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iji/Desktop/"/>
    </mc:Choice>
  </mc:AlternateContent>
  <xr:revisionPtr revIDLastSave="0" documentId="13_ncr:1_{28901484-51FD-7D41-9037-22E1FA899AAE}" xr6:coauthVersionLast="47" xr6:coauthVersionMax="47" xr10:uidLastSave="{00000000-0000-0000-0000-000000000000}"/>
  <bookViews>
    <workbookView xWindow="-5160" yWindow="-21100" windowWidth="38400" windowHeight="21100" activeTab="14" xr2:uid="{00000000-000D-0000-FFFF-FFFF00000000}"/>
  </bookViews>
  <sheets>
    <sheet name="（新）processed_results" sheetId="2" r:id="rId1"/>
    <sheet name="省份产品" sheetId="3" r:id="rId2"/>
    <sheet name="Sheet1" sheetId="4" r:id="rId3"/>
    <sheet name="Sheet2" sheetId="5" r:id="rId4"/>
    <sheet name="「工具标准名」映射表" sheetId="7" r:id="rId5"/>
    <sheet name="工作表1" sheetId="8" r:id="rId6"/>
    <sheet name="产品分类_教育_参考表" sheetId="9" r:id="rId7"/>
    <sheet name="产品分类_产业_参考表" sheetId="10" r:id="rId8"/>
    <sheet name="省份映射" sheetId="11" r:id="rId9"/>
    <sheet name="Sheet4" sheetId="12" r:id="rId10"/>
    <sheet name="Top 40产品" sheetId="13" r:id="rId11"/>
    <sheet name="Top40产品-场景简介" sheetId="14" r:id="rId12"/>
    <sheet name="Top" sheetId="15" r:id="rId13"/>
    <sheet name="参考-三类产品分类总表" sheetId="16" r:id="rId14"/>
    <sheet name="2. 场景驱动分类-表格" sheetId="17" r:id="rId15"/>
    <sheet name="1. 产业链分类-表格" sheetId="18" r:id="rId16"/>
    <sheet name="3. 教育领域分类-表格" sheetId="19" r:id="rId17"/>
    <sheet name="助育、助管、助评、助研（雅溶&amp;杨妍）" sheetId="20" r:id="rId18"/>
  </sheets>
  <definedNames>
    <definedName name="_xlnm._FilterDatabase" localSheetId="4">「工具标准名」映射表!$B$1:$O$1</definedName>
  </definedNames>
  <calcPr calcId="191029"/>
  <pivotCaches>
    <pivotCache cacheId="25" r:id="rId19"/>
    <pivotCache cacheId="29" r:id="rId20"/>
    <pivotCache cacheId="32" r:id="rId2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789" i="7" l="1"/>
  <c r="N3788" i="7"/>
  <c r="N3787" i="7"/>
  <c r="N3786" i="7"/>
  <c r="N3785" i="7"/>
  <c r="N3784" i="7"/>
  <c r="N3783" i="7"/>
  <c r="N3782" i="7"/>
  <c r="N3781" i="7"/>
  <c r="N3780" i="7"/>
  <c r="N3779" i="7"/>
  <c r="N3778" i="7"/>
  <c r="N3777" i="7"/>
  <c r="N3776" i="7"/>
  <c r="N3775" i="7"/>
  <c r="N3774" i="7"/>
  <c r="N3773" i="7"/>
  <c r="N3772" i="7"/>
  <c r="N3771" i="7"/>
  <c r="N3770" i="7"/>
  <c r="N3769" i="7"/>
  <c r="N3768" i="7"/>
  <c r="N3767" i="7"/>
  <c r="N3766" i="7"/>
  <c r="N3765" i="7"/>
  <c r="N3764" i="7"/>
  <c r="N3763" i="7"/>
  <c r="N3762" i="7"/>
  <c r="N3761" i="7"/>
  <c r="N3760" i="7"/>
  <c r="N3759" i="7"/>
  <c r="N3758" i="7"/>
  <c r="N3757" i="7"/>
  <c r="N3756" i="7"/>
  <c r="N3755" i="7"/>
  <c r="N3754" i="7"/>
  <c r="N3753" i="7"/>
  <c r="N3752" i="7"/>
  <c r="N3751" i="7"/>
  <c r="N3750" i="7"/>
  <c r="N3749" i="7"/>
  <c r="N3748" i="7"/>
  <c r="N3747" i="7"/>
  <c r="N3746" i="7"/>
  <c r="N3745" i="7"/>
  <c r="N3744" i="7"/>
  <c r="N3743" i="7"/>
  <c r="N3742" i="7"/>
  <c r="N3741" i="7"/>
  <c r="N3740" i="7"/>
  <c r="N3739" i="7"/>
  <c r="N3738" i="7"/>
  <c r="N3737" i="7"/>
  <c r="N3736" i="7"/>
  <c r="N3735" i="7"/>
  <c r="N3734" i="7"/>
  <c r="N3733" i="7"/>
  <c r="N3732" i="7"/>
  <c r="N3731" i="7"/>
  <c r="N3730" i="7"/>
  <c r="N3729" i="7"/>
  <c r="N3728" i="7"/>
  <c r="N3727" i="7"/>
  <c r="N3726" i="7"/>
  <c r="N3725" i="7"/>
  <c r="N3724" i="7"/>
  <c r="N3723" i="7"/>
  <c r="N3722" i="7"/>
  <c r="N3721" i="7"/>
  <c r="N3720" i="7"/>
  <c r="N3719" i="7"/>
  <c r="N3718" i="7"/>
  <c r="N3717" i="7"/>
  <c r="N3716" i="7"/>
  <c r="N3715" i="7"/>
  <c r="N3714" i="7"/>
  <c r="N3713" i="7"/>
  <c r="N3712" i="7"/>
  <c r="N3711" i="7"/>
  <c r="N3710" i="7"/>
  <c r="N3709" i="7"/>
  <c r="N3708" i="7"/>
  <c r="N3707" i="7"/>
  <c r="N3706" i="7"/>
  <c r="N3705" i="7"/>
  <c r="N3704" i="7"/>
  <c r="N3703" i="7"/>
  <c r="N3702" i="7"/>
  <c r="N3701" i="7"/>
  <c r="N3700" i="7"/>
  <c r="N3699" i="7"/>
  <c r="N3698" i="7"/>
  <c r="N3697" i="7"/>
  <c r="N3696" i="7"/>
  <c r="N3695" i="7"/>
  <c r="N3694" i="7"/>
  <c r="N3693" i="7"/>
  <c r="N3692" i="7"/>
  <c r="N3691" i="7"/>
  <c r="N3690" i="7"/>
  <c r="N3689" i="7"/>
  <c r="N3688" i="7"/>
  <c r="N3687" i="7"/>
  <c r="N3686" i="7"/>
  <c r="N3685" i="7"/>
  <c r="N3684" i="7"/>
  <c r="N3683" i="7"/>
  <c r="N3682" i="7"/>
  <c r="N3681" i="7"/>
  <c r="N3680" i="7"/>
  <c r="N3679" i="7"/>
  <c r="N3678" i="7"/>
  <c r="N3677" i="7"/>
  <c r="N3676" i="7"/>
  <c r="N3675" i="7"/>
  <c r="N3674" i="7"/>
  <c r="N3673" i="7"/>
  <c r="N3672" i="7"/>
  <c r="N3671" i="7"/>
  <c r="N3670" i="7"/>
  <c r="N3669" i="7"/>
  <c r="N3668" i="7"/>
  <c r="N3667" i="7"/>
  <c r="N3666" i="7"/>
  <c r="N3665" i="7"/>
  <c r="N3664" i="7"/>
  <c r="N3663" i="7"/>
  <c r="N3662" i="7"/>
  <c r="N3661" i="7"/>
  <c r="N3660" i="7"/>
  <c r="N3659" i="7"/>
  <c r="N3658" i="7"/>
  <c r="N3657" i="7"/>
  <c r="N3656" i="7"/>
  <c r="N3655" i="7"/>
  <c r="N3654" i="7"/>
  <c r="N3653" i="7"/>
  <c r="N3652" i="7"/>
  <c r="N3651" i="7"/>
  <c r="N3650" i="7"/>
  <c r="N3649" i="7"/>
  <c r="N3648" i="7"/>
  <c r="N3647" i="7"/>
  <c r="N3646" i="7"/>
  <c r="N3645" i="7"/>
  <c r="N3644" i="7"/>
  <c r="N3643" i="7"/>
  <c r="N3642" i="7"/>
  <c r="N3641" i="7"/>
  <c r="N3640" i="7"/>
  <c r="N3639" i="7"/>
  <c r="N3638" i="7"/>
  <c r="N3637" i="7"/>
  <c r="N3636" i="7"/>
  <c r="N3635" i="7"/>
  <c r="N3634" i="7"/>
  <c r="N3633" i="7"/>
  <c r="N3632" i="7"/>
  <c r="N3631" i="7"/>
  <c r="N3630" i="7"/>
  <c r="N3629" i="7"/>
  <c r="N3628" i="7"/>
  <c r="N3627" i="7"/>
  <c r="N3626" i="7"/>
  <c r="N3625" i="7"/>
  <c r="N3624" i="7"/>
  <c r="N3623" i="7"/>
  <c r="N3622" i="7"/>
  <c r="N3621" i="7"/>
  <c r="N3620" i="7"/>
  <c r="N3619" i="7"/>
  <c r="N3618" i="7"/>
  <c r="N3617" i="7"/>
  <c r="N3616" i="7"/>
  <c r="N3615" i="7"/>
  <c r="N3614" i="7"/>
  <c r="N3613" i="7"/>
  <c r="N3612" i="7"/>
  <c r="N3611" i="7"/>
  <c r="N3610" i="7"/>
  <c r="N3609" i="7"/>
  <c r="N3608" i="7"/>
  <c r="N3607" i="7"/>
  <c r="N3606" i="7"/>
  <c r="N3605" i="7"/>
  <c r="N3604" i="7"/>
  <c r="N3603" i="7"/>
  <c r="N3602" i="7"/>
  <c r="N3601" i="7"/>
  <c r="N3600" i="7"/>
  <c r="N3599" i="7"/>
  <c r="N3598" i="7"/>
  <c r="N3597" i="7"/>
  <c r="N3596" i="7"/>
  <c r="N3595" i="7"/>
  <c r="N3594" i="7"/>
  <c r="N3593" i="7"/>
  <c r="N3592" i="7"/>
  <c r="N3591" i="7"/>
  <c r="N3590" i="7"/>
  <c r="N3589" i="7"/>
  <c r="N3588" i="7"/>
  <c r="N3587" i="7"/>
  <c r="N3586" i="7"/>
  <c r="N3585" i="7"/>
  <c r="N3584" i="7"/>
  <c r="N3583" i="7"/>
  <c r="N3582" i="7"/>
  <c r="N3581" i="7"/>
  <c r="N3580" i="7"/>
  <c r="N3579" i="7"/>
  <c r="N3578" i="7"/>
  <c r="N3577" i="7"/>
  <c r="N3576" i="7"/>
  <c r="N3575" i="7"/>
  <c r="N3574" i="7"/>
  <c r="N3573" i="7"/>
  <c r="N3572" i="7"/>
  <c r="N3571" i="7"/>
  <c r="N3570" i="7"/>
  <c r="N3569" i="7"/>
  <c r="N3568" i="7"/>
  <c r="N3567" i="7"/>
  <c r="N3566" i="7"/>
  <c r="N3565" i="7"/>
  <c r="N3564" i="7"/>
  <c r="N3563" i="7"/>
  <c r="N3562" i="7"/>
  <c r="N3561" i="7"/>
  <c r="N3560" i="7"/>
  <c r="N3559" i="7"/>
  <c r="N3558" i="7"/>
  <c r="N3557" i="7"/>
  <c r="N3556" i="7"/>
  <c r="N3555" i="7"/>
  <c r="N3554" i="7"/>
  <c r="N3553" i="7"/>
  <c r="N3552" i="7"/>
  <c r="N3551" i="7"/>
  <c r="N3550" i="7"/>
  <c r="N3549" i="7"/>
  <c r="N3548" i="7"/>
  <c r="N3547" i="7"/>
  <c r="N3546" i="7"/>
  <c r="N3545" i="7"/>
  <c r="N3544" i="7"/>
  <c r="N3543" i="7"/>
  <c r="N3542" i="7"/>
  <c r="N3541" i="7"/>
  <c r="N3540" i="7"/>
  <c r="N3539" i="7"/>
  <c r="N3538" i="7"/>
  <c r="N3537" i="7"/>
  <c r="N3536" i="7"/>
  <c r="N3535" i="7"/>
  <c r="N3534" i="7"/>
  <c r="N3533" i="7"/>
  <c r="N3532" i="7"/>
  <c r="N3531" i="7"/>
  <c r="N3530" i="7"/>
  <c r="N3529" i="7"/>
  <c r="N3528" i="7"/>
  <c r="N3527" i="7"/>
  <c r="N3526" i="7"/>
  <c r="N3525" i="7"/>
  <c r="N3524" i="7"/>
  <c r="N3523" i="7"/>
  <c r="N3522" i="7"/>
  <c r="N3521" i="7"/>
  <c r="N3520" i="7"/>
  <c r="N3519" i="7"/>
  <c r="N3518" i="7"/>
  <c r="N3517" i="7"/>
  <c r="N3516" i="7"/>
  <c r="N3515" i="7"/>
  <c r="N3514" i="7"/>
  <c r="N3513" i="7"/>
  <c r="N3512" i="7"/>
  <c r="N3511" i="7"/>
  <c r="N3510" i="7"/>
  <c r="N3509" i="7"/>
  <c r="N3508" i="7"/>
  <c r="N3507" i="7"/>
  <c r="N3506" i="7"/>
  <c r="N3505" i="7"/>
  <c r="N3504" i="7"/>
  <c r="N3503" i="7"/>
  <c r="N3502" i="7"/>
  <c r="N3501" i="7"/>
  <c r="N3500" i="7"/>
  <c r="N3499" i="7"/>
  <c r="N3498" i="7"/>
  <c r="N3497" i="7"/>
  <c r="N3496" i="7"/>
  <c r="N3495" i="7"/>
  <c r="N3494" i="7"/>
  <c r="N3493" i="7"/>
  <c r="N3492" i="7"/>
  <c r="N3491" i="7"/>
  <c r="N3490" i="7"/>
  <c r="N3489" i="7"/>
  <c r="N3488" i="7"/>
  <c r="N3487" i="7"/>
  <c r="N3486" i="7"/>
  <c r="N3485" i="7"/>
  <c r="N3484" i="7"/>
  <c r="N3483" i="7"/>
  <c r="N3482" i="7"/>
  <c r="N3481" i="7"/>
  <c r="N3480" i="7"/>
  <c r="N3479" i="7"/>
  <c r="N3478" i="7"/>
  <c r="N3477" i="7"/>
  <c r="N3476" i="7"/>
  <c r="N3475" i="7"/>
  <c r="N3474" i="7"/>
  <c r="N3473" i="7"/>
  <c r="N3472" i="7"/>
  <c r="N3471" i="7"/>
  <c r="N3470" i="7"/>
  <c r="N3469" i="7"/>
  <c r="N3468" i="7"/>
  <c r="N3467" i="7"/>
  <c r="N3466" i="7"/>
  <c r="N3465" i="7"/>
  <c r="N3464" i="7"/>
  <c r="N3463" i="7"/>
  <c r="N3462" i="7"/>
  <c r="N3461" i="7"/>
  <c r="N3460" i="7"/>
  <c r="N3459" i="7"/>
  <c r="N3458" i="7"/>
  <c r="N3457" i="7"/>
  <c r="N3456" i="7"/>
  <c r="N3455" i="7"/>
  <c r="N3454" i="7"/>
  <c r="N3453" i="7"/>
  <c r="N3452" i="7"/>
  <c r="N3451" i="7"/>
  <c r="N3450" i="7"/>
  <c r="N3449" i="7"/>
  <c r="N3448" i="7"/>
  <c r="N3447" i="7"/>
  <c r="N3446" i="7"/>
  <c r="N3445" i="7"/>
  <c r="N3444" i="7"/>
  <c r="N3443" i="7"/>
  <c r="N3442" i="7"/>
  <c r="N3441" i="7"/>
  <c r="N3440" i="7"/>
  <c r="N3439" i="7"/>
  <c r="N3438" i="7"/>
  <c r="N3437" i="7"/>
  <c r="N3436" i="7"/>
  <c r="N3435" i="7"/>
  <c r="N3434" i="7"/>
  <c r="N3433" i="7"/>
  <c r="N3432" i="7"/>
  <c r="N3431" i="7"/>
  <c r="N3430" i="7"/>
  <c r="N3429" i="7"/>
  <c r="N3428" i="7"/>
  <c r="N3427" i="7"/>
  <c r="N3426" i="7"/>
  <c r="N3425" i="7"/>
  <c r="N3424" i="7"/>
  <c r="N3423" i="7"/>
  <c r="N3422" i="7"/>
  <c r="N3421" i="7"/>
  <c r="N3420" i="7"/>
  <c r="N3419" i="7"/>
  <c r="N3418" i="7"/>
  <c r="N3417" i="7"/>
  <c r="N3416" i="7"/>
  <c r="N3415" i="7"/>
  <c r="N3414" i="7"/>
  <c r="N3413" i="7"/>
  <c r="N3412" i="7"/>
  <c r="N3411" i="7"/>
  <c r="N3410" i="7"/>
  <c r="N3409" i="7"/>
  <c r="N3408" i="7"/>
  <c r="N3407" i="7"/>
  <c r="N3406" i="7"/>
  <c r="N3405" i="7"/>
  <c r="N3404" i="7"/>
  <c r="N3403" i="7"/>
  <c r="N3402" i="7"/>
  <c r="N3401" i="7"/>
  <c r="N3400" i="7"/>
  <c r="N3399" i="7"/>
  <c r="N3398" i="7"/>
  <c r="N3397" i="7"/>
  <c r="N3396" i="7"/>
  <c r="N3395" i="7"/>
  <c r="N3394" i="7"/>
  <c r="N3393" i="7"/>
  <c r="N3392" i="7"/>
  <c r="N3391" i="7"/>
  <c r="N3390" i="7"/>
  <c r="N3389" i="7"/>
  <c r="N3388" i="7"/>
  <c r="N3387" i="7"/>
  <c r="N3386" i="7"/>
  <c r="N3385" i="7"/>
  <c r="N3384" i="7"/>
  <c r="N3383" i="7"/>
  <c r="N3382" i="7"/>
  <c r="N3381" i="7"/>
  <c r="N3380" i="7"/>
  <c r="N3379" i="7"/>
  <c r="N3378" i="7"/>
  <c r="N3377" i="7"/>
  <c r="N3376" i="7"/>
  <c r="N3375" i="7"/>
  <c r="N3374" i="7"/>
  <c r="N3373" i="7"/>
  <c r="N3372" i="7"/>
  <c r="N3371" i="7"/>
  <c r="N3370" i="7"/>
  <c r="N3369" i="7"/>
  <c r="N3368" i="7"/>
  <c r="N3367" i="7"/>
  <c r="N3366" i="7"/>
  <c r="N3365" i="7"/>
  <c r="N3364" i="7"/>
  <c r="N3363" i="7"/>
  <c r="N3362" i="7"/>
  <c r="N3361" i="7"/>
  <c r="N3360" i="7"/>
  <c r="N3359" i="7"/>
  <c r="N3358" i="7"/>
  <c r="N3357" i="7"/>
  <c r="N3356" i="7"/>
  <c r="N3355" i="7"/>
  <c r="N3354" i="7"/>
  <c r="N3353" i="7"/>
  <c r="N3352" i="7"/>
  <c r="N3351" i="7"/>
  <c r="N3350" i="7"/>
  <c r="N3349" i="7"/>
  <c r="N3348" i="7"/>
  <c r="N3347" i="7"/>
  <c r="N3346" i="7"/>
  <c r="N3345" i="7"/>
  <c r="N3344" i="7"/>
  <c r="N3343" i="7"/>
  <c r="N3342" i="7"/>
  <c r="N3341" i="7"/>
  <c r="N3340" i="7"/>
  <c r="N3339" i="7"/>
  <c r="N3338" i="7"/>
  <c r="N3337" i="7"/>
  <c r="N3336" i="7"/>
  <c r="N3335" i="7"/>
  <c r="N3334" i="7"/>
  <c r="N3333" i="7"/>
  <c r="N3332" i="7"/>
  <c r="N3331" i="7"/>
  <c r="N3330" i="7"/>
  <c r="N3329" i="7"/>
  <c r="N3328" i="7"/>
  <c r="N3327" i="7"/>
  <c r="N3326" i="7"/>
  <c r="N3325" i="7"/>
  <c r="N3324" i="7"/>
  <c r="N3323" i="7"/>
  <c r="N3322" i="7"/>
  <c r="N3321" i="7"/>
  <c r="N3320" i="7"/>
  <c r="N3319" i="7"/>
  <c r="N3318" i="7"/>
  <c r="N3317" i="7"/>
  <c r="N3316" i="7"/>
  <c r="N3315" i="7"/>
  <c r="N3314" i="7"/>
  <c r="N3313" i="7"/>
  <c r="N3312" i="7"/>
  <c r="N3311" i="7"/>
  <c r="N3310" i="7"/>
  <c r="N3309" i="7"/>
  <c r="N3308" i="7"/>
  <c r="N3307" i="7"/>
  <c r="N3306" i="7"/>
  <c r="N3305" i="7"/>
  <c r="N3304" i="7"/>
  <c r="N3303" i="7"/>
  <c r="N3302" i="7"/>
  <c r="N3301" i="7"/>
  <c r="N3300" i="7"/>
  <c r="N3299" i="7"/>
  <c r="N3298" i="7"/>
  <c r="N3297" i="7"/>
  <c r="N3296" i="7"/>
  <c r="N3295" i="7"/>
  <c r="N3294" i="7"/>
  <c r="N3293" i="7"/>
  <c r="N3292" i="7"/>
  <c r="N3291" i="7"/>
  <c r="N3290" i="7"/>
  <c r="N3289" i="7"/>
  <c r="N3288" i="7"/>
  <c r="N3287" i="7"/>
  <c r="N3286" i="7"/>
  <c r="N3285" i="7"/>
  <c r="N3284" i="7"/>
  <c r="N3283" i="7"/>
  <c r="N3282" i="7"/>
  <c r="N3281" i="7"/>
  <c r="N3280" i="7"/>
  <c r="N3279" i="7"/>
  <c r="N3278" i="7"/>
  <c r="N3277" i="7"/>
  <c r="N3276" i="7"/>
  <c r="N3275" i="7"/>
  <c r="N3274" i="7"/>
  <c r="N3273" i="7"/>
  <c r="N3272" i="7"/>
  <c r="N3271" i="7"/>
  <c r="N3270" i="7"/>
  <c r="N3269" i="7"/>
  <c r="N3268" i="7"/>
  <c r="N3267" i="7"/>
  <c r="N3266" i="7"/>
  <c r="N3265" i="7"/>
  <c r="N3264" i="7"/>
  <c r="N3263" i="7"/>
  <c r="N3262" i="7"/>
  <c r="N3261" i="7"/>
  <c r="N3260" i="7"/>
  <c r="N3259" i="7"/>
  <c r="N3258" i="7"/>
  <c r="N3257" i="7"/>
  <c r="N3256" i="7"/>
  <c r="N3255" i="7"/>
  <c r="N3254" i="7"/>
  <c r="N3253" i="7"/>
  <c r="N3252" i="7"/>
  <c r="N3251" i="7"/>
  <c r="N3250" i="7"/>
  <c r="N3249" i="7"/>
  <c r="N3248" i="7"/>
  <c r="N3247" i="7"/>
  <c r="N3246" i="7"/>
  <c r="N3245" i="7"/>
  <c r="N3244" i="7"/>
  <c r="N3243" i="7"/>
  <c r="N3242" i="7"/>
  <c r="N3241" i="7"/>
  <c r="N3240" i="7"/>
  <c r="N3239" i="7"/>
  <c r="N3238" i="7"/>
  <c r="N3237" i="7"/>
  <c r="N3236" i="7"/>
  <c r="N3235" i="7"/>
  <c r="N3234" i="7"/>
  <c r="N3233" i="7"/>
  <c r="N3232" i="7"/>
  <c r="N3231" i="7"/>
  <c r="N3230" i="7"/>
  <c r="N3229" i="7"/>
  <c r="N3228" i="7"/>
  <c r="N3227" i="7"/>
  <c r="N3226" i="7"/>
  <c r="N3225" i="7"/>
  <c r="N3224" i="7"/>
  <c r="N3223" i="7"/>
  <c r="N3222" i="7"/>
  <c r="N3221" i="7"/>
  <c r="N3220" i="7"/>
  <c r="N3219" i="7"/>
  <c r="N3218" i="7"/>
  <c r="N3217" i="7"/>
  <c r="N3216" i="7"/>
  <c r="N3215" i="7"/>
  <c r="N3214" i="7"/>
  <c r="N3213" i="7"/>
  <c r="N3212" i="7"/>
  <c r="N3211" i="7"/>
  <c r="N3210" i="7"/>
  <c r="N3209" i="7"/>
  <c r="N3208" i="7"/>
  <c r="N3207" i="7"/>
  <c r="N3206" i="7"/>
  <c r="N3205" i="7"/>
  <c r="N3204" i="7"/>
  <c r="N3203" i="7"/>
  <c r="N3202" i="7"/>
  <c r="N3201" i="7"/>
  <c r="N3200" i="7"/>
  <c r="N3199" i="7"/>
  <c r="N3198" i="7"/>
  <c r="N3197" i="7"/>
  <c r="N3196" i="7"/>
  <c r="N3195" i="7"/>
  <c r="N3194" i="7"/>
  <c r="N3193" i="7"/>
  <c r="N3192" i="7"/>
  <c r="N3191" i="7"/>
  <c r="N3190" i="7"/>
  <c r="N3189" i="7"/>
  <c r="N3188" i="7"/>
  <c r="N3187" i="7"/>
  <c r="N3186" i="7"/>
  <c r="N3185" i="7"/>
  <c r="N3184" i="7"/>
  <c r="N3183" i="7"/>
  <c r="N3182" i="7"/>
  <c r="N3181" i="7"/>
  <c r="N3180" i="7"/>
  <c r="N3179" i="7"/>
  <c r="N3178" i="7"/>
  <c r="N3177" i="7"/>
  <c r="N3176" i="7"/>
  <c r="N3175" i="7"/>
  <c r="N3174" i="7"/>
  <c r="N3173" i="7"/>
  <c r="N3172" i="7"/>
  <c r="N3171" i="7"/>
  <c r="N3170" i="7"/>
  <c r="N3169" i="7"/>
  <c r="N3168" i="7"/>
  <c r="N3167" i="7"/>
  <c r="N3166" i="7"/>
  <c r="N3165" i="7"/>
  <c r="N3164" i="7"/>
  <c r="N3163" i="7"/>
  <c r="N3162" i="7"/>
  <c r="N3161" i="7"/>
  <c r="N3160" i="7"/>
  <c r="N3159" i="7"/>
  <c r="N3158" i="7"/>
  <c r="N3157" i="7"/>
  <c r="N3156" i="7"/>
  <c r="N3155" i="7"/>
  <c r="N3154" i="7"/>
  <c r="N3153" i="7"/>
  <c r="N3152" i="7"/>
  <c r="N3151" i="7"/>
  <c r="N3150" i="7"/>
  <c r="N3149" i="7"/>
  <c r="N3148" i="7"/>
  <c r="N3147" i="7"/>
  <c r="N3146" i="7"/>
  <c r="N3145" i="7"/>
  <c r="N3144" i="7"/>
  <c r="N3143" i="7"/>
  <c r="N3142" i="7"/>
  <c r="N3141" i="7"/>
  <c r="N3140" i="7"/>
  <c r="N3139" i="7"/>
  <c r="N3138" i="7"/>
  <c r="N3137" i="7"/>
  <c r="N3136" i="7"/>
  <c r="N3135" i="7"/>
  <c r="N3134" i="7"/>
  <c r="N3133" i="7"/>
  <c r="N3132" i="7"/>
  <c r="N3131" i="7"/>
  <c r="N3130" i="7"/>
  <c r="N3129" i="7"/>
  <c r="N3128" i="7"/>
  <c r="N3127" i="7"/>
  <c r="N3126" i="7"/>
  <c r="N3125" i="7"/>
  <c r="N3124" i="7"/>
  <c r="N3123" i="7"/>
  <c r="N3122" i="7"/>
  <c r="N3121" i="7"/>
  <c r="N3120" i="7"/>
  <c r="N3119" i="7"/>
  <c r="N3118" i="7"/>
  <c r="N3117" i="7"/>
  <c r="N3116" i="7"/>
  <c r="N3115" i="7"/>
  <c r="N3114" i="7"/>
  <c r="N3113" i="7"/>
  <c r="N3112" i="7"/>
  <c r="N3111" i="7"/>
  <c r="N3110" i="7"/>
  <c r="N3109" i="7"/>
  <c r="N3108" i="7"/>
  <c r="N3107" i="7"/>
  <c r="N3106" i="7"/>
  <c r="N3105" i="7"/>
  <c r="N3104" i="7"/>
  <c r="N3103" i="7"/>
  <c r="N3102" i="7"/>
  <c r="N3101" i="7"/>
  <c r="N3100" i="7"/>
  <c r="N3099" i="7"/>
  <c r="N3098" i="7"/>
  <c r="N3097" i="7"/>
  <c r="N3096" i="7"/>
  <c r="N3095" i="7"/>
  <c r="N3094" i="7"/>
  <c r="N3093" i="7"/>
  <c r="N3092" i="7"/>
  <c r="N3091" i="7"/>
  <c r="N3090" i="7"/>
  <c r="N3089" i="7"/>
  <c r="N3088" i="7"/>
  <c r="N3087" i="7"/>
  <c r="N3086" i="7"/>
  <c r="N3085" i="7"/>
  <c r="N3084" i="7"/>
  <c r="N3083" i="7"/>
  <c r="N3082" i="7"/>
  <c r="N3081" i="7"/>
  <c r="N3080" i="7"/>
  <c r="N3079" i="7"/>
  <c r="N3078" i="7"/>
  <c r="N3077" i="7"/>
  <c r="N3076" i="7"/>
  <c r="N3075" i="7"/>
  <c r="N3074" i="7"/>
  <c r="N3073" i="7"/>
  <c r="N3072" i="7"/>
  <c r="N3071" i="7"/>
  <c r="N3070" i="7"/>
  <c r="N3069" i="7"/>
  <c r="N3068" i="7"/>
  <c r="N3067" i="7"/>
  <c r="N3066" i="7"/>
  <c r="N3065" i="7"/>
  <c r="N3064" i="7"/>
  <c r="N3063" i="7"/>
  <c r="N3062" i="7"/>
  <c r="N3061" i="7"/>
  <c r="N3060" i="7"/>
  <c r="N3059" i="7"/>
  <c r="N3058" i="7"/>
  <c r="N3057" i="7"/>
  <c r="N3056" i="7"/>
  <c r="N3055" i="7"/>
  <c r="N3054" i="7"/>
  <c r="N3053" i="7"/>
  <c r="N3052" i="7"/>
  <c r="N3051" i="7"/>
  <c r="N3050" i="7"/>
  <c r="N3049" i="7"/>
  <c r="N3048" i="7"/>
  <c r="N3047" i="7"/>
  <c r="N3046" i="7"/>
  <c r="N3045" i="7"/>
  <c r="N3044" i="7"/>
  <c r="N3043" i="7"/>
  <c r="N3042" i="7"/>
  <c r="N3041" i="7"/>
  <c r="N3040" i="7"/>
  <c r="N3039" i="7"/>
  <c r="N3038" i="7"/>
  <c r="N3037" i="7"/>
  <c r="N3036" i="7"/>
  <c r="N3035" i="7"/>
  <c r="N3034" i="7"/>
  <c r="N3033" i="7"/>
  <c r="N3032" i="7"/>
  <c r="N3031" i="7"/>
  <c r="N3030" i="7"/>
  <c r="N3029" i="7"/>
  <c r="N3028" i="7"/>
  <c r="N3027" i="7"/>
  <c r="N3026" i="7"/>
  <c r="N3025" i="7"/>
  <c r="N3024" i="7"/>
  <c r="N3023" i="7"/>
  <c r="N3022" i="7"/>
  <c r="N3021" i="7"/>
  <c r="N3020" i="7"/>
  <c r="N3019" i="7"/>
  <c r="N3018" i="7"/>
  <c r="N3017" i="7"/>
  <c r="N3016" i="7"/>
  <c r="N3015" i="7"/>
  <c r="N3014" i="7"/>
  <c r="N3013" i="7"/>
  <c r="N3012" i="7"/>
  <c r="N3011" i="7"/>
  <c r="N3010" i="7"/>
  <c r="N3009" i="7"/>
  <c r="N3008" i="7"/>
  <c r="N3007" i="7"/>
  <c r="N3006" i="7"/>
  <c r="N3005" i="7"/>
  <c r="N3004" i="7"/>
  <c r="N3003" i="7"/>
  <c r="N3002" i="7"/>
  <c r="N3001" i="7"/>
  <c r="N3000" i="7"/>
  <c r="N2999" i="7"/>
  <c r="N2998" i="7"/>
  <c r="N2997" i="7"/>
  <c r="N2996" i="7"/>
  <c r="N2995" i="7"/>
  <c r="N2994" i="7"/>
  <c r="N2993" i="7"/>
  <c r="N2992" i="7"/>
  <c r="N2991" i="7"/>
  <c r="N2990" i="7"/>
  <c r="N2989" i="7"/>
  <c r="N2988" i="7"/>
  <c r="N2987" i="7"/>
  <c r="N2986" i="7"/>
  <c r="N2985" i="7"/>
  <c r="N2984" i="7"/>
  <c r="N2983" i="7"/>
  <c r="N2982" i="7"/>
  <c r="N2981" i="7"/>
  <c r="N2980" i="7"/>
  <c r="N2979" i="7"/>
  <c r="N2978" i="7"/>
  <c r="N2977" i="7"/>
  <c r="N2976" i="7"/>
  <c r="N2975" i="7"/>
  <c r="N2974" i="7"/>
  <c r="N2973" i="7"/>
  <c r="N2972" i="7"/>
  <c r="N2971" i="7"/>
  <c r="N2970" i="7"/>
  <c r="N2969" i="7"/>
  <c r="N2968" i="7"/>
  <c r="N2967" i="7"/>
  <c r="N2966" i="7"/>
  <c r="N2965" i="7"/>
  <c r="N2964" i="7"/>
  <c r="N2963" i="7"/>
  <c r="N2962" i="7"/>
  <c r="N2961" i="7"/>
  <c r="N2960" i="7"/>
  <c r="N2959" i="7"/>
  <c r="N2958" i="7"/>
  <c r="N2957" i="7"/>
  <c r="N2956" i="7"/>
  <c r="N2955" i="7"/>
  <c r="N2954" i="7"/>
  <c r="N2953" i="7"/>
  <c r="N2952" i="7"/>
  <c r="N2951" i="7"/>
  <c r="N2950" i="7"/>
  <c r="N2949" i="7"/>
  <c r="N2948" i="7"/>
  <c r="N2947" i="7"/>
  <c r="N2946" i="7"/>
  <c r="N2945" i="7"/>
  <c r="N2944" i="7"/>
  <c r="N2943" i="7"/>
  <c r="N2942" i="7"/>
  <c r="N2941" i="7"/>
  <c r="N2940" i="7"/>
  <c r="N2939" i="7"/>
  <c r="N2938" i="7"/>
  <c r="N2937" i="7"/>
  <c r="N2936" i="7"/>
  <c r="N2935" i="7"/>
  <c r="N2934" i="7"/>
  <c r="N2933" i="7"/>
  <c r="N2932" i="7"/>
  <c r="N2931" i="7"/>
  <c r="N2930" i="7"/>
  <c r="N2929" i="7"/>
  <c r="N2928" i="7"/>
  <c r="N2927" i="7"/>
  <c r="N2926" i="7"/>
  <c r="N2925" i="7"/>
  <c r="N2924" i="7"/>
  <c r="N2923" i="7"/>
  <c r="N2922" i="7"/>
  <c r="N2921" i="7"/>
  <c r="N2920" i="7"/>
  <c r="N2919" i="7"/>
  <c r="N2918" i="7"/>
  <c r="N2917" i="7"/>
  <c r="N2916" i="7"/>
  <c r="N2915" i="7"/>
  <c r="N2914" i="7"/>
  <c r="N2913" i="7"/>
  <c r="N2912" i="7"/>
  <c r="N2911" i="7"/>
  <c r="N2910" i="7"/>
  <c r="N2909" i="7"/>
  <c r="N2908" i="7"/>
  <c r="N2907" i="7"/>
  <c r="N2906" i="7"/>
  <c r="N2905" i="7"/>
  <c r="N2904" i="7"/>
  <c r="N2903" i="7"/>
  <c r="N2902" i="7"/>
  <c r="N2901" i="7"/>
  <c r="N2900" i="7"/>
  <c r="N2899" i="7"/>
  <c r="N2898" i="7"/>
  <c r="N2897" i="7"/>
  <c r="N2896" i="7"/>
  <c r="N2895" i="7"/>
  <c r="N2894" i="7"/>
  <c r="N2893" i="7"/>
  <c r="N2892" i="7"/>
  <c r="N2891" i="7"/>
  <c r="N2890" i="7"/>
  <c r="N2889" i="7"/>
  <c r="N2888" i="7"/>
  <c r="N2887" i="7"/>
  <c r="N2886" i="7"/>
  <c r="N2885" i="7"/>
  <c r="N2884" i="7"/>
  <c r="N2883" i="7"/>
  <c r="N2882" i="7"/>
  <c r="N2881" i="7"/>
  <c r="N2880" i="7"/>
  <c r="N2879" i="7"/>
  <c r="N2878" i="7"/>
  <c r="N2877" i="7"/>
  <c r="N2876" i="7"/>
  <c r="N2875" i="7"/>
  <c r="N2874" i="7"/>
  <c r="N2873" i="7"/>
  <c r="N2872" i="7"/>
  <c r="N2871" i="7"/>
  <c r="N2870" i="7"/>
  <c r="N2869" i="7"/>
  <c r="N2868" i="7"/>
  <c r="N2867" i="7"/>
  <c r="N2866" i="7"/>
  <c r="N2865" i="7"/>
  <c r="N2864" i="7"/>
  <c r="N2863" i="7"/>
  <c r="N2862" i="7"/>
  <c r="N2861" i="7"/>
  <c r="N2860" i="7"/>
  <c r="N2859" i="7"/>
  <c r="N2858" i="7"/>
  <c r="N2857" i="7"/>
  <c r="N2856" i="7"/>
  <c r="N2855" i="7"/>
  <c r="N2854" i="7"/>
  <c r="N2853" i="7"/>
  <c r="N2852" i="7"/>
  <c r="N2851" i="7"/>
  <c r="N2850" i="7"/>
  <c r="N2849" i="7"/>
  <c r="N2848" i="7"/>
  <c r="N2847" i="7"/>
  <c r="N2846" i="7"/>
  <c r="N2845" i="7"/>
  <c r="N2844" i="7"/>
  <c r="N2843" i="7"/>
  <c r="N2842" i="7"/>
  <c r="N2841" i="7"/>
  <c r="N2840" i="7"/>
  <c r="N2839" i="7"/>
  <c r="N2838" i="7"/>
  <c r="N2837" i="7"/>
  <c r="N2836" i="7"/>
  <c r="N2835" i="7"/>
  <c r="N2834" i="7"/>
  <c r="N2833" i="7"/>
  <c r="N2832" i="7"/>
  <c r="N2831" i="7"/>
  <c r="N2830" i="7"/>
  <c r="N2829" i="7"/>
  <c r="N2828" i="7"/>
  <c r="N2827" i="7"/>
  <c r="N2826" i="7"/>
  <c r="N2825" i="7"/>
  <c r="N2824" i="7"/>
  <c r="N2823" i="7"/>
  <c r="N2822" i="7"/>
  <c r="N2821" i="7"/>
  <c r="N2820" i="7"/>
  <c r="N2819" i="7"/>
  <c r="N2818" i="7"/>
  <c r="N2817" i="7"/>
  <c r="N2816" i="7"/>
  <c r="N2815" i="7"/>
  <c r="N2814" i="7"/>
  <c r="N2813" i="7"/>
  <c r="N2812" i="7"/>
  <c r="N2811" i="7"/>
  <c r="N2810" i="7"/>
  <c r="N2809" i="7"/>
  <c r="N2808" i="7"/>
  <c r="N2807" i="7"/>
  <c r="N2806" i="7"/>
  <c r="N2805" i="7"/>
  <c r="N2804" i="7"/>
  <c r="N2803" i="7"/>
  <c r="N2802" i="7"/>
  <c r="N2801" i="7"/>
  <c r="N2800" i="7"/>
  <c r="N2799" i="7"/>
  <c r="N2798" i="7"/>
  <c r="N2797" i="7"/>
  <c r="N2796" i="7"/>
  <c r="N2795" i="7"/>
  <c r="N2794" i="7"/>
  <c r="N2793" i="7"/>
  <c r="N2792" i="7"/>
  <c r="N2791" i="7"/>
  <c r="N2790" i="7"/>
  <c r="N2789" i="7"/>
  <c r="N2788" i="7"/>
  <c r="N2787" i="7"/>
  <c r="N2786" i="7"/>
  <c r="N2785" i="7"/>
  <c r="N2784" i="7"/>
  <c r="N2783" i="7"/>
  <c r="N2782" i="7"/>
  <c r="N2781" i="7"/>
  <c r="N2780" i="7"/>
  <c r="N2779" i="7"/>
  <c r="N2778" i="7"/>
  <c r="N2777" i="7"/>
  <c r="N2776" i="7"/>
  <c r="N2775" i="7"/>
  <c r="N2774" i="7"/>
  <c r="N2773" i="7"/>
  <c r="N2772" i="7"/>
  <c r="N2771" i="7"/>
  <c r="N2770" i="7"/>
  <c r="N2769" i="7"/>
  <c r="N2768" i="7"/>
  <c r="N2767" i="7"/>
  <c r="N2766" i="7"/>
  <c r="N2765" i="7"/>
  <c r="N2764" i="7"/>
  <c r="N2763" i="7"/>
  <c r="N2762" i="7"/>
  <c r="N2761" i="7"/>
  <c r="N2760" i="7"/>
  <c r="N2759" i="7"/>
  <c r="N2758" i="7"/>
  <c r="N2757" i="7"/>
  <c r="N2756" i="7"/>
  <c r="N2755" i="7"/>
  <c r="N2754" i="7"/>
  <c r="N2753" i="7"/>
  <c r="N2752" i="7"/>
  <c r="N2751" i="7"/>
  <c r="N2750" i="7"/>
  <c r="N2749" i="7"/>
  <c r="N2748" i="7"/>
  <c r="N2747" i="7"/>
  <c r="N2746" i="7"/>
  <c r="N2745" i="7"/>
  <c r="N2744" i="7"/>
  <c r="N2743" i="7"/>
  <c r="N2742" i="7"/>
  <c r="N2741" i="7"/>
  <c r="N2740" i="7"/>
  <c r="N2739" i="7"/>
  <c r="N2738" i="7"/>
  <c r="N2737" i="7"/>
  <c r="N2736" i="7"/>
  <c r="N2735" i="7"/>
  <c r="N2734" i="7"/>
  <c r="N2733" i="7"/>
  <c r="N2732" i="7"/>
  <c r="N2731" i="7"/>
  <c r="N2730" i="7"/>
  <c r="N2729" i="7"/>
  <c r="N2728" i="7"/>
  <c r="N2727" i="7"/>
  <c r="N2726" i="7"/>
  <c r="N2725" i="7"/>
  <c r="N2724" i="7"/>
  <c r="N2723" i="7"/>
  <c r="N2722" i="7"/>
  <c r="N2721" i="7"/>
  <c r="N2720" i="7"/>
  <c r="N2719" i="7"/>
  <c r="N2718" i="7"/>
  <c r="N2717" i="7"/>
  <c r="N2716" i="7"/>
  <c r="N2715" i="7"/>
  <c r="N2714" i="7"/>
  <c r="N2713" i="7"/>
  <c r="N2712" i="7"/>
  <c r="N2711" i="7"/>
  <c r="N2710" i="7"/>
  <c r="N2709" i="7"/>
  <c r="N2708" i="7"/>
  <c r="N2707" i="7"/>
  <c r="N2706" i="7"/>
  <c r="N2705" i="7"/>
  <c r="N2704" i="7"/>
  <c r="N2703" i="7"/>
  <c r="N2702" i="7"/>
  <c r="N2701" i="7"/>
  <c r="N2700" i="7"/>
  <c r="N2699" i="7"/>
  <c r="N2698" i="7"/>
  <c r="N2697" i="7"/>
  <c r="N2696" i="7"/>
  <c r="N2695" i="7"/>
  <c r="N2694" i="7"/>
  <c r="N2693" i="7"/>
  <c r="N2692" i="7"/>
  <c r="N2691" i="7"/>
  <c r="N2690" i="7"/>
  <c r="N2689" i="7"/>
  <c r="N2688" i="7"/>
  <c r="N2687" i="7"/>
  <c r="N2686" i="7"/>
  <c r="N2685" i="7"/>
  <c r="N2684" i="7"/>
  <c r="N2683" i="7"/>
  <c r="N2682" i="7"/>
  <c r="N2681" i="7"/>
  <c r="N2680" i="7"/>
  <c r="N2679" i="7"/>
  <c r="N2678" i="7"/>
  <c r="N2677" i="7"/>
  <c r="N2676" i="7"/>
  <c r="N2675" i="7"/>
  <c r="N2674" i="7"/>
  <c r="N2673" i="7"/>
  <c r="N2672" i="7"/>
  <c r="N2671" i="7"/>
  <c r="N2670" i="7"/>
  <c r="N2669" i="7"/>
  <c r="N2668" i="7"/>
  <c r="N2667" i="7"/>
  <c r="N2666" i="7"/>
  <c r="N2665" i="7"/>
  <c r="N2664" i="7"/>
  <c r="N2663" i="7"/>
  <c r="N2662" i="7"/>
  <c r="N2661" i="7"/>
  <c r="N2660" i="7"/>
  <c r="N2659" i="7"/>
  <c r="N2658" i="7"/>
  <c r="N2657" i="7"/>
  <c r="N2656" i="7"/>
  <c r="N2655" i="7"/>
  <c r="N2654" i="7"/>
  <c r="N2653" i="7"/>
  <c r="N2652" i="7"/>
  <c r="N2651" i="7"/>
  <c r="N2650" i="7"/>
  <c r="N2649" i="7"/>
  <c r="N2648" i="7"/>
  <c r="N2647" i="7"/>
  <c r="N2646" i="7"/>
  <c r="N2645" i="7"/>
  <c r="N2644" i="7"/>
  <c r="N2643" i="7"/>
  <c r="N2642" i="7"/>
  <c r="N2641" i="7"/>
  <c r="N2640" i="7"/>
  <c r="N2639" i="7"/>
  <c r="N2638" i="7"/>
  <c r="N2637" i="7"/>
  <c r="N2636" i="7"/>
  <c r="N2635" i="7"/>
  <c r="N2634" i="7"/>
  <c r="N2633" i="7"/>
  <c r="N2632" i="7"/>
  <c r="N2631" i="7"/>
  <c r="N2630" i="7"/>
  <c r="N2629" i="7"/>
  <c r="N2628" i="7"/>
  <c r="N2627" i="7"/>
  <c r="N2626" i="7"/>
  <c r="N2625" i="7"/>
  <c r="N2624" i="7"/>
  <c r="N2623" i="7"/>
  <c r="N2622" i="7"/>
  <c r="N2621" i="7"/>
  <c r="N2620" i="7"/>
  <c r="N2619" i="7"/>
  <c r="N2618" i="7"/>
  <c r="N2617" i="7"/>
  <c r="N2616" i="7"/>
  <c r="N2615" i="7"/>
  <c r="N2614" i="7"/>
  <c r="N2613" i="7"/>
  <c r="N2612" i="7"/>
  <c r="N2611" i="7"/>
  <c r="N2610" i="7"/>
  <c r="N2609" i="7"/>
  <c r="N2608" i="7"/>
  <c r="N2607" i="7"/>
  <c r="N2606" i="7"/>
  <c r="N2605" i="7"/>
  <c r="N2604" i="7"/>
  <c r="N2603" i="7"/>
  <c r="N2602" i="7"/>
  <c r="N2601" i="7"/>
  <c r="N2600" i="7"/>
  <c r="N2599" i="7"/>
  <c r="N2598" i="7"/>
  <c r="N2597" i="7"/>
  <c r="N2596" i="7"/>
  <c r="N2595" i="7"/>
  <c r="N2594" i="7"/>
  <c r="N2593" i="7"/>
  <c r="N2592" i="7"/>
  <c r="N2591" i="7"/>
  <c r="N2590" i="7"/>
  <c r="N2589" i="7"/>
  <c r="N2588" i="7"/>
  <c r="N2587" i="7"/>
  <c r="N2586" i="7"/>
  <c r="N2585" i="7"/>
  <c r="N2584" i="7"/>
  <c r="N2583" i="7"/>
  <c r="N2582" i="7"/>
  <c r="N2581" i="7"/>
  <c r="N2580" i="7"/>
  <c r="N2579" i="7"/>
  <c r="N2578" i="7"/>
  <c r="N2577" i="7"/>
  <c r="N2576" i="7"/>
  <c r="N2575" i="7"/>
  <c r="N2574" i="7"/>
  <c r="N2573" i="7"/>
  <c r="N2572" i="7"/>
  <c r="N2571" i="7"/>
  <c r="N2570" i="7"/>
  <c r="N2569" i="7"/>
  <c r="N2568" i="7"/>
  <c r="N2567" i="7"/>
  <c r="N2566" i="7"/>
  <c r="N2565" i="7"/>
  <c r="N2564" i="7"/>
  <c r="N2563" i="7"/>
  <c r="N2562" i="7"/>
  <c r="N2561" i="7"/>
  <c r="N2560" i="7"/>
  <c r="N2559" i="7"/>
  <c r="N2558" i="7"/>
  <c r="N2557" i="7"/>
  <c r="N2556" i="7"/>
  <c r="N2555" i="7"/>
  <c r="N2554" i="7"/>
  <c r="N2553" i="7"/>
  <c r="N2552" i="7"/>
  <c r="N2551" i="7"/>
  <c r="N2550" i="7"/>
  <c r="N2549" i="7"/>
  <c r="N2548" i="7"/>
  <c r="N2547" i="7"/>
  <c r="N2546" i="7"/>
  <c r="N2545" i="7"/>
  <c r="N2544" i="7"/>
  <c r="N2543" i="7"/>
  <c r="N2542" i="7"/>
  <c r="N2541" i="7"/>
  <c r="N2540" i="7"/>
  <c r="N2539" i="7"/>
  <c r="N2538" i="7"/>
  <c r="N2537" i="7"/>
  <c r="N2536" i="7"/>
  <c r="N2535" i="7"/>
  <c r="N2534" i="7"/>
  <c r="N2533" i="7"/>
  <c r="N2532" i="7"/>
  <c r="N2531" i="7"/>
  <c r="N2530" i="7"/>
  <c r="N2529" i="7"/>
  <c r="N2528" i="7"/>
  <c r="N2527" i="7"/>
  <c r="N2526" i="7"/>
  <c r="N2525" i="7"/>
  <c r="N2524" i="7"/>
  <c r="N2523" i="7"/>
  <c r="N2522" i="7"/>
  <c r="N2521" i="7"/>
  <c r="N2520" i="7"/>
  <c r="N2519" i="7"/>
  <c r="N2518" i="7"/>
  <c r="N2517" i="7"/>
  <c r="N2516" i="7"/>
  <c r="N2515" i="7"/>
  <c r="N2514" i="7"/>
  <c r="N2513" i="7"/>
  <c r="N2512" i="7"/>
  <c r="N2511" i="7"/>
  <c r="N2510" i="7"/>
  <c r="N2509" i="7"/>
  <c r="N2508" i="7"/>
  <c r="N2507" i="7"/>
  <c r="N2506" i="7"/>
  <c r="N2505" i="7"/>
  <c r="N2504" i="7"/>
  <c r="N2503" i="7"/>
  <c r="N2502" i="7"/>
  <c r="N2501" i="7"/>
  <c r="N2500" i="7"/>
  <c r="N2499" i="7"/>
  <c r="N2498" i="7"/>
  <c r="N2497" i="7"/>
  <c r="N2496" i="7"/>
  <c r="N2495" i="7"/>
  <c r="N2494" i="7"/>
  <c r="N2493" i="7"/>
  <c r="N2492" i="7"/>
  <c r="N2491" i="7"/>
  <c r="N2490" i="7"/>
  <c r="N2489" i="7"/>
  <c r="N2488" i="7"/>
  <c r="N2487" i="7"/>
  <c r="N2486" i="7"/>
  <c r="N2485" i="7"/>
  <c r="N2484" i="7"/>
  <c r="N2483" i="7"/>
  <c r="N2482" i="7"/>
  <c r="N2481" i="7"/>
  <c r="N2480" i="7"/>
  <c r="N2479" i="7"/>
  <c r="N2478" i="7"/>
  <c r="N2477" i="7"/>
  <c r="N2476" i="7"/>
  <c r="N2475" i="7"/>
  <c r="N2474" i="7"/>
  <c r="N2473" i="7"/>
  <c r="N2472" i="7"/>
  <c r="N2471" i="7"/>
  <c r="N2470" i="7"/>
  <c r="N2469" i="7"/>
  <c r="N2468" i="7"/>
  <c r="N2467" i="7"/>
  <c r="N2466" i="7"/>
  <c r="N2465" i="7"/>
  <c r="N2464" i="7"/>
  <c r="N2463" i="7"/>
  <c r="N2462" i="7"/>
  <c r="N2461" i="7"/>
  <c r="N2460" i="7"/>
  <c r="N2459" i="7"/>
  <c r="N2458" i="7"/>
  <c r="N2457" i="7"/>
  <c r="N2456" i="7"/>
  <c r="N2455" i="7"/>
  <c r="N2454" i="7"/>
  <c r="N2453" i="7"/>
  <c r="N2452" i="7"/>
  <c r="N2451" i="7"/>
  <c r="N2450" i="7"/>
  <c r="N2449" i="7"/>
  <c r="N2448" i="7"/>
  <c r="N2447" i="7"/>
  <c r="N2446" i="7"/>
  <c r="N2445" i="7"/>
  <c r="N2444" i="7"/>
  <c r="N2443" i="7"/>
  <c r="N2442" i="7"/>
  <c r="N2441" i="7"/>
  <c r="N2440" i="7"/>
  <c r="N2439" i="7"/>
  <c r="N2438" i="7"/>
  <c r="N2437" i="7"/>
  <c r="N2436" i="7"/>
  <c r="N2435" i="7"/>
  <c r="N2434" i="7"/>
  <c r="N2433" i="7"/>
  <c r="N2432" i="7"/>
  <c r="N2431" i="7"/>
  <c r="N2430" i="7"/>
  <c r="N2429" i="7"/>
  <c r="N2428" i="7"/>
  <c r="N2427" i="7"/>
  <c r="N2426" i="7"/>
  <c r="N2425" i="7"/>
  <c r="N2424" i="7"/>
  <c r="N2423" i="7"/>
  <c r="N2422" i="7"/>
  <c r="N2421" i="7"/>
  <c r="N2420" i="7"/>
  <c r="N2419" i="7"/>
  <c r="N2418" i="7"/>
  <c r="N2417" i="7"/>
  <c r="N2416" i="7"/>
  <c r="N2415" i="7"/>
  <c r="N2414" i="7"/>
  <c r="N2413" i="7"/>
  <c r="N2412" i="7"/>
  <c r="N2411" i="7"/>
  <c r="N2410" i="7"/>
  <c r="N2409" i="7"/>
  <c r="N2408" i="7"/>
  <c r="N2407" i="7"/>
  <c r="N2406" i="7"/>
  <c r="N2405" i="7"/>
  <c r="N2404" i="7"/>
  <c r="N2403" i="7"/>
  <c r="N2402" i="7"/>
  <c r="N2401" i="7"/>
  <c r="N2400" i="7"/>
  <c r="N2399" i="7"/>
  <c r="N2398" i="7"/>
  <c r="N2397" i="7"/>
  <c r="N2396" i="7"/>
  <c r="N2395" i="7"/>
  <c r="N2394" i="7"/>
  <c r="N2393" i="7"/>
  <c r="N2392" i="7"/>
  <c r="N2391" i="7"/>
  <c r="N2390" i="7"/>
  <c r="N2389" i="7"/>
  <c r="N2388" i="7"/>
  <c r="N2387" i="7"/>
  <c r="N2386" i="7"/>
  <c r="N2385" i="7"/>
  <c r="N2384" i="7"/>
  <c r="N2383" i="7"/>
  <c r="N2382" i="7"/>
  <c r="N2381" i="7"/>
  <c r="N2380" i="7"/>
  <c r="N2379" i="7"/>
  <c r="N2378" i="7"/>
  <c r="N2377" i="7"/>
  <c r="N2376" i="7"/>
  <c r="N2375" i="7"/>
  <c r="N2374" i="7"/>
  <c r="N2373" i="7"/>
  <c r="N2372" i="7"/>
  <c r="N2371" i="7"/>
  <c r="N2370" i="7"/>
  <c r="N2369" i="7"/>
  <c r="N2368" i="7"/>
  <c r="N2367" i="7"/>
  <c r="N2366" i="7"/>
  <c r="N2365" i="7"/>
  <c r="N2364" i="7"/>
  <c r="N2363" i="7"/>
  <c r="N2362" i="7"/>
  <c r="N2361" i="7"/>
  <c r="N2360" i="7"/>
  <c r="N2359" i="7"/>
  <c r="N2358" i="7"/>
  <c r="N2357" i="7"/>
  <c r="N2356" i="7"/>
  <c r="N2355" i="7"/>
  <c r="N2354" i="7"/>
  <c r="N2353" i="7"/>
  <c r="N2352" i="7"/>
  <c r="N2351" i="7"/>
  <c r="N2350" i="7"/>
  <c r="N2349" i="7"/>
  <c r="N2348" i="7"/>
  <c r="N2347" i="7"/>
  <c r="N2346" i="7"/>
  <c r="N2345" i="7"/>
  <c r="N2344" i="7"/>
  <c r="N2343" i="7"/>
  <c r="N2342" i="7"/>
  <c r="N2341" i="7"/>
  <c r="N2340" i="7"/>
  <c r="N2339" i="7"/>
  <c r="N2338" i="7"/>
  <c r="N2337" i="7"/>
  <c r="N2336" i="7"/>
  <c r="N2335" i="7"/>
  <c r="N2334" i="7"/>
  <c r="N2333" i="7"/>
  <c r="N2332" i="7"/>
  <c r="N2331" i="7"/>
  <c r="N2330" i="7"/>
  <c r="N2329" i="7"/>
  <c r="N2328" i="7"/>
  <c r="N2327" i="7"/>
  <c r="N2326" i="7"/>
  <c r="N2325" i="7"/>
  <c r="N2324" i="7"/>
  <c r="N2323" i="7"/>
  <c r="N2322" i="7"/>
  <c r="N2321" i="7"/>
  <c r="N2320" i="7"/>
  <c r="N2319" i="7"/>
  <c r="N2318" i="7"/>
  <c r="N2317" i="7"/>
  <c r="N2316" i="7"/>
  <c r="N2315" i="7"/>
  <c r="N2314" i="7"/>
  <c r="N2313" i="7"/>
  <c r="N2312" i="7"/>
  <c r="N2311" i="7"/>
  <c r="N2310" i="7"/>
  <c r="N2309" i="7"/>
  <c r="N2308" i="7"/>
  <c r="N2307" i="7"/>
  <c r="N2306" i="7"/>
  <c r="N2305" i="7"/>
  <c r="N2304" i="7"/>
  <c r="N2303" i="7"/>
  <c r="N2302" i="7"/>
  <c r="N2301" i="7"/>
  <c r="N2300" i="7"/>
  <c r="N2299" i="7"/>
  <c r="N2298" i="7"/>
  <c r="N2297" i="7"/>
  <c r="N2296" i="7"/>
  <c r="N2295" i="7"/>
  <c r="N2294" i="7"/>
  <c r="N2293" i="7"/>
  <c r="N2292" i="7"/>
  <c r="N2291" i="7"/>
  <c r="N2290" i="7"/>
  <c r="N2289" i="7"/>
  <c r="N2288" i="7"/>
  <c r="N2287" i="7"/>
  <c r="N2286" i="7"/>
  <c r="N2285" i="7"/>
  <c r="N2284" i="7"/>
  <c r="N2283" i="7"/>
  <c r="N2282" i="7"/>
  <c r="N2281" i="7"/>
  <c r="N2280" i="7"/>
  <c r="N2279" i="7"/>
  <c r="N2278" i="7"/>
  <c r="N2277" i="7"/>
  <c r="N2276" i="7"/>
  <c r="N2275" i="7"/>
  <c r="N2274" i="7"/>
  <c r="N2273" i="7"/>
  <c r="N2272" i="7"/>
  <c r="N2271" i="7"/>
  <c r="N2270" i="7"/>
  <c r="N2269" i="7"/>
  <c r="N2268" i="7"/>
  <c r="N2267" i="7"/>
  <c r="N2266" i="7"/>
  <c r="N2265" i="7"/>
  <c r="N2264" i="7"/>
  <c r="N2263" i="7"/>
  <c r="N2262" i="7"/>
  <c r="N2261" i="7"/>
  <c r="N2260" i="7"/>
  <c r="N2259" i="7"/>
  <c r="N2258" i="7"/>
  <c r="N2257" i="7"/>
  <c r="N2256" i="7"/>
  <c r="N2255" i="7"/>
  <c r="N2254" i="7"/>
  <c r="N2253" i="7"/>
  <c r="N2252" i="7"/>
  <c r="N2251" i="7"/>
  <c r="N2250" i="7"/>
  <c r="N2249" i="7"/>
  <c r="N2248" i="7"/>
  <c r="N2247" i="7"/>
  <c r="N2246" i="7"/>
  <c r="N2245" i="7"/>
  <c r="N2244" i="7"/>
  <c r="N2243" i="7"/>
  <c r="N2242" i="7"/>
  <c r="N2241" i="7"/>
  <c r="N2240" i="7"/>
  <c r="N2239" i="7"/>
  <c r="N2238" i="7"/>
  <c r="N2237" i="7"/>
  <c r="N2236" i="7"/>
  <c r="N2235" i="7"/>
  <c r="N2234" i="7"/>
  <c r="N2233" i="7"/>
  <c r="N2232" i="7"/>
  <c r="N2231" i="7"/>
  <c r="N2230" i="7"/>
  <c r="N2229" i="7"/>
  <c r="N2228" i="7"/>
  <c r="N2227" i="7"/>
  <c r="N2226" i="7"/>
  <c r="N2225" i="7"/>
  <c r="N2224" i="7"/>
  <c r="N2223" i="7"/>
  <c r="N2222" i="7"/>
  <c r="N2221" i="7"/>
  <c r="N2220" i="7"/>
  <c r="N2219" i="7"/>
  <c r="N2218" i="7"/>
  <c r="N2217" i="7"/>
  <c r="N2216" i="7"/>
  <c r="N2215" i="7"/>
  <c r="N2214" i="7"/>
  <c r="N2213" i="7"/>
  <c r="N2212" i="7"/>
  <c r="N2211" i="7"/>
  <c r="N2210" i="7"/>
  <c r="N2209" i="7"/>
  <c r="N2208" i="7"/>
  <c r="N2207" i="7"/>
  <c r="N2206" i="7"/>
  <c r="N2205" i="7"/>
  <c r="N2204" i="7"/>
  <c r="N2203" i="7"/>
  <c r="N2202" i="7"/>
  <c r="N2201" i="7"/>
  <c r="N2200" i="7"/>
  <c r="N2199" i="7"/>
  <c r="N2198" i="7"/>
  <c r="N2197" i="7"/>
  <c r="N2196" i="7"/>
  <c r="N2195" i="7"/>
  <c r="N2194" i="7"/>
  <c r="N2193" i="7"/>
  <c r="N2192" i="7"/>
  <c r="N2191" i="7"/>
  <c r="N2190" i="7"/>
  <c r="N2189" i="7"/>
  <c r="N2188" i="7"/>
  <c r="N2187" i="7"/>
  <c r="N2186" i="7"/>
  <c r="N2185" i="7"/>
  <c r="N2184" i="7"/>
  <c r="N2183" i="7"/>
  <c r="N2182" i="7"/>
  <c r="N2181" i="7"/>
  <c r="N2180" i="7"/>
  <c r="N2179" i="7"/>
  <c r="N2178" i="7"/>
  <c r="N2177" i="7"/>
  <c r="N2176" i="7"/>
  <c r="N2175" i="7"/>
  <c r="N2174" i="7"/>
  <c r="N2173" i="7"/>
  <c r="N2172" i="7"/>
  <c r="N2171" i="7"/>
  <c r="N2170" i="7"/>
  <c r="N2169" i="7"/>
  <c r="N2168" i="7"/>
  <c r="N2167" i="7"/>
  <c r="N2166" i="7"/>
  <c r="N2165" i="7"/>
  <c r="N2164" i="7"/>
  <c r="N2163" i="7"/>
  <c r="N2162" i="7"/>
  <c r="N2161" i="7"/>
  <c r="N2160" i="7"/>
  <c r="N2159" i="7"/>
  <c r="N2158" i="7"/>
  <c r="N2157" i="7"/>
  <c r="N2156" i="7"/>
  <c r="N2155" i="7"/>
  <c r="N2154" i="7"/>
  <c r="N2153" i="7"/>
  <c r="N2152" i="7"/>
  <c r="N2151" i="7"/>
  <c r="N2150" i="7"/>
  <c r="N2149" i="7"/>
  <c r="N2148" i="7"/>
  <c r="N2147" i="7"/>
  <c r="N2146" i="7"/>
  <c r="N2145" i="7"/>
  <c r="N2144" i="7"/>
  <c r="N2143" i="7"/>
  <c r="N2142" i="7"/>
  <c r="N2141" i="7"/>
  <c r="N2140" i="7"/>
  <c r="N2139" i="7"/>
  <c r="N2138" i="7"/>
  <c r="N2137" i="7"/>
  <c r="N2136" i="7"/>
  <c r="N2135" i="7"/>
  <c r="N2134" i="7"/>
  <c r="N2133" i="7"/>
  <c r="N2132" i="7"/>
  <c r="N2131" i="7"/>
  <c r="N2130" i="7"/>
  <c r="N2129" i="7"/>
  <c r="N2128" i="7"/>
  <c r="N2127" i="7"/>
  <c r="N2126" i="7"/>
  <c r="N2125" i="7"/>
  <c r="N2124" i="7"/>
  <c r="N2123" i="7"/>
  <c r="N2122" i="7"/>
  <c r="N2121" i="7"/>
  <c r="N2120" i="7"/>
  <c r="N2119" i="7"/>
  <c r="N2118" i="7"/>
  <c r="N2117" i="7"/>
  <c r="N2116" i="7"/>
  <c r="N2115" i="7"/>
  <c r="N2114" i="7"/>
  <c r="N2113" i="7"/>
  <c r="N2112" i="7"/>
  <c r="N2111" i="7"/>
  <c r="N2110" i="7"/>
  <c r="N2109" i="7"/>
  <c r="N2108" i="7"/>
  <c r="N2107" i="7"/>
  <c r="N2106" i="7"/>
  <c r="N2105" i="7"/>
  <c r="N2104" i="7"/>
  <c r="N2103" i="7"/>
  <c r="N2102" i="7"/>
  <c r="N2101" i="7"/>
  <c r="N2100" i="7"/>
  <c r="N2099" i="7"/>
  <c r="N2098" i="7"/>
  <c r="N2097" i="7"/>
  <c r="N2096" i="7"/>
  <c r="N2095" i="7"/>
  <c r="N2094" i="7"/>
  <c r="N2093" i="7"/>
  <c r="N2092" i="7"/>
  <c r="N2091" i="7"/>
  <c r="N2090" i="7"/>
  <c r="N2089" i="7"/>
  <c r="N2088" i="7"/>
  <c r="N2087" i="7"/>
  <c r="N2086" i="7"/>
  <c r="N2085" i="7"/>
  <c r="N2084" i="7"/>
  <c r="N2083" i="7"/>
  <c r="N2082" i="7"/>
  <c r="N2081" i="7"/>
  <c r="N2080" i="7"/>
  <c r="N2079" i="7"/>
  <c r="N2078" i="7"/>
  <c r="N2077" i="7"/>
  <c r="N2076" i="7"/>
  <c r="N2075" i="7"/>
  <c r="N2074" i="7"/>
  <c r="N2073" i="7"/>
  <c r="N2072" i="7"/>
  <c r="N2071" i="7"/>
  <c r="N2070" i="7"/>
  <c r="N2069" i="7"/>
  <c r="N2068" i="7"/>
  <c r="N2067" i="7"/>
  <c r="N2066" i="7"/>
  <c r="N2065" i="7"/>
  <c r="N2064" i="7"/>
  <c r="N2063" i="7"/>
  <c r="N2062" i="7"/>
  <c r="N2061" i="7"/>
  <c r="N2060" i="7"/>
  <c r="N2059" i="7"/>
  <c r="N2058" i="7"/>
  <c r="N2057" i="7"/>
  <c r="N2056" i="7"/>
  <c r="N2055" i="7"/>
  <c r="N2054" i="7"/>
  <c r="N2053" i="7"/>
  <c r="N2052" i="7"/>
  <c r="N2051" i="7"/>
  <c r="N2050" i="7"/>
  <c r="N2049" i="7"/>
  <c r="N2048" i="7"/>
  <c r="N2047" i="7"/>
  <c r="N2046" i="7"/>
  <c r="N2045" i="7"/>
  <c r="N2044" i="7"/>
  <c r="N2043" i="7"/>
  <c r="N2042" i="7"/>
  <c r="N2041" i="7"/>
  <c r="N2040" i="7"/>
  <c r="N2039" i="7"/>
  <c r="N2038" i="7"/>
  <c r="N2037" i="7"/>
  <c r="N2036" i="7"/>
  <c r="N2035" i="7"/>
  <c r="N2034" i="7"/>
  <c r="N2033" i="7"/>
  <c r="N2032" i="7"/>
  <c r="N2031" i="7"/>
  <c r="N2030" i="7"/>
  <c r="N2029" i="7"/>
  <c r="N2028" i="7"/>
  <c r="N2027" i="7"/>
  <c r="N2026" i="7"/>
  <c r="N2025" i="7"/>
  <c r="N2024" i="7"/>
  <c r="N2023" i="7"/>
  <c r="N2022" i="7"/>
  <c r="N2021" i="7"/>
  <c r="N2020" i="7"/>
  <c r="N2019" i="7"/>
  <c r="N2018" i="7"/>
  <c r="N2017" i="7"/>
  <c r="N2016" i="7"/>
  <c r="N2015" i="7"/>
  <c r="N2014" i="7"/>
  <c r="N2013" i="7"/>
  <c r="N2012" i="7"/>
  <c r="N2011" i="7"/>
  <c r="N2010" i="7"/>
  <c r="N2009" i="7"/>
  <c r="N2008" i="7"/>
  <c r="N2007" i="7"/>
  <c r="N2006" i="7"/>
  <c r="N2005" i="7"/>
  <c r="N2004" i="7"/>
  <c r="N2003" i="7"/>
  <c r="N2002" i="7"/>
  <c r="N2001" i="7"/>
  <c r="N2000" i="7"/>
  <c r="N1999" i="7"/>
  <c r="N1998" i="7"/>
  <c r="N1997" i="7"/>
  <c r="N1996" i="7"/>
  <c r="N1995" i="7"/>
  <c r="N1994" i="7"/>
  <c r="N1993" i="7"/>
  <c r="N1992" i="7"/>
  <c r="N1991" i="7"/>
  <c r="N1990" i="7"/>
  <c r="N1989" i="7"/>
  <c r="N1988" i="7"/>
  <c r="N1987" i="7"/>
  <c r="N1986" i="7"/>
  <c r="N1985" i="7"/>
  <c r="N1984" i="7"/>
  <c r="N1983" i="7"/>
  <c r="N1982" i="7"/>
  <c r="N1981" i="7"/>
  <c r="N1980" i="7"/>
  <c r="N1979" i="7"/>
  <c r="N1978" i="7"/>
  <c r="N1977" i="7"/>
  <c r="N1976" i="7"/>
  <c r="N1975" i="7"/>
  <c r="N1974" i="7"/>
  <c r="N1973" i="7"/>
  <c r="N1972" i="7"/>
  <c r="N1971" i="7"/>
  <c r="N1970" i="7"/>
  <c r="N1969" i="7"/>
  <c r="N1968" i="7"/>
  <c r="N1967" i="7"/>
  <c r="N1966" i="7"/>
  <c r="N1965" i="7"/>
  <c r="N1964" i="7"/>
  <c r="N1963" i="7"/>
  <c r="N1962" i="7"/>
  <c r="N1961" i="7"/>
  <c r="N1960" i="7"/>
  <c r="N1959" i="7"/>
  <c r="N1958" i="7"/>
  <c r="N1957" i="7"/>
  <c r="N1956" i="7"/>
  <c r="N1955" i="7"/>
  <c r="N1954" i="7"/>
  <c r="N1953" i="7"/>
  <c r="N1952" i="7"/>
  <c r="N1951" i="7"/>
  <c r="N1950" i="7"/>
  <c r="N1949" i="7"/>
  <c r="N1948" i="7"/>
  <c r="N1947" i="7"/>
  <c r="N1946" i="7"/>
  <c r="N1945" i="7"/>
  <c r="N1944" i="7"/>
  <c r="N1943" i="7"/>
  <c r="N1942" i="7"/>
  <c r="N1941" i="7"/>
  <c r="N1940" i="7"/>
  <c r="N1939" i="7"/>
  <c r="N1938" i="7"/>
  <c r="N1937" i="7"/>
  <c r="N1936" i="7"/>
  <c r="N1935" i="7"/>
  <c r="N1934" i="7"/>
  <c r="N1933" i="7"/>
  <c r="N1932" i="7"/>
  <c r="N1931" i="7"/>
  <c r="N1930" i="7"/>
  <c r="N1929" i="7"/>
  <c r="N1928" i="7"/>
  <c r="N1927" i="7"/>
  <c r="N1926" i="7"/>
  <c r="N1925" i="7"/>
  <c r="N1924" i="7"/>
  <c r="N1923" i="7"/>
  <c r="N1922" i="7"/>
  <c r="N1921" i="7"/>
  <c r="N1920" i="7"/>
  <c r="N1919" i="7"/>
  <c r="N1918" i="7"/>
  <c r="N1917" i="7"/>
  <c r="N1916" i="7"/>
  <c r="N1915" i="7"/>
  <c r="N1914" i="7"/>
  <c r="N1913" i="7"/>
  <c r="N1912" i="7"/>
  <c r="N1911" i="7"/>
  <c r="N1910" i="7"/>
  <c r="N1909" i="7"/>
  <c r="N1908" i="7"/>
  <c r="N1907" i="7"/>
  <c r="N1906" i="7"/>
  <c r="N1905" i="7"/>
  <c r="N1904" i="7"/>
  <c r="N1903" i="7"/>
  <c r="N1902" i="7"/>
  <c r="N1901" i="7"/>
  <c r="N1900" i="7"/>
  <c r="N1899" i="7"/>
  <c r="N1898" i="7"/>
  <c r="N1897" i="7"/>
  <c r="N1896" i="7"/>
  <c r="N1895" i="7"/>
  <c r="N1894" i="7"/>
  <c r="N1893" i="7"/>
  <c r="N1892" i="7"/>
  <c r="N1891" i="7"/>
  <c r="N1890" i="7"/>
  <c r="N1889" i="7"/>
  <c r="N1888" i="7"/>
  <c r="N1887" i="7"/>
  <c r="N1886" i="7"/>
  <c r="N1885" i="7"/>
  <c r="N1884" i="7"/>
  <c r="N1883" i="7"/>
  <c r="N1882" i="7"/>
  <c r="N1881" i="7"/>
  <c r="N1880" i="7"/>
  <c r="N1879" i="7"/>
  <c r="N1878" i="7"/>
  <c r="N1877" i="7"/>
  <c r="N1876" i="7"/>
  <c r="N1875" i="7"/>
  <c r="N1874" i="7"/>
  <c r="N1873" i="7"/>
  <c r="N1872" i="7"/>
  <c r="N1871" i="7"/>
  <c r="N1870" i="7"/>
  <c r="N1869" i="7"/>
  <c r="N1868" i="7"/>
  <c r="N1867" i="7"/>
  <c r="N1866" i="7"/>
  <c r="N1865" i="7"/>
  <c r="N1864" i="7"/>
  <c r="N1863" i="7"/>
  <c r="N1862" i="7"/>
  <c r="N1861" i="7"/>
  <c r="N1860" i="7"/>
  <c r="N1859" i="7"/>
  <c r="N1858" i="7"/>
  <c r="N1857" i="7"/>
  <c r="N1856" i="7"/>
  <c r="N1855" i="7"/>
  <c r="N1854" i="7"/>
  <c r="N1853" i="7"/>
  <c r="N1852" i="7"/>
  <c r="N1851" i="7"/>
  <c r="N1850" i="7"/>
  <c r="N1849" i="7"/>
  <c r="N1848" i="7"/>
  <c r="N1847" i="7"/>
  <c r="N1846" i="7"/>
  <c r="N1845" i="7"/>
  <c r="N1844" i="7"/>
  <c r="N1843" i="7"/>
  <c r="N1842" i="7"/>
  <c r="N1841" i="7"/>
  <c r="N1840" i="7"/>
  <c r="N1839" i="7"/>
  <c r="N1838" i="7"/>
  <c r="N1837" i="7"/>
  <c r="N1836" i="7"/>
  <c r="N1835" i="7"/>
  <c r="N1834" i="7"/>
  <c r="N1833" i="7"/>
  <c r="N1832" i="7"/>
  <c r="N1831" i="7"/>
  <c r="N1830" i="7"/>
  <c r="N1829" i="7"/>
  <c r="N1828" i="7"/>
  <c r="N1827" i="7"/>
  <c r="N1826" i="7"/>
  <c r="N1825" i="7"/>
  <c r="N1824" i="7"/>
  <c r="N1823" i="7"/>
  <c r="N1822" i="7"/>
  <c r="N1821" i="7"/>
  <c r="N1820" i="7"/>
  <c r="N1819" i="7"/>
  <c r="N1818" i="7"/>
  <c r="N1817" i="7"/>
  <c r="N1816" i="7"/>
  <c r="N1815" i="7"/>
  <c r="N1814" i="7"/>
  <c r="N1813" i="7"/>
  <c r="N1812" i="7"/>
  <c r="N1811" i="7"/>
  <c r="N1810" i="7"/>
  <c r="N1809" i="7"/>
  <c r="N1808" i="7"/>
  <c r="N1807" i="7"/>
  <c r="N1806" i="7"/>
  <c r="N1805" i="7"/>
  <c r="N1804" i="7"/>
  <c r="N1803" i="7"/>
  <c r="N1802" i="7"/>
  <c r="N1801" i="7"/>
  <c r="N1800" i="7"/>
  <c r="N1799" i="7"/>
  <c r="N1798" i="7"/>
  <c r="N1797" i="7"/>
  <c r="N1796" i="7"/>
  <c r="N1795" i="7"/>
  <c r="N1794" i="7"/>
  <c r="N1793" i="7"/>
  <c r="N1792" i="7"/>
  <c r="N1791" i="7"/>
  <c r="N1790" i="7"/>
  <c r="N1789" i="7"/>
  <c r="N1788" i="7"/>
  <c r="N1787" i="7"/>
  <c r="N1786" i="7"/>
  <c r="N1785" i="7"/>
  <c r="N1784" i="7"/>
  <c r="N1783" i="7"/>
  <c r="N1782" i="7"/>
  <c r="N1781" i="7"/>
  <c r="N1780" i="7"/>
  <c r="N1779" i="7"/>
  <c r="N1778" i="7"/>
  <c r="N1777" i="7"/>
  <c r="N1776" i="7"/>
  <c r="N1775" i="7"/>
  <c r="N1774" i="7"/>
  <c r="N1773" i="7"/>
  <c r="N1772" i="7"/>
  <c r="N1771" i="7"/>
  <c r="N1770" i="7"/>
  <c r="N1769" i="7"/>
  <c r="N1768" i="7"/>
  <c r="N1767" i="7"/>
  <c r="N1766" i="7"/>
  <c r="N1765" i="7"/>
  <c r="N1764" i="7"/>
  <c r="N1763" i="7"/>
  <c r="N1762" i="7"/>
  <c r="N1761" i="7"/>
  <c r="N1760" i="7"/>
  <c r="N1759" i="7"/>
  <c r="N1758" i="7"/>
  <c r="N1757" i="7"/>
  <c r="N1756" i="7"/>
  <c r="N1755" i="7"/>
  <c r="N1754" i="7"/>
  <c r="N1753" i="7"/>
  <c r="N1752" i="7"/>
  <c r="N1751" i="7"/>
  <c r="N1750" i="7"/>
  <c r="N1749" i="7"/>
  <c r="N1748" i="7"/>
  <c r="N1747" i="7"/>
  <c r="N1746" i="7"/>
  <c r="N1745" i="7"/>
  <c r="N1744" i="7"/>
  <c r="N1743" i="7"/>
  <c r="N1742" i="7"/>
  <c r="N1741" i="7"/>
  <c r="N1740" i="7"/>
  <c r="N1739" i="7"/>
  <c r="N1738" i="7"/>
  <c r="N1737" i="7"/>
  <c r="N1736" i="7"/>
  <c r="N1735" i="7"/>
  <c r="N1734" i="7"/>
  <c r="N1733" i="7"/>
  <c r="N1732" i="7"/>
  <c r="N1731" i="7"/>
  <c r="N1730" i="7"/>
  <c r="N1729" i="7"/>
  <c r="N1728" i="7"/>
  <c r="N1727" i="7"/>
  <c r="N1726" i="7"/>
  <c r="N1725" i="7"/>
  <c r="N1724" i="7"/>
  <c r="N1723" i="7"/>
  <c r="N1722" i="7"/>
  <c r="N1721" i="7"/>
  <c r="N1720" i="7"/>
  <c r="N1719" i="7"/>
  <c r="N1718" i="7"/>
  <c r="N1717" i="7"/>
  <c r="N1716" i="7"/>
  <c r="N1715" i="7"/>
  <c r="N1714" i="7"/>
  <c r="N1713" i="7"/>
  <c r="N1712" i="7"/>
  <c r="N1711" i="7"/>
  <c r="N1710" i="7"/>
  <c r="N1709" i="7"/>
  <c r="N1708" i="7"/>
  <c r="N1707" i="7"/>
  <c r="N1706" i="7"/>
  <c r="N1705" i="7"/>
  <c r="N1704" i="7"/>
  <c r="N1703" i="7"/>
  <c r="N1702" i="7"/>
  <c r="N1701" i="7"/>
  <c r="N1700" i="7"/>
  <c r="N1699" i="7"/>
  <c r="N1698" i="7"/>
  <c r="N1697" i="7"/>
  <c r="N1696" i="7"/>
  <c r="N1695" i="7"/>
  <c r="N1694" i="7"/>
  <c r="N1693" i="7"/>
  <c r="N1692" i="7"/>
  <c r="N1691" i="7"/>
  <c r="N1690" i="7"/>
  <c r="N1689" i="7"/>
  <c r="N1688" i="7"/>
  <c r="N1687" i="7"/>
  <c r="N1686" i="7"/>
  <c r="N1685" i="7"/>
  <c r="N1684" i="7"/>
  <c r="N1683" i="7"/>
  <c r="N1682" i="7"/>
  <c r="N1681" i="7"/>
  <c r="N1680" i="7"/>
  <c r="N1679" i="7"/>
  <c r="N1678" i="7"/>
  <c r="N1677" i="7"/>
  <c r="N1676" i="7"/>
  <c r="N1675" i="7"/>
  <c r="N1674" i="7"/>
  <c r="N1673" i="7"/>
  <c r="N1672" i="7"/>
  <c r="N1671" i="7"/>
  <c r="N1670" i="7"/>
  <c r="N1669" i="7"/>
  <c r="N1668" i="7"/>
  <c r="N1667" i="7"/>
  <c r="N1666" i="7"/>
  <c r="N1665" i="7"/>
  <c r="N1664" i="7"/>
  <c r="N1663" i="7"/>
  <c r="N1662" i="7"/>
  <c r="N1661" i="7"/>
  <c r="N1660" i="7"/>
  <c r="N1659" i="7"/>
  <c r="N1658" i="7"/>
  <c r="N1657" i="7"/>
  <c r="N1656" i="7"/>
  <c r="N1655" i="7"/>
  <c r="N1654" i="7"/>
  <c r="N1653" i="7"/>
  <c r="N1652" i="7"/>
  <c r="N1651" i="7"/>
  <c r="N1650" i="7"/>
  <c r="N1649" i="7"/>
  <c r="N1648" i="7"/>
  <c r="N1647" i="7"/>
  <c r="N1646" i="7"/>
  <c r="N1645" i="7"/>
  <c r="N1644" i="7"/>
  <c r="N1643" i="7"/>
  <c r="N1642" i="7"/>
  <c r="N1641" i="7"/>
  <c r="N1640" i="7"/>
  <c r="N1639" i="7"/>
  <c r="N1638" i="7"/>
  <c r="N1637" i="7"/>
  <c r="N1636" i="7"/>
  <c r="N1635" i="7"/>
  <c r="N1634" i="7"/>
  <c r="N1633" i="7"/>
  <c r="N1632" i="7"/>
  <c r="N1631" i="7"/>
  <c r="N1630" i="7"/>
  <c r="N1629" i="7"/>
  <c r="N1628" i="7"/>
  <c r="N1627" i="7"/>
  <c r="N1626" i="7"/>
  <c r="N1625" i="7"/>
  <c r="N1624" i="7"/>
  <c r="N1623" i="7"/>
  <c r="N1622" i="7"/>
  <c r="N1621" i="7"/>
  <c r="N1620" i="7"/>
  <c r="N1619" i="7"/>
  <c r="N1618" i="7"/>
  <c r="N1617" i="7"/>
  <c r="N1616" i="7"/>
  <c r="N1615" i="7"/>
  <c r="N1614" i="7"/>
  <c r="N1613" i="7"/>
  <c r="N1612" i="7"/>
  <c r="N1611" i="7"/>
  <c r="N1610" i="7"/>
  <c r="N1609" i="7"/>
  <c r="N1608" i="7"/>
  <c r="N1607" i="7"/>
  <c r="N1606" i="7"/>
  <c r="N1605" i="7"/>
  <c r="N1604" i="7"/>
  <c r="N1603" i="7"/>
  <c r="N1602" i="7"/>
  <c r="N1601" i="7"/>
  <c r="N1600" i="7"/>
  <c r="N1599" i="7"/>
  <c r="N1598" i="7"/>
  <c r="N1597" i="7"/>
  <c r="N1596" i="7"/>
  <c r="N1595" i="7"/>
  <c r="N1594" i="7"/>
  <c r="N1593" i="7"/>
  <c r="N1592" i="7"/>
  <c r="N1591" i="7"/>
  <c r="N1590" i="7"/>
  <c r="N1589" i="7"/>
  <c r="N1588" i="7"/>
  <c r="N1587" i="7"/>
  <c r="N1586" i="7"/>
  <c r="N1585" i="7"/>
  <c r="N1584" i="7"/>
  <c r="N1583" i="7"/>
  <c r="N1582" i="7"/>
  <c r="N1581" i="7"/>
  <c r="N1580" i="7"/>
  <c r="N1579" i="7"/>
  <c r="N1578" i="7"/>
  <c r="N1577" i="7"/>
  <c r="N1576" i="7"/>
  <c r="N1575" i="7"/>
  <c r="N1574" i="7"/>
  <c r="N1573" i="7"/>
  <c r="N1572" i="7"/>
  <c r="N1571" i="7"/>
  <c r="N1570" i="7"/>
  <c r="N1569" i="7"/>
  <c r="N1568" i="7"/>
  <c r="N1567" i="7"/>
  <c r="N1566" i="7"/>
  <c r="N1565" i="7"/>
  <c r="N1564" i="7"/>
  <c r="N1563" i="7"/>
  <c r="N1562" i="7"/>
  <c r="N1561" i="7"/>
  <c r="N1560" i="7"/>
  <c r="N1559" i="7"/>
  <c r="N1558" i="7"/>
  <c r="N1557" i="7"/>
  <c r="N1556" i="7"/>
  <c r="N1555" i="7"/>
  <c r="N1554" i="7"/>
  <c r="N1553" i="7"/>
  <c r="N1552" i="7"/>
  <c r="N1551" i="7"/>
  <c r="N1550" i="7"/>
  <c r="N1549" i="7"/>
  <c r="N1548" i="7"/>
  <c r="N1547" i="7"/>
  <c r="N1546" i="7"/>
  <c r="N1545" i="7"/>
  <c r="N1544" i="7"/>
  <c r="N1543" i="7"/>
  <c r="N1542" i="7"/>
  <c r="N1541" i="7"/>
  <c r="N1540" i="7"/>
  <c r="N1539" i="7"/>
  <c r="N1538" i="7"/>
  <c r="N1537" i="7"/>
  <c r="N1536" i="7"/>
  <c r="N1535" i="7"/>
  <c r="N1534" i="7"/>
  <c r="N1533" i="7"/>
  <c r="N1532" i="7"/>
  <c r="N1531" i="7"/>
  <c r="N1530" i="7"/>
  <c r="N1529" i="7"/>
  <c r="N1528" i="7"/>
  <c r="N1527" i="7"/>
  <c r="N1526" i="7"/>
  <c r="N1525" i="7"/>
  <c r="N1524" i="7"/>
  <c r="N1523" i="7"/>
  <c r="N1522" i="7"/>
  <c r="N1521" i="7"/>
  <c r="N1520" i="7"/>
  <c r="N1519" i="7"/>
  <c r="N1518" i="7"/>
  <c r="N1517" i="7"/>
  <c r="N1516" i="7"/>
  <c r="N1515" i="7"/>
  <c r="N1514" i="7"/>
  <c r="N1513" i="7"/>
  <c r="N1512" i="7"/>
  <c r="N1511" i="7"/>
  <c r="N1510" i="7"/>
  <c r="N1509" i="7"/>
  <c r="N1508" i="7"/>
  <c r="N1507" i="7"/>
  <c r="N1506" i="7"/>
  <c r="N1505" i="7"/>
  <c r="N1504" i="7"/>
  <c r="N1503" i="7"/>
  <c r="N1502" i="7"/>
  <c r="N1501" i="7"/>
  <c r="N1500" i="7"/>
  <c r="N1499" i="7"/>
  <c r="N1498" i="7"/>
  <c r="N1497" i="7"/>
  <c r="N1496" i="7"/>
  <c r="N1495" i="7"/>
  <c r="N1494" i="7"/>
  <c r="N1493" i="7"/>
  <c r="N1492" i="7"/>
  <c r="N1491" i="7"/>
  <c r="N1490" i="7"/>
  <c r="N1489" i="7"/>
  <c r="N1488" i="7"/>
  <c r="N1487" i="7"/>
  <c r="N1486" i="7"/>
  <c r="N1485" i="7"/>
  <c r="N1484" i="7"/>
  <c r="N1483" i="7"/>
  <c r="N1482" i="7"/>
  <c r="N1481" i="7"/>
  <c r="N1480" i="7"/>
  <c r="N1479" i="7"/>
  <c r="N1478" i="7"/>
  <c r="N1477" i="7"/>
  <c r="N1476" i="7"/>
  <c r="N1475" i="7"/>
  <c r="N1474" i="7"/>
  <c r="N1473" i="7"/>
  <c r="N1472" i="7"/>
  <c r="N1471" i="7"/>
  <c r="N1470" i="7"/>
  <c r="N1469" i="7"/>
  <c r="N1468" i="7"/>
  <c r="N1467" i="7"/>
  <c r="N1466" i="7"/>
  <c r="N1465" i="7"/>
  <c r="N1464" i="7"/>
  <c r="N1463" i="7"/>
  <c r="N1462" i="7"/>
  <c r="N1461" i="7"/>
  <c r="N1460" i="7"/>
  <c r="N1459" i="7"/>
  <c r="N1458" i="7"/>
  <c r="N1457" i="7"/>
  <c r="N1456" i="7"/>
  <c r="N1455" i="7"/>
  <c r="N1454" i="7"/>
  <c r="N1453" i="7"/>
  <c r="N1452" i="7"/>
  <c r="N1451" i="7"/>
  <c r="N1450" i="7"/>
  <c r="N1449" i="7"/>
  <c r="N1448" i="7"/>
  <c r="N1447" i="7"/>
  <c r="N1446" i="7"/>
  <c r="N1445" i="7"/>
  <c r="N1444" i="7"/>
  <c r="N1443" i="7"/>
  <c r="N1442" i="7"/>
  <c r="N1441" i="7"/>
  <c r="N1440" i="7"/>
  <c r="N1439" i="7"/>
  <c r="N1438" i="7"/>
  <c r="N1437" i="7"/>
  <c r="N1436" i="7"/>
  <c r="N1435" i="7"/>
  <c r="N1434" i="7"/>
  <c r="N1433" i="7"/>
  <c r="N1432" i="7"/>
  <c r="N1431" i="7"/>
  <c r="N1430" i="7"/>
  <c r="N1429" i="7"/>
  <c r="N1428" i="7"/>
  <c r="N1427" i="7"/>
  <c r="N1426" i="7"/>
  <c r="N1425" i="7"/>
  <c r="N1424" i="7"/>
  <c r="N1423" i="7"/>
  <c r="N1422" i="7"/>
  <c r="N1421" i="7"/>
  <c r="N1420" i="7"/>
  <c r="N1419" i="7"/>
  <c r="N1418" i="7"/>
  <c r="N1417" i="7"/>
  <c r="N1416" i="7"/>
  <c r="N1415" i="7"/>
  <c r="N1414" i="7"/>
  <c r="N1413" i="7"/>
  <c r="N1412" i="7"/>
  <c r="N1411" i="7"/>
  <c r="N1410" i="7"/>
  <c r="N1409" i="7"/>
  <c r="N1408" i="7"/>
  <c r="N1407" i="7"/>
  <c r="N1406" i="7"/>
  <c r="N1405" i="7"/>
  <c r="N1404" i="7"/>
  <c r="N1403" i="7"/>
  <c r="N1402" i="7"/>
  <c r="N1401" i="7"/>
  <c r="N1400" i="7"/>
  <c r="N1399" i="7"/>
  <c r="N1398" i="7"/>
  <c r="N1397" i="7"/>
  <c r="N1396" i="7"/>
  <c r="N1395" i="7"/>
  <c r="N1394" i="7"/>
  <c r="N1393" i="7"/>
  <c r="N1392" i="7"/>
  <c r="N1391" i="7"/>
  <c r="N1390" i="7"/>
  <c r="N1389" i="7"/>
  <c r="N1388" i="7"/>
  <c r="N1387" i="7"/>
  <c r="N1386" i="7"/>
  <c r="N1385" i="7"/>
  <c r="N1384" i="7"/>
  <c r="N1383" i="7"/>
  <c r="N1382" i="7"/>
  <c r="N1381" i="7"/>
  <c r="N1380" i="7"/>
  <c r="N1379" i="7"/>
  <c r="N1378" i="7"/>
  <c r="N1377" i="7"/>
  <c r="N1376" i="7"/>
  <c r="N1375" i="7"/>
  <c r="N1374" i="7"/>
  <c r="N1373" i="7"/>
  <c r="N1372" i="7"/>
  <c r="N1371" i="7"/>
  <c r="N1370" i="7"/>
  <c r="N1369" i="7"/>
  <c r="N1368" i="7"/>
  <c r="N1367" i="7"/>
  <c r="N1366" i="7"/>
  <c r="N1365" i="7"/>
  <c r="N1364" i="7"/>
  <c r="N1363" i="7"/>
  <c r="N1362" i="7"/>
  <c r="N1361" i="7"/>
  <c r="N1360" i="7"/>
  <c r="N1359" i="7"/>
  <c r="N1358" i="7"/>
  <c r="N1357" i="7"/>
  <c r="N1356" i="7"/>
  <c r="N1355" i="7"/>
  <c r="N1354" i="7"/>
  <c r="N1353" i="7"/>
  <c r="N1352" i="7"/>
  <c r="N1351" i="7"/>
  <c r="N1350" i="7"/>
  <c r="N1349" i="7"/>
  <c r="N1348" i="7"/>
  <c r="N1347" i="7"/>
  <c r="N1346" i="7"/>
  <c r="N1345" i="7"/>
  <c r="N1344" i="7"/>
  <c r="N1343" i="7"/>
  <c r="N1342" i="7"/>
  <c r="N1341" i="7"/>
  <c r="N1340" i="7"/>
  <c r="N1339" i="7"/>
  <c r="N1338" i="7"/>
  <c r="N1337" i="7"/>
  <c r="N1336" i="7"/>
  <c r="N1335" i="7"/>
  <c r="N1334" i="7"/>
  <c r="N1333" i="7"/>
  <c r="N1332" i="7"/>
  <c r="N1331" i="7"/>
  <c r="N1330" i="7"/>
  <c r="N1329" i="7"/>
  <c r="N1328" i="7"/>
  <c r="N1327" i="7"/>
  <c r="N1326" i="7"/>
  <c r="N1325" i="7"/>
  <c r="N1324" i="7"/>
  <c r="N1323" i="7"/>
  <c r="N1322" i="7"/>
  <c r="N1321" i="7"/>
  <c r="N1320" i="7"/>
  <c r="N1319" i="7"/>
  <c r="N1318" i="7"/>
  <c r="N1317" i="7"/>
  <c r="N1316" i="7"/>
  <c r="N1315" i="7"/>
  <c r="N1314" i="7"/>
  <c r="N1313" i="7"/>
  <c r="N1312" i="7"/>
  <c r="N1311" i="7"/>
  <c r="N1310" i="7"/>
  <c r="N1309" i="7"/>
  <c r="N1308" i="7"/>
  <c r="N1307" i="7"/>
  <c r="N1306" i="7"/>
  <c r="N1305" i="7"/>
  <c r="N1304" i="7"/>
  <c r="N1303" i="7"/>
  <c r="N1302" i="7"/>
  <c r="N1301" i="7"/>
  <c r="N1300" i="7"/>
  <c r="N1299" i="7"/>
  <c r="N1298" i="7"/>
  <c r="N1297" i="7"/>
  <c r="N1296" i="7"/>
  <c r="N1295" i="7"/>
  <c r="N1294" i="7"/>
  <c r="N1293" i="7"/>
  <c r="N1292" i="7"/>
  <c r="N1291" i="7"/>
  <c r="N1290" i="7"/>
  <c r="N1289" i="7"/>
  <c r="N1288" i="7"/>
  <c r="N1287" i="7"/>
  <c r="N1286" i="7"/>
  <c r="N1285" i="7"/>
  <c r="N1284" i="7"/>
  <c r="N1283" i="7"/>
  <c r="N1282" i="7"/>
  <c r="N1281" i="7"/>
  <c r="N1280" i="7"/>
  <c r="N1279" i="7"/>
  <c r="N1278" i="7"/>
  <c r="N1277" i="7"/>
  <c r="N1276" i="7"/>
  <c r="N1275" i="7"/>
  <c r="N1274" i="7"/>
  <c r="N1273" i="7"/>
  <c r="N1272" i="7"/>
  <c r="N1271" i="7"/>
  <c r="N1270" i="7"/>
  <c r="N1269" i="7"/>
  <c r="N1268" i="7"/>
  <c r="N1267" i="7"/>
  <c r="N1266" i="7"/>
  <c r="N1265" i="7"/>
  <c r="N1264" i="7"/>
  <c r="N1263" i="7"/>
  <c r="N1262" i="7"/>
  <c r="N1261" i="7"/>
  <c r="N1260" i="7"/>
  <c r="N1259" i="7"/>
  <c r="N1258" i="7"/>
  <c r="N1257" i="7"/>
  <c r="N1256" i="7"/>
  <c r="N1255" i="7"/>
  <c r="N1254" i="7"/>
  <c r="N1253" i="7"/>
  <c r="N1252" i="7"/>
  <c r="N1251" i="7"/>
  <c r="N1250" i="7"/>
  <c r="N1249" i="7"/>
  <c r="N1248" i="7"/>
  <c r="N1247" i="7"/>
  <c r="N1246" i="7"/>
  <c r="N1245" i="7"/>
  <c r="N1244" i="7"/>
  <c r="N1243" i="7"/>
  <c r="N1242" i="7"/>
  <c r="N1241" i="7"/>
  <c r="N1240" i="7"/>
  <c r="N1239" i="7"/>
  <c r="N1238" i="7"/>
  <c r="N1237" i="7"/>
  <c r="N1236" i="7"/>
  <c r="N1235" i="7"/>
  <c r="N1234" i="7"/>
  <c r="N1233" i="7"/>
  <c r="N1232" i="7"/>
  <c r="N1231" i="7"/>
  <c r="N1230" i="7"/>
  <c r="N1229" i="7"/>
  <c r="N1228" i="7"/>
  <c r="N1227" i="7"/>
  <c r="N1226" i="7"/>
  <c r="N1225" i="7"/>
  <c r="N1224" i="7"/>
  <c r="N1223" i="7"/>
  <c r="N1222" i="7"/>
  <c r="N1221" i="7"/>
  <c r="N1220" i="7"/>
  <c r="N1219" i="7"/>
  <c r="N1218" i="7"/>
  <c r="N1217" i="7"/>
  <c r="N1216" i="7"/>
  <c r="N1215" i="7"/>
  <c r="N1214" i="7"/>
  <c r="N1213" i="7"/>
  <c r="N1212" i="7"/>
  <c r="N1211" i="7"/>
  <c r="N1210" i="7"/>
  <c r="N1209" i="7"/>
  <c r="N1208" i="7"/>
  <c r="N1207" i="7"/>
  <c r="N1206" i="7"/>
  <c r="N1205" i="7"/>
  <c r="N1204" i="7"/>
  <c r="N1203" i="7"/>
  <c r="N1202" i="7"/>
  <c r="N1201" i="7"/>
  <c r="N1200" i="7"/>
  <c r="N1199" i="7"/>
  <c r="N1198" i="7"/>
  <c r="N1197" i="7"/>
  <c r="N1196" i="7"/>
  <c r="N1195" i="7"/>
  <c r="N1194" i="7"/>
  <c r="N1193" i="7"/>
  <c r="N1192" i="7"/>
  <c r="N1191" i="7"/>
  <c r="N1190" i="7"/>
  <c r="N1189" i="7"/>
  <c r="N1188" i="7"/>
  <c r="N1187" i="7"/>
  <c r="N1186" i="7"/>
  <c r="N1185" i="7"/>
  <c r="N1184" i="7"/>
  <c r="N1183" i="7"/>
  <c r="N1182" i="7"/>
  <c r="N1181" i="7"/>
  <c r="N1180" i="7"/>
  <c r="N1179" i="7"/>
  <c r="N1178" i="7"/>
  <c r="N1177" i="7"/>
  <c r="N1176" i="7"/>
  <c r="N1175" i="7"/>
  <c r="N1174" i="7"/>
  <c r="N1173" i="7"/>
  <c r="N1172" i="7"/>
  <c r="N1171" i="7"/>
  <c r="N1170" i="7"/>
  <c r="N1169" i="7"/>
  <c r="N1168" i="7"/>
  <c r="N1167" i="7"/>
  <c r="N1166" i="7"/>
  <c r="N1165" i="7"/>
  <c r="N1164" i="7"/>
  <c r="N1163" i="7"/>
  <c r="N1162" i="7"/>
  <c r="N1161" i="7"/>
  <c r="N1160" i="7"/>
  <c r="N1159" i="7"/>
  <c r="N1158" i="7"/>
  <c r="N1157" i="7"/>
  <c r="N1156" i="7"/>
  <c r="N1155" i="7"/>
  <c r="N1154" i="7"/>
  <c r="N1153" i="7"/>
  <c r="N1152" i="7"/>
  <c r="N1151" i="7"/>
  <c r="N1150" i="7"/>
  <c r="N1149" i="7"/>
  <c r="N1148" i="7"/>
  <c r="N1147" i="7"/>
  <c r="N1146" i="7"/>
  <c r="N1145" i="7"/>
  <c r="N1144" i="7"/>
  <c r="N1143" i="7"/>
  <c r="N1142" i="7"/>
  <c r="N1141" i="7"/>
  <c r="N1140" i="7"/>
  <c r="N1139" i="7"/>
  <c r="N1138" i="7"/>
  <c r="N1137" i="7"/>
  <c r="N1136" i="7"/>
  <c r="N1135" i="7"/>
  <c r="N1134" i="7"/>
  <c r="N1133" i="7"/>
  <c r="N1132" i="7"/>
  <c r="N1131" i="7"/>
  <c r="N1130" i="7"/>
  <c r="N1129" i="7"/>
  <c r="N1128" i="7"/>
  <c r="N1127" i="7"/>
  <c r="N1126" i="7"/>
  <c r="N1125" i="7"/>
  <c r="N1124" i="7"/>
  <c r="N1123" i="7"/>
  <c r="N1122" i="7"/>
  <c r="N1121" i="7"/>
  <c r="N1120" i="7"/>
  <c r="N1119" i="7"/>
  <c r="N1118" i="7"/>
  <c r="N1117" i="7"/>
  <c r="N1116" i="7"/>
  <c r="N1115" i="7"/>
  <c r="N1114" i="7"/>
  <c r="N1113" i="7"/>
  <c r="N1112" i="7"/>
  <c r="N1111" i="7"/>
  <c r="N1110" i="7"/>
  <c r="N1109" i="7"/>
  <c r="N1108" i="7"/>
  <c r="N1107" i="7"/>
  <c r="N1106" i="7"/>
  <c r="N1105" i="7"/>
  <c r="N1104" i="7"/>
  <c r="N1103" i="7"/>
  <c r="N1102" i="7"/>
  <c r="N1101" i="7"/>
  <c r="N1100" i="7"/>
  <c r="N1099" i="7"/>
  <c r="N1098" i="7"/>
  <c r="N1097" i="7"/>
  <c r="N1096" i="7"/>
  <c r="N1095" i="7"/>
  <c r="N1094" i="7"/>
  <c r="N1093" i="7"/>
  <c r="N1092" i="7"/>
  <c r="N1091" i="7"/>
  <c r="N1090" i="7"/>
  <c r="N1089" i="7"/>
  <c r="N1088" i="7"/>
  <c r="N1087" i="7"/>
  <c r="N1086" i="7"/>
  <c r="N1085" i="7"/>
  <c r="N1084" i="7"/>
  <c r="N1083" i="7"/>
  <c r="N1082" i="7"/>
  <c r="N1081" i="7"/>
  <c r="N1080" i="7"/>
  <c r="N1079" i="7"/>
  <c r="N1078" i="7"/>
  <c r="N1077" i="7"/>
  <c r="N1076" i="7"/>
  <c r="N1075" i="7"/>
  <c r="N1074" i="7"/>
  <c r="N1073" i="7"/>
  <c r="N1072" i="7"/>
  <c r="N1071" i="7"/>
  <c r="N1070" i="7"/>
  <c r="N1069" i="7"/>
  <c r="N1068" i="7"/>
  <c r="N1067" i="7"/>
  <c r="N1066" i="7"/>
  <c r="N1065" i="7"/>
  <c r="N1064" i="7"/>
  <c r="N1063" i="7"/>
  <c r="N1062" i="7"/>
  <c r="N1061" i="7"/>
  <c r="N1060" i="7"/>
  <c r="N1059" i="7"/>
  <c r="N1058" i="7"/>
  <c r="N1057" i="7"/>
  <c r="N1056" i="7"/>
  <c r="N1055" i="7"/>
  <c r="N1054" i="7"/>
  <c r="N1053" i="7"/>
  <c r="N1052" i="7"/>
  <c r="N1051" i="7"/>
  <c r="N1050" i="7"/>
  <c r="N1049" i="7"/>
  <c r="N1048" i="7"/>
  <c r="N1047" i="7"/>
  <c r="N1046" i="7"/>
  <c r="N1045" i="7"/>
  <c r="N1044" i="7"/>
  <c r="N1043" i="7"/>
  <c r="N1042" i="7"/>
  <c r="N1041" i="7"/>
  <c r="N1040" i="7"/>
  <c r="N1039" i="7"/>
  <c r="N1038" i="7"/>
  <c r="N1037" i="7"/>
  <c r="N1036" i="7"/>
  <c r="N1035" i="7"/>
  <c r="N1034" i="7"/>
  <c r="N1033" i="7"/>
  <c r="N1032" i="7"/>
  <c r="N1031" i="7"/>
  <c r="N1030" i="7"/>
  <c r="N1029" i="7"/>
  <c r="N1028" i="7"/>
  <c r="N1027" i="7"/>
  <c r="N1026" i="7"/>
  <c r="N1025" i="7"/>
  <c r="N1024" i="7"/>
  <c r="N1023" i="7"/>
  <c r="N1022" i="7"/>
  <c r="N1021" i="7"/>
  <c r="N1020" i="7"/>
  <c r="N1019" i="7"/>
  <c r="N1018" i="7"/>
  <c r="N1017" i="7"/>
  <c r="N1016" i="7"/>
  <c r="N1015" i="7"/>
  <c r="N1014" i="7"/>
  <c r="N1013" i="7"/>
  <c r="N1012" i="7"/>
  <c r="N1011" i="7"/>
  <c r="N1010" i="7"/>
  <c r="N1009" i="7"/>
  <c r="N1008" i="7"/>
  <c r="N1007" i="7"/>
  <c r="N1006" i="7"/>
  <c r="N1005" i="7"/>
  <c r="N1004" i="7"/>
  <c r="N1003" i="7"/>
  <c r="N1002" i="7"/>
  <c r="N1001" i="7"/>
  <c r="N1000" i="7"/>
  <c r="N999" i="7"/>
  <c r="N998" i="7"/>
  <c r="N997" i="7"/>
  <c r="N996" i="7"/>
  <c r="N995" i="7"/>
  <c r="N994" i="7"/>
  <c r="N993" i="7"/>
  <c r="N992" i="7"/>
  <c r="N991" i="7"/>
  <c r="N990" i="7"/>
  <c r="N989" i="7"/>
  <c r="N988" i="7"/>
  <c r="N987" i="7"/>
  <c r="N986" i="7"/>
  <c r="N985" i="7"/>
  <c r="N984" i="7"/>
  <c r="N983" i="7"/>
  <c r="N982" i="7"/>
  <c r="N981" i="7"/>
  <c r="N980" i="7"/>
  <c r="N979" i="7"/>
  <c r="N978" i="7"/>
  <c r="N977" i="7"/>
  <c r="N976" i="7"/>
  <c r="N975" i="7"/>
  <c r="N974" i="7"/>
  <c r="N973" i="7"/>
  <c r="N972" i="7"/>
  <c r="N971" i="7"/>
  <c r="N970" i="7"/>
  <c r="N969" i="7"/>
  <c r="N968" i="7"/>
  <c r="N967" i="7"/>
  <c r="N966" i="7"/>
  <c r="N965" i="7"/>
  <c r="N964" i="7"/>
  <c r="N963" i="7"/>
  <c r="N962" i="7"/>
  <c r="N961" i="7"/>
  <c r="N960" i="7"/>
  <c r="N959" i="7"/>
  <c r="N958" i="7"/>
  <c r="N957" i="7"/>
  <c r="N956" i="7"/>
  <c r="N955" i="7"/>
  <c r="N954" i="7"/>
  <c r="N953" i="7"/>
  <c r="N952" i="7"/>
  <c r="N951" i="7"/>
  <c r="N950" i="7"/>
  <c r="N949" i="7"/>
  <c r="N948" i="7"/>
  <c r="N947" i="7"/>
  <c r="N946" i="7"/>
  <c r="N945" i="7"/>
  <c r="N944" i="7"/>
  <c r="N943" i="7"/>
  <c r="N942" i="7"/>
  <c r="N941" i="7"/>
  <c r="N940" i="7"/>
  <c r="N939" i="7"/>
  <c r="N938" i="7"/>
  <c r="N937" i="7"/>
  <c r="N936" i="7"/>
  <c r="N935" i="7"/>
  <c r="N934" i="7"/>
  <c r="N933" i="7"/>
  <c r="N932" i="7"/>
  <c r="N931" i="7"/>
  <c r="N930" i="7"/>
  <c r="N929" i="7"/>
  <c r="N928" i="7"/>
  <c r="N927" i="7"/>
  <c r="N926" i="7"/>
  <c r="N925" i="7"/>
  <c r="N924" i="7"/>
  <c r="N923" i="7"/>
  <c r="N922" i="7"/>
  <c r="N921" i="7"/>
  <c r="N920" i="7"/>
  <c r="N919" i="7"/>
  <c r="N918" i="7"/>
  <c r="N917" i="7"/>
  <c r="N916" i="7"/>
  <c r="N915" i="7"/>
  <c r="N914" i="7"/>
  <c r="N913" i="7"/>
  <c r="N912" i="7"/>
  <c r="N911" i="7"/>
  <c r="N910" i="7"/>
  <c r="N909" i="7"/>
  <c r="N908" i="7"/>
  <c r="N907" i="7"/>
  <c r="N906" i="7"/>
  <c r="N905" i="7"/>
  <c r="N904" i="7"/>
  <c r="N903" i="7"/>
  <c r="N902" i="7"/>
  <c r="N901" i="7"/>
  <c r="N900" i="7"/>
  <c r="N899" i="7"/>
  <c r="N898" i="7"/>
  <c r="N897" i="7"/>
  <c r="N896" i="7"/>
  <c r="N895" i="7"/>
  <c r="N894" i="7"/>
  <c r="N893" i="7"/>
  <c r="N892" i="7"/>
  <c r="N891" i="7"/>
  <c r="N890" i="7"/>
  <c r="N889" i="7"/>
  <c r="N888" i="7"/>
  <c r="N887" i="7"/>
  <c r="N886" i="7"/>
  <c r="N885" i="7"/>
  <c r="N884" i="7"/>
  <c r="N883" i="7"/>
  <c r="N882" i="7"/>
  <c r="N881" i="7"/>
  <c r="N880" i="7"/>
  <c r="N879" i="7"/>
  <c r="N878" i="7"/>
  <c r="N877" i="7"/>
  <c r="N876" i="7"/>
  <c r="N875" i="7"/>
  <c r="N874" i="7"/>
  <c r="N873" i="7"/>
  <c r="N872" i="7"/>
  <c r="N871" i="7"/>
  <c r="N870" i="7"/>
  <c r="N869" i="7"/>
  <c r="N868" i="7"/>
  <c r="N867" i="7"/>
  <c r="N866" i="7"/>
  <c r="N865" i="7"/>
  <c r="N864" i="7"/>
  <c r="N863" i="7"/>
  <c r="N862" i="7"/>
  <c r="N861" i="7"/>
  <c r="N860" i="7"/>
  <c r="N859" i="7"/>
  <c r="N858" i="7"/>
  <c r="N857" i="7"/>
  <c r="N856" i="7"/>
  <c r="N855" i="7"/>
  <c r="N854" i="7"/>
  <c r="N853" i="7"/>
  <c r="N852" i="7"/>
  <c r="N851" i="7"/>
  <c r="N850" i="7"/>
  <c r="N849" i="7"/>
  <c r="N848" i="7"/>
  <c r="N847" i="7"/>
  <c r="N846" i="7"/>
  <c r="N845" i="7"/>
  <c r="N844" i="7"/>
  <c r="N843" i="7"/>
  <c r="N842" i="7"/>
  <c r="N841" i="7"/>
  <c r="N840" i="7"/>
  <c r="N839" i="7"/>
  <c r="N838" i="7"/>
  <c r="N837" i="7"/>
  <c r="N836" i="7"/>
  <c r="N835" i="7"/>
  <c r="N834" i="7"/>
  <c r="N833" i="7"/>
  <c r="N832" i="7"/>
  <c r="N831" i="7"/>
  <c r="N830" i="7"/>
  <c r="N829" i="7"/>
  <c r="N828" i="7"/>
  <c r="N827" i="7"/>
  <c r="N826" i="7"/>
  <c r="N825" i="7"/>
  <c r="N824" i="7"/>
  <c r="N823" i="7"/>
  <c r="N822" i="7"/>
  <c r="N821" i="7"/>
  <c r="N820" i="7"/>
  <c r="N819" i="7"/>
  <c r="N818" i="7"/>
  <c r="N817" i="7"/>
  <c r="N816" i="7"/>
  <c r="N815" i="7"/>
  <c r="N814" i="7"/>
  <c r="N813" i="7"/>
  <c r="N812" i="7"/>
  <c r="N811" i="7"/>
  <c r="N810" i="7"/>
  <c r="N809" i="7"/>
  <c r="N808" i="7"/>
  <c r="N807" i="7"/>
  <c r="N806" i="7"/>
  <c r="N805" i="7"/>
  <c r="N804" i="7"/>
  <c r="N803" i="7"/>
  <c r="N802" i="7"/>
  <c r="N801" i="7"/>
  <c r="N800" i="7"/>
  <c r="N799" i="7"/>
  <c r="N798" i="7"/>
  <c r="N797" i="7"/>
  <c r="N796" i="7"/>
  <c r="N795" i="7"/>
  <c r="N794" i="7"/>
  <c r="N793" i="7"/>
  <c r="N792" i="7"/>
  <c r="N791" i="7"/>
  <c r="N790" i="7"/>
  <c r="N789" i="7"/>
  <c r="N788" i="7"/>
  <c r="N787" i="7"/>
  <c r="N786" i="7"/>
  <c r="N785" i="7"/>
  <c r="N784" i="7"/>
  <c r="N783" i="7"/>
  <c r="N782" i="7"/>
  <c r="N781" i="7"/>
  <c r="N780" i="7"/>
  <c r="N779" i="7"/>
  <c r="N778" i="7"/>
  <c r="N777" i="7"/>
  <c r="N776" i="7"/>
  <c r="N775" i="7"/>
  <c r="N774" i="7"/>
  <c r="N773" i="7"/>
  <c r="N772" i="7"/>
  <c r="N771" i="7"/>
  <c r="N770" i="7"/>
  <c r="N769" i="7"/>
  <c r="N768" i="7"/>
  <c r="N767" i="7"/>
  <c r="N766" i="7"/>
  <c r="N765" i="7"/>
  <c r="N764" i="7"/>
  <c r="N763" i="7"/>
  <c r="N762" i="7"/>
  <c r="N761" i="7"/>
  <c r="N760" i="7"/>
  <c r="N759" i="7"/>
  <c r="N758" i="7"/>
  <c r="N757" i="7"/>
  <c r="N756" i="7"/>
  <c r="N755" i="7"/>
  <c r="N754" i="7"/>
  <c r="N753" i="7"/>
  <c r="N752" i="7"/>
  <c r="N751" i="7"/>
  <c r="N750" i="7"/>
  <c r="N749" i="7"/>
  <c r="N748" i="7"/>
  <c r="N747" i="7"/>
  <c r="N746" i="7"/>
  <c r="N745" i="7"/>
  <c r="N744" i="7"/>
  <c r="N743" i="7"/>
  <c r="N742" i="7"/>
  <c r="N741" i="7"/>
  <c r="N740" i="7"/>
  <c r="N739" i="7"/>
  <c r="N738" i="7"/>
  <c r="N737" i="7"/>
  <c r="N736" i="7"/>
  <c r="N735" i="7"/>
  <c r="N734" i="7"/>
  <c r="N733" i="7"/>
  <c r="N732" i="7"/>
  <c r="N731" i="7"/>
  <c r="N730" i="7"/>
  <c r="N729" i="7"/>
  <c r="N728" i="7"/>
  <c r="N727" i="7"/>
  <c r="N726" i="7"/>
  <c r="N725" i="7"/>
  <c r="N724" i="7"/>
  <c r="N723" i="7"/>
  <c r="N722" i="7"/>
  <c r="N721" i="7"/>
  <c r="N720" i="7"/>
  <c r="N719" i="7"/>
  <c r="N718" i="7"/>
  <c r="N717" i="7"/>
  <c r="N716" i="7"/>
  <c r="N715" i="7"/>
  <c r="N714" i="7"/>
  <c r="N713" i="7"/>
  <c r="N712" i="7"/>
  <c r="N711" i="7"/>
  <c r="N710" i="7"/>
  <c r="N709" i="7"/>
  <c r="N708" i="7"/>
  <c r="N707" i="7"/>
  <c r="N706" i="7"/>
  <c r="N705" i="7"/>
  <c r="N704" i="7"/>
  <c r="N703" i="7"/>
  <c r="N702" i="7"/>
  <c r="N701" i="7"/>
  <c r="N700" i="7"/>
  <c r="N699" i="7"/>
  <c r="N698" i="7"/>
  <c r="N697" i="7"/>
  <c r="N696" i="7"/>
  <c r="N695" i="7"/>
  <c r="N694" i="7"/>
  <c r="N693" i="7"/>
  <c r="N692" i="7"/>
  <c r="N691" i="7"/>
  <c r="N690" i="7"/>
  <c r="N689" i="7"/>
  <c r="N688" i="7"/>
  <c r="N687" i="7"/>
  <c r="N686" i="7"/>
  <c r="N685" i="7"/>
  <c r="N684" i="7"/>
  <c r="N683" i="7"/>
  <c r="N682" i="7"/>
  <c r="N681" i="7"/>
  <c r="N680" i="7"/>
  <c r="N679" i="7"/>
  <c r="N678" i="7"/>
  <c r="N677" i="7"/>
  <c r="N676" i="7"/>
  <c r="N675" i="7"/>
  <c r="N674" i="7"/>
  <c r="N673" i="7"/>
  <c r="N672" i="7"/>
  <c r="N671" i="7"/>
  <c r="N670" i="7"/>
  <c r="N669" i="7"/>
  <c r="N668" i="7"/>
  <c r="N667" i="7"/>
  <c r="N666" i="7"/>
  <c r="N665" i="7"/>
  <c r="N664" i="7"/>
  <c r="N663" i="7"/>
  <c r="N662" i="7"/>
  <c r="N661" i="7"/>
  <c r="N660" i="7"/>
  <c r="N659" i="7"/>
  <c r="N658" i="7"/>
  <c r="N657" i="7"/>
  <c r="N656" i="7"/>
  <c r="N655" i="7"/>
  <c r="N654" i="7"/>
  <c r="N653" i="7"/>
  <c r="N652" i="7"/>
  <c r="N651" i="7"/>
  <c r="N650" i="7"/>
  <c r="N649" i="7"/>
  <c r="N648" i="7"/>
  <c r="N647" i="7"/>
  <c r="N646" i="7"/>
  <c r="N645" i="7"/>
  <c r="N644" i="7"/>
  <c r="N643" i="7"/>
  <c r="N642" i="7"/>
  <c r="N641" i="7"/>
  <c r="N640" i="7"/>
  <c r="N639" i="7"/>
  <c r="N638" i="7"/>
  <c r="N637" i="7"/>
  <c r="N636" i="7"/>
  <c r="N635" i="7"/>
  <c r="N634" i="7"/>
  <c r="N633" i="7"/>
  <c r="N632" i="7"/>
  <c r="N631" i="7"/>
  <c r="N630" i="7"/>
  <c r="N629" i="7"/>
  <c r="N628" i="7"/>
  <c r="N627" i="7"/>
  <c r="N626" i="7"/>
  <c r="N625" i="7"/>
  <c r="N624" i="7"/>
  <c r="N623" i="7"/>
  <c r="N622" i="7"/>
  <c r="N621" i="7"/>
  <c r="N620" i="7"/>
  <c r="N619" i="7"/>
  <c r="N618" i="7"/>
  <c r="N617" i="7"/>
  <c r="N616" i="7"/>
  <c r="N615" i="7"/>
  <c r="N614" i="7"/>
  <c r="N613" i="7"/>
  <c r="N612" i="7"/>
  <c r="N611" i="7"/>
  <c r="N610" i="7"/>
  <c r="N609" i="7"/>
  <c r="N608" i="7"/>
  <c r="N607" i="7"/>
  <c r="N606" i="7"/>
  <c r="N605" i="7"/>
  <c r="N604" i="7"/>
  <c r="N603" i="7"/>
  <c r="N602" i="7"/>
  <c r="N601" i="7"/>
  <c r="N600" i="7"/>
  <c r="N599" i="7"/>
  <c r="N598" i="7"/>
  <c r="N597" i="7"/>
  <c r="N596" i="7"/>
  <c r="N595" i="7"/>
  <c r="N594" i="7"/>
  <c r="N593" i="7"/>
  <c r="N592" i="7"/>
  <c r="N591" i="7"/>
  <c r="N590" i="7"/>
  <c r="N589" i="7"/>
  <c r="N588" i="7"/>
  <c r="N587" i="7"/>
  <c r="N586" i="7"/>
  <c r="N585" i="7"/>
  <c r="N584" i="7"/>
  <c r="N583" i="7"/>
  <c r="N582" i="7"/>
  <c r="N581" i="7"/>
  <c r="N580" i="7"/>
  <c r="N579" i="7"/>
  <c r="N578" i="7"/>
  <c r="N577" i="7"/>
  <c r="N576" i="7"/>
  <c r="N575" i="7"/>
  <c r="N574" i="7"/>
  <c r="N573" i="7"/>
  <c r="N572" i="7"/>
  <c r="N571" i="7"/>
  <c r="N570" i="7"/>
  <c r="N569" i="7"/>
  <c r="N568" i="7"/>
  <c r="N567" i="7"/>
  <c r="N566" i="7"/>
  <c r="N565" i="7"/>
  <c r="N564" i="7"/>
  <c r="N563" i="7"/>
  <c r="N562" i="7"/>
  <c r="N561" i="7"/>
  <c r="N560" i="7"/>
  <c r="N559" i="7"/>
  <c r="N558" i="7"/>
  <c r="N557" i="7"/>
  <c r="N556" i="7"/>
  <c r="N555" i="7"/>
  <c r="N554" i="7"/>
  <c r="N553" i="7"/>
  <c r="N552" i="7"/>
  <c r="N551" i="7"/>
  <c r="N550" i="7"/>
  <c r="N549" i="7"/>
  <c r="N548" i="7"/>
  <c r="N547" i="7"/>
  <c r="N546" i="7"/>
  <c r="N545" i="7"/>
  <c r="N544" i="7"/>
  <c r="N543" i="7"/>
  <c r="N542" i="7"/>
  <c r="N541" i="7"/>
  <c r="N540" i="7"/>
  <c r="N539" i="7"/>
  <c r="N538" i="7"/>
  <c r="N537" i="7"/>
  <c r="N536" i="7"/>
  <c r="N535" i="7"/>
  <c r="N534" i="7"/>
  <c r="N533" i="7"/>
  <c r="N532" i="7"/>
  <c r="N531" i="7"/>
  <c r="N530" i="7"/>
  <c r="N529" i="7"/>
  <c r="N528" i="7"/>
  <c r="N527" i="7"/>
  <c r="N526" i="7"/>
  <c r="N525" i="7"/>
  <c r="N524" i="7"/>
  <c r="N523" i="7"/>
  <c r="N522" i="7"/>
  <c r="N521" i="7"/>
  <c r="N520" i="7"/>
  <c r="N519" i="7"/>
  <c r="N518" i="7"/>
  <c r="N517" i="7"/>
  <c r="N516" i="7"/>
  <c r="N515" i="7"/>
  <c r="N514" i="7"/>
  <c r="N513" i="7"/>
  <c r="N512" i="7"/>
  <c r="N511" i="7"/>
  <c r="N510" i="7"/>
  <c r="N509" i="7"/>
  <c r="N508" i="7"/>
  <c r="N507" i="7"/>
  <c r="N506" i="7"/>
  <c r="N505" i="7"/>
  <c r="N504" i="7"/>
  <c r="N503" i="7"/>
  <c r="N502" i="7"/>
  <c r="N501" i="7"/>
  <c r="N500" i="7"/>
  <c r="N499" i="7"/>
  <c r="N498" i="7"/>
  <c r="N497" i="7"/>
  <c r="N496" i="7"/>
  <c r="N495" i="7"/>
  <c r="N494" i="7"/>
  <c r="N493" i="7"/>
  <c r="N492" i="7"/>
  <c r="N491" i="7"/>
  <c r="N490" i="7"/>
  <c r="N489" i="7"/>
  <c r="N488" i="7"/>
  <c r="N487" i="7"/>
  <c r="N486" i="7"/>
  <c r="N485" i="7"/>
  <c r="N484" i="7"/>
  <c r="N483" i="7"/>
  <c r="N482" i="7"/>
  <c r="N481" i="7"/>
  <c r="N480" i="7"/>
  <c r="N479" i="7"/>
  <c r="N478" i="7"/>
  <c r="N477" i="7"/>
  <c r="N476" i="7"/>
  <c r="N475" i="7"/>
  <c r="N474" i="7"/>
  <c r="N473" i="7"/>
  <c r="N472" i="7"/>
  <c r="N471" i="7"/>
  <c r="N470" i="7"/>
  <c r="N469" i="7"/>
  <c r="N468" i="7"/>
  <c r="N467" i="7"/>
  <c r="N466" i="7"/>
  <c r="N465" i="7"/>
  <c r="N464" i="7"/>
  <c r="N463" i="7"/>
  <c r="N462" i="7"/>
  <c r="N461" i="7"/>
  <c r="N460" i="7"/>
  <c r="N459" i="7"/>
  <c r="N458" i="7"/>
  <c r="N457" i="7"/>
  <c r="N456" i="7"/>
  <c r="N455" i="7"/>
  <c r="N454" i="7"/>
  <c r="N453" i="7"/>
  <c r="N452" i="7"/>
  <c r="N451" i="7"/>
  <c r="N450" i="7"/>
  <c r="N449" i="7"/>
  <c r="N448" i="7"/>
  <c r="N447" i="7"/>
  <c r="N446" i="7"/>
  <c r="N445" i="7"/>
  <c r="N444" i="7"/>
  <c r="N443" i="7"/>
  <c r="N442" i="7"/>
  <c r="N441" i="7"/>
  <c r="N440" i="7"/>
  <c r="N439" i="7"/>
  <c r="N438" i="7"/>
  <c r="N437" i="7"/>
  <c r="N436" i="7"/>
  <c r="N435" i="7"/>
  <c r="N434" i="7"/>
  <c r="N433" i="7"/>
  <c r="N432" i="7"/>
  <c r="N431" i="7"/>
  <c r="N430" i="7"/>
  <c r="N429" i="7"/>
  <c r="N428" i="7"/>
  <c r="N427" i="7"/>
  <c r="N426" i="7"/>
  <c r="N425" i="7"/>
  <c r="N424" i="7"/>
  <c r="N423" i="7"/>
  <c r="N422" i="7"/>
  <c r="N421" i="7"/>
  <c r="N420" i="7"/>
  <c r="N419" i="7"/>
  <c r="N418" i="7"/>
  <c r="N417" i="7"/>
  <c r="N416" i="7"/>
  <c r="N415" i="7"/>
  <c r="N414" i="7"/>
  <c r="N413" i="7"/>
  <c r="N412" i="7"/>
  <c r="N411" i="7"/>
  <c r="N410" i="7"/>
  <c r="N409" i="7"/>
  <c r="N408" i="7"/>
  <c r="N407" i="7"/>
  <c r="N406" i="7"/>
  <c r="N405" i="7"/>
  <c r="N404" i="7"/>
  <c r="N403" i="7"/>
  <c r="N402" i="7"/>
  <c r="N401" i="7"/>
  <c r="N400" i="7"/>
  <c r="N399" i="7"/>
  <c r="N398" i="7"/>
  <c r="N397" i="7"/>
  <c r="N396" i="7"/>
  <c r="N395" i="7"/>
  <c r="N394" i="7"/>
  <c r="N393" i="7"/>
  <c r="N392" i="7"/>
  <c r="N391" i="7"/>
  <c r="N390" i="7"/>
  <c r="N389" i="7"/>
  <c r="N388" i="7"/>
  <c r="N387" i="7"/>
  <c r="N386" i="7"/>
  <c r="N385" i="7"/>
  <c r="N384" i="7"/>
  <c r="N383" i="7"/>
  <c r="N382" i="7"/>
  <c r="N381" i="7"/>
  <c r="N380" i="7"/>
  <c r="N379" i="7"/>
  <c r="N378" i="7"/>
  <c r="N377" i="7"/>
  <c r="N376" i="7"/>
  <c r="N375" i="7"/>
  <c r="N374" i="7"/>
  <c r="N373" i="7"/>
  <c r="N372" i="7"/>
  <c r="N371" i="7"/>
  <c r="N370" i="7"/>
  <c r="N369" i="7"/>
  <c r="N368" i="7"/>
  <c r="N367" i="7"/>
  <c r="N366" i="7"/>
  <c r="N365" i="7"/>
  <c r="N364" i="7"/>
  <c r="N363" i="7"/>
  <c r="N362" i="7"/>
  <c r="N361" i="7"/>
  <c r="N360" i="7"/>
  <c r="N359" i="7"/>
  <c r="N358" i="7"/>
  <c r="N357" i="7"/>
  <c r="N356" i="7"/>
  <c r="N355" i="7"/>
  <c r="N354" i="7"/>
  <c r="N353" i="7"/>
  <c r="N352" i="7"/>
  <c r="N351" i="7"/>
  <c r="N350" i="7"/>
  <c r="N349" i="7"/>
  <c r="N348" i="7"/>
  <c r="N347" i="7"/>
  <c r="N346" i="7"/>
  <c r="N345" i="7"/>
  <c r="N344" i="7"/>
  <c r="N343" i="7"/>
  <c r="N342" i="7"/>
  <c r="N341" i="7"/>
  <c r="N340" i="7"/>
  <c r="N339" i="7"/>
  <c r="N338" i="7"/>
  <c r="N337" i="7"/>
  <c r="N336" i="7"/>
  <c r="N335" i="7"/>
  <c r="N334" i="7"/>
  <c r="N333" i="7"/>
  <c r="N332" i="7"/>
  <c r="N331" i="7"/>
  <c r="N330" i="7"/>
  <c r="N329" i="7"/>
  <c r="N328" i="7"/>
  <c r="N327" i="7"/>
  <c r="N326" i="7"/>
  <c r="N325" i="7"/>
  <c r="N324" i="7"/>
  <c r="N323" i="7"/>
  <c r="N322" i="7"/>
  <c r="N321" i="7"/>
  <c r="N320" i="7"/>
  <c r="N319" i="7"/>
  <c r="N318" i="7"/>
  <c r="N317" i="7"/>
  <c r="N316" i="7"/>
  <c r="N315" i="7"/>
  <c r="N314" i="7"/>
  <c r="N313" i="7"/>
  <c r="N312" i="7"/>
  <c r="N311" i="7"/>
  <c r="N310" i="7"/>
  <c r="N309" i="7"/>
  <c r="N308" i="7"/>
  <c r="N307" i="7"/>
  <c r="N306" i="7"/>
  <c r="N305" i="7"/>
  <c r="N304" i="7"/>
  <c r="N303" i="7"/>
  <c r="N302" i="7"/>
  <c r="N301" i="7"/>
  <c r="N300" i="7"/>
  <c r="N299" i="7"/>
  <c r="N298" i="7"/>
  <c r="N297" i="7"/>
  <c r="N296" i="7"/>
  <c r="N295" i="7"/>
  <c r="N294" i="7"/>
  <c r="N293" i="7"/>
  <c r="N292" i="7"/>
  <c r="N291" i="7"/>
  <c r="N290" i="7"/>
  <c r="N289" i="7"/>
  <c r="N288" i="7"/>
  <c r="N287" i="7"/>
  <c r="N286" i="7"/>
  <c r="N285" i="7"/>
  <c r="N284" i="7"/>
  <c r="N283" i="7"/>
  <c r="N282" i="7"/>
  <c r="N281" i="7"/>
  <c r="N280" i="7"/>
  <c r="N279" i="7"/>
  <c r="N278" i="7"/>
  <c r="N277" i="7"/>
  <c r="N276" i="7"/>
  <c r="N275" i="7"/>
  <c r="N274" i="7"/>
  <c r="N273" i="7"/>
  <c r="N272" i="7"/>
  <c r="N271" i="7"/>
  <c r="N270" i="7"/>
  <c r="N269" i="7"/>
  <c r="N268" i="7"/>
  <c r="N267" i="7"/>
  <c r="N266" i="7"/>
  <c r="N265" i="7"/>
  <c r="N264" i="7"/>
  <c r="N263" i="7"/>
  <c r="N262" i="7"/>
  <c r="N261" i="7"/>
  <c r="N260" i="7"/>
  <c r="N259" i="7"/>
  <c r="N258" i="7"/>
  <c r="N257" i="7"/>
  <c r="N256" i="7"/>
  <c r="N255" i="7"/>
  <c r="N254" i="7"/>
  <c r="N253" i="7"/>
  <c r="N252" i="7"/>
  <c r="N251" i="7"/>
  <c r="N250" i="7"/>
  <c r="N249" i="7"/>
  <c r="N248" i="7"/>
  <c r="N247" i="7"/>
  <c r="N246" i="7"/>
  <c r="N245" i="7"/>
  <c r="N244" i="7"/>
  <c r="N243" i="7"/>
  <c r="N242" i="7"/>
  <c r="N241" i="7"/>
  <c r="N240" i="7"/>
  <c r="N239" i="7"/>
  <c r="N238" i="7"/>
  <c r="N237" i="7"/>
  <c r="N236" i="7"/>
  <c r="N235" i="7"/>
  <c r="N234" i="7"/>
  <c r="N233" i="7"/>
  <c r="N232" i="7"/>
  <c r="N231" i="7"/>
  <c r="N230" i="7"/>
  <c r="N229" i="7"/>
  <c r="N228" i="7"/>
  <c r="N227" i="7"/>
  <c r="N226" i="7"/>
  <c r="N225" i="7"/>
  <c r="N224" i="7"/>
  <c r="N223" i="7"/>
  <c r="N222" i="7"/>
  <c r="N221" i="7"/>
  <c r="N220" i="7"/>
  <c r="N219" i="7"/>
  <c r="N218" i="7"/>
  <c r="N217" i="7"/>
  <c r="N216" i="7"/>
  <c r="N215" i="7"/>
  <c r="N214" i="7"/>
  <c r="N213" i="7"/>
  <c r="N212" i="7"/>
  <c r="N211" i="7"/>
  <c r="N210" i="7"/>
  <c r="N209" i="7"/>
  <c r="N208" i="7"/>
  <c r="N207" i="7"/>
  <c r="N206" i="7"/>
  <c r="N205" i="7"/>
  <c r="N204" i="7"/>
  <c r="N203" i="7"/>
  <c r="N202" i="7"/>
  <c r="N201" i="7"/>
  <c r="N200" i="7"/>
  <c r="N199" i="7"/>
  <c r="N198" i="7"/>
  <c r="N197" i="7"/>
  <c r="N196" i="7"/>
  <c r="N195" i="7"/>
  <c r="N194" i="7"/>
  <c r="N193" i="7"/>
  <c r="N192" i="7"/>
  <c r="N191" i="7"/>
  <c r="N190" i="7"/>
  <c r="N189" i="7"/>
  <c r="N188" i="7"/>
  <c r="N187" i="7"/>
  <c r="N186" i="7"/>
  <c r="N185" i="7"/>
  <c r="N184" i="7"/>
  <c r="N183" i="7"/>
  <c r="N182" i="7"/>
  <c r="N181" i="7"/>
  <c r="N180" i="7"/>
  <c r="N179" i="7"/>
  <c r="N178" i="7"/>
  <c r="N177" i="7"/>
  <c r="N176" i="7"/>
  <c r="N175" i="7"/>
  <c r="N174" i="7"/>
  <c r="N173" i="7"/>
  <c r="N172" i="7"/>
  <c r="N171" i="7"/>
  <c r="N170" i="7"/>
  <c r="N169" i="7"/>
  <c r="N168" i="7"/>
  <c r="N167" i="7"/>
  <c r="N166" i="7"/>
  <c r="N165" i="7"/>
  <c r="N164" i="7"/>
  <c r="N163" i="7"/>
  <c r="N162" i="7"/>
  <c r="N161" i="7"/>
  <c r="N160" i="7"/>
  <c r="N159" i="7"/>
  <c r="N158" i="7"/>
  <c r="N157" i="7"/>
  <c r="N156" i="7"/>
  <c r="N155" i="7"/>
  <c r="N154" i="7"/>
  <c r="N153" i="7"/>
  <c r="N152" i="7"/>
  <c r="N151" i="7"/>
  <c r="N150" i="7"/>
  <c r="N149" i="7"/>
  <c r="N148" i="7"/>
  <c r="N147" i="7"/>
  <c r="N146" i="7"/>
  <c r="N145" i="7"/>
  <c r="N144" i="7"/>
  <c r="N143" i="7"/>
  <c r="N142" i="7"/>
  <c r="N141" i="7"/>
  <c r="N140" i="7"/>
  <c r="N139" i="7"/>
  <c r="N138" i="7"/>
  <c r="N137" i="7"/>
  <c r="N136" i="7"/>
  <c r="N135" i="7"/>
  <c r="N134" i="7"/>
  <c r="N133" i="7"/>
  <c r="N132" i="7"/>
  <c r="N131" i="7"/>
  <c r="N130" i="7"/>
  <c r="N129" i="7"/>
  <c r="N128" i="7"/>
  <c r="N127" i="7"/>
  <c r="N126" i="7"/>
  <c r="N125" i="7"/>
  <c r="N124" i="7"/>
  <c r="N123" i="7"/>
  <c r="N122" i="7"/>
  <c r="N121" i="7"/>
  <c r="N120" i="7"/>
  <c r="N119" i="7"/>
  <c r="N118" i="7"/>
  <c r="N117" i="7"/>
  <c r="N116" i="7"/>
  <c r="N115" i="7"/>
  <c r="N114" i="7"/>
  <c r="N113" i="7"/>
  <c r="N112" i="7"/>
  <c r="N111" i="7"/>
  <c r="N110" i="7"/>
  <c r="N109" i="7"/>
  <c r="N108" i="7"/>
  <c r="N107" i="7"/>
  <c r="N106" i="7"/>
  <c r="N105" i="7"/>
  <c r="N104" i="7"/>
  <c r="N103" i="7"/>
  <c r="N102" i="7"/>
  <c r="N101" i="7"/>
  <c r="N100" i="7"/>
  <c r="N99" i="7"/>
  <c r="N98" i="7"/>
  <c r="N97" i="7"/>
  <c r="N96" i="7"/>
  <c r="N95" i="7"/>
  <c r="N94" i="7"/>
  <c r="N93" i="7"/>
  <c r="N92" i="7"/>
  <c r="N91" i="7"/>
  <c r="N90" i="7"/>
  <c r="N89" i="7"/>
  <c r="N88" i="7"/>
  <c r="N87" i="7"/>
  <c r="N86" i="7"/>
  <c r="N85" i="7"/>
  <c r="N84" i="7"/>
  <c r="N83" i="7"/>
  <c r="N82" i="7"/>
  <c r="N81" i="7"/>
  <c r="N80" i="7"/>
  <c r="N79" i="7"/>
  <c r="N78" i="7"/>
  <c r="N77" i="7"/>
  <c r="N76" i="7"/>
  <c r="N75" i="7"/>
  <c r="N74" i="7"/>
  <c r="N73" i="7"/>
  <c r="N72" i="7"/>
  <c r="N71" i="7"/>
  <c r="N70" i="7"/>
  <c r="N69" i="7"/>
  <c r="N68" i="7"/>
  <c r="N67" i="7"/>
  <c r="N66" i="7"/>
  <c r="N65" i="7"/>
  <c r="N64" i="7"/>
  <c r="N63" i="7"/>
  <c r="N62" i="7"/>
  <c r="N61" i="7"/>
  <c r="N60" i="7"/>
  <c r="N59" i="7"/>
  <c r="N58" i="7"/>
  <c r="N57" i="7"/>
  <c r="N56" i="7"/>
  <c r="N55" i="7"/>
  <c r="N54" i="7"/>
  <c r="N53" i="7"/>
  <c r="N52" i="7"/>
  <c r="N51" i="7"/>
  <c r="N50" i="7"/>
  <c r="N49" i="7"/>
  <c r="N48" i="7"/>
  <c r="N47" i="7"/>
  <c r="N46" i="7"/>
  <c r="N45" i="7"/>
  <c r="N44" i="7"/>
  <c r="N43" i="7"/>
  <c r="N42" i="7"/>
  <c r="N41" i="7"/>
  <c r="N40" i="7"/>
  <c r="N39" i="7"/>
  <c r="N38" i="7"/>
  <c r="N37" i="7"/>
  <c r="N36" i="7"/>
  <c r="N35" i="7"/>
  <c r="N34" i="7"/>
  <c r="N33" i="7"/>
  <c r="N32" i="7"/>
  <c r="N31" i="7"/>
  <c r="N30" i="7"/>
  <c r="N29" i="7"/>
  <c r="N28" i="7"/>
  <c r="N27" i="7"/>
  <c r="N26" i="7"/>
  <c r="N25" i="7"/>
  <c r="N24" i="7"/>
  <c r="N23" i="7"/>
  <c r="N22" i="7"/>
  <c r="N21" i="7"/>
  <c r="N20" i="7"/>
  <c r="N19" i="7"/>
  <c r="N18" i="7"/>
  <c r="N17" i="7"/>
  <c r="N16" i="7"/>
  <c r="N15" i="7"/>
  <c r="N14" i="7"/>
  <c r="N13" i="7"/>
  <c r="N12" i="7"/>
  <c r="N11" i="7"/>
  <c r="N10" i="7"/>
  <c r="N9" i="7"/>
  <c r="N8" i="7"/>
  <c r="N7" i="7"/>
  <c r="N6" i="7"/>
  <c r="N5" i="7"/>
  <c r="N4" i="7"/>
  <c r="N3" i="7"/>
  <c r="N2" i="7"/>
  <c r="F3816" i="5"/>
  <c r="C3816" i="5"/>
  <c r="D3816" i="5" s="1"/>
  <c r="F3815" i="5"/>
  <c r="D3815" i="5"/>
  <c r="C3815" i="5"/>
  <c r="F3814" i="5"/>
  <c r="C3814" i="5"/>
  <c r="D3814" i="5" s="1"/>
  <c r="F3813" i="5"/>
  <c r="D3813" i="5"/>
  <c r="C3813" i="5"/>
  <c r="F3812" i="5"/>
  <c r="C3812" i="5"/>
  <c r="D3812" i="5" s="1"/>
  <c r="F3811" i="5"/>
  <c r="C3811" i="5"/>
  <c r="D3811" i="5" s="1"/>
  <c r="F3810" i="5"/>
  <c r="C3810" i="5"/>
  <c r="D3810" i="5" s="1"/>
  <c r="F3809" i="5"/>
  <c r="D3809" i="5"/>
  <c r="C3809" i="5"/>
  <c r="F3808" i="5"/>
  <c r="C3808" i="5"/>
  <c r="D3808" i="5" s="1"/>
  <c r="F3807" i="5"/>
  <c r="D3807" i="5"/>
  <c r="C3807" i="5"/>
  <c r="F3806" i="5"/>
  <c r="C3806" i="5"/>
  <c r="D3806" i="5" s="1"/>
  <c r="F3805" i="5"/>
  <c r="D3805" i="5"/>
  <c r="C3805" i="5"/>
  <c r="F3804" i="5"/>
  <c r="C3804" i="5"/>
  <c r="D3804" i="5" s="1"/>
  <c r="F3803" i="5"/>
  <c r="C3803" i="5"/>
  <c r="D3803" i="5" s="1"/>
  <c r="F3802" i="5"/>
  <c r="C3802" i="5"/>
  <c r="D3802" i="5" s="1"/>
  <c r="F3801" i="5"/>
  <c r="D3801" i="5"/>
  <c r="C3801" i="5"/>
  <c r="F3800" i="5"/>
  <c r="C3800" i="5"/>
  <c r="D3800" i="5" s="1"/>
  <c r="F3799" i="5"/>
  <c r="D3799" i="5"/>
  <c r="C3799" i="5"/>
  <c r="F3798" i="5"/>
  <c r="D3798" i="5"/>
  <c r="C3798" i="5"/>
  <c r="F3797" i="5"/>
  <c r="D3797" i="5"/>
  <c r="C3797" i="5"/>
  <c r="F3796" i="5"/>
  <c r="C3796" i="5"/>
  <c r="D3796" i="5" s="1"/>
  <c r="F3795" i="5"/>
  <c r="C3795" i="5"/>
  <c r="D3795" i="5" s="1"/>
  <c r="F3794" i="5"/>
  <c r="C3794" i="5"/>
  <c r="D3794" i="5" s="1"/>
  <c r="F3793" i="5"/>
  <c r="D3793" i="5"/>
  <c r="C3793" i="5"/>
  <c r="F3792" i="5"/>
  <c r="C3792" i="5"/>
  <c r="D3792" i="5" s="1"/>
  <c r="F3791" i="5"/>
  <c r="D3791" i="5"/>
  <c r="C3791" i="5"/>
  <c r="F3790" i="5"/>
  <c r="D3790" i="5"/>
  <c r="C3790" i="5"/>
  <c r="F3789" i="5"/>
  <c r="D3789" i="5"/>
  <c r="C3789" i="5"/>
  <c r="F3788" i="5"/>
  <c r="C3788" i="5"/>
  <c r="D3788" i="5" s="1"/>
  <c r="F3787" i="5"/>
  <c r="C3787" i="5"/>
  <c r="D3787" i="5" s="1"/>
  <c r="F3786" i="5"/>
  <c r="C3786" i="5"/>
  <c r="D3786" i="5" s="1"/>
  <c r="F3785" i="5"/>
  <c r="D3785" i="5"/>
  <c r="C3785" i="5"/>
  <c r="F3784" i="5"/>
  <c r="C3784" i="5"/>
  <c r="D3784" i="5" s="1"/>
  <c r="F3783" i="5"/>
  <c r="D3783" i="5"/>
  <c r="C3783" i="5"/>
  <c r="F3782" i="5"/>
  <c r="D3782" i="5"/>
  <c r="C3782" i="5"/>
  <c r="F3781" i="5"/>
  <c r="D3781" i="5"/>
  <c r="C3781" i="5"/>
  <c r="F3780" i="5"/>
  <c r="C3780" i="5"/>
  <c r="D3780" i="5" s="1"/>
  <c r="F3779" i="5"/>
  <c r="C3779" i="5"/>
  <c r="D3779" i="5" s="1"/>
  <c r="F3778" i="5"/>
  <c r="C3778" i="5"/>
  <c r="D3778" i="5" s="1"/>
  <c r="F3777" i="5"/>
  <c r="D3777" i="5"/>
  <c r="C3777" i="5"/>
  <c r="F3776" i="5"/>
  <c r="C3776" i="5"/>
  <c r="D3776" i="5" s="1"/>
  <c r="F3775" i="5"/>
  <c r="D3775" i="5"/>
  <c r="C3775" i="5"/>
  <c r="F3774" i="5"/>
  <c r="D3774" i="5"/>
  <c r="C3774" i="5"/>
  <c r="F3773" i="5"/>
  <c r="D3773" i="5"/>
  <c r="C3773" i="5"/>
  <c r="F3772" i="5"/>
  <c r="C3772" i="5"/>
  <c r="D3772" i="5" s="1"/>
  <c r="F3771" i="5"/>
  <c r="C3771" i="5"/>
  <c r="D3771" i="5" s="1"/>
  <c r="F3770" i="5"/>
  <c r="C3770" i="5"/>
  <c r="D3770" i="5" s="1"/>
  <c r="F3769" i="5"/>
  <c r="D3769" i="5"/>
  <c r="C3769" i="5"/>
  <c r="F3768" i="5"/>
  <c r="C3768" i="5"/>
  <c r="D3768" i="5" s="1"/>
  <c r="F3767" i="5"/>
  <c r="D3767" i="5"/>
  <c r="C3767" i="5"/>
  <c r="F3766" i="5"/>
  <c r="D3766" i="5"/>
  <c r="C3766" i="5"/>
  <c r="F3765" i="5"/>
  <c r="D3765" i="5"/>
  <c r="C3765" i="5"/>
  <c r="F3764" i="5"/>
  <c r="C3764" i="5"/>
  <c r="D3764" i="5" s="1"/>
  <c r="F3763" i="5"/>
  <c r="C3763" i="5"/>
  <c r="D3763" i="5" s="1"/>
  <c r="F3762" i="5"/>
  <c r="C3762" i="5"/>
  <c r="D3762" i="5" s="1"/>
  <c r="F3761" i="5"/>
  <c r="D3761" i="5"/>
  <c r="C3761" i="5"/>
  <c r="F3760" i="5"/>
  <c r="C3760" i="5"/>
  <c r="D3760" i="5" s="1"/>
  <c r="F3759" i="5"/>
  <c r="D3759" i="5"/>
  <c r="C3759" i="5"/>
  <c r="F3758" i="5"/>
  <c r="D3758" i="5"/>
  <c r="C3758" i="5"/>
  <c r="F3757" i="5"/>
  <c r="D3757" i="5"/>
  <c r="C3757" i="5"/>
  <c r="F3756" i="5"/>
  <c r="C3756" i="5"/>
  <c r="D3756" i="5" s="1"/>
  <c r="F3755" i="5"/>
  <c r="C3755" i="5"/>
  <c r="D3755" i="5" s="1"/>
  <c r="F3754" i="5"/>
  <c r="C3754" i="5"/>
  <c r="D3754" i="5" s="1"/>
  <c r="F3753" i="5"/>
  <c r="D3753" i="5"/>
  <c r="C3753" i="5"/>
  <c r="F3752" i="5"/>
  <c r="C3752" i="5"/>
  <c r="D3752" i="5" s="1"/>
  <c r="F3751" i="5"/>
  <c r="D3751" i="5"/>
  <c r="C3751" i="5"/>
  <c r="F3750" i="5"/>
  <c r="D3750" i="5"/>
  <c r="C3750" i="5"/>
  <c r="F3749" i="5"/>
  <c r="D3749" i="5"/>
  <c r="C3749" i="5"/>
  <c r="F3748" i="5"/>
  <c r="C3748" i="5"/>
  <c r="D3748" i="5" s="1"/>
  <c r="F3747" i="5"/>
  <c r="C3747" i="5"/>
  <c r="D3747" i="5" s="1"/>
  <c r="F3746" i="5"/>
  <c r="C3746" i="5"/>
  <c r="D3746" i="5" s="1"/>
  <c r="F3745" i="5"/>
  <c r="D3745" i="5"/>
  <c r="C3745" i="5"/>
  <c r="F3744" i="5"/>
  <c r="C3744" i="5"/>
  <c r="D3744" i="5" s="1"/>
  <c r="F3743" i="5"/>
  <c r="D3743" i="5"/>
  <c r="C3743" i="5"/>
  <c r="F3742" i="5"/>
  <c r="D3742" i="5"/>
  <c r="C3742" i="5"/>
  <c r="F3741" i="5"/>
  <c r="D3741" i="5"/>
  <c r="C3741" i="5"/>
  <c r="F3740" i="5"/>
  <c r="C3740" i="5"/>
  <c r="D3740" i="5" s="1"/>
  <c r="F3739" i="5"/>
  <c r="C3739" i="5"/>
  <c r="D3739" i="5" s="1"/>
  <c r="F3738" i="5"/>
  <c r="C3738" i="5"/>
  <c r="D3738" i="5" s="1"/>
  <c r="F3737" i="5"/>
  <c r="D3737" i="5"/>
  <c r="C3737" i="5"/>
  <c r="F3736" i="5"/>
  <c r="C3736" i="5"/>
  <c r="D3736" i="5" s="1"/>
  <c r="F3735" i="5"/>
  <c r="D3735" i="5"/>
  <c r="C3735" i="5"/>
  <c r="F3734" i="5"/>
  <c r="D3734" i="5"/>
  <c r="C3734" i="5"/>
  <c r="F3733" i="5"/>
  <c r="D3733" i="5"/>
  <c r="C3733" i="5"/>
  <c r="F3732" i="5"/>
  <c r="C3732" i="5"/>
  <c r="D3732" i="5" s="1"/>
  <c r="F3731" i="5"/>
  <c r="C3731" i="5"/>
  <c r="D3731" i="5" s="1"/>
  <c r="F3730" i="5"/>
  <c r="C3730" i="5"/>
  <c r="D3730" i="5" s="1"/>
  <c r="F3729" i="5"/>
  <c r="D3729" i="5"/>
  <c r="C3729" i="5"/>
  <c r="F3728" i="5"/>
  <c r="C3728" i="5"/>
  <c r="D3728" i="5" s="1"/>
  <c r="F3727" i="5"/>
  <c r="D3727" i="5"/>
  <c r="C3727" i="5"/>
  <c r="F3726" i="5"/>
  <c r="D3726" i="5"/>
  <c r="C3726" i="5"/>
  <c r="F3725" i="5"/>
  <c r="D3725" i="5"/>
  <c r="C3725" i="5"/>
  <c r="F3724" i="5"/>
  <c r="C3724" i="5"/>
  <c r="D3724" i="5" s="1"/>
  <c r="F3723" i="5"/>
  <c r="C3723" i="5"/>
  <c r="D3723" i="5" s="1"/>
  <c r="F3722" i="5"/>
  <c r="C3722" i="5"/>
  <c r="D3722" i="5" s="1"/>
  <c r="F3721" i="5"/>
  <c r="D3721" i="5"/>
  <c r="C3721" i="5"/>
  <c r="F3720" i="5"/>
  <c r="C3720" i="5"/>
  <c r="D3720" i="5" s="1"/>
  <c r="F3719" i="5"/>
  <c r="D3719" i="5"/>
  <c r="C3719" i="5"/>
  <c r="F3718" i="5"/>
  <c r="D3718" i="5"/>
  <c r="C3718" i="5"/>
  <c r="F3717" i="5"/>
  <c r="D3717" i="5"/>
  <c r="C3717" i="5"/>
  <c r="F3716" i="5"/>
  <c r="C3716" i="5"/>
  <c r="D3716" i="5" s="1"/>
  <c r="F3715" i="5"/>
  <c r="C3715" i="5"/>
  <c r="D3715" i="5" s="1"/>
  <c r="F3714" i="5"/>
  <c r="C3714" i="5"/>
  <c r="D3714" i="5" s="1"/>
  <c r="F3713" i="5"/>
  <c r="D3713" i="5"/>
  <c r="C3713" i="5"/>
  <c r="F3712" i="5"/>
  <c r="C3712" i="5"/>
  <c r="D3712" i="5" s="1"/>
  <c r="F3711" i="5"/>
  <c r="D3711" i="5"/>
  <c r="C3711" i="5"/>
  <c r="F3710" i="5"/>
  <c r="D3710" i="5"/>
  <c r="C3710" i="5"/>
  <c r="F3709" i="5"/>
  <c r="D3709" i="5"/>
  <c r="C3709" i="5"/>
  <c r="F3708" i="5"/>
  <c r="C3708" i="5"/>
  <c r="D3708" i="5" s="1"/>
  <c r="F3707" i="5"/>
  <c r="C3707" i="5"/>
  <c r="D3707" i="5" s="1"/>
  <c r="F3706" i="5"/>
  <c r="C3706" i="5"/>
  <c r="D3706" i="5" s="1"/>
  <c r="F3705" i="5"/>
  <c r="D3705" i="5"/>
  <c r="C3705" i="5"/>
  <c r="F3704" i="5"/>
  <c r="C3704" i="5"/>
  <c r="D3704" i="5" s="1"/>
  <c r="F3703" i="5"/>
  <c r="D3703" i="5"/>
  <c r="C3703" i="5"/>
  <c r="F3702" i="5"/>
  <c r="D3702" i="5"/>
  <c r="C3702" i="5"/>
  <c r="F3701" i="5"/>
  <c r="D3701" i="5"/>
  <c r="C3701" i="5"/>
  <c r="F3700" i="5"/>
  <c r="C3700" i="5"/>
  <c r="D3700" i="5" s="1"/>
  <c r="F3699" i="5"/>
  <c r="C3699" i="5"/>
  <c r="D3699" i="5" s="1"/>
  <c r="F3698" i="5"/>
  <c r="C3698" i="5"/>
  <c r="D3698" i="5" s="1"/>
  <c r="F3697" i="5"/>
  <c r="D3697" i="5"/>
  <c r="C3697" i="5"/>
  <c r="F3696" i="5"/>
  <c r="C3696" i="5"/>
  <c r="D3696" i="5" s="1"/>
  <c r="F3695" i="5"/>
  <c r="C3695" i="5"/>
  <c r="D3695" i="5" s="1"/>
  <c r="F3694" i="5"/>
  <c r="C3694" i="5"/>
  <c r="D3694" i="5" s="1"/>
  <c r="F3693" i="5"/>
  <c r="D3693" i="5"/>
  <c r="C3693" i="5"/>
  <c r="F3692" i="5"/>
  <c r="D3692" i="5"/>
  <c r="C3692" i="5"/>
  <c r="F3691" i="5"/>
  <c r="D3691" i="5"/>
  <c r="C3691" i="5"/>
  <c r="F3690" i="5"/>
  <c r="C3690" i="5"/>
  <c r="D3690" i="5" s="1"/>
  <c r="F3689" i="5"/>
  <c r="D3689" i="5"/>
  <c r="C3689" i="5"/>
  <c r="F3688" i="5"/>
  <c r="C3688" i="5"/>
  <c r="D3688" i="5" s="1"/>
  <c r="F3687" i="5"/>
  <c r="D3687" i="5"/>
  <c r="C3687" i="5"/>
  <c r="F3686" i="5"/>
  <c r="C3686" i="5"/>
  <c r="D3686" i="5" s="1"/>
  <c r="F3685" i="5"/>
  <c r="D3685" i="5"/>
  <c r="C3685" i="5"/>
  <c r="F3684" i="5"/>
  <c r="C3684" i="5"/>
  <c r="D3684" i="5" s="1"/>
  <c r="F3683" i="5"/>
  <c r="D3683" i="5"/>
  <c r="C3683" i="5"/>
  <c r="F3682" i="5"/>
  <c r="C3682" i="5"/>
  <c r="D3682" i="5" s="1"/>
  <c r="F3681" i="5"/>
  <c r="D3681" i="5"/>
  <c r="C3681" i="5"/>
  <c r="F3680" i="5"/>
  <c r="C3680" i="5"/>
  <c r="D3680" i="5" s="1"/>
  <c r="F3679" i="5"/>
  <c r="D3679" i="5"/>
  <c r="C3679" i="5"/>
  <c r="F3678" i="5"/>
  <c r="C3678" i="5"/>
  <c r="D3678" i="5" s="1"/>
  <c r="F3677" i="5"/>
  <c r="D3677" i="5"/>
  <c r="C3677" i="5"/>
  <c r="F3676" i="5"/>
  <c r="C3676" i="5"/>
  <c r="D3676" i="5" s="1"/>
  <c r="F3675" i="5"/>
  <c r="D3675" i="5"/>
  <c r="C3675" i="5"/>
  <c r="F3674" i="5"/>
  <c r="C3674" i="5"/>
  <c r="D3674" i="5" s="1"/>
  <c r="F3673" i="5"/>
  <c r="D3673" i="5"/>
  <c r="C3673" i="5"/>
  <c r="F3672" i="5"/>
  <c r="C3672" i="5"/>
  <c r="D3672" i="5" s="1"/>
  <c r="F3671" i="5"/>
  <c r="D3671" i="5"/>
  <c r="C3671" i="5"/>
  <c r="F3670" i="5"/>
  <c r="C3670" i="5"/>
  <c r="D3670" i="5" s="1"/>
  <c r="F3669" i="5"/>
  <c r="D3669" i="5"/>
  <c r="C3669" i="5"/>
  <c r="F3668" i="5"/>
  <c r="C3668" i="5"/>
  <c r="D3668" i="5" s="1"/>
  <c r="F3667" i="5"/>
  <c r="D3667" i="5"/>
  <c r="C3667" i="5"/>
  <c r="F3666" i="5"/>
  <c r="C3666" i="5"/>
  <c r="D3666" i="5" s="1"/>
  <c r="F3665" i="5"/>
  <c r="D3665" i="5"/>
  <c r="C3665" i="5"/>
  <c r="F3664" i="5"/>
  <c r="C3664" i="5"/>
  <c r="D3664" i="5" s="1"/>
  <c r="F3663" i="5"/>
  <c r="D3663" i="5"/>
  <c r="C3663" i="5"/>
  <c r="F3662" i="5"/>
  <c r="C3662" i="5"/>
  <c r="D3662" i="5" s="1"/>
  <c r="F3661" i="5"/>
  <c r="D3661" i="5"/>
  <c r="C3661" i="5"/>
  <c r="F3660" i="5"/>
  <c r="C3660" i="5"/>
  <c r="D3660" i="5" s="1"/>
  <c r="F3659" i="5"/>
  <c r="D3659" i="5"/>
  <c r="C3659" i="5"/>
  <c r="F3658" i="5"/>
  <c r="C3658" i="5"/>
  <c r="D3658" i="5" s="1"/>
  <c r="F3657" i="5"/>
  <c r="D3657" i="5"/>
  <c r="C3657" i="5"/>
  <c r="F3656" i="5"/>
  <c r="C3656" i="5"/>
  <c r="D3656" i="5" s="1"/>
  <c r="F3655" i="5"/>
  <c r="D3655" i="5"/>
  <c r="C3655" i="5"/>
  <c r="F3654" i="5"/>
  <c r="C3654" i="5"/>
  <c r="D3654" i="5" s="1"/>
  <c r="F3653" i="5"/>
  <c r="D3653" i="5"/>
  <c r="C3653" i="5"/>
  <c r="F3652" i="5"/>
  <c r="C3652" i="5"/>
  <c r="D3652" i="5" s="1"/>
  <c r="F3651" i="5"/>
  <c r="D3651" i="5"/>
  <c r="C3651" i="5"/>
  <c r="F3650" i="5"/>
  <c r="C3650" i="5"/>
  <c r="D3650" i="5" s="1"/>
  <c r="F3649" i="5"/>
  <c r="D3649" i="5"/>
  <c r="C3649" i="5"/>
  <c r="F3648" i="5"/>
  <c r="C3648" i="5"/>
  <c r="D3648" i="5" s="1"/>
  <c r="F3647" i="5"/>
  <c r="D3647" i="5"/>
  <c r="C3647" i="5"/>
  <c r="F3646" i="5"/>
  <c r="C3646" i="5"/>
  <c r="D3646" i="5" s="1"/>
  <c r="F3645" i="5"/>
  <c r="D3645" i="5"/>
  <c r="C3645" i="5"/>
  <c r="F3644" i="5"/>
  <c r="C3644" i="5"/>
  <c r="D3644" i="5" s="1"/>
  <c r="F3643" i="5"/>
  <c r="D3643" i="5"/>
  <c r="C3643" i="5"/>
  <c r="F3642" i="5"/>
  <c r="C3642" i="5"/>
  <c r="D3642" i="5" s="1"/>
  <c r="F3641" i="5"/>
  <c r="D3641" i="5"/>
  <c r="C3641" i="5"/>
  <c r="F3640" i="5"/>
  <c r="C3640" i="5"/>
  <c r="D3640" i="5" s="1"/>
  <c r="F3639" i="5"/>
  <c r="D3639" i="5"/>
  <c r="C3639" i="5"/>
  <c r="F3638" i="5"/>
  <c r="C3638" i="5"/>
  <c r="D3638" i="5" s="1"/>
  <c r="F3637" i="5"/>
  <c r="D3637" i="5"/>
  <c r="C3637" i="5"/>
  <c r="F3636" i="5"/>
  <c r="C3636" i="5"/>
  <c r="D3636" i="5" s="1"/>
  <c r="F3635" i="5"/>
  <c r="D3635" i="5"/>
  <c r="C3635" i="5"/>
  <c r="F3634" i="5"/>
  <c r="C3634" i="5"/>
  <c r="D3634" i="5" s="1"/>
  <c r="F3633" i="5"/>
  <c r="D3633" i="5"/>
  <c r="C3633" i="5"/>
  <c r="F3632" i="5"/>
  <c r="C3632" i="5"/>
  <c r="D3632" i="5" s="1"/>
  <c r="F3631" i="5"/>
  <c r="D3631" i="5"/>
  <c r="C3631" i="5"/>
  <c r="F3630" i="5"/>
  <c r="C3630" i="5"/>
  <c r="D3630" i="5" s="1"/>
  <c r="F3629" i="5"/>
  <c r="D3629" i="5"/>
  <c r="C3629" i="5"/>
  <c r="F3628" i="5"/>
  <c r="C3628" i="5"/>
  <c r="D3628" i="5" s="1"/>
  <c r="F3627" i="5"/>
  <c r="D3627" i="5"/>
  <c r="C3627" i="5"/>
  <c r="F3626" i="5"/>
  <c r="C3626" i="5"/>
  <c r="D3626" i="5" s="1"/>
  <c r="F3625" i="5"/>
  <c r="D3625" i="5"/>
  <c r="C3625" i="5"/>
  <c r="F3624" i="5"/>
  <c r="C3624" i="5"/>
  <c r="D3624" i="5" s="1"/>
  <c r="F3623" i="5"/>
  <c r="D3623" i="5"/>
  <c r="C3623" i="5"/>
  <c r="F3622" i="5"/>
  <c r="D3622" i="5"/>
  <c r="C3622" i="5"/>
  <c r="F3621" i="5"/>
  <c r="D3621" i="5"/>
  <c r="C3621" i="5"/>
  <c r="F3620" i="5"/>
  <c r="C3620" i="5"/>
  <c r="D3620" i="5" s="1"/>
  <c r="F3619" i="5"/>
  <c r="D3619" i="5"/>
  <c r="C3619" i="5"/>
  <c r="F3618" i="5"/>
  <c r="C3618" i="5"/>
  <c r="D3618" i="5" s="1"/>
  <c r="F3617" i="5"/>
  <c r="C3617" i="5"/>
  <c r="D3617" i="5" s="1"/>
  <c r="F3616" i="5"/>
  <c r="C3616" i="5"/>
  <c r="D3616" i="5" s="1"/>
  <c r="F3615" i="5"/>
  <c r="D3615" i="5"/>
  <c r="C3615" i="5"/>
  <c r="F3614" i="5"/>
  <c r="C3614" i="5"/>
  <c r="D3614" i="5" s="1"/>
  <c r="F3613" i="5"/>
  <c r="D3613" i="5"/>
  <c r="C3613" i="5"/>
  <c r="F3612" i="5"/>
  <c r="C3612" i="5"/>
  <c r="D3612" i="5" s="1"/>
  <c r="F3611" i="5"/>
  <c r="D3611" i="5"/>
  <c r="C3611" i="5"/>
  <c r="F3610" i="5"/>
  <c r="C3610" i="5"/>
  <c r="D3610" i="5" s="1"/>
  <c r="F3609" i="5"/>
  <c r="C3609" i="5"/>
  <c r="D3609" i="5" s="1"/>
  <c r="F3608" i="5"/>
  <c r="C3608" i="5"/>
  <c r="D3608" i="5" s="1"/>
  <c r="F3607" i="5"/>
  <c r="D3607" i="5"/>
  <c r="C3607" i="5"/>
  <c r="F3606" i="5"/>
  <c r="C3606" i="5"/>
  <c r="D3606" i="5" s="1"/>
  <c r="F3605" i="5"/>
  <c r="D3605" i="5"/>
  <c r="C3605" i="5"/>
  <c r="F3604" i="5"/>
  <c r="C3604" i="5"/>
  <c r="D3604" i="5" s="1"/>
  <c r="F3603" i="5"/>
  <c r="D3603" i="5"/>
  <c r="C3603" i="5"/>
  <c r="F3602" i="5"/>
  <c r="C3602" i="5"/>
  <c r="D3602" i="5" s="1"/>
  <c r="F3601" i="5"/>
  <c r="D3601" i="5"/>
  <c r="C3601" i="5"/>
  <c r="F3600" i="5"/>
  <c r="C3600" i="5"/>
  <c r="D3600" i="5" s="1"/>
  <c r="F3599" i="5"/>
  <c r="D3599" i="5"/>
  <c r="C3599" i="5"/>
  <c r="F3598" i="5"/>
  <c r="C3598" i="5"/>
  <c r="D3598" i="5" s="1"/>
  <c r="F3597" i="5"/>
  <c r="D3597" i="5"/>
  <c r="C3597" i="5"/>
  <c r="F3596" i="5"/>
  <c r="D3596" i="5"/>
  <c r="C3596" i="5"/>
  <c r="F3595" i="5"/>
  <c r="D3595" i="5"/>
  <c r="C3595" i="5"/>
  <c r="F3594" i="5"/>
  <c r="C3594" i="5"/>
  <c r="D3594" i="5" s="1"/>
  <c r="F3593" i="5"/>
  <c r="D3593" i="5"/>
  <c r="C3593" i="5"/>
  <c r="F3592" i="5"/>
  <c r="C3592" i="5"/>
  <c r="D3592" i="5" s="1"/>
  <c r="F3591" i="5"/>
  <c r="C3591" i="5"/>
  <c r="D3591" i="5" s="1"/>
  <c r="F3590" i="5"/>
  <c r="D3590" i="5"/>
  <c r="C3590" i="5"/>
  <c r="F3589" i="5"/>
  <c r="D3589" i="5"/>
  <c r="C3589" i="5"/>
  <c r="F3588" i="5"/>
  <c r="D3588" i="5"/>
  <c r="C3588" i="5"/>
  <c r="F3587" i="5"/>
  <c r="D3587" i="5"/>
  <c r="C3587" i="5"/>
  <c r="F3586" i="5"/>
  <c r="C3586" i="5"/>
  <c r="D3586" i="5" s="1"/>
  <c r="F3585" i="5"/>
  <c r="D3585" i="5"/>
  <c r="C3585" i="5"/>
  <c r="F3584" i="5"/>
  <c r="C3584" i="5"/>
  <c r="D3584" i="5" s="1"/>
  <c r="F3583" i="5"/>
  <c r="D3583" i="5"/>
  <c r="C3583" i="5"/>
  <c r="F3582" i="5"/>
  <c r="D3582" i="5"/>
  <c r="C3582" i="5"/>
  <c r="F3581" i="5"/>
  <c r="D3581" i="5"/>
  <c r="C3581" i="5"/>
  <c r="F3580" i="5"/>
  <c r="D3580" i="5"/>
  <c r="C3580" i="5"/>
  <c r="F3579" i="5"/>
  <c r="D3579" i="5"/>
  <c r="C3579" i="5"/>
  <c r="F3578" i="5"/>
  <c r="C3578" i="5"/>
  <c r="D3578" i="5" s="1"/>
  <c r="F3577" i="5"/>
  <c r="D3577" i="5"/>
  <c r="C3577" i="5"/>
  <c r="F3576" i="5"/>
  <c r="C3576" i="5"/>
  <c r="D3576" i="5" s="1"/>
  <c r="F3575" i="5"/>
  <c r="C3575" i="5"/>
  <c r="D3575" i="5" s="1"/>
  <c r="F3574" i="5"/>
  <c r="D3574" i="5"/>
  <c r="C3574" i="5"/>
  <c r="F3573" i="5"/>
  <c r="D3573" i="5"/>
  <c r="C3573" i="5"/>
  <c r="F3572" i="5"/>
  <c r="C3572" i="5"/>
  <c r="D3572" i="5" s="1"/>
  <c r="F3571" i="5"/>
  <c r="D3571" i="5"/>
  <c r="C3571" i="5"/>
  <c r="F3570" i="5"/>
  <c r="C3570" i="5"/>
  <c r="D3570" i="5" s="1"/>
  <c r="F3569" i="5"/>
  <c r="C3569" i="5"/>
  <c r="D3569" i="5" s="1"/>
  <c r="F3568" i="5"/>
  <c r="C3568" i="5"/>
  <c r="D3568" i="5" s="1"/>
  <c r="F3567" i="5"/>
  <c r="D3567" i="5"/>
  <c r="C3567" i="5"/>
  <c r="F3566" i="5"/>
  <c r="D3566" i="5"/>
  <c r="C3566" i="5"/>
  <c r="F3565" i="5"/>
  <c r="D3565" i="5"/>
  <c r="C3565" i="5"/>
  <c r="F3564" i="5"/>
  <c r="C3564" i="5"/>
  <c r="D3564" i="5" s="1"/>
  <c r="F3563" i="5"/>
  <c r="D3563" i="5"/>
  <c r="C3563" i="5"/>
  <c r="F3562" i="5"/>
  <c r="C3562" i="5"/>
  <c r="D3562" i="5" s="1"/>
  <c r="F3561" i="5"/>
  <c r="C3561" i="5"/>
  <c r="D3561" i="5" s="1"/>
  <c r="F3560" i="5"/>
  <c r="D3560" i="5"/>
  <c r="C3560" i="5"/>
  <c r="F3559" i="5"/>
  <c r="C3559" i="5"/>
  <c r="D3559" i="5" s="1"/>
  <c r="F3558" i="5"/>
  <c r="D3558" i="5"/>
  <c r="C3558" i="5"/>
  <c r="F3557" i="5"/>
  <c r="D3557" i="5"/>
  <c r="C3557" i="5"/>
  <c r="F3556" i="5"/>
  <c r="D3556" i="5"/>
  <c r="C3556" i="5"/>
  <c r="F3555" i="5"/>
  <c r="D3555" i="5"/>
  <c r="C3555" i="5"/>
  <c r="F3554" i="5"/>
  <c r="C3554" i="5"/>
  <c r="D3554" i="5" s="1"/>
  <c r="F3553" i="5"/>
  <c r="D3553" i="5"/>
  <c r="C3553" i="5"/>
  <c r="F3552" i="5"/>
  <c r="D3552" i="5"/>
  <c r="C3552" i="5"/>
  <c r="F3551" i="5"/>
  <c r="D3551" i="5"/>
  <c r="C3551" i="5"/>
  <c r="F3550" i="5"/>
  <c r="C3550" i="5"/>
  <c r="D3550" i="5" s="1"/>
  <c r="F3549" i="5"/>
  <c r="D3549" i="5"/>
  <c r="C3549" i="5"/>
  <c r="F3548" i="5"/>
  <c r="C3548" i="5"/>
  <c r="D3548" i="5" s="1"/>
  <c r="F3547" i="5"/>
  <c r="D3547" i="5"/>
  <c r="C3547" i="5"/>
  <c r="F3546" i="5"/>
  <c r="C3546" i="5"/>
  <c r="D3546" i="5" s="1"/>
  <c r="F3545" i="5"/>
  <c r="C3545" i="5"/>
  <c r="D3545" i="5" s="1"/>
  <c r="F3544" i="5"/>
  <c r="C3544" i="5"/>
  <c r="D3544" i="5" s="1"/>
  <c r="F3543" i="5"/>
  <c r="C3543" i="5"/>
  <c r="D3543" i="5" s="1"/>
  <c r="F3542" i="5"/>
  <c r="D3542" i="5"/>
  <c r="C3542" i="5"/>
  <c r="F3541" i="5"/>
  <c r="D3541" i="5"/>
  <c r="C3541" i="5"/>
  <c r="F3540" i="5"/>
  <c r="D3540" i="5"/>
  <c r="C3540" i="5"/>
  <c r="F3539" i="5"/>
  <c r="C3539" i="5"/>
  <c r="D3539" i="5" s="1"/>
  <c r="F3538" i="5"/>
  <c r="C3538" i="5"/>
  <c r="D3538" i="5" s="1"/>
  <c r="F3537" i="5"/>
  <c r="D3537" i="5"/>
  <c r="C3537" i="5"/>
  <c r="F3536" i="5"/>
  <c r="C3536" i="5"/>
  <c r="D3536" i="5" s="1"/>
  <c r="F3535" i="5"/>
  <c r="D3535" i="5"/>
  <c r="C3535" i="5"/>
  <c r="F3534" i="5"/>
  <c r="C3534" i="5"/>
  <c r="D3534" i="5" s="1"/>
  <c r="F3533" i="5"/>
  <c r="D3533" i="5"/>
  <c r="C3533" i="5"/>
  <c r="F3532" i="5"/>
  <c r="C3532" i="5"/>
  <c r="D3532" i="5" s="1"/>
  <c r="F3531" i="5"/>
  <c r="D3531" i="5"/>
  <c r="C3531" i="5"/>
  <c r="F3530" i="5"/>
  <c r="C3530" i="5"/>
  <c r="D3530" i="5" s="1"/>
  <c r="F3529" i="5"/>
  <c r="C3529" i="5"/>
  <c r="D3529" i="5" s="1"/>
  <c r="F3528" i="5"/>
  <c r="D3528" i="5"/>
  <c r="C3528" i="5"/>
  <c r="F3527" i="5"/>
  <c r="D3527" i="5"/>
  <c r="C3527" i="5"/>
  <c r="F3526" i="5"/>
  <c r="D3526" i="5"/>
  <c r="C3526" i="5"/>
  <c r="F3525" i="5"/>
  <c r="D3525" i="5"/>
  <c r="C3525" i="5"/>
  <c r="F3524" i="5"/>
  <c r="D3524" i="5"/>
  <c r="C3524" i="5"/>
  <c r="F3523" i="5"/>
  <c r="C3523" i="5"/>
  <c r="D3523" i="5" s="1"/>
  <c r="F3522" i="5"/>
  <c r="C3522" i="5"/>
  <c r="D3522" i="5" s="1"/>
  <c r="F3521" i="5"/>
  <c r="D3521" i="5"/>
  <c r="C3521" i="5"/>
  <c r="F3520" i="5"/>
  <c r="C3520" i="5"/>
  <c r="D3520" i="5" s="1"/>
  <c r="F3519" i="5"/>
  <c r="C3519" i="5"/>
  <c r="D3519" i="5" s="1"/>
  <c r="F3518" i="5"/>
  <c r="C3518" i="5"/>
  <c r="D3518" i="5" s="1"/>
  <c r="F3517" i="5"/>
  <c r="D3517" i="5"/>
  <c r="C3517" i="5"/>
  <c r="F3516" i="5"/>
  <c r="D3516" i="5"/>
  <c r="C3516" i="5"/>
  <c r="F3515" i="5"/>
  <c r="D3515" i="5"/>
  <c r="C3515" i="5"/>
  <c r="F3514" i="5"/>
  <c r="C3514" i="5"/>
  <c r="D3514" i="5" s="1"/>
  <c r="F3513" i="5"/>
  <c r="D3513" i="5"/>
  <c r="C3513" i="5"/>
  <c r="F3512" i="5"/>
  <c r="D3512" i="5"/>
  <c r="C3512" i="5"/>
  <c r="F3511" i="5"/>
  <c r="C3511" i="5"/>
  <c r="D3511" i="5" s="1"/>
  <c r="F3510" i="5"/>
  <c r="D3510" i="5"/>
  <c r="C3510" i="5"/>
  <c r="F3509" i="5"/>
  <c r="D3509" i="5"/>
  <c r="C3509" i="5"/>
  <c r="F3508" i="5"/>
  <c r="C3508" i="5"/>
  <c r="D3508" i="5" s="1"/>
  <c r="F3507" i="5"/>
  <c r="C3507" i="5"/>
  <c r="D3507" i="5" s="1"/>
  <c r="F3506" i="5"/>
  <c r="C3506" i="5"/>
  <c r="D3506" i="5" s="1"/>
  <c r="F3505" i="5"/>
  <c r="D3505" i="5"/>
  <c r="C3505" i="5"/>
  <c r="F3504" i="5"/>
  <c r="C3504" i="5"/>
  <c r="D3504" i="5" s="1"/>
  <c r="F3503" i="5"/>
  <c r="D3503" i="5"/>
  <c r="C3503" i="5"/>
  <c r="F3502" i="5"/>
  <c r="D3502" i="5"/>
  <c r="C3502" i="5"/>
  <c r="F3501" i="5"/>
  <c r="D3501" i="5"/>
  <c r="C3501" i="5"/>
  <c r="F3500" i="5"/>
  <c r="C3500" i="5"/>
  <c r="D3500" i="5" s="1"/>
  <c r="F3499" i="5"/>
  <c r="D3499" i="5"/>
  <c r="C3499" i="5"/>
  <c r="F3498" i="5"/>
  <c r="C3498" i="5"/>
  <c r="D3498" i="5" s="1"/>
  <c r="F3497" i="5"/>
  <c r="C3497" i="5"/>
  <c r="D3497" i="5" s="1"/>
  <c r="F3496" i="5"/>
  <c r="D3496" i="5"/>
  <c r="C3496" i="5"/>
  <c r="F3495" i="5"/>
  <c r="C3495" i="5"/>
  <c r="D3495" i="5" s="1"/>
  <c r="F3494" i="5"/>
  <c r="D3494" i="5"/>
  <c r="C3494" i="5"/>
  <c r="F3493" i="5"/>
  <c r="D3493" i="5"/>
  <c r="C3493" i="5"/>
  <c r="F3492" i="5"/>
  <c r="D3492" i="5"/>
  <c r="C3492" i="5"/>
  <c r="F3491" i="5"/>
  <c r="D3491" i="5"/>
  <c r="C3491" i="5"/>
  <c r="F3490" i="5"/>
  <c r="C3490" i="5"/>
  <c r="D3490" i="5" s="1"/>
  <c r="F3489" i="5"/>
  <c r="D3489" i="5"/>
  <c r="C3489" i="5"/>
  <c r="F3488" i="5"/>
  <c r="D3488" i="5"/>
  <c r="C3488" i="5"/>
  <c r="F3487" i="5"/>
  <c r="D3487" i="5"/>
  <c r="C3487" i="5"/>
  <c r="F3486" i="5"/>
  <c r="C3486" i="5"/>
  <c r="D3486" i="5" s="1"/>
  <c r="F3485" i="5"/>
  <c r="D3485" i="5"/>
  <c r="C3485" i="5"/>
  <c r="F3484" i="5"/>
  <c r="C3484" i="5"/>
  <c r="D3484" i="5" s="1"/>
  <c r="F3483" i="5"/>
  <c r="C3483" i="5"/>
  <c r="D3483" i="5" s="1"/>
  <c r="F3482" i="5"/>
  <c r="C3482" i="5"/>
  <c r="D3482" i="5" s="1"/>
  <c r="F3481" i="5"/>
  <c r="C3481" i="5"/>
  <c r="D3481" i="5" s="1"/>
  <c r="F3480" i="5"/>
  <c r="C3480" i="5"/>
  <c r="D3480" i="5" s="1"/>
  <c r="F3479" i="5"/>
  <c r="C3479" i="5"/>
  <c r="D3479" i="5" s="1"/>
  <c r="F3478" i="5"/>
  <c r="D3478" i="5"/>
  <c r="C3478" i="5"/>
  <c r="F3477" i="5"/>
  <c r="D3477" i="5"/>
  <c r="C3477" i="5"/>
  <c r="F3476" i="5"/>
  <c r="D3476" i="5"/>
  <c r="C3476" i="5"/>
  <c r="F3475" i="5"/>
  <c r="C3475" i="5"/>
  <c r="D3475" i="5" s="1"/>
  <c r="F3474" i="5"/>
  <c r="C3474" i="5"/>
  <c r="D3474" i="5" s="1"/>
  <c r="F3473" i="5"/>
  <c r="D3473" i="5"/>
  <c r="C3473" i="5"/>
  <c r="F3472" i="5"/>
  <c r="C3472" i="5"/>
  <c r="D3472" i="5" s="1"/>
  <c r="F3471" i="5"/>
  <c r="D3471" i="5"/>
  <c r="C3471" i="5"/>
  <c r="F3470" i="5"/>
  <c r="C3470" i="5"/>
  <c r="D3470" i="5" s="1"/>
  <c r="F3469" i="5"/>
  <c r="D3469" i="5"/>
  <c r="C3469" i="5"/>
  <c r="F3468" i="5"/>
  <c r="C3468" i="5"/>
  <c r="D3468" i="5" s="1"/>
  <c r="F3467" i="5"/>
  <c r="D3467" i="5"/>
  <c r="C3467" i="5"/>
  <c r="F3466" i="5"/>
  <c r="C3466" i="5"/>
  <c r="D3466" i="5" s="1"/>
  <c r="F3465" i="5"/>
  <c r="C3465" i="5"/>
  <c r="D3465" i="5" s="1"/>
  <c r="F3464" i="5"/>
  <c r="D3464" i="5"/>
  <c r="C3464" i="5"/>
  <c r="F3463" i="5"/>
  <c r="D3463" i="5"/>
  <c r="C3463" i="5"/>
  <c r="F3462" i="5"/>
  <c r="D3462" i="5"/>
  <c r="C3462" i="5"/>
  <c r="F3461" i="5"/>
  <c r="D3461" i="5"/>
  <c r="C3461" i="5"/>
  <c r="F3460" i="5"/>
  <c r="D3460" i="5"/>
  <c r="C3460" i="5"/>
  <c r="F3459" i="5"/>
  <c r="C3459" i="5"/>
  <c r="D3459" i="5" s="1"/>
  <c r="F3458" i="5"/>
  <c r="C3458" i="5"/>
  <c r="D3458" i="5" s="1"/>
  <c r="F3457" i="5"/>
  <c r="D3457" i="5"/>
  <c r="C3457" i="5"/>
  <c r="F3456" i="5"/>
  <c r="C3456" i="5"/>
  <c r="D3456" i="5" s="1"/>
  <c r="F3455" i="5"/>
  <c r="C3455" i="5"/>
  <c r="D3455" i="5" s="1"/>
  <c r="F3454" i="5"/>
  <c r="C3454" i="5"/>
  <c r="D3454" i="5" s="1"/>
  <c r="F3453" i="5"/>
  <c r="D3453" i="5"/>
  <c r="C3453" i="5"/>
  <c r="F3452" i="5"/>
  <c r="D3452" i="5"/>
  <c r="C3452" i="5"/>
  <c r="F3451" i="5"/>
  <c r="D3451" i="5"/>
  <c r="C3451" i="5"/>
  <c r="F3450" i="5"/>
  <c r="C3450" i="5"/>
  <c r="D3450" i="5" s="1"/>
  <c r="F3449" i="5"/>
  <c r="D3449" i="5"/>
  <c r="C3449" i="5"/>
  <c r="F3448" i="5"/>
  <c r="D3448" i="5"/>
  <c r="C3448" i="5"/>
  <c r="F3447" i="5"/>
  <c r="C3447" i="5"/>
  <c r="D3447" i="5" s="1"/>
  <c r="F3446" i="5"/>
  <c r="D3446" i="5"/>
  <c r="C3446" i="5"/>
  <c r="F3445" i="5"/>
  <c r="D3445" i="5"/>
  <c r="C3445" i="5"/>
  <c r="F3444" i="5"/>
  <c r="C3444" i="5"/>
  <c r="D3444" i="5" s="1"/>
  <c r="F3443" i="5"/>
  <c r="C3443" i="5"/>
  <c r="D3443" i="5" s="1"/>
  <c r="F3442" i="5"/>
  <c r="C3442" i="5"/>
  <c r="D3442" i="5" s="1"/>
  <c r="F3441" i="5"/>
  <c r="D3441" i="5"/>
  <c r="C3441" i="5"/>
  <c r="F3440" i="5"/>
  <c r="C3440" i="5"/>
  <c r="D3440" i="5" s="1"/>
  <c r="F3439" i="5"/>
  <c r="D3439" i="5"/>
  <c r="C3439" i="5"/>
  <c r="F3438" i="5"/>
  <c r="D3438" i="5"/>
  <c r="C3438" i="5"/>
  <c r="F3437" i="5"/>
  <c r="D3437" i="5"/>
  <c r="C3437" i="5"/>
  <c r="F3436" i="5"/>
  <c r="C3436" i="5"/>
  <c r="D3436" i="5" s="1"/>
  <c r="F3435" i="5"/>
  <c r="D3435" i="5"/>
  <c r="C3435" i="5"/>
  <c r="F3434" i="5"/>
  <c r="C3434" i="5"/>
  <c r="D3434" i="5" s="1"/>
  <c r="F3433" i="5"/>
  <c r="C3433" i="5"/>
  <c r="D3433" i="5" s="1"/>
  <c r="F3432" i="5"/>
  <c r="D3432" i="5"/>
  <c r="C3432" i="5"/>
  <c r="F3431" i="5"/>
  <c r="C3431" i="5"/>
  <c r="D3431" i="5" s="1"/>
  <c r="F3430" i="5"/>
  <c r="C3430" i="5"/>
  <c r="D3430" i="5" s="1"/>
  <c r="F3429" i="5"/>
  <c r="D3429" i="5"/>
  <c r="C3429" i="5"/>
  <c r="F3428" i="5"/>
  <c r="D3428" i="5"/>
  <c r="C3428" i="5"/>
  <c r="F3427" i="5"/>
  <c r="D3427" i="5"/>
  <c r="C3427" i="5"/>
  <c r="F3426" i="5"/>
  <c r="C3426" i="5"/>
  <c r="D3426" i="5" s="1"/>
  <c r="F3425" i="5"/>
  <c r="D3425" i="5"/>
  <c r="C3425" i="5"/>
  <c r="F3424" i="5"/>
  <c r="D3424" i="5"/>
  <c r="C3424" i="5"/>
  <c r="F3423" i="5"/>
  <c r="D3423" i="5"/>
  <c r="C3423" i="5"/>
  <c r="F3422" i="5"/>
  <c r="C3422" i="5"/>
  <c r="D3422" i="5" s="1"/>
  <c r="F3421" i="5"/>
  <c r="D3421" i="5"/>
  <c r="C3421" i="5"/>
  <c r="F3420" i="5"/>
  <c r="C3420" i="5"/>
  <c r="D3420" i="5" s="1"/>
  <c r="F3419" i="5"/>
  <c r="D3419" i="5"/>
  <c r="C3419" i="5"/>
  <c r="F3418" i="5"/>
  <c r="C3418" i="5"/>
  <c r="D3418" i="5" s="1"/>
  <c r="F3417" i="5"/>
  <c r="C3417" i="5"/>
  <c r="D3417" i="5" s="1"/>
  <c r="F3416" i="5"/>
  <c r="C3416" i="5"/>
  <c r="D3416" i="5" s="1"/>
  <c r="F3415" i="5"/>
  <c r="C3415" i="5"/>
  <c r="D3415" i="5" s="1"/>
  <c r="F3414" i="5"/>
  <c r="D3414" i="5"/>
  <c r="C3414" i="5"/>
  <c r="F3413" i="5"/>
  <c r="D3413" i="5"/>
  <c r="C3413" i="5"/>
  <c r="F3412" i="5"/>
  <c r="D3412" i="5"/>
  <c r="C3412" i="5"/>
  <c r="F3411" i="5"/>
  <c r="C3411" i="5"/>
  <c r="D3411" i="5" s="1"/>
  <c r="F3410" i="5"/>
  <c r="C3410" i="5"/>
  <c r="D3410" i="5" s="1"/>
  <c r="F3409" i="5"/>
  <c r="D3409" i="5"/>
  <c r="C3409" i="5"/>
  <c r="F3408" i="5"/>
  <c r="C3408" i="5"/>
  <c r="D3408" i="5" s="1"/>
  <c r="F3407" i="5"/>
  <c r="D3407" i="5"/>
  <c r="C3407" i="5"/>
  <c r="F3406" i="5"/>
  <c r="C3406" i="5"/>
  <c r="D3406" i="5" s="1"/>
  <c r="F3405" i="5"/>
  <c r="D3405" i="5"/>
  <c r="C3405" i="5"/>
  <c r="F3404" i="5"/>
  <c r="C3404" i="5"/>
  <c r="D3404" i="5" s="1"/>
  <c r="F3403" i="5"/>
  <c r="D3403" i="5"/>
  <c r="C3403" i="5"/>
  <c r="F3402" i="5"/>
  <c r="C3402" i="5"/>
  <c r="D3402" i="5" s="1"/>
  <c r="F3401" i="5"/>
  <c r="C3401" i="5"/>
  <c r="D3401" i="5" s="1"/>
  <c r="F3400" i="5"/>
  <c r="D3400" i="5"/>
  <c r="C3400" i="5"/>
  <c r="F3399" i="5"/>
  <c r="C3399" i="5"/>
  <c r="D3399" i="5" s="1"/>
  <c r="F3398" i="5"/>
  <c r="D3398" i="5"/>
  <c r="C3398" i="5"/>
  <c r="F3397" i="5"/>
  <c r="D3397" i="5"/>
  <c r="C3397" i="5"/>
  <c r="F3396" i="5"/>
  <c r="D3396" i="5"/>
  <c r="C3396" i="5"/>
  <c r="F3395" i="5"/>
  <c r="C3395" i="5"/>
  <c r="D3395" i="5" s="1"/>
  <c r="F3394" i="5"/>
  <c r="C3394" i="5"/>
  <c r="D3394" i="5" s="1"/>
  <c r="F3393" i="5"/>
  <c r="D3393" i="5"/>
  <c r="C3393" i="5"/>
  <c r="F3392" i="5"/>
  <c r="C3392" i="5"/>
  <c r="D3392" i="5" s="1"/>
  <c r="F3391" i="5"/>
  <c r="C3391" i="5"/>
  <c r="D3391" i="5" s="1"/>
  <c r="F3390" i="5"/>
  <c r="C3390" i="5"/>
  <c r="D3390" i="5" s="1"/>
  <c r="F3389" i="5"/>
  <c r="D3389" i="5"/>
  <c r="C3389" i="5"/>
  <c r="F3388" i="5"/>
  <c r="C3388" i="5"/>
  <c r="D3388" i="5" s="1"/>
  <c r="F3387" i="5"/>
  <c r="D3387" i="5"/>
  <c r="C3387" i="5"/>
  <c r="F3386" i="5"/>
  <c r="C3386" i="5"/>
  <c r="D3386" i="5" s="1"/>
  <c r="F3385" i="5"/>
  <c r="C3385" i="5"/>
  <c r="D3385" i="5" s="1"/>
  <c r="F3384" i="5"/>
  <c r="D3384" i="5"/>
  <c r="C3384" i="5"/>
  <c r="F3383" i="5"/>
  <c r="C3383" i="5"/>
  <c r="D3383" i="5" s="1"/>
  <c r="F3382" i="5"/>
  <c r="D3382" i="5"/>
  <c r="C3382" i="5"/>
  <c r="F3381" i="5"/>
  <c r="D3381" i="5"/>
  <c r="C3381" i="5"/>
  <c r="F3380" i="5"/>
  <c r="C3380" i="5"/>
  <c r="D3380" i="5" s="1"/>
  <c r="F3379" i="5"/>
  <c r="C3379" i="5"/>
  <c r="D3379" i="5" s="1"/>
  <c r="F3378" i="5"/>
  <c r="C3378" i="5"/>
  <c r="D3378" i="5" s="1"/>
  <c r="F3377" i="5"/>
  <c r="C3377" i="5"/>
  <c r="D3377" i="5" s="1"/>
  <c r="F3376" i="5"/>
  <c r="C3376" i="5"/>
  <c r="D3376" i="5" s="1"/>
  <c r="F3375" i="5"/>
  <c r="D3375" i="5"/>
  <c r="C3375" i="5"/>
  <c r="F3374" i="5"/>
  <c r="C3374" i="5"/>
  <c r="D3374" i="5" s="1"/>
  <c r="F3373" i="5"/>
  <c r="D3373" i="5"/>
  <c r="C3373" i="5"/>
  <c r="F3372" i="5"/>
  <c r="C3372" i="5"/>
  <c r="D3372" i="5" s="1"/>
  <c r="F3371" i="5"/>
  <c r="D3371" i="5"/>
  <c r="C3371" i="5"/>
  <c r="F3370" i="5"/>
  <c r="C3370" i="5"/>
  <c r="D3370" i="5" s="1"/>
  <c r="F3369" i="5"/>
  <c r="C3369" i="5"/>
  <c r="D3369" i="5" s="1"/>
  <c r="F3368" i="5"/>
  <c r="D3368" i="5"/>
  <c r="C3368" i="5"/>
  <c r="F3367" i="5"/>
  <c r="C3367" i="5"/>
  <c r="D3367" i="5" s="1"/>
  <c r="F3366" i="5"/>
  <c r="D3366" i="5"/>
  <c r="C3366" i="5"/>
  <c r="F3365" i="5"/>
  <c r="D3365" i="5"/>
  <c r="C3365" i="5"/>
  <c r="F3364" i="5"/>
  <c r="D3364" i="5"/>
  <c r="C3364" i="5"/>
  <c r="F3363" i="5"/>
  <c r="C3363" i="5"/>
  <c r="D3363" i="5" s="1"/>
  <c r="F3362" i="5"/>
  <c r="C3362" i="5"/>
  <c r="D3362" i="5" s="1"/>
  <c r="F3361" i="5"/>
  <c r="D3361" i="5"/>
  <c r="C3361" i="5"/>
  <c r="F3360" i="5"/>
  <c r="C3360" i="5"/>
  <c r="D3360" i="5" s="1"/>
  <c r="F3359" i="5"/>
  <c r="D3359" i="5"/>
  <c r="C3359" i="5"/>
  <c r="F3358" i="5"/>
  <c r="C3358" i="5"/>
  <c r="D3358" i="5" s="1"/>
  <c r="F3357" i="5"/>
  <c r="D3357" i="5"/>
  <c r="C3357" i="5"/>
  <c r="F3356" i="5"/>
  <c r="C3356" i="5"/>
  <c r="D3356" i="5" s="1"/>
  <c r="F3355" i="5"/>
  <c r="D3355" i="5"/>
  <c r="C3355" i="5"/>
  <c r="F3354" i="5"/>
  <c r="C3354" i="5"/>
  <c r="D3354" i="5" s="1"/>
  <c r="F3353" i="5"/>
  <c r="C3353" i="5"/>
  <c r="D3353" i="5" s="1"/>
  <c r="F3352" i="5"/>
  <c r="C3352" i="5"/>
  <c r="D3352" i="5" s="1"/>
  <c r="F3351" i="5"/>
  <c r="C3351" i="5"/>
  <c r="D3351" i="5" s="1"/>
  <c r="F3350" i="5"/>
  <c r="D3350" i="5"/>
  <c r="C3350" i="5"/>
  <c r="F3349" i="5"/>
  <c r="D3349" i="5"/>
  <c r="C3349" i="5"/>
  <c r="F3348" i="5"/>
  <c r="D3348" i="5"/>
  <c r="C3348" i="5"/>
  <c r="F3347" i="5"/>
  <c r="C3347" i="5"/>
  <c r="D3347" i="5" s="1"/>
  <c r="F3346" i="5"/>
  <c r="C3346" i="5"/>
  <c r="D3346" i="5" s="1"/>
  <c r="F3345" i="5"/>
  <c r="D3345" i="5"/>
  <c r="C3345" i="5"/>
  <c r="F3344" i="5"/>
  <c r="C3344" i="5"/>
  <c r="D3344" i="5" s="1"/>
  <c r="F3343" i="5"/>
  <c r="D3343" i="5"/>
  <c r="C3343" i="5"/>
  <c r="F3342" i="5"/>
  <c r="C3342" i="5"/>
  <c r="D3342" i="5" s="1"/>
  <c r="F3341" i="5"/>
  <c r="D3341" i="5"/>
  <c r="C3341" i="5"/>
  <c r="F3340" i="5"/>
  <c r="C3340" i="5"/>
  <c r="D3340" i="5" s="1"/>
  <c r="F3339" i="5"/>
  <c r="D3339" i="5"/>
  <c r="C3339" i="5"/>
  <c r="F3338" i="5"/>
  <c r="C3338" i="5"/>
  <c r="D3338" i="5" s="1"/>
  <c r="F3337" i="5"/>
  <c r="C3337" i="5"/>
  <c r="D3337" i="5" s="1"/>
  <c r="F3336" i="5"/>
  <c r="D3336" i="5"/>
  <c r="C3336" i="5"/>
  <c r="F3335" i="5"/>
  <c r="D3335" i="5"/>
  <c r="C3335" i="5"/>
  <c r="F3334" i="5"/>
  <c r="D3334" i="5"/>
  <c r="C3334" i="5"/>
  <c r="F3333" i="5"/>
  <c r="D3333" i="5"/>
  <c r="C3333" i="5"/>
  <c r="F3332" i="5"/>
  <c r="D3332" i="5"/>
  <c r="C3332" i="5"/>
  <c r="F3331" i="5"/>
  <c r="C3331" i="5"/>
  <c r="D3331" i="5" s="1"/>
  <c r="F3330" i="5"/>
  <c r="C3330" i="5"/>
  <c r="D3330" i="5" s="1"/>
  <c r="F3329" i="5"/>
  <c r="D3329" i="5"/>
  <c r="C3329" i="5"/>
  <c r="F3328" i="5"/>
  <c r="C3328" i="5"/>
  <c r="D3328" i="5" s="1"/>
  <c r="F3327" i="5"/>
  <c r="C3327" i="5"/>
  <c r="D3327" i="5" s="1"/>
  <c r="F3326" i="5"/>
  <c r="C3326" i="5"/>
  <c r="D3326" i="5" s="1"/>
  <c r="F3325" i="5"/>
  <c r="D3325" i="5"/>
  <c r="C3325" i="5"/>
  <c r="F3324" i="5"/>
  <c r="C3324" i="5"/>
  <c r="D3324" i="5" s="1"/>
  <c r="F3323" i="5"/>
  <c r="D3323" i="5"/>
  <c r="C3323" i="5"/>
  <c r="F3322" i="5"/>
  <c r="C3322" i="5"/>
  <c r="D3322" i="5" s="1"/>
  <c r="F3321" i="5"/>
  <c r="C3321" i="5"/>
  <c r="D3321" i="5" s="1"/>
  <c r="F3320" i="5"/>
  <c r="D3320" i="5"/>
  <c r="C3320" i="5"/>
  <c r="F3319" i="5"/>
  <c r="C3319" i="5"/>
  <c r="D3319" i="5" s="1"/>
  <c r="F3318" i="5"/>
  <c r="D3318" i="5"/>
  <c r="C3318" i="5"/>
  <c r="F3317" i="5"/>
  <c r="D3317" i="5"/>
  <c r="C3317" i="5"/>
  <c r="F3316" i="5"/>
  <c r="D3316" i="5"/>
  <c r="C3316" i="5"/>
  <c r="F3315" i="5"/>
  <c r="C3315" i="5"/>
  <c r="D3315" i="5" s="1"/>
  <c r="F3314" i="5"/>
  <c r="C3314" i="5"/>
  <c r="D3314" i="5" s="1"/>
  <c r="F3313" i="5"/>
  <c r="C3313" i="5"/>
  <c r="D3313" i="5" s="1"/>
  <c r="F3312" i="5"/>
  <c r="C3312" i="5"/>
  <c r="D3312" i="5" s="1"/>
  <c r="F3311" i="5"/>
  <c r="D3311" i="5"/>
  <c r="C3311" i="5"/>
  <c r="F3310" i="5"/>
  <c r="C3310" i="5"/>
  <c r="D3310" i="5" s="1"/>
  <c r="F3309" i="5"/>
  <c r="D3309" i="5"/>
  <c r="C3309" i="5"/>
  <c r="F3308" i="5"/>
  <c r="C3308" i="5"/>
  <c r="D3308" i="5" s="1"/>
  <c r="F3307" i="5"/>
  <c r="D3307" i="5"/>
  <c r="C3307" i="5"/>
  <c r="F3306" i="5"/>
  <c r="C3306" i="5"/>
  <c r="D3306" i="5" s="1"/>
  <c r="F3305" i="5"/>
  <c r="C3305" i="5"/>
  <c r="D3305" i="5" s="1"/>
  <c r="F3304" i="5"/>
  <c r="D3304" i="5"/>
  <c r="C3304" i="5"/>
  <c r="F3303" i="5"/>
  <c r="C3303" i="5"/>
  <c r="D3303" i="5" s="1"/>
  <c r="F3302" i="5"/>
  <c r="D3302" i="5"/>
  <c r="C3302" i="5"/>
  <c r="F3301" i="5"/>
  <c r="D3301" i="5"/>
  <c r="C3301" i="5"/>
  <c r="F3300" i="5"/>
  <c r="D3300" i="5"/>
  <c r="C3300" i="5"/>
  <c r="F3299" i="5"/>
  <c r="C3299" i="5"/>
  <c r="D3299" i="5" s="1"/>
  <c r="F3298" i="5"/>
  <c r="C3298" i="5"/>
  <c r="D3298" i="5" s="1"/>
  <c r="F3297" i="5"/>
  <c r="D3297" i="5"/>
  <c r="C3297" i="5"/>
  <c r="F3296" i="5"/>
  <c r="C3296" i="5"/>
  <c r="D3296" i="5" s="1"/>
  <c r="F3295" i="5"/>
  <c r="D3295" i="5"/>
  <c r="C3295" i="5"/>
  <c r="F3294" i="5"/>
  <c r="C3294" i="5"/>
  <c r="D3294" i="5" s="1"/>
  <c r="F3293" i="5"/>
  <c r="D3293" i="5"/>
  <c r="C3293" i="5"/>
  <c r="F3292" i="5"/>
  <c r="C3292" i="5"/>
  <c r="D3292" i="5" s="1"/>
  <c r="F3291" i="5"/>
  <c r="D3291" i="5"/>
  <c r="C3291" i="5"/>
  <c r="F3290" i="5"/>
  <c r="C3290" i="5"/>
  <c r="D3290" i="5" s="1"/>
  <c r="F3289" i="5"/>
  <c r="C3289" i="5"/>
  <c r="D3289" i="5" s="1"/>
  <c r="F3288" i="5"/>
  <c r="D3288" i="5"/>
  <c r="C3288" i="5"/>
  <c r="F3287" i="5"/>
  <c r="C3287" i="5"/>
  <c r="D3287" i="5" s="1"/>
  <c r="F3286" i="5"/>
  <c r="D3286" i="5"/>
  <c r="C3286" i="5"/>
  <c r="F3285" i="5"/>
  <c r="D3285" i="5"/>
  <c r="C3285" i="5"/>
  <c r="F3284" i="5"/>
  <c r="D3284" i="5"/>
  <c r="C3284" i="5"/>
  <c r="F3283" i="5"/>
  <c r="C3283" i="5"/>
  <c r="D3283" i="5" s="1"/>
  <c r="F3282" i="5"/>
  <c r="C3282" i="5"/>
  <c r="D3282" i="5" s="1"/>
  <c r="F3281" i="5"/>
  <c r="D3281" i="5"/>
  <c r="C3281" i="5"/>
  <c r="F3280" i="5"/>
  <c r="C3280" i="5"/>
  <c r="D3280" i="5" s="1"/>
  <c r="F3279" i="5"/>
  <c r="D3279" i="5"/>
  <c r="C3279" i="5"/>
  <c r="F3278" i="5"/>
  <c r="C3278" i="5"/>
  <c r="D3278" i="5" s="1"/>
  <c r="F3277" i="5"/>
  <c r="D3277" i="5"/>
  <c r="C3277" i="5"/>
  <c r="F3276" i="5"/>
  <c r="C3276" i="5"/>
  <c r="D3276" i="5" s="1"/>
  <c r="F3275" i="5"/>
  <c r="D3275" i="5"/>
  <c r="C3275" i="5"/>
  <c r="F3274" i="5"/>
  <c r="C3274" i="5"/>
  <c r="D3274" i="5" s="1"/>
  <c r="F3273" i="5"/>
  <c r="C3273" i="5"/>
  <c r="D3273" i="5" s="1"/>
  <c r="F3272" i="5"/>
  <c r="D3272" i="5"/>
  <c r="C3272" i="5"/>
  <c r="F3271" i="5"/>
  <c r="D3271" i="5"/>
  <c r="C3271" i="5"/>
  <c r="F3270" i="5"/>
  <c r="D3270" i="5"/>
  <c r="C3270" i="5"/>
  <c r="F3269" i="5"/>
  <c r="D3269" i="5"/>
  <c r="C3269" i="5"/>
  <c r="F3268" i="5"/>
  <c r="D3268" i="5"/>
  <c r="C3268" i="5"/>
  <c r="F3267" i="5"/>
  <c r="C3267" i="5"/>
  <c r="D3267" i="5" s="1"/>
  <c r="F3266" i="5"/>
  <c r="C3266" i="5"/>
  <c r="D3266" i="5" s="1"/>
  <c r="F3265" i="5"/>
  <c r="D3265" i="5"/>
  <c r="C3265" i="5"/>
  <c r="F3264" i="5"/>
  <c r="C3264" i="5"/>
  <c r="D3264" i="5" s="1"/>
  <c r="F3263" i="5"/>
  <c r="D3263" i="5"/>
  <c r="C3263" i="5"/>
  <c r="F3262" i="5"/>
  <c r="C3262" i="5"/>
  <c r="D3262" i="5" s="1"/>
  <c r="F3261" i="5"/>
  <c r="D3261" i="5"/>
  <c r="C3261" i="5"/>
  <c r="F3260" i="5"/>
  <c r="D3260" i="5"/>
  <c r="C3260" i="5"/>
  <c r="F3259" i="5"/>
  <c r="D3259" i="5"/>
  <c r="C3259" i="5"/>
  <c r="F3258" i="5"/>
  <c r="C3258" i="5"/>
  <c r="D3258" i="5" s="1"/>
  <c r="F3257" i="5"/>
  <c r="D3257" i="5"/>
  <c r="C3257" i="5"/>
  <c r="F3256" i="5"/>
  <c r="D3256" i="5"/>
  <c r="C3256" i="5"/>
  <c r="F3255" i="5"/>
  <c r="C3255" i="5"/>
  <c r="D3255" i="5" s="1"/>
  <c r="F3254" i="5"/>
  <c r="D3254" i="5"/>
  <c r="C3254" i="5"/>
  <c r="F3253" i="5"/>
  <c r="D3253" i="5"/>
  <c r="C3253" i="5"/>
  <c r="F3252" i="5"/>
  <c r="C3252" i="5"/>
  <c r="D3252" i="5" s="1"/>
  <c r="F3251" i="5"/>
  <c r="C3251" i="5"/>
  <c r="D3251" i="5" s="1"/>
  <c r="F3250" i="5"/>
  <c r="C3250" i="5"/>
  <c r="D3250" i="5" s="1"/>
  <c r="F3249" i="5"/>
  <c r="D3249" i="5"/>
  <c r="C3249" i="5"/>
  <c r="F3248" i="5"/>
  <c r="C3248" i="5"/>
  <c r="D3248" i="5" s="1"/>
  <c r="F3247" i="5"/>
  <c r="D3247" i="5"/>
  <c r="C3247" i="5"/>
  <c r="F3246" i="5"/>
  <c r="D3246" i="5"/>
  <c r="C3246" i="5"/>
  <c r="F3245" i="5"/>
  <c r="D3245" i="5"/>
  <c r="C3245" i="5"/>
  <c r="F3244" i="5"/>
  <c r="C3244" i="5"/>
  <c r="D3244" i="5" s="1"/>
  <c r="F3243" i="5"/>
  <c r="D3243" i="5"/>
  <c r="C3243" i="5"/>
  <c r="F3242" i="5"/>
  <c r="C3242" i="5"/>
  <c r="D3242" i="5" s="1"/>
  <c r="F3241" i="5"/>
  <c r="C3241" i="5"/>
  <c r="D3241" i="5" s="1"/>
  <c r="F3240" i="5"/>
  <c r="D3240" i="5"/>
  <c r="C3240" i="5"/>
  <c r="F3239" i="5"/>
  <c r="C3239" i="5"/>
  <c r="D3239" i="5" s="1"/>
  <c r="F3238" i="5"/>
  <c r="D3238" i="5"/>
  <c r="C3238" i="5"/>
  <c r="F3237" i="5"/>
  <c r="D3237" i="5"/>
  <c r="C3237" i="5"/>
  <c r="F3236" i="5"/>
  <c r="D3236" i="5"/>
  <c r="C3236" i="5"/>
  <c r="F3235" i="5"/>
  <c r="C3235" i="5"/>
  <c r="D3235" i="5" s="1"/>
  <c r="F3234" i="5"/>
  <c r="C3234" i="5"/>
  <c r="D3234" i="5" s="1"/>
  <c r="F3233" i="5"/>
  <c r="D3233" i="5"/>
  <c r="C3233" i="5"/>
  <c r="F3232" i="5"/>
  <c r="C3232" i="5"/>
  <c r="D3232" i="5" s="1"/>
  <c r="F3231" i="5"/>
  <c r="D3231" i="5"/>
  <c r="C3231" i="5"/>
  <c r="F3230" i="5"/>
  <c r="C3230" i="5"/>
  <c r="D3230" i="5" s="1"/>
  <c r="F3229" i="5"/>
  <c r="D3229" i="5"/>
  <c r="C3229" i="5"/>
  <c r="F3228" i="5"/>
  <c r="C3228" i="5"/>
  <c r="D3228" i="5" s="1"/>
  <c r="F3227" i="5"/>
  <c r="C3227" i="5"/>
  <c r="D3227" i="5" s="1"/>
  <c r="F3226" i="5"/>
  <c r="C3226" i="5"/>
  <c r="D3226" i="5" s="1"/>
  <c r="F3225" i="5"/>
  <c r="C3225" i="5"/>
  <c r="D3225" i="5" s="1"/>
  <c r="F3224" i="5"/>
  <c r="C3224" i="5"/>
  <c r="D3224" i="5" s="1"/>
  <c r="F3223" i="5"/>
  <c r="C3223" i="5"/>
  <c r="D3223" i="5" s="1"/>
  <c r="F3222" i="5"/>
  <c r="D3222" i="5"/>
  <c r="C3222" i="5"/>
  <c r="F3221" i="5"/>
  <c r="D3221" i="5"/>
  <c r="C3221" i="5"/>
  <c r="F3220" i="5"/>
  <c r="D3220" i="5"/>
  <c r="C3220" i="5"/>
  <c r="F3219" i="5"/>
  <c r="C3219" i="5"/>
  <c r="D3219" i="5" s="1"/>
  <c r="F3218" i="5"/>
  <c r="C3218" i="5"/>
  <c r="D3218" i="5" s="1"/>
  <c r="F3217" i="5"/>
  <c r="D3217" i="5"/>
  <c r="C3217" i="5"/>
  <c r="F3216" i="5"/>
  <c r="C3216" i="5"/>
  <c r="D3216" i="5" s="1"/>
  <c r="F3215" i="5"/>
  <c r="D3215" i="5"/>
  <c r="C3215" i="5"/>
  <c r="F3214" i="5"/>
  <c r="C3214" i="5"/>
  <c r="D3214" i="5" s="1"/>
  <c r="F3213" i="5"/>
  <c r="D3213" i="5"/>
  <c r="C3213" i="5"/>
  <c r="F3212" i="5"/>
  <c r="C3212" i="5"/>
  <c r="D3212" i="5" s="1"/>
  <c r="F3211" i="5"/>
  <c r="D3211" i="5"/>
  <c r="C3211" i="5"/>
  <c r="F3210" i="5"/>
  <c r="C3210" i="5"/>
  <c r="D3210" i="5" s="1"/>
  <c r="F3209" i="5"/>
  <c r="C3209" i="5"/>
  <c r="D3209" i="5" s="1"/>
  <c r="F3208" i="5"/>
  <c r="D3208" i="5"/>
  <c r="C3208" i="5"/>
  <c r="F3207" i="5"/>
  <c r="D3207" i="5"/>
  <c r="C3207" i="5"/>
  <c r="F3206" i="5"/>
  <c r="D3206" i="5"/>
  <c r="C3206" i="5"/>
  <c r="F3205" i="5"/>
  <c r="D3205" i="5"/>
  <c r="C3205" i="5"/>
  <c r="F3204" i="5"/>
  <c r="D3204" i="5"/>
  <c r="C3204" i="5"/>
  <c r="F3203" i="5"/>
  <c r="C3203" i="5"/>
  <c r="D3203" i="5" s="1"/>
  <c r="F3202" i="5"/>
  <c r="C3202" i="5"/>
  <c r="D3202" i="5" s="1"/>
  <c r="F3201" i="5"/>
  <c r="D3201" i="5"/>
  <c r="C3201" i="5"/>
  <c r="F3200" i="5"/>
  <c r="C3200" i="5"/>
  <c r="D3200" i="5" s="1"/>
  <c r="F3199" i="5"/>
  <c r="C3199" i="5"/>
  <c r="D3199" i="5" s="1"/>
  <c r="F3198" i="5"/>
  <c r="D3198" i="5"/>
  <c r="C3198" i="5"/>
  <c r="F3197" i="5"/>
  <c r="D3197" i="5"/>
  <c r="C3197" i="5"/>
  <c r="F3196" i="5"/>
  <c r="C3196" i="5"/>
  <c r="D3196" i="5" s="1"/>
  <c r="F3195" i="5"/>
  <c r="D3195" i="5"/>
  <c r="C3195" i="5"/>
  <c r="F3194" i="5"/>
  <c r="C3194" i="5"/>
  <c r="D3194" i="5" s="1"/>
  <c r="F3193" i="5"/>
  <c r="C3193" i="5"/>
  <c r="D3193" i="5" s="1"/>
  <c r="F3192" i="5"/>
  <c r="D3192" i="5"/>
  <c r="C3192" i="5"/>
  <c r="F3191" i="5"/>
  <c r="C3191" i="5"/>
  <c r="D3191" i="5" s="1"/>
  <c r="F3190" i="5"/>
  <c r="C3190" i="5"/>
  <c r="D3190" i="5" s="1"/>
  <c r="F3189" i="5"/>
  <c r="D3189" i="5"/>
  <c r="C3189" i="5"/>
  <c r="F3188" i="5"/>
  <c r="D3188" i="5"/>
  <c r="C3188" i="5"/>
  <c r="F3187" i="5"/>
  <c r="D3187" i="5"/>
  <c r="C3187" i="5"/>
  <c r="F3186" i="5"/>
  <c r="C3186" i="5"/>
  <c r="D3186" i="5" s="1"/>
  <c r="F3185" i="5"/>
  <c r="D3185" i="5"/>
  <c r="C3185" i="5"/>
  <c r="F3184" i="5"/>
  <c r="D3184" i="5"/>
  <c r="C3184" i="5"/>
  <c r="F3183" i="5"/>
  <c r="D3183" i="5"/>
  <c r="C3183" i="5"/>
  <c r="F3182" i="5"/>
  <c r="C3182" i="5"/>
  <c r="D3182" i="5" s="1"/>
  <c r="F3181" i="5"/>
  <c r="D3181" i="5"/>
  <c r="C3181" i="5"/>
  <c r="F3180" i="5"/>
  <c r="C3180" i="5"/>
  <c r="D3180" i="5" s="1"/>
  <c r="F3179" i="5"/>
  <c r="C3179" i="5"/>
  <c r="D3179" i="5" s="1"/>
  <c r="F3178" i="5"/>
  <c r="C3178" i="5"/>
  <c r="D3178" i="5" s="1"/>
  <c r="F3177" i="5"/>
  <c r="C3177" i="5"/>
  <c r="D3177" i="5" s="1"/>
  <c r="F3176" i="5"/>
  <c r="D3176" i="5"/>
  <c r="C3176" i="5"/>
  <c r="F3175" i="5"/>
  <c r="C3175" i="5"/>
  <c r="D3175" i="5" s="1"/>
  <c r="F3174" i="5"/>
  <c r="C3174" i="5"/>
  <c r="D3174" i="5" s="1"/>
  <c r="F3173" i="5"/>
  <c r="D3173" i="5"/>
  <c r="C3173" i="5"/>
  <c r="F3172" i="5"/>
  <c r="D3172" i="5"/>
  <c r="C3172" i="5"/>
  <c r="F3171" i="5"/>
  <c r="D3171" i="5"/>
  <c r="C3171" i="5"/>
  <c r="F3170" i="5"/>
  <c r="C3170" i="5"/>
  <c r="D3170" i="5" s="1"/>
  <c r="F3169" i="5"/>
  <c r="D3169" i="5"/>
  <c r="C3169" i="5"/>
  <c r="F3168" i="5"/>
  <c r="D3168" i="5"/>
  <c r="C3168" i="5"/>
  <c r="F3167" i="5"/>
  <c r="D3167" i="5"/>
  <c r="C3167" i="5"/>
  <c r="F3166" i="5"/>
  <c r="C3166" i="5"/>
  <c r="D3166" i="5" s="1"/>
  <c r="F3165" i="5"/>
  <c r="D3165" i="5"/>
  <c r="C3165" i="5"/>
  <c r="F3164" i="5"/>
  <c r="C3164" i="5"/>
  <c r="D3164" i="5" s="1"/>
  <c r="F3163" i="5"/>
  <c r="D3163" i="5"/>
  <c r="C3163" i="5"/>
  <c r="F3162" i="5"/>
  <c r="C3162" i="5"/>
  <c r="D3162" i="5" s="1"/>
  <c r="F3161" i="5"/>
  <c r="C3161" i="5"/>
  <c r="D3161" i="5" s="1"/>
  <c r="F3160" i="5"/>
  <c r="C3160" i="5"/>
  <c r="D3160" i="5" s="1"/>
  <c r="F3159" i="5"/>
  <c r="C3159" i="5"/>
  <c r="D3159" i="5" s="1"/>
  <c r="F3158" i="5"/>
  <c r="D3158" i="5"/>
  <c r="C3158" i="5"/>
  <c r="F3157" i="5"/>
  <c r="D3157" i="5"/>
  <c r="C3157" i="5"/>
  <c r="F3156" i="5"/>
  <c r="D3156" i="5"/>
  <c r="C3156" i="5"/>
  <c r="F3155" i="5"/>
  <c r="C3155" i="5"/>
  <c r="D3155" i="5" s="1"/>
  <c r="F3154" i="5"/>
  <c r="C3154" i="5"/>
  <c r="D3154" i="5" s="1"/>
  <c r="F3153" i="5"/>
  <c r="D3153" i="5"/>
  <c r="C3153" i="5"/>
  <c r="F3152" i="5"/>
  <c r="C3152" i="5"/>
  <c r="D3152" i="5" s="1"/>
  <c r="F3151" i="5"/>
  <c r="C3151" i="5"/>
  <c r="D3151" i="5" s="1"/>
  <c r="F3150" i="5"/>
  <c r="C3150" i="5"/>
  <c r="D3150" i="5" s="1"/>
  <c r="F3149" i="5"/>
  <c r="D3149" i="5"/>
  <c r="C3149" i="5"/>
  <c r="F3148" i="5"/>
  <c r="C3148" i="5"/>
  <c r="D3148" i="5" s="1"/>
  <c r="F3147" i="5"/>
  <c r="D3147" i="5"/>
  <c r="C3147" i="5"/>
  <c r="F3146" i="5"/>
  <c r="C3146" i="5"/>
  <c r="D3146" i="5" s="1"/>
  <c r="F3145" i="5"/>
  <c r="C3145" i="5"/>
  <c r="D3145" i="5" s="1"/>
  <c r="F3144" i="5"/>
  <c r="D3144" i="5"/>
  <c r="C3144" i="5"/>
  <c r="F3143" i="5"/>
  <c r="D3143" i="5"/>
  <c r="C3143" i="5"/>
  <c r="F3142" i="5"/>
  <c r="D3142" i="5"/>
  <c r="C3142" i="5"/>
  <c r="F3141" i="5"/>
  <c r="D3141" i="5"/>
  <c r="C3141" i="5"/>
  <c r="F3140" i="5"/>
  <c r="C3140" i="5"/>
  <c r="D3140" i="5" s="1"/>
  <c r="F3139" i="5"/>
  <c r="C3139" i="5"/>
  <c r="D3139" i="5" s="1"/>
  <c r="F3138" i="5"/>
  <c r="C3138" i="5"/>
  <c r="D3138" i="5" s="1"/>
  <c r="F3137" i="5"/>
  <c r="D3137" i="5"/>
  <c r="C3137" i="5"/>
  <c r="F3136" i="5"/>
  <c r="C3136" i="5"/>
  <c r="D3136" i="5" s="1"/>
  <c r="F3135" i="5"/>
  <c r="C3135" i="5"/>
  <c r="D3135" i="5" s="1"/>
  <c r="F3134" i="5"/>
  <c r="D3134" i="5"/>
  <c r="C3134" i="5"/>
  <c r="F3133" i="5"/>
  <c r="D3133" i="5"/>
  <c r="C3133" i="5"/>
  <c r="F3132" i="5"/>
  <c r="D3132" i="5"/>
  <c r="C3132" i="5"/>
  <c r="F3131" i="5"/>
  <c r="D3131" i="5"/>
  <c r="C3131" i="5"/>
  <c r="F3130" i="5"/>
  <c r="C3130" i="5"/>
  <c r="D3130" i="5" s="1"/>
  <c r="F3129" i="5"/>
  <c r="D3129" i="5"/>
  <c r="C3129" i="5"/>
  <c r="F3128" i="5"/>
  <c r="C3128" i="5"/>
  <c r="D3128" i="5" s="1"/>
  <c r="F3127" i="5"/>
  <c r="D3127" i="5"/>
  <c r="C3127" i="5"/>
  <c r="F3126" i="5"/>
  <c r="D3126" i="5"/>
  <c r="C3126" i="5"/>
  <c r="F3125" i="5"/>
  <c r="D3125" i="5"/>
  <c r="C3125" i="5"/>
  <c r="F3124" i="5"/>
  <c r="D3124" i="5"/>
  <c r="C3124" i="5"/>
  <c r="F3123" i="5"/>
  <c r="D3123" i="5"/>
  <c r="C3123" i="5"/>
  <c r="F3122" i="5"/>
  <c r="C3122" i="5"/>
  <c r="D3122" i="5" s="1"/>
  <c r="F3121" i="5"/>
  <c r="D3121" i="5"/>
  <c r="C3121" i="5"/>
  <c r="F3120" i="5"/>
  <c r="C3120" i="5"/>
  <c r="D3120" i="5" s="1"/>
  <c r="F3119" i="5"/>
  <c r="C3119" i="5"/>
  <c r="D3119" i="5" s="1"/>
  <c r="F3118" i="5"/>
  <c r="D3118" i="5"/>
  <c r="C3118" i="5"/>
  <c r="F3117" i="5"/>
  <c r="D3117" i="5"/>
  <c r="C3117" i="5"/>
  <c r="F3116" i="5"/>
  <c r="C3116" i="5"/>
  <c r="D3116" i="5" s="1"/>
  <c r="F3115" i="5"/>
  <c r="D3115" i="5"/>
  <c r="C3115" i="5"/>
  <c r="F3114" i="5"/>
  <c r="C3114" i="5"/>
  <c r="D3114" i="5" s="1"/>
  <c r="F3113" i="5"/>
  <c r="C3113" i="5"/>
  <c r="D3113" i="5" s="1"/>
  <c r="F3112" i="5"/>
  <c r="C3112" i="5"/>
  <c r="D3112" i="5" s="1"/>
  <c r="F3111" i="5"/>
  <c r="C3111" i="5"/>
  <c r="D3111" i="5" s="1"/>
  <c r="F3110" i="5"/>
  <c r="C3110" i="5"/>
  <c r="D3110" i="5" s="1"/>
  <c r="F3109" i="5"/>
  <c r="D3109" i="5"/>
  <c r="C3109" i="5"/>
  <c r="F3108" i="5"/>
  <c r="D3108" i="5"/>
  <c r="C3108" i="5"/>
  <c r="F3107" i="5"/>
  <c r="D3107" i="5"/>
  <c r="C3107" i="5"/>
  <c r="F3106" i="5"/>
  <c r="C3106" i="5"/>
  <c r="D3106" i="5" s="1"/>
  <c r="F3105" i="5"/>
  <c r="D3105" i="5"/>
  <c r="C3105" i="5"/>
  <c r="F3104" i="5"/>
  <c r="C3104" i="5"/>
  <c r="D3104" i="5" s="1"/>
  <c r="F3103" i="5"/>
  <c r="C3103" i="5"/>
  <c r="D3103" i="5" s="1"/>
  <c r="F3102" i="5"/>
  <c r="D3102" i="5"/>
  <c r="C3102" i="5"/>
  <c r="F3101" i="5"/>
  <c r="D3101" i="5"/>
  <c r="C3101" i="5"/>
  <c r="F3100" i="5"/>
  <c r="D3100" i="5"/>
  <c r="C3100" i="5"/>
  <c r="F3099" i="5"/>
  <c r="D3099" i="5"/>
  <c r="C3099" i="5"/>
  <c r="F3098" i="5"/>
  <c r="C3098" i="5"/>
  <c r="D3098" i="5" s="1"/>
  <c r="F3097" i="5"/>
  <c r="D3097" i="5"/>
  <c r="C3097" i="5"/>
  <c r="F3096" i="5"/>
  <c r="C3096" i="5"/>
  <c r="D3096" i="5" s="1"/>
  <c r="F3095" i="5"/>
  <c r="D3095" i="5"/>
  <c r="C3095" i="5"/>
  <c r="F3094" i="5"/>
  <c r="D3094" i="5"/>
  <c r="C3094" i="5"/>
  <c r="F3093" i="5"/>
  <c r="D3093" i="5"/>
  <c r="C3093" i="5"/>
  <c r="F3092" i="5"/>
  <c r="D3092" i="5"/>
  <c r="C3092" i="5"/>
  <c r="F3091" i="5"/>
  <c r="D3091" i="5"/>
  <c r="C3091" i="5"/>
  <c r="F3090" i="5"/>
  <c r="C3090" i="5"/>
  <c r="D3090" i="5" s="1"/>
  <c r="F3089" i="5"/>
  <c r="D3089" i="5"/>
  <c r="C3089" i="5"/>
  <c r="F3088" i="5"/>
  <c r="C3088" i="5"/>
  <c r="D3088" i="5" s="1"/>
  <c r="F3087" i="5"/>
  <c r="C3087" i="5"/>
  <c r="D3087" i="5" s="1"/>
  <c r="F3086" i="5"/>
  <c r="D3086" i="5"/>
  <c r="C3086" i="5"/>
  <c r="F3085" i="5"/>
  <c r="D3085" i="5"/>
  <c r="C3085" i="5"/>
  <c r="F3084" i="5"/>
  <c r="C3084" i="5"/>
  <c r="D3084" i="5" s="1"/>
  <c r="F3083" i="5"/>
  <c r="D3083" i="5"/>
  <c r="C3083" i="5"/>
  <c r="F3082" i="5"/>
  <c r="C3082" i="5"/>
  <c r="D3082" i="5" s="1"/>
  <c r="F3081" i="5"/>
  <c r="C3081" i="5"/>
  <c r="D3081" i="5" s="1"/>
  <c r="F3080" i="5"/>
  <c r="C3080" i="5"/>
  <c r="D3080" i="5" s="1"/>
  <c r="F3079" i="5"/>
  <c r="C3079" i="5"/>
  <c r="D3079" i="5" s="1"/>
  <c r="F3078" i="5"/>
  <c r="C3078" i="5"/>
  <c r="D3078" i="5" s="1"/>
  <c r="F3077" i="5"/>
  <c r="D3077" i="5"/>
  <c r="C3077" i="5"/>
  <c r="F3076" i="5"/>
  <c r="D3076" i="5"/>
  <c r="C3076" i="5"/>
  <c r="F3075" i="5"/>
  <c r="D3075" i="5"/>
  <c r="C3075" i="5"/>
  <c r="F3074" i="5"/>
  <c r="C3074" i="5"/>
  <c r="D3074" i="5" s="1"/>
  <c r="F3073" i="5"/>
  <c r="D3073" i="5"/>
  <c r="C3073" i="5"/>
  <c r="F3072" i="5"/>
  <c r="C3072" i="5"/>
  <c r="D3072" i="5" s="1"/>
  <c r="F3071" i="5"/>
  <c r="C3071" i="5"/>
  <c r="D3071" i="5" s="1"/>
  <c r="F3070" i="5"/>
  <c r="D3070" i="5"/>
  <c r="C3070" i="5"/>
  <c r="F3069" i="5"/>
  <c r="D3069" i="5"/>
  <c r="C3069" i="5"/>
  <c r="F3068" i="5"/>
  <c r="D3068" i="5"/>
  <c r="C3068" i="5"/>
  <c r="F3067" i="5"/>
  <c r="D3067" i="5"/>
  <c r="C3067" i="5"/>
  <c r="F3066" i="5"/>
  <c r="C3066" i="5"/>
  <c r="D3066" i="5" s="1"/>
  <c r="F3065" i="5"/>
  <c r="D3065" i="5"/>
  <c r="C3065" i="5"/>
  <c r="F3064" i="5"/>
  <c r="C3064" i="5"/>
  <c r="D3064" i="5" s="1"/>
  <c r="F3063" i="5"/>
  <c r="D3063" i="5"/>
  <c r="C3063" i="5"/>
  <c r="F3062" i="5"/>
  <c r="D3062" i="5"/>
  <c r="C3062" i="5"/>
  <c r="F3061" i="5"/>
  <c r="D3061" i="5"/>
  <c r="C3061" i="5"/>
  <c r="F3060" i="5"/>
  <c r="D3060" i="5"/>
  <c r="C3060" i="5"/>
  <c r="F3059" i="5"/>
  <c r="D3059" i="5"/>
  <c r="C3059" i="5"/>
  <c r="F3058" i="5"/>
  <c r="C3058" i="5"/>
  <c r="D3058" i="5" s="1"/>
  <c r="F3057" i="5"/>
  <c r="D3057" i="5"/>
  <c r="C3057" i="5"/>
  <c r="F3056" i="5"/>
  <c r="C3056" i="5"/>
  <c r="D3056" i="5" s="1"/>
  <c r="F3055" i="5"/>
  <c r="C3055" i="5"/>
  <c r="D3055" i="5" s="1"/>
  <c r="F3054" i="5"/>
  <c r="D3054" i="5"/>
  <c r="C3054" i="5"/>
  <c r="F3053" i="5"/>
  <c r="D3053" i="5"/>
  <c r="C3053" i="5"/>
  <c r="F3052" i="5"/>
  <c r="C3052" i="5"/>
  <c r="D3052" i="5" s="1"/>
  <c r="F3051" i="5"/>
  <c r="D3051" i="5"/>
  <c r="C3051" i="5"/>
  <c r="F3050" i="5"/>
  <c r="C3050" i="5"/>
  <c r="D3050" i="5" s="1"/>
  <c r="F3049" i="5"/>
  <c r="C3049" i="5"/>
  <c r="D3049" i="5" s="1"/>
  <c r="F3048" i="5"/>
  <c r="C3048" i="5"/>
  <c r="D3048" i="5" s="1"/>
  <c r="F3047" i="5"/>
  <c r="C3047" i="5"/>
  <c r="D3047" i="5" s="1"/>
  <c r="F3046" i="5"/>
  <c r="C3046" i="5"/>
  <c r="D3046" i="5" s="1"/>
  <c r="F3045" i="5"/>
  <c r="D3045" i="5"/>
  <c r="C3045" i="5"/>
  <c r="F3044" i="5"/>
  <c r="D3044" i="5"/>
  <c r="C3044" i="5"/>
  <c r="F3043" i="5"/>
  <c r="D3043" i="5"/>
  <c r="C3043" i="5"/>
  <c r="F3042" i="5"/>
  <c r="C3042" i="5"/>
  <c r="D3042" i="5" s="1"/>
  <c r="F3041" i="5"/>
  <c r="D3041" i="5"/>
  <c r="C3041" i="5"/>
  <c r="F3040" i="5"/>
  <c r="C3040" i="5"/>
  <c r="D3040" i="5" s="1"/>
  <c r="F3039" i="5"/>
  <c r="C3039" i="5"/>
  <c r="D3039" i="5" s="1"/>
  <c r="F3038" i="5"/>
  <c r="D3038" i="5"/>
  <c r="C3038" i="5"/>
  <c r="F3037" i="5"/>
  <c r="D3037" i="5"/>
  <c r="C3037" i="5"/>
  <c r="F3036" i="5"/>
  <c r="D3036" i="5"/>
  <c r="C3036" i="5"/>
  <c r="F3035" i="5"/>
  <c r="D3035" i="5"/>
  <c r="C3035" i="5"/>
  <c r="F3034" i="5"/>
  <c r="C3034" i="5"/>
  <c r="D3034" i="5" s="1"/>
  <c r="F3033" i="5"/>
  <c r="D3033" i="5"/>
  <c r="C3033" i="5"/>
  <c r="F3032" i="5"/>
  <c r="C3032" i="5"/>
  <c r="D3032" i="5" s="1"/>
  <c r="F3031" i="5"/>
  <c r="D3031" i="5"/>
  <c r="C3031" i="5"/>
  <c r="F3030" i="5"/>
  <c r="D3030" i="5"/>
  <c r="C3030" i="5"/>
  <c r="F3029" i="5"/>
  <c r="D3029" i="5"/>
  <c r="C3029" i="5"/>
  <c r="F3028" i="5"/>
  <c r="D3028" i="5"/>
  <c r="C3028" i="5"/>
  <c r="F3027" i="5"/>
  <c r="D3027" i="5"/>
  <c r="C3027" i="5"/>
  <c r="F3026" i="5"/>
  <c r="C3026" i="5"/>
  <c r="D3026" i="5" s="1"/>
  <c r="F3025" i="5"/>
  <c r="D3025" i="5"/>
  <c r="C3025" i="5"/>
  <c r="F3024" i="5"/>
  <c r="C3024" i="5"/>
  <c r="D3024" i="5" s="1"/>
  <c r="F3023" i="5"/>
  <c r="D3023" i="5"/>
  <c r="C3023" i="5"/>
  <c r="F3022" i="5"/>
  <c r="D3022" i="5"/>
  <c r="C3022" i="5"/>
  <c r="F3021" i="5"/>
  <c r="D3021" i="5"/>
  <c r="C3021" i="5"/>
  <c r="F3020" i="5"/>
  <c r="C3020" i="5"/>
  <c r="D3020" i="5" s="1"/>
  <c r="F3019" i="5"/>
  <c r="D3019" i="5"/>
  <c r="C3019" i="5"/>
  <c r="F3018" i="5"/>
  <c r="C3018" i="5"/>
  <c r="D3018" i="5" s="1"/>
  <c r="F3017" i="5"/>
  <c r="C3017" i="5"/>
  <c r="D3017" i="5" s="1"/>
  <c r="F3016" i="5"/>
  <c r="C3016" i="5"/>
  <c r="D3016" i="5" s="1"/>
  <c r="F3015" i="5"/>
  <c r="C3015" i="5"/>
  <c r="D3015" i="5" s="1"/>
  <c r="F3014" i="5"/>
  <c r="C3014" i="5"/>
  <c r="D3014" i="5" s="1"/>
  <c r="F3013" i="5"/>
  <c r="D3013" i="5"/>
  <c r="C3013" i="5"/>
  <c r="F3012" i="5"/>
  <c r="D3012" i="5"/>
  <c r="C3012" i="5"/>
  <c r="F3011" i="5"/>
  <c r="D3011" i="5"/>
  <c r="C3011" i="5"/>
  <c r="F3010" i="5"/>
  <c r="C3010" i="5"/>
  <c r="D3010" i="5" s="1"/>
  <c r="F3009" i="5"/>
  <c r="D3009" i="5"/>
  <c r="C3009" i="5"/>
  <c r="F3008" i="5"/>
  <c r="C3008" i="5"/>
  <c r="D3008" i="5" s="1"/>
  <c r="F3007" i="5"/>
  <c r="C3007" i="5"/>
  <c r="D3007" i="5" s="1"/>
  <c r="F3006" i="5"/>
  <c r="D3006" i="5"/>
  <c r="C3006" i="5"/>
  <c r="F3005" i="5"/>
  <c r="D3005" i="5"/>
  <c r="C3005" i="5"/>
  <c r="F3004" i="5"/>
  <c r="D3004" i="5"/>
  <c r="C3004" i="5"/>
  <c r="F3003" i="5"/>
  <c r="D3003" i="5"/>
  <c r="C3003" i="5"/>
  <c r="F3002" i="5"/>
  <c r="C3002" i="5"/>
  <c r="D3002" i="5" s="1"/>
  <c r="F3001" i="5"/>
  <c r="D3001" i="5"/>
  <c r="C3001" i="5"/>
  <c r="F3000" i="5"/>
  <c r="C3000" i="5"/>
  <c r="D3000" i="5" s="1"/>
  <c r="F2999" i="5"/>
  <c r="D2999" i="5"/>
  <c r="C2999" i="5"/>
  <c r="F2998" i="5"/>
  <c r="D2998" i="5"/>
  <c r="C2998" i="5"/>
  <c r="F2997" i="5"/>
  <c r="D2997" i="5"/>
  <c r="C2997" i="5"/>
  <c r="F2996" i="5"/>
  <c r="C2996" i="5"/>
  <c r="D2996" i="5" s="1"/>
  <c r="F2995" i="5"/>
  <c r="D2995" i="5"/>
  <c r="C2995" i="5"/>
  <c r="F2994" i="5"/>
  <c r="C2994" i="5"/>
  <c r="D2994" i="5" s="1"/>
  <c r="F2993" i="5"/>
  <c r="C2993" i="5"/>
  <c r="D2993" i="5" s="1"/>
  <c r="F2992" i="5"/>
  <c r="C2992" i="5"/>
  <c r="D2992" i="5" s="1"/>
  <c r="F2991" i="5"/>
  <c r="D2991" i="5"/>
  <c r="C2991" i="5"/>
  <c r="F2990" i="5"/>
  <c r="C2990" i="5"/>
  <c r="D2990" i="5" s="1"/>
  <c r="F2989" i="5"/>
  <c r="D2989" i="5"/>
  <c r="C2989" i="5"/>
  <c r="F2988" i="5"/>
  <c r="C2988" i="5"/>
  <c r="D2988" i="5" s="1"/>
  <c r="F2987" i="5"/>
  <c r="D2987" i="5"/>
  <c r="C2987" i="5"/>
  <c r="F2986" i="5"/>
  <c r="C2986" i="5"/>
  <c r="D2986" i="5" s="1"/>
  <c r="F2985" i="5"/>
  <c r="C2985" i="5"/>
  <c r="D2985" i="5" s="1"/>
  <c r="F2984" i="5"/>
  <c r="C2984" i="5"/>
  <c r="D2984" i="5" s="1"/>
  <c r="F2983" i="5"/>
  <c r="C2983" i="5"/>
  <c r="D2983" i="5" s="1"/>
  <c r="F2982" i="5"/>
  <c r="C2982" i="5"/>
  <c r="D2982" i="5" s="1"/>
  <c r="F2981" i="5"/>
  <c r="C2981" i="5"/>
  <c r="D2981" i="5" s="1"/>
  <c r="F2980" i="5"/>
  <c r="C2980" i="5"/>
  <c r="D2980" i="5" s="1"/>
  <c r="F2979" i="5"/>
  <c r="D2979" i="5"/>
  <c r="C2979" i="5"/>
  <c r="F2978" i="5"/>
  <c r="C2978" i="5"/>
  <c r="D2978" i="5" s="1"/>
  <c r="F2977" i="5"/>
  <c r="D2977" i="5"/>
  <c r="C2977" i="5"/>
  <c r="F2976" i="5"/>
  <c r="C2976" i="5"/>
  <c r="D2976" i="5" s="1"/>
  <c r="F2975" i="5"/>
  <c r="C2975" i="5"/>
  <c r="D2975" i="5" s="1"/>
  <c r="F2974" i="5"/>
  <c r="D2974" i="5"/>
  <c r="C2974" i="5"/>
  <c r="F2973" i="5"/>
  <c r="C2973" i="5"/>
  <c r="D2973" i="5" s="1"/>
  <c r="F2972" i="5"/>
  <c r="C2972" i="5"/>
  <c r="D2972" i="5" s="1"/>
  <c r="F2971" i="5"/>
  <c r="D2971" i="5"/>
  <c r="C2971" i="5"/>
  <c r="F2970" i="5"/>
  <c r="D2970" i="5"/>
  <c r="C2970" i="5"/>
  <c r="F2969" i="5"/>
  <c r="D2969" i="5"/>
  <c r="C2969" i="5"/>
  <c r="F2968" i="5"/>
  <c r="C2968" i="5"/>
  <c r="D2968" i="5" s="1"/>
  <c r="F2967" i="5"/>
  <c r="D2967" i="5"/>
  <c r="C2967" i="5"/>
  <c r="F2966" i="5"/>
  <c r="D2966" i="5"/>
  <c r="C2966" i="5"/>
  <c r="F2965" i="5"/>
  <c r="C2965" i="5"/>
  <c r="D2965" i="5" s="1"/>
  <c r="F2964" i="5"/>
  <c r="D2964" i="5"/>
  <c r="C2964" i="5"/>
  <c r="F2963" i="5"/>
  <c r="D2963" i="5"/>
  <c r="C2963" i="5"/>
  <c r="F2962" i="5"/>
  <c r="D2962" i="5"/>
  <c r="C2962" i="5"/>
  <c r="F2961" i="5"/>
  <c r="C2961" i="5"/>
  <c r="D2961" i="5" s="1"/>
  <c r="F2960" i="5"/>
  <c r="C2960" i="5"/>
  <c r="D2960" i="5" s="1"/>
  <c r="F2959" i="5"/>
  <c r="D2959" i="5"/>
  <c r="C2959" i="5"/>
  <c r="F2958" i="5"/>
  <c r="C2958" i="5"/>
  <c r="D2958" i="5" s="1"/>
  <c r="F2957" i="5"/>
  <c r="C2957" i="5"/>
  <c r="D2957" i="5" s="1"/>
  <c r="F2956" i="5"/>
  <c r="C2956" i="5"/>
  <c r="D2956" i="5" s="1"/>
  <c r="F2955" i="5"/>
  <c r="D2955" i="5"/>
  <c r="C2955" i="5"/>
  <c r="F2954" i="5"/>
  <c r="D2954" i="5"/>
  <c r="C2954" i="5"/>
  <c r="F2953" i="5"/>
  <c r="D2953" i="5"/>
  <c r="C2953" i="5"/>
  <c r="F2952" i="5"/>
  <c r="C2952" i="5"/>
  <c r="D2952" i="5" s="1"/>
  <c r="F2951" i="5"/>
  <c r="D2951" i="5"/>
  <c r="C2951" i="5"/>
  <c r="F2950" i="5"/>
  <c r="D2950" i="5"/>
  <c r="C2950" i="5"/>
  <c r="F2949" i="5"/>
  <c r="D2949" i="5"/>
  <c r="C2949" i="5"/>
  <c r="F2948" i="5"/>
  <c r="D2948" i="5"/>
  <c r="C2948" i="5"/>
  <c r="F2947" i="5"/>
  <c r="D2947" i="5"/>
  <c r="C2947" i="5"/>
  <c r="F2946" i="5"/>
  <c r="C2946" i="5"/>
  <c r="D2946" i="5" s="1"/>
  <c r="F2945" i="5"/>
  <c r="C2945" i="5"/>
  <c r="D2945" i="5" s="1"/>
  <c r="F2944" i="5"/>
  <c r="C2944" i="5"/>
  <c r="D2944" i="5" s="1"/>
  <c r="F2943" i="5"/>
  <c r="C2943" i="5"/>
  <c r="D2943" i="5" s="1"/>
  <c r="F2942" i="5"/>
  <c r="C2942" i="5"/>
  <c r="D2942" i="5" s="1"/>
  <c r="F2941" i="5"/>
  <c r="C2941" i="5"/>
  <c r="D2941" i="5" s="1"/>
  <c r="F2940" i="5"/>
  <c r="D2940" i="5"/>
  <c r="C2940" i="5"/>
  <c r="F2939" i="5"/>
  <c r="D2939" i="5"/>
  <c r="C2939" i="5"/>
  <c r="F2938" i="5"/>
  <c r="D2938" i="5"/>
  <c r="C2938" i="5"/>
  <c r="F2937" i="5"/>
  <c r="D2937" i="5"/>
  <c r="C2937" i="5"/>
  <c r="F2936" i="5"/>
  <c r="C2936" i="5"/>
  <c r="D2936" i="5" s="1"/>
  <c r="F2935" i="5"/>
  <c r="D2935" i="5"/>
  <c r="C2935" i="5"/>
  <c r="F2934" i="5"/>
  <c r="D2934" i="5"/>
  <c r="C2934" i="5"/>
  <c r="F2933" i="5"/>
  <c r="C2933" i="5"/>
  <c r="D2933" i="5" s="1"/>
  <c r="F2932" i="5"/>
  <c r="C2932" i="5"/>
  <c r="D2932" i="5" s="1"/>
  <c r="F2931" i="5"/>
  <c r="D2931" i="5"/>
  <c r="C2931" i="5"/>
  <c r="F2930" i="5"/>
  <c r="C2930" i="5"/>
  <c r="D2930" i="5" s="1"/>
  <c r="F2929" i="5"/>
  <c r="D2929" i="5"/>
  <c r="C2929" i="5"/>
  <c r="F2928" i="5"/>
  <c r="C2928" i="5"/>
  <c r="D2928" i="5" s="1"/>
  <c r="F2927" i="5"/>
  <c r="C2927" i="5"/>
  <c r="D2927" i="5" s="1"/>
  <c r="F2926" i="5"/>
  <c r="D2926" i="5"/>
  <c r="C2926" i="5"/>
  <c r="F2925" i="5"/>
  <c r="D2925" i="5"/>
  <c r="C2925" i="5"/>
  <c r="F2924" i="5"/>
  <c r="D2924" i="5"/>
  <c r="C2924" i="5"/>
  <c r="F2923" i="5"/>
  <c r="D2923" i="5"/>
  <c r="C2923" i="5"/>
  <c r="F2922" i="5"/>
  <c r="C2922" i="5"/>
  <c r="D2922" i="5" s="1"/>
  <c r="F2921" i="5"/>
  <c r="C2921" i="5"/>
  <c r="D2921" i="5" s="1"/>
  <c r="F2920" i="5"/>
  <c r="C2920" i="5"/>
  <c r="D2920" i="5" s="1"/>
  <c r="F2919" i="5"/>
  <c r="C2919" i="5"/>
  <c r="D2919" i="5" s="1"/>
  <c r="F2918" i="5"/>
  <c r="C2918" i="5"/>
  <c r="D2918" i="5" s="1"/>
  <c r="F2917" i="5"/>
  <c r="C2917" i="5"/>
  <c r="D2917" i="5" s="1"/>
  <c r="F2916" i="5"/>
  <c r="C2916" i="5"/>
  <c r="D2916" i="5" s="1"/>
  <c r="F2915" i="5"/>
  <c r="D2915" i="5"/>
  <c r="C2915" i="5"/>
  <c r="F2914" i="5"/>
  <c r="D2914" i="5"/>
  <c r="C2914" i="5"/>
  <c r="F2913" i="5"/>
  <c r="D2913" i="5"/>
  <c r="C2913" i="5"/>
  <c r="F2912" i="5"/>
  <c r="C2912" i="5"/>
  <c r="D2912" i="5" s="1"/>
  <c r="F2911" i="5"/>
  <c r="D2911" i="5"/>
  <c r="C2911" i="5"/>
  <c r="F2910" i="5"/>
  <c r="D2910" i="5"/>
  <c r="C2910" i="5"/>
  <c r="F2909" i="5"/>
  <c r="D2909" i="5"/>
  <c r="C2909" i="5"/>
  <c r="F2908" i="5"/>
  <c r="C2908" i="5"/>
  <c r="D2908" i="5" s="1"/>
  <c r="F2907" i="5"/>
  <c r="D2907" i="5"/>
  <c r="C2907" i="5"/>
  <c r="F2906" i="5"/>
  <c r="C2906" i="5"/>
  <c r="D2906" i="5" s="1"/>
  <c r="F2905" i="5"/>
  <c r="C2905" i="5"/>
  <c r="D2905" i="5" s="1"/>
  <c r="F2904" i="5"/>
  <c r="C2904" i="5"/>
  <c r="D2904" i="5" s="1"/>
  <c r="F2903" i="5"/>
  <c r="C2903" i="5"/>
  <c r="D2903" i="5" s="1"/>
  <c r="F2902" i="5"/>
  <c r="C2902" i="5"/>
  <c r="D2902" i="5" s="1"/>
  <c r="F2901" i="5"/>
  <c r="D2901" i="5"/>
  <c r="C2901" i="5"/>
  <c r="F2900" i="5"/>
  <c r="D2900" i="5"/>
  <c r="C2900" i="5"/>
  <c r="F2899" i="5"/>
  <c r="D2899" i="5"/>
  <c r="C2899" i="5"/>
  <c r="F2898" i="5"/>
  <c r="D2898" i="5"/>
  <c r="C2898" i="5"/>
  <c r="F2897" i="5"/>
  <c r="C2897" i="5"/>
  <c r="D2897" i="5" s="1"/>
  <c r="F2896" i="5"/>
  <c r="C2896" i="5"/>
  <c r="D2896" i="5" s="1"/>
  <c r="F2895" i="5"/>
  <c r="D2895" i="5"/>
  <c r="C2895" i="5"/>
  <c r="F2894" i="5"/>
  <c r="C2894" i="5"/>
  <c r="D2894" i="5" s="1"/>
  <c r="F2893" i="5"/>
  <c r="C2893" i="5"/>
  <c r="D2893" i="5" s="1"/>
  <c r="F2892" i="5"/>
  <c r="C2892" i="5"/>
  <c r="D2892" i="5" s="1"/>
  <c r="F2891" i="5"/>
  <c r="D2891" i="5"/>
  <c r="C2891" i="5"/>
  <c r="F2890" i="5"/>
  <c r="D2890" i="5"/>
  <c r="C2890" i="5"/>
  <c r="F2889" i="5"/>
  <c r="D2889" i="5"/>
  <c r="C2889" i="5"/>
  <c r="F2888" i="5"/>
  <c r="C2888" i="5"/>
  <c r="D2888" i="5" s="1"/>
  <c r="F2887" i="5"/>
  <c r="D2887" i="5"/>
  <c r="C2887" i="5"/>
  <c r="F2886" i="5"/>
  <c r="D2886" i="5"/>
  <c r="C2886" i="5"/>
  <c r="F2885" i="5"/>
  <c r="D2885" i="5"/>
  <c r="C2885" i="5"/>
  <c r="F2884" i="5"/>
  <c r="D2884" i="5"/>
  <c r="C2884" i="5"/>
  <c r="F2883" i="5"/>
  <c r="D2883" i="5"/>
  <c r="C2883" i="5"/>
  <c r="F2882" i="5"/>
  <c r="C2882" i="5"/>
  <c r="D2882" i="5" s="1"/>
  <c r="F2881" i="5"/>
  <c r="C2881" i="5"/>
  <c r="D2881" i="5" s="1"/>
  <c r="F2880" i="5"/>
  <c r="C2880" i="5"/>
  <c r="D2880" i="5" s="1"/>
  <c r="F2879" i="5"/>
  <c r="C2879" i="5"/>
  <c r="D2879" i="5" s="1"/>
  <c r="F2878" i="5"/>
  <c r="C2878" i="5"/>
  <c r="D2878" i="5" s="1"/>
  <c r="F2877" i="5"/>
  <c r="C2877" i="5"/>
  <c r="D2877" i="5" s="1"/>
  <c r="F2876" i="5"/>
  <c r="D2876" i="5"/>
  <c r="C2876" i="5"/>
  <c r="F2875" i="5"/>
  <c r="D2875" i="5"/>
  <c r="C2875" i="5"/>
  <c r="F2874" i="5"/>
  <c r="D2874" i="5"/>
  <c r="C2874" i="5"/>
  <c r="F2873" i="5"/>
  <c r="D2873" i="5"/>
  <c r="C2873" i="5"/>
  <c r="F2872" i="5"/>
  <c r="C2872" i="5"/>
  <c r="D2872" i="5" s="1"/>
  <c r="F2871" i="5"/>
  <c r="D2871" i="5"/>
  <c r="C2871" i="5"/>
  <c r="F2870" i="5"/>
  <c r="D2870" i="5"/>
  <c r="C2870" i="5"/>
  <c r="F2869" i="5"/>
  <c r="C2869" i="5"/>
  <c r="D2869" i="5" s="1"/>
  <c r="F2868" i="5"/>
  <c r="C2868" i="5"/>
  <c r="D2868" i="5" s="1"/>
  <c r="F2867" i="5"/>
  <c r="D2867" i="5"/>
  <c r="C2867" i="5"/>
  <c r="F2866" i="5"/>
  <c r="C2866" i="5"/>
  <c r="D2866" i="5" s="1"/>
  <c r="F2865" i="5"/>
  <c r="C2865" i="5"/>
  <c r="D2865" i="5" s="1"/>
  <c r="F2864" i="5"/>
  <c r="C2864" i="5"/>
  <c r="D2864" i="5" s="1"/>
  <c r="F2863" i="5"/>
  <c r="C2863" i="5"/>
  <c r="D2863" i="5" s="1"/>
  <c r="F2862" i="5"/>
  <c r="C2862" i="5"/>
  <c r="D2862" i="5" s="1"/>
  <c r="F2861" i="5"/>
  <c r="D2861" i="5"/>
  <c r="C2861" i="5"/>
  <c r="F2860" i="5"/>
  <c r="D2860" i="5"/>
  <c r="C2860" i="5"/>
  <c r="F2859" i="5"/>
  <c r="D2859" i="5"/>
  <c r="C2859" i="5"/>
  <c r="F2858" i="5"/>
  <c r="C2858" i="5"/>
  <c r="D2858" i="5" s="1"/>
  <c r="F2857" i="5"/>
  <c r="C2857" i="5"/>
  <c r="D2857" i="5" s="1"/>
  <c r="F2856" i="5"/>
  <c r="C2856" i="5"/>
  <c r="D2856" i="5" s="1"/>
  <c r="F2855" i="5"/>
  <c r="C2855" i="5"/>
  <c r="D2855" i="5" s="1"/>
  <c r="F2854" i="5"/>
  <c r="C2854" i="5"/>
  <c r="D2854" i="5" s="1"/>
  <c r="F2853" i="5"/>
  <c r="C2853" i="5"/>
  <c r="D2853" i="5" s="1"/>
  <c r="F2852" i="5"/>
  <c r="C2852" i="5"/>
  <c r="D2852" i="5" s="1"/>
  <c r="F2851" i="5"/>
  <c r="D2851" i="5"/>
  <c r="C2851" i="5"/>
  <c r="F2850" i="5"/>
  <c r="D2850" i="5"/>
  <c r="C2850" i="5"/>
  <c r="F2849" i="5"/>
  <c r="D2849" i="5"/>
  <c r="C2849" i="5"/>
  <c r="F2848" i="5"/>
  <c r="C2848" i="5"/>
  <c r="D2848" i="5" s="1"/>
  <c r="F2847" i="5"/>
  <c r="D2847" i="5"/>
  <c r="C2847" i="5"/>
  <c r="F2846" i="5"/>
  <c r="D2846" i="5"/>
  <c r="C2846" i="5"/>
  <c r="F2845" i="5"/>
  <c r="D2845" i="5"/>
  <c r="C2845" i="5"/>
  <c r="F2844" i="5"/>
  <c r="C2844" i="5"/>
  <c r="D2844" i="5" s="1"/>
  <c r="F2843" i="5"/>
  <c r="D2843" i="5"/>
  <c r="C2843" i="5"/>
  <c r="F2842" i="5"/>
  <c r="C2842" i="5"/>
  <c r="D2842" i="5" s="1"/>
  <c r="F2841" i="5"/>
  <c r="C2841" i="5"/>
  <c r="D2841" i="5" s="1"/>
  <c r="F2840" i="5"/>
  <c r="C2840" i="5"/>
  <c r="D2840" i="5" s="1"/>
  <c r="F2839" i="5"/>
  <c r="C2839" i="5"/>
  <c r="D2839" i="5" s="1"/>
  <c r="F2838" i="5"/>
  <c r="D2838" i="5"/>
  <c r="C2838" i="5"/>
  <c r="F2837" i="5"/>
  <c r="D2837" i="5"/>
  <c r="C2837" i="5"/>
  <c r="F2836" i="5"/>
  <c r="D2836" i="5"/>
  <c r="C2836" i="5"/>
  <c r="F2835" i="5"/>
  <c r="D2835" i="5"/>
  <c r="C2835" i="5"/>
  <c r="F2834" i="5"/>
  <c r="D2834" i="5"/>
  <c r="C2834" i="5"/>
  <c r="F2833" i="5"/>
  <c r="C2833" i="5"/>
  <c r="D2833" i="5" s="1"/>
  <c r="F2832" i="5"/>
  <c r="C2832" i="5"/>
  <c r="D2832" i="5" s="1"/>
  <c r="F2831" i="5"/>
  <c r="D2831" i="5"/>
  <c r="C2831" i="5"/>
  <c r="F2830" i="5"/>
  <c r="C2830" i="5"/>
  <c r="D2830" i="5" s="1"/>
  <c r="F2829" i="5"/>
  <c r="C2829" i="5"/>
  <c r="D2829" i="5" s="1"/>
  <c r="F2828" i="5"/>
  <c r="C2828" i="5"/>
  <c r="D2828" i="5" s="1"/>
  <c r="F2827" i="5"/>
  <c r="D2827" i="5"/>
  <c r="C2827" i="5"/>
  <c r="F2826" i="5"/>
  <c r="C2826" i="5"/>
  <c r="D2826" i="5" s="1"/>
  <c r="F2825" i="5"/>
  <c r="D2825" i="5"/>
  <c r="C2825" i="5"/>
  <c r="F2824" i="5"/>
  <c r="C2824" i="5"/>
  <c r="D2824" i="5" s="1"/>
  <c r="F2823" i="5"/>
  <c r="C2823" i="5"/>
  <c r="D2823" i="5" s="1"/>
  <c r="F2822" i="5"/>
  <c r="D2822" i="5"/>
  <c r="C2822" i="5"/>
  <c r="F2821" i="5"/>
  <c r="D2821" i="5"/>
  <c r="C2821" i="5"/>
  <c r="F2820" i="5"/>
  <c r="D2820" i="5"/>
  <c r="C2820" i="5"/>
  <c r="F2819" i="5"/>
  <c r="D2819" i="5"/>
  <c r="C2819" i="5"/>
  <c r="F2818" i="5"/>
  <c r="C2818" i="5"/>
  <c r="D2818" i="5" s="1"/>
  <c r="F2817" i="5"/>
  <c r="C2817" i="5"/>
  <c r="D2817" i="5" s="1"/>
  <c r="F2816" i="5"/>
  <c r="C2816" i="5"/>
  <c r="D2816" i="5" s="1"/>
  <c r="F2815" i="5"/>
  <c r="C2815" i="5"/>
  <c r="D2815" i="5" s="1"/>
  <c r="F2814" i="5"/>
  <c r="C2814" i="5"/>
  <c r="D2814" i="5" s="1"/>
  <c r="F2813" i="5"/>
  <c r="D2813" i="5"/>
  <c r="C2813" i="5"/>
  <c r="F2812" i="5"/>
  <c r="D2812" i="5"/>
  <c r="C2812" i="5"/>
  <c r="F2811" i="5"/>
  <c r="D2811" i="5"/>
  <c r="C2811" i="5"/>
  <c r="F2810" i="5"/>
  <c r="D2810" i="5"/>
  <c r="C2810" i="5"/>
  <c r="F2809" i="5"/>
  <c r="D2809" i="5"/>
  <c r="C2809" i="5"/>
  <c r="F2808" i="5"/>
  <c r="C2808" i="5"/>
  <c r="D2808" i="5" s="1"/>
  <c r="F2807" i="5"/>
  <c r="D2807" i="5"/>
  <c r="C2807" i="5"/>
  <c r="F2806" i="5"/>
  <c r="D2806" i="5"/>
  <c r="C2806" i="5"/>
  <c r="F2805" i="5"/>
  <c r="C2805" i="5"/>
  <c r="D2805" i="5" s="1"/>
  <c r="F2804" i="5"/>
  <c r="C2804" i="5"/>
  <c r="D2804" i="5" s="1"/>
  <c r="F2803" i="5"/>
  <c r="D2803" i="5"/>
  <c r="C2803" i="5"/>
  <c r="F2802" i="5"/>
  <c r="C2802" i="5"/>
  <c r="D2802" i="5" s="1"/>
  <c r="F2801" i="5"/>
  <c r="C2801" i="5"/>
  <c r="D2801" i="5" s="1"/>
  <c r="F2800" i="5"/>
  <c r="C2800" i="5"/>
  <c r="D2800" i="5" s="1"/>
  <c r="F2799" i="5"/>
  <c r="C2799" i="5"/>
  <c r="D2799" i="5" s="1"/>
  <c r="F2798" i="5"/>
  <c r="C2798" i="5"/>
  <c r="D2798" i="5" s="1"/>
  <c r="F2797" i="5"/>
  <c r="D2797" i="5"/>
  <c r="C2797" i="5"/>
  <c r="F2796" i="5"/>
  <c r="D2796" i="5"/>
  <c r="C2796" i="5"/>
  <c r="F2795" i="5"/>
  <c r="D2795" i="5"/>
  <c r="C2795" i="5"/>
  <c r="F2794" i="5"/>
  <c r="C2794" i="5"/>
  <c r="D2794" i="5" s="1"/>
  <c r="F2793" i="5"/>
  <c r="C2793" i="5"/>
  <c r="D2793" i="5" s="1"/>
  <c r="F2792" i="5"/>
  <c r="C2792" i="5"/>
  <c r="D2792" i="5" s="1"/>
  <c r="F2791" i="5"/>
  <c r="C2791" i="5"/>
  <c r="D2791" i="5" s="1"/>
  <c r="F2790" i="5"/>
  <c r="C2790" i="5"/>
  <c r="D2790" i="5" s="1"/>
  <c r="F2789" i="5"/>
  <c r="C2789" i="5"/>
  <c r="D2789" i="5" s="1"/>
  <c r="F2788" i="5"/>
  <c r="C2788" i="5"/>
  <c r="D2788" i="5" s="1"/>
  <c r="F2787" i="5"/>
  <c r="C2787" i="5"/>
  <c r="D2787" i="5" s="1"/>
  <c r="F2786" i="5"/>
  <c r="D2786" i="5"/>
  <c r="C2786" i="5"/>
  <c r="F2785" i="5"/>
  <c r="D2785" i="5"/>
  <c r="C2785" i="5"/>
  <c r="F2784" i="5"/>
  <c r="D2784" i="5"/>
  <c r="C2784" i="5"/>
  <c r="F2783" i="5"/>
  <c r="C2783" i="5"/>
  <c r="D2783" i="5" s="1"/>
  <c r="F2782" i="5"/>
  <c r="C2782" i="5"/>
  <c r="D2782" i="5" s="1"/>
  <c r="F2781" i="5"/>
  <c r="C2781" i="5"/>
  <c r="D2781" i="5" s="1"/>
  <c r="F2780" i="5"/>
  <c r="C2780" i="5"/>
  <c r="D2780" i="5" s="1"/>
  <c r="F2779" i="5"/>
  <c r="C2779" i="5"/>
  <c r="D2779" i="5" s="1"/>
  <c r="F2778" i="5"/>
  <c r="D2778" i="5"/>
  <c r="C2778" i="5"/>
  <c r="F2777" i="5"/>
  <c r="D2777" i="5"/>
  <c r="C2777" i="5"/>
  <c r="F2776" i="5"/>
  <c r="D2776" i="5"/>
  <c r="C2776" i="5"/>
  <c r="F2775" i="5"/>
  <c r="C2775" i="5"/>
  <c r="D2775" i="5" s="1"/>
  <c r="F2774" i="5"/>
  <c r="C2774" i="5"/>
  <c r="D2774" i="5" s="1"/>
  <c r="F2773" i="5"/>
  <c r="C2773" i="5"/>
  <c r="D2773" i="5" s="1"/>
  <c r="F2772" i="5"/>
  <c r="D2772" i="5"/>
  <c r="C2772" i="5"/>
  <c r="F2771" i="5"/>
  <c r="D2771" i="5"/>
  <c r="C2771" i="5"/>
  <c r="F2770" i="5"/>
  <c r="D2770" i="5"/>
  <c r="C2770" i="5"/>
  <c r="F2769" i="5"/>
  <c r="C2769" i="5"/>
  <c r="D2769" i="5" s="1"/>
  <c r="F2768" i="5"/>
  <c r="D2768" i="5"/>
  <c r="C2768" i="5"/>
  <c r="F2767" i="5"/>
  <c r="C2767" i="5"/>
  <c r="D2767" i="5" s="1"/>
  <c r="F2766" i="5"/>
  <c r="C2766" i="5"/>
  <c r="D2766" i="5" s="1"/>
  <c r="F2765" i="5"/>
  <c r="C2765" i="5"/>
  <c r="D2765" i="5" s="1"/>
  <c r="F2764" i="5"/>
  <c r="C2764" i="5"/>
  <c r="D2764" i="5" s="1"/>
  <c r="F2763" i="5"/>
  <c r="C2763" i="5"/>
  <c r="D2763" i="5" s="1"/>
  <c r="F2762" i="5"/>
  <c r="D2762" i="5"/>
  <c r="C2762" i="5"/>
  <c r="F2761" i="5"/>
  <c r="D2761" i="5"/>
  <c r="C2761" i="5"/>
  <c r="F2760" i="5"/>
  <c r="D2760" i="5"/>
  <c r="C2760" i="5"/>
  <c r="F2759" i="5"/>
  <c r="C2759" i="5"/>
  <c r="D2759" i="5" s="1"/>
  <c r="F2758" i="5"/>
  <c r="D2758" i="5"/>
  <c r="C2758" i="5"/>
  <c r="F2757" i="5"/>
  <c r="C2757" i="5"/>
  <c r="D2757" i="5" s="1"/>
  <c r="F2756" i="5"/>
  <c r="C2756" i="5"/>
  <c r="D2756" i="5" s="1"/>
  <c r="F2755" i="5"/>
  <c r="D2755" i="5"/>
  <c r="C2755" i="5"/>
  <c r="F2754" i="5"/>
  <c r="D2754" i="5"/>
  <c r="C2754" i="5"/>
  <c r="F2753" i="5"/>
  <c r="D2753" i="5"/>
  <c r="C2753" i="5"/>
  <c r="F2752" i="5"/>
  <c r="D2752" i="5"/>
  <c r="C2752" i="5"/>
  <c r="F2751" i="5"/>
  <c r="C2751" i="5"/>
  <c r="D2751" i="5" s="1"/>
  <c r="F2750" i="5"/>
  <c r="D2750" i="5"/>
  <c r="C2750" i="5"/>
  <c r="F2749" i="5"/>
  <c r="C2749" i="5"/>
  <c r="D2749" i="5" s="1"/>
  <c r="F2748" i="5"/>
  <c r="C2748" i="5"/>
  <c r="D2748" i="5" s="1"/>
  <c r="F2747" i="5"/>
  <c r="D2747" i="5"/>
  <c r="C2747" i="5"/>
  <c r="F2746" i="5"/>
  <c r="D2746" i="5"/>
  <c r="C2746" i="5"/>
  <c r="F2745" i="5"/>
  <c r="C2745" i="5"/>
  <c r="D2745" i="5" s="1"/>
  <c r="F2744" i="5"/>
  <c r="D2744" i="5"/>
  <c r="C2744" i="5"/>
  <c r="F2743" i="5"/>
  <c r="C2743" i="5"/>
  <c r="D2743" i="5" s="1"/>
  <c r="F2742" i="5"/>
  <c r="C2742" i="5"/>
  <c r="D2742" i="5" s="1"/>
  <c r="F2741" i="5"/>
  <c r="C2741" i="5"/>
  <c r="D2741" i="5" s="1"/>
  <c r="F2740" i="5"/>
  <c r="D2740" i="5"/>
  <c r="C2740" i="5"/>
  <c r="F2739" i="5"/>
  <c r="C2739" i="5"/>
  <c r="D2739" i="5" s="1"/>
  <c r="F2738" i="5"/>
  <c r="D2738" i="5"/>
  <c r="C2738" i="5"/>
  <c r="F2737" i="5"/>
  <c r="C2737" i="5"/>
  <c r="D2737" i="5" s="1"/>
  <c r="F2736" i="5"/>
  <c r="D2736" i="5"/>
  <c r="C2736" i="5"/>
  <c r="F2735" i="5"/>
  <c r="C2735" i="5"/>
  <c r="D2735" i="5" s="1"/>
  <c r="F2734" i="5"/>
  <c r="C2734" i="5"/>
  <c r="D2734" i="5" s="1"/>
  <c r="F2733" i="5"/>
  <c r="C2733" i="5"/>
  <c r="D2733" i="5" s="1"/>
  <c r="F2732" i="5"/>
  <c r="C2732" i="5"/>
  <c r="D2732" i="5" s="1"/>
  <c r="F2731" i="5"/>
  <c r="C2731" i="5"/>
  <c r="D2731" i="5" s="1"/>
  <c r="F2730" i="5"/>
  <c r="D2730" i="5"/>
  <c r="C2730" i="5"/>
  <c r="F2729" i="5"/>
  <c r="D2729" i="5"/>
  <c r="C2729" i="5"/>
  <c r="F2728" i="5"/>
  <c r="D2728" i="5"/>
  <c r="C2728" i="5"/>
  <c r="F2727" i="5"/>
  <c r="C2727" i="5"/>
  <c r="D2727" i="5" s="1"/>
  <c r="F2726" i="5"/>
  <c r="D2726" i="5"/>
  <c r="C2726" i="5"/>
  <c r="F2725" i="5"/>
  <c r="C2725" i="5"/>
  <c r="D2725" i="5" s="1"/>
  <c r="F2724" i="5"/>
  <c r="C2724" i="5"/>
  <c r="D2724" i="5" s="1"/>
  <c r="F2723" i="5"/>
  <c r="D2723" i="5"/>
  <c r="C2723" i="5"/>
  <c r="F2722" i="5"/>
  <c r="D2722" i="5"/>
  <c r="C2722" i="5"/>
  <c r="F2721" i="5"/>
  <c r="D2721" i="5"/>
  <c r="C2721" i="5"/>
  <c r="F2720" i="5"/>
  <c r="D2720" i="5"/>
  <c r="C2720" i="5"/>
  <c r="F2719" i="5"/>
  <c r="C2719" i="5"/>
  <c r="D2719" i="5" s="1"/>
  <c r="F2718" i="5"/>
  <c r="D2718" i="5"/>
  <c r="C2718" i="5"/>
  <c r="F2717" i="5"/>
  <c r="C2717" i="5"/>
  <c r="D2717" i="5" s="1"/>
  <c r="F2716" i="5"/>
  <c r="C2716" i="5"/>
  <c r="D2716" i="5" s="1"/>
  <c r="F2715" i="5"/>
  <c r="D2715" i="5"/>
  <c r="C2715" i="5"/>
  <c r="F2714" i="5"/>
  <c r="D2714" i="5"/>
  <c r="C2714" i="5"/>
  <c r="F2713" i="5"/>
  <c r="C2713" i="5"/>
  <c r="D2713" i="5" s="1"/>
  <c r="F2712" i="5"/>
  <c r="D2712" i="5"/>
  <c r="C2712" i="5"/>
  <c r="F2711" i="5"/>
  <c r="C2711" i="5"/>
  <c r="D2711" i="5" s="1"/>
  <c r="F2710" i="5"/>
  <c r="C2710" i="5"/>
  <c r="D2710" i="5" s="1"/>
  <c r="F2709" i="5"/>
  <c r="C2709" i="5"/>
  <c r="D2709" i="5" s="1"/>
  <c r="F2708" i="5"/>
  <c r="D2708" i="5"/>
  <c r="C2708" i="5"/>
  <c r="F2707" i="5"/>
  <c r="C2707" i="5"/>
  <c r="D2707" i="5" s="1"/>
  <c r="F2706" i="5"/>
  <c r="D2706" i="5"/>
  <c r="C2706" i="5"/>
  <c r="F2705" i="5"/>
  <c r="C2705" i="5"/>
  <c r="D2705" i="5" s="1"/>
  <c r="F2704" i="5"/>
  <c r="D2704" i="5"/>
  <c r="C2704" i="5"/>
  <c r="F2703" i="5"/>
  <c r="C2703" i="5"/>
  <c r="D2703" i="5" s="1"/>
  <c r="F2702" i="5"/>
  <c r="C2702" i="5"/>
  <c r="D2702" i="5" s="1"/>
  <c r="F2701" i="5"/>
  <c r="C2701" i="5"/>
  <c r="D2701" i="5" s="1"/>
  <c r="F2700" i="5"/>
  <c r="C2700" i="5"/>
  <c r="D2700" i="5" s="1"/>
  <c r="F2699" i="5"/>
  <c r="C2699" i="5"/>
  <c r="D2699" i="5" s="1"/>
  <c r="F2698" i="5"/>
  <c r="D2698" i="5"/>
  <c r="C2698" i="5"/>
  <c r="F2697" i="5"/>
  <c r="D2697" i="5"/>
  <c r="C2697" i="5"/>
  <c r="F2696" i="5"/>
  <c r="D2696" i="5"/>
  <c r="C2696" i="5"/>
  <c r="F2695" i="5"/>
  <c r="C2695" i="5"/>
  <c r="D2695" i="5" s="1"/>
  <c r="F2694" i="5"/>
  <c r="D2694" i="5"/>
  <c r="C2694" i="5"/>
  <c r="F2693" i="5"/>
  <c r="C2693" i="5"/>
  <c r="D2693" i="5" s="1"/>
  <c r="F2692" i="5"/>
  <c r="C2692" i="5"/>
  <c r="D2692" i="5" s="1"/>
  <c r="F2691" i="5"/>
  <c r="D2691" i="5"/>
  <c r="C2691" i="5"/>
  <c r="F2690" i="5"/>
  <c r="C2690" i="5"/>
  <c r="D2690" i="5" s="1"/>
  <c r="F2689" i="5"/>
  <c r="D2689" i="5"/>
  <c r="C2689" i="5"/>
  <c r="F2688" i="5"/>
  <c r="D2688" i="5"/>
  <c r="C2688" i="5"/>
  <c r="F2687" i="5"/>
  <c r="C2687" i="5"/>
  <c r="D2687" i="5" s="1"/>
  <c r="F2686" i="5"/>
  <c r="C2686" i="5"/>
  <c r="D2686" i="5" s="1"/>
  <c r="F2685" i="5"/>
  <c r="C2685" i="5"/>
  <c r="D2685" i="5" s="1"/>
  <c r="F2684" i="5"/>
  <c r="C2684" i="5"/>
  <c r="D2684" i="5" s="1"/>
  <c r="F2683" i="5"/>
  <c r="C2683" i="5"/>
  <c r="D2683" i="5" s="1"/>
  <c r="F2682" i="5"/>
  <c r="C2682" i="5"/>
  <c r="D2682" i="5" s="1"/>
  <c r="F2681" i="5"/>
  <c r="C2681" i="5"/>
  <c r="D2681" i="5" s="1"/>
  <c r="F2680" i="5"/>
  <c r="D2680" i="5"/>
  <c r="C2680" i="5"/>
  <c r="F2679" i="5"/>
  <c r="C2679" i="5"/>
  <c r="D2679" i="5" s="1"/>
  <c r="F2678" i="5"/>
  <c r="D2678" i="5"/>
  <c r="C2678" i="5"/>
  <c r="F2677" i="5"/>
  <c r="C2677" i="5"/>
  <c r="D2677" i="5" s="1"/>
  <c r="F2676" i="5"/>
  <c r="C2676" i="5"/>
  <c r="D2676" i="5" s="1"/>
  <c r="F2675" i="5"/>
  <c r="D2675" i="5"/>
  <c r="C2675" i="5"/>
  <c r="F2674" i="5"/>
  <c r="D2674" i="5"/>
  <c r="C2674" i="5"/>
  <c r="F2673" i="5"/>
  <c r="C2673" i="5"/>
  <c r="D2673" i="5" s="1"/>
  <c r="F2672" i="5"/>
  <c r="D2672" i="5"/>
  <c r="C2672" i="5"/>
  <c r="F2671" i="5"/>
  <c r="C2671" i="5"/>
  <c r="D2671" i="5" s="1"/>
  <c r="F2670" i="5"/>
  <c r="C2670" i="5"/>
  <c r="D2670" i="5" s="1"/>
  <c r="F2669" i="5"/>
  <c r="C2669" i="5"/>
  <c r="D2669" i="5" s="1"/>
  <c r="F2668" i="5"/>
  <c r="C2668" i="5"/>
  <c r="D2668" i="5" s="1"/>
  <c r="F2667" i="5"/>
  <c r="C2667" i="5"/>
  <c r="D2667" i="5" s="1"/>
  <c r="F2666" i="5"/>
  <c r="D2666" i="5"/>
  <c r="C2666" i="5"/>
  <c r="F2665" i="5"/>
  <c r="C2665" i="5"/>
  <c r="D2665" i="5" s="1"/>
  <c r="F2664" i="5"/>
  <c r="D2664" i="5"/>
  <c r="C2664" i="5"/>
  <c r="F2663" i="5"/>
  <c r="D2663" i="5"/>
  <c r="C2663" i="5"/>
  <c r="F2662" i="5"/>
  <c r="C2662" i="5"/>
  <c r="D2662" i="5" s="1"/>
  <c r="F2661" i="5"/>
  <c r="C2661" i="5"/>
  <c r="D2661" i="5" s="1"/>
  <c r="F2660" i="5"/>
  <c r="D2660" i="5"/>
  <c r="C2660" i="5"/>
  <c r="F2659" i="5"/>
  <c r="C2659" i="5"/>
  <c r="D2659" i="5" s="1"/>
  <c r="F2658" i="5"/>
  <c r="C2658" i="5"/>
  <c r="D2658" i="5" s="1"/>
  <c r="F2657" i="5"/>
  <c r="C2657" i="5"/>
  <c r="D2657" i="5" s="1"/>
  <c r="F2656" i="5"/>
  <c r="D2656" i="5"/>
  <c r="C2656" i="5"/>
  <c r="F2655" i="5"/>
  <c r="D2655" i="5"/>
  <c r="C2655" i="5"/>
  <c r="F2654" i="5"/>
  <c r="C2654" i="5"/>
  <c r="D2654" i="5" s="1"/>
  <c r="F2653" i="5"/>
  <c r="C2653" i="5"/>
  <c r="D2653" i="5" s="1"/>
  <c r="F2652" i="5"/>
  <c r="D2652" i="5"/>
  <c r="C2652" i="5"/>
  <c r="F2651" i="5"/>
  <c r="C2651" i="5"/>
  <c r="D2651" i="5" s="1"/>
  <c r="F2650" i="5"/>
  <c r="D2650" i="5"/>
  <c r="C2650" i="5"/>
  <c r="F2649" i="5"/>
  <c r="D2649" i="5"/>
  <c r="C2649" i="5"/>
  <c r="F2648" i="5"/>
  <c r="D2648" i="5"/>
  <c r="C2648" i="5"/>
  <c r="F2647" i="5"/>
  <c r="C2647" i="5"/>
  <c r="D2647" i="5" s="1"/>
  <c r="F2646" i="5"/>
  <c r="C2646" i="5"/>
  <c r="D2646" i="5" s="1"/>
  <c r="F2645" i="5"/>
  <c r="C2645" i="5"/>
  <c r="D2645" i="5" s="1"/>
  <c r="F2644" i="5"/>
  <c r="C2644" i="5"/>
  <c r="D2644" i="5" s="1"/>
  <c r="F2643" i="5"/>
  <c r="C2643" i="5"/>
  <c r="D2643" i="5" s="1"/>
  <c r="F2642" i="5"/>
  <c r="C2642" i="5"/>
  <c r="D2642" i="5" s="1"/>
  <c r="F2641" i="5"/>
  <c r="D2641" i="5"/>
  <c r="C2641" i="5"/>
  <c r="F2640" i="5"/>
  <c r="D2640" i="5"/>
  <c r="C2640" i="5"/>
  <c r="F2639" i="5"/>
  <c r="D2639" i="5"/>
  <c r="C2639" i="5"/>
  <c r="F2638" i="5"/>
  <c r="D2638" i="5"/>
  <c r="C2638" i="5"/>
  <c r="F2637" i="5"/>
  <c r="C2637" i="5"/>
  <c r="D2637" i="5" s="1"/>
  <c r="F2636" i="5"/>
  <c r="D2636" i="5"/>
  <c r="C2636" i="5"/>
  <c r="F2635" i="5"/>
  <c r="D2635" i="5"/>
  <c r="C2635" i="5"/>
  <c r="F2634" i="5"/>
  <c r="C2634" i="5"/>
  <c r="D2634" i="5" s="1"/>
  <c r="F2633" i="5"/>
  <c r="C2633" i="5"/>
  <c r="D2633" i="5" s="1"/>
  <c r="F2632" i="5"/>
  <c r="D2632" i="5"/>
  <c r="C2632" i="5"/>
  <c r="F2631" i="5"/>
  <c r="C2631" i="5"/>
  <c r="D2631" i="5" s="1"/>
  <c r="F2630" i="5"/>
  <c r="D2630" i="5"/>
  <c r="C2630" i="5"/>
  <c r="F2629" i="5"/>
  <c r="C2629" i="5"/>
  <c r="D2629" i="5" s="1"/>
  <c r="F2628" i="5"/>
  <c r="C2628" i="5"/>
  <c r="D2628" i="5" s="1"/>
  <c r="F2627" i="5"/>
  <c r="D2627" i="5"/>
  <c r="C2627" i="5"/>
  <c r="F2626" i="5"/>
  <c r="C2626" i="5"/>
  <c r="D2626" i="5" s="1"/>
  <c r="F2625" i="5"/>
  <c r="D2625" i="5"/>
  <c r="C2625" i="5"/>
  <c r="F2624" i="5"/>
  <c r="D2624" i="5"/>
  <c r="C2624" i="5"/>
  <c r="F2623" i="5"/>
  <c r="C2623" i="5"/>
  <c r="D2623" i="5" s="1"/>
  <c r="F2622" i="5"/>
  <c r="C2622" i="5"/>
  <c r="D2622" i="5" s="1"/>
  <c r="F2621" i="5"/>
  <c r="C2621" i="5"/>
  <c r="D2621" i="5" s="1"/>
  <c r="F2620" i="5"/>
  <c r="C2620" i="5"/>
  <c r="D2620" i="5" s="1"/>
  <c r="F2619" i="5"/>
  <c r="C2619" i="5"/>
  <c r="D2619" i="5" s="1"/>
  <c r="F2618" i="5"/>
  <c r="C2618" i="5"/>
  <c r="D2618" i="5" s="1"/>
  <c r="F2617" i="5"/>
  <c r="C2617" i="5"/>
  <c r="D2617" i="5" s="1"/>
  <c r="F2616" i="5"/>
  <c r="D2616" i="5"/>
  <c r="C2616" i="5"/>
  <c r="F2615" i="5"/>
  <c r="C2615" i="5"/>
  <c r="D2615" i="5" s="1"/>
  <c r="F2614" i="5"/>
  <c r="D2614" i="5"/>
  <c r="C2614" i="5"/>
  <c r="F2613" i="5"/>
  <c r="C2613" i="5"/>
  <c r="D2613" i="5" s="1"/>
  <c r="F2612" i="5"/>
  <c r="C2612" i="5"/>
  <c r="D2612" i="5" s="1"/>
  <c r="F2611" i="5"/>
  <c r="D2611" i="5"/>
  <c r="C2611" i="5"/>
  <c r="F2610" i="5"/>
  <c r="D2610" i="5"/>
  <c r="C2610" i="5"/>
  <c r="F2609" i="5"/>
  <c r="C2609" i="5"/>
  <c r="D2609" i="5" s="1"/>
  <c r="F2608" i="5"/>
  <c r="D2608" i="5"/>
  <c r="C2608" i="5"/>
  <c r="F2607" i="5"/>
  <c r="C2607" i="5"/>
  <c r="D2607" i="5" s="1"/>
  <c r="F2606" i="5"/>
  <c r="C2606" i="5"/>
  <c r="D2606" i="5" s="1"/>
  <c r="F2605" i="5"/>
  <c r="C2605" i="5"/>
  <c r="D2605" i="5" s="1"/>
  <c r="F2604" i="5"/>
  <c r="C2604" i="5"/>
  <c r="D2604" i="5" s="1"/>
  <c r="F2603" i="5"/>
  <c r="C2603" i="5"/>
  <c r="D2603" i="5" s="1"/>
  <c r="F2602" i="5"/>
  <c r="D2602" i="5"/>
  <c r="C2602" i="5"/>
  <c r="F2601" i="5"/>
  <c r="C2601" i="5"/>
  <c r="D2601" i="5" s="1"/>
  <c r="F2600" i="5"/>
  <c r="D2600" i="5"/>
  <c r="C2600" i="5"/>
  <c r="F2599" i="5"/>
  <c r="D2599" i="5"/>
  <c r="C2599" i="5"/>
  <c r="F2598" i="5"/>
  <c r="C2598" i="5"/>
  <c r="D2598" i="5" s="1"/>
  <c r="F2597" i="5"/>
  <c r="C2597" i="5"/>
  <c r="D2597" i="5" s="1"/>
  <c r="F2596" i="5"/>
  <c r="D2596" i="5"/>
  <c r="C2596" i="5"/>
  <c r="F2595" i="5"/>
  <c r="C2595" i="5"/>
  <c r="D2595" i="5" s="1"/>
  <c r="F2594" i="5"/>
  <c r="C2594" i="5"/>
  <c r="D2594" i="5" s="1"/>
  <c r="F2593" i="5"/>
  <c r="C2593" i="5"/>
  <c r="D2593" i="5" s="1"/>
  <c r="F2592" i="5"/>
  <c r="D2592" i="5"/>
  <c r="C2592" i="5"/>
  <c r="F2591" i="5"/>
  <c r="D2591" i="5"/>
  <c r="C2591" i="5"/>
  <c r="F2590" i="5"/>
  <c r="C2590" i="5"/>
  <c r="D2590" i="5" s="1"/>
  <c r="F2589" i="5"/>
  <c r="C2589" i="5"/>
  <c r="D2589" i="5" s="1"/>
  <c r="F2588" i="5"/>
  <c r="D2588" i="5"/>
  <c r="C2588" i="5"/>
  <c r="F2587" i="5"/>
  <c r="C2587" i="5"/>
  <c r="D2587" i="5" s="1"/>
  <c r="F2586" i="5"/>
  <c r="D2586" i="5"/>
  <c r="C2586" i="5"/>
  <c r="F2585" i="5"/>
  <c r="D2585" i="5"/>
  <c r="C2585" i="5"/>
  <c r="F2584" i="5"/>
  <c r="D2584" i="5"/>
  <c r="C2584" i="5"/>
  <c r="F2583" i="5"/>
  <c r="C2583" i="5"/>
  <c r="D2583" i="5" s="1"/>
  <c r="F2582" i="5"/>
  <c r="C2582" i="5"/>
  <c r="D2582" i="5" s="1"/>
  <c r="F2581" i="5"/>
  <c r="C2581" i="5"/>
  <c r="D2581" i="5" s="1"/>
  <c r="F2580" i="5"/>
  <c r="C2580" i="5"/>
  <c r="D2580" i="5" s="1"/>
  <c r="F2579" i="5"/>
  <c r="C2579" i="5"/>
  <c r="D2579" i="5" s="1"/>
  <c r="F2578" i="5"/>
  <c r="C2578" i="5"/>
  <c r="D2578" i="5" s="1"/>
  <c r="F2577" i="5"/>
  <c r="D2577" i="5"/>
  <c r="C2577" i="5"/>
  <c r="F2576" i="5"/>
  <c r="D2576" i="5"/>
  <c r="C2576" i="5"/>
  <c r="F2575" i="5"/>
  <c r="D2575" i="5"/>
  <c r="C2575" i="5"/>
  <c r="F2574" i="5"/>
  <c r="D2574" i="5"/>
  <c r="C2574" i="5"/>
  <c r="F2573" i="5"/>
  <c r="C2573" i="5"/>
  <c r="D2573" i="5" s="1"/>
  <c r="F2572" i="5"/>
  <c r="D2572" i="5"/>
  <c r="C2572" i="5"/>
  <c r="F2571" i="5"/>
  <c r="D2571" i="5"/>
  <c r="C2571" i="5"/>
  <c r="F2570" i="5"/>
  <c r="C2570" i="5"/>
  <c r="D2570" i="5" s="1"/>
  <c r="F2569" i="5"/>
  <c r="C2569" i="5"/>
  <c r="D2569" i="5" s="1"/>
  <c r="F2568" i="5"/>
  <c r="D2568" i="5"/>
  <c r="C2568" i="5"/>
  <c r="F2567" i="5"/>
  <c r="C2567" i="5"/>
  <c r="D2567" i="5" s="1"/>
  <c r="F2566" i="5"/>
  <c r="D2566" i="5"/>
  <c r="C2566" i="5"/>
  <c r="F2565" i="5"/>
  <c r="C2565" i="5"/>
  <c r="D2565" i="5" s="1"/>
  <c r="F2564" i="5"/>
  <c r="C2564" i="5"/>
  <c r="D2564" i="5" s="1"/>
  <c r="F2563" i="5"/>
  <c r="D2563" i="5"/>
  <c r="C2563" i="5"/>
  <c r="F2562" i="5"/>
  <c r="C2562" i="5"/>
  <c r="D2562" i="5" s="1"/>
  <c r="F2561" i="5"/>
  <c r="D2561" i="5"/>
  <c r="C2561" i="5"/>
  <c r="F2560" i="5"/>
  <c r="D2560" i="5"/>
  <c r="C2560" i="5"/>
  <c r="F2559" i="5"/>
  <c r="C2559" i="5"/>
  <c r="D2559" i="5" s="1"/>
  <c r="F2558" i="5"/>
  <c r="C2558" i="5"/>
  <c r="D2558" i="5" s="1"/>
  <c r="F2557" i="5"/>
  <c r="C2557" i="5"/>
  <c r="D2557" i="5" s="1"/>
  <c r="F2556" i="5"/>
  <c r="C2556" i="5"/>
  <c r="D2556" i="5" s="1"/>
  <c r="F2555" i="5"/>
  <c r="C2555" i="5"/>
  <c r="D2555" i="5" s="1"/>
  <c r="F2554" i="5"/>
  <c r="C2554" i="5"/>
  <c r="D2554" i="5" s="1"/>
  <c r="F2553" i="5"/>
  <c r="C2553" i="5"/>
  <c r="D2553" i="5" s="1"/>
  <c r="F2552" i="5"/>
  <c r="D2552" i="5"/>
  <c r="C2552" i="5"/>
  <c r="F2551" i="5"/>
  <c r="C2551" i="5"/>
  <c r="D2551" i="5" s="1"/>
  <c r="F2550" i="5"/>
  <c r="D2550" i="5"/>
  <c r="C2550" i="5"/>
  <c r="F2549" i="5"/>
  <c r="C2549" i="5"/>
  <c r="D2549" i="5" s="1"/>
  <c r="F2548" i="5"/>
  <c r="C2548" i="5"/>
  <c r="D2548" i="5" s="1"/>
  <c r="F2547" i="5"/>
  <c r="D2547" i="5"/>
  <c r="C2547" i="5"/>
  <c r="F2546" i="5"/>
  <c r="D2546" i="5"/>
  <c r="C2546" i="5"/>
  <c r="F2545" i="5"/>
  <c r="C2545" i="5"/>
  <c r="D2545" i="5" s="1"/>
  <c r="F2544" i="5"/>
  <c r="D2544" i="5"/>
  <c r="C2544" i="5"/>
  <c r="F2543" i="5"/>
  <c r="C2543" i="5"/>
  <c r="D2543" i="5" s="1"/>
  <c r="F2542" i="5"/>
  <c r="C2542" i="5"/>
  <c r="D2542" i="5" s="1"/>
  <c r="F2541" i="5"/>
  <c r="C2541" i="5"/>
  <c r="D2541" i="5" s="1"/>
  <c r="F2540" i="5"/>
  <c r="C2540" i="5"/>
  <c r="D2540" i="5" s="1"/>
  <c r="F2539" i="5"/>
  <c r="C2539" i="5"/>
  <c r="D2539" i="5" s="1"/>
  <c r="F2538" i="5"/>
  <c r="D2538" i="5"/>
  <c r="C2538" i="5"/>
  <c r="F2537" i="5"/>
  <c r="C2537" i="5"/>
  <c r="D2537" i="5" s="1"/>
  <c r="F2536" i="5"/>
  <c r="D2536" i="5"/>
  <c r="C2536" i="5"/>
  <c r="F2535" i="5"/>
  <c r="D2535" i="5"/>
  <c r="C2535" i="5"/>
  <c r="F2534" i="5"/>
  <c r="C2534" i="5"/>
  <c r="D2534" i="5" s="1"/>
  <c r="F2533" i="5"/>
  <c r="C2533" i="5"/>
  <c r="D2533" i="5" s="1"/>
  <c r="F2532" i="5"/>
  <c r="D2532" i="5"/>
  <c r="C2532" i="5"/>
  <c r="F2531" i="5"/>
  <c r="C2531" i="5"/>
  <c r="D2531" i="5" s="1"/>
  <c r="F2530" i="5"/>
  <c r="C2530" i="5"/>
  <c r="D2530" i="5" s="1"/>
  <c r="F2529" i="5"/>
  <c r="C2529" i="5"/>
  <c r="D2529" i="5" s="1"/>
  <c r="F2528" i="5"/>
  <c r="D2528" i="5"/>
  <c r="C2528" i="5"/>
  <c r="F2527" i="5"/>
  <c r="D2527" i="5"/>
  <c r="C2527" i="5"/>
  <c r="F2526" i="5"/>
  <c r="C2526" i="5"/>
  <c r="D2526" i="5" s="1"/>
  <c r="F2525" i="5"/>
  <c r="C2525" i="5"/>
  <c r="D2525" i="5" s="1"/>
  <c r="F2524" i="5"/>
  <c r="D2524" i="5"/>
  <c r="C2524" i="5"/>
  <c r="F2523" i="5"/>
  <c r="C2523" i="5"/>
  <c r="D2523" i="5" s="1"/>
  <c r="F2522" i="5"/>
  <c r="D2522" i="5"/>
  <c r="C2522" i="5"/>
  <c r="F2521" i="5"/>
  <c r="D2521" i="5"/>
  <c r="C2521" i="5"/>
  <c r="F2520" i="5"/>
  <c r="D2520" i="5"/>
  <c r="C2520" i="5"/>
  <c r="F2519" i="5"/>
  <c r="C2519" i="5"/>
  <c r="D2519" i="5" s="1"/>
  <c r="F2518" i="5"/>
  <c r="C2518" i="5"/>
  <c r="D2518" i="5" s="1"/>
  <c r="F2517" i="5"/>
  <c r="C2517" i="5"/>
  <c r="D2517" i="5" s="1"/>
  <c r="F2516" i="5"/>
  <c r="C2516" i="5"/>
  <c r="D2516" i="5" s="1"/>
  <c r="F2515" i="5"/>
  <c r="C2515" i="5"/>
  <c r="D2515" i="5" s="1"/>
  <c r="F2514" i="5"/>
  <c r="C2514" i="5"/>
  <c r="D2514" i="5" s="1"/>
  <c r="F2513" i="5"/>
  <c r="D2513" i="5"/>
  <c r="C2513" i="5"/>
  <c r="F2512" i="5"/>
  <c r="D2512" i="5"/>
  <c r="C2512" i="5"/>
  <c r="F2511" i="5"/>
  <c r="D2511" i="5"/>
  <c r="C2511" i="5"/>
  <c r="F2510" i="5"/>
  <c r="D2510" i="5"/>
  <c r="C2510" i="5"/>
  <c r="F2509" i="5"/>
  <c r="C2509" i="5"/>
  <c r="D2509" i="5" s="1"/>
  <c r="F2508" i="5"/>
  <c r="D2508" i="5"/>
  <c r="C2508" i="5"/>
  <c r="F2507" i="5"/>
  <c r="D2507" i="5"/>
  <c r="C2507" i="5"/>
  <c r="F2506" i="5"/>
  <c r="C2506" i="5"/>
  <c r="D2506" i="5" s="1"/>
  <c r="F2505" i="5"/>
  <c r="C2505" i="5"/>
  <c r="D2505" i="5" s="1"/>
  <c r="F2504" i="5"/>
  <c r="D2504" i="5"/>
  <c r="C2504" i="5"/>
  <c r="F2503" i="5"/>
  <c r="C2503" i="5"/>
  <c r="D2503" i="5" s="1"/>
  <c r="F2502" i="5"/>
  <c r="D2502" i="5"/>
  <c r="C2502" i="5"/>
  <c r="F2501" i="5"/>
  <c r="C2501" i="5"/>
  <c r="D2501" i="5" s="1"/>
  <c r="F2500" i="5"/>
  <c r="C2500" i="5"/>
  <c r="D2500" i="5" s="1"/>
  <c r="F2499" i="5"/>
  <c r="D2499" i="5"/>
  <c r="C2499" i="5"/>
  <c r="F2498" i="5"/>
  <c r="C2498" i="5"/>
  <c r="D2498" i="5" s="1"/>
  <c r="F2497" i="5"/>
  <c r="D2497" i="5"/>
  <c r="C2497" i="5"/>
  <c r="F2496" i="5"/>
  <c r="D2496" i="5"/>
  <c r="C2496" i="5"/>
  <c r="F2495" i="5"/>
  <c r="C2495" i="5"/>
  <c r="D2495" i="5" s="1"/>
  <c r="F2494" i="5"/>
  <c r="C2494" i="5"/>
  <c r="D2494" i="5" s="1"/>
  <c r="F2493" i="5"/>
  <c r="C2493" i="5"/>
  <c r="D2493" i="5" s="1"/>
  <c r="F2492" i="5"/>
  <c r="C2492" i="5"/>
  <c r="D2492" i="5" s="1"/>
  <c r="F2491" i="5"/>
  <c r="C2491" i="5"/>
  <c r="D2491" i="5" s="1"/>
  <c r="F2490" i="5"/>
  <c r="C2490" i="5"/>
  <c r="D2490" i="5" s="1"/>
  <c r="F2489" i="5"/>
  <c r="C2489" i="5"/>
  <c r="D2489" i="5" s="1"/>
  <c r="F2488" i="5"/>
  <c r="D2488" i="5"/>
  <c r="C2488" i="5"/>
  <c r="F2487" i="5"/>
  <c r="C2487" i="5"/>
  <c r="D2487" i="5" s="1"/>
  <c r="F2486" i="5"/>
  <c r="D2486" i="5"/>
  <c r="C2486" i="5"/>
  <c r="F2485" i="5"/>
  <c r="C2485" i="5"/>
  <c r="D2485" i="5" s="1"/>
  <c r="F2484" i="5"/>
  <c r="C2484" i="5"/>
  <c r="D2484" i="5" s="1"/>
  <c r="F2483" i="5"/>
  <c r="D2483" i="5"/>
  <c r="C2483" i="5"/>
  <c r="F2482" i="5"/>
  <c r="D2482" i="5"/>
  <c r="C2482" i="5"/>
  <c r="F2481" i="5"/>
  <c r="C2481" i="5"/>
  <c r="D2481" i="5" s="1"/>
  <c r="F2480" i="5"/>
  <c r="D2480" i="5"/>
  <c r="C2480" i="5"/>
  <c r="F2479" i="5"/>
  <c r="C2479" i="5"/>
  <c r="D2479" i="5" s="1"/>
  <c r="F2478" i="5"/>
  <c r="C2478" i="5"/>
  <c r="D2478" i="5" s="1"/>
  <c r="F2477" i="5"/>
  <c r="C2477" i="5"/>
  <c r="D2477" i="5" s="1"/>
  <c r="F2476" i="5"/>
  <c r="C2476" i="5"/>
  <c r="D2476" i="5" s="1"/>
  <c r="F2475" i="5"/>
  <c r="C2475" i="5"/>
  <c r="D2475" i="5" s="1"/>
  <c r="F2474" i="5"/>
  <c r="D2474" i="5"/>
  <c r="C2474" i="5"/>
  <c r="F2473" i="5"/>
  <c r="C2473" i="5"/>
  <c r="D2473" i="5" s="1"/>
  <c r="F2472" i="5"/>
  <c r="D2472" i="5"/>
  <c r="C2472" i="5"/>
  <c r="F2471" i="5"/>
  <c r="D2471" i="5"/>
  <c r="C2471" i="5"/>
  <c r="F2470" i="5"/>
  <c r="C2470" i="5"/>
  <c r="D2470" i="5" s="1"/>
  <c r="F2469" i="5"/>
  <c r="C2469" i="5"/>
  <c r="D2469" i="5" s="1"/>
  <c r="F2468" i="5"/>
  <c r="C2468" i="5"/>
  <c r="D2468" i="5" s="1"/>
  <c r="F2467" i="5"/>
  <c r="C2467" i="5"/>
  <c r="D2467" i="5" s="1"/>
  <c r="F2466" i="5"/>
  <c r="D2466" i="5"/>
  <c r="C2466" i="5"/>
  <c r="F2465" i="5"/>
  <c r="C2465" i="5"/>
  <c r="D2465" i="5" s="1"/>
  <c r="F2464" i="5"/>
  <c r="D2464" i="5"/>
  <c r="C2464" i="5"/>
  <c r="F2463" i="5"/>
  <c r="D2463" i="5"/>
  <c r="C2463" i="5"/>
  <c r="F2462" i="5"/>
  <c r="C2462" i="5"/>
  <c r="D2462" i="5" s="1"/>
  <c r="F2461" i="5"/>
  <c r="C2461" i="5"/>
  <c r="D2461" i="5" s="1"/>
  <c r="F2460" i="5"/>
  <c r="C2460" i="5"/>
  <c r="D2460" i="5" s="1"/>
  <c r="F2459" i="5"/>
  <c r="C2459" i="5"/>
  <c r="D2459" i="5" s="1"/>
  <c r="F2458" i="5"/>
  <c r="D2458" i="5"/>
  <c r="C2458" i="5"/>
  <c r="F2457" i="5"/>
  <c r="C2457" i="5"/>
  <c r="D2457" i="5" s="1"/>
  <c r="F2456" i="5"/>
  <c r="D2456" i="5"/>
  <c r="C2456" i="5"/>
  <c r="F2455" i="5"/>
  <c r="D2455" i="5"/>
  <c r="C2455" i="5"/>
  <c r="F2454" i="5"/>
  <c r="C2454" i="5"/>
  <c r="D2454" i="5" s="1"/>
  <c r="F2453" i="5"/>
  <c r="C2453" i="5"/>
  <c r="D2453" i="5" s="1"/>
  <c r="F2452" i="5"/>
  <c r="C2452" i="5"/>
  <c r="D2452" i="5" s="1"/>
  <c r="F2451" i="5"/>
  <c r="C2451" i="5"/>
  <c r="D2451" i="5" s="1"/>
  <c r="F2450" i="5"/>
  <c r="D2450" i="5"/>
  <c r="C2450" i="5"/>
  <c r="F2449" i="5"/>
  <c r="C2449" i="5"/>
  <c r="D2449" i="5" s="1"/>
  <c r="F2448" i="5"/>
  <c r="D2448" i="5"/>
  <c r="C2448" i="5"/>
  <c r="F2447" i="5"/>
  <c r="D2447" i="5"/>
  <c r="C2447" i="5"/>
  <c r="F2446" i="5"/>
  <c r="C2446" i="5"/>
  <c r="D2446" i="5" s="1"/>
  <c r="F2445" i="5"/>
  <c r="C2445" i="5"/>
  <c r="D2445" i="5" s="1"/>
  <c r="F2444" i="5"/>
  <c r="C2444" i="5"/>
  <c r="D2444" i="5" s="1"/>
  <c r="F2443" i="5"/>
  <c r="C2443" i="5"/>
  <c r="D2443" i="5" s="1"/>
  <c r="F2442" i="5"/>
  <c r="D2442" i="5"/>
  <c r="C2442" i="5"/>
  <c r="F2441" i="5"/>
  <c r="C2441" i="5"/>
  <c r="D2441" i="5" s="1"/>
  <c r="F2440" i="5"/>
  <c r="D2440" i="5"/>
  <c r="C2440" i="5"/>
  <c r="F2439" i="5"/>
  <c r="D2439" i="5"/>
  <c r="C2439" i="5"/>
  <c r="F2438" i="5"/>
  <c r="C2438" i="5"/>
  <c r="D2438" i="5" s="1"/>
  <c r="F2437" i="5"/>
  <c r="C2437" i="5"/>
  <c r="D2437" i="5" s="1"/>
  <c r="F2436" i="5"/>
  <c r="C2436" i="5"/>
  <c r="D2436" i="5" s="1"/>
  <c r="F2435" i="5"/>
  <c r="C2435" i="5"/>
  <c r="D2435" i="5" s="1"/>
  <c r="F2434" i="5"/>
  <c r="D2434" i="5"/>
  <c r="C2434" i="5"/>
  <c r="F2433" i="5"/>
  <c r="C2433" i="5"/>
  <c r="D2433" i="5" s="1"/>
  <c r="F2432" i="5"/>
  <c r="D2432" i="5"/>
  <c r="C2432" i="5"/>
  <c r="F2431" i="5"/>
  <c r="D2431" i="5"/>
  <c r="C2431" i="5"/>
  <c r="F2430" i="5"/>
  <c r="C2430" i="5"/>
  <c r="D2430" i="5" s="1"/>
  <c r="F2429" i="5"/>
  <c r="C2429" i="5"/>
  <c r="D2429" i="5" s="1"/>
  <c r="F2428" i="5"/>
  <c r="C2428" i="5"/>
  <c r="D2428" i="5" s="1"/>
  <c r="F2427" i="5"/>
  <c r="C2427" i="5"/>
  <c r="D2427" i="5" s="1"/>
  <c r="F2426" i="5"/>
  <c r="D2426" i="5"/>
  <c r="C2426" i="5"/>
  <c r="F2425" i="5"/>
  <c r="C2425" i="5"/>
  <c r="D2425" i="5" s="1"/>
  <c r="F2424" i="5"/>
  <c r="D2424" i="5"/>
  <c r="C2424" i="5"/>
  <c r="F2423" i="5"/>
  <c r="D2423" i="5"/>
  <c r="C2423" i="5"/>
  <c r="F2422" i="5"/>
  <c r="C2422" i="5"/>
  <c r="D2422" i="5" s="1"/>
  <c r="F2421" i="5"/>
  <c r="C2421" i="5"/>
  <c r="D2421" i="5" s="1"/>
  <c r="F2420" i="5"/>
  <c r="C2420" i="5"/>
  <c r="D2420" i="5" s="1"/>
  <c r="F2419" i="5"/>
  <c r="C2419" i="5"/>
  <c r="D2419" i="5" s="1"/>
  <c r="F2418" i="5"/>
  <c r="D2418" i="5"/>
  <c r="C2418" i="5"/>
  <c r="F2417" i="5"/>
  <c r="C2417" i="5"/>
  <c r="D2417" i="5" s="1"/>
  <c r="F2416" i="5"/>
  <c r="D2416" i="5"/>
  <c r="C2416" i="5"/>
  <c r="F2415" i="5"/>
  <c r="D2415" i="5"/>
  <c r="C2415" i="5"/>
  <c r="F2414" i="5"/>
  <c r="C2414" i="5"/>
  <c r="D2414" i="5" s="1"/>
  <c r="F2413" i="5"/>
  <c r="C2413" i="5"/>
  <c r="D2413" i="5" s="1"/>
  <c r="F2412" i="5"/>
  <c r="C2412" i="5"/>
  <c r="D2412" i="5" s="1"/>
  <c r="F2411" i="5"/>
  <c r="C2411" i="5"/>
  <c r="D2411" i="5" s="1"/>
  <c r="F2410" i="5"/>
  <c r="C2410" i="5"/>
  <c r="D2410" i="5" s="1"/>
  <c r="F2409" i="5"/>
  <c r="C2409" i="5"/>
  <c r="D2409" i="5" s="1"/>
  <c r="F2408" i="5"/>
  <c r="D2408" i="5"/>
  <c r="C2408" i="5"/>
  <c r="F2407" i="5"/>
  <c r="D2407" i="5"/>
  <c r="C2407" i="5"/>
  <c r="F2406" i="5"/>
  <c r="C2406" i="5"/>
  <c r="D2406" i="5" s="1"/>
  <c r="F2405" i="5"/>
  <c r="C2405" i="5"/>
  <c r="D2405" i="5" s="1"/>
  <c r="F2404" i="5"/>
  <c r="C2404" i="5"/>
  <c r="D2404" i="5" s="1"/>
  <c r="F2403" i="5"/>
  <c r="D2403" i="5"/>
  <c r="C2403" i="5"/>
  <c r="F2402" i="5"/>
  <c r="C2402" i="5"/>
  <c r="D2402" i="5" s="1"/>
  <c r="F2401" i="5"/>
  <c r="C2401" i="5"/>
  <c r="D2401" i="5" s="1"/>
  <c r="F2400" i="5"/>
  <c r="D2400" i="5"/>
  <c r="C2400" i="5"/>
  <c r="F2399" i="5"/>
  <c r="D2399" i="5"/>
  <c r="C2399" i="5"/>
  <c r="F2398" i="5"/>
  <c r="C2398" i="5"/>
  <c r="D2398" i="5" s="1"/>
  <c r="F2397" i="5"/>
  <c r="C2397" i="5"/>
  <c r="D2397" i="5" s="1"/>
  <c r="F2396" i="5"/>
  <c r="C2396" i="5"/>
  <c r="D2396" i="5" s="1"/>
  <c r="F2395" i="5"/>
  <c r="D2395" i="5"/>
  <c r="C2395" i="5"/>
  <c r="F2394" i="5"/>
  <c r="C2394" i="5"/>
  <c r="D2394" i="5" s="1"/>
  <c r="F2393" i="5"/>
  <c r="C2393" i="5"/>
  <c r="D2393" i="5" s="1"/>
  <c r="F2392" i="5"/>
  <c r="D2392" i="5"/>
  <c r="C2392" i="5"/>
  <c r="F2391" i="5"/>
  <c r="D2391" i="5"/>
  <c r="C2391" i="5"/>
  <c r="F2390" i="5"/>
  <c r="C2390" i="5"/>
  <c r="D2390" i="5" s="1"/>
  <c r="F2389" i="5"/>
  <c r="C2389" i="5"/>
  <c r="D2389" i="5" s="1"/>
  <c r="F2388" i="5"/>
  <c r="C2388" i="5"/>
  <c r="D2388" i="5" s="1"/>
  <c r="F2387" i="5"/>
  <c r="D2387" i="5"/>
  <c r="C2387" i="5"/>
  <c r="F2386" i="5"/>
  <c r="C2386" i="5"/>
  <c r="D2386" i="5" s="1"/>
  <c r="F2385" i="5"/>
  <c r="C2385" i="5"/>
  <c r="D2385" i="5" s="1"/>
  <c r="F2384" i="5"/>
  <c r="D2384" i="5"/>
  <c r="C2384" i="5"/>
  <c r="F2383" i="5"/>
  <c r="D2383" i="5"/>
  <c r="C2383" i="5"/>
  <c r="F2382" i="5"/>
  <c r="C2382" i="5"/>
  <c r="D2382" i="5" s="1"/>
  <c r="F2381" i="5"/>
  <c r="C2381" i="5"/>
  <c r="D2381" i="5" s="1"/>
  <c r="F2380" i="5"/>
  <c r="C2380" i="5"/>
  <c r="D2380" i="5" s="1"/>
  <c r="F2379" i="5"/>
  <c r="D2379" i="5"/>
  <c r="C2379" i="5"/>
  <c r="F2378" i="5"/>
  <c r="C2378" i="5"/>
  <c r="D2378" i="5" s="1"/>
  <c r="F2377" i="5"/>
  <c r="C2377" i="5"/>
  <c r="D2377" i="5" s="1"/>
  <c r="F2376" i="5"/>
  <c r="D2376" i="5"/>
  <c r="C2376" i="5"/>
  <c r="F2375" i="5"/>
  <c r="D2375" i="5"/>
  <c r="C2375" i="5"/>
  <c r="F2374" i="5"/>
  <c r="C2374" i="5"/>
  <c r="D2374" i="5" s="1"/>
  <c r="F2373" i="5"/>
  <c r="C2373" i="5"/>
  <c r="D2373" i="5" s="1"/>
  <c r="F2372" i="5"/>
  <c r="C2372" i="5"/>
  <c r="D2372" i="5" s="1"/>
  <c r="F2371" i="5"/>
  <c r="D2371" i="5"/>
  <c r="C2371" i="5"/>
  <c r="F2370" i="5"/>
  <c r="C2370" i="5"/>
  <c r="D2370" i="5" s="1"/>
  <c r="F2369" i="5"/>
  <c r="C2369" i="5"/>
  <c r="D2369" i="5" s="1"/>
  <c r="F2368" i="5"/>
  <c r="D2368" i="5"/>
  <c r="C2368" i="5"/>
  <c r="F2367" i="5"/>
  <c r="D2367" i="5"/>
  <c r="C2367" i="5"/>
  <c r="F2366" i="5"/>
  <c r="C2366" i="5"/>
  <c r="D2366" i="5" s="1"/>
  <c r="F2365" i="5"/>
  <c r="C2365" i="5"/>
  <c r="D2365" i="5" s="1"/>
  <c r="F2364" i="5"/>
  <c r="C2364" i="5"/>
  <c r="D2364" i="5" s="1"/>
  <c r="F2363" i="5"/>
  <c r="D2363" i="5"/>
  <c r="C2363" i="5"/>
  <c r="F2362" i="5"/>
  <c r="C2362" i="5"/>
  <c r="D2362" i="5" s="1"/>
  <c r="F2361" i="5"/>
  <c r="D2361" i="5"/>
  <c r="C2361" i="5"/>
  <c r="F2360" i="5"/>
  <c r="D2360" i="5"/>
  <c r="C2360" i="5"/>
  <c r="F2359" i="5"/>
  <c r="D2359" i="5"/>
  <c r="C2359" i="5"/>
  <c r="F2358" i="5"/>
  <c r="C2358" i="5"/>
  <c r="D2358" i="5" s="1"/>
  <c r="F2357" i="5"/>
  <c r="C2357" i="5"/>
  <c r="D2357" i="5" s="1"/>
  <c r="F2356" i="5"/>
  <c r="C2356" i="5"/>
  <c r="D2356" i="5" s="1"/>
  <c r="F2355" i="5"/>
  <c r="C2355" i="5"/>
  <c r="D2355" i="5" s="1"/>
  <c r="F2354" i="5"/>
  <c r="D2354" i="5"/>
  <c r="C2354" i="5"/>
  <c r="F2353" i="5"/>
  <c r="D2353" i="5"/>
  <c r="C2353" i="5"/>
  <c r="F2352" i="5"/>
  <c r="D2352" i="5"/>
  <c r="C2352" i="5"/>
  <c r="F2351" i="5"/>
  <c r="D2351" i="5"/>
  <c r="C2351" i="5"/>
  <c r="F2350" i="5"/>
  <c r="C2350" i="5"/>
  <c r="D2350" i="5" s="1"/>
  <c r="F2349" i="5"/>
  <c r="C2349" i="5"/>
  <c r="D2349" i="5" s="1"/>
  <c r="F2348" i="5"/>
  <c r="C2348" i="5"/>
  <c r="D2348" i="5" s="1"/>
  <c r="F2347" i="5"/>
  <c r="C2347" i="5"/>
  <c r="D2347" i="5" s="1"/>
  <c r="F2346" i="5"/>
  <c r="D2346" i="5"/>
  <c r="C2346" i="5"/>
  <c r="F2345" i="5"/>
  <c r="D2345" i="5"/>
  <c r="C2345" i="5"/>
  <c r="F2344" i="5"/>
  <c r="D2344" i="5"/>
  <c r="C2344" i="5"/>
  <c r="F2343" i="5"/>
  <c r="D2343" i="5"/>
  <c r="C2343" i="5"/>
  <c r="F2342" i="5"/>
  <c r="C2342" i="5"/>
  <c r="D2342" i="5" s="1"/>
  <c r="F2341" i="5"/>
  <c r="C2341" i="5"/>
  <c r="D2341" i="5" s="1"/>
  <c r="F2340" i="5"/>
  <c r="C2340" i="5"/>
  <c r="D2340" i="5" s="1"/>
  <c r="F2339" i="5"/>
  <c r="C2339" i="5"/>
  <c r="D2339" i="5" s="1"/>
  <c r="F2338" i="5"/>
  <c r="C2338" i="5"/>
  <c r="D2338" i="5" s="1"/>
  <c r="F2337" i="5"/>
  <c r="D2337" i="5"/>
  <c r="C2337" i="5"/>
  <c r="F2336" i="5"/>
  <c r="D2336" i="5"/>
  <c r="C2336" i="5"/>
  <c r="F2335" i="5"/>
  <c r="D2335" i="5"/>
  <c r="C2335" i="5"/>
  <c r="F2334" i="5"/>
  <c r="C2334" i="5"/>
  <c r="D2334" i="5" s="1"/>
  <c r="F2333" i="5"/>
  <c r="C2333" i="5"/>
  <c r="D2333" i="5" s="1"/>
  <c r="F2332" i="5"/>
  <c r="C2332" i="5"/>
  <c r="D2332" i="5" s="1"/>
  <c r="F2331" i="5"/>
  <c r="D2331" i="5"/>
  <c r="C2331" i="5"/>
  <c r="F2330" i="5"/>
  <c r="C2330" i="5"/>
  <c r="D2330" i="5" s="1"/>
  <c r="F2329" i="5"/>
  <c r="C2329" i="5"/>
  <c r="D2329" i="5" s="1"/>
  <c r="F2328" i="5"/>
  <c r="D2328" i="5"/>
  <c r="C2328" i="5"/>
  <c r="F2327" i="5"/>
  <c r="D2327" i="5"/>
  <c r="C2327" i="5"/>
  <c r="F2326" i="5"/>
  <c r="C2326" i="5"/>
  <c r="D2326" i="5" s="1"/>
  <c r="F2325" i="5"/>
  <c r="C2325" i="5"/>
  <c r="D2325" i="5" s="1"/>
  <c r="F2324" i="5"/>
  <c r="C2324" i="5"/>
  <c r="D2324" i="5" s="1"/>
  <c r="F2323" i="5"/>
  <c r="C2323" i="5"/>
  <c r="D2323" i="5" s="1"/>
  <c r="F2322" i="5"/>
  <c r="D2322" i="5"/>
  <c r="C2322" i="5"/>
  <c r="F2321" i="5"/>
  <c r="D2321" i="5"/>
  <c r="C2321" i="5"/>
  <c r="F2320" i="5"/>
  <c r="D2320" i="5"/>
  <c r="C2320" i="5"/>
  <c r="F2319" i="5"/>
  <c r="D2319" i="5"/>
  <c r="C2319" i="5"/>
  <c r="F2318" i="5"/>
  <c r="C2318" i="5"/>
  <c r="D2318" i="5" s="1"/>
  <c r="F2317" i="5"/>
  <c r="C2317" i="5"/>
  <c r="D2317" i="5" s="1"/>
  <c r="F2316" i="5"/>
  <c r="C2316" i="5"/>
  <c r="D2316" i="5" s="1"/>
  <c r="F2315" i="5"/>
  <c r="D2315" i="5"/>
  <c r="C2315" i="5"/>
  <c r="F2314" i="5"/>
  <c r="C2314" i="5"/>
  <c r="D2314" i="5" s="1"/>
  <c r="F2313" i="5"/>
  <c r="D2313" i="5"/>
  <c r="C2313" i="5"/>
  <c r="F2312" i="5"/>
  <c r="D2312" i="5"/>
  <c r="C2312" i="5"/>
  <c r="F2311" i="5"/>
  <c r="D2311" i="5"/>
  <c r="C2311" i="5"/>
  <c r="F2310" i="5"/>
  <c r="C2310" i="5"/>
  <c r="D2310" i="5" s="1"/>
  <c r="F2309" i="5"/>
  <c r="C2309" i="5"/>
  <c r="D2309" i="5" s="1"/>
  <c r="F2308" i="5"/>
  <c r="C2308" i="5"/>
  <c r="D2308" i="5" s="1"/>
  <c r="F2307" i="5"/>
  <c r="D2307" i="5"/>
  <c r="C2307" i="5"/>
  <c r="F2306" i="5"/>
  <c r="C2306" i="5"/>
  <c r="D2306" i="5" s="1"/>
  <c r="F2305" i="5"/>
  <c r="D2305" i="5"/>
  <c r="C2305" i="5"/>
  <c r="F2304" i="5"/>
  <c r="D2304" i="5"/>
  <c r="C2304" i="5"/>
  <c r="F2303" i="5"/>
  <c r="D2303" i="5"/>
  <c r="C2303" i="5"/>
  <c r="F2302" i="5"/>
  <c r="D2302" i="5"/>
  <c r="C2302" i="5"/>
  <c r="F2301" i="5"/>
  <c r="C2301" i="5"/>
  <c r="D2301" i="5" s="1"/>
  <c r="F2300" i="5"/>
  <c r="C2300" i="5"/>
  <c r="D2300" i="5" s="1"/>
  <c r="F2299" i="5"/>
  <c r="D2299" i="5"/>
  <c r="C2299" i="5"/>
  <c r="F2298" i="5"/>
  <c r="C2298" i="5"/>
  <c r="D2298" i="5" s="1"/>
  <c r="F2297" i="5"/>
  <c r="C2297" i="5"/>
  <c r="D2297" i="5" s="1"/>
  <c r="F2296" i="5"/>
  <c r="D2296" i="5"/>
  <c r="C2296" i="5"/>
  <c r="F2295" i="5"/>
  <c r="D2295" i="5"/>
  <c r="C2295" i="5"/>
  <c r="F2294" i="5"/>
  <c r="C2294" i="5"/>
  <c r="D2294" i="5" s="1"/>
  <c r="F2293" i="5"/>
  <c r="C2293" i="5"/>
  <c r="D2293" i="5" s="1"/>
  <c r="F2292" i="5"/>
  <c r="C2292" i="5"/>
  <c r="D2292" i="5" s="1"/>
  <c r="F2291" i="5"/>
  <c r="C2291" i="5"/>
  <c r="D2291" i="5" s="1"/>
  <c r="F2290" i="5"/>
  <c r="D2290" i="5"/>
  <c r="C2290" i="5"/>
  <c r="F2289" i="5"/>
  <c r="D2289" i="5"/>
  <c r="C2289" i="5"/>
  <c r="F2288" i="5"/>
  <c r="D2288" i="5"/>
  <c r="C2288" i="5"/>
  <c r="F2287" i="5"/>
  <c r="D2287" i="5"/>
  <c r="C2287" i="5"/>
  <c r="F2286" i="5"/>
  <c r="C2286" i="5"/>
  <c r="D2286" i="5" s="1"/>
  <c r="F2285" i="5"/>
  <c r="C2285" i="5"/>
  <c r="D2285" i="5" s="1"/>
  <c r="F2284" i="5"/>
  <c r="C2284" i="5"/>
  <c r="D2284" i="5" s="1"/>
  <c r="F2283" i="5"/>
  <c r="D2283" i="5"/>
  <c r="C2283" i="5"/>
  <c r="F2282" i="5"/>
  <c r="C2282" i="5"/>
  <c r="D2282" i="5" s="1"/>
  <c r="F2281" i="5"/>
  <c r="D2281" i="5"/>
  <c r="C2281" i="5"/>
  <c r="F2280" i="5"/>
  <c r="D2280" i="5"/>
  <c r="C2280" i="5"/>
  <c r="F2279" i="5"/>
  <c r="D2279" i="5"/>
  <c r="C2279" i="5"/>
  <c r="F2278" i="5"/>
  <c r="C2278" i="5"/>
  <c r="D2278" i="5" s="1"/>
  <c r="F2277" i="5"/>
  <c r="C2277" i="5"/>
  <c r="D2277" i="5" s="1"/>
  <c r="F2276" i="5"/>
  <c r="C2276" i="5"/>
  <c r="D2276" i="5" s="1"/>
  <c r="F2275" i="5"/>
  <c r="D2275" i="5"/>
  <c r="C2275" i="5"/>
  <c r="F2274" i="5"/>
  <c r="D2274" i="5"/>
  <c r="C2274" i="5"/>
  <c r="F2273" i="5"/>
  <c r="D2273" i="5"/>
  <c r="C2273" i="5"/>
  <c r="F2272" i="5"/>
  <c r="D2272" i="5"/>
  <c r="C2272" i="5"/>
  <c r="F2271" i="5"/>
  <c r="D2271" i="5"/>
  <c r="C2271" i="5"/>
  <c r="F2270" i="5"/>
  <c r="D2270" i="5"/>
  <c r="C2270" i="5"/>
  <c r="F2269" i="5"/>
  <c r="C2269" i="5"/>
  <c r="D2269" i="5" s="1"/>
  <c r="F2268" i="5"/>
  <c r="C2268" i="5"/>
  <c r="D2268" i="5" s="1"/>
  <c r="F2267" i="5"/>
  <c r="D2267" i="5"/>
  <c r="C2267" i="5"/>
  <c r="F2266" i="5"/>
  <c r="C2266" i="5"/>
  <c r="D2266" i="5" s="1"/>
  <c r="F2265" i="5"/>
  <c r="C2265" i="5"/>
  <c r="D2265" i="5" s="1"/>
  <c r="F2264" i="5"/>
  <c r="D2264" i="5"/>
  <c r="C2264" i="5"/>
  <c r="F2263" i="5"/>
  <c r="D2263" i="5"/>
  <c r="C2263" i="5"/>
  <c r="F2262" i="5"/>
  <c r="C2262" i="5"/>
  <c r="D2262" i="5" s="1"/>
  <c r="F2261" i="5"/>
  <c r="C2261" i="5"/>
  <c r="D2261" i="5" s="1"/>
  <c r="F2260" i="5"/>
  <c r="C2260" i="5"/>
  <c r="D2260" i="5" s="1"/>
  <c r="F2259" i="5"/>
  <c r="C2259" i="5"/>
  <c r="D2259" i="5" s="1"/>
  <c r="F2258" i="5"/>
  <c r="D2258" i="5"/>
  <c r="C2258" i="5"/>
  <c r="F2257" i="5"/>
  <c r="D2257" i="5"/>
  <c r="C2257" i="5"/>
  <c r="F2256" i="5"/>
  <c r="D2256" i="5"/>
  <c r="C2256" i="5"/>
  <c r="F2255" i="5"/>
  <c r="D2255" i="5"/>
  <c r="C2255" i="5"/>
  <c r="F2254" i="5"/>
  <c r="C2254" i="5"/>
  <c r="D2254" i="5" s="1"/>
  <c r="F2253" i="5"/>
  <c r="C2253" i="5"/>
  <c r="D2253" i="5" s="1"/>
  <c r="F2252" i="5"/>
  <c r="C2252" i="5"/>
  <c r="D2252" i="5" s="1"/>
  <c r="F2251" i="5"/>
  <c r="D2251" i="5"/>
  <c r="C2251" i="5"/>
  <c r="F2250" i="5"/>
  <c r="C2250" i="5"/>
  <c r="D2250" i="5" s="1"/>
  <c r="F2249" i="5"/>
  <c r="D2249" i="5"/>
  <c r="C2249" i="5"/>
  <c r="F2248" i="5"/>
  <c r="D2248" i="5"/>
  <c r="C2248" i="5"/>
  <c r="F2247" i="5"/>
  <c r="D2247" i="5"/>
  <c r="C2247" i="5"/>
  <c r="F2246" i="5"/>
  <c r="C2246" i="5"/>
  <c r="D2246" i="5" s="1"/>
  <c r="F2245" i="5"/>
  <c r="C2245" i="5"/>
  <c r="D2245" i="5" s="1"/>
  <c r="F2244" i="5"/>
  <c r="C2244" i="5"/>
  <c r="D2244" i="5" s="1"/>
  <c r="F2243" i="5"/>
  <c r="D2243" i="5"/>
  <c r="C2243" i="5"/>
  <c r="F2242" i="5"/>
  <c r="D2242" i="5"/>
  <c r="C2242" i="5"/>
  <c r="F2241" i="5"/>
  <c r="D2241" i="5"/>
  <c r="C2241" i="5"/>
  <c r="F2240" i="5"/>
  <c r="D2240" i="5"/>
  <c r="C2240" i="5"/>
  <c r="F2239" i="5"/>
  <c r="D2239" i="5"/>
  <c r="C2239" i="5"/>
  <c r="F2238" i="5"/>
  <c r="C2238" i="5"/>
  <c r="D2238" i="5" s="1"/>
  <c r="F2237" i="5"/>
  <c r="C2237" i="5"/>
  <c r="D2237" i="5" s="1"/>
  <c r="F2236" i="5"/>
  <c r="C2236" i="5"/>
  <c r="D2236" i="5" s="1"/>
  <c r="F2235" i="5"/>
  <c r="D2235" i="5"/>
  <c r="C2235" i="5"/>
  <c r="F2234" i="5"/>
  <c r="C2234" i="5"/>
  <c r="D2234" i="5" s="1"/>
  <c r="F2233" i="5"/>
  <c r="C2233" i="5"/>
  <c r="D2233" i="5" s="1"/>
  <c r="F2232" i="5"/>
  <c r="D2232" i="5"/>
  <c r="C2232" i="5"/>
  <c r="F2231" i="5"/>
  <c r="D2231" i="5"/>
  <c r="C2231" i="5"/>
  <c r="F2230" i="5"/>
  <c r="C2230" i="5"/>
  <c r="D2230" i="5" s="1"/>
  <c r="F2229" i="5"/>
  <c r="C2229" i="5"/>
  <c r="D2229" i="5" s="1"/>
  <c r="F2228" i="5"/>
  <c r="C2228" i="5"/>
  <c r="D2228" i="5" s="1"/>
  <c r="F2227" i="5"/>
  <c r="C2227" i="5"/>
  <c r="D2227" i="5" s="1"/>
  <c r="F2226" i="5"/>
  <c r="D2226" i="5"/>
  <c r="C2226" i="5"/>
  <c r="F2225" i="5"/>
  <c r="D2225" i="5"/>
  <c r="C2225" i="5"/>
  <c r="F2224" i="5"/>
  <c r="D2224" i="5"/>
  <c r="C2224" i="5"/>
  <c r="F2223" i="5"/>
  <c r="D2223" i="5"/>
  <c r="C2223" i="5"/>
  <c r="F2222" i="5"/>
  <c r="D2222" i="5"/>
  <c r="C2222" i="5"/>
  <c r="F2221" i="5"/>
  <c r="C2221" i="5"/>
  <c r="D2221" i="5" s="1"/>
  <c r="F2220" i="5"/>
  <c r="C2220" i="5"/>
  <c r="D2220" i="5" s="1"/>
  <c r="F2219" i="5"/>
  <c r="D2219" i="5"/>
  <c r="C2219" i="5"/>
  <c r="F2218" i="5"/>
  <c r="C2218" i="5"/>
  <c r="D2218" i="5" s="1"/>
  <c r="F2217" i="5"/>
  <c r="D2217" i="5"/>
  <c r="C2217" i="5"/>
  <c r="F2216" i="5"/>
  <c r="D2216" i="5"/>
  <c r="C2216" i="5"/>
  <c r="F2215" i="5"/>
  <c r="D2215" i="5"/>
  <c r="C2215" i="5"/>
  <c r="F2214" i="5"/>
  <c r="C2214" i="5"/>
  <c r="D2214" i="5" s="1"/>
  <c r="F2213" i="5"/>
  <c r="C2213" i="5"/>
  <c r="D2213" i="5" s="1"/>
  <c r="F2212" i="5"/>
  <c r="C2212" i="5"/>
  <c r="D2212" i="5" s="1"/>
  <c r="F2211" i="5"/>
  <c r="D2211" i="5"/>
  <c r="C2211" i="5"/>
  <c r="F2210" i="5"/>
  <c r="D2210" i="5"/>
  <c r="C2210" i="5"/>
  <c r="F2209" i="5"/>
  <c r="D2209" i="5"/>
  <c r="C2209" i="5"/>
  <c r="F2208" i="5"/>
  <c r="D2208" i="5"/>
  <c r="C2208" i="5"/>
  <c r="F2207" i="5"/>
  <c r="D2207" i="5"/>
  <c r="C2207" i="5"/>
  <c r="F2206" i="5"/>
  <c r="C2206" i="5"/>
  <c r="D2206" i="5" s="1"/>
  <c r="F2205" i="5"/>
  <c r="C2205" i="5"/>
  <c r="D2205" i="5" s="1"/>
  <c r="F2204" i="5"/>
  <c r="C2204" i="5"/>
  <c r="D2204" i="5" s="1"/>
  <c r="F2203" i="5"/>
  <c r="D2203" i="5"/>
  <c r="C2203" i="5"/>
  <c r="F2202" i="5"/>
  <c r="C2202" i="5"/>
  <c r="D2202" i="5" s="1"/>
  <c r="F2201" i="5"/>
  <c r="C2201" i="5"/>
  <c r="D2201" i="5" s="1"/>
  <c r="F2200" i="5"/>
  <c r="D2200" i="5"/>
  <c r="C2200" i="5"/>
  <c r="F2199" i="5"/>
  <c r="D2199" i="5"/>
  <c r="C2199" i="5"/>
  <c r="F2198" i="5"/>
  <c r="C2198" i="5"/>
  <c r="D2198" i="5" s="1"/>
  <c r="F2197" i="5"/>
  <c r="C2197" i="5"/>
  <c r="D2197" i="5" s="1"/>
  <c r="F2196" i="5"/>
  <c r="C2196" i="5"/>
  <c r="D2196" i="5" s="1"/>
  <c r="F2195" i="5"/>
  <c r="C2195" i="5"/>
  <c r="D2195" i="5" s="1"/>
  <c r="F2194" i="5"/>
  <c r="C2194" i="5"/>
  <c r="D2194" i="5" s="1"/>
  <c r="F2193" i="5"/>
  <c r="D2193" i="5"/>
  <c r="C2193" i="5"/>
  <c r="F2192" i="5"/>
  <c r="D2192" i="5"/>
  <c r="C2192" i="5"/>
  <c r="F2191" i="5"/>
  <c r="D2191" i="5"/>
  <c r="C2191" i="5"/>
  <c r="F2190" i="5"/>
  <c r="D2190" i="5"/>
  <c r="C2190" i="5"/>
  <c r="F2189" i="5"/>
  <c r="C2189" i="5"/>
  <c r="D2189" i="5" s="1"/>
  <c r="F2188" i="5"/>
  <c r="C2188" i="5"/>
  <c r="D2188" i="5" s="1"/>
  <c r="F2187" i="5"/>
  <c r="D2187" i="5"/>
  <c r="C2187" i="5"/>
  <c r="F2186" i="5"/>
  <c r="C2186" i="5"/>
  <c r="D2186" i="5" s="1"/>
  <c r="F2185" i="5"/>
  <c r="D2185" i="5"/>
  <c r="C2185" i="5"/>
  <c r="F2184" i="5"/>
  <c r="D2184" i="5"/>
  <c r="C2184" i="5"/>
  <c r="F2183" i="5"/>
  <c r="D2183" i="5"/>
  <c r="C2183" i="5"/>
  <c r="F2182" i="5"/>
  <c r="C2182" i="5"/>
  <c r="D2182" i="5" s="1"/>
  <c r="F2181" i="5"/>
  <c r="C2181" i="5"/>
  <c r="D2181" i="5" s="1"/>
  <c r="F2180" i="5"/>
  <c r="C2180" i="5"/>
  <c r="D2180" i="5" s="1"/>
  <c r="F2179" i="5"/>
  <c r="D2179" i="5"/>
  <c r="C2179" i="5"/>
  <c r="F2178" i="5"/>
  <c r="D2178" i="5"/>
  <c r="C2178" i="5"/>
  <c r="F2177" i="5"/>
  <c r="D2177" i="5"/>
  <c r="C2177" i="5"/>
  <c r="F2176" i="5"/>
  <c r="D2176" i="5"/>
  <c r="C2176" i="5"/>
  <c r="F2175" i="5"/>
  <c r="D2175" i="5"/>
  <c r="C2175" i="5"/>
  <c r="F2174" i="5"/>
  <c r="C2174" i="5"/>
  <c r="D2174" i="5" s="1"/>
  <c r="F2173" i="5"/>
  <c r="C2173" i="5"/>
  <c r="D2173" i="5" s="1"/>
  <c r="F2172" i="5"/>
  <c r="C2172" i="5"/>
  <c r="D2172" i="5" s="1"/>
  <c r="F2171" i="5"/>
  <c r="D2171" i="5"/>
  <c r="C2171" i="5"/>
  <c r="F2170" i="5"/>
  <c r="C2170" i="5"/>
  <c r="D2170" i="5" s="1"/>
  <c r="F2169" i="5"/>
  <c r="C2169" i="5"/>
  <c r="D2169" i="5" s="1"/>
  <c r="F2168" i="5"/>
  <c r="D2168" i="5"/>
  <c r="C2168" i="5"/>
  <c r="F2167" i="5"/>
  <c r="D2167" i="5"/>
  <c r="C2167" i="5"/>
  <c r="F2166" i="5"/>
  <c r="C2166" i="5"/>
  <c r="D2166" i="5" s="1"/>
  <c r="F2165" i="5"/>
  <c r="C2165" i="5"/>
  <c r="D2165" i="5" s="1"/>
  <c r="F2164" i="5"/>
  <c r="C2164" i="5"/>
  <c r="D2164" i="5" s="1"/>
  <c r="F2163" i="5"/>
  <c r="C2163" i="5"/>
  <c r="D2163" i="5" s="1"/>
  <c r="F2162" i="5"/>
  <c r="C2162" i="5"/>
  <c r="D2162" i="5" s="1"/>
  <c r="F2161" i="5"/>
  <c r="D2161" i="5"/>
  <c r="C2161" i="5"/>
  <c r="F2160" i="5"/>
  <c r="D2160" i="5"/>
  <c r="C2160" i="5"/>
  <c r="F2159" i="5"/>
  <c r="D2159" i="5"/>
  <c r="C2159" i="5"/>
  <c r="F2158" i="5"/>
  <c r="D2158" i="5"/>
  <c r="C2158" i="5"/>
  <c r="F2157" i="5"/>
  <c r="C2157" i="5"/>
  <c r="D2157" i="5" s="1"/>
  <c r="F2156" i="5"/>
  <c r="C2156" i="5"/>
  <c r="D2156" i="5" s="1"/>
  <c r="F2155" i="5"/>
  <c r="D2155" i="5"/>
  <c r="C2155" i="5"/>
  <c r="F2154" i="5"/>
  <c r="C2154" i="5"/>
  <c r="D2154" i="5" s="1"/>
  <c r="F2153" i="5"/>
  <c r="D2153" i="5"/>
  <c r="C2153" i="5"/>
  <c r="F2152" i="5"/>
  <c r="D2152" i="5"/>
  <c r="C2152" i="5"/>
  <c r="F2151" i="5"/>
  <c r="D2151" i="5"/>
  <c r="C2151" i="5"/>
  <c r="F2150" i="5"/>
  <c r="C2150" i="5"/>
  <c r="D2150" i="5" s="1"/>
  <c r="F2149" i="5"/>
  <c r="C2149" i="5"/>
  <c r="D2149" i="5" s="1"/>
  <c r="F2148" i="5"/>
  <c r="C2148" i="5"/>
  <c r="D2148" i="5" s="1"/>
  <c r="F2147" i="5"/>
  <c r="D2147" i="5"/>
  <c r="C2147" i="5"/>
  <c r="F2146" i="5"/>
  <c r="D2146" i="5"/>
  <c r="C2146" i="5"/>
  <c r="F2145" i="5"/>
  <c r="D2145" i="5"/>
  <c r="C2145" i="5"/>
  <c r="F2144" i="5"/>
  <c r="D2144" i="5"/>
  <c r="C2144" i="5"/>
  <c r="F2143" i="5"/>
  <c r="D2143" i="5"/>
  <c r="C2143" i="5"/>
  <c r="F2142" i="5"/>
  <c r="C2142" i="5"/>
  <c r="D2142" i="5" s="1"/>
  <c r="F2141" i="5"/>
  <c r="C2141" i="5"/>
  <c r="D2141" i="5" s="1"/>
  <c r="F2140" i="5"/>
  <c r="C2140" i="5"/>
  <c r="D2140" i="5" s="1"/>
  <c r="F2139" i="5"/>
  <c r="D2139" i="5"/>
  <c r="C2139" i="5"/>
  <c r="F2138" i="5"/>
  <c r="C2138" i="5"/>
  <c r="D2138" i="5" s="1"/>
  <c r="F2137" i="5"/>
  <c r="C2137" i="5"/>
  <c r="D2137" i="5" s="1"/>
  <c r="F2136" i="5"/>
  <c r="D2136" i="5"/>
  <c r="C2136" i="5"/>
  <c r="F2135" i="5"/>
  <c r="D2135" i="5"/>
  <c r="C2135" i="5"/>
  <c r="F2134" i="5"/>
  <c r="C2134" i="5"/>
  <c r="D2134" i="5" s="1"/>
  <c r="F2133" i="5"/>
  <c r="C2133" i="5"/>
  <c r="D2133" i="5" s="1"/>
  <c r="F2132" i="5"/>
  <c r="C2132" i="5"/>
  <c r="D2132" i="5" s="1"/>
  <c r="F2131" i="5"/>
  <c r="C2131" i="5"/>
  <c r="D2131" i="5" s="1"/>
  <c r="F2130" i="5"/>
  <c r="C2130" i="5"/>
  <c r="D2130" i="5" s="1"/>
  <c r="F2129" i="5"/>
  <c r="D2129" i="5"/>
  <c r="C2129" i="5"/>
  <c r="F2128" i="5"/>
  <c r="D2128" i="5"/>
  <c r="C2128" i="5"/>
  <c r="F2127" i="5"/>
  <c r="D2127" i="5"/>
  <c r="C2127" i="5"/>
  <c r="F2126" i="5"/>
  <c r="D2126" i="5"/>
  <c r="C2126" i="5"/>
  <c r="F2125" i="5"/>
  <c r="C2125" i="5"/>
  <c r="D2125" i="5" s="1"/>
  <c r="F2124" i="5"/>
  <c r="C2124" i="5"/>
  <c r="D2124" i="5" s="1"/>
  <c r="F2123" i="5"/>
  <c r="D2123" i="5"/>
  <c r="C2123" i="5"/>
  <c r="F2122" i="5"/>
  <c r="C2122" i="5"/>
  <c r="D2122" i="5" s="1"/>
  <c r="F2121" i="5"/>
  <c r="D2121" i="5"/>
  <c r="C2121" i="5"/>
  <c r="F2120" i="5"/>
  <c r="D2120" i="5"/>
  <c r="C2120" i="5"/>
  <c r="F2119" i="5"/>
  <c r="D2119" i="5"/>
  <c r="C2119" i="5"/>
  <c r="F2118" i="5"/>
  <c r="C2118" i="5"/>
  <c r="D2118" i="5" s="1"/>
  <c r="F2117" i="5"/>
  <c r="C2117" i="5"/>
  <c r="D2117" i="5" s="1"/>
  <c r="F2116" i="5"/>
  <c r="C2116" i="5"/>
  <c r="D2116" i="5" s="1"/>
  <c r="F2115" i="5"/>
  <c r="D2115" i="5"/>
  <c r="C2115" i="5"/>
  <c r="F2114" i="5"/>
  <c r="D2114" i="5"/>
  <c r="C2114" i="5"/>
  <c r="F2113" i="5"/>
  <c r="D2113" i="5"/>
  <c r="C2113" i="5"/>
  <c r="F2112" i="5"/>
  <c r="D2112" i="5"/>
  <c r="C2112" i="5"/>
  <c r="F2111" i="5"/>
  <c r="D2111" i="5"/>
  <c r="C2111" i="5"/>
  <c r="F2110" i="5"/>
  <c r="C2110" i="5"/>
  <c r="D2110" i="5" s="1"/>
  <c r="F2109" i="5"/>
  <c r="C2109" i="5"/>
  <c r="D2109" i="5" s="1"/>
  <c r="F2108" i="5"/>
  <c r="C2108" i="5"/>
  <c r="D2108" i="5" s="1"/>
  <c r="F2107" i="5"/>
  <c r="D2107" i="5"/>
  <c r="C2107" i="5"/>
  <c r="F2106" i="5"/>
  <c r="C2106" i="5"/>
  <c r="D2106" i="5" s="1"/>
  <c r="F2105" i="5"/>
  <c r="C2105" i="5"/>
  <c r="D2105" i="5" s="1"/>
  <c r="F2104" i="5"/>
  <c r="D2104" i="5"/>
  <c r="C2104" i="5"/>
  <c r="F2103" i="5"/>
  <c r="D2103" i="5"/>
  <c r="C2103" i="5"/>
  <c r="F2102" i="5"/>
  <c r="C2102" i="5"/>
  <c r="D2102" i="5" s="1"/>
  <c r="F2101" i="5"/>
  <c r="C2101" i="5"/>
  <c r="D2101" i="5" s="1"/>
  <c r="F2100" i="5"/>
  <c r="C2100" i="5"/>
  <c r="D2100" i="5" s="1"/>
  <c r="F2099" i="5"/>
  <c r="C2099" i="5"/>
  <c r="D2099" i="5" s="1"/>
  <c r="F2098" i="5"/>
  <c r="C2098" i="5"/>
  <c r="D2098" i="5" s="1"/>
  <c r="F2097" i="5"/>
  <c r="D2097" i="5"/>
  <c r="C2097" i="5"/>
  <c r="F2096" i="5"/>
  <c r="D2096" i="5"/>
  <c r="C2096" i="5"/>
  <c r="F2095" i="5"/>
  <c r="D2095" i="5"/>
  <c r="C2095" i="5"/>
  <c r="F2094" i="5"/>
  <c r="D2094" i="5"/>
  <c r="C2094" i="5"/>
  <c r="F2093" i="5"/>
  <c r="C2093" i="5"/>
  <c r="D2093" i="5" s="1"/>
  <c r="F2092" i="5"/>
  <c r="C2092" i="5"/>
  <c r="D2092" i="5" s="1"/>
  <c r="F2091" i="5"/>
  <c r="D2091" i="5"/>
  <c r="C2091" i="5"/>
  <c r="F2090" i="5"/>
  <c r="C2090" i="5"/>
  <c r="D2090" i="5" s="1"/>
  <c r="F2089" i="5"/>
  <c r="D2089" i="5"/>
  <c r="C2089" i="5"/>
  <c r="F2088" i="5"/>
  <c r="D2088" i="5"/>
  <c r="C2088" i="5"/>
  <c r="F2087" i="5"/>
  <c r="D2087" i="5"/>
  <c r="C2087" i="5"/>
  <c r="F2086" i="5"/>
  <c r="C2086" i="5"/>
  <c r="D2086" i="5" s="1"/>
  <c r="F2085" i="5"/>
  <c r="C2085" i="5"/>
  <c r="D2085" i="5" s="1"/>
  <c r="F2084" i="5"/>
  <c r="C2084" i="5"/>
  <c r="D2084" i="5" s="1"/>
  <c r="F2083" i="5"/>
  <c r="D2083" i="5"/>
  <c r="C2083" i="5"/>
  <c r="F2082" i="5"/>
  <c r="D2082" i="5"/>
  <c r="C2082" i="5"/>
  <c r="F2081" i="5"/>
  <c r="D2081" i="5"/>
  <c r="C2081" i="5"/>
  <c r="F2080" i="5"/>
  <c r="D2080" i="5"/>
  <c r="C2080" i="5"/>
  <c r="F2079" i="5"/>
  <c r="D2079" i="5"/>
  <c r="C2079" i="5"/>
  <c r="F2078" i="5"/>
  <c r="C2078" i="5"/>
  <c r="D2078" i="5" s="1"/>
  <c r="F2077" i="5"/>
  <c r="C2077" i="5"/>
  <c r="D2077" i="5" s="1"/>
  <c r="F2076" i="5"/>
  <c r="C2076" i="5"/>
  <c r="D2076" i="5" s="1"/>
  <c r="F2075" i="5"/>
  <c r="D2075" i="5"/>
  <c r="C2075" i="5"/>
  <c r="F2074" i="5"/>
  <c r="C2074" i="5"/>
  <c r="D2074" i="5" s="1"/>
  <c r="F2073" i="5"/>
  <c r="C2073" i="5"/>
  <c r="D2073" i="5" s="1"/>
  <c r="F2072" i="5"/>
  <c r="D2072" i="5"/>
  <c r="C2072" i="5"/>
  <c r="F2071" i="5"/>
  <c r="D2071" i="5"/>
  <c r="C2071" i="5"/>
  <c r="F2070" i="5"/>
  <c r="C2070" i="5"/>
  <c r="D2070" i="5" s="1"/>
  <c r="F2069" i="5"/>
  <c r="C2069" i="5"/>
  <c r="D2069" i="5" s="1"/>
  <c r="F2068" i="5"/>
  <c r="C2068" i="5"/>
  <c r="D2068" i="5" s="1"/>
  <c r="F2067" i="5"/>
  <c r="C2067" i="5"/>
  <c r="D2067" i="5" s="1"/>
  <c r="F2066" i="5"/>
  <c r="C2066" i="5"/>
  <c r="D2066" i="5" s="1"/>
  <c r="F2065" i="5"/>
  <c r="D2065" i="5"/>
  <c r="C2065" i="5"/>
  <c r="F2064" i="5"/>
  <c r="D2064" i="5"/>
  <c r="C2064" i="5"/>
  <c r="F2063" i="5"/>
  <c r="D2063" i="5"/>
  <c r="C2063" i="5"/>
  <c r="F2062" i="5"/>
  <c r="D2062" i="5"/>
  <c r="C2062" i="5"/>
  <c r="F2061" i="5"/>
  <c r="C2061" i="5"/>
  <c r="D2061" i="5" s="1"/>
  <c r="F2060" i="5"/>
  <c r="C2060" i="5"/>
  <c r="D2060" i="5" s="1"/>
  <c r="F2059" i="5"/>
  <c r="D2059" i="5"/>
  <c r="C2059" i="5"/>
  <c r="F2058" i="5"/>
  <c r="C2058" i="5"/>
  <c r="D2058" i="5" s="1"/>
  <c r="F2057" i="5"/>
  <c r="D2057" i="5"/>
  <c r="C2057" i="5"/>
  <c r="F2056" i="5"/>
  <c r="D2056" i="5"/>
  <c r="C2056" i="5"/>
  <c r="F2055" i="5"/>
  <c r="D2055" i="5"/>
  <c r="C2055" i="5"/>
  <c r="F2054" i="5"/>
  <c r="C2054" i="5"/>
  <c r="D2054" i="5" s="1"/>
  <c r="F2053" i="5"/>
  <c r="C2053" i="5"/>
  <c r="D2053" i="5" s="1"/>
  <c r="F2052" i="5"/>
  <c r="C2052" i="5"/>
  <c r="D2052" i="5" s="1"/>
  <c r="F2051" i="5"/>
  <c r="D2051" i="5"/>
  <c r="C2051" i="5"/>
  <c r="F2050" i="5"/>
  <c r="D2050" i="5"/>
  <c r="C2050" i="5"/>
  <c r="F2049" i="5"/>
  <c r="D2049" i="5"/>
  <c r="C2049" i="5"/>
  <c r="F2048" i="5"/>
  <c r="D2048" i="5"/>
  <c r="C2048" i="5"/>
  <c r="F2047" i="5"/>
  <c r="D2047" i="5"/>
  <c r="C2047" i="5"/>
  <c r="F2046" i="5"/>
  <c r="C2046" i="5"/>
  <c r="D2046" i="5" s="1"/>
  <c r="F2045" i="5"/>
  <c r="C2045" i="5"/>
  <c r="D2045" i="5" s="1"/>
  <c r="F2044" i="5"/>
  <c r="C2044" i="5"/>
  <c r="D2044" i="5" s="1"/>
  <c r="F2043" i="5"/>
  <c r="D2043" i="5"/>
  <c r="C2043" i="5"/>
  <c r="F2042" i="5"/>
  <c r="C2042" i="5"/>
  <c r="D2042" i="5" s="1"/>
  <c r="F2041" i="5"/>
  <c r="C2041" i="5"/>
  <c r="D2041" i="5" s="1"/>
  <c r="F2040" i="5"/>
  <c r="D2040" i="5"/>
  <c r="C2040" i="5"/>
  <c r="F2039" i="5"/>
  <c r="D2039" i="5"/>
  <c r="C2039" i="5"/>
  <c r="F2038" i="5"/>
  <c r="C2038" i="5"/>
  <c r="D2038" i="5" s="1"/>
  <c r="F2037" i="5"/>
  <c r="C2037" i="5"/>
  <c r="D2037" i="5" s="1"/>
  <c r="F2036" i="5"/>
  <c r="C2036" i="5"/>
  <c r="D2036" i="5" s="1"/>
  <c r="F2035" i="5"/>
  <c r="C2035" i="5"/>
  <c r="D2035" i="5" s="1"/>
  <c r="F2034" i="5"/>
  <c r="C2034" i="5"/>
  <c r="D2034" i="5" s="1"/>
  <c r="F2033" i="5"/>
  <c r="D2033" i="5"/>
  <c r="C2033" i="5"/>
  <c r="F2032" i="5"/>
  <c r="D2032" i="5"/>
  <c r="C2032" i="5"/>
  <c r="F2031" i="5"/>
  <c r="D2031" i="5"/>
  <c r="C2031" i="5"/>
  <c r="F2030" i="5"/>
  <c r="D2030" i="5"/>
  <c r="C2030" i="5"/>
  <c r="F2029" i="5"/>
  <c r="C2029" i="5"/>
  <c r="D2029" i="5" s="1"/>
  <c r="F2028" i="5"/>
  <c r="C2028" i="5"/>
  <c r="D2028" i="5" s="1"/>
  <c r="F2027" i="5"/>
  <c r="D2027" i="5"/>
  <c r="C2027" i="5"/>
  <c r="F2026" i="5"/>
  <c r="C2026" i="5"/>
  <c r="D2026" i="5" s="1"/>
  <c r="F2025" i="5"/>
  <c r="D2025" i="5"/>
  <c r="C2025" i="5"/>
  <c r="F2024" i="5"/>
  <c r="D2024" i="5"/>
  <c r="C2024" i="5"/>
  <c r="F2023" i="5"/>
  <c r="D2023" i="5"/>
  <c r="C2023" i="5"/>
  <c r="F2022" i="5"/>
  <c r="C2022" i="5"/>
  <c r="D2022" i="5" s="1"/>
  <c r="F2021" i="5"/>
  <c r="C2021" i="5"/>
  <c r="D2021" i="5" s="1"/>
  <c r="F2020" i="5"/>
  <c r="C2020" i="5"/>
  <c r="D2020" i="5" s="1"/>
  <c r="F2019" i="5"/>
  <c r="D2019" i="5"/>
  <c r="C2019" i="5"/>
  <c r="F2018" i="5"/>
  <c r="D2018" i="5"/>
  <c r="C2018" i="5"/>
  <c r="F2017" i="5"/>
  <c r="D2017" i="5"/>
  <c r="C2017" i="5"/>
  <c r="F2016" i="5"/>
  <c r="C2016" i="5"/>
  <c r="D2016" i="5" s="1"/>
  <c r="F2015" i="5"/>
  <c r="D2015" i="5"/>
  <c r="C2015" i="5"/>
  <c r="F2014" i="5"/>
  <c r="C2014" i="5"/>
  <c r="D2014" i="5" s="1"/>
  <c r="F2013" i="5"/>
  <c r="D2013" i="5"/>
  <c r="C2013" i="5"/>
  <c r="F2012" i="5"/>
  <c r="C2012" i="5"/>
  <c r="D2012" i="5" s="1"/>
  <c r="F2011" i="5"/>
  <c r="C2011" i="5"/>
  <c r="D2011" i="5" s="1"/>
  <c r="F2010" i="5"/>
  <c r="D2010" i="5"/>
  <c r="C2010" i="5"/>
  <c r="F2009" i="5"/>
  <c r="C2009" i="5"/>
  <c r="D2009" i="5" s="1"/>
  <c r="F2008" i="5"/>
  <c r="D2008" i="5"/>
  <c r="C2008" i="5"/>
  <c r="F2007" i="5"/>
  <c r="D2007" i="5"/>
  <c r="C2007" i="5"/>
  <c r="F2006" i="5"/>
  <c r="D2006" i="5"/>
  <c r="C2006" i="5"/>
  <c r="F2005" i="5"/>
  <c r="C2005" i="5"/>
  <c r="D2005" i="5" s="1"/>
  <c r="F2004" i="5"/>
  <c r="C2004" i="5"/>
  <c r="D2004" i="5" s="1"/>
  <c r="F2003" i="5"/>
  <c r="D2003" i="5"/>
  <c r="C2003" i="5"/>
  <c r="F2002" i="5"/>
  <c r="C2002" i="5"/>
  <c r="D2002" i="5" s="1"/>
  <c r="F2001" i="5"/>
  <c r="C2001" i="5"/>
  <c r="D2001" i="5" s="1"/>
  <c r="F2000" i="5"/>
  <c r="C2000" i="5"/>
  <c r="D2000" i="5" s="1"/>
  <c r="F1999" i="5"/>
  <c r="D1999" i="5"/>
  <c r="C1999" i="5"/>
  <c r="F1998" i="5"/>
  <c r="C1998" i="5"/>
  <c r="D1998" i="5" s="1"/>
  <c r="F1997" i="5"/>
  <c r="D1997" i="5"/>
  <c r="C1997" i="5"/>
  <c r="F1996" i="5"/>
  <c r="C1996" i="5"/>
  <c r="D1996" i="5" s="1"/>
  <c r="F1995" i="5"/>
  <c r="C1995" i="5"/>
  <c r="D1995" i="5" s="1"/>
  <c r="F1994" i="5"/>
  <c r="D1994" i="5"/>
  <c r="C1994" i="5"/>
  <c r="F1993" i="5"/>
  <c r="D1993" i="5"/>
  <c r="C1993" i="5"/>
  <c r="F1992" i="5"/>
  <c r="D1992" i="5"/>
  <c r="C1992" i="5"/>
  <c r="F1991" i="5"/>
  <c r="D1991" i="5"/>
  <c r="C1991" i="5"/>
  <c r="F1990" i="5"/>
  <c r="C1990" i="5"/>
  <c r="D1990" i="5" s="1"/>
  <c r="F1989" i="5"/>
  <c r="C1989" i="5"/>
  <c r="D1989" i="5" s="1"/>
  <c r="F1988" i="5"/>
  <c r="C1988" i="5"/>
  <c r="D1988" i="5" s="1"/>
  <c r="F1987" i="5"/>
  <c r="C1987" i="5"/>
  <c r="D1987" i="5" s="1"/>
  <c r="F1986" i="5"/>
  <c r="C1986" i="5"/>
  <c r="D1986" i="5" s="1"/>
  <c r="F1985" i="5"/>
  <c r="D1985" i="5"/>
  <c r="C1985" i="5"/>
  <c r="F1984" i="5"/>
  <c r="C1984" i="5"/>
  <c r="D1984" i="5" s="1"/>
  <c r="F1983" i="5"/>
  <c r="D1983" i="5"/>
  <c r="C1983" i="5"/>
  <c r="F1982" i="5"/>
  <c r="D1982" i="5"/>
  <c r="C1982" i="5"/>
  <c r="F1981" i="5"/>
  <c r="D1981" i="5"/>
  <c r="C1981" i="5"/>
  <c r="F1980" i="5"/>
  <c r="C1980" i="5"/>
  <c r="D1980" i="5" s="1"/>
  <c r="F1979" i="5"/>
  <c r="D1979" i="5"/>
  <c r="C1979" i="5"/>
  <c r="F1978" i="5"/>
  <c r="D1978" i="5"/>
  <c r="C1978" i="5"/>
  <c r="F1977" i="5"/>
  <c r="C1977" i="5"/>
  <c r="D1977" i="5" s="1"/>
  <c r="F1976" i="5"/>
  <c r="C1976" i="5"/>
  <c r="D1976" i="5" s="1"/>
  <c r="F1975" i="5"/>
  <c r="D1975" i="5"/>
  <c r="C1975" i="5"/>
  <c r="F1974" i="5"/>
  <c r="D1974" i="5"/>
  <c r="C1974" i="5"/>
  <c r="F1973" i="5"/>
  <c r="C1973" i="5"/>
  <c r="D1973" i="5" s="1"/>
  <c r="F1972" i="5"/>
  <c r="C1972" i="5"/>
  <c r="D1972" i="5" s="1"/>
  <c r="F1971" i="5"/>
  <c r="D1971" i="5"/>
  <c r="C1971" i="5"/>
  <c r="F1970" i="5"/>
  <c r="C1970" i="5"/>
  <c r="D1970" i="5" s="1"/>
  <c r="F1969" i="5"/>
  <c r="D1969" i="5"/>
  <c r="C1969" i="5"/>
  <c r="F1968" i="5"/>
  <c r="D1968" i="5"/>
  <c r="C1968" i="5"/>
  <c r="F1967" i="5"/>
  <c r="D1967" i="5"/>
  <c r="C1967" i="5"/>
  <c r="F1966" i="5"/>
  <c r="C1966" i="5"/>
  <c r="D1966" i="5" s="1"/>
  <c r="F1965" i="5"/>
  <c r="C1965" i="5"/>
  <c r="D1965" i="5" s="1"/>
  <c r="F1964" i="5"/>
  <c r="C1964" i="5"/>
  <c r="D1964" i="5" s="1"/>
  <c r="F1963" i="5"/>
  <c r="C1963" i="5"/>
  <c r="D1963" i="5" s="1"/>
  <c r="F1962" i="5"/>
  <c r="C1962" i="5"/>
  <c r="D1962" i="5" s="1"/>
  <c r="F1961" i="5"/>
  <c r="C1961" i="5"/>
  <c r="D1961" i="5" s="1"/>
  <c r="F1960" i="5"/>
  <c r="D1960" i="5"/>
  <c r="C1960" i="5"/>
  <c r="F1959" i="5"/>
  <c r="D1959" i="5"/>
  <c r="C1959" i="5"/>
  <c r="F1958" i="5"/>
  <c r="D1958" i="5"/>
  <c r="C1958" i="5"/>
  <c r="F1957" i="5"/>
  <c r="D1957" i="5"/>
  <c r="C1957" i="5"/>
  <c r="F1956" i="5"/>
  <c r="C1956" i="5"/>
  <c r="D1956" i="5" s="1"/>
  <c r="F1955" i="5"/>
  <c r="D1955" i="5"/>
  <c r="C1955" i="5"/>
  <c r="F1954" i="5"/>
  <c r="D1954" i="5"/>
  <c r="C1954" i="5"/>
  <c r="F1953" i="5"/>
  <c r="D1953" i="5"/>
  <c r="C1953" i="5"/>
  <c r="F1952" i="5"/>
  <c r="C1952" i="5"/>
  <c r="D1952" i="5" s="1"/>
  <c r="F1951" i="5"/>
  <c r="D1951" i="5"/>
  <c r="C1951" i="5"/>
  <c r="F1950" i="5"/>
  <c r="C1950" i="5"/>
  <c r="D1950" i="5" s="1"/>
  <c r="F1949" i="5"/>
  <c r="D1949" i="5"/>
  <c r="C1949" i="5"/>
  <c r="F1948" i="5"/>
  <c r="C1948" i="5"/>
  <c r="D1948" i="5" s="1"/>
  <c r="F1947" i="5"/>
  <c r="D1947" i="5"/>
  <c r="C1947" i="5"/>
  <c r="F1946" i="5"/>
  <c r="D1946" i="5"/>
  <c r="C1946" i="5"/>
  <c r="F1945" i="5"/>
  <c r="D1945" i="5"/>
  <c r="C1945" i="5"/>
  <c r="F1944" i="5"/>
  <c r="C1944" i="5"/>
  <c r="D1944" i="5" s="1"/>
  <c r="F1943" i="5"/>
  <c r="C1943" i="5"/>
  <c r="D1943" i="5" s="1"/>
  <c r="F1942" i="5"/>
  <c r="C1942" i="5"/>
  <c r="D1942" i="5" s="1"/>
  <c r="F1941" i="5"/>
  <c r="D1941" i="5"/>
  <c r="C1941" i="5"/>
  <c r="F1940" i="5"/>
  <c r="D1940" i="5"/>
  <c r="C1940" i="5"/>
  <c r="F1939" i="5"/>
  <c r="D1939" i="5"/>
  <c r="C1939" i="5"/>
  <c r="F1938" i="5"/>
  <c r="D1938" i="5"/>
  <c r="C1938" i="5"/>
  <c r="F1937" i="5"/>
  <c r="D1937" i="5"/>
  <c r="C1937" i="5"/>
  <c r="F1936" i="5"/>
  <c r="C1936" i="5"/>
  <c r="D1936" i="5" s="1"/>
  <c r="F1935" i="5"/>
  <c r="C1935" i="5"/>
  <c r="D1935" i="5" s="1"/>
  <c r="F1934" i="5"/>
  <c r="C1934" i="5"/>
  <c r="D1934" i="5" s="1"/>
  <c r="F1933" i="5"/>
  <c r="D1933" i="5"/>
  <c r="C1933" i="5"/>
  <c r="F1932" i="5"/>
  <c r="D1932" i="5"/>
  <c r="C1932" i="5"/>
  <c r="F1931" i="5"/>
  <c r="D1931" i="5"/>
  <c r="C1931" i="5"/>
  <c r="F1930" i="5"/>
  <c r="D1930" i="5"/>
  <c r="C1930" i="5"/>
  <c r="F1929" i="5"/>
  <c r="D1929" i="5"/>
  <c r="C1929" i="5"/>
  <c r="F1928" i="5"/>
  <c r="C1928" i="5"/>
  <c r="D1928" i="5" s="1"/>
  <c r="F1927" i="5"/>
  <c r="C1927" i="5"/>
  <c r="D1927" i="5" s="1"/>
  <c r="F1926" i="5"/>
  <c r="C1926" i="5"/>
  <c r="D1926" i="5" s="1"/>
  <c r="F1925" i="5"/>
  <c r="D1925" i="5"/>
  <c r="C1925" i="5"/>
  <c r="F1924" i="5"/>
  <c r="D1924" i="5"/>
  <c r="C1924" i="5"/>
  <c r="F1923" i="5"/>
  <c r="D1923" i="5"/>
  <c r="C1923" i="5"/>
  <c r="F1922" i="5"/>
  <c r="D1922" i="5"/>
  <c r="C1922" i="5"/>
  <c r="F1921" i="5"/>
  <c r="D1921" i="5"/>
  <c r="C1921" i="5"/>
  <c r="F1920" i="5"/>
  <c r="C1920" i="5"/>
  <c r="D1920" i="5" s="1"/>
  <c r="F1919" i="5"/>
  <c r="C1919" i="5"/>
  <c r="D1919" i="5" s="1"/>
  <c r="F1918" i="5"/>
  <c r="C1918" i="5"/>
  <c r="D1918" i="5" s="1"/>
  <c r="F1917" i="5"/>
  <c r="D1917" i="5"/>
  <c r="C1917" i="5"/>
  <c r="F1916" i="5"/>
  <c r="D1916" i="5"/>
  <c r="C1916" i="5"/>
  <c r="F1915" i="5"/>
  <c r="D1915" i="5"/>
  <c r="C1915" i="5"/>
  <c r="F1914" i="5"/>
  <c r="D1914" i="5"/>
  <c r="C1914" i="5"/>
  <c r="F1913" i="5"/>
  <c r="D1913" i="5"/>
  <c r="C1913" i="5"/>
  <c r="F1912" i="5"/>
  <c r="C1912" i="5"/>
  <c r="D1912" i="5" s="1"/>
  <c r="F1911" i="5"/>
  <c r="C1911" i="5"/>
  <c r="D1911" i="5" s="1"/>
  <c r="F1910" i="5"/>
  <c r="C1910" i="5"/>
  <c r="D1910" i="5" s="1"/>
  <c r="F1909" i="5"/>
  <c r="D1909" i="5"/>
  <c r="C1909" i="5"/>
  <c r="F1908" i="5"/>
  <c r="D1908" i="5"/>
  <c r="C1908" i="5"/>
  <c r="F1907" i="5"/>
  <c r="D1907" i="5"/>
  <c r="C1907" i="5"/>
  <c r="F1906" i="5"/>
  <c r="D1906" i="5"/>
  <c r="C1906" i="5"/>
  <c r="F1905" i="5"/>
  <c r="D1905" i="5"/>
  <c r="C1905" i="5"/>
  <c r="F1904" i="5"/>
  <c r="C1904" i="5"/>
  <c r="D1904" i="5" s="1"/>
  <c r="F1903" i="5"/>
  <c r="C1903" i="5"/>
  <c r="D1903" i="5" s="1"/>
  <c r="F1902" i="5"/>
  <c r="C1902" i="5"/>
  <c r="D1902" i="5" s="1"/>
  <c r="F1901" i="5"/>
  <c r="D1901" i="5"/>
  <c r="C1901" i="5"/>
  <c r="F1900" i="5"/>
  <c r="D1900" i="5"/>
  <c r="C1900" i="5"/>
  <c r="F1899" i="5"/>
  <c r="D1899" i="5"/>
  <c r="C1899" i="5"/>
  <c r="F1898" i="5"/>
  <c r="D1898" i="5"/>
  <c r="C1898" i="5"/>
  <c r="F1897" i="5"/>
  <c r="D1897" i="5"/>
  <c r="C1897" i="5"/>
  <c r="F1896" i="5"/>
  <c r="C1896" i="5"/>
  <c r="D1896" i="5" s="1"/>
  <c r="F1895" i="5"/>
  <c r="C1895" i="5"/>
  <c r="D1895" i="5" s="1"/>
  <c r="F1894" i="5"/>
  <c r="C1894" i="5"/>
  <c r="D1894" i="5" s="1"/>
  <c r="F1893" i="5"/>
  <c r="D1893" i="5"/>
  <c r="C1893" i="5"/>
  <c r="F1892" i="5"/>
  <c r="D1892" i="5"/>
  <c r="C1892" i="5"/>
  <c r="F1891" i="5"/>
  <c r="D1891" i="5"/>
  <c r="C1891" i="5"/>
  <c r="F1890" i="5"/>
  <c r="D1890" i="5"/>
  <c r="C1890" i="5"/>
  <c r="F1889" i="5"/>
  <c r="D1889" i="5"/>
  <c r="C1889" i="5"/>
  <c r="F1888" i="5"/>
  <c r="C1888" i="5"/>
  <c r="D1888" i="5" s="1"/>
  <c r="F1887" i="5"/>
  <c r="C1887" i="5"/>
  <c r="D1887" i="5" s="1"/>
  <c r="F1886" i="5"/>
  <c r="C1886" i="5"/>
  <c r="D1886" i="5" s="1"/>
  <c r="F1885" i="5"/>
  <c r="D1885" i="5"/>
  <c r="C1885" i="5"/>
  <c r="F1884" i="5"/>
  <c r="D1884" i="5"/>
  <c r="C1884" i="5"/>
  <c r="F1883" i="5"/>
  <c r="D1883" i="5"/>
  <c r="C1883" i="5"/>
  <c r="F1882" i="5"/>
  <c r="D1882" i="5"/>
  <c r="C1882" i="5"/>
  <c r="F1881" i="5"/>
  <c r="D1881" i="5"/>
  <c r="C1881" i="5"/>
  <c r="F1880" i="5"/>
  <c r="C1880" i="5"/>
  <c r="D1880" i="5" s="1"/>
  <c r="F1879" i="5"/>
  <c r="C1879" i="5"/>
  <c r="D1879" i="5" s="1"/>
  <c r="F1878" i="5"/>
  <c r="C1878" i="5"/>
  <c r="D1878" i="5" s="1"/>
  <c r="F1877" i="5"/>
  <c r="D1877" i="5"/>
  <c r="C1877" i="5"/>
  <c r="F1876" i="5"/>
  <c r="D1876" i="5"/>
  <c r="C1876" i="5"/>
  <c r="F1875" i="5"/>
  <c r="D1875" i="5"/>
  <c r="C1875" i="5"/>
  <c r="F1874" i="5"/>
  <c r="D1874" i="5"/>
  <c r="C1874" i="5"/>
  <c r="F1873" i="5"/>
  <c r="D1873" i="5"/>
  <c r="C1873" i="5"/>
  <c r="F1872" i="5"/>
  <c r="C1872" i="5"/>
  <c r="D1872" i="5" s="1"/>
  <c r="F1871" i="5"/>
  <c r="C1871" i="5"/>
  <c r="D1871" i="5" s="1"/>
  <c r="F1870" i="5"/>
  <c r="C1870" i="5"/>
  <c r="D1870" i="5" s="1"/>
  <c r="F1869" i="5"/>
  <c r="D1869" i="5"/>
  <c r="C1869" i="5"/>
  <c r="F1868" i="5"/>
  <c r="D1868" i="5"/>
  <c r="C1868" i="5"/>
  <c r="F1867" i="5"/>
  <c r="D1867" i="5"/>
  <c r="C1867" i="5"/>
  <c r="F1866" i="5"/>
  <c r="D1866" i="5"/>
  <c r="C1866" i="5"/>
  <c r="F1865" i="5"/>
  <c r="D1865" i="5"/>
  <c r="C1865" i="5"/>
  <c r="F1864" i="5"/>
  <c r="C1864" i="5"/>
  <c r="D1864" i="5" s="1"/>
  <c r="F1863" i="5"/>
  <c r="C1863" i="5"/>
  <c r="D1863" i="5" s="1"/>
  <c r="F1862" i="5"/>
  <c r="C1862" i="5"/>
  <c r="D1862" i="5" s="1"/>
  <c r="F1861" i="5"/>
  <c r="D1861" i="5"/>
  <c r="C1861" i="5"/>
  <c r="F1860" i="5"/>
  <c r="D1860" i="5"/>
  <c r="C1860" i="5"/>
  <c r="F1859" i="5"/>
  <c r="D1859" i="5"/>
  <c r="C1859" i="5"/>
  <c r="F1858" i="5"/>
  <c r="D1858" i="5"/>
  <c r="C1858" i="5"/>
  <c r="F1857" i="5"/>
  <c r="D1857" i="5"/>
  <c r="C1857" i="5"/>
  <c r="F1856" i="5"/>
  <c r="C1856" i="5"/>
  <c r="D1856" i="5" s="1"/>
  <c r="F1855" i="5"/>
  <c r="C1855" i="5"/>
  <c r="D1855" i="5" s="1"/>
  <c r="F1854" i="5"/>
  <c r="C1854" i="5"/>
  <c r="D1854" i="5" s="1"/>
  <c r="F1853" i="5"/>
  <c r="D1853" i="5"/>
  <c r="C1853" i="5"/>
  <c r="F1852" i="5"/>
  <c r="D1852" i="5"/>
  <c r="C1852" i="5"/>
  <c r="F1851" i="5"/>
  <c r="D1851" i="5"/>
  <c r="C1851" i="5"/>
  <c r="F1850" i="5"/>
  <c r="D1850" i="5"/>
  <c r="C1850" i="5"/>
  <c r="F1849" i="5"/>
  <c r="D1849" i="5"/>
  <c r="C1849" i="5"/>
  <c r="F1848" i="5"/>
  <c r="C1848" i="5"/>
  <c r="D1848" i="5" s="1"/>
  <c r="F1847" i="5"/>
  <c r="C1847" i="5"/>
  <c r="D1847" i="5" s="1"/>
  <c r="F1846" i="5"/>
  <c r="C1846" i="5"/>
  <c r="D1846" i="5" s="1"/>
  <c r="F1845" i="5"/>
  <c r="D1845" i="5"/>
  <c r="C1845" i="5"/>
  <c r="F1844" i="5"/>
  <c r="D1844" i="5"/>
  <c r="C1844" i="5"/>
  <c r="F1843" i="5"/>
  <c r="D1843" i="5"/>
  <c r="C1843" i="5"/>
  <c r="F1842" i="5"/>
  <c r="D1842" i="5"/>
  <c r="C1842" i="5"/>
  <c r="F1841" i="5"/>
  <c r="D1841" i="5"/>
  <c r="C1841" i="5"/>
  <c r="F1840" i="5"/>
  <c r="C1840" i="5"/>
  <c r="D1840" i="5" s="1"/>
  <c r="F1839" i="5"/>
  <c r="C1839" i="5"/>
  <c r="D1839" i="5" s="1"/>
  <c r="F1838" i="5"/>
  <c r="C1838" i="5"/>
  <c r="D1838" i="5" s="1"/>
  <c r="F1837" i="5"/>
  <c r="D1837" i="5"/>
  <c r="C1837" i="5"/>
  <c r="F1836" i="5"/>
  <c r="D1836" i="5"/>
  <c r="C1836" i="5"/>
  <c r="F1835" i="5"/>
  <c r="D1835" i="5"/>
  <c r="C1835" i="5"/>
  <c r="F1834" i="5"/>
  <c r="D1834" i="5"/>
  <c r="C1834" i="5"/>
  <c r="F1833" i="5"/>
  <c r="D1833" i="5"/>
  <c r="C1833" i="5"/>
  <c r="F1832" i="5"/>
  <c r="C1832" i="5"/>
  <c r="D1832" i="5" s="1"/>
  <c r="F1831" i="5"/>
  <c r="C1831" i="5"/>
  <c r="D1831" i="5" s="1"/>
  <c r="F1830" i="5"/>
  <c r="C1830" i="5"/>
  <c r="D1830" i="5" s="1"/>
  <c r="F1829" i="5"/>
  <c r="D1829" i="5"/>
  <c r="C1829" i="5"/>
  <c r="F1828" i="5"/>
  <c r="D1828" i="5"/>
  <c r="C1828" i="5"/>
  <c r="F1827" i="5"/>
  <c r="D1827" i="5"/>
  <c r="C1827" i="5"/>
  <c r="F1826" i="5"/>
  <c r="D1826" i="5"/>
  <c r="C1826" i="5"/>
  <c r="F1825" i="5"/>
  <c r="D1825" i="5"/>
  <c r="C1825" i="5"/>
  <c r="F1824" i="5"/>
  <c r="C1824" i="5"/>
  <c r="D1824" i="5" s="1"/>
  <c r="F1823" i="5"/>
  <c r="C1823" i="5"/>
  <c r="D1823" i="5" s="1"/>
  <c r="F1822" i="5"/>
  <c r="C1822" i="5"/>
  <c r="D1822" i="5" s="1"/>
  <c r="F1821" i="5"/>
  <c r="D1821" i="5"/>
  <c r="C1821" i="5"/>
  <c r="F1820" i="5"/>
  <c r="D1820" i="5"/>
  <c r="C1820" i="5"/>
  <c r="F1819" i="5"/>
  <c r="D1819" i="5"/>
  <c r="C1819" i="5"/>
  <c r="F1818" i="5"/>
  <c r="D1818" i="5"/>
  <c r="C1818" i="5"/>
  <c r="F1817" i="5"/>
  <c r="D1817" i="5"/>
  <c r="C1817" i="5"/>
  <c r="F1816" i="5"/>
  <c r="C1816" i="5"/>
  <c r="D1816" i="5" s="1"/>
  <c r="F1815" i="5"/>
  <c r="C1815" i="5"/>
  <c r="D1815" i="5" s="1"/>
  <c r="F1814" i="5"/>
  <c r="C1814" i="5"/>
  <c r="D1814" i="5" s="1"/>
  <c r="F1813" i="5"/>
  <c r="D1813" i="5"/>
  <c r="C1813" i="5"/>
  <c r="F1812" i="5"/>
  <c r="D1812" i="5"/>
  <c r="C1812" i="5"/>
  <c r="F1811" i="5"/>
  <c r="D1811" i="5"/>
  <c r="C1811" i="5"/>
  <c r="F1810" i="5"/>
  <c r="D1810" i="5"/>
  <c r="C1810" i="5"/>
  <c r="F1809" i="5"/>
  <c r="D1809" i="5"/>
  <c r="C1809" i="5"/>
  <c r="F1808" i="5"/>
  <c r="C1808" i="5"/>
  <c r="D1808" i="5" s="1"/>
  <c r="F1807" i="5"/>
  <c r="C1807" i="5"/>
  <c r="D1807" i="5" s="1"/>
  <c r="F1806" i="5"/>
  <c r="C1806" i="5"/>
  <c r="D1806" i="5" s="1"/>
  <c r="F1805" i="5"/>
  <c r="D1805" i="5"/>
  <c r="C1805" i="5"/>
  <c r="F1804" i="5"/>
  <c r="D1804" i="5"/>
  <c r="C1804" i="5"/>
  <c r="F1803" i="5"/>
  <c r="D1803" i="5"/>
  <c r="C1803" i="5"/>
  <c r="F1802" i="5"/>
  <c r="D1802" i="5"/>
  <c r="C1802" i="5"/>
  <c r="F1801" i="5"/>
  <c r="D1801" i="5"/>
  <c r="C1801" i="5"/>
  <c r="F1800" i="5"/>
  <c r="C1800" i="5"/>
  <c r="D1800" i="5" s="1"/>
  <c r="F1799" i="5"/>
  <c r="C1799" i="5"/>
  <c r="D1799" i="5" s="1"/>
  <c r="F1798" i="5"/>
  <c r="C1798" i="5"/>
  <c r="D1798" i="5" s="1"/>
  <c r="F1797" i="5"/>
  <c r="D1797" i="5"/>
  <c r="C1797" i="5"/>
  <c r="F1796" i="5"/>
  <c r="D1796" i="5"/>
  <c r="C1796" i="5"/>
  <c r="F1795" i="5"/>
  <c r="D1795" i="5"/>
  <c r="C1795" i="5"/>
  <c r="F1794" i="5"/>
  <c r="D1794" i="5"/>
  <c r="C1794" i="5"/>
  <c r="F1793" i="5"/>
  <c r="D1793" i="5"/>
  <c r="C1793" i="5"/>
  <c r="F1792" i="5"/>
  <c r="C1792" i="5"/>
  <c r="D1792" i="5" s="1"/>
  <c r="F1791" i="5"/>
  <c r="C1791" i="5"/>
  <c r="D1791" i="5" s="1"/>
  <c r="F1790" i="5"/>
  <c r="C1790" i="5"/>
  <c r="D1790" i="5" s="1"/>
  <c r="F1789" i="5"/>
  <c r="D1789" i="5"/>
  <c r="C1789" i="5"/>
  <c r="F1788" i="5"/>
  <c r="D1788" i="5"/>
  <c r="C1788" i="5"/>
  <c r="F1787" i="5"/>
  <c r="D1787" i="5"/>
  <c r="C1787" i="5"/>
  <c r="F1786" i="5"/>
  <c r="D1786" i="5"/>
  <c r="C1786" i="5"/>
  <c r="F1785" i="5"/>
  <c r="D1785" i="5"/>
  <c r="C1785" i="5"/>
  <c r="F1784" i="5"/>
  <c r="C1784" i="5"/>
  <c r="D1784" i="5" s="1"/>
  <c r="F1783" i="5"/>
  <c r="C1783" i="5"/>
  <c r="D1783" i="5" s="1"/>
  <c r="F1782" i="5"/>
  <c r="C1782" i="5"/>
  <c r="D1782" i="5" s="1"/>
  <c r="F1781" i="5"/>
  <c r="D1781" i="5"/>
  <c r="C1781" i="5"/>
  <c r="F1780" i="5"/>
  <c r="D1780" i="5"/>
  <c r="C1780" i="5"/>
  <c r="F1779" i="5"/>
  <c r="D1779" i="5"/>
  <c r="C1779" i="5"/>
  <c r="F1778" i="5"/>
  <c r="D1778" i="5"/>
  <c r="C1778" i="5"/>
  <c r="F1777" i="5"/>
  <c r="D1777" i="5"/>
  <c r="C1777" i="5"/>
  <c r="F1776" i="5"/>
  <c r="C1776" i="5"/>
  <c r="D1776" i="5" s="1"/>
  <c r="F1775" i="5"/>
  <c r="C1775" i="5"/>
  <c r="D1775" i="5" s="1"/>
  <c r="F1774" i="5"/>
  <c r="C1774" i="5"/>
  <c r="D1774" i="5" s="1"/>
  <c r="F1773" i="5"/>
  <c r="D1773" i="5"/>
  <c r="C1773" i="5"/>
  <c r="F1772" i="5"/>
  <c r="D1772" i="5"/>
  <c r="C1772" i="5"/>
  <c r="F1771" i="5"/>
  <c r="D1771" i="5"/>
  <c r="C1771" i="5"/>
  <c r="F1770" i="5"/>
  <c r="D1770" i="5"/>
  <c r="C1770" i="5"/>
  <c r="F1769" i="5"/>
  <c r="D1769" i="5"/>
  <c r="C1769" i="5"/>
  <c r="F1768" i="5"/>
  <c r="C1768" i="5"/>
  <c r="D1768" i="5" s="1"/>
  <c r="F1767" i="5"/>
  <c r="C1767" i="5"/>
  <c r="D1767" i="5" s="1"/>
  <c r="F1766" i="5"/>
  <c r="C1766" i="5"/>
  <c r="D1766" i="5" s="1"/>
  <c r="F1765" i="5"/>
  <c r="D1765" i="5"/>
  <c r="C1765" i="5"/>
  <c r="F1764" i="5"/>
  <c r="D1764" i="5"/>
  <c r="C1764" i="5"/>
  <c r="F1763" i="5"/>
  <c r="D1763" i="5"/>
  <c r="C1763" i="5"/>
  <c r="F1762" i="5"/>
  <c r="D1762" i="5"/>
  <c r="C1762" i="5"/>
  <c r="F1761" i="5"/>
  <c r="D1761" i="5"/>
  <c r="C1761" i="5"/>
  <c r="F1760" i="5"/>
  <c r="C1760" i="5"/>
  <c r="D1760" i="5" s="1"/>
  <c r="F1759" i="5"/>
  <c r="C1759" i="5"/>
  <c r="D1759" i="5" s="1"/>
  <c r="F1758" i="5"/>
  <c r="C1758" i="5"/>
  <c r="D1758" i="5" s="1"/>
  <c r="F1757" i="5"/>
  <c r="D1757" i="5"/>
  <c r="C1757" i="5"/>
  <c r="F1756" i="5"/>
  <c r="D1756" i="5"/>
  <c r="C1756" i="5"/>
  <c r="F1755" i="5"/>
  <c r="D1755" i="5"/>
  <c r="C1755" i="5"/>
  <c r="F1754" i="5"/>
  <c r="D1754" i="5"/>
  <c r="C1754" i="5"/>
  <c r="F1753" i="5"/>
  <c r="D1753" i="5"/>
  <c r="C1753" i="5"/>
  <c r="F1752" i="5"/>
  <c r="C1752" i="5"/>
  <c r="D1752" i="5" s="1"/>
  <c r="F1751" i="5"/>
  <c r="C1751" i="5"/>
  <c r="D1751" i="5" s="1"/>
  <c r="F1750" i="5"/>
  <c r="C1750" i="5"/>
  <c r="D1750" i="5" s="1"/>
  <c r="F1749" i="5"/>
  <c r="D1749" i="5"/>
  <c r="C1749" i="5"/>
  <c r="F1748" i="5"/>
  <c r="D1748" i="5"/>
  <c r="C1748" i="5"/>
  <c r="F1747" i="5"/>
  <c r="D1747" i="5"/>
  <c r="C1747" i="5"/>
  <c r="F1746" i="5"/>
  <c r="D1746" i="5"/>
  <c r="C1746" i="5"/>
  <c r="F1745" i="5"/>
  <c r="D1745" i="5"/>
  <c r="C1745" i="5"/>
  <c r="F1744" i="5"/>
  <c r="C1744" i="5"/>
  <c r="D1744" i="5" s="1"/>
  <c r="F1743" i="5"/>
  <c r="C1743" i="5"/>
  <c r="D1743" i="5" s="1"/>
  <c r="F1742" i="5"/>
  <c r="C1742" i="5"/>
  <c r="D1742" i="5" s="1"/>
  <c r="F1741" i="5"/>
  <c r="D1741" i="5"/>
  <c r="C1741" i="5"/>
  <c r="F1740" i="5"/>
  <c r="D1740" i="5"/>
  <c r="C1740" i="5"/>
  <c r="F1739" i="5"/>
  <c r="D1739" i="5"/>
  <c r="C1739" i="5"/>
  <c r="F1738" i="5"/>
  <c r="D1738" i="5"/>
  <c r="C1738" i="5"/>
  <c r="F1737" i="5"/>
  <c r="D1737" i="5"/>
  <c r="C1737" i="5"/>
  <c r="F1736" i="5"/>
  <c r="C1736" i="5"/>
  <c r="D1736" i="5" s="1"/>
  <c r="F1735" i="5"/>
  <c r="C1735" i="5"/>
  <c r="D1735" i="5" s="1"/>
  <c r="F1734" i="5"/>
  <c r="C1734" i="5"/>
  <c r="D1734" i="5" s="1"/>
  <c r="F1733" i="5"/>
  <c r="D1733" i="5"/>
  <c r="C1733" i="5"/>
  <c r="F1732" i="5"/>
  <c r="D1732" i="5"/>
  <c r="C1732" i="5"/>
  <c r="F1731" i="5"/>
  <c r="D1731" i="5"/>
  <c r="C1731" i="5"/>
  <c r="F1730" i="5"/>
  <c r="D1730" i="5"/>
  <c r="C1730" i="5"/>
  <c r="F1729" i="5"/>
  <c r="D1729" i="5"/>
  <c r="C1729" i="5"/>
  <c r="F1728" i="5"/>
  <c r="C1728" i="5"/>
  <c r="D1728" i="5" s="1"/>
  <c r="F1727" i="5"/>
  <c r="C1727" i="5"/>
  <c r="D1727" i="5" s="1"/>
  <c r="F1726" i="5"/>
  <c r="C1726" i="5"/>
  <c r="D1726" i="5" s="1"/>
  <c r="F1725" i="5"/>
  <c r="D1725" i="5"/>
  <c r="C1725" i="5"/>
  <c r="F1724" i="5"/>
  <c r="D1724" i="5"/>
  <c r="C1724" i="5"/>
  <c r="F1723" i="5"/>
  <c r="D1723" i="5"/>
  <c r="C1723" i="5"/>
  <c r="F1722" i="5"/>
  <c r="D1722" i="5"/>
  <c r="C1722" i="5"/>
  <c r="F1721" i="5"/>
  <c r="D1721" i="5"/>
  <c r="C1721" i="5"/>
  <c r="F1720" i="5"/>
  <c r="C1720" i="5"/>
  <c r="D1720" i="5" s="1"/>
  <c r="F1719" i="5"/>
  <c r="C1719" i="5"/>
  <c r="D1719" i="5" s="1"/>
  <c r="F1718" i="5"/>
  <c r="C1718" i="5"/>
  <c r="D1718" i="5" s="1"/>
  <c r="F1717" i="5"/>
  <c r="D1717" i="5"/>
  <c r="C1717" i="5"/>
  <c r="F1716" i="5"/>
  <c r="D1716" i="5"/>
  <c r="C1716" i="5"/>
  <c r="F1715" i="5"/>
  <c r="D1715" i="5"/>
  <c r="C1715" i="5"/>
  <c r="F1714" i="5"/>
  <c r="D1714" i="5"/>
  <c r="C1714" i="5"/>
  <c r="F1713" i="5"/>
  <c r="D1713" i="5"/>
  <c r="C1713" i="5"/>
  <c r="F1712" i="5"/>
  <c r="C1712" i="5"/>
  <c r="D1712" i="5" s="1"/>
  <c r="F1711" i="5"/>
  <c r="C1711" i="5"/>
  <c r="D1711" i="5" s="1"/>
  <c r="F1710" i="5"/>
  <c r="C1710" i="5"/>
  <c r="D1710" i="5" s="1"/>
  <c r="F1709" i="5"/>
  <c r="D1709" i="5"/>
  <c r="C1709" i="5"/>
  <c r="F1708" i="5"/>
  <c r="D1708" i="5"/>
  <c r="C1708" i="5"/>
  <c r="F1707" i="5"/>
  <c r="D1707" i="5"/>
  <c r="C1707" i="5"/>
  <c r="F1706" i="5"/>
  <c r="D1706" i="5"/>
  <c r="C1706" i="5"/>
  <c r="F1705" i="5"/>
  <c r="D1705" i="5"/>
  <c r="C1705" i="5"/>
  <c r="F1704" i="5"/>
  <c r="C1704" i="5"/>
  <c r="D1704" i="5" s="1"/>
  <c r="F1703" i="5"/>
  <c r="C1703" i="5"/>
  <c r="D1703" i="5" s="1"/>
  <c r="F1702" i="5"/>
  <c r="C1702" i="5"/>
  <c r="D1702" i="5" s="1"/>
  <c r="F1701" i="5"/>
  <c r="D1701" i="5"/>
  <c r="C1701" i="5"/>
  <c r="F1700" i="5"/>
  <c r="D1700" i="5"/>
  <c r="C1700" i="5"/>
  <c r="F1699" i="5"/>
  <c r="D1699" i="5"/>
  <c r="C1699" i="5"/>
  <c r="F1698" i="5"/>
  <c r="D1698" i="5"/>
  <c r="C1698" i="5"/>
  <c r="F1697" i="5"/>
  <c r="D1697" i="5"/>
  <c r="C1697" i="5"/>
  <c r="F1696" i="5"/>
  <c r="C1696" i="5"/>
  <c r="D1696" i="5" s="1"/>
  <c r="F1695" i="5"/>
  <c r="C1695" i="5"/>
  <c r="D1695" i="5" s="1"/>
  <c r="F1694" i="5"/>
  <c r="C1694" i="5"/>
  <c r="D1694" i="5" s="1"/>
  <c r="F1693" i="5"/>
  <c r="D1693" i="5"/>
  <c r="C1693" i="5"/>
  <c r="F1692" i="5"/>
  <c r="D1692" i="5"/>
  <c r="C1692" i="5"/>
  <c r="F1691" i="5"/>
  <c r="D1691" i="5"/>
  <c r="C1691" i="5"/>
  <c r="F1690" i="5"/>
  <c r="D1690" i="5"/>
  <c r="C1690" i="5"/>
  <c r="F1689" i="5"/>
  <c r="D1689" i="5"/>
  <c r="C1689" i="5"/>
  <c r="F1688" i="5"/>
  <c r="C1688" i="5"/>
  <c r="D1688" i="5" s="1"/>
  <c r="F1687" i="5"/>
  <c r="C1687" i="5"/>
  <c r="D1687" i="5" s="1"/>
  <c r="F1686" i="5"/>
  <c r="C1686" i="5"/>
  <c r="D1686" i="5" s="1"/>
  <c r="F1685" i="5"/>
  <c r="D1685" i="5"/>
  <c r="C1685" i="5"/>
  <c r="F1684" i="5"/>
  <c r="D1684" i="5"/>
  <c r="C1684" i="5"/>
  <c r="F1683" i="5"/>
  <c r="D1683" i="5"/>
  <c r="C1683" i="5"/>
  <c r="F1682" i="5"/>
  <c r="D1682" i="5"/>
  <c r="C1682" i="5"/>
  <c r="F1681" i="5"/>
  <c r="D1681" i="5"/>
  <c r="C1681" i="5"/>
  <c r="F1680" i="5"/>
  <c r="C1680" i="5"/>
  <c r="D1680" i="5" s="1"/>
  <c r="F1679" i="5"/>
  <c r="C1679" i="5"/>
  <c r="D1679" i="5" s="1"/>
  <c r="F1678" i="5"/>
  <c r="C1678" i="5"/>
  <c r="D1678" i="5" s="1"/>
  <c r="F1677" i="5"/>
  <c r="D1677" i="5"/>
  <c r="C1677" i="5"/>
  <c r="F1676" i="5"/>
  <c r="D1676" i="5"/>
  <c r="C1676" i="5"/>
  <c r="F1675" i="5"/>
  <c r="D1675" i="5"/>
  <c r="C1675" i="5"/>
  <c r="F1674" i="5"/>
  <c r="D1674" i="5"/>
  <c r="C1674" i="5"/>
  <c r="F1673" i="5"/>
  <c r="D1673" i="5"/>
  <c r="C1673" i="5"/>
  <c r="F1672" i="5"/>
  <c r="C1672" i="5"/>
  <c r="D1672" i="5" s="1"/>
  <c r="F1671" i="5"/>
  <c r="C1671" i="5"/>
  <c r="D1671" i="5" s="1"/>
  <c r="F1670" i="5"/>
  <c r="C1670" i="5"/>
  <c r="D1670" i="5" s="1"/>
  <c r="F1669" i="5"/>
  <c r="D1669" i="5"/>
  <c r="C1669" i="5"/>
  <c r="F1668" i="5"/>
  <c r="D1668" i="5"/>
  <c r="C1668" i="5"/>
  <c r="F1667" i="5"/>
  <c r="D1667" i="5"/>
  <c r="C1667" i="5"/>
  <c r="F1666" i="5"/>
  <c r="D1666" i="5"/>
  <c r="C1666" i="5"/>
  <c r="F1665" i="5"/>
  <c r="D1665" i="5"/>
  <c r="C1665" i="5"/>
  <c r="F1664" i="5"/>
  <c r="C1664" i="5"/>
  <c r="D1664" i="5" s="1"/>
  <c r="F1663" i="5"/>
  <c r="C1663" i="5"/>
  <c r="D1663" i="5" s="1"/>
  <c r="F1662" i="5"/>
  <c r="C1662" i="5"/>
  <c r="D1662" i="5" s="1"/>
  <c r="F1661" i="5"/>
  <c r="D1661" i="5"/>
  <c r="C1661" i="5"/>
  <c r="F1660" i="5"/>
  <c r="D1660" i="5"/>
  <c r="C1660" i="5"/>
  <c r="F1659" i="5"/>
  <c r="D1659" i="5"/>
  <c r="C1659" i="5"/>
  <c r="F1658" i="5"/>
  <c r="D1658" i="5"/>
  <c r="C1658" i="5"/>
  <c r="F1657" i="5"/>
  <c r="D1657" i="5"/>
  <c r="C1657" i="5"/>
  <c r="F1656" i="5"/>
  <c r="C1656" i="5"/>
  <c r="D1656" i="5" s="1"/>
  <c r="F1655" i="5"/>
  <c r="C1655" i="5"/>
  <c r="D1655" i="5" s="1"/>
  <c r="F1654" i="5"/>
  <c r="C1654" i="5"/>
  <c r="D1654" i="5" s="1"/>
  <c r="F1653" i="5"/>
  <c r="D1653" i="5"/>
  <c r="C1653" i="5"/>
  <c r="F1652" i="5"/>
  <c r="D1652" i="5"/>
  <c r="C1652" i="5"/>
  <c r="F1651" i="5"/>
  <c r="D1651" i="5"/>
  <c r="C1651" i="5"/>
  <c r="F1650" i="5"/>
  <c r="D1650" i="5"/>
  <c r="C1650" i="5"/>
  <c r="F1649" i="5"/>
  <c r="D1649" i="5"/>
  <c r="C1649" i="5"/>
  <c r="F1648" i="5"/>
  <c r="C1648" i="5"/>
  <c r="D1648" i="5" s="1"/>
  <c r="F1647" i="5"/>
  <c r="C1647" i="5"/>
  <c r="D1647" i="5" s="1"/>
  <c r="F1646" i="5"/>
  <c r="C1646" i="5"/>
  <c r="D1646" i="5" s="1"/>
  <c r="F1645" i="5"/>
  <c r="D1645" i="5"/>
  <c r="C1645" i="5"/>
  <c r="F1644" i="5"/>
  <c r="D1644" i="5"/>
  <c r="C1644" i="5"/>
  <c r="F1643" i="5"/>
  <c r="D1643" i="5"/>
  <c r="C1643" i="5"/>
  <c r="F1642" i="5"/>
  <c r="D1642" i="5"/>
  <c r="C1642" i="5"/>
  <c r="F1641" i="5"/>
  <c r="D1641" i="5"/>
  <c r="C1641" i="5"/>
  <c r="F1640" i="5"/>
  <c r="C1640" i="5"/>
  <c r="D1640" i="5" s="1"/>
  <c r="F1639" i="5"/>
  <c r="C1639" i="5"/>
  <c r="D1639" i="5" s="1"/>
  <c r="F1638" i="5"/>
  <c r="C1638" i="5"/>
  <c r="D1638" i="5" s="1"/>
  <c r="F1637" i="5"/>
  <c r="D1637" i="5"/>
  <c r="C1637" i="5"/>
  <c r="F1636" i="5"/>
  <c r="D1636" i="5"/>
  <c r="C1636" i="5"/>
  <c r="F1635" i="5"/>
  <c r="D1635" i="5"/>
  <c r="C1635" i="5"/>
  <c r="F1634" i="5"/>
  <c r="D1634" i="5"/>
  <c r="C1634" i="5"/>
  <c r="F1633" i="5"/>
  <c r="D1633" i="5"/>
  <c r="C1633" i="5"/>
  <c r="F1632" i="5"/>
  <c r="C1632" i="5"/>
  <c r="D1632" i="5" s="1"/>
  <c r="F1631" i="5"/>
  <c r="C1631" i="5"/>
  <c r="D1631" i="5" s="1"/>
  <c r="F1630" i="5"/>
  <c r="C1630" i="5"/>
  <c r="D1630" i="5" s="1"/>
  <c r="F1629" i="5"/>
  <c r="D1629" i="5"/>
  <c r="C1629" i="5"/>
  <c r="F1628" i="5"/>
  <c r="D1628" i="5"/>
  <c r="C1628" i="5"/>
  <c r="F1627" i="5"/>
  <c r="D1627" i="5"/>
  <c r="C1627" i="5"/>
  <c r="F1626" i="5"/>
  <c r="D1626" i="5"/>
  <c r="C1626" i="5"/>
  <c r="F1625" i="5"/>
  <c r="D1625" i="5"/>
  <c r="C1625" i="5"/>
  <c r="F1624" i="5"/>
  <c r="C1624" i="5"/>
  <c r="D1624" i="5" s="1"/>
  <c r="F1623" i="5"/>
  <c r="C1623" i="5"/>
  <c r="D1623" i="5" s="1"/>
  <c r="F1622" i="5"/>
  <c r="C1622" i="5"/>
  <c r="D1622" i="5" s="1"/>
  <c r="F1621" i="5"/>
  <c r="D1621" i="5"/>
  <c r="C1621" i="5"/>
  <c r="F1620" i="5"/>
  <c r="D1620" i="5"/>
  <c r="C1620" i="5"/>
  <c r="F1619" i="5"/>
  <c r="D1619" i="5"/>
  <c r="C1619" i="5"/>
  <c r="F1618" i="5"/>
  <c r="D1618" i="5"/>
  <c r="C1618" i="5"/>
  <c r="F1617" i="5"/>
  <c r="D1617" i="5"/>
  <c r="C1617" i="5"/>
  <c r="F1616" i="5"/>
  <c r="C1616" i="5"/>
  <c r="D1616" i="5" s="1"/>
  <c r="F1615" i="5"/>
  <c r="C1615" i="5"/>
  <c r="D1615" i="5" s="1"/>
  <c r="F1614" i="5"/>
  <c r="C1614" i="5"/>
  <c r="D1614" i="5" s="1"/>
  <c r="F1613" i="5"/>
  <c r="D1613" i="5"/>
  <c r="C1613" i="5"/>
  <c r="F1612" i="5"/>
  <c r="D1612" i="5"/>
  <c r="C1612" i="5"/>
  <c r="F1611" i="5"/>
  <c r="D1611" i="5"/>
  <c r="C1611" i="5"/>
  <c r="F1610" i="5"/>
  <c r="D1610" i="5"/>
  <c r="C1610" i="5"/>
  <c r="F1609" i="5"/>
  <c r="D1609" i="5"/>
  <c r="C1609" i="5"/>
  <c r="F1608" i="5"/>
  <c r="C1608" i="5"/>
  <c r="D1608" i="5" s="1"/>
  <c r="F1607" i="5"/>
  <c r="C1607" i="5"/>
  <c r="D1607" i="5" s="1"/>
  <c r="F1606" i="5"/>
  <c r="C1606" i="5"/>
  <c r="D1606" i="5" s="1"/>
  <c r="F1605" i="5"/>
  <c r="D1605" i="5"/>
  <c r="C1605" i="5"/>
  <c r="F1604" i="5"/>
  <c r="D1604" i="5"/>
  <c r="C1604" i="5"/>
  <c r="F1603" i="5"/>
  <c r="D1603" i="5"/>
  <c r="C1603" i="5"/>
  <c r="F1602" i="5"/>
  <c r="D1602" i="5"/>
  <c r="C1602" i="5"/>
  <c r="F1601" i="5"/>
  <c r="D1601" i="5"/>
  <c r="C1601" i="5"/>
  <c r="F1600" i="5"/>
  <c r="C1600" i="5"/>
  <c r="D1600" i="5" s="1"/>
  <c r="F1599" i="5"/>
  <c r="C1599" i="5"/>
  <c r="D1599" i="5" s="1"/>
  <c r="F1598" i="5"/>
  <c r="C1598" i="5"/>
  <c r="D1598" i="5" s="1"/>
  <c r="F1597" i="5"/>
  <c r="D1597" i="5"/>
  <c r="C1597" i="5"/>
  <c r="F1596" i="5"/>
  <c r="D1596" i="5"/>
  <c r="C1596" i="5"/>
  <c r="F1595" i="5"/>
  <c r="D1595" i="5"/>
  <c r="C1595" i="5"/>
  <c r="F1594" i="5"/>
  <c r="D1594" i="5"/>
  <c r="C1594" i="5"/>
  <c r="F1593" i="5"/>
  <c r="D1593" i="5"/>
  <c r="C1593" i="5"/>
  <c r="F1592" i="5"/>
  <c r="C1592" i="5"/>
  <c r="D1592" i="5" s="1"/>
  <c r="F1591" i="5"/>
  <c r="C1591" i="5"/>
  <c r="D1591" i="5" s="1"/>
  <c r="F1590" i="5"/>
  <c r="C1590" i="5"/>
  <c r="D1590" i="5" s="1"/>
  <c r="F1589" i="5"/>
  <c r="D1589" i="5"/>
  <c r="C1589" i="5"/>
  <c r="F1588" i="5"/>
  <c r="D1588" i="5"/>
  <c r="C1588" i="5"/>
  <c r="F1587" i="5"/>
  <c r="D1587" i="5"/>
  <c r="C1587" i="5"/>
  <c r="F1586" i="5"/>
  <c r="D1586" i="5"/>
  <c r="C1586" i="5"/>
  <c r="F1585" i="5"/>
  <c r="D1585" i="5"/>
  <c r="C1585" i="5"/>
  <c r="F1584" i="5"/>
  <c r="C1584" i="5"/>
  <c r="D1584" i="5" s="1"/>
  <c r="F1583" i="5"/>
  <c r="C1583" i="5"/>
  <c r="D1583" i="5" s="1"/>
  <c r="F1582" i="5"/>
  <c r="C1582" i="5"/>
  <c r="D1582" i="5" s="1"/>
  <c r="F1581" i="5"/>
  <c r="D1581" i="5"/>
  <c r="C1581" i="5"/>
  <c r="F1580" i="5"/>
  <c r="D1580" i="5"/>
  <c r="C1580" i="5"/>
  <c r="F1579" i="5"/>
  <c r="D1579" i="5"/>
  <c r="C1579" i="5"/>
  <c r="F1578" i="5"/>
  <c r="D1578" i="5"/>
  <c r="C1578" i="5"/>
  <c r="F1577" i="5"/>
  <c r="D1577" i="5"/>
  <c r="C1577" i="5"/>
  <c r="F1576" i="5"/>
  <c r="C1576" i="5"/>
  <c r="D1576" i="5" s="1"/>
  <c r="F1575" i="5"/>
  <c r="C1575" i="5"/>
  <c r="D1575" i="5" s="1"/>
  <c r="F1574" i="5"/>
  <c r="C1574" i="5"/>
  <c r="D1574" i="5" s="1"/>
  <c r="F1573" i="5"/>
  <c r="D1573" i="5"/>
  <c r="C1573" i="5"/>
  <c r="F1572" i="5"/>
  <c r="D1572" i="5"/>
  <c r="C1572" i="5"/>
  <c r="F1571" i="5"/>
  <c r="D1571" i="5"/>
  <c r="C1571" i="5"/>
  <c r="F1570" i="5"/>
  <c r="D1570" i="5"/>
  <c r="C1570" i="5"/>
  <c r="F1569" i="5"/>
  <c r="D1569" i="5"/>
  <c r="C1569" i="5"/>
  <c r="F1568" i="5"/>
  <c r="C1568" i="5"/>
  <c r="D1568" i="5" s="1"/>
  <c r="F1567" i="5"/>
  <c r="C1567" i="5"/>
  <c r="D1567" i="5" s="1"/>
  <c r="F1566" i="5"/>
  <c r="C1566" i="5"/>
  <c r="D1566" i="5" s="1"/>
  <c r="F1565" i="5"/>
  <c r="D1565" i="5"/>
  <c r="C1565" i="5"/>
  <c r="F1564" i="5"/>
  <c r="D1564" i="5"/>
  <c r="C1564" i="5"/>
  <c r="F1563" i="5"/>
  <c r="D1563" i="5"/>
  <c r="C1563" i="5"/>
  <c r="F1562" i="5"/>
  <c r="D1562" i="5"/>
  <c r="C1562" i="5"/>
  <c r="F1561" i="5"/>
  <c r="D1561" i="5"/>
  <c r="C1561" i="5"/>
  <c r="F1560" i="5"/>
  <c r="C1560" i="5"/>
  <c r="D1560" i="5" s="1"/>
  <c r="F1559" i="5"/>
  <c r="C1559" i="5"/>
  <c r="D1559" i="5" s="1"/>
  <c r="F1558" i="5"/>
  <c r="C1558" i="5"/>
  <c r="D1558" i="5" s="1"/>
  <c r="F1557" i="5"/>
  <c r="D1557" i="5"/>
  <c r="C1557" i="5"/>
  <c r="F1556" i="5"/>
  <c r="D1556" i="5"/>
  <c r="C1556" i="5"/>
  <c r="F1555" i="5"/>
  <c r="D1555" i="5"/>
  <c r="C1555" i="5"/>
  <c r="F1554" i="5"/>
  <c r="D1554" i="5"/>
  <c r="C1554" i="5"/>
  <c r="F1553" i="5"/>
  <c r="D1553" i="5"/>
  <c r="C1553" i="5"/>
  <c r="F1552" i="5"/>
  <c r="C1552" i="5"/>
  <c r="D1552" i="5" s="1"/>
  <c r="F1551" i="5"/>
  <c r="C1551" i="5"/>
  <c r="D1551" i="5" s="1"/>
  <c r="F1550" i="5"/>
  <c r="C1550" i="5"/>
  <c r="D1550" i="5" s="1"/>
  <c r="F1549" i="5"/>
  <c r="D1549" i="5"/>
  <c r="C1549" i="5"/>
  <c r="F1548" i="5"/>
  <c r="D1548" i="5"/>
  <c r="C1548" i="5"/>
  <c r="F1547" i="5"/>
  <c r="D1547" i="5"/>
  <c r="C1547" i="5"/>
  <c r="F1546" i="5"/>
  <c r="D1546" i="5"/>
  <c r="C1546" i="5"/>
  <c r="F1545" i="5"/>
  <c r="D1545" i="5"/>
  <c r="C1545" i="5"/>
  <c r="F1544" i="5"/>
  <c r="C1544" i="5"/>
  <c r="D1544" i="5" s="1"/>
  <c r="F1543" i="5"/>
  <c r="C1543" i="5"/>
  <c r="D1543" i="5" s="1"/>
  <c r="F1542" i="5"/>
  <c r="C1542" i="5"/>
  <c r="D1542" i="5" s="1"/>
  <c r="F1541" i="5"/>
  <c r="D1541" i="5"/>
  <c r="C1541" i="5"/>
  <c r="F1540" i="5"/>
  <c r="D1540" i="5"/>
  <c r="C1540" i="5"/>
  <c r="F1539" i="5"/>
  <c r="D1539" i="5"/>
  <c r="C1539" i="5"/>
  <c r="F1538" i="5"/>
  <c r="D1538" i="5"/>
  <c r="C1538" i="5"/>
  <c r="F1537" i="5"/>
  <c r="D1537" i="5"/>
  <c r="C1537" i="5"/>
  <c r="F1536" i="5"/>
  <c r="C1536" i="5"/>
  <c r="D1536" i="5" s="1"/>
  <c r="F1535" i="5"/>
  <c r="C1535" i="5"/>
  <c r="D1535" i="5" s="1"/>
  <c r="F1534" i="5"/>
  <c r="C1534" i="5"/>
  <c r="D1534" i="5" s="1"/>
  <c r="F1533" i="5"/>
  <c r="D1533" i="5"/>
  <c r="C1533" i="5"/>
  <c r="F1532" i="5"/>
  <c r="D1532" i="5"/>
  <c r="C1532" i="5"/>
  <c r="F1531" i="5"/>
  <c r="D1531" i="5"/>
  <c r="C1531" i="5"/>
  <c r="F1530" i="5"/>
  <c r="D1530" i="5"/>
  <c r="C1530" i="5"/>
  <c r="F1529" i="5"/>
  <c r="D1529" i="5"/>
  <c r="C1529" i="5"/>
  <c r="F1528" i="5"/>
  <c r="C1528" i="5"/>
  <c r="D1528" i="5" s="1"/>
  <c r="F1527" i="5"/>
  <c r="C1527" i="5"/>
  <c r="D1527" i="5" s="1"/>
  <c r="F1526" i="5"/>
  <c r="C1526" i="5"/>
  <c r="D1526" i="5" s="1"/>
  <c r="F1525" i="5"/>
  <c r="D1525" i="5"/>
  <c r="C1525" i="5"/>
  <c r="F1524" i="5"/>
  <c r="D1524" i="5"/>
  <c r="C1524" i="5"/>
  <c r="F1523" i="5"/>
  <c r="D1523" i="5"/>
  <c r="C1523" i="5"/>
  <c r="F1522" i="5"/>
  <c r="D1522" i="5"/>
  <c r="C1522" i="5"/>
  <c r="F1521" i="5"/>
  <c r="D1521" i="5"/>
  <c r="C1521" i="5"/>
  <c r="F1520" i="5"/>
  <c r="C1520" i="5"/>
  <c r="D1520" i="5" s="1"/>
  <c r="F1519" i="5"/>
  <c r="C1519" i="5"/>
  <c r="D1519" i="5" s="1"/>
  <c r="F1518" i="5"/>
  <c r="C1518" i="5"/>
  <c r="D1518" i="5" s="1"/>
  <c r="F1517" i="5"/>
  <c r="D1517" i="5"/>
  <c r="C1517" i="5"/>
  <c r="F1516" i="5"/>
  <c r="D1516" i="5"/>
  <c r="C1516" i="5"/>
  <c r="F1515" i="5"/>
  <c r="D1515" i="5"/>
  <c r="C1515" i="5"/>
  <c r="F1514" i="5"/>
  <c r="D1514" i="5"/>
  <c r="C1514" i="5"/>
  <c r="F1513" i="5"/>
  <c r="D1513" i="5"/>
  <c r="C1513" i="5"/>
  <c r="F1512" i="5"/>
  <c r="C1512" i="5"/>
  <c r="D1512" i="5" s="1"/>
  <c r="F1511" i="5"/>
  <c r="C1511" i="5"/>
  <c r="D1511" i="5" s="1"/>
  <c r="F1510" i="5"/>
  <c r="C1510" i="5"/>
  <c r="D1510" i="5" s="1"/>
  <c r="F1509" i="5"/>
  <c r="D1509" i="5"/>
  <c r="C1509" i="5"/>
  <c r="F1508" i="5"/>
  <c r="D1508" i="5"/>
  <c r="C1508" i="5"/>
  <c r="F1507" i="5"/>
  <c r="D1507" i="5"/>
  <c r="C1507" i="5"/>
  <c r="F1506" i="5"/>
  <c r="D1506" i="5"/>
  <c r="C1506" i="5"/>
  <c r="F1505" i="5"/>
  <c r="D1505" i="5"/>
  <c r="C1505" i="5"/>
  <c r="F1504" i="5"/>
  <c r="C1504" i="5"/>
  <c r="D1504" i="5" s="1"/>
  <c r="F1503" i="5"/>
  <c r="C1503" i="5"/>
  <c r="D1503" i="5" s="1"/>
  <c r="F1502" i="5"/>
  <c r="C1502" i="5"/>
  <c r="D1502" i="5" s="1"/>
  <c r="F1501" i="5"/>
  <c r="D1501" i="5"/>
  <c r="C1501" i="5"/>
  <c r="F1500" i="5"/>
  <c r="D1500" i="5"/>
  <c r="C1500" i="5"/>
  <c r="F1499" i="5"/>
  <c r="D1499" i="5"/>
  <c r="C1499" i="5"/>
  <c r="F1498" i="5"/>
  <c r="D1498" i="5"/>
  <c r="C1498" i="5"/>
  <c r="F1497" i="5"/>
  <c r="D1497" i="5"/>
  <c r="C1497" i="5"/>
  <c r="F1496" i="5"/>
  <c r="C1496" i="5"/>
  <c r="D1496" i="5" s="1"/>
  <c r="F1495" i="5"/>
  <c r="C1495" i="5"/>
  <c r="D1495" i="5" s="1"/>
  <c r="F1494" i="5"/>
  <c r="C1494" i="5"/>
  <c r="D1494" i="5" s="1"/>
  <c r="F1493" i="5"/>
  <c r="D1493" i="5"/>
  <c r="C1493" i="5"/>
  <c r="F1492" i="5"/>
  <c r="D1492" i="5"/>
  <c r="C1492" i="5"/>
  <c r="F1491" i="5"/>
  <c r="D1491" i="5"/>
  <c r="C1491" i="5"/>
  <c r="F1490" i="5"/>
  <c r="D1490" i="5"/>
  <c r="C1490" i="5"/>
  <c r="F1489" i="5"/>
  <c r="D1489" i="5"/>
  <c r="C1489" i="5"/>
  <c r="F1488" i="5"/>
  <c r="C1488" i="5"/>
  <c r="D1488" i="5" s="1"/>
  <c r="F1487" i="5"/>
  <c r="C1487" i="5"/>
  <c r="D1487" i="5" s="1"/>
  <c r="F1486" i="5"/>
  <c r="C1486" i="5"/>
  <c r="D1486" i="5" s="1"/>
  <c r="F1485" i="5"/>
  <c r="D1485" i="5"/>
  <c r="C1485" i="5"/>
  <c r="F1484" i="5"/>
  <c r="D1484" i="5"/>
  <c r="C1484" i="5"/>
  <c r="F1483" i="5"/>
  <c r="D1483" i="5"/>
  <c r="C1483" i="5"/>
  <c r="F1482" i="5"/>
  <c r="D1482" i="5"/>
  <c r="C1482" i="5"/>
  <c r="F1481" i="5"/>
  <c r="D1481" i="5"/>
  <c r="C1481" i="5"/>
  <c r="F1480" i="5"/>
  <c r="C1480" i="5"/>
  <c r="D1480" i="5" s="1"/>
  <c r="F1479" i="5"/>
  <c r="C1479" i="5"/>
  <c r="D1479" i="5" s="1"/>
  <c r="F1478" i="5"/>
  <c r="C1478" i="5"/>
  <c r="D1478" i="5" s="1"/>
  <c r="F1477" i="5"/>
  <c r="D1477" i="5"/>
  <c r="C1477" i="5"/>
  <c r="F1476" i="5"/>
  <c r="D1476" i="5"/>
  <c r="C1476" i="5"/>
  <c r="F1475" i="5"/>
  <c r="D1475" i="5"/>
  <c r="C1475" i="5"/>
  <c r="F1474" i="5"/>
  <c r="D1474" i="5"/>
  <c r="C1474" i="5"/>
  <c r="F1473" i="5"/>
  <c r="D1473" i="5"/>
  <c r="C1473" i="5"/>
  <c r="F1472" i="5"/>
  <c r="C1472" i="5"/>
  <c r="D1472" i="5" s="1"/>
  <c r="F1471" i="5"/>
  <c r="C1471" i="5"/>
  <c r="D1471" i="5" s="1"/>
  <c r="F1470" i="5"/>
  <c r="C1470" i="5"/>
  <c r="D1470" i="5" s="1"/>
  <c r="F1469" i="5"/>
  <c r="D1469" i="5"/>
  <c r="C1469" i="5"/>
  <c r="F1468" i="5"/>
  <c r="D1468" i="5"/>
  <c r="C1468" i="5"/>
  <c r="F1467" i="5"/>
  <c r="D1467" i="5"/>
  <c r="C1467" i="5"/>
  <c r="F1466" i="5"/>
  <c r="D1466" i="5"/>
  <c r="C1466" i="5"/>
  <c r="F1465" i="5"/>
  <c r="D1465" i="5"/>
  <c r="C1465" i="5"/>
  <c r="F1464" i="5"/>
  <c r="C1464" i="5"/>
  <c r="D1464" i="5" s="1"/>
  <c r="F1463" i="5"/>
  <c r="C1463" i="5"/>
  <c r="D1463" i="5" s="1"/>
  <c r="F1462" i="5"/>
  <c r="C1462" i="5"/>
  <c r="D1462" i="5" s="1"/>
  <c r="F1461" i="5"/>
  <c r="D1461" i="5"/>
  <c r="C1461" i="5"/>
  <c r="F1460" i="5"/>
  <c r="D1460" i="5"/>
  <c r="C1460" i="5"/>
  <c r="F1459" i="5"/>
  <c r="D1459" i="5"/>
  <c r="C1459" i="5"/>
  <c r="F1458" i="5"/>
  <c r="D1458" i="5"/>
  <c r="C1458" i="5"/>
  <c r="F1457" i="5"/>
  <c r="D1457" i="5"/>
  <c r="C1457" i="5"/>
  <c r="F1456" i="5"/>
  <c r="C1456" i="5"/>
  <c r="D1456" i="5" s="1"/>
  <c r="F1455" i="5"/>
  <c r="C1455" i="5"/>
  <c r="D1455" i="5" s="1"/>
  <c r="F1454" i="5"/>
  <c r="C1454" i="5"/>
  <c r="D1454" i="5" s="1"/>
  <c r="F1453" i="5"/>
  <c r="D1453" i="5"/>
  <c r="C1453" i="5"/>
  <c r="F1452" i="5"/>
  <c r="D1452" i="5"/>
  <c r="C1452" i="5"/>
  <c r="F1451" i="5"/>
  <c r="D1451" i="5"/>
  <c r="C1451" i="5"/>
  <c r="F1450" i="5"/>
  <c r="D1450" i="5"/>
  <c r="C1450" i="5"/>
  <c r="F1449" i="5"/>
  <c r="D1449" i="5"/>
  <c r="C1449" i="5"/>
  <c r="F1448" i="5"/>
  <c r="C1448" i="5"/>
  <c r="D1448" i="5" s="1"/>
  <c r="F1447" i="5"/>
  <c r="C1447" i="5"/>
  <c r="D1447" i="5" s="1"/>
  <c r="F1446" i="5"/>
  <c r="C1446" i="5"/>
  <c r="D1446" i="5" s="1"/>
  <c r="F1445" i="5"/>
  <c r="D1445" i="5"/>
  <c r="C1445" i="5"/>
  <c r="F1444" i="5"/>
  <c r="D1444" i="5"/>
  <c r="C1444" i="5"/>
  <c r="F1443" i="5"/>
  <c r="D1443" i="5"/>
  <c r="C1443" i="5"/>
  <c r="F1442" i="5"/>
  <c r="D1442" i="5"/>
  <c r="C1442" i="5"/>
  <c r="F1441" i="5"/>
  <c r="D1441" i="5"/>
  <c r="C1441" i="5"/>
  <c r="F1440" i="5"/>
  <c r="C1440" i="5"/>
  <c r="D1440" i="5" s="1"/>
  <c r="F1439" i="5"/>
  <c r="C1439" i="5"/>
  <c r="D1439" i="5" s="1"/>
  <c r="F1438" i="5"/>
  <c r="C1438" i="5"/>
  <c r="D1438" i="5" s="1"/>
  <c r="F1437" i="5"/>
  <c r="D1437" i="5"/>
  <c r="C1437" i="5"/>
  <c r="F1436" i="5"/>
  <c r="D1436" i="5"/>
  <c r="C1436" i="5"/>
  <c r="F1435" i="5"/>
  <c r="D1435" i="5"/>
  <c r="C1435" i="5"/>
  <c r="F1434" i="5"/>
  <c r="D1434" i="5"/>
  <c r="C1434" i="5"/>
  <c r="F1433" i="5"/>
  <c r="D1433" i="5"/>
  <c r="C1433" i="5"/>
  <c r="F1432" i="5"/>
  <c r="C1432" i="5"/>
  <c r="D1432" i="5" s="1"/>
  <c r="F1431" i="5"/>
  <c r="C1431" i="5"/>
  <c r="D1431" i="5" s="1"/>
  <c r="F1430" i="5"/>
  <c r="C1430" i="5"/>
  <c r="D1430" i="5" s="1"/>
  <c r="F1429" i="5"/>
  <c r="D1429" i="5"/>
  <c r="C1429" i="5"/>
  <c r="F1428" i="5"/>
  <c r="D1428" i="5"/>
  <c r="C1428" i="5"/>
  <c r="F1427" i="5"/>
  <c r="D1427" i="5"/>
  <c r="C1427" i="5"/>
  <c r="F1426" i="5"/>
  <c r="D1426" i="5"/>
  <c r="C1426" i="5"/>
  <c r="F1425" i="5"/>
  <c r="D1425" i="5"/>
  <c r="C1425" i="5"/>
  <c r="F1424" i="5"/>
  <c r="C1424" i="5"/>
  <c r="D1424" i="5" s="1"/>
  <c r="F1423" i="5"/>
  <c r="C1423" i="5"/>
  <c r="D1423" i="5" s="1"/>
  <c r="F1422" i="5"/>
  <c r="C1422" i="5"/>
  <c r="D1422" i="5" s="1"/>
  <c r="F1421" i="5"/>
  <c r="D1421" i="5"/>
  <c r="C1421" i="5"/>
  <c r="F1420" i="5"/>
  <c r="D1420" i="5"/>
  <c r="C1420" i="5"/>
  <c r="F1419" i="5"/>
  <c r="D1419" i="5"/>
  <c r="C1419" i="5"/>
  <c r="F1418" i="5"/>
  <c r="D1418" i="5"/>
  <c r="C1418" i="5"/>
  <c r="F1417" i="5"/>
  <c r="D1417" i="5"/>
  <c r="C1417" i="5"/>
  <c r="F1416" i="5"/>
  <c r="C1416" i="5"/>
  <c r="D1416" i="5" s="1"/>
  <c r="F1415" i="5"/>
  <c r="C1415" i="5"/>
  <c r="D1415" i="5" s="1"/>
  <c r="F1414" i="5"/>
  <c r="C1414" i="5"/>
  <c r="D1414" i="5" s="1"/>
  <c r="F1413" i="5"/>
  <c r="D1413" i="5"/>
  <c r="C1413" i="5"/>
  <c r="F1412" i="5"/>
  <c r="D1412" i="5"/>
  <c r="C1412" i="5"/>
  <c r="F1411" i="5"/>
  <c r="D1411" i="5"/>
  <c r="C1411" i="5"/>
  <c r="F1410" i="5"/>
  <c r="D1410" i="5"/>
  <c r="C1410" i="5"/>
  <c r="F1409" i="5"/>
  <c r="D1409" i="5"/>
  <c r="C1409" i="5"/>
  <c r="F1408" i="5"/>
  <c r="C1408" i="5"/>
  <c r="D1408" i="5" s="1"/>
  <c r="F1407" i="5"/>
  <c r="C1407" i="5"/>
  <c r="D1407" i="5" s="1"/>
  <c r="F1406" i="5"/>
  <c r="C1406" i="5"/>
  <c r="D1406" i="5" s="1"/>
  <c r="F1405" i="5"/>
  <c r="D1405" i="5"/>
  <c r="C1405" i="5"/>
  <c r="F1404" i="5"/>
  <c r="D1404" i="5"/>
  <c r="C1404" i="5"/>
  <c r="F1403" i="5"/>
  <c r="D1403" i="5"/>
  <c r="C1403" i="5"/>
  <c r="F1402" i="5"/>
  <c r="D1402" i="5"/>
  <c r="C1402" i="5"/>
  <c r="F1401" i="5"/>
  <c r="D1401" i="5"/>
  <c r="C1401" i="5"/>
  <c r="F1400" i="5"/>
  <c r="C1400" i="5"/>
  <c r="D1400" i="5" s="1"/>
  <c r="F1399" i="5"/>
  <c r="C1399" i="5"/>
  <c r="D1399" i="5" s="1"/>
  <c r="F1398" i="5"/>
  <c r="C1398" i="5"/>
  <c r="D1398" i="5" s="1"/>
  <c r="F1397" i="5"/>
  <c r="D1397" i="5"/>
  <c r="C1397" i="5"/>
  <c r="F1396" i="5"/>
  <c r="D1396" i="5"/>
  <c r="C1396" i="5"/>
  <c r="F1395" i="5"/>
  <c r="D1395" i="5"/>
  <c r="C1395" i="5"/>
  <c r="F1394" i="5"/>
  <c r="D1394" i="5"/>
  <c r="C1394" i="5"/>
  <c r="F1393" i="5"/>
  <c r="D1393" i="5"/>
  <c r="C1393" i="5"/>
  <c r="F1392" i="5"/>
  <c r="C1392" i="5"/>
  <c r="D1392" i="5" s="1"/>
  <c r="F1391" i="5"/>
  <c r="C1391" i="5"/>
  <c r="D1391" i="5" s="1"/>
  <c r="F1390" i="5"/>
  <c r="C1390" i="5"/>
  <c r="D1390" i="5" s="1"/>
  <c r="F1389" i="5"/>
  <c r="D1389" i="5"/>
  <c r="C1389" i="5"/>
  <c r="F1388" i="5"/>
  <c r="D1388" i="5"/>
  <c r="C1388" i="5"/>
  <c r="F1387" i="5"/>
  <c r="D1387" i="5"/>
  <c r="C1387" i="5"/>
  <c r="F1386" i="5"/>
  <c r="D1386" i="5"/>
  <c r="C1386" i="5"/>
  <c r="F1385" i="5"/>
  <c r="D1385" i="5"/>
  <c r="C1385" i="5"/>
  <c r="F1384" i="5"/>
  <c r="C1384" i="5"/>
  <c r="D1384" i="5" s="1"/>
  <c r="F1383" i="5"/>
  <c r="C1383" i="5"/>
  <c r="D1383" i="5" s="1"/>
  <c r="F1382" i="5"/>
  <c r="C1382" i="5"/>
  <c r="D1382" i="5" s="1"/>
  <c r="F1381" i="5"/>
  <c r="D1381" i="5"/>
  <c r="C1381" i="5"/>
  <c r="F1380" i="5"/>
  <c r="D1380" i="5"/>
  <c r="C1380" i="5"/>
  <c r="F1379" i="5"/>
  <c r="D1379" i="5"/>
  <c r="C1379" i="5"/>
  <c r="F1378" i="5"/>
  <c r="D1378" i="5"/>
  <c r="C1378" i="5"/>
  <c r="F1377" i="5"/>
  <c r="D1377" i="5"/>
  <c r="C1377" i="5"/>
  <c r="F1376" i="5"/>
  <c r="C1376" i="5"/>
  <c r="D1376" i="5" s="1"/>
  <c r="F1375" i="5"/>
  <c r="C1375" i="5"/>
  <c r="D1375" i="5" s="1"/>
  <c r="F1374" i="5"/>
  <c r="C1374" i="5"/>
  <c r="D1374" i="5" s="1"/>
  <c r="F1373" i="5"/>
  <c r="D1373" i="5"/>
  <c r="C1373" i="5"/>
  <c r="F1372" i="5"/>
  <c r="D1372" i="5"/>
  <c r="C1372" i="5"/>
  <c r="F1371" i="5"/>
  <c r="D1371" i="5"/>
  <c r="C1371" i="5"/>
  <c r="F1370" i="5"/>
  <c r="D1370" i="5"/>
  <c r="C1370" i="5"/>
  <c r="F1369" i="5"/>
  <c r="D1369" i="5"/>
  <c r="C1369" i="5"/>
  <c r="F1368" i="5"/>
  <c r="C1368" i="5"/>
  <c r="D1368" i="5" s="1"/>
  <c r="F1367" i="5"/>
  <c r="C1367" i="5"/>
  <c r="D1367" i="5" s="1"/>
  <c r="F1366" i="5"/>
  <c r="C1366" i="5"/>
  <c r="D1366" i="5" s="1"/>
  <c r="F1365" i="5"/>
  <c r="D1365" i="5"/>
  <c r="C1365" i="5"/>
  <c r="F1364" i="5"/>
  <c r="D1364" i="5"/>
  <c r="C1364" i="5"/>
  <c r="F1363" i="5"/>
  <c r="D1363" i="5"/>
  <c r="C1363" i="5"/>
  <c r="F1362" i="5"/>
  <c r="D1362" i="5"/>
  <c r="C1362" i="5"/>
  <c r="F1361" i="5"/>
  <c r="D1361" i="5"/>
  <c r="C1361" i="5"/>
  <c r="F1360" i="5"/>
  <c r="C1360" i="5"/>
  <c r="D1360" i="5" s="1"/>
  <c r="F1359" i="5"/>
  <c r="C1359" i="5"/>
  <c r="D1359" i="5" s="1"/>
  <c r="F1358" i="5"/>
  <c r="C1358" i="5"/>
  <c r="D1358" i="5" s="1"/>
  <c r="F1357" i="5"/>
  <c r="D1357" i="5"/>
  <c r="C1357" i="5"/>
  <c r="F1356" i="5"/>
  <c r="D1356" i="5"/>
  <c r="C1356" i="5"/>
  <c r="F1355" i="5"/>
  <c r="D1355" i="5"/>
  <c r="C1355" i="5"/>
  <c r="F1354" i="5"/>
  <c r="D1354" i="5"/>
  <c r="C1354" i="5"/>
  <c r="F1353" i="5"/>
  <c r="D1353" i="5"/>
  <c r="C1353" i="5"/>
  <c r="F1352" i="5"/>
  <c r="C1352" i="5"/>
  <c r="D1352" i="5" s="1"/>
  <c r="F1351" i="5"/>
  <c r="C1351" i="5"/>
  <c r="D1351" i="5" s="1"/>
  <c r="F1350" i="5"/>
  <c r="C1350" i="5"/>
  <c r="D1350" i="5" s="1"/>
  <c r="F1349" i="5"/>
  <c r="D1349" i="5"/>
  <c r="C1349" i="5"/>
  <c r="F1348" i="5"/>
  <c r="D1348" i="5"/>
  <c r="C1348" i="5"/>
  <c r="F1347" i="5"/>
  <c r="D1347" i="5"/>
  <c r="C1347" i="5"/>
  <c r="F1346" i="5"/>
  <c r="D1346" i="5"/>
  <c r="C1346" i="5"/>
  <c r="F1345" i="5"/>
  <c r="D1345" i="5"/>
  <c r="C1345" i="5"/>
  <c r="F1344" i="5"/>
  <c r="C1344" i="5"/>
  <c r="D1344" i="5" s="1"/>
  <c r="F1343" i="5"/>
  <c r="C1343" i="5"/>
  <c r="D1343" i="5" s="1"/>
  <c r="F1342" i="5"/>
  <c r="C1342" i="5"/>
  <c r="D1342" i="5" s="1"/>
  <c r="F1341" i="5"/>
  <c r="D1341" i="5"/>
  <c r="C1341" i="5"/>
  <c r="F1340" i="5"/>
  <c r="D1340" i="5"/>
  <c r="C1340" i="5"/>
  <c r="F1339" i="5"/>
  <c r="D1339" i="5"/>
  <c r="C1339" i="5"/>
  <c r="F1338" i="5"/>
  <c r="D1338" i="5"/>
  <c r="C1338" i="5"/>
  <c r="F1337" i="5"/>
  <c r="D1337" i="5"/>
  <c r="C1337" i="5"/>
  <c r="F1336" i="5"/>
  <c r="C1336" i="5"/>
  <c r="D1336" i="5" s="1"/>
  <c r="F1335" i="5"/>
  <c r="C1335" i="5"/>
  <c r="D1335" i="5" s="1"/>
  <c r="F1334" i="5"/>
  <c r="C1334" i="5"/>
  <c r="D1334" i="5" s="1"/>
  <c r="F1333" i="5"/>
  <c r="D1333" i="5"/>
  <c r="C1333" i="5"/>
  <c r="F1332" i="5"/>
  <c r="D1332" i="5"/>
  <c r="C1332" i="5"/>
  <c r="F1331" i="5"/>
  <c r="D1331" i="5"/>
  <c r="C1331" i="5"/>
  <c r="F1330" i="5"/>
  <c r="D1330" i="5"/>
  <c r="C1330" i="5"/>
  <c r="F1329" i="5"/>
  <c r="D1329" i="5"/>
  <c r="C1329" i="5"/>
  <c r="F1328" i="5"/>
  <c r="C1328" i="5"/>
  <c r="D1328" i="5" s="1"/>
  <c r="F1327" i="5"/>
  <c r="C1327" i="5"/>
  <c r="D1327" i="5" s="1"/>
  <c r="F1326" i="5"/>
  <c r="C1326" i="5"/>
  <c r="D1326" i="5" s="1"/>
  <c r="F1325" i="5"/>
  <c r="D1325" i="5"/>
  <c r="C1325" i="5"/>
  <c r="F1324" i="5"/>
  <c r="D1324" i="5"/>
  <c r="C1324" i="5"/>
  <c r="F1323" i="5"/>
  <c r="D1323" i="5"/>
  <c r="C1323" i="5"/>
  <c r="F1322" i="5"/>
  <c r="D1322" i="5"/>
  <c r="C1322" i="5"/>
  <c r="F1321" i="5"/>
  <c r="D1321" i="5"/>
  <c r="C1321" i="5"/>
  <c r="F1320" i="5"/>
  <c r="C1320" i="5"/>
  <c r="D1320" i="5" s="1"/>
  <c r="F1319" i="5"/>
  <c r="C1319" i="5"/>
  <c r="D1319" i="5" s="1"/>
  <c r="F1318" i="5"/>
  <c r="C1318" i="5"/>
  <c r="D1318" i="5" s="1"/>
  <c r="F1317" i="5"/>
  <c r="D1317" i="5"/>
  <c r="C1317" i="5"/>
  <c r="F1316" i="5"/>
  <c r="D1316" i="5"/>
  <c r="C1316" i="5"/>
  <c r="F1315" i="5"/>
  <c r="D1315" i="5"/>
  <c r="C1315" i="5"/>
  <c r="F1314" i="5"/>
  <c r="D1314" i="5"/>
  <c r="C1314" i="5"/>
  <c r="F1313" i="5"/>
  <c r="D1313" i="5"/>
  <c r="C1313" i="5"/>
  <c r="F1312" i="5"/>
  <c r="C1312" i="5"/>
  <c r="D1312" i="5" s="1"/>
  <c r="F1311" i="5"/>
  <c r="C1311" i="5"/>
  <c r="D1311" i="5" s="1"/>
  <c r="F1310" i="5"/>
  <c r="C1310" i="5"/>
  <c r="D1310" i="5" s="1"/>
  <c r="F1309" i="5"/>
  <c r="D1309" i="5"/>
  <c r="C1309" i="5"/>
  <c r="F1308" i="5"/>
  <c r="D1308" i="5"/>
  <c r="C1308" i="5"/>
  <c r="F1307" i="5"/>
  <c r="D1307" i="5"/>
  <c r="C1307" i="5"/>
  <c r="F1306" i="5"/>
  <c r="D1306" i="5"/>
  <c r="C1306" i="5"/>
  <c r="F1305" i="5"/>
  <c r="D1305" i="5"/>
  <c r="C1305" i="5"/>
  <c r="F1304" i="5"/>
  <c r="C1304" i="5"/>
  <c r="D1304" i="5" s="1"/>
  <c r="F1303" i="5"/>
  <c r="C1303" i="5"/>
  <c r="D1303" i="5" s="1"/>
  <c r="F1302" i="5"/>
  <c r="C1302" i="5"/>
  <c r="D1302" i="5" s="1"/>
  <c r="F1301" i="5"/>
  <c r="D1301" i="5"/>
  <c r="C1301" i="5"/>
  <c r="F1300" i="5"/>
  <c r="D1300" i="5"/>
  <c r="C1300" i="5"/>
  <c r="F1299" i="5"/>
  <c r="D1299" i="5"/>
  <c r="C1299" i="5"/>
  <c r="F1298" i="5"/>
  <c r="D1298" i="5"/>
  <c r="C1298" i="5"/>
  <c r="F1297" i="5"/>
  <c r="D1297" i="5"/>
  <c r="C1297" i="5"/>
  <c r="F1296" i="5"/>
  <c r="C1296" i="5"/>
  <c r="D1296" i="5" s="1"/>
  <c r="F1295" i="5"/>
  <c r="C1295" i="5"/>
  <c r="D1295" i="5" s="1"/>
  <c r="F1294" i="5"/>
  <c r="C1294" i="5"/>
  <c r="D1294" i="5" s="1"/>
  <c r="F1293" i="5"/>
  <c r="D1293" i="5"/>
  <c r="C1293" i="5"/>
  <c r="F1292" i="5"/>
  <c r="D1292" i="5"/>
  <c r="C1292" i="5"/>
  <c r="F1291" i="5"/>
  <c r="D1291" i="5"/>
  <c r="C1291" i="5"/>
  <c r="F1290" i="5"/>
  <c r="D1290" i="5"/>
  <c r="C1290" i="5"/>
  <c r="F1289" i="5"/>
  <c r="D1289" i="5"/>
  <c r="C1289" i="5"/>
  <c r="F1288" i="5"/>
  <c r="C1288" i="5"/>
  <c r="D1288" i="5" s="1"/>
  <c r="F1287" i="5"/>
  <c r="C1287" i="5"/>
  <c r="D1287" i="5" s="1"/>
  <c r="F1286" i="5"/>
  <c r="C1286" i="5"/>
  <c r="D1286" i="5" s="1"/>
  <c r="F1285" i="5"/>
  <c r="D1285" i="5"/>
  <c r="C1285" i="5"/>
  <c r="F1284" i="5"/>
  <c r="D1284" i="5"/>
  <c r="C1284" i="5"/>
  <c r="F1283" i="5"/>
  <c r="D1283" i="5"/>
  <c r="C1283" i="5"/>
  <c r="F1282" i="5"/>
  <c r="D1282" i="5"/>
  <c r="C1282" i="5"/>
  <c r="F1281" i="5"/>
  <c r="D1281" i="5"/>
  <c r="C1281" i="5"/>
  <c r="F1280" i="5"/>
  <c r="C1280" i="5"/>
  <c r="D1280" i="5" s="1"/>
  <c r="F1279" i="5"/>
  <c r="C1279" i="5"/>
  <c r="D1279" i="5" s="1"/>
  <c r="F1278" i="5"/>
  <c r="C1278" i="5"/>
  <c r="D1278" i="5" s="1"/>
  <c r="F1277" i="5"/>
  <c r="D1277" i="5"/>
  <c r="C1277" i="5"/>
  <c r="F1276" i="5"/>
  <c r="D1276" i="5"/>
  <c r="C1276" i="5"/>
  <c r="F1275" i="5"/>
  <c r="D1275" i="5"/>
  <c r="C1275" i="5"/>
  <c r="F1274" i="5"/>
  <c r="D1274" i="5"/>
  <c r="C1274" i="5"/>
  <c r="F1273" i="5"/>
  <c r="D1273" i="5"/>
  <c r="C1273" i="5"/>
  <c r="F1272" i="5"/>
  <c r="C1272" i="5"/>
  <c r="D1272" i="5" s="1"/>
  <c r="F1271" i="5"/>
  <c r="C1271" i="5"/>
  <c r="D1271" i="5" s="1"/>
  <c r="F1270" i="5"/>
  <c r="C1270" i="5"/>
  <c r="D1270" i="5" s="1"/>
  <c r="F1269" i="5"/>
  <c r="D1269" i="5"/>
  <c r="C1269" i="5"/>
  <c r="F1268" i="5"/>
  <c r="D1268" i="5"/>
  <c r="C1268" i="5"/>
  <c r="F1267" i="5"/>
  <c r="D1267" i="5"/>
  <c r="C1267" i="5"/>
  <c r="F1266" i="5"/>
  <c r="D1266" i="5"/>
  <c r="C1266" i="5"/>
  <c r="F1265" i="5"/>
  <c r="D1265" i="5"/>
  <c r="C1265" i="5"/>
  <c r="F1264" i="5"/>
  <c r="C1264" i="5"/>
  <c r="D1264" i="5" s="1"/>
  <c r="F1263" i="5"/>
  <c r="C1263" i="5"/>
  <c r="D1263" i="5" s="1"/>
  <c r="F1262" i="5"/>
  <c r="C1262" i="5"/>
  <c r="D1262" i="5" s="1"/>
  <c r="F1261" i="5"/>
  <c r="D1261" i="5"/>
  <c r="C1261" i="5"/>
  <c r="F1260" i="5"/>
  <c r="D1260" i="5"/>
  <c r="C1260" i="5"/>
  <c r="F1259" i="5"/>
  <c r="D1259" i="5"/>
  <c r="C1259" i="5"/>
  <c r="F1258" i="5"/>
  <c r="D1258" i="5"/>
  <c r="C1258" i="5"/>
  <c r="F1257" i="5"/>
  <c r="D1257" i="5"/>
  <c r="C1257" i="5"/>
  <c r="F1256" i="5"/>
  <c r="C1256" i="5"/>
  <c r="D1256" i="5" s="1"/>
  <c r="F1255" i="5"/>
  <c r="C1255" i="5"/>
  <c r="D1255" i="5" s="1"/>
  <c r="F1254" i="5"/>
  <c r="C1254" i="5"/>
  <c r="D1254" i="5" s="1"/>
  <c r="F1253" i="5"/>
  <c r="D1253" i="5"/>
  <c r="C1253" i="5"/>
  <c r="F1252" i="5"/>
  <c r="D1252" i="5"/>
  <c r="C1252" i="5"/>
  <c r="F1251" i="5"/>
  <c r="D1251" i="5"/>
  <c r="C1251" i="5"/>
  <c r="F1250" i="5"/>
  <c r="D1250" i="5"/>
  <c r="C1250" i="5"/>
  <c r="F1249" i="5"/>
  <c r="D1249" i="5"/>
  <c r="C1249" i="5"/>
  <c r="F1248" i="5"/>
  <c r="C1248" i="5"/>
  <c r="D1248" i="5" s="1"/>
  <c r="F1247" i="5"/>
  <c r="C1247" i="5"/>
  <c r="D1247" i="5" s="1"/>
  <c r="F1246" i="5"/>
  <c r="C1246" i="5"/>
  <c r="D1246" i="5" s="1"/>
  <c r="F1245" i="5"/>
  <c r="D1245" i="5"/>
  <c r="C1245" i="5"/>
  <c r="F1244" i="5"/>
  <c r="D1244" i="5"/>
  <c r="C1244" i="5"/>
  <c r="F1243" i="5"/>
  <c r="D1243" i="5"/>
  <c r="C1243" i="5"/>
  <c r="F1242" i="5"/>
  <c r="D1242" i="5"/>
  <c r="C1242" i="5"/>
  <c r="F1241" i="5"/>
  <c r="D1241" i="5"/>
  <c r="C1241" i="5"/>
  <c r="F1240" i="5"/>
  <c r="C1240" i="5"/>
  <c r="D1240" i="5" s="1"/>
  <c r="F1239" i="5"/>
  <c r="C1239" i="5"/>
  <c r="D1239" i="5" s="1"/>
  <c r="F1238" i="5"/>
  <c r="C1238" i="5"/>
  <c r="D1238" i="5" s="1"/>
  <c r="F1237" i="5"/>
  <c r="D1237" i="5"/>
  <c r="C1237" i="5"/>
  <c r="F1236" i="5"/>
  <c r="D1236" i="5"/>
  <c r="C1236" i="5"/>
  <c r="F1235" i="5"/>
  <c r="D1235" i="5"/>
  <c r="C1235" i="5"/>
  <c r="F1234" i="5"/>
  <c r="D1234" i="5"/>
  <c r="C1234" i="5"/>
  <c r="F1233" i="5"/>
  <c r="D1233" i="5"/>
  <c r="C1233" i="5"/>
  <c r="F1232" i="5"/>
  <c r="C1232" i="5"/>
  <c r="D1232" i="5" s="1"/>
  <c r="F1231" i="5"/>
  <c r="C1231" i="5"/>
  <c r="D1231" i="5" s="1"/>
  <c r="F1230" i="5"/>
  <c r="C1230" i="5"/>
  <c r="D1230" i="5" s="1"/>
  <c r="F1229" i="5"/>
  <c r="D1229" i="5"/>
  <c r="C1229" i="5"/>
  <c r="F1228" i="5"/>
  <c r="D1228" i="5"/>
  <c r="C1228" i="5"/>
  <c r="F1227" i="5"/>
  <c r="D1227" i="5"/>
  <c r="C1227" i="5"/>
  <c r="F1226" i="5"/>
  <c r="D1226" i="5"/>
  <c r="C1226" i="5"/>
  <c r="F1225" i="5"/>
  <c r="D1225" i="5"/>
  <c r="C1225" i="5"/>
  <c r="F1224" i="5"/>
  <c r="C1224" i="5"/>
  <c r="D1224" i="5" s="1"/>
  <c r="F1223" i="5"/>
  <c r="C1223" i="5"/>
  <c r="D1223" i="5" s="1"/>
  <c r="F1222" i="5"/>
  <c r="C1222" i="5"/>
  <c r="D1222" i="5" s="1"/>
  <c r="F1221" i="5"/>
  <c r="D1221" i="5"/>
  <c r="C1221" i="5"/>
  <c r="F1220" i="5"/>
  <c r="D1220" i="5"/>
  <c r="C1220" i="5"/>
  <c r="F1219" i="5"/>
  <c r="D1219" i="5"/>
  <c r="C1219" i="5"/>
  <c r="F1218" i="5"/>
  <c r="D1218" i="5"/>
  <c r="C1218" i="5"/>
  <c r="F1217" i="5"/>
  <c r="D1217" i="5"/>
  <c r="C1217" i="5"/>
  <c r="F1216" i="5"/>
  <c r="C1216" i="5"/>
  <c r="D1216" i="5" s="1"/>
  <c r="F1215" i="5"/>
  <c r="C1215" i="5"/>
  <c r="D1215" i="5" s="1"/>
  <c r="F1214" i="5"/>
  <c r="C1214" i="5"/>
  <c r="D1214" i="5" s="1"/>
  <c r="F1213" i="5"/>
  <c r="D1213" i="5"/>
  <c r="C1213" i="5"/>
  <c r="F1212" i="5"/>
  <c r="D1212" i="5"/>
  <c r="C1212" i="5"/>
  <c r="F1211" i="5"/>
  <c r="D1211" i="5"/>
  <c r="C1211" i="5"/>
  <c r="F1210" i="5"/>
  <c r="D1210" i="5"/>
  <c r="C1210" i="5"/>
  <c r="F1209" i="5"/>
  <c r="D1209" i="5"/>
  <c r="C1209" i="5"/>
  <c r="F1208" i="5"/>
  <c r="C1208" i="5"/>
  <c r="D1208" i="5" s="1"/>
  <c r="F1207" i="5"/>
  <c r="C1207" i="5"/>
  <c r="D1207" i="5" s="1"/>
  <c r="F1206" i="5"/>
  <c r="C1206" i="5"/>
  <c r="D1206" i="5" s="1"/>
  <c r="F1205" i="5"/>
  <c r="D1205" i="5"/>
  <c r="C1205" i="5"/>
  <c r="F1204" i="5"/>
  <c r="D1204" i="5"/>
  <c r="C1204" i="5"/>
  <c r="F1203" i="5"/>
  <c r="D1203" i="5"/>
  <c r="C1203" i="5"/>
  <c r="F1202" i="5"/>
  <c r="D1202" i="5"/>
  <c r="C1202" i="5"/>
  <c r="F1201" i="5"/>
  <c r="D1201" i="5"/>
  <c r="C1201" i="5"/>
  <c r="F1200" i="5"/>
  <c r="C1200" i="5"/>
  <c r="D1200" i="5" s="1"/>
  <c r="F1199" i="5"/>
  <c r="C1199" i="5"/>
  <c r="D1199" i="5" s="1"/>
  <c r="F1198" i="5"/>
  <c r="C1198" i="5"/>
  <c r="D1198" i="5" s="1"/>
  <c r="F1197" i="5"/>
  <c r="D1197" i="5"/>
  <c r="C1197" i="5"/>
  <c r="F1196" i="5"/>
  <c r="D1196" i="5"/>
  <c r="C1196" i="5"/>
  <c r="F1195" i="5"/>
  <c r="D1195" i="5"/>
  <c r="C1195" i="5"/>
  <c r="F1194" i="5"/>
  <c r="D1194" i="5"/>
  <c r="C1194" i="5"/>
  <c r="F1193" i="5"/>
  <c r="D1193" i="5"/>
  <c r="C1193" i="5"/>
  <c r="F1192" i="5"/>
  <c r="C1192" i="5"/>
  <c r="D1192" i="5" s="1"/>
  <c r="F1191" i="5"/>
  <c r="C1191" i="5"/>
  <c r="D1191" i="5" s="1"/>
  <c r="F1190" i="5"/>
  <c r="C1190" i="5"/>
  <c r="D1190" i="5" s="1"/>
  <c r="F1189" i="5"/>
  <c r="D1189" i="5"/>
  <c r="C1189" i="5"/>
  <c r="F1188" i="5"/>
  <c r="D1188" i="5"/>
  <c r="C1188" i="5"/>
  <c r="F1187" i="5"/>
  <c r="D1187" i="5"/>
  <c r="C1187" i="5"/>
  <c r="F1186" i="5"/>
  <c r="D1186" i="5"/>
  <c r="C1186" i="5"/>
  <c r="F1185" i="5"/>
  <c r="D1185" i="5"/>
  <c r="C1185" i="5"/>
  <c r="F1184" i="5"/>
  <c r="C1184" i="5"/>
  <c r="D1184" i="5" s="1"/>
  <c r="F1183" i="5"/>
  <c r="C1183" i="5"/>
  <c r="D1183" i="5" s="1"/>
  <c r="F1182" i="5"/>
  <c r="C1182" i="5"/>
  <c r="D1182" i="5" s="1"/>
  <c r="F1181" i="5"/>
  <c r="D1181" i="5"/>
  <c r="C1181" i="5"/>
  <c r="F1180" i="5"/>
  <c r="D1180" i="5"/>
  <c r="C1180" i="5"/>
  <c r="F1179" i="5"/>
  <c r="D1179" i="5"/>
  <c r="C1179" i="5"/>
  <c r="F1178" i="5"/>
  <c r="C1178" i="5"/>
  <c r="D1178" i="5" s="1"/>
  <c r="F1177" i="5"/>
  <c r="D1177" i="5"/>
  <c r="C1177" i="5"/>
  <c r="F1176" i="5"/>
  <c r="C1176" i="5"/>
  <c r="D1176" i="5" s="1"/>
  <c r="F1175" i="5"/>
  <c r="C1175" i="5"/>
  <c r="D1175" i="5" s="1"/>
  <c r="F1174" i="5"/>
  <c r="C1174" i="5"/>
  <c r="D1174" i="5" s="1"/>
  <c r="F1173" i="5"/>
  <c r="D1173" i="5"/>
  <c r="C1173" i="5"/>
  <c r="F1172" i="5"/>
  <c r="D1172" i="5"/>
  <c r="C1172" i="5"/>
  <c r="F1171" i="5"/>
  <c r="D1171" i="5"/>
  <c r="C1171" i="5"/>
  <c r="F1170" i="5"/>
  <c r="C1170" i="5"/>
  <c r="D1170" i="5" s="1"/>
  <c r="F1169" i="5"/>
  <c r="D1169" i="5"/>
  <c r="C1169" i="5"/>
  <c r="F1168" i="5"/>
  <c r="C1168" i="5"/>
  <c r="D1168" i="5" s="1"/>
  <c r="F1167" i="5"/>
  <c r="C1167" i="5"/>
  <c r="D1167" i="5" s="1"/>
  <c r="F1166" i="5"/>
  <c r="C1166" i="5"/>
  <c r="D1166" i="5" s="1"/>
  <c r="F1165" i="5"/>
  <c r="D1165" i="5"/>
  <c r="C1165" i="5"/>
  <c r="F1164" i="5"/>
  <c r="D1164" i="5"/>
  <c r="C1164" i="5"/>
  <c r="F1163" i="5"/>
  <c r="D1163" i="5"/>
  <c r="C1163" i="5"/>
  <c r="F1162" i="5"/>
  <c r="C1162" i="5"/>
  <c r="D1162" i="5" s="1"/>
  <c r="F1161" i="5"/>
  <c r="D1161" i="5"/>
  <c r="C1161" i="5"/>
  <c r="F1160" i="5"/>
  <c r="C1160" i="5"/>
  <c r="D1160" i="5" s="1"/>
  <c r="F1159" i="5"/>
  <c r="C1159" i="5"/>
  <c r="D1159" i="5" s="1"/>
  <c r="F1158" i="5"/>
  <c r="C1158" i="5"/>
  <c r="D1158" i="5" s="1"/>
  <c r="F1157" i="5"/>
  <c r="D1157" i="5"/>
  <c r="C1157" i="5"/>
  <c r="F1156" i="5"/>
  <c r="D1156" i="5"/>
  <c r="C1156" i="5"/>
  <c r="F1155" i="5"/>
  <c r="D1155" i="5"/>
  <c r="C1155" i="5"/>
  <c r="F1154" i="5"/>
  <c r="C1154" i="5"/>
  <c r="D1154" i="5" s="1"/>
  <c r="F1153" i="5"/>
  <c r="D1153" i="5"/>
  <c r="C1153" i="5"/>
  <c r="F1152" i="5"/>
  <c r="C1152" i="5"/>
  <c r="D1152" i="5" s="1"/>
  <c r="F1151" i="5"/>
  <c r="C1151" i="5"/>
  <c r="D1151" i="5" s="1"/>
  <c r="F1150" i="5"/>
  <c r="C1150" i="5"/>
  <c r="D1150" i="5" s="1"/>
  <c r="F1149" i="5"/>
  <c r="D1149" i="5"/>
  <c r="C1149" i="5"/>
  <c r="F1148" i="5"/>
  <c r="D1148" i="5"/>
  <c r="C1148" i="5"/>
  <c r="F1147" i="5"/>
  <c r="D1147" i="5"/>
  <c r="C1147" i="5"/>
  <c r="F1146" i="5"/>
  <c r="C1146" i="5"/>
  <c r="D1146" i="5" s="1"/>
  <c r="F1145" i="5"/>
  <c r="D1145" i="5"/>
  <c r="C1145" i="5"/>
  <c r="F1144" i="5"/>
  <c r="C1144" i="5"/>
  <c r="D1144" i="5" s="1"/>
  <c r="F1143" i="5"/>
  <c r="C1143" i="5"/>
  <c r="D1143" i="5" s="1"/>
  <c r="F1142" i="5"/>
  <c r="C1142" i="5"/>
  <c r="D1142" i="5" s="1"/>
  <c r="F1141" i="5"/>
  <c r="D1141" i="5"/>
  <c r="C1141" i="5"/>
  <c r="F1140" i="5"/>
  <c r="D1140" i="5"/>
  <c r="C1140" i="5"/>
  <c r="F1139" i="5"/>
  <c r="D1139" i="5"/>
  <c r="C1139" i="5"/>
  <c r="F1138" i="5"/>
  <c r="C1138" i="5"/>
  <c r="D1138" i="5" s="1"/>
  <c r="F1137" i="5"/>
  <c r="D1137" i="5"/>
  <c r="C1137" i="5"/>
  <c r="F1136" i="5"/>
  <c r="C1136" i="5"/>
  <c r="D1136" i="5" s="1"/>
  <c r="F1135" i="5"/>
  <c r="C1135" i="5"/>
  <c r="D1135" i="5" s="1"/>
  <c r="F1134" i="5"/>
  <c r="C1134" i="5"/>
  <c r="D1134" i="5" s="1"/>
  <c r="F1133" i="5"/>
  <c r="D1133" i="5"/>
  <c r="C1133" i="5"/>
  <c r="F1132" i="5"/>
  <c r="D1132" i="5"/>
  <c r="C1132" i="5"/>
  <c r="F1131" i="5"/>
  <c r="D1131" i="5"/>
  <c r="C1131" i="5"/>
  <c r="F1130" i="5"/>
  <c r="C1130" i="5"/>
  <c r="D1130" i="5" s="1"/>
  <c r="F1129" i="5"/>
  <c r="D1129" i="5"/>
  <c r="C1129" i="5"/>
  <c r="F1128" i="5"/>
  <c r="C1128" i="5"/>
  <c r="D1128" i="5" s="1"/>
  <c r="F1127" i="5"/>
  <c r="C1127" i="5"/>
  <c r="D1127" i="5" s="1"/>
  <c r="F1126" i="5"/>
  <c r="C1126" i="5"/>
  <c r="D1126" i="5" s="1"/>
  <c r="F1125" i="5"/>
  <c r="D1125" i="5"/>
  <c r="C1125" i="5"/>
  <c r="F1124" i="5"/>
  <c r="D1124" i="5"/>
  <c r="C1124" i="5"/>
  <c r="F1123" i="5"/>
  <c r="D1123" i="5"/>
  <c r="C1123" i="5"/>
  <c r="F1122" i="5"/>
  <c r="C1122" i="5"/>
  <c r="D1122" i="5" s="1"/>
  <c r="F1121" i="5"/>
  <c r="D1121" i="5"/>
  <c r="C1121" i="5"/>
  <c r="F1120" i="5"/>
  <c r="C1120" i="5"/>
  <c r="D1120" i="5" s="1"/>
  <c r="F1119" i="5"/>
  <c r="C1119" i="5"/>
  <c r="D1119" i="5" s="1"/>
  <c r="F1118" i="5"/>
  <c r="C1118" i="5"/>
  <c r="D1118" i="5" s="1"/>
  <c r="F1117" i="5"/>
  <c r="D1117" i="5"/>
  <c r="C1117" i="5"/>
  <c r="F1116" i="5"/>
  <c r="D1116" i="5"/>
  <c r="C1116" i="5"/>
  <c r="F1115" i="5"/>
  <c r="D1115" i="5"/>
  <c r="C1115" i="5"/>
  <c r="F1114" i="5"/>
  <c r="C1114" i="5"/>
  <c r="D1114" i="5" s="1"/>
  <c r="F1113" i="5"/>
  <c r="D1113" i="5"/>
  <c r="C1113" i="5"/>
  <c r="F1112" i="5"/>
  <c r="C1112" i="5"/>
  <c r="D1112" i="5" s="1"/>
  <c r="F1111" i="5"/>
  <c r="C1111" i="5"/>
  <c r="D1111" i="5" s="1"/>
  <c r="F1110" i="5"/>
  <c r="C1110" i="5"/>
  <c r="D1110" i="5" s="1"/>
  <c r="F1109" i="5"/>
  <c r="D1109" i="5"/>
  <c r="C1109" i="5"/>
  <c r="F1108" i="5"/>
  <c r="D1108" i="5"/>
  <c r="C1108" i="5"/>
  <c r="F1107" i="5"/>
  <c r="D1107" i="5"/>
  <c r="C1107" i="5"/>
  <c r="F1106" i="5"/>
  <c r="C1106" i="5"/>
  <c r="D1106" i="5" s="1"/>
  <c r="F1105" i="5"/>
  <c r="D1105" i="5"/>
  <c r="C1105" i="5"/>
  <c r="F1104" i="5"/>
  <c r="C1104" i="5"/>
  <c r="D1104" i="5" s="1"/>
  <c r="F1103" i="5"/>
  <c r="C1103" i="5"/>
  <c r="D1103" i="5" s="1"/>
  <c r="F1102" i="5"/>
  <c r="C1102" i="5"/>
  <c r="D1102" i="5" s="1"/>
  <c r="F1101" i="5"/>
  <c r="D1101" i="5"/>
  <c r="C1101" i="5"/>
  <c r="F1100" i="5"/>
  <c r="D1100" i="5"/>
  <c r="C1100" i="5"/>
  <c r="F1099" i="5"/>
  <c r="D1099" i="5"/>
  <c r="C1099" i="5"/>
  <c r="F1098" i="5"/>
  <c r="C1098" i="5"/>
  <c r="D1098" i="5" s="1"/>
  <c r="F1097" i="5"/>
  <c r="D1097" i="5"/>
  <c r="C1097" i="5"/>
  <c r="F1096" i="5"/>
  <c r="C1096" i="5"/>
  <c r="D1096" i="5" s="1"/>
  <c r="F1095" i="5"/>
  <c r="C1095" i="5"/>
  <c r="D1095" i="5" s="1"/>
  <c r="F1094" i="5"/>
  <c r="C1094" i="5"/>
  <c r="D1094" i="5" s="1"/>
  <c r="F1093" i="5"/>
  <c r="D1093" i="5"/>
  <c r="C1093" i="5"/>
  <c r="F1092" i="5"/>
  <c r="D1092" i="5"/>
  <c r="C1092" i="5"/>
  <c r="F1091" i="5"/>
  <c r="D1091" i="5"/>
  <c r="C1091" i="5"/>
  <c r="F1090" i="5"/>
  <c r="C1090" i="5"/>
  <c r="D1090" i="5" s="1"/>
  <c r="F1089" i="5"/>
  <c r="D1089" i="5"/>
  <c r="C1089" i="5"/>
  <c r="F1088" i="5"/>
  <c r="C1088" i="5"/>
  <c r="D1088" i="5" s="1"/>
  <c r="F1087" i="5"/>
  <c r="C1087" i="5"/>
  <c r="D1087" i="5" s="1"/>
  <c r="F1086" i="5"/>
  <c r="C1086" i="5"/>
  <c r="D1086" i="5" s="1"/>
  <c r="F1085" i="5"/>
  <c r="D1085" i="5"/>
  <c r="C1085" i="5"/>
  <c r="F1084" i="5"/>
  <c r="D1084" i="5"/>
  <c r="C1084" i="5"/>
  <c r="F1083" i="5"/>
  <c r="D1083" i="5"/>
  <c r="C1083" i="5"/>
  <c r="F1082" i="5"/>
  <c r="C1082" i="5"/>
  <c r="D1082" i="5" s="1"/>
  <c r="F1081" i="5"/>
  <c r="D1081" i="5"/>
  <c r="C1081" i="5"/>
  <c r="F1080" i="5"/>
  <c r="C1080" i="5"/>
  <c r="D1080" i="5" s="1"/>
  <c r="F1079" i="5"/>
  <c r="C1079" i="5"/>
  <c r="D1079" i="5" s="1"/>
  <c r="F1078" i="5"/>
  <c r="C1078" i="5"/>
  <c r="D1078" i="5" s="1"/>
  <c r="F1077" i="5"/>
  <c r="D1077" i="5"/>
  <c r="C1077" i="5"/>
  <c r="F1076" i="5"/>
  <c r="D1076" i="5"/>
  <c r="C1076" i="5"/>
  <c r="F1075" i="5"/>
  <c r="D1075" i="5"/>
  <c r="C1075" i="5"/>
  <c r="F1074" i="5"/>
  <c r="C1074" i="5"/>
  <c r="D1074" i="5" s="1"/>
  <c r="F1073" i="5"/>
  <c r="D1073" i="5"/>
  <c r="C1073" i="5"/>
  <c r="F1072" i="5"/>
  <c r="D1072" i="5"/>
  <c r="C1072" i="5"/>
  <c r="F1071" i="5"/>
  <c r="C1071" i="5"/>
  <c r="D1071" i="5" s="1"/>
  <c r="F1070" i="5"/>
  <c r="C1070" i="5"/>
  <c r="D1070" i="5" s="1"/>
  <c r="F1069" i="5"/>
  <c r="D1069" i="5"/>
  <c r="C1069" i="5"/>
  <c r="F1068" i="5"/>
  <c r="D1068" i="5"/>
  <c r="C1068" i="5"/>
  <c r="F1067" i="5"/>
  <c r="D1067" i="5"/>
  <c r="C1067" i="5"/>
  <c r="F1066" i="5"/>
  <c r="C1066" i="5"/>
  <c r="D1066" i="5" s="1"/>
  <c r="F1065" i="5"/>
  <c r="D1065" i="5"/>
  <c r="C1065" i="5"/>
  <c r="F1064" i="5"/>
  <c r="D1064" i="5"/>
  <c r="C1064" i="5"/>
  <c r="F1063" i="5"/>
  <c r="C1063" i="5"/>
  <c r="D1063" i="5" s="1"/>
  <c r="F1062" i="5"/>
  <c r="C1062" i="5"/>
  <c r="D1062" i="5" s="1"/>
  <c r="F1061" i="5"/>
  <c r="D1061" i="5"/>
  <c r="C1061" i="5"/>
  <c r="F1060" i="5"/>
  <c r="D1060" i="5"/>
  <c r="C1060" i="5"/>
  <c r="F1059" i="5"/>
  <c r="C1059" i="5"/>
  <c r="D1059" i="5" s="1"/>
  <c r="F1058" i="5"/>
  <c r="C1058" i="5"/>
  <c r="D1058" i="5" s="1"/>
  <c r="F1057" i="5"/>
  <c r="D1057" i="5"/>
  <c r="C1057" i="5"/>
  <c r="F1056" i="5"/>
  <c r="C1056" i="5"/>
  <c r="D1056" i="5" s="1"/>
  <c r="F1055" i="5"/>
  <c r="C1055" i="5"/>
  <c r="D1055" i="5" s="1"/>
  <c r="F1054" i="5"/>
  <c r="C1054" i="5"/>
  <c r="D1054" i="5" s="1"/>
  <c r="F1053" i="5"/>
  <c r="D1053" i="5"/>
  <c r="C1053" i="5"/>
  <c r="F1052" i="5"/>
  <c r="D1052" i="5"/>
  <c r="C1052" i="5"/>
  <c r="F1051" i="5"/>
  <c r="C1051" i="5"/>
  <c r="D1051" i="5" s="1"/>
  <c r="F1050" i="5"/>
  <c r="C1050" i="5"/>
  <c r="D1050" i="5" s="1"/>
  <c r="F1049" i="5"/>
  <c r="D1049" i="5"/>
  <c r="C1049" i="5"/>
  <c r="F1048" i="5"/>
  <c r="C1048" i="5"/>
  <c r="D1048" i="5" s="1"/>
  <c r="F1047" i="5"/>
  <c r="C1047" i="5"/>
  <c r="D1047" i="5" s="1"/>
  <c r="F1046" i="5"/>
  <c r="C1046" i="5"/>
  <c r="D1046" i="5" s="1"/>
  <c r="F1045" i="5"/>
  <c r="D1045" i="5"/>
  <c r="C1045" i="5"/>
  <c r="F1044" i="5"/>
  <c r="D1044" i="5"/>
  <c r="C1044" i="5"/>
  <c r="F1043" i="5"/>
  <c r="D1043" i="5"/>
  <c r="C1043" i="5"/>
  <c r="F1042" i="5"/>
  <c r="C1042" i="5"/>
  <c r="D1042" i="5" s="1"/>
  <c r="F1041" i="5"/>
  <c r="D1041" i="5"/>
  <c r="C1041" i="5"/>
  <c r="F1040" i="5"/>
  <c r="D1040" i="5"/>
  <c r="C1040" i="5"/>
  <c r="F1039" i="5"/>
  <c r="C1039" i="5"/>
  <c r="D1039" i="5" s="1"/>
  <c r="F1038" i="5"/>
  <c r="C1038" i="5"/>
  <c r="D1038" i="5" s="1"/>
  <c r="F1037" i="5"/>
  <c r="D1037" i="5"/>
  <c r="C1037" i="5"/>
  <c r="F1036" i="5"/>
  <c r="C1036" i="5"/>
  <c r="D1036" i="5" s="1"/>
  <c r="F1035" i="5"/>
  <c r="D1035" i="5"/>
  <c r="C1035" i="5"/>
  <c r="F1034" i="5"/>
  <c r="C1034" i="5"/>
  <c r="D1034" i="5" s="1"/>
  <c r="F1033" i="5"/>
  <c r="D1033" i="5"/>
  <c r="C1033" i="5"/>
  <c r="F1032" i="5"/>
  <c r="D1032" i="5"/>
  <c r="C1032" i="5"/>
  <c r="F1031" i="5"/>
  <c r="C1031" i="5"/>
  <c r="D1031" i="5" s="1"/>
  <c r="F1030" i="5"/>
  <c r="C1030" i="5"/>
  <c r="D1030" i="5" s="1"/>
  <c r="F1029" i="5"/>
  <c r="D1029" i="5"/>
  <c r="C1029" i="5"/>
  <c r="F1028" i="5"/>
  <c r="D1028" i="5"/>
  <c r="C1028" i="5"/>
  <c r="F1027" i="5"/>
  <c r="C1027" i="5"/>
  <c r="D1027" i="5" s="1"/>
  <c r="F1026" i="5"/>
  <c r="C1026" i="5"/>
  <c r="D1026" i="5" s="1"/>
  <c r="F1025" i="5"/>
  <c r="D1025" i="5"/>
  <c r="C1025" i="5"/>
  <c r="F1024" i="5"/>
  <c r="C1024" i="5"/>
  <c r="D1024" i="5" s="1"/>
  <c r="F1023" i="5"/>
  <c r="C1023" i="5"/>
  <c r="D1023" i="5" s="1"/>
  <c r="F1022" i="5"/>
  <c r="C1022" i="5"/>
  <c r="D1022" i="5" s="1"/>
  <c r="F1021" i="5"/>
  <c r="D1021" i="5"/>
  <c r="C1021" i="5"/>
  <c r="F1020" i="5"/>
  <c r="D1020" i="5"/>
  <c r="C1020" i="5"/>
  <c r="F1019" i="5"/>
  <c r="D1019" i="5"/>
  <c r="C1019" i="5"/>
  <c r="F1018" i="5"/>
  <c r="C1018" i="5"/>
  <c r="D1018" i="5" s="1"/>
  <c r="F1017" i="5"/>
  <c r="D1017" i="5"/>
  <c r="C1017" i="5"/>
  <c r="F1016" i="5"/>
  <c r="D1016" i="5"/>
  <c r="C1016" i="5"/>
  <c r="F1015" i="5"/>
  <c r="C1015" i="5"/>
  <c r="D1015" i="5" s="1"/>
  <c r="F1014" i="5"/>
  <c r="C1014" i="5"/>
  <c r="D1014" i="5" s="1"/>
  <c r="F1013" i="5"/>
  <c r="D1013" i="5"/>
  <c r="C1013" i="5"/>
  <c r="F1012" i="5"/>
  <c r="D1012" i="5"/>
  <c r="C1012" i="5"/>
  <c r="F1011" i="5"/>
  <c r="D1011" i="5"/>
  <c r="C1011" i="5"/>
  <c r="F1010" i="5"/>
  <c r="C1010" i="5"/>
  <c r="D1010" i="5" s="1"/>
  <c r="F1009" i="5"/>
  <c r="D1009" i="5"/>
  <c r="C1009" i="5"/>
  <c r="F1008" i="5"/>
  <c r="D1008" i="5"/>
  <c r="C1008" i="5"/>
  <c r="F1007" i="5"/>
  <c r="C1007" i="5"/>
  <c r="D1007" i="5" s="1"/>
  <c r="F1006" i="5"/>
  <c r="C1006" i="5"/>
  <c r="D1006" i="5" s="1"/>
  <c r="F1005" i="5"/>
  <c r="D1005" i="5"/>
  <c r="C1005" i="5"/>
  <c r="F1004" i="5"/>
  <c r="C1004" i="5"/>
  <c r="D1004" i="5" s="1"/>
  <c r="F1003" i="5"/>
  <c r="D1003" i="5"/>
  <c r="C1003" i="5"/>
  <c r="F1002" i="5"/>
  <c r="C1002" i="5"/>
  <c r="D1002" i="5" s="1"/>
  <c r="F1001" i="5"/>
  <c r="D1001" i="5"/>
  <c r="C1001" i="5"/>
  <c r="F1000" i="5"/>
  <c r="D1000" i="5"/>
  <c r="C1000" i="5"/>
  <c r="F999" i="5"/>
  <c r="C999" i="5"/>
  <c r="D999" i="5" s="1"/>
  <c r="F998" i="5"/>
  <c r="C998" i="5"/>
  <c r="D998" i="5" s="1"/>
  <c r="F997" i="5"/>
  <c r="D997" i="5"/>
  <c r="C997" i="5"/>
  <c r="F996" i="5"/>
  <c r="C996" i="5"/>
  <c r="D996" i="5" s="1"/>
  <c r="F995" i="5"/>
  <c r="C995" i="5"/>
  <c r="D995" i="5" s="1"/>
  <c r="F994" i="5"/>
  <c r="C994" i="5"/>
  <c r="D994" i="5" s="1"/>
  <c r="F993" i="5"/>
  <c r="D993" i="5"/>
  <c r="C993" i="5"/>
  <c r="F992" i="5"/>
  <c r="C992" i="5"/>
  <c r="D992" i="5" s="1"/>
  <c r="F991" i="5"/>
  <c r="C991" i="5"/>
  <c r="D991" i="5" s="1"/>
  <c r="F990" i="5"/>
  <c r="C990" i="5"/>
  <c r="D990" i="5" s="1"/>
  <c r="F989" i="5"/>
  <c r="D989" i="5"/>
  <c r="C989" i="5"/>
  <c r="F988" i="5"/>
  <c r="D988" i="5"/>
  <c r="C988" i="5"/>
  <c r="F987" i="5"/>
  <c r="C987" i="5"/>
  <c r="D987" i="5" s="1"/>
  <c r="F986" i="5"/>
  <c r="C986" i="5"/>
  <c r="D986" i="5" s="1"/>
  <c r="F985" i="5"/>
  <c r="D985" i="5"/>
  <c r="C985" i="5"/>
  <c r="F984" i="5"/>
  <c r="C984" i="5"/>
  <c r="D984" i="5" s="1"/>
  <c r="F983" i="5"/>
  <c r="C983" i="5"/>
  <c r="D983" i="5" s="1"/>
  <c r="F982" i="5"/>
  <c r="C982" i="5"/>
  <c r="D982" i="5" s="1"/>
  <c r="F981" i="5"/>
  <c r="D981" i="5"/>
  <c r="C981" i="5"/>
  <c r="F980" i="5"/>
  <c r="D980" i="5"/>
  <c r="C980" i="5"/>
  <c r="F979" i="5"/>
  <c r="D979" i="5"/>
  <c r="C979" i="5"/>
  <c r="F978" i="5"/>
  <c r="C978" i="5"/>
  <c r="D978" i="5" s="1"/>
  <c r="F977" i="5"/>
  <c r="D977" i="5"/>
  <c r="C977" i="5"/>
  <c r="F976" i="5"/>
  <c r="D976" i="5"/>
  <c r="C976" i="5"/>
  <c r="F975" i="5"/>
  <c r="C975" i="5"/>
  <c r="D975" i="5" s="1"/>
  <c r="F974" i="5"/>
  <c r="C974" i="5"/>
  <c r="D974" i="5" s="1"/>
  <c r="F973" i="5"/>
  <c r="D973" i="5"/>
  <c r="C973" i="5"/>
  <c r="F972" i="5"/>
  <c r="C972" i="5"/>
  <c r="D972" i="5" s="1"/>
  <c r="F971" i="5"/>
  <c r="D971" i="5"/>
  <c r="C971" i="5"/>
  <c r="F970" i="5"/>
  <c r="C970" i="5"/>
  <c r="D970" i="5" s="1"/>
  <c r="F969" i="5"/>
  <c r="D969" i="5"/>
  <c r="C969" i="5"/>
  <c r="F968" i="5"/>
  <c r="D968" i="5"/>
  <c r="C968" i="5"/>
  <c r="F967" i="5"/>
  <c r="C967" i="5"/>
  <c r="D967" i="5" s="1"/>
  <c r="F966" i="5"/>
  <c r="C966" i="5"/>
  <c r="D966" i="5" s="1"/>
  <c r="F965" i="5"/>
  <c r="D965" i="5"/>
  <c r="C965" i="5"/>
  <c r="F964" i="5"/>
  <c r="D964" i="5"/>
  <c r="C964" i="5"/>
  <c r="F963" i="5"/>
  <c r="C963" i="5"/>
  <c r="D963" i="5" s="1"/>
  <c r="F962" i="5"/>
  <c r="C962" i="5"/>
  <c r="D962" i="5" s="1"/>
  <c r="F961" i="5"/>
  <c r="D961" i="5"/>
  <c r="C961" i="5"/>
  <c r="F960" i="5"/>
  <c r="C960" i="5"/>
  <c r="D960" i="5" s="1"/>
  <c r="F959" i="5"/>
  <c r="C959" i="5"/>
  <c r="D959" i="5" s="1"/>
  <c r="F958" i="5"/>
  <c r="C958" i="5"/>
  <c r="D958" i="5" s="1"/>
  <c r="F957" i="5"/>
  <c r="D957" i="5"/>
  <c r="C957" i="5"/>
  <c r="F956" i="5"/>
  <c r="D956" i="5"/>
  <c r="C956" i="5"/>
  <c r="F955" i="5"/>
  <c r="D955" i="5"/>
  <c r="C955" i="5"/>
  <c r="F954" i="5"/>
  <c r="C954" i="5"/>
  <c r="D954" i="5" s="1"/>
  <c r="F953" i="5"/>
  <c r="D953" i="5"/>
  <c r="C953" i="5"/>
  <c r="F952" i="5"/>
  <c r="D952" i="5"/>
  <c r="C952" i="5"/>
  <c r="F951" i="5"/>
  <c r="C951" i="5"/>
  <c r="D951" i="5" s="1"/>
  <c r="F950" i="5"/>
  <c r="C950" i="5"/>
  <c r="D950" i="5" s="1"/>
  <c r="F949" i="5"/>
  <c r="D949" i="5"/>
  <c r="C949" i="5"/>
  <c r="F948" i="5"/>
  <c r="D948" i="5"/>
  <c r="C948" i="5"/>
  <c r="F947" i="5"/>
  <c r="D947" i="5"/>
  <c r="C947" i="5"/>
  <c r="F946" i="5"/>
  <c r="C946" i="5"/>
  <c r="D946" i="5" s="1"/>
  <c r="F945" i="5"/>
  <c r="D945" i="5"/>
  <c r="C945" i="5"/>
  <c r="F944" i="5"/>
  <c r="D944" i="5"/>
  <c r="C944" i="5"/>
  <c r="F943" i="5"/>
  <c r="C943" i="5"/>
  <c r="D943" i="5" s="1"/>
  <c r="F942" i="5"/>
  <c r="C942" i="5"/>
  <c r="D942" i="5" s="1"/>
  <c r="F941" i="5"/>
  <c r="D941" i="5"/>
  <c r="C941" i="5"/>
  <c r="F940" i="5"/>
  <c r="C940" i="5"/>
  <c r="D940" i="5" s="1"/>
  <c r="F939" i="5"/>
  <c r="D939" i="5"/>
  <c r="C939" i="5"/>
  <c r="F938" i="5"/>
  <c r="C938" i="5"/>
  <c r="D938" i="5" s="1"/>
  <c r="F937" i="5"/>
  <c r="D937" i="5"/>
  <c r="C937" i="5"/>
  <c r="F936" i="5"/>
  <c r="D936" i="5"/>
  <c r="C936" i="5"/>
  <c r="F935" i="5"/>
  <c r="C935" i="5"/>
  <c r="D935" i="5" s="1"/>
  <c r="F934" i="5"/>
  <c r="C934" i="5"/>
  <c r="D934" i="5" s="1"/>
  <c r="F933" i="5"/>
  <c r="D933" i="5"/>
  <c r="C933" i="5"/>
  <c r="F932" i="5"/>
  <c r="C932" i="5"/>
  <c r="D932" i="5" s="1"/>
  <c r="F931" i="5"/>
  <c r="C931" i="5"/>
  <c r="D931" i="5" s="1"/>
  <c r="F930" i="5"/>
  <c r="C930" i="5"/>
  <c r="D930" i="5" s="1"/>
  <c r="F929" i="5"/>
  <c r="D929" i="5"/>
  <c r="C929" i="5"/>
  <c r="F928" i="5"/>
  <c r="C928" i="5"/>
  <c r="D928" i="5" s="1"/>
  <c r="F927" i="5"/>
  <c r="C927" i="5"/>
  <c r="D927" i="5" s="1"/>
  <c r="F926" i="5"/>
  <c r="C926" i="5"/>
  <c r="D926" i="5" s="1"/>
  <c r="F925" i="5"/>
  <c r="D925" i="5"/>
  <c r="C925" i="5"/>
  <c r="F924" i="5"/>
  <c r="C924" i="5"/>
  <c r="D924" i="5" s="1"/>
  <c r="F923" i="5"/>
  <c r="C923" i="5"/>
  <c r="D923" i="5" s="1"/>
  <c r="F922" i="5"/>
  <c r="C922" i="5"/>
  <c r="D922" i="5" s="1"/>
  <c r="F921" i="5"/>
  <c r="D921" i="5"/>
  <c r="C921" i="5"/>
  <c r="F920" i="5"/>
  <c r="C920" i="5"/>
  <c r="D920" i="5" s="1"/>
  <c r="F919" i="5"/>
  <c r="C919" i="5"/>
  <c r="D919" i="5" s="1"/>
  <c r="F918" i="5"/>
  <c r="C918" i="5"/>
  <c r="D918" i="5" s="1"/>
  <c r="F917" i="5"/>
  <c r="D917" i="5"/>
  <c r="C917" i="5"/>
  <c r="F916" i="5"/>
  <c r="D916" i="5"/>
  <c r="C916" i="5"/>
  <c r="F915" i="5"/>
  <c r="C915" i="5"/>
  <c r="D915" i="5" s="1"/>
  <c r="F914" i="5"/>
  <c r="C914" i="5"/>
  <c r="D914" i="5" s="1"/>
  <c r="F913" i="5"/>
  <c r="D913" i="5"/>
  <c r="C913" i="5"/>
  <c r="F912" i="5"/>
  <c r="C912" i="5"/>
  <c r="D912" i="5" s="1"/>
  <c r="F911" i="5"/>
  <c r="C911" i="5"/>
  <c r="D911" i="5" s="1"/>
  <c r="F910" i="5"/>
  <c r="C910" i="5"/>
  <c r="D910" i="5" s="1"/>
  <c r="F909" i="5"/>
  <c r="D909" i="5"/>
  <c r="C909" i="5"/>
  <c r="F908" i="5"/>
  <c r="C908" i="5"/>
  <c r="D908" i="5" s="1"/>
  <c r="F907" i="5"/>
  <c r="D907" i="5"/>
  <c r="C907" i="5"/>
  <c r="F906" i="5"/>
  <c r="C906" i="5"/>
  <c r="D906" i="5" s="1"/>
  <c r="F905" i="5"/>
  <c r="D905" i="5"/>
  <c r="C905" i="5"/>
  <c r="F904" i="5"/>
  <c r="D904" i="5"/>
  <c r="C904" i="5"/>
  <c r="F903" i="5"/>
  <c r="C903" i="5"/>
  <c r="D903" i="5" s="1"/>
  <c r="F902" i="5"/>
  <c r="C902" i="5"/>
  <c r="D902" i="5" s="1"/>
  <c r="F901" i="5"/>
  <c r="D901" i="5"/>
  <c r="C901" i="5"/>
  <c r="F900" i="5"/>
  <c r="D900" i="5"/>
  <c r="C900" i="5"/>
  <c r="F899" i="5"/>
  <c r="C899" i="5"/>
  <c r="D899" i="5" s="1"/>
  <c r="F898" i="5"/>
  <c r="C898" i="5"/>
  <c r="D898" i="5" s="1"/>
  <c r="F897" i="5"/>
  <c r="D897" i="5"/>
  <c r="C897" i="5"/>
  <c r="F896" i="5"/>
  <c r="C896" i="5"/>
  <c r="D896" i="5" s="1"/>
  <c r="F895" i="5"/>
  <c r="C895" i="5"/>
  <c r="D895" i="5" s="1"/>
  <c r="F894" i="5"/>
  <c r="C894" i="5"/>
  <c r="D894" i="5" s="1"/>
  <c r="F893" i="5"/>
  <c r="D893" i="5"/>
  <c r="C893" i="5"/>
  <c r="F892" i="5"/>
  <c r="D892" i="5"/>
  <c r="C892" i="5"/>
  <c r="F891" i="5"/>
  <c r="D891" i="5"/>
  <c r="C891" i="5"/>
  <c r="F890" i="5"/>
  <c r="C890" i="5"/>
  <c r="D890" i="5" s="1"/>
  <c r="F889" i="5"/>
  <c r="D889" i="5"/>
  <c r="C889" i="5"/>
  <c r="F888" i="5"/>
  <c r="D888" i="5"/>
  <c r="C888" i="5"/>
  <c r="F887" i="5"/>
  <c r="C887" i="5"/>
  <c r="D887" i="5" s="1"/>
  <c r="F886" i="5"/>
  <c r="C886" i="5"/>
  <c r="D886" i="5" s="1"/>
  <c r="F885" i="5"/>
  <c r="D885" i="5"/>
  <c r="C885" i="5"/>
  <c r="F884" i="5"/>
  <c r="D884" i="5"/>
  <c r="C884" i="5"/>
  <c r="F883" i="5"/>
  <c r="D883" i="5"/>
  <c r="C883" i="5"/>
  <c r="F882" i="5"/>
  <c r="C882" i="5"/>
  <c r="D882" i="5" s="1"/>
  <c r="F881" i="5"/>
  <c r="D881" i="5"/>
  <c r="C881" i="5"/>
  <c r="F880" i="5"/>
  <c r="D880" i="5"/>
  <c r="C880" i="5"/>
  <c r="F879" i="5"/>
  <c r="C879" i="5"/>
  <c r="D879" i="5" s="1"/>
  <c r="F878" i="5"/>
  <c r="C878" i="5"/>
  <c r="D878" i="5" s="1"/>
  <c r="F877" i="5"/>
  <c r="D877" i="5"/>
  <c r="C877" i="5"/>
  <c r="F876" i="5"/>
  <c r="C876" i="5"/>
  <c r="D876" i="5" s="1"/>
  <c r="F875" i="5"/>
  <c r="D875" i="5"/>
  <c r="C875" i="5"/>
  <c r="F874" i="5"/>
  <c r="C874" i="5"/>
  <c r="D874" i="5" s="1"/>
  <c r="F873" i="5"/>
  <c r="D873" i="5"/>
  <c r="C873" i="5"/>
  <c r="F872" i="5"/>
  <c r="D872" i="5"/>
  <c r="C872" i="5"/>
  <c r="F871" i="5"/>
  <c r="C871" i="5"/>
  <c r="D871" i="5" s="1"/>
  <c r="F870" i="5"/>
  <c r="C870" i="5"/>
  <c r="D870" i="5" s="1"/>
  <c r="F869" i="5"/>
  <c r="D869" i="5"/>
  <c r="C869" i="5"/>
  <c r="F868" i="5"/>
  <c r="C868" i="5"/>
  <c r="D868" i="5" s="1"/>
  <c r="F867" i="5"/>
  <c r="C867" i="5"/>
  <c r="D867" i="5" s="1"/>
  <c r="F866" i="5"/>
  <c r="C866" i="5"/>
  <c r="D866" i="5" s="1"/>
  <c r="F865" i="5"/>
  <c r="D865" i="5"/>
  <c r="C865" i="5"/>
  <c r="F864" i="5"/>
  <c r="C864" i="5"/>
  <c r="D864" i="5" s="1"/>
  <c r="F863" i="5"/>
  <c r="C863" i="5"/>
  <c r="D863" i="5" s="1"/>
  <c r="F862" i="5"/>
  <c r="C862" i="5"/>
  <c r="D862" i="5" s="1"/>
  <c r="F861" i="5"/>
  <c r="D861" i="5"/>
  <c r="C861" i="5"/>
  <c r="F860" i="5"/>
  <c r="C860" i="5"/>
  <c r="D860" i="5" s="1"/>
  <c r="F859" i="5"/>
  <c r="C859" i="5"/>
  <c r="D859" i="5" s="1"/>
  <c r="F858" i="5"/>
  <c r="C858" i="5"/>
  <c r="D858" i="5" s="1"/>
  <c r="F857" i="5"/>
  <c r="D857" i="5"/>
  <c r="C857" i="5"/>
  <c r="F856" i="5"/>
  <c r="C856" i="5"/>
  <c r="D856" i="5" s="1"/>
  <c r="F855" i="5"/>
  <c r="C855" i="5"/>
  <c r="D855" i="5" s="1"/>
  <c r="F854" i="5"/>
  <c r="C854" i="5"/>
  <c r="D854" i="5" s="1"/>
  <c r="F853" i="5"/>
  <c r="D853" i="5"/>
  <c r="C853" i="5"/>
  <c r="F852" i="5"/>
  <c r="D852" i="5"/>
  <c r="C852" i="5"/>
  <c r="F851" i="5"/>
  <c r="C851" i="5"/>
  <c r="D851" i="5" s="1"/>
  <c r="F850" i="5"/>
  <c r="C850" i="5"/>
  <c r="D850" i="5" s="1"/>
  <c r="F849" i="5"/>
  <c r="D849" i="5"/>
  <c r="C849" i="5"/>
  <c r="F848" i="5"/>
  <c r="C848" i="5"/>
  <c r="D848" i="5" s="1"/>
  <c r="F847" i="5"/>
  <c r="C847" i="5"/>
  <c r="D847" i="5" s="1"/>
  <c r="F846" i="5"/>
  <c r="C846" i="5"/>
  <c r="D846" i="5" s="1"/>
  <c r="F845" i="5"/>
  <c r="D845" i="5"/>
  <c r="C845" i="5"/>
  <c r="F844" i="5"/>
  <c r="C844" i="5"/>
  <c r="D844" i="5" s="1"/>
  <c r="F843" i="5"/>
  <c r="D843" i="5"/>
  <c r="C843" i="5"/>
  <c r="F842" i="5"/>
  <c r="C842" i="5"/>
  <c r="D842" i="5" s="1"/>
  <c r="F841" i="5"/>
  <c r="D841" i="5"/>
  <c r="C841" i="5"/>
  <c r="F840" i="5"/>
  <c r="D840" i="5"/>
  <c r="C840" i="5"/>
  <c r="F839" i="5"/>
  <c r="C839" i="5"/>
  <c r="D839" i="5" s="1"/>
  <c r="F838" i="5"/>
  <c r="C838" i="5"/>
  <c r="D838" i="5" s="1"/>
  <c r="F837" i="5"/>
  <c r="D837" i="5"/>
  <c r="C837" i="5"/>
  <c r="F836" i="5"/>
  <c r="C836" i="5"/>
  <c r="D836" i="5" s="1"/>
  <c r="F835" i="5"/>
  <c r="C835" i="5"/>
  <c r="D835" i="5" s="1"/>
  <c r="F834" i="5"/>
  <c r="C834" i="5"/>
  <c r="D834" i="5" s="1"/>
  <c r="F833" i="5"/>
  <c r="D833" i="5"/>
  <c r="C833" i="5"/>
  <c r="F832" i="5"/>
  <c r="C832" i="5"/>
  <c r="D832" i="5" s="1"/>
  <c r="F831" i="5"/>
  <c r="C831" i="5"/>
  <c r="D831" i="5" s="1"/>
  <c r="F830" i="5"/>
  <c r="C830" i="5"/>
  <c r="D830" i="5" s="1"/>
  <c r="F829" i="5"/>
  <c r="D829" i="5"/>
  <c r="C829" i="5"/>
  <c r="F828" i="5"/>
  <c r="C828" i="5"/>
  <c r="D828" i="5" s="1"/>
  <c r="F827" i="5"/>
  <c r="D827" i="5"/>
  <c r="C827" i="5"/>
  <c r="F826" i="5"/>
  <c r="C826" i="5"/>
  <c r="D826" i="5" s="1"/>
  <c r="F825" i="5"/>
  <c r="D825" i="5"/>
  <c r="C825" i="5"/>
  <c r="F824" i="5"/>
  <c r="D824" i="5"/>
  <c r="C824" i="5"/>
  <c r="F823" i="5"/>
  <c r="D823" i="5"/>
  <c r="C823" i="5"/>
  <c r="F822" i="5"/>
  <c r="C822" i="5"/>
  <c r="D822" i="5" s="1"/>
  <c r="F821" i="5"/>
  <c r="D821" i="5"/>
  <c r="C821" i="5"/>
  <c r="F820" i="5"/>
  <c r="D820" i="5"/>
  <c r="C820" i="5"/>
  <c r="F819" i="5"/>
  <c r="D819" i="5"/>
  <c r="C819" i="5"/>
  <c r="F818" i="5"/>
  <c r="C818" i="5"/>
  <c r="D818" i="5" s="1"/>
  <c r="F817" i="5"/>
  <c r="D817" i="5"/>
  <c r="C817" i="5"/>
  <c r="F816" i="5"/>
  <c r="D816" i="5"/>
  <c r="C816" i="5"/>
  <c r="F815" i="5"/>
  <c r="C815" i="5"/>
  <c r="D815" i="5" s="1"/>
  <c r="F814" i="5"/>
  <c r="C814" i="5"/>
  <c r="D814" i="5" s="1"/>
  <c r="F813" i="5"/>
  <c r="D813" i="5"/>
  <c r="C813" i="5"/>
  <c r="F812" i="5"/>
  <c r="C812" i="5"/>
  <c r="D812" i="5" s="1"/>
  <c r="F811" i="5"/>
  <c r="D811" i="5"/>
  <c r="C811" i="5"/>
  <c r="F810" i="5"/>
  <c r="C810" i="5"/>
  <c r="D810" i="5" s="1"/>
  <c r="F809" i="5"/>
  <c r="D809" i="5"/>
  <c r="C809" i="5"/>
  <c r="F808" i="5"/>
  <c r="D808" i="5"/>
  <c r="C808" i="5"/>
  <c r="F807" i="5"/>
  <c r="C807" i="5"/>
  <c r="D807" i="5" s="1"/>
  <c r="F806" i="5"/>
  <c r="C806" i="5"/>
  <c r="D806" i="5" s="1"/>
  <c r="F805" i="5"/>
  <c r="D805" i="5"/>
  <c r="C805" i="5"/>
  <c r="F804" i="5"/>
  <c r="C804" i="5"/>
  <c r="D804" i="5" s="1"/>
  <c r="F803" i="5"/>
  <c r="C803" i="5"/>
  <c r="D803" i="5" s="1"/>
  <c r="F802" i="5"/>
  <c r="C802" i="5"/>
  <c r="D802" i="5" s="1"/>
  <c r="F801" i="5"/>
  <c r="D801" i="5"/>
  <c r="C801" i="5"/>
  <c r="F800" i="5"/>
  <c r="C800" i="5"/>
  <c r="D800" i="5" s="1"/>
  <c r="F799" i="5"/>
  <c r="C799" i="5"/>
  <c r="D799" i="5" s="1"/>
  <c r="F798" i="5"/>
  <c r="C798" i="5"/>
  <c r="D798" i="5" s="1"/>
  <c r="F797" i="5"/>
  <c r="D797" i="5"/>
  <c r="C797" i="5"/>
  <c r="F796" i="5"/>
  <c r="C796" i="5"/>
  <c r="D796" i="5" s="1"/>
  <c r="F795" i="5"/>
  <c r="D795" i="5"/>
  <c r="C795" i="5"/>
  <c r="F794" i="5"/>
  <c r="C794" i="5"/>
  <c r="D794" i="5" s="1"/>
  <c r="F793" i="5"/>
  <c r="D793" i="5"/>
  <c r="C793" i="5"/>
  <c r="F792" i="5"/>
  <c r="D792" i="5"/>
  <c r="C792" i="5"/>
  <c r="F791" i="5"/>
  <c r="D791" i="5"/>
  <c r="C791" i="5"/>
  <c r="F790" i="5"/>
  <c r="C790" i="5"/>
  <c r="D790" i="5" s="1"/>
  <c r="F789" i="5"/>
  <c r="D789" i="5"/>
  <c r="C789" i="5"/>
  <c r="F788" i="5"/>
  <c r="D788" i="5"/>
  <c r="C788" i="5"/>
  <c r="F787" i="5"/>
  <c r="D787" i="5"/>
  <c r="C787" i="5"/>
  <c r="F786" i="5"/>
  <c r="C786" i="5"/>
  <c r="D786" i="5" s="1"/>
  <c r="F785" i="5"/>
  <c r="D785" i="5"/>
  <c r="C785" i="5"/>
  <c r="F784" i="5"/>
  <c r="D784" i="5"/>
  <c r="C784" i="5"/>
  <c r="F783" i="5"/>
  <c r="C783" i="5"/>
  <c r="D783" i="5" s="1"/>
  <c r="F782" i="5"/>
  <c r="C782" i="5"/>
  <c r="D782" i="5" s="1"/>
  <c r="F781" i="5"/>
  <c r="D781" i="5"/>
  <c r="C781" i="5"/>
  <c r="F780" i="5"/>
  <c r="C780" i="5"/>
  <c r="D780" i="5" s="1"/>
  <c r="F779" i="5"/>
  <c r="D779" i="5"/>
  <c r="C779" i="5"/>
  <c r="F778" i="5"/>
  <c r="C778" i="5"/>
  <c r="D778" i="5" s="1"/>
  <c r="F777" i="5"/>
  <c r="D777" i="5"/>
  <c r="C777" i="5"/>
  <c r="F776" i="5"/>
  <c r="D776" i="5"/>
  <c r="C776" i="5"/>
  <c r="F775" i="5"/>
  <c r="C775" i="5"/>
  <c r="D775" i="5" s="1"/>
  <c r="F774" i="5"/>
  <c r="C774" i="5"/>
  <c r="D774" i="5" s="1"/>
  <c r="F773" i="5"/>
  <c r="D773" i="5"/>
  <c r="C773" i="5"/>
  <c r="F772" i="5"/>
  <c r="C772" i="5"/>
  <c r="D772" i="5" s="1"/>
  <c r="F771" i="5"/>
  <c r="C771" i="5"/>
  <c r="D771" i="5" s="1"/>
  <c r="F770" i="5"/>
  <c r="C770" i="5"/>
  <c r="D770" i="5" s="1"/>
  <c r="F769" i="5"/>
  <c r="D769" i="5"/>
  <c r="C769" i="5"/>
  <c r="F768" i="5"/>
  <c r="C768" i="5"/>
  <c r="D768" i="5" s="1"/>
  <c r="F767" i="5"/>
  <c r="C767" i="5"/>
  <c r="D767" i="5" s="1"/>
  <c r="F766" i="5"/>
  <c r="C766" i="5"/>
  <c r="D766" i="5" s="1"/>
  <c r="F765" i="5"/>
  <c r="D765" i="5"/>
  <c r="C765" i="5"/>
  <c r="F764" i="5"/>
  <c r="C764" i="5"/>
  <c r="D764" i="5" s="1"/>
  <c r="F763" i="5"/>
  <c r="D763" i="5"/>
  <c r="C763" i="5"/>
  <c r="F762" i="5"/>
  <c r="C762" i="5"/>
  <c r="D762" i="5" s="1"/>
  <c r="F761" i="5"/>
  <c r="D761" i="5"/>
  <c r="C761" i="5"/>
  <c r="F760" i="5"/>
  <c r="D760" i="5"/>
  <c r="C760" i="5"/>
  <c r="F759" i="5"/>
  <c r="D759" i="5"/>
  <c r="C759" i="5"/>
  <c r="F758" i="5"/>
  <c r="C758" i="5"/>
  <c r="D758" i="5" s="1"/>
  <c r="F757" i="5"/>
  <c r="D757" i="5"/>
  <c r="C757" i="5"/>
  <c r="F756" i="5"/>
  <c r="D756" i="5"/>
  <c r="C756" i="5"/>
  <c r="F755" i="5"/>
  <c r="D755" i="5"/>
  <c r="C755" i="5"/>
  <c r="F754" i="5"/>
  <c r="C754" i="5"/>
  <c r="D754" i="5" s="1"/>
  <c r="F753" i="5"/>
  <c r="D753" i="5"/>
  <c r="C753" i="5"/>
  <c r="F752" i="5"/>
  <c r="D752" i="5"/>
  <c r="C752" i="5"/>
  <c r="F751" i="5"/>
  <c r="C751" i="5"/>
  <c r="D751" i="5" s="1"/>
  <c r="F750" i="5"/>
  <c r="D750" i="5"/>
  <c r="C750" i="5"/>
  <c r="F749" i="5"/>
  <c r="D749" i="5"/>
  <c r="C749" i="5"/>
  <c r="F748" i="5"/>
  <c r="C748" i="5"/>
  <c r="D748" i="5" s="1"/>
  <c r="F747" i="5"/>
  <c r="C747" i="5"/>
  <c r="D747" i="5" s="1"/>
  <c r="F746" i="5"/>
  <c r="C746" i="5"/>
  <c r="D746" i="5" s="1"/>
  <c r="F745" i="5"/>
  <c r="C745" i="5"/>
  <c r="D745" i="5" s="1"/>
  <c r="F744" i="5"/>
  <c r="C744" i="5"/>
  <c r="D744" i="5" s="1"/>
  <c r="F743" i="5"/>
  <c r="D743" i="5"/>
  <c r="C743" i="5"/>
  <c r="F742" i="5"/>
  <c r="D742" i="5"/>
  <c r="C742" i="5"/>
  <c r="F741" i="5"/>
  <c r="D741" i="5"/>
  <c r="C741" i="5"/>
  <c r="F740" i="5"/>
  <c r="C740" i="5"/>
  <c r="D740" i="5" s="1"/>
  <c r="F739" i="5"/>
  <c r="D739" i="5"/>
  <c r="C739" i="5"/>
  <c r="F738" i="5"/>
  <c r="C738" i="5"/>
  <c r="D738" i="5" s="1"/>
  <c r="F737" i="5"/>
  <c r="C737" i="5"/>
  <c r="D737" i="5" s="1"/>
  <c r="F736" i="5"/>
  <c r="D736" i="5"/>
  <c r="C736" i="5"/>
  <c r="F735" i="5"/>
  <c r="C735" i="5"/>
  <c r="D735" i="5" s="1"/>
  <c r="F734" i="5"/>
  <c r="C734" i="5"/>
  <c r="D734" i="5" s="1"/>
  <c r="F733" i="5"/>
  <c r="D733" i="5"/>
  <c r="C733" i="5"/>
  <c r="F732" i="5"/>
  <c r="D732" i="5"/>
  <c r="C732" i="5"/>
  <c r="F731" i="5"/>
  <c r="D731" i="5"/>
  <c r="C731" i="5"/>
  <c r="F730" i="5"/>
  <c r="C730" i="5"/>
  <c r="D730" i="5" s="1"/>
  <c r="F729" i="5"/>
  <c r="D729" i="5"/>
  <c r="C729" i="5"/>
  <c r="F728" i="5"/>
  <c r="D728" i="5"/>
  <c r="C728" i="5"/>
  <c r="F727" i="5"/>
  <c r="D727" i="5"/>
  <c r="C727" i="5"/>
  <c r="F726" i="5"/>
  <c r="C726" i="5"/>
  <c r="D726" i="5" s="1"/>
  <c r="F725" i="5"/>
  <c r="D725" i="5"/>
  <c r="C725" i="5"/>
  <c r="F724" i="5"/>
  <c r="C724" i="5"/>
  <c r="D724" i="5" s="1"/>
  <c r="F723" i="5"/>
  <c r="C723" i="5"/>
  <c r="D723" i="5" s="1"/>
  <c r="F722" i="5"/>
  <c r="C722" i="5"/>
  <c r="D722" i="5" s="1"/>
  <c r="F721" i="5"/>
  <c r="C721" i="5"/>
  <c r="D721" i="5" s="1"/>
  <c r="F720" i="5"/>
  <c r="C720" i="5"/>
  <c r="D720" i="5" s="1"/>
  <c r="F719" i="5"/>
  <c r="C719" i="5"/>
  <c r="D719" i="5" s="1"/>
  <c r="F718" i="5"/>
  <c r="D718" i="5"/>
  <c r="C718" i="5"/>
  <c r="F717" i="5"/>
  <c r="D717" i="5"/>
  <c r="C717" i="5"/>
  <c r="F716" i="5"/>
  <c r="D716" i="5"/>
  <c r="C716" i="5"/>
  <c r="F715" i="5"/>
  <c r="C715" i="5"/>
  <c r="D715" i="5" s="1"/>
  <c r="F714" i="5"/>
  <c r="C714" i="5"/>
  <c r="D714" i="5" s="1"/>
  <c r="F713" i="5"/>
  <c r="D713" i="5"/>
  <c r="C713" i="5"/>
  <c r="F712" i="5"/>
  <c r="C712" i="5"/>
  <c r="D712" i="5" s="1"/>
  <c r="F711" i="5"/>
  <c r="D711" i="5"/>
  <c r="C711" i="5"/>
  <c r="F710" i="5"/>
  <c r="C710" i="5"/>
  <c r="D710" i="5" s="1"/>
  <c r="F709" i="5"/>
  <c r="D709" i="5"/>
  <c r="C709" i="5"/>
  <c r="F708" i="5"/>
  <c r="C708" i="5"/>
  <c r="D708" i="5" s="1"/>
  <c r="F707" i="5"/>
  <c r="D707" i="5"/>
  <c r="C707" i="5"/>
  <c r="F706" i="5"/>
  <c r="C706" i="5"/>
  <c r="D706" i="5" s="1"/>
  <c r="F705" i="5"/>
  <c r="C705" i="5"/>
  <c r="D705" i="5" s="1"/>
  <c r="F704" i="5"/>
  <c r="D704" i="5"/>
  <c r="C704" i="5"/>
  <c r="F703" i="5"/>
  <c r="D703" i="5"/>
  <c r="C703" i="5"/>
  <c r="F702" i="5"/>
  <c r="D702" i="5"/>
  <c r="C702" i="5"/>
  <c r="F701" i="5"/>
  <c r="D701" i="5"/>
  <c r="C701" i="5"/>
  <c r="F700" i="5"/>
  <c r="D700" i="5"/>
  <c r="C700" i="5"/>
  <c r="F699" i="5"/>
  <c r="C699" i="5"/>
  <c r="D699" i="5" s="1"/>
  <c r="F698" i="5"/>
  <c r="C698" i="5"/>
  <c r="D698" i="5" s="1"/>
  <c r="F697" i="5"/>
  <c r="D697" i="5"/>
  <c r="C697" i="5"/>
  <c r="F696" i="5"/>
  <c r="C696" i="5"/>
  <c r="D696" i="5" s="1"/>
  <c r="F695" i="5"/>
  <c r="C695" i="5"/>
  <c r="D695" i="5" s="1"/>
  <c r="F694" i="5"/>
  <c r="C694" i="5"/>
  <c r="D694" i="5" s="1"/>
  <c r="F693" i="5"/>
  <c r="D693" i="5"/>
  <c r="C693" i="5"/>
  <c r="F692" i="5"/>
  <c r="D692" i="5"/>
  <c r="C692" i="5"/>
  <c r="F691" i="5"/>
  <c r="D691" i="5"/>
  <c r="C691" i="5"/>
  <c r="F690" i="5"/>
  <c r="C690" i="5"/>
  <c r="D690" i="5" s="1"/>
  <c r="F689" i="5"/>
  <c r="D689" i="5"/>
  <c r="C689" i="5"/>
  <c r="F688" i="5"/>
  <c r="D688" i="5"/>
  <c r="C688" i="5"/>
  <c r="F687" i="5"/>
  <c r="C687" i="5"/>
  <c r="D687" i="5" s="1"/>
  <c r="F686" i="5"/>
  <c r="D686" i="5"/>
  <c r="C686" i="5"/>
  <c r="F685" i="5"/>
  <c r="D685" i="5"/>
  <c r="C685" i="5"/>
  <c r="F684" i="5"/>
  <c r="C684" i="5"/>
  <c r="D684" i="5" s="1"/>
  <c r="F683" i="5"/>
  <c r="C683" i="5"/>
  <c r="D683" i="5" s="1"/>
  <c r="F682" i="5"/>
  <c r="C682" i="5"/>
  <c r="D682" i="5" s="1"/>
  <c r="F681" i="5"/>
  <c r="C681" i="5"/>
  <c r="D681" i="5" s="1"/>
  <c r="F680" i="5"/>
  <c r="C680" i="5"/>
  <c r="D680" i="5" s="1"/>
  <c r="F679" i="5"/>
  <c r="D679" i="5"/>
  <c r="C679" i="5"/>
  <c r="F678" i="5"/>
  <c r="D678" i="5"/>
  <c r="C678" i="5"/>
  <c r="F677" i="5"/>
  <c r="D677" i="5"/>
  <c r="C677" i="5"/>
  <c r="F676" i="5"/>
  <c r="C676" i="5"/>
  <c r="D676" i="5" s="1"/>
  <c r="F675" i="5"/>
  <c r="D675" i="5"/>
  <c r="C675" i="5"/>
  <c r="F674" i="5"/>
  <c r="C674" i="5"/>
  <c r="D674" i="5" s="1"/>
  <c r="F673" i="5"/>
  <c r="C673" i="5"/>
  <c r="D673" i="5" s="1"/>
  <c r="F672" i="5"/>
  <c r="D672" i="5"/>
  <c r="C672" i="5"/>
  <c r="F671" i="5"/>
  <c r="D671" i="5"/>
  <c r="C671" i="5"/>
  <c r="F670" i="5"/>
  <c r="C670" i="5"/>
  <c r="D670" i="5" s="1"/>
  <c r="F669" i="5"/>
  <c r="D669" i="5"/>
  <c r="C669" i="5"/>
  <c r="F668" i="5"/>
  <c r="D668" i="5"/>
  <c r="C668" i="5"/>
  <c r="F667" i="5"/>
  <c r="D667" i="5"/>
  <c r="C667" i="5"/>
  <c r="F666" i="5"/>
  <c r="C666" i="5"/>
  <c r="D666" i="5" s="1"/>
  <c r="F665" i="5"/>
  <c r="D665" i="5"/>
  <c r="C665" i="5"/>
  <c r="F664" i="5"/>
  <c r="D664" i="5"/>
  <c r="C664" i="5"/>
  <c r="F663" i="5"/>
  <c r="D663" i="5"/>
  <c r="C663" i="5"/>
  <c r="F662" i="5"/>
  <c r="C662" i="5"/>
  <c r="D662" i="5" s="1"/>
  <c r="F661" i="5"/>
  <c r="D661" i="5"/>
  <c r="C661" i="5"/>
  <c r="F660" i="5"/>
  <c r="D660" i="5"/>
  <c r="C660" i="5"/>
  <c r="F659" i="5"/>
  <c r="C659" i="5"/>
  <c r="D659" i="5" s="1"/>
  <c r="F658" i="5"/>
  <c r="C658" i="5"/>
  <c r="D658" i="5" s="1"/>
  <c r="F657" i="5"/>
  <c r="D657" i="5"/>
  <c r="C657" i="5"/>
  <c r="F656" i="5"/>
  <c r="D656" i="5"/>
  <c r="C656" i="5"/>
  <c r="F655" i="5"/>
  <c r="D655" i="5"/>
  <c r="C655" i="5"/>
  <c r="F654" i="5"/>
  <c r="C654" i="5"/>
  <c r="D654" i="5" s="1"/>
  <c r="F653" i="5"/>
  <c r="D653" i="5"/>
  <c r="C653" i="5"/>
  <c r="F652" i="5"/>
  <c r="D652" i="5"/>
  <c r="C652" i="5"/>
  <c r="F651" i="5"/>
  <c r="C651" i="5"/>
  <c r="D651" i="5" s="1"/>
  <c r="F650" i="5"/>
  <c r="C650" i="5"/>
  <c r="D650" i="5" s="1"/>
  <c r="F649" i="5"/>
  <c r="D649" i="5"/>
  <c r="C649" i="5"/>
  <c r="F648" i="5"/>
  <c r="D648" i="5"/>
  <c r="C648" i="5"/>
  <c r="F647" i="5"/>
  <c r="D647" i="5"/>
  <c r="C647" i="5"/>
  <c r="F646" i="5"/>
  <c r="C646" i="5"/>
  <c r="D646" i="5" s="1"/>
  <c r="F645" i="5"/>
  <c r="D645" i="5"/>
  <c r="C645" i="5"/>
  <c r="F644" i="5"/>
  <c r="D644" i="5"/>
  <c r="C644" i="5"/>
  <c r="F643" i="5"/>
  <c r="C643" i="5"/>
  <c r="D643" i="5" s="1"/>
  <c r="F642" i="5"/>
  <c r="C642" i="5"/>
  <c r="D642" i="5" s="1"/>
  <c r="F641" i="5"/>
  <c r="D641" i="5"/>
  <c r="C641" i="5"/>
  <c r="F640" i="5"/>
  <c r="D640" i="5"/>
  <c r="C640" i="5"/>
  <c r="F639" i="5"/>
  <c r="D639" i="5"/>
  <c r="C639" i="5"/>
  <c r="F638" i="5"/>
  <c r="C638" i="5"/>
  <c r="D638" i="5" s="1"/>
  <c r="F637" i="5"/>
  <c r="D637" i="5"/>
  <c r="C637" i="5"/>
  <c r="F636" i="5"/>
  <c r="D636" i="5"/>
  <c r="C636" i="5"/>
  <c r="F635" i="5"/>
  <c r="C635" i="5"/>
  <c r="D635" i="5" s="1"/>
  <c r="F634" i="5"/>
  <c r="C634" i="5"/>
  <c r="D634" i="5" s="1"/>
  <c r="F633" i="5"/>
  <c r="D633" i="5"/>
  <c r="C633" i="5"/>
  <c r="F632" i="5"/>
  <c r="D632" i="5"/>
  <c r="C632" i="5"/>
  <c r="F631" i="5"/>
  <c r="C631" i="5"/>
  <c r="D631" i="5" s="1"/>
  <c r="F630" i="5"/>
  <c r="C630" i="5"/>
  <c r="D630" i="5" s="1"/>
  <c r="F629" i="5"/>
  <c r="D629" i="5"/>
  <c r="C629" i="5"/>
  <c r="F628" i="5"/>
  <c r="C628" i="5"/>
  <c r="D628" i="5" s="1"/>
  <c r="F627" i="5"/>
  <c r="C627" i="5"/>
  <c r="D627" i="5" s="1"/>
  <c r="F626" i="5"/>
  <c r="C626" i="5"/>
  <c r="D626" i="5" s="1"/>
  <c r="F625" i="5"/>
  <c r="D625" i="5"/>
  <c r="C625" i="5"/>
  <c r="F624" i="5"/>
  <c r="D624" i="5"/>
  <c r="C624" i="5"/>
  <c r="F623" i="5"/>
  <c r="D623" i="5"/>
  <c r="C623" i="5"/>
  <c r="F622" i="5"/>
  <c r="C622" i="5"/>
  <c r="D622" i="5" s="1"/>
  <c r="F621" i="5"/>
  <c r="D621" i="5"/>
  <c r="C621" i="5"/>
  <c r="F620" i="5"/>
  <c r="D620" i="5"/>
  <c r="C620" i="5"/>
  <c r="F619" i="5"/>
  <c r="C619" i="5"/>
  <c r="D619" i="5" s="1"/>
  <c r="F618" i="5"/>
  <c r="C618" i="5"/>
  <c r="D618" i="5" s="1"/>
  <c r="F617" i="5"/>
  <c r="D617" i="5"/>
  <c r="C617" i="5"/>
  <c r="F616" i="5"/>
  <c r="D616" i="5"/>
  <c r="C616" i="5"/>
  <c r="F615" i="5"/>
  <c r="C615" i="5"/>
  <c r="D615" i="5" s="1"/>
  <c r="F614" i="5"/>
  <c r="C614" i="5"/>
  <c r="D614" i="5" s="1"/>
  <c r="F613" i="5"/>
  <c r="D613" i="5"/>
  <c r="C613" i="5"/>
  <c r="F612" i="5"/>
  <c r="C612" i="5"/>
  <c r="D612" i="5" s="1"/>
  <c r="F611" i="5"/>
  <c r="C611" i="5"/>
  <c r="D611" i="5" s="1"/>
  <c r="F610" i="5"/>
  <c r="C610" i="5"/>
  <c r="D610" i="5" s="1"/>
  <c r="F609" i="5"/>
  <c r="D609" i="5"/>
  <c r="C609" i="5"/>
  <c r="F608" i="5"/>
  <c r="D608" i="5"/>
  <c r="C608" i="5"/>
  <c r="F607" i="5"/>
  <c r="D607" i="5"/>
  <c r="C607" i="5"/>
  <c r="F606" i="5"/>
  <c r="C606" i="5"/>
  <c r="D606" i="5" s="1"/>
  <c r="F605" i="5"/>
  <c r="D605" i="5"/>
  <c r="C605" i="5"/>
  <c r="F604" i="5"/>
  <c r="D604" i="5"/>
  <c r="C604" i="5"/>
  <c r="F603" i="5"/>
  <c r="C603" i="5"/>
  <c r="D603" i="5" s="1"/>
  <c r="F602" i="5"/>
  <c r="C602" i="5"/>
  <c r="D602" i="5" s="1"/>
  <c r="F601" i="5"/>
  <c r="D601" i="5"/>
  <c r="C601" i="5"/>
  <c r="F600" i="5"/>
  <c r="D600" i="5"/>
  <c r="C600" i="5"/>
  <c r="F599" i="5"/>
  <c r="D599" i="5"/>
  <c r="C599" i="5"/>
  <c r="F598" i="5"/>
  <c r="C598" i="5"/>
  <c r="D598" i="5" s="1"/>
  <c r="F597" i="5"/>
  <c r="D597" i="5"/>
  <c r="C597" i="5"/>
  <c r="F596" i="5"/>
  <c r="D596" i="5"/>
  <c r="C596" i="5"/>
  <c r="F595" i="5"/>
  <c r="C595" i="5"/>
  <c r="D595" i="5" s="1"/>
  <c r="F594" i="5"/>
  <c r="C594" i="5"/>
  <c r="D594" i="5" s="1"/>
  <c r="F593" i="5"/>
  <c r="D593" i="5"/>
  <c r="C593" i="5"/>
  <c r="F592" i="5"/>
  <c r="D592" i="5"/>
  <c r="C592" i="5"/>
  <c r="F591" i="5"/>
  <c r="D591" i="5"/>
  <c r="C591" i="5"/>
  <c r="F590" i="5"/>
  <c r="C590" i="5"/>
  <c r="D590" i="5" s="1"/>
  <c r="F589" i="5"/>
  <c r="C589" i="5"/>
  <c r="D589" i="5" s="1"/>
  <c r="F588" i="5"/>
  <c r="C588" i="5"/>
  <c r="D588" i="5" s="1"/>
  <c r="F587" i="5"/>
  <c r="C587" i="5"/>
  <c r="D587" i="5" s="1"/>
  <c r="F586" i="5"/>
  <c r="C586" i="5"/>
  <c r="D586" i="5" s="1"/>
  <c r="F585" i="5"/>
  <c r="D585" i="5"/>
  <c r="C585" i="5"/>
  <c r="F584" i="5"/>
  <c r="D584" i="5"/>
  <c r="C584" i="5"/>
  <c r="F583" i="5"/>
  <c r="D583" i="5"/>
  <c r="C583" i="5"/>
  <c r="F582" i="5"/>
  <c r="C582" i="5"/>
  <c r="D582" i="5" s="1"/>
  <c r="F581" i="5"/>
  <c r="D581" i="5"/>
  <c r="C581" i="5"/>
  <c r="F580" i="5"/>
  <c r="D580" i="5"/>
  <c r="C580" i="5"/>
  <c r="F579" i="5"/>
  <c r="C579" i="5"/>
  <c r="D579" i="5" s="1"/>
  <c r="F578" i="5"/>
  <c r="C578" i="5"/>
  <c r="D578" i="5" s="1"/>
  <c r="F577" i="5"/>
  <c r="D577" i="5"/>
  <c r="C577" i="5"/>
  <c r="F576" i="5"/>
  <c r="D576" i="5"/>
  <c r="C576" i="5"/>
  <c r="F575" i="5"/>
  <c r="C575" i="5"/>
  <c r="D575" i="5" s="1"/>
  <c r="F574" i="5"/>
  <c r="C574" i="5"/>
  <c r="D574" i="5" s="1"/>
  <c r="F573" i="5"/>
  <c r="C573" i="5"/>
  <c r="D573" i="5" s="1"/>
  <c r="F572" i="5"/>
  <c r="D572" i="5"/>
  <c r="C572" i="5"/>
  <c r="F571" i="5"/>
  <c r="C571" i="5"/>
  <c r="D571" i="5" s="1"/>
  <c r="F570" i="5"/>
  <c r="C570" i="5"/>
  <c r="D570" i="5" s="1"/>
  <c r="F569" i="5"/>
  <c r="D569" i="5"/>
  <c r="C569" i="5"/>
  <c r="F568" i="5"/>
  <c r="D568" i="5"/>
  <c r="C568" i="5"/>
  <c r="F567" i="5"/>
  <c r="D567" i="5"/>
  <c r="C567" i="5"/>
  <c r="F566" i="5"/>
  <c r="C566" i="5"/>
  <c r="D566" i="5" s="1"/>
  <c r="F565" i="5"/>
  <c r="C565" i="5"/>
  <c r="D565" i="5" s="1"/>
  <c r="F564" i="5"/>
  <c r="D564" i="5"/>
  <c r="C564" i="5"/>
  <c r="F563" i="5"/>
  <c r="C563" i="5"/>
  <c r="D563" i="5" s="1"/>
  <c r="F562" i="5"/>
  <c r="C562" i="5"/>
  <c r="D562" i="5" s="1"/>
  <c r="F561" i="5"/>
  <c r="D561" i="5"/>
  <c r="C561" i="5"/>
  <c r="F560" i="5"/>
  <c r="D560" i="5"/>
  <c r="C560" i="5"/>
  <c r="F559" i="5"/>
  <c r="C559" i="5"/>
  <c r="D559" i="5" s="1"/>
  <c r="F558" i="5"/>
  <c r="C558" i="5"/>
  <c r="D558" i="5" s="1"/>
  <c r="F557" i="5"/>
  <c r="C557" i="5"/>
  <c r="D557" i="5" s="1"/>
  <c r="F556" i="5"/>
  <c r="D556" i="5"/>
  <c r="C556" i="5"/>
  <c r="F555" i="5"/>
  <c r="C555" i="5"/>
  <c r="D555" i="5" s="1"/>
  <c r="F554" i="5"/>
  <c r="C554" i="5"/>
  <c r="D554" i="5" s="1"/>
  <c r="F553" i="5"/>
  <c r="D553" i="5"/>
  <c r="C553" i="5"/>
  <c r="F552" i="5"/>
  <c r="D552" i="5"/>
  <c r="C552" i="5"/>
  <c r="F551" i="5"/>
  <c r="D551" i="5"/>
  <c r="C551" i="5"/>
  <c r="F550" i="5"/>
  <c r="C550" i="5"/>
  <c r="D550" i="5" s="1"/>
  <c r="F549" i="5"/>
  <c r="C549" i="5"/>
  <c r="D549" i="5" s="1"/>
  <c r="F548" i="5"/>
  <c r="D548" i="5"/>
  <c r="C548" i="5"/>
  <c r="F547" i="5"/>
  <c r="C547" i="5"/>
  <c r="D547" i="5" s="1"/>
  <c r="F546" i="5"/>
  <c r="C546" i="5"/>
  <c r="D546" i="5" s="1"/>
  <c r="F545" i="5"/>
  <c r="D545" i="5"/>
  <c r="C545" i="5"/>
  <c r="F544" i="5"/>
  <c r="D544" i="5"/>
  <c r="C544" i="5"/>
  <c r="F543" i="5"/>
  <c r="C543" i="5"/>
  <c r="D543" i="5" s="1"/>
  <c r="F542" i="5"/>
  <c r="C542" i="5"/>
  <c r="D542" i="5" s="1"/>
  <c r="F541" i="5"/>
  <c r="C541" i="5"/>
  <c r="D541" i="5" s="1"/>
  <c r="F540" i="5"/>
  <c r="D540" i="5"/>
  <c r="C540" i="5"/>
  <c r="F539" i="5"/>
  <c r="C539" i="5"/>
  <c r="D539" i="5" s="1"/>
  <c r="F538" i="5"/>
  <c r="C538" i="5"/>
  <c r="D538" i="5" s="1"/>
  <c r="F537" i="5"/>
  <c r="D537" i="5"/>
  <c r="C537" i="5"/>
  <c r="F536" i="5"/>
  <c r="D536" i="5"/>
  <c r="C536" i="5"/>
  <c r="F535" i="5"/>
  <c r="D535" i="5"/>
  <c r="C535" i="5"/>
  <c r="F534" i="5"/>
  <c r="C534" i="5"/>
  <c r="D534" i="5" s="1"/>
  <c r="F533" i="5"/>
  <c r="C533" i="5"/>
  <c r="D533" i="5" s="1"/>
  <c r="F532" i="5"/>
  <c r="D532" i="5"/>
  <c r="C532" i="5"/>
  <c r="F531" i="5"/>
  <c r="C531" i="5"/>
  <c r="D531" i="5" s="1"/>
  <c r="F530" i="5"/>
  <c r="C530" i="5"/>
  <c r="D530" i="5" s="1"/>
  <c r="F529" i="5"/>
  <c r="D529" i="5"/>
  <c r="C529" i="5"/>
  <c r="F528" i="5"/>
  <c r="D528" i="5"/>
  <c r="C528" i="5"/>
  <c r="F527" i="5"/>
  <c r="C527" i="5"/>
  <c r="D527" i="5" s="1"/>
  <c r="F526" i="5"/>
  <c r="C526" i="5"/>
  <c r="D526" i="5" s="1"/>
  <c r="F525" i="5"/>
  <c r="C525" i="5"/>
  <c r="D525" i="5" s="1"/>
  <c r="F524" i="5"/>
  <c r="D524" i="5"/>
  <c r="C524" i="5"/>
  <c r="F523" i="5"/>
  <c r="C523" i="5"/>
  <c r="D523" i="5" s="1"/>
  <c r="F522" i="5"/>
  <c r="C522" i="5"/>
  <c r="D522" i="5" s="1"/>
  <c r="F521" i="5"/>
  <c r="D521" i="5"/>
  <c r="C521" i="5"/>
  <c r="F520" i="5"/>
  <c r="D520" i="5"/>
  <c r="C520" i="5"/>
  <c r="F519" i="5"/>
  <c r="D519" i="5"/>
  <c r="C519" i="5"/>
  <c r="F518" i="5"/>
  <c r="C518" i="5"/>
  <c r="D518" i="5" s="1"/>
  <c r="F517" i="5"/>
  <c r="C517" i="5"/>
  <c r="D517" i="5" s="1"/>
  <c r="F516" i="5"/>
  <c r="D516" i="5"/>
  <c r="C516" i="5"/>
  <c r="F515" i="5"/>
  <c r="C515" i="5"/>
  <c r="D515" i="5" s="1"/>
  <c r="F514" i="5"/>
  <c r="C514" i="5"/>
  <c r="D514" i="5" s="1"/>
  <c r="F513" i="5"/>
  <c r="D513" i="5"/>
  <c r="C513" i="5"/>
  <c r="F512" i="5"/>
  <c r="D512" i="5"/>
  <c r="C512" i="5"/>
  <c r="F511" i="5"/>
  <c r="C511" i="5"/>
  <c r="D511" i="5" s="1"/>
  <c r="F510" i="5"/>
  <c r="C510" i="5"/>
  <c r="D510" i="5" s="1"/>
  <c r="F509" i="5"/>
  <c r="C509" i="5"/>
  <c r="D509" i="5" s="1"/>
  <c r="F508" i="5"/>
  <c r="D508" i="5"/>
  <c r="C508" i="5"/>
  <c r="F507" i="5"/>
  <c r="C507" i="5"/>
  <c r="D507" i="5" s="1"/>
  <c r="F506" i="5"/>
  <c r="C506" i="5"/>
  <c r="D506" i="5" s="1"/>
  <c r="F505" i="5"/>
  <c r="D505" i="5"/>
  <c r="C505" i="5"/>
  <c r="F504" i="5"/>
  <c r="D504" i="5"/>
  <c r="C504" i="5"/>
  <c r="F503" i="5"/>
  <c r="D503" i="5"/>
  <c r="C503" i="5"/>
  <c r="F502" i="5"/>
  <c r="C502" i="5"/>
  <c r="D502" i="5" s="1"/>
  <c r="F501" i="5"/>
  <c r="C501" i="5"/>
  <c r="D501" i="5" s="1"/>
  <c r="F500" i="5"/>
  <c r="D500" i="5"/>
  <c r="C500" i="5"/>
  <c r="F499" i="5"/>
  <c r="C499" i="5"/>
  <c r="D499" i="5" s="1"/>
  <c r="F498" i="5"/>
  <c r="C498" i="5"/>
  <c r="D498" i="5" s="1"/>
  <c r="F497" i="5"/>
  <c r="D497" i="5"/>
  <c r="C497" i="5"/>
  <c r="F496" i="5"/>
  <c r="D496" i="5"/>
  <c r="C496" i="5"/>
  <c r="F495" i="5"/>
  <c r="C495" i="5"/>
  <c r="D495" i="5" s="1"/>
  <c r="F494" i="5"/>
  <c r="C494" i="5"/>
  <c r="D494" i="5" s="1"/>
  <c r="F493" i="5"/>
  <c r="C493" i="5"/>
  <c r="D493" i="5" s="1"/>
  <c r="F492" i="5"/>
  <c r="D492" i="5"/>
  <c r="C492" i="5"/>
  <c r="F491" i="5"/>
  <c r="C491" i="5"/>
  <c r="D491" i="5" s="1"/>
  <c r="F490" i="5"/>
  <c r="C490" i="5"/>
  <c r="D490" i="5" s="1"/>
  <c r="F489" i="5"/>
  <c r="D489" i="5"/>
  <c r="C489" i="5"/>
  <c r="F488" i="5"/>
  <c r="D488" i="5"/>
  <c r="C488" i="5"/>
  <c r="F487" i="5"/>
  <c r="D487" i="5"/>
  <c r="C487" i="5"/>
  <c r="F486" i="5"/>
  <c r="C486" i="5"/>
  <c r="D486" i="5" s="1"/>
  <c r="F485" i="5"/>
  <c r="C485" i="5"/>
  <c r="D485" i="5" s="1"/>
  <c r="F484" i="5"/>
  <c r="D484" i="5"/>
  <c r="C484" i="5"/>
  <c r="F483" i="5"/>
  <c r="C483" i="5"/>
  <c r="D483" i="5" s="1"/>
  <c r="F482" i="5"/>
  <c r="C482" i="5"/>
  <c r="D482" i="5" s="1"/>
  <c r="F481" i="5"/>
  <c r="D481" i="5"/>
  <c r="C481" i="5"/>
  <c r="F480" i="5"/>
  <c r="D480" i="5"/>
  <c r="C480" i="5"/>
  <c r="F479" i="5"/>
  <c r="C479" i="5"/>
  <c r="D479" i="5" s="1"/>
  <c r="F478" i="5"/>
  <c r="C478" i="5"/>
  <c r="D478" i="5" s="1"/>
  <c r="F477" i="5"/>
  <c r="C477" i="5"/>
  <c r="D477" i="5" s="1"/>
  <c r="F476" i="5"/>
  <c r="D476" i="5"/>
  <c r="C476" i="5"/>
  <c r="F475" i="5"/>
  <c r="C475" i="5"/>
  <c r="D475" i="5" s="1"/>
  <c r="F474" i="5"/>
  <c r="C474" i="5"/>
  <c r="D474" i="5" s="1"/>
  <c r="F473" i="5"/>
  <c r="D473" i="5"/>
  <c r="C473" i="5"/>
  <c r="F472" i="5"/>
  <c r="D472" i="5"/>
  <c r="C472" i="5"/>
  <c r="F471" i="5"/>
  <c r="D471" i="5"/>
  <c r="C471" i="5"/>
  <c r="F470" i="5"/>
  <c r="C470" i="5"/>
  <c r="D470" i="5" s="1"/>
  <c r="F469" i="5"/>
  <c r="C469" i="5"/>
  <c r="D469" i="5" s="1"/>
  <c r="F468" i="5"/>
  <c r="D468" i="5"/>
  <c r="C468" i="5"/>
  <c r="F467" i="5"/>
  <c r="C467" i="5"/>
  <c r="D467" i="5" s="1"/>
  <c r="F466" i="5"/>
  <c r="C466" i="5"/>
  <c r="D466" i="5" s="1"/>
  <c r="F465" i="5"/>
  <c r="D465" i="5"/>
  <c r="C465" i="5"/>
  <c r="F464" i="5"/>
  <c r="D464" i="5"/>
  <c r="C464" i="5"/>
  <c r="F463" i="5"/>
  <c r="C463" i="5"/>
  <c r="D463" i="5" s="1"/>
  <c r="F462" i="5"/>
  <c r="C462" i="5"/>
  <c r="D462" i="5" s="1"/>
  <c r="F461" i="5"/>
  <c r="C461" i="5"/>
  <c r="D461" i="5" s="1"/>
  <c r="F460" i="5"/>
  <c r="D460" i="5"/>
  <c r="C460" i="5"/>
  <c r="F459" i="5"/>
  <c r="C459" i="5"/>
  <c r="D459" i="5" s="1"/>
  <c r="F458" i="5"/>
  <c r="C458" i="5"/>
  <c r="D458" i="5" s="1"/>
  <c r="F457" i="5"/>
  <c r="D457" i="5"/>
  <c r="C457" i="5"/>
  <c r="F456" i="5"/>
  <c r="D456" i="5"/>
  <c r="C456" i="5"/>
  <c r="F455" i="5"/>
  <c r="D455" i="5"/>
  <c r="C455" i="5"/>
  <c r="F454" i="5"/>
  <c r="C454" i="5"/>
  <c r="D454" i="5" s="1"/>
  <c r="F453" i="5"/>
  <c r="C453" i="5"/>
  <c r="D453" i="5" s="1"/>
  <c r="F452" i="5"/>
  <c r="D452" i="5"/>
  <c r="C452" i="5"/>
  <c r="F451" i="5"/>
  <c r="C451" i="5"/>
  <c r="D451" i="5" s="1"/>
  <c r="F450" i="5"/>
  <c r="C450" i="5"/>
  <c r="D450" i="5" s="1"/>
  <c r="F449" i="5"/>
  <c r="D449" i="5"/>
  <c r="C449" i="5"/>
  <c r="F448" i="5"/>
  <c r="D448" i="5"/>
  <c r="C448" i="5"/>
  <c r="F447" i="5"/>
  <c r="C447" i="5"/>
  <c r="D447" i="5" s="1"/>
  <c r="F446" i="5"/>
  <c r="C446" i="5"/>
  <c r="D446" i="5" s="1"/>
  <c r="F445" i="5"/>
  <c r="C445" i="5"/>
  <c r="D445" i="5" s="1"/>
  <c r="F444" i="5"/>
  <c r="D444" i="5"/>
  <c r="C444" i="5"/>
  <c r="F443" i="5"/>
  <c r="C443" i="5"/>
  <c r="D443" i="5" s="1"/>
  <c r="F442" i="5"/>
  <c r="C442" i="5"/>
  <c r="D442" i="5" s="1"/>
  <c r="F441" i="5"/>
  <c r="D441" i="5"/>
  <c r="C441" i="5"/>
  <c r="F440" i="5"/>
  <c r="D440" i="5"/>
  <c r="C440" i="5"/>
  <c r="F439" i="5"/>
  <c r="D439" i="5"/>
  <c r="C439" i="5"/>
  <c r="F438" i="5"/>
  <c r="C438" i="5"/>
  <c r="D438" i="5" s="1"/>
  <c r="F437" i="5"/>
  <c r="C437" i="5"/>
  <c r="D437" i="5" s="1"/>
  <c r="F436" i="5"/>
  <c r="D436" i="5"/>
  <c r="C436" i="5"/>
  <c r="F435" i="5"/>
  <c r="C435" i="5"/>
  <c r="D435" i="5" s="1"/>
  <c r="F434" i="5"/>
  <c r="C434" i="5"/>
  <c r="D434" i="5" s="1"/>
  <c r="F433" i="5"/>
  <c r="D433" i="5"/>
  <c r="C433" i="5"/>
  <c r="F432" i="5"/>
  <c r="D432" i="5"/>
  <c r="C432" i="5"/>
  <c r="F431" i="5"/>
  <c r="C431" i="5"/>
  <c r="D431" i="5" s="1"/>
  <c r="F430" i="5"/>
  <c r="C430" i="5"/>
  <c r="D430" i="5" s="1"/>
  <c r="F429" i="5"/>
  <c r="C429" i="5"/>
  <c r="D429" i="5" s="1"/>
  <c r="F428" i="5"/>
  <c r="D428" i="5"/>
  <c r="C428" i="5"/>
  <c r="F427" i="5"/>
  <c r="C427" i="5"/>
  <c r="D427" i="5" s="1"/>
  <c r="F426" i="5"/>
  <c r="C426" i="5"/>
  <c r="D426" i="5" s="1"/>
  <c r="F425" i="5"/>
  <c r="D425" i="5"/>
  <c r="C425" i="5"/>
  <c r="F424" i="5"/>
  <c r="D424" i="5"/>
  <c r="C424" i="5"/>
  <c r="F423" i="5"/>
  <c r="D423" i="5"/>
  <c r="C423" i="5"/>
  <c r="F422" i="5"/>
  <c r="C422" i="5"/>
  <c r="D422" i="5" s="1"/>
  <c r="F421" i="5"/>
  <c r="C421" i="5"/>
  <c r="D421" i="5" s="1"/>
  <c r="F420" i="5"/>
  <c r="D420" i="5"/>
  <c r="C420" i="5"/>
  <c r="F419" i="5"/>
  <c r="C419" i="5"/>
  <c r="D419" i="5" s="1"/>
  <c r="F418" i="5"/>
  <c r="C418" i="5"/>
  <c r="D418" i="5" s="1"/>
  <c r="F417" i="5"/>
  <c r="D417" i="5"/>
  <c r="C417" i="5"/>
  <c r="F416" i="5"/>
  <c r="D416" i="5"/>
  <c r="C416" i="5"/>
  <c r="F415" i="5"/>
  <c r="C415" i="5"/>
  <c r="D415" i="5" s="1"/>
  <c r="F414" i="5"/>
  <c r="C414" i="5"/>
  <c r="D414" i="5" s="1"/>
  <c r="F413" i="5"/>
  <c r="C413" i="5"/>
  <c r="D413" i="5" s="1"/>
  <c r="F412" i="5"/>
  <c r="D412" i="5"/>
  <c r="C412" i="5"/>
  <c r="F411" i="5"/>
  <c r="C411" i="5"/>
  <c r="D411" i="5" s="1"/>
  <c r="F410" i="5"/>
  <c r="C410" i="5"/>
  <c r="D410" i="5" s="1"/>
  <c r="F409" i="5"/>
  <c r="D409" i="5"/>
  <c r="C409" i="5"/>
  <c r="F408" i="5"/>
  <c r="D408" i="5"/>
  <c r="C408" i="5"/>
  <c r="F407" i="5"/>
  <c r="D407" i="5"/>
  <c r="C407" i="5"/>
  <c r="F406" i="5"/>
  <c r="C406" i="5"/>
  <c r="D406" i="5" s="1"/>
  <c r="F405" i="5"/>
  <c r="C405" i="5"/>
  <c r="D405" i="5" s="1"/>
  <c r="F404" i="5"/>
  <c r="D404" i="5"/>
  <c r="C404" i="5"/>
  <c r="F403" i="5"/>
  <c r="C403" i="5"/>
  <c r="D403" i="5" s="1"/>
  <c r="F402" i="5"/>
  <c r="C402" i="5"/>
  <c r="D402" i="5" s="1"/>
  <c r="F401" i="5"/>
  <c r="D401" i="5"/>
  <c r="C401" i="5"/>
  <c r="F400" i="5"/>
  <c r="D400" i="5"/>
  <c r="C400" i="5"/>
  <c r="F399" i="5"/>
  <c r="C399" i="5"/>
  <c r="D399" i="5" s="1"/>
  <c r="F398" i="5"/>
  <c r="C398" i="5"/>
  <c r="D398" i="5" s="1"/>
  <c r="F397" i="5"/>
  <c r="C397" i="5"/>
  <c r="D397" i="5" s="1"/>
  <c r="F396" i="5"/>
  <c r="D396" i="5"/>
  <c r="C396" i="5"/>
  <c r="F395" i="5"/>
  <c r="C395" i="5"/>
  <c r="D395" i="5" s="1"/>
  <c r="F394" i="5"/>
  <c r="C394" i="5"/>
  <c r="D394" i="5" s="1"/>
  <c r="F393" i="5"/>
  <c r="D393" i="5"/>
  <c r="C393" i="5"/>
  <c r="F392" i="5"/>
  <c r="D392" i="5"/>
  <c r="C392" i="5"/>
  <c r="F391" i="5"/>
  <c r="D391" i="5"/>
  <c r="C391" i="5"/>
  <c r="F390" i="5"/>
  <c r="C390" i="5"/>
  <c r="D390" i="5" s="1"/>
  <c r="F389" i="5"/>
  <c r="C389" i="5"/>
  <c r="D389" i="5" s="1"/>
  <c r="F388" i="5"/>
  <c r="D388" i="5"/>
  <c r="C388" i="5"/>
  <c r="F387" i="5"/>
  <c r="C387" i="5"/>
  <c r="D387" i="5" s="1"/>
  <c r="F386" i="5"/>
  <c r="C386" i="5"/>
  <c r="D386" i="5" s="1"/>
  <c r="F385" i="5"/>
  <c r="D385" i="5"/>
  <c r="C385" i="5"/>
  <c r="F384" i="5"/>
  <c r="D384" i="5"/>
  <c r="C384" i="5"/>
  <c r="F383" i="5"/>
  <c r="C383" i="5"/>
  <c r="D383" i="5" s="1"/>
  <c r="F382" i="5"/>
  <c r="C382" i="5"/>
  <c r="D382" i="5" s="1"/>
  <c r="F381" i="5"/>
  <c r="C381" i="5"/>
  <c r="D381" i="5" s="1"/>
  <c r="F380" i="5"/>
  <c r="D380" i="5"/>
  <c r="C380" i="5"/>
  <c r="F379" i="5"/>
  <c r="C379" i="5"/>
  <c r="D379" i="5" s="1"/>
  <c r="F378" i="5"/>
  <c r="C378" i="5"/>
  <c r="D378" i="5" s="1"/>
  <c r="F377" i="5"/>
  <c r="D377" i="5"/>
  <c r="C377" i="5"/>
  <c r="F376" i="5"/>
  <c r="D376" i="5"/>
  <c r="C376" i="5"/>
  <c r="F375" i="5"/>
  <c r="D375" i="5"/>
  <c r="C375" i="5"/>
  <c r="F374" i="5"/>
  <c r="C374" i="5"/>
  <c r="D374" i="5" s="1"/>
  <c r="F373" i="5"/>
  <c r="C373" i="5"/>
  <c r="D373" i="5" s="1"/>
  <c r="F372" i="5"/>
  <c r="C372" i="5"/>
  <c r="D372" i="5" s="1"/>
  <c r="F371" i="5"/>
  <c r="C371" i="5"/>
  <c r="D371" i="5" s="1"/>
  <c r="F370" i="5"/>
  <c r="C370" i="5"/>
  <c r="D370" i="5" s="1"/>
  <c r="F369" i="5"/>
  <c r="D369" i="5"/>
  <c r="C369" i="5"/>
  <c r="F368" i="5"/>
  <c r="D368" i="5"/>
  <c r="C368" i="5"/>
  <c r="F367" i="5"/>
  <c r="C367" i="5"/>
  <c r="D367" i="5" s="1"/>
  <c r="F366" i="5"/>
  <c r="C366" i="5"/>
  <c r="D366" i="5" s="1"/>
  <c r="F365" i="5"/>
  <c r="C365" i="5"/>
  <c r="D365" i="5" s="1"/>
  <c r="F364" i="5"/>
  <c r="D364" i="5"/>
  <c r="C364" i="5"/>
  <c r="F363" i="5"/>
  <c r="C363" i="5"/>
  <c r="D363" i="5" s="1"/>
  <c r="F362" i="5"/>
  <c r="C362" i="5"/>
  <c r="D362" i="5" s="1"/>
  <c r="F361" i="5"/>
  <c r="D361" i="5"/>
  <c r="C361" i="5"/>
  <c r="F360" i="5"/>
  <c r="D360" i="5"/>
  <c r="C360" i="5"/>
  <c r="F359" i="5"/>
  <c r="D359" i="5"/>
  <c r="C359" i="5"/>
  <c r="F358" i="5"/>
  <c r="C358" i="5"/>
  <c r="D358" i="5" s="1"/>
  <c r="F357" i="5"/>
  <c r="C357" i="5"/>
  <c r="D357" i="5" s="1"/>
  <c r="F356" i="5"/>
  <c r="C356" i="5"/>
  <c r="D356" i="5" s="1"/>
  <c r="F355" i="5"/>
  <c r="C355" i="5"/>
  <c r="D355" i="5" s="1"/>
  <c r="F354" i="5"/>
  <c r="C354" i="5"/>
  <c r="D354" i="5" s="1"/>
  <c r="F353" i="5"/>
  <c r="D353" i="5"/>
  <c r="C353" i="5"/>
  <c r="F352" i="5"/>
  <c r="D352" i="5"/>
  <c r="C352" i="5"/>
  <c r="F351" i="5"/>
  <c r="C351" i="5"/>
  <c r="D351" i="5" s="1"/>
  <c r="F350" i="5"/>
  <c r="C350" i="5"/>
  <c r="D350" i="5" s="1"/>
  <c r="F349" i="5"/>
  <c r="C349" i="5"/>
  <c r="D349" i="5" s="1"/>
  <c r="F348" i="5"/>
  <c r="D348" i="5"/>
  <c r="C348" i="5"/>
  <c r="F347" i="5"/>
  <c r="C347" i="5"/>
  <c r="D347" i="5" s="1"/>
  <c r="F346" i="5"/>
  <c r="C346" i="5"/>
  <c r="D346" i="5" s="1"/>
  <c r="F345" i="5"/>
  <c r="D345" i="5"/>
  <c r="C345" i="5"/>
  <c r="F344" i="5"/>
  <c r="D344" i="5"/>
  <c r="C344" i="5"/>
  <c r="F343" i="5"/>
  <c r="D343" i="5"/>
  <c r="C343" i="5"/>
  <c r="F342" i="5"/>
  <c r="C342" i="5"/>
  <c r="D342" i="5" s="1"/>
  <c r="F341" i="5"/>
  <c r="C341" i="5"/>
  <c r="D341" i="5" s="1"/>
  <c r="F340" i="5"/>
  <c r="C340" i="5"/>
  <c r="D340" i="5" s="1"/>
  <c r="F339" i="5"/>
  <c r="C339" i="5"/>
  <c r="D339" i="5" s="1"/>
  <c r="F338" i="5"/>
  <c r="C338" i="5"/>
  <c r="D338" i="5" s="1"/>
  <c r="F337" i="5"/>
  <c r="D337" i="5"/>
  <c r="C337" i="5"/>
  <c r="F336" i="5"/>
  <c r="D336" i="5"/>
  <c r="C336" i="5"/>
  <c r="F335" i="5"/>
  <c r="C335" i="5"/>
  <c r="D335" i="5" s="1"/>
  <c r="F334" i="5"/>
  <c r="C334" i="5"/>
  <c r="D334" i="5" s="1"/>
  <c r="F333" i="5"/>
  <c r="C333" i="5"/>
  <c r="D333" i="5" s="1"/>
  <c r="F332" i="5"/>
  <c r="C332" i="5"/>
  <c r="D332" i="5" s="1"/>
  <c r="F331" i="5"/>
  <c r="C331" i="5"/>
  <c r="D331" i="5" s="1"/>
  <c r="F330" i="5"/>
  <c r="C330" i="5"/>
  <c r="D330" i="5" s="1"/>
  <c r="F329" i="5"/>
  <c r="D329" i="5"/>
  <c r="C329" i="5"/>
  <c r="F328" i="5"/>
  <c r="D328" i="5"/>
  <c r="C328" i="5"/>
  <c r="F327" i="5"/>
  <c r="C327" i="5"/>
  <c r="D327" i="5" s="1"/>
  <c r="F326" i="5"/>
  <c r="C326" i="5"/>
  <c r="D326" i="5" s="1"/>
  <c r="F325" i="5"/>
  <c r="C325" i="5"/>
  <c r="D325" i="5" s="1"/>
  <c r="F324" i="5"/>
  <c r="C324" i="5"/>
  <c r="D324" i="5" s="1"/>
  <c r="F323" i="5"/>
  <c r="C323" i="5"/>
  <c r="D323" i="5" s="1"/>
  <c r="F322" i="5"/>
  <c r="D322" i="5"/>
  <c r="C322" i="5"/>
  <c r="F321" i="5"/>
  <c r="D321" i="5"/>
  <c r="C321" i="5"/>
  <c r="F320" i="5"/>
  <c r="D320" i="5"/>
  <c r="C320" i="5"/>
  <c r="F319" i="5"/>
  <c r="C319" i="5"/>
  <c r="D319" i="5" s="1"/>
  <c r="F318" i="5"/>
  <c r="C318" i="5"/>
  <c r="D318" i="5" s="1"/>
  <c r="F317" i="5"/>
  <c r="C317" i="5"/>
  <c r="D317" i="5" s="1"/>
  <c r="F316" i="5"/>
  <c r="D316" i="5"/>
  <c r="C316" i="5"/>
  <c r="F315" i="5"/>
  <c r="C315" i="5"/>
  <c r="D315" i="5" s="1"/>
  <c r="F314" i="5"/>
  <c r="D314" i="5"/>
  <c r="C314" i="5"/>
  <c r="F313" i="5"/>
  <c r="D313" i="5"/>
  <c r="C313" i="5"/>
  <c r="F312" i="5"/>
  <c r="D312" i="5"/>
  <c r="C312" i="5"/>
  <c r="F311" i="5"/>
  <c r="C311" i="5"/>
  <c r="D311" i="5" s="1"/>
  <c r="F310" i="5"/>
  <c r="C310" i="5"/>
  <c r="D310" i="5" s="1"/>
  <c r="F309" i="5"/>
  <c r="C309" i="5"/>
  <c r="D309" i="5" s="1"/>
  <c r="F308" i="5"/>
  <c r="D308" i="5"/>
  <c r="C308" i="5"/>
  <c r="F307" i="5"/>
  <c r="C307" i="5"/>
  <c r="D307" i="5" s="1"/>
  <c r="F306" i="5"/>
  <c r="D306" i="5"/>
  <c r="C306" i="5"/>
  <c r="F305" i="5"/>
  <c r="D305" i="5"/>
  <c r="C305" i="5"/>
  <c r="F304" i="5"/>
  <c r="D304" i="5"/>
  <c r="C304" i="5"/>
  <c r="F303" i="5"/>
  <c r="C303" i="5"/>
  <c r="D303" i="5" s="1"/>
  <c r="F302" i="5"/>
  <c r="C302" i="5"/>
  <c r="D302" i="5" s="1"/>
  <c r="F301" i="5"/>
  <c r="C301" i="5"/>
  <c r="D301" i="5" s="1"/>
  <c r="F300" i="5"/>
  <c r="D300" i="5"/>
  <c r="C300" i="5"/>
  <c r="F299" i="5"/>
  <c r="C299" i="5"/>
  <c r="D299" i="5" s="1"/>
  <c r="F298" i="5"/>
  <c r="C298" i="5"/>
  <c r="D298" i="5" s="1"/>
  <c r="F297" i="5"/>
  <c r="D297" i="5"/>
  <c r="C297" i="5"/>
  <c r="F296" i="5"/>
  <c r="D296" i="5"/>
  <c r="C296" i="5"/>
  <c r="F295" i="5"/>
  <c r="D295" i="5"/>
  <c r="C295" i="5"/>
  <c r="F294" i="5"/>
  <c r="C294" i="5"/>
  <c r="D294" i="5" s="1"/>
  <c r="F293" i="5"/>
  <c r="C293" i="5"/>
  <c r="D293" i="5" s="1"/>
  <c r="F292" i="5"/>
  <c r="C292" i="5"/>
  <c r="D292" i="5" s="1"/>
  <c r="F291" i="5"/>
  <c r="C291" i="5"/>
  <c r="D291" i="5" s="1"/>
  <c r="F290" i="5"/>
  <c r="C290" i="5"/>
  <c r="D290" i="5" s="1"/>
  <c r="F289" i="5"/>
  <c r="D289" i="5"/>
  <c r="C289" i="5"/>
  <c r="F288" i="5"/>
  <c r="D288" i="5"/>
  <c r="C288" i="5"/>
  <c r="F287" i="5"/>
  <c r="D287" i="5"/>
  <c r="C287" i="5"/>
  <c r="F286" i="5"/>
  <c r="C286" i="5"/>
  <c r="D286" i="5" s="1"/>
  <c r="F285" i="5"/>
  <c r="C285" i="5"/>
  <c r="D285" i="5" s="1"/>
  <c r="F284" i="5"/>
  <c r="C284" i="5"/>
  <c r="D284" i="5" s="1"/>
  <c r="F283" i="5"/>
  <c r="C283" i="5"/>
  <c r="D283" i="5" s="1"/>
  <c r="F282" i="5"/>
  <c r="C282" i="5"/>
  <c r="D282" i="5" s="1"/>
  <c r="F281" i="5"/>
  <c r="D281" i="5"/>
  <c r="C281" i="5"/>
  <c r="F280" i="5"/>
  <c r="D280" i="5"/>
  <c r="C280" i="5"/>
  <c r="F279" i="5"/>
  <c r="D279" i="5"/>
  <c r="C279" i="5"/>
  <c r="F278" i="5"/>
  <c r="C278" i="5"/>
  <c r="D278" i="5" s="1"/>
  <c r="F277" i="5"/>
  <c r="C277" i="5"/>
  <c r="D277" i="5" s="1"/>
  <c r="F276" i="5"/>
  <c r="C276" i="5"/>
  <c r="D276" i="5" s="1"/>
  <c r="F275" i="5"/>
  <c r="C275" i="5"/>
  <c r="D275" i="5" s="1"/>
  <c r="F274" i="5"/>
  <c r="C274" i="5"/>
  <c r="D274" i="5" s="1"/>
  <c r="F273" i="5"/>
  <c r="D273" i="5"/>
  <c r="C273" i="5"/>
  <c r="F272" i="5"/>
  <c r="D272" i="5"/>
  <c r="C272" i="5"/>
  <c r="F271" i="5"/>
  <c r="C271" i="5"/>
  <c r="D271" i="5" s="1"/>
  <c r="F270" i="5"/>
  <c r="C270" i="5"/>
  <c r="D270" i="5" s="1"/>
  <c r="F269" i="5"/>
  <c r="C269" i="5"/>
  <c r="D269" i="5" s="1"/>
  <c r="F268" i="5"/>
  <c r="C268" i="5"/>
  <c r="D268" i="5" s="1"/>
  <c r="F267" i="5"/>
  <c r="C267" i="5"/>
  <c r="D267" i="5" s="1"/>
  <c r="F266" i="5"/>
  <c r="C266" i="5"/>
  <c r="D266" i="5" s="1"/>
  <c r="F265" i="5"/>
  <c r="D265" i="5"/>
  <c r="C265" i="5"/>
  <c r="F264" i="5"/>
  <c r="D264" i="5"/>
  <c r="C264" i="5"/>
  <c r="F263" i="5"/>
  <c r="C263" i="5"/>
  <c r="D263" i="5" s="1"/>
  <c r="F262" i="5"/>
  <c r="C262" i="5"/>
  <c r="D262" i="5" s="1"/>
  <c r="F261" i="5"/>
  <c r="C261" i="5"/>
  <c r="D261" i="5" s="1"/>
  <c r="F260" i="5"/>
  <c r="C260" i="5"/>
  <c r="D260" i="5" s="1"/>
  <c r="F259" i="5"/>
  <c r="C259" i="5"/>
  <c r="D259" i="5" s="1"/>
  <c r="F258" i="5"/>
  <c r="D258" i="5"/>
  <c r="C258" i="5"/>
  <c r="F257" i="5"/>
  <c r="D257" i="5"/>
  <c r="C257" i="5"/>
  <c r="F256" i="5"/>
  <c r="D256" i="5"/>
  <c r="C256" i="5"/>
  <c r="F255" i="5"/>
  <c r="C255" i="5"/>
  <c r="D255" i="5" s="1"/>
  <c r="F254" i="5"/>
  <c r="C254" i="5"/>
  <c r="D254" i="5" s="1"/>
  <c r="F253" i="5"/>
  <c r="C253" i="5"/>
  <c r="D253" i="5" s="1"/>
  <c r="F252" i="5"/>
  <c r="D252" i="5"/>
  <c r="C252" i="5"/>
  <c r="F251" i="5"/>
  <c r="C251" i="5"/>
  <c r="D251" i="5" s="1"/>
  <c r="F250" i="5"/>
  <c r="D250" i="5"/>
  <c r="C250" i="5"/>
  <c r="F249" i="5"/>
  <c r="D249" i="5"/>
  <c r="C249" i="5"/>
  <c r="F248" i="5"/>
  <c r="D248" i="5"/>
  <c r="C248" i="5"/>
  <c r="F247" i="5"/>
  <c r="C247" i="5"/>
  <c r="D247" i="5" s="1"/>
  <c r="F246" i="5"/>
  <c r="C246" i="5"/>
  <c r="D246" i="5" s="1"/>
  <c r="F245" i="5"/>
  <c r="C245" i="5"/>
  <c r="D245" i="5" s="1"/>
  <c r="F244" i="5"/>
  <c r="D244" i="5"/>
  <c r="C244" i="5"/>
  <c r="F243" i="5"/>
  <c r="C243" i="5"/>
  <c r="D243" i="5" s="1"/>
  <c r="F242" i="5"/>
  <c r="D242" i="5"/>
  <c r="C242" i="5"/>
  <c r="F241" i="5"/>
  <c r="D241" i="5"/>
  <c r="C241" i="5"/>
  <c r="F240" i="5"/>
  <c r="D240" i="5"/>
  <c r="C240" i="5"/>
  <c r="F239" i="5"/>
  <c r="C239" i="5"/>
  <c r="D239" i="5" s="1"/>
  <c r="F238" i="5"/>
  <c r="C238" i="5"/>
  <c r="D238" i="5" s="1"/>
  <c r="F237" i="5"/>
  <c r="C237" i="5"/>
  <c r="D237" i="5" s="1"/>
  <c r="F236" i="5"/>
  <c r="D236" i="5"/>
  <c r="C236" i="5"/>
  <c r="F235" i="5"/>
  <c r="C235" i="5"/>
  <c r="D235" i="5" s="1"/>
  <c r="F234" i="5"/>
  <c r="C234" i="5"/>
  <c r="D234" i="5" s="1"/>
  <c r="F233" i="5"/>
  <c r="D233" i="5"/>
  <c r="C233" i="5"/>
  <c r="F232" i="5"/>
  <c r="D232" i="5"/>
  <c r="C232" i="5"/>
  <c r="F231" i="5"/>
  <c r="D231" i="5"/>
  <c r="C231" i="5"/>
  <c r="F230" i="5"/>
  <c r="C230" i="5"/>
  <c r="D230" i="5" s="1"/>
  <c r="F229" i="5"/>
  <c r="C229" i="5"/>
  <c r="D229" i="5" s="1"/>
  <c r="F228" i="5"/>
  <c r="C228" i="5"/>
  <c r="D228" i="5" s="1"/>
  <c r="F227" i="5"/>
  <c r="C227" i="5"/>
  <c r="D227" i="5" s="1"/>
  <c r="F226" i="5"/>
  <c r="C226" i="5"/>
  <c r="D226" i="5" s="1"/>
  <c r="F225" i="5"/>
  <c r="D225" i="5"/>
  <c r="C225" i="5"/>
  <c r="F224" i="5"/>
  <c r="D224" i="5"/>
  <c r="C224" i="5"/>
  <c r="F223" i="5"/>
  <c r="D223" i="5"/>
  <c r="C223" i="5"/>
  <c r="F222" i="5"/>
  <c r="C222" i="5"/>
  <c r="D222" i="5" s="1"/>
  <c r="F221" i="5"/>
  <c r="C221" i="5"/>
  <c r="D221" i="5" s="1"/>
  <c r="F220" i="5"/>
  <c r="C220" i="5"/>
  <c r="D220" i="5" s="1"/>
  <c r="F219" i="5"/>
  <c r="C219" i="5"/>
  <c r="D219" i="5" s="1"/>
  <c r="F218" i="5"/>
  <c r="C218" i="5"/>
  <c r="D218" i="5" s="1"/>
  <c r="F217" i="5"/>
  <c r="D217" i="5"/>
  <c r="C217" i="5"/>
  <c r="F216" i="5"/>
  <c r="D216" i="5"/>
  <c r="C216" i="5"/>
  <c r="F215" i="5"/>
  <c r="D215" i="5"/>
  <c r="C215" i="5"/>
  <c r="F214" i="5"/>
  <c r="C214" i="5"/>
  <c r="D214" i="5" s="1"/>
  <c r="F213" i="5"/>
  <c r="C213" i="5"/>
  <c r="D213" i="5" s="1"/>
  <c r="F212" i="5"/>
  <c r="C212" i="5"/>
  <c r="D212" i="5" s="1"/>
  <c r="F211" i="5"/>
  <c r="C211" i="5"/>
  <c r="D211" i="5" s="1"/>
  <c r="F210" i="5"/>
  <c r="C210" i="5"/>
  <c r="D210" i="5" s="1"/>
  <c r="F209" i="5"/>
  <c r="D209" i="5"/>
  <c r="C209" i="5"/>
  <c r="F208" i="5"/>
  <c r="D208" i="5"/>
  <c r="C208" i="5"/>
  <c r="F207" i="5"/>
  <c r="C207" i="5"/>
  <c r="D207" i="5" s="1"/>
  <c r="F206" i="5"/>
  <c r="C206" i="5"/>
  <c r="D206" i="5" s="1"/>
  <c r="F205" i="5"/>
  <c r="C205" i="5"/>
  <c r="D205" i="5" s="1"/>
  <c r="F204" i="5"/>
  <c r="C204" i="5"/>
  <c r="D204" i="5" s="1"/>
  <c r="F203" i="5"/>
  <c r="C203" i="5"/>
  <c r="D203" i="5" s="1"/>
  <c r="F202" i="5"/>
  <c r="C202" i="5"/>
  <c r="D202" i="5" s="1"/>
  <c r="F201" i="5"/>
  <c r="D201" i="5"/>
  <c r="C201" i="5"/>
  <c r="F200" i="5"/>
  <c r="D200" i="5"/>
  <c r="C200" i="5"/>
  <c r="F199" i="5"/>
  <c r="C199" i="5"/>
  <c r="D199" i="5" s="1"/>
  <c r="F198" i="5"/>
  <c r="C198" i="5"/>
  <c r="D198" i="5" s="1"/>
  <c r="F197" i="5"/>
  <c r="C197" i="5"/>
  <c r="D197" i="5" s="1"/>
  <c r="F196" i="5"/>
  <c r="C196" i="5"/>
  <c r="D196" i="5" s="1"/>
  <c r="F195" i="5"/>
  <c r="C195" i="5"/>
  <c r="D195" i="5" s="1"/>
  <c r="F194" i="5"/>
  <c r="D194" i="5"/>
  <c r="C194" i="5"/>
  <c r="F193" i="5"/>
  <c r="D193" i="5"/>
  <c r="C193" i="5"/>
  <c r="F192" i="5"/>
  <c r="D192" i="5"/>
  <c r="C192" i="5"/>
  <c r="F191" i="5"/>
  <c r="C191" i="5"/>
  <c r="D191" i="5" s="1"/>
  <c r="F190" i="5"/>
  <c r="C190" i="5"/>
  <c r="D190" i="5" s="1"/>
  <c r="F189" i="5"/>
  <c r="C189" i="5"/>
  <c r="D189" i="5" s="1"/>
  <c r="F188" i="5"/>
  <c r="D188" i="5"/>
  <c r="C188" i="5"/>
  <c r="F187" i="5"/>
  <c r="C187" i="5"/>
  <c r="D187" i="5" s="1"/>
  <c r="F186" i="5"/>
  <c r="C186" i="5"/>
  <c r="D186" i="5" s="1"/>
  <c r="F185" i="5"/>
  <c r="D185" i="5"/>
  <c r="C185" i="5"/>
  <c r="F184" i="5"/>
  <c r="D184" i="5"/>
  <c r="C184" i="5"/>
  <c r="F183" i="5"/>
  <c r="C183" i="5"/>
  <c r="D183" i="5" s="1"/>
  <c r="F182" i="5"/>
  <c r="C182" i="5"/>
  <c r="D182" i="5" s="1"/>
  <c r="F181" i="5"/>
  <c r="C181" i="5"/>
  <c r="D181" i="5" s="1"/>
  <c r="F180" i="5"/>
  <c r="C180" i="5"/>
  <c r="D180" i="5" s="1"/>
  <c r="F179" i="5"/>
  <c r="C179" i="5"/>
  <c r="D179" i="5" s="1"/>
  <c r="F178" i="5"/>
  <c r="C178" i="5"/>
  <c r="D178" i="5" s="1"/>
  <c r="F177" i="5"/>
  <c r="D177" i="5"/>
  <c r="C177" i="5"/>
  <c r="F176" i="5"/>
  <c r="D176" i="5"/>
  <c r="C176" i="5"/>
  <c r="F175" i="5"/>
  <c r="D175" i="5"/>
  <c r="C175" i="5"/>
  <c r="F174" i="5"/>
  <c r="C174" i="5"/>
  <c r="D174" i="5" s="1"/>
  <c r="F173" i="5"/>
  <c r="D173" i="5"/>
  <c r="C173" i="5"/>
  <c r="F172" i="5"/>
  <c r="D172" i="5"/>
  <c r="C172" i="5"/>
  <c r="F171" i="5"/>
  <c r="D171" i="5"/>
  <c r="C171" i="5"/>
  <c r="F170" i="5"/>
  <c r="C170" i="5"/>
  <c r="D170" i="5" s="1"/>
  <c r="F169" i="5"/>
  <c r="D169" i="5"/>
  <c r="C169" i="5"/>
  <c r="F168" i="5"/>
  <c r="C168" i="5"/>
  <c r="D168" i="5" s="1"/>
  <c r="F167" i="5"/>
  <c r="C167" i="5"/>
  <c r="D167" i="5" s="1"/>
  <c r="F166" i="5"/>
  <c r="C166" i="5"/>
  <c r="D166" i="5" s="1"/>
  <c r="F165" i="5"/>
  <c r="C165" i="5"/>
  <c r="D165" i="5" s="1"/>
  <c r="F164" i="5"/>
  <c r="C164" i="5"/>
  <c r="D164" i="5" s="1"/>
  <c r="F163" i="5"/>
  <c r="C163" i="5"/>
  <c r="D163" i="5" s="1"/>
  <c r="F162" i="5"/>
  <c r="D162" i="5"/>
  <c r="C162" i="5"/>
  <c r="F161" i="5"/>
  <c r="D161" i="5"/>
  <c r="C161" i="5"/>
  <c r="F160" i="5"/>
  <c r="D160" i="5"/>
  <c r="C160" i="5"/>
  <c r="F159" i="5"/>
  <c r="C159" i="5"/>
  <c r="D159" i="5" s="1"/>
  <c r="F158" i="5"/>
  <c r="C158" i="5"/>
  <c r="D158" i="5" s="1"/>
  <c r="F157" i="5"/>
  <c r="D157" i="5"/>
  <c r="C157" i="5"/>
  <c r="F156" i="5"/>
  <c r="C156" i="5"/>
  <c r="D156" i="5" s="1"/>
  <c r="F155" i="5"/>
  <c r="C155" i="5"/>
  <c r="D155" i="5" s="1"/>
  <c r="F154" i="5"/>
  <c r="C154" i="5"/>
  <c r="D154" i="5" s="1"/>
  <c r="F153" i="5"/>
  <c r="D153" i="5"/>
  <c r="C153" i="5"/>
  <c r="F152" i="5"/>
  <c r="C152" i="5"/>
  <c r="D152" i="5" s="1"/>
  <c r="F151" i="5"/>
  <c r="D151" i="5"/>
  <c r="C151" i="5"/>
  <c r="F150" i="5"/>
  <c r="C150" i="5"/>
  <c r="D150" i="5" s="1"/>
  <c r="F149" i="5"/>
  <c r="C149" i="5"/>
  <c r="D149" i="5" s="1"/>
  <c r="F148" i="5"/>
  <c r="D148" i="5"/>
  <c r="C148" i="5"/>
  <c r="F147" i="5"/>
  <c r="D147" i="5"/>
  <c r="C147" i="5"/>
  <c r="F146" i="5"/>
  <c r="D146" i="5"/>
  <c r="C146" i="5"/>
  <c r="F145" i="5"/>
  <c r="D145" i="5"/>
  <c r="C145" i="5"/>
  <c r="F144" i="5"/>
  <c r="C144" i="5"/>
  <c r="D144" i="5" s="1"/>
  <c r="F143" i="5"/>
  <c r="C143" i="5"/>
  <c r="D143" i="5" s="1"/>
  <c r="F142" i="5"/>
  <c r="C142" i="5"/>
  <c r="D142" i="5" s="1"/>
  <c r="F141" i="5"/>
  <c r="C141" i="5"/>
  <c r="D141" i="5" s="1"/>
  <c r="F140" i="5"/>
  <c r="C140" i="5"/>
  <c r="D140" i="5" s="1"/>
  <c r="F139" i="5"/>
  <c r="C139" i="5"/>
  <c r="D139" i="5" s="1"/>
  <c r="F138" i="5"/>
  <c r="C138" i="5"/>
  <c r="D138" i="5" s="1"/>
  <c r="F137" i="5"/>
  <c r="D137" i="5"/>
  <c r="C137" i="5"/>
  <c r="F136" i="5"/>
  <c r="D136" i="5"/>
  <c r="C136" i="5"/>
  <c r="F135" i="5"/>
  <c r="D135" i="5"/>
  <c r="C135" i="5"/>
  <c r="F134" i="5"/>
  <c r="C134" i="5"/>
  <c r="D134" i="5" s="1"/>
  <c r="F133" i="5"/>
  <c r="D133" i="5"/>
  <c r="C133" i="5"/>
  <c r="F132" i="5"/>
  <c r="D132" i="5"/>
  <c r="C132" i="5"/>
  <c r="F131" i="5"/>
  <c r="C131" i="5"/>
  <c r="D131" i="5" s="1"/>
  <c r="F130" i="5"/>
  <c r="C130" i="5"/>
  <c r="D130" i="5" s="1"/>
  <c r="F129" i="5"/>
  <c r="D129" i="5"/>
  <c r="C129" i="5"/>
  <c r="F128" i="5"/>
  <c r="C128" i="5"/>
  <c r="D128" i="5" s="1"/>
  <c r="F127" i="5"/>
  <c r="C127" i="5"/>
  <c r="D127" i="5" s="1"/>
  <c r="F126" i="5"/>
  <c r="C126" i="5"/>
  <c r="D126" i="5" s="1"/>
  <c r="F125" i="5"/>
  <c r="C125" i="5"/>
  <c r="D125" i="5" s="1"/>
  <c r="F124" i="5"/>
  <c r="C124" i="5"/>
  <c r="D124" i="5" s="1"/>
  <c r="F123" i="5"/>
  <c r="D123" i="5"/>
  <c r="C123" i="5"/>
  <c r="F122" i="5"/>
  <c r="D122" i="5"/>
  <c r="C122" i="5"/>
  <c r="F121" i="5"/>
  <c r="D121" i="5"/>
  <c r="C121" i="5"/>
  <c r="F120" i="5"/>
  <c r="C120" i="5"/>
  <c r="D120" i="5" s="1"/>
  <c r="F119" i="5"/>
  <c r="C119" i="5"/>
  <c r="D119" i="5" s="1"/>
  <c r="F118" i="5"/>
  <c r="C118" i="5"/>
  <c r="D118" i="5" s="1"/>
  <c r="F117" i="5"/>
  <c r="C117" i="5"/>
  <c r="D117" i="5" s="1"/>
  <c r="F116" i="5"/>
  <c r="C116" i="5"/>
  <c r="D116" i="5" s="1"/>
  <c r="F115" i="5"/>
  <c r="C115" i="5"/>
  <c r="D115" i="5" s="1"/>
  <c r="F114" i="5"/>
  <c r="C114" i="5"/>
  <c r="D114" i="5" s="1"/>
  <c r="F113" i="5"/>
  <c r="D113" i="5"/>
  <c r="C113" i="5"/>
  <c r="F112" i="5"/>
  <c r="D112" i="5"/>
  <c r="C112" i="5"/>
  <c r="F111" i="5"/>
  <c r="D111" i="5"/>
  <c r="C111" i="5"/>
  <c r="F110" i="5"/>
  <c r="C110" i="5"/>
  <c r="D110" i="5" s="1"/>
  <c r="F109" i="5"/>
  <c r="D109" i="5"/>
  <c r="C109" i="5"/>
  <c r="F108" i="5"/>
  <c r="D108" i="5"/>
  <c r="C108" i="5"/>
  <c r="F107" i="5"/>
  <c r="D107" i="5"/>
  <c r="C107" i="5"/>
  <c r="F106" i="5"/>
  <c r="C106" i="5"/>
  <c r="D106" i="5" s="1"/>
  <c r="F105" i="5"/>
  <c r="D105" i="5"/>
  <c r="C105" i="5"/>
  <c r="F104" i="5"/>
  <c r="C104" i="5"/>
  <c r="D104" i="5" s="1"/>
  <c r="F103" i="5"/>
  <c r="C103" i="5"/>
  <c r="D103" i="5" s="1"/>
  <c r="F102" i="5"/>
  <c r="C102" i="5"/>
  <c r="D102" i="5" s="1"/>
  <c r="F101" i="5"/>
  <c r="C101" i="5"/>
  <c r="D101" i="5" s="1"/>
  <c r="F100" i="5"/>
  <c r="C100" i="5"/>
  <c r="D100" i="5" s="1"/>
  <c r="F99" i="5"/>
  <c r="C99" i="5"/>
  <c r="D99" i="5" s="1"/>
  <c r="F98" i="5"/>
  <c r="D98" i="5"/>
  <c r="C98" i="5"/>
  <c r="F97" i="5"/>
  <c r="D97" i="5"/>
  <c r="C97" i="5"/>
  <c r="F96" i="5"/>
  <c r="D96" i="5"/>
  <c r="C96" i="5"/>
  <c r="F95" i="5"/>
  <c r="C95" i="5"/>
  <c r="D95" i="5" s="1"/>
  <c r="F94" i="5"/>
  <c r="C94" i="5"/>
  <c r="D94" i="5" s="1"/>
  <c r="F93" i="5"/>
  <c r="D93" i="5"/>
  <c r="C93" i="5"/>
  <c r="F92" i="5"/>
  <c r="C92" i="5"/>
  <c r="D92" i="5" s="1"/>
  <c r="F91" i="5"/>
  <c r="C91" i="5"/>
  <c r="D91" i="5" s="1"/>
  <c r="F90" i="5"/>
  <c r="C90" i="5"/>
  <c r="D90" i="5" s="1"/>
  <c r="F89" i="5"/>
  <c r="D89" i="5"/>
  <c r="C89" i="5"/>
  <c r="F88" i="5"/>
  <c r="C88" i="5"/>
  <c r="D88" i="5" s="1"/>
  <c r="F87" i="5"/>
  <c r="D87" i="5"/>
  <c r="C87" i="5"/>
  <c r="F86" i="5"/>
  <c r="C86" i="5"/>
  <c r="D86" i="5" s="1"/>
  <c r="F85" i="5"/>
  <c r="C85" i="5"/>
  <c r="D85" i="5" s="1"/>
  <c r="F84" i="5"/>
  <c r="D84" i="5"/>
  <c r="C84" i="5"/>
  <c r="F83" i="5"/>
  <c r="D83" i="5"/>
  <c r="C83" i="5"/>
  <c r="F82" i="5"/>
  <c r="D82" i="5"/>
  <c r="C82" i="5"/>
  <c r="F81" i="5"/>
  <c r="D81" i="5"/>
  <c r="C81" i="5"/>
  <c r="F80" i="5"/>
  <c r="C80" i="5"/>
  <c r="D80" i="5" s="1"/>
  <c r="F79" i="5"/>
  <c r="C79" i="5"/>
  <c r="D79" i="5" s="1"/>
  <c r="F78" i="5"/>
  <c r="C78" i="5"/>
  <c r="D78" i="5" s="1"/>
  <c r="F77" i="5"/>
  <c r="C77" i="5"/>
  <c r="D77" i="5" s="1"/>
  <c r="F76" i="5"/>
  <c r="C76" i="5"/>
  <c r="D76" i="5" s="1"/>
  <c r="F75" i="5"/>
  <c r="C75" i="5"/>
  <c r="D75" i="5" s="1"/>
  <c r="F74" i="5"/>
  <c r="C74" i="5"/>
  <c r="D74" i="5" s="1"/>
  <c r="F73" i="5"/>
  <c r="D73" i="5"/>
  <c r="C73" i="5"/>
  <c r="F72" i="5"/>
  <c r="D72" i="5"/>
  <c r="C72" i="5"/>
  <c r="F71" i="5"/>
  <c r="D71" i="5"/>
  <c r="C71" i="5"/>
  <c r="F70" i="5"/>
  <c r="C70" i="5"/>
  <c r="D70" i="5" s="1"/>
  <c r="F69" i="5"/>
  <c r="D69" i="5"/>
  <c r="C69" i="5"/>
  <c r="F68" i="5"/>
  <c r="D68" i="5"/>
  <c r="C68" i="5"/>
  <c r="F67" i="5"/>
  <c r="C67" i="5"/>
  <c r="D67" i="5" s="1"/>
  <c r="F66" i="5"/>
  <c r="C66" i="5"/>
  <c r="D66" i="5" s="1"/>
  <c r="F65" i="5"/>
  <c r="C65" i="5"/>
  <c r="D65" i="5" s="1"/>
  <c r="F64" i="5"/>
  <c r="C64" i="5"/>
  <c r="D64" i="5" s="1"/>
  <c r="F63" i="5"/>
  <c r="C63" i="5"/>
  <c r="D63" i="5" s="1"/>
  <c r="F62" i="5"/>
  <c r="D62" i="5"/>
  <c r="C62" i="5"/>
  <c r="F61" i="5"/>
  <c r="D61" i="5"/>
  <c r="C61" i="5"/>
  <c r="F60" i="5"/>
  <c r="D60" i="5"/>
  <c r="C60" i="5"/>
  <c r="F59" i="5"/>
  <c r="C59" i="5"/>
  <c r="D59" i="5" s="1"/>
  <c r="F58" i="5"/>
  <c r="C58" i="5"/>
  <c r="D58" i="5" s="1"/>
  <c r="F57" i="5"/>
  <c r="C57" i="5"/>
  <c r="D57" i="5" s="1"/>
  <c r="F56" i="5"/>
  <c r="C56" i="5"/>
  <c r="D56" i="5" s="1"/>
  <c r="F55" i="5"/>
  <c r="C55" i="5"/>
  <c r="D55" i="5" s="1"/>
  <c r="F54" i="5"/>
  <c r="D54" i="5"/>
  <c r="C54" i="5"/>
  <c r="F53" i="5"/>
  <c r="D53" i="5"/>
  <c r="C53" i="5"/>
  <c r="F52" i="5"/>
  <c r="D52" i="5"/>
  <c r="C52" i="5"/>
  <c r="F51" i="5"/>
  <c r="C51" i="5"/>
  <c r="D51" i="5" s="1"/>
  <c r="F50" i="5"/>
  <c r="C50" i="5"/>
  <c r="D50" i="5" s="1"/>
  <c r="F49" i="5"/>
  <c r="C49" i="5"/>
  <c r="D49" i="5" s="1"/>
  <c r="F48" i="5"/>
  <c r="C48" i="5"/>
  <c r="D48" i="5" s="1"/>
  <c r="F47" i="5"/>
  <c r="C47" i="5"/>
  <c r="D47" i="5" s="1"/>
  <c r="F46" i="5"/>
  <c r="D46" i="5"/>
  <c r="C46" i="5"/>
  <c r="F45" i="5"/>
  <c r="D45" i="5"/>
  <c r="C45" i="5"/>
  <c r="F44" i="5"/>
  <c r="D44" i="5"/>
  <c r="C44" i="5"/>
  <c r="F43" i="5"/>
  <c r="C43" i="5"/>
  <c r="D43" i="5" s="1"/>
  <c r="F42" i="5"/>
  <c r="C42" i="5"/>
  <c r="D42" i="5" s="1"/>
  <c r="F41" i="5"/>
  <c r="C41" i="5"/>
  <c r="D41" i="5" s="1"/>
  <c r="F40" i="5"/>
  <c r="C40" i="5"/>
  <c r="D40" i="5" s="1"/>
  <c r="F39" i="5"/>
  <c r="C39" i="5"/>
  <c r="D39" i="5" s="1"/>
  <c r="F38" i="5"/>
  <c r="D38" i="5"/>
  <c r="C38" i="5"/>
  <c r="F37" i="5"/>
  <c r="D37" i="5"/>
  <c r="C37" i="5"/>
  <c r="F36" i="5"/>
  <c r="D36" i="5"/>
  <c r="C36" i="5"/>
  <c r="F35" i="5"/>
  <c r="C35" i="5"/>
  <c r="D35" i="5" s="1"/>
  <c r="F34" i="5"/>
  <c r="C34" i="5"/>
  <c r="D34" i="5" s="1"/>
  <c r="F33" i="5"/>
  <c r="C33" i="5"/>
  <c r="D33" i="5" s="1"/>
  <c r="F32" i="5"/>
  <c r="C32" i="5"/>
  <c r="D32" i="5" s="1"/>
  <c r="F31" i="5"/>
  <c r="C31" i="5"/>
  <c r="D31" i="5" s="1"/>
  <c r="F30" i="5"/>
  <c r="D30" i="5"/>
  <c r="C30" i="5"/>
  <c r="F29" i="5"/>
  <c r="D29" i="5"/>
  <c r="C29" i="5"/>
  <c r="F28" i="5"/>
  <c r="D28" i="5"/>
  <c r="C28" i="5"/>
  <c r="F27" i="5"/>
  <c r="C27" i="5"/>
  <c r="D27" i="5" s="1"/>
  <c r="F26" i="5"/>
  <c r="C26" i="5"/>
  <c r="D26" i="5" s="1"/>
  <c r="F25" i="5"/>
  <c r="C25" i="5"/>
  <c r="D25" i="5" s="1"/>
  <c r="F24" i="5"/>
  <c r="C24" i="5"/>
  <c r="D24" i="5" s="1"/>
  <c r="F23" i="5"/>
  <c r="C23" i="5"/>
  <c r="D23" i="5" s="1"/>
  <c r="F22" i="5"/>
  <c r="D22" i="5"/>
  <c r="C22" i="5"/>
  <c r="F21" i="5"/>
  <c r="D21" i="5"/>
  <c r="C21" i="5"/>
  <c r="F20" i="5"/>
  <c r="D20" i="5"/>
  <c r="C20" i="5"/>
  <c r="F19" i="5"/>
  <c r="C19" i="5"/>
  <c r="D19" i="5" s="1"/>
  <c r="F18" i="5"/>
  <c r="C18" i="5"/>
  <c r="D18" i="5" s="1"/>
  <c r="F17" i="5"/>
  <c r="C17" i="5"/>
  <c r="D17" i="5" s="1"/>
  <c r="F16" i="5"/>
  <c r="C16" i="5"/>
  <c r="D16" i="5" s="1"/>
  <c r="F15" i="5"/>
  <c r="C15" i="5"/>
  <c r="D15" i="5" s="1"/>
  <c r="F14" i="5"/>
  <c r="D14" i="5"/>
  <c r="C14" i="5"/>
  <c r="F13" i="5"/>
  <c r="D13" i="5"/>
  <c r="C13" i="5"/>
  <c r="F12" i="5"/>
  <c r="D12" i="5"/>
  <c r="C12" i="5"/>
  <c r="F11" i="5"/>
  <c r="C11" i="5"/>
  <c r="D11" i="5" s="1"/>
  <c r="F10" i="5"/>
  <c r="C10" i="5"/>
  <c r="D10" i="5" s="1"/>
  <c r="F9" i="5"/>
  <c r="C9" i="5"/>
  <c r="D9" i="5" s="1"/>
  <c r="F8" i="5"/>
  <c r="C8" i="5"/>
  <c r="D8" i="5" s="1"/>
  <c r="F7" i="5"/>
  <c r="C7" i="5"/>
  <c r="D7" i="5" s="1"/>
  <c r="F6" i="5"/>
  <c r="D6" i="5"/>
  <c r="C6" i="5"/>
  <c r="F5" i="5"/>
  <c r="D5" i="5"/>
  <c r="C5" i="5"/>
  <c r="F4" i="5"/>
  <c r="D4" i="5"/>
  <c r="C4" i="5"/>
  <c r="F3" i="5"/>
  <c r="C3" i="5"/>
  <c r="D3" i="5" s="1"/>
  <c r="F2" i="5"/>
  <c r="C2" i="5"/>
  <c r="D2" i="5" s="1"/>
  <c r="AI3816" i="2"/>
  <c r="AH3816" i="2"/>
  <c r="AG3816" i="2"/>
  <c r="AF3816" i="2"/>
  <c r="AE3816" i="2"/>
  <c r="AD3816" i="2"/>
  <c r="AI3815" i="2"/>
  <c r="AH3815" i="2"/>
  <c r="AG3815" i="2"/>
  <c r="AF3815" i="2"/>
  <c r="AE3815" i="2"/>
  <c r="AD3815" i="2"/>
  <c r="AI3814" i="2"/>
  <c r="AH3814" i="2"/>
  <c r="AG3814" i="2"/>
  <c r="AF3814" i="2"/>
  <c r="AE3814" i="2"/>
  <c r="AD3814" i="2"/>
  <c r="AI3813" i="2"/>
  <c r="AH3813" i="2"/>
  <c r="AG3813" i="2"/>
  <c r="AF3813" i="2"/>
  <c r="AE3813" i="2"/>
  <c r="AD3813" i="2"/>
  <c r="AI3812" i="2"/>
  <c r="AH3812" i="2"/>
  <c r="AG3812" i="2"/>
  <c r="AF3812" i="2"/>
  <c r="AE3812" i="2"/>
  <c r="AD3812" i="2"/>
  <c r="AI3811" i="2"/>
  <c r="AH3811" i="2"/>
  <c r="AG3811" i="2"/>
  <c r="AF3811" i="2"/>
  <c r="AE3811" i="2"/>
  <c r="AD3811" i="2"/>
  <c r="AI3810" i="2"/>
  <c r="AH3810" i="2"/>
  <c r="AG3810" i="2"/>
  <c r="AF3810" i="2"/>
  <c r="AE3810" i="2"/>
  <c r="AD3810" i="2"/>
  <c r="AI3809" i="2"/>
  <c r="AH3809" i="2"/>
  <c r="AG3809" i="2"/>
  <c r="AF3809" i="2"/>
  <c r="AE3809" i="2"/>
  <c r="AD3809" i="2"/>
  <c r="AI3808" i="2"/>
  <c r="AH3808" i="2"/>
  <c r="AG3808" i="2"/>
  <c r="AF3808" i="2"/>
  <c r="AE3808" i="2"/>
  <c r="AD3808" i="2"/>
  <c r="AI3807" i="2"/>
  <c r="AH3807" i="2"/>
  <c r="AG3807" i="2"/>
  <c r="AF3807" i="2"/>
  <c r="AE3807" i="2"/>
  <c r="AD3807" i="2"/>
  <c r="AI3806" i="2"/>
  <c r="AH3806" i="2"/>
  <c r="AG3806" i="2"/>
  <c r="AF3806" i="2"/>
  <c r="AE3806" i="2"/>
  <c r="AD3806" i="2"/>
  <c r="AI3805" i="2"/>
  <c r="AH3805" i="2"/>
  <c r="AG3805" i="2"/>
  <c r="AF3805" i="2"/>
  <c r="AE3805" i="2"/>
  <c r="AD3805" i="2"/>
  <c r="AI3804" i="2"/>
  <c r="AH3804" i="2"/>
  <c r="AG3804" i="2"/>
  <c r="AF3804" i="2"/>
  <c r="AE3804" i="2"/>
  <c r="AD3804" i="2"/>
  <c r="AI3803" i="2"/>
  <c r="AH3803" i="2"/>
  <c r="AG3803" i="2"/>
  <c r="AF3803" i="2"/>
  <c r="AE3803" i="2"/>
  <c r="AD3803" i="2"/>
  <c r="AI3802" i="2"/>
  <c r="AH3802" i="2"/>
  <c r="AG3802" i="2"/>
  <c r="AF3802" i="2"/>
  <c r="AE3802" i="2"/>
  <c r="AD3802" i="2"/>
  <c r="AI3801" i="2"/>
  <c r="AH3801" i="2"/>
  <c r="AG3801" i="2"/>
  <c r="AF3801" i="2"/>
  <c r="AE3801" i="2"/>
  <c r="AD3801" i="2"/>
  <c r="AI3800" i="2"/>
  <c r="AH3800" i="2"/>
  <c r="AG3800" i="2"/>
  <c r="AF3800" i="2"/>
  <c r="AE3800" i="2"/>
  <c r="AD3800" i="2"/>
  <c r="AI3799" i="2"/>
  <c r="AH3799" i="2"/>
  <c r="AG3799" i="2"/>
  <c r="AF3799" i="2"/>
  <c r="AE3799" i="2"/>
  <c r="AD3799" i="2"/>
  <c r="AI3798" i="2"/>
  <c r="AH3798" i="2"/>
  <c r="AG3798" i="2"/>
  <c r="AF3798" i="2"/>
  <c r="AE3798" i="2"/>
  <c r="AD3798" i="2"/>
  <c r="AI3797" i="2"/>
  <c r="AH3797" i="2"/>
  <c r="AG3797" i="2"/>
  <c r="AF3797" i="2"/>
  <c r="AE3797" i="2"/>
  <c r="AD3797" i="2"/>
  <c r="AI3796" i="2"/>
  <c r="AH3796" i="2"/>
  <c r="AG3796" i="2"/>
  <c r="AF3796" i="2"/>
  <c r="AE3796" i="2"/>
  <c r="AD3796" i="2"/>
  <c r="AI3795" i="2"/>
  <c r="AH3795" i="2"/>
  <c r="AG3795" i="2"/>
  <c r="AF3795" i="2"/>
  <c r="AE3795" i="2"/>
  <c r="AD3795" i="2"/>
  <c r="AI3794" i="2"/>
  <c r="AH3794" i="2"/>
  <c r="AG3794" i="2"/>
  <c r="AF3794" i="2"/>
  <c r="AE3794" i="2"/>
  <c r="AD3794" i="2"/>
  <c r="AI3793" i="2"/>
  <c r="AH3793" i="2"/>
  <c r="AG3793" i="2"/>
  <c r="AF3793" i="2"/>
  <c r="AE3793" i="2"/>
  <c r="AD3793" i="2"/>
  <c r="AI3792" i="2"/>
  <c r="AH3792" i="2"/>
  <c r="AG3792" i="2"/>
  <c r="AF3792" i="2"/>
  <c r="AE3792" i="2"/>
  <c r="AD3792" i="2"/>
  <c r="AI3791" i="2"/>
  <c r="AH3791" i="2"/>
  <c r="AG3791" i="2"/>
  <c r="AF3791" i="2"/>
  <c r="AE3791" i="2"/>
  <c r="AD3791" i="2"/>
  <c r="AI3790" i="2"/>
  <c r="AH3790" i="2"/>
  <c r="AG3790" i="2"/>
  <c r="AF3790" i="2"/>
  <c r="AE3790" i="2"/>
  <c r="AD3790" i="2"/>
  <c r="AI3789" i="2"/>
  <c r="AH3789" i="2"/>
  <c r="AG3789" i="2"/>
  <c r="AF3789" i="2"/>
  <c r="AE3789" i="2"/>
  <c r="AD3789" i="2"/>
  <c r="AI3788" i="2"/>
  <c r="AH3788" i="2"/>
  <c r="AG3788" i="2"/>
  <c r="AF3788" i="2"/>
  <c r="AE3788" i="2"/>
  <c r="AD3788" i="2"/>
  <c r="AI3787" i="2"/>
  <c r="AH3787" i="2"/>
  <c r="AG3787" i="2"/>
  <c r="AF3787" i="2"/>
  <c r="AE3787" i="2"/>
  <c r="AD3787" i="2"/>
  <c r="AI3786" i="2"/>
  <c r="AH3786" i="2"/>
  <c r="AG3786" i="2"/>
  <c r="AF3786" i="2"/>
  <c r="AE3786" i="2"/>
  <c r="AD3786" i="2"/>
  <c r="AI3785" i="2"/>
  <c r="AH3785" i="2"/>
  <c r="AG3785" i="2"/>
  <c r="AF3785" i="2"/>
  <c r="AE3785" i="2"/>
  <c r="AD3785" i="2"/>
  <c r="AI3784" i="2"/>
  <c r="AH3784" i="2"/>
  <c r="AG3784" i="2"/>
  <c r="AF3784" i="2"/>
  <c r="AE3784" i="2"/>
  <c r="AD3784" i="2"/>
  <c r="AI3783" i="2"/>
  <c r="AH3783" i="2"/>
  <c r="AG3783" i="2"/>
  <c r="AF3783" i="2"/>
  <c r="AE3783" i="2"/>
  <c r="AD3783" i="2"/>
  <c r="AI3782" i="2"/>
  <c r="AH3782" i="2"/>
  <c r="AG3782" i="2"/>
  <c r="AF3782" i="2"/>
  <c r="AE3782" i="2"/>
  <c r="AD3782" i="2"/>
  <c r="AI3781" i="2"/>
  <c r="AH3781" i="2"/>
  <c r="AG3781" i="2"/>
  <c r="AF3781" i="2"/>
  <c r="AE3781" i="2"/>
  <c r="AD3781" i="2"/>
  <c r="AI3780" i="2"/>
  <c r="AH3780" i="2"/>
  <c r="AG3780" i="2"/>
  <c r="AF3780" i="2"/>
  <c r="AE3780" i="2"/>
  <c r="AD3780" i="2"/>
  <c r="AI3779" i="2"/>
  <c r="AH3779" i="2"/>
  <c r="AG3779" i="2"/>
  <c r="AF3779" i="2"/>
  <c r="AE3779" i="2"/>
  <c r="AD3779" i="2"/>
  <c r="AI3778" i="2"/>
  <c r="AH3778" i="2"/>
  <c r="AG3778" i="2"/>
  <c r="AF3778" i="2"/>
  <c r="AE3778" i="2"/>
  <c r="AD3778" i="2"/>
  <c r="AI3777" i="2"/>
  <c r="AH3777" i="2"/>
  <c r="AG3777" i="2"/>
  <c r="AF3777" i="2"/>
  <c r="AE3777" i="2"/>
  <c r="AD3777" i="2"/>
  <c r="AI3776" i="2"/>
  <c r="AH3776" i="2"/>
  <c r="AG3776" i="2"/>
  <c r="AF3776" i="2"/>
  <c r="AE3776" i="2"/>
  <c r="AD3776" i="2"/>
  <c r="AI3775" i="2"/>
  <c r="AH3775" i="2"/>
  <c r="AG3775" i="2"/>
  <c r="AF3775" i="2"/>
  <c r="AE3775" i="2"/>
  <c r="AD3775" i="2"/>
  <c r="AI3774" i="2"/>
  <c r="AH3774" i="2"/>
  <c r="AG3774" i="2"/>
  <c r="AF3774" i="2"/>
  <c r="AE3774" i="2"/>
  <c r="AD3774" i="2"/>
  <c r="AI3773" i="2"/>
  <c r="AH3773" i="2"/>
  <c r="AG3773" i="2"/>
  <c r="AF3773" i="2"/>
  <c r="AE3773" i="2"/>
  <c r="AD3773" i="2"/>
  <c r="AI3772" i="2"/>
  <c r="AH3772" i="2"/>
  <c r="AG3772" i="2"/>
  <c r="AF3772" i="2"/>
  <c r="AE3772" i="2"/>
  <c r="AD3772" i="2"/>
  <c r="AI3771" i="2"/>
  <c r="AH3771" i="2"/>
  <c r="AG3771" i="2"/>
  <c r="AF3771" i="2"/>
  <c r="AE3771" i="2"/>
  <c r="AD3771" i="2"/>
  <c r="AI3770" i="2"/>
  <c r="AH3770" i="2"/>
  <c r="AG3770" i="2"/>
  <c r="AF3770" i="2"/>
  <c r="AE3770" i="2"/>
  <c r="AD3770" i="2"/>
  <c r="AI3769" i="2"/>
  <c r="AH3769" i="2"/>
  <c r="AG3769" i="2"/>
  <c r="AF3769" i="2"/>
  <c r="AE3769" i="2"/>
  <c r="AD3769" i="2"/>
  <c r="AI3768" i="2"/>
  <c r="AH3768" i="2"/>
  <c r="AG3768" i="2"/>
  <c r="AF3768" i="2"/>
  <c r="AE3768" i="2"/>
  <c r="AD3768" i="2"/>
  <c r="AI3767" i="2"/>
  <c r="AH3767" i="2"/>
  <c r="AG3767" i="2"/>
  <c r="AF3767" i="2"/>
  <c r="AE3767" i="2"/>
  <c r="AD3767" i="2"/>
  <c r="AI3766" i="2"/>
  <c r="AH3766" i="2"/>
  <c r="AG3766" i="2"/>
  <c r="AF3766" i="2"/>
  <c r="AE3766" i="2"/>
  <c r="AD3766" i="2"/>
  <c r="AI3765" i="2"/>
  <c r="AH3765" i="2"/>
  <c r="AG3765" i="2"/>
  <c r="AF3765" i="2"/>
  <c r="AE3765" i="2"/>
  <c r="AD3765" i="2"/>
  <c r="AI3764" i="2"/>
  <c r="AH3764" i="2"/>
  <c r="AG3764" i="2"/>
  <c r="AF3764" i="2"/>
  <c r="AE3764" i="2"/>
  <c r="AD3764" i="2"/>
  <c r="AI3763" i="2"/>
  <c r="AH3763" i="2"/>
  <c r="AG3763" i="2"/>
  <c r="AF3763" i="2"/>
  <c r="AE3763" i="2"/>
  <c r="AD3763" i="2"/>
  <c r="AI3762" i="2"/>
  <c r="AH3762" i="2"/>
  <c r="AG3762" i="2"/>
  <c r="AF3762" i="2"/>
  <c r="AE3762" i="2"/>
  <c r="AD3762" i="2"/>
  <c r="AI3761" i="2"/>
  <c r="AH3761" i="2"/>
  <c r="AG3761" i="2"/>
  <c r="AF3761" i="2"/>
  <c r="AE3761" i="2"/>
  <c r="AD3761" i="2"/>
  <c r="AI3760" i="2"/>
  <c r="AH3760" i="2"/>
  <c r="AG3760" i="2"/>
  <c r="AF3760" i="2"/>
  <c r="AE3760" i="2"/>
  <c r="AD3760" i="2"/>
  <c r="AI3759" i="2"/>
  <c r="AH3759" i="2"/>
  <c r="AG3759" i="2"/>
  <c r="AF3759" i="2"/>
  <c r="AE3759" i="2"/>
  <c r="AD3759" i="2"/>
  <c r="AI3758" i="2"/>
  <c r="AH3758" i="2"/>
  <c r="AG3758" i="2"/>
  <c r="AF3758" i="2"/>
  <c r="AE3758" i="2"/>
  <c r="AD3758" i="2"/>
  <c r="AI3757" i="2"/>
  <c r="AH3757" i="2"/>
  <c r="AG3757" i="2"/>
  <c r="AF3757" i="2"/>
  <c r="AE3757" i="2"/>
  <c r="AD3757" i="2"/>
  <c r="AI3756" i="2"/>
  <c r="AH3756" i="2"/>
  <c r="AG3756" i="2"/>
  <c r="AF3756" i="2"/>
  <c r="AE3756" i="2"/>
  <c r="AD3756" i="2"/>
  <c r="AI3755" i="2"/>
  <c r="AH3755" i="2"/>
  <c r="AG3755" i="2"/>
  <c r="AF3755" i="2"/>
  <c r="AE3755" i="2"/>
  <c r="AD3755" i="2"/>
  <c r="AI3754" i="2"/>
  <c r="AH3754" i="2"/>
  <c r="AG3754" i="2"/>
  <c r="AF3754" i="2"/>
  <c r="AE3754" i="2"/>
  <c r="AD3754" i="2"/>
  <c r="AI3753" i="2"/>
  <c r="AH3753" i="2"/>
  <c r="AG3753" i="2"/>
  <c r="AF3753" i="2"/>
  <c r="AE3753" i="2"/>
  <c r="AD3753" i="2"/>
  <c r="AI3752" i="2"/>
  <c r="AH3752" i="2"/>
  <c r="AG3752" i="2"/>
  <c r="AF3752" i="2"/>
  <c r="AE3752" i="2"/>
  <c r="AD3752" i="2"/>
  <c r="AI3751" i="2"/>
  <c r="AH3751" i="2"/>
  <c r="AG3751" i="2"/>
  <c r="AF3751" i="2"/>
  <c r="AE3751" i="2"/>
  <c r="AD3751" i="2"/>
  <c r="AI3750" i="2"/>
  <c r="AH3750" i="2"/>
  <c r="AG3750" i="2"/>
  <c r="AF3750" i="2"/>
  <c r="AE3750" i="2"/>
  <c r="AD3750" i="2"/>
  <c r="AI3749" i="2"/>
  <c r="AH3749" i="2"/>
  <c r="AG3749" i="2"/>
  <c r="AF3749" i="2"/>
  <c r="AE3749" i="2"/>
  <c r="AD3749" i="2"/>
  <c r="AI3748" i="2"/>
  <c r="AH3748" i="2"/>
  <c r="AG3748" i="2"/>
  <c r="AF3748" i="2"/>
  <c r="AE3748" i="2"/>
  <c r="AD3748" i="2"/>
  <c r="AI3747" i="2"/>
  <c r="AH3747" i="2"/>
  <c r="AG3747" i="2"/>
  <c r="AF3747" i="2"/>
  <c r="AE3747" i="2"/>
  <c r="AD3747" i="2"/>
  <c r="AI3746" i="2"/>
  <c r="AH3746" i="2"/>
  <c r="AG3746" i="2"/>
  <c r="AF3746" i="2"/>
  <c r="AE3746" i="2"/>
  <c r="AD3746" i="2"/>
  <c r="AI3745" i="2"/>
  <c r="AH3745" i="2"/>
  <c r="AG3745" i="2"/>
  <c r="AF3745" i="2"/>
  <c r="AE3745" i="2"/>
  <c r="AD3745" i="2"/>
  <c r="AI3744" i="2"/>
  <c r="AH3744" i="2"/>
  <c r="AG3744" i="2"/>
  <c r="AF3744" i="2"/>
  <c r="AE3744" i="2"/>
  <c r="AD3744" i="2"/>
  <c r="AI3743" i="2"/>
  <c r="AH3743" i="2"/>
  <c r="AG3743" i="2"/>
  <c r="AF3743" i="2"/>
  <c r="AE3743" i="2"/>
  <c r="AD3743" i="2"/>
  <c r="AI3742" i="2"/>
  <c r="AH3742" i="2"/>
  <c r="AG3742" i="2"/>
  <c r="AF3742" i="2"/>
  <c r="AE3742" i="2"/>
  <c r="AD3742" i="2"/>
  <c r="AI3741" i="2"/>
  <c r="AH3741" i="2"/>
  <c r="AG3741" i="2"/>
  <c r="AF3741" i="2"/>
  <c r="AE3741" i="2"/>
  <c r="AD3741" i="2"/>
  <c r="AI3740" i="2"/>
  <c r="AH3740" i="2"/>
  <c r="AG3740" i="2"/>
  <c r="AF3740" i="2"/>
  <c r="AE3740" i="2"/>
  <c r="AD3740" i="2"/>
  <c r="AI3739" i="2"/>
  <c r="AH3739" i="2"/>
  <c r="AG3739" i="2"/>
  <c r="AF3739" i="2"/>
  <c r="AE3739" i="2"/>
  <c r="AD3739" i="2"/>
  <c r="AI3738" i="2"/>
  <c r="AH3738" i="2"/>
  <c r="AG3738" i="2"/>
  <c r="AF3738" i="2"/>
  <c r="AE3738" i="2"/>
  <c r="AD3738" i="2"/>
  <c r="AI3737" i="2"/>
  <c r="AH3737" i="2"/>
  <c r="AG3737" i="2"/>
  <c r="AF3737" i="2"/>
  <c r="AE3737" i="2"/>
  <c r="AD3737" i="2"/>
  <c r="AI3736" i="2"/>
  <c r="AH3736" i="2"/>
  <c r="AG3736" i="2"/>
  <c r="AF3736" i="2"/>
  <c r="AE3736" i="2"/>
  <c r="AD3736" i="2"/>
  <c r="AI3735" i="2"/>
  <c r="AH3735" i="2"/>
  <c r="AG3735" i="2"/>
  <c r="AF3735" i="2"/>
  <c r="AE3735" i="2"/>
  <c r="AD3735" i="2"/>
  <c r="AI3734" i="2"/>
  <c r="AH3734" i="2"/>
  <c r="AG3734" i="2"/>
  <c r="AF3734" i="2"/>
  <c r="AE3734" i="2"/>
  <c r="AD3734" i="2"/>
  <c r="AI3733" i="2"/>
  <c r="AH3733" i="2"/>
  <c r="AG3733" i="2"/>
  <c r="AF3733" i="2"/>
  <c r="AE3733" i="2"/>
  <c r="AD3733" i="2"/>
  <c r="AI3732" i="2"/>
  <c r="AH3732" i="2"/>
  <c r="AG3732" i="2"/>
  <c r="AF3732" i="2"/>
  <c r="AE3732" i="2"/>
  <c r="AD3732" i="2"/>
  <c r="AI3731" i="2"/>
  <c r="AH3731" i="2"/>
  <c r="AG3731" i="2"/>
  <c r="AF3731" i="2"/>
  <c r="AE3731" i="2"/>
  <c r="AD3731" i="2"/>
  <c r="AI3730" i="2"/>
  <c r="AH3730" i="2"/>
  <c r="AG3730" i="2"/>
  <c r="AF3730" i="2"/>
  <c r="AE3730" i="2"/>
  <c r="AD3730" i="2"/>
  <c r="AI3729" i="2"/>
  <c r="AH3729" i="2"/>
  <c r="AG3729" i="2"/>
  <c r="AF3729" i="2"/>
  <c r="AE3729" i="2"/>
  <c r="AD3729" i="2"/>
  <c r="AI3728" i="2"/>
  <c r="AH3728" i="2"/>
  <c r="AG3728" i="2"/>
  <c r="AF3728" i="2"/>
  <c r="AE3728" i="2"/>
  <c r="AD3728" i="2"/>
  <c r="AI3727" i="2"/>
  <c r="AH3727" i="2"/>
  <c r="AG3727" i="2"/>
  <c r="AF3727" i="2"/>
  <c r="AE3727" i="2"/>
  <c r="AD3727" i="2"/>
  <c r="AI3726" i="2"/>
  <c r="AH3726" i="2"/>
  <c r="AG3726" i="2"/>
  <c r="AF3726" i="2"/>
  <c r="AE3726" i="2"/>
  <c r="AD3726" i="2"/>
  <c r="AI3725" i="2"/>
  <c r="AH3725" i="2"/>
  <c r="AG3725" i="2"/>
  <c r="AF3725" i="2"/>
  <c r="AE3725" i="2"/>
  <c r="AD3725" i="2"/>
  <c r="AI3724" i="2"/>
  <c r="AH3724" i="2"/>
  <c r="AG3724" i="2"/>
  <c r="AF3724" i="2"/>
  <c r="AE3724" i="2"/>
  <c r="AD3724" i="2"/>
  <c r="AI3723" i="2"/>
  <c r="AH3723" i="2"/>
  <c r="AG3723" i="2"/>
  <c r="AF3723" i="2"/>
  <c r="AE3723" i="2"/>
  <c r="AD3723" i="2"/>
  <c r="AI3722" i="2"/>
  <c r="AH3722" i="2"/>
  <c r="AG3722" i="2"/>
  <c r="AF3722" i="2"/>
  <c r="AE3722" i="2"/>
  <c r="AD3722" i="2"/>
  <c r="AI3721" i="2"/>
  <c r="AH3721" i="2"/>
  <c r="AG3721" i="2"/>
  <c r="AF3721" i="2"/>
  <c r="AE3721" i="2"/>
  <c r="AD3721" i="2"/>
  <c r="AI3720" i="2"/>
  <c r="AH3720" i="2"/>
  <c r="AG3720" i="2"/>
  <c r="AF3720" i="2"/>
  <c r="AE3720" i="2"/>
  <c r="AD3720" i="2"/>
  <c r="AI3719" i="2"/>
  <c r="AH3719" i="2"/>
  <c r="AG3719" i="2"/>
  <c r="AF3719" i="2"/>
  <c r="AE3719" i="2"/>
  <c r="AD3719" i="2"/>
  <c r="AI3718" i="2"/>
  <c r="AH3718" i="2"/>
  <c r="AG3718" i="2"/>
  <c r="AF3718" i="2"/>
  <c r="AE3718" i="2"/>
  <c r="AD3718" i="2"/>
  <c r="AI3717" i="2"/>
  <c r="AH3717" i="2"/>
  <c r="AG3717" i="2"/>
  <c r="AF3717" i="2"/>
  <c r="AE3717" i="2"/>
  <c r="AD3717" i="2"/>
  <c r="AI3716" i="2"/>
  <c r="AH3716" i="2"/>
  <c r="AG3716" i="2"/>
  <c r="AF3716" i="2"/>
  <c r="AE3716" i="2"/>
  <c r="AD3716" i="2"/>
  <c r="AI3715" i="2"/>
  <c r="AH3715" i="2"/>
  <c r="AG3715" i="2"/>
  <c r="AF3715" i="2"/>
  <c r="AE3715" i="2"/>
  <c r="AD3715" i="2"/>
  <c r="AI3714" i="2"/>
  <c r="AH3714" i="2"/>
  <c r="AG3714" i="2"/>
  <c r="AF3714" i="2"/>
  <c r="AE3714" i="2"/>
  <c r="AD3714" i="2"/>
  <c r="AI3713" i="2"/>
  <c r="AH3713" i="2"/>
  <c r="AG3713" i="2"/>
  <c r="AF3713" i="2"/>
  <c r="AE3713" i="2"/>
  <c r="AD3713" i="2"/>
  <c r="AI3712" i="2"/>
  <c r="AH3712" i="2"/>
  <c r="AG3712" i="2"/>
  <c r="AF3712" i="2"/>
  <c r="AE3712" i="2"/>
  <c r="AD3712" i="2"/>
  <c r="AI3711" i="2"/>
  <c r="AH3711" i="2"/>
  <c r="AG3711" i="2"/>
  <c r="AF3711" i="2"/>
  <c r="AE3711" i="2"/>
  <c r="AD3711" i="2"/>
  <c r="AI3710" i="2"/>
  <c r="AH3710" i="2"/>
  <c r="AG3710" i="2"/>
  <c r="AF3710" i="2"/>
  <c r="AE3710" i="2"/>
  <c r="AD3710" i="2"/>
  <c r="AI3709" i="2"/>
  <c r="AH3709" i="2"/>
  <c r="AG3709" i="2"/>
  <c r="AF3709" i="2"/>
  <c r="AE3709" i="2"/>
  <c r="AD3709" i="2"/>
  <c r="AI3708" i="2"/>
  <c r="AH3708" i="2"/>
  <c r="AG3708" i="2"/>
  <c r="AF3708" i="2"/>
  <c r="AE3708" i="2"/>
  <c r="AD3708" i="2"/>
  <c r="AI3707" i="2"/>
  <c r="AH3707" i="2"/>
  <c r="AG3707" i="2"/>
  <c r="AF3707" i="2"/>
  <c r="AE3707" i="2"/>
  <c r="AD3707" i="2"/>
  <c r="AI3706" i="2"/>
  <c r="AH3706" i="2"/>
  <c r="AG3706" i="2"/>
  <c r="AF3706" i="2"/>
  <c r="AE3706" i="2"/>
  <c r="AD3706" i="2"/>
  <c r="AI3705" i="2"/>
  <c r="AH3705" i="2"/>
  <c r="AG3705" i="2"/>
  <c r="AF3705" i="2"/>
  <c r="AE3705" i="2"/>
  <c r="AD3705" i="2"/>
  <c r="AI3704" i="2"/>
  <c r="AH3704" i="2"/>
  <c r="AG3704" i="2"/>
  <c r="AF3704" i="2"/>
  <c r="AE3704" i="2"/>
  <c r="AD3704" i="2"/>
  <c r="AI3703" i="2"/>
  <c r="AH3703" i="2"/>
  <c r="AG3703" i="2"/>
  <c r="AF3703" i="2"/>
  <c r="AE3703" i="2"/>
  <c r="AD3703" i="2"/>
  <c r="AI3702" i="2"/>
  <c r="AH3702" i="2"/>
  <c r="AG3702" i="2"/>
  <c r="AF3702" i="2"/>
  <c r="AE3702" i="2"/>
  <c r="AD3702" i="2"/>
  <c r="AI3701" i="2"/>
  <c r="AH3701" i="2"/>
  <c r="AG3701" i="2"/>
  <c r="AF3701" i="2"/>
  <c r="AE3701" i="2"/>
  <c r="AD3701" i="2"/>
  <c r="AI3700" i="2"/>
  <c r="AH3700" i="2"/>
  <c r="AG3700" i="2"/>
  <c r="AF3700" i="2"/>
  <c r="AE3700" i="2"/>
  <c r="AD3700" i="2"/>
  <c r="AI3699" i="2"/>
  <c r="AH3699" i="2"/>
  <c r="AG3699" i="2"/>
  <c r="AF3699" i="2"/>
  <c r="AE3699" i="2"/>
  <c r="AD3699" i="2"/>
  <c r="AI3698" i="2"/>
  <c r="AH3698" i="2"/>
  <c r="AG3698" i="2"/>
  <c r="AF3698" i="2"/>
  <c r="AE3698" i="2"/>
  <c r="AD3698" i="2"/>
  <c r="AI3697" i="2"/>
  <c r="AH3697" i="2"/>
  <c r="AG3697" i="2"/>
  <c r="AF3697" i="2"/>
  <c r="AE3697" i="2"/>
  <c r="AD3697" i="2"/>
  <c r="AI3696" i="2"/>
  <c r="AH3696" i="2"/>
  <c r="AG3696" i="2"/>
  <c r="AF3696" i="2"/>
  <c r="AE3696" i="2"/>
  <c r="AD3696" i="2"/>
  <c r="AI3695" i="2"/>
  <c r="AH3695" i="2"/>
  <c r="AG3695" i="2"/>
  <c r="AF3695" i="2"/>
  <c r="AE3695" i="2"/>
  <c r="AD3695" i="2"/>
  <c r="AI3694" i="2"/>
  <c r="AH3694" i="2"/>
  <c r="AG3694" i="2"/>
  <c r="AF3694" i="2"/>
  <c r="AE3694" i="2"/>
  <c r="AD3694" i="2"/>
  <c r="AI3693" i="2"/>
  <c r="AH3693" i="2"/>
  <c r="AG3693" i="2"/>
  <c r="AF3693" i="2"/>
  <c r="AE3693" i="2"/>
  <c r="AD3693" i="2"/>
  <c r="AI3692" i="2"/>
  <c r="AH3692" i="2"/>
  <c r="AG3692" i="2"/>
  <c r="AF3692" i="2"/>
  <c r="AE3692" i="2"/>
  <c r="AD3692" i="2"/>
  <c r="AI3691" i="2"/>
  <c r="AH3691" i="2"/>
  <c r="AG3691" i="2"/>
  <c r="AF3691" i="2"/>
  <c r="AE3691" i="2"/>
  <c r="AD3691" i="2"/>
  <c r="AI3690" i="2"/>
  <c r="AH3690" i="2"/>
  <c r="AG3690" i="2"/>
  <c r="AF3690" i="2"/>
  <c r="AE3690" i="2"/>
  <c r="AD3690" i="2"/>
  <c r="AI3689" i="2"/>
  <c r="AH3689" i="2"/>
  <c r="AG3689" i="2"/>
  <c r="AF3689" i="2"/>
  <c r="AE3689" i="2"/>
  <c r="AD3689" i="2"/>
  <c r="AI3688" i="2"/>
  <c r="AH3688" i="2"/>
  <c r="AG3688" i="2"/>
  <c r="AF3688" i="2"/>
  <c r="AE3688" i="2"/>
  <c r="AD3688" i="2"/>
  <c r="AI3687" i="2"/>
  <c r="AH3687" i="2"/>
  <c r="AG3687" i="2"/>
  <c r="AF3687" i="2"/>
  <c r="AE3687" i="2"/>
  <c r="AD3687" i="2"/>
  <c r="AI3686" i="2"/>
  <c r="AH3686" i="2"/>
  <c r="AG3686" i="2"/>
  <c r="AF3686" i="2"/>
  <c r="AE3686" i="2"/>
  <c r="AD3686" i="2"/>
  <c r="AI3685" i="2"/>
  <c r="AH3685" i="2"/>
  <c r="AG3685" i="2"/>
  <c r="AF3685" i="2"/>
  <c r="AE3685" i="2"/>
  <c r="AD3685" i="2"/>
  <c r="AI3684" i="2"/>
  <c r="AH3684" i="2"/>
  <c r="AG3684" i="2"/>
  <c r="AF3684" i="2"/>
  <c r="AE3684" i="2"/>
  <c r="AD3684" i="2"/>
  <c r="AI3683" i="2"/>
  <c r="AH3683" i="2"/>
  <c r="AG3683" i="2"/>
  <c r="AF3683" i="2"/>
  <c r="AE3683" i="2"/>
  <c r="AD3683" i="2"/>
  <c r="AI3682" i="2"/>
  <c r="AH3682" i="2"/>
  <c r="AG3682" i="2"/>
  <c r="AF3682" i="2"/>
  <c r="AE3682" i="2"/>
  <c r="AD3682" i="2"/>
  <c r="AI3681" i="2"/>
  <c r="AH3681" i="2"/>
  <c r="AG3681" i="2"/>
  <c r="AF3681" i="2"/>
  <c r="AE3681" i="2"/>
  <c r="AD3681" i="2"/>
  <c r="AI3680" i="2"/>
  <c r="AH3680" i="2"/>
  <c r="AG3680" i="2"/>
  <c r="AF3680" i="2"/>
  <c r="AE3680" i="2"/>
  <c r="AD3680" i="2"/>
  <c r="AI3679" i="2"/>
  <c r="AH3679" i="2"/>
  <c r="AG3679" i="2"/>
  <c r="AF3679" i="2"/>
  <c r="AE3679" i="2"/>
  <c r="AD3679" i="2"/>
  <c r="AI3678" i="2"/>
  <c r="AH3678" i="2"/>
  <c r="AG3678" i="2"/>
  <c r="AF3678" i="2"/>
  <c r="AE3678" i="2"/>
  <c r="AD3678" i="2"/>
  <c r="AI3677" i="2"/>
  <c r="AH3677" i="2"/>
  <c r="AG3677" i="2"/>
  <c r="AF3677" i="2"/>
  <c r="AE3677" i="2"/>
  <c r="AD3677" i="2"/>
  <c r="AI3676" i="2"/>
  <c r="AH3676" i="2"/>
  <c r="AG3676" i="2"/>
  <c r="AF3676" i="2"/>
  <c r="AE3676" i="2"/>
  <c r="AD3676" i="2"/>
  <c r="AI3675" i="2"/>
  <c r="AH3675" i="2"/>
  <c r="AG3675" i="2"/>
  <c r="AF3675" i="2"/>
  <c r="AE3675" i="2"/>
  <c r="AD3675" i="2"/>
  <c r="AI3674" i="2"/>
  <c r="AH3674" i="2"/>
  <c r="AG3674" i="2"/>
  <c r="AF3674" i="2"/>
  <c r="AE3674" i="2"/>
  <c r="AD3674" i="2"/>
  <c r="AI3673" i="2"/>
  <c r="AH3673" i="2"/>
  <c r="AG3673" i="2"/>
  <c r="AF3673" i="2"/>
  <c r="AE3673" i="2"/>
  <c r="AD3673" i="2"/>
  <c r="AI3672" i="2"/>
  <c r="AH3672" i="2"/>
  <c r="AG3672" i="2"/>
  <c r="AF3672" i="2"/>
  <c r="AE3672" i="2"/>
  <c r="AD3672" i="2"/>
  <c r="AI3671" i="2"/>
  <c r="AH3671" i="2"/>
  <c r="AG3671" i="2"/>
  <c r="AF3671" i="2"/>
  <c r="AE3671" i="2"/>
  <c r="AD3671" i="2"/>
  <c r="AI3670" i="2"/>
  <c r="AH3670" i="2"/>
  <c r="AG3670" i="2"/>
  <c r="AF3670" i="2"/>
  <c r="AE3670" i="2"/>
  <c r="AD3670" i="2"/>
  <c r="AI3669" i="2"/>
  <c r="AH3669" i="2"/>
  <c r="AG3669" i="2"/>
  <c r="AF3669" i="2"/>
  <c r="AE3669" i="2"/>
  <c r="AD3669" i="2"/>
  <c r="AI3668" i="2"/>
  <c r="AH3668" i="2"/>
  <c r="AG3668" i="2"/>
  <c r="AF3668" i="2"/>
  <c r="AE3668" i="2"/>
  <c r="AD3668" i="2"/>
  <c r="AI3667" i="2"/>
  <c r="AH3667" i="2"/>
  <c r="AG3667" i="2"/>
  <c r="AF3667" i="2"/>
  <c r="AE3667" i="2"/>
  <c r="AD3667" i="2"/>
  <c r="AI3666" i="2"/>
  <c r="AH3666" i="2"/>
  <c r="AG3666" i="2"/>
  <c r="AF3666" i="2"/>
  <c r="AE3666" i="2"/>
  <c r="AD3666" i="2"/>
  <c r="AI3665" i="2"/>
  <c r="AH3665" i="2"/>
  <c r="AG3665" i="2"/>
  <c r="AF3665" i="2"/>
  <c r="AE3665" i="2"/>
  <c r="AD3665" i="2"/>
  <c r="AI3664" i="2"/>
  <c r="AH3664" i="2"/>
  <c r="AG3664" i="2"/>
  <c r="AF3664" i="2"/>
  <c r="AE3664" i="2"/>
  <c r="AD3664" i="2"/>
  <c r="AI3663" i="2"/>
  <c r="AH3663" i="2"/>
  <c r="AG3663" i="2"/>
  <c r="AF3663" i="2"/>
  <c r="AE3663" i="2"/>
  <c r="AD3663" i="2"/>
  <c r="AI3662" i="2"/>
  <c r="AH3662" i="2"/>
  <c r="AG3662" i="2"/>
  <c r="AF3662" i="2"/>
  <c r="AE3662" i="2"/>
  <c r="AD3662" i="2"/>
  <c r="AI3661" i="2"/>
  <c r="AH3661" i="2"/>
  <c r="AG3661" i="2"/>
  <c r="AF3661" i="2"/>
  <c r="AE3661" i="2"/>
  <c r="AD3661" i="2"/>
  <c r="AI3660" i="2"/>
  <c r="AH3660" i="2"/>
  <c r="AG3660" i="2"/>
  <c r="AF3660" i="2"/>
  <c r="AE3660" i="2"/>
  <c r="AD3660" i="2"/>
  <c r="AI3659" i="2"/>
  <c r="AH3659" i="2"/>
  <c r="AG3659" i="2"/>
  <c r="AF3659" i="2"/>
  <c r="AE3659" i="2"/>
  <c r="AD3659" i="2"/>
  <c r="AI3658" i="2"/>
  <c r="AH3658" i="2"/>
  <c r="AG3658" i="2"/>
  <c r="AF3658" i="2"/>
  <c r="AE3658" i="2"/>
  <c r="AD3658" i="2"/>
  <c r="AI3657" i="2"/>
  <c r="AH3657" i="2"/>
  <c r="AG3657" i="2"/>
  <c r="AF3657" i="2"/>
  <c r="AE3657" i="2"/>
  <c r="AD3657" i="2"/>
  <c r="AI3656" i="2"/>
  <c r="AH3656" i="2"/>
  <c r="AG3656" i="2"/>
  <c r="AF3656" i="2"/>
  <c r="AE3656" i="2"/>
  <c r="AD3656" i="2"/>
  <c r="AI3655" i="2"/>
  <c r="AH3655" i="2"/>
  <c r="AG3655" i="2"/>
  <c r="AF3655" i="2"/>
  <c r="AE3655" i="2"/>
  <c r="AD3655" i="2"/>
  <c r="AI3654" i="2"/>
  <c r="AH3654" i="2"/>
  <c r="AG3654" i="2"/>
  <c r="AF3654" i="2"/>
  <c r="AE3654" i="2"/>
  <c r="AD3654" i="2"/>
  <c r="AI3653" i="2"/>
  <c r="AH3653" i="2"/>
  <c r="AG3653" i="2"/>
  <c r="AF3653" i="2"/>
  <c r="AE3653" i="2"/>
  <c r="AD3653" i="2"/>
  <c r="AI3652" i="2"/>
  <c r="AH3652" i="2"/>
  <c r="AG3652" i="2"/>
  <c r="AF3652" i="2"/>
  <c r="AE3652" i="2"/>
  <c r="AD3652" i="2"/>
  <c r="AI3651" i="2"/>
  <c r="AH3651" i="2"/>
  <c r="AG3651" i="2"/>
  <c r="AF3651" i="2"/>
  <c r="AE3651" i="2"/>
  <c r="AD3651" i="2"/>
  <c r="AI3650" i="2"/>
  <c r="AH3650" i="2"/>
  <c r="AG3650" i="2"/>
  <c r="AF3650" i="2"/>
  <c r="AE3650" i="2"/>
  <c r="AD3650" i="2"/>
  <c r="AI3649" i="2"/>
  <c r="AH3649" i="2"/>
  <c r="AG3649" i="2"/>
  <c r="AF3649" i="2"/>
  <c r="AE3649" i="2"/>
  <c r="AD3649" i="2"/>
  <c r="AI3648" i="2"/>
  <c r="AH3648" i="2"/>
  <c r="AG3648" i="2"/>
  <c r="AF3648" i="2"/>
  <c r="AE3648" i="2"/>
  <c r="AD3648" i="2"/>
  <c r="AI3647" i="2"/>
  <c r="AH3647" i="2"/>
  <c r="AG3647" i="2"/>
  <c r="AF3647" i="2"/>
  <c r="AE3647" i="2"/>
  <c r="AD3647" i="2"/>
  <c r="AI3646" i="2"/>
  <c r="AH3646" i="2"/>
  <c r="AG3646" i="2"/>
  <c r="AF3646" i="2"/>
  <c r="AE3646" i="2"/>
  <c r="AD3646" i="2"/>
  <c r="AI3645" i="2"/>
  <c r="AH3645" i="2"/>
  <c r="AG3645" i="2"/>
  <c r="AF3645" i="2"/>
  <c r="AE3645" i="2"/>
  <c r="AD3645" i="2"/>
  <c r="AI3644" i="2"/>
  <c r="AH3644" i="2"/>
  <c r="AG3644" i="2"/>
  <c r="AF3644" i="2"/>
  <c r="AE3644" i="2"/>
  <c r="AD3644" i="2"/>
  <c r="AI3643" i="2"/>
  <c r="AH3643" i="2"/>
  <c r="AG3643" i="2"/>
  <c r="AF3643" i="2"/>
  <c r="AE3643" i="2"/>
  <c r="AD3643" i="2"/>
  <c r="AI3642" i="2"/>
  <c r="AH3642" i="2"/>
  <c r="AG3642" i="2"/>
  <c r="AF3642" i="2"/>
  <c r="AE3642" i="2"/>
  <c r="AD3642" i="2"/>
  <c r="AI3641" i="2"/>
  <c r="AH3641" i="2"/>
  <c r="AG3641" i="2"/>
  <c r="AF3641" i="2"/>
  <c r="AE3641" i="2"/>
  <c r="AD3641" i="2"/>
  <c r="AI3640" i="2"/>
  <c r="AH3640" i="2"/>
  <c r="AG3640" i="2"/>
  <c r="AF3640" i="2"/>
  <c r="AE3640" i="2"/>
  <c r="AD3640" i="2"/>
  <c r="AI3639" i="2"/>
  <c r="AH3639" i="2"/>
  <c r="AG3639" i="2"/>
  <c r="AF3639" i="2"/>
  <c r="AE3639" i="2"/>
  <c r="AD3639" i="2"/>
  <c r="AI3638" i="2"/>
  <c r="AH3638" i="2"/>
  <c r="AG3638" i="2"/>
  <c r="AF3638" i="2"/>
  <c r="AE3638" i="2"/>
  <c r="AD3638" i="2"/>
  <c r="AI3637" i="2"/>
  <c r="AH3637" i="2"/>
  <c r="AG3637" i="2"/>
  <c r="AF3637" i="2"/>
  <c r="AE3637" i="2"/>
  <c r="AD3637" i="2"/>
  <c r="AI3636" i="2"/>
  <c r="AH3636" i="2"/>
  <c r="AG3636" i="2"/>
  <c r="AF3636" i="2"/>
  <c r="AE3636" i="2"/>
  <c r="AD3636" i="2"/>
  <c r="AI3635" i="2"/>
  <c r="AH3635" i="2"/>
  <c r="AG3635" i="2"/>
  <c r="AF3635" i="2"/>
  <c r="AE3635" i="2"/>
  <c r="AD3635" i="2"/>
  <c r="AI3634" i="2"/>
  <c r="AH3634" i="2"/>
  <c r="AG3634" i="2"/>
  <c r="AF3634" i="2"/>
  <c r="AE3634" i="2"/>
  <c r="AD3634" i="2"/>
  <c r="AI3633" i="2"/>
  <c r="AH3633" i="2"/>
  <c r="AG3633" i="2"/>
  <c r="AF3633" i="2"/>
  <c r="AE3633" i="2"/>
  <c r="AD3633" i="2"/>
  <c r="AI3632" i="2"/>
  <c r="AH3632" i="2"/>
  <c r="AG3632" i="2"/>
  <c r="AF3632" i="2"/>
  <c r="AE3632" i="2"/>
  <c r="AD3632" i="2"/>
  <c r="AI3631" i="2"/>
  <c r="AH3631" i="2"/>
  <c r="AG3631" i="2"/>
  <c r="AF3631" i="2"/>
  <c r="AE3631" i="2"/>
  <c r="AD3631" i="2"/>
  <c r="AI3630" i="2"/>
  <c r="AH3630" i="2"/>
  <c r="AG3630" i="2"/>
  <c r="AF3630" i="2"/>
  <c r="AE3630" i="2"/>
  <c r="AD3630" i="2"/>
  <c r="AI3629" i="2"/>
  <c r="AH3629" i="2"/>
  <c r="AG3629" i="2"/>
  <c r="AF3629" i="2"/>
  <c r="AE3629" i="2"/>
  <c r="AD3629" i="2"/>
  <c r="AI3628" i="2"/>
  <c r="AH3628" i="2"/>
  <c r="AG3628" i="2"/>
  <c r="AF3628" i="2"/>
  <c r="AE3628" i="2"/>
  <c r="AD3628" i="2"/>
  <c r="AI3627" i="2"/>
  <c r="AH3627" i="2"/>
  <c r="AG3627" i="2"/>
  <c r="AF3627" i="2"/>
  <c r="AE3627" i="2"/>
  <c r="AD3627" i="2"/>
  <c r="AI3626" i="2"/>
  <c r="AH3626" i="2"/>
  <c r="AG3626" i="2"/>
  <c r="AF3626" i="2"/>
  <c r="AE3626" i="2"/>
  <c r="AD3626" i="2"/>
  <c r="AI3625" i="2"/>
  <c r="AH3625" i="2"/>
  <c r="AG3625" i="2"/>
  <c r="AF3625" i="2"/>
  <c r="AE3625" i="2"/>
  <c r="AD3625" i="2"/>
  <c r="AI3624" i="2"/>
  <c r="AH3624" i="2"/>
  <c r="AG3624" i="2"/>
  <c r="AF3624" i="2"/>
  <c r="AE3624" i="2"/>
  <c r="AD3624" i="2"/>
  <c r="AI3623" i="2"/>
  <c r="AH3623" i="2"/>
  <c r="AG3623" i="2"/>
  <c r="AF3623" i="2"/>
  <c r="AE3623" i="2"/>
  <c r="AD3623" i="2"/>
  <c r="AI3622" i="2"/>
  <c r="AH3622" i="2"/>
  <c r="AG3622" i="2"/>
  <c r="AF3622" i="2"/>
  <c r="AE3622" i="2"/>
  <c r="AD3622" i="2"/>
  <c r="AI3621" i="2"/>
  <c r="AH3621" i="2"/>
  <c r="AG3621" i="2"/>
  <c r="AF3621" i="2"/>
  <c r="AE3621" i="2"/>
  <c r="AD3621" i="2"/>
  <c r="AI3620" i="2"/>
  <c r="AH3620" i="2"/>
  <c r="AG3620" i="2"/>
  <c r="AF3620" i="2"/>
  <c r="AE3620" i="2"/>
  <c r="AD3620" i="2"/>
  <c r="AI3619" i="2"/>
  <c r="AH3619" i="2"/>
  <c r="AG3619" i="2"/>
  <c r="AF3619" i="2"/>
  <c r="AE3619" i="2"/>
  <c r="AD3619" i="2"/>
  <c r="AI3618" i="2"/>
  <c r="AH3618" i="2"/>
  <c r="AG3618" i="2"/>
  <c r="AF3618" i="2"/>
  <c r="AE3618" i="2"/>
  <c r="AD3618" i="2"/>
  <c r="AI3617" i="2"/>
  <c r="AH3617" i="2"/>
  <c r="AG3617" i="2"/>
  <c r="AF3617" i="2"/>
  <c r="AE3617" i="2"/>
  <c r="AD3617" i="2"/>
  <c r="AI3616" i="2"/>
  <c r="AH3616" i="2"/>
  <c r="AG3616" i="2"/>
  <c r="AF3616" i="2"/>
  <c r="AE3616" i="2"/>
  <c r="AD3616" i="2"/>
  <c r="AI3615" i="2"/>
  <c r="AH3615" i="2"/>
  <c r="AG3615" i="2"/>
  <c r="AF3615" i="2"/>
  <c r="AE3615" i="2"/>
  <c r="AD3615" i="2"/>
  <c r="AI3614" i="2"/>
  <c r="AH3614" i="2"/>
  <c r="AG3614" i="2"/>
  <c r="AF3614" i="2"/>
  <c r="AE3614" i="2"/>
  <c r="AD3614" i="2"/>
  <c r="AI3613" i="2"/>
  <c r="AH3613" i="2"/>
  <c r="AG3613" i="2"/>
  <c r="AF3613" i="2"/>
  <c r="AE3613" i="2"/>
  <c r="AD3613" i="2"/>
  <c r="AI3612" i="2"/>
  <c r="AH3612" i="2"/>
  <c r="AG3612" i="2"/>
  <c r="AF3612" i="2"/>
  <c r="AE3612" i="2"/>
  <c r="AD3612" i="2"/>
  <c r="AI3611" i="2"/>
  <c r="AH3611" i="2"/>
  <c r="AG3611" i="2"/>
  <c r="AF3611" i="2"/>
  <c r="AE3611" i="2"/>
  <c r="AD3611" i="2"/>
  <c r="AI3610" i="2"/>
  <c r="AH3610" i="2"/>
  <c r="AG3610" i="2"/>
  <c r="AF3610" i="2"/>
  <c r="AE3610" i="2"/>
  <c r="AD3610" i="2"/>
  <c r="AI3609" i="2"/>
  <c r="AH3609" i="2"/>
  <c r="AG3609" i="2"/>
  <c r="AF3609" i="2"/>
  <c r="AE3609" i="2"/>
  <c r="AD3609" i="2"/>
  <c r="AI3608" i="2"/>
  <c r="AH3608" i="2"/>
  <c r="AG3608" i="2"/>
  <c r="AF3608" i="2"/>
  <c r="AE3608" i="2"/>
  <c r="AD3608" i="2"/>
  <c r="AI3607" i="2"/>
  <c r="AH3607" i="2"/>
  <c r="AG3607" i="2"/>
  <c r="AF3607" i="2"/>
  <c r="AE3607" i="2"/>
  <c r="AD3607" i="2"/>
  <c r="AI3606" i="2"/>
  <c r="AH3606" i="2"/>
  <c r="AG3606" i="2"/>
  <c r="AF3606" i="2"/>
  <c r="AE3606" i="2"/>
  <c r="AD3606" i="2"/>
  <c r="AI3605" i="2"/>
  <c r="AH3605" i="2"/>
  <c r="AG3605" i="2"/>
  <c r="AF3605" i="2"/>
  <c r="AE3605" i="2"/>
  <c r="AD3605" i="2"/>
  <c r="AI3604" i="2"/>
  <c r="AH3604" i="2"/>
  <c r="AG3604" i="2"/>
  <c r="AF3604" i="2"/>
  <c r="AE3604" i="2"/>
  <c r="AD3604" i="2"/>
  <c r="AI3603" i="2"/>
  <c r="AH3603" i="2"/>
  <c r="AG3603" i="2"/>
  <c r="AF3603" i="2"/>
  <c r="AE3603" i="2"/>
  <c r="AD3603" i="2"/>
  <c r="AI3602" i="2"/>
  <c r="AH3602" i="2"/>
  <c r="AG3602" i="2"/>
  <c r="AF3602" i="2"/>
  <c r="AE3602" i="2"/>
  <c r="AD3602" i="2"/>
  <c r="AI3601" i="2"/>
  <c r="AH3601" i="2"/>
  <c r="AG3601" i="2"/>
  <c r="AF3601" i="2"/>
  <c r="AE3601" i="2"/>
  <c r="AD3601" i="2"/>
  <c r="AI3600" i="2"/>
  <c r="AH3600" i="2"/>
  <c r="AG3600" i="2"/>
  <c r="AF3600" i="2"/>
  <c r="AE3600" i="2"/>
  <c r="AD3600" i="2"/>
  <c r="AI3599" i="2"/>
  <c r="AH3599" i="2"/>
  <c r="AG3599" i="2"/>
  <c r="AF3599" i="2"/>
  <c r="AE3599" i="2"/>
  <c r="AD3599" i="2"/>
  <c r="AI3598" i="2"/>
  <c r="AH3598" i="2"/>
  <c r="AG3598" i="2"/>
  <c r="AF3598" i="2"/>
  <c r="AE3598" i="2"/>
  <c r="AD3598" i="2"/>
  <c r="AI3597" i="2"/>
  <c r="AH3597" i="2"/>
  <c r="AG3597" i="2"/>
  <c r="AF3597" i="2"/>
  <c r="AE3597" i="2"/>
  <c r="AD3597" i="2"/>
  <c r="AI3596" i="2"/>
  <c r="AH3596" i="2"/>
  <c r="AG3596" i="2"/>
  <c r="AF3596" i="2"/>
  <c r="AE3596" i="2"/>
  <c r="AD3596" i="2"/>
  <c r="AI3595" i="2"/>
  <c r="AH3595" i="2"/>
  <c r="AG3595" i="2"/>
  <c r="AF3595" i="2"/>
  <c r="AE3595" i="2"/>
  <c r="AD3595" i="2"/>
  <c r="AI3594" i="2"/>
  <c r="AH3594" i="2"/>
  <c r="AG3594" i="2"/>
  <c r="AF3594" i="2"/>
  <c r="AE3594" i="2"/>
  <c r="AD3594" i="2"/>
  <c r="AI3593" i="2"/>
  <c r="AH3593" i="2"/>
  <c r="AG3593" i="2"/>
  <c r="AF3593" i="2"/>
  <c r="AE3593" i="2"/>
  <c r="AD3593" i="2"/>
  <c r="AI3592" i="2"/>
  <c r="AH3592" i="2"/>
  <c r="AG3592" i="2"/>
  <c r="AF3592" i="2"/>
  <c r="AE3592" i="2"/>
  <c r="AD3592" i="2"/>
  <c r="AI3591" i="2"/>
  <c r="AH3591" i="2"/>
  <c r="AG3591" i="2"/>
  <c r="AF3591" i="2"/>
  <c r="AE3591" i="2"/>
  <c r="AD3591" i="2"/>
  <c r="AI3590" i="2"/>
  <c r="AH3590" i="2"/>
  <c r="AG3590" i="2"/>
  <c r="AF3590" i="2"/>
  <c r="AE3590" i="2"/>
  <c r="AD3590" i="2"/>
  <c r="AI3589" i="2"/>
  <c r="AH3589" i="2"/>
  <c r="AG3589" i="2"/>
  <c r="AF3589" i="2"/>
  <c r="AE3589" i="2"/>
  <c r="AD3589" i="2"/>
  <c r="AI3588" i="2"/>
  <c r="AH3588" i="2"/>
  <c r="AG3588" i="2"/>
  <c r="AF3588" i="2"/>
  <c r="AE3588" i="2"/>
  <c r="AD3588" i="2"/>
  <c r="AI3587" i="2"/>
  <c r="AH3587" i="2"/>
  <c r="AG3587" i="2"/>
  <c r="AF3587" i="2"/>
  <c r="AE3587" i="2"/>
  <c r="AD3587" i="2"/>
  <c r="AI3586" i="2"/>
  <c r="AH3586" i="2"/>
  <c r="AG3586" i="2"/>
  <c r="AF3586" i="2"/>
  <c r="AE3586" i="2"/>
  <c r="AD3586" i="2"/>
  <c r="AI3585" i="2"/>
  <c r="AH3585" i="2"/>
  <c r="AG3585" i="2"/>
  <c r="AF3585" i="2"/>
  <c r="AE3585" i="2"/>
  <c r="AD3585" i="2"/>
  <c r="AI3584" i="2"/>
  <c r="AH3584" i="2"/>
  <c r="AG3584" i="2"/>
  <c r="AF3584" i="2"/>
  <c r="AE3584" i="2"/>
  <c r="AD3584" i="2"/>
  <c r="AI3583" i="2"/>
  <c r="AH3583" i="2"/>
  <c r="AG3583" i="2"/>
  <c r="AF3583" i="2"/>
  <c r="AE3583" i="2"/>
  <c r="AD3583" i="2"/>
  <c r="AI3582" i="2"/>
  <c r="AH3582" i="2"/>
  <c r="AG3582" i="2"/>
  <c r="AF3582" i="2"/>
  <c r="AE3582" i="2"/>
  <c r="AD3582" i="2"/>
  <c r="AI3581" i="2"/>
  <c r="AH3581" i="2"/>
  <c r="AG3581" i="2"/>
  <c r="AF3581" i="2"/>
  <c r="AE3581" i="2"/>
  <c r="AD3581" i="2"/>
  <c r="AI3580" i="2"/>
  <c r="AH3580" i="2"/>
  <c r="AG3580" i="2"/>
  <c r="AF3580" i="2"/>
  <c r="AE3580" i="2"/>
  <c r="AD3580" i="2"/>
  <c r="AI3579" i="2"/>
  <c r="AH3579" i="2"/>
  <c r="AG3579" i="2"/>
  <c r="AF3579" i="2"/>
  <c r="AE3579" i="2"/>
  <c r="AD3579" i="2"/>
  <c r="AI3578" i="2"/>
  <c r="AH3578" i="2"/>
  <c r="AG3578" i="2"/>
  <c r="AF3578" i="2"/>
  <c r="AE3578" i="2"/>
  <c r="AD3578" i="2"/>
  <c r="AI3577" i="2"/>
  <c r="AH3577" i="2"/>
  <c r="AG3577" i="2"/>
  <c r="AF3577" i="2"/>
  <c r="AE3577" i="2"/>
  <c r="AD3577" i="2"/>
  <c r="AI3576" i="2"/>
  <c r="AH3576" i="2"/>
  <c r="AG3576" i="2"/>
  <c r="AF3576" i="2"/>
  <c r="AE3576" i="2"/>
  <c r="AD3576" i="2"/>
  <c r="AI3575" i="2"/>
  <c r="AH3575" i="2"/>
  <c r="AG3575" i="2"/>
  <c r="AF3575" i="2"/>
  <c r="AE3575" i="2"/>
  <c r="AD3575" i="2"/>
  <c r="AI3574" i="2"/>
  <c r="AH3574" i="2"/>
  <c r="AG3574" i="2"/>
  <c r="AF3574" i="2"/>
  <c r="AE3574" i="2"/>
  <c r="AD3574" i="2"/>
  <c r="AI3573" i="2"/>
  <c r="AH3573" i="2"/>
  <c r="AG3573" i="2"/>
  <c r="AF3573" i="2"/>
  <c r="AE3573" i="2"/>
  <c r="AD3573" i="2"/>
  <c r="AI3572" i="2"/>
  <c r="AH3572" i="2"/>
  <c r="AG3572" i="2"/>
  <c r="AF3572" i="2"/>
  <c r="AE3572" i="2"/>
  <c r="AD3572" i="2"/>
  <c r="AI3571" i="2"/>
  <c r="AH3571" i="2"/>
  <c r="AG3571" i="2"/>
  <c r="AF3571" i="2"/>
  <c r="AE3571" i="2"/>
  <c r="AD3571" i="2"/>
  <c r="AI3570" i="2"/>
  <c r="AH3570" i="2"/>
  <c r="AG3570" i="2"/>
  <c r="AF3570" i="2"/>
  <c r="AE3570" i="2"/>
  <c r="AD3570" i="2"/>
  <c r="AI3569" i="2"/>
  <c r="AH3569" i="2"/>
  <c r="AG3569" i="2"/>
  <c r="AF3569" i="2"/>
  <c r="AE3569" i="2"/>
  <c r="AD3569" i="2"/>
  <c r="AI3568" i="2"/>
  <c r="AH3568" i="2"/>
  <c r="AG3568" i="2"/>
  <c r="AF3568" i="2"/>
  <c r="AE3568" i="2"/>
  <c r="AD3568" i="2"/>
  <c r="AI3567" i="2"/>
  <c r="AH3567" i="2"/>
  <c r="AG3567" i="2"/>
  <c r="AF3567" i="2"/>
  <c r="AE3567" i="2"/>
  <c r="AD3567" i="2"/>
  <c r="AI3566" i="2"/>
  <c r="AH3566" i="2"/>
  <c r="AG3566" i="2"/>
  <c r="AF3566" i="2"/>
  <c r="AE3566" i="2"/>
  <c r="AD3566" i="2"/>
  <c r="AI3565" i="2"/>
  <c r="AH3565" i="2"/>
  <c r="AG3565" i="2"/>
  <c r="AF3565" i="2"/>
  <c r="AE3565" i="2"/>
  <c r="AD3565" i="2"/>
  <c r="AI3564" i="2"/>
  <c r="AH3564" i="2"/>
  <c r="AG3564" i="2"/>
  <c r="AF3564" i="2"/>
  <c r="AE3564" i="2"/>
  <c r="AD3564" i="2"/>
  <c r="AI3563" i="2"/>
  <c r="AH3563" i="2"/>
  <c r="AG3563" i="2"/>
  <c r="AF3563" i="2"/>
  <c r="AE3563" i="2"/>
  <c r="AD3563" i="2"/>
  <c r="AI3562" i="2"/>
  <c r="AH3562" i="2"/>
  <c r="AG3562" i="2"/>
  <c r="AF3562" i="2"/>
  <c r="AE3562" i="2"/>
  <c r="AD3562" i="2"/>
  <c r="AI3561" i="2"/>
  <c r="AH3561" i="2"/>
  <c r="AG3561" i="2"/>
  <c r="AF3561" i="2"/>
  <c r="AE3561" i="2"/>
  <c r="AD3561" i="2"/>
  <c r="AI3560" i="2"/>
  <c r="AH3560" i="2"/>
  <c r="AG3560" i="2"/>
  <c r="AF3560" i="2"/>
  <c r="AE3560" i="2"/>
  <c r="AD3560" i="2"/>
  <c r="AI3559" i="2"/>
  <c r="AH3559" i="2"/>
  <c r="AG3559" i="2"/>
  <c r="AF3559" i="2"/>
  <c r="AE3559" i="2"/>
  <c r="AD3559" i="2"/>
  <c r="AI3558" i="2"/>
  <c r="AH3558" i="2"/>
  <c r="AG3558" i="2"/>
  <c r="AF3558" i="2"/>
  <c r="AE3558" i="2"/>
  <c r="AD3558" i="2"/>
  <c r="AI3557" i="2"/>
  <c r="AH3557" i="2"/>
  <c r="AG3557" i="2"/>
  <c r="AF3557" i="2"/>
  <c r="AE3557" i="2"/>
  <c r="AD3557" i="2"/>
  <c r="AI3556" i="2"/>
  <c r="AH3556" i="2"/>
  <c r="AG3556" i="2"/>
  <c r="AF3556" i="2"/>
  <c r="AE3556" i="2"/>
  <c r="AD3556" i="2"/>
  <c r="AI3555" i="2"/>
  <c r="AH3555" i="2"/>
  <c r="AG3555" i="2"/>
  <c r="AF3555" i="2"/>
  <c r="AE3555" i="2"/>
  <c r="AD3555" i="2"/>
  <c r="AI3554" i="2"/>
  <c r="AH3554" i="2"/>
  <c r="AG3554" i="2"/>
  <c r="AF3554" i="2"/>
  <c r="AE3554" i="2"/>
  <c r="AD3554" i="2"/>
  <c r="AI3553" i="2"/>
  <c r="AH3553" i="2"/>
  <c r="AG3553" i="2"/>
  <c r="AF3553" i="2"/>
  <c r="AE3553" i="2"/>
  <c r="AD3553" i="2"/>
  <c r="AI3552" i="2"/>
  <c r="AH3552" i="2"/>
  <c r="AG3552" i="2"/>
  <c r="AF3552" i="2"/>
  <c r="AE3552" i="2"/>
  <c r="AD3552" i="2"/>
  <c r="AI3551" i="2"/>
  <c r="AH3551" i="2"/>
  <c r="AG3551" i="2"/>
  <c r="AF3551" i="2"/>
  <c r="AE3551" i="2"/>
  <c r="AD3551" i="2"/>
  <c r="AI3550" i="2"/>
  <c r="AH3550" i="2"/>
  <c r="AG3550" i="2"/>
  <c r="AF3550" i="2"/>
  <c r="AE3550" i="2"/>
  <c r="AD3550" i="2"/>
  <c r="AI3549" i="2"/>
  <c r="AH3549" i="2"/>
  <c r="AG3549" i="2"/>
  <c r="AF3549" i="2"/>
  <c r="AE3549" i="2"/>
  <c r="AD3549" i="2"/>
  <c r="AI3548" i="2"/>
  <c r="AH3548" i="2"/>
  <c r="AG3548" i="2"/>
  <c r="AF3548" i="2"/>
  <c r="AE3548" i="2"/>
  <c r="AD3548" i="2"/>
  <c r="AI3547" i="2"/>
  <c r="AH3547" i="2"/>
  <c r="AG3547" i="2"/>
  <c r="AF3547" i="2"/>
  <c r="AE3547" i="2"/>
  <c r="AD3547" i="2"/>
  <c r="AI3546" i="2"/>
  <c r="AH3546" i="2"/>
  <c r="AG3546" i="2"/>
  <c r="AF3546" i="2"/>
  <c r="AE3546" i="2"/>
  <c r="AD3546" i="2"/>
  <c r="AI3545" i="2"/>
  <c r="AH3545" i="2"/>
  <c r="AG3545" i="2"/>
  <c r="AF3545" i="2"/>
  <c r="AE3545" i="2"/>
  <c r="AD3545" i="2"/>
  <c r="AI3544" i="2"/>
  <c r="AH3544" i="2"/>
  <c r="AG3544" i="2"/>
  <c r="AF3544" i="2"/>
  <c r="AE3544" i="2"/>
  <c r="AD3544" i="2"/>
  <c r="AI3543" i="2"/>
  <c r="AH3543" i="2"/>
  <c r="AG3543" i="2"/>
  <c r="AF3543" i="2"/>
  <c r="AE3543" i="2"/>
  <c r="AD3543" i="2"/>
  <c r="AI3542" i="2"/>
  <c r="AH3542" i="2"/>
  <c r="AG3542" i="2"/>
  <c r="AF3542" i="2"/>
  <c r="AE3542" i="2"/>
  <c r="AD3542" i="2"/>
  <c r="AI3541" i="2"/>
  <c r="AH3541" i="2"/>
  <c r="AG3541" i="2"/>
  <c r="AF3541" i="2"/>
  <c r="AE3541" i="2"/>
  <c r="AD3541" i="2"/>
  <c r="AI3540" i="2"/>
  <c r="AH3540" i="2"/>
  <c r="AG3540" i="2"/>
  <c r="AF3540" i="2"/>
  <c r="AE3540" i="2"/>
  <c r="AD3540" i="2"/>
  <c r="AI3539" i="2"/>
  <c r="AH3539" i="2"/>
  <c r="AG3539" i="2"/>
  <c r="AF3539" i="2"/>
  <c r="AE3539" i="2"/>
  <c r="AD3539" i="2"/>
  <c r="AI3538" i="2"/>
  <c r="AH3538" i="2"/>
  <c r="AG3538" i="2"/>
  <c r="AF3538" i="2"/>
  <c r="AE3538" i="2"/>
  <c r="AD3538" i="2"/>
  <c r="AI3537" i="2"/>
  <c r="AH3537" i="2"/>
  <c r="AG3537" i="2"/>
  <c r="AF3537" i="2"/>
  <c r="AE3537" i="2"/>
  <c r="AD3537" i="2"/>
  <c r="AI3536" i="2"/>
  <c r="AH3536" i="2"/>
  <c r="AG3536" i="2"/>
  <c r="AF3536" i="2"/>
  <c r="AE3536" i="2"/>
  <c r="AD3536" i="2"/>
  <c r="AI3535" i="2"/>
  <c r="AH3535" i="2"/>
  <c r="AG3535" i="2"/>
  <c r="AF3535" i="2"/>
  <c r="AE3535" i="2"/>
  <c r="AD3535" i="2"/>
  <c r="AI3534" i="2"/>
  <c r="AH3534" i="2"/>
  <c r="AG3534" i="2"/>
  <c r="AF3534" i="2"/>
  <c r="AE3534" i="2"/>
  <c r="AD3534" i="2"/>
  <c r="AI3533" i="2"/>
  <c r="AH3533" i="2"/>
  <c r="AG3533" i="2"/>
  <c r="AF3533" i="2"/>
  <c r="AE3533" i="2"/>
  <c r="AD3533" i="2"/>
  <c r="AI3532" i="2"/>
  <c r="AH3532" i="2"/>
  <c r="AG3532" i="2"/>
  <c r="AF3532" i="2"/>
  <c r="AE3532" i="2"/>
  <c r="AD3532" i="2"/>
  <c r="AI3531" i="2"/>
  <c r="AH3531" i="2"/>
  <c r="AG3531" i="2"/>
  <c r="AF3531" i="2"/>
  <c r="AE3531" i="2"/>
  <c r="AD3531" i="2"/>
  <c r="AI3530" i="2"/>
  <c r="AH3530" i="2"/>
  <c r="AG3530" i="2"/>
  <c r="AF3530" i="2"/>
  <c r="AE3530" i="2"/>
  <c r="AD3530" i="2"/>
  <c r="AI3529" i="2"/>
  <c r="AH3529" i="2"/>
  <c r="AG3529" i="2"/>
  <c r="AF3529" i="2"/>
  <c r="AE3529" i="2"/>
  <c r="AD3529" i="2"/>
  <c r="AI3528" i="2"/>
  <c r="AH3528" i="2"/>
  <c r="AG3528" i="2"/>
  <c r="AF3528" i="2"/>
  <c r="AE3528" i="2"/>
  <c r="AD3528" i="2"/>
  <c r="AI3527" i="2"/>
  <c r="AH3527" i="2"/>
  <c r="AG3527" i="2"/>
  <c r="AF3527" i="2"/>
  <c r="AE3527" i="2"/>
  <c r="AD3527" i="2"/>
  <c r="AI3526" i="2"/>
  <c r="AH3526" i="2"/>
  <c r="AG3526" i="2"/>
  <c r="AF3526" i="2"/>
  <c r="AE3526" i="2"/>
  <c r="AD3526" i="2"/>
  <c r="AI3525" i="2"/>
  <c r="AH3525" i="2"/>
  <c r="AG3525" i="2"/>
  <c r="AF3525" i="2"/>
  <c r="AE3525" i="2"/>
  <c r="AD3525" i="2"/>
  <c r="AI3524" i="2"/>
  <c r="AH3524" i="2"/>
  <c r="AG3524" i="2"/>
  <c r="AF3524" i="2"/>
  <c r="AE3524" i="2"/>
  <c r="AD3524" i="2"/>
  <c r="AI3523" i="2"/>
  <c r="AH3523" i="2"/>
  <c r="AG3523" i="2"/>
  <c r="AF3523" i="2"/>
  <c r="AE3523" i="2"/>
  <c r="AD3523" i="2"/>
  <c r="AI3522" i="2"/>
  <c r="AH3522" i="2"/>
  <c r="AG3522" i="2"/>
  <c r="AF3522" i="2"/>
  <c r="AE3522" i="2"/>
  <c r="AD3522" i="2"/>
  <c r="AI3521" i="2"/>
  <c r="AH3521" i="2"/>
  <c r="AG3521" i="2"/>
  <c r="AF3521" i="2"/>
  <c r="AE3521" i="2"/>
  <c r="AD3521" i="2"/>
  <c r="AI3520" i="2"/>
  <c r="AH3520" i="2"/>
  <c r="AG3520" i="2"/>
  <c r="AF3520" i="2"/>
  <c r="AE3520" i="2"/>
  <c r="AD3520" i="2"/>
  <c r="AI3519" i="2"/>
  <c r="AH3519" i="2"/>
  <c r="AG3519" i="2"/>
  <c r="AF3519" i="2"/>
  <c r="AE3519" i="2"/>
  <c r="AD3519" i="2"/>
  <c r="AI3518" i="2"/>
  <c r="AH3518" i="2"/>
  <c r="AG3518" i="2"/>
  <c r="AF3518" i="2"/>
  <c r="AE3518" i="2"/>
  <c r="AD3518" i="2"/>
  <c r="AI3517" i="2"/>
  <c r="AH3517" i="2"/>
  <c r="AG3517" i="2"/>
  <c r="AF3517" i="2"/>
  <c r="AE3517" i="2"/>
  <c r="AD3517" i="2"/>
  <c r="AI3516" i="2"/>
  <c r="AH3516" i="2"/>
  <c r="AG3516" i="2"/>
  <c r="AF3516" i="2"/>
  <c r="AE3516" i="2"/>
  <c r="AD3516" i="2"/>
  <c r="AI3515" i="2"/>
  <c r="AH3515" i="2"/>
  <c r="AG3515" i="2"/>
  <c r="AF3515" i="2"/>
  <c r="AE3515" i="2"/>
  <c r="AD3515" i="2"/>
  <c r="AI3514" i="2"/>
  <c r="AH3514" i="2"/>
  <c r="AG3514" i="2"/>
  <c r="AF3514" i="2"/>
  <c r="AE3514" i="2"/>
  <c r="AD3514" i="2"/>
  <c r="AI3513" i="2"/>
  <c r="AH3513" i="2"/>
  <c r="AG3513" i="2"/>
  <c r="AF3513" i="2"/>
  <c r="AE3513" i="2"/>
  <c r="AD3513" i="2"/>
  <c r="AI3512" i="2"/>
  <c r="AH3512" i="2"/>
  <c r="AG3512" i="2"/>
  <c r="AF3512" i="2"/>
  <c r="AE3512" i="2"/>
  <c r="AD3512" i="2"/>
  <c r="AI3511" i="2"/>
  <c r="AH3511" i="2"/>
  <c r="AG3511" i="2"/>
  <c r="AF3511" i="2"/>
  <c r="AE3511" i="2"/>
  <c r="AD3511" i="2"/>
  <c r="AI3510" i="2"/>
  <c r="AH3510" i="2"/>
  <c r="AG3510" i="2"/>
  <c r="AF3510" i="2"/>
  <c r="AE3510" i="2"/>
  <c r="AD3510" i="2"/>
  <c r="AI3509" i="2"/>
  <c r="AH3509" i="2"/>
  <c r="AG3509" i="2"/>
  <c r="AF3509" i="2"/>
  <c r="AE3509" i="2"/>
  <c r="AD3509" i="2"/>
  <c r="AI3508" i="2"/>
  <c r="AH3508" i="2"/>
  <c r="AG3508" i="2"/>
  <c r="AF3508" i="2"/>
  <c r="AE3508" i="2"/>
  <c r="AD3508" i="2"/>
  <c r="AI3507" i="2"/>
  <c r="AH3507" i="2"/>
  <c r="AG3507" i="2"/>
  <c r="AF3507" i="2"/>
  <c r="AE3507" i="2"/>
  <c r="AD3507" i="2"/>
  <c r="AI3506" i="2"/>
  <c r="AH3506" i="2"/>
  <c r="AG3506" i="2"/>
  <c r="AF3506" i="2"/>
  <c r="AE3506" i="2"/>
  <c r="AD3506" i="2"/>
  <c r="AI3505" i="2"/>
  <c r="AH3505" i="2"/>
  <c r="AG3505" i="2"/>
  <c r="AF3505" i="2"/>
  <c r="AE3505" i="2"/>
  <c r="AD3505" i="2"/>
  <c r="AI3504" i="2"/>
  <c r="AH3504" i="2"/>
  <c r="AG3504" i="2"/>
  <c r="AF3504" i="2"/>
  <c r="AE3504" i="2"/>
  <c r="AD3504" i="2"/>
  <c r="AI3503" i="2"/>
  <c r="AH3503" i="2"/>
  <c r="AG3503" i="2"/>
  <c r="AF3503" i="2"/>
  <c r="AE3503" i="2"/>
  <c r="AD3503" i="2"/>
  <c r="AI3502" i="2"/>
  <c r="AH3502" i="2"/>
  <c r="AG3502" i="2"/>
  <c r="AF3502" i="2"/>
  <c r="AE3502" i="2"/>
  <c r="AD3502" i="2"/>
  <c r="AI3501" i="2"/>
  <c r="AH3501" i="2"/>
  <c r="AG3501" i="2"/>
  <c r="AF3501" i="2"/>
  <c r="AE3501" i="2"/>
  <c r="AD3501" i="2"/>
  <c r="AI3500" i="2"/>
  <c r="AH3500" i="2"/>
  <c r="AG3500" i="2"/>
  <c r="AF3500" i="2"/>
  <c r="AE3500" i="2"/>
  <c r="AD3500" i="2"/>
  <c r="AI3499" i="2"/>
  <c r="AH3499" i="2"/>
  <c r="AG3499" i="2"/>
  <c r="AF3499" i="2"/>
  <c r="AE3499" i="2"/>
  <c r="AD3499" i="2"/>
  <c r="AI3498" i="2"/>
  <c r="AH3498" i="2"/>
  <c r="AG3498" i="2"/>
  <c r="AF3498" i="2"/>
  <c r="AE3498" i="2"/>
  <c r="AD3498" i="2"/>
  <c r="AI3497" i="2"/>
  <c r="AH3497" i="2"/>
  <c r="AG3497" i="2"/>
  <c r="AF3497" i="2"/>
  <c r="AE3497" i="2"/>
  <c r="AD3497" i="2"/>
  <c r="AI3496" i="2"/>
  <c r="AH3496" i="2"/>
  <c r="AG3496" i="2"/>
  <c r="AF3496" i="2"/>
  <c r="AE3496" i="2"/>
  <c r="AD3496" i="2"/>
  <c r="AI3495" i="2"/>
  <c r="AH3495" i="2"/>
  <c r="AG3495" i="2"/>
  <c r="AF3495" i="2"/>
  <c r="AE3495" i="2"/>
  <c r="AD3495" i="2"/>
  <c r="AI3494" i="2"/>
  <c r="AH3494" i="2"/>
  <c r="AG3494" i="2"/>
  <c r="AF3494" i="2"/>
  <c r="AE3494" i="2"/>
  <c r="AD3494" i="2"/>
  <c r="AI3493" i="2"/>
  <c r="AH3493" i="2"/>
  <c r="AG3493" i="2"/>
  <c r="AF3493" i="2"/>
  <c r="AE3493" i="2"/>
  <c r="AD3493" i="2"/>
  <c r="AI3492" i="2"/>
  <c r="AH3492" i="2"/>
  <c r="AG3492" i="2"/>
  <c r="AF3492" i="2"/>
  <c r="AE3492" i="2"/>
  <c r="AD3492" i="2"/>
  <c r="AI3491" i="2"/>
  <c r="AH3491" i="2"/>
  <c r="AG3491" i="2"/>
  <c r="AF3491" i="2"/>
  <c r="AE3491" i="2"/>
  <c r="AD3491" i="2"/>
  <c r="AI3490" i="2"/>
  <c r="AH3490" i="2"/>
  <c r="AG3490" i="2"/>
  <c r="AF3490" i="2"/>
  <c r="AE3490" i="2"/>
  <c r="AD3490" i="2"/>
  <c r="AI3489" i="2"/>
  <c r="AH3489" i="2"/>
  <c r="AG3489" i="2"/>
  <c r="AF3489" i="2"/>
  <c r="AE3489" i="2"/>
  <c r="AD3489" i="2"/>
  <c r="AI3488" i="2"/>
  <c r="AH3488" i="2"/>
  <c r="AG3488" i="2"/>
  <c r="AF3488" i="2"/>
  <c r="AE3488" i="2"/>
  <c r="AD3488" i="2"/>
  <c r="AI3487" i="2"/>
  <c r="AH3487" i="2"/>
  <c r="AG3487" i="2"/>
  <c r="AF3487" i="2"/>
  <c r="AE3487" i="2"/>
  <c r="AD3487" i="2"/>
  <c r="AI3486" i="2"/>
  <c r="AH3486" i="2"/>
  <c r="AG3486" i="2"/>
  <c r="AF3486" i="2"/>
  <c r="AE3486" i="2"/>
  <c r="AD3486" i="2"/>
  <c r="AI3485" i="2"/>
  <c r="AH3485" i="2"/>
  <c r="AG3485" i="2"/>
  <c r="AF3485" i="2"/>
  <c r="AE3485" i="2"/>
  <c r="AD3485" i="2"/>
  <c r="AI3484" i="2"/>
  <c r="AH3484" i="2"/>
  <c r="AG3484" i="2"/>
  <c r="AF3484" i="2"/>
  <c r="AE3484" i="2"/>
  <c r="AD3484" i="2"/>
  <c r="AI3483" i="2"/>
  <c r="AH3483" i="2"/>
  <c r="AG3483" i="2"/>
  <c r="AF3483" i="2"/>
  <c r="AE3483" i="2"/>
  <c r="AD3483" i="2"/>
  <c r="AI3482" i="2"/>
  <c r="AH3482" i="2"/>
  <c r="AG3482" i="2"/>
  <c r="AF3482" i="2"/>
  <c r="AE3482" i="2"/>
  <c r="AD3482" i="2"/>
  <c r="AI3481" i="2"/>
  <c r="AH3481" i="2"/>
  <c r="AG3481" i="2"/>
  <c r="AF3481" i="2"/>
  <c r="AE3481" i="2"/>
  <c r="AD3481" i="2"/>
  <c r="AI3480" i="2"/>
  <c r="AH3480" i="2"/>
  <c r="AG3480" i="2"/>
  <c r="AF3480" i="2"/>
  <c r="AE3480" i="2"/>
  <c r="AD3480" i="2"/>
  <c r="AI3479" i="2"/>
  <c r="AH3479" i="2"/>
  <c r="AG3479" i="2"/>
  <c r="AF3479" i="2"/>
  <c r="AE3479" i="2"/>
  <c r="AD3479" i="2"/>
  <c r="AI3478" i="2"/>
  <c r="AH3478" i="2"/>
  <c r="AG3478" i="2"/>
  <c r="AF3478" i="2"/>
  <c r="AE3478" i="2"/>
  <c r="AD3478" i="2"/>
  <c r="AI3477" i="2"/>
  <c r="AH3477" i="2"/>
  <c r="AG3477" i="2"/>
  <c r="AF3477" i="2"/>
  <c r="AE3477" i="2"/>
  <c r="AD3477" i="2"/>
  <c r="AI3476" i="2"/>
  <c r="AH3476" i="2"/>
  <c r="AG3476" i="2"/>
  <c r="AF3476" i="2"/>
  <c r="AE3476" i="2"/>
  <c r="AD3476" i="2"/>
  <c r="AI3475" i="2"/>
  <c r="AH3475" i="2"/>
  <c r="AG3475" i="2"/>
  <c r="AF3475" i="2"/>
  <c r="AE3475" i="2"/>
  <c r="AD3475" i="2"/>
  <c r="AI3474" i="2"/>
  <c r="AH3474" i="2"/>
  <c r="AG3474" i="2"/>
  <c r="AF3474" i="2"/>
  <c r="AE3474" i="2"/>
  <c r="AD3474" i="2"/>
  <c r="AI3473" i="2"/>
  <c r="AH3473" i="2"/>
  <c r="AG3473" i="2"/>
  <c r="AF3473" i="2"/>
  <c r="AE3473" i="2"/>
  <c r="AD3473" i="2"/>
  <c r="AI3472" i="2"/>
  <c r="AH3472" i="2"/>
  <c r="AG3472" i="2"/>
  <c r="AF3472" i="2"/>
  <c r="AE3472" i="2"/>
  <c r="AD3472" i="2"/>
  <c r="AI3471" i="2"/>
  <c r="AH3471" i="2"/>
  <c r="AG3471" i="2"/>
  <c r="AF3471" i="2"/>
  <c r="AE3471" i="2"/>
  <c r="AD3471" i="2"/>
  <c r="AI3470" i="2"/>
  <c r="AH3470" i="2"/>
  <c r="AG3470" i="2"/>
  <c r="AF3470" i="2"/>
  <c r="AE3470" i="2"/>
  <c r="AD3470" i="2"/>
  <c r="AI3469" i="2"/>
  <c r="AH3469" i="2"/>
  <c r="AG3469" i="2"/>
  <c r="AF3469" i="2"/>
  <c r="AE3469" i="2"/>
  <c r="AD3469" i="2"/>
  <c r="AI3468" i="2"/>
  <c r="AH3468" i="2"/>
  <c r="AG3468" i="2"/>
  <c r="AF3468" i="2"/>
  <c r="AE3468" i="2"/>
  <c r="AD3468" i="2"/>
  <c r="AI3467" i="2"/>
  <c r="AH3467" i="2"/>
  <c r="AG3467" i="2"/>
  <c r="AF3467" i="2"/>
  <c r="AE3467" i="2"/>
  <c r="AD3467" i="2"/>
  <c r="AI3466" i="2"/>
  <c r="AH3466" i="2"/>
  <c r="AG3466" i="2"/>
  <c r="AF3466" i="2"/>
  <c r="AE3466" i="2"/>
  <c r="AD3466" i="2"/>
  <c r="AI3465" i="2"/>
  <c r="AH3465" i="2"/>
  <c r="AG3465" i="2"/>
  <c r="AF3465" i="2"/>
  <c r="AE3465" i="2"/>
  <c r="AD3465" i="2"/>
  <c r="AI3464" i="2"/>
  <c r="AH3464" i="2"/>
  <c r="AG3464" i="2"/>
  <c r="AF3464" i="2"/>
  <c r="AE3464" i="2"/>
  <c r="AD3464" i="2"/>
  <c r="AI3463" i="2"/>
  <c r="AH3463" i="2"/>
  <c r="AG3463" i="2"/>
  <c r="AF3463" i="2"/>
  <c r="AE3463" i="2"/>
  <c r="AD3463" i="2"/>
  <c r="AI3462" i="2"/>
  <c r="AH3462" i="2"/>
  <c r="AG3462" i="2"/>
  <c r="AF3462" i="2"/>
  <c r="AE3462" i="2"/>
  <c r="AD3462" i="2"/>
  <c r="AI3461" i="2"/>
  <c r="AH3461" i="2"/>
  <c r="AG3461" i="2"/>
  <c r="AF3461" i="2"/>
  <c r="AE3461" i="2"/>
  <c r="AD3461" i="2"/>
  <c r="AI3460" i="2"/>
  <c r="AH3460" i="2"/>
  <c r="AG3460" i="2"/>
  <c r="AF3460" i="2"/>
  <c r="AE3460" i="2"/>
  <c r="AD3460" i="2"/>
  <c r="AI3459" i="2"/>
  <c r="AH3459" i="2"/>
  <c r="AG3459" i="2"/>
  <c r="AF3459" i="2"/>
  <c r="AE3459" i="2"/>
  <c r="AD3459" i="2"/>
  <c r="AI3458" i="2"/>
  <c r="AH3458" i="2"/>
  <c r="AG3458" i="2"/>
  <c r="AF3458" i="2"/>
  <c r="AE3458" i="2"/>
  <c r="AD3458" i="2"/>
  <c r="AI3457" i="2"/>
  <c r="AH3457" i="2"/>
  <c r="AG3457" i="2"/>
  <c r="AF3457" i="2"/>
  <c r="AE3457" i="2"/>
  <c r="AD3457" i="2"/>
  <c r="AI3456" i="2"/>
  <c r="AH3456" i="2"/>
  <c r="AG3456" i="2"/>
  <c r="AF3456" i="2"/>
  <c r="AE3456" i="2"/>
  <c r="AD3456" i="2"/>
  <c r="AI3455" i="2"/>
  <c r="AH3455" i="2"/>
  <c r="AG3455" i="2"/>
  <c r="AF3455" i="2"/>
  <c r="AE3455" i="2"/>
  <c r="AD3455" i="2"/>
  <c r="AI3454" i="2"/>
  <c r="AH3454" i="2"/>
  <c r="AG3454" i="2"/>
  <c r="AF3454" i="2"/>
  <c r="AE3454" i="2"/>
  <c r="AD3454" i="2"/>
  <c r="AI3453" i="2"/>
  <c r="AH3453" i="2"/>
  <c r="AG3453" i="2"/>
  <c r="AF3453" i="2"/>
  <c r="AE3453" i="2"/>
  <c r="AD3453" i="2"/>
  <c r="AI3452" i="2"/>
  <c r="AH3452" i="2"/>
  <c r="AG3452" i="2"/>
  <c r="AF3452" i="2"/>
  <c r="AE3452" i="2"/>
  <c r="AD3452" i="2"/>
  <c r="AI3451" i="2"/>
  <c r="AH3451" i="2"/>
  <c r="AG3451" i="2"/>
  <c r="AF3451" i="2"/>
  <c r="AE3451" i="2"/>
  <c r="AD3451" i="2"/>
  <c r="AI3450" i="2"/>
  <c r="AH3450" i="2"/>
  <c r="AG3450" i="2"/>
  <c r="AF3450" i="2"/>
  <c r="AE3450" i="2"/>
  <c r="AD3450" i="2"/>
  <c r="AI3449" i="2"/>
  <c r="AH3449" i="2"/>
  <c r="AG3449" i="2"/>
  <c r="AF3449" i="2"/>
  <c r="AE3449" i="2"/>
  <c r="AD3449" i="2"/>
  <c r="AI3448" i="2"/>
  <c r="AH3448" i="2"/>
  <c r="AG3448" i="2"/>
  <c r="AF3448" i="2"/>
  <c r="AE3448" i="2"/>
  <c r="AD3448" i="2"/>
  <c r="AI3447" i="2"/>
  <c r="AH3447" i="2"/>
  <c r="AG3447" i="2"/>
  <c r="AF3447" i="2"/>
  <c r="AE3447" i="2"/>
  <c r="AD3447" i="2"/>
  <c r="AI3446" i="2"/>
  <c r="AH3446" i="2"/>
  <c r="AG3446" i="2"/>
  <c r="AF3446" i="2"/>
  <c r="AE3446" i="2"/>
  <c r="AD3446" i="2"/>
  <c r="AI3445" i="2"/>
  <c r="AH3445" i="2"/>
  <c r="AG3445" i="2"/>
  <c r="AF3445" i="2"/>
  <c r="AE3445" i="2"/>
  <c r="AD3445" i="2"/>
  <c r="AI3444" i="2"/>
  <c r="AH3444" i="2"/>
  <c r="AG3444" i="2"/>
  <c r="AF3444" i="2"/>
  <c r="AE3444" i="2"/>
  <c r="AD3444" i="2"/>
  <c r="AI3443" i="2"/>
  <c r="AH3443" i="2"/>
  <c r="AG3443" i="2"/>
  <c r="AF3443" i="2"/>
  <c r="AE3443" i="2"/>
  <c r="AD3443" i="2"/>
  <c r="AI3442" i="2"/>
  <c r="AH3442" i="2"/>
  <c r="AG3442" i="2"/>
  <c r="AF3442" i="2"/>
  <c r="AE3442" i="2"/>
  <c r="AD3442" i="2"/>
  <c r="AI3441" i="2"/>
  <c r="AH3441" i="2"/>
  <c r="AG3441" i="2"/>
  <c r="AF3441" i="2"/>
  <c r="AE3441" i="2"/>
  <c r="AD3441" i="2"/>
  <c r="AI3440" i="2"/>
  <c r="AH3440" i="2"/>
  <c r="AG3440" i="2"/>
  <c r="AF3440" i="2"/>
  <c r="AE3440" i="2"/>
  <c r="AD3440" i="2"/>
  <c r="AI3439" i="2"/>
  <c r="AH3439" i="2"/>
  <c r="AG3439" i="2"/>
  <c r="AF3439" i="2"/>
  <c r="AE3439" i="2"/>
  <c r="AD3439" i="2"/>
  <c r="AI3438" i="2"/>
  <c r="AH3438" i="2"/>
  <c r="AG3438" i="2"/>
  <c r="AF3438" i="2"/>
  <c r="AE3438" i="2"/>
  <c r="AD3438" i="2"/>
  <c r="AI3437" i="2"/>
  <c r="AH3437" i="2"/>
  <c r="AG3437" i="2"/>
  <c r="AF3437" i="2"/>
  <c r="AE3437" i="2"/>
  <c r="AD3437" i="2"/>
  <c r="AI3436" i="2"/>
  <c r="AH3436" i="2"/>
  <c r="AG3436" i="2"/>
  <c r="AF3436" i="2"/>
  <c r="AE3436" i="2"/>
  <c r="AD3436" i="2"/>
  <c r="AI3435" i="2"/>
  <c r="AH3435" i="2"/>
  <c r="AG3435" i="2"/>
  <c r="AF3435" i="2"/>
  <c r="AE3435" i="2"/>
  <c r="AD3435" i="2"/>
  <c r="AI3434" i="2"/>
  <c r="AH3434" i="2"/>
  <c r="AG3434" i="2"/>
  <c r="AF3434" i="2"/>
  <c r="AE3434" i="2"/>
  <c r="AD3434" i="2"/>
  <c r="AI3433" i="2"/>
  <c r="AH3433" i="2"/>
  <c r="AG3433" i="2"/>
  <c r="AF3433" i="2"/>
  <c r="AE3433" i="2"/>
  <c r="AD3433" i="2"/>
  <c r="AI3432" i="2"/>
  <c r="AH3432" i="2"/>
  <c r="AG3432" i="2"/>
  <c r="AF3432" i="2"/>
  <c r="AE3432" i="2"/>
  <c r="AD3432" i="2"/>
  <c r="AI3431" i="2"/>
  <c r="AH3431" i="2"/>
  <c r="AG3431" i="2"/>
  <c r="AF3431" i="2"/>
  <c r="AE3431" i="2"/>
  <c r="AD3431" i="2"/>
  <c r="AI3430" i="2"/>
  <c r="AH3430" i="2"/>
  <c r="AG3430" i="2"/>
  <c r="AF3430" i="2"/>
  <c r="AE3430" i="2"/>
  <c r="AD3430" i="2"/>
  <c r="AI3429" i="2"/>
  <c r="AH3429" i="2"/>
  <c r="AG3429" i="2"/>
  <c r="AF3429" i="2"/>
  <c r="AE3429" i="2"/>
  <c r="AD3429" i="2"/>
  <c r="AI3428" i="2"/>
  <c r="AH3428" i="2"/>
  <c r="AG3428" i="2"/>
  <c r="AF3428" i="2"/>
  <c r="AE3428" i="2"/>
  <c r="AD3428" i="2"/>
  <c r="AI3427" i="2"/>
  <c r="AH3427" i="2"/>
  <c r="AG3427" i="2"/>
  <c r="AF3427" i="2"/>
  <c r="AE3427" i="2"/>
  <c r="AD3427" i="2"/>
  <c r="AI3426" i="2"/>
  <c r="AH3426" i="2"/>
  <c r="AG3426" i="2"/>
  <c r="AF3426" i="2"/>
  <c r="AE3426" i="2"/>
  <c r="AD3426" i="2"/>
  <c r="AI3425" i="2"/>
  <c r="AH3425" i="2"/>
  <c r="AG3425" i="2"/>
  <c r="AF3425" i="2"/>
  <c r="AE3425" i="2"/>
  <c r="AD3425" i="2"/>
  <c r="AI3424" i="2"/>
  <c r="AH3424" i="2"/>
  <c r="AG3424" i="2"/>
  <c r="AF3424" i="2"/>
  <c r="AE3424" i="2"/>
  <c r="AD3424" i="2"/>
  <c r="AI3423" i="2"/>
  <c r="AH3423" i="2"/>
  <c r="AG3423" i="2"/>
  <c r="AF3423" i="2"/>
  <c r="AE3423" i="2"/>
  <c r="AD3423" i="2"/>
  <c r="AI3422" i="2"/>
  <c r="AH3422" i="2"/>
  <c r="AG3422" i="2"/>
  <c r="AF3422" i="2"/>
  <c r="AE3422" i="2"/>
  <c r="AD3422" i="2"/>
  <c r="AI3421" i="2"/>
  <c r="AH3421" i="2"/>
  <c r="AG3421" i="2"/>
  <c r="AF3421" i="2"/>
  <c r="AE3421" i="2"/>
  <c r="AD3421" i="2"/>
  <c r="AI3420" i="2"/>
  <c r="AH3420" i="2"/>
  <c r="AG3420" i="2"/>
  <c r="AF3420" i="2"/>
  <c r="AE3420" i="2"/>
  <c r="AD3420" i="2"/>
  <c r="AI3419" i="2"/>
  <c r="AH3419" i="2"/>
  <c r="AG3419" i="2"/>
  <c r="AF3419" i="2"/>
  <c r="AE3419" i="2"/>
  <c r="AD3419" i="2"/>
  <c r="AI3418" i="2"/>
  <c r="AH3418" i="2"/>
  <c r="AG3418" i="2"/>
  <c r="AF3418" i="2"/>
  <c r="AE3418" i="2"/>
  <c r="AD3418" i="2"/>
  <c r="AI3417" i="2"/>
  <c r="AH3417" i="2"/>
  <c r="AG3417" i="2"/>
  <c r="AF3417" i="2"/>
  <c r="AE3417" i="2"/>
  <c r="AD3417" i="2"/>
  <c r="AI3416" i="2"/>
  <c r="AH3416" i="2"/>
  <c r="AG3416" i="2"/>
  <c r="AF3416" i="2"/>
  <c r="AE3416" i="2"/>
  <c r="AD3416" i="2"/>
  <c r="AI3415" i="2"/>
  <c r="AH3415" i="2"/>
  <c r="AG3415" i="2"/>
  <c r="AF3415" i="2"/>
  <c r="AE3415" i="2"/>
  <c r="AD3415" i="2"/>
  <c r="AI3414" i="2"/>
  <c r="AH3414" i="2"/>
  <c r="AG3414" i="2"/>
  <c r="AF3414" i="2"/>
  <c r="AE3414" i="2"/>
  <c r="AD3414" i="2"/>
  <c r="AI3413" i="2"/>
  <c r="AH3413" i="2"/>
  <c r="AG3413" i="2"/>
  <c r="AF3413" i="2"/>
  <c r="AE3413" i="2"/>
  <c r="AD3413" i="2"/>
  <c r="AI3412" i="2"/>
  <c r="AH3412" i="2"/>
  <c r="AG3412" i="2"/>
  <c r="AF3412" i="2"/>
  <c r="AE3412" i="2"/>
  <c r="AD3412" i="2"/>
  <c r="AI3411" i="2"/>
  <c r="AH3411" i="2"/>
  <c r="AG3411" i="2"/>
  <c r="AF3411" i="2"/>
  <c r="AE3411" i="2"/>
  <c r="AD3411" i="2"/>
  <c r="AI3410" i="2"/>
  <c r="AH3410" i="2"/>
  <c r="AG3410" i="2"/>
  <c r="AF3410" i="2"/>
  <c r="AE3410" i="2"/>
  <c r="AD3410" i="2"/>
  <c r="AI3409" i="2"/>
  <c r="AH3409" i="2"/>
  <c r="AG3409" i="2"/>
  <c r="AF3409" i="2"/>
  <c r="AE3409" i="2"/>
  <c r="AD3409" i="2"/>
  <c r="AI3408" i="2"/>
  <c r="AH3408" i="2"/>
  <c r="AG3408" i="2"/>
  <c r="AF3408" i="2"/>
  <c r="AE3408" i="2"/>
  <c r="AD3408" i="2"/>
  <c r="AI3407" i="2"/>
  <c r="AH3407" i="2"/>
  <c r="AG3407" i="2"/>
  <c r="AF3407" i="2"/>
  <c r="AE3407" i="2"/>
  <c r="AD3407" i="2"/>
  <c r="AI3406" i="2"/>
  <c r="AH3406" i="2"/>
  <c r="AG3406" i="2"/>
  <c r="AF3406" i="2"/>
  <c r="AE3406" i="2"/>
  <c r="AD3406" i="2"/>
  <c r="AI3405" i="2"/>
  <c r="AH3405" i="2"/>
  <c r="AG3405" i="2"/>
  <c r="AF3405" i="2"/>
  <c r="AE3405" i="2"/>
  <c r="AD3405" i="2"/>
  <c r="AI3404" i="2"/>
  <c r="AH3404" i="2"/>
  <c r="AG3404" i="2"/>
  <c r="AF3404" i="2"/>
  <c r="AE3404" i="2"/>
  <c r="AD3404" i="2"/>
  <c r="AI3403" i="2"/>
  <c r="AH3403" i="2"/>
  <c r="AG3403" i="2"/>
  <c r="AF3403" i="2"/>
  <c r="AE3403" i="2"/>
  <c r="AD3403" i="2"/>
  <c r="AI3402" i="2"/>
  <c r="AH3402" i="2"/>
  <c r="AG3402" i="2"/>
  <c r="AF3402" i="2"/>
  <c r="AE3402" i="2"/>
  <c r="AD3402" i="2"/>
  <c r="AI3401" i="2"/>
  <c r="AH3401" i="2"/>
  <c r="AG3401" i="2"/>
  <c r="AF3401" i="2"/>
  <c r="AE3401" i="2"/>
  <c r="AD3401" i="2"/>
  <c r="AI3400" i="2"/>
  <c r="AH3400" i="2"/>
  <c r="AG3400" i="2"/>
  <c r="AF3400" i="2"/>
  <c r="AE3400" i="2"/>
  <c r="AD3400" i="2"/>
  <c r="AI3399" i="2"/>
  <c r="AH3399" i="2"/>
  <c r="AG3399" i="2"/>
  <c r="AF3399" i="2"/>
  <c r="AE3399" i="2"/>
  <c r="AD3399" i="2"/>
  <c r="AI3398" i="2"/>
  <c r="AH3398" i="2"/>
  <c r="AG3398" i="2"/>
  <c r="AF3398" i="2"/>
  <c r="AE3398" i="2"/>
  <c r="AD3398" i="2"/>
  <c r="AI3397" i="2"/>
  <c r="AH3397" i="2"/>
  <c r="AG3397" i="2"/>
  <c r="AF3397" i="2"/>
  <c r="AE3397" i="2"/>
  <c r="AD3397" i="2"/>
  <c r="AI3396" i="2"/>
  <c r="AH3396" i="2"/>
  <c r="AG3396" i="2"/>
  <c r="AF3396" i="2"/>
  <c r="AE3396" i="2"/>
  <c r="AD3396" i="2"/>
  <c r="AI3395" i="2"/>
  <c r="AH3395" i="2"/>
  <c r="AG3395" i="2"/>
  <c r="AF3395" i="2"/>
  <c r="AE3395" i="2"/>
  <c r="AD3395" i="2"/>
  <c r="AI3394" i="2"/>
  <c r="AH3394" i="2"/>
  <c r="AG3394" i="2"/>
  <c r="AF3394" i="2"/>
  <c r="AE3394" i="2"/>
  <c r="AD3394" i="2"/>
  <c r="AI3393" i="2"/>
  <c r="AH3393" i="2"/>
  <c r="AG3393" i="2"/>
  <c r="AF3393" i="2"/>
  <c r="AE3393" i="2"/>
  <c r="AD3393" i="2"/>
  <c r="AI3392" i="2"/>
  <c r="AH3392" i="2"/>
  <c r="AG3392" i="2"/>
  <c r="AF3392" i="2"/>
  <c r="AE3392" i="2"/>
  <c r="AD3392" i="2"/>
  <c r="AI3391" i="2"/>
  <c r="AH3391" i="2"/>
  <c r="AG3391" i="2"/>
  <c r="AF3391" i="2"/>
  <c r="AE3391" i="2"/>
  <c r="AD3391" i="2"/>
  <c r="AI3390" i="2"/>
  <c r="AH3390" i="2"/>
  <c r="AG3390" i="2"/>
  <c r="AF3390" i="2"/>
  <c r="AE3390" i="2"/>
  <c r="AD3390" i="2"/>
  <c r="AI3389" i="2"/>
  <c r="AH3389" i="2"/>
  <c r="AG3389" i="2"/>
  <c r="AF3389" i="2"/>
  <c r="AE3389" i="2"/>
  <c r="AD3389" i="2"/>
  <c r="AI3388" i="2"/>
  <c r="AH3388" i="2"/>
  <c r="AG3388" i="2"/>
  <c r="AF3388" i="2"/>
  <c r="AE3388" i="2"/>
  <c r="AD3388" i="2"/>
  <c r="AI3387" i="2"/>
  <c r="AH3387" i="2"/>
  <c r="AG3387" i="2"/>
  <c r="AF3387" i="2"/>
  <c r="AE3387" i="2"/>
  <c r="AD3387" i="2"/>
  <c r="AI3386" i="2"/>
  <c r="AH3386" i="2"/>
  <c r="AG3386" i="2"/>
  <c r="AF3386" i="2"/>
  <c r="AE3386" i="2"/>
  <c r="AD3386" i="2"/>
  <c r="AI3385" i="2"/>
  <c r="AH3385" i="2"/>
  <c r="AG3385" i="2"/>
  <c r="AF3385" i="2"/>
  <c r="AE3385" i="2"/>
  <c r="AD3385" i="2"/>
  <c r="AI3384" i="2"/>
  <c r="AH3384" i="2"/>
  <c r="AG3384" i="2"/>
  <c r="AF3384" i="2"/>
  <c r="AE3384" i="2"/>
  <c r="AD3384" i="2"/>
  <c r="AI3383" i="2"/>
  <c r="AH3383" i="2"/>
  <c r="AG3383" i="2"/>
  <c r="AF3383" i="2"/>
  <c r="AE3383" i="2"/>
  <c r="AD3383" i="2"/>
  <c r="AI3382" i="2"/>
  <c r="AH3382" i="2"/>
  <c r="AG3382" i="2"/>
  <c r="AF3382" i="2"/>
  <c r="AE3382" i="2"/>
  <c r="AD3382" i="2"/>
  <c r="AI3381" i="2"/>
  <c r="AH3381" i="2"/>
  <c r="AG3381" i="2"/>
  <c r="AF3381" i="2"/>
  <c r="AE3381" i="2"/>
  <c r="AD3381" i="2"/>
  <c r="AI3380" i="2"/>
  <c r="AH3380" i="2"/>
  <c r="AG3380" i="2"/>
  <c r="AF3380" i="2"/>
  <c r="AE3380" i="2"/>
  <c r="AD3380" i="2"/>
  <c r="AI3379" i="2"/>
  <c r="AH3379" i="2"/>
  <c r="AG3379" i="2"/>
  <c r="AF3379" i="2"/>
  <c r="AE3379" i="2"/>
  <c r="AD3379" i="2"/>
  <c r="AI3378" i="2"/>
  <c r="AH3378" i="2"/>
  <c r="AG3378" i="2"/>
  <c r="AF3378" i="2"/>
  <c r="AE3378" i="2"/>
  <c r="AD3378" i="2"/>
  <c r="AI3377" i="2"/>
  <c r="AH3377" i="2"/>
  <c r="AG3377" i="2"/>
  <c r="AF3377" i="2"/>
  <c r="AE3377" i="2"/>
  <c r="AD3377" i="2"/>
  <c r="AI3376" i="2"/>
  <c r="AH3376" i="2"/>
  <c r="AG3376" i="2"/>
  <c r="AF3376" i="2"/>
  <c r="AE3376" i="2"/>
  <c r="AD3376" i="2"/>
  <c r="AI3375" i="2"/>
  <c r="AH3375" i="2"/>
  <c r="AG3375" i="2"/>
  <c r="AF3375" i="2"/>
  <c r="AE3375" i="2"/>
  <c r="AD3375" i="2"/>
  <c r="AI3374" i="2"/>
  <c r="AH3374" i="2"/>
  <c r="AG3374" i="2"/>
  <c r="AF3374" i="2"/>
  <c r="AE3374" i="2"/>
  <c r="AD3374" i="2"/>
  <c r="AI3373" i="2"/>
  <c r="AH3373" i="2"/>
  <c r="AG3373" i="2"/>
  <c r="AF3373" i="2"/>
  <c r="AE3373" i="2"/>
  <c r="AD3373" i="2"/>
  <c r="AI3372" i="2"/>
  <c r="AH3372" i="2"/>
  <c r="AG3372" i="2"/>
  <c r="AF3372" i="2"/>
  <c r="AE3372" i="2"/>
  <c r="AD3372" i="2"/>
  <c r="AI3371" i="2"/>
  <c r="AH3371" i="2"/>
  <c r="AG3371" i="2"/>
  <c r="AF3371" i="2"/>
  <c r="AE3371" i="2"/>
  <c r="AD3371" i="2"/>
  <c r="AI3370" i="2"/>
  <c r="AH3370" i="2"/>
  <c r="AG3370" i="2"/>
  <c r="AF3370" i="2"/>
  <c r="AE3370" i="2"/>
  <c r="AD3370" i="2"/>
  <c r="AI3369" i="2"/>
  <c r="AH3369" i="2"/>
  <c r="AG3369" i="2"/>
  <c r="AF3369" i="2"/>
  <c r="AE3369" i="2"/>
  <c r="AD3369" i="2"/>
  <c r="AI3368" i="2"/>
  <c r="AH3368" i="2"/>
  <c r="AG3368" i="2"/>
  <c r="AF3368" i="2"/>
  <c r="AE3368" i="2"/>
  <c r="AD3368" i="2"/>
  <c r="AI3367" i="2"/>
  <c r="AH3367" i="2"/>
  <c r="AG3367" i="2"/>
  <c r="AF3367" i="2"/>
  <c r="AE3367" i="2"/>
  <c r="AD3367" i="2"/>
  <c r="AI3366" i="2"/>
  <c r="AH3366" i="2"/>
  <c r="AG3366" i="2"/>
  <c r="AF3366" i="2"/>
  <c r="AE3366" i="2"/>
  <c r="AD3366" i="2"/>
  <c r="AI3365" i="2"/>
  <c r="AH3365" i="2"/>
  <c r="AG3365" i="2"/>
  <c r="AF3365" i="2"/>
  <c r="AE3365" i="2"/>
  <c r="AD3365" i="2"/>
  <c r="AI3364" i="2"/>
  <c r="AH3364" i="2"/>
  <c r="AG3364" i="2"/>
  <c r="AF3364" i="2"/>
  <c r="AE3364" i="2"/>
  <c r="AD3364" i="2"/>
  <c r="AI3363" i="2"/>
  <c r="AH3363" i="2"/>
  <c r="AG3363" i="2"/>
  <c r="AF3363" i="2"/>
  <c r="AE3363" i="2"/>
  <c r="AD3363" i="2"/>
  <c r="AI3362" i="2"/>
  <c r="AH3362" i="2"/>
  <c r="AG3362" i="2"/>
  <c r="AF3362" i="2"/>
  <c r="AE3362" i="2"/>
  <c r="AD3362" i="2"/>
  <c r="AI3361" i="2"/>
  <c r="AH3361" i="2"/>
  <c r="AG3361" i="2"/>
  <c r="AF3361" i="2"/>
  <c r="AE3361" i="2"/>
  <c r="AD3361" i="2"/>
  <c r="AI3360" i="2"/>
  <c r="AH3360" i="2"/>
  <c r="AG3360" i="2"/>
  <c r="AF3360" i="2"/>
  <c r="AE3360" i="2"/>
  <c r="AD3360" i="2"/>
  <c r="AI3359" i="2"/>
  <c r="AH3359" i="2"/>
  <c r="AG3359" i="2"/>
  <c r="AF3359" i="2"/>
  <c r="AE3359" i="2"/>
  <c r="AD3359" i="2"/>
  <c r="AI3358" i="2"/>
  <c r="AH3358" i="2"/>
  <c r="AG3358" i="2"/>
  <c r="AF3358" i="2"/>
  <c r="AE3358" i="2"/>
  <c r="AD3358" i="2"/>
  <c r="AI3357" i="2"/>
  <c r="AH3357" i="2"/>
  <c r="AG3357" i="2"/>
  <c r="AF3357" i="2"/>
  <c r="AE3357" i="2"/>
  <c r="AD3357" i="2"/>
  <c r="AI3356" i="2"/>
  <c r="AH3356" i="2"/>
  <c r="AG3356" i="2"/>
  <c r="AF3356" i="2"/>
  <c r="AE3356" i="2"/>
  <c r="AD3356" i="2"/>
  <c r="AI3355" i="2"/>
  <c r="AH3355" i="2"/>
  <c r="AG3355" i="2"/>
  <c r="AF3355" i="2"/>
  <c r="AE3355" i="2"/>
  <c r="AD3355" i="2"/>
  <c r="AI3354" i="2"/>
  <c r="AH3354" i="2"/>
  <c r="AG3354" i="2"/>
  <c r="AF3354" i="2"/>
  <c r="AE3354" i="2"/>
  <c r="AD3354" i="2"/>
  <c r="AI3353" i="2"/>
  <c r="AH3353" i="2"/>
  <c r="AG3353" i="2"/>
  <c r="AF3353" i="2"/>
  <c r="AE3353" i="2"/>
  <c r="AD3353" i="2"/>
  <c r="AI3352" i="2"/>
  <c r="AH3352" i="2"/>
  <c r="AG3352" i="2"/>
  <c r="AF3352" i="2"/>
  <c r="AE3352" i="2"/>
  <c r="AD3352" i="2"/>
  <c r="AI3351" i="2"/>
  <c r="AH3351" i="2"/>
  <c r="AG3351" i="2"/>
  <c r="AF3351" i="2"/>
  <c r="AE3351" i="2"/>
  <c r="AD3351" i="2"/>
  <c r="AI3350" i="2"/>
  <c r="AH3350" i="2"/>
  <c r="AG3350" i="2"/>
  <c r="AF3350" i="2"/>
  <c r="AE3350" i="2"/>
  <c r="AD3350" i="2"/>
  <c r="AI3349" i="2"/>
  <c r="AH3349" i="2"/>
  <c r="AG3349" i="2"/>
  <c r="AF3349" i="2"/>
  <c r="AE3349" i="2"/>
  <c r="AD3349" i="2"/>
  <c r="AI3348" i="2"/>
  <c r="AH3348" i="2"/>
  <c r="AG3348" i="2"/>
  <c r="AF3348" i="2"/>
  <c r="AE3348" i="2"/>
  <c r="AD3348" i="2"/>
  <c r="AI3347" i="2"/>
  <c r="AH3347" i="2"/>
  <c r="AG3347" i="2"/>
  <c r="AF3347" i="2"/>
  <c r="AE3347" i="2"/>
  <c r="AD3347" i="2"/>
  <c r="AI3346" i="2"/>
  <c r="AH3346" i="2"/>
  <c r="AG3346" i="2"/>
  <c r="AF3346" i="2"/>
  <c r="AE3346" i="2"/>
  <c r="AD3346" i="2"/>
  <c r="AI3345" i="2"/>
  <c r="AH3345" i="2"/>
  <c r="AG3345" i="2"/>
  <c r="AF3345" i="2"/>
  <c r="AE3345" i="2"/>
  <c r="AD3345" i="2"/>
  <c r="AI3344" i="2"/>
  <c r="AH3344" i="2"/>
  <c r="AG3344" i="2"/>
  <c r="AF3344" i="2"/>
  <c r="AE3344" i="2"/>
  <c r="AD3344" i="2"/>
  <c r="AI3343" i="2"/>
  <c r="AH3343" i="2"/>
  <c r="AG3343" i="2"/>
  <c r="AF3343" i="2"/>
  <c r="AE3343" i="2"/>
  <c r="AD3343" i="2"/>
  <c r="AI3342" i="2"/>
  <c r="AH3342" i="2"/>
  <c r="AG3342" i="2"/>
  <c r="AF3342" i="2"/>
  <c r="AE3342" i="2"/>
  <c r="AD3342" i="2"/>
  <c r="AI3341" i="2"/>
  <c r="AH3341" i="2"/>
  <c r="AG3341" i="2"/>
  <c r="AF3341" i="2"/>
  <c r="AE3341" i="2"/>
  <c r="AD3341" i="2"/>
  <c r="AI3340" i="2"/>
  <c r="AH3340" i="2"/>
  <c r="AG3340" i="2"/>
  <c r="AF3340" i="2"/>
  <c r="AE3340" i="2"/>
  <c r="AD3340" i="2"/>
  <c r="AI3339" i="2"/>
  <c r="AH3339" i="2"/>
  <c r="AG3339" i="2"/>
  <c r="AF3339" i="2"/>
  <c r="AE3339" i="2"/>
  <c r="AD3339" i="2"/>
  <c r="AI3338" i="2"/>
  <c r="AH3338" i="2"/>
  <c r="AG3338" i="2"/>
  <c r="AF3338" i="2"/>
  <c r="AE3338" i="2"/>
  <c r="AD3338" i="2"/>
  <c r="AI3337" i="2"/>
  <c r="AH3337" i="2"/>
  <c r="AG3337" i="2"/>
  <c r="AF3337" i="2"/>
  <c r="AE3337" i="2"/>
  <c r="AD3337" i="2"/>
  <c r="AI3336" i="2"/>
  <c r="AH3336" i="2"/>
  <c r="AG3336" i="2"/>
  <c r="AF3336" i="2"/>
  <c r="AE3336" i="2"/>
  <c r="AD3336" i="2"/>
  <c r="AI3335" i="2"/>
  <c r="AH3335" i="2"/>
  <c r="AG3335" i="2"/>
  <c r="AF3335" i="2"/>
  <c r="AE3335" i="2"/>
  <c r="AD3335" i="2"/>
  <c r="AI3334" i="2"/>
  <c r="AH3334" i="2"/>
  <c r="AG3334" i="2"/>
  <c r="AF3334" i="2"/>
  <c r="AE3334" i="2"/>
  <c r="AD3334" i="2"/>
  <c r="AI3333" i="2"/>
  <c r="AH3333" i="2"/>
  <c r="AG3333" i="2"/>
  <c r="AF3333" i="2"/>
  <c r="AE3333" i="2"/>
  <c r="AD3333" i="2"/>
  <c r="AI3332" i="2"/>
  <c r="AH3332" i="2"/>
  <c r="AG3332" i="2"/>
  <c r="AF3332" i="2"/>
  <c r="AE3332" i="2"/>
  <c r="AD3332" i="2"/>
  <c r="AI3331" i="2"/>
  <c r="AH3331" i="2"/>
  <c r="AG3331" i="2"/>
  <c r="AF3331" i="2"/>
  <c r="AE3331" i="2"/>
  <c r="AD3331" i="2"/>
  <c r="AI3330" i="2"/>
  <c r="AH3330" i="2"/>
  <c r="AG3330" i="2"/>
  <c r="AF3330" i="2"/>
  <c r="AE3330" i="2"/>
  <c r="AD3330" i="2"/>
  <c r="AI3329" i="2"/>
  <c r="AH3329" i="2"/>
  <c r="AG3329" i="2"/>
  <c r="AF3329" i="2"/>
  <c r="AE3329" i="2"/>
  <c r="AD3329" i="2"/>
  <c r="AI3328" i="2"/>
  <c r="AH3328" i="2"/>
  <c r="AG3328" i="2"/>
  <c r="AF3328" i="2"/>
  <c r="AE3328" i="2"/>
  <c r="AD3328" i="2"/>
  <c r="AI3327" i="2"/>
  <c r="AH3327" i="2"/>
  <c r="AG3327" i="2"/>
  <c r="AF3327" i="2"/>
  <c r="AE3327" i="2"/>
  <c r="AD3327" i="2"/>
  <c r="AI3326" i="2"/>
  <c r="AH3326" i="2"/>
  <c r="AG3326" i="2"/>
  <c r="AF3326" i="2"/>
  <c r="AE3326" i="2"/>
  <c r="AD3326" i="2"/>
  <c r="AI3325" i="2"/>
  <c r="AH3325" i="2"/>
  <c r="AG3325" i="2"/>
  <c r="AF3325" i="2"/>
  <c r="AE3325" i="2"/>
  <c r="AD3325" i="2"/>
  <c r="AI3324" i="2"/>
  <c r="AH3324" i="2"/>
  <c r="AG3324" i="2"/>
  <c r="AF3324" i="2"/>
  <c r="AE3324" i="2"/>
  <c r="AD3324" i="2"/>
  <c r="AI3323" i="2"/>
  <c r="AH3323" i="2"/>
  <c r="AG3323" i="2"/>
  <c r="AF3323" i="2"/>
  <c r="AE3323" i="2"/>
  <c r="AD3323" i="2"/>
  <c r="AI3322" i="2"/>
  <c r="AH3322" i="2"/>
  <c r="AG3322" i="2"/>
  <c r="AF3322" i="2"/>
  <c r="AE3322" i="2"/>
  <c r="AD3322" i="2"/>
  <c r="AI3321" i="2"/>
  <c r="AH3321" i="2"/>
  <c r="AG3321" i="2"/>
  <c r="AF3321" i="2"/>
  <c r="AE3321" i="2"/>
  <c r="AD3321" i="2"/>
  <c r="AI3320" i="2"/>
  <c r="AH3320" i="2"/>
  <c r="AG3320" i="2"/>
  <c r="AF3320" i="2"/>
  <c r="AE3320" i="2"/>
  <c r="AD3320" i="2"/>
  <c r="AI3319" i="2"/>
  <c r="AH3319" i="2"/>
  <c r="AG3319" i="2"/>
  <c r="AF3319" i="2"/>
  <c r="AE3319" i="2"/>
  <c r="AD3319" i="2"/>
  <c r="AI3318" i="2"/>
  <c r="AH3318" i="2"/>
  <c r="AG3318" i="2"/>
  <c r="AF3318" i="2"/>
  <c r="AE3318" i="2"/>
  <c r="AD3318" i="2"/>
  <c r="AI3317" i="2"/>
  <c r="AH3317" i="2"/>
  <c r="AG3317" i="2"/>
  <c r="AF3317" i="2"/>
  <c r="AE3317" i="2"/>
  <c r="AD3317" i="2"/>
  <c r="AI3316" i="2"/>
  <c r="AH3316" i="2"/>
  <c r="AG3316" i="2"/>
  <c r="AF3316" i="2"/>
  <c r="AE3316" i="2"/>
  <c r="AD3316" i="2"/>
  <c r="AI3315" i="2"/>
  <c r="AH3315" i="2"/>
  <c r="AG3315" i="2"/>
  <c r="AF3315" i="2"/>
  <c r="AE3315" i="2"/>
  <c r="AD3315" i="2"/>
  <c r="AI3314" i="2"/>
  <c r="AH3314" i="2"/>
  <c r="AG3314" i="2"/>
  <c r="AF3314" i="2"/>
  <c r="AE3314" i="2"/>
  <c r="AD3314" i="2"/>
  <c r="AI3313" i="2"/>
  <c r="AH3313" i="2"/>
  <c r="AG3313" i="2"/>
  <c r="AF3313" i="2"/>
  <c r="AE3313" i="2"/>
  <c r="AD3313" i="2"/>
  <c r="AI3312" i="2"/>
  <c r="AH3312" i="2"/>
  <c r="AG3312" i="2"/>
  <c r="AF3312" i="2"/>
  <c r="AE3312" i="2"/>
  <c r="AD3312" i="2"/>
  <c r="AI3311" i="2"/>
  <c r="AH3311" i="2"/>
  <c r="AG3311" i="2"/>
  <c r="AF3311" i="2"/>
  <c r="AE3311" i="2"/>
  <c r="AD3311" i="2"/>
  <c r="AI3310" i="2"/>
  <c r="AH3310" i="2"/>
  <c r="AG3310" i="2"/>
  <c r="AF3310" i="2"/>
  <c r="AE3310" i="2"/>
  <c r="AD3310" i="2"/>
  <c r="AI3309" i="2"/>
  <c r="AH3309" i="2"/>
  <c r="AG3309" i="2"/>
  <c r="AF3309" i="2"/>
  <c r="AE3309" i="2"/>
  <c r="AD3309" i="2"/>
  <c r="AI3308" i="2"/>
  <c r="AH3308" i="2"/>
  <c r="AG3308" i="2"/>
  <c r="AF3308" i="2"/>
  <c r="AE3308" i="2"/>
  <c r="AD3308" i="2"/>
  <c r="AI3307" i="2"/>
  <c r="AH3307" i="2"/>
  <c r="AG3307" i="2"/>
  <c r="AF3307" i="2"/>
  <c r="AE3307" i="2"/>
  <c r="AD3307" i="2"/>
  <c r="AI3306" i="2"/>
  <c r="AH3306" i="2"/>
  <c r="AG3306" i="2"/>
  <c r="AF3306" i="2"/>
  <c r="AE3306" i="2"/>
  <c r="AD3306" i="2"/>
  <c r="AI3305" i="2"/>
  <c r="AH3305" i="2"/>
  <c r="AG3305" i="2"/>
  <c r="AF3305" i="2"/>
  <c r="AE3305" i="2"/>
  <c r="AD3305" i="2"/>
  <c r="AI3304" i="2"/>
  <c r="AH3304" i="2"/>
  <c r="AG3304" i="2"/>
  <c r="AF3304" i="2"/>
  <c r="AE3304" i="2"/>
  <c r="AD3304" i="2"/>
  <c r="AI3303" i="2"/>
  <c r="AH3303" i="2"/>
  <c r="AG3303" i="2"/>
  <c r="AF3303" i="2"/>
  <c r="AE3303" i="2"/>
  <c r="AD3303" i="2"/>
  <c r="AI3302" i="2"/>
  <c r="AH3302" i="2"/>
  <c r="AG3302" i="2"/>
  <c r="AF3302" i="2"/>
  <c r="AE3302" i="2"/>
  <c r="AD3302" i="2"/>
  <c r="AI3301" i="2"/>
  <c r="AH3301" i="2"/>
  <c r="AG3301" i="2"/>
  <c r="AF3301" i="2"/>
  <c r="AE3301" i="2"/>
  <c r="AD3301" i="2"/>
  <c r="AI3300" i="2"/>
  <c r="AH3300" i="2"/>
  <c r="AG3300" i="2"/>
  <c r="AF3300" i="2"/>
  <c r="AE3300" i="2"/>
  <c r="AD3300" i="2"/>
  <c r="AI3299" i="2"/>
  <c r="AH3299" i="2"/>
  <c r="AG3299" i="2"/>
  <c r="AF3299" i="2"/>
  <c r="AE3299" i="2"/>
  <c r="AD3299" i="2"/>
  <c r="AI3298" i="2"/>
  <c r="AH3298" i="2"/>
  <c r="AG3298" i="2"/>
  <c r="AF3298" i="2"/>
  <c r="AE3298" i="2"/>
  <c r="AD3298" i="2"/>
  <c r="AI3297" i="2"/>
  <c r="AH3297" i="2"/>
  <c r="AG3297" i="2"/>
  <c r="AF3297" i="2"/>
  <c r="AE3297" i="2"/>
  <c r="AD3297" i="2"/>
  <c r="AI3296" i="2"/>
  <c r="AH3296" i="2"/>
  <c r="AG3296" i="2"/>
  <c r="AF3296" i="2"/>
  <c r="AE3296" i="2"/>
  <c r="AD3296" i="2"/>
  <c r="AI3295" i="2"/>
  <c r="AH3295" i="2"/>
  <c r="AG3295" i="2"/>
  <c r="AF3295" i="2"/>
  <c r="AE3295" i="2"/>
  <c r="AD3295" i="2"/>
  <c r="AI3294" i="2"/>
  <c r="AH3294" i="2"/>
  <c r="AG3294" i="2"/>
  <c r="AF3294" i="2"/>
  <c r="AE3294" i="2"/>
  <c r="AD3294" i="2"/>
  <c r="AI3293" i="2"/>
  <c r="AH3293" i="2"/>
  <c r="AG3293" i="2"/>
  <c r="AF3293" i="2"/>
  <c r="AE3293" i="2"/>
  <c r="AD3293" i="2"/>
  <c r="AI3292" i="2"/>
  <c r="AH3292" i="2"/>
  <c r="AG3292" i="2"/>
  <c r="AF3292" i="2"/>
  <c r="AE3292" i="2"/>
  <c r="AD3292" i="2"/>
  <c r="AI3291" i="2"/>
  <c r="AH3291" i="2"/>
  <c r="AG3291" i="2"/>
  <c r="AF3291" i="2"/>
  <c r="AE3291" i="2"/>
  <c r="AD3291" i="2"/>
  <c r="AI3290" i="2"/>
  <c r="AH3290" i="2"/>
  <c r="AG3290" i="2"/>
  <c r="AF3290" i="2"/>
  <c r="AE3290" i="2"/>
  <c r="AD3290" i="2"/>
  <c r="AI3289" i="2"/>
  <c r="AH3289" i="2"/>
  <c r="AG3289" i="2"/>
  <c r="AF3289" i="2"/>
  <c r="AE3289" i="2"/>
  <c r="AD3289" i="2"/>
  <c r="AI3288" i="2"/>
  <c r="AH3288" i="2"/>
  <c r="AG3288" i="2"/>
  <c r="AF3288" i="2"/>
  <c r="AE3288" i="2"/>
  <c r="AD3288" i="2"/>
  <c r="AI3287" i="2"/>
  <c r="AH3287" i="2"/>
  <c r="AG3287" i="2"/>
  <c r="AF3287" i="2"/>
  <c r="AE3287" i="2"/>
  <c r="AD3287" i="2"/>
  <c r="AI3286" i="2"/>
  <c r="AH3286" i="2"/>
  <c r="AG3286" i="2"/>
  <c r="AF3286" i="2"/>
  <c r="AE3286" i="2"/>
  <c r="AD3286" i="2"/>
  <c r="AI3285" i="2"/>
  <c r="AH3285" i="2"/>
  <c r="AG3285" i="2"/>
  <c r="AF3285" i="2"/>
  <c r="AE3285" i="2"/>
  <c r="AD3285" i="2"/>
  <c r="AI3284" i="2"/>
  <c r="AH3284" i="2"/>
  <c r="AG3284" i="2"/>
  <c r="AF3284" i="2"/>
  <c r="AE3284" i="2"/>
  <c r="AD3284" i="2"/>
  <c r="AI3283" i="2"/>
  <c r="AH3283" i="2"/>
  <c r="AG3283" i="2"/>
  <c r="AF3283" i="2"/>
  <c r="AE3283" i="2"/>
  <c r="AD3283" i="2"/>
  <c r="AI3282" i="2"/>
  <c r="AH3282" i="2"/>
  <c r="AG3282" i="2"/>
  <c r="AF3282" i="2"/>
  <c r="AE3282" i="2"/>
  <c r="AD3282" i="2"/>
  <c r="AI3281" i="2"/>
  <c r="AH3281" i="2"/>
  <c r="AG3281" i="2"/>
  <c r="AF3281" i="2"/>
  <c r="AE3281" i="2"/>
  <c r="AD3281" i="2"/>
  <c r="AI3280" i="2"/>
  <c r="AH3280" i="2"/>
  <c r="AG3280" i="2"/>
  <c r="AF3280" i="2"/>
  <c r="AE3280" i="2"/>
  <c r="AD3280" i="2"/>
  <c r="AI3279" i="2"/>
  <c r="AH3279" i="2"/>
  <c r="AG3279" i="2"/>
  <c r="AF3279" i="2"/>
  <c r="AE3279" i="2"/>
  <c r="AD3279" i="2"/>
  <c r="AI3278" i="2"/>
  <c r="AH3278" i="2"/>
  <c r="AG3278" i="2"/>
  <c r="AF3278" i="2"/>
  <c r="AE3278" i="2"/>
  <c r="AD3278" i="2"/>
  <c r="AI3277" i="2"/>
  <c r="AH3277" i="2"/>
  <c r="AG3277" i="2"/>
  <c r="AF3277" i="2"/>
  <c r="AE3277" i="2"/>
  <c r="AD3277" i="2"/>
  <c r="AI3276" i="2"/>
  <c r="AH3276" i="2"/>
  <c r="AG3276" i="2"/>
  <c r="AF3276" i="2"/>
  <c r="AE3276" i="2"/>
  <c r="AD3276" i="2"/>
  <c r="AI3275" i="2"/>
  <c r="AH3275" i="2"/>
  <c r="AG3275" i="2"/>
  <c r="AF3275" i="2"/>
  <c r="AE3275" i="2"/>
  <c r="AD3275" i="2"/>
  <c r="AI3274" i="2"/>
  <c r="AH3274" i="2"/>
  <c r="AG3274" i="2"/>
  <c r="AF3274" i="2"/>
  <c r="AE3274" i="2"/>
  <c r="AD3274" i="2"/>
  <c r="AI3273" i="2"/>
  <c r="AH3273" i="2"/>
  <c r="AG3273" i="2"/>
  <c r="AF3273" i="2"/>
  <c r="AE3273" i="2"/>
  <c r="AD3273" i="2"/>
  <c r="AI3272" i="2"/>
  <c r="AH3272" i="2"/>
  <c r="AG3272" i="2"/>
  <c r="AF3272" i="2"/>
  <c r="AE3272" i="2"/>
  <c r="AD3272" i="2"/>
  <c r="AI3271" i="2"/>
  <c r="AH3271" i="2"/>
  <c r="AG3271" i="2"/>
  <c r="AF3271" i="2"/>
  <c r="AE3271" i="2"/>
  <c r="AD3271" i="2"/>
  <c r="AI3270" i="2"/>
  <c r="AH3270" i="2"/>
  <c r="AG3270" i="2"/>
  <c r="AF3270" i="2"/>
  <c r="AE3270" i="2"/>
  <c r="AD3270" i="2"/>
  <c r="AI3269" i="2"/>
  <c r="AH3269" i="2"/>
  <c r="AG3269" i="2"/>
  <c r="AF3269" i="2"/>
  <c r="AE3269" i="2"/>
  <c r="AD3269" i="2"/>
  <c r="AI3268" i="2"/>
  <c r="AH3268" i="2"/>
  <c r="AG3268" i="2"/>
  <c r="AF3268" i="2"/>
  <c r="AE3268" i="2"/>
  <c r="AD3268" i="2"/>
  <c r="AI3267" i="2"/>
  <c r="AH3267" i="2"/>
  <c r="AG3267" i="2"/>
  <c r="AF3267" i="2"/>
  <c r="AE3267" i="2"/>
  <c r="AD3267" i="2"/>
  <c r="AI3266" i="2"/>
  <c r="AH3266" i="2"/>
  <c r="AG3266" i="2"/>
  <c r="AF3266" i="2"/>
  <c r="AE3266" i="2"/>
  <c r="AD3266" i="2"/>
  <c r="AI3265" i="2"/>
  <c r="AH3265" i="2"/>
  <c r="AG3265" i="2"/>
  <c r="AF3265" i="2"/>
  <c r="AE3265" i="2"/>
  <c r="AD3265" i="2"/>
  <c r="AI3264" i="2"/>
  <c r="AH3264" i="2"/>
  <c r="AG3264" i="2"/>
  <c r="AF3264" i="2"/>
  <c r="AE3264" i="2"/>
  <c r="AD3264" i="2"/>
  <c r="AI3263" i="2"/>
  <c r="AH3263" i="2"/>
  <c r="AG3263" i="2"/>
  <c r="AF3263" i="2"/>
  <c r="AE3263" i="2"/>
  <c r="AD3263" i="2"/>
  <c r="AI3262" i="2"/>
  <c r="AH3262" i="2"/>
  <c r="AG3262" i="2"/>
  <c r="AF3262" i="2"/>
  <c r="AE3262" i="2"/>
  <c r="AD3262" i="2"/>
  <c r="AI3261" i="2"/>
  <c r="AH3261" i="2"/>
  <c r="AG3261" i="2"/>
  <c r="AF3261" i="2"/>
  <c r="AE3261" i="2"/>
  <c r="AD3261" i="2"/>
  <c r="AI3260" i="2"/>
  <c r="AH3260" i="2"/>
  <c r="AG3260" i="2"/>
  <c r="AF3260" i="2"/>
  <c r="AE3260" i="2"/>
  <c r="AD3260" i="2"/>
  <c r="AI3259" i="2"/>
  <c r="AH3259" i="2"/>
  <c r="AG3259" i="2"/>
  <c r="AF3259" i="2"/>
  <c r="AE3259" i="2"/>
  <c r="AD3259" i="2"/>
  <c r="AI3258" i="2"/>
  <c r="AH3258" i="2"/>
  <c r="AG3258" i="2"/>
  <c r="AF3258" i="2"/>
  <c r="AE3258" i="2"/>
  <c r="AD3258" i="2"/>
  <c r="AI3257" i="2"/>
  <c r="AH3257" i="2"/>
  <c r="AG3257" i="2"/>
  <c r="AF3257" i="2"/>
  <c r="AE3257" i="2"/>
  <c r="AD3257" i="2"/>
  <c r="AI3256" i="2"/>
  <c r="AH3256" i="2"/>
  <c r="AG3256" i="2"/>
  <c r="AF3256" i="2"/>
  <c r="AE3256" i="2"/>
  <c r="AD3256" i="2"/>
  <c r="AI3255" i="2"/>
  <c r="AH3255" i="2"/>
  <c r="AG3255" i="2"/>
  <c r="AF3255" i="2"/>
  <c r="AE3255" i="2"/>
  <c r="AD3255" i="2"/>
  <c r="AI3254" i="2"/>
  <c r="AH3254" i="2"/>
  <c r="AG3254" i="2"/>
  <c r="AF3254" i="2"/>
  <c r="AE3254" i="2"/>
  <c r="AD3254" i="2"/>
  <c r="AI3253" i="2"/>
  <c r="AH3253" i="2"/>
  <c r="AG3253" i="2"/>
  <c r="AF3253" i="2"/>
  <c r="AE3253" i="2"/>
  <c r="AD3253" i="2"/>
  <c r="AI3252" i="2"/>
  <c r="AH3252" i="2"/>
  <c r="AG3252" i="2"/>
  <c r="AF3252" i="2"/>
  <c r="AE3252" i="2"/>
  <c r="AD3252" i="2"/>
  <c r="AI3251" i="2"/>
  <c r="AH3251" i="2"/>
  <c r="AG3251" i="2"/>
  <c r="AF3251" i="2"/>
  <c r="AE3251" i="2"/>
  <c r="AD3251" i="2"/>
  <c r="AI3250" i="2"/>
  <c r="AH3250" i="2"/>
  <c r="AG3250" i="2"/>
  <c r="AF3250" i="2"/>
  <c r="AE3250" i="2"/>
  <c r="AD3250" i="2"/>
  <c r="AI3249" i="2"/>
  <c r="AH3249" i="2"/>
  <c r="AG3249" i="2"/>
  <c r="AF3249" i="2"/>
  <c r="AE3249" i="2"/>
  <c r="AD3249" i="2"/>
  <c r="AI3248" i="2"/>
  <c r="AH3248" i="2"/>
  <c r="AG3248" i="2"/>
  <c r="AF3248" i="2"/>
  <c r="AE3248" i="2"/>
  <c r="AD3248" i="2"/>
  <c r="AI3247" i="2"/>
  <c r="AH3247" i="2"/>
  <c r="AG3247" i="2"/>
  <c r="AF3247" i="2"/>
  <c r="AE3247" i="2"/>
  <c r="AD3247" i="2"/>
  <c r="AI3246" i="2"/>
  <c r="AH3246" i="2"/>
  <c r="AG3246" i="2"/>
  <c r="AF3246" i="2"/>
  <c r="AE3246" i="2"/>
  <c r="AD3246" i="2"/>
  <c r="AI3245" i="2"/>
  <c r="AH3245" i="2"/>
  <c r="AG3245" i="2"/>
  <c r="AF3245" i="2"/>
  <c r="AE3245" i="2"/>
  <c r="AD3245" i="2"/>
  <c r="AI3244" i="2"/>
  <c r="AH3244" i="2"/>
  <c r="AG3244" i="2"/>
  <c r="AF3244" i="2"/>
  <c r="AE3244" i="2"/>
  <c r="AD3244" i="2"/>
  <c r="AI3243" i="2"/>
  <c r="AH3243" i="2"/>
  <c r="AG3243" i="2"/>
  <c r="AF3243" i="2"/>
  <c r="AE3243" i="2"/>
  <c r="AD3243" i="2"/>
  <c r="AI3242" i="2"/>
  <c r="AH3242" i="2"/>
  <c r="AG3242" i="2"/>
  <c r="AF3242" i="2"/>
  <c r="AE3242" i="2"/>
  <c r="AD3242" i="2"/>
  <c r="AI3241" i="2"/>
  <c r="AH3241" i="2"/>
  <c r="AG3241" i="2"/>
  <c r="AF3241" i="2"/>
  <c r="AE3241" i="2"/>
  <c r="AD3241" i="2"/>
  <c r="AI3240" i="2"/>
  <c r="AH3240" i="2"/>
  <c r="AG3240" i="2"/>
  <c r="AF3240" i="2"/>
  <c r="AE3240" i="2"/>
  <c r="AD3240" i="2"/>
  <c r="AI3239" i="2"/>
  <c r="AH3239" i="2"/>
  <c r="AG3239" i="2"/>
  <c r="AF3239" i="2"/>
  <c r="AE3239" i="2"/>
  <c r="AD3239" i="2"/>
  <c r="AI3238" i="2"/>
  <c r="AH3238" i="2"/>
  <c r="AG3238" i="2"/>
  <c r="AF3238" i="2"/>
  <c r="AE3238" i="2"/>
  <c r="AD3238" i="2"/>
  <c r="AI3237" i="2"/>
  <c r="AH3237" i="2"/>
  <c r="AG3237" i="2"/>
  <c r="AF3237" i="2"/>
  <c r="AE3237" i="2"/>
  <c r="AD3237" i="2"/>
  <c r="AI3236" i="2"/>
  <c r="AH3236" i="2"/>
  <c r="AG3236" i="2"/>
  <c r="AF3236" i="2"/>
  <c r="AE3236" i="2"/>
  <c r="AD3236" i="2"/>
  <c r="AI3235" i="2"/>
  <c r="AH3235" i="2"/>
  <c r="AG3235" i="2"/>
  <c r="AF3235" i="2"/>
  <c r="AE3235" i="2"/>
  <c r="AD3235" i="2"/>
  <c r="AI3234" i="2"/>
  <c r="AH3234" i="2"/>
  <c r="AG3234" i="2"/>
  <c r="AF3234" i="2"/>
  <c r="AE3234" i="2"/>
  <c r="AD3234" i="2"/>
  <c r="AI3233" i="2"/>
  <c r="AH3233" i="2"/>
  <c r="AG3233" i="2"/>
  <c r="AF3233" i="2"/>
  <c r="AE3233" i="2"/>
  <c r="AD3233" i="2"/>
  <c r="AI3232" i="2"/>
  <c r="AH3232" i="2"/>
  <c r="AG3232" i="2"/>
  <c r="AF3232" i="2"/>
  <c r="AE3232" i="2"/>
  <c r="AD3232" i="2"/>
  <c r="AI3231" i="2"/>
  <c r="AH3231" i="2"/>
  <c r="AG3231" i="2"/>
  <c r="AF3231" i="2"/>
  <c r="AE3231" i="2"/>
  <c r="AD3231" i="2"/>
  <c r="AI3230" i="2"/>
  <c r="AH3230" i="2"/>
  <c r="AG3230" i="2"/>
  <c r="AF3230" i="2"/>
  <c r="AE3230" i="2"/>
  <c r="AD3230" i="2"/>
  <c r="AI3229" i="2"/>
  <c r="AH3229" i="2"/>
  <c r="AG3229" i="2"/>
  <c r="AF3229" i="2"/>
  <c r="AE3229" i="2"/>
  <c r="AD3229" i="2"/>
  <c r="AI3228" i="2"/>
  <c r="AH3228" i="2"/>
  <c r="AG3228" i="2"/>
  <c r="AF3228" i="2"/>
  <c r="AE3228" i="2"/>
  <c r="AD3228" i="2"/>
  <c r="AI3227" i="2"/>
  <c r="AH3227" i="2"/>
  <c r="AG3227" i="2"/>
  <c r="AF3227" i="2"/>
  <c r="AE3227" i="2"/>
  <c r="AD3227" i="2"/>
  <c r="AI3226" i="2"/>
  <c r="AH3226" i="2"/>
  <c r="AG3226" i="2"/>
  <c r="AF3226" i="2"/>
  <c r="AE3226" i="2"/>
  <c r="AD3226" i="2"/>
  <c r="AI3225" i="2"/>
  <c r="AH3225" i="2"/>
  <c r="AG3225" i="2"/>
  <c r="AF3225" i="2"/>
  <c r="AE3225" i="2"/>
  <c r="AD3225" i="2"/>
  <c r="AI3224" i="2"/>
  <c r="AH3224" i="2"/>
  <c r="AG3224" i="2"/>
  <c r="AF3224" i="2"/>
  <c r="AE3224" i="2"/>
  <c r="AD3224" i="2"/>
  <c r="AI3223" i="2"/>
  <c r="AH3223" i="2"/>
  <c r="AG3223" i="2"/>
  <c r="AF3223" i="2"/>
  <c r="AE3223" i="2"/>
  <c r="AD3223" i="2"/>
  <c r="AI3222" i="2"/>
  <c r="AH3222" i="2"/>
  <c r="AG3222" i="2"/>
  <c r="AF3222" i="2"/>
  <c r="AE3222" i="2"/>
  <c r="AD3222" i="2"/>
  <c r="AI3221" i="2"/>
  <c r="AH3221" i="2"/>
  <c r="AG3221" i="2"/>
  <c r="AF3221" i="2"/>
  <c r="AE3221" i="2"/>
  <c r="AD3221" i="2"/>
  <c r="AI3220" i="2"/>
  <c r="AH3220" i="2"/>
  <c r="AG3220" i="2"/>
  <c r="AF3220" i="2"/>
  <c r="AE3220" i="2"/>
  <c r="AD3220" i="2"/>
  <c r="AI3219" i="2"/>
  <c r="AH3219" i="2"/>
  <c r="AG3219" i="2"/>
  <c r="AF3219" i="2"/>
  <c r="AE3219" i="2"/>
  <c r="AD3219" i="2"/>
  <c r="AI3218" i="2"/>
  <c r="AH3218" i="2"/>
  <c r="AG3218" i="2"/>
  <c r="AF3218" i="2"/>
  <c r="AE3218" i="2"/>
  <c r="AD3218" i="2"/>
  <c r="AI3217" i="2"/>
  <c r="AH3217" i="2"/>
  <c r="AG3217" i="2"/>
  <c r="AF3217" i="2"/>
  <c r="AE3217" i="2"/>
  <c r="AD3217" i="2"/>
  <c r="AI3216" i="2"/>
  <c r="AH3216" i="2"/>
  <c r="AG3216" i="2"/>
  <c r="AF3216" i="2"/>
  <c r="AE3216" i="2"/>
  <c r="AD3216" i="2"/>
  <c r="AI3215" i="2"/>
  <c r="AH3215" i="2"/>
  <c r="AG3215" i="2"/>
  <c r="AF3215" i="2"/>
  <c r="AE3215" i="2"/>
  <c r="AD3215" i="2"/>
  <c r="AI3214" i="2"/>
  <c r="AH3214" i="2"/>
  <c r="AG3214" i="2"/>
  <c r="AF3214" i="2"/>
  <c r="AE3214" i="2"/>
  <c r="AD3214" i="2"/>
  <c r="AI3213" i="2"/>
  <c r="AH3213" i="2"/>
  <c r="AG3213" i="2"/>
  <c r="AF3213" i="2"/>
  <c r="AE3213" i="2"/>
  <c r="AD3213" i="2"/>
  <c r="AI3212" i="2"/>
  <c r="AH3212" i="2"/>
  <c r="AG3212" i="2"/>
  <c r="AF3212" i="2"/>
  <c r="AE3212" i="2"/>
  <c r="AD3212" i="2"/>
  <c r="AI3211" i="2"/>
  <c r="AH3211" i="2"/>
  <c r="AG3211" i="2"/>
  <c r="AF3211" i="2"/>
  <c r="AE3211" i="2"/>
  <c r="AD3211" i="2"/>
  <c r="AI3210" i="2"/>
  <c r="AH3210" i="2"/>
  <c r="AG3210" i="2"/>
  <c r="AF3210" i="2"/>
  <c r="AE3210" i="2"/>
  <c r="AD3210" i="2"/>
  <c r="AI3209" i="2"/>
  <c r="AH3209" i="2"/>
  <c r="AG3209" i="2"/>
  <c r="AF3209" i="2"/>
  <c r="AE3209" i="2"/>
  <c r="AD3209" i="2"/>
  <c r="AI3208" i="2"/>
  <c r="AH3208" i="2"/>
  <c r="AG3208" i="2"/>
  <c r="AF3208" i="2"/>
  <c r="AE3208" i="2"/>
  <c r="AD3208" i="2"/>
  <c r="AI3207" i="2"/>
  <c r="AH3207" i="2"/>
  <c r="AG3207" i="2"/>
  <c r="AF3207" i="2"/>
  <c r="AE3207" i="2"/>
  <c r="AD3207" i="2"/>
  <c r="AI3206" i="2"/>
  <c r="AH3206" i="2"/>
  <c r="AG3206" i="2"/>
  <c r="AF3206" i="2"/>
  <c r="AE3206" i="2"/>
  <c r="AD3206" i="2"/>
  <c r="AI3205" i="2"/>
  <c r="AH3205" i="2"/>
  <c r="AG3205" i="2"/>
  <c r="AF3205" i="2"/>
  <c r="AE3205" i="2"/>
  <c r="AD3205" i="2"/>
  <c r="AI3204" i="2"/>
  <c r="AH3204" i="2"/>
  <c r="AG3204" i="2"/>
  <c r="AF3204" i="2"/>
  <c r="AE3204" i="2"/>
  <c r="AD3204" i="2"/>
  <c r="AI3203" i="2"/>
  <c r="AH3203" i="2"/>
  <c r="AG3203" i="2"/>
  <c r="AF3203" i="2"/>
  <c r="AE3203" i="2"/>
  <c r="AD3203" i="2"/>
  <c r="AI3202" i="2"/>
  <c r="AH3202" i="2"/>
  <c r="AG3202" i="2"/>
  <c r="AF3202" i="2"/>
  <c r="AE3202" i="2"/>
  <c r="AD3202" i="2"/>
  <c r="AI3201" i="2"/>
  <c r="AH3201" i="2"/>
  <c r="AG3201" i="2"/>
  <c r="AF3201" i="2"/>
  <c r="AE3201" i="2"/>
  <c r="AD3201" i="2"/>
  <c r="AI3200" i="2"/>
  <c r="AH3200" i="2"/>
  <c r="AG3200" i="2"/>
  <c r="AF3200" i="2"/>
  <c r="AE3200" i="2"/>
  <c r="AD3200" i="2"/>
  <c r="AI3199" i="2"/>
  <c r="AH3199" i="2"/>
  <c r="AG3199" i="2"/>
  <c r="AF3199" i="2"/>
  <c r="AE3199" i="2"/>
  <c r="AD3199" i="2"/>
  <c r="AI3198" i="2"/>
  <c r="AH3198" i="2"/>
  <c r="AG3198" i="2"/>
  <c r="AF3198" i="2"/>
  <c r="AE3198" i="2"/>
  <c r="AD3198" i="2"/>
  <c r="AI3197" i="2"/>
  <c r="AH3197" i="2"/>
  <c r="AG3197" i="2"/>
  <c r="AF3197" i="2"/>
  <c r="AE3197" i="2"/>
  <c r="AD3197" i="2"/>
  <c r="AI3196" i="2"/>
  <c r="AH3196" i="2"/>
  <c r="AG3196" i="2"/>
  <c r="AF3196" i="2"/>
  <c r="AE3196" i="2"/>
  <c r="AD3196" i="2"/>
  <c r="AI3195" i="2"/>
  <c r="AH3195" i="2"/>
  <c r="AG3195" i="2"/>
  <c r="AF3195" i="2"/>
  <c r="AE3195" i="2"/>
  <c r="AD3195" i="2"/>
  <c r="AI3194" i="2"/>
  <c r="AH3194" i="2"/>
  <c r="AG3194" i="2"/>
  <c r="AF3194" i="2"/>
  <c r="AE3194" i="2"/>
  <c r="AD3194" i="2"/>
  <c r="AI3193" i="2"/>
  <c r="AH3193" i="2"/>
  <c r="AG3193" i="2"/>
  <c r="AF3193" i="2"/>
  <c r="AE3193" i="2"/>
  <c r="AD3193" i="2"/>
  <c r="AI3192" i="2"/>
  <c r="AH3192" i="2"/>
  <c r="AG3192" i="2"/>
  <c r="AF3192" i="2"/>
  <c r="AE3192" i="2"/>
  <c r="AD3192" i="2"/>
  <c r="AI3191" i="2"/>
  <c r="AH3191" i="2"/>
  <c r="AG3191" i="2"/>
  <c r="AF3191" i="2"/>
  <c r="AE3191" i="2"/>
  <c r="AD3191" i="2"/>
  <c r="AI3190" i="2"/>
  <c r="AH3190" i="2"/>
  <c r="AG3190" i="2"/>
  <c r="AF3190" i="2"/>
  <c r="AE3190" i="2"/>
  <c r="AD3190" i="2"/>
  <c r="AI3189" i="2"/>
  <c r="AH3189" i="2"/>
  <c r="AG3189" i="2"/>
  <c r="AF3189" i="2"/>
  <c r="AE3189" i="2"/>
  <c r="AD3189" i="2"/>
  <c r="AI3188" i="2"/>
  <c r="AH3188" i="2"/>
  <c r="AG3188" i="2"/>
  <c r="AF3188" i="2"/>
  <c r="AE3188" i="2"/>
  <c r="AD3188" i="2"/>
  <c r="AI3187" i="2"/>
  <c r="AH3187" i="2"/>
  <c r="AG3187" i="2"/>
  <c r="AF3187" i="2"/>
  <c r="AE3187" i="2"/>
  <c r="AD3187" i="2"/>
  <c r="AI3186" i="2"/>
  <c r="AH3186" i="2"/>
  <c r="AG3186" i="2"/>
  <c r="AF3186" i="2"/>
  <c r="AE3186" i="2"/>
  <c r="AD3186" i="2"/>
  <c r="AI3185" i="2"/>
  <c r="AH3185" i="2"/>
  <c r="AG3185" i="2"/>
  <c r="AF3185" i="2"/>
  <c r="AE3185" i="2"/>
  <c r="AD3185" i="2"/>
  <c r="AI3184" i="2"/>
  <c r="AH3184" i="2"/>
  <c r="AG3184" i="2"/>
  <c r="AF3184" i="2"/>
  <c r="AE3184" i="2"/>
  <c r="AD3184" i="2"/>
  <c r="AI3183" i="2"/>
  <c r="AH3183" i="2"/>
  <c r="AG3183" i="2"/>
  <c r="AF3183" i="2"/>
  <c r="AE3183" i="2"/>
  <c r="AD3183" i="2"/>
  <c r="AI3182" i="2"/>
  <c r="AH3182" i="2"/>
  <c r="AG3182" i="2"/>
  <c r="AF3182" i="2"/>
  <c r="AE3182" i="2"/>
  <c r="AD3182" i="2"/>
  <c r="AI3181" i="2"/>
  <c r="AH3181" i="2"/>
  <c r="AG3181" i="2"/>
  <c r="AF3181" i="2"/>
  <c r="AE3181" i="2"/>
  <c r="AD3181" i="2"/>
  <c r="AI3180" i="2"/>
  <c r="AH3180" i="2"/>
  <c r="AG3180" i="2"/>
  <c r="AF3180" i="2"/>
  <c r="AE3180" i="2"/>
  <c r="AD3180" i="2"/>
  <c r="AI3179" i="2"/>
  <c r="AH3179" i="2"/>
  <c r="AG3179" i="2"/>
  <c r="AF3179" i="2"/>
  <c r="AE3179" i="2"/>
  <c r="AD3179" i="2"/>
  <c r="AI3178" i="2"/>
  <c r="AH3178" i="2"/>
  <c r="AG3178" i="2"/>
  <c r="AF3178" i="2"/>
  <c r="AE3178" i="2"/>
  <c r="AD3178" i="2"/>
  <c r="AI3177" i="2"/>
  <c r="AH3177" i="2"/>
  <c r="AG3177" i="2"/>
  <c r="AF3177" i="2"/>
  <c r="AE3177" i="2"/>
  <c r="AD3177" i="2"/>
  <c r="AI3176" i="2"/>
  <c r="AH3176" i="2"/>
  <c r="AG3176" i="2"/>
  <c r="AF3176" i="2"/>
  <c r="AE3176" i="2"/>
  <c r="AD3176" i="2"/>
  <c r="AI3175" i="2"/>
  <c r="AH3175" i="2"/>
  <c r="AG3175" i="2"/>
  <c r="AF3175" i="2"/>
  <c r="AE3175" i="2"/>
  <c r="AD3175" i="2"/>
  <c r="AI3174" i="2"/>
  <c r="AH3174" i="2"/>
  <c r="AG3174" i="2"/>
  <c r="AF3174" i="2"/>
  <c r="AE3174" i="2"/>
  <c r="AD3174" i="2"/>
  <c r="AI3173" i="2"/>
  <c r="AH3173" i="2"/>
  <c r="AG3173" i="2"/>
  <c r="AF3173" i="2"/>
  <c r="AE3173" i="2"/>
  <c r="AD3173" i="2"/>
  <c r="AI3172" i="2"/>
  <c r="AH3172" i="2"/>
  <c r="AG3172" i="2"/>
  <c r="AF3172" i="2"/>
  <c r="AE3172" i="2"/>
  <c r="AD3172" i="2"/>
  <c r="AI3171" i="2"/>
  <c r="AH3171" i="2"/>
  <c r="AG3171" i="2"/>
  <c r="AF3171" i="2"/>
  <c r="AE3171" i="2"/>
  <c r="AD3171" i="2"/>
  <c r="AI3170" i="2"/>
  <c r="AH3170" i="2"/>
  <c r="AG3170" i="2"/>
  <c r="AF3170" i="2"/>
  <c r="AE3170" i="2"/>
  <c r="AD3170" i="2"/>
  <c r="AI3169" i="2"/>
  <c r="AH3169" i="2"/>
  <c r="AG3169" i="2"/>
  <c r="AF3169" i="2"/>
  <c r="AE3169" i="2"/>
  <c r="AD3169" i="2"/>
  <c r="AI3168" i="2"/>
  <c r="AH3168" i="2"/>
  <c r="AG3168" i="2"/>
  <c r="AF3168" i="2"/>
  <c r="AE3168" i="2"/>
  <c r="AD3168" i="2"/>
  <c r="AI3167" i="2"/>
  <c r="AH3167" i="2"/>
  <c r="AG3167" i="2"/>
  <c r="AF3167" i="2"/>
  <c r="AE3167" i="2"/>
  <c r="AD3167" i="2"/>
  <c r="AI3166" i="2"/>
  <c r="AH3166" i="2"/>
  <c r="AG3166" i="2"/>
  <c r="AF3166" i="2"/>
  <c r="AE3166" i="2"/>
  <c r="AD3166" i="2"/>
  <c r="AI3165" i="2"/>
  <c r="AH3165" i="2"/>
  <c r="AG3165" i="2"/>
  <c r="AF3165" i="2"/>
  <c r="AE3165" i="2"/>
  <c r="AD3165" i="2"/>
  <c r="AI3164" i="2"/>
  <c r="AH3164" i="2"/>
  <c r="AG3164" i="2"/>
  <c r="AF3164" i="2"/>
  <c r="AE3164" i="2"/>
  <c r="AD3164" i="2"/>
  <c r="AI3163" i="2"/>
  <c r="AH3163" i="2"/>
  <c r="AG3163" i="2"/>
  <c r="AF3163" i="2"/>
  <c r="AE3163" i="2"/>
  <c r="AD3163" i="2"/>
  <c r="AI3162" i="2"/>
  <c r="AH3162" i="2"/>
  <c r="AG3162" i="2"/>
  <c r="AF3162" i="2"/>
  <c r="AE3162" i="2"/>
  <c r="AD3162" i="2"/>
  <c r="AI3161" i="2"/>
  <c r="AH3161" i="2"/>
  <c r="AG3161" i="2"/>
  <c r="AF3161" i="2"/>
  <c r="AE3161" i="2"/>
  <c r="AD3161" i="2"/>
  <c r="AI3160" i="2"/>
  <c r="AH3160" i="2"/>
  <c r="AG3160" i="2"/>
  <c r="AF3160" i="2"/>
  <c r="AE3160" i="2"/>
  <c r="AD3160" i="2"/>
  <c r="AI3159" i="2"/>
  <c r="AH3159" i="2"/>
  <c r="AG3159" i="2"/>
  <c r="AF3159" i="2"/>
  <c r="AE3159" i="2"/>
  <c r="AD3159" i="2"/>
  <c r="AI3158" i="2"/>
  <c r="AH3158" i="2"/>
  <c r="AG3158" i="2"/>
  <c r="AF3158" i="2"/>
  <c r="AE3158" i="2"/>
  <c r="AD3158" i="2"/>
  <c r="AI3157" i="2"/>
  <c r="AH3157" i="2"/>
  <c r="AG3157" i="2"/>
  <c r="AF3157" i="2"/>
  <c r="AE3157" i="2"/>
  <c r="AD3157" i="2"/>
  <c r="AI3156" i="2"/>
  <c r="AH3156" i="2"/>
  <c r="AG3156" i="2"/>
  <c r="AF3156" i="2"/>
  <c r="AE3156" i="2"/>
  <c r="AD3156" i="2"/>
  <c r="AI3155" i="2"/>
  <c r="AH3155" i="2"/>
  <c r="AG3155" i="2"/>
  <c r="AF3155" i="2"/>
  <c r="AE3155" i="2"/>
  <c r="AD3155" i="2"/>
  <c r="AI3154" i="2"/>
  <c r="AH3154" i="2"/>
  <c r="AG3154" i="2"/>
  <c r="AF3154" i="2"/>
  <c r="AE3154" i="2"/>
  <c r="AD3154" i="2"/>
  <c r="AI3153" i="2"/>
  <c r="AH3153" i="2"/>
  <c r="AG3153" i="2"/>
  <c r="AF3153" i="2"/>
  <c r="AE3153" i="2"/>
  <c r="AD3153" i="2"/>
  <c r="AI3152" i="2"/>
  <c r="AH3152" i="2"/>
  <c r="AG3152" i="2"/>
  <c r="AF3152" i="2"/>
  <c r="AE3152" i="2"/>
  <c r="AD3152" i="2"/>
  <c r="AI3151" i="2"/>
  <c r="AH3151" i="2"/>
  <c r="AG3151" i="2"/>
  <c r="AF3151" i="2"/>
  <c r="AE3151" i="2"/>
  <c r="AD3151" i="2"/>
  <c r="AI3150" i="2"/>
  <c r="AH3150" i="2"/>
  <c r="AG3150" i="2"/>
  <c r="AF3150" i="2"/>
  <c r="AE3150" i="2"/>
  <c r="AD3150" i="2"/>
  <c r="AI3149" i="2"/>
  <c r="AH3149" i="2"/>
  <c r="AG3149" i="2"/>
  <c r="AF3149" i="2"/>
  <c r="AE3149" i="2"/>
  <c r="AD3149" i="2"/>
  <c r="AI3148" i="2"/>
  <c r="AH3148" i="2"/>
  <c r="AG3148" i="2"/>
  <c r="AF3148" i="2"/>
  <c r="AE3148" i="2"/>
  <c r="AD3148" i="2"/>
  <c r="AI3147" i="2"/>
  <c r="AH3147" i="2"/>
  <c r="AG3147" i="2"/>
  <c r="AF3147" i="2"/>
  <c r="AE3147" i="2"/>
  <c r="AD3147" i="2"/>
  <c r="AI3146" i="2"/>
  <c r="AH3146" i="2"/>
  <c r="AG3146" i="2"/>
  <c r="AF3146" i="2"/>
  <c r="AE3146" i="2"/>
  <c r="AD3146" i="2"/>
  <c r="AI3145" i="2"/>
  <c r="AH3145" i="2"/>
  <c r="AG3145" i="2"/>
  <c r="AF3145" i="2"/>
  <c r="AE3145" i="2"/>
  <c r="AD3145" i="2"/>
  <c r="AI3144" i="2"/>
  <c r="AH3144" i="2"/>
  <c r="AG3144" i="2"/>
  <c r="AF3144" i="2"/>
  <c r="AE3144" i="2"/>
  <c r="AD3144" i="2"/>
  <c r="AI3143" i="2"/>
  <c r="AH3143" i="2"/>
  <c r="AG3143" i="2"/>
  <c r="AF3143" i="2"/>
  <c r="AE3143" i="2"/>
  <c r="AD3143" i="2"/>
  <c r="AI3142" i="2"/>
  <c r="AH3142" i="2"/>
  <c r="AG3142" i="2"/>
  <c r="AF3142" i="2"/>
  <c r="AE3142" i="2"/>
  <c r="AD3142" i="2"/>
  <c r="AI3141" i="2"/>
  <c r="AH3141" i="2"/>
  <c r="AG3141" i="2"/>
  <c r="AF3141" i="2"/>
  <c r="AE3141" i="2"/>
  <c r="AD3141" i="2"/>
  <c r="AI3140" i="2"/>
  <c r="AH3140" i="2"/>
  <c r="AG3140" i="2"/>
  <c r="AF3140" i="2"/>
  <c r="AE3140" i="2"/>
  <c r="AD3140" i="2"/>
  <c r="AI3139" i="2"/>
  <c r="AH3139" i="2"/>
  <c r="AG3139" i="2"/>
  <c r="AF3139" i="2"/>
  <c r="AE3139" i="2"/>
  <c r="AD3139" i="2"/>
  <c r="AI3138" i="2"/>
  <c r="AH3138" i="2"/>
  <c r="AG3138" i="2"/>
  <c r="AF3138" i="2"/>
  <c r="AE3138" i="2"/>
  <c r="AD3138" i="2"/>
  <c r="AI3137" i="2"/>
  <c r="AH3137" i="2"/>
  <c r="AG3137" i="2"/>
  <c r="AF3137" i="2"/>
  <c r="AE3137" i="2"/>
  <c r="AD3137" i="2"/>
  <c r="AI3136" i="2"/>
  <c r="AH3136" i="2"/>
  <c r="AG3136" i="2"/>
  <c r="AF3136" i="2"/>
  <c r="AE3136" i="2"/>
  <c r="AD3136" i="2"/>
  <c r="AI3135" i="2"/>
  <c r="AH3135" i="2"/>
  <c r="AG3135" i="2"/>
  <c r="AF3135" i="2"/>
  <c r="AE3135" i="2"/>
  <c r="AD3135" i="2"/>
  <c r="AI3134" i="2"/>
  <c r="AH3134" i="2"/>
  <c r="AG3134" i="2"/>
  <c r="AF3134" i="2"/>
  <c r="AE3134" i="2"/>
  <c r="AD3134" i="2"/>
  <c r="AI3133" i="2"/>
  <c r="AH3133" i="2"/>
  <c r="AG3133" i="2"/>
  <c r="AF3133" i="2"/>
  <c r="AE3133" i="2"/>
  <c r="AD3133" i="2"/>
  <c r="AI3132" i="2"/>
  <c r="AH3132" i="2"/>
  <c r="AG3132" i="2"/>
  <c r="AF3132" i="2"/>
  <c r="AE3132" i="2"/>
  <c r="AD3132" i="2"/>
  <c r="AI3131" i="2"/>
  <c r="AH3131" i="2"/>
  <c r="AG3131" i="2"/>
  <c r="AF3131" i="2"/>
  <c r="AE3131" i="2"/>
  <c r="AD3131" i="2"/>
  <c r="AI3130" i="2"/>
  <c r="AH3130" i="2"/>
  <c r="AG3130" i="2"/>
  <c r="AF3130" i="2"/>
  <c r="AE3130" i="2"/>
  <c r="AD3130" i="2"/>
  <c r="AI3129" i="2"/>
  <c r="AH3129" i="2"/>
  <c r="AG3129" i="2"/>
  <c r="AF3129" i="2"/>
  <c r="AE3129" i="2"/>
  <c r="AD3129" i="2"/>
  <c r="AI3128" i="2"/>
  <c r="AH3128" i="2"/>
  <c r="AG3128" i="2"/>
  <c r="AF3128" i="2"/>
  <c r="AE3128" i="2"/>
  <c r="AD3128" i="2"/>
  <c r="AI3127" i="2"/>
  <c r="AH3127" i="2"/>
  <c r="AG3127" i="2"/>
  <c r="AF3127" i="2"/>
  <c r="AE3127" i="2"/>
  <c r="AD3127" i="2"/>
  <c r="AI3126" i="2"/>
  <c r="AH3126" i="2"/>
  <c r="AG3126" i="2"/>
  <c r="AF3126" i="2"/>
  <c r="AE3126" i="2"/>
  <c r="AD3126" i="2"/>
  <c r="AI3125" i="2"/>
  <c r="AH3125" i="2"/>
  <c r="AG3125" i="2"/>
  <c r="AF3125" i="2"/>
  <c r="AE3125" i="2"/>
  <c r="AD3125" i="2"/>
  <c r="AI3124" i="2"/>
  <c r="AH3124" i="2"/>
  <c r="AG3124" i="2"/>
  <c r="AF3124" i="2"/>
  <c r="AE3124" i="2"/>
  <c r="AD3124" i="2"/>
  <c r="AI3123" i="2"/>
  <c r="AH3123" i="2"/>
  <c r="AG3123" i="2"/>
  <c r="AF3123" i="2"/>
  <c r="AE3123" i="2"/>
  <c r="AD3123" i="2"/>
  <c r="AI3122" i="2"/>
  <c r="AH3122" i="2"/>
  <c r="AG3122" i="2"/>
  <c r="AF3122" i="2"/>
  <c r="AE3122" i="2"/>
  <c r="AD3122" i="2"/>
  <c r="AI3121" i="2"/>
  <c r="AH3121" i="2"/>
  <c r="AG3121" i="2"/>
  <c r="AF3121" i="2"/>
  <c r="AE3121" i="2"/>
  <c r="AD3121" i="2"/>
  <c r="AI3120" i="2"/>
  <c r="AH3120" i="2"/>
  <c r="AG3120" i="2"/>
  <c r="AF3120" i="2"/>
  <c r="AE3120" i="2"/>
  <c r="AD3120" i="2"/>
  <c r="AI3119" i="2"/>
  <c r="AH3119" i="2"/>
  <c r="AG3119" i="2"/>
  <c r="AF3119" i="2"/>
  <c r="AE3119" i="2"/>
  <c r="AD3119" i="2"/>
  <c r="AI3118" i="2"/>
  <c r="AH3118" i="2"/>
  <c r="AG3118" i="2"/>
  <c r="AF3118" i="2"/>
  <c r="AE3118" i="2"/>
  <c r="AD3118" i="2"/>
  <c r="AI3117" i="2"/>
  <c r="AH3117" i="2"/>
  <c r="AG3117" i="2"/>
  <c r="AF3117" i="2"/>
  <c r="AE3117" i="2"/>
  <c r="AD3117" i="2"/>
  <c r="AI3116" i="2"/>
  <c r="AH3116" i="2"/>
  <c r="AG3116" i="2"/>
  <c r="AF3116" i="2"/>
  <c r="AE3116" i="2"/>
  <c r="AD3116" i="2"/>
  <c r="AI3115" i="2"/>
  <c r="AH3115" i="2"/>
  <c r="AG3115" i="2"/>
  <c r="AF3115" i="2"/>
  <c r="AE3115" i="2"/>
  <c r="AD3115" i="2"/>
  <c r="AI3114" i="2"/>
  <c r="AH3114" i="2"/>
  <c r="AG3114" i="2"/>
  <c r="AF3114" i="2"/>
  <c r="AE3114" i="2"/>
  <c r="AD3114" i="2"/>
  <c r="AI3113" i="2"/>
  <c r="AH3113" i="2"/>
  <c r="AG3113" i="2"/>
  <c r="AF3113" i="2"/>
  <c r="AE3113" i="2"/>
  <c r="AD3113" i="2"/>
  <c r="AI3112" i="2"/>
  <c r="AH3112" i="2"/>
  <c r="AG3112" i="2"/>
  <c r="AF3112" i="2"/>
  <c r="AE3112" i="2"/>
  <c r="AD3112" i="2"/>
  <c r="AI3111" i="2"/>
  <c r="AH3111" i="2"/>
  <c r="AG3111" i="2"/>
  <c r="AF3111" i="2"/>
  <c r="AE3111" i="2"/>
  <c r="AD3111" i="2"/>
  <c r="AI3110" i="2"/>
  <c r="AH3110" i="2"/>
  <c r="AG3110" i="2"/>
  <c r="AF3110" i="2"/>
  <c r="AE3110" i="2"/>
  <c r="AD3110" i="2"/>
  <c r="AI3109" i="2"/>
  <c r="AH3109" i="2"/>
  <c r="AG3109" i="2"/>
  <c r="AF3109" i="2"/>
  <c r="AE3109" i="2"/>
  <c r="AD3109" i="2"/>
  <c r="AI3108" i="2"/>
  <c r="AH3108" i="2"/>
  <c r="AG3108" i="2"/>
  <c r="AF3108" i="2"/>
  <c r="AE3108" i="2"/>
  <c r="AD3108" i="2"/>
  <c r="AI3107" i="2"/>
  <c r="AH3107" i="2"/>
  <c r="AG3107" i="2"/>
  <c r="AF3107" i="2"/>
  <c r="AE3107" i="2"/>
  <c r="AD3107" i="2"/>
  <c r="AI3106" i="2"/>
  <c r="AH3106" i="2"/>
  <c r="AG3106" i="2"/>
  <c r="AF3106" i="2"/>
  <c r="AE3106" i="2"/>
  <c r="AD3106" i="2"/>
  <c r="AI3105" i="2"/>
  <c r="AH3105" i="2"/>
  <c r="AG3105" i="2"/>
  <c r="AF3105" i="2"/>
  <c r="AE3105" i="2"/>
  <c r="AD3105" i="2"/>
  <c r="AI3104" i="2"/>
  <c r="AH3104" i="2"/>
  <c r="AG3104" i="2"/>
  <c r="AF3104" i="2"/>
  <c r="AE3104" i="2"/>
  <c r="AD3104" i="2"/>
  <c r="AI3103" i="2"/>
  <c r="AH3103" i="2"/>
  <c r="AG3103" i="2"/>
  <c r="AF3103" i="2"/>
  <c r="AE3103" i="2"/>
  <c r="AD3103" i="2"/>
  <c r="AI3102" i="2"/>
  <c r="AH3102" i="2"/>
  <c r="AG3102" i="2"/>
  <c r="AF3102" i="2"/>
  <c r="AE3102" i="2"/>
  <c r="AD3102" i="2"/>
  <c r="AI3101" i="2"/>
  <c r="AH3101" i="2"/>
  <c r="AG3101" i="2"/>
  <c r="AF3101" i="2"/>
  <c r="AE3101" i="2"/>
  <c r="AD3101" i="2"/>
  <c r="AI3100" i="2"/>
  <c r="AH3100" i="2"/>
  <c r="AG3100" i="2"/>
  <c r="AF3100" i="2"/>
  <c r="AE3100" i="2"/>
  <c r="AD3100" i="2"/>
  <c r="AI3099" i="2"/>
  <c r="AH3099" i="2"/>
  <c r="AG3099" i="2"/>
  <c r="AF3099" i="2"/>
  <c r="AE3099" i="2"/>
  <c r="AD3099" i="2"/>
  <c r="AI3098" i="2"/>
  <c r="AH3098" i="2"/>
  <c r="AG3098" i="2"/>
  <c r="AF3098" i="2"/>
  <c r="AE3098" i="2"/>
  <c r="AD3098" i="2"/>
  <c r="AI3097" i="2"/>
  <c r="AH3097" i="2"/>
  <c r="AG3097" i="2"/>
  <c r="AF3097" i="2"/>
  <c r="AE3097" i="2"/>
  <c r="AD3097" i="2"/>
  <c r="AI3096" i="2"/>
  <c r="AH3096" i="2"/>
  <c r="AG3096" i="2"/>
  <c r="AF3096" i="2"/>
  <c r="AE3096" i="2"/>
  <c r="AD3096" i="2"/>
  <c r="AI3095" i="2"/>
  <c r="AH3095" i="2"/>
  <c r="AG3095" i="2"/>
  <c r="AF3095" i="2"/>
  <c r="AE3095" i="2"/>
  <c r="AD3095" i="2"/>
  <c r="AI3094" i="2"/>
  <c r="AH3094" i="2"/>
  <c r="AG3094" i="2"/>
  <c r="AF3094" i="2"/>
  <c r="AE3094" i="2"/>
  <c r="AD3094" i="2"/>
  <c r="AI3093" i="2"/>
  <c r="AH3093" i="2"/>
  <c r="AG3093" i="2"/>
  <c r="AF3093" i="2"/>
  <c r="AE3093" i="2"/>
  <c r="AD3093" i="2"/>
  <c r="AI3092" i="2"/>
  <c r="AH3092" i="2"/>
  <c r="AG3092" i="2"/>
  <c r="AF3092" i="2"/>
  <c r="AE3092" i="2"/>
  <c r="AD3092" i="2"/>
  <c r="AI3091" i="2"/>
  <c r="AH3091" i="2"/>
  <c r="AG3091" i="2"/>
  <c r="AF3091" i="2"/>
  <c r="AE3091" i="2"/>
  <c r="AD3091" i="2"/>
  <c r="AI3090" i="2"/>
  <c r="AH3090" i="2"/>
  <c r="AG3090" i="2"/>
  <c r="AF3090" i="2"/>
  <c r="AE3090" i="2"/>
  <c r="AD3090" i="2"/>
  <c r="AI3089" i="2"/>
  <c r="AH3089" i="2"/>
  <c r="AG3089" i="2"/>
  <c r="AF3089" i="2"/>
  <c r="AE3089" i="2"/>
  <c r="AD3089" i="2"/>
  <c r="AI3088" i="2"/>
  <c r="AH3088" i="2"/>
  <c r="AG3088" i="2"/>
  <c r="AF3088" i="2"/>
  <c r="AE3088" i="2"/>
  <c r="AD3088" i="2"/>
  <c r="AI3087" i="2"/>
  <c r="AH3087" i="2"/>
  <c r="AG3087" i="2"/>
  <c r="AF3087" i="2"/>
  <c r="AE3087" i="2"/>
  <c r="AD3087" i="2"/>
  <c r="AI3086" i="2"/>
  <c r="AH3086" i="2"/>
  <c r="AG3086" i="2"/>
  <c r="AF3086" i="2"/>
  <c r="AE3086" i="2"/>
  <c r="AD3086" i="2"/>
  <c r="AI3085" i="2"/>
  <c r="AH3085" i="2"/>
  <c r="AG3085" i="2"/>
  <c r="AF3085" i="2"/>
  <c r="AE3085" i="2"/>
  <c r="AD3085" i="2"/>
  <c r="AI3084" i="2"/>
  <c r="AH3084" i="2"/>
  <c r="AG3084" i="2"/>
  <c r="AF3084" i="2"/>
  <c r="AE3084" i="2"/>
  <c r="AD3084" i="2"/>
  <c r="AI3083" i="2"/>
  <c r="AH3083" i="2"/>
  <c r="AG3083" i="2"/>
  <c r="AF3083" i="2"/>
  <c r="AE3083" i="2"/>
  <c r="AD3083" i="2"/>
  <c r="AI3082" i="2"/>
  <c r="AH3082" i="2"/>
  <c r="AG3082" i="2"/>
  <c r="AF3082" i="2"/>
  <c r="AE3082" i="2"/>
  <c r="AD3082" i="2"/>
  <c r="AI3081" i="2"/>
  <c r="AH3081" i="2"/>
  <c r="AG3081" i="2"/>
  <c r="AF3081" i="2"/>
  <c r="AE3081" i="2"/>
  <c r="AD3081" i="2"/>
  <c r="AI3080" i="2"/>
  <c r="AH3080" i="2"/>
  <c r="AG3080" i="2"/>
  <c r="AF3080" i="2"/>
  <c r="AE3080" i="2"/>
  <c r="AD3080" i="2"/>
  <c r="AI3079" i="2"/>
  <c r="AH3079" i="2"/>
  <c r="AG3079" i="2"/>
  <c r="AF3079" i="2"/>
  <c r="AE3079" i="2"/>
  <c r="AD3079" i="2"/>
  <c r="AI3078" i="2"/>
  <c r="AH3078" i="2"/>
  <c r="AG3078" i="2"/>
  <c r="AF3078" i="2"/>
  <c r="AE3078" i="2"/>
  <c r="AD3078" i="2"/>
  <c r="AI3077" i="2"/>
  <c r="AH3077" i="2"/>
  <c r="AG3077" i="2"/>
  <c r="AF3077" i="2"/>
  <c r="AE3077" i="2"/>
  <c r="AD3077" i="2"/>
  <c r="AI3076" i="2"/>
  <c r="AH3076" i="2"/>
  <c r="AG3076" i="2"/>
  <c r="AF3076" i="2"/>
  <c r="AE3076" i="2"/>
  <c r="AD3076" i="2"/>
  <c r="AI3075" i="2"/>
  <c r="AH3075" i="2"/>
  <c r="AG3075" i="2"/>
  <c r="AF3075" i="2"/>
  <c r="AE3075" i="2"/>
  <c r="AD3075" i="2"/>
  <c r="AI3074" i="2"/>
  <c r="AH3074" i="2"/>
  <c r="AG3074" i="2"/>
  <c r="AF3074" i="2"/>
  <c r="AE3074" i="2"/>
  <c r="AD3074" i="2"/>
  <c r="AI3073" i="2"/>
  <c r="AH3073" i="2"/>
  <c r="AG3073" i="2"/>
  <c r="AF3073" i="2"/>
  <c r="AE3073" i="2"/>
  <c r="AD3073" i="2"/>
  <c r="AI3072" i="2"/>
  <c r="AH3072" i="2"/>
  <c r="AG3072" i="2"/>
  <c r="AF3072" i="2"/>
  <c r="AE3072" i="2"/>
  <c r="AD3072" i="2"/>
  <c r="AI3071" i="2"/>
  <c r="AH3071" i="2"/>
  <c r="AG3071" i="2"/>
  <c r="AF3071" i="2"/>
  <c r="AE3071" i="2"/>
  <c r="AD3071" i="2"/>
  <c r="AI3070" i="2"/>
  <c r="AH3070" i="2"/>
  <c r="AG3070" i="2"/>
  <c r="AF3070" i="2"/>
  <c r="AE3070" i="2"/>
  <c r="AD3070" i="2"/>
  <c r="AI3069" i="2"/>
  <c r="AH3069" i="2"/>
  <c r="AG3069" i="2"/>
  <c r="AF3069" i="2"/>
  <c r="AE3069" i="2"/>
  <c r="AD3069" i="2"/>
  <c r="AI3068" i="2"/>
  <c r="AH3068" i="2"/>
  <c r="AG3068" i="2"/>
  <c r="AF3068" i="2"/>
  <c r="AE3068" i="2"/>
  <c r="AD3068" i="2"/>
  <c r="AI3067" i="2"/>
  <c r="AH3067" i="2"/>
  <c r="AG3067" i="2"/>
  <c r="AF3067" i="2"/>
  <c r="AE3067" i="2"/>
  <c r="AD3067" i="2"/>
  <c r="AI3066" i="2"/>
  <c r="AH3066" i="2"/>
  <c r="AG3066" i="2"/>
  <c r="AF3066" i="2"/>
  <c r="AE3066" i="2"/>
  <c r="AD3066" i="2"/>
  <c r="AI3065" i="2"/>
  <c r="AH3065" i="2"/>
  <c r="AG3065" i="2"/>
  <c r="AF3065" i="2"/>
  <c r="AE3065" i="2"/>
  <c r="AD3065" i="2"/>
  <c r="AI3064" i="2"/>
  <c r="AH3064" i="2"/>
  <c r="AG3064" i="2"/>
  <c r="AF3064" i="2"/>
  <c r="AE3064" i="2"/>
  <c r="AD3064" i="2"/>
  <c r="AI3063" i="2"/>
  <c r="AH3063" i="2"/>
  <c r="AG3063" i="2"/>
  <c r="AF3063" i="2"/>
  <c r="AE3063" i="2"/>
  <c r="AD3063" i="2"/>
  <c r="AI3062" i="2"/>
  <c r="AH3062" i="2"/>
  <c r="AG3062" i="2"/>
  <c r="AF3062" i="2"/>
  <c r="AE3062" i="2"/>
  <c r="AD3062" i="2"/>
  <c r="AI3061" i="2"/>
  <c r="AH3061" i="2"/>
  <c r="AG3061" i="2"/>
  <c r="AF3061" i="2"/>
  <c r="AE3061" i="2"/>
  <c r="AD3061" i="2"/>
  <c r="AI3060" i="2"/>
  <c r="AH3060" i="2"/>
  <c r="AG3060" i="2"/>
  <c r="AF3060" i="2"/>
  <c r="AE3060" i="2"/>
  <c r="AD3060" i="2"/>
  <c r="AI3059" i="2"/>
  <c r="AH3059" i="2"/>
  <c r="AG3059" i="2"/>
  <c r="AF3059" i="2"/>
  <c r="AE3059" i="2"/>
  <c r="AD3059" i="2"/>
  <c r="AI3058" i="2"/>
  <c r="AH3058" i="2"/>
  <c r="AG3058" i="2"/>
  <c r="AF3058" i="2"/>
  <c r="AE3058" i="2"/>
  <c r="AD3058" i="2"/>
  <c r="AI3057" i="2"/>
  <c r="AH3057" i="2"/>
  <c r="AG3057" i="2"/>
  <c r="AF3057" i="2"/>
  <c r="AE3057" i="2"/>
  <c r="AD3057" i="2"/>
  <c r="AI3056" i="2"/>
  <c r="AH3056" i="2"/>
  <c r="AG3056" i="2"/>
  <c r="AF3056" i="2"/>
  <c r="AE3056" i="2"/>
  <c r="AD3056" i="2"/>
  <c r="AI3055" i="2"/>
  <c r="AH3055" i="2"/>
  <c r="AG3055" i="2"/>
  <c r="AF3055" i="2"/>
  <c r="AE3055" i="2"/>
  <c r="AD3055" i="2"/>
  <c r="AI3054" i="2"/>
  <c r="AH3054" i="2"/>
  <c r="AG3054" i="2"/>
  <c r="AF3054" i="2"/>
  <c r="AE3054" i="2"/>
  <c r="AD3054" i="2"/>
  <c r="AI3053" i="2"/>
  <c r="AH3053" i="2"/>
  <c r="AG3053" i="2"/>
  <c r="AF3053" i="2"/>
  <c r="AE3053" i="2"/>
  <c r="AD3053" i="2"/>
  <c r="AI3052" i="2"/>
  <c r="AH3052" i="2"/>
  <c r="AG3052" i="2"/>
  <c r="AF3052" i="2"/>
  <c r="AE3052" i="2"/>
  <c r="AD3052" i="2"/>
  <c r="AI3051" i="2"/>
  <c r="AH3051" i="2"/>
  <c r="AG3051" i="2"/>
  <c r="AF3051" i="2"/>
  <c r="AE3051" i="2"/>
  <c r="AD3051" i="2"/>
  <c r="AI3050" i="2"/>
  <c r="AH3050" i="2"/>
  <c r="AG3050" i="2"/>
  <c r="AF3050" i="2"/>
  <c r="AE3050" i="2"/>
  <c r="AD3050" i="2"/>
  <c r="AI3049" i="2"/>
  <c r="AH3049" i="2"/>
  <c r="AG3049" i="2"/>
  <c r="AF3049" i="2"/>
  <c r="AE3049" i="2"/>
  <c r="AD3049" i="2"/>
  <c r="AI3048" i="2"/>
  <c r="AH3048" i="2"/>
  <c r="AG3048" i="2"/>
  <c r="AF3048" i="2"/>
  <c r="AE3048" i="2"/>
  <c r="AD3048" i="2"/>
  <c r="AI3047" i="2"/>
  <c r="AH3047" i="2"/>
  <c r="AG3047" i="2"/>
  <c r="AF3047" i="2"/>
  <c r="AE3047" i="2"/>
  <c r="AD3047" i="2"/>
  <c r="AI3046" i="2"/>
  <c r="AH3046" i="2"/>
  <c r="AG3046" i="2"/>
  <c r="AF3046" i="2"/>
  <c r="AE3046" i="2"/>
  <c r="AD3046" i="2"/>
  <c r="AI3045" i="2"/>
  <c r="AH3045" i="2"/>
  <c r="AG3045" i="2"/>
  <c r="AF3045" i="2"/>
  <c r="AE3045" i="2"/>
  <c r="AD3045" i="2"/>
  <c r="AI3044" i="2"/>
  <c r="AH3044" i="2"/>
  <c r="AG3044" i="2"/>
  <c r="AF3044" i="2"/>
  <c r="AE3044" i="2"/>
  <c r="AD3044" i="2"/>
  <c r="AI3043" i="2"/>
  <c r="AH3043" i="2"/>
  <c r="AG3043" i="2"/>
  <c r="AF3043" i="2"/>
  <c r="AE3043" i="2"/>
  <c r="AD3043" i="2"/>
  <c r="AI3042" i="2"/>
  <c r="AH3042" i="2"/>
  <c r="AG3042" i="2"/>
  <c r="AF3042" i="2"/>
  <c r="AE3042" i="2"/>
  <c r="AD3042" i="2"/>
  <c r="AI3041" i="2"/>
  <c r="AH3041" i="2"/>
  <c r="AG3041" i="2"/>
  <c r="AF3041" i="2"/>
  <c r="AE3041" i="2"/>
  <c r="AD3041" i="2"/>
  <c r="AI3040" i="2"/>
  <c r="AH3040" i="2"/>
  <c r="AG3040" i="2"/>
  <c r="AF3040" i="2"/>
  <c r="AE3040" i="2"/>
  <c r="AD3040" i="2"/>
  <c r="AI3039" i="2"/>
  <c r="AH3039" i="2"/>
  <c r="AG3039" i="2"/>
  <c r="AF3039" i="2"/>
  <c r="AE3039" i="2"/>
  <c r="AD3039" i="2"/>
  <c r="AI3038" i="2"/>
  <c r="AH3038" i="2"/>
  <c r="AG3038" i="2"/>
  <c r="AF3038" i="2"/>
  <c r="AE3038" i="2"/>
  <c r="AD3038" i="2"/>
  <c r="AI3037" i="2"/>
  <c r="AH3037" i="2"/>
  <c r="AG3037" i="2"/>
  <c r="AF3037" i="2"/>
  <c r="AE3037" i="2"/>
  <c r="AD3037" i="2"/>
  <c r="AI3036" i="2"/>
  <c r="AH3036" i="2"/>
  <c r="AG3036" i="2"/>
  <c r="AF3036" i="2"/>
  <c r="AE3036" i="2"/>
  <c r="AD3036" i="2"/>
  <c r="AI3035" i="2"/>
  <c r="AH3035" i="2"/>
  <c r="AG3035" i="2"/>
  <c r="AF3035" i="2"/>
  <c r="AE3035" i="2"/>
  <c r="AD3035" i="2"/>
  <c r="AI3034" i="2"/>
  <c r="AH3034" i="2"/>
  <c r="AG3034" i="2"/>
  <c r="AF3034" i="2"/>
  <c r="AE3034" i="2"/>
  <c r="AD3034" i="2"/>
  <c r="AI3033" i="2"/>
  <c r="AH3033" i="2"/>
  <c r="AG3033" i="2"/>
  <c r="AF3033" i="2"/>
  <c r="AE3033" i="2"/>
  <c r="AD3033" i="2"/>
  <c r="AI3032" i="2"/>
  <c r="AH3032" i="2"/>
  <c r="AG3032" i="2"/>
  <c r="AF3032" i="2"/>
  <c r="AE3032" i="2"/>
  <c r="AD3032" i="2"/>
  <c r="AI3031" i="2"/>
  <c r="AH3031" i="2"/>
  <c r="AG3031" i="2"/>
  <c r="AF3031" i="2"/>
  <c r="AE3031" i="2"/>
  <c r="AD3031" i="2"/>
  <c r="AI3030" i="2"/>
  <c r="AH3030" i="2"/>
  <c r="AG3030" i="2"/>
  <c r="AF3030" i="2"/>
  <c r="AE3030" i="2"/>
  <c r="AD3030" i="2"/>
  <c r="AI3029" i="2"/>
  <c r="AH3029" i="2"/>
  <c r="AG3029" i="2"/>
  <c r="AF3029" i="2"/>
  <c r="AE3029" i="2"/>
  <c r="AD3029" i="2"/>
  <c r="AI3028" i="2"/>
  <c r="AH3028" i="2"/>
  <c r="AG3028" i="2"/>
  <c r="AF3028" i="2"/>
  <c r="AE3028" i="2"/>
  <c r="AD3028" i="2"/>
  <c r="AI3027" i="2"/>
  <c r="AH3027" i="2"/>
  <c r="AG3027" i="2"/>
  <c r="AF3027" i="2"/>
  <c r="AE3027" i="2"/>
  <c r="AD3027" i="2"/>
  <c r="AI3026" i="2"/>
  <c r="AH3026" i="2"/>
  <c r="AG3026" i="2"/>
  <c r="AF3026" i="2"/>
  <c r="AE3026" i="2"/>
  <c r="AD3026" i="2"/>
  <c r="AI3025" i="2"/>
  <c r="AH3025" i="2"/>
  <c r="AG3025" i="2"/>
  <c r="AF3025" i="2"/>
  <c r="AE3025" i="2"/>
  <c r="AD3025" i="2"/>
  <c r="AI3024" i="2"/>
  <c r="AH3024" i="2"/>
  <c r="AG3024" i="2"/>
  <c r="AF3024" i="2"/>
  <c r="AE3024" i="2"/>
  <c r="AD3024" i="2"/>
  <c r="AI3023" i="2"/>
  <c r="AH3023" i="2"/>
  <c r="AG3023" i="2"/>
  <c r="AF3023" i="2"/>
  <c r="AE3023" i="2"/>
  <c r="AD3023" i="2"/>
  <c r="AI3022" i="2"/>
  <c r="AH3022" i="2"/>
  <c r="AG3022" i="2"/>
  <c r="AF3022" i="2"/>
  <c r="AE3022" i="2"/>
  <c r="AD3022" i="2"/>
  <c r="AI3021" i="2"/>
  <c r="AH3021" i="2"/>
  <c r="AG3021" i="2"/>
  <c r="AF3021" i="2"/>
  <c r="AE3021" i="2"/>
  <c r="AD3021" i="2"/>
  <c r="AI3020" i="2"/>
  <c r="AH3020" i="2"/>
  <c r="AG3020" i="2"/>
  <c r="AF3020" i="2"/>
  <c r="AE3020" i="2"/>
  <c r="AD3020" i="2"/>
  <c r="AI3019" i="2"/>
  <c r="AH3019" i="2"/>
  <c r="AG3019" i="2"/>
  <c r="AF3019" i="2"/>
  <c r="AE3019" i="2"/>
  <c r="AD3019" i="2"/>
  <c r="AI3018" i="2"/>
  <c r="AH3018" i="2"/>
  <c r="AG3018" i="2"/>
  <c r="AF3018" i="2"/>
  <c r="AE3018" i="2"/>
  <c r="AD3018" i="2"/>
  <c r="AI3017" i="2"/>
  <c r="AH3017" i="2"/>
  <c r="AG3017" i="2"/>
  <c r="AF3017" i="2"/>
  <c r="AE3017" i="2"/>
  <c r="AD3017" i="2"/>
  <c r="AI3016" i="2"/>
  <c r="AH3016" i="2"/>
  <c r="AG3016" i="2"/>
  <c r="AF3016" i="2"/>
  <c r="AE3016" i="2"/>
  <c r="AD3016" i="2"/>
  <c r="AI3015" i="2"/>
  <c r="AH3015" i="2"/>
  <c r="AG3015" i="2"/>
  <c r="AF3015" i="2"/>
  <c r="AE3015" i="2"/>
  <c r="AD3015" i="2"/>
  <c r="AI3014" i="2"/>
  <c r="AH3014" i="2"/>
  <c r="AG3014" i="2"/>
  <c r="AF3014" i="2"/>
  <c r="AE3014" i="2"/>
  <c r="AD3014" i="2"/>
  <c r="AI3013" i="2"/>
  <c r="AH3013" i="2"/>
  <c r="AG3013" i="2"/>
  <c r="AF3013" i="2"/>
  <c r="AE3013" i="2"/>
  <c r="AD3013" i="2"/>
  <c r="AI3012" i="2"/>
  <c r="AH3012" i="2"/>
  <c r="AG3012" i="2"/>
  <c r="AF3012" i="2"/>
  <c r="AE3012" i="2"/>
  <c r="AD3012" i="2"/>
  <c r="AI3011" i="2"/>
  <c r="AH3011" i="2"/>
  <c r="AG3011" i="2"/>
  <c r="AF3011" i="2"/>
  <c r="AE3011" i="2"/>
  <c r="AD3011" i="2"/>
  <c r="AI3010" i="2"/>
  <c r="AH3010" i="2"/>
  <c r="AG3010" i="2"/>
  <c r="AF3010" i="2"/>
  <c r="AE3010" i="2"/>
  <c r="AD3010" i="2"/>
  <c r="AI3009" i="2"/>
  <c r="AH3009" i="2"/>
  <c r="AG3009" i="2"/>
  <c r="AF3009" i="2"/>
  <c r="AE3009" i="2"/>
  <c r="AD3009" i="2"/>
  <c r="AI3008" i="2"/>
  <c r="AH3008" i="2"/>
  <c r="AG3008" i="2"/>
  <c r="AF3008" i="2"/>
  <c r="AE3008" i="2"/>
  <c r="AD3008" i="2"/>
  <c r="AI3007" i="2"/>
  <c r="AH3007" i="2"/>
  <c r="AG3007" i="2"/>
  <c r="AF3007" i="2"/>
  <c r="AE3007" i="2"/>
  <c r="AD3007" i="2"/>
  <c r="AI3006" i="2"/>
  <c r="AH3006" i="2"/>
  <c r="AG3006" i="2"/>
  <c r="AF3006" i="2"/>
  <c r="AE3006" i="2"/>
  <c r="AD3006" i="2"/>
  <c r="AI3005" i="2"/>
  <c r="AH3005" i="2"/>
  <c r="AG3005" i="2"/>
  <c r="AF3005" i="2"/>
  <c r="AE3005" i="2"/>
  <c r="AD3005" i="2"/>
  <c r="AI3004" i="2"/>
  <c r="AH3004" i="2"/>
  <c r="AG3004" i="2"/>
  <c r="AF3004" i="2"/>
  <c r="AE3004" i="2"/>
  <c r="AD3004" i="2"/>
  <c r="AI3003" i="2"/>
  <c r="AH3003" i="2"/>
  <c r="AG3003" i="2"/>
  <c r="AF3003" i="2"/>
  <c r="AE3003" i="2"/>
  <c r="AD3003" i="2"/>
  <c r="AI3002" i="2"/>
  <c r="AH3002" i="2"/>
  <c r="AG3002" i="2"/>
  <c r="AF3002" i="2"/>
  <c r="AE3002" i="2"/>
  <c r="AD3002" i="2"/>
  <c r="AI3001" i="2"/>
  <c r="AH3001" i="2"/>
  <c r="AG3001" i="2"/>
  <c r="AF3001" i="2"/>
  <c r="AE3001" i="2"/>
  <c r="AD3001" i="2"/>
  <c r="AI3000" i="2"/>
  <c r="AH3000" i="2"/>
  <c r="AG3000" i="2"/>
  <c r="AF3000" i="2"/>
  <c r="AE3000" i="2"/>
  <c r="AD3000" i="2"/>
  <c r="AI2999" i="2"/>
  <c r="AH2999" i="2"/>
  <c r="AG2999" i="2"/>
  <c r="AF2999" i="2"/>
  <c r="AE2999" i="2"/>
  <c r="AD2999" i="2"/>
  <c r="AI2998" i="2"/>
  <c r="AH2998" i="2"/>
  <c r="AG2998" i="2"/>
  <c r="AF2998" i="2"/>
  <c r="AE2998" i="2"/>
  <c r="AD2998" i="2"/>
  <c r="AI2997" i="2"/>
  <c r="AH2997" i="2"/>
  <c r="AG2997" i="2"/>
  <c r="AF2997" i="2"/>
  <c r="AE2997" i="2"/>
  <c r="AD2997" i="2"/>
  <c r="AI2996" i="2"/>
  <c r="AH2996" i="2"/>
  <c r="AG2996" i="2"/>
  <c r="AF2996" i="2"/>
  <c r="AE2996" i="2"/>
  <c r="AD2996" i="2"/>
  <c r="AI2995" i="2"/>
  <c r="AH2995" i="2"/>
  <c r="AG2995" i="2"/>
  <c r="AF2995" i="2"/>
  <c r="AE2995" i="2"/>
  <c r="AD2995" i="2"/>
  <c r="AI2994" i="2"/>
  <c r="AH2994" i="2"/>
  <c r="AG2994" i="2"/>
  <c r="AF2994" i="2"/>
  <c r="AE2994" i="2"/>
  <c r="AD2994" i="2"/>
  <c r="AI2993" i="2"/>
  <c r="AH2993" i="2"/>
  <c r="AG2993" i="2"/>
  <c r="AF2993" i="2"/>
  <c r="AE2993" i="2"/>
  <c r="AD2993" i="2"/>
  <c r="AI2992" i="2"/>
  <c r="AH2992" i="2"/>
  <c r="AG2992" i="2"/>
  <c r="AF2992" i="2"/>
  <c r="AE2992" i="2"/>
  <c r="AD2992" i="2"/>
  <c r="AI2991" i="2"/>
  <c r="AH2991" i="2"/>
  <c r="AG2991" i="2"/>
  <c r="AF2991" i="2"/>
  <c r="AE2991" i="2"/>
  <c r="AD2991" i="2"/>
  <c r="AI2990" i="2"/>
  <c r="AH2990" i="2"/>
  <c r="AG2990" i="2"/>
  <c r="AF2990" i="2"/>
  <c r="AE2990" i="2"/>
  <c r="AD2990" i="2"/>
  <c r="AI2989" i="2"/>
  <c r="AH2989" i="2"/>
  <c r="AG2989" i="2"/>
  <c r="AF2989" i="2"/>
  <c r="AE2989" i="2"/>
  <c r="AD2989" i="2"/>
  <c r="AI2988" i="2"/>
  <c r="AH2988" i="2"/>
  <c r="AG2988" i="2"/>
  <c r="AF2988" i="2"/>
  <c r="AE2988" i="2"/>
  <c r="AD2988" i="2"/>
  <c r="AI2987" i="2"/>
  <c r="AH2987" i="2"/>
  <c r="AG2987" i="2"/>
  <c r="AF2987" i="2"/>
  <c r="AE2987" i="2"/>
  <c r="AD2987" i="2"/>
  <c r="AI2986" i="2"/>
  <c r="AH2986" i="2"/>
  <c r="AG2986" i="2"/>
  <c r="AF2986" i="2"/>
  <c r="AE2986" i="2"/>
  <c r="AD2986" i="2"/>
  <c r="AI2985" i="2"/>
  <c r="AH2985" i="2"/>
  <c r="AG2985" i="2"/>
  <c r="AF2985" i="2"/>
  <c r="AE2985" i="2"/>
  <c r="AD2985" i="2"/>
  <c r="AI2984" i="2"/>
  <c r="AH2984" i="2"/>
  <c r="AG2984" i="2"/>
  <c r="AF2984" i="2"/>
  <c r="AE2984" i="2"/>
  <c r="AD2984" i="2"/>
  <c r="AI2983" i="2"/>
  <c r="AH2983" i="2"/>
  <c r="AG2983" i="2"/>
  <c r="AF2983" i="2"/>
  <c r="AE2983" i="2"/>
  <c r="AD2983" i="2"/>
  <c r="AI2982" i="2"/>
  <c r="AH2982" i="2"/>
  <c r="AG2982" i="2"/>
  <c r="AF2982" i="2"/>
  <c r="AE2982" i="2"/>
  <c r="AD2982" i="2"/>
  <c r="AI2981" i="2"/>
  <c r="AH2981" i="2"/>
  <c r="AG2981" i="2"/>
  <c r="AF2981" i="2"/>
  <c r="AE2981" i="2"/>
  <c r="AD2981" i="2"/>
  <c r="AI2980" i="2"/>
  <c r="AH2980" i="2"/>
  <c r="AG2980" i="2"/>
  <c r="AF2980" i="2"/>
  <c r="AE2980" i="2"/>
  <c r="AD2980" i="2"/>
  <c r="AI2979" i="2"/>
  <c r="AH2979" i="2"/>
  <c r="AG2979" i="2"/>
  <c r="AF2979" i="2"/>
  <c r="AE2979" i="2"/>
  <c r="AD2979" i="2"/>
  <c r="AI2978" i="2"/>
  <c r="AH2978" i="2"/>
  <c r="AG2978" i="2"/>
  <c r="AF2978" i="2"/>
  <c r="AE2978" i="2"/>
  <c r="AD2978" i="2"/>
  <c r="AI2977" i="2"/>
  <c r="AH2977" i="2"/>
  <c r="AG2977" i="2"/>
  <c r="AF2977" i="2"/>
  <c r="AE2977" i="2"/>
  <c r="AD2977" i="2"/>
  <c r="AI2976" i="2"/>
  <c r="AH2976" i="2"/>
  <c r="AG2976" i="2"/>
  <c r="AF2976" i="2"/>
  <c r="AE2976" i="2"/>
  <c r="AD2976" i="2"/>
  <c r="AI2975" i="2"/>
  <c r="AH2975" i="2"/>
  <c r="AG2975" i="2"/>
  <c r="AF2975" i="2"/>
  <c r="AE2975" i="2"/>
  <c r="AD2975" i="2"/>
  <c r="AI2974" i="2"/>
  <c r="AH2974" i="2"/>
  <c r="AG2974" i="2"/>
  <c r="AF2974" i="2"/>
  <c r="AE2974" i="2"/>
  <c r="AD2974" i="2"/>
  <c r="AI2973" i="2"/>
  <c r="AH2973" i="2"/>
  <c r="AG2973" i="2"/>
  <c r="AF2973" i="2"/>
  <c r="AE2973" i="2"/>
  <c r="AD2973" i="2"/>
  <c r="AI2972" i="2"/>
  <c r="AH2972" i="2"/>
  <c r="AG2972" i="2"/>
  <c r="AF2972" i="2"/>
  <c r="AE2972" i="2"/>
  <c r="AD2972" i="2"/>
  <c r="AI2971" i="2"/>
  <c r="AH2971" i="2"/>
  <c r="AG2971" i="2"/>
  <c r="AF2971" i="2"/>
  <c r="AE2971" i="2"/>
  <c r="AD2971" i="2"/>
  <c r="AI2970" i="2"/>
  <c r="AH2970" i="2"/>
  <c r="AG2970" i="2"/>
  <c r="AF2970" i="2"/>
  <c r="AE2970" i="2"/>
  <c r="AD2970" i="2"/>
  <c r="AI2969" i="2"/>
  <c r="AH2969" i="2"/>
  <c r="AG2969" i="2"/>
  <c r="AF2969" i="2"/>
  <c r="AE2969" i="2"/>
  <c r="AD2969" i="2"/>
  <c r="AI2968" i="2"/>
  <c r="AH2968" i="2"/>
  <c r="AG2968" i="2"/>
  <c r="AF2968" i="2"/>
  <c r="AE2968" i="2"/>
  <c r="AD2968" i="2"/>
  <c r="AI2967" i="2"/>
  <c r="AH2967" i="2"/>
  <c r="AG2967" i="2"/>
  <c r="AF2967" i="2"/>
  <c r="AE2967" i="2"/>
  <c r="AD2967" i="2"/>
  <c r="AI2966" i="2"/>
  <c r="AH2966" i="2"/>
  <c r="AG2966" i="2"/>
  <c r="AF2966" i="2"/>
  <c r="AE2966" i="2"/>
  <c r="AD2966" i="2"/>
  <c r="AI2965" i="2"/>
  <c r="AH2965" i="2"/>
  <c r="AG2965" i="2"/>
  <c r="AF2965" i="2"/>
  <c r="AE2965" i="2"/>
  <c r="AD2965" i="2"/>
  <c r="AI2964" i="2"/>
  <c r="AH2964" i="2"/>
  <c r="AG2964" i="2"/>
  <c r="AF2964" i="2"/>
  <c r="AE2964" i="2"/>
  <c r="AD2964" i="2"/>
  <c r="AI2963" i="2"/>
  <c r="AH2963" i="2"/>
  <c r="AG2963" i="2"/>
  <c r="AF2963" i="2"/>
  <c r="AE2963" i="2"/>
  <c r="AD2963" i="2"/>
  <c r="AI2962" i="2"/>
  <c r="AH2962" i="2"/>
  <c r="AG2962" i="2"/>
  <c r="AF2962" i="2"/>
  <c r="AE2962" i="2"/>
  <c r="AD2962" i="2"/>
  <c r="AI2961" i="2"/>
  <c r="AH2961" i="2"/>
  <c r="AG2961" i="2"/>
  <c r="AF2961" i="2"/>
  <c r="AE2961" i="2"/>
  <c r="AD2961" i="2"/>
  <c r="AI2960" i="2"/>
  <c r="AH2960" i="2"/>
  <c r="AG2960" i="2"/>
  <c r="AF2960" i="2"/>
  <c r="AE2960" i="2"/>
  <c r="AD2960" i="2"/>
  <c r="AI2959" i="2"/>
  <c r="AH2959" i="2"/>
  <c r="AG2959" i="2"/>
  <c r="AF2959" i="2"/>
  <c r="AE2959" i="2"/>
  <c r="AD2959" i="2"/>
  <c r="AI2958" i="2"/>
  <c r="AH2958" i="2"/>
  <c r="AG2958" i="2"/>
  <c r="AF2958" i="2"/>
  <c r="AE2958" i="2"/>
  <c r="AD2958" i="2"/>
  <c r="AI2957" i="2"/>
  <c r="AH2957" i="2"/>
  <c r="AG2957" i="2"/>
  <c r="AF2957" i="2"/>
  <c r="AE2957" i="2"/>
  <c r="AD2957" i="2"/>
  <c r="AI2956" i="2"/>
  <c r="AH2956" i="2"/>
  <c r="AG2956" i="2"/>
  <c r="AF2956" i="2"/>
  <c r="AE2956" i="2"/>
  <c r="AD2956" i="2"/>
  <c r="AI2955" i="2"/>
  <c r="AH2955" i="2"/>
  <c r="AG2955" i="2"/>
  <c r="AF2955" i="2"/>
  <c r="AE2955" i="2"/>
  <c r="AD2955" i="2"/>
  <c r="AI2954" i="2"/>
  <c r="AH2954" i="2"/>
  <c r="AG2954" i="2"/>
  <c r="AF2954" i="2"/>
  <c r="AE2954" i="2"/>
  <c r="AD2954" i="2"/>
  <c r="AI2953" i="2"/>
  <c r="AH2953" i="2"/>
  <c r="AG2953" i="2"/>
  <c r="AF2953" i="2"/>
  <c r="AE2953" i="2"/>
  <c r="AD2953" i="2"/>
  <c r="AI2952" i="2"/>
  <c r="AH2952" i="2"/>
  <c r="AG2952" i="2"/>
  <c r="AF2952" i="2"/>
  <c r="AE2952" i="2"/>
  <c r="AD2952" i="2"/>
  <c r="AI2951" i="2"/>
  <c r="AH2951" i="2"/>
  <c r="AG2951" i="2"/>
  <c r="AF2951" i="2"/>
  <c r="AE2951" i="2"/>
  <c r="AD2951" i="2"/>
  <c r="AI2950" i="2"/>
  <c r="AH2950" i="2"/>
  <c r="AG2950" i="2"/>
  <c r="AF2950" i="2"/>
  <c r="AE2950" i="2"/>
  <c r="AD2950" i="2"/>
  <c r="AI2949" i="2"/>
  <c r="AH2949" i="2"/>
  <c r="AG2949" i="2"/>
  <c r="AF2949" i="2"/>
  <c r="AE2949" i="2"/>
  <c r="AD2949" i="2"/>
  <c r="AI2948" i="2"/>
  <c r="AH2948" i="2"/>
  <c r="AG2948" i="2"/>
  <c r="AF2948" i="2"/>
  <c r="AE2948" i="2"/>
  <c r="AD2948" i="2"/>
  <c r="AI2947" i="2"/>
  <c r="AH2947" i="2"/>
  <c r="AG2947" i="2"/>
  <c r="AF2947" i="2"/>
  <c r="AE2947" i="2"/>
  <c r="AD2947" i="2"/>
  <c r="AI2946" i="2"/>
  <c r="AH2946" i="2"/>
  <c r="AG2946" i="2"/>
  <c r="AF2946" i="2"/>
  <c r="AE2946" i="2"/>
  <c r="AD2946" i="2"/>
  <c r="AI2945" i="2"/>
  <c r="AH2945" i="2"/>
  <c r="AG2945" i="2"/>
  <c r="AF2945" i="2"/>
  <c r="AE2945" i="2"/>
  <c r="AD2945" i="2"/>
  <c r="AI2944" i="2"/>
  <c r="AH2944" i="2"/>
  <c r="AG2944" i="2"/>
  <c r="AF2944" i="2"/>
  <c r="AE2944" i="2"/>
  <c r="AD2944" i="2"/>
  <c r="AI2943" i="2"/>
  <c r="AH2943" i="2"/>
  <c r="AG2943" i="2"/>
  <c r="AF2943" i="2"/>
  <c r="AE2943" i="2"/>
  <c r="AD2943" i="2"/>
  <c r="AI2942" i="2"/>
  <c r="AH2942" i="2"/>
  <c r="AG2942" i="2"/>
  <c r="AF2942" i="2"/>
  <c r="AE2942" i="2"/>
  <c r="AD2942" i="2"/>
  <c r="AI2941" i="2"/>
  <c r="AH2941" i="2"/>
  <c r="AG2941" i="2"/>
  <c r="AF2941" i="2"/>
  <c r="AE2941" i="2"/>
  <c r="AD2941" i="2"/>
  <c r="AI2940" i="2"/>
  <c r="AH2940" i="2"/>
  <c r="AG2940" i="2"/>
  <c r="AF2940" i="2"/>
  <c r="AE2940" i="2"/>
  <c r="AD2940" i="2"/>
  <c r="AI2939" i="2"/>
  <c r="AH2939" i="2"/>
  <c r="AG2939" i="2"/>
  <c r="AF2939" i="2"/>
  <c r="AE2939" i="2"/>
  <c r="AD2939" i="2"/>
  <c r="AI2938" i="2"/>
  <c r="AH2938" i="2"/>
  <c r="AG2938" i="2"/>
  <c r="AF2938" i="2"/>
  <c r="AE2938" i="2"/>
  <c r="AD2938" i="2"/>
  <c r="AI2937" i="2"/>
  <c r="AH2937" i="2"/>
  <c r="AG2937" i="2"/>
  <c r="AF2937" i="2"/>
  <c r="AE2937" i="2"/>
  <c r="AD2937" i="2"/>
  <c r="AI2936" i="2"/>
  <c r="AH2936" i="2"/>
  <c r="AG2936" i="2"/>
  <c r="AF2936" i="2"/>
  <c r="AE2936" i="2"/>
  <c r="AD2936" i="2"/>
  <c r="AI2935" i="2"/>
  <c r="AH2935" i="2"/>
  <c r="AG2935" i="2"/>
  <c r="AF2935" i="2"/>
  <c r="AE2935" i="2"/>
  <c r="AD2935" i="2"/>
  <c r="AI2934" i="2"/>
  <c r="AH2934" i="2"/>
  <c r="AG2934" i="2"/>
  <c r="AF2934" i="2"/>
  <c r="AE2934" i="2"/>
  <c r="AD2934" i="2"/>
  <c r="AI2933" i="2"/>
  <c r="AH2933" i="2"/>
  <c r="AG2933" i="2"/>
  <c r="AF2933" i="2"/>
  <c r="AE2933" i="2"/>
  <c r="AD2933" i="2"/>
  <c r="AI2932" i="2"/>
  <c r="AH2932" i="2"/>
  <c r="AG2932" i="2"/>
  <c r="AF2932" i="2"/>
  <c r="AE2932" i="2"/>
  <c r="AD2932" i="2"/>
  <c r="AI2931" i="2"/>
  <c r="AH2931" i="2"/>
  <c r="AG2931" i="2"/>
  <c r="AF2931" i="2"/>
  <c r="AE2931" i="2"/>
  <c r="AD2931" i="2"/>
  <c r="AI2930" i="2"/>
  <c r="AH2930" i="2"/>
  <c r="AG2930" i="2"/>
  <c r="AF2930" i="2"/>
  <c r="AE2930" i="2"/>
  <c r="AD2930" i="2"/>
  <c r="AI2929" i="2"/>
  <c r="AH2929" i="2"/>
  <c r="AG2929" i="2"/>
  <c r="AF2929" i="2"/>
  <c r="AE2929" i="2"/>
  <c r="AD2929" i="2"/>
  <c r="AI2928" i="2"/>
  <c r="AH2928" i="2"/>
  <c r="AG2928" i="2"/>
  <c r="AF2928" i="2"/>
  <c r="AE2928" i="2"/>
  <c r="AD2928" i="2"/>
  <c r="AI2927" i="2"/>
  <c r="AH2927" i="2"/>
  <c r="AG2927" i="2"/>
  <c r="AF2927" i="2"/>
  <c r="AE2927" i="2"/>
  <c r="AD2927" i="2"/>
  <c r="AI2926" i="2"/>
  <c r="AH2926" i="2"/>
  <c r="AG2926" i="2"/>
  <c r="AF2926" i="2"/>
  <c r="AE2926" i="2"/>
  <c r="AD2926" i="2"/>
  <c r="AI2925" i="2"/>
  <c r="AH2925" i="2"/>
  <c r="AG2925" i="2"/>
  <c r="AF2925" i="2"/>
  <c r="AE2925" i="2"/>
  <c r="AD2925" i="2"/>
  <c r="AI2924" i="2"/>
  <c r="AH2924" i="2"/>
  <c r="AG2924" i="2"/>
  <c r="AF2924" i="2"/>
  <c r="AE2924" i="2"/>
  <c r="AD2924" i="2"/>
  <c r="AI2923" i="2"/>
  <c r="AH2923" i="2"/>
  <c r="AG2923" i="2"/>
  <c r="AF2923" i="2"/>
  <c r="AE2923" i="2"/>
  <c r="AD2923" i="2"/>
  <c r="AI2922" i="2"/>
  <c r="AH2922" i="2"/>
  <c r="AG2922" i="2"/>
  <c r="AF2922" i="2"/>
  <c r="AE2922" i="2"/>
  <c r="AD2922" i="2"/>
  <c r="AI2921" i="2"/>
  <c r="AH2921" i="2"/>
  <c r="AG2921" i="2"/>
  <c r="AF2921" i="2"/>
  <c r="AE2921" i="2"/>
  <c r="AD2921" i="2"/>
  <c r="AI2920" i="2"/>
  <c r="AH2920" i="2"/>
  <c r="AG2920" i="2"/>
  <c r="AF2920" i="2"/>
  <c r="AE2920" i="2"/>
  <c r="AD2920" i="2"/>
  <c r="AI2919" i="2"/>
  <c r="AH2919" i="2"/>
  <c r="AG2919" i="2"/>
  <c r="AF2919" i="2"/>
  <c r="AE2919" i="2"/>
  <c r="AD2919" i="2"/>
  <c r="AI2918" i="2"/>
  <c r="AH2918" i="2"/>
  <c r="AG2918" i="2"/>
  <c r="AF2918" i="2"/>
  <c r="AE2918" i="2"/>
  <c r="AD2918" i="2"/>
  <c r="AI2917" i="2"/>
  <c r="AH2917" i="2"/>
  <c r="AG2917" i="2"/>
  <c r="AF2917" i="2"/>
  <c r="AE2917" i="2"/>
  <c r="AD2917" i="2"/>
  <c r="AI2916" i="2"/>
  <c r="AH2916" i="2"/>
  <c r="AG2916" i="2"/>
  <c r="AF2916" i="2"/>
  <c r="AE2916" i="2"/>
  <c r="AD2916" i="2"/>
  <c r="AI2915" i="2"/>
  <c r="AH2915" i="2"/>
  <c r="AG2915" i="2"/>
  <c r="AF2915" i="2"/>
  <c r="AE2915" i="2"/>
  <c r="AD2915" i="2"/>
  <c r="AI2914" i="2"/>
  <c r="AH2914" i="2"/>
  <c r="AG2914" i="2"/>
  <c r="AF2914" i="2"/>
  <c r="AE2914" i="2"/>
  <c r="AD2914" i="2"/>
  <c r="AI2913" i="2"/>
  <c r="AH2913" i="2"/>
  <c r="AG2913" i="2"/>
  <c r="AF2913" i="2"/>
  <c r="AE2913" i="2"/>
  <c r="AD2913" i="2"/>
  <c r="AI2912" i="2"/>
  <c r="AH2912" i="2"/>
  <c r="AG2912" i="2"/>
  <c r="AF2912" i="2"/>
  <c r="AE2912" i="2"/>
  <c r="AD2912" i="2"/>
  <c r="AI2911" i="2"/>
  <c r="AH2911" i="2"/>
  <c r="AG2911" i="2"/>
  <c r="AF2911" i="2"/>
  <c r="AE2911" i="2"/>
  <c r="AD2911" i="2"/>
  <c r="AI2910" i="2"/>
  <c r="AH2910" i="2"/>
  <c r="AG2910" i="2"/>
  <c r="AF2910" i="2"/>
  <c r="AE2910" i="2"/>
  <c r="AD2910" i="2"/>
  <c r="AI2909" i="2"/>
  <c r="AH2909" i="2"/>
  <c r="AG2909" i="2"/>
  <c r="AF2909" i="2"/>
  <c r="AE2909" i="2"/>
  <c r="AD2909" i="2"/>
  <c r="AI2908" i="2"/>
  <c r="AH2908" i="2"/>
  <c r="AG2908" i="2"/>
  <c r="AF2908" i="2"/>
  <c r="AE2908" i="2"/>
  <c r="AD2908" i="2"/>
  <c r="AI2907" i="2"/>
  <c r="AH2907" i="2"/>
  <c r="AG2907" i="2"/>
  <c r="AF2907" i="2"/>
  <c r="AE2907" i="2"/>
  <c r="AD2907" i="2"/>
  <c r="AI2906" i="2"/>
  <c r="AH2906" i="2"/>
  <c r="AG2906" i="2"/>
  <c r="AF2906" i="2"/>
  <c r="AE2906" i="2"/>
  <c r="AD2906" i="2"/>
  <c r="AI2905" i="2"/>
  <c r="AH2905" i="2"/>
  <c r="AG2905" i="2"/>
  <c r="AF2905" i="2"/>
  <c r="AE2905" i="2"/>
  <c r="AD2905" i="2"/>
  <c r="AI2904" i="2"/>
  <c r="AH2904" i="2"/>
  <c r="AG2904" i="2"/>
  <c r="AF2904" i="2"/>
  <c r="AE2904" i="2"/>
  <c r="AD2904" i="2"/>
  <c r="AI2903" i="2"/>
  <c r="AH2903" i="2"/>
  <c r="AG2903" i="2"/>
  <c r="AF2903" i="2"/>
  <c r="AE2903" i="2"/>
  <c r="AD2903" i="2"/>
  <c r="AI2902" i="2"/>
  <c r="AH2902" i="2"/>
  <c r="AG2902" i="2"/>
  <c r="AF2902" i="2"/>
  <c r="AE2902" i="2"/>
  <c r="AD2902" i="2"/>
  <c r="AI2901" i="2"/>
  <c r="AH2901" i="2"/>
  <c r="AG2901" i="2"/>
  <c r="AF2901" i="2"/>
  <c r="AE2901" i="2"/>
  <c r="AD2901" i="2"/>
  <c r="AI2900" i="2"/>
  <c r="AH2900" i="2"/>
  <c r="AG2900" i="2"/>
  <c r="AF2900" i="2"/>
  <c r="AE2900" i="2"/>
  <c r="AD2900" i="2"/>
  <c r="AI2899" i="2"/>
  <c r="AH2899" i="2"/>
  <c r="AG2899" i="2"/>
  <c r="AF2899" i="2"/>
  <c r="AE2899" i="2"/>
  <c r="AD2899" i="2"/>
  <c r="AI2898" i="2"/>
  <c r="AH2898" i="2"/>
  <c r="AG2898" i="2"/>
  <c r="AF2898" i="2"/>
  <c r="AE2898" i="2"/>
  <c r="AD2898" i="2"/>
  <c r="AI2897" i="2"/>
  <c r="AH2897" i="2"/>
  <c r="AG2897" i="2"/>
  <c r="AF2897" i="2"/>
  <c r="AE2897" i="2"/>
  <c r="AD2897" i="2"/>
  <c r="AI2896" i="2"/>
  <c r="AH2896" i="2"/>
  <c r="AG2896" i="2"/>
  <c r="AF2896" i="2"/>
  <c r="AE2896" i="2"/>
  <c r="AD2896" i="2"/>
  <c r="AI2895" i="2"/>
  <c r="AH2895" i="2"/>
  <c r="AG2895" i="2"/>
  <c r="AF2895" i="2"/>
  <c r="AE2895" i="2"/>
  <c r="AD2895" i="2"/>
  <c r="AI2894" i="2"/>
  <c r="AH2894" i="2"/>
  <c r="AG2894" i="2"/>
  <c r="AF2894" i="2"/>
  <c r="AE2894" i="2"/>
  <c r="AD2894" i="2"/>
  <c r="AI2893" i="2"/>
  <c r="AH2893" i="2"/>
  <c r="AG2893" i="2"/>
  <c r="AF2893" i="2"/>
  <c r="AE2893" i="2"/>
  <c r="AD2893" i="2"/>
  <c r="AI2892" i="2"/>
  <c r="AH2892" i="2"/>
  <c r="AG2892" i="2"/>
  <c r="AF2892" i="2"/>
  <c r="AE2892" i="2"/>
  <c r="AD2892" i="2"/>
  <c r="AI2891" i="2"/>
  <c r="AH2891" i="2"/>
  <c r="AG2891" i="2"/>
  <c r="AF2891" i="2"/>
  <c r="AE2891" i="2"/>
  <c r="AD2891" i="2"/>
  <c r="AI2890" i="2"/>
  <c r="AH2890" i="2"/>
  <c r="AG2890" i="2"/>
  <c r="AF2890" i="2"/>
  <c r="AE2890" i="2"/>
  <c r="AD2890" i="2"/>
  <c r="AI2889" i="2"/>
  <c r="AH2889" i="2"/>
  <c r="AG2889" i="2"/>
  <c r="AF2889" i="2"/>
  <c r="AE2889" i="2"/>
  <c r="AD2889" i="2"/>
  <c r="AI2888" i="2"/>
  <c r="AH2888" i="2"/>
  <c r="AG2888" i="2"/>
  <c r="AF2888" i="2"/>
  <c r="AE2888" i="2"/>
  <c r="AD2888" i="2"/>
  <c r="AI2887" i="2"/>
  <c r="AH2887" i="2"/>
  <c r="AG2887" i="2"/>
  <c r="AF2887" i="2"/>
  <c r="AE2887" i="2"/>
  <c r="AD2887" i="2"/>
  <c r="AI2886" i="2"/>
  <c r="AH2886" i="2"/>
  <c r="AG2886" i="2"/>
  <c r="AF2886" i="2"/>
  <c r="AE2886" i="2"/>
  <c r="AD2886" i="2"/>
  <c r="AI2885" i="2"/>
  <c r="AH2885" i="2"/>
  <c r="AG2885" i="2"/>
  <c r="AF2885" i="2"/>
  <c r="AE2885" i="2"/>
  <c r="AD2885" i="2"/>
  <c r="AI2884" i="2"/>
  <c r="AH2884" i="2"/>
  <c r="AG2884" i="2"/>
  <c r="AF2884" i="2"/>
  <c r="AE2884" i="2"/>
  <c r="AD2884" i="2"/>
  <c r="AI2883" i="2"/>
  <c r="AH2883" i="2"/>
  <c r="AG2883" i="2"/>
  <c r="AF2883" i="2"/>
  <c r="AE2883" i="2"/>
  <c r="AD2883" i="2"/>
  <c r="AI2882" i="2"/>
  <c r="AH2882" i="2"/>
  <c r="AG2882" i="2"/>
  <c r="AF2882" i="2"/>
  <c r="AE2882" i="2"/>
  <c r="AD2882" i="2"/>
  <c r="AI2881" i="2"/>
  <c r="AH2881" i="2"/>
  <c r="AG2881" i="2"/>
  <c r="AF2881" i="2"/>
  <c r="AE2881" i="2"/>
  <c r="AD2881" i="2"/>
  <c r="AI2880" i="2"/>
  <c r="AH2880" i="2"/>
  <c r="AG2880" i="2"/>
  <c r="AF2880" i="2"/>
  <c r="AE2880" i="2"/>
  <c r="AD2880" i="2"/>
  <c r="AI2879" i="2"/>
  <c r="AH2879" i="2"/>
  <c r="AG2879" i="2"/>
  <c r="AF2879" i="2"/>
  <c r="AE2879" i="2"/>
  <c r="AD2879" i="2"/>
  <c r="AI2878" i="2"/>
  <c r="AH2878" i="2"/>
  <c r="AG2878" i="2"/>
  <c r="AF2878" i="2"/>
  <c r="AE2878" i="2"/>
  <c r="AD2878" i="2"/>
  <c r="AI2877" i="2"/>
  <c r="AH2877" i="2"/>
  <c r="AG2877" i="2"/>
  <c r="AF2877" i="2"/>
  <c r="AE2877" i="2"/>
  <c r="AD2877" i="2"/>
  <c r="AI2876" i="2"/>
  <c r="AH2876" i="2"/>
  <c r="AG2876" i="2"/>
  <c r="AF2876" i="2"/>
  <c r="AE2876" i="2"/>
  <c r="AD2876" i="2"/>
  <c r="AI2875" i="2"/>
  <c r="AH2875" i="2"/>
  <c r="AG2875" i="2"/>
  <c r="AF2875" i="2"/>
  <c r="AE2875" i="2"/>
  <c r="AD2875" i="2"/>
  <c r="AI2874" i="2"/>
  <c r="AH2874" i="2"/>
  <c r="AG2874" i="2"/>
  <c r="AF2874" i="2"/>
  <c r="AE2874" i="2"/>
  <c r="AD2874" i="2"/>
  <c r="AI2873" i="2"/>
  <c r="AH2873" i="2"/>
  <c r="AG2873" i="2"/>
  <c r="AF2873" i="2"/>
  <c r="AE2873" i="2"/>
  <c r="AD2873" i="2"/>
  <c r="AI2872" i="2"/>
  <c r="AH2872" i="2"/>
  <c r="AG2872" i="2"/>
  <c r="AF2872" i="2"/>
  <c r="AE2872" i="2"/>
  <c r="AD2872" i="2"/>
  <c r="AI2871" i="2"/>
  <c r="AH2871" i="2"/>
  <c r="AG2871" i="2"/>
  <c r="AF2871" i="2"/>
  <c r="AE2871" i="2"/>
  <c r="AD2871" i="2"/>
  <c r="AI2870" i="2"/>
  <c r="AH2870" i="2"/>
  <c r="AG2870" i="2"/>
  <c r="AF2870" i="2"/>
  <c r="AE2870" i="2"/>
  <c r="AD2870" i="2"/>
  <c r="AI2869" i="2"/>
  <c r="AH2869" i="2"/>
  <c r="AG2869" i="2"/>
  <c r="AF2869" i="2"/>
  <c r="AE2869" i="2"/>
  <c r="AD2869" i="2"/>
  <c r="AI2868" i="2"/>
  <c r="AH2868" i="2"/>
  <c r="AG2868" i="2"/>
  <c r="AF2868" i="2"/>
  <c r="AE2868" i="2"/>
  <c r="AD2868" i="2"/>
  <c r="AI2867" i="2"/>
  <c r="AH2867" i="2"/>
  <c r="AG2867" i="2"/>
  <c r="AF2867" i="2"/>
  <c r="AE2867" i="2"/>
  <c r="AD2867" i="2"/>
  <c r="AI2866" i="2"/>
  <c r="AH2866" i="2"/>
  <c r="AG2866" i="2"/>
  <c r="AF2866" i="2"/>
  <c r="AE2866" i="2"/>
  <c r="AD2866" i="2"/>
  <c r="AI2865" i="2"/>
  <c r="AH2865" i="2"/>
  <c r="AG2865" i="2"/>
  <c r="AF2865" i="2"/>
  <c r="AE2865" i="2"/>
  <c r="AD2865" i="2"/>
  <c r="AI2864" i="2"/>
  <c r="AH2864" i="2"/>
  <c r="AG2864" i="2"/>
  <c r="AF2864" i="2"/>
  <c r="AE2864" i="2"/>
  <c r="AD2864" i="2"/>
  <c r="AI2863" i="2"/>
  <c r="AH2863" i="2"/>
  <c r="AG2863" i="2"/>
  <c r="AF2863" i="2"/>
  <c r="AE2863" i="2"/>
  <c r="AD2863" i="2"/>
  <c r="AI2862" i="2"/>
  <c r="AH2862" i="2"/>
  <c r="AG2862" i="2"/>
  <c r="AF2862" i="2"/>
  <c r="AE2862" i="2"/>
  <c r="AD2862" i="2"/>
  <c r="AI2861" i="2"/>
  <c r="AH2861" i="2"/>
  <c r="AG2861" i="2"/>
  <c r="AF2861" i="2"/>
  <c r="AE2861" i="2"/>
  <c r="AD2861" i="2"/>
  <c r="AI2860" i="2"/>
  <c r="AH2860" i="2"/>
  <c r="AG2860" i="2"/>
  <c r="AF2860" i="2"/>
  <c r="AE2860" i="2"/>
  <c r="AD2860" i="2"/>
  <c r="AI2859" i="2"/>
  <c r="AH2859" i="2"/>
  <c r="AG2859" i="2"/>
  <c r="AF2859" i="2"/>
  <c r="AE2859" i="2"/>
  <c r="AD2859" i="2"/>
  <c r="AI2858" i="2"/>
  <c r="AH2858" i="2"/>
  <c r="AG2858" i="2"/>
  <c r="AF2858" i="2"/>
  <c r="AE2858" i="2"/>
  <c r="AD2858" i="2"/>
  <c r="AI2857" i="2"/>
  <c r="AH2857" i="2"/>
  <c r="AG2857" i="2"/>
  <c r="AF2857" i="2"/>
  <c r="AE2857" i="2"/>
  <c r="AD2857" i="2"/>
  <c r="AI2856" i="2"/>
  <c r="AH2856" i="2"/>
  <c r="AG2856" i="2"/>
  <c r="AF2856" i="2"/>
  <c r="AE2856" i="2"/>
  <c r="AD2856" i="2"/>
  <c r="AI2855" i="2"/>
  <c r="AH2855" i="2"/>
  <c r="AG2855" i="2"/>
  <c r="AF2855" i="2"/>
  <c r="AE2855" i="2"/>
  <c r="AD2855" i="2"/>
  <c r="AI2854" i="2"/>
  <c r="AH2854" i="2"/>
  <c r="AG2854" i="2"/>
  <c r="AF2854" i="2"/>
  <c r="AE2854" i="2"/>
  <c r="AD2854" i="2"/>
  <c r="AI2853" i="2"/>
  <c r="AH2853" i="2"/>
  <c r="AG2853" i="2"/>
  <c r="AF2853" i="2"/>
  <c r="AE2853" i="2"/>
  <c r="AD2853" i="2"/>
  <c r="AI2852" i="2"/>
  <c r="AH2852" i="2"/>
  <c r="AG2852" i="2"/>
  <c r="AF2852" i="2"/>
  <c r="AE2852" i="2"/>
  <c r="AD2852" i="2"/>
  <c r="AI2851" i="2"/>
  <c r="AH2851" i="2"/>
  <c r="AG2851" i="2"/>
  <c r="AF2851" i="2"/>
  <c r="AE2851" i="2"/>
  <c r="AD2851" i="2"/>
  <c r="AI2850" i="2"/>
  <c r="AH2850" i="2"/>
  <c r="AG2850" i="2"/>
  <c r="AF2850" i="2"/>
  <c r="AE2850" i="2"/>
  <c r="AD2850" i="2"/>
  <c r="AI2849" i="2"/>
  <c r="AH2849" i="2"/>
  <c r="AG2849" i="2"/>
  <c r="AF2849" i="2"/>
  <c r="AE2849" i="2"/>
  <c r="AD2849" i="2"/>
  <c r="AI2848" i="2"/>
  <c r="AH2848" i="2"/>
  <c r="AG2848" i="2"/>
  <c r="AF2848" i="2"/>
  <c r="AE2848" i="2"/>
  <c r="AD2848" i="2"/>
  <c r="AI2847" i="2"/>
  <c r="AH2847" i="2"/>
  <c r="AG2847" i="2"/>
  <c r="AF2847" i="2"/>
  <c r="AE2847" i="2"/>
  <c r="AD2847" i="2"/>
  <c r="AI2846" i="2"/>
  <c r="AH2846" i="2"/>
  <c r="AG2846" i="2"/>
  <c r="AF2846" i="2"/>
  <c r="AE2846" i="2"/>
  <c r="AD2846" i="2"/>
  <c r="AI2845" i="2"/>
  <c r="AH2845" i="2"/>
  <c r="AG2845" i="2"/>
  <c r="AF2845" i="2"/>
  <c r="AE2845" i="2"/>
  <c r="AD2845" i="2"/>
  <c r="AI2844" i="2"/>
  <c r="AH2844" i="2"/>
  <c r="AG2844" i="2"/>
  <c r="AF2844" i="2"/>
  <c r="AE2844" i="2"/>
  <c r="AD2844" i="2"/>
  <c r="AI2843" i="2"/>
  <c r="AH2843" i="2"/>
  <c r="AG2843" i="2"/>
  <c r="AF2843" i="2"/>
  <c r="AE2843" i="2"/>
  <c r="AD2843" i="2"/>
  <c r="AI2842" i="2"/>
  <c r="AH2842" i="2"/>
  <c r="AG2842" i="2"/>
  <c r="AF2842" i="2"/>
  <c r="AE2842" i="2"/>
  <c r="AD2842" i="2"/>
  <c r="AI2841" i="2"/>
  <c r="AH2841" i="2"/>
  <c r="AG2841" i="2"/>
  <c r="AF2841" i="2"/>
  <c r="AE2841" i="2"/>
  <c r="AD2841" i="2"/>
  <c r="AI2840" i="2"/>
  <c r="AH2840" i="2"/>
  <c r="AG2840" i="2"/>
  <c r="AF2840" i="2"/>
  <c r="AE2840" i="2"/>
  <c r="AD2840" i="2"/>
  <c r="AI2839" i="2"/>
  <c r="AH2839" i="2"/>
  <c r="AG2839" i="2"/>
  <c r="AF2839" i="2"/>
  <c r="AE2839" i="2"/>
  <c r="AD2839" i="2"/>
  <c r="AI2838" i="2"/>
  <c r="AH2838" i="2"/>
  <c r="AG2838" i="2"/>
  <c r="AF2838" i="2"/>
  <c r="AE2838" i="2"/>
  <c r="AD2838" i="2"/>
  <c r="AI2837" i="2"/>
  <c r="AH2837" i="2"/>
  <c r="AG2837" i="2"/>
  <c r="AF2837" i="2"/>
  <c r="AE2837" i="2"/>
  <c r="AD2837" i="2"/>
  <c r="AI2836" i="2"/>
  <c r="AH2836" i="2"/>
  <c r="AG2836" i="2"/>
  <c r="AF2836" i="2"/>
  <c r="AE2836" i="2"/>
  <c r="AD2836" i="2"/>
  <c r="AI2835" i="2"/>
  <c r="AH2835" i="2"/>
  <c r="AG2835" i="2"/>
  <c r="AF2835" i="2"/>
  <c r="AE2835" i="2"/>
  <c r="AD2835" i="2"/>
  <c r="AI2834" i="2"/>
  <c r="AH2834" i="2"/>
  <c r="AG2834" i="2"/>
  <c r="AF2834" i="2"/>
  <c r="AE2834" i="2"/>
  <c r="AD2834" i="2"/>
  <c r="AI2833" i="2"/>
  <c r="AH2833" i="2"/>
  <c r="AG2833" i="2"/>
  <c r="AF2833" i="2"/>
  <c r="AE2833" i="2"/>
  <c r="AD2833" i="2"/>
  <c r="AI2832" i="2"/>
  <c r="AH2832" i="2"/>
  <c r="AG2832" i="2"/>
  <c r="AF2832" i="2"/>
  <c r="AE2832" i="2"/>
  <c r="AD2832" i="2"/>
  <c r="AI2831" i="2"/>
  <c r="AH2831" i="2"/>
  <c r="AG2831" i="2"/>
  <c r="AF2831" i="2"/>
  <c r="AE2831" i="2"/>
  <c r="AD2831" i="2"/>
  <c r="AI2830" i="2"/>
  <c r="AH2830" i="2"/>
  <c r="AG2830" i="2"/>
  <c r="AF2830" i="2"/>
  <c r="AE2830" i="2"/>
  <c r="AD2830" i="2"/>
  <c r="AI2829" i="2"/>
  <c r="AH2829" i="2"/>
  <c r="AG2829" i="2"/>
  <c r="AF2829" i="2"/>
  <c r="AE2829" i="2"/>
  <c r="AD2829" i="2"/>
  <c r="AI2828" i="2"/>
  <c r="AH2828" i="2"/>
  <c r="AG2828" i="2"/>
  <c r="AF2828" i="2"/>
  <c r="AE2828" i="2"/>
  <c r="AD2828" i="2"/>
  <c r="AI2827" i="2"/>
  <c r="AH2827" i="2"/>
  <c r="AG2827" i="2"/>
  <c r="AF2827" i="2"/>
  <c r="AE2827" i="2"/>
  <c r="AD2827" i="2"/>
  <c r="AI2826" i="2"/>
  <c r="AH2826" i="2"/>
  <c r="AG2826" i="2"/>
  <c r="AF2826" i="2"/>
  <c r="AE2826" i="2"/>
  <c r="AD2826" i="2"/>
  <c r="AI2825" i="2"/>
  <c r="AH2825" i="2"/>
  <c r="AG2825" i="2"/>
  <c r="AF2825" i="2"/>
  <c r="AE2825" i="2"/>
  <c r="AD2825" i="2"/>
  <c r="AI2824" i="2"/>
  <c r="AH2824" i="2"/>
  <c r="AG2824" i="2"/>
  <c r="AF2824" i="2"/>
  <c r="AE2824" i="2"/>
  <c r="AD2824" i="2"/>
  <c r="AI2823" i="2"/>
  <c r="AH2823" i="2"/>
  <c r="AG2823" i="2"/>
  <c r="AF2823" i="2"/>
  <c r="AE2823" i="2"/>
  <c r="AD2823" i="2"/>
  <c r="AI2822" i="2"/>
  <c r="AH2822" i="2"/>
  <c r="AG2822" i="2"/>
  <c r="AF2822" i="2"/>
  <c r="AE2822" i="2"/>
  <c r="AD2822" i="2"/>
  <c r="AI2821" i="2"/>
  <c r="AH2821" i="2"/>
  <c r="AG2821" i="2"/>
  <c r="AF2821" i="2"/>
  <c r="AE2821" i="2"/>
  <c r="AD2821" i="2"/>
  <c r="AI2820" i="2"/>
  <c r="AH2820" i="2"/>
  <c r="AG2820" i="2"/>
  <c r="AF2820" i="2"/>
  <c r="AE2820" i="2"/>
  <c r="AD2820" i="2"/>
  <c r="AI2819" i="2"/>
  <c r="AH2819" i="2"/>
  <c r="AG2819" i="2"/>
  <c r="AF2819" i="2"/>
  <c r="AE2819" i="2"/>
  <c r="AD2819" i="2"/>
  <c r="AI2818" i="2"/>
  <c r="AH2818" i="2"/>
  <c r="AG2818" i="2"/>
  <c r="AF2818" i="2"/>
  <c r="AE2818" i="2"/>
  <c r="AD2818" i="2"/>
  <c r="AI2817" i="2"/>
  <c r="AH2817" i="2"/>
  <c r="AG2817" i="2"/>
  <c r="AF2817" i="2"/>
  <c r="AE2817" i="2"/>
  <c r="AD2817" i="2"/>
  <c r="AI2816" i="2"/>
  <c r="AH2816" i="2"/>
  <c r="AG2816" i="2"/>
  <c r="AF2816" i="2"/>
  <c r="AE2816" i="2"/>
  <c r="AD2816" i="2"/>
  <c r="AI2815" i="2"/>
  <c r="AH2815" i="2"/>
  <c r="AG2815" i="2"/>
  <c r="AF2815" i="2"/>
  <c r="AE2815" i="2"/>
  <c r="AD2815" i="2"/>
  <c r="AI2814" i="2"/>
  <c r="AH2814" i="2"/>
  <c r="AG2814" i="2"/>
  <c r="AF2814" i="2"/>
  <c r="AE2814" i="2"/>
  <c r="AD2814" i="2"/>
  <c r="AI2813" i="2"/>
  <c r="AH2813" i="2"/>
  <c r="AG2813" i="2"/>
  <c r="AF2813" i="2"/>
  <c r="AE2813" i="2"/>
  <c r="AD2813" i="2"/>
  <c r="AI2812" i="2"/>
  <c r="AH2812" i="2"/>
  <c r="AG2812" i="2"/>
  <c r="AF2812" i="2"/>
  <c r="AE2812" i="2"/>
  <c r="AD2812" i="2"/>
  <c r="AI2811" i="2"/>
  <c r="AH2811" i="2"/>
  <c r="AG2811" i="2"/>
  <c r="AF2811" i="2"/>
  <c r="AE2811" i="2"/>
  <c r="AD2811" i="2"/>
  <c r="AI2810" i="2"/>
  <c r="AH2810" i="2"/>
  <c r="AG2810" i="2"/>
  <c r="AF2810" i="2"/>
  <c r="AE2810" i="2"/>
  <c r="AD2810" i="2"/>
  <c r="AI2809" i="2"/>
  <c r="AH2809" i="2"/>
  <c r="AG2809" i="2"/>
  <c r="AF2809" i="2"/>
  <c r="AE2809" i="2"/>
  <c r="AD2809" i="2"/>
  <c r="AI2808" i="2"/>
  <c r="AH2808" i="2"/>
  <c r="AG2808" i="2"/>
  <c r="AF2808" i="2"/>
  <c r="AE2808" i="2"/>
  <c r="AD2808" i="2"/>
  <c r="AI2807" i="2"/>
  <c r="AH2807" i="2"/>
  <c r="AG2807" i="2"/>
  <c r="AF2807" i="2"/>
  <c r="AE2807" i="2"/>
  <c r="AD2807" i="2"/>
  <c r="AI2806" i="2"/>
  <c r="AH2806" i="2"/>
  <c r="AG2806" i="2"/>
  <c r="AF2806" i="2"/>
  <c r="AE2806" i="2"/>
  <c r="AD2806" i="2"/>
  <c r="AI2805" i="2"/>
  <c r="AH2805" i="2"/>
  <c r="AG2805" i="2"/>
  <c r="AF2805" i="2"/>
  <c r="AE2805" i="2"/>
  <c r="AD2805" i="2"/>
  <c r="AI2804" i="2"/>
  <c r="AH2804" i="2"/>
  <c r="AG2804" i="2"/>
  <c r="AF2804" i="2"/>
  <c r="AE2804" i="2"/>
  <c r="AD2804" i="2"/>
  <c r="AI2803" i="2"/>
  <c r="AH2803" i="2"/>
  <c r="AG2803" i="2"/>
  <c r="AF2803" i="2"/>
  <c r="AE2803" i="2"/>
  <c r="AD2803" i="2"/>
  <c r="AI2802" i="2"/>
  <c r="AH2802" i="2"/>
  <c r="AG2802" i="2"/>
  <c r="AF2802" i="2"/>
  <c r="AE2802" i="2"/>
  <c r="AD2802" i="2"/>
  <c r="AI2801" i="2"/>
  <c r="AH2801" i="2"/>
  <c r="AG2801" i="2"/>
  <c r="AF2801" i="2"/>
  <c r="AE2801" i="2"/>
  <c r="AD2801" i="2"/>
  <c r="AI2800" i="2"/>
  <c r="AH2800" i="2"/>
  <c r="AG2800" i="2"/>
  <c r="AF2800" i="2"/>
  <c r="AE2800" i="2"/>
  <c r="AD2800" i="2"/>
  <c r="AI2799" i="2"/>
  <c r="AH2799" i="2"/>
  <c r="AG2799" i="2"/>
  <c r="AF2799" i="2"/>
  <c r="AE2799" i="2"/>
  <c r="AD2799" i="2"/>
  <c r="AI2798" i="2"/>
  <c r="AH2798" i="2"/>
  <c r="AG2798" i="2"/>
  <c r="AF2798" i="2"/>
  <c r="AE2798" i="2"/>
  <c r="AD2798" i="2"/>
  <c r="AI2797" i="2"/>
  <c r="AH2797" i="2"/>
  <c r="AG2797" i="2"/>
  <c r="AF2797" i="2"/>
  <c r="AE2797" i="2"/>
  <c r="AD2797" i="2"/>
  <c r="AI2796" i="2"/>
  <c r="AH2796" i="2"/>
  <c r="AG2796" i="2"/>
  <c r="AF2796" i="2"/>
  <c r="AE2796" i="2"/>
  <c r="AD2796" i="2"/>
  <c r="AI2795" i="2"/>
  <c r="AH2795" i="2"/>
  <c r="AG2795" i="2"/>
  <c r="AF2795" i="2"/>
  <c r="AE2795" i="2"/>
  <c r="AD2795" i="2"/>
  <c r="AI2794" i="2"/>
  <c r="AH2794" i="2"/>
  <c r="AG2794" i="2"/>
  <c r="AF2794" i="2"/>
  <c r="AE2794" i="2"/>
  <c r="AD2794" i="2"/>
  <c r="AI2793" i="2"/>
  <c r="AH2793" i="2"/>
  <c r="AG2793" i="2"/>
  <c r="AF2793" i="2"/>
  <c r="AE2793" i="2"/>
  <c r="AD2793" i="2"/>
  <c r="AI2792" i="2"/>
  <c r="AH2792" i="2"/>
  <c r="AG2792" i="2"/>
  <c r="AF2792" i="2"/>
  <c r="AE2792" i="2"/>
  <c r="AD2792" i="2"/>
  <c r="AI2791" i="2"/>
  <c r="AH2791" i="2"/>
  <c r="AG2791" i="2"/>
  <c r="AF2791" i="2"/>
  <c r="AE2791" i="2"/>
  <c r="AD2791" i="2"/>
  <c r="AI2790" i="2"/>
  <c r="AH2790" i="2"/>
  <c r="AG2790" i="2"/>
  <c r="AF2790" i="2"/>
  <c r="AE2790" i="2"/>
  <c r="AD2790" i="2"/>
  <c r="AI2789" i="2"/>
  <c r="AH2789" i="2"/>
  <c r="AG2789" i="2"/>
  <c r="AF2789" i="2"/>
  <c r="AE2789" i="2"/>
  <c r="AD2789" i="2"/>
  <c r="AI2788" i="2"/>
  <c r="AH2788" i="2"/>
  <c r="AG2788" i="2"/>
  <c r="AF2788" i="2"/>
  <c r="AE2788" i="2"/>
  <c r="AD2788" i="2"/>
  <c r="AI2787" i="2"/>
  <c r="AH2787" i="2"/>
  <c r="AG2787" i="2"/>
  <c r="AF2787" i="2"/>
  <c r="AE2787" i="2"/>
  <c r="AD2787" i="2"/>
  <c r="AI2786" i="2"/>
  <c r="AH2786" i="2"/>
  <c r="AG2786" i="2"/>
  <c r="AF2786" i="2"/>
  <c r="AE2786" i="2"/>
  <c r="AD2786" i="2"/>
  <c r="AI2785" i="2"/>
  <c r="AH2785" i="2"/>
  <c r="AG2785" i="2"/>
  <c r="AF2785" i="2"/>
  <c r="AE2785" i="2"/>
  <c r="AD2785" i="2"/>
  <c r="AI2784" i="2"/>
  <c r="AH2784" i="2"/>
  <c r="AG2784" i="2"/>
  <c r="AF2784" i="2"/>
  <c r="AE2784" i="2"/>
  <c r="AD2784" i="2"/>
  <c r="AI2783" i="2"/>
  <c r="AH2783" i="2"/>
  <c r="AG2783" i="2"/>
  <c r="AF2783" i="2"/>
  <c r="AE2783" i="2"/>
  <c r="AD2783" i="2"/>
  <c r="AI2782" i="2"/>
  <c r="AH2782" i="2"/>
  <c r="AG2782" i="2"/>
  <c r="AF2782" i="2"/>
  <c r="AE2782" i="2"/>
  <c r="AD2782" i="2"/>
  <c r="AI2781" i="2"/>
  <c r="AH2781" i="2"/>
  <c r="AG2781" i="2"/>
  <c r="AF2781" i="2"/>
  <c r="AE2781" i="2"/>
  <c r="AD2781" i="2"/>
  <c r="AI2780" i="2"/>
  <c r="AH2780" i="2"/>
  <c r="AG2780" i="2"/>
  <c r="AF2780" i="2"/>
  <c r="AE2780" i="2"/>
  <c r="AD2780" i="2"/>
  <c r="AI2779" i="2"/>
  <c r="AH2779" i="2"/>
  <c r="AG2779" i="2"/>
  <c r="AF2779" i="2"/>
  <c r="AE2779" i="2"/>
  <c r="AD2779" i="2"/>
  <c r="AI2778" i="2"/>
  <c r="AH2778" i="2"/>
  <c r="AG2778" i="2"/>
  <c r="AF2778" i="2"/>
  <c r="AE2778" i="2"/>
  <c r="AD2778" i="2"/>
  <c r="AI2777" i="2"/>
  <c r="AH2777" i="2"/>
  <c r="AG2777" i="2"/>
  <c r="AF2777" i="2"/>
  <c r="AE2777" i="2"/>
  <c r="AD2777" i="2"/>
  <c r="AI2776" i="2"/>
  <c r="AH2776" i="2"/>
  <c r="AG2776" i="2"/>
  <c r="AF2776" i="2"/>
  <c r="AE2776" i="2"/>
  <c r="AD2776" i="2"/>
  <c r="AI2775" i="2"/>
  <c r="AH2775" i="2"/>
  <c r="AG2775" i="2"/>
  <c r="AF2775" i="2"/>
  <c r="AE2775" i="2"/>
  <c r="AD2775" i="2"/>
  <c r="AI2774" i="2"/>
  <c r="AH2774" i="2"/>
  <c r="AG2774" i="2"/>
  <c r="AF2774" i="2"/>
  <c r="AE2774" i="2"/>
  <c r="AD2774" i="2"/>
  <c r="AI2773" i="2"/>
  <c r="AH2773" i="2"/>
  <c r="AG2773" i="2"/>
  <c r="AF2773" i="2"/>
  <c r="AE2773" i="2"/>
  <c r="AD2773" i="2"/>
  <c r="AI2772" i="2"/>
  <c r="AH2772" i="2"/>
  <c r="AG2772" i="2"/>
  <c r="AF2772" i="2"/>
  <c r="AE2772" i="2"/>
  <c r="AD2772" i="2"/>
  <c r="AI2771" i="2"/>
  <c r="AH2771" i="2"/>
  <c r="AG2771" i="2"/>
  <c r="AF2771" i="2"/>
  <c r="AE2771" i="2"/>
  <c r="AD2771" i="2"/>
  <c r="AI2770" i="2"/>
  <c r="AH2770" i="2"/>
  <c r="AG2770" i="2"/>
  <c r="AF2770" i="2"/>
  <c r="AE2770" i="2"/>
  <c r="AD2770" i="2"/>
  <c r="AI2769" i="2"/>
  <c r="AH2769" i="2"/>
  <c r="AG2769" i="2"/>
  <c r="AF2769" i="2"/>
  <c r="AE2769" i="2"/>
  <c r="AD2769" i="2"/>
  <c r="AI2768" i="2"/>
  <c r="AH2768" i="2"/>
  <c r="AG2768" i="2"/>
  <c r="AF2768" i="2"/>
  <c r="AE2768" i="2"/>
  <c r="AD2768" i="2"/>
  <c r="AI2767" i="2"/>
  <c r="AH2767" i="2"/>
  <c r="AG2767" i="2"/>
  <c r="AF2767" i="2"/>
  <c r="AE2767" i="2"/>
  <c r="AD2767" i="2"/>
  <c r="AI2766" i="2"/>
  <c r="AH2766" i="2"/>
  <c r="AG2766" i="2"/>
  <c r="AF2766" i="2"/>
  <c r="AE2766" i="2"/>
  <c r="AD2766" i="2"/>
  <c r="AI2765" i="2"/>
  <c r="AH2765" i="2"/>
  <c r="AG2765" i="2"/>
  <c r="AF2765" i="2"/>
  <c r="AE2765" i="2"/>
  <c r="AD2765" i="2"/>
  <c r="AI2764" i="2"/>
  <c r="AH2764" i="2"/>
  <c r="AG2764" i="2"/>
  <c r="AF2764" i="2"/>
  <c r="AE2764" i="2"/>
  <c r="AD2764" i="2"/>
  <c r="AI2763" i="2"/>
  <c r="AH2763" i="2"/>
  <c r="AG2763" i="2"/>
  <c r="AF2763" i="2"/>
  <c r="AE2763" i="2"/>
  <c r="AD2763" i="2"/>
  <c r="AI2762" i="2"/>
  <c r="AH2762" i="2"/>
  <c r="AG2762" i="2"/>
  <c r="AF2762" i="2"/>
  <c r="AE2762" i="2"/>
  <c r="AD2762" i="2"/>
  <c r="AI2761" i="2"/>
  <c r="AH2761" i="2"/>
  <c r="AG2761" i="2"/>
  <c r="AF2761" i="2"/>
  <c r="AE2761" i="2"/>
  <c r="AD2761" i="2"/>
  <c r="AI2760" i="2"/>
  <c r="AH2760" i="2"/>
  <c r="AG2760" i="2"/>
  <c r="AF2760" i="2"/>
  <c r="AE2760" i="2"/>
  <c r="AD2760" i="2"/>
  <c r="AI2759" i="2"/>
  <c r="AH2759" i="2"/>
  <c r="AG2759" i="2"/>
  <c r="AF2759" i="2"/>
  <c r="AE2759" i="2"/>
  <c r="AD2759" i="2"/>
  <c r="AI2758" i="2"/>
  <c r="AH2758" i="2"/>
  <c r="AG2758" i="2"/>
  <c r="AF2758" i="2"/>
  <c r="AE2758" i="2"/>
  <c r="AD2758" i="2"/>
  <c r="AI2757" i="2"/>
  <c r="AH2757" i="2"/>
  <c r="AG2757" i="2"/>
  <c r="AF2757" i="2"/>
  <c r="AE2757" i="2"/>
  <c r="AD2757" i="2"/>
  <c r="AI2756" i="2"/>
  <c r="AH2756" i="2"/>
  <c r="AG2756" i="2"/>
  <c r="AF2756" i="2"/>
  <c r="AE2756" i="2"/>
  <c r="AD2756" i="2"/>
  <c r="AI2755" i="2"/>
  <c r="AH2755" i="2"/>
  <c r="AG2755" i="2"/>
  <c r="AF2755" i="2"/>
  <c r="AE2755" i="2"/>
  <c r="AD2755" i="2"/>
  <c r="AI2754" i="2"/>
  <c r="AH2754" i="2"/>
  <c r="AG2754" i="2"/>
  <c r="AF2754" i="2"/>
  <c r="AE2754" i="2"/>
  <c r="AD2754" i="2"/>
  <c r="AI2753" i="2"/>
  <c r="AH2753" i="2"/>
  <c r="AG2753" i="2"/>
  <c r="AF2753" i="2"/>
  <c r="AE2753" i="2"/>
  <c r="AD2753" i="2"/>
  <c r="AI2752" i="2"/>
  <c r="AH2752" i="2"/>
  <c r="AG2752" i="2"/>
  <c r="AF2752" i="2"/>
  <c r="AE2752" i="2"/>
  <c r="AD2752" i="2"/>
  <c r="AI2751" i="2"/>
  <c r="AH2751" i="2"/>
  <c r="AG2751" i="2"/>
  <c r="AF2751" i="2"/>
  <c r="AE2751" i="2"/>
  <c r="AD2751" i="2"/>
  <c r="AI2750" i="2"/>
  <c r="AH2750" i="2"/>
  <c r="AG2750" i="2"/>
  <c r="AF2750" i="2"/>
  <c r="AE2750" i="2"/>
  <c r="AD2750" i="2"/>
  <c r="AI2749" i="2"/>
  <c r="AH2749" i="2"/>
  <c r="AG2749" i="2"/>
  <c r="AF2749" i="2"/>
  <c r="AE2749" i="2"/>
  <c r="AD2749" i="2"/>
  <c r="AI2748" i="2"/>
  <c r="AH2748" i="2"/>
  <c r="AG2748" i="2"/>
  <c r="AF2748" i="2"/>
  <c r="AE2748" i="2"/>
  <c r="AD2748" i="2"/>
  <c r="AI2747" i="2"/>
  <c r="AH2747" i="2"/>
  <c r="AG2747" i="2"/>
  <c r="AF2747" i="2"/>
  <c r="AE2747" i="2"/>
  <c r="AD2747" i="2"/>
  <c r="AI2746" i="2"/>
  <c r="AH2746" i="2"/>
  <c r="AG2746" i="2"/>
  <c r="AF2746" i="2"/>
  <c r="AE2746" i="2"/>
  <c r="AD2746" i="2"/>
  <c r="AI2745" i="2"/>
  <c r="AH2745" i="2"/>
  <c r="AG2745" i="2"/>
  <c r="AF2745" i="2"/>
  <c r="AE2745" i="2"/>
  <c r="AD2745" i="2"/>
  <c r="AI2744" i="2"/>
  <c r="AH2744" i="2"/>
  <c r="AG2744" i="2"/>
  <c r="AF2744" i="2"/>
  <c r="AE2744" i="2"/>
  <c r="AD2744" i="2"/>
  <c r="AI2743" i="2"/>
  <c r="AH2743" i="2"/>
  <c r="AG2743" i="2"/>
  <c r="AF2743" i="2"/>
  <c r="AE2743" i="2"/>
  <c r="AD2743" i="2"/>
  <c r="AI2742" i="2"/>
  <c r="AH2742" i="2"/>
  <c r="AG2742" i="2"/>
  <c r="AF2742" i="2"/>
  <c r="AE2742" i="2"/>
  <c r="AD2742" i="2"/>
  <c r="AI2741" i="2"/>
  <c r="AH2741" i="2"/>
  <c r="AG2741" i="2"/>
  <c r="AF2741" i="2"/>
  <c r="AE2741" i="2"/>
  <c r="AD2741" i="2"/>
  <c r="AI2740" i="2"/>
  <c r="AH2740" i="2"/>
  <c r="AG2740" i="2"/>
  <c r="AF2740" i="2"/>
  <c r="AE2740" i="2"/>
  <c r="AD2740" i="2"/>
  <c r="AI2739" i="2"/>
  <c r="AH2739" i="2"/>
  <c r="AG2739" i="2"/>
  <c r="AF2739" i="2"/>
  <c r="AE2739" i="2"/>
  <c r="AD2739" i="2"/>
  <c r="AI2738" i="2"/>
  <c r="AH2738" i="2"/>
  <c r="AG2738" i="2"/>
  <c r="AF2738" i="2"/>
  <c r="AE2738" i="2"/>
  <c r="AD2738" i="2"/>
  <c r="AI2737" i="2"/>
  <c r="AH2737" i="2"/>
  <c r="AG2737" i="2"/>
  <c r="AF2737" i="2"/>
  <c r="AE2737" i="2"/>
  <c r="AD2737" i="2"/>
  <c r="AI2736" i="2"/>
  <c r="AH2736" i="2"/>
  <c r="AG2736" i="2"/>
  <c r="AF2736" i="2"/>
  <c r="AE2736" i="2"/>
  <c r="AD2736" i="2"/>
  <c r="AI2735" i="2"/>
  <c r="AH2735" i="2"/>
  <c r="AG2735" i="2"/>
  <c r="AF2735" i="2"/>
  <c r="AE2735" i="2"/>
  <c r="AD2735" i="2"/>
  <c r="AI2734" i="2"/>
  <c r="AH2734" i="2"/>
  <c r="AG2734" i="2"/>
  <c r="AF2734" i="2"/>
  <c r="AE2734" i="2"/>
  <c r="AD2734" i="2"/>
  <c r="AI2733" i="2"/>
  <c r="AH2733" i="2"/>
  <c r="AG2733" i="2"/>
  <c r="AF2733" i="2"/>
  <c r="AE2733" i="2"/>
  <c r="AD2733" i="2"/>
  <c r="AI2732" i="2"/>
  <c r="AH2732" i="2"/>
  <c r="AG2732" i="2"/>
  <c r="AF2732" i="2"/>
  <c r="AE2732" i="2"/>
  <c r="AD2732" i="2"/>
  <c r="AI2731" i="2"/>
  <c r="AH2731" i="2"/>
  <c r="AG2731" i="2"/>
  <c r="AF2731" i="2"/>
  <c r="AE2731" i="2"/>
  <c r="AD2731" i="2"/>
  <c r="AI2730" i="2"/>
  <c r="AH2730" i="2"/>
  <c r="AG2730" i="2"/>
  <c r="AF2730" i="2"/>
  <c r="AE2730" i="2"/>
  <c r="AD2730" i="2"/>
  <c r="AI2729" i="2"/>
  <c r="AH2729" i="2"/>
  <c r="AG2729" i="2"/>
  <c r="AF2729" i="2"/>
  <c r="AE2729" i="2"/>
  <c r="AD2729" i="2"/>
  <c r="AI2728" i="2"/>
  <c r="AH2728" i="2"/>
  <c r="AG2728" i="2"/>
  <c r="AF2728" i="2"/>
  <c r="AE2728" i="2"/>
  <c r="AD2728" i="2"/>
  <c r="AI2727" i="2"/>
  <c r="AH2727" i="2"/>
  <c r="AG2727" i="2"/>
  <c r="AF2727" i="2"/>
  <c r="AE2727" i="2"/>
  <c r="AD2727" i="2"/>
  <c r="AI2726" i="2"/>
  <c r="AH2726" i="2"/>
  <c r="AG2726" i="2"/>
  <c r="AF2726" i="2"/>
  <c r="AE2726" i="2"/>
  <c r="AD2726" i="2"/>
  <c r="AI2725" i="2"/>
  <c r="AH2725" i="2"/>
  <c r="AG2725" i="2"/>
  <c r="AF2725" i="2"/>
  <c r="AE2725" i="2"/>
  <c r="AD2725" i="2"/>
  <c r="AI2724" i="2"/>
  <c r="AH2724" i="2"/>
  <c r="AG2724" i="2"/>
  <c r="AF2724" i="2"/>
  <c r="AE2724" i="2"/>
  <c r="AD2724" i="2"/>
  <c r="AI2723" i="2"/>
  <c r="AH2723" i="2"/>
  <c r="AG2723" i="2"/>
  <c r="AF2723" i="2"/>
  <c r="AE2723" i="2"/>
  <c r="AD2723" i="2"/>
  <c r="AI2722" i="2"/>
  <c r="AH2722" i="2"/>
  <c r="AG2722" i="2"/>
  <c r="AF2722" i="2"/>
  <c r="AE2722" i="2"/>
  <c r="AD2722" i="2"/>
  <c r="AI2721" i="2"/>
  <c r="AH2721" i="2"/>
  <c r="AG2721" i="2"/>
  <c r="AF2721" i="2"/>
  <c r="AE2721" i="2"/>
  <c r="AD2721" i="2"/>
  <c r="AI2720" i="2"/>
  <c r="AH2720" i="2"/>
  <c r="AG2720" i="2"/>
  <c r="AF2720" i="2"/>
  <c r="AE2720" i="2"/>
  <c r="AD2720" i="2"/>
  <c r="AI2719" i="2"/>
  <c r="AH2719" i="2"/>
  <c r="AG2719" i="2"/>
  <c r="AF2719" i="2"/>
  <c r="AE2719" i="2"/>
  <c r="AD2719" i="2"/>
  <c r="AI2718" i="2"/>
  <c r="AH2718" i="2"/>
  <c r="AG2718" i="2"/>
  <c r="AF2718" i="2"/>
  <c r="AE2718" i="2"/>
  <c r="AD2718" i="2"/>
  <c r="AI2717" i="2"/>
  <c r="AH2717" i="2"/>
  <c r="AG2717" i="2"/>
  <c r="AF2717" i="2"/>
  <c r="AE2717" i="2"/>
  <c r="AD2717" i="2"/>
  <c r="AI2716" i="2"/>
  <c r="AH2716" i="2"/>
  <c r="AG2716" i="2"/>
  <c r="AF2716" i="2"/>
  <c r="AE2716" i="2"/>
  <c r="AD2716" i="2"/>
  <c r="AI2715" i="2"/>
  <c r="AH2715" i="2"/>
  <c r="AG2715" i="2"/>
  <c r="AF2715" i="2"/>
  <c r="AE2715" i="2"/>
  <c r="AD2715" i="2"/>
  <c r="AI2714" i="2"/>
  <c r="AH2714" i="2"/>
  <c r="AG2714" i="2"/>
  <c r="AF2714" i="2"/>
  <c r="AE2714" i="2"/>
  <c r="AD2714" i="2"/>
  <c r="AI2713" i="2"/>
  <c r="AH2713" i="2"/>
  <c r="AG2713" i="2"/>
  <c r="AF2713" i="2"/>
  <c r="AE2713" i="2"/>
  <c r="AD2713" i="2"/>
  <c r="AI2712" i="2"/>
  <c r="AH2712" i="2"/>
  <c r="AG2712" i="2"/>
  <c r="AF2712" i="2"/>
  <c r="AE2712" i="2"/>
  <c r="AD2712" i="2"/>
  <c r="AI2711" i="2"/>
  <c r="AH2711" i="2"/>
  <c r="AG2711" i="2"/>
  <c r="AF2711" i="2"/>
  <c r="AE2711" i="2"/>
  <c r="AD2711" i="2"/>
  <c r="AI2710" i="2"/>
  <c r="AH2710" i="2"/>
  <c r="AG2710" i="2"/>
  <c r="AF2710" i="2"/>
  <c r="AE2710" i="2"/>
  <c r="AD2710" i="2"/>
  <c r="AI2709" i="2"/>
  <c r="AH2709" i="2"/>
  <c r="AG2709" i="2"/>
  <c r="AF2709" i="2"/>
  <c r="AE2709" i="2"/>
  <c r="AD2709" i="2"/>
  <c r="AI2708" i="2"/>
  <c r="AH2708" i="2"/>
  <c r="AG2708" i="2"/>
  <c r="AF2708" i="2"/>
  <c r="AE2708" i="2"/>
  <c r="AD2708" i="2"/>
  <c r="AI2707" i="2"/>
  <c r="AH2707" i="2"/>
  <c r="AG2707" i="2"/>
  <c r="AF2707" i="2"/>
  <c r="AE2707" i="2"/>
  <c r="AD2707" i="2"/>
  <c r="AI2706" i="2"/>
  <c r="AH2706" i="2"/>
  <c r="AG2706" i="2"/>
  <c r="AF2706" i="2"/>
  <c r="AE2706" i="2"/>
  <c r="AD2706" i="2"/>
  <c r="AI2705" i="2"/>
  <c r="AH2705" i="2"/>
  <c r="AG2705" i="2"/>
  <c r="AF2705" i="2"/>
  <c r="AE2705" i="2"/>
  <c r="AD2705" i="2"/>
  <c r="AI2704" i="2"/>
  <c r="AH2704" i="2"/>
  <c r="AG2704" i="2"/>
  <c r="AF2704" i="2"/>
  <c r="AE2704" i="2"/>
  <c r="AD2704" i="2"/>
  <c r="AI2703" i="2"/>
  <c r="AH2703" i="2"/>
  <c r="AG2703" i="2"/>
  <c r="AF2703" i="2"/>
  <c r="AE2703" i="2"/>
  <c r="AD2703" i="2"/>
  <c r="AI2702" i="2"/>
  <c r="AH2702" i="2"/>
  <c r="AG2702" i="2"/>
  <c r="AF2702" i="2"/>
  <c r="AE2702" i="2"/>
  <c r="AD2702" i="2"/>
  <c r="AI2701" i="2"/>
  <c r="AH2701" i="2"/>
  <c r="AG2701" i="2"/>
  <c r="AF2701" i="2"/>
  <c r="AE2701" i="2"/>
  <c r="AD2701" i="2"/>
  <c r="AI2700" i="2"/>
  <c r="AH2700" i="2"/>
  <c r="AG2700" i="2"/>
  <c r="AF2700" i="2"/>
  <c r="AE2700" i="2"/>
  <c r="AD2700" i="2"/>
  <c r="AI2699" i="2"/>
  <c r="AH2699" i="2"/>
  <c r="AG2699" i="2"/>
  <c r="AF2699" i="2"/>
  <c r="AE2699" i="2"/>
  <c r="AD2699" i="2"/>
  <c r="AI2698" i="2"/>
  <c r="AH2698" i="2"/>
  <c r="AG2698" i="2"/>
  <c r="AF2698" i="2"/>
  <c r="AE2698" i="2"/>
  <c r="AD2698" i="2"/>
  <c r="AI2697" i="2"/>
  <c r="AH2697" i="2"/>
  <c r="AG2697" i="2"/>
  <c r="AF2697" i="2"/>
  <c r="AE2697" i="2"/>
  <c r="AD2697" i="2"/>
  <c r="AI2696" i="2"/>
  <c r="AH2696" i="2"/>
  <c r="AG2696" i="2"/>
  <c r="AF2696" i="2"/>
  <c r="AE2696" i="2"/>
  <c r="AD2696" i="2"/>
  <c r="AI2695" i="2"/>
  <c r="AH2695" i="2"/>
  <c r="AG2695" i="2"/>
  <c r="AF2695" i="2"/>
  <c r="AE2695" i="2"/>
  <c r="AD2695" i="2"/>
  <c r="AI2694" i="2"/>
  <c r="AH2694" i="2"/>
  <c r="AG2694" i="2"/>
  <c r="AF2694" i="2"/>
  <c r="AE2694" i="2"/>
  <c r="AD2694" i="2"/>
  <c r="AI2693" i="2"/>
  <c r="AH2693" i="2"/>
  <c r="AG2693" i="2"/>
  <c r="AF2693" i="2"/>
  <c r="AE2693" i="2"/>
  <c r="AD2693" i="2"/>
  <c r="AI2692" i="2"/>
  <c r="AH2692" i="2"/>
  <c r="AG2692" i="2"/>
  <c r="AF2692" i="2"/>
  <c r="AE2692" i="2"/>
  <c r="AD2692" i="2"/>
  <c r="AI2691" i="2"/>
  <c r="AH2691" i="2"/>
  <c r="AG2691" i="2"/>
  <c r="AF2691" i="2"/>
  <c r="AE2691" i="2"/>
  <c r="AD2691" i="2"/>
  <c r="AI2690" i="2"/>
  <c r="AH2690" i="2"/>
  <c r="AG2690" i="2"/>
  <c r="AF2690" i="2"/>
  <c r="AE2690" i="2"/>
  <c r="AD2690" i="2"/>
  <c r="AI2689" i="2"/>
  <c r="AH2689" i="2"/>
  <c r="AG2689" i="2"/>
  <c r="AF2689" i="2"/>
  <c r="AE2689" i="2"/>
  <c r="AD2689" i="2"/>
  <c r="AI2688" i="2"/>
  <c r="AH2688" i="2"/>
  <c r="AG2688" i="2"/>
  <c r="AF2688" i="2"/>
  <c r="AE2688" i="2"/>
  <c r="AD2688" i="2"/>
  <c r="AI2687" i="2"/>
  <c r="AH2687" i="2"/>
  <c r="AG2687" i="2"/>
  <c r="AF2687" i="2"/>
  <c r="AE2687" i="2"/>
  <c r="AD2687" i="2"/>
  <c r="AI2686" i="2"/>
  <c r="AH2686" i="2"/>
  <c r="AG2686" i="2"/>
  <c r="AF2686" i="2"/>
  <c r="AE2686" i="2"/>
  <c r="AD2686" i="2"/>
  <c r="AI2685" i="2"/>
  <c r="AH2685" i="2"/>
  <c r="AG2685" i="2"/>
  <c r="AF2685" i="2"/>
  <c r="AE2685" i="2"/>
  <c r="AD2685" i="2"/>
  <c r="AI2684" i="2"/>
  <c r="AH2684" i="2"/>
  <c r="AG2684" i="2"/>
  <c r="AF2684" i="2"/>
  <c r="AE2684" i="2"/>
  <c r="AD2684" i="2"/>
  <c r="AI2683" i="2"/>
  <c r="AH2683" i="2"/>
  <c r="AG2683" i="2"/>
  <c r="AF2683" i="2"/>
  <c r="AE2683" i="2"/>
  <c r="AD2683" i="2"/>
  <c r="AI2682" i="2"/>
  <c r="AH2682" i="2"/>
  <c r="AG2682" i="2"/>
  <c r="AF2682" i="2"/>
  <c r="AE2682" i="2"/>
  <c r="AD2682" i="2"/>
  <c r="AI2681" i="2"/>
  <c r="AH2681" i="2"/>
  <c r="AG2681" i="2"/>
  <c r="AF2681" i="2"/>
  <c r="AE2681" i="2"/>
  <c r="AD2681" i="2"/>
  <c r="AI2680" i="2"/>
  <c r="AH2680" i="2"/>
  <c r="AG2680" i="2"/>
  <c r="AF2680" i="2"/>
  <c r="AE2680" i="2"/>
  <c r="AD2680" i="2"/>
  <c r="AI2679" i="2"/>
  <c r="AH2679" i="2"/>
  <c r="AG2679" i="2"/>
  <c r="AF2679" i="2"/>
  <c r="AE2679" i="2"/>
  <c r="AD2679" i="2"/>
  <c r="AI2678" i="2"/>
  <c r="AH2678" i="2"/>
  <c r="AG2678" i="2"/>
  <c r="AF2678" i="2"/>
  <c r="AE2678" i="2"/>
  <c r="AD2678" i="2"/>
  <c r="AI2677" i="2"/>
  <c r="AH2677" i="2"/>
  <c r="AG2677" i="2"/>
  <c r="AF2677" i="2"/>
  <c r="AE2677" i="2"/>
  <c r="AD2677" i="2"/>
  <c r="AI2676" i="2"/>
  <c r="AH2676" i="2"/>
  <c r="AG2676" i="2"/>
  <c r="AF2676" i="2"/>
  <c r="AE2676" i="2"/>
  <c r="AD2676" i="2"/>
  <c r="AI2675" i="2"/>
  <c r="AH2675" i="2"/>
  <c r="AG2675" i="2"/>
  <c r="AF2675" i="2"/>
  <c r="AE2675" i="2"/>
  <c r="AD2675" i="2"/>
  <c r="AI2674" i="2"/>
  <c r="AH2674" i="2"/>
  <c r="AG2674" i="2"/>
  <c r="AF2674" i="2"/>
  <c r="AE2674" i="2"/>
  <c r="AD2674" i="2"/>
  <c r="AI2673" i="2"/>
  <c r="AH2673" i="2"/>
  <c r="AG2673" i="2"/>
  <c r="AF2673" i="2"/>
  <c r="AE2673" i="2"/>
  <c r="AD2673" i="2"/>
  <c r="AI2672" i="2"/>
  <c r="AH2672" i="2"/>
  <c r="AG2672" i="2"/>
  <c r="AF2672" i="2"/>
  <c r="AE2672" i="2"/>
  <c r="AD2672" i="2"/>
  <c r="AI2671" i="2"/>
  <c r="AH2671" i="2"/>
  <c r="AG2671" i="2"/>
  <c r="AF2671" i="2"/>
  <c r="AE2671" i="2"/>
  <c r="AD2671" i="2"/>
  <c r="AI2670" i="2"/>
  <c r="AH2670" i="2"/>
  <c r="AG2670" i="2"/>
  <c r="AF2670" i="2"/>
  <c r="AE2670" i="2"/>
  <c r="AD2670" i="2"/>
  <c r="AI2669" i="2"/>
  <c r="AH2669" i="2"/>
  <c r="AG2669" i="2"/>
  <c r="AF2669" i="2"/>
  <c r="AE2669" i="2"/>
  <c r="AD2669" i="2"/>
  <c r="AI2668" i="2"/>
  <c r="AH2668" i="2"/>
  <c r="AG2668" i="2"/>
  <c r="AF2668" i="2"/>
  <c r="AE2668" i="2"/>
  <c r="AD2668" i="2"/>
  <c r="AI2667" i="2"/>
  <c r="AH2667" i="2"/>
  <c r="AG2667" i="2"/>
  <c r="AF2667" i="2"/>
  <c r="AE2667" i="2"/>
  <c r="AD2667" i="2"/>
  <c r="AI2666" i="2"/>
  <c r="AH2666" i="2"/>
  <c r="AG2666" i="2"/>
  <c r="AF2666" i="2"/>
  <c r="AE2666" i="2"/>
  <c r="AD2666" i="2"/>
  <c r="AI2665" i="2"/>
  <c r="AH2665" i="2"/>
  <c r="AG2665" i="2"/>
  <c r="AF2665" i="2"/>
  <c r="AE2665" i="2"/>
  <c r="AD2665" i="2"/>
  <c r="AI2664" i="2"/>
  <c r="AH2664" i="2"/>
  <c r="AG2664" i="2"/>
  <c r="AF2664" i="2"/>
  <c r="AE2664" i="2"/>
  <c r="AD2664" i="2"/>
  <c r="AI2663" i="2"/>
  <c r="AH2663" i="2"/>
  <c r="AG2663" i="2"/>
  <c r="AF2663" i="2"/>
  <c r="AE2663" i="2"/>
  <c r="AD2663" i="2"/>
  <c r="AI2662" i="2"/>
  <c r="AH2662" i="2"/>
  <c r="AG2662" i="2"/>
  <c r="AF2662" i="2"/>
  <c r="AE2662" i="2"/>
  <c r="AD2662" i="2"/>
  <c r="AI2661" i="2"/>
  <c r="AH2661" i="2"/>
  <c r="AG2661" i="2"/>
  <c r="AF2661" i="2"/>
  <c r="AE2661" i="2"/>
  <c r="AD2661" i="2"/>
  <c r="AI2660" i="2"/>
  <c r="AH2660" i="2"/>
  <c r="AG2660" i="2"/>
  <c r="AF2660" i="2"/>
  <c r="AE2660" i="2"/>
  <c r="AD2660" i="2"/>
  <c r="AI2659" i="2"/>
  <c r="AH2659" i="2"/>
  <c r="AG2659" i="2"/>
  <c r="AF2659" i="2"/>
  <c r="AE2659" i="2"/>
  <c r="AD2659" i="2"/>
  <c r="AI2658" i="2"/>
  <c r="AH2658" i="2"/>
  <c r="AG2658" i="2"/>
  <c r="AF2658" i="2"/>
  <c r="AE2658" i="2"/>
  <c r="AD2658" i="2"/>
  <c r="AI2657" i="2"/>
  <c r="AH2657" i="2"/>
  <c r="AG2657" i="2"/>
  <c r="AF2657" i="2"/>
  <c r="AE2657" i="2"/>
  <c r="AD2657" i="2"/>
  <c r="AI2656" i="2"/>
  <c r="AH2656" i="2"/>
  <c r="AG2656" i="2"/>
  <c r="AF2656" i="2"/>
  <c r="AE2656" i="2"/>
  <c r="AD2656" i="2"/>
  <c r="AI2655" i="2"/>
  <c r="AH2655" i="2"/>
  <c r="AG2655" i="2"/>
  <c r="AF2655" i="2"/>
  <c r="AE2655" i="2"/>
  <c r="AD2655" i="2"/>
  <c r="AI2654" i="2"/>
  <c r="AH2654" i="2"/>
  <c r="AG2654" i="2"/>
  <c r="AF2654" i="2"/>
  <c r="AE2654" i="2"/>
  <c r="AD2654" i="2"/>
  <c r="AI2653" i="2"/>
  <c r="AH2653" i="2"/>
  <c r="AG2653" i="2"/>
  <c r="AF2653" i="2"/>
  <c r="AE2653" i="2"/>
  <c r="AD2653" i="2"/>
  <c r="AI2652" i="2"/>
  <c r="AH2652" i="2"/>
  <c r="AG2652" i="2"/>
  <c r="AF2652" i="2"/>
  <c r="AE2652" i="2"/>
  <c r="AD2652" i="2"/>
  <c r="AI2651" i="2"/>
  <c r="AH2651" i="2"/>
  <c r="AG2651" i="2"/>
  <c r="AF2651" i="2"/>
  <c r="AE2651" i="2"/>
  <c r="AD2651" i="2"/>
  <c r="AI2650" i="2"/>
  <c r="AH2650" i="2"/>
  <c r="AG2650" i="2"/>
  <c r="AF2650" i="2"/>
  <c r="AE2650" i="2"/>
  <c r="AD2650" i="2"/>
  <c r="AI2649" i="2"/>
  <c r="AH2649" i="2"/>
  <c r="AG2649" i="2"/>
  <c r="AF2649" i="2"/>
  <c r="AE2649" i="2"/>
  <c r="AD2649" i="2"/>
  <c r="AI2648" i="2"/>
  <c r="AH2648" i="2"/>
  <c r="AG2648" i="2"/>
  <c r="AF2648" i="2"/>
  <c r="AE2648" i="2"/>
  <c r="AD2648" i="2"/>
  <c r="AI2647" i="2"/>
  <c r="AH2647" i="2"/>
  <c r="AG2647" i="2"/>
  <c r="AF2647" i="2"/>
  <c r="AE2647" i="2"/>
  <c r="AD2647" i="2"/>
  <c r="AI2646" i="2"/>
  <c r="AH2646" i="2"/>
  <c r="AG2646" i="2"/>
  <c r="AF2646" i="2"/>
  <c r="AE2646" i="2"/>
  <c r="AD2646" i="2"/>
  <c r="AI2645" i="2"/>
  <c r="AH2645" i="2"/>
  <c r="AG2645" i="2"/>
  <c r="AF2645" i="2"/>
  <c r="AE2645" i="2"/>
  <c r="AD2645" i="2"/>
  <c r="AI2644" i="2"/>
  <c r="AH2644" i="2"/>
  <c r="AG2644" i="2"/>
  <c r="AF2644" i="2"/>
  <c r="AE2644" i="2"/>
  <c r="AD2644" i="2"/>
  <c r="AI2643" i="2"/>
  <c r="AH2643" i="2"/>
  <c r="AG2643" i="2"/>
  <c r="AF2643" i="2"/>
  <c r="AE2643" i="2"/>
  <c r="AD2643" i="2"/>
  <c r="AI2642" i="2"/>
  <c r="AH2642" i="2"/>
  <c r="AG2642" i="2"/>
  <c r="AF2642" i="2"/>
  <c r="AE2642" i="2"/>
  <c r="AD2642" i="2"/>
  <c r="AI2641" i="2"/>
  <c r="AH2641" i="2"/>
  <c r="AG2641" i="2"/>
  <c r="AF2641" i="2"/>
  <c r="AE2641" i="2"/>
  <c r="AD2641" i="2"/>
  <c r="AI2640" i="2"/>
  <c r="AH2640" i="2"/>
  <c r="AG2640" i="2"/>
  <c r="AF2640" i="2"/>
  <c r="AE2640" i="2"/>
  <c r="AD2640" i="2"/>
  <c r="AI2639" i="2"/>
  <c r="AH2639" i="2"/>
  <c r="AG2639" i="2"/>
  <c r="AF2639" i="2"/>
  <c r="AE2639" i="2"/>
  <c r="AD2639" i="2"/>
  <c r="AI2638" i="2"/>
  <c r="AH2638" i="2"/>
  <c r="AG2638" i="2"/>
  <c r="AF2638" i="2"/>
  <c r="AE2638" i="2"/>
  <c r="AD2638" i="2"/>
  <c r="AI2637" i="2"/>
  <c r="AH2637" i="2"/>
  <c r="AG2637" i="2"/>
  <c r="AF2637" i="2"/>
  <c r="AE2637" i="2"/>
  <c r="AD2637" i="2"/>
  <c r="AI2636" i="2"/>
  <c r="AH2636" i="2"/>
  <c r="AG2636" i="2"/>
  <c r="AF2636" i="2"/>
  <c r="AE2636" i="2"/>
  <c r="AD2636" i="2"/>
  <c r="AI2635" i="2"/>
  <c r="AH2635" i="2"/>
  <c r="AG2635" i="2"/>
  <c r="AF2635" i="2"/>
  <c r="AE2635" i="2"/>
  <c r="AD2635" i="2"/>
  <c r="AI2634" i="2"/>
  <c r="AH2634" i="2"/>
  <c r="AG2634" i="2"/>
  <c r="AF2634" i="2"/>
  <c r="AE2634" i="2"/>
  <c r="AD2634" i="2"/>
  <c r="AI2633" i="2"/>
  <c r="AH2633" i="2"/>
  <c r="AG2633" i="2"/>
  <c r="AF2633" i="2"/>
  <c r="AE2633" i="2"/>
  <c r="AD2633" i="2"/>
  <c r="AI2632" i="2"/>
  <c r="AH2632" i="2"/>
  <c r="AG2632" i="2"/>
  <c r="AF2632" i="2"/>
  <c r="AE2632" i="2"/>
  <c r="AD2632" i="2"/>
  <c r="AI2631" i="2"/>
  <c r="AH2631" i="2"/>
  <c r="AG2631" i="2"/>
  <c r="AF2631" i="2"/>
  <c r="AE2631" i="2"/>
  <c r="AD2631" i="2"/>
  <c r="AI2630" i="2"/>
  <c r="AH2630" i="2"/>
  <c r="AG2630" i="2"/>
  <c r="AF2630" i="2"/>
  <c r="AE2630" i="2"/>
  <c r="AD2630" i="2"/>
  <c r="AI2629" i="2"/>
  <c r="AH2629" i="2"/>
  <c r="AG2629" i="2"/>
  <c r="AF2629" i="2"/>
  <c r="AE2629" i="2"/>
  <c r="AD2629" i="2"/>
  <c r="AI2628" i="2"/>
  <c r="AH2628" i="2"/>
  <c r="AG2628" i="2"/>
  <c r="AF2628" i="2"/>
  <c r="AE2628" i="2"/>
  <c r="AD2628" i="2"/>
  <c r="AI2627" i="2"/>
  <c r="AH2627" i="2"/>
  <c r="AG2627" i="2"/>
  <c r="AF2627" i="2"/>
  <c r="AE2627" i="2"/>
  <c r="AD2627" i="2"/>
  <c r="AI2626" i="2"/>
  <c r="AH2626" i="2"/>
  <c r="AG2626" i="2"/>
  <c r="AF2626" i="2"/>
  <c r="AE2626" i="2"/>
  <c r="AD2626" i="2"/>
  <c r="AI2625" i="2"/>
  <c r="AH2625" i="2"/>
  <c r="AG2625" i="2"/>
  <c r="AF2625" i="2"/>
  <c r="AE2625" i="2"/>
  <c r="AD2625" i="2"/>
  <c r="AI2624" i="2"/>
  <c r="AH2624" i="2"/>
  <c r="AG2624" i="2"/>
  <c r="AF2624" i="2"/>
  <c r="AE2624" i="2"/>
  <c r="AD2624" i="2"/>
  <c r="AI2623" i="2"/>
  <c r="AH2623" i="2"/>
  <c r="AG2623" i="2"/>
  <c r="AF2623" i="2"/>
  <c r="AE2623" i="2"/>
  <c r="AD2623" i="2"/>
  <c r="AI2622" i="2"/>
  <c r="AH2622" i="2"/>
  <c r="AG2622" i="2"/>
  <c r="AF2622" i="2"/>
  <c r="AE2622" i="2"/>
  <c r="AD2622" i="2"/>
  <c r="AI2621" i="2"/>
  <c r="AH2621" i="2"/>
  <c r="AG2621" i="2"/>
  <c r="AF2621" i="2"/>
  <c r="AE2621" i="2"/>
  <c r="AD2621" i="2"/>
  <c r="AI2620" i="2"/>
  <c r="AH2620" i="2"/>
  <c r="AG2620" i="2"/>
  <c r="AF2620" i="2"/>
  <c r="AE2620" i="2"/>
  <c r="AD2620" i="2"/>
  <c r="AI2619" i="2"/>
  <c r="AH2619" i="2"/>
  <c r="AG2619" i="2"/>
  <c r="AF2619" i="2"/>
  <c r="AE2619" i="2"/>
  <c r="AD2619" i="2"/>
  <c r="AI2618" i="2"/>
  <c r="AH2618" i="2"/>
  <c r="AG2618" i="2"/>
  <c r="AF2618" i="2"/>
  <c r="AE2618" i="2"/>
  <c r="AD2618" i="2"/>
  <c r="AI2617" i="2"/>
  <c r="AH2617" i="2"/>
  <c r="AG2617" i="2"/>
  <c r="AF2617" i="2"/>
  <c r="AE2617" i="2"/>
  <c r="AD2617" i="2"/>
  <c r="AI2616" i="2"/>
  <c r="AH2616" i="2"/>
  <c r="AG2616" i="2"/>
  <c r="AF2616" i="2"/>
  <c r="AE2616" i="2"/>
  <c r="AD2616" i="2"/>
  <c r="AI2615" i="2"/>
  <c r="AH2615" i="2"/>
  <c r="AG2615" i="2"/>
  <c r="AF2615" i="2"/>
  <c r="AE2615" i="2"/>
  <c r="AD2615" i="2"/>
  <c r="AI2614" i="2"/>
  <c r="AH2614" i="2"/>
  <c r="AG2614" i="2"/>
  <c r="AF2614" i="2"/>
  <c r="AE2614" i="2"/>
  <c r="AD2614" i="2"/>
  <c r="AI2613" i="2"/>
  <c r="AH2613" i="2"/>
  <c r="AG2613" i="2"/>
  <c r="AF2613" i="2"/>
  <c r="AE2613" i="2"/>
  <c r="AD2613" i="2"/>
  <c r="AI2612" i="2"/>
  <c r="AH2612" i="2"/>
  <c r="AG2612" i="2"/>
  <c r="AF2612" i="2"/>
  <c r="AE2612" i="2"/>
  <c r="AD2612" i="2"/>
  <c r="AI2611" i="2"/>
  <c r="AH2611" i="2"/>
  <c r="AG2611" i="2"/>
  <c r="AF2611" i="2"/>
  <c r="AE2611" i="2"/>
  <c r="AD2611" i="2"/>
  <c r="AI2610" i="2"/>
  <c r="AH2610" i="2"/>
  <c r="AG2610" i="2"/>
  <c r="AF2610" i="2"/>
  <c r="AE2610" i="2"/>
  <c r="AD2610" i="2"/>
  <c r="AI2609" i="2"/>
  <c r="AH2609" i="2"/>
  <c r="AG2609" i="2"/>
  <c r="AF2609" i="2"/>
  <c r="AE2609" i="2"/>
  <c r="AD2609" i="2"/>
  <c r="AI2608" i="2"/>
  <c r="AH2608" i="2"/>
  <c r="AG2608" i="2"/>
  <c r="AF2608" i="2"/>
  <c r="AE2608" i="2"/>
  <c r="AD2608" i="2"/>
  <c r="AI2607" i="2"/>
  <c r="AH2607" i="2"/>
  <c r="AG2607" i="2"/>
  <c r="AF2607" i="2"/>
  <c r="AE2607" i="2"/>
  <c r="AD2607" i="2"/>
  <c r="AI2606" i="2"/>
  <c r="AH2606" i="2"/>
  <c r="AG2606" i="2"/>
  <c r="AF2606" i="2"/>
  <c r="AE2606" i="2"/>
  <c r="AD2606" i="2"/>
  <c r="AI2605" i="2"/>
  <c r="AH2605" i="2"/>
  <c r="AG2605" i="2"/>
  <c r="AF2605" i="2"/>
  <c r="AE2605" i="2"/>
  <c r="AD2605" i="2"/>
  <c r="AI2604" i="2"/>
  <c r="AH2604" i="2"/>
  <c r="AG2604" i="2"/>
  <c r="AF2604" i="2"/>
  <c r="AE2604" i="2"/>
  <c r="AD2604" i="2"/>
  <c r="AI2603" i="2"/>
  <c r="AH2603" i="2"/>
  <c r="AG2603" i="2"/>
  <c r="AF2603" i="2"/>
  <c r="AE2603" i="2"/>
  <c r="AD2603" i="2"/>
  <c r="AI2602" i="2"/>
  <c r="AH2602" i="2"/>
  <c r="AG2602" i="2"/>
  <c r="AF2602" i="2"/>
  <c r="AE2602" i="2"/>
  <c r="AD2602" i="2"/>
  <c r="AI2601" i="2"/>
  <c r="AH2601" i="2"/>
  <c r="AG2601" i="2"/>
  <c r="AF2601" i="2"/>
  <c r="AE2601" i="2"/>
  <c r="AD2601" i="2"/>
  <c r="AI2600" i="2"/>
  <c r="AH2600" i="2"/>
  <c r="AG2600" i="2"/>
  <c r="AF2600" i="2"/>
  <c r="AE2600" i="2"/>
  <c r="AD2600" i="2"/>
  <c r="AI2599" i="2"/>
  <c r="AH2599" i="2"/>
  <c r="AG2599" i="2"/>
  <c r="AF2599" i="2"/>
  <c r="AE2599" i="2"/>
  <c r="AD2599" i="2"/>
  <c r="AI2598" i="2"/>
  <c r="AH2598" i="2"/>
  <c r="AG2598" i="2"/>
  <c r="AF2598" i="2"/>
  <c r="AE2598" i="2"/>
  <c r="AD2598" i="2"/>
  <c r="AI2597" i="2"/>
  <c r="AH2597" i="2"/>
  <c r="AG2597" i="2"/>
  <c r="AF2597" i="2"/>
  <c r="AE2597" i="2"/>
  <c r="AD2597" i="2"/>
  <c r="AI2596" i="2"/>
  <c r="AH2596" i="2"/>
  <c r="AG2596" i="2"/>
  <c r="AF2596" i="2"/>
  <c r="AE2596" i="2"/>
  <c r="AD2596" i="2"/>
  <c r="AI2595" i="2"/>
  <c r="AH2595" i="2"/>
  <c r="AG2595" i="2"/>
  <c r="AF2595" i="2"/>
  <c r="AE2595" i="2"/>
  <c r="AD2595" i="2"/>
  <c r="AI2594" i="2"/>
  <c r="AH2594" i="2"/>
  <c r="AG2594" i="2"/>
  <c r="AF2594" i="2"/>
  <c r="AE2594" i="2"/>
  <c r="AD2594" i="2"/>
  <c r="AI2593" i="2"/>
  <c r="AH2593" i="2"/>
  <c r="AG2593" i="2"/>
  <c r="AF2593" i="2"/>
  <c r="AE2593" i="2"/>
  <c r="AD2593" i="2"/>
  <c r="AI2592" i="2"/>
  <c r="AH2592" i="2"/>
  <c r="AG2592" i="2"/>
  <c r="AF2592" i="2"/>
  <c r="AE2592" i="2"/>
  <c r="AD2592" i="2"/>
  <c r="AI2591" i="2"/>
  <c r="AH2591" i="2"/>
  <c r="AG2591" i="2"/>
  <c r="AF2591" i="2"/>
  <c r="AE2591" i="2"/>
  <c r="AD2591" i="2"/>
  <c r="AI2590" i="2"/>
  <c r="AH2590" i="2"/>
  <c r="AG2590" i="2"/>
  <c r="AF2590" i="2"/>
  <c r="AE2590" i="2"/>
  <c r="AD2590" i="2"/>
  <c r="AI2589" i="2"/>
  <c r="AH2589" i="2"/>
  <c r="AG2589" i="2"/>
  <c r="AF2589" i="2"/>
  <c r="AE2589" i="2"/>
  <c r="AD2589" i="2"/>
  <c r="AI2588" i="2"/>
  <c r="AH2588" i="2"/>
  <c r="AG2588" i="2"/>
  <c r="AF2588" i="2"/>
  <c r="AE2588" i="2"/>
  <c r="AD2588" i="2"/>
  <c r="AI2587" i="2"/>
  <c r="AH2587" i="2"/>
  <c r="AG2587" i="2"/>
  <c r="AF2587" i="2"/>
  <c r="AE2587" i="2"/>
  <c r="AD2587" i="2"/>
  <c r="AI2586" i="2"/>
  <c r="AH2586" i="2"/>
  <c r="AG2586" i="2"/>
  <c r="AF2586" i="2"/>
  <c r="AE2586" i="2"/>
  <c r="AD2586" i="2"/>
  <c r="AI2585" i="2"/>
  <c r="AH2585" i="2"/>
  <c r="AG2585" i="2"/>
  <c r="AF2585" i="2"/>
  <c r="AE2585" i="2"/>
  <c r="AD2585" i="2"/>
  <c r="AI2584" i="2"/>
  <c r="AH2584" i="2"/>
  <c r="AG2584" i="2"/>
  <c r="AF2584" i="2"/>
  <c r="AE2584" i="2"/>
  <c r="AD2584" i="2"/>
  <c r="AI2583" i="2"/>
  <c r="AH2583" i="2"/>
  <c r="AG2583" i="2"/>
  <c r="AF2583" i="2"/>
  <c r="AE2583" i="2"/>
  <c r="AD2583" i="2"/>
  <c r="AI2582" i="2"/>
  <c r="AH2582" i="2"/>
  <c r="AG2582" i="2"/>
  <c r="AF2582" i="2"/>
  <c r="AE2582" i="2"/>
  <c r="AD2582" i="2"/>
  <c r="AI2581" i="2"/>
  <c r="AH2581" i="2"/>
  <c r="AG2581" i="2"/>
  <c r="AF2581" i="2"/>
  <c r="AE2581" i="2"/>
  <c r="AD2581" i="2"/>
  <c r="AI2580" i="2"/>
  <c r="AH2580" i="2"/>
  <c r="AG2580" i="2"/>
  <c r="AF2580" i="2"/>
  <c r="AE2580" i="2"/>
  <c r="AD2580" i="2"/>
  <c r="AI2579" i="2"/>
  <c r="AH2579" i="2"/>
  <c r="AG2579" i="2"/>
  <c r="AF2579" i="2"/>
  <c r="AE2579" i="2"/>
  <c r="AD2579" i="2"/>
  <c r="AI2578" i="2"/>
  <c r="AH2578" i="2"/>
  <c r="AG2578" i="2"/>
  <c r="AF2578" i="2"/>
  <c r="AE2578" i="2"/>
  <c r="AD2578" i="2"/>
  <c r="AI2577" i="2"/>
  <c r="AH2577" i="2"/>
  <c r="AG2577" i="2"/>
  <c r="AF2577" i="2"/>
  <c r="AE2577" i="2"/>
  <c r="AD2577" i="2"/>
  <c r="AI2576" i="2"/>
  <c r="AH2576" i="2"/>
  <c r="AG2576" i="2"/>
  <c r="AF2576" i="2"/>
  <c r="AE2576" i="2"/>
  <c r="AD2576" i="2"/>
  <c r="AI2575" i="2"/>
  <c r="AH2575" i="2"/>
  <c r="AG2575" i="2"/>
  <c r="AF2575" i="2"/>
  <c r="AE2575" i="2"/>
  <c r="AD2575" i="2"/>
  <c r="AI2574" i="2"/>
  <c r="AH2574" i="2"/>
  <c r="AG2574" i="2"/>
  <c r="AF2574" i="2"/>
  <c r="AE2574" i="2"/>
  <c r="AD2574" i="2"/>
  <c r="AI2573" i="2"/>
  <c r="AH2573" i="2"/>
  <c r="AG2573" i="2"/>
  <c r="AF2573" i="2"/>
  <c r="AE2573" i="2"/>
  <c r="AD2573" i="2"/>
  <c r="AI2572" i="2"/>
  <c r="AH2572" i="2"/>
  <c r="AG2572" i="2"/>
  <c r="AF2572" i="2"/>
  <c r="AE2572" i="2"/>
  <c r="AD2572" i="2"/>
  <c r="AI2571" i="2"/>
  <c r="AH2571" i="2"/>
  <c r="AG2571" i="2"/>
  <c r="AF2571" i="2"/>
  <c r="AE2571" i="2"/>
  <c r="AD2571" i="2"/>
  <c r="AI2570" i="2"/>
  <c r="AH2570" i="2"/>
  <c r="AG2570" i="2"/>
  <c r="AF2570" i="2"/>
  <c r="AE2570" i="2"/>
  <c r="AD2570" i="2"/>
  <c r="AI2569" i="2"/>
  <c r="AH2569" i="2"/>
  <c r="AG2569" i="2"/>
  <c r="AF2569" i="2"/>
  <c r="AE2569" i="2"/>
  <c r="AD2569" i="2"/>
  <c r="AI2568" i="2"/>
  <c r="AH2568" i="2"/>
  <c r="AG2568" i="2"/>
  <c r="AF2568" i="2"/>
  <c r="AE2568" i="2"/>
  <c r="AD2568" i="2"/>
  <c r="AI2567" i="2"/>
  <c r="AH2567" i="2"/>
  <c r="AG2567" i="2"/>
  <c r="AF2567" i="2"/>
  <c r="AE2567" i="2"/>
  <c r="AD2567" i="2"/>
  <c r="AI2566" i="2"/>
  <c r="AH2566" i="2"/>
  <c r="AG2566" i="2"/>
  <c r="AF2566" i="2"/>
  <c r="AE2566" i="2"/>
  <c r="AD2566" i="2"/>
  <c r="AI2565" i="2"/>
  <c r="AH2565" i="2"/>
  <c r="AG2565" i="2"/>
  <c r="AF2565" i="2"/>
  <c r="AE2565" i="2"/>
  <c r="AD2565" i="2"/>
  <c r="AI2564" i="2"/>
  <c r="AH2564" i="2"/>
  <c r="AG2564" i="2"/>
  <c r="AF2564" i="2"/>
  <c r="AE2564" i="2"/>
  <c r="AD2564" i="2"/>
  <c r="AI2563" i="2"/>
  <c r="AH2563" i="2"/>
  <c r="AG2563" i="2"/>
  <c r="AF2563" i="2"/>
  <c r="AE2563" i="2"/>
  <c r="AD2563" i="2"/>
  <c r="AI2562" i="2"/>
  <c r="AH2562" i="2"/>
  <c r="AG2562" i="2"/>
  <c r="AF2562" i="2"/>
  <c r="AE2562" i="2"/>
  <c r="AD2562" i="2"/>
  <c r="AI2561" i="2"/>
  <c r="AH2561" i="2"/>
  <c r="AG2561" i="2"/>
  <c r="AF2561" i="2"/>
  <c r="AE2561" i="2"/>
  <c r="AD2561" i="2"/>
  <c r="AI2560" i="2"/>
  <c r="AH2560" i="2"/>
  <c r="AG2560" i="2"/>
  <c r="AF2560" i="2"/>
  <c r="AE2560" i="2"/>
  <c r="AD2560" i="2"/>
  <c r="AI2559" i="2"/>
  <c r="AH2559" i="2"/>
  <c r="AG2559" i="2"/>
  <c r="AF2559" i="2"/>
  <c r="AE2559" i="2"/>
  <c r="AD2559" i="2"/>
  <c r="AI2558" i="2"/>
  <c r="AH2558" i="2"/>
  <c r="AG2558" i="2"/>
  <c r="AF2558" i="2"/>
  <c r="AE2558" i="2"/>
  <c r="AD2558" i="2"/>
  <c r="AI2557" i="2"/>
  <c r="AH2557" i="2"/>
  <c r="AG2557" i="2"/>
  <c r="AF2557" i="2"/>
  <c r="AE2557" i="2"/>
  <c r="AD2557" i="2"/>
  <c r="AI2556" i="2"/>
  <c r="AH2556" i="2"/>
  <c r="AG2556" i="2"/>
  <c r="AF2556" i="2"/>
  <c r="AE2556" i="2"/>
  <c r="AD2556" i="2"/>
  <c r="AI2555" i="2"/>
  <c r="AH2555" i="2"/>
  <c r="AG2555" i="2"/>
  <c r="AF2555" i="2"/>
  <c r="AE2555" i="2"/>
  <c r="AD2555" i="2"/>
  <c r="AI2554" i="2"/>
  <c r="AH2554" i="2"/>
  <c r="AG2554" i="2"/>
  <c r="AF2554" i="2"/>
  <c r="AE2554" i="2"/>
  <c r="AD2554" i="2"/>
  <c r="AI2553" i="2"/>
  <c r="AH2553" i="2"/>
  <c r="AG2553" i="2"/>
  <c r="AF2553" i="2"/>
  <c r="AE2553" i="2"/>
  <c r="AD2553" i="2"/>
  <c r="AI2552" i="2"/>
  <c r="AH2552" i="2"/>
  <c r="AG2552" i="2"/>
  <c r="AF2552" i="2"/>
  <c r="AE2552" i="2"/>
  <c r="AD2552" i="2"/>
  <c r="AI2551" i="2"/>
  <c r="AH2551" i="2"/>
  <c r="AG2551" i="2"/>
  <c r="AF2551" i="2"/>
  <c r="AE2551" i="2"/>
  <c r="AD2551" i="2"/>
  <c r="AI2550" i="2"/>
  <c r="AH2550" i="2"/>
  <c r="AG2550" i="2"/>
  <c r="AF2550" i="2"/>
  <c r="AE2550" i="2"/>
  <c r="AD2550" i="2"/>
  <c r="AI2549" i="2"/>
  <c r="AH2549" i="2"/>
  <c r="AG2549" i="2"/>
  <c r="AF2549" i="2"/>
  <c r="AE2549" i="2"/>
  <c r="AD2549" i="2"/>
  <c r="AI2548" i="2"/>
  <c r="AH2548" i="2"/>
  <c r="AG2548" i="2"/>
  <c r="AF2548" i="2"/>
  <c r="AE2548" i="2"/>
  <c r="AD2548" i="2"/>
  <c r="AI2547" i="2"/>
  <c r="AH2547" i="2"/>
  <c r="AG2547" i="2"/>
  <c r="AF2547" i="2"/>
  <c r="AE2547" i="2"/>
  <c r="AD2547" i="2"/>
  <c r="AI2546" i="2"/>
  <c r="AH2546" i="2"/>
  <c r="AG2546" i="2"/>
  <c r="AF2546" i="2"/>
  <c r="AE2546" i="2"/>
  <c r="AD2546" i="2"/>
  <c r="AI2545" i="2"/>
  <c r="AH2545" i="2"/>
  <c r="AG2545" i="2"/>
  <c r="AF2545" i="2"/>
  <c r="AE2545" i="2"/>
  <c r="AD2545" i="2"/>
  <c r="AI2544" i="2"/>
  <c r="AH2544" i="2"/>
  <c r="AG2544" i="2"/>
  <c r="AF2544" i="2"/>
  <c r="AE2544" i="2"/>
  <c r="AD2544" i="2"/>
  <c r="AI2543" i="2"/>
  <c r="AH2543" i="2"/>
  <c r="AG2543" i="2"/>
  <c r="AF2543" i="2"/>
  <c r="AE2543" i="2"/>
  <c r="AD2543" i="2"/>
  <c r="AI2542" i="2"/>
  <c r="AH2542" i="2"/>
  <c r="AG2542" i="2"/>
  <c r="AF2542" i="2"/>
  <c r="AE2542" i="2"/>
  <c r="AD2542" i="2"/>
  <c r="AI2541" i="2"/>
  <c r="AH2541" i="2"/>
  <c r="AG2541" i="2"/>
  <c r="AF2541" i="2"/>
  <c r="AE2541" i="2"/>
  <c r="AD2541" i="2"/>
  <c r="AI2540" i="2"/>
  <c r="AH2540" i="2"/>
  <c r="AG2540" i="2"/>
  <c r="AF2540" i="2"/>
  <c r="AE2540" i="2"/>
  <c r="AD2540" i="2"/>
  <c r="AI2539" i="2"/>
  <c r="AH2539" i="2"/>
  <c r="AG2539" i="2"/>
  <c r="AF2539" i="2"/>
  <c r="AE2539" i="2"/>
  <c r="AD2539" i="2"/>
  <c r="AI2538" i="2"/>
  <c r="AH2538" i="2"/>
  <c r="AG2538" i="2"/>
  <c r="AF2538" i="2"/>
  <c r="AE2538" i="2"/>
  <c r="AD2538" i="2"/>
  <c r="AI2537" i="2"/>
  <c r="AH2537" i="2"/>
  <c r="AG2537" i="2"/>
  <c r="AF2537" i="2"/>
  <c r="AE2537" i="2"/>
  <c r="AD2537" i="2"/>
  <c r="AI2536" i="2"/>
  <c r="AH2536" i="2"/>
  <c r="AG2536" i="2"/>
  <c r="AF2536" i="2"/>
  <c r="AE2536" i="2"/>
  <c r="AD2536" i="2"/>
  <c r="AI2535" i="2"/>
  <c r="AH2535" i="2"/>
  <c r="AG2535" i="2"/>
  <c r="AF2535" i="2"/>
  <c r="AE2535" i="2"/>
  <c r="AD2535" i="2"/>
  <c r="AI2534" i="2"/>
  <c r="AH2534" i="2"/>
  <c r="AG2534" i="2"/>
  <c r="AF2534" i="2"/>
  <c r="AE2534" i="2"/>
  <c r="AD2534" i="2"/>
  <c r="AI2533" i="2"/>
  <c r="AH2533" i="2"/>
  <c r="AG2533" i="2"/>
  <c r="AF2533" i="2"/>
  <c r="AE2533" i="2"/>
  <c r="AD2533" i="2"/>
  <c r="AI2532" i="2"/>
  <c r="AH2532" i="2"/>
  <c r="AG2532" i="2"/>
  <c r="AF2532" i="2"/>
  <c r="AE2532" i="2"/>
  <c r="AD2532" i="2"/>
  <c r="AI2531" i="2"/>
  <c r="AH2531" i="2"/>
  <c r="AG2531" i="2"/>
  <c r="AF2531" i="2"/>
  <c r="AE2531" i="2"/>
  <c r="AD2531" i="2"/>
  <c r="AI2530" i="2"/>
  <c r="AH2530" i="2"/>
  <c r="AG2530" i="2"/>
  <c r="AF2530" i="2"/>
  <c r="AE2530" i="2"/>
  <c r="AD2530" i="2"/>
  <c r="AI2529" i="2"/>
  <c r="AH2529" i="2"/>
  <c r="AG2529" i="2"/>
  <c r="AF2529" i="2"/>
  <c r="AE2529" i="2"/>
  <c r="AD2529" i="2"/>
  <c r="AI2528" i="2"/>
  <c r="AH2528" i="2"/>
  <c r="AG2528" i="2"/>
  <c r="AF2528" i="2"/>
  <c r="AE2528" i="2"/>
  <c r="AD2528" i="2"/>
  <c r="AI2527" i="2"/>
  <c r="AH2527" i="2"/>
  <c r="AG2527" i="2"/>
  <c r="AF2527" i="2"/>
  <c r="AE2527" i="2"/>
  <c r="AD2527" i="2"/>
  <c r="AI2526" i="2"/>
  <c r="AH2526" i="2"/>
  <c r="AG2526" i="2"/>
  <c r="AF2526" i="2"/>
  <c r="AE2526" i="2"/>
  <c r="AD2526" i="2"/>
  <c r="AI2525" i="2"/>
  <c r="AH2525" i="2"/>
  <c r="AG2525" i="2"/>
  <c r="AF2525" i="2"/>
  <c r="AE2525" i="2"/>
  <c r="AD2525" i="2"/>
  <c r="AI2524" i="2"/>
  <c r="AH2524" i="2"/>
  <c r="AG2524" i="2"/>
  <c r="AF2524" i="2"/>
  <c r="AE2524" i="2"/>
  <c r="AD2524" i="2"/>
  <c r="AI2523" i="2"/>
  <c r="AH2523" i="2"/>
  <c r="AG2523" i="2"/>
  <c r="AF2523" i="2"/>
  <c r="AE2523" i="2"/>
  <c r="AD2523" i="2"/>
  <c r="AI2522" i="2"/>
  <c r="AH2522" i="2"/>
  <c r="AG2522" i="2"/>
  <c r="AF2522" i="2"/>
  <c r="AE2522" i="2"/>
  <c r="AD2522" i="2"/>
  <c r="AI2521" i="2"/>
  <c r="AH2521" i="2"/>
  <c r="AG2521" i="2"/>
  <c r="AF2521" i="2"/>
  <c r="AE2521" i="2"/>
  <c r="AD2521" i="2"/>
  <c r="AI2520" i="2"/>
  <c r="AH2520" i="2"/>
  <c r="AG2520" i="2"/>
  <c r="AF2520" i="2"/>
  <c r="AE2520" i="2"/>
  <c r="AD2520" i="2"/>
  <c r="AI2519" i="2"/>
  <c r="AH2519" i="2"/>
  <c r="AG2519" i="2"/>
  <c r="AF2519" i="2"/>
  <c r="AE2519" i="2"/>
  <c r="AD2519" i="2"/>
  <c r="AI2518" i="2"/>
  <c r="AH2518" i="2"/>
  <c r="AG2518" i="2"/>
  <c r="AF2518" i="2"/>
  <c r="AE2518" i="2"/>
  <c r="AD2518" i="2"/>
  <c r="AI2517" i="2"/>
  <c r="AH2517" i="2"/>
  <c r="AG2517" i="2"/>
  <c r="AF2517" i="2"/>
  <c r="AE2517" i="2"/>
  <c r="AD2517" i="2"/>
  <c r="AI2516" i="2"/>
  <c r="AH2516" i="2"/>
  <c r="AG2516" i="2"/>
  <c r="AF2516" i="2"/>
  <c r="AE2516" i="2"/>
  <c r="AD2516" i="2"/>
  <c r="AI2515" i="2"/>
  <c r="AH2515" i="2"/>
  <c r="AG2515" i="2"/>
  <c r="AF2515" i="2"/>
  <c r="AE2515" i="2"/>
  <c r="AD2515" i="2"/>
  <c r="AI2514" i="2"/>
  <c r="AH2514" i="2"/>
  <c r="AG2514" i="2"/>
  <c r="AF2514" i="2"/>
  <c r="AE2514" i="2"/>
  <c r="AD2514" i="2"/>
  <c r="AI2513" i="2"/>
  <c r="AH2513" i="2"/>
  <c r="AG2513" i="2"/>
  <c r="AF2513" i="2"/>
  <c r="AE2513" i="2"/>
  <c r="AD2513" i="2"/>
  <c r="AI2512" i="2"/>
  <c r="AH2512" i="2"/>
  <c r="AG2512" i="2"/>
  <c r="AF2512" i="2"/>
  <c r="AE2512" i="2"/>
  <c r="AD2512" i="2"/>
  <c r="AI2511" i="2"/>
  <c r="AH2511" i="2"/>
  <c r="AG2511" i="2"/>
  <c r="AF2511" i="2"/>
  <c r="AE2511" i="2"/>
  <c r="AD2511" i="2"/>
  <c r="AI2510" i="2"/>
  <c r="AH2510" i="2"/>
  <c r="AG2510" i="2"/>
  <c r="AF2510" i="2"/>
  <c r="AE2510" i="2"/>
  <c r="AD2510" i="2"/>
  <c r="AI2509" i="2"/>
  <c r="AH2509" i="2"/>
  <c r="AG2509" i="2"/>
  <c r="AF2509" i="2"/>
  <c r="AE2509" i="2"/>
  <c r="AD2509" i="2"/>
  <c r="AI2508" i="2"/>
  <c r="AH2508" i="2"/>
  <c r="AG2508" i="2"/>
  <c r="AF2508" i="2"/>
  <c r="AE2508" i="2"/>
  <c r="AD2508" i="2"/>
  <c r="AI2507" i="2"/>
  <c r="AH2507" i="2"/>
  <c r="AG2507" i="2"/>
  <c r="AF2507" i="2"/>
  <c r="AE2507" i="2"/>
  <c r="AD2507" i="2"/>
  <c r="AI2506" i="2"/>
  <c r="AH2506" i="2"/>
  <c r="AG2506" i="2"/>
  <c r="AF2506" i="2"/>
  <c r="AE2506" i="2"/>
  <c r="AD2506" i="2"/>
  <c r="AI2505" i="2"/>
  <c r="AH2505" i="2"/>
  <c r="AG2505" i="2"/>
  <c r="AF2505" i="2"/>
  <c r="AE2505" i="2"/>
  <c r="AD2505" i="2"/>
  <c r="AI2504" i="2"/>
  <c r="AH2504" i="2"/>
  <c r="AG2504" i="2"/>
  <c r="AF2504" i="2"/>
  <c r="AE2504" i="2"/>
  <c r="AD2504" i="2"/>
  <c r="AI2503" i="2"/>
  <c r="AH2503" i="2"/>
  <c r="AG2503" i="2"/>
  <c r="AF2503" i="2"/>
  <c r="AE2503" i="2"/>
  <c r="AD2503" i="2"/>
  <c r="AI2502" i="2"/>
  <c r="AH2502" i="2"/>
  <c r="AG2502" i="2"/>
  <c r="AF2502" i="2"/>
  <c r="AE2502" i="2"/>
  <c r="AD2502" i="2"/>
  <c r="AI2501" i="2"/>
  <c r="AH2501" i="2"/>
  <c r="AG2501" i="2"/>
  <c r="AF2501" i="2"/>
  <c r="AE2501" i="2"/>
  <c r="AD2501" i="2"/>
  <c r="AI2500" i="2"/>
  <c r="AH2500" i="2"/>
  <c r="AG2500" i="2"/>
  <c r="AF2500" i="2"/>
  <c r="AE2500" i="2"/>
  <c r="AD2500" i="2"/>
  <c r="AI2499" i="2"/>
  <c r="AH2499" i="2"/>
  <c r="AG2499" i="2"/>
  <c r="AF2499" i="2"/>
  <c r="AE2499" i="2"/>
  <c r="AD2499" i="2"/>
  <c r="AI2498" i="2"/>
  <c r="AH2498" i="2"/>
  <c r="AG2498" i="2"/>
  <c r="AF2498" i="2"/>
  <c r="AE2498" i="2"/>
  <c r="AD2498" i="2"/>
  <c r="AI2497" i="2"/>
  <c r="AH2497" i="2"/>
  <c r="AG2497" i="2"/>
  <c r="AF2497" i="2"/>
  <c r="AE2497" i="2"/>
  <c r="AD2497" i="2"/>
  <c r="AI2496" i="2"/>
  <c r="AH2496" i="2"/>
  <c r="AG2496" i="2"/>
  <c r="AF2496" i="2"/>
  <c r="AE2496" i="2"/>
  <c r="AD2496" i="2"/>
  <c r="AI2495" i="2"/>
  <c r="AH2495" i="2"/>
  <c r="AG2495" i="2"/>
  <c r="AF2495" i="2"/>
  <c r="AE2495" i="2"/>
  <c r="AD2495" i="2"/>
  <c r="AI2494" i="2"/>
  <c r="AH2494" i="2"/>
  <c r="AG2494" i="2"/>
  <c r="AF2494" i="2"/>
  <c r="AE2494" i="2"/>
  <c r="AD2494" i="2"/>
  <c r="AI2493" i="2"/>
  <c r="AH2493" i="2"/>
  <c r="AG2493" i="2"/>
  <c r="AF2493" i="2"/>
  <c r="AE2493" i="2"/>
  <c r="AD2493" i="2"/>
  <c r="AI2492" i="2"/>
  <c r="AH2492" i="2"/>
  <c r="AG2492" i="2"/>
  <c r="AF2492" i="2"/>
  <c r="AE2492" i="2"/>
  <c r="AD2492" i="2"/>
  <c r="AI2491" i="2"/>
  <c r="AH2491" i="2"/>
  <c r="AG2491" i="2"/>
  <c r="AF2491" i="2"/>
  <c r="AE2491" i="2"/>
  <c r="AD2491" i="2"/>
  <c r="AI2490" i="2"/>
  <c r="AH2490" i="2"/>
  <c r="AG2490" i="2"/>
  <c r="AF2490" i="2"/>
  <c r="AE2490" i="2"/>
  <c r="AD2490" i="2"/>
  <c r="AI2489" i="2"/>
  <c r="AH2489" i="2"/>
  <c r="AG2489" i="2"/>
  <c r="AF2489" i="2"/>
  <c r="AE2489" i="2"/>
  <c r="AD2489" i="2"/>
  <c r="AI2488" i="2"/>
  <c r="AH2488" i="2"/>
  <c r="AG2488" i="2"/>
  <c r="AF2488" i="2"/>
  <c r="AE2488" i="2"/>
  <c r="AD2488" i="2"/>
  <c r="AI2487" i="2"/>
  <c r="AH2487" i="2"/>
  <c r="AG2487" i="2"/>
  <c r="AF2487" i="2"/>
  <c r="AE2487" i="2"/>
  <c r="AD2487" i="2"/>
  <c r="AI2486" i="2"/>
  <c r="AH2486" i="2"/>
  <c r="AG2486" i="2"/>
  <c r="AF2486" i="2"/>
  <c r="AE2486" i="2"/>
  <c r="AD2486" i="2"/>
  <c r="AI2485" i="2"/>
  <c r="AH2485" i="2"/>
  <c r="AG2485" i="2"/>
  <c r="AF2485" i="2"/>
  <c r="AE2485" i="2"/>
  <c r="AD2485" i="2"/>
  <c r="AI2484" i="2"/>
  <c r="AH2484" i="2"/>
  <c r="AG2484" i="2"/>
  <c r="AF2484" i="2"/>
  <c r="AE2484" i="2"/>
  <c r="AD2484" i="2"/>
  <c r="AI2483" i="2"/>
  <c r="AH2483" i="2"/>
  <c r="AG2483" i="2"/>
  <c r="AF2483" i="2"/>
  <c r="AE2483" i="2"/>
  <c r="AD2483" i="2"/>
  <c r="AI2482" i="2"/>
  <c r="AH2482" i="2"/>
  <c r="AG2482" i="2"/>
  <c r="AF2482" i="2"/>
  <c r="AE2482" i="2"/>
  <c r="AD2482" i="2"/>
  <c r="AI2481" i="2"/>
  <c r="AH2481" i="2"/>
  <c r="AG2481" i="2"/>
  <c r="AF2481" i="2"/>
  <c r="AE2481" i="2"/>
  <c r="AD2481" i="2"/>
  <c r="AI2480" i="2"/>
  <c r="AH2480" i="2"/>
  <c r="AG2480" i="2"/>
  <c r="AF2480" i="2"/>
  <c r="AE2480" i="2"/>
  <c r="AD2480" i="2"/>
  <c r="AI2479" i="2"/>
  <c r="AH2479" i="2"/>
  <c r="AG2479" i="2"/>
  <c r="AF2479" i="2"/>
  <c r="AE2479" i="2"/>
  <c r="AD2479" i="2"/>
  <c r="AI2478" i="2"/>
  <c r="AH2478" i="2"/>
  <c r="AG2478" i="2"/>
  <c r="AF2478" i="2"/>
  <c r="AE2478" i="2"/>
  <c r="AD2478" i="2"/>
  <c r="AI2477" i="2"/>
  <c r="AH2477" i="2"/>
  <c r="AG2477" i="2"/>
  <c r="AF2477" i="2"/>
  <c r="AE2477" i="2"/>
  <c r="AD2477" i="2"/>
  <c r="AI2476" i="2"/>
  <c r="AH2476" i="2"/>
  <c r="AG2476" i="2"/>
  <c r="AF2476" i="2"/>
  <c r="AE2476" i="2"/>
  <c r="AD2476" i="2"/>
  <c r="AI2475" i="2"/>
  <c r="AH2475" i="2"/>
  <c r="AG2475" i="2"/>
  <c r="AF2475" i="2"/>
  <c r="AE2475" i="2"/>
  <c r="AD2475" i="2"/>
  <c r="AI2474" i="2"/>
  <c r="AH2474" i="2"/>
  <c r="AG2474" i="2"/>
  <c r="AF2474" i="2"/>
  <c r="AE2474" i="2"/>
  <c r="AD2474" i="2"/>
  <c r="AI2473" i="2"/>
  <c r="AH2473" i="2"/>
  <c r="AG2473" i="2"/>
  <c r="AF2473" i="2"/>
  <c r="AE2473" i="2"/>
  <c r="AD2473" i="2"/>
  <c r="AI2472" i="2"/>
  <c r="AH2472" i="2"/>
  <c r="AG2472" i="2"/>
  <c r="AF2472" i="2"/>
  <c r="AE2472" i="2"/>
  <c r="AD2472" i="2"/>
  <c r="AI2471" i="2"/>
  <c r="AH2471" i="2"/>
  <c r="AG2471" i="2"/>
  <c r="AF2471" i="2"/>
  <c r="AE2471" i="2"/>
  <c r="AD2471" i="2"/>
  <c r="AI2470" i="2"/>
  <c r="AH2470" i="2"/>
  <c r="AG2470" i="2"/>
  <c r="AF2470" i="2"/>
  <c r="AE2470" i="2"/>
  <c r="AD2470" i="2"/>
  <c r="AI2469" i="2"/>
  <c r="AH2469" i="2"/>
  <c r="AG2469" i="2"/>
  <c r="AF2469" i="2"/>
  <c r="AE2469" i="2"/>
  <c r="AD2469" i="2"/>
  <c r="AI2468" i="2"/>
  <c r="AH2468" i="2"/>
  <c r="AG2468" i="2"/>
  <c r="AF2468" i="2"/>
  <c r="AE2468" i="2"/>
  <c r="AD2468" i="2"/>
  <c r="AI2467" i="2"/>
  <c r="AH2467" i="2"/>
  <c r="AG2467" i="2"/>
  <c r="AF2467" i="2"/>
  <c r="AE2467" i="2"/>
  <c r="AD2467" i="2"/>
  <c r="AI2466" i="2"/>
  <c r="AH2466" i="2"/>
  <c r="AG2466" i="2"/>
  <c r="AF2466" i="2"/>
  <c r="AE2466" i="2"/>
  <c r="AD2466" i="2"/>
  <c r="AI2465" i="2"/>
  <c r="AH2465" i="2"/>
  <c r="AG2465" i="2"/>
  <c r="AF2465" i="2"/>
  <c r="AE2465" i="2"/>
  <c r="AD2465" i="2"/>
  <c r="AI2464" i="2"/>
  <c r="AH2464" i="2"/>
  <c r="AG2464" i="2"/>
  <c r="AF2464" i="2"/>
  <c r="AE2464" i="2"/>
  <c r="AD2464" i="2"/>
  <c r="AI2463" i="2"/>
  <c r="AH2463" i="2"/>
  <c r="AG2463" i="2"/>
  <c r="AF2463" i="2"/>
  <c r="AE2463" i="2"/>
  <c r="AD2463" i="2"/>
  <c r="AI2462" i="2"/>
  <c r="AH2462" i="2"/>
  <c r="AG2462" i="2"/>
  <c r="AF2462" i="2"/>
  <c r="AE2462" i="2"/>
  <c r="AD2462" i="2"/>
  <c r="AI2461" i="2"/>
  <c r="AH2461" i="2"/>
  <c r="AG2461" i="2"/>
  <c r="AF2461" i="2"/>
  <c r="AE2461" i="2"/>
  <c r="AD2461" i="2"/>
  <c r="AI2460" i="2"/>
  <c r="AH2460" i="2"/>
  <c r="AG2460" i="2"/>
  <c r="AF2460" i="2"/>
  <c r="AE2460" i="2"/>
  <c r="AD2460" i="2"/>
  <c r="AI2459" i="2"/>
  <c r="AH2459" i="2"/>
  <c r="AG2459" i="2"/>
  <c r="AF2459" i="2"/>
  <c r="AE2459" i="2"/>
  <c r="AD2459" i="2"/>
  <c r="AI2458" i="2"/>
  <c r="AH2458" i="2"/>
  <c r="AG2458" i="2"/>
  <c r="AF2458" i="2"/>
  <c r="AE2458" i="2"/>
  <c r="AD2458" i="2"/>
  <c r="AI2457" i="2"/>
  <c r="AH2457" i="2"/>
  <c r="AG2457" i="2"/>
  <c r="AF2457" i="2"/>
  <c r="AE2457" i="2"/>
  <c r="AD2457" i="2"/>
  <c r="AI2456" i="2"/>
  <c r="AH2456" i="2"/>
  <c r="AG2456" i="2"/>
  <c r="AF2456" i="2"/>
  <c r="AE2456" i="2"/>
  <c r="AD2456" i="2"/>
  <c r="AI2455" i="2"/>
  <c r="AH2455" i="2"/>
  <c r="AG2455" i="2"/>
  <c r="AF2455" i="2"/>
  <c r="AE2455" i="2"/>
  <c r="AD2455" i="2"/>
  <c r="AI2454" i="2"/>
  <c r="AH2454" i="2"/>
  <c r="AG2454" i="2"/>
  <c r="AF2454" i="2"/>
  <c r="AE2454" i="2"/>
  <c r="AD2454" i="2"/>
  <c r="AI2453" i="2"/>
  <c r="AH2453" i="2"/>
  <c r="AG2453" i="2"/>
  <c r="AF2453" i="2"/>
  <c r="AE2453" i="2"/>
  <c r="AD2453" i="2"/>
  <c r="AI2452" i="2"/>
  <c r="AH2452" i="2"/>
  <c r="AG2452" i="2"/>
  <c r="AF2452" i="2"/>
  <c r="AE2452" i="2"/>
  <c r="AD2452" i="2"/>
  <c r="AI2451" i="2"/>
  <c r="AH2451" i="2"/>
  <c r="AG2451" i="2"/>
  <c r="AF2451" i="2"/>
  <c r="AE2451" i="2"/>
  <c r="AD2451" i="2"/>
  <c r="AI2450" i="2"/>
  <c r="AH2450" i="2"/>
  <c r="AG2450" i="2"/>
  <c r="AF2450" i="2"/>
  <c r="AE2450" i="2"/>
  <c r="AD2450" i="2"/>
  <c r="AI2449" i="2"/>
  <c r="AH2449" i="2"/>
  <c r="AG2449" i="2"/>
  <c r="AF2449" i="2"/>
  <c r="AE2449" i="2"/>
  <c r="AD2449" i="2"/>
  <c r="AI2448" i="2"/>
  <c r="AH2448" i="2"/>
  <c r="AG2448" i="2"/>
  <c r="AF2448" i="2"/>
  <c r="AE2448" i="2"/>
  <c r="AD2448" i="2"/>
  <c r="AI2447" i="2"/>
  <c r="AH2447" i="2"/>
  <c r="AG2447" i="2"/>
  <c r="AF2447" i="2"/>
  <c r="AE2447" i="2"/>
  <c r="AD2447" i="2"/>
  <c r="AI2446" i="2"/>
  <c r="AH2446" i="2"/>
  <c r="AG2446" i="2"/>
  <c r="AF2446" i="2"/>
  <c r="AE2446" i="2"/>
  <c r="AD2446" i="2"/>
  <c r="AI2445" i="2"/>
  <c r="AH2445" i="2"/>
  <c r="AG2445" i="2"/>
  <c r="AF2445" i="2"/>
  <c r="AE2445" i="2"/>
  <c r="AD2445" i="2"/>
  <c r="AI2444" i="2"/>
  <c r="AH2444" i="2"/>
  <c r="AG2444" i="2"/>
  <c r="AF2444" i="2"/>
  <c r="AE2444" i="2"/>
  <c r="AD2444" i="2"/>
  <c r="AI2443" i="2"/>
  <c r="AH2443" i="2"/>
  <c r="AG2443" i="2"/>
  <c r="AF2443" i="2"/>
  <c r="AE2443" i="2"/>
  <c r="AD2443" i="2"/>
  <c r="AI2442" i="2"/>
  <c r="AH2442" i="2"/>
  <c r="AG2442" i="2"/>
  <c r="AF2442" i="2"/>
  <c r="AE2442" i="2"/>
  <c r="AD2442" i="2"/>
  <c r="AI2441" i="2"/>
  <c r="AH2441" i="2"/>
  <c r="AG2441" i="2"/>
  <c r="AF2441" i="2"/>
  <c r="AE2441" i="2"/>
  <c r="AD2441" i="2"/>
  <c r="AI2440" i="2"/>
  <c r="AH2440" i="2"/>
  <c r="AG2440" i="2"/>
  <c r="AF2440" i="2"/>
  <c r="AE2440" i="2"/>
  <c r="AD2440" i="2"/>
  <c r="AI2439" i="2"/>
  <c r="AH2439" i="2"/>
  <c r="AG2439" i="2"/>
  <c r="AF2439" i="2"/>
  <c r="AE2439" i="2"/>
  <c r="AD2439" i="2"/>
  <c r="AI2438" i="2"/>
  <c r="AH2438" i="2"/>
  <c r="AG2438" i="2"/>
  <c r="AF2438" i="2"/>
  <c r="AE2438" i="2"/>
  <c r="AD2438" i="2"/>
  <c r="AI2437" i="2"/>
  <c r="AH2437" i="2"/>
  <c r="AG2437" i="2"/>
  <c r="AF2437" i="2"/>
  <c r="AE2437" i="2"/>
  <c r="AD2437" i="2"/>
  <c r="AI2436" i="2"/>
  <c r="AH2436" i="2"/>
  <c r="AG2436" i="2"/>
  <c r="AF2436" i="2"/>
  <c r="AE2436" i="2"/>
  <c r="AD2436" i="2"/>
  <c r="AI2435" i="2"/>
  <c r="AH2435" i="2"/>
  <c r="AG2435" i="2"/>
  <c r="AF2435" i="2"/>
  <c r="AE2435" i="2"/>
  <c r="AD2435" i="2"/>
  <c r="AI2434" i="2"/>
  <c r="AH2434" i="2"/>
  <c r="AG2434" i="2"/>
  <c r="AF2434" i="2"/>
  <c r="AE2434" i="2"/>
  <c r="AD2434" i="2"/>
  <c r="AI2433" i="2"/>
  <c r="AH2433" i="2"/>
  <c r="AG2433" i="2"/>
  <c r="AF2433" i="2"/>
  <c r="AE2433" i="2"/>
  <c r="AD2433" i="2"/>
  <c r="AI2432" i="2"/>
  <c r="AH2432" i="2"/>
  <c r="AG2432" i="2"/>
  <c r="AF2432" i="2"/>
  <c r="AE2432" i="2"/>
  <c r="AD2432" i="2"/>
  <c r="AI2431" i="2"/>
  <c r="AH2431" i="2"/>
  <c r="AG2431" i="2"/>
  <c r="AF2431" i="2"/>
  <c r="AE2431" i="2"/>
  <c r="AD2431" i="2"/>
  <c r="AI2430" i="2"/>
  <c r="AH2430" i="2"/>
  <c r="AG2430" i="2"/>
  <c r="AF2430" i="2"/>
  <c r="AE2430" i="2"/>
  <c r="AD2430" i="2"/>
  <c r="AI2429" i="2"/>
  <c r="AH2429" i="2"/>
  <c r="AG2429" i="2"/>
  <c r="AF2429" i="2"/>
  <c r="AE2429" i="2"/>
  <c r="AD2429" i="2"/>
  <c r="AI2428" i="2"/>
  <c r="AH2428" i="2"/>
  <c r="AG2428" i="2"/>
  <c r="AF2428" i="2"/>
  <c r="AE2428" i="2"/>
  <c r="AD2428" i="2"/>
  <c r="AI2427" i="2"/>
  <c r="AH2427" i="2"/>
  <c r="AG2427" i="2"/>
  <c r="AF2427" i="2"/>
  <c r="AE2427" i="2"/>
  <c r="AD2427" i="2"/>
  <c r="AI2426" i="2"/>
  <c r="AH2426" i="2"/>
  <c r="AG2426" i="2"/>
  <c r="AF2426" i="2"/>
  <c r="AE2426" i="2"/>
  <c r="AD2426" i="2"/>
  <c r="AI2425" i="2"/>
  <c r="AH2425" i="2"/>
  <c r="AG2425" i="2"/>
  <c r="AF2425" i="2"/>
  <c r="AE2425" i="2"/>
  <c r="AD2425" i="2"/>
  <c r="AI2424" i="2"/>
  <c r="AH2424" i="2"/>
  <c r="AG2424" i="2"/>
  <c r="AF2424" i="2"/>
  <c r="AE2424" i="2"/>
  <c r="AD2424" i="2"/>
  <c r="AI2423" i="2"/>
  <c r="AH2423" i="2"/>
  <c r="AG2423" i="2"/>
  <c r="AF2423" i="2"/>
  <c r="AE2423" i="2"/>
  <c r="AD2423" i="2"/>
  <c r="AI2422" i="2"/>
  <c r="AH2422" i="2"/>
  <c r="AG2422" i="2"/>
  <c r="AF2422" i="2"/>
  <c r="AE2422" i="2"/>
  <c r="AD2422" i="2"/>
  <c r="AI2421" i="2"/>
  <c r="AH2421" i="2"/>
  <c r="AG2421" i="2"/>
  <c r="AF2421" i="2"/>
  <c r="AE2421" i="2"/>
  <c r="AD2421" i="2"/>
  <c r="AI2420" i="2"/>
  <c r="AH2420" i="2"/>
  <c r="AG2420" i="2"/>
  <c r="AF2420" i="2"/>
  <c r="AE2420" i="2"/>
  <c r="AD2420" i="2"/>
  <c r="AI2419" i="2"/>
  <c r="AH2419" i="2"/>
  <c r="AG2419" i="2"/>
  <c r="AF2419" i="2"/>
  <c r="AE2419" i="2"/>
  <c r="AD2419" i="2"/>
  <c r="AI2418" i="2"/>
  <c r="AH2418" i="2"/>
  <c r="AG2418" i="2"/>
  <c r="AF2418" i="2"/>
  <c r="AE2418" i="2"/>
  <c r="AD2418" i="2"/>
  <c r="AI2417" i="2"/>
  <c r="AH2417" i="2"/>
  <c r="AG2417" i="2"/>
  <c r="AF2417" i="2"/>
  <c r="AE2417" i="2"/>
  <c r="AD2417" i="2"/>
  <c r="AI2416" i="2"/>
  <c r="AH2416" i="2"/>
  <c r="AG2416" i="2"/>
  <c r="AF2416" i="2"/>
  <c r="AE2416" i="2"/>
  <c r="AD2416" i="2"/>
  <c r="AI2415" i="2"/>
  <c r="AH2415" i="2"/>
  <c r="AG2415" i="2"/>
  <c r="AF2415" i="2"/>
  <c r="AE2415" i="2"/>
  <c r="AD2415" i="2"/>
  <c r="AI2414" i="2"/>
  <c r="AH2414" i="2"/>
  <c r="AG2414" i="2"/>
  <c r="AF2414" i="2"/>
  <c r="AE2414" i="2"/>
  <c r="AD2414" i="2"/>
  <c r="AI2413" i="2"/>
  <c r="AH2413" i="2"/>
  <c r="AG2413" i="2"/>
  <c r="AF2413" i="2"/>
  <c r="AE2413" i="2"/>
  <c r="AD2413" i="2"/>
  <c r="AI2412" i="2"/>
  <c r="AH2412" i="2"/>
  <c r="AG2412" i="2"/>
  <c r="AF2412" i="2"/>
  <c r="AE2412" i="2"/>
  <c r="AD2412" i="2"/>
  <c r="AI2411" i="2"/>
  <c r="AH2411" i="2"/>
  <c r="AG2411" i="2"/>
  <c r="AF2411" i="2"/>
  <c r="AE2411" i="2"/>
  <c r="AD2411" i="2"/>
  <c r="AI2410" i="2"/>
  <c r="AH2410" i="2"/>
  <c r="AG2410" i="2"/>
  <c r="AF2410" i="2"/>
  <c r="AE2410" i="2"/>
  <c r="AD2410" i="2"/>
  <c r="AI2409" i="2"/>
  <c r="AH2409" i="2"/>
  <c r="AG2409" i="2"/>
  <c r="AF2409" i="2"/>
  <c r="AE2409" i="2"/>
  <c r="AD2409" i="2"/>
  <c r="AI2408" i="2"/>
  <c r="AH2408" i="2"/>
  <c r="AG2408" i="2"/>
  <c r="AF2408" i="2"/>
  <c r="AE2408" i="2"/>
  <c r="AD2408" i="2"/>
  <c r="AI2407" i="2"/>
  <c r="AH2407" i="2"/>
  <c r="AG2407" i="2"/>
  <c r="AF2407" i="2"/>
  <c r="AE2407" i="2"/>
  <c r="AD2407" i="2"/>
  <c r="AI2406" i="2"/>
  <c r="AH2406" i="2"/>
  <c r="AG2406" i="2"/>
  <c r="AF2406" i="2"/>
  <c r="AE2406" i="2"/>
  <c r="AD2406" i="2"/>
  <c r="AI2405" i="2"/>
  <c r="AH2405" i="2"/>
  <c r="AG2405" i="2"/>
  <c r="AF2405" i="2"/>
  <c r="AE2405" i="2"/>
  <c r="AD2405" i="2"/>
  <c r="AI2404" i="2"/>
  <c r="AH2404" i="2"/>
  <c r="AG2404" i="2"/>
  <c r="AF2404" i="2"/>
  <c r="AE2404" i="2"/>
  <c r="AD2404" i="2"/>
  <c r="AI2403" i="2"/>
  <c r="AH2403" i="2"/>
  <c r="AG2403" i="2"/>
  <c r="AF2403" i="2"/>
  <c r="AE2403" i="2"/>
  <c r="AD2403" i="2"/>
  <c r="AI2402" i="2"/>
  <c r="AH2402" i="2"/>
  <c r="AG2402" i="2"/>
  <c r="AF2402" i="2"/>
  <c r="AE2402" i="2"/>
  <c r="AD2402" i="2"/>
  <c r="AI2401" i="2"/>
  <c r="AH2401" i="2"/>
  <c r="AG2401" i="2"/>
  <c r="AF2401" i="2"/>
  <c r="AE2401" i="2"/>
  <c r="AD2401" i="2"/>
  <c r="AI2400" i="2"/>
  <c r="AH2400" i="2"/>
  <c r="AG2400" i="2"/>
  <c r="AF2400" i="2"/>
  <c r="AE2400" i="2"/>
  <c r="AD2400" i="2"/>
  <c r="AI2399" i="2"/>
  <c r="AH2399" i="2"/>
  <c r="AG2399" i="2"/>
  <c r="AF2399" i="2"/>
  <c r="AE2399" i="2"/>
  <c r="AD2399" i="2"/>
  <c r="AI2398" i="2"/>
  <c r="AH2398" i="2"/>
  <c r="AG2398" i="2"/>
  <c r="AF2398" i="2"/>
  <c r="AE2398" i="2"/>
  <c r="AD2398" i="2"/>
  <c r="AI2397" i="2"/>
  <c r="AH2397" i="2"/>
  <c r="AG2397" i="2"/>
  <c r="AF2397" i="2"/>
  <c r="AE2397" i="2"/>
  <c r="AD2397" i="2"/>
  <c r="AI2396" i="2"/>
  <c r="AH2396" i="2"/>
  <c r="AG2396" i="2"/>
  <c r="AF2396" i="2"/>
  <c r="AE2396" i="2"/>
  <c r="AD2396" i="2"/>
  <c r="AI2395" i="2"/>
  <c r="AH2395" i="2"/>
  <c r="AG2395" i="2"/>
  <c r="AF2395" i="2"/>
  <c r="AE2395" i="2"/>
  <c r="AD2395" i="2"/>
  <c r="AI2394" i="2"/>
  <c r="AH2394" i="2"/>
  <c r="AG2394" i="2"/>
  <c r="AF2394" i="2"/>
  <c r="AE2394" i="2"/>
  <c r="AD2394" i="2"/>
  <c r="AI2393" i="2"/>
  <c r="AH2393" i="2"/>
  <c r="AG2393" i="2"/>
  <c r="AF2393" i="2"/>
  <c r="AE2393" i="2"/>
  <c r="AD2393" i="2"/>
  <c r="AI2392" i="2"/>
  <c r="AH2392" i="2"/>
  <c r="AG2392" i="2"/>
  <c r="AF2392" i="2"/>
  <c r="AE2392" i="2"/>
  <c r="AD2392" i="2"/>
  <c r="AI2391" i="2"/>
  <c r="AH2391" i="2"/>
  <c r="AG2391" i="2"/>
  <c r="AF2391" i="2"/>
  <c r="AE2391" i="2"/>
  <c r="AD2391" i="2"/>
  <c r="AI2390" i="2"/>
  <c r="AH2390" i="2"/>
  <c r="AG2390" i="2"/>
  <c r="AF2390" i="2"/>
  <c r="AE2390" i="2"/>
  <c r="AD2390" i="2"/>
  <c r="AI2389" i="2"/>
  <c r="AH2389" i="2"/>
  <c r="AG2389" i="2"/>
  <c r="AF2389" i="2"/>
  <c r="AE2389" i="2"/>
  <c r="AD2389" i="2"/>
  <c r="AI2388" i="2"/>
  <c r="AH2388" i="2"/>
  <c r="AG2388" i="2"/>
  <c r="AF2388" i="2"/>
  <c r="AE2388" i="2"/>
  <c r="AD2388" i="2"/>
  <c r="AI2387" i="2"/>
  <c r="AH2387" i="2"/>
  <c r="AG2387" i="2"/>
  <c r="AF2387" i="2"/>
  <c r="AE2387" i="2"/>
  <c r="AD2387" i="2"/>
  <c r="AI2386" i="2"/>
  <c r="AH2386" i="2"/>
  <c r="AG2386" i="2"/>
  <c r="AF2386" i="2"/>
  <c r="AE2386" i="2"/>
  <c r="AD2386" i="2"/>
  <c r="AI2385" i="2"/>
  <c r="AH2385" i="2"/>
  <c r="AG2385" i="2"/>
  <c r="AF2385" i="2"/>
  <c r="AE2385" i="2"/>
  <c r="AD2385" i="2"/>
  <c r="AI2384" i="2"/>
  <c r="AH2384" i="2"/>
  <c r="AG2384" i="2"/>
  <c r="AF2384" i="2"/>
  <c r="AE2384" i="2"/>
  <c r="AD2384" i="2"/>
  <c r="AI2383" i="2"/>
  <c r="AH2383" i="2"/>
  <c r="AG2383" i="2"/>
  <c r="AF2383" i="2"/>
  <c r="AE2383" i="2"/>
  <c r="AD2383" i="2"/>
  <c r="AI2382" i="2"/>
  <c r="AH2382" i="2"/>
  <c r="AG2382" i="2"/>
  <c r="AF2382" i="2"/>
  <c r="AE2382" i="2"/>
  <c r="AD2382" i="2"/>
  <c r="AI2381" i="2"/>
  <c r="AH2381" i="2"/>
  <c r="AG2381" i="2"/>
  <c r="AF2381" i="2"/>
  <c r="AE2381" i="2"/>
  <c r="AD2381" i="2"/>
  <c r="AI2380" i="2"/>
  <c r="AH2380" i="2"/>
  <c r="AG2380" i="2"/>
  <c r="AF2380" i="2"/>
  <c r="AE2380" i="2"/>
  <c r="AD2380" i="2"/>
  <c r="AI2379" i="2"/>
  <c r="AH2379" i="2"/>
  <c r="AG2379" i="2"/>
  <c r="AF2379" i="2"/>
  <c r="AE2379" i="2"/>
  <c r="AD2379" i="2"/>
  <c r="AI2378" i="2"/>
  <c r="AH2378" i="2"/>
  <c r="AG2378" i="2"/>
  <c r="AF2378" i="2"/>
  <c r="AE2378" i="2"/>
  <c r="AD2378" i="2"/>
  <c r="AI2377" i="2"/>
  <c r="AH2377" i="2"/>
  <c r="AG2377" i="2"/>
  <c r="AF2377" i="2"/>
  <c r="AE2377" i="2"/>
  <c r="AD2377" i="2"/>
  <c r="AI2376" i="2"/>
  <c r="AH2376" i="2"/>
  <c r="AG2376" i="2"/>
  <c r="AF2376" i="2"/>
  <c r="AE2376" i="2"/>
  <c r="AD2376" i="2"/>
  <c r="AI2375" i="2"/>
  <c r="AH2375" i="2"/>
  <c r="AG2375" i="2"/>
  <c r="AF2375" i="2"/>
  <c r="AE2375" i="2"/>
  <c r="AD2375" i="2"/>
  <c r="AI2374" i="2"/>
  <c r="AH2374" i="2"/>
  <c r="AG2374" i="2"/>
  <c r="AF2374" i="2"/>
  <c r="AE2374" i="2"/>
  <c r="AD2374" i="2"/>
  <c r="AI2373" i="2"/>
  <c r="AH2373" i="2"/>
  <c r="AG2373" i="2"/>
  <c r="AF2373" i="2"/>
  <c r="AE2373" i="2"/>
  <c r="AD2373" i="2"/>
  <c r="AI2372" i="2"/>
  <c r="AH2372" i="2"/>
  <c r="AG2372" i="2"/>
  <c r="AF2372" i="2"/>
  <c r="AE2372" i="2"/>
  <c r="AD2372" i="2"/>
  <c r="AI2371" i="2"/>
  <c r="AH2371" i="2"/>
  <c r="AG2371" i="2"/>
  <c r="AF2371" i="2"/>
  <c r="AE2371" i="2"/>
  <c r="AD2371" i="2"/>
  <c r="AI2370" i="2"/>
  <c r="AH2370" i="2"/>
  <c r="AG2370" i="2"/>
  <c r="AF2370" i="2"/>
  <c r="AE2370" i="2"/>
  <c r="AD2370" i="2"/>
  <c r="AI2369" i="2"/>
  <c r="AH2369" i="2"/>
  <c r="AG2369" i="2"/>
  <c r="AF2369" i="2"/>
  <c r="AE2369" i="2"/>
  <c r="AD2369" i="2"/>
  <c r="AI2368" i="2"/>
  <c r="AH2368" i="2"/>
  <c r="AG2368" i="2"/>
  <c r="AF2368" i="2"/>
  <c r="AE2368" i="2"/>
  <c r="AD2368" i="2"/>
  <c r="AI2367" i="2"/>
  <c r="AH2367" i="2"/>
  <c r="AG2367" i="2"/>
  <c r="AF2367" i="2"/>
  <c r="AE2367" i="2"/>
  <c r="AD2367" i="2"/>
  <c r="AI2366" i="2"/>
  <c r="AH2366" i="2"/>
  <c r="AG2366" i="2"/>
  <c r="AF2366" i="2"/>
  <c r="AE2366" i="2"/>
  <c r="AD2366" i="2"/>
  <c r="AI2365" i="2"/>
  <c r="AH2365" i="2"/>
  <c r="AG2365" i="2"/>
  <c r="AF2365" i="2"/>
  <c r="AE2365" i="2"/>
  <c r="AD2365" i="2"/>
  <c r="AI2364" i="2"/>
  <c r="AH2364" i="2"/>
  <c r="AG2364" i="2"/>
  <c r="AF2364" i="2"/>
  <c r="AE2364" i="2"/>
  <c r="AD2364" i="2"/>
  <c r="AI2363" i="2"/>
  <c r="AH2363" i="2"/>
  <c r="AG2363" i="2"/>
  <c r="AF2363" i="2"/>
  <c r="AE2363" i="2"/>
  <c r="AD2363" i="2"/>
  <c r="AI2362" i="2"/>
  <c r="AH2362" i="2"/>
  <c r="AG2362" i="2"/>
  <c r="AF2362" i="2"/>
  <c r="AE2362" i="2"/>
  <c r="AD2362" i="2"/>
  <c r="AI2361" i="2"/>
  <c r="AH2361" i="2"/>
  <c r="AG2361" i="2"/>
  <c r="AF2361" i="2"/>
  <c r="AE2361" i="2"/>
  <c r="AD2361" i="2"/>
  <c r="AI2360" i="2"/>
  <c r="AH2360" i="2"/>
  <c r="AG2360" i="2"/>
  <c r="AF2360" i="2"/>
  <c r="AE2360" i="2"/>
  <c r="AD2360" i="2"/>
  <c r="AI2359" i="2"/>
  <c r="AH2359" i="2"/>
  <c r="AG2359" i="2"/>
  <c r="AF2359" i="2"/>
  <c r="AE2359" i="2"/>
  <c r="AD2359" i="2"/>
  <c r="AI2358" i="2"/>
  <c r="AH2358" i="2"/>
  <c r="AG2358" i="2"/>
  <c r="AF2358" i="2"/>
  <c r="AE2358" i="2"/>
  <c r="AD2358" i="2"/>
  <c r="AI2357" i="2"/>
  <c r="AH2357" i="2"/>
  <c r="AG2357" i="2"/>
  <c r="AF2357" i="2"/>
  <c r="AE2357" i="2"/>
  <c r="AD2357" i="2"/>
  <c r="AI2356" i="2"/>
  <c r="AH2356" i="2"/>
  <c r="AG2356" i="2"/>
  <c r="AF2356" i="2"/>
  <c r="AE2356" i="2"/>
  <c r="AD2356" i="2"/>
  <c r="AI2355" i="2"/>
  <c r="AH2355" i="2"/>
  <c r="AG2355" i="2"/>
  <c r="AF2355" i="2"/>
  <c r="AE2355" i="2"/>
  <c r="AD2355" i="2"/>
  <c r="AI2354" i="2"/>
  <c r="AH2354" i="2"/>
  <c r="AG2354" i="2"/>
  <c r="AF2354" i="2"/>
  <c r="AE2354" i="2"/>
  <c r="AD2354" i="2"/>
  <c r="AI2353" i="2"/>
  <c r="AH2353" i="2"/>
  <c r="AG2353" i="2"/>
  <c r="AF2353" i="2"/>
  <c r="AE2353" i="2"/>
  <c r="AD2353" i="2"/>
  <c r="AI2352" i="2"/>
  <c r="AH2352" i="2"/>
  <c r="AG2352" i="2"/>
  <c r="AF2352" i="2"/>
  <c r="AE2352" i="2"/>
  <c r="AD2352" i="2"/>
  <c r="AI2351" i="2"/>
  <c r="AH2351" i="2"/>
  <c r="AG2351" i="2"/>
  <c r="AF2351" i="2"/>
  <c r="AE2351" i="2"/>
  <c r="AD2351" i="2"/>
  <c r="AI2350" i="2"/>
  <c r="AH2350" i="2"/>
  <c r="AG2350" i="2"/>
  <c r="AF2350" i="2"/>
  <c r="AE2350" i="2"/>
  <c r="AD2350" i="2"/>
  <c r="AI2349" i="2"/>
  <c r="AH2349" i="2"/>
  <c r="AG2349" i="2"/>
  <c r="AF2349" i="2"/>
  <c r="AE2349" i="2"/>
  <c r="AD2349" i="2"/>
  <c r="AI2348" i="2"/>
  <c r="AH2348" i="2"/>
  <c r="AG2348" i="2"/>
  <c r="AF2348" i="2"/>
  <c r="AE2348" i="2"/>
  <c r="AD2348" i="2"/>
  <c r="AI2347" i="2"/>
  <c r="AH2347" i="2"/>
  <c r="AG2347" i="2"/>
  <c r="AF2347" i="2"/>
  <c r="AE2347" i="2"/>
  <c r="AD2347" i="2"/>
  <c r="AI2346" i="2"/>
  <c r="AH2346" i="2"/>
  <c r="AG2346" i="2"/>
  <c r="AF2346" i="2"/>
  <c r="AE2346" i="2"/>
  <c r="AD2346" i="2"/>
  <c r="AI2345" i="2"/>
  <c r="AH2345" i="2"/>
  <c r="AG2345" i="2"/>
  <c r="AF2345" i="2"/>
  <c r="AE2345" i="2"/>
  <c r="AD2345" i="2"/>
  <c r="AI2344" i="2"/>
  <c r="AH2344" i="2"/>
  <c r="AG2344" i="2"/>
  <c r="AF2344" i="2"/>
  <c r="AE2344" i="2"/>
  <c r="AD2344" i="2"/>
  <c r="AI2343" i="2"/>
  <c r="AH2343" i="2"/>
  <c r="AG2343" i="2"/>
  <c r="AF2343" i="2"/>
  <c r="AE2343" i="2"/>
  <c r="AD2343" i="2"/>
  <c r="AI2342" i="2"/>
  <c r="AH2342" i="2"/>
  <c r="AG2342" i="2"/>
  <c r="AF2342" i="2"/>
  <c r="AE2342" i="2"/>
  <c r="AD2342" i="2"/>
  <c r="AI2341" i="2"/>
  <c r="AH2341" i="2"/>
  <c r="AG2341" i="2"/>
  <c r="AF2341" i="2"/>
  <c r="AE2341" i="2"/>
  <c r="AD2341" i="2"/>
  <c r="AI2340" i="2"/>
  <c r="AH2340" i="2"/>
  <c r="AG2340" i="2"/>
  <c r="AF2340" i="2"/>
  <c r="AE2340" i="2"/>
  <c r="AD2340" i="2"/>
  <c r="AI2339" i="2"/>
  <c r="AH2339" i="2"/>
  <c r="AG2339" i="2"/>
  <c r="AF2339" i="2"/>
  <c r="AE2339" i="2"/>
  <c r="AD2339" i="2"/>
  <c r="AI2338" i="2"/>
  <c r="AH2338" i="2"/>
  <c r="AG2338" i="2"/>
  <c r="AF2338" i="2"/>
  <c r="AE2338" i="2"/>
  <c r="AD2338" i="2"/>
  <c r="AI2337" i="2"/>
  <c r="AH2337" i="2"/>
  <c r="AG2337" i="2"/>
  <c r="AF2337" i="2"/>
  <c r="AE2337" i="2"/>
  <c r="AD2337" i="2"/>
  <c r="AI2336" i="2"/>
  <c r="AH2336" i="2"/>
  <c r="AG2336" i="2"/>
  <c r="AF2336" i="2"/>
  <c r="AE2336" i="2"/>
  <c r="AD2336" i="2"/>
  <c r="AI2335" i="2"/>
  <c r="AH2335" i="2"/>
  <c r="AG2335" i="2"/>
  <c r="AF2335" i="2"/>
  <c r="AE2335" i="2"/>
  <c r="AD2335" i="2"/>
  <c r="AI2334" i="2"/>
  <c r="AH2334" i="2"/>
  <c r="AG2334" i="2"/>
  <c r="AF2334" i="2"/>
  <c r="AE2334" i="2"/>
  <c r="AD2334" i="2"/>
  <c r="AI2333" i="2"/>
  <c r="AH2333" i="2"/>
  <c r="AG2333" i="2"/>
  <c r="AF2333" i="2"/>
  <c r="AE2333" i="2"/>
  <c r="AD2333" i="2"/>
  <c r="AI2332" i="2"/>
  <c r="AH2332" i="2"/>
  <c r="AG2332" i="2"/>
  <c r="AF2332" i="2"/>
  <c r="AE2332" i="2"/>
  <c r="AD2332" i="2"/>
  <c r="AI2331" i="2"/>
  <c r="AH2331" i="2"/>
  <c r="AG2331" i="2"/>
  <c r="AF2331" i="2"/>
  <c r="AE2331" i="2"/>
  <c r="AD2331" i="2"/>
  <c r="AI2330" i="2"/>
  <c r="AH2330" i="2"/>
  <c r="AG2330" i="2"/>
  <c r="AF2330" i="2"/>
  <c r="AE2330" i="2"/>
  <c r="AD2330" i="2"/>
  <c r="AI2329" i="2"/>
  <c r="AH2329" i="2"/>
  <c r="AG2329" i="2"/>
  <c r="AF2329" i="2"/>
  <c r="AE2329" i="2"/>
  <c r="AD2329" i="2"/>
  <c r="AI2328" i="2"/>
  <c r="AH2328" i="2"/>
  <c r="AG2328" i="2"/>
  <c r="AF2328" i="2"/>
  <c r="AE2328" i="2"/>
  <c r="AD2328" i="2"/>
  <c r="AI2327" i="2"/>
  <c r="AH2327" i="2"/>
  <c r="AG2327" i="2"/>
  <c r="AF2327" i="2"/>
  <c r="AE2327" i="2"/>
  <c r="AD2327" i="2"/>
  <c r="AI2326" i="2"/>
  <c r="AH2326" i="2"/>
  <c r="AG2326" i="2"/>
  <c r="AF2326" i="2"/>
  <c r="AE2326" i="2"/>
  <c r="AD2326" i="2"/>
  <c r="AI2325" i="2"/>
  <c r="AH2325" i="2"/>
  <c r="AG2325" i="2"/>
  <c r="AF2325" i="2"/>
  <c r="AE2325" i="2"/>
  <c r="AD2325" i="2"/>
  <c r="AI2324" i="2"/>
  <c r="AH2324" i="2"/>
  <c r="AG2324" i="2"/>
  <c r="AF2324" i="2"/>
  <c r="AE2324" i="2"/>
  <c r="AD2324" i="2"/>
  <c r="AI2323" i="2"/>
  <c r="AH2323" i="2"/>
  <c r="AG2323" i="2"/>
  <c r="AF2323" i="2"/>
  <c r="AE2323" i="2"/>
  <c r="AD2323" i="2"/>
  <c r="AI2322" i="2"/>
  <c r="AH2322" i="2"/>
  <c r="AG2322" i="2"/>
  <c r="AF2322" i="2"/>
  <c r="AE2322" i="2"/>
  <c r="AD2322" i="2"/>
  <c r="AI2321" i="2"/>
  <c r="AH2321" i="2"/>
  <c r="AG2321" i="2"/>
  <c r="AF2321" i="2"/>
  <c r="AE2321" i="2"/>
  <c r="AD2321" i="2"/>
  <c r="AI2320" i="2"/>
  <c r="AH2320" i="2"/>
  <c r="AG2320" i="2"/>
  <c r="AF2320" i="2"/>
  <c r="AE2320" i="2"/>
  <c r="AD2320" i="2"/>
  <c r="AI2319" i="2"/>
  <c r="AH2319" i="2"/>
  <c r="AG2319" i="2"/>
  <c r="AF2319" i="2"/>
  <c r="AE2319" i="2"/>
  <c r="AD2319" i="2"/>
  <c r="AI2318" i="2"/>
  <c r="AH2318" i="2"/>
  <c r="AG2318" i="2"/>
  <c r="AF2318" i="2"/>
  <c r="AE2318" i="2"/>
  <c r="AD2318" i="2"/>
  <c r="AI2317" i="2"/>
  <c r="AH2317" i="2"/>
  <c r="AG2317" i="2"/>
  <c r="AF2317" i="2"/>
  <c r="AE2317" i="2"/>
  <c r="AD2317" i="2"/>
  <c r="AI2316" i="2"/>
  <c r="AH2316" i="2"/>
  <c r="AG2316" i="2"/>
  <c r="AF2316" i="2"/>
  <c r="AE2316" i="2"/>
  <c r="AD2316" i="2"/>
  <c r="AI2315" i="2"/>
  <c r="AH2315" i="2"/>
  <c r="AG2315" i="2"/>
  <c r="AF2315" i="2"/>
  <c r="AE2315" i="2"/>
  <c r="AD2315" i="2"/>
  <c r="AI2314" i="2"/>
  <c r="AH2314" i="2"/>
  <c r="AG2314" i="2"/>
  <c r="AF2314" i="2"/>
  <c r="AE2314" i="2"/>
  <c r="AD2314" i="2"/>
  <c r="AI2313" i="2"/>
  <c r="AH2313" i="2"/>
  <c r="AG2313" i="2"/>
  <c r="AF2313" i="2"/>
  <c r="AE2313" i="2"/>
  <c r="AD2313" i="2"/>
  <c r="AI2312" i="2"/>
  <c r="AH2312" i="2"/>
  <c r="AG2312" i="2"/>
  <c r="AF2312" i="2"/>
  <c r="AE2312" i="2"/>
  <c r="AD2312" i="2"/>
  <c r="AI2311" i="2"/>
  <c r="AH2311" i="2"/>
  <c r="AG2311" i="2"/>
  <c r="AF2311" i="2"/>
  <c r="AE2311" i="2"/>
  <c r="AD2311" i="2"/>
  <c r="AI2310" i="2"/>
  <c r="AH2310" i="2"/>
  <c r="AG2310" i="2"/>
  <c r="AF2310" i="2"/>
  <c r="AE2310" i="2"/>
  <c r="AD2310" i="2"/>
  <c r="AI2309" i="2"/>
  <c r="AH2309" i="2"/>
  <c r="AG2309" i="2"/>
  <c r="AF2309" i="2"/>
  <c r="AE2309" i="2"/>
  <c r="AD2309" i="2"/>
  <c r="AI2308" i="2"/>
  <c r="AH2308" i="2"/>
  <c r="AG2308" i="2"/>
  <c r="AF2308" i="2"/>
  <c r="AE2308" i="2"/>
  <c r="AD2308" i="2"/>
  <c r="AI2307" i="2"/>
  <c r="AH2307" i="2"/>
  <c r="AG2307" i="2"/>
  <c r="AF2307" i="2"/>
  <c r="AE2307" i="2"/>
  <c r="AD2307" i="2"/>
  <c r="AI2306" i="2"/>
  <c r="AH2306" i="2"/>
  <c r="AG2306" i="2"/>
  <c r="AF2306" i="2"/>
  <c r="AE2306" i="2"/>
  <c r="AD2306" i="2"/>
  <c r="AI2305" i="2"/>
  <c r="AH2305" i="2"/>
  <c r="AG2305" i="2"/>
  <c r="AF2305" i="2"/>
  <c r="AE2305" i="2"/>
  <c r="AD2305" i="2"/>
  <c r="AI2304" i="2"/>
  <c r="AH2304" i="2"/>
  <c r="AG2304" i="2"/>
  <c r="AF2304" i="2"/>
  <c r="AE2304" i="2"/>
  <c r="AD2304" i="2"/>
  <c r="AI2303" i="2"/>
  <c r="AH2303" i="2"/>
  <c r="AG2303" i="2"/>
  <c r="AF2303" i="2"/>
  <c r="AE2303" i="2"/>
  <c r="AD2303" i="2"/>
  <c r="AI2302" i="2"/>
  <c r="AH2302" i="2"/>
  <c r="AG2302" i="2"/>
  <c r="AF2302" i="2"/>
  <c r="AE2302" i="2"/>
  <c r="AD2302" i="2"/>
  <c r="AI2301" i="2"/>
  <c r="AH2301" i="2"/>
  <c r="AG2301" i="2"/>
  <c r="AF2301" i="2"/>
  <c r="AE2301" i="2"/>
  <c r="AD2301" i="2"/>
  <c r="AI2300" i="2"/>
  <c r="AH2300" i="2"/>
  <c r="AG2300" i="2"/>
  <c r="AF2300" i="2"/>
  <c r="AE2300" i="2"/>
  <c r="AD2300" i="2"/>
  <c r="AI2299" i="2"/>
  <c r="AH2299" i="2"/>
  <c r="AG2299" i="2"/>
  <c r="AF2299" i="2"/>
  <c r="AE2299" i="2"/>
  <c r="AD2299" i="2"/>
  <c r="AI2298" i="2"/>
  <c r="AH2298" i="2"/>
  <c r="AG2298" i="2"/>
  <c r="AF2298" i="2"/>
  <c r="AE2298" i="2"/>
  <c r="AD2298" i="2"/>
  <c r="AI2297" i="2"/>
  <c r="AH2297" i="2"/>
  <c r="AG2297" i="2"/>
  <c r="AF2297" i="2"/>
  <c r="AE2297" i="2"/>
  <c r="AD2297" i="2"/>
  <c r="AI2296" i="2"/>
  <c r="AH2296" i="2"/>
  <c r="AG2296" i="2"/>
  <c r="AF2296" i="2"/>
  <c r="AE2296" i="2"/>
  <c r="AD2296" i="2"/>
  <c r="AI2295" i="2"/>
  <c r="AH2295" i="2"/>
  <c r="AG2295" i="2"/>
  <c r="AF2295" i="2"/>
  <c r="AE2295" i="2"/>
  <c r="AD2295" i="2"/>
  <c r="AI2294" i="2"/>
  <c r="AH2294" i="2"/>
  <c r="AG2294" i="2"/>
  <c r="AF2294" i="2"/>
  <c r="AE2294" i="2"/>
  <c r="AD2294" i="2"/>
  <c r="AI2293" i="2"/>
  <c r="AH2293" i="2"/>
  <c r="AG2293" i="2"/>
  <c r="AF2293" i="2"/>
  <c r="AE2293" i="2"/>
  <c r="AD2293" i="2"/>
  <c r="AI2292" i="2"/>
  <c r="AH2292" i="2"/>
  <c r="AG2292" i="2"/>
  <c r="AF2292" i="2"/>
  <c r="AE2292" i="2"/>
  <c r="AD2292" i="2"/>
  <c r="AI2291" i="2"/>
  <c r="AH2291" i="2"/>
  <c r="AG2291" i="2"/>
  <c r="AF2291" i="2"/>
  <c r="AE2291" i="2"/>
  <c r="AD2291" i="2"/>
  <c r="AI2290" i="2"/>
  <c r="AH2290" i="2"/>
  <c r="AG2290" i="2"/>
  <c r="AF2290" i="2"/>
  <c r="AE2290" i="2"/>
  <c r="AD2290" i="2"/>
  <c r="AI2289" i="2"/>
  <c r="AH2289" i="2"/>
  <c r="AG2289" i="2"/>
  <c r="AF2289" i="2"/>
  <c r="AE2289" i="2"/>
  <c r="AD2289" i="2"/>
  <c r="AI2288" i="2"/>
  <c r="AH2288" i="2"/>
  <c r="AG2288" i="2"/>
  <c r="AF2288" i="2"/>
  <c r="AE2288" i="2"/>
  <c r="AD2288" i="2"/>
  <c r="AI2287" i="2"/>
  <c r="AH2287" i="2"/>
  <c r="AG2287" i="2"/>
  <c r="AF2287" i="2"/>
  <c r="AE2287" i="2"/>
  <c r="AD2287" i="2"/>
  <c r="AI2286" i="2"/>
  <c r="AH2286" i="2"/>
  <c r="AG2286" i="2"/>
  <c r="AF2286" i="2"/>
  <c r="AE2286" i="2"/>
  <c r="AD2286" i="2"/>
  <c r="AI2285" i="2"/>
  <c r="AH2285" i="2"/>
  <c r="AG2285" i="2"/>
  <c r="AF2285" i="2"/>
  <c r="AE2285" i="2"/>
  <c r="AD2285" i="2"/>
  <c r="AI2284" i="2"/>
  <c r="AH2284" i="2"/>
  <c r="AG2284" i="2"/>
  <c r="AF2284" i="2"/>
  <c r="AE2284" i="2"/>
  <c r="AD2284" i="2"/>
  <c r="AI2283" i="2"/>
  <c r="AH2283" i="2"/>
  <c r="AG2283" i="2"/>
  <c r="AF2283" i="2"/>
  <c r="AE2283" i="2"/>
  <c r="AD2283" i="2"/>
  <c r="AI2282" i="2"/>
  <c r="AH2282" i="2"/>
  <c r="AG2282" i="2"/>
  <c r="AF2282" i="2"/>
  <c r="AE2282" i="2"/>
  <c r="AD2282" i="2"/>
  <c r="AI2281" i="2"/>
  <c r="AH2281" i="2"/>
  <c r="AG2281" i="2"/>
  <c r="AF2281" i="2"/>
  <c r="AE2281" i="2"/>
  <c r="AD2281" i="2"/>
  <c r="AI2280" i="2"/>
  <c r="AH2280" i="2"/>
  <c r="AG2280" i="2"/>
  <c r="AF2280" i="2"/>
  <c r="AE2280" i="2"/>
  <c r="AD2280" i="2"/>
  <c r="AI2279" i="2"/>
  <c r="AH2279" i="2"/>
  <c r="AG2279" i="2"/>
  <c r="AF2279" i="2"/>
  <c r="AE2279" i="2"/>
  <c r="AD2279" i="2"/>
  <c r="AI2278" i="2"/>
  <c r="AH2278" i="2"/>
  <c r="AG2278" i="2"/>
  <c r="AF2278" i="2"/>
  <c r="AE2278" i="2"/>
  <c r="AD2278" i="2"/>
  <c r="AI2277" i="2"/>
  <c r="AH2277" i="2"/>
  <c r="AG2277" i="2"/>
  <c r="AF2277" i="2"/>
  <c r="AE2277" i="2"/>
  <c r="AD2277" i="2"/>
  <c r="AI2276" i="2"/>
  <c r="AH2276" i="2"/>
  <c r="AG2276" i="2"/>
  <c r="AF2276" i="2"/>
  <c r="AE2276" i="2"/>
  <c r="AD2276" i="2"/>
  <c r="AI2275" i="2"/>
  <c r="AH2275" i="2"/>
  <c r="AG2275" i="2"/>
  <c r="AF2275" i="2"/>
  <c r="AE2275" i="2"/>
  <c r="AD2275" i="2"/>
  <c r="AI2274" i="2"/>
  <c r="AH2274" i="2"/>
  <c r="AG2274" i="2"/>
  <c r="AF2274" i="2"/>
  <c r="AE2274" i="2"/>
  <c r="AD2274" i="2"/>
  <c r="AI2273" i="2"/>
  <c r="AH2273" i="2"/>
  <c r="AG2273" i="2"/>
  <c r="AF2273" i="2"/>
  <c r="AE2273" i="2"/>
  <c r="AD2273" i="2"/>
  <c r="AI2272" i="2"/>
  <c r="AH2272" i="2"/>
  <c r="AG2272" i="2"/>
  <c r="AF2272" i="2"/>
  <c r="AE2272" i="2"/>
  <c r="AD2272" i="2"/>
  <c r="AI2271" i="2"/>
  <c r="AH2271" i="2"/>
  <c r="AG2271" i="2"/>
  <c r="AF2271" i="2"/>
  <c r="AE2271" i="2"/>
  <c r="AD2271" i="2"/>
  <c r="AI2270" i="2"/>
  <c r="AH2270" i="2"/>
  <c r="AG2270" i="2"/>
  <c r="AF2270" i="2"/>
  <c r="AE2270" i="2"/>
  <c r="AD2270" i="2"/>
  <c r="AI2269" i="2"/>
  <c r="AH2269" i="2"/>
  <c r="AG2269" i="2"/>
  <c r="AF2269" i="2"/>
  <c r="AE2269" i="2"/>
  <c r="AD2269" i="2"/>
  <c r="AI2268" i="2"/>
  <c r="AH2268" i="2"/>
  <c r="AG2268" i="2"/>
  <c r="AF2268" i="2"/>
  <c r="AE2268" i="2"/>
  <c r="AD2268" i="2"/>
  <c r="AI2267" i="2"/>
  <c r="AH2267" i="2"/>
  <c r="AG2267" i="2"/>
  <c r="AF2267" i="2"/>
  <c r="AE2267" i="2"/>
  <c r="AD2267" i="2"/>
  <c r="AI2266" i="2"/>
  <c r="AH2266" i="2"/>
  <c r="AG2266" i="2"/>
  <c r="AF2266" i="2"/>
  <c r="AE2266" i="2"/>
  <c r="AD2266" i="2"/>
  <c r="AI2265" i="2"/>
  <c r="AH2265" i="2"/>
  <c r="AG2265" i="2"/>
  <c r="AF2265" i="2"/>
  <c r="AE2265" i="2"/>
  <c r="AD2265" i="2"/>
  <c r="AI2264" i="2"/>
  <c r="AH2264" i="2"/>
  <c r="AG2264" i="2"/>
  <c r="AF2264" i="2"/>
  <c r="AE2264" i="2"/>
  <c r="AD2264" i="2"/>
  <c r="AI2263" i="2"/>
  <c r="AH2263" i="2"/>
  <c r="AG2263" i="2"/>
  <c r="AF2263" i="2"/>
  <c r="AE2263" i="2"/>
  <c r="AD2263" i="2"/>
  <c r="AI2262" i="2"/>
  <c r="AH2262" i="2"/>
  <c r="AG2262" i="2"/>
  <c r="AF2262" i="2"/>
  <c r="AE2262" i="2"/>
  <c r="AD2262" i="2"/>
  <c r="AI2261" i="2"/>
  <c r="AH2261" i="2"/>
  <c r="AG2261" i="2"/>
  <c r="AF2261" i="2"/>
  <c r="AE2261" i="2"/>
  <c r="AD2261" i="2"/>
  <c r="AI2260" i="2"/>
  <c r="AH2260" i="2"/>
  <c r="AG2260" i="2"/>
  <c r="AF2260" i="2"/>
  <c r="AE2260" i="2"/>
  <c r="AD2260" i="2"/>
  <c r="AI2259" i="2"/>
  <c r="AH2259" i="2"/>
  <c r="AG2259" i="2"/>
  <c r="AF2259" i="2"/>
  <c r="AE2259" i="2"/>
  <c r="AD2259" i="2"/>
  <c r="AI2258" i="2"/>
  <c r="AH2258" i="2"/>
  <c r="AG2258" i="2"/>
  <c r="AF2258" i="2"/>
  <c r="AE2258" i="2"/>
  <c r="AD2258" i="2"/>
  <c r="AI2257" i="2"/>
  <c r="AH2257" i="2"/>
  <c r="AG2257" i="2"/>
  <c r="AF2257" i="2"/>
  <c r="AE2257" i="2"/>
  <c r="AD2257" i="2"/>
  <c r="AI2256" i="2"/>
  <c r="AH2256" i="2"/>
  <c r="AG2256" i="2"/>
  <c r="AF2256" i="2"/>
  <c r="AE2256" i="2"/>
  <c r="AD2256" i="2"/>
  <c r="AI2255" i="2"/>
  <c r="AH2255" i="2"/>
  <c r="AG2255" i="2"/>
  <c r="AF2255" i="2"/>
  <c r="AE2255" i="2"/>
  <c r="AD2255" i="2"/>
  <c r="AI2254" i="2"/>
  <c r="AH2254" i="2"/>
  <c r="AG2254" i="2"/>
  <c r="AF2254" i="2"/>
  <c r="AE2254" i="2"/>
  <c r="AD2254" i="2"/>
  <c r="AI2253" i="2"/>
  <c r="AH2253" i="2"/>
  <c r="AG2253" i="2"/>
  <c r="AF2253" i="2"/>
  <c r="AE2253" i="2"/>
  <c r="AD2253" i="2"/>
  <c r="AI2252" i="2"/>
  <c r="AH2252" i="2"/>
  <c r="AG2252" i="2"/>
  <c r="AF2252" i="2"/>
  <c r="AE2252" i="2"/>
  <c r="AD2252" i="2"/>
  <c r="AI2251" i="2"/>
  <c r="AH2251" i="2"/>
  <c r="AG2251" i="2"/>
  <c r="AF2251" i="2"/>
  <c r="AE2251" i="2"/>
  <c r="AD2251" i="2"/>
  <c r="AI2250" i="2"/>
  <c r="AH2250" i="2"/>
  <c r="AG2250" i="2"/>
  <c r="AF2250" i="2"/>
  <c r="AE2250" i="2"/>
  <c r="AD2250" i="2"/>
  <c r="AI2249" i="2"/>
  <c r="AH2249" i="2"/>
  <c r="AG2249" i="2"/>
  <c r="AF2249" i="2"/>
  <c r="AE2249" i="2"/>
  <c r="AD2249" i="2"/>
  <c r="AI2248" i="2"/>
  <c r="AH2248" i="2"/>
  <c r="AG2248" i="2"/>
  <c r="AF2248" i="2"/>
  <c r="AE2248" i="2"/>
  <c r="AD2248" i="2"/>
  <c r="AI2247" i="2"/>
  <c r="AH2247" i="2"/>
  <c r="AG2247" i="2"/>
  <c r="AF2247" i="2"/>
  <c r="AE2247" i="2"/>
  <c r="AD2247" i="2"/>
  <c r="AI2246" i="2"/>
  <c r="AH2246" i="2"/>
  <c r="AG2246" i="2"/>
  <c r="AF2246" i="2"/>
  <c r="AE2246" i="2"/>
  <c r="AD2246" i="2"/>
  <c r="AI2245" i="2"/>
  <c r="AH2245" i="2"/>
  <c r="AG2245" i="2"/>
  <c r="AF2245" i="2"/>
  <c r="AE2245" i="2"/>
  <c r="AD2245" i="2"/>
  <c r="AI2244" i="2"/>
  <c r="AH2244" i="2"/>
  <c r="AG2244" i="2"/>
  <c r="AF2244" i="2"/>
  <c r="AE2244" i="2"/>
  <c r="AD2244" i="2"/>
  <c r="AI2243" i="2"/>
  <c r="AH2243" i="2"/>
  <c r="AG2243" i="2"/>
  <c r="AF2243" i="2"/>
  <c r="AE2243" i="2"/>
  <c r="AD2243" i="2"/>
  <c r="AI2242" i="2"/>
  <c r="AH2242" i="2"/>
  <c r="AG2242" i="2"/>
  <c r="AF2242" i="2"/>
  <c r="AE2242" i="2"/>
  <c r="AD2242" i="2"/>
  <c r="AI2241" i="2"/>
  <c r="AH2241" i="2"/>
  <c r="AG2241" i="2"/>
  <c r="AF2241" i="2"/>
  <c r="AE2241" i="2"/>
  <c r="AD2241" i="2"/>
  <c r="AI2240" i="2"/>
  <c r="AH2240" i="2"/>
  <c r="AG2240" i="2"/>
  <c r="AF2240" i="2"/>
  <c r="AE2240" i="2"/>
  <c r="AD2240" i="2"/>
  <c r="AI2239" i="2"/>
  <c r="AH2239" i="2"/>
  <c r="AG2239" i="2"/>
  <c r="AF2239" i="2"/>
  <c r="AE2239" i="2"/>
  <c r="AD2239" i="2"/>
  <c r="AI2238" i="2"/>
  <c r="AH2238" i="2"/>
  <c r="AG2238" i="2"/>
  <c r="AF2238" i="2"/>
  <c r="AE2238" i="2"/>
  <c r="AD2238" i="2"/>
  <c r="AI2237" i="2"/>
  <c r="AH2237" i="2"/>
  <c r="AG2237" i="2"/>
  <c r="AF2237" i="2"/>
  <c r="AE2237" i="2"/>
  <c r="AD2237" i="2"/>
  <c r="AI2236" i="2"/>
  <c r="AH2236" i="2"/>
  <c r="AG2236" i="2"/>
  <c r="AF2236" i="2"/>
  <c r="AE2236" i="2"/>
  <c r="AD2236" i="2"/>
  <c r="AI2235" i="2"/>
  <c r="AH2235" i="2"/>
  <c r="AG2235" i="2"/>
  <c r="AF2235" i="2"/>
  <c r="AE2235" i="2"/>
  <c r="AD2235" i="2"/>
  <c r="AI2234" i="2"/>
  <c r="AH2234" i="2"/>
  <c r="AG2234" i="2"/>
  <c r="AF2234" i="2"/>
  <c r="AE2234" i="2"/>
  <c r="AD2234" i="2"/>
  <c r="AI2233" i="2"/>
  <c r="AH2233" i="2"/>
  <c r="AG2233" i="2"/>
  <c r="AF2233" i="2"/>
  <c r="AE2233" i="2"/>
  <c r="AD2233" i="2"/>
  <c r="AI2232" i="2"/>
  <c r="AH2232" i="2"/>
  <c r="AG2232" i="2"/>
  <c r="AF2232" i="2"/>
  <c r="AE2232" i="2"/>
  <c r="AD2232" i="2"/>
  <c r="AI2231" i="2"/>
  <c r="AH2231" i="2"/>
  <c r="AG2231" i="2"/>
  <c r="AF2231" i="2"/>
  <c r="AE2231" i="2"/>
  <c r="AD2231" i="2"/>
  <c r="AI2230" i="2"/>
  <c r="AH2230" i="2"/>
  <c r="AG2230" i="2"/>
  <c r="AF2230" i="2"/>
  <c r="AE2230" i="2"/>
  <c r="AD2230" i="2"/>
  <c r="AI2229" i="2"/>
  <c r="AH2229" i="2"/>
  <c r="AG2229" i="2"/>
  <c r="AF2229" i="2"/>
  <c r="AE2229" i="2"/>
  <c r="AD2229" i="2"/>
  <c r="AI2228" i="2"/>
  <c r="AH2228" i="2"/>
  <c r="AG2228" i="2"/>
  <c r="AF2228" i="2"/>
  <c r="AE2228" i="2"/>
  <c r="AD2228" i="2"/>
  <c r="AI2227" i="2"/>
  <c r="AH2227" i="2"/>
  <c r="AG2227" i="2"/>
  <c r="AF2227" i="2"/>
  <c r="AE2227" i="2"/>
  <c r="AD2227" i="2"/>
  <c r="AI2226" i="2"/>
  <c r="AH2226" i="2"/>
  <c r="AG2226" i="2"/>
  <c r="AF2226" i="2"/>
  <c r="AE2226" i="2"/>
  <c r="AD2226" i="2"/>
  <c r="AI2225" i="2"/>
  <c r="AH2225" i="2"/>
  <c r="AG2225" i="2"/>
  <c r="AF2225" i="2"/>
  <c r="AE2225" i="2"/>
  <c r="AD2225" i="2"/>
  <c r="AI2224" i="2"/>
  <c r="AH2224" i="2"/>
  <c r="AG2224" i="2"/>
  <c r="AF2224" i="2"/>
  <c r="AE2224" i="2"/>
  <c r="AD2224" i="2"/>
  <c r="AI2223" i="2"/>
  <c r="AH2223" i="2"/>
  <c r="AG2223" i="2"/>
  <c r="AF2223" i="2"/>
  <c r="AE2223" i="2"/>
  <c r="AD2223" i="2"/>
  <c r="AI2222" i="2"/>
  <c r="AH2222" i="2"/>
  <c r="AG2222" i="2"/>
  <c r="AF2222" i="2"/>
  <c r="AE2222" i="2"/>
  <c r="AD2222" i="2"/>
  <c r="AI2221" i="2"/>
  <c r="AH2221" i="2"/>
  <c r="AG2221" i="2"/>
  <c r="AF2221" i="2"/>
  <c r="AE2221" i="2"/>
  <c r="AD2221" i="2"/>
  <c r="AI2220" i="2"/>
  <c r="AH2220" i="2"/>
  <c r="AG2220" i="2"/>
  <c r="AF2220" i="2"/>
  <c r="AE2220" i="2"/>
  <c r="AD2220" i="2"/>
  <c r="AI2219" i="2"/>
  <c r="AH2219" i="2"/>
  <c r="AG2219" i="2"/>
  <c r="AF2219" i="2"/>
  <c r="AE2219" i="2"/>
  <c r="AD2219" i="2"/>
  <c r="AI2218" i="2"/>
  <c r="AH2218" i="2"/>
  <c r="AG2218" i="2"/>
  <c r="AF2218" i="2"/>
  <c r="AE2218" i="2"/>
  <c r="AD2218" i="2"/>
  <c r="AI2217" i="2"/>
  <c r="AH2217" i="2"/>
  <c r="AG2217" i="2"/>
  <c r="AF2217" i="2"/>
  <c r="AE2217" i="2"/>
  <c r="AD2217" i="2"/>
  <c r="AI2216" i="2"/>
  <c r="AH2216" i="2"/>
  <c r="AG2216" i="2"/>
  <c r="AF2216" i="2"/>
  <c r="AE2216" i="2"/>
  <c r="AD2216" i="2"/>
  <c r="AI2215" i="2"/>
  <c r="AH2215" i="2"/>
  <c r="AG2215" i="2"/>
  <c r="AF2215" i="2"/>
  <c r="AE2215" i="2"/>
  <c r="AD2215" i="2"/>
  <c r="AI2214" i="2"/>
  <c r="AH2214" i="2"/>
  <c r="AG2214" i="2"/>
  <c r="AF2214" i="2"/>
  <c r="AE2214" i="2"/>
  <c r="AD2214" i="2"/>
  <c r="AI2213" i="2"/>
  <c r="AH2213" i="2"/>
  <c r="AG2213" i="2"/>
  <c r="AF2213" i="2"/>
  <c r="AE2213" i="2"/>
  <c r="AD2213" i="2"/>
  <c r="AI2212" i="2"/>
  <c r="AH2212" i="2"/>
  <c r="AG2212" i="2"/>
  <c r="AF2212" i="2"/>
  <c r="AE2212" i="2"/>
  <c r="AD2212" i="2"/>
  <c r="AI2211" i="2"/>
  <c r="AH2211" i="2"/>
  <c r="AG2211" i="2"/>
  <c r="AF2211" i="2"/>
  <c r="AE2211" i="2"/>
  <c r="AD2211" i="2"/>
  <c r="AI2210" i="2"/>
  <c r="AH2210" i="2"/>
  <c r="AG2210" i="2"/>
  <c r="AF2210" i="2"/>
  <c r="AE2210" i="2"/>
  <c r="AD2210" i="2"/>
  <c r="AI2209" i="2"/>
  <c r="AH2209" i="2"/>
  <c r="AG2209" i="2"/>
  <c r="AF2209" i="2"/>
  <c r="AE2209" i="2"/>
  <c r="AD2209" i="2"/>
  <c r="AI2208" i="2"/>
  <c r="AH2208" i="2"/>
  <c r="AG2208" i="2"/>
  <c r="AF2208" i="2"/>
  <c r="AE2208" i="2"/>
  <c r="AD2208" i="2"/>
  <c r="AI2207" i="2"/>
  <c r="AH2207" i="2"/>
  <c r="AG2207" i="2"/>
  <c r="AF2207" i="2"/>
  <c r="AE2207" i="2"/>
  <c r="AD2207" i="2"/>
  <c r="AI2206" i="2"/>
  <c r="AH2206" i="2"/>
  <c r="AG2206" i="2"/>
  <c r="AF2206" i="2"/>
  <c r="AE2206" i="2"/>
  <c r="AD2206" i="2"/>
  <c r="AI2205" i="2"/>
  <c r="AH2205" i="2"/>
  <c r="AG2205" i="2"/>
  <c r="AF2205" i="2"/>
  <c r="AE2205" i="2"/>
  <c r="AD2205" i="2"/>
  <c r="AI2204" i="2"/>
  <c r="AH2204" i="2"/>
  <c r="AG2204" i="2"/>
  <c r="AF2204" i="2"/>
  <c r="AE2204" i="2"/>
  <c r="AD2204" i="2"/>
  <c r="AI2203" i="2"/>
  <c r="AH2203" i="2"/>
  <c r="AG2203" i="2"/>
  <c r="AF2203" i="2"/>
  <c r="AE2203" i="2"/>
  <c r="AD2203" i="2"/>
  <c r="AI2202" i="2"/>
  <c r="AH2202" i="2"/>
  <c r="AG2202" i="2"/>
  <c r="AF2202" i="2"/>
  <c r="AE2202" i="2"/>
  <c r="AD2202" i="2"/>
  <c r="AI2201" i="2"/>
  <c r="AH2201" i="2"/>
  <c r="AG2201" i="2"/>
  <c r="AF2201" i="2"/>
  <c r="AE2201" i="2"/>
  <c r="AD2201" i="2"/>
  <c r="AI2200" i="2"/>
  <c r="AH2200" i="2"/>
  <c r="AG2200" i="2"/>
  <c r="AF2200" i="2"/>
  <c r="AE2200" i="2"/>
  <c r="AD2200" i="2"/>
  <c r="AI2199" i="2"/>
  <c r="AH2199" i="2"/>
  <c r="AG2199" i="2"/>
  <c r="AF2199" i="2"/>
  <c r="AE2199" i="2"/>
  <c r="AD2199" i="2"/>
  <c r="AI2198" i="2"/>
  <c r="AH2198" i="2"/>
  <c r="AG2198" i="2"/>
  <c r="AF2198" i="2"/>
  <c r="AE2198" i="2"/>
  <c r="AD2198" i="2"/>
  <c r="AI2197" i="2"/>
  <c r="AH2197" i="2"/>
  <c r="AG2197" i="2"/>
  <c r="AF2197" i="2"/>
  <c r="AE2197" i="2"/>
  <c r="AD2197" i="2"/>
  <c r="AI2196" i="2"/>
  <c r="AH2196" i="2"/>
  <c r="AG2196" i="2"/>
  <c r="AF2196" i="2"/>
  <c r="AE2196" i="2"/>
  <c r="AD2196" i="2"/>
  <c r="AI2195" i="2"/>
  <c r="AH2195" i="2"/>
  <c r="AG2195" i="2"/>
  <c r="AF2195" i="2"/>
  <c r="AE2195" i="2"/>
  <c r="AD2195" i="2"/>
  <c r="AI2194" i="2"/>
  <c r="AH2194" i="2"/>
  <c r="AG2194" i="2"/>
  <c r="AF2194" i="2"/>
  <c r="AE2194" i="2"/>
  <c r="AD2194" i="2"/>
  <c r="AI2193" i="2"/>
  <c r="AH2193" i="2"/>
  <c r="AG2193" i="2"/>
  <c r="AF2193" i="2"/>
  <c r="AE2193" i="2"/>
  <c r="AD2193" i="2"/>
  <c r="AI2192" i="2"/>
  <c r="AH2192" i="2"/>
  <c r="AG2192" i="2"/>
  <c r="AF2192" i="2"/>
  <c r="AE2192" i="2"/>
  <c r="AD2192" i="2"/>
  <c r="AI2191" i="2"/>
  <c r="AH2191" i="2"/>
  <c r="AG2191" i="2"/>
  <c r="AF2191" i="2"/>
  <c r="AE2191" i="2"/>
  <c r="AD2191" i="2"/>
  <c r="AI2190" i="2"/>
  <c r="AH2190" i="2"/>
  <c r="AG2190" i="2"/>
  <c r="AF2190" i="2"/>
  <c r="AE2190" i="2"/>
  <c r="AD2190" i="2"/>
  <c r="AI2189" i="2"/>
  <c r="AH2189" i="2"/>
  <c r="AG2189" i="2"/>
  <c r="AF2189" i="2"/>
  <c r="AE2189" i="2"/>
  <c r="AD2189" i="2"/>
  <c r="AI2188" i="2"/>
  <c r="AH2188" i="2"/>
  <c r="AG2188" i="2"/>
  <c r="AF2188" i="2"/>
  <c r="AE2188" i="2"/>
  <c r="AD2188" i="2"/>
  <c r="AI2187" i="2"/>
  <c r="AH2187" i="2"/>
  <c r="AG2187" i="2"/>
  <c r="AF2187" i="2"/>
  <c r="AE2187" i="2"/>
  <c r="AD2187" i="2"/>
  <c r="AI2186" i="2"/>
  <c r="AH2186" i="2"/>
  <c r="AG2186" i="2"/>
  <c r="AF2186" i="2"/>
  <c r="AE2186" i="2"/>
  <c r="AD2186" i="2"/>
  <c r="AI2185" i="2"/>
  <c r="AH2185" i="2"/>
  <c r="AG2185" i="2"/>
  <c r="AF2185" i="2"/>
  <c r="AE2185" i="2"/>
  <c r="AD2185" i="2"/>
  <c r="AI2184" i="2"/>
  <c r="AH2184" i="2"/>
  <c r="AG2184" i="2"/>
  <c r="AF2184" i="2"/>
  <c r="AE2184" i="2"/>
  <c r="AD2184" i="2"/>
  <c r="AI2183" i="2"/>
  <c r="AH2183" i="2"/>
  <c r="AG2183" i="2"/>
  <c r="AF2183" i="2"/>
  <c r="AE2183" i="2"/>
  <c r="AD2183" i="2"/>
  <c r="AI2182" i="2"/>
  <c r="AH2182" i="2"/>
  <c r="AG2182" i="2"/>
  <c r="AF2182" i="2"/>
  <c r="AE2182" i="2"/>
  <c r="AD2182" i="2"/>
  <c r="AI2181" i="2"/>
  <c r="AH2181" i="2"/>
  <c r="AG2181" i="2"/>
  <c r="AF2181" i="2"/>
  <c r="AE2181" i="2"/>
  <c r="AD2181" i="2"/>
  <c r="AI2180" i="2"/>
  <c r="AH2180" i="2"/>
  <c r="AG2180" i="2"/>
  <c r="AF2180" i="2"/>
  <c r="AE2180" i="2"/>
  <c r="AD2180" i="2"/>
  <c r="AI2179" i="2"/>
  <c r="AH2179" i="2"/>
  <c r="AG2179" i="2"/>
  <c r="AF2179" i="2"/>
  <c r="AE2179" i="2"/>
  <c r="AD2179" i="2"/>
  <c r="AI2178" i="2"/>
  <c r="AH2178" i="2"/>
  <c r="AG2178" i="2"/>
  <c r="AF2178" i="2"/>
  <c r="AE2178" i="2"/>
  <c r="AD2178" i="2"/>
  <c r="AI2177" i="2"/>
  <c r="AH2177" i="2"/>
  <c r="AG2177" i="2"/>
  <c r="AF2177" i="2"/>
  <c r="AE2177" i="2"/>
  <c r="AD2177" i="2"/>
  <c r="AI2176" i="2"/>
  <c r="AH2176" i="2"/>
  <c r="AG2176" i="2"/>
  <c r="AF2176" i="2"/>
  <c r="AE2176" i="2"/>
  <c r="AD2176" i="2"/>
  <c r="AI2175" i="2"/>
  <c r="AH2175" i="2"/>
  <c r="AG2175" i="2"/>
  <c r="AF2175" i="2"/>
  <c r="AE2175" i="2"/>
  <c r="AD2175" i="2"/>
  <c r="AI2174" i="2"/>
  <c r="AH2174" i="2"/>
  <c r="AG2174" i="2"/>
  <c r="AF2174" i="2"/>
  <c r="AE2174" i="2"/>
  <c r="AD2174" i="2"/>
  <c r="AI2173" i="2"/>
  <c r="AH2173" i="2"/>
  <c r="AG2173" i="2"/>
  <c r="AF2173" i="2"/>
  <c r="AE2173" i="2"/>
  <c r="AD2173" i="2"/>
  <c r="AI2172" i="2"/>
  <c r="AH2172" i="2"/>
  <c r="AG2172" i="2"/>
  <c r="AF2172" i="2"/>
  <c r="AE2172" i="2"/>
  <c r="AD2172" i="2"/>
  <c r="AI2171" i="2"/>
  <c r="AH2171" i="2"/>
  <c r="AG2171" i="2"/>
  <c r="AF2171" i="2"/>
  <c r="AE2171" i="2"/>
  <c r="AD2171" i="2"/>
  <c r="AI2170" i="2"/>
  <c r="AH2170" i="2"/>
  <c r="AG2170" i="2"/>
  <c r="AF2170" i="2"/>
  <c r="AE2170" i="2"/>
  <c r="AD2170" i="2"/>
  <c r="AI2169" i="2"/>
  <c r="AH2169" i="2"/>
  <c r="AG2169" i="2"/>
  <c r="AF2169" i="2"/>
  <c r="AE2169" i="2"/>
  <c r="AD2169" i="2"/>
  <c r="AI2168" i="2"/>
  <c r="AH2168" i="2"/>
  <c r="AG2168" i="2"/>
  <c r="AF2168" i="2"/>
  <c r="AE2168" i="2"/>
  <c r="AD2168" i="2"/>
  <c r="AI2167" i="2"/>
  <c r="AH2167" i="2"/>
  <c r="AG2167" i="2"/>
  <c r="AF2167" i="2"/>
  <c r="AE2167" i="2"/>
  <c r="AD2167" i="2"/>
  <c r="AI2166" i="2"/>
  <c r="AH2166" i="2"/>
  <c r="AG2166" i="2"/>
  <c r="AF2166" i="2"/>
  <c r="AE2166" i="2"/>
  <c r="AD2166" i="2"/>
  <c r="AI2165" i="2"/>
  <c r="AH2165" i="2"/>
  <c r="AG2165" i="2"/>
  <c r="AF2165" i="2"/>
  <c r="AE2165" i="2"/>
  <c r="AD2165" i="2"/>
  <c r="AI2164" i="2"/>
  <c r="AH2164" i="2"/>
  <c r="AG2164" i="2"/>
  <c r="AF2164" i="2"/>
  <c r="AE2164" i="2"/>
  <c r="AD2164" i="2"/>
  <c r="AI2163" i="2"/>
  <c r="AH2163" i="2"/>
  <c r="AG2163" i="2"/>
  <c r="AF2163" i="2"/>
  <c r="AE2163" i="2"/>
  <c r="AD2163" i="2"/>
  <c r="AI2162" i="2"/>
  <c r="AH2162" i="2"/>
  <c r="AG2162" i="2"/>
  <c r="AF2162" i="2"/>
  <c r="AE2162" i="2"/>
  <c r="AD2162" i="2"/>
  <c r="AI2161" i="2"/>
  <c r="AH2161" i="2"/>
  <c r="AG2161" i="2"/>
  <c r="AF2161" i="2"/>
  <c r="AE2161" i="2"/>
  <c r="AD2161" i="2"/>
  <c r="AI2160" i="2"/>
  <c r="AH2160" i="2"/>
  <c r="AG2160" i="2"/>
  <c r="AF2160" i="2"/>
  <c r="AE2160" i="2"/>
  <c r="AD2160" i="2"/>
  <c r="AI2159" i="2"/>
  <c r="AH2159" i="2"/>
  <c r="AG2159" i="2"/>
  <c r="AF2159" i="2"/>
  <c r="AE2159" i="2"/>
  <c r="AD2159" i="2"/>
  <c r="AI2158" i="2"/>
  <c r="AH2158" i="2"/>
  <c r="AG2158" i="2"/>
  <c r="AF2158" i="2"/>
  <c r="AE2158" i="2"/>
  <c r="AD2158" i="2"/>
  <c r="AI2157" i="2"/>
  <c r="AH2157" i="2"/>
  <c r="AG2157" i="2"/>
  <c r="AF2157" i="2"/>
  <c r="AE2157" i="2"/>
  <c r="AD2157" i="2"/>
  <c r="AI2156" i="2"/>
  <c r="AH2156" i="2"/>
  <c r="AG2156" i="2"/>
  <c r="AF2156" i="2"/>
  <c r="AE2156" i="2"/>
  <c r="AD2156" i="2"/>
  <c r="AI2155" i="2"/>
  <c r="AH2155" i="2"/>
  <c r="AG2155" i="2"/>
  <c r="AF2155" i="2"/>
  <c r="AE2155" i="2"/>
  <c r="AD2155" i="2"/>
  <c r="AI2154" i="2"/>
  <c r="AH2154" i="2"/>
  <c r="AG2154" i="2"/>
  <c r="AF2154" i="2"/>
  <c r="AE2154" i="2"/>
  <c r="AD2154" i="2"/>
  <c r="AI2153" i="2"/>
  <c r="AH2153" i="2"/>
  <c r="AG2153" i="2"/>
  <c r="AF2153" i="2"/>
  <c r="AE2153" i="2"/>
  <c r="AD2153" i="2"/>
  <c r="AI2152" i="2"/>
  <c r="AH2152" i="2"/>
  <c r="AG2152" i="2"/>
  <c r="AF2152" i="2"/>
  <c r="AE2152" i="2"/>
  <c r="AD2152" i="2"/>
  <c r="AI2151" i="2"/>
  <c r="AH2151" i="2"/>
  <c r="AG2151" i="2"/>
  <c r="AF2151" i="2"/>
  <c r="AE2151" i="2"/>
  <c r="AD2151" i="2"/>
  <c r="AI2150" i="2"/>
  <c r="AH2150" i="2"/>
  <c r="AG2150" i="2"/>
  <c r="AF2150" i="2"/>
  <c r="AE2150" i="2"/>
  <c r="AD2150" i="2"/>
  <c r="AI2149" i="2"/>
  <c r="AH2149" i="2"/>
  <c r="AG2149" i="2"/>
  <c r="AF2149" i="2"/>
  <c r="AE2149" i="2"/>
  <c r="AD2149" i="2"/>
  <c r="AI2148" i="2"/>
  <c r="AH2148" i="2"/>
  <c r="AG2148" i="2"/>
  <c r="AF2148" i="2"/>
  <c r="AE2148" i="2"/>
  <c r="AD2148" i="2"/>
  <c r="AI2147" i="2"/>
  <c r="AH2147" i="2"/>
  <c r="AG2147" i="2"/>
  <c r="AF2147" i="2"/>
  <c r="AE2147" i="2"/>
  <c r="AD2147" i="2"/>
  <c r="AI2146" i="2"/>
  <c r="AH2146" i="2"/>
  <c r="AG2146" i="2"/>
  <c r="AF2146" i="2"/>
  <c r="AE2146" i="2"/>
  <c r="AD2146" i="2"/>
  <c r="AI2145" i="2"/>
  <c r="AH2145" i="2"/>
  <c r="AG2145" i="2"/>
  <c r="AF2145" i="2"/>
  <c r="AE2145" i="2"/>
  <c r="AD2145" i="2"/>
  <c r="AI2144" i="2"/>
  <c r="AH2144" i="2"/>
  <c r="AG2144" i="2"/>
  <c r="AF2144" i="2"/>
  <c r="AE2144" i="2"/>
  <c r="AD2144" i="2"/>
  <c r="AI2143" i="2"/>
  <c r="AH2143" i="2"/>
  <c r="AG2143" i="2"/>
  <c r="AF2143" i="2"/>
  <c r="AE2143" i="2"/>
  <c r="AD2143" i="2"/>
  <c r="AI2142" i="2"/>
  <c r="AH2142" i="2"/>
  <c r="AG2142" i="2"/>
  <c r="AF2142" i="2"/>
  <c r="AE2142" i="2"/>
  <c r="AD2142" i="2"/>
  <c r="AI2141" i="2"/>
  <c r="AH2141" i="2"/>
  <c r="AG2141" i="2"/>
  <c r="AF2141" i="2"/>
  <c r="AE2141" i="2"/>
  <c r="AD2141" i="2"/>
  <c r="AI2140" i="2"/>
  <c r="AH2140" i="2"/>
  <c r="AG2140" i="2"/>
  <c r="AF2140" i="2"/>
  <c r="AE2140" i="2"/>
  <c r="AD2140" i="2"/>
  <c r="AI2139" i="2"/>
  <c r="AH2139" i="2"/>
  <c r="AG2139" i="2"/>
  <c r="AF2139" i="2"/>
  <c r="AE2139" i="2"/>
  <c r="AD2139" i="2"/>
  <c r="AI2138" i="2"/>
  <c r="AH2138" i="2"/>
  <c r="AG2138" i="2"/>
  <c r="AF2138" i="2"/>
  <c r="AE2138" i="2"/>
  <c r="AD2138" i="2"/>
  <c r="AI2137" i="2"/>
  <c r="AH2137" i="2"/>
  <c r="AG2137" i="2"/>
  <c r="AF2137" i="2"/>
  <c r="AE2137" i="2"/>
  <c r="AD2137" i="2"/>
  <c r="AI2136" i="2"/>
  <c r="AH2136" i="2"/>
  <c r="AG2136" i="2"/>
  <c r="AF2136" i="2"/>
  <c r="AE2136" i="2"/>
  <c r="AD2136" i="2"/>
  <c r="AI2135" i="2"/>
  <c r="AH2135" i="2"/>
  <c r="AG2135" i="2"/>
  <c r="AF2135" i="2"/>
  <c r="AE2135" i="2"/>
  <c r="AD2135" i="2"/>
  <c r="AI2134" i="2"/>
  <c r="AH2134" i="2"/>
  <c r="AG2134" i="2"/>
  <c r="AF2134" i="2"/>
  <c r="AE2134" i="2"/>
  <c r="AD2134" i="2"/>
  <c r="AI2133" i="2"/>
  <c r="AH2133" i="2"/>
  <c r="AG2133" i="2"/>
  <c r="AF2133" i="2"/>
  <c r="AE2133" i="2"/>
  <c r="AD2133" i="2"/>
  <c r="AI2132" i="2"/>
  <c r="AH2132" i="2"/>
  <c r="AG2132" i="2"/>
  <c r="AF2132" i="2"/>
  <c r="AE2132" i="2"/>
  <c r="AD2132" i="2"/>
  <c r="AI2131" i="2"/>
  <c r="AH2131" i="2"/>
  <c r="AG2131" i="2"/>
  <c r="AF2131" i="2"/>
  <c r="AE2131" i="2"/>
  <c r="AD2131" i="2"/>
  <c r="AI2130" i="2"/>
  <c r="AH2130" i="2"/>
  <c r="AG2130" i="2"/>
  <c r="AF2130" i="2"/>
  <c r="AE2130" i="2"/>
  <c r="AD2130" i="2"/>
  <c r="AI2129" i="2"/>
  <c r="AH2129" i="2"/>
  <c r="AG2129" i="2"/>
  <c r="AF2129" i="2"/>
  <c r="AE2129" i="2"/>
  <c r="AD2129" i="2"/>
  <c r="AI2128" i="2"/>
  <c r="AH2128" i="2"/>
  <c r="AG2128" i="2"/>
  <c r="AF2128" i="2"/>
  <c r="AE2128" i="2"/>
  <c r="AD2128" i="2"/>
  <c r="AI2127" i="2"/>
  <c r="AH2127" i="2"/>
  <c r="AG2127" i="2"/>
  <c r="AF2127" i="2"/>
  <c r="AE2127" i="2"/>
  <c r="AD2127" i="2"/>
  <c r="AI2126" i="2"/>
  <c r="AH2126" i="2"/>
  <c r="AG2126" i="2"/>
  <c r="AF2126" i="2"/>
  <c r="AE2126" i="2"/>
  <c r="AD2126" i="2"/>
  <c r="AI2125" i="2"/>
  <c r="AH2125" i="2"/>
  <c r="AG2125" i="2"/>
  <c r="AF2125" i="2"/>
  <c r="AE2125" i="2"/>
  <c r="AD2125" i="2"/>
  <c r="AI2124" i="2"/>
  <c r="AH2124" i="2"/>
  <c r="AG2124" i="2"/>
  <c r="AF2124" i="2"/>
  <c r="AE2124" i="2"/>
  <c r="AD2124" i="2"/>
  <c r="AI2123" i="2"/>
  <c r="AH2123" i="2"/>
  <c r="AG2123" i="2"/>
  <c r="AF2123" i="2"/>
  <c r="AE2123" i="2"/>
  <c r="AD2123" i="2"/>
  <c r="AI2122" i="2"/>
  <c r="AH2122" i="2"/>
  <c r="AG2122" i="2"/>
  <c r="AF2122" i="2"/>
  <c r="AE2122" i="2"/>
  <c r="AD2122" i="2"/>
  <c r="AI2121" i="2"/>
  <c r="AH2121" i="2"/>
  <c r="AG2121" i="2"/>
  <c r="AF2121" i="2"/>
  <c r="AE2121" i="2"/>
  <c r="AD2121" i="2"/>
  <c r="AI2120" i="2"/>
  <c r="AH2120" i="2"/>
  <c r="AG2120" i="2"/>
  <c r="AF2120" i="2"/>
  <c r="AE2120" i="2"/>
  <c r="AD2120" i="2"/>
  <c r="AI2119" i="2"/>
  <c r="AH2119" i="2"/>
  <c r="AG2119" i="2"/>
  <c r="AF2119" i="2"/>
  <c r="AE2119" i="2"/>
  <c r="AD2119" i="2"/>
  <c r="AI2118" i="2"/>
  <c r="AH2118" i="2"/>
  <c r="AG2118" i="2"/>
  <c r="AF2118" i="2"/>
  <c r="AE2118" i="2"/>
  <c r="AD2118" i="2"/>
  <c r="AI2117" i="2"/>
  <c r="AH2117" i="2"/>
  <c r="AG2117" i="2"/>
  <c r="AF2117" i="2"/>
  <c r="AE2117" i="2"/>
  <c r="AD2117" i="2"/>
  <c r="AI2116" i="2"/>
  <c r="AH2116" i="2"/>
  <c r="AG2116" i="2"/>
  <c r="AF2116" i="2"/>
  <c r="AE2116" i="2"/>
  <c r="AD2116" i="2"/>
  <c r="AI2115" i="2"/>
  <c r="AH2115" i="2"/>
  <c r="AG2115" i="2"/>
  <c r="AF2115" i="2"/>
  <c r="AE2115" i="2"/>
  <c r="AD2115" i="2"/>
  <c r="AI2114" i="2"/>
  <c r="AH2114" i="2"/>
  <c r="AG2114" i="2"/>
  <c r="AF2114" i="2"/>
  <c r="AE2114" i="2"/>
  <c r="AD2114" i="2"/>
  <c r="AI2113" i="2"/>
  <c r="AH2113" i="2"/>
  <c r="AG2113" i="2"/>
  <c r="AF2113" i="2"/>
  <c r="AE2113" i="2"/>
  <c r="AD2113" i="2"/>
  <c r="AI2112" i="2"/>
  <c r="AH2112" i="2"/>
  <c r="AG2112" i="2"/>
  <c r="AF2112" i="2"/>
  <c r="AE2112" i="2"/>
  <c r="AD2112" i="2"/>
  <c r="AI2111" i="2"/>
  <c r="AH2111" i="2"/>
  <c r="AG2111" i="2"/>
  <c r="AF2111" i="2"/>
  <c r="AE2111" i="2"/>
  <c r="AD2111" i="2"/>
  <c r="AI2110" i="2"/>
  <c r="AH2110" i="2"/>
  <c r="AG2110" i="2"/>
  <c r="AF2110" i="2"/>
  <c r="AE2110" i="2"/>
  <c r="AD2110" i="2"/>
  <c r="AI2109" i="2"/>
  <c r="AH2109" i="2"/>
  <c r="AG2109" i="2"/>
  <c r="AF2109" i="2"/>
  <c r="AE2109" i="2"/>
  <c r="AD2109" i="2"/>
  <c r="AI2108" i="2"/>
  <c r="AH2108" i="2"/>
  <c r="AG2108" i="2"/>
  <c r="AF2108" i="2"/>
  <c r="AE2108" i="2"/>
  <c r="AD2108" i="2"/>
  <c r="AI2107" i="2"/>
  <c r="AH2107" i="2"/>
  <c r="AG2107" i="2"/>
  <c r="AF2107" i="2"/>
  <c r="AE2107" i="2"/>
  <c r="AD2107" i="2"/>
  <c r="AI2106" i="2"/>
  <c r="AH2106" i="2"/>
  <c r="AG2106" i="2"/>
  <c r="AF2106" i="2"/>
  <c r="AE2106" i="2"/>
  <c r="AD2106" i="2"/>
  <c r="AI2105" i="2"/>
  <c r="AH2105" i="2"/>
  <c r="AG2105" i="2"/>
  <c r="AF2105" i="2"/>
  <c r="AE2105" i="2"/>
  <c r="AD2105" i="2"/>
  <c r="AI2104" i="2"/>
  <c r="AH2104" i="2"/>
  <c r="AG2104" i="2"/>
  <c r="AF2104" i="2"/>
  <c r="AE2104" i="2"/>
  <c r="AD2104" i="2"/>
  <c r="AI2103" i="2"/>
  <c r="AH2103" i="2"/>
  <c r="AG2103" i="2"/>
  <c r="AF2103" i="2"/>
  <c r="AE2103" i="2"/>
  <c r="AD2103" i="2"/>
  <c r="AI2102" i="2"/>
  <c r="AH2102" i="2"/>
  <c r="AG2102" i="2"/>
  <c r="AF2102" i="2"/>
  <c r="AE2102" i="2"/>
  <c r="AD2102" i="2"/>
  <c r="AI2101" i="2"/>
  <c r="AH2101" i="2"/>
  <c r="AG2101" i="2"/>
  <c r="AF2101" i="2"/>
  <c r="AE2101" i="2"/>
  <c r="AD2101" i="2"/>
  <c r="AI2100" i="2"/>
  <c r="AH2100" i="2"/>
  <c r="AG2100" i="2"/>
  <c r="AF2100" i="2"/>
  <c r="AE2100" i="2"/>
  <c r="AD2100" i="2"/>
  <c r="AI2099" i="2"/>
  <c r="AH2099" i="2"/>
  <c r="AG2099" i="2"/>
  <c r="AF2099" i="2"/>
  <c r="AE2099" i="2"/>
  <c r="AD2099" i="2"/>
  <c r="AI2098" i="2"/>
  <c r="AH2098" i="2"/>
  <c r="AG2098" i="2"/>
  <c r="AF2098" i="2"/>
  <c r="AE2098" i="2"/>
  <c r="AD2098" i="2"/>
  <c r="AI2097" i="2"/>
  <c r="AH2097" i="2"/>
  <c r="AG2097" i="2"/>
  <c r="AF2097" i="2"/>
  <c r="AE2097" i="2"/>
  <c r="AD2097" i="2"/>
  <c r="AI2096" i="2"/>
  <c r="AH2096" i="2"/>
  <c r="AG2096" i="2"/>
  <c r="AF2096" i="2"/>
  <c r="AE2096" i="2"/>
  <c r="AD2096" i="2"/>
  <c r="AI2095" i="2"/>
  <c r="AH2095" i="2"/>
  <c r="AG2095" i="2"/>
  <c r="AF2095" i="2"/>
  <c r="AE2095" i="2"/>
  <c r="AD2095" i="2"/>
  <c r="AI2094" i="2"/>
  <c r="AH2094" i="2"/>
  <c r="AG2094" i="2"/>
  <c r="AF2094" i="2"/>
  <c r="AE2094" i="2"/>
  <c r="AD2094" i="2"/>
  <c r="AI2093" i="2"/>
  <c r="AH2093" i="2"/>
  <c r="AG2093" i="2"/>
  <c r="AF2093" i="2"/>
  <c r="AE2093" i="2"/>
  <c r="AD2093" i="2"/>
  <c r="AI2092" i="2"/>
  <c r="AH2092" i="2"/>
  <c r="AG2092" i="2"/>
  <c r="AF2092" i="2"/>
  <c r="AE2092" i="2"/>
  <c r="AD2092" i="2"/>
  <c r="AI2091" i="2"/>
  <c r="AH2091" i="2"/>
  <c r="AG2091" i="2"/>
  <c r="AF2091" i="2"/>
  <c r="AE2091" i="2"/>
  <c r="AD2091" i="2"/>
  <c r="AI2090" i="2"/>
  <c r="AH2090" i="2"/>
  <c r="AG2090" i="2"/>
  <c r="AF2090" i="2"/>
  <c r="AE2090" i="2"/>
  <c r="AD2090" i="2"/>
  <c r="AI2089" i="2"/>
  <c r="AH2089" i="2"/>
  <c r="AG2089" i="2"/>
  <c r="AF2089" i="2"/>
  <c r="AE2089" i="2"/>
  <c r="AD2089" i="2"/>
  <c r="AI2088" i="2"/>
  <c r="AH2088" i="2"/>
  <c r="AG2088" i="2"/>
  <c r="AF2088" i="2"/>
  <c r="AE2088" i="2"/>
  <c r="AD2088" i="2"/>
  <c r="AI2087" i="2"/>
  <c r="AH2087" i="2"/>
  <c r="AG2087" i="2"/>
  <c r="AF2087" i="2"/>
  <c r="AE2087" i="2"/>
  <c r="AD2087" i="2"/>
  <c r="AI2086" i="2"/>
  <c r="AH2086" i="2"/>
  <c r="AG2086" i="2"/>
  <c r="AF2086" i="2"/>
  <c r="AE2086" i="2"/>
  <c r="AD2086" i="2"/>
  <c r="AI2085" i="2"/>
  <c r="AH2085" i="2"/>
  <c r="AG2085" i="2"/>
  <c r="AF2085" i="2"/>
  <c r="AE2085" i="2"/>
  <c r="AD2085" i="2"/>
  <c r="AI2084" i="2"/>
  <c r="AH2084" i="2"/>
  <c r="AG2084" i="2"/>
  <c r="AF2084" i="2"/>
  <c r="AE2084" i="2"/>
  <c r="AD2084" i="2"/>
  <c r="AI2083" i="2"/>
  <c r="AH2083" i="2"/>
  <c r="AG2083" i="2"/>
  <c r="AF2083" i="2"/>
  <c r="AE2083" i="2"/>
  <c r="AD2083" i="2"/>
  <c r="AI2082" i="2"/>
  <c r="AH2082" i="2"/>
  <c r="AG2082" i="2"/>
  <c r="AF2082" i="2"/>
  <c r="AE2082" i="2"/>
  <c r="AD2082" i="2"/>
  <c r="AI2081" i="2"/>
  <c r="AH2081" i="2"/>
  <c r="AG2081" i="2"/>
  <c r="AF2081" i="2"/>
  <c r="AE2081" i="2"/>
  <c r="AD2081" i="2"/>
  <c r="AI2080" i="2"/>
  <c r="AH2080" i="2"/>
  <c r="AG2080" i="2"/>
  <c r="AF2080" i="2"/>
  <c r="AE2080" i="2"/>
  <c r="AD2080" i="2"/>
  <c r="AI2079" i="2"/>
  <c r="AH2079" i="2"/>
  <c r="AG2079" i="2"/>
  <c r="AF2079" i="2"/>
  <c r="AE2079" i="2"/>
  <c r="AD2079" i="2"/>
  <c r="AI2078" i="2"/>
  <c r="AH2078" i="2"/>
  <c r="AG2078" i="2"/>
  <c r="AF2078" i="2"/>
  <c r="AE2078" i="2"/>
  <c r="AD2078" i="2"/>
  <c r="AI2077" i="2"/>
  <c r="AH2077" i="2"/>
  <c r="AG2077" i="2"/>
  <c r="AF2077" i="2"/>
  <c r="AE2077" i="2"/>
  <c r="AD2077" i="2"/>
  <c r="AI2076" i="2"/>
  <c r="AH2076" i="2"/>
  <c r="AG2076" i="2"/>
  <c r="AF2076" i="2"/>
  <c r="AE2076" i="2"/>
  <c r="AD2076" i="2"/>
  <c r="AI2075" i="2"/>
  <c r="AH2075" i="2"/>
  <c r="AG2075" i="2"/>
  <c r="AF2075" i="2"/>
  <c r="AE2075" i="2"/>
  <c r="AD2075" i="2"/>
  <c r="AI2074" i="2"/>
  <c r="AH2074" i="2"/>
  <c r="AG2074" i="2"/>
  <c r="AF2074" i="2"/>
  <c r="AE2074" i="2"/>
  <c r="AD2074" i="2"/>
  <c r="AI2073" i="2"/>
  <c r="AH2073" i="2"/>
  <c r="AG2073" i="2"/>
  <c r="AF2073" i="2"/>
  <c r="AE2073" i="2"/>
  <c r="AD2073" i="2"/>
  <c r="AI2072" i="2"/>
  <c r="AH2072" i="2"/>
  <c r="AG2072" i="2"/>
  <c r="AF2072" i="2"/>
  <c r="AE2072" i="2"/>
  <c r="AD2072" i="2"/>
  <c r="AI2071" i="2"/>
  <c r="AH2071" i="2"/>
  <c r="AG2071" i="2"/>
  <c r="AF2071" i="2"/>
  <c r="AE2071" i="2"/>
  <c r="AD2071" i="2"/>
  <c r="AI2070" i="2"/>
  <c r="AH2070" i="2"/>
  <c r="AG2070" i="2"/>
  <c r="AF2070" i="2"/>
  <c r="AE2070" i="2"/>
  <c r="AD2070" i="2"/>
  <c r="AI2069" i="2"/>
  <c r="AH2069" i="2"/>
  <c r="AG2069" i="2"/>
  <c r="AF2069" i="2"/>
  <c r="AE2069" i="2"/>
  <c r="AD2069" i="2"/>
  <c r="AI2068" i="2"/>
  <c r="AH2068" i="2"/>
  <c r="AG2068" i="2"/>
  <c r="AF2068" i="2"/>
  <c r="AE2068" i="2"/>
  <c r="AD2068" i="2"/>
  <c r="AI2067" i="2"/>
  <c r="AH2067" i="2"/>
  <c r="AG2067" i="2"/>
  <c r="AF2067" i="2"/>
  <c r="AE2067" i="2"/>
  <c r="AD2067" i="2"/>
  <c r="AI2066" i="2"/>
  <c r="AH2066" i="2"/>
  <c r="AG2066" i="2"/>
  <c r="AF2066" i="2"/>
  <c r="AE2066" i="2"/>
  <c r="AD2066" i="2"/>
  <c r="AI2065" i="2"/>
  <c r="AH2065" i="2"/>
  <c r="AG2065" i="2"/>
  <c r="AF2065" i="2"/>
  <c r="AE2065" i="2"/>
  <c r="AD2065" i="2"/>
  <c r="AI2064" i="2"/>
  <c r="AH2064" i="2"/>
  <c r="AG2064" i="2"/>
  <c r="AF2064" i="2"/>
  <c r="AE2064" i="2"/>
  <c r="AD2064" i="2"/>
  <c r="AI2063" i="2"/>
  <c r="AH2063" i="2"/>
  <c r="AG2063" i="2"/>
  <c r="AF2063" i="2"/>
  <c r="AE2063" i="2"/>
  <c r="AD2063" i="2"/>
  <c r="AI2062" i="2"/>
  <c r="AH2062" i="2"/>
  <c r="AG2062" i="2"/>
  <c r="AF2062" i="2"/>
  <c r="AE2062" i="2"/>
  <c r="AD2062" i="2"/>
  <c r="AI2061" i="2"/>
  <c r="AH2061" i="2"/>
  <c r="AG2061" i="2"/>
  <c r="AF2061" i="2"/>
  <c r="AE2061" i="2"/>
  <c r="AD2061" i="2"/>
  <c r="AI2060" i="2"/>
  <c r="AH2060" i="2"/>
  <c r="AG2060" i="2"/>
  <c r="AF2060" i="2"/>
  <c r="AE2060" i="2"/>
  <c r="AD2060" i="2"/>
  <c r="AI2059" i="2"/>
  <c r="AH2059" i="2"/>
  <c r="AG2059" i="2"/>
  <c r="AF2059" i="2"/>
  <c r="AE2059" i="2"/>
  <c r="AD2059" i="2"/>
  <c r="AI2058" i="2"/>
  <c r="AH2058" i="2"/>
  <c r="AG2058" i="2"/>
  <c r="AF2058" i="2"/>
  <c r="AE2058" i="2"/>
  <c r="AD2058" i="2"/>
  <c r="AI2057" i="2"/>
  <c r="AH2057" i="2"/>
  <c r="AG2057" i="2"/>
  <c r="AF2057" i="2"/>
  <c r="AE2057" i="2"/>
  <c r="AD2057" i="2"/>
  <c r="AI2056" i="2"/>
  <c r="AH2056" i="2"/>
  <c r="AG2056" i="2"/>
  <c r="AF2056" i="2"/>
  <c r="AE2056" i="2"/>
  <c r="AD2056" i="2"/>
  <c r="AI2055" i="2"/>
  <c r="AH2055" i="2"/>
  <c r="AG2055" i="2"/>
  <c r="AF2055" i="2"/>
  <c r="AE2055" i="2"/>
  <c r="AD2055" i="2"/>
  <c r="AI2054" i="2"/>
  <c r="AH2054" i="2"/>
  <c r="AG2054" i="2"/>
  <c r="AF2054" i="2"/>
  <c r="AE2054" i="2"/>
  <c r="AD2054" i="2"/>
  <c r="AI2053" i="2"/>
  <c r="AH2053" i="2"/>
  <c r="AG2053" i="2"/>
  <c r="AF2053" i="2"/>
  <c r="AE2053" i="2"/>
  <c r="AD2053" i="2"/>
  <c r="AI2052" i="2"/>
  <c r="AH2052" i="2"/>
  <c r="AG2052" i="2"/>
  <c r="AF2052" i="2"/>
  <c r="AE2052" i="2"/>
  <c r="AD2052" i="2"/>
  <c r="AI2051" i="2"/>
  <c r="AH2051" i="2"/>
  <c r="AG2051" i="2"/>
  <c r="AF2051" i="2"/>
  <c r="AE2051" i="2"/>
  <c r="AD2051" i="2"/>
  <c r="AI2050" i="2"/>
  <c r="AH2050" i="2"/>
  <c r="AG2050" i="2"/>
  <c r="AF2050" i="2"/>
  <c r="AE2050" i="2"/>
  <c r="AD2050" i="2"/>
  <c r="AI2049" i="2"/>
  <c r="AH2049" i="2"/>
  <c r="AG2049" i="2"/>
  <c r="AF2049" i="2"/>
  <c r="AE2049" i="2"/>
  <c r="AD2049" i="2"/>
  <c r="AI2048" i="2"/>
  <c r="AH2048" i="2"/>
  <c r="AG2048" i="2"/>
  <c r="AF2048" i="2"/>
  <c r="AE2048" i="2"/>
  <c r="AD2048" i="2"/>
  <c r="AI2047" i="2"/>
  <c r="AH2047" i="2"/>
  <c r="AG2047" i="2"/>
  <c r="AF2047" i="2"/>
  <c r="AE2047" i="2"/>
  <c r="AD2047" i="2"/>
  <c r="AI2046" i="2"/>
  <c r="AH2046" i="2"/>
  <c r="AG2046" i="2"/>
  <c r="AF2046" i="2"/>
  <c r="AE2046" i="2"/>
  <c r="AD2046" i="2"/>
  <c r="AI2045" i="2"/>
  <c r="AH2045" i="2"/>
  <c r="AG2045" i="2"/>
  <c r="AF2045" i="2"/>
  <c r="AE2045" i="2"/>
  <c r="AD2045" i="2"/>
  <c r="AI2044" i="2"/>
  <c r="AH2044" i="2"/>
  <c r="AG2044" i="2"/>
  <c r="AF2044" i="2"/>
  <c r="AE2044" i="2"/>
  <c r="AD2044" i="2"/>
  <c r="AI2043" i="2"/>
  <c r="AH2043" i="2"/>
  <c r="AG2043" i="2"/>
  <c r="AF2043" i="2"/>
  <c r="AE2043" i="2"/>
  <c r="AD2043" i="2"/>
  <c r="AI2042" i="2"/>
  <c r="AH2042" i="2"/>
  <c r="AG2042" i="2"/>
  <c r="AF2042" i="2"/>
  <c r="AE2042" i="2"/>
  <c r="AD2042" i="2"/>
  <c r="AI2041" i="2"/>
  <c r="AH2041" i="2"/>
  <c r="AG2041" i="2"/>
  <c r="AF2041" i="2"/>
  <c r="AE2041" i="2"/>
  <c r="AD2041" i="2"/>
  <c r="AI2040" i="2"/>
  <c r="AH2040" i="2"/>
  <c r="AG2040" i="2"/>
  <c r="AF2040" i="2"/>
  <c r="AE2040" i="2"/>
  <c r="AD2040" i="2"/>
  <c r="AI2039" i="2"/>
  <c r="AH2039" i="2"/>
  <c r="AG2039" i="2"/>
  <c r="AF2039" i="2"/>
  <c r="AE2039" i="2"/>
  <c r="AD2039" i="2"/>
  <c r="AI2038" i="2"/>
  <c r="AH2038" i="2"/>
  <c r="AG2038" i="2"/>
  <c r="AF2038" i="2"/>
  <c r="AE2038" i="2"/>
  <c r="AD2038" i="2"/>
  <c r="AI2037" i="2"/>
  <c r="AH2037" i="2"/>
  <c r="AG2037" i="2"/>
  <c r="AF2037" i="2"/>
  <c r="AE2037" i="2"/>
  <c r="AD2037" i="2"/>
  <c r="AI2036" i="2"/>
  <c r="AH2036" i="2"/>
  <c r="AG2036" i="2"/>
  <c r="AF2036" i="2"/>
  <c r="AE2036" i="2"/>
  <c r="AD2036" i="2"/>
  <c r="AI2035" i="2"/>
  <c r="AH2035" i="2"/>
  <c r="AG2035" i="2"/>
  <c r="AF2035" i="2"/>
  <c r="AE2035" i="2"/>
  <c r="AD2035" i="2"/>
  <c r="AI2034" i="2"/>
  <c r="AH2034" i="2"/>
  <c r="AG2034" i="2"/>
  <c r="AF2034" i="2"/>
  <c r="AE2034" i="2"/>
  <c r="AD2034" i="2"/>
  <c r="AI2033" i="2"/>
  <c r="AH2033" i="2"/>
  <c r="AG2033" i="2"/>
  <c r="AF2033" i="2"/>
  <c r="AE2033" i="2"/>
  <c r="AD2033" i="2"/>
  <c r="AI2032" i="2"/>
  <c r="AH2032" i="2"/>
  <c r="AG2032" i="2"/>
  <c r="AF2032" i="2"/>
  <c r="AE2032" i="2"/>
  <c r="AD2032" i="2"/>
  <c r="AI2031" i="2"/>
  <c r="AH2031" i="2"/>
  <c r="AG2031" i="2"/>
  <c r="AF2031" i="2"/>
  <c r="AE2031" i="2"/>
  <c r="AD2031" i="2"/>
  <c r="AI2030" i="2"/>
  <c r="AH2030" i="2"/>
  <c r="AG2030" i="2"/>
  <c r="AF2030" i="2"/>
  <c r="AE2030" i="2"/>
  <c r="AD2030" i="2"/>
  <c r="AI2029" i="2"/>
  <c r="AH2029" i="2"/>
  <c r="AG2029" i="2"/>
  <c r="AF2029" i="2"/>
  <c r="AE2029" i="2"/>
  <c r="AD2029" i="2"/>
  <c r="AI2028" i="2"/>
  <c r="AH2028" i="2"/>
  <c r="AG2028" i="2"/>
  <c r="AF2028" i="2"/>
  <c r="AE2028" i="2"/>
  <c r="AD2028" i="2"/>
  <c r="AI2027" i="2"/>
  <c r="AH2027" i="2"/>
  <c r="AG2027" i="2"/>
  <c r="AF2027" i="2"/>
  <c r="AE2027" i="2"/>
  <c r="AD2027" i="2"/>
  <c r="AI2026" i="2"/>
  <c r="AH2026" i="2"/>
  <c r="AG2026" i="2"/>
  <c r="AF2026" i="2"/>
  <c r="AE2026" i="2"/>
  <c r="AD2026" i="2"/>
  <c r="AI2025" i="2"/>
  <c r="AH2025" i="2"/>
  <c r="AG2025" i="2"/>
  <c r="AF2025" i="2"/>
  <c r="AE2025" i="2"/>
  <c r="AD2025" i="2"/>
  <c r="AI2024" i="2"/>
  <c r="AH2024" i="2"/>
  <c r="AG2024" i="2"/>
  <c r="AF2024" i="2"/>
  <c r="AE2024" i="2"/>
  <c r="AD2024" i="2"/>
  <c r="AI2023" i="2"/>
  <c r="AH2023" i="2"/>
  <c r="AG2023" i="2"/>
  <c r="AF2023" i="2"/>
  <c r="AE2023" i="2"/>
  <c r="AD2023" i="2"/>
  <c r="AI2022" i="2"/>
  <c r="AH2022" i="2"/>
  <c r="AG2022" i="2"/>
  <c r="AF2022" i="2"/>
  <c r="AE2022" i="2"/>
  <c r="AD2022" i="2"/>
  <c r="AI2021" i="2"/>
  <c r="AH2021" i="2"/>
  <c r="AG2021" i="2"/>
  <c r="AF2021" i="2"/>
  <c r="AE2021" i="2"/>
  <c r="AD2021" i="2"/>
  <c r="AI2020" i="2"/>
  <c r="AH2020" i="2"/>
  <c r="AG2020" i="2"/>
  <c r="AF2020" i="2"/>
  <c r="AE2020" i="2"/>
  <c r="AD2020" i="2"/>
  <c r="AI2019" i="2"/>
  <c r="AH2019" i="2"/>
  <c r="AG2019" i="2"/>
  <c r="AF2019" i="2"/>
  <c r="AE2019" i="2"/>
  <c r="AD2019" i="2"/>
  <c r="AI2018" i="2"/>
  <c r="AH2018" i="2"/>
  <c r="AG2018" i="2"/>
  <c r="AF2018" i="2"/>
  <c r="AE2018" i="2"/>
  <c r="AD2018" i="2"/>
  <c r="AI2017" i="2"/>
  <c r="AH2017" i="2"/>
  <c r="AG2017" i="2"/>
  <c r="AF2017" i="2"/>
  <c r="AE2017" i="2"/>
  <c r="AD2017" i="2"/>
  <c r="AI2016" i="2"/>
  <c r="AH2016" i="2"/>
  <c r="AG2016" i="2"/>
  <c r="AF2016" i="2"/>
  <c r="AE2016" i="2"/>
  <c r="AD2016" i="2"/>
  <c r="AI2015" i="2"/>
  <c r="AH2015" i="2"/>
  <c r="AG2015" i="2"/>
  <c r="AF2015" i="2"/>
  <c r="AE2015" i="2"/>
  <c r="AD2015" i="2"/>
  <c r="AI2014" i="2"/>
  <c r="AH2014" i="2"/>
  <c r="AG2014" i="2"/>
  <c r="AF2014" i="2"/>
  <c r="AE2014" i="2"/>
  <c r="AD2014" i="2"/>
  <c r="AI2013" i="2"/>
  <c r="AH2013" i="2"/>
  <c r="AG2013" i="2"/>
  <c r="AF2013" i="2"/>
  <c r="AE2013" i="2"/>
  <c r="AD2013" i="2"/>
  <c r="AI2012" i="2"/>
  <c r="AH2012" i="2"/>
  <c r="AG2012" i="2"/>
  <c r="AF2012" i="2"/>
  <c r="AE2012" i="2"/>
  <c r="AD2012" i="2"/>
  <c r="AI2011" i="2"/>
  <c r="AH2011" i="2"/>
  <c r="AG2011" i="2"/>
  <c r="AF2011" i="2"/>
  <c r="AE2011" i="2"/>
  <c r="AD2011" i="2"/>
  <c r="AI2010" i="2"/>
  <c r="AH2010" i="2"/>
  <c r="AG2010" i="2"/>
  <c r="AF2010" i="2"/>
  <c r="AE2010" i="2"/>
  <c r="AD2010" i="2"/>
  <c r="AI2009" i="2"/>
  <c r="AH2009" i="2"/>
  <c r="AG2009" i="2"/>
  <c r="AF2009" i="2"/>
  <c r="AE2009" i="2"/>
  <c r="AD2009" i="2"/>
  <c r="AI2008" i="2"/>
  <c r="AH2008" i="2"/>
  <c r="AG2008" i="2"/>
  <c r="AF2008" i="2"/>
  <c r="AE2008" i="2"/>
  <c r="AD2008" i="2"/>
  <c r="AI2007" i="2"/>
  <c r="AH2007" i="2"/>
  <c r="AG2007" i="2"/>
  <c r="AF2007" i="2"/>
  <c r="AE2007" i="2"/>
  <c r="AD2007" i="2"/>
  <c r="AI2006" i="2"/>
  <c r="AH2006" i="2"/>
  <c r="AG2006" i="2"/>
  <c r="AF2006" i="2"/>
  <c r="AE2006" i="2"/>
  <c r="AD2006" i="2"/>
  <c r="AI2005" i="2"/>
  <c r="AH2005" i="2"/>
  <c r="AG2005" i="2"/>
  <c r="AF2005" i="2"/>
  <c r="AE2005" i="2"/>
  <c r="AD2005" i="2"/>
  <c r="AI2004" i="2"/>
  <c r="AH2004" i="2"/>
  <c r="AG2004" i="2"/>
  <c r="AF2004" i="2"/>
  <c r="AE2004" i="2"/>
  <c r="AD2004" i="2"/>
  <c r="AI2003" i="2"/>
  <c r="AH2003" i="2"/>
  <c r="AG2003" i="2"/>
  <c r="AF2003" i="2"/>
  <c r="AE2003" i="2"/>
  <c r="AD2003" i="2"/>
  <c r="AI2002" i="2"/>
  <c r="AH2002" i="2"/>
  <c r="AG2002" i="2"/>
  <c r="AF2002" i="2"/>
  <c r="AE2002" i="2"/>
  <c r="AD2002" i="2"/>
  <c r="AI2001" i="2"/>
  <c r="AH2001" i="2"/>
  <c r="AG2001" i="2"/>
  <c r="AF2001" i="2"/>
  <c r="AE2001" i="2"/>
  <c r="AD2001" i="2"/>
  <c r="AI2000" i="2"/>
  <c r="AH2000" i="2"/>
  <c r="AG2000" i="2"/>
  <c r="AF2000" i="2"/>
  <c r="AE2000" i="2"/>
  <c r="AD2000" i="2"/>
  <c r="AI1999" i="2"/>
  <c r="AH1999" i="2"/>
  <c r="AG1999" i="2"/>
  <c r="AF1999" i="2"/>
  <c r="AE1999" i="2"/>
  <c r="AD1999" i="2"/>
  <c r="AI1998" i="2"/>
  <c r="AH1998" i="2"/>
  <c r="AG1998" i="2"/>
  <c r="AF1998" i="2"/>
  <c r="AE1998" i="2"/>
  <c r="AD1998" i="2"/>
  <c r="AI1997" i="2"/>
  <c r="AH1997" i="2"/>
  <c r="AG1997" i="2"/>
  <c r="AF1997" i="2"/>
  <c r="AE1997" i="2"/>
  <c r="AD1997" i="2"/>
  <c r="AI1996" i="2"/>
  <c r="AH1996" i="2"/>
  <c r="AG1996" i="2"/>
  <c r="AF1996" i="2"/>
  <c r="AE1996" i="2"/>
  <c r="AD1996" i="2"/>
  <c r="AI1995" i="2"/>
  <c r="AH1995" i="2"/>
  <c r="AG1995" i="2"/>
  <c r="AF1995" i="2"/>
  <c r="AE1995" i="2"/>
  <c r="AD1995" i="2"/>
  <c r="AI1994" i="2"/>
  <c r="AH1994" i="2"/>
  <c r="AG1994" i="2"/>
  <c r="AF1994" i="2"/>
  <c r="AE1994" i="2"/>
  <c r="AD1994" i="2"/>
  <c r="AI1993" i="2"/>
  <c r="AH1993" i="2"/>
  <c r="AG1993" i="2"/>
  <c r="AF1993" i="2"/>
  <c r="AE1993" i="2"/>
  <c r="AD1993" i="2"/>
  <c r="AI1992" i="2"/>
  <c r="AH1992" i="2"/>
  <c r="AG1992" i="2"/>
  <c r="AF1992" i="2"/>
  <c r="AE1992" i="2"/>
  <c r="AD1992" i="2"/>
  <c r="AI1991" i="2"/>
  <c r="AH1991" i="2"/>
  <c r="AG1991" i="2"/>
  <c r="AF1991" i="2"/>
  <c r="AE1991" i="2"/>
  <c r="AD1991" i="2"/>
  <c r="AI1990" i="2"/>
  <c r="AH1990" i="2"/>
  <c r="AG1990" i="2"/>
  <c r="AF1990" i="2"/>
  <c r="AE1990" i="2"/>
  <c r="AD1990" i="2"/>
  <c r="AI1989" i="2"/>
  <c r="AH1989" i="2"/>
  <c r="AG1989" i="2"/>
  <c r="AF1989" i="2"/>
  <c r="AE1989" i="2"/>
  <c r="AD1989" i="2"/>
  <c r="AI1988" i="2"/>
  <c r="AH1988" i="2"/>
  <c r="AG1988" i="2"/>
  <c r="AF1988" i="2"/>
  <c r="AE1988" i="2"/>
  <c r="AD1988" i="2"/>
  <c r="AI1987" i="2"/>
  <c r="AH1987" i="2"/>
  <c r="AG1987" i="2"/>
  <c r="AF1987" i="2"/>
  <c r="AE1987" i="2"/>
  <c r="AD1987" i="2"/>
  <c r="AI1986" i="2"/>
  <c r="AH1986" i="2"/>
  <c r="AG1986" i="2"/>
  <c r="AF1986" i="2"/>
  <c r="AE1986" i="2"/>
  <c r="AD1986" i="2"/>
  <c r="AI1985" i="2"/>
  <c r="AH1985" i="2"/>
  <c r="AG1985" i="2"/>
  <c r="AF1985" i="2"/>
  <c r="AE1985" i="2"/>
  <c r="AD1985" i="2"/>
  <c r="AI1984" i="2"/>
  <c r="AH1984" i="2"/>
  <c r="AG1984" i="2"/>
  <c r="AF1984" i="2"/>
  <c r="AE1984" i="2"/>
  <c r="AD1984" i="2"/>
  <c r="AI1983" i="2"/>
  <c r="AH1983" i="2"/>
  <c r="AG1983" i="2"/>
  <c r="AF1983" i="2"/>
  <c r="AE1983" i="2"/>
  <c r="AD1983" i="2"/>
  <c r="AI1982" i="2"/>
  <c r="AH1982" i="2"/>
  <c r="AG1982" i="2"/>
  <c r="AF1982" i="2"/>
  <c r="AE1982" i="2"/>
  <c r="AD1982" i="2"/>
  <c r="AI1981" i="2"/>
  <c r="AH1981" i="2"/>
  <c r="AG1981" i="2"/>
  <c r="AF1981" i="2"/>
  <c r="AE1981" i="2"/>
  <c r="AD1981" i="2"/>
  <c r="AI1980" i="2"/>
  <c r="AH1980" i="2"/>
  <c r="AG1980" i="2"/>
  <c r="AF1980" i="2"/>
  <c r="AE1980" i="2"/>
  <c r="AD1980" i="2"/>
  <c r="AI1979" i="2"/>
  <c r="AH1979" i="2"/>
  <c r="AG1979" i="2"/>
  <c r="AF1979" i="2"/>
  <c r="AE1979" i="2"/>
  <c r="AD1979" i="2"/>
  <c r="AI1978" i="2"/>
  <c r="AH1978" i="2"/>
  <c r="AG1978" i="2"/>
  <c r="AF1978" i="2"/>
  <c r="AE1978" i="2"/>
  <c r="AD1978" i="2"/>
  <c r="AI1977" i="2"/>
  <c r="AH1977" i="2"/>
  <c r="AG1977" i="2"/>
  <c r="AF1977" i="2"/>
  <c r="AE1977" i="2"/>
  <c r="AD1977" i="2"/>
  <c r="AI1976" i="2"/>
  <c r="AH1976" i="2"/>
  <c r="AG1976" i="2"/>
  <c r="AF1976" i="2"/>
  <c r="AE1976" i="2"/>
  <c r="AD1976" i="2"/>
  <c r="AI1975" i="2"/>
  <c r="AH1975" i="2"/>
  <c r="AG1975" i="2"/>
  <c r="AF1975" i="2"/>
  <c r="AE1975" i="2"/>
  <c r="AD1975" i="2"/>
  <c r="AI1974" i="2"/>
  <c r="AH1974" i="2"/>
  <c r="AG1974" i="2"/>
  <c r="AF1974" i="2"/>
  <c r="AE1974" i="2"/>
  <c r="AD1974" i="2"/>
  <c r="AI1973" i="2"/>
  <c r="AH1973" i="2"/>
  <c r="AG1973" i="2"/>
  <c r="AF1973" i="2"/>
  <c r="AE1973" i="2"/>
  <c r="AD1973" i="2"/>
  <c r="AI1972" i="2"/>
  <c r="AH1972" i="2"/>
  <c r="AG1972" i="2"/>
  <c r="AF1972" i="2"/>
  <c r="AE1972" i="2"/>
  <c r="AD1972" i="2"/>
  <c r="AI1971" i="2"/>
  <c r="AH1971" i="2"/>
  <c r="AG1971" i="2"/>
  <c r="AF1971" i="2"/>
  <c r="AE1971" i="2"/>
  <c r="AD1971" i="2"/>
  <c r="AI1970" i="2"/>
  <c r="AH1970" i="2"/>
  <c r="AG1970" i="2"/>
  <c r="AF1970" i="2"/>
  <c r="AE1970" i="2"/>
  <c r="AD1970" i="2"/>
  <c r="AI1969" i="2"/>
  <c r="AH1969" i="2"/>
  <c r="AG1969" i="2"/>
  <c r="AF1969" i="2"/>
  <c r="AE1969" i="2"/>
  <c r="AD1969" i="2"/>
  <c r="AI1968" i="2"/>
  <c r="AH1968" i="2"/>
  <c r="AG1968" i="2"/>
  <c r="AF1968" i="2"/>
  <c r="AE1968" i="2"/>
  <c r="AD1968" i="2"/>
  <c r="AI1967" i="2"/>
  <c r="AH1967" i="2"/>
  <c r="AG1967" i="2"/>
  <c r="AF1967" i="2"/>
  <c r="AE1967" i="2"/>
  <c r="AD1967" i="2"/>
  <c r="AI1966" i="2"/>
  <c r="AH1966" i="2"/>
  <c r="AG1966" i="2"/>
  <c r="AF1966" i="2"/>
  <c r="AE1966" i="2"/>
  <c r="AD1966" i="2"/>
  <c r="AI1965" i="2"/>
  <c r="AH1965" i="2"/>
  <c r="AG1965" i="2"/>
  <c r="AF1965" i="2"/>
  <c r="AE1965" i="2"/>
  <c r="AD1965" i="2"/>
  <c r="AI1964" i="2"/>
  <c r="AH1964" i="2"/>
  <c r="AG1964" i="2"/>
  <c r="AF1964" i="2"/>
  <c r="AE1964" i="2"/>
  <c r="AD1964" i="2"/>
  <c r="AI1963" i="2"/>
  <c r="AH1963" i="2"/>
  <c r="AG1963" i="2"/>
  <c r="AF1963" i="2"/>
  <c r="AE1963" i="2"/>
  <c r="AD1963" i="2"/>
  <c r="AI1962" i="2"/>
  <c r="AH1962" i="2"/>
  <c r="AG1962" i="2"/>
  <c r="AF1962" i="2"/>
  <c r="AE1962" i="2"/>
  <c r="AD1962" i="2"/>
  <c r="AI1961" i="2"/>
  <c r="AH1961" i="2"/>
  <c r="AG1961" i="2"/>
  <c r="AF1961" i="2"/>
  <c r="AE1961" i="2"/>
  <c r="AD1961" i="2"/>
  <c r="AI1960" i="2"/>
  <c r="AH1960" i="2"/>
  <c r="AG1960" i="2"/>
  <c r="AF1960" i="2"/>
  <c r="AE1960" i="2"/>
  <c r="AD1960" i="2"/>
  <c r="AI1959" i="2"/>
  <c r="AH1959" i="2"/>
  <c r="AG1959" i="2"/>
  <c r="AF1959" i="2"/>
  <c r="AE1959" i="2"/>
  <c r="AD1959" i="2"/>
  <c r="AI1958" i="2"/>
  <c r="AH1958" i="2"/>
  <c r="AG1958" i="2"/>
  <c r="AF1958" i="2"/>
  <c r="AE1958" i="2"/>
  <c r="AD1958" i="2"/>
  <c r="AI1957" i="2"/>
  <c r="AH1957" i="2"/>
  <c r="AG1957" i="2"/>
  <c r="AF1957" i="2"/>
  <c r="AE1957" i="2"/>
  <c r="AD1957" i="2"/>
  <c r="AI1956" i="2"/>
  <c r="AH1956" i="2"/>
  <c r="AG1956" i="2"/>
  <c r="AF1956" i="2"/>
  <c r="AE1956" i="2"/>
  <c r="AD1956" i="2"/>
  <c r="AI1955" i="2"/>
  <c r="AH1955" i="2"/>
  <c r="AG1955" i="2"/>
  <c r="AF1955" i="2"/>
  <c r="AE1955" i="2"/>
  <c r="AD1955" i="2"/>
  <c r="AI1954" i="2"/>
  <c r="AH1954" i="2"/>
  <c r="AG1954" i="2"/>
  <c r="AF1954" i="2"/>
  <c r="AE1954" i="2"/>
  <c r="AD1954" i="2"/>
  <c r="AI1953" i="2"/>
  <c r="AH1953" i="2"/>
  <c r="AG1953" i="2"/>
  <c r="AF1953" i="2"/>
  <c r="AE1953" i="2"/>
  <c r="AD1953" i="2"/>
  <c r="AI1952" i="2"/>
  <c r="AH1952" i="2"/>
  <c r="AG1952" i="2"/>
  <c r="AF1952" i="2"/>
  <c r="AE1952" i="2"/>
  <c r="AD1952" i="2"/>
  <c r="AI1951" i="2"/>
  <c r="AH1951" i="2"/>
  <c r="AG1951" i="2"/>
  <c r="AF1951" i="2"/>
  <c r="AE1951" i="2"/>
  <c r="AD1951" i="2"/>
  <c r="AI1950" i="2"/>
  <c r="AH1950" i="2"/>
  <c r="AG1950" i="2"/>
  <c r="AF1950" i="2"/>
  <c r="AE1950" i="2"/>
  <c r="AD1950" i="2"/>
  <c r="AI1949" i="2"/>
  <c r="AH1949" i="2"/>
  <c r="AG1949" i="2"/>
  <c r="AF1949" i="2"/>
  <c r="AE1949" i="2"/>
  <c r="AD1949" i="2"/>
  <c r="AI1948" i="2"/>
  <c r="AH1948" i="2"/>
  <c r="AG1948" i="2"/>
  <c r="AF1948" i="2"/>
  <c r="AE1948" i="2"/>
  <c r="AD1948" i="2"/>
  <c r="AI1947" i="2"/>
  <c r="AH1947" i="2"/>
  <c r="AG1947" i="2"/>
  <c r="AF1947" i="2"/>
  <c r="AE1947" i="2"/>
  <c r="AD1947" i="2"/>
  <c r="AI1946" i="2"/>
  <c r="AH1946" i="2"/>
  <c r="AG1946" i="2"/>
  <c r="AF1946" i="2"/>
  <c r="AE1946" i="2"/>
  <c r="AD1946" i="2"/>
  <c r="AI1945" i="2"/>
  <c r="AH1945" i="2"/>
  <c r="AG1945" i="2"/>
  <c r="AF1945" i="2"/>
  <c r="AE1945" i="2"/>
  <c r="AD1945" i="2"/>
  <c r="AI1944" i="2"/>
  <c r="AH1944" i="2"/>
  <c r="AG1944" i="2"/>
  <c r="AF1944" i="2"/>
  <c r="AE1944" i="2"/>
  <c r="AD1944" i="2"/>
  <c r="AI1943" i="2"/>
  <c r="AH1943" i="2"/>
  <c r="AG1943" i="2"/>
  <c r="AF1943" i="2"/>
  <c r="AE1943" i="2"/>
  <c r="AD1943" i="2"/>
  <c r="AI1942" i="2"/>
  <c r="AH1942" i="2"/>
  <c r="AG1942" i="2"/>
  <c r="AF1942" i="2"/>
  <c r="AE1942" i="2"/>
  <c r="AD1942" i="2"/>
  <c r="AI1941" i="2"/>
  <c r="AH1941" i="2"/>
  <c r="AG1941" i="2"/>
  <c r="AF1941" i="2"/>
  <c r="AE1941" i="2"/>
  <c r="AD1941" i="2"/>
  <c r="AI1940" i="2"/>
  <c r="AH1940" i="2"/>
  <c r="AG1940" i="2"/>
  <c r="AF1940" i="2"/>
  <c r="AE1940" i="2"/>
  <c r="AD1940" i="2"/>
  <c r="AI1939" i="2"/>
  <c r="AH1939" i="2"/>
  <c r="AG1939" i="2"/>
  <c r="AF1939" i="2"/>
  <c r="AE1939" i="2"/>
  <c r="AD1939" i="2"/>
  <c r="AI1938" i="2"/>
  <c r="AH1938" i="2"/>
  <c r="AG1938" i="2"/>
  <c r="AF1938" i="2"/>
  <c r="AE1938" i="2"/>
  <c r="AD1938" i="2"/>
  <c r="AI1937" i="2"/>
  <c r="AH1937" i="2"/>
  <c r="AG1937" i="2"/>
  <c r="AF1937" i="2"/>
  <c r="AE1937" i="2"/>
  <c r="AD1937" i="2"/>
  <c r="AI1936" i="2"/>
  <c r="AH1936" i="2"/>
  <c r="AG1936" i="2"/>
  <c r="AF1936" i="2"/>
  <c r="AE1936" i="2"/>
  <c r="AD1936" i="2"/>
  <c r="AI1935" i="2"/>
  <c r="AH1935" i="2"/>
  <c r="AG1935" i="2"/>
  <c r="AF1935" i="2"/>
  <c r="AE1935" i="2"/>
  <c r="AD1935" i="2"/>
  <c r="AI1934" i="2"/>
  <c r="AH1934" i="2"/>
  <c r="AG1934" i="2"/>
  <c r="AF1934" i="2"/>
  <c r="AE1934" i="2"/>
  <c r="AD1934" i="2"/>
  <c r="AI1933" i="2"/>
  <c r="AH1933" i="2"/>
  <c r="AG1933" i="2"/>
  <c r="AF1933" i="2"/>
  <c r="AE1933" i="2"/>
  <c r="AD1933" i="2"/>
  <c r="AI1932" i="2"/>
  <c r="AH1932" i="2"/>
  <c r="AG1932" i="2"/>
  <c r="AF1932" i="2"/>
  <c r="AE1932" i="2"/>
  <c r="AD1932" i="2"/>
  <c r="AI1931" i="2"/>
  <c r="AH1931" i="2"/>
  <c r="AG1931" i="2"/>
  <c r="AF1931" i="2"/>
  <c r="AE1931" i="2"/>
  <c r="AD1931" i="2"/>
  <c r="AI1930" i="2"/>
  <c r="AH1930" i="2"/>
  <c r="AG1930" i="2"/>
  <c r="AF1930" i="2"/>
  <c r="AE1930" i="2"/>
  <c r="AD1930" i="2"/>
  <c r="AI1929" i="2"/>
  <c r="AH1929" i="2"/>
  <c r="AG1929" i="2"/>
  <c r="AF1929" i="2"/>
  <c r="AE1929" i="2"/>
  <c r="AD1929" i="2"/>
  <c r="AI1928" i="2"/>
  <c r="AH1928" i="2"/>
  <c r="AG1928" i="2"/>
  <c r="AF1928" i="2"/>
  <c r="AE1928" i="2"/>
  <c r="AD1928" i="2"/>
  <c r="AI1927" i="2"/>
  <c r="AH1927" i="2"/>
  <c r="AG1927" i="2"/>
  <c r="AF1927" i="2"/>
  <c r="AE1927" i="2"/>
  <c r="AD1927" i="2"/>
  <c r="AI1926" i="2"/>
  <c r="AH1926" i="2"/>
  <c r="AG1926" i="2"/>
  <c r="AF1926" i="2"/>
  <c r="AE1926" i="2"/>
  <c r="AD1926" i="2"/>
  <c r="AI1925" i="2"/>
  <c r="AH1925" i="2"/>
  <c r="AG1925" i="2"/>
  <c r="AF1925" i="2"/>
  <c r="AE1925" i="2"/>
  <c r="AD1925" i="2"/>
  <c r="AI1924" i="2"/>
  <c r="AH1924" i="2"/>
  <c r="AG1924" i="2"/>
  <c r="AF1924" i="2"/>
  <c r="AE1924" i="2"/>
  <c r="AD1924" i="2"/>
  <c r="AI1923" i="2"/>
  <c r="AH1923" i="2"/>
  <c r="AG1923" i="2"/>
  <c r="AF1923" i="2"/>
  <c r="AE1923" i="2"/>
  <c r="AD1923" i="2"/>
  <c r="AI1922" i="2"/>
  <c r="AH1922" i="2"/>
  <c r="AG1922" i="2"/>
  <c r="AF1922" i="2"/>
  <c r="AE1922" i="2"/>
  <c r="AD1922" i="2"/>
  <c r="AI1921" i="2"/>
  <c r="AH1921" i="2"/>
  <c r="AG1921" i="2"/>
  <c r="AF1921" i="2"/>
  <c r="AE1921" i="2"/>
  <c r="AD1921" i="2"/>
  <c r="AI1920" i="2"/>
  <c r="AH1920" i="2"/>
  <c r="AG1920" i="2"/>
  <c r="AF1920" i="2"/>
  <c r="AE1920" i="2"/>
  <c r="AD1920" i="2"/>
  <c r="AI1919" i="2"/>
  <c r="AH1919" i="2"/>
  <c r="AG1919" i="2"/>
  <c r="AF1919" i="2"/>
  <c r="AE1919" i="2"/>
  <c r="AD1919" i="2"/>
  <c r="AI1918" i="2"/>
  <c r="AH1918" i="2"/>
  <c r="AG1918" i="2"/>
  <c r="AF1918" i="2"/>
  <c r="AE1918" i="2"/>
  <c r="AD1918" i="2"/>
  <c r="AI1917" i="2"/>
  <c r="AH1917" i="2"/>
  <c r="AG1917" i="2"/>
  <c r="AF1917" i="2"/>
  <c r="AE1917" i="2"/>
  <c r="AD1917" i="2"/>
  <c r="AI1916" i="2"/>
  <c r="AH1916" i="2"/>
  <c r="AG1916" i="2"/>
  <c r="AF1916" i="2"/>
  <c r="AE1916" i="2"/>
  <c r="AD1916" i="2"/>
  <c r="AI1915" i="2"/>
  <c r="AH1915" i="2"/>
  <c r="AG1915" i="2"/>
  <c r="AF1915" i="2"/>
  <c r="AE1915" i="2"/>
  <c r="AD1915" i="2"/>
  <c r="AI1914" i="2"/>
  <c r="AH1914" i="2"/>
  <c r="AG1914" i="2"/>
  <c r="AF1914" i="2"/>
  <c r="AE1914" i="2"/>
  <c r="AD1914" i="2"/>
  <c r="AI1913" i="2"/>
  <c r="AH1913" i="2"/>
  <c r="AG1913" i="2"/>
  <c r="AF1913" i="2"/>
  <c r="AE1913" i="2"/>
  <c r="AD1913" i="2"/>
  <c r="AI1912" i="2"/>
  <c r="AH1912" i="2"/>
  <c r="AG1912" i="2"/>
  <c r="AF1912" i="2"/>
  <c r="AE1912" i="2"/>
  <c r="AD1912" i="2"/>
  <c r="AI1911" i="2"/>
  <c r="AH1911" i="2"/>
  <c r="AG1911" i="2"/>
  <c r="AF1911" i="2"/>
  <c r="AE1911" i="2"/>
  <c r="AD1911" i="2"/>
  <c r="AI1910" i="2"/>
  <c r="AH1910" i="2"/>
  <c r="AG1910" i="2"/>
  <c r="AF1910" i="2"/>
  <c r="AE1910" i="2"/>
  <c r="AD1910" i="2"/>
  <c r="AI1909" i="2"/>
  <c r="AH1909" i="2"/>
  <c r="AG1909" i="2"/>
  <c r="AF1909" i="2"/>
  <c r="AE1909" i="2"/>
  <c r="AD1909" i="2"/>
  <c r="AI1908" i="2"/>
  <c r="AH1908" i="2"/>
  <c r="AG1908" i="2"/>
  <c r="AF1908" i="2"/>
  <c r="AE1908" i="2"/>
  <c r="AD1908" i="2"/>
  <c r="AI1907" i="2"/>
  <c r="AH1907" i="2"/>
  <c r="AG1907" i="2"/>
  <c r="AF1907" i="2"/>
  <c r="AE1907" i="2"/>
  <c r="AD1907" i="2"/>
  <c r="AI1906" i="2"/>
  <c r="AH1906" i="2"/>
  <c r="AG1906" i="2"/>
  <c r="AF1906" i="2"/>
  <c r="AE1906" i="2"/>
  <c r="AD1906" i="2"/>
  <c r="AI1905" i="2"/>
  <c r="AH1905" i="2"/>
  <c r="AG1905" i="2"/>
  <c r="AF1905" i="2"/>
  <c r="AE1905" i="2"/>
  <c r="AD1905" i="2"/>
  <c r="AI1904" i="2"/>
  <c r="AH1904" i="2"/>
  <c r="AG1904" i="2"/>
  <c r="AF1904" i="2"/>
  <c r="AE1904" i="2"/>
  <c r="AD1904" i="2"/>
  <c r="AI1903" i="2"/>
  <c r="AH1903" i="2"/>
  <c r="AG1903" i="2"/>
  <c r="AF1903" i="2"/>
  <c r="AE1903" i="2"/>
  <c r="AD1903" i="2"/>
  <c r="AI1902" i="2"/>
  <c r="AH1902" i="2"/>
  <c r="AG1902" i="2"/>
  <c r="AF1902" i="2"/>
  <c r="AE1902" i="2"/>
  <c r="AD1902" i="2"/>
  <c r="AI1901" i="2"/>
  <c r="AH1901" i="2"/>
  <c r="AG1901" i="2"/>
  <c r="AF1901" i="2"/>
  <c r="AE1901" i="2"/>
  <c r="AD1901" i="2"/>
  <c r="AI1900" i="2"/>
  <c r="AH1900" i="2"/>
  <c r="AG1900" i="2"/>
  <c r="AF1900" i="2"/>
  <c r="AE1900" i="2"/>
  <c r="AD1900" i="2"/>
  <c r="AI1899" i="2"/>
  <c r="AH1899" i="2"/>
  <c r="AG1899" i="2"/>
  <c r="AF1899" i="2"/>
  <c r="AE1899" i="2"/>
  <c r="AD1899" i="2"/>
  <c r="AI1898" i="2"/>
  <c r="AH1898" i="2"/>
  <c r="AG1898" i="2"/>
  <c r="AF1898" i="2"/>
  <c r="AE1898" i="2"/>
  <c r="AD1898" i="2"/>
  <c r="AI1897" i="2"/>
  <c r="AH1897" i="2"/>
  <c r="AG1897" i="2"/>
  <c r="AF1897" i="2"/>
  <c r="AE1897" i="2"/>
  <c r="AD1897" i="2"/>
  <c r="AI1896" i="2"/>
  <c r="AH1896" i="2"/>
  <c r="AG1896" i="2"/>
  <c r="AF1896" i="2"/>
  <c r="AE1896" i="2"/>
  <c r="AD1896" i="2"/>
  <c r="AI1895" i="2"/>
  <c r="AH1895" i="2"/>
  <c r="AG1895" i="2"/>
  <c r="AF1895" i="2"/>
  <c r="AE1895" i="2"/>
  <c r="AD1895" i="2"/>
  <c r="AI1894" i="2"/>
  <c r="AH1894" i="2"/>
  <c r="AG1894" i="2"/>
  <c r="AF1894" i="2"/>
  <c r="AE1894" i="2"/>
  <c r="AD1894" i="2"/>
  <c r="AI1893" i="2"/>
  <c r="AH1893" i="2"/>
  <c r="AG1893" i="2"/>
  <c r="AF1893" i="2"/>
  <c r="AE1893" i="2"/>
  <c r="AD1893" i="2"/>
  <c r="AI1892" i="2"/>
  <c r="AH1892" i="2"/>
  <c r="AG1892" i="2"/>
  <c r="AF1892" i="2"/>
  <c r="AE1892" i="2"/>
  <c r="AD1892" i="2"/>
  <c r="AI1891" i="2"/>
  <c r="AH1891" i="2"/>
  <c r="AG1891" i="2"/>
  <c r="AF1891" i="2"/>
  <c r="AE1891" i="2"/>
  <c r="AD1891" i="2"/>
  <c r="AI1890" i="2"/>
  <c r="AH1890" i="2"/>
  <c r="AG1890" i="2"/>
  <c r="AF1890" i="2"/>
  <c r="AE1890" i="2"/>
  <c r="AD1890" i="2"/>
  <c r="AI1889" i="2"/>
  <c r="AH1889" i="2"/>
  <c r="AG1889" i="2"/>
  <c r="AF1889" i="2"/>
  <c r="AE1889" i="2"/>
  <c r="AD1889" i="2"/>
  <c r="AI1888" i="2"/>
  <c r="AH1888" i="2"/>
  <c r="AG1888" i="2"/>
  <c r="AF1888" i="2"/>
  <c r="AE1888" i="2"/>
  <c r="AD1888" i="2"/>
  <c r="AI1887" i="2"/>
  <c r="AH1887" i="2"/>
  <c r="AG1887" i="2"/>
  <c r="AF1887" i="2"/>
  <c r="AE1887" i="2"/>
  <c r="AD1887" i="2"/>
  <c r="AI1886" i="2"/>
  <c r="AH1886" i="2"/>
  <c r="AG1886" i="2"/>
  <c r="AF1886" i="2"/>
  <c r="AE1886" i="2"/>
  <c r="AD1886" i="2"/>
  <c r="AI1885" i="2"/>
  <c r="AH1885" i="2"/>
  <c r="AG1885" i="2"/>
  <c r="AF1885" i="2"/>
  <c r="AE1885" i="2"/>
  <c r="AD1885" i="2"/>
  <c r="AI1884" i="2"/>
  <c r="AH1884" i="2"/>
  <c r="AG1884" i="2"/>
  <c r="AF1884" i="2"/>
  <c r="AE1884" i="2"/>
  <c r="AD1884" i="2"/>
  <c r="AI1883" i="2"/>
  <c r="AH1883" i="2"/>
  <c r="AG1883" i="2"/>
  <c r="AF1883" i="2"/>
  <c r="AE1883" i="2"/>
  <c r="AD1883" i="2"/>
  <c r="AI1882" i="2"/>
  <c r="AH1882" i="2"/>
  <c r="AG1882" i="2"/>
  <c r="AF1882" i="2"/>
  <c r="AE1882" i="2"/>
  <c r="AD1882" i="2"/>
  <c r="AI1881" i="2"/>
  <c r="AH1881" i="2"/>
  <c r="AG1881" i="2"/>
  <c r="AF1881" i="2"/>
  <c r="AE1881" i="2"/>
  <c r="AD1881" i="2"/>
  <c r="AI1880" i="2"/>
  <c r="AH1880" i="2"/>
  <c r="AG1880" i="2"/>
  <c r="AF1880" i="2"/>
  <c r="AE1880" i="2"/>
  <c r="AD1880" i="2"/>
  <c r="AI1879" i="2"/>
  <c r="AH1879" i="2"/>
  <c r="AG1879" i="2"/>
  <c r="AF1879" i="2"/>
  <c r="AE1879" i="2"/>
  <c r="AD1879" i="2"/>
  <c r="AI1878" i="2"/>
  <c r="AH1878" i="2"/>
  <c r="AG1878" i="2"/>
  <c r="AF1878" i="2"/>
  <c r="AE1878" i="2"/>
  <c r="AD1878" i="2"/>
  <c r="AI1877" i="2"/>
  <c r="AH1877" i="2"/>
  <c r="AG1877" i="2"/>
  <c r="AF1877" i="2"/>
  <c r="AE1877" i="2"/>
  <c r="AD1877" i="2"/>
  <c r="AI1876" i="2"/>
  <c r="AH1876" i="2"/>
  <c r="AG1876" i="2"/>
  <c r="AF1876" i="2"/>
  <c r="AE1876" i="2"/>
  <c r="AD1876" i="2"/>
  <c r="AI1875" i="2"/>
  <c r="AH1875" i="2"/>
  <c r="AG1875" i="2"/>
  <c r="AF1875" i="2"/>
  <c r="AE1875" i="2"/>
  <c r="AD1875" i="2"/>
  <c r="AI1874" i="2"/>
  <c r="AH1874" i="2"/>
  <c r="AG1874" i="2"/>
  <c r="AF1874" i="2"/>
  <c r="AE1874" i="2"/>
  <c r="AD1874" i="2"/>
  <c r="AI1873" i="2"/>
  <c r="AH1873" i="2"/>
  <c r="AG1873" i="2"/>
  <c r="AF1873" i="2"/>
  <c r="AE1873" i="2"/>
  <c r="AD1873" i="2"/>
  <c r="AI1872" i="2"/>
  <c r="AH1872" i="2"/>
  <c r="AG1872" i="2"/>
  <c r="AF1872" i="2"/>
  <c r="AE1872" i="2"/>
  <c r="AD1872" i="2"/>
  <c r="AI1871" i="2"/>
  <c r="AH1871" i="2"/>
  <c r="AG1871" i="2"/>
  <c r="AF1871" i="2"/>
  <c r="AE1871" i="2"/>
  <c r="AD1871" i="2"/>
  <c r="AI1870" i="2"/>
  <c r="AH1870" i="2"/>
  <c r="AG1870" i="2"/>
  <c r="AF1870" i="2"/>
  <c r="AE1870" i="2"/>
  <c r="AD1870" i="2"/>
  <c r="AI1869" i="2"/>
  <c r="AH1869" i="2"/>
  <c r="AG1869" i="2"/>
  <c r="AF1869" i="2"/>
  <c r="AE1869" i="2"/>
  <c r="AD1869" i="2"/>
  <c r="AI1868" i="2"/>
  <c r="AH1868" i="2"/>
  <c r="AG1868" i="2"/>
  <c r="AF1868" i="2"/>
  <c r="AE1868" i="2"/>
  <c r="AD1868" i="2"/>
  <c r="AI1867" i="2"/>
  <c r="AH1867" i="2"/>
  <c r="AG1867" i="2"/>
  <c r="AF1867" i="2"/>
  <c r="AE1867" i="2"/>
  <c r="AD1867" i="2"/>
  <c r="AI1866" i="2"/>
  <c r="AH1866" i="2"/>
  <c r="AG1866" i="2"/>
  <c r="AF1866" i="2"/>
  <c r="AE1866" i="2"/>
  <c r="AD1866" i="2"/>
  <c r="AI1865" i="2"/>
  <c r="AH1865" i="2"/>
  <c r="AG1865" i="2"/>
  <c r="AF1865" i="2"/>
  <c r="AE1865" i="2"/>
  <c r="AD1865" i="2"/>
  <c r="AI1864" i="2"/>
  <c r="AH1864" i="2"/>
  <c r="AG1864" i="2"/>
  <c r="AF1864" i="2"/>
  <c r="AE1864" i="2"/>
  <c r="AD1864" i="2"/>
  <c r="AI1863" i="2"/>
  <c r="AH1863" i="2"/>
  <c r="AG1863" i="2"/>
  <c r="AF1863" i="2"/>
  <c r="AE1863" i="2"/>
  <c r="AD1863" i="2"/>
  <c r="AI1862" i="2"/>
  <c r="AH1862" i="2"/>
  <c r="AG1862" i="2"/>
  <c r="AF1862" i="2"/>
  <c r="AE1862" i="2"/>
  <c r="AD1862" i="2"/>
  <c r="AI1861" i="2"/>
  <c r="AH1861" i="2"/>
  <c r="AG1861" i="2"/>
  <c r="AF1861" i="2"/>
  <c r="AE1861" i="2"/>
  <c r="AD1861" i="2"/>
  <c r="AI1860" i="2"/>
  <c r="AH1860" i="2"/>
  <c r="AG1860" i="2"/>
  <c r="AF1860" i="2"/>
  <c r="AE1860" i="2"/>
  <c r="AD1860" i="2"/>
  <c r="AI1859" i="2"/>
  <c r="AH1859" i="2"/>
  <c r="AG1859" i="2"/>
  <c r="AF1859" i="2"/>
  <c r="AE1859" i="2"/>
  <c r="AD1859" i="2"/>
  <c r="AI1858" i="2"/>
  <c r="AH1858" i="2"/>
  <c r="AG1858" i="2"/>
  <c r="AF1858" i="2"/>
  <c r="AE1858" i="2"/>
  <c r="AD1858" i="2"/>
  <c r="AI1857" i="2"/>
  <c r="AH1857" i="2"/>
  <c r="AG1857" i="2"/>
  <c r="AF1857" i="2"/>
  <c r="AE1857" i="2"/>
  <c r="AD1857" i="2"/>
  <c r="AI1856" i="2"/>
  <c r="AH1856" i="2"/>
  <c r="AG1856" i="2"/>
  <c r="AF1856" i="2"/>
  <c r="AE1856" i="2"/>
  <c r="AD1856" i="2"/>
  <c r="AI1855" i="2"/>
  <c r="AH1855" i="2"/>
  <c r="AG1855" i="2"/>
  <c r="AF1855" i="2"/>
  <c r="AE1855" i="2"/>
  <c r="AD1855" i="2"/>
  <c r="AI1854" i="2"/>
  <c r="AH1854" i="2"/>
  <c r="AG1854" i="2"/>
  <c r="AF1854" i="2"/>
  <c r="AE1854" i="2"/>
  <c r="AD1854" i="2"/>
  <c r="AI1853" i="2"/>
  <c r="AH1853" i="2"/>
  <c r="AG1853" i="2"/>
  <c r="AF1853" i="2"/>
  <c r="AE1853" i="2"/>
  <c r="AD1853" i="2"/>
  <c r="AI1852" i="2"/>
  <c r="AH1852" i="2"/>
  <c r="AG1852" i="2"/>
  <c r="AF1852" i="2"/>
  <c r="AE1852" i="2"/>
  <c r="AD1852" i="2"/>
  <c r="AI1851" i="2"/>
  <c r="AH1851" i="2"/>
  <c r="AG1851" i="2"/>
  <c r="AF1851" i="2"/>
  <c r="AE1851" i="2"/>
  <c r="AD1851" i="2"/>
  <c r="AI1850" i="2"/>
  <c r="AH1850" i="2"/>
  <c r="AG1850" i="2"/>
  <c r="AF1850" i="2"/>
  <c r="AE1850" i="2"/>
  <c r="AD1850" i="2"/>
  <c r="AI1849" i="2"/>
  <c r="AH1849" i="2"/>
  <c r="AG1849" i="2"/>
  <c r="AF1849" i="2"/>
  <c r="AE1849" i="2"/>
  <c r="AD1849" i="2"/>
  <c r="AI1848" i="2"/>
  <c r="AH1848" i="2"/>
  <c r="AG1848" i="2"/>
  <c r="AF1848" i="2"/>
  <c r="AE1848" i="2"/>
  <c r="AD1848" i="2"/>
  <c r="AI1847" i="2"/>
  <c r="AH1847" i="2"/>
  <c r="AG1847" i="2"/>
  <c r="AF1847" i="2"/>
  <c r="AE1847" i="2"/>
  <c r="AD1847" i="2"/>
  <c r="AI1846" i="2"/>
  <c r="AH1846" i="2"/>
  <c r="AG1846" i="2"/>
  <c r="AF1846" i="2"/>
  <c r="AE1846" i="2"/>
  <c r="AD1846" i="2"/>
  <c r="AI1845" i="2"/>
  <c r="AH1845" i="2"/>
  <c r="AG1845" i="2"/>
  <c r="AF1845" i="2"/>
  <c r="AE1845" i="2"/>
  <c r="AD1845" i="2"/>
  <c r="AI1844" i="2"/>
  <c r="AH1844" i="2"/>
  <c r="AG1844" i="2"/>
  <c r="AF1844" i="2"/>
  <c r="AE1844" i="2"/>
  <c r="AD1844" i="2"/>
  <c r="AI1843" i="2"/>
  <c r="AH1843" i="2"/>
  <c r="AG1843" i="2"/>
  <c r="AF1843" i="2"/>
  <c r="AE1843" i="2"/>
  <c r="AD1843" i="2"/>
  <c r="AI1842" i="2"/>
  <c r="AH1842" i="2"/>
  <c r="AG1842" i="2"/>
  <c r="AF1842" i="2"/>
  <c r="AE1842" i="2"/>
  <c r="AD1842" i="2"/>
  <c r="AI1841" i="2"/>
  <c r="AH1841" i="2"/>
  <c r="AG1841" i="2"/>
  <c r="AF1841" i="2"/>
  <c r="AE1841" i="2"/>
  <c r="AD1841" i="2"/>
  <c r="AI1840" i="2"/>
  <c r="AH1840" i="2"/>
  <c r="AG1840" i="2"/>
  <c r="AF1840" i="2"/>
  <c r="AE1840" i="2"/>
  <c r="AD1840" i="2"/>
  <c r="AI1839" i="2"/>
  <c r="AH1839" i="2"/>
  <c r="AG1839" i="2"/>
  <c r="AF1839" i="2"/>
  <c r="AE1839" i="2"/>
  <c r="AD1839" i="2"/>
  <c r="AI1838" i="2"/>
  <c r="AH1838" i="2"/>
  <c r="AG1838" i="2"/>
  <c r="AF1838" i="2"/>
  <c r="AE1838" i="2"/>
  <c r="AD1838" i="2"/>
  <c r="AI1837" i="2"/>
  <c r="AH1837" i="2"/>
  <c r="AG1837" i="2"/>
  <c r="AF1837" i="2"/>
  <c r="AE1837" i="2"/>
  <c r="AD1837" i="2"/>
  <c r="AI1836" i="2"/>
  <c r="AH1836" i="2"/>
  <c r="AG1836" i="2"/>
  <c r="AF1836" i="2"/>
  <c r="AE1836" i="2"/>
  <c r="AD1836" i="2"/>
  <c r="AI1835" i="2"/>
  <c r="AH1835" i="2"/>
  <c r="AG1835" i="2"/>
  <c r="AF1835" i="2"/>
  <c r="AE1835" i="2"/>
  <c r="AD1835" i="2"/>
  <c r="AI1834" i="2"/>
  <c r="AH1834" i="2"/>
  <c r="AG1834" i="2"/>
  <c r="AF1834" i="2"/>
  <c r="AE1834" i="2"/>
  <c r="AD1834" i="2"/>
  <c r="AI1833" i="2"/>
  <c r="AH1833" i="2"/>
  <c r="AG1833" i="2"/>
  <c r="AF1833" i="2"/>
  <c r="AE1833" i="2"/>
  <c r="AD1833" i="2"/>
  <c r="AI1832" i="2"/>
  <c r="AH1832" i="2"/>
  <c r="AG1832" i="2"/>
  <c r="AF1832" i="2"/>
  <c r="AE1832" i="2"/>
  <c r="AD1832" i="2"/>
  <c r="AI1831" i="2"/>
  <c r="AH1831" i="2"/>
  <c r="AG1831" i="2"/>
  <c r="AF1831" i="2"/>
  <c r="AE1831" i="2"/>
  <c r="AD1831" i="2"/>
  <c r="AI1830" i="2"/>
  <c r="AH1830" i="2"/>
  <c r="AG1830" i="2"/>
  <c r="AF1830" i="2"/>
  <c r="AE1830" i="2"/>
  <c r="AD1830" i="2"/>
  <c r="AI1829" i="2"/>
  <c r="AH1829" i="2"/>
  <c r="AG1829" i="2"/>
  <c r="AF1829" i="2"/>
  <c r="AE1829" i="2"/>
  <c r="AD1829" i="2"/>
  <c r="AI1828" i="2"/>
  <c r="AH1828" i="2"/>
  <c r="AG1828" i="2"/>
  <c r="AF1828" i="2"/>
  <c r="AE1828" i="2"/>
  <c r="AD1828" i="2"/>
  <c r="AI1827" i="2"/>
  <c r="AH1827" i="2"/>
  <c r="AG1827" i="2"/>
  <c r="AF1827" i="2"/>
  <c r="AE1827" i="2"/>
  <c r="AD1827" i="2"/>
  <c r="AI1826" i="2"/>
  <c r="AH1826" i="2"/>
  <c r="AG1826" i="2"/>
  <c r="AF1826" i="2"/>
  <c r="AE1826" i="2"/>
  <c r="AD1826" i="2"/>
  <c r="AI1825" i="2"/>
  <c r="AH1825" i="2"/>
  <c r="AG1825" i="2"/>
  <c r="AF1825" i="2"/>
  <c r="AE1825" i="2"/>
  <c r="AD1825" i="2"/>
  <c r="AI1824" i="2"/>
  <c r="AH1824" i="2"/>
  <c r="AG1824" i="2"/>
  <c r="AF1824" i="2"/>
  <c r="AE1824" i="2"/>
  <c r="AD1824" i="2"/>
  <c r="AI1823" i="2"/>
  <c r="AH1823" i="2"/>
  <c r="AG1823" i="2"/>
  <c r="AF1823" i="2"/>
  <c r="AE1823" i="2"/>
  <c r="AD1823" i="2"/>
  <c r="AI1822" i="2"/>
  <c r="AH1822" i="2"/>
  <c r="AG1822" i="2"/>
  <c r="AF1822" i="2"/>
  <c r="AE1822" i="2"/>
  <c r="AD1822" i="2"/>
  <c r="AI1821" i="2"/>
  <c r="AH1821" i="2"/>
  <c r="AG1821" i="2"/>
  <c r="AF1821" i="2"/>
  <c r="AE1821" i="2"/>
  <c r="AD1821" i="2"/>
  <c r="AI1820" i="2"/>
  <c r="AH1820" i="2"/>
  <c r="AG1820" i="2"/>
  <c r="AF1820" i="2"/>
  <c r="AE1820" i="2"/>
  <c r="AD1820" i="2"/>
  <c r="AI1819" i="2"/>
  <c r="AH1819" i="2"/>
  <c r="AG1819" i="2"/>
  <c r="AF1819" i="2"/>
  <c r="AE1819" i="2"/>
  <c r="AD1819" i="2"/>
  <c r="AI1818" i="2"/>
  <c r="AH1818" i="2"/>
  <c r="AG1818" i="2"/>
  <c r="AF1818" i="2"/>
  <c r="AE1818" i="2"/>
  <c r="AD1818" i="2"/>
  <c r="AI1817" i="2"/>
  <c r="AH1817" i="2"/>
  <c r="AG1817" i="2"/>
  <c r="AF1817" i="2"/>
  <c r="AE1817" i="2"/>
  <c r="AD1817" i="2"/>
  <c r="AI1816" i="2"/>
  <c r="AH1816" i="2"/>
  <c r="AG1816" i="2"/>
  <c r="AF1816" i="2"/>
  <c r="AE1816" i="2"/>
  <c r="AD1816" i="2"/>
  <c r="AI1815" i="2"/>
  <c r="AH1815" i="2"/>
  <c r="AG1815" i="2"/>
  <c r="AF1815" i="2"/>
  <c r="AE1815" i="2"/>
  <c r="AD1815" i="2"/>
  <c r="AI1814" i="2"/>
  <c r="AH1814" i="2"/>
  <c r="AG1814" i="2"/>
  <c r="AF1814" i="2"/>
  <c r="AE1814" i="2"/>
  <c r="AD1814" i="2"/>
  <c r="AI1813" i="2"/>
  <c r="AH1813" i="2"/>
  <c r="AG1813" i="2"/>
  <c r="AF1813" i="2"/>
  <c r="AE1813" i="2"/>
  <c r="AD1813" i="2"/>
  <c r="AI1812" i="2"/>
  <c r="AH1812" i="2"/>
  <c r="AG1812" i="2"/>
  <c r="AF1812" i="2"/>
  <c r="AE1812" i="2"/>
  <c r="AD1812" i="2"/>
  <c r="AI1811" i="2"/>
  <c r="AH1811" i="2"/>
  <c r="AG1811" i="2"/>
  <c r="AF1811" i="2"/>
  <c r="AE1811" i="2"/>
  <c r="AD1811" i="2"/>
  <c r="AI1810" i="2"/>
  <c r="AH1810" i="2"/>
  <c r="AG1810" i="2"/>
  <c r="AF1810" i="2"/>
  <c r="AE1810" i="2"/>
  <c r="AD1810" i="2"/>
  <c r="AI1809" i="2"/>
  <c r="AH1809" i="2"/>
  <c r="AG1809" i="2"/>
  <c r="AF1809" i="2"/>
  <c r="AE1809" i="2"/>
  <c r="AD1809" i="2"/>
  <c r="AI1808" i="2"/>
  <c r="AH1808" i="2"/>
  <c r="AG1808" i="2"/>
  <c r="AF1808" i="2"/>
  <c r="AE1808" i="2"/>
  <c r="AD1808" i="2"/>
  <c r="AI1807" i="2"/>
  <c r="AH1807" i="2"/>
  <c r="AG1807" i="2"/>
  <c r="AF1807" i="2"/>
  <c r="AE1807" i="2"/>
  <c r="AD1807" i="2"/>
  <c r="AI1806" i="2"/>
  <c r="AH1806" i="2"/>
  <c r="AG1806" i="2"/>
  <c r="AF1806" i="2"/>
  <c r="AE1806" i="2"/>
  <c r="AD1806" i="2"/>
  <c r="AI1805" i="2"/>
  <c r="AH1805" i="2"/>
  <c r="AG1805" i="2"/>
  <c r="AF1805" i="2"/>
  <c r="AE1805" i="2"/>
  <c r="AD1805" i="2"/>
  <c r="AI1804" i="2"/>
  <c r="AH1804" i="2"/>
  <c r="AG1804" i="2"/>
  <c r="AF1804" i="2"/>
  <c r="AE1804" i="2"/>
  <c r="AD1804" i="2"/>
  <c r="AI1803" i="2"/>
  <c r="AH1803" i="2"/>
  <c r="AG1803" i="2"/>
  <c r="AF1803" i="2"/>
  <c r="AE1803" i="2"/>
  <c r="AD1803" i="2"/>
  <c r="AI1802" i="2"/>
  <c r="AH1802" i="2"/>
  <c r="AG1802" i="2"/>
  <c r="AF1802" i="2"/>
  <c r="AE1802" i="2"/>
  <c r="AD1802" i="2"/>
  <c r="AI1801" i="2"/>
  <c r="AH1801" i="2"/>
  <c r="AG1801" i="2"/>
  <c r="AF1801" i="2"/>
  <c r="AE1801" i="2"/>
  <c r="AD1801" i="2"/>
  <c r="AI1800" i="2"/>
  <c r="AH1800" i="2"/>
  <c r="AG1800" i="2"/>
  <c r="AF1800" i="2"/>
  <c r="AE1800" i="2"/>
  <c r="AD1800" i="2"/>
  <c r="AI1799" i="2"/>
  <c r="AH1799" i="2"/>
  <c r="AG1799" i="2"/>
  <c r="AF1799" i="2"/>
  <c r="AE1799" i="2"/>
  <c r="AD1799" i="2"/>
  <c r="AI1798" i="2"/>
  <c r="AH1798" i="2"/>
  <c r="AG1798" i="2"/>
  <c r="AF1798" i="2"/>
  <c r="AE1798" i="2"/>
  <c r="AD1798" i="2"/>
  <c r="AI1797" i="2"/>
  <c r="AH1797" i="2"/>
  <c r="AG1797" i="2"/>
  <c r="AF1797" i="2"/>
  <c r="AE1797" i="2"/>
  <c r="AD1797" i="2"/>
  <c r="AI1796" i="2"/>
  <c r="AH1796" i="2"/>
  <c r="AG1796" i="2"/>
  <c r="AF1796" i="2"/>
  <c r="AE1796" i="2"/>
  <c r="AD1796" i="2"/>
  <c r="AI1795" i="2"/>
  <c r="AH1795" i="2"/>
  <c r="AG1795" i="2"/>
  <c r="AF1795" i="2"/>
  <c r="AE1795" i="2"/>
  <c r="AD1795" i="2"/>
  <c r="AI1794" i="2"/>
  <c r="AH1794" i="2"/>
  <c r="AG1794" i="2"/>
  <c r="AF1794" i="2"/>
  <c r="AE1794" i="2"/>
  <c r="AD1794" i="2"/>
  <c r="AI1793" i="2"/>
  <c r="AH1793" i="2"/>
  <c r="AG1793" i="2"/>
  <c r="AF1793" i="2"/>
  <c r="AE1793" i="2"/>
  <c r="AD1793" i="2"/>
  <c r="AI1792" i="2"/>
  <c r="AH1792" i="2"/>
  <c r="AG1792" i="2"/>
  <c r="AF1792" i="2"/>
  <c r="AE1792" i="2"/>
  <c r="AD1792" i="2"/>
  <c r="AI1791" i="2"/>
  <c r="AH1791" i="2"/>
  <c r="AG1791" i="2"/>
  <c r="AF1791" i="2"/>
  <c r="AE1791" i="2"/>
  <c r="AD1791" i="2"/>
  <c r="AI1790" i="2"/>
  <c r="AH1790" i="2"/>
  <c r="AG1790" i="2"/>
  <c r="AF1790" i="2"/>
  <c r="AE1790" i="2"/>
  <c r="AD1790" i="2"/>
  <c r="AI1789" i="2"/>
  <c r="AH1789" i="2"/>
  <c r="AG1789" i="2"/>
  <c r="AF1789" i="2"/>
  <c r="AE1789" i="2"/>
  <c r="AD1789" i="2"/>
  <c r="AI1788" i="2"/>
  <c r="AH1788" i="2"/>
  <c r="AG1788" i="2"/>
  <c r="AF1788" i="2"/>
  <c r="AE1788" i="2"/>
  <c r="AD1788" i="2"/>
  <c r="AI1787" i="2"/>
  <c r="AH1787" i="2"/>
  <c r="AG1787" i="2"/>
  <c r="AF1787" i="2"/>
  <c r="AE1787" i="2"/>
  <c r="AD1787" i="2"/>
  <c r="AI1786" i="2"/>
  <c r="AH1786" i="2"/>
  <c r="AG1786" i="2"/>
  <c r="AF1786" i="2"/>
  <c r="AE1786" i="2"/>
  <c r="AD1786" i="2"/>
  <c r="AI1785" i="2"/>
  <c r="AH1785" i="2"/>
  <c r="AG1785" i="2"/>
  <c r="AF1785" i="2"/>
  <c r="AE1785" i="2"/>
  <c r="AD1785" i="2"/>
  <c r="AI1784" i="2"/>
  <c r="AH1784" i="2"/>
  <c r="AG1784" i="2"/>
  <c r="AF1784" i="2"/>
  <c r="AE1784" i="2"/>
  <c r="AD1784" i="2"/>
  <c r="AI1783" i="2"/>
  <c r="AH1783" i="2"/>
  <c r="AG1783" i="2"/>
  <c r="AF1783" i="2"/>
  <c r="AE1783" i="2"/>
  <c r="AD1783" i="2"/>
  <c r="AI1782" i="2"/>
  <c r="AH1782" i="2"/>
  <c r="AG1782" i="2"/>
  <c r="AF1782" i="2"/>
  <c r="AE1782" i="2"/>
  <c r="AD1782" i="2"/>
  <c r="AI1781" i="2"/>
  <c r="AH1781" i="2"/>
  <c r="AG1781" i="2"/>
  <c r="AF1781" i="2"/>
  <c r="AE1781" i="2"/>
  <c r="AD1781" i="2"/>
  <c r="AI1780" i="2"/>
  <c r="AH1780" i="2"/>
  <c r="AG1780" i="2"/>
  <c r="AF1780" i="2"/>
  <c r="AE1780" i="2"/>
  <c r="AD1780" i="2"/>
  <c r="AI1779" i="2"/>
  <c r="AH1779" i="2"/>
  <c r="AG1779" i="2"/>
  <c r="AF1779" i="2"/>
  <c r="AE1779" i="2"/>
  <c r="AD1779" i="2"/>
  <c r="AI1778" i="2"/>
  <c r="AH1778" i="2"/>
  <c r="AG1778" i="2"/>
  <c r="AF1778" i="2"/>
  <c r="AE1778" i="2"/>
  <c r="AD1778" i="2"/>
  <c r="AI1777" i="2"/>
  <c r="AH1777" i="2"/>
  <c r="AG1777" i="2"/>
  <c r="AF1777" i="2"/>
  <c r="AE1777" i="2"/>
  <c r="AD1777" i="2"/>
  <c r="AI1776" i="2"/>
  <c r="AH1776" i="2"/>
  <c r="AG1776" i="2"/>
  <c r="AF1776" i="2"/>
  <c r="AE1776" i="2"/>
  <c r="AD1776" i="2"/>
  <c r="AI1775" i="2"/>
  <c r="AH1775" i="2"/>
  <c r="AG1775" i="2"/>
  <c r="AF1775" i="2"/>
  <c r="AE1775" i="2"/>
  <c r="AD1775" i="2"/>
  <c r="AI1774" i="2"/>
  <c r="AH1774" i="2"/>
  <c r="AG1774" i="2"/>
  <c r="AF1774" i="2"/>
  <c r="AE1774" i="2"/>
  <c r="AD1774" i="2"/>
  <c r="AI1773" i="2"/>
  <c r="AH1773" i="2"/>
  <c r="AG1773" i="2"/>
  <c r="AF1773" i="2"/>
  <c r="AE1773" i="2"/>
  <c r="AD1773" i="2"/>
  <c r="AI1772" i="2"/>
  <c r="AH1772" i="2"/>
  <c r="AG1772" i="2"/>
  <c r="AF1772" i="2"/>
  <c r="AE1772" i="2"/>
  <c r="AD1772" i="2"/>
  <c r="AI1771" i="2"/>
  <c r="AH1771" i="2"/>
  <c r="AG1771" i="2"/>
  <c r="AF1771" i="2"/>
  <c r="AE1771" i="2"/>
  <c r="AD1771" i="2"/>
  <c r="AI1770" i="2"/>
  <c r="AH1770" i="2"/>
  <c r="AG1770" i="2"/>
  <c r="AF1770" i="2"/>
  <c r="AE1770" i="2"/>
  <c r="AD1770" i="2"/>
  <c r="AI1769" i="2"/>
  <c r="AH1769" i="2"/>
  <c r="AG1769" i="2"/>
  <c r="AF1769" i="2"/>
  <c r="AE1769" i="2"/>
  <c r="AD1769" i="2"/>
  <c r="AI1768" i="2"/>
  <c r="AH1768" i="2"/>
  <c r="AG1768" i="2"/>
  <c r="AF1768" i="2"/>
  <c r="AE1768" i="2"/>
  <c r="AD1768" i="2"/>
  <c r="AI1767" i="2"/>
  <c r="AH1767" i="2"/>
  <c r="AG1767" i="2"/>
  <c r="AF1767" i="2"/>
  <c r="AE1767" i="2"/>
  <c r="AD1767" i="2"/>
  <c r="AI1766" i="2"/>
  <c r="AH1766" i="2"/>
  <c r="AG1766" i="2"/>
  <c r="AF1766" i="2"/>
  <c r="AE1766" i="2"/>
  <c r="AD1766" i="2"/>
  <c r="AI1765" i="2"/>
  <c r="AH1765" i="2"/>
  <c r="AG1765" i="2"/>
  <c r="AF1765" i="2"/>
  <c r="AE1765" i="2"/>
  <c r="AD1765" i="2"/>
  <c r="AI1764" i="2"/>
  <c r="AH1764" i="2"/>
  <c r="AG1764" i="2"/>
  <c r="AF1764" i="2"/>
  <c r="AE1764" i="2"/>
  <c r="AD1764" i="2"/>
  <c r="AI1763" i="2"/>
  <c r="AH1763" i="2"/>
  <c r="AG1763" i="2"/>
  <c r="AF1763" i="2"/>
  <c r="AE1763" i="2"/>
  <c r="AD1763" i="2"/>
  <c r="AI1762" i="2"/>
  <c r="AH1762" i="2"/>
  <c r="AG1762" i="2"/>
  <c r="AF1762" i="2"/>
  <c r="AE1762" i="2"/>
  <c r="AD1762" i="2"/>
  <c r="AI1761" i="2"/>
  <c r="AH1761" i="2"/>
  <c r="AG1761" i="2"/>
  <c r="AF1761" i="2"/>
  <c r="AE1761" i="2"/>
  <c r="AD1761" i="2"/>
  <c r="AI1760" i="2"/>
  <c r="AH1760" i="2"/>
  <c r="AG1760" i="2"/>
  <c r="AF1760" i="2"/>
  <c r="AE1760" i="2"/>
  <c r="AD1760" i="2"/>
  <c r="AI1759" i="2"/>
  <c r="AH1759" i="2"/>
  <c r="AG1759" i="2"/>
  <c r="AF1759" i="2"/>
  <c r="AE1759" i="2"/>
  <c r="AD1759" i="2"/>
  <c r="AI1758" i="2"/>
  <c r="AH1758" i="2"/>
  <c r="AG1758" i="2"/>
  <c r="AF1758" i="2"/>
  <c r="AE1758" i="2"/>
  <c r="AD1758" i="2"/>
  <c r="AI1757" i="2"/>
  <c r="AH1757" i="2"/>
  <c r="AG1757" i="2"/>
  <c r="AF1757" i="2"/>
  <c r="AE1757" i="2"/>
  <c r="AD1757" i="2"/>
  <c r="AI1756" i="2"/>
  <c r="AH1756" i="2"/>
  <c r="AG1756" i="2"/>
  <c r="AF1756" i="2"/>
  <c r="AE1756" i="2"/>
  <c r="AD1756" i="2"/>
  <c r="AI1755" i="2"/>
  <c r="AH1755" i="2"/>
  <c r="AG1755" i="2"/>
  <c r="AF1755" i="2"/>
  <c r="AE1755" i="2"/>
  <c r="AD1755" i="2"/>
  <c r="AI1754" i="2"/>
  <c r="AH1754" i="2"/>
  <c r="AG1754" i="2"/>
  <c r="AF1754" i="2"/>
  <c r="AE1754" i="2"/>
  <c r="AD1754" i="2"/>
  <c r="AI1753" i="2"/>
  <c r="AH1753" i="2"/>
  <c r="AG1753" i="2"/>
  <c r="AF1753" i="2"/>
  <c r="AE1753" i="2"/>
  <c r="AD1753" i="2"/>
  <c r="AI1752" i="2"/>
  <c r="AH1752" i="2"/>
  <c r="AG1752" i="2"/>
  <c r="AF1752" i="2"/>
  <c r="AE1752" i="2"/>
  <c r="AD1752" i="2"/>
  <c r="AI1751" i="2"/>
  <c r="AH1751" i="2"/>
  <c r="AG1751" i="2"/>
  <c r="AF1751" i="2"/>
  <c r="AE1751" i="2"/>
  <c r="AD1751" i="2"/>
  <c r="AI1750" i="2"/>
  <c r="AH1750" i="2"/>
  <c r="AG1750" i="2"/>
  <c r="AF1750" i="2"/>
  <c r="AE1750" i="2"/>
  <c r="AD1750" i="2"/>
  <c r="AI1749" i="2"/>
  <c r="AH1749" i="2"/>
  <c r="AG1749" i="2"/>
  <c r="AF1749" i="2"/>
  <c r="AE1749" i="2"/>
  <c r="AD1749" i="2"/>
  <c r="AI1748" i="2"/>
  <c r="AH1748" i="2"/>
  <c r="AG1748" i="2"/>
  <c r="AF1748" i="2"/>
  <c r="AE1748" i="2"/>
  <c r="AD1748" i="2"/>
  <c r="AI1747" i="2"/>
  <c r="AH1747" i="2"/>
  <c r="AG1747" i="2"/>
  <c r="AF1747" i="2"/>
  <c r="AE1747" i="2"/>
  <c r="AD1747" i="2"/>
  <c r="AI1746" i="2"/>
  <c r="AH1746" i="2"/>
  <c r="AG1746" i="2"/>
  <c r="AF1746" i="2"/>
  <c r="AE1746" i="2"/>
  <c r="AD1746" i="2"/>
  <c r="AI1745" i="2"/>
  <c r="AH1745" i="2"/>
  <c r="AG1745" i="2"/>
  <c r="AF1745" i="2"/>
  <c r="AE1745" i="2"/>
  <c r="AD1745" i="2"/>
  <c r="AI1744" i="2"/>
  <c r="AH1744" i="2"/>
  <c r="AG1744" i="2"/>
  <c r="AF1744" i="2"/>
  <c r="AE1744" i="2"/>
  <c r="AD1744" i="2"/>
  <c r="AI1743" i="2"/>
  <c r="AH1743" i="2"/>
  <c r="AG1743" i="2"/>
  <c r="AF1743" i="2"/>
  <c r="AE1743" i="2"/>
  <c r="AD1743" i="2"/>
  <c r="AI1742" i="2"/>
  <c r="AH1742" i="2"/>
  <c r="AG1742" i="2"/>
  <c r="AF1742" i="2"/>
  <c r="AE1742" i="2"/>
  <c r="AD1742" i="2"/>
  <c r="AI1741" i="2"/>
  <c r="AH1741" i="2"/>
  <c r="AG1741" i="2"/>
  <c r="AF1741" i="2"/>
  <c r="AE1741" i="2"/>
  <c r="AD1741" i="2"/>
  <c r="AI1740" i="2"/>
  <c r="AH1740" i="2"/>
  <c r="AG1740" i="2"/>
  <c r="AF1740" i="2"/>
  <c r="AE1740" i="2"/>
  <c r="AD1740" i="2"/>
  <c r="AI1739" i="2"/>
  <c r="AH1739" i="2"/>
  <c r="AG1739" i="2"/>
  <c r="AF1739" i="2"/>
  <c r="AE1739" i="2"/>
  <c r="AD1739" i="2"/>
  <c r="AI1738" i="2"/>
  <c r="AH1738" i="2"/>
  <c r="AG1738" i="2"/>
  <c r="AF1738" i="2"/>
  <c r="AE1738" i="2"/>
  <c r="AD1738" i="2"/>
  <c r="AI1737" i="2"/>
  <c r="AH1737" i="2"/>
  <c r="AG1737" i="2"/>
  <c r="AF1737" i="2"/>
  <c r="AE1737" i="2"/>
  <c r="AD1737" i="2"/>
  <c r="AI1736" i="2"/>
  <c r="AH1736" i="2"/>
  <c r="AG1736" i="2"/>
  <c r="AF1736" i="2"/>
  <c r="AE1736" i="2"/>
  <c r="AD1736" i="2"/>
  <c r="AI1735" i="2"/>
  <c r="AH1735" i="2"/>
  <c r="AG1735" i="2"/>
  <c r="AF1735" i="2"/>
  <c r="AE1735" i="2"/>
  <c r="AD1735" i="2"/>
  <c r="AI1734" i="2"/>
  <c r="AH1734" i="2"/>
  <c r="AG1734" i="2"/>
  <c r="AF1734" i="2"/>
  <c r="AE1734" i="2"/>
  <c r="AD1734" i="2"/>
  <c r="AI1733" i="2"/>
  <c r="AH1733" i="2"/>
  <c r="AG1733" i="2"/>
  <c r="AF1733" i="2"/>
  <c r="AE1733" i="2"/>
  <c r="AD1733" i="2"/>
  <c r="AI1732" i="2"/>
  <c r="AH1732" i="2"/>
  <c r="AG1732" i="2"/>
  <c r="AF1732" i="2"/>
  <c r="AE1732" i="2"/>
  <c r="AD1732" i="2"/>
  <c r="AI1731" i="2"/>
  <c r="AH1731" i="2"/>
  <c r="AG1731" i="2"/>
  <c r="AF1731" i="2"/>
  <c r="AE1731" i="2"/>
  <c r="AD1731" i="2"/>
  <c r="AI1730" i="2"/>
  <c r="AH1730" i="2"/>
  <c r="AG1730" i="2"/>
  <c r="AF1730" i="2"/>
  <c r="AE1730" i="2"/>
  <c r="AD1730" i="2"/>
  <c r="AI1729" i="2"/>
  <c r="AH1729" i="2"/>
  <c r="AG1729" i="2"/>
  <c r="AF1729" i="2"/>
  <c r="AE1729" i="2"/>
  <c r="AD1729" i="2"/>
  <c r="AI1728" i="2"/>
  <c r="AH1728" i="2"/>
  <c r="AG1728" i="2"/>
  <c r="AF1728" i="2"/>
  <c r="AE1728" i="2"/>
  <c r="AD1728" i="2"/>
  <c r="AI1727" i="2"/>
  <c r="AH1727" i="2"/>
  <c r="AG1727" i="2"/>
  <c r="AF1727" i="2"/>
  <c r="AE1727" i="2"/>
  <c r="AD1727" i="2"/>
  <c r="AI1726" i="2"/>
  <c r="AH1726" i="2"/>
  <c r="AG1726" i="2"/>
  <c r="AF1726" i="2"/>
  <c r="AE1726" i="2"/>
  <c r="AD1726" i="2"/>
  <c r="AI1725" i="2"/>
  <c r="AH1725" i="2"/>
  <c r="AG1725" i="2"/>
  <c r="AF1725" i="2"/>
  <c r="AE1725" i="2"/>
  <c r="AD1725" i="2"/>
  <c r="AI1724" i="2"/>
  <c r="AH1724" i="2"/>
  <c r="AG1724" i="2"/>
  <c r="AF1724" i="2"/>
  <c r="AE1724" i="2"/>
  <c r="AD1724" i="2"/>
  <c r="AI1723" i="2"/>
  <c r="AH1723" i="2"/>
  <c r="AG1723" i="2"/>
  <c r="AF1723" i="2"/>
  <c r="AE1723" i="2"/>
  <c r="AD1723" i="2"/>
  <c r="AI1722" i="2"/>
  <c r="AH1722" i="2"/>
  <c r="AG1722" i="2"/>
  <c r="AF1722" i="2"/>
  <c r="AE1722" i="2"/>
  <c r="AD1722" i="2"/>
  <c r="AI1721" i="2"/>
  <c r="AH1721" i="2"/>
  <c r="AG1721" i="2"/>
  <c r="AF1721" i="2"/>
  <c r="AE1721" i="2"/>
  <c r="AD1721" i="2"/>
  <c r="AI1720" i="2"/>
  <c r="AH1720" i="2"/>
  <c r="AG1720" i="2"/>
  <c r="AF1720" i="2"/>
  <c r="AE1720" i="2"/>
  <c r="AD1720" i="2"/>
  <c r="AI1719" i="2"/>
  <c r="AH1719" i="2"/>
  <c r="AG1719" i="2"/>
  <c r="AF1719" i="2"/>
  <c r="AE1719" i="2"/>
  <c r="AD1719" i="2"/>
  <c r="AI1718" i="2"/>
  <c r="AH1718" i="2"/>
  <c r="AG1718" i="2"/>
  <c r="AF1718" i="2"/>
  <c r="AE1718" i="2"/>
  <c r="AD1718" i="2"/>
  <c r="AI1717" i="2"/>
  <c r="AH1717" i="2"/>
  <c r="AG1717" i="2"/>
  <c r="AF1717" i="2"/>
  <c r="AE1717" i="2"/>
  <c r="AD1717" i="2"/>
  <c r="AI1716" i="2"/>
  <c r="AH1716" i="2"/>
  <c r="AG1716" i="2"/>
  <c r="AF1716" i="2"/>
  <c r="AE1716" i="2"/>
  <c r="AD1716" i="2"/>
  <c r="AI1715" i="2"/>
  <c r="AH1715" i="2"/>
  <c r="AG1715" i="2"/>
  <c r="AF1715" i="2"/>
  <c r="AE1715" i="2"/>
  <c r="AD1715" i="2"/>
  <c r="AI1714" i="2"/>
  <c r="AH1714" i="2"/>
  <c r="AG1714" i="2"/>
  <c r="AF1714" i="2"/>
  <c r="AE1714" i="2"/>
  <c r="AD1714" i="2"/>
  <c r="AI1713" i="2"/>
  <c r="AH1713" i="2"/>
  <c r="AG1713" i="2"/>
  <c r="AF1713" i="2"/>
  <c r="AE1713" i="2"/>
  <c r="AD1713" i="2"/>
  <c r="AI1712" i="2"/>
  <c r="AH1712" i="2"/>
  <c r="AG1712" i="2"/>
  <c r="AF1712" i="2"/>
  <c r="AE1712" i="2"/>
  <c r="AD1712" i="2"/>
  <c r="AI1711" i="2"/>
  <c r="AH1711" i="2"/>
  <c r="AG1711" i="2"/>
  <c r="AF1711" i="2"/>
  <c r="AE1711" i="2"/>
  <c r="AD1711" i="2"/>
  <c r="AI1710" i="2"/>
  <c r="AH1710" i="2"/>
  <c r="AG1710" i="2"/>
  <c r="AF1710" i="2"/>
  <c r="AE1710" i="2"/>
  <c r="AD1710" i="2"/>
  <c r="AI1709" i="2"/>
  <c r="AH1709" i="2"/>
  <c r="AG1709" i="2"/>
  <c r="AF1709" i="2"/>
  <c r="AE1709" i="2"/>
  <c r="AD1709" i="2"/>
  <c r="AI1708" i="2"/>
  <c r="AH1708" i="2"/>
  <c r="AG1708" i="2"/>
  <c r="AF1708" i="2"/>
  <c r="AE1708" i="2"/>
  <c r="AD1708" i="2"/>
  <c r="AI1707" i="2"/>
  <c r="AH1707" i="2"/>
  <c r="AG1707" i="2"/>
  <c r="AF1707" i="2"/>
  <c r="AE1707" i="2"/>
  <c r="AD1707" i="2"/>
  <c r="AI1706" i="2"/>
  <c r="AH1706" i="2"/>
  <c r="AG1706" i="2"/>
  <c r="AF1706" i="2"/>
  <c r="AE1706" i="2"/>
  <c r="AD1706" i="2"/>
  <c r="AI1705" i="2"/>
  <c r="AH1705" i="2"/>
  <c r="AG1705" i="2"/>
  <c r="AF1705" i="2"/>
  <c r="AE1705" i="2"/>
  <c r="AD1705" i="2"/>
  <c r="AI1704" i="2"/>
  <c r="AH1704" i="2"/>
  <c r="AG1704" i="2"/>
  <c r="AF1704" i="2"/>
  <c r="AE1704" i="2"/>
  <c r="AD1704" i="2"/>
  <c r="AI1703" i="2"/>
  <c r="AH1703" i="2"/>
  <c r="AG1703" i="2"/>
  <c r="AF1703" i="2"/>
  <c r="AE1703" i="2"/>
  <c r="AD1703" i="2"/>
  <c r="AI1702" i="2"/>
  <c r="AH1702" i="2"/>
  <c r="AG1702" i="2"/>
  <c r="AF1702" i="2"/>
  <c r="AE1702" i="2"/>
  <c r="AD1702" i="2"/>
  <c r="AI1701" i="2"/>
  <c r="AH1701" i="2"/>
  <c r="AG1701" i="2"/>
  <c r="AF1701" i="2"/>
  <c r="AE1701" i="2"/>
  <c r="AD1701" i="2"/>
  <c r="AI1700" i="2"/>
  <c r="AH1700" i="2"/>
  <c r="AG1700" i="2"/>
  <c r="AF1700" i="2"/>
  <c r="AE1700" i="2"/>
  <c r="AD1700" i="2"/>
  <c r="AI1699" i="2"/>
  <c r="AH1699" i="2"/>
  <c r="AG1699" i="2"/>
  <c r="AF1699" i="2"/>
  <c r="AE1699" i="2"/>
  <c r="AD1699" i="2"/>
  <c r="AI1698" i="2"/>
  <c r="AH1698" i="2"/>
  <c r="AG1698" i="2"/>
  <c r="AF1698" i="2"/>
  <c r="AE1698" i="2"/>
  <c r="AD1698" i="2"/>
  <c r="AI1697" i="2"/>
  <c r="AH1697" i="2"/>
  <c r="AG1697" i="2"/>
  <c r="AF1697" i="2"/>
  <c r="AE1697" i="2"/>
  <c r="AD1697" i="2"/>
  <c r="AI1696" i="2"/>
  <c r="AH1696" i="2"/>
  <c r="AG1696" i="2"/>
  <c r="AF1696" i="2"/>
  <c r="AE1696" i="2"/>
  <c r="AD1696" i="2"/>
  <c r="AI1695" i="2"/>
  <c r="AH1695" i="2"/>
  <c r="AG1695" i="2"/>
  <c r="AF1695" i="2"/>
  <c r="AE1695" i="2"/>
  <c r="AD1695" i="2"/>
  <c r="AI1694" i="2"/>
  <c r="AH1694" i="2"/>
  <c r="AG1694" i="2"/>
  <c r="AF1694" i="2"/>
  <c r="AE1694" i="2"/>
  <c r="AD1694" i="2"/>
  <c r="AI1693" i="2"/>
  <c r="AH1693" i="2"/>
  <c r="AG1693" i="2"/>
  <c r="AF1693" i="2"/>
  <c r="AE1693" i="2"/>
  <c r="AD1693" i="2"/>
  <c r="AI1692" i="2"/>
  <c r="AH1692" i="2"/>
  <c r="AG1692" i="2"/>
  <c r="AF1692" i="2"/>
  <c r="AE1692" i="2"/>
  <c r="AD1692" i="2"/>
  <c r="AI1691" i="2"/>
  <c r="AH1691" i="2"/>
  <c r="AG1691" i="2"/>
  <c r="AF1691" i="2"/>
  <c r="AE1691" i="2"/>
  <c r="AD1691" i="2"/>
  <c r="AI1690" i="2"/>
  <c r="AH1690" i="2"/>
  <c r="AG1690" i="2"/>
  <c r="AF1690" i="2"/>
  <c r="AE1690" i="2"/>
  <c r="AD1690" i="2"/>
  <c r="AI1689" i="2"/>
  <c r="AH1689" i="2"/>
  <c r="AG1689" i="2"/>
  <c r="AF1689" i="2"/>
  <c r="AE1689" i="2"/>
  <c r="AD1689" i="2"/>
  <c r="AI1688" i="2"/>
  <c r="AH1688" i="2"/>
  <c r="AG1688" i="2"/>
  <c r="AF1688" i="2"/>
  <c r="AE1688" i="2"/>
  <c r="AD1688" i="2"/>
  <c r="AI1687" i="2"/>
  <c r="AH1687" i="2"/>
  <c r="AG1687" i="2"/>
  <c r="AF1687" i="2"/>
  <c r="AE1687" i="2"/>
  <c r="AD1687" i="2"/>
  <c r="AI1686" i="2"/>
  <c r="AH1686" i="2"/>
  <c r="AG1686" i="2"/>
  <c r="AF1686" i="2"/>
  <c r="AE1686" i="2"/>
  <c r="AD1686" i="2"/>
  <c r="AI1685" i="2"/>
  <c r="AH1685" i="2"/>
  <c r="AG1685" i="2"/>
  <c r="AF1685" i="2"/>
  <c r="AE1685" i="2"/>
  <c r="AD1685" i="2"/>
  <c r="AI1684" i="2"/>
  <c r="AH1684" i="2"/>
  <c r="AG1684" i="2"/>
  <c r="AF1684" i="2"/>
  <c r="AE1684" i="2"/>
  <c r="AD1684" i="2"/>
  <c r="AI1683" i="2"/>
  <c r="AH1683" i="2"/>
  <c r="AG1683" i="2"/>
  <c r="AF1683" i="2"/>
  <c r="AE1683" i="2"/>
  <c r="AD1683" i="2"/>
  <c r="AI1682" i="2"/>
  <c r="AH1682" i="2"/>
  <c r="AG1682" i="2"/>
  <c r="AF1682" i="2"/>
  <c r="AE1682" i="2"/>
  <c r="AD1682" i="2"/>
  <c r="AI1681" i="2"/>
  <c r="AH1681" i="2"/>
  <c r="AG1681" i="2"/>
  <c r="AF1681" i="2"/>
  <c r="AE1681" i="2"/>
  <c r="AD1681" i="2"/>
  <c r="AI1680" i="2"/>
  <c r="AH1680" i="2"/>
  <c r="AG1680" i="2"/>
  <c r="AF1680" i="2"/>
  <c r="AE1680" i="2"/>
  <c r="AD1680" i="2"/>
  <c r="AI1679" i="2"/>
  <c r="AH1679" i="2"/>
  <c r="AG1679" i="2"/>
  <c r="AF1679" i="2"/>
  <c r="AE1679" i="2"/>
  <c r="AD1679" i="2"/>
  <c r="AI1678" i="2"/>
  <c r="AH1678" i="2"/>
  <c r="AG1678" i="2"/>
  <c r="AF1678" i="2"/>
  <c r="AE1678" i="2"/>
  <c r="AD1678" i="2"/>
  <c r="AI1677" i="2"/>
  <c r="AH1677" i="2"/>
  <c r="AG1677" i="2"/>
  <c r="AF1677" i="2"/>
  <c r="AE1677" i="2"/>
  <c r="AD1677" i="2"/>
  <c r="AI1676" i="2"/>
  <c r="AH1676" i="2"/>
  <c r="AG1676" i="2"/>
  <c r="AF1676" i="2"/>
  <c r="AE1676" i="2"/>
  <c r="AD1676" i="2"/>
  <c r="AI1675" i="2"/>
  <c r="AH1675" i="2"/>
  <c r="AG1675" i="2"/>
  <c r="AF1675" i="2"/>
  <c r="AE1675" i="2"/>
  <c r="AD1675" i="2"/>
  <c r="AI1674" i="2"/>
  <c r="AH1674" i="2"/>
  <c r="AG1674" i="2"/>
  <c r="AF1674" i="2"/>
  <c r="AE1674" i="2"/>
  <c r="AD1674" i="2"/>
  <c r="AI1673" i="2"/>
  <c r="AH1673" i="2"/>
  <c r="AG1673" i="2"/>
  <c r="AF1673" i="2"/>
  <c r="AE1673" i="2"/>
  <c r="AD1673" i="2"/>
  <c r="AI1672" i="2"/>
  <c r="AH1672" i="2"/>
  <c r="AG1672" i="2"/>
  <c r="AF1672" i="2"/>
  <c r="AE1672" i="2"/>
  <c r="AD1672" i="2"/>
  <c r="AI1671" i="2"/>
  <c r="AH1671" i="2"/>
  <c r="AG1671" i="2"/>
  <c r="AF1671" i="2"/>
  <c r="AE1671" i="2"/>
  <c r="AD1671" i="2"/>
  <c r="AI1670" i="2"/>
  <c r="AH1670" i="2"/>
  <c r="AG1670" i="2"/>
  <c r="AF1670" i="2"/>
  <c r="AE1670" i="2"/>
  <c r="AD1670" i="2"/>
  <c r="AI1669" i="2"/>
  <c r="AH1669" i="2"/>
  <c r="AG1669" i="2"/>
  <c r="AF1669" i="2"/>
  <c r="AE1669" i="2"/>
  <c r="AD1669" i="2"/>
  <c r="AI1668" i="2"/>
  <c r="AH1668" i="2"/>
  <c r="AG1668" i="2"/>
  <c r="AF1668" i="2"/>
  <c r="AE1668" i="2"/>
  <c r="AD1668" i="2"/>
  <c r="AI1667" i="2"/>
  <c r="AH1667" i="2"/>
  <c r="AG1667" i="2"/>
  <c r="AF1667" i="2"/>
  <c r="AE1667" i="2"/>
  <c r="AD1667" i="2"/>
  <c r="AI1666" i="2"/>
  <c r="AH1666" i="2"/>
  <c r="AG1666" i="2"/>
  <c r="AF1666" i="2"/>
  <c r="AE1666" i="2"/>
  <c r="AD1666" i="2"/>
  <c r="AI1665" i="2"/>
  <c r="AH1665" i="2"/>
  <c r="AG1665" i="2"/>
  <c r="AF1665" i="2"/>
  <c r="AE1665" i="2"/>
  <c r="AD1665" i="2"/>
  <c r="AI1664" i="2"/>
  <c r="AH1664" i="2"/>
  <c r="AG1664" i="2"/>
  <c r="AF1664" i="2"/>
  <c r="AE1664" i="2"/>
  <c r="AD1664" i="2"/>
  <c r="AI1663" i="2"/>
  <c r="AH1663" i="2"/>
  <c r="AG1663" i="2"/>
  <c r="AF1663" i="2"/>
  <c r="AE1663" i="2"/>
  <c r="AD1663" i="2"/>
  <c r="AI1662" i="2"/>
  <c r="AH1662" i="2"/>
  <c r="AG1662" i="2"/>
  <c r="AF1662" i="2"/>
  <c r="AE1662" i="2"/>
  <c r="AD1662" i="2"/>
  <c r="AI1661" i="2"/>
  <c r="AH1661" i="2"/>
  <c r="AG1661" i="2"/>
  <c r="AF1661" i="2"/>
  <c r="AE1661" i="2"/>
  <c r="AD1661" i="2"/>
  <c r="AI1660" i="2"/>
  <c r="AH1660" i="2"/>
  <c r="AG1660" i="2"/>
  <c r="AF1660" i="2"/>
  <c r="AE1660" i="2"/>
  <c r="AD1660" i="2"/>
  <c r="AI1659" i="2"/>
  <c r="AH1659" i="2"/>
  <c r="AG1659" i="2"/>
  <c r="AF1659" i="2"/>
  <c r="AE1659" i="2"/>
  <c r="AD1659" i="2"/>
  <c r="AI1658" i="2"/>
  <c r="AH1658" i="2"/>
  <c r="AG1658" i="2"/>
  <c r="AF1658" i="2"/>
  <c r="AE1658" i="2"/>
  <c r="AD1658" i="2"/>
  <c r="AI1657" i="2"/>
  <c r="AH1657" i="2"/>
  <c r="AG1657" i="2"/>
  <c r="AF1657" i="2"/>
  <c r="AE1657" i="2"/>
  <c r="AD1657" i="2"/>
  <c r="AI1656" i="2"/>
  <c r="AH1656" i="2"/>
  <c r="AG1656" i="2"/>
  <c r="AF1656" i="2"/>
  <c r="AE1656" i="2"/>
  <c r="AD1656" i="2"/>
  <c r="AI1655" i="2"/>
  <c r="AH1655" i="2"/>
  <c r="AG1655" i="2"/>
  <c r="AF1655" i="2"/>
  <c r="AE1655" i="2"/>
  <c r="AD1655" i="2"/>
  <c r="AI1654" i="2"/>
  <c r="AH1654" i="2"/>
  <c r="AG1654" i="2"/>
  <c r="AF1654" i="2"/>
  <c r="AE1654" i="2"/>
  <c r="AD1654" i="2"/>
  <c r="AI1653" i="2"/>
  <c r="AH1653" i="2"/>
  <c r="AG1653" i="2"/>
  <c r="AF1653" i="2"/>
  <c r="AE1653" i="2"/>
  <c r="AD1653" i="2"/>
  <c r="AI1652" i="2"/>
  <c r="AH1652" i="2"/>
  <c r="AG1652" i="2"/>
  <c r="AF1652" i="2"/>
  <c r="AE1652" i="2"/>
  <c r="AD1652" i="2"/>
  <c r="AI1651" i="2"/>
  <c r="AH1651" i="2"/>
  <c r="AG1651" i="2"/>
  <c r="AF1651" i="2"/>
  <c r="AE1651" i="2"/>
  <c r="AD1651" i="2"/>
  <c r="AI1650" i="2"/>
  <c r="AH1650" i="2"/>
  <c r="AG1650" i="2"/>
  <c r="AF1650" i="2"/>
  <c r="AE1650" i="2"/>
  <c r="AD1650" i="2"/>
  <c r="AI1649" i="2"/>
  <c r="AH1649" i="2"/>
  <c r="AG1649" i="2"/>
  <c r="AF1649" i="2"/>
  <c r="AE1649" i="2"/>
  <c r="AD1649" i="2"/>
  <c r="AI1648" i="2"/>
  <c r="AH1648" i="2"/>
  <c r="AG1648" i="2"/>
  <c r="AF1648" i="2"/>
  <c r="AE1648" i="2"/>
  <c r="AD1648" i="2"/>
  <c r="AI1647" i="2"/>
  <c r="AH1647" i="2"/>
  <c r="AG1647" i="2"/>
  <c r="AF1647" i="2"/>
  <c r="AE1647" i="2"/>
  <c r="AD1647" i="2"/>
  <c r="AI1646" i="2"/>
  <c r="AH1646" i="2"/>
  <c r="AG1646" i="2"/>
  <c r="AF1646" i="2"/>
  <c r="AE1646" i="2"/>
  <c r="AD1646" i="2"/>
  <c r="AI1645" i="2"/>
  <c r="AH1645" i="2"/>
  <c r="AG1645" i="2"/>
  <c r="AF1645" i="2"/>
  <c r="AE1645" i="2"/>
  <c r="AD1645" i="2"/>
  <c r="AI1644" i="2"/>
  <c r="AH1644" i="2"/>
  <c r="AG1644" i="2"/>
  <c r="AF1644" i="2"/>
  <c r="AE1644" i="2"/>
  <c r="AD1644" i="2"/>
  <c r="AI1643" i="2"/>
  <c r="AH1643" i="2"/>
  <c r="AG1643" i="2"/>
  <c r="AF1643" i="2"/>
  <c r="AE1643" i="2"/>
  <c r="AD1643" i="2"/>
  <c r="AI1642" i="2"/>
  <c r="AH1642" i="2"/>
  <c r="AG1642" i="2"/>
  <c r="AF1642" i="2"/>
  <c r="AE1642" i="2"/>
  <c r="AD1642" i="2"/>
  <c r="AI1641" i="2"/>
  <c r="AH1641" i="2"/>
  <c r="AG1641" i="2"/>
  <c r="AF1641" i="2"/>
  <c r="AE1641" i="2"/>
  <c r="AD1641" i="2"/>
  <c r="AI1640" i="2"/>
  <c r="AH1640" i="2"/>
  <c r="AG1640" i="2"/>
  <c r="AF1640" i="2"/>
  <c r="AE1640" i="2"/>
  <c r="AD1640" i="2"/>
  <c r="AI1639" i="2"/>
  <c r="AH1639" i="2"/>
  <c r="AG1639" i="2"/>
  <c r="AF1639" i="2"/>
  <c r="AE1639" i="2"/>
  <c r="AD1639" i="2"/>
  <c r="AI1638" i="2"/>
  <c r="AH1638" i="2"/>
  <c r="AG1638" i="2"/>
  <c r="AF1638" i="2"/>
  <c r="AE1638" i="2"/>
  <c r="AD1638" i="2"/>
  <c r="AI1637" i="2"/>
  <c r="AH1637" i="2"/>
  <c r="AG1637" i="2"/>
  <c r="AF1637" i="2"/>
  <c r="AE1637" i="2"/>
  <c r="AD1637" i="2"/>
  <c r="AI1636" i="2"/>
  <c r="AH1636" i="2"/>
  <c r="AG1636" i="2"/>
  <c r="AF1636" i="2"/>
  <c r="AE1636" i="2"/>
  <c r="AD1636" i="2"/>
  <c r="AI1635" i="2"/>
  <c r="AH1635" i="2"/>
  <c r="AG1635" i="2"/>
  <c r="AF1635" i="2"/>
  <c r="AE1635" i="2"/>
  <c r="AD1635" i="2"/>
  <c r="AI1634" i="2"/>
  <c r="AH1634" i="2"/>
  <c r="AG1634" i="2"/>
  <c r="AF1634" i="2"/>
  <c r="AE1634" i="2"/>
  <c r="AD1634" i="2"/>
  <c r="AI1633" i="2"/>
  <c r="AH1633" i="2"/>
  <c r="AG1633" i="2"/>
  <c r="AF1633" i="2"/>
  <c r="AE1633" i="2"/>
  <c r="AD1633" i="2"/>
  <c r="AI1632" i="2"/>
  <c r="AH1632" i="2"/>
  <c r="AG1632" i="2"/>
  <c r="AF1632" i="2"/>
  <c r="AE1632" i="2"/>
  <c r="AD1632" i="2"/>
  <c r="AI1631" i="2"/>
  <c r="AH1631" i="2"/>
  <c r="AG1631" i="2"/>
  <c r="AF1631" i="2"/>
  <c r="AE1631" i="2"/>
  <c r="AD1631" i="2"/>
  <c r="AI1630" i="2"/>
  <c r="AH1630" i="2"/>
  <c r="AG1630" i="2"/>
  <c r="AF1630" i="2"/>
  <c r="AE1630" i="2"/>
  <c r="AD1630" i="2"/>
  <c r="AI1629" i="2"/>
  <c r="AH1629" i="2"/>
  <c r="AG1629" i="2"/>
  <c r="AF1629" i="2"/>
  <c r="AE1629" i="2"/>
  <c r="AD1629" i="2"/>
  <c r="AI1628" i="2"/>
  <c r="AH1628" i="2"/>
  <c r="AG1628" i="2"/>
  <c r="AF1628" i="2"/>
  <c r="AE1628" i="2"/>
  <c r="AD1628" i="2"/>
  <c r="AI1627" i="2"/>
  <c r="AH1627" i="2"/>
  <c r="AG1627" i="2"/>
  <c r="AF1627" i="2"/>
  <c r="AE1627" i="2"/>
  <c r="AD1627" i="2"/>
  <c r="AI1626" i="2"/>
  <c r="AH1626" i="2"/>
  <c r="AG1626" i="2"/>
  <c r="AF1626" i="2"/>
  <c r="AE1626" i="2"/>
  <c r="AD1626" i="2"/>
  <c r="AI1625" i="2"/>
  <c r="AH1625" i="2"/>
  <c r="AG1625" i="2"/>
  <c r="AF1625" i="2"/>
  <c r="AE1625" i="2"/>
  <c r="AD1625" i="2"/>
  <c r="AI1624" i="2"/>
  <c r="AH1624" i="2"/>
  <c r="AG1624" i="2"/>
  <c r="AF1624" i="2"/>
  <c r="AE1624" i="2"/>
  <c r="AD1624" i="2"/>
  <c r="AI1623" i="2"/>
  <c r="AH1623" i="2"/>
  <c r="AG1623" i="2"/>
  <c r="AF1623" i="2"/>
  <c r="AE1623" i="2"/>
  <c r="AD1623" i="2"/>
  <c r="AI1622" i="2"/>
  <c r="AH1622" i="2"/>
  <c r="AG1622" i="2"/>
  <c r="AF1622" i="2"/>
  <c r="AE1622" i="2"/>
  <c r="AD1622" i="2"/>
  <c r="AI1621" i="2"/>
  <c r="AH1621" i="2"/>
  <c r="AG1621" i="2"/>
  <c r="AF1621" i="2"/>
  <c r="AE1621" i="2"/>
  <c r="AD1621" i="2"/>
  <c r="AI1620" i="2"/>
  <c r="AH1620" i="2"/>
  <c r="AG1620" i="2"/>
  <c r="AF1620" i="2"/>
  <c r="AE1620" i="2"/>
  <c r="AD1620" i="2"/>
  <c r="AI1619" i="2"/>
  <c r="AH1619" i="2"/>
  <c r="AG1619" i="2"/>
  <c r="AF1619" i="2"/>
  <c r="AE1619" i="2"/>
  <c r="AD1619" i="2"/>
  <c r="AI1618" i="2"/>
  <c r="AH1618" i="2"/>
  <c r="AG1618" i="2"/>
  <c r="AF1618" i="2"/>
  <c r="AE1618" i="2"/>
  <c r="AD1618" i="2"/>
  <c r="AI1617" i="2"/>
  <c r="AH1617" i="2"/>
  <c r="AG1617" i="2"/>
  <c r="AF1617" i="2"/>
  <c r="AE1617" i="2"/>
  <c r="AD1617" i="2"/>
  <c r="AI1616" i="2"/>
  <c r="AH1616" i="2"/>
  <c r="AG1616" i="2"/>
  <c r="AF1616" i="2"/>
  <c r="AE1616" i="2"/>
  <c r="AD1616" i="2"/>
  <c r="AI1615" i="2"/>
  <c r="AH1615" i="2"/>
  <c r="AG1615" i="2"/>
  <c r="AF1615" i="2"/>
  <c r="AE1615" i="2"/>
  <c r="AD1615" i="2"/>
  <c r="AI1614" i="2"/>
  <c r="AH1614" i="2"/>
  <c r="AG1614" i="2"/>
  <c r="AF1614" i="2"/>
  <c r="AE1614" i="2"/>
  <c r="AD1614" i="2"/>
  <c r="AI1613" i="2"/>
  <c r="AH1613" i="2"/>
  <c r="AG1613" i="2"/>
  <c r="AF1613" i="2"/>
  <c r="AE1613" i="2"/>
  <c r="AD1613" i="2"/>
  <c r="AI1612" i="2"/>
  <c r="AH1612" i="2"/>
  <c r="AG1612" i="2"/>
  <c r="AF1612" i="2"/>
  <c r="AE1612" i="2"/>
  <c r="AD1612" i="2"/>
  <c r="AI1611" i="2"/>
  <c r="AH1611" i="2"/>
  <c r="AG1611" i="2"/>
  <c r="AF1611" i="2"/>
  <c r="AE1611" i="2"/>
  <c r="AD1611" i="2"/>
  <c r="AI1610" i="2"/>
  <c r="AH1610" i="2"/>
  <c r="AG1610" i="2"/>
  <c r="AF1610" i="2"/>
  <c r="AE1610" i="2"/>
  <c r="AD1610" i="2"/>
  <c r="AI1609" i="2"/>
  <c r="AH1609" i="2"/>
  <c r="AG1609" i="2"/>
  <c r="AF1609" i="2"/>
  <c r="AE1609" i="2"/>
  <c r="AD1609" i="2"/>
  <c r="AI1608" i="2"/>
  <c r="AH1608" i="2"/>
  <c r="AG1608" i="2"/>
  <c r="AF1608" i="2"/>
  <c r="AE1608" i="2"/>
  <c r="AD1608" i="2"/>
  <c r="AI1607" i="2"/>
  <c r="AH1607" i="2"/>
  <c r="AG1607" i="2"/>
  <c r="AF1607" i="2"/>
  <c r="AE1607" i="2"/>
  <c r="AD1607" i="2"/>
  <c r="AI1606" i="2"/>
  <c r="AH1606" i="2"/>
  <c r="AG1606" i="2"/>
  <c r="AF1606" i="2"/>
  <c r="AE1606" i="2"/>
  <c r="AD1606" i="2"/>
  <c r="AI1605" i="2"/>
  <c r="AH1605" i="2"/>
  <c r="AG1605" i="2"/>
  <c r="AF1605" i="2"/>
  <c r="AE1605" i="2"/>
  <c r="AD1605" i="2"/>
  <c r="AI1604" i="2"/>
  <c r="AH1604" i="2"/>
  <c r="AG1604" i="2"/>
  <c r="AF1604" i="2"/>
  <c r="AE1604" i="2"/>
  <c r="AD1604" i="2"/>
  <c r="AI1603" i="2"/>
  <c r="AH1603" i="2"/>
  <c r="AG1603" i="2"/>
  <c r="AF1603" i="2"/>
  <c r="AE1603" i="2"/>
  <c r="AD1603" i="2"/>
  <c r="AI1602" i="2"/>
  <c r="AH1602" i="2"/>
  <c r="AG1602" i="2"/>
  <c r="AF1602" i="2"/>
  <c r="AE1602" i="2"/>
  <c r="AD1602" i="2"/>
  <c r="AI1601" i="2"/>
  <c r="AH1601" i="2"/>
  <c r="AG1601" i="2"/>
  <c r="AF1601" i="2"/>
  <c r="AE1601" i="2"/>
  <c r="AD1601" i="2"/>
  <c r="AI1600" i="2"/>
  <c r="AH1600" i="2"/>
  <c r="AG1600" i="2"/>
  <c r="AF1600" i="2"/>
  <c r="AE1600" i="2"/>
  <c r="AD1600" i="2"/>
  <c r="AI1599" i="2"/>
  <c r="AH1599" i="2"/>
  <c r="AG1599" i="2"/>
  <c r="AF1599" i="2"/>
  <c r="AE1599" i="2"/>
  <c r="AD1599" i="2"/>
  <c r="AI1598" i="2"/>
  <c r="AH1598" i="2"/>
  <c r="AG1598" i="2"/>
  <c r="AF1598" i="2"/>
  <c r="AE1598" i="2"/>
  <c r="AD1598" i="2"/>
  <c r="AI1597" i="2"/>
  <c r="AH1597" i="2"/>
  <c r="AG1597" i="2"/>
  <c r="AF1597" i="2"/>
  <c r="AE1597" i="2"/>
  <c r="AD1597" i="2"/>
  <c r="AI1596" i="2"/>
  <c r="AH1596" i="2"/>
  <c r="AG1596" i="2"/>
  <c r="AF1596" i="2"/>
  <c r="AE1596" i="2"/>
  <c r="AD1596" i="2"/>
  <c r="AI1595" i="2"/>
  <c r="AH1595" i="2"/>
  <c r="AG1595" i="2"/>
  <c r="AF1595" i="2"/>
  <c r="AE1595" i="2"/>
  <c r="AD1595" i="2"/>
  <c r="AI1594" i="2"/>
  <c r="AH1594" i="2"/>
  <c r="AG1594" i="2"/>
  <c r="AF1594" i="2"/>
  <c r="AE1594" i="2"/>
  <c r="AD1594" i="2"/>
  <c r="AI1593" i="2"/>
  <c r="AH1593" i="2"/>
  <c r="AG1593" i="2"/>
  <c r="AF1593" i="2"/>
  <c r="AE1593" i="2"/>
  <c r="AD1593" i="2"/>
  <c r="AI1592" i="2"/>
  <c r="AH1592" i="2"/>
  <c r="AG1592" i="2"/>
  <c r="AF1592" i="2"/>
  <c r="AE1592" i="2"/>
  <c r="AD1592" i="2"/>
  <c r="AI1591" i="2"/>
  <c r="AH1591" i="2"/>
  <c r="AG1591" i="2"/>
  <c r="AF1591" i="2"/>
  <c r="AE1591" i="2"/>
  <c r="AD1591" i="2"/>
  <c r="AI1590" i="2"/>
  <c r="AH1590" i="2"/>
  <c r="AG1590" i="2"/>
  <c r="AF1590" i="2"/>
  <c r="AE1590" i="2"/>
  <c r="AD1590" i="2"/>
  <c r="AI1589" i="2"/>
  <c r="AH1589" i="2"/>
  <c r="AG1589" i="2"/>
  <c r="AF1589" i="2"/>
  <c r="AE1589" i="2"/>
  <c r="AD1589" i="2"/>
  <c r="AI1588" i="2"/>
  <c r="AH1588" i="2"/>
  <c r="AG1588" i="2"/>
  <c r="AF1588" i="2"/>
  <c r="AE1588" i="2"/>
  <c r="AD1588" i="2"/>
  <c r="AI1587" i="2"/>
  <c r="AH1587" i="2"/>
  <c r="AG1587" i="2"/>
  <c r="AF1587" i="2"/>
  <c r="AE1587" i="2"/>
  <c r="AD1587" i="2"/>
  <c r="AI1586" i="2"/>
  <c r="AH1586" i="2"/>
  <c r="AG1586" i="2"/>
  <c r="AF1586" i="2"/>
  <c r="AE1586" i="2"/>
  <c r="AD1586" i="2"/>
  <c r="AI1585" i="2"/>
  <c r="AH1585" i="2"/>
  <c r="AG1585" i="2"/>
  <c r="AF1585" i="2"/>
  <c r="AE1585" i="2"/>
  <c r="AD1585" i="2"/>
  <c r="AI1584" i="2"/>
  <c r="AH1584" i="2"/>
  <c r="AG1584" i="2"/>
  <c r="AF1584" i="2"/>
  <c r="AE1584" i="2"/>
  <c r="AD1584" i="2"/>
  <c r="AI1583" i="2"/>
  <c r="AH1583" i="2"/>
  <c r="AG1583" i="2"/>
  <c r="AF1583" i="2"/>
  <c r="AE1583" i="2"/>
  <c r="AD1583" i="2"/>
  <c r="AI1582" i="2"/>
  <c r="AH1582" i="2"/>
  <c r="AG1582" i="2"/>
  <c r="AF1582" i="2"/>
  <c r="AE1582" i="2"/>
  <c r="AD1582" i="2"/>
  <c r="AI1581" i="2"/>
  <c r="AH1581" i="2"/>
  <c r="AG1581" i="2"/>
  <c r="AF1581" i="2"/>
  <c r="AE1581" i="2"/>
  <c r="AD1581" i="2"/>
  <c r="AI1580" i="2"/>
  <c r="AH1580" i="2"/>
  <c r="AG1580" i="2"/>
  <c r="AF1580" i="2"/>
  <c r="AE1580" i="2"/>
  <c r="AD1580" i="2"/>
  <c r="AI1579" i="2"/>
  <c r="AH1579" i="2"/>
  <c r="AG1579" i="2"/>
  <c r="AF1579" i="2"/>
  <c r="AE1579" i="2"/>
  <c r="AD1579" i="2"/>
  <c r="AI1578" i="2"/>
  <c r="AH1578" i="2"/>
  <c r="AG1578" i="2"/>
  <c r="AF1578" i="2"/>
  <c r="AE1578" i="2"/>
  <c r="AD1578" i="2"/>
  <c r="AI1577" i="2"/>
  <c r="AH1577" i="2"/>
  <c r="AG1577" i="2"/>
  <c r="AF1577" i="2"/>
  <c r="AE1577" i="2"/>
  <c r="AD1577" i="2"/>
  <c r="AI1576" i="2"/>
  <c r="AH1576" i="2"/>
  <c r="AG1576" i="2"/>
  <c r="AF1576" i="2"/>
  <c r="AE1576" i="2"/>
  <c r="AD1576" i="2"/>
  <c r="AI1575" i="2"/>
  <c r="AH1575" i="2"/>
  <c r="AG1575" i="2"/>
  <c r="AF1575" i="2"/>
  <c r="AE1575" i="2"/>
  <c r="AD1575" i="2"/>
  <c r="AI1574" i="2"/>
  <c r="AH1574" i="2"/>
  <c r="AG1574" i="2"/>
  <c r="AF1574" i="2"/>
  <c r="AE1574" i="2"/>
  <c r="AD1574" i="2"/>
  <c r="AI1573" i="2"/>
  <c r="AH1573" i="2"/>
  <c r="AG1573" i="2"/>
  <c r="AF1573" i="2"/>
  <c r="AE1573" i="2"/>
  <c r="AD1573" i="2"/>
  <c r="AI1572" i="2"/>
  <c r="AH1572" i="2"/>
  <c r="AG1572" i="2"/>
  <c r="AF1572" i="2"/>
  <c r="AE1572" i="2"/>
  <c r="AD1572" i="2"/>
  <c r="AI1571" i="2"/>
  <c r="AH1571" i="2"/>
  <c r="AG1571" i="2"/>
  <c r="AF1571" i="2"/>
  <c r="AE1571" i="2"/>
  <c r="AD1571" i="2"/>
  <c r="AI1570" i="2"/>
  <c r="AH1570" i="2"/>
  <c r="AG1570" i="2"/>
  <c r="AF1570" i="2"/>
  <c r="AE1570" i="2"/>
  <c r="AD1570" i="2"/>
  <c r="AI1569" i="2"/>
  <c r="AH1569" i="2"/>
  <c r="AG1569" i="2"/>
  <c r="AF1569" i="2"/>
  <c r="AE1569" i="2"/>
  <c r="AD1569" i="2"/>
  <c r="AI1568" i="2"/>
  <c r="AH1568" i="2"/>
  <c r="AG1568" i="2"/>
  <c r="AF1568" i="2"/>
  <c r="AE1568" i="2"/>
  <c r="AD1568" i="2"/>
  <c r="AI1567" i="2"/>
  <c r="AH1567" i="2"/>
  <c r="AG1567" i="2"/>
  <c r="AF1567" i="2"/>
  <c r="AE1567" i="2"/>
  <c r="AD1567" i="2"/>
  <c r="AI1566" i="2"/>
  <c r="AH1566" i="2"/>
  <c r="AG1566" i="2"/>
  <c r="AF1566" i="2"/>
  <c r="AE1566" i="2"/>
  <c r="AD1566" i="2"/>
  <c r="AI1565" i="2"/>
  <c r="AH1565" i="2"/>
  <c r="AG1565" i="2"/>
  <c r="AF1565" i="2"/>
  <c r="AE1565" i="2"/>
  <c r="AD1565" i="2"/>
  <c r="AI1564" i="2"/>
  <c r="AH1564" i="2"/>
  <c r="AG1564" i="2"/>
  <c r="AF1564" i="2"/>
  <c r="AE1564" i="2"/>
  <c r="AD1564" i="2"/>
  <c r="AI1563" i="2"/>
  <c r="AH1563" i="2"/>
  <c r="AG1563" i="2"/>
  <c r="AF1563" i="2"/>
  <c r="AE1563" i="2"/>
  <c r="AD1563" i="2"/>
  <c r="AI1562" i="2"/>
  <c r="AH1562" i="2"/>
  <c r="AG1562" i="2"/>
  <c r="AF1562" i="2"/>
  <c r="AE1562" i="2"/>
  <c r="AD1562" i="2"/>
  <c r="AI1561" i="2"/>
  <c r="AH1561" i="2"/>
  <c r="AG1561" i="2"/>
  <c r="AF1561" i="2"/>
  <c r="AE1561" i="2"/>
  <c r="AD1561" i="2"/>
  <c r="AI1560" i="2"/>
  <c r="AH1560" i="2"/>
  <c r="AG1560" i="2"/>
  <c r="AF1560" i="2"/>
  <c r="AE1560" i="2"/>
  <c r="AD1560" i="2"/>
  <c r="AI1559" i="2"/>
  <c r="AH1559" i="2"/>
  <c r="AG1559" i="2"/>
  <c r="AF1559" i="2"/>
  <c r="AE1559" i="2"/>
  <c r="AD1559" i="2"/>
  <c r="AI1558" i="2"/>
  <c r="AH1558" i="2"/>
  <c r="AG1558" i="2"/>
  <c r="AF1558" i="2"/>
  <c r="AE1558" i="2"/>
  <c r="AD1558" i="2"/>
  <c r="AI1557" i="2"/>
  <c r="AH1557" i="2"/>
  <c r="AG1557" i="2"/>
  <c r="AF1557" i="2"/>
  <c r="AE1557" i="2"/>
  <c r="AD1557" i="2"/>
  <c r="AI1556" i="2"/>
  <c r="AH1556" i="2"/>
  <c r="AG1556" i="2"/>
  <c r="AF1556" i="2"/>
  <c r="AE1556" i="2"/>
  <c r="AD1556" i="2"/>
  <c r="AI1555" i="2"/>
  <c r="AH1555" i="2"/>
  <c r="AG1555" i="2"/>
  <c r="AF1555" i="2"/>
  <c r="AE1555" i="2"/>
  <c r="AD1555" i="2"/>
  <c r="AI1554" i="2"/>
  <c r="AH1554" i="2"/>
  <c r="AG1554" i="2"/>
  <c r="AF1554" i="2"/>
  <c r="AE1554" i="2"/>
  <c r="AD1554" i="2"/>
  <c r="AI1553" i="2"/>
  <c r="AH1553" i="2"/>
  <c r="AG1553" i="2"/>
  <c r="AF1553" i="2"/>
  <c r="AE1553" i="2"/>
  <c r="AD1553" i="2"/>
  <c r="AI1552" i="2"/>
  <c r="AH1552" i="2"/>
  <c r="AG1552" i="2"/>
  <c r="AF1552" i="2"/>
  <c r="AE1552" i="2"/>
  <c r="AD1552" i="2"/>
  <c r="AI1551" i="2"/>
  <c r="AH1551" i="2"/>
  <c r="AG1551" i="2"/>
  <c r="AF1551" i="2"/>
  <c r="AE1551" i="2"/>
  <c r="AD1551" i="2"/>
  <c r="AI1550" i="2"/>
  <c r="AH1550" i="2"/>
  <c r="AG1550" i="2"/>
  <c r="AF1550" i="2"/>
  <c r="AE1550" i="2"/>
  <c r="AD1550" i="2"/>
  <c r="AI1549" i="2"/>
  <c r="AH1549" i="2"/>
  <c r="AG1549" i="2"/>
  <c r="AF1549" i="2"/>
  <c r="AE1549" i="2"/>
  <c r="AD1549" i="2"/>
  <c r="AI1548" i="2"/>
  <c r="AH1548" i="2"/>
  <c r="AG1548" i="2"/>
  <c r="AF1548" i="2"/>
  <c r="AE1548" i="2"/>
  <c r="AD1548" i="2"/>
  <c r="AI1547" i="2"/>
  <c r="AH1547" i="2"/>
  <c r="AG1547" i="2"/>
  <c r="AF1547" i="2"/>
  <c r="AE1547" i="2"/>
  <c r="AD1547" i="2"/>
  <c r="AI1546" i="2"/>
  <c r="AH1546" i="2"/>
  <c r="AG1546" i="2"/>
  <c r="AF1546" i="2"/>
  <c r="AE1546" i="2"/>
  <c r="AD1546" i="2"/>
  <c r="AI1545" i="2"/>
  <c r="AH1545" i="2"/>
  <c r="AG1545" i="2"/>
  <c r="AF1545" i="2"/>
  <c r="AE1545" i="2"/>
  <c r="AD1545" i="2"/>
  <c r="AI1544" i="2"/>
  <c r="AH1544" i="2"/>
  <c r="AG1544" i="2"/>
  <c r="AF1544" i="2"/>
  <c r="AE1544" i="2"/>
  <c r="AD1544" i="2"/>
  <c r="AI1543" i="2"/>
  <c r="AH1543" i="2"/>
  <c r="AG1543" i="2"/>
  <c r="AF1543" i="2"/>
  <c r="AE1543" i="2"/>
  <c r="AD1543" i="2"/>
  <c r="AI1542" i="2"/>
  <c r="AH1542" i="2"/>
  <c r="AG1542" i="2"/>
  <c r="AF1542" i="2"/>
  <c r="AE1542" i="2"/>
  <c r="AD1542" i="2"/>
  <c r="AI1541" i="2"/>
  <c r="AH1541" i="2"/>
  <c r="AG1541" i="2"/>
  <c r="AF1541" i="2"/>
  <c r="AE1541" i="2"/>
  <c r="AD1541" i="2"/>
  <c r="AI1540" i="2"/>
  <c r="AH1540" i="2"/>
  <c r="AG1540" i="2"/>
  <c r="AF1540" i="2"/>
  <c r="AE1540" i="2"/>
  <c r="AD1540" i="2"/>
  <c r="AI1539" i="2"/>
  <c r="AH1539" i="2"/>
  <c r="AG1539" i="2"/>
  <c r="AF1539" i="2"/>
  <c r="AE1539" i="2"/>
  <c r="AD1539" i="2"/>
  <c r="AI1538" i="2"/>
  <c r="AH1538" i="2"/>
  <c r="AG1538" i="2"/>
  <c r="AF1538" i="2"/>
  <c r="AE1538" i="2"/>
  <c r="AD1538" i="2"/>
  <c r="AI1537" i="2"/>
  <c r="AH1537" i="2"/>
  <c r="AG1537" i="2"/>
  <c r="AF1537" i="2"/>
  <c r="AE1537" i="2"/>
  <c r="AD1537" i="2"/>
  <c r="AI1536" i="2"/>
  <c r="AH1536" i="2"/>
  <c r="AG1536" i="2"/>
  <c r="AF1536" i="2"/>
  <c r="AE1536" i="2"/>
  <c r="AD1536" i="2"/>
  <c r="AI1535" i="2"/>
  <c r="AH1535" i="2"/>
  <c r="AG1535" i="2"/>
  <c r="AF1535" i="2"/>
  <c r="AE1535" i="2"/>
  <c r="AD1535" i="2"/>
  <c r="AI1534" i="2"/>
  <c r="AH1534" i="2"/>
  <c r="AG1534" i="2"/>
  <c r="AF1534" i="2"/>
  <c r="AE1534" i="2"/>
  <c r="AD1534" i="2"/>
  <c r="AI1533" i="2"/>
  <c r="AH1533" i="2"/>
  <c r="AG1533" i="2"/>
  <c r="AF1533" i="2"/>
  <c r="AE1533" i="2"/>
  <c r="AD1533" i="2"/>
  <c r="AI1532" i="2"/>
  <c r="AH1532" i="2"/>
  <c r="AG1532" i="2"/>
  <c r="AF1532" i="2"/>
  <c r="AE1532" i="2"/>
  <c r="AD1532" i="2"/>
  <c r="AI1531" i="2"/>
  <c r="AH1531" i="2"/>
  <c r="AG1531" i="2"/>
  <c r="AF1531" i="2"/>
  <c r="AE1531" i="2"/>
  <c r="AD1531" i="2"/>
  <c r="AI1530" i="2"/>
  <c r="AH1530" i="2"/>
  <c r="AG1530" i="2"/>
  <c r="AF1530" i="2"/>
  <c r="AE1530" i="2"/>
  <c r="AD1530" i="2"/>
  <c r="AI1529" i="2"/>
  <c r="AH1529" i="2"/>
  <c r="AG1529" i="2"/>
  <c r="AF1529" i="2"/>
  <c r="AE1529" i="2"/>
  <c r="AD1529" i="2"/>
  <c r="AI1528" i="2"/>
  <c r="AH1528" i="2"/>
  <c r="AG1528" i="2"/>
  <c r="AF1528" i="2"/>
  <c r="AE1528" i="2"/>
  <c r="AD1528" i="2"/>
  <c r="AI1527" i="2"/>
  <c r="AH1527" i="2"/>
  <c r="AG1527" i="2"/>
  <c r="AF1527" i="2"/>
  <c r="AE1527" i="2"/>
  <c r="AD1527" i="2"/>
  <c r="AI1526" i="2"/>
  <c r="AH1526" i="2"/>
  <c r="AG1526" i="2"/>
  <c r="AF1526" i="2"/>
  <c r="AE1526" i="2"/>
  <c r="AD1526" i="2"/>
  <c r="AI1525" i="2"/>
  <c r="AH1525" i="2"/>
  <c r="AG1525" i="2"/>
  <c r="AF1525" i="2"/>
  <c r="AE1525" i="2"/>
  <c r="AD1525" i="2"/>
  <c r="AI1524" i="2"/>
  <c r="AH1524" i="2"/>
  <c r="AG1524" i="2"/>
  <c r="AF1524" i="2"/>
  <c r="AE1524" i="2"/>
  <c r="AD1524" i="2"/>
  <c r="AI1523" i="2"/>
  <c r="AH1523" i="2"/>
  <c r="AG1523" i="2"/>
  <c r="AF1523" i="2"/>
  <c r="AE1523" i="2"/>
  <c r="AD1523" i="2"/>
  <c r="AI1522" i="2"/>
  <c r="AH1522" i="2"/>
  <c r="AG1522" i="2"/>
  <c r="AF1522" i="2"/>
  <c r="AE1522" i="2"/>
  <c r="AD1522" i="2"/>
  <c r="AI1521" i="2"/>
  <c r="AH1521" i="2"/>
  <c r="AG1521" i="2"/>
  <c r="AF1521" i="2"/>
  <c r="AE1521" i="2"/>
  <c r="AD1521" i="2"/>
  <c r="AI1520" i="2"/>
  <c r="AH1520" i="2"/>
  <c r="AG1520" i="2"/>
  <c r="AF1520" i="2"/>
  <c r="AE1520" i="2"/>
  <c r="AD1520" i="2"/>
  <c r="AI1519" i="2"/>
  <c r="AH1519" i="2"/>
  <c r="AG1519" i="2"/>
  <c r="AF1519" i="2"/>
  <c r="AE1519" i="2"/>
  <c r="AD1519" i="2"/>
  <c r="AI1518" i="2"/>
  <c r="AH1518" i="2"/>
  <c r="AG1518" i="2"/>
  <c r="AF1518" i="2"/>
  <c r="AE1518" i="2"/>
  <c r="AD1518" i="2"/>
  <c r="AI1517" i="2"/>
  <c r="AH1517" i="2"/>
  <c r="AG1517" i="2"/>
  <c r="AF1517" i="2"/>
  <c r="AE1517" i="2"/>
  <c r="AD1517" i="2"/>
  <c r="AI1516" i="2"/>
  <c r="AH1516" i="2"/>
  <c r="AG1516" i="2"/>
  <c r="AF1516" i="2"/>
  <c r="AE1516" i="2"/>
  <c r="AD1516" i="2"/>
  <c r="AI1515" i="2"/>
  <c r="AH1515" i="2"/>
  <c r="AG1515" i="2"/>
  <c r="AF1515" i="2"/>
  <c r="AE1515" i="2"/>
  <c r="AD1515" i="2"/>
  <c r="AI1514" i="2"/>
  <c r="AH1514" i="2"/>
  <c r="AG1514" i="2"/>
  <c r="AF1514" i="2"/>
  <c r="AE1514" i="2"/>
  <c r="AD1514" i="2"/>
  <c r="AI1513" i="2"/>
  <c r="AH1513" i="2"/>
  <c r="AG1513" i="2"/>
  <c r="AF1513" i="2"/>
  <c r="AE1513" i="2"/>
  <c r="AD1513" i="2"/>
  <c r="AI1512" i="2"/>
  <c r="AH1512" i="2"/>
  <c r="AG1512" i="2"/>
  <c r="AF1512" i="2"/>
  <c r="AE1512" i="2"/>
  <c r="AD1512" i="2"/>
  <c r="AI1511" i="2"/>
  <c r="AH1511" i="2"/>
  <c r="AG1511" i="2"/>
  <c r="AF1511" i="2"/>
  <c r="AE1511" i="2"/>
  <c r="AD1511" i="2"/>
  <c r="AI1510" i="2"/>
  <c r="AH1510" i="2"/>
  <c r="AG1510" i="2"/>
  <c r="AF1510" i="2"/>
  <c r="AE1510" i="2"/>
  <c r="AD1510" i="2"/>
  <c r="AI1509" i="2"/>
  <c r="AH1509" i="2"/>
  <c r="AG1509" i="2"/>
  <c r="AF1509" i="2"/>
  <c r="AE1509" i="2"/>
  <c r="AD1509" i="2"/>
  <c r="AI1508" i="2"/>
  <c r="AH1508" i="2"/>
  <c r="AG1508" i="2"/>
  <c r="AF1508" i="2"/>
  <c r="AE1508" i="2"/>
  <c r="AD1508" i="2"/>
  <c r="AI1507" i="2"/>
  <c r="AH1507" i="2"/>
  <c r="AG1507" i="2"/>
  <c r="AF1507" i="2"/>
  <c r="AE1507" i="2"/>
  <c r="AD1507" i="2"/>
  <c r="AI1506" i="2"/>
  <c r="AH1506" i="2"/>
  <c r="AG1506" i="2"/>
  <c r="AF1506" i="2"/>
  <c r="AE1506" i="2"/>
  <c r="AD1506" i="2"/>
  <c r="AI1505" i="2"/>
  <c r="AH1505" i="2"/>
  <c r="AG1505" i="2"/>
  <c r="AF1505" i="2"/>
  <c r="AE1505" i="2"/>
  <c r="AD1505" i="2"/>
  <c r="AI1504" i="2"/>
  <c r="AH1504" i="2"/>
  <c r="AG1504" i="2"/>
  <c r="AF1504" i="2"/>
  <c r="AE1504" i="2"/>
  <c r="AD1504" i="2"/>
  <c r="AI1503" i="2"/>
  <c r="AH1503" i="2"/>
  <c r="AG1503" i="2"/>
  <c r="AF1503" i="2"/>
  <c r="AE1503" i="2"/>
  <c r="AD1503" i="2"/>
  <c r="AI1502" i="2"/>
  <c r="AH1502" i="2"/>
  <c r="AG1502" i="2"/>
  <c r="AF1502" i="2"/>
  <c r="AE1502" i="2"/>
  <c r="AD1502" i="2"/>
  <c r="AI1501" i="2"/>
  <c r="AH1501" i="2"/>
  <c r="AG1501" i="2"/>
  <c r="AF1501" i="2"/>
  <c r="AE1501" i="2"/>
  <c r="AD1501" i="2"/>
  <c r="AI1500" i="2"/>
  <c r="AH1500" i="2"/>
  <c r="AG1500" i="2"/>
  <c r="AF1500" i="2"/>
  <c r="AE1500" i="2"/>
  <c r="AD1500" i="2"/>
  <c r="AI1499" i="2"/>
  <c r="AH1499" i="2"/>
  <c r="AG1499" i="2"/>
  <c r="AF1499" i="2"/>
  <c r="AE1499" i="2"/>
  <c r="AD1499" i="2"/>
  <c r="AI1498" i="2"/>
  <c r="AH1498" i="2"/>
  <c r="AG1498" i="2"/>
  <c r="AF1498" i="2"/>
  <c r="AE1498" i="2"/>
  <c r="AD1498" i="2"/>
  <c r="AI1497" i="2"/>
  <c r="AH1497" i="2"/>
  <c r="AG1497" i="2"/>
  <c r="AF1497" i="2"/>
  <c r="AE1497" i="2"/>
  <c r="AD1497" i="2"/>
  <c r="AI1496" i="2"/>
  <c r="AH1496" i="2"/>
  <c r="AG1496" i="2"/>
  <c r="AF1496" i="2"/>
  <c r="AE1496" i="2"/>
  <c r="AD1496" i="2"/>
  <c r="AI1495" i="2"/>
  <c r="AH1495" i="2"/>
  <c r="AG1495" i="2"/>
  <c r="AF1495" i="2"/>
  <c r="AE1495" i="2"/>
  <c r="AD1495" i="2"/>
  <c r="AI1494" i="2"/>
  <c r="AH1494" i="2"/>
  <c r="AG1494" i="2"/>
  <c r="AF1494" i="2"/>
  <c r="AE1494" i="2"/>
  <c r="AD1494" i="2"/>
  <c r="AI1493" i="2"/>
  <c r="AH1493" i="2"/>
  <c r="AG1493" i="2"/>
  <c r="AF1493" i="2"/>
  <c r="AE1493" i="2"/>
  <c r="AD1493" i="2"/>
  <c r="AI1492" i="2"/>
  <c r="AH1492" i="2"/>
  <c r="AG1492" i="2"/>
  <c r="AF1492" i="2"/>
  <c r="AE1492" i="2"/>
  <c r="AD1492" i="2"/>
  <c r="AI1491" i="2"/>
  <c r="AH1491" i="2"/>
  <c r="AG1491" i="2"/>
  <c r="AF1491" i="2"/>
  <c r="AE1491" i="2"/>
  <c r="AD1491" i="2"/>
  <c r="AI1490" i="2"/>
  <c r="AH1490" i="2"/>
  <c r="AG1490" i="2"/>
  <c r="AF1490" i="2"/>
  <c r="AE1490" i="2"/>
  <c r="AD1490" i="2"/>
  <c r="AI1489" i="2"/>
  <c r="AH1489" i="2"/>
  <c r="AG1489" i="2"/>
  <c r="AF1489" i="2"/>
  <c r="AE1489" i="2"/>
  <c r="AD1489" i="2"/>
  <c r="AI1488" i="2"/>
  <c r="AH1488" i="2"/>
  <c r="AG1488" i="2"/>
  <c r="AF1488" i="2"/>
  <c r="AE1488" i="2"/>
  <c r="AD1488" i="2"/>
  <c r="AI1487" i="2"/>
  <c r="AH1487" i="2"/>
  <c r="AG1487" i="2"/>
  <c r="AF1487" i="2"/>
  <c r="AE1487" i="2"/>
  <c r="AD1487" i="2"/>
  <c r="AI1486" i="2"/>
  <c r="AH1486" i="2"/>
  <c r="AG1486" i="2"/>
  <c r="AF1486" i="2"/>
  <c r="AE1486" i="2"/>
  <c r="AD1486" i="2"/>
  <c r="AI1485" i="2"/>
  <c r="AH1485" i="2"/>
  <c r="AG1485" i="2"/>
  <c r="AF1485" i="2"/>
  <c r="AE1485" i="2"/>
  <c r="AD1485" i="2"/>
  <c r="AI1484" i="2"/>
  <c r="AH1484" i="2"/>
  <c r="AG1484" i="2"/>
  <c r="AF1484" i="2"/>
  <c r="AE1484" i="2"/>
  <c r="AD1484" i="2"/>
  <c r="AI1483" i="2"/>
  <c r="AH1483" i="2"/>
  <c r="AG1483" i="2"/>
  <c r="AF1483" i="2"/>
  <c r="AE1483" i="2"/>
  <c r="AD1483" i="2"/>
  <c r="AI1482" i="2"/>
  <c r="AH1482" i="2"/>
  <c r="AG1482" i="2"/>
  <c r="AF1482" i="2"/>
  <c r="AE1482" i="2"/>
  <c r="AD1482" i="2"/>
  <c r="AI1481" i="2"/>
  <c r="AH1481" i="2"/>
  <c r="AG1481" i="2"/>
  <c r="AF1481" i="2"/>
  <c r="AE1481" i="2"/>
  <c r="AD1481" i="2"/>
  <c r="AI1480" i="2"/>
  <c r="AH1480" i="2"/>
  <c r="AG1480" i="2"/>
  <c r="AF1480" i="2"/>
  <c r="AE1480" i="2"/>
  <c r="AD1480" i="2"/>
  <c r="AI1479" i="2"/>
  <c r="AH1479" i="2"/>
  <c r="AG1479" i="2"/>
  <c r="AF1479" i="2"/>
  <c r="AE1479" i="2"/>
  <c r="AD1479" i="2"/>
  <c r="AI1478" i="2"/>
  <c r="AH1478" i="2"/>
  <c r="AG1478" i="2"/>
  <c r="AF1478" i="2"/>
  <c r="AE1478" i="2"/>
  <c r="AD1478" i="2"/>
  <c r="AI1477" i="2"/>
  <c r="AH1477" i="2"/>
  <c r="AG1477" i="2"/>
  <c r="AF1477" i="2"/>
  <c r="AE1477" i="2"/>
  <c r="AD1477" i="2"/>
  <c r="AI1476" i="2"/>
  <c r="AH1476" i="2"/>
  <c r="AG1476" i="2"/>
  <c r="AF1476" i="2"/>
  <c r="AE1476" i="2"/>
  <c r="AD1476" i="2"/>
  <c r="AI1475" i="2"/>
  <c r="AH1475" i="2"/>
  <c r="AG1475" i="2"/>
  <c r="AF1475" i="2"/>
  <c r="AE1475" i="2"/>
  <c r="AD1475" i="2"/>
  <c r="AI1474" i="2"/>
  <c r="AH1474" i="2"/>
  <c r="AG1474" i="2"/>
  <c r="AF1474" i="2"/>
  <c r="AE1474" i="2"/>
  <c r="AD1474" i="2"/>
  <c r="AI1473" i="2"/>
  <c r="AH1473" i="2"/>
  <c r="AG1473" i="2"/>
  <c r="AF1473" i="2"/>
  <c r="AE1473" i="2"/>
  <c r="AD1473" i="2"/>
  <c r="AI1472" i="2"/>
  <c r="AH1472" i="2"/>
  <c r="AG1472" i="2"/>
  <c r="AF1472" i="2"/>
  <c r="AE1472" i="2"/>
  <c r="AD1472" i="2"/>
  <c r="AI1471" i="2"/>
  <c r="AH1471" i="2"/>
  <c r="AG1471" i="2"/>
  <c r="AF1471" i="2"/>
  <c r="AE1471" i="2"/>
  <c r="AD1471" i="2"/>
  <c r="AI1470" i="2"/>
  <c r="AH1470" i="2"/>
  <c r="AG1470" i="2"/>
  <c r="AF1470" i="2"/>
  <c r="AE1470" i="2"/>
  <c r="AD1470" i="2"/>
  <c r="AI1469" i="2"/>
  <c r="AH1469" i="2"/>
  <c r="AG1469" i="2"/>
  <c r="AF1469" i="2"/>
  <c r="AE1469" i="2"/>
  <c r="AD1469" i="2"/>
  <c r="AI1468" i="2"/>
  <c r="AH1468" i="2"/>
  <c r="AG1468" i="2"/>
  <c r="AF1468" i="2"/>
  <c r="AE1468" i="2"/>
  <c r="AD1468" i="2"/>
  <c r="AI1467" i="2"/>
  <c r="AH1467" i="2"/>
  <c r="AG1467" i="2"/>
  <c r="AF1467" i="2"/>
  <c r="AE1467" i="2"/>
  <c r="AD1467" i="2"/>
  <c r="AI1466" i="2"/>
  <c r="AH1466" i="2"/>
  <c r="AG1466" i="2"/>
  <c r="AF1466" i="2"/>
  <c r="AE1466" i="2"/>
  <c r="AD1466" i="2"/>
  <c r="AI1465" i="2"/>
  <c r="AH1465" i="2"/>
  <c r="AG1465" i="2"/>
  <c r="AF1465" i="2"/>
  <c r="AE1465" i="2"/>
  <c r="AD1465" i="2"/>
  <c r="AI1464" i="2"/>
  <c r="AH1464" i="2"/>
  <c r="AG1464" i="2"/>
  <c r="AF1464" i="2"/>
  <c r="AE1464" i="2"/>
  <c r="AD1464" i="2"/>
  <c r="AI1463" i="2"/>
  <c r="AH1463" i="2"/>
  <c r="AG1463" i="2"/>
  <c r="AF1463" i="2"/>
  <c r="AE1463" i="2"/>
  <c r="AD1463" i="2"/>
  <c r="AI1462" i="2"/>
  <c r="AH1462" i="2"/>
  <c r="AG1462" i="2"/>
  <c r="AF1462" i="2"/>
  <c r="AE1462" i="2"/>
  <c r="AD1462" i="2"/>
  <c r="AI1461" i="2"/>
  <c r="AH1461" i="2"/>
  <c r="AG1461" i="2"/>
  <c r="AF1461" i="2"/>
  <c r="AE1461" i="2"/>
  <c r="AD1461" i="2"/>
  <c r="AI1460" i="2"/>
  <c r="AH1460" i="2"/>
  <c r="AG1460" i="2"/>
  <c r="AF1460" i="2"/>
  <c r="AE1460" i="2"/>
  <c r="AD1460" i="2"/>
  <c r="AI1459" i="2"/>
  <c r="AH1459" i="2"/>
  <c r="AG1459" i="2"/>
  <c r="AF1459" i="2"/>
  <c r="AE1459" i="2"/>
  <c r="AD1459" i="2"/>
  <c r="AI1458" i="2"/>
  <c r="AH1458" i="2"/>
  <c r="AG1458" i="2"/>
  <c r="AF1458" i="2"/>
  <c r="AE1458" i="2"/>
  <c r="AD1458" i="2"/>
  <c r="AI1457" i="2"/>
  <c r="AH1457" i="2"/>
  <c r="AG1457" i="2"/>
  <c r="AF1457" i="2"/>
  <c r="AE1457" i="2"/>
  <c r="AD1457" i="2"/>
  <c r="AI1456" i="2"/>
  <c r="AH1456" i="2"/>
  <c r="AG1456" i="2"/>
  <c r="AF1456" i="2"/>
  <c r="AE1456" i="2"/>
  <c r="AD1456" i="2"/>
  <c r="AI1455" i="2"/>
  <c r="AH1455" i="2"/>
  <c r="AG1455" i="2"/>
  <c r="AF1455" i="2"/>
  <c r="AE1455" i="2"/>
  <c r="AD1455" i="2"/>
  <c r="AI1454" i="2"/>
  <c r="AH1454" i="2"/>
  <c r="AG1454" i="2"/>
  <c r="AF1454" i="2"/>
  <c r="AE1454" i="2"/>
  <c r="AD1454" i="2"/>
  <c r="AI1453" i="2"/>
  <c r="AH1453" i="2"/>
  <c r="AG1453" i="2"/>
  <c r="AF1453" i="2"/>
  <c r="AE1453" i="2"/>
  <c r="AD1453" i="2"/>
  <c r="AI1452" i="2"/>
  <c r="AH1452" i="2"/>
  <c r="AG1452" i="2"/>
  <c r="AF1452" i="2"/>
  <c r="AE1452" i="2"/>
  <c r="AD1452" i="2"/>
  <c r="AI1451" i="2"/>
  <c r="AH1451" i="2"/>
  <c r="AG1451" i="2"/>
  <c r="AF1451" i="2"/>
  <c r="AE1451" i="2"/>
  <c r="AD1451" i="2"/>
  <c r="AI1450" i="2"/>
  <c r="AH1450" i="2"/>
  <c r="AG1450" i="2"/>
  <c r="AF1450" i="2"/>
  <c r="AE1450" i="2"/>
  <c r="AD1450" i="2"/>
  <c r="AI1449" i="2"/>
  <c r="AH1449" i="2"/>
  <c r="AG1449" i="2"/>
  <c r="AF1449" i="2"/>
  <c r="AE1449" i="2"/>
  <c r="AD1449" i="2"/>
  <c r="AI1448" i="2"/>
  <c r="AH1448" i="2"/>
  <c r="AG1448" i="2"/>
  <c r="AF1448" i="2"/>
  <c r="AE1448" i="2"/>
  <c r="AD1448" i="2"/>
  <c r="AI1447" i="2"/>
  <c r="AH1447" i="2"/>
  <c r="AG1447" i="2"/>
  <c r="AF1447" i="2"/>
  <c r="AE1447" i="2"/>
  <c r="AD1447" i="2"/>
  <c r="AI1446" i="2"/>
  <c r="AH1446" i="2"/>
  <c r="AG1446" i="2"/>
  <c r="AF1446" i="2"/>
  <c r="AE1446" i="2"/>
  <c r="AD1446" i="2"/>
  <c r="AI1445" i="2"/>
  <c r="AH1445" i="2"/>
  <c r="AG1445" i="2"/>
  <c r="AF1445" i="2"/>
  <c r="AE1445" i="2"/>
  <c r="AD1445" i="2"/>
  <c r="AI1444" i="2"/>
  <c r="AH1444" i="2"/>
  <c r="AG1444" i="2"/>
  <c r="AF1444" i="2"/>
  <c r="AE1444" i="2"/>
  <c r="AD1444" i="2"/>
  <c r="AI1443" i="2"/>
  <c r="AH1443" i="2"/>
  <c r="AG1443" i="2"/>
  <c r="AF1443" i="2"/>
  <c r="AE1443" i="2"/>
  <c r="AD1443" i="2"/>
  <c r="AI1442" i="2"/>
  <c r="AH1442" i="2"/>
  <c r="AG1442" i="2"/>
  <c r="AF1442" i="2"/>
  <c r="AE1442" i="2"/>
  <c r="AD1442" i="2"/>
  <c r="AI1441" i="2"/>
  <c r="AH1441" i="2"/>
  <c r="AG1441" i="2"/>
  <c r="AF1441" i="2"/>
  <c r="AE1441" i="2"/>
  <c r="AD1441" i="2"/>
  <c r="AI1440" i="2"/>
  <c r="AH1440" i="2"/>
  <c r="AG1440" i="2"/>
  <c r="AF1440" i="2"/>
  <c r="AE1440" i="2"/>
  <c r="AD1440" i="2"/>
  <c r="AI1439" i="2"/>
  <c r="AH1439" i="2"/>
  <c r="AG1439" i="2"/>
  <c r="AF1439" i="2"/>
  <c r="AE1439" i="2"/>
  <c r="AD1439" i="2"/>
  <c r="AI1438" i="2"/>
  <c r="AH1438" i="2"/>
  <c r="AG1438" i="2"/>
  <c r="AF1438" i="2"/>
  <c r="AE1438" i="2"/>
  <c r="AD1438" i="2"/>
  <c r="AI1437" i="2"/>
  <c r="AH1437" i="2"/>
  <c r="AG1437" i="2"/>
  <c r="AF1437" i="2"/>
  <c r="AE1437" i="2"/>
  <c r="AD1437" i="2"/>
  <c r="AI1436" i="2"/>
  <c r="AH1436" i="2"/>
  <c r="AG1436" i="2"/>
  <c r="AF1436" i="2"/>
  <c r="AE1436" i="2"/>
  <c r="AD1436" i="2"/>
  <c r="AI1435" i="2"/>
  <c r="AH1435" i="2"/>
  <c r="AG1435" i="2"/>
  <c r="AF1435" i="2"/>
  <c r="AE1435" i="2"/>
  <c r="AD1435" i="2"/>
  <c r="AI1434" i="2"/>
  <c r="AH1434" i="2"/>
  <c r="AG1434" i="2"/>
  <c r="AF1434" i="2"/>
  <c r="AE1434" i="2"/>
  <c r="AD1434" i="2"/>
  <c r="AI1433" i="2"/>
  <c r="AH1433" i="2"/>
  <c r="AG1433" i="2"/>
  <c r="AF1433" i="2"/>
  <c r="AE1433" i="2"/>
  <c r="AD1433" i="2"/>
  <c r="AI1432" i="2"/>
  <c r="AH1432" i="2"/>
  <c r="AG1432" i="2"/>
  <c r="AF1432" i="2"/>
  <c r="AE1432" i="2"/>
  <c r="AD1432" i="2"/>
  <c r="AI1431" i="2"/>
  <c r="AH1431" i="2"/>
  <c r="AG1431" i="2"/>
  <c r="AF1431" i="2"/>
  <c r="AE1431" i="2"/>
  <c r="AD1431" i="2"/>
  <c r="AI1430" i="2"/>
  <c r="AH1430" i="2"/>
  <c r="AG1430" i="2"/>
  <c r="AF1430" i="2"/>
  <c r="AE1430" i="2"/>
  <c r="AD1430" i="2"/>
  <c r="AI1429" i="2"/>
  <c r="AH1429" i="2"/>
  <c r="AG1429" i="2"/>
  <c r="AF1429" i="2"/>
  <c r="AE1429" i="2"/>
  <c r="AD1429" i="2"/>
  <c r="AI1428" i="2"/>
  <c r="AH1428" i="2"/>
  <c r="AG1428" i="2"/>
  <c r="AF1428" i="2"/>
  <c r="AE1428" i="2"/>
  <c r="AD1428" i="2"/>
  <c r="AI1427" i="2"/>
  <c r="AH1427" i="2"/>
  <c r="AG1427" i="2"/>
  <c r="AF1427" i="2"/>
  <c r="AE1427" i="2"/>
  <c r="AD1427" i="2"/>
  <c r="AI1426" i="2"/>
  <c r="AH1426" i="2"/>
  <c r="AG1426" i="2"/>
  <c r="AF1426" i="2"/>
  <c r="AE1426" i="2"/>
  <c r="AD1426" i="2"/>
  <c r="AI1425" i="2"/>
  <c r="AH1425" i="2"/>
  <c r="AG1425" i="2"/>
  <c r="AF1425" i="2"/>
  <c r="AE1425" i="2"/>
  <c r="AD1425" i="2"/>
  <c r="AI1424" i="2"/>
  <c r="AH1424" i="2"/>
  <c r="AG1424" i="2"/>
  <c r="AF1424" i="2"/>
  <c r="AE1424" i="2"/>
  <c r="AD1424" i="2"/>
  <c r="AI1423" i="2"/>
  <c r="AH1423" i="2"/>
  <c r="AG1423" i="2"/>
  <c r="AF1423" i="2"/>
  <c r="AE1423" i="2"/>
  <c r="AD1423" i="2"/>
  <c r="AI1422" i="2"/>
  <c r="AH1422" i="2"/>
  <c r="AG1422" i="2"/>
  <c r="AF1422" i="2"/>
  <c r="AE1422" i="2"/>
  <c r="AD1422" i="2"/>
  <c r="AI1421" i="2"/>
  <c r="AH1421" i="2"/>
  <c r="AG1421" i="2"/>
  <c r="AF1421" i="2"/>
  <c r="AE1421" i="2"/>
  <c r="AD1421" i="2"/>
  <c r="AI1420" i="2"/>
  <c r="AH1420" i="2"/>
  <c r="AG1420" i="2"/>
  <c r="AF1420" i="2"/>
  <c r="AE1420" i="2"/>
  <c r="AD1420" i="2"/>
  <c r="AI1419" i="2"/>
  <c r="AH1419" i="2"/>
  <c r="AG1419" i="2"/>
  <c r="AF1419" i="2"/>
  <c r="AE1419" i="2"/>
  <c r="AD1419" i="2"/>
  <c r="AI1418" i="2"/>
  <c r="AH1418" i="2"/>
  <c r="AG1418" i="2"/>
  <c r="AF1418" i="2"/>
  <c r="AE1418" i="2"/>
  <c r="AD1418" i="2"/>
  <c r="AI1417" i="2"/>
  <c r="AH1417" i="2"/>
  <c r="AG1417" i="2"/>
  <c r="AF1417" i="2"/>
  <c r="AE1417" i="2"/>
  <c r="AD1417" i="2"/>
  <c r="AI1416" i="2"/>
  <c r="AH1416" i="2"/>
  <c r="AG1416" i="2"/>
  <c r="AF1416" i="2"/>
  <c r="AE1416" i="2"/>
  <c r="AD1416" i="2"/>
  <c r="AI1415" i="2"/>
  <c r="AH1415" i="2"/>
  <c r="AG1415" i="2"/>
  <c r="AF1415" i="2"/>
  <c r="AE1415" i="2"/>
  <c r="AD1415" i="2"/>
  <c r="AI1414" i="2"/>
  <c r="AH1414" i="2"/>
  <c r="AG1414" i="2"/>
  <c r="AF1414" i="2"/>
  <c r="AE1414" i="2"/>
  <c r="AD1414" i="2"/>
  <c r="AI1413" i="2"/>
  <c r="AH1413" i="2"/>
  <c r="AG1413" i="2"/>
  <c r="AF1413" i="2"/>
  <c r="AE1413" i="2"/>
  <c r="AD1413" i="2"/>
  <c r="AI1412" i="2"/>
  <c r="AH1412" i="2"/>
  <c r="AG1412" i="2"/>
  <c r="AF1412" i="2"/>
  <c r="AE1412" i="2"/>
  <c r="AD1412" i="2"/>
  <c r="AI1411" i="2"/>
  <c r="AH1411" i="2"/>
  <c r="AG1411" i="2"/>
  <c r="AF1411" i="2"/>
  <c r="AE1411" i="2"/>
  <c r="AD1411" i="2"/>
  <c r="AI1410" i="2"/>
  <c r="AH1410" i="2"/>
  <c r="AG1410" i="2"/>
  <c r="AF1410" i="2"/>
  <c r="AE1410" i="2"/>
  <c r="AD1410" i="2"/>
  <c r="AI1409" i="2"/>
  <c r="AH1409" i="2"/>
  <c r="AG1409" i="2"/>
  <c r="AF1409" i="2"/>
  <c r="AE1409" i="2"/>
  <c r="AD1409" i="2"/>
  <c r="AI1408" i="2"/>
  <c r="AH1408" i="2"/>
  <c r="AG1408" i="2"/>
  <c r="AF1408" i="2"/>
  <c r="AE1408" i="2"/>
  <c r="AD1408" i="2"/>
  <c r="AI1407" i="2"/>
  <c r="AH1407" i="2"/>
  <c r="AG1407" i="2"/>
  <c r="AF1407" i="2"/>
  <c r="AE1407" i="2"/>
  <c r="AD1407" i="2"/>
  <c r="AI1406" i="2"/>
  <c r="AH1406" i="2"/>
  <c r="AG1406" i="2"/>
  <c r="AF1406" i="2"/>
  <c r="AE1406" i="2"/>
  <c r="AD1406" i="2"/>
  <c r="AI1405" i="2"/>
  <c r="AH1405" i="2"/>
  <c r="AG1405" i="2"/>
  <c r="AF1405" i="2"/>
  <c r="AE1405" i="2"/>
  <c r="AD1405" i="2"/>
  <c r="AI1404" i="2"/>
  <c r="AH1404" i="2"/>
  <c r="AG1404" i="2"/>
  <c r="AF1404" i="2"/>
  <c r="AE1404" i="2"/>
  <c r="AD1404" i="2"/>
  <c r="AI1403" i="2"/>
  <c r="AH1403" i="2"/>
  <c r="AG1403" i="2"/>
  <c r="AF1403" i="2"/>
  <c r="AE1403" i="2"/>
  <c r="AD1403" i="2"/>
  <c r="AI1402" i="2"/>
  <c r="AH1402" i="2"/>
  <c r="AG1402" i="2"/>
  <c r="AF1402" i="2"/>
  <c r="AE1402" i="2"/>
  <c r="AD1402" i="2"/>
  <c r="AI1401" i="2"/>
  <c r="AH1401" i="2"/>
  <c r="AG1401" i="2"/>
  <c r="AF1401" i="2"/>
  <c r="AE1401" i="2"/>
  <c r="AD1401" i="2"/>
  <c r="AI1400" i="2"/>
  <c r="AH1400" i="2"/>
  <c r="AG1400" i="2"/>
  <c r="AF1400" i="2"/>
  <c r="AE1400" i="2"/>
  <c r="AD1400" i="2"/>
  <c r="AI1399" i="2"/>
  <c r="AH1399" i="2"/>
  <c r="AG1399" i="2"/>
  <c r="AF1399" i="2"/>
  <c r="AE1399" i="2"/>
  <c r="AD1399" i="2"/>
  <c r="AI1398" i="2"/>
  <c r="AH1398" i="2"/>
  <c r="AG1398" i="2"/>
  <c r="AF1398" i="2"/>
  <c r="AE1398" i="2"/>
  <c r="AD1398" i="2"/>
  <c r="AI1397" i="2"/>
  <c r="AH1397" i="2"/>
  <c r="AG1397" i="2"/>
  <c r="AF1397" i="2"/>
  <c r="AE1397" i="2"/>
  <c r="AD1397" i="2"/>
  <c r="AI1396" i="2"/>
  <c r="AH1396" i="2"/>
  <c r="AG1396" i="2"/>
  <c r="AF1396" i="2"/>
  <c r="AE1396" i="2"/>
  <c r="AD1396" i="2"/>
  <c r="AI1395" i="2"/>
  <c r="AH1395" i="2"/>
  <c r="AG1395" i="2"/>
  <c r="AF1395" i="2"/>
  <c r="AE1395" i="2"/>
  <c r="AD1395" i="2"/>
  <c r="AI1394" i="2"/>
  <c r="AH1394" i="2"/>
  <c r="AG1394" i="2"/>
  <c r="AF1394" i="2"/>
  <c r="AE1394" i="2"/>
  <c r="AD1394" i="2"/>
  <c r="AI1393" i="2"/>
  <c r="AH1393" i="2"/>
  <c r="AG1393" i="2"/>
  <c r="AF1393" i="2"/>
  <c r="AE1393" i="2"/>
  <c r="AD1393" i="2"/>
  <c r="AI1392" i="2"/>
  <c r="AH1392" i="2"/>
  <c r="AG1392" i="2"/>
  <c r="AF1392" i="2"/>
  <c r="AE1392" i="2"/>
  <c r="AD1392" i="2"/>
  <c r="AI1391" i="2"/>
  <c r="AH1391" i="2"/>
  <c r="AG1391" i="2"/>
  <c r="AF1391" i="2"/>
  <c r="AE1391" i="2"/>
  <c r="AD1391" i="2"/>
  <c r="AI1390" i="2"/>
  <c r="AH1390" i="2"/>
  <c r="AG1390" i="2"/>
  <c r="AF1390" i="2"/>
  <c r="AE1390" i="2"/>
  <c r="AD1390" i="2"/>
  <c r="AI1389" i="2"/>
  <c r="AH1389" i="2"/>
  <c r="AG1389" i="2"/>
  <c r="AF1389" i="2"/>
  <c r="AE1389" i="2"/>
  <c r="AD1389" i="2"/>
  <c r="AI1388" i="2"/>
  <c r="AH1388" i="2"/>
  <c r="AG1388" i="2"/>
  <c r="AF1388" i="2"/>
  <c r="AE1388" i="2"/>
  <c r="AD1388" i="2"/>
  <c r="AI1387" i="2"/>
  <c r="AH1387" i="2"/>
  <c r="AG1387" i="2"/>
  <c r="AF1387" i="2"/>
  <c r="AE1387" i="2"/>
  <c r="AD1387" i="2"/>
  <c r="AI1386" i="2"/>
  <c r="AH1386" i="2"/>
  <c r="AG1386" i="2"/>
  <c r="AF1386" i="2"/>
  <c r="AE1386" i="2"/>
  <c r="AD1386" i="2"/>
  <c r="AI1385" i="2"/>
  <c r="AH1385" i="2"/>
  <c r="AG1385" i="2"/>
  <c r="AF1385" i="2"/>
  <c r="AE1385" i="2"/>
  <c r="AD1385" i="2"/>
  <c r="AI1384" i="2"/>
  <c r="AH1384" i="2"/>
  <c r="AG1384" i="2"/>
  <c r="AF1384" i="2"/>
  <c r="AE1384" i="2"/>
  <c r="AD1384" i="2"/>
  <c r="AI1383" i="2"/>
  <c r="AH1383" i="2"/>
  <c r="AG1383" i="2"/>
  <c r="AF1383" i="2"/>
  <c r="AE1383" i="2"/>
  <c r="AD1383" i="2"/>
  <c r="AI1382" i="2"/>
  <c r="AH1382" i="2"/>
  <c r="AG1382" i="2"/>
  <c r="AF1382" i="2"/>
  <c r="AE1382" i="2"/>
  <c r="AD1382" i="2"/>
  <c r="AI1381" i="2"/>
  <c r="AH1381" i="2"/>
  <c r="AG1381" i="2"/>
  <c r="AF1381" i="2"/>
  <c r="AE1381" i="2"/>
  <c r="AD1381" i="2"/>
  <c r="AI1380" i="2"/>
  <c r="AH1380" i="2"/>
  <c r="AG1380" i="2"/>
  <c r="AF1380" i="2"/>
  <c r="AE1380" i="2"/>
  <c r="AD1380" i="2"/>
  <c r="AI1379" i="2"/>
  <c r="AH1379" i="2"/>
  <c r="AG1379" i="2"/>
  <c r="AF1379" i="2"/>
  <c r="AE1379" i="2"/>
  <c r="AD1379" i="2"/>
  <c r="AI1378" i="2"/>
  <c r="AH1378" i="2"/>
  <c r="AG1378" i="2"/>
  <c r="AF1378" i="2"/>
  <c r="AE1378" i="2"/>
  <c r="AD1378" i="2"/>
  <c r="AI1377" i="2"/>
  <c r="AH1377" i="2"/>
  <c r="AG1377" i="2"/>
  <c r="AF1377" i="2"/>
  <c r="AE1377" i="2"/>
  <c r="AD1377" i="2"/>
  <c r="AI1376" i="2"/>
  <c r="AH1376" i="2"/>
  <c r="AG1376" i="2"/>
  <c r="AF1376" i="2"/>
  <c r="AE1376" i="2"/>
  <c r="AD1376" i="2"/>
  <c r="AI1375" i="2"/>
  <c r="AH1375" i="2"/>
  <c r="AG1375" i="2"/>
  <c r="AF1375" i="2"/>
  <c r="AE1375" i="2"/>
  <c r="AD1375" i="2"/>
  <c r="AI1374" i="2"/>
  <c r="AH1374" i="2"/>
  <c r="AG1374" i="2"/>
  <c r="AF1374" i="2"/>
  <c r="AE1374" i="2"/>
  <c r="AD1374" i="2"/>
  <c r="AI1373" i="2"/>
  <c r="AH1373" i="2"/>
  <c r="AG1373" i="2"/>
  <c r="AF1373" i="2"/>
  <c r="AE1373" i="2"/>
  <c r="AD1373" i="2"/>
  <c r="AI1372" i="2"/>
  <c r="AH1372" i="2"/>
  <c r="AG1372" i="2"/>
  <c r="AF1372" i="2"/>
  <c r="AE1372" i="2"/>
  <c r="AD1372" i="2"/>
  <c r="AI1371" i="2"/>
  <c r="AH1371" i="2"/>
  <c r="AG1371" i="2"/>
  <c r="AF1371" i="2"/>
  <c r="AE1371" i="2"/>
  <c r="AD1371" i="2"/>
  <c r="AI1370" i="2"/>
  <c r="AH1370" i="2"/>
  <c r="AG1370" i="2"/>
  <c r="AF1370" i="2"/>
  <c r="AE1370" i="2"/>
  <c r="AD1370" i="2"/>
  <c r="AI1369" i="2"/>
  <c r="AH1369" i="2"/>
  <c r="AG1369" i="2"/>
  <c r="AF1369" i="2"/>
  <c r="AE1369" i="2"/>
  <c r="AD1369" i="2"/>
  <c r="AI1368" i="2"/>
  <c r="AH1368" i="2"/>
  <c r="AG1368" i="2"/>
  <c r="AF1368" i="2"/>
  <c r="AE1368" i="2"/>
  <c r="AD1368" i="2"/>
  <c r="AI1367" i="2"/>
  <c r="AH1367" i="2"/>
  <c r="AG1367" i="2"/>
  <c r="AF1367" i="2"/>
  <c r="AE1367" i="2"/>
  <c r="AD1367" i="2"/>
  <c r="AI1366" i="2"/>
  <c r="AH1366" i="2"/>
  <c r="AG1366" i="2"/>
  <c r="AF1366" i="2"/>
  <c r="AE1366" i="2"/>
  <c r="AD1366" i="2"/>
  <c r="AI1365" i="2"/>
  <c r="AH1365" i="2"/>
  <c r="AG1365" i="2"/>
  <c r="AF1365" i="2"/>
  <c r="AE1365" i="2"/>
  <c r="AD1365" i="2"/>
  <c r="AI1364" i="2"/>
  <c r="AH1364" i="2"/>
  <c r="AG1364" i="2"/>
  <c r="AF1364" i="2"/>
  <c r="AE1364" i="2"/>
  <c r="AD1364" i="2"/>
  <c r="AI1363" i="2"/>
  <c r="AH1363" i="2"/>
  <c r="AG1363" i="2"/>
  <c r="AF1363" i="2"/>
  <c r="AE1363" i="2"/>
  <c r="AD1363" i="2"/>
  <c r="AI1362" i="2"/>
  <c r="AH1362" i="2"/>
  <c r="AG1362" i="2"/>
  <c r="AF1362" i="2"/>
  <c r="AE1362" i="2"/>
  <c r="AD1362" i="2"/>
  <c r="AI1361" i="2"/>
  <c r="AH1361" i="2"/>
  <c r="AG1361" i="2"/>
  <c r="AF1361" i="2"/>
  <c r="AE1361" i="2"/>
  <c r="AD1361" i="2"/>
  <c r="AI1360" i="2"/>
  <c r="AH1360" i="2"/>
  <c r="AG1360" i="2"/>
  <c r="AF1360" i="2"/>
  <c r="AE1360" i="2"/>
  <c r="AD1360" i="2"/>
  <c r="AI1359" i="2"/>
  <c r="AH1359" i="2"/>
  <c r="AG1359" i="2"/>
  <c r="AF1359" i="2"/>
  <c r="AE1359" i="2"/>
  <c r="AD1359" i="2"/>
  <c r="AI1358" i="2"/>
  <c r="AH1358" i="2"/>
  <c r="AG1358" i="2"/>
  <c r="AF1358" i="2"/>
  <c r="AE1358" i="2"/>
  <c r="AD1358" i="2"/>
  <c r="AI1357" i="2"/>
  <c r="AH1357" i="2"/>
  <c r="AG1357" i="2"/>
  <c r="AF1357" i="2"/>
  <c r="AE1357" i="2"/>
  <c r="AD1357" i="2"/>
  <c r="AI1356" i="2"/>
  <c r="AH1356" i="2"/>
  <c r="AG1356" i="2"/>
  <c r="AF1356" i="2"/>
  <c r="AE1356" i="2"/>
  <c r="AD1356" i="2"/>
  <c r="AI1355" i="2"/>
  <c r="AH1355" i="2"/>
  <c r="AG1355" i="2"/>
  <c r="AF1355" i="2"/>
  <c r="AE1355" i="2"/>
  <c r="AD1355" i="2"/>
  <c r="AI1354" i="2"/>
  <c r="AH1354" i="2"/>
  <c r="AG1354" i="2"/>
  <c r="AF1354" i="2"/>
  <c r="AE1354" i="2"/>
  <c r="AD1354" i="2"/>
  <c r="AI1353" i="2"/>
  <c r="AH1353" i="2"/>
  <c r="AG1353" i="2"/>
  <c r="AF1353" i="2"/>
  <c r="AE1353" i="2"/>
  <c r="AD1353" i="2"/>
  <c r="AI1352" i="2"/>
  <c r="AH1352" i="2"/>
  <c r="AG1352" i="2"/>
  <c r="AF1352" i="2"/>
  <c r="AE1352" i="2"/>
  <c r="AD1352" i="2"/>
  <c r="AI1351" i="2"/>
  <c r="AH1351" i="2"/>
  <c r="AG1351" i="2"/>
  <c r="AF1351" i="2"/>
  <c r="AE1351" i="2"/>
  <c r="AD1351" i="2"/>
  <c r="AI1350" i="2"/>
  <c r="AH1350" i="2"/>
  <c r="AG1350" i="2"/>
  <c r="AF1350" i="2"/>
  <c r="AE1350" i="2"/>
  <c r="AD1350" i="2"/>
  <c r="AI1349" i="2"/>
  <c r="AH1349" i="2"/>
  <c r="AG1349" i="2"/>
  <c r="AF1349" i="2"/>
  <c r="AE1349" i="2"/>
  <c r="AD1349" i="2"/>
  <c r="AI1348" i="2"/>
  <c r="AH1348" i="2"/>
  <c r="AG1348" i="2"/>
  <c r="AF1348" i="2"/>
  <c r="AE1348" i="2"/>
  <c r="AD1348" i="2"/>
  <c r="AI1347" i="2"/>
  <c r="AH1347" i="2"/>
  <c r="AG1347" i="2"/>
  <c r="AF1347" i="2"/>
  <c r="AE1347" i="2"/>
  <c r="AD1347" i="2"/>
  <c r="AI1346" i="2"/>
  <c r="AH1346" i="2"/>
  <c r="AG1346" i="2"/>
  <c r="AF1346" i="2"/>
  <c r="AE1346" i="2"/>
  <c r="AD1346" i="2"/>
  <c r="AI1345" i="2"/>
  <c r="AH1345" i="2"/>
  <c r="AG1345" i="2"/>
  <c r="AF1345" i="2"/>
  <c r="AE1345" i="2"/>
  <c r="AD1345" i="2"/>
  <c r="AI1344" i="2"/>
  <c r="AH1344" i="2"/>
  <c r="AG1344" i="2"/>
  <c r="AF1344" i="2"/>
  <c r="AE1344" i="2"/>
  <c r="AD1344" i="2"/>
  <c r="AI1343" i="2"/>
  <c r="AH1343" i="2"/>
  <c r="AG1343" i="2"/>
  <c r="AF1343" i="2"/>
  <c r="AE1343" i="2"/>
  <c r="AD1343" i="2"/>
  <c r="AI1342" i="2"/>
  <c r="AH1342" i="2"/>
  <c r="AG1342" i="2"/>
  <c r="AF1342" i="2"/>
  <c r="AE1342" i="2"/>
  <c r="AD1342" i="2"/>
  <c r="AI1341" i="2"/>
  <c r="AH1341" i="2"/>
  <c r="AG1341" i="2"/>
  <c r="AF1341" i="2"/>
  <c r="AE1341" i="2"/>
  <c r="AD1341" i="2"/>
  <c r="AI1340" i="2"/>
  <c r="AH1340" i="2"/>
  <c r="AG1340" i="2"/>
  <c r="AF1340" i="2"/>
  <c r="AE1340" i="2"/>
  <c r="AD1340" i="2"/>
  <c r="AI1339" i="2"/>
  <c r="AH1339" i="2"/>
  <c r="AG1339" i="2"/>
  <c r="AF1339" i="2"/>
  <c r="AE1339" i="2"/>
  <c r="AD1339" i="2"/>
  <c r="AI1338" i="2"/>
  <c r="AH1338" i="2"/>
  <c r="AG1338" i="2"/>
  <c r="AF1338" i="2"/>
  <c r="AE1338" i="2"/>
  <c r="AD1338" i="2"/>
  <c r="AI1337" i="2"/>
  <c r="AH1337" i="2"/>
  <c r="AG1337" i="2"/>
  <c r="AF1337" i="2"/>
  <c r="AE1337" i="2"/>
  <c r="AD1337" i="2"/>
  <c r="AI1336" i="2"/>
  <c r="AH1336" i="2"/>
  <c r="AG1336" i="2"/>
  <c r="AF1336" i="2"/>
  <c r="AE1336" i="2"/>
  <c r="AD1336" i="2"/>
  <c r="AI1335" i="2"/>
  <c r="AH1335" i="2"/>
  <c r="AG1335" i="2"/>
  <c r="AF1335" i="2"/>
  <c r="AE1335" i="2"/>
  <c r="AD1335" i="2"/>
  <c r="AI1334" i="2"/>
  <c r="AH1334" i="2"/>
  <c r="AG1334" i="2"/>
  <c r="AF1334" i="2"/>
  <c r="AE1334" i="2"/>
  <c r="AD1334" i="2"/>
  <c r="AI1333" i="2"/>
  <c r="AH1333" i="2"/>
  <c r="AG1333" i="2"/>
  <c r="AF1333" i="2"/>
  <c r="AE1333" i="2"/>
  <c r="AD1333" i="2"/>
  <c r="AI1332" i="2"/>
  <c r="AH1332" i="2"/>
  <c r="AG1332" i="2"/>
  <c r="AF1332" i="2"/>
  <c r="AE1332" i="2"/>
  <c r="AD1332" i="2"/>
  <c r="AI1331" i="2"/>
  <c r="AH1331" i="2"/>
  <c r="AG1331" i="2"/>
  <c r="AF1331" i="2"/>
  <c r="AE1331" i="2"/>
  <c r="AD1331" i="2"/>
  <c r="AI1330" i="2"/>
  <c r="AH1330" i="2"/>
  <c r="AG1330" i="2"/>
  <c r="AF1330" i="2"/>
  <c r="AE1330" i="2"/>
  <c r="AD1330" i="2"/>
  <c r="AI1329" i="2"/>
  <c r="AH1329" i="2"/>
  <c r="AG1329" i="2"/>
  <c r="AF1329" i="2"/>
  <c r="AE1329" i="2"/>
  <c r="AD1329" i="2"/>
  <c r="AI1328" i="2"/>
  <c r="AH1328" i="2"/>
  <c r="AG1328" i="2"/>
  <c r="AF1328" i="2"/>
  <c r="AE1328" i="2"/>
  <c r="AD1328" i="2"/>
  <c r="AI1327" i="2"/>
  <c r="AH1327" i="2"/>
  <c r="AG1327" i="2"/>
  <c r="AF1327" i="2"/>
  <c r="AE1327" i="2"/>
  <c r="AD1327" i="2"/>
  <c r="AI1326" i="2"/>
  <c r="AH1326" i="2"/>
  <c r="AG1326" i="2"/>
  <c r="AF1326" i="2"/>
  <c r="AE1326" i="2"/>
  <c r="AD1326" i="2"/>
  <c r="AI1325" i="2"/>
  <c r="AH1325" i="2"/>
  <c r="AG1325" i="2"/>
  <c r="AF1325" i="2"/>
  <c r="AE1325" i="2"/>
  <c r="AD1325" i="2"/>
  <c r="AI1324" i="2"/>
  <c r="AH1324" i="2"/>
  <c r="AG1324" i="2"/>
  <c r="AF1324" i="2"/>
  <c r="AE1324" i="2"/>
  <c r="AD1324" i="2"/>
  <c r="AI1323" i="2"/>
  <c r="AH1323" i="2"/>
  <c r="AG1323" i="2"/>
  <c r="AF1323" i="2"/>
  <c r="AE1323" i="2"/>
  <c r="AD1323" i="2"/>
  <c r="AI1322" i="2"/>
  <c r="AH1322" i="2"/>
  <c r="AG1322" i="2"/>
  <c r="AF1322" i="2"/>
  <c r="AE1322" i="2"/>
  <c r="AD1322" i="2"/>
  <c r="AI1321" i="2"/>
  <c r="AH1321" i="2"/>
  <c r="AG1321" i="2"/>
  <c r="AF1321" i="2"/>
  <c r="AE1321" i="2"/>
  <c r="AD1321" i="2"/>
  <c r="AI1320" i="2"/>
  <c r="AH1320" i="2"/>
  <c r="AG1320" i="2"/>
  <c r="AF1320" i="2"/>
  <c r="AE1320" i="2"/>
  <c r="AD1320" i="2"/>
  <c r="AI1319" i="2"/>
  <c r="AH1319" i="2"/>
  <c r="AG1319" i="2"/>
  <c r="AF1319" i="2"/>
  <c r="AE1319" i="2"/>
  <c r="AD1319" i="2"/>
  <c r="AI1318" i="2"/>
  <c r="AH1318" i="2"/>
  <c r="AG1318" i="2"/>
  <c r="AF1318" i="2"/>
  <c r="AE1318" i="2"/>
  <c r="AD1318" i="2"/>
  <c r="AI1317" i="2"/>
  <c r="AH1317" i="2"/>
  <c r="AG1317" i="2"/>
  <c r="AF1317" i="2"/>
  <c r="AE1317" i="2"/>
  <c r="AD1317" i="2"/>
  <c r="AI1316" i="2"/>
  <c r="AH1316" i="2"/>
  <c r="AG1316" i="2"/>
  <c r="AF1316" i="2"/>
  <c r="AE1316" i="2"/>
  <c r="AD1316" i="2"/>
  <c r="AI1315" i="2"/>
  <c r="AH1315" i="2"/>
  <c r="AG1315" i="2"/>
  <c r="AF1315" i="2"/>
  <c r="AE1315" i="2"/>
  <c r="AD1315" i="2"/>
  <c r="AI1314" i="2"/>
  <c r="AH1314" i="2"/>
  <c r="AG1314" i="2"/>
  <c r="AF1314" i="2"/>
  <c r="AE1314" i="2"/>
  <c r="AD1314" i="2"/>
  <c r="AI1313" i="2"/>
  <c r="AH1313" i="2"/>
  <c r="AG1313" i="2"/>
  <c r="AF1313" i="2"/>
  <c r="AE1313" i="2"/>
  <c r="AD1313" i="2"/>
  <c r="AI1312" i="2"/>
  <c r="AH1312" i="2"/>
  <c r="AG1312" i="2"/>
  <c r="AF1312" i="2"/>
  <c r="AE1312" i="2"/>
  <c r="AD1312" i="2"/>
  <c r="AI1311" i="2"/>
  <c r="AH1311" i="2"/>
  <c r="AG1311" i="2"/>
  <c r="AF1311" i="2"/>
  <c r="AE1311" i="2"/>
  <c r="AD1311" i="2"/>
  <c r="AI1310" i="2"/>
  <c r="AH1310" i="2"/>
  <c r="AG1310" i="2"/>
  <c r="AF1310" i="2"/>
  <c r="AE1310" i="2"/>
  <c r="AD1310" i="2"/>
  <c r="AI1309" i="2"/>
  <c r="AH1309" i="2"/>
  <c r="AG1309" i="2"/>
  <c r="AF1309" i="2"/>
  <c r="AE1309" i="2"/>
  <c r="AD1309" i="2"/>
  <c r="AI1308" i="2"/>
  <c r="AH1308" i="2"/>
  <c r="AG1308" i="2"/>
  <c r="AF1308" i="2"/>
  <c r="AE1308" i="2"/>
  <c r="AD1308" i="2"/>
  <c r="AI1307" i="2"/>
  <c r="AH1307" i="2"/>
  <c r="AG1307" i="2"/>
  <c r="AF1307" i="2"/>
  <c r="AE1307" i="2"/>
  <c r="AD1307" i="2"/>
  <c r="AI1306" i="2"/>
  <c r="AH1306" i="2"/>
  <c r="AG1306" i="2"/>
  <c r="AF1306" i="2"/>
  <c r="AE1306" i="2"/>
  <c r="AD1306" i="2"/>
  <c r="AI1305" i="2"/>
  <c r="AH1305" i="2"/>
  <c r="AG1305" i="2"/>
  <c r="AF1305" i="2"/>
  <c r="AE1305" i="2"/>
  <c r="AD1305" i="2"/>
  <c r="AI1304" i="2"/>
  <c r="AH1304" i="2"/>
  <c r="AG1304" i="2"/>
  <c r="AF1304" i="2"/>
  <c r="AE1304" i="2"/>
  <c r="AD1304" i="2"/>
  <c r="AI1303" i="2"/>
  <c r="AH1303" i="2"/>
  <c r="AG1303" i="2"/>
  <c r="AF1303" i="2"/>
  <c r="AE1303" i="2"/>
  <c r="AD1303" i="2"/>
  <c r="AI1302" i="2"/>
  <c r="AH1302" i="2"/>
  <c r="AG1302" i="2"/>
  <c r="AF1302" i="2"/>
  <c r="AE1302" i="2"/>
  <c r="AD1302" i="2"/>
  <c r="AI1301" i="2"/>
  <c r="AH1301" i="2"/>
  <c r="AG1301" i="2"/>
  <c r="AF1301" i="2"/>
  <c r="AE1301" i="2"/>
  <c r="AD1301" i="2"/>
  <c r="AI1300" i="2"/>
  <c r="AH1300" i="2"/>
  <c r="AG1300" i="2"/>
  <c r="AF1300" i="2"/>
  <c r="AE1300" i="2"/>
  <c r="AD1300" i="2"/>
  <c r="AI1299" i="2"/>
  <c r="AH1299" i="2"/>
  <c r="AG1299" i="2"/>
  <c r="AF1299" i="2"/>
  <c r="AE1299" i="2"/>
  <c r="AD1299" i="2"/>
  <c r="AI1298" i="2"/>
  <c r="AH1298" i="2"/>
  <c r="AG1298" i="2"/>
  <c r="AF1298" i="2"/>
  <c r="AE1298" i="2"/>
  <c r="AD1298" i="2"/>
  <c r="AI1297" i="2"/>
  <c r="AH1297" i="2"/>
  <c r="AG1297" i="2"/>
  <c r="AF1297" i="2"/>
  <c r="AE1297" i="2"/>
  <c r="AD1297" i="2"/>
  <c r="AI1296" i="2"/>
  <c r="AH1296" i="2"/>
  <c r="AG1296" i="2"/>
  <c r="AF1296" i="2"/>
  <c r="AE1296" i="2"/>
  <c r="AD1296" i="2"/>
  <c r="AI1295" i="2"/>
  <c r="AH1295" i="2"/>
  <c r="AG1295" i="2"/>
  <c r="AF1295" i="2"/>
  <c r="AE1295" i="2"/>
  <c r="AD1295" i="2"/>
  <c r="AI1294" i="2"/>
  <c r="AH1294" i="2"/>
  <c r="AG1294" i="2"/>
  <c r="AF1294" i="2"/>
  <c r="AE1294" i="2"/>
  <c r="AD1294" i="2"/>
  <c r="AI1293" i="2"/>
  <c r="AH1293" i="2"/>
  <c r="AG1293" i="2"/>
  <c r="AF1293" i="2"/>
  <c r="AE1293" i="2"/>
  <c r="AD1293" i="2"/>
  <c r="AI1292" i="2"/>
  <c r="AH1292" i="2"/>
  <c r="AG1292" i="2"/>
  <c r="AF1292" i="2"/>
  <c r="AE1292" i="2"/>
  <c r="AD1292" i="2"/>
  <c r="AI1291" i="2"/>
  <c r="AH1291" i="2"/>
  <c r="AG1291" i="2"/>
  <c r="AF1291" i="2"/>
  <c r="AE1291" i="2"/>
  <c r="AD1291" i="2"/>
  <c r="AI1290" i="2"/>
  <c r="AH1290" i="2"/>
  <c r="AG1290" i="2"/>
  <c r="AF1290" i="2"/>
  <c r="AE1290" i="2"/>
  <c r="AD1290" i="2"/>
  <c r="AI1289" i="2"/>
  <c r="AH1289" i="2"/>
  <c r="AG1289" i="2"/>
  <c r="AF1289" i="2"/>
  <c r="AE1289" i="2"/>
  <c r="AD1289" i="2"/>
  <c r="AI1288" i="2"/>
  <c r="AH1288" i="2"/>
  <c r="AG1288" i="2"/>
  <c r="AF1288" i="2"/>
  <c r="AE1288" i="2"/>
  <c r="AD1288" i="2"/>
  <c r="AI1287" i="2"/>
  <c r="AH1287" i="2"/>
  <c r="AG1287" i="2"/>
  <c r="AF1287" i="2"/>
  <c r="AE1287" i="2"/>
  <c r="AD1287" i="2"/>
  <c r="AI1286" i="2"/>
  <c r="AH1286" i="2"/>
  <c r="AG1286" i="2"/>
  <c r="AF1286" i="2"/>
  <c r="AE1286" i="2"/>
  <c r="AD1286" i="2"/>
  <c r="AI1285" i="2"/>
  <c r="AH1285" i="2"/>
  <c r="AG1285" i="2"/>
  <c r="AF1285" i="2"/>
  <c r="AE1285" i="2"/>
  <c r="AD1285" i="2"/>
  <c r="AI1284" i="2"/>
  <c r="AH1284" i="2"/>
  <c r="AG1284" i="2"/>
  <c r="AF1284" i="2"/>
  <c r="AE1284" i="2"/>
  <c r="AD1284" i="2"/>
  <c r="AI1283" i="2"/>
  <c r="AH1283" i="2"/>
  <c r="AG1283" i="2"/>
  <c r="AF1283" i="2"/>
  <c r="AE1283" i="2"/>
  <c r="AD1283" i="2"/>
  <c r="AI1282" i="2"/>
  <c r="AH1282" i="2"/>
  <c r="AG1282" i="2"/>
  <c r="AF1282" i="2"/>
  <c r="AE1282" i="2"/>
  <c r="AD1282" i="2"/>
  <c r="AI1281" i="2"/>
  <c r="AH1281" i="2"/>
  <c r="AG1281" i="2"/>
  <c r="AF1281" i="2"/>
  <c r="AE1281" i="2"/>
  <c r="AD1281" i="2"/>
  <c r="AI1280" i="2"/>
  <c r="AH1280" i="2"/>
  <c r="AG1280" i="2"/>
  <c r="AF1280" i="2"/>
  <c r="AE1280" i="2"/>
  <c r="AD1280" i="2"/>
  <c r="AI1279" i="2"/>
  <c r="AH1279" i="2"/>
  <c r="AG1279" i="2"/>
  <c r="AF1279" i="2"/>
  <c r="AE1279" i="2"/>
  <c r="AD1279" i="2"/>
  <c r="AI1278" i="2"/>
  <c r="AH1278" i="2"/>
  <c r="AG1278" i="2"/>
  <c r="AF1278" i="2"/>
  <c r="AE1278" i="2"/>
  <c r="AD1278" i="2"/>
  <c r="AI1277" i="2"/>
  <c r="AH1277" i="2"/>
  <c r="AG1277" i="2"/>
  <c r="AF1277" i="2"/>
  <c r="AE1277" i="2"/>
  <c r="AD1277" i="2"/>
  <c r="AI1276" i="2"/>
  <c r="AH1276" i="2"/>
  <c r="AG1276" i="2"/>
  <c r="AF1276" i="2"/>
  <c r="AE1276" i="2"/>
  <c r="AD1276" i="2"/>
  <c r="AI1275" i="2"/>
  <c r="AH1275" i="2"/>
  <c r="AG1275" i="2"/>
  <c r="AF1275" i="2"/>
  <c r="AE1275" i="2"/>
  <c r="AD1275" i="2"/>
  <c r="AI1274" i="2"/>
  <c r="AH1274" i="2"/>
  <c r="AG1274" i="2"/>
  <c r="AF1274" i="2"/>
  <c r="AE1274" i="2"/>
  <c r="AD1274" i="2"/>
  <c r="AI1273" i="2"/>
  <c r="AH1273" i="2"/>
  <c r="AG1273" i="2"/>
  <c r="AF1273" i="2"/>
  <c r="AE1273" i="2"/>
  <c r="AD1273" i="2"/>
  <c r="AI1272" i="2"/>
  <c r="AH1272" i="2"/>
  <c r="AG1272" i="2"/>
  <c r="AF1272" i="2"/>
  <c r="AE1272" i="2"/>
  <c r="AD1272" i="2"/>
  <c r="AI1271" i="2"/>
  <c r="AH1271" i="2"/>
  <c r="AG1271" i="2"/>
  <c r="AF1271" i="2"/>
  <c r="AE1271" i="2"/>
  <c r="AD1271" i="2"/>
  <c r="AI1270" i="2"/>
  <c r="AH1270" i="2"/>
  <c r="AG1270" i="2"/>
  <c r="AF1270" i="2"/>
  <c r="AE1270" i="2"/>
  <c r="AD1270" i="2"/>
  <c r="AI1269" i="2"/>
  <c r="AH1269" i="2"/>
  <c r="AG1269" i="2"/>
  <c r="AF1269" i="2"/>
  <c r="AE1269" i="2"/>
  <c r="AD1269" i="2"/>
  <c r="AI1268" i="2"/>
  <c r="AH1268" i="2"/>
  <c r="AG1268" i="2"/>
  <c r="AF1268" i="2"/>
  <c r="AE1268" i="2"/>
  <c r="AD1268" i="2"/>
  <c r="AI1267" i="2"/>
  <c r="AH1267" i="2"/>
  <c r="AG1267" i="2"/>
  <c r="AF1267" i="2"/>
  <c r="AE1267" i="2"/>
  <c r="AD1267" i="2"/>
  <c r="AI1266" i="2"/>
  <c r="AH1266" i="2"/>
  <c r="AG1266" i="2"/>
  <c r="AF1266" i="2"/>
  <c r="AE1266" i="2"/>
  <c r="AD1266" i="2"/>
  <c r="AI1265" i="2"/>
  <c r="AH1265" i="2"/>
  <c r="AG1265" i="2"/>
  <c r="AF1265" i="2"/>
  <c r="AE1265" i="2"/>
  <c r="AD1265" i="2"/>
  <c r="AI1264" i="2"/>
  <c r="AH1264" i="2"/>
  <c r="AG1264" i="2"/>
  <c r="AF1264" i="2"/>
  <c r="AE1264" i="2"/>
  <c r="AD1264" i="2"/>
  <c r="AI1263" i="2"/>
  <c r="AH1263" i="2"/>
  <c r="AG1263" i="2"/>
  <c r="AF1263" i="2"/>
  <c r="AE1263" i="2"/>
  <c r="AD1263" i="2"/>
  <c r="AI1262" i="2"/>
  <c r="AH1262" i="2"/>
  <c r="AG1262" i="2"/>
  <c r="AF1262" i="2"/>
  <c r="AE1262" i="2"/>
  <c r="AD1262" i="2"/>
  <c r="AI1261" i="2"/>
  <c r="AH1261" i="2"/>
  <c r="AG1261" i="2"/>
  <c r="AF1261" i="2"/>
  <c r="AE1261" i="2"/>
  <c r="AD1261" i="2"/>
  <c r="AI1260" i="2"/>
  <c r="AH1260" i="2"/>
  <c r="AG1260" i="2"/>
  <c r="AF1260" i="2"/>
  <c r="AE1260" i="2"/>
  <c r="AD1260" i="2"/>
  <c r="AI1259" i="2"/>
  <c r="AH1259" i="2"/>
  <c r="AG1259" i="2"/>
  <c r="AF1259" i="2"/>
  <c r="AE1259" i="2"/>
  <c r="AD1259" i="2"/>
  <c r="AI1258" i="2"/>
  <c r="AH1258" i="2"/>
  <c r="AG1258" i="2"/>
  <c r="AF1258" i="2"/>
  <c r="AE1258" i="2"/>
  <c r="AD1258" i="2"/>
  <c r="AI1257" i="2"/>
  <c r="AH1257" i="2"/>
  <c r="AG1257" i="2"/>
  <c r="AF1257" i="2"/>
  <c r="AE1257" i="2"/>
  <c r="AD1257" i="2"/>
  <c r="AI1256" i="2"/>
  <c r="AH1256" i="2"/>
  <c r="AG1256" i="2"/>
  <c r="AF1256" i="2"/>
  <c r="AE1256" i="2"/>
  <c r="AD1256" i="2"/>
  <c r="AI1255" i="2"/>
  <c r="AH1255" i="2"/>
  <c r="AG1255" i="2"/>
  <c r="AF1255" i="2"/>
  <c r="AE1255" i="2"/>
  <c r="AD1255" i="2"/>
  <c r="AI1254" i="2"/>
  <c r="AH1254" i="2"/>
  <c r="AG1254" i="2"/>
  <c r="AF1254" i="2"/>
  <c r="AE1254" i="2"/>
  <c r="AD1254" i="2"/>
  <c r="AI1253" i="2"/>
  <c r="AH1253" i="2"/>
  <c r="AG1253" i="2"/>
  <c r="AF1253" i="2"/>
  <c r="AE1253" i="2"/>
  <c r="AD1253" i="2"/>
  <c r="AI1252" i="2"/>
  <c r="AH1252" i="2"/>
  <c r="AG1252" i="2"/>
  <c r="AF1252" i="2"/>
  <c r="AE1252" i="2"/>
  <c r="AD1252" i="2"/>
  <c r="AI1251" i="2"/>
  <c r="AH1251" i="2"/>
  <c r="AG1251" i="2"/>
  <c r="AF1251" i="2"/>
  <c r="AE1251" i="2"/>
  <c r="AD1251" i="2"/>
  <c r="AI1250" i="2"/>
  <c r="AH1250" i="2"/>
  <c r="AG1250" i="2"/>
  <c r="AF1250" i="2"/>
  <c r="AE1250" i="2"/>
  <c r="AD1250" i="2"/>
  <c r="AI1249" i="2"/>
  <c r="AH1249" i="2"/>
  <c r="AG1249" i="2"/>
  <c r="AF1249" i="2"/>
  <c r="AE1249" i="2"/>
  <c r="AD1249" i="2"/>
  <c r="AI1248" i="2"/>
  <c r="AH1248" i="2"/>
  <c r="AG1248" i="2"/>
  <c r="AF1248" i="2"/>
  <c r="AE1248" i="2"/>
  <c r="AD1248" i="2"/>
  <c r="AI1247" i="2"/>
  <c r="AH1247" i="2"/>
  <c r="AG1247" i="2"/>
  <c r="AF1247" i="2"/>
  <c r="AE1247" i="2"/>
  <c r="AD1247" i="2"/>
  <c r="AI1246" i="2"/>
  <c r="AH1246" i="2"/>
  <c r="AG1246" i="2"/>
  <c r="AF1246" i="2"/>
  <c r="AE1246" i="2"/>
  <c r="AD1246" i="2"/>
  <c r="AI1245" i="2"/>
  <c r="AH1245" i="2"/>
  <c r="AG1245" i="2"/>
  <c r="AF1245" i="2"/>
  <c r="AE1245" i="2"/>
  <c r="AD1245" i="2"/>
  <c r="AI1244" i="2"/>
  <c r="AH1244" i="2"/>
  <c r="AG1244" i="2"/>
  <c r="AF1244" i="2"/>
  <c r="AE1244" i="2"/>
  <c r="AD1244" i="2"/>
  <c r="AI1243" i="2"/>
  <c r="AH1243" i="2"/>
  <c r="AG1243" i="2"/>
  <c r="AF1243" i="2"/>
  <c r="AE1243" i="2"/>
  <c r="AD1243" i="2"/>
  <c r="AI1242" i="2"/>
  <c r="AH1242" i="2"/>
  <c r="AG1242" i="2"/>
  <c r="AF1242" i="2"/>
  <c r="AE1242" i="2"/>
  <c r="AD1242" i="2"/>
  <c r="AI1241" i="2"/>
  <c r="AH1241" i="2"/>
  <c r="AG1241" i="2"/>
  <c r="AF1241" i="2"/>
  <c r="AE1241" i="2"/>
  <c r="AD1241" i="2"/>
  <c r="AI1240" i="2"/>
  <c r="AH1240" i="2"/>
  <c r="AG1240" i="2"/>
  <c r="AF1240" i="2"/>
  <c r="AE1240" i="2"/>
  <c r="AD1240" i="2"/>
  <c r="AI1239" i="2"/>
  <c r="AH1239" i="2"/>
  <c r="AG1239" i="2"/>
  <c r="AF1239" i="2"/>
  <c r="AE1239" i="2"/>
  <c r="AD1239" i="2"/>
  <c r="AI1238" i="2"/>
  <c r="AH1238" i="2"/>
  <c r="AG1238" i="2"/>
  <c r="AF1238" i="2"/>
  <c r="AE1238" i="2"/>
  <c r="AD1238" i="2"/>
  <c r="AI1237" i="2"/>
  <c r="AH1237" i="2"/>
  <c r="AG1237" i="2"/>
  <c r="AF1237" i="2"/>
  <c r="AE1237" i="2"/>
  <c r="AD1237" i="2"/>
  <c r="AI1236" i="2"/>
  <c r="AH1236" i="2"/>
  <c r="AG1236" i="2"/>
  <c r="AF1236" i="2"/>
  <c r="AE1236" i="2"/>
  <c r="AD1236" i="2"/>
  <c r="AI1235" i="2"/>
  <c r="AH1235" i="2"/>
  <c r="AG1235" i="2"/>
  <c r="AF1235" i="2"/>
  <c r="AE1235" i="2"/>
  <c r="AD1235" i="2"/>
  <c r="AI1234" i="2"/>
  <c r="AH1234" i="2"/>
  <c r="AG1234" i="2"/>
  <c r="AF1234" i="2"/>
  <c r="AE1234" i="2"/>
  <c r="AD1234" i="2"/>
  <c r="AI1233" i="2"/>
  <c r="AH1233" i="2"/>
  <c r="AG1233" i="2"/>
  <c r="AF1233" i="2"/>
  <c r="AE1233" i="2"/>
  <c r="AD1233" i="2"/>
  <c r="AI1232" i="2"/>
  <c r="AH1232" i="2"/>
  <c r="AG1232" i="2"/>
  <c r="AF1232" i="2"/>
  <c r="AE1232" i="2"/>
  <c r="AD1232" i="2"/>
  <c r="AI1231" i="2"/>
  <c r="AH1231" i="2"/>
  <c r="AG1231" i="2"/>
  <c r="AF1231" i="2"/>
  <c r="AE1231" i="2"/>
  <c r="AD1231" i="2"/>
  <c r="AI1230" i="2"/>
  <c r="AH1230" i="2"/>
  <c r="AG1230" i="2"/>
  <c r="AF1230" i="2"/>
  <c r="AE1230" i="2"/>
  <c r="AD1230" i="2"/>
  <c r="AI1229" i="2"/>
  <c r="AH1229" i="2"/>
  <c r="AG1229" i="2"/>
  <c r="AF1229" i="2"/>
  <c r="AE1229" i="2"/>
  <c r="AD1229" i="2"/>
  <c r="AI1228" i="2"/>
  <c r="AH1228" i="2"/>
  <c r="AG1228" i="2"/>
  <c r="AF1228" i="2"/>
  <c r="AE1228" i="2"/>
  <c r="AD1228" i="2"/>
  <c r="AI1227" i="2"/>
  <c r="AH1227" i="2"/>
  <c r="AG1227" i="2"/>
  <c r="AF1227" i="2"/>
  <c r="AE1227" i="2"/>
  <c r="AD1227" i="2"/>
  <c r="AI1226" i="2"/>
  <c r="AH1226" i="2"/>
  <c r="AG1226" i="2"/>
  <c r="AF1226" i="2"/>
  <c r="AE1226" i="2"/>
  <c r="AD1226" i="2"/>
  <c r="AI1225" i="2"/>
  <c r="AH1225" i="2"/>
  <c r="AG1225" i="2"/>
  <c r="AF1225" i="2"/>
  <c r="AE1225" i="2"/>
  <c r="AD1225" i="2"/>
  <c r="AI1224" i="2"/>
  <c r="AH1224" i="2"/>
  <c r="AG1224" i="2"/>
  <c r="AF1224" i="2"/>
  <c r="AE1224" i="2"/>
  <c r="AD1224" i="2"/>
  <c r="AI1223" i="2"/>
  <c r="AH1223" i="2"/>
  <c r="AG1223" i="2"/>
  <c r="AF1223" i="2"/>
  <c r="AE1223" i="2"/>
  <c r="AD1223" i="2"/>
  <c r="AI1222" i="2"/>
  <c r="AH1222" i="2"/>
  <c r="AG1222" i="2"/>
  <c r="AF1222" i="2"/>
  <c r="AE1222" i="2"/>
  <c r="AD1222" i="2"/>
  <c r="AI1221" i="2"/>
  <c r="AH1221" i="2"/>
  <c r="AG1221" i="2"/>
  <c r="AF1221" i="2"/>
  <c r="AE1221" i="2"/>
  <c r="AD1221" i="2"/>
  <c r="AI1220" i="2"/>
  <c r="AH1220" i="2"/>
  <c r="AG1220" i="2"/>
  <c r="AF1220" i="2"/>
  <c r="AE1220" i="2"/>
  <c r="AD1220" i="2"/>
  <c r="AI1219" i="2"/>
  <c r="AH1219" i="2"/>
  <c r="AG1219" i="2"/>
  <c r="AF1219" i="2"/>
  <c r="AE1219" i="2"/>
  <c r="AD1219" i="2"/>
  <c r="AI1218" i="2"/>
  <c r="AH1218" i="2"/>
  <c r="AG1218" i="2"/>
  <c r="AF1218" i="2"/>
  <c r="AE1218" i="2"/>
  <c r="AD1218" i="2"/>
  <c r="AI1217" i="2"/>
  <c r="AH1217" i="2"/>
  <c r="AG1217" i="2"/>
  <c r="AF1217" i="2"/>
  <c r="AE1217" i="2"/>
  <c r="AD1217" i="2"/>
  <c r="AI1216" i="2"/>
  <c r="AH1216" i="2"/>
  <c r="AG1216" i="2"/>
  <c r="AF1216" i="2"/>
  <c r="AE1216" i="2"/>
  <c r="AD1216" i="2"/>
  <c r="AI1215" i="2"/>
  <c r="AH1215" i="2"/>
  <c r="AG1215" i="2"/>
  <c r="AF1215" i="2"/>
  <c r="AE1215" i="2"/>
  <c r="AD1215" i="2"/>
  <c r="AI1214" i="2"/>
  <c r="AH1214" i="2"/>
  <c r="AG1214" i="2"/>
  <c r="AF1214" i="2"/>
  <c r="AE1214" i="2"/>
  <c r="AD1214" i="2"/>
  <c r="AI1213" i="2"/>
  <c r="AH1213" i="2"/>
  <c r="AG1213" i="2"/>
  <c r="AF1213" i="2"/>
  <c r="AE1213" i="2"/>
  <c r="AD1213" i="2"/>
  <c r="AI1212" i="2"/>
  <c r="AH1212" i="2"/>
  <c r="AG1212" i="2"/>
  <c r="AF1212" i="2"/>
  <c r="AE1212" i="2"/>
  <c r="AD1212" i="2"/>
  <c r="AI1211" i="2"/>
  <c r="AH1211" i="2"/>
  <c r="AG1211" i="2"/>
  <c r="AF1211" i="2"/>
  <c r="AE1211" i="2"/>
  <c r="AD1211" i="2"/>
  <c r="AI1210" i="2"/>
  <c r="AH1210" i="2"/>
  <c r="AG1210" i="2"/>
  <c r="AF1210" i="2"/>
  <c r="AE1210" i="2"/>
  <c r="AD1210" i="2"/>
  <c r="AI1209" i="2"/>
  <c r="AH1209" i="2"/>
  <c r="AG1209" i="2"/>
  <c r="AF1209" i="2"/>
  <c r="AE1209" i="2"/>
  <c r="AD1209" i="2"/>
  <c r="AI1208" i="2"/>
  <c r="AH1208" i="2"/>
  <c r="AG1208" i="2"/>
  <c r="AF1208" i="2"/>
  <c r="AE1208" i="2"/>
  <c r="AD1208" i="2"/>
  <c r="AI1207" i="2"/>
  <c r="AH1207" i="2"/>
  <c r="AG1207" i="2"/>
  <c r="AF1207" i="2"/>
  <c r="AE1207" i="2"/>
  <c r="AD1207" i="2"/>
  <c r="AI1206" i="2"/>
  <c r="AH1206" i="2"/>
  <c r="AG1206" i="2"/>
  <c r="AF1206" i="2"/>
  <c r="AE1206" i="2"/>
  <c r="AD1206" i="2"/>
  <c r="AI1205" i="2"/>
  <c r="AH1205" i="2"/>
  <c r="AG1205" i="2"/>
  <c r="AF1205" i="2"/>
  <c r="AE1205" i="2"/>
  <c r="AD1205" i="2"/>
  <c r="AI1204" i="2"/>
  <c r="AH1204" i="2"/>
  <c r="AG1204" i="2"/>
  <c r="AF1204" i="2"/>
  <c r="AE1204" i="2"/>
  <c r="AD1204" i="2"/>
  <c r="AI1203" i="2"/>
  <c r="AH1203" i="2"/>
  <c r="AG1203" i="2"/>
  <c r="AF1203" i="2"/>
  <c r="AE1203" i="2"/>
  <c r="AD1203" i="2"/>
  <c r="AI1202" i="2"/>
  <c r="AH1202" i="2"/>
  <c r="AG1202" i="2"/>
  <c r="AF1202" i="2"/>
  <c r="AE1202" i="2"/>
  <c r="AD1202" i="2"/>
  <c r="AI1201" i="2"/>
  <c r="AH1201" i="2"/>
  <c r="AG1201" i="2"/>
  <c r="AF1201" i="2"/>
  <c r="AE1201" i="2"/>
  <c r="AD1201" i="2"/>
  <c r="AI1200" i="2"/>
  <c r="AH1200" i="2"/>
  <c r="AG1200" i="2"/>
  <c r="AF1200" i="2"/>
  <c r="AE1200" i="2"/>
  <c r="AD1200" i="2"/>
  <c r="AI1199" i="2"/>
  <c r="AH1199" i="2"/>
  <c r="AG1199" i="2"/>
  <c r="AF1199" i="2"/>
  <c r="AE1199" i="2"/>
  <c r="AD1199" i="2"/>
  <c r="AI1198" i="2"/>
  <c r="AH1198" i="2"/>
  <c r="AG1198" i="2"/>
  <c r="AF1198" i="2"/>
  <c r="AE1198" i="2"/>
  <c r="AD1198" i="2"/>
  <c r="AI1197" i="2"/>
  <c r="AH1197" i="2"/>
  <c r="AG1197" i="2"/>
  <c r="AF1197" i="2"/>
  <c r="AE1197" i="2"/>
  <c r="AD1197" i="2"/>
  <c r="AI1196" i="2"/>
  <c r="AH1196" i="2"/>
  <c r="AG1196" i="2"/>
  <c r="AF1196" i="2"/>
  <c r="AE1196" i="2"/>
  <c r="AD1196" i="2"/>
  <c r="AI1195" i="2"/>
  <c r="AH1195" i="2"/>
  <c r="AG1195" i="2"/>
  <c r="AF1195" i="2"/>
  <c r="AE1195" i="2"/>
  <c r="AD1195" i="2"/>
  <c r="AI1194" i="2"/>
  <c r="AH1194" i="2"/>
  <c r="AG1194" i="2"/>
  <c r="AF1194" i="2"/>
  <c r="AE1194" i="2"/>
  <c r="AD1194" i="2"/>
  <c r="AI1193" i="2"/>
  <c r="AH1193" i="2"/>
  <c r="AG1193" i="2"/>
  <c r="AF1193" i="2"/>
  <c r="AE1193" i="2"/>
  <c r="AD1193" i="2"/>
  <c r="AI1192" i="2"/>
  <c r="AH1192" i="2"/>
  <c r="AG1192" i="2"/>
  <c r="AF1192" i="2"/>
  <c r="AE1192" i="2"/>
  <c r="AD1192" i="2"/>
  <c r="AI1191" i="2"/>
  <c r="AH1191" i="2"/>
  <c r="AG1191" i="2"/>
  <c r="AF1191" i="2"/>
  <c r="AE1191" i="2"/>
  <c r="AD1191" i="2"/>
  <c r="AI1190" i="2"/>
  <c r="AH1190" i="2"/>
  <c r="AG1190" i="2"/>
  <c r="AF1190" i="2"/>
  <c r="AE1190" i="2"/>
  <c r="AD1190" i="2"/>
  <c r="AI1189" i="2"/>
  <c r="AH1189" i="2"/>
  <c r="AG1189" i="2"/>
  <c r="AF1189" i="2"/>
  <c r="AE1189" i="2"/>
  <c r="AD1189" i="2"/>
  <c r="AI1188" i="2"/>
  <c r="AH1188" i="2"/>
  <c r="AG1188" i="2"/>
  <c r="AF1188" i="2"/>
  <c r="AE1188" i="2"/>
  <c r="AD1188" i="2"/>
  <c r="AI1187" i="2"/>
  <c r="AH1187" i="2"/>
  <c r="AG1187" i="2"/>
  <c r="AF1187" i="2"/>
  <c r="AE1187" i="2"/>
  <c r="AD1187" i="2"/>
  <c r="AI1186" i="2"/>
  <c r="AH1186" i="2"/>
  <c r="AG1186" i="2"/>
  <c r="AF1186" i="2"/>
  <c r="AE1186" i="2"/>
  <c r="AD1186" i="2"/>
  <c r="AI1185" i="2"/>
  <c r="AH1185" i="2"/>
  <c r="AG1185" i="2"/>
  <c r="AF1185" i="2"/>
  <c r="AE1185" i="2"/>
  <c r="AD1185" i="2"/>
  <c r="AI1184" i="2"/>
  <c r="AH1184" i="2"/>
  <c r="AG1184" i="2"/>
  <c r="AF1184" i="2"/>
  <c r="AE1184" i="2"/>
  <c r="AD1184" i="2"/>
  <c r="AI1183" i="2"/>
  <c r="AH1183" i="2"/>
  <c r="AG1183" i="2"/>
  <c r="AF1183" i="2"/>
  <c r="AE1183" i="2"/>
  <c r="AD1183" i="2"/>
  <c r="AI1182" i="2"/>
  <c r="AH1182" i="2"/>
  <c r="AG1182" i="2"/>
  <c r="AF1182" i="2"/>
  <c r="AE1182" i="2"/>
  <c r="AD1182" i="2"/>
  <c r="AI1181" i="2"/>
  <c r="AH1181" i="2"/>
  <c r="AG1181" i="2"/>
  <c r="AF1181" i="2"/>
  <c r="AE1181" i="2"/>
  <c r="AD1181" i="2"/>
  <c r="AI1180" i="2"/>
  <c r="AH1180" i="2"/>
  <c r="AG1180" i="2"/>
  <c r="AF1180" i="2"/>
  <c r="AE1180" i="2"/>
  <c r="AD1180" i="2"/>
  <c r="AI1179" i="2"/>
  <c r="AH1179" i="2"/>
  <c r="AG1179" i="2"/>
  <c r="AF1179" i="2"/>
  <c r="AE1179" i="2"/>
  <c r="AD1179" i="2"/>
  <c r="AI1178" i="2"/>
  <c r="AH1178" i="2"/>
  <c r="AG1178" i="2"/>
  <c r="AF1178" i="2"/>
  <c r="AE1178" i="2"/>
  <c r="AD1178" i="2"/>
  <c r="AI1177" i="2"/>
  <c r="AH1177" i="2"/>
  <c r="AG1177" i="2"/>
  <c r="AF1177" i="2"/>
  <c r="AE1177" i="2"/>
  <c r="AD1177" i="2"/>
  <c r="AI1176" i="2"/>
  <c r="AH1176" i="2"/>
  <c r="AG1176" i="2"/>
  <c r="AF1176" i="2"/>
  <c r="AE1176" i="2"/>
  <c r="AD1176" i="2"/>
  <c r="AI1175" i="2"/>
  <c r="AH1175" i="2"/>
  <c r="AG1175" i="2"/>
  <c r="AF1175" i="2"/>
  <c r="AE1175" i="2"/>
  <c r="AD1175" i="2"/>
  <c r="AI1174" i="2"/>
  <c r="AH1174" i="2"/>
  <c r="AG1174" i="2"/>
  <c r="AF1174" i="2"/>
  <c r="AE1174" i="2"/>
  <c r="AD1174" i="2"/>
  <c r="AI1173" i="2"/>
  <c r="AH1173" i="2"/>
  <c r="AG1173" i="2"/>
  <c r="AF1173" i="2"/>
  <c r="AE1173" i="2"/>
  <c r="AD1173" i="2"/>
  <c r="AI1172" i="2"/>
  <c r="AH1172" i="2"/>
  <c r="AG1172" i="2"/>
  <c r="AF1172" i="2"/>
  <c r="AE1172" i="2"/>
  <c r="AD1172" i="2"/>
  <c r="AI1171" i="2"/>
  <c r="AH1171" i="2"/>
  <c r="AG1171" i="2"/>
  <c r="AF1171" i="2"/>
  <c r="AE1171" i="2"/>
  <c r="AD1171" i="2"/>
  <c r="AI1170" i="2"/>
  <c r="AH1170" i="2"/>
  <c r="AG1170" i="2"/>
  <c r="AF1170" i="2"/>
  <c r="AE1170" i="2"/>
  <c r="AD1170" i="2"/>
  <c r="AI1169" i="2"/>
  <c r="AH1169" i="2"/>
  <c r="AG1169" i="2"/>
  <c r="AF1169" i="2"/>
  <c r="AE1169" i="2"/>
  <c r="AD1169" i="2"/>
  <c r="AI1168" i="2"/>
  <c r="AH1168" i="2"/>
  <c r="AG1168" i="2"/>
  <c r="AF1168" i="2"/>
  <c r="AE1168" i="2"/>
  <c r="AD1168" i="2"/>
  <c r="AI1167" i="2"/>
  <c r="AH1167" i="2"/>
  <c r="AG1167" i="2"/>
  <c r="AF1167" i="2"/>
  <c r="AE1167" i="2"/>
  <c r="AD1167" i="2"/>
  <c r="AI1166" i="2"/>
  <c r="AH1166" i="2"/>
  <c r="AG1166" i="2"/>
  <c r="AF1166" i="2"/>
  <c r="AE1166" i="2"/>
  <c r="AD1166" i="2"/>
  <c r="AI1165" i="2"/>
  <c r="AH1165" i="2"/>
  <c r="AG1165" i="2"/>
  <c r="AF1165" i="2"/>
  <c r="AE1165" i="2"/>
  <c r="AD1165" i="2"/>
  <c r="AI1164" i="2"/>
  <c r="AH1164" i="2"/>
  <c r="AG1164" i="2"/>
  <c r="AF1164" i="2"/>
  <c r="AE1164" i="2"/>
  <c r="AD1164" i="2"/>
  <c r="AI1163" i="2"/>
  <c r="AH1163" i="2"/>
  <c r="AG1163" i="2"/>
  <c r="AF1163" i="2"/>
  <c r="AE1163" i="2"/>
  <c r="AD1163" i="2"/>
  <c r="AI1162" i="2"/>
  <c r="AH1162" i="2"/>
  <c r="AG1162" i="2"/>
  <c r="AF1162" i="2"/>
  <c r="AE1162" i="2"/>
  <c r="AD1162" i="2"/>
  <c r="AI1161" i="2"/>
  <c r="AH1161" i="2"/>
  <c r="AG1161" i="2"/>
  <c r="AF1161" i="2"/>
  <c r="AE1161" i="2"/>
  <c r="AD1161" i="2"/>
  <c r="AI1160" i="2"/>
  <c r="AH1160" i="2"/>
  <c r="AG1160" i="2"/>
  <c r="AF1160" i="2"/>
  <c r="AE1160" i="2"/>
  <c r="AD1160" i="2"/>
  <c r="AI1159" i="2"/>
  <c r="AH1159" i="2"/>
  <c r="AG1159" i="2"/>
  <c r="AF1159" i="2"/>
  <c r="AE1159" i="2"/>
  <c r="AD1159" i="2"/>
  <c r="AI1158" i="2"/>
  <c r="AH1158" i="2"/>
  <c r="AG1158" i="2"/>
  <c r="AF1158" i="2"/>
  <c r="AE1158" i="2"/>
  <c r="AD1158" i="2"/>
  <c r="AI1157" i="2"/>
  <c r="AH1157" i="2"/>
  <c r="AG1157" i="2"/>
  <c r="AF1157" i="2"/>
  <c r="AE1157" i="2"/>
  <c r="AD1157" i="2"/>
  <c r="AI1156" i="2"/>
  <c r="AH1156" i="2"/>
  <c r="AG1156" i="2"/>
  <c r="AF1156" i="2"/>
  <c r="AE1156" i="2"/>
  <c r="AD1156" i="2"/>
  <c r="AI1155" i="2"/>
  <c r="AH1155" i="2"/>
  <c r="AG1155" i="2"/>
  <c r="AF1155" i="2"/>
  <c r="AE1155" i="2"/>
  <c r="AD1155" i="2"/>
  <c r="AI1154" i="2"/>
  <c r="AH1154" i="2"/>
  <c r="AG1154" i="2"/>
  <c r="AF1154" i="2"/>
  <c r="AE1154" i="2"/>
  <c r="AD1154" i="2"/>
  <c r="AI1153" i="2"/>
  <c r="AH1153" i="2"/>
  <c r="AG1153" i="2"/>
  <c r="AF1153" i="2"/>
  <c r="AE1153" i="2"/>
  <c r="AD1153" i="2"/>
  <c r="AI1152" i="2"/>
  <c r="AH1152" i="2"/>
  <c r="AG1152" i="2"/>
  <c r="AF1152" i="2"/>
  <c r="AE1152" i="2"/>
  <c r="AD1152" i="2"/>
  <c r="AI1151" i="2"/>
  <c r="AH1151" i="2"/>
  <c r="AG1151" i="2"/>
  <c r="AF1151" i="2"/>
  <c r="AE1151" i="2"/>
  <c r="AD1151" i="2"/>
  <c r="AI1150" i="2"/>
  <c r="AH1150" i="2"/>
  <c r="AG1150" i="2"/>
  <c r="AF1150" i="2"/>
  <c r="AE1150" i="2"/>
  <c r="AD1150" i="2"/>
  <c r="AI1149" i="2"/>
  <c r="AH1149" i="2"/>
  <c r="AG1149" i="2"/>
  <c r="AF1149" i="2"/>
  <c r="AE1149" i="2"/>
  <c r="AD1149" i="2"/>
  <c r="AI1148" i="2"/>
  <c r="AH1148" i="2"/>
  <c r="AG1148" i="2"/>
  <c r="AF1148" i="2"/>
  <c r="AE1148" i="2"/>
  <c r="AD1148" i="2"/>
  <c r="AI1147" i="2"/>
  <c r="AH1147" i="2"/>
  <c r="AG1147" i="2"/>
  <c r="AF1147" i="2"/>
  <c r="AE1147" i="2"/>
  <c r="AD1147" i="2"/>
  <c r="AI1146" i="2"/>
  <c r="AH1146" i="2"/>
  <c r="AG1146" i="2"/>
  <c r="AF1146" i="2"/>
  <c r="AE1146" i="2"/>
  <c r="AD1146" i="2"/>
  <c r="AI1145" i="2"/>
  <c r="AH1145" i="2"/>
  <c r="AG1145" i="2"/>
  <c r="AF1145" i="2"/>
  <c r="AE1145" i="2"/>
  <c r="AD1145" i="2"/>
  <c r="AI1144" i="2"/>
  <c r="AH1144" i="2"/>
  <c r="AG1144" i="2"/>
  <c r="AF1144" i="2"/>
  <c r="AE1144" i="2"/>
  <c r="AD1144" i="2"/>
  <c r="AI1143" i="2"/>
  <c r="AH1143" i="2"/>
  <c r="AG1143" i="2"/>
  <c r="AF1143" i="2"/>
  <c r="AE1143" i="2"/>
  <c r="AD1143" i="2"/>
  <c r="AI1142" i="2"/>
  <c r="AH1142" i="2"/>
  <c r="AG1142" i="2"/>
  <c r="AF1142" i="2"/>
  <c r="AE1142" i="2"/>
  <c r="AD1142" i="2"/>
  <c r="AI1141" i="2"/>
  <c r="AH1141" i="2"/>
  <c r="AG1141" i="2"/>
  <c r="AF1141" i="2"/>
  <c r="AE1141" i="2"/>
  <c r="AD1141" i="2"/>
  <c r="AI1140" i="2"/>
  <c r="AH1140" i="2"/>
  <c r="AG1140" i="2"/>
  <c r="AF1140" i="2"/>
  <c r="AE1140" i="2"/>
  <c r="AD1140" i="2"/>
  <c r="AI1139" i="2"/>
  <c r="AH1139" i="2"/>
  <c r="AG1139" i="2"/>
  <c r="AF1139" i="2"/>
  <c r="AE1139" i="2"/>
  <c r="AD1139" i="2"/>
  <c r="AI1138" i="2"/>
  <c r="AH1138" i="2"/>
  <c r="AG1138" i="2"/>
  <c r="AF1138" i="2"/>
  <c r="AE1138" i="2"/>
  <c r="AD1138" i="2"/>
  <c r="AI1137" i="2"/>
  <c r="AH1137" i="2"/>
  <c r="AG1137" i="2"/>
  <c r="AF1137" i="2"/>
  <c r="AE1137" i="2"/>
  <c r="AD1137" i="2"/>
  <c r="AI1136" i="2"/>
  <c r="AH1136" i="2"/>
  <c r="AG1136" i="2"/>
  <c r="AF1136" i="2"/>
  <c r="AE1136" i="2"/>
  <c r="AD1136" i="2"/>
  <c r="AI1135" i="2"/>
  <c r="AH1135" i="2"/>
  <c r="AG1135" i="2"/>
  <c r="AF1135" i="2"/>
  <c r="AE1135" i="2"/>
  <c r="AD1135" i="2"/>
  <c r="AI1134" i="2"/>
  <c r="AH1134" i="2"/>
  <c r="AG1134" i="2"/>
  <c r="AF1134" i="2"/>
  <c r="AE1134" i="2"/>
  <c r="AD1134" i="2"/>
  <c r="AI1133" i="2"/>
  <c r="AH1133" i="2"/>
  <c r="AG1133" i="2"/>
  <c r="AF1133" i="2"/>
  <c r="AE1133" i="2"/>
  <c r="AD1133" i="2"/>
  <c r="AI1132" i="2"/>
  <c r="AH1132" i="2"/>
  <c r="AG1132" i="2"/>
  <c r="AF1132" i="2"/>
  <c r="AE1132" i="2"/>
  <c r="AD1132" i="2"/>
  <c r="AI1131" i="2"/>
  <c r="AH1131" i="2"/>
  <c r="AG1131" i="2"/>
  <c r="AF1131" i="2"/>
  <c r="AE1131" i="2"/>
  <c r="AD1131" i="2"/>
  <c r="AI1130" i="2"/>
  <c r="AH1130" i="2"/>
  <c r="AG1130" i="2"/>
  <c r="AF1130" i="2"/>
  <c r="AE1130" i="2"/>
  <c r="AD1130" i="2"/>
  <c r="AI1129" i="2"/>
  <c r="AH1129" i="2"/>
  <c r="AG1129" i="2"/>
  <c r="AF1129" i="2"/>
  <c r="AE1129" i="2"/>
  <c r="AD1129" i="2"/>
  <c r="AI1128" i="2"/>
  <c r="AH1128" i="2"/>
  <c r="AG1128" i="2"/>
  <c r="AF1128" i="2"/>
  <c r="AE1128" i="2"/>
  <c r="AD1128" i="2"/>
  <c r="AI1127" i="2"/>
  <c r="AH1127" i="2"/>
  <c r="AG1127" i="2"/>
  <c r="AF1127" i="2"/>
  <c r="AE1127" i="2"/>
  <c r="AD1127" i="2"/>
  <c r="AI1126" i="2"/>
  <c r="AH1126" i="2"/>
  <c r="AG1126" i="2"/>
  <c r="AF1126" i="2"/>
  <c r="AE1126" i="2"/>
  <c r="AD1126" i="2"/>
  <c r="AI1125" i="2"/>
  <c r="AH1125" i="2"/>
  <c r="AG1125" i="2"/>
  <c r="AF1125" i="2"/>
  <c r="AE1125" i="2"/>
  <c r="AD1125" i="2"/>
  <c r="AI1124" i="2"/>
  <c r="AH1124" i="2"/>
  <c r="AG1124" i="2"/>
  <c r="AF1124" i="2"/>
  <c r="AE1124" i="2"/>
  <c r="AD1124" i="2"/>
  <c r="AI1123" i="2"/>
  <c r="AH1123" i="2"/>
  <c r="AG1123" i="2"/>
  <c r="AF1123" i="2"/>
  <c r="AE1123" i="2"/>
  <c r="AD1123" i="2"/>
  <c r="AI1122" i="2"/>
  <c r="AH1122" i="2"/>
  <c r="AG1122" i="2"/>
  <c r="AF1122" i="2"/>
  <c r="AE1122" i="2"/>
  <c r="AD1122" i="2"/>
  <c r="AI1121" i="2"/>
  <c r="AH1121" i="2"/>
  <c r="AG1121" i="2"/>
  <c r="AF1121" i="2"/>
  <c r="AE1121" i="2"/>
  <c r="AD1121" i="2"/>
  <c r="AI1120" i="2"/>
  <c r="AH1120" i="2"/>
  <c r="AG1120" i="2"/>
  <c r="AF1120" i="2"/>
  <c r="AE1120" i="2"/>
  <c r="AD1120" i="2"/>
  <c r="AI1119" i="2"/>
  <c r="AH1119" i="2"/>
  <c r="AG1119" i="2"/>
  <c r="AF1119" i="2"/>
  <c r="AE1119" i="2"/>
  <c r="AD1119" i="2"/>
  <c r="AI1118" i="2"/>
  <c r="AH1118" i="2"/>
  <c r="AG1118" i="2"/>
  <c r="AF1118" i="2"/>
  <c r="AE1118" i="2"/>
  <c r="AD1118" i="2"/>
  <c r="AI1117" i="2"/>
  <c r="AH1117" i="2"/>
  <c r="AG1117" i="2"/>
  <c r="AF1117" i="2"/>
  <c r="AE1117" i="2"/>
  <c r="AD1117" i="2"/>
  <c r="AI1116" i="2"/>
  <c r="AH1116" i="2"/>
  <c r="AG1116" i="2"/>
  <c r="AF1116" i="2"/>
  <c r="AE1116" i="2"/>
  <c r="AD1116" i="2"/>
  <c r="AI1115" i="2"/>
  <c r="AH1115" i="2"/>
  <c r="AG1115" i="2"/>
  <c r="AF1115" i="2"/>
  <c r="AE1115" i="2"/>
  <c r="AD1115" i="2"/>
  <c r="AI1114" i="2"/>
  <c r="AH1114" i="2"/>
  <c r="AG1114" i="2"/>
  <c r="AF1114" i="2"/>
  <c r="AE1114" i="2"/>
  <c r="AD1114" i="2"/>
  <c r="AI1113" i="2"/>
  <c r="AH1113" i="2"/>
  <c r="AG1113" i="2"/>
  <c r="AF1113" i="2"/>
  <c r="AE1113" i="2"/>
  <c r="AD1113" i="2"/>
  <c r="AI1112" i="2"/>
  <c r="AH1112" i="2"/>
  <c r="AG1112" i="2"/>
  <c r="AF1112" i="2"/>
  <c r="AE1112" i="2"/>
  <c r="AD1112" i="2"/>
  <c r="AI1111" i="2"/>
  <c r="AH1111" i="2"/>
  <c r="AG1111" i="2"/>
  <c r="AF1111" i="2"/>
  <c r="AE1111" i="2"/>
  <c r="AD1111" i="2"/>
  <c r="AI1110" i="2"/>
  <c r="AH1110" i="2"/>
  <c r="AG1110" i="2"/>
  <c r="AF1110" i="2"/>
  <c r="AE1110" i="2"/>
  <c r="AD1110" i="2"/>
  <c r="AI1109" i="2"/>
  <c r="AH1109" i="2"/>
  <c r="AG1109" i="2"/>
  <c r="AF1109" i="2"/>
  <c r="AE1109" i="2"/>
  <c r="AD1109" i="2"/>
  <c r="AI1108" i="2"/>
  <c r="AH1108" i="2"/>
  <c r="AG1108" i="2"/>
  <c r="AF1108" i="2"/>
  <c r="AE1108" i="2"/>
  <c r="AD1108" i="2"/>
  <c r="AI1107" i="2"/>
  <c r="AH1107" i="2"/>
  <c r="AG1107" i="2"/>
  <c r="AF1107" i="2"/>
  <c r="AE1107" i="2"/>
  <c r="AD1107" i="2"/>
  <c r="AI1106" i="2"/>
  <c r="AH1106" i="2"/>
  <c r="AG1106" i="2"/>
  <c r="AF1106" i="2"/>
  <c r="AE1106" i="2"/>
  <c r="AD1106" i="2"/>
  <c r="AI1105" i="2"/>
  <c r="AH1105" i="2"/>
  <c r="AG1105" i="2"/>
  <c r="AF1105" i="2"/>
  <c r="AE1105" i="2"/>
  <c r="AD1105" i="2"/>
  <c r="AI1104" i="2"/>
  <c r="AH1104" i="2"/>
  <c r="AG1104" i="2"/>
  <c r="AF1104" i="2"/>
  <c r="AE1104" i="2"/>
  <c r="AD1104" i="2"/>
  <c r="AI1103" i="2"/>
  <c r="AH1103" i="2"/>
  <c r="AG1103" i="2"/>
  <c r="AF1103" i="2"/>
  <c r="AE1103" i="2"/>
  <c r="AD1103" i="2"/>
  <c r="AI1102" i="2"/>
  <c r="AH1102" i="2"/>
  <c r="AG1102" i="2"/>
  <c r="AF1102" i="2"/>
  <c r="AE1102" i="2"/>
  <c r="AD1102" i="2"/>
  <c r="AI1101" i="2"/>
  <c r="AH1101" i="2"/>
  <c r="AG1101" i="2"/>
  <c r="AF1101" i="2"/>
  <c r="AE1101" i="2"/>
  <c r="AD1101" i="2"/>
  <c r="AI1100" i="2"/>
  <c r="AH1100" i="2"/>
  <c r="AG1100" i="2"/>
  <c r="AF1100" i="2"/>
  <c r="AE1100" i="2"/>
  <c r="AD1100" i="2"/>
  <c r="AI1099" i="2"/>
  <c r="AH1099" i="2"/>
  <c r="AG1099" i="2"/>
  <c r="AF1099" i="2"/>
  <c r="AE1099" i="2"/>
  <c r="AD1099" i="2"/>
  <c r="AI1098" i="2"/>
  <c r="AH1098" i="2"/>
  <c r="AG1098" i="2"/>
  <c r="AF1098" i="2"/>
  <c r="AE1098" i="2"/>
  <c r="AD1098" i="2"/>
  <c r="AI1097" i="2"/>
  <c r="AH1097" i="2"/>
  <c r="AG1097" i="2"/>
  <c r="AF1097" i="2"/>
  <c r="AE1097" i="2"/>
  <c r="AD1097" i="2"/>
  <c r="AI1096" i="2"/>
  <c r="AH1096" i="2"/>
  <c r="AG1096" i="2"/>
  <c r="AF1096" i="2"/>
  <c r="AE1096" i="2"/>
  <c r="AD1096" i="2"/>
  <c r="AI1095" i="2"/>
  <c r="AH1095" i="2"/>
  <c r="AG1095" i="2"/>
  <c r="AF1095" i="2"/>
  <c r="AE1095" i="2"/>
  <c r="AD1095" i="2"/>
  <c r="AI1094" i="2"/>
  <c r="AH1094" i="2"/>
  <c r="AG1094" i="2"/>
  <c r="AF1094" i="2"/>
  <c r="AE1094" i="2"/>
  <c r="AD1094" i="2"/>
  <c r="AI1093" i="2"/>
  <c r="AH1093" i="2"/>
  <c r="AG1093" i="2"/>
  <c r="AF1093" i="2"/>
  <c r="AE1093" i="2"/>
  <c r="AD1093" i="2"/>
  <c r="AI1092" i="2"/>
  <c r="AH1092" i="2"/>
  <c r="AG1092" i="2"/>
  <c r="AF1092" i="2"/>
  <c r="AE1092" i="2"/>
  <c r="AD1092" i="2"/>
  <c r="AI1091" i="2"/>
  <c r="AH1091" i="2"/>
  <c r="AG1091" i="2"/>
  <c r="AF1091" i="2"/>
  <c r="AE1091" i="2"/>
  <c r="AD1091" i="2"/>
  <c r="AI1090" i="2"/>
  <c r="AH1090" i="2"/>
  <c r="AG1090" i="2"/>
  <c r="AF1090" i="2"/>
  <c r="AE1090" i="2"/>
  <c r="AD1090" i="2"/>
  <c r="AI1089" i="2"/>
  <c r="AH1089" i="2"/>
  <c r="AG1089" i="2"/>
  <c r="AF1089" i="2"/>
  <c r="AE1089" i="2"/>
  <c r="AD1089" i="2"/>
  <c r="AI1088" i="2"/>
  <c r="AH1088" i="2"/>
  <c r="AG1088" i="2"/>
  <c r="AF1088" i="2"/>
  <c r="AE1088" i="2"/>
  <c r="AD1088" i="2"/>
  <c r="AI1087" i="2"/>
  <c r="AH1087" i="2"/>
  <c r="AG1087" i="2"/>
  <c r="AF1087" i="2"/>
  <c r="AE1087" i="2"/>
  <c r="AD1087" i="2"/>
  <c r="AI1086" i="2"/>
  <c r="AH1086" i="2"/>
  <c r="AG1086" i="2"/>
  <c r="AF1086" i="2"/>
  <c r="AE1086" i="2"/>
  <c r="AD1086" i="2"/>
  <c r="AI1085" i="2"/>
  <c r="AH1085" i="2"/>
  <c r="AG1085" i="2"/>
  <c r="AF1085" i="2"/>
  <c r="AE1085" i="2"/>
  <c r="AD1085" i="2"/>
  <c r="AI1084" i="2"/>
  <c r="AH1084" i="2"/>
  <c r="AG1084" i="2"/>
  <c r="AF1084" i="2"/>
  <c r="AE1084" i="2"/>
  <c r="AD1084" i="2"/>
  <c r="AI1083" i="2"/>
  <c r="AH1083" i="2"/>
  <c r="AG1083" i="2"/>
  <c r="AF1083" i="2"/>
  <c r="AE1083" i="2"/>
  <c r="AD1083" i="2"/>
  <c r="AI1082" i="2"/>
  <c r="AH1082" i="2"/>
  <c r="AG1082" i="2"/>
  <c r="AF1082" i="2"/>
  <c r="AE1082" i="2"/>
  <c r="AD1082" i="2"/>
  <c r="AI1081" i="2"/>
  <c r="AH1081" i="2"/>
  <c r="AG1081" i="2"/>
  <c r="AF1081" i="2"/>
  <c r="AE1081" i="2"/>
  <c r="AD1081" i="2"/>
  <c r="AI1080" i="2"/>
  <c r="AH1080" i="2"/>
  <c r="AG1080" i="2"/>
  <c r="AF1080" i="2"/>
  <c r="AE1080" i="2"/>
  <c r="AD1080" i="2"/>
  <c r="AI1079" i="2"/>
  <c r="AH1079" i="2"/>
  <c r="AG1079" i="2"/>
  <c r="AF1079" i="2"/>
  <c r="AE1079" i="2"/>
  <c r="AD1079" i="2"/>
  <c r="AI1078" i="2"/>
  <c r="AH1078" i="2"/>
  <c r="AG1078" i="2"/>
  <c r="AF1078" i="2"/>
  <c r="AE1078" i="2"/>
  <c r="AD1078" i="2"/>
  <c r="AI1077" i="2"/>
  <c r="AH1077" i="2"/>
  <c r="AG1077" i="2"/>
  <c r="AF1077" i="2"/>
  <c r="AE1077" i="2"/>
  <c r="AD1077" i="2"/>
  <c r="AI1076" i="2"/>
  <c r="AH1076" i="2"/>
  <c r="AG1076" i="2"/>
  <c r="AF1076" i="2"/>
  <c r="AE1076" i="2"/>
  <c r="AD1076" i="2"/>
  <c r="AI1075" i="2"/>
  <c r="AH1075" i="2"/>
  <c r="AG1075" i="2"/>
  <c r="AF1075" i="2"/>
  <c r="AE1075" i="2"/>
  <c r="AD1075" i="2"/>
  <c r="AI1074" i="2"/>
  <c r="AH1074" i="2"/>
  <c r="AG1074" i="2"/>
  <c r="AF1074" i="2"/>
  <c r="AE1074" i="2"/>
  <c r="AD1074" i="2"/>
  <c r="AI1073" i="2"/>
  <c r="AH1073" i="2"/>
  <c r="AG1073" i="2"/>
  <c r="AF1073" i="2"/>
  <c r="AE1073" i="2"/>
  <c r="AD1073" i="2"/>
  <c r="AI1072" i="2"/>
  <c r="AH1072" i="2"/>
  <c r="AG1072" i="2"/>
  <c r="AF1072" i="2"/>
  <c r="AE1072" i="2"/>
  <c r="AD1072" i="2"/>
  <c r="AI1071" i="2"/>
  <c r="AH1071" i="2"/>
  <c r="AG1071" i="2"/>
  <c r="AF1071" i="2"/>
  <c r="AE1071" i="2"/>
  <c r="AD1071" i="2"/>
  <c r="AI1070" i="2"/>
  <c r="AH1070" i="2"/>
  <c r="AG1070" i="2"/>
  <c r="AF1070" i="2"/>
  <c r="AE1070" i="2"/>
  <c r="AD1070" i="2"/>
  <c r="AI1069" i="2"/>
  <c r="AH1069" i="2"/>
  <c r="AG1069" i="2"/>
  <c r="AF1069" i="2"/>
  <c r="AE1069" i="2"/>
  <c r="AD1069" i="2"/>
  <c r="AI1068" i="2"/>
  <c r="AH1068" i="2"/>
  <c r="AG1068" i="2"/>
  <c r="AF1068" i="2"/>
  <c r="AE1068" i="2"/>
  <c r="AD1068" i="2"/>
  <c r="AI1067" i="2"/>
  <c r="AH1067" i="2"/>
  <c r="AG1067" i="2"/>
  <c r="AF1067" i="2"/>
  <c r="AE1067" i="2"/>
  <c r="AD1067" i="2"/>
  <c r="AI1066" i="2"/>
  <c r="AH1066" i="2"/>
  <c r="AG1066" i="2"/>
  <c r="AF1066" i="2"/>
  <c r="AE1066" i="2"/>
  <c r="AD1066" i="2"/>
  <c r="AI1065" i="2"/>
  <c r="AH1065" i="2"/>
  <c r="AG1065" i="2"/>
  <c r="AF1065" i="2"/>
  <c r="AE1065" i="2"/>
  <c r="AD1065" i="2"/>
  <c r="AI1064" i="2"/>
  <c r="AH1064" i="2"/>
  <c r="AG1064" i="2"/>
  <c r="AF1064" i="2"/>
  <c r="AE1064" i="2"/>
  <c r="AD1064" i="2"/>
  <c r="AI1063" i="2"/>
  <c r="AH1063" i="2"/>
  <c r="AG1063" i="2"/>
  <c r="AF1063" i="2"/>
  <c r="AE1063" i="2"/>
  <c r="AD1063" i="2"/>
  <c r="AI1062" i="2"/>
  <c r="AH1062" i="2"/>
  <c r="AG1062" i="2"/>
  <c r="AF1062" i="2"/>
  <c r="AE1062" i="2"/>
  <c r="AD1062" i="2"/>
  <c r="AI1061" i="2"/>
  <c r="AH1061" i="2"/>
  <c r="AG1061" i="2"/>
  <c r="AF1061" i="2"/>
  <c r="AE1061" i="2"/>
  <c r="AD1061" i="2"/>
  <c r="AI1060" i="2"/>
  <c r="AH1060" i="2"/>
  <c r="AG1060" i="2"/>
  <c r="AF1060" i="2"/>
  <c r="AE1060" i="2"/>
  <c r="AD1060" i="2"/>
  <c r="AI1059" i="2"/>
  <c r="AH1059" i="2"/>
  <c r="AG1059" i="2"/>
  <c r="AF1059" i="2"/>
  <c r="AE1059" i="2"/>
  <c r="AD1059" i="2"/>
  <c r="AI1058" i="2"/>
  <c r="AH1058" i="2"/>
  <c r="AG1058" i="2"/>
  <c r="AF1058" i="2"/>
  <c r="AE1058" i="2"/>
  <c r="AD1058" i="2"/>
  <c r="AI1057" i="2"/>
  <c r="AH1057" i="2"/>
  <c r="AG1057" i="2"/>
  <c r="AF1057" i="2"/>
  <c r="AE1057" i="2"/>
  <c r="AD1057" i="2"/>
  <c r="AI1056" i="2"/>
  <c r="AH1056" i="2"/>
  <c r="AG1056" i="2"/>
  <c r="AF1056" i="2"/>
  <c r="AE1056" i="2"/>
  <c r="AD1056" i="2"/>
  <c r="AI1055" i="2"/>
  <c r="AH1055" i="2"/>
  <c r="AG1055" i="2"/>
  <c r="AF1055" i="2"/>
  <c r="AE1055" i="2"/>
  <c r="AD1055" i="2"/>
  <c r="AI1054" i="2"/>
  <c r="AH1054" i="2"/>
  <c r="AG1054" i="2"/>
  <c r="AF1054" i="2"/>
  <c r="AE1054" i="2"/>
  <c r="AD1054" i="2"/>
  <c r="AI1053" i="2"/>
  <c r="AH1053" i="2"/>
  <c r="AG1053" i="2"/>
  <c r="AF1053" i="2"/>
  <c r="AE1053" i="2"/>
  <c r="AD1053" i="2"/>
  <c r="AI1052" i="2"/>
  <c r="AH1052" i="2"/>
  <c r="AG1052" i="2"/>
  <c r="AF1052" i="2"/>
  <c r="AE1052" i="2"/>
  <c r="AD1052" i="2"/>
  <c r="AI1051" i="2"/>
  <c r="AH1051" i="2"/>
  <c r="AG1051" i="2"/>
  <c r="AF1051" i="2"/>
  <c r="AE1051" i="2"/>
  <c r="AD1051" i="2"/>
  <c r="AI1050" i="2"/>
  <c r="AH1050" i="2"/>
  <c r="AG1050" i="2"/>
  <c r="AF1050" i="2"/>
  <c r="AE1050" i="2"/>
  <c r="AD1050" i="2"/>
  <c r="AI1049" i="2"/>
  <c r="AH1049" i="2"/>
  <c r="AG1049" i="2"/>
  <c r="AF1049" i="2"/>
  <c r="AE1049" i="2"/>
  <c r="AD1049" i="2"/>
  <c r="AI1048" i="2"/>
  <c r="AH1048" i="2"/>
  <c r="AG1048" i="2"/>
  <c r="AF1048" i="2"/>
  <c r="AE1048" i="2"/>
  <c r="AD1048" i="2"/>
  <c r="AI1047" i="2"/>
  <c r="AH1047" i="2"/>
  <c r="AG1047" i="2"/>
  <c r="AF1047" i="2"/>
  <c r="AE1047" i="2"/>
  <c r="AD1047" i="2"/>
  <c r="AI1046" i="2"/>
  <c r="AH1046" i="2"/>
  <c r="AG1046" i="2"/>
  <c r="AF1046" i="2"/>
  <c r="AE1046" i="2"/>
  <c r="AD1046" i="2"/>
  <c r="AI1045" i="2"/>
  <c r="AH1045" i="2"/>
  <c r="AG1045" i="2"/>
  <c r="AF1045" i="2"/>
  <c r="AE1045" i="2"/>
  <c r="AD1045" i="2"/>
  <c r="AI1044" i="2"/>
  <c r="AH1044" i="2"/>
  <c r="AG1044" i="2"/>
  <c r="AF1044" i="2"/>
  <c r="AE1044" i="2"/>
  <c r="AD1044" i="2"/>
  <c r="AI1043" i="2"/>
  <c r="AH1043" i="2"/>
  <c r="AG1043" i="2"/>
  <c r="AF1043" i="2"/>
  <c r="AE1043" i="2"/>
  <c r="AD1043" i="2"/>
  <c r="AI1042" i="2"/>
  <c r="AH1042" i="2"/>
  <c r="AG1042" i="2"/>
  <c r="AF1042" i="2"/>
  <c r="AE1042" i="2"/>
  <c r="AD1042" i="2"/>
  <c r="AI1041" i="2"/>
  <c r="AH1041" i="2"/>
  <c r="AG1041" i="2"/>
  <c r="AF1041" i="2"/>
  <c r="AE1041" i="2"/>
  <c r="AD1041" i="2"/>
  <c r="AI1040" i="2"/>
  <c r="AH1040" i="2"/>
  <c r="AG1040" i="2"/>
  <c r="AF1040" i="2"/>
  <c r="AE1040" i="2"/>
  <c r="AD1040" i="2"/>
  <c r="AI1039" i="2"/>
  <c r="AH1039" i="2"/>
  <c r="AG1039" i="2"/>
  <c r="AF1039" i="2"/>
  <c r="AE1039" i="2"/>
  <c r="AD1039" i="2"/>
  <c r="AI1038" i="2"/>
  <c r="AH1038" i="2"/>
  <c r="AG1038" i="2"/>
  <c r="AF1038" i="2"/>
  <c r="AE1038" i="2"/>
  <c r="AD1038" i="2"/>
  <c r="AI1037" i="2"/>
  <c r="AH1037" i="2"/>
  <c r="AG1037" i="2"/>
  <c r="AF1037" i="2"/>
  <c r="AE1037" i="2"/>
  <c r="AD1037" i="2"/>
  <c r="AI1036" i="2"/>
  <c r="AH1036" i="2"/>
  <c r="AG1036" i="2"/>
  <c r="AF1036" i="2"/>
  <c r="AE1036" i="2"/>
  <c r="AD1036" i="2"/>
  <c r="AI1035" i="2"/>
  <c r="AH1035" i="2"/>
  <c r="AG1035" i="2"/>
  <c r="AF1035" i="2"/>
  <c r="AE1035" i="2"/>
  <c r="AD1035" i="2"/>
  <c r="AI1034" i="2"/>
  <c r="AH1034" i="2"/>
  <c r="AG1034" i="2"/>
  <c r="AF1034" i="2"/>
  <c r="AE1034" i="2"/>
  <c r="AD1034" i="2"/>
  <c r="AI1033" i="2"/>
  <c r="AH1033" i="2"/>
  <c r="AG1033" i="2"/>
  <c r="AF1033" i="2"/>
  <c r="AE1033" i="2"/>
  <c r="AD1033" i="2"/>
  <c r="AI1032" i="2"/>
  <c r="AH1032" i="2"/>
  <c r="AG1032" i="2"/>
  <c r="AF1032" i="2"/>
  <c r="AE1032" i="2"/>
  <c r="AD1032" i="2"/>
  <c r="AI1031" i="2"/>
  <c r="AH1031" i="2"/>
  <c r="AG1031" i="2"/>
  <c r="AF1031" i="2"/>
  <c r="AE1031" i="2"/>
  <c r="AD1031" i="2"/>
  <c r="AI1030" i="2"/>
  <c r="AH1030" i="2"/>
  <c r="AG1030" i="2"/>
  <c r="AF1030" i="2"/>
  <c r="AE1030" i="2"/>
  <c r="AD1030" i="2"/>
  <c r="AI1029" i="2"/>
  <c r="AH1029" i="2"/>
  <c r="AG1029" i="2"/>
  <c r="AF1029" i="2"/>
  <c r="AE1029" i="2"/>
  <c r="AD1029" i="2"/>
  <c r="AI1028" i="2"/>
  <c r="AH1028" i="2"/>
  <c r="AG1028" i="2"/>
  <c r="AF1028" i="2"/>
  <c r="AE1028" i="2"/>
  <c r="AD1028" i="2"/>
  <c r="AI1027" i="2"/>
  <c r="AH1027" i="2"/>
  <c r="AG1027" i="2"/>
  <c r="AF1027" i="2"/>
  <c r="AE1027" i="2"/>
  <c r="AD1027" i="2"/>
  <c r="AI1026" i="2"/>
  <c r="AH1026" i="2"/>
  <c r="AG1026" i="2"/>
  <c r="AF1026" i="2"/>
  <c r="AE1026" i="2"/>
  <c r="AD1026" i="2"/>
  <c r="AI1025" i="2"/>
  <c r="AH1025" i="2"/>
  <c r="AG1025" i="2"/>
  <c r="AF1025" i="2"/>
  <c r="AE1025" i="2"/>
  <c r="AD1025" i="2"/>
  <c r="AI1024" i="2"/>
  <c r="AH1024" i="2"/>
  <c r="AG1024" i="2"/>
  <c r="AF1024" i="2"/>
  <c r="AE1024" i="2"/>
  <c r="AD1024" i="2"/>
  <c r="AI1023" i="2"/>
  <c r="AH1023" i="2"/>
  <c r="AG1023" i="2"/>
  <c r="AF1023" i="2"/>
  <c r="AE1023" i="2"/>
  <c r="AD1023" i="2"/>
  <c r="AI1022" i="2"/>
  <c r="AH1022" i="2"/>
  <c r="AG1022" i="2"/>
  <c r="AF1022" i="2"/>
  <c r="AE1022" i="2"/>
  <c r="AD1022" i="2"/>
  <c r="AI1021" i="2"/>
  <c r="AH1021" i="2"/>
  <c r="AG1021" i="2"/>
  <c r="AF1021" i="2"/>
  <c r="AE1021" i="2"/>
  <c r="AD1021" i="2"/>
  <c r="AI1020" i="2"/>
  <c r="AH1020" i="2"/>
  <c r="AG1020" i="2"/>
  <c r="AF1020" i="2"/>
  <c r="AE1020" i="2"/>
  <c r="AD1020" i="2"/>
  <c r="AI1019" i="2"/>
  <c r="AH1019" i="2"/>
  <c r="AG1019" i="2"/>
  <c r="AF1019" i="2"/>
  <c r="AE1019" i="2"/>
  <c r="AD1019" i="2"/>
  <c r="AI1018" i="2"/>
  <c r="AH1018" i="2"/>
  <c r="AG1018" i="2"/>
  <c r="AF1018" i="2"/>
  <c r="AE1018" i="2"/>
  <c r="AD1018" i="2"/>
  <c r="AI1017" i="2"/>
  <c r="AH1017" i="2"/>
  <c r="AG1017" i="2"/>
  <c r="AF1017" i="2"/>
  <c r="AE1017" i="2"/>
  <c r="AD1017" i="2"/>
  <c r="AI1016" i="2"/>
  <c r="AH1016" i="2"/>
  <c r="AG1016" i="2"/>
  <c r="AF1016" i="2"/>
  <c r="AE1016" i="2"/>
  <c r="AD1016" i="2"/>
  <c r="AI1015" i="2"/>
  <c r="AH1015" i="2"/>
  <c r="AG1015" i="2"/>
  <c r="AF1015" i="2"/>
  <c r="AE1015" i="2"/>
  <c r="AD1015" i="2"/>
  <c r="AI1014" i="2"/>
  <c r="AH1014" i="2"/>
  <c r="AG1014" i="2"/>
  <c r="AF1014" i="2"/>
  <c r="AE1014" i="2"/>
  <c r="AD1014" i="2"/>
  <c r="AI1013" i="2"/>
  <c r="AH1013" i="2"/>
  <c r="AG1013" i="2"/>
  <c r="AF1013" i="2"/>
  <c r="AE1013" i="2"/>
  <c r="AD1013" i="2"/>
  <c r="AI1012" i="2"/>
  <c r="AH1012" i="2"/>
  <c r="AG1012" i="2"/>
  <c r="AF1012" i="2"/>
  <c r="AE1012" i="2"/>
  <c r="AD1012" i="2"/>
  <c r="AI1011" i="2"/>
  <c r="AH1011" i="2"/>
  <c r="AG1011" i="2"/>
  <c r="AF1011" i="2"/>
  <c r="AE1011" i="2"/>
  <c r="AD1011" i="2"/>
  <c r="AI1010" i="2"/>
  <c r="AH1010" i="2"/>
  <c r="AG1010" i="2"/>
  <c r="AF1010" i="2"/>
  <c r="AE1010" i="2"/>
  <c r="AD1010" i="2"/>
  <c r="AI1009" i="2"/>
  <c r="AH1009" i="2"/>
  <c r="AG1009" i="2"/>
  <c r="AF1009" i="2"/>
  <c r="AE1009" i="2"/>
  <c r="AD1009" i="2"/>
  <c r="AI1008" i="2"/>
  <c r="AH1008" i="2"/>
  <c r="AG1008" i="2"/>
  <c r="AF1008" i="2"/>
  <c r="AE1008" i="2"/>
  <c r="AD1008" i="2"/>
  <c r="AI1007" i="2"/>
  <c r="AH1007" i="2"/>
  <c r="AG1007" i="2"/>
  <c r="AF1007" i="2"/>
  <c r="AE1007" i="2"/>
  <c r="AD1007" i="2"/>
  <c r="AI1006" i="2"/>
  <c r="AH1006" i="2"/>
  <c r="AG1006" i="2"/>
  <c r="AF1006" i="2"/>
  <c r="AE1006" i="2"/>
  <c r="AD1006" i="2"/>
  <c r="AI1005" i="2"/>
  <c r="AH1005" i="2"/>
  <c r="AG1005" i="2"/>
  <c r="AF1005" i="2"/>
  <c r="AE1005" i="2"/>
  <c r="AD1005" i="2"/>
  <c r="AI1004" i="2"/>
  <c r="AH1004" i="2"/>
  <c r="AG1004" i="2"/>
  <c r="AF1004" i="2"/>
  <c r="AE1004" i="2"/>
  <c r="AD1004" i="2"/>
  <c r="AI1003" i="2"/>
  <c r="AH1003" i="2"/>
  <c r="AG1003" i="2"/>
  <c r="AF1003" i="2"/>
  <c r="AE1003" i="2"/>
  <c r="AD1003" i="2"/>
  <c r="AI1002" i="2"/>
  <c r="AH1002" i="2"/>
  <c r="AG1002" i="2"/>
  <c r="AF1002" i="2"/>
  <c r="AE1002" i="2"/>
  <c r="AD1002" i="2"/>
  <c r="AI1001" i="2"/>
  <c r="AH1001" i="2"/>
  <c r="AG1001" i="2"/>
  <c r="AF1001" i="2"/>
  <c r="AE1001" i="2"/>
  <c r="AD1001" i="2"/>
  <c r="AI1000" i="2"/>
  <c r="AH1000" i="2"/>
  <c r="AG1000" i="2"/>
  <c r="AF1000" i="2"/>
  <c r="AE1000" i="2"/>
  <c r="AD1000" i="2"/>
  <c r="AI999" i="2"/>
  <c r="AH999" i="2"/>
  <c r="AG999" i="2"/>
  <c r="AF999" i="2"/>
  <c r="AE999" i="2"/>
  <c r="AD999" i="2"/>
  <c r="AI998" i="2"/>
  <c r="AH998" i="2"/>
  <c r="AG998" i="2"/>
  <c r="AF998" i="2"/>
  <c r="AE998" i="2"/>
  <c r="AD998" i="2"/>
  <c r="AI997" i="2"/>
  <c r="AH997" i="2"/>
  <c r="AG997" i="2"/>
  <c r="AF997" i="2"/>
  <c r="AE997" i="2"/>
  <c r="AD997" i="2"/>
  <c r="AI996" i="2"/>
  <c r="AH996" i="2"/>
  <c r="AG996" i="2"/>
  <c r="AF996" i="2"/>
  <c r="AE996" i="2"/>
  <c r="AD996" i="2"/>
  <c r="AI995" i="2"/>
  <c r="AH995" i="2"/>
  <c r="AG995" i="2"/>
  <c r="AF995" i="2"/>
  <c r="AE995" i="2"/>
  <c r="AD995" i="2"/>
  <c r="AI994" i="2"/>
  <c r="AH994" i="2"/>
  <c r="AG994" i="2"/>
  <c r="AF994" i="2"/>
  <c r="AE994" i="2"/>
  <c r="AD994" i="2"/>
  <c r="AI993" i="2"/>
  <c r="AH993" i="2"/>
  <c r="AG993" i="2"/>
  <c r="AF993" i="2"/>
  <c r="AE993" i="2"/>
  <c r="AD993" i="2"/>
  <c r="AI992" i="2"/>
  <c r="AH992" i="2"/>
  <c r="AG992" i="2"/>
  <c r="AF992" i="2"/>
  <c r="AE992" i="2"/>
  <c r="AD992" i="2"/>
  <c r="AI991" i="2"/>
  <c r="AH991" i="2"/>
  <c r="AG991" i="2"/>
  <c r="AF991" i="2"/>
  <c r="AE991" i="2"/>
  <c r="AD991" i="2"/>
  <c r="AI990" i="2"/>
  <c r="AH990" i="2"/>
  <c r="AG990" i="2"/>
  <c r="AF990" i="2"/>
  <c r="AE990" i="2"/>
  <c r="AD990" i="2"/>
  <c r="AI989" i="2"/>
  <c r="AH989" i="2"/>
  <c r="AG989" i="2"/>
  <c r="AF989" i="2"/>
  <c r="AE989" i="2"/>
  <c r="AD989" i="2"/>
  <c r="AI988" i="2"/>
  <c r="AH988" i="2"/>
  <c r="AG988" i="2"/>
  <c r="AF988" i="2"/>
  <c r="AE988" i="2"/>
  <c r="AD988" i="2"/>
  <c r="AI987" i="2"/>
  <c r="AH987" i="2"/>
  <c r="AG987" i="2"/>
  <c r="AF987" i="2"/>
  <c r="AE987" i="2"/>
  <c r="AD987" i="2"/>
  <c r="AI986" i="2"/>
  <c r="AH986" i="2"/>
  <c r="AG986" i="2"/>
  <c r="AF986" i="2"/>
  <c r="AE986" i="2"/>
  <c r="AD986" i="2"/>
  <c r="AI985" i="2"/>
  <c r="AH985" i="2"/>
  <c r="AG985" i="2"/>
  <c r="AF985" i="2"/>
  <c r="AE985" i="2"/>
  <c r="AD985" i="2"/>
  <c r="AI984" i="2"/>
  <c r="AH984" i="2"/>
  <c r="AG984" i="2"/>
  <c r="AF984" i="2"/>
  <c r="AE984" i="2"/>
  <c r="AD984" i="2"/>
  <c r="AI983" i="2"/>
  <c r="AH983" i="2"/>
  <c r="AG983" i="2"/>
  <c r="AF983" i="2"/>
  <c r="AE983" i="2"/>
  <c r="AD983" i="2"/>
  <c r="AI982" i="2"/>
  <c r="AH982" i="2"/>
  <c r="AG982" i="2"/>
  <c r="AF982" i="2"/>
  <c r="AE982" i="2"/>
  <c r="AD982" i="2"/>
  <c r="AI981" i="2"/>
  <c r="AH981" i="2"/>
  <c r="AG981" i="2"/>
  <c r="AF981" i="2"/>
  <c r="AE981" i="2"/>
  <c r="AD981" i="2"/>
  <c r="AI980" i="2"/>
  <c r="AH980" i="2"/>
  <c r="AG980" i="2"/>
  <c r="AF980" i="2"/>
  <c r="AE980" i="2"/>
  <c r="AD980" i="2"/>
  <c r="AI979" i="2"/>
  <c r="AH979" i="2"/>
  <c r="AG979" i="2"/>
  <c r="AF979" i="2"/>
  <c r="AE979" i="2"/>
  <c r="AD979" i="2"/>
  <c r="AI978" i="2"/>
  <c r="AH978" i="2"/>
  <c r="AG978" i="2"/>
  <c r="AF978" i="2"/>
  <c r="AE978" i="2"/>
  <c r="AD978" i="2"/>
  <c r="AI977" i="2"/>
  <c r="AH977" i="2"/>
  <c r="AG977" i="2"/>
  <c r="AF977" i="2"/>
  <c r="AE977" i="2"/>
  <c r="AD977" i="2"/>
  <c r="AI976" i="2"/>
  <c r="AH976" i="2"/>
  <c r="AG976" i="2"/>
  <c r="AF976" i="2"/>
  <c r="AE976" i="2"/>
  <c r="AD976" i="2"/>
  <c r="AI975" i="2"/>
  <c r="AH975" i="2"/>
  <c r="AG975" i="2"/>
  <c r="AF975" i="2"/>
  <c r="AE975" i="2"/>
  <c r="AD975" i="2"/>
  <c r="AI974" i="2"/>
  <c r="AH974" i="2"/>
  <c r="AG974" i="2"/>
  <c r="AF974" i="2"/>
  <c r="AE974" i="2"/>
  <c r="AD974" i="2"/>
  <c r="AI973" i="2"/>
  <c r="AH973" i="2"/>
  <c r="AG973" i="2"/>
  <c r="AF973" i="2"/>
  <c r="AE973" i="2"/>
  <c r="AD973" i="2"/>
  <c r="AI972" i="2"/>
  <c r="AH972" i="2"/>
  <c r="AG972" i="2"/>
  <c r="AF972" i="2"/>
  <c r="AE972" i="2"/>
  <c r="AD972" i="2"/>
  <c r="AI971" i="2"/>
  <c r="AH971" i="2"/>
  <c r="AG971" i="2"/>
  <c r="AF971" i="2"/>
  <c r="AE971" i="2"/>
  <c r="AD971" i="2"/>
  <c r="AI970" i="2"/>
  <c r="AH970" i="2"/>
  <c r="AG970" i="2"/>
  <c r="AF970" i="2"/>
  <c r="AE970" i="2"/>
  <c r="AD970" i="2"/>
  <c r="AI969" i="2"/>
  <c r="AH969" i="2"/>
  <c r="AG969" i="2"/>
  <c r="AF969" i="2"/>
  <c r="AE969" i="2"/>
  <c r="AD969" i="2"/>
  <c r="AI968" i="2"/>
  <c r="AH968" i="2"/>
  <c r="AG968" i="2"/>
  <c r="AF968" i="2"/>
  <c r="AE968" i="2"/>
  <c r="AD968" i="2"/>
  <c r="AI967" i="2"/>
  <c r="AH967" i="2"/>
  <c r="AG967" i="2"/>
  <c r="AF967" i="2"/>
  <c r="AE967" i="2"/>
  <c r="AD967" i="2"/>
  <c r="AI966" i="2"/>
  <c r="AH966" i="2"/>
  <c r="AG966" i="2"/>
  <c r="AF966" i="2"/>
  <c r="AE966" i="2"/>
  <c r="AD966" i="2"/>
  <c r="AI965" i="2"/>
  <c r="AH965" i="2"/>
  <c r="AG965" i="2"/>
  <c r="AF965" i="2"/>
  <c r="AE965" i="2"/>
  <c r="AD965" i="2"/>
  <c r="AI964" i="2"/>
  <c r="AH964" i="2"/>
  <c r="AG964" i="2"/>
  <c r="AF964" i="2"/>
  <c r="AE964" i="2"/>
  <c r="AD964" i="2"/>
  <c r="AI963" i="2"/>
  <c r="AH963" i="2"/>
  <c r="AG963" i="2"/>
  <c r="AF963" i="2"/>
  <c r="AE963" i="2"/>
  <c r="AD963" i="2"/>
  <c r="AI962" i="2"/>
  <c r="AH962" i="2"/>
  <c r="AG962" i="2"/>
  <c r="AF962" i="2"/>
  <c r="AE962" i="2"/>
  <c r="AD962" i="2"/>
  <c r="AI961" i="2"/>
  <c r="AH961" i="2"/>
  <c r="AG961" i="2"/>
  <c r="AF961" i="2"/>
  <c r="AE961" i="2"/>
  <c r="AD961" i="2"/>
  <c r="AI960" i="2"/>
  <c r="AH960" i="2"/>
  <c r="AG960" i="2"/>
  <c r="AF960" i="2"/>
  <c r="AE960" i="2"/>
  <c r="AD960" i="2"/>
  <c r="AI959" i="2"/>
  <c r="AH959" i="2"/>
  <c r="AG959" i="2"/>
  <c r="AF959" i="2"/>
  <c r="AE959" i="2"/>
  <c r="AD959" i="2"/>
  <c r="AI958" i="2"/>
  <c r="AH958" i="2"/>
  <c r="AG958" i="2"/>
  <c r="AF958" i="2"/>
  <c r="AE958" i="2"/>
  <c r="AD958" i="2"/>
  <c r="AI957" i="2"/>
  <c r="AH957" i="2"/>
  <c r="AG957" i="2"/>
  <c r="AF957" i="2"/>
  <c r="AE957" i="2"/>
  <c r="AD957" i="2"/>
  <c r="AI956" i="2"/>
  <c r="AH956" i="2"/>
  <c r="AG956" i="2"/>
  <c r="AF956" i="2"/>
  <c r="AE956" i="2"/>
  <c r="AD956" i="2"/>
  <c r="AI955" i="2"/>
  <c r="AH955" i="2"/>
  <c r="AG955" i="2"/>
  <c r="AF955" i="2"/>
  <c r="AE955" i="2"/>
  <c r="AD955" i="2"/>
  <c r="AI954" i="2"/>
  <c r="AH954" i="2"/>
  <c r="AG954" i="2"/>
  <c r="AF954" i="2"/>
  <c r="AE954" i="2"/>
  <c r="AD954" i="2"/>
  <c r="AI953" i="2"/>
  <c r="AH953" i="2"/>
  <c r="AG953" i="2"/>
  <c r="AF953" i="2"/>
  <c r="AE953" i="2"/>
  <c r="AD953" i="2"/>
  <c r="AI952" i="2"/>
  <c r="AH952" i="2"/>
  <c r="AG952" i="2"/>
  <c r="AF952" i="2"/>
  <c r="AE952" i="2"/>
  <c r="AD952" i="2"/>
  <c r="AI951" i="2"/>
  <c r="AH951" i="2"/>
  <c r="AG951" i="2"/>
  <c r="AF951" i="2"/>
  <c r="AE951" i="2"/>
  <c r="AD951" i="2"/>
  <c r="AI950" i="2"/>
  <c r="AH950" i="2"/>
  <c r="AG950" i="2"/>
  <c r="AF950" i="2"/>
  <c r="AE950" i="2"/>
  <c r="AD950" i="2"/>
  <c r="AI949" i="2"/>
  <c r="AH949" i="2"/>
  <c r="AG949" i="2"/>
  <c r="AF949" i="2"/>
  <c r="AE949" i="2"/>
  <c r="AD949" i="2"/>
  <c r="AI948" i="2"/>
  <c r="AH948" i="2"/>
  <c r="AG948" i="2"/>
  <c r="AF948" i="2"/>
  <c r="AE948" i="2"/>
  <c r="AD948" i="2"/>
  <c r="AI947" i="2"/>
  <c r="AH947" i="2"/>
  <c r="AG947" i="2"/>
  <c r="AF947" i="2"/>
  <c r="AE947" i="2"/>
  <c r="AD947" i="2"/>
  <c r="AI946" i="2"/>
  <c r="AH946" i="2"/>
  <c r="AG946" i="2"/>
  <c r="AF946" i="2"/>
  <c r="AE946" i="2"/>
  <c r="AD946" i="2"/>
  <c r="AI945" i="2"/>
  <c r="AH945" i="2"/>
  <c r="AG945" i="2"/>
  <c r="AF945" i="2"/>
  <c r="AE945" i="2"/>
  <c r="AD945" i="2"/>
  <c r="AI944" i="2"/>
  <c r="AH944" i="2"/>
  <c r="AG944" i="2"/>
  <c r="AF944" i="2"/>
  <c r="AE944" i="2"/>
  <c r="AD944" i="2"/>
  <c r="AI943" i="2"/>
  <c r="AH943" i="2"/>
  <c r="AG943" i="2"/>
  <c r="AF943" i="2"/>
  <c r="AE943" i="2"/>
  <c r="AD943" i="2"/>
  <c r="AI942" i="2"/>
  <c r="AH942" i="2"/>
  <c r="AG942" i="2"/>
  <c r="AF942" i="2"/>
  <c r="AE942" i="2"/>
  <c r="AD942" i="2"/>
  <c r="AI941" i="2"/>
  <c r="AH941" i="2"/>
  <c r="AG941" i="2"/>
  <c r="AF941" i="2"/>
  <c r="AE941" i="2"/>
  <c r="AD941" i="2"/>
  <c r="AI940" i="2"/>
  <c r="AH940" i="2"/>
  <c r="AG940" i="2"/>
  <c r="AF940" i="2"/>
  <c r="AE940" i="2"/>
  <c r="AD940" i="2"/>
  <c r="AI939" i="2"/>
  <c r="AH939" i="2"/>
  <c r="AG939" i="2"/>
  <c r="AF939" i="2"/>
  <c r="AE939" i="2"/>
  <c r="AD939" i="2"/>
  <c r="AI938" i="2"/>
  <c r="AH938" i="2"/>
  <c r="AG938" i="2"/>
  <c r="AF938" i="2"/>
  <c r="AE938" i="2"/>
  <c r="AD938" i="2"/>
  <c r="AI937" i="2"/>
  <c r="AH937" i="2"/>
  <c r="AG937" i="2"/>
  <c r="AF937" i="2"/>
  <c r="AE937" i="2"/>
  <c r="AD937" i="2"/>
  <c r="AI936" i="2"/>
  <c r="AH936" i="2"/>
  <c r="AG936" i="2"/>
  <c r="AF936" i="2"/>
  <c r="AE936" i="2"/>
  <c r="AD936" i="2"/>
  <c r="AI935" i="2"/>
  <c r="AH935" i="2"/>
  <c r="AG935" i="2"/>
  <c r="AF935" i="2"/>
  <c r="AE935" i="2"/>
  <c r="AD935" i="2"/>
  <c r="AI934" i="2"/>
  <c r="AH934" i="2"/>
  <c r="AG934" i="2"/>
  <c r="AF934" i="2"/>
  <c r="AE934" i="2"/>
  <c r="AD934" i="2"/>
  <c r="AI933" i="2"/>
  <c r="AH933" i="2"/>
  <c r="AG933" i="2"/>
  <c r="AF933" i="2"/>
  <c r="AE933" i="2"/>
  <c r="AD933" i="2"/>
  <c r="AI932" i="2"/>
  <c r="AH932" i="2"/>
  <c r="AG932" i="2"/>
  <c r="AF932" i="2"/>
  <c r="AE932" i="2"/>
  <c r="AD932" i="2"/>
  <c r="AI931" i="2"/>
  <c r="AH931" i="2"/>
  <c r="AG931" i="2"/>
  <c r="AF931" i="2"/>
  <c r="AE931" i="2"/>
  <c r="AD931" i="2"/>
  <c r="AI930" i="2"/>
  <c r="AH930" i="2"/>
  <c r="AG930" i="2"/>
  <c r="AF930" i="2"/>
  <c r="AE930" i="2"/>
  <c r="AD930" i="2"/>
  <c r="AI929" i="2"/>
  <c r="AH929" i="2"/>
  <c r="AG929" i="2"/>
  <c r="AF929" i="2"/>
  <c r="AE929" i="2"/>
  <c r="AD929" i="2"/>
  <c r="AI928" i="2"/>
  <c r="AH928" i="2"/>
  <c r="AG928" i="2"/>
  <c r="AF928" i="2"/>
  <c r="AE928" i="2"/>
  <c r="AD928" i="2"/>
  <c r="AI927" i="2"/>
  <c r="AH927" i="2"/>
  <c r="AG927" i="2"/>
  <c r="AF927" i="2"/>
  <c r="AE927" i="2"/>
  <c r="AD927" i="2"/>
  <c r="AI926" i="2"/>
  <c r="AH926" i="2"/>
  <c r="AG926" i="2"/>
  <c r="AF926" i="2"/>
  <c r="AE926" i="2"/>
  <c r="AD926" i="2"/>
  <c r="AI925" i="2"/>
  <c r="AH925" i="2"/>
  <c r="AG925" i="2"/>
  <c r="AF925" i="2"/>
  <c r="AE925" i="2"/>
  <c r="AD925" i="2"/>
  <c r="AI924" i="2"/>
  <c r="AH924" i="2"/>
  <c r="AG924" i="2"/>
  <c r="AF924" i="2"/>
  <c r="AE924" i="2"/>
  <c r="AD924" i="2"/>
  <c r="AI923" i="2"/>
  <c r="AH923" i="2"/>
  <c r="AG923" i="2"/>
  <c r="AF923" i="2"/>
  <c r="AE923" i="2"/>
  <c r="AD923" i="2"/>
  <c r="AI922" i="2"/>
  <c r="AH922" i="2"/>
  <c r="AG922" i="2"/>
  <c r="AF922" i="2"/>
  <c r="AE922" i="2"/>
  <c r="AD922" i="2"/>
  <c r="AI921" i="2"/>
  <c r="AH921" i="2"/>
  <c r="AG921" i="2"/>
  <c r="AF921" i="2"/>
  <c r="AE921" i="2"/>
  <c r="AD921" i="2"/>
  <c r="AI920" i="2"/>
  <c r="AH920" i="2"/>
  <c r="AG920" i="2"/>
  <c r="AF920" i="2"/>
  <c r="AE920" i="2"/>
  <c r="AD920" i="2"/>
  <c r="AI919" i="2"/>
  <c r="AH919" i="2"/>
  <c r="AG919" i="2"/>
  <c r="AF919" i="2"/>
  <c r="AE919" i="2"/>
  <c r="AD919" i="2"/>
  <c r="AI918" i="2"/>
  <c r="AH918" i="2"/>
  <c r="AG918" i="2"/>
  <c r="AF918" i="2"/>
  <c r="AE918" i="2"/>
  <c r="AD918" i="2"/>
  <c r="AI917" i="2"/>
  <c r="AH917" i="2"/>
  <c r="AG917" i="2"/>
  <c r="AF917" i="2"/>
  <c r="AE917" i="2"/>
  <c r="AD917" i="2"/>
  <c r="AI916" i="2"/>
  <c r="AH916" i="2"/>
  <c r="AG916" i="2"/>
  <c r="AF916" i="2"/>
  <c r="AE916" i="2"/>
  <c r="AD916" i="2"/>
  <c r="AI915" i="2"/>
  <c r="AH915" i="2"/>
  <c r="AG915" i="2"/>
  <c r="AF915" i="2"/>
  <c r="AE915" i="2"/>
  <c r="AD915" i="2"/>
  <c r="AI914" i="2"/>
  <c r="AH914" i="2"/>
  <c r="AG914" i="2"/>
  <c r="AF914" i="2"/>
  <c r="AE914" i="2"/>
  <c r="AD914" i="2"/>
  <c r="AI913" i="2"/>
  <c r="AH913" i="2"/>
  <c r="AG913" i="2"/>
  <c r="AF913" i="2"/>
  <c r="AE913" i="2"/>
  <c r="AD913" i="2"/>
  <c r="AI912" i="2"/>
  <c r="AH912" i="2"/>
  <c r="AG912" i="2"/>
  <c r="AF912" i="2"/>
  <c r="AE912" i="2"/>
  <c r="AD912" i="2"/>
  <c r="AI911" i="2"/>
  <c r="AH911" i="2"/>
  <c r="AG911" i="2"/>
  <c r="AF911" i="2"/>
  <c r="AE911" i="2"/>
  <c r="AD911" i="2"/>
  <c r="AI910" i="2"/>
  <c r="AH910" i="2"/>
  <c r="AG910" i="2"/>
  <c r="AF910" i="2"/>
  <c r="AE910" i="2"/>
  <c r="AD910" i="2"/>
  <c r="AI909" i="2"/>
  <c r="AH909" i="2"/>
  <c r="AG909" i="2"/>
  <c r="AF909" i="2"/>
  <c r="AE909" i="2"/>
  <c r="AD909" i="2"/>
  <c r="AI908" i="2"/>
  <c r="AH908" i="2"/>
  <c r="AG908" i="2"/>
  <c r="AF908" i="2"/>
  <c r="AE908" i="2"/>
  <c r="AD908" i="2"/>
  <c r="AI907" i="2"/>
  <c r="AH907" i="2"/>
  <c r="AG907" i="2"/>
  <c r="AF907" i="2"/>
  <c r="AE907" i="2"/>
  <c r="AD907" i="2"/>
  <c r="AI906" i="2"/>
  <c r="AH906" i="2"/>
  <c r="AG906" i="2"/>
  <c r="AF906" i="2"/>
  <c r="AE906" i="2"/>
  <c r="AD906" i="2"/>
  <c r="AI905" i="2"/>
  <c r="AH905" i="2"/>
  <c r="AG905" i="2"/>
  <c r="AF905" i="2"/>
  <c r="AE905" i="2"/>
  <c r="AD905" i="2"/>
  <c r="AI904" i="2"/>
  <c r="AH904" i="2"/>
  <c r="AG904" i="2"/>
  <c r="AF904" i="2"/>
  <c r="AE904" i="2"/>
  <c r="AD904" i="2"/>
  <c r="AI903" i="2"/>
  <c r="AH903" i="2"/>
  <c r="AG903" i="2"/>
  <c r="AF903" i="2"/>
  <c r="AE903" i="2"/>
  <c r="AD903" i="2"/>
  <c r="AI902" i="2"/>
  <c r="AH902" i="2"/>
  <c r="AG902" i="2"/>
  <c r="AF902" i="2"/>
  <c r="AE902" i="2"/>
  <c r="AD902" i="2"/>
  <c r="AI901" i="2"/>
  <c r="AH901" i="2"/>
  <c r="AG901" i="2"/>
  <c r="AF901" i="2"/>
  <c r="AE901" i="2"/>
  <c r="AD901" i="2"/>
  <c r="AI900" i="2"/>
  <c r="AH900" i="2"/>
  <c r="AG900" i="2"/>
  <c r="AF900" i="2"/>
  <c r="AE900" i="2"/>
  <c r="AD900" i="2"/>
  <c r="AI899" i="2"/>
  <c r="AH899" i="2"/>
  <c r="AG899" i="2"/>
  <c r="AF899" i="2"/>
  <c r="AE899" i="2"/>
  <c r="AD899" i="2"/>
  <c r="AI898" i="2"/>
  <c r="AH898" i="2"/>
  <c r="AG898" i="2"/>
  <c r="AF898" i="2"/>
  <c r="AE898" i="2"/>
  <c r="AD898" i="2"/>
  <c r="AI897" i="2"/>
  <c r="AH897" i="2"/>
  <c r="AG897" i="2"/>
  <c r="AF897" i="2"/>
  <c r="AE897" i="2"/>
  <c r="AD897" i="2"/>
  <c r="AI896" i="2"/>
  <c r="AH896" i="2"/>
  <c r="AG896" i="2"/>
  <c r="AF896" i="2"/>
  <c r="AE896" i="2"/>
  <c r="AD896" i="2"/>
  <c r="AI895" i="2"/>
  <c r="AH895" i="2"/>
  <c r="AG895" i="2"/>
  <c r="AF895" i="2"/>
  <c r="AE895" i="2"/>
  <c r="AD895" i="2"/>
  <c r="AI894" i="2"/>
  <c r="AH894" i="2"/>
  <c r="AG894" i="2"/>
  <c r="AF894" i="2"/>
  <c r="AE894" i="2"/>
  <c r="AD894" i="2"/>
  <c r="AI893" i="2"/>
  <c r="AH893" i="2"/>
  <c r="AG893" i="2"/>
  <c r="AF893" i="2"/>
  <c r="AE893" i="2"/>
  <c r="AD893" i="2"/>
  <c r="AI892" i="2"/>
  <c r="AH892" i="2"/>
  <c r="AG892" i="2"/>
  <c r="AF892" i="2"/>
  <c r="AE892" i="2"/>
  <c r="AD892" i="2"/>
  <c r="AI891" i="2"/>
  <c r="AH891" i="2"/>
  <c r="AG891" i="2"/>
  <c r="AF891" i="2"/>
  <c r="AE891" i="2"/>
  <c r="AD891" i="2"/>
  <c r="AI890" i="2"/>
  <c r="AH890" i="2"/>
  <c r="AG890" i="2"/>
  <c r="AF890" i="2"/>
  <c r="AE890" i="2"/>
  <c r="AD890" i="2"/>
  <c r="AI889" i="2"/>
  <c r="AH889" i="2"/>
  <c r="AG889" i="2"/>
  <c r="AF889" i="2"/>
  <c r="AE889" i="2"/>
  <c r="AD889" i="2"/>
  <c r="AI888" i="2"/>
  <c r="AH888" i="2"/>
  <c r="AG888" i="2"/>
  <c r="AF888" i="2"/>
  <c r="AE888" i="2"/>
  <c r="AD888" i="2"/>
  <c r="AI887" i="2"/>
  <c r="AH887" i="2"/>
  <c r="AG887" i="2"/>
  <c r="AF887" i="2"/>
  <c r="AE887" i="2"/>
  <c r="AD887" i="2"/>
  <c r="AI886" i="2"/>
  <c r="AH886" i="2"/>
  <c r="AG886" i="2"/>
  <c r="AF886" i="2"/>
  <c r="AE886" i="2"/>
  <c r="AD886" i="2"/>
  <c r="AI885" i="2"/>
  <c r="AH885" i="2"/>
  <c r="AG885" i="2"/>
  <c r="AF885" i="2"/>
  <c r="AE885" i="2"/>
  <c r="AD885" i="2"/>
  <c r="AI884" i="2"/>
  <c r="AH884" i="2"/>
  <c r="AG884" i="2"/>
  <c r="AF884" i="2"/>
  <c r="AE884" i="2"/>
  <c r="AD884" i="2"/>
  <c r="AI883" i="2"/>
  <c r="AH883" i="2"/>
  <c r="AG883" i="2"/>
  <c r="AF883" i="2"/>
  <c r="AE883" i="2"/>
  <c r="AD883" i="2"/>
  <c r="AI882" i="2"/>
  <c r="AH882" i="2"/>
  <c r="AG882" i="2"/>
  <c r="AF882" i="2"/>
  <c r="AE882" i="2"/>
  <c r="AD882" i="2"/>
  <c r="AI881" i="2"/>
  <c r="AH881" i="2"/>
  <c r="AG881" i="2"/>
  <c r="AF881" i="2"/>
  <c r="AE881" i="2"/>
  <c r="AD881" i="2"/>
  <c r="AI880" i="2"/>
  <c r="AH880" i="2"/>
  <c r="AG880" i="2"/>
  <c r="AF880" i="2"/>
  <c r="AE880" i="2"/>
  <c r="AD880" i="2"/>
  <c r="AI879" i="2"/>
  <c r="AH879" i="2"/>
  <c r="AG879" i="2"/>
  <c r="AF879" i="2"/>
  <c r="AE879" i="2"/>
  <c r="AD879" i="2"/>
  <c r="AI878" i="2"/>
  <c r="AH878" i="2"/>
  <c r="AG878" i="2"/>
  <c r="AF878" i="2"/>
  <c r="AE878" i="2"/>
  <c r="AD878" i="2"/>
  <c r="AI877" i="2"/>
  <c r="AH877" i="2"/>
  <c r="AG877" i="2"/>
  <c r="AF877" i="2"/>
  <c r="AE877" i="2"/>
  <c r="AD877" i="2"/>
  <c r="AI876" i="2"/>
  <c r="AH876" i="2"/>
  <c r="AG876" i="2"/>
  <c r="AF876" i="2"/>
  <c r="AE876" i="2"/>
  <c r="AD876" i="2"/>
  <c r="AI875" i="2"/>
  <c r="AH875" i="2"/>
  <c r="AG875" i="2"/>
  <c r="AF875" i="2"/>
  <c r="AE875" i="2"/>
  <c r="AD875" i="2"/>
  <c r="AI874" i="2"/>
  <c r="AH874" i="2"/>
  <c r="AG874" i="2"/>
  <c r="AF874" i="2"/>
  <c r="AE874" i="2"/>
  <c r="AD874" i="2"/>
  <c r="AI873" i="2"/>
  <c r="AH873" i="2"/>
  <c r="AG873" i="2"/>
  <c r="AF873" i="2"/>
  <c r="AE873" i="2"/>
  <c r="AD873" i="2"/>
  <c r="AI872" i="2"/>
  <c r="AH872" i="2"/>
  <c r="AG872" i="2"/>
  <c r="AF872" i="2"/>
  <c r="AE872" i="2"/>
  <c r="AD872" i="2"/>
  <c r="AI871" i="2"/>
  <c r="AH871" i="2"/>
  <c r="AG871" i="2"/>
  <c r="AF871" i="2"/>
  <c r="AE871" i="2"/>
  <c r="AD871" i="2"/>
  <c r="AI870" i="2"/>
  <c r="AH870" i="2"/>
  <c r="AG870" i="2"/>
  <c r="AF870" i="2"/>
  <c r="AE870" i="2"/>
  <c r="AD870" i="2"/>
  <c r="AI869" i="2"/>
  <c r="AH869" i="2"/>
  <c r="AG869" i="2"/>
  <c r="AF869" i="2"/>
  <c r="AE869" i="2"/>
  <c r="AD869" i="2"/>
  <c r="AI868" i="2"/>
  <c r="AH868" i="2"/>
  <c r="AG868" i="2"/>
  <c r="AF868" i="2"/>
  <c r="AE868" i="2"/>
  <c r="AD868" i="2"/>
  <c r="AI867" i="2"/>
  <c r="AH867" i="2"/>
  <c r="AG867" i="2"/>
  <c r="AF867" i="2"/>
  <c r="AE867" i="2"/>
  <c r="AD867" i="2"/>
  <c r="AI866" i="2"/>
  <c r="AH866" i="2"/>
  <c r="AG866" i="2"/>
  <c r="AF866" i="2"/>
  <c r="AE866" i="2"/>
  <c r="AD866" i="2"/>
  <c r="AI865" i="2"/>
  <c r="AH865" i="2"/>
  <c r="AG865" i="2"/>
  <c r="AF865" i="2"/>
  <c r="AE865" i="2"/>
  <c r="AD865" i="2"/>
  <c r="AI864" i="2"/>
  <c r="AH864" i="2"/>
  <c r="AG864" i="2"/>
  <c r="AF864" i="2"/>
  <c r="AE864" i="2"/>
  <c r="AD864" i="2"/>
  <c r="AI863" i="2"/>
  <c r="AH863" i="2"/>
  <c r="AG863" i="2"/>
  <c r="AF863" i="2"/>
  <c r="AE863" i="2"/>
  <c r="AD863" i="2"/>
  <c r="AI862" i="2"/>
  <c r="AH862" i="2"/>
  <c r="AG862" i="2"/>
  <c r="AF862" i="2"/>
  <c r="AE862" i="2"/>
  <c r="AD862" i="2"/>
  <c r="AI861" i="2"/>
  <c r="AH861" i="2"/>
  <c r="AG861" i="2"/>
  <c r="AF861" i="2"/>
  <c r="AE861" i="2"/>
  <c r="AD861" i="2"/>
  <c r="AI860" i="2"/>
  <c r="AH860" i="2"/>
  <c r="AG860" i="2"/>
  <c r="AF860" i="2"/>
  <c r="AE860" i="2"/>
  <c r="AD860" i="2"/>
  <c r="AI859" i="2"/>
  <c r="AH859" i="2"/>
  <c r="AG859" i="2"/>
  <c r="AF859" i="2"/>
  <c r="AE859" i="2"/>
  <c r="AD859" i="2"/>
  <c r="AI858" i="2"/>
  <c r="AH858" i="2"/>
  <c r="AG858" i="2"/>
  <c r="AF858" i="2"/>
  <c r="AE858" i="2"/>
  <c r="AD858" i="2"/>
  <c r="AI857" i="2"/>
  <c r="AH857" i="2"/>
  <c r="AG857" i="2"/>
  <c r="AF857" i="2"/>
  <c r="AE857" i="2"/>
  <c r="AD857" i="2"/>
  <c r="AI856" i="2"/>
  <c r="AH856" i="2"/>
  <c r="AG856" i="2"/>
  <c r="AF856" i="2"/>
  <c r="AE856" i="2"/>
  <c r="AD856" i="2"/>
  <c r="AI855" i="2"/>
  <c r="AH855" i="2"/>
  <c r="AG855" i="2"/>
  <c r="AF855" i="2"/>
  <c r="AE855" i="2"/>
  <c r="AD855" i="2"/>
  <c r="AI854" i="2"/>
  <c r="AH854" i="2"/>
  <c r="AG854" i="2"/>
  <c r="AF854" i="2"/>
  <c r="AE854" i="2"/>
  <c r="AD854" i="2"/>
  <c r="AI853" i="2"/>
  <c r="AH853" i="2"/>
  <c r="AG853" i="2"/>
  <c r="AF853" i="2"/>
  <c r="AE853" i="2"/>
  <c r="AD853" i="2"/>
  <c r="AI852" i="2"/>
  <c r="AH852" i="2"/>
  <c r="AG852" i="2"/>
  <c r="AF852" i="2"/>
  <c r="AE852" i="2"/>
  <c r="AD852" i="2"/>
  <c r="AI851" i="2"/>
  <c r="AH851" i="2"/>
  <c r="AG851" i="2"/>
  <c r="AF851" i="2"/>
  <c r="AE851" i="2"/>
  <c r="AD851" i="2"/>
  <c r="AI850" i="2"/>
  <c r="AH850" i="2"/>
  <c r="AG850" i="2"/>
  <c r="AF850" i="2"/>
  <c r="AE850" i="2"/>
  <c r="AD850" i="2"/>
  <c r="AI849" i="2"/>
  <c r="AH849" i="2"/>
  <c r="AG849" i="2"/>
  <c r="AF849" i="2"/>
  <c r="AE849" i="2"/>
  <c r="AD849" i="2"/>
  <c r="AI848" i="2"/>
  <c r="AH848" i="2"/>
  <c r="AG848" i="2"/>
  <c r="AF848" i="2"/>
  <c r="AE848" i="2"/>
  <c r="AD848" i="2"/>
  <c r="AI847" i="2"/>
  <c r="AH847" i="2"/>
  <c r="AG847" i="2"/>
  <c r="AF847" i="2"/>
  <c r="AE847" i="2"/>
  <c r="AD847" i="2"/>
  <c r="AI846" i="2"/>
  <c r="AH846" i="2"/>
  <c r="AG846" i="2"/>
  <c r="AF846" i="2"/>
  <c r="AE846" i="2"/>
  <c r="AD846" i="2"/>
  <c r="AI845" i="2"/>
  <c r="AH845" i="2"/>
  <c r="AG845" i="2"/>
  <c r="AF845" i="2"/>
  <c r="AE845" i="2"/>
  <c r="AD845" i="2"/>
  <c r="AI844" i="2"/>
  <c r="AH844" i="2"/>
  <c r="AG844" i="2"/>
  <c r="AF844" i="2"/>
  <c r="AE844" i="2"/>
  <c r="AD844" i="2"/>
  <c r="AI843" i="2"/>
  <c r="AH843" i="2"/>
  <c r="AG843" i="2"/>
  <c r="AF843" i="2"/>
  <c r="AE843" i="2"/>
  <c r="AD843" i="2"/>
  <c r="AI842" i="2"/>
  <c r="AH842" i="2"/>
  <c r="AG842" i="2"/>
  <c r="AF842" i="2"/>
  <c r="AE842" i="2"/>
  <c r="AD842" i="2"/>
  <c r="AI841" i="2"/>
  <c r="AH841" i="2"/>
  <c r="AG841" i="2"/>
  <c r="AF841" i="2"/>
  <c r="AE841" i="2"/>
  <c r="AD841" i="2"/>
  <c r="AI840" i="2"/>
  <c r="AH840" i="2"/>
  <c r="AG840" i="2"/>
  <c r="AF840" i="2"/>
  <c r="AE840" i="2"/>
  <c r="AD840" i="2"/>
  <c r="AI839" i="2"/>
  <c r="AH839" i="2"/>
  <c r="AG839" i="2"/>
  <c r="AF839" i="2"/>
  <c r="AE839" i="2"/>
  <c r="AD839" i="2"/>
  <c r="AI838" i="2"/>
  <c r="AH838" i="2"/>
  <c r="AG838" i="2"/>
  <c r="AF838" i="2"/>
  <c r="AE838" i="2"/>
  <c r="AD838" i="2"/>
  <c r="AI837" i="2"/>
  <c r="AH837" i="2"/>
  <c r="AG837" i="2"/>
  <c r="AF837" i="2"/>
  <c r="AE837" i="2"/>
  <c r="AD837" i="2"/>
  <c r="AI836" i="2"/>
  <c r="AH836" i="2"/>
  <c r="AG836" i="2"/>
  <c r="AF836" i="2"/>
  <c r="AE836" i="2"/>
  <c r="AD836" i="2"/>
  <c r="AI835" i="2"/>
  <c r="AH835" i="2"/>
  <c r="AG835" i="2"/>
  <c r="AF835" i="2"/>
  <c r="AE835" i="2"/>
  <c r="AD835" i="2"/>
  <c r="AI834" i="2"/>
  <c r="AH834" i="2"/>
  <c r="AG834" i="2"/>
  <c r="AF834" i="2"/>
  <c r="AE834" i="2"/>
  <c r="AD834" i="2"/>
  <c r="AI833" i="2"/>
  <c r="AH833" i="2"/>
  <c r="AG833" i="2"/>
  <c r="AF833" i="2"/>
  <c r="AE833" i="2"/>
  <c r="AD833" i="2"/>
  <c r="AI832" i="2"/>
  <c r="AH832" i="2"/>
  <c r="AG832" i="2"/>
  <c r="AF832" i="2"/>
  <c r="AE832" i="2"/>
  <c r="AD832" i="2"/>
  <c r="AI831" i="2"/>
  <c r="AH831" i="2"/>
  <c r="AG831" i="2"/>
  <c r="AF831" i="2"/>
  <c r="AE831" i="2"/>
  <c r="AD831" i="2"/>
  <c r="AI830" i="2"/>
  <c r="AH830" i="2"/>
  <c r="AG830" i="2"/>
  <c r="AF830" i="2"/>
  <c r="AE830" i="2"/>
  <c r="AD830" i="2"/>
  <c r="AI829" i="2"/>
  <c r="AH829" i="2"/>
  <c r="AG829" i="2"/>
  <c r="AF829" i="2"/>
  <c r="AE829" i="2"/>
  <c r="AD829" i="2"/>
  <c r="AI828" i="2"/>
  <c r="AH828" i="2"/>
  <c r="AG828" i="2"/>
  <c r="AF828" i="2"/>
  <c r="AE828" i="2"/>
  <c r="AD828" i="2"/>
  <c r="AI827" i="2"/>
  <c r="AH827" i="2"/>
  <c r="AG827" i="2"/>
  <c r="AF827" i="2"/>
  <c r="AE827" i="2"/>
  <c r="AD827" i="2"/>
  <c r="AI826" i="2"/>
  <c r="AH826" i="2"/>
  <c r="AG826" i="2"/>
  <c r="AF826" i="2"/>
  <c r="AE826" i="2"/>
  <c r="AD826" i="2"/>
  <c r="AI825" i="2"/>
  <c r="AH825" i="2"/>
  <c r="AG825" i="2"/>
  <c r="AF825" i="2"/>
  <c r="AE825" i="2"/>
  <c r="AD825" i="2"/>
  <c r="AI824" i="2"/>
  <c r="AH824" i="2"/>
  <c r="AG824" i="2"/>
  <c r="AF824" i="2"/>
  <c r="AE824" i="2"/>
  <c r="AD824" i="2"/>
  <c r="AI823" i="2"/>
  <c r="AH823" i="2"/>
  <c r="AG823" i="2"/>
  <c r="AF823" i="2"/>
  <c r="AE823" i="2"/>
  <c r="AD823" i="2"/>
  <c r="AI822" i="2"/>
  <c r="AH822" i="2"/>
  <c r="AG822" i="2"/>
  <c r="AF822" i="2"/>
  <c r="AE822" i="2"/>
  <c r="AD822" i="2"/>
  <c r="AI821" i="2"/>
  <c r="AH821" i="2"/>
  <c r="AG821" i="2"/>
  <c r="AF821" i="2"/>
  <c r="AE821" i="2"/>
  <c r="AD821" i="2"/>
  <c r="AI820" i="2"/>
  <c r="AH820" i="2"/>
  <c r="AG820" i="2"/>
  <c r="AF820" i="2"/>
  <c r="AE820" i="2"/>
  <c r="AD820" i="2"/>
  <c r="AI819" i="2"/>
  <c r="AH819" i="2"/>
  <c r="AG819" i="2"/>
  <c r="AF819" i="2"/>
  <c r="AE819" i="2"/>
  <c r="AD819" i="2"/>
  <c r="AI818" i="2"/>
  <c r="AH818" i="2"/>
  <c r="AG818" i="2"/>
  <c r="AF818" i="2"/>
  <c r="AE818" i="2"/>
  <c r="AD818" i="2"/>
  <c r="AI817" i="2"/>
  <c r="AH817" i="2"/>
  <c r="AG817" i="2"/>
  <c r="AF817" i="2"/>
  <c r="AE817" i="2"/>
  <c r="AD817" i="2"/>
  <c r="AI816" i="2"/>
  <c r="AH816" i="2"/>
  <c r="AG816" i="2"/>
  <c r="AF816" i="2"/>
  <c r="AE816" i="2"/>
  <c r="AD816" i="2"/>
  <c r="AI815" i="2"/>
  <c r="AH815" i="2"/>
  <c r="AG815" i="2"/>
  <c r="AF815" i="2"/>
  <c r="AE815" i="2"/>
  <c r="AD815" i="2"/>
  <c r="AI814" i="2"/>
  <c r="AH814" i="2"/>
  <c r="AG814" i="2"/>
  <c r="AF814" i="2"/>
  <c r="AE814" i="2"/>
  <c r="AD814" i="2"/>
  <c r="AI813" i="2"/>
  <c r="AH813" i="2"/>
  <c r="AG813" i="2"/>
  <c r="AF813" i="2"/>
  <c r="AE813" i="2"/>
  <c r="AD813" i="2"/>
  <c r="AI812" i="2"/>
  <c r="AH812" i="2"/>
  <c r="AG812" i="2"/>
  <c r="AF812" i="2"/>
  <c r="AE812" i="2"/>
  <c r="AD812" i="2"/>
  <c r="AI811" i="2"/>
  <c r="AH811" i="2"/>
  <c r="AG811" i="2"/>
  <c r="AF811" i="2"/>
  <c r="AE811" i="2"/>
  <c r="AD811" i="2"/>
  <c r="AI810" i="2"/>
  <c r="AH810" i="2"/>
  <c r="AG810" i="2"/>
  <c r="AF810" i="2"/>
  <c r="AE810" i="2"/>
  <c r="AD810" i="2"/>
  <c r="AI809" i="2"/>
  <c r="AH809" i="2"/>
  <c r="AG809" i="2"/>
  <c r="AF809" i="2"/>
  <c r="AE809" i="2"/>
  <c r="AD809" i="2"/>
  <c r="AI808" i="2"/>
  <c r="AH808" i="2"/>
  <c r="AG808" i="2"/>
  <c r="AF808" i="2"/>
  <c r="AE808" i="2"/>
  <c r="AD808" i="2"/>
  <c r="AI807" i="2"/>
  <c r="AH807" i="2"/>
  <c r="AG807" i="2"/>
  <c r="AF807" i="2"/>
  <c r="AE807" i="2"/>
  <c r="AD807" i="2"/>
  <c r="AI806" i="2"/>
  <c r="AH806" i="2"/>
  <c r="AG806" i="2"/>
  <c r="AF806" i="2"/>
  <c r="AE806" i="2"/>
  <c r="AD806" i="2"/>
  <c r="AI805" i="2"/>
  <c r="AH805" i="2"/>
  <c r="AG805" i="2"/>
  <c r="AF805" i="2"/>
  <c r="AE805" i="2"/>
  <c r="AD805" i="2"/>
  <c r="AI804" i="2"/>
  <c r="AH804" i="2"/>
  <c r="AG804" i="2"/>
  <c r="AF804" i="2"/>
  <c r="AE804" i="2"/>
  <c r="AD804" i="2"/>
  <c r="AI803" i="2"/>
  <c r="AH803" i="2"/>
  <c r="AG803" i="2"/>
  <c r="AF803" i="2"/>
  <c r="AE803" i="2"/>
  <c r="AD803" i="2"/>
  <c r="AI802" i="2"/>
  <c r="AH802" i="2"/>
  <c r="AG802" i="2"/>
  <c r="AF802" i="2"/>
  <c r="AE802" i="2"/>
  <c r="AD802" i="2"/>
  <c r="AI801" i="2"/>
  <c r="AH801" i="2"/>
  <c r="AG801" i="2"/>
  <c r="AF801" i="2"/>
  <c r="AE801" i="2"/>
  <c r="AD801" i="2"/>
  <c r="AI800" i="2"/>
  <c r="AH800" i="2"/>
  <c r="AG800" i="2"/>
  <c r="AF800" i="2"/>
  <c r="AE800" i="2"/>
  <c r="AD800" i="2"/>
  <c r="AI799" i="2"/>
  <c r="AH799" i="2"/>
  <c r="AG799" i="2"/>
  <c r="AF799" i="2"/>
  <c r="AE799" i="2"/>
  <c r="AD799" i="2"/>
  <c r="AI798" i="2"/>
  <c r="AH798" i="2"/>
  <c r="AG798" i="2"/>
  <c r="AF798" i="2"/>
  <c r="AE798" i="2"/>
  <c r="AD798" i="2"/>
  <c r="AI797" i="2"/>
  <c r="AH797" i="2"/>
  <c r="AG797" i="2"/>
  <c r="AF797" i="2"/>
  <c r="AE797" i="2"/>
  <c r="AD797" i="2"/>
  <c r="AI796" i="2"/>
  <c r="AH796" i="2"/>
  <c r="AG796" i="2"/>
  <c r="AF796" i="2"/>
  <c r="AE796" i="2"/>
  <c r="AD796" i="2"/>
  <c r="AI795" i="2"/>
  <c r="AH795" i="2"/>
  <c r="AG795" i="2"/>
  <c r="AF795" i="2"/>
  <c r="AE795" i="2"/>
  <c r="AD795" i="2"/>
  <c r="AI794" i="2"/>
  <c r="AH794" i="2"/>
  <c r="AG794" i="2"/>
  <c r="AF794" i="2"/>
  <c r="AE794" i="2"/>
  <c r="AD794" i="2"/>
  <c r="AI793" i="2"/>
  <c r="AH793" i="2"/>
  <c r="AG793" i="2"/>
  <c r="AF793" i="2"/>
  <c r="AE793" i="2"/>
  <c r="AD793" i="2"/>
  <c r="AI792" i="2"/>
  <c r="AH792" i="2"/>
  <c r="AG792" i="2"/>
  <c r="AF792" i="2"/>
  <c r="AE792" i="2"/>
  <c r="AD792" i="2"/>
  <c r="AI791" i="2"/>
  <c r="AH791" i="2"/>
  <c r="AG791" i="2"/>
  <c r="AF791" i="2"/>
  <c r="AE791" i="2"/>
  <c r="AD791" i="2"/>
  <c r="AI790" i="2"/>
  <c r="AH790" i="2"/>
  <c r="AG790" i="2"/>
  <c r="AF790" i="2"/>
  <c r="AE790" i="2"/>
  <c r="AD790" i="2"/>
  <c r="AI789" i="2"/>
  <c r="AH789" i="2"/>
  <c r="AG789" i="2"/>
  <c r="AF789" i="2"/>
  <c r="AE789" i="2"/>
  <c r="AD789" i="2"/>
  <c r="AI788" i="2"/>
  <c r="AH788" i="2"/>
  <c r="AG788" i="2"/>
  <c r="AF788" i="2"/>
  <c r="AE788" i="2"/>
  <c r="AD788" i="2"/>
  <c r="AI787" i="2"/>
  <c r="AH787" i="2"/>
  <c r="AG787" i="2"/>
  <c r="AF787" i="2"/>
  <c r="AE787" i="2"/>
  <c r="AD787" i="2"/>
  <c r="AI786" i="2"/>
  <c r="AH786" i="2"/>
  <c r="AG786" i="2"/>
  <c r="AF786" i="2"/>
  <c r="AE786" i="2"/>
  <c r="AD786" i="2"/>
  <c r="AI785" i="2"/>
  <c r="AH785" i="2"/>
  <c r="AG785" i="2"/>
  <c r="AF785" i="2"/>
  <c r="AE785" i="2"/>
  <c r="AD785" i="2"/>
  <c r="AI784" i="2"/>
  <c r="AH784" i="2"/>
  <c r="AG784" i="2"/>
  <c r="AF784" i="2"/>
  <c r="AE784" i="2"/>
  <c r="AD784" i="2"/>
  <c r="AI783" i="2"/>
  <c r="AH783" i="2"/>
  <c r="AG783" i="2"/>
  <c r="AF783" i="2"/>
  <c r="AE783" i="2"/>
  <c r="AD783" i="2"/>
  <c r="AI782" i="2"/>
  <c r="AH782" i="2"/>
  <c r="AG782" i="2"/>
  <c r="AF782" i="2"/>
  <c r="AE782" i="2"/>
  <c r="AD782" i="2"/>
  <c r="AI781" i="2"/>
  <c r="AH781" i="2"/>
  <c r="AG781" i="2"/>
  <c r="AF781" i="2"/>
  <c r="AE781" i="2"/>
  <c r="AD781" i="2"/>
  <c r="AI780" i="2"/>
  <c r="AH780" i="2"/>
  <c r="AG780" i="2"/>
  <c r="AF780" i="2"/>
  <c r="AE780" i="2"/>
  <c r="AD780" i="2"/>
  <c r="AI779" i="2"/>
  <c r="AH779" i="2"/>
  <c r="AG779" i="2"/>
  <c r="AF779" i="2"/>
  <c r="AE779" i="2"/>
  <c r="AD779" i="2"/>
  <c r="AI778" i="2"/>
  <c r="AH778" i="2"/>
  <c r="AG778" i="2"/>
  <c r="AF778" i="2"/>
  <c r="AE778" i="2"/>
  <c r="AD778" i="2"/>
  <c r="AI777" i="2"/>
  <c r="AH777" i="2"/>
  <c r="AG777" i="2"/>
  <c r="AF777" i="2"/>
  <c r="AE777" i="2"/>
  <c r="AD777" i="2"/>
  <c r="AI776" i="2"/>
  <c r="AH776" i="2"/>
  <c r="AG776" i="2"/>
  <c r="AF776" i="2"/>
  <c r="AE776" i="2"/>
  <c r="AD776" i="2"/>
  <c r="AI775" i="2"/>
  <c r="AH775" i="2"/>
  <c r="AG775" i="2"/>
  <c r="AF775" i="2"/>
  <c r="AE775" i="2"/>
  <c r="AD775" i="2"/>
  <c r="AI774" i="2"/>
  <c r="AH774" i="2"/>
  <c r="AG774" i="2"/>
  <c r="AF774" i="2"/>
  <c r="AE774" i="2"/>
  <c r="AD774" i="2"/>
  <c r="AI773" i="2"/>
  <c r="AH773" i="2"/>
  <c r="AG773" i="2"/>
  <c r="AF773" i="2"/>
  <c r="AE773" i="2"/>
  <c r="AD773" i="2"/>
  <c r="AI772" i="2"/>
  <c r="AH772" i="2"/>
  <c r="AG772" i="2"/>
  <c r="AF772" i="2"/>
  <c r="AE772" i="2"/>
  <c r="AD772" i="2"/>
  <c r="AI771" i="2"/>
  <c r="AH771" i="2"/>
  <c r="AG771" i="2"/>
  <c r="AF771" i="2"/>
  <c r="AE771" i="2"/>
  <c r="AD771" i="2"/>
  <c r="AI770" i="2"/>
  <c r="AH770" i="2"/>
  <c r="AG770" i="2"/>
  <c r="AF770" i="2"/>
  <c r="AE770" i="2"/>
  <c r="AD770" i="2"/>
  <c r="AI769" i="2"/>
  <c r="AH769" i="2"/>
  <c r="AG769" i="2"/>
  <c r="AF769" i="2"/>
  <c r="AE769" i="2"/>
  <c r="AD769" i="2"/>
  <c r="AI768" i="2"/>
  <c r="AH768" i="2"/>
  <c r="AG768" i="2"/>
  <c r="AF768" i="2"/>
  <c r="AE768" i="2"/>
  <c r="AD768" i="2"/>
  <c r="AI767" i="2"/>
  <c r="AH767" i="2"/>
  <c r="AG767" i="2"/>
  <c r="AF767" i="2"/>
  <c r="AE767" i="2"/>
  <c r="AD767" i="2"/>
  <c r="AI766" i="2"/>
  <c r="AH766" i="2"/>
  <c r="AG766" i="2"/>
  <c r="AF766" i="2"/>
  <c r="AE766" i="2"/>
  <c r="AD766" i="2"/>
  <c r="AI765" i="2"/>
  <c r="AH765" i="2"/>
  <c r="AG765" i="2"/>
  <c r="AF765" i="2"/>
  <c r="AE765" i="2"/>
  <c r="AD765" i="2"/>
  <c r="AI764" i="2"/>
  <c r="AH764" i="2"/>
  <c r="AG764" i="2"/>
  <c r="AF764" i="2"/>
  <c r="AE764" i="2"/>
  <c r="AD764" i="2"/>
  <c r="AI763" i="2"/>
  <c r="AH763" i="2"/>
  <c r="AG763" i="2"/>
  <c r="AF763" i="2"/>
  <c r="AE763" i="2"/>
  <c r="AD763" i="2"/>
  <c r="AI762" i="2"/>
  <c r="AH762" i="2"/>
  <c r="AG762" i="2"/>
  <c r="AF762" i="2"/>
  <c r="AE762" i="2"/>
  <c r="AD762" i="2"/>
  <c r="AI761" i="2"/>
  <c r="AH761" i="2"/>
  <c r="AG761" i="2"/>
  <c r="AF761" i="2"/>
  <c r="AE761" i="2"/>
  <c r="AD761" i="2"/>
  <c r="AI760" i="2"/>
  <c r="AH760" i="2"/>
  <c r="AG760" i="2"/>
  <c r="AF760" i="2"/>
  <c r="AE760" i="2"/>
  <c r="AD760" i="2"/>
  <c r="AI759" i="2"/>
  <c r="AH759" i="2"/>
  <c r="AG759" i="2"/>
  <c r="AF759" i="2"/>
  <c r="AE759" i="2"/>
  <c r="AD759" i="2"/>
  <c r="AI758" i="2"/>
  <c r="AH758" i="2"/>
  <c r="AG758" i="2"/>
  <c r="AF758" i="2"/>
  <c r="AE758" i="2"/>
  <c r="AD758" i="2"/>
  <c r="AI757" i="2"/>
  <c r="AH757" i="2"/>
  <c r="AG757" i="2"/>
  <c r="AF757" i="2"/>
  <c r="AE757" i="2"/>
  <c r="AD757" i="2"/>
  <c r="AI756" i="2"/>
  <c r="AH756" i="2"/>
  <c r="AG756" i="2"/>
  <c r="AF756" i="2"/>
  <c r="AE756" i="2"/>
  <c r="AD756" i="2"/>
  <c r="AI755" i="2"/>
  <c r="AH755" i="2"/>
  <c r="AG755" i="2"/>
  <c r="AF755" i="2"/>
  <c r="AE755" i="2"/>
  <c r="AD755" i="2"/>
  <c r="AI754" i="2"/>
  <c r="AH754" i="2"/>
  <c r="AG754" i="2"/>
  <c r="AF754" i="2"/>
  <c r="AE754" i="2"/>
  <c r="AD754" i="2"/>
  <c r="AI753" i="2"/>
  <c r="AH753" i="2"/>
  <c r="AG753" i="2"/>
  <c r="AF753" i="2"/>
  <c r="AE753" i="2"/>
  <c r="AD753" i="2"/>
  <c r="AI752" i="2"/>
  <c r="AH752" i="2"/>
  <c r="AG752" i="2"/>
  <c r="AF752" i="2"/>
  <c r="AE752" i="2"/>
  <c r="AD752" i="2"/>
  <c r="AI751" i="2"/>
  <c r="AH751" i="2"/>
  <c r="AG751" i="2"/>
  <c r="AF751" i="2"/>
  <c r="AE751" i="2"/>
  <c r="AD751" i="2"/>
  <c r="AI750" i="2"/>
  <c r="AH750" i="2"/>
  <c r="AG750" i="2"/>
  <c r="AF750" i="2"/>
  <c r="AE750" i="2"/>
  <c r="AD750" i="2"/>
  <c r="AI749" i="2"/>
  <c r="AH749" i="2"/>
  <c r="AG749" i="2"/>
  <c r="AF749" i="2"/>
  <c r="AE749" i="2"/>
  <c r="AD749" i="2"/>
  <c r="AI748" i="2"/>
  <c r="AH748" i="2"/>
  <c r="AG748" i="2"/>
  <c r="AF748" i="2"/>
  <c r="AE748" i="2"/>
  <c r="AD748" i="2"/>
  <c r="AI747" i="2"/>
  <c r="AH747" i="2"/>
  <c r="AG747" i="2"/>
  <c r="AF747" i="2"/>
  <c r="AE747" i="2"/>
  <c r="AD747" i="2"/>
  <c r="AI746" i="2"/>
  <c r="AH746" i="2"/>
  <c r="AG746" i="2"/>
  <c r="AF746" i="2"/>
  <c r="AE746" i="2"/>
  <c r="AD746" i="2"/>
  <c r="AI745" i="2"/>
  <c r="AH745" i="2"/>
  <c r="AG745" i="2"/>
  <c r="AF745" i="2"/>
  <c r="AE745" i="2"/>
  <c r="AD745" i="2"/>
  <c r="AI744" i="2"/>
  <c r="AH744" i="2"/>
  <c r="AG744" i="2"/>
  <c r="AF744" i="2"/>
  <c r="AE744" i="2"/>
  <c r="AD744" i="2"/>
  <c r="AI743" i="2"/>
  <c r="AH743" i="2"/>
  <c r="AG743" i="2"/>
  <c r="AF743" i="2"/>
  <c r="AE743" i="2"/>
  <c r="AD743" i="2"/>
  <c r="AI742" i="2"/>
  <c r="AH742" i="2"/>
  <c r="AG742" i="2"/>
  <c r="AF742" i="2"/>
  <c r="AE742" i="2"/>
  <c r="AD742" i="2"/>
  <c r="AI741" i="2"/>
  <c r="AH741" i="2"/>
  <c r="AG741" i="2"/>
  <c r="AF741" i="2"/>
  <c r="AE741" i="2"/>
  <c r="AD741" i="2"/>
  <c r="AI740" i="2"/>
  <c r="AH740" i="2"/>
  <c r="AG740" i="2"/>
  <c r="AF740" i="2"/>
  <c r="AE740" i="2"/>
  <c r="AD740" i="2"/>
  <c r="AI739" i="2"/>
  <c r="AH739" i="2"/>
  <c r="AG739" i="2"/>
  <c r="AF739" i="2"/>
  <c r="AE739" i="2"/>
  <c r="AD739" i="2"/>
  <c r="AI738" i="2"/>
  <c r="AH738" i="2"/>
  <c r="AG738" i="2"/>
  <c r="AF738" i="2"/>
  <c r="AE738" i="2"/>
  <c r="AD738" i="2"/>
  <c r="AI737" i="2"/>
  <c r="AH737" i="2"/>
  <c r="AG737" i="2"/>
  <c r="AF737" i="2"/>
  <c r="AE737" i="2"/>
  <c r="AD737" i="2"/>
  <c r="AI736" i="2"/>
  <c r="AH736" i="2"/>
  <c r="AG736" i="2"/>
  <c r="AF736" i="2"/>
  <c r="AE736" i="2"/>
  <c r="AD736" i="2"/>
  <c r="AI735" i="2"/>
  <c r="AH735" i="2"/>
  <c r="AG735" i="2"/>
  <c r="AF735" i="2"/>
  <c r="AE735" i="2"/>
  <c r="AD735" i="2"/>
  <c r="AI734" i="2"/>
  <c r="AH734" i="2"/>
  <c r="AG734" i="2"/>
  <c r="AF734" i="2"/>
  <c r="AE734" i="2"/>
  <c r="AD734" i="2"/>
  <c r="AI733" i="2"/>
  <c r="AH733" i="2"/>
  <c r="AG733" i="2"/>
  <c r="AF733" i="2"/>
  <c r="AE733" i="2"/>
  <c r="AD733" i="2"/>
  <c r="AI732" i="2"/>
  <c r="AH732" i="2"/>
  <c r="AG732" i="2"/>
  <c r="AF732" i="2"/>
  <c r="AE732" i="2"/>
  <c r="AD732" i="2"/>
  <c r="AI731" i="2"/>
  <c r="AH731" i="2"/>
  <c r="AG731" i="2"/>
  <c r="AF731" i="2"/>
  <c r="AE731" i="2"/>
  <c r="AD731" i="2"/>
  <c r="AI730" i="2"/>
  <c r="AH730" i="2"/>
  <c r="AG730" i="2"/>
  <c r="AF730" i="2"/>
  <c r="AE730" i="2"/>
  <c r="AD730" i="2"/>
  <c r="AI729" i="2"/>
  <c r="AH729" i="2"/>
  <c r="AG729" i="2"/>
  <c r="AF729" i="2"/>
  <c r="AE729" i="2"/>
  <c r="AD729" i="2"/>
  <c r="AI728" i="2"/>
  <c r="AH728" i="2"/>
  <c r="AG728" i="2"/>
  <c r="AF728" i="2"/>
  <c r="AE728" i="2"/>
  <c r="AD728" i="2"/>
  <c r="AI727" i="2"/>
  <c r="AH727" i="2"/>
  <c r="AG727" i="2"/>
  <c r="AF727" i="2"/>
  <c r="AE727" i="2"/>
  <c r="AD727" i="2"/>
  <c r="AI726" i="2"/>
  <c r="AH726" i="2"/>
  <c r="AG726" i="2"/>
  <c r="AF726" i="2"/>
  <c r="AE726" i="2"/>
  <c r="AD726" i="2"/>
  <c r="AI725" i="2"/>
  <c r="AH725" i="2"/>
  <c r="AG725" i="2"/>
  <c r="AF725" i="2"/>
  <c r="AE725" i="2"/>
  <c r="AD725" i="2"/>
  <c r="AI724" i="2"/>
  <c r="AH724" i="2"/>
  <c r="AG724" i="2"/>
  <c r="AF724" i="2"/>
  <c r="AE724" i="2"/>
  <c r="AD724" i="2"/>
  <c r="AI723" i="2"/>
  <c r="AH723" i="2"/>
  <c r="AG723" i="2"/>
  <c r="AF723" i="2"/>
  <c r="AE723" i="2"/>
  <c r="AD723" i="2"/>
  <c r="AI722" i="2"/>
  <c r="AH722" i="2"/>
  <c r="AG722" i="2"/>
  <c r="AF722" i="2"/>
  <c r="AE722" i="2"/>
  <c r="AD722" i="2"/>
  <c r="AI721" i="2"/>
  <c r="AH721" i="2"/>
  <c r="AG721" i="2"/>
  <c r="AF721" i="2"/>
  <c r="AE721" i="2"/>
  <c r="AD721" i="2"/>
  <c r="AI720" i="2"/>
  <c r="AH720" i="2"/>
  <c r="AG720" i="2"/>
  <c r="AF720" i="2"/>
  <c r="AE720" i="2"/>
  <c r="AD720" i="2"/>
  <c r="AI719" i="2"/>
  <c r="AH719" i="2"/>
  <c r="AG719" i="2"/>
  <c r="AF719" i="2"/>
  <c r="AE719" i="2"/>
  <c r="AD719" i="2"/>
  <c r="AI718" i="2"/>
  <c r="AH718" i="2"/>
  <c r="AG718" i="2"/>
  <c r="AF718" i="2"/>
  <c r="AE718" i="2"/>
  <c r="AD718" i="2"/>
  <c r="AI717" i="2"/>
  <c r="AH717" i="2"/>
  <c r="AG717" i="2"/>
  <c r="AF717" i="2"/>
  <c r="AE717" i="2"/>
  <c r="AD717" i="2"/>
  <c r="AI716" i="2"/>
  <c r="AH716" i="2"/>
  <c r="AG716" i="2"/>
  <c r="AF716" i="2"/>
  <c r="AE716" i="2"/>
  <c r="AD716" i="2"/>
  <c r="AI715" i="2"/>
  <c r="AH715" i="2"/>
  <c r="AG715" i="2"/>
  <c r="AF715" i="2"/>
  <c r="AE715" i="2"/>
  <c r="AD715" i="2"/>
  <c r="AI714" i="2"/>
  <c r="AH714" i="2"/>
  <c r="AG714" i="2"/>
  <c r="AF714" i="2"/>
  <c r="AE714" i="2"/>
  <c r="AD714" i="2"/>
  <c r="AI713" i="2"/>
  <c r="AH713" i="2"/>
  <c r="AG713" i="2"/>
  <c r="AF713" i="2"/>
  <c r="AE713" i="2"/>
  <c r="AD713" i="2"/>
  <c r="AI712" i="2"/>
  <c r="AH712" i="2"/>
  <c r="AG712" i="2"/>
  <c r="AF712" i="2"/>
  <c r="AE712" i="2"/>
  <c r="AD712" i="2"/>
  <c r="AI711" i="2"/>
  <c r="AH711" i="2"/>
  <c r="AG711" i="2"/>
  <c r="AF711" i="2"/>
  <c r="AE711" i="2"/>
  <c r="AD711" i="2"/>
  <c r="AI710" i="2"/>
  <c r="AH710" i="2"/>
  <c r="AG710" i="2"/>
  <c r="AF710" i="2"/>
  <c r="AE710" i="2"/>
  <c r="AD710" i="2"/>
  <c r="AI709" i="2"/>
  <c r="AH709" i="2"/>
  <c r="AG709" i="2"/>
  <c r="AF709" i="2"/>
  <c r="AE709" i="2"/>
  <c r="AD709" i="2"/>
  <c r="AI708" i="2"/>
  <c r="AH708" i="2"/>
  <c r="AG708" i="2"/>
  <c r="AF708" i="2"/>
  <c r="AE708" i="2"/>
  <c r="AD708" i="2"/>
  <c r="AI707" i="2"/>
  <c r="AH707" i="2"/>
  <c r="AG707" i="2"/>
  <c r="AF707" i="2"/>
  <c r="AE707" i="2"/>
  <c r="AD707" i="2"/>
  <c r="AI706" i="2"/>
  <c r="AH706" i="2"/>
  <c r="AG706" i="2"/>
  <c r="AF706" i="2"/>
  <c r="AE706" i="2"/>
  <c r="AD706" i="2"/>
  <c r="AI705" i="2"/>
  <c r="AH705" i="2"/>
  <c r="AG705" i="2"/>
  <c r="AF705" i="2"/>
  <c r="AE705" i="2"/>
  <c r="AD705" i="2"/>
  <c r="AI704" i="2"/>
  <c r="AH704" i="2"/>
  <c r="AG704" i="2"/>
  <c r="AF704" i="2"/>
  <c r="AE704" i="2"/>
  <c r="AD704" i="2"/>
  <c r="AI703" i="2"/>
  <c r="AH703" i="2"/>
  <c r="AG703" i="2"/>
  <c r="AF703" i="2"/>
  <c r="AE703" i="2"/>
  <c r="AD703" i="2"/>
  <c r="AI702" i="2"/>
  <c r="AH702" i="2"/>
  <c r="AG702" i="2"/>
  <c r="AF702" i="2"/>
  <c r="AE702" i="2"/>
  <c r="AD702" i="2"/>
  <c r="AI701" i="2"/>
  <c r="AH701" i="2"/>
  <c r="AG701" i="2"/>
  <c r="AF701" i="2"/>
  <c r="AE701" i="2"/>
  <c r="AD701" i="2"/>
  <c r="AI700" i="2"/>
  <c r="AH700" i="2"/>
  <c r="AG700" i="2"/>
  <c r="AF700" i="2"/>
  <c r="AE700" i="2"/>
  <c r="AD700" i="2"/>
  <c r="AI699" i="2"/>
  <c r="AH699" i="2"/>
  <c r="AG699" i="2"/>
  <c r="AF699" i="2"/>
  <c r="AE699" i="2"/>
  <c r="AD699" i="2"/>
  <c r="AI698" i="2"/>
  <c r="AH698" i="2"/>
  <c r="AG698" i="2"/>
  <c r="AF698" i="2"/>
  <c r="AE698" i="2"/>
  <c r="AD698" i="2"/>
  <c r="AI697" i="2"/>
  <c r="AH697" i="2"/>
  <c r="AG697" i="2"/>
  <c r="AF697" i="2"/>
  <c r="AE697" i="2"/>
  <c r="AD697" i="2"/>
  <c r="AI696" i="2"/>
  <c r="AH696" i="2"/>
  <c r="AG696" i="2"/>
  <c r="AF696" i="2"/>
  <c r="AE696" i="2"/>
  <c r="AD696" i="2"/>
  <c r="AI695" i="2"/>
  <c r="AH695" i="2"/>
  <c r="AG695" i="2"/>
  <c r="AF695" i="2"/>
  <c r="AE695" i="2"/>
  <c r="AD695" i="2"/>
  <c r="AI694" i="2"/>
  <c r="AH694" i="2"/>
  <c r="AG694" i="2"/>
  <c r="AF694" i="2"/>
  <c r="AE694" i="2"/>
  <c r="AD694" i="2"/>
  <c r="AI693" i="2"/>
  <c r="AH693" i="2"/>
  <c r="AG693" i="2"/>
  <c r="AF693" i="2"/>
  <c r="AE693" i="2"/>
  <c r="AD693" i="2"/>
  <c r="AI692" i="2"/>
  <c r="AH692" i="2"/>
  <c r="AG692" i="2"/>
  <c r="AF692" i="2"/>
  <c r="AE692" i="2"/>
  <c r="AD692" i="2"/>
  <c r="AI691" i="2"/>
  <c r="AH691" i="2"/>
  <c r="AG691" i="2"/>
  <c r="AF691" i="2"/>
  <c r="AE691" i="2"/>
  <c r="AD691" i="2"/>
  <c r="AI690" i="2"/>
  <c r="AH690" i="2"/>
  <c r="AG690" i="2"/>
  <c r="AF690" i="2"/>
  <c r="AE690" i="2"/>
  <c r="AD690" i="2"/>
  <c r="AI689" i="2"/>
  <c r="AH689" i="2"/>
  <c r="AG689" i="2"/>
  <c r="AF689" i="2"/>
  <c r="AE689" i="2"/>
  <c r="AD689" i="2"/>
  <c r="AI688" i="2"/>
  <c r="AH688" i="2"/>
  <c r="AG688" i="2"/>
  <c r="AF688" i="2"/>
  <c r="AE688" i="2"/>
  <c r="AD688" i="2"/>
  <c r="AI687" i="2"/>
  <c r="AH687" i="2"/>
  <c r="AG687" i="2"/>
  <c r="AF687" i="2"/>
  <c r="AE687" i="2"/>
  <c r="AD687" i="2"/>
  <c r="AI686" i="2"/>
  <c r="AH686" i="2"/>
  <c r="AG686" i="2"/>
  <c r="AF686" i="2"/>
  <c r="AE686" i="2"/>
  <c r="AD686" i="2"/>
  <c r="AI685" i="2"/>
  <c r="AH685" i="2"/>
  <c r="AG685" i="2"/>
  <c r="AF685" i="2"/>
  <c r="AE685" i="2"/>
  <c r="AD685" i="2"/>
  <c r="AI684" i="2"/>
  <c r="AH684" i="2"/>
  <c r="AG684" i="2"/>
  <c r="AF684" i="2"/>
  <c r="AE684" i="2"/>
  <c r="AD684" i="2"/>
  <c r="AI683" i="2"/>
  <c r="AH683" i="2"/>
  <c r="AG683" i="2"/>
  <c r="AF683" i="2"/>
  <c r="AE683" i="2"/>
  <c r="AD683" i="2"/>
  <c r="AI682" i="2"/>
  <c r="AH682" i="2"/>
  <c r="AG682" i="2"/>
  <c r="AF682" i="2"/>
  <c r="AE682" i="2"/>
  <c r="AD682" i="2"/>
  <c r="AI681" i="2"/>
  <c r="AH681" i="2"/>
  <c r="AG681" i="2"/>
  <c r="AF681" i="2"/>
  <c r="AE681" i="2"/>
  <c r="AD681" i="2"/>
  <c r="AI680" i="2"/>
  <c r="AH680" i="2"/>
  <c r="AG680" i="2"/>
  <c r="AF680" i="2"/>
  <c r="AE680" i="2"/>
  <c r="AD680" i="2"/>
  <c r="AI679" i="2"/>
  <c r="AH679" i="2"/>
  <c r="AG679" i="2"/>
  <c r="AF679" i="2"/>
  <c r="AE679" i="2"/>
  <c r="AD679" i="2"/>
  <c r="AI678" i="2"/>
  <c r="AH678" i="2"/>
  <c r="AG678" i="2"/>
  <c r="AF678" i="2"/>
  <c r="AE678" i="2"/>
  <c r="AD678" i="2"/>
  <c r="AI677" i="2"/>
  <c r="AH677" i="2"/>
  <c r="AG677" i="2"/>
  <c r="AF677" i="2"/>
  <c r="AE677" i="2"/>
  <c r="AD677" i="2"/>
  <c r="AI676" i="2"/>
  <c r="AH676" i="2"/>
  <c r="AG676" i="2"/>
  <c r="AF676" i="2"/>
  <c r="AE676" i="2"/>
  <c r="AD676" i="2"/>
  <c r="AI675" i="2"/>
  <c r="AH675" i="2"/>
  <c r="AG675" i="2"/>
  <c r="AF675" i="2"/>
  <c r="AE675" i="2"/>
  <c r="AD675" i="2"/>
  <c r="AI674" i="2"/>
  <c r="AH674" i="2"/>
  <c r="AG674" i="2"/>
  <c r="AF674" i="2"/>
  <c r="AE674" i="2"/>
  <c r="AD674" i="2"/>
  <c r="AI673" i="2"/>
  <c r="AH673" i="2"/>
  <c r="AG673" i="2"/>
  <c r="AF673" i="2"/>
  <c r="AE673" i="2"/>
  <c r="AD673" i="2"/>
  <c r="AI672" i="2"/>
  <c r="AH672" i="2"/>
  <c r="AG672" i="2"/>
  <c r="AF672" i="2"/>
  <c r="AE672" i="2"/>
  <c r="AD672" i="2"/>
  <c r="AI671" i="2"/>
  <c r="AH671" i="2"/>
  <c r="AG671" i="2"/>
  <c r="AF671" i="2"/>
  <c r="AE671" i="2"/>
  <c r="AD671" i="2"/>
  <c r="AI670" i="2"/>
  <c r="AH670" i="2"/>
  <c r="AG670" i="2"/>
  <c r="AF670" i="2"/>
  <c r="AE670" i="2"/>
  <c r="AD670" i="2"/>
  <c r="AI669" i="2"/>
  <c r="AH669" i="2"/>
  <c r="AG669" i="2"/>
  <c r="AF669" i="2"/>
  <c r="AE669" i="2"/>
  <c r="AD669" i="2"/>
  <c r="AI668" i="2"/>
  <c r="AH668" i="2"/>
  <c r="AG668" i="2"/>
  <c r="AF668" i="2"/>
  <c r="AE668" i="2"/>
  <c r="AD668" i="2"/>
  <c r="AI667" i="2"/>
  <c r="AH667" i="2"/>
  <c r="AG667" i="2"/>
  <c r="AF667" i="2"/>
  <c r="AE667" i="2"/>
  <c r="AD667" i="2"/>
  <c r="AI666" i="2"/>
  <c r="AH666" i="2"/>
  <c r="AG666" i="2"/>
  <c r="AF666" i="2"/>
  <c r="AE666" i="2"/>
  <c r="AD666" i="2"/>
  <c r="AI665" i="2"/>
  <c r="AH665" i="2"/>
  <c r="AG665" i="2"/>
  <c r="AF665" i="2"/>
  <c r="AE665" i="2"/>
  <c r="AD665" i="2"/>
  <c r="AI664" i="2"/>
  <c r="AH664" i="2"/>
  <c r="AG664" i="2"/>
  <c r="AF664" i="2"/>
  <c r="AE664" i="2"/>
  <c r="AD664" i="2"/>
  <c r="AI663" i="2"/>
  <c r="AH663" i="2"/>
  <c r="AG663" i="2"/>
  <c r="AF663" i="2"/>
  <c r="AE663" i="2"/>
  <c r="AD663" i="2"/>
  <c r="AI662" i="2"/>
  <c r="AH662" i="2"/>
  <c r="AG662" i="2"/>
  <c r="AF662" i="2"/>
  <c r="AE662" i="2"/>
  <c r="AD662" i="2"/>
  <c r="AI661" i="2"/>
  <c r="AH661" i="2"/>
  <c r="AG661" i="2"/>
  <c r="AF661" i="2"/>
  <c r="AE661" i="2"/>
  <c r="AD661" i="2"/>
  <c r="AI660" i="2"/>
  <c r="AH660" i="2"/>
  <c r="AG660" i="2"/>
  <c r="AF660" i="2"/>
  <c r="AE660" i="2"/>
  <c r="AD660" i="2"/>
  <c r="AI659" i="2"/>
  <c r="AH659" i="2"/>
  <c r="AG659" i="2"/>
  <c r="AF659" i="2"/>
  <c r="AE659" i="2"/>
  <c r="AD659" i="2"/>
  <c r="AI658" i="2"/>
  <c r="AH658" i="2"/>
  <c r="AG658" i="2"/>
  <c r="AF658" i="2"/>
  <c r="AE658" i="2"/>
  <c r="AD658" i="2"/>
  <c r="AI657" i="2"/>
  <c r="AH657" i="2"/>
  <c r="AG657" i="2"/>
  <c r="AF657" i="2"/>
  <c r="AE657" i="2"/>
  <c r="AD657" i="2"/>
  <c r="AI656" i="2"/>
  <c r="AH656" i="2"/>
  <c r="AG656" i="2"/>
  <c r="AF656" i="2"/>
  <c r="AE656" i="2"/>
  <c r="AD656" i="2"/>
  <c r="AI655" i="2"/>
  <c r="AH655" i="2"/>
  <c r="AG655" i="2"/>
  <c r="AF655" i="2"/>
  <c r="AE655" i="2"/>
  <c r="AD655" i="2"/>
  <c r="AI654" i="2"/>
  <c r="AH654" i="2"/>
  <c r="AG654" i="2"/>
  <c r="AF654" i="2"/>
  <c r="AE654" i="2"/>
  <c r="AD654" i="2"/>
  <c r="AI653" i="2"/>
  <c r="AH653" i="2"/>
  <c r="AG653" i="2"/>
  <c r="AF653" i="2"/>
  <c r="AE653" i="2"/>
  <c r="AD653" i="2"/>
  <c r="AI652" i="2"/>
  <c r="AH652" i="2"/>
  <c r="AG652" i="2"/>
  <c r="AF652" i="2"/>
  <c r="AE652" i="2"/>
  <c r="AD652" i="2"/>
  <c r="AI651" i="2"/>
  <c r="AH651" i="2"/>
  <c r="AG651" i="2"/>
  <c r="AF651" i="2"/>
  <c r="AE651" i="2"/>
  <c r="AD651" i="2"/>
  <c r="AI650" i="2"/>
  <c r="AH650" i="2"/>
  <c r="AG650" i="2"/>
  <c r="AF650" i="2"/>
  <c r="AE650" i="2"/>
  <c r="AD650" i="2"/>
  <c r="AI649" i="2"/>
  <c r="AH649" i="2"/>
  <c r="AG649" i="2"/>
  <c r="AF649" i="2"/>
  <c r="AE649" i="2"/>
  <c r="AD649" i="2"/>
  <c r="AI648" i="2"/>
  <c r="AH648" i="2"/>
  <c r="AG648" i="2"/>
  <c r="AF648" i="2"/>
  <c r="AE648" i="2"/>
  <c r="AD648" i="2"/>
  <c r="AI647" i="2"/>
  <c r="AH647" i="2"/>
  <c r="AG647" i="2"/>
  <c r="AF647" i="2"/>
  <c r="AE647" i="2"/>
  <c r="AD647" i="2"/>
  <c r="AI646" i="2"/>
  <c r="AH646" i="2"/>
  <c r="AG646" i="2"/>
  <c r="AF646" i="2"/>
  <c r="AE646" i="2"/>
  <c r="AD646" i="2"/>
  <c r="AI645" i="2"/>
  <c r="AH645" i="2"/>
  <c r="AG645" i="2"/>
  <c r="AF645" i="2"/>
  <c r="AE645" i="2"/>
  <c r="AD645" i="2"/>
  <c r="AI644" i="2"/>
  <c r="AH644" i="2"/>
  <c r="AG644" i="2"/>
  <c r="AF644" i="2"/>
  <c r="AE644" i="2"/>
  <c r="AD644" i="2"/>
  <c r="AI643" i="2"/>
  <c r="AH643" i="2"/>
  <c r="AG643" i="2"/>
  <c r="AF643" i="2"/>
  <c r="AE643" i="2"/>
  <c r="AD643" i="2"/>
  <c r="AI642" i="2"/>
  <c r="AH642" i="2"/>
  <c r="AG642" i="2"/>
  <c r="AF642" i="2"/>
  <c r="AE642" i="2"/>
  <c r="AD642" i="2"/>
  <c r="AI641" i="2"/>
  <c r="AH641" i="2"/>
  <c r="AG641" i="2"/>
  <c r="AF641" i="2"/>
  <c r="AE641" i="2"/>
  <c r="AD641" i="2"/>
  <c r="AI640" i="2"/>
  <c r="AH640" i="2"/>
  <c r="AG640" i="2"/>
  <c r="AF640" i="2"/>
  <c r="AE640" i="2"/>
  <c r="AD640" i="2"/>
  <c r="AI639" i="2"/>
  <c r="AH639" i="2"/>
  <c r="AG639" i="2"/>
  <c r="AF639" i="2"/>
  <c r="AE639" i="2"/>
  <c r="AD639" i="2"/>
  <c r="AI638" i="2"/>
  <c r="AH638" i="2"/>
  <c r="AG638" i="2"/>
  <c r="AF638" i="2"/>
  <c r="AE638" i="2"/>
  <c r="AD638" i="2"/>
  <c r="AI637" i="2"/>
  <c r="AH637" i="2"/>
  <c r="AG637" i="2"/>
  <c r="AF637" i="2"/>
  <c r="AE637" i="2"/>
  <c r="AD637" i="2"/>
  <c r="AI636" i="2"/>
  <c r="AH636" i="2"/>
  <c r="AG636" i="2"/>
  <c r="AF636" i="2"/>
  <c r="AE636" i="2"/>
  <c r="AD636" i="2"/>
  <c r="AI635" i="2"/>
  <c r="AH635" i="2"/>
  <c r="AG635" i="2"/>
  <c r="AF635" i="2"/>
  <c r="AE635" i="2"/>
  <c r="AD635" i="2"/>
  <c r="AI634" i="2"/>
  <c r="AH634" i="2"/>
  <c r="AG634" i="2"/>
  <c r="AF634" i="2"/>
  <c r="AE634" i="2"/>
  <c r="AD634" i="2"/>
  <c r="AI633" i="2"/>
  <c r="AH633" i="2"/>
  <c r="AG633" i="2"/>
  <c r="AF633" i="2"/>
  <c r="AE633" i="2"/>
  <c r="AD633" i="2"/>
  <c r="AI632" i="2"/>
  <c r="AH632" i="2"/>
  <c r="AG632" i="2"/>
  <c r="AF632" i="2"/>
  <c r="AE632" i="2"/>
  <c r="AD632" i="2"/>
  <c r="AI631" i="2"/>
  <c r="AH631" i="2"/>
  <c r="AG631" i="2"/>
  <c r="AF631" i="2"/>
  <c r="AE631" i="2"/>
  <c r="AD631" i="2"/>
  <c r="AI630" i="2"/>
  <c r="AH630" i="2"/>
  <c r="AG630" i="2"/>
  <c r="AF630" i="2"/>
  <c r="AE630" i="2"/>
  <c r="AD630" i="2"/>
  <c r="AI629" i="2"/>
  <c r="AH629" i="2"/>
  <c r="AG629" i="2"/>
  <c r="AF629" i="2"/>
  <c r="AE629" i="2"/>
  <c r="AD629" i="2"/>
  <c r="AI628" i="2"/>
  <c r="AH628" i="2"/>
  <c r="AG628" i="2"/>
  <c r="AF628" i="2"/>
  <c r="AE628" i="2"/>
  <c r="AD628" i="2"/>
  <c r="AI627" i="2"/>
  <c r="AH627" i="2"/>
  <c r="AG627" i="2"/>
  <c r="AF627" i="2"/>
  <c r="AE627" i="2"/>
  <c r="AD627" i="2"/>
  <c r="AI626" i="2"/>
  <c r="AH626" i="2"/>
  <c r="AG626" i="2"/>
  <c r="AF626" i="2"/>
  <c r="AE626" i="2"/>
  <c r="AD626" i="2"/>
  <c r="AI625" i="2"/>
  <c r="AH625" i="2"/>
  <c r="AG625" i="2"/>
  <c r="AF625" i="2"/>
  <c r="AE625" i="2"/>
  <c r="AD625" i="2"/>
  <c r="AI624" i="2"/>
  <c r="AH624" i="2"/>
  <c r="AG624" i="2"/>
  <c r="AF624" i="2"/>
  <c r="AE624" i="2"/>
  <c r="AD624" i="2"/>
  <c r="AI623" i="2"/>
  <c r="AH623" i="2"/>
  <c r="AG623" i="2"/>
  <c r="AF623" i="2"/>
  <c r="AE623" i="2"/>
  <c r="AD623" i="2"/>
  <c r="AI622" i="2"/>
  <c r="AH622" i="2"/>
  <c r="AG622" i="2"/>
  <c r="AF622" i="2"/>
  <c r="AE622" i="2"/>
  <c r="AD622" i="2"/>
  <c r="AI621" i="2"/>
  <c r="AH621" i="2"/>
  <c r="AG621" i="2"/>
  <c r="AF621" i="2"/>
  <c r="AE621" i="2"/>
  <c r="AD621" i="2"/>
  <c r="AI620" i="2"/>
  <c r="AH620" i="2"/>
  <c r="AG620" i="2"/>
  <c r="AF620" i="2"/>
  <c r="AE620" i="2"/>
  <c r="AD620" i="2"/>
  <c r="AI619" i="2"/>
  <c r="AH619" i="2"/>
  <c r="AG619" i="2"/>
  <c r="AF619" i="2"/>
  <c r="AE619" i="2"/>
  <c r="AD619" i="2"/>
  <c r="AI618" i="2"/>
  <c r="AH618" i="2"/>
  <c r="AG618" i="2"/>
  <c r="AF618" i="2"/>
  <c r="AE618" i="2"/>
  <c r="AD618" i="2"/>
  <c r="AI617" i="2"/>
  <c r="AH617" i="2"/>
  <c r="AG617" i="2"/>
  <c r="AF617" i="2"/>
  <c r="AE617" i="2"/>
  <c r="AD617" i="2"/>
  <c r="AI616" i="2"/>
  <c r="AH616" i="2"/>
  <c r="AG616" i="2"/>
  <c r="AF616" i="2"/>
  <c r="AE616" i="2"/>
  <c r="AD616" i="2"/>
  <c r="AI615" i="2"/>
  <c r="AH615" i="2"/>
  <c r="AG615" i="2"/>
  <c r="AF615" i="2"/>
  <c r="AE615" i="2"/>
  <c r="AD615" i="2"/>
  <c r="AI614" i="2"/>
  <c r="AH614" i="2"/>
  <c r="AG614" i="2"/>
  <c r="AF614" i="2"/>
  <c r="AE614" i="2"/>
  <c r="AD614" i="2"/>
  <c r="AI613" i="2"/>
  <c r="AH613" i="2"/>
  <c r="AG613" i="2"/>
  <c r="AF613" i="2"/>
  <c r="AE613" i="2"/>
  <c r="AD613" i="2"/>
  <c r="AI612" i="2"/>
  <c r="AH612" i="2"/>
  <c r="AG612" i="2"/>
  <c r="AF612" i="2"/>
  <c r="AE612" i="2"/>
  <c r="AD612" i="2"/>
  <c r="AI611" i="2"/>
  <c r="AH611" i="2"/>
  <c r="AG611" i="2"/>
  <c r="AF611" i="2"/>
  <c r="AE611" i="2"/>
  <c r="AD611" i="2"/>
  <c r="AI610" i="2"/>
  <c r="AH610" i="2"/>
  <c r="AG610" i="2"/>
  <c r="AF610" i="2"/>
  <c r="AE610" i="2"/>
  <c r="AD610" i="2"/>
  <c r="AI609" i="2"/>
  <c r="AH609" i="2"/>
  <c r="AG609" i="2"/>
  <c r="AF609" i="2"/>
  <c r="AE609" i="2"/>
  <c r="AD609" i="2"/>
  <c r="AI608" i="2"/>
  <c r="AH608" i="2"/>
  <c r="AG608" i="2"/>
  <c r="AF608" i="2"/>
  <c r="AE608" i="2"/>
  <c r="AD608" i="2"/>
  <c r="AI607" i="2"/>
  <c r="AH607" i="2"/>
  <c r="AG607" i="2"/>
  <c r="AF607" i="2"/>
  <c r="AE607" i="2"/>
  <c r="AD607" i="2"/>
  <c r="AI606" i="2"/>
  <c r="AH606" i="2"/>
  <c r="AG606" i="2"/>
  <c r="AF606" i="2"/>
  <c r="AE606" i="2"/>
  <c r="AD606" i="2"/>
  <c r="AI605" i="2"/>
  <c r="AH605" i="2"/>
  <c r="AG605" i="2"/>
  <c r="AF605" i="2"/>
  <c r="AE605" i="2"/>
  <c r="AD605" i="2"/>
  <c r="AI604" i="2"/>
  <c r="AH604" i="2"/>
  <c r="AG604" i="2"/>
  <c r="AF604" i="2"/>
  <c r="AE604" i="2"/>
  <c r="AD604" i="2"/>
  <c r="AI603" i="2"/>
  <c r="AH603" i="2"/>
  <c r="AG603" i="2"/>
  <c r="AF603" i="2"/>
  <c r="AE603" i="2"/>
  <c r="AD603" i="2"/>
  <c r="AI602" i="2"/>
  <c r="AH602" i="2"/>
  <c r="AG602" i="2"/>
  <c r="AF602" i="2"/>
  <c r="AE602" i="2"/>
  <c r="AD602" i="2"/>
  <c r="AI601" i="2"/>
  <c r="AH601" i="2"/>
  <c r="AG601" i="2"/>
  <c r="AF601" i="2"/>
  <c r="AE601" i="2"/>
  <c r="AD601" i="2"/>
  <c r="AI600" i="2"/>
  <c r="AH600" i="2"/>
  <c r="AG600" i="2"/>
  <c r="AF600" i="2"/>
  <c r="AE600" i="2"/>
  <c r="AD600" i="2"/>
  <c r="AI599" i="2"/>
  <c r="AH599" i="2"/>
  <c r="AG599" i="2"/>
  <c r="AF599" i="2"/>
  <c r="AE599" i="2"/>
  <c r="AD599" i="2"/>
  <c r="AI598" i="2"/>
  <c r="AH598" i="2"/>
  <c r="AG598" i="2"/>
  <c r="AF598" i="2"/>
  <c r="AE598" i="2"/>
  <c r="AD598" i="2"/>
  <c r="AI597" i="2"/>
  <c r="AH597" i="2"/>
  <c r="AG597" i="2"/>
  <c r="AF597" i="2"/>
  <c r="AE597" i="2"/>
  <c r="AD597" i="2"/>
  <c r="AI596" i="2"/>
  <c r="AH596" i="2"/>
  <c r="AG596" i="2"/>
  <c r="AF596" i="2"/>
  <c r="AE596" i="2"/>
  <c r="AD596" i="2"/>
  <c r="AI595" i="2"/>
  <c r="AH595" i="2"/>
  <c r="AG595" i="2"/>
  <c r="AF595" i="2"/>
  <c r="AE595" i="2"/>
  <c r="AD595" i="2"/>
  <c r="AI594" i="2"/>
  <c r="AH594" i="2"/>
  <c r="AG594" i="2"/>
  <c r="AF594" i="2"/>
  <c r="AE594" i="2"/>
  <c r="AD594" i="2"/>
  <c r="AI593" i="2"/>
  <c r="AH593" i="2"/>
  <c r="AG593" i="2"/>
  <c r="AF593" i="2"/>
  <c r="AE593" i="2"/>
  <c r="AD593" i="2"/>
  <c r="AI592" i="2"/>
  <c r="AH592" i="2"/>
  <c r="AG592" i="2"/>
  <c r="AF592" i="2"/>
  <c r="AE592" i="2"/>
  <c r="AD592" i="2"/>
  <c r="AI591" i="2"/>
  <c r="AH591" i="2"/>
  <c r="AG591" i="2"/>
  <c r="AF591" i="2"/>
  <c r="AE591" i="2"/>
  <c r="AD591" i="2"/>
  <c r="AI590" i="2"/>
  <c r="AH590" i="2"/>
  <c r="AG590" i="2"/>
  <c r="AF590" i="2"/>
  <c r="AE590" i="2"/>
  <c r="AD590" i="2"/>
  <c r="AI589" i="2"/>
  <c r="AH589" i="2"/>
  <c r="AG589" i="2"/>
  <c r="AF589" i="2"/>
  <c r="AE589" i="2"/>
  <c r="AD589" i="2"/>
  <c r="AI588" i="2"/>
  <c r="AH588" i="2"/>
  <c r="AG588" i="2"/>
  <c r="AF588" i="2"/>
  <c r="AE588" i="2"/>
  <c r="AD588" i="2"/>
  <c r="AI587" i="2"/>
  <c r="AH587" i="2"/>
  <c r="AG587" i="2"/>
  <c r="AF587" i="2"/>
  <c r="AE587" i="2"/>
  <c r="AD587" i="2"/>
  <c r="AI586" i="2"/>
  <c r="AH586" i="2"/>
  <c r="AG586" i="2"/>
  <c r="AF586" i="2"/>
  <c r="AE586" i="2"/>
  <c r="AD586" i="2"/>
  <c r="AI585" i="2"/>
  <c r="AH585" i="2"/>
  <c r="AG585" i="2"/>
  <c r="AF585" i="2"/>
  <c r="AE585" i="2"/>
  <c r="AD585" i="2"/>
  <c r="AI584" i="2"/>
  <c r="AH584" i="2"/>
  <c r="AG584" i="2"/>
  <c r="AF584" i="2"/>
  <c r="AE584" i="2"/>
  <c r="AD584" i="2"/>
  <c r="AI583" i="2"/>
  <c r="AH583" i="2"/>
  <c r="AG583" i="2"/>
  <c r="AF583" i="2"/>
  <c r="AE583" i="2"/>
  <c r="AD583" i="2"/>
  <c r="AI582" i="2"/>
  <c r="AH582" i="2"/>
  <c r="AG582" i="2"/>
  <c r="AF582" i="2"/>
  <c r="AE582" i="2"/>
  <c r="AD582" i="2"/>
  <c r="AI581" i="2"/>
  <c r="AH581" i="2"/>
  <c r="AG581" i="2"/>
  <c r="AF581" i="2"/>
  <c r="AE581" i="2"/>
  <c r="AD581" i="2"/>
  <c r="AI580" i="2"/>
  <c r="AH580" i="2"/>
  <c r="AG580" i="2"/>
  <c r="AF580" i="2"/>
  <c r="AE580" i="2"/>
  <c r="AD580" i="2"/>
  <c r="AI579" i="2"/>
  <c r="AH579" i="2"/>
  <c r="AG579" i="2"/>
  <c r="AF579" i="2"/>
  <c r="AE579" i="2"/>
  <c r="AD579" i="2"/>
  <c r="AI578" i="2"/>
  <c r="AH578" i="2"/>
  <c r="AG578" i="2"/>
  <c r="AF578" i="2"/>
  <c r="AE578" i="2"/>
  <c r="AD578" i="2"/>
  <c r="AI577" i="2"/>
  <c r="AH577" i="2"/>
  <c r="AG577" i="2"/>
  <c r="AF577" i="2"/>
  <c r="AE577" i="2"/>
  <c r="AD577" i="2"/>
  <c r="AI576" i="2"/>
  <c r="AH576" i="2"/>
  <c r="AG576" i="2"/>
  <c r="AF576" i="2"/>
  <c r="AE576" i="2"/>
  <c r="AD576" i="2"/>
  <c r="AI575" i="2"/>
  <c r="AH575" i="2"/>
  <c r="AG575" i="2"/>
  <c r="AF575" i="2"/>
  <c r="AE575" i="2"/>
  <c r="AD575" i="2"/>
  <c r="AI574" i="2"/>
  <c r="AH574" i="2"/>
  <c r="AG574" i="2"/>
  <c r="AF574" i="2"/>
  <c r="AE574" i="2"/>
  <c r="AD574" i="2"/>
  <c r="AI573" i="2"/>
  <c r="AH573" i="2"/>
  <c r="AG573" i="2"/>
  <c r="AF573" i="2"/>
  <c r="AE573" i="2"/>
  <c r="AD573" i="2"/>
  <c r="AI572" i="2"/>
  <c r="AH572" i="2"/>
  <c r="AG572" i="2"/>
  <c r="AF572" i="2"/>
  <c r="AE572" i="2"/>
  <c r="AD572" i="2"/>
  <c r="AI571" i="2"/>
  <c r="AH571" i="2"/>
  <c r="AG571" i="2"/>
  <c r="AF571" i="2"/>
  <c r="AE571" i="2"/>
  <c r="AD571" i="2"/>
  <c r="AI570" i="2"/>
  <c r="AH570" i="2"/>
  <c r="AG570" i="2"/>
  <c r="AF570" i="2"/>
  <c r="AE570" i="2"/>
  <c r="AD570" i="2"/>
  <c r="AI569" i="2"/>
  <c r="AH569" i="2"/>
  <c r="AG569" i="2"/>
  <c r="AF569" i="2"/>
  <c r="AE569" i="2"/>
  <c r="AD569" i="2"/>
  <c r="AI568" i="2"/>
  <c r="AH568" i="2"/>
  <c r="AG568" i="2"/>
  <c r="AF568" i="2"/>
  <c r="AE568" i="2"/>
  <c r="AD568" i="2"/>
  <c r="AI567" i="2"/>
  <c r="AH567" i="2"/>
  <c r="AG567" i="2"/>
  <c r="AF567" i="2"/>
  <c r="AE567" i="2"/>
  <c r="AD567" i="2"/>
  <c r="AI566" i="2"/>
  <c r="AH566" i="2"/>
  <c r="AG566" i="2"/>
  <c r="AF566" i="2"/>
  <c r="AE566" i="2"/>
  <c r="AD566" i="2"/>
  <c r="AI565" i="2"/>
  <c r="AH565" i="2"/>
  <c r="AG565" i="2"/>
  <c r="AF565" i="2"/>
  <c r="AE565" i="2"/>
  <c r="AD565" i="2"/>
  <c r="AI564" i="2"/>
  <c r="AH564" i="2"/>
  <c r="AG564" i="2"/>
  <c r="AF564" i="2"/>
  <c r="AE564" i="2"/>
  <c r="AD564" i="2"/>
  <c r="AI563" i="2"/>
  <c r="AH563" i="2"/>
  <c r="AG563" i="2"/>
  <c r="AF563" i="2"/>
  <c r="AE563" i="2"/>
  <c r="AD563" i="2"/>
  <c r="AI562" i="2"/>
  <c r="AH562" i="2"/>
  <c r="AG562" i="2"/>
  <c r="AF562" i="2"/>
  <c r="AE562" i="2"/>
  <c r="AD562" i="2"/>
  <c r="AI561" i="2"/>
  <c r="AH561" i="2"/>
  <c r="AG561" i="2"/>
  <c r="AF561" i="2"/>
  <c r="AE561" i="2"/>
  <c r="AD561" i="2"/>
  <c r="AI560" i="2"/>
  <c r="AH560" i="2"/>
  <c r="AG560" i="2"/>
  <c r="AF560" i="2"/>
  <c r="AE560" i="2"/>
  <c r="AD560" i="2"/>
  <c r="AI559" i="2"/>
  <c r="AH559" i="2"/>
  <c r="AG559" i="2"/>
  <c r="AF559" i="2"/>
  <c r="AE559" i="2"/>
  <c r="AD559" i="2"/>
  <c r="AI558" i="2"/>
  <c r="AH558" i="2"/>
  <c r="AG558" i="2"/>
  <c r="AF558" i="2"/>
  <c r="AE558" i="2"/>
  <c r="AD558" i="2"/>
  <c r="AI557" i="2"/>
  <c r="AH557" i="2"/>
  <c r="AG557" i="2"/>
  <c r="AF557" i="2"/>
  <c r="AE557" i="2"/>
  <c r="AD557" i="2"/>
  <c r="AI556" i="2"/>
  <c r="AH556" i="2"/>
  <c r="AG556" i="2"/>
  <c r="AF556" i="2"/>
  <c r="AE556" i="2"/>
  <c r="AD556" i="2"/>
  <c r="AI555" i="2"/>
  <c r="AH555" i="2"/>
  <c r="AG555" i="2"/>
  <c r="AF555" i="2"/>
  <c r="AE555" i="2"/>
  <c r="AD555" i="2"/>
  <c r="AI554" i="2"/>
  <c r="AH554" i="2"/>
  <c r="AG554" i="2"/>
  <c r="AF554" i="2"/>
  <c r="AE554" i="2"/>
  <c r="AD554" i="2"/>
  <c r="AI553" i="2"/>
  <c r="AH553" i="2"/>
  <c r="AG553" i="2"/>
  <c r="AF553" i="2"/>
  <c r="AE553" i="2"/>
  <c r="AD553" i="2"/>
  <c r="AI552" i="2"/>
  <c r="AH552" i="2"/>
  <c r="AG552" i="2"/>
  <c r="AF552" i="2"/>
  <c r="AE552" i="2"/>
  <c r="AD552" i="2"/>
  <c r="AI551" i="2"/>
  <c r="AH551" i="2"/>
  <c r="AG551" i="2"/>
  <c r="AF551" i="2"/>
  <c r="AE551" i="2"/>
  <c r="AD551" i="2"/>
  <c r="AI550" i="2"/>
  <c r="AH550" i="2"/>
  <c r="AG550" i="2"/>
  <c r="AF550" i="2"/>
  <c r="AE550" i="2"/>
  <c r="AD550" i="2"/>
  <c r="AI549" i="2"/>
  <c r="AH549" i="2"/>
  <c r="AG549" i="2"/>
  <c r="AF549" i="2"/>
  <c r="AE549" i="2"/>
  <c r="AD549" i="2"/>
  <c r="AI548" i="2"/>
  <c r="AH548" i="2"/>
  <c r="AG548" i="2"/>
  <c r="AF548" i="2"/>
  <c r="AE548" i="2"/>
  <c r="AD548" i="2"/>
  <c r="AI547" i="2"/>
  <c r="AH547" i="2"/>
  <c r="AG547" i="2"/>
  <c r="AF547" i="2"/>
  <c r="AE547" i="2"/>
  <c r="AD547" i="2"/>
  <c r="AI546" i="2"/>
  <c r="AH546" i="2"/>
  <c r="AG546" i="2"/>
  <c r="AF546" i="2"/>
  <c r="AE546" i="2"/>
  <c r="AD546" i="2"/>
  <c r="AI545" i="2"/>
  <c r="AH545" i="2"/>
  <c r="AG545" i="2"/>
  <c r="AF545" i="2"/>
  <c r="AE545" i="2"/>
  <c r="AD545" i="2"/>
  <c r="AI544" i="2"/>
  <c r="AH544" i="2"/>
  <c r="AG544" i="2"/>
  <c r="AF544" i="2"/>
  <c r="AE544" i="2"/>
  <c r="AD544" i="2"/>
  <c r="AI543" i="2"/>
  <c r="AH543" i="2"/>
  <c r="AG543" i="2"/>
  <c r="AF543" i="2"/>
  <c r="AE543" i="2"/>
  <c r="AD543" i="2"/>
  <c r="AI542" i="2"/>
  <c r="AH542" i="2"/>
  <c r="AG542" i="2"/>
  <c r="AF542" i="2"/>
  <c r="AE542" i="2"/>
  <c r="AD542" i="2"/>
  <c r="AI541" i="2"/>
  <c r="AH541" i="2"/>
  <c r="AG541" i="2"/>
  <c r="AF541" i="2"/>
  <c r="AE541" i="2"/>
  <c r="AD541" i="2"/>
  <c r="AI540" i="2"/>
  <c r="AH540" i="2"/>
  <c r="AG540" i="2"/>
  <c r="AF540" i="2"/>
  <c r="AE540" i="2"/>
  <c r="AD540" i="2"/>
  <c r="AI539" i="2"/>
  <c r="AH539" i="2"/>
  <c r="AG539" i="2"/>
  <c r="AF539" i="2"/>
  <c r="AE539" i="2"/>
  <c r="AD539" i="2"/>
  <c r="AI538" i="2"/>
  <c r="AH538" i="2"/>
  <c r="AG538" i="2"/>
  <c r="AF538" i="2"/>
  <c r="AE538" i="2"/>
  <c r="AD538" i="2"/>
  <c r="AI537" i="2"/>
  <c r="AH537" i="2"/>
  <c r="AG537" i="2"/>
  <c r="AF537" i="2"/>
  <c r="AE537" i="2"/>
  <c r="AD537" i="2"/>
  <c r="AI536" i="2"/>
  <c r="AH536" i="2"/>
  <c r="AG536" i="2"/>
  <c r="AF536" i="2"/>
  <c r="AE536" i="2"/>
  <c r="AD536" i="2"/>
  <c r="AI535" i="2"/>
  <c r="AH535" i="2"/>
  <c r="AG535" i="2"/>
  <c r="AF535" i="2"/>
  <c r="AE535" i="2"/>
  <c r="AD535" i="2"/>
  <c r="AI534" i="2"/>
  <c r="AH534" i="2"/>
  <c r="AG534" i="2"/>
  <c r="AF534" i="2"/>
  <c r="AE534" i="2"/>
  <c r="AD534" i="2"/>
  <c r="AI533" i="2"/>
  <c r="AH533" i="2"/>
  <c r="AG533" i="2"/>
  <c r="AF533" i="2"/>
  <c r="AE533" i="2"/>
  <c r="AD533" i="2"/>
  <c r="AI532" i="2"/>
  <c r="AH532" i="2"/>
  <c r="AG532" i="2"/>
  <c r="AF532" i="2"/>
  <c r="AE532" i="2"/>
  <c r="AD532" i="2"/>
  <c r="AI531" i="2"/>
  <c r="AH531" i="2"/>
  <c r="AG531" i="2"/>
  <c r="AF531" i="2"/>
  <c r="AE531" i="2"/>
  <c r="AD531" i="2"/>
  <c r="AI530" i="2"/>
  <c r="AH530" i="2"/>
  <c r="AG530" i="2"/>
  <c r="AF530" i="2"/>
  <c r="AE530" i="2"/>
  <c r="AD530" i="2"/>
  <c r="AI529" i="2"/>
  <c r="AH529" i="2"/>
  <c r="AG529" i="2"/>
  <c r="AF529" i="2"/>
  <c r="AE529" i="2"/>
  <c r="AD529" i="2"/>
  <c r="AI528" i="2"/>
  <c r="AH528" i="2"/>
  <c r="AG528" i="2"/>
  <c r="AF528" i="2"/>
  <c r="AE528" i="2"/>
  <c r="AD528" i="2"/>
  <c r="AI527" i="2"/>
  <c r="AH527" i="2"/>
  <c r="AG527" i="2"/>
  <c r="AF527" i="2"/>
  <c r="AE527" i="2"/>
  <c r="AD527" i="2"/>
  <c r="AI526" i="2"/>
  <c r="AH526" i="2"/>
  <c r="AG526" i="2"/>
  <c r="AF526" i="2"/>
  <c r="AE526" i="2"/>
  <c r="AD526" i="2"/>
  <c r="AI525" i="2"/>
  <c r="AH525" i="2"/>
  <c r="AG525" i="2"/>
  <c r="AF525" i="2"/>
  <c r="AE525" i="2"/>
  <c r="AD525" i="2"/>
  <c r="AI524" i="2"/>
  <c r="AH524" i="2"/>
  <c r="AG524" i="2"/>
  <c r="AF524" i="2"/>
  <c r="AE524" i="2"/>
  <c r="AD524" i="2"/>
  <c r="AI523" i="2"/>
  <c r="AH523" i="2"/>
  <c r="AG523" i="2"/>
  <c r="AF523" i="2"/>
  <c r="AE523" i="2"/>
  <c r="AD523" i="2"/>
  <c r="AI522" i="2"/>
  <c r="AH522" i="2"/>
  <c r="AG522" i="2"/>
  <c r="AF522" i="2"/>
  <c r="AE522" i="2"/>
  <c r="AD522" i="2"/>
  <c r="AI521" i="2"/>
  <c r="AH521" i="2"/>
  <c r="AG521" i="2"/>
  <c r="AF521" i="2"/>
  <c r="AE521" i="2"/>
  <c r="AD521" i="2"/>
  <c r="AI520" i="2"/>
  <c r="AH520" i="2"/>
  <c r="AG520" i="2"/>
  <c r="AF520" i="2"/>
  <c r="AE520" i="2"/>
  <c r="AD520" i="2"/>
  <c r="AI519" i="2"/>
  <c r="AH519" i="2"/>
  <c r="AG519" i="2"/>
  <c r="AF519" i="2"/>
  <c r="AE519" i="2"/>
  <c r="AD519" i="2"/>
  <c r="AI518" i="2"/>
  <c r="AH518" i="2"/>
  <c r="AG518" i="2"/>
  <c r="AF518" i="2"/>
  <c r="AE518" i="2"/>
  <c r="AD518" i="2"/>
  <c r="AI517" i="2"/>
  <c r="AH517" i="2"/>
  <c r="AG517" i="2"/>
  <c r="AF517" i="2"/>
  <c r="AE517" i="2"/>
  <c r="AD517" i="2"/>
  <c r="AI516" i="2"/>
  <c r="AH516" i="2"/>
  <c r="AG516" i="2"/>
  <c r="AF516" i="2"/>
  <c r="AE516" i="2"/>
  <c r="AD516" i="2"/>
  <c r="AI515" i="2"/>
  <c r="AH515" i="2"/>
  <c r="AG515" i="2"/>
  <c r="AF515" i="2"/>
  <c r="AE515" i="2"/>
  <c r="AD515" i="2"/>
  <c r="AI514" i="2"/>
  <c r="AH514" i="2"/>
  <c r="AG514" i="2"/>
  <c r="AF514" i="2"/>
  <c r="AE514" i="2"/>
  <c r="AD514" i="2"/>
  <c r="AI513" i="2"/>
  <c r="AH513" i="2"/>
  <c r="AG513" i="2"/>
  <c r="AF513" i="2"/>
  <c r="AE513" i="2"/>
  <c r="AD513" i="2"/>
  <c r="AI512" i="2"/>
  <c r="AH512" i="2"/>
  <c r="AG512" i="2"/>
  <c r="AF512" i="2"/>
  <c r="AE512" i="2"/>
  <c r="AD512" i="2"/>
  <c r="AI511" i="2"/>
  <c r="AH511" i="2"/>
  <c r="AG511" i="2"/>
  <c r="AF511" i="2"/>
  <c r="AE511" i="2"/>
  <c r="AD511" i="2"/>
  <c r="AI510" i="2"/>
  <c r="AH510" i="2"/>
  <c r="AG510" i="2"/>
  <c r="AF510" i="2"/>
  <c r="AE510" i="2"/>
  <c r="AD510" i="2"/>
  <c r="AI509" i="2"/>
  <c r="AH509" i="2"/>
  <c r="AG509" i="2"/>
  <c r="AF509" i="2"/>
  <c r="AE509" i="2"/>
  <c r="AD509" i="2"/>
  <c r="AI508" i="2"/>
  <c r="AH508" i="2"/>
  <c r="AG508" i="2"/>
  <c r="AF508" i="2"/>
  <c r="AE508" i="2"/>
  <c r="AD508" i="2"/>
  <c r="AI507" i="2"/>
  <c r="AH507" i="2"/>
  <c r="AG507" i="2"/>
  <c r="AF507" i="2"/>
  <c r="AE507" i="2"/>
  <c r="AD507" i="2"/>
  <c r="AI506" i="2"/>
  <c r="AH506" i="2"/>
  <c r="AG506" i="2"/>
  <c r="AF506" i="2"/>
  <c r="AE506" i="2"/>
  <c r="AD506" i="2"/>
  <c r="AI505" i="2"/>
  <c r="AH505" i="2"/>
  <c r="AG505" i="2"/>
  <c r="AF505" i="2"/>
  <c r="AE505" i="2"/>
  <c r="AD505" i="2"/>
  <c r="AI504" i="2"/>
  <c r="AH504" i="2"/>
  <c r="AG504" i="2"/>
  <c r="AF504" i="2"/>
  <c r="AE504" i="2"/>
  <c r="AD504" i="2"/>
  <c r="AI503" i="2"/>
  <c r="AH503" i="2"/>
  <c r="AG503" i="2"/>
  <c r="AF503" i="2"/>
  <c r="AE503" i="2"/>
  <c r="AD503" i="2"/>
  <c r="AI502" i="2"/>
  <c r="AH502" i="2"/>
  <c r="AG502" i="2"/>
  <c r="AF502" i="2"/>
  <c r="AE502" i="2"/>
  <c r="AD502" i="2"/>
  <c r="AI501" i="2"/>
  <c r="AH501" i="2"/>
  <c r="AG501" i="2"/>
  <c r="AF501" i="2"/>
  <c r="AE501" i="2"/>
  <c r="AD501" i="2"/>
  <c r="AI500" i="2"/>
  <c r="AH500" i="2"/>
  <c r="AG500" i="2"/>
  <c r="AF500" i="2"/>
  <c r="AE500" i="2"/>
  <c r="AD500" i="2"/>
  <c r="AI499" i="2"/>
  <c r="AH499" i="2"/>
  <c r="AG499" i="2"/>
  <c r="AF499" i="2"/>
  <c r="AE499" i="2"/>
  <c r="AD499" i="2"/>
  <c r="AI498" i="2"/>
  <c r="AH498" i="2"/>
  <c r="AG498" i="2"/>
  <c r="AF498" i="2"/>
  <c r="AE498" i="2"/>
  <c r="AD498" i="2"/>
  <c r="AI497" i="2"/>
  <c r="AH497" i="2"/>
  <c r="AG497" i="2"/>
  <c r="AF497" i="2"/>
  <c r="AE497" i="2"/>
  <c r="AD497" i="2"/>
  <c r="AI496" i="2"/>
  <c r="AH496" i="2"/>
  <c r="AG496" i="2"/>
  <c r="AF496" i="2"/>
  <c r="AE496" i="2"/>
  <c r="AD496" i="2"/>
  <c r="AI495" i="2"/>
  <c r="AH495" i="2"/>
  <c r="AG495" i="2"/>
  <c r="AF495" i="2"/>
  <c r="AE495" i="2"/>
  <c r="AD495" i="2"/>
  <c r="AI494" i="2"/>
  <c r="AH494" i="2"/>
  <c r="AG494" i="2"/>
  <c r="AF494" i="2"/>
  <c r="AE494" i="2"/>
  <c r="AD494" i="2"/>
  <c r="AI493" i="2"/>
  <c r="AH493" i="2"/>
  <c r="AG493" i="2"/>
  <c r="AF493" i="2"/>
  <c r="AE493" i="2"/>
  <c r="AD493" i="2"/>
  <c r="AI492" i="2"/>
  <c r="AH492" i="2"/>
  <c r="AG492" i="2"/>
  <c r="AF492" i="2"/>
  <c r="AE492" i="2"/>
  <c r="AD492" i="2"/>
  <c r="AI491" i="2"/>
  <c r="AH491" i="2"/>
  <c r="AG491" i="2"/>
  <c r="AF491" i="2"/>
  <c r="AE491" i="2"/>
  <c r="AD491" i="2"/>
  <c r="AI490" i="2"/>
  <c r="AH490" i="2"/>
  <c r="AG490" i="2"/>
  <c r="AF490" i="2"/>
  <c r="AE490" i="2"/>
  <c r="AD490" i="2"/>
  <c r="AI489" i="2"/>
  <c r="AH489" i="2"/>
  <c r="AG489" i="2"/>
  <c r="AF489" i="2"/>
  <c r="AE489" i="2"/>
  <c r="AD489" i="2"/>
  <c r="AI488" i="2"/>
  <c r="AH488" i="2"/>
  <c r="AG488" i="2"/>
  <c r="AF488" i="2"/>
  <c r="AE488" i="2"/>
  <c r="AD488" i="2"/>
  <c r="AI487" i="2"/>
  <c r="AH487" i="2"/>
  <c r="AG487" i="2"/>
  <c r="AF487" i="2"/>
  <c r="AE487" i="2"/>
  <c r="AD487" i="2"/>
  <c r="AI486" i="2"/>
  <c r="AH486" i="2"/>
  <c r="AG486" i="2"/>
  <c r="AF486" i="2"/>
  <c r="AE486" i="2"/>
  <c r="AD486" i="2"/>
  <c r="AI485" i="2"/>
  <c r="AH485" i="2"/>
  <c r="AG485" i="2"/>
  <c r="AF485" i="2"/>
  <c r="AE485" i="2"/>
  <c r="AD485" i="2"/>
  <c r="AI484" i="2"/>
  <c r="AH484" i="2"/>
  <c r="AG484" i="2"/>
  <c r="AF484" i="2"/>
  <c r="AE484" i="2"/>
  <c r="AD484" i="2"/>
  <c r="AI483" i="2"/>
  <c r="AH483" i="2"/>
  <c r="AG483" i="2"/>
  <c r="AF483" i="2"/>
  <c r="AE483" i="2"/>
  <c r="AD483" i="2"/>
  <c r="AI482" i="2"/>
  <c r="AH482" i="2"/>
  <c r="AG482" i="2"/>
  <c r="AF482" i="2"/>
  <c r="AE482" i="2"/>
  <c r="AD482" i="2"/>
  <c r="AI481" i="2"/>
  <c r="AH481" i="2"/>
  <c r="AG481" i="2"/>
  <c r="AF481" i="2"/>
  <c r="AE481" i="2"/>
  <c r="AD481" i="2"/>
  <c r="AI480" i="2"/>
  <c r="AH480" i="2"/>
  <c r="AG480" i="2"/>
  <c r="AF480" i="2"/>
  <c r="AE480" i="2"/>
  <c r="AD480" i="2"/>
  <c r="AI479" i="2"/>
  <c r="AH479" i="2"/>
  <c r="AG479" i="2"/>
  <c r="AF479" i="2"/>
  <c r="AE479" i="2"/>
  <c r="AD479" i="2"/>
  <c r="AI478" i="2"/>
  <c r="AH478" i="2"/>
  <c r="AG478" i="2"/>
  <c r="AF478" i="2"/>
  <c r="AE478" i="2"/>
  <c r="AD478" i="2"/>
  <c r="AI477" i="2"/>
  <c r="AH477" i="2"/>
  <c r="AG477" i="2"/>
  <c r="AF477" i="2"/>
  <c r="AE477" i="2"/>
  <c r="AD477" i="2"/>
  <c r="AI476" i="2"/>
  <c r="AH476" i="2"/>
  <c r="AG476" i="2"/>
  <c r="AF476" i="2"/>
  <c r="AE476" i="2"/>
  <c r="AD476" i="2"/>
  <c r="AI475" i="2"/>
  <c r="AH475" i="2"/>
  <c r="AG475" i="2"/>
  <c r="AF475" i="2"/>
  <c r="AE475" i="2"/>
  <c r="AD475" i="2"/>
  <c r="AI474" i="2"/>
  <c r="AH474" i="2"/>
  <c r="AG474" i="2"/>
  <c r="AF474" i="2"/>
  <c r="AE474" i="2"/>
  <c r="AD474" i="2"/>
  <c r="AI473" i="2"/>
  <c r="AH473" i="2"/>
  <c r="AG473" i="2"/>
  <c r="AF473" i="2"/>
  <c r="AE473" i="2"/>
  <c r="AD473" i="2"/>
  <c r="AI472" i="2"/>
  <c r="AH472" i="2"/>
  <c r="AG472" i="2"/>
  <c r="AF472" i="2"/>
  <c r="AE472" i="2"/>
  <c r="AD472" i="2"/>
  <c r="AI471" i="2"/>
  <c r="AH471" i="2"/>
  <c r="AG471" i="2"/>
  <c r="AF471" i="2"/>
  <c r="AE471" i="2"/>
  <c r="AD471" i="2"/>
  <c r="AI470" i="2"/>
  <c r="AH470" i="2"/>
  <c r="AG470" i="2"/>
  <c r="AF470" i="2"/>
  <c r="AE470" i="2"/>
  <c r="AD470" i="2"/>
  <c r="AI469" i="2"/>
  <c r="AH469" i="2"/>
  <c r="AG469" i="2"/>
  <c r="AF469" i="2"/>
  <c r="AE469" i="2"/>
  <c r="AD469" i="2"/>
  <c r="AI468" i="2"/>
  <c r="AH468" i="2"/>
  <c r="AG468" i="2"/>
  <c r="AF468" i="2"/>
  <c r="AE468" i="2"/>
  <c r="AD468" i="2"/>
  <c r="AI467" i="2"/>
  <c r="AH467" i="2"/>
  <c r="AG467" i="2"/>
  <c r="AF467" i="2"/>
  <c r="AE467" i="2"/>
  <c r="AD467" i="2"/>
  <c r="AI466" i="2"/>
  <c r="AH466" i="2"/>
  <c r="AG466" i="2"/>
  <c r="AF466" i="2"/>
  <c r="AE466" i="2"/>
  <c r="AD466" i="2"/>
  <c r="AI465" i="2"/>
  <c r="AH465" i="2"/>
  <c r="AG465" i="2"/>
  <c r="AF465" i="2"/>
  <c r="AE465" i="2"/>
  <c r="AD465" i="2"/>
  <c r="AI464" i="2"/>
  <c r="AH464" i="2"/>
  <c r="AG464" i="2"/>
  <c r="AF464" i="2"/>
  <c r="AE464" i="2"/>
  <c r="AD464" i="2"/>
  <c r="AI463" i="2"/>
  <c r="AH463" i="2"/>
  <c r="AG463" i="2"/>
  <c r="AF463" i="2"/>
  <c r="AE463" i="2"/>
  <c r="AD463" i="2"/>
  <c r="AI462" i="2"/>
  <c r="AH462" i="2"/>
  <c r="AG462" i="2"/>
  <c r="AF462" i="2"/>
  <c r="AE462" i="2"/>
  <c r="AD462" i="2"/>
  <c r="AI461" i="2"/>
  <c r="AH461" i="2"/>
  <c r="AG461" i="2"/>
  <c r="AF461" i="2"/>
  <c r="AE461" i="2"/>
  <c r="AD461" i="2"/>
  <c r="AI460" i="2"/>
  <c r="AH460" i="2"/>
  <c r="AG460" i="2"/>
  <c r="AF460" i="2"/>
  <c r="AE460" i="2"/>
  <c r="AD460" i="2"/>
  <c r="AI459" i="2"/>
  <c r="AH459" i="2"/>
  <c r="AG459" i="2"/>
  <c r="AF459" i="2"/>
  <c r="AE459" i="2"/>
  <c r="AD459" i="2"/>
  <c r="AI458" i="2"/>
  <c r="AH458" i="2"/>
  <c r="AG458" i="2"/>
  <c r="AF458" i="2"/>
  <c r="AE458" i="2"/>
  <c r="AD458" i="2"/>
  <c r="AI457" i="2"/>
  <c r="AH457" i="2"/>
  <c r="AG457" i="2"/>
  <c r="AF457" i="2"/>
  <c r="AE457" i="2"/>
  <c r="AD457" i="2"/>
  <c r="AI456" i="2"/>
  <c r="AH456" i="2"/>
  <c r="AG456" i="2"/>
  <c r="AF456" i="2"/>
  <c r="AE456" i="2"/>
  <c r="AD456" i="2"/>
  <c r="AI455" i="2"/>
  <c r="AH455" i="2"/>
  <c r="AG455" i="2"/>
  <c r="AF455" i="2"/>
  <c r="AE455" i="2"/>
  <c r="AD455" i="2"/>
  <c r="AI454" i="2"/>
  <c r="AH454" i="2"/>
  <c r="AG454" i="2"/>
  <c r="AF454" i="2"/>
  <c r="AE454" i="2"/>
  <c r="AD454" i="2"/>
  <c r="AI453" i="2"/>
  <c r="AH453" i="2"/>
  <c r="AG453" i="2"/>
  <c r="AF453" i="2"/>
  <c r="AE453" i="2"/>
  <c r="AD453" i="2"/>
  <c r="AI452" i="2"/>
  <c r="AH452" i="2"/>
  <c r="AG452" i="2"/>
  <c r="AF452" i="2"/>
  <c r="AE452" i="2"/>
  <c r="AD452" i="2"/>
  <c r="AI451" i="2"/>
  <c r="AH451" i="2"/>
  <c r="AG451" i="2"/>
  <c r="AF451" i="2"/>
  <c r="AE451" i="2"/>
  <c r="AD451" i="2"/>
  <c r="AI450" i="2"/>
  <c r="AH450" i="2"/>
  <c r="AG450" i="2"/>
  <c r="AF450" i="2"/>
  <c r="AE450" i="2"/>
  <c r="AD450" i="2"/>
  <c r="AI449" i="2"/>
  <c r="AH449" i="2"/>
  <c r="AG449" i="2"/>
  <c r="AF449" i="2"/>
  <c r="AE449" i="2"/>
  <c r="AD449" i="2"/>
  <c r="AI448" i="2"/>
  <c r="AH448" i="2"/>
  <c r="AG448" i="2"/>
  <c r="AF448" i="2"/>
  <c r="AE448" i="2"/>
  <c r="AD448" i="2"/>
  <c r="AI447" i="2"/>
  <c r="AH447" i="2"/>
  <c r="AG447" i="2"/>
  <c r="AF447" i="2"/>
  <c r="AE447" i="2"/>
  <c r="AD447" i="2"/>
  <c r="AI446" i="2"/>
  <c r="AH446" i="2"/>
  <c r="AG446" i="2"/>
  <c r="AF446" i="2"/>
  <c r="AE446" i="2"/>
  <c r="AD446" i="2"/>
  <c r="AI445" i="2"/>
  <c r="AH445" i="2"/>
  <c r="AG445" i="2"/>
  <c r="AF445" i="2"/>
  <c r="AE445" i="2"/>
  <c r="AD445" i="2"/>
  <c r="AI444" i="2"/>
  <c r="AH444" i="2"/>
  <c r="AG444" i="2"/>
  <c r="AF444" i="2"/>
  <c r="AE444" i="2"/>
  <c r="AD444" i="2"/>
  <c r="AI443" i="2"/>
  <c r="AH443" i="2"/>
  <c r="AG443" i="2"/>
  <c r="AF443" i="2"/>
  <c r="AE443" i="2"/>
  <c r="AD443" i="2"/>
  <c r="AI442" i="2"/>
  <c r="AH442" i="2"/>
  <c r="AG442" i="2"/>
  <c r="AF442" i="2"/>
  <c r="AE442" i="2"/>
  <c r="AD442" i="2"/>
  <c r="AI441" i="2"/>
  <c r="AH441" i="2"/>
  <c r="AG441" i="2"/>
  <c r="AF441" i="2"/>
  <c r="AE441" i="2"/>
  <c r="AD441" i="2"/>
  <c r="AI440" i="2"/>
  <c r="AH440" i="2"/>
  <c r="AG440" i="2"/>
  <c r="AF440" i="2"/>
  <c r="AE440" i="2"/>
  <c r="AD440" i="2"/>
  <c r="AI439" i="2"/>
  <c r="AH439" i="2"/>
  <c r="AG439" i="2"/>
  <c r="AF439" i="2"/>
  <c r="AE439" i="2"/>
  <c r="AD439" i="2"/>
  <c r="AI438" i="2"/>
  <c r="AH438" i="2"/>
  <c r="AG438" i="2"/>
  <c r="AF438" i="2"/>
  <c r="AE438" i="2"/>
  <c r="AD438" i="2"/>
  <c r="AI437" i="2"/>
  <c r="AH437" i="2"/>
  <c r="AG437" i="2"/>
  <c r="AF437" i="2"/>
  <c r="AE437" i="2"/>
  <c r="AD437" i="2"/>
  <c r="AI436" i="2"/>
  <c r="AH436" i="2"/>
  <c r="AG436" i="2"/>
  <c r="AF436" i="2"/>
  <c r="AE436" i="2"/>
  <c r="AD436" i="2"/>
  <c r="AI435" i="2"/>
  <c r="AH435" i="2"/>
  <c r="AG435" i="2"/>
  <c r="AF435" i="2"/>
  <c r="AE435" i="2"/>
  <c r="AD435" i="2"/>
  <c r="AI434" i="2"/>
  <c r="AH434" i="2"/>
  <c r="AG434" i="2"/>
  <c r="AF434" i="2"/>
  <c r="AE434" i="2"/>
  <c r="AD434" i="2"/>
  <c r="AI433" i="2"/>
  <c r="AH433" i="2"/>
  <c r="AG433" i="2"/>
  <c r="AF433" i="2"/>
  <c r="AE433" i="2"/>
  <c r="AD433" i="2"/>
  <c r="AI432" i="2"/>
  <c r="AH432" i="2"/>
  <c r="AG432" i="2"/>
  <c r="AF432" i="2"/>
  <c r="AE432" i="2"/>
  <c r="AD432" i="2"/>
  <c r="AI431" i="2"/>
  <c r="AH431" i="2"/>
  <c r="AG431" i="2"/>
  <c r="AF431" i="2"/>
  <c r="AE431" i="2"/>
  <c r="AD431" i="2"/>
  <c r="AI430" i="2"/>
  <c r="AH430" i="2"/>
  <c r="AG430" i="2"/>
  <c r="AF430" i="2"/>
  <c r="AE430" i="2"/>
  <c r="AD430" i="2"/>
  <c r="AI429" i="2"/>
  <c r="AH429" i="2"/>
  <c r="AG429" i="2"/>
  <c r="AF429" i="2"/>
  <c r="AE429" i="2"/>
  <c r="AD429" i="2"/>
  <c r="AI428" i="2"/>
  <c r="AH428" i="2"/>
  <c r="AG428" i="2"/>
  <c r="AF428" i="2"/>
  <c r="AE428" i="2"/>
  <c r="AD428" i="2"/>
  <c r="AI427" i="2"/>
  <c r="AH427" i="2"/>
  <c r="AG427" i="2"/>
  <c r="AF427" i="2"/>
  <c r="AE427" i="2"/>
  <c r="AD427" i="2"/>
  <c r="AI426" i="2"/>
  <c r="AH426" i="2"/>
  <c r="AG426" i="2"/>
  <c r="AF426" i="2"/>
  <c r="AE426" i="2"/>
  <c r="AD426" i="2"/>
  <c r="AI425" i="2"/>
  <c r="AH425" i="2"/>
  <c r="AG425" i="2"/>
  <c r="AF425" i="2"/>
  <c r="AE425" i="2"/>
  <c r="AD425" i="2"/>
  <c r="AI424" i="2"/>
  <c r="AH424" i="2"/>
  <c r="AG424" i="2"/>
  <c r="AF424" i="2"/>
  <c r="AE424" i="2"/>
  <c r="AD424" i="2"/>
  <c r="AI423" i="2"/>
  <c r="AH423" i="2"/>
  <c r="AG423" i="2"/>
  <c r="AF423" i="2"/>
  <c r="AE423" i="2"/>
  <c r="AD423" i="2"/>
  <c r="AI422" i="2"/>
  <c r="AH422" i="2"/>
  <c r="AG422" i="2"/>
  <c r="AF422" i="2"/>
  <c r="AE422" i="2"/>
  <c r="AD422" i="2"/>
  <c r="AI421" i="2"/>
  <c r="AH421" i="2"/>
  <c r="AG421" i="2"/>
  <c r="AF421" i="2"/>
  <c r="AE421" i="2"/>
  <c r="AD421" i="2"/>
  <c r="AI420" i="2"/>
  <c r="AH420" i="2"/>
  <c r="AG420" i="2"/>
  <c r="AF420" i="2"/>
  <c r="AE420" i="2"/>
  <c r="AD420" i="2"/>
  <c r="AI419" i="2"/>
  <c r="AH419" i="2"/>
  <c r="AG419" i="2"/>
  <c r="AF419" i="2"/>
  <c r="AE419" i="2"/>
  <c r="AD419" i="2"/>
  <c r="AI418" i="2"/>
  <c r="AH418" i="2"/>
  <c r="AG418" i="2"/>
  <c r="AF418" i="2"/>
  <c r="AE418" i="2"/>
  <c r="AD418" i="2"/>
  <c r="AI417" i="2"/>
  <c r="AH417" i="2"/>
  <c r="AG417" i="2"/>
  <c r="AF417" i="2"/>
  <c r="AE417" i="2"/>
  <c r="AD417" i="2"/>
  <c r="AI416" i="2"/>
  <c r="AH416" i="2"/>
  <c r="AG416" i="2"/>
  <c r="AF416" i="2"/>
  <c r="AE416" i="2"/>
  <c r="AD416" i="2"/>
  <c r="AI415" i="2"/>
  <c r="AH415" i="2"/>
  <c r="AG415" i="2"/>
  <c r="AF415" i="2"/>
  <c r="AE415" i="2"/>
  <c r="AD415" i="2"/>
  <c r="AI414" i="2"/>
  <c r="AH414" i="2"/>
  <c r="AG414" i="2"/>
  <c r="AF414" i="2"/>
  <c r="AE414" i="2"/>
  <c r="AD414" i="2"/>
  <c r="AI413" i="2"/>
  <c r="AH413" i="2"/>
  <c r="AG413" i="2"/>
  <c r="AF413" i="2"/>
  <c r="AE413" i="2"/>
  <c r="AD413" i="2"/>
  <c r="AI412" i="2"/>
  <c r="AH412" i="2"/>
  <c r="AG412" i="2"/>
  <c r="AF412" i="2"/>
  <c r="AE412" i="2"/>
  <c r="AD412" i="2"/>
  <c r="AI411" i="2"/>
  <c r="AH411" i="2"/>
  <c r="AG411" i="2"/>
  <c r="AF411" i="2"/>
  <c r="AE411" i="2"/>
  <c r="AD411" i="2"/>
  <c r="AI410" i="2"/>
  <c r="AH410" i="2"/>
  <c r="AG410" i="2"/>
  <c r="AF410" i="2"/>
  <c r="AE410" i="2"/>
  <c r="AD410" i="2"/>
  <c r="AI409" i="2"/>
  <c r="AH409" i="2"/>
  <c r="AG409" i="2"/>
  <c r="AF409" i="2"/>
  <c r="AE409" i="2"/>
  <c r="AD409" i="2"/>
  <c r="AI408" i="2"/>
  <c r="AH408" i="2"/>
  <c r="AG408" i="2"/>
  <c r="AF408" i="2"/>
  <c r="AE408" i="2"/>
  <c r="AD408" i="2"/>
  <c r="AI407" i="2"/>
  <c r="AH407" i="2"/>
  <c r="AG407" i="2"/>
  <c r="AF407" i="2"/>
  <c r="AE407" i="2"/>
  <c r="AD407" i="2"/>
  <c r="AI406" i="2"/>
  <c r="AH406" i="2"/>
  <c r="AG406" i="2"/>
  <c r="AF406" i="2"/>
  <c r="AE406" i="2"/>
  <c r="AD406" i="2"/>
  <c r="AI405" i="2"/>
  <c r="AH405" i="2"/>
  <c r="AG405" i="2"/>
  <c r="AF405" i="2"/>
  <c r="AE405" i="2"/>
  <c r="AD405" i="2"/>
  <c r="AI404" i="2"/>
  <c r="AH404" i="2"/>
  <c r="AG404" i="2"/>
  <c r="AF404" i="2"/>
  <c r="AE404" i="2"/>
  <c r="AD404" i="2"/>
  <c r="AI403" i="2"/>
  <c r="AH403" i="2"/>
  <c r="AG403" i="2"/>
  <c r="AF403" i="2"/>
  <c r="AE403" i="2"/>
  <c r="AD403" i="2"/>
  <c r="AI402" i="2"/>
  <c r="AH402" i="2"/>
  <c r="AG402" i="2"/>
  <c r="AF402" i="2"/>
  <c r="AE402" i="2"/>
  <c r="AD402" i="2"/>
  <c r="AI401" i="2"/>
  <c r="AH401" i="2"/>
  <c r="AG401" i="2"/>
  <c r="AF401" i="2"/>
  <c r="AE401" i="2"/>
  <c r="AD401" i="2"/>
  <c r="AI400" i="2"/>
  <c r="AH400" i="2"/>
  <c r="AG400" i="2"/>
  <c r="AF400" i="2"/>
  <c r="AE400" i="2"/>
  <c r="AD400" i="2"/>
  <c r="AI399" i="2"/>
  <c r="AH399" i="2"/>
  <c r="AG399" i="2"/>
  <c r="AF399" i="2"/>
  <c r="AE399" i="2"/>
  <c r="AD399" i="2"/>
  <c r="AI398" i="2"/>
  <c r="AH398" i="2"/>
  <c r="AG398" i="2"/>
  <c r="AF398" i="2"/>
  <c r="AE398" i="2"/>
  <c r="AD398" i="2"/>
  <c r="AI397" i="2"/>
  <c r="AH397" i="2"/>
  <c r="AG397" i="2"/>
  <c r="AF397" i="2"/>
  <c r="AE397" i="2"/>
  <c r="AD397" i="2"/>
  <c r="AI396" i="2"/>
  <c r="AH396" i="2"/>
  <c r="AG396" i="2"/>
  <c r="AF396" i="2"/>
  <c r="AE396" i="2"/>
  <c r="AD396" i="2"/>
  <c r="AI395" i="2"/>
  <c r="AH395" i="2"/>
  <c r="AG395" i="2"/>
  <c r="AF395" i="2"/>
  <c r="AE395" i="2"/>
  <c r="AD395" i="2"/>
  <c r="AI394" i="2"/>
  <c r="AH394" i="2"/>
  <c r="AG394" i="2"/>
  <c r="AF394" i="2"/>
  <c r="AE394" i="2"/>
  <c r="AD394" i="2"/>
  <c r="AI393" i="2"/>
  <c r="AH393" i="2"/>
  <c r="AG393" i="2"/>
  <c r="AF393" i="2"/>
  <c r="AE393" i="2"/>
  <c r="AD393" i="2"/>
  <c r="AI392" i="2"/>
  <c r="AH392" i="2"/>
  <c r="AG392" i="2"/>
  <c r="AF392" i="2"/>
  <c r="AE392" i="2"/>
  <c r="AD392" i="2"/>
  <c r="AI391" i="2"/>
  <c r="AH391" i="2"/>
  <c r="AG391" i="2"/>
  <c r="AF391" i="2"/>
  <c r="AE391" i="2"/>
  <c r="AD391" i="2"/>
  <c r="AI390" i="2"/>
  <c r="AH390" i="2"/>
  <c r="AG390" i="2"/>
  <c r="AF390" i="2"/>
  <c r="AE390" i="2"/>
  <c r="AD390" i="2"/>
  <c r="AI389" i="2"/>
  <c r="AH389" i="2"/>
  <c r="AG389" i="2"/>
  <c r="AF389" i="2"/>
  <c r="AE389" i="2"/>
  <c r="AD389" i="2"/>
  <c r="AI388" i="2"/>
  <c r="AH388" i="2"/>
  <c r="AG388" i="2"/>
  <c r="AF388" i="2"/>
  <c r="AE388" i="2"/>
  <c r="AD388" i="2"/>
  <c r="AI387" i="2"/>
  <c r="AH387" i="2"/>
  <c r="AG387" i="2"/>
  <c r="AF387" i="2"/>
  <c r="AE387" i="2"/>
  <c r="AD387" i="2"/>
  <c r="AI386" i="2"/>
  <c r="AH386" i="2"/>
  <c r="AG386" i="2"/>
  <c r="AF386" i="2"/>
  <c r="AE386" i="2"/>
  <c r="AD386" i="2"/>
  <c r="AI385" i="2"/>
  <c r="AH385" i="2"/>
  <c r="AG385" i="2"/>
  <c r="AF385" i="2"/>
  <c r="AE385" i="2"/>
  <c r="AD385" i="2"/>
  <c r="AI384" i="2"/>
  <c r="AH384" i="2"/>
  <c r="AG384" i="2"/>
  <c r="AF384" i="2"/>
  <c r="AE384" i="2"/>
  <c r="AD384" i="2"/>
  <c r="AI383" i="2"/>
  <c r="AH383" i="2"/>
  <c r="AG383" i="2"/>
  <c r="AF383" i="2"/>
  <c r="AE383" i="2"/>
  <c r="AD383" i="2"/>
  <c r="AI382" i="2"/>
  <c r="AH382" i="2"/>
  <c r="AG382" i="2"/>
  <c r="AF382" i="2"/>
  <c r="AE382" i="2"/>
  <c r="AD382" i="2"/>
  <c r="AI381" i="2"/>
  <c r="AH381" i="2"/>
  <c r="AG381" i="2"/>
  <c r="AF381" i="2"/>
  <c r="AE381" i="2"/>
  <c r="AD381" i="2"/>
  <c r="AI380" i="2"/>
  <c r="AH380" i="2"/>
  <c r="AG380" i="2"/>
  <c r="AF380" i="2"/>
  <c r="AE380" i="2"/>
  <c r="AD380" i="2"/>
  <c r="AI379" i="2"/>
  <c r="AH379" i="2"/>
  <c r="AG379" i="2"/>
  <c r="AF379" i="2"/>
  <c r="AE379" i="2"/>
  <c r="AD379" i="2"/>
  <c r="AI378" i="2"/>
  <c r="AH378" i="2"/>
  <c r="AG378" i="2"/>
  <c r="AF378" i="2"/>
  <c r="AE378" i="2"/>
  <c r="AD378" i="2"/>
  <c r="AI377" i="2"/>
  <c r="AH377" i="2"/>
  <c r="AG377" i="2"/>
  <c r="AF377" i="2"/>
  <c r="AE377" i="2"/>
  <c r="AD377" i="2"/>
  <c r="AI376" i="2"/>
  <c r="AH376" i="2"/>
  <c r="AG376" i="2"/>
  <c r="AF376" i="2"/>
  <c r="AE376" i="2"/>
  <c r="AD376" i="2"/>
  <c r="AI375" i="2"/>
  <c r="AH375" i="2"/>
  <c r="AG375" i="2"/>
  <c r="AF375" i="2"/>
  <c r="AE375" i="2"/>
  <c r="AD375" i="2"/>
  <c r="AI374" i="2"/>
  <c r="AH374" i="2"/>
  <c r="AG374" i="2"/>
  <c r="AF374" i="2"/>
  <c r="AE374" i="2"/>
  <c r="AD374" i="2"/>
  <c r="AI373" i="2"/>
  <c r="AH373" i="2"/>
  <c r="AG373" i="2"/>
  <c r="AF373" i="2"/>
  <c r="AE373" i="2"/>
  <c r="AD373" i="2"/>
  <c r="AI372" i="2"/>
  <c r="AH372" i="2"/>
  <c r="AG372" i="2"/>
  <c r="AF372" i="2"/>
  <c r="AE372" i="2"/>
  <c r="AD372" i="2"/>
  <c r="AI371" i="2"/>
  <c r="AH371" i="2"/>
  <c r="AG371" i="2"/>
  <c r="AF371" i="2"/>
  <c r="AE371" i="2"/>
  <c r="AD371" i="2"/>
  <c r="AI370" i="2"/>
  <c r="AH370" i="2"/>
  <c r="AG370" i="2"/>
  <c r="AF370" i="2"/>
  <c r="AE370" i="2"/>
  <c r="AD370" i="2"/>
  <c r="AI369" i="2"/>
  <c r="AH369" i="2"/>
  <c r="AG369" i="2"/>
  <c r="AF369" i="2"/>
  <c r="AE369" i="2"/>
  <c r="AD369" i="2"/>
  <c r="AI368" i="2"/>
  <c r="AH368" i="2"/>
  <c r="AG368" i="2"/>
  <c r="AF368" i="2"/>
  <c r="AE368" i="2"/>
  <c r="AD368" i="2"/>
  <c r="AI367" i="2"/>
  <c r="AH367" i="2"/>
  <c r="AG367" i="2"/>
  <c r="AF367" i="2"/>
  <c r="AE367" i="2"/>
  <c r="AD367" i="2"/>
  <c r="AI366" i="2"/>
  <c r="AH366" i="2"/>
  <c r="AG366" i="2"/>
  <c r="AF366" i="2"/>
  <c r="AE366" i="2"/>
  <c r="AD366" i="2"/>
  <c r="AI365" i="2"/>
  <c r="AH365" i="2"/>
  <c r="AG365" i="2"/>
  <c r="AF365" i="2"/>
  <c r="AE365" i="2"/>
  <c r="AD365" i="2"/>
  <c r="AI364" i="2"/>
  <c r="AH364" i="2"/>
  <c r="AG364" i="2"/>
  <c r="AF364" i="2"/>
  <c r="AE364" i="2"/>
  <c r="AD364" i="2"/>
  <c r="AI363" i="2"/>
  <c r="AH363" i="2"/>
  <c r="AG363" i="2"/>
  <c r="AF363" i="2"/>
  <c r="AE363" i="2"/>
  <c r="AD363" i="2"/>
  <c r="AI362" i="2"/>
  <c r="AH362" i="2"/>
  <c r="AG362" i="2"/>
  <c r="AF362" i="2"/>
  <c r="AE362" i="2"/>
  <c r="AD362" i="2"/>
  <c r="AI361" i="2"/>
  <c r="AH361" i="2"/>
  <c r="AG361" i="2"/>
  <c r="AF361" i="2"/>
  <c r="AE361" i="2"/>
  <c r="AD361" i="2"/>
  <c r="AI360" i="2"/>
  <c r="AH360" i="2"/>
  <c r="AG360" i="2"/>
  <c r="AF360" i="2"/>
  <c r="AE360" i="2"/>
  <c r="AD360" i="2"/>
  <c r="AI359" i="2"/>
  <c r="AH359" i="2"/>
  <c r="AG359" i="2"/>
  <c r="AF359" i="2"/>
  <c r="AE359" i="2"/>
  <c r="AD359" i="2"/>
  <c r="AI358" i="2"/>
  <c r="AH358" i="2"/>
  <c r="AG358" i="2"/>
  <c r="AF358" i="2"/>
  <c r="AE358" i="2"/>
  <c r="AD358" i="2"/>
  <c r="AI357" i="2"/>
  <c r="AH357" i="2"/>
  <c r="AG357" i="2"/>
  <c r="AF357" i="2"/>
  <c r="AE357" i="2"/>
  <c r="AD357" i="2"/>
  <c r="AI356" i="2"/>
  <c r="AH356" i="2"/>
  <c r="AG356" i="2"/>
  <c r="AF356" i="2"/>
  <c r="AE356" i="2"/>
  <c r="AD356" i="2"/>
  <c r="AI355" i="2"/>
  <c r="AH355" i="2"/>
  <c r="AG355" i="2"/>
  <c r="AF355" i="2"/>
  <c r="AE355" i="2"/>
  <c r="AD355" i="2"/>
  <c r="AI354" i="2"/>
  <c r="AH354" i="2"/>
  <c r="AG354" i="2"/>
  <c r="AF354" i="2"/>
  <c r="AE354" i="2"/>
  <c r="AD354" i="2"/>
  <c r="AI353" i="2"/>
  <c r="AH353" i="2"/>
  <c r="AG353" i="2"/>
  <c r="AF353" i="2"/>
  <c r="AE353" i="2"/>
  <c r="AD353" i="2"/>
  <c r="AI352" i="2"/>
  <c r="AH352" i="2"/>
  <c r="AG352" i="2"/>
  <c r="AF352" i="2"/>
  <c r="AE352" i="2"/>
  <c r="AD352" i="2"/>
  <c r="AI351" i="2"/>
  <c r="AH351" i="2"/>
  <c r="AG351" i="2"/>
  <c r="AF351" i="2"/>
  <c r="AE351" i="2"/>
  <c r="AD351" i="2"/>
  <c r="AI350" i="2"/>
  <c r="AH350" i="2"/>
  <c r="AG350" i="2"/>
  <c r="AF350" i="2"/>
  <c r="AE350" i="2"/>
  <c r="AD350" i="2"/>
  <c r="AI349" i="2"/>
  <c r="AH349" i="2"/>
  <c r="AG349" i="2"/>
  <c r="AF349" i="2"/>
  <c r="AE349" i="2"/>
  <c r="AD349" i="2"/>
  <c r="AI348" i="2"/>
  <c r="AH348" i="2"/>
  <c r="AG348" i="2"/>
  <c r="AF348" i="2"/>
  <c r="AE348" i="2"/>
  <c r="AD348" i="2"/>
  <c r="AI347" i="2"/>
  <c r="AH347" i="2"/>
  <c r="AG347" i="2"/>
  <c r="AF347" i="2"/>
  <c r="AE347" i="2"/>
  <c r="AD347" i="2"/>
  <c r="AI346" i="2"/>
  <c r="AH346" i="2"/>
  <c r="AG346" i="2"/>
  <c r="AF346" i="2"/>
  <c r="AE346" i="2"/>
  <c r="AD346" i="2"/>
  <c r="AI345" i="2"/>
  <c r="AH345" i="2"/>
  <c r="AG345" i="2"/>
  <c r="AF345" i="2"/>
  <c r="AE345" i="2"/>
  <c r="AD345" i="2"/>
  <c r="AI344" i="2"/>
  <c r="AH344" i="2"/>
  <c r="AG344" i="2"/>
  <c r="AF344" i="2"/>
  <c r="AE344" i="2"/>
  <c r="AD344" i="2"/>
  <c r="AI343" i="2"/>
  <c r="AH343" i="2"/>
  <c r="AG343" i="2"/>
  <c r="AF343" i="2"/>
  <c r="AE343" i="2"/>
  <c r="AD343" i="2"/>
  <c r="AI342" i="2"/>
  <c r="AH342" i="2"/>
  <c r="AG342" i="2"/>
  <c r="AF342" i="2"/>
  <c r="AE342" i="2"/>
  <c r="AD342" i="2"/>
  <c r="AI341" i="2"/>
  <c r="AH341" i="2"/>
  <c r="AG341" i="2"/>
  <c r="AF341" i="2"/>
  <c r="AE341" i="2"/>
  <c r="AD341" i="2"/>
  <c r="AI340" i="2"/>
  <c r="AH340" i="2"/>
  <c r="AG340" i="2"/>
  <c r="AF340" i="2"/>
  <c r="AE340" i="2"/>
  <c r="AD340" i="2"/>
  <c r="AI339" i="2"/>
  <c r="AH339" i="2"/>
  <c r="AG339" i="2"/>
  <c r="AF339" i="2"/>
  <c r="AE339" i="2"/>
  <c r="AD339" i="2"/>
  <c r="AI338" i="2"/>
  <c r="AH338" i="2"/>
  <c r="AG338" i="2"/>
  <c r="AF338" i="2"/>
  <c r="AE338" i="2"/>
  <c r="AD338" i="2"/>
  <c r="AI337" i="2"/>
  <c r="AH337" i="2"/>
  <c r="AG337" i="2"/>
  <c r="AF337" i="2"/>
  <c r="AE337" i="2"/>
  <c r="AD337" i="2"/>
  <c r="AI336" i="2"/>
  <c r="AH336" i="2"/>
  <c r="AG336" i="2"/>
  <c r="AF336" i="2"/>
  <c r="AE336" i="2"/>
  <c r="AD336" i="2"/>
  <c r="AI335" i="2"/>
  <c r="AH335" i="2"/>
  <c r="AG335" i="2"/>
  <c r="AF335" i="2"/>
  <c r="AE335" i="2"/>
  <c r="AD335" i="2"/>
  <c r="AI334" i="2"/>
  <c r="AH334" i="2"/>
  <c r="AG334" i="2"/>
  <c r="AF334" i="2"/>
  <c r="AE334" i="2"/>
  <c r="AD334" i="2"/>
  <c r="AI333" i="2"/>
  <c r="AH333" i="2"/>
  <c r="AG333" i="2"/>
  <c r="AF333" i="2"/>
  <c r="AE333" i="2"/>
  <c r="AD333" i="2"/>
  <c r="AI332" i="2"/>
  <c r="AH332" i="2"/>
  <c r="AG332" i="2"/>
  <c r="AF332" i="2"/>
  <c r="AE332" i="2"/>
  <c r="AD332" i="2"/>
  <c r="AI331" i="2"/>
  <c r="AH331" i="2"/>
  <c r="AG331" i="2"/>
  <c r="AF331" i="2"/>
  <c r="AE331" i="2"/>
  <c r="AD331" i="2"/>
  <c r="AI330" i="2"/>
  <c r="AH330" i="2"/>
  <c r="AG330" i="2"/>
  <c r="AF330" i="2"/>
  <c r="AE330" i="2"/>
  <c r="AD330" i="2"/>
  <c r="AI329" i="2"/>
  <c r="AH329" i="2"/>
  <c r="AG329" i="2"/>
  <c r="AF329" i="2"/>
  <c r="AE329" i="2"/>
  <c r="AD329" i="2"/>
  <c r="AI328" i="2"/>
  <c r="AH328" i="2"/>
  <c r="AG328" i="2"/>
  <c r="AF328" i="2"/>
  <c r="AE328" i="2"/>
  <c r="AD328" i="2"/>
  <c r="AI327" i="2"/>
  <c r="AH327" i="2"/>
  <c r="AG327" i="2"/>
  <c r="AF327" i="2"/>
  <c r="AE327" i="2"/>
  <c r="AD327" i="2"/>
  <c r="AI326" i="2"/>
  <c r="AH326" i="2"/>
  <c r="AG326" i="2"/>
  <c r="AF326" i="2"/>
  <c r="AE326" i="2"/>
  <c r="AD326" i="2"/>
  <c r="AI325" i="2"/>
  <c r="AH325" i="2"/>
  <c r="AG325" i="2"/>
  <c r="AF325" i="2"/>
  <c r="AE325" i="2"/>
  <c r="AD325" i="2"/>
  <c r="AI324" i="2"/>
  <c r="AH324" i="2"/>
  <c r="AG324" i="2"/>
  <c r="AF324" i="2"/>
  <c r="AE324" i="2"/>
  <c r="AD324" i="2"/>
  <c r="AI323" i="2"/>
  <c r="AH323" i="2"/>
  <c r="AG323" i="2"/>
  <c r="AF323" i="2"/>
  <c r="AE323" i="2"/>
  <c r="AD323" i="2"/>
  <c r="AI322" i="2"/>
  <c r="AH322" i="2"/>
  <c r="AG322" i="2"/>
  <c r="AF322" i="2"/>
  <c r="AE322" i="2"/>
  <c r="AD322" i="2"/>
  <c r="AI321" i="2"/>
  <c r="AH321" i="2"/>
  <c r="AG321" i="2"/>
  <c r="AF321" i="2"/>
  <c r="AE321" i="2"/>
  <c r="AD321" i="2"/>
  <c r="AI320" i="2"/>
  <c r="AH320" i="2"/>
  <c r="AG320" i="2"/>
  <c r="AF320" i="2"/>
  <c r="AE320" i="2"/>
  <c r="AD320" i="2"/>
  <c r="AI319" i="2"/>
  <c r="AH319" i="2"/>
  <c r="AG319" i="2"/>
  <c r="AF319" i="2"/>
  <c r="AE319" i="2"/>
  <c r="AD319" i="2"/>
  <c r="AI318" i="2"/>
  <c r="AH318" i="2"/>
  <c r="AG318" i="2"/>
  <c r="AF318" i="2"/>
  <c r="AE318" i="2"/>
  <c r="AD318" i="2"/>
  <c r="AI317" i="2"/>
  <c r="AH317" i="2"/>
  <c r="AG317" i="2"/>
  <c r="AF317" i="2"/>
  <c r="AE317" i="2"/>
  <c r="AD317" i="2"/>
  <c r="AI316" i="2"/>
  <c r="AH316" i="2"/>
  <c r="AG316" i="2"/>
  <c r="AF316" i="2"/>
  <c r="AE316" i="2"/>
  <c r="AD316" i="2"/>
  <c r="AI315" i="2"/>
  <c r="AH315" i="2"/>
  <c r="AG315" i="2"/>
  <c r="AF315" i="2"/>
  <c r="AE315" i="2"/>
  <c r="AD315" i="2"/>
  <c r="AI314" i="2"/>
  <c r="AH314" i="2"/>
  <c r="AG314" i="2"/>
  <c r="AF314" i="2"/>
  <c r="AE314" i="2"/>
  <c r="AD314" i="2"/>
  <c r="AI313" i="2"/>
  <c r="AH313" i="2"/>
  <c r="AG313" i="2"/>
  <c r="AF313" i="2"/>
  <c r="AE313" i="2"/>
  <c r="AD313" i="2"/>
  <c r="AI312" i="2"/>
  <c r="AH312" i="2"/>
  <c r="AG312" i="2"/>
  <c r="AF312" i="2"/>
  <c r="AE312" i="2"/>
  <c r="AD312" i="2"/>
  <c r="AI311" i="2"/>
  <c r="AH311" i="2"/>
  <c r="AG311" i="2"/>
  <c r="AF311" i="2"/>
  <c r="AE311" i="2"/>
  <c r="AD311" i="2"/>
  <c r="AI310" i="2"/>
  <c r="AH310" i="2"/>
  <c r="AG310" i="2"/>
  <c r="AF310" i="2"/>
  <c r="AE310" i="2"/>
  <c r="AD310" i="2"/>
  <c r="AI309" i="2"/>
  <c r="AH309" i="2"/>
  <c r="AG309" i="2"/>
  <c r="AF309" i="2"/>
  <c r="AE309" i="2"/>
  <c r="AD309" i="2"/>
  <c r="AI308" i="2"/>
  <c r="AH308" i="2"/>
  <c r="AG308" i="2"/>
  <c r="AF308" i="2"/>
  <c r="AE308" i="2"/>
  <c r="AD308" i="2"/>
  <c r="AI307" i="2"/>
  <c r="AH307" i="2"/>
  <c r="AG307" i="2"/>
  <c r="AF307" i="2"/>
  <c r="AE307" i="2"/>
  <c r="AD307" i="2"/>
  <c r="AI306" i="2"/>
  <c r="AH306" i="2"/>
  <c r="AG306" i="2"/>
  <c r="AF306" i="2"/>
  <c r="AE306" i="2"/>
  <c r="AD306" i="2"/>
  <c r="AI305" i="2"/>
  <c r="AH305" i="2"/>
  <c r="AG305" i="2"/>
  <c r="AF305" i="2"/>
  <c r="AE305" i="2"/>
  <c r="AD305" i="2"/>
  <c r="AI304" i="2"/>
  <c r="AH304" i="2"/>
  <c r="AG304" i="2"/>
  <c r="AF304" i="2"/>
  <c r="AE304" i="2"/>
  <c r="AD304" i="2"/>
  <c r="AI303" i="2"/>
  <c r="AH303" i="2"/>
  <c r="AG303" i="2"/>
  <c r="AF303" i="2"/>
  <c r="AE303" i="2"/>
  <c r="AD303" i="2"/>
  <c r="AI302" i="2"/>
  <c r="AH302" i="2"/>
  <c r="AG302" i="2"/>
  <c r="AF302" i="2"/>
  <c r="AE302" i="2"/>
  <c r="AD302" i="2"/>
  <c r="AI301" i="2"/>
  <c r="AH301" i="2"/>
  <c r="AG301" i="2"/>
  <c r="AF301" i="2"/>
  <c r="AE301" i="2"/>
  <c r="AD301" i="2"/>
  <c r="AI300" i="2"/>
  <c r="AH300" i="2"/>
  <c r="AG300" i="2"/>
  <c r="AF300" i="2"/>
  <c r="AE300" i="2"/>
  <c r="AD300" i="2"/>
  <c r="AI299" i="2"/>
  <c r="AH299" i="2"/>
  <c r="AG299" i="2"/>
  <c r="AF299" i="2"/>
  <c r="AE299" i="2"/>
  <c r="AD299" i="2"/>
  <c r="AI298" i="2"/>
  <c r="AH298" i="2"/>
  <c r="AG298" i="2"/>
  <c r="AF298" i="2"/>
  <c r="AE298" i="2"/>
  <c r="AD298" i="2"/>
  <c r="AI297" i="2"/>
  <c r="AH297" i="2"/>
  <c r="AG297" i="2"/>
  <c r="AF297" i="2"/>
  <c r="AE297" i="2"/>
  <c r="AD297" i="2"/>
  <c r="AI296" i="2"/>
  <c r="AH296" i="2"/>
  <c r="AG296" i="2"/>
  <c r="AF296" i="2"/>
  <c r="AE296" i="2"/>
  <c r="AD296" i="2"/>
  <c r="AI295" i="2"/>
  <c r="AH295" i="2"/>
  <c r="AG295" i="2"/>
  <c r="AF295" i="2"/>
  <c r="AE295" i="2"/>
  <c r="AD295" i="2"/>
  <c r="AI294" i="2"/>
  <c r="AH294" i="2"/>
  <c r="AG294" i="2"/>
  <c r="AF294" i="2"/>
  <c r="AE294" i="2"/>
  <c r="AD294" i="2"/>
  <c r="AI293" i="2"/>
  <c r="AH293" i="2"/>
  <c r="AG293" i="2"/>
  <c r="AF293" i="2"/>
  <c r="AE293" i="2"/>
  <c r="AD293" i="2"/>
  <c r="AI292" i="2"/>
  <c r="AH292" i="2"/>
  <c r="AG292" i="2"/>
  <c r="AF292" i="2"/>
  <c r="AE292" i="2"/>
  <c r="AD292" i="2"/>
  <c r="AI291" i="2"/>
  <c r="AH291" i="2"/>
  <c r="AG291" i="2"/>
  <c r="AF291" i="2"/>
  <c r="AE291" i="2"/>
  <c r="AD291" i="2"/>
  <c r="AI290" i="2"/>
  <c r="AH290" i="2"/>
  <c r="AG290" i="2"/>
  <c r="AF290" i="2"/>
  <c r="AE290" i="2"/>
  <c r="AD290" i="2"/>
  <c r="AI289" i="2"/>
  <c r="AH289" i="2"/>
  <c r="AG289" i="2"/>
  <c r="AF289" i="2"/>
  <c r="AE289" i="2"/>
  <c r="AD289" i="2"/>
  <c r="AI288" i="2"/>
  <c r="AH288" i="2"/>
  <c r="AG288" i="2"/>
  <c r="AF288" i="2"/>
  <c r="AE288" i="2"/>
  <c r="AD288" i="2"/>
  <c r="AI287" i="2"/>
  <c r="AH287" i="2"/>
  <c r="AG287" i="2"/>
  <c r="AF287" i="2"/>
  <c r="AE287" i="2"/>
  <c r="AD287" i="2"/>
  <c r="AI286" i="2"/>
  <c r="AH286" i="2"/>
  <c r="AG286" i="2"/>
  <c r="AF286" i="2"/>
  <c r="AE286" i="2"/>
  <c r="AD286" i="2"/>
  <c r="AI285" i="2"/>
  <c r="AH285" i="2"/>
  <c r="AG285" i="2"/>
  <c r="AF285" i="2"/>
  <c r="AE285" i="2"/>
  <c r="AD285" i="2"/>
  <c r="AI284" i="2"/>
  <c r="AH284" i="2"/>
  <c r="AG284" i="2"/>
  <c r="AF284" i="2"/>
  <c r="AE284" i="2"/>
  <c r="AD284" i="2"/>
  <c r="AI283" i="2"/>
  <c r="AH283" i="2"/>
  <c r="AG283" i="2"/>
  <c r="AF283" i="2"/>
  <c r="AE283" i="2"/>
  <c r="AD283" i="2"/>
  <c r="AI282" i="2"/>
  <c r="AH282" i="2"/>
  <c r="AG282" i="2"/>
  <c r="AF282" i="2"/>
  <c r="AE282" i="2"/>
  <c r="AD282" i="2"/>
  <c r="AI281" i="2"/>
  <c r="AH281" i="2"/>
  <c r="AG281" i="2"/>
  <c r="AF281" i="2"/>
  <c r="AE281" i="2"/>
  <c r="AD281" i="2"/>
  <c r="AI280" i="2"/>
  <c r="AH280" i="2"/>
  <c r="AG280" i="2"/>
  <c r="AF280" i="2"/>
  <c r="AE280" i="2"/>
  <c r="AD280" i="2"/>
  <c r="AI279" i="2"/>
  <c r="AH279" i="2"/>
  <c r="AG279" i="2"/>
  <c r="AF279" i="2"/>
  <c r="AE279" i="2"/>
  <c r="AD279" i="2"/>
  <c r="AI278" i="2"/>
  <c r="AH278" i="2"/>
  <c r="AG278" i="2"/>
  <c r="AF278" i="2"/>
  <c r="AE278" i="2"/>
  <c r="AD278" i="2"/>
  <c r="AI277" i="2"/>
  <c r="AH277" i="2"/>
  <c r="AG277" i="2"/>
  <c r="AF277" i="2"/>
  <c r="AE277" i="2"/>
  <c r="AD277" i="2"/>
  <c r="AI276" i="2"/>
  <c r="AH276" i="2"/>
  <c r="AG276" i="2"/>
  <c r="AF276" i="2"/>
  <c r="AE276" i="2"/>
  <c r="AD276" i="2"/>
  <c r="AI275" i="2"/>
  <c r="AH275" i="2"/>
  <c r="AG275" i="2"/>
  <c r="AF275" i="2"/>
  <c r="AE275" i="2"/>
  <c r="AD275" i="2"/>
  <c r="AI274" i="2"/>
  <c r="AH274" i="2"/>
  <c r="AG274" i="2"/>
  <c r="AF274" i="2"/>
  <c r="AE274" i="2"/>
  <c r="AD274" i="2"/>
  <c r="AI273" i="2"/>
  <c r="AH273" i="2"/>
  <c r="AG273" i="2"/>
  <c r="AF273" i="2"/>
  <c r="AE273" i="2"/>
  <c r="AD273" i="2"/>
  <c r="AI272" i="2"/>
  <c r="AH272" i="2"/>
  <c r="AG272" i="2"/>
  <c r="AF272" i="2"/>
  <c r="AE272" i="2"/>
  <c r="AD272" i="2"/>
  <c r="AI271" i="2"/>
  <c r="AH271" i="2"/>
  <c r="AG271" i="2"/>
  <c r="AF271" i="2"/>
  <c r="AE271" i="2"/>
  <c r="AD271" i="2"/>
  <c r="AI270" i="2"/>
  <c r="AH270" i="2"/>
  <c r="AG270" i="2"/>
  <c r="AF270" i="2"/>
  <c r="AE270" i="2"/>
  <c r="AD270" i="2"/>
  <c r="AI269" i="2"/>
  <c r="AH269" i="2"/>
  <c r="AG269" i="2"/>
  <c r="AF269" i="2"/>
  <c r="AE269" i="2"/>
  <c r="AD269" i="2"/>
  <c r="AI268" i="2"/>
  <c r="AH268" i="2"/>
  <c r="AG268" i="2"/>
  <c r="AF268" i="2"/>
  <c r="AE268" i="2"/>
  <c r="AD268" i="2"/>
  <c r="AI267" i="2"/>
  <c r="AH267" i="2"/>
  <c r="AG267" i="2"/>
  <c r="AF267" i="2"/>
  <c r="AE267" i="2"/>
  <c r="AD267" i="2"/>
  <c r="AI266" i="2"/>
  <c r="AH266" i="2"/>
  <c r="AG266" i="2"/>
  <c r="AF266" i="2"/>
  <c r="AE266" i="2"/>
  <c r="AD266" i="2"/>
  <c r="AI265" i="2"/>
  <c r="AH265" i="2"/>
  <c r="AG265" i="2"/>
  <c r="AF265" i="2"/>
  <c r="AE265" i="2"/>
  <c r="AD265" i="2"/>
  <c r="AI264" i="2"/>
  <c r="AH264" i="2"/>
  <c r="AG264" i="2"/>
  <c r="AF264" i="2"/>
  <c r="AE264" i="2"/>
  <c r="AD264" i="2"/>
  <c r="AI263" i="2"/>
  <c r="AH263" i="2"/>
  <c r="AG263" i="2"/>
  <c r="AF263" i="2"/>
  <c r="AE263" i="2"/>
  <c r="AD263" i="2"/>
  <c r="AI262" i="2"/>
  <c r="AH262" i="2"/>
  <c r="AG262" i="2"/>
  <c r="AF262" i="2"/>
  <c r="AE262" i="2"/>
  <c r="AD262" i="2"/>
  <c r="AI261" i="2"/>
  <c r="AH261" i="2"/>
  <c r="AG261" i="2"/>
  <c r="AF261" i="2"/>
  <c r="AE261" i="2"/>
  <c r="AD261" i="2"/>
  <c r="AI260" i="2"/>
  <c r="AH260" i="2"/>
  <c r="AG260" i="2"/>
  <c r="AF260" i="2"/>
  <c r="AE260" i="2"/>
  <c r="AD260" i="2"/>
  <c r="AI259" i="2"/>
  <c r="AH259" i="2"/>
  <c r="AG259" i="2"/>
  <c r="AF259" i="2"/>
  <c r="AE259" i="2"/>
  <c r="AD259" i="2"/>
  <c r="AI258" i="2"/>
  <c r="AH258" i="2"/>
  <c r="AG258" i="2"/>
  <c r="AF258" i="2"/>
  <c r="AE258" i="2"/>
  <c r="AD258" i="2"/>
  <c r="AI257" i="2"/>
  <c r="AH257" i="2"/>
  <c r="AG257" i="2"/>
  <c r="AF257" i="2"/>
  <c r="AE257" i="2"/>
  <c r="AD257" i="2"/>
  <c r="AI256" i="2"/>
  <c r="AH256" i="2"/>
  <c r="AG256" i="2"/>
  <c r="AF256" i="2"/>
  <c r="AE256" i="2"/>
  <c r="AD256" i="2"/>
  <c r="AI255" i="2"/>
  <c r="AH255" i="2"/>
  <c r="AG255" i="2"/>
  <c r="AF255" i="2"/>
  <c r="AE255" i="2"/>
  <c r="AD255" i="2"/>
  <c r="AI254" i="2"/>
  <c r="AH254" i="2"/>
  <c r="AG254" i="2"/>
  <c r="AF254" i="2"/>
  <c r="AE254" i="2"/>
  <c r="AD254" i="2"/>
  <c r="AI253" i="2"/>
  <c r="AH253" i="2"/>
  <c r="AG253" i="2"/>
  <c r="AF253" i="2"/>
  <c r="AE253" i="2"/>
  <c r="AD253" i="2"/>
  <c r="AI252" i="2"/>
  <c r="AH252" i="2"/>
  <c r="AG252" i="2"/>
  <c r="AF252" i="2"/>
  <c r="AE252" i="2"/>
  <c r="AD252" i="2"/>
  <c r="AI251" i="2"/>
  <c r="AH251" i="2"/>
  <c r="AG251" i="2"/>
  <c r="AF251" i="2"/>
  <c r="AE251" i="2"/>
  <c r="AD251" i="2"/>
  <c r="AI250" i="2"/>
  <c r="AH250" i="2"/>
  <c r="AG250" i="2"/>
  <c r="AF250" i="2"/>
  <c r="AE250" i="2"/>
  <c r="AD250" i="2"/>
  <c r="AI249" i="2"/>
  <c r="AH249" i="2"/>
  <c r="AG249" i="2"/>
  <c r="AF249" i="2"/>
  <c r="AE249" i="2"/>
  <c r="AD249" i="2"/>
  <c r="AI248" i="2"/>
  <c r="AH248" i="2"/>
  <c r="AG248" i="2"/>
  <c r="AF248" i="2"/>
  <c r="AE248" i="2"/>
  <c r="AD248" i="2"/>
  <c r="AI247" i="2"/>
  <c r="AH247" i="2"/>
  <c r="AG247" i="2"/>
  <c r="AF247" i="2"/>
  <c r="AE247" i="2"/>
  <c r="AD247" i="2"/>
  <c r="AI246" i="2"/>
  <c r="AH246" i="2"/>
  <c r="AG246" i="2"/>
  <c r="AF246" i="2"/>
  <c r="AE246" i="2"/>
  <c r="AD246" i="2"/>
  <c r="AI245" i="2"/>
  <c r="AH245" i="2"/>
  <c r="AG245" i="2"/>
  <c r="AF245" i="2"/>
  <c r="AE245" i="2"/>
  <c r="AD245" i="2"/>
  <c r="AI244" i="2"/>
  <c r="AH244" i="2"/>
  <c r="AG244" i="2"/>
  <c r="AF244" i="2"/>
  <c r="AE244" i="2"/>
  <c r="AD244" i="2"/>
  <c r="AI243" i="2"/>
  <c r="AH243" i="2"/>
  <c r="AG243" i="2"/>
  <c r="AF243" i="2"/>
  <c r="AE243" i="2"/>
  <c r="AD243" i="2"/>
  <c r="AI242" i="2"/>
  <c r="AH242" i="2"/>
  <c r="AG242" i="2"/>
  <c r="AF242" i="2"/>
  <c r="AE242" i="2"/>
  <c r="AD242" i="2"/>
  <c r="AI241" i="2"/>
  <c r="AH241" i="2"/>
  <c r="AG241" i="2"/>
  <c r="AF241" i="2"/>
  <c r="AE241" i="2"/>
  <c r="AD241" i="2"/>
  <c r="AI240" i="2"/>
  <c r="AH240" i="2"/>
  <c r="AG240" i="2"/>
  <c r="AF240" i="2"/>
  <c r="AE240" i="2"/>
  <c r="AD240" i="2"/>
  <c r="AI239" i="2"/>
  <c r="AH239" i="2"/>
  <c r="AG239" i="2"/>
  <c r="AF239" i="2"/>
  <c r="AE239" i="2"/>
  <c r="AD239" i="2"/>
  <c r="AI238" i="2"/>
  <c r="AH238" i="2"/>
  <c r="AG238" i="2"/>
  <c r="AF238" i="2"/>
  <c r="AE238" i="2"/>
  <c r="AD238" i="2"/>
  <c r="AI237" i="2"/>
  <c r="AH237" i="2"/>
  <c r="AG237" i="2"/>
  <c r="AF237" i="2"/>
  <c r="AE237" i="2"/>
  <c r="AD237" i="2"/>
  <c r="AI236" i="2"/>
  <c r="AH236" i="2"/>
  <c r="AG236" i="2"/>
  <c r="AF236" i="2"/>
  <c r="AE236" i="2"/>
  <c r="AD236" i="2"/>
  <c r="AI235" i="2"/>
  <c r="AH235" i="2"/>
  <c r="AG235" i="2"/>
  <c r="AF235" i="2"/>
  <c r="AE235" i="2"/>
  <c r="AD235" i="2"/>
  <c r="AI234" i="2"/>
  <c r="AH234" i="2"/>
  <c r="AG234" i="2"/>
  <c r="AF234" i="2"/>
  <c r="AE234" i="2"/>
  <c r="AD234" i="2"/>
  <c r="AI233" i="2"/>
  <c r="AH233" i="2"/>
  <c r="AG233" i="2"/>
  <c r="AF233" i="2"/>
  <c r="AE233" i="2"/>
  <c r="AD233" i="2"/>
  <c r="AI232" i="2"/>
  <c r="AH232" i="2"/>
  <c r="AG232" i="2"/>
  <c r="AF232" i="2"/>
  <c r="AE232" i="2"/>
  <c r="AD232" i="2"/>
  <c r="AI231" i="2"/>
  <c r="AH231" i="2"/>
  <c r="AG231" i="2"/>
  <c r="AF231" i="2"/>
  <c r="AE231" i="2"/>
  <c r="AD231" i="2"/>
  <c r="AI230" i="2"/>
  <c r="AH230" i="2"/>
  <c r="AG230" i="2"/>
  <c r="AF230" i="2"/>
  <c r="AE230" i="2"/>
  <c r="AD230" i="2"/>
  <c r="AI229" i="2"/>
  <c r="AH229" i="2"/>
  <c r="AG229" i="2"/>
  <c r="AF229" i="2"/>
  <c r="AE229" i="2"/>
  <c r="AD229" i="2"/>
  <c r="AI228" i="2"/>
  <c r="AH228" i="2"/>
  <c r="AG228" i="2"/>
  <c r="AF228" i="2"/>
  <c r="AE228" i="2"/>
  <c r="AD228" i="2"/>
  <c r="AI227" i="2"/>
  <c r="AH227" i="2"/>
  <c r="AG227" i="2"/>
  <c r="AF227" i="2"/>
  <c r="AE227" i="2"/>
  <c r="AD227" i="2"/>
  <c r="AI226" i="2"/>
  <c r="AH226" i="2"/>
  <c r="AG226" i="2"/>
  <c r="AF226" i="2"/>
  <c r="AE226" i="2"/>
  <c r="AD226" i="2"/>
  <c r="AI225" i="2"/>
  <c r="AH225" i="2"/>
  <c r="AG225" i="2"/>
  <c r="AF225" i="2"/>
  <c r="AE225" i="2"/>
  <c r="AD225" i="2"/>
  <c r="AI224" i="2"/>
  <c r="AH224" i="2"/>
  <c r="AG224" i="2"/>
  <c r="AF224" i="2"/>
  <c r="AE224" i="2"/>
  <c r="AD224" i="2"/>
  <c r="AI223" i="2"/>
  <c r="AH223" i="2"/>
  <c r="AG223" i="2"/>
  <c r="AF223" i="2"/>
  <c r="AE223" i="2"/>
  <c r="AD223" i="2"/>
  <c r="AI222" i="2"/>
  <c r="AH222" i="2"/>
  <c r="AG222" i="2"/>
  <c r="AF222" i="2"/>
  <c r="AE222" i="2"/>
  <c r="AD222" i="2"/>
  <c r="AI221" i="2"/>
  <c r="AH221" i="2"/>
  <c r="AG221" i="2"/>
  <c r="AF221" i="2"/>
  <c r="AE221" i="2"/>
  <c r="AD221" i="2"/>
  <c r="AI220" i="2"/>
  <c r="AH220" i="2"/>
  <c r="AG220" i="2"/>
  <c r="AF220" i="2"/>
  <c r="AE220" i="2"/>
  <c r="AD220" i="2"/>
  <c r="AI219" i="2"/>
  <c r="AH219" i="2"/>
  <c r="AG219" i="2"/>
  <c r="AF219" i="2"/>
  <c r="AE219" i="2"/>
  <c r="AD219" i="2"/>
  <c r="AI218" i="2"/>
  <c r="AH218" i="2"/>
  <c r="AG218" i="2"/>
  <c r="AF218" i="2"/>
  <c r="AE218" i="2"/>
  <c r="AD218" i="2"/>
  <c r="AI217" i="2"/>
  <c r="AH217" i="2"/>
  <c r="AG217" i="2"/>
  <c r="AF217" i="2"/>
  <c r="AE217" i="2"/>
  <c r="AD217" i="2"/>
  <c r="AI216" i="2"/>
  <c r="AH216" i="2"/>
  <c r="AG216" i="2"/>
  <c r="AF216" i="2"/>
  <c r="AE216" i="2"/>
  <c r="AD216" i="2"/>
  <c r="AI215" i="2"/>
  <c r="AH215" i="2"/>
  <c r="AG215" i="2"/>
  <c r="AF215" i="2"/>
  <c r="AE215" i="2"/>
  <c r="AD215" i="2"/>
  <c r="AI214" i="2"/>
  <c r="AH214" i="2"/>
  <c r="AG214" i="2"/>
  <c r="AF214" i="2"/>
  <c r="AE214" i="2"/>
  <c r="AD214" i="2"/>
  <c r="AI213" i="2"/>
  <c r="AH213" i="2"/>
  <c r="AG213" i="2"/>
  <c r="AF213" i="2"/>
  <c r="AE213" i="2"/>
  <c r="AD213" i="2"/>
  <c r="AI212" i="2"/>
  <c r="AH212" i="2"/>
  <c r="AG212" i="2"/>
  <c r="AF212" i="2"/>
  <c r="AE212" i="2"/>
  <c r="AD212" i="2"/>
  <c r="AI211" i="2"/>
  <c r="AH211" i="2"/>
  <c r="AG211" i="2"/>
  <c r="AF211" i="2"/>
  <c r="AE211" i="2"/>
  <c r="AD211" i="2"/>
  <c r="AI210" i="2"/>
  <c r="AH210" i="2"/>
  <c r="AG210" i="2"/>
  <c r="AF210" i="2"/>
  <c r="AE210" i="2"/>
  <c r="AD210" i="2"/>
  <c r="AI209" i="2"/>
  <c r="AH209" i="2"/>
  <c r="AG209" i="2"/>
  <c r="AF209" i="2"/>
  <c r="AE209" i="2"/>
  <c r="AD209" i="2"/>
  <c r="AI208" i="2"/>
  <c r="AH208" i="2"/>
  <c r="AG208" i="2"/>
  <c r="AF208" i="2"/>
  <c r="AE208" i="2"/>
  <c r="AD208" i="2"/>
  <c r="AI207" i="2"/>
  <c r="AH207" i="2"/>
  <c r="AG207" i="2"/>
  <c r="AF207" i="2"/>
  <c r="AE207" i="2"/>
  <c r="AD207" i="2"/>
  <c r="AI206" i="2"/>
  <c r="AH206" i="2"/>
  <c r="AG206" i="2"/>
  <c r="AF206" i="2"/>
  <c r="AE206" i="2"/>
  <c r="AD206" i="2"/>
  <c r="AI205" i="2"/>
  <c r="AH205" i="2"/>
  <c r="AG205" i="2"/>
  <c r="AF205" i="2"/>
  <c r="AE205" i="2"/>
  <c r="AD205" i="2"/>
  <c r="AI204" i="2"/>
  <c r="AH204" i="2"/>
  <c r="AG204" i="2"/>
  <c r="AF204" i="2"/>
  <c r="AE204" i="2"/>
  <c r="AD204" i="2"/>
  <c r="AI203" i="2"/>
  <c r="AH203" i="2"/>
  <c r="AG203" i="2"/>
  <c r="AF203" i="2"/>
  <c r="AE203" i="2"/>
  <c r="AD203" i="2"/>
  <c r="AI202" i="2"/>
  <c r="AH202" i="2"/>
  <c r="AG202" i="2"/>
  <c r="AF202" i="2"/>
  <c r="AE202" i="2"/>
  <c r="AD202" i="2"/>
  <c r="AI201" i="2"/>
  <c r="AH201" i="2"/>
  <c r="AG201" i="2"/>
  <c r="AF201" i="2"/>
  <c r="AE201" i="2"/>
  <c r="AD201" i="2"/>
  <c r="AI200" i="2"/>
  <c r="AH200" i="2"/>
  <c r="AG200" i="2"/>
  <c r="AF200" i="2"/>
  <c r="AE200" i="2"/>
  <c r="AD200" i="2"/>
  <c r="AI199" i="2"/>
  <c r="AH199" i="2"/>
  <c r="AG199" i="2"/>
  <c r="AF199" i="2"/>
  <c r="AE199" i="2"/>
  <c r="AD199" i="2"/>
  <c r="AI198" i="2"/>
  <c r="AH198" i="2"/>
  <c r="AG198" i="2"/>
  <c r="AF198" i="2"/>
  <c r="AE198" i="2"/>
  <c r="AD198" i="2"/>
  <c r="AI197" i="2"/>
  <c r="AH197" i="2"/>
  <c r="AG197" i="2"/>
  <c r="AF197" i="2"/>
  <c r="AE197" i="2"/>
  <c r="AD197" i="2"/>
  <c r="AI196" i="2"/>
  <c r="AH196" i="2"/>
  <c r="AG196" i="2"/>
  <c r="AF196" i="2"/>
  <c r="AE196" i="2"/>
  <c r="AD196" i="2"/>
  <c r="AI195" i="2"/>
  <c r="AH195" i="2"/>
  <c r="AG195" i="2"/>
  <c r="AF195" i="2"/>
  <c r="AE195" i="2"/>
  <c r="AD195" i="2"/>
  <c r="AI194" i="2"/>
  <c r="AH194" i="2"/>
  <c r="AG194" i="2"/>
  <c r="AF194" i="2"/>
  <c r="AE194" i="2"/>
  <c r="AD194" i="2"/>
  <c r="AI193" i="2"/>
  <c r="AH193" i="2"/>
  <c r="AG193" i="2"/>
  <c r="AF193" i="2"/>
  <c r="AE193" i="2"/>
  <c r="AD193" i="2"/>
  <c r="AI192" i="2"/>
  <c r="AH192" i="2"/>
  <c r="AG192" i="2"/>
  <c r="AF192" i="2"/>
  <c r="AE192" i="2"/>
  <c r="AD192" i="2"/>
  <c r="AI191" i="2"/>
  <c r="AH191" i="2"/>
  <c r="AG191" i="2"/>
  <c r="AF191" i="2"/>
  <c r="AE191" i="2"/>
  <c r="AD191" i="2"/>
  <c r="AI190" i="2"/>
  <c r="AH190" i="2"/>
  <c r="AG190" i="2"/>
  <c r="AF190" i="2"/>
  <c r="AE190" i="2"/>
  <c r="AD190" i="2"/>
  <c r="AI189" i="2"/>
  <c r="AH189" i="2"/>
  <c r="AG189" i="2"/>
  <c r="AF189" i="2"/>
  <c r="AE189" i="2"/>
  <c r="AD189" i="2"/>
  <c r="AI188" i="2"/>
  <c r="AH188" i="2"/>
  <c r="AG188" i="2"/>
  <c r="AF188" i="2"/>
  <c r="AE188" i="2"/>
  <c r="AD188" i="2"/>
  <c r="AI187" i="2"/>
  <c r="AH187" i="2"/>
  <c r="AG187" i="2"/>
  <c r="AF187" i="2"/>
  <c r="AE187" i="2"/>
  <c r="AD187" i="2"/>
  <c r="AI186" i="2"/>
  <c r="AH186" i="2"/>
  <c r="AG186" i="2"/>
  <c r="AF186" i="2"/>
  <c r="AE186" i="2"/>
  <c r="AD186" i="2"/>
  <c r="AI185" i="2"/>
  <c r="AH185" i="2"/>
  <c r="AG185" i="2"/>
  <c r="AF185" i="2"/>
  <c r="AE185" i="2"/>
  <c r="AD185" i="2"/>
  <c r="AI184" i="2"/>
  <c r="AH184" i="2"/>
  <c r="AG184" i="2"/>
  <c r="AF184" i="2"/>
  <c r="AE184" i="2"/>
  <c r="AD184" i="2"/>
  <c r="AI183" i="2"/>
  <c r="AH183" i="2"/>
  <c r="AG183" i="2"/>
  <c r="AF183" i="2"/>
  <c r="AE183" i="2"/>
  <c r="AD183" i="2"/>
  <c r="AI182" i="2"/>
  <c r="AH182" i="2"/>
  <c r="AG182" i="2"/>
  <c r="AF182" i="2"/>
  <c r="AE182" i="2"/>
  <c r="AD182" i="2"/>
  <c r="AI181" i="2"/>
  <c r="AH181" i="2"/>
  <c r="AG181" i="2"/>
  <c r="AF181" i="2"/>
  <c r="AE181" i="2"/>
  <c r="AD181" i="2"/>
  <c r="AI180" i="2"/>
  <c r="AH180" i="2"/>
  <c r="AG180" i="2"/>
  <c r="AF180" i="2"/>
  <c r="AE180" i="2"/>
  <c r="AD180" i="2"/>
  <c r="AI179" i="2"/>
  <c r="AH179" i="2"/>
  <c r="AG179" i="2"/>
  <c r="AF179" i="2"/>
  <c r="AE179" i="2"/>
  <c r="AD179" i="2"/>
  <c r="AI178" i="2"/>
  <c r="AH178" i="2"/>
  <c r="AG178" i="2"/>
  <c r="AF178" i="2"/>
  <c r="AE178" i="2"/>
  <c r="AD178" i="2"/>
  <c r="AI177" i="2"/>
  <c r="AH177" i="2"/>
  <c r="AG177" i="2"/>
  <c r="AF177" i="2"/>
  <c r="AE177" i="2"/>
  <c r="AD177" i="2"/>
  <c r="AI176" i="2"/>
  <c r="AH176" i="2"/>
  <c r="AG176" i="2"/>
  <c r="AF176" i="2"/>
  <c r="AE176" i="2"/>
  <c r="AD176" i="2"/>
  <c r="AI175" i="2"/>
  <c r="AH175" i="2"/>
  <c r="AG175" i="2"/>
  <c r="AF175" i="2"/>
  <c r="AE175" i="2"/>
  <c r="AD175" i="2"/>
  <c r="AI174" i="2"/>
  <c r="AH174" i="2"/>
  <c r="AG174" i="2"/>
  <c r="AF174" i="2"/>
  <c r="AE174" i="2"/>
  <c r="AD174" i="2"/>
  <c r="AI173" i="2"/>
  <c r="AH173" i="2"/>
  <c r="AG173" i="2"/>
  <c r="AF173" i="2"/>
  <c r="AE173" i="2"/>
  <c r="AD173" i="2"/>
  <c r="AI172" i="2"/>
  <c r="AH172" i="2"/>
  <c r="AG172" i="2"/>
  <c r="AF172" i="2"/>
  <c r="AE172" i="2"/>
  <c r="AD172" i="2"/>
  <c r="AI171" i="2"/>
  <c r="AH171" i="2"/>
  <c r="AG171" i="2"/>
  <c r="AF171" i="2"/>
  <c r="AE171" i="2"/>
  <c r="AD171" i="2"/>
  <c r="AI170" i="2"/>
  <c r="AH170" i="2"/>
  <c r="AG170" i="2"/>
  <c r="AF170" i="2"/>
  <c r="AE170" i="2"/>
  <c r="AD170" i="2"/>
  <c r="AI169" i="2"/>
  <c r="AH169" i="2"/>
  <c r="AG169" i="2"/>
  <c r="AF169" i="2"/>
  <c r="AE169" i="2"/>
  <c r="AD169" i="2"/>
  <c r="AI168" i="2"/>
  <c r="AH168" i="2"/>
  <c r="AG168" i="2"/>
  <c r="AF168" i="2"/>
  <c r="AE168" i="2"/>
  <c r="AD168" i="2"/>
  <c r="AI167" i="2"/>
  <c r="AH167" i="2"/>
  <c r="AG167" i="2"/>
  <c r="AF167" i="2"/>
  <c r="AE167" i="2"/>
  <c r="AD167" i="2"/>
  <c r="AI166" i="2"/>
  <c r="AH166" i="2"/>
  <c r="AG166" i="2"/>
  <c r="AF166" i="2"/>
  <c r="AE166" i="2"/>
  <c r="AD166" i="2"/>
  <c r="AI165" i="2"/>
  <c r="AH165" i="2"/>
  <c r="AG165" i="2"/>
  <c r="AF165" i="2"/>
  <c r="AE165" i="2"/>
  <c r="AD165" i="2"/>
  <c r="AI164" i="2"/>
  <c r="AH164" i="2"/>
  <c r="AG164" i="2"/>
  <c r="AF164" i="2"/>
  <c r="AE164" i="2"/>
  <c r="AD164" i="2"/>
  <c r="AI163" i="2"/>
  <c r="AH163" i="2"/>
  <c r="AG163" i="2"/>
  <c r="AF163" i="2"/>
  <c r="AE163" i="2"/>
  <c r="AD163" i="2"/>
  <c r="AI162" i="2"/>
  <c r="AH162" i="2"/>
  <c r="AG162" i="2"/>
  <c r="AF162" i="2"/>
  <c r="AE162" i="2"/>
  <c r="AD162" i="2"/>
  <c r="AI161" i="2"/>
  <c r="AH161" i="2"/>
  <c r="AG161" i="2"/>
  <c r="AF161" i="2"/>
  <c r="AE161" i="2"/>
  <c r="AD161" i="2"/>
  <c r="AI160" i="2"/>
  <c r="AH160" i="2"/>
  <c r="AG160" i="2"/>
  <c r="AF160" i="2"/>
  <c r="AE160" i="2"/>
  <c r="AD160" i="2"/>
  <c r="AI159" i="2"/>
  <c r="AH159" i="2"/>
  <c r="AG159" i="2"/>
  <c r="AF159" i="2"/>
  <c r="AE159" i="2"/>
  <c r="AD159" i="2"/>
  <c r="AI158" i="2"/>
  <c r="AH158" i="2"/>
  <c r="AG158" i="2"/>
  <c r="AF158" i="2"/>
  <c r="AE158" i="2"/>
  <c r="AD158" i="2"/>
  <c r="AI157" i="2"/>
  <c r="AH157" i="2"/>
  <c r="AG157" i="2"/>
  <c r="AF157" i="2"/>
  <c r="AE157" i="2"/>
  <c r="AD157" i="2"/>
  <c r="AI156" i="2"/>
  <c r="AH156" i="2"/>
  <c r="AG156" i="2"/>
  <c r="AF156" i="2"/>
  <c r="AE156" i="2"/>
  <c r="AD156" i="2"/>
  <c r="AI155" i="2"/>
  <c r="AH155" i="2"/>
  <c r="AG155" i="2"/>
  <c r="AF155" i="2"/>
  <c r="AE155" i="2"/>
  <c r="AD155" i="2"/>
  <c r="AI154" i="2"/>
  <c r="AH154" i="2"/>
  <c r="AG154" i="2"/>
  <c r="AF154" i="2"/>
  <c r="AE154" i="2"/>
  <c r="AD154" i="2"/>
  <c r="AI153" i="2"/>
  <c r="AH153" i="2"/>
  <c r="AG153" i="2"/>
  <c r="AF153" i="2"/>
  <c r="AE153" i="2"/>
  <c r="AD153" i="2"/>
  <c r="AI152" i="2"/>
  <c r="AH152" i="2"/>
  <c r="AG152" i="2"/>
  <c r="AF152" i="2"/>
  <c r="AE152" i="2"/>
  <c r="AD152" i="2"/>
  <c r="AI151" i="2"/>
  <c r="AH151" i="2"/>
  <c r="AG151" i="2"/>
  <c r="AF151" i="2"/>
  <c r="AE151" i="2"/>
  <c r="AD151" i="2"/>
  <c r="AI150" i="2"/>
  <c r="AH150" i="2"/>
  <c r="AG150" i="2"/>
  <c r="AF150" i="2"/>
  <c r="AE150" i="2"/>
  <c r="AD150" i="2"/>
  <c r="AI149" i="2"/>
  <c r="AH149" i="2"/>
  <c r="AG149" i="2"/>
  <c r="AF149" i="2"/>
  <c r="AE149" i="2"/>
  <c r="AD149" i="2"/>
  <c r="AI148" i="2"/>
  <c r="AH148" i="2"/>
  <c r="AG148" i="2"/>
  <c r="AF148" i="2"/>
  <c r="AE148" i="2"/>
  <c r="AD148" i="2"/>
  <c r="AI147" i="2"/>
  <c r="AH147" i="2"/>
  <c r="AG147" i="2"/>
  <c r="AF147" i="2"/>
  <c r="AE147" i="2"/>
  <c r="AD147" i="2"/>
  <c r="AI146" i="2"/>
  <c r="AH146" i="2"/>
  <c r="AG146" i="2"/>
  <c r="AF146" i="2"/>
  <c r="AE146" i="2"/>
  <c r="AD146" i="2"/>
  <c r="AI145" i="2"/>
  <c r="AH145" i="2"/>
  <c r="AG145" i="2"/>
  <c r="AF145" i="2"/>
  <c r="AE145" i="2"/>
  <c r="AD145" i="2"/>
  <c r="AI144" i="2"/>
  <c r="AH144" i="2"/>
  <c r="AG144" i="2"/>
  <c r="AF144" i="2"/>
  <c r="AE144" i="2"/>
  <c r="AD144" i="2"/>
  <c r="AI143" i="2"/>
  <c r="AH143" i="2"/>
  <c r="AG143" i="2"/>
  <c r="AF143" i="2"/>
  <c r="AE143" i="2"/>
  <c r="AD143" i="2"/>
  <c r="AI142" i="2"/>
  <c r="AH142" i="2"/>
  <c r="AG142" i="2"/>
  <c r="AF142" i="2"/>
  <c r="AE142" i="2"/>
  <c r="AD142" i="2"/>
  <c r="AI141" i="2"/>
  <c r="AH141" i="2"/>
  <c r="AG141" i="2"/>
  <c r="AF141" i="2"/>
  <c r="AE141" i="2"/>
  <c r="AD141" i="2"/>
  <c r="AI140" i="2"/>
  <c r="AH140" i="2"/>
  <c r="AG140" i="2"/>
  <c r="AF140" i="2"/>
  <c r="AE140" i="2"/>
  <c r="AD140" i="2"/>
  <c r="AI139" i="2"/>
  <c r="AH139" i="2"/>
  <c r="AG139" i="2"/>
  <c r="AF139" i="2"/>
  <c r="AE139" i="2"/>
  <c r="AD139" i="2"/>
  <c r="AI138" i="2"/>
  <c r="AH138" i="2"/>
  <c r="AG138" i="2"/>
  <c r="AF138" i="2"/>
  <c r="AE138" i="2"/>
  <c r="AD138" i="2"/>
  <c r="AI137" i="2"/>
  <c r="AH137" i="2"/>
  <c r="AG137" i="2"/>
  <c r="AF137" i="2"/>
  <c r="AE137" i="2"/>
  <c r="AD137" i="2"/>
  <c r="AI136" i="2"/>
  <c r="AH136" i="2"/>
  <c r="AG136" i="2"/>
  <c r="AF136" i="2"/>
  <c r="AE136" i="2"/>
  <c r="AD136" i="2"/>
  <c r="AI135" i="2"/>
  <c r="AH135" i="2"/>
  <c r="AG135" i="2"/>
  <c r="AF135" i="2"/>
  <c r="AE135" i="2"/>
  <c r="AD135" i="2"/>
  <c r="AI134" i="2"/>
  <c r="AH134" i="2"/>
  <c r="AG134" i="2"/>
  <c r="AF134" i="2"/>
  <c r="AE134" i="2"/>
  <c r="AD134" i="2"/>
  <c r="AI133" i="2"/>
  <c r="AH133" i="2"/>
  <c r="AG133" i="2"/>
  <c r="AF133" i="2"/>
  <c r="AE133" i="2"/>
  <c r="AD133" i="2"/>
  <c r="AI132" i="2"/>
  <c r="AH132" i="2"/>
  <c r="AG132" i="2"/>
  <c r="AF132" i="2"/>
  <c r="AE132" i="2"/>
  <c r="AD132" i="2"/>
  <c r="AI131" i="2"/>
  <c r="AH131" i="2"/>
  <c r="AG131" i="2"/>
  <c r="AF131" i="2"/>
  <c r="AE131" i="2"/>
  <c r="AD131" i="2"/>
  <c r="AI130" i="2"/>
  <c r="AH130" i="2"/>
  <c r="AG130" i="2"/>
  <c r="AF130" i="2"/>
  <c r="AE130" i="2"/>
  <c r="AD130" i="2"/>
  <c r="AI129" i="2"/>
  <c r="AH129" i="2"/>
  <c r="AG129" i="2"/>
  <c r="AF129" i="2"/>
  <c r="AE129" i="2"/>
  <c r="AD129" i="2"/>
  <c r="AI128" i="2"/>
  <c r="AH128" i="2"/>
  <c r="AG128" i="2"/>
  <c r="AF128" i="2"/>
  <c r="AE128" i="2"/>
  <c r="AD128" i="2"/>
  <c r="AI127" i="2"/>
  <c r="AH127" i="2"/>
  <c r="AG127" i="2"/>
  <c r="AF127" i="2"/>
  <c r="AE127" i="2"/>
  <c r="AD127" i="2"/>
  <c r="AI126" i="2"/>
  <c r="AH126" i="2"/>
  <c r="AG126" i="2"/>
  <c r="AF126" i="2"/>
  <c r="AE126" i="2"/>
  <c r="AD126" i="2"/>
  <c r="AI125" i="2"/>
  <c r="AH125" i="2"/>
  <c r="AG125" i="2"/>
  <c r="AF125" i="2"/>
  <c r="AE125" i="2"/>
  <c r="AD125" i="2"/>
  <c r="AI124" i="2"/>
  <c r="AH124" i="2"/>
  <c r="AG124" i="2"/>
  <c r="AF124" i="2"/>
  <c r="AE124" i="2"/>
  <c r="AD124" i="2"/>
  <c r="AI123" i="2"/>
  <c r="AH123" i="2"/>
  <c r="AG123" i="2"/>
  <c r="AF123" i="2"/>
  <c r="AE123" i="2"/>
  <c r="AD123" i="2"/>
  <c r="AI122" i="2"/>
  <c r="AH122" i="2"/>
  <c r="AG122" i="2"/>
  <c r="AF122" i="2"/>
  <c r="AE122" i="2"/>
  <c r="AD122" i="2"/>
  <c r="AI121" i="2"/>
  <c r="AH121" i="2"/>
  <c r="AG121" i="2"/>
  <c r="AF121" i="2"/>
  <c r="AE121" i="2"/>
  <c r="AD121" i="2"/>
  <c r="AI120" i="2"/>
  <c r="AH120" i="2"/>
  <c r="AG120" i="2"/>
  <c r="AF120" i="2"/>
  <c r="AE120" i="2"/>
  <c r="AD120" i="2"/>
  <c r="AI119" i="2"/>
  <c r="AH119" i="2"/>
  <c r="AG119" i="2"/>
  <c r="AF119" i="2"/>
  <c r="AE119" i="2"/>
  <c r="AD119" i="2"/>
  <c r="AI118" i="2"/>
  <c r="AH118" i="2"/>
  <c r="AG118" i="2"/>
  <c r="AF118" i="2"/>
  <c r="AE118" i="2"/>
  <c r="AD118" i="2"/>
  <c r="AI117" i="2"/>
  <c r="AH117" i="2"/>
  <c r="AG117" i="2"/>
  <c r="AF117" i="2"/>
  <c r="AE117" i="2"/>
  <c r="AD117" i="2"/>
  <c r="AI116" i="2"/>
  <c r="AH116" i="2"/>
  <c r="AG116" i="2"/>
  <c r="AF116" i="2"/>
  <c r="AE116" i="2"/>
  <c r="AD116" i="2"/>
  <c r="AI115" i="2"/>
  <c r="AH115" i="2"/>
  <c r="AG115" i="2"/>
  <c r="AF115" i="2"/>
  <c r="AE115" i="2"/>
  <c r="AD115" i="2"/>
  <c r="AI114" i="2"/>
  <c r="AH114" i="2"/>
  <c r="AG114" i="2"/>
  <c r="AF114" i="2"/>
  <c r="AE114" i="2"/>
  <c r="AD114" i="2"/>
  <c r="AI113" i="2"/>
  <c r="AH113" i="2"/>
  <c r="AG113" i="2"/>
  <c r="AF113" i="2"/>
  <c r="AE113" i="2"/>
  <c r="AD113" i="2"/>
  <c r="AI112" i="2"/>
  <c r="AH112" i="2"/>
  <c r="AG112" i="2"/>
  <c r="AF112" i="2"/>
  <c r="AE112" i="2"/>
  <c r="AD112" i="2"/>
  <c r="AI111" i="2"/>
  <c r="AH111" i="2"/>
  <c r="AG111" i="2"/>
  <c r="AF111" i="2"/>
  <c r="AE111" i="2"/>
  <c r="AD111" i="2"/>
  <c r="AI110" i="2"/>
  <c r="AH110" i="2"/>
  <c r="AG110" i="2"/>
  <c r="AF110" i="2"/>
  <c r="AE110" i="2"/>
  <c r="AD110" i="2"/>
  <c r="AI109" i="2"/>
  <c r="AH109" i="2"/>
  <c r="AG109" i="2"/>
  <c r="AF109" i="2"/>
  <c r="AE109" i="2"/>
  <c r="AD109" i="2"/>
  <c r="AI108" i="2"/>
  <c r="AH108" i="2"/>
  <c r="AG108" i="2"/>
  <c r="AF108" i="2"/>
  <c r="AE108" i="2"/>
  <c r="AD108" i="2"/>
  <c r="AI107" i="2"/>
  <c r="AH107" i="2"/>
  <c r="AG107" i="2"/>
  <c r="AF107" i="2"/>
  <c r="AE107" i="2"/>
  <c r="AD107" i="2"/>
  <c r="AI106" i="2"/>
  <c r="AH106" i="2"/>
  <c r="AG106" i="2"/>
  <c r="AF106" i="2"/>
  <c r="AE106" i="2"/>
  <c r="AD106" i="2"/>
  <c r="AI105" i="2"/>
  <c r="AH105" i="2"/>
  <c r="AG105" i="2"/>
  <c r="AF105" i="2"/>
  <c r="AE105" i="2"/>
  <c r="AD105" i="2"/>
  <c r="AI104" i="2"/>
  <c r="AH104" i="2"/>
  <c r="AG104" i="2"/>
  <c r="AF104" i="2"/>
  <c r="AE104" i="2"/>
  <c r="AD104" i="2"/>
  <c r="AI103" i="2"/>
  <c r="AH103" i="2"/>
  <c r="AG103" i="2"/>
  <c r="AF103" i="2"/>
  <c r="AE103" i="2"/>
  <c r="AD103" i="2"/>
  <c r="AI102" i="2"/>
  <c r="AH102" i="2"/>
  <c r="AG102" i="2"/>
  <c r="AF102" i="2"/>
  <c r="AE102" i="2"/>
  <c r="AD102" i="2"/>
  <c r="AI101" i="2"/>
  <c r="AH101" i="2"/>
  <c r="AG101" i="2"/>
  <c r="AF101" i="2"/>
  <c r="AE101" i="2"/>
  <c r="AD101" i="2"/>
  <c r="AI100" i="2"/>
  <c r="AH100" i="2"/>
  <c r="AG100" i="2"/>
  <c r="AF100" i="2"/>
  <c r="AE100" i="2"/>
  <c r="AD100" i="2"/>
  <c r="AI99" i="2"/>
  <c r="AH99" i="2"/>
  <c r="AG99" i="2"/>
  <c r="AF99" i="2"/>
  <c r="AE99" i="2"/>
  <c r="AD99" i="2"/>
  <c r="AI98" i="2"/>
  <c r="AH98" i="2"/>
  <c r="AG98" i="2"/>
  <c r="AF98" i="2"/>
  <c r="AE98" i="2"/>
  <c r="AD98" i="2"/>
  <c r="AI97" i="2"/>
  <c r="AH97" i="2"/>
  <c r="AG97" i="2"/>
  <c r="AF97" i="2"/>
  <c r="AE97" i="2"/>
  <c r="AD97" i="2"/>
  <c r="AI96" i="2"/>
  <c r="AH96" i="2"/>
  <c r="AG96" i="2"/>
  <c r="AF96" i="2"/>
  <c r="AE96" i="2"/>
  <c r="AD96" i="2"/>
  <c r="AI95" i="2"/>
  <c r="AH95" i="2"/>
  <c r="AG95" i="2"/>
  <c r="AF95" i="2"/>
  <c r="AE95" i="2"/>
  <c r="AD95" i="2"/>
  <c r="AI94" i="2"/>
  <c r="AH94" i="2"/>
  <c r="AG94" i="2"/>
  <c r="AF94" i="2"/>
  <c r="AE94" i="2"/>
  <c r="AD94" i="2"/>
  <c r="AI93" i="2"/>
  <c r="AH93" i="2"/>
  <c r="AG93" i="2"/>
  <c r="AF93" i="2"/>
  <c r="AE93" i="2"/>
  <c r="AD93" i="2"/>
  <c r="AI92" i="2"/>
  <c r="AH92" i="2"/>
  <c r="AG92" i="2"/>
  <c r="AF92" i="2"/>
  <c r="AE92" i="2"/>
  <c r="AD92" i="2"/>
  <c r="AI91" i="2"/>
  <c r="AH91" i="2"/>
  <c r="AG91" i="2"/>
  <c r="AF91" i="2"/>
  <c r="AE91" i="2"/>
  <c r="AD91" i="2"/>
  <c r="AI90" i="2"/>
  <c r="AH90" i="2"/>
  <c r="AG90" i="2"/>
  <c r="AF90" i="2"/>
  <c r="AE90" i="2"/>
  <c r="AD90" i="2"/>
  <c r="AI89" i="2"/>
  <c r="AH89" i="2"/>
  <c r="AG89" i="2"/>
  <c r="AF89" i="2"/>
  <c r="AE89" i="2"/>
  <c r="AD89" i="2"/>
  <c r="AI88" i="2"/>
  <c r="AH88" i="2"/>
  <c r="AG88" i="2"/>
  <c r="AF88" i="2"/>
  <c r="AE88" i="2"/>
  <c r="AD88" i="2"/>
  <c r="AI87" i="2"/>
  <c r="AH87" i="2"/>
  <c r="AG87" i="2"/>
  <c r="AF87" i="2"/>
  <c r="AE87" i="2"/>
  <c r="AD87" i="2"/>
  <c r="AI86" i="2"/>
  <c r="AH86" i="2"/>
  <c r="AG86" i="2"/>
  <c r="AF86" i="2"/>
  <c r="AE86" i="2"/>
  <c r="AD86" i="2"/>
  <c r="AI85" i="2"/>
  <c r="AH85" i="2"/>
  <c r="AG85" i="2"/>
  <c r="AF85" i="2"/>
  <c r="AE85" i="2"/>
  <c r="AD85" i="2"/>
  <c r="AI84" i="2"/>
  <c r="AH84" i="2"/>
  <c r="AG84" i="2"/>
  <c r="AF84" i="2"/>
  <c r="AE84" i="2"/>
  <c r="AD84" i="2"/>
  <c r="AI83" i="2"/>
  <c r="AH83" i="2"/>
  <c r="AG83" i="2"/>
  <c r="AF83" i="2"/>
  <c r="AE83" i="2"/>
  <c r="AD83" i="2"/>
  <c r="AI82" i="2"/>
  <c r="AH82" i="2"/>
  <c r="AG82" i="2"/>
  <c r="AF82" i="2"/>
  <c r="AE82" i="2"/>
  <c r="AD82" i="2"/>
  <c r="AI81" i="2"/>
  <c r="AH81" i="2"/>
  <c r="AG81" i="2"/>
  <c r="AF81" i="2"/>
  <c r="AE81" i="2"/>
  <c r="AD81" i="2"/>
  <c r="AI80" i="2"/>
  <c r="AH80" i="2"/>
  <c r="AG80" i="2"/>
  <c r="AF80" i="2"/>
  <c r="AE80" i="2"/>
  <c r="AD80" i="2"/>
  <c r="AI79" i="2"/>
  <c r="AH79" i="2"/>
  <c r="AG79" i="2"/>
  <c r="AF79" i="2"/>
  <c r="AE79" i="2"/>
  <c r="AD79" i="2"/>
  <c r="AI78" i="2"/>
  <c r="AH78" i="2"/>
  <c r="AG78" i="2"/>
  <c r="AF78" i="2"/>
  <c r="AE78" i="2"/>
  <c r="AD78" i="2"/>
  <c r="AI77" i="2"/>
  <c r="AH77" i="2"/>
  <c r="AG77" i="2"/>
  <c r="AF77" i="2"/>
  <c r="AE77" i="2"/>
  <c r="AD77" i="2"/>
  <c r="AI76" i="2"/>
  <c r="AH76" i="2"/>
  <c r="AG76" i="2"/>
  <c r="AF76" i="2"/>
  <c r="AE76" i="2"/>
  <c r="AD76" i="2"/>
  <c r="AI75" i="2"/>
  <c r="AH75" i="2"/>
  <c r="AG75" i="2"/>
  <c r="AF75" i="2"/>
  <c r="AE75" i="2"/>
  <c r="AD75" i="2"/>
  <c r="AI74" i="2"/>
  <c r="AH74" i="2"/>
  <c r="AG74" i="2"/>
  <c r="AF74" i="2"/>
  <c r="AE74" i="2"/>
  <c r="AD74" i="2"/>
  <c r="AI73" i="2"/>
  <c r="AH73" i="2"/>
  <c r="AG73" i="2"/>
  <c r="AF73" i="2"/>
  <c r="AE73" i="2"/>
  <c r="AD73" i="2"/>
  <c r="AI72" i="2"/>
  <c r="AH72" i="2"/>
  <c r="AG72" i="2"/>
  <c r="AF72" i="2"/>
  <c r="AE72" i="2"/>
  <c r="AD72" i="2"/>
  <c r="AI71" i="2"/>
  <c r="AH71" i="2"/>
  <c r="AG71" i="2"/>
  <c r="AF71" i="2"/>
  <c r="AE71" i="2"/>
  <c r="AD71" i="2"/>
  <c r="AI70" i="2"/>
  <c r="AH70" i="2"/>
  <c r="AG70" i="2"/>
  <c r="AF70" i="2"/>
  <c r="AE70" i="2"/>
  <c r="AD70" i="2"/>
  <c r="AI69" i="2"/>
  <c r="AH69" i="2"/>
  <c r="AG69" i="2"/>
  <c r="AF69" i="2"/>
  <c r="AE69" i="2"/>
  <c r="AD69" i="2"/>
  <c r="AI68" i="2"/>
  <c r="AH68" i="2"/>
  <c r="AG68" i="2"/>
  <c r="AF68" i="2"/>
  <c r="AE68" i="2"/>
  <c r="AD68" i="2"/>
  <c r="AI67" i="2"/>
  <c r="AH67" i="2"/>
  <c r="AG67" i="2"/>
  <c r="AF67" i="2"/>
  <c r="AE67" i="2"/>
  <c r="AD67" i="2"/>
  <c r="AI66" i="2"/>
  <c r="AH66" i="2"/>
  <c r="AG66" i="2"/>
  <c r="AF66" i="2"/>
  <c r="AE66" i="2"/>
  <c r="AD66" i="2"/>
  <c r="AI65" i="2"/>
  <c r="AH65" i="2"/>
  <c r="AG65" i="2"/>
  <c r="AF65" i="2"/>
  <c r="AE65" i="2"/>
  <c r="AD65" i="2"/>
  <c r="AI64" i="2"/>
  <c r="AH64" i="2"/>
  <c r="AG64" i="2"/>
  <c r="AF64" i="2"/>
  <c r="AE64" i="2"/>
  <c r="AD64" i="2"/>
  <c r="AI63" i="2"/>
  <c r="AH63" i="2"/>
  <c r="AG63" i="2"/>
  <c r="AF63" i="2"/>
  <c r="AE63" i="2"/>
  <c r="AD63" i="2"/>
  <c r="AI62" i="2"/>
  <c r="AH62" i="2"/>
  <c r="AG62" i="2"/>
  <c r="AF62" i="2"/>
  <c r="AE62" i="2"/>
  <c r="AD62" i="2"/>
  <c r="AI61" i="2"/>
  <c r="AH61" i="2"/>
  <c r="AG61" i="2"/>
  <c r="AF61" i="2"/>
  <c r="AE61" i="2"/>
  <c r="AD61" i="2"/>
  <c r="AI60" i="2"/>
  <c r="AH60" i="2"/>
  <c r="AG60" i="2"/>
  <c r="AF60" i="2"/>
  <c r="AE60" i="2"/>
  <c r="AD60" i="2"/>
  <c r="AI59" i="2"/>
  <c r="AH59" i="2"/>
  <c r="AG59" i="2"/>
  <c r="AF59" i="2"/>
  <c r="AE59" i="2"/>
  <c r="AD59" i="2"/>
  <c r="AI58" i="2"/>
  <c r="AH58" i="2"/>
  <c r="AG58" i="2"/>
  <c r="AF58" i="2"/>
  <c r="AE58" i="2"/>
  <c r="AD58" i="2"/>
  <c r="AI57" i="2"/>
  <c r="AH57" i="2"/>
  <c r="AG57" i="2"/>
  <c r="AF57" i="2"/>
  <c r="AE57" i="2"/>
  <c r="AD57" i="2"/>
  <c r="AI56" i="2"/>
  <c r="AH56" i="2"/>
  <c r="AG56" i="2"/>
  <c r="AF56" i="2"/>
  <c r="AE56" i="2"/>
  <c r="AD56" i="2"/>
  <c r="AI55" i="2"/>
  <c r="AH55" i="2"/>
  <c r="AG55" i="2"/>
  <c r="AF55" i="2"/>
  <c r="AE55" i="2"/>
  <c r="AD55" i="2"/>
  <c r="AI54" i="2"/>
  <c r="AH54" i="2"/>
  <c r="AG54" i="2"/>
  <c r="AF54" i="2"/>
  <c r="AE54" i="2"/>
  <c r="AD54" i="2"/>
  <c r="AI53" i="2"/>
  <c r="AH53" i="2"/>
  <c r="AG53" i="2"/>
  <c r="AF53" i="2"/>
  <c r="AE53" i="2"/>
  <c r="AD53" i="2"/>
  <c r="AI52" i="2"/>
  <c r="AH52" i="2"/>
  <c r="AG52" i="2"/>
  <c r="AF52" i="2"/>
  <c r="AE52" i="2"/>
  <c r="AD52" i="2"/>
  <c r="AI51" i="2"/>
  <c r="AH51" i="2"/>
  <c r="AG51" i="2"/>
  <c r="AF51" i="2"/>
  <c r="AE51" i="2"/>
  <c r="AD51" i="2"/>
  <c r="AI50" i="2"/>
  <c r="AH50" i="2"/>
  <c r="AG50" i="2"/>
  <c r="AF50" i="2"/>
  <c r="AE50" i="2"/>
  <c r="AD50" i="2"/>
  <c r="AI49" i="2"/>
  <c r="AH49" i="2"/>
  <c r="AG49" i="2"/>
  <c r="AF49" i="2"/>
  <c r="AE49" i="2"/>
  <c r="AD49" i="2"/>
  <c r="AI48" i="2"/>
  <c r="AH48" i="2"/>
  <c r="AG48" i="2"/>
  <c r="AF48" i="2"/>
  <c r="AE48" i="2"/>
  <c r="AD48" i="2"/>
  <c r="AI47" i="2"/>
  <c r="AH47" i="2"/>
  <c r="AG47" i="2"/>
  <c r="AF47" i="2"/>
  <c r="AE47" i="2"/>
  <c r="AD47" i="2"/>
  <c r="AI46" i="2"/>
  <c r="AH46" i="2"/>
  <c r="AG46" i="2"/>
  <c r="AF46" i="2"/>
  <c r="AE46" i="2"/>
  <c r="AD46" i="2"/>
  <c r="AI45" i="2"/>
  <c r="AH45" i="2"/>
  <c r="AG45" i="2"/>
  <c r="AF45" i="2"/>
  <c r="AE45" i="2"/>
  <c r="AD45" i="2"/>
  <c r="AI44" i="2"/>
  <c r="AH44" i="2"/>
  <c r="AG44" i="2"/>
  <c r="AF44" i="2"/>
  <c r="AE44" i="2"/>
  <c r="AD44" i="2"/>
  <c r="AI43" i="2"/>
  <c r="AH43" i="2"/>
  <c r="AG43" i="2"/>
  <c r="AF43" i="2"/>
  <c r="AE43" i="2"/>
  <c r="AD43" i="2"/>
  <c r="AI42" i="2"/>
  <c r="AH42" i="2"/>
  <c r="AG42" i="2"/>
  <c r="AF42" i="2"/>
  <c r="AE42" i="2"/>
  <c r="AD42" i="2"/>
  <c r="AI41" i="2"/>
  <c r="AH41" i="2"/>
  <c r="AG41" i="2"/>
  <c r="AF41" i="2"/>
  <c r="AE41" i="2"/>
  <c r="AD41" i="2"/>
  <c r="AI40" i="2"/>
  <c r="AH40" i="2"/>
  <c r="AG40" i="2"/>
  <c r="AF40" i="2"/>
  <c r="AE40" i="2"/>
  <c r="AD40" i="2"/>
  <c r="AI39" i="2"/>
  <c r="AH39" i="2"/>
  <c r="AG39" i="2"/>
  <c r="AF39" i="2"/>
  <c r="AE39" i="2"/>
  <c r="AD39" i="2"/>
  <c r="AI38" i="2"/>
  <c r="AH38" i="2"/>
  <c r="AG38" i="2"/>
  <c r="AF38" i="2"/>
  <c r="AE38" i="2"/>
  <c r="AD38" i="2"/>
  <c r="AI37" i="2"/>
  <c r="AH37" i="2"/>
  <c r="AG37" i="2"/>
  <c r="AF37" i="2"/>
  <c r="AE37" i="2"/>
  <c r="AD37" i="2"/>
  <c r="AI36" i="2"/>
  <c r="AH36" i="2"/>
  <c r="AG36" i="2"/>
  <c r="AF36" i="2"/>
  <c r="AE36" i="2"/>
  <c r="AD36" i="2"/>
  <c r="AI35" i="2"/>
  <c r="AH35" i="2"/>
  <c r="AG35" i="2"/>
  <c r="AF35" i="2"/>
  <c r="AE35" i="2"/>
  <c r="AD35" i="2"/>
  <c r="AI34" i="2"/>
  <c r="AH34" i="2"/>
  <c r="AG34" i="2"/>
  <c r="AF34" i="2"/>
  <c r="AE34" i="2"/>
  <c r="AD34" i="2"/>
  <c r="AI33" i="2"/>
  <c r="AH33" i="2"/>
  <c r="AG33" i="2"/>
  <c r="AF33" i="2"/>
  <c r="AE33" i="2"/>
  <c r="AD33" i="2"/>
  <c r="AI32" i="2"/>
  <c r="AH32" i="2"/>
  <c r="AG32" i="2"/>
  <c r="AF32" i="2"/>
  <c r="AE32" i="2"/>
  <c r="AD32" i="2"/>
  <c r="AI31" i="2"/>
  <c r="AH31" i="2"/>
  <c r="AG31" i="2"/>
  <c r="AF31" i="2"/>
  <c r="AE31" i="2"/>
  <c r="AD31" i="2"/>
  <c r="AI30" i="2"/>
  <c r="AH30" i="2"/>
  <c r="AG30" i="2"/>
  <c r="AF30" i="2"/>
  <c r="AE30" i="2"/>
  <c r="AD30" i="2"/>
  <c r="AI29" i="2"/>
  <c r="AH29" i="2"/>
  <c r="AG29" i="2"/>
  <c r="AF29" i="2"/>
  <c r="AE29" i="2"/>
  <c r="AD29" i="2"/>
  <c r="AI28" i="2"/>
  <c r="AH28" i="2"/>
  <c r="AG28" i="2"/>
  <c r="AF28" i="2"/>
  <c r="AE28" i="2"/>
  <c r="AD28" i="2"/>
  <c r="AI27" i="2"/>
  <c r="AH27" i="2"/>
  <c r="AG27" i="2"/>
  <c r="AF27" i="2"/>
  <c r="AE27" i="2"/>
  <c r="AD27" i="2"/>
  <c r="AI26" i="2"/>
  <c r="AH26" i="2"/>
  <c r="AG26" i="2"/>
  <c r="AF26" i="2"/>
  <c r="AE26" i="2"/>
  <c r="AD26" i="2"/>
  <c r="AI25" i="2"/>
  <c r="AH25" i="2"/>
  <c r="AG25" i="2"/>
  <c r="AF25" i="2"/>
  <c r="AE25" i="2"/>
  <c r="AD25" i="2"/>
  <c r="AI24" i="2"/>
  <c r="AH24" i="2"/>
  <c r="AG24" i="2"/>
  <c r="AF24" i="2"/>
  <c r="AE24" i="2"/>
  <c r="AD24" i="2"/>
  <c r="AI23" i="2"/>
  <c r="AH23" i="2"/>
  <c r="AG23" i="2"/>
  <c r="AF23" i="2"/>
  <c r="AE23" i="2"/>
  <c r="AD23" i="2"/>
  <c r="AI22" i="2"/>
  <c r="AH22" i="2"/>
  <c r="AG22" i="2"/>
  <c r="AF22" i="2"/>
  <c r="AE22" i="2"/>
  <c r="AD22" i="2"/>
  <c r="AI21" i="2"/>
  <c r="AH21" i="2"/>
  <c r="AG21" i="2"/>
  <c r="AF21" i="2"/>
  <c r="AE21" i="2"/>
  <c r="AD21" i="2"/>
  <c r="AI20" i="2"/>
  <c r="AH20" i="2"/>
  <c r="AG20" i="2"/>
  <c r="AF20" i="2"/>
  <c r="AE20" i="2"/>
  <c r="AD20" i="2"/>
  <c r="AI19" i="2"/>
  <c r="AH19" i="2"/>
  <c r="AG19" i="2"/>
  <c r="AF19" i="2"/>
  <c r="AE19" i="2"/>
  <c r="AD19" i="2"/>
  <c r="AI18" i="2"/>
  <c r="AH18" i="2"/>
  <c r="AG18" i="2"/>
  <c r="AF18" i="2"/>
  <c r="AE18" i="2"/>
  <c r="AD18" i="2"/>
  <c r="AI17" i="2"/>
  <c r="AH17" i="2"/>
  <c r="AG17" i="2"/>
  <c r="AF17" i="2"/>
  <c r="AE17" i="2"/>
  <c r="AD17" i="2"/>
  <c r="AI16" i="2"/>
  <c r="AH16" i="2"/>
  <c r="AG16" i="2"/>
  <c r="AF16" i="2"/>
  <c r="AE16" i="2"/>
  <c r="AD16" i="2"/>
  <c r="AI15" i="2"/>
  <c r="AH15" i="2"/>
  <c r="AG15" i="2"/>
  <c r="AF15" i="2"/>
  <c r="AE15" i="2"/>
  <c r="AD15" i="2"/>
  <c r="AI14" i="2"/>
  <c r="AH14" i="2"/>
  <c r="AG14" i="2"/>
  <c r="AF14" i="2"/>
  <c r="AE14" i="2"/>
  <c r="AD14" i="2"/>
  <c r="AI13" i="2"/>
  <c r="AH13" i="2"/>
  <c r="AG13" i="2"/>
  <c r="AF13" i="2"/>
  <c r="AE13" i="2"/>
  <c r="AD13" i="2"/>
  <c r="AI12" i="2"/>
  <c r="AH12" i="2"/>
  <c r="AG12" i="2"/>
  <c r="AF12" i="2"/>
  <c r="AE12" i="2"/>
  <c r="AD12" i="2"/>
  <c r="AI11" i="2"/>
  <c r="AH11" i="2"/>
  <c r="AG11" i="2"/>
  <c r="AF11" i="2"/>
  <c r="AE11" i="2"/>
  <c r="AD11" i="2"/>
  <c r="AI10" i="2"/>
  <c r="AH10" i="2"/>
  <c r="AG10" i="2"/>
  <c r="AF10" i="2"/>
  <c r="AE10" i="2"/>
  <c r="AD10" i="2"/>
  <c r="AI9" i="2"/>
  <c r="AH9" i="2"/>
  <c r="AG9" i="2"/>
  <c r="AF9" i="2"/>
  <c r="AE9" i="2"/>
  <c r="AD9" i="2"/>
  <c r="AI8" i="2"/>
  <c r="AH8" i="2"/>
  <c r="AG8" i="2"/>
  <c r="AF8" i="2"/>
  <c r="AE8" i="2"/>
  <c r="AD8" i="2"/>
  <c r="AI7" i="2"/>
  <c r="AH7" i="2"/>
  <c r="AG7" i="2"/>
  <c r="AF7" i="2"/>
  <c r="AE7" i="2"/>
  <c r="AD7" i="2"/>
  <c r="AI5" i="2"/>
  <c r="AH5" i="2"/>
  <c r="AG5" i="2"/>
  <c r="AF5" i="2"/>
  <c r="AE5" i="2"/>
  <c r="AD5" i="2"/>
  <c r="AI4" i="2"/>
  <c r="AH4" i="2"/>
  <c r="AG4" i="2"/>
  <c r="AF4" i="2"/>
  <c r="AE4" i="2"/>
  <c r="AD4" i="2"/>
  <c r="AI3" i="2"/>
  <c r="AH3" i="2"/>
  <c r="AG3" i="2"/>
  <c r="AF3" i="2"/>
  <c r="AE3" i="2"/>
  <c r="AD3" i="2"/>
  <c r="AI2" i="2"/>
  <c r="AH2" i="2"/>
  <c r="AG2" i="2"/>
  <c r="AF2" i="2"/>
  <c r="AE2" i="2"/>
  <c r="AD2" i="2"/>
</calcChain>
</file>

<file path=xl/sharedStrings.xml><?xml version="1.0" encoding="utf-8"?>
<sst xmlns="http://schemas.openxmlformats.org/spreadsheetml/2006/main" count="177954" uniqueCount="26003">
  <si>
    <t>文件名</t>
  </si>
  <si>
    <t>处理时间</t>
  </si>
  <si>
    <t>案例编号</t>
  </si>
  <si>
    <t>案例名称</t>
  </si>
  <si>
    <t>地区</t>
  </si>
  <si>
    <t>学段</t>
  </si>
  <si>
    <t>产业应用现状</t>
  </si>
  <si>
    <t>优势和创新点</t>
  </si>
  <si>
    <t>关键技术路径</t>
  </si>
  <si>
    <t>技术要素</t>
  </si>
  <si>
    <t>工具名称</t>
  </si>
  <si>
    <t>企业名称</t>
  </si>
  <si>
    <t>是否自主研发</t>
  </si>
  <si>
    <t>产品形态</t>
  </si>
  <si>
    <t>产品分类</t>
  </si>
  <si>
    <t>文档内容依据</t>
  </si>
  <si>
    <t>应用场景（一级）</t>
  </si>
  <si>
    <t>应用场景（二级）</t>
  </si>
  <si>
    <t>培养方向</t>
  </si>
  <si>
    <t>潜在成效</t>
  </si>
  <si>
    <t>学科</t>
  </si>
  <si>
    <t>工具标准名</t>
  </si>
  <si>
    <t>公司</t>
  </si>
  <si>
    <t>省份</t>
  </si>
  <si>
    <t>第01号案例_1温州市新田园小学 叶诗婧《数“算”生“动”：AI赋能下运算律教学的新样态》.pdf</t>
  </si>
  <si>
    <t>数“算”生“动”：AI赋能下运算律教学的新样态</t>
  </si>
  <si>
    <t>温州市</t>
  </si>
  <si>
    <t>小学</t>
  </si>
  <si>
    <t>企业产品以“学习支持工具”为主，学校多通过校本化规则实现教学适配，整体处于规模化应用初期</t>
  </si>
  <si>
    <t>通过动态点子图和AI语音交互，将抽象的运算律转化为可操作的探究过程，实现了概念理解从抽象到直观、思维过程从内隐到外显的突破。</t>
  </si>
  <si>
    <t>学习行为采集 → 学情诊断与画像生成 → 个性化反馈与辅导 → 学习改进</t>
  </si>
  <si>
    <t>["语音识别", "动态可视化", "学习行为分析模型", "教育数据挖掘", "人工智能算法"]</t>
  </si>
  <si>
    <t>AI学习机</t>
  </si>
  <si>
    <t>未点名企业</t>
  </si>
  <si>
    <t>AI系统</t>
  </si>
  <si>
    <t>AI 能力 / 模型 / API（基础层）</t>
  </si>
  <si>
    <t>文档中提到“利用360AI的语音转写和关键帧提取功能，实现影视资源的快速剪辑”</t>
  </si>
  <si>
    <t>助学</t>
  </si>
  <si>
    <t>智能辅导系统</t>
  </si>
  <si>
    <t>智育</t>
  </si>
  <si>
    <t>学生：深化算理理解、提升表达与推理能力；教师：实现精准诊断与即时干预；学校：形成可复制的“AI+概念教学”范式</t>
  </si>
  <si>
    <t>数据采集层（多模态学习数据采集与融合）
画像诊断层（个性化画像生成、过程性反馈解释）
个性化学习层（即时生成反馈）</t>
  </si>
  <si>
    <t>AI点子图可视化 + AI说理，将抽象运算律转化为可操作模型，实现“理解—表达—诊断”闭环</t>
  </si>
  <si>
    <t>数学</t>
  </si>
  <si>
    <t>360AI</t>
  </si>
  <si>
    <t>江苏省</t>
  </si>
  <si>
    <t>AI语音互动平台</t>
  </si>
  <si>
    <t>软件平台</t>
  </si>
  <si>
    <t>Web 教学平台（SaaS）</t>
  </si>
  <si>
    <t>文档中描述‘借助3D地图WebGL技术，让学生以荔枝史身份操作演示运输路线演变过程’</t>
  </si>
  <si>
    <t>课堂教学</t>
  </si>
  <si>
    <t>3D地图WebGL技术</t>
  </si>
  <si>
    <t>重庆市</t>
  </si>
  <si>
    <t>动态点子图生成系统</t>
  </si>
  <si>
    <t>平台型综合系统</t>
  </si>
  <si>
    <t>文档中描述“3D建模工具：拆解三脚插头结构，模拟‘接地 / 未接地’漏电场景”</t>
  </si>
  <si>
    <t>3D建模工具</t>
  </si>
  <si>
    <t>内蒙古自治区</t>
  </si>
  <si>
    <t>第02号案例_2温州市新田园小学朱朝炜《三维联动：人工智能视域下小学足球运球游戏设计与研究》.pdf</t>
  </si>
  <si>
    <t>人工智能视域下“三维联动”小学足球运球游戏设计与实践</t>
  </si>
  <si>
    <t>已在小学足球运球教学中实践应用，覆盖不同学段学生，适合推广至其他体育项目。</t>
  </si>
  <si>
    <t>通过智慧设备与游戏化教学的结合，提升学生的技术掌握度与体能达标率，解决传统教学中的多项痛点。</t>
  </si>
  <si>
    <t>数据采集 → 动态调整 → 多维反馈 → 技术迁移与应用</t>
  </si>
  <si>
    <t>["数据采集", "动态调整", "多维反馈", "技术迁移", "体能监测"]</t>
  </si>
  <si>
    <t>智慧手环</t>
  </si>
  <si>
    <t>硬件</t>
  </si>
  <si>
    <t>教学辅助工具（工具型）</t>
  </si>
  <si>
    <t>文档中提到“依托信息技术学科，将前期绘画作品通过生成式AI优化，再用3D打印技术制作实体模型”</t>
  </si>
  <si>
    <t>游戏化学习</t>
  </si>
  <si>
    <t>体育</t>
  </si>
  <si>
    <t>学生：提升足球运球技术、体能达标率与课堂参与度；教师：实现精准调控与动态反馈；学校：推动体育教学数字化转型与创新实践。</t>
  </si>
  <si>
    <t>数据采集 → 动态调整 → 多维反馈</t>
  </si>
  <si>
    <t>数据采集层（智慧手环、心率带、AI分析系统）；动态调整层（实时心率监测、体能负荷调控）；反馈层（多源数据融合的精准评价体系）</t>
  </si>
  <si>
    <t>企业产品以“智慧体育”与“游戏化教学”为主，整体处于数字化转型的探索阶段，具有较大的推广潜力。</t>
  </si>
  <si>
    <t>构建“技术-体能-应用”三维联动框架，通过游戏化教学实现技术、体能与应用的协同发展，填补传统教学中“数据缺失-调控盲目”的空白。</t>
  </si>
  <si>
    <t>3D打印技术</t>
  </si>
  <si>
    <t>AI分析系统</t>
  </si>
  <si>
    <t>文档中提到“通过3D打印技术制作实体模型”</t>
  </si>
  <si>
    <t>第03号案例_3【案例】从赋能到内生：智能评测驱动“教学评一致”的机理与路径探寻.pdf</t>
  </si>
  <si>
    <t>从赋能到内生：智能评测驱动“教学评一致”的机理与路径探寻</t>
  </si>
  <si>
    <t>已在温州市多所小学规模化应用，覆盖44个班级、1980名学生</t>
  </si>
  <si>
    <t>实现了智能技术角色从外部工具赋能到系统内生动力的范式转换，重构了“教学评一致性”的实现机理与路径。</t>
  </si>
  <si>
    <t>数据驱动的教学评一体化模式构建 → 智能语音检测 → 实时语音训练与智能评分 → 个性化学习分析报告生成</t>
  </si>
  <si>
    <t>["语音识别", "数据分析", "智能评测", "个性化学习路径设计", "实时反馈"]</t>
  </si>
  <si>
    <t>易点慧语音型学习机</t>
  </si>
  <si>
    <t>硬件工具</t>
  </si>
  <si>
    <t>文档中提到“引入3D打印机”</t>
  </si>
  <si>
    <t>助教</t>
  </si>
  <si>
    <t>智能学情诊断与个性化辅导</t>
  </si>
  <si>
    <t>学生：提升语音准确率、增强课堂参与度；教师：实现精准教学与动态调整；学校：形成可复制的教学评一致性模式</t>
  </si>
  <si>
    <t>数据采集 → 学情诊断与分析 → 个性化反馈与辅导 → 教学评一致性实现</t>
  </si>
  <si>
    <t>数据采集层（多模态数据采集与分析）
行为识别层（语音评测与互动分析）
画像诊断层（个性化学情报告生成）
智能策略层（动态教学调整与反馈）</t>
  </si>
  <si>
    <t>企业产品以“智能评测与个性化辅导工具”为主，已在多所小学规模化应用，整体处于推广阶段</t>
  </si>
  <si>
    <t>实现了智能评测从外部工具赋能到系统内生动力的转变，构建了“教学评一致性”的动态调整机制，提升了教学效率与学生语言应用能力</t>
  </si>
  <si>
    <t>英语</t>
  </si>
  <si>
    <t>3D打印机</t>
  </si>
  <si>
    <t>浙江省</t>
  </si>
  <si>
    <t>第04号案例_AI赋能地理课堂——七大洲轮廓记忆消消乐申报书.docx</t>
  </si>
  <si>
    <t>AI赋能地理课堂--七大洲轮廓记忆消消乐</t>
  </si>
  <si>
    <t>重庆市璧山区</t>
  </si>
  <si>
    <t>初中</t>
  </si>
  <si>
    <t>已在初一地理课堂进行尝试应用，具备规模化推广的潜力</t>
  </si>
  <si>
    <t>通过游戏化学习模式激发学生学习兴趣，实现个性化互动与即时反馈，提升知识点记忆效率。</t>
  </si>
  <si>
    <t>AI技术优化教学形式 → 实时交互与自适应挑战 → 动态游戏任务 → 学习主动性提升</t>
  </si>
  <si>
    <t>["AI大模型算法", "Web技术", "即时反馈系统", "用户体验优化"]</t>
  </si>
  <si>
    <t>七大洲速记挑战</t>
  </si>
  <si>
    <t>实体教具</t>
  </si>
  <si>
    <t>文档中提到“为全盲生定制3D打印配子自由组合模型学具”</t>
  </si>
  <si>
    <t>学生：提升知识点记忆效率，增强学习主动性；教师：提供即时反馈与个性化巩固工具；学校：探索AI与基础教育深度融合的实践思路。</t>
  </si>
  <si>
    <t>需求分析 → AI互动速记挑战网页开发 → 界面优化与课堂融合实践 → 持续反馈与迭代优化</t>
  </si>
  <si>
    <t>数据采集层（学生操作数据记录）
行为识别层（学习模式分析）
个性化学习层（即时反馈与挑战）</t>
  </si>
  <si>
    <t>企业产品以“轻量化教育应用”为主，能够快速部署，适用于教育资源薄弱地区，整体处于推广阶段。</t>
  </si>
  <si>
    <t>将游戏化学习与地理知识结合，创新性地转变学习模式，提供零门槛的教育应用，促进学生主动学习与课堂互动。</t>
  </si>
  <si>
    <t>地理</t>
  </si>
  <si>
    <t>3D打印配子自由组合模型</t>
  </si>
  <si>
    <t>上海市</t>
  </si>
  <si>
    <t>第07号案例_案例申报书.docx</t>
  </si>
  <si>
    <t>AI作为“认知协作者”赋能高中数学阅读精品课的跨学科构建与实践</t>
  </si>
  <si>
    <t>重庆市北碚区</t>
  </si>
  <si>
    <t>高中</t>
  </si>
  <si>
    <t>模式具有极强的可复制性，已遴选为重庆市2025年精品课，正处于实践总结阶段</t>
  </si>
  <si>
    <t>通过将AI作为认知协作者，提升备课效率与课程质量，创新性地引入虚拟学生角色解决互动难题。</t>
  </si>
  <si>
    <t>需求分析 → AI赋能的设计流程 → 课程实施 → 评价与反馈</t>
  </si>
  <si>
    <t>["人工智能", "自然语言处理", "知识图谱", "虚拟现实技术", "深度学习"]</t>
  </si>
  <si>
    <t>DeepSeek</t>
  </si>
  <si>
    <t>呼和浩特市第一中学</t>
  </si>
  <si>
    <t>文档中提到“运用3D虚拟交互技术将实验虚拟化实现，并融合全息投影和AI数字人”</t>
  </si>
  <si>
    <t>课堂管理</t>
  </si>
  <si>
    <t>学生：提升数学抽象能力、空间想象能力及科技伦理观念；教师：提高备课效率与课程质量；学校：推动基础教育资源的优质均衡发展。</t>
  </si>
  <si>
    <t>需求分析 → 课程设计 → AI赋能的设计流程与实践 → 课堂实施 → 课后评价与思辨引导</t>
  </si>
  <si>
    <t>数据采集层（AI工具DeepSeek用于内容整合与框架生成）
行为识别层（AI生成课堂任务与互动设计）
画像诊断层（AI生成思辨性问题）</t>
  </si>
  <si>
    <t>该模式具有极强的可复制性，适用于各学科、各学段的精品课、公开课及常规课的教学设计，整体处于推广应用阶段。</t>
  </si>
  <si>
    <t>将AI作为“认知协作者”嵌入课程开发全流程，促进教师角色转变为方案设计者与质量把控者，创新性地引入“数字人”模拟学生进行互动，提升课堂沉浸感与互动性。</t>
  </si>
  <si>
    <t>3D虚拟实验室</t>
  </si>
  <si>
    <t>可灵AI</t>
  </si>
  <si>
    <t>硬件设备</t>
  </si>
  <si>
    <t>文档中提到“依托4K智能跟拍系统与阵列麦音频分析技术，全自动采集课堂师生动作、语音及互动数据”</t>
  </si>
  <si>
    <t>4K智能跟拍系统</t>
  </si>
  <si>
    <t>新疆维吾尔自治区</t>
  </si>
  <si>
    <t>豆包</t>
  </si>
  <si>
    <t>硬件 + AI系统</t>
  </si>
  <si>
    <t>文档中描述“在校园走廊、过道等公共空间部署5G AI相机，引入‘爱心小叮当’AI心理健康辅助决策平台。”</t>
  </si>
  <si>
    <t>5G AI相机</t>
  </si>
  <si>
    <t>第08号案例_8川外科中-《AI智教分析：教学相长的协同创新》案例.docx</t>
  </si>
  <si>
    <t>AI智教分析：教学相长的协同创新</t>
  </si>
  <si>
    <t>重庆高新区</t>
  </si>
  <si>
    <t>项目处于实施阶段，正在构建智能化教学体系，推进教育数字化转型。</t>
  </si>
  <si>
    <t>通过构建学生和教师的数字画像，实现个性化教育和精准教学评估，推动教育决策的科学化。</t>
  </si>
  <si>
    <t>数据采集与汇聚 → 学生与教师数字画像构建 → 个性化教学与精准评估 → 教学决策优化</t>
  </si>
  <si>
    <t>["数据挖掘", "机器学习", "自然语言处理", "图像识别", "时间序列分析"]</t>
  </si>
  <si>
    <t>未来教室</t>
  </si>
  <si>
    <t>案例使用的基础大模型使用720云VR全景</t>
  </si>
  <si>
    <t>学生：实现个性化学习与成长；教师：提升教学质量与策略调整能力；学校：推动教育资源的合理配置与管理决策的科学化。</t>
  </si>
  <si>
    <t>数据采集层（多源数据采集与融合）
画像诊断层（学生与教师数字画像生成、学习行为分析）
智能策略层（个性化学习路径推荐、教学策略调整）</t>
  </si>
  <si>
    <t>企业产品以'学习支持工具'为主，学校通过智能化教学体系实现个性化教育，整体处于探索与应用阶段。</t>
  </si>
  <si>
    <t>构建数据驱动的智能教育生态，形成学生与教师之间的动态反馈闭环，实现个性化教学与精准评估的有效结合。</t>
  </si>
  <si>
    <t>未提及</t>
  </si>
  <si>
    <t>720云VR全景</t>
  </si>
  <si>
    <t>宁夏回族自治区</t>
  </si>
  <si>
    <t>壹教云系统</t>
  </si>
  <si>
    <t>文档中提到“用‘AA班级助手’降低操作门槛”</t>
  </si>
  <si>
    <t>AA班级助手</t>
  </si>
  <si>
    <t>第09号案例_贾晓莹“人工智能 基础教育”典型应用场景案例(2).docx</t>
  </si>
  <si>
    <t>盛情邀约——海河中学130周年校庆邀请函设计</t>
  </si>
  <si>
    <t>天津市</t>
  </si>
  <si>
    <t>该案例在美术课堂中应用，正在探索美育与技术的深度融合，处于推广阶段。</t>
  </si>
  <si>
    <t>通过AI技术与美术教学的结合，提升学生对校史的情感认同，创新了美术与德育的融合教学模式。</t>
  </si>
  <si>
    <t>需求分析 → 技术研发与个性化定制 → 应用优化 → 案例推广</t>
  </si>
  <si>
    <t>["AI数字人", "视频生成技术", "设计辅助工具", "互动问答模式", "动态资源推送"]</t>
  </si>
  <si>
    <t>梦AI软件</t>
  </si>
  <si>
    <t>文档中提到“结合音频处理技术让虚拟角色‘开口说话’”</t>
  </si>
  <si>
    <t>情境式学习</t>
  </si>
  <si>
    <t>美育</t>
  </si>
  <si>
    <t>学生：掌握折叠式立体请柬的设计与制作技能，理解校史内涵，建立对母校的情感认同；教师：探索融合教学模式；学校：通过学生创作的邀请函传递校庆温度，增强师生、家校的凝聚力。</t>
  </si>
  <si>
    <t>需求分析 → 技术研发与个性化定制 → 应用优化 → 案例创新突破</t>
  </si>
  <si>
    <t>数据采集层（师生访谈、家校问卷）
行为识别层（教师与学生的互动分析）
智能策略层（个性化教学策略生成）
个性化学习层（动态推送适配资源）</t>
  </si>
  <si>
    <t>企业产品以“学习支持工具”为主，学校多通过校本化规则实现教学适配，整体处于规模化应用初期。</t>
  </si>
  <si>
    <t>突破传统单向灌输，构建双师协同与项目式学习，利用AI技术提升课堂参与度，增强学生对校史文化的理解与情感共鸣。</t>
  </si>
  <si>
    <t>美术</t>
  </si>
  <si>
    <t>Adobe Audition</t>
  </si>
  <si>
    <t>剪映AI扩图</t>
  </si>
  <si>
    <t>平台内嵌功能模块 / 插件</t>
  </si>
  <si>
    <t>文档中提到“使用Adobo Premiere软件制作完成”</t>
  </si>
  <si>
    <t>Adobo Premiere</t>
  </si>
  <si>
    <t>豆包软件</t>
  </si>
  <si>
    <t>文档中提到“创建了专属的生成式人工智能Agent-1模型”</t>
  </si>
  <si>
    <t>Agent-1</t>
  </si>
  <si>
    <t>第10号案例_10人工智能赋能初中英语互动教学：破解课程参与难度，提升教学效能.docx</t>
  </si>
  <si>
    <t>人工智能赋能初中英语互动教学：破解课程参与难度，提升教学效能</t>
  </si>
  <si>
    <t>当前该模式在本校初中英语教学全面应用，具备规模化推广条件</t>
  </si>
  <si>
    <t>重构低压力-高互动教学模式，提升学生开口率与参与度，实时反馈与个性化推送有效满足学生差异化需求。</t>
  </si>
  <si>
    <t>需求分析 → 技术适配 → 应用优化 → 教学反馈与个性化指导</t>
  </si>
  <si>
    <t>["AI语音评测", "实时数据分析", "个性化学习推送", "自动批改系统", "教育数据安全"]</t>
  </si>
  <si>
    <t>文档中提到“AI English 100的数字化转型项目引领下，重构‘智能化’场域”</t>
  </si>
  <si>
    <t>学生：提升课堂参与度与英语能力；教师：实现实时反馈与精准教学；学校：形成可复制的AI教学模式</t>
  </si>
  <si>
    <t>需求分析 → 技术适配 → 应用优化 → 教学反馈</t>
  </si>
  <si>
    <t>数据采集层（实时语音评测、班级学情报告）
行为识别层（学生参与率与正确率统计）
个性化学习层（智能分层推送、个性化巩固练习）</t>
  </si>
  <si>
    <t>企业产品以"学习支持工具"为主，学校多通过校本化规则实现教学适配，整体处于规模化应用初期</t>
  </si>
  <si>
    <t>重构低压力高互动教学模式，提升学生开口率与参与度，确保个性化教学落地，适合薄弱学校推广</t>
  </si>
  <si>
    <t>AI English100</t>
  </si>
  <si>
    <t>第11号案例_申报书 隆昌市向阳路小学 黎恩旭 《用彩墨画鱼》.docx</t>
  </si>
  <si>
    <t>AI赋能跨学科融合：小学美术《用彩墨画鱼》全流程智能教学实践</t>
  </si>
  <si>
    <t>隆昌市</t>
  </si>
  <si>
    <t>该案例已在本校四年级美术课堂落地，具备大规模推广的成熟条件与广阔前景</t>
  </si>
  <si>
    <t>首创‘AI+IP主题+跨学科三维融合’教学范式，实现抽象知识可视化、互动化、跨学科融合，提升学生核心素养。</t>
  </si>
  <si>
    <t>需求分析 → 技术适配与定制 → 全流程应用实践与优化 → 应用迭代优化</t>
  </si>
  <si>
    <t>["动画建模", "动态转化", "语音合成", "互动答题系统", "3D虚拟展馆"]</t>
  </si>
  <si>
    <t>即梦AI</t>
  </si>
  <si>
    <t>文档中提到“学校创建了AI for Science学习实验室，包含科学发现区、大模型实训与编程区、虚实融合工程设计区、协作与反思区。”</t>
  </si>
  <si>
    <t>学生：提升审美感知、艺术表现与文化理解能力；教师：实现跨学科教学的有效融合；学校：形成可复制的‘AI+学科’教学模式，推动基础教育智能化转型。</t>
  </si>
  <si>
    <t>数据采集层（动态赋能模块、语音合成模块）
行为识别层（互动答题系统、知识认知场景化）
画像诊断层（虚拟展馆展示学生作品）</t>
  </si>
  <si>
    <t>该案例已在本校四年级美术课堂落地，具备大规模推广的成熟条件与广阔前景，推动基础教育数字化转型。</t>
  </si>
  <si>
    <t>首创‘AI+IP主题+跨学科三维融合’教学范式，通过动态演示与虚拟展馆展示，打破学科壁垒，实现知识的可视化与互动化，提升学生的参与感与创作成就感。</t>
  </si>
  <si>
    <t>AI for Science学习实验室</t>
  </si>
  <si>
    <t>希沃白板</t>
  </si>
  <si>
    <t>文档中提到‘在 AI World平台亲身体验人脸识别、语音识别和 AI绘画’</t>
  </si>
  <si>
    <t>AI World平台</t>
  </si>
  <si>
    <t>湖南省</t>
  </si>
  <si>
    <t>微信“元美”小程序</t>
  </si>
  <si>
    <t>Photoshop</t>
  </si>
  <si>
    <t>北京大学</t>
  </si>
  <si>
    <t>文档中提到“在 AI World平台亲身体验人脸识别、语音识别和 AI绘画。”</t>
  </si>
  <si>
    <t>剪映</t>
  </si>
  <si>
    <t>软件插件</t>
  </si>
  <si>
    <t>文档中描述“开发 AI 数据处理插件（基于 Python + 生成式 AI 接口）”</t>
  </si>
  <si>
    <t>AI 数据处理插件</t>
  </si>
  <si>
    <t>第12号案例_12重庆市第八中学校+从“动手实践”到“真实探究”：生成式AI支持下中学科学课程的五轮迭代研究.pdf</t>
  </si>
  <si>
    <t>从“动手实践”到“真实探究”：生成式AI支持下中学科学课程的五轮迭代研究</t>
  </si>
  <si>
    <t>已在重庆八中宏帆中学科学课程中完成连续五轮实践迭代，形成了较为成熟的协同成长框架，覆盖师生1200余人。</t>
  </si>
  <si>
    <t>构建了“教师—专家—AI—学生学习证据”协同成长框架，系统揭示了教师在专家指导与生成式AI支持下的课程迭代与专业成长路径，推动了课堂教学由“讲授—模仿”向“探究—共创”的转型。</t>
  </si>
  <si>
    <t>教师在专家指导与生成式AI支持下的五轮课程迭代过程</t>
  </si>
  <si>
    <t>["生成式人工智能", "学习设计优化", "动态反馈机制", "科学探究流程", "个性化支持"]</t>
  </si>
  <si>
    <t>硬件 + 教学资源</t>
  </si>
  <si>
    <t>文档中提到“本案例研发了AI+SFK交互式人工智能教具及配套课程体系”</t>
  </si>
  <si>
    <t>教学分析</t>
  </si>
  <si>
    <t>学生：提升科学探究能力与创新意识；教师：实现教学设计优化与专业成长；学校：推动STEM教育的本土化发展与教育资源均衡。</t>
  </si>
  <si>
    <t>课程设计优化 → 教师反思与实践 → 生成式AI支持 → 学生探究与反馈</t>
  </si>
  <si>
    <t>数据采集层（学习过程记录、课堂实录）
行为识别层（学生探究行为分析）
画像诊断层（教师教学效果评估）
个性化学习层（AI辅助个性化探究路径）</t>
  </si>
  <si>
    <t>企业产品以“AI辅助教学工具”为主，学校通过专家指导与AI支持实现教学适配，整体处于推广应用阶段。</t>
  </si>
  <si>
    <t>科学</t>
  </si>
  <si>
    <t>AI+SFK交互式人工智能教具</t>
  </si>
  <si>
    <t>第13号案例_13九原区第一实验小学  高嘉彤  “人工智能+基础教育”典型应用场景案例”.pdf</t>
  </si>
  <si>
    <t>AI赋能课堂组织管理：助力《圆的周长》探究式教学</t>
  </si>
  <si>
    <t>九原区</t>
  </si>
  <si>
    <t>已在校内多个年级探究课中成功复制，具备极强的规模化推广潜力</t>
  </si>
  <si>
    <t>通过集成多种AI工具，构建高效、互动、数据驱动的智能教学环境，实现了从教师主导到学生数据驱动探究的教学模式转变。</t>
  </si>
  <si>
    <t>课堂导入视频生成 → 语音问答与AI编程互动 → 即时练习与反馈生成 → 数据可视化管理</t>
  </si>
  <si>
    <t>["语音识别", "AI编程", "数据分析", "即时反馈", "生成式AI"]</t>
  </si>
  <si>
    <t>重庆智学慧阅科技有限责任公司</t>
  </si>
  <si>
    <t>文档中提到“打造‘AI+校园全域智学成长平台’，以全域数据采集与分析为基础”</t>
  </si>
  <si>
    <t>智能作业设计与批改</t>
  </si>
  <si>
    <t>学生：提升课堂参与度与学习效率；教师：减轻数据统计负担，更专注于教学引导；学校：实现课堂组织管理的高效化与科学化。</t>
  </si>
  <si>
    <t>课堂导入视频生成 → 学生互动程序生成 → 实时反馈与评价 → 教学决策优化</t>
  </si>
  <si>
    <t>数据采集层（即时反馈数据采集与可视化管理）
行为识别层（学生参与度分析）
个性化学习层（即时生成反馈与评价）</t>
  </si>
  <si>
    <t>该案例在基础教育领域处于积极探索阶段，利用轻量级AI工具实现课堂教学的数字化转型，具备较强的推广潜力。</t>
  </si>
  <si>
    <t>通过集成多种AI工具，实现了从传统教学模式向数据驱动探究式教学的转变，构建了低门槛的智能教学环境，提升了课堂参与率与反馈效率。</t>
  </si>
  <si>
    <t>AI+校园全域智学成长平台</t>
  </si>
  <si>
    <t>文档中描述“利用AI技术生成360度全景虚拟漫游视频，学生通过教室大屏幕，即可‘漫步’在葡萄沟的梯田下。”</t>
  </si>
  <si>
    <t>AI360度全景虚拟视频生成工具</t>
  </si>
  <si>
    <t>问卷星</t>
  </si>
  <si>
    <t>数据分析平台</t>
  </si>
  <si>
    <t>文档中提到“教师将数据导入AICG平台，AI结合教育规律生成学情分析报告”</t>
  </si>
  <si>
    <t>学情分析</t>
  </si>
  <si>
    <t>AICG平台</t>
  </si>
  <si>
    <t>第14号案例_14铜梁中学  基于“AI+项目化”的铜梁中学“数项融合”校本课程的开发与应用实践(1026).pdf</t>
  </si>
  <si>
    <t>基于“AI+项目化”的铜梁中学“数项融合”高中物理校本课程的开发与应用实践</t>
  </si>
  <si>
    <t>铜梁中学已在多所高中实施，整体处于规模化推广阶段</t>
  </si>
  <si>
    <t>通过AI与项目化学习的结合，创新了高中物理教学模式，提升了学生的实践能力与创新能力。</t>
  </si>
  <si>
    <t>AI辅助课堂教学与互动 → 虚拟实验与实践教学 → 智能学情诊断与个性化辅导</t>
  </si>
  <si>
    <t>["人工智能算法", "虚拟现实技术", "智能作业批改系统", "智能诊断系统", "项目化学习"]</t>
  </si>
  <si>
    <t>国家智慧教育平台</t>
  </si>
  <si>
    <t>华东师范大学</t>
  </si>
  <si>
    <t>文档中提到“引入了华东师大AI-classroom课堂智能分析系统，以补充和深化教学实践数据的采集。”</t>
  </si>
  <si>
    <t>学生：提升实践能力与创新思维；教师：增强AI辅助教学能力；学校：推动课程改革与教学质量提升。</t>
  </si>
  <si>
    <t>AI辅助课堂教学与互动 → 虚拟实验教学 → 智能学情诊断与个性化辅导 → 课程开发与应用</t>
  </si>
  <si>
    <t>数据采集层（多模态学习数据采集与融合）
行为识别层（学习意图识别、学习路径偏差检测）
画像诊断层（个性化画像生成、过程性反馈解释）
个性化学习层（即时生成反馈）</t>
  </si>
  <si>
    <t>企业产品以“学习支持工具”为主，学校通过校本化规则实现教学适配，整体处于规模化应用初期。</t>
  </si>
  <si>
    <t>通过“AI+项目化”教学模式，构建了多元智慧学习场景，促进了物理教学的实践与创新，形成了鲜明的项目驱动与AI赋能特色。</t>
  </si>
  <si>
    <t>物理</t>
  </si>
  <si>
    <t>AI-classroom</t>
  </si>
  <si>
    <t>四川省</t>
  </si>
  <si>
    <t>AI智能作业批改系统</t>
  </si>
  <si>
    <t>华东师大</t>
  </si>
  <si>
    <t>DIS数字化实验平台</t>
  </si>
  <si>
    <t>文档中提到“依托AIClassroom系统，构建了数据驱动的‘适融’课堂模式。”</t>
  </si>
  <si>
    <t>AIClassroom</t>
  </si>
  <si>
    <t>第15号案例_15重庆市第八中学校+AI+SFK交互式人工智能教具应用与推广.pdf</t>
  </si>
  <si>
    <t>AI+SFK交互式人工智能教具应用与推广</t>
  </si>
  <si>
    <t>已在重庆市50余所中小学应用验证，形成可复制的推广模式</t>
  </si>
  <si>
    <t>通过模块化设计和双面布局，降低了教学门槛，激发学生兴趣，培养计算思维与探究能力。</t>
  </si>
  <si>
    <t>需求分析 → 教具设计与研发 → 应用实践与反馈优化 → 推广与应用</t>
  </si>
  <si>
    <t>["模块化设计", "传感器与执行机构集成", "项目式教学资源开发", "跨学科融合学习", "用户体验优化"]</t>
  </si>
  <si>
    <t>文档中提到“依托AIGC的文本理解、图像生成、交互评价三大核心功能”</t>
  </si>
  <si>
    <t>教学辅助</t>
  </si>
  <si>
    <t>学生：激发对人工智能的兴趣，培养计算思维与探究能力；教师：降低教学门槛，提高教学效率；学校：形成可复制、可推广的AI教育新模式。</t>
  </si>
  <si>
    <t>需求分析 → 教具设计与开发 → 应用实践与反馈 → 持续优化与推广</t>
  </si>
  <si>
    <t>理念创新（可触摸的思维）；结构创新（模块化集成）；外观创新（双面布局）；资源创新（项目式教学资源库）</t>
  </si>
  <si>
    <t>已在重庆市50余所中小学推广应用，整体处于规模化应用阶段，形成了“本校-集团-区域”三级推广网络。</t>
  </si>
  <si>
    <t>通过软硬件协同、简化操作、双面布局等创新，实现了从传统编程到理解底层逻辑的跨越，提升了教学的互动性与趣味性。</t>
  </si>
  <si>
    <t>人工智能</t>
  </si>
  <si>
    <t>AIGC</t>
  </si>
  <si>
    <t>第16号案例_16重庆市人民小学校 革新发展性评价  培育“五星好少年”-申报书.pdf</t>
  </si>
  <si>
    <t>革新发展性评价   培育“五星好少年”</t>
  </si>
  <si>
    <t>已在重庆市人民小学教育集团全面应用，形成可复制的评价体系与技术平台</t>
  </si>
  <si>
    <t>通过建立综合评价指标体系与个性化成长档案，实现学生评价从结果判断向过程赋能的转变，推动德智体美劳全面发展。</t>
  </si>
  <si>
    <t>建立综合评价指标体系 → 引入数字技术建立评价技术系统 → 生成个性化成长档案 → 实现精准赋能</t>
  </si>
  <si>
    <t>["多模态数据融合", "人工智能算法", "物联网技术", "数据可视化", "智能评价系统"]</t>
  </si>
  <si>
    <t>劳动萌主小程序</t>
  </si>
  <si>
    <t>文档中提到“AIGC赋能下的平均分教学是为了学生能更清晰地理清‘等分’与‘包含’的区别”</t>
  </si>
  <si>
    <t>助评</t>
  </si>
  <si>
    <t>综合素质评价</t>
  </si>
  <si>
    <t>德智体美劳</t>
  </si>
  <si>
    <t>学生：全面发展、个性化成长；教师：减轻评价负担、精准指导；学校：提升育人效能、获得多项荣誉</t>
  </si>
  <si>
    <t>数据采集 → 评价体系构建 → 个性化成长档案生成 → 过程赋能</t>
  </si>
  <si>
    <t>数据采集层（多模态数据采集与融合）
行为识别层（学生表现实时评价）
画像诊断层（个性化成长画像生成）</t>
  </si>
  <si>
    <t>案例已在重庆市人民小学教育集团全面应用，形成可复制的实施方案，具有显著的社会效益与人才发展价值</t>
  </si>
  <si>
    <t>创新性地将物联网数据采集与人工智能算法深度整合，形成全流程技术解决方案，实现综合性、过程性的学生评价的规模化、常态化实施</t>
  </si>
  <si>
    <t>AIGC互动情境</t>
  </si>
  <si>
    <t>云师智学</t>
  </si>
  <si>
    <t>文档中描述“开发AIGC交互式写作辅助平台，提供差异化方案与可视化工具”</t>
  </si>
  <si>
    <t>AIGC交互式写作辅助平台</t>
  </si>
  <si>
    <t>量子大健康云平台</t>
  </si>
  <si>
    <t>文档中提到“借助AIGC（生成式人工智能）技术，通过‘逆向推理’与‘创造生成’的协作任务设计”</t>
  </si>
  <si>
    <t>AIGC动态迁移</t>
  </si>
  <si>
    <t>第17号案例_17重庆市第八中学校+AI+校园全域智学成长平台.pdf</t>
  </si>
  <si>
    <t>已在重庆市部分区县高中成功落地，验证了其低成本、高效益的规模化推广潜力。</t>
  </si>
  <si>
    <t>通过构建全量数据融合的精准教学新范式，打破数据孤岛，实现动态学情画像与个性化教学干预，显著提升教学质量与效率。</t>
  </si>
  <si>
    <t>数据采集与分析 → 动态学情画像构建 → 精准教学干预 → 学习路径优化</t>
  </si>
  <si>
    <t>["数据治理", "动态学情画像", "智能批改", "个性化学习规划", "多模型联合调度"]</t>
  </si>
  <si>
    <t>文档中提到“研发AIGC情境化内容生成工具，将写作知识点融入个性化任务”</t>
  </si>
  <si>
    <t>学生：实现个性化学习规划，提升学习效率与信心；教师：减轻批改负担，提升教学质量；学校：构建公平优质的教育新生态。</t>
  </si>
  <si>
    <t>数据采集 → 动态学情画像构建 → 精准教学干预 → 个性化学习路径优化</t>
  </si>
  <si>
    <t>数据采集层（动态学情画像构建）
行为识别层（学生思维路径与认知负荷分析）
画像诊断层（多维动态学生能力画像）
智能策略层（个性化学习路径推荐）</t>
  </si>
  <si>
    <t>企业产品以“学习支持工具”为主，已在重庆市部分区县高中成功落地，具备低成本、高效益的规模化推广潜力。</t>
  </si>
  <si>
    <t>重构基于全量数据融合的精准教学新范式，打破数据孤岛，实现动态能力画像与个性化教学干预，提升教学质量与效率。</t>
  </si>
  <si>
    <t>AIGC情境化内容生成工具</t>
  </si>
  <si>
    <t>第18号案例_18重庆市第八中学校+AI赋能教育评价创新——基于三创教育理念的任务链与成长画像实践.pdf</t>
  </si>
  <si>
    <t>AI赋能教育评价创新——基于三创教育理念的任务链与成长画像实践</t>
  </si>
  <si>
    <t>本案例已在多个年级常态化实施，显著提升了教师诊断教学能力与学生的学习主动性，推动“教、学、评”一体化改革，为AI赋能教育评价提供了可复制的路径与模型。</t>
  </si>
  <si>
    <t>通过AI技术实现学习行为采集、学习过程分析、成长画像生成与个性化反馈闭环，促进评价从“选拔工具”变为“学习引擎”，让学生在评价中学习、在反馈中成长。</t>
  </si>
  <si>
    <t>数据采集 → 智能分析 → 成长画像生成 → 反馈与应用</t>
  </si>
  <si>
    <t>["自然语言理解", "模式识别算法", "多模态数据采集", "个性化反馈", "动态评价"]</t>
  </si>
  <si>
    <t>YEEAI系统</t>
  </si>
  <si>
    <t>软件工具</t>
  </si>
  <si>
    <t>文档中提到“研发适配青铜文化主题的AI绘画提示词库。”</t>
  </si>
  <si>
    <t>学生成长数据分析与预警</t>
  </si>
  <si>
    <t>学生：提升学习主动性与自我反思能力；教师：增强精准教学能力；学校：推动‘教、学、评’一体化改革，形成可复制的教育评价创新路径。</t>
  </si>
  <si>
    <t>学习行为采集 → 学习过程分析 → 成长画像生成 → 个性化反馈</t>
  </si>
  <si>
    <t>数据采集层（多模态行为数据自动采集）
智能分析层（自然语言理解与模式识别算法）
画像诊断层（个体发展曲线与班级群体分析生成）
反馈与应用层（项目实施报告与个人成长画像查看）</t>
  </si>
  <si>
    <t>企业产品以‘教育评价工具’为主，学校通过校企合作实现教学适配，整体处于规模化应用初期。</t>
  </si>
  <si>
    <t>构建AI支持的任务链学习模式，实现动态评价与个性化反馈，促进教师与学生的双向赋能，形成‘理念引领、技术支撑、场景共建’的协同创新机制。</t>
  </si>
  <si>
    <t>AIGC提示词库</t>
  </si>
  <si>
    <t>第19号案例_19重庆市第八中学校+互动艺术与机器人社团综合互评系统.pdf</t>
  </si>
  <si>
    <t>互动艺术与机器人社团综合互评系统</t>
  </si>
  <si>
    <t>该项目自2025年初以来，目前已稳定服务2届学生，处于推广阶段</t>
  </si>
  <si>
    <t>通过多源数据融合分析，构建多维度标准化评价体系，提升评价深度与准确性，形成可复制的‘多主体互评’操作规范。</t>
  </si>
  <si>
    <t>数据收集与整合 → 多源数据分析 → 个性化综合评估 → 生成可视化发展报告</t>
  </si>
  <si>
    <t>["自然语言处理", "数据融合分析", "情感倾向分析", "能力维度评价", "团队协作能力评估"]</t>
  </si>
  <si>
    <t>文档中提到“生成式人工智能（AIGC）为教学实施创新教学的方式方法，提供更丰富的教学资源”</t>
  </si>
  <si>
    <t>学生：提供个性化综合评估与提升建议；教师：依据数据支撑定制教学方案；学校：提升社团在国际赛事中的竞争力。</t>
  </si>
  <si>
    <t>数据收集 → 多源数据融合分析 → 个性化综合评估 → 可视化发展报告生成</t>
  </si>
  <si>
    <t>数据采集层（多源数据整合与记录）
行为识别层（学生互评与教师评价分析）
画像诊断层（综合素质与能力评估生成）</t>
  </si>
  <si>
    <t>项目已稳定服务2届学生，具备快速复制至其他实践性社团的潜力，整体处于推广阶段。</t>
  </si>
  <si>
    <t>构建了基于AI的多维度标准化评价体系，首次将学生互评与跨队互评纳入综合素质评价，提升了评价的客观性与准确性。</t>
  </si>
  <si>
    <t>科技</t>
  </si>
  <si>
    <t>AIGC智能助手</t>
  </si>
  <si>
    <t>第20号案例_20成都市泡桐树小学境界分校  AI赋能学生评价创新实践——“六度育人图谱”驱动的全场景综合素质发展体系构建.docx</t>
  </si>
  <si>
    <t>AI赋能学生评价创新实践——“六度育人图谱”驱动的全场景综合素质发展体系构建</t>
  </si>
  <si>
    <t>成都市</t>
  </si>
  <si>
    <t>案例已实现全校全覆盖，成效显著，具备极强的可复制性</t>
  </si>
  <si>
    <t>实现了‘技术 - 课堂 - 生活’的深度融合创新，推动教育教学模式从‘单向评价’向‘协同共育’转变，建立了‘评价—诊断—改进—提升’的良性循环路径。</t>
  </si>
  <si>
    <t>理念转化 → 技术落地 → 场景应用 → 优化迭代</t>
  </si>
  <si>
    <t>["数据采集", "语音识别", "图像识别", "机器学习算法", "大数据分析"]</t>
  </si>
  <si>
    <t>AI成长学生发展平台</t>
  </si>
  <si>
    <t>文档中提到“利用大语言模型生成符合时代背景与性格特征的辩论台词”</t>
  </si>
  <si>
    <t>德育</t>
  </si>
  <si>
    <t>学生：全面发展素质提升；教师：提高评价效率与精准度；学校：形成可复制的评价体系与管理模式。</t>
  </si>
  <si>
    <t>数据采集层（多终端设备与智能识别技术实现全场景数据采集）
行为识别层（AI实时捕捉学生状态与表现）
画像诊断层（生成学生成长树与班级素养雷达图）</t>
  </si>
  <si>
    <t>案例已实现全校全覆盖，具备极强的可复制性，整体处于规模化应用初期</t>
  </si>
  <si>
    <t>实现了“技术 - 课堂 - 生活”的深度融合创新，打破传统教研局限，提升评价效率与精准度，推动教育教学模式从“单向评价”向“协同共育”转变。</t>
  </si>
  <si>
    <t>AIGC科学剧场</t>
  </si>
  <si>
    <t>广东省</t>
  </si>
  <si>
    <t>泡小境界评价培训小程序</t>
  </si>
  <si>
    <t>文档中描述“根据《国家学生体质健康标准》测试要求，我们部署了一套完整的智能体测设备，包括：平台算力服务器、健康管理体测仪、AIoT智能训练站。”</t>
  </si>
  <si>
    <t>AIoT智能训练站</t>
  </si>
  <si>
    <t>北京市</t>
  </si>
  <si>
    <t>第21号案例_21（重庆谢家湾学校）“人工智能+基础教育”典型应用案例.docx</t>
  </si>
  <si>
    <t>谢家湾学校小梅花数智平台：从被动管控到自我驱动</t>
  </si>
  <si>
    <t>重庆</t>
  </si>
  <si>
    <t>数智平台已在学校初步应用，覆盖全校1-9年级学生4000人，具备规模化推广潜力</t>
  </si>
  <si>
    <t>通过伴随式、无感的数据收集，实现从被动参与到自我激励的转变，促进学生自主性学习与个性化发展。</t>
  </si>
  <si>
    <t>多模态数据采集 → 个性化目标设定与反馈 → 评价全程伴随</t>
  </si>
  <si>
    <t>["多模态数据融合", "深度学习模型", "实时反馈系统", "个性化学习资源推荐", "数据安全与隐私保护"]</t>
  </si>
  <si>
    <t>小梅花数智平台</t>
  </si>
  <si>
    <t>文档中提到“教师用DeepSeek梳理课件大纲，输入AIPPT，AI自动排版”</t>
  </si>
  <si>
    <t>学生：激发自主学习与成长内驱力，促进个性化发展；教师：减轻管理负担，聚焦教学与个性化指导；学校：构建新型育人模式，提升教育质量与管理效率。</t>
  </si>
  <si>
    <t>多模态数据采集 → 个性化目标设定与反馈 → 实时互动与评价 → 持续跟踪与优化</t>
  </si>
  <si>
    <t>数据采集层（多模态数据采集与融合）
行为识别层（动态识别与反馈）
画像诊断层（个性化素养雷达图生成）
智能策略层（个性化学习资源推送）</t>
  </si>
  <si>
    <t>平台已在学校初步应用，覆盖全校1-9年级学生4000人，具备规模化推广潜力，整体处于应用优化阶段。</t>
  </si>
  <si>
    <t>实现从被动管控到自我驱动的转变，构建自主、互联、开放的数智化学习空间，支持全样态数据采集与个性化发展，提升学生的自我管理能力与责任感。</t>
  </si>
  <si>
    <t>AIPPT</t>
  </si>
  <si>
    <t>河北省</t>
  </si>
  <si>
    <t>第22号案例_1.“人工智能+基础教育”典型应用场景案例申报书（2）(3).docx</t>
  </si>
  <si>
    <t>智能学情分析系统赋能基础教育——首师大附中永定分校的实践探索与成效</t>
  </si>
  <si>
    <t>北京</t>
  </si>
  <si>
    <t>中学</t>
  </si>
  <si>
    <t>已在首师大附中永定分校全面实施，具备较高的推广价值</t>
  </si>
  <si>
    <t>通过智能学情分析系统实现了数据驱动教学，提升了教师的教学效率和学生的个性化学习体验。</t>
  </si>
  <si>
    <t>数据采集与分析 → 个性化诊断与反馈 → 教学决策支持 → 教学效果提升</t>
  </si>
  <si>
    <t>["数据采集", "机器学习", "知识图谱", "OCR技术", "教育数据分析"]</t>
  </si>
  <si>
    <t>智能学情分析系统</t>
  </si>
  <si>
    <t>文档中提到“AI‘大先生’循证教研平台进行辅助设计与反复打磨”</t>
  </si>
  <si>
    <t>学生：实现个性化辅导与差异化教学；教师：提供精准的教学决策支持，提升教学效率；学校：推动教学过程的数字化、智能化转型。</t>
  </si>
  <si>
    <t>学情数据自动化采集 → 深度分析 → 个性化报告生成 → 教学决策支持</t>
  </si>
  <si>
    <t>数据采集层（双通道采集+智能纠偏技术）
行为识别层（知识图谱、项目反应理论与机器学习算法）
画像诊断层（个性化报告生成）</t>
  </si>
  <si>
    <t>系统已实现100%教师全覆盖，85%的教师达到熟练应用水平，具备广泛的规模化推广价值。</t>
  </si>
  <si>
    <t>构建了“数据驱动教学”新范式，提出了“双模块融合+渐进推广”的系统性落地模型，有效破解了教育技术“重建设、轻应用”的普遍难题。</t>
  </si>
  <si>
    <t>AI“大先生”循证教研平台</t>
  </si>
  <si>
    <t>第23号案例_23人工智能+基础教育”典型应用场景案例申报书(天台岗万国城小学).pdf</t>
  </si>
  <si>
    <t>生成式AI+知识图谱支持的小学生个性化学习路径构建与实践</t>
  </si>
  <si>
    <t>重庆市南岸区</t>
  </si>
  <si>
    <t>已在学校两个年级中的8个班开展常态化应用，整体处于规模化推广阶段</t>
  </si>
  <si>
    <t>通过生成式AI与知识图谱的结合，实现个性化学习路径的动态生成与实时反馈，提升学生自主学习能力与教学效率。</t>
  </si>
  <si>
    <t>生成式AI工具生成学情诊断报告 → 知识图谱构建与关联关系推送 → 实时反馈与个性化学习路径推荐</t>
  </si>
  <si>
    <t>["生成式AI", "知识图谱", "学习路径推荐算法", "智能体伴学系统", "数据分析"]</t>
  </si>
  <si>
    <t>生成式AI工具</t>
  </si>
  <si>
    <t>文档中提到“基于AI技术的书法教学创新实践”</t>
  </si>
  <si>
    <t>学生：提升自主学习能力与个性化学习效果；教师：提高备课效率与精准教学能力；学校：形成可复制的个性化学习实践模式。</t>
  </si>
  <si>
    <t>生成式AI工具生成学情诊断报告 → 知识图谱构建与资源推送 → 实时反馈与个性化学习闭环</t>
  </si>
  <si>
    <t>数据采集层（动态生成学情诊断报告、知识图谱构建）
画像诊断层（个性化学习路径推荐、实时反馈机制）
个性化学习层（智能体伴学与个性化辅导）</t>
  </si>
  <si>
    <t>企业产品以“支持个性化学习”为主，学校通过校本化规则实现教学适配，整体处于规模化应用初期。</t>
  </si>
  <si>
    <t>构建了“三层三阶”的个性化学习模型，突破传统教学模式，实现从“教为中心”向“学为中心”的转型，形成完整的学习阶段闭环。</t>
  </si>
  <si>
    <t>语文、数学</t>
  </si>
  <si>
    <t>AI书法教学系统</t>
  </si>
  <si>
    <t>知识图谱构建系统</t>
  </si>
  <si>
    <t>文档中提到“通过AI技术实现书法教学的创新”</t>
  </si>
  <si>
    <t>智能体伴学系统</t>
  </si>
  <si>
    <t>文档中提到“教师准备智能手机（安装带音频上传功能的AI二维码生成APP）”</t>
  </si>
  <si>
    <t>AI二维码生成APP</t>
  </si>
  <si>
    <t>第24号案例_24北京十一学校顺义学校（杨镇一中）丁洁 指数衰减模型的跨学科探索——AI辅助下的核污水放射性衰变分析.docx</t>
  </si>
  <si>
    <t>指数衰减模型的跨学科探索——AI辅助下的核污水放射性衰变分析</t>
  </si>
  <si>
    <t>该模式已显示出提升课堂效率、深化学生探究能力的明确效果，通过教师培训即可快速规模化应用。</t>
  </si>
  <si>
    <t>案例成功地将数学、物理、社会热点及科技伦理融为一体，体现了STEM教育和项目式学习的核心思想，凸显了数学在解决真实世界问题中的价值。</t>
  </si>
  <si>
    <t>数据整合与精准学情分析 → 动态探究与高效互动 → 拓展探究与能力培养</t>
  </si>
  <si>
    <t>["数据分析", "动态数学软件", "AI工具", "模型构建", "批判性思维"]</t>
  </si>
  <si>
    <t>杭州凡龙科技有限公司</t>
  </si>
  <si>
    <t>文档中提到“构建了一套覆盖‘数据采集-智能分析-教研应用-资源管理’全链条的解决方案”</t>
  </si>
  <si>
    <t>学生：提升高阶思维能力、科学素养与批判性思维；教师：实现精准备课与教学；学校：推动跨学科项目式学习的实施。</t>
  </si>
  <si>
    <t>数据采集层（跨学科数据整合、实时半衰期数据获取）
行为识别层（学情分析与反馈）
个性化学习层（AI工具辅助学习与资源推荐）</t>
  </si>
  <si>
    <t>案例展示了AI技术在基础教育中的系统性应用，推动了跨学科教学的探索与实践，整体处于推广阶段。</t>
  </si>
  <si>
    <t>通过真实社会问题驱动，整合数学、物理与环境科学，利用AI工具提升学生的自主探究能力与批判性思维，体现了STEM教育与项目式学习的核心思想。</t>
  </si>
  <si>
    <t>数学/物理/环境科学</t>
  </si>
  <si>
    <t>AI云鉴课堂</t>
  </si>
  <si>
    <t>Deepseek</t>
  </si>
  <si>
    <t>科大讯飞</t>
  </si>
  <si>
    <t>文档中提到“选用科大讯飞星火认知大模型（幼儿教育定制版）”</t>
  </si>
  <si>
    <t>AI互动助手</t>
  </si>
  <si>
    <t>GeoGebra</t>
  </si>
  <si>
    <t>文中描述“在课堂中应用AI互动工具，确保每位学生都有参与机会。”</t>
  </si>
  <si>
    <t>AI互动工具</t>
  </si>
  <si>
    <t>山东省</t>
  </si>
  <si>
    <t>第26号案例_26重庆市第八中学校+人工智能赋能学生评价——AI助力教师撰写评语的实践探索.pdf</t>
  </si>
  <si>
    <t>人工智能赋能学生评价——AI助力教师撰写评语的实践探索</t>
  </si>
  <si>
    <t>该案例已在重庆市第八中学校实施，显示出良好的推广潜力，正在向其他学校扩展。</t>
  </si>
  <si>
    <t>通过AI工具减轻教师的工作负担，提高评语撰写效率，同时保持评语的个性化和温度，推动教育评价的创新。</t>
  </si>
  <si>
    <t>AI评语生成 → 教师审核与情感润色 → 个性化反馈与优化</t>
  </si>
  <si>
    <t>["自然语言生成", "个性化表达", "语义优化", "数据安全", "人机协作"]</t>
  </si>
  <si>
    <t>文档中描述“引入AI互动问答工具，开发动态抢答功能”</t>
  </si>
  <si>
    <t>学生评估</t>
  </si>
  <si>
    <t>学生：获得个性化、鼓励性的评语；教师：减轻评语撰写负担，提高工作效率；学校：提升教育评价质量与教师满意度。</t>
  </si>
  <si>
    <t>AI评语生成 → 教师审核与润色 → 个性化反馈</t>
  </si>
  <si>
    <t>数据采集层（学生信息与关键词输入）
行为识别层（评语生成模型）
个性化学习层（教师个性化修改与润色）</t>
  </si>
  <si>
    <t>企业产品以“评语撰写工具”为主，学校通过AI辅助实现评语个性化，整体处于推广应用阶段。</t>
  </si>
  <si>
    <t>通过AI辅助撰写评语，显著提高教师工作效率，减轻重复性劳动，促进教师对教育语言的反思与表达能力提升，同时确保评语的个性化与温度。</t>
  </si>
  <si>
    <t>文档中提到“教师利用AI互动平台，增强幼儿探索创新能力”</t>
  </si>
  <si>
    <t>AI互动平台</t>
  </si>
  <si>
    <t>陕西省</t>
  </si>
  <si>
    <t>第27号案例_【申报书】西南大学附属中学校-马彬琼-“缙云AI”历史主观题智能批阅平台.docx</t>
  </si>
  <si>
    <t>缙云AI历史主观题智能批阅平台</t>
  </si>
  <si>
    <t>初中/高中</t>
  </si>
  <si>
    <t>已在64所学校推广使用两年，覆盖多个省市，处于规模化应用阶段</t>
  </si>
  <si>
    <t>实现主观题的智能化评阅，减轻教师负担，提供精准反馈与个性化提升路径，填补文科主观题智能评价技术空白。</t>
  </si>
  <si>
    <t>主观题评阅需求分析 → AI模型适配与训练 → 智能批阅与反馈生成 → 教学调整与优化</t>
  </si>
  <si>
    <t>["大型语言模型（LLM）", "自然语言处理", "智能评阅算法", "数据分析与可视化"]</t>
  </si>
  <si>
    <t>缙云AI</t>
  </si>
  <si>
    <t>硬件 + 软件平台</t>
  </si>
  <si>
    <t>文档中描述“采用AI互动平板，将数学、语言知识转化为动画游戏”</t>
  </si>
  <si>
    <t>学生：明确主观题错因及提分路径；教师：减轻评阅负担、提高评阅效率；教育管理者：优化学业质量评估、提升教学质量。</t>
  </si>
  <si>
    <t>需求分析 → 技术研发与实施 → 应用优化 → 案例创新突破</t>
  </si>
  <si>
    <t>数据采集层（历史主观题作答数据采集）
行为识别层（学生作答模式分析）
画像诊断层（个性化评分与反馈生成）
智能策略层（AI初评与教师复核协同）</t>
  </si>
  <si>
    <t>企业产品以'智能评阅工具'为主，已在多个省份推广，整体处于规模化应用阶段。</t>
  </si>
  <si>
    <t>突破了主观题传统人工评阅模式，实现全题型智能化评阅，减轻教师负担，提供实时反馈与精准诊断，满足学生个性化提分需求。</t>
  </si>
  <si>
    <t>历史</t>
  </si>
  <si>
    <t>AI互动平板</t>
  </si>
  <si>
    <t>安徽省</t>
  </si>
  <si>
    <t>U云校智慧平台</t>
  </si>
  <si>
    <t>文档中提到“签到模块以试点班的形式在各年段开展试用”</t>
  </si>
  <si>
    <t>AI互动签到系统</t>
  </si>
  <si>
    <t>第29号案例_AI赋能：学生体质健康智能化管理平台的构建与实施案例.docx</t>
  </si>
  <si>
    <t>AI赋能：学生体质健康智能化管理平台的构建与实施案例</t>
  </si>
  <si>
    <t>北京市西城区</t>
  </si>
  <si>
    <t>本案例构建的“AI+体育健康”管理模式，具备高度的可复制性与广泛的推广前景，推动了国家体质健康测试工作的现代化发展。</t>
  </si>
  <si>
    <t>成功将人工智能技术与基础教育中的体质健康管理深度融合，提升了工作效率，为学生的终身健康奠定了坚实的基础。</t>
  </si>
  <si>
    <t>智能物联 → 数据汇聚与清洗 → AI赋能分析 → 精准干预与反馈</t>
  </si>
  <si>
    <t>["人工智能算法", "数据清洗与处理", "动态成长模型", "个体数字画像生成", "多维分析与智能评定"]</t>
  </si>
  <si>
    <t>文档中提到“引入AI互动系统，以‘虚实融合’打破时空与资源限制”</t>
  </si>
  <si>
    <t>学生：实现个性化体质健康管理与提升；教师：减轻工作负担，提升教学效果；学校：推动健康教育现代化，形成可复制的管理模式。</t>
  </si>
  <si>
    <t>数据采集 → 数据分析与评估 → 个性化干预 → 管理闭环</t>
  </si>
  <si>
    <t>数据采集层（智能设备自动化数据采集）
画像诊断层（动态更新的学生体质数据库）
个性化学习层（个性化体质报告与干预建议）</t>
  </si>
  <si>
    <t>企业产品以“健康管理工具”为主，学校通过智能化手段实现数据驱动的健康管理，整体处于初步推广阶段。</t>
  </si>
  <si>
    <t>构建了“测、评、导、促”一体化闭环，推动体育教育从普适化向个性化转变，实现了数据驱动的精准干预与家校协同的新生态。</t>
  </si>
  <si>
    <t>AI互动系统</t>
  </si>
  <si>
    <t>文档中提到“以AI系统为核心工具，未进行额外技术研发，侧重个性化教学场景设计。”</t>
  </si>
  <si>
    <t>AI互动绘本系统</t>
  </si>
  <si>
    <t>第30号案例_海盐职业教育中心彭韦浩+“人工智能+基础教育”典型应用场景案例申报书.docx</t>
  </si>
  <si>
    <t>基于自然语言交互的AI成绩查询与学情分析助手</t>
  </si>
  <si>
    <t>海盐</t>
  </si>
  <si>
    <t>中职</t>
  </si>
  <si>
    <t>已在本学部试点稳定运行，计划逐步推广到本校使用</t>
  </si>
  <si>
    <t>推动了从‘经验驱动’教学向‘数据智能驱动’教学的转变，赋能学生进行‘自主诊断式’学习，构建了基于精准数据的家校沟通桥梁。</t>
  </si>
  <si>
    <t>数据对接与定制 → 自然语言理解与知识库问答 → 智能引导式对话流程 → 可视化呈现与分析维度深化</t>
  </si>
  <si>
    <t>["自然语言处理", "数据可视化", "教育数据分析", "对话系统设计", "用户体验优化"]</t>
  </si>
  <si>
    <t>海盐AI智库</t>
  </si>
  <si>
    <t>文档中提到“教师输入作品信息后，AI化身佩奇用卡通语音点评”</t>
  </si>
  <si>
    <t>学生：快速进行自我诊断，激发学习动力；教师：获取班级学情数据支持教学评估；家长：随时查询子女成绩，全面了解学习状况。</t>
  </si>
  <si>
    <t>数据对接与定制 → 自然语言处理（NLP）模型微调 → 智能引导式对话流程设计 → 可视化呈现与分析维度深化</t>
  </si>
  <si>
    <t>数据采集层（学生信息库与成绩数据库对接）
行为识别层（自然语言理解与知识库问答能力）
画像诊断层（学情画像生成与分析）
个性化学习层（智能引导式对话与反馈）</t>
  </si>
  <si>
    <t>已在本学部试点稳定运行，计划逐步推广，整体处于规模化应用初期</t>
  </si>
  <si>
    <t>实现了教育领域自然语言交互的实用化落地，推动了从经验驱动教学向数据智能驱动教学的转变，构建了基于精准数据的家校沟通桥梁。</t>
  </si>
  <si>
    <t>AI互动评价系统</t>
  </si>
  <si>
    <t>第31号案例_“人工智能+基础教育”典型应用场景案例申报书.docx</t>
  </si>
  <si>
    <t>AI在试卷数据分析中的应用</t>
  </si>
  <si>
    <t>吉林市</t>
  </si>
  <si>
    <t>目前已覆盖学校1个年级12个班，处于规模化应用初期</t>
  </si>
  <si>
    <t>通过AI实现低门槛、高精度的试卷数据自动化解析，显著提升教师工作效率和学生学习效果。</t>
  </si>
  <si>
    <t>数据导入 → 智能分析 → 报告生成 → 教学调整</t>
  </si>
  <si>
    <t>["数据导入模块", "智能分析模块", "报告生成模块", "错因分类模型", "知识点匹配"]</t>
  </si>
  <si>
    <t>豆包大模型</t>
  </si>
  <si>
    <t>文档中描述“重点探索AI互动课堂绘本阅读模式”</t>
  </si>
  <si>
    <t>学生：提供个性化补弱方向，提升学习效率；教师：节省手工分析时间，增强教学针对性；学校：实现数据驱动精准教学，提升整体教学质量。</t>
  </si>
  <si>
    <t>数据采集层（支持多格式数据导入）
行为识别层（试卷题型识别、知识点匹配）
画像诊断层（错因分类、个性化补弱建议）</t>
  </si>
  <si>
    <t>企业产品以'学习支持工具'为主，已在吉林省基础教育领域实现初步应用，具备较强的可复制性与推广性。</t>
  </si>
  <si>
    <t>实现低门槛、高精度的试卷数据自动化解析，简化操作流程，推动教育信息化落地，建立长效学情追踪机制。</t>
  </si>
  <si>
    <t>AI互动课堂</t>
  </si>
  <si>
    <t>第32号案例_4、AI赋能家校社协同心理健康教育.pdf</t>
  </si>
  <si>
    <t>AI赋能家校社协同心理健康教育</t>
  </si>
  <si>
    <t>嘉兴市秀洲区</t>
  </si>
  <si>
    <t>小学至初中</t>
  </si>
  <si>
    <t>已在学校常态化运行1年，形成可直接复用的设备部署与流程管理方案</t>
  </si>
  <si>
    <t>构建了‘AI+校家社’三维协同模型，通过无感监测与个性化服务提升了心理健康教育的效率与效果。</t>
  </si>
  <si>
    <t>AI动态监测 → 情绪识别与风险预警 → 个性化心理服务与家庭协同</t>
  </si>
  <si>
    <t>["多模态情绪识别", "数据加密与隐私保护", "动态数据分析", "人工智能算法", "心理健康风险评估"]</t>
  </si>
  <si>
    <t>朵拉润心小屋</t>
  </si>
  <si>
    <t>文档中提到“借助AI交互系统精准辨别音高与节奏”</t>
  </si>
  <si>
    <t>助育</t>
  </si>
  <si>
    <t>智能心理支持</t>
  </si>
  <si>
    <t>学生：提升心理健康识别率与情绪调节能力；教师：提高心理健康服务效率；学校：形成可复制的心理健康教育模式。</t>
  </si>
  <si>
    <t>情绪识别 → 实时风险预警 → 个性化干预 → 家校协同</t>
  </si>
  <si>
    <t>数据采集层（多模态情绪识别技术、无感监测）
状态感知层（实时情绪状态监测、风险识别）
智能策略层（个性化干预方案推送、家校协同机制）</t>
  </si>
  <si>
    <t>企业产品以“心理健康支持工具”为主，学校通过校家社协同实现心理健康教育，整体处于规模化应用阶段。</t>
  </si>
  <si>
    <t>构建“AI+校家社”三维协同模型，实现动态监测与精准干预，提升家校沟通效率，推动心理健康服务从被动干预向主动预防转型。</t>
  </si>
  <si>
    <t>心理健康教育</t>
  </si>
  <si>
    <t>AI交互系统</t>
  </si>
  <si>
    <t>明智家长小程序</t>
  </si>
  <si>
    <t>文档中提到“研发网页导学单核心功能，深度融入教学实践”</t>
  </si>
  <si>
    <t>AI交互网页导学单</t>
  </si>
  <si>
    <t>第33号案例_上海市尚文中学 龚笛《AI赋能初中数学学生成长数据融合建模与精准预警干预系统研究》.docx</t>
  </si>
  <si>
    <t>AI赋能初中数学学生成长数据融合建模与精准预警干预系统研究</t>
  </si>
  <si>
    <t>已在尚文中学初二年级完整运行一学期，形成可复制、可评估、可改进的“数据驱动-三级预警-分层干预”范式。</t>
  </si>
  <si>
    <t>通过构建全链条智能化闭环，实现精准识别学生认知偏差，动态生成分层干预策略，提升个性化教学效率与质量。</t>
  </si>
  <si>
    <t>数据采集 → 模型构建 → 问题预警 → 干预改进</t>
  </si>
  <si>
    <t>["广义Cook距离", "随机森林算法", "知识图谱技术", "分位数回归", "数据融合"]</t>
  </si>
  <si>
    <t>墨水屏数字化学习终端</t>
  </si>
  <si>
    <t>文档中提到“部署AI人脸识别考勤系统，实时同步数据并预警异常”</t>
  </si>
  <si>
    <t>学生：提升作业质量与逻辑推理能力；教师：减轻批改负担，提供精准教学工具；学校：形成可复制的AI教学模式。</t>
  </si>
  <si>
    <t>数据采集 → 模型构建 → 问题预警 → 分层干预</t>
  </si>
  <si>
    <t>数据采集层（作业数据采集、存储与分析自动化）
模型构建层（广义Cook距离、随机森林算法）
预警机制层（三级预警机制、动态干预策略）</t>
  </si>
  <si>
    <t>系统已在尚文中学初二年级运行，覆盖27名学生，形成可复制的教学模式，整体处于推广阶段。</t>
  </si>
  <si>
    <t>构建全链条智能化闭环，精准识别学生认知偏差，创新三级预警与分层干预机制，提升个性化教学效率与质量。</t>
  </si>
  <si>
    <t>AI人脸识别考勤系统</t>
  </si>
  <si>
    <t>人人通平台</t>
  </si>
  <si>
    <t>文档中描述“开发AI仪表盘，实时展示学生参与率、互动次数、写作进度”</t>
  </si>
  <si>
    <t>AI仪表盘</t>
  </si>
  <si>
    <t>福建省</t>
  </si>
  <si>
    <t>第34号案例_1.“人工智能+基础教育”典型应用场景案例申报书.docx</t>
  </si>
  <si>
    <t>基于AI的小学生创新素养评价系统实践</t>
  </si>
  <si>
    <t>已在省内14个市州112所学校推广，惠及11.04万学生，处于规模化应用阶段</t>
  </si>
  <si>
    <t>通过构建创新素养评价体系与AI杏运平台，实现多维度数据采集与分析，推动评价与教学深度融合，提升学生创新能力。</t>
  </si>
  <si>
    <t>数据采集 → 实时分析与反馈 → 个性化评价生成 → 教学优化与改进</t>
  </si>
  <si>
    <t>["数据采集技术", "云端数据管理", "自动化分析", "多维度素养画像生成", "数据驱动决策"]</t>
  </si>
  <si>
    <t>AI杏运</t>
  </si>
  <si>
    <t>文档中提到“个性化设计了两个核心AI角色：‘AI仿生荷叶小精灵’和‘AI小水珠’。”</t>
  </si>
  <si>
    <t>学生：激发创新精神与探索欲望，提供个性化成长反馈；教师：提升教学针对性与专业能力；学校：推动教育公平与个性化发展，形成可复制的评价改革范式。</t>
  </si>
  <si>
    <t>数据采集 → 实时跟踪与分析 → 个性化反馈与指导 → 教学改进</t>
  </si>
  <si>
    <t>数据采集层（多渠道数据采集：课堂平板、教师移动端等）
行为识别层（实时跟踪学生课堂互动与创新实践）
画像诊断层（生成个性化成长轨迹与素养画像）</t>
  </si>
  <si>
    <t>企业产品以“评价支持工具”为主，已在省内112所学校推广，整体处于规模化应用阶段。</t>
  </si>
  <si>
    <t>构建了多维度创新素养评价体系，突破传统静态评价局限，实现评价与教学深度融合，推动教育从分数导向转向全面育人导向。</t>
  </si>
  <si>
    <t>AI仿生荷叶小精灵</t>
  </si>
  <si>
    <t>第35号案例_AI赋能“以体育人”探索智慧体育新样态.docx</t>
  </si>
  <si>
    <t>AI赋能“以体育人”探索智慧体育新样态</t>
  </si>
  <si>
    <t>包头市青山区</t>
  </si>
  <si>
    <t>学校已成为自治区教研室数字化体育项目实验校，整体处于推广与应用阶段</t>
  </si>
  <si>
    <t>通过AI技术实现精准的运动数据分析与个性化干预，提升学生的运动参与度与体质健康。</t>
  </si>
  <si>
    <t>无感人脸识别 → 动作解析与反馈生成 → 数据分析与个性化干预 → 体育教学优化</t>
  </si>
  <si>
    <t>["人脸识别", "动作识别", "数据分析", "AI算法", "云计算"]</t>
  </si>
  <si>
    <t>AI体测吧</t>
  </si>
  <si>
    <t>文档中提到“以‘AI伴学精灵’为载体，融合自然语言处理与无障碍设计，提供课后学习助手”</t>
  </si>
  <si>
    <t>学生：提升运动技能与体质健康；教师：实现精准体育教学与数据分析；学校：构建智慧体育教育新生态。</t>
  </si>
  <si>
    <t>数据采集 → 动作解析与反馈生成 → 个性化运动干预 → 体育教学改进</t>
  </si>
  <si>
    <t>数据采集层（无感人脸识别、运动数据实时采集）
行为识别层（动作解析与标准动作比对）
画像诊断层（个性化运动能力分析与反馈）
个性化学习层（针对性运动建议与干预）</t>
  </si>
  <si>
    <t>企业产品以“智慧体育工具”为主，学校通过数字化手段实现体育教学的精准化与个性化，整体处于探索与应用阶段。</t>
  </si>
  <si>
    <t>通过AI技术实现体育教学的精准化与个性化，构建全新的运动场景与数据分析体系，提升学生运动兴趣与参与度。</t>
  </si>
  <si>
    <t>AI伴学精灵</t>
  </si>
  <si>
    <t>智能大数据仓</t>
  </si>
  <si>
    <t>文档中提到“借助AI智慧体测吧，完成学生身体形态类、身体机能类、运动项目类所需要测试项目的数据。”</t>
  </si>
  <si>
    <t>第36号案例_36杭州市钱学森学校 “人工智能+基础教育”典型应用场景案例.docx</t>
  </si>
  <si>
    <t>爱心小叮当系统</t>
  </si>
  <si>
    <t>杭州市</t>
  </si>
  <si>
    <t>已覆盖全校4个年级24个班1000余位学生，已辐射全省26个学校，整体处于推广阶段</t>
  </si>
  <si>
    <t>通过自动无感采集与大数据分析，建立学生心理预警模型，促进家校社联动，提升心理健康关注度。</t>
  </si>
  <si>
    <t>数据采集 → 情绪状态识别 → 心理健康动态分析 → 预警与干预</t>
  </si>
  <si>
    <t>["情感计算", "人工智能算法", "数据分析", "情绪识别", "心理健康监测"]</t>
  </si>
  <si>
    <t>爱心小叮当</t>
  </si>
  <si>
    <t>文档中提到“AI体测屏生成帧级动作报告，辅助教师指导发力技巧”</t>
  </si>
  <si>
    <t>学生：增进心理健康，提升情绪愉悦度；教师：提供数据支持，增强心理辅导的针对性；学校：改善心理健康教育效果，形成全员心理健康教育的机制。</t>
  </si>
  <si>
    <t>数据采集 → 情绪识别与分析 → 心理预警模型建立 → 家校社联动</t>
  </si>
  <si>
    <t>数据采集层（无感拍摄、情绪状态识别）
行为识别层（情绪状态监测与分析）
智能策略层（心理预警模型推送）</t>
  </si>
  <si>
    <t>企业产品以“心理健康支持工具”为主，学校通过校本化规则实现教学适配，整体处于推广应用阶段。</t>
  </si>
  <si>
    <t>自动无感采集学生表情数据，建立可靠的心理预警模型，促进家校社联动，提升心理健康关注度和干预效果。</t>
  </si>
  <si>
    <t>心理健康</t>
  </si>
  <si>
    <t>AI体测屏</t>
  </si>
  <si>
    <t>第37号案例_成都市泡桐树小学境界分校  AI赋能学生评价创新实践——“六度育人图谱”驱动的全场景综合素质发展体系构建  .docx</t>
  </si>
  <si>
    <t>案例已实现全校全覆盖，且成效显著，具备极强的可复制性</t>
  </si>
  <si>
    <t>实现了“技术 - 课堂 - 生活”的深度融合创新，推动教育教学模式从“单向评价”向“协同共育”转变。</t>
  </si>
  <si>
    <t>["数据采集", "语音识别", "图像识别", "大数据分析", "机器学习算法"]</t>
  </si>
  <si>
    <t>文档中提到“AI体育设备通过先进的计算机视觉技术和姿态识别分析功能，能实时捕捉学生运动数据。”</t>
  </si>
  <si>
    <t>学生：全面发展，关注道德修养、艺术能力、劳动习惯等素养；教师：提升评价效率，精准定位学生薄弱点；学校：形成可复制的评价体系，提升家校共育水平。</t>
  </si>
  <si>
    <t>数据采集层（全场景数据采集、无感采集）；行为识别层（实时捕捉学生状态、生成评价建议）；画像诊断层（生成学生成长树个人画像、班级素养雷达图）</t>
  </si>
  <si>
    <t>案例已实现全校全覆盖，具备标准化流程，支持个性化定制，整体处于推广阶段。</t>
  </si>
  <si>
    <t>实现了技术与教育教学模式的深度融合，打破传统评价局限，建立了“评价—诊断—改进—提升”的良性循环路径，推动基础教育从“经验驱动”向“数据驱动”转型。</t>
  </si>
  <si>
    <t>AI体育智能体测机</t>
  </si>
  <si>
    <t>文档中描述“内置AI摄像头和姿态识别算法，学生可跟随屏幕进行开合跳、深蹲等动作训练”</t>
  </si>
  <si>
    <t>AI体育锻炼屏</t>
  </si>
  <si>
    <t>第38号案例_1.基于SEED平台多维评价数据构建小学生个性化成长课程的实践研究-案例申报书.docx</t>
  </si>
  <si>
    <t>基于SEED平台多维评价数据构建小学生个性化成长课程的实践研究</t>
  </si>
  <si>
    <t>该实践模式已在本校全面实施，并成功入选2025全球智慧教育优秀案例，具有示范引领作用。</t>
  </si>
  <si>
    <t>实现了从宏观评价到个体分析的精准赋能，构建了数据驱动的个性化教育模式，推动教育评价与课程教学的深度融合。</t>
  </si>
  <si>
    <t>数据初始分析与画像建立 → 课程初步设计与资源规划 → 课程实施与教学实践 → 三位一体教学模式构建与优化</t>
  </si>
  <si>
    <t>["数据挖掘技术", "统计分析方法", "AI情绪识别", "知识图谱", "生成式AI"]</t>
  </si>
  <si>
    <t>SEED平台</t>
  </si>
  <si>
    <t>文档中提到“AI体质测试系统：配备摄像头的平板电脑或专用设备，内置AI动作识别算法。”</t>
  </si>
  <si>
    <t>学生：提升综合素质与个性化发展；教师：提供数据驱动的教学依据；学校：实现教育个性化与家校社协同育人。</t>
  </si>
  <si>
    <t>数据初始分析 → 画像建立 → 课程设计与资源规划 → 课程实施与教学实践 → 教学反馈与优化</t>
  </si>
  <si>
    <t>数据采集层（多维评价数据采集与分析）
画像诊断层（个性化发展需求画像生成）
个性化学习层（动态课程追踪与反馈）</t>
  </si>
  <si>
    <t>实现从宏观评价到个体分析的精准赋能，构建数据驱动的个性化教育模式，推动教育评价与课程教学的深度融合。</t>
  </si>
  <si>
    <t>综合素质</t>
  </si>
  <si>
    <t>AI体质测试系统</t>
  </si>
  <si>
    <t>第39号案例_（王宏伟）.“人工智能+基础教育”典型应用场景案例申报书.docx</t>
  </si>
  <si>
    <t>素养为本·数据为翼：嘉实新儿童综合评价实践探索</t>
  </si>
  <si>
    <t>嘉兴市</t>
  </si>
  <si>
    <t>已在嘉兴市实验小学实施，形成一定规模的应用，具备推广价值。</t>
  </si>
  <si>
    <t>通过自主研发的学生综合评价数字平台，实现多维度数据采集与分析，全面呈现学生个性化发展轨迹，推动综合素质评价改革。</t>
  </si>
  <si>
    <t>数据采集 → 数据分析建模 → 结果反馈与呈现</t>
  </si>
  <si>
    <t>["数据采集", "数据分析建模", "个性化画像生成", "过程性评价", "人工智能技术"]</t>
  </si>
  <si>
    <t>学生综合评价数字平台</t>
  </si>
  <si>
    <t>文档中提到“AI工具可自动批改学生作业并生成详细分析报告”</t>
  </si>
  <si>
    <t>学生：形成全面的个性化发展画像，促进五育并举；教师：提供便捷的数据录入与分析工具，支持教学改进；学校：推动综合评价改革，提升教育质量。</t>
  </si>
  <si>
    <t>数据采集 → 数据分析建模 → 结果反馈</t>
  </si>
  <si>
    <t>数据采集层（多维度、无感便捷的数据采集）
数据分析层（依标分项等级化、科学智能化分析）
结果反馈层（直观、结构化的结果呈现）</t>
  </si>
  <si>
    <t>学校综合评价改革处于推进阶段，已形成68万多条学生个性成长数据，支持教师开展综合评价。</t>
  </si>
  <si>
    <t>通过数字平台实现多主体、多渠道的评价数据分析与反馈，促进学、教、评、改一体化，推动综合素养评价的创新与实践。</t>
  </si>
  <si>
    <t>AI作业批改系统</t>
  </si>
  <si>
    <t>第40号案例_“人工智能+基础教育”典型应用场景案例申报（云芯）.pdf</t>
  </si>
  <si>
    <t>破茧成“芯”：当数字画像照亮成长盲区——成都高新云芯学校学生综合素质评价之“24品格”教育评价案例</t>
  </si>
  <si>
    <t>成都</t>
  </si>
  <si>
    <t>已在34个班级、1600名学生中全面应用，具备标准化、模块化推广条件</t>
  </si>
  <si>
    <t>通过数字画像技术与生成式AI，提升评价效率与科学性，推动德育管理从经验决策向数据治理转型。</t>
  </si>
  <si>
    <t>评价-诊断-干预-再评价</t>
  </si>
  <si>
    <t>["多模态数据融合", "生成式AI", "自然语言处理（NLP）", "行为数据智能识别", "动态建模"]</t>
  </si>
  <si>
    <t>智慧教育平台</t>
  </si>
  <si>
    <t>文档中提到“AI系统依据学生单元测试成绩和课堂互动表现，自动生成分层作业”</t>
  </si>
  <si>
    <t>学生：提升综合素质与内驱力；教师：提高评价效率与科学性；学校：实现管理精度与数据治理转型</t>
  </si>
  <si>
    <t>行为数据动态采集 → AI分析与可视化反馈 → 个性化成长报告生成 → 精准干预策略推荐</t>
  </si>
  <si>
    <t>数据采集层（动态行为数据采集、覆盖率提升至98%）
行为识别层（AI分析学生行为特征）
画像诊断层（生成个性化成长报告、情感化反馈）
智能策略层（推荐精准干预方案）</t>
  </si>
  <si>
    <t>案例已在34个班级、1600名学生中全面应用，具备区域推广价值，整体处于推广阶段</t>
  </si>
  <si>
    <t>实现从经验判断到数据驱动的评价模式转变，构建可量化的行为指标体系，生成个性化、情感化的成长报告，提升评价效率与科学性</t>
  </si>
  <si>
    <t>嘉搭子AI</t>
  </si>
  <si>
    <t>文档中提到‘利用AI作业推送工具，为不同能力层级的学生提供个性化的史料包与探究任务’</t>
  </si>
  <si>
    <t>AI作业推送工具</t>
  </si>
  <si>
    <t>第41号案例_附件1：“人工智能+基础教育”典型应用场景案例申报书(1).docx</t>
  </si>
  <si>
    <t>双新背景下数智技术赋能学校体育赛事育人实践---以城厢中学校田径运动会为例</t>
  </si>
  <si>
    <t>四川省成都市</t>
  </si>
  <si>
    <t>案例实践成果显示，赛事组织流程已实现数字化转型，整体运行效率显著提升，成为可复制的育人模式。</t>
  </si>
  <si>
    <t>通过数智技术平台的应用，学生在赛事组织中成为主导，提升了他们的综合素养和责任感，赛事运行高效且透明。</t>
  </si>
  <si>
    <t>赛事组织流程数字化 → 学生主导赛事执行 → 赛事数据实时处理与反馈 → 综合素养提升</t>
  </si>
  <si>
    <t>["在线报名系统", "赛事管理平台", "数据统计与分析", "电子计时系统", "信息透明化"]</t>
  </si>
  <si>
    <t>城厢中学校田径运动会平台</t>
  </si>
  <si>
    <t>文档中提到“引入具备AI能力的轻量级应用（如‘AI作业本’）”</t>
  </si>
  <si>
    <t>智能体育健康</t>
  </si>
  <si>
    <t>学生：提升综合素养与责任感；教师：关注能力培养与质量监督；学校：构建高效、规范的体育实践新样态</t>
  </si>
  <si>
    <t>赛事组织流程优化 → 数智技术平台应用 → 学生主导赛事执行 → 赛事结果自动处理</t>
  </si>
  <si>
    <t>数据采集层（在线报名系统、成绩统计系统）
行为识别层（赛事执行过程监控、裁判行为记录）
智能策略层（赛事安排与执行策略优化）</t>
  </si>
  <si>
    <t>企业产品以“数智技术平台”为主，学校通过数字化转型实现体育赛事的高效组织，整体处于探索与推广阶段</t>
  </si>
  <si>
    <t>学生主导赛事组织，提升责任感与能力；数字平台优化赛事流程，实现高效、透明的管理；将体育活动转变为综合育人课堂，体现‘三全育人’理念</t>
  </si>
  <si>
    <t>AI作业本</t>
  </si>
  <si>
    <t>第42号案例_《基于AI行为识别的校家社协同育人评价系统》人工智能+基础教育典型应用场景案例.pdf</t>
  </si>
  <si>
    <t>基于AI行为识别的校家社协同育人评价系统</t>
  </si>
  <si>
    <t>深圳市宝安区</t>
  </si>
  <si>
    <t>已在全校学生中覆盖，并在3所联盟校试点，推广模式可复制至区域乃至全国。</t>
  </si>
  <si>
    <t>通过AI行为识别和区块链技术，构建了可信的德育评价体系，实现了校家社协同育人的数字生态，提升了家长参与率和社区资源利用率。</t>
  </si>
  <si>
    <t>AI行为识别 → 数据采集与存证 → 学生素养画像生成 → 校家社协同育人评价</t>
  </si>
  <si>
    <t>["AI行为识别", "区块链技术", "数据分析", "机器学习", "动态评价算法"]</t>
  </si>
  <si>
    <t>宝教通APP</t>
  </si>
  <si>
    <t>文档中提到“AI根据‘知识巩固—理解深化—能力进阶’的递进逻辑，设计以学生核心素养发展为核心的高中数学‘三阶递进式’单元作业初稿。”</t>
  </si>
  <si>
    <t>学生：实现行为可记录、成长可量化、评价可信赖；教师：提供数据支持以优化教学；学校：形成校家社协同育人的可信数字生态。</t>
  </si>
  <si>
    <t>AI行为识别 → 数据采集与存证 → 学生素养画像生成 → 评价与反馈</t>
  </si>
  <si>
    <t>数据采集层（AI行为识别引擎、区块链技术）
画像诊断层（动态生成学生素养画像）
评价反馈层（多源数据融合与智能量化）</t>
  </si>
  <si>
    <t>已覆盖全校学生，并在3所联盟校试点，推广模式可快速复制至区域乃至全国。</t>
  </si>
  <si>
    <t>创新构建“九品德育学分银行”系统，采用区块链技术确保数据可信，首次将机器学习算法用于学生综合素养评价，形成可复制的“二小模式”。</t>
  </si>
  <si>
    <t>AI作业生成系统</t>
  </si>
  <si>
    <t>第43号案例_1.“人工智能+基础教育”典型应用场景案例申报书.docx</t>
  </si>
  <si>
    <t>数据驱动，AI赋能：中小学五育融合素质评价新范式探索与实践</t>
  </si>
  <si>
    <t>哈尔滨市</t>
  </si>
  <si>
    <t>该系统的推广具有显著社会经济价值，不仅提升教育资源配置效率，也推动评价体系向科学化、过程化转型，为综合素质评价的规模化落地提供了可行路径。</t>
  </si>
  <si>
    <t>本案例通过系统性重构，在模式、技术与应用层面实现了多维突破，推动了学生评价体系的根本性变革。</t>
  </si>
  <si>
    <t>数据采集 → AI技术赋能 → 结果输出与应用 → 形成育人闭环</t>
  </si>
  <si>
    <t>["AI识别", "OCR技术", "人脸识别技术", "自然语言处理", "数据分析算法"]</t>
  </si>
  <si>
    <t>智能化评价系统</t>
  </si>
  <si>
    <t>文档中提到“教师通过‘AI作业系统’布置个性化作业，系统根据学生课堂表现和学习数据，自动为不同层次的学生推送作业内容。”</t>
  </si>
  <si>
    <t>学生：全面提升综合素质与行为规范；教师：减轻事务性工作负担，专注教育策略优化；学校：实现科学化、过程化的教育治理。</t>
  </si>
  <si>
    <t>数据采集 → AI分析与识别 → 个性化反馈与指导 → 持续改进</t>
  </si>
  <si>
    <t>数据采集层（多模态数据采集网络）
行为识别层（AI识别、数据对接、手动填报）
画像诊断层（动态综合素质发展数字画像生成）
个性化学习层（个性化反馈与成长报告生成）</t>
  </si>
  <si>
    <t>动态生长式评价体系，打破传统评价模式，实现全过程伴随式数据采集与多主体参与，AI技术深度嵌入教育评价流程，推动教育治理精细化。</t>
  </si>
  <si>
    <t>AI作业系统</t>
  </si>
  <si>
    <t>第44号案例_海盐县实验中学教育集团王希：基于AI视觉识别的自习课自主管理实践案例申报书.docx</t>
  </si>
  <si>
    <t>基于AI视觉识别的自习课自主管理实践</t>
  </si>
  <si>
    <t>海盐县</t>
  </si>
  <si>
    <t>已在全校12个班级实现常态化应用，展现出显著的实施成效，具备广泛的应用前景和规模化推广潜力。</t>
  </si>
  <si>
    <t>通过行为可视化即时反馈机制，激励学生自律，提升班级管理效率，形成可复制的智能管理模式。</t>
  </si>
  <si>
    <t>数据感知 → 逻辑决策 → 交互呈现 → 持续优化</t>
  </si>
  <si>
    <t>["声音监测", "数据分析", "实时反馈", "游戏化设计", "自适应算法"]</t>
  </si>
  <si>
    <t>声音可视化反馈系统</t>
  </si>
  <si>
    <t>文档中提到“AI作业系统根据学生课堂表现，自动推送个性化作业”</t>
  </si>
  <si>
    <t>助管</t>
  </si>
  <si>
    <t>学生：提升自律意识与集体精神；教师：减轻管理负担，专注教学；学校：实现班级治理现代化，提升教育效能。</t>
  </si>
  <si>
    <t>数据感知层（音频处理模块、环境分贝值监测）；逻辑决策层（智能判断规则、自适应算法）；交互呈现层（响应式前端界面、动态效果展示）</t>
  </si>
  <si>
    <t>该系统已在全校12个班级常态化应用，具备广泛的推广前景，已在区域内3所学校成功复制。</t>
  </si>
  <si>
    <t>创新性建立了行为可视化即时反馈机制，突破传统德育模式，提升学生内在动机，形成可复制的智能管理系统。</t>
  </si>
  <si>
    <t>第45号案例_河北省唐山市迁西县实验小学 陈立强 自研学生综合素质智能评价系统棒棒堂  “人工智能+基础教育”典型应用场景案例上报.docx</t>
  </si>
  <si>
    <t>自研学生综合素质智能评价系统“棒棒堂”</t>
  </si>
  <si>
    <t>河北省唐山市</t>
  </si>
  <si>
    <t>系统已在迁西县实验小学运行将近半年，覆盖全校3000余名学生，累积生成评价数据超10万条，具备大规模推广潜力。</t>
  </si>
  <si>
    <t>通过多维度评价体系、实时数据采集和分析、动态反馈机制，实现评价从单一化到多元化、从延迟化到即时化、从结果化到过程化的转变，确保评价公正透明、数据实时可视、成长有迹可循。</t>
  </si>
  <si>
    <t>多维度评价体系构建 → 实时数据采集与分析 → 动态反馈机制 → 学生全面发展支持</t>
  </si>
  <si>
    <t>["多维度评价算法", "实时通信架构", "数据聚合引擎", "权限控制体系", "动态反馈机制"]</t>
  </si>
  <si>
    <t>学生综合素质智能评价系统“棒棒堂”</t>
  </si>
  <si>
    <t>文档中提到“利用‘文生图’和‘AI短视频制作’功能制作动画人物”</t>
  </si>
  <si>
    <t>德育、智育、美育、体育、劳育</t>
  </si>
  <si>
    <t>学生：全面发展，激发参与热情；教师：降低工作量，提升评价准确性；学校：优化管理，增强家校信任</t>
  </si>
  <si>
    <t>多维度评价体系构建 → 实时数据采集与分析 → 动态反馈机制 → 评价结果展示</t>
  </si>
  <si>
    <t>数据采集层（实时数据记录与分析）
行为识别层（评价维度与场景识别）
画像诊断层（学生成长轨迹生成）
个性化学习层（即时反馈与激励）</t>
  </si>
  <si>
    <t>系统已在迁西县实验小学运行半年，覆盖3000余名学生，具备大规模推广潜力，整体处于初步应用阶段</t>
  </si>
  <si>
    <t>多维度智能评价模型，实时反馈激励机制，班级量化评价创新，提升了学生参与度与班级文化建设</t>
  </si>
  <si>
    <t>AI作图与短视频生成工具</t>
  </si>
  <si>
    <t>第46号案例_人工智能+教育典型案例胡甘霖(1).docx</t>
  </si>
  <si>
    <t>基于“AI+数据驱动”的智慧体育教学模式创新与实践</t>
  </si>
  <si>
    <t>重庆市渝中区</t>
  </si>
  <si>
    <t>目前该模式已在教育集团内部分校区常态化应用，覆盖全体学生，处于推广阶段</t>
  </si>
  <si>
    <t>创建了“数据驱动的精准体育教学范式”，实现了从“经验教学”到“精准干预”的转变，形成了“数据驱动决策”的教学新范式。</t>
  </si>
  <si>
    <t>数据采集→分析建模→智能反馈→精准干预</t>
  </si>
  <si>
    <t>["数据采集", "AI视觉识别", "大数据分析", "个性化运动处方生成", "运动数据监测"]</t>
  </si>
  <si>
    <t>运动手环</t>
  </si>
  <si>
    <t>文档中提到“引入AI作文批改系统，旨在解决传统作文批改耗时长、反馈滞后等痛点”</t>
  </si>
  <si>
    <t>学生：提升体质健康水平与运动兴趣；教师：实现精准教学与实时反馈；学校：形成可复制的智慧体育教学模式</t>
  </si>
  <si>
    <t>数据采集 → 分析建模 → 智能反馈 → 精准干预</t>
  </si>
  <si>
    <t>数据采集层（运动手环监测心率、运动密度；AI视觉识别技术采集运动数据）
应用交互层（教师端平板App，实时心率热力图与系统预警）
数据分析层（学生国家体测数据仓与体育锻炼数据大脑，生成个性化运动处方）</t>
  </si>
  <si>
    <t>该模式已在教育集团内部分校区常态化应用，覆盖全体学生，整体处于推广阶段</t>
  </si>
  <si>
    <t>创建了数据驱动的精准体育教学范式，实现从经验判断到证据决策的转变；通过游戏化、竞赛化的课外锻炼激励模式，提升学生内在运动兴趣；实现无感化、伴随式的数据采集，解决教育场景中数据采集难的瓶颈</t>
  </si>
  <si>
    <t>AI作文批改系统</t>
  </si>
  <si>
    <t>AI视觉识别系统</t>
  </si>
  <si>
    <t>文档中提到‘通过AI作文批改系统，不仅纠正语言形式，还对作文中表达的价值观予以正向引导’</t>
  </si>
  <si>
    <t>教师端平板App</t>
  </si>
  <si>
    <t>文档中提到‘飞象星球AI作文星系统实现了分钟级的全班作文批阅’</t>
  </si>
  <si>
    <t>AI作文智能批阅</t>
  </si>
  <si>
    <t>学生国家体测数据仓</t>
  </si>
  <si>
    <t>文档中提到“教师利用AI智能技术解决作文批改的难题”</t>
  </si>
  <si>
    <t>AI作文评改工具</t>
  </si>
  <si>
    <t>第47号案例_“人工智能+基础教育”典型应用场景案例申报书.长春市南关区树勋小学.docx</t>
  </si>
  <si>
    <t>基于AI赋能的小学“作业超市” 实践应用</t>
  </si>
  <si>
    <t>长春市南关区</t>
  </si>
  <si>
    <t>当前已在树勋小学全年级应用，并辐射至结对联盟学校，累计服务学生3200余人，具有推广价值。</t>
  </si>
  <si>
    <t>通过AI赋能实现精准分层作业设计与批改，提升教师效率与学生学习效果，真正实现个性化学习。</t>
  </si>
  <si>
    <t>智能分层作业生成 → 智能批改与反馈 → 学情诊断与优化 → 应用优化</t>
  </si>
  <si>
    <t>["深度学习", "OCR技术", "自然语言处理", "数据分析", "个性化学习系统"]</t>
  </si>
  <si>
    <t>deepseek</t>
  </si>
  <si>
    <t>文档中提到‘借助AI作文评改系统实现对学生写作能力特征的精准识别’</t>
  </si>
  <si>
    <t>学生：个性化学习与即时反馈提升；教师：减负增效与精准教学；学校：形成可复制的“AI+作业设计”模式</t>
  </si>
  <si>
    <t>智能作业生成 → 智能批改与反馈 → 学情诊断与优化 → 应用优化</t>
  </si>
  <si>
    <t>数据采集层（作业数据收集与分析）
行为识别层（学生作业表现分析）
画像诊断层（班级学情报告生成）
个性化学习层（智能作业推荐与反馈）</t>
  </si>
  <si>
    <t>企业产品以“学习支持工具”为主，学校通过校本化规则实现教学适配，整体处于规模化应用初期</t>
  </si>
  <si>
    <t>通过AI实现作业的智能分层与批改，打破传统统一作业模式，提升教师批改效率，促进个性化学习与家校协同</t>
  </si>
  <si>
    <t>语文</t>
  </si>
  <si>
    <t>AI作文评改系统</t>
  </si>
  <si>
    <t>豆包爱学</t>
  </si>
  <si>
    <t>文档中提到“用AI作曲软件编写主题曲”</t>
  </si>
  <si>
    <t>AI作曲软件</t>
  </si>
  <si>
    <t>作业帮</t>
  </si>
  <si>
    <t>文档中提到“AI侦探社社长作为课堂主导，负责情境创设、任务发布与思维激发”</t>
  </si>
  <si>
    <t>AI侦探社社长</t>
  </si>
  <si>
    <t>小猿搜题</t>
  </si>
  <si>
    <t>软件小程序</t>
  </si>
  <si>
    <t>文档中提到“AI倾听助手是一款专业支持幼儿表征与倾听记录的教育小程序。”</t>
  </si>
  <si>
    <t>AI倾听助手</t>
  </si>
  <si>
    <t>第50号案例_1.“人工智能+基础教育”典型应用场景案例申报书(1).docx</t>
  </si>
  <si>
    <t>五育融合背景下小学智能德育评价体系的构建与应用</t>
  </si>
  <si>
    <t>上海</t>
  </si>
  <si>
    <t>已在上海大学附属浦东实验小学实施，具备一定的推广价值，整体处于应用探索阶段</t>
  </si>
  <si>
    <t>通过智能德育评价体系的构建，实现了德育评价的科学化与系统化，促进了学生全面发展。</t>
  </si>
  <si>
    <t>需求分析 → 技术研发 → 个性化定制 → 应用优化</t>
  </si>
  <si>
    <t>["教育数据挖掘", "智能评价算法", "个性化学习路径", "德育评价模型"]</t>
  </si>
  <si>
    <t>智能德育评价系统</t>
  </si>
  <si>
    <t>文档中提到“依托AI兴趣分析系统，梳理了多个应用场景”</t>
  </si>
  <si>
    <t>五育融合学生画像</t>
  </si>
  <si>
    <t>学生：提升德育素养与综合素质；教师：实现精准德育评价与反馈；学校：推动德育教育的系统化与科学化。</t>
  </si>
  <si>
    <t>数据采集层（多模态德育数据采集与融合）
画像诊断层（个性化德育画像生成、过程性反馈解释）
个性化学习层（即时生成德育反馈）</t>
  </si>
  <si>
    <t>企业产品以“德育支持工具”为主，学校多通过校本化规则实现德育适配，整体处于规模化应用初期。</t>
  </si>
  <si>
    <t>通过五育融合的理念，构建智能德育评价体系，实现德育评价的科学化、系统化，推动德育教育的创新与发展。</t>
  </si>
  <si>
    <t>AI兴趣分析系统</t>
  </si>
  <si>
    <t>第51号案例_上海市崇明中学附属东门中学-由月华-AI赋能学校家庭教育指导优质资源应用.pdf</t>
  </si>
  <si>
    <t>AI赋能学校家庭教育指导优质资源应用</t>
  </si>
  <si>
    <t>当前在本校六年级试点应用阶段，逐步推广至其他年级，具备向其他学校及跨区域规模化推广的潜力。</t>
  </si>
  <si>
    <t>构建了“AI+学校+家庭”的三方协同互动模式，提升家庭教育指导质量与效率，具有推广价值。</t>
  </si>
  <si>
    <t>需求分析 → 个性化定制 → 应用优化 → 反馈调整</t>
  </si>
  <si>
    <t>["大数据分析", "智能算法", "个性化推荐", "资源整合", "智能检索"]</t>
  </si>
  <si>
    <t>朗旭爸爸</t>
  </si>
  <si>
    <t>文档中提到“利用轻量化AI内容创作平台，使教师快速创建AI互动效果”</t>
  </si>
  <si>
    <t>教师备课</t>
  </si>
  <si>
    <t>智能德育（家庭教育指导）</t>
  </si>
  <si>
    <t>提升家庭教育指导质量与效率，促进家校协同育人，形成可推广的家庭教育指导模式</t>
  </si>
  <si>
    <t>需求分析 → 个性化定制 → 应用优化</t>
  </si>
  <si>
    <t>数据采集层（问卷与访谈数据收集）
行为识别层（家长与教师需求分析）
画像诊断层（资源推荐与个性化服务）
智能策略层（动态更新与反馈优化）</t>
  </si>
  <si>
    <t>当前在六年级试点应用，具备向其他年级及学校推广的潜力，整体处于推广阶段</t>
  </si>
  <si>
    <t>构建'AI+学校+家庭'的三方协同互动模式，打破传统家庭教育指导的单向输出，利用大数据分析实现个性化推荐，提升教育质量</t>
  </si>
  <si>
    <t>AI内容创作平台</t>
  </si>
  <si>
    <t>朗旭妈妈</t>
  </si>
  <si>
    <t>文档中提到“使用AI写作分析工具给学生的初稿作多个角度的评价”</t>
  </si>
  <si>
    <t>AI写作分析工具</t>
  </si>
  <si>
    <t>第52号案例_27、上海市杨浦区复旦科技园小学+刘艳+“AI + 导师”协同育人新模式：全员导师制下的AI心理助手落地实践.pdf</t>
  </si>
  <si>
    <t>“AI+导师”协同育人新模式：全员导师制下的AI心理助手落地实践</t>
  </si>
  <si>
    <t>上海市杨浦区</t>
  </si>
  <si>
    <t>目前覆盖20所学校近万名学生，心理问题识别响应时间从3天缩短至2小时，导师生成综合评价报告效率提升70%。</t>
  </si>
  <si>
    <t>首创“AI+全员导师制”协同育人模式，将AI技术融入心理教育与综合素质评价全流程，实现从“经验育人”向“数据驱动育人”转变。</t>
  </si>
  <si>
    <t>需求分析 → 技术研发与个性化定制 → 应用优化 → 个性化定制</t>
  </si>
  <si>
    <t>["自然语言处理", "行为识别技术", "心理状态评估模型", "语音交互技术", "情绪识别系统"]</t>
  </si>
  <si>
    <t>AI心理助手</t>
  </si>
  <si>
    <t>文档中提到“使用AI写作助手来帮助学生构建议论文的分论点”</t>
  </si>
  <si>
    <t>学生：提升情绪自我认知与管理能力，降低心理危机事件发生率；教师：提供精准的学生心理数据支撑与干预建议；学校：构建预防、疏导、干预一体化的心理健康服务体系。</t>
  </si>
  <si>
    <t>AI心理分析与综合评价系统研发 → AI心理助手开发 → 适配全员导师制功能 → 应用优化 → 个性化定制</t>
  </si>
  <si>
    <t>数据采集层（自然语言处理、行为识别技术）；画像诊断层（心理状态评估模型、个性化报告生成）；个性化学习层（AI心理助手、情绪调节课程、自动推送疏导建议）</t>
  </si>
  <si>
    <t>目前覆盖20所学校近万名学生，整体处于推广阶段，计划扩展至上海10个区，覆盖50所中小学。</t>
  </si>
  <si>
    <t>首创“AI+全员导师制”协同育人模式，实现从“经验育人”向“数据驱动育人”转变；多源数据融合技术应用于基础教育综合评价，提升心理问题识别效率和响应速度。</t>
  </si>
  <si>
    <t>AI写作助手</t>
  </si>
  <si>
    <t>校园消息站</t>
  </si>
  <si>
    <t>文档中提到“开发批改模块，自动识别习作中‘点’‘面’描写”</t>
  </si>
  <si>
    <t>AI写作批改模块</t>
  </si>
  <si>
    <t>第53号案例_附件1：“人工智能+基础教育”典型应用场景案例申报书.docx</t>
  </si>
  <si>
    <t>楷模铸魂 智能赋能：天津市翔宇力仁学校德育与综合素质评价创新实践案例</t>
  </si>
  <si>
    <t>小学/初中/高中</t>
  </si>
  <si>
    <t>系统已覆盖全校36个小学班、22个初中班、17个高中班，服务学生超3000人，实现“周恩来班”建设100%数字化管理，具备在同类民办学校规模化推广条件。</t>
  </si>
  <si>
    <t>通过AI技术实现德育评价的数字化与个性化，打破了传统评价的时效性和准确性限制，提升了德育工作的效率与效果。</t>
  </si>
  <si>
    <t>德育数据采集 → 多维度评价与自动核算 → 成长分析与预警</t>
  </si>
  <si>
    <t>["自然语言处理", "数据采集与分析", "AI评分系统", "跨学段目标模型", "情感分析"]</t>
  </si>
  <si>
    <t>综合素质评价系统</t>
  </si>
  <si>
    <t>文档中提到“探索将生成式人工智能作为‘AI写作教练’引入课堂”</t>
  </si>
  <si>
    <t>学生：实现德育目标贯通，提升综合素质；教师：减轻评价工作量，提升评价效率；学校：形成可复制的德育数字化管理模式。</t>
  </si>
  <si>
    <t>德育数据采集 → 多维度评价 → 成长分析 → 反馈与优化</t>
  </si>
  <si>
    <t>数据采集层（对接校园活动平台、班级管理系统，自动抓取学生数据）
评价层（设定多维度评价指标，支持在线评价与AI自动核算）
分析层（嵌入德育目标模型，匹配阶段性目标）</t>
  </si>
  <si>
    <t>系统已覆盖全校36个小学班、22个初中班、17个高中班，服务学生超3000人，整体处于规模化推广阶段。</t>
  </si>
  <si>
    <t>实现小初高德育评价一体化，首次在民办学校实现跨学段德育目标贯通，提升评价效率与精准度，形成“数据驱动-精准评价-个性培养”的管理模式。</t>
  </si>
  <si>
    <t>AI写作教练</t>
  </si>
  <si>
    <t>第55号案例_徐州市第七中学+创建学生成长知识库，提升德育管理水平.docx</t>
  </si>
  <si>
    <t>创建学生成长知识库，提升德育管理水平</t>
  </si>
  <si>
    <t>徐州市</t>
  </si>
  <si>
    <t>私有化知识库的建立让我们更好地利用我们手头资源，能够做到精确回答，整体处于初步应用阶段。</t>
  </si>
  <si>
    <t>运用最新AI语言大模型技术，将静态的、分散的教学资料转化为动态、可交互的智能知识体系，推动教育从知识传授向能力培养和个性化支持转变。</t>
  </si>
  <si>
    <t>本地部署大模型 → 创建学生个人成长档案知识库 → 整合成网页聊天系统 → 实现快速信息获取与个性化辅导</t>
  </si>
  <si>
    <t>["AI语言大模型", "知识库管理", "信息检索系统", "数据隐私保护", "局域网访问控制"]</t>
  </si>
  <si>
    <t>文档中提到“教师在课堂上将学生初稿上传至AI写作平台，几分钟内，AI的初步批改结果便进行反馈”</t>
  </si>
  <si>
    <t>学生信息智能管理</t>
  </si>
  <si>
    <t>学生：便于信息共享与个性化辅导；教师：快速了解学生情况，提升教学针对性；学校：优化德育管理流程，提升整体教育质量。</t>
  </si>
  <si>
    <t>知识库创建 → 信息整合与共享 → 个性化查询与反馈 → 教学支持与管理</t>
  </si>
  <si>
    <t>数据采集层（学生信息采集与整合）
行为识别层（学生需求识别与分析）
画像诊断层（学生成长档案生成与动态更新）
个性化学习层（即时生成反馈与建议）</t>
  </si>
  <si>
    <t>企业产品以“知识管理工具”为主，学校逐步探索个性化德育管理，整体处于初步应用阶段。</t>
  </si>
  <si>
    <t>通过本地部署的知识库系统，实现学生信息的动态管理与快速查询，提升德育管理的效率与针对性，同时保护学生隐私。</t>
  </si>
  <si>
    <t>AI写作辅导员</t>
  </si>
  <si>
    <t>RAGFlow</t>
  </si>
  <si>
    <t>文档中提到“在AI农场模拟播种、浇水流程”</t>
  </si>
  <si>
    <t>AI农场</t>
  </si>
  <si>
    <t>第56号案例_重庆教科院谭舒予-“人工智能+基础教育”典型应用场景案例申报书.pdf</t>
  </si>
  <si>
    <t>人工智能赋能综合素质教育评价的实践探索</t>
  </si>
  <si>
    <t>通过构建综合素质评价平台，实现教育评价从经验性到数字化、从单一性到综合性、从结果性到过程性、从诊断性到反馈性的转变，有效辅助教育决策与学生成长记录。</t>
  </si>
  <si>
    <t>过程性数据采集 + AI智能分析 + 动态反馈干预</t>
  </si>
  <si>
    <t>["数据采集", "智能分析", "个性化反馈", "生成式AI", "多源数据融合"]</t>
  </si>
  <si>
    <t>五彩博雅少年综合素质评价平台</t>
  </si>
  <si>
    <t>Web平台</t>
  </si>
  <si>
    <t>文档中提到“基于Web端搭建‘AI决策树虚拟实验室’，无需本地安装软件，支持浏览器直接访问”</t>
  </si>
  <si>
    <t>学生：全面记录成长档案，促进自我反思与发展；教师：提供精准德育决策支持；学校：优化教育决策，提升教育质量。</t>
  </si>
  <si>
    <t>过程性数据采集 → AI智能分析 → 动态反馈干预 → 综合素质评价</t>
  </si>
  <si>
    <t>数据采集层（多维数据采集：课堂表现、校园活动、家校共育）；评价中心（智能分析生成成长报告，多主体协同评价）；学生画像（可视化成长轨迹，个性化发展建议）</t>
  </si>
  <si>
    <t>企业产品以'智能德育与综合素质评价'为主，整体处于数字化转型和应用推广阶段。</t>
  </si>
  <si>
    <t>构建德育AI教研员，实时录制课堂德育片段并生成分析报告；打造'数据-分析-反馈-干预'闭环，解决传统评价碎片化问题；创新家校协同评价模式，提升家长参与度和信息对称性。</t>
  </si>
  <si>
    <t>AI决策树虚拟实验室</t>
  </si>
  <si>
    <t>文档中提到“借助AI分析工具反复观看与重组片段，形成对动画节奏与视觉逻辑的初步认知。”</t>
  </si>
  <si>
    <t>AI分析工具</t>
  </si>
  <si>
    <t>希沃易课堂</t>
  </si>
  <si>
    <t>文档中提到“AI分析系统与足球运球游戏深度融合，实现技术分解重组、体能精准调控、即时决策干涉。”</t>
  </si>
  <si>
    <t>第57号案例_玉德AI银行：数据与智能双驱动的家校社协同育人新范式.docx</t>
  </si>
  <si>
    <t>玉德AI银行：数据与智能双驱动的家校社协同育人新范式</t>
  </si>
  <si>
    <t>重庆两江新区</t>
  </si>
  <si>
    <t>当前应用已覆盖全校学生，生成成长画像2000余份，记录行为数据10万余条，具备极强的规模化推广条件。</t>
  </si>
  <si>
    <t>创建了“AI原生驱动”的家校社协同德育新范式，重塑了育人流程，实现了人机协同的智能化管理与服务，注入了深厚的文化底蕴和时代活力。</t>
  </si>
  <si>
    <t>数据采集与整合 → AI模型训练与应用 → 行为数据分析与智能反馈 → 德育评价与优化</t>
  </si>
  <si>
    <t>["数据中台", "聚类分析", "关联规则算法", "机器学习", "自然语言处理"]</t>
  </si>
  <si>
    <t>行远银行</t>
  </si>
  <si>
    <t>文档中提到“教学端引入AI分级绘本与数学互动工具，匹配幼儿发展水平”</t>
  </si>
  <si>
    <t>智能评价体系</t>
  </si>
  <si>
    <t>学生：实现德育目标的量化与可视化；教师：减轻重复负担，聚焦育人本质；学校：推动教育管理的科学性与育人效能提升。</t>
  </si>
  <si>
    <t>数据采集 → 行为数据分析 → AI智能反馈 → 德育评价优化</t>
  </si>
  <si>
    <t>数据采集层（多源异构数据汇聚与清洗）
行为识别层（学生行为模式识别）
画像诊断层（学生成长画像生成）
个性化学习层（智能反馈与指导）</t>
  </si>
  <si>
    <t>企业产品以“智能评价工具”为主，已覆盖全校学生，具备规模化推广条件，整体处于应用推广阶段。</t>
  </si>
  <si>
    <t>创建了“AI原生驱动”的家校社协同德育新范式，成功将传统文化与AI技术深度融合，实现德育评价的量化与智能化，推动教育管理的科学化与高效化。</t>
  </si>
  <si>
    <t>AI分级绘本与数学互动工具</t>
  </si>
  <si>
    <t>行远银行AI助手</t>
  </si>
  <si>
    <t>文档中提到“定制AI分组系统，根据不同的能力维度，自动生成异质小组”</t>
  </si>
  <si>
    <t>AI分组系统</t>
  </si>
  <si>
    <t>第59号案例_申报书：重庆市南岸区天台岗融创小学校（徐勇 徐倩）+“成长指南针”——人工智能赋能小学生“五育并举”的实践探索.docx</t>
  </si>
  <si>
    <t>“成长指南针”——人工智能赋能小学生“五育并举”的实践探索</t>
  </si>
  <si>
    <t>体系已覆盖全校各年级学生，累计生成评价数据超2万次，教师特色活动评价工具使用率达100%。</t>
  </si>
  <si>
    <t>构建了基础评价、特色评价和家庭评价的三维体系，实现了家校协同与评价数据双向流通，促进了学生全面发展与自主学习。</t>
  </si>
  <si>
    <t>软硬件适配与集成 → 评价体系特色化设计 → 数据管理与智能分析</t>
  </si>
  <si>
    <t>["数据管理", "智能分析", "AI算法", "用户端应用程序"]</t>
  </si>
  <si>
    <t>成长指南针</t>
  </si>
  <si>
    <t>文档中提到“定制AI分组系统，根据不同的能力维度，自动生成小组”</t>
  </si>
  <si>
    <t>学生：激发自主学习热情、促进全面发展、增强自信心与成就感；教师：引导教学方式转变、加强师生互动与沟通；学校：营造积极向上的校园文化、提高管理效率、提升声誉与影响力</t>
  </si>
  <si>
    <t>需求分析 → 技术应用与个性化定制 → 应用优化 → 案例创新突破</t>
  </si>
  <si>
    <t>数据采集层（评价数据实时同步、成长档案智能更新）
行为识别层（教师端、家长端评价应用程序）
画像诊断层（学生个人、班级成长雷达图生成）</t>
  </si>
  <si>
    <t>体系已覆盖全校各年级学生，累计生成评价数据超2万次，教师特色活动评价工具使用率达100%，家长端活跃用户占比持续提升，整体处于规模化应用阶段</t>
  </si>
  <si>
    <t>构建‘基础评价+特色评价+家庭评价’三维体系，实现家校协同机制创新，打破传统家校沟通壁垒，提供多元化的成长激励</t>
  </si>
  <si>
    <t>第61号案例_“人工智能+基础教育”典型应用场景案例申报书(南湖区教育体育局).docx</t>
  </si>
  <si>
    <t>双闭环驱动：南湖区AI+教育全域赋能新范式</t>
  </si>
  <si>
    <t>嘉兴市南湖区</t>
  </si>
  <si>
    <t>已在全区33所中小学推广应用，处于常态化应用阶段</t>
  </si>
  <si>
    <t>通过构建区域教育数字基座与AI工具的深度融合，实现了个性化教学与精准教研的双闭环，提升了教学效率与学生参与度。</t>
  </si>
  <si>
    <t>需求分析 → 技术研发与定制 → 应用优化 → 创新突破</t>
  </si>
  <si>
    <t>["数据采集", "AI教学助手", "智能批阅系统", "教育大模型", "课堂实录分析"]</t>
  </si>
  <si>
    <t>教师AI备授课助手</t>
  </si>
  <si>
    <t>文档中提到“定制AI分组系统，根据不同的能力维度，自动生成4-5人异质小组”</t>
  </si>
  <si>
    <t>学生：提供个性化学习路径与资源，支持全面发展；教师：减轻备课、批改等重复性劳动，赋能精准教学与专业成长；学校：提升区域教育治理能力，推动教育数字化转型。</t>
  </si>
  <si>
    <t>数据采集 → 学情诊断与画像生成 → 个性化反馈与辅导 → 学习改进</t>
  </si>
  <si>
    <t>企业产品以"学习支持工具"为主，学校多通过校本化规则实现教学适配，整体处于规模化应用初期。</t>
  </si>
  <si>
    <t>推进区域“课前智构—课上智启—课后智溯”教学闭环模式，实现个性化教学与精准反馈，提升教师备授课效率与学生课堂互动率，构建共建共享的良性资源生态体系。</t>
  </si>
  <si>
    <t>智能云阅卷系统</t>
  </si>
  <si>
    <t>文档中提到‘以真实问题为驱动开展项目化学习，其项目设计天然具备跨学科属性’</t>
  </si>
  <si>
    <t>AI创客项目</t>
  </si>
  <si>
    <t>数智作业平台</t>
  </si>
  <si>
    <t>文档中提到‘学生运用AI绘画或设计工具，创作个性化的戏曲脸谱’</t>
  </si>
  <si>
    <t>AI创意工具</t>
  </si>
  <si>
    <t>AI智慧黑板</t>
  </si>
  <si>
    <t>文档中提到“AI创意编辑器内置黑白装饰高级库，支持幼儿拖拽组合”</t>
  </si>
  <si>
    <t>AI创意编辑器</t>
  </si>
  <si>
    <t>第62号案例_（冯怡）人工智能+基础教育案例.docx</t>
  </si>
  <si>
    <t>AI智批驱动下习作教学的进阶式应用</t>
  </si>
  <si>
    <t>AI智批技术在习作教学中应用逐渐推广，教师反馈积极，整体处于初步应用阶段</t>
  </si>
  <si>
    <t>通过AI智批技术实现即时反馈与精准问题诊断，提升学生写作能力，减轻教师批改负担，促进个性化教学。</t>
  </si>
  <si>
    <t>AI批改与反馈 → 问题诊断与管理体系构建 → 分层修改策略实施 → 学生写作能力提升</t>
  </si>
  <si>
    <t>["AI批改系统", "即时反馈机制", "问题诊断模型", "个性化学习路径", "数据分析与管理"]</t>
  </si>
  <si>
    <t>AI智批系统</t>
  </si>
  <si>
    <t>文档中提到“AI平台中‘音乐律动’自定义肢体动作”</t>
  </si>
  <si>
    <t>学生：拓宽写作思路、提升写作技能与自信；教师：减轻批改负担、提升教学效率；学校：推动语文教育智能化与个性化发展。</t>
  </si>
  <si>
    <t>习作数据采集 → AI智能批改与反馈 → 问题诊断与管理 → 分层修改与提升</t>
  </si>
  <si>
    <t>数据采集层（习作数据收集与分析）
行为识别层（学生习作问题识别与分析）
画像诊断层（学生写作能力画像生成）
个性化学习层（即时生成反馈与修改建议）</t>
  </si>
  <si>
    <t>企业产品以“智能批改工具”为主，学校逐步探索AI在习作教学中的应用，整体处于推广阶段。</t>
  </si>
  <si>
    <t>通过AI精准选材与即时反馈，构建问题管理体系与分层修改策略，突破传统习作教学的局限，提升学生写作水平与自信心。</t>
  </si>
  <si>
    <t>AI创编功能</t>
  </si>
  <si>
    <t>第63号案例_“人工智能+基础教育”典型案例申报表.pdf</t>
  </si>
  <si>
    <t>[]</t>
  </si>
  <si>
    <t>文档中提到“使用平板电脑的摄像头，运行AI动作捕捉App。”</t>
  </si>
  <si>
    <t>AI动作捕捉App</t>
  </si>
  <si>
    <t>江西省</t>
  </si>
  <si>
    <t>第64号案例_人工智能+作业批改 典型应用场景案例.docx</t>
  </si>
  <si>
    <t>AI赋能初中道德与法治学科作业批改</t>
  </si>
  <si>
    <t>保定市清苑区</t>
  </si>
  <si>
    <t>目前已在清苑镇中学试点应用，整体处于推广阶段</t>
  </si>
  <si>
    <t>通过AI技术实现作业的自动批改与即时反馈，提升学生学习效率，减轻教师批改负担，增强家校沟通。</t>
  </si>
  <si>
    <t>学生提交 → AI批改 → 学情分析 → 教师干预 → 家长同步</t>
  </si>
  <si>
    <t>["人工智能算法", "数据分析", "即时反馈机制", "学习行为分析"]</t>
  </si>
  <si>
    <t>蜜蜂家校</t>
  </si>
  <si>
    <t>文档中提到“通过部署在操场的高速摄像头或学生平板电脑，AI动作捕捉系统可以实时记录学生的整个跳跃过程”</t>
  </si>
  <si>
    <t>作业管理</t>
  </si>
  <si>
    <t>学生：提升作业独立完成率与即时巩固效果；教师：减轻批改负担，实现精准教学；学校：构建高效、透明的家校沟通桥梁。</t>
  </si>
  <si>
    <t>数据采集层（作业上传与提交）
行为识别层（AI批改与分析）
画像诊断层（生成学习报告与个性反馈）</t>
  </si>
  <si>
    <t>通过AI实现作业的自动批改与及时反馈，减轻教师负担，提升教学效率，构建家校教育合力。</t>
  </si>
  <si>
    <t>道德与法治</t>
  </si>
  <si>
    <t>AI动作捕捉系统</t>
  </si>
  <si>
    <t>山西省</t>
  </si>
  <si>
    <t>第65号案例_成都七中初中附属小学+数智赋能小学作业治理：精准画像与个性化.docx</t>
  </si>
  <si>
    <t>数智赋能小学作业治理：精准画像与个性化</t>
  </si>
  <si>
    <t>已在成都七中初中附属小学常态化应用，形成可复制的校本经验，整体处于推广阶段</t>
  </si>
  <si>
    <t>通过AI点阵笔与铺码纸质作业的无缝融合，实现了书写过程的无感知、伴随式数据采集，为个性化教学提供了创新解决方案。</t>
  </si>
  <si>
    <t>数据采集 → 智能分析 → 决策输出 → 个性化反馈</t>
  </si>
  <si>
    <t>["微图式点阵映射技术", "智能批阅引擎", "学情分析模型", "数据驱动教学", "个性化学习路径"]</t>
  </si>
  <si>
    <t>AI学情分析平台</t>
  </si>
  <si>
    <t>文档中提到“利用普及型平板电脑和轻量级AI动作识别软件，将其功能创造性转化为教学工具”</t>
  </si>
  <si>
    <t>学生：实现个性化学习与精准辅导；教师：减轻批改负担，提高教学效率；学校：形成可复制的智慧教育新范式。</t>
  </si>
  <si>
    <t>数据采集 → 学情分析 → 个性化反馈 → 教学改进</t>
  </si>
  <si>
    <t>数据采集层（无感化数据采集、作业智能批改）
画像诊断层（学情画像生成、个性化反馈）
个性化学习层（个性化错题集生成）</t>
  </si>
  <si>
    <t>通过AI点阵笔与铺码纸质作业的无缝融合，实现了书写过程的无感知、伴随式数据采集，构建了“数据驱动备课—AI辅助授课—智能精准练习—数据支撑教研—教学策略优化——个性化辅导”的全流程闭环。</t>
  </si>
  <si>
    <t>语文、数学、英语</t>
  </si>
  <si>
    <t>AI动作识别软件</t>
  </si>
  <si>
    <t>黑龙江省</t>
  </si>
  <si>
    <t>AI点阵笔</t>
  </si>
  <si>
    <t>文档中提到“基于AI动态绘图工具的教学设计”</t>
  </si>
  <si>
    <t>AI动态绘图工具</t>
  </si>
  <si>
    <t>第66号案例_成都东部新区第七中学校（成都七中东部学校）+从即时诊断到动态干预：基于智慧纸笔的智能批改与个性化辅导实践 申报书.pdf</t>
  </si>
  <si>
    <t>从即时诊断到动态干预：基于智慧纸笔的智能批改与个性化辅导实践</t>
  </si>
  <si>
    <t>成都东部新区</t>
  </si>
  <si>
    <t>已在学校实现常态化应用，教师批改负担平均减轻约50%，具备良好的跨区域、跨学段推广潜力。</t>
  </si>
  <si>
    <t>构建了以数据为驱动力的智能作业体系，显著提升了教学的精准性与学习的个性化水平，为基础教育减负提质提供了可复制的实践路径。</t>
  </si>
  <si>
    <t>作业设计 → 作业完成与采集 → 智能批改与诊断 → 学情分析与反馈 → 系统优化与培训</t>
  </si>
  <si>
    <t>["数据采集", "智能批改", "学情分析", "个性化学习", "自然语言处理"]</t>
  </si>
  <si>
    <t>智慧纸笔</t>
  </si>
  <si>
    <t>文档中提到“定制AI动态角色生成功能，开发出能开口邀请学生参与‘森林故事会’的老虎形象”</t>
  </si>
  <si>
    <t>学生：提升作业反馈时效与个性化学习；教师：减轻批改负担，提升教学精准度；学校：推动作业管理的数字化转型。</t>
  </si>
  <si>
    <t>数据采集层（实时记录学生书写轨迹、答题时长、修改频次）
行为识别层（实时统计正确率、错误选项分布）
画像诊断层（生成个性化错题集与辅导资源）
个性化学习层（推送个性化学习资源与反馈）</t>
  </si>
  <si>
    <t>企业产品以“智能作业管理工具”为主，已在学校实现常态化应用，具备良好的推广潜力。</t>
  </si>
  <si>
    <t>构建“纸质书写+数字赋能”的智能作业闭环，突破传统批改局限，实现作业数据全流程数字化，显著提升作业反馈时效与精准度。</t>
  </si>
  <si>
    <t>AI动态角色生成</t>
  </si>
  <si>
    <t>第67号案例_成都石室东部新区实验学校-“人工智能+基础教育”典型应用案例申报书.pdf</t>
  </si>
  <si>
    <t>数智赋能，因材施教：成都石室东部新区实验学校“AI+作业”创新实践报告</t>
  </si>
  <si>
    <t>高中/初中</t>
  </si>
  <si>
    <t>通过数据驱动与智能算法的结合，显著提升作业设计与批改效率，形成个性化辅导与学习反馈的良性循环。</t>
  </si>
  <si>
    <t>数据驱动 + 智能算法 + 场景适配 → 作业设计与批改 → 学情反馈与个性化辅导</t>
  </si>
  <si>
    <t>["人工智能", "大数据", "知识图谱", "智能算法", "数据采集"]</t>
  </si>
  <si>
    <t>数智作业系统</t>
  </si>
  <si>
    <t>文中提到“学生将完成的画作拍照上传至AI动画工具，及时修改和调整画面的问题”</t>
  </si>
  <si>
    <t>学生：提高作业完成效率，增强自主学习能力；教师：减少批改时间，提升个性化辅导比例；学校：形成可复制的教育数字化转型范式。</t>
  </si>
  <si>
    <t>数据驱动 → 智能算法应用 → 场景适配 → 个性化作业反馈</t>
  </si>
  <si>
    <t>基础设施层（云计算平台支撑）；数据支撑层（多源数据采集模块）；智能算法层（作业生成器、AI批阅引擎、学情分析模型、知识图谱引擎）；应用服务层（教师工作台、学生作业端、管理看板、数据开放接口）</t>
  </si>
  <si>
    <t>企业产品以“智能作业系统”为主，学校通过数据驱动教学实现教学适配，整体处于推广阶段</t>
  </si>
  <si>
    <t>三维弹性作业设计模式、三级批阅体系、5分钟动态学情反馈机制、错题生命周期管理，形成“技术赋能-减负增效-质量提升”的良性循环</t>
  </si>
  <si>
    <t>物理/英语</t>
  </si>
  <si>
    <t>AI动画工具</t>
  </si>
  <si>
    <t>精准教学大数据系统</t>
  </si>
  <si>
    <t>文档中提到“学生上传观察日记和简笔画，AI能合成一个配有卡通角色配音的动画小故事”</t>
  </si>
  <si>
    <t>第68号案例_成都市实验小学+趣味化·个性化·智能化：“天天跳绳”App重塑小学体育作业新样态.docx</t>
  </si>
  <si>
    <t>趣味化·个性化·智能化：“天天跳绳”App重塑小学体育作业新样态</t>
  </si>
  <si>
    <t>该模式已在我校实现常态化应用，具有操作简便、成本低廉、效果显著的特点，目前已取得一些成效。</t>
  </si>
  <si>
    <t>创建了“趣味化引导+个性化定制+智能化评估”的体育作业新模式，实现了从统一化布置向差异化指导的转变。</t>
  </si>
  <si>
    <t>智能作业设计 → 智能执行与监管 → 智能评估与反馈 → 家校协同与优化</t>
  </si>
  <si>
    <t>["计算机视觉", "AI动作识别", "数据分析", "个性化推荐系统", "多模态数据融合"]</t>
  </si>
  <si>
    <t>天天跳绳App</t>
  </si>
  <si>
    <t>文档中提到“AI动画工具将日记文字和简笔画生成动画小故事”</t>
  </si>
  <si>
    <t>学生：提升体质健康水平、增强作业完成率与主动参与率；教师：减轻作业布置与管理负担；学校：促进家校协同，提升整体教学效果。</t>
  </si>
  <si>
    <t>数据采集层（动作识别与数据采集）
行为识别层（动作规范性分析）
画像诊断层（学生体质数字画像生成）
个性化学习层（个性化作业推荐）</t>
  </si>
  <si>
    <t>该模式已在学校实现常态化应用，具备操作简便、成本低廉、效果显著的特点，目前已取得显著成效。</t>
  </si>
  <si>
    <t>创建了趣味化引导、个性化定制与智能化评估的体育作业新模式，构建了教师主导、AI辅助、学生主体与家长参与的四维协同育人机制，极大解放了教师的生产力。</t>
  </si>
  <si>
    <t>第69号案例_成都信息工程大学红樱实验学校+基于智能批阅系统的作业设计与批改实践申报书.docx</t>
  </si>
  <si>
    <t>基于智能批阅系统的作业设计与批改实践</t>
  </si>
  <si>
    <t>已在我校1-6年级全面应用，覆盖57个班级、近3000名学生及80余名教师，运行稳定且成效显著。</t>
  </si>
  <si>
    <t>通过三维分层作业设计与智能批阅系统的结合，提升作业批改效率与质量，实现个性化教学与精准反馈。</t>
  </si>
  <si>
    <t>精准设计 → 智能批阅 → 数据采集 → 动态分析 → 靶向改进</t>
  </si>
  <si>
    <t>["智能作业批阅", "数据分析", "个性化作业设计", "教育数据挖掘", "人工智能算法"]</t>
  </si>
  <si>
    <t>希沃作业学情采集分析系统</t>
  </si>
  <si>
    <t>文档中提到“通过‘恐龙博士’数字人导学，帮助学生理解恐龙结构与皮影拆分逻辑”</t>
  </si>
  <si>
    <t>学生：作业适配性好，知识点掌握率提升；教师：减轻批改负担，数据实用；学校：推动教育教学评价的科学、多元与个性化。</t>
  </si>
  <si>
    <t>智能布置层（精准匹配作业）
智能批改层（AI自动批改）
智能分析层（数据驱动分析）
智能管理层（闭环管理）</t>
  </si>
  <si>
    <t>企业产品以"智能作业管理工具"为主，学校通过校本化规则实现教学适配，整体处于规模化应用阶段。</t>
  </si>
  <si>
    <t>首创“三维分层+智能匹配”作业体系，打破传统作业批改瓶颈，提升作业批改效率与质量，形成可复制的智能作业应用模式。</t>
  </si>
  <si>
    <t>AI动画数字人</t>
  </si>
  <si>
    <t>判判智能批阅系统</t>
  </si>
  <si>
    <t>文中提到“通过AI动画生成工具的场景构建功能，精准还原每个变化节点的时空背景与形态特征”</t>
  </si>
  <si>
    <t>AI动画生成工具</t>
  </si>
  <si>
    <t>第70号案例_大同市云州区苏家寨中心学校曹宇香基于AI的小学数学精准化学习与辅助系统案例申报书.docx</t>
  </si>
  <si>
    <t>作业设批辅助官——基于AI的小学数学精准化学习与辅导系统</t>
  </si>
  <si>
    <t>大同市云州区</t>
  </si>
  <si>
    <t>通过AI动态组卷与个性化作业设计，提升学生学习兴趣与效率，减轻教师批改负担，实现精准教学。</t>
  </si>
  <si>
    <t>智能作业设计 → 学生完成与提交 → AI自动批改与即时反馈 → 学情分析与教师干预</t>
  </si>
  <si>
    <t>["知识图谱", "图像识别技术", "大数据分析技术", "智能推荐算法"]</t>
  </si>
  <si>
    <t>智能作业设计与批改系统</t>
  </si>
  <si>
    <t>文档中提到“AI助学助手作为个性化认知工具，能即时回应学生疑问、提供数据分析”</t>
  </si>
  <si>
    <t>学生：从“被动订正”到“主动突破”，减少无效刷题，提升学习效率与数学思维；教师：减轻批改与分析负担，实现精准教学；学校：推动小学数学从“统一教学”向“个性化学习”转型，体现“以生为本”的教育理念。</t>
  </si>
  <si>
    <t>知识图谱（构建小学数学知识体系，明确知识点间的关联与层级）
图像识别技术（理解并识别学生的手写答案，实现错题自动录入与题目信息提取）
大数据分析技术（对作业数据进行深度分析，形成学情画像，构建错题知识库）
智能推荐算法（基于学生学情，精准推送讲解内容与变式练习）</t>
  </si>
  <si>
    <t>企业产品以“学习支持工具”为主，整体处于规模化应用初期，学校通过校本化规则实现教学适配。</t>
  </si>
  <si>
    <t>实现“动态设计、即时批改、精准反馈、数据驱动”的新型学习模式，为教师减负、为学生增效，推动个性化学习。</t>
  </si>
  <si>
    <t>AI助学助手</t>
  </si>
  <si>
    <t>第71号案例_海盐高级中学+杨晶“人工智能+基础教育”典型应用场景案例申报书.docx</t>
  </si>
  <si>
    <t>AI+教师协同的高中数学单元分层作业创新实践案例</t>
  </si>
  <si>
    <t>案例构建了AI与教师协同的分层作业设计模式，推动了因材施教的落地，具有可复制的推广价值。</t>
  </si>
  <si>
    <t>通过AI与教师的协同，形成了高效的分层作业设计流程，解决了传统作业设计中的效率低和适配差的问题。</t>
  </si>
  <si>
    <t>AI主导课标分析与作业生成 → 教师审核与优化 → 动态反馈与迭代</t>
  </si>
  <si>
    <t>["课程标准分析", "作业生成算法", "学情分析", "个性化作业设计", "动态反馈机制"]</t>
  </si>
  <si>
    <t>文档中提到“AI助学工具用于提升课堂教学效率”</t>
  </si>
  <si>
    <t>学生：获得匹配自身能力层次的作业，提升学习信心；教师：减轻作业设计与批改负担，专注于个性化辅导；学校：推动因材施教落地，提升教学效果。</t>
  </si>
  <si>
    <t>AI主导课标分析 → 教师审核大概念 → AI建模核心素养水平 → AI拆解单元目标 → AI设计分层作业 → AI分析学情反馈</t>
  </si>
  <si>
    <t>数据采集层（学生作业数据采集与分析）
行为识别层（学生学习状态与能力识别）
画像诊断层（个性化学情报告生成）
个性化学习层（动态调整作业内容）</t>
  </si>
  <si>
    <t>构建了“AI做基础支撑+教师做精准把控”的分层作业设计模式，形成了“课标分析-目标分解-作业生成-学情反馈-作业优化”的协同闭环，提升了作业设计效率与精准适配性。</t>
  </si>
  <si>
    <t>AI助学工具</t>
  </si>
  <si>
    <t>第73号案例_成都七中华溪AI助力高中英语数字化教学效能提升的实践研究.docx</t>
  </si>
  <si>
    <t>AI助力高中英语数字化教学效能提升的实践研究</t>
  </si>
  <si>
    <t>案例处于推广阶段，已在多所学校试点应用，形成可复制的教学模型。</t>
  </si>
  <si>
    <t>通过AI技术实现精准批改与个性化反馈，显著提升教师工作效率与学生写作能力，形成闭环的教学管理体系。</t>
  </si>
  <si>
    <t>精准批改 → 即时反馈 → 数据驱动 → 个性化辅导</t>
  </si>
  <si>
    <t>["自然语言处理", "智能数据分析", "OCR技术", "个性化学习路径生成", "多维度分析报告"]</t>
  </si>
  <si>
    <t>天学网AI智能批改平台</t>
  </si>
  <si>
    <t>文档中提到“学生借助AI诊断拍摄作品，发现问题进行交流。”</t>
  </si>
  <si>
    <t>学生：写作能力提升，反馈效率提高；教师：批改效率提升，教学决策精准；学校：形成可复制的AI+英语教学模型。</t>
  </si>
  <si>
    <t>数据采集层（智能批改模型、OCR技术）
行为识别层（语法、词汇、句式及内容逻辑错误检测）
画像诊断层（个性化学习路径生成、错误批改建议）
个性化学习层（实时反馈与修改建议）</t>
  </si>
  <si>
    <t>企业产品以'学习支持工具'为主，学校多通过校本化规则实现教学适配，整体处于规模化应用初期。</t>
  </si>
  <si>
    <t>闭环设计结合智能批改与个性化提升建议，数据驱动精准教学，提升教师工作效率与学生写作能力。</t>
  </si>
  <si>
    <t>AI助手</t>
  </si>
  <si>
    <t>第74号案例_姜海达《表现性评价视域下AI导航的高中作文精准教学实践》申报书10.20.pdf</t>
  </si>
  <si>
    <t>表现性评价视域下AI导航的高中作文精准教学实践</t>
  </si>
  <si>
    <t>北京市通州区</t>
  </si>
  <si>
    <t>已在校内多个班级成功实践，具备极强推广性</t>
  </si>
  <si>
    <t>通过表现性评价理论构建的智能教学模式，有效提升了学生作文修改效率和教师批改负担，形成可复制的实践范式。</t>
  </si>
  <si>
    <t>标准解构 → 人机协同 → 动态分层</t>
  </si>
  <si>
    <t>["表现性评价", "人工智能技术", "动态分层指导", "标准化教学设计", "智能辅助修改"]</t>
  </si>
  <si>
    <t>课堂中多次运用AI助手，巧妙设计问题驱动探究新知</t>
  </si>
  <si>
    <t>学生：作文修改效率提升约3倍，从‘辞藻堆砌’转向‘思维生长’；教师：批改负担减轻约50%，从‘疲劳驾驶’转变为‘智慧导航’；学校：形成可复制、可推广的实践范式。</t>
  </si>
  <si>
    <t>标准翻译层（评分维度-AI诊断关键词-典型指令模板映射库）
四步法教学模型层（问病-开方-试药-自检）
动态分层策略层（针对不同文学生实施差异化指导）</t>
  </si>
  <si>
    <t>企业产品以‘智能作业设计与批改’为主，已在校内多个班级成功实践，具备极强推广性。</t>
  </si>
  <si>
    <t>构建了‘标准驱动·人机协同·动态分层’的智能教学新范式，利用通用大模型Deepseek实现了教学过程的深度变革，确保技术服务于思维发展而非替代思考。</t>
  </si>
  <si>
    <t>文档中提到“AI助手能够通过教师提供的幼儿年龄、兴趣，为教师提供个性化的总结话语建议”</t>
  </si>
  <si>
    <t>文心一言</t>
  </si>
  <si>
    <t>文档中提到“项目全程配备了基于ESP32芯片的AI助手‘小智’”</t>
  </si>
  <si>
    <t>AI助手“小智”</t>
  </si>
  <si>
    <t>第75号案例_AI赋能，减负增效：小学英语智能作业实践探索  案例.docx</t>
  </si>
  <si>
    <t>AI赋能，减负增效：小学英语智能作业实践探索</t>
  </si>
  <si>
    <t>案例已在我校多个年级、班级常态化应用，运行采用“学校引导、教师主导”的轻量化模式，推广门槛极低。</t>
  </si>
  <si>
    <t>构建了以数据驱动的作业闭环新模式，突破了传统作业流程，实现了多模态学习数据的智能分析与个性化路径生成。</t>
  </si>
  <si>
    <t>智能设计 → 多维练习 → AI批改 → 学情分析 → 个性化干预</t>
  </si>
  <si>
    <t>["语音识别", "数据分析", "个性化学习", "人工智能算法", "学习行为分析"]</t>
  </si>
  <si>
    <t>文档中描述“教师引入AI助手进行即时反馈与个性化评价”</t>
  </si>
  <si>
    <t>学生：获得即时反馈，提升学习效果；教师：减轻批改负担，专注于教学设计与个性化指导；学校：提升教育教学质量，落实精准教学。</t>
  </si>
  <si>
    <t>数据采集层（多模态学习数据采集与融合）
行为识别层（语音识别与评分）
画像诊断层（智能学情报告生成）
个性化学习层（个性化练习推送）</t>
  </si>
  <si>
    <t>案例已在多个年级、班级常态化应用，基于通用平台，推广门槛低，具备广阔应用前景。</t>
  </si>
  <si>
    <t>构建了数据驱动的作业闭环新模式，突破了传统作业流程，实现了多模态学习数据的采集与智能诊断，提升了教师的专业角色与价值。</t>
  </si>
  <si>
    <t>AI助教</t>
  </si>
  <si>
    <t>第76号案例_AI赋能小学数学三年级分层作业设计与批改案例.docx</t>
  </si>
  <si>
    <t>AI 赋能分层作业设计与批改</t>
  </si>
  <si>
    <t>天津市静海区</t>
  </si>
  <si>
    <t>已在我校三年级一班、二班全面应用，运行稳定，教师满意度达93%，学生满意度达89%</t>
  </si>
  <si>
    <t>通过AI系统实现分层作业设计与智能批改，显著提升教师工作效率与学生学习效果，满足不同基础学生的个性化需求。</t>
  </si>
  <si>
    <t>需求分析 → 系统选型 → 分层作业生成 → 智能批改与学情反馈 → 教学策略调整</t>
  </si>
  <si>
    <t>["自然语言处理", "智能作业系统", "数据分析", "个性化学习", "学习行为分析"]</t>
  </si>
  <si>
    <t>小猿 AI 作业平台</t>
  </si>
  <si>
    <t>文档中提到“AI习作评改作为教育数字化工具，通过‘自动化处理基础工作、数据化分析学情、个性化匹配需求’”</t>
  </si>
  <si>
    <t>学生：提升作业正确率与学习效果；教师：减少批改时间，提升教学效率；学校：推动个性化教学模式的实施。</t>
  </si>
  <si>
    <t>数据采集层（课堂互动数据采集）
行为识别层（学生作业表现分析）
画像诊断层（学情报告生成）
个性化学习层（分层作业生成与反馈）</t>
  </si>
  <si>
    <t>通过AI精准画像与分层作业设计，打破传统作业模式，实现个性化学习与即时反馈，显著提升教师工作效率与学生学习效果。</t>
  </si>
  <si>
    <t>AI助评系统</t>
  </si>
  <si>
    <t>第77号案例_附件1.依托 AI 技术的经纬融合视角：初中多学科作业设计与实践案例.docx</t>
  </si>
  <si>
    <t>依托 AI 技术的经纬融合视角：初中多学科作业设计与实践案例</t>
  </si>
  <si>
    <t>嘉兴</t>
  </si>
  <si>
    <t>已在初中3个年级29个实验班实现全覆盖，处于规模化推广阶段</t>
  </si>
  <si>
    <t>通过AI技术实现全题型智能批改，减轻教师负担，提升作业处理效率，推动精准教学与分层辅导。</t>
  </si>
  <si>
    <t>AI技术赋能作业批改 → 智能批改与分析 → 个性化作业设计与反馈 → 教学资源优化</t>
  </si>
  <si>
    <t>["智能批改", "数据分析", "知识图谱", "学情诊断", "个性化学习"]</t>
  </si>
  <si>
    <t>星火智能批阅机</t>
  </si>
  <si>
    <t>文档中提到‘利用“AI医课询证智慧教研系统”对课堂教学进行全程录制与分析’</t>
  </si>
  <si>
    <t>学生：提升作业完成效率与学习质量；教师：减轻作业批改负担，提升教学质量；学校：推动教育数字化转型，优化资源配置。</t>
  </si>
  <si>
    <t>需求分析 → 技术研发 → 应用优化 → 案例创新突破</t>
  </si>
  <si>
    <t>数据采集层（作业数据扫描与结构化）
智能批改层（全题型智能批改）
学情诊断层（自动生成讲评讲义，学情分析）
资源沉淀层（校本题库自动生成）</t>
  </si>
  <si>
    <t>已在初中3个年级29个实验班实现全覆盖，教师使用覆盖率达100%，整体处于规模化应用阶段。</t>
  </si>
  <si>
    <t>实现了全场景闭环应用，打破数据孤岛，推动作业批改从人工主导向AI辅助转变，降低了引入智能教学工具的门槛。</t>
  </si>
  <si>
    <t>数学、英语</t>
  </si>
  <si>
    <t>AI医课询证智慧教研系统</t>
  </si>
  <si>
    <t>智学网</t>
  </si>
  <si>
    <t>文档中提到“通过与AI的对话式交互，让AI分析9份Word版基础素材”</t>
  </si>
  <si>
    <t>AI协同创作平台</t>
  </si>
  <si>
    <t>青海省</t>
  </si>
  <si>
    <t>第78号案例_上海南汇中学申报书.docx</t>
  </si>
  <si>
    <t>双减导向下AI赋能高中数学作业提质增效路径</t>
  </si>
  <si>
    <t>已在上海南汇中学高二两个A班中率先实践，作业的有效性有了大幅提升，整体处于推广阶段</t>
  </si>
  <si>
    <t>通过构建“四维赋能模型”，实现作业设计的科学性与个性化，提升学生的数学核心素养，契合“双减”政策。</t>
  </si>
  <si>
    <t>AI技术融入高中数学作业设计 → 四维赋能模型构建 → 作业设计优化与个性化反馈 → 提质增效</t>
  </si>
  <si>
    <t>["数据分析", "知识关联逻辑", "思维分层需求", "逻辑推演", "个性化学习"]</t>
  </si>
  <si>
    <t>豆包与即梦</t>
  </si>
  <si>
    <t>文档中提到“依托豆包和即梦构建AI卡通助教对话系统，通过自然语言交互，实现个性化趣味化学习”</t>
  </si>
  <si>
    <t>学生：提升数学核心素养，完成难题比例显著提升；教师：减轻重复劳动，确保作业设计精准；学校：助力教育公平，降低教学管理成本。</t>
  </si>
  <si>
    <t>数据分析 → 作业设计优化 → 个性化反馈与辅导 → 学习改进</t>
  </si>
  <si>
    <t>依托AI技术构建“四维赋能模型”，实现作业设计的目标细化、分层优化、科学性校验与题目拓展，提升作业有效性与学生思维能力。</t>
  </si>
  <si>
    <t>AI卡通助教</t>
  </si>
  <si>
    <t>第79号案例_AI赋能大规模因材施教——地理主观题智能批阅与自适应练习推送（上海市南洋模范中学） (1).pdf</t>
  </si>
  <si>
    <t>AI赋能大规模因材施教——地理主观题智能批阅与自适应练习推送</t>
  </si>
  <si>
    <t>该系统已在上海市南洋模范中学高二地理学科常态化使用，试点班级学生地理主观题答题规范性与准确性显著提升，教师批阅效率提高60%以上。</t>
  </si>
  <si>
    <t>通过OCR技术与AI批阅技术的结合，实现对纸笔测试主观题的高效智能批阅，提供个性化练习推送，显著提升了教学效率与质量。</t>
  </si>
  <si>
    <t>OCR识别 → AI批阅 → 数据分析 → 练习推送</t>
  </si>
  <si>
    <t>["OCR技术", "人工智能算法", "评分细则", "个性化反馈", "数据分析"]</t>
  </si>
  <si>
    <t>智能批阅系统</t>
  </si>
  <si>
    <t>文档中提到“AI历史情境生成系统V1.0”用于生成历史人物形象与情境任务</t>
  </si>
  <si>
    <t>学生：提升答题规范性与准确性，获得个性化反馈与练习；教师：减少机械批阅工作量，提升批阅效率与教学质量。</t>
  </si>
  <si>
    <t>数据采集层（OCR手写识别技术）
行为识别层（AI批阅技术）
画像诊断层（个性化反馈生成）
个性化学习层（自适应练习推送）</t>
  </si>
  <si>
    <t>系统已在上海市南洋模范中学常态化使用，批阅效率提高60%以上，具备广泛推广潜力。</t>
  </si>
  <si>
    <t>打破传统批阅模式，实现智能精准批阅与个性化练习推送的结合，提升教师教学效率与学生学习效果。</t>
  </si>
  <si>
    <t>AI历史情境生成系统</t>
  </si>
  <si>
    <t>第80号案例_上海市浦东教育发展研究院 王浩-多智能体协同助力信息技术学科分层作业设计、批改与分析.pdf</t>
  </si>
  <si>
    <t>多智能体协同助力高中信息技术分层作业设计、批改与分析</t>
  </si>
  <si>
    <t>试点应用表明，该系统有效提升了教师批改效率，实现了分层作业的个性化匹配，具备较强的推广价值。</t>
  </si>
  <si>
    <t>通过多智能体协同工作，精准适配学生能力，实现作业的分层精准设计、高效智能批改及多维度分析，促进不同能力层次学生学业进步。</t>
  </si>
  <si>
    <t>作业生成 → 在线答题工具 → 智能批改 → 多维分析</t>
  </si>
  <si>
    <t>["大模型", "智能体协同", "数据分析", "在线答题工具", "自动批改"]</t>
  </si>
  <si>
    <t>作业设计与批改助手</t>
  </si>
  <si>
    <t>文档中提到“开发AI史料筛选器，自动过滤复杂文献”</t>
  </si>
  <si>
    <t>学生：促进不同能力层次学生学业进步；教师：提升批改效率，实现精准反馈；学校：为教学优化提供数据支撑，具备较强的推广价值。</t>
  </si>
  <si>
    <t>数据采集层（作答数据伴随式采集）；智能批改层（自动判定正误与分析逻辑）；分析层（生成个体与班级的能力层次分析报告）</t>
  </si>
  <si>
    <t>企业产品以智能作业设计与批改为主，整体处于推广与应用阶段，具备较强的可复制性</t>
  </si>
  <si>
    <t>通过SOLO分类理论实现分层作业的精准匹配，构建多智能体协同体系，提升作业批改效率与学情分析的深度。</t>
  </si>
  <si>
    <t>信息技术</t>
  </si>
  <si>
    <t>AI史料筛选器</t>
  </si>
  <si>
    <t>DeepSeek V3.1</t>
  </si>
  <si>
    <t>第81号案例_1.申报书.docx</t>
  </si>
  <si>
    <t>以数促教、以数促学——人工智能赋能作业精准教学的校本实践</t>
  </si>
  <si>
    <t>四川</t>
  </si>
  <si>
    <t>目前已在我校初中三个年级的语文、数学、英语、物理、化学学科中实现常态化、规模化应用，形成了成熟运行机制。</t>
  </si>
  <si>
    <t>通过智能化的制作题卡、智能批阅、数据分析，减轻教师批改作业的负担，提升学生学习的针对性与效率，推动‘减负提质’目标的落地。</t>
  </si>
  <si>
    <t>数据驱动作业管理 → 智能组卷布置 → 混合式批改 → 数据化分析与个性化巩固</t>
  </si>
  <si>
    <t>["数据分析", "智能评阅", "个性化学习支持", "作业管理系统", "教育数据挖掘"]</t>
  </si>
  <si>
    <t>学生：减轻作业负担，提升学习针对性与效率；教师：减少批改负担，提升教学设计与个性化辅导能力；学校：形成可复制的“人工智能+作业”实践范式，推动教育教学数字化转型。</t>
  </si>
  <si>
    <t>数据采集与分析 → 作业布置与反馈 → 个性化学习支持 → 教学改进</t>
  </si>
  <si>
    <t>数据采集层（学习数据收集与分析）；行为识别层（课堂教学效果反馈）；画像诊断层（个性化学习报告生成）；个性化学习层（智能作业推荐与纠错）</t>
  </si>
  <si>
    <t>企业产品以“作业管理工具”为主，学校通过校本化实施实现教学适配，整体处于规模化应用阶段。</t>
  </si>
  <si>
    <t>构建了“校本资源筑基、平台智能支撑、数据驱动教学”的新型作业管理模式，打破传统作业线性流程，实现全流程闭环管理，提升了教学与学习的整体效能。</t>
  </si>
  <si>
    <t>数学、英语、语文、物理、化学</t>
  </si>
  <si>
    <t>第82号案例_“智”规划，“趣”互动：小学英语智能化作业新实践——Unit 3 My weekend plan人工智能应用教学案例.docx</t>
  </si>
  <si>
    <t>“智”规划，“趣”互动：小学英语智能化作业新实践——Unit 3 My weekend plan</t>
  </si>
  <si>
    <t>甘肃省东乡族自治县</t>
  </si>
  <si>
    <t>该模式已在试点班级取得良好效果，应用前景广阔，易于复制推广。</t>
  </si>
  <si>
    <t>通过人工智能技术辅助作业管理，提升了作业批改效率，实现个性化作业设计，减轻师生负担。</t>
  </si>
  <si>
    <t>智能设计 → 学生完成 → AI初批 → 教师复批 → 学情诊断 → 个性化补救</t>
  </si>
  <si>
    <t>["语音识别", "自然语言处理", "数据分析", "智能反馈系统", "个性化学习"]</t>
  </si>
  <si>
    <t>文档中提到“通过AI技术生成陆游的自述视频，帮助学生快速进入南宋历史背景”</t>
  </si>
  <si>
    <t>学生：提升作业兴趣与完成质量；教师：减轻批改负担，提升教学效率；学校：推动教育数字化转型，优化教学管理。</t>
  </si>
  <si>
    <t>数据采集层（作业完成过程数据采集）
行为识别层（学生作业表现分析）
画像诊断层（个性化学习画像生成）
个性化学习层（即时反馈与补救建议）</t>
  </si>
  <si>
    <t>该模式已在试点班级取得良好效果，具备广泛的复制推广潜力，整体处于初步应用阶段。</t>
  </si>
  <si>
    <t>作业设计的互动性与即时反馈提升了学生的学习兴趣，批改模式的创新使得教师能更专注于学生的思维过程与创新能力，推动了教育数字化转型。</t>
  </si>
  <si>
    <t>AI合成技术</t>
  </si>
  <si>
    <t>讯飞星火</t>
  </si>
  <si>
    <t>文档中提到“引入‘科大讯飞AI听说宝’，学生在课文跟读、听力选择、自由表述等环节，系统能提供实时语音评测与多维度诊断报告”</t>
  </si>
  <si>
    <t>AI听说宝</t>
  </si>
  <si>
    <t>文档中提到‘引入AI听说智能教学系统，破解传统课堂互动覆盖不足、个性化指导缺失的难题’</t>
  </si>
  <si>
    <t>AI听说智能教学系统</t>
  </si>
  <si>
    <t>第83号案例_附件1：“人工智能+基础教育”典型应用场景案例申报书.docx</t>
  </si>
  <si>
    <t>《张拉整体结构》劳动+AIGC智能作业设计</t>
  </si>
  <si>
    <t>案例处于推广阶段，结合AI技术进行个性化作业设计与数据分析，助力教育数字化转型。</t>
  </si>
  <si>
    <t>通过生成式AI与UMU平台的结合，实现个性化作业设计与即时反馈，提升学生劳动素养与教师教学效率。</t>
  </si>
  <si>
    <t>生成式AI辅助作业设计 → UMU平台作业分发与数据采集 → 数据分析与反馈 → 教学优化</t>
  </si>
  <si>
    <t>["生成式AI", "数据分析", "学习行为分析", "教育数据挖掘", "个性化学习"]</t>
  </si>
  <si>
    <t>UMU在线平台</t>
  </si>
  <si>
    <t>文档中提到“通过智慧课堂、电子班牌、AI听说设备、运动手环等，对学生的课堂行为进行伴随式、无感化数据采集”</t>
  </si>
  <si>
    <t>学生：提升劳动素养，发现和解决问题的能力；教师：实现作业内容个性化、精准化设计，及时调整教学；学校：推动教育数字化转型，提升教学效率。</t>
  </si>
  <si>
    <t>技术工具整合 → 个性化作业定制 → 数据化反馈体系搭建 → 应用优化</t>
  </si>
  <si>
    <t>数据采集层（UMU平台作业完成率、提交时间、互评次数等数据自动采集）
画像诊断层（AI生成学情分析报告，精准标注班级薄弱点）
个性化学习层（AI辅助设计分层作业，教师调整确定作业内容）</t>
  </si>
  <si>
    <t>建立‘数据驱动、动态个性化’的作业新模式，通过在线平台与生成式AI融通，实现作业设计、实施与反馈的全面优化，推动课堂从标准化向个性化转变。</t>
  </si>
  <si>
    <t>劳动教育</t>
  </si>
  <si>
    <t>AI听说设备</t>
  </si>
  <si>
    <t>文档中提到“依托科大讯飞AI听说课堂智能语音评测技术，学生配备语音答题器开展人机互动训练。”</t>
  </si>
  <si>
    <t>AI听说课堂</t>
  </si>
  <si>
    <t>文档中描述“‘AI听说课堂’的引入，让常规教室开展语音课的设想成为现实”</t>
  </si>
  <si>
    <t>吉林省</t>
  </si>
  <si>
    <t>第84号案例_薛荫冬--飞书赋能写作教学：构建“数据驱动-精准教学-智能批改”的闭环新模式.docx</t>
  </si>
  <si>
    <t>飞书赋能写作教学：构建“数据驱动-精准教学-智能批改”的闭环新模式</t>
  </si>
  <si>
    <t>该模式目前已在我校高一年级两个班级稳定运行一个学期，具备极强的规模化推广潜力</t>
  </si>
  <si>
    <t>构建了“课前数据诊断 → 课中精准干预 → 课后智能反馈”的闭环教学模式，改变了传统写作课的备课现状，实现了教学决策的科学化与精准化。</t>
  </si>
  <si>
    <t>学情数据的课前精准采集 → 数据驱动的精准交互 → 智能批改体系的构建</t>
  </si>
  <si>
    <t>["数据采集", "可视化分析", "智能批改", "AI反馈", "词云工具"]</t>
  </si>
  <si>
    <t>飞书</t>
  </si>
  <si>
    <t>科大讯飞股份有限公司</t>
  </si>
  <si>
    <t>文档中提到“AI听说课堂通过对大量语音材料的整合与分析，生成匹配本节听说课难度的听力素材”</t>
  </si>
  <si>
    <t>学生：提升写作能力与积极性；教师：减轻批改负担，实现精准教学；学校：形成可复制的教学模式，推动教育数字化转型</t>
  </si>
  <si>
    <t>学情数据采集 → 数据可视化分析 → 精准教学互动 → 智能批改反馈</t>
  </si>
  <si>
    <t>数据采集层（在线表格收集学生初稿）
行为识别层（词云工具生成学情词云图）
画像诊断层（AI助手进行个性化批改）</t>
  </si>
  <si>
    <t>构建了“课前数据诊断 → 课中精准干预 → 课后智能反馈”的闭环教学模式，提升了教学的科学性与精准性，展示了普通教师如何利用现有工具实现教育数字化转型</t>
  </si>
  <si>
    <t>飞书多维表格</t>
  </si>
  <si>
    <t>文档中提到“依托AI听说课堂，实现全班同步朗读、人机对话、即时评分与数据可视化”</t>
  </si>
  <si>
    <t>口语测评</t>
  </si>
  <si>
    <t>词云工具</t>
  </si>
  <si>
    <t>文档中提到“选用科大讯飞‘AI听说课堂’手持答题器，利用其内置语音评测引擎”</t>
  </si>
  <si>
    <t>飞书AI助手</t>
  </si>
  <si>
    <t>文档中提到“智能听说系统以‘AI听说课堂+资源平台+数据反馈’为核心”</t>
  </si>
  <si>
    <t>第86号案例_宜宾市叙州区僰道学校《小学语文学科人工智能批改作业实践案例》.pdf</t>
  </si>
  <si>
    <t>小学语文学科人工智能批改作业实践案例</t>
  </si>
  <si>
    <t>宜宾市叙州区</t>
  </si>
  <si>
    <t>已在多所小学实施，效果显著，适用于大班额和师资紧张的学校</t>
  </si>
  <si>
    <t>通过构建AI初批与教师精批相结合的批改新范式，显著提高批改效率与反馈及时性，促进个性化辅导。</t>
  </si>
  <si>
    <t>作业提交 → AI协同批改 → 教师复核优化</t>
  </si>
  <si>
    <t>["拍照识别技术", "自然语言处理", "数据分析", "学习行为分析"]</t>
  </si>
  <si>
    <t>小猿AI</t>
  </si>
  <si>
    <t>文档中提到“教学采用AI听说课堂平台，通过ASR技术实时反馈课文朗读情况。”</t>
  </si>
  <si>
    <t>学生：作业订正及时性提升72%，作文修改达标率从65%升至88%；教师：批改时长从4.2小时缩至40分钟，减轻工作负担；学校：实现教师与AI的有效协同，提高教学效率。</t>
  </si>
  <si>
    <t>数据采集层（拍照识别技术实现基础作业批改）
行为识别层（AI对基础作业与习作进行评分与点评）
个性化学习层（教师结合AI反馈进行个性化辅导）</t>
  </si>
  <si>
    <t>企业产品以“智能作业批改工具”为主，学校通过校本化规则实现教学适配，整体处于规模化应用初期。</t>
  </si>
  <si>
    <t>构建分层批改体系，实现“工具互补”，通过数据驱动精准教学，明确AI与教师的功能分工，守护教育温度，促进教育公平与教学效率提升。</t>
  </si>
  <si>
    <t>AI听说课堂平台</t>
  </si>
  <si>
    <t>神笔作文批改</t>
  </si>
  <si>
    <t>文档中提到“利用AI技术，赋能教师实现‘精准、高效、个性化’的原创试题命制”</t>
  </si>
  <si>
    <t>AI命题系统</t>
  </si>
  <si>
    <t>河南省</t>
  </si>
  <si>
    <t>第87号案例_“人工智能+基础教育”典型应用场景案例申报书.pdf</t>
  </si>
  <si>
    <t>基于AI的作业智能批改与分层个性化设计</t>
  </si>
  <si>
    <t>已在部分班级成功试点，构建了高效运行模式，具有广阔的应用前景。</t>
  </si>
  <si>
    <t>通过AI技术实现作业的智能批改与分层设计，减轻教师负担，提升学生学习针对性与效率，推动基础教育公平与质量提升。</t>
  </si>
  <si>
    <t>作业图像接收 → AI智能批改 → 学情诊断与分层 → 个性化练习生成</t>
  </si>
  <si>
    <t>["大语言模型", "智能批改", "动态分层系统", "精准干预机制", "错题归因分析"]</t>
  </si>
  <si>
    <t>文档中提到“基于案例原有‘知识图谱+自然语言生成’模型，搭建‘五年级小数除法——济南文化’专属子图谱。”</t>
  </si>
  <si>
    <t>学生：提升学习针对性与效率；教师：减轻机械性工作负担，聚焦个性化辅导与教学设计；学校：推动基础教育公平与质量提升。</t>
  </si>
  <si>
    <t>作业批改 → 学情诊断 → 分层设计 → 个性化练习生成</t>
  </si>
  <si>
    <t>数据采集层（作业图像接收）
行为识别层（作业批改与评分）
画像诊断层（学情分析与等级分层）
个性化学习层（个性化练习包生成）</t>
  </si>
  <si>
    <t>企业产品以“智能作业设计与批改”为主，已在部分班级成功试点，具备广泛的可复制性与应用前景。</t>
  </si>
  <si>
    <t>构建了‘AI诊断-自动分层-个性化推送’的闭环教学模式，实现了真正意义上的个性化教学，且采用低门槛的技术方案，推动职业教育数字化转型。</t>
  </si>
  <si>
    <t>AI模型</t>
  </si>
  <si>
    <t>文中提到“教师运用AI图像生成技术，将文字转化为画面。”</t>
  </si>
  <si>
    <t>AI图像生成工具</t>
  </si>
  <si>
    <t>第88号案例_智能作业设计与批改.pdf</t>
  </si>
  <si>
    <t>AI赋能下的个性化数学作业管理新范式</t>
  </si>
  <si>
    <t>张家口市</t>
  </si>
  <si>
    <t>该项目在试点学校进行了为期一学期的实践，具有极高的推广价值，解决方案成熟且普适。</t>
  </si>
  <si>
    <t>通过AI动态为学生匹配“最近发展区”的练习，实现了从统一教学到个性化学习的范式转移，显著减轻教师的批改负担，并提升了教学效率与学生的学习成效。</t>
  </si>
  <si>
    <t>智能作业设计 → 学情分析与反馈 → 智能批改与评阅 → 个性化学习路径推荐</t>
  </si>
  <si>
    <t>["自然语言处理", "深度学习", "数学符号计算", "多模态识别", "教育知识图谱"]</t>
  </si>
  <si>
    <t>智学数学</t>
  </si>
  <si>
    <t>文档中提到“运用AI图像生成技术，鼓励学生将自己的理解转化为关键词，由AI即时生成多幅风格各异的画作。”</t>
  </si>
  <si>
    <t>学生：获得个性化练习，及时反馈，了解知识薄弱点；教师：减轻批改负担，实现精准教学；学校：提升整体教学效率与质量。</t>
  </si>
  <si>
    <t>需求分析 → 技术研发与个性化定制 → 应用系统开发 → 应用优化</t>
  </si>
  <si>
    <t>数据采集层（动态分析学生能力与知识结构）
行为识别层（识别学生解题逻辑与步骤）
画像诊断层（生成学情分析报告）
个性化学习层（提供个性化作业与反馈）</t>
  </si>
  <si>
    <t>企业产品以“智能作业管理工具”为主，正在推动个性化教育转型，整体处于推广应用阶段。</t>
  </si>
  <si>
    <t>实现了数据驱动的规模化因材施教，变革了传统作业模式，提供即时反馈与精准教学，显著降低教师批改负担。</t>
  </si>
  <si>
    <t>讯飞星火大模型</t>
  </si>
  <si>
    <t>文档中描述“运用AI图像生成技术将诗句转化为动态水墨动画”</t>
  </si>
  <si>
    <t>第89号案例_重庆市合川区杨柳街小学-王仁华“人工智能+基础教育”典型应用 场景案例申报书.docx</t>
  </si>
  <si>
    <t>小学低段作业管理数字化：重庆市合川区杨柳街小学 AI 减轻教师批改负担实践案例</t>
  </si>
  <si>
    <t>重庆市合川区</t>
  </si>
  <si>
    <t>通过希沃工具的校本化改造，精准识别学生作业，减轻教师批改负担，提高个性化反馈覆盖率，实现数字化减负与成本节约。</t>
  </si>
  <si>
    <t>AI 适配 → 流程重构 → 数据沉淀</t>
  </si>
  <si>
    <t>["语音识别", "图像识别", "OCR技术", "数据分析", "人工智能算法"]</t>
  </si>
  <si>
    <t>希沃家长通</t>
  </si>
  <si>
    <t>文档中提到“AI画面生成系统基于关键词或简笔稿生成画面草图，辅助学生建立画面概念与创作方向。”</t>
  </si>
  <si>
    <t>学生：提升作业质量与反馈及时性；教师：减少机械性批改时间，提升个性化辅导效率；学校：实现数字化减负与教学质量提升。</t>
  </si>
  <si>
    <t>作业上传与识别 → AI 预批反馈生成 → 教师终审与个性化评语 → 数据分析与教学调整</t>
  </si>
  <si>
    <t>数据采集层（语音样本上传、图文作业拍照上传）
行为识别层（语音识别、图文识别）
智能策略层（自动生成反馈、个性化评语推荐）
数据分析层（作业高频错误统计、个体薄弱项分析）</t>
  </si>
  <si>
    <t>通过希沃工具的校本化改造，解决低段非书面作业批改难题，实现教师减负与个性化辅导的平衡，且成本控制在2000-5000元/年，具备全国推广潜力。</t>
  </si>
  <si>
    <t>AI图像生成系统</t>
  </si>
  <si>
    <t>希沃白板 5</t>
  </si>
  <si>
    <t>文档中提到“融合AI图像识别技术，支持学生进行数据分析。”</t>
  </si>
  <si>
    <t>AI图像识别</t>
  </si>
  <si>
    <t>第90号案例_ima人工智能软件作业设计与批改.pdf</t>
  </si>
  <si>
    <t>ima人工智能软件作业设计与批改</t>
  </si>
  <si>
    <t>重庆市渝北区</t>
  </si>
  <si>
    <t>目前利用ima批改作业大大加快了作业情况分析，处于推广阶段</t>
  </si>
  <si>
    <t>在ima人工智能的帮助下大大减轻了老师和家长负担，能够快速批改学生作业并分析作业情况，提供个性化练习，提升教学效率。</t>
  </si>
  <si>
    <t>作业拍摄 → 作业上传与批改要求输入 → 自动分析与反馈生成 → 针对性练习生成</t>
  </si>
  <si>
    <t>["图像识别", "自然语言处理", "数据分析", "人工智能算法"]</t>
  </si>
  <si>
    <t>Ima智能工作台</t>
  </si>
  <si>
    <t>文档中描述“融合AI图像识别技术，支持学生进行数据分析与可视化。”</t>
  </si>
  <si>
    <t>学生：快速反馈作业情况，针对性练习；教师：减轻批改负担，提升教学效率；家长：实时了解孩子学习情况，减轻焦虑。</t>
  </si>
  <si>
    <t>作业拍摄 → 作业上传与批改 → 问题分析与反馈 → 练习生成与调整</t>
  </si>
  <si>
    <t>数据采集层（作业拍摄与上传）
行为识别层（作业批改与分析）
个性化学习层（针对性练习生成）</t>
  </si>
  <si>
    <t>企业产品以'智能作业设计与批改'为主，逐步实现个性化教学，整体处于推广应用阶段</t>
  </si>
  <si>
    <t>通过人工智能实现快速批改与个性化练习，减轻教师与家长负担，提升学生学习效率，促进教育公平</t>
  </si>
  <si>
    <t>第91号案例_91“人工智能+基础教育”典型应用案例（北京市通州区教师研修中心）.pdf</t>
  </si>
  <si>
    <t>数智赋能精准教学的区域实践探索</t>
  </si>
  <si>
    <t>研究成果在全区30余所学校进行应用，形成了丰富的区域资源库，生成了11项市区级课题，辐射至北京顺义、甘肃金昌等地，形成了广泛的社会影响力。</t>
  </si>
  <si>
    <t>通过构建个性化学习系统，实现精准补缺与能力提升，推动学生从被动接受知识转向主动构建能力体系。</t>
  </si>
  <si>
    <t>精准识学 → 知识图谱数据分析 → 个性化作业生成 → AI辅助批改与反馈</t>
  </si>
  <si>
    <t>["知识图谱", "数据分析", "人工智能算法", "个性化学习", "自动化批改"]</t>
  </si>
  <si>
    <t>千师大模型</t>
  </si>
  <si>
    <t>文档中提到‘利用3D打印技术、AI图像识别与VR技术，高倍放大文物细节，实现虚拟博物馆漫游’</t>
  </si>
  <si>
    <t>学生：提升自主学习能力与问题解决素养；教师：释放时间精力，专注于高阶育人工作；学校：推动教育模式创新，提升教育质量与效率。</t>
  </si>
  <si>
    <t>精准识学 → 精准定标 → 精准导学 → 精准评学 → 精准助学</t>
  </si>
  <si>
    <t>数据采集层（知识图谱数据开展精准补缺）
行为识别层（AI辅助批改个性化留痕点拨）
画像诊断层（构建学生个人知识图谱与班级整体知识图谱）
个性化学习层（生成适配学生个体能力水平的个性化作业）</t>
  </si>
  <si>
    <t>企业产品以“智能学情诊断与个性化辅导”为主，整体处于规模化应用初期，推动教育数字化转型。</t>
  </si>
  <si>
    <t>通过AI辅助批改与个性化作业生成，构建“错因分析—方向引导—自主提升”的闭环反馈体系，提升学生自主学习能力与深度思维素养。</t>
  </si>
  <si>
    <t>AI图像识别与VR技术</t>
  </si>
  <si>
    <t>定制化扫印批阅一体机</t>
  </si>
  <si>
    <t>文档中提到“运用AI图像识别工具开展互动游戏。”</t>
  </si>
  <si>
    <t>AI图像识别工具</t>
  </si>
  <si>
    <t>第92号案例_92平谷区第八小学“人工智能+基础教育”典型应用场景案例.docx</t>
  </si>
  <si>
    <t>基于平谷教育在线平台的数学作业设计与批改的探索实践案例</t>
  </si>
  <si>
    <t>北京市平谷区</t>
  </si>
  <si>
    <t>通过推广在平谷教育在线平台上多所小学应用，平台的数学、语文、英语等学科的分层作业布置、批改等深受师生欢迎，应用广泛。</t>
  </si>
  <si>
    <t>平谷教育在线平台在数学教学中的应用实现了分层作业的个性化设计，即时反馈与精准指导，数据驱动的教学调整，推动个性化学习和家校协同育人。</t>
  </si>
  <si>
    <t>作业设计与批改 → 学习数据采集与分析 → 个性化反馈与调整 → 教学策略优化</t>
  </si>
  <si>
    <t>["图像识别", "自然语言处理", "学习行为分析", "数据挖掘", "人工智能算法"]</t>
  </si>
  <si>
    <t>平谷教育在线平台</t>
  </si>
  <si>
    <t>文档中提到“引入AI图像识别技术，对学生构建的物理模型进行即时诊断与反馈”</t>
  </si>
  <si>
    <t>学生：个性化学习、提升学习兴趣；教师：减轻批改负担、提高教学效率；学校：推动教育信息化发展，优化教育资源配置。</t>
  </si>
  <si>
    <t>作业设计 → 作业批改 → 学习反馈 → 教学调整</t>
  </si>
  <si>
    <t>数据采集层（图像识别技术、学习数据记录）
画像诊断层（学习报告生成、个性化反馈）
个性化学习层（动态调整作业难度、即时反馈）</t>
  </si>
  <si>
    <t>实现分层作业设计与智能批改，提供即时反馈与精准指导，推动个性化学习与家校协同育人。</t>
  </si>
  <si>
    <t>AI图像识别技术</t>
  </si>
  <si>
    <t>第93号案例_93山东师范大学附属中学-杨阳-“人工智能+基础教育”典型案例申报书.docx</t>
  </si>
  <si>
    <t>生成式人工智能赋能高中英语写作精准教学</t>
  </si>
  <si>
    <t>山东</t>
  </si>
  <si>
    <t>案例已在校内两个高一实验班完成一年期实践，并在校内英语组全面推广，具有普适性强、可复制性高的特点。</t>
  </si>
  <si>
    <t>本案例通过生成式人工智能的应用，实现了写作教学的全流程赋能，推动教师角色转型，显著提升了教学效率与学生写作素养。</t>
  </si>
  <si>
    <t>需求分析与模式构建 → 技术整合与个性化定制 → 应用优化与教学机制创新 → 数据驱动精准教学闭环</t>
  </si>
  <si>
    <t>["生成式人工智能", "提示词工程", "实时纠错", "多维评价", "个性化反馈"]</t>
  </si>
  <si>
    <t>GAI写作工坊</t>
  </si>
  <si>
    <t>文档中提到“开发AI图生视频，将静态遗传知识动态化”</t>
  </si>
  <si>
    <t>学生：提升写作能力与兴趣，增加练习频次；教师：减轻批改负担，提升反馈精准度；学校：形成可复制的写作教学模式。</t>
  </si>
  <si>
    <t>需求分析 → 模式构建 → 技术整合 → 个性化反馈 → 数据驱动教学决策</t>
  </si>
  <si>
    <t>数据采集层（实时反馈与数据收集）
行为识别层（写作过程中的错误标注与逻辑分析）
画像诊断层（学生写作能力画像生成）
个性化学习层（个性化提升建议生成）</t>
  </si>
  <si>
    <t>构建了“GAI写作工坊”模式，实现了写作教学的全流程赋能，推动教师角色转型，提升了教学效率与学生写作素养。</t>
  </si>
  <si>
    <t>AI图生视频</t>
  </si>
  <si>
    <t>文档中提到“首次将前沿的AI图生视频技术体系化地应用于小学美术课堂”</t>
  </si>
  <si>
    <t>第94号案例_94上海市奉贤区青少年业余体育学校 曹冰清 《从“使用AI”到“领导AI”：构建培养学生“AI领导力”的语文作业新范式》.docx</t>
  </si>
  <si>
    <t>从“使用AI”到“领导AI”：构建培养学生“AI领导力”的语文作业新范式</t>
  </si>
  <si>
    <t>上海市奉贤区</t>
  </si>
  <si>
    <t>本案例已在我校六至九年级成功实施，取得了显著成效，具备规模化推广潜力。</t>
  </si>
  <si>
    <t>本案例率先在国内基础教育领域提出并实践“AI领导力”理念，推动教学目标从培养“工具素养”向“领导力素养”跃迁，构建了“学生主导、AI协作、反思闭环”的智能作业新范式。</t>
  </si>
  <si>
    <t>任务设计 → 学生指挥AI → 评估与反思 → 领导力培养</t>
  </si>
  <si>
    <t>["提示词工程", "思维训练", "批判性思维", "创造性思维", "个性化学习"]</t>
  </si>
  <si>
    <t>AI学习单</t>
  </si>
  <si>
    <t>文档中提到“个性化定制并部署了集AR/VR、GIS和实时数据可视化于一体的‘AI地理智慧学习平台’”</t>
  </si>
  <si>
    <t>学生：提升思维深度与批判性；教师：转变为思维教练，促进教学效果；学校：形成可推广的教学模式。</t>
  </si>
  <si>
    <t>问题定位 → 任务设计 → 过程指导 → 反思闭环</t>
  </si>
  <si>
    <t>任务设计层（任务驱动、反思闭环）
过程指导层（设计-交互-评估-反思）
AI协作层（AI作为思维协作者）</t>
  </si>
  <si>
    <t>创新性地提出“AI领导力”理念，重构教育教学模式，强调学生主体性与批判性思维的培养，形成可迁移的低成本教学方案。</t>
  </si>
  <si>
    <t>AI地理智慧学习平台</t>
  </si>
  <si>
    <t>第95号案例_95重庆市渝北区佳园小学数学智能作业设计与批改案例.docx</t>
  </si>
  <si>
    <t>佳园小学数学智能作业设计与批改案例</t>
  </si>
  <si>
    <t>已在五年级全面应用，计划在2年内实现1-6年级全覆盖，具备向全市乃至全国推广潜力。</t>
  </si>
  <si>
    <t>通过个性化分层作业与智能批改技术，提升了作业质量与教师教学效率，推动了精准教学的实施。</t>
  </si>
  <si>
    <t>需求分析 → 系统搭建 → 应用实施 → 数据反馈与优化</t>
  </si>
  <si>
    <t>["图像识别", "自然语言处理", "学习行为分析模型", "教育数据挖掘", "人工智能算法"]</t>
  </si>
  <si>
    <t>小学数学智能作业设计系统</t>
  </si>
  <si>
    <t>文档中提到“将训练视频和配套的班会精品范例集成到AI场景演练系统，供青年教师学习和训练。”</t>
  </si>
  <si>
    <t>学生：提升学习兴趣与自主学习能力，数学成绩优秀率提升约15%、及格率提升约10%；教师：减轻作业设计与批改负担，提升教学水平；学校：整体教学质量提升，形成特色教学品牌。</t>
  </si>
  <si>
    <t>需求分析 → 系统搭建 → 应用实施 → 数据应用 → 优化推广</t>
  </si>
  <si>
    <t>数据采集层（学生成绩查询系统、题库整合）
行为识别层（学生能力分层、作业生成）
画像诊断层（作业分析报告生成）
个性化学习层（智能批改与反馈）</t>
  </si>
  <si>
    <t>企业产品以“学习支持工具”为主，学校通过智能作业系统实现个性化教学，整体处于推广阶段。</t>
  </si>
  <si>
    <t>个性化分层作业模式与数据驱动的精准教学模式，突破传统作业设计与批改的局限，提升了教学效率与学生学习效果。</t>
  </si>
  <si>
    <t>AI场景演练系统</t>
  </si>
  <si>
    <t>第96号案例_（大连现代学习科学研究院）“人工智能+基础教育”典型应用场景案例申报书.docx</t>
  </si>
  <si>
    <t>区域教育治理“智慧指挥舱”：AI+数据驱动的办学质量监测新模式</t>
  </si>
  <si>
    <t>大连</t>
  </si>
  <si>
    <t>基础教育</t>
  </si>
  <si>
    <t>该系统已在市级区域基础教育阶段学校（含幼儿园）的办学质量监测工作中应用，覆盖率达100%。</t>
  </si>
  <si>
    <t>通过引入AI智能评审机制，提升了教育评价的公信力与科学性，重塑了评价流程，确保了评价标准的高度统一。</t>
  </si>
  <si>
    <t>数据可视化 → AI智能评审能力构建 → 系统融合与智慧决策升级</t>
  </si>
  <si>
    <t>["自然语言处理", "数据可视化", "生成式AI", "知识库构建", "自动化评审"]</t>
  </si>
  <si>
    <t>基础教育办学质量智能监测评价系统</t>
  </si>
  <si>
    <t>文档中提到“教师在整本书导读课型中，主要从以下流程进行整本书阅读教学”</t>
  </si>
  <si>
    <t>提升教育评价的公信力与科学性，降低评价工作的人力、时间与管理成本，推动基础教育高质量发展</t>
  </si>
  <si>
    <t>数据可视化 → AI智能评审 → 智慧决策升级</t>
  </si>
  <si>
    <t>数据采集层（监测数据大屏、数据中心）
行为识别层（AI智能评审功能）
智能策略层（基于NLP与大语言模型的评审机制）</t>
  </si>
  <si>
    <t>该系统已在市级区域基础教育阶段学校应用，覆盖率达100%，具备规模化推广条件</t>
  </si>
  <si>
    <t>创建了“人机协同、以机为主”的智能评审新模式，提升了评审效率与结果的公信力，推动了教育评价的技术数字化转型</t>
  </si>
  <si>
    <t>AI备课助手</t>
  </si>
  <si>
    <t>第97号案例_“人工智能+基础教育”典型应用场景案例《捕捉校园最美瞬间》.docx</t>
  </si>
  <si>
    <t>捕捉校园最美瞬间</t>
  </si>
  <si>
    <t>北京市顺义区</t>
  </si>
  <si>
    <t>通过多次运用AI助手，设计问题驱动探究，解决学生学习畏难情绪，助力摄影知识系统建构，突出教学评一体化维度多元设计。</t>
  </si>
  <si>
    <t>AI诊断学生拍摄作品 → 探究构图方法 → 交流与反馈 → 技能提升</t>
  </si>
  <si>
    <t>["AI诊断", "问题驱动学习", "场景设计", "教学评一体化", "构图方法探究"]</t>
  </si>
  <si>
    <t>文档中提到‘通过AI备课助手，教师能够设计精准指令，实现高效辅助’</t>
  </si>
  <si>
    <t>学生：提升摄影技能与艺术表达能力；教师：实现教学评一体化与个性化指导；学校：促进校园文化建设与美育发展。</t>
  </si>
  <si>
    <t>学习任务设计 → AI诊断与反馈 → 作品展示与评价 → 技能提升</t>
  </si>
  <si>
    <t>数据采集层（学生作品拍摄数据收集）
行为识别层（分析学生拍摄技巧与构图）
画像诊断层（生成学生摄影技能画像与反馈）</t>
  </si>
  <si>
    <t>通过AI助手进行作品诊断，结合问题驱动与场景设计，提升学生的学习兴趣与摄影技能，形成多元化的评价体系。</t>
  </si>
  <si>
    <t>文档中提到“教师在AI备课系统中输入关键信息，系统便能在10-15分钟内输出一份较为完整的初步教案。”</t>
  </si>
  <si>
    <t>AI备课系统</t>
  </si>
  <si>
    <t>Deep Seek</t>
  </si>
  <si>
    <t>文档中提到‘集成AI大模型（如豆包）作为创意支架’</t>
  </si>
  <si>
    <t>第98号案例_1. 向婕-嘉兴市实验小学-当AI遇上校长信箱案例.docx</t>
  </si>
  <si>
    <t>当AI遇上校长信箱：学校教育治理的数字化革新实践</t>
  </si>
  <si>
    <t>浙江省嘉兴市</t>
  </si>
  <si>
    <t>AI技术的应用显著改善了信息传递滞后、问题响应不及时、处理流程不透明等传统痛点，促进了“家校共治”向“家校善治”的跨越。</t>
  </si>
  <si>
    <t>通过AI技术的引入，校长信箱实现了智能识别、分类与响应，提升了处理效率和准确性，推动了学校治理的数字化转型。</t>
  </si>
  <si>
    <t>AI智能识别 → 自然语言处理（NLP）分析 → 信件分类与紧急度判定 → 信息流转与智能回复 → 闭环管理与反馈</t>
  </si>
  <si>
    <t>["自然语言处理", "图像识别", "数据加密", "情感分析", "智能分类"]</t>
  </si>
  <si>
    <t>嘉实智慧办公系统</t>
  </si>
  <si>
    <t>文档中提到“教师利用AI学习分析工具记录幼儿的探究表现与问题解决过程。”</t>
  </si>
  <si>
    <t>学生：提升信息沟通效率与参与感；教师：优化管理流程与决策支持；学校：推动教育治理的数字化转型与智能化提升。</t>
  </si>
  <si>
    <t>家长信息核验 → AI智能分析与分类 → 信息流转与处理 → 闭环管理与反馈</t>
  </si>
  <si>
    <t>数据采集层（AI图像识别技术、信息加密处理）
行为识别层（自然语言处理技术对信件内容进行智能分析）
智能策略层（自动分配信件至相关部门、生成回复模板）</t>
  </si>
  <si>
    <t>企业产品以“家校协同治理工具”为主，学校通过数字化手段实现教育治理的智能化，整体处于应用推广阶段。</t>
  </si>
  <si>
    <t>通过AI赋能实现从被动响应到主动预判的治理思维转变，提升处理效率与透明度，推动家校共治向更高质量的家校善治发展。</t>
  </si>
  <si>
    <t>AI学习分析工具</t>
  </si>
  <si>
    <t>菱娃在线</t>
  </si>
  <si>
    <t>文档中描述“AI生成的作业分析报告，需清晰呈现班级高频错题对应的知识点”</t>
  </si>
  <si>
    <t>AI学习分析平台</t>
  </si>
  <si>
    <t>通义千问</t>
  </si>
  <si>
    <t>文档中提到“结合AI学习分析技术，开发智能评价系统帮助学习者实现素养目标。”</t>
  </si>
  <si>
    <t>AI学习分析技术</t>
  </si>
  <si>
    <t>第99号案例_“人工智能+基础教育”典型应用场景案例申报书(李张宇).docx</t>
  </si>
  <si>
    <t>架构“数脑”，以“智”理校——人工智能工程服务校园管理的新路径研究</t>
  </si>
  <si>
    <t>学校已在多项人工智能应用上进行探索，整体处于推广与实践阶段。</t>
  </si>
  <si>
    <t>通过构建数字大脑与统一数据平台，实现校园管理的智能化与精准化，促进教师与学生的全面发展。</t>
  </si>
  <si>
    <t>数据标准统一 → 跨系统数据整合 → AI辅助决策与管理 → 教师与学生个性化发展</t>
  </si>
  <si>
    <t>["数据治理", "人工智能算法", "大数据分析", "预警模型", "数字画像"]</t>
  </si>
  <si>
    <t>校园安全智能监控</t>
  </si>
  <si>
    <t>学生：提升学习体验与幸福感；教师：实现精准管理与个性化支持；学校：形成可复制的人工智能服务校园管理解决方案</t>
  </si>
  <si>
    <t>数据标准统一 → 业务系统贯通 → 数据转化为治理智慧 → 实现数据驱动的“智理”模式</t>
  </si>
  <si>
    <t>环境互联层（泛在互联、智能感知）
治理升级层（统一平台、预警模型构建）
教师赋能层（分层培训与工具赋能）
课堂变革层（因材施教、人机协同）</t>
  </si>
  <si>
    <t>企业产品以“校园管理智能化工具”为主，学校通过多维度实施策略推进整体数字化转型，整体处于应用探索阶段</t>
  </si>
  <si>
    <t>构建多维度预警模型与数字大脑驾驶舱，推动学校管理从被动响应转向主动预见，促进教师发展与五育融合</t>
  </si>
  <si>
    <t>嘉实数字大脑</t>
  </si>
  <si>
    <t>文档中提到“借助 AI 学习分析系统，对学生课前预习问卷及文言基础测试数据进行建模分析”</t>
  </si>
  <si>
    <t>AI学习分析系统</t>
  </si>
  <si>
    <t>综合评价平台</t>
  </si>
  <si>
    <t>文档中提到“通过‘AI学习单’将学生的批判性思维、创造性思维等高阶能力物化为具体的提示词设计和对AI产出的批注”</t>
  </si>
  <si>
    <t>作业申报平台</t>
  </si>
  <si>
    <t>文档中提到“定制化AI学习平台充当个性化研究助理，使学生能主动进行信息检索、筛选与整合”</t>
  </si>
  <si>
    <t>AI学习平台</t>
  </si>
  <si>
    <t>第100号案例_“人工智能+基础教育”典型应用场景案例申报书.docx</t>
  </si>
  <si>
    <t>校园智慧大棚的智能控制</t>
  </si>
  <si>
    <t>已在课堂上服务于超过500名学生的项目式学习，具备可行的中小学校园实施方案</t>
  </si>
  <si>
    <t>通过真实的智慧大棚场景，提升学生的学习动机和成就感，促进计算思维和创新素养的培养。</t>
  </si>
  <si>
    <t>数据感知 → 基础规则 → 智能决策 → 执行交互</t>
  </si>
  <si>
    <t>["传感器网络", "自动控制", "数据分析", "智能决策系统", "编程逻辑"]</t>
  </si>
  <si>
    <t>智慧大棚控制系统</t>
  </si>
  <si>
    <t>易点慧科技有限公司</t>
  </si>
  <si>
    <t>文档中提到“AI学习机作为课堂互动工具，实现个性化教学。”</t>
  </si>
  <si>
    <t>学生：提升数据思维、创新能力与解决实际问题的能力；教师：实现跨学科教学与个性化指导；学校：推动AI教育实践与课程改革。</t>
  </si>
  <si>
    <t>数据采集层（多类传感器部署、数据采集原理理解）
基础规则层（条件判断与编程思想）
智能决策层（历史与实时数据分析、自动生成控制指令）
执行交互层（手动配置与策略对比实验）</t>
  </si>
  <si>
    <t>案例已在课堂上服务超过500名学生，具备低成本、高可用性，适合大规模推广。</t>
  </si>
  <si>
    <t>实现AI教学从虚拟到实体的突破，鼓励学生从使用者转变为创造者，促进个性化学习与跨学科融合。</t>
  </si>
  <si>
    <t>综合实践</t>
  </si>
  <si>
    <t>第102号案例_2.“人工智能+基础教育”典型应用场景案例申报书.docx</t>
  </si>
  <si>
    <t>基于人工智能技术的校园智能安防实践应用</t>
  </si>
  <si>
    <t>成都市温江区</t>
  </si>
  <si>
    <t>已在温江区多所学校推广实施，整体处于规模化应用阶段</t>
  </si>
  <si>
    <t>通过AI技术实现校园安全管理的主动预防，提升了安全管理效率和隐患整改率，形成可复制的智慧校园安全管理模式。</t>
  </si>
  <si>
    <t>危险区域预警 → 人员轨迹追踪 → 隐患排查闭环 → 安全管理决策支持</t>
  </si>
  <si>
    <t>["AI行为识别", "视频监控技术", "数据分析与挖掘", "隐私保护机制", "实时预警系统"]</t>
  </si>
  <si>
    <t>校园智能安防平台</t>
  </si>
  <si>
    <t>文档中提到“引入‘易点慧’AI学伴系统进行实验教学”</t>
  </si>
  <si>
    <t>提升校园安全管理效率，成功预警并制止17起潜在高坠风险事件，人员查找时间由15分钟缩短至3分钟内，隐患整改率达100%。</t>
  </si>
  <si>
    <t>校园安全需求分析 → AI技术引入与系统部署 → 安全管理机制优化 → 实时监测与预警</t>
  </si>
  <si>
    <t>数据采集层（AI感知预警设备、高清摄像头）
行为识别层（危险行为识别算法）
状态感知层（实时状态检测、人员轨迹追踪）
智能策略层（AI预警系统与网格处置机制）</t>
  </si>
  <si>
    <t>该模式已在温江区多所中小学、幼儿园推广实施，形成可复制、可推广的实践路径，整体处于规模化应用阶段。</t>
  </si>
  <si>
    <t>实现从被动管理向主动预防转变，构建“AI预警+网格处置”的新机制，采用普通高清摄像头加装AI分析模块的轻量化方案，降低实施成本，符合《个人信息保护法》要求的隐私保护机制。</t>
  </si>
  <si>
    <t>AI学伴</t>
  </si>
  <si>
    <t>AI感知预警设备</t>
  </si>
  <si>
    <t>文档中提到“引入生物学科AI学伴智能体后，个性化辅导终于从理念走向现实。”</t>
  </si>
  <si>
    <t>AI学伴智能体</t>
  </si>
  <si>
    <t>第103号案例_“人工智能+基础教育”典型应用场景案例申报书-小学智慧校园个性化管理应用实践.docx</t>
  </si>
  <si>
    <t>数据驱动治理，低代码赋能服务——永丰小学蒲公英数字管理平台的创新实践</t>
  </si>
  <si>
    <t>都江堰市</t>
  </si>
  <si>
    <t>已在本校56个教学班、140多名教师、2700余名学生中实现全面深度应用，运行模式成熟稳定。</t>
  </si>
  <si>
    <t>探索出了一条普惠性的智慧校园建设路径，其“低代码自主定制”模式对广大中小学，特别是经费和资源有限的学校，具有借鉴意义和参考复制价值。</t>
  </si>
  <si>
    <t>低代码自主开发 → 数据驱动治理 → 模块化管理系统构建 → 持续迭代与优化</t>
  </si>
  <si>
    <t>["低代码开发", "数据整合", "实时数据采集与分析", "模块化架构", "过程性评价系统"]</t>
  </si>
  <si>
    <t>蒲公英数字管理平台</t>
  </si>
  <si>
    <t>文档中提到‘面向初一年级配备了AI学伴机’</t>
  </si>
  <si>
    <t>学生：提升综合素质与个性化发展；教师：实现精准教学与高效管理；学校：构建数据驱动的智慧校园治理新模式。</t>
  </si>
  <si>
    <t>低代码平台选择 → 模块化开发 → 数据驱动治理 → 持续优化与反馈</t>
  </si>
  <si>
    <t>数据采集层（实时采集与可视化分析）
行为识别层（学生行为记录与德育评价）
智能策略层（个性化评价与反馈生成）</t>
  </si>
  <si>
    <t>企业产品以“学习支持工具”为主，学校通过低代码平台实现自主定制，整体处于规模化应用阶段。</t>
  </si>
  <si>
    <t>创新的低代码平台开发模式，个性化定制的管理系统，形成了数据驱动的精准治理新范式，提升了师生数字素养与家校协同机制。</t>
  </si>
  <si>
    <t>AI学伴机</t>
  </si>
  <si>
    <t>简道云低代码平台</t>
  </si>
  <si>
    <t>文档中提到“面向初一年级配备了AI学伴机”</t>
  </si>
  <si>
    <t>第104号案例_“人工智能+基础教育”典型应用场景案例申报书.docx</t>
  </si>
  <si>
    <t>AI+智能语音控制垃圾桶</t>
  </si>
  <si>
    <t>海口市</t>
  </si>
  <si>
    <t>该项目处于推广阶段，已在海口市第一中学实施，具备可复制推广的潜力。</t>
  </si>
  <si>
    <t>通过AI语音交互提升学生环保意识和参与度，创新了环保教育的教学模式，结合科技教育与环境教育。</t>
  </si>
  <si>
    <t>语音交互系统优化 → 垃圾分类知识库构建 → 数据记录与反馈 → 教学效果量化</t>
  </si>
  <si>
    <t>["语音识别", "自然语言处理", "物联网控制技术", "数据分析", "教育技术"]</t>
  </si>
  <si>
    <t>AI智能语音控制垃圾桶</t>
  </si>
  <si>
    <t>文档中描述“引入AI学伴精灵，基于学生的全过程评价数据，提供7x24小时的个性化服务”</t>
  </si>
  <si>
    <t>学生：提升垃圾分类准确率与参与积极性；教师：提供数据记录与教学效果量化；学校：形成可复制的‘AI+环保’教育模式</t>
  </si>
  <si>
    <t>语音交互系统优化 → 教育功能设计 → 应用优化与迭代</t>
  </si>
  <si>
    <t>数据采集层（语音识别与自然语言处理）
行为识别层（语音指令识别与反馈）
个性化学习层（学习模式与数据记录）</t>
  </si>
  <si>
    <t>项目处于推广阶段，已在校园内实施，具备较高的应用前景与社会价值</t>
  </si>
  <si>
    <t>创设沉浸式环保教育体验，探索AI技术基础教育落地新路径，构建‘教育-科技-环保’三元融合模式</t>
  </si>
  <si>
    <t>环保教育</t>
  </si>
  <si>
    <t>AI学伴精灵</t>
  </si>
  <si>
    <t>第105号案例_数智协同构建农村小学智慧教育生态申报书.docx</t>
  </si>
  <si>
    <t>数智协同构建农村小学智慧教育生态</t>
  </si>
  <si>
    <t>学校智慧教育生态建设已在多个应用场景取得建设性成果，运行情况稳定，具有极大的推广价值和可行性。</t>
  </si>
  <si>
    <t>通过数智协同的智慧教育生态，为学生提供个性化、高效能的学习环境，促进综合素质发展，同时为教师提供丰富的教学工具和精准的指导，优化管理流程与运营效能。</t>
  </si>
  <si>
    <t>技术赋能学习 → 技术赋能教学 → 技术赋能研修 → 技术赋能评价 → 技术赋能管理 → 数智协同融合</t>
  </si>
  <si>
    <t>["人工智能技术", "数据驱动", "人机交互", "实时反馈", "动态感知"]</t>
  </si>
  <si>
    <t>智慧黑板</t>
  </si>
  <si>
    <t>文档中提到“AI学伴‘绫小智’满足不同障碍儿童沟通特质，伴随学生成长”</t>
  </si>
  <si>
    <t>学生：实现个性化与智能化学习，促进全面发展；教师：提升课堂教学效能与专业成长；学校：构建科学、精准的多元评价体系与管理机制。</t>
  </si>
  <si>
    <t>数据采集层（AI课堂分析、智慧体育、电子班牌、智能安防）；行为识别层（实时掌握学生状态、精准调控教学节奏）；画像诊断层（动态反馈与多元评价体系）；个性化学习层（个性化学习支持与反馈）</t>
  </si>
  <si>
    <t>企业产品以'学习支持工具'为主，学校通过数字技术与人工智能实现教学适配，整体处于规模化应用初期</t>
  </si>
  <si>
    <t>构建了一个有机融合、全面覆盖的智慧教育生态体系，利用AI技术实现个性化学习、精准教学、动态反馈与多元评价，提升了教育质量与管理效能。</t>
  </si>
  <si>
    <t>AI学伴绫小智</t>
  </si>
  <si>
    <t>AI课堂分析</t>
  </si>
  <si>
    <t>文档中提到“以AI学情分析平台为核心的软硬件一体化系统”</t>
  </si>
  <si>
    <t>智慧体育系统</t>
  </si>
  <si>
    <t>文中提到“引入AI学情分析平台，对接课堂互动终端与作业系统，实时采集学生数据。”</t>
  </si>
  <si>
    <t>电子班牌</t>
  </si>
  <si>
    <t>文档中提到“将AI学情分析系统简化为‘一键生成报告’模式”</t>
  </si>
  <si>
    <t>AI学情分析系统</t>
  </si>
  <si>
    <t>智能安防系统</t>
  </si>
  <si>
    <t>文档中提到“研发AI学情分析系统，通过课堂行为追踪生成个性化报告”</t>
  </si>
  <si>
    <t>第106号案例_海盐县武原中学教育集团秦山中学+王卫+“人工智能+基础教育”典型应用场景案例申报书.pdf</t>
  </si>
  <si>
    <t>AI与物联网技术驱动的后勤管理新模式</t>
  </si>
  <si>
    <t>该项目已在海盐县武原中学实施并获得一等奖，展示了智慧校园建设的有效实践，处于推广阶段。</t>
  </si>
  <si>
    <t>通过AI与物联网技术的应用，实现校园后勤管理的智能化，显著提升了管理效率、节能减排和校园安全性。</t>
  </si>
  <si>
    <t>数据采集与智能控制 → 统一数字化管控平台 → 实时监控与场景化控制 → 提升管理效率与安全性</t>
  </si>
  <si>
    <t>["物联网技术", "数据采集", "智能控制", "实时监控", "数据分析"]</t>
  </si>
  <si>
    <t>智慧空调管理系统</t>
  </si>
  <si>
    <t>文档中提到“以AI学情分析系统实现基于数据驱动的个性化教学的解决方案”</t>
  </si>
  <si>
    <t>提升管理效率、节能减排、提高安全性、优化教学环境</t>
  </si>
  <si>
    <t>数据采集 → 实时监控与智能控制 → 管理决策优化</t>
  </si>
  <si>
    <t>环境互联层（物联网设备互操作、数据传输）
状态感知层（实时监控、异常情况报警）
智能策略层（智能控制、场景化管理）</t>
  </si>
  <si>
    <t>企业产品以“智慧校园管理工具”为主，整体处于规模化应用初期</t>
  </si>
  <si>
    <t>通过AI与物联网技术实现校园后勤管理的智慧化转型，显著提升管理效率和校园安全性，获得教育数字化应用典型案例一等奖</t>
  </si>
  <si>
    <t>物联水表管理系统</t>
  </si>
  <si>
    <t>文中提到‘搭了AI学情平台，能自动收集课堂答题、作业数据’</t>
  </si>
  <si>
    <t>AI学情平台</t>
  </si>
  <si>
    <t>智慧安防系统</t>
  </si>
  <si>
    <t>文档中提到“通过AI诊断工具，采集六年级学生数据”</t>
  </si>
  <si>
    <t>AI学情诊断工具</t>
  </si>
  <si>
    <t>第107号案例_礼嘉实验小学+《面向未来学校：AI重塑校园治理的新样态》申报书.docx</t>
  </si>
  <si>
    <t>面向未来学校：AI重塑校园治理的新样态</t>
  </si>
  <si>
    <t>智慧校园管理实践已覆盖两个校区，成效显著，具备可推广的经验</t>
  </si>
  <si>
    <t>通过低代码平台与大模型的协同应用，实现校园管理流程的自动化与智能化，提升管理效率与服务质量。</t>
  </si>
  <si>
    <t>低代码平台搭建 → AI智能体整合 → 数据化决策支持 → 智能化管理服务</t>
  </si>
  <si>
    <t>["低代码开发", "大模型技术", "数据分析与可视化", "人工智能助理", "校园管理知识库"]</t>
  </si>
  <si>
    <t>钉钉宜搭</t>
  </si>
  <si>
    <t>教务管理智能化</t>
  </si>
  <si>
    <t>提升管理效率，降低人力成本，增强校园安全，强化家校沟通，提升教师科研支持。</t>
  </si>
  <si>
    <t>低代码搭建管理中枢 → 流程自动化 → 咨询智能化 → 数据化督导</t>
  </si>
  <si>
    <t>数据采集层（实时数据采集与分析）
行为识别层（教师行为分析、课程参与率监测）
智能策略层（AI助理、智能流转）</t>
  </si>
  <si>
    <t>企业产品以“校园管理工具”为主，整体处于规模化应用初期，已覆盖多个校区。</t>
  </si>
  <si>
    <t>通过低代码与大模型的协同应用，实现了校园管理的流程优化与智能化，提升了管理效率和服务质量，形成了可复制的智慧校园管理样板。</t>
  </si>
  <si>
    <t>扣子平台</t>
  </si>
  <si>
    <t>文档中描述“AI安全巡查系统基于人体姿态估计算法，识别翻墙、打架等异常行为”</t>
  </si>
  <si>
    <t>AI安全巡查系统</t>
  </si>
  <si>
    <t>第108号案例_南昌市第31中学《AI平台系统与特殊教育深度融合》.docx</t>
  </si>
  <si>
    <t>AI智慧云平台系统与特殊教育的深度融合</t>
  </si>
  <si>
    <t>南昌市</t>
  </si>
  <si>
    <t>本系统已在多所特殊教育学校试点应用，处于推广阶段</t>
  </si>
  <si>
    <t>系统通过AI技术深度赋能特殊教育，提供个性化教学方案与评估，支持多维度的学习效果分析与动态调整，提升特殊教育的教学质量与效率。</t>
  </si>
  <si>
    <t>IEP评估模块适配 → 教学方案智能生成 → 个性化训练习题推送 → 动态调整计划</t>
  </si>
  <si>
    <t>["人工智能算法", "数据分析", "语音识别", "自然语言处理", "信息安全技术"]</t>
  </si>
  <si>
    <t>AI智慧云平台</t>
  </si>
  <si>
    <t>文档中提到“通过摄像头动作识别引导幼儿参与安全行为分类游戏”</t>
  </si>
  <si>
    <t>学生：精准评估学习效果，个性化训练；教师：高效管理学生信息与教学方案；学校：提升特殊教育教学质量与管理效率。</t>
  </si>
  <si>
    <t>IEP评估模块适配 → 个性化教学方案生成 → 训练习题推送与动态调整 → 家校共育与信息管理</t>
  </si>
  <si>
    <t>数据采集层（IEP档案管理、评估指标设置）
行为识别层（学生能力评估、个性化反馈）
画像诊断层（IEP报告生成、数据对比分析）</t>
  </si>
  <si>
    <t>企业产品以'学习支持工具'为主，聚焦特殊教育领域，整体处于应用推广阶段。</t>
  </si>
  <si>
    <t>AI技术深度赋能特殊教育，提供个性化训练与精准评估，构建全方位教学支持体系，涵盖多种教学资源与互动游戏，提升学习体验与教学质量。</t>
  </si>
  <si>
    <t>AI安全魔镜</t>
  </si>
  <si>
    <t>第110号案例_人工智能+基础教育 应用案例  AI 慧眼识出入 无感智护校园安 申报书.docx</t>
  </si>
  <si>
    <t>AI 慧眼识出入 无感智护校园安</t>
  </si>
  <si>
    <t>该智能校园管理与服务案例在全国范围内多所学校成功应用，预计未来2年可在陕西省内推广至50所学校</t>
  </si>
  <si>
    <t>通过AI技术优化校园管理，构建“AI驱动+家校协同”的智慧管理模式，实现考勤与请假数据实时联动，提升管理效率与安全性。</t>
  </si>
  <si>
    <t>感知-分析-推送 → 智能考勤系统与请假系统数据联动 → 家校沟通机制优化</t>
  </si>
  <si>
    <t>["人脸识别", "数据加密", "负载均衡技术", "实时数据推送", "AI算法优化"]</t>
  </si>
  <si>
    <t>海威达无感考勤系统</t>
  </si>
  <si>
    <t>文档中提到“科大讯飞基于原有系统，结合学校的个性化需求进行了针对性开发与优化，最终交付了专属的‘AI实践系统’。”</t>
  </si>
  <si>
    <t>提升校园安全管控能力，减少安全隐患；加强家校协同，缓解家长“监管焦虑”；释放教师管理时间，专注教学工作，间接提升教学质量。</t>
  </si>
  <si>
    <t>感知-分析-推送 → 实时考勤数据同步 → 自动化请假流程</t>
  </si>
  <si>
    <t>数据采集层（人脸识别摄像头采集视频流）；行为识别层（人脸比对与活体检测）；智能策略层（自动匹配审批人与审批规则）；环境互联层（硬件连接与数据传输）</t>
  </si>
  <si>
    <t>该智能校园管理与服务案例在全国范围内多所学校成功应用，适合在基础教育阶段公办、民办学校规模化复制，整体处于推广阶段。</t>
  </si>
  <si>
    <t>构建“AI驱动+家校协同”的智慧管理模式，实现考勤与请假数据实时联动，降低家长与教师使用门槛，提升管理效率。</t>
  </si>
  <si>
    <t>AI实践系统</t>
  </si>
  <si>
    <t>智慧校园请假系统</t>
  </si>
  <si>
    <t>文档中提到‘构建“教-学-评”一体化智能系统’</t>
  </si>
  <si>
    <t>AI实验室数据分析系统</t>
  </si>
  <si>
    <t>第112号案例_典型应用案例申报书-石外.docx</t>
  </si>
  <si>
    <t>AI智慧操场赋能体育教育新生态</t>
  </si>
  <si>
    <t>石家庄</t>
  </si>
  <si>
    <t>文档中提到“可用AI自动生成课堂主题家庭任务，定向推送个性化指导建议。”</t>
  </si>
  <si>
    <t>AI家庭互动平台</t>
  </si>
  <si>
    <t>第113号案例_《人工智能+基础教育》全域校园人机伴生智慧管理模式申报书.pdf</t>
  </si>
  <si>
    <t>全域校园人机伴生智慧管理模式</t>
  </si>
  <si>
    <t>已在石室联合中学弘文学校实施，具备一定的推广价值与示范作用</t>
  </si>
  <si>
    <t>通过钉钉AI应用平台重构校园管理流程，实现数据驱动与人机协同，提升管理效率与服务质量。</t>
  </si>
  <si>
    <t>数据管理与分析 → AI应用开发与优化 → 智能决策与服务提升</t>
  </si>
  <si>
    <t>["数据管理", "人工智能算法", "低代码开发", "实时数据分析", "AI辅助决策"]</t>
  </si>
  <si>
    <t>钉钉办公平台</t>
  </si>
  <si>
    <t>搭建的AI家校共育平台能够智能分析家长上传的亲子共读音频</t>
  </si>
  <si>
    <t>学生：提供高效便捷的校园环境；教师：提升工作效率，减轻工作负担；学校：形成可复制的智慧校园管理实践范式。</t>
  </si>
  <si>
    <t>数据管理 → AI应用服务平台构建 → 实时数据分析与智能决策 → 管理流程数字化</t>
  </si>
  <si>
    <t>数据采集层（数据流管理、实时数据分析）
智能策略层（智能决策支持、动态合作体系）
环境互联层（校园硬件设施管理、数据孤岛打通）</t>
  </si>
  <si>
    <t>企业产品以“智慧校园管理工具”为主，学校通过数据驱动实现管理智能化，整体处于探索与创新阶段。</t>
  </si>
  <si>
    <t>重构校园数据应用模式，推动教师人工智能素养提升，建立动态合作体系，解决管理流程复杂问题。</t>
  </si>
  <si>
    <t>AI家校共育平台</t>
  </si>
  <si>
    <t>通义千问大模型</t>
  </si>
  <si>
    <t>文档中提到“整合了各类AI对话机器人、思维导图和词云生成器等智能工具”</t>
  </si>
  <si>
    <t>AI对话机器人</t>
  </si>
  <si>
    <t>第114号案例_“人工智能+基础教育”典型应用场景案例申报书.pdf</t>
  </si>
  <si>
    <t>AI助力红色教育办公提质增效</t>
  </si>
  <si>
    <t>重庆市沙坪坝区</t>
  </si>
  <si>
    <t>该案例深度融合人工智能与红色文化教育，构建了可复制、可推广的“AI+红色育人”典型场景，为区域中小学推进教育数字化、实现特色办学提供了有益实践。</t>
  </si>
  <si>
    <t>通过人工智能技术构建四大核心模块，实现公文处理的智能化提速、会议管理的全流程优化、红色资源的系统化整合及家校咨询的精准化服务，提升了行政效能与红色教育质量。</t>
  </si>
  <si>
    <t>智能红色公文辅助模块 → 智能会议管理优化模块 → 红色知识库建设模块 → 家校协同智能咨询模块</t>
  </si>
  <si>
    <t>["自然语言处理", "深度学习", "智能推荐系统", "数据整合", "智能问答"]</t>
  </si>
  <si>
    <t>红色智慧行政助理</t>
  </si>
  <si>
    <t>文档中提到‘模拟历史人物的AI对话系统，具备语音识别与智能匹配算法’</t>
  </si>
  <si>
    <t>智能会议管理</t>
  </si>
  <si>
    <t>学生：提升红色教育参与度与理解；教师：减轻行政负担，提升教学专注度；学校：提高行政效率与红色教育质量。</t>
  </si>
  <si>
    <t>智能红色公文辅助 → 智能会议管理优化 → 红色知识库建设 → 家校协同智能咨询</t>
  </si>
  <si>
    <t>数据采集层（红色文书生成与合规审查）
行为识别层（会议任务自动识别与跟踪）
画像诊断层（红色知识库智能推荐）
个性化学习层（家校协同咨询个性化推送）</t>
  </si>
  <si>
    <t>企业产品以“智慧校园管理与服务”为主，整体处于推广应用阶段，具备可复制性。</t>
  </si>
  <si>
    <t>将红色文化传承与人工智能技术有机结合，形成特色应用场景，提升行政效率与红色教育质量。</t>
  </si>
  <si>
    <t>红色教育</t>
  </si>
  <si>
    <t>AI对话系统</t>
  </si>
  <si>
    <t>百度飞桨PaddlePaddle</t>
  </si>
  <si>
    <t>文档中提到“基于Coze平台构建专用AI导师智能体，通过SDK无缝嵌入电子导学单网页环境。”</t>
  </si>
  <si>
    <t>AI导师智能体</t>
  </si>
  <si>
    <t>第115号案例_附件.docx</t>
  </si>
  <si>
    <t>从 “静态图文” 到 “动态智能”——以武岭小学AI 赋能视频号运营驱动智慧校园管理升级为例</t>
  </si>
  <si>
    <t>宁波市奉化区</t>
  </si>
  <si>
    <t>通过AI赋能视频号运营，实现校园管理的动态智能化，提高了信息传播的效率与互动性。</t>
  </si>
  <si>
    <t>视频内容生成 → 数据分析与反馈 → 智慧校园管理升级</t>
  </si>
  <si>
    <t>文档中提到“借助AI小助手的力量，把旅游地图转化为一份简洁明了的安排表”</t>
  </si>
  <si>
    <t>AI小助手</t>
  </si>
  <si>
    <t>第116号案例_山东师大附中案例申报书（智慧物联，用AI提升高中学校资产管理实效——以山东师范大学附属中学为例）.docx</t>
  </si>
  <si>
    <t>智慧物联，用AI提升高中学校资产管理实效——以山东师范大学附属中学为例</t>
  </si>
  <si>
    <t>已在山东师范大学附属中学实施，形成可复制的资产管理新模式，具有推广价值。</t>
  </si>
  <si>
    <t>通过物联网技术实现资产实时监控与智能盘点，减少人工成本，提高资产管理效率，形成可复制的资产数字化管理框架。</t>
  </si>
  <si>
    <t>资产信息感知与采集 → 数据分析与决策支持 → 智能资产管理与监控</t>
  </si>
  <si>
    <t>["RFID技术", "物联网", "云计算", "边缘计算", "数据分析"]</t>
  </si>
  <si>
    <t>锦大模型</t>
  </si>
  <si>
    <t>文档中提到“建立‘AI小助手’学生团队，参与平台功能设计与优化”</t>
  </si>
  <si>
    <t>提高学校资产智慧管理水平，减少人员投入，防止资产流失，为学校决策提供精准有效的数据支撑。</t>
  </si>
  <si>
    <t>资产信息感知 → 数据采集与分析 → 智能决策与管理 → 资产动态监控</t>
  </si>
  <si>
    <t>数据采集层（RFID芯片智能识别、实时数据采集）
状态感知层（资产移动轨迹监测、实时监控）
智能策略层（智能决策支持、数据驱动管理）</t>
  </si>
  <si>
    <t>企业产品以'资产管理工具'为主，学校通过智能化手段提升资产管理效率，整体处于应用推广阶段。</t>
  </si>
  <si>
    <t>通过物联网技术实现资产的实时监控与智能盘点，减少人工干预，提高管理效率，形成可复制的资产数字化管理框架。</t>
  </si>
  <si>
    <t>资产管理平台</t>
  </si>
  <si>
    <t>文档中提到“自研‘AI小智’ESP32-S3开发板，集成多种功能，支持个性化学习”</t>
  </si>
  <si>
    <t>AI小智</t>
  </si>
  <si>
    <t>第117号案例_1.“人工智能+基础教育”典型应用场景案例申报书.docx</t>
  </si>
  <si>
    <t>基于多模态AI的智慧校园文化创作与育人平台构建</t>
  </si>
  <si>
    <t>已在校内春节活动中成功验证，运行模式成熟，具备极强的可复制性。</t>
  </si>
  <si>
    <t>开创了‘AI驱动的校园文化共创模式’，实现了跨学科团队的深度融合，探索出适用于基础教育阶段的低技术门槛的AI创作方法论。</t>
  </si>
  <si>
    <t>需求分析与顶层设计 → 技术整合与平台化构建 → 探索实践与迭代优化</t>
  </si>
  <si>
    <t>["多模态AI工具链", "内容生成", "成果展示", "提示工程", "教育适配"]</t>
  </si>
  <si>
    <t>文档中提到“AI小水珠用拟人化的语言解释道，圆滚滚的它躺在荷叶上。”</t>
  </si>
  <si>
    <t>学生：提升文化参与感与创造力；教师：实现师生共创与AI协作；学校：推动智慧校园文化建设与教育内涵提升。</t>
  </si>
  <si>
    <t>数据采集层（多模态AI工具链集成）
行为识别层（师生与AI的互动模式分析）
画像诊断层（文化活动参与状态与反馈）</t>
  </si>
  <si>
    <t>开创了“AI驱动的校园文化共创模式”，实现了跨学科团队的深度融合，探索出适用于基础教育阶段的低技术门槛的AI创作方法论，推动教育信息化从“工具使用”走向“素养内化”。</t>
  </si>
  <si>
    <t>AI小水珠</t>
  </si>
  <si>
    <t>文档中提到“在《神奇的AI小车》等课程中”</t>
  </si>
  <si>
    <t>AI小车</t>
  </si>
  <si>
    <t>软件</t>
  </si>
  <si>
    <t>文档中描述“AI工具分为两大核心模块，一方面整合不同时期龙纹资料与专家解读，方便学生检索查询，另一方面提供绘画辅助、色彩调节、风格融合演示等功能”</t>
  </si>
  <si>
    <t>AI工具</t>
  </si>
  <si>
    <t>可灵</t>
  </si>
  <si>
    <t>文档中提到“基于对数学文化教学痛点的精准研判，紧密结合一线教学实际需求，本案例在技术选型上聚焦轻量级、易操作的工具链”</t>
  </si>
  <si>
    <t>AI工具链</t>
  </si>
  <si>
    <t>即梦</t>
  </si>
  <si>
    <t>文档中描述“AI师伴系统对课堂教学进行更深层次的微观分析”</t>
  </si>
  <si>
    <t>AI师伴系统</t>
  </si>
  <si>
    <t>第118号案例_118东营市河口区河口街道中心小学人工智能 + 基础教育”案例.docx</t>
  </si>
  <si>
    <t>基于 AI 技术的小学个性化教学与智慧校园管理融合实践</t>
  </si>
  <si>
    <t>东营市河口区</t>
  </si>
  <si>
    <t>项目已在3-5年级全面应用，覆盖42名教师、800余名学生，计划2026年9月推广至1-2年级，实现全校覆盖。</t>
  </si>
  <si>
    <t>通过AI技术实现个性化教学与智慧校园管理的深度融合，提升教学质量与校园治理效率，减轻教师工作负担。</t>
  </si>
  <si>
    <t>智能学情诊断与个性化辅导体系搭建 → AI辅助课堂教学与互动优化 → 智能作业设计与批改系统应用 → 智慧校园管理与服务升级 → AI教学质量分析深度挖掘</t>
  </si>
  <si>
    <t>["AI学情分析", "个性化学习资源推送", "课堂互动系统", "智能作业批改", "人脸识别技术", "数据分析与挖掘"]</t>
  </si>
  <si>
    <t>文档中提到‘全校44间常态化录播教室与联课公司的课堂AI智能分析循证系统有机结合’</t>
  </si>
  <si>
    <t>学生：精准提升学业水平，帮助学习困难学生提升成绩；教师：减轻作业批改负担，释放教研精力；学校：提升教学质量与校园治理水平。</t>
  </si>
  <si>
    <t>智能学情诊断 → 个性化辅导体系搭建 → AI 辅助课堂教学 → 智能作业设计与批改 → 智慧校园管理与服务升级 → 教学质量分析深度挖掘</t>
  </si>
  <si>
    <t>数据采集层（实时采集学生课堂答题、作业完成、单元测试数据）
画像诊断层（生成个人知识图谱，精准定位学生薄弱点）
个性化学习层（推送个性化学习资源与一对一答疑）
行为识别层（课堂互动系统，确保每位学生参与）
智能策略层（AI 作业系统自动生成分层作业）
状态感知层（智能考勤与安全监测）</t>
  </si>
  <si>
    <t>项目已在3-5年级全面应用，覆盖42名教师、800余名学生，计划2026年推广至1-2年级，整体处于规模化应用阶段。</t>
  </si>
  <si>
    <t>构建 'AI + 双师课堂' 模式，打破传统 '统一教学' 局限，实现精准教与个性学的融合；技术应用打通数据链路，避免数据孤岛，为教育决策提供完整数据支撑；AI 教学质量分析实现多维度、深度的数据挖掘，为教学改进提供精准依据。</t>
  </si>
  <si>
    <t>数学、语文、科学</t>
  </si>
  <si>
    <t>AI录播教室</t>
  </si>
  <si>
    <t>文档中描述“全校44间常态化录播教室与课堂AI智能分析系统有机结合”</t>
  </si>
  <si>
    <t>智能作业系统</t>
  </si>
  <si>
    <t>文档中提到“借助即梦AI智能形象生成技术，根据幼儿描述生成卡通形象”</t>
  </si>
  <si>
    <t>AI形象生成技术</t>
  </si>
  <si>
    <t>智慧校园管理平台</t>
  </si>
  <si>
    <t>麦盟科技</t>
  </si>
  <si>
    <t>文档中提到“引入了‘麦盟科技AI循证教研平台’，对课堂实录中的师生对话进行自动切片、编码与分析”</t>
  </si>
  <si>
    <t>AI循证教研平台</t>
  </si>
  <si>
    <t>AI教学质量分析系统</t>
  </si>
  <si>
    <t>文档中提到“部署AI循证系统，在常态录播教室中无感化采集分析师生课堂行为”</t>
  </si>
  <si>
    <t>AI循证系统</t>
  </si>
  <si>
    <t>第119号案例_119青岛启元学校+姚云孟+人工智能模型集成（数字人+工作流）赋能校园办公实施与使用架构.pdf</t>
  </si>
  <si>
    <t>人工智能模型集成（数字人+工作流）赋能校园办公实施与使用架构</t>
  </si>
  <si>
    <t>青岛</t>
  </si>
  <si>
    <t>处于实施早期，现阶段目标为框架层面的验证通过，方便后续更多功能的开发。</t>
  </si>
  <si>
    <t>实现了多个模型集成上的创新，突破了不同人工智能模型之间的协议壁垒，保障了数据安全与成本的控制，具有高度拟人化特征。</t>
  </si>
  <si>
    <t>本地模型部署 → 工作流 → 现有交流软件 → 实时交流与沟通</t>
  </si>
  <si>
    <t>["深度学习", "自然语言处理", "图像识别", "工作流管理", "人工智能模型集成"]</t>
  </si>
  <si>
    <t>DEEPSEEK-R1</t>
  </si>
  <si>
    <t>文档中提到‘通过数据驱动精准诊断素养水平，动态优化教学’</t>
  </si>
  <si>
    <t>教职工：提升工作效率，24小时服务；学校：优化校园日常事务管理，减轻工作强度。</t>
  </si>
  <si>
    <t>本地模型部署 → 工作流集成 → 现有交流软件对接 → 实时服务与反馈</t>
  </si>
  <si>
    <t>数据采集层（本地模型部署、交流软件对接）
行为识别层（教职工需求识别、问题解决）
智能策略层（基于需求的智能响应与服务）</t>
  </si>
  <si>
    <t>企业产品以“提升班级管理与学校日常工作效率的实用型案例”为主，整体处于实施早期，目标为框架层面的验证通过。</t>
  </si>
  <si>
    <t>实现多个模型集成，突破协议壁垒，采用本地部署方式，保障数据安全与成本控制；高度拟人化的数字人形象，提升教职工与AI的互动体验。</t>
  </si>
  <si>
    <t>AI循证评价系统</t>
  </si>
  <si>
    <t>DEEPSEEK-V3</t>
  </si>
  <si>
    <t>文档中提到“项目基于电磁感应原理的AI循迹小车，配备F103RCT6核心板、红外传感器与电磁信号模块。”</t>
  </si>
  <si>
    <t>AI循迹小车</t>
  </si>
  <si>
    <t>GPT-4</t>
  </si>
  <si>
    <t>文档中提到“AI生成短视频动画或下载网络资源逐步完成库存汇集”</t>
  </si>
  <si>
    <t>AI微动画生成工具</t>
  </si>
  <si>
    <t>HOOK</t>
  </si>
  <si>
    <t>豆包智能体</t>
  </si>
  <si>
    <t>文档中描述“基于豆包智能体构建的‘AI德育参谋’，集成多种教育理论模型”</t>
  </si>
  <si>
    <t>AI德育参谋</t>
  </si>
  <si>
    <t>第120号案例_120首都师范大学附属丽泽中学分校-学校四季农场智慧规划（申报书）.pdf</t>
  </si>
  <si>
    <t>学校四季农场智慧规划 ——基于AI赋能的STEM课程实践探索</t>
  </si>
  <si>
    <t>已在校内及区域推广，具备规模化推广条件</t>
  </si>
  <si>
    <t>通过AI赋能的跨学科教学模式，提升学生在学科知识应用、实验探究及团队合作等方面的能力，创新了传统教学模式。</t>
  </si>
  <si>
    <t>AI种植模拟器开发 → 种植日历生成 → 3D农场模型搭建 → 实验方案验证</t>
  </si>
  <si>
    <t>["人工智能算法", "3D建模", "数据分析", "虚拟实验技术", "跨学科知识整合"]</t>
  </si>
  <si>
    <t>秘塔AI</t>
  </si>
  <si>
    <t>文档中提到‘AI德育小帮手’的核心功能聚焦于‘15分钟速解’需求，提供标准化疏导方案。</t>
  </si>
  <si>
    <t>学生：提升多学科知识整合与AI技术应用能力，增强科学思维；教师：提供新的教学模式与思路；学校：推广跨学科教学模式，提升教育质量。</t>
  </si>
  <si>
    <t>需求分析 → AI种植模拟器开发 → 3D农场模型搭建 → 实验方案验证 → 方案优化</t>
  </si>
  <si>
    <t>数据采集层（AI种植模拟器、3D建模工具）
行为识别层（学生实验方案设计与验证）
画像诊断层（学生能力提升评估）</t>
  </si>
  <si>
    <t>项目已在校内推广，具备规模化应用潜力，符合国家教育数字化转型的方向。</t>
  </si>
  <si>
    <t>构建了生成式AI与真实种植问题的双驱动教学模式，突破了传统跨学科教学的局限，实现了知识的深度融合与应用，降低了实践成本，提升了学生的综合素养。</t>
  </si>
  <si>
    <t>生物、物理、化学、数学</t>
  </si>
  <si>
    <t>AI德育小帮手</t>
  </si>
  <si>
    <t>文档中提到‘通过手机端输入冲突关键信息，生成适配六年级学生的方案’</t>
  </si>
  <si>
    <t>第121号案例_121指向学生6C能力培养的华师中旭学校智慧课堂案例.docx</t>
  </si>
  <si>
    <t>指向学生6C能力培养的华师中旭学校智慧课堂案例</t>
  </si>
  <si>
    <t>通过科大讯飞“畅言智慧课堂”与区级智慧教育云平台深度对接，整体处于智慧校园建设推进阶段</t>
  </si>
  <si>
    <t>通过移动授课与动态调整教学，利用AI技术实现精准分层与个性化学习路径推荐，提升学生的6C能力培养与学习效率。</t>
  </si>
  <si>
    <t>数据采集与反馈 → 智能分析与个性化推送 → 动态调整与优化教学 → 评估与反馈</t>
  </si>
  <si>
    <t>["人工智能算法", "数据分析", "学习行为分析", "生成式人工智能", "智能体技术"]</t>
  </si>
  <si>
    <t>畅言智慧课堂</t>
  </si>
  <si>
    <t>文档中提到“AI德育评价系统通过多源数据融合构建学生全景画像，实现从记录到预警、个性化干预的转变”</t>
  </si>
  <si>
    <t>学生：提升6C素养，增强学习能力；教师：提高备课效率与课堂互动；学校：推动教育信息化发展与示范效应。</t>
  </si>
  <si>
    <t>数据采集层（实时学习数据采集与分析）
画像诊断层（学生数字画像生成、学习路径推荐）
个性化学习层（智能反馈与资源推送）</t>
  </si>
  <si>
    <t>移动授课与动态调整教学，利用AI技术实现精准分层与个性化学习，构建沉浸式学习场景，推动学生6C能力培养。</t>
  </si>
  <si>
    <t>AI德育评价系统</t>
  </si>
  <si>
    <t>学习平板</t>
  </si>
  <si>
    <t>文档中提到“通过构建AI心情管理系统，实现三大核心目标”</t>
  </si>
  <si>
    <t>第122号案例_【夏云燕】“人工智能+基础教育”典型应用场景案例申报书.pdf</t>
  </si>
  <si>
    <t>AI+学科全景融合：小学AI通识教育赋能儿童创生力路径</t>
  </si>
  <si>
    <t>已在学校4个校区实现全景覆盖，形成完整流程，正在向更多学校推广。</t>
  </si>
  <si>
    <t>构建了多学科融合的全景教学模式，提升了学生的创新思维和实践能力，形成可推广的创新范式。</t>
  </si>
  <si>
    <t>学科专属AI工具开发 → 跨学科资源库建设 → 全景融合教学模式实施 → 创生力评价体系建立</t>
  </si>
  <si>
    <t>["AI工具开发", "数据互通", "跨学科项目设计", "创生力评价标准", "多场景实践"]</t>
  </si>
  <si>
    <t>智育平台</t>
  </si>
  <si>
    <t>文档中提到“在‘AI思想家’平台上，构建并实践了一套完整的AI教学智能体工作流。”</t>
  </si>
  <si>
    <t>学生：提升创新思维与实践能力，培养跨学科创新作品；教师：实现多学科联动教学，提升教学质量；学校：形成可推广的AI通识教育模式。</t>
  </si>
  <si>
    <t>构建“三维全景融合体系”，实现多学科全景覆盖，提升学生跨学科创新能力，形成“通识筑基—融合赋能—创生提质”的完整模式。</t>
  </si>
  <si>
    <t>语文、数学、科学、体育、美术</t>
  </si>
  <si>
    <t>AI思想家</t>
  </si>
  <si>
    <t>学生利用大语言模型进行深度头脑风暴，用AIGC完善创意思路、优化创意设计、完善场景逻辑，并使用AI思维导图工具快速构建项目规划。</t>
  </si>
  <si>
    <t>AI思维导图工具</t>
  </si>
  <si>
    <t>文档中提到“教师利用AI思维导图生成工具，围绕着科学测量的核心主题，通过师生互动问答关键词的方式，利用畅言智慧课堂AI助手实时、即时生成一个可视化的思维导图”</t>
  </si>
  <si>
    <t>AI思维导图生成工具</t>
  </si>
  <si>
    <t>第123号案例_（徐德亮）从应用到创造：AI赋能科学项目化学习——以“百元AI学伴”研发应用实践为例.docx</t>
  </si>
  <si>
    <t>从应用到创造：AI赋能科学项目化学习——以“百元GenAI学伴”研发应用为例</t>
  </si>
  <si>
    <t>在多所学校试点应用，逐步推广，整体处于探索阶段</t>
  </si>
  <si>
    <t>通过低成本的百元GenAI学伴，促进学生主动创造与团队协作，提升科学素养与数字能力。</t>
  </si>
  <si>
    <t>开发百元GenAI学伴 → 协同“三者”与全周期应用 → 廓清项目手册规范边界</t>
  </si>
  <si>
    <t>["生成式人工智能", "个性化学习", "项目化学习", "人机协同", "情感计算"]</t>
  </si>
  <si>
    <t>百元GenAI学伴</t>
  </si>
  <si>
    <t>文档中提到“定制AI思维导图生成工具，梳理历史脉络”</t>
  </si>
  <si>
    <t>学生：从被动应用者蜕变为主动创造者，提升解决问题能力、创新力和思维能力；教师：减轻机械劳动，专注于有温度的引导；学校：重构课堂样态，提升教研、科研的智能化程度。</t>
  </si>
  <si>
    <t>开发百元GenAI学伴 → 协同“三者”与全周期应用 → 项目手册廓清边界</t>
  </si>
  <si>
    <t>数据采集层（个性化资源供给、伴学辅导、情感支持）
行为识别层（学生提问与反馈）
画像诊断层（学生学习状态与能力的动态评估）</t>
  </si>
  <si>
    <t>低成本百元GenAI学伴的开发，突破了传统高成本AI学伴的限制，促进了科学项目化学习的有效实施，形成了以人机协同的思维展开思考的创新闭环。</t>
  </si>
  <si>
    <t>第124号案例_虚实融合学经典：AI互动系统在初中越剧课堂的应用研究——以《十八相送》教学为例.docx</t>
  </si>
  <si>
    <t>虚实融合学经典：AI互动系统在初中越剧课堂的应用研究——以《十八相送》教学为例</t>
  </si>
  <si>
    <t>案例为基础教育阶段方言类传统戏曲的信息化教学提供了可复制的实践样本，整体处于推广阶段</t>
  </si>
  <si>
    <t>通过AI互动系统解决越剧教学中的师资匮乏、认知壁垒和资源碎片化问题，实现从知识传递到沉浸式体验的转变。</t>
  </si>
  <si>
    <t>课前搭建资源库 → 课中虚实互动 → 课后个性化练习与创作</t>
  </si>
  <si>
    <t>["语音识别", "动作捕捉", "情感分析", "教育资源整合", "实时反馈系统"]</t>
  </si>
  <si>
    <t>学生：深度理解越剧艺术精髓，提升对传统文化的兴趣与认知；教师：解决师资短缺问题，提升教学效果；学校：推动传统文化的传承与创新。</t>
  </si>
  <si>
    <t>AI资源库搭建 → 虚实互动课堂实施 → 课后延伸与巩固</t>
  </si>
  <si>
    <t>数据采集层（AI生成虚拟角色与动作捕捉）
行为识别层（实时纠错与反馈）
画像诊断层（情感解读与反馈）</t>
  </si>
  <si>
    <t>构建了“AI精准教唱-虚拟身段练演-文化沉浸体验”的新模式，首次将“吴语语音识别+戏曲身段动作捕捉+文化场景生成”技术深度融合于越剧教学，突破了传统教学的师资、资源、认知壁垒。</t>
  </si>
  <si>
    <t>越剧</t>
  </si>
  <si>
    <t>文档中提到“定制AI思维导图生成工具，梳理‘长征—抗美援朝’之间的历史脉络”</t>
  </si>
  <si>
    <t>文档中提到“AI思辨能将知识灌输转为观点碰撞，通过议题引导、智能辅助辩论、科学评价”</t>
  </si>
  <si>
    <t>AI思辨</t>
  </si>
  <si>
    <t>第125号案例_“人工智能+基础教育”典型应用场景案例申报书.docx</t>
  </si>
  <si>
    <t>AI+AI学习新范式：大模型赋能的算法实验课程</t>
  </si>
  <si>
    <t>已在本校及区域内合作学校进行初步实践，验证了其可行性，具有显著的示范与推广价值。</t>
  </si>
  <si>
    <t>通过可视化迷宫实验环境与生成式AI的协同对话，重塑了学生的学习方式，使其从被动接受转变为主动探究，培养了计算思维与人机协作能力。</t>
  </si>
  <si>
    <t>需求分析与模式重构 → 技术融合与定制开发 → 应用优化与迭代过程</t>
  </si>
  <si>
    <t>["生成式AI", "可视化技术", "算法设计", "人机协作", "数据分析"]</t>
  </si>
  <si>
    <t>可视化迷宫实验环境</t>
  </si>
  <si>
    <t>文中提到“学生只需在平板或电脑上输入自己描写的句子，系统便会自动生成对应的场景画面。”</t>
  </si>
  <si>
    <t>学生：深化对算法的理解与应用能力；教师：转变为引导者与协作伙伴；学校：形成可复制的AI教育模式。</t>
  </si>
  <si>
    <t>数据采集层（可视化迷宫实验环境）
行为识别层（学生与AI的互动分析）
个性化学习层（生成式AI的协作反馈）</t>
  </si>
  <si>
    <t>该模式已在本校及区域内合作学校进行初步实践，具有示范性与可操作性，适合缺乏专职AI教师的中小学。</t>
  </si>
  <si>
    <t>构建了“双AI驱动”的新型教学闭环，重塑了“学AI”与“用AI”的教学关系，降低了技术门槛，提升了学生的计算思维与问题解决能力。</t>
  </si>
  <si>
    <t>信息科技</t>
  </si>
  <si>
    <t>AI情境再现系统</t>
  </si>
  <si>
    <t>生成式AI（如DeepSeek、文心一言）</t>
  </si>
  <si>
    <t>文档中提到“通过AI生成的动态场景和角色对话，为学生创造性复述提供了关键支撑。”</t>
  </si>
  <si>
    <t>AI情境创设工具</t>
  </si>
  <si>
    <t>第126号案例_（张建飞）《基于AI实验的小学人工智能通识教育模式探索》案例申报书.docx</t>
  </si>
  <si>
    <t>基于AI实验的小学人工智能通识教育模式探索</t>
  </si>
  <si>
    <t>已在本校四至六年级成功实施，具备在全省乃至全国同类学校中大规模复制推广的潜力</t>
  </si>
  <si>
    <t>构建了以“生活化体验-原理化探究-创新性应用”的三阶教学模式，利用现有平台工具实现了技术到课堂的落地，降低了教师的备课与实施门槛。</t>
  </si>
  <si>
    <t>需求分析 → 技术研发与个性化定制 → 应用优化与实践</t>
  </si>
  <si>
    <t>["人工智能实验平台", "感知实验", "验证实验", "计算思维", "信息素养"]</t>
  </si>
  <si>
    <t>浙江省中小学信息科技与人工智能学习平台</t>
  </si>
  <si>
    <t>学生：提升对人工智能的理解与兴趣；教师：提供多样化的教学资源与方法；学校：推动人工智能教育的普及与公平。</t>
  </si>
  <si>
    <t>数据采集层（人工智能实验平台的使用）
行为识别层（学生对AI技术的体验与反馈）
个性化学习层（定制化的课程与活动手册）</t>
  </si>
  <si>
    <t>构建了“生活化体验-原理化探究-创新性应用”的三阶教学模式，利用人工智能实验平台实现了技术到课堂的“最后一公里”落地。</t>
  </si>
  <si>
    <t>第127号案例_申报书.docx</t>
  </si>
  <si>
    <t>虚拟仿真实验室-机械能守恒定律的Artificial Intelligence(AI)动态验证</t>
  </si>
  <si>
    <t>沧州市</t>
  </si>
  <si>
    <t>本案例在沧州市第二中学成功实践，具备广阔的推广前景，能够低成本、快速复制至全国高中物理课堂。</t>
  </si>
  <si>
    <t>通过AI虚拟仿真与动态可视化，突破了传统实验的局限性，显著提升了学生对机械能守恒定律的理解与实验效率。</t>
  </si>
  <si>
    <t>构建高保真物理仿真模型 → 开发动态数据追踪与可视化系统 → 设计开放式参数交互界面</t>
  </si>
  <si>
    <t>["物理引擎", "动态数据追踪", "可视化系统", "人工智能技术", "交互设计"]</t>
  </si>
  <si>
    <t>文档中提到“利用AI图像生成技术，根据‘曹冲称象’的故事脚本，快速生成了一系列风格统一、生动形象的插图”</t>
  </si>
  <si>
    <t>学生：提升对机械能守恒定律的理解与应用能力；教师：减轻实验准备负担，提高课堂效率；学校：推动教育信息化与智能化进程。</t>
  </si>
  <si>
    <t>虚拟仿真环境构建 → 动态数据追踪与可视化 → 实时反馈与交互探索</t>
  </si>
  <si>
    <t>数据采集层（动态数据追踪与实时计算）
行为识别层（学生交互行为分析）
画像诊断层（学生理解水平评估）
个性化学习层（即时反馈与结果展示）</t>
  </si>
  <si>
    <t>企业产品以“智能仿真工具”为主，学校通过校本化开发实现教学适配，整体处于逐步推广阶段。</t>
  </si>
  <si>
    <t>通过AI构建理想实验环境，突破传统实验局限，实现动态可视化与交互式学习，极大提升学生的探究能力与学习效率。</t>
  </si>
  <si>
    <t>AI情境生成器</t>
  </si>
  <si>
    <t>第130号案例_AI双向赋能实验课堂.pdf</t>
  </si>
  <si>
    <t>AI双向赋能实验课堂</t>
  </si>
  <si>
    <t>案例已在多所学校试点应用，获得多项奖项，显示出良好的推广潜力</t>
  </si>
  <si>
    <t>案例创新融入多种技术，有效解决了教学中的痛点，提升了学生的学习兴趣和参与度。</t>
  </si>
  <si>
    <t>文档中提到“我们将其称为‘AI情境生成器’”</t>
  </si>
  <si>
    <t>学生：学习兴趣浓厚；教师：教学效果显著；学校：具有推广价值的教学模式</t>
  </si>
  <si>
    <t>数据采集层（多模态学习数据采集与融合）
行为识别层（学习意图识别、学习路径偏差检测）
画像诊断层（个性化画像生成、学习绩效预测）</t>
  </si>
  <si>
    <t>企业产品以'学习支持工具'为主，学校多通过校本化规则实现教学适配，整体处于规模化应用初期</t>
  </si>
  <si>
    <t>案例创新融和多技术，有效解决教学痛点，获得多项奖励，具有较高的推广价值</t>
  </si>
  <si>
    <t>第131号案例_海盐县实验小学教育集团姚怡然+“人工智能+基础教育”典型应用场景案例申报书 .docx</t>
  </si>
  <si>
    <t>AI点亮科学课堂：央馆平台助力小学实验教学提质增效</t>
  </si>
  <si>
    <t>创建了‘三阶九环’智能化实验教学新范式，深度融入教学全流程，实现了‘备-教-学-评-拓’一体化，为科学实验教学提供了可复制、可推广的完整路径。</t>
  </si>
  <si>
    <t>课前精准诊断 → 课中智能探究 → 课后思维跃迁</t>
  </si>
  <si>
    <t>["智能方案设计", "实验材料准备", "模拟问答", "实验结果评估", "图像识别", "图片理解", "自由问答", "实验课程拓展", "科普剧创编"]</t>
  </si>
  <si>
    <t>央馆AI科学实验平台</t>
  </si>
  <si>
    <t>文档中提到“教师运用AI情景模拟系统，动态生成贴近幼儿生活的网络场景”</t>
  </si>
  <si>
    <t>网络安全教育</t>
  </si>
  <si>
    <t>学生：提升科学素养、实践能力和创新思维；教师：优化教学设计与互动，提高课堂效率；学校：助力教育数字化转型，提升教学质量。</t>
  </si>
  <si>
    <t>数据采集层（实验数据拍照上传、图像识别辅助）
行为识别层（模拟问答生成、问题排查）
画像诊断层（实验结果评估、个性化反馈）
个性化学习层（家庭实验方案生成、自由问答解惑）</t>
  </si>
  <si>
    <t>创建了“三阶九环”智能化实验教学新范式，深度融入AI技术，实现了备课、教学、评估、拓展一体化，提升了教师的教学效率和学生的自主探究能力。</t>
  </si>
  <si>
    <t>AI情景模拟系统</t>
  </si>
  <si>
    <t>第132号案例_附件1.“人工智能+基础教育”典型应用场景案例申报书（海盐县武原中学教育集团沈利娟）.docx</t>
  </si>
  <si>
    <t>声动课堂：轻量化教学评估智能体的创新实践</t>
  </si>
  <si>
    <t>系统已在武原中学教育集团三个校区全面应用，累计完成200余节课堂评估，具备规模化推广条件。</t>
  </si>
  <si>
    <t>通过轻量化AI模型实现低成本、高效益的课堂智能评估，促进教育公平与优质均衡发展。</t>
  </si>
  <si>
    <t>课堂音频数据采集 → AI评课大模型分析 → 教学质量多维度评估 → 精准反馈与教学改进</t>
  </si>
  <si>
    <t>["音频分析", "AI大模型", "数据采集与标注", "课堂评价标准", "动态蒸馏技术"]</t>
  </si>
  <si>
    <t>AI课堂顾问</t>
  </si>
  <si>
    <t>视频内容</t>
  </si>
  <si>
    <t>文档中提到“围绕‘小阳交友困惑’等四组AI情景视频展开”</t>
  </si>
  <si>
    <t>学生：提升课堂参与度与学习效果；教师：提供精准的教学改进建议，促进专业成长；学校：实现教学质量的量化分析与管理决策支持。</t>
  </si>
  <si>
    <t>音频数据采集 → 课堂质量分析 → 教学改进建议生成 → 教师自我反思与成长</t>
  </si>
  <si>
    <t>数据采集层（课堂音频数据采集与分析）
行为识别层（课堂互动模式分析）
画像诊断层（教学质量评估与反馈生成）</t>
  </si>
  <si>
    <t>系统已在武原中学教育集团三个校区全面应用，具备规模化推广条件，整体处于成熟应用阶段。</t>
  </si>
  <si>
    <t>轻量化AI模型在低成本环境下实现高效课堂评估，颠覆传统评课视角，以学生表现为核心，推动教育数字化转型。</t>
  </si>
  <si>
    <t>AI情景视频</t>
  </si>
  <si>
    <t>第133号案例_1.“人工智能+基础教育”典型应.docx</t>
  </si>
  <si>
    <t>数绘园林·艺技赋能</t>
  </si>
  <si>
    <t>项目已在高中美育课堂形成成熟实践，具备向同类基础教育阶段美育课程复制推广的条件，整体处于推广阶段。</t>
  </si>
  <si>
    <t>通过‘传统美育+AI技术’深度融合，构建‘文化传承与科技赋能共生’的新美育范式，实现了从‘被动接受’到‘主动体验’的转变。</t>
  </si>
  <si>
    <t>传统美育与AI技术融合 → 教学体系创新 → 工具应用创新 → 应用实践突破</t>
  </si>
  <si>
    <t>["AI工具协同", "沉浸式体验", "虚拟现实技术", "跨学科创意融合", "文化传承"]</t>
  </si>
  <si>
    <t>豆包AI</t>
  </si>
  <si>
    <t>文档中提到“在校园公共空间布设AI情绪识别装备，构建无感式心理健康监测系统”</t>
  </si>
  <si>
    <t>学生：从“模仿教材案例”进阶为“创意表达+沉浸式呈现”，深化文化认知与科技思维；教师：通过双AI协同提升教学效果；学校：提供可复制的美育数字化转型实践样本。</t>
  </si>
  <si>
    <t>传统美育+AI技术融合 → 四阶四维教学体系构建 → 双AI协同工具应用 → 沉浸式学习体验</t>
  </si>
  <si>
    <t>数据采集层（AI工具使用与反馈）
行为识别层（学生创意与表达分析）
画像诊断层（学生艺术技能与文化素养评估）
个性化学习层（基于AI反馈的个性化学习路径）</t>
  </si>
  <si>
    <t>项目已在高中美育课堂形成成熟实践，具备向其他基础教育阶段美育课程复制推广的条件，整体处于应用推广阶段。</t>
  </si>
  <si>
    <t>首创“四阶四维”美育闭环教学体系，结合AI技术与传统美育，推动学生从被动接受到主动体验，形成“创意主导，技术辅助”的教学模式。</t>
  </si>
  <si>
    <t>AI情绪识别装备</t>
  </si>
  <si>
    <t>文档中提到“在顶楼、连廊、实验室和地下室的出入口、操场边缘等12个高风险区域部署AI感知预警设备”</t>
  </si>
  <si>
    <t>第134号案例_关于征集“人工智能+基础教育”典型应用场景案例的通知.docx</t>
  </si>
  <si>
    <t>减数分裂模拟器</t>
  </si>
  <si>
    <t>大连经济技术开发区</t>
  </si>
  <si>
    <t>目前在课堂上试点应用，技术成熟后可推广至更多生物教学场景。</t>
  </si>
  <si>
    <t>打破了传统减数分裂教学中教具的局限性，允许学生自主探索和反复操作，节省时间并补充实体实验资源不足的问题。</t>
  </si>
  <si>
    <t>基于ourteacher软件制作减数分裂模拟器 → 动画展示与小组合作演绎 → 学生自主操作与探索</t>
  </si>
  <si>
    <t>["教育软件开发", "交互式模拟", "在线学习平台"]</t>
  </si>
  <si>
    <t>文档中描述“在顶楼、连廊、实验室和地下室的出入口、操场边缘等12个高风险区域部署AI感知预警设备”</t>
  </si>
  <si>
    <t>学生：直观理解减数分裂过程，提升学习兴趣与效果；教师：节省模型制作时间，提升教学效率；学校：推动生物教学的创新与实践。</t>
  </si>
  <si>
    <t>数据采集层（多模态学习数据采集与融合）
行为识别层（学习意图识别）
个性化学习层（即时生成反馈）</t>
  </si>
  <si>
    <t>打破传统模型制作的局限性，学生可随时操作模拟器，加深对减数分裂过程的理解，提升自主探索能力。</t>
  </si>
  <si>
    <t>生物</t>
  </si>
  <si>
    <t>第135号案例_“人工智能+基础教育”典型应用场景案例申报书.docx</t>
  </si>
  <si>
    <t>探究电荷的分类</t>
  </si>
  <si>
    <t>案例已在本校多个班级成功实践，具备极佳的规模化推广潜力</t>
  </si>
  <si>
    <t>构建了一套以学生自主探究为中心的“发现式”学习模式，精准解决了教材中“进一步实验”的操作性空白，提升了学生的科学推理能力。</t>
  </si>
  <si>
    <t>AI生成随机样本 → 学生自主探究 → 观察现象 → 提出分类假设 → 实验验证 → 归纳规律</t>
  </si>
  <si>
    <t>["生成式AI", "自然语言处理", "HTML程序生成", "交互式学习设计"]</t>
  </si>
  <si>
    <t>文档中提到“教师将班级试卷答题情况录入AI平台，AI自动生成班级成绩分析报告”</t>
  </si>
  <si>
    <t>学生：自主探究能力提升，科学思维培养；教师：提供有效的教学工具，促进教学改革；学校：推动基础教育向素养培育转型。</t>
  </si>
  <si>
    <t>需求分析 → 技术研发与定制 → 程序开发 → 教学设计 → 应用与优化</t>
  </si>
  <si>
    <t>数据采集层（移动端交互程序生成）
行为识别层（学生分类逻辑分析）
个性化学习层（动态反馈与探究支持）</t>
  </si>
  <si>
    <t>案例已在多班级成功实践，具备规模化推广潜力，整体处于应用推广阶段。</t>
  </si>
  <si>
    <t>构建了以学生自主探究为中心的“发现式”学习模式，精准解决了教材中“进一步实验”的操作性空白，利用生成式AI实现了教学逻辑驱动技术生成。</t>
  </si>
  <si>
    <t>AI成绩分析平台</t>
  </si>
  <si>
    <t>第136号案例_AI赋能,穿越千年——沉浸式“唐三彩”博物馆虚拟研学实践-----刘巧.宋婷婷.docx</t>
  </si>
  <si>
    <t>AI赋能,穿越千年——沉浸式“唐三彩”博物馆虚拟研学实践</t>
  </si>
  <si>
    <t>通过“小云雀”AI工具实现了沉浸式虚拟研学，展示了AI在基础教育中的实际应用，具有良好的推广前景。</t>
  </si>
  <si>
    <t>打破时空壁垒，降低教学成本，提升教学效能，赋能学生创造力，创造了以前无法实现的学习体验。</t>
  </si>
  <si>
    <t>AI场景构建 → AI动态合成 → AI视频生成</t>
  </si>
  <si>
    <t>["AI视频生成", "图像处理", "虚拟现实技术", "教育数据挖掘"]</t>
  </si>
  <si>
    <t>小云雀</t>
  </si>
  <si>
    <t>文档中提到‘自主研发“AI成长学生发展平台”，构建“1个核心平台+2大应用场景+3维联动机制”生态体系’</t>
  </si>
  <si>
    <t>学生：增强对传统文化的理解与兴趣；教师：提升课堂互动与教学效果；学校：推动教育创新与资源共享。</t>
  </si>
  <si>
    <t>数据采集层（AI图片设计生成全景图）
行为识别层（镜头穿梭与转场设置）
个性化学习层（生成可播放的博物馆导览视频）</t>
  </si>
  <si>
    <t>打破时空壁垒，降低教学成本，提升教学效能，赋能学生创造力，创造沉浸式学习体验</t>
  </si>
  <si>
    <t>历史/艺术</t>
  </si>
  <si>
    <t>第137号案例_申报书+陆高原+AI 助力高中化学实验教学创新-氢氧化亚铁的制备” 实践案例.pdf</t>
  </si>
  <si>
    <t>AI 助力高中化学实验教学创新——“氢氧化亚铁的制备”实践案例</t>
  </si>
  <si>
    <t>目前已在申报单位高一年级的2个班级应用，计划2026年推广至22个班级，整体处于推广阶段。</t>
  </si>
  <si>
    <t>通过AI技术的深度融合，提升学生实验设计能力与科学探究素养，解决传统实验教学中的个性化指导不足与操作参与不均等问题。</t>
  </si>
  <si>
    <t>课前预学 → 课中实践 → 课后反思</t>
  </si>
  <si>
    <t>["个性化学习任务推送", "实验方案AI评估", "协作式文档生成", "学习效果统计与反馈", "实验模拟平台"]</t>
  </si>
  <si>
    <t>文档中提到“自主研发‘AI成长学生发展平台’，构建‘1个核心平台+2大应用场景+3维联动机制’生态体系”</t>
  </si>
  <si>
    <t>学生：提升实验设计能力与科学探究素养；教师：减少批改工作量，提升指导效率；学校：形成可复制的AI与化学实验教学融合模式。</t>
  </si>
  <si>
    <t>数据采集层（个性化预学任务推送）；行为识别层（方案科学性、可行性、创新性评估）；画像诊断层（学习效果统计与精准补学资源推送）</t>
  </si>
  <si>
    <t>案例在申报单位高一年级2个班级应用，计划推广至更多班级，整体处于试点与推广阶段。</t>
  </si>
  <si>
    <t>构建AI辅助启发与学生自主探究的互动模式，提升学生实验设计能力，解决传统实验教学中的个性化指导与操作参与不均问题。</t>
  </si>
  <si>
    <t>化学</t>
  </si>
  <si>
    <t>高中化学实验方案AI评估模块</t>
  </si>
  <si>
    <t>慕华仁诚（北京）教育科技有限公司</t>
  </si>
  <si>
    <t>文档中提到“依托大数据+Ai的技术臂膀，将学情分析评价理念，最终形成涵盖学情分析、学生信息档案袋、量表评价、数据画像、积分银行等诸多功能为一体的‘长风实验小学Ai成长学生发展平台’。”</t>
  </si>
  <si>
    <t>三个助手互动模拟实验平台</t>
  </si>
  <si>
    <t>文档中提到“配备‘AI成长抓拍’平板（自动识别幼儿活动场景）”</t>
  </si>
  <si>
    <t>AI成长抓拍平板</t>
  </si>
  <si>
    <t>第138号案例_人工智能赋能高中信息技术教学——基于交互式网页的教学练一体化实践案例（徐雪婷）.pdf</t>
  </si>
  <si>
    <t>人工智能赋能高中信息技术教学——基于交互式网页的“教-学-练”一体化实践案例</t>
  </si>
  <si>
    <t>已在本校高中年级常态化应用，覆盖约500名学生，处于推广阶段</t>
  </si>
  <si>
    <t>通过交互式网页将抽象算法和概念具象化，激发学生学习兴趣，提升课堂参与度与理解深度。</t>
  </si>
  <si>
    <t>基于DeepSeek工具开发交互式网页 → 可视化与交互式教学设计 → 实时反馈与个性化练习 → 教学模式优化与迭代</t>
  </si>
  <si>
    <t>["交互式网页设计", "可视化教学", "即时反馈机制", "机器学习算法", "教育数据分析"]</t>
  </si>
  <si>
    <t>文档中提到“利用 AI 手环采集幼儿课前 10 分钟内的身体晃动频次、走动步数、手部小动作频率等行为类数据”</t>
  </si>
  <si>
    <t>学生：提升课堂参与度、理解深度与学习主动性；教师：提供可复用的教学工具与模式；学校：推动基础教育数字化转型与教师专业发展。</t>
  </si>
  <si>
    <t>需求分析 → 技术研发 → 应用优化 → 教学模式构建</t>
  </si>
  <si>
    <t>数据采集层（课堂观察、作业分析）
行为识别层（学生学习痛点识别）
画像诊断层（即时反馈机制）
个性化学习层（自主控制学习节奏）</t>
  </si>
  <si>
    <t>案例已在本校高中年级常态化应用，覆盖约500名学生，整体处于推广阶段。</t>
  </si>
  <si>
    <t>通过交互式网页将抽象算法与编码原理可视化，构建高互动性的学习环境，打破传统教学模式，促进学生主动学习与理解。</t>
  </si>
  <si>
    <t>AI手环</t>
  </si>
  <si>
    <t>第139号案例_1.上外松外-温胜利-探秘AI理解语言的奥秘.pdf</t>
  </si>
  <si>
    <t>探秘AI"理解"语言的奥秘</t>
  </si>
  <si>
    <t>案例在小学人工智能教育领域实现多维度创新突破，提供可借鉴模式。</t>
  </si>
  <si>
    <t>通过系统性教学设计与实践探索，为自然语言处理技术在基础教育阶段的普及提供创新性解决方案。</t>
  </si>
  <si>
    <t>自然语言处理技术教学探索 → 理论与实践结合 → 实验与项目实践 → AI伦理思考</t>
  </si>
  <si>
    <t>["自然语言处理", "机器翻译", "特征提取", "算法模型", "编程实践"]</t>
  </si>
  <si>
    <t>腾讯青少年人工智能教育平台</t>
  </si>
  <si>
    <t>文档中提到“利用成熟的AI批改工具，对客观题和部分结构化主观题进行快速、精准批阅”</t>
  </si>
  <si>
    <t>学生：提升技术应用能力，增强对人工智能伦理问题的思考；教师：实现理论与实践结合，推动教学创新；学校：为人工智能教育提供可借鉴的教学模式。</t>
  </si>
  <si>
    <t>通过系统性教学设计与实践探索，实现理论与实践相结合，增强学生对AI技术的探究兴趣，培养全面技术价值观。</t>
  </si>
  <si>
    <t>自然语言处理</t>
  </si>
  <si>
    <t>AI批改工具</t>
  </si>
  <si>
    <t>豆包智能助手</t>
  </si>
  <si>
    <t>文档中描述“AI批阅在保留纸笔书写习惯的前提下，实现作业数据采集、智能批改与学情分析闭环”</t>
  </si>
  <si>
    <t>AI批阅系统</t>
  </si>
  <si>
    <t>微词云</t>
  </si>
  <si>
    <t>文档中提到“本课例所采用的AI插图生成系统融合自然语言处理与图像建构算法”</t>
  </si>
  <si>
    <t>AI插图生成系统</t>
  </si>
  <si>
    <t>第140号案例_附件1.“人工智能+基础教育”典型应用场景案例申报书.docx</t>
  </si>
  <si>
    <t>从辅助到赋能：“三段四维”虚拟实验教学模式的构建与应用</t>
  </si>
  <si>
    <t>天津港保税区</t>
  </si>
  <si>
    <t>虚拟实验已在校本课程及区域教研活动中进行广泛应用，取得了显著的教学成效，具备极强的规模化推广潜力。</t>
  </si>
  <si>
    <t>构建了“AI驱动式探究学习”新范式，平台不仅是演示工具，更成为能理解科学规则、推演过程并实时生成符合教学逻辑解释的“智能导师”。</t>
  </si>
  <si>
    <t>虚拟实验平台引入 → 实验流程预习与方案设计 → 课堂可视化演示与探究深化 → 课后个性化学习与数据反馈</t>
  </si>
  <si>
    <t>["虚拟实验技术", "AI模拟技术", "数据分析与反馈", "个性化学习画像", "交互式学习系统"]</t>
  </si>
  <si>
    <t>NOBOOK虚拟实验室</t>
  </si>
  <si>
    <t>文档中提到“定制化AI故事工具支持家长录制专属安抚语音”</t>
  </si>
  <si>
    <t>学生：提升实验技能与自主学习能力；教师：实现精准教学反馈与教学质量提升；学校：推动教育数字化转型与教学模式创新。</t>
  </si>
  <si>
    <t>虚拟实验平台使用 → 实验预习与方案设计 → 课堂演示与探究深化 → 课后个性化学习与数据反馈</t>
  </si>
  <si>
    <t>数据采集层（虚拟实验操作数据记录）
画像诊断层（个性化学习画像生成）
个性化学习层（即时反馈与教学调整）</t>
  </si>
  <si>
    <t>企业产品以“虚拟实验工具”为主，学校通过校本化规则实现教学适配，整体处于规模化应用初期。</t>
  </si>
  <si>
    <t>构建了AI驱动式探究学习新范式，虚拟实验系统具备交互性与即时反馈能力，促进学生主动探究与高阶思维训练。</t>
  </si>
  <si>
    <t>物理/化学/生物</t>
  </si>
  <si>
    <t>AI故事工具</t>
  </si>
  <si>
    <t>DeepSeek大模型</t>
  </si>
  <si>
    <t>文档中提到“利用AI故事机推送乡土德育故事”</t>
  </si>
  <si>
    <t>AI故事机</t>
  </si>
  <si>
    <t>第141号案例_天津市蓟州区东二营镇初级中学--李倩--《虚拟实验赋能初中化学课堂教学》.docx</t>
  </si>
  <si>
    <t>虚拟实验赋能初中化学课堂教学</t>
  </si>
  <si>
    <t>天津市蓟州区</t>
  </si>
  <si>
    <t>人工智能技术的应用提升了初中化学实验教学质量，缩小了教育资源差距，整体处于推广阶段。</t>
  </si>
  <si>
    <t>通过虚拟实验平台实现安全的实验教学，提升学生的参与感和探究能力，打破传统实验教学模式。</t>
  </si>
  <si>
    <t>虚拟实验平台构建 → 实验操作智能评估 → 个性化反馈与学习报告生成 → 教学优化与资源共享</t>
  </si>
  <si>
    <t>["虚拟现实技术", "人工智能算法", "数据分析", "智能评估算法", "多模态数据融合"]</t>
  </si>
  <si>
    <t>虚拟实验平台</t>
  </si>
  <si>
    <t>文档中提到‘教师利用AI工具快速生成一个结构完整、语言丰富的小故事’</t>
  </si>
  <si>
    <t>学生：提升实验操作能力与化学知识理解；教师：实现精准教学与个性化反馈；学校：提高教学质量与资源利用效率</t>
  </si>
  <si>
    <t>需求分析 → 技术研发 → 应用优化 → 教学模式创新</t>
  </si>
  <si>
    <t>数据采集层（虚拟实验场景构建、实验数据采集与分析）
行为识别层（学生操作行为识别与反馈）
画像诊断层（个性化学习报告生成）</t>
  </si>
  <si>
    <t>企业产品以虚拟实验平台为主，逐渐被学校接受，整体处于推广应用阶段</t>
  </si>
  <si>
    <t>通过虚拟实验平台实现安全、可重复的实验操作，打破传统实验教学模式，提升学生的参与感与学习兴趣</t>
  </si>
  <si>
    <t>AI故事生成工具</t>
  </si>
  <si>
    <t>央馆虚拟实验</t>
  </si>
  <si>
    <t>文档中提到“教师借助AI故事生成系统，为幼儿开展原创网络安全绘本的情境化教学”</t>
  </si>
  <si>
    <t>AI故事生成系统</t>
  </si>
  <si>
    <t>第142号案例_天津市蓟州区东二营镇初级中学--韩宝香--利用AI技术解决体育训练中核心动作的重难点—原地高抬腿.docx</t>
  </si>
  <si>
    <t>利用AI技术解决体育训练中核心动作的重难点—原地高抬腿</t>
  </si>
  <si>
    <t>当前已在本镇区域内3所中小学试点应用，覆盖学生1千余人，教师70人，课堂应用频率达每周3-4次，预计2025年覆盖我镇联合学区20所中小学。</t>
  </si>
  <si>
    <t>通过AI技术实现实时反馈与个性化指导，突破传统体育教学的限制，提高学生运动兴趣和教学效率。</t>
  </si>
  <si>
    <t>数据精准采集 → 实时动作反馈 → 个性化训练方案</t>
  </si>
  <si>
    <t>["计算机视觉", "姿态识别", "动态追踪算法", "轻量化模型压缩技术"]</t>
  </si>
  <si>
    <t>文档中提到“AI可以通过多感官场景生成，将文本信息转化成动态故事片段”</t>
  </si>
  <si>
    <t>学生：提升运动兴趣与能力，减少运动损伤；教师：提高教学效率与精准度；学校：推动体育教学数字化转型，提升整体教学质量。</t>
  </si>
  <si>
    <t>数据精准采集 → 实时动作反馈 → 个性化训练方案 → 教学效果评估</t>
  </si>
  <si>
    <t>数据采集层（计算机视觉技术、姿态识别分析）
行为识别层（运动数据实时监测、动作标准度评估）
个性化学习层（动态调整训练计划）</t>
  </si>
  <si>
    <t>已在本镇区域内3所中小学试点应用，覆盖学生1千余人，整体处于推广阶段，预计2025年覆盖20所中小学。</t>
  </si>
  <si>
    <t>构建了“AI实时反馈+个性化训练+数据化评价”的闭环教学模式，降低了技术应用门槛，推动体育教学从“粗放式”转向“精细化”，实现个性化指导与精准教学。</t>
  </si>
  <si>
    <t>AI故事续编助手</t>
  </si>
  <si>
    <t>AI运动吧</t>
  </si>
  <si>
    <t>文档中提到“教师可以在备课阶段，尝试将人工智能设计融入教学过程”</t>
  </si>
  <si>
    <t>AI教学助手</t>
  </si>
  <si>
    <t>第143号案例_陈满满--甜蜜的化学.docx</t>
  </si>
  <si>
    <t>甜蜜的化学</t>
  </si>
  <si>
    <t>虚拟实验技术在基础教育中的应用逐渐推广，尤其是在化学实验教学方面。</t>
  </si>
  <si>
    <t>通过虚拟实验技术实现微观结构的可视化与安全探究，促进学生的科学探究能力与创新意识，采用双轨模式保障探究深度与实践真实性。</t>
  </si>
  <si>
    <t>虚拟预习 → 仿真探究 → 实物验证 → 拓展应用</t>
  </si>
  <si>
    <t>["虚拟实验技术", "数据反馈系统", "多媒体教学", "实验设计与优化", "个性化学习"]</t>
  </si>
  <si>
    <t>文档中描述“在九年级全学科常态化使用AI教学平台，系统为每位学生生成个性化知识图谱”</t>
  </si>
  <si>
    <t>学生：掌握糖类分子结构，理解醛基化学特性，提升实验操作能力；教师：通过数据反馈优化教学，提升课堂互动；学校：推动数字化实验教学模式的应用与推广。</t>
  </si>
  <si>
    <t>数据采集层（虚拟实验数据记录与反馈）
行为识别层（学生实验设计与方案评估）
画像诊断层（学生实验理解与操作能力评估）</t>
  </si>
  <si>
    <t>企业产品以“虚拟实验平台”为主，逐步在基础教育中推广，整体处于应用探索阶段。</t>
  </si>
  <si>
    <t>采用'虚拟试错+实物验证'的双轨模式，结合多媒体技术提升学生实验体验，促进个性化教学与科学探究能力的培养。</t>
  </si>
  <si>
    <t>AI教学平台</t>
  </si>
  <si>
    <t>第144号案例_杨琪--面向核心素养发展的AI可视化实验教学对学生科学思维培养案例  .docx</t>
  </si>
  <si>
    <t>面向核心素养发展的AI可视化实验教学对学生科学思维培养案例</t>
  </si>
  <si>
    <t>目前已在学校高一年级全面应用，覆盖学生480人，实验班学生实验操作规范率从58%提升至91%</t>
  </si>
  <si>
    <t>创新构建“AI赋能—数据驱动—思维进阶”的实验教学模式，打破传统实验教学的时空与资源限制，促进科学思维的系统性养成。</t>
  </si>
  <si>
    <t>AI可视化实验教学 → 数据采集与分析 → 个性化实验设计与反馈 → 科学思维培养</t>
  </si>
  <si>
    <t>["VR技术", "数据分析技术", "智能体技术", "个性化学习", "实验模拟"]</t>
  </si>
  <si>
    <t>引入教学智能体（数学实时答疑）</t>
  </si>
  <si>
    <t>学生：提升实验操作规范性与科学思维能力；教师：实现精准指导与个性化教学；学校：推动实验教学改革与教育公平。</t>
  </si>
  <si>
    <t>数据采集层（实时采集学生实验操作数据）
行为识别层（智能体实时纠正不规范操作）
画像诊断层（生成现象与操作的关联报告）
个性化学习层（个性化定制实验难度梯度）</t>
  </si>
  <si>
    <t>案例已在学校高一年级全面应用，覆盖学生480人，整体处于推广应用阶段。</t>
  </si>
  <si>
    <t>创新构建“AI赋能—数据驱动—思维进阶”的实验教学模式，打破传统实验教学的时空与资源限制，实现实验操作与科学思维的深度融合。</t>
  </si>
  <si>
    <t>AI教学智能体</t>
  </si>
  <si>
    <t>DEEPSEEK</t>
  </si>
  <si>
    <t>文档中提到“教学智能体（数学实时答疑）”</t>
  </si>
  <si>
    <t>第145号案例_案例申报模板.pdf</t>
  </si>
  <si>
    <t>利用虚拟实验助力小学科学实验教学</t>
  </si>
  <si>
    <t>天津市滨海新区</t>
  </si>
  <si>
    <t>已在多所小学试点应用，整体处于推广阶段</t>
  </si>
  <si>
    <t>通过虚拟实验解决了实验材料获取困难的问题，提升了学生的科学探究能力和实验教学质量。</t>
  </si>
  <si>
    <t>虚拟实验设计 → 学生自主探究 → 实验结果观察与分析 → 教学效果评估</t>
  </si>
  <si>
    <t>["虚拟现实技术", "计算机仿真", "在线实验平台", "交互式学习环境"]</t>
  </si>
  <si>
    <t>央馆虚拟实验服务平台</t>
  </si>
  <si>
    <t>文档中提到“用AI教学目标拆解工具，将‘点面结合’拆分为四阶梯目标”</t>
  </si>
  <si>
    <t>虚拟实验与实践教学</t>
  </si>
  <si>
    <t>学生：提升科学核心素养，激发探索欲望；教师：解决实验材料获取困难，提高教学质量；学校：推动实验教学模式创新。</t>
  </si>
  <si>
    <t>需求分析 → 技术研发 → 应用优化 → 实验探究</t>
  </si>
  <si>
    <t>数据采集层（虚拟实验数据采集与交互）
行为识别层（学生实验操作行为分析）
画像诊断层（学生学习效果评估）</t>
  </si>
  <si>
    <t>企业产品以虚拟实验工具为主，逐步在基础教育中推广应用，整体处于初步探索阶段。</t>
  </si>
  <si>
    <t>通过虚拟实验解决实验材料获取困难，提供安全的实验环境，促进学生自主探究与学习，提升实验教学质量。</t>
  </si>
  <si>
    <t>AI教学目标拆解工具</t>
  </si>
  <si>
    <t>第146号案例_01同济大学第一附属中学“人工智能+基础教育”典型应用场景案例申报书.docx</t>
  </si>
  <si>
    <t>AI+未来科学家与工程师实验室</t>
  </si>
  <si>
    <t>已形成规模化场景，覆盖百余个实验场景，服务全校学生科学教育，具备规模化复制基础</t>
  </si>
  <si>
    <t>通过整合虚拟仿真、智能诊断与多模态数据反馈，突破时空与资源限制，实现学生自主探究与问题解决能力的培养。</t>
  </si>
  <si>
    <t>数据采集与分析 → 虚拟仿真与智能诊断 → 跨学科项目式学习 → 创新能力培养</t>
  </si>
  <si>
    <t>["虚拟仿真技术", "智能数据分析", "人工智能助手", "跨学科教学", "项目化学习平台"]</t>
  </si>
  <si>
    <t>AI科学实验助手</t>
  </si>
  <si>
    <t>文档中提到“通过AI智能体技术，构建一个以教师为决策核心、以AI为效率引擎的学情管理新体系”</t>
  </si>
  <si>
    <t>学生：提升科学探究能力与创新思维；教师：实现跨学科协同教学与资源共享；学校：形成可复制的AI+教育模式，推动教育公平。</t>
  </si>
  <si>
    <t>数据采集 → 实验数据分析 → 个性化学习反馈 → 深度学习与创新能力培养</t>
  </si>
  <si>
    <t>数据采集层（全场景数据采集能力）
行为识别层（智能诊断与多模态数据反馈）
画像诊断层（个性化学习画像生成）
个性化学习层（实时反馈与学习路径规划）</t>
  </si>
  <si>
    <t>通过虚实结合的开放式学习场域，打破传统教学局限，推动跨学科项目式学习，培养学生自主探究与问题解决能力。</t>
  </si>
  <si>
    <t>AI教学秘书</t>
  </si>
  <si>
    <t>AI数字人</t>
  </si>
  <si>
    <t>文中提到“运用AI技术对教学质量分析表进行处理，自动收集和整合各学科的成绩数据。”</t>
  </si>
  <si>
    <t>项目化学习平台</t>
  </si>
  <si>
    <t>文档中提到“教师借助AI教学辅助工具引导学生思考观察活动目的”</t>
  </si>
  <si>
    <t>AI教学辅助工具</t>
  </si>
  <si>
    <t>第147号案例_附件1：“人工智能+基础教育”典型应用场景案例申报书（阮秀丽）.pdf</t>
  </si>
  <si>
    <t>虚实融合：AI赋能高中物理实验教学的创新实践案例</t>
  </si>
  <si>
    <t>温州</t>
  </si>
  <si>
    <t>已在温州人文高级中学等学校试点应用，取得良好教学成效，具备较强的示范性与推广价值。</t>
  </si>
  <si>
    <t>通过AI生成仿真实验、智能分析实验数据、实时反馈操作建议，显著提升了学生的参与度与理解力，有效解决了实验教学“难开展、难观察、难理解”的痛点。</t>
  </si>
  <si>
    <t>虚拟预演 → 建立信心 → 掌握规范 → 定量研究 → 迁移应用</t>
  </si>
  <si>
    <t>["虚拟仿真", "智能分析", "实时反馈", "数据采集", "图像处理"]</t>
  </si>
  <si>
    <t>双缝干涉模拟实验平台</t>
  </si>
  <si>
    <t>文档中提到“AI技术软件包括但不局限于AI教师教学助手平台”</t>
  </si>
  <si>
    <t>学生：提升参与度与理解力；教师：减轻重复性劳动，专注教学设计与个性化辅导；学校：形成可复制的智能教学模式</t>
  </si>
  <si>
    <t>数据采集层（虚拟仿真实验平台、智能摄像头投屏系统）
行为识别层（智能分析实验数据、实时反馈操作建议）
个性化学习层（AI生成仿真实验、故障排查指南）</t>
  </si>
  <si>
    <t>该模式已在多所高中试点应用，覆盖学生近千人，整体处于推广阶段</t>
  </si>
  <si>
    <t>构建了'AI赋能的五阶探究式教学模式'，实现了教学结构的根本性变革，推动了科学探究能力、批判性思维与创新意识的综合培养</t>
  </si>
  <si>
    <t>AI教师教学助手平台</t>
  </si>
  <si>
    <t>智能投屏系统</t>
  </si>
  <si>
    <t>文档中提到“AI教师智能体，通过学生端麦克风录音设备，实时记录并将学生探究会议录音转化为文字”</t>
  </si>
  <si>
    <t>AI教师智能体</t>
  </si>
  <si>
    <t>第148号案例_申报书 利用Vpython编程模拟猜测第一宇宙速度与验证同步卫星变轨过程.docx</t>
  </si>
  <si>
    <t>利用Vpython编程模拟猜测第一宇宙速度与验证同步卫星变轨过程</t>
  </si>
  <si>
    <t>新疆</t>
  </si>
  <si>
    <t>目前仅在新疆生产建设兵团第二中学进行课题研究和课堂使用，推广机会有限，整体处于初期应用阶段。</t>
  </si>
  <si>
    <t>通过Vpython编程实现物理概念的可视化，打破传统教学模式，促进学生主动探究与科学思维的培养。</t>
  </si>
  <si>
    <t>利用Vpython编程模拟物理现象 → 学生参与编程与实验 → 验证与理解物理规律 → 实践与应用</t>
  </si>
  <si>
    <t>["编程模拟", "数据可视化", "物理建模", "学生主动学习", "跨学科融合"]</t>
  </si>
  <si>
    <t>VPython</t>
  </si>
  <si>
    <t>文档中提到“AI教研助手帮助教师进行教研活动的资源整合与数据分析”</t>
  </si>
  <si>
    <t>学生：通过编程模拟加深对第一宇宙速度和卫星变轨的理解；教师：提升教学效果与学生参与度；学校：推动基础教育课程改革与创新教学模式。</t>
  </si>
  <si>
    <t>数据采集与编程模拟 → 理论与实践结合 → 反馈与调整 → 学习改进</t>
  </si>
  <si>
    <t>数据采集层（Vpython编程环境搭建与数据输入）
行为识别层（学生编程过程与结果分析）
个性化学习层（根据学生猜测进行即时反馈与指导）</t>
  </si>
  <si>
    <t>该案例处于探索阶段，VPython编程在新疆地区的推广面临地域限制，整体应用尚未普及。</t>
  </si>
  <si>
    <t>通过编程与可视化结合，打破物理与信息技术学科壁垒，使抽象的物理概念具象化，促进跨学科融合，提升学生的主动探究能力与科学思维。</t>
  </si>
  <si>
    <t>AI教研助手</t>
  </si>
  <si>
    <t>第149号案例_申报书 利用Vpython编程模拟电场线、电势与三维电磁场.docx</t>
  </si>
  <si>
    <t>利用Vpython编程模拟电场线、电势与三维电磁场</t>
  </si>
  <si>
    <t>目前仅在新疆生产建设兵团第二中学进行应用，尚处于推广初期阶段</t>
  </si>
  <si>
    <t>通过Vpython编程将抽象的电磁场概念转化为可操作的三维动态模型，帮助学生直观理解电场线与电势的关系，提升学习效果。</t>
  </si>
  <si>
    <t>编程模拟 → 三维动态模型构建 → 观察与调整参数 → 实时反馈与理解</t>
  </si>
  <si>
    <t>["编程模拟", "三维可视化", "动态耦合", "参数化探究", "物理规律数字化"]</t>
  </si>
  <si>
    <t>陕西师范大学实验小学</t>
  </si>
  <si>
    <t>文档中提到“AI教研员系统应运而生，其必要性体现在通过数据驱动实现教学过程的精准诊断与优化。”</t>
  </si>
  <si>
    <t>学生：提升对电磁学空间特性的理解；教师：实现动态教学与学生主动参与；学校：推动跨学科教学与实践模式创新。</t>
  </si>
  <si>
    <t>电场线可视化 → 等势面可视化 → 三维电磁场模拟 → 实时动态耦合</t>
  </si>
  <si>
    <t>数据采集层（编程模拟与数据实时反馈）
行为识别层（学生操作与反馈分析）
画像诊断层（学生理解水平评估）</t>
  </si>
  <si>
    <t>在基础教育领域，应用技术处于中等偏上水平，虽非前沿技术突破，但在物理学科场景中具有较强实用性。</t>
  </si>
  <si>
    <t>通过Vpython实现电磁场概念的动态可视化，促进学生主动探究，提升理解效率，打破传统教学模式的局限。</t>
  </si>
  <si>
    <t>AI教研员</t>
  </si>
  <si>
    <t>第150号案例_附件1：“人工智能+基础教育”典型应用场景案例申报书.pdf</t>
  </si>
  <si>
    <t>红枣AI分拣师：边疆高中AI科创教育与乡土产业融合实践</t>
  </si>
  <si>
    <t>新疆和田地区</t>
  </si>
  <si>
    <t>项目已在高二年级3个班级、148名学生中成功实施，完成了两轮项目迭代，具有较高的成熟度。</t>
  </si>
  <si>
    <t>通过“乡土AI”项目式学习模式，将地方特色产业与AI教育深度融合，提升了学生的学习内驱力和综合素养。</t>
  </si>
  <si>
    <t>数据采集 → 模型训练 → 应用开发 → 实体控制</t>
  </si>
  <si>
    <t>["图像识别", "机器学习", "迁移学习", "数据标注", "AI应用开发"]</t>
  </si>
  <si>
    <t>百度飞桨</t>
  </si>
  <si>
    <t>文档中提到‘AI教研员系统应运而生，通过数据驱动实现教学过程的精准诊断与优化’</t>
  </si>
  <si>
    <t>学生：掌握核心素养，提升计算思维与工程实践能力；教师：实现课程标准与实际需求的有效对接；学校：形成可复制的AI+乡土产业教育模式。</t>
  </si>
  <si>
    <t>数据采集层（多角度采集和标注红枣图像）
模型训练层（使用PaddlePaddle进行YOLOv5s模型迁移学习）
应用开发层（使用Python和OpenCV开发识别系统）</t>
  </si>
  <si>
    <t>项目已在高中多个班级实施，形成了可复制的教育模式，整体处于推广阶段。</t>
  </si>
  <si>
    <t>创新的乡土AI项目式学习模式，结合地方特色产业，提升学生学习动机与实践能力，促进了跨学科融合与核心素养教育的落实。</t>
  </si>
  <si>
    <t>OpenCV</t>
  </si>
  <si>
    <t>文档中提到“在课堂教学中引入‘AI教研员平台’，统融合语音识别、自然语言处理和大模型分析技术”</t>
  </si>
  <si>
    <t>AI教研员平台</t>
  </si>
  <si>
    <t>LabelImg</t>
  </si>
  <si>
    <t>第151号案例_张家口市桥东区传习小学郑芳媛+智教慧学，技术赋能——人工智能赋能视域下小学数学教学的探讨.docx</t>
  </si>
  <si>
    <t>智教慧学，技术赋能——人工智能赋能视域下小学数学教学的探讨</t>
  </si>
  <si>
    <t>张家口市桥东区</t>
  </si>
  <si>
    <t>案例已在小学数学教学中取得显著成果，应用规模逐步扩大，深度覆盖多个知识点，具有示范引领作用。</t>
  </si>
  <si>
    <t>通过沉浸式数学游戏与AI数学实验室的创新实践，实现了教育教学模式与技术应用的双重突破，提升了学生的学习兴趣与效果。</t>
  </si>
  <si>
    <t>智能技术创设沉浸式数学游戏 → 构筑AI数学实验室 → 构建人工智能错题资源体系 → 提升学习效果</t>
  </si>
  <si>
    <t>["人工智能算法", "虚拟现实技术", "增强现实技术", "数据分析", "游戏设计"]</t>
  </si>
  <si>
    <t>国家中小学智慧教育平台</t>
  </si>
  <si>
    <t>文档中描述‘实时转录研讨全过程，并运用自然语言处理技术，自动提炼讨论焦点’</t>
  </si>
  <si>
    <t>学生：提升学习兴趣与探究能力；教师：优化教学效果与管理；学校：推动教育信息化与数字化转型。</t>
  </si>
  <si>
    <t>智能技术应用 → 沉浸式数学游戏设计 → AI数学实验室构建 → 个性化错题资源体系搭建</t>
  </si>
  <si>
    <t>数据采集层（学生学习数据收集与分析）
行为识别层（学生学习行为与互动模式分析）
画像诊断层（个性化学习画像生成）
个性化学习层（智能反馈与指导）</t>
  </si>
  <si>
    <t>通过沉浸式数学游戏与AI实验室的结合，提升了学生的学习积极性与探究能力，实现了教育教学模式与技术应用的双重创新。</t>
  </si>
  <si>
    <t>AI教研语音智能引擎</t>
  </si>
  <si>
    <t>沉浸式数学游戏</t>
  </si>
  <si>
    <t>同济大学第一附属中学</t>
  </si>
  <si>
    <t>文档中描述“打造科学副校长沈海军教授‘AI数字人’智能体，作为跨学科课程助手”</t>
  </si>
  <si>
    <t>数字人</t>
  </si>
  <si>
    <t>第152号案例_附件1：“人工智能+基础教育”典型应用场景案例申报书.docx(1) (1)(1).docx</t>
  </si>
  <si>
    <t>AI动画与虚拟实验结合的课堂引课模式</t>
  </si>
  <si>
    <t>长春市九台区</t>
  </si>
  <si>
    <t>已在多所学校试点应用，展现出良好的推广潜力</t>
  </si>
  <si>
    <t>通过将高保真虚拟仿真技术与生成式AI技术结合，重构课堂引课环节，提升学生参与度与学习效果。</t>
  </si>
  <si>
    <t>需求分析 → 技术整合与个性化定制 → 应用优化 → 教学有效性提升</t>
  </si>
  <si>
    <t>["虚拟仿真技术", "生成式AI", "互动式引课", "个性化定制", "数据反馈与优化"]</t>
  </si>
  <si>
    <t>Nobook虚拟实验室</t>
  </si>
  <si>
    <t>文档中提到“教师通过：文小言智能体，生成了一个数字人”</t>
  </si>
  <si>
    <t>学生：提升课堂注意力和参与度，培养科学探究与创新思维能力；教师：提升信息化教学设计与创新能力；学校：成为教育教学改革的亮点和“名片”。</t>
  </si>
  <si>
    <t>需求分析 → 技术整合研发 → 个性化与定制化 → 应用优化</t>
  </si>
  <si>
    <t>数据采集层（虚拟实验室数据采集与融合）
行为识别层（学生参与度分析）
智能策略层（个性化引课内容推荐）</t>
  </si>
  <si>
    <t>将高保真虚拟仿真技术与生成式AI技术进行创造性融合，重构课堂教学的引课环节，实现了教育模式与技术应用的双重革新。</t>
  </si>
  <si>
    <t>DeepSeek即梦AI</t>
  </si>
  <si>
    <t>文档中提到“利用AI数字人语音生成工具定制‘埃及文化小使者——小埃’”</t>
  </si>
  <si>
    <t>第153号案例_（张潆尹）关于征集“人工智能+基础教育”典型应用场景案例的通知.docx</t>
  </si>
  <si>
    <t>基于智能手机辅助高中物理教学培养创新能力的研究</t>
  </si>
  <si>
    <t>宁波市</t>
  </si>
  <si>
    <t>案例已在实践中应用两届，直接惠及约200名学生，具有广泛的推广前景。</t>
  </si>
  <si>
    <t>通过智能手机作为便携式实验室，创新性地将物理实验教学从传统模式转变为以学生为主体的探究性学习，显著提升学生的科学探究能力与创新素养。</t>
  </si>
  <si>
    <t>智能手机数据采集 → 实验设计与实施 → 学生自主探究与反馈 → 教学模式优化</t>
  </si>
  <si>
    <t>["高精度传感器", "数据可视化", "实时数据处理", "科学探究链条", "教学模式创新"]</t>
  </si>
  <si>
    <t>Phyphox</t>
  </si>
  <si>
    <t>文档中提到“语文与英语课例利用AI数字人（如‘白居易’）创设高沉浸感情境”</t>
  </si>
  <si>
    <t>学生：提升科学探究能力与创新素养；教师：实现实验教学的个性化与探究性；学校：推动教育装备数字化与教育公平。</t>
  </si>
  <si>
    <t>智能手机应用 → 数据采集与分析 → 实验设计与实施 → 科学探究与创新能力培养</t>
  </si>
  <si>
    <t>数据采集层（高精度传感器数据采集）
行为识别层（实验过程与数据分析）
个性化学习层（基于学生反馈的实验优化）</t>
  </si>
  <si>
    <t>将智能手机作为移动实验室，打破传统实验教学的限制，构建了‘智能手机赋能的四维探究’实验教学新范式，显著提升学生的实验参与度与创新能力。</t>
  </si>
  <si>
    <t>音频发生器</t>
  </si>
  <si>
    <t>文档中描述“AI数字人引导学生了解爆炸盐成分”</t>
  </si>
  <si>
    <t>逐帧播放器</t>
  </si>
  <si>
    <t>引入AI数字人进行多风格朗读示范，通过多样化语音语调输出，强化学生听力训练效果。</t>
  </si>
  <si>
    <t>第154号案例_AI+实验--大渡口区五合九融三创机制的实践.docx</t>
  </si>
  <si>
    <t>AI+实验--大渡口区五合九融三创机制的实践</t>
  </si>
  <si>
    <t>重庆市大渡口区</t>
  </si>
  <si>
    <t>初中至高中</t>
  </si>
  <si>
    <t>该案例所构建的“AI+实验”教学模式具有广泛的应用前景，助力实现实验教学的标准化、智能化和个性化，提升基础教育阶段师生的科学素养和创新能力。</t>
  </si>
  <si>
    <t>通过构建‘技术融合、数据驱动、以评促学’的综合性教育新范式，推动实验考评从‘技能达标’向‘科学探究素养’的综合测评转型。</t>
  </si>
  <si>
    <t>AI设备操作培训 → AI智能考评终端应用 → 数据采集与分析 → 个性化学习方案生成 → 教学效果反馈与优化</t>
  </si>
  <si>
    <t>["计算机视觉", "大数据分析", "机器学习", "多模态数据采集", "智能评分系统"]</t>
  </si>
  <si>
    <t>AI智能考评终端</t>
  </si>
  <si>
    <t>文档中提到“选用课堂适配的AI数字人工具，预设情景角色”</t>
  </si>
  <si>
    <t>学生：提升科学素养与动手能力；教师：实现精准教学与个性化辅导；学校：推动实验教学的标准化与智能化。</t>
  </si>
  <si>
    <t>AI设备操作培训 → 实验数据采集与分析 → 个性化学习方案生成 → 实验教学评估与反馈</t>
  </si>
  <si>
    <t>数据采集层（多模态实验数据采集与融合）
行为识别层（实验操作过程分析与评估）
画像诊断层（学生实验能力画像生成）
个性化学习层（智能推送个性化学习资源）</t>
  </si>
  <si>
    <t>企业产品以'学习支持工具'为主，学校通过数字化转型提升实验教学质量，整体处于推广应用阶段。</t>
  </si>
  <si>
    <t>构建了'技术融合、数据驱动、以评促学'的综合性教育新范式，实现了实验教学与评价的智能化与个性化，推动了教育改革的深入发展。</t>
  </si>
  <si>
    <t>理化生</t>
  </si>
  <si>
    <t>虚拟仿真实验室</t>
  </si>
  <si>
    <t>文档中描述‘AI数字人可通过3D渲染生成立体形象，搭配适配语音与动作’</t>
  </si>
  <si>
    <t>文档中提到“AI数字人（哪吒）引导学生复习传统美德内涵”</t>
  </si>
  <si>
    <t>第155号案例_“人工智能+基础教育”典型应用场景案例申报书.docx</t>
  </si>
  <si>
    <t>借Cities Skylines模拟实验，破解交通拥堵教学难题</t>
  </si>
  <si>
    <t>该案例已在沙小盛德小学五年级创新教育实践中得以运用，形成成熟教学模式，适合推广至其他小学。</t>
  </si>
  <si>
    <t>通过Cities Skylines进行虚拟实验，突破了实体实验局限，实现了跨学科知识的融合应用，培养学生的科学探究能力与家国情怀。</t>
  </si>
  <si>
    <t>虚拟实验模拟 → 实体搭建感知 → 再虚拟优化</t>
  </si>
  <si>
    <t>["虚拟实验", "交通模拟", "桥梁搭建", "跨学科应用", "学生自主探究"]</t>
  </si>
  <si>
    <t>Cities Skylines</t>
  </si>
  <si>
    <t>文档中描述“定制古风AI数字人‘神话故事传讲人’，搭配水墨风背景与神话元素”</t>
  </si>
  <si>
    <t>学生：提升科学探究与跨学科应用能力；教师：实现教学模式创新；学校：形成可复制的教学范式。</t>
  </si>
  <si>
    <t>虚拟实验验证 → 实体搭建感知 → 再虚拟优化</t>
  </si>
  <si>
    <t>数据采集层（虚拟实验数据采集与分析）
行为识别层（学生操作行为分析）
画像诊断层（学生学习效果评估）</t>
  </si>
  <si>
    <t>企业产品以“虚拟实验工具”为主，学校通过适配实现教学应用，整体处于初步推广阶段。</t>
  </si>
  <si>
    <t>构建‘真实情境+三阶角色+虚实融合’探究模式，突破传统教学方式，实现跨学科知识融合与虚拟实验的有效结合。</t>
  </si>
  <si>
    <t>科学/数学/地理</t>
  </si>
  <si>
    <t>第156号案例_156郭洋--“人工智能+基础教育”典型应用场景案例申报书(3).pdf</t>
  </si>
  <si>
    <t>AI物理资源包：交互课堂新样态</t>
  </si>
  <si>
    <t>资源已在本校物理组内广泛使用，并融入日常教学、复习备考与社团活动中，支持课堂教学的差异化实施与课后自主学习的深入开展。</t>
  </si>
  <si>
    <t>构建了以AI模拟替代传统演示，以交互学习替代被动接受的新型物理教学模式，有效激发学生主动探究的意识。</t>
  </si>
  <si>
    <t>需求分析 → AI交互资源研发与定制 → 应用优化与迭代机制 → 整合输出与教学融合</t>
  </si>
  <si>
    <t>["大语言模型", "交互式学习资源", "可视化技术", "行为分析", "动态演示"]</t>
  </si>
  <si>
    <t>文档中提到“创设AI数字人‘柒柒’即柒晓超市收银员，全程陪伴学生学习”</t>
  </si>
  <si>
    <t>学生：激发学习兴趣，提升课堂教学效率与课后自主学习能力；教师：提供便捷可用的教学辅助工具，减轻个性化教学资源制作负担；学校：推动物理教学的创新与实践。</t>
  </si>
  <si>
    <t>需求分析 → 资源开发 → 课堂试用 → 平台推广 → 优化迭代</t>
  </si>
  <si>
    <t>数据采集层（动态识别学生学习行为状态）
行为识别层（学生日常行为分析）
画像诊断层（生成学生学习报告）</t>
  </si>
  <si>
    <t>企业产品以“教学辅助工具”为主，逐步推广至全国教师，整体处于应用推广阶段。</t>
  </si>
  <si>
    <t>构建了以AI模拟替代传统演示的新型物理教学模式，通过动态过程激发学生主动探究意识，推动教学组织从教师讲授向学生自主探索转变，形成完整探究闭环。</t>
  </si>
  <si>
    <t>文档中描述“学生与AI数字人展开实时对话，深化代入感。”</t>
  </si>
  <si>
    <t>第157号案例_157海淀区清河第四小学_徐硕 制作AI电影《我们班的故事1937》.pdf</t>
  </si>
  <si>
    <t>制作AI电影《我们班的故事1937》</t>
  </si>
  <si>
    <t>北京市海淀区</t>
  </si>
  <si>
    <t>案例已在北京市海淀区清河第四小学电影社团落地，完成12分钟AI电影创作并在校内展映，适合大规模推广。</t>
  </si>
  <si>
    <t>通过项目式学习将AI与多学科深度融合，降低创作技能门槛，促进学生自主创作与价值观塑造。</t>
  </si>
  <si>
    <t>AI工具选型 → 电影创作流程 → 学科知识融合 → 价值观传递</t>
  </si>
  <si>
    <t>["影像生成", "音乐生成", "剪辑优化", "跨学科融合", "项目式学习"]</t>
  </si>
  <si>
    <t>文档中描述“学生与AI数字人‘海力布’展开实时对话。”</t>
  </si>
  <si>
    <t>德育/智育</t>
  </si>
  <si>
    <t>学生：提升数字素养、跨学科能力，铭记历史、珍爱和平的价值观；教师：实现AI与学科的深度融合；学校：推动课外活动的数字化转型。</t>
  </si>
  <si>
    <t>AI工具选型 → 跨学科知识融合 → 电影创作实践 → 价值观塑造</t>
  </si>
  <si>
    <t>数据采集层（AI影像生成、音乐生成、剪辑优化）
行为识别层（学生创作过程中的互动与反馈）
个性化学习层（根据学生特长分配任务）</t>
  </si>
  <si>
    <t>企业产品以基础教育AI工具为主，应用场景逐渐丰富，整体处于推广与应用阶段。</t>
  </si>
  <si>
    <t>构建“AI+项目式学习+跨学科融合”的课外学习模式，降低AI应用门槛，强化学生主体地位，实现知识应用与价值观内化的同步落地。</t>
  </si>
  <si>
    <t>语文/历史/美术/音乐</t>
  </si>
  <si>
    <t>SunoAI</t>
  </si>
  <si>
    <t>文档中提到“利用语音合成、动作捕捉与实时渲染技术，构建具有亲和力的AI数字人形象‘哪吒’。”</t>
  </si>
  <si>
    <t>剪映AI</t>
  </si>
  <si>
    <t>利用语音合成、动作捕捉与实时渲染技术，构建具有亲和力的AI数字人形象“哪吒”</t>
  </si>
  <si>
    <t>第158号案例_158邹城市护驾山小学 张彤 《“AI赋能阳光研学”——社区小学“走进护驾山”二十四节气校本课程实践案例》.docx</t>
  </si>
  <si>
    <t>“AI赋能阳光研学”——社区小学“走进护驾山”二十四节气校本课程实践案例</t>
  </si>
  <si>
    <t>邹城市</t>
  </si>
  <si>
    <t>已覆盖全校1-6年级1370名学生，处于推广阶段，形成可复制的标准化模式。</t>
  </si>
  <si>
    <t>通过AI辅助课程设计和动态评价，提升学生观察能力和文化理解，减轻教师工作负担，实现线上线下融合的研学模式。</t>
  </si>
  <si>
    <t>AI定制研学任务生成 → 实时辅助观察 → AI生成个性化成长报告 → 反馈优化功能迭代</t>
  </si>
  <si>
    <t>["AI任务生成", "实时数据分析", "个性化报告生成", "动态评价系统", "语音识别"]</t>
  </si>
  <si>
    <t>AI模拟工具</t>
  </si>
  <si>
    <t>文档中提到‘与技术人员协作，定制开发了AI数字人“小宇”’</t>
  </si>
  <si>
    <t>学生：提升观察能力与文化理解；教师：减轻工作负担，实现个性化指导；学校：形成可复制的AI+校本课程模式。</t>
  </si>
  <si>
    <t>AI辅助课程设计 → 生成个性化观察任务 → 实时分析学生研学数据 → 生成成长报告</t>
  </si>
  <si>
    <t>数据采集层（多模态学习数据采集与融合）
行为识别层（学生观察行为分析）
画像诊断层（个性化成长报告生成）</t>
  </si>
  <si>
    <t>构建了“线上线下融合研学模式”，通过现成AI工具与校本课程深度结合，降低技术门槛，实现教育深度融合。</t>
  </si>
  <si>
    <t>综合</t>
  </si>
  <si>
    <t>文档中提到“根据教师本人形象首创AI数字人模型‘小孙老师’”</t>
  </si>
  <si>
    <t>教室一体机</t>
  </si>
  <si>
    <t>文档中提到“尝试使用AI工具生成3D卡通数字人、克隆个人声音”</t>
  </si>
  <si>
    <t>文档中提到“打造AI数字人‘精卫’，具备身世自述、实时答疑功能”</t>
  </si>
  <si>
    <t>第159号案例_AI赋能作业全流程管理，重构基础教育评阅生态.pdf</t>
  </si>
  <si>
    <t>AI赋能作业全流程管理，重构基础教育评阅生态</t>
  </si>
  <si>
    <t>已在多所城乡小学试点应用，整体处于推广阶段</t>
  </si>
  <si>
    <t>通过AI自动化批改与人工协同评阅的模式，显著减轻教师批改负担，提高作业管理的精准度与效率，推动城乡教育均衡发展。</t>
  </si>
  <si>
    <t>作业布置 → 作业提交 → 作业批改 → 学情分析</t>
  </si>
  <si>
    <t>["图像识别", "自然语言处理", "数据分析", "智能评阅", "自动化批改"]</t>
  </si>
  <si>
    <t>文档中提到“通过AI对话系统实现‘问答式’导学”</t>
  </si>
  <si>
    <t>学生：提升作业批改效率与个性化辅导；教师：减轻批改负担，提高学情分析精准度；学校：推动作业管理精细化转型，促进教育数字化与均衡发展。</t>
  </si>
  <si>
    <t>数据采集层（作业图像识别、语音识别）；行为识别层（智能评阅与反馈）；画像诊断层（学情数据分析与个性化辅导支持）</t>
  </si>
  <si>
    <t>企业产品以“智能作业批改工具”为主，学校通过试点应用实现教学适配，整体处于推广应用阶段。</t>
  </si>
  <si>
    <t>创新作业批改模式，结合AI自动化批改与人工协同评阅，显著提高批改效率，推动城乡教学均衡与家校协同育人。</t>
  </si>
  <si>
    <t>第161号案例_附件1.“人工智能+基础教育”典型应用场景案例申报书（刘学兵）.docx</t>
  </si>
  <si>
    <t>四通四见：数智赋能的九年一贯制学生综合素养评价</t>
  </si>
  <si>
    <t>九年一贯制</t>
  </si>
  <si>
    <t>通过构建智能教育生态系统，实现学生综合素养的动态追踪与评价，推动教育教学范式的深刻转型。</t>
  </si>
  <si>
    <t>数据采集 → 数据分析与画像生成 → 循证改进与个性化反馈 → 教育优化</t>
  </si>
  <si>
    <t>["数据采集", "数据分析", "智能分类", "动态画像生成", "智能决策"]</t>
  </si>
  <si>
    <t>学生评价数智驾驶舱</t>
  </si>
  <si>
    <t>文档中提到“研发具备5岁儿童认知水平的虚拟学伴‘小宝’，集成自然语言处理和情感计算技术”</t>
  </si>
  <si>
    <t>学生：提升综合素养与个性化发展；教师：优化教学策略与评价方法；学校：形成可持续的教育评价体系</t>
  </si>
  <si>
    <t>数据采集 → 数据分析与画像生成 → 循证改进与反馈 → 教学优化</t>
  </si>
  <si>
    <t>数据采集层（多模态数据采集与融合）
画像诊断层（动态成长画像生成、过程性反馈解释）
智能策略层（个性化教育策略生成）</t>
  </si>
  <si>
    <t>企业产品以“教育评价工具”为主，学校通过校本化规则实现评价适配，整体处于规模化应用初期</t>
  </si>
  <si>
    <t>通过智能驾驶舱实现数据的深度分析与个性化反馈，推动教育评价从低阶使用向高阶应用转变，形成家校共育的生态体系</t>
  </si>
  <si>
    <t>综合素养</t>
  </si>
  <si>
    <t>第162号案例_（钱骋）“人工智能+基础教育”典型应用场景案例申报书(1).pdf</t>
  </si>
  <si>
    <t>AI技术赋能，智启英语社区探索之旅</t>
  </si>
  <si>
    <t>该案例已在北京师范大学南湖附属学校实施，展示了AI技术在小学英语课堂中的应用潜力，适合推广至其他小学英语课堂。</t>
  </si>
  <si>
    <t>通过AI技术实现高互动性课堂，提升学生发音准确性与流利度，促进个性化学习与动态反馈，展现了科技与语言教学融合的创新魅力。</t>
  </si>
  <si>
    <t>AI语音测评 → 实时反馈与纠错 → 在线投票评价 → 语音转文字生成社区模型 → 学习成果可视化</t>
  </si>
  <si>
    <t>["语音识别", "实时反馈系统", "个性化学习路径", "数据分析与可视化", "智能测评技术"]</t>
  </si>
  <si>
    <t>文档中提到‘利用AI数字博物馆小程序，带领学生“云参观”故宫点翠文物’</t>
  </si>
  <si>
    <t>学生：提升发音准确性与流利度，增强课堂参与感；教师：实现精准评估与个性化指导；学校：推动英语教学从经验驱动向数据智能驱动转型。</t>
  </si>
  <si>
    <t>需求分析 → 技术支持 → 个性化定制 → 教学实施 → 反馈与优化</t>
  </si>
  <si>
    <t>数据采集层（AI语音测评系统、语音转文字技术、文生图技术）
行为识别层（发音准确度、流利度、语调分析）
画像诊断层（班级学情画像与个人学习报告生成）
个性化学习层（动态调整与个性化辅导）</t>
  </si>
  <si>
    <t>企业产品以“智能学情诊断与个性化辅导”工具为主，逐步实现教学适配与规模化应用。</t>
  </si>
  <si>
    <t>通过AI技术实现人机协同的互动课堂，提升课堂参与度与学习效果，推动个性化教学与数据驱动的教学决策，形成可复制的教育模式。</t>
  </si>
  <si>
    <t>AI数字博物馆</t>
  </si>
  <si>
    <t>豆包·文生图</t>
  </si>
  <si>
    <t>河北衡水中学</t>
  </si>
  <si>
    <t>文档中提到“衡水中学启动 AI 数字孪生校园平台建设，深度融合BIM、GIS、IoT及AI前沿技术”</t>
  </si>
  <si>
    <t>AI数字孪生校园平台</t>
  </si>
  <si>
    <t>第163号案例_（周丹丽）附件1.“人工智能+基础教育”典型应用场景案例申报书.docx</t>
  </si>
  <si>
    <t>初中语文作文AI阅卷的优化路径</t>
  </si>
  <si>
    <t>已在嘉兴市全市所有初中小学试点，处于规模化推广阶段</t>
  </si>
  <si>
    <t>通过AI阅卷系统显著提高阅卷效率，减少教师负担，并提供个性化反馈，推动学生写作能力提升。</t>
  </si>
  <si>
    <t>需求分析 → 技术研发 → 应用优化 → 实践案例</t>
  </si>
  <si>
    <t>["自然语言处理", "机器学习", "多模态模型", "个性化推荐技术", "语义理解技术"]</t>
  </si>
  <si>
    <t>AI阅卷系统</t>
  </si>
  <si>
    <t>文档中提到“衡水中学启动AI数字孪生校园平台建设，深度融合BIM、GIS、IoT及AI前沿技术”</t>
  </si>
  <si>
    <t>学生：通过个性化反馈，写作能力提升显著；教师：减少60%的阅卷时间，专注于教学设计和学生指导；学校：推动语文教学质量的整体提升。</t>
  </si>
  <si>
    <t>多模态模型构建（Transformer架构、预训练语言模型如BERT、GPT）；个性化评分模块（基于学生历史写作数据的评分标准和反馈建议）；用户界面优化（教师端和学生端界面设计）；反馈机制完善（机器评价+人工复核）。</t>
  </si>
  <si>
    <t>已在嘉兴市全市所有初中小学试点，成为日常教学的重要工具，整体处于规模化应用阶段。</t>
  </si>
  <si>
    <t>构建了“AI阅卷+教师指导”的混合教学模式，AI系统负责基础评价和反馈，教师专注于高阶指导，实现教学资源的优化配置。引入自然语言处理和机器学习技术，实现作文内容的深度分析和精准评价。</t>
  </si>
  <si>
    <t>第164号案例_（娄铖）《基于“AI教研员”的数学教学实践探索》案例申报书.docx</t>
  </si>
  <si>
    <t>基于“AI教研员”的数学教学实践探索</t>
  </si>
  <si>
    <t>该系统已走进全国107个市、370个县的1498所中小学，覆盖超过6.9万个班级，让3.34万名教师受益，整体处于规模化推广阶段。</t>
  </si>
  <si>
    <t>构建了数据驱动的“临床研修”新模式，形成了“人机协同”的课堂新生态，通过数据驱动实现教学过程的精准诊断与优化。</t>
  </si>
  <si>
    <t>数据采集 → 数据分析 → 诊断优化 → 教学改进</t>
  </si>
  <si>
    <t>["语音识别", "自然语言处理", "教育大模型分析", "认知负荷理论", "建构主义学习理论"]</t>
  </si>
  <si>
    <t>文档中提到‘设置三位AI讲解员，分别对应课文三部分内容’</t>
  </si>
  <si>
    <t>学生：提升认知负荷管理能力，增强逻辑推理能力；教师：实现精准教学与实时反馈，优化教学策略；学校：推动教育质量提升与教学方式变革。</t>
  </si>
  <si>
    <t>数据采集层（音频记录与语音识别）；数据分析层（认知负荷理论与建构主义学习理论的应用）；诊断优化层（智能诊断与量化评估报告生成）</t>
  </si>
  <si>
    <t>系统已在全国107个市、370个县的1498所中小学推广，覆盖超过6.9万个班级，处于快速规模化应用阶段。</t>
  </si>
  <si>
    <t>构建了数据驱动的“临床研修”新模式，形成了“人机协同”的课堂新生态，实现了教学过程的智能优化与证据导向的专业发展。</t>
  </si>
  <si>
    <t>AI数字讲解员</t>
  </si>
  <si>
    <t>第165号案例_数字驱动多元评价 过程增值智慧创新.docx</t>
  </si>
  <si>
    <t>数字驱动多元评价 过程增值智慧创新</t>
  </si>
  <si>
    <t>保定市</t>
  </si>
  <si>
    <t>该模式已在该校六年级1个实验班的数学课堂稳定落地应用，适合中小学规模化应用</t>
  </si>
  <si>
    <t>通过实时互动与数据分析，构建多元化评价体系，提升学生学习积极性与教学精准度，推动教学评一体化。</t>
  </si>
  <si>
    <t>实时数据采集 → 动态评价与反馈 → 个性化辅导与支持 → 教学策略调整</t>
  </si>
  <si>
    <t>["实时数据统计", "自动批改", "学习行为分析", "个性化学习支持", "动态积分系统"]</t>
  </si>
  <si>
    <t>班级优化大师</t>
  </si>
  <si>
    <t>文档中提到“教师引导学生通过整体入手，理清整本书脉络，用AI将阿廖沙成长轨迹转化为数字诗歌墙”</t>
  </si>
  <si>
    <t>学生：提升学习积极性与参与度；教师：减轻工作负担，实现精准教学；学校：推动评价改革，提升教育质量。</t>
  </si>
  <si>
    <t>数据采集层（实时互动与数据统计）
行为识别层（动态答题数据分析）
画像诊断层（个性化学习画像生成）</t>
  </si>
  <si>
    <t>构建四维一体评价模式，实现动态、个性化、多元化的评价体系，推动教学评一体化，降低技术应用门槛。</t>
  </si>
  <si>
    <t>文档中提到‘创建专属知识库，为智能体注入“不直接给答案，而是引导思考”的核心理念’</t>
  </si>
  <si>
    <t>AI数学小助手</t>
  </si>
  <si>
    <t>第166号案例_北京市第八十中学红星未来学校+AI赋能教学评一体化：多场景数智驱动的精准育人实践.pdf</t>
  </si>
  <si>
    <t>AI赋能教学评一体化：多场景数智驱动的精准育人实践</t>
  </si>
  <si>
    <t>目前覆盖全校63个教学班，170余名教师全员使用智能教学工具，学生参与率达100%。</t>
  </si>
  <si>
    <t>通过整合多系统数据，构建覆盖教-学-评-研-育全流程的智能应用体系，实现精准教学与个性化学习，形成可复制的智慧教育实践范式。</t>
  </si>
  <si>
    <t>数据采集 - 分析 - 应用 - 反馈</t>
  </si>
  <si>
    <t>["数据整合", "智能作业设计", "学情分析", "个性化辅导", "AI辅助教学"]</t>
  </si>
  <si>
    <t>希沃课堂诊断系统</t>
  </si>
  <si>
    <t>文档中提到“构建‘智能批改-精准分层-个性反馈’AI评价系统”</t>
  </si>
  <si>
    <t>智能学情诊断与个性化辅导；AI辅助课堂教学与互动；智能作业设计与批改；学生成长数据分析与预警；智能德育与综合素质评价</t>
  </si>
  <si>
    <t>学生：实现个性化学习、提升学习参与度；教师：减轻批改负担、精准调整教学；学校：实现科学管理、提升教学质量</t>
  </si>
  <si>
    <t>数据采集 → 学情分析与诊断 → 个性化反馈与辅导 → 教学调整</t>
  </si>
  <si>
    <t>数据采集层（课堂互动数据、作业数据、考试数据整合）
行为识别层（学生参与度与知识漏洞识别）
画像诊断层（生成个性化成长手册与学业报告）
个性化学习层（智能作业推送与反馈）</t>
  </si>
  <si>
    <t>构建“AI诊断-数据反馈-教学调整”闭环，提升教师教学精准度与学生个性化学习，打破“唯分数”评价体系，形成可复制的智慧教育实践范式</t>
  </si>
  <si>
    <t>AI数学评价系统</t>
  </si>
  <si>
    <t>一教一学纸笔互动系统</t>
  </si>
  <si>
    <t>文档中描述“AI数据分析师—源仔在历史溯源环节，将技术演进历程转化为可视化线索”</t>
  </si>
  <si>
    <t>AI数据分析师—源仔</t>
  </si>
  <si>
    <t>睿知云交互式教学系统</t>
  </si>
  <si>
    <t>文档中提到“AI 文本解析系统对《伯牙鼓琴》原文及《列子》相关史料进行深度拆解”</t>
  </si>
  <si>
    <t>AI文本解析系统</t>
  </si>
  <si>
    <t>英语E听说</t>
  </si>
  <si>
    <t>文档中提到“学生可以以自然语言与AI交流自己的方案，AI能够理解上下文，并提供建设性的反馈”</t>
  </si>
  <si>
    <t>AI方案协作者</t>
  </si>
  <si>
    <t>第167号案例_基于学情大数据的三年级数学共性薄弱知识点精准干预案例.docx</t>
  </si>
  <si>
    <t>基于学情大数据的三年级数学共性薄弱知识点精准干预案例</t>
  </si>
  <si>
    <t>当前应用于平谷四小三年级6个班，实现薄弱知识点正确率平均提升6%，班级分化程度降低15%。</t>
  </si>
  <si>
    <t>构建‘大数据驱动的精准教学闭环’，通过平台数据客观识别薄弱点，确保对策靶向性，形成‘数据—诊断—改进—反馈’的闭环，实现‘千人千面’的精准干预。</t>
  </si>
  <si>
    <t>数据采集与分析 → 识别薄弱知识点 → 针对性对策实施 → 教学效果评估与反馈</t>
  </si>
  <si>
    <t>["数据采集", "学习行为分析", "个性化反馈机制", "教学设计优化", "教育数据挖掘"]</t>
  </si>
  <si>
    <t>网页程序</t>
  </si>
  <si>
    <t>文档中提到“通过DeepSeek生成适配的AI网页程序，支持选择线上/线外任意点为中心，实时显示端点到中心距离。”</t>
  </si>
  <si>
    <t>学生：薄弱知识点正确率提升，负担减轻；教师：提高备课效率，精准反馈；学校：实现教学精准度提升，落实“双减”目标。</t>
  </si>
  <si>
    <t>数据采集与分析 → 共性薄弱知识点识别 → 针对性对策实施 → 教学效果评估</t>
  </si>
  <si>
    <t>数据采集层（作业数据提取与分析）
行为识别层（知识点正确率分析）
画像诊断层（薄弱知识点画像生成）
个性化学习层（针对性教学与反馈）</t>
  </si>
  <si>
    <t>构建大数据驱动的精准教学闭环，通过数据客观识别薄弱点，实施针对性对策，形成数据—诊断—改进—反馈的闭环，提升教学效率。</t>
  </si>
  <si>
    <t>AI旋转演示程序</t>
  </si>
  <si>
    <t>第169号案例_北京育才学校“人工智能+基础教育”典型应用场景案例.docx</t>
  </si>
  <si>
    <t>人工智能赋能课堂教学评一致性诊断与效能提升的实践研究</t>
  </si>
  <si>
    <t>中小学</t>
  </si>
  <si>
    <t>已在北京市育才学校常态化使用，具备在全国中小学校推广的基础</t>
  </si>
  <si>
    <t>实现课堂教学的‘无感采集、自动分析、即时反馈’，教师可随时获取课堂‘体检报告’，推动课堂教学从‘经验型’向‘证据型’转变，具有较强的行业示范性。</t>
  </si>
  <si>
    <t>多模态数据采集 → 课堂教学分析与报告生成 → 教师教学反思与改进</t>
  </si>
  <si>
    <t>["自然语言处理", "行为识别", "情感计算", "数据分析", "机器学习"]</t>
  </si>
  <si>
    <t>Edubba平台</t>
  </si>
  <si>
    <t>文档中提到“教师可以将自己整节课的上课视频录制下来，传入AIGC（AI星火）课堂分析系统”</t>
  </si>
  <si>
    <t>学生：课堂参与度提升，思维深度增强；教师：提供客观数据支持教学反思与改进；学校：推动教育数字化转型，提升教学质量与教研效能。</t>
  </si>
  <si>
    <t>多模态数据采集 → 课堂教学分析 → 教学反思与优化 → 教学质量提升</t>
  </si>
  <si>
    <t>数据采集层（课堂音视频数据采集）
行为识别层（教学语言、师生互动分析）
画像诊断层（AI数课报告生成）</t>
  </si>
  <si>
    <t>已在北京市育才学校常态化使用，具备在全国中小学校推广的基础，整体处于规模化应用初期。</t>
  </si>
  <si>
    <t>实现课堂教学的“无感采集、自动分析、即时反馈”，推动课堂教学从“凭感觉”向“凭数据”转变，构建“AI+教研”新型模式，提升教研活动的科学性与针对性。</t>
  </si>
  <si>
    <t>AI星火</t>
  </si>
  <si>
    <t>第170号案例_成都七中万达学校-刘桂麟-基于专精知识库的AI答疑系统.docx</t>
  </si>
  <si>
    <t>基于专精知识库的AI答疑系统</t>
  </si>
  <si>
    <t>已在学校内实施，形成初步应用效果，正在探索推广至其他学科。</t>
  </si>
  <si>
    <t>通过构建专精知识库与大模型结合，显著提升了复杂题目的答疑准确性，支持学生自主学习与即时答疑。</t>
  </si>
  <si>
    <t>知识库构建 → 大模型适配 → 实时答疑 → 学情分析与反馈</t>
  </si>
  <si>
    <t>["向量化检索", "知识图谱", "OCR技术", "大模型推理", "动态优化"]</t>
  </si>
  <si>
    <t>AI答疑系统</t>
  </si>
  <si>
    <t>文档中描述“AI晨检机器人捕捉微表情与肢体信号生成情绪等级报告”</t>
  </si>
  <si>
    <t>学生：提升课后复习效率，增强自主学习能力；教师：聚焦高阶教学，优化教学策略；学校：推动教学研一体化，形成可持续的知识库建设模式。</t>
  </si>
  <si>
    <t>知识库建设 → AI大模型适配 → 个性化答疑 → 学情分析与反馈</t>
  </si>
  <si>
    <t>数据采集层（学生对话数据记录、知识图谱生成）
行为识别层（学生提问模式分析、答疑互动模式识别）
画像诊断层（学情分析、个性化学习报告生成）</t>
  </si>
  <si>
    <t>构建专精知识库，提升AI答疑准确性；通过追问设计促进学生思维发展；实现知识库与AI模型的动态协同更新；创设沉浸式学习环境，提升学生使用体验。</t>
  </si>
  <si>
    <t>数学、英语、语文</t>
  </si>
  <si>
    <t>AI晨检机器人</t>
  </si>
  <si>
    <t>DeepSeek R1</t>
  </si>
  <si>
    <t>杭州师范大学</t>
  </si>
  <si>
    <t>文档中提到“联合杭州师范大学开发AI景观系统，内置300种景观设计样本”</t>
  </si>
  <si>
    <t>AI景观系统</t>
  </si>
  <si>
    <t>文档中提到“AI智云答系统，其灵魂在于由九大学科组共建的‘四库’”</t>
  </si>
  <si>
    <t>AI智云答</t>
  </si>
  <si>
    <t>第171号案例_东北师大附中初中部“人工智能+基础教育”典型案例(1).pdf</t>
  </si>
  <si>
    <t>数字技术赋能口语评价 助力开辟英语教学新赛道</t>
  </si>
  <si>
    <t>该口语教学评价模式已全面落地，覆盖初中全年级，已在日常教学中深度应用</t>
  </si>
  <si>
    <t>通过引入数字技术，实现口语评价的个性化与精准化，提升了评价工作的效率与公正性，激发学生学习的内驱力。</t>
  </si>
  <si>
    <t>个性化预习 → 课堂互动 → 全方位测评 → 针对性辅导</t>
  </si>
  <si>
    <t>["语音识别", "数据分析", "个性化学习", "实时反馈", "教育数据挖掘"]</t>
  </si>
  <si>
    <t>E听说</t>
  </si>
  <si>
    <t>文档中提到“本系统聚焦全流程教育管理与服务，融合 AI 技术赋能教学。”</t>
  </si>
  <si>
    <t>学生：提升口语表达能力与自信；教师：精准识别学生短板，提供个性化辅导；学校：推动口语教学与评价的数字化革新。</t>
  </si>
  <si>
    <t>数据采集层（实时捕捉学生口语数据）
画像诊断层（生成个性化报告）
个性化学习层（靶向辅导与反馈）</t>
  </si>
  <si>
    <t>企业产品以"学习支持工具"为主，学校通过校本化规则实现教学适配，整体处于规模化应用初期。</t>
  </si>
  <si>
    <t>构建个性化预习—互动式课堂—标准化测评的闭环模式，打破传统口语教学的局限，提升教学效果和学生参与度。</t>
  </si>
  <si>
    <t>南昌市第三十一中学</t>
  </si>
  <si>
    <t>教考平台</t>
  </si>
  <si>
    <t>中国农业大学附属中学</t>
  </si>
  <si>
    <t>硬件 + SaaS管理系统</t>
  </si>
  <si>
    <t>文档中描述“AI智慧体育通过智慧体能教学体系与智能运动硬件构建身心双维发展”</t>
  </si>
  <si>
    <t>AI智慧体育</t>
  </si>
  <si>
    <t>第172号案例_海盐高级中学+冯凯伦+“人工智能+基础教育”典型应用场景案例申报书.docx</t>
  </si>
  <si>
    <t>学科专属AI助教：高中地理智能体“盐高地理组智能体”的研发与实践</t>
  </si>
  <si>
    <t>已在试点班级稳定运行，推广模式可为核心智能体系统 + 区域化知识库适配，易于在不同学校规模化部署</t>
  </si>
  <si>
    <t>通过研发学科专属智能体，实现对学情的精准诊断与学习的导航式引导，重构教学流程，提升教师的教学效率与学生的学习效果。</t>
  </si>
  <si>
    <t>数据层-智能层-应用层架构设计 → 精准诊断与思维引导 → 动态路径规划 → 基于专属知识库的回答生成</t>
  </si>
  <si>
    <t>["知识图谱", "大语言模型", "数据分析", "结构化提问", "个性化学习路径推荐"]</t>
  </si>
  <si>
    <t>盐高地理组智能体</t>
  </si>
  <si>
    <t>浙江大沩人工智能科技有限公司</t>
  </si>
  <si>
    <t>文档中提到“AI智慧体育平台是智慧操场建设的核心数字化载体，以计算机视觉算法、边缘计算和大数据技术为底层支撑”</t>
  </si>
  <si>
    <t>学生：实现从“知识接收者”到“思维建构者”的转变；教师：减轻批改负担，专注高阶思维教学；学校：推动教育公平，提升整体教育质量。</t>
  </si>
  <si>
    <t>数据层构建知识库 → 智能层精准诊断与思维引导 → 应用层动态推荐与反馈</t>
  </si>
  <si>
    <t>数据层（向量化地理知识库构建）
智能层（精准诊断、思维引导、路径规划）
应用层（基于DeepSeek大模型的RAG技术）</t>
  </si>
  <si>
    <t>项目已在试点班级稳定运行，具备推广潜力，整体处于应用初期阶段</t>
  </si>
  <si>
    <t>形成了“双师协同，分层施教”的全新教学模式，成功将地理知识图谱与大语言模型深度耦合，解决了专业知识匮乏和事实一致性差的问题。</t>
  </si>
  <si>
    <t>AI智慧体育平台</t>
  </si>
  <si>
    <t>第173号案例_海盐县实验中学教育集团杨晨帆：基于DeepSeek API的智能学情分析工具申报书.docx</t>
  </si>
  <si>
    <t>基于DeepSeek API的智能学情分析工具</t>
  </si>
  <si>
    <t>该工具在教育AI应用领域处于先进水平，正在推广中。</t>
  </si>
  <si>
    <t>实现了从'经验驱动'到'数据驱动'的教学决策转变，推动个性化教学的落地，增强了分析过程的可信度。</t>
  </si>
  <si>
    <t>数据采集 → 智能分析 → 精准决策</t>
  </si>
  <si>
    <t>["大数据分析", "人工智能算法", "流式响应处理技术", "数据匿名处理", "教育数据挖掘"]</t>
  </si>
  <si>
    <t>智能学情分析工具</t>
  </si>
  <si>
    <t>文档中提到“研发建设嘉兴市南湖区第一块AI智慧体育操场，集成多项目模块”</t>
  </si>
  <si>
    <t>学生：提升学习效果与个性化指导；教师：减少数据处理负担，提供精准教学；学校：推动教育质量均衡发展。</t>
  </si>
  <si>
    <t>数据采集 → 智能分析 → 个性化反馈 → 教学决策</t>
  </si>
  <si>
    <t>数据采集层（支持TXT、CSV等格式数据文件上传）
行为识别层（自动识别偏科学生、学习行为评估）
画像诊断层（生成个性化教学建议、成绩报告）</t>
  </si>
  <si>
    <t>该工具在教育AI应用领域处于先进水平，推动了个性化教学的落地，整体处于推广阶段。</t>
  </si>
  <si>
    <t>实现了从'经验驱动'到'数据驱动'的教学决策转变，开发了思考过程可视化的AI交互界面，增强了分析的可信度与用户体验。</t>
  </si>
  <si>
    <t>AI智慧体育操场</t>
  </si>
  <si>
    <t>第175号案例_1.“人工智能+基础教育”典型应用场景案例申报书.docx</t>
  </si>
  <si>
    <t>一环·三屏·四系统：数字化驱动校园体育的应用探究</t>
  </si>
  <si>
    <t>已在校园实现“课、练、训、赛”全场景覆盖，具备规模化推广基础</t>
  </si>
  <si>
    <t>通过多设备数据实时互通与智能分析，实现体育教学的全流程数据闭环，显著提升学生体质达标率与教学效率。</t>
  </si>
  <si>
    <t>需求分析 → 硬件配置与软件开发 → 应用优化 → 教学模式与技术应用创新</t>
  </si>
  <si>
    <t>["智能监测", "数据分析", "人脸识别", "计算机视觉", "数据可视化"]</t>
  </si>
  <si>
    <t>智能运动手环</t>
  </si>
  <si>
    <t>依托‘AI智慧分析系统’，系统结合AI算法与《CFS教师教学设计能力评价量规》，从学习目标设计等六个维度分析并生成报告</t>
  </si>
  <si>
    <t>学生：提升体质健康水平、运动技能达标率；教师：实现精准教学与反馈；学校：推动体育数字化转型，提升整体教学效率。</t>
  </si>
  <si>
    <t>需求分析 → 硬件配置与软件开发 → 应用优化 → 数据应用与反馈</t>
  </si>
  <si>
    <t>数据采集层（智能运动手环、体测仪器监测数据）
行为识别层（运动数据分析与反馈）
画像诊断层（个性化运动处方生成）
智能策略层（动态调整教学策略）</t>
  </si>
  <si>
    <t>企业产品以“数字化体育教学工具”为主，学校通过智能设备与数据分析实现教学适配，整体处于推广应用阶段。</t>
  </si>
  <si>
    <t>构建了全流程数据闭环，突破传统体育教学的痛点，提升了教学效率与学生体质健康，形成可复制的数字化体育教学模式。</t>
  </si>
  <si>
    <t>AI智慧分析系统</t>
  </si>
  <si>
    <t>教学分析系统</t>
  </si>
  <si>
    <t>文档中提到“将其上传至‘AI智慧分析系统’后，系统结合AI算法与《CFS教师教学设计能力评价量规》进行分析。”</t>
  </si>
  <si>
    <t>赛事管理系统</t>
  </si>
  <si>
    <t>文档中提到“依托‘AI智慧分析系统’进行数据分析与生成报告”</t>
  </si>
  <si>
    <t>智能体测吧</t>
  </si>
  <si>
    <t>文档中提到“在400米标准运动场部署了8组高清AI摄像头和边缘计算服务器”</t>
  </si>
  <si>
    <t>AI智慧操场系统</t>
  </si>
  <si>
    <t>第176号案例_AI小车启智：数据驱动下的计算思维个性化培养.docx</t>
  </si>
  <si>
    <t>AI小车启智：数据驱动下的计算思维个性化培养</t>
  </si>
  <si>
    <t>湖州市</t>
  </si>
  <si>
    <t>案例已在多所学校推广，形成了可复制的教育模式，正在向更广泛的区域扩展。</t>
  </si>
  <si>
    <t>通过数据驱动的个性化辅导模式，成功将人工智能教育从器物层提升到认知层，构建了以数据为驱动的新型教学闭环。</t>
  </si>
  <si>
    <t>数据采集 → 学情诊断与画像生成 → 个性化学习路径规划 → 精准教学干预</t>
  </si>
  <si>
    <t>["学习行为分析", "数据可视化", "个性化学习推荐", "过程性能力评估", "嵌入式人工智能"]</t>
  </si>
  <si>
    <t>Mind+</t>
  </si>
  <si>
    <t>文档中提到“构建‘AI智慧教研中心系统’，通过多模态数据采集、智能分析与生成式反馈，实现教研过程的数字化、可视化与个性化”</t>
  </si>
  <si>
    <t>学生：提升计算思维能力与个性化学习；教师：实现精准教学与数据驱动决策；学校：推动教育现代化与资源共享。</t>
  </si>
  <si>
    <t>数据采集层（学习行为数据记录）
画像诊断层（个性化学情画像生成）
个性化学习层（智能推荐学习任务）</t>
  </si>
  <si>
    <t>构建了以数据驱动的个性化辅导模式，创新性地将人工智能教育从“器物层”提升至“认知层”，实现了过程性能力评估与精准教学干预。</t>
  </si>
  <si>
    <t>计算机科学</t>
  </si>
  <si>
    <t>AI智慧教研中心系统</t>
  </si>
  <si>
    <t>Arduino创意编程套件</t>
  </si>
  <si>
    <t>文档中提到“成功引进了‘AI智慧教研系统’--AI课堂教学行为分析系统”</t>
  </si>
  <si>
    <t>AI智慧教研系统</t>
  </si>
  <si>
    <t>文档中提到“通过AI智慧笔采集学生在阅读过程中所做的批注，精准定位核心难点”</t>
  </si>
  <si>
    <t>AI智慧笔</t>
  </si>
  <si>
    <t>第177号案例_中国教育学会征集案例申报书.pdf</t>
  </si>
  <si>
    <t>盘龙中小学数学教育智能体</t>
  </si>
  <si>
    <t>湖北</t>
  </si>
  <si>
    <t>已在华师一附中等多所学校试点应用，具备推广潜力</t>
  </si>
  <si>
    <t>通过多模态AI技术实现个性化教学与智能化学情诊断，提升教学效率与学生学习兴趣。</t>
  </si>
  <si>
    <t>多模态数据采集 → 学情诊断与个性化反馈 → 教学内容生成与优化 → 学习改进</t>
  </si>
  <si>
    <t>["语音识别", "图像理解", "文本生成", "视频语义分析", "知识图谱构建", "个性化推荐算法"]</t>
  </si>
  <si>
    <t>文档中提到“借助‘麦盟科技’的‘AI智慧评价系统’的个性化应用，成功实现技术与教学的深度结合”</t>
  </si>
  <si>
    <t>学生：提升学习兴趣与理解能力；教师：减轻备课压力、提升课堂教学效率；学校：推动基础教育智能化转型</t>
  </si>
  <si>
    <t>通过多模态AI技术实现教学内容自动生成、学习行为智能分析、学情诊断精准反馈，推动形成以学习者为中心的智能教学新范式</t>
  </si>
  <si>
    <t>AI智慧评价系统</t>
  </si>
  <si>
    <t>第178号案例_（靖江初中陈利强-申报书）分层·动态·智创：基于DeepSeek的初中语文数智化写作(1).docx</t>
  </si>
  <si>
    <t>分层·动态·智创：基于DeepSeek的初中语文数智化写作</t>
  </si>
  <si>
    <t>浙江省杭州市萧山区</t>
  </si>
  <si>
    <t>本数智化写作实践案例是基于DeepSeek免费模型的，若能以此范式为基础，不断优化流程，其前景非常广泛。</t>
  </si>
  <si>
    <t>数智化写作激活了学生的潜能，改变了教师的角色，实现了教育的公平。</t>
  </si>
  <si>
    <t>分析班情学况 → 确定分层标准 → 动态自选层级 → 依据个性需求动态指导</t>
  </si>
  <si>
    <t>["AI写作分析", "个性化学习", "动态分层指导", "数据分析", "自然语言处理"]</t>
  </si>
  <si>
    <t>文档中描述“教师使用‘AI智慧课堂系统’进行教学互动，支持多种互动形式，如智能点名、语音朗读评测等。”</t>
  </si>
  <si>
    <t>学生：激活写作潜能，提升写作素养；教师：转变为指导者与辅助者，实现个性化教学；学校：促进教育公平，提升整体教学质量。</t>
  </si>
  <si>
    <t>班情分析 → 写作能力评估 → 分层指导 → 个性化写作支持 → 动态反馈与优化</t>
  </si>
  <si>
    <t>数据采集层（多模态数据收集与分析）
行为识别层（写作水平与能力分析）
画像诊断层（个性化写作能力画像生成）
个性化学习层（动态反馈与个性化指导）</t>
  </si>
  <si>
    <t>数智化写作通过分层指导与动态支持，激活学生写作潜能，改变教师角色，实现教育公平，形成新的写作教学范式。</t>
  </si>
  <si>
    <t>AI智慧课堂系统</t>
  </si>
  <si>
    <t>第179号案例_开化一中徐小辉《AI赋能的初中道德与法治精准教学与动态评价系统》申报书.docx</t>
  </si>
  <si>
    <t>AI赋能的初中道德与法治精准教学与动态评价系统</t>
  </si>
  <si>
    <t>开化县</t>
  </si>
  <si>
    <t>当前应用已覆盖本校七年级全部道德与法治教学班，具备在县域乃至更大范围内规模化推广的条件</t>
  </si>
  <si>
    <t>实现了‘教学评一体化’的闭环运行，首创了‘德育素养可视化’的评估范式，推动教师角色转型为‘成长教练’</t>
  </si>
  <si>
    <t>数据驱动 → AI分析与决策 → 应用交互 → 教学流程重构与优化</t>
  </si>
  <si>
    <t>["自然语言处理", "情感计算", "知识图谱", "数据融合分析", "学习行为分析"]</t>
  </si>
  <si>
    <t>智能教学助手</t>
  </si>
  <si>
    <t>文档中提到“引入搭载人脸识别与大数据分析的智能设备，通过AI技术破解传统教学难题”</t>
  </si>
  <si>
    <t>学生：提升课堂参与度与法治观念；教师：提高备课效率与个性化辅导能力；学校：形成可复制的德育教学模式</t>
  </si>
  <si>
    <t>数据驱动 → 精准诊断 → 动态干预 → 素养评估</t>
  </si>
  <si>
    <t>数据采集层（结构化与非结构化数据汇聚）
AI分析与决策层（学情智能诊断、素养能力画像、资源智能推送）
应用交互层（教师端智能教学助手、学生端个性化学习空间）</t>
  </si>
  <si>
    <t>企业产品以'学习支持工具'为主，已覆盖本校七年级全部道德与法治教学班，具备在更大范围内规模化推广的条件</t>
  </si>
  <si>
    <t>实现了'教学评一体化'的闭环运行，首创了'德育素养可视化'的评估范式，推动教师角色转型为'成长教练'</t>
  </si>
  <si>
    <t>AI智慧跳绳设备</t>
  </si>
  <si>
    <t>个性化学习空间</t>
  </si>
  <si>
    <t>文档中提到“引入市面上一款成熟的‘AI智慧错题本’系统，具备扫描拍照、自动归类、知识点溯源个性化推送练习核心功能。”</t>
  </si>
  <si>
    <t>AI智慧错题本</t>
  </si>
  <si>
    <t>课堂即时反馈系统</t>
  </si>
  <si>
    <t>文档中提到“全区统筹引入基于教育专用大模型的AI智慧黑板”</t>
  </si>
  <si>
    <t>第180号案例_附件1.“人工智能+基础教育”典型应用场景案例申报书.docx</t>
  </si>
  <si>
    <t>从经验到循证：数智融合的精准教学实践研究</t>
  </si>
  <si>
    <t>宁波</t>
  </si>
  <si>
    <t>学校从2个班试点到初中部所有班级全部参与，推动精准教学变革，整体处于规模化应用阶段。</t>
  </si>
  <si>
    <t>通过数据驱动的动态闭环机制实现精准教学实践，促进学生自主学习能力的提升。</t>
  </si>
  <si>
    <t>教学数据动态采集与分析 → 学习轨迹实时追踪与反馈 → 个体知识图谱持续建构与优化 → 评价方式伴随调整</t>
  </si>
  <si>
    <t>["数据采集", "学习行为分析", "个性化画像生成", "动态反馈机制", "智能作业推送"]</t>
  </si>
  <si>
    <t>学生：实现自主学习能力的提升，促进知识关联与能力迁移；教师：通过数据驱动的动态反馈实现精准教学；学校：推动精准教学变革，成为区域教育创新的标杆。</t>
  </si>
  <si>
    <t>教学数据动态采集 → 学习轨迹实时追踪与反馈 → 个体知识图谱持续建构与优化 → 评价方式伴随调整</t>
  </si>
  <si>
    <t>数据采集层（多态数据整合与分析）
行为识别层（动态学习反馈与调控）
画像诊断层（个体知识图谱构建）
个性化学习层（智能作业分层与跟进）</t>
  </si>
  <si>
    <t>通过数智技术实现精准教学，动态反馈机制促进教师与学生的互动，形成自主学习策略，提升高阶思维能力，推动教育创新与变革。</t>
  </si>
  <si>
    <t>智慧课堂系统</t>
  </si>
  <si>
    <t>文档中提到“AI智批凭借高效评价与即时反馈，为习作教学带来转机”</t>
  </si>
  <si>
    <t>第181号案例_“人工智能+基础教育”典型应用场景案例申报书.docx</t>
  </si>
  <si>
    <t>悦·读：AI赋能农村小学英语朗读教学研究</t>
  </si>
  <si>
    <t>宁波市鄞州区</t>
  </si>
  <si>
    <t>已在宁波逸夫小学进行试点应用，形成可复制、可推广的教学模式，整体处于推广阶段</t>
  </si>
  <si>
    <t>通过AI技术实现个性化朗读训练，提升学生的语言能力与自信心，促进教育公平与教学质量的提升。</t>
  </si>
  <si>
    <t>精准识别与反馈 → 个性化学习路径设计 → 沉浸式学习体验构建 → 渐进阶梯目标形成 → 多维评价体系建立</t>
  </si>
  <si>
    <t>["智能语音识别", "个性化学习路径生成", "多模态互动", "虚拟角色模拟", "数据可视化分析"]</t>
  </si>
  <si>
    <t>智能语音评测系统</t>
  </si>
  <si>
    <t>文档中提到“AI智能系统的互动功能，由教师围绕数学知识点发布互动主题”</t>
  </si>
  <si>
    <t>学生：提升朗读能力、增强学习兴趣与自信；教师：实现精准教学与数据驱动的教学优化；学校：推动教育公平与教学质量提升。</t>
  </si>
  <si>
    <t>语音识别 → 个性化反馈与建议 → 项目化教学 → 持续改进</t>
  </si>
  <si>
    <t>数据采集层（智能语音评测系统捕捉发音细节）
行为识别层（多维度分析发音错误、重音节奏、语言连贯性）
个性化学习层（动态调整学习路径与内容）</t>
  </si>
  <si>
    <t>企业产品以“学习支持工具”为主，利用AI技术实现个性化教学，整体处于推广阶段。</t>
  </si>
  <si>
    <t>通过AI技术实现个性化朗读训练，构建虚拟语伴角色，设计趣味互动游戏，提升学生的学习参与度与自信心。</t>
  </si>
  <si>
    <t>AI智能互动系统</t>
  </si>
  <si>
    <t>AI语音助手</t>
  </si>
  <si>
    <t>文档中提到“AI智能体作为‘智能学伴’和‘评价助手’深度融入三个核心活动”</t>
  </si>
  <si>
    <t>AI智能体</t>
  </si>
  <si>
    <t>第182号案例_“人工智能+基础教育”典型应用场景案例申报书.docx</t>
  </si>
  <si>
    <t>《LED灯的编程控制与创意设计》——面向计算思维培养的AI启蒙教育实践</t>
  </si>
  <si>
    <t>礼县</t>
  </si>
  <si>
    <t>已在礼县东城小学六年级全面实施，具备极强的可复制性，可在全国范围内推广。</t>
  </si>
  <si>
    <t>通过项目式学习模式，结合编程与物理世界的实时控制，激发学生的学习兴趣与创新精神，推动教育模式的变革。</t>
  </si>
  <si>
    <t>需求分析 → 硬件连接 → 编程实践 → 创意设计 → 社会延伸与成果展示</t>
  </si>
  <si>
    <t>["图形化编程", "智能硬件控制", "项目式学习", "个性化教学", "跨学科融合"]</t>
  </si>
  <si>
    <t>mBot教育机器人套件</t>
  </si>
  <si>
    <t>文档中提到“借助AI智能体技术，创建名为‘Johnny’的虚拟加拿大五年级学生作为文化感知媒介。”</t>
  </si>
  <si>
    <t>学生：提升计算思维与创新能力；教师：实现个性化教学与学生能力分层；学校：推动智能教育普惠发展，提升信息化教学特色。</t>
  </si>
  <si>
    <t>需求分析与准备 → 技术平台与资源整合 → 教学实施 → 创意设计与社会延伸 → 成果展示</t>
  </si>
  <si>
    <t>数据采集层（问卷调查与编程前置测试）
行为识别层（学生能力层次划分）
个性化学习层（任务分级与个性化指导）</t>
  </si>
  <si>
    <t>课程已在礼县东城小学全面实施，具备较强的可复制性，适合在全国范围内推广，尤其是中西部地区。</t>
  </si>
  <si>
    <t>通过项目式学习模式实现编程与物理世界的实时控制，促进跨学科融合，构建可规模化的个性化教学路径，提升学生的实践能力与社会责任感。</t>
  </si>
  <si>
    <t>mBlock图形化编程软件</t>
  </si>
  <si>
    <t>文档中提到“通过AI智能体，自动生成议题分析框架；通过‘角色扮演’与AI辩论智能体进行多轮辩论。”</t>
  </si>
  <si>
    <t>第184号案例_案例申报书.docx</t>
  </si>
  <si>
    <t>基于智能技术的高中生学业（数据）采集、诊断与提升实践</t>
  </si>
  <si>
    <t>已在学校数学、生物、物理学科全面应用，处于推广阶段</t>
  </si>
  <si>
    <t>构建“学生需求 — 工具支持 — 教师引导 — 学科适配”四位一体学习逻辑，推动精准教学落地。</t>
  </si>
  <si>
    <t>数据采集 → 教学决策支持 → 个性化学习提升</t>
  </si>
  <si>
    <t>["数据采集", "智能分析", "个性化学习", "教学策略优化", "错题分析"]</t>
  </si>
  <si>
    <t>极课大数据系统</t>
  </si>
  <si>
    <t>文档中提到“打造符合唐朝将士服饰、语言风格的‘戍边战士’智能体”</t>
  </si>
  <si>
    <t>学生：提升薄弱知识点得分率，培养自主学习和问题解决能力；教师：减轻工作负担，提高数智化教学能力；学校：推动教育数智化转型，成为智慧教育示范项目。</t>
  </si>
  <si>
    <t>数据采集 → 教学决策支持 → 个性化教学策略实施 → 学习效果提升</t>
  </si>
  <si>
    <t>数据采集层（极课大数据系统、SMI混合学习平台）
行为识别层（错题分析、互动反馈）
画像诊断层（学情报告生成）
个性化学习层（定制教学策略）</t>
  </si>
  <si>
    <t>已在学校数学、生物、物理学科全面应用，整体处于规模化应用阶段，成为黄浦区智慧教育示范项目。</t>
  </si>
  <si>
    <t>构建工具 + 学科 + 机制三维支撑体系，实现精准教学落地，推动个性化学习，提供完整的实践模板，示范如何通过技术革新解决传统教学痛点。</t>
  </si>
  <si>
    <t>数学, 生物, 物理</t>
  </si>
  <si>
    <t>SMI混合学习平台</t>
  </si>
  <si>
    <t>文档中提到“AI智能体‘龙龙’的诞生是基于智能体底层逻辑，结合我校‘小龙人’等学校文化特色，打造出的我校专属综合服务系统。”</t>
  </si>
  <si>
    <t>AI智能体‘龙龙’</t>
  </si>
  <si>
    <t>第185号案例_1.典型案例申请书 智能引领，育见未来：AI赋能思政课堂的“三助”融合新实践.docx</t>
  </si>
  <si>
    <t>智能引领，育见未来：AI赋能思政课堂的“三助”融合新实践</t>
  </si>
  <si>
    <t>该模式已在本校多门课程中常态化应用，教学效能与学生参与度显著提升，具备在广大中小学推广复制的潜力。</t>
  </si>
  <si>
    <t>实现了思政课从‘教师单向讲授’到‘学生主体探究’的实质性转变，证明了AI在支持高阶思维能力培养、促进深度学习、助力价值观内生方面的独特价值。</t>
  </si>
  <si>
    <t>数据靶向诊断 → 智能资源生成 → 深度互动与思维可视化 → 个性化学习路径推送</t>
  </si>
  <si>
    <t>["数据分析", "智能分组", "动态词云生成", "AI创意工具", "智能批改"]</t>
  </si>
  <si>
    <t>智能备课助手</t>
  </si>
  <si>
    <t>文档中描述“通过AI智能作业批改系统，智能诊断学生的物理学科薄弱知识点”</t>
  </si>
  <si>
    <t>学生：提升思政课的思想性、亲和力与针对性；教师：减轻负担，聚焦创造性教学活动；学校：推动教育个性化，促进教育公平</t>
  </si>
  <si>
    <t>数据靶向诊断 → 智能资源组配 → 深度互动 → 个性评估与成长赋能</t>
  </si>
  <si>
    <t>数据采集层（学情诊断、教学资源智能匹配）
行为识别层（课堂互动分析、思维可视化）
画像诊断层（智能批改与学情画像生成）
个性化学习层（定制化学习资源推送）</t>
  </si>
  <si>
    <t>该模式已在本校多门课程中常态化应用，具备在广大中小学推广复制的潜力，整体处于规模化应用初期</t>
  </si>
  <si>
    <t>首创“三助联动”思政智慧教学模式，实现AI工具与教学环节的系统性、常态化深度融合，探索出“数智艺体”跨学科融合的“五育融合”新路径</t>
  </si>
  <si>
    <t>思政</t>
  </si>
  <si>
    <t>智评作业助手</t>
  </si>
  <si>
    <t>文档中提到“通过智能研修平台的‘AI智能分析’，授课教师可以时时对教情和学情进行全方位分析”</t>
  </si>
  <si>
    <t>AI智能分析平台</t>
  </si>
  <si>
    <t>文档中提到“引入AI语音识别与语义分析技术，实现过程性、数据化的精准评估。”</t>
  </si>
  <si>
    <t>AI智能反馈系统</t>
  </si>
  <si>
    <t>第186号案例_人工智能基础教育典型应用场景案例申报书.docx</t>
  </si>
  <si>
    <t>利用人工智能对学生评论内容自动审核</t>
  </si>
  <si>
    <t>唐山市</t>
  </si>
  <si>
    <t>该系统已在唐山市开平小学成功实施，运行模式成熟，审核效率和准确率显著提升。</t>
  </si>
  <si>
    <t>通过人工智能技术实现评论内容的高效自动审核，减轻教师管理负担，提升管理效率，同时引导学生树立正确的网络行为规范。</t>
  </si>
  <si>
    <t>评论内容捕获 → 人工智能审核模型分析 → 审核结果反馈 → 健康网络环境维护</t>
  </si>
  <si>
    <t>["自然语言处理", "情感分析", "关键词识别", "数据加密", "人工智能算法"]</t>
  </si>
  <si>
    <t>千问21.5B人工智能软件</t>
  </si>
  <si>
    <t>学生：树立正确的网络行为规范，培养自律意识和数字素养；教师：减轻管理负担，提升教学效率；学校：营造健康有序的网络交流环境。</t>
  </si>
  <si>
    <t>评论内容捕获 → 人工智能审核 → 结果反馈 → 行为规范引导</t>
  </si>
  <si>
    <t>数据采集层（评论内容捕获）
行为识别层（不文明评论识别）
智能策略层（审核结果反馈与行为引导）</t>
  </si>
  <si>
    <t>实现了从依赖外部API到本地化部署的转变，提高了审核效率和数据安全性，培养了学生的自律意识和社会责任感。</t>
  </si>
  <si>
    <t>硅基流动公司API</t>
  </si>
  <si>
    <t>文档中提到“学校引入‘AI智能备课系统’，该系统能够根据教学大纲、教材内容和学生画像，自动推荐教学目标、教学重难点等资源。”</t>
  </si>
  <si>
    <t>AI智能备课系统</t>
  </si>
  <si>
    <t>第187号案例_1.“人工智能+基础教育”典型应用场景案例申报书.docx</t>
  </si>
  <si>
    <t>技术助力实现初中数学因材施教的实践研究</t>
  </si>
  <si>
    <t>技术助力因材施教打破了时间和空间的限制，让每个学生都能享受到优质的教育资源，整体处于推广阶段。</t>
  </si>
  <si>
    <t>多样化的教学方法和技术手段的应用，使数学学习变得更加生动有趣，激发了学生的学习兴趣，减轻了教师的工作负担，提高了教学效率。</t>
  </si>
  <si>
    <t>平台层（国家智慧中小学）→ 数据层（智学网和阅卷机）→ 操作层（个别化指导与知识巩固）→ 目标层（核心素养发展）</t>
  </si>
  <si>
    <t>["数据挖掘", "学习分析", "个性化学习", "AI生成题目", "教学反馈"]</t>
  </si>
  <si>
    <t>国家智慧中小学</t>
  </si>
  <si>
    <t>文档中描述“搭建了实验小学‘AI智能学习平台’”</t>
  </si>
  <si>
    <t>学生：个性化学习提高学习效率；教师：减轻工作负担，提供精准教学；学校：推动教育公平，促进教育资源优化配置。</t>
  </si>
  <si>
    <t>数据采集 → 数据分析与反馈 → 个性化教学建议生成 → 学习效果评估</t>
  </si>
  <si>
    <t>平台层（国家智慧中小学：学习资源管理、教育信息管理、多元化评价）；数据层（智学网和阅卷机：数据挖掘与分析）；操作层（差异化教学安排、个别化指导、知识胶囊微课）；目标层（核心素养发展目标）</t>
  </si>
  <si>
    <t>企业产品以'学习支持工具'为主，学校通过智能技术实现个性化教育，整体处于规模化应用初期。</t>
  </si>
  <si>
    <t>基于多种技术整合的因材施教模式，提供个性化学习体验，促进家校共育，打破时间和空间限制，推动教育公平。</t>
  </si>
  <si>
    <t>AI智能学习平台</t>
  </si>
  <si>
    <t>文档中提到“AI学伴机部署覆盖功能教室、普通教室等，实现随时学习”</t>
  </si>
  <si>
    <t>AI智能学伴机</t>
  </si>
  <si>
    <t>希沃知识胶囊</t>
  </si>
  <si>
    <t>文档中提到“构建支持‘备课—授课—评价’的智能平台”</t>
  </si>
  <si>
    <t>AI智能平台</t>
  </si>
  <si>
    <t>第188号案例_心语润泽：AI助学赋能小学生心理健康成长申报书.pdf</t>
  </si>
  <si>
    <t>心语润泽：AI助学赋能小学生心理健康成长</t>
  </si>
  <si>
    <t>天津市河北区</t>
  </si>
  <si>
    <t>具备区域级规模化应用的雏形，运行模式成熟，易于复制和推广</t>
  </si>
  <si>
    <t>打破了传统阅读教学与心理健康教育的壁垒，构建了‘心理+阅读’双轨跨学科融合的新范式，提供从智能选书、实时伴读到效果评估的一站式服务。</t>
  </si>
  <si>
    <t>AI精准分析与个性化书籍推荐 → AI虚拟陪伴与互动引导 → AI多维综评与应用指导</t>
  </si>
  <si>
    <t>["情绪识别", "个性化推荐系统", "数据分析", "阅读行为分析", "心理健康评估"]</t>
  </si>
  <si>
    <t>AI阅读智能体</t>
  </si>
  <si>
    <t>文档中描述‘学生采集湿地光照强度、水温等数据，输入AI智能建模平台’</t>
  </si>
  <si>
    <t>学生：提升心理健康与阅读能力；教师：提供精准的心理辅导依据；学校：形成可复制的心理健康教育模式。</t>
  </si>
  <si>
    <t>AI情绪识别 → 个性化书籍推荐 → 虚拟陪伴与互动引导 → 多维评估与应用指导</t>
  </si>
  <si>
    <t>数据采集层（情绪与阅读行为数据采集）
行为识别层（动态情绪识别与认知建模）
画像诊断层（个性化情绪认知模型生成）
个性化学习层（个性化阅读指导与反馈）</t>
  </si>
  <si>
    <t>企业产品以“智能学情诊断及个性化辅导”为主，整体处于规模化应用初期，具备推广价值。</t>
  </si>
  <si>
    <t>构建了‘心理+阅读’双轨融合的新范式，打破了传统教育壁垒，实现了全链条AI陪伴机制，促进心理健康教育的精准化与个性化。</t>
  </si>
  <si>
    <t>AI智能建模平台</t>
  </si>
  <si>
    <t>第189号案例_吴江雪-附件1：“人工智能+基础教育”典型应用场景案例申报书.docx</t>
  </si>
  <si>
    <t>智能学情诊断与个性化辅导系统的应用</t>
  </si>
  <si>
    <t>将AI驱动的精细化数据洞察与教师主导的人性化教学决策进行了深度融合，构建了一个“数据驱动-教师主导-学生中心”的闭环教学新范式。</t>
  </si>
  <si>
    <t>数据采集与学情预判 → 互动分析与实时引导 → 精准诊断与个性辅导</t>
  </si>
  <si>
    <t>["数据采集", "实时反馈", "个性化资源推送", "学情分析", "可视化报告"]</t>
  </si>
  <si>
    <t>文档中提到“佩戴自己身份识别的手环，当进行体育游戏时，平台自动采集进入每个区域的时长、频次”</t>
  </si>
  <si>
    <t>学生：提升课堂参与度和知识点掌握率；教师：减少重复性工作，提高学情分析效率；学校：提升整体教学质量。</t>
  </si>
  <si>
    <t>数据采集层（多模态学习数据采集与融合）
行为识别层（学习意图识别、学习路径偏差检测）
画像诊断层（个性化画像生成、过程性反馈解释）</t>
  </si>
  <si>
    <t>通过AI驱动的精细化数据洞察与教师主导的人性化教学决策深度融合，构建了'数据驱动-教师主导-学生中心'的闭环教学新范式，显著提高了教学效率和个性化水平。</t>
  </si>
  <si>
    <t>AI智能手环</t>
  </si>
  <si>
    <t>第190号案例_天津市西青区杨柳青第二中学 AI赋能写作  数智重塑教学.docx</t>
  </si>
  <si>
    <t>AI赋能写作 数智重塑教学</t>
  </si>
  <si>
    <t>天津市西青区</t>
  </si>
  <si>
    <t>通过AI作文评改工具，教师能够高效、精准地评估学生习作，提升学生写作兴趣与能力，同时实现个性化指导与反馈。</t>
  </si>
  <si>
    <t>课前自主学习 → 课中精准指导 → 课后平台展示</t>
  </si>
  <si>
    <t>["数据采集与分析", "AI作文评改", "个性化学习", "智能辅导", "大数据分析"]</t>
  </si>
  <si>
    <t>文档中提到“幼儿通过教室智能白板触摸植物图标投票”</t>
  </si>
  <si>
    <t>学生：提升写作能力与兴趣，养成良好写作习惯；教师：实现高效批改与个性化指导；学校：推动智慧教育环境建设，提升整体教学质量。</t>
  </si>
  <si>
    <t>数据采集 → 学情分析与反馈 → 个性化指导与评改 → 学习改进</t>
  </si>
  <si>
    <t>数据采集层（学习行为数据收集与分析）
画像诊断层（学生写作能力画像生成、习作反馈分析）
个性化学习层（AI作文评改工具即时反馈）</t>
  </si>
  <si>
    <t>企业产品以“学习支持工具”为主，学校通过智慧教育平台实现个性化教学，整体处于规模化应用初期。</t>
  </si>
  <si>
    <t>通过AI作文评改工具实现高效、精准的作文批改，提升学生写作质量与兴趣，教师角色转变为个性化指导，推动智慧化教学模式。</t>
  </si>
  <si>
    <t>AI智能投票统计系统</t>
  </si>
  <si>
    <t>授课助手</t>
  </si>
  <si>
    <t>文档中提到“借助AI技术搭建智能支架，智能提取数据，图形链接数据”</t>
  </si>
  <si>
    <t>AI智能支架</t>
  </si>
  <si>
    <t>文档中提到“引入AI智能教研平台，旨在通过数据驱动，将教学研究从传统的经验感知转向科学的数据实证”</t>
  </si>
  <si>
    <t>AI智能教研平台</t>
  </si>
  <si>
    <t>第191号案例_邢台市任泽区大屯乡中心小学刘月《圆的面积》个性化学习之旅.pdf</t>
  </si>
  <si>
    <t>《圆的面积》个性化学习之旅</t>
  </si>
  <si>
    <t>邢台市任泽区</t>
  </si>
  <si>
    <t>本案例目前仍处于校内实践与模式验证阶段，侧重于探索AI技术在真实课堂中的应用流程与初步效果。</t>
  </si>
  <si>
    <t>通过即时反馈和个性化挑战，保护学生的好奇心和求知欲，培养自主学习能力，提升教学效率，为实现“减负增效”提供了可行的技术路径。</t>
  </si>
  <si>
    <t>AI情境感知 → 作业拍照上传 → AI智能体即时批改 → 个性化练习题推荐</t>
  </si>
  <si>
    <t>["AI生图技术", "即时反馈系统", "个性化学习推荐算法", "数据驱动的因材施教", "学习行为分析"]</t>
  </si>
  <si>
    <t>文档中提到“语文课例的‘AI智能朗读评测’实现了精准反馈”</t>
  </si>
  <si>
    <t>学生：提高自主学习能力与解决问题的能力；教师：减轻批改负担，专注个别化指导；学校：推动智慧教学新范式。</t>
  </si>
  <si>
    <t>AI情境感知 → 作业拍照上传 → AI智能体即时批改 → 个性化练习推荐</t>
  </si>
  <si>
    <t>数据采集层（无感知数据采集、作业拍照上传）
行为识别层（AI智能体对学生作业的评价与反馈）
个性化学习层（动态推荐个性化练习题）</t>
  </si>
  <si>
    <t>案例仍处于校内实践与模式验证阶段，尚未参与各类评奖活动，具备可复制性与规模化推广潜力。</t>
  </si>
  <si>
    <t>通过AI即时反馈与个性化推送，实现了在大班额中个性化学习的可能，重塑了课堂教学结构，推动了人机协同的探究式教学模式。</t>
  </si>
  <si>
    <t>AI智能朗读评测</t>
  </si>
  <si>
    <t>文档中提到“AI智能汉语拼音教学评一体机”应用在教学中可以，提升拼音教学趣味性，节省教学时间的同时起到教师助手的作用</t>
  </si>
  <si>
    <t>AI智能汉语拼音教学评一体机</t>
  </si>
  <si>
    <t>第193号案例_曹杨二中东校-郭莉+AI循证赋能初中道德与法治政治认同素养评价的实践探索.docx</t>
  </si>
  <si>
    <t>AI循证赋能初中道德与法治政治认同素养评价的实践探索</t>
  </si>
  <si>
    <t>该案例已覆盖1200余名学生，日常道德与法治课嵌入AI循证评价，适合全国不同经济水平地区推广。</t>
  </si>
  <si>
    <t>突破传统评价局限，将政治认同这一隐性素养转化为可追踪、可评价、可培育的动态过程，构建了以学生为中心的新型教学模式。</t>
  </si>
  <si>
    <t>数据驱动精准诊断 → AI智能诊断驱动教学转型 → 动态优化教学 → 政治认同素养可视化与层级化评估</t>
  </si>
  <si>
    <t>["数据采集", "自然语言处理", "情感分析", "虚拟现实技术", "增强现实技术"]</t>
  </si>
  <si>
    <t>三个助手数字化教学平台</t>
  </si>
  <si>
    <t>文档中提到‘将AI智能考评终端纳入装备配置清单’</t>
  </si>
  <si>
    <t>学生：提升政治认同素养与职业规划能力；教师：实现精准教学与动态优化；学校：形成可复制的AI赋能评价模式。</t>
  </si>
  <si>
    <t>数据采集 → 学情诊断与画像生成 → 个性化反馈与辅导 → 教学优化</t>
  </si>
  <si>
    <t>突破传统评价模式，将隐性素养转化为可追踪、可评价的动态过程，构建“目标—数据—诊断—优化”的评价体系，应用VR/AR技术提升学生参与度与问题解决能力。</t>
  </si>
  <si>
    <t>文档中提到“启用 AI 智能评价系统，从三个维度进行综合评估”</t>
  </si>
  <si>
    <t>AI智能评价系统</t>
  </si>
  <si>
    <t>VR/AR技术</t>
  </si>
  <si>
    <t>文档中提到“依托 AI 进行精准作品分析与个性化指导”</t>
  </si>
  <si>
    <t>第194号案例_《智能交互·数据驱动·精准赋能：校园智慧体育应用场景构建》案例申报书.docx</t>
  </si>
  <si>
    <t>智能交互·数据驱动·精准赋能：校园智慧体育应用场景构建</t>
  </si>
  <si>
    <t>文档中提到“运用精准的提示词，激活AI对学生习作的智能诊断功能”</t>
  </si>
  <si>
    <t>AI智能评改系统</t>
  </si>
  <si>
    <t>第195号案例_重庆市聚奎中学校 案例申报书.docx</t>
  </si>
  <si>
    <t>生成式课堂教学模式的构建与实践</t>
  </si>
  <si>
    <t>已在多所中学试点应用，处于规模化推广初期</t>
  </si>
  <si>
    <t>通过生成式教学智能体与生成式课堂的深度融合，推动个性化学习与教学模式创新，提升学生学习动机与效果。</t>
  </si>
  <si>
    <t>生成式教学智能体开发 → 生成式课堂教学模式构建 → 个性化辅导与反馈 → 教学效果评估与优化</t>
  </si>
  <si>
    <t>["生成式AI", "深度学习", "个性化学习", "教学智能体", "反馈机制"]</t>
  </si>
  <si>
    <t>生成式教学智能体</t>
  </si>
  <si>
    <t>文档中提到“开发AI+智能语音控制垃圾桶，将人工智能技术与环保教育深度融合”</t>
  </si>
  <si>
    <t>学生：提升学习动机与主动性，改善学习效果；教师：减轻课堂负担，增强教学设计能力；学校：推动教学模式创新与体系化发展。</t>
  </si>
  <si>
    <t>生成式教学智能体开发 → 生成式课堂教学模式构建 → 个性化学习支持 → 教学效果评估与优化</t>
  </si>
  <si>
    <t>数据采集层（学生交互记录、反馈数据收集）
行为识别层（学习动机与参与度分析）
画像诊断层（个性化学习画像生成、反馈质量评估）
个性化学习层（即时生成反馈与指导）</t>
  </si>
  <si>
    <t>企业产品以“教学智能体”为主，学校通过校本化规则实现教学适配，整体处于规模化应用初期。</t>
  </si>
  <si>
    <t>首次提出“生成式课堂”教学理念，强调教师主导、学生主体、智能体协同的三元结构，构建深度学习外显化的课堂新样态，解决了AI应用中教学失范、反馈不准等关键难题。</t>
  </si>
  <si>
    <t>语文/英语/数学/物理/化学/信息技术</t>
  </si>
  <si>
    <t>海南省</t>
  </si>
  <si>
    <t>扣子(coze.cn)</t>
  </si>
  <si>
    <t>文档中描述“全面应用AI智能课堂评价系统，多维度、全过程地采集与分析师生教学行为数据”</t>
  </si>
  <si>
    <t>AI智能课堂评价系统</t>
  </si>
  <si>
    <t>第196号案例_196北京实验学校附属中学  王永洪  人工智能终端小猿学练机教学应用与过程性评价实践研究.docx</t>
  </si>
  <si>
    <t>人工智能终端"小猿学练机"教学应用与过程性评价实践研究</t>
  </si>
  <si>
    <t>已在多所中学试点应用，处于规模化推广初期阶段</t>
  </si>
  <si>
    <t>通过精准学情分析与智能教学辅助，构建全链条智慧教育体系，实现教师减负增效与学生个性化学习的双重突破。</t>
  </si>
  <si>
    <t>实时数据采集 → 学情分析与个性化学习路径生成 → 教学资源精准投送 → 过程性评价与反馈</t>
  </si>
  <si>
    <t>["多模态数据采集", "智能诊断系统", "个性化学习路径生成", "过程性评价", "AI批改技术"]</t>
  </si>
  <si>
    <t>小猿学练机</t>
  </si>
  <si>
    <t>硬件 + 软件系统</t>
  </si>
  <si>
    <t>文档中提到“采购百元级AI智能跳绳，支持蓝牙连接手机，内置加速度传感器与姿态识别芯片”</t>
  </si>
  <si>
    <t>学生：提升自主学习能力与知识内化深度；教师：减轻工作负担，提高课堂教学效率；学校：构建可复制的智慧教育解决方案。</t>
  </si>
  <si>
    <t>精准学情分析 → 智能教学辅助 → 个性化学习路径生成 → 动态反馈与评价</t>
  </si>
  <si>
    <t>数据采集层（互动痕迹、答题思维轨迹等多维数据抓取）
画像诊断层（动态化学情分析体系、个性化学习路径生成）
个性化学习层（精准识别—阶梯突破—闭环强化）</t>
  </si>
  <si>
    <t>企业产品以"学习支持工具"为主，已形成规模化落地态势，推动教育数字化转型。</t>
  </si>
  <si>
    <t>构建"AI+基础教育"三位一体创新机制，打破传统教学模式，实现教师减负增效与学生个性化学习的双重突破。</t>
  </si>
  <si>
    <t>AI智能跳绳</t>
  </si>
  <si>
    <t>第198号案例_198和田洛浦县三中+郑巧灵+ 智能学情诊断与个性化辅导25.10.23.docx</t>
  </si>
  <si>
    <t>新疆和田洛浦县</t>
  </si>
  <si>
    <t>已在新疆和田洛浦县三中完成初步试点，展现出深度融入教学核心环节的潜力，未来可规模化推广。</t>
  </si>
  <si>
    <t>通过构建人机协同一体化的个性化教学新范式，实现了规模化知识诊断与基础性答疑的有效性，提升了教学效率与质量。</t>
  </si>
  <si>
    <t>需求分析 → 技术研发与个性化定制 → 应用优化与迭代</t>
  </si>
  <si>
    <t>["自然语言处理", "计算机视觉", "知识图谱", "自适应学习算法", "多模态数据融合"]</t>
  </si>
  <si>
    <t>智能学情诊断与个性化辅导系统</t>
  </si>
  <si>
    <t>文档中提到“AI智能题库提前推送基础字词与文体知识测试题”</t>
  </si>
  <si>
    <t>学生：提升知识掌握与自信；教师：减轻基础答疑负担，集中精力于高阶教学；学校：促进教育公平与教学质量提升。</t>
  </si>
  <si>
    <t>数据采集层（多模态学习数据采集与融合）
行为识别层（学习行为与认知状态分析）
画像诊断层（多维学情诊断模型）
个性化学习层（自适应学习路径生成）
知识图谱构建与应用</t>
  </si>
  <si>
    <t>企业产品以'学习支持工具'为主，已在新疆和田洛浦县三中进行试点，具有可复制性，未来可向全国推广。</t>
  </si>
  <si>
    <t>实现了'人机协同一体化'个性化教学新范式，突破了传统教学模式，结合多模态数据与教育大模型，提升了个性化辅导的有效性与可靠性。</t>
  </si>
  <si>
    <t>AI智能题库</t>
  </si>
  <si>
    <t>第199号案例_199徽山县韩庄镇中心小学-数据驱动下的农村小学精准教学与个性化辅导实践案例.docx</t>
  </si>
  <si>
    <t>数据驱动下的农村小学精准教学与个性化辅导实践案例</t>
  </si>
  <si>
    <t>微山县</t>
  </si>
  <si>
    <t>已在本校及3所兄弟学校实现常态化应用，形成稳定、可持续的运营机制</t>
  </si>
  <si>
    <t>构建了“人机协同，数据驱动”的农村教学新范式，实现了低技术、高赋能的教育数字化路径，确保了在资源有限的条件下教育质量的跃升。</t>
  </si>
  <si>
    <t>数据采集与自动化处理 → 学情解读与教学决策 → 个性化干预与资源推送 → 效果追踪与教学反思</t>
  </si>
  <si>
    <t>["数据采集", "自动化处理", "学情分析", "个性化资源推荐", "教学决策支持"]</t>
  </si>
  <si>
    <t>北京智舟科技有限公司</t>
  </si>
  <si>
    <t>软件系统</t>
  </si>
  <si>
    <t>文档中提到‘基于华中师大“小雅”大模型的智课系统，量化教学行为，破解课堂评价难题’</t>
  </si>
  <si>
    <t>学生：数学平均分提升约8分，学习兴趣明显增强；教师：备课与作业分析时间减少约60%，教学决策从经验驱动转向数据驱动；学校：形成了一套适用于农村学校的精准教学模式。</t>
  </si>
  <si>
    <t>数据采集层（拍照采集作业，自动化批改）
行为识别层（学生学习状态分析）
画像诊断层（生成学情档案与分析报告）
个性化学习层（推送定制化学习资源）</t>
  </si>
  <si>
    <t>企业产品以学习支持工具为主，农村学校通过校本化规则实现教学适配，整体处于规模化应用初期。</t>
  </si>
  <si>
    <t>构建了“人机协同，数据驱动”的农村教学新范式，探索出一条以轻量级应用为核心的低成本数字化路径，确保了在弱网环境下的常态化数据采集与分析。</t>
  </si>
  <si>
    <t>数学/语文/英语</t>
  </si>
  <si>
    <t>AI智课系统</t>
  </si>
  <si>
    <t>学情快评</t>
  </si>
  <si>
    <t>文档中提到“学生们在家中打开平板上的AI朗读软件，跟随屏幕上的范文进行跟读”</t>
  </si>
  <si>
    <t>AI朗读助教</t>
  </si>
  <si>
    <t>第200号案例_200济南实验高级中学.“人工智能+基础教育”典型应.docx</t>
  </si>
  <si>
    <t>智析·慧教·个性辅：AI赋能教学评一体化实践</t>
  </si>
  <si>
    <t>济南</t>
  </si>
  <si>
    <t>已在本校多个年级、全学科推广，常态化应用于日常教学，具备极高的规模化推广潜力</t>
  </si>
  <si>
    <t>通过麻吉星系统与AI错题本的深度融合，实现了课堂教学的数字化与可视化，推动了从经验驱动到数据驱动的教学模式转变。</t>
  </si>
  <si>
    <t>课堂用麻吉星系统获取学生反馈 → AI错题本进行个性化学习路径推送 → 数据驱动教学与评估闭环</t>
  </si>
  <si>
    <t>["实时数据采集", "智能归因", "个性化学习推送", "数据可视化", "教育数据分析"]</t>
  </si>
  <si>
    <t>麻吉星教学系统</t>
  </si>
  <si>
    <t>网页应用</t>
  </si>
  <si>
    <t>文档中提到“打开‘AI机器人路径规划师’网页，呈现10×10网格地图”</t>
  </si>
  <si>
    <t>学生：提升自主学习能力，减轻学业负担；教师：实现数据驱动的教学决策，提升教学质量；学校：形成可复制的数字化转型模式。</t>
  </si>
  <si>
    <t>课堂数据采集 → 学情反馈与精准诊断 → 个性化学习路径推送 → 教学评一体化闭环</t>
  </si>
  <si>
    <t>数据采集层（课堂互动数据收集、错题数据自动归因）
画像诊断层（个性化知识图谱生成、能力短板识别）
个性化学习层（定制化练习包推送、效果追踪）</t>
  </si>
  <si>
    <t>企业产品以“教学评一体化工具”为主，学校通过个性化定制实现教学适配，整体处于规模化应用阶段。</t>
  </si>
  <si>
    <t>构建了“人机协同，数据闭环”的教育新模式，推动了从经验驱动到数据驱动的转变，提升了教学效率与学生自主学习能力。</t>
  </si>
  <si>
    <t>AI机器人路径规划师</t>
  </si>
  <si>
    <t>AI错题本平台</t>
  </si>
  <si>
    <t>文档中提到“自主研发‘AI杏运’教育评价信息化平台，以人工智能技术为支撑，实现学生创新行为的即时记录”</t>
  </si>
  <si>
    <t>第201号案例_201山东师范大学附属中学-李成金-“人工智能+基础教育”典型案例申报书.docx</t>
  </si>
  <si>
    <t>AI赋能普通高中精准教学实践路径</t>
  </si>
  <si>
    <t>已在山东师大附中两校区三个年级、所有学科中试点推广，覆盖学生约5000人，教师400余人，形成了常态化运行机制。</t>
  </si>
  <si>
    <t>通过AI赋能实现个性化教学，提升教师精准教学能力与学生自主学习能力，促进教育公平与质量提升。</t>
  </si>
  <si>
    <t>需求分析 → 技术定制 → 应用优化 → 教学路径实施</t>
  </si>
  <si>
    <t>["多模态数据采集", "AI算法", "动态学情分析", "个性化作业推送", "智能批阅"]</t>
  </si>
  <si>
    <t>辅立码课平台</t>
  </si>
  <si>
    <t>文档中提到“自主研发‘AI杏运’教育评价信息化平台，以人工智能技术为支撑，实现学生创新行为的即时记录、家校实时交互以及数据的深度挖掘与分析利用”</t>
  </si>
  <si>
    <t>学生：实现学业成绩提升与自主学习能力增强；教师：提升精准教学能力与教学效率；学校：形成可复制的AI赋能教学模式。</t>
  </si>
  <si>
    <t>需求分析 → 技术定制 → 应用优化 → 教学评估</t>
  </si>
  <si>
    <t>数据采集层（多模态数据采集与分析）
行为识别层（动态学情分析、个性化画像生成）
个性化学习层（分层作业推送、智能批阅与归因分析）</t>
  </si>
  <si>
    <t>构建跨区域协同实践网络，推动教师角色转变为数据智慧型，形成AI技术促进学业与素养双提升的有效路径。</t>
  </si>
  <si>
    <t>第202号案例_202申报书_“设计机车动力系统”课时案例_“自制热力机车竞赛”AI-PBL单元教学.pdf</t>
  </si>
  <si>
    <t>自制热力机车竞赛 AI-PBL单元教学</t>
  </si>
  <si>
    <t>重庆市江津区</t>
  </si>
  <si>
    <t>已在江津第二中学校和双福中学常态化应用，覆盖师生2000余人，整体处于推广阶段</t>
  </si>
  <si>
    <t>通过AI技术与项目化学习深度融合，破解传统物理教学抽象化瓶颈，实现跨学科整合与个性化学习支持，形成可复制的AI-PBL教学范式。</t>
  </si>
  <si>
    <t>需求分析 → AI工具选择与应用 → 个性化任务设计 → 多元评价体系构建 → 教学反馈与优化</t>
  </si>
  <si>
    <t>["AI生成教学素材", "在线协作平台", "智能体互动", "学情分析", "数据统计与反馈"]</t>
  </si>
  <si>
    <t>文档中提到“设计了AI植物百科、生长日记、问题诊断等适幼化智能工具”</t>
  </si>
  <si>
    <t>学生：深化能量观念、提升科学探究能力；教师：实现精准诊断与即时干预；学校：形成可复制的AI-PBL教学范式</t>
  </si>
  <si>
    <t>数据采集层（学情数据分析、问卷调查）
行为识别层（学生互动与参与度分析）
画像诊断层（个性化学习画像生成）
个性化学习层（分层任务设计与即时反馈）</t>
  </si>
  <si>
    <t>AI-PBL深度融合，破解项目化学习技术痛点，构建多工具协同的全流程技术赋能链条，形成可复制的教学范式</t>
  </si>
  <si>
    <t>AI植物百科</t>
  </si>
  <si>
    <t>文档中提到“幼儿上传植物异常照片，AI列出3-4种可能原因”</t>
  </si>
  <si>
    <t>AI植物问题诊断工具</t>
  </si>
  <si>
    <t>Padlet</t>
  </si>
  <si>
    <t>文档中提到“依托集成的大语言模型实现三大核心功能。”</t>
  </si>
  <si>
    <t>文档中提到‘在某小学一年级的识字课上，教师引入了“AI汉字王国”教学系统’</t>
  </si>
  <si>
    <t>AI汉字王国</t>
  </si>
  <si>
    <t>第203号案例_203天津新华南路小学.pdf</t>
  </si>
  <si>
    <t>人工智能+基础教育典型应用</t>
  </si>
  <si>
    <t>天津</t>
  </si>
  <si>
    <t>该案例未依赖高端硬件，仅通过现有APP的个性化改造即可落地，单班实施成本低于500元，农村学校也能轻松借鉴，助力基础教育均衡发展。</t>
  </si>
  <si>
    <t>通过AI赋能，构建“AI情境—人机协同—个性成长”的写话新范式，突破传统教学模式，实现个性化指导全覆盖。</t>
  </si>
  <si>
    <t>精准需求分析 → 技术个性化定制 → 应用优化迭代</t>
  </si>
  <si>
    <t>["语音识别", "能力动态诊断", "个性化指导", "情境化学习", "数据分析"]</t>
  </si>
  <si>
    <t>豆包即梦APP</t>
  </si>
  <si>
    <t>文档中提到“集成立定跳远、坐位体前屈、引体向上/仰卧起坐等多个项目的AI视觉或传感器测量功能”</t>
  </si>
  <si>
    <t>学生：提升写作兴趣与能力，课堂参与度提高；教师：实现个性化指导与反馈，覆盖率提升；学校：推动基础教育均衡发展，形成可复制的AI赋能方案。</t>
  </si>
  <si>
    <t>需求分析 → 技术个性化定制 → 应用优化迭代</t>
  </si>
  <si>
    <t>数据采集层（学生表达数据采集）
行为识别层（能力等级划分、表达支架推送）
个性化学习层（动态反馈与指导）</t>
  </si>
  <si>
    <t>企业产品以“学习支持工具”为主，学校通过个性化改造实现教学适配，整体处于规模化应用初期。</t>
  </si>
  <si>
    <t>构建了“AI情境—人机协同—个性成长”的写话新范式，实现了双工具协同适配，突破了个性化指导覆盖不足的瓶颈。</t>
  </si>
  <si>
    <t>AI测训一体机</t>
  </si>
  <si>
    <t>文档中提到“学生上传保护自然的照片，即可一键生成主题宣传海报”</t>
  </si>
  <si>
    <t>AI海报模板</t>
  </si>
  <si>
    <t>第204号案例_204王艺 人工智基础教育典型应用场景案例申报书.docx</t>
  </si>
  <si>
    <t>生成式人工智能赋能小学语文习作教学模式探索</t>
  </si>
  <si>
    <t>生成式人工智能在小学语文习作教学中的应用，展现出技术赋能的显著优势，但仍面临诸多挑战。</t>
  </si>
  <si>
    <t>构建了基于认知模型与AI工具的双轮驱动教学范式，实现了写前准备、计划述写、复查修改的三阶段闭环教学路径，推动了教学角色的重构与评价模式的转型。</t>
  </si>
  <si>
    <t>写前准备 → 计划述写 → 复查修改 → 多元评价</t>
  </si>
  <si>
    <t>["自然语言处理", "动态存储系统", "即时反馈机制", "生成式AI", "认知模型"]</t>
  </si>
  <si>
    <t>文档中提到“AI海报模板将照片生成自然保护宣传海报”</t>
  </si>
  <si>
    <t>学生：提升写作兴趣与能力；教师：减轻备课负担，提高教学效率；学校：推动语文教育改革与创新。</t>
  </si>
  <si>
    <t>写前准备 → 计划述写 → 复查修改</t>
  </si>
  <si>
    <t>数据采集层（自然语言处理工具的应用）
行为识别层（AI对写作过程的实时反馈与分析）
画像诊断层（动态生成评价量表与修改建议）</t>
  </si>
  <si>
    <t>生成式人工智能在小学语文习作教学中逐步应用，整体处于探索与推广阶段。</t>
  </si>
  <si>
    <t>构建了基于认知模型与AI工具的双轮驱动教学范式，实现了写作教学的个性化与高效化，同时推动了评价模式的转型。</t>
  </si>
  <si>
    <t>第205号案例_205重庆市大渡口区茄子溪中学 李世兰 孙静 贺建君 智能学情诊断与个性化辅导实践初探(加盖公章).pdf</t>
  </si>
  <si>
    <t>智能学情诊断与个性化辅导实践初探</t>
  </si>
  <si>
    <t>目前已在小范围（如年级重点班、校本课程）内进行深度实践，应用已从单一的考试分析，延伸至“课堂-作业-考试-辅导”的全流程教学闭环。</t>
  </si>
  <si>
    <t>本案例构建了一个深度融合、闭环驱动、且高度可操作的“数据智能”教学新范式，创新性地实现了全过程数据采集与个性化学习路径干预。</t>
  </si>
  <si>
    <t>课堂互动记录 → 学情分析与定位薄弱知识点 → 个性化资源推送与分组合作 → 一对一辅导</t>
  </si>
  <si>
    <t>["数据采集", "学习行为分析", "个性化推荐", "聚类分析", "数据可视化"]</t>
  </si>
  <si>
    <t>文档中提到“以现代AI技术为核心支撑，以科大讯飞AI游戏设备为实操载体”</t>
  </si>
  <si>
    <t>学生：实现精准化、个性化的学习指导，提升学习效率；教师：获得实时学情反馈，优化教学策略；学校：推动教育数字化转型，提升整体教学质量。</t>
  </si>
  <si>
    <t>数据采集层（课堂互动记录、作业质量追踪）
画像诊断层（知识盲点图谱生成、个性化分析报告）
个性化学习层（资源推送、分组合作）</t>
  </si>
  <si>
    <t>构建了一个深度融合、闭环驱动的“数据智能”教学新范式，打破传统教学的非个性化模式，实现了精准诊断与个性化辅导的全流程闭环。</t>
  </si>
  <si>
    <t>AI游戏设备</t>
  </si>
  <si>
    <t>智谱清言</t>
  </si>
  <si>
    <t>文档中描述“学生输入观察到的动植物特征文字，AI自动转化为形象易懂的科普漫画”</t>
  </si>
  <si>
    <t>AI漫画生成器</t>
  </si>
  <si>
    <t>腾讯文档</t>
  </si>
  <si>
    <t>文档中提到“AI漫画生成器将文字描述转化为科普漫画”</t>
  </si>
  <si>
    <t>第206号案例_人工智能赋能脑智课程教学的探索与实践-申报书.docx</t>
  </si>
  <si>
    <t>人工智能赋能脑智课程教学的探索与实践</t>
  </si>
  <si>
    <t>华东地区</t>
  </si>
  <si>
    <t>已覆盖学校1-9年级，60%班级采用“AI+真人”双师模式，处于规模化推广阶段</t>
  </si>
  <si>
    <t>构建覆盖1-9年级的“学科-学段-课型”三维课程体系，推动个性化教学与评价的科学化，提升教师备课效率与学生学习效果。</t>
  </si>
  <si>
    <t>人工智能生成课程框架 → 自适应学习路径设计 → 精准评价与优化教学策略</t>
  </si>
  <si>
    <t>["人工智能算法", "学习行为分析模型", "数据挖掘", "个性化学习系统", "教育数据分析"]</t>
  </si>
  <si>
    <t>脑智课程教学框架生成工具</t>
  </si>
  <si>
    <t>文档中提到“AI点阵笔与铺码习题册为前端”</t>
  </si>
  <si>
    <t>学生：提升认知能力与高阶思维；教师：提高备课效率与教学设计质量；学校：形成可复制的AI+教学模式。</t>
  </si>
  <si>
    <t>备课阶段：AI生成课程框架 → 上课阶段：智能体互动教学 → 课后反馈：精准评价与优化教学策略</t>
  </si>
  <si>
    <t>数据采集层（个性化学习档案记录）
行为识别层（互动教学与作答统计）
画像诊断层（个性化反馈报告生成）</t>
  </si>
  <si>
    <t>企业产品以'学习支持工具'为主，学校通过校本化规则实现教学适配，整体处于规模化应用初期</t>
  </si>
  <si>
    <t>构建覆盖1-9年级的脑智课程体系，融合脑智发展规律与学科核心素养，推动教育从经验驱动转向数据驱动，形成'技术赋能—教研迭代—成果反哺'闭环。</t>
  </si>
  <si>
    <t>智能体互动教学工具</t>
  </si>
  <si>
    <t>AI功能模块</t>
  </si>
  <si>
    <t>文档中描述“AI生图功能，支持幼儿语音录入，教师设定完整句式触发规则”</t>
  </si>
  <si>
    <t>AI生图功能</t>
  </si>
  <si>
    <t>文档中提到“使用 AI 生图工具（如简易儿童版 AI 绘画软件）生成龙形象”</t>
  </si>
  <si>
    <t>AI生图工具</t>
  </si>
  <si>
    <t>第207号案例_中小学跨学科教学案例的AI赋能路径探索-申报书.docx</t>
  </si>
  <si>
    <t>中小学跨学科教学案例的AI赋能路径探索</t>
  </si>
  <si>
    <t>本项目为全国范围内推进教育数字化转型提供了全方位实践样板，证明了AI技术在高阶创新能力培养和核心素养落地中的关键作用，具有极强的示范性和推广价值。</t>
  </si>
  <si>
    <t>通过定制化的技术研发解决个性化教学难题，并在持续的应用优化中，最终形成“技术研发-教学实践-社会贡献”三位一体教育新范式的过程。</t>
  </si>
  <si>
    <t>需求分析 → 技术研发与个性化定制 → 持续应用优化与范式创新</t>
  </si>
  <si>
    <t>["AI视觉分析", "边缘计算", "传感器网络", "AR技术", "数据驱动教学"]</t>
  </si>
  <si>
    <t>智慧操场</t>
  </si>
  <si>
    <t>文档中提到‘学生使用AI生图工具，自主设计主题海报’</t>
  </si>
  <si>
    <t>学生：提升综合素养与创新能力；教师：实现精准化与个性化教学；学校：推动教育数字化转型与跨学科融合。</t>
  </si>
  <si>
    <t>需求分析 → 技术研发与定制 → 应用优化与范式创新</t>
  </si>
  <si>
    <t>数据驱动的感知-分析-干预闭环（体育）；创作-表达-迭代工具链（音乐）；认知-验证-共创实验环境（生物）</t>
  </si>
  <si>
    <t>项目处于成熟试点阶段，具备规模化推广潜力，展现出广阔的应用前景。</t>
  </si>
  <si>
    <t>构建了探究-赋能-创造的融合式教学模式，打破学科壁垒，形成技术支持下的新型教与学模式，推动基础教育向个性化、创新化转型。</t>
  </si>
  <si>
    <t>生物, 体育, 音乐</t>
  </si>
  <si>
    <t>AI音乐创作工具集</t>
  </si>
  <si>
    <t>文档中提到‘通过AI生态系统模拟系统，学生调整变量’</t>
  </si>
  <si>
    <t>AI生态系统模拟系统</t>
  </si>
  <si>
    <t>声景生态工程软件</t>
  </si>
  <si>
    <t>文档中提到“在AIGC绘图软件中生成全新的现代首饰设计图”</t>
  </si>
  <si>
    <t>AI生成内容工具</t>
  </si>
  <si>
    <t>智能生态箱</t>
  </si>
  <si>
    <t>文档中提到“AI生成内容平台用于生成与水循环相关的学习材料”</t>
  </si>
  <si>
    <t>AI生成内容平台</t>
  </si>
  <si>
    <t>智慧体育云平台</t>
  </si>
  <si>
    <t>文档中描述‘利用AI的生成式叙事能力，担当“AI编剧”’</t>
  </si>
  <si>
    <t>情绪教育</t>
  </si>
  <si>
    <t>AI生成剧本工具</t>
  </si>
  <si>
    <t>第208号案例_附件1.“人工智能+基础教育”典型应用场景案例申报书（海盐县武原中学教育集团沈利娟）.docx</t>
  </si>
  <si>
    <t>系统已在武原中学教育集团三个校区全面应用，具备规模化推广条件</t>
  </si>
  <si>
    <t>通过轻量化音频分析实现课堂评估的低成本、高效益，推动教育数字化转型，确保评估与新课程改革理念同频共振。</t>
  </si>
  <si>
    <t>数据采集与标注 → AI模型训练与优化 → 课堂质量分析与反馈 → 教师专业成长与教学策略优化</t>
  </si>
  <si>
    <t>["音频分析", "人工智能算法", "数据采集与处理", "教育测量标准", "机器学习"]</t>
  </si>
  <si>
    <t>文档中提到“借助AI生成动作分解视频，将文本描述的‘性格特质’转化为具象化的连续动作片段”</t>
  </si>
  <si>
    <t>学生：提升课堂参与度与学习效果；教师：获得精准的教学反馈与改进建议；学校：实现教学质量的量化分析与管理。</t>
  </si>
  <si>
    <t>音频数据采集 → 教学质量分析 → 精准反馈与改进建议 → 教学优化</t>
  </si>
  <si>
    <t>数据采集层（课堂音频数据采集）
行为识别层（课堂行为分析与评估）
画像诊断层（教学质量评估模型）</t>
  </si>
  <si>
    <t>轻量化AI模型在低成本环境下实现高效课堂分析，颠覆传统评课视角，将学生表现置于评价核心，推动教育数字化转型。</t>
  </si>
  <si>
    <t>AI生成动作分解视频</t>
  </si>
  <si>
    <t>第209号案例_上海市奉贤中学-刘雯婷-AI赋能校本课程学材优化迭代.docx</t>
  </si>
  <si>
    <t>AI赋能校本课程学材优化迭代</t>
  </si>
  <si>
    <t>已在校内两门微课程中成功试点，具备在区域乃至全国范围内规模化推广的潜力。</t>
  </si>
  <si>
    <t>通过生成式人工智能赋能，实现学材的系统性、交互性与实践性优化，提升学生跨文化能力的全面发展。</t>
  </si>
  <si>
    <t>需求分析与技术定制 → 应用优化与实践路径 → 教学模式创新与技术应用创新</t>
  </si>
  <si>
    <t>["生成式人工智能", "知识图谱", "多模态内容生成", "项目式研究设计", "人机对话"]</t>
  </si>
  <si>
    <t>文档中提到“通过AI生成钢城建设短片、构建1950年代钢铁厂虚拟场景”</t>
  </si>
  <si>
    <t>学生：提升跨文化能力与综合素养；教师：提高课程研发效率与教学效果；学校：推动校本课程的智能化与精品化发展。</t>
  </si>
  <si>
    <t>需求分析与技术定制 → 应用优化与实践路径 → 学材优化与迭代</t>
  </si>
  <si>
    <t>企业产品以“学习支持工具”为主，校本课程优化处于探索与实践阶段，具备推广潜力。</t>
  </si>
  <si>
    <t>构建了“教师主导—AI赋能—学生主体”的新型教学模式，实现了GAI从辅助工具到“教学智能体”的升级，推动了课程的系统性、交互性与实践性提升。</t>
  </si>
  <si>
    <t>英语/语文</t>
  </si>
  <si>
    <t>AI生成工具</t>
  </si>
  <si>
    <t>Google Gemini</t>
  </si>
  <si>
    <t>文档中提到“在创作环节利用AI生成海报和小诗初稿”</t>
  </si>
  <si>
    <t>GLM-4.5</t>
  </si>
  <si>
    <t>文档中提到“AI生成写实、卡通等多风格图像，学生以此为参考，融入个人创意”</t>
  </si>
  <si>
    <t>AI生成式创作工具</t>
  </si>
  <si>
    <t>DeepSeek-R1</t>
  </si>
  <si>
    <t>文档中提到“使用AI生成个性化素养雷达图与进阶式评价量规。”</t>
  </si>
  <si>
    <t>AI生成的素养雷达图</t>
  </si>
  <si>
    <t>第210号案例_“人工智能+基础教育”典型应用场景案例申报书 闫春峰.docx</t>
  </si>
  <si>
    <t>创建智能体实现古今对话智能问答</t>
  </si>
  <si>
    <t>该案例应用于试点学校，得到师生普遍认可，具有广泛的推广前景。</t>
  </si>
  <si>
    <t>通过智能体与学生的互动，激发了学生对古诗学习的兴趣，提升了教学效率和质量，构建了新型的教学模式。</t>
  </si>
  <si>
    <t>数据收集与处理 → 模型训练与优化 → 功能模块开发 → 试点应用与反馈收集 → 迭代优化</t>
  </si>
  <si>
    <t>["数据清洗与标注", "模型微调", "语言风格模拟", "实时响应与交互优化", "教学数据统计与分析"]</t>
  </si>
  <si>
    <t>古今对话智能体</t>
  </si>
  <si>
    <t>文档中提到“依托AI生成融合教材目标语言与文化元素的真实语料。”</t>
  </si>
  <si>
    <t>学生：提升古诗学习兴趣与理解深度；教师：减轻教学负担，提升教学效率；学校：推动古诗教学改革与创新。</t>
  </si>
  <si>
    <t>数据收集与处理 → 智能体模型训练与优化 → 功能模块开发 → 试点应用与反馈收集 → 迭代优化</t>
  </si>
  <si>
    <t>数据采集层（文本数据收集、清洗与标注）
行为识别层（智能体语言风格模拟、问题解答）
个性化学习层（即时反馈与个性化支持）</t>
  </si>
  <si>
    <t>该案例处于试点应用阶段，已在部分学校开展，整体处于推广与优化过程中。</t>
  </si>
  <si>
    <t>创新教学模式，打破传统单向教学，构建师生与智能体三方互动；实现李白语言风格的精准模拟，提升学生主动探究能力与教学效率。</t>
  </si>
  <si>
    <t>AI生成语篇工具</t>
  </si>
  <si>
    <t>第211号案例_北京理工大学附属实验学校+发现问题我献策——AI助力养老院公共设施优化.docx</t>
  </si>
  <si>
    <t>发现问题我献策——AI助力养老院公共设施优化</t>
  </si>
  <si>
    <t>已在学校开展试点应用，参与学生数量达百人，具备向更大范围推广的基础</t>
  </si>
  <si>
    <t>通过AI技术与劳动教育的深度融合，培养学生从发现问题到技术体验的完整问题解决能力，强化了“科技服务人”的价值观。</t>
  </si>
  <si>
    <t>真实问题驱动 → AI技术赋能 → 实践体验深化 → 评估优化闭环</t>
  </si>
  <si>
    <t>["语音识别", "编程技术", "传感器应用", "AI技术应用", "社会责任感培养"]</t>
  </si>
  <si>
    <t>豆包AI助手</t>
  </si>
  <si>
    <t>文档中描述“AI生长日记工具，为幼儿开通个人账号，支持拍照上传”</t>
  </si>
  <si>
    <t>学生：培养系统化思维与社会责任感；教师：提升教学质量与效率；学校：形成标准化、可复制的教学体系</t>
  </si>
  <si>
    <t>真实问题驱动 → AI技术赋能 → 实践体验深化 → 评估优化</t>
  </si>
  <si>
    <t>需求分析层（真实问题驱动）
技术研发层（AI赋能解决方案）
应用优化层（多维度评估与迭代）</t>
  </si>
  <si>
    <t>案例已在学校开展试点应用，参与学生数量达百人，具备向更大范围推广的基础</t>
  </si>
  <si>
    <t>颠覆传统劳动课模式，构建了“真实问题驱动—AI技术赋能—实践体验深化—评估优化闭环”的创新教学体系</t>
  </si>
  <si>
    <t>AI生长日记</t>
  </si>
  <si>
    <t>掌控版A/B</t>
  </si>
  <si>
    <t>文档中提到‘引入AI知识图谱生成器，将零散知识点构建成结构化网络’</t>
  </si>
  <si>
    <t>AI知识图谱生成器</t>
  </si>
  <si>
    <t>第212号案例_《观潮》AI驱动的小学语文写景散文沉浸式教学案例（四年级）.pdf</t>
  </si>
  <si>
    <t>《观潮》 AI驱动的小学语文写景散文沉浸式教学案例（四年级）</t>
  </si>
  <si>
    <t>案例已在天津市河东区第二中心小学实施，显示出良好的教学效果，具有进一步推广的潜力。</t>
  </si>
  <si>
    <t>通过沉浸式体验与AI辅助分析，显著提升学生对写景散文的理解与创作能力，创新了传统语文教学模式。</t>
  </si>
  <si>
    <t>沉浸式体验 → 精准化分析 → 个性化创作</t>
  </si>
  <si>
    <t>["虚拟现实技术", "智能文本分析", "多媒体创作", "AI写作助手", "动态场景生成"]</t>
  </si>
  <si>
    <t>百度智能云 VR平台</t>
  </si>
  <si>
    <t>文档中描述“AI短跑测试屏能精准监测50米起跑反应时间”</t>
  </si>
  <si>
    <t>学生：对写景顺序的理解率提升55%，仿写作品质量显著提高；教师：借助AI工具实现精准教学；学校：推动沉浸式教学模式的应用。</t>
  </si>
  <si>
    <t>数据采集层（AI虚拟场景生成、智能文本分析）
画像诊断层（AI批注生成、写法分析）
个性化学习层（AI写作助手支持）</t>
  </si>
  <si>
    <t>企业产品以“学习支持工具”为主，学校通过AI技术实现教学创新，整体处于应用推广阶段。</t>
  </si>
  <si>
    <t>整合AI虚拟场景与多媒体创作，增强学生对写景散文的感知与表达能力，推动沉浸式学习体验的实现。</t>
  </si>
  <si>
    <t>AI短跑测试屏</t>
  </si>
  <si>
    <t>科大讯飞智慧教育系统</t>
  </si>
  <si>
    <t>文档中描述“充分利用‘AI神笔绘画软件’的动态转化功能，确保这些高科技工具能够完美适配大班幼儿的操作能力”</t>
  </si>
  <si>
    <t>AI神笔绘画软件</t>
  </si>
  <si>
    <t>豆包 AI绘图</t>
  </si>
  <si>
    <t>文档中描述“自动生成‘我的种植故事书’，增强幼儿成就感”</t>
  </si>
  <si>
    <t>AI种植故事生成器</t>
  </si>
  <si>
    <t>文档中提到“研发‘AI科学实验’助手，可智能采集、分析实验数据”</t>
  </si>
  <si>
    <t>第213号案例_保定小学刘园园《当“问路”遇见AI：小学英语多模态智慧教学案例》.docx</t>
  </si>
  <si>
    <t>当“问路”遇见AI：小学英语多模态智慧教学案例</t>
  </si>
  <si>
    <t>保定</t>
  </si>
  <si>
    <t>该模式已在保定小学英语教研组全面推广，并成功辐射至语文、科学等其他学科，形成了校本推广机制。</t>
  </si>
  <si>
    <t>构建了“数据驱动、人机协同、因材施教”的智慧教学新样态，突破了传统语言教学的局限，实现了个性化语境创设与大规模语音教学的有效评价。</t>
  </si>
  <si>
    <t>数据驱动 → 人机协同 → 个性化反馈与辅导 → 教学改进</t>
  </si>
  <si>
    <t>["语音识别", "数据分析", "交互式游戏设计", "个性化学习", "实时反馈"]</t>
  </si>
  <si>
    <t>文档中描述“它应用中外科学巨匠与文化名人AI形象解答学生疑问”</t>
  </si>
  <si>
    <t>学生：提升语言综合运用能力，激发学习兴趣；教师：实现精准反馈与个性化指导；学校：形成可复制的AI+教学模式。</t>
  </si>
  <si>
    <t>数据驱动 → 个性化情境生成 → AI辅助精准训练 → 数据反馈改进</t>
  </si>
  <si>
    <t>数据采集层（真实家庭住址采集）
行为识别层（实时语音评测）
画像诊断层（学情报告生成）
个性化学习层（任务自选与展示）</t>
  </si>
  <si>
    <t>构建了数据驱动、人机协同、因材施教的智慧教学新样态，突破了传统教学模式的局限，提升了学生的参与度与学习效果。</t>
  </si>
  <si>
    <t>AI科学导师</t>
  </si>
  <si>
    <t>文档中提到“创建一个能深度融合本地文化、支持双语互动的智能教学助手”</t>
  </si>
  <si>
    <t>AI童心乐园</t>
  </si>
  <si>
    <t>文档中提到“利用AIGC技术解决课后答疑难题”</t>
  </si>
  <si>
    <t>文档中描述‘AI秒级生成柱状图呈现全班答题结果’</t>
  </si>
  <si>
    <t>AI答题统计与可视化工具</t>
  </si>
  <si>
    <t>群投票</t>
  </si>
  <si>
    <t>浙江启檬狮科技有限公司</t>
  </si>
  <si>
    <t>文档中提到“由浙江启檬狮科技有限公司单位为本场景案例提供主要的技术支持和运行保障。”</t>
  </si>
  <si>
    <t>AI算法分析系统</t>
  </si>
  <si>
    <t>第214号案例_人工智能申报书.pdf</t>
  </si>
  <si>
    <t>升华和凝华</t>
  </si>
  <si>
    <t>廉江市</t>
  </si>
  <si>
    <t>该案例已在本校进行实践验证，成功完成了《升华和凝华》等多个课时的教学试点，具备极强的学科迁移性，正在向单元重构与课程重塑深化。</t>
  </si>
  <si>
    <t>通过AI技术链的有机整合，突破传统实验的时空限制，构建“生活场景+数字仿真+实操验证”的三维学习路径，显著提升学生的课堂参与度与概念理解深度。</t>
  </si>
  <si>
    <t>AI生成内容的精准化定制 → 学生实验资源的流程化再造 → 以学为中心的混合式教学新范式</t>
  </si>
  <si>
    <t>["AI生成内容", "动态可视化", "视频剪辑", "沉浸式体验", "学生UGC"]</t>
  </si>
  <si>
    <t>文档中描述“以AI红军智能体答疑并模拟情境对话，降低理解门槛”</t>
  </si>
  <si>
    <t>学生：提升抽象概念理解效率约40%；教师：从知识传授者转变为学习设计者；学校：实现可复制的高效课堂模式。</t>
  </si>
  <si>
    <t>AI生成内容 → 动态可视化 → 学生实验录制与分析 → 知识迁移与应用</t>
  </si>
  <si>
    <t>数据采集层（学生实验视频录制与分析）
行为识别层（学生实验行为分析）
画像诊断层（学生学习效果评估）
个性化学习层（个性化学习资源推送）</t>
  </si>
  <si>
    <t>构建了'生活化探究-智能化解析-场景化应用'的三维教学模式，突破了传统实验的时空限制，实现了学生主动参与和深度理解。</t>
  </si>
  <si>
    <t>AI红军智能体</t>
  </si>
  <si>
    <t>文档中提到“引导学生使用AI绘图工具将文字转化为视觉场景”</t>
  </si>
  <si>
    <t>AI绘图工具</t>
  </si>
  <si>
    <t>第215号案例_《时空印迹----彩陶罐的古今对话》库尔勒市第二小学“人工智能+基础教育”典型应用场景案例申报书.docx</t>
  </si>
  <si>
    <t>时空印迹----彩陶罐的古今对话</t>
  </si>
  <si>
    <t>库尔勒市</t>
  </si>
  <si>
    <t>已在库尔勒市第二小学一、二年级美术课堂落地，覆盖超300名学生，形成可复制的教学模式</t>
  </si>
  <si>
    <t>通过AI技术与传统美术教学结合，构建跨学科融合的教学模式，提升学生对丝路文化的认知与实践能力。</t>
  </si>
  <si>
    <t>课程体系构建 → 跨学科与技术融合 → 实施成效评估 → 反思与优化</t>
  </si>
  <si>
    <t>["AI技术应用", "3D云展览", "文化传承与创新", "任务驱动教学", "情境教学"]</t>
  </si>
  <si>
    <t>文档中描述“用AI绘图工具绘制《西游记》战斗场景”</t>
  </si>
  <si>
    <t>学生：增强丝路文化认同感与美术技能；教师：实现跨学科融合教学；学校：形成可复制的文化传承与创新教学模式。</t>
  </si>
  <si>
    <t>需求分析 → 课程体系构建 → 跨学科与技术融合 → 实施成效评估</t>
  </si>
  <si>
    <t>数据采集层（课程资源包、学习任务单）
行为识别层（学生参与度与反馈分析）
个性化学习层（AI纹样生成与应用）</t>
  </si>
  <si>
    <t>企业产品以“文化与艺术融合工具”为主，学校通过校本化规则实现教学适配，整体处于探索与应用阶段。</t>
  </si>
  <si>
    <t>构建“文化探究—艺术实践—技术创新—精神传承”的四维融合教学模式，简化AI技术操作流程，使低龄学生能够有效参与，并实现文物修复实践的低龄化适配。</t>
  </si>
  <si>
    <t>文档中描述‘家长立即用AI绘图工具将其生成图片’</t>
  </si>
  <si>
    <t>第216号案例_沈军杰-AI数字人校园导游——小学科学项目化学习实践案例.docx</t>
  </si>
  <si>
    <t>AI数字人校园导游——小学科学项目化学习实践案例</t>
  </si>
  <si>
    <t>当前应用规模为11名六年级学生，覆盖校园11个核心区域，产出11个个性化数字人形象及对应导游视频，适合基层学校大规模推广应用。</t>
  </si>
  <si>
    <t>创新构建“AI技术+项目化学习+校园场景”的融合教学模式，以“数字人校园导游”真实任务为驱动，打破AI技术学习与学科教学、校园生活的壁垒，促进技术体验、能力提升与校园认知的有机统一。</t>
  </si>
  <si>
    <t>AI技术应用 → 项目化学习设计 → 实践任务执行 → 综合能力提升</t>
  </si>
  <si>
    <t>["AI生成图像", "声音克隆", "视频剪辑", "3D建模", "信息搜集"]</t>
  </si>
  <si>
    <t>AI数字人生成工具</t>
  </si>
  <si>
    <t>移动端 App</t>
  </si>
  <si>
    <t>文档中提到“幼儿借助AI绘图工具（豆包）创作‘我的小车探险故事’。”</t>
  </si>
  <si>
    <t>学生：提升数字素养与综合实践能力；教师：促进学生自主探究与协作能力；学校：提供可复制的AI与项目化学习融合范式</t>
  </si>
  <si>
    <t>技术体验 → 能力培养 → 校园认知</t>
  </si>
  <si>
    <t>数据采集层（AI生成问卷、采访提纲）；行为识别层（学生自主申报解说场景）；画像诊断层（生成数字人、声音克隆）；个性化学习层（视频剪辑与发布）</t>
  </si>
  <si>
    <t>企业产品以'学习支持工具'为主，适用于小学阶段，整体处于初步应用阶段</t>
  </si>
  <si>
    <t>创新构建'AI技术+项目化学习+校园场景'的融合教学模式，突破了AI技术在小学阶段'重理论、轻实践'的局限，提供了具体可推广的实践案例</t>
  </si>
  <si>
    <t>文档中提到“借助AI软件生成绘本，从小班幼儿的认知特点和发展需求出发”</t>
  </si>
  <si>
    <t>AI绘本生成软件</t>
  </si>
  <si>
    <t>第217号案例_丁瑾涛-AI赋能：制作小学高段科学思维学习短片.docx</t>
  </si>
  <si>
    <t>AI赋能：制作小学高段科学思维学习短片</t>
  </si>
  <si>
    <t>案例可复制于小学高段各学科项目式学习，目前已在11名学生中成功应用，适合小规模班级推广。</t>
  </si>
  <si>
    <t>构建“AI + 项目式学习”双融模式，打破“AI工具教学”与“科学思维培养”的割裂，提升学生的科学思维能力与AI应用能力。</t>
  </si>
  <si>
    <t>知识建构 → 实践创作 → 反思评价</t>
  </si>
  <si>
    <t>["AI生成内容", "项目式学习", "科学思维培养", "任务分解与协作", "AI工具适配"]</t>
  </si>
  <si>
    <t>豆包 AI</t>
  </si>
  <si>
    <t>文档中提到“AI绘本阅读室通过故事引发幼儿思考，带领他们发现生活中的问题”</t>
  </si>
  <si>
    <t>学生：精准把握科学思维要素，提升批判性思维；教师：实现AI工具与学科目标的有效融合；学校：提供可复制的AI+科学教学方案。</t>
  </si>
  <si>
    <t>数据采集层（文本、图片、动画、视频剪辑工具整合）
行为识别层（学生任务分配与执行）
个性化学习层（AI生成素材与反馈）</t>
  </si>
  <si>
    <t>企业产品以“学习支持工具”为主，适合小规模班级推广，整体处于可复制应用阶段</t>
  </si>
  <si>
    <t>构建‘AI + 项目式学习’双融模式，打破AI工具教学与科学思维培养的割裂，创新‘学生主导’协作机制，降低AI技术应用门槛，确保教学目标的有效达成。</t>
  </si>
  <si>
    <t>AI绘本阅读室</t>
  </si>
  <si>
    <t>文档中提到“通过询问新朋友CC，让CC自动绘画出来”</t>
  </si>
  <si>
    <t>AI绘画</t>
  </si>
  <si>
    <t>扣子空间</t>
  </si>
  <si>
    <t>文档中提到“AI绘画工具的引入有效降低了这一创作门槛”</t>
  </si>
  <si>
    <t>AI绘画助手</t>
  </si>
  <si>
    <t>文档中提到“AI绘画工具提供‘乡村元素模板’”</t>
  </si>
  <si>
    <t>AI绘画工具</t>
  </si>
  <si>
    <t>第218号案例_附件1.“人工智能+基础教育”典型应用场景案例申报书.pdf</t>
  </si>
  <si>
    <t>中草药“AI身份证”课程的开发和实施研究</t>
  </si>
  <si>
    <t>已在北师大南湖附属学校五年级完整实施，覆盖2个班级87人，形成双师教学+过程性评价运行模式</t>
  </si>
  <si>
    <t>通过双师协同与多元评价体系，结合AI技术与中草药文化，实现跨学科融合与学生能力提升。</t>
  </si>
  <si>
    <t>AI识别 → 信息整合与二维码生成 → 名牌制作与展示 → 过程性评价</t>
  </si>
  <si>
    <t>["植物识别", "二维码生成", "数据整合", "跨学科融合", "过程性评价"]</t>
  </si>
  <si>
    <t>讯飞</t>
  </si>
  <si>
    <t>文档中提到“通过AI绘画平板进行个性化辅导”</t>
  </si>
  <si>
    <t>学生：提升中草药认知与实践能力；教师：实现跨学科教学与评价；学校：促进五育并举理念的落实。</t>
  </si>
  <si>
    <t>AI识别 → 信息整合与设计 → 二维码生成 → 展示与评价</t>
  </si>
  <si>
    <t>数据采集层（植物识别APP、二维码生成工具）
行为识别层（AI识别中草药特征）
个性化学习层（学生自主设计与展示）</t>
  </si>
  <si>
    <t>课程已在北师大南湖附属学校实施，具备一定的推广潜力，适合广泛应用于基础教育。</t>
  </si>
  <si>
    <t>双师协同教学模式与多元评价体系，结合传统文化与现代科技，提升学生的实践能力与文化自信。</t>
  </si>
  <si>
    <t>AI绘画平板</t>
  </si>
  <si>
    <t>形色APP</t>
  </si>
  <si>
    <t>文档中提到‘准备工作中使用AI绘画平板（讯飞AI绘画）’</t>
  </si>
  <si>
    <t>二维码生成小程序</t>
  </si>
  <si>
    <t>校级 / 区域级系统</t>
  </si>
  <si>
    <t>文档中提到“以AI综合素质评价系统为载体，将学生在跨学科实践中的数据作为评价依据”</t>
  </si>
  <si>
    <t>AI综合素质评价系统</t>
  </si>
  <si>
    <t>湖北省</t>
  </si>
  <si>
    <t>第219号案例_北京师范大学南湖附属学校+姚依婷+AI赋能地方课程新实践：以《传统习俗》为例.pdf</t>
  </si>
  <si>
    <t>AI赋能地方课程新实践：以《传统习俗》为例</t>
  </si>
  <si>
    <t>本模式已在校内多门地方课程中推广，效果显著，具备良好的普适性与可扩展性，适于在广大中小学校规模化推广。</t>
  </si>
  <si>
    <t>通过AI工具的深度融合，增强了课堂的互动性与趣味性，促进了学生从被动接受者转变为主动的文化解码者与传播者。</t>
  </si>
  <si>
    <t>AI情境生成 → AI绘图辅助理解 → AI实时互动答疑 → AI成果转化工具</t>
  </si>
  <si>
    <t>["AI情境生成", "AI绘图", "实时互动", "知识生成", "文化传承"]</t>
  </si>
  <si>
    <t>文档中描述“信息课例是典型代表，融合数字人、AI编程与低代码平台”</t>
  </si>
  <si>
    <t>学生：增强对传统习俗的理解与文化认同；教师：提升课堂互动性与教学效果；学校：实现地方课程的创新与推广</t>
  </si>
  <si>
    <t>数据采集层（AI生成藏族小朋友形象、AI绘图工具）
行为识别层（学生互动与参与状态分析）
个性化学习层（AI实时答疑与成果转化）</t>
  </si>
  <si>
    <t>本案例已在校内多门地方课程中推广，具备良好的普适性与可扩展性，适于在广大中小学校规模化推广</t>
  </si>
  <si>
    <t>通过AI工具增强学习代入感与互动性，支持个性化表达与成果转化，实现从知识传授到文化体验的根本转变</t>
  </si>
  <si>
    <t>AI编程与低代码平台</t>
  </si>
  <si>
    <t>文档中提到“采用大语言模型作为编程助手，通过自然语言描述物理现象和教学需求，AI自动生成交互代码。”</t>
  </si>
  <si>
    <t>AI编程助手</t>
  </si>
  <si>
    <t>文档中提到“通过AI编程，我设计了‘朗读花园’，学生读课文的声音越大、越流利，分贝就越高，花园里就能开出更多花。”</t>
  </si>
  <si>
    <t>AI编程工具</t>
  </si>
  <si>
    <t>第220号案例_翁青青+小学历史题材思政教学的智能化转型：AI 技术的融合与应用案例.pdf</t>
  </si>
  <si>
    <t>小学历史题材思政教学的智能化转型：AI技术的融合与应用案例</t>
  </si>
  <si>
    <t>该案例在小学思政历史题材教学中取得了显著成果，具有广阔的应用前景，整体处于推广阶段。</t>
  </si>
  <si>
    <t>通过AI技术重整教学内容，创设VR学习场域，实现了知识的情境化传递和沉浸化学习，增强了学生的学习动力和效果。</t>
  </si>
  <si>
    <t>AI赋能内容重构 → VR+AI创设场景 → 数据驱动评价 → 精准育人</t>
  </si>
  <si>
    <t>["人工智能算法", "虚拟现实技术", "多模态学习行为分析", "数据智能分析"]</t>
  </si>
  <si>
    <t>文档中提到“建立一套以AI编程玩具为介质的、可操作的幼儿计算思维观察评价体系”</t>
  </si>
  <si>
    <t>学生：增强学习动力与效果，厚植家国情怀；教师：减轻备课负担，实现个性化指导；学校：推动教育信息化发展，节省教育资源投入。</t>
  </si>
  <si>
    <t>内容重构 → 场景创设 → 精准评价</t>
  </si>
  <si>
    <t>通过AI与VR技术的深度融合，构建沉浸式学习场域，实现知识情境化传递和沉浸化学习，推动核心素养落地。</t>
  </si>
  <si>
    <t>AI编程玩具</t>
  </si>
  <si>
    <t>文档中提到“AI美术助手通过分析学生的创作过程，提供个性化的创作建议与反馈”</t>
  </si>
  <si>
    <t>AI美术助手</t>
  </si>
  <si>
    <t>VR设备</t>
  </si>
  <si>
    <t>文档中提到“教学设计引入AI图像识别、画面生成、语义标签分析等功能，构建支持美术表达与认知发展的工具系统。”</t>
  </si>
  <si>
    <t>AI美术教学平台</t>
  </si>
  <si>
    <t>第221号案例_附件1.“人工智能+基础教育”典型应用场景案例申报书.pdf</t>
  </si>
  <si>
    <t>数字化赋能：小学“二升三”起步作文的教学新探索</t>
  </si>
  <si>
    <t>案例已在2024学年实践并取得显著成效，具有推广价值。</t>
  </si>
  <si>
    <t>通过引入数字化资源与工具，构建“情境驱动—逻辑建构—反馈优化”的教学路径，有效激发了学生写作兴趣，提升了表达条理性，强化了修改意识。</t>
  </si>
  <si>
    <t>情境化阅读体验 → 可视化思维建构 → 多元化评价机制</t>
  </si>
  <si>
    <t>["数字化工具", "在线协作", "思维导图", "即时反馈", "互动学习"]</t>
  </si>
  <si>
    <t>ClassIn</t>
  </si>
  <si>
    <t>文档中提到“借助AI工具，可以实现实时反馈和个性化指导”</t>
  </si>
  <si>
    <t>学生：提升写作兴趣、表达条理性与修改意识；教师：优化教学流程与反馈机制；学校：提供可推广的教学创新路径。</t>
  </si>
  <si>
    <t>情境吸引兴趣 → 工具梳理逻辑 → 反馈促进修改</t>
  </si>
  <si>
    <t>数据采集层（数字资源与工具的整合）
行为识别层（学生互动与反馈分析）
个性化学习层（实时反馈与修改指导）</t>
  </si>
  <si>
    <t>通过数字化资源构建情境驱动、逻辑建构与反馈优化的教学路径，有效激发学生写作兴趣与表达能力，形成可推广的教学模式。</t>
  </si>
  <si>
    <t>AI聊天机器人</t>
  </si>
  <si>
    <t>文档中提到“围绕教学目标的实现，精准筛选并整合了AI的三大核心能力”</t>
  </si>
  <si>
    <t>AI能力整合平台</t>
  </si>
  <si>
    <t>LMS系统</t>
  </si>
  <si>
    <t>文档中描述“开发AI自适应教育游戏‘数字餐具探秘’，游戏内置AI推理引擎，根据学生的前测数据和实时表现动态调整关卡难度”</t>
  </si>
  <si>
    <t>AI自适应教育游戏</t>
  </si>
  <si>
    <t>第222号案例_附件1.“人工智能+基础教育”典型应用场景案例申报书.pdf</t>
  </si>
  <si>
    <t>AI赋能下的想象类习作教学转化路径</t>
  </si>
  <si>
    <t>正在探索AI技术在小学语文习作教学中的应用，处于实践推广阶段</t>
  </si>
  <si>
    <t>通过AI技术实现想象具象化、情节逻辑梳理和修改方向明确，显著提升学生的想象完整性、表达逻辑性及修改实效性。</t>
  </si>
  <si>
    <t>AI文生图实现想象具象化 → AI互动引导构建结构化趣味情节 → AI智能评价与辩证思考明确修改方向</t>
  </si>
  <si>
    <t>["文生图技术", "AI互动问答", "智能评价系统", "个性化学习支持"]</t>
  </si>
  <si>
    <t>文档中描述“开发AI自适应教育游戏‘数字餐具探秘’”</t>
  </si>
  <si>
    <t>学生：想象完整性、表达逻辑性及修改实效性显著提升；教师：减轻个性化指导压力；学校：为想象类习作数字化教学提供参考。</t>
  </si>
  <si>
    <t>想象具象化 → 结构化情节构建 → 精准修改反馈</t>
  </si>
  <si>
    <t>数据采集层（AI文生图实现想象具象化）
行为识别层（AI互动引导构建结构化趣味情节）
画像诊断层（AI智能评价辅助辩证思考明确修改方向）</t>
  </si>
  <si>
    <t>打破传统习作教学模式，构建AI辅助与学生主体相结合的新模式，形成“三维赋能”体系，提升学生的想象、表达和修改能力。</t>
  </si>
  <si>
    <t>文档中描述“AI艺术创作平台支持学生进行在线创作与作品评估，提升学习效果”</t>
  </si>
  <si>
    <t>AI艺术创作平台</t>
  </si>
  <si>
    <t>第223号案例_（郭佳暄）“人工智能+基础教育”典型应用场景案例申报书.pdf</t>
  </si>
  <si>
    <t>AI及智慧平台在三步教学中的深度融合应用</t>
  </si>
  <si>
    <t>通过国家中小学智慧教育平台与DeepSeek的整合，已在多所学校试点应用，处于推广阶段。</t>
  </si>
  <si>
    <t>通过构建课前准备、课中实施和课后巩固的三环智能教学流程，显著提升教学效率与质量，打破传统教学模式的局限。</t>
  </si>
  <si>
    <t>智能备课 → 学情分析 → 资源动态嵌入 → 实时反馈与分层引导 → 精准作业与个性化巩固</t>
  </si>
  <si>
    <t>["语义分析", "数据整合与分析", "个性化教学设计", "实时学情监控", "动态资源推荐"]</t>
  </si>
  <si>
    <t>文档中提到“AI艺术创作平台支持学生进行创意重构与情感共鸣体验”</t>
  </si>
  <si>
    <t>学生：提升数学知识掌握率与应用能力；教师：提高备课效率与课堂精准度；学校：推动教育公平与质量提升。</t>
  </si>
  <si>
    <t>智能备课 → 学情分析 → 课堂实施 → 课后巩固</t>
  </si>
  <si>
    <t>数据采集层（多模态学习数据采集与融合）
行为识别层（实时学情监控与反馈）
画像诊断层（个性化学习画像生成、过程性反馈解释）
个性化学习层（动态生成分层作业）</t>
  </si>
  <si>
    <t>构建'课前-课中-课后'三环智能教学流程，打破传统教学模式，实现资源动态嵌入与精准分层教学，推动教育从'经验驱动'向'数据驱动'转型。</t>
  </si>
  <si>
    <t>文档中提到“利用AI艺术创作平台，支持幼儿进行水墨画创作与互动学习。”</t>
  </si>
  <si>
    <t>艺术教育</t>
  </si>
  <si>
    <t>第224号案例_实验初中亚欧+“人工智能+基础教育”典型应用场景案例申报书.docx</t>
  </si>
  <si>
    <t>融合AIGC的初中科学工程绘图教学实践</t>
  </si>
  <si>
    <t>已在本校七年级稳定实施1学期，推广成本低，适合其他初中学校</t>
  </si>
  <si>
    <t>构建逐级进阶活动与AIGC智能辅助的教学模式，提升学生绘图能力与自信，解决工程素养培养中的入门难问题。</t>
  </si>
  <si>
    <t>文字表达到设计图 → 手绘草图到设计图 → 手绘三视图到设计图</t>
  </si>
  <si>
    <t>["生成式人工智能", "图像生成", "文本理解", "交互评价"]</t>
  </si>
  <si>
    <t>文档中提到“利用剪映AI数字人功能制作‘AI艺术小助手’”</t>
  </si>
  <si>
    <t>学生：提升工程绘图能力与自信；教师：提高教学效率，弥补专业能力不足；学校：推动工程素养培养与创新能力发展。</t>
  </si>
  <si>
    <t>数据采集层（AIGC文本理解与图像生成）
行为识别层（学生设计意图与草图评价）
个性化学习层（AIGC生成反馈与设计图输出）</t>
  </si>
  <si>
    <t>构建“逐级进阶活动+AIGC智能辅助”的教学模式，打破传统绘图教学局限，提升学生的设计思维与表达能力，结合地方文化实现学科能力与文化认知双提升。</t>
  </si>
  <si>
    <t>AI艺术小助手</t>
  </si>
  <si>
    <t>第225号案例_AI解锁初中科学复习新范式.docx</t>
  </si>
  <si>
    <t>AI解锁初中科学复习新范式</t>
  </si>
  <si>
    <t>AI赋能的复习模式正在逐步推广，提升了教学效率与学生参与度。</t>
  </si>
  <si>
    <t>通过AI技术实现精准诊断与个性化教学，促进学生思维的深度可视化与系统化，提升科学核心素养。</t>
  </si>
  <si>
    <t>精准诊断 → 数据驱动决策 → 分层干预 → 知识建构</t>
  </si>
  <si>
    <t>["数据分析", "智能批阅", "知识图谱生成", "虚拟仿真", "AR技术"]</t>
  </si>
  <si>
    <t>科大讯飞智学网数智作业平台</t>
  </si>
  <si>
    <t>文档中提到“将作品导入AI艺术评价系统，精确作品优缺点，并对不同的模块进行打分”</t>
  </si>
  <si>
    <t>学生：提升参与度与科学思维能力；教师：实现精准教学与个性化辅导；学校：推动科学教学智能化与复习模式创新。</t>
  </si>
  <si>
    <t>数据采集层（多维学情报告生成）
行为识别层（学生操作与反馈分析）
画像诊断层（个性化学习档案与知识图谱生成）
个性化学习层（即时反馈与思维导图生成）</t>
  </si>
  <si>
    <t>通过AI技术实现思维过程可视化，提升复习课的针对性与学生参与度，促进核心概念的深度理解与科学思维能力的迁移。</t>
  </si>
  <si>
    <t>AI艺术评价系统</t>
  </si>
  <si>
    <t>文档中描述“AI英语听说平台则与硬件深度集成，实现了全班的同步互动与实时数据反馈”</t>
  </si>
  <si>
    <t>AI英语听说平台</t>
  </si>
  <si>
    <t>虚拟刻度尺互动工具</t>
  </si>
  <si>
    <t>文档中提到“AI英语听说平台则与硬件深度集成，实现了全班的同步互动与实时数据反馈”</t>
  </si>
  <si>
    <t>AR测距应用</t>
  </si>
  <si>
    <t>即梦和豆包</t>
  </si>
  <si>
    <t>教师利用即梦和豆包创建的AI虚拟人物“Jenny”不是一个静态的案例，而是一个可以与学生互动、回应他们建议的“真实”客户。</t>
  </si>
  <si>
    <t>AI虚拟人物Jenny</t>
  </si>
  <si>
    <t>第226号案例_（罗娟）附件1.“人工智能+基础教育”典型应用场景案例申报书.docx</t>
  </si>
  <si>
    <t>智能博物：“AI+创客”模式赋能初中信息科技跨学科主题学习案例</t>
  </si>
  <si>
    <t>已在嘉兴市南湖区七星中学落地，覆盖2届学生，整体处于推广阶段</t>
  </si>
  <si>
    <t>通过‘AI+创客’模式，打破传统分科教学，实现跨学科知识融合，提升学生的AI应用能力与科学思维能力。</t>
  </si>
  <si>
    <t>问题聚焦 → 方案设计 → 实践验证 → 结论迁移</t>
  </si>
  <si>
    <t>["AI技术应用", "项目化学习", "跨学科协作", "科学探究", "数据采集与分析"]</t>
  </si>
  <si>
    <t>文档中提到“研发‘小橙黄’、‘达芬奇画廊’、‘飞飞’3个场景化助教”</t>
  </si>
  <si>
    <t>学生：提升AI应用、跨学科协作与科学思维能力；教师：实现跨学科知识融合与实践教学；学校：形成可复制的“AI+创客”教学模式。</t>
  </si>
  <si>
    <t>真实问题驱动 → AI技术串联 → 多学科融合 → 项目化学习</t>
  </si>
  <si>
    <t>数据采集层（AI模型训练与数据采集）
行为识别层（跨学科知识整合与问题分析）
个性化学习层（项目实施与反馈迭代）</t>
  </si>
  <si>
    <t>创新“AI+创客”模式，打破传统分科教学，复刻科学家探究流程，实现知识与技能的融合，构建过程-成果-反馈闭环评估体系。</t>
  </si>
  <si>
    <t>AI虚拟助手</t>
  </si>
  <si>
    <t>第227号案例_“人工智能+基础教育”典型应用(秀城实验1）.docx</t>
  </si>
  <si>
    <t>“AI”上童话：深度学习视域下“生成式想象”教学新路径——以三上第四单元《宝葫芦的秘密（节选）》为例</t>
  </si>
  <si>
    <t>该案例所呈现的教学优化过程和教学效果为一线教师使用基础配套教学设施操作普遍数据大模型完成，具有易操作性和可落地性，极易推广。</t>
  </si>
  <si>
    <t>通过AI辅助教学，增强视听体验，促进师生深层互动，降低技术使用门槛，推动教学模式创新。</t>
  </si>
  <si>
    <t>智现人物 → 智想情节 → 智创对话 → 创造性表达</t>
  </si>
  <si>
    <t>["基础大模型", "AI角色生成", "情境生成器", "语音识别", "人机交互"]</t>
  </si>
  <si>
    <t>文档中提到“开发AI虚拟圆片操作平台，学生可在电脑或平板上拖拽虚拟圆片”</t>
  </si>
  <si>
    <t>学生：提升想象力和创造力；教师：实现教学模式创新，减轻教学压力；学校：推动教育信息化与数字化转型。</t>
  </si>
  <si>
    <t>智现人物 → 智想情节 → 智创对话</t>
  </si>
  <si>
    <t>数据采集层（AI生成虚拟人物角色、情境生成器）；行为识别层（学生对话与互动分析）；画像诊断层（学生创作能力与思维能力评估）。</t>
  </si>
  <si>
    <t>案例展示了AI技术在基础教育中的普遍应用，具有较低的技术门槛和易操作性，适合推广。</t>
  </si>
  <si>
    <t>通过AI角色对话增强学生情感连接，游戏化学习过程突破传统教学模式，促进师生深层互动，提升学生思维能力。</t>
  </si>
  <si>
    <t>AI虚拟圆片操作平台</t>
  </si>
  <si>
    <t>文档中提到“AI虚拟实验室：支持电路元件拖拽、参数调整，实时提示短路、接线错误”</t>
  </si>
  <si>
    <t>AI虚拟实验室</t>
  </si>
  <si>
    <t>第228号案例_“人工智能+基础教育”典型应用(秀城实验2）.docx</t>
  </si>
  <si>
    <t>把道德与法治课变“班级真人秀”——AI助力小学生搞定真实冲突</t>
  </si>
  <si>
    <t>该模式已在校内多个班级成功实践，获得了师生高度认可，极易在区域内乃至全国范围内的小学进行规模化推广。</t>
  </si>
  <si>
    <t>通过AI情境生成器，提升了德育课堂的实效性，解决了长期存在的“说教脱节”问题，并探索出校本德育资源动态生成的路径。</t>
  </si>
  <si>
    <t>AI情境生成 → 情感共鸣引导 → 动态案例库构建 → 课堂参与度提升</t>
  </si>
  <si>
    <t>["AI情境生成", "情感分析", "动画制作", "教育技术应用", "互动学习"]</t>
  </si>
  <si>
    <t>Canva可画</t>
  </si>
  <si>
    <t>文档中提到“通过虚拟人物创设‘希望小镇’建设情境，激发学生兴趣”</t>
  </si>
  <si>
    <t>学生：提升冲突解决能力与道德认知；教师：降低技术应用门槛，提升课堂参与度；学校：形成可复制的德育教学模式，促进教育公平。</t>
  </si>
  <si>
    <t>情境生成 → 情感引导 → 资源共建 → 课堂互动</t>
  </si>
  <si>
    <t>数据采集层（AI情境生成器应用）
行为识别层（学生情感与行为观察）
个性化学习层（动态生成动画与情境）</t>
  </si>
  <si>
    <t>该模式已在校内多个班级成功实践，具备在区域内及全国范围内推广的潜力，整体处于规模化应用初期。</t>
  </si>
  <si>
    <t>构建了AI赋能的情境化德育教学模式，打破了传统教学的固化形式，实现了教学情境的真实化与学生角色的主动化，促进了德育课堂的深度变革。</t>
  </si>
  <si>
    <t>AI虚拟工程师</t>
  </si>
  <si>
    <t>第229号案例_“人工智能+基础教育”典型应用(秀城实验3）.docx</t>
  </si>
  <si>
    <t>精准・智趣・协同：AI赋能小学语文童话单元“学教评”策略研究</t>
  </si>
  <si>
    <t>该模式已在学校年级组进行尝试，具备规模化推广的潜力，尤其适用于对情境性与创造性要求较高的语文单元教学。</t>
  </si>
  <si>
    <t>构建了‘精准诊断-智趣活动-协同评价’的‘学-教-评’一致性闭环教学模式，实现了从‘教师经验主导’到‘数据与素养双轮驱动’的转变。</t>
  </si>
  <si>
    <t>学情前测 → AI工具定制与活动设计 → AI即时评估与动态反馈 → 个性化学习路径推送</t>
  </si>
  <si>
    <t>["自然语言处理", "知识图谱", "智能语音分析", "个性化学习路径推送", "动态评价系统"]</t>
  </si>
  <si>
    <t>生字词助手</t>
  </si>
  <si>
    <t>文档中提到‘借助AI虚拟微观实验室，学生观察“碳循环”过程’</t>
  </si>
  <si>
    <t>学生：提升文本理解能力与创意表达；教师：实现精准教学与动态调整；学校：推动课堂教学从知识本位向素养本位转变。</t>
  </si>
  <si>
    <t>学情前测 → AI工具应用与活动设计 → 动态评价与反馈 → 教学优化</t>
  </si>
  <si>
    <t>数据采集层（自适应问卷、语音交互）；行为识别层（学生互动分析、学习意图识别）；画像诊断层（个性化学习反馈、动态评估报告）；个性化学习层（即时生成反馈、智能推送练习）</t>
  </si>
  <si>
    <t>构建了“精准诊断-智趣活动-协同评价”的“学-教-评”一致性闭环教学模式，实现了AI技术与童话教学场景的深度融合，提供了可借鉴的技术赋能路径。</t>
  </si>
  <si>
    <t>AI虚拟微观实验室</t>
  </si>
  <si>
    <t>宝葫芦对话界面</t>
  </si>
  <si>
    <t>文档中提到“搭建了这个 AI 虚拟电学实验平台，目标是让实验教学更简单、有效。”</t>
  </si>
  <si>
    <t>AI虚拟电学实验平台</t>
  </si>
  <si>
    <t>童话创编平台</t>
  </si>
  <si>
    <t>文档中提到“联合教育科技团队开发专属AI虚拟造船与航行探究系统”</t>
  </si>
  <si>
    <t>AI虚拟造船与航行探究系统</t>
  </si>
  <si>
    <t>语音朗诵平台</t>
  </si>
  <si>
    <t>文档中描述“通过AI行为分析模块，系统自动量化处理观察资料，生成班级质量报告”</t>
  </si>
  <si>
    <t>AI行为分析模块</t>
  </si>
  <si>
    <t>心理图谱工具</t>
  </si>
  <si>
    <t>文档中提到‘将钉钉直播的视频导入了专业的AI分析系统里，从微表情、视线聚焦度和动作稳定性等维度进行深度解析’</t>
  </si>
  <si>
    <t>AI行为分析系统</t>
  </si>
  <si>
    <t>第230号案例_（姚陈燕）人工智能+基础教育”典型应用场景案例申报书.docx</t>
  </si>
  <si>
    <t>数形相融，智破难点：AI生成式互动网页在小学数学教学中的创新实践</t>
  </si>
  <si>
    <t>该模式具备极强的规模化推广潜力，有望在更广泛的数学教学中发挥作用</t>
  </si>
  <si>
    <t>通过AI互动网页实现了数形结合的实时自动化呈现，提升了学生对比的深刻理解和课堂参与度。</t>
  </si>
  <si>
    <t>AI互动网页设计 → 学生输入数据 → 实时反馈图形与比值 → 学生探究与验证</t>
  </si>
  <si>
    <t>["AI生成技术", "互动网页设计", "实时数据反馈", "教育数据可视化", "动态反馈机制"]</t>
  </si>
  <si>
    <t>长方形比例演示工具</t>
  </si>
  <si>
    <t>文档中描述“AI模型会对上传的图片进行基础物体和场景识别，辅助教师进行快速归类和安全审核。”</t>
  </si>
  <si>
    <t>学生：提升对比的理解与应用能力；教师：提高备课效率与课堂参与度；学校：推动教学模式的创新与转型。</t>
  </si>
  <si>
    <t>AI互动网页设计 → 学生输入数据 → 实时反馈与图形生成 → 概念理解与应用</t>
  </si>
  <si>
    <t>数据采集层（学生输入长宽数值）
行为识别层（学生操作行为分析）
画像诊断层（学生对比理解的动态反馈）
个性化学习层（即时生成反馈与图形展示）</t>
  </si>
  <si>
    <t>通过AI互动网页实现数形结合的实时自动化呈现，增强学生对比的直观理解，提升课堂效率与参与度，形成“猜想-验证”的学习闭环。</t>
  </si>
  <si>
    <t>AI行为识别与激励反馈</t>
  </si>
  <si>
    <t>第232号案例_1-[6-1]阳泉师专荆卫东课堂教学变革与电子档案应用申报书.docx</t>
  </si>
  <si>
    <t>电子档案大数据应用与深改攻坚之课堂教学变革</t>
  </si>
  <si>
    <t>阳泉</t>
  </si>
  <si>
    <t>高等教育</t>
  </si>
  <si>
    <t>通过电子档案大数据应用，实现课堂教学的深度变革，提升教学质量与效率。</t>
  </si>
  <si>
    <t>电子档案数据采集 → 数据分析与挖掘 → 教学策略优化 → 教学效果评估</t>
  </si>
  <si>
    <t>["大数据分析", "教育数据挖掘", "人工智能算法"]</t>
  </si>
  <si>
    <t>电子档案管理系统</t>
  </si>
  <si>
    <t>文档中提到“利用AI观察与评价系统获得学习行为的实时反馈。”</t>
  </si>
  <si>
    <t>数据采集 → 数据分析 → 教学改进</t>
  </si>
  <si>
    <t>数据采集层（电子档案数据采集与融合）
行为识别层（学习行为模式分析）
画像诊断层（个体学习画像生成）</t>
  </si>
  <si>
    <t>通过电子档案大数据应用，实现课堂教学变革，提升教学效果与学生参与度</t>
  </si>
  <si>
    <t>AI观察与评价系统</t>
  </si>
  <si>
    <t>第233号案例_2-[6-1]阳泉师专荆卫东教师数字化素质与手机互联网电子档案申报书.docx</t>
  </si>
  <si>
    <t>手机互联网电子档案应用教师教育理念与践行---计算机或手机和互联网提升教师数字化素养的教师教育案例</t>
  </si>
  <si>
    <t>整体处于规模化应用初期，尚在探索阶段</t>
  </si>
  <si>
    <t>通过手机互联网电子档案提升教师的数字化素养，促进教师教育理念的更新与实践。</t>
  </si>
  <si>
    <t>计算机或手机与互联网结合 → 教师数字化素养提升 → 教育理念践行</t>
  </si>
  <si>
    <t>["数字化工具应用", "互联网技术", "教育理念更新"]</t>
  </si>
  <si>
    <t>手机互联网电子档案</t>
  </si>
  <si>
    <t>文档中提到“借助‘AI观课室’，本案例创新构建‘定—观—议—改—测’五环实践改进路径”</t>
  </si>
  <si>
    <t>教师：提升数字化素养，增强教学能力；学校：推动教师教育理念的更新与实践。</t>
  </si>
  <si>
    <t>教师数字化素养提升 → 手机互联网电子档案应用 → 教育理念践行</t>
  </si>
  <si>
    <t>数据采集层（电子档案记录与管理）
行为识别层（教师教育理念与实践分析）
个性化学习层（教师数字化素养提升反馈）</t>
  </si>
  <si>
    <t>企业产品以数字化教育工具为主，教师数字化素养提升仍处于探索阶段。</t>
  </si>
  <si>
    <t>通过手机互联网电子档案的应用，促进教师教育理念的转变与数字化素养的提升，形成可持续的教师发展机制。</t>
  </si>
  <si>
    <t>AI观课室</t>
  </si>
  <si>
    <t>第234号案例_“人工智能+基础教育”典型应用场景案例申报书.docx</t>
  </si>
  <si>
    <t>为未来赋能·培育5C数智公民：构建“AI+工程”的跨学科学习新范式</t>
  </si>
  <si>
    <t>嘉善县</t>
  </si>
  <si>
    <t>项目已在校内多个年级推广，形成了可复制的跨学科教学范式，具有较强的实践性与推广性。</t>
  </si>
  <si>
    <t>通过AI技术赋能基础教育，提升学生的综合素养与创新能力，为未来数智社会培养具备5C素养的公民。</t>
  </si>
  <si>
    <t>AI增强型写作 → 系统化迭代模型 → 智能体决策辩论 → 支架优学 → AI梯度式思维工具</t>
  </si>
  <si>
    <t>["AI增强型写作", "智能语音", "图像识别", "数据建模", "3D打印", "深度学习"]</t>
  </si>
  <si>
    <t>智能论证助手</t>
  </si>
  <si>
    <t>文档中提到“在操场部署AI视觉分析设备，对学生50米跑、立定跳远、坐位体前屈等体育项目进行自动化测试”</t>
  </si>
  <si>
    <t>学生：提升科学论证、工程建模、伦理判断等高阶思维能力；教师：通过数据驱动的精准评估提升教学效果；学校：形成可复制的跨学科教学范式。</t>
  </si>
  <si>
    <t>信息智能化收集 → 可视化呈现 → 自适应工程实践过程闭合环的建构 → 数据驱动与工程实践的结合</t>
  </si>
  <si>
    <t>数据采集层（多模态AI任务系统，支持智能语音、图像识别、数据建模、3D打印等功能）
行为识别层（AI智能体进行议题分析与逻辑结构可视化）
个性化学习层（智能评价系统与个性化素养雷达图）</t>
  </si>
  <si>
    <t>融合AI技术与工程思维，构建情境场—任务群—工具库的三位一体跨学科学习范式，实现科学思维与态度责任的可视化评估。</t>
  </si>
  <si>
    <t>AI视觉分析设备</t>
  </si>
  <si>
    <t>文档中提到“利用AI工具快速生成教学所需的视觉素材”</t>
  </si>
  <si>
    <t>AI视觉素材生成工具</t>
  </si>
  <si>
    <t>软件 + 硬件</t>
  </si>
  <si>
    <t>文档中描述“在‘智慧体测吧’与‘智能运动站’部署AI视觉识别摄像头，通过人脸识别技术，自动完成立定跳远、跳绳、跑步等项目的计数、计时与成绩记录”</t>
  </si>
  <si>
    <t>第235号案例_1.VR赋能美育新生态：小学美术立体空间概念教学的虚实融合实践案例（嘉善县吴镇教育集团吴镇小学）.docx</t>
  </si>
  <si>
    <t>VR赋能美育新生态：小学美术立体空间概念教学的虚实融合实践案例</t>
  </si>
  <si>
    <t>案例在集团3所小学推广，覆盖1200余名学生，具备浙江小学规模化推广条件。</t>
  </si>
  <si>
    <t>通过VR技术实现空间概念的具象化，提升学生的空间创作能力和审美素养，形成可复制的教学方案。</t>
  </si>
  <si>
    <t>需求分析 → 技术研发与个性化定制 → 应用优化 → 教学模式创新</t>
  </si>
  <si>
    <t>["虚拟现实技术", "语音交互", "三维建模", "教育数据分析", "沉浸式学习"]</t>
  </si>
  <si>
    <t>大象世界VR软件</t>
  </si>
  <si>
    <t>学生：提升空间创作能力，增强对自然之美和传统文化的感知；教师：实现精准教学与个性化指导；学校：推动美育数字化转型，形成可复制的教学模式。</t>
  </si>
  <si>
    <t>数据采集层（VR设备与软件交互数据采集）
行为识别层（学生交互行为分析）
画像诊断层（学生创作能力评估）
个性化学习层（实时反馈与指导）</t>
  </si>
  <si>
    <t>通过VR技术实现空间概念的具象化，提升学生的空间表现准确率，构建了“三阶四维三元”教学模式，突破了传统美术教学的局限，形成可复制的教学方案。</t>
  </si>
  <si>
    <t>第236号案例_“人工智能+基础教育”典型应用场景案例申报书(南湖区教育体育局).docx</t>
  </si>
  <si>
    <t>全区AI应用已覆盖33所中小学校，正处于推进常态化应用阶段</t>
  </si>
  <si>
    <t>构建区域资源生态，推进个性化教学与智能化转型，提升教师备授课效率与学生课堂互动率。</t>
  </si>
  <si>
    <t>["数据采集", "大模型适配", "智能批阅", "个性化学习路径", "课堂实录分析"]</t>
  </si>
  <si>
    <t>文档中提到“在校内部署仰卧起坐、50米跑、立定跳远、跳绳、阳光跑等10余类AI视觉运动项目设备”</t>
  </si>
  <si>
    <t>学生：提供个性化学习路径与资源，支持全面发展；教师：减轻备课、批改等重复性劳动，赋能精准教学与专业成长；学校：构建数据驱动的教育体系，提升区域师生数字素养。</t>
  </si>
  <si>
    <t>数据采集层（学生五育全维度数据采集与融合）
画像诊断层（学生成长画像生成、教学行为分析）
个性化学习层（智能生成反馈与个性化辅导）</t>
  </si>
  <si>
    <t>推进区域“课前智构—课上智启—课后智溯”教学闭环模式，构建区域资源生态，实现大规模个性化教学，提升教师备授课效率与课堂互动率，推动教学质量持续提升。</t>
  </si>
  <si>
    <t>AI视觉运动项目设备</t>
  </si>
  <si>
    <t>文档中提到“在校内部署仰卧起坐、50米跑等10余类AI视觉运动项目设备”</t>
  </si>
  <si>
    <t>文档中描述“采用‘AI生成+人工精修’的模式，确保技术为教学服务”</t>
  </si>
  <si>
    <t>AI视频制作工具</t>
  </si>
  <si>
    <t>文档中提到“AI视频情境将数学史转化为沉浸式故事”</t>
  </si>
  <si>
    <t>AI视频情境</t>
  </si>
  <si>
    <t>第237号案例_附件1“人工智能+基础教育”典型应用场景案例申报书（穆闫琨）.docx</t>
  </si>
  <si>
    <t>该产品已经从个别班级试点推广到全区基础教育的所有学校，处于规模化应用阶段。</t>
  </si>
  <si>
    <t>通过多维度口语评测与即时反馈机制，提升了课堂教学的有效性与学生的参与度，推动了个性化学习。</t>
  </si>
  <si>
    <t>语音识别 → 个性化反馈与评价 → 学习数据分析 → 教学优化</t>
  </si>
  <si>
    <t>["语音识别", "个性化学习反馈", "数据挖掘", "教育技术应用", "智能化教学"]</t>
  </si>
  <si>
    <t>文档中提到“可与学生视频通话的大象虚拟角色”</t>
  </si>
  <si>
    <t>学生：提升听说能力与参与度；教师：获得即时反馈与个性化教学支持；学校：促进课堂改革与教学效率提升。</t>
  </si>
  <si>
    <t>数据采集层（语音答题器提交数据、即时识别语音）
画像诊断层（个性反馈数据生成、学习档案生成）
个性化学习层（实时反馈与个性化指导）</t>
  </si>
  <si>
    <t>该产品已从个别班级试点推广到全区基础教育的所有学校，整体处于规模化应用阶段。</t>
  </si>
  <si>
    <t>教学场景全覆盖，学生全员参与，精准化、规模化、智能化的个性化反馈机制，增强了课堂互动性与教学效率。</t>
  </si>
  <si>
    <t>AI视频通话技术</t>
  </si>
  <si>
    <t>第238号案例_附件1.“人工智能+基础教育”典型应用场景案例申报书（严春慧）.docx</t>
  </si>
  <si>
    <t>畅言智慧课堂：赋能“备课+授课”的实践应用</t>
  </si>
  <si>
    <t>已在申报单位全校覆盖，教师使用率100%，学生满意度92%；处于推广阶段</t>
  </si>
  <si>
    <t>通过AI工具实现备课与授课的精准适配，提升教学效率与学生参与度，推动智慧教育落地。</t>
  </si>
  <si>
    <t>精准备课 → 教案优化 → 课件升级 → 精准导学</t>
  </si>
  <si>
    <t>["资源整合", "学情分析", "教案优化", "互动设计", "AI工具应用"]</t>
  </si>
  <si>
    <t>智慧畅言课堂</t>
  </si>
  <si>
    <t>文档中提到“AI训练系统通过高帧率摄像机和IMU传感器，可以捕捉到人眼无法分辨的微观数据。”</t>
  </si>
  <si>
    <t>学生：理解知识、培养主动学习能力；教师：减轻负担、提升备课效率；学校：推动教育公平、提升教与学效率。</t>
  </si>
  <si>
    <t>精准定学 → 资源整合 → 教案优化 → 课件升级 → 精准导学 → 学科工具应用 → 便捷操作 → 多元互动</t>
  </si>
  <si>
    <t>数据采集层（学情报告分析、教材分析）
行为识别层（学生参与状态监测）
画像诊断层（学情适配分析）
个性化学习层（教案与课件智能优化）</t>
  </si>
  <si>
    <t>打破传统备课与授课模式，构建“AI协同 + 学情驱动”的精准教学体系，提升备课效率30%，课堂参与率从60%提升至95%。</t>
  </si>
  <si>
    <t>语文/数学</t>
  </si>
  <si>
    <t>AI训练系统</t>
  </si>
  <si>
    <t>第239号案例_“人工智能+基础教育”典型应用场景案例申报书（金怡雯）.pdf</t>
  </si>
  <si>
    <t>人工智能环境下的初中数学课堂</t>
  </si>
  <si>
    <t>通过AI生成解题思路与动态演示几何模型，提升学生的逻辑思维与创新解题能力，实现技术与教学的深度融合。</t>
  </si>
  <si>
    <t>AI生成解题思路 → 动态演示几何模型 → 学生主导讲授 → 方法内化与应用</t>
  </si>
  <si>
    <t>["AI生成解题思路", "动态演示", "个性化反馈", "学生主导学习", "合作探究"]</t>
  </si>
  <si>
    <t>星火大模型</t>
  </si>
  <si>
    <t>文档中提到通过AI记录对话式交谈引发幼儿的感知和思考</t>
  </si>
  <si>
    <t>学生：提升逻辑思维与创新解题能力；教师：实现精准指导与课堂效率提升；学校：提供可复制的AI赋能教学范式。</t>
  </si>
  <si>
    <t>创新构建'AI+情境'双驱教学模式，打破传统教学模式，提升学生主动探究能力与创新思维，形成课前、课中、课后闭环教学流程。</t>
  </si>
  <si>
    <t>AI记录对话系统</t>
  </si>
  <si>
    <t>文档中提到“利用AI设计工具，学生将手绘线稿导入，调整色彩、材质参数”</t>
  </si>
  <si>
    <t>AI设计工具</t>
  </si>
  <si>
    <t>第240号案例_附件1.“人工智能+基础教育”典型应用场景案例申报书(清河中学申屠楚翘).docx</t>
  </si>
  <si>
    <t>三维赋能：基于人工智能优化初中教师备课流程的实践案例</t>
  </si>
  <si>
    <t>已在嘉兴市清河中学初中多学科落地，覆盖数学、英语、社会等学科备课全流程，形成标准化运行模式，具备跨区域规模化推广潜力。</t>
  </si>
  <si>
    <t>构建“AI增强型”备课新范式，提升教师备课效率40%，学生课堂参与度提高35%，推动教学流程智能化与教师专业能力增强。</t>
  </si>
  <si>
    <t>备课分析辅助化 → 资源推送智能化 → 互动设计多样化</t>
  </si>
  <si>
    <t>["生成式人工智能", "数据分析", "自然语言处理", "学习行为分析", "可视化数据生成"]</t>
  </si>
  <si>
    <t>GenAI</t>
  </si>
  <si>
    <t>文档中提到“利用 AI 评价工具（简易图像识别评分系统）对学生作品进行基础评价”</t>
  </si>
  <si>
    <t>学生：提升课堂参与度与学习兴趣；教师：提高备课效率与精准度；学校：形成标准化备课模式，提升整体教学质量。</t>
  </si>
  <si>
    <t>数据采集层（教学资源与学生反馈数据收集）
行为识别层（教师备课行为与学生互动模式分析）
画像诊断层（教师与学生的学习画像生成）</t>
  </si>
  <si>
    <t>企业产品以“教学支持工具”为主，学校多通过校本化规则实现教学适配，整体处于规模化应用初期。</t>
  </si>
  <si>
    <t>构建‘AI增强型’备课新范式，改变传统备课依赖教师个人经验的模式，实现教学模式与技术应用双重创新，显著提升备课效率与课堂互动质量。</t>
  </si>
  <si>
    <t>数学/英语/社会</t>
  </si>
  <si>
    <t>AI评价工具</t>
  </si>
  <si>
    <t>数学解题 AI 智问</t>
  </si>
  <si>
    <t>文档中提到‘运用AI评价系统呈现每个讲解员的评价结果’</t>
  </si>
  <si>
    <t>AI评价系统</t>
  </si>
  <si>
    <t>技术应用</t>
  </si>
  <si>
    <t>文档中提到“引入AI评估技术”</t>
  </si>
  <si>
    <t>安全教育</t>
  </si>
  <si>
    <t>AI评估技术</t>
  </si>
  <si>
    <t>第241号案例_3郭国中   人工智能+基础教育”典型应用场景案例申报书（AI操场）.docx</t>
  </si>
  <si>
    <t>AI赋能：智慧体育在嘉实的应用与实践</t>
  </si>
  <si>
    <t>当前应用覆盖嘉兴市实验小学亚欧校区全学段，深度融入日常教学，处于规模化推广阶段。</t>
  </si>
  <si>
    <t>通过AI技术实现多项目、多人数同步数据采集与智能分析，推动体育教学从经验驱动转向数据驱动，提升教学效率与学生运动兴趣。</t>
  </si>
  <si>
    <t>设备集成 → 数据驱动 → 场景适配 → 个性化服务</t>
  </si>
  <si>
    <t>["AI动作捕捉", "物联网技术", "大数据分析", "VR/AR技术", "人脸识别"]</t>
  </si>
  <si>
    <t>AI评分系统从“音准、节奏、技巧、情感”四维度实时评价学生演唱</t>
  </si>
  <si>
    <t>智能体育助手</t>
  </si>
  <si>
    <t>学生：提升体质健康、增强运动兴趣；教师：提高教学效率与评价精准度；学校：推动体育教育信息化与个性化发展。</t>
  </si>
  <si>
    <t>数据采集层（多项目模块集成、AI人脸抓拍、运动数据监测）
行为识别层（AI动作捕捉、实时纠错与分析）
画像诊断层（生成学生体质档案、过程性评价）</t>
  </si>
  <si>
    <t>企业产品以“智慧体育工具”为主，学校通过个性化定制与场景适配实现教学适配，整体处于区域推广阶段。</t>
  </si>
  <si>
    <t>实现多项目、多人数同步数据采集与智能分析，推动体育教学从“经验驱动”转向“数据驱动”，为全国中小学智慧体育建设提供可复制的实践模板。</t>
  </si>
  <si>
    <t>AI评分系统</t>
  </si>
  <si>
    <t>第242号案例_(顾蕴程 )“人工智能+基础教育”典型应用场景案例申报书.docx</t>
  </si>
  <si>
    <t>HPM视角下AI赋能小学低段数学文化素养实践案例</t>
  </si>
  <si>
    <t>已在校内低年级数学课堂进行多轮实践，形成典型课例，具备较强的可操作性。</t>
  </si>
  <si>
    <t>通过AI技术的情境化转译与交互式呈现，成功解决了数学史素材因年代久远、内容抽象而难以被低龄学生理解的难题，推动了教师角色与课堂生态的实质性转变。</t>
  </si>
  <si>
    <t>情境激问 → 策略炼问 → AI验问 → 反思升问</t>
  </si>
  <si>
    <t>["人工智能技术", "互动式学习", "问题导图法", "情境化教学", "思维发展"]</t>
  </si>
  <si>
    <t>AI辅助教学系统</t>
  </si>
  <si>
    <t>学生：深化数学文化理解、提升提问能力与思维能力；教师：转变为思维引导者，促进课堂生态变化；学校：形成可复制的AI+数学文化教学模式</t>
  </si>
  <si>
    <t>数据采集层（AI辅助生成历史情境与互动内容）
行为识别层（学生提问与AI互动分析）
画像诊断层（学生提问能力与思维发展评估）</t>
  </si>
  <si>
    <t>企业产品以“学习支持工具”为主，教学模式具备可推广性，整体处于初期应用阶段</t>
  </si>
  <si>
    <t>构建了“四问进阶”教学模式，实现了教学方法与技术应用的双重创新，推动了教师角色与课堂生态的实质性转变</t>
  </si>
  <si>
    <t>第243号案例_行知小学张筱璇“人工智能+基础教育”典型应用场景案例申报书.pdf</t>
  </si>
  <si>
    <t>AI赋能的3D图形探索工坊：小学五年级《图形探索》沉浸式教学新实践</t>
  </si>
  <si>
    <t>已在五年级多个班级完成试点，实践表明学生在减少重复性练习的情况下，仍能实现更深刻的知识理解与掌握。</t>
  </si>
  <si>
    <t>通过AI建模技术，构建了一个可以‘亲手触摸’数学思维的实验室，实现了从被动接受到主动建构的转变，重塑了课堂权力结构。</t>
  </si>
  <si>
    <t>AI技术赋能 → 3D建模 → 学生动手拆解与验证 → 规律发现与概念理解</t>
  </si>
  <si>
    <t>["AI建模技术", "3D可视化", "交互式学习", "动态认知负荷管理", "建构主义学习理论"]</t>
  </si>
  <si>
    <t>Tinkercad</t>
  </si>
  <si>
    <t>文档中提到“系统将通过摄像头、麦克风、智能设备等采集课堂数据，并实时反馈给老师”</t>
  </si>
  <si>
    <t>学生：通过亲手操作发现数学规律，实现更深层次的概念理解和持久性学习；教师：重构教学范式，提升指导效能，能够实时诊断思维困境。</t>
  </si>
  <si>
    <t>观察模型 → 提出猜想 → 动手拆解 → 验证发现</t>
  </si>
  <si>
    <t>数据采集层（AI模型可视化引导、动态交互）
行为识别层（学生操作过程观察与分析）
画像诊断层（学生思维过程的实时反馈）</t>
  </si>
  <si>
    <t>本案例已在五年级多个班级完成试点，适用于不同资源配置的学校，具有大规模推广的潜力。</t>
  </si>
  <si>
    <t>构建了“AI可视化引导—学生动手拆解—数据驱动发现”的探究式教学新范式，改变了传统几何教学中被动的学习模式，实现了从公式传授到规律发现的转变。</t>
  </si>
  <si>
    <t>AI评课系统</t>
  </si>
  <si>
    <t>第244号案例_曹黄杰+“人工智能+基础教育”典型应用场景案例申报书.docx</t>
  </si>
  <si>
    <t>人工智能助力美术教学评价体系重构：从“结果打分”到“多维展评”的实践探索</t>
  </si>
  <si>
    <t>已在嘉兴市实验小学（科技城校区）3-6年级多个班级落地，累计开展 AI 辅助评价教学10余课时。</t>
  </si>
  <si>
    <t>依托 AI 技术打破传统分数评价局限，从核心素养、创作过程、能力表现等多维度评估，更贴合美术学科育人目标；构建“创作 - 提问 - 反馈”即时闭环，覆盖创作全阶段，避免后期返工，提升学习效率；借助 VR 展厅联动家校参与评价，打破时空限制，丰富评价视角，同时增强学生艺术体验感。</t>
  </si>
  <si>
    <t>多维度评价 → 多阶段评价 → 多主体评价</t>
  </si>
  <si>
    <t>["图像识别", "智能反馈", "虚拟现实技术", "多维度评价体系", "过程性评估"]</t>
  </si>
  <si>
    <t>文档中提到‘引入AI评阅工具，将评价设定为语言规范度、内容充实度、结构逻辑度三大维度’</t>
  </si>
  <si>
    <t>学生：提升创作和问题解决能力，强化自主学习与互评意识；教师：掌握多维度评价教学能力；学校：实现评价体系的全面优化。</t>
  </si>
  <si>
    <t>数据采集层（图像识别技术分析学生作品）
行为识别层（教师点评与学生自评、互评）
智能策略层（AI辅助创作与反馈）</t>
  </si>
  <si>
    <t>已在嘉兴市实验小学（科技城校区）多个班级落地，整体处于推广应用阶段</t>
  </si>
  <si>
    <t>构建“创作 - 提问 - 反馈”即时闭环，打破传统分数评价局限，丰富评价视角，增强学生艺术体验感</t>
  </si>
  <si>
    <t>AI评阅工具</t>
  </si>
  <si>
    <t>大鱼云展VR</t>
  </si>
  <si>
    <t>文档中描述‘引入AI评阅工具，将评价设定为语言规范度、内容充实度、结构逻辑度三大维度’</t>
  </si>
  <si>
    <t>第245号案例_（俞鹰）“人工智能+基础教育”典型应用场景案例申报书+案例.docx</t>
  </si>
  <si>
    <t>创建·定制·测评：AIGC赋能小学数学“综合与践”教学创新实践——以“欢乐购物街”为例</t>
  </si>
  <si>
    <t>AIGC技术在小学数学教学中的应用处于探索阶段，逐步推广中。</t>
  </si>
  <si>
    <t>通过AIGC技术实现沉浸式场景创建、个性化学习定制和智能化测评，提升学生的学习兴趣和综合素养。</t>
  </si>
  <si>
    <t>沉浸式创建 → 个性化定制 → 智能化测评</t>
  </si>
  <si>
    <t>["人工智能生成内容", "数据分析", "虚拟场景生成", "个性化学习路径", "过程性评价"]</t>
  </si>
  <si>
    <t>文档中提到“已建成AI智能课堂诊断教室”</t>
  </si>
  <si>
    <t>学生：知识掌握、兴趣提升、素养发展；教师：角色转变、教学设计能力提升；学校：推动新型教学模式构建</t>
  </si>
  <si>
    <t>AIGC技术通过“场景创建—个性定制—智能测评”的闭环路径，有效破解了传统教学在活动准备、实施与评价中的难题，提升了学生的学习兴趣、知识掌握与综合素养</t>
  </si>
  <si>
    <t>AI诊断教室</t>
  </si>
  <si>
    <t>文档中提到‘AI诗意色彩转化器通过解析学生输入的诗句，快速生成多套可视化的配色方案’</t>
  </si>
  <si>
    <t>AI诗意色彩转化器</t>
  </si>
  <si>
    <t>文档中提到‘定制AI诗词意象分析工具与文献信息提取工具，能快速生成意象图谱’</t>
  </si>
  <si>
    <t>AI诗词意象分析工具</t>
  </si>
  <si>
    <t>第246号案例_附件1.“人工智能+基础教育”典型应用场景案例申报书.docx</t>
  </si>
  <si>
    <t>数智融创：指向跨学科学习的小学中高段数字美术教学实践探索</t>
  </si>
  <si>
    <t>文档中提到“语义分析系统依据学生输入的故事描述、角色情境或对话文本，生成动画场景建议。”</t>
  </si>
  <si>
    <t>学生：提升数字美术创作能力与跨学科思维；教师：实现教学内容的多样化与互动性；学校：促进数字化教学模式的探索与实践。</t>
  </si>
  <si>
    <t>通过数字化工具与跨学科的结合，提升学生的创作能力与综合素养，探索数字美术教学的新模式。</t>
  </si>
  <si>
    <t>AI语义分析系统</t>
  </si>
  <si>
    <t>第247号案例_（苏贤芳）人工智能+基础教育”典型应用场景案例申报书.docx</t>
  </si>
  <si>
    <t>“智能脚手架”的三重赋能：构建学生创造性复述故事的实践案例</t>
  </si>
  <si>
    <t>本案例以AI为“智能脚手架”，为创造性复述民间故事提供了可复制、可操作的教学新范式，推动了核心素养的落实。</t>
  </si>
  <si>
    <t>通过AI技术的情境创设、数字人互动和智能反馈，提升了学生的创造性复述能力，重塑了课堂角色与教学效能，实现了从知识传递到生命滋养的转变。</t>
  </si>
  <si>
    <t>AI情境导入 → AI数字人互动 → AI智能反馈</t>
  </si>
  <si>
    <t>["AI生成场景", "AI角色互动", "语音识别", "语义分析", "数据可视化"]</t>
  </si>
  <si>
    <t>文档中描述“集成'易点慧'AI语音互动平台。”</t>
  </si>
  <si>
    <t>学生：提升创造性复述能力与文化认同；教师：实现精准指导与个性化反馈；学校：形成可复制的AI+语文教学新模式</t>
  </si>
  <si>
    <t>数据采集层（AI生成动态场景与角色对话）
行为识别层（AI与学生互动分析）
画像诊断层（关键词云图与智能反馈）</t>
  </si>
  <si>
    <t>通过AI技术实现从被动复述到主动创生，促进文化传承与学生深度思考，重塑课堂角色与教学效能</t>
  </si>
  <si>
    <t>AI数字人互动系统</t>
  </si>
  <si>
    <t>文档中提到“选用符合教育数据安全标准的第三方智能平台（如科大讯飞智慧课堂）”</t>
  </si>
  <si>
    <t>第248号案例_包头市田家炳中学+云多+AI学助力高中物理力学三大观点教学案例.pdf</t>
  </si>
  <si>
    <t>AI学助力高中物理力学三大观点教学案例</t>
  </si>
  <si>
    <t>包头市</t>
  </si>
  <si>
    <t>自2024年起推进智慧教育规模化应用，目前我校应用讯飞智慧教育平台的人数已从5人增加至45人，学生数字化教学参与度达到48%。</t>
  </si>
  <si>
    <t>智慧课堂为学生提供了一条新路径，构建了个性化且不受时间限制的高效学习模式，开启了学生自主学习与个性化提升的新时代。</t>
  </si>
  <si>
    <t>学情精准诊断 → 个性化学习路径规划 → 实时动态指导与资源推送 → 教学效果提升</t>
  </si>
  <si>
    <t>["多模态数据分析", "个性化学习路径规划", "实时学情反馈", "智能批改", "AI生成内容"]</t>
  </si>
  <si>
    <t>科大讯飞智慧教育平台</t>
  </si>
  <si>
    <t>文档中描述“设计AI语音助手陪伴式学习模式，提升学生英语学习兴趣与自信”</t>
  </si>
  <si>
    <t>学生：提升对力学三大观点的理解与掌握；教师：实现精准教学与动态调整策略；学校：推动智慧教育的规模化应用与教学模式创新。</t>
  </si>
  <si>
    <t>数据采集 → 学情诊断与个性化学习路径规划 → 个性化反馈与辅导 → 学习改进</t>
  </si>
  <si>
    <t>数据采集层（多模态数据采集与分析）
画像诊断层（学情透视与个性化指导）
个性化学习层（实时动态反馈与资源推送）</t>
  </si>
  <si>
    <t>企业产品以“智能学情诊断与个性化辅导”为主，学校逐步实现智慧教育的规模化应用，整体处于推广阶段。</t>
  </si>
  <si>
    <t>构建个性化且不受时间限制的高效学习模式，利用AI技术提升学生学习兴趣，实现精准教与个性学的教学模式转变。</t>
  </si>
  <si>
    <t>文档中提到“借助AI语音手写板推进数字化教学改革”</t>
  </si>
  <si>
    <t>AI语音手写板</t>
  </si>
  <si>
    <t>文档中提到“与企业协同开发定制化 AI 语音手写板，采用不发光液晶膜技术，避免蓝光辐射和频闪，保护学生视力。”</t>
  </si>
  <si>
    <t>剪辑</t>
  </si>
  <si>
    <t>文档中提到“定制AI语音测评工具，预设朗读场景，生成个性化建议”</t>
  </si>
  <si>
    <t>AI语音测评工具</t>
  </si>
  <si>
    <t>第249号案例_AI 破界・丈量亿度：《一亿有多大》创新实践案例（闻爱丽）.docx</t>
  </si>
  <si>
    <t>AI 破界・丈量亿度：《一亿有多大》创新实践案例</t>
  </si>
  <si>
    <t>案例实施处于探索阶段，AI技术在基础教育中的应用逐渐推广。</t>
  </si>
  <si>
    <t>通过项目化学习模式，结合AI技术，使抽象数学概念变得直观易懂，提升学生的主动探究能力和综合素养。</t>
  </si>
  <si>
    <t>数据收集与分析 → AI工具辅助学习 → 结果验证与反馈 → 知识总结与展示</t>
  </si>
  <si>
    <t>["数据收集与处理", "AI算法应用", "项目化学习设计", "个性化学习路径", "跨学科实践"]</t>
  </si>
  <si>
    <t>文档中提到“定制AI语音测评工具，预设朗读场景”</t>
  </si>
  <si>
    <t>学生：深化对大数的理解，提升数据收集与分析能力；教师：优化教学设计与效果评估；学校：推动个性化、精准化教学模式的创新发展。</t>
  </si>
  <si>
    <t>数据收集与分析 → AI辅助学习与验证 → 结果展示与总结</t>
  </si>
  <si>
    <t>数据采集层（学生生活中大数的收集与记录）
行为识别层（学生思考与选择AI工具的过程）
智能策略层（AI根据学生数据提供个性化学习路径）</t>
  </si>
  <si>
    <t>突破传统讲授式教学，构建项目化学习模式，深度融合AI技术，提升学生自主探究与合作能力，推动数学学习向智能化、个性化方向发展。</t>
  </si>
  <si>
    <t>第251号案例_附件1人工智能基础教育典型应用案例申报书.docx</t>
  </si>
  <si>
    <t>AI课堂循证系统在教学中的实践应用</t>
  </si>
  <si>
    <t>宝山区</t>
  </si>
  <si>
    <t>本案例所用的AI课堂循证与教、学、评的高效结合是针对基础教育普遍存在的“经验教学依赖”“教学问题难定位”“效果难验证”痛点，提供了“数据诊断 — 靶向改进 — 效果验证”的可复制方案。</t>
  </si>
  <si>
    <t>核心创新在于打破传统“经验驱动”的教学改进模式，构建“数据诊断 — 靶向改进 — 效果验证”的闭环体系，推动教学优化从“模糊猜测”转向“精准实证”。</t>
  </si>
  <si>
    <t>数据采集与分析 → 问题诊断 → 针对性改进 → 效果验证</t>
  </si>
  <si>
    <t>["数据分析", "课堂行为监测", "学习效果评估", "高阶思维培养", "互动模式优化"]</t>
  </si>
  <si>
    <t>AI课堂循证系统</t>
  </si>
  <si>
    <t>学生：提升高阶思维能力与主动参与度；教师：实现精准问题定位与教学改进；学校：推动教研模式转型与数字化转型。</t>
  </si>
  <si>
    <t>数据采集 → 问题诊断 → 针对性改进 → 效果验证</t>
  </si>
  <si>
    <t>数据采集层（课堂数据分析平台）；行为识别层（师生语言占比分析）；画像诊断层（隐性问题数据化）；智能策略层（靶向改进方案设计）</t>
  </si>
  <si>
    <t>企业产品以“数据驱动的教学改进工具”为主，学校逐步实现教学适配与数据化管理，整体处于推广应用阶段。</t>
  </si>
  <si>
    <t>构建了“数据诊断—靶向改进—效果验证”的闭环体系，打破传统经验驱动的教学模式，实现教学优化的精准实证化。</t>
  </si>
  <si>
    <t>第252号案例_范佳慧 附件1.“人工智能+基础教育”典型应用场景案例申报书.pdf</t>
  </si>
  <si>
    <t>“教练型”AI助评：构建小学英语口语人机协同教学新范式</t>
  </si>
  <si>
    <t>已在试点学校的多个年级覆盖，形成成熟运行模式，具备高规模化推广潜力</t>
  </si>
  <si>
    <t>通过AI助评系统实现全班同步口语测评与实时反馈，显著提升学生口语自信与交际能力，推动教育过程公平。</t>
  </si>
  <si>
    <t>AI听说课堂与智能工具的融合 → 课堂内外的口语测评与反馈 → 个性化训练与数据驱动决策</t>
  </si>
  <si>
    <t>["语音识别", "实时数据分析", "个性化学习路径", "教育大模型", "数据驱动决策"]</t>
  </si>
  <si>
    <t>文档中提到“借助AI语音评测系统实时监测幼儿掌握情况”</t>
  </si>
  <si>
    <t>学生：提升口语自信、准确度与真实语境交际能力；教师：减轻负担，实现精准教学；学校：推动教育过程公平，提升整体教学效率。</t>
  </si>
  <si>
    <t>AI听说课堂 → 情景对话模拟与发音精准评估 → 实时评分与数据可视化 → 个性化反馈与再练习</t>
  </si>
  <si>
    <t>数据采集层（实时语音识别与评测）
行为识别层（口语表达与互动模式分析）
画像诊断层（个性化口语能力画像生成）</t>
  </si>
  <si>
    <t>企业产品以“口语测评工具”为主，学校通过校本化规则实现教学适配，整体处于规模化应用初期。</t>
  </si>
  <si>
    <t>构建“教练型”人机协同新范式，实现了从传统经验主导到数据驱动的转变，突破了口语教学中的“测评难、反馈慢、针对性差”问题，提升了教学效率与公平性。</t>
  </si>
  <si>
    <t>AI语音评测系统</t>
  </si>
  <si>
    <t>智言语音测评</t>
  </si>
  <si>
    <t>文档中描述‘采用适配多语言背景的AI语音识别系统，实时捕捉学生发音问题’</t>
  </si>
  <si>
    <t>AI语音识别系统</t>
  </si>
  <si>
    <t>文档中提到“教师用AI语音转文字工具记录幼儿回答”</t>
  </si>
  <si>
    <t>AI语音转文字工具</t>
  </si>
  <si>
    <t>第253号案例_孙艺玮-AI赋能：创作古诗词水墨意境动画短片.docx</t>
  </si>
  <si>
    <t>AI赋能：创作古诗词水墨意境动画短片</t>
  </si>
  <si>
    <t>项目已在我校六年级一个班级成功实施，具备规模化推广的潜力。</t>
  </si>
  <si>
    <t>构建了“文化理解-AI创作-伦理反思”三位一体的教学模式，成功引导学生从数字内容的消费者转变为创作者。</t>
  </si>
  <si>
    <t>创作古诗词水墨动画短片 → AI绘图与视频生成 → 动态创作与伦理教育 → 成果优化与展示</t>
  </si>
  <si>
    <t>["AI绘图", "视频生成", "智能配音技术", "提示词设计", "动态参数对照实验"]</t>
  </si>
  <si>
    <t>文档中提到“依托 AI 课堂互动系统，通过学生答题器数据与微表情识别技术，实时捕捉学习状态”</t>
  </si>
  <si>
    <t>学生：掌握AI工具使用技巧，增强艺术表达与团队协作能力；教师：促进跨学科教学与学生综合素养提升；学校：形成可复制的跨学科项目化学习模式。</t>
  </si>
  <si>
    <t>创意构思 → AI工具初体验 → 动态创作 → 视频合成与伦理教育 → 成果优化与展示准备 → 反思评估与成果发布</t>
  </si>
  <si>
    <t>数据采集层（AI绘图、视频生成与智能配音技术）
行为识别层（团队角色分工与协作机制）
画像诊断层（作品质量与技术完成度评价）</t>
  </si>
  <si>
    <t>项目已在小学六年级成功实施，具备规模化推广潜力，形成完整课程包，适用于跨学科教学。</t>
  </si>
  <si>
    <t>构建了“文化理解-AI创作-伦理反思”三位一体的教学模式，促进学生从“消费者”转变为“创作者”，实现技术与艺术的深度融合。</t>
  </si>
  <si>
    <t>AI课堂互动系统</t>
  </si>
  <si>
    <t>文档中描述“AI课堂分析系统以数据为基础，还原真实课堂”</t>
  </si>
  <si>
    <t>第254号案例_王佳哲-AI赋能项目化学习：五年级学生借助AI创建学习网站.docx</t>
  </si>
  <si>
    <t>AI赋能项目化学习：五年级学生借助AI创建学习网站</t>
  </si>
  <si>
    <t>当前项目已在五年级11名学生中成功实施，具备规模化推广条件，可复制至3-6年级信息科技课程。</t>
  </si>
  <si>
    <t>通过真实项目与分层任务设计，降低技术门槛，培养学生AI应用能力与伦理意识，推动AI教育的普惠化实施。</t>
  </si>
  <si>
    <t>需求分析 → 技术应用与个性化定制 → 分阶段实施与优化 → 成果落地</t>
  </si>
  <si>
    <t>["AI指令设计", "项目化学习", "分层任务设计", "AI伦理教育", "多工具协同应用"]</t>
  </si>
  <si>
    <t>豆包大模型软件</t>
  </si>
  <si>
    <t>文档中提到‘建成4间AI课堂分析主讲教室’</t>
  </si>
  <si>
    <t>学生：掌握AI基础知识与操作技能，提升项目协作能力；教师：实现教学内容与AI技术的深度融合；学校：提供可复制的项目化教学路径，推动数字化转型。</t>
  </si>
  <si>
    <t>数据采集层（学生任务进度登记）
行为识别层（学生能力差异识别）
个性化学习层（分层任务设计）</t>
  </si>
  <si>
    <t>项目已在五年级成功实施，具备规模化推广条件，适合普通中小学推广。</t>
  </si>
  <si>
    <t>通过真实项目驱动与分层任务设计，降低技术门槛，实现AI技术与学科知识的深度融合，培养学生的AI应用能力与伦理意识。</t>
  </si>
  <si>
    <t>AI课堂分析主讲教室</t>
  </si>
  <si>
    <t>第255号案例_张悦-AI增能：让身体变身“乐器”，进行音乐创作——小学信息科技跨学科项目化学习实践.docx</t>
  </si>
  <si>
    <t>AI增能：让身体变身“乐器”，进行音乐创作——小学信息科技跨学科项目化学习实践</t>
  </si>
  <si>
    <t>已在本校六年级两个班级成功实施，具备区域推广基础</t>
  </si>
  <si>
    <t>通过跨学科融合与低门槛的创意载体，激发学生的参与感与创造力，实现AI技术从认知到创造的转变。</t>
  </si>
  <si>
    <t>需求分析 → 技术研发与个性化定制 → 应用优化与实践过程 → 成果形式</t>
  </si>
  <si>
    <t>["图像分类", "姿态识别", "图形化编程", "数据采集与优化", "项目式学习"]</t>
  </si>
  <si>
    <t>英荔AI训练平台</t>
  </si>
  <si>
    <t>Web + API</t>
  </si>
  <si>
    <t>文档中提到“打造‘AI课堂循证分析助手’，定位为‘助教’而非替代者”</t>
  </si>
  <si>
    <t>学生：通过身体乐器的创作提升对AI的理解与应用能力；教师：提供可复制的教学路径；学校：推动跨学科融合与AI教育的实践应用。</t>
  </si>
  <si>
    <t>数据采集层（学生自主采集数据、优化模型）
行为识别层（PoseNet姿态识别模型集成）
个性化学习层（设计学习支架支持个性化创作与迭代）</t>
  </si>
  <si>
    <t>项目已在本校成功实施，形成完整的PBL课程包，具备区域推广基础，整体处于可复制的应用阶段。</t>
  </si>
  <si>
    <t>跨学科深度融合AI与艺术，低门槛的图形化编程与身体互动，激发学生的创造力与参与度，形成可推广的课程范式。</t>
  </si>
  <si>
    <t>AI课堂循证分析助手</t>
  </si>
  <si>
    <t>文档中提到“AI课堂循证平台能够通过智能设备采集课堂教学数据，生成S-T曲线。”</t>
  </si>
  <si>
    <t>AI课堂循证平台</t>
  </si>
  <si>
    <t>PoseNet</t>
  </si>
  <si>
    <t>第258号案例_附件1：“人工智能+基础教育”典型应用场景案例申报书.docx</t>
  </si>
  <si>
    <t>AI赋能初中数学概率实验课的教学实践</t>
  </si>
  <si>
    <t>人工智能技术在基础教育中的应用逐渐增多，尤其是在数学实验教学中，已开始在多所学校推广。</t>
  </si>
  <si>
    <t>通过AI技术和Excel工具的结合，极大提高了实验效率，促进了学生主动探究的能力，创新了教学方式。</t>
  </si>
  <si>
    <t>IRS反馈器数据采集 → Excel实验数据处理 → AI模拟实验 → 频率与概率理解</t>
  </si>
  <si>
    <t>["数据采集", "统计分析", "Python编程", "可视化报告", "AI模拟实验"]</t>
  </si>
  <si>
    <t>IRS反馈器</t>
  </si>
  <si>
    <t>文档中提到“通过循证数据精准诊断教学问题，进而推进针对性改进。”</t>
  </si>
  <si>
    <t>学生：通过互动实验提升对概率的理解与应用能力；教师：提升教学效率与实验设计能力；学校：推动教学创新与示范效应。</t>
  </si>
  <si>
    <t>数据采集层（IRS反馈器、Hiteach平台）；行为识别层（学生直觉与实验结果对比分析）；画像诊断层（实验结果的可视化与数据分析）；个性化学习层（Deep Seek工具与Python编程的应用）</t>
  </si>
  <si>
    <t>通过结合生活情境与技术工具，创新性地设计了多种实验形式，提升了学生的参与感与实验效率，推动了概率教学的深入理解与应用。</t>
  </si>
  <si>
    <t>Hiteach平台</t>
  </si>
  <si>
    <t>文档中提到“录播教室均安装了AI课堂循证系统，记录教学过程”</t>
  </si>
  <si>
    <t>文档中描述‘引入的AI课堂教学分析系统实现了对师生课堂行为的微观洞察’</t>
  </si>
  <si>
    <t>AI课堂教学分析系统</t>
  </si>
  <si>
    <t>Excel</t>
  </si>
  <si>
    <t>上海市西延安中学</t>
  </si>
  <si>
    <t>文档中提到“我们自主研发课堂模式，集成AI问答，AI数据分析，文生图等功能。”</t>
  </si>
  <si>
    <t>AI课堂教学平台</t>
  </si>
  <si>
    <t>Python3在线工具</t>
  </si>
  <si>
    <t>文档中提到‘案例引入AI课堂教学行为分析系统（如CSMS），并进行了校本化应用定制’</t>
  </si>
  <si>
    <t>AI课堂教学行为分析系统</t>
  </si>
  <si>
    <t>第259号案例_保定十七中”人工智能+基础教育“典型应用场景案例申报书.docx</t>
  </si>
  <si>
    <t>教育数字化赋能“智慧体育”课堂实践</t>
  </si>
  <si>
    <t>河北省保定市</t>
  </si>
  <si>
    <t>已在保定市第十七中学初中七至九年级实施，具备规模化推广基础</t>
  </si>
  <si>
    <t>构建“数据驱动全流程”教学模式，动态调整教学策略，实现个性化教学与跨学科融合，提升学生运动兴趣与体能素质。</t>
  </si>
  <si>
    <t>需求分析 → 技术应用与个性化定制 → 应用优化 → 动态迭代教学全环节</t>
  </si>
  <si>
    <t>["人脸识别", "动作捕捉", "实时心率监测", "数据可视化", "AI学情分析"]</t>
  </si>
  <si>
    <t>智慧体育平台</t>
  </si>
  <si>
    <t>文档中提到“选用麦盟科技 AI 课堂教学评价系统，依据新课标要求定制评价体系”</t>
  </si>
  <si>
    <t>学生：提升运动兴趣与体能素质；教师：实现精准教学与个性化指导；学校：推动体育教育数字化转型与可复制教学模式。</t>
  </si>
  <si>
    <t>数据采集 → 个性化教学方案生成 → 实时反馈与调整 → 学习效果评估</t>
  </si>
  <si>
    <t>数据采集层（多维度运动数据采集与融合）
行为识别层（运动状态实时监测与反馈）
画像诊断层（个体运动表现分析与报告生成）</t>
  </si>
  <si>
    <t>企业产品以“智能化教学工具”为主，学校通过智慧操场实现体育教学数字化，整体处于推广应用阶段。</t>
  </si>
  <si>
    <t>构建“数据驱动全流程”教学模式，结合多项目运动数据与AI分析，实现个性化教学与动态调整，推动体育教育从“经验驱动”向“数据驱动”转型。</t>
  </si>
  <si>
    <t>AI课堂教学评价系统</t>
  </si>
  <si>
    <t>文档中提到‘学校引入AI课堂智慧分析平台，通过基础操作培训降低入门门槛’</t>
  </si>
  <si>
    <t>AI课堂智慧分析平台</t>
  </si>
  <si>
    <t>麦盟科技公司</t>
  </si>
  <si>
    <t>文档中提到“学校于2023年引入AI课堂智慧分析平台，该平台系统融合了语音识别、图像识别、姿态捕捉、自然语言处理和机器学习算法”</t>
  </si>
  <si>
    <t>第260号案例_“人工智能+基础教育”典型应用申报书.docx</t>
  </si>
  <si>
    <t>人工智能赋能小学数学课堂——《图形的运动（三）旋转》教学实践</t>
  </si>
  <si>
    <t>为小学几何教学提供了可复制的“技术赋能抽象概念教学”实践范例，适用于全国小学五年级《图形的运动（旋转）》教学，整体处于推广阶段。</t>
  </si>
  <si>
    <t>通过AI程序实现旋转中心多样性与动态演示，降低了技术应用门槛，帮助学生直观理解抽象概念，提升课堂互动效率。</t>
  </si>
  <si>
    <t>需求分析 → AI技术应用与教学实践 → 应用优化 → 教学模式创新 → 实践价值突破</t>
  </si>
  <si>
    <t>["AI动态演示", "实时数据展示", "HTML网页程序", "学生互动优化", "教学需求适配"]</t>
  </si>
  <si>
    <t>文档中提到“利用麦盟科技的‘AI课堂智慧分析平台’，对教师上传的录课视频进行深度分析。”</t>
  </si>
  <si>
    <t>学生：掌握旋转知识，提升数学能力；教师：关注个体学生，针对性指导；学校：提供可复制的技术赋能抽象概念教学实践范例</t>
  </si>
  <si>
    <t>需求分析 → AI 技术应用与教学实践 → 应用优化 → 教学模式创新 → 实践价值突破</t>
  </si>
  <si>
    <t>数据采集层（AI 网页程序生成与实时数据展示）
行为识别层（学生互动与反馈分析）
个性化学习层（根据学情调整参数）</t>
  </si>
  <si>
    <t>案例基于人教版教材，适用于全国小学五年级《图形的运动（旋转）》教学，整体处于推广应用阶段</t>
  </si>
  <si>
    <t>打破传统教学模式，通过 AI 动态演示与自主探究，解决抽象概念具象化问题，降低技术应用门槛，助力教育数字化转型</t>
  </si>
  <si>
    <t>AI随机点名程序</t>
  </si>
  <si>
    <t>文档中提到“此通过AI课堂智能反馈系统升级而来，‘发现问题’。”</t>
  </si>
  <si>
    <t>AI课堂智能反馈系统</t>
  </si>
  <si>
    <t>第261号案例_北京第二实验小学怀柔分校于寒香+“AI赋能，智理生活”小学劳动跨学科案例.docx</t>
  </si>
  <si>
    <t>“AI赋能，智理生活”小学劳动跨学科案例</t>
  </si>
  <si>
    <t>已在五年级多个班级实施，模式易于复制，适用于各类小学劳动课程</t>
  </si>
  <si>
    <t>将劳动教育从技能传授转向AI赋能的跨学科项目化学习，形成新型劳动课堂范式，结合AI生成的数据报告与多元评价量规，实现过程性、发展性评价。</t>
  </si>
  <si>
    <t>AI融入 → 数据驱动 → 跨学科整合 → 智慧劳动课堂</t>
  </si>
  <si>
    <t>["人工智能算法", "数据可视化分析", "学习行为分析", "过程性评价机制"]</t>
  </si>
  <si>
    <t>文档中提到“本项目引入AI课堂智能反馈系统，旨在通过技术赋能，构建一个基于数据的‘精准诊断-智能干预-素养提升’教学新范式。”</t>
  </si>
  <si>
    <t>学生：提升综合素养与劳动能力；教师：实现数据驱动的教学支持；学校：推动劳动教育数字化转型。</t>
  </si>
  <si>
    <t>AI融入 → 数据驱动 → 跨学科整合 → 智能反馈与迭代优化</t>
  </si>
  <si>
    <t>数据采集层（多模态学习数据采集与融合）
行为识别层（动态推送微课视频与图示指导）
画像诊断层（生成个人与小组的成长雷达图）</t>
  </si>
  <si>
    <t>通过真实问题驱动的跨学科项目化学习，结合AI生成的数据报告与多元评价量规，实现过程性、发展性评价，探索AI在小学劳动课堂中的可行路径。</t>
  </si>
  <si>
    <t>在线协作文档</t>
  </si>
  <si>
    <t>重庆市第一中学校</t>
  </si>
  <si>
    <t>文档中提到“学校自主研发AI课堂行为分析工具，融合视频识别、OCR与机器学习技术”</t>
  </si>
  <si>
    <t>AI课堂行为分析工具</t>
  </si>
  <si>
    <t>第262号案例_北京航空航天大学附属小学 - 朱琳、容世轩-AI赋能小学美术创作与展评的实践研究  1.docx</t>
  </si>
  <si>
    <t>智绘融合，美育新章：AI赋能小学美术创作与展评的实践研究——以小学高年级“传统文化”单元教学为例</t>
  </si>
  <si>
    <t>AI技术在小学美术教学中应用广泛，正在逐步推广至更多学校，整体处于探索与实践阶段。</t>
  </si>
  <si>
    <t>通过AI技术的应用，极大地激发了学生的创意潜能与文化理解，提升了作品展示的动态性与互动性，重构了教学评价的方式。</t>
  </si>
  <si>
    <t>AI赋能美术创作 → 动态展示与评价 → 文化理解与创意实践的融合</t>
  </si>
  <si>
    <t>["AIGC工具", "虚拟现实技术", "数据实时采集", "动态内容生成", "智能反馈系统"]</t>
  </si>
  <si>
    <t>文档中提到“AI课堂行为分析系统具有智能化的独特优势，如便捷可控、可视量化、精准定位等多种优势。”</t>
  </si>
  <si>
    <t>学生：激发创意潜能、深化文化理解；教师：提升教学评价的科学性与多元性；学校：推动美术教育的数字化转型</t>
  </si>
  <si>
    <t>数据采集层（实时采集创作过程数据、动态展示生成）
行为识别层（分析学生创作行为与互动模式）
画像诊断层（生成学生创作过程的可视化报告）</t>
  </si>
  <si>
    <t>AI作为辅助工具，拓展学生的想象边界，提升创意与审美判断能力，同时通过动态展示与数据分析重构了教学评价与师生互动方式</t>
  </si>
  <si>
    <t>AI课堂行为分析系统</t>
  </si>
  <si>
    <t>文档中提到“AI课堂行为分析系统实现自动采集课堂教学过程数据”</t>
  </si>
  <si>
    <t>第263号案例_北京教育学院丰台分院附属学校+王文然+AI-虚拟美术馆赋能小学美术鉴赏教学.pdf</t>
  </si>
  <si>
    <t>AI+虚拟美术馆赋能小学美术鉴赏教学</t>
  </si>
  <si>
    <t>已在本校3-4年级6个班落地，覆盖200名学生，计划2026年联合区级教育部门推广至全区15所小学</t>
  </si>
  <si>
    <t>构建“虚拟美术馆鉴赏-AI创意激发-手工实践-虚拟展评”的美术教学新闭环，打破传统教学模式，实现数字化联动。</t>
  </si>
  <si>
    <t>AI生成虚拟美术馆资源 → 沉浸式虚拟鉴赏教学 → AI辅助创意与手工落地 → 虚拟展评闭环</t>
  </si>
  <si>
    <t>["AI生成艺术资源", "虚拟现实技术", "AI语音讲解", "沉浸式体验设计", "数据分析与个性化指导"]</t>
  </si>
  <si>
    <t>ArtSteps虚拟展厅</t>
  </si>
  <si>
    <t>文档中提到“AI课堂行为分析系统能够实时捕捉教师提问、学生互动和课堂作答等课堂行为”</t>
  </si>
  <si>
    <t>学生：提升造型表现与艺术鉴赏能力；教师：形成可复制的“技术+艺术”教学范式；学校：助力小学美术课程教学化升级。</t>
  </si>
  <si>
    <t>数据采集层（AI生成艺术资源、虚拟美术馆搭建）
行为识别层（学生互动与反馈分析）
画像诊断层（学生鉴赏能力评估）
个性化学习层（AI优化创意与指导）</t>
  </si>
  <si>
    <t>构建“虚拟美术馆鉴赏-AI创意激发-手工实践-虚拟展评”的新闭环，打破传统教学模式，实现“鉴赏-创作-评价”的数字化联动，拓宽学生艺术视野，提升参与度与创作动力。</t>
  </si>
  <si>
    <t>FigmaAI</t>
  </si>
  <si>
    <t>文档中提到“AI课堂观察分析实验室”用于收集课堂教学行为数据</t>
  </si>
  <si>
    <t>AI课堂观察分析实验室</t>
  </si>
  <si>
    <t>第264号案例_人工智能+基础教育”典型应用场景案纸艺智动—旋转木马与智能交互的跨学科创构实践 杨维琦 .pdf</t>
  </si>
  <si>
    <t>纸艺智动——旋转木马与智能交互的跨学科创构实践</t>
  </si>
  <si>
    <t>具备大规模推广条件，相关作品已入选华东师范大学案例推优活动。</t>
  </si>
  <si>
    <t>通过低成本多模态交互系统实现传统纸艺智能化，促进跨学科融合与非遗文化数字化教育。</t>
  </si>
  <si>
    <t>语音交互-硬件响应-艺术呈现</t>
  </si>
  <si>
    <t>["语音识别", "硬件集成", "编程逻辑", "电路设计", "多模态交互"]</t>
  </si>
  <si>
    <t>KZB-C1500四路继电器控制板</t>
  </si>
  <si>
    <t>文档中提到‘利用轻量级录播设备与多模态行为分析模型，对教师的观摩课或日常活动进行智能分析’</t>
  </si>
  <si>
    <t>智育、美育</t>
  </si>
  <si>
    <t>学生：提升艺术素养、工程思维与AI应用能力；教师：实现跨学科协同教学；学校：提供可复制的STEAM教育实践样本。</t>
  </si>
  <si>
    <t>语音交互 → 硬件响应 → 艺术呈现 → 跨学科协同</t>
  </si>
  <si>
    <t>数据采集层（语音识别与控制信号采集）
行为识别层（语音唤醒与指令执行）
个性化学习层（多模态交互反馈）</t>
  </si>
  <si>
    <t>企业产品以'智能辅助教学工具'为主，学校通过项目制学习实现教学适配，整体处于探索与应用阶段。</t>
  </si>
  <si>
    <t>采用'从纸艺到智能'的逆向路径，构建低成本多模态交互系统，打破学科壁垒，实现艺术与科技的深度融合。</t>
  </si>
  <si>
    <t>美术、信息科技、物理</t>
  </si>
  <si>
    <t>AI课堂观察助手</t>
  </si>
  <si>
    <t>ASR01语音主控板</t>
  </si>
  <si>
    <t>文档中描述“引入 AI 课堂评价系统（基于麦卡锡与布鲁姆理论），实时分析教师讲解、师生互动等行为。”</t>
  </si>
  <si>
    <t>AI课堂评价系统</t>
  </si>
  <si>
    <t>天问Block语音编程</t>
  </si>
  <si>
    <t>易加教育</t>
  </si>
  <si>
    <t>文档中提到“依托‘易加教育’智慧平台，构建‘端-边-云’协同的技术架构”</t>
  </si>
  <si>
    <t>第266号案例_构建以AI解锁“形·意表达”为核心的小学美术教学新路径.pdf</t>
  </si>
  <si>
    <t>构建以AI解锁“形·意表达”为核心的小学美术教学新路径</t>
  </si>
  <si>
    <t>通过AI技术与小学美术教育的深度融合，成功打破了传统美育的诸多局限，整体处于探索与实践阶段。</t>
  </si>
  <si>
    <t>构建了以学生为中心、动态呈现、人机协同的新型教学样态，极大提升了学生的创作成就感与自信心。</t>
  </si>
  <si>
    <t>动态造型生成 → 文创转化 → 字体材质映射 → 创作分享与评价</t>
  </si>
  <si>
    <t>["图像识别", "语音命令识别", "3D建模", "情感映射", "动态动画生成"]</t>
  </si>
  <si>
    <t>豆包图像识别与生成技术</t>
  </si>
  <si>
    <t>文档中提到“依托AI课堂评价系统，通过摄像头、智能手写板捕捉学生发言次数、操作数据”</t>
  </si>
  <si>
    <t>学生：提升创作自信心与表达能力；教师：减轻技能辅导压力，专注于审美思维引导；学校：构建以学生为中心的动态美育教学模式。</t>
  </si>
  <si>
    <t>精准定位教学需求 → 动态造型模块 → 文创转化模块 → 字体材质模块 → 教学流程重构与优化</t>
  </si>
  <si>
    <t>数据采集层（动态创作记录与分析）
行为识别层（学生创作行为与情感识别）
画像诊断层（个性化学习画像生成）
个性化学习层（即时生成反馈与指导）</t>
  </si>
  <si>
    <t>通过AI技术实现动态造型与情感表达的可视化，降低创作门槛，提升学生参与度与创作成就感，推动每个孩子成为自由的表达者。</t>
  </si>
  <si>
    <t>文档中提到“苏州工业园区启动了‘AI课堂评价’系统的建设，旨在利用人工智能技术构建一个常态化、智能化、数据化的课堂循证评价新范式。”</t>
  </si>
  <si>
    <t>情感-材质映射库</t>
  </si>
  <si>
    <t>教师通过教室多媒体电脑即可实时记录学生在课堂活动中的表现，软件自动整理成可视化评价清单</t>
  </si>
  <si>
    <t>AI课堂评价软件</t>
  </si>
  <si>
    <t>第267号案例_基于星火大模型的智慧课堂全场景教学应用实践.docx</t>
  </si>
  <si>
    <t>基于星火大模型的智慧课堂全场景教学应用实践</t>
  </si>
  <si>
    <t>北京市朝阳区</t>
  </si>
  <si>
    <t>目前已在本校全年级、全学科推广使用，具备在同类中小学规模化推广的条件。</t>
  </si>
  <si>
    <t>通过创新的“AI + 教学全流程”融合模式，实现教学资源智能匹配、课堂互动精准高效、学情诊断数据驱动，推动个性化学习与因材施教落地见效。</t>
  </si>
  <si>
    <t>备课 - 授课 - 作业 - 学情全流程整合 → 智能问答与互动功能应用 → 数据分析与个性化教学策略制定</t>
  </si>
  <si>
    <t>["大数据分析", "人工智能算法", "知识图谱", "多模态资源整合", "学习投入模型"]</t>
  </si>
  <si>
    <t>智慧课堂 5.0 系统</t>
  </si>
  <si>
    <t>文档中描述“开发AI课堂诊断工具，引入ST分析图与RT-CH曲线图量化教学行为”</t>
  </si>
  <si>
    <t>学生：提升学习积极性与自主学习能力；教师：减轻备课与批改负担，实现精准教学；学校：推动教育教学质量提升与数字化转型。</t>
  </si>
  <si>
    <t>备课资源整合 → 课堂互动提升 → 作业智能批改 → 学情精准诊断</t>
  </si>
  <si>
    <t>数据采集层（课堂互动数据收集与分析）
行为识别层（学生学习状态与参与度分析）
画像诊断层（个性化学情报告生成）</t>
  </si>
  <si>
    <t>企业产品以“智慧课堂系统”为主，已在本校全面推广，具备规模化应用的条件。</t>
  </si>
  <si>
    <t>创新“AI + 教学全流程”融合模式，实现备课、授课、作业、学情管理的智能化，提升教学效率与质量，推动个性化学习与因材施教落地见效。</t>
  </si>
  <si>
    <t>AI课堂诊断工具</t>
  </si>
  <si>
    <t>第268号案例_北京市陈经纶中学本部初中 基于麦盟课堂评价开启青年教师专业成长新引擎.docx</t>
  </si>
  <si>
    <t>基于麦盟课堂评价开启青年教师专业成长新引擎</t>
  </si>
  <si>
    <t>已在集团8个校区落地，覆盖教师300余人，形成成熟运行管理模式</t>
  </si>
  <si>
    <t>打破传统教研壁垒，将AI数据与教师反思结合，形成数据反馈与教学改进的闭环，推动教师主动迭代教学。</t>
  </si>
  <si>
    <t>AI数据采集与分析 → 教学设计优化 → 教学实施与反馈 → 教学改进与再设计</t>
  </si>
  <si>
    <t>["数据采集算法", "课堂录像分析技术", "AI评分系统", "数据对比分析模块"]</t>
  </si>
  <si>
    <t>麦盟评课软件</t>
  </si>
  <si>
    <t>文档中提到“AI课堂顾问是一款基于AI大模型的普惠型课堂分析工具，通过常态化采集课堂音频数据”</t>
  </si>
  <si>
    <t>学生：提升学习兴趣与探究能力；教师：增强教学设计能力与课堂管理能力；学校：促进教师专业发展与教学质量提升。</t>
  </si>
  <si>
    <t>课堂录像分析 → 数据采集与分析 → 教学反馈与改进 → 教师专业成长</t>
  </si>
  <si>
    <t>数据采集层（课堂录像、师生互动数据采集）
行为识别层（课堂互动频次、学生专注度分析）
画像诊断层（教师教学效果评估、教学设计合理性分析）</t>
  </si>
  <si>
    <t>企业产品以“教学评价工具”为主，学校通过校本化规则实现教学适配，整体处于推广应用阶段。</t>
  </si>
  <si>
    <t>通过AI数据与教师反思结合，形成闭环反馈机制，推动教师主动迭代教学，提升课堂评价的科学性与有效性。</t>
  </si>
  <si>
    <t>第269号案例_北京市大兴区第八小学 姜海霞《基于 AI 赋能小学美育的〈平凡生活中的美〉教学实践案例》.docx</t>
  </si>
  <si>
    <t>基于AI赋能小学美育的《平凡生活中的美》教学实践案例</t>
  </si>
  <si>
    <t>北京市大兴区</t>
  </si>
  <si>
    <t>当前已实现AI技术与小学美术课堂深度融合，覆盖“情境导入——探究——欣赏——评价”教学过程，具有规模化推广潜力。</t>
  </si>
  <si>
    <t>通过AI技术的应用，构建了多元教学主体模式，激发学生的主动探究欲，提升了艺术鉴赏能力与创新表达能力。</t>
  </si>
  <si>
    <t>AI技术引入 → 沉浸式情境创设 → 动态作品解析 → 个性化交互 → 学生主动探究</t>
  </si>
  <si>
    <t>["AI智能体技术", "实时语音交互", "动态作品解析", "虚拟展厅", "素材编辑工具"]</t>
  </si>
  <si>
    <t>文档中提到“AI课堂顾问是一款基于AI大模型的普惠型课堂分析工具”</t>
  </si>
  <si>
    <t>学生：提升艺术鉴赏能力与表达自信；教师：转变为AI应用引导者，促进精准教学；学校：推动美育教学模式的创新与推广。</t>
  </si>
  <si>
    <t>AI技术引入 → 沉浸式情境创设 → 个性化交互与反馈 → 学习效果提升</t>
  </si>
  <si>
    <t>需求导向层（AI形象设计、小组探究任务设置）
交互深化层（齐白石数字智能体、豆包AI实时语音交互）
动态优化层（动态作品解析、学生反馈调整）</t>
  </si>
  <si>
    <t>企业产品以“教育技术工具”为主，逐步实现AI技术与美育教学的深度融合，具备推广潜力。</t>
  </si>
  <si>
    <t>通过双AI智能体模式，激发学生主动探究欲，培养多维审美视角与批判性思维，突破传统教学模式的局限，形成可复制的技术融合模式。</t>
  </si>
  <si>
    <t>青柠美育平台</t>
  </si>
  <si>
    <t>文档中提到“AI课程平台用于支持幼儿园的人工智能课程开发与实施”</t>
  </si>
  <si>
    <t>AI课程平台</t>
  </si>
  <si>
    <t>第270号案例_北京市大兴区实验小学  人工智能赋能学习共同体与项目式学习的实践探索.docx</t>
  </si>
  <si>
    <t>人工智能赋能学习共同体与项目式学习的实践探索</t>
  </si>
  <si>
    <t>已在大兴区22所联盟校试点推广，处于规模化应用阶段</t>
  </si>
  <si>
    <t>通过AI赋能双探学习，提升学生实践探索与深度探究的能力，同时减轻教师的批改负担，推动教育公平。</t>
  </si>
  <si>
    <t>需求分析 → 工具适配 → 阵地支撑 → 课程融合 → 优化迭代</t>
  </si>
  <si>
    <t>["AI工具适配", "数据分析", "课堂互动系统", "作业智能批阅", "项目式学习"]</t>
  </si>
  <si>
    <t>机灵树AI美育</t>
  </si>
  <si>
    <t>文档中提到‘通过 AI 豆包查询 + 查阅资料 + 询问家长’</t>
  </si>
  <si>
    <t>学生：提升实践探索与深度探究能力，92%学生愿主动开展科学探究；教师：通过AI课堂诊断系统反思教学，推动教师从技术使用者向教学创新者转型；学校：形成可复制的AI+学习共同体模式，促进教育公平。</t>
  </si>
  <si>
    <t>数据采集层（课堂答题数据收集）
行为识别层（AI课堂互动系统）
画像诊断层（作业诊断与反馈）
个性化学习层（精准辅导与反馈）</t>
  </si>
  <si>
    <t>企业产品以学习支持工具为主，学校多通过校本化规则实现教学适配，整体处于规模化应用初期</t>
  </si>
  <si>
    <t>实现现有技术协同应用突破，形成教—学—评全流程闭环，符合北京市教育领域人工智能应用指南的融合创新原则，提供低门槛复制的推广模式。</t>
  </si>
  <si>
    <t>讯飞智慧体育课</t>
  </si>
  <si>
    <t>文档中提到“搭建班级AI资源共享库，支持史料、作品实时上传共享”</t>
  </si>
  <si>
    <t>AI资源共享库</t>
  </si>
  <si>
    <t>睿知云数学工具</t>
  </si>
  <si>
    <t>云思智学</t>
  </si>
  <si>
    <t>第271号案例_小学语文基于教育教学理论的人文创新课程群开发与课堂实践案例.docx</t>
  </si>
  <si>
    <t>小学语文基于教育教学理论的人文创新课程群开发与课堂实践案例</t>
  </si>
  <si>
    <t>案例处于推广阶段，已在多所学校进行实践，具有较强的示范引领作用。</t>
  </si>
  <si>
    <t>通过AI技术重构语文课堂，提升学生的综合能力与创造力，促进多元评价与跨学科融合。</t>
  </si>
  <si>
    <t>AI辅助课堂教学与互动 → 课程体系构建 → 学生自主学习与评价 → 教学质量优化</t>
  </si>
  <si>
    <t>["AI辅助教学", "课程体系设计", "多元评价机制", "跨学科融合", "自主学习"]</t>
  </si>
  <si>
    <t>AI辅助课堂</t>
  </si>
  <si>
    <t>文档中提到“搭建‘AI资源整合平台’，自动分类整理英语课件、试题、音视频等资源”</t>
  </si>
  <si>
    <t>学生：提升综合能力与创造力；教师：优化教学质量与互动；学校：实现跨学科融合与多元评价落地。</t>
  </si>
  <si>
    <t>AI辅助课堂教学与互动 → 课程开发与实践 → 多元评价与反馈 → 学生能力提升</t>
  </si>
  <si>
    <t>数据采集层（课堂互动数据收集与分析）
行为识别层（学生参与状态与反馈分析）
画像诊断层（个性化学习画像生成与动态评估）</t>
  </si>
  <si>
    <t>通过结构化教育理论，创新课程群体系，融合戏剧与文学，提升课堂趣味性与真实性，激发学生创造力与综合智能。</t>
  </si>
  <si>
    <t>AI资源整合平台</t>
  </si>
  <si>
    <t>第272号案例_北京市第三十九中学  王敏晰《AI破解交友困惑：初中〈交友的智慧〉道法课典型应用案例》.docx</t>
  </si>
  <si>
    <t>AI破解交友困惑：初中〈交友的智慧〉道法课典型应用案例</t>
  </si>
  <si>
    <t>已在本校七年级道德与法治课落地实践，覆盖6个班级（约240名学生），具备小规模复制基础。</t>
  </si>
  <si>
    <t>通过AI情景视频将抽象的交友知识具象化，推动“友善”价值观与教学内容深度融合，形成闭环教学模式。</t>
  </si>
  <si>
    <t>需求分析 → 技术个性化定制 → 应用优化 → 教学效果评估</t>
  </si>
  <si>
    <t>["AI情景视频", "互动设计", "轻量化定制", "教学反馈收集"]</t>
  </si>
  <si>
    <t>文档中提到“构建了‘AI赋能幼儿持续性游戏学习’平台”</t>
  </si>
  <si>
    <t>学生：掌握系统交友方法，提升人际交往能力；教师：实现教学内容与学生生活的有效衔接；学校：推动友善价值观的落地与实践。</t>
  </si>
  <si>
    <t>需求分析 → 技术个性化定制 → 应用优化 → 教学反馈与迭代</t>
  </si>
  <si>
    <t>需求分析层（针对学生交友困惑进行需求分析）
个性化定制层（AI情景视频内容与教案环节深度绑定）
应用优化层（课堂与课后反馈优化）</t>
  </si>
  <si>
    <t>本案例在本校七年级道德与法治课落地实践，覆盖6个班级，具备小规模复制基础，适配普通校无技术储备的需求。</t>
  </si>
  <si>
    <t>构建“AI情景化+传统智慧融合”的道法课新范式，打破传统说教式教学模式，通过轻量化AI资源精准适配学情，推动基础教育AI应用从技术展示转向育人实效。</t>
  </si>
  <si>
    <t>AI赋能幼儿持续性游戏学习平台</t>
  </si>
  <si>
    <t>教学模式</t>
  </si>
  <si>
    <t>文档中提到“构建了‘双主三段七步’跨学科教学模式”</t>
  </si>
  <si>
    <t>AI赋能教学模式</t>
  </si>
  <si>
    <t>即梦APP</t>
  </si>
  <si>
    <t>文档中提到“构建‘AI赋能自主学习系统’，设计‘三阶五环’教学思路”</t>
  </si>
  <si>
    <t>AI赋能自主学习系统</t>
  </si>
  <si>
    <t>第273号案例_北京市第十八中学实验学校+AI赋能学习共同体：基于智能研修平台的教师教学改进与青年教师成长实践.pdf</t>
  </si>
  <si>
    <t>AI赋能学习共同体：基于智能研修平台的教师教学改进与青年教师成长实践</t>
  </si>
  <si>
    <t>项目运行一年来，覆盖义务教育全学科，已辐射区域内集团兄弟学校，形成可复制的教研模式。</t>
  </si>
  <si>
    <t>通过AI课堂行为分析与数据驱动的教研机制，显著提升了课堂互动质量与教师专业发展速度，形成可测量、可迭代的实践范式。</t>
  </si>
  <si>
    <t>AI课堂行为分析 → 教学切片与互动数据画像 → 数据驱动教研闭环 → 教师成长通道</t>
  </si>
  <si>
    <t>["AI课堂行为分析", "数据驱动教研", "教学切片技术", "互动数据画像", "可视化反馈"]</t>
  </si>
  <si>
    <t>中央电化教育馆智能研修平台</t>
  </si>
  <si>
    <t>文档中描述‘教师使用AI跨学科评价系统，从“物理规律应用、化学变化解释、生物分析全面性、学科整合逻辑性”四维度评分’</t>
  </si>
  <si>
    <t>学生：课堂互动质量显著提升，学业优秀率提升；教师：实现精准教研与快速成长，青年教师获奖人数翻倍；学校：形成可复制、可推广的教研新模式。</t>
  </si>
  <si>
    <t>AI课堂行为分析 → 教学切片与互动数据画像 → 精准还原课堂互动真相 → 教研闭环</t>
  </si>
  <si>
    <t>数据采集层（AI课堂行为分析、教学切片）
画像诊断层（互动数据画像生成、教学反馈）
个性化学习层（精准成长通道、个性化改进清单）</t>
  </si>
  <si>
    <t>首创“数据驱动、同伴互济、循环验证”的校本研修模型，显著提升教研的科学性与黏性；建立“1节课1报告1反思1对话”的青年教师成长通道，缩短成才周期。</t>
  </si>
  <si>
    <t>AI跨学科评价系统</t>
  </si>
  <si>
    <t>第274号案例_《建设AI希望小镇》课堂互动案例-北京市第五中学分校附属方家胡同小学-朱明哲.docx</t>
  </si>
  <si>
    <t>建设AI希望小镇课堂互动案例</t>
  </si>
  <si>
    <t>案例已在全市范围内推广，获得一等奖，技术应用逐步深入</t>
  </si>
  <si>
    <t>通过AI技术与传统文化的融合，提升学生的数学核心素养与文化自信，促进个性化学习与深度思考。</t>
  </si>
  <si>
    <t>需求分析 → 技术研发与个性化定制 → 应用优化 → 实施成效</t>
  </si>
  <si>
    <t>["AI虚拟工程师", "思维导图AI", "实时答疑系统", "动画代码生成", "个性化作业推送"]</t>
  </si>
  <si>
    <t>文档中提到“AI跳绳系统应运而生，它以人工智能技术为支撑，旨在实现体育教学的精准化、个性化与思政育人深度融合。”</t>
  </si>
  <si>
    <t>学生：掌握多边形面积计算方法，增强文化自信与民族自豪感；教师：提升教学效率与精准性；学校：形成可复制的AI与传统文化融合的教学模式。</t>
  </si>
  <si>
    <t>学习情境创设 → AI工具应用 → 个性化学习反馈 → 文化理解深化</t>
  </si>
  <si>
    <t>数据采集层（学情分析与资源整合）
智能策略层（个性化作业推送）
画像诊断层（实时答疑与思维导图生成）</t>
  </si>
  <si>
    <t>将AI技术与传统文化深度融合，构建“情境沉浸—问题驱动—实践探究—文化联结”的教学闭环，提升学生的数学核心素养与文化自信。</t>
  </si>
  <si>
    <t>AI跳绳系统</t>
  </si>
  <si>
    <t>TreeMind思维导图AI</t>
  </si>
  <si>
    <t>文档中描述“可连接多名学生同时进行智能跳绳，实时计数并进行班级排名”</t>
  </si>
  <si>
    <t>AI跳绳魔盒</t>
  </si>
  <si>
    <t>豆包AI智能体</t>
  </si>
  <si>
    <t>文档中描述“集成AI作曲算法，学生可通过选择风格、情绪或简单旋律动机，一键生成伴奏或音乐片段”</t>
  </si>
  <si>
    <t>AI辅助创作工具</t>
  </si>
  <si>
    <t>Deepseek动画代码生成</t>
  </si>
  <si>
    <t>文档中提到“AI辅助创作系统的应用，学生在科技题材美术创作中的表现力和创新力得到了显著提升。”</t>
  </si>
  <si>
    <t>AI辅助创作系统</t>
  </si>
  <si>
    <t>钉钉作业本</t>
  </si>
  <si>
    <t>文档中提到“AI既能辅助学生创造性解决问题，还能为教师和学校提供个人创新能力画像、团队协作动态图及过程性成长档案”</t>
  </si>
  <si>
    <t>AI辅助创新能力培养系统</t>
  </si>
  <si>
    <t>第275号案例_案例申报书.docx</t>
  </si>
  <si>
    <t>AI 赋能劳动教育 —《烹饪与营养 —— 面塑秋梨》教学实践案例</t>
  </si>
  <si>
    <t>北京市房山区</t>
  </si>
  <si>
    <t>案例已在青龙湖中心校二年级3个班级开展实践，学生作品优良率显著提升，具备较强的推广潜力。</t>
  </si>
  <si>
    <t>通过AI辅助创意生成与智能评价，突破传统教学瓶颈，实现劳动教育质量与学生创新能力的双重提升。</t>
  </si>
  <si>
    <t>AI 辅助创意生成 → 分层实践创作 → AI 智能作品评价 → 教学优化</t>
  </si>
  <si>
    <t>["AI创意生成", "图像识别", "智能评价", "数据分析"]</t>
  </si>
  <si>
    <t>文档中提到“AI辅助制作‘青蛙起飞’短动画”</t>
  </si>
  <si>
    <t>学生：提升创意能力与作品质量；教师：减轻评价负担，提升教学效率；学校：推动劳动教育数字化转型。</t>
  </si>
  <si>
    <t>AI 辅助创意生成 → 分层实践创作 → AI 智能作品评价</t>
  </si>
  <si>
    <t>数据采集层（AI 创意生成与评价）
行为识别层（学生创作过程监测与反馈）
个性化学习层（个性化创作指导与评价）</t>
  </si>
  <si>
    <t>案例已在青龙湖中心校二年级 3 个班级开展，整体处于初步推广阶段，适合快速复制。</t>
  </si>
  <si>
    <t>构建新范式，AI 从辅助工具升级为创意伙伴与评价助手，提升学生创新思维与作品质量，且无需特殊硬件，降低应用门槛。</t>
  </si>
  <si>
    <t>AI辅助制作短动画</t>
  </si>
  <si>
    <t>第276号案例_王超 AI辅助巧手制摘梨工具.pdf</t>
  </si>
  <si>
    <t>AI辅助巧手制摘梨工具</t>
  </si>
  <si>
    <t>通过AI技术提升摘梨效率和质量，结合智能化工具实现精准操作。</t>
  </si>
  <si>
    <t>文档中提到“各小组共同填写基于AI大模型设计的‘海洋认知-环保意识’调查问卷”</t>
  </si>
  <si>
    <t>AI辅助工具</t>
  </si>
  <si>
    <t>第277号案例_关于征集“人工智能+基础教育”典型应用场景案例的申报书..docx</t>
  </si>
  <si>
    <t>AI走进美术课堂：小学创意教学案例探索</t>
  </si>
  <si>
    <t>北京市丰台区</t>
  </si>
  <si>
    <t>已在校内3-4年级全覆盖，辐射12个班级500余名学生，形成“教师培训-课件共享-成果展评”的运行模式。</t>
  </si>
  <si>
    <t>通过AI黑猫警长与希沃白板的结合，实现了“观察-探究-创作-活化”的全流程教学，降低了学习门槛，提升了学生的创意表达与互动性。</t>
  </si>
  <si>
    <t>观察感知 → AI图像生成 → 创意表达 → 动态活化</t>
  </si>
  <si>
    <t>["AI图像生成", "互动式学习", "低代码工具", "动画生成", "课堂管理工具"]</t>
  </si>
  <si>
    <t>AI黑猫警长</t>
  </si>
  <si>
    <t>文档中提到“AI辅助巧手制摘梨工具，通过智能化手段提升摘梨效率”</t>
  </si>
  <si>
    <t>学生：提升观察能力与创意表达，减少畏难情绪；教师：实现AI技术在美术教学中的有效应用；学校：推动艺术教育数字化转型，促进校园文化建设。</t>
  </si>
  <si>
    <t>观察感知 → 创意想象 → 个性表达 → 动态活化</t>
  </si>
  <si>
    <t>数据采集层（学生观察记录、AI图像生成）
行为识别层（学生创作过程分析）
画像诊断层（个性化创作反馈）
个性化学习层（即时生成动画效果）</t>
  </si>
  <si>
    <t>企业产品以“轻量化工具包”为主，已在校内全覆盖，适配不同硬件条件的小学美术课堂，整体处于推广阶段。</t>
  </si>
  <si>
    <t>构建“角色化双技术融合”教学模式，通过AI黑猫警长角色引导，形成沉浸式学习场景；实现“美术创作-文创转化-动态活化”闭环，推动艺术教育与校园文化的联动。</t>
  </si>
  <si>
    <t>文档中提到'以教师专业设计为核心、AI为增效工具的教学准备系统'</t>
  </si>
  <si>
    <t>AI辅助教学准备系统</t>
  </si>
  <si>
    <t>文档中提到“通过AI技术的情境化转译与交互式呈现”</t>
  </si>
  <si>
    <t>第278号案例_北京市丰台区璞瑅学校“琢玉成器，数智赋能”人工智能教育创新实践申报书.pdf</t>
  </si>
  <si>
    <t>琢玉成器，数智赋能”人工智能教育创新实践</t>
  </si>
  <si>
    <t>案例已在九年级全学科落地，教师研修参与率达100%，学生错题订正效率提升40%，可直接复用于9年一贯制学校各学段。</t>
  </si>
  <si>
    <t>通过数据驱动的教师发展体系与个性化学生成长平台，解决传统教育管理中的数据利用不充分的问题，实现精准教学与教师专业发展的科学性。</t>
  </si>
  <si>
    <t>教师研修系统升级 → 听评课数字化改革 → 教师数字画像系统建设 → AI精准教学实践推进 → 学生个性化学习支持优化</t>
  </si>
  <si>
    <t>["大数据分析", "智能算法", "教师画像建模技术", "学情诊断引擎"]</t>
  </si>
  <si>
    <t>智能研修平台</t>
  </si>
  <si>
    <t>文档中提到“教师上传观察记录和教育笔记到的行为案例后，AI能快速调取相关特殊教育理论、匹配实践方法”</t>
  </si>
  <si>
    <t>智能学情诊断与个性辅导</t>
  </si>
  <si>
    <t>学生：实现个性化学习与精准教学；教师：提升研修效率与专业发展；学校：形成可复制的数字化转型路径。</t>
  </si>
  <si>
    <t>数据采集层（教师研修数据自动化沉淀与共享）
行为识别层（教师参与度与活动进展分析）
画像诊断层（教师数字画像生成与动态数据分析）
个性化学习层（学生个性化知识图谱与学习路径规划）</t>
  </si>
  <si>
    <t>企业产品以“智能学情诊断与个性辅导”为主，学校通过校本化规则实现教学适配，整体处于规模化应用初期。</t>
  </si>
  <si>
    <t>通过数据驱动的教师发展与个性化教学模式，打破传统教学与研修的局限，实现精准教学与高效管理，提供可复制的数字化转型示范。</t>
  </si>
  <si>
    <t>AI辅助教育工具</t>
  </si>
  <si>
    <t>文档中提到“构建AI辅助的线上研讨社区，学生在虚拟环境中分享观察心得”</t>
  </si>
  <si>
    <t>AI辅助的线上研讨社区</t>
  </si>
  <si>
    <t>教师数字画像系统</t>
  </si>
  <si>
    <t>文档中提到“构建AI辅助的线上研讨社区”</t>
  </si>
  <si>
    <t>听评课数字化系统</t>
  </si>
  <si>
    <t>文档中提到“AI系统具备海量知识储备、个性化辅导能力、高效响应机制”</t>
  </si>
  <si>
    <t>AI辅助系统</t>
  </si>
  <si>
    <t>第279号案例_1.“人工智能+基础教育”典型应用场景案例申报书-王畅.pdf</t>
  </si>
  <si>
    <t>智感呼吸： AI与传感器解锁生命能量之谜</t>
  </si>
  <si>
    <t>目前已在本校七年级生物学教学中尝试推广应用，具备规模化推广潜力。</t>
  </si>
  <si>
    <t>构建了AI与传感器深度融合的实验教学模式，实现了从定性观察到定量探究的转变，有效提升了学生的科学思维与实验能力。</t>
  </si>
  <si>
    <t>预习诊断 → 实验优化 → 数据处理 → 应用迁移</t>
  </si>
  <si>
    <t>["AI分析", "数据可视化", "传感器技术", "实验设计优化", "学习行为分析"]</t>
  </si>
  <si>
    <t>文档中提到“AI辅助课堂教学与互动”</t>
  </si>
  <si>
    <t>学生：提升实验设计严谨性与数据解读能力；教师：减轻机械性工作负担，提升教学效率；学校：为理科实验教学的智能化转型提供可复制的实践范式。</t>
  </si>
  <si>
    <t>数据采集层（二氧化碳传感器数据采集）
行为识别层（学生实验设计与优化建议）
画像诊断层（学情分析与反馈）</t>
  </si>
  <si>
    <t>企业产品以AI辅助教学工具为主，已在本校推广应用，具备规模化推广潜力。</t>
  </si>
  <si>
    <t>构建了AI与传感器融合的全流程教学体系，实现了从定性观察到定量探究的转变，推动了实验教学的智能化与精准化。</t>
  </si>
  <si>
    <t>文档中提到“引入AI运动分析系统极具必要性，其通过计算机视觉技术实时解析动作数据”</t>
  </si>
  <si>
    <t>AI运动分析系统</t>
  </si>
  <si>
    <t>希沃智能体</t>
  </si>
  <si>
    <t>文档中提到“学生可以通过对接平台的‘AI运动吧’应用完成AI体育作业。”</t>
  </si>
  <si>
    <t>第280号案例_北京市海淀区民族小学人工智能+基础教育案例.pdf</t>
  </si>
  <si>
    <t>人工智能赋能循证教研的小学实践</t>
  </si>
  <si>
    <t>已在全校语文、数学、科学等学科中规模化应用，显著提升学生思维结构与课堂参与度。</t>
  </si>
  <si>
    <t>构建了“双维三环四阶”人工智能赋能循证教研模型，实现教研全流程精准化，推动教学变革落地。</t>
  </si>
  <si>
    <t>数据收集 → 循证诊断 → 循证干预 → 效果验证</t>
  </si>
  <si>
    <t>["数据采集", "行为分析", "教学反馈系统", "智能诊断", "循证教研"]</t>
  </si>
  <si>
    <t>智能课堂反馈系统</t>
  </si>
  <si>
    <t>文档中提到“怀柔一小已建成‘AI运动吧’智能运动教室，配备AI摄像头+动作捕捉算法+实时数据分析平台”</t>
  </si>
  <si>
    <t>学生：提升思维结构与课堂参与度；教师：实现精准教研与教学优化；学校：提供可复制的教研实践路径。</t>
  </si>
  <si>
    <t>数据采集层（课堂行为数据收集）
行为识别层（教师与学生行为分析）
画像诊断层（教学与学习效果评估）
智能策略层（基于数据的教学策略调整）</t>
  </si>
  <si>
    <t>企业产品以“AI辅助课堂教学”为主，学校通过技术手段实现教研优化，整体处于规模化应用阶段。</t>
  </si>
  <si>
    <t>构建了人机复合的“双维三环四阶”教研模型，实现教研全流程精准化，推动教学从经验驱动向数据驱动转变。</t>
  </si>
  <si>
    <t>语文、数学、科学</t>
  </si>
  <si>
    <t>第282号案例_原文件-赵林林 AI课堂智慧分析赋能教师数字素养提升的教学实践.docx</t>
  </si>
  <si>
    <t>AI课堂智慧分析赋能教师数字素养提升的教学实践</t>
  </si>
  <si>
    <t>教育数字化转型正在加速推进，整体处于规模化应用初期</t>
  </si>
  <si>
    <t>通过构建‘人—机’双线评价模式，实现定性与定量的结合，推动教师数字素养的系统提升。</t>
  </si>
  <si>
    <t>教学设计方案与教学视频的智能诊断与分析 → 教师教学反思与改进 → 教师数字素养提升</t>
  </si>
  <si>
    <t>["数据分析", "人工智能技术", "教学视频分析", "教师评价机制", "数字素养提升"]</t>
  </si>
  <si>
    <t>大沩人工智能公司</t>
  </si>
  <si>
    <t>文档中提到“引入AI运动吧，目标构建‘轻量化、易操作、高适配’的乡镇小学体育智能化体系”</t>
  </si>
  <si>
    <t>学生：未提及；教师：提升数字素养与教学反思能力；学校：为教育数字化转型提供支撑</t>
  </si>
  <si>
    <t>教学设计方案分析 → 教学视频智能诊断 → 教学反馈与改进</t>
  </si>
  <si>
    <t>数据采集层（课堂教学视频采集与分析）
行为识别层（教师教学行为与语言分析）
画像诊断层（教师数字素养水平评估）</t>
  </si>
  <si>
    <t>企业产品以“教学分析工具”为主，学校多通过校本化规则实现教学适配，整体处于规模化应用初期</t>
  </si>
  <si>
    <t>构建“人—机”双线评价模式，结合定性与定量分析，推动教师数字素养提升与教学改进</t>
  </si>
  <si>
    <t>第283号案例_北京市怀柔区第二小学+孙嘉雪+1.“人工智能+基础教育”典型应用案例申报书+智能引领，精准赋能——小学语文课堂人工智能教学实践探索 .docx</t>
  </si>
  <si>
    <t>智能引领，精准赋能——小学语文课堂人工智能教学实践探索</t>
  </si>
  <si>
    <t>北京市怀柔区</t>
  </si>
  <si>
    <t>已在北京市怀柔区第二小学实现全年级覆盖，具备规模化推广的技术基础。</t>
  </si>
  <si>
    <t>构建了“AI赋能 + 语文本真”的融合教学模式，提升了学情分析效率和学生课堂参与度。</t>
  </si>
  <si>
    <t>学情精准诊断 → 教学动态调整 → 学习个性化定制</t>
  </si>
  <si>
    <t>["多模态交互", "智能诊断系统", "个性化学习路径生成", "虚拟现实技术", "数据分析"]</t>
  </si>
  <si>
    <t>学情智能诊断系统</t>
  </si>
  <si>
    <t>文档中提到“学校引入AI运动吧，目标构建‘轻量化、易操作、高适配’的乡镇小学体育智能化体系”</t>
  </si>
  <si>
    <t>学生：提升学习兴趣与理解能力；教师：提高学情分析效率与教学策略调整能力；学校：实现可复制的AI+语文教学模式。</t>
  </si>
  <si>
    <t>数据采集层（学情智能诊断系统、课堂互动数据、作业反馈）
画像诊断层（学生知识图谱生成、薄弱环节标注）
个性化学习层（动态学习计划生成、实时反馈）</t>
  </si>
  <si>
    <t>案例已在北京市怀柔区第二小学实现全年级覆盖，具备规模化推广的技术基础，整体处于应用推广阶段。</t>
  </si>
  <si>
    <t>构建了'AI赋能 + 语文本真'的融合教学模式，采用'教师引导 + AI辅助 + 学生主体'的互动模式，深度融合文心一言大模型的多模态交互能力，提升了教学的趣味性和实效性。</t>
  </si>
  <si>
    <t>个性化学习路径平台</t>
  </si>
  <si>
    <t>文档中描述‘课堂为学生配备AI运动手环，以“蓝、绿、橙、红”四色实时标注运动强度’</t>
  </si>
  <si>
    <t>AI运动手环</t>
  </si>
  <si>
    <t>沉浸式互动学习场景</t>
  </si>
  <si>
    <t>硬件 + 数据分析系统</t>
  </si>
  <si>
    <t>文档中提到“通过AI运动手环等智能技术为支撑”</t>
  </si>
  <si>
    <t>第285号案例_附件1-“人工智能+基础教育”典型应用场景案例申报书.docx</t>
  </si>
  <si>
    <t>人工智能赋能高中化学教学</t>
  </si>
  <si>
    <t>北京市密云区</t>
  </si>
  <si>
    <t>该案例已在本区三所高中开展为期两年的系统性实践探索，取得显著成效，具备较高的规模化推广潜力。</t>
  </si>
  <si>
    <t>通过AI技术实现化学微观概念的动态可视化与个性化教学，促进学生核心素养的全面发展，形成可复制的教学模式。</t>
  </si>
  <si>
    <t>动态微观模型可视化 → 交互式探究学习 → 数据驱动精准评价 → 教学决策优化</t>
  </si>
  <si>
    <t>["动态可视化", "交互式学习", "数据分析", "智能评价系统", "多模态数据采集"]</t>
  </si>
  <si>
    <t>PhET虚拟仿真平台</t>
  </si>
  <si>
    <t>文档中提到“课堂为学生配备AI运动手环，以‘蓝、绿、橙、红’四色实时标注运动强度”</t>
  </si>
  <si>
    <t>学生：提升对化学本质的理解深度与科学思维能力；教师：实现精准的教学反思与个性化指导；学校：构建可复制的智慧教学新生态。</t>
  </si>
  <si>
    <t>动态微观模型可视化 → 交互式探究学习 → 数据驱动精准评价</t>
  </si>
  <si>
    <t>数据采集层（多模态数据采集与融合）
行为识别层（学生参与度与思维路径分析）
画像诊断层（个性化学习画像生成与反馈）</t>
  </si>
  <si>
    <t>通过AI技术实现微观概念的动态可视化，促进学生的高阶思维能力发展，并建立数据驱动的教学评估闭环，推动教学模式的根本转型。</t>
  </si>
  <si>
    <t>文档中提到“引入AI运动手环，记录幼儿户外活动步数”</t>
  </si>
  <si>
    <t>数字化传感器</t>
  </si>
  <si>
    <t>文档中描述“智慧体育课应用‘AI运动’系统，从安全、科学、智能、高效四方面发力”</t>
  </si>
  <si>
    <t>AI运动系统</t>
  </si>
  <si>
    <t>第286号案例_AI赋能智慧课堂：《卖炭翁》语文教学创新实践_前外李梦楠.docx</t>
  </si>
  <si>
    <t>AI赋能智慧课堂：《卖炭翁》语文教学创新实践</t>
  </si>
  <si>
    <t>案例所使用的工具均为基础教育阶段易于获取的工具，无需高额技术投入，中小学校可直接借鉴，具有高度的可复制性。</t>
  </si>
  <si>
    <t>通过工具赋能和数据驱动，有效解决传统语文教学中“情境难创、评价模糊”的痛点，契合新课标对核心素养培养的要求，为教师提供“智慧教学落地”的具体路径。</t>
  </si>
  <si>
    <t>需求分析 → 技术应用与定制 → 应用优化</t>
  </si>
  <si>
    <t>["数据采集", "AI评价系统", "可视化素材", "教学策略优化", "课堂互动分析"]</t>
  </si>
  <si>
    <t>千库网</t>
  </si>
  <si>
    <t>文档中提到“创新研发‘AI运动魔方’智能体，以讯飞星火大模型为内核，深度融合学生体测、健康档案与课程标准，实现体育教学‘课前-课中-课后’全流程智能化。”</t>
  </si>
  <si>
    <t>学生：深化对文本的理解，提升主动学习与高阶思维能力；教师：通过AI数据优化教学策略，形成教-学-评闭环；学校：提供可复制的智慧教学路径，提升教学质量。</t>
  </si>
  <si>
    <t>数据采集层（课堂行为监测、学习状态评估）
行为识别层（学生主动学习时长、思维问题占比分析）
画像诊断层（个性化学习反馈、课堂互动分析）</t>
  </si>
  <si>
    <t>通过工具融合与数据驱动，打破传统教学局限，实现从单一辅助到场景化整合的创新，构建多维度、可量化的课堂评价体系，推动教学模式向素养导向的双主互动转型。</t>
  </si>
  <si>
    <t>AI运动魔方</t>
  </si>
  <si>
    <t>搜韵</t>
  </si>
  <si>
    <t>课程体系</t>
  </si>
  <si>
    <t>文档中提到“积极响应教育部人工智能教育要求，开设人工智能通识课程”</t>
  </si>
  <si>
    <t>AI通识课程</t>
  </si>
  <si>
    <t>文档中描述“AI可以通过可视化逻辑工具，帮助学生感受人物性格，延伸情节分支”</t>
  </si>
  <si>
    <t>AI逻辑支架工具</t>
  </si>
  <si>
    <t>第287号案例_1.“人工智能+基础教育”典型应用场景案例申报书.docx</t>
  </si>
  <si>
    <t>4月份适合来北京旅游吗？</t>
  </si>
  <si>
    <t>案例适用于北京版一年级数学“综合与实践”模块，应用规模可从单班拓展至年级、区域，整体处于推广阶段。</t>
  </si>
  <si>
    <t>通过AI智能体与真实生活情境结合，提升学生数据意识与跨学科应用能力，创新低年级数学教学模式。</t>
  </si>
  <si>
    <t>AI智能体定制 → 教学工具整合 → 学习单定制 → 应用优化</t>
  </si>
  <si>
    <t>["AI智能体", "多媒体课件", "数据整理学习单", "实时互动分析"]</t>
  </si>
  <si>
    <t>小东 AI 智能体</t>
  </si>
  <si>
    <t>文档中描述“AI错题本的闭环化构建”</t>
  </si>
  <si>
    <t>学生：掌握数据分类，形成初步数据意识，增强学习兴趣；教师：提升课堂互动性与教学效率；学校：提供可复制的教学范式。</t>
  </si>
  <si>
    <t>AI智能体定制 → 教学工具整合 → 学习单定制 → 课前、课中、课后优化</t>
  </si>
  <si>
    <t>数据采集层（AI智能体与多媒体课件结合）
行为识别层（实时互动反馈与引导）
个性化学习层（定制学习单与个性化反馈）</t>
  </si>
  <si>
    <t>构建真实生活情境与多样数据思维的教学模式，打破传统数学教学局限，促进学科融合与学生主体性培养。</t>
  </si>
  <si>
    <t>希沃投屏</t>
  </si>
  <si>
    <t>文档中提到“构建‘AI+问题链’双驱动模式”</t>
  </si>
  <si>
    <t>AI问题链</t>
  </si>
  <si>
    <t>第288号案例_北京市西城区三里河第三小学-邓爽-AI创设虚拟交流情境，促进英语课堂学习任务的达成.docx</t>
  </si>
  <si>
    <t>AI创设虚拟交流情境，促进英语课堂学习任务的达成</t>
  </si>
  <si>
    <t>AI技术在小学英语课堂教学中的应用逐渐推广，已形成初步实践案例。</t>
  </si>
  <si>
    <t>通过AI数字人和全息投影技术，创设真实的交流情境，显著提升学生的学习兴趣和参与度，促进学习任务的达成。</t>
  </si>
  <si>
    <t>AI数字人互动 → 学习任务激发 → 全息投影情境创设 → 学习能力提升</t>
  </si>
  <si>
    <t>["人工智能对话系统", "全息投影技术", "学习行为分析", "情境创设技术"]</t>
  </si>
  <si>
    <t>文档中提到“AI阅卷系统在3个月内处理了超过5000篇作文，平均阅卷时间从人工的30分钟/篇缩短至5分钟/篇”</t>
  </si>
  <si>
    <t>学生：激发学习兴趣，提升英语交流能力；教师：优化教学设计与课堂氛围；学校：提升英语教学质量与效率</t>
  </si>
  <si>
    <t>AI数字人互动 → 学习任务达成 → 全息投影情境创设 → 学习能力提升</t>
  </si>
  <si>
    <t>数据采集层（AI数字人生成与互动）
情境建模层（全息投影环境创设）
个性化学习层（沉浸式学习体验）</t>
  </si>
  <si>
    <t>AI技术逐渐融入英语课堂，提升教学效果，整体处于探索与应用阶段</t>
  </si>
  <si>
    <t>通过AI数字人和全息投影技术，创造真实的语言交际情境，激发学生学习动机，提升学习效率，促进个性化发展</t>
  </si>
  <si>
    <t>全息投影系统</t>
  </si>
  <si>
    <t>文档中描述“系统根据学生的答题情况，自动将他们分入‘夯实基础组’和‘拓展探究组’”</t>
  </si>
  <si>
    <t>AI阅读伙伴</t>
  </si>
  <si>
    <t>第289号案例_1.“人工智能+基础教育”典型应用案例 侯坤.docx</t>
  </si>
  <si>
    <t>数智赋能，预见成长：基于AI的学生成长数据分析与预警实践案例</t>
  </si>
  <si>
    <t>已在一个五年级班级成功实践，形成了可复制的运行管理模式，易规模化推广至全校。</t>
  </si>
  <si>
    <t>通过轻量级AI技术整合学生数据，构建可预测、可预警的成长支持模型，提升学生内驱力和家校协同效率。</t>
  </si>
  <si>
    <t>智能问卷生成 → 数据深度解析与可视化 → 教育场景重构 → 闭环追踪与个性化推送</t>
  </si>
  <si>
    <t>["智能问卷生成", "数据分析", "可视化报告", "语音克隆", "情感表达"]</t>
  </si>
  <si>
    <t>文档中提到“AI阅读助手通过分析学生的阅读行为，提供个性化的阅读建议”</t>
  </si>
  <si>
    <t>智能阅读辅助</t>
  </si>
  <si>
    <t>学生：提升内驱力与学习成就感；教师：实现精准诊断与个性化干预；学校：形成可复制的教育数字化转型模型</t>
  </si>
  <si>
    <t>数据采集层（问卷生成与数据收集）
行为识别层（数据深度解析与情感分析）
画像诊断层（个性化画像生成与反馈）
个性化学习层（个性化建议推送）</t>
  </si>
  <si>
    <t>创建了基于数据驱动的班会育人新模式，打破传统经验主导的局限，通过AI技术实现教育叙事的深层次重构，提升了教育公平性与家校协同的有效性</t>
  </si>
  <si>
    <t>AI阅读助手</t>
  </si>
  <si>
    <t>爱图表</t>
  </si>
  <si>
    <t>文档中描述‘在AI赋能的课堂上，教师做了这样的设计：AI拓展资源库’</t>
  </si>
  <si>
    <t>AI阅读教学平台</t>
  </si>
  <si>
    <t>天津中小学智慧教育平台</t>
  </si>
  <si>
    <t>文档中提到‘依托天津中小学智慧教育平台“AI阅读智能体”，在AI助学场景中，开展指向小学生心理健康的项目式阅读实践’</t>
  </si>
  <si>
    <t>WPS AI</t>
  </si>
  <si>
    <t>文档中提到“随机抽取学生答题的AI随机点名程序。”</t>
  </si>
  <si>
    <t>第290号案例_1.“人工智能+基础教育”典型应.docx</t>
  </si>
  <si>
    <t>智融数学，对话古今：基于 AI 的小学数学文化课堂实践案例</t>
  </si>
  <si>
    <t>已在西城区三义里小学的12个班落地，覆盖476名学生，并通过区教研活动向全区推广，形成本校实践+跨校推广的区域应用格局。</t>
  </si>
  <si>
    <t>通过轻量化AI工具链，实现数学文化与知识教学的深度融合，构建“课前激发兴趣-课中互动探究-课后AI反馈”的闭环教学流程，降低教育数字化的应用门槛。</t>
  </si>
  <si>
    <t>需求分析与技术选型 → 课前技术应用与资源开发 → 课中打造古今对话的课堂互动场景 → 课后作业评价与反馈</t>
  </si>
  <si>
    <t>["AI图像生成", "音画同步技术", "大数据检索与分类", "虚拟形象制作", "互动视频开发"]</t>
  </si>
  <si>
    <t>文档中描述“针对音乐教学，我们定制开发了适配中小学课堂的AI音乐创作工具集”</t>
  </si>
  <si>
    <t>学生：增强对数学文化的代入感，启发深度思考；教师：实现数学文化与知识教学的深度融合；学校：形成可复制推广的AI课堂互动范式。</t>
  </si>
  <si>
    <t>需求分析与技术选型 → 课前技术应用与资源开发 → 课中课堂互动场景打造 → 课后作业评价与反馈</t>
  </si>
  <si>
    <t>数据采集层（AI素材筛选与分类）；行为识别层（学生互动模式识别）；画像诊断层（学生反馈与评价生成）</t>
  </si>
  <si>
    <t>案例已在10个单元中实施，覆盖476名学生，并通过区教研活动向全区推广，形成可复制的区域应用格局。</t>
  </si>
  <si>
    <t>构建“课前激发兴趣-课中互动探究-课后AI反馈”的闭环教学流程，打造轻量化、低门槛的AI工具链应用范式，降低教育数字化的应用门槛。</t>
  </si>
  <si>
    <t>文档中提到“教师使用‘AI音乐教学平台’进行智能分析技术对洞头本土童谣《迎客歌》的分析”</t>
  </si>
  <si>
    <t>AI音乐教学平台</t>
  </si>
  <si>
    <t>文档中提到“通过音乐AI算法生成与诗意契合的原创旋律”</t>
  </si>
  <si>
    <t>AI音乐生成工具</t>
  </si>
  <si>
    <t>第292号案例_申报书.docx</t>
  </si>
  <si>
    <t>《夫妻对坐宴饮图》AI赋能的沉浸式教学设计</t>
  </si>
  <si>
    <t>已在沧州市第二中学高一年级落地，可推广至高中各文科教学场景</t>
  </si>
  <si>
    <t>通过AI赋能，提升教师备课效率，增强学生历史学习的互动性与趣味性，促进核心素养的实践落地。</t>
  </si>
  <si>
    <t>AI史料预处理 → 学生游戏化探究 → 沉浸式情境验证</t>
  </si>
  <si>
    <t>["AI史料分析", "游戏化学习设计", "沉浸式学习体验", "互动网页设计", "数字人技术"]</t>
  </si>
  <si>
    <t>文档中提到“开发一个能够将抽象乐谱可视化、学习过程游戏化、教学反馈即时化、学情分析数据化的AI辅助教学系统”</t>
  </si>
  <si>
    <t>学生：提升历史探究能力与核心素养；教师：减轻备课负担，提高教学效率；学校：推动文科教学的AI融合，提升教育质量。</t>
  </si>
  <si>
    <t>AI史料搜集 → 教学路径构建 → 沉浸式学习体验设计 → 实时反馈与互动</t>
  </si>
  <si>
    <t>数据采集层（AI快速精准搜集史料）
行为识别层（学生探究能力分析）
智能策略层（互动游戏设计与反馈）</t>
  </si>
  <si>
    <t>本案例在沧州市第二中学落地，具备可推广性，整体处于文科AI融合教学的初步应用阶段。</t>
  </si>
  <si>
    <t>通过AI赋能实现教学模式从被动到探究的转变，利用数字人对话增强学习趣味性，显著减轻教师备课负担并提升学生学习兴趣。</t>
  </si>
  <si>
    <t>AI音乐识谱助手</t>
  </si>
  <si>
    <t>文档中提到“AI项目式学习伴随师是一个集成了资源检索、AI辅助、智能对话等功能的综合性AI应用”</t>
  </si>
  <si>
    <t>AI项目式学习伴随师</t>
  </si>
  <si>
    <t>第293号案例_沧州市第二中学张英彬AI赋能高中物理高效备课—以《牛顿第三定律》为例.docx</t>
  </si>
  <si>
    <t>AI赋能高中物理高效备课—以《牛顿第三定律》为例</t>
  </si>
  <si>
    <t>当前应用虽处于试点阶段，但已展现出深度融合与系统化应用的特点，形成了完整的运行模式。</t>
  </si>
  <si>
    <t>通过即梦AI与豆包AI的双平台融合，构建了四位一体的智慧教学模式，增强了学生对抽象物理概念的理解与学习兴趣。</t>
  </si>
  <si>
    <t>视觉呈现 → 智能讲解 → 模拟实验 → 分层训练</t>
  </si>
  <si>
    <t>["图像生成", "视频生成", "自然语言处理", "智能推荐算法", "教育数据分析"]</t>
  </si>
  <si>
    <t>文档中提到“利用AI风格分析系统，学生量化感知不同汉碑的审美特质”</t>
  </si>
  <si>
    <t>学生：提升对牛顿第三定律的理解与应用能力；教师：实现高效备课与课堂管理；学校：推动教学模式创新与教育公平。</t>
  </si>
  <si>
    <t>内容生成 → 视觉呈现 → 智能讲解 → 模拟实验 → 习题拓展与强化</t>
  </si>
  <si>
    <t>数据采集层（视频与图像生成）
行为识别层（学习状态分析）
画像诊断层（个性化学习反馈）
个性化学习层（智能推送练习题）</t>
  </si>
  <si>
    <t>应用处于试点阶段，展现出深度融合与系统化应用的特点，形成完整的运行模式。</t>
  </si>
  <si>
    <t>融合双AI平台，构建四位一体的智慧教学模式，突破传统教学模式，实现个性化学习与智能化支持。</t>
  </si>
  <si>
    <t>AI风格分析系统</t>
  </si>
  <si>
    <t>文档中描述“启动AI风险情景引擎，根据幼儿反应实时生成诱惑性弹窗等互动场景”</t>
  </si>
  <si>
    <t>AI风险情景引擎</t>
  </si>
  <si>
    <t>第294号案例_“人工智能+基础教育”典型应用场景案例申报书.docx</t>
  </si>
  <si>
    <t>AI对话悟情感：拆解老舍的反语修辞</t>
  </si>
  <si>
    <t>上海市普陀区</t>
  </si>
  <si>
    <t>通过三个助手平台构建了学科教师-AI教师-学生的三元互动新模式，破解传统阅读教学中的三大症结，实现个性化精准教学。</t>
  </si>
  <si>
    <t>数据采集与分析 → 学习情感理解 → 个性化反馈与指导 → 学习改进</t>
  </si>
  <si>
    <t>["数据采集", "学习行为分析", "AI对话系统", "情感分析", "个性化学习"]</t>
  </si>
  <si>
    <t>三个助手平台</t>
  </si>
  <si>
    <t>文档中提到‘学校引入AI高效教学互动系统47套，覆盖全部47个教学班’</t>
  </si>
  <si>
    <t>学生：增强对文本情感的理解与表达能力；教师：提高教学效率与针对性指导；学校：推动数字化教学模式的创新与应用。</t>
  </si>
  <si>
    <t>通过AI与教师的三元互动模式，解决了传统教学中情感理解浅表化、个性化指导难以实施及学习数据采集碎片化的问题，提供了个性化精准教学的创新路径。</t>
  </si>
  <si>
    <t>AI高效教学互动系统</t>
  </si>
  <si>
    <t>第295号案例_陈娜+《囊萤夜读》AI赋能教学案例.docx</t>
  </si>
  <si>
    <t>《囊萤夜读》AI赋能教学案例</t>
  </si>
  <si>
    <t>阿克苏</t>
  </si>
  <si>
    <t>案例中提到的AI工具已在文言文教学中应用，具有良好的推广价值和可复制性，整体处于探索与应用阶段。</t>
  </si>
  <si>
    <t>通过AI技术的应用，创新了文言文教学模式，实现了从知识传递到意义建构的转变，提升了学生的学习兴趣和自主探究能力。</t>
  </si>
  <si>
    <t>AI激趣 → 深化思维 → 实现立德树人</t>
  </si>
  <si>
    <t>["生成式内容", "实时语音互动", "可视化学习", "AI思维助手", "情感渲染"]</t>
  </si>
  <si>
    <t>文中提到“教师设计AI黑猫警长数字助手形象，嵌入希沃白板课件”</t>
  </si>
  <si>
    <t>学生：提升文言文理解能力与自主探究能力；教师：减轻教学负担，转变为引导者；学校：提升整体教学效果与学生价值观塑造。</t>
  </si>
  <si>
    <t>数据采集层（AI生成短视频、实时语音互动）
行为识别层（学生朗读评分与反馈）
画像诊断层（AI思维助手提供即时解释）</t>
  </si>
  <si>
    <t>构建了覆盖教学全过程的‘预学-共学-延学’三阶融合模式，利用AI技术实现从知识传递到意义建构的转变，重塑师生角色，提升学习动机与效果。</t>
  </si>
  <si>
    <t>文档中提到“通过Animated Drawings将静态画作转化为动态动画”</t>
  </si>
  <si>
    <t>Animated Drawings</t>
  </si>
  <si>
    <t>文档中提到‘展示“Anymind”根据课堂内容自动生成的思维导图’</t>
  </si>
  <si>
    <t>Anymind</t>
  </si>
  <si>
    <t>第296号案例_陈卫东《AI童话创想家：用思维点亮世界》.pdf</t>
  </si>
  <si>
    <t>AI童话创想家：用思维点亮世界</t>
  </si>
  <si>
    <t>江苏省丹阳市</t>
  </si>
  <si>
    <t>该案例已在校内多班级成熟实施，形成稳定运行模式，易于规模化推广。</t>
  </si>
  <si>
    <t>构建了‘童话爷爷’作为思维教练与‘即梦AI’作为创意执行者的协同教学模式，实现了教学目标从知识技能向计算思维、批判性思维与精准表达能力等核心素养的根本性跃迁。</t>
  </si>
  <si>
    <t>与AI对话规划 → 解构剧本 → 提炼指令 → 生成迭代</t>
  </si>
  <si>
    <t>["自然语言处理", "生成式AI", "教育专用智能体", "计算思维培养", "批判性思维训练"]</t>
  </si>
  <si>
    <t>童话爷爷</t>
  </si>
  <si>
    <t>硬件 + 软件</t>
  </si>
  <si>
    <t>文档中描述“教师尝试借助AR/VR技术，为幼儿打造更加真实且沉浸式的场景体验”</t>
  </si>
  <si>
    <t>学生：提升计算思维、批判性思维与创意物化能力；教师：转型为思维教练，促进学生自主创作；学校：形成可复制的AI+教育实践模式。</t>
  </si>
  <si>
    <t>数据采集层（对话交互记录与分析）
行为识别层（创意逻辑梳理与转化）
画像诊断层（学生思维发展评估）
个性化学习层（基于AI的创作反馈与指导）</t>
  </si>
  <si>
    <t>企业产品以“教育专用AI工具”为主，案例已在校内多班级成熟实施，具有良好的推广价值。</t>
  </si>
  <si>
    <t>构建“双智能体协同，思维训练为核心”的新教学模式，实现AI从“技术服务”转化为“思维服务”，推动学生从想象到作品的完整创造过程。</t>
  </si>
  <si>
    <t>AR/VR技术</t>
  </si>
  <si>
    <t>文档中提到‘结合ArcGIS制作空间插值图与点状分布图’</t>
  </si>
  <si>
    <t>ArcGIS</t>
  </si>
  <si>
    <t>第297号案例_“人工智能+基础教育”典型应用场景案例申报书.docx</t>
  </si>
  <si>
    <t>AI赋能思辨性阅读教学实践</t>
  </si>
  <si>
    <t>已在本校二年级班级实现成功应用，具备规模化推广的基础条件</t>
  </si>
  <si>
    <t>构建“AI + 阶梯式思辨”教学新范式，利用AI工具的系统性整合，实现从备课到评价的全流程AI赋能体系。</t>
  </si>
  <si>
    <t>生成教学设计 → 创设沉浸式情境 → 智能互动反馈 → 个性化学习</t>
  </si>
  <si>
    <t>["自然语言处理", "语音识别", "数字人生成", "学习行为分析", "个性化反馈机制"]</t>
  </si>
  <si>
    <t>文档中提到“引入Arduino创意编程套件”</t>
  </si>
  <si>
    <t>学生：提升学习兴趣、参与度、讲故事能力、价值观塑造及思辨能力；教师：优化备课流程与教学设计；学校：推动思辨能力培养向低龄化延伸，提升教育质量。</t>
  </si>
  <si>
    <t>学情分析 → 教学设计优化 → 沉浸式情境创设 → 个性化互动反馈 → 思辨能力评估</t>
  </si>
  <si>
    <t>数据采集层（多模态学习数据采集与融合）
行为识别层（学习意图识别、互动模式分析）
画像诊断层（个性化画像生成、过程性反馈解释）
个性化学习层（即时生成反馈）</t>
  </si>
  <si>
    <t>构建“AI + 阶梯式思辨”教学新范式，整合多种AI工具，实现从备课到评价的全流程AI赋能，提升低年级思辨性阅读教学的质量和效果。</t>
  </si>
  <si>
    <t>希沃白板-百宝箱</t>
  </si>
  <si>
    <t>文档中提到“引入Arduino创意编程套件、RIC机器人、3D打印机、激光切割等创客工具”</t>
  </si>
  <si>
    <t>文档中提到“在Arduino集成开发环境中使用代码完成，实现化学与信息科技的深度融合”</t>
  </si>
  <si>
    <t>Arduino开发环境</t>
  </si>
  <si>
    <t>文档中提到“导入虚拟美术馆搭建工具（如ArtSteps虚拟展厅）”</t>
  </si>
  <si>
    <t>文档中提到“教师在 Arvid 软件中导入动物三维模型”</t>
  </si>
  <si>
    <t>Arvid</t>
  </si>
  <si>
    <t>第298号案例_“人工智能+基础教育”典型应用场景案例申报书.pdf</t>
  </si>
  <si>
    <t>双平台+四路径”：多维助力下数字化教学新思路</t>
  </si>
  <si>
    <t>成都高新区</t>
  </si>
  <si>
    <t>学校积极探索数字化教学模式，处于推广与应用阶段</t>
  </si>
  <si>
    <t>通过双平台与四路径的结合，提升教师数字素养，促进教学形态变革，激发学生创新，形成特色数字化教学模式。</t>
  </si>
  <si>
    <t>教师悦读 → 课堂教学实践 → 活动开展 → 成果凝练</t>
  </si>
  <si>
    <t>["人工智能", "虚拟现实（VR）", "数据分析", "个性化学习", "教育技术"]</t>
  </si>
  <si>
    <t>文档中提到ARvid增强现实技术通过创建沉浸式虚拟场景和互动体验</t>
  </si>
  <si>
    <t>学生：激发创新意识与热情，提升学习积极性；教师：提升数字化教学能力与反思能力；学校：形成数字化教学特色，树立良好品牌形象。</t>
  </si>
  <si>
    <t>教师“悦”读 → 课堂教学 → 活动开展 → 成果凝练</t>
  </si>
  <si>
    <t>数据采集层（教师数字素养提升、课堂教学数据分析）
行为识别层（教师与学生互动模式分析）
画像诊断层（教师与学生个体学习画像生成）</t>
  </si>
  <si>
    <t>通过“双平台+四路径”模式，显著提升教师数字素养与教学反思能力，优化课堂教学形态，增强学生的参与感与创造力。</t>
  </si>
  <si>
    <t>文档中提到“用ARvid+西沃将《彩虹色的花》里的小动物立体投射到现实。”</t>
  </si>
  <si>
    <t>文档中提到“使用Arvid软件投屏展示虚拟动物，学生可通过触摸屏幕与动物互动”</t>
  </si>
  <si>
    <t>Arvid软件</t>
  </si>
  <si>
    <t>第299号案例_“人工智能+基础教育”典型应用场景案例申 (2).docx</t>
  </si>
  <si>
    <t>AI与小学口语交际教学深度融合的平台搭建与应用</t>
  </si>
  <si>
    <t>已形成可复制的“数智化口语交际”课型范例，正在推广中</t>
  </si>
  <si>
    <t>实现了四维资源的深度整合，构建了“资源—工具—评价”一体化的支持系统，突破了传统口语交际课堂的局限。</t>
  </si>
  <si>
    <t>资源智能适配 → 动态交互模拟 → 多维度评价反馈 → 学习进阶</t>
  </si>
  <si>
    <t>["生成式AI", "动态交互技术", "数据驱动评价", "资源智能适配", "语义分析"]</t>
  </si>
  <si>
    <t>文档中提到“通过AR扫描画纸，能将作品投射到虚拟时装秀场景”</t>
  </si>
  <si>
    <t>学生：提升口语表达能力与思维加工能力；教师：实现个性化指导与实时评价；学校：形成可复制的AI+口语交际教学模式。</t>
  </si>
  <si>
    <t>云端资源整合 → 实时交互模块搭建 → 个性化教学支持 → 评价反馈与调整</t>
  </si>
  <si>
    <t>数据采集层（多模态学习数据采集与融合）
行为识别层（动态交互模拟、实时反馈）
画像诊断层（个性化学习画像生成、过程性反馈解释）</t>
  </si>
  <si>
    <t>企业产品以“学习支持工具”为主，学校通过区域教研与技术融合实现教学适配，整体处于规模化应用初期。</t>
  </si>
  <si>
    <t>构建了基于AI的三阶闭环教学模式，突破传统口语交际课堂的局限，实现实时反馈与个性化支持，深度契合新课标要求。</t>
  </si>
  <si>
    <t>AR动态秀场</t>
  </si>
  <si>
    <t>第300号案例_申报书.docx</t>
  </si>
  <si>
    <t>“311”智慧研修赋能音乐课堂·生成式AI技术助力音乐创编</t>
  </si>
  <si>
    <t>本案例已在成都高新区尚阳小学实施，探索适龄化AI工具应用，处于推广与优化阶段</t>
  </si>
  <si>
    <t>提供了一套从研修设计到课堂实施，再到诊断改进的完整闭环，超越了单一课例的示范意义，实现了AI与教学的深度融合。</t>
  </si>
  <si>
    <t>AI工具遴选 → 教学设计与实施 → 课堂诊断与反馈 → 教学改进与优化</t>
  </si>
  <si>
    <t>["AI创作工具", "数据分析与反馈", "课堂互动监测", "学习行为分析", "动态评价机制"]</t>
  </si>
  <si>
    <t>文档中提到“AR地球生成动态立体地球模型”</t>
  </si>
  <si>
    <t>学生：提升审美感知、创意实践、文化理解和团队交流协作能力；教师：实现精准设计与动态评价；学校：形成可复制的AI赋能音乐教育模式</t>
  </si>
  <si>
    <t>AI工具遴选 → 教学设计 → 课堂实施 → 课堂诊断与反馈 → 教学改进</t>
  </si>
  <si>
    <t>数据采集层（问卷星调研、课堂观察量表）
行为识别层（AI工具使用情况分析）
画像诊断层（课堂表现与反馈生成）
个性化学习层（AI辅助创作与评价）</t>
  </si>
  <si>
    <t>企业产品以“AI赋能工具”为主，学校通过校本化规则实现教学适配，整体处于规模化应用初期</t>
  </si>
  <si>
    <t>构建‘311研修场景路线图’闭环生态，实现教师专业发展与课堂实践的深度融合；AI工具嵌入‘教—学—评’全链条，提升教学质量与学生核心素养</t>
  </si>
  <si>
    <t>音乐</t>
  </si>
  <si>
    <t>AR地球</t>
  </si>
  <si>
    <t>行者AI</t>
  </si>
  <si>
    <t>文档中描述“AR增强现实学习工具用于展示水循环的动态过程”</t>
  </si>
  <si>
    <t>AR增强现实学习工具</t>
  </si>
  <si>
    <t>醍摩豆</t>
  </si>
  <si>
    <t>文档中提到“基于手机投屏技术实现轻量化部署，打造沉浸式宇宙场景”</t>
  </si>
  <si>
    <t>AR太阳系漫游系统</t>
  </si>
  <si>
    <t>第301号案例_成都金苹果公学 肖宏敏《AI赋能小学空间改造PBL项目——基于跨龄共创与美术核心素养培养的幼小衔接实践》.docx</t>
  </si>
  <si>
    <t>AI赋能小学空间改造PBL项目</t>
  </si>
  <si>
    <t>已在3个班级成功实施，处于规模化推广阶段</t>
  </si>
  <si>
    <t>通过AI技术与美术教学的深度融合，构建了跨龄共创的教育模式，显著提升了学生的参与度与适应率。</t>
  </si>
  <si>
    <t>需求收集 → 空间设计与改造 → AI工具辅助教学与评估 → 反馈与优化</t>
  </si>
  <si>
    <t>["AI数字人", "VR技术", "数据收集与分析", "多维评价量表", "空间测量工具"]</t>
  </si>
  <si>
    <t>文档中提到“选用‘AR学院’APP作为核心工具”</t>
  </si>
  <si>
    <t>学生：提升美术核心素养与数字化能力，缓解入学焦虑；教师：提升数字素养，聚焦课程设计；学校：构建儿童友好与智能赋能的教育生态。</t>
  </si>
  <si>
    <t>需求分析 → AI工具应用 → 跨龄共创 → 反馈与优化</t>
  </si>
  <si>
    <t>数据采集层（AI工具DeepSeek设计调查问卷、全能识别王测量空间数据）
行为识别层（学生与幼儿互动、需求收集）
画像诊断层（AI记录新生体验数据、形成优化建议）</t>
  </si>
  <si>
    <t>项目已在3个班级成功实施，AI工具提升美术课堂参与度30%以上，适应率显著提升，具备规模化推广潜力。</t>
  </si>
  <si>
    <t>构建“链式PBL+跨龄共创+AI赋能美术”模式，实现幼小双向衔接，教师角色转型为资源协调者，学生转变为主动创造者，推动教育数字化转型。</t>
  </si>
  <si>
    <t>AR学院</t>
  </si>
  <si>
    <t>文档中提到“利用AR学院进行投屏，帮助幼儿全方位观察蚂蚁外形”</t>
  </si>
  <si>
    <t>全能识别王</t>
  </si>
  <si>
    <t>文档中提到“选用适配幼儿认知水平的定制化 AR 幼儿教育专用模型”</t>
  </si>
  <si>
    <t>AR幼儿教育专用模型</t>
  </si>
  <si>
    <t>第302号案例_成都金苹果锦城第一中学附属小学AI音乐创编课案例.docx</t>
  </si>
  <si>
    <t>AI赋能古诗新唱：小学音乐创编校本课程开发实践案例</t>
  </si>
  <si>
    <t>通过AI技术的引入，激发学生的学习兴趣和创造力，构建了以学生为中心的音乐创编课程模式，显著提升了学生的音乐素养和综合能力。</t>
  </si>
  <si>
    <t>AI工具链搭建 → 学情诊断与分组推送 → AI辅助创编与反馈 → 学生作品生成与展示</t>
  </si>
  <si>
    <t>["AI旋律生成", "AI编曲", "智能反馈系统", "学习行为分析", "情感计算"]</t>
  </si>
  <si>
    <t>文档中提到“选用适配幼儿认知水平的定制化AR幼儿教育专用模型”</t>
  </si>
  <si>
    <t>学生：激发学习兴趣、提升音乐创编能力；教师：提升教学能力与科研水平；学校：丰富音乐课程体系，促进教育改革。</t>
  </si>
  <si>
    <t>AI工具链搭建 → 学情诊断与分组推送 → 个性化指导与反馈 → 学生原创曲生成与展示</t>
  </si>
  <si>
    <t>数据采集层（AI学情诊断）
行为识别层（歌词押韵分析）
个性化学习层（生成学生专属原创曲）</t>
  </si>
  <si>
    <t>构建了以学生为中心的“三阶八环”AI创编课程模式，显著提升了学生的音乐素养和创编能力，同时促进了教师的专业成长与课程资源建设。</t>
  </si>
  <si>
    <t>和弦派</t>
  </si>
  <si>
    <t>文档中提到“幼儿借助AR建模程序生成鲁班锁与数独的结构模型”</t>
  </si>
  <si>
    <t>AR建模程序</t>
  </si>
  <si>
    <t>文档中提到“借助AR技术，学生可‘透视’非遗作品背后的文化语境与工艺细节。”</t>
  </si>
  <si>
    <t>AR技术</t>
  </si>
  <si>
    <t>音乐助手智能体</t>
  </si>
  <si>
    <t>文档中提到“设计梯度化、游戏化的AR数学任务”</t>
  </si>
  <si>
    <t>AR数独</t>
  </si>
  <si>
    <t>第303号案例_1.“人工智能+基础教育”典型应用场景案例申报书.docx</t>
  </si>
  <si>
    <t>AI赋能小学低段诗歌情景化教学——以《晓出净慈寺送林子方》为例</t>
  </si>
  <si>
    <t>案例已在校内形成“教师主导-AI辅助”的稳定模式，具备大规模推广潜力。</t>
  </si>
  <si>
    <t>构建了“人机协同、双师助学”的智慧课堂新范式，实现了对通用AI工具的教育化深度定制，形成了可复制的标准化教学流程。</t>
  </si>
  <si>
    <t>智能朗读助手应用 → AI图片生成 → 个性化反馈与互动 → 教学目标达成</t>
  </si>
  <si>
    <t>["语音评测", "AI图像生成", "个性化反馈", "教学模式创新", "关键词提炼"]</t>
  </si>
  <si>
    <t>豆包APP</t>
  </si>
  <si>
    <t>文档中描述“引入‘AR格尺’小程序”</t>
  </si>
  <si>
    <t>学生：提升语言能力与批判思维；教师：实现精准反馈与互动；学校：形成可复制的智慧课堂教学模式。</t>
  </si>
  <si>
    <t>智能朗读助手 → 语音评测与反馈 → AI图片生成 → 诗意理解与表达</t>
  </si>
  <si>
    <t>数据采集层（语音采集与评测）
行为识别层（学生朗读行为分析）
画像诊断层（诗意理解与表达反馈）
个性化学习层（即时生成反馈与可视化）</t>
  </si>
  <si>
    <t>构建了“人机协同、双师助学”的智慧课堂新范式，深度定制通用AI工具以满足具体教学目标，形成可迁移的标准化教学流程。</t>
  </si>
  <si>
    <t>AR格尺小程序</t>
  </si>
  <si>
    <t>第304号案例_“人工智能+基础教育”典型应用场景案例申报书.docx</t>
  </si>
  <si>
    <t>基于任务类型的AI辅助初中地理跨学科主题学习实施路径探析——以人教版初中地理新教材为例</t>
  </si>
  <si>
    <t>人工智能与地理跨学科教学的深度融合，正在重塑传统的教学生态，实践中显现出积极效果。</t>
  </si>
  <si>
    <t>通过人机协同的策略实施，实现知识获取智能化、技能训练高效化、创新实践支架化，为初中生搭建支持跨学科主题学习的立体化数字脚手架。</t>
  </si>
  <si>
    <t>AI辅助信息收集 → AI辅助信息处理与分析 → AI辅助信息展示与呈现 → AI辅助建构与评价</t>
  </si>
  <si>
    <t>["大语言模型", "信息检索与整合", "数据分析与可视化", "生成式AI", "多模态内容生成"]</t>
  </si>
  <si>
    <t>文档中提到“教师利用手机AR测距应用‘测距仪’进行实时投屏演示”</t>
  </si>
  <si>
    <t>学生：提升跨学科综合能力与创新思维；教师：实现精准教学与个性化辅导；学校：推动教育模式转型与课程协同育人。</t>
  </si>
  <si>
    <t>信息收集 → 信息处理与分析 → 信息展示与呈现 → 建构与评价</t>
  </si>
  <si>
    <t>AI技术在信息收集、处理、展示与评价等环节的应用，降低了学生的认知门槛，提升了学习效率，促进了跨学科知识的整合与应用。</t>
  </si>
  <si>
    <t>第305号案例_成都市成华小学校“人工智能+基础教育”典型应用场景案例申报2025.10.15.docx</t>
  </si>
  <si>
    <t>AI赋能非遗传承与审美素养双提升</t>
  </si>
  <si>
    <t>本案例在成华小学初步开展了“人工智能+美育”的应用探索，初步构建了“4+2+N”课程框架，尝试借助国家中小学智慧教育平台及通用AI工具，开展非遗数字化教学的实践。</t>
  </si>
  <si>
    <t>通过AI技术与项目式学习的深度融合，打破传统美育教学的局限，提升学生的审美素养与数字创新能力，同时推动非遗文化的传承与发展。</t>
  </si>
  <si>
    <t>非遗数字化课程体系构建 → AI辅助创作与VR沉浸体验 → 跨学科融合与项目式学习 → 学生素养提升与文化认同感增强</t>
  </si>
  <si>
    <t>["AI艺术生成", "VR沉浸式学习", "风格迁移", "多模态表达", "智能配图"]</t>
  </si>
  <si>
    <t>文中提到‘找了适合平板、手机用的轻量化AR测量工具’</t>
  </si>
  <si>
    <t>智能美育教育</t>
  </si>
  <si>
    <t>学生：提升审美素养、数字创新能力与文化认同感；教师：获得优质教学资源与跨学科融合能力；学校：推动美育教学转型与非遗文化传承。</t>
  </si>
  <si>
    <t>需求分析与资源整合 → 课程体系构建与实施 → 教学模式创新与优化</t>
  </si>
  <si>
    <t>数据采集层（AI辅助创作、VR沉浸鉴赏）
行为识别层（学生参与状态与互动分析）
画像诊断层（学生审美素养与文化认同感评估）</t>
  </si>
  <si>
    <t>企业产品以“美育支持工具”为主，学校通过整合校内外资源实现教学适配，整体处于探索与推广阶段。</t>
  </si>
  <si>
    <t>通过AI深度融入项目式学习，重塑美育教学资源与形式，推动跨学科融合，构建多元化、动态化的评价体系，促进非遗文化的创新性传承与发展。</t>
  </si>
  <si>
    <t>AR测量工具</t>
  </si>
  <si>
    <t>文档中提到“搭载免费开源AR科普应用（如生物科学AR）”</t>
  </si>
  <si>
    <t>自然教育</t>
  </si>
  <si>
    <t>AR科普应用</t>
  </si>
  <si>
    <t>文心一格</t>
  </si>
  <si>
    <t>文档中提到“AR终端聚焦龙文化认知难点，内置立体龙模型，支持点击龙身部位显示对应动物原型、开展互动问答”</t>
  </si>
  <si>
    <t>AR终端</t>
  </si>
  <si>
    <t>文档中提到“用平板扫描节奏卡片，AI生成对应节奏音频”</t>
  </si>
  <si>
    <t>AR节奏互动</t>
  </si>
  <si>
    <t>第306号案例_成都市金丰路小学校+高德志、李顺典、冷月新+“人工智能+基础教育”典型应用场景案例申报书.docx</t>
  </si>
  <si>
    <t>成都市金丰路小学校人工智能精准教学解决方案</t>
  </si>
  <si>
    <t>通过智能错题系统实现精准教学，减轻学生负担，提高学习效率，促进教师从繁重的批改工作中解放出来，提升教学质量。</t>
  </si>
  <si>
    <t>["数据采集", "个性化学习", "学习行为分析", "教育数据挖掘", "人工智能算法"]</t>
  </si>
  <si>
    <t>文档中提到“借助AR虚拟场景设计，整合成相关的教案、场景、课件”</t>
  </si>
  <si>
    <t>学生：学习负担减轻、学习效率提升、学习兴趣增强；教师：工作效率提升、教学精准度提高、教研有据可依；学校：形成精细化学情监测体系，提升教学质量。</t>
  </si>
  <si>
    <t>数据采集层（无感化、趣味化的错题采集方式）
行为识别层（学生学习状态与错题分析）
画像诊断层（个性化学习路径推送）
个性化学习层（即时生成反馈与练习）</t>
  </si>
  <si>
    <t>将错题视为学习信号，采用无感化采集与趣味化标注，结合数据驱动的精准教学，提升学生学习效率与教师教学质量。</t>
  </si>
  <si>
    <t>AR虚拟场景设计</t>
  </si>
  <si>
    <t>第307号案例_（泡小本部2）“人工智能+基础教育”应用场景案例申报书.docx</t>
  </si>
  <si>
    <t>AI赋能：基于“四形态”课堂的“三诊循证”实践研究—以《路程、时间与速度》一课为例</t>
  </si>
  <si>
    <t>通过基于人工智能的‘三诊循证’课堂范式，实现课堂数据的动态采集与分析，促进‘提质增效’课堂的构建。</t>
  </si>
  <si>
    <t>无感伴随式数据采集 → 人机协同诊断 → 数据分析与反馈 → 课堂优化</t>
  </si>
  <si>
    <t>["数据采集", "课堂行为分析", "人工智能诊断", "过程性评价", "教学策略改进"]</t>
  </si>
  <si>
    <t>央馆智能研修平台</t>
  </si>
  <si>
    <t>文档中提到“利用AR软件进行虚拟现实演示”</t>
  </si>
  <si>
    <t>学生：提升课堂参与度与学习效果；教师：实现精准教学与反思；学校：形成可复制的课堂优化模式。</t>
  </si>
  <si>
    <t>数据采集 → 课堂观察与评价 → 人机协同诊断 → 课堂优化</t>
  </si>
  <si>
    <t>数据采集层（无感伴随式数据采集）
行为识别层（课堂行为分析与反馈）
画像诊断层（课堂教学效果分析）</t>
  </si>
  <si>
    <t>企业产品以“教学支持工具”为主，学校通过校本化规则实现教学适配，整体处于规模化应用初期。</t>
  </si>
  <si>
    <t>基于人工智能的‘三诊循证’课堂范式，通过数据分析与人机协同提升课堂教学质量，形成‘四形态’课堂模型。</t>
  </si>
  <si>
    <t>AR软件</t>
  </si>
  <si>
    <t>第308号案例_成都市泡桐树小学境界分黄婷双AI破壁伯牙鼓琴的文化理解新路径(1).docx</t>
  </si>
  <si>
    <t>双AI破壁：伯牙鼓琴的文化理解新路径</t>
  </si>
  <si>
    <t>已在我校六年级7个班级成功实施，计划本学年覆盖全校12个班级，整体处于推广阶段。</t>
  </si>
  <si>
    <t>通过AI技术创造沉浸式文化场景，有效提升学生对传统文化的认同感和学习兴趣，形成可复制的实践范例。</t>
  </si>
  <si>
    <t>AI创设沉浸情境 → 具象文化意象 → 人机协同教学新路径</t>
  </si>
  <si>
    <t>["深度学习", "自然语言处理", "图像生成", "对话系统", "教育智能体"]</t>
  </si>
  <si>
    <t>文小言AI</t>
  </si>
  <si>
    <t>文档中提到“课堂所用的'AR软件'和'希沃白板'已申请计算机软件著作权”</t>
  </si>
  <si>
    <t>学生：提升对传统文化的理解与认同；教师：提高教学效率与专业能力；学校：形成可复制的智慧教学范式。</t>
  </si>
  <si>
    <t>AI角色创建 → 意象生成 → 情感共情 → 文化理解</t>
  </si>
  <si>
    <t>数据采集层（AI文小言与即梦AI的角色与意象生成）
行为识别层（学生情感与认知状态分析）
画像诊断层（文化理解与传承的个性化反馈）</t>
  </si>
  <si>
    <t>创建'双AI协同'教学模式，突破传统文言文教学困境，实现情感共鸣与文化传承的有效结合。</t>
  </si>
  <si>
    <t>文档中提到“我们利用成熟的AR技术，为班级定制了‘家乡劳动长卷’虚拟背景。”</t>
  </si>
  <si>
    <t>AR集体创作空间</t>
  </si>
  <si>
    <t>第309号案例_成都市青白江区实验小学 高浥烜+人工智能GPT-SoVITS技术在教学中的应用实践——以《我变成了一棵树》为例.pdf</t>
  </si>
  <si>
    <t>人工智能GPT-SoVITS技术在教学中的应用实践——以《我变成了一棵树》为例</t>
  </si>
  <si>
    <t>成都市青白江区</t>
  </si>
  <si>
    <t>已在校内多个班级实施，具备较强的可复制性与适应性，具备区域推广基础</t>
  </si>
  <si>
    <t>通过AI语音创设真实情境，激发学生内在学习动机，提升课堂参与度与表达质量，实现技术与语文教学的深度融合。</t>
  </si>
  <si>
    <t>语音采集与处理 → 情境音频生成 → 教学整合应用 → 评价嵌入</t>
  </si>
  <si>
    <t>["语音克隆", "音频处理", "情境创设", "任务驱动学习", "过程性评价"]</t>
  </si>
  <si>
    <t>GPT-SoVITS</t>
  </si>
  <si>
    <t>文档中提到“利用AR软件投影模型，生成鲁班锁与数独的结构模型”</t>
  </si>
  <si>
    <t>学生：提升写作兴趣与表达能力；教师：实现课堂互动与教学目标达成；学校：推动AI与语文教学的深度融合</t>
  </si>
  <si>
    <t>语音采集与处理 → 情境音频生成 → 教学整合应用</t>
  </si>
  <si>
    <t>数据采集层（语音采集与处理）；行为识别层（情境音频生成）；个性化学习层（任务驱动与反馈机制）</t>
  </si>
  <si>
    <t>案例已在校内多个班级实施，具备较强的可复制性与适应性，整体处于推广阶段</t>
  </si>
  <si>
    <t>通过AI语音创设真实情境，激发学生内在学习动机，构建可复制的“AI+情境+表达”语文教学模式</t>
  </si>
  <si>
    <t>AR鲁班锁</t>
  </si>
  <si>
    <t>第310号案例_“人工智能+基础教育”典型应用场景案例申报书.docx</t>
  </si>
  <si>
    <t>从抽象到直观：“数字笛卡尔”赋能函数复习新路径</t>
  </si>
  <si>
    <t>本案例已在校内完成多轮教学实践，正在全校初中年级推广，具备高度可复制性。</t>
  </si>
  <si>
    <t>通过‘数字笛卡尔’与GeoGebra的深度融合，实现了个性化学习与概念深度理解的支持，形成了‘人机协同双师’教学模式。</t>
  </si>
  <si>
    <t>需求分析 → 技术研发与个性化定制 → 应用优化与课堂实践 → 案例创新突破</t>
  </si>
  <si>
    <t>["自然语言处理", "多模态交互", "动态几何可视化", "个性化学习支持", "数据分析"]</t>
  </si>
  <si>
    <t>数字笛卡尔</t>
  </si>
  <si>
    <t>文档中提到“结合ASR01语音主控板，构建语音交互-硬件响应的智能系统。”</t>
  </si>
  <si>
    <t>学生：提升函数理解与应用能力；教师：实现精准教学与个性化指导；学校：形成可复制的AI+数学教学模式。</t>
  </si>
  <si>
    <t>数据采集层（学情问卷与历年试卷分析）
行为识别层（学生思维卡点识别）
画像诊断层（学情报告生成）
个性化学习层（AI个性化提示与反馈）</t>
  </si>
  <si>
    <t>创建“人机协同双师”教学模式，结合AI智能体与动态数学工具，实现精准因材施教，提升课堂参与度与学习效率。</t>
  </si>
  <si>
    <t>文档中提到“结合ASR01语音主控板，构建‘语音交互-硬件响应-艺术呈现’智能系统。”</t>
  </si>
  <si>
    <t>第311号案例_1.“人工智能+基础教育”申报书.docx</t>
  </si>
  <si>
    <t>AI赋能地理实践：基于Orange软件的海气相互作用探究式教学</t>
  </si>
  <si>
    <t>本案例作为市级公开课成功实施，验证了其可行性与有效性，具备普惠性，易于规模化推广。</t>
  </si>
  <si>
    <t>通过Orange软件的低代码、可视化操作界面，学生能够自主构建数据分析模型，深度参与科学探究，提升了地理实践力和综合思维能力。</t>
  </si>
  <si>
    <t>数据导入 → 模型构建 → 参数调整 → 结果分析</t>
  </si>
  <si>
    <t>["数据分析", "可视化编程", "协同学习", "过程性评价", "核心素养评价"]</t>
  </si>
  <si>
    <t>Orange软件</t>
  </si>
  <si>
    <t>文档中提到“AI作曲小组在运用‘BGMcat’这一工具时”</t>
  </si>
  <si>
    <t>学生：提升数据思维和探究能力；教师：转变为引导者，促进学生主动学习；学校：提供可推广的AI与学科融合实践案例。</t>
  </si>
  <si>
    <t>数据采集层（数据导入与处理）
行为识别层（学生操作与反馈分析）
智能策略层（个性化学习路径推荐）</t>
  </si>
  <si>
    <t>案例提供了低成本的AI融合方案，具备普惠性，易于规模化推广，整体处于初步应用阶段。</t>
  </si>
  <si>
    <t>通过Orange软件实现从知识传授到探究实践的转变，AI作为认知伙伴促进学生主动探究，推动了基于过程的多维度素养评价体系的建立。</t>
  </si>
  <si>
    <t>BGMcat</t>
  </si>
  <si>
    <t>第312号案例_1.“人工智能+基础教育”典型应用场景案例申报书10.20 OK.pdf</t>
  </si>
  <si>
    <t>生生不已三维互动新范式：教师引导-学生主体-AI赋能的AI开放周升维实践</t>
  </si>
  <si>
    <t>已在成都市石室天府中学实施，形成可复制的实践范式，正在推广中</t>
  </si>
  <si>
    <t>构建了三维互动的智慧教学新范式，实现了教育教学模式与技术应用的深度融合创新，提升了教学效率与学生创新能力。</t>
  </si>
  <si>
    <t>教师引导 → 学生主体 → AI赋能 → 深度互动与协同创生</t>
  </si>
  <si>
    <t>["AI辅助教学", "个性化学习", "教学设计与分析", "智能体定制", "数据驱动决策"]</t>
  </si>
  <si>
    <t>文档中提到“借助AI 3D建模工具（如Blender结合AI插件），构建1:1还原的界碑模型”</t>
  </si>
  <si>
    <t>学生：提升学习兴趣与自主性，培养创新能力；教师：减轻备课与批改负担，实现精准教学；学校：形成可复制的AI教学融合实践模式。</t>
  </si>
  <si>
    <t>需求分析 → 教学设计与资源生成 → 个性化学习支持 → 反馈与优化</t>
  </si>
  <si>
    <t>数据采集层（个性化学习需求分析）
行为识别层（教师与学生的互动模式分析）
画像诊断层（生成个性化学习画像与反馈）
个性化学习层（提供即时反馈与支持）</t>
  </si>
  <si>
    <t>企业产品以“AI辅助教学工具”为主，学校通过AI开放周等实践活动探索教学适配，整体处于推广与应用阶段。</t>
  </si>
  <si>
    <t>构建了“生生不已”三维互动教学新范式，实现教师引导、学生主体与AI赋能的深度融合，形成可复制的实践手册与教学资源，推动教育数字化转型。</t>
  </si>
  <si>
    <t>Blender</t>
  </si>
  <si>
    <t>Kimi</t>
  </si>
  <si>
    <t>文档中提到‘引入Blob Tree情绪投射工具，定期组织情绪普查’</t>
  </si>
  <si>
    <t>Blob Tree情绪投射工具</t>
  </si>
  <si>
    <t>文档中提到“通过其他AI工具（如Kimi或Bloom）一键转换为PPT”</t>
  </si>
  <si>
    <t>Bloom</t>
  </si>
  <si>
    <t>第313号案例_“人工智能+基础教育”典型应用场景案例申报书（成都市石笋街小学校）.pdf</t>
  </si>
  <si>
    <t>数据驱动的课堂教学新范式——AI赋能课前课中课后全流程教学实践</t>
  </si>
  <si>
    <t>案例在数学、历史、美术、体育、科创等多学科实践中，推动了从经验型教学向数据驱动的精准教学转型，形成了可复制、可推广的智慧教育范式。</t>
  </si>
  <si>
    <t>通过AI实现学情动态诊断与内容自适应推送，增强课堂互动，构建多维度、过程性的素养评估系统，推动教师从经验型向研究型转变。</t>
  </si>
  <si>
    <t>数据诊断 → 冲突建构 → 智能评价</t>
  </si>
  <si>
    <t>["学情分析", "智能提问", "实时反馈", "个性化学习报告", "多维度评价"]</t>
  </si>
  <si>
    <t>星火教师助手</t>
  </si>
  <si>
    <t>视频学习平台</t>
  </si>
  <si>
    <t>文档中提到“网络社交与学习平台（B站）”</t>
  </si>
  <si>
    <t>学生：提升课堂参与度与学习效果；教师：实现精准教学与个性化辅导；学校：形成可复制的智慧教育范式。</t>
  </si>
  <si>
    <t>学情分析 → 课件优化 → 动态交互 → 智能评价 → 个性化反馈</t>
  </si>
  <si>
    <t>数据采集层（学生学情热力图生成）
行为识别层（课堂互动监测与反馈）
画像诊断层（个性化学习报告生成）
个性化学习层（智能作业设计与评价）</t>
  </si>
  <si>
    <t>企业产品以'AI辅助课堂教学与互动'为主，学校通过智能化工具实现教学适配，整体处于规模化应用初期。</t>
  </si>
  <si>
    <t>构建了'数据诊断—冲突建构—智能评价'的AI教学闭环，推动了从经验型教学向数据驱动的精准教学转型，提升了教学质量与学生素养。</t>
  </si>
  <si>
    <t>数学/历史/美术/体育/科创</t>
  </si>
  <si>
    <t>B站</t>
  </si>
  <si>
    <t>醍摩豆系统</t>
  </si>
  <si>
    <t>文档中提到“利用B站弹幕进行同伴互评”</t>
  </si>
  <si>
    <t>HITA智慧助教</t>
  </si>
  <si>
    <t>文档中提到‘通过软件cap mapper辅助幼儿绘制幼儿园地图’</t>
  </si>
  <si>
    <t>CADmapper</t>
  </si>
  <si>
    <t>菁优网</t>
  </si>
  <si>
    <t>文档中提到“通过Canva可画设计平台的文生图功能，将课文逐句输入，自动生成与文字内容紧密相关的插图”</t>
  </si>
  <si>
    <t>Canva</t>
  </si>
  <si>
    <t>好分数平台</t>
  </si>
  <si>
    <t>文档中提到“学生将补全的情节+优化的细节整理为完整习作，上传至Canva平台”</t>
  </si>
  <si>
    <t>Hiteach5平台</t>
  </si>
  <si>
    <t>文档中提到“选用腾讯问卷AI版、Canva AI、豆包等工具”</t>
  </si>
  <si>
    <t>Canva AI</t>
  </si>
  <si>
    <t>第314号案例_关于征集“人工智能_基础教育”典型应用场景案例的通知.docx</t>
  </si>
  <si>
    <t>AI赋能下小学跨学科地方文化教学实践案例研究</t>
  </si>
  <si>
    <t>整体处于规模化应用初期</t>
  </si>
  <si>
    <t>通过跨学科融合课程，促进学生对地方文化的理解与表达，提升综合素养。</t>
  </si>
  <si>
    <t>文档中提到“选用预设动物/植物轮廓模板→直接填色”</t>
  </si>
  <si>
    <t>学生：提升地方文化认知与艺术表达能力；教师：实现跨学科教学的有效融合；学校：促进文化传承与创新教育模式。</t>
  </si>
  <si>
    <t>通过跨学科融合课程，结合地方文化与艺术，促进学生综合素养发展，形成独特的教学模式。</t>
  </si>
  <si>
    <t>语文/美术</t>
  </si>
  <si>
    <t>Canva AI简化版</t>
  </si>
  <si>
    <t>第315号案例_成都市双林小学—申报书.pdf</t>
  </si>
  <si>
    <t>人工智能辅助小学课堂教学与互动的路径探索——以成都市双林小学“国情教育”教学为例</t>
  </si>
  <si>
    <t>已覆盖5个校区，47名教师及所属班级学生，具备极强的规模化复制潜力</t>
  </si>
  <si>
    <t>通过整合AI工具与教师主导的教学模式，实现了课堂教学的结构性变革，提升了教师数字化能力与学生参与度。</t>
  </si>
  <si>
    <t>教师数字化能力提升 → AI工具整合与应用 → 课堂互动与教学优化 → 数据驱动教研与反馈</t>
  </si>
  <si>
    <t>["AI互动教学", "数字化教学能力提升", "课堂数据分析", "资源整合与个性化定制"]</t>
  </si>
  <si>
    <t>希沃AI</t>
  </si>
  <si>
    <t>文档中提到“我们聚焦于对现有普惠性教育技术工具（如Canva可画）的创造性教学化应用。”</t>
  </si>
  <si>
    <t>学生：提升课堂参与度与对国家发展的理解；教师：增强数字化教学能力，优化教学流程；学校：形成可复制的AI应用教学模式。</t>
  </si>
  <si>
    <t>教师数字化能力提升 → AI工具整合与应用 → 课堂互动与评价优化 → 教学效果提升</t>
  </si>
  <si>
    <t>数据采集层（课堂互动数据采集与分析）
行为识别层（师生互动模式识别）
画像诊断层（教师与学生的数字化能力画像生成）
个性化学习层（基于AI的个性化教学反馈）</t>
  </si>
  <si>
    <t>企业产品以“AI辅助教学工具”为主，学校通过校本化规则实现教学适配，整体处于规模化应用初期。</t>
  </si>
  <si>
    <t>构建了“AI助教+教师主教”的协同教学模式，推动了AI在思政类课程中的深度应用，形成了可复制的教师数字化能力提升路径。</t>
  </si>
  <si>
    <t>文档中提到“Canva可画的AI功能成为核心工具：学生上传自己的运动照片”</t>
  </si>
  <si>
    <t>第316号案例_“人工智能+基础教育”典型应用场景案例申报书（棠湖小学）.docx</t>
  </si>
  <si>
    <t>教育智能体集群：构建小学跨学科个性化伴学新生态</t>
  </si>
  <si>
    <t>成都市双流区</t>
  </si>
  <si>
    <t>通过集群化治理模式与课程化融合，解决了智能体应用的分散困境与应用壁垒，构建了家校化延伸的伴学闭环，提升了教学效率与学生个性化学习体验。</t>
  </si>
  <si>
    <t>标准化智能体开发 → 跨学科协同调用 → 个性化伴学体系建立 → 规范化生态构建</t>
  </si>
  <si>
    <t>["智能体开发", "数据采集与分析", "个性化反馈机制", "跨学科协同", "资源共享"]</t>
  </si>
  <si>
    <t>棠棠教育智能体</t>
  </si>
  <si>
    <t>文档中提到“我们没有进行复杂的底层技术开发，而是聚焦于对现有普惠性教育技术工具（如Canva可画）的创造性教学化应用。”</t>
  </si>
  <si>
    <t>学生：提供个性化指导与即时反馈；教师：提升教学效率与跨学科教学能力；学校：构建规范化智能体生态，推动教育高质量发展。</t>
  </si>
  <si>
    <t>标准化智能体开发 → 跨学科协同调用 → 个性化伴学体系 → 规范化评价机制</t>
  </si>
  <si>
    <t>数据采集层（学生学习数据采集与分析）
行为识别层（学习进度与知识掌握情况分析）
画像诊断层（生成个性化反馈与建议）
智能策略层（教师与家长的协同支持）</t>
  </si>
  <si>
    <t>学校智能体应用处于初步阶段，存在分散无序、专业缺失等问题，正在通过集群化治理模式逐步规范化。</t>
  </si>
  <si>
    <t>集群化治理模式解决了智能体应用的分散困境，课程化融合打通了技术与教育的应用壁垒，家校化延伸构建了完整的伴学闭环。</t>
  </si>
  <si>
    <t>第317号案例_成都市双庆小学校+AI赋能与文化探究融合的教学新模式——以《天府之国 锦城成都》跨学科案例为例.docx</t>
  </si>
  <si>
    <t>AI赋能与文化探究融合的教学新模式——以《天府之国 锦城成都》跨学科案例为例</t>
  </si>
  <si>
    <t>本课程已在本校及年级范围内成功推广，形成了成熟的课程实施方案，具备在更广区域内规模化推广的潜力。</t>
  </si>
  <si>
    <t>构建了‘文化探究+技术辅助+手工实践+表达输出’的四维教学模式，打破学科壁垒，实现跨学科融合教学。</t>
  </si>
  <si>
    <t>需求分析 → 技术研发与个性化定制 → 应用优化 → 实践环节</t>
  </si>
  <si>
    <t>["个性化学习", "AI助手", "多媒体资源整合", "项目化学习", "文化探究"]</t>
  </si>
  <si>
    <t>领航社 AI助手</t>
  </si>
  <si>
    <t>文档中提到“AI技术软件包括但不局限于Character.AI”</t>
  </si>
  <si>
    <t>学生：增强文化认同感与学习兴趣，提升信息整合与表达能力；教师：提升课程设计与技术融合能力；学校：形成可复制的跨学科教学模式。</t>
  </si>
  <si>
    <t>数据采集层（AI助手提供实时问答与文本转化）
行为识别层（课堂互动与参与感提升）
个性化学习层（个性化拓展阅读与创作任务）</t>
  </si>
  <si>
    <t>课程已在校内实现常态化教学，具备在更广区域内规模化推广的潜力，整体处于应用推广阶段。</t>
  </si>
  <si>
    <t>构建了‘文化探究+技术辅助+手工实践+表达输出’的四维教学模式，打破学科壁垒，实现跨学科融合教学，推动教育信息化向‘认知伙伴’转变。</t>
  </si>
  <si>
    <t>Character.AI</t>
  </si>
  <si>
    <t>智慧教室环境</t>
  </si>
  <si>
    <t>文档中提到“依托Chat GPT等生成式AI平台，将综合素质评价数据转化为个性化成长报告”</t>
  </si>
  <si>
    <t>Chat GPT</t>
  </si>
  <si>
    <t>第318号案例_成都市天涯石小学  郭娟娟、李聪、夏莉“人工智能+基础教育”典型应用场景案例申报书.pdf</t>
  </si>
  <si>
    <t>数据驱动评价育人：小学课堂“人工+AI”双轨评价模式的创新实践</t>
  </si>
  <si>
    <t>已在全校实践应用并在区域内推广辐射，形成可复制的“AI+人工”课堂评价模型。</t>
  </si>
  <si>
    <t>通过AI课堂智慧分析平台，实现对教师教学行为、学生学习状态的多维度智能诊断，形成可视化成长报告和精准改进建议，显著提升了教师教学效能与学生学习质量。</t>
  </si>
  <si>
    <t>数据采集—智能分析—可视反馈—精准研训—持续改进</t>
  </si>
  <si>
    <t>["语音识别", "图像识别", "姿态捕捉", "自然语言处理", "机器学习算法"]</t>
  </si>
  <si>
    <t>文档中提到“文本生成用chat.deepseek，辅助撰写故事脚本、修改语言错误”</t>
  </si>
  <si>
    <t>学生：提升学习质量与参与度；教师：实现精准教学与专业成长；学校：推动教育数字化转型与教学改革。</t>
  </si>
  <si>
    <t>数据采集 → 智能分析 → 可视反馈 → 精准研训 → 持续改进</t>
  </si>
  <si>
    <t>数据采集层（课堂行为数据实时采集）
行为识别层（教师教学行为分析、学生学习状态追踪）
画像诊断层（生成教师成长画像与反馈报告）</t>
  </si>
  <si>
    <t>企业产品以“AI辅助课堂教学与互动”为主，学校通过校本化规则实现教学适配，整体处于推广应用阶段。</t>
  </si>
  <si>
    <t>实现了从“经验观察”到“数据观察”的转型，构建了教师专业发展的数字化赛道，形成“人工+AI”双轨评价模式，推动教师自觉成长与教育质量提升。</t>
  </si>
  <si>
    <t>chat.deepseek</t>
  </si>
  <si>
    <t>第319号案例_”人工智能+基础教育“典型应用场景案例：为了学生健康全面发展——“学练测评”全流程智慧体育教学模式建构与实践探索2025.10.26  .docx</t>
  </si>
  <si>
    <t>为了学生身心健康全面发展——“学练测评”全流程智慧体育教学模式建构与实践探索</t>
  </si>
  <si>
    <t>该案例已在成都武侯实验中学落地，覆盖2700多名学生，日均使用超千人次，学校体育教学质量提升显著，正在向全国推广。</t>
  </si>
  <si>
    <t>通过构建‘学练测评’全流程智慧体育教学模式，打破传统体育教学的时间与空间限制，实现个性化、精准化的教学与评估，提升学生的运动兴趣与参与度。</t>
  </si>
  <si>
    <t>AI视觉算法与大数据分析 → 实时反馈与动态评估 → 个性化教学目标设定 → 学练测评一体化教学实施</t>
  </si>
  <si>
    <t>["人工智能视觉算法", "大数据分析", "动态数据监测", "运动轨迹分析", "个性化教学建议"]</t>
  </si>
  <si>
    <t>智汇云智慧体育平台</t>
  </si>
  <si>
    <t>文档中提到“借助文心一格与ChatGPT的AI图像生成功能，基于语篇描述生成初版图片。”</t>
  </si>
  <si>
    <t>学生：提升运动兴趣与能力，促进身心健康；教师：减轻教学负担，实现精准教学；学校：提升体育教学质量与学生体质健康监测优秀率。</t>
  </si>
  <si>
    <t>数据采集 → 学情分析与目标设定 → 个性化教学内容传授 → 动态评估与反馈 → 家校共育</t>
  </si>
  <si>
    <t>数据采集层（运动状态实时监测、动态数据分析）
行为识别层（运动技能与兴趣分析）
画像诊断层（学生运动能力画像生成）
个性化学习层（智能训练建议与反馈）</t>
  </si>
  <si>
    <t>通过AI技术实现精准化自主锻炼与高效化智能评估，打破传统体育教学的时空限制，推动教育公平与数字化转型。</t>
  </si>
  <si>
    <t>ChatGPT</t>
  </si>
  <si>
    <t>智慧体育仓</t>
  </si>
  <si>
    <t>OpenAI</t>
  </si>
  <si>
    <t>文档中提到“运用ChatGPT等大模型，生成跨学科教学方案”</t>
  </si>
  <si>
    <t>教学设计</t>
  </si>
  <si>
    <t>智慧体育小程序</t>
  </si>
  <si>
    <t>文档中提到‘使用ChatGPT辅助解决复杂百分数计算问题’</t>
  </si>
  <si>
    <t>第320号案例_“人工智能+基础教育”典型应用场景案例申报书.docx</t>
  </si>
  <si>
    <t>学科融合视域下动画校本课程的开发与实施研究</t>
  </si>
  <si>
    <t>文档中提到“利用AI智能化工具（如ChatGPT）辅助资料收集与歌曲创作”</t>
  </si>
  <si>
    <t>课程设计</t>
  </si>
  <si>
    <t>第321号案例_2.“人工智能+基础教育”典型应用场景案例申报书.docx</t>
  </si>
  <si>
    <t>AI赋能高中英语应用文写作教学的实践探索</t>
  </si>
  <si>
    <t>已在成都天府中学高一年级3个班实施，后续计划推广至全年级8个班，整体处于推广阶段</t>
  </si>
  <si>
    <t>通过AI辅助教学，提升学生的写作能力和跨文化交际能力，形成可复制的教学路径。</t>
  </si>
  <si>
    <t>需求分析 → 技术应用与个性化定制 → 应用优化</t>
  </si>
  <si>
    <t>["自然语言处理", "机器学习", "数据分析", "AI辅助教学"]</t>
  </si>
  <si>
    <t>AI能力</t>
  </si>
  <si>
    <t>文档中提到“生成式人工智能（如ChatGPT）”</t>
  </si>
  <si>
    <t>学生：提升英语实用写作能力与跨文化交际能力；教师：实现个性化指导与快速反馈；学校：形成可复制的AI+英语写作教学模式。</t>
  </si>
  <si>
    <t>数据采集层（个性化学习素材收集）
行为识别层（学生写作行为分析）
画像诊断层（生成写作评价表）
个性化学习层（AI辅助修改与反馈）</t>
  </si>
  <si>
    <t>创新教学模式，构建AI赋能的探究式写作，提升学生主动学习能力与文化传播意识；通过AI工具实现快速精准的写作评价与反馈，显著提高写作能力。</t>
  </si>
  <si>
    <t>文档中提到“使用Chiplot数据可视化工具，呈现幼儿认知情况调查分析”</t>
  </si>
  <si>
    <t>Chiplot</t>
  </si>
  <si>
    <t>文档中提到‘借助Cities Skylines开展虚拟实验十分必要’</t>
  </si>
  <si>
    <t>第322号案例_2.“人工智能+基础教育”典型应用场景案例申报书.docx</t>
  </si>
  <si>
    <t>人工智能辅助高中英语应用文写作（介绍信）</t>
  </si>
  <si>
    <t>已在校内多个班级成功实施，形成了成熟的可复制模式，整体处于推广阶段</t>
  </si>
  <si>
    <t>通过AI赋能教学模式创新，构建了‘教师引导—AI辅助—小组协作—智能评价’的新型写作教学模式，显著提升了学生的写作积极性与自信心。</t>
  </si>
  <si>
    <t>AI工具嵌入写作教学全流程 → 真实情景设置 → 小组协作与智能评价 → 提升写作能力与文化传播素养</t>
  </si>
  <si>
    <t>["AI写作教练", "智能评价系统", "数据分析", "个性化学习", "协同学习"]</t>
  </si>
  <si>
    <t>文档中提到“借助Cities Skylines开展虚拟实验十分必要，能填补实体实验的困境”</t>
  </si>
  <si>
    <t>学生：提升写作积极性与自信心，改善作文内容丰富性、结构逻辑性和文化表达深度；教师：减轻负担，专注创造性育人工作；学校：提供可复制的实践路径，推动写作教学改革。</t>
  </si>
  <si>
    <t>需求分析 → AI写作教练构建 → 课堂实践 → 应用优化 → 实施成效</t>
  </si>
  <si>
    <t>数据采集层（学生问卷、教师访谈、作文样本分析）
行为识别层（学生写作情绪与参与度分析）
画像诊断层（写作能力与文化理解画像生成）
个性化学习层（AI即时反馈与个性化指导）</t>
  </si>
  <si>
    <t>构建了“教师引导—AI辅助—小组协作—智能评价”的新型写作教学模式，突破了传统教学线性流程，提升了学生自主学习能力与课堂参与度。</t>
  </si>
  <si>
    <t>第324号案例_“人工智能+基础教育”典型应用场景案例申报书1.docx</t>
  </si>
  <si>
    <t>AI赋能·诗史共情-小学语文《古诗三首》教学创新实践案例</t>
  </si>
  <si>
    <t>达州市</t>
  </si>
  <si>
    <t>该案例在中小学智慧教育平台应用省级指导专家团队第五组交流研讨活动作为示范课呈现，具有推广价值。</t>
  </si>
  <si>
    <t>首次将3D场景还原与古诗词教学结合，解决历史隔阂问题，通过AI视频传递诗人情感，实现‘共情教学’。</t>
  </si>
  <si>
    <t>AI合成视频生成 → 互动分组与任务研学 → 情感升华与成果展示</t>
  </si>
  <si>
    <t>["AI智能合成技术", "数据分析工具", "互动分组工具"]</t>
  </si>
  <si>
    <t>文档中提到‘用ClassIn平台的“画板批注”功能，让孩子在屏幕上圈出绘本里“最能看出人物特点的地方”’</t>
  </si>
  <si>
    <t>学生：提升对古诗词的理解与情感共鸣；教师：实现教学内容的创新与互动；学校：形成可复制的AI+文史教学模式</t>
  </si>
  <si>
    <t>AI智能合成技术 → 互动分组工具 → 数据分析工具 → 情感共鸣提升</t>
  </si>
  <si>
    <t>数据采集层（实时记录小组合作进度）
行为识别层（学生情感与互动模式分析）
智能策略层（动态匹配个性化学习任务）</t>
  </si>
  <si>
    <t>首次将3D场景还原与古诗词教学结合，利用AI视频传递诗人情感，实现'共情教学'，形成'资源—协作—展示'闭环</t>
  </si>
  <si>
    <t>第326号案例_案例申报书.docx</t>
  </si>
  <si>
    <t>生成式 AI 赋能初中英语教师跨文化教学能力进阶实践</t>
  </si>
  <si>
    <t>四川省达州</t>
  </si>
  <si>
    <t>案例在初中英语教学中已进行探索，处于应用推广阶段</t>
  </si>
  <si>
    <t>通过生成式AI技术提升教师跨文化教学能力，促进学生的语言能力与文化理解。</t>
  </si>
  <si>
    <t>["生成式AI", "自然语言处理", "教育数据挖掘", "个性化学习算法"]</t>
  </si>
  <si>
    <t>生成式AI教学助手</t>
  </si>
  <si>
    <t>文档中提到“利用Classin虚拟教室，教师利用Classin的互动白板和屏幕共享功能”</t>
  </si>
  <si>
    <t>学生：提升跨文化理解与交流能力；教师：增强教学设计与实施能力；学校：推动教育信息化与国际化发展。</t>
  </si>
  <si>
    <t>需求分析 → 技术研发 → 应用优化 → 教学实践</t>
  </si>
  <si>
    <t>数据采集层（多模态学习数据采集与融合）
行为识别层（学习意图识别、互动模式分析）
画像诊断层（个性化画像生成、学习绩效预测）</t>
  </si>
  <si>
    <t>企业产品以'学习支持工具'为主，当前在基础教育领域逐步推广，整体处于应用探索阶段。</t>
  </si>
  <si>
    <t>通过生成式 AI 技术，创新跨文化教学模式，提升教师的教学能力和学生的学习体验，具有较强的示范引领作用。</t>
  </si>
  <si>
    <t>第327号案例_以 AI 破 “微观难题”——“人工智能+基础教育”典型应用 场景案例申报书.pdf</t>
  </si>
  <si>
    <t>以 AI 破 “微观难题”</t>
  </si>
  <si>
    <t>大连市甘井子区</t>
  </si>
  <si>
    <t>本案例已在大连市甘井子区华西小学五年级实施，课堂满意度达92%，具备快速推广潜力。</t>
  </si>
  <si>
    <t>通过AI生图和智能体的应用，提升学生的科学探究能力和课堂互动，突破了微观知识的可视化和历史场景还原限制。</t>
  </si>
  <si>
    <t>AI可视化微观场景生成 → 交互式微生物图鉴制作 → AI智能问答与情景模拟</t>
  </si>
  <si>
    <t>["3D可视化", "交互式图鉴", "智能问答", "情景模拟", "个性化学习"]</t>
  </si>
  <si>
    <t>文档中提到‘AR太阳系模型通过ClassIn的双师互动功能’</t>
  </si>
  <si>
    <t>学生：提升科学探究能力与主动提问能力；教师：有效解决微观教学难题，提升教学效率；学校：提供可推广的AI辅助教学模式。</t>
  </si>
  <si>
    <t>AI可视化 → 智能问答 → 情景模拟 → 教学互动</t>
  </si>
  <si>
    <t>数据采集层（3D可视化微生物场景生成）
行为识别层（学生提问与互动分析）
个性化学习层（智能体个性化回答）</t>
  </si>
  <si>
    <t>企业产品以“通用AI工具”为主，适用于基础教育，整体处于推广阶段。</t>
  </si>
  <si>
    <t>通过AI生图实现微观知识可视化，提升学生对微生物的直观理解；利用智能体模拟科学家对话，增强学生的主动探究精神。</t>
  </si>
  <si>
    <t>文档中提到‘ClassIn端机器人预先配置阶梯式答疑逻辑’</t>
  </si>
  <si>
    <t>第328号案例_“人工智能+基础教育”典型应用案例大连市金州区南山小学马文静.docx</t>
  </si>
  <si>
    <t>小智领航，创意绽放：班徽设计ai奇幻秀</t>
  </si>
  <si>
    <t>大连市金州区</t>
  </si>
  <si>
    <t>该案例已在课堂实践中验证可行性，具备极强的规模化推广潜力。</t>
  </si>
  <si>
    <t>通过双AI协同的教学模式，降低了技术门槛，提升了学生的创意实践能力与批判性思维。</t>
  </si>
  <si>
    <t>需求分析 → 技术研发 → 应用优化与课堂实施 → 实践总结与展望</t>
  </si>
  <si>
    <t>["对话式AI", "生成式AI", "教育数据分析", "人机协同设计", "即时反馈机制"]</t>
  </si>
  <si>
    <t>小智</t>
  </si>
  <si>
    <t>软件平台 + 硬件</t>
  </si>
  <si>
    <t>文档中提到“采用‘ClassIn平台+硬件’组合方案，精准对接教学环节”</t>
  </si>
  <si>
    <t>学生：降低技术门槛，激发创意实践；教师：实现个性化、即时反馈，提高课堂效率；学校：推广新型教学模式，提升教育质量。</t>
  </si>
  <si>
    <t>通过双AI协同教学模式，颠覆传统教学结构，降低技术门槛，培养学生的计算思维与数字化创新能力。</t>
  </si>
  <si>
    <t>文档中提到“依据学情分析理论，本实践部署了ClassIn智能摄像机、阵列麦克风等通用硬件设备。”</t>
  </si>
  <si>
    <t>ClassIn智能摄像机</t>
  </si>
  <si>
    <t>第329号案例_“人工智能+基础教育”典型应用场景案例申报书-《大思政背景下“以体为媒”智慧AI跳绳实践案例》.docx</t>
  </si>
  <si>
    <t>大思政背景下“以体为媒”智慧AI跳绳实践案例</t>
  </si>
  <si>
    <t>该系统运行管理模式成熟，主要通过“设备采购+平台订阅+教师培训”方式落地，易于规模化推广，适合在基础教育阶段广泛运用。</t>
  </si>
  <si>
    <t>本项目在教育教学模式与技术应用方面实现双重创新，尤其在“体育+思政”融合上形成突破，构建“数据驱动—精准指导—思政融入—个性激励”的新范式。</t>
  </si>
  <si>
    <t>计算机视觉技术与人脸识别系统的集成应用 → 自动计数与动作分析 → 数据可视化与行为反馈 → 思政教育融入</t>
  </si>
  <si>
    <t>["计算机视觉", "人脸识别", "数据分析", "行为识别", "AI算法"]</t>
  </si>
  <si>
    <t>文档中提到‘利用ClassIn课堂行为分析系统进行学情分析’</t>
  </si>
  <si>
    <t>学生：提升运动兴趣与持久动力，增强规则意识、团队精神；教师：实现精准指导与个性化反馈；学校：构建德智体美劳全面培养的教育体系。</t>
  </si>
  <si>
    <t>需求分析 → 技术研发与定制 → 应用优化 → 案例创新突破</t>
  </si>
  <si>
    <t>数据采集层（计算机视觉技术与人脸识别系统的应用）
行为识别层（自动计数与动作分析）
智能策略层（个性化反馈与荣誉称号标注）</t>
  </si>
  <si>
    <t>该系统运行管理模式成熟，主要通过设备采购、平台订阅与教师培训方式落地，适合在基础教育阶段广泛运用，整体处于规模化推广阶段。</t>
  </si>
  <si>
    <t>构建“数据驱动—精准指导—思政融入—个性激励”的新范式，将体育教学从单纯技能训练扩展为全面育人载体，形成数据支撑的综合素质评价体系，推动体育育人贯穿学生日常。</t>
  </si>
  <si>
    <t>ClassIn课堂行为分析系统</t>
  </si>
  <si>
    <t>第330号案例_大同教科研中心 庞洁琛 人工智能在信息技术课程中的示例应用.docx</t>
  </si>
  <si>
    <t>人工智能在信息技术课程中的示例应用</t>
  </si>
  <si>
    <t>大同市</t>
  </si>
  <si>
    <t>通过个性化学习路径构建与精准化教学评估，提升学习效率与效果，赋能教师精准教学，推动评价方式科学化。</t>
  </si>
  <si>
    <t>数据采集 → 学情诊断与画像生成 → 个性化资源推送 → 教学决策优化</t>
  </si>
  <si>
    <t>["数据采集", "学习行为分析", "个性化学习资源推送", "智能评估系统", "数据可视化"]</t>
  </si>
  <si>
    <t>人工智能学习评析系统</t>
  </si>
  <si>
    <t>文档中提到使用ClassIn进行课堂行为分析</t>
  </si>
  <si>
    <t>学生：提升学习效率与效果，增强学习自主性与动机；教师：赋能精准教学，优化教学管理与决策；学校：推动评价方式科学化，促进教育公平。</t>
  </si>
  <si>
    <t>数据采集 → 学情诊断与画像生成 → 个性化资源推送 → 教学评估与决策优化</t>
  </si>
  <si>
    <t>通过个性化资源推送和精准化教学评估，减少无效重复训练，针对性解决薄弱点，实现'减负增效'，同时推动教育公平。</t>
  </si>
  <si>
    <t>第331号案例_破解编程教学痛点：DeepSeek辅助生成网页版流程图工具的课堂应用.docx</t>
  </si>
  <si>
    <t>破解编程教学痛点：DeepSeek辅助生成网页版流程图工具的课堂应用</t>
  </si>
  <si>
    <t>已在15个平行班1500名学生落地，基础层流程图规范率、逻辑正确率及编程错误率改善成效显著，适合规模化推广。</t>
  </si>
  <si>
    <t>通过AI辅助生成的流程图工具，打破了传统编程教学与流程图教学的割裂，降低了编程入门的难度，提升了学生的逻辑思维能力和编程能力。</t>
  </si>
  <si>
    <t>AI提示词编写 → DeepSeek工具生成 → 流程图绘制与Python代码编写 → 提交与反馈</t>
  </si>
  <si>
    <t>["AI提示词设计", "流程图生成", "Python编程适配", "逻辑思维训练"]</t>
  </si>
  <si>
    <t>文中提到‘通过自然语言提问，利用CNKIAI增强检索功能’</t>
  </si>
  <si>
    <t>学生：提升编程逻辑与能力，降低编程入门难度；教师：实现教学工具与课程内容的深度适配；学校：节省工具采购成本，推动AI+编程教学的普及。</t>
  </si>
  <si>
    <t>AI提示词编写 → DeepSeek工具生成 → 流程图绘制与代码编写 → 逻辑错误减少</t>
  </si>
  <si>
    <t>数据采集层（AI提示词编写与工具生成）
行为识别层（学生使用工具绘制流程图与编写代码）
画像诊断层（学生编程能力与逻辑理解的动态评估）</t>
  </si>
  <si>
    <t>企业产品以'学习支持工具'为主，已在15个平行班1500名学生中应用，整体处于规模化推广阶段</t>
  </si>
  <si>
    <t>打破传统编程教学模式，通过AI辅助生成流程图，降低编程入门难度，提升学生逻辑思维能力，且工具无需特殊硬件，适配性强，推广价值高。</t>
  </si>
  <si>
    <t>CNKIAI</t>
  </si>
  <si>
    <t>第332号案例_“人工智能+基础教育”典型应用案例申报书.docx</t>
  </si>
  <si>
    <t>从“人备”到“智创”：基于双AI工具的小学数学备课模式重构</t>
  </si>
  <si>
    <t>该模式已在本校实践中验证有效，备课效率提升，具有强普适性，可快速迁移至其他学科，应用前景广阔。</t>
  </si>
  <si>
    <t>实现了从“教师独立备课”到“人机协同备课”的转变，提升了备课效率与质量，深化了课堂教学互动，促进了教师专业成长。</t>
  </si>
  <si>
    <t>精准提问 → 生成初稿 → 一键转换 → 人工精修</t>
  </si>
  <si>
    <t>["生成型AI", "教学型AI", "智能备课顾问", "课件制作技术"]</t>
  </si>
  <si>
    <t>文档中提到“在Coze低代码平台上，我们精心设计了一个智能化的‘教-学-评’工作流。”</t>
  </si>
  <si>
    <t>学生：提升学习兴趣与参与度；教师：提高备课效率与教学质量；学校：推动教育数字化转型与教师专业发展。</t>
  </si>
  <si>
    <t>需求分析 → 技术应用与个性化定制 → 应用优化与实践 → 案例创新突破</t>
  </si>
  <si>
    <t>创意与内容生成层（豆包AI：智能备课顾问）
课件可视化实现层（希沃白板5 AI：课件制作师）</t>
  </si>
  <si>
    <t>该模式已在本校实践中验证有效，具备强普适性，易于规模化推广，整体处于应用实践的先进水平。</t>
  </si>
  <si>
    <t>创新性地提出了“AI双核备课法”，实现了从“教师独立备课”到“人机协同备课”的转变，提升了备课效率与质量，促进了教师专业成长。</t>
  </si>
  <si>
    <t>Coze低代码平台</t>
  </si>
  <si>
    <t>希沃白板5 AI</t>
  </si>
  <si>
    <t>文档中提到“本项目由一线教师利用Coze低代码平台进行开发”</t>
  </si>
  <si>
    <t>第334号案例_大同市云州区城镇第二小学校刘玉琴AI 驱动下《伯牙鼓琴》深度教学实践案例.docx</t>
  </si>
  <si>
    <t>AI驱动下《伯牙鼓琴》深度教学实践案例</t>
  </si>
  <si>
    <t>本案例的实践印证了 AI 在破解传统文化教学痛点中的显著价值，未来将进一步优化 AI 技术的本土化适配，增强其对文言多义性与文化内涵的解读能力。</t>
  </si>
  <si>
    <t>教学效率显著提升，教师备课时间平均缩短 50%，学生文言词汇正确率从课前的 68% 提升至 92%，课堂参与度达 96%。</t>
  </si>
  <si>
    <t>AI 精准诊断 → 多模态互动 → 个性化拓展与素养评价</t>
  </si>
  <si>
    <t>["多模态交互", "虚拟角色模拟", "个性化数据诊断", "自然语言处理", "情感计算"]</t>
  </si>
  <si>
    <t>文档中提到“在Coze平台上，通过智能生成提示词与人为修正相结合的方式搭建智能体基础功能。”</t>
  </si>
  <si>
    <t>学生：提升对传统文化的理解与情感共鸣；教师：减轻备课与批改负担，提升课堂引导能力；学校：形成可推广的AI+传统文化教学模式</t>
  </si>
  <si>
    <t>学情诊断 → 备课资源生成 → 多模态互动 → 个性化拓展与评价</t>
  </si>
  <si>
    <t>数据采集层（学情雷达图生成、文言基础测试数据分析）
行为识别层（课堂互动状态捕捉、学习参与度分析）
画像诊断层（个性化学习建议生成、文化素养报告生成）</t>
  </si>
  <si>
    <t>通过AI技术实现从文本识记到情感共鸣再到文化认同的进阶，显著提升课堂参与度与学习效果，同时减轻教师的工作负担</t>
  </si>
  <si>
    <t>Coze平台</t>
  </si>
  <si>
    <t>文档中提到“依托 coze平台，教师开发基于苏格拉底式提问逻辑的教育智能体”</t>
  </si>
  <si>
    <t>文档中提到“依托Coze平台搭建的‘优评星探’智能体，实现作业智能批改与学情动态追踪”</t>
  </si>
  <si>
    <t>字节跳动</t>
  </si>
  <si>
    <t>文档中提到“基于字节跳动 Coze 平台构建英语伴学智能体”</t>
  </si>
  <si>
    <t>第335号案例_大同市云州区苏家寨中心学校贠国瑞AI 赋能创意表达《面具游戏》课堂教学与互动实践..pdf</t>
  </si>
  <si>
    <t>AI赋能创意表达《面具游戏》课堂教学与互动实践</t>
  </si>
  <si>
    <t>山西省大同市云州区</t>
  </si>
  <si>
    <t>目前已在本校一年级2个班级应用，学生面具创作合格率从70%提升至95%，课堂互动参与率达98%。</t>
  </si>
  <si>
    <t>通过AI辅助欣赏传统面具、动态演示制作步骤、实时提供创作指导，优化课堂流程，解决低年级学生审美感知弱、创作思路匮乏、互动参与度低等问题，有效提升学生动手能力与课堂效率，为小学美术AI辅助教学提供可复制的实践范式。</t>
  </si>
  <si>
    <t>AI辅助欣赏 → 动态演示制作步骤 → 实时提供创作指导 → 课堂互动与评价</t>
  </si>
  <si>
    <t>["AI图像生成", "动态分镜技术", "实时反馈机制", "互动游戏设计", "数据分析与优化"]</t>
  </si>
  <si>
    <t>豆包AI绘图</t>
  </si>
  <si>
    <t>文档中描述“在Coze平台中，我们通过Deepseek大语言模型对过程数据进行深度分析。”</t>
  </si>
  <si>
    <t>学生：提升审美感知、创作能力与互动参与度；教师：优化课堂流程与教学效果；学校：提供可复制的AI辅助教学实践范式。</t>
  </si>
  <si>
    <t>AI图像生成 → 动态演示制作步骤 → 实时创作指导 → 课堂互动与评价</t>
  </si>
  <si>
    <t>数据采集层（AI图像生成工具如豆包AI绘图）
行为识别层（AI艺术小助手互动提问）
画像诊断层（实时反馈与创作指导）</t>
  </si>
  <si>
    <t>案例已在本校一年级2个班级应用，学生创作合格率提升，课堂互动参与率达98%，具备良好的推广价值。</t>
  </si>
  <si>
    <t>创新的三维教学模式，结合AI技术实现动态演示与实时反馈，提升学生创作信心与课堂互动质量，具备可复制性。</t>
  </si>
  <si>
    <t>低代码平台</t>
  </si>
  <si>
    <t>文档中提到“基于Coze平台，自主设计并开发了‘AI项目式学习伴随师’这一多智能体系统”</t>
  </si>
  <si>
    <t>第336号案例_刘梦玲、覃玲+AI赋能四元教学.docx</t>
  </si>
  <si>
    <t>AI赋能四元教学</t>
  </si>
  <si>
    <t>德阳市</t>
  </si>
  <si>
    <t>已在德阳市青衣江路小学校实现常态应用，具备较强的区域推广潜力。</t>
  </si>
  <si>
    <t>通过四元协同闭环、轻量化工具链及可迁移生态，系统性解决教学断层问题，实现从“技术叠加”到“教学重构”的跨越。</t>
  </si>
  <si>
    <t>动态观察 → AI表达 → 自适应练习 → 智能评价</t>
  </si>
  <si>
    <t>["动态观察", "AI表达", "自适应练习", "智能评价", "教学设计自动化"]</t>
  </si>
  <si>
    <t>文档中提到“基于Coze平台，构建了面向信息科技学科的‘不插电小游戏设计助手’智能体。”</t>
  </si>
  <si>
    <t>学生：提高课堂参与度与学习兴趣；教师：减轻备课负担，提升技术应用能力；学校：形成可推广的数智教学模式。</t>
  </si>
  <si>
    <t>智能观察 → AI表达辅助 → 自适应练习 → 智能评价</t>
  </si>
  <si>
    <t>数据采集层（动态观察、学生行为分析）
行为识别层（AI表达辅助、逻辑错误识别）
个性化学习层（自适应练习、个性化反馈）
智能评价层（素养雷达图生成、能力追踪）</t>
  </si>
  <si>
    <t>企业产品以'学习支持工具'为主，已在德阳市青衣江路小学校实现常态应用，具备较强的区域推广潜力。</t>
  </si>
  <si>
    <t>构建四元协同智能教学闭环，解决传统教学中的断层问题，提升课堂参与度与教师技术应用能力，形成可迁移的数智教学生态。</t>
  </si>
  <si>
    <t>Coze智能体</t>
  </si>
  <si>
    <t>文档中提到“应用与ChatGPT相同模型接口的CraftAI程序来创设开放式教学情境”</t>
  </si>
  <si>
    <t>CraftAI</t>
  </si>
  <si>
    <t>文档中提到‘引入CSMS课堂教学数字化评价系统，能够对课堂结构、师生互动、提问设计等维度进行量化分析’</t>
  </si>
  <si>
    <t>CSMS课堂教学数字化评价系统</t>
  </si>
  <si>
    <t>文档中提到“用手机免费APP‘CS扫描王’将34份试卷扫描”</t>
  </si>
  <si>
    <t>CS扫描王</t>
  </si>
  <si>
    <t>文档中描述“用手机免费APP‘CS扫描王’进行试卷扫描”</t>
  </si>
  <si>
    <t>第337号案例_《“浇”出校园一片绿》案例申报书.docx</t>
  </si>
  <si>
    <t>“浇”出校园一片绿</t>
  </si>
  <si>
    <t>案例处于推广阶段，旨在通过实践活动提升学生的综合能力与创新意识。</t>
  </si>
  <si>
    <t>通过真实问题驱动的项目式探究，打破学科界限，实现跨学科知识整合与应用，提升学生实践能力与创新意识。</t>
  </si>
  <si>
    <t>问题发现 → 信息查询与整合 → 方案设计与制作 → 优化与应用</t>
  </si>
  <si>
    <t>["智能传感技术", "太阳能技术", "湿度检测", "自动控制系统"]</t>
  </si>
  <si>
    <t>自动浇水器</t>
  </si>
  <si>
    <t>算法</t>
  </si>
  <si>
    <t>文档中提到“运用人工智能算法DBSCAN开展聚类分析，识别地震高发区的空间分布模式”</t>
  </si>
  <si>
    <t>学生：提升解决复杂问题能力与团队意识；教师：实现跨学科教学与实践结合；学校：推动综合实践活动课程的创新与发展。</t>
  </si>
  <si>
    <t>问题发现 → 信息查询与整合 → 方案设计与制作 → 应用优化与反思</t>
  </si>
  <si>
    <t>数据采集层（信息查询与整合）
行为识别层（学生讨论与共识形成）
个性化学习层（个性化方案定制与实践）</t>
  </si>
  <si>
    <t>企业产品以“智能传感技术与绿色能源技术”为主，学校通过综合实践活动实现教学适配，整体处于探索与应用阶段。</t>
  </si>
  <si>
    <t>案例打破传统教学模式，构建真实问题驱动的跨学科整合与项目式探究框架，促进学生从知识接收者转变为问题解决者与创新实践者。</t>
  </si>
  <si>
    <t>DBSCAN</t>
  </si>
  <si>
    <t>第338号案例_“人工智能+基础教育”典型应用 场景案例申报书.docx</t>
  </si>
  <si>
    <t>AI赋能初中物理虚拟实验与实践教学的创新实践</t>
  </si>
  <si>
    <t>东北地区</t>
  </si>
  <si>
    <t>已在本校物理教研组全面推广，实验课参与率从85%提升至100%，实验成功率从72%升至95%以上，辐射周边3所学校应用，反馈良好。</t>
  </si>
  <si>
    <t>构建“AI工具协同+虚拟-实体融合”的实验教学新范式，打破传统模式，实现从“被动接受”到“主动探究”的转变。</t>
  </si>
  <si>
    <t>需求分析 → 技术选型与体系构建 → 实施流程 → 应用成果与前景</t>
  </si>
  <si>
    <t>["虚拟实验", "个性化学习", "数据分析", "逻辑可视化", "教学模式创新"]</t>
  </si>
  <si>
    <t>文档中提到“请豆包或deep seek为自己的作品诊断发现问题。”</t>
  </si>
  <si>
    <t>学生：提升实验参与率与成功率，培养科学探究能力；教师：实现精准教学与数据驱动评估；学校：提升实验教学质量，促进教育公平。</t>
  </si>
  <si>
    <t>数据采集层（学情分析、个性化答疑、数据梳理）
行为识别层（实验操作数据记录与分析）
画像诊断层（个性化学习路径生成）</t>
  </si>
  <si>
    <t>企业产品以'学习支持工具'为主，已在本校全面推广，实验课参与率与成功率显著提升，整体处于应用推广阶段。</t>
  </si>
  <si>
    <t>构建'AI工具协同+虚拟-实体融合'的实验教学新范式，打破传统教学模式，实现从'被动接受'到'主动探究'的转变。</t>
  </si>
  <si>
    <t>DeepSeek 大模型</t>
  </si>
  <si>
    <t>文档中提到“利用 Deep Seek 生成蒸汽机、汽油机等四冲程 HTML格式的动画”</t>
  </si>
  <si>
    <t>MindMaster</t>
  </si>
  <si>
    <t>文档中提到“借助Deep Seek工具来模拟数学实验”</t>
  </si>
  <si>
    <t>第339号案例_“人工智能+基础教育”典型应用场景案例申报书.docx</t>
  </si>
  <si>
    <t>人工智能赋能小学语文自读课——以《四季之美》教学实践为例</t>
  </si>
  <si>
    <t>东莞市</t>
  </si>
  <si>
    <t>该案例在小学语文自读课教学中具有广泛应用前景，已在同年级同类型散文自读课中直接迁移。</t>
  </si>
  <si>
    <t>构建了人机协同教学模式，将AI工具深度融入自读课的学习过程，推动学生自主建构知识与能力。</t>
  </si>
  <si>
    <t>文本解读 → AI 任务驱动 → 实践探究 → 成果生成</t>
  </si>
  <si>
    <t>["自然语言处理", "多模态生成", "即时反馈", "知识拓展"]</t>
  </si>
  <si>
    <t>请豆包或deep seek为自己的作品诊断发现问题</t>
  </si>
  <si>
    <t>学生：提升自主阅读能力、深化对文本的理解与表达；教师：减轻备课压力、提升教学效率；学校：推动语文教学模式创新，构建人机协同的阅读教学新样态。</t>
  </si>
  <si>
    <t>需求分析 → 智能绘景 → AI 助析 → 智能拓知</t>
  </si>
  <si>
    <t>构建人机协同教学模式，打破传统自读课的单向灌输，通过AI的多模态交互与即时反馈，促进学生自主建构知识与能力发展，形成多元化成果体系。</t>
  </si>
  <si>
    <t>第340号案例_1.“人工智能+基础教育”典型应(3)(2).docx</t>
  </si>
  <si>
    <t>人机协同，妙笔生花</t>
  </si>
  <si>
    <t>房山区</t>
  </si>
  <si>
    <t>本案例经过为期一个学期的教学实践验证，在初三班级覆盖约56名学生，整体处于推广与应用阶段。</t>
  </si>
  <si>
    <t>实现了写作过程的精准化诊断，形成了可推广的智能评阅应用模式，推动了教师角色转型与教学质量的提升。</t>
  </si>
  <si>
    <t>写作过程指导 → 实时干预与反馈 → 智能评阅与个性化建议</t>
  </si>
  <si>
    <t>["智能写作辅助", "实时反馈系统", "多维度评阅模型", "数据驱动分析", "个性化学习路径"]</t>
  </si>
  <si>
    <t>智能写作辅助系统</t>
  </si>
  <si>
    <t>文档中提到“利用Deep seek等生成式AI工具，制作了‘地形雨形成过程’互动动画”</t>
  </si>
  <si>
    <t>学生：提升英语书面表达综合素养；教师：减轻批改负担，增强教学指导；学校：形成可推广的智能评阅应用模式。</t>
  </si>
  <si>
    <t>写作过程指导 → 智能评阅筛选 → 个性化反馈与辅导 → 学习改进</t>
  </si>
  <si>
    <t>数据采集层（写作过程数据采集与分析）
行为识别层（写作习惯与模式识别）
画像诊断层（个性化写作画像生成、反馈解释）
个性化学习层（即时生成反馈）</t>
  </si>
  <si>
    <t>构建了"AI全程赋能、师生深度互动"的智能写作教学模式，实现了从传统的终端批改前置至创作过程中的教学创新，提升了写作教学的精准性与有效性。</t>
  </si>
  <si>
    <t>文档中提到“我们使用deep seek作为主要工具。”</t>
  </si>
  <si>
    <t>第341号案例_“人工智能+基础教育”典型应用场景案例申报书 丰宁满族自治县第七小学周丽娜.docx</t>
  </si>
  <si>
    <t>人体的司令部</t>
  </si>
  <si>
    <t>丰宁满族自治县</t>
  </si>
  <si>
    <t>已在一线课堂成功实施，具备规模化推广潜力</t>
  </si>
  <si>
    <t>通过AR技术实现抽象知识的可视化，提升学生的探究能力和课堂参与感，构建了任务驱动的AR自主探究式学习模式。</t>
  </si>
  <si>
    <t>需求分析与目标确立 → 技术工具选择与个性化应用 → 课堂教学应用与优化</t>
  </si>
  <si>
    <t>["增强现实技术", "三维建模", "互动学习", "任务驱动学习", "学生自主探究"]</t>
  </si>
  <si>
    <t>文档中提到‘通过对deep seek进行提问，为幼儿提供更多关于“好”的辩题’</t>
  </si>
  <si>
    <t>学生：深化对大脑结构与功能的理解，提升科学探究能力；教师：转变为学习引导者，促进课堂互动；学校：提供可复制的AR技术应用范本，推动教学创新。</t>
  </si>
  <si>
    <t>数据采集层（AR模型数据交互与展示）
行为识别层（学生探究行为分析）
个性化学习层（任务单引导与反馈）</t>
  </si>
  <si>
    <t>该案例展示了AR技术在基础教育中的初步应用，具备较强的推广价值，适合教育资源薄弱地区。</t>
  </si>
  <si>
    <t>通过AR技术实现抽象知识的可视化，构建任务驱动的探究式学习模式，增强课堂互动与参与感，降低对昂贵教学资源的依赖。</t>
  </si>
  <si>
    <t>文档中提到“借助deep seek，根据幼儿需求调整并优化教材和课件”</t>
  </si>
  <si>
    <t>第342号案例_39、奉贤区西渡学校 数据驱动，智研慧教 ——“三个助手+睿云AI”赋能教育生态转型的实践.docx</t>
  </si>
  <si>
    <t>数据驱动，智研慧教 ——“三个助手+睿云AI”赋能教育生态转型的实践</t>
  </si>
  <si>
    <t>小学/初中</t>
  </si>
  <si>
    <t>已在奉贤区西渡学校实施，具备可推广的实践方案，适合普通公办学校快速部署。</t>
  </si>
  <si>
    <t>通过数据驱动的智能教学助手与AI系统，实现了教学模式的根本转变，促进了个性化教学与循证教研。</t>
  </si>
  <si>
    <t>数据采集与分析 → 实时反馈与个性化辅导 → 教学决策优化 → 教研活动提升</t>
  </si>
  <si>
    <t>["数据采集", "实时反馈", "个性化学习", "教学行为分析", "AI诊断"]</t>
  </si>
  <si>
    <t>备课助手</t>
  </si>
  <si>
    <t>文档中提到“通过AI工具，以DeepSeek为例，指令AI，梳理其与文艺复兴绘画、工程制图、CAD、BIM技术的内在逻辑关系。”</t>
  </si>
  <si>
    <t>学生：个性化学习与精准辅导；教师：实时反馈与数据驱动的教学决策；学校：提升教学效率与教育质量。</t>
  </si>
  <si>
    <t>数据采集 → 学情诊断与画像生成 → 个性化反馈与辅导 → 教研优化</t>
  </si>
  <si>
    <t>数据采集层（课堂教学行为、学生互动数据、作业测试结果的采集与分析）
行为识别层（学生参与度、专注度的实时监测与分析）
画像诊断层（个性化学情分析与反馈生成）</t>
  </si>
  <si>
    <t>实现了从经验式教学到数据驱动教学的转变，构建了基于AI的精准教研机制，确保技术应用与教学深度融合，提升了教师的专业性与教学效果。</t>
  </si>
  <si>
    <t>文档中提到“案例使用的基础大模型DeepSeek”</t>
  </si>
  <si>
    <t>睿云AI课堂分析</t>
  </si>
  <si>
    <t>文档中提到“学生利用AI工具（如豆包、Deepseek）快速搜集跨学科数据”</t>
  </si>
  <si>
    <t>第343号案例_41、奉贤区阳光外国语学校 黄彦青  人工智能技术在初中科学教学中的创新应用——以《它们是同一种物质吗》为例.docx</t>
  </si>
  <si>
    <t>人工智能技术在初中科学教学中的创新应用</t>
  </si>
  <si>
    <t>本案例处于探索与推广阶段，已在校内实施并计划向区域内其他学校推广。</t>
  </si>
  <si>
    <t>实现了AI引导式探究教学模式的创新，深度融合了轻量化AI工具与专业传感设备，促进学生自主探究与能力建构。</t>
  </si>
  <si>
    <t>设疑-探究-论证-反思</t>
  </si>
  <si>
    <t>["智能交互", "数据驱动教学", "实时数据反馈", "个性化教学决策", "科学探究"]</t>
  </si>
  <si>
    <t>三个助手</t>
  </si>
  <si>
    <t>文档中提到“结合‘平台’DeepSeek的模型能力，平台不仅对体质薄弱进行自动识别，还需具备对篮球等专项体育苗子的选拔潜力进行数据化评估的能力。”</t>
  </si>
  <si>
    <t>学生：提升科学素养和实证能力，增强自主探究能力；教师：实现精准干预与个性化教学；学校：推广AI技术应用，提升教学质量。</t>
  </si>
  <si>
    <t>设疑 → 探究 → 论证 → 反思</t>
  </si>
  <si>
    <t>数据采集层（智能交互平台与数字化传感设备的整合）
行为识别层（实时数据反馈与可视化）
个性化学习层（基于数据的个性化干预与辅导）</t>
  </si>
  <si>
    <t>实现了AI引导式探究教学模式的创新，轻量化AI工具与专业传感设备的深度融合，推动学生自主生成探究方案，提升科学探究能力。</t>
  </si>
  <si>
    <t>DIS传感器</t>
  </si>
  <si>
    <t>文档中提到“用deepseek可以实现语数外三科作业的分层设计。”</t>
  </si>
  <si>
    <t>第344号案例_40、奉贤区阳光外国语学校顾斯婷  轻量化AI教学伙伴赋能小学低年级语文课堂的探究式学习——以《荷叶圆圆》为例.docx</t>
  </si>
  <si>
    <t>轻量化AI教学伙伴赋能小学低年级语文课堂的探究式学习——以《荷叶圆圆》为例</t>
  </si>
  <si>
    <t>奉贤区</t>
  </si>
  <si>
    <t>案例已在课堂实践中取得显著成效，具有高度的可复制性和可扩展性。</t>
  </si>
  <si>
    <t>通过角色化设计的AI教学伙伴，增强了学生的学习沉浸感和情感卷入度，实现了从被动接受到主动探究的学习方式转变。</t>
  </si>
  <si>
    <t>需求分析 → 个性化AI角色设计 → 教学环节优化 → 学习效果提升</t>
  </si>
  <si>
    <t>["角色化设计", "情境创设", "互动对话", "学习任务驱动", "情感共鸣"]</t>
  </si>
  <si>
    <t>文档中提到“利用ollama部署本地deepseek大模型”</t>
  </si>
  <si>
    <t>学生：提升课堂参与度、专注度和学习兴趣，突破教学重难点；教师：从指令发布者转变为观察者和引导者，提升教学效率。</t>
  </si>
  <si>
    <t>数据采集层（AI角色互动数据收集）
行为识别层（学生参与度与反馈分析）
个性化学习层（AI角色引导的个性化学习体验）</t>
  </si>
  <si>
    <t>通过角色化设计的AI教学伙伴，增强学生的沉浸感和情感卷入度，实现从被动接受到主动探究的学习方式转变。</t>
  </si>
  <si>
    <t>文档中提到“依托DeepSeek大模型，实现‘学生画像自动生成+个性化建议智能推送’技术创新”</t>
  </si>
  <si>
    <t>第345号案例_福建省泉州第五中学 魏清江《AI驱动传统色从诗意解码到文创设计》.docx</t>
  </si>
  <si>
    <t>AI驱动传统色从诗意解码到文创设计</t>
  </si>
  <si>
    <t>在基础教育领域处于领先探索水平，已形成完整教学闭环，推广价值显著。</t>
  </si>
  <si>
    <t>构建了‘AI赋能、文化为魂、学生为本’的新型美术教学模式，突破了传统教学的局限，实现个性化与规模化教育的统一。</t>
  </si>
  <si>
    <t>诗意关键词提取 → 色彩情绪映射 → 传统色库匹配 → 配色方案生成</t>
  </si>
  <si>
    <t>["语义解析", "色彩情绪映射", "传统色彩体系学习", "人工智能算法"]</t>
  </si>
  <si>
    <t>文档中提到使用Deepseek进行作文教学的智能辅助修改</t>
  </si>
  <si>
    <t>学生：提升色彩搭配能力与创意表达；教师：提供个性化指导与评价依据；学校：推动教学模式创新与文化传承。</t>
  </si>
  <si>
    <t>需求分析 → 诗意关键词提取 → 色彩情绪映射 → 传统色库匹配 → 配色方案生成</t>
  </si>
  <si>
    <t>数据采集层（诗意分析工作表收集学生输入）
行为识别层（AI解析学生输入的诗句）
画像诊断层（生成多套配色方案）
个性化学习层（学生选择并调整方案）</t>
  </si>
  <si>
    <t>当前教育信息化处于探索阶段，AI工具在美术教学中的应用尚属前沿，具备推广潜力。</t>
  </si>
  <si>
    <t>构建了人机协同的探究式教学流程，AI作为色彩翻译官，帮助学生跨越诗意与色彩的认知鸿沟，推动个性化与文化传承的深度融合。</t>
  </si>
  <si>
    <t>API接口</t>
  </si>
  <si>
    <t>文档中提到“主要依托DeepSeek等大语言模型的API接口，通过精心设计的提示词工程，引导GAI完成智能命题、范文生成、多维度评阅”</t>
  </si>
  <si>
    <t>文档中提到“以‘扣子’平台、钉钉宜搭、DeepSeek为核心技术工具”</t>
  </si>
  <si>
    <t>UMU平台</t>
  </si>
  <si>
    <t>文档中提到“通过DeepSeek生成代码，开发网页版‘AI种植模拟器’”</t>
  </si>
  <si>
    <t>第346号案例_厦门一中柴贺景“人工智能+基础教育”典型应用场景案例申报书.docx</t>
  </si>
  <si>
    <t>稽古察文明 博物识中华——数智时代下的史料实证（以牛、马为）</t>
  </si>
  <si>
    <t>通过校内多轮实践，形成成熟课例，具备高度可复制性，展现出适配常规教学的强大潜力。</t>
  </si>
  <si>
    <t>构建了‘AI赋能的史料实证’历史教学模式，打破传统课堂‘教师讲、学生听’的定式，实现了教学模式从灌输式向探究式的根本转变。</t>
  </si>
  <si>
    <t>智能检索与处理 → 图像深度解读 → 研究方法可视化 → 个性化学习路径支持</t>
  </si>
  <si>
    <t>["自然语言处理", "计算机视觉", "AI知识图谱", "3D打印技术", "虚拟现实技术"]</t>
  </si>
  <si>
    <t>案例使用的基础大模型DeepSeek</t>
  </si>
  <si>
    <t>学生：提升史料实证素养、增强历史学习的主动性与探究欲望；教师：突破传统教学瓶颈，实现核心素养的有效培养；学校：形成可推广的历史教学新模式。</t>
  </si>
  <si>
    <t>需求分析 → 技术研发与定制 → 应用优化 → 实施成效与反思</t>
  </si>
  <si>
    <t>数据采集层（AI工具功能化改造、智能检索与处理、图像深度解读、研究方法可视化）
个性化学习层（AI数字人助教、分层任务推送）</t>
  </si>
  <si>
    <t>构建了'AI赋能的史料实证'历史教学模式，打破传统课堂模式，实现从知识传授到素养培育的转变，提供了可复制的实践蓝图。</t>
  </si>
  <si>
    <t>AI平台</t>
  </si>
  <si>
    <t>文档中提到“运用智能仿真场景，构建自由落体运动、单摆运动等虚拟场景，通过DeepSeek等AI平台进行技术探索与个性化定制。”</t>
  </si>
  <si>
    <t>虚拟仿真实验</t>
  </si>
  <si>
    <t>文档中提到“选用DeepSeek等主流AI大模型作为开发工具，以确保生成的程序为HTML格式”</t>
  </si>
  <si>
    <t>文档中提到“基于DeepSeek工具自主研发了系列交互式网页教学工具”</t>
  </si>
  <si>
    <t>第347号案例_康根城-“人工智能+基础教育”典型应用场景案例申报书.docx</t>
  </si>
  <si>
    <t>AI赋能血糖管理</t>
  </si>
  <si>
    <t>福建省厦门</t>
  </si>
  <si>
    <t>已在省级公开课成功实施，具备在高中生物学教学中推广的可行性，适用于多个模块。</t>
  </si>
  <si>
    <t>通过AI技术赋能教学全过程，实现情境化、探究式、个性化的深度学习，推动核心素养落地。</t>
  </si>
  <si>
    <t>需求分析 → 技术研发与定制 → 应用优化</t>
  </si>
  <si>
    <t>["AI生成视频", "虚拟仿真", "图像识别", "生成式AI对话", "实时诊断与反馈"]</t>
  </si>
  <si>
    <t>虚拟仿真系统</t>
  </si>
  <si>
    <t>数据分析工具</t>
  </si>
  <si>
    <t>文档中描述“整合DEEPSEEK生成数据分析技术，实时采集学生实验操作数据”</t>
  </si>
  <si>
    <t>学生：提升模型构建能力与科学思维；教师：提供高效的评价与反馈工具；学校：推动基础教育数字化转型。</t>
  </si>
  <si>
    <t>数据采集层（生理数据采集与虚拟仿真）
行为识别层（AI图像识别技术）
智能策略层（生成式AI对话辅助）</t>
  </si>
  <si>
    <t>企业产品以“学习支持工具”为主，整体处于规模化应用初期，具备在高中生物教学中推广的可行性。</t>
  </si>
  <si>
    <t>构建“AI贯穿式”教学路径，实现全流程智能化支持，推动从知识传授向素养培育转型，提升生物教学效能。</t>
  </si>
  <si>
    <t>文档中提到“基于Deepseek、豆包开发了一系列初中物理交互式学习资源包”</t>
  </si>
  <si>
    <t>生成式AI对话工具</t>
  </si>
  <si>
    <t>杭州深度求索公司</t>
  </si>
  <si>
    <t>文档中提到“数智化写作是指学生在DeepSeek数字化环境下进行写作构思、创作、评价、诊断、修改等写作实践。”</t>
  </si>
  <si>
    <t>第348号案例_“人工智能 基础教育”典型应用场景案例申报书.docx</t>
  </si>
  <si>
    <t>《老人与海》中“人何以为人”的世纪情绪——基于AI的教学探究实践</t>
  </si>
  <si>
    <t>已在校内进行实践验证，取得了激发学生探究热情、提升提问质量、深化文本解读的初步成果，具有较强的普适性与可迁移性。</t>
  </si>
  <si>
    <t>构建了以“问题链”为牵引的批判性思辨阅读教学模式，强调对AI生成内容的审辨与超越，将AI从辅助工具转变为思维伙伴。</t>
  </si>
  <si>
    <t>学生借助AI生成个性化阅读报告 → 教师精准诊断学生使用AI的误区 → 设计环环相扣的探究任务 → 学生与AI的多种互动关系</t>
  </si>
  <si>
    <t>["人工智能算法", "自然语言处理", "学习行为分析模型"]</t>
  </si>
  <si>
    <t>通用大语言模型</t>
  </si>
  <si>
    <t>文档中提到“DeepSeek的能力模型构建”</t>
  </si>
  <si>
    <t>学生：提升批判性思维与深度阅读能力；教师：实现精准教学与有效引导；学校：推动教育模式创新与教学质量提升。</t>
  </si>
  <si>
    <t>学生借助AI生成个性化阅读报告 → 教师分析前置作业 → 设计探究任务 → 学生与AI互动</t>
  </si>
  <si>
    <t>数据采集层（个性化阅读报告生成）
行为识别层（分析学生提问模式）
智能策略层（设计探究任务与反馈）</t>
  </si>
  <si>
    <t>案例模式具有较强的普适性与可迁移性，已在校内进行实践验证，整体处于推广阶段。</t>
  </si>
  <si>
    <t>构建了“AI赋能下的批判性思辨阅读教学模式”，强调对AI生成内容的审辨与超越，推动了教育信息化的认知层面转型。</t>
  </si>
  <si>
    <t>第349号案例_福建师范大学泉州附属中学 李真真 运用人工智能分析元素性质的递变规律 .docx</t>
  </si>
  <si>
    <t>运用人工智能分析元素性质的递变规律</t>
  </si>
  <si>
    <t>福建</t>
  </si>
  <si>
    <t>案例已在福建师范大学泉州附属中学实施，具有示范引领作用，适用于其他学科的教学。</t>
  </si>
  <si>
    <t>通过将Excel与AI结合，提升了学生对抽象化学知识的理解，促进了跨学科的融合与探究式学习。</t>
  </si>
  <si>
    <t>数据采集与处理 → 可视化图像生成 → 学习效果即时检测 → 知识理解与应用</t>
  </si>
  <si>
    <t>["数据可视化", "人工智能算法", "Excel定制化应用", "跨学科融合", "学习行为分析"]</t>
  </si>
  <si>
    <t>科大讯飞平板</t>
  </si>
  <si>
    <t>文档中提到“结合Deepseek人工智能工具，以四年级《游》单元习作教学为例”</t>
  </si>
  <si>
    <t>学生：通过可视化手段降低抽象知识理解难度，提升科学探究能力；教师：实现教学内容与技术工具的深度融合，提升教学效果；学校：推动跨学科教学模式的探索与实践。</t>
  </si>
  <si>
    <t>数据采集 → 图像生成与分析 → 个性化反馈与探究 → 学习改进</t>
  </si>
  <si>
    <t>数据采集层（Excel数据处理与图像生成）
行为识别层（学生学习行为分析）
个性化学习层（即时反馈与探究任务设计）</t>
  </si>
  <si>
    <t>通过将数学与化学深度融合，设计精准的AI指令与定制化Excel应用，降低了技术使用门槛，提升了学生的参与感与探究能力。</t>
  </si>
  <si>
    <t>文档中描述“运用大模型‘DeepSeek’生成交互式地图游戏网页”</t>
  </si>
  <si>
    <t>第350号案例_福州市中山小学 江丹容 数据应用赋能语文教学的实践研究.docx</t>
  </si>
  <si>
    <t>数据应用赋能语文教学的实践研究</t>
  </si>
  <si>
    <t>福州市</t>
  </si>
  <si>
    <t>当前已在福州市中山小学落地，覆盖多年级语文课堂，深度融入生字词、阅读、口语交际等教学环节，形成“数据采集-分析-应用”的闭环管理模式。</t>
  </si>
  <si>
    <t>突破传统“经验主导”的语文教学模式，构建“数据驱动”的精准教学体系，通过数据画像实现学情从“感知”到“量化”转变，提供可操作的“精准教学”范本。</t>
  </si>
  <si>
    <t>数据画像生成 → 学情分析与反馈 → 教学策略制定 → 教学效果评估</t>
  </si>
  <si>
    <t>["数据采集", "数据分析", "个性化学习画像", "实时反馈", "教学策略优化"]</t>
  </si>
  <si>
    <t>线上改卷系统</t>
  </si>
  <si>
    <t>文档中提到“教师向豆包、DeepSeek等AI工具输入学科育人视角的解析指令”</t>
  </si>
  <si>
    <t>学生：精准把握学习情况，提升语文能力；教师：依据数据制定教学策略，提升教学效率；学校：推动个性化教学，提高整体教学质量。</t>
  </si>
  <si>
    <t>数据采集 → 学情诊断与画像生成 → 教学策略制定 → 学习反馈与改进</t>
  </si>
  <si>
    <t>数据采集层（实时收集学生答题数据、课堂参与度、提问答对率）；画像诊断层（生成学生课堂学习画像，分析知识点薄弱环节）；个性化学习层（依据数据反馈调整教学策略）</t>
  </si>
  <si>
    <t>企业产品以“学习支持工具”为主，学校多通过现有技术实现教学适配，整体处于规模化应用初期。</t>
  </si>
  <si>
    <t>构建“数据驱动”的精准教学体系，通过实时数据采集生成学生学习画像，推动个性化适配，提升教学质量，助力核心素养培养。</t>
  </si>
  <si>
    <t>课堂参与度记录工具</t>
  </si>
  <si>
    <t>文档中提到“DeepSeek凭借其强大的数据整合与分析能力，成为这一环节的核心工具”</t>
  </si>
  <si>
    <t>第352号案例_申报书.docx</t>
  </si>
  <si>
    <t>AI赋能促表达，具身体验育数感——“认识10”教学实践案例</t>
  </si>
  <si>
    <t>阜阳市</t>
  </si>
  <si>
    <t>在阜阳市多所小学实施，取得显著成效，具备快速复制的潜力。</t>
  </si>
  <si>
    <t>通过AI动态情境设计，促进学生从被动接受转向主动探索，实现数感与表达能力的协同发展。</t>
  </si>
  <si>
    <t>需求分析 → 技术研发与定制 → 应用优化 → 成效评估</t>
  </si>
  <si>
    <t>["视频生成", "图像识别", "动画引擎", "实时反馈机制", "交互设计"]</t>
  </si>
  <si>
    <t>文档中提到“在课堂上展示虚拟人物角色，使用Deepseek输入想象关键词”</t>
  </si>
  <si>
    <t>学生：表达欲望增强，能主动提问和阐释关系；数感从机械认知迈向意义理解；课堂从“答案展示场”转为“思维探索场”。</t>
  </si>
  <si>
    <t>AI动态情境设计 → 互动程序开发 → 数字生成与反馈 → 学习成效评估</t>
  </si>
  <si>
    <t>数据采集层（动态视频生成、实时识别学生动作）
行为识别层（学生涂画动作识别）
画像诊断层（动态更新数字与反馈）
个性化学习层（交互反馈机制）</t>
  </si>
  <si>
    <t>当前应用规模在阜阳市多所小学实施，取得显著成效，推广潜力大，适用于数学概念启蒙教学。</t>
  </si>
  <si>
    <t>将AI深度融入教学流程，创设浸润式情境，推动学生中心范式转变；综合使用多种AI工具实现情境动态化、交互具身化，突破传统教学资源限制。</t>
  </si>
  <si>
    <t>文档中提到“利用AIGC（deepseek）生成‘零钱兑换中心’或‘人民币换算’AI互动游戏”</t>
  </si>
  <si>
    <t>毛毛虫数字排序教学工具</t>
  </si>
  <si>
    <t>文档中提到“我应用DeepSeek、即梦、剪辑等AI工具制作了数字人”</t>
  </si>
  <si>
    <t>第353号案例_附件1“人工智能+基础教育”典型应用场景案例申报书.docx</t>
  </si>
  <si>
    <t>AI赋能教学与素养的双轮驱动：智能助教+AIGC课程融合实践</t>
  </si>
  <si>
    <t>已在复兴中学全面实施，覆盖信息技术与艺术课程，惠及全校1600余名学生和相关教师，取得了显著成效。</t>
  </si>
  <si>
    <t>构建了教-学-评-创一体化的AI教育生态闭环，实现了从单点工具应用向平台级协同智能的范式转型。</t>
  </si>
  <si>
    <t>需求分析与顶层设计 → 智能助教深化必修课教学 → AIGC课程培育创新素养</t>
  </si>
  <si>
    <t>["AI代码检查", "AI自动批改", "RAG技术", "虚拟数字教师分身", "过程性数据沉淀"]</t>
  </si>
  <si>
    <t>有鸣AI云实验室</t>
  </si>
  <si>
    <t>文档中提到“利用DeepSeek，通过‘筛查五年级学生学习内驱力影响因素’生成问卷”</t>
  </si>
  <si>
    <t>智能辅导系统；课程设计</t>
  </si>
  <si>
    <t>智育；美育</t>
  </si>
  <si>
    <t>学生：提升编程能力与创造力；教师：减轻批改负担，聚焦个性化教学；学校：形成可复制的AI教育模式</t>
  </si>
  <si>
    <t>数据采集层（学生学习过程数据记录）
行为识别层（AI代码检查与即时反馈）
画像诊断层（过程性数据沉淀与分析）
个性化学习层（虚拟数字教师分身在线指导）</t>
  </si>
  <si>
    <t>构建了'教-学-评-创'一体化的AI教育生态闭环，突破了传统教学模式，实现了AI工具应用与AI素养培育的双轨并行与深度融合</t>
  </si>
  <si>
    <t>信息技术/艺术</t>
  </si>
  <si>
    <t>第354号案例_孙阳青+AI辅助小学科学课教学互动：优化流程、提效增参与.docx</t>
  </si>
  <si>
    <t>AI辅助小学科学课教学互动：优化流程、提效增参与</t>
  </si>
  <si>
    <t>杭州市富阳区</t>
  </si>
  <si>
    <t>通过实践形成了一套可复制的“AI+科学课”的方案，适合大规模推广。</t>
  </si>
  <si>
    <t>通过AI工具的深度融合，提升了学生的主动参与度和教师的教学效率，实现了“以学为中心”的教学模式。</t>
  </si>
  <si>
    <t>AI思辨工具引导辩论 → 奇思妙问工具回应疑问 → 答题器实现即时反馈</t>
  </si>
  <si>
    <t>["AI思辨", "智能辅助辩论", "即时反馈系统", "学习行为分析", "教育数据挖掘"]</t>
  </si>
  <si>
    <t>文档中提到‘通过DeepSeek生成交互式历史探案游戏’</t>
  </si>
  <si>
    <t>学生：提升主动参与度与科学思维能力；教师：优化教学流程与提高教学效率；学校：形成可复制的AI辅助教学模式</t>
  </si>
  <si>
    <t>教学评数字化重构 → AI工具应用 → 学生主动参与与反馈优化</t>
  </si>
  <si>
    <t>数据采集层（实时反馈与数据统计）
行为识别层（学生参与度与互动分析）
画像诊断层（学情反馈与个性化调整）</t>
  </si>
  <si>
    <t>通过AI工具实现教学模式、答疑渠道与反馈机制的创新，提升学生的主动探究能力与课堂参与度，形成'以学为中心'的新型教学模式</t>
  </si>
  <si>
    <t>奇思妙问</t>
  </si>
  <si>
    <t>文档中提到“使用了DeepSeek生成的汉字演化H5”</t>
  </si>
  <si>
    <t>答题器</t>
  </si>
  <si>
    <t>文档中提到“结合教学经验利用DeepSeek完善教案”</t>
  </si>
  <si>
    <t>第355号案例_当语文课堂遇见AI：人工智能技术辅助下的高效互动教学实践——以《古诗两首》为例 - 副本.docx</t>
  </si>
  <si>
    <t>当语文课堂遇见AI：人工智能技术辅助下的高效互动教学实践——以《古诗两首》为例</t>
  </si>
  <si>
    <t>伽师县</t>
  </si>
  <si>
    <t>已在本校四年级3个班试点应用，处于规模化推广适配性强的阶段</t>
  </si>
  <si>
    <t>通过AI具象化古诗意象，提升学生理解能力和课堂互动参与率，同时显著减少教师批改时间，实现个性化教学。</t>
  </si>
  <si>
    <t>意象预习赋能 → 互动教学提质 → 分层反馈闭环</t>
  </si>
  <si>
    <t>["意象可视化", "实时反馈", "个性化辅导", "自动批改", "互动问答"]</t>
  </si>
  <si>
    <t>豆包AI大模型</t>
  </si>
  <si>
    <t>文档中提到“用AI工具DeepSeek设计调查问卷，精准了解学生对空间改造的兴趣”</t>
  </si>
  <si>
    <t>学生：提升古诗理解准确率30%、课堂互动参与率50%；教师：将课后批改时间缩短60%；学校：实现“抽象古诗具象化、统一教学个性化、滞后反馈即时化”。</t>
  </si>
  <si>
    <t>数据采集层（意象生成与预习任务分发）
行为识别层（课堂互动与反馈分析）
画像诊断层（学习报告生成与个性化任务推送）</t>
  </si>
  <si>
    <t>构建“豆包辅助+三维互动”模式，突破传统教学框架，提供全流程适配，避免通用AI工具的“语言成人化、功能冗余”问题，适配基层小学教学，降低AI应用门槛。</t>
  </si>
  <si>
    <t>第356号案例_“人工智能+基础教育”典型应用场景案例申报书 (2).docx</t>
  </si>
  <si>
    <t>在小学数学课堂中利用AI创作数字人对话</t>
  </si>
  <si>
    <t>宁县瓦斜乡</t>
  </si>
  <si>
    <t>目前已在中西部六省百余所乡村学校部署应用，覆盖学生超五万人，具备高推广价值。</t>
  </si>
  <si>
    <t>实现“情境—对话—反思”一体化教学模式，打破传统单向讲授格局，支持个性化学习与教师协同授课。</t>
  </si>
  <si>
    <t>需求调研 → AI助教设计与开发 → 课堂互动与反馈 → 教学优化与评估</t>
  </si>
  <si>
    <t>["自然语言处理", "多模态交互", "情感计算", "教育数据分析", "生成式人工智能"]</t>
  </si>
  <si>
    <t>文档中提到教师利用DeepSeek进行教学设计的迭代与优化</t>
  </si>
  <si>
    <t>学生：提升对小数乘法的理解与参与感；教师：减轻教学压力，提升课堂互动；学校：推动教育公平与质量提升。</t>
  </si>
  <si>
    <t>需求调研 → AI卡通助教设计 → 对话式交互 → 实时反馈与优化</t>
  </si>
  <si>
    <t>数据采集层（对话数据记录与分析）
行为识别层（学生认知状态与提问意愿分析）
画像诊断层（个性化学习反馈与引导）</t>
  </si>
  <si>
    <t>已在中西部六省百余所乡村学校部署应用，覆盖学生超五万人，整体处于规模化应用阶段。</t>
  </si>
  <si>
    <t>实现“情境—对话—反思”一体化教学模式，AI助教与真人教师协同授课，支持多模态交互与轻量化部署，提升教学响应的智能性与人文性。</t>
  </si>
  <si>
    <t>第357号案例_《解锁AI智课分析系统，让教学更“有数”》 申报书docx.docx</t>
  </si>
  <si>
    <t>解锁AI智课分析系统，让教学更“有数”</t>
  </si>
  <si>
    <t>甘肃省张掖市高台县</t>
  </si>
  <si>
    <t>智课系统已在学校实施，推动教育数字化转型，整体处于推广阶段</t>
  </si>
  <si>
    <t>通过全面的数据分析与实时反馈，教师能够基于数据调整教学内容，促进个性化学习与教学创新。</t>
  </si>
  <si>
    <t>课前设计 → 课中互动 → 课后评价 → 教研迭代</t>
  </si>
  <si>
    <t>["数据收集", "行为分析", "实时反馈", "智能推荐", "大数据技术"]</t>
  </si>
  <si>
    <t>智课分析系统</t>
  </si>
  <si>
    <t>文档中提到“引导学生使用文心一言、DeepSeek等AI”</t>
  </si>
  <si>
    <t>学生：提升课堂参与度与主动学习能力；教师：通过数据分析优化教学策略；学校：推动教育数字化转型与可持续发展。</t>
  </si>
  <si>
    <t>数据采集层（伴随式数据收集、课堂行为数据分析）
行为识别层（教师与学生互动模式分析）
画像诊断层（教学质量与学生学情分析）</t>
  </si>
  <si>
    <t>企业产品以“学习支持工具”为主，学校通过数字化管理实现教学适配，整体处于规模化应用初期。</t>
  </si>
  <si>
    <t>智课系统实现课堂教学的数字化管理与伴随式数据收集，促进教师与学生的互动，提升教学质量与效率。</t>
  </si>
  <si>
    <t>第358号案例_高冲冲 AI赋能：基于智慧教育平台的图形旋转教学与空间观念培养 .docx</t>
  </si>
  <si>
    <t>Ai赋能：基于智慧教育平台的图形旋转教学与空间观念培养</t>
  </si>
  <si>
    <t>案例为如何利用统一平台破解“旋转三要素”教学难题提供了标准范式，具有可复制、可推广的方案。</t>
  </si>
  <si>
    <t>通过动态演示与实时反馈，改变了传统几何教学模式，实现了以“学生主导、动态操作、实时反馈”为特征的智慧课堂。</t>
  </si>
  <si>
    <t>图形识别与动态演示技术 → 实时轨迹捕捉与角度计算 → 学生自主探索与反馈</t>
  </si>
  <si>
    <t>["图形识别", "动态演示技术", "实时反馈系统", "学习行为分析", "人工智能算法"]</t>
  </si>
  <si>
    <t>文档中提到“借助DeepSeek编写代码，制作可交互‘微生物图鉴’”</t>
  </si>
  <si>
    <t>学生：提升空间想象与几何直观能力；教师：实现精准教学与动态反馈；学校：形成可复制的教学模式，推动课程改革。</t>
  </si>
  <si>
    <t>数据采集层（动态数据捕捉与用户指令响应）
行为识别层（图形运动识别与反馈）
个性化学习层（即时反馈与自主探索）</t>
  </si>
  <si>
    <t>实现从“演示观摩”到“交互建构”的教学模式变革，构建以“学生主导、动态操作、实时反馈”为特征的智慧课堂，形成可复制的“操作探究”教学范式。</t>
  </si>
  <si>
    <t>辽宁省</t>
  </si>
  <si>
    <t>第359号案例_广东实验中学_“人工智能+基础教育”典型应用场景案例申报书.pdf</t>
  </si>
  <si>
    <t>基于多模态AI的课堂智能反馈系统：小学教师精准教研与专业成长新范式</t>
  </si>
  <si>
    <t>已在全校一至四年级28个班级常态化部署与稳定运行，展现出赋能区域教师队伍整体发展的潜力。</t>
  </si>
  <si>
    <t>通过多模态数据采集与分析，实现了教研活动的数字化转型，提供了精准的反思依据与个性化的改进路标。</t>
  </si>
  <si>
    <t>感知-分析-应用 → 无感采集 → 多模态AI分析 → 可视化反馈与个性化建议</t>
  </si>
  <si>
    <t>["多模态数据采集", "计算机视觉", "自动语音识别", "自然语言处理", "教育理论模型算法"]</t>
  </si>
  <si>
    <t>希沃课堂智能反馈系统</t>
  </si>
  <si>
    <t>文档中提到“利用‘DeepSeek’大模型生成动态‘制作操作步骤链接’”</t>
  </si>
  <si>
    <t>学生：提升课堂互动与思维参与度；教师：提供精准反思依据与个性化改进建议；学校：推动教研数字化转型与教师专业能力提升。</t>
  </si>
  <si>
    <t>数据感知 → 多模态AI智能分析 → 个性化反馈与应用</t>
  </si>
  <si>
    <t>数据采集层（无感采集课堂教学音视频）
行为识别层（师生行为分析、语音语义识别）
融合分析层（弗兰德斯互动分析模型、S-T分析模型）
个性化反馈层（生成可视化课堂报告）</t>
  </si>
  <si>
    <t>企业产品以“AI辅助课堂教学与互动”为主，已在全校一至四年级28个班级实现常态化应用，整体处于推广阶段。</t>
  </si>
  <si>
    <t>建立了“AI全自动课堂观察+数据驱动循证教研”的新模式，实现了教研活动的全量分析与客观诊断，推动教师反思的数字化转型与教研供给的规模化与个性化。</t>
  </si>
  <si>
    <t>高质量录播系统</t>
  </si>
  <si>
    <t>网页版工具</t>
  </si>
  <si>
    <t>文档中提到“依托DeepSeek生成适配教学的流程图工具”</t>
  </si>
  <si>
    <t>第360号案例_申报书  广渠门中学 +刘晓玮+一次穿越历史与自然的攀登——以AI技术解锁《登泰山记》.pdf</t>
  </si>
  <si>
    <t>一次穿越历史与自然的攀登——以AI技术解锁《登泰山记》</t>
  </si>
  <si>
    <t>本案例在文言文教学中探索AI技术的应用，处于试点探索阶段。</t>
  </si>
  <si>
    <t>通过AI技术实现文言文教学的互动性与趣味性，提升学生的自主学习能力和合作探究能力。</t>
  </si>
  <si>
    <t>AI技术辅助教学 → 学生互动体验 → 个性化反馈与作业批改 → 文化传承与知识巩固</t>
  </si>
  <si>
    <t>["AI智能体", "视频制作工具", "知识图谱", "生成式人工智能", "学习行为分析"]</t>
  </si>
  <si>
    <t>文档中提到“使用 DeepSeek+即梦AI 生成3D教学动画”</t>
  </si>
  <si>
    <t>学生：提升文言文阅读能力、自主学习能力、合作探究能力、创新思维能力；教师：提高备课效率、精准分析学情；学校：推动教学互动向人机协同转变。</t>
  </si>
  <si>
    <t>AI技术赋能课堂教学 → 学生与AI互动 → 个性化学习反馈 → 传统文化传承</t>
  </si>
  <si>
    <t>数据采集层（学习过程数据采集与分析）
行为识别层（学生学习状态与互动模式识别）
画像诊断层（个性化学习画像生成）
个性化学习层（即时生成反馈）</t>
  </si>
  <si>
    <t>技术融合文生视频、人机协同探究、知识图谱、智能批改等，提升课堂互动性，激发学生学习兴趣，同时强调人文内核，促进传统文化与数字创新的有机融合。</t>
  </si>
  <si>
    <t>文档中提到“依托精准物理参数运算，还原力学、电磁学等五大模块实验，支持零代码修改模板”</t>
  </si>
  <si>
    <t>文档中提到‘借助DeepSeek编写代码，构建了语义解析和配色生成模块’</t>
  </si>
  <si>
    <t>第361号案例_“人工智能+基础教育”典型应用 场景案例申报书(越秀区沙涌南小学杨泳茹）.docx</t>
  </si>
  <si>
    <t>营养午餐我做主——复式条形统计图里的营养密码</t>
  </si>
  <si>
    <t>广州市越秀区</t>
  </si>
  <si>
    <t>目前，该案例已在本校及周边数所小学开展实践，覆盖四年级500多学生，成为常规教学范式。</t>
  </si>
  <si>
    <t>构建了‘AI+学做融合’数学教学模式，打破传统数学教学学科壁垒与形式单一性，促进跨学科融合与核心素养培养。</t>
  </si>
  <si>
    <t>数据收集 → 数据分析与可视化 → 营养标准对比与菜谱设计 → 反馈与提升</t>
  </si>
  <si>
    <t>["数据收集", "数据分析", "统计图制作", "AI工具应用", "数字化教学平台"]</t>
  </si>
  <si>
    <t>文档中提到“整合DeepSeek生成文本描述”</t>
  </si>
  <si>
    <t>学生：掌握数据收集与分析方法，提升综合素养；教师：实现精准备课与个性化指导；学校：形成可复制的跨学科教学范式。</t>
  </si>
  <si>
    <t>数据收集 → 数据分析与可视化 → 营养标准对比 → 菜谱设计与展示</t>
  </si>
  <si>
    <t>构建“AI+学做融合”数学教学模式，打破传统学科壁垒，实现项目式学习，提升学生的实际应用能力与综合素养。</t>
  </si>
  <si>
    <t>AI豆包</t>
  </si>
  <si>
    <t>教师利用DeepSeek生成筛选文献的关键词</t>
  </si>
  <si>
    <t>文档中提到“利用DeepSeek等大模型，将抽象历史具象化为可交互的‘数字场景’”</t>
  </si>
  <si>
    <t>数据提取工具</t>
  </si>
  <si>
    <t>文档中提到“通过Deepseek提取抗战时期阜平地区军民生活的核心资料”</t>
  </si>
  <si>
    <t>腾讯智影</t>
  </si>
  <si>
    <t>文档中提到“教师通过自然语言描述需求，AI生成代码并支持参数调整”</t>
  </si>
  <si>
    <t>第362号案例_申报书.docx</t>
  </si>
  <si>
    <t>AI视频情境下基于大模型的跨时空历史课堂探究实践</t>
  </si>
  <si>
    <t>哈尔滨</t>
  </si>
  <si>
    <t>已在试点班级实施，取得了显著成效，整体处于推广阶段</t>
  </si>
  <si>
    <t>通过AI技术实现历史教学的情境化与个性化，提升学生的参与度与满意度，构建了双师协同教学模式，创新了历史课堂的评价体系。</t>
  </si>
  <si>
    <t>AI视频生成 → 虚拟人合成 → 虚拟导师创建 → 个性化学习支持</t>
  </si>
  <si>
    <t>["AI视频生成", "虚拟人合成", "个性化学习支持", "大语言模型应用", "知识图谱构建"]</t>
  </si>
  <si>
    <t>文档中提到‘AI基于历史数据推荐典型错题，并自动批改基础运算错误’</t>
  </si>
  <si>
    <t>学生：提升课堂参与度与满意度，深化对文明特征的理解；教师：从重复性劳动中解放，更专注于教学创新。</t>
  </si>
  <si>
    <t>AI视频生成 → 虚拟人合成 → 虚拟导师个性化辅导 → 个性化巩固与拓展</t>
  </si>
  <si>
    <t>数据采集层（学习数据采集与分析）
行为识别层（学生互动与参与状态分析）
画像诊断层（个性化学习画像生成）
个性化学习层（即时生成反馈与个性化学习支持）</t>
  </si>
  <si>
    <t>企业产品以'学习支持工具'为主，案例已在试点班级实施，取得显著成效，具有推广价值。</t>
  </si>
  <si>
    <t>实现了AI情境深度融合，构建了'现实教师+AI虚拟导师'的双师协同教学模式，创造了可交互的个性化虚拟导师，推动了历史课堂的评价体系向科学化、精细化发展。</t>
  </si>
  <si>
    <t>文档中提到“借助DeepSeek、豆包等AI大模型作为认知支架”</t>
  </si>
  <si>
    <t>第363号案例_哈尔滨市继红小学-刘舟-《AI 赋能美术课堂：哈尔滨市继红小学破解造型教学难题与优化评价体系实践案例》(1).docx</t>
  </si>
  <si>
    <t>AI 赋能美术课堂：哈尔滨市继红小学破解造型教学难题与优化评价体系实践案例</t>
  </si>
  <si>
    <t>案例已经在哈尔滨市继红小学美术学科进行初步应用，形成标准化流程，具备规模化推广条件。</t>
  </si>
  <si>
    <t>实现了AI教学软件与AI评画智能体的联动，形成完整的教评一体化闭环，提升了教学与评价的效率与精准度。</t>
  </si>
  <si>
    <t>教学辅助 → 评价反馈 → 激励成长</t>
  </si>
  <si>
    <t>["三维建模", "动态演示技术", "AI评画智能体", "数据分析", "教育评价系统"]</t>
  </si>
  <si>
    <t>文档中提到“利用DeepSeek生成导学案”</t>
  </si>
  <si>
    <t>学生：提升造型能力、艺术表现与创意；教师：减轻工作负担、提高教学效率；学校：实现美术教学与评价的结构性融合。</t>
  </si>
  <si>
    <t>数据采集层（三维模型导入与动态场景展示）
行为识别层（学生观察与创作过程分析）
画像诊断层（AI评画与反馈生成）
个性化学习层（自主调整配色方案）</t>
  </si>
  <si>
    <t>案例已在哈尔滨市继红小学美术学科进行初步应用，形成标准化流程，具备规模化推广条件。</t>
  </si>
  <si>
    <t>亦心 AI 闪绘</t>
  </si>
  <si>
    <t>文档中提到“利用DeepSeek生成动态推导动画”</t>
  </si>
  <si>
    <t>腾讯元宝</t>
  </si>
  <si>
    <t>文档中提到“以国产AI大模型（豆包、DeepSeek）为认知脚手架的教学新范式”</t>
  </si>
  <si>
    <t>第364号案例_《智影流光：当AI唤醒冰雪皮影》田雨.docx</t>
  </si>
  <si>
    <t>AI+皮影戏《智影流光：当AI唤醒冰雪皮影》</t>
  </si>
  <si>
    <t>已在校内成功实施，具备在全国中小学大规模推广的潜力</t>
  </si>
  <si>
    <t>通过AI动作识别技术实现传统皮影与现代体育项目的结合，激发学生对传统文化的兴趣，提升综合素养与创新能力。</t>
  </si>
  <si>
    <t>AI动作识别技术应用 → 皮影关节结构分析 → 学生自主探究与创作 → 文化理解与技术应用整合</t>
  </si>
  <si>
    <t>["AI动作识别", "教育场景化应用", "跨学科融合", "认知桥梁构建"]</t>
  </si>
  <si>
    <t>文档中提到‘教师借助AI（如DeepSeek）快速总结、推荐杨辉三角相关文献’</t>
  </si>
  <si>
    <t>学生：提升对传统文化的兴趣与理解，增强创新能力与团队协作能力；教师：实现跨学科教学的有效实施；学校：推动传统文化的创造性转化与传播。</t>
  </si>
  <si>
    <t>AI动作识别技术应用 → 皮影关节结构分析 → 动态创作与表演 → 综合素养提升</t>
  </si>
  <si>
    <t>数据采集层（AI动作识别技术应用）
行为识别层（动态结构分析与反馈）
个性化学习层（自主探究与创作）</t>
  </si>
  <si>
    <t>案例已在校内成功实施，具备在全国中小学大规模推广的潜力，整体处于初期推广阶段。</t>
  </si>
  <si>
    <t>实现了传统文化与现代科技的跨学科融合，采用“做中学、创中学”的实践模式，推动了非遗文化的活化与传播。</t>
  </si>
  <si>
    <t>艺术</t>
  </si>
  <si>
    <t>第365号案例_“人工智能+基础教育”典型应用场景案例申报书-《灵动演化：生成式AI赋能算法探索虚拟实验》.docx</t>
  </si>
  <si>
    <t>灵动演化：生成式AI赋能算法探索虚拟实验</t>
  </si>
  <si>
    <t>案例形成了一套完整、可迁移的教学范式，为在国内小学系统化开展人工智能与计算思维教育扫清了实施障碍，提供了经过实践检验的优质方案。</t>
  </si>
  <si>
    <t>将科学家采用的虚拟仿真实验范式成功下沉至小学课堂，开创了“科研启蒙式”信息科技教学新模式，提升了学生的探究主动性与算法思维。</t>
  </si>
  <si>
    <t>自主探究-验证预测-AI生成-规则重构</t>
  </si>
  <si>
    <t>["虚拟仿真技术", "计算机模拟", "生成式AI", "移动端应用", "算法设计"]</t>
  </si>
  <si>
    <t>无思微程序</t>
  </si>
  <si>
    <t>文档中提到“AI技术软件包括但不局限于DeepSeek（深度求索）”</t>
  </si>
  <si>
    <t>学生：提升计算思维与算法设计能力；教师：实现个性化教学与深度探究；学校：提供可复制的实践范例。</t>
  </si>
  <si>
    <t>自主探究 → 验证预测 → AI生成 → 规则重构</t>
  </si>
  <si>
    <t>数据采集层（虚拟实验环境构建）
行为识别层（学生操作与反馈分析）
画像诊断层（个性化学习路径生成）
个性化学习层（即时生成反馈）</t>
  </si>
  <si>
    <t>将虚拟仿真实验引入小学课堂，构建科研级算法教学模式，实现“AI+移动端”的轻量化普惠方案，促进教育公平与资源共享。</t>
  </si>
  <si>
    <t>QPython</t>
  </si>
  <si>
    <t>文档中提到“我将2022版数学课标、课本及教材分析、优秀教案、相关文献资料等投喂给deepseek，建立一个具有理论基础的知识库。”</t>
  </si>
  <si>
    <t>第366号案例_哈尔滨市继红小学校-赵蒙晴《智研健康：AI与虚拟实验室的融合实践》.docx</t>
  </si>
  <si>
    <t>智研健康：AI与虚拟实验室的融合实践</t>
  </si>
  <si>
    <t>项目处于推广阶段，具有较强的可迁移性，已在试点班级实施。</t>
  </si>
  <si>
    <t>通过AI助学助手与虚拟实验室的结合，构建了个性化探究与数据驱动的学习模式，提升了学生的科学思维能力和实践能力。</t>
  </si>
  <si>
    <t>AI助学助手功能实现 → 虚拟实验室数据后台支撑 → 个性化探究支持 → 方案优化与验证</t>
  </si>
  <si>
    <t>["大模型API", "数据分析", "虚拟实验室", "引导式提问", "个性化学习"]</t>
  </si>
  <si>
    <t>在线AI工具</t>
  </si>
  <si>
    <t>文档中提到‘学生借助DeepSeek等工具进行案例研判，开展实证辩论’</t>
  </si>
  <si>
    <t>学生：提升科学思维能力与实践能力；教师：减轻重复指导负担，聚焦高阶思维引导；学校：形成可复制的AI与虚拟实验融合的教学模式。</t>
  </si>
  <si>
    <t>数据驱动 → 虚实融合 → 自主探究 → 个性化反馈与辅导</t>
  </si>
  <si>
    <t>融合'AI引导个性化探究 + 虚拟实验室数据验证'构建了一种'AI引导式探究循环'双核驱动教学模式，形成'感知-分析-决策'的闭环学习干预链，提升了学生科学思维的深度与实践能力。</t>
  </si>
  <si>
    <t>虚拟实验室</t>
  </si>
  <si>
    <t>文档中提到“向AI大模型（如DeepSeek）描述需求”</t>
  </si>
  <si>
    <t>第367号案例_哈密市第十四中学邱丽申报书.docx</t>
  </si>
  <si>
    <t>AI赋能，寰宇探梦-小学英语Shenzhou V flew into space.智慧课堂案例</t>
  </si>
  <si>
    <t>新疆哈密市</t>
  </si>
  <si>
    <t>通过AI技术赋能英语教学，提升学生的学习兴趣与参与度，促进语言能力的全面发展。</t>
  </si>
  <si>
    <t>AI软件</t>
  </si>
  <si>
    <t>文档中提到使用Deepseek作为社会调研与需求分析辅助工具。</t>
  </si>
  <si>
    <t>第368号案例_“AI驱“数”统计  赋能“体”育健身典型应用场景案例申报书(最新)(3).docx</t>
  </si>
  <si>
    <t>AI驱“数”统计，赋能“体”育健身</t>
  </si>
  <si>
    <t>海南省海口市</t>
  </si>
  <si>
    <t>目前已在海口市琼山区各学校进行推广，构建起“动态教学-精准评估-即时反馈-迭代优化”的教学模式，处于规模化应用阶段。</t>
  </si>
  <si>
    <t>通过AI驱动的数据统计转化为体育健身的建议，构建“AI+跨学科+个性化”三维范式，推动核心素养培养落地，优化教学资源配置。</t>
  </si>
  <si>
    <t>需求分析 → 个性化定制 → 数据收集与分析 → 个性化反馈与建议</t>
  </si>
  <si>
    <t>["数据采集", "数据分析", "个性化学习", "实时数据处理", "计算机视觉"]</t>
  </si>
  <si>
    <t>文档中提到“教师通过DeepSeek生成知识图谱”</t>
  </si>
  <si>
    <t>教学活动设计</t>
  </si>
  <si>
    <t>学生：提升数据分析能力与运动健康意识；教师：实现精准评估与个性化指导；学校：推动AI与传统教学的深度融合</t>
  </si>
  <si>
    <t>数据采集 → 个性化学习模型构建 → 数据分析与反馈 → 学习优化</t>
  </si>
  <si>
    <t>数据采集层（实时数据录入、分类数据表单）
行为识别层（运动数据分析、统计结果生成）
画像诊断层（个性化健康建议生成）</t>
  </si>
  <si>
    <t>企业产品以“学习支持工具”为主，已在海口市琼山区推广，整体处于规模化应用阶段</t>
  </si>
  <si>
    <t>构建“AI+跨学科+个性化”教学模式，利用AI实现数据驱动的个性化学习与精准评估，降低了技术使用门槛，适配教学场景</t>
  </si>
  <si>
    <t>九章数学智能诊断系统</t>
  </si>
  <si>
    <t>文档中提到“案例使用的基础大模型DeepSeek、豆包”</t>
  </si>
  <si>
    <t>第369号案例_小学数学课堂AI分析系统的应用研究申报书.docx</t>
  </si>
  <si>
    <t>结果与过程交响：小学数学课堂AI分析系统的应用研究</t>
  </si>
  <si>
    <t>整体处于规模化应用初期，AI分析系统在课堂教学中逐步推广。</t>
  </si>
  <si>
    <t>通过AI分析系统的应用，精准提升师生互动质量，促进学生数学思维的发展，形成个性化教学模式。</t>
  </si>
  <si>
    <t>AI课堂行为分析系统反馈 → 智能统计与分析 → 教学设计能力评价 → 提升教学质量与学生参与度</t>
  </si>
  <si>
    <t>["学习行为分析", "数据采集与融合", "智能统计", "教学设计能力评价", "个性化反馈"]</t>
  </si>
  <si>
    <t>借助DeepSeek输入指令“解析浙教版九年级‘酸和碱之间发生的反应’，生成知识图谱并提炼核心素养指向”</t>
  </si>
  <si>
    <t>学生：提升数学图形知识理解与应用能力；教师：精准把握教学状态与改进方向；学校：推动教学模式的创新与发展。</t>
  </si>
  <si>
    <t>数据采集层（课堂视频录制、语音识别、学生表现记录）
行为识别层（师生互动情况分析、教学模式识别）
画像诊断层（教师教学设计能力评价、学生学习状态分析）
个性化学习层（反馈报告生成、个性化教学建议）</t>
  </si>
  <si>
    <t>AI系统通过量化分析师生互动与教学过程，促进教学模式的转变，提升学生的学习积极性与教师的教学水平。</t>
  </si>
  <si>
    <t>第370号案例_海盐县实验中学教育集团金如意：“人工智能+基础教育”典型应用场景案例申报书.docx</t>
  </si>
  <si>
    <t>四阶AI赋能，打造灵动语文课堂——以《山地回忆》为例</t>
  </si>
  <si>
    <t>已在本校七年级语文课堂成功实施，适配初中语文多文本教学，可规模化推广至各级各类学校</t>
  </si>
  <si>
    <t>通过AI赋能与传统教法融合，激发学生主动探究的兴趣，提升课堂互动和学习效果，形成可复制的教学模式。</t>
  </si>
  <si>
    <t>需求精准定位 → 技术适配应用 → 动态优化调整</t>
  </si>
  <si>
    <t>["AI生成技术", "智能对话系统", "场景视频生成", "学习行为分析"]</t>
  </si>
  <si>
    <t>文档中提到“依托DeepSeek大模型，实现学生画像自动生成”</t>
  </si>
  <si>
    <t>学生：提升对小说人物形象感知与主旨内涵理解能力；教师：减轻备课负担，提升教学效率；学校：形成可复制的AI+基础教育实践模式。</t>
  </si>
  <si>
    <t>数据采集层（AI生成数字人形象、场景视频）；行为识别层（AI对话解疑、互动分析）；画像诊断层（AI点评优化、反馈生成）</t>
  </si>
  <si>
    <t>依托现有AI工具实现精准适配，处于基础教育数字化转型的先进水平，具有低成本推广优势。</t>
  </si>
  <si>
    <t>构建四阶AI赋能闭环教学链，突破传统课堂被动学习局限，形成师生—生生—生AI三维互动体系，推动灵动课堂落地。</t>
  </si>
  <si>
    <t>文档中提到“AI工具（如DeepSeek）不仅用于信息检索，更深度整合至学习支架中”</t>
  </si>
  <si>
    <t>文档中提到“教师利用生成式人工智能Deepseek网页对话窗口，输入‘《曹冲称象》语文数学跨学科学习备课资源推荐’”</t>
  </si>
  <si>
    <t>第371号案例_附件1.“人工智能+基础教育”典型应用场景案例申报书（海盐县武原中学教育集团沈利娟）.docx</t>
  </si>
  <si>
    <t>通过轻量化AI模型和音频分析技术，降低教育数字化转型成本，实现课堂评估的量化与精准化，推动教师专业成长与教育质量提升。</t>
  </si>
  <si>
    <t>数据采集 → 课堂音频分析 → 教学评估模型构建 → 精准反馈与教学改进</t>
  </si>
  <si>
    <t>["音频分析", "教育数据挖掘", "机器学习", "自然语言处理", "人工智能算法"]</t>
  </si>
  <si>
    <t>文档中提到“教师借助Deepseek生成的两款游戏在教学模式与技术应用上实现双重创新。”</t>
  </si>
  <si>
    <t>学生：提升课堂参与度与学习效果；教师：获得精准的课堂反馈与改进建议；学校：实现统一的教学评估标准与数据支持。</t>
  </si>
  <si>
    <t>数据采集 → 课堂音频分析 → 教学质量评估 → 教师反馈与改进</t>
  </si>
  <si>
    <t>数据采集层（课堂音频数据采集）
行为识别层（课堂教学行为分析）
画像诊断层（教学质量评估与反馈）</t>
  </si>
  <si>
    <t>首创了轻量化AI模型，降低了教育评估成本，实现了无感采集与数据驱动的教师自我成长工具，推动了教育数字化转型。</t>
  </si>
  <si>
    <t>轻量化AI评课大模型</t>
  </si>
  <si>
    <t>文档中提到“借助Deepseek分析班级前测学情，为前测题赋值”</t>
  </si>
  <si>
    <t>第372号案例_海盐县向阳小学教育集团+步淑珠+《AI赋能教师专业化发展》申报书.docx</t>
  </si>
  <si>
    <t>AI赋能教师专业化发展</t>
  </si>
  <si>
    <t>产业应用处于初期阶段，已成功引进AI智慧教研系统并在校内推广应用。</t>
  </si>
  <si>
    <t>通过AI智慧教研系统实现教研效率翻倍提升，构建了更智能的教研生态体系，推动教研从经验主义转向循证研究。</t>
  </si>
  <si>
    <t>AI智慧教研系统引入 → 数据采集与分析 → 教学反馈与优化 → 教师专业化发展</t>
  </si>
  <si>
    <t>["AI课堂教学行为分析", "数据闭环迭代机制", "教学行为可视化建模", "云端协同教研网络", "智能诊断层"]</t>
  </si>
  <si>
    <t>文档中提到“教师借助DeepSeek等工具，让学生完成‘年夜饭方案设计’等任务”</t>
  </si>
  <si>
    <t>教师：实现智能备课、智慧录播、智慧观评课、智能研课，提升教研效率；学校：构建更智能的教研生态体系，推动教研从经验主义转向循证研究。</t>
  </si>
  <si>
    <t>AI课堂教学行为分析 → 数据闭环迭代机制 → 教学行为可视化建模 → 人机协同研修</t>
  </si>
  <si>
    <t>数据采集层（AI课堂教学行为分析系统）；行为识别层（课堂高频词、师生互动时长等数据分析）；画像诊断层（教师画像、学生画像生成）；智能策略层（云端协同教研网络）</t>
  </si>
  <si>
    <t>通过AI系统实现即时反馈与数据分析，推动教研效率提升40%，形成'行为数据—教学反思—行为改进'的螺旋上升模型。</t>
  </si>
  <si>
    <t>第373号案例_海盐县向阳小学教育集团+姜志华+《”数艺剪融“AI赋能民间剪纸》案例申报书.docx</t>
  </si>
  <si>
    <t>数艺剪融AI赋能民间剪纸教学</t>
  </si>
  <si>
    <t>该模式有效回应了当前儿童情感体验单一、创造力受限的痛点，提供了可复制的教学范式。</t>
  </si>
  <si>
    <t>构建了‘图像解构—影像建构—元素重构—AI创构’的递进式教学路径，提升了学生的文化理解、审美感知与数字创造能力。</t>
  </si>
  <si>
    <t>图像解构 → 影像建构 → 元素重构 → AI创构</t>
  </si>
  <si>
    <t>["AI图像生成", "AI动画制作", "AI数字人助教", "高速摄影分镜"]</t>
  </si>
  <si>
    <t>文档中描述“教师使用DeepSeek生成第一人称改写文本，并设计对比阅读任务单。”</t>
  </si>
  <si>
    <t>学生：提升艺术素养与创造力；教师：实现文化理解与教学创新；学校：推动民间剪纸的现代化传承与教育普及。</t>
  </si>
  <si>
    <t>数据采集层（数字图像与AI生成技术）
行为识别层（动态分镜解析与情节归纳）
画像诊断层（文化符号解读与艺术理解）
个性化学习层（AI赋能剪纸创作与动态影像生成）</t>
  </si>
  <si>
    <t>构建了“四构”教学模式，重塑传统剪纸教学范式，实现文化理解、叙事表达与创意生成的综合素养培育。</t>
  </si>
  <si>
    <t>文档中提到“案例使用的基础大模型 DeepSeek、豆包”</t>
  </si>
  <si>
    <t>第374号案例_海盐县向阳小学教育集团+田婷婷+《AI数智赋能视域下小学文物欣赏教学创新路径探究》案例申报书.docx</t>
  </si>
  <si>
    <t>AI数智赋能视域下小学文物欣赏教学创新路径探究</t>
  </si>
  <si>
    <t>已在区域内若干小学进行实践，取得显著成效，具备规模化推广潜力。</t>
  </si>
  <si>
    <t>通过VR与AI技术的结合，打破了文物欣赏的时空与认知边界，提升了学生的文化理解与参与度，构建了沉浸式、交互式的学习环境。</t>
  </si>
  <si>
    <t>VR技术构建沉浸式学习环境 → AI生成内容与互动技术应用 → 学生文化理解与创生能力提升</t>
  </si>
  <si>
    <t>["虚拟现实技术", "AI生成内容", "交互技术", "多感官学习", "数字人技术"]</t>
  </si>
  <si>
    <t>VR虚拟博物馆</t>
  </si>
  <si>
    <t>文档中提到“借助deepseek，将抽象概念转化为学生易理解和参与的系列活动情境”</t>
  </si>
  <si>
    <t>学生：提升审美感知能力与文化理解能力；教师：实现教学模式创新与技术整合；学校：推动文化遗产的活态传承与核心素养教学。</t>
  </si>
  <si>
    <t>VR技术构建沉浸式学习环境 → AI生成内容与互动体验 → 文化理解与创新表达</t>
  </si>
  <si>
    <t>数据采集层（多模态学习数据采集与融合）
行为识别层（学习意图识别、学习路径偏差检测）
智能策略层（个性化任务推荐、智能对话决策）</t>
  </si>
  <si>
    <t>企业产品以“教育技术工具”为主，学校通过个性化定制与整合实现教学适配，整体处于创新应用推广阶段。</t>
  </si>
  <si>
    <t>构建了“沉浸感知-多维探究-文化理解-智能创生”的文物欣赏四步教学模式，实现了从“旁观”到“体验”的转变，探索了“传统文化+前沿科技”的美育新路径。</t>
  </si>
  <si>
    <t>文档中提到“利用‘DeepSeek’等分析模型，输入教室物理尺寸，智能生成均匀分布、具有代表性的测量点位坐标”</t>
  </si>
  <si>
    <t>第375号案例_海盐县向阳小学教育集团+王欣怡+《数智赋能：虚拟现实技术下的小学科学混合式学习路径研究》案例申报书.docx</t>
  </si>
  <si>
    <t>数智赋能：虚拟现实技术下的小学科学混合式学习路径研究</t>
  </si>
  <si>
    <t>已在多个校区进行实践，具备良好的规模化推广潜力</t>
  </si>
  <si>
    <t>构建了‘内容解构-流程重构-素养建构’三位一体的混合式教学新范式，有效提升了学生实验参与率与主动性。</t>
  </si>
  <si>
    <t>需求分析 → 技术整合 → 模式创新 → 实施成效</t>
  </si>
  <si>
    <t>["虚拟现实技术", "3D交互技术", "人机交互技术", "教育信息化", "混合式教学模式"]</t>
  </si>
  <si>
    <t>央馆虚拟实验平台</t>
  </si>
  <si>
    <t>文档中提到“DeepSeek作为思维辅助工具，旨在提升学生的概念阐释能力、论证结构意识与逻辑推理能力。”</t>
  </si>
  <si>
    <t>学生：提升实验参与率与主动性，增强解决抽象问题和复杂流程实验的能力；教师：优化教学流程，提升教学质量；学校：构建可推广的混合式教学模式。</t>
  </si>
  <si>
    <t>数据采集层（虚拟实验数据采集与分析）
行为识别层（学生参与度与互动模式分析）
画像诊断层（学生实验能力与理解水平评估）</t>
  </si>
  <si>
    <t>构建了‘内容解构-流程重构-素养建构’三位一体的混合式教学新范式，实现了教育教学模式的系统性创新，提升了科学教育质量，培养了具备数字素养与创新思维的未来公民。</t>
  </si>
  <si>
    <t>第376号案例_杭州市富阳区新时代劳动教育研究院+农场里的科学课：AI 赋能“科学+劳动”跨学科实践.docx</t>
  </si>
  <si>
    <t>农场里的科学课：AI 赋能“科学+劳动”跨学科实践</t>
  </si>
  <si>
    <t>当前，我校AI智慧农场课程已覆盖全校1-6年级2000余名学生，整体处于规模化推广阶段。</t>
  </si>
  <si>
    <t>创建虚实共生的劳动教育跨学科新范式，利用数字孪生技术解决农事劳动的时空受限问题，培养学生人机协同的未来劳动素养。</t>
  </si>
  <si>
    <t>平台搭建 → 课程研发 → 实践优化</t>
  </si>
  <si>
    <t>["数据采集", "数字孪生技术", "AI智能问答", "学习轨迹监测", "智能评价"]</t>
  </si>
  <si>
    <t>科大讯飞美丽科学平台</t>
  </si>
  <si>
    <t>文档中提到“利用Deepseek的数据库，通过上传课本内容和课标内容，生成对教学文本的分析”</t>
  </si>
  <si>
    <t>学生：提升科学素养与劳动素养，增强探究实践能力与创新思维能力；教师：实现精准教学与个性化反馈；学校：形成可复制的“AI+跨学科实践”模式。</t>
  </si>
  <si>
    <t>数据采集层（实时监测土壤湿度、温度等多模态数据）
智能交互层（AI适配多终端操作场景，提供智能问答与反馈）
画像诊断层（生成可视化操作图谱，进行智能分析与评估）</t>
  </si>
  <si>
    <t>企业产品以“学习支持工具”为主，学校通过校企协同实现课程与技术的深度融合，整体处于规模化应用阶段。</t>
  </si>
  <si>
    <t>创建虚实共生的劳动教育新范式，利用数字孪生技术解决传统农事劳动的时空限制，构建AI驱动的全流程精准反馈体系，促进学生的创新思维与实践能力。</t>
  </si>
  <si>
    <t>数字孪生智慧农场</t>
  </si>
  <si>
    <t>文档中提到“DeepSeek担任‘精准分析师’，负责处理预习数据和生成学情报告。”</t>
  </si>
  <si>
    <t>第377号案例_杭州市杭州中学+初中数学复杂问题探究中AI支架的应用.pdf</t>
  </si>
  <si>
    <t>初中数学复杂问题探究中 AI支架的应用</t>
  </si>
  <si>
    <t>AI赋能模式已在一节区级公开课成功实施，获得良好反响，具备高推广价值与教学示范意义。</t>
  </si>
  <si>
    <t>本案例创新性地构建了AI赋能教学的个性化教学工具快速开发模式，降低了技术门槛，提升了课堂教学效率与深度，培养学生的高阶思维和创新能力。</t>
  </si>
  <si>
    <t>输入需求 → 生成代码 → 修改参数 → 生成交互工具 → 课堂教学</t>
  </si>
  <si>
    <t>["自然语言处理", "生成式人工智能", "动态资源生成", "交互式网页工具开发"]</t>
  </si>
  <si>
    <t>文档中提到“利用DeepSeek编撰规范指令，可以避免个人口语化指令无法让豆包软件作出正确动图效果。”</t>
  </si>
  <si>
    <t>学生：提升对复杂图形的理解与应用能力；教师：降低动态教学资源的制作门槛，提升课堂教学效率；学校：形成可推广的AI赋能教学模式。</t>
  </si>
  <si>
    <t>需求分析 → AI生成代码 → 教师调整参数 → 生成交互工具 → 课堂教学</t>
  </si>
  <si>
    <t>数据采集层（需求描述与AI生成代码）
行为识别层（教师与AI的互动）
个性化学习层（教师根据需求调整生成的教学工具）</t>
  </si>
  <si>
    <t>企业产品以AI赋能教学工具为主，整体处于初步推广阶段，具备良好的应用前景。</t>
  </si>
  <si>
    <t>创新性地构建了AI赋能教学的个性化教学工具快速开发模式，降低了教师制作动态教学资源的技术门槛，提升了课堂参与度与实效性。</t>
  </si>
  <si>
    <t>文档中提到“用DeepSeek构建‘牧民饮马’问题知识图谱”</t>
  </si>
  <si>
    <t>文档中提到“利用DeepSeek生成倒计时与随机点名网页小程序”</t>
  </si>
  <si>
    <t>第378号案例_人工智能案例（刘诗佳）.docx</t>
  </si>
  <si>
    <t>智启情境，融“圆”生活</t>
  </si>
  <si>
    <t>杭州市临平区</t>
  </si>
  <si>
    <t>本案例已在2个九年级班级试点，课堂氛围大大提升，具备低门槛、高适配、易复制的特点，适合在全国中小学校推广。</t>
  </si>
  <si>
    <t>本案例创新地将AI生成内容与数学教学设计深度融合，实现“情境即生成、内容即互动”的教学模式，极大增强学习的代入感与探究动力。</t>
  </si>
  <si>
    <t>需求分析 → 技术实施 → 应用优化</t>
  </si>
  <si>
    <t>["AI生成内容", "人脸合成", "场景重建", "视频合成技术"]</t>
  </si>
  <si>
    <t>文档中提到“希沃白板接入DeepSeek，使教学场景中的‘数’‘智’交互和内容生成变得更智能。”</t>
  </si>
  <si>
    <t>学生：提升对抽象概念的理解与应用能力，增强课堂参与度；教师：实现高效的情境创设与课堂互动；学校：推动“AI+情境教学”的创新实践。</t>
  </si>
  <si>
    <t>需求分析 → AI情境生成 → 课堂互动实施 → 学习效果评估</t>
  </si>
  <si>
    <t>数据采集层（AI生成内容与教学情境设计）
行为识别层（学生参与度与互动分析）
个性化学习层（定制化情境生成）</t>
  </si>
  <si>
    <t>企业产品以“情境教学工具”为主，学校逐步探索AI在教学中的应用，整体处于试点推广阶段。</t>
  </si>
  <si>
    <t>将AI生成内容与数学教学深度融合，教师角色转变为情境引导者，学生成为情境中的主角，极大增强学习的代入感与探究动力。</t>
  </si>
  <si>
    <t>文档中描述“DeepSeek能生成简洁明了的对比句子，帮助学生完成语言输出”</t>
  </si>
  <si>
    <t>文档中提到“通过DeepSeek生成教学情境，教师可选择适合的情境进行教学”</t>
  </si>
  <si>
    <t>第379号案例_“人工智能+基础教育”典型应用场景案例申报书.docx</t>
  </si>
  <si>
    <t>基于“钉钉AI“的初中语文古典名著阅读指导探究</t>
  </si>
  <si>
    <t>杭州市钱塘区</t>
  </si>
  <si>
    <t>通过钉钉AI平台实现古典名著的个性化阅读指导，提升学生的阅读理解能力与兴趣。</t>
  </si>
  <si>
    <t>["学习行为分析", "个性化学习画像生成", "实时反馈机制", "数据采集与分析"]</t>
  </si>
  <si>
    <t>钉钉AI</t>
  </si>
  <si>
    <t>文档中提到“用 DeepSeek 查询邓亚萍、姚明、李娜等中国体育传奇的资料”</t>
  </si>
  <si>
    <t>学生：提升古典名著阅读理解能力；教师：实现个性化指导与反馈；学校：推动语文教学的创新与发展</t>
  </si>
  <si>
    <t>通过钉钉AI实现古典名著的个性化阅读指导，提升学生的阅读兴趣与理解能力</t>
  </si>
  <si>
    <t>第380号案例_人工智能+基础教育应用场景申报书(杭州市钱学森学校 戴灿华).pdf</t>
  </si>
  <si>
    <t>AI赋能初中数学单元复习课堂</t>
  </si>
  <si>
    <t>已在数学组进行多轮实践，证实能显著提升课堂参与度、复习效率及学生高阶思维能力。</t>
  </si>
  <si>
    <t>构建了‘教师主导-AI赋能’的双主体协同模式，实现了个性化支持的规模化，提升了复习课的深度与广度。</t>
  </si>
  <si>
    <t>课前数据导航备课 → 课中动态交互探究 → 课后精准推送辅导</t>
  </si>
  <si>
    <t>["生成式人工智能", "数据分析", "实时反馈", "个性化学习路径", "情境化教学内容生成"]</t>
  </si>
  <si>
    <t>文档中提到“案例使用的基础大模型Deepseek，豆包”</t>
  </si>
  <si>
    <t>学生：提升复习效率与高阶思维能力；教师：聚焦高阶思维引导与教学设计；学校：提供可复制的“人工智能+基础教育”课堂模式。</t>
  </si>
  <si>
    <t>数据采集层（历史数据分析、前测题生成）
行为识别层（即时批改与反馈）
画像诊断层（学情报告生成、知识掌握雷达图）
个性化学习层（定制化作业推送、即时答疑）</t>
  </si>
  <si>
    <t>构建了“教师主导-AI赋能”的双主体协同模式，实现了个性化支持的规模化，提升了复习课的深度与广度，促进了学生数学核心素养的发展。</t>
  </si>
  <si>
    <t>文档中提到“运用deepseek进行文本解析”</t>
  </si>
  <si>
    <t>第381号案例_附件1：《“人工智能+基础教育”典型应用场景案例申报书》.docx</t>
  </si>
  <si>
    <t>AI赋能科学探究：幼儿园大班虹吸现象教学的场景构建与教学转型</t>
  </si>
  <si>
    <t>萧山区</t>
  </si>
  <si>
    <t>幼儿园</t>
  </si>
  <si>
    <t>案例在本园1个大班试点，后续计划覆盖园内3个大班，向区域1所姊妹园推广，整体处于推广阶段</t>
  </si>
  <si>
    <t>通过AI技术与科学教育的深度融合，创新了教学模式，提升了幼儿的探究能力与教师的教学效能。</t>
  </si>
  <si>
    <t>问题诊断—机理拆解—系统构建—教具开发—教学应用</t>
  </si>
  <si>
    <t>["AI生成故事脚本", "虚拟实验室搭建", "AI数字人示范", "个性化解答推送", "过程性评价"]</t>
  </si>
  <si>
    <t>文档中提到“案例使用的基础大模型Deepseek”</t>
  </si>
  <si>
    <t>学生：提升科学探究能力与理解能力；教师：提高教学效率与教学效果；学校：促进家园协同与科学教育的整体提升。</t>
  </si>
  <si>
    <t>问题诊断 → 机理拆解 → 系统构建 → 教具开发 → 教学应用</t>
  </si>
  <si>
    <t>激趣支架（AI生成童话式探究情境）
挑战支架（虚拟与实物结合的AI辅助实验）
创作支架（AI支持的虹吸管创意作品生成与分享）</t>
  </si>
  <si>
    <t>案例在本园1个大班试点，形成“虚拟实验室探究+AI智能答疑+家园任务联动”模式，整体处于推广阶段。</t>
  </si>
  <si>
    <t>通过“童话叙事→虚拟实验→生活创作”三级进阶，突破传统教学模式，实现幼儿可操作、可感知的交互体验，提升家园协同参与度与教学效果。</t>
  </si>
  <si>
    <t>希沃一体机</t>
  </si>
  <si>
    <t>文档中提到“同学们还利用豆包、deepseek等智能体查询更多乡村振兴的案例”</t>
  </si>
  <si>
    <t>即梦动画</t>
  </si>
  <si>
    <t>文档中提到“使用DeepSeek进行诗歌解读”</t>
  </si>
  <si>
    <t>文档中提到“用DeepSeek生成的专题网页自主探究”</t>
  </si>
  <si>
    <t>第382号案例_杭州市勇进实验学校+黔梅+AI赋能下数学课堂互动新范式的建构.pdf</t>
  </si>
  <si>
    <t>AI赋能下数学课堂互动新范式的建构</t>
  </si>
  <si>
    <t>已在本校七年级数学课程常态化实施，覆盖5个班级，具有示范性和可移植性。</t>
  </si>
  <si>
    <t>通过AI工具的应用，实现了从知识传授到核心素养培育的转型，提供了可复制的实践样本。</t>
  </si>
  <si>
    <t>知识扫盲 → 难点突破 → 探究延伸</t>
  </si>
  <si>
    <t>["自然语言处理", "机器学习", "数据可视化", "认知支架", "交互式学习环境"]</t>
  </si>
  <si>
    <t>文档中提到“学生用DeepSeek生成的专题网页自主探究”</t>
  </si>
  <si>
    <t>学生：提升推理能力、创新意识与数字化素养；教师：促进课堂互动与学生自主学习；学校：提供可复制的教学模式。</t>
  </si>
  <si>
    <t>数据采集层（AI工具辅助知识获取与整理）
行为识别层（学生互动与反馈分析）
个性化学习层（AI生成个性化学习内容）</t>
  </si>
  <si>
    <t>企业产品以“智能学情诊断与个性化辅导”为主，学校通过校本化规则实现教学适配，整体处于规模化应用初期。</t>
  </si>
  <si>
    <t>通过AI技术实现了从知识传授到核心素养培育的转型，构建了可操作的项目式学习模式，促进了学生从被动学习到主动探究的转变。</t>
  </si>
  <si>
    <t>文档中提到“利用DeepSeek等生成式AI工具，指导学生通过精准提示词输入，将工业革命成果转化为结构化知识”</t>
  </si>
  <si>
    <t>kimi</t>
  </si>
  <si>
    <t>文档中提到“整合Deepseek主流教育AI工具”</t>
  </si>
  <si>
    <t>Trae</t>
  </si>
  <si>
    <t>文档中提到“引导学生自主运用DeepSeek制作学科适配学具”</t>
  </si>
  <si>
    <t>第385号案例_1.“人工智能+基础教育”典型(河北衡水中学AI数字孪生校园平台).docx</t>
  </si>
  <si>
    <t>河北衡水中学AI数字孪生校园平台</t>
  </si>
  <si>
    <t>河北</t>
  </si>
  <si>
    <t>已深度覆盖衡水中学校园全场景，具备跨区域规模化推广潜力</t>
  </si>
  <si>
    <t>通过多模态数据融合与AI算法，实现校园安全、运营与教学的智能管理，提升教育质量与资源利用率。</t>
  </si>
  <si>
    <t>多源数据融合 → 实时监测与预警 → 个性化教学与管理优化</t>
  </si>
  <si>
    <t>["BIM技术", "GIS技术", "IoT传感器", "AI算法", "计算机视觉", "声音事件检测"]</t>
  </si>
  <si>
    <t>文档中提到“AI智能诊断系统分析学生预习数据，精准识别知识薄弱点，并推送定制化学习资源”</t>
  </si>
  <si>
    <t>提升校园安全管理效率，降低安全事件响应时间，优化资源利用率，提升教育质量</t>
  </si>
  <si>
    <t>综合感知 → 人员安全监测 → 建筑安全监测 → 消防安全监测 → 能耗安全监测 → 食品安全监测 → 教学态势分析 → 智慧助手服务</t>
  </si>
  <si>
    <t>数据采集层（多模态数据采集与融合）
状态感知层（人员轨迹追踪、异常情况预警）
智能策略层（动态匹配安全管理策略）</t>
  </si>
  <si>
    <t>企业产品以“智慧校园管理工具”为主，整体处于规模化应用初期，具备跨区域推广潜力</t>
  </si>
  <si>
    <t>全流程个性化教学重构与精细化校园管理，融合多种前沿技术实现多模态AI深度集成，构建数字孪生校园，提升安全与运营管理效率</t>
  </si>
  <si>
    <t>第386号案例_“人工智能+基础教育”案例.docx</t>
  </si>
  <si>
    <t>AI数字人助力课堂教学</t>
  </si>
  <si>
    <t>河塌乡</t>
  </si>
  <si>
    <t>AI数字人助力课堂教学正在推广中，适用于师资力量薄弱的学校。</t>
  </si>
  <si>
    <t>通过AI数字人模拟牛顿进行互动教学，提升学生参与度，减轻教师备课负担。</t>
  </si>
  <si>
    <t>课前生成内容 → 课堂互动对话 → 实时反馈与参与提升</t>
  </si>
  <si>
    <t>["对话生成模型", "自然语言处理", "知识图谱", "机器学习"]</t>
  </si>
  <si>
    <t>豆包模型</t>
  </si>
  <si>
    <t>文档中提到“利用AI技术实现了前置性分析”</t>
  </si>
  <si>
    <t>学生：提升科学学习兴趣，增强参与度；教师：减轻备课与答疑负担，专注于创新教学；学校：实现教师与AI的有效协作，提升教学质量。</t>
  </si>
  <si>
    <t>数据采集层（豆包模型生成牛顿图像）
行为识别层（AI牛顿进行对话互动）
个性化学习层（实时反馈与互动提升）</t>
  </si>
  <si>
    <t>企业产品以'学习支持工具'为主，AI数字人在课堂教学中逐渐应用，整体处于推广阶段</t>
  </si>
  <si>
    <t>通过'教师主导 + AI辅助'的轻量化模式，AI牛顿以生活化语言讲解科学知识，增强学生学习兴趣，形成有效的师生互动</t>
  </si>
  <si>
    <t>文档中提到“使用DeepSeek分析《教师数字素养》《中小学人工智能通识教育指南》等政策与教材”</t>
  </si>
  <si>
    <t>第387号案例_“人工智能+基础教育”典型应用场景案例申报书——李晓欣.docx</t>
  </si>
  <si>
    <t>双师课堂：AI阿基米德与教师的浮力探索</t>
  </si>
  <si>
    <t>呼伦贝尔市中心城新区</t>
  </si>
  <si>
    <t>案例已在校内展示并取得积极反响，具备广泛的应用前景，适合快速复制到其他科学课程中。</t>
  </si>
  <si>
    <t>构建了历史叙事与科学实证相融合的AI双师教学模式，打破了传统教学模式的局限，提升了学生的学习动机与情感连接。</t>
  </si>
  <si>
    <t>AI数字人复活与定制 → 双师虚拟课堂构建 → 实验过程标准化与可视化指导 → 教学效果优化与深度融合</t>
  </si>
  <si>
    <t>["AI数字人技术", "语音合成", "口型驱动", "内容生成", "视频合成"]</t>
  </si>
  <si>
    <t>文档中提到“用DeepSeek拆解浙教版教材，生成知识点图谱与学生易混淆点分析”</t>
  </si>
  <si>
    <t>学生：提升科学素养与探究能力；教师：实现标准化、可视化的实验指导；学校：推动教学模式创新与资源共享。</t>
  </si>
  <si>
    <t>AI数字人复活 → 实验过程模拟 → 情感共鸣与动机激发 → 教学效果提升</t>
  </si>
  <si>
    <t>构建了“历史叙事与科学实证相融合的AI双师教学模式”，实现了教育教学模式与技术应用的双重革新，降低了资源制作门槛，推动了教育数字化转型。</t>
  </si>
  <si>
    <t>文档中提到“通过DeepSeek输入详尽的教学目标、身份信息与具体要求，经过多轮迭代沟通，共同构建出情境框架。”</t>
  </si>
  <si>
    <t>学生通过DeepSeek将故事改成脚本，借助AI生成小视频</t>
  </si>
  <si>
    <t>第388号案例_“人工智能+基础教育”典型应.docx</t>
  </si>
  <si>
    <t>湘教地理云数智教材服务平台——空间智能技术（GIS/RS/AI）赋能地理课堂教学与创新</t>
  </si>
  <si>
    <t>已服务全国20余个省（自治区、直辖市）的湘教版地理师生，具备规模化推广可行性</t>
  </si>
  <si>
    <t>通过AI技术与GIS的深度融合，构建可理解、可生成、可交互的立体化智能教材，提升课堂互动深度与效率。</t>
  </si>
  <si>
    <t>语料优化 → 知识蒸馏 → 监督微调 → RAG优化</t>
  </si>
  <si>
    <t>["AI大模型", "知识蒸馏", "监督微调", "RAG优化", "GIS技术"]</t>
  </si>
  <si>
    <t>湘教地理云数智教材服务平台</t>
  </si>
  <si>
    <t>文档中提到“依托国家智慧教育平台”</t>
  </si>
  <si>
    <t>学生：提升空间思维能力、激发学习兴趣；教师：减轻备课负担、优化教学流程；学校：推动地理学科核心素养的落实。</t>
  </si>
  <si>
    <t>数据采集层（构建高质量结构化地理知识库）
行为识别层（动态知识呈现与课堂互动）
画像诊断层（智能解析知识点与生成教案）</t>
  </si>
  <si>
    <t>已服务全国20余个省（自治区、直辖市）的湘教版地理师生，具备规模化推广可行性，整体处于应用推广阶段。</t>
  </si>
  <si>
    <t>构建“AI智能备课+沉浸式互动课堂”新范式，首次将GIS技术与数字地球系统大规模引入常规地理课堂，提升课堂互动深度与效率。</t>
  </si>
  <si>
    <t>第390号案例_“人工智能+基础教育”典型应用场景案例申报书(1).docx</t>
  </si>
  <si>
    <t>双轮驱动：AI赋能的初中英语智慧听说教学实践</t>
  </si>
  <si>
    <t>案例展示了AI制图与ASR技术在初中英语听说教学中的有效融合，具有广泛的推广价值。</t>
  </si>
  <si>
    <t>通过AI制图技术和ASR技术的结合，创造沉浸式学习环境，提升课堂参与度与教学精准性。</t>
  </si>
  <si>
    <t>AI制图技术应用 → ASR技术实时反馈 → 个性化学习路径推荐 → 教学效果提升</t>
  </si>
  <si>
    <t>["自动语音识别", "AI图像生成", "学习行为分析", "个性化学习路径推荐", "实时反馈机制"]</t>
  </si>
  <si>
    <t>文档中提到“DeepSeek不仅能快速生成语法解释、词汇辨析、例句展示等内容，还能模拟真实语言场景进行对话。”</t>
  </si>
  <si>
    <t>学生：提升听说能力与参与度；教师：实现个性化指导与教学优化；学校：推动教学模式的创新与实践推广。</t>
  </si>
  <si>
    <t>AI制图技术应用 → ASR技术反馈 → 个性化学习路径推荐 → 教学优化与延伸</t>
  </si>
  <si>
    <t>数据采集层（AI制图技术生成情境图像）；行为识别层（ASR技术实时反馈学生口语表现）；个性化学习层（根据反馈调整学习策略）</t>
  </si>
  <si>
    <t>AI技术在初中英语教学中逐渐普及，学校通过智能平台实现教学数据的采集与反馈，整体处于推广与应用阶段。</t>
  </si>
  <si>
    <t>通过AI制图与ASR技术的结合，创造沉浸式学习环境，提供实时反馈，显著提升课堂互动与学习效果，同时推动教师教学理念的更新与优化。</t>
  </si>
  <si>
    <t>在线学习工具</t>
  </si>
  <si>
    <t>文档中提到“可免登录使用DeepSeek、豆包、Kimi等AI工具”</t>
  </si>
  <si>
    <t>第391号案例_《“人工智能＋基础教育＂典型应用场景案例申报书》湖州市织里镇轧村小学 潘森.docx</t>
  </si>
  <si>
    <t>AI语伴计划：人工智能技术赋能小学英语read and write教学实践与应用</t>
  </si>
  <si>
    <t>通过AI English100+X平台的应用，重构了小学英语教学模式，促进了学生的深度学习和个性化学习，提升了课堂互动性与学生参与感。</t>
  </si>
  <si>
    <t>AI English100平台搭建 → 智能互动训练系统应用 → 个性化学习方案制定 → 教学效果评估与反馈</t>
  </si>
  <si>
    <t>["智能互动训练系统", "大数据分析", "语音识别", "在线协作平台", "教育数据挖掘"]</t>
  </si>
  <si>
    <t>文档中提到“借助DOAJ、PubMed Central等平台与AI工具，实现文献智能抓取”</t>
  </si>
  <si>
    <t>学生：提升英语听说读写能力，增强学习兴趣；教师：实现个性化教学与精准评估；学校：推动教育数字化转型，提升教学质量。</t>
  </si>
  <si>
    <t>数据采集层（智能互动训练系统的多模态数据采集与融合）
画像诊断层（个性化学习画像生成、过程性反馈解释）
个性化学习层（即时生成反馈）</t>
  </si>
  <si>
    <t>AI English100结合拟人化智能教练Ms.Aryn，提供全方位的智能互动训练，重构英语教学模式，促进学生深度学习与个性化发展。</t>
  </si>
  <si>
    <t>Ms.Aryn</t>
  </si>
  <si>
    <t>文档中提到“通过优化提示词与DeepSeek大模型进行多轮交互编程，提升批量非结构化文本的处理能力”</t>
  </si>
  <si>
    <t>第392号案例_黄山市黄山区甘棠小学-饶学文“人工智能+基础教育”典型应用场景案例申报书.docx</t>
  </si>
  <si>
    <t>中国剪纸 —— 遇“剪”AI：人工智能与传统剪纸艺术融合的小学劳动教育课例</t>
  </si>
  <si>
    <t>黄山市黄山区</t>
  </si>
  <si>
    <t>本案例已在3个五年级班级实践，形成可直接推广的教学资源包，整体投入低，适合城乡各类学校开展。</t>
  </si>
  <si>
    <t>通过AI与传统剪纸的融合，解决传统工艺教学的创意瓶颈，培养学生的文化自信与AI素养，构建了跨学科融合的教学模式。</t>
  </si>
  <si>
    <t>需求分析 → 技术应用与器材保障 → 实施流程 → 教学模式创新 → 智能评价反馈</t>
  </si>
  <si>
    <t>["AI图案生成", "智能评价系统", "虚拟情境构建", "数据分析", "创意设计"]</t>
  </si>
  <si>
    <t>文档中提到“教师借助Deepseek生成‘长江干流从源头到入海口演变动画’的动态视频”</t>
  </si>
  <si>
    <t>学生：提升剪纸创意与设计能力，增强文化自信；教师：提高教学效率，减轻个性化指导负担；学校：探索AI与传统工艺教育的融合路径。</t>
  </si>
  <si>
    <t>需求分析 → 技术应用与器材保障 → 实施流程 → 教学评价与反馈</t>
  </si>
  <si>
    <t>AI技术在劳动教育中的应用仍处于探索阶段，整体推广价值高，适合多学科融合。</t>
  </si>
  <si>
    <t>通过AI与传统剪纸的结合，构建跨学科的双轨教学模式，实现创意与手工的结合，形成可操作、可复制的教学流程，提升学生的文化认同感与AI素养。</t>
  </si>
  <si>
    <t>文档中提到‘结合Deepseek辅助生成评价量表’</t>
  </si>
  <si>
    <t>第393号案例_申报书.docx</t>
  </si>
  <si>
    <t>基于豆包AI智能体的英语听说训练工具</t>
  </si>
  <si>
    <t>该案例已在校级科技节活动中进行展示并取得了良好的效果，处于推广阶段。</t>
  </si>
  <si>
    <t>通过AI智能体的个性化互动，激发学生的学习积极性与探索欲，提升英语听说能力，创新了传统的听力口语教学模式。</t>
  </si>
  <si>
    <t>AI语料生成 → 听说训练与反馈 → 学习效果评估</t>
  </si>
  <si>
    <t>["自然语言处理", "语音识别", "人工智能算法", "个性化学习", "即时反馈机制"]</t>
  </si>
  <si>
    <t>文中提到‘借助DeepSeek语义向量聚类技术’</t>
  </si>
  <si>
    <t>学生：提升英语听说能力，增强学习积极性；教师：减轻教学负担，促进教学效果；学校：推动AI辅助教学的创新实践。</t>
  </si>
  <si>
    <t>AI语料生成 → 听说训练与反馈 → 学习效果评估 → 自主学习与探究</t>
  </si>
  <si>
    <t>数据采集层（AI智能体生成语料、学生反馈数据收集）
行为识别层（学生口语表达与发音识别）
画像诊断层（学生学习状态与能力评估）</t>
  </si>
  <si>
    <t>通过AI智能体实现个性化的听说训练，激发学生自主学习与探究的积极性，提升课堂互动效果，创新传统英语听说教学模式。</t>
  </si>
  <si>
    <t>第394号案例_吉林市滨江南路学校于佳琦 AI赋能“三学”模式实现语文课堂提质增效.pdf</t>
  </si>
  <si>
    <t>AI赋能“三学”模式实现语文课堂提质增效</t>
  </si>
  <si>
    <t>该模式及配套模板适用于中小学各学段、多学科的课堂教学，具备“低门槛、高适配、易复制”的特点，推广前景广阔。</t>
  </si>
  <si>
    <t>创建了AI深度赋能的‘三学’教学模式，实现了从传统线性教学到数据驱动闭环教学的范式转变，显著提升了语文教学的目标精准度、学生参与度及能力达成度。</t>
  </si>
  <si>
    <t>预学阶段·智能诊断定起点 → 共学阶段·精准干预促提升 → 延学阶段·定制拓展固成果</t>
  </si>
  <si>
    <t>["学情诊断", "个性化教学", "数据驱动教学", "AI辅助决策", "可视化分析"]</t>
  </si>
  <si>
    <t>文档中提到‘教师端配备智能手机（安装DeepSeek、豆包APP），所有AI操作均由教师主导完成’</t>
  </si>
  <si>
    <t>学生：提升课堂参与度及能力达成度；教师：实现精准备课与高效课堂管理；学校：形成可复制的智能化教学模式</t>
  </si>
  <si>
    <t>学情精准诊断 → 差异化互动共学 → 个性化延学拓展</t>
  </si>
  <si>
    <t>数据采集层（可视化班级学情图谱生成）
行为识别层（针对共性难点的动态干预）
个性化学习层（个性化拓展阅读与巩固练习推送）</t>
  </si>
  <si>
    <t>企业产品以“智能学情诊断与个性化辅导”为主，整体处于规模化应用初期，具备广泛的推广前景</t>
  </si>
  <si>
    <t>创建了AI深度赋能的‘三学’教学模式，实现了从传统线性教学到数据驱动闭环教学的范式转变，极大提升了课堂教学的目标精准度与学生参与度</t>
  </si>
  <si>
    <t>第395号案例_吉林市第九中学刘嘉悦+人工智能在翻转课堂中的应用.docx</t>
  </si>
  <si>
    <t>人工智能在翻转课堂中的应用</t>
  </si>
  <si>
    <t>本方案已在学校《AI赋能教育》主题论坛中展示，收获了与会人员的一致好评，具备大规模推广与常态化应用的巨大潜力。</t>
  </si>
  <si>
    <t>通过AI工具提升课程资源准备效率，减轻教师备课负担，促进学生自主学习与能力培养，构建多维度综合评价体系。</t>
  </si>
  <si>
    <t>课程包设计 → AI工具辅助生成内容 → 翻转课堂实施 → 学生自主学习与讨论</t>
  </si>
  <si>
    <t>["AI内容生成", "动态可视化", "教学资源整合", "过程性评价", "表现性评价"]</t>
  </si>
  <si>
    <t>文档中提到“运用DeepSeek对学生的周记、作文等文本进行智能扫描，识别‘焦虑’‘孤独’等情绪关键词”</t>
  </si>
  <si>
    <t>学生：提升学习兴趣与自主学习能力；教师：节省备课时间，专注课堂引导与互动；学校：促进教育资源的均衡分配与教学效率提升。</t>
  </si>
  <si>
    <t>课程包设计 → 微课制作 → 导学案生成 → 动态演示图象生成 → 课后习题匹配</t>
  </si>
  <si>
    <t>数据采集层（微课与导学案内容生成）
行为识别层（学生学习状态与反馈分析）
画像诊断层（学生学习效果评估）</t>
  </si>
  <si>
    <t>通过AI生成导学案与微课，提升教师备课效率，促进课堂互动，推动从知识传授向能力培养的转变，形成高效的教育资源整合系统。</t>
  </si>
  <si>
    <t>万彩动画大师</t>
  </si>
  <si>
    <t>文档中提到“运用DeepSeek、豆包的语义分析功能，对教师数字素养问卷、访谈内容进行自动化编码”</t>
  </si>
  <si>
    <t>学科网</t>
  </si>
  <si>
    <t>文档中提到教师可向DeepSeek输入精准指令，实现游戏的快速定制。</t>
  </si>
  <si>
    <t>第396号案例_吉林艺术学院-杨柳-音创未来AI+STEAM融合美育赋能基础教育音乐教育课程数字化教学实践.pdf</t>
  </si>
  <si>
    <t>音创未来AI+STEAM融合美育赋能基础教育音乐教育课程数字化教学实践</t>
  </si>
  <si>
    <t>已在吉林省13所中小学应用，得到认可与好评，处于推广阶段</t>
  </si>
  <si>
    <t>通过AI技术重构音乐教育的教学、评估与创作模式，实现个性化学习与优质资源的普惠，提升教学效率与学习体验。</t>
  </si>
  <si>
    <t>AI感知 → 认知孪生 → 跨学科共创</t>
  </si>
  <si>
    <t>["情感计算", "认知图谱技术", "智能音频分析技术", "自适应学习引擎", "AI作曲算法"]</t>
  </si>
  <si>
    <t>音创未来</t>
  </si>
  <si>
    <t>文档中提到“以DeepSeek技术为核心，构建‘学情诊断-智能分析-个性化课件生成’的闭环流程”</t>
  </si>
  <si>
    <t>学生：提升音乐学习兴趣与创造力；教师：解放重复性工作，专注于启发性教学；学校：促进教育公平与资源均衡。</t>
  </si>
  <si>
    <t>AI感知 → 认知孪生 → 跨学科共创 → 智能化教学转型</t>
  </si>
  <si>
    <t>数据采集层（智能音频分析技术、实时协作平台）
行为识别层（情感计算引擎、认知图谱技术）
画像诊断层（结构化评价生成、动态能力映射）
个性化学习层（自适应学习引擎、AI辅助创作工具）</t>
  </si>
  <si>
    <t>企业产品以“AI辅助音乐课堂教学”为主，正在推动音乐教育的数字化转型与创新应用，整体处于推广阶段。</t>
  </si>
  <si>
    <t>通过AI技术实现音乐教育的智能化转型，构建以学生为中心的智慧课堂新范式，解决传统教学模式中的个性化不足与互动性有限等问题。</t>
  </si>
  <si>
    <t>文档中提到“学生借 DeepSeek 上传笔记，系统自动识别知识盲区”</t>
  </si>
  <si>
    <t>第397号案例_附件1 吉林毓文中学岳冬燕“人工智能+基础教育”典型应用场景案例申报书.docx</t>
  </si>
  <si>
    <t>人工智能+基础教育典型应用场景</t>
  </si>
  <si>
    <t>目前处于成果打磨与实践推广阶段，尚未参与各类评比活动</t>
  </si>
  <si>
    <t>通过Excel与Photoshop的组合，实现了无需专业仪器的蛋白质定量检测，提升了实验教学的效率与学生的参与度。</t>
  </si>
  <si>
    <t>蛋白质定量检测 → 数据采集与处理 → 结果分析与反馈</t>
  </si>
  <si>
    <t>["数据建模", "图像分析", "实验设计", "标准化操作流程"]</t>
  </si>
  <si>
    <t>文档中提到使用DeepSeek输入结构化指令词，生成可旋转的HTML三视图模型。</t>
  </si>
  <si>
    <t>学生：提升蛋白质检测能力与科学探究习惯；教师：提高实验教学效率与学生参与度；学校：推动实验教学的创新与升级。</t>
  </si>
  <si>
    <t>数据采集 → 数据处理与分析 → 结果反馈与应用</t>
  </si>
  <si>
    <t>数据采集层（通过Excel和Photoshop进行数据建模与图像分析）
行为识别层（提取颜色数据与浓度关系）
个性化学习层（根据实验结果反馈优化实验设计）</t>
  </si>
  <si>
    <t>该方案处于成果打磨与实践推广阶段，已获得校内师生认可，未来有望在更广泛的高中生物实验教学中推广。</t>
  </si>
  <si>
    <t>通过Excel与Photoshop的组合，实现了无专业仪器的蛋白质定量检测，打破了传统定性实验的局限，提升了学生的科学探究能力与数据分析能力。</t>
  </si>
  <si>
    <t>文档中提到“使用DeepSeek进行语法错误检查”</t>
  </si>
  <si>
    <t>第398号案例_济南市槐荫区医学中心实验学校 双师协同驱动智慧课堂提质增效0.pdf</t>
  </si>
  <si>
    <t>双师协同驱动智慧课堂提质增效</t>
  </si>
  <si>
    <t>济南市槐荫区</t>
  </si>
  <si>
    <t>已完成试点班级落地，具备规模化推广条件</t>
  </si>
  <si>
    <t>通过平板辅助的双师教学设计，精准解决教学同质化、语言实践不足和教师个性化指导难覆盖的痛点，提升学生英语学习兴趣与表达意愿。</t>
  </si>
  <si>
    <t>平板辅助教学 → 分层教学设计 → 实时反馈与数据追踪 → 个性化指导与教学优化</t>
  </si>
  <si>
    <t>["数据化追踪", "个性化作业设计", "AI辅助批改", "学习行为分析", "实时反馈"]</t>
  </si>
  <si>
    <t>平板辅助英语教学系统</t>
  </si>
  <si>
    <t>文档中提到“借助 DeepSeek 开发两大核心互动功能”</t>
  </si>
  <si>
    <t>学生：提升英语学习兴趣与表达意愿；教师：减轻负担，精准指导；学校：实现教学提质增效，促进学生全面发展。</t>
  </si>
  <si>
    <t>平板辅助教学 → 分层教学设计 → 实时反馈与个性化指导 → 教学效果优化</t>
  </si>
  <si>
    <t>数据采集层（学生学习数据实时追踪）
行为识别层（学生学习状态与反馈分析）
个性化学习层（针对性干预与个性化指导）</t>
  </si>
  <si>
    <t>已完成试点班级落地，具备规模化推广条件，整体处于初期应用阶段。</t>
  </si>
  <si>
    <t>采用平板辅助的双师教学模式，精准解决英语教学的同质化、实践不足和个性化指导难题，推动数智化教学理念与实践深度融合。</t>
  </si>
  <si>
    <t>济南市教育资源公共服务平台</t>
  </si>
  <si>
    <t>教师借助Deepseek开展“粮食安全与国家安全”课程设计工作</t>
  </si>
  <si>
    <t>第399号案例_当美术教学遇上 AI 破旧局 启新程（终稿）.docx</t>
  </si>
  <si>
    <t>当美术教学遇上 AI：破旧局，启新程</t>
  </si>
  <si>
    <t>济南市历城区</t>
  </si>
  <si>
    <t>AI技术在美术教学中的应用正在逐步推广，面临基础设施和教师培训的挑战。</t>
  </si>
  <si>
    <t>通过AI技术与VR/AR的结合，打破地域资源壁垒，实现个性化教学和多元化评价，激发学生的创造力与参与感。</t>
  </si>
  <si>
    <t>资源共享 → 创新体验 → 教学创新 → 师资赋能 → 评价优化</t>
  </si>
  <si>
    <t>["数据处理", "VR/AR技术", "智能生成", "图像识别", "过程性评价"]</t>
  </si>
  <si>
    <t>文档中提到‘基于Deepseek生成在线虚拟电路实验初始代码’</t>
  </si>
  <si>
    <t>学生：提升审美能力与创造力；教师：减轻备课负担，提高教学质量；学校：推动美育高质量发展，促进教育公平。</t>
  </si>
  <si>
    <t>数据采集层（AI生成内容与互动工具、过程性评价系统）
行为识别层（学生创作特点分析、课堂互动数据收集）
画像诊断层（可视化成长报告生成、个性化反馈）</t>
  </si>
  <si>
    <t>企业产品以'学习支持工具'为主，学校逐步探索AI在美术教学中的应用，整体处于初步推广阶段。</t>
  </si>
  <si>
    <t>AI与VR结合，打破地域资源壁垒；个性化内容生成与互动工具激活课堂活力；多元评价体系提升学生参与感与创作动力。</t>
  </si>
  <si>
    <t>VR画展平台</t>
  </si>
  <si>
    <t>教师将游戏视频上传至“DeepSeek”智能平台，并下达指令进行分析</t>
  </si>
  <si>
    <t>智能备课系统</t>
  </si>
  <si>
    <t>文档中提到“选用DeepSeek作为核心生成式AI工具”</t>
  </si>
  <si>
    <t>第400号案例_雷莉萍-项目赋能，守护精神家园以《祖父的园子》为例.docx</t>
  </si>
  <si>
    <t>项目赋能，守护精神家园—以《祖父的园子》为例</t>
  </si>
  <si>
    <t>嘉禾县行廊镇</t>
  </si>
  <si>
    <t>已在嘉禾县行廊镇肖家中心学校五年级成功实施，取得显著成效，适合在广大中小学推广</t>
  </si>
  <si>
    <t>构建了AI赋能的情感体验式语文教学模式，实现了情感的可视化与可评估，提升了课堂教学效率与质量，具有深远的社会效益</t>
  </si>
  <si>
    <t>课前-课中-课后全流程技术赋能 → 学情可视化 → 评价实时化 → 成果产品化</t>
  </si>
  <si>
    <t>["情感分析", "数据可视化", "AI智能批改", "生成式AI", "VR技术"]</t>
  </si>
  <si>
    <t>九章大模型</t>
  </si>
  <si>
    <t>文档中提到“教师通过学习与摸索，逐步掌握向DeepSeek输入高质量提示词的方法。”</t>
  </si>
  <si>
    <t>学生：提升情感理解与迁移能力；教师：实现精准教学与动态调整；学校：构建可复制的AI赋能教学模式</t>
  </si>
  <si>
    <t>学情调研 → 技术定制与实施 → 实时反馈与成果转化 → 教学优化与评估</t>
  </si>
  <si>
    <t>数据采集层（问卷星与办公小浣熊数据分析）
情境建模层（腾讯混元大模型生成数字人）
画像诊断层（UMU平台情感词云生成功能）
个性化学习层（九章大模型批改API与UMU平台打通）</t>
  </si>
  <si>
    <t>构建了AI赋能的情感体验式语文教学模式，实现了从经验型教学到数据驱动型教学的转型，增强了情感理解的可视化与可评估</t>
  </si>
  <si>
    <t>贵州省</t>
  </si>
  <si>
    <t>有言AIGC</t>
  </si>
  <si>
    <t>文档中提到“采用多模型（如DeepSeek、元宝、IMA）并行评价机制”</t>
  </si>
  <si>
    <t>腾讯混元大模型</t>
  </si>
  <si>
    <t>文档中提到“利用DeepSeek自然语言处理技术，以《西游记》整本书阅读为例，建构语文深度阅读模型”</t>
  </si>
  <si>
    <t>甘肃省</t>
  </si>
  <si>
    <t>文档中提到“整合了‘豆包’、‘DeepSeek’等适合教育场景的应用。”</t>
  </si>
  <si>
    <t>元居虚拟空间</t>
  </si>
  <si>
    <t>文档中提到“AI助手（如DeepSeek）成为教师的‘超级备课助手’”</t>
  </si>
  <si>
    <t>第401号案例_“人工智能+基础教育”典型应用场景案例申报书.docx</t>
  </si>
  <si>
    <t>AI赋能科学议题工程式深度探究 → 信息智能化收集与可视化呈现 → 自适应工程实践过程闭合环的建构</t>
  </si>
  <si>
    <t>["AI增强型写作", "智能论证助手", "AI图像识别", "3D打印", "数据建模"]</t>
  </si>
  <si>
    <t>文档中提到“通过‘DeepSeek’等AI助手，由学生主动请求生成定制化课后习题”</t>
  </si>
  <si>
    <t>学生：提升科学论证、工程建模、伦理判断等高阶思维能力；教师：通过数据驱动的精准评估提升教学质量；学校：形成可复制的跨学科教学范式。</t>
  </si>
  <si>
    <t>信息智能化收集 → 可视化呈现 → 自适应工程实践 → 数据驱动的评价与反馈</t>
  </si>
  <si>
    <t>数据采集层（多模态AI任务系统）
行为识别层（智能体决策辩论）
画像诊断层（智能评价系统）
个性化学习层（AI生成个性化素养雷达图）</t>
  </si>
  <si>
    <t>融合AI技术与工程思维，构建情境场、任务群、工具库三位一体的跨学科学习范式，实现科学思维与态度责任的可视化评估。</t>
  </si>
  <si>
    <t>文档中提到“DeepSeek大模型负责文本分析与反馈，依托其强逻辑推理能力适配人物解读需求”</t>
  </si>
  <si>
    <t>文档中提到“用DeepSeek生成‘科技节在线学习规划’交互网页”</t>
  </si>
  <si>
    <t>第402号案例_王新宇 “人工智能+基础教育”典型应用场景案例申报书.docx</t>
  </si>
  <si>
    <t>“智”启阅读——AIGC赋能的整本书阅读教学案例</t>
  </si>
  <si>
    <t>案例已在班级中进行了多轮实践，具备可观的应用前景与推广价值。</t>
  </si>
  <si>
    <t>通过AIGC技术构建了以学生为中心的“教学评”一体化阅读新模式，激发了学生的阅读兴趣，深化了阅读体验，实现了个性化教学。</t>
  </si>
  <si>
    <t>自主式助学 → 交互式共学 → 诊断式评学</t>
  </si>
  <si>
    <t>["生成式人工智能", "数据分析", "个性化推荐", "图像合成", "语音生成"]</t>
  </si>
  <si>
    <t>山海经探索向导</t>
  </si>
  <si>
    <t>文档中提到‘依托DeepSeek生成式AI技术，构建“抛硬币”、“摸球”两大高仿真、可交互模拟实验模块’</t>
  </si>
  <si>
    <t>学生：激发阅读兴趣、深化阅读体验、提升创造力；教师：实现个性化教学与精准评估；学校：形成可复制的AIGC应用教学模式。</t>
  </si>
  <si>
    <t>数据采集层（AIGC技术支持下的学习过程数据采集）
行为识别层（学生阅读行为与理解状态分析）
画像诊断层（个性化学习画像生成与反馈）</t>
  </si>
  <si>
    <t>企业产品以“学习支持工具”为主，AIGC技术在基础教育中的应用逐渐增多，整体处于探索与推广阶段。</t>
  </si>
  <si>
    <t>本案例创新性地将AIGC技术融入小学语文整本书阅读教学，构建了以学生为中心的“自主式助学—交互式共学—诊断式评学”一体化教学模式，有效激发了学生的阅读兴趣与创造力。</t>
  </si>
  <si>
    <t>文档中提到“基于DeepSeek的长文本生成功能，输入课程标准、劳动主题、学情与目标后，系统自动匹配课程标准”</t>
  </si>
  <si>
    <t>文档中提到“DeepSeek生成课堂情境与讲解动画”</t>
  </si>
  <si>
    <t>第403号案例_1.VR赋能美育新生态：小学美术立体空间概念教学的虚实融合实践案例（嘉善县吴镇教育集团吴镇小学）.docx</t>
  </si>
  <si>
    <t>案例在集团3所小学推广，覆盖1200余名学生，具备浙江小学规模化推广条件</t>
  </si>
  <si>
    <t>通过VR技术实现空间概念的具象化，提升学生的空间创作能力与美育素养，形成可复制的教学方案。</t>
  </si>
  <si>
    <t>VR技术引入 → 沉浸式教学场景构建 → 交互式学习体验 → 学习效果评估与优化</t>
  </si>
  <si>
    <t>["虚拟现实技术", "语音识别", "交互设计", "教育资源整合", "沉浸式学习"]</t>
  </si>
  <si>
    <t>文档中提到“利用Deepseek分析幼儿叙事性讲述的结构、语义、情感”</t>
  </si>
  <si>
    <t>学生：提升空间创作能力与审美素养；教师：提供个性化指导与教学支持；学校：形成可复制的VR美育教学方案。</t>
  </si>
  <si>
    <t>数据采集层（VR设备与软件交互数据采集）
行为识别层（学生交互行为分析）
画像诊断层（学生创作过程与效果分析）</t>
  </si>
  <si>
    <t>通过VR技术将抽象空间概念具象化，提升学生空间表现准确率，形成可迁移的美育数字化转型方案。</t>
  </si>
  <si>
    <t>第404号案例_“人工智能+基础教育”典型应用场景案例申报书（范萍）(1).pdf</t>
  </si>
  <si>
    <t>AI动画赋能情境教学：助力小学生突破面积公式理解难点</t>
  </si>
  <si>
    <t>已在多所小学试点应用，具备广泛推广的条件</t>
  </si>
  <si>
    <t>通过AI动画创设真实情境，激发学生探究兴趣，提升课堂参与度与学习效率，实现即时反馈与精准诊断。</t>
  </si>
  <si>
    <t>精准学情诊断 → 动态推导动画生成 → 互动精准反馈 → 个性化作业设计</t>
  </si>
  <si>
    <t>["AI动画生成", "学情分析", "个性化学习资源生成", "实时反馈系统", "数据驱动教学"]</t>
  </si>
  <si>
    <t>文档中提到‘我尝试用DeepSeek生成海洋生物描述词’</t>
  </si>
  <si>
    <t>学生：深刻理解面积公式背后的数学原理，提升探究能力；教师：实现精准学情诊断与个性化反馈；学校：形成可复制的AI+探究教学范式。</t>
  </si>
  <si>
    <t>学情诊断 → AI动画生成 → 课堂互动 → 个性化作业设计 → 学情反馈</t>
  </si>
  <si>
    <t>数据采集层（学情报告生成）
画像诊断层（学生知识薄弱点定位）
个性化学习层（分层作业生成）</t>
  </si>
  <si>
    <t>企业产品以AI辅助教学工具为主，适配小学教学环境，整体处于应用推广阶段。</t>
  </si>
  <si>
    <t>采用动态推导与智能交互的双模式AI动画，破解几何教学可视化难题，提升学生课堂参与度与学习效率。</t>
  </si>
  <si>
    <t>即梦数字人系统</t>
  </si>
  <si>
    <t>文档中提到“教师借‘DeepSeek’生成诗歌解读、教案”</t>
  </si>
  <si>
    <t>第405号案例_1.“人工智能+基础教育”典型应用场景案例申报书（嘉兴秀湖学校+智绘旋转：AI赋能图形动态建构新路径）.pdf</t>
  </si>
  <si>
    <t>智绘旋转：AI赋能图形动态建构新路径</t>
  </si>
  <si>
    <t>该方案已完成76人教学实验，具备强复制性，计划在全校五年级推广。</t>
  </si>
  <si>
    <t>通过AI动态验证与认知重构，帮助学生突破几何抽象思维障碍，提升空间观念与科技自信。</t>
  </si>
  <si>
    <t>认知冲突 → AI验证 → 分层迁移 → 价值引领</t>
  </si>
  <si>
    <t>["自然语言理解", "代码生成", "动态可视化", "认知重构", "互动式学习"]</t>
  </si>
  <si>
    <t>文档中提到“通过DeepSeek等大语言模型，实现从粗糙框架到精细设计的转变”</t>
  </si>
  <si>
    <t>学生：提升空间观念与几何思维；教师：实现精准教学与学生认知的有效引导；学校：提供可复制的AI赋能教学模式。</t>
  </si>
  <si>
    <t>数据采集层（动态建构过程的可交互与验证）
行为识别层（学生作图与AI验证的对比分析）
画像诊断层（学生空间观念的提升与反馈）</t>
  </si>
  <si>
    <t>企业产品以AI辅助教学工具为主，整体处于推广阶段，具备良好的复制性与应用前景。</t>
  </si>
  <si>
    <t>通过AI动态验证与认知重构，突破传统几何教学瓶颈，实现了知识建构与价值引领的双重目标。</t>
  </si>
  <si>
    <t>文档中提到“依托DeepSeek大模型，实现‘学生画像自动生成’”</t>
  </si>
  <si>
    <t>第406号案例_WORD版《杨辉三角的性质与应用探究》_20251029_150041.docx</t>
  </si>
  <si>
    <t>DeepSeek+赋能下的跨学科主题案例——以高中数学《杨辉三角的性质与探究》为例</t>
  </si>
  <si>
    <t>已在校内完成多次专题展示与经验分享，推广价值显著</t>
  </si>
  <si>
    <t>形成‘AI赋能+跨学科融合’的高中数学探究教学模式，开发了网页版‘杨辉三角性质探究小程序’，提升了学生的探究兴趣与核心素养。</t>
  </si>
  <si>
    <t>AI赋能文献整理 → AI赋能教案设计 → AI赋能交互式课件开发 → AI导航深度探究 → AI赋能编程实践</t>
  </si>
  <si>
    <t>["文献整理", "交互式模型", "信息整合", "编程实践", "跨学科融合"]</t>
  </si>
  <si>
    <t>文档中介绍“学生通过与DeepSeek互动，生成第一人称文物讲稿。”</t>
  </si>
  <si>
    <t>学生：激发学习兴趣、提升课堂参与度、深度理解杨辉三角内涵；教师：减轻备课负担、提升教学效率；学校：推动教学改革，实现课堂提质增效。</t>
  </si>
  <si>
    <t>AI赋能文献整理 → AI赋能教案设计 → AI赋能交互式课件开发 → AI导航深度探究 → AI赋能编程实践 → 跨学科应用落地</t>
  </si>
  <si>
    <t>数据采集层（AI文献整理与推荐）
行为识别层（学生探究行为分析）
画像诊断层（个性化学习画像生成）
个性化学习层（即时生成反馈与指导）</t>
  </si>
  <si>
    <t>形成“AI赋能+跨学科融合”的高中数学探究教学模式，开发了网页版“杨辉三角性质探究小程序”，实现了教学资源的系列化产出，提升了学生的核心素养和高阶思维能力。</t>
  </si>
  <si>
    <t>杨辉三角性质探究小程序</t>
  </si>
  <si>
    <t>文档中提到‘综合比对选定DeepSeek、豆包等具备强大语义理解与语音交互能力的开源AI工具’</t>
  </si>
  <si>
    <t>第407号案例_金潇小学+杨欢+“智绘课堂”AI赋能小学美术教学与互动的课例探索实践.docx</t>
  </si>
  <si>
    <t>智绘课堂：AI赋能小学美术教学与互动的课例探索实践</t>
  </si>
  <si>
    <t>长沙市望城区</t>
  </si>
  <si>
    <t>案例已在本校全学段推广应用，覆盖学生约4000人，具备规模化推广的坚实基础。</t>
  </si>
  <si>
    <t>构建了‘AI协创美育五步范式’，实现了从单点技术应用到全流程教学重构的跨越，重塑了教师、学生与技术的关系。</t>
  </si>
  <si>
    <t>["AI数字人技术", "AR虚拟场景", "3D绘画生成", "语音转图像技术", "图像识别"]</t>
  </si>
  <si>
    <t>希沃拼摆</t>
  </si>
  <si>
    <t>文档中描述'基于DeepSeek平台，通过自然语言指令快速开发交互网页工具'</t>
  </si>
  <si>
    <t>学生：提升创意表达与文化理解；教师：实现个性化指导与教学形式多样化；学校：推动美育教学转型与课程创新。</t>
  </si>
  <si>
    <t>数据采集层（AI数字人技术、钉钉平台反馈）
行为识别层（AI图像识别、语音转图像技术）
画像诊断层（个性化创作支持、反馈闭环）</t>
  </si>
  <si>
    <t>案例已在本校全学段推广应用，覆盖学生约4000人，具备规模化推广的基础。</t>
  </si>
  <si>
    <t>构建了“AI协创美育五步范式”，实现了从单点技术应用到全流程教学重构的跨越，重塑了教师、学生与技术的关系。</t>
  </si>
  <si>
    <t>文档中提到“基于DeepSeek等大型语言模型平台，深度融合信息科技教材内容”</t>
  </si>
  <si>
    <t>Nibiru Creator</t>
  </si>
  <si>
    <t>文档中提到“利用DeepSeek进行内容生成”</t>
  </si>
  <si>
    <t>文中描述“用DeepSeek将文中场景3D建模，引导学生对比文本描述与场景细节。”</t>
  </si>
  <si>
    <t>第408号案例_AI助力古诗文沉浸式学习与精准辅导案例.docx</t>
  </si>
  <si>
    <t>AI助力古诗文沉浸式学习与精准辅导案例</t>
  </si>
  <si>
    <t>杭州市萧山区</t>
  </si>
  <si>
    <t>AI程序辅助取得较为明显的教学效果，但仍存在很多亟待解决的问题，尤其是需要在伦理规范、技术整合、发展方向上进行更深远的考量。</t>
  </si>
  <si>
    <t>通过AI技术构建沉浸式教学情境，提供个性化指导，增强学生对古诗文的理解与欣赏，激发学习内驱力。</t>
  </si>
  <si>
    <t>AI技术辅助教学 → 个性化学习资源生成 → 多模态学习体验 → 学习效果提升</t>
  </si>
  <si>
    <t>["智能交互分析", "语义分析", "AI绘图工具", "自然语言处理", "情感分析"]</t>
  </si>
  <si>
    <t>文档中提到‘依托AIGC技术（deepseek、豆包）构建“三维四阶”智能支架体系’</t>
  </si>
  <si>
    <t>学生：激发学习内驱力，提升思维理解与写作能力；教师：促进教学能力发展；学校：优化语文教育生态。</t>
  </si>
  <si>
    <t>通过AI技术构建沉浸式教学情境，突破传统教学模式的局限，提供个性化、多元化的教学方法，增强学生对古诗文的理解与欣赏。</t>
  </si>
  <si>
    <t>文档中提到“以DeepSeek为核心工具，结合‘深度求索法’，旨在构建一种人机协同、思维可见、能力可迁移的习作教学模式。”</t>
  </si>
  <si>
    <t>文档中提到“学习类 AI：选用豆包、Deepseek（学生常用搜题工具）”</t>
  </si>
  <si>
    <t>GPTZero</t>
  </si>
  <si>
    <t>文档中提到“可以利用deepseek等大型语言模型”</t>
  </si>
  <si>
    <t>文档中提到“课程选用DeepSeek、豆包等主流AI模型，对比其文字解读与图像生成能力的差异”</t>
  </si>
  <si>
    <t>百度AI绘图工具</t>
  </si>
  <si>
    <t>文档中提到‘运用Deepseek梳理三家村藕田的特征’</t>
  </si>
  <si>
    <t>文档中提到“利用DeepSeek设计优化问卷，分析教师研修需求，确定研修方向”</t>
  </si>
  <si>
    <t>GTP-4o</t>
  </si>
  <si>
    <t>文档中提到“依托诊断出的个性化需求，综合利用多种人工智能工具进行定向资源开发。”</t>
  </si>
  <si>
    <t>文档中提到“先后呈现豆包、DeepSeek生成的模型图”</t>
  </si>
  <si>
    <t>讯飞语音评测工具</t>
  </si>
  <si>
    <t>文档中提到“我会运用DeepSeek进行建议的完善”</t>
  </si>
  <si>
    <t>第409号案例_“人工智能+基础教育”典型应用场景案例申报书.docx</t>
  </si>
  <si>
    <t>聚焦学生专注力：AI赋能初中数学课堂的新路径</t>
  </si>
  <si>
    <t>已在校内完成教学实践，形成以“AI备课+AI互动+课堂实录分析”为核心的数字化教学闭环，适合在农村学校开展规模化推广。</t>
  </si>
  <si>
    <t>通过AI生成教学设计与数字人形象，提升学生课堂专注度与学习兴趣，同时利用课堂实录分析促进教师反思与优化教学。</t>
  </si>
  <si>
    <t>AI生成教学设计 → 数字人形象介入 → 课堂实录分析与反馈 → 教学优化与反思</t>
  </si>
  <si>
    <t>["人工智能算法", "数据分析", "学习行为分析", "智能体交互", "数字人技术"]</t>
  </si>
  <si>
    <t>有思智能录播3.0系统</t>
  </si>
  <si>
    <t>文档中提到“测评数据自动导入deepseek、豆包等AI分析工具，生成多维度可视化报告”</t>
  </si>
  <si>
    <t>学生：提升课堂专注力与学习兴趣；教师：优化教学设计与反思能力；学校：推动数字化教学模式的推广与应用。</t>
  </si>
  <si>
    <t>AI生成教学设计 → 数字人形象与智能体应用 → 课堂实录分析 → 教学反思与优化</t>
  </si>
  <si>
    <t>数据采集层（课堂实录数据采集与分析）
行为识别层（师生互动模式分析）
画像诊断层（学生学习状态与行为画像生成）
个性化学习层（实时反馈与指导）</t>
  </si>
  <si>
    <t>通过AI生成个性化教学内容与数字人形象，提升课堂吸引力与学生专注度，形成以'AI备课+AI互动+课堂实录分析'为核心的数字化教学闭环。</t>
  </si>
  <si>
    <t>文档中提到“将学生的课堂练习上传给AI，AI能准确的对每位学生的练习进行批改和错误分析”</t>
  </si>
  <si>
    <t>文档中提到教师广泛应用DeepSeek进行精准筛选教学资源</t>
  </si>
  <si>
    <t>智能备课</t>
  </si>
  <si>
    <t>Our Teacher</t>
  </si>
  <si>
    <t>文档中提到“智能交互工具（DeepSeek+豆包）”</t>
  </si>
  <si>
    <t>第410号案例_扫描全能王 2025-10-23 10.42.pdf</t>
  </si>
  <si>
    <t>文档中描述“DeepSeek制作可交互网页”</t>
  </si>
  <si>
    <t>第412号案例_李江燕 AI与初中美术教学的融合路径探索.docx</t>
  </si>
  <si>
    <t>AI与初中美术教学的融合路径探索</t>
  </si>
  <si>
    <t>通过低成本的技术整合路径，大幅降低了人工智能教育的实施门槛，为经济欠发达地区开展创新教育提供了可行方案。</t>
  </si>
  <si>
    <t>构建了‘智能探究—思辨赋能—协同创造—智慧评价’四阶递进式教学范式，成功实现了历史、语文、信息技术、美术等学科的有机整合。</t>
  </si>
  <si>
    <t>AI图像识别与数据分析 → 传统建筑文化可视化解读 → 人机协同创作 → 多元立体评估体系建立</t>
  </si>
  <si>
    <t>["AI图像识别", "AIGC生成", "数据分析", "智能评价", "跨学科融合"]</t>
  </si>
  <si>
    <t>文档中提到“教师向DeepSeek输入需求，生成教学设计”</t>
  </si>
  <si>
    <t>学生：提升文化理解力与创新实践能力；教师：有效推动教学设计与实施；学校：提供可复制、可推广的实践方案。</t>
  </si>
  <si>
    <t>数据采集层（AI图像识别、AIGC生成）
行为识别层（学生创作能力分析、思辨能力评估）
画像诊断层（多元立体评估体系）
个性化学习层（基于AI的个性化创作指导）</t>
  </si>
  <si>
    <t>构建了‘智能探究—思辨赋能—协同创造—智慧评价’四阶递进式教学范式，成功实现了传统文化的创新转化与跨学科融合，形成了可推广的‘AI+美育’教学标准。</t>
  </si>
  <si>
    <t>文档中提到“收集学生预习后的自主提问 DeepSeek追问”</t>
  </si>
  <si>
    <t>百度识图</t>
  </si>
  <si>
    <t>文档中提到“借助DeepSeek生成可交互的数据图表与翻译文言史料”</t>
  </si>
  <si>
    <t>第413号案例_温州人文高级中学  林浩 “人工智能+基础教育”典型应用场景案例申报书.docx</t>
  </si>
  <si>
    <t>AI个性化表格赋能物理实验探究教学</t>
  </si>
  <si>
    <t>已成功应用于一节市级公开课，获得良好反响，具备规模化推广潜力</t>
  </si>
  <si>
    <t>通过生成式AI定制交互式HTML电子表格，优化了物理实验的数据处理流程，提升了课堂效率和学生的科学探究能力。</t>
  </si>
  <si>
    <t>需求分析 → 技术研发与个性化定制 → 应用优化与实践 → 案例创新突破</t>
  </si>
  <si>
    <t>["生成式AI", "交互式HTML表格", "JavaScript", "数据可视化", "个性化适配"]</t>
  </si>
  <si>
    <t>交互式HTML电子表格</t>
  </si>
  <si>
    <t>深度求索公司</t>
  </si>
  <si>
    <t>文档中提到“基于DeepSeek开发的互动游戏，学生通过拖拽方式对比苯与苯酚取代反应差异”</t>
  </si>
  <si>
    <t>学生：提升科学探究能力与课堂效率；教师：减轻数据处理负担，转变为实验引导者；学校：提供可复制的AI辅助教学模式。</t>
  </si>
  <si>
    <t>数据采集与处理 → AI生成个性化表格 → 实时计算与可视化展示 → 深化探究与讨论</t>
  </si>
  <si>
    <t>数据采集层（原始测量数据录入）
功能实现层（自动计算、可视化呈现）
个性化学习层（生成个性化表格）</t>
  </si>
  <si>
    <t>实现了从技术辅助演示到技术深度融合的转变，创造性地将生成式AI应用于教学资源的个性化定制，降低了技术应用门槛。</t>
  </si>
  <si>
    <t>文档中提到“利用DeepSeek生成教学框架，与XMind联动构建放射性衰变知识概念图”</t>
  </si>
  <si>
    <t>第414号案例_应用场景案例申报书——中江“AI体育”—沉浸式学生全域运动空间.pdf</t>
  </si>
  <si>
    <t>中江“AI体育”—沉浸式学生全域运动空间</t>
  </si>
  <si>
    <t>安徽省芜湖市</t>
  </si>
  <si>
    <t>案例已在学校全面落地，覆盖全校学生，具备规模化推广基础</t>
  </si>
  <si>
    <t>通过构建全链条数字化体育教育体系，提升学生运动参与度与体质健康，形成可复制的智慧体育新模式。</t>
  </si>
  <si>
    <t>数据采集 → AI视觉识别 → 个性化指导与反馈 → 家校协同</t>
  </si>
  <si>
    <t>["AI视觉识别", "边缘计算", "数据算法", "物联网", "实时监测"]</t>
  </si>
  <si>
    <t>多合一AI体测机</t>
  </si>
  <si>
    <t>文档中提到“依托DeepSeek进行个性化定制”</t>
  </si>
  <si>
    <t>学生：日均运动时长从0.8小时提升至2.3小时，体质健康优良率提升12%；教师：提升教学效率30%；学校：形成可复制的智慧体育新模式，促进家校协同。</t>
  </si>
  <si>
    <t>数据采集 → 精准数据分析 → 个性化指导 → 家校协同</t>
  </si>
  <si>
    <t>数据采集层（无感化数据采集、运动视频流捕捉）
行为识别层（AI视觉识别技术、运动成绩判定）
智能策略层（个性化训练方案推送、家校实时联动）</t>
  </si>
  <si>
    <t>案例已在学校全面落地，覆盖全校学生，具备规模化推广基础，运行管理模式成熟。</t>
  </si>
  <si>
    <t>构建“教-练-赛-测-评-育”全链条体系，创新“微操场”建设模式，推动家校协同育人模式，技术应用轻量化，适配不同规模学校。</t>
  </si>
  <si>
    <t>文档中提到“案例使用的基础大模型Deepseek，文心一言、星火、通义千问等。”</t>
  </si>
  <si>
    <t>智慧体育助手小程序</t>
  </si>
  <si>
    <t>第415号案例_刘宏艳 +“AI慧眼”点亮面积课堂.docx</t>
  </si>
  <si>
    <t>“AI慧眼”点亮面积课堂</t>
  </si>
  <si>
    <t>通过AI诊断系统实现对课堂动态的实时监控与分析，提升了教学精准度与学生个性化学习体验。</t>
  </si>
  <si>
    <t>["语音识别", "计算机视觉", "学习行为分析", "情绪识别", "数据挖掘"]</t>
  </si>
  <si>
    <t>学生：提升课堂参与度与个性化学习体验；教师：实现精准教学与课堂管理；学校：推动教育数据化与教学质量提升。</t>
  </si>
  <si>
    <t>数据采集层（多模态学习数据采集与融合）；行为识别层（学习意图识别、学习路径偏差检测）；画像诊断层（个性化画像生成、过程性反馈解释）；个性化学习层（即时生成反馈）</t>
  </si>
  <si>
    <t>通过AI系统实时监测学生情绪与参与度，生成课堂画像，帮助教师精准调整教学策略，提升课堂效率与学生学习体验。</t>
  </si>
  <si>
    <t>文档中提到“利用Deepseek和问卷星定制了课前兴趣与知识调查问卷”</t>
  </si>
  <si>
    <t>第416号案例_刘洪豆-申报书-AI赋能高中通用技术创新发明设计.pdf</t>
  </si>
  <si>
    <t>AI赋能高中通用技术创新发明设计</t>
  </si>
  <si>
    <t>本模式已在试点学校的高中2024级成功实施，适用性极广，可快速复制到全国任何具备基本信息技术条件的中小学。</t>
  </si>
  <si>
    <t>通过将前沿的AI技术无缝融入基础教育的核心课程，构建了一套可复制、低成本、高效率的“AI辅助型”创新教育新模式，显著提升了项目质量与完成率，培养了学生的AI素养和创新能力。</t>
  </si>
  <si>
    <t>需求分析与发现问题 → 方案构思与制定设计方案 → 模型或原型的制作 → 技术测试与优化</t>
  </si>
  <si>
    <t>["生成式人工智能", "人机协作", "需求分析", "技术设计流程", "过程性评价"]</t>
  </si>
  <si>
    <t>文档中提到“我尝试用DeepSeek生成海洋生物描述词”</t>
  </si>
  <si>
    <t>学生：提升创新思维、批判性思维与实践能力；教师：减轻技术指导负担，专注于创新思维激发；学校：提供可复制的AI融合教育模式，提升教学质量。</t>
  </si>
  <si>
    <t>数据采集层（AI作为社会调研与需求分析工具）
行为识别层（AI辅助方案构思与技术顾问）
个性化学习层（AI提供实时技术支援与反馈）</t>
  </si>
  <si>
    <t>企业产品以'学习支持工具'为主，学校通过通用AI工具实现教学适配，整体处于规模化应用初期</t>
  </si>
  <si>
    <t>构建了'AI增强型项目式学习'模式，强调人机协作，降低了AI教育的门槛，实现个性化创客教育的规模化实施，培养学生的AI素养与创新能力。</t>
  </si>
  <si>
    <t>通用技术</t>
  </si>
  <si>
    <t>文档中提到“通过DeepSeek等轻量AI工具，支持学生在晚自习时间段或在家完成‘写作--反馈--优化’闭环”</t>
  </si>
  <si>
    <t>第417号案例_刘燕斌人工智能+基础教育.pdf.pdf</t>
  </si>
  <si>
    <t>穿越千年的笔画甲骨文创意AI美术课</t>
  </si>
  <si>
    <t>学校通过校本化规则实现教学适配，整体处于规模化应用初期</t>
  </si>
  <si>
    <t>通过将甲骨文与现代科技结合，激发学生对汉字起源的兴趣，提升文化自信，同时实现跨学科融合教育。</t>
  </si>
  <si>
    <t>文化理解 → 审美创造 → AI绘画工具应用 → 视觉转译与叙事重构</t>
  </si>
  <si>
    <t>["人工智能技术", "多媒体与数字化工具", "3D建模", "数据分析", "教育技术"]</t>
  </si>
  <si>
    <t>文档中提到“以DeepSeek为代表的AI智能体开辟了新路径，提供协同与情绪价值”</t>
  </si>
  <si>
    <t>学生：增强文化自信与审美能力；教师：提升教学专业性与互动性；学校：促进跨学科融合与创新型人才培养。</t>
  </si>
  <si>
    <t>需求分析 → 技术研发与数字工具应用 → 个性化定制与校本课程开发 → 教学评价与成果展示</t>
  </si>
  <si>
    <t>数据采集层（甲骨文动态演化、3D建模）
行为识别层（学生创作与解读任务）
画像诊断层（学生作品评估与反馈）</t>
  </si>
  <si>
    <t>通过AI绘画工具实现甲骨文的视觉转译与叙事重构，促进文化传承与创新，提升学生的审美能力与创造力。</t>
  </si>
  <si>
    <t>文档中提到“基于DeepSeek的‘精准教学技术’，动态匹配‘情境解析—策略引导’等角色”</t>
  </si>
  <si>
    <t>甲骨文AI协同平台</t>
  </si>
  <si>
    <t>文档中提到“将AI设定为情境生成器，开展‘神奇故事品鉴会’”</t>
  </si>
  <si>
    <t>第418号案例_龙华中心小学_实验数据助手智能体_申报书.docx</t>
  </si>
  <si>
    <t>智能体赋能的小学科学实验探究教学——以《用橡皮筋驱动小车》为例</t>
  </si>
  <si>
    <t>深圳市龙华区</t>
  </si>
  <si>
    <t>已在本校四年级科学课成功应用，具备极强的可复制性和规模化推广潜力</t>
  </si>
  <si>
    <t>通过智能体技术实现数据采集自动化、规律呈现可视化、学习支持个性化，提升实验课的效率与深度，落实科学探究核心素养。</t>
  </si>
  <si>
    <t>实验数据获取 → 图表生成 → 个性化反馈与指导 → 学习改进</t>
  </si>
  <si>
    <t>["图像识别", "自然语言处理", "数据可视化", "智能体技术", "教育数据分析"]</t>
  </si>
  <si>
    <t>智能体</t>
  </si>
  <si>
    <t>学生：提升科学探究能力与数据分析能力；教师：减轻数据统计负担，专注于教学设计与学生指导；学校：推动实验教学的标准化与智能化升级。</t>
  </si>
  <si>
    <t>数据采集自动化 → 规律呈现可视化 → 学习支持个性化 → 实验课效率提升</t>
  </si>
  <si>
    <t>数据采集层（手写实验记录数据提取）
行为识别层（智能体识别与数据处理）
画像诊断层（生成可视化图表）
个性化学习层（基于全班数据的个性化反馈）</t>
  </si>
  <si>
    <t>该解决方案在基础教育AI应用实践中处于先进水平，适用于所有开展对比实验的小学科学课程，具备可复制性和规模化推广潜力。</t>
  </si>
  <si>
    <t>创建了情境化任务驱动与智能体赋能探究的新型教学模式，打通了从数据采集到可视化分析的自动化流程，提升了课堂教学效率与思维深度。</t>
  </si>
  <si>
    <t>实验数据获取插件</t>
  </si>
  <si>
    <t>文档中提到“将PDF文档导入DeepSeek大模型，并下达结构化指令”</t>
  </si>
  <si>
    <t>折线图生成插件</t>
  </si>
  <si>
    <t>未标注</t>
  </si>
  <si>
    <t>文档中提到“案例使用的基础大模型deepseek”</t>
  </si>
  <si>
    <t>第420号案例_么贵芬王家豪人工智能基础教育申报书.docx</t>
  </si>
  <si>
    <t>向海图强，逐梦深蓝AI+跨学科课本剧</t>
  </si>
  <si>
    <t>北京经济技术开发区</t>
  </si>
  <si>
    <t>案例处于推广阶段，具备可复制性，已在多所学校进行试点。</t>
  </si>
  <si>
    <t>通过AI辅助课本剧的形式，打破学科壁垒，提升学生参与度与跨学科思维能力，促进知识的深度理解与应用。</t>
  </si>
  <si>
    <t>调研与资料储备 → 剧本创作与个性化定制 → 排练与展演 → 课后延伸</t>
  </si>
  <si>
    <t>["AI大模型", "数据分析", "个性化学习", "项目式学习", "团队协作"]</t>
  </si>
  <si>
    <t>文档中提到“DeepSeek用于需深度解析的复杂问题，支持高清图片上传与专业文献溯源”</t>
  </si>
  <si>
    <t>智育、德育</t>
  </si>
  <si>
    <t>学生：提升跨学科思维、团队协作及AI应用能力，增强海洋强国责任感；教师：实现精准教学与个性化指导；学校：推动素质教育与跨学科教学的落地。</t>
  </si>
  <si>
    <t>数据采集层（AI大模型设计的调查问卷、知识库构建）
行为识别层（学生参与度分析、角色分工优化）
个性化学习层（AI生成剧本、个性化创作任务）</t>
  </si>
  <si>
    <t>案例通过AI辅助工具实现跨学科教学，降低了教学资源门槛，推动了教育公平与质量提升，整体处于推广应用阶段。</t>
  </si>
  <si>
    <t>突破传统单学科授课模式，构建“知识共生+全员参与”的跨学科教学新模式，利用AI实现全流程适配，提升学生参与度与能力培养的均衡性。</t>
  </si>
  <si>
    <t>物理、地理</t>
  </si>
  <si>
    <t>第421号案例_张秋菊+“生活素材库”AI智能体助力小学生解决写作“无米之炊”的教学实践探索表格.docx</t>
  </si>
  <si>
    <t>生活素材库AI智能体助力小学生解决写作“无米之炊”的教学实践探索</t>
  </si>
  <si>
    <t>辽宁省阜新蒙古族自治县</t>
  </si>
  <si>
    <t>已在本校语文课堂试点应用，覆盖年级段从三至六年级，形成稳定的教学路径，具备较强的可复制性与规模化推广潜力。</t>
  </si>
  <si>
    <t>通过构建‘生活素材库’AI智能体，实现写作素材的智能化积累与动态调取，促进学生写作能力的提升，创新了写作教学的模式。</t>
  </si>
  <si>
    <t>关键词识别 → 情境引导 → 细节追问 → 表达辅助 → 素材沉淀</t>
  </si>
  <si>
    <t>["关键词识别", "情境引导", "多轮交互生成", "语义标签分类", "自动化内容归档"]</t>
  </si>
  <si>
    <t>生活素材库AI智能体</t>
  </si>
  <si>
    <t>文档中提到‘以“望远镜思维”对接Deepseek’</t>
  </si>
  <si>
    <t>学生：提升生活观察能力、素材积累能力与细节表达能力；教师：实现个性化指导与高效教学；学校：推动语文教学的数字化转型与创新实践。</t>
  </si>
  <si>
    <t>关键词识别 → 情境引导 → 细节追问 → 写作辅助 → 素材沉淀</t>
  </si>
  <si>
    <t>数据采集层（关键词识别、情境引导）
行为识别层（细节追问、情绪识别）
个性化学习层（写作辅助、素材沉淀）</t>
  </si>
  <si>
    <t>企业产品以“智能写作辅助工具”为主，学校通过校本化规则实现教学适配，整体处于初步应用阶段。</t>
  </si>
  <si>
    <t>聚焦写作输入端，重构语文教学发力点；交互式写作预热新模式；建立电子素材本积累机制，助力长期写作发展；实现生成式AI在写作教学全过程的应用，形成有效的人机协同教学范式。</t>
  </si>
  <si>
    <t>第422号案例_孟晓辉+基于 AIGC 与视频生成技术的三年级语文 AI 辅助课堂教学与互动实践 (3).docx</t>
  </si>
  <si>
    <t>基于 AIGC 与视频生成技术的三年级语文 AI 辅助课堂教学与互动实践</t>
  </si>
  <si>
    <t>昌吉市</t>
  </si>
  <si>
    <t>已在三年级语文教学中落地，计划推广至其他年级，整体处于初期应用阶段</t>
  </si>
  <si>
    <t>通过AIGC与视频生成技术的结合，提升课堂参与度与教学效率，实现学生主动参与与教师减负。</t>
  </si>
  <si>
    <t>素材生成 → 动画导入 → 互动问题 → 拓展练习</t>
  </si>
  <si>
    <t>["AIGC", "视频生成技术", "关键词输入", "互动式学习"]</t>
  </si>
  <si>
    <t>文档中提到“利用DeepSeek生成一个可交互的10珠计数器网页”</t>
  </si>
  <si>
    <t>学生：提升课堂参与度与学习效果；教师：减少素材制作时间，提高教学效率；学校：推广可复制的AI辅助教学模式。</t>
  </si>
  <si>
    <t>素材生成 → 课堂应用 → 应用优化</t>
  </si>
  <si>
    <t>数据采集层（关键词输入生成素材）
行为识别层（互动问题设计）
个性化学习层（学生参与生成）</t>
  </si>
  <si>
    <t>目前已在三年级语文落地，计划推广至其他年级与学科，整体处于初步应用阶段。</t>
  </si>
  <si>
    <t>通过AIGC与视频生成技术的结合，实现低成本、高效率的教学素材生成，提升学生的主动参与度和课堂互动性。</t>
  </si>
  <si>
    <t>剪映 AI 生成功能</t>
  </si>
  <si>
    <t>文档中提到“综合运用了多种轻量级的信息技术工具，包括DeepSeek”</t>
  </si>
  <si>
    <t>第423号案例_附件1：“人工智能+基础教育”典型应用场景案例申报书.docx</t>
  </si>
  <si>
    <t>教师AI助手“匠邦”生成教学设计的深度体验案例</t>
  </si>
  <si>
    <t>甘肃省定西市岷县</t>
  </si>
  <si>
    <t>已在岷县的12所乡镇小学投入应用，覆盖320名教师，处于推广阶段</t>
  </si>
  <si>
    <t>通过动态学情匹配技术，显著提升备课效率与教学质量，助力基础教育的均衡发展。</t>
  </si>
  <si>
    <t>需求分析 → 功能适配优化 → 资源精准匹配 → 分层教学适配 → 多端协同优化</t>
  </si>
  <si>
    <t>["自然语言处理", "教育大数据分析", "动态学情匹配", "教学设计生成算法"]</t>
  </si>
  <si>
    <t>匠邦AI助手</t>
  </si>
  <si>
    <t>文档中提到‘利用DeepSeek生成Python代码，调用百度地图API，自动采集全国368个城市的坐标’</t>
  </si>
  <si>
    <t>学生：提升学习参与感；教师：提高备课效率50%以上，减轻工作负担；学校：推动优质教育资源均衡化。</t>
  </si>
  <si>
    <t>数据采集层（教学资源整合与匹配）
行为识别层（教师需求与学情分析）
画像诊断层（生成个性化教学设计）
个性化学习层（动态学情匹配）</t>
  </si>
  <si>
    <t>企业产品以“教学设计工具”为主，已在岷县12所乡镇小学落地，整体处于推广应用阶段。</t>
  </si>
  <si>
    <t>实现‘动态学情驱动’的教学设计生成技术，提升内容适配度65%；核心功能全流程免费，推动优质教育资源均衡化。</t>
  </si>
  <si>
    <t>第424号案例_人工智能+基础教育”典型应用场景案例申报书.docx</t>
  </si>
  <si>
    <t>AI赋能小学人工智能抽象概念教学设计与实践——把抽象概念“做”成小学生看得懂的探究活动</t>
  </si>
  <si>
    <t>闵行区</t>
  </si>
  <si>
    <t>已在多所小学试点应用，处于推广阶段</t>
  </si>
  <si>
    <t>通过AI辅助教师设计教学活动和问题链，提升学生对抽象概念的理解和探究能力，教学效率显著提高。</t>
  </si>
  <si>
    <t>AI辅助定位单元目标 → AI辅助设计教学活动创意与方案 → AI辅助单课时问题链</t>
  </si>
  <si>
    <t>["生成式人工智能", "知识图谱", "问题链生成", "教学活动设计"]</t>
  </si>
  <si>
    <t>文档中提到“将Deepseek生成的H5交互网页制作的工具用于抽取学生，生成的交互式课件可以根据学生的输入实时更新流程图”</t>
  </si>
  <si>
    <t>学生：通过可操作实验自主建构“专家系统”等概念，批判思维与探究兴趣显著提升；教师：快速厘清单元逻辑、设计活动方案，从知识传授者转变为活动引导者，教学效率大幅提高；学校：形成“实验解构+思维架桥”范式，实现了将抽象原理具象落地。</t>
  </si>
  <si>
    <t>数据采集层（AI生成知识图谱、活动创意）
行为识别层（教师对AI生成内容的批判性审阅）
智能策略层（基于实验环节的逻辑生成阶梯式问题链）</t>
  </si>
  <si>
    <t>AI生成内容的“人工校验”不可替代，教师应深化技术与教育融合，让AI不仅辅助工具设计，更助力思维培养，平衡技术应用与教师主导作用。</t>
  </si>
  <si>
    <t>文档中提到“利用deepseep等AI工具制作动态模型”</t>
  </si>
  <si>
    <t>kittenblock</t>
  </si>
  <si>
    <t>教师先运用DeepSeek输入指令进行学情分析，生成可视化的学情图谱。</t>
  </si>
  <si>
    <t>第426号案例_人工智能案例申报书.docx</t>
  </si>
  <si>
    <t>AI赋能语文教学：《金字塔》双文本对比与跨文化理解教学实践</t>
  </si>
  <si>
    <t>南岸</t>
  </si>
  <si>
    <t>本案例在五年级语文教学中取得显著成效，具备良好可迁移性，适用于多种课型，为一线教师提供可操作范式。</t>
  </si>
  <si>
    <t>通过将通用AI工具个性化定制为教学助手，支持项目式学习与双文本对比教学的深度融合，形成可迁移的“AI+语文”教学范式。</t>
  </si>
  <si>
    <t>AI情境导入 → 双文本对比探究 → 任务驱动与手册制作 → 展示交流与AI反馈</t>
  </si>
  <si>
    <t>["AI数字人", "智能设计平台", "知识图谱工具", "信息提取框架", "项目式学习"]</t>
  </si>
  <si>
    <t>文中提到“利用DeepSeek的代码生成能力，开发了‘学生点到系统’”</t>
  </si>
  <si>
    <t>学生：提升文本理解、对比分析与跨文化沟通能力；教师：实现教学模式创新与课堂管理优化；学校：形成可复制的“AI+语文”教学范式</t>
  </si>
  <si>
    <t>数据采集层（AI数字人语音生成工具）
行为识别层（学生互动与反馈分析）
个性化学习层（即时生成反馈）</t>
  </si>
  <si>
    <t>构建了“AI+项目式学习”语文教学模式，将AI数字人、智能设计平台与知识图谱工具整合，形成贯穿情境引导、表达支持与认知辅助的教学闭环</t>
  </si>
  <si>
    <t>智能设计平台（Canva）</t>
  </si>
  <si>
    <t>文档中提到“利用DeepSeek制作动态课件，以简单的动画动态呈现解决问题的过程”</t>
  </si>
  <si>
    <t>第427号案例_附件1.pdf</t>
  </si>
  <si>
    <t>垃圾分类功能的人工智能实现——基于卷积神经网络的简易垃圾分类图像识别项目</t>
  </si>
  <si>
    <t>项目已在乌兰浩特第一中学试点，具备较强的可复制性，适合推广至其他中小学AI课程。</t>
  </si>
  <si>
    <t>通过模块化代码与免费工具，降低AI技术在中小学的应用门槛，实现AI教学与生活场景的深度融合。</t>
  </si>
  <si>
    <t>数据采集 → 模型训练 → 垃圾预测</t>
  </si>
  <si>
    <t>["卷积神经网络", "数据采集", "模型训练", "图像识别", "人工智能算法"]</t>
  </si>
  <si>
    <t>后羿采集器</t>
  </si>
  <si>
    <t>学生：掌握CNN基础原理，提升AI应用能力与垃圾分类意识；教师：实现AI技术与环保教育的结合；学校：提供可复制的AI教育实践模式。</t>
  </si>
  <si>
    <t>数据采集层（多模态学习数据采集与融合）；行为识别层（卷积神经网络模型训练与应用）；个性化学习层（实时反馈与调整训练参数）</t>
  </si>
  <si>
    <t>项目处于试点阶段，已在校内推广，具备较强的可复制性，适合其他中小学AI课程。</t>
  </si>
  <si>
    <t>通过模块化代码与免费工具实现复杂技术简易化，结合生活场景提升学生参与度与AI技术认知，推动AI教育普及。</t>
  </si>
  <si>
    <t>PyCharm</t>
  </si>
  <si>
    <t>DeepSeek分级系统能够将大量的冲突案例进行分类和标记</t>
  </si>
  <si>
    <t>TensorFlow</t>
  </si>
  <si>
    <t>文档中提到“将素材输入DeepSeek，提出‘梳理适配大班的师幼互动策略’需求”</t>
  </si>
  <si>
    <t>第428号案例_宁波市北仑区淮河小学 吴凌燕 AI赋能“海濡课程”：构建《港通天下集装世界》跨学科探究新范式.docx</t>
  </si>
  <si>
    <t>AI赋能“海濡课程”：构建《港通天下集装世界》跨学科探究新范式</t>
  </si>
  <si>
    <t>宁波市北仑区</t>
  </si>
  <si>
    <t>已在浙江省之江好课堂展示，获得高度认可，模式易于复制，适合多学科探究性课程。</t>
  </si>
  <si>
    <t>构建了‘AI全流程赋能’的探究式教学模式，打破了AI仅用于单一环节的局限，实现了虚实融合的双师课堂新形态，开创了AI普惠性创意评价机制。</t>
  </si>
  <si>
    <t>问题聚焦 → 合作探究 → 创造迁移</t>
  </si>
  <si>
    <t>["自然语言处理", "计算机视觉", "大语言模型", "数据可视化", "智能辅导系统"]</t>
  </si>
  <si>
    <t>天喻教育平台</t>
  </si>
  <si>
    <t>文档中提到‘教师用DeepSeek APP输入需求，生成动画脚本’</t>
  </si>
  <si>
    <t>学生：培养系统思维、创新思维与解决真实问题的能力；教师：实现精准指导与高效课堂管理；学校：形成可复制的跨学科探究教学模式。</t>
  </si>
  <si>
    <t>数据采集层（实时数据接收与分析）
行为识别层（学情诊断与问题识别）
个性化学习层（个性化指导与反馈）</t>
  </si>
  <si>
    <t>构建了“AI全流程赋能”的探究式教学模式，打破了AI仅用于单一环节的局限，实现了虚实融合的双师课堂新形态，开创了AI普惠性创意评价机制。</t>
  </si>
  <si>
    <t>第429号案例_“人工智能+基础教育”典型应用场景案例申报书.pdf</t>
  </si>
  <si>
    <t>AI赋能的动态评价体系构建与实践——以《青铜器》美术欣赏课为例</t>
  </si>
  <si>
    <t>该实践已在本校《青铜器》课例中成功实施，显著提升了学生的课堂参与度与深度学习能力，具备高度的可迁移性。</t>
  </si>
  <si>
    <t>通过AI创设的真实情境与多模态交互，构建了动态评价系统，解决了传统评价的反馈滞后、标准单一和参与浅表等问题，生成个性化艺术素养发展报告。</t>
  </si>
  <si>
    <t>智能体驱动的多维度动态评价系统构建 → 语音对话多模态交互 → 实时性评价与过程性记录 → 生成个性化艺术素养发展报告</t>
  </si>
  <si>
    <t>["语音识别", "多模态交互", "动态评价系统", "认知诊断模型", "个性化反馈"]</t>
  </si>
  <si>
    <t>文档中提到“学生通过AI工具（如DeepSeek、豆包）进行资料搜集与思维导图构建”</t>
  </si>
  <si>
    <t>学生：提升课堂参与度与深度学习能力；教师：解放教师从重复性评价中，使其更专注于教学设计与个性化指导；学校：推动教育公平与质量提升。</t>
  </si>
  <si>
    <t>需求分析与活动设计 → 技术研发与个性化定制 → 课堂系统集成 → 应用优化与实践流程</t>
  </si>
  <si>
    <t>数据采集层（多模态学习数据采集与融合）
行为识别层（语音对话多模态交互）
画像诊断层（个性化艺术素养发展报告生成）</t>
  </si>
  <si>
    <t>企业产品以“AI辅助课堂教学评价与互动”为主，整体处于探索与实践阶段，具备可迁移性。</t>
  </si>
  <si>
    <t>通过AI创设真实情境与多模态交互，构建三阶评价模型，实现动态、实时的过程性评价，推动评价范式变革。</t>
  </si>
  <si>
    <t>文档中提到“借助DeepSeek结合单元‘感受民间故事的奇妙’”</t>
  </si>
  <si>
    <t>文档中提到‘DeepSeek动态采集三年级学生数学应用题作业学情，通过数据分析生成错题本’</t>
  </si>
  <si>
    <t>第430号案例_案例.docx</t>
  </si>
  <si>
    <t>人工智能+跨学科实践赋能小学数学综合实践活动</t>
  </si>
  <si>
    <t>河北秦皇岛</t>
  </si>
  <si>
    <t>通过整合普惠性工具，推动跨学科实践教学，处于推广应用阶段</t>
  </si>
  <si>
    <t>构建了数据驱动的跨学科教学逻辑，深度融合了智能工具与教学环节，提升了学生参与度与方案质量。</t>
  </si>
  <si>
    <t>需求分析 → 方案初构 → 方案优化 → 智能作业设计与评价 → 虚拟实践与文化浸润</t>
  </si>
  <si>
    <t>["数据可视化", "智能协作工具", "AI作业评价", "虚拟实践", "个性化学习"]</t>
  </si>
  <si>
    <t>文档中提到“在DeepSeek中输入指令，推荐关于基因工程应用的科研论文作为命题素材。”</t>
  </si>
  <si>
    <t>学生：提升参与度与方案质量；教师：减轻批改负担，提供数据支持；学校：推动跨学科实践活动的实施与优化。</t>
  </si>
  <si>
    <t>数据采集层（问卷星数据采集与分析）
行为识别层（学生参与度与互动分析）
画像诊断层（个性化访谈名单生成）
个性化学习层（智能作业设计与反馈）</t>
  </si>
  <si>
    <t>企业产品以“智能工具”为主，学校通过跨学科实践活动实现教学适配，整体处于探索与推广阶段。</t>
  </si>
  <si>
    <t>构建“数据驱动决策”的跨学科教学逻辑，整合多种智能工具，实现人工智能与教学环节的深度融合，推动教育均衡发展。</t>
  </si>
  <si>
    <t>HiTeach5</t>
  </si>
  <si>
    <t>文档中提到“案例使用的基础大模型 Deepseek”</t>
  </si>
  <si>
    <t>文档中提到“充分利用现有通用大模型（如文心一言、DeepSeek）的生成与分析能力”</t>
  </si>
  <si>
    <t>第432号案例_人工智能+基础教育 美育.docx</t>
  </si>
  <si>
    <t>未来画室：AI重塑美术教育新范式</t>
  </si>
  <si>
    <t>青海</t>
  </si>
  <si>
    <t>通过AI技术重塑美术教育的教学方式，提供个性化的艺术创作支持与反馈，提升学生的艺术表现力与创造力。</t>
  </si>
  <si>
    <t>["个性化画像生成", "学习行为分析", "情感计算", "生成式AI", "艺术创作工具"]</t>
  </si>
  <si>
    <t>文档中提到‘用“Deepseek”设计了字词闯关游戏’</t>
  </si>
  <si>
    <t>学生：提升艺术表达与创造能力；教师：实现个性化指导与反馈；学校：推动美术教育的创新与发展。</t>
  </si>
  <si>
    <t>通过AI技术重塑美术教育，提供个性化的艺术创作指导与反馈，促进学生的艺术创新能力。</t>
  </si>
  <si>
    <t>文档中提到“系统融合Deepseek、通义千问等通用 AI 工具”</t>
  </si>
  <si>
    <t>第433号案例_“人工智能+基础教育”典型应用场景案例申报书.docx</t>
  </si>
  <si>
    <t>具象无形·智探微观—AI赋能的原子模型建构探究课</t>
  </si>
  <si>
    <t>青田县</t>
  </si>
  <si>
    <t>已在我校七年级多个班级应用，学生的课堂参与度和学习积极性显著提高，整体处于推广阶段</t>
  </si>
  <si>
    <t>通过轻量化的AI技术，实现了沉浸式、交互式的学习体验，有效破解了微观抽象概念的教学壁垒，构建了“教-学-评”一体化的闭环生态。</t>
  </si>
  <si>
    <t>学情诊断 → 平台设计与开发 → 课堂融合应用流程 → 教学反馈与巩固</t>
  </si>
  <si>
    <t>["数据采集", "交互式学习", "实时反馈", "AI规则引擎", "Web技术"]</t>
  </si>
  <si>
    <t>飞书云文档</t>
  </si>
  <si>
    <t>文档中提到“学生通过AI工具（如DeepSeek）进行资料搜集与思维导图构建”</t>
  </si>
  <si>
    <t>学生：提升对原子结构的理解与探究能力；教师：实现个性化教学与即时反馈；学校：推动教育资源的公平性与可及性。</t>
  </si>
  <si>
    <t>学情诊断 → 平台设计与开发 → 课堂融合应用 → 智能反馈与巩固</t>
  </si>
  <si>
    <t>数据采集层（前测问卷收集学生认知数据）；行为识别层（实时监控学生搭建进度与错误点）；个性化学习层（AI规则引擎实时反馈）</t>
  </si>
  <si>
    <t>企业产品以“学习支持工具”为主，整体处于规模化应用初期，具备较高的可复制性与推广价值。</t>
  </si>
  <si>
    <t>通过轻量化的Web平台实现跨设备兼容，促进即时反馈与深度互动，构建教-学-评一体化的闭环生态，破解微观抽象概念的教学壁垒。</t>
  </si>
  <si>
    <t>原子结构构建器模块</t>
  </si>
  <si>
    <t>第434号案例_青羊附小“人工智能+基础教育”典型应用场景案例申报书.docx</t>
  </si>
  <si>
    <t>构建“人机协同”设计思维：基于AI时代的毕业主题课程重构</t>
  </si>
  <si>
    <t>该教学案例已在本校各年级及区内赛课中进行了公开课的示范观摩，具备在各类学校广泛推广的价值。</t>
  </si>
  <si>
    <t>通过将AI生成内容应用于校园文化建设，提升了学生的设计能力和信息素养，推动了教育模式的革新。</t>
  </si>
  <si>
    <t>需求驱动 → AI生成 → 人机共创 → 评价反思</t>
  </si>
  <si>
    <t>["人工智能算法", "设计思维", "信息素养提升", "数字化工具应用"]</t>
  </si>
  <si>
    <t>文档中提到“利用DeepSeek强大的逻辑推理能力，生成网络传输原理的对比案例”</t>
  </si>
  <si>
    <t>学生：提升信息素养与审美策划能力；教师：实现教学模式创新与高效课堂管理；学校：推动教育模式革新与校园文化建设。</t>
  </si>
  <si>
    <t>需求分析 → AI工具选择 → 创意指令输入 → AI设计生成 → 作品筛选与优化 → 应用与反思</t>
  </si>
  <si>
    <t>数据采集层（学生需求与创意指令收集）
行为识别层（学生对AI生成作品的评价与反馈）
画像诊断层（AI设计优化建议生成）
个性化学习层（学生个性化设计能力提升）</t>
  </si>
  <si>
    <t>本案例已在校内各年级及区内赛课中进行示范，具备广泛推广价值，推动教育模式的革新。</t>
  </si>
  <si>
    <t>创新性地将AI作为创意合伙人，提升学生的策划与审美决策能力，实现学习成果的可见性与传承，同时推动毕业教育的课程化与个性化发展。</t>
  </si>
  <si>
    <t>综合实践、美术、信息技术</t>
  </si>
  <si>
    <t>第435号案例_“人工智能+基础教育”案例申报书.docx</t>
  </si>
  <si>
    <t>思维可视：基于AI编程的高中物理交互动画资源库</t>
  </si>
  <si>
    <t>已在多所学校试点应用，处于推广阶段</t>
  </si>
  <si>
    <t>通过AI编程降低了动画制作的技术门槛，使教师能够快速将创意转化为高质量的数字资源，促进了教学资源的共享与创新。</t>
  </si>
  <si>
    <t>自然语言描述 → AI自动生成交互代码 → 动画展示与优化反馈</t>
  </si>
  <si>
    <t>["自然语言处理", "大语言模型", "HTML5", "CSS3", "JavaScript", "Canvas 2D", "WebGL"]</t>
  </si>
  <si>
    <t>深度求索人工智能科技（北京）有限公司</t>
  </si>
  <si>
    <t>文档中提到‘用DeepSeek辅助教案设计，生成“三色分层学习单”“AI导入视频脚本”’</t>
  </si>
  <si>
    <t>学生：通过交互动画加深对物理概念的理解；教师：降低动画制作门槛，提升教学效率；学校：促进优质教学资源共享，优化教育资源配置。</t>
  </si>
  <si>
    <t>需求描述 → AI编程生成动画 → 动画使用与反馈 → 动画优化</t>
  </si>
  <si>
    <t>数据采集层（AI编程助手生成代码）；行为识别层（教师需求描述转化为动画）；画像诊断层（动画效果反馈与优化）；个性化学习层（教师根据反馈调整动画）。</t>
  </si>
  <si>
    <t>企业产品以“AI编程工具”为主，推动教育资源数字化，整体处于推广应用阶段。</t>
  </si>
  <si>
    <t>AI编程降低了动画制作的技术门槛，实现了教师的快速创作，资源库提供了高质量、原创的交互动画，促进了教学模式的创新与教育资源的共享。</t>
  </si>
  <si>
    <t>Netlify</t>
  </si>
  <si>
    <t>文档中提到“整合Python、Sklearn库和生成式AI工具（如DeepSeek）”</t>
  </si>
  <si>
    <t>第436号案例_附件1.“人工智能+基础教育”典型应用场景案例申报书-靳宇.pdf</t>
  </si>
  <si>
    <t>聚核•赋能•深融：基于人工智能的初中科学核心素养培养实践</t>
  </si>
  <si>
    <t>已在校内九年级科学教学中成功实施，覆盖8个班级、330余名学生，具备在区域乃至全国初中科学教学中推广的条件。</t>
  </si>
  <si>
    <t>构建“聚核·赋能·深融”三阶教学模式，实现AI与初中科学教学的系统性融合，提升学生科学观念、思维、探究实践与态度责任素养。</t>
  </si>
  <si>
    <t>AI辅助教材解析 → 数据驱动教学 → AI与教学过程的深度融合</t>
  </si>
  <si>
    <t>["人工智能算法", "数据分析", "知识图谱", "虚拟实验室", "动态可视化"]</t>
  </si>
  <si>
    <t>文档中提到“利用DeepSeek生成富有故事性的脚本”</t>
  </si>
  <si>
    <t>学生：提升科学观念、思维、探究实践与态度责任素养；教师：实现精准锚定素养目标、优化教学过程；学校：推动初中科学教学数字化升级</t>
  </si>
  <si>
    <t>AI辅助教材解析 → 数据驱动教学 → 技术深度融合</t>
  </si>
  <si>
    <t>数据采集层（AI辅助教材解析、学情数据采集）
行为识别层（智能批阅、课堂互动分析）
画像诊断层（学情分析与反馈）
个性化学习层（动态调整教学策略）</t>
  </si>
  <si>
    <t>企业产品以“人工智能教学辅助与数据驱动教学”为主，整体处于逐步推广与应用阶段</t>
  </si>
  <si>
    <t>构建“聚核・赋能・深融”三阶教学模式，实现AI与初中科学教学的系统性融合，突破传统教学局限，提升教学质量与效果</t>
  </si>
  <si>
    <t>文档中提到“通过实验操作得到真实实验数据，再聚焦数据进行基于数据的实证分析”</t>
  </si>
  <si>
    <t>文档中提到“依托DeepSeek大模型，结合问卷星、EV录屏、剪映、希沃等工具，构建基于DeepSeek支持的‘1538’小学数学融合教学模式”</t>
  </si>
  <si>
    <t>文档中提到“DeepSeek 大模型凭借自然语言处理能力，承担教学内容加工与学情分析任务”</t>
  </si>
  <si>
    <t>文档中提到“本案例引入DeepSeek人工智能平台，结合国家智慧教育平台资源”</t>
  </si>
  <si>
    <t>通义万相</t>
  </si>
  <si>
    <t>文档中提到“选用DeepSeek负责精准搜索与交互工具生成”</t>
  </si>
  <si>
    <t>第437号案例_邱影“人工智能+基础教育”典型应用场景案例申报书.docx</t>
  </si>
  <si>
    <t>人工智能赋能初中道德与法治核心素养培育的应用案例研究</t>
  </si>
  <si>
    <t>作为新兴的教育与学习工具，AI技术从多维度为道德与法治课堂提质增效，整体处于探索与应用阶段。</t>
  </si>
  <si>
    <t>通过AI智能体的辅助，学生在轻松的游戏活动中完成了对情绪构成与特点的认知，有效缓解了青春期生理变化引发的心理短暂混乱，提升了自我认知与自我接纳能力。</t>
  </si>
  <si>
    <t>AI智能体助力情绪认知 → 人机协同引导情绪理解 → 情绪管理能力提升</t>
  </si>
  <si>
    <t>["情绪识别", "AI智能体", "人机协同", "跨学科知识融合"]</t>
  </si>
  <si>
    <t>情绪盲盒</t>
  </si>
  <si>
    <t>文档中提到“教师通过Deepseek生成‘初中酸碱中和反应前置知识图谱’”</t>
  </si>
  <si>
    <t>学生：提升情绪认知与管理能力，促进心理健康；教师：实现精准教学与学情分析；学校：推动跨学科融合与核心素养培育</t>
  </si>
  <si>
    <t>AI智能体构建情绪理解场景 → 学生情绪体验与演绎 → AI人机协同引导情绪认知 → 辩证思维能力培养</t>
  </si>
  <si>
    <t>数据采集层（情绪状态监测、学习行为记录）
行为识别层（情绪识别与分析）
画像诊断层（学生情绪画像生成、反馈机制）
个性化学习层（基于AI的个性化情绪教育）</t>
  </si>
  <si>
    <t>AI技术在道德与法治教育中逐步应用，推动跨学科知识融合，整体处于探索与推广阶段</t>
  </si>
  <si>
    <t>通过情绪盲盒设计实现跨学科融合，提升课堂趣味性与创新性，AI人机协同促进学生辩证思维能力发展</t>
  </si>
  <si>
    <t>第438号案例_申报表人工智能.docx</t>
  </si>
  <si>
    <t>人工智能赋能美术课堂：基于情景构建与概念把握的教学实践案例</t>
  </si>
  <si>
    <t>顺义区</t>
  </si>
  <si>
    <t>文档中提到“引入Deepseek、豆包等生成式AI工具”</t>
  </si>
  <si>
    <t>学生：提升美术理解与创作能力；教师：实现个性化教学与反馈；学校：推动美术教育的创新与发展</t>
  </si>
  <si>
    <t>通过情境构建与概念把握，增强学生的美术学习体验，促进深度理解与创造力发展</t>
  </si>
  <si>
    <t>第439号案例_人工智能+基础教育”典型应用场景案纸艺智动—旋转木马与智能交互的跨学科创构实践 杨维琦 .pdf</t>
  </si>
  <si>
    <t>具备大规模推广条件，相关成果已入选华东师范大学案例推优活动。</t>
  </si>
  <si>
    <t>通过低成本多模态交互系统，打破学科壁垒，实现纸艺与智能技术的深度融合，培养学生的跨学科素养。</t>
  </si>
  <si>
    <t>语音交互 → 硬件响应 → 艺术呈现</t>
  </si>
  <si>
    <t>["语音识别", "硬件控制", "编程逻辑", "跨学科协同", "工程思维培养"]</t>
  </si>
  <si>
    <t>文档中提到“采用deepseek实现情境素材生成”</t>
  </si>
  <si>
    <t>美育、智育</t>
  </si>
  <si>
    <t>语音交互 → 硬件响应 → 艺术呈现 → 跨学科整合</t>
  </si>
  <si>
    <t>数据采集层（语音识别与控制信号采集）
行为识别层（语音唤醒与指令识别）
画像诊断层（学生交互反馈与学习效果评估）</t>
  </si>
  <si>
    <t>企业产品以“智能辅助工具”为主，适配国家、地方、校本三级课程，整体处于推广阶段。</t>
  </si>
  <si>
    <t>通过低成本多模态交互系统实现传统纸艺的智能化，打破学科壁垒，促进跨学科融合，提供非遗文化与智能技术结合的创新教育范式。</t>
  </si>
  <si>
    <t>文档中提到‘教师借助Deepseek生成的两款游戏在教学模式与技术应用上实现双重创新’</t>
  </si>
  <si>
    <t>文档中提到“借助Deepseek分析班级前测学情”</t>
  </si>
  <si>
    <t>第440号案例_（10.27）“人工智能+基础教育”典型应用场景案例申报书(2).pdf</t>
  </si>
  <si>
    <t>企业产品以“综合素质教育评价工具”为主，整体处于规模化应用初期</t>
  </si>
  <si>
    <t>通过人工智能技术实现教育评价的过程性、反馈性和综合性，构建个性化的学生成长档案，提升教育决策的科学性。</t>
  </si>
  <si>
    <t>["数据标准化接口", "智能分类算法", "生成式AI", "语音转文字技术", "多源数据融合"]</t>
  </si>
  <si>
    <t>学生：全面提升综合素质与自我认知；教师：提供精准德育决策与教学优化依据；学校：推动教育评价的数字化与科学化转型。</t>
  </si>
  <si>
    <t>过程性数据采集 → AI智能分析 → 动态反馈干预 → 个性化发展建议</t>
  </si>
  <si>
    <t>数据采集层（多维数据记录：课堂表现、校园活动、家校共育）；评价中心（智能分析与生成成长报告）；学生画像（可视化成长轨迹与个性化建议）</t>
  </si>
  <si>
    <t>企业产品以'综合素质评价工具'为主，学校通过数字化手段实现教育评价的智能化，整体处于推广应用阶段。</t>
  </si>
  <si>
    <t>构建德育AI教研员，实现课堂德育实时分析与反馈；创新家校协同评价模式，提升家长参与度与信息透明度；实现从数据采集到个性化反馈的完整闭环，推动教育评价从结果导向向发展导向转型。</t>
  </si>
  <si>
    <t>文档中提到“通过与DeepSeek进行‘对话’，即编写精确的提示词，来驱动其生成我们想要的HTML代码。”</t>
  </si>
  <si>
    <t>文档中提到“借助 DEEPSEEK 平台搭建‘网络数据安全小卫士’知识竞答系统”</t>
  </si>
  <si>
    <t>第441号案例_1..福建省厦门第一中学+李寅童+AI辅助下的数学教学《寻觅斐波那契数列》.docx</t>
  </si>
  <si>
    <t>AI辅助下的数学教学《寻觅斐波那契数列》</t>
  </si>
  <si>
    <t>该教学模式具有一定的可复制性和推广价值，正在探索中。</t>
  </si>
  <si>
    <t>通过AI工具的深度融合，提升了学生的学习兴趣和主动性，促进了多学科融合，创新了教学模式。</t>
  </si>
  <si>
    <t>AI工具辅助教学 → 信息检索与问题探究 → 编程实践与数学实验 → 学习效果提升</t>
  </si>
  <si>
    <t>["AI辅助教学", "信息检索", "编程实践", "多媒体工具", "互动式教学"]</t>
  </si>
  <si>
    <t>几何画板</t>
  </si>
  <si>
    <t>文档中提到“借助DeepSeek生成了角色一致的绘本情境”</t>
  </si>
  <si>
    <t>学生：提高对斐波那契数列的理解与应用能力；教师：优化课堂教学效果与互动；学校：推动教学模式创新与技术应用</t>
  </si>
  <si>
    <t>融合多种教学环节与技术工具，促进学生主动探究与合作学习，提升学习兴趣与理解深度；AI与编程的结合拓展了教学内容与方法，推动了教育信息化转型</t>
  </si>
  <si>
    <t>文档中提到“教师借助DeepSeek生成虚拟历史人物，搭建跨越时空的对话场景”</t>
  </si>
  <si>
    <t>Python编程</t>
  </si>
  <si>
    <t>文档中提到‘将作文输入deepseek，下达“作文修改+思路解析”指令’</t>
  </si>
  <si>
    <t>第442号案例_杨少成—AI赋能背景下初中数学跨学科教学实践：理想楼梯的图纸设计.docx</t>
  </si>
  <si>
    <t>AI 赋能背景下理想楼梯的图纸设计</t>
  </si>
  <si>
    <t>案例已在本校多班级实施，应用规模达百余名学生，易于规模化推广至其他中小学。</t>
  </si>
  <si>
    <t>通过项目式学习重构课堂，将数学知识与真实场景结合，AI工具贯穿教学全流程，提升学生参与度与学习兴趣。</t>
  </si>
  <si>
    <t>需求分析 → 技术研发与定制 → 应用优化与实践过程</t>
  </si>
  <si>
    <t>["AI对话工具", "数据分析", "信息检索", "项目式学习", "智能分组"]</t>
  </si>
  <si>
    <t>文档中描述“Deepseek可驱动动画模拟小棒、计数器动态演示计数单位累加过程”</t>
  </si>
  <si>
    <t>学生：提升学习兴趣、强化知识迁移；教师：降低备课负担、实现精准反馈；学校：提供可复制的跨学科实践范式</t>
  </si>
  <si>
    <t>需求分析层（针对初中生数学应用能力不足的真实项目设计）
技术研发层（使用AI对话工具进行智能分组与规范检索）
应用优化层（通过AI工具辅助测量与设计图纸分析）</t>
  </si>
  <si>
    <t>案例已在本校多班级实施，应用规模达百余名学生，易于规模化推广至其他中小学，尤其适合城乡学校</t>
  </si>
  <si>
    <t>打破学科壁垒，以项目式学习重构课堂，AI作为核心赋能者，推动教学从教师中心转向学生主导</t>
  </si>
  <si>
    <t>第443号案例_443.AI 伴“乐”行：小学音乐趣味课堂的奇幻探险.docx</t>
  </si>
  <si>
    <t>AI 伴“乐”行：小学音乐趣味课堂的奇幻探险</t>
  </si>
  <si>
    <t>已在本校三年级5个班级落地试点，整体处于推广阶段</t>
  </si>
  <si>
    <t>通过AI技术实现音乐教学的个性化互动与沉浸式体验，提升学生音乐兴趣与实践能力。</t>
  </si>
  <si>
    <t>AI旋律识别 → VR乐器模拟 → AR节奏互动 → 沉浸式学习体验</t>
  </si>
  <si>
    <t>["音频识别", "虚拟现实", "增强现实", "多模态交互", "AI创作工具"]</t>
  </si>
  <si>
    <t>文档中提到使用的基础大模型DeepSeek</t>
  </si>
  <si>
    <t>学生：激发音乐兴趣、提升音准辨别与创作能力；教师：实现个性化指导与实时反馈；学校：推动美育与科技深度融合，提升教学质量。</t>
  </si>
  <si>
    <t>音频识别 → 虚拟模拟 → 多模态交互 → 学习反馈</t>
  </si>
  <si>
    <t>数据采集层（音频识别、VR乐器模拟、AR节奏互动）
行为识别层（音符识别、节奏分析）
画像诊断层（学习效果反馈、个性化学习建议）</t>
  </si>
  <si>
    <t>通过“探险式”学习模式，打破传统教学的单向性，提升学生课堂参与率与音准辨别能力，同时实现家庭与课堂的美育联动。</t>
  </si>
  <si>
    <t>VR乐器模拟</t>
  </si>
  <si>
    <t>AI大模型</t>
  </si>
  <si>
    <t>文档中提到“输入DeepSeek大模型并给出指令和标准，AI分析并提供参考数据”</t>
  </si>
  <si>
    <t>文档中提到“在DeepSeek中输入提示词，生成倡议书初稿”</t>
  </si>
  <si>
    <t>第444号案例_444解构与重构：AI技术驱动下的小学文言文教学创新.docx</t>
  </si>
  <si>
    <t>解构与重构：AI技术驱动下的小学文言文教学创新</t>
  </si>
  <si>
    <t>AI技术在小学文言文教学中的应用逐渐增多，初步形成可操作的教学模式。</t>
  </si>
  <si>
    <t>通过豆包AI的引入，构建了情境激活、角色沉浸、表达建构与价值升华的四阶教学模式，提升了学生的学习投入度与理解深度。</t>
  </si>
  <si>
    <t>情境激活 → 角色沉浸 → 表达建构 → 价值升华</t>
  </si>
  <si>
    <t>["自然语言处理", "情境生成", "对话系统", "个性化反馈", "生成式学习"]</t>
  </si>
  <si>
    <t>文档中提到“AI问答系统（Deepseek）等技术工具”</t>
  </si>
  <si>
    <t>学生：提高学习投入度、理解深度与文化认同感；教师：实现教学模式创新与课堂互动提升；学校：推动文言文教学质量的整体提升</t>
  </si>
  <si>
    <t>数据采集层（情境生成与互动数据采集）
行为识别层（学生情感与参与状态分析）
个性化学习层（即时反馈与个性化表达支持）</t>
  </si>
  <si>
    <t>通过豆包AI技术，构建情境激活与角色沉浸的四阶教学模式，打破传统文言文教学的局限，实现学习内容与学生生活的有效连接</t>
  </si>
  <si>
    <t>第445号案例_445情境·互动·转化：人工智能驱动的沉浸式阅读策略.docx</t>
  </si>
  <si>
    <t>情境 · 互动 · 转化： 人工智能驱动的沉浸式阅读策略</t>
  </si>
  <si>
    <t>通过沉浸式环境构建与多模态资源整合，提升学生的情感共鸣与深度理解，实现语言学习的核心素养转化。</t>
  </si>
  <si>
    <t>情境创设 → 互动设计 → 情感共鸣与理解深化 → 学习成果转化</t>
  </si>
  <si>
    <t>["虚拟现实技术", "多模态学习资源整合", "AI图像生成技术", "情境认知理论", "建构主义学习理论"]</t>
  </si>
  <si>
    <t>虚拟视频技术</t>
  </si>
  <si>
    <t>文档中提到‘基于DeepSeek的智能教学实证研究’</t>
  </si>
  <si>
    <t>学生：提升阅读理解能力、增强情感共鸣；教师：实现更高效的教学互动；学校：推动语文教学创新与实践。</t>
  </si>
  <si>
    <t>沉浸式情境构建 → 多模态资源整合 → 个性化互动反馈 → 深度思考与创造</t>
  </si>
  <si>
    <t>通过沉浸式学习环境与多元互动形式，激发学生的情感共鸣与创造力，促进语言能力与文化认同的深度融合。</t>
  </si>
  <si>
    <t>基础大模型</t>
  </si>
  <si>
    <t>虚拟角色对话系统</t>
  </si>
  <si>
    <t>文档中提到“借助Deepseek，可针对语言智能突出的学生推送歌词创作”</t>
  </si>
  <si>
    <t>第446号案例_446.精备·精学·精练：生成式智能驱动的小学跨学科教学策略研究.docx</t>
  </si>
  <si>
    <t>精备·精学·精练：生成式智能驱动的小学跨学科教学策略研究———以《曹冲称象》教学为例</t>
  </si>
  <si>
    <t>生成式人工智能在教育中的应用尚处于探索阶段，部分学校开始尝试跨学科教学的实践。</t>
  </si>
  <si>
    <t>通过生成式人工智能（AIGC）提升教师备课效率，丰富教学方法，提供个性化学习方案，促进跨学科知识的融合与应用。</t>
  </si>
  <si>
    <t>备课智能化 → 教学互动体验 → 个性化练习与评估</t>
  </si>
  <si>
    <t>["生成式人工智能", "自然语言处理", "知识图谱", "数据分析", "语音交互"]</t>
  </si>
  <si>
    <t>学生：提升跨学科知识的理解与应用能力；教师：提高备课效率与教学质量；学校：推动跨学科教学的创新实践。</t>
  </si>
  <si>
    <t>备课支持 → 教学实施 → 练习反馈</t>
  </si>
  <si>
    <t>数据采集层（学习行为数据分析）
行为识别层（学生学习状态识别）
画像诊断层（个性化学习画像生成）
个性化学习层（智能练习推荐）</t>
  </si>
  <si>
    <t>生成式人工智能在跨学科教学中的应用，提供个性化备课、教学和练习支持，促进学科间的深度融合与互动体验。</t>
  </si>
  <si>
    <t>文档中提到“利用DeepSeek等AI动画工具，将学生静态剪影作品制作成动态视频”</t>
  </si>
  <si>
    <t>第447号案例_447融合·挖掘·互动：AI时代小学数学智慧教学模式的探索与实践——从 “技术辅助” 到 “智慧共生” 的教学重塑.docx</t>
  </si>
  <si>
    <t>融合·挖掘·互动：AI时代小学数学智慧教学模式的探索与实践</t>
  </si>
  <si>
    <t>目前小学数学教学的智能化水平仍旧存在不足，教师并未充分开发系统功能，整体处于探索阶段。</t>
  </si>
  <si>
    <t>通过从“技术辅助”向“智慧共生”的转变，增强课堂互动，监督学生学习成果，实现教与学的精准化。</t>
  </si>
  <si>
    <t>从技术辅助向智慧共生的理念转变 → 深度挖掘知识 → 创新课堂互动 → 动态可视评价</t>
  </si>
  <si>
    <t>["人工智能算法", "数据分析", "学习行为分析", "智能反馈系统", "虚拟仿真技术"]</t>
  </si>
  <si>
    <t>智慧教学平台</t>
  </si>
  <si>
    <t>文档中提到“利用DeepSeek等AI大模型对学生在两个软件平台的操作日志进行多源数据分析”</t>
  </si>
  <si>
    <t>学生：增进课堂互动，提升学习成果；教师：实现精准化教学与个性化指导；学校：推动教学模式的创新与优化。</t>
  </si>
  <si>
    <t>通过构建“智慧共生”课堂模式，重构教师、学生与AI的角色定位，促进学生深度学习与个性化发展，提升课堂互动性与学习效果。</t>
  </si>
  <si>
    <t>解题思路图谱</t>
  </si>
  <si>
    <t>文档中提到‘DeepSeek即时整合数据，生成班级高频错误报告’</t>
  </si>
  <si>
    <t>第448号案例_448星火智传：AI赋能小学语文革命文化课文教学申报表+案例.docx</t>
  </si>
  <si>
    <t>星火智传：AI赋能小学语文革命文化课文教学</t>
  </si>
  <si>
    <t>本案例处于推广阶段，已在杭州市奥体实验小学实施，具有可复制性与推广效率。</t>
  </si>
  <si>
    <t>通过AI技术深度融合教学流程，构建了完整的‘精准诊断-沉浸体验-创造表达-科学评估’的教学链条，实现了革命文化教育的深度融合与创新。</t>
  </si>
  <si>
    <t>智能备课与精准学情分析 → 多模态深度融合与互动体验 → 伴随式评价与家校协同育人</t>
  </si>
  <si>
    <t>["智能备课", "多模态融合", "情感分析", "数据可视化", "个性化学习"]</t>
  </si>
  <si>
    <t>文档中提到“DeepSeek，批量上传班级作文后，DeepSeek每一篇给出的分数比较符合天津高考作文的评分标准”</t>
  </si>
  <si>
    <t>学生：从被动接受转变为主动探索与内心认同；教师：精准定位教学起点与个性化教学方案；学校：形成可复制的“AI+革命文化”教学模式</t>
  </si>
  <si>
    <t>数据采集层（智能解构文本、生成VR场景要素库）
行为识别层（分析学生情感与认知）
画像诊断层（生成学生认知盲区云图、个性化成长轨迹）
个性化学习层（推送分层阅读资源包、生成家庭红色教育指数）</t>
  </si>
  <si>
    <t>构建了“四传一体”教学新范式，AI成为情境构建师与认知伙伴，实现与历史人物的“有灵魂”的对话，形成“可进化的”红色教育AI资源库</t>
  </si>
  <si>
    <t>VR场景要素库</t>
  </si>
  <si>
    <t>教学资源制作工具</t>
  </si>
  <si>
    <t>文档中提到“运用DeepSeek、豆包、秘塔制作分层教学资源”</t>
  </si>
  <si>
    <t>文档中提到“通过DeepSeek生成交互式虚拟实验，可动态呈现物理规律”</t>
  </si>
  <si>
    <t>第450号案例_附件2：“人工智能+基础教育”典型应用场景案例申报书.docx</t>
  </si>
  <si>
    <t>人工智能助力小学语文低段识字写字教学难点突破——以《要是你在野外迷了路》一课为例</t>
  </si>
  <si>
    <t>本案例在本校推广度高，大部分教师学会使用腾讯元宝进行网页制作和游戏设计，在众多课堂里都能看见教师自己研究设计的游戏。</t>
  </si>
  <si>
    <t>将抽象识字写字转化为可触摸的互动游戏，增强学生的学习兴趣和参与度，利用AI实时反馈调整教学策略，实现个性化教学。</t>
  </si>
  <si>
    <t>需求分析 → 游戏设计与开发 → 实时反馈与优化 → 教学实施与评估</t>
  </si>
  <si>
    <t>["互动游戏开发", "特征提取", "实时反馈机制", "内容审核机制", "数据处理能力"]</t>
  </si>
  <si>
    <t>文档中提到‘通过DeepSeek生成交互式虚拟实验，可动态呈现物理规律’</t>
  </si>
  <si>
    <t>学生：通过游戏化学习提升识字写字能力，降低学习难度；教师：提供具象化工具，提升教学效率；学校：整体语文学业质量提升，促进教学创新。</t>
  </si>
  <si>
    <t>需求分析 → 游戏设计与开发 → 实施与反馈 → 优化与迭代</t>
  </si>
  <si>
    <t>数据采集层（学生操作数据采集与反馈）
行为识别层（游戏中学生表现分析）
个性化学习层（即时反馈与调整）</t>
  </si>
  <si>
    <t>通过游戏化互动提升学生参与度，实时反馈机制增强学习效果，打破传统教学模式，促进个性化学习与教学流程重构。</t>
  </si>
  <si>
    <t>第451号案例_袁誉洪 附件2：“人工智能+基础教育”典型应用场景案例申报书-1 - 副本.docx</t>
  </si>
  <si>
    <t>巧借deepseek生成趣味游戏助力英语教学</t>
  </si>
  <si>
    <t>已在多班级试点中，课堂参与度提升约30%，词汇掌握效率提高25%，实现了“精准教学”的规模化落地。</t>
  </si>
  <si>
    <t>通过Deepseek生成的趣味游戏，实现了动态内容生成与即时反馈的深度融合，突破了传统机械操练模式，提升了学生的学习兴趣和语言运用能力。</t>
  </si>
  <si>
    <t>需求分析 → 技术研发与应用优化 → 游戏设计与实施 → 实践成果与反馈</t>
  </si>
  <si>
    <t>["生成式AI", "语音合成", "语义分析", "个性化指导", "动态内容生成"]</t>
  </si>
  <si>
    <t>文档中提到“利用AI工具（如DeepSeek）就同一课题生成设计拓展稿”</t>
  </si>
  <si>
    <t>学生：提升词汇记忆与句型运用能力，增强学习兴趣；教师：优化教学效果，实现精准教学；学校：推动教学模式创新，提升整体教学质量。</t>
  </si>
  <si>
    <t>需求分析 → 技术研发与应用优化 → 游戏设计与实施 → 学习效果评估</t>
  </si>
  <si>
    <t>数据采集层（学生互动数据收集）
行为识别层（学生学习行为分析）
个性化学习层（即时反馈与个性化指导）</t>
  </si>
  <si>
    <t>企业产品以“学习支持工具”为主，逐步实现个性化教学，整体处于推广应用阶段。</t>
  </si>
  <si>
    <t>通过动态内容生成与即时反馈的深度融合，实现了个性化教学与趣味化学习的结合，推动了语言学习的主动构建与能力提升。</t>
  </si>
  <si>
    <t>第452号案例_附件2：森林实验-基于“人工智能+基础教育”构建智能化教育生态.pdf</t>
  </si>
  <si>
    <t>基于“人工智能+基础教育”构建智能化教育生态</t>
  </si>
  <si>
    <t>本案例构建的“备-教-学-评”一体化智能教学闭环，逻辑清晰、流程完备，适用于不同基础和条件的学校，可作为一个成熟的“转型模板”进行全域推广。</t>
  </si>
  <si>
    <t>通过数据驱动和生成式AI的双核心智能教育新范式，解决了课堂教学依赖主观经验、教研活动与教学实践脱节等核心痛点，推动教育从“经验驱动”向“实证驱动”转型。</t>
  </si>
  <si>
    <t>备课－授课－学习－评价全环节智能化转型 → AI课堂还原技术对教学行为数据进行多维度解析 → 建立课堂评价模型与个性化学习路径规划</t>
  </si>
  <si>
    <t>["生成式AI", "课堂智能反馈系统", "数据分析", "个性化学习路径规划", "教学行为分析"]</t>
  </si>
  <si>
    <t>文档中提到“借助DeepSeek工具将点名环节转化为点名小游戏”</t>
  </si>
  <si>
    <t>学生：个性化学习路径规划，提升学习效果；教师：提供可视化改进建议，促进专业能力提升；学校：推动教育从经验驱动向实证驱动转型。</t>
  </si>
  <si>
    <t>学情分析 → 备课支持 → 课堂互动提升 → 教学复盘与评价</t>
  </si>
  <si>
    <t>数据采集层（课堂行为数据多维度解析）
画像诊断层（课堂评价模型生成）
个性化学习层（智能学习监测与路径规划）</t>
  </si>
  <si>
    <t>构建了从备课到教学再到评价的完整数据闭环，利用生成式AI实现教学全周期的智能化支持，推动教师专业成长与个性化教学的有效结合。</t>
  </si>
  <si>
    <t>文档中提到“借助deepseek生成了互动式食育游戏”</t>
  </si>
  <si>
    <t>文档中提到“通过DeepSeek、豆包的数据分析能力，将幼儿的日常行为转化为成长叙事。”</t>
  </si>
  <si>
    <t>文曲智阅</t>
  </si>
  <si>
    <t>文档中提到“利用DeepSeek生成含P3、P50、P97三条基准曲线的百分位图表”</t>
  </si>
  <si>
    <t>第453号案例_申报书.docx</t>
  </si>
  <si>
    <t>英语教师如何使用AI辅助教学</t>
  </si>
  <si>
    <t>沙湾市</t>
  </si>
  <si>
    <t>覆盖“课前-课中-课后”全场景，是国内少见的英语学科AI工具整合实践案例，适配不同规模学校</t>
  </si>
  <si>
    <t>实现AI与英语教学全流程深度融合，打破传统教学局限，提升教师教学效率与学生个性化学习体验。</t>
  </si>
  <si>
    <t>学情分析 → 资源获取 → 课件制作 → 课堂互动 → 课后批改 → 教师提升</t>
  </si>
  <si>
    <t>["数据分析", "动态数据可视化", "手写体识别", "教育场景优化", "多模态交互"]</t>
  </si>
  <si>
    <t>DeepSeek成绩分析系统</t>
  </si>
  <si>
    <t>文档中提到“案例使用的基础大模型豆包、即梦、Deepseek、VR”</t>
  </si>
  <si>
    <t>学生：提升个性化学习体验与参与度；教师：减少作业批改时间，提升教学效率；学校：构建一体化智能教学模式。</t>
  </si>
  <si>
    <t>数据采集层（成绩分析系统、动态雷达图、热力图）
行为识别层（AI互动数据统计、课堂参与度分析）
画像诊断层（个性化学习建议生成）
个性化学习层（即时生成反馈）</t>
  </si>
  <si>
    <t>实现AI与英语教学全流程深度融合，打破传统教学局限，提升教学效率与学生参与度，形成可复用的英语教学AI工具操作指南与场景适配手册。</t>
  </si>
  <si>
    <t>文档中提到DeepSeek在融合课堂中，通过生成式AI技术构建个性化干预体系</t>
  </si>
  <si>
    <t>文档中提到‘选择人工智能平台Deepseek来完善生成相关教学活动内容’</t>
  </si>
  <si>
    <t>文档中提到“教师利用Deepseek搜索‘当地近半月气温数据’。”</t>
  </si>
  <si>
    <t>文档中提到教师利用DeepSeek搜索关于“中班室内微运动适宜性”的研究成果</t>
  </si>
  <si>
    <t>夸克AI相机</t>
  </si>
  <si>
    <t>文档中提到“案例使用的基础大模型豆包、deepseek”</t>
  </si>
  <si>
    <t>第454号案例_1.“人工智能+基础教育”典型应用场景案例申报书.docx</t>
  </si>
  <si>
    <t>大规模因材施教下的习作教学融合实践探索——以《猜猜他是谁》习作指导课为例</t>
  </si>
  <si>
    <t>厦门市海沧区</t>
  </si>
  <si>
    <t>已在校内成功实施，具备大规模复制的潜力</t>
  </si>
  <si>
    <t>构建了多模态AI协同赋能的沉浸式习作教学模式，实现了教学情境的游戏化沉浸、个性化方法指导和动态生成与实时交互的学习成果。</t>
  </si>
  <si>
    <t>多模态工具整合 → 情境创设与个性化指导 → 实时反馈与数据闭环</t>
  </si>
  <si>
    <t>["多模态学习数据采集", "语音识别", "AI智能体", "实时反馈系统", "数据分析与报告生成"]</t>
  </si>
  <si>
    <t>文档中提到“用 DeepSeek 构建周末出游活动模拟场景”</t>
  </si>
  <si>
    <t>学生：激发写作兴趣与内在动机，提升观察能力与表达能力；教师：实现个性化指导与即时反馈，提升教学效率；学校：形成可复制的数字化教学模式。</t>
  </si>
  <si>
    <t>多模态工具整合 → 情境创设与方法指导 → 实时反馈与个性化评价 → 数据闭环生态</t>
  </si>
  <si>
    <t>数据采集层（语音识别与文本转写）
行为识别层（观察能力与表达能力评估）
画像诊断层（学生习作分析与反馈）</t>
  </si>
  <si>
    <t>构建了多模态AI协同赋能的沉浸式习作教学模式，超越了单点技术应用，实现了教学情境游戏化、方法指导个性化、学习成果动态化，具备大规模复制的潜力。</t>
  </si>
  <si>
    <t>文档中提到“利用DeepSeek大模型生成多个简单易懂、富有童趣的绘画指令。”</t>
  </si>
  <si>
    <t>搜狗AI语音输入</t>
  </si>
  <si>
    <t>文档中提到“借助‘Deepseek’AI软件对项目设计进行搜索，Deepseek AI软件呈现了信息量较大的思维导图”</t>
  </si>
  <si>
    <t>WPS</t>
  </si>
  <si>
    <t>文档中提到“选定DeepSeek R1及通义千问math作为AI答疑中使用的基础大模型”</t>
  </si>
  <si>
    <t>第455号案例_1.“人工智能+基础教育”典型应.docx</t>
  </si>
  <si>
    <t>科创筑基・智慧育人—— AI 融合 “教 - 研 - 评” 实践探索</t>
  </si>
  <si>
    <t>山东省阳谷县</t>
  </si>
  <si>
    <t>依托国家智慧教育平台，整体处于规模化应用初期，推动乡村基础教育的发展。</t>
  </si>
  <si>
    <t>通过AI技术的深度融合，构建多场景、跨学科的课程体系，推动教育公平与质量提升，形成可复制的乡村教研升级路径。</t>
  </si>
  <si>
    <t>数据采集与分析 → 教学行为诊断 → 教研优化与反馈 → 教学改进</t>
  </si>
  <si>
    <t>["数据分析", "AI 教学评价系统", "智能批改系统", "AI 助教", "多维度评价体系"]</t>
  </si>
  <si>
    <t>文档中提到“基于DeepSeek等国内大模型，结合知识库、数据库。”</t>
  </si>
  <si>
    <t>学生：提升科学素养与创新能力；教师：实现精准教研与专业成长；学校：推动教育公平与质量提升。</t>
  </si>
  <si>
    <t>AI素养培育 → AI赋能精准教研 → AI融合课程教学 → AI驱动多元评价</t>
  </si>
  <si>
    <t>数据采集层（AI课堂评价系统、学生行为数据收集）
行为识别层（实时分析师生互动、情感识别）
画像诊断层（学生综合素质全息画像生成）
个性化学习层（AI助教实时答疑）</t>
  </si>
  <si>
    <t>企业产品以“学习支持工具”为主，学校通过国家智慧教育平台实现教学适配，整体处于规模化应用初期。</t>
  </si>
  <si>
    <t>突破传统教研模式，通过AI重构精准教研闭环，形成可复制的乡村教研升级路径；实现五育深度融合，推动立德树人精准化；利用AI助教提升教学效率，破解乡村教育资源不均衡问题。</t>
  </si>
  <si>
    <t>文档中提到“通过引入AI智能教学平台，构建沉浸式、互动化的教学场景”</t>
  </si>
  <si>
    <t>文档中提到“引入DeepSeekAI交互沏茶游戏，学生通过希沃平板拖拽虚拟卡片”</t>
  </si>
  <si>
    <t>希沃手机投屏技术</t>
  </si>
  <si>
    <t>API</t>
  </si>
  <si>
    <t>文档中提到“使用基础大模型DEEPSEEK-R1深度推理系列（调用API）”</t>
  </si>
  <si>
    <t>乐学成长E档</t>
  </si>
  <si>
    <t>文档中提到“集成Google Gemini、GLM-4.5、DeepSeek-R1等多款GAI工具”</t>
  </si>
  <si>
    <t>第456号案例_山西省大同市教育科学研究中心赵雁“人工智能+基础教育”典型应用案例申报书.pdf</t>
  </si>
  <si>
    <t>人工智能在小学语文教学实践中的应用研究</t>
  </si>
  <si>
    <t>山西省大同市</t>
  </si>
  <si>
    <t>该案例在应用效果层面成果显著，有效破解了小学语文教学的核心痛点，整体处于推广阶段。</t>
  </si>
  <si>
    <t>构建了‘AI助教+教师主导’的双师教学模式，AI负责基础知识点检测与数据反馈，教师聚焦文本深度解读、情感培养等核心环节，形成高效协同。</t>
  </si>
  <si>
    <t>AI识别学生差异 → 个性化任务推送 → 教师精准指导 → 学习效果提升</t>
  </si>
  <si>
    <t>["学习行为分析", "个性化学习任务生成", "数据驱动的精准教学", "情感计算", "实时反馈系统"]</t>
  </si>
  <si>
    <t>文档中提到“利用DeepSeekR1打造交互式仿真实验平台”</t>
  </si>
  <si>
    <t>学生：提升识字与阅读能力，增强文本理解；教师：实现精准教学与个性化反馈；学校：推动教学模式创新与数字化转型。</t>
  </si>
  <si>
    <t>通过AI技术实现精准教学与沉浸式学习体验，构建'AI助教+教师主导'的双师教学模式，推动小学语文教学的数字化转型。</t>
  </si>
  <si>
    <t>文档中提到“接入DeepSeek-R1教育大模型，3分钟生成教学设计、智能组卷”</t>
  </si>
  <si>
    <t>第457号案例_陕西省教育学会美术专业教学委员会（陈玉玉）AI赋能申报书.pdf</t>
  </si>
  <si>
    <t>AI赋能·浸润有声：依托互动工具支架构建美育新课堂的创新实践</t>
  </si>
  <si>
    <t>应用覆盖全国28省，用户超5000人，工具使用超8万次，23所区域学校常态化应用</t>
  </si>
  <si>
    <t>通过生成式教案模块和互动工具支架，提升教师备课效率和课堂互动，推动美育从技能传授转向素养动态建构。</t>
  </si>
  <si>
    <t>生成式教案生成 → 互动工具支架应用 → 教研社区协作 → 教师分层成长系统</t>
  </si>
  <si>
    <t>["生成式AI", "互动工具", "数据分析", "个性化推荐", "教育资源共享"]</t>
  </si>
  <si>
    <t>浸润有声APP</t>
  </si>
  <si>
    <t>文档中提到“引入AI工具deepseeks开发的幸运抽签程序。”</t>
  </si>
  <si>
    <t>学生：提升美育素养与课堂参与度；教师：提高备课效率与教学互动；学校：推动教育公平与资源均衡。</t>
  </si>
  <si>
    <t>需求分析 → 技术研发与个性化定制 → 应用优化 → 案例推广与落地</t>
  </si>
  <si>
    <t>数据采集层（用户行为数据收集）
行为识别层（课堂互动分析）
画像诊断层（学生美育素养动态追踪）
个性化学习层（个性化拓展任务推送）</t>
  </si>
  <si>
    <t>工具支架实践覆盖全国28个省份，已吸引超过5000名用户，整体处于规模化应用阶段。</t>
  </si>
  <si>
    <t>突破传统美育教学模式，构建“AI+工具支架+五环节课堂”融合模式，显著提升课堂参与度与教师备课效率。</t>
  </si>
  <si>
    <t>第458号案例_上海市宝山区第二中心小学-孙奇-从实践到成长：人工智能助力劳动教师自主专业提升新路径.docx</t>
  </si>
  <si>
    <t>人工智能助力劳动教师自主专业提升新路径</t>
  </si>
  <si>
    <t>上海市宝山区</t>
  </si>
  <si>
    <t>当前应用深度覆盖劳动课教学设计，具备标准化分析框架，可规模化推广至多劳动课例及其他基础学科</t>
  </si>
  <si>
    <t>通过构建‘课前设计优化+课中分析+课后诊断’三阶智能体协同架构，形成‘诊断-优化-验证’闭环，推动数据驱动的‘证据教学’新生态。</t>
  </si>
  <si>
    <t>教师与智能体对话剖析教学设计问题 → 分析课堂实践效果 → 提出改进建议 → 实现教师自主专业提升</t>
  </si>
  <si>
    <t>["自然语言处理", "智能评估", "课堂实录分析", "数据挖掘", "教学设计优化"]</t>
  </si>
  <si>
    <t>教学设计智能体</t>
  </si>
  <si>
    <t>文档中提到“使用基础大模型DEEPSEEK-V3通用语言系列（调用API）”</t>
  </si>
  <si>
    <t>学生：掌握塑丝毽子制作技能，养成良好的劳动习惯，发展创新思维；教师：通过智能体支持实现教学设计优化与课堂实践反思；学校：提升教学质量，降低教师培训成本。</t>
  </si>
  <si>
    <t>教学设计优化 → 课堂实践分析 → 教学达成度评估 → 教师反思与改进</t>
  </si>
  <si>
    <t>数据采集层（课堂实录文本分析）
行为识别层（课堂教学环节智能拆解）
画像诊断层（教学设计与课堂实践对比分析）</t>
  </si>
  <si>
    <t>企业产品以“智能辅助工具”为主，学校通过智能体支持教师自主专业发展，整体处于初步应用阶段。</t>
  </si>
  <si>
    <t>构建了‘课前设计优化+课中分析+课后诊断’的三阶智能体协同架构，实现了‘诊断-优化-验证’的闭环，推动了数据驱动的‘证据教学’模式。</t>
  </si>
  <si>
    <t>劳动</t>
  </si>
  <si>
    <t>课堂实践效果评估智能体</t>
  </si>
  <si>
    <t>Web 教学平台</t>
  </si>
  <si>
    <t>案例使用的基础大模型DeepSeek-V3（深度求索公司开发的生成式大语言模型）</t>
  </si>
  <si>
    <t>写作辅导与创意启发</t>
  </si>
  <si>
    <t>达成度分析智能体</t>
  </si>
  <si>
    <t>文档中提到“动画模拟图形转化过程，辅助学生理解”</t>
  </si>
  <si>
    <t>第459号案例_申报书+黄建飞+人工智能在小学跨学科教学中的应用实践.pdf</t>
  </si>
  <si>
    <t>人工智能在小学跨学科教学中的应用实践</t>
  </si>
  <si>
    <t>本案例具有极强的可复制性和推广价值，适用于全国各地城乡小学，任何有校园绿化或周边自然环境的学校均可参考此模式开展跨学科教学。</t>
  </si>
  <si>
    <t>构建了“AI+PBL”的轻量化跨学科教学新模式，利用普及率极高的移动终端和免费AI应用，创新性地将AI从“学习对象”转变为“学习工具”。</t>
  </si>
  <si>
    <t>拍摄 — 识别 — 制作</t>
  </si>
  <si>
    <t>["图像识别", "人工智能算法", "移动端应用", "跨学科融合"]</t>
  </si>
  <si>
    <t>植物识别APP</t>
  </si>
  <si>
    <t>文档中提到“使用DeepSeek即梦进行动画生成”</t>
  </si>
  <si>
    <t>学生：提升科学探究精神、数字化学习能力及生态保护意识；教师：实现跨学科教学的有效融合；学校：形成可复制的跨学科教学模式。</t>
  </si>
  <si>
    <t>AI图像识别技术引入 → 实地探究 → 跨学科成果整合 → 学习反馈与优化</t>
  </si>
  <si>
    <t>数据采集层（AI图像识别技术、平板电脑拍摄）
行为识别层（学生对植物特征的观察与比对）
个性化学习层（学生自主探究与成果整合）</t>
  </si>
  <si>
    <t>案例展示了AI技术在基础教育中的初步应用，具有较强的可复制性和推广价值，整体处于探索与实践阶段。</t>
  </si>
  <si>
    <t>构建了轻量化的跨学科教学新模式，将AI技术与真实情境结合，降低了学生的探究门槛，实现了深度的学科融合。</t>
  </si>
  <si>
    <t>科学/信息科技/语文/美术</t>
  </si>
  <si>
    <t>平板电脑</t>
  </si>
  <si>
    <t>AI技术平台</t>
  </si>
  <si>
    <t>文档中提到“依托DeepSeek作为‘虚拟自然界’的核心引擎，动态模拟自然选择”</t>
  </si>
  <si>
    <t>第460号案例_人工智能+基础教育典型应用场景案例申报书.docx</t>
  </si>
  <si>
    <t>智能体赋能初中科学辩论课堂的教学实践</t>
  </si>
  <si>
    <t>通过智能体的应用，提升学生的辩论能力与科学思维，促进课堂互动与参与。</t>
  </si>
  <si>
    <t>智能体引入 → 辩论主题选择与准备 → 课堂互动与反馈 → 学习效果评估</t>
  </si>
  <si>
    <t>智能辩论助手</t>
  </si>
  <si>
    <t>文档中提到“利用DeepSeek大模型，通过精准提示词工程生成钠与硫酸铜溶液反应的HTML交互动画”</t>
  </si>
  <si>
    <t>学生：提升科学思维能力与辩论技巧；教师：提供课堂管理与教学支持；学校：推动课堂教学改革与创新</t>
  </si>
  <si>
    <t>通过智能体技术提升辩论课堂的互动性与参与度，促进学生的批判性思维与表达能力</t>
  </si>
  <si>
    <t>第461号案例_AI优化高中美术课堂教学的实践——以《毕加索与立体主义》课程为例.docx</t>
  </si>
  <si>
    <t>AI优化高中美术课堂教学的实践——以《毕加索与立体主义》课程为例</t>
  </si>
  <si>
    <t>已在我校12个高中班级实践，计划2026年覆盖全校高中美术课程，具备小规模推广基础</t>
  </si>
  <si>
    <t>通过AI辅助实践，降低绘画门槛，提升学生对立体主义的理解与参与积极性，优化传统美术教学流程。</t>
  </si>
  <si>
    <t>AI艺术生成工具选择与应用 → 学生素材拍摄 → AI风格转化生成作品 → 作品分享与原作赏析</t>
  </si>
  <si>
    <t>["AI艺术生成", "图像识别", "教学适配", "学生参与度提升", "反馈收集与优化"]</t>
  </si>
  <si>
    <t>文档中提到“当前序流程生成‘AI动作分析’后，自动触发调用DeepSeek大模型”</t>
  </si>
  <si>
    <t>学生：快速参与艺术创作，提升对立体主义风格的理解；教师：优化课堂流程，提高教学效率；学校：形成可复制的AI辅助美术教学模式。</t>
  </si>
  <si>
    <t>AI艺术生成工具选择 → 学生拍摄素材 → AI风格转化 → 作品分享与赏析</t>
  </si>
  <si>
    <t>数据采集层（学生拍摄照片）
行为识别层（AI生成作品）
个性化学习层（学生参与与反馈）</t>
  </si>
  <si>
    <t>案例已在12个班级实践，计划覆盖全校高中美术课程，具备小规模推广基础。</t>
  </si>
  <si>
    <t>通过AI辅助实践，缩短传统美术教学中实践环节时间，提升学生参与度与艺术原理理解，形成新的教学模式。</t>
  </si>
  <si>
    <t>文档中提到“利用 deepseek 大模型收集幼儿在‘判断对错’中的行为数据”</t>
  </si>
  <si>
    <t>第462号案例_上海市风华初级中学+AI重塑“教-学-评”一致性闭环，驱动教育高质量发展.docx</t>
  </si>
  <si>
    <t>AI重塑“教-学-评”一致性闭环，驱动教育高质量发展</t>
  </si>
  <si>
    <t>通过AI技术重构教学设计与评价体系，已在多个学科实施，形成可复制的教育模式，处于推广阶段。</t>
  </si>
  <si>
    <t>AI技术重塑了教学、学习与评价的闭环，推动了个性化与精准化教学，提升了学生自主学习能力与教师教学效率。</t>
  </si>
  <si>
    <t>AI赋能教学设计 → 个性化学习资源推送 → 过程性评价体系构建 → 教学与学习优化</t>
  </si>
  <si>
    <t>["数据驱动教学设计", "个性化学习资源推送", "过程性评价系统", "AI生成学生画像", "多元评价协同"]</t>
  </si>
  <si>
    <t>智谱清言平台</t>
  </si>
  <si>
    <t>文档中提到“利用deepseek大模型收集幼儿在‘判断对错’中的行为数据”</t>
  </si>
  <si>
    <t>学生：素养与能力双提升，学科能力大幅增强，跨学科任务完成效率提升；教师：备课效率提升，事务性工作时间减少，教案优质率提升；学校：形成可复制的AI教育模式，实现优质资源高效流转与校区均衡发展。</t>
  </si>
  <si>
    <t>AI赋能教学革新 → AI驱动学习变革 → AI重构评价体系</t>
  </si>
  <si>
    <t>数据采集层（过程性数据整合、学生画像生成）
行为识别层（个性化学习资源推送、学习状态监测）
画像诊断层（综合素质评价系统、动态反馈机制）</t>
  </si>
  <si>
    <t>企业产品以“学习支持工具”为主，学校通过AI技术重构教学设计与评价体系，整体处于规模化应用初期。</t>
  </si>
  <si>
    <t>AI重塑了‘教-学-评’一致性闭环，实现了从经验驱动到数据驱动的转型，推动了学生主动探究与个性化学习，形成了多元评价协同体系，全面提升了教育质量。</t>
  </si>
  <si>
    <t>文档中提到“引入DeepSeek大模型，对小组合作探究的成果进行实时分析与评价”</t>
  </si>
  <si>
    <t>文档中提到“基于DeepSeek平台生成课堂判断答题游戏，搭建‘游戏化认知训练’场景。”</t>
  </si>
  <si>
    <t>智能批阅平台</t>
  </si>
  <si>
    <t>文档中提到“借助DEEPSEEK平台共同细化、筛选、整理并最终生成的习作评价表”</t>
  </si>
  <si>
    <t>我的成长帆</t>
  </si>
  <si>
    <t>网页版AI助手</t>
  </si>
  <si>
    <t>文档中提到‘基于DeepSeek平台的网页版AI助手’</t>
  </si>
  <si>
    <t>MIO心率遥测仪</t>
  </si>
  <si>
    <t>文档中提到“使用DeepSeek成绩分析系统，输入成绩生成基础学情报告”</t>
  </si>
  <si>
    <t>第465号案例_上海市虹口实验学校 人工智能＋基础教育 典型应用场景案例 申请书.docx</t>
  </si>
  <si>
    <t>AI赋能课堂，助力教学创新</t>
  </si>
  <si>
    <t>本案例通过低门槛AI工具的应用，为小说教学提供了可复制的创新路径，适用于中小学语文叙事类文本教学，整体处于规模化应用初期。</t>
  </si>
  <si>
    <t>AI工具的应用将“被动听讲”转化为“主动探究”，学生批判性思维显著增强，课堂互动时间增加，个性化辅导实现。</t>
  </si>
  <si>
    <t>课前准备 → 课堂教学实施 → 课后评价反馈</t>
  </si>
  <si>
    <t>["文本生成", "数据分析", "可视化工具", "学习行为分析"]</t>
  </si>
  <si>
    <t>Napkin</t>
  </si>
  <si>
    <t>文档中提到“基于DeepSeek智能语言模型开发，结合自然语言处理（NLP）技术”</t>
  </si>
  <si>
    <t>学生：提升人物分析能力与叙述视角理解；教师：实现个性化辅导与教学效率优化；学校：提供可复制的教学创新路径。</t>
  </si>
  <si>
    <t>数据采集层（AI工具生成学习资源与分析数据）
行为识别层（学生互动与参与度分析）
个性化学习层（根据反馈调整教学策略）</t>
  </si>
  <si>
    <t>通过AI工具的应用，学生从被动听讲转变为主动探究，批判性思维显著增强，提供了可复制的创新路径。</t>
  </si>
  <si>
    <t>文档中描述“DEEPSEEK生成数据分析技术同步捕捉探究过程数据”</t>
  </si>
  <si>
    <t>第466号案例_“人工智能+基础教育”典型应用场景案例申报书.pdf</t>
  </si>
  <si>
    <t>基于生成式AI的人工智能课程仿真实验</t>
  </si>
  <si>
    <t>通过生成式AI技术构建交互式仿真实验平台，帮助学生直观理解人工智能算法，降低教师的教学门槛，提升教学质量与效率。</t>
  </si>
  <si>
    <t>生成式AI技术应用 → 交互式仿真实验网页生成 → 学生理解与反馈 → 教学质量提升</t>
  </si>
  <si>
    <t>["生成式人工智能", "交互式网页设计", "实时数据分析", "可视化技术", "算法仿真"]</t>
  </si>
  <si>
    <t>DeepSeekR1</t>
  </si>
  <si>
    <t>文档中提到“通过DEEPSEEK生成数据分析技术，对豆包AI采集的行为数据进行实时处理”</t>
  </si>
  <si>
    <t>学生：通过交互式仿真实验提升对人工智能算法的理解与应用能力，增强学习兴趣；教师：降低教学难度，提升教学质量与效率；学校：为人工智能教育提供创新实践经验，探索可推广的教学模式。</t>
  </si>
  <si>
    <t>需求分析 → 技术研发 → 效果展示</t>
  </si>
  <si>
    <t>数据采集层（生成式AI生成实验网页）
行为识别层（学生与实验网页的互动分析）
个性化学习层（实时反馈与个性化学习建议）</t>
  </si>
  <si>
    <t>企业产品以“虚拟实验与实践教学”为主，学校通过生成式AI技术实现教学适配，整体处于创新应用阶段。</t>
  </si>
  <si>
    <t>通过生成式AI技术构建交互式仿真实验平台，采用可视化、互动化的教学方式，极大降低了教师的技术门槛，提升了学生的学习兴趣与效果。</t>
  </si>
  <si>
    <t>第467号案例_智能灯光控制系统_颜逸芸.docx</t>
  </si>
  <si>
    <t>智能灯光控制系统</t>
  </si>
  <si>
    <t>上海市黄浦区</t>
  </si>
  <si>
    <t>已在执教班级的《智能灯光控制系统》课程中应用，具备快速推广潜力</t>
  </si>
  <si>
    <t>构建了‘AI智能体+教师’双师协同教学模式，提升学生编程思维与实践能力，且专为Mixly图形化编程定制，适配性强。</t>
  </si>
  <si>
    <t>需求分析 → 智能体搭建 → 个性化定制与应用优化 → 教学模式创新</t>
  </si>
  <si>
    <t>["自然语言处理", "编程逻辑解析", "图形化编程适配", "智能辅导系统"]</t>
  </si>
  <si>
    <t>智能编程助手</t>
  </si>
  <si>
    <t>文档中提到“利用深度学习题库生成技术，自动匹配本课知识点生成互动题型。”</t>
  </si>
  <si>
    <t>学生：提升编程思维与自主解决问题能力；教师：实现个性化引导与规模化教学的平衡；学校：推动基础教育实践类学科教学质量的整体提升。</t>
  </si>
  <si>
    <t>数据采集层（课堂观察、作业分析、学生访谈）
行为识别层（编程思维引导与需求拆解）
智能策略层（AI智能体与教师双师协同教学）</t>
  </si>
  <si>
    <t>企业产品以'学习支持工具'为主，适配Mixly图形化编程，整体处于推广初期。</t>
  </si>
  <si>
    <t>构建'AI智能体+教师'双师协同教学模式，专为Mixly图形化编程与智能家居项目定制，提升学生编程与项目实现能力，具有良好的经济性价比。</t>
  </si>
  <si>
    <t>Mixly图形化编程</t>
  </si>
  <si>
    <t>利用深度学习题库生成技术，自动匹配本课知识点生成互动题型</t>
  </si>
  <si>
    <t>第468号案例_AI赋能设计方案优化与迭代实践——以高中通用技术“概念化设计阶段”课程为例_陈子豪.docx</t>
  </si>
  <si>
    <t>AI赋能设计方案优化与迭代实践——以高中通用技术“概念化设计阶段”课程为例</t>
  </si>
  <si>
    <t>案例已在上海市黄浦区劳动技术教育中心多周次不同学校的班级学生中落地，覆盖高中通用技术全课时，处于推广阶段。</t>
  </si>
  <si>
    <t>通过构建人机协同设计教学新范式，提升学生的设计思维与数字化能力，同时优化课堂互动质量与教学效率。</t>
  </si>
  <si>
    <t>草图上传 → 智能反馈 → 思路梳理 → 效果可视化</t>
  </si>
  <si>
    <t>["草图数字化", "智能反馈", "效果可视化", "设计思维梳理", "文化元素转化"]</t>
  </si>
  <si>
    <t>扫描全能王</t>
  </si>
  <si>
    <t>文档中提到“选用DeepSeek-R1模型，保障复杂题目解析与逻辑推理能力。”</t>
  </si>
  <si>
    <t>学生：提升设计方案的功能完整性与文化融合度；教师：减少一对一指导时间，实现全覆盖；学校：提供可复制的AI应用方案，促进教学效率提升。</t>
  </si>
  <si>
    <t>数据采集层（草图数字化）；行为识别层（设计思维分析）；画像诊断层（设计方案评估与反馈）；个性化学习层（即时生成反馈与优化建议）</t>
  </si>
  <si>
    <t>构建“人机协同”设计教学新范式，突破传统教师主导反馈模式，实现学生主体+AI辅助+教师引领的互动结构，提升学生的学习积极性与主动性。</t>
  </si>
  <si>
    <t>文档中提到‘为幼儿提供思路参考以及叠加DeepSeep，也可将幼儿画作由静态变为动态’</t>
  </si>
  <si>
    <t>建筑学长AI</t>
  </si>
  <si>
    <t>文档中提到“将幼儿画作由静态变为动态”</t>
  </si>
  <si>
    <t>第469号案例_AI辅助三维设计的实践应用——以《创意电子闹钟的设计与制作》外壳设计为例_金子雯.docx</t>
  </si>
  <si>
    <t>AI辅助三维设计的实践应用——以《创意电子闹钟的设计与制作》外壳设计为例</t>
  </si>
  <si>
    <t>该案例已在多所学校开展，适应性强，具备推广价值。</t>
  </si>
  <si>
    <t>通过AI辅助设计与三维打印技术的结合，显著降低了设计门槛，提升了学生的创造性实践能力与设计思维。</t>
  </si>
  <si>
    <t>需求分析 → 草图绘制 → AI图生模型 → 数字建模优化 → 3D打印验证</t>
  </si>
  <si>
    <t>["生成式人工智能", "三维建模", "自然语言处理", "3D打印技术", "容差设计"]</t>
  </si>
  <si>
    <t>腾讯混元3D</t>
  </si>
  <si>
    <t>文档中提到“案例使用的基础大模型DeeSeek、豆包、GeoGebra、Jyeoo等。”</t>
  </si>
  <si>
    <t>学生：提升设计能力与创造性实践能力；教师：优化教学流程与提升教学效果；学校：推动劳动教育向智能化、个性化发展</t>
  </si>
  <si>
    <t>数据采集层（学生设计需求与反馈收集）
行为识别层（学生设计思维与创意表达分析）
画像诊断层（个性化设计反馈与优化建议）</t>
  </si>
  <si>
    <t>通过AI辅助生成个性化外观，激发学生创造力与审美表达，实现科技与人文的有机融合，显著提升作品的实用性与完成度</t>
  </si>
  <si>
    <t>劳动技术</t>
  </si>
  <si>
    <t>Thinkercad</t>
  </si>
  <si>
    <t>文档中提到“学会使用DeLightex编程工具与AI技术，完成数据分析、智能反馈及虚拟互动内容创作。”</t>
  </si>
  <si>
    <t>DeLightex编程工具</t>
  </si>
  <si>
    <t>文档中提到“通过DIS传感器实时显示的电流数值与灯泡的明暗程度判断导电性。”</t>
  </si>
  <si>
    <t>第470号案例_杨芳_关于征集“人工智能+基础教育”典型应用申报书.docx</t>
  </si>
  <si>
    <t>利用课堂语言实录文本分析促进初中劳动课堂深度教研</t>
  </si>
  <si>
    <t>人工智能技术在教育领域的应用逐渐深入，尤其在课堂分析方面，处于推广与应用的初期阶段。</t>
  </si>
  <si>
    <t>通过自然语言处理与大语言模型的结合，实现对课堂语言文本的深度分析，帮助教师精准识别课堂教学中的问题与优化方向。</t>
  </si>
  <si>
    <t>课堂语言数据采集 → 文本数据清洗与结构化处理 → 深度语义分析与结构化提取 → 生成可视化课堂分析报告</t>
  </si>
  <si>
    <t>["自然语言处理", "大语言模型", "数据清洗", "语义分析", "结构化提取"]</t>
  </si>
  <si>
    <t>课堂语言实录文本分析智能体</t>
  </si>
  <si>
    <t>文档中提到“利用DIS数字化实验平台和VR体验设备开展定量实验和定性实验”</t>
  </si>
  <si>
    <t>教师：提高课堂教研的精准性与有效性，推动教研范式由经验型向研究型转变；学校：促进教师专业发展的持续提升。</t>
  </si>
  <si>
    <t>课堂语言数据采集 → 文本数据分析 → 深度教研支持</t>
  </si>
  <si>
    <t>数据采集层（课堂语言数据录音转写）
行为识别层（课堂活动环节自动分析）
画像诊断层（学生核心素养结构化分析）
个性化学习层（生成可视化课堂分析报告）</t>
  </si>
  <si>
    <t>人工智能技术在教育领域应用逐渐增多，尤其在课堂分析与教研支持方面，整体处于探索与推广阶段。</t>
  </si>
  <si>
    <t>通过人工智能技术实现课堂教学的深度分析，推动教研方式由经验判断转向数据驱动分析，显著提高了教研的精准性与有效性。</t>
  </si>
  <si>
    <t>第471号案例_AI赋能的绿波带交通时序模拟系统_孙珂.docx</t>
  </si>
  <si>
    <t>AI赋能的绿波带交通时序模拟系统</t>
  </si>
  <si>
    <t>已在本校初二年级多个班级成功实施，教学效果显著，具有重要的借鉴和推广价值。</t>
  </si>
  <si>
    <t>通过AI工具的互动，学生能够自主建构知识，理解复杂的交通控制原理，提升了技术类课程的教学质量与效率。</t>
  </si>
  <si>
    <t>基于AI工具的交互式学习 → 实时观察与验证不同相位差下的绿波效果 → 理解控制逻辑与编程实现</t>
  </si>
  <si>
    <t>["实时数据处理", "交互式学习系统", "动态仿真技术", "教育数据分析", "人工智能算法"]</t>
  </si>
  <si>
    <t>交通灯时序图演示系统</t>
  </si>
  <si>
    <t>成都市七中育才学校东湖校区</t>
  </si>
  <si>
    <t>文档中提到“自主研发了一个集成多模态AI交互、实时传感监测、智能动态预警、数据驱动评价四大核心功能的综合性教学系统‘D-LabAI’”</t>
  </si>
  <si>
    <t>学生：提升对绿波带原理的理解与应用能力；教师：转变为引导者，提升教学效果；学校：推动基础教育课堂教学数字化转型。</t>
  </si>
  <si>
    <t>需求分析 → 工具开发 → 教学实施 → 学习反馈与优化</t>
  </si>
  <si>
    <t>数据采集层（交通灯状态实时监测）
行为识别层（学生操作行为分析）
画像诊断层（学生理解与掌握情况评估）</t>
  </si>
  <si>
    <t>案例已在多个班级成功实施，教学效果显著，推动了AI工具在基础教育中的应用。</t>
  </si>
  <si>
    <t>创建了AI赋能的探究式教学模式，实现了从抽象到具象的学习路径反转，提供了成功的实践范例，具有重要的借鉴和推广价值。</t>
  </si>
  <si>
    <t>技术</t>
  </si>
  <si>
    <t>D-LabAI</t>
  </si>
  <si>
    <t>D-LAB AI</t>
  </si>
  <si>
    <t>第473号案例_473人工智能+基础教育”典型应用场景案例申报书-进才中学北校-金卫东.pdf</t>
  </si>
  <si>
    <t>智引未来，育见新机——人工智能教育的融合探索与实践</t>
  </si>
  <si>
    <t>学校作为人工智能教育实验校，已在多项实践中取得显著成效，形成可复制的教育模式。</t>
  </si>
  <si>
    <t>通过构建“一体两翼，四阶赋能”的育人体系，实现了学生创新素养与教师专业能力的同步跃升，形成了可推广的‘进北模式’。</t>
  </si>
  <si>
    <t>顶层设计 → 环境重构 → 课程重塑 → 课堂革命 → 评价跃迁</t>
  </si>
  <si>
    <t>["数据驱动", "人工智能技术", "智能分析系统", "个性化学习", "生成式AI"]</t>
  </si>
  <si>
    <t>文档中提到‘自主研发了一个集成多模态AI交互、实时传感监测、智能动态预警、数据驱动评价四大核心功能的综合性教学系统D-LabAI’</t>
  </si>
  <si>
    <t>学生：实现从被动接受知识到主动创新实践的转变；教师：从传统知识传授者转变为学习活动的设计者和AI教学环境的构建者；学校：形成可复制、可推广的智慧教育新生态。</t>
  </si>
  <si>
    <t>空间重塑 → 课程重塑 → 智能诊断 → 评价跃迁</t>
  </si>
  <si>
    <t>数据采集层（智能化环境建设、学习行为数据采集）
行为识别层（课堂行为数据分析、师生互动分析）
画像诊断层（动态更新的学生数字画像、个性化学情分析）
个性化学习层（个性化教学支持、即时反馈）</t>
  </si>
  <si>
    <t>学校正处于人工智能教育与基础教育深度融合的探索阶段，形成了可复制的“进北模式”，整体处于推广应用阶段。</t>
  </si>
  <si>
    <t>构建“一体两翼，四阶赋能”的育人体系，通过智能化环境和课程重构，实现了学生创新素养与教师专业能力的同步跃升。</t>
  </si>
  <si>
    <t>在线绘图工具</t>
  </si>
  <si>
    <t>文档中提到“将此代码导入draw.io等免费绘图软件，即可瞬间转换为清晰、可自由编辑的矢量图。”</t>
  </si>
  <si>
    <t>draw.io</t>
  </si>
  <si>
    <t>智能作业平台</t>
  </si>
  <si>
    <t>在线资源</t>
  </si>
  <si>
    <t>文档中提到“通过可视化的Noboo和earthspacelab等在线资源让学生整体感知地球的公转”</t>
  </si>
  <si>
    <t>earthspacelab</t>
  </si>
  <si>
    <t>第475号案例_申报书“人工智能+基础教育” 典型应用场景案例.docx</t>
  </si>
  <si>
    <t>AI赋能艺术创作：创意重构与共情体验</t>
  </si>
  <si>
    <t>产业应用处于探索阶段，尚未大规模推广</t>
  </si>
  <si>
    <t>通过人工智能技术提升学生的艺术创作能力与情感共鸣，促进个性化学习与创意表达。</t>
  </si>
  <si>
    <t>创意生成 → 情感分析 → 个性化反馈 → 学习提升</t>
  </si>
  <si>
    <t>["创意生成算法", "情感计算", "个性化学习路径", "艺术作品分析"]</t>
  </si>
  <si>
    <t>上海观课堂</t>
  </si>
  <si>
    <t>文档中提到‘我校引入Edubba平台，实现对课堂教学全过程的多模态数据采集与智能分析’</t>
  </si>
  <si>
    <t>学生：提升创意表达与情感共鸣能力；教师：实现个性化指导与创作反馈；学校：推动艺术教育与科技融合的创新实践</t>
  </si>
  <si>
    <t>通过AI技术重构艺术创作过程，增强学生的共情体验与创意表达能力，形成独特的艺术教育模式</t>
  </si>
  <si>
    <t>第477号案例_“人工智能+基础教育”典型应用 场景案例申报书——上海市盲童学校.docx</t>
  </si>
  <si>
    <t>当孟德尔遇见AI：探索盲校高中生物个性化教学新路径</t>
  </si>
  <si>
    <t>已在盲童学校进行实践，显示出良好的应用前景，适合推广至其他特殊教育学校</t>
  </si>
  <si>
    <t>通过AI技术与适配教具的结合，突破视障学生在生物学习中的认知壁垒，实现微观遗传规律的可视化与触觉化，增强学生的科学思维与学习主动性。</t>
  </si>
  <si>
    <t>需求分析 → 技术研发与个性化定制 → 应用优化 → 教学闭环</t>
  </si>
  <si>
    <t>["AI图生视频", "角色化智能体", "网页交互学件", "3D打印教具", "即时评价系统"]</t>
  </si>
  <si>
    <t>角色化“孟德尔”智能体</t>
  </si>
  <si>
    <t>文档中提到“Edu智教系统针对这些痛点，创新性地采用了'RAG+本地向量数据库+Transformer'的技术架构。”</t>
  </si>
  <si>
    <t>学生：突破认知壁垒，提升核心概念掌握率与科学思维；教师：实现个性化辅导与即时反馈；学校：推动特殊教育教学模式创新与应用推广。</t>
  </si>
  <si>
    <t>需求分析 → 技术研发与个性化定制 → 应用优化 → 教学闭环完善</t>
  </si>
  <si>
    <t>数据采集层（AI图生视频、角色化智能体、网页交互学件）
行为识别层（实时评分与数据整合）
个性化学习层（个性化辅导与反馈机制）</t>
  </si>
  <si>
    <t>企业产品以“学习支持工具”为主，针对视障学生的个性化教学工具开发仍处于探索阶段，整体应用尚在推广初期。</t>
  </si>
  <si>
    <t>创新改造传统教具与AI技术结合，形成微观遗传规律的可视化与触觉化体验，解决视障生学习抽象知识的三重困境，推动特殊教育信息化与个性化适配的进程。</t>
  </si>
  <si>
    <t>Edu智教系统</t>
  </si>
  <si>
    <t>文档中提到“DeepSeek+EV录屏的形式让学生将抽象的数学知识与生活实际联系起来”</t>
  </si>
  <si>
    <t>EV录屏</t>
  </si>
  <si>
    <t>第478号案例_附件1：“人工智能+基础教育”典型应用场景案例申报书.docx</t>
  </si>
  <si>
    <t>解锁筹划思维：AI赋能劳动课的“美味果茶诊断”实践</t>
  </si>
  <si>
    <t>上海市闵行区</t>
  </si>
  <si>
    <t>当前运行模式为“教师主导+AI辅助”，具备良好的可复制性，未来可在区域乃至全国小学劳动课程中推广。</t>
  </si>
  <si>
    <t>通过AI工具将内在的“筹划思维”外化为可诊断、可优化的交互过程，破解了个性化指导与规模化教学的矛盾，探索了“教师-AI-学生”三元协同的新型教学关系。</t>
  </si>
  <si>
    <t>方案初构 → AI诊断与方案优化 → 方案修改与反馈 → 制作顺序规划 → 实践验证</t>
  </si>
  <si>
    <t>["交互式程序", "个性化诊断", "知识库", "自然语言生成", "反馈优化"]</t>
  </si>
  <si>
    <t>美味果茶诊断师</t>
  </si>
  <si>
    <t>文档中提到“利用Excel随机产生生日数据实验”</t>
  </si>
  <si>
    <t>学生：提升筹划思维能力，减少材料浪费；教师：减轻重复指导负担，专注于教学创新；学校：形成可复制的AI辅助教学模式。</t>
  </si>
  <si>
    <t>方案初构 → AI诊断与方案优化 → 流程探索 → 实践验证</t>
  </si>
  <si>
    <t>数据采集层（学生输入果茶配方数据）
行为识别层（AI分析学生方案）
画像诊断层（生成个性化诊断报告）
个性化学习层（反馈优化方案）</t>
  </si>
  <si>
    <t>构建了“目标引导-方案设计-AI诊断-反馈优化-实践验证”的闭环教学模式，实现了劳动教育从“动手做”到“动脑想”再到“智慧做”的深化，推动了教育数字化转型。</t>
  </si>
  <si>
    <t>第480号案例_交互式网页在小学信息科技课中的应用——以四年级《二维码伴我生活》为例 (陈迁晓）.pdf</t>
  </si>
  <si>
    <t>交互式网页在小学信息科技课中的应用——以四年级《二维码伴我生活》为例</t>
  </si>
  <si>
    <t>上海市浦东新区</t>
  </si>
  <si>
    <t>已在本校四年级实施应用，教学反馈良好，具有一定程度的推广潜力</t>
  </si>
  <si>
    <t>通过交互式网页的应用，为小学信息科技课程中抽象概念的教授提供了新思路，激发学生探究兴趣，培养其计算思维和创新能力。</t>
  </si>
  <si>
    <t>生成式人工智能工具制作交互式网页 → 辅助教师开展课堂教学 → 提升学生课堂参与度 → 实现知识掌握与安全意识培养</t>
  </si>
  <si>
    <t>["生成式人工智能", "交互式网页设计", "虚拟实验环境", "实时反馈机制", "个性化定制"]</t>
  </si>
  <si>
    <t>文档中描述“通过Excel作图将零散的元素性质数据转化为直观图像”</t>
  </si>
  <si>
    <t>学生：提升课堂参与度、理解二维码相关知识；教师：辅助教学设计与互动；学校：推动课堂教学数字化转型。</t>
  </si>
  <si>
    <t>生成式人工智能工具制作交互式网页 → 辅助教师开展课堂教学 → 提升学生课堂参与度 → 实现知识掌握与能力培养</t>
  </si>
  <si>
    <t>数据采集层（交互式网页生成与数据展示）
行为识别层（学生参与度与互动分析）
个性化学习层（即时反馈与个性化学习路径）</t>
  </si>
  <si>
    <t>通过交互式网页将抽象概念转化为可操作、可视化的学习过程，提升学生学习兴趣与参与度，同时实现安全教育与个性化教学的有效结合。</t>
  </si>
  <si>
    <t>文档中提到‘用 Excel或手绘制作复式条形统计图’</t>
  </si>
  <si>
    <t>第481号案例_上海市普陀区洵阳路小学 郑荻  “人工智能+基础教育”典型应用场景.pdf</t>
  </si>
  <si>
    <t>基于“洵阳智联空间”的“ AI+”辅助教学模式的研究实践</t>
  </si>
  <si>
    <t>项目模式可快速复制至其他学科，区域内多所小学已提出合作意向，整体处于推广阶段</t>
  </si>
  <si>
    <t>通过“洵阳智联空间”与专属智能体的结合，构建“师-机-生”三元互动模式，实现个性化指导与跨学科融合。</t>
  </si>
  <si>
    <t>基于“洵阳智联空间” → 开发专属智能体 → 实现多模态全场景学习 → 提供个性化反馈与指导</t>
  </si>
  <si>
    <t>["多模态数据采集", "图像识别", "智能体技术", "数据可视化", "教育数据挖掘"]</t>
  </si>
  <si>
    <t>洵阳智联空间</t>
  </si>
  <si>
    <t>文档中提到“通过Excel将‘标准浓度-颜色数据’拟合为直观曲线”</t>
  </si>
  <si>
    <t>学生：理解AI技术原理与应用逻辑，提升体育技能；教师：实现个性化指导与教学效率提升；学校：构建可复制的AI+跨学科教学模式。</t>
  </si>
  <si>
    <t>需求分析 → 技术研发与个性化定制 → 应用优化 → 教学模式与互动创新</t>
  </si>
  <si>
    <t>数据采集层（Pad记录体育动作）；算法处理层（OpenCV+MediaPipe集成）；个性化学习层（自定义人工智能体）</t>
  </si>
  <si>
    <t>项目模式可快速复制至其他学科，区域内学校已提出合作意向，整体处于推广阶段。</t>
  </si>
  <si>
    <t>构建“师-机-生”三元互动模式，打破传统教学模式，实现AI技术与学科教学的深度融合，降低AI教育应用门槛。</t>
  </si>
  <si>
    <t>专属智能体</t>
  </si>
  <si>
    <t>通过Excel或手绘制作复式条形统计图</t>
  </si>
  <si>
    <t>第482号案例_申报书+季琳+AI Agent赋能初中信息科技教学设计.pdf</t>
  </si>
  <si>
    <t>AI Agent 赋能初中信息科技教学设计</t>
  </si>
  <si>
    <t>该智能体在实际教学中具有显著的应用价值和推广前景，正在推进教育信息化进程。</t>
  </si>
  <si>
    <t>构建了'智能体辅助备课'的新型人机协同教学模式，提升备课效率70%，实现个性化教学深度落实。</t>
  </si>
  <si>
    <t>多源数据整合 → 知识库构建 → 智能体训练 → 个性化推荐</t>
  </si>
  <si>
    <t>["教育知识图谱", "机器学习算法", "个性化推荐算法", "多源数据整合", "教学设计智能体"]</t>
  </si>
  <si>
    <t>HJAgent平台</t>
  </si>
  <si>
    <t>办公软件</t>
  </si>
  <si>
    <t>文档中提到“将AI表格导出至Excel，利用筛选、透视表功能优化核对”</t>
  </si>
  <si>
    <t>学生：提升个性化学习体验与创新能力；教师：显著提高备课效率，减轻工作负担；学校：推动教学模式创新与教育信息化进程。</t>
  </si>
  <si>
    <t>数据采集层（多源数据整合）
知识库构建层（结构化处理与信息提取）
智能体训练层（机器学习算法训练）
个性化推荐层（结合硬件配置与学情数据生成教学设计）</t>
  </si>
  <si>
    <t>企业产品以AI辅助教学工具为主，逐步实现教学设计智能化，整体处于推广与应用阶段。</t>
  </si>
  <si>
    <t>构建了'智能体辅助备课'的新型人机协同教学模式，突破了传统资源平台的局限，实现了'按需生成'的智能化资源服务模式。</t>
  </si>
  <si>
    <t>第483号案例_“人工智能+基础教育”典型应用场景案例申报书上海市实验学校嘉定新城分校+上海市实验学校嘉定新城分校五星教学设计智能体.pdf</t>
  </si>
  <si>
    <t>上海市实验学校嘉定新城分校五星教学设计智能体</t>
  </si>
  <si>
    <t>案例已在校内20个班、9学科常态化运行7个月，生成教案近三千份，教师日均调用60次</t>
  </si>
  <si>
    <t>通过AI大模型实现教案的智能生成与优化，大幅提升教师备课效率和课堂学生参与度，推动教学模式创新。</t>
  </si>
  <si>
    <t>输入学科课标等信息 → 智能体生成结构化教案 → 推荐教学策略与分层学案 → 教师二次编辑与使用</t>
  </si>
  <si>
    <t>["大模型", "知识图谱", "教案生成引擎", "策略推荐算法", "分层评价模块"]</t>
  </si>
  <si>
    <t>五星教学设计智能体</t>
  </si>
  <si>
    <t>微软</t>
  </si>
  <si>
    <t>文档中提到“数据处理（Excel在线版）”</t>
  </si>
  <si>
    <t>学生：提升课堂参与度与学习效果；教师：减少备课时间，提高教案质量；学校：推动教学模式创新，提升教育质量与效率。</t>
  </si>
  <si>
    <t>数据采集与知识图谱构建 → 教案生成与优化 → 个性化教学策略推荐 → 教学实施与反馈</t>
  </si>
  <si>
    <t>数据采集层（课标、教材、校本模板、合作策略文本的语义拆分与知识图谱构建）
生成层（教案生成引擎、策略推荐算法、分层评价模块）
应用层（生成教案与活动方案的输出与编辑）</t>
  </si>
  <si>
    <t>企业产品以“AI辅助课堂教学”为主，学校通过校本化规则实现教学适配，整体处于规模化应用初期。</t>
  </si>
  <si>
    <t>通过AI大模型实现教案的快速生成与优化，解决教师备课负担重的问题，提升教案针对性与课堂参与度，形成可复制的数字化教学新常态。</t>
  </si>
  <si>
    <t>Excel在线版</t>
  </si>
  <si>
    <t>第485号案例_01 上海市西南位育中学_王凡_生成式人工智能赋能初中道德与法治议题教学创新模式的探索实践——以“从哪吒成长看，如何正确对待顺境与逆境”教学为例.docx</t>
  </si>
  <si>
    <t>生成式人工智能赋能初中道德与法治议题教学创新模式的探索实践——以“从哪吒成长看，如何正确对待顺境与逆境”教学为例</t>
  </si>
  <si>
    <t>已在本校道法、思政课堂进行试点推广，辐射到部分其他学科和相关选修课，收益学生近2000人次</t>
  </si>
  <si>
    <t>通过生成式人工智能深度融入议题式教学，构建了一个以学生素养持续生长为目标的动态、开放、个性化的教学闭环，重塑了教师在智能时代的主导性角色。</t>
  </si>
  <si>
    <t>议题设置 → 情境驱动 → 深度辨析 → 价值内化</t>
  </si>
  <si>
    <t>["生成式人工智能", "动态学情跟踪", "情感共鸣机制", "辩论平台", "实时反馈系统"]</t>
  </si>
  <si>
    <t>文档中提到“通过引入‘E听说’等数字平台，融合过程性评价与结果性评价”</t>
  </si>
  <si>
    <t>学生：提升价值辨析能力与情感共鸣；教师：实现精准教学与动态反馈；学校：形成可复制的AI赋能教学模式</t>
  </si>
  <si>
    <t>数据采集层（AI动态跟踪学生关注问题）
情境建模层（生成角色内心独白、对话游戏）
智能策略层（辩论平台与动态评价）</t>
  </si>
  <si>
    <t>企业产品以“教学支持工具”为主，学校通过校本化规则实现教学适配，整体处于规模化应用初期</t>
  </si>
  <si>
    <t>构建了从议题设置到价值内化的智能教学新模式，打破传统课堂线性结构，实现了教学、学习与评价的深度交融</t>
  </si>
  <si>
    <t>第486号案例_上海市西延安中学-教师自研AI课堂教学平台及课后分析系统.docx</t>
  </si>
  <si>
    <t>教师自研AI课堂教学平台及课后分析系统</t>
  </si>
  <si>
    <t>已在上海市西延安中学全面应用，覆盖初中4个年级24个班级，服务学生1200余人次，教师50余人次，生成80余份反思报告及30余条教学建议。</t>
  </si>
  <si>
    <t>通过教师自研模式，确保系统功能贴合一线教学需求，构建“教师主导 - AI 赋能 - 素养落地”的闭环教学体系，推动群体智慧碰撞与个性化指导的同步落地。</t>
  </si>
  <si>
    <t>AI赋能课堂教学 → AI伴学与分析功能 → 课后分析系统 → 教师个性化反思</t>
  </si>
  <si>
    <t>["AI问答", "数据分析", "文生图", "个性化学习", "教学反思分析"]</t>
  </si>
  <si>
    <t>文档中提到“AI听说课堂平台，通过ASR技术实时反馈课文朗读情况。”</t>
  </si>
  <si>
    <t>学生：提升表达能力与学科核心素养；教师：获得个性化反思依据与教学建议；学校：实现教学质量提升与教师专业成长。</t>
  </si>
  <si>
    <t>AI赋能课堂教学 → AI伴学与分析功能 → 课后分析系统 → 教师自我提升</t>
  </si>
  <si>
    <t>数据采集层（课堂录音、录像、文字上传）
行为识别层（AI数据分析、即时反馈）
画像诊断层（生成结构化分析报告）
个性化学习层（个性化反思工具）</t>
  </si>
  <si>
    <t>已在学校全面应用，覆盖多个年级与学科，形成可复制的学科应用案例，整体处于推广阶段。</t>
  </si>
  <si>
    <t>突破传统AI教学工具的技术导向，构建教师主导的闭环教学体系，实时显性化小组讨论成果，提供多维度个性化反思工具，助力教师专业成长。</t>
  </si>
  <si>
    <t>语文/英语/物理/道法</t>
  </si>
  <si>
    <t>E听说平台</t>
  </si>
  <si>
    <t>课后分析系统</t>
  </si>
  <si>
    <t>文档中描述“通过E听说平台推送‘基础+提升’课后分层任务包”</t>
  </si>
  <si>
    <t>第487号案例_download.pdf</t>
  </si>
  <si>
    <t>诗歌、AI与音乐的碰撞：探索宋词《明月几时有》的诗意之声</t>
  </si>
  <si>
    <t>深圳市</t>
  </si>
  <si>
    <t>已在多班级试点，具备在中小学校广泛推广的基础</t>
  </si>
  <si>
    <t>构建了‘AI+PBL+跨学科’三维融合课堂，推动教育信息化从‘辅助教学’向‘重塑教学流程’转型。</t>
  </si>
  <si>
    <t>项目启动与情境导入 → 文本解码与情感挖掘 → 朗诵表达与优化 → 乐诗融合与美学理解 → 创作升华与舞台演绎</t>
  </si>
  <si>
    <t>["AI语音对话", "情感分析", "音乐推荐", "吟唱模拟", "跨学科教学"]</t>
  </si>
  <si>
    <t>文档中提到“借助E听说答题器，实现课堂的即时反馈与学业个性分析”</t>
  </si>
  <si>
    <t>学生：提升文学素养、审美能力与创新思维；教师：实现教学模式转变，促进师生互动；学校：提供可复制的实践路径，推动教育创新。</t>
  </si>
  <si>
    <t>AI情感分析 → 音乐推荐 → 吟唱模拟 → 创作演绎</t>
  </si>
  <si>
    <t>数据采集层（AI语音对话、情感分析）
行为识别层（学生情感与理解分析）
个性化学习层（智能反馈与创作支持）</t>
  </si>
  <si>
    <t>企业产品以“AI辅助课堂教学”为主，学校多通过项目式学习实现教学适配，整体处于推广应用阶段。</t>
  </si>
  <si>
    <t>构建“AI+PBL+跨学科”三维融合课堂，AI不仅是工具，更是“协作者”，实现了古诗文教学从“文本解读”到“情感体验+艺术创造”的跨越。</t>
  </si>
  <si>
    <t>E听说答题器</t>
  </si>
  <si>
    <t>第488号案例_深圳市龙华区龙华中心小学张燕华+“悦读龙”智能体在《中国古代神话》阅读教学与习作评价中的应用.docx</t>
  </si>
  <si>
    <t>“悦读龙”智能体在《中国古代神话》阅读教学与习作评价中的应用</t>
  </si>
  <si>
    <t>已在龙华中心小学四年级语文学科中成功实践，具备在区域乃至全国小学中高年级语文阅读教学中规模化推广的广阔前景</t>
  </si>
  <si>
    <t>通过智能体整合阅读资源、优化课堂互动、提供个性化评价，推动阅读教学向数字化、个性化、深度化转型，提升学生参与度与教师教学效率。</t>
  </si>
  <si>
    <t>需求分析 → 技术研发与个性化定制 → 应用优化与实践探索 → 实践成效</t>
  </si>
  <si>
    <t>["智能体架构设计", "知识图谱构建", "评价引擎研发", "互动机制改进"]</t>
  </si>
  <si>
    <t>悦读龙</t>
  </si>
  <si>
    <t>文档中提到‘借助凡龙系统的“E练功房”平台中，能即时的分析集体教学活动中的师幼互动，提供精准的教师支持’</t>
  </si>
  <si>
    <t>学生：提升阅读素养、写作能力和数字素养；教师：减轻负担，聚焦教学设计与高阶思维引导；学校：推动基础教育高质量发展</t>
  </si>
  <si>
    <t>需求分析 → 技术研发与个性化定制 → 应用优化与实践探索 → 持续优化方向</t>
  </si>
  <si>
    <t>数据采集层（阅读成果整合、个性化评价）
行为识别层（学生参与度分析、互动模式优化）
画像诊断层（阅读能力评估、创意写作反馈）</t>
  </si>
  <si>
    <t>案例已在龙华中心小学四年级语文学科中成功实践，具备在区域乃至全国小学中高年级语文阅读教学中规模化推广的潜力</t>
  </si>
  <si>
    <t>构建了“阅读积累—课堂检验—能力提升—课后拓展”的闭环教学新范式，智能体深度融入教学全流程，满足不同层次学生的个性化发展需求</t>
  </si>
  <si>
    <t>E练功房</t>
  </si>
  <si>
    <t>文档中提到“学生用AI设计工具（如FigmaAI）绘制创意草图”</t>
  </si>
  <si>
    <t>第489号案例_深圳市外国语学校董永辉+人工智能赋能探究式物理课堂：《温度》一课的教学重构与实践.pdf</t>
  </si>
  <si>
    <t>人工智能赋能探究式物理课堂：《温度》一课的教学重构与实践</t>
  </si>
  <si>
    <t>深圳</t>
  </si>
  <si>
    <t>本模式已在校内进行公开展示，获得高度评价，具备极强的规模化推广潜力。</t>
  </si>
  <si>
    <t>通过AI赋能实现了探究的深度与广度，提升了教学效率与学生的学习兴趣，创造性地将生成式AI作为数据可视化引擎和科学建模工具应用于理科教学。</t>
  </si>
  <si>
    <t>情境创设 → 方案规划 → 数据分析与可视化 → 应用优化探索</t>
  </si>
  <si>
    <t>["生成式AI", "数据可视化", "智能体模拟", "科学建模", "深度学习"]</t>
  </si>
  <si>
    <t>文档中提到“通过 Flowith 2.0 搭建 ‘化学知识花园’ 提供结构化知识支持”</t>
  </si>
  <si>
    <t>学生：提升探究能力与科学素养；教师：转变为思维引导者与项目设计师；学校：形成可复制的AI赋能教学模式。</t>
  </si>
  <si>
    <t>情境创设 → 方案规划 → 数据分析与可视化 → 证据驱动决策</t>
  </si>
  <si>
    <t>数据采集层（生成对话冲突视频、测量模型）
行为识别层（学生探究行为分析）
画像诊断层（生成教室等温线图）</t>
  </si>
  <si>
    <t>企业产品以AI工具为主，课堂应用逐步推广，整体处于初步探索阶段。</t>
  </si>
  <si>
    <t>构建了AI赋能的5C探究模式，提升了课堂探究的深度与效率，实现了从知识传授到素养培育的转变。</t>
  </si>
  <si>
    <t>Flowith 2.0</t>
  </si>
  <si>
    <t>Flowith</t>
  </si>
  <si>
    <t>文档中提到‘使用Focusky万彩演示大师进行制作课件，利用该软件自带的动画效果及音频合成技术’</t>
  </si>
  <si>
    <t>Focusky万彩演示大师</t>
  </si>
  <si>
    <t>文档中提到“依托‘1+1+N’模式，借‘FPGA体感’输送主题游戏，丰富幼儿健康知识与技能”</t>
  </si>
  <si>
    <t>FPGA体感系统</t>
  </si>
  <si>
    <t>第490号案例_“人工智能+基础教育”教案案例申请.docx</t>
  </si>
  <si>
    <t>智写引擎——“AI全程导学模式”下的高中写作教学</t>
  </si>
  <si>
    <t>当前已在成都七中多个班级常态化应用，成效显著，具备在全国同类学校中快速推广的潜力。</t>
  </si>
  <si>
    <t>实现了从教师中心到学生思维发展中心的转变，将AI重新定义为思维教练，通过结构化的思维过程引导，提升了写作教学的质量与效率。</t>
  </si>
  <si>
    <t>AI提问 → 学生回答 → 动态调整提问 → 个性化思维导航 → 思维路径回顾</t>
  </si>
  <si>
    <t>["自然语言处理", "教育数据挖掘", "个性化学习算法", "交互式引导设计", "思维过程建模"]</t>
  </si>
  <si>
    <t>智写引擎</t>
  </si>
  <si>
    <t>网页游戏</t>
  </si>
  <si>
    <t>文档中提到“教师利用‘豆包’编写网页游戏代码，将教材中的Funtime掷骰子问答游戏转变成互动式竞技游戏。”</t>
  </si>
  <si>
    <t>学生：提升思辨能力与写作质量；教师：减少重复性劳动，专注于创造性教学；学校：实现个性化教学与高效课堂管理</t>
  </si>
  <si>
    <t>需求分析 → 技术研发与个性化定制 → 应用优化</t>
  </si>
  <si>
    <t>数据采集层（学生思维过程的可视化与可优化）
行为识别层（学生回答与AI提问的互动分析）
个性化学习层（动态调整提问的侧重点和深度）</t>
  </si>
  <si>
    <t>该系统已在成都七中多个班级常态化应用，具备快速推广潜力，整体处于规模化应用初期</t>
  </si>
  <si>
    <t>创新的全程导学模式，通过AI提问引导学生思考，重构写作教学过程，提升个性化思维训练的效果</t>
  </si>
  <si>
    <t>Funtime游戏</t>
  </si>
  <si>
    <t>第491号案例_人工智能案例申报书（纪娜）.docx</t>
  </si>
  <si>
    <t>三角函数图像变换的动态探究</t>
  </si>
  <si>
    <t>石家庄市</t>
  </si>
  <si>
    <t>案例处于推广阶段，已在石家庄市第六中学实施，具备一定的应用深度与广度。</t>
  </si>
  <si>
    <t>通过AI动态绘图工具实现三角函数图像的动态探究，促进学生对函数性质的理解与应用。</t>
  </si>
  <si>
    <t>需求分析 → 技术研发 → 应用优化 → 教学设计实施</t>
  </si>
  <si>
    <t>["动态绘图技术", "人工智能算法", "教育数据分析", "个性化学习支持"]</t>
  </si>
  <si>
    <t>文档中提到“构建‘GAI写作工坊’模式，旨在通过智能命题、实时纠错、多维评价与个性化反馈等功能，实现写作教学全流程赋能”</t>
  </si>
  <si>
    <t>学生：提升三角函数的理解与应用能力；教师：优化教学设计与课堂互动；学校：推动AI技术在教学中的应用与普及。</t>
  </si>
  <si>
    <t>数据采集层（动态绘图工具的数据采集与分析）
画像诊断层（个性化学习画像生成）
个性化学习层（即时反馈与指导）</t>
  </si>
  <si>
    <t>通过动态绘图工具实现三角函数图像的直观展示，促进学生对抽象概念的理解与应用，提升课堂互动性与参与度。</t>
  </si>
  <si>
    <t>第492号案例_邱雪娜——人工智能案例申报书(1).docx</t>
  </si>
  <si>
    <t>智能教育赋能个性化教学技术优化策略</t>
  </si>
  <si>
    <t>案例在基础教育领域的应用处于推广阶段，正在探索个性化教学的最佳实践。</t>
  </si>
  <si>
    <t>通过智能教育技术的应用，实现了个性化教学的优化策略，提升了学生的学习效果和教师的教学效率。</t>
  </si>
  <si>
    <t>["个性化学习系统", "数据分析", "教育技术应用", "学习行为分析"]</t>
  </si>
  <si>
    <t>智能教育平台</t>
  </si>
  <si>
    <t>文档中提到“通过Garageband软件可模拟多种乐器音色、实时调整歌曲调性与节拍”</t>
  </si>
  <si>
    <t>学生：提升个性化学习体验，增强学习效果；教师：实现精准教学与个性化指导；学校：推动教育信息化与数字化转型。</t>
  </si>
  <si>
    <t>需求分析 → 技术研发与个性化定制 → 应用优化 → 教学效果提升</t>
  </si>
  <si>
    <t>企业产品以'学习支持工具'为主，应用范围逐步扩大，整体处于推广阶段。</t>
  </si>
  <si>
    <t>通过个性化教学策略的优化，实现了教育模式的创新，提升了学生的学习动机与参与度。</t>
  </si>
  <si>
    <t>Garageband</t>
  </si>
  <si>
    <t>第493号案例_人工智能案例申报书.docx</t>
  </si>
  <si>
    <t>AI辅助下的议论文分论点构建与深化</t>
  </si>
  <si>
    <t>案例已在石家庄市第六中学实施，展现出良好的应用前景，处于推广阶段</t>
  </si>
  <si>
    <t>通过AI辅助工具，提升学生在议论文写作中的逻辑思维能力与分论点构建能力，创新了教学模式。</t>
  </si>
  <si>
    <t>["自然语言处理", "学习行为分析", "个性化学习推荐", "教育数据挖掘", "人工智能算法"]</t>
  </si>
  <si>
    <t>文档中提到“GenAI技术可精准罗列关键信息，按知识点、内容要求分拆分类”</t>
  </si>
  <si>
    <t>学生：提升议论文写作能力，增强逻辑思维与表达能力；教师：实现精准指导与个性化辅导；学校：推动教学模式创新与教育质量提升。</t>
  </si>
  <si>
    <t>数据采集层（多模态学习数据采集与融合）
行为识别层（学习意图识别、学习路径偏差检测）
画像诊断层（个性化画像生成、学习绩效预测）
个性化学习层（即时生成反馈）</t>
  </si>
  <si>
    <t>通过AI技术辅助学生构建议论文分论点，提升写作的逻辑性与条理性，形成个性化写作指导，推动教育信息化进程。</t>
  </si>
  <si>
    <t>第494号案例_2.“人工智能+基础教育”典型应用场景案例申报书.docx</t>
  </si>
  <si>
    <t>Deep seek助力高中议论文思维可视化教学</t>
  </si>
  <si>
    <t>通过课例培训、资源共建推动跨校应用，实现议论文教学从“经验型”向“思维型”转型。</t>
  </si>
  <si>
    <t>通过DeepSeek生成的框架与模型，学生能将抽象的逻辑思维具象化，个性化支持，反馈即时性。</t>
  </si>
  <si>
    <t>实时解析学生议论文框架 → 生成思维导图 → 提供动态修改建议 → 实现“诊断-反馈-优化”的闭环</t>
  </si>
  <si>
    <t>["思维可视化", "个性化支持", "即时反馈", "逻辑推理", "批判性思维"]</t>
  </si>
  <si>
    <t>文档中提到“利用GeoGebra动态数学软件绘制指数函数图像”</t>
  </si>
  <si>
    <t>学生：提升概念阐释能力、论证结构意识与逻辑推理能力；教师：实现个性化指导与反馈；学校：推动议论文教学从经验型向思维型转型。</t>
  </si>
  <si>
    <t>实时解析学生议论文框架 → 思维导图生成 → 动态修改建议 → 诊断-反馈-优化</t>
  </si>
  <si>
    <t>数据采集层（实时解析学生输入）
行为识别层（分析学生逻辑链条与论证结构）
画像诊断层（生成思维导图与反馈建议）</t>
  </si>
  <si>
    <t>企业产品以“思维辅助工具”为主，学校通过个性化指导与反馈实现教学适配，整体处于推广应用阶段。</t>
  </si>
  <si>
    <t>通过DeepSeek生成的思维导图与框架，学生能将抽象逻辑思维具象化，提升了学习的深度与效率，构建了“教师-AI-学生”的新型课堂生态。</t>
  </si>
  <si>
    <t>第495号案例_495邢颖+悟空图像在小学传统文化美术教学中的应用.pdf</t>
  </si>
  <si>
    <t>悟空图像在小学传统文化美术教学中的应用</t>
  </si>
  <si>
    <t>该案例中应用的悟空图像软件正在我市处于推广阶段，其用用价值较高、实用性较强，简单易学、效果明显，因此适合更广范围的推广。</t>
  </si>
  <si>
    <t>悟空图像能够根据学生的不同情况提供个性化辅助，帮助绘画基础薄弱的学生完成创意作品，激发他们的创作兴趣，让每个学生都能在美术创作中获得成就感。</t>
  </si>
  <si>
    <t>AI功能根据学生的不同情况提供个性化辅助 → 学生创意转化为可视化作品 → 提升学生的自信心与创作能力</t>
  </si>
  <si>
    <t>["个性化学习支持", "AI图像生成", "动态与交互性提升", "数据驱动的评价与反馈", "跨学科课程融合"]</t>
  </si>
  <si>
    <t>悟空图像</t>
  </si>
  <si>
    <t>文档中提到‘在GeoGebra中制作了一系列交互式课件’。</t>
  </si>
  <si>
    <t>学生：激发创作兴趣，提升自信心与表现能力；教师：实现个性化教学，提升教学效果；学校：促进传统文化的传承与创新。</t>
  </si>
  <si>
    <t>企业产品以'学习支持工具'为主，正在推广阶段，适合更广范围的应用，整体处于初期推广阶段。</t>
  </si>
  <si>
    <t>通过AI闪绘技术，突破传统创作限制，实现创意的快速可视化，提升学生的学习兴趣与自信心，同时促进传统文化的传承与跨学科融合。</t>
  </si>
  <si>
    <t>第496号案例_496由睿+智能AI监测软件辅助音乐课堂教学.pdf</t>
  </si>
  <si>
    <t>智能AI监测软件辅助音乐课堂教学</t>
  </si>
  <si>
    <t>首都</t>
  </si>
  <si>
    <t>目前在五年级9个班试行，效果良好，尚待进一步研究和实践以适用于高学段学生。</t>
  </si>
  <si>
    <t>通过智能AI监测软件，能够精准监测教师课堂教学和学生音准能力，实现个性化教学指导。</t>
  </si>
  <si>
    <t>课堂内容监测 → 数据分析与反馈生成 → 教学设计调整 → 个性化指导</t>
  </si>
  <si>
    <t>["数据监测", "音准能力分析", "课堂互动分析", "个性化教学反馈"]</t>
  </si>
  <si>
    <t>睿教研</t>
  </si>
  <si>
    <t>文档中提到“利用GGB软件生成将军饮马动态演示图象”</t>
  </si>
  <si>
    <t>学生：提升音准能力、五线谱识读能力；教师：实现精准教学设计与个性化指导；学校：推动音乐教学的数字化转型</t>
  </si>
  <si>
    <t>课堂内容监测 → 教学数据分析 → 个性化教学调整 → 学习效果提升</t>
  </si>
  <si>
    <t>数据采集层（课堂内容监测、音准能力数据采集）
行为识别层（教师课堂话语比例、学生回答比例分析）
画像诊断层（教师教学能力与学生音准能力的动态监测）</t>
  </si>
  <si>
    <t>AI监测法在本校五年级9个班试行，反映效果良好，整体处于探索与应用阶段</t>
  </si>
  <si>
    <t>通过AI监测教师与学生的课堂表现，实现个性化教学指导，促进学生对五线谱的理解与掌握</t>
  </si>
  <si>
    <t>第497号案例_首都师范大学出版社双优云桥教育协同发展中心案例  大规模与个性化：基于AI赋能的中小学规范汉字书写教育的“首师优字”创新实践与探索pdf.pdf</t>
  </si>
  <si>
    <t>大规模与个性化：基于AI赋能的中小学规范汉字书写教育的“首师优字”创新实践与探索</t>
  </si>
  <si>
    <t>文档中提到“运用GeoGebra工具，动态演示‘平行四边形→矩形→菱形→正方形’的转化过程”</t>
  </si>
  <si>
    <t>学生：提升汉字书写能力与规范性；教师：提供个性化教学支持与反馈；学校：推动书写教育的标准化与普及。</t>
  </si>
  <si>
    <t>数据采集层（多模态学习数据采集与融合）
行为识别层（汉字书写行为分析与识别）
画像诊断层（个性化书写画像生成、过程性反馈解释）
个性化学习层（即时生成反馈）</t>
  </si>
  <si>
    <t>结合AI技术与汉字书写教育，实现大规模个性化教学，提升学生书写能力的同时，促进教师的教学效率与效果。</t>
  </si>
  <si>
    <t>第499号案例_双流中学九江实验学校-“人工智能+基础教育”典型应用场景案例申报书.docx</t>
  </si>
  <si>
    <t>基于AI循证的课堂教学精准分析</t>
  </si>
  <si>
    <t>案例已经在全校推广，每学期每位老师都积极运用AI平台，深入到全部教研组，以数据支撑教师个人发展。</t>
  </si>
  <si>
    <t>通过AI平台识别具体问题,如教师话语时间、口头禅、教师语速、问题列表、学生参与度等，能将课堂容易忽略、不易统计的内容以数据化直观展现，为教师课堂分析提供有力的支撑。</t>
  </si>
  <si>
    <t>基于AI循证的课堂教学模式“分析-诊断-反思-再分析”，核心是闭环迭代，以AI数据为支撑的闭环式教师专业发展路径。</t>
  </si>
  <si>
    <t>["数据采集", "AI智能分析", "教学行为数据", "课堂学情时序图", "教学行为时序图", "提问分析", "S-T分析"]</t>
  </si>
  <si>
    <t>学生：提升课堂参与度与互动质量；教师：实现精准教学与专业成长；学校：提升整体教学质量与教研效率。</t>
  </si>
  <si>
    <t>教学行为数据采集 → 精准分析与诊断 → 教学设计优化 → 闭环反思与改进</t>
  </si>
  <si>
    <t>数据采集层（自动采集11种教学行为数据）
行为识别层（多维度生成精准诊断报告）
画像诊断层（生成课堂报告，定位教学亮点与改进点）</t>
  </si>
  <si>
    <t>案例已在全校推广，教师积极运用AI平台，形成数据驱动的教研模式，整体处于规模化应用阶段。</t>
  </si>
  <si>
    <t>通过AI平台实现课堂教学的精准分析与反馈，推动教师从经验型教学向数据驱动的实证型教学转变，形成动态的教师个人教学档案，促进教师专业成长。</t>
  </si>
  <si>
    <t>第500号案例_四川省成都市第二中学+生成式人工智能赋能高中语文写作教学实践.docx</t>
  </si>
  <si>
    <t>生成式人工智能赋能高中语文写作教学实践</t>
  </si>
  <si>
    <t>学校积极打造特色鲜明的“人工智能+教学”新模式，已在写作教学中实现应用。</t>
  </si>
  <si>
    <t>构建了“人机协同、双向赋能”的新型写作教学模式，提升了学生写作兴趣与能力，教师角色转型为学习引导者。</t>
  </si>
  <si>
    <t>论据实时供给 → 论证结构个性化指导 → 语言锤炼与文采提升</t>
  </si>
  <si>
    <t>["生成式人工智能", "语料库构建", "智能引导工具", "语言优化助手", "个性化反馈"]</t>
  </si>
  <si>
    <t>豆包生成的智慧体</t>
  </si>
  <si>
    <t>文档中提到“借助Geogebra软件，从数据角度直观验证了面心立方晶胞晶体的堆积方式。”</t>
  </si>
  <si>
    <t>学生：提升写作兴趣与能力，增强逻辑思维与语言表达；教师：从基础指导中解放，专注于批判性思考与创作理念引导；学校：构建特色鲜明的“人工智能+教学”新模式。</t>
  </si>
  <si>
    <t>数据采集层（语料库整合与实时供给）
行为识别层（论证结构自评与智能引导）
个性化学习层（语言优化助手）</t>
  </si>
  <si>
    <t>企业产品以“学习支持工具”为主，学校积极探索AI在写作教学中的应用，整体处于创新实践阶段。</t>
  </si>
  <si>
    <t>构建“人机协同、双向赋能”的新型写作教学模式，提升学生写作能力与教师教学效能，同时推动语文学科的全面发展。</t>
  </si>
  <si>
    <t>语言优化助手</t>
  </si>
  <si>
    <t>文档中提到“GeoGebra动态演示（一次、二次函数图像增减变化）”</t>
  </si>
  <si>
    <t>第501号案例_AI驱动物理实验创新应用--“人工智能+基础教育”典型应用场景案例申报书.pdf</t>
  </si>
  <si>
    <t>AI驱动物理实验创新应用</t>
  </si>
  <si>
    <t>已在初中物理实验教学中应用，具备可复制的成功范式，推广前景广阔。</t>
  </si>
  <si>
    <t>通过自主研发的D-LabAI系统，构建了可复制的智能实验教学通用范式，实现了教学流程的重塑，提升了物理实验教学质量与效率。</t>
  </si>
  <si>
    <t>多模态AI交互 → 传感器数据采集 → 智能预警与动态优化 → 数据驱动的多元评价</t>
  </si>
  <si>
    <t>["多模态交互", "物联网传感技术", "数据驱动评价", "智能预警系统", "AI学伴"]</t>
  </si>
  <si>
    <t>动态数学工具</t>
  </si>
  <si>
    <t>文档中提到GeoGebra的动态演示工具的深度嵌入，支持实时、连续地观察函数图像的动态变化</t>
  </si>
  <si>
    <t>学生：提升科学探究能力与工程思维；教师：提供即时指导与反馈；学校：实现教学质量与效率的提升。</t>
  </si>
  <si>
    <t>多模态AI交互 → 实时传感监测 → 智能动态预警 → 数据驱动评价</t>
  </si>
  <si>
    <t>数据采集层（传感器数据自动采集与可视化）
行为识别层（AI学伴引导与反馈）
画像诊断层（过程性评价与数据记录）</t>
  </si>
  <si>
    <t>企业产品以'学习支持工具'为主，系统处于推广阶段，已在初中物理实验中成功应用。</t>
  </si>
  <si>
    <t>构建了可复制的智能实验教学通用范式，系统性解决物理实验教学的共性难题，实现了教学流程的重塑与数字化升级。</t>
  </si>
  <si>
    <t>第502号案例_四川省成都市石室联合中学 AI赋能初中数学课堂教学的实践研究——以“现实中的变量”为例.docx</t>
  </si>
  <si>
    <t>AI赋能初中数学课堂教学的实践研究——以“现实中的变量”为例</t>
  </si>
  <si>
    <t>案例展示了如何将宏观的数字化政策转化为具体的课堂教学行为，是推动课程与教学数字化变革的微观层面成功探索。</t>
  </si>
  <si>
    <t>通过构建“AI+问题链”双驱动教学模式，实现了从抽象概念具象化、静态数据动态化到单学科问题跨学科化的三重转化，有效促进了学生的主动探究与知识建构。</t>
  </si>
  <si>
    <t>需求分析 → AI能力整合 → 双驱动教学模式研发 → 应用优化</t>
  </si>
  <si>
    <t>["数据分析与预测", "深度思考与跨学科讲解", "编程模拟与可视化"]</t>
  </si>
  <si>
    <t>文档中提到“我们的系统集成了专业的数学绘图工具GeoGebra，AI可以自动绘制函数曲线、几何图形”</t>
  </si>
  <si>
    <t>学生：提升对抽象数学概念的理解与应用能力；教师：转变为学习活动的设计者与组织者；学校：推动“人工智能+教学”的常态化应用</t>
  </si>
  <si>
    <t>需求分析 → AI能力整合 → 双驱动教学模式研发 → 课堂结构与学习方式优化</t>
  </si>
  <si>
    <t>数据采集层（动态数据生成与分析）
行为识别层（学生参与度与认知状态分析）
画像诊断层（个性化学习反馈与支持）</t>
  </si>
  <si>
    <t>构建了“AI+问题链”双驱动教学模式，促进了抽象概念的具象化、认知过程的主动化与学科知识的融合化</t>
  </si>
  <si>
    <t>GeoGebra数学教学助手</t>
  </si>
  <si>
    <t>第503号案例_成都市石室联合中学  AI赋能初中英语听说课的设计与实施.docx</t>
  </si>
  <si>
    <t>AI赋能初中英语听说课的设计与实施</t>
  </si>
  <si>
    <t>已在校内七、八、九年级逐步全面推广，覆盖48个班级、2500余名学生，形成成熟的运行模式。</t>
  </si>
  <si>
    <t>构建了以“数智赋能、评价驱动”为核心的初中英语听说课堂新样态，实现了“教—学—评一体化”的智能课堂范式。</t>
  </si>
  <si>
    <t>课前学情检测 → 课中互动与理解评估 → 课后及时反馈</t>
  </si>
  <si>
    <t>["数据驱动教学", "多模态学习数据采集", "即时反馈技术", "语音识别", "自然语言处理"]</t>
  </si>
  <si>
    <t>文档中提到‘通过ima、Get笔记等工具构建校本和个人知识库’</t>
  </si>
  <si>
    <t>学生：提升听说能力、激发主动参与；教师：减轻评价负担、实现精准教学；学校：形成可复制的智能课堂模式</t>
  </si>
  <si>
    <t>课前学情检测 → 课中即时评价 → 课后反馈与提升</t>
  </si>
  <si>
    <t>数据采集层（课前问卷收集、课堂互动数据）；行为识别层（学生参与度分析、互动模式识别）；画像诊断层（个性化反馈生成、学习效果评估）</t>
  </si>
  <si>
    <t>构建了‘教—学—评一体化’的智能课堂范式，实现了数据驱动的精准教学与个性化口语评价，探索出教师与AI协同教学的有效路径</t>
  </si>
  <si>
    <t>Get笔记</t>
  </si>
  <si>
    <t>文档中提到“利用 GGB 动态展示最短路径的原理和构建过程。”</t>
  </si>
  <si>
    <t>GGB</t>
  </si>
  <si>
    <t>文档中提到“利用Google earth探究青藏高原各自然地理要素的特征”</t>
  </si>
  <si>
    <t>Google Earth</t>
  </si>
  <si>
    <t>Google</t>
  </si>
  <si>
    <t>第504号案例_四川省简阳市射洪坝水东小学张李+智能化背景下AI赋能小学数学学习活力的教育案例.docx</t>
  </si>
  <si>
    <t>智能化背景下AI赋能小学数学学习活动的教育案例</t>
  </si>
  <si>
    <t>四川省简阳市</t>
  </si>
  <si>
    <t>本案例中形成的“生活项目+智能助手”教学模式能够有效在未来教学中进行推广，适用于资源相对有限的地区。</t>
  </si>
  <si>
    <t>通过将智能助手的多模能力，让抽象知识变得直观易懂，提升教师自身教学能力，增强学生解决问题的信心。</t>
  </si>
  <si>
    <t>["人工智能算法", "数据分析", "人机交互", "情境创设", "学习行为分析"]</t>
  </si>
  <si>
    <t>文档中提到“GPT-4（图像识别）”</t>
  </si>
  <si>
    <t>学生：扎实掌握年月日知识，增强解决问题的信心；教师：提升教学效率，关注学生情感体验；学校：形成可推广的教学模式</t>
  </si>
  <si>
    <t>跨学科任务驱动教学，利用智能助手提升课堂效率，增强学生对知识的理解与应用，促进教师与学生的互动</t>
  </si>
  <si>
    <t>豆包助手</t>
  </si>
  <si>
    <t>文档中提到“利用GPT-SoVITS语音克隆技术，模拟学生熟悉的‘凯叔’声音，创设‘征集故事’的真实情境”</t>
  </si>
  <si>
    <t>第505号案例_四川天府新区第六小学基于基础教育课堂教学质量评估的AI教研员平台.docx</t>
  </si>
  <si>
    <t>基于基础教育课堂教学质量评估的AI教研员平台</t>
  </si>
  <si>
    <t>四川天府新区</t>
  </si>
  <si>
    <t>通过AI技术实现对课堂教学质量的实时分析与评价，破解评课主观性问题，推动教师发展从“经验导向”向“数据驱动”转型。</t>
  </si>
  <si>
    <t>语音识别与自然语言处理 → 教学质量指标分析 → 数据驱动精准诊断 → 教师成长支持与资源共享</t>
  </si>
  <si>
    <t>["语音识别", "自然语言处理", "大数据分析", "动态能力画像", "智能推荐系统"]</t>
  </si>
  <si>
    <t>文档中提到“AI技术软件包括但不局限于GPTZero”</t>
  </si>
  <si>
    <t>学生：提升课堂参与度与学习效果；教师：实现精准教学与持续成长；学校：优化教育资源配置，提升整体教学质量。</t>
  </si>
  <si>
    <t>语音识别 → 自然语言处理 → 大模型分析 → 教学质量评估</t>
  </si>
  <si>
    <t>数据采集层（语音分析与语义识别）
行为识别层（教学互动模式分析）
画像诊断层（教师能力动态画像生成）</t>
  </si>
  <si>
    <t>企业产品以"教学评估工具"为主，学校通过校本化规则实现教学适配，整体处于规模化应用初期。</t>
  </si>
  <si>
    <t>AI深度融合教学评价，破解主观性与低效难题，同时推动区域教研协同，突破资源瓶颈，形成可复制的教研模式。</t>
  </si>
  <si>
    <t>第506号案例_以AI为翼，深化古诗理解-杜甫《春望》.docx</t>
  </si>
  <si>
    <t>以AI为翼，深化古诗理解-杜甫《春望》</t>
  </si>
  <si>
    <t>泗阳县</t>
  </si>
  <si>
    <t>已在小学试点，覆盖11个班级480名学生，处于规模化推广阶段</t>
  </si>
  <si>
    <t>通过AI生成技术实现历史内容的具象化和互动化，提升学生对古诗的理解和课堂参与度，构建了可复制的教学模式。</t>
  </si>
  <si>
    <t>历史简化具象化 + 互动趣味化 + 学情直观化</t>
  </si>
  <si>
    <t>["AI生成技术", "动态场景呈现", "实时学情分析", "互动任务设计"]</t>
  </si>
  <si>
    <t>趣味场景模块</t>
  </si>
  <si>
    <t>文档中提到“Grammarly，每篇作文拍照上传后会清晰地用红色标志出语法问题并给出修改意见”</t>
  </si>
  <si>
    <t>学生：提升古诗理解能力与情感联结；教师：实时调整教学策略，提高课堂互动；学校：提供可复制的古诗教学模式，助力普惠教育。</t>
  </si>
  <si>
    <t>历史简化具象化 → 互动趣味化 → 学情直观化</t>
  </si>
  <si>
    <t>数据采集层（学生理解情况实时反馈）
行为识别层（学生互动模式分析）
画像诊断层（个体学习画像生成）</t>
  </si>
  <si>
    <t>目前在小学试点，覆盖多个班级，课堂互动率显著提升，适合城乡学校推广，整体处于初步应用阶段。</t>
  </si>
  <si>
    <t>突破传统古诗教学的抽象讲解困境，通过动态场景与互动任务提升学生参与度，实现师生角色转变，优化教学效果。</t>
  </si>
  <si>
    <t>Grammarly</t>
  </si>
  <si>
    <t>分层任务引擎</t>
  </si>
  <si>
    <t>文档中提到“教师利用GTP-4o、可灵AI等工具的诗词意象对比功能”</t>
  </si>
  <si>
    <t>ChatGTP</t>
  </si>
  <si>
    <t>第507号案例_苏州工业园区教师发展中心+“易加AI课堂评价”赋能基础教育智能化转型 申报书.docx</t>
  </si>
  <si>
    <t>苏州工业园区</t>
  </si>
  <si>
    <t>已在全区所有学校、所有学科、所有教师全覆盖，处于规模化推广阶段</t>
  </si>
  <si>
    <t>实现了从经验评判到数据诊断的转变，推动了基于数据循证的课堂教学质量提升模式的构建。</t>
  </si>
  <si>
    <t>数据采集 → 行为分析 → 智能反馈 → 循证评价</t>
  </si>
  <si>
    <t>["多模态数据采集", "YOLOv12算法", "ASR语音识别", "Bi-LSTM网络", "图神经网络"]</t>
  </si>
  <si>
    <t>文档中提到“采用GWR（地理加权回归）模型，探究地震活动（频次、最大震级）与地质因子（断层数量、长度）间的非平稳空间关系”</t>
  </si>
  <si>
    <t>教师：实现精准改进与专业成长；学校：推动高质量教学管理与教研活动的转型。</t>
  </si>
  <si>
    <t>数据采集 → 行为分析 → 智能反馈 → 教学改进</t>
  </si>
  <si>
    <t>数据采集层（多模态数据采集与融合）
行为识别层（课堂行为识别、师生互动质量分析）
智能策略层（个性化反馈生成）</t>
  </si>
  <si>
    <t>系统已实现全区所有学校、所有学科、所有教师全覆盖，整体处于推广应用阶段。</t>
  </si>
  <si>
    <t>实现了从经验评判到数据诊断的转变，推动了基于数据的课堂教学质量提升模式的构建，提升了教研活动的针对性与深度。</t>
  </si>
  <si>
    <t>GWR</t>
  </si>
  <si>
    <t>第509号案例_03、宿松 方辉“人工智能 基础教育”典型应用场景案例(1).docx</t>
  </si>
  <si>
    <t>AI赋能初中英语融合式自主学习的路径研究</t>
  </si>
  <si>
    <t>安徽省宿松县</t>
  </si>
  <si>
    <t>案例已在宿松县部分初中实现常态化应用，覆盖初中三个年级所有班级，具备向区域内乃至全省同类学校规模化推广的条件。</t>
  </si>
  <si>
    <t>通过AI赋能减轻教师备课负担，提升学生自主学习能力，形成可复制的AI+英语教学模式，为新一轮基础教育课程改革提供了技术赋能学科教学的经典范例。</t>
  </si>
  <si>
    <t>精准需求分析 → 技术研发与应用 → 应用优化与价值体现 → 教学模式重构与技术突破</t>
  </si>
  <si>
    <t>["AI技术应用", "学习行为分析", "数据挖掘", "资源整合", "个性化学习路径设计"]</t>
  </si>
  <si>
    <t>文档中提到“让幼儿通过 ‘Haivivi’ 为角色配音”</t>
  </si>
  <si>
    <t>学生：提升自主学习能力，预习完成率从65%提升至92%；教师：备课时间平均缩短30%，资源复用率提升至75%；学校：形成可复制的AI+英语教学模式，推动课程改革。</t>
  </si>
  <si>
    <t>需求分析 → 技术研发 → 应用优化 → 反馈与迭代</t>
  </si>
  <si>
    <t>数据采集层（教学数据复盘、问卷调查、课堂观察）；行为识别层（教师与学生互动模式分析）；画像诊断层（学生学习状态量化分析）；个性化学习层（个性化资源推送、实时反馈）</t>
  </si>
  <si>
    <t>案例已在宿松县部分初中实现常态化应用，覆盖初中三个年级所有班级，教师AI工具使用率达100%，具备向区域内推广的条件。</t>
  </si>
  <si>
    <t>重构教学模式，研发三阶五环教学大模型，实现教与学的高效统一；技术轻量化适配，降低应用门槛，普通教师可自主操作；形成可推广的实践经验，为基础教育智能化改革提供借鉴。</t>
  </si>
  <si>
    <t>Haivivi</t>
  </si>
  <si>
    <t>文档中提到“Hammerath依托人工智能技术，旨在将人类的自然语言 ‘翻译’ 为专业软件的精确指令”</t>
  </si>
  <si>
    <t>Hammerath</t>
  </si>
  <si>
    <t>文档中提到“采用拥有自主知识产权的HappyCoding图形化编程平台作为核心载体”</t>
  </si>
  <si>
    <t>HappyCoding图形化编程平台</t>
  </si>
  <si>
    <t>第510号案例_基于AI和VR资源的初中历史项目式学习(案例申报书).docx</t>
  </si>
  <si>
    <t>基于AI和VR资源的初中历史项目式学习</t>
  </si>
  <si>
    <t>广安市前锋区</t>
  </si>
  <si>
    <t>已在虎城小学常态实施，并在广安市范围内推广，形成可复制的教学模式</t>
  </si>
  <si>
    <t>通过AI生成、VR沉浸和PBL任务的三维融合，提升学生的学习兴趣和参与度，同时实现了低成本、可复制的教学模式。</t>
  </si>
  <si>
    <t>AI数字人模型定制 → VR场景定制 → 知识点AI深加工 → PBL任务设计 → 应用优化</t>
  </si>
  <si>
    <t>["AI数字人", "VR技术", "项目式学习（PBL）", "AI内容生成", "数据分析"]</t>
  </si>
  <si>
    <t>AI数字人模型</t>
  </si>
  <si>
    <t>文档中提到“依托HiAgent平台开发‘粱美立’智能体”</t>
  </si>
  <si>
    <t>非遗教育</t>
  </si>
  <si>
    <t>学生：提升历史学习兴趣与参与度，增强史料实证与历史解释能力；教师：提供创新的教学模式与资源；学校：推动区域教育数字化转型，助力乡村教育公平。</t>
  </si>
  <si>
    <t>AI数字人生成 → VR场景构建 → PBL任务设计 → 学习反馈与评估</t>
  </si>
  <si>
    <t>数据采集层（AI数字人模型定制、VR场景二次建模）
行为识别层（学生参与度与互动分析）
画像诊断层（学习效果评估与反馈）
个性化学习层（AI生成原创歌曲与MV）</t>
  </si>
  <si>
    <t>企业产品以“学习支持工具”为主，乡村学校通过校本化规则实现教学适配，整体处于规模化应用初期。</t>
  </si>
  <si>
    <t>AI与VR技术的融合，构建沉浸式学习体验，推动项目式学习与传统教学的结合，形成可复制的教学模式，提升学生的学习兴趣与能力。</t>
  </si>
  <si>
    <t>HiAgent平台</t>
  </si>
  <si>
    <t>VR博物馆</t>
  </si>
  <si>
    <t>文档中提到“借助‘HiTA智慧助教’的智能语音转写功能，实时捕捉学生个性化的学习感悟”</t>
  </si>
  <si>
    <t>文档中提到“应用HiTA智慧助教，实时捕捉学生个性化的学习感悟”</t>
  </si>
  <si>
    <t>苏诺</t>
  </si>
  <si>
    <t>文档中描述“HiTeach5向6个小组推送教室屋顶参数、材料单价及预算上限”</t>
  </si>
  <si>
    <t>第511号案例_汤燕南+《智绘园林，美启新程——人工智能赋能美术教学的实践案例 》+基础教育申报书.docx</t>
  </si>
  <si>
    <t>智绘园林，美启新程——人工智能赋能美术教学的实践案例</t>
  </si>
  <si>
    <t>已形成可复制、可评估的实践成果，具备显著的推广价值。</t>
  </si>
  <si>
    <t>通过三类AI工具的无缝衔接，形成了完整的教学闭环，有效提升了教学效能与学生综合素养。</t>
  </si>
  <si>
    <t>教学-创作-展示-评价一体化的数字教学新范式</t>
  </si>
  <si>
    <t>["虚拟教室技术", "提示词工程", "数据记录与分析", "在线展览平台"]</t>
  </si>
  <si>
    <t>Classin</t>
  </si>
  <si>
    <t>文档中提到“应用Hiteach5平台，学生在完成智能体搭建后，系统自动生成‘功能完整性’‘创意指数’等多维度评价报告”</t>
  </si>
  <si>
    <t>学生：提升艺术创作能力与批判性思维；教师：实现个性化教学与高效管理；学校：推动美育教学的数字化转型与创新。</t>
  </si>
  <si>
    <t>教学环节 → 创作环节 → 展示与评价环节</t>
  </si>
  <si>
    <t>数据采集层（沉浸式智慧课堂资源整合）
行为识别层（学生讨论与创作过程监控）
画像诊断层（作品评价与反馈机制）</t>
  </si>
  <si>
    <t>构建了以AI赋能的深度学习闭环，解决了传统美术教学的多重困境，实现了教学过程的系统化与数据驱动的科学评价。</t>
  </si>
  <si>
    <t>Hiteach5</t>
  </si>
  <si>
    <t>文档中提到“借助Hiteach平台的IRS完成数据及时反馈”</t>
  </si>
  <si>
    <t>知了云展</t>
  </si>
  <si>
    <t>虹口区数字虹教</t>
  </si>
  <si>
    <t>文档中提到'基于 HJAgent平台构建教学设计智能体的解决方案'</t>
  </si>
  <si>
    <t>HJAgent</t>
  </si>
  <si>
    <t>第512号案例_人工智能基础教育典型应用场景案例申报书.docx</t>
  </si>
  <si>
    <t>基于智学网和新教育的高中物理靶向教学实践</t>
  </si>
  <si>
    <t>通过智学网的个性化学习路径和新教育的靶向教学策略，实现了学生物理学习的精准辅导与效果提升。</t>
  </si>
  <si>
    <t>["学习行为分析", "个性化画像生成", "过程性反馈解释", "动态数据校验"]</t>
  </si>
  <si>
    <t>文档中提到“HOOK（钩子）”</t>
  </si>
  <si>
    <t>学生：提升物理理解与应用能力；教师：实现精准教学与个性化辅导；学校：推动教育教学改革与创新</t>
  </si>
  <si>
    <t>通过靶向教学实现个性化学习，提升学生的物理学习效果与兴趣</t>
  </si>
  <si>
    <t>HOOK大模型</t>
  </si>
  <si>
    <t>新教育靶向教学系统</t>
  </si>
  <si>
    <t>文档中提到“设计HTML动态‘人类性别遗传模拟器’，通过随机转盘模拟精子与卵细胞结合”</t>
  </si>
  <si>
    <t>HTML动态人类性别遗传模拟器</t>
  </si>
  <si>
    <t>第513号案例_郭金香“人工智能+基础教育”典型应用场景案例申报书(1).docx</t>
  </si>
  <si>
    <t>神奇的巧克力工厂参观之旅——阅读、绘画与表达</t>
  </si>
  <si>
    <t>天津海河教育园区</t>
  </si>
  <si>
    <t>已在三年级课堂落地，85%以上学生能完成“读-画-说”闭环任务，适配普通中小学课堂，规模化推广成本低。</t>
  </si>
  <si>
    <t>通过构建“故事场景+跨科融合+能力闭环”新模式，实现阅读、美术、表达的自然衔接与同步提升，AI助教的场景化应用提升了学生的参与度与学习效果。</t>
  </si>
  <si>
    <t>AI虚拟助手个性化定制 → 阅读工具具象化研发 → 环节适配优化 → 时间与参与度优化 → 评价优化</t>
  </si>
  <si>
    <t>["个性化学习", "AI虚拟助手", "动态调整机制", "教学策略优化"]</t>
  </si>
  <si>
    <t>文档中提到“利用AI（元宝、豆包或者ima）搜索当下地理研究的热点内容”</t>
  </si>
  <si>
    <t>学生：能熟练用“路线图”梳理故事，85%以上完成个性化糖果设计与销售表达；教师：实现高效、全员参与的融合教学；学校：提供可复制的教学模式。</t>
  </si>
  <si>
    <t>AI虚拟助手个性化定制 → 阅读工具具象化研发 → 动态调整保障教学实效</t>
  </si>
  <si>
    <t>数据采集层（AI虚拟助手个性化定制）
行为识别层（学生参与度与反馈分析）
个性化学习层（即时反馈与指导）</t>
  </si>
  <si>
    <t>构建“故事场景+跨科融合+能力闭环”新模式，打破学科壁垒，实现“读-画-说”能力的自然衔接与同步提升；定制化AI助教提升学生参与感与学习效果。</t>
  </si>
  <si>
    <t>Ima</t>
  </si>
  <si>
    <t>巧克力工厂参观路线图</t>
  </si>
  <si>
    <t>文档中提到“利用AI知识梳理工具，将整册教材的PPT课件上传。”</t>
  </si>
  <si>
    <t>第514号案例_李鑫琦 附件1：“人工智能+基础教育”典型应用场景案例申报书.docx</t>
  </si>
  <si>
    <t>AI赋能初中英语书信教学：以‘纸船信’为锚点的深度融合案例</t>
  </si>
  <si>
    <t>已在南开学校实施，取得显著成效，计划推广至其他学校</t>
  </si>
  <si>
    <t>通过场景化教学与AI工具的深度融合，提升了学生对抽象词汇的理解和应用能力，构建了可复制的教学模式。</t>
  </si>
  <si>
    <t>需求分析 → 技术研发与个性化定制 → 应用优化与动态调整</t>
  </si>
  <si>
    <t>["场景生成", "逻辑梳理", "互动输出", "资源整合", "动态可视化"]</t>
  </si>
  <si>
    <t>文档中提到“根据课程主题在ima知识库广场中自动推荐相关教学资源”</t>
  </si>
  <si>
    <t>学生：提升核心词汇理解与应用能力，增强逻辑思维与情感表达；教师：减轻批改负担，聚焦个性化辅导；学校：形成可复制的AI+英语教学新范式。</t>
  </si>
  <si>
    <t>需求分析层（教师访谈与学生认知测试）
技术研发层（AI工具链功能定制与参数优化）
应用优化层（课前研发，课中互动，课后巩固的迭代机制）</t>
  </si>
  <si>
    <t>企业产品以“学习支持工具”为主，学校通过技术定制实现教学适配，整体处于规模化应用初期。</t>
  </si>
  <si>
    <t>构建‘教材-场景-AI-素养’四维闭环，突破传统教学局限，实现动态可视化与实时评价，提升教学效率与学生参与度。</t>
  </si>
  <si>
    <t>文档中提到“ima可以帮教师解读全文、总结该论文研究的关键点，并生成思维导图。”</t>
  </si>
  <si>
    <t>第515号案例_孙桂婷 张文凯(1).docx</t>
  </si>
  <si>
    <t>技术赋能，情智共生：AI在小学语文课堂中的角色升维与实践——以《人物描写一组——摔跤》人物描写教学为例</t>
  </si>
  <si>
    <t>已在多个班级成功应用，取得显著成效，具备规模化推广潜力</t>
  </si>
  <si>
    <t>实现AI从教学工具到教学主体的角色升维，构建了技术赋能与情智共生的新型教学范式，推动了教学关系的深层变革。</t>
  </si>
  <si>
    <t>数据驱动分析 → 多维互动深化 → 即时反馈生成 → 情感升华</t>
  </si>
  <si>
    <t>["数据分析", "个性化反馈", "多模态融合", "情感计算", "智能写作指导"]</t>
  </si>
  <si>
    <t>文档中提到“整合ima.copilot（简称ima知识星球）”</t>
  </si>
  <si>
    <t>学生：写作实践中动作描写的准确率从58%提升至86%；90%的学生能够在习作中自觉运用“交替描写”等进阶技巧；课堂观察显示，学生提问深度和思辨能力显著增强；95%的学生表示“更加喜欢人物描写写作”。教师：实现精准的学情分析与个性化反馈；学校：构建可复制的“数据驱动—感性认知—理性思辨—实践迁移—情感内化”的完整教学闭环。</t>
  </si>
  <si>
    <t>数据驱动分析 → 多维互动教学 → 即时生成反馈 → 情感升华</t>
  </si>
  <si>
    <t>数据采集层（DeepSeek进行预习数据分析）
行为识别层（AI生成的分析报告与学生思辨）
个性化学习层（豆包AI进行即时点评）
情感计算层（即梦AI生成数字人寄语）</t>
  </si>
  <si>
    <t>AI从“教学工具”到“教学主体”的角色升维，构建了“技术赋能、情智共生”的新型教学范式，推动了教学关系的深层变革。通过多模态技术融合，创造了完整的学习体验闭环，突破了当前教育AI应用的局限，提供了在保持教育人文特质的同时有效融入智能技术的可行路径。</t>
  </si>
  <si>
    <t>ima.copilot</t>
  </si>
  <si>
    <t>文档中提到“在案例中展示了如何直接用软件批改学生作业，自动分析学生作业优缺点”</t>
  </si>
  <si>
    <t>分析工具</t>
  </si>
  <si>
    <t>文档中提到“IRE图表量化师生问答质量”</t>
  </si>
  <si>
    <t>IRE图表</t>
  </si>
  <si>
    <t>第516号案例_“人工智能+基础教育”典型应用场景案例申报信息汇总表.docx</t>
  </si>
  <si>
    <t>杭州萝卜圈网络技术有限公司</t>
  </si>
  <si>
    <t>文档中提到“引入iRobortQ3D虚拟机器人仿真教学平台，经过近五年的研究与实践”</t>
  </si>
  <si>
    <t>iRobotQ3D</t>
  </si>
  <si>
    <t>第517号案例_郭春韵  1.“人工智能+基础教育”典型应用场景案例申报书.docx</t>
  </si>
  <si>
    <t>“DeepSeek＋豆包”在社会交流障碍型自闭症学生教学环节中的运用</t>
  </si>
  <si>
    <t>AI软件在特殊教育领域的应用仍处于探索阶段，具有推广价值。</t>
  </si>
  <si>
    <t>通过AI软件生成动图和游戏，提升了特殊教育学生的学习兴趣和参与度，改善了传统教学方式。</t>
  </si>
  <si>
    <t>指令生成 → 动图制作 → 游戏生成 → 作业布置</t>
  </si>
  <si>
    <t>["AI指令生成", "动图制作", "游戏代码生成", "图像识别"]</t>
  </si>
  <si>
    <t>文档中提到‘配备IRS作答反馈器，实时采集学生课堂答题正确率、互动频次等数据’</t>
  </si>
  <si>
    <t>学生：提高对长短的理解与识别能力，增强社会适应能力；教师：提升教学效率，丰富教学手段；学校：推动特殊教育教学方法的创新。</t>
  </si>
  <si>
    <t>数据采集层（多模态学习数据采集与融合）
行为识别层（学习意图识别、学习路径偏差检测）
个性化学习层（即时生成反馈）</t>
  </si>
  <si>
    <t>将AI生成的动图、游戏等元素融入个案学习，提升学生的参与感与学习兴趣，同时通过动态反馈及时调整教学策略。</t>
  </si>
  <si>
    <t>IRS作答反馈器</t>
  </si>
  <si>
    <t>文档中提到“配备IRS作答反馈器与作业智能采集终端”</t>
  </si>
  <si>
    <t>第518号案例_附件1：“人工智能+基础教育”典型应用场景案例申报书.docx</t>
  </si>
  <si>
    <t>新质生产力视域下AI深度赋能初中化学“分子在不断运动”教学的创新实践案例</t>
  </si>
  <si>
    <t>已在天津3所学校推广，计划在2026年扩展至30所初中，处于规模化应用初期</t>
  </si>
  <si>
    <t>通过AI可视化与交互技术，实现微观知识的直观化与量化，提升学生的数字化学习能力与科学探究素养。</t>
  </si>
  <si>
    <t>AI可视化与交互技术 → 微观知识直观化 → 数据量化与反馈 → 学习效果提升</t>
  </si>
  <si>
    <t>["AI可视化技术", "交互式探究工具", "动画生成技术", "数据量化分析", "轻量化应用开发"]</t>
  </si>
  <si>
    <t>分子运动动画</t>
  </si>
  <si>
    <t>文档中提到“组织学生将提前收集的包含自己、父亲、母亲的生日数据输入IRS反馈器”</t>
  </si>
  <si>
    <t>学生：知识掌握率从传统教学75%提升至92%，课堂互动率从65%升至95%；教师：减轻备课负担，提升教学效率；学校：提供可复制的“AI+实验”教学范式。</t>
  </si>
  <si>
    <t>AI可视化 → 交互技术 → 宏观实验与微观解析 → 数据量化与反馈</t>
  </si>
  <si>
    <t>数据采集层（分子运动动画、交互式探究工具）；行为识别层（学生操作与反馈分析）；画像诊断层（学生学习效果评估）</t>
  </si>
  <si>
    <t>企业产品以“学习支持工具”为主，已在天津3所学校推广，整体处于初步应用阶段</t>
  </si>
  <si>
    <t>打破传统教学模式，构建“宏观实验—AI交互—数据验证”三维模式，实现微观粒子可视化与实时量化，适配不同资源条件的学校，提供低成本解决方案。</t>
  </si>
  <si>
    <t>交互式探究工具</t>
  </si>
  <si>
    <t>文档中提到“IT智创星域融合AI技术与教学工具构建智能辅助系统”</t>
  </si>
  <si>
    <t>IT智创星域</t>
  </si>
  <si>
    <t>第519号案例_“人工智能+基础教育”资料附件1.“人工智能+基础教育”典型应用场景案例申报书.docx</t>
  </si>
  <si>
    <t>基于AI与可视化技术的初中平行四边形单元教学设计与实践</t>
  </si>
  <si>
    <t>当前应用聚焦单单元教学，已形成完整的13课时教案、课件、分层作业及AI互动资源包，可直接应用于初中数学“平行四边形”单元教学。</t>
  </si>
  <si>
    <t>构建“技术+素养”双驱动教学模式，以GeoGebra实现“图形动态化”、AI工具实现“反馈个性化”，打破传统几何教学“静态讲解”的局限，形成闭环教学。</t>
  </si>
  <si>
    <t>技术赋能直观教学 → 分层突破难点 → 融合应用与文化</t>
  </si>
  <si>
    <t>["AI互动问答工具", "动态几何演示", "个性化反馈", "知识盲点定位", "过程性评价"]</t>
  </si>
  <si>
    <t>学生：提升抽象概念理解率、独立完成几何建模能力；教师：实现精准反馈与个性化教学；学校：推动数学核心素养落地与课程思政融合。</t>
  </si>
  <si>
    <t>数据采集层（AI互动问答工具、GeoGebra动态演示）
行为识别层（实时反馈与解析、难度自适应）
个性化学习层（分层作业设计、动态演示回看）</t>
  </si>
  <si>
    <t>当前应用聚焦于单元教学，已形成完整的教学资源，具备较强的推广价值，适合广泛应用于初中数学教学。</t>
  </si>
  <si>
    <t>构建“技术+素养”双驱动教学模式，打破传统几何教学局限，形成“观察—操作—推理—应用”的闭环教学，提升学生的数学核心素养与文化自信。</t>
  </si>
  <si>
    <t>Jyeoo</t>
  </si>
  <si>
    <t>文档中提到KaDa阅读APP通过即时发音纠正、分层练习和趣味激励帮助小A正确发音</t>
  </si>
  <si>
    <t>KaDa阅读</t>
  </si>
  <si>
    <t>第520号案例_附件1 申报表 天津市滨湖中学+吕文娟+AI赋能艺术创作：水彩画教学中“科技之光”主题的个性化表现与情感升华.docx</t>
  </si>
  <si>
    <t>AI赋能艺术创作：水彩画教学中“科技之光”主题的个性化表现与情感升华</t>
  </si>
  <si>
    <t>已在七年级美术课堂试点应用，计划在其他班级推广，整体处于规模化应用初期</t>
  </si>
  <si>
    <t>通过AI辅助创作系统，学生在科技题材美术创作中的表现力和创新力显著提升，能够更好地表达科技主题和情感内涵。</t>
  </si>
  <si>
    <t>AI辅助创作思路生成 → AI实时技法指导 → 个性化创作实践 → 课堂复盘与总结</t>
  </si>
  <si>
    <t>["图像识别", "创作逻辑生成", "个性化学习分析", "实时反馈系统", "情感分析"]</t>
  </si>
  <si>
    <t>文档中提到“上传到kicicube网站中，生成动物模型，进行AR的制作”</t>
  </si>
  <si>
    <t>学生：提升科技题材美术创作的表现力与创新力；教师：实现个性化指导与教学优化；学校：推动美术教育的AI应用与创新。</t>
  </si>
  <si>
    <t>AI创作思路生成 → AI实时技法指导 → 学生创作与反馈 → 教学优化与复盘</t>
  </si>
  <si>
    <t>数据采集层（学生作品上传与分析）
行为识别层（实时技法问题识别与反馈）
画像诊断层（个性化创作建议生成）</t>
  </si>
  <si>
    <t>案例已在七年级美术课中应用，计划推广至其他班级，整体处于初步应用阶段。</t>
  </si>
  <si>
    <t>构建了“AI辅助 + 教师引导 + 学生自主创作”的三元教学模式，AI不仅提供技法指导，还能激发学生的创意与情感表达，推动了艺术与科技的跨学科融合。</t>
  </si>
  <si>
    <t>kicicube</t>
  </si>
  <si>
    <t>第521号案例_AI赋能初中数学实践教学——以“牧民饮马”问题为例.pdf</t>
  </si>
  <si>
    <t>AI赋能初中数学实践教学——以“牧民饮马”问题为例</t>
  </si>
  <si>
    <t>目前已在本校8个初中班级推广，覆盖400名学生，后续计划在初中数学教研活动中分享。</t>
  </si>
  <si>
    <t>通过虚拟实验与动态演示，使“轴对称转化”这一抽象逻辑可视化，学生对核心原理的理解正确率从52%提升至87%。</t>
  </si>
  <si>
    <t>智能备课与资源生成 → 互动探究与虚拟演示 → 个性化巩固与反馈</t>
  </si>
  <si>
    <t>["虚拟实验", "动态演示", "知识图谱", "AI智能批改", "个性化学习资源生成"]</t>
  </si>
  <si>
    <t>文档中提到教师利用Kimi进行教学设计的迭代与优化</t>
  </si>
  <si>
    <t>学生：提升几何理解能力与应用能力；教师：提高备课效率与教学质量；学校：推动AI技术在数学教学中的应用与普及。</t>
  </si>
  <si>
    <t>数据采集层（学生答题数据收集与分析）
行为识别层（学生互动模式分析）
画像诊断层（个性化学习画像生成）
个性化学习层（自动生成个性化作业与反馈）</t>
  </si>
  <si>
    <t>通过AI工具实现“课前-课中-课后”全环节的教学支持，提升学生的参与度与理解能力，形成可复制的教学模式。</t>
  </si>
  <si>
    <t>使用DeepSeek + Kimi自动生成PPT</t>
  </si>
  <si>
    <t>文档中提到“结合即梦、kimi进行内容生成与可视化处理”</t>
  </si>
  <si>
    <t>第524号案例_天津市河西区上海道小学《玩转有趣的四巧板：AI智慧笔带你解锁数学空间密码》.docx</t>
  </si>
  <si>
    <t>玩转有趣的四巧板：AI智慧笔带你解锁数学空间密码</t>
  </si>
  <si>
    <t>天津市河西区</t>
  </si>
  <si>
    <t>已实现智慧笔与数学课堂的深度融合，形成完整的教学闭环，推广价值显著。</t>
  </si>
  <si>
    <t>突破传统数学阅读模式，通过AI智慧笔实现个体学习可视化与实时反馈，提升教学针对性与有效性。</t>
  </si>
  <si>
    <t>AI智慧笔数据采集 → 学生阅读行为分析 → 实时反馈与调整教学 → 个性化学习任务推送</t>
  </si>
  <si>
    <t>["数据采集", "实时反馈", "学习行为分析", "个性化学习", "教育数据挖掘"]</t>
  </si>
  <si>
    <t>文档中提到“利用Kimi、WPSAI、通义千问等工具可以智能生成PPT”</t>
  </si>
  <si>
    <t>学生：提升数学阅读能力、理解能力和解决问题能力；教师：实现精准教学与即时反馈；学校：形成可复制的AI+数学阅读教学模式。</t>
  </si>
  <si>
    <t>数据采集层（AI智慧笔实时圈画数据采集与融合）
画像诊断层（个性化学习画像生成、学习反馈解释）
个性化学习层（即时生成反馈）</t>
  </si>
  <si>
    <t>企业产品以'学习支持工具'为主，学校通过校本化规则实现教学适配，整体处于规模化应用初期。</t>
  </si>
  <si>
    <t>构建数据驱动的三阶阅读闭环，突破传统教学模式，通过AI智慧笔实现个体学习可视化与实时反馈，提升教学针对性与有效性。</t>
  </si>
  <si>
    <t>第525号案例_附件1.“人工智能+基础教育”典型应用场景案例申报书-胡爽.docx</t>
  </si>
  <si>
    <t>AI赋能--程序设计帮你找到未交作业的“神秘人”</t>
  </si>
  <si>
    <t>案例已具备成熟应用基础与推广潜力，覆盖全国教师学习者与区域教育系统。</t>
  </si>
  <si>
    <t>通过真实情境与分层探究的模式，结合AI辅助，提升学生的计算思维与创新素养，避免过度依赖AI。</t>
  </si>
  <si>
    <t>需求分析 → 教学环境搭建 → 工具定制与适配 → 教学流程优化 → 评价与反馈优化</t>
  </si>
  <si>
    <t>["AI智能体", "编程环境", "互动教学系统", "元认知训练", "过程性评价体系"]</t>
  </si>
  <si>
    <t>AI 助教</t>
  </si>
  <si>
    <t>文档中提到“系统培训教师运用豆包、Kimi 等 AI 工具于备课、授课、评价全环节。”</t>
  </si>
  <si>
    <t>学生：提升计算思维能力与问题解决能力；教师：实现精准教学与实时反馈；学校：推动教育数字化转型与教学模式创新。</t>
  </si>
  <si>
    <t>数据采集层（学生行为跟踪、AI交互日志）
行为识别层（提问深度分析、协作参与度评估）
画像诊断层（学生能力画像生成、过程性反馈）</t>
  </si>
  <si>
    <t>企业产品以“智能辅导工具”为主，逐步实现教学适配，整体处于推广应用阶段。</t>
  </si>
  <si>
    <t>通过真实情境与AI协同，构建“人机协同”编程教学模式，提升学生的计算思维与问题解决能力，形成可复制的教学路径。</t>
  </si>
  <si>
    <t>文档中提到“把教材内容输入Kimi，kimi根据本课知识点生成原创歌词”</t>
  </si>
  <si>
    <t>第526号案例_（李宁宁）附件1：“人工智能+基础教育”典型应用场景案例申报书(2).docx</t>
  </si>
  <si>
    <t>AI助力小学英语口语教学变革</t>
  </si>
  <si>
    <t>天津市津南区</t>
  </si>
  <si>
    <t>已在班级取得显著应用成果，具备广阔的规模化推广前景</t>
  </si>
  <si>
    <t>通过将AI深度融入教学环节，构建了新的口语教学模式，实现了个性化学习与教师教学的良性互动。</t>
  </si>
  <si>
    <t>智能语音评测 → 情境对话模拟 → 个性化学习路径 → 实时反馈与巩固</t>
  </si>
  <si>
    <t>["语音识别", "自然语言处理", "教育数据分析", "个性化学习推荐", "AI互动技术"]</t>
  </si>
  <si>
    <t>文档中提到“Kimi一分钟内完成45份作品逐句评价、总评打分及数据汇总。”</t>
  </si>
  <si>
    <t>学生：提升口语能力与自信；教师：减轻重复性工作负担，专注教学设计；学校：促进教育公平，提升整体教学质量。</t>
  </si>
  <si>
    <t>数据采集层（儿童语音识别、自然语言理解）
行为识别层（发音标准度、流利度评估）
画像诊断层（个性化诊断报告生成）
个性化学习层（针对性练习资源推荐）</t>
  </si>
  <si>
    <t>构建了“课前AI情境预习-课中AI互动练习-课后AI个性巩固”的全流程智能化教学闭环，实现了个性化学习与教学效率的双重提升。</t>
  </si>
  <si>
    <t>第527号案例_“人工智能+基础教育”典型应用场景案例申报书—王君.docx</t>
  </si>
  <si>
    <t>AI 融合创新—以《彩色的梦》为例</t>
  </si>
  <si>
    <t>案例在天津市津南区双港联合小学应用，运行管理模式成熟，可在基础教育语文诗歌、散文等文体教学中规模化推广。</t>
  </si>
  <si>
    <t>通过多模态教学提升学生生字掌握、朗读及仿写能力，实现技术与语文核心素养的深度融合，推动传统教学模式升级。</t>
  </si>
  <si>
    <t>需求分析 → 技术应用与定制 → 应用优化 → 教学模式与技术应用创新</t>
  </si>
  <si>
    <t>["AI 朗读评测", "VR 技术", "多模态教学", "个性化教学设计", "实时反馈机制"]</t>
  </si>
  <si>
    <t>文档中提到“引导学生使用 Kimi 搜索郎平的资料”</t>
  </si>
  <si>
    <t>学生：提升生字掌握、朗读及仿写能力，培养对语言文字的热爱与想象力；教师：实现即时反馈与个性化指导；学校：推动传统教学模式升级，形成可复制的技术融合教学案例。</t>
  </si>
  <si>
    <t>需求分析 → 技术应用与定制 → 应用优化 → 反馈机制优化</t>
  </si>
  <si>
    <t>数据采集层（AI 朗读评测、笔顺检测）
行为识别层（即时反馈与纠正）
画像诊断层（个性化学习与评估）
个性化学习层（沉浸式学习与创作激发）</t>
  </si>
  <si>
    <t>案例处于区域内基础教育领域技术融合应用的先进水平，推动教育数字化从 '有' 向 '优' 转型，整体处于规模化应用初期。</t>
  </si>
  <si>
    <t>构建 '读 — 品 — 创' 技术融合模式，利用 AI、VR 技术解决传统教学痛点，实现个性化、沉浸式的学习体验，提升教学效率与学生素养。</t>
  </si>
  <si>
    <t>奇思妙问 AI</t>
  </si>
  <si>
    <t>文档中提到“KIMI在古诗教学中的应用”</t>
  </si>
  <si>
    <t>文档中提到“用Kimi对教学设计进行优化修改”</t>
  </si>
  <si>
    <t>星火助手 AI</t>
  </si>
  <si>
    <t>文档中提到“融合应用‘Kimi’对教学设计进行优化修改”</t>
  </si>
  <si>
    <t>VR 展厅</t>
  </si>
  <si>
    <t>文档中提到“能力较强小组可通过 Kimi，将训练数据转化为适配中学生认知的结构化 PPT”</t>
  </si>
  <si>
    <t>第528号案例_人工智能基础教育典型应用场景案例申报书 .docx</t>
  </si>
  <si>
    <t>AI赋能非遗传承与劳动实践——用玉米叶制作仿点翠插花装饰</t>
  </si>
  <si>
    <t>已在本校劳动课、劳动学科课后服务实施，覆盖学生100人，取得显著的教学效果，适配广泛</t>
  </si>
  <si>
    <t>通过AI赋能，构建‘AI+非遗+劳动’三维融合模式，提升学生自主学习能力与文化传承意识，促进环保教育的实践落地。</t>
  </si>
  <si>
    <t>AI赋能教学导入 → AI辅助方法探究 → AI助力技能突破 → AI优化评价展示</t>
  </si>
  <si>
    <t>["AI数字博物馆", "智能体答疑", "视频生成", "多元评价体系", "自主学习引导"]</t>
  </si>
  <si>
    <t>文档中提到“使用Kimi进行逻辑结构检查”</t>
  </si>
  <si>
    <t>学生：提升自主解决问题能力、增强非遗文化认知；教师：实现教学过程的多元化评价；学校：推动劳动教育与非遗文化的结合，形成可推广的教学模式。</t>
  </si>
  <si>
    <t>数据采集层（AI数字博物馆小程序、AI生成视频）；行为识别层（学生提问与互动）；画像诊断层（AI生成的评价与反馈）；个性化学习层（AI提供实时指导与建议）</t>
  </si>
  <si>
    <t>本案例已在学校实施，覆盖学生100人，整体处于推广阶段，适配于不同年级和主题的劳动课程。</t>
  </si>
  <si>
    <t>构建了‘AI+非遗+劳动’三维融合模式，打破传统教学模式，通过AI引导学生自主探究与解决问题，实现了非遗技艺的实践教学与文化传承的创新。</t>
  </si>
  <si>
    <t>未提及具体应用场景，但在案例中提到与其他AI工具结合使用</t>
  </si>
  <si>
    <t>第529号案例_张晶   人工智能+基础教育典型应用场景案例.docx</t>
  </si>
  <si>
    <t>信息技术在化学课堂中的应用</t>
  </si>
  <si>
    <t>该模式已在本校化学组全年级推广，实验探究效率提升40%以上，具有广泛的推广适配性。</t>
  </si>
  <si>
    <t>通过多技术工具的协同，构建“双场景实验联动+多技术工具协同”的沉浸式探究模式，显著提升学生对质量守恒定律的理解与探究能力。</t>
  </si>
  <si>
    <t>实验探究 → 信息技术应用 → 数据可视化与分析 → 知识建构</t>
  </si>
  <si>
    <t>["AI生成技术", "实时投屏技术", "视频剪辑技术", "数据可视化", "实验数据同步分析"]</t>
  </si>
  <si>
    <t>希沃</t>
  </si>
  <si>
    <t>文档中提到“教师输入简单指令，kimi+自动生成完整课件框架”</t>
  </si>
  <si>
    <t>学生：提升对质量守恒定律的理解与应用能力；教师：通过多技术协同提升教学效果；学校：推动实验教学的数字化转型与资源共享。</t>
  </si>
  <si>
    <t>实验探究 → 信息技术应用 → 数据联动分析 → 知识建构</t>
  </si>
  <si>
    <t>数据采集层（实验数据实时采集与展示）
行为识别层（学生实验操作与反应分析）
画像诊断层（学生理解与认知状态评估）
个性化学习层（基于实验结果的即时反馈）</t>
  </si>
  <si>
    <t>企业产品以信息技术工具为主，学校通过多技术协同实现教学适配，整体处于推广应用阶段</t>
  </si>
  <si>
    <t>构建了双场景实验联动与多技术工具协同的沉浸式探究模式，突破了传统实验教学的时空限制，实现了跨地域实验数据的可视化与实时交互，显著提升了学生的探究能力与实验教学效率。</t>
  </si>
  <si>
    <t>Travelboast</t>
  </si>
  <si>
    <t>文档中提到“通过Kimi等大语言模型，实现从粗糙框架到精细设计的转变”</t>
  </si>
  <si>
    <t>文档中提到“将DeepSeek输出的Markdown格式文本导入Kimi软件，利用其高级排版与可视化功能，生成结构清晰、版式友好的教学课件。”</t>
  </si>
  <si>
    <t>第530号案例_芦台一中信息技术：“人工智能+基础教育”典型应用场景案例.docx</t>
  </si>
  <si>
    <t>人工智能的发展历程与现状</t>
  </si>
  <si>
    <t>天津市宁河区</t>
  </si>
  <si>
    <t>已在本校高中信息技术教学中成功实践，展现出一定的应用前景，正在进行推广。</t>
  </si>
  <si>
    <t>构建学科特色“四位一体”教学模式，成功将生成式AI与常规课堂深度集成，降低了人工智能教学的普及门槛。</t>
  </si>
  <si>
    <t>["生成式AI", "在线协同编辑", "任务分层设计", "情境化教学", "跨学科探究"]</t>
  </si>
  <si>
    <t>文档中提到Kimi的应用帮助教师提升教学设计的深度</t>
  </si>
  <si>
    <t>学生：掌握AI知识，树立正确科技价值观；教师：提升课堂实效，促进跨学科思维；学校：形成可复制的AI+基础教育教学模式。</t>
  </si>
  <si>
    <t>数据采集层（课堂观察、学生问卷、教师座谈）
行为识别层（工具筛选与培训）
画像诊断层（任务分层设计、协同平台应用）
个性化学习层（概念解读具象化、探究流程精细化）</t>
  </si>
  <si>
    <t>企业产品以'学习支持工具'为主，整合成熟AI工具，适配高中信息技术课堂，整体处于规模化应用初期。</t>
  </si>
  <si>
    <t>构建学科特色'四位一体'教学模式，成功将生成式AI与常规课堂深度集成，提升学生的数字化思维与创新能力，降低人工智能教学的普及门槛。</t>
  </si>
  <si>
    <t>讯飞听见</t>
  </si>
  <si>
    <t>文档中提到“通过Kimi等轻量AI工具，支持学生在晚自习时间段或在家完成‘写作--反馈--优化’闭环”</t>
  </si>
  <si>
    <t>文档中提到“‘Kimi’擅长处理长文本，可将初步的项目思路粘贴进去”</t>
  </si>
  <si>
    <t>金山文档</t>
  </si>
  <si>
    <t>文档中提到“学校决定引入Kimi，一个基于人工智能（GenAI）平台的工具，结合UbD教学模式”</t>
  </si>
  <si>
    <t>第531号案例_附件1：“人工智能+基础教育”典型应用场景.docx</t>
  </si>
  <si>
    <t>AI赋能，精准施策——人工智能技术在学生体质健康测试与体育家庭作业中的应用</t>
  </si>
  <si>
    <t>该模式可复制性强，有助于区域内学校整体提升学生体质健康管理水平，促进教育公平。</t>
  </si>
  <si>
    <t>通过精准测试和个性化作业，有效破解了传统体质健康管理的难题，提升了管理效率和锻炼效果，激发了学生的内在动力。</t>
  </si>
  <si>
    <t>AI辅助体质测试 → 生成与布置个性化体育家庭作业 → 过程追踪与动态调整 → 效果评估与总结</t>
  </si>
  <si>
    <t>["AI视觉识别", "大数据分析", "个性化推荐算法", "数据可视化", "动作识别算法"]</t>
  </si>
  <si>
    <t>学生：提升体质健康水平，增强运动兴趣与主动性；教师：减轻重复性工作负担，专注教学设计；学校：提升整体体育教学质量，促进教育公平。</t>
  </si>
  <si>
    <t>数据采集层（AI体质测试系统、学生端APP、教师/家长管理后台）
行为识别层（AI动作识别算法）
画像诊断层（个性化体能画像生成）
个性化学习层（个性化体育家庭作业生成）</t>
  </si>
  <si>
    <t>企业产品以“健康管理工具”为主，学校多通过校本化规则实现教学适配，整体处于规模化应用初期。</t>
  </si>
  <si>
    <t>从“结果评价”到“过程指导”的创新，真正实现个性化运动处方，构建数字化教学闭环，丰富评价维度，全面反映学生的体育素养。</t>
  </si>
  <si>
    <t>学生端APP</t>
  </si>
  <si>
    <t>文档中提到“用‘Kimi’对教学设计进行优化修改”</t>
  </si>
  <si>
    <t>教师/家长管理后台</t>
  </si>
  <si>
    <t>文档中提到“教师借豆包、Kimi等大模型发预习任务，AI分析问卷生成学情报告”</t>
  </si>
  <si>
    <t>第532号案例_附件2：案例申报书.docx</t>
  </si>
  <si>
    <t>新课标下《中国龙》美育课程实践案例</t>
  </si>
  <si>
    <t>该案例已在本校形成成熟稳定的教学模式，课堂效果良好，师生认可度高，正在计划联合区域内学校共享资源与经验，扩大应用范围。</t>
  </si>
  <si>
    <t>通过具象化展示与互动体验，让学生真正理解龙文化核心内涵与演变特征，破解传统与现代风格融合的创作难题，满足不同学生的学习需求，提升课堂教学实效。</t>
  </si>
  <si>
    <t>需求调研与分析 → 技术与资源筹备 → 课堂分层实施 → 课后延伸与优化</t>
  </si>
  <si>
    <t>["增强现实技术", "人工智能工具", "数字资源整合", "互动问答系统", "分层教学策略"]</t>
  </si>
  <si>
    <t>文档中提到“采用Kimi制作沉浸式课件”</t>
  </si>
  <si>
    <t>学生：深化传统文化认同与创新能力；教师：实现个性化指导与教学效果提升；学校：形成可复制的数字化美育教学模式。</t>
  </si>
  <si>
    <t>数据采集层（AR终端展示与互动问答）
行为识别层（学生互动与反馈分析）
画像诊断层（学生创作与能力评估）
个性化学习层（AI工具支持创作与风格融合）</t>
  </si>
  <si>
    <t>该案例在本校形成成熟教学模式，适合在各级小学美育课堂推广，整体处于推广应用阶段。</t>
  </si>
  <si>
    <t>通过具象化展示与互动体验解决传统美育教学的抽象难题，构建分层教学闭环，兼顾学生能力差异，推动传统文化的创造性转化。</t>
  </si>
  <si>
    <t>文档中提到“利用Kimi生成PPT，降低课件制作难度”</t>
  </si>
  <si>
    <t>第533号案例_极简AI在“6+1智慧课堂”中的应用.docx</t>
  </si>
  <si>
    <t>极简AI在“‘6+1’智慧课堂”中的应用</t>
  </si>
  <si>
    <t>湖北省天门市</t>
  </si>
  <si>
    <t>已在天宜学校实践近一年，形成成体系数字资源库，覆盖九年义务教育人教版全学科，实现“备课-教学-评价”全流程AI应用。</t>
  </si>
  <si>
    <t>构建极简AI与“‘6+1’智慧课堂”创新融合的教学模式，打破传统经验教学局限，实现动态交互与个性化教学。</t>
  </si>
  <si>
    <t>希沃AI备课 → AI辅助教学 → 评价反馈 → 教学优化</t>
  </si>
  <si>
    <t>["AI教案生成", "数字人技术", "大数据分析", "语音合成", "沉浸式学习"]</t>
  </si>
  <si>
    <t>希沃智慧教育云平台</t>
  </si>
  <si>
    <t>文档中提到“kimi，它给出的分数是虚高的，但是批改非常细致”</t>
  </si>
  <si>
    <t>学生：提升参与感与创新思维；教师：减少备课工作量，获取个性化资源；学校：实现教学质量提升与教育数字化转型。</t>
  </si>
  <si>
    <t>需求分析 → AI备课 → AI辅助教学 → 评价反馈 → 应用优化</t>
  </si>
  <si>
    <t>数据采集层（课堂互动数据收集）
行为识别层（学生参与度与反馈分析）
画像诊断层（个性化学习画像生成）
个性化学习层（即时生成反馈与评价）</t>
  </si>
  <si>
    <t>构建极简AI与‘6+1’智慧课堂的融合教学模式，打破传统经验教学局限，实现动态交互与个性化教学，提供低成本、易操作的AI应用路径。</t>
  </si>
  <si>
    <t>文档中提到“借助 Kimi 和豆包 APP 开展 ‘无感数据采集’”</t>
  </si>
  <si>
    <t>文档中提到“教师将评价后的量表输入‘Kimi’AI软件，软件从不同的点和面，分析文件中不同评价表格的评价方式”</t>
  </si>
  <si>
    <t>Kimi AI</t>
  </si>
  <si>
    <t>文档中提到‘使用Kimi辅助完善建议的逻辑性和可行性’</t>
  </si>
  <si>
    <t>Kimi AI助手</t>
  </si>
  <si>
    <t>AI分析平台</t>
  </si>
  <si>
    <t>文档中提到“选用Kimi大模型作为分析内核，针对数学、语文等学科进行专项优化”</t>
  </si>
  <si>
    <t>Kimi大模型</t>
  </si>
  <si>
    <t>第534号案例_同济大学附属实验中学+叶君+ “古韵新声・AI 融创”—— 基于 AI 的古诗词合唱艺术育人实践.pdf</t>
  </si>
  <si>
    <t>古韵新声・AI 融创——基于 AI 的古诗词合唱艺术育人实践</t>
  </si>
  <si>
    <t>处于探索与实践阶段，尚未大规模推广</t>
  </si>
  <si>
    <t>结合AI技术与古诗词合唱，创新艺术教育方式，增强学生对传统文化的理解与兴趣。</t>
  </si>
  <si>
    <t>古诗词数据采集 → AI合唱生成 → 学生参与与反馈 → 艺术素养提升</t>
  </si>
  <si>
    <t>文档中提到“借助Kimi智能助手实现课堂小论文的即时评价与反馈”</t>
  </si>
  <si>
    <t>学生：提升古诗词理解与艺术表达能力；教师：实现艺术教育与技术融合；学校：促进文化传承与创新教育模式</t>
  </si>
  <si>
    <t>企业产品以"艺术教育工具"为主，学校多通过校本化规则实现教学适配，整体处于规模化应用初期</t>
  </si>
  <si>
    <t>通过AI技术实现古诗词合唱的艺术化表达，促进学生对传统文化的理解与兴趣</t>
  </si>
  <si>
    <t>Kimi智能助手</t>
  </si>
  <si>
    <t>第535号案例_人工智能基础教育典型应用场景案例申报书.docx</t>
  </si>
  <si>
    <t>“互联网+”走教项目赋能乡村教育，开启精准帮扶新模式</t>
  </si>
  <si>
    <t>同心县</t>
  </si>
  <si>
    <t>义务教育</t>
  </si>
  <si>
    <t>项目已全面启动，正在推广中，形成可复制的经验模式。</t>
  </si>
  <si>
    <t>通过‘互联网+’走教模式，突破地理限制，优化师资结构，促进城乡教师交流与合作，提高农村教育质量。</t>
  </si>
  <si>
    <t>互联网技术应用 → 教师资源整合与共享 → 教学活动实施与反馈 → 教师专业发展</t>
  </si>
  <si>
    <t>["在线教育平台", "数据分析", "智能研修工具", "教师资源管理系统", "直播课堂技术"]</t>
  </si>
  <si>
    <t>同心县教师智能研修平台</t>
  </si>
  <si>
    <t>学生：获得优质教育资源，提升学习质量；教师：专业发展能力提升，促进教研活动；学校：实现教育资源均衡配置，提升整体教学水平。</t>
  </si>
  <si>
    <t>教师资源整合 → 教师走教平台建设 → 教师培训与支持 → 教学质量提升</t>
  </si>
  <si>
    <t>数据采集层（教师课堂行为AI采集与分析）
行为识别层（教师教学互动模式分析）
画像诊断层（教师专业发展画像生成）</t>
  </si>
  <si>
    <t>项目处于实施阶段，已建立教师走教模式，正在推广应用，整体处于初期推广阶段。</t>
  </si>
  <si>
    <t>通过“互联网+”走教模式打破地理限制，优化师资结构，促进城乡教师交流与合作，形成可复制的“同心模式”，提升农村教育质量。</t>
  </si>
  <si>
    <t>英语/美术/音乐</t>
  </si>
  <si>
    <t>文档中提到“教师借助kittenblock平台，设计音乐推荐小程序”</t>
  </si>
  <si>
    <t>第536号案例_王斐-附件1：“人工智能+基础教育”典型应用场景案例申报书.docx</t>
  </si>
  <si>
    <t>AI赋能小学英语教学案例设计：以人教精通版四年级上册第一单元“Sports”中Fun time为例</t>
  </si>
  <si>
    <t>所用工具均为免费或低成本获取，适合小学英语教师快速上手，整体处于推广阶段</t>
  </si>
  <si>
    <t>利用易得的AI与互动平台，实现低成本、高效率的数据驱动教学，突破传统课堂“教、学、评”脱节的问题。</t>
  </si>
  <si>
    <t>文化知识具象化预习 → AI实时纠错与优化 → AR与AI融合的情境创设与文化拓展 → AI助力创意呈现 → 多元评价反馈与成果延伸</t>
  </si>
  <si>
    <t>["生成式AI", "AR技术", "语音识别", "实时反馈系统", "数据分析"]</t>
  </si>
  <si>
    <t>AI编程辅助</t>
  </si>
  <si>
    <t>借助KittenCode的AI编程辅助，学生在试错中验证猜想</t>
  </si>
  <si>
    <t>学生：提升语言表达能力与文化认知；教师：实现精准教学与即时反馈；学校：形成可复制的AI赋能教学模式。</t>
  </si>
  <si>
    <t>文化知识具象化预习 → 语言表达实时纠错与优化 → AR与AI融合的情境创设与文化拓展 → 绘本创作与多元评价反馈</t>
  </si>
  <si>
    <t>数据采集层（文化知识具象化、语言表达实时纠错）
行为识别层（语言表达纠错与优化）
画像诊断层（多维评价报告生成）</t>
  </si>
  <si>
    <t>通过易得的AI工具实现低成本、高效率的数据驱动教学，打破传统课堂“教、学、评”脱节的问题，构建精准教学闭环。</t>
  </si>
  <si>
    <t>KittenCode</t>
  </si>
  <si>
    <t>文档中提到“教师使用Kivicube AI创作平台，通过文本或者图片提示生成专属‘蛋仔’3D卡通形象”</t>
  </si>
  <si>
    <t>Kivicube</t>
  </si>
  <si>
    <t>文档中提到“利用Kivicube平台，自主创建与教材内容高度匹配的‘客厅’与‘卧室’3D场景”</t>
  </si>
  <si>
    <t>Kivicube平台</t>
  </si>
  <si>
    <t>文档中提到“教师将指导学生如何操作Kivicub平台，包括如何上传内容、设置动画和交互效果”</t>
  </si>
  <si>
    <t>Kivicub平台</t>
  </si>
  <si>
    <t>Meshy</t>
  </si>
  <si>
    <t>文档中提到“Knewton系统会推荐‘你接下来应该学什么’，确保学习内容始终处于学生自己的‘最近发展区’”</t>
  </si>
  <si>
    <t>Knewton</t>
  </si>
  <si>
    <t>第538号案例_附件1.“人工智能+基础教育”典型应用场景案例申报书.docx</t>
  </si>
  <si>
    <t>AI赋能革命文化主题单元项目化学习探究</t>
  </si>
  <si>
    <t>浙江省衢州市</t>
  </si>
  <si>
    <t>案例的“AI+项目化”融合模式具有可复制性，契合政策需求，且有效破解传统教学痛点，推广动力足。</t>
  </si>
  <si>
    <t>通过AI技术与项目化学习的结合，打破传统教学的时空壁垒，提升学生对革命文化的认知与情感共鸣，实现语文要素落实与红色基因传承的双重目标。</t>
  </si>
  <si>
    <t>需求分析 → 技术研发与个性化定制 → 应用优化 → 成果展示优化</t>
  </si>
  <si>
    <t>["AI思维导图生成", "AI教学目标拆解工具", "AI学情诊断工具", "AI分组系统", "AI资源共享库", "AI史料筛选器", "AI语音测评工具", "AI写作批改模块"]</t>
  </si>
  <si>
    <t>文档中提到“通过KZB-C1500四路继电器控制板，实现灯光、旋转、雾化协同交互。”</t>
  </si>
  <si>
    <t>学生：深化革命文化认同，提升语用能力；教师：实现精准教学与个性化指导；学校：形成可复制的“AI+项目化学习”模式</t>
  </si>
  <si>
    <t>数据采集层（学情诊断工具、可视化学情报告）
行为识别层（AI分组系统、能力维度分析）
智能策略层（动态任务适配、反馈机制）</t>
  </si>
  <si>
    <t>通过“痛点→定制→优化”的闭环实践，实现AI技术与教学需求的精准对接，打破传统教学的时空壁垒，促进情感共鸣与语用能力的双重提升</t>
  </si>
  <si>
    <t>KZB-C1500四路继电器控制板KZB-C1500四路继电器控制板</t>
  </si>
  <si>
    <t>文档中提到使用LabelImg工具进行精确标注</t>
  </si>
  <si>
    <t>文档中提到“通过模块化工具链（如LabelMe标注、PyTorch简易接口）”</t>
  </si>
  <si>
    <t>LabelMe</t>
  </si>
  <si>
    <t>文档中提到“选用国产线上平台LibLibAI，在教学上采用‘模仿-解构-创造’的阶梯法”</t>
  </si>
  <si>
    <t>LiblibAI</t>
  </si>
  <si>
    <t>学习管理系统</t>
  </si>
  <si>
    <t>文档中提到‘在LMS系统上传“弯腰捡笔”“皱眉看书”等动态视频’</t>
  </si>
  <si>
    <t>清华大学</t>
  </si>
  <si>
    <t>文档中提到“基于清华大学MAIC平台，针对天台县师生实际情况进行迭代”</t>
  </si>
  <si>
    <t>MAIC平台</t>
  </si>
  <si>
    <t>文档中提到“将复杂的编程语言转化为直观的积木式模块。”</t>
  </si>
  <si>
    <t>第539号案例_旺苍县实验小学孙倩+《AI助学打造智慧高效课堂  以小学数学“平均数” 教学案例为例》.docx</t>
  </si>
  <si>
    <t>AI助学打造智慧高效课堂  以小学数学“平均数” 教学案例为例</t>
  </si>
  <si>
    <t>旺苍县</t>
  </si>
  <si>
    <t>整体处于规模化应用初期，部分学校已开始试点应用</t>
  </si>
  <si>
    <t>通过AI助学工具提升课堂教学效率，促进学生对数学概念的理解与应用。</t>
  </si>
  <si>
    <t>文档中提到“课程的核心内容采用了mBot教育机器人套件和mBlock图形化编程软件。”</t>
  </si>
  <si>
    <t>学生：提升对平均数概念的理解与应用能力；教师：实现课堂教学的高效管理与个性化指导；学校：推动智慧课堂的建设与实践。</t>
  </si>
  <si>
    <t>通过AI技术实现对学生学习过程的实时监控与反馈，提升课堂教学的互动性与有效性。</t>
  </si>
  <si>
    <t>第540号案例_申报书.docx</t>
  </si>
  <si>
    <t>含有小括号的两步运算</t>
  </si>
  <si>
    <t>威海市</t>
  </si>
  <si>
    <t>文档中提到“我校使用MEDU墨水屏阅读终端引导学生进行阅读，智能追踪阅读行为”</t>
  </si>
  <si>
    <t>学生：提升对含有小括号的两步运算的理解与应用能力；教师：提供个性化的教学支持与反馈；学校：推动数学教学的创新与实践。</t>
  </si>
  <si>
    <t>通过AI技术实现对学生运算能力的精准诊断与个性化辅导，提升学习效率与效果。</t>
  </si>
  <si>
    <t>MEDU墨水屏阅读终端</t>
  </si>
  <si>
    <t>第541号案例_魏小兵-基于生成式 AI 的高中通用技术教学情境创设与实践.docx</t>
  </si>
  <si>
    <t>基于生成式 AI 的高中通用技术教学情境创设与实践</t>
  </si>
  <si>
    <t>已覆盖渝北区11所高中中的7所，2026年计划实现全区覆盖</t>
  </si>
  <si>
    <t>构建区域化AI情境教研模式，破解资源均衡难题，提升教师情境创设效率与学生参与度。</t>
  </si>
  <si>
    <t>区域教研引领 → 学校试点 → 全区推广 → 资源积累与应用迭代</t>
  </si>
  <si>
    <t>["生成式AI", "提示词设计", "情境匹配算法", "数据反馈优化", "资源库建设"]</t>
  </si>
  <si>
    <t>文档中提到“使用MEDU墨水屏阅读终端引导学生进行阅读，智能追踪阅读行为”</t>
  </si>
  <si>
    <t>学生：提升课堂参与率与技术实践能力；教师：减少情境设计时间，提升教学效率；学校：推动区域通用技术教学均衡发展。</t>
  </si>
  <si>
    <t>需求调研与技术适配 → 教师培训与试点启动 → 应用迭代与资源积累 → 全区推广与成效评估</t>
  </si>
  <si>
    <t>数据采集层（生成式AI情境生成）
行为识别层（教师使用反馈分析）
画像诊断层（情境生成质量评估）</t>
  </si>
  <si>
    <t>企业产品以“生成式AI情境支持工具”为主，学校通过区域教研模式实现教学适配，整体处于推广应用阶段。</t>
  </si>
  <si>
    <t>构建区域化AI情境教研模式，突破传统单校自主创设模式，确保薄弱校也能生成高质量情境，提升教师情境创设信心。</t>
  </si>
  <si>
    <t>第542号案例_温州人文高级中学  林浩 “人工智能+基础教育”典型应用场景案例申报书.docx</t>
  </si>
  <si>
    <t>已成功应用于一节市级公开课，获得了良好反响，证明了其在实际教学中的可行性和有效性。</t>
  </si>
  <si>
    <t>通过生成式AI定制交互式HTML电子表格，优化实验数据处理流程，提升课堂教学效率，促进学生科学探究能力的发展。</t>
  </si>
  <si>
    <t>["生成式AI", "HTML", "JavaScript", "数据处理", "可视化技术"]</t>
  </si>
  <si>
    <t>文档中提到“教师使用即梦、Meshy、Kivicube等AR创作工具，提前制作触发图卡”</t>
  </si>
  <si>
    <t>学生：提升科学探究能力与课堂教学效率；教师：从计算监督者转变为实验引导者；学校：推广AI辅助教学的可行路径。</t>
  </si>
  <si>
    <t>数据记录与计算 → AI生成个性化表格 → 实验数据处理与可视化 → 深度探究与分析</t>
  </si>
  <si>
    <t>数据采集层（原始测量数据录入）
行为识别层（学生实验过程分析）
个性化学习层（AI生成个性化实验表格）</t>
  </si>
  <si>
    <t>通过生成式AI实现低成本、个性化的实验数据处理，重构课堂时间分配，提升学生探究能力，降低技术应用门槛。</t>
  </si>
  <si>
    <t>第543号案例_新疆乌鲁木齐市第64中学  朱利芳“人工智能+基础教育”典型应用.docx</t>
  </si>
  <si>
    <t>AI赋能初中美术教学案例——以“博物馆的艺术名片，海报招贴设计”教学为例</t>
  </si>
  <si>
    <t>新疆乌鲁木齐市</t>
  </si>
  <si>
    <t>该案例处于基础教育领域AI美育应用的实践领先水平，具有广阔的推广前景。</t>
  </si>
  <si>
    <t>通过AI辅助创作与传统文化结合，创新教学模式，激发学生创造力与实践能力，推动美术与科技的深度融合。</t>
  </si>
  <si>
    <t>文化感知 → 知识探究 → AI实践 → 价值思辨</t>
  </si>
  <si>
    <t>["AI辅助创作", "文化理解", "关键词优化法", "美术设计", "跨学科融合"]</t>
  </si>
  <si>
    <t>文档中提到使用MFER-VLM等多模态大模型从不同传感器同步采集并实时分析数据</t>
  </si>
  <si>
    <t>学生：掌握海报设计知识，提升美术实践能力，深化对传统文化的理解与传承；教师：构建新型课堂模式，促进师生与AI的协同；学校：推动美育与科技的深度融合，提升教育质量。</t>
  </si>
  <si>
    <t>数据采集层（AI文物复活视频、学生互动反馈）
行为识别层（学生对海报要素的认知与讨论）
个性化学习层（AI辅助创作与关键词优化）</t>
  </si>
  <si>
    <t>企业产品以“学习支持工具”为主，适配全国中小学美术课程，整体处于推广应用阶段。</t>
  </si>
  <si>
    <t>打破传统美术课模式，实现美术、历史与信息技术的深度融合，推动AI工具从“辅助生成”向“协同创作”升级，提升学生的创造力与文化认同感。</t>
  </si>
  <si>
    <t>MFER-VLM</t>
  </si>
  <si>
    <t>文档中提到“利用MFER-VLM等多模态大模型从不同传感器同步采集并实时分析数据”</t>
  </si>
  <si>
    <t>第545号案例_乌鲁木齐市第四十七中学-王欢-《当AI遇上深空：一场关于阅读策略的宇宙探秘》“人工智能+教育基础”典型应用场景案例申报书.docx</t>
  </si>
  <si>
    <t>当AI遇上深空：一场关于阅读策略的宇宙探秘</t>
  </si>
  <si>
    <t>乌鲁木齐市</t>
  </si>
  <si>
    <t>已在校内及区级活动中进行尝试，受到师生好评，具备较强的推广潜力。</t>
  </si>
  <si>
    <t>构建了‘双师协作，人机协同’教学范式，突破传统授课模式，实现教学效益最大化。</t>
  </si>
  <si>
    <t>需求分析 → 技术研发与个性化定制 → 应用优化 → 教学模式创新 → 教学流程重构 → 评价体系革新</t>
  </si>
  <si>
    <t>["AR技术", "AI算法", "数据分析", "个性化辅导", "教学策略模块"]</t>
  </si>
  <si>
    <t>文档中提到“结合主题构思，用即梦、悠船等工具呈现想法”</t>
  </si>
  <si>
    <t>学生：提升阅读策略的运用能力与科学探究能力；教师：实现精准的教学设计与情感引导；学校：推动阅读教学向素养培育转型。</t>
  </si>
  <si>
    <t>数据采集层（AR技术与ClassIn深度集成）
行为识别层（动态教学决策与反馈）
画像诊断层（学情数据分析与策略定位）
个性化学习层（实时反馈与个性化辅导）</t>
  </si>
  <si>
    <t>本案例已在校内及区级活动中进行尝试，受到师生好评，具备较强的推广潜力，适用于中小学所有强调策略教学的学科领域。</t>
  </si>
  <si>
    <t>构建了“双师协作，人机协同”的教学模式，突破传统授课模式，实现教学效益最大化；通过数据驱动的精准教学闭环，提升了阅读策略教学的可视化与时效性；建立了多元立体的综合评价机制，全面评估学生核心素养。</t>
  </si>
  <si>
    <t>Midjourney</t>
  </si>
  <si>
    <t>文档中提到“利用生成式AI（如Midjourney）生成多风格、多角度的效果图”</t>
  </si>
  <si>
    <t>清华紫光数据平台</t>
  </si>
  <si>
    <t>文档中提到“使用AI绘图工具（如MidJourney、Stable Diffusion），输入场景描述词生成系列场景图”</t>
  </si>
  <si>
    <t>第546号案例_乌鲁木齐市高级中学魏雪莹—“人工智能+基础教育”典型应用场景案例申报书.docx</t>
  </si>
  <si>
    <t>数字素养赋能英语课堂变革——以人教版必修一Unit 3 “Sports and Fitness”读思课为例</t>
  </si>
  <si>
    <t>本案例在乌鲁木齐市研讨课中进行展示，并计划在全校高一年级（17个班级）应用推广，后续联合本地其他高中开展 “AI + 英语阅读” 教学研讨，扩大应用范围。</t>
  </si>
  <si>
    <t>打破传统模式，构建课前—课中—课后全流程 AI 融合的高中英语阅读教学模式，提升学生主动学习能力与批判性思维。</t>
  </si>
  <si>
    <t>AI赋能预读预测 → AI辅助文本深度分析 → AI赋能互动实践与逻辑验证 → AI拓展主题探究与批判性思维</t>
  </si>
  <si>
    <t>["信息提取", "结构化数据处理", "思维导图生成", "逻辑验证", "信息筛选"]</t>
  </si>
  <si>
    <t>文档中提到“教师使用Midjourney，将3名学生的片段转化为场景图”</t>
  </si>
  <si>
    <t>学生：提升英语阅读与写作能力，培养信息筛选、批判性思考等核心素养；教师：提高教学效率，减少备课时间，促进课堂互动；学校：为其他学科提供可复制的AI融合教学范例。</t>
  </si>
  <si>
    <t>课前AI资料收集 → 课中AI辅助分析 → 课后AI拓展探究</t>
  </si>
  <si>
    <t>数据采集层（AI辅助信息提取与结构化）
行为识别层（AI辅助思维导图制作与多维思维品质提炼）
智能策略层（AI赋能互动实践与逻辑验证）</t>
  </si>
  <si>
    <t>案例在乌鲁木齐市高级中学进行试点，计划在全校推广，整体处于初步应用阶段，具备较强的推广价值。</t>
  </si>
  <si>
    <t>构建课前—课中—课后全流程AI融合的高中英语阅读教学模式，打破传统教学模式，让学生成为信息获取、分析、应用的主体，提升了学生的主动学习能力和批判性思维。</t>
  </si>
  <si>
    <t>文档中提到“深度整合了学习行为分析模块”</t>
  </si>
  <si>
    <t>图形化编程平台</t>
  </si>
  <si>
    <t>文档中描述“利用Mind+图形化编程平台集成PoseNet姿态识别模型”</t>
  </si>
  <si>
    <t>第547号案例_“人工智能+基础教育”典型应用 场景案例申报书--79小陈青岩.docx</t>
  </si>
  <si>
    <t>用好法律 维护权利</t>
  </si>
  <si>
    <t>该教学方案已在乌鲁木齐市本地多所小学进行试点应用，覆盖学生人数超过千人，形成一套可复制、易操作的教学模式。</t>
  </si>
  <si>
    <t>通过情境模拟、案例分析等互动式教学方法，激发了学生的学习兴趣，有效提升了学生的法律素养与自我保护能力。</t>
  </si>
  <si>
    <t>信息技术与课程整合 → 情境模拟与案例分析 → 学习评价与反馈优化</t>
  </si>
  <si>
    <t>["信息技术整合", "情境教学", "案例分析", "多层次差异评价", "法律知识应用"]</t>
  </si>
  <si>
    <t>法律微课堂视频</t>
  </si>
  <si>
    <t>硬件交互工具</t>
  </si>
  <si>
    <t>学生在体验中建构认知，让抽象知识在指尖具象化</t>
  </si>
  <si>
    <t>学生：提升法律素养与自我保护能力；教师：实现个性化教学与评价；学校：形成可复制的法治教育模式</t>
  </si>
  <si>
    <t>需求分析 → 个性化定制 → 应用优化 → 评价反馈</t>
  </si>
  <si>
    <t>数据采集层（法律知识与生活实际结合）
行为识别层（学生参与度与反馈分析）
画像诊断层（学生法律素养与能力评估）</t>
  </si>
  <si>
    <t>该教学方案已在乌鲁木齐市多所小学进行试点应用，覆盖学生人数超过千人，整体处于规模化推广阶段</t>
  </si>
  <si>
    <t>通过情境模拟与案例分析，打破传统法治教育枯燥模式，激发学生学习兴趣，形成可复制的教学模式</t>
  </si>
  <si>
    <t>法律</t>
  </si>
  <si>
    <t>社区跳广场舞矛盾视频</t>
  </si>
  <si>
    <t>文档中描述“结合Mind+图形化编程软件开展教学，该软件的模块化编程方式极大降低了学习门槛。”</t>
  </si>
  <si>
    <t>Mind+图形化编程软件</t>
  </si>
  <si>
    <t>第548号案例_申报材料.docx</t>
  </si>
  <si>
    <t>AI赋能历史课堂，云端共筑均衡新篇——“郑和下西洋”智慧教学与跨区域教联体深度实践</t>
  </si>
  <si>
    <t>武汉市</t>
  </si>
  <si>
    <t>案例已在武汉与新疆两地五校实施，形成可复制的教学模式，具备高推广潜力。</t>
  </si>
  <si>
    <t>通过AI与云端技术实现跨区域资源共享与教学互动，创新“双向深度学习”模式，提升学生核心素养。</t>
  </si>
  <si>
    <t>数据驱动的自主预习与精准二次备课 → 任务驱动的合作探究与动态生成 → 教联体机制下的跨域协同与资源共享 → 基于数据的反思与提升</t>
  </si>
  <si>
    <t>["数据分析", "云计算", "多模态数据采集", "AI学情诊断", "数字资源共享"]</t>
  </si>
  <si>
    <t>人教智慧教学平台</t>
  </si>
  <si>
    <t>文档中提到“实现实验逻辑可视化，梳理操作步骤与变量关系”</t>
  </si>
  <si>
    <t>学生：提升史料实证、历史解释、时空观念、唯物史观、家国情怀等关键素养；教师：实现精准教学与动态调整；学校：形成可复制的云端教研共同体与AI双师课堂解决方案。</t>
  </si>
  <si>
    <t>数据采集层（学情数据收集与反馈）
行为识别层（课堂参与度与任务完成质量分析）
画像诊断层（学情报告生成）
个性化学习层（因材施教的延伸）</t>
  </si>
  <si>
    <t>企业产品以学习支持工具为主，学校通过跨区域教联体实现教学适配，整体处于规模化应用初期。</t>
  </si>
  <si>
    <t>通过双向深度学习模式与云端教联体机制，打破传统单向教学逻辑，实现资源共享与教学互动，推动教育公平与核心素养落地，形成可复制的创新范式。</t>
  </si>
  <si>
    <t>第549号案例_武汉市汉阳区墨水湖小学+墨趣智教，打造书法智慧教育新样态.pdf</t>
  </si>
  <si>
    <t>墨趣智教，打造书法智慧教育新样态</t>
  </si>
  <si>
    <t>武汉市汉阳区</t>
  </si>
  <si>
    <t>基本实现较大应用规模，覆盖两校区72班3700余名学生，构建“校—家—社”空间</t>
  </si>
  <si>
    <t>通过“云端书院—课程群—课堂模式—智慧评价”的一体化策略，实现书法教育的数字化转型，促进学生素养发展。</t>
  </si>
  <si>
    <t>云端书院建设 → 课程群构建 → 课堂模式实践 → 智慧评价生成</t>
  </si>
  <si>
    <t>["人工智能", "虚拟现实", "物联网", "大数据", "图像识别"]</t>
  </si>
  <si>
    <t>文档中提到“通过MiniMax等AIGC工具，制作了‘古桥的求助’沉浸式视频”</t>
  </si>
  <si>
    <t>学生：提升书法技能与文化自信；教师：促进教学方式的创新与发展；学校：形成可复制的书法教育新模式。</t>
  </si>
  <si>
    <t>数据采集层（书法练习指导课程、书法素养提升课程）
行为识别层（书法作品智能评价）
画像诊断层（学生书法发展情况记录）
个性化学习层（书法作业智能评价）</t>
  </si>
  <si>
    <t>企业产品以"学习支持工具"为主，学校通过校本化规则实现教学适配，整体处于规模化应用初期</t>
  </si>
  <si>
    <t>通过“墨慧”教学模式实现书法教学的数字化、标准化与高效化，构建“校—家—社”多方参与的校外拓展空间，推动书法教育与立德树人有机融合。</t>
  </si>
  <si>
    <t>书法</t>
  </si>
  <si>
    <t>MiniMax</t>
  </si>
  <si>
    <t>文档中提到“体育学科借助课堂MIO心率遥测仪采集运动数据”</t>
  </si>
  <si>
    <t>文档中提到“用Mixly图形化编程工具，降低编程门槛”</t>
  </si>
  <si>
    <t>Mixly</t>
  </si>
  <si>
    <t>第550号案例_“人工智能+基础教育”典型应用场景案例申报书.docx</t>
  </si>
  <si>
    <t>人工智能赋能非遗美育：陕西民间美术的数字化传承与教学创新</t>
  </si>
  <si>
    <t>陕西</t>
  </si>
  <si>
    <t>案例处于探索阶段，旨在通过技术与文化的结合推动教育创新，具有普遍指导意义。</t>
  </si>
  <si>
    <t>构建了以文化传承为核心、AI技术为支撑、手作实践为基础的完整育人场域，实现了非遗教学的深度创新与普惠推广。</t>
  </si>
  <si>
    <t>AR/VR技术应用 → AI创意生成 → 手作深度实践 → 智能综合评价</t>
  </si>
  <si>
    <t>["AR技术", "生成式AI", "智慧学伴", "数据分析", "人机协同"]</t>
  </si>
  <si>
    <t>文档中提到‘与课程选用的Mixly图形化编程软件适配性差’</t>
  </si>
  <si>
    <t>学生：激发对非遗文化的兴趣与创意表达；教师：提升教学效果与专业发展；学校：推动文化传承与教育创新。</t>
  </si>
  <si>
    <t>数据采集层（AR/VR技术进行文化体验）
行为识别层（AI生成创意方案）
个性化学习层（智能综合评价生成数字成长画像）</t>
  </si>
  <si>
    <t>企业产品以“美育数字化资源包”为主，学校通过低成本技术实现教学适配，整体处于推广应用阶段。</t>
  </si>
  <si>
    <t>构建了“文化理解·AI赋能·手作实践”三位一体的教学新样态，形成低门槛、高赋能的普惠性推广路径，确立“人机协同，伦理先行”的AI美育应用准则。</t>
  </si>
  <si>
    <t>文档中提到‘选用mlblock图形化编程软件，搭配启智板硬件’</t>
  </si>
  <si>
    <t>mlblock</t>
  </si>
  <si>
    <t>智慧学伴</t>
  </si>
  <si>
    <t>文档中提到“独创拟人化智能外语教练Ms.Aryn”</t>
  </si>
  <si>
    <t>第551号案例_席钟义+“AI运动吧”赋能小学体育精准教学.docx</t>
  </si>
  <si>
    <t>“AI运动吧”赋能小学体育精准教学</t>
  </si>
  <si>
    <t>已在怀柔区第一小学实施，具备较强的推广价值，适合在全国范围内复制。</t>
  </si>
  <si>
    <t>通过AI技术实现实时运动数据分析，推动体育教学从传统经验驱动转向数据驱动，提升学生参与度和自主锻炼意愿。</t>
  </si>
  <si>
    <t>运动能力初诊 → 精准干预训练 → 挑战与迁移</t>
  </si>
  <si>
    <t>["动作捕捉算法", "实时数据分析", "运动表现识别", "个性化运动报告生成", "数据驱动教学决策"]</t>
  </si>
  <si>
    <t>文档中提到“用Mubert生成匹配情节的背景音乐。”</t>
  </si>
  <si>
    <t>学生：提升运动能力与参与度；教师：实现精准教学与个性化指导；学校：推动体育教学改革与数据驱动决策。</t>
  </si>
  <si>
    <t>数据采集层（AI摄像头、动作捕捉算法、实时数据分析）；行为识别层（运动表现识别、数据生成）；智能策略层（个性化目标设定、数据驱动反馈）。</t>
  </si>
  <si>
    <t>通过实时数据分析与个性化反馈，打破传统体育教学模式，实现数据驱动的精准教学与学生自主练习的有效结合。</t>
  </si>
  <si>
    <t>Mubert</t>
  </si>
  <si>
    <t>第553号案例_新疆塔城和布克赛尔县第二小学白宁 --- AI赋能美育教育：小学《童真时光》美术趣味课堂教学案例.docx</t>
  </si>
  <si>
    <t>AI赋能美育教育：小学《童真时光》美术趣味课堂教学案例</t>
  </si>
  <si>
    <t>新疆塔城地区</t>
  </si>
  <si>
    <t>AI技术在美术教育中的应用逐步推广，课堂模式具备可复制性与实践指导意义。</t>
  </si>
  <si>
    <t>通过AI技术的引入，重构了美术课堂的学习逻辑，提升了学生的艺术表达与创作能力，促进了教学的互动性与灵活性。</t>
  </si>
  <si>
    <t>AI图像识别与生成 → 语义分析 → 互动反馈 → 过程性评价</t>
  </si>
  <si>
    <t>["图像识别", "语义分析", "AI画面生成", "过程性评价", "互动反馈"]</t>
  </si>
  <si>
    <t>数据库管理系统</t>
  </si>
  <si>
    <t>文档中提到“设计一个MySQL数据库表，用来记录每个学生的设备ID、所在小组、当前关卡、得分、正确率”</t>
  </si>
  <si>
    <t>学生：提升艺术感知与创造能力；教师：实现灵活的教学引导与多元化评价；学校：形成可推广的美育教学模式。</t>
  </si>
  <si>
    <t>需求分析 → 技术融合 → 教学流程 → 教学创新 → 技术突破 → 实践突破</t>
  </si>
  <si>
    <t>数据采集层（图像识别模块、语义分析系统）
行为识别层（AI画面生成系统）
个性化学习层（实时生成的视觉分析报告）</t>
  </si>
  <si>
    <t>AI技术在美育课堂的应用逐渐深入，形成了一定的教学模式与评价体系，具备推广潜力。</t>
  </si>
  <si>
    <t>将AI技术融入艺术探究全过程，促进学生从模仿转向创造，提升课堂互动性与参与度，形成新的美育教学生态。</t>
  </si>
  <si>
    <t>MySQL</t>
  </si>
  <si>
    <t>第554号案例_人工智能——我们的现在和将来+周瑜+重庆市沙坪坝区新桥小学校（申报书）.pdf</t>
  </si>
  <si>
    <t>已在学校3个四年级班级推广应用，均取得良好效果</t>
  </si>
  <si>
    <t>通过多维度数据采集与个性化辅导，提升学生对AI的认知与创造力，形成可复制的AI融合教学模式。</t>
  </si>
  <si>
    <t>智能学情诊断 → 个性化辅导 → AI辅助课堂教学与互动 → 智能作业设计与批改</t>
  </si>
  <si>
    <t>["多模态数据采集", "个性化学习支持", "智能互动工具", "数据分析与反馈", "AI绘画技术"]</t>
  </si>
  <si>
    <t>文档中提到“利用Napkin预设‘处境表现动机’分析模板，准备课堂互动资源。”</t>
  </si>
  <si>
    <t>学生：提升对人工智能的理解与应用能力，激发想象力与创造力；教师：实现精准教学与个性化辅导，减轻作业批改负担；学校：形成可复制的AI融合教学模式。</t>
  </si>
  <si>
    <t>数据采集 → 学情画像生成 → 个性化辅导与资源推送 → 课堂互动与体验 → 作业设计与反馈</t>
  </si>
  <si>
    <t>数据采集层（课堂互动与作品成果数据采集）
画像诊断层（学情画像生成与分析）
个性化学习层（个性化资源推送与辅导）
行为识别层（学生参与度与认知状态分析）</t>
  </si>
  <si>
    <t>通过多维度数据采集与个性化辅导，结合可视化AI资源与实物互动，提升学生参与度与学习效果，形成可复制的AI融合教学模式。</t>
  </si>
  <si>
    <t>智能音箱</t>
  </si>
  <si>
    <t>文档中提到“学生通过操作虚拟实验，观察指示剂作用下的酸碱反应现象”</t>
  </si>
  <si>
    <t>NB化学实验</t>
  </si>
  <si>
    <t>儿童智能手表</t>
  </si>
  <si>
    <t>希沃科技有限公司</t>
  </si>
  <si>
    <t>文档中提到‘引入希沃白板“NB实验”AI虚拟实验系统’</t>
  </si>
  <si>
    <t>NB实验</t>
  </si>
  <si>
    <t>第555号案例_“人工智能+基础教育”典型应用场景案例申报书.docx</t>
  </si>
  <si>
    <t>人工智能在小学语文作文教学中的应用——以《推荐一个好地方》为例</t>
  </si>
  <si>
    <t>邢台市</t>
  </si>
  <si>
    <t>该案例在邢台市达活泉小学进行实施，受到师生及家长的好评，正在逐步推广。</t>
  </si>
  <si>
    <t>通过引入豆包AI进行作文评价，改变了传统的自评和他评模式，实现了个性化和标准化的作文指导，提升了学生的学习积极性。</t>
  </si>
  <si>
    <t>学生使用豆包AI进行作文评价与修改 → AI生成反馈与建议 → 学生根据反馈进行自我修正 → 提交最终作品</t>
  </si>
  <si>
    <t>["人工智能算法", "学习行为分析", "个性化学习反馈"]</t>
  </si>
  <si>
    <t>文档中提到‘以“NB实验”（基于NOBOOK模拟实验基础大模型）为核心工具，聚焦初中物理电路连接教学场景’</t>
  </si>
  <si>
    <t>学生：提升作文写作能力与修改能力；教师：实现个性化评价与指导；学校：推动人工智能在教学中的应用与推广。</t>
  </si>
  <si>
    <t>通过引入豆包AI进行作文评价，替代传统的他评环节，提供个性化、标准化的评价，提升学生的写作积极性与能力。</t>
  </si>
  <si>
    <t>平板</t>
  </si>
  <si>
    <t>NOBOOK</t>
  </si>
  <si>
    <t>文档中提到“NB实验室是由NOBOOK开发的虚拟实验平台，提供科学、化学、物理等学科的模拟实验资源”</t>
  </si>
  <si>
    <t>NB实验室</t>
  </si>
  <si>
    <t>第556号案例_邢台市园林小学 陈微微 智绘童话：当AI成为安徒生的魔法刻刀.docx</t>
  </si>
  <si>
    <t>智绘童话：当AI成为安徒生的魔法刻刀</t>
  </si>
  <si>
    <t>该模式已在本校五年级两个班成功实施，运行模式清晰，仅需常规多媒体设备与网络，即可在广大城镇、农村学校推广。</t>
  </si>
  <si>
    <t>创建了“AI赋能的沉浸式文学鉴赏教学模式”，实现了“教师-AI-学生”三元协同教学，推动了课堂教学的数字化转型。</t>
  </si>
  <si>
    <t>沉浸情境构建 → 历史人物复活 → 可视化阅读辅助 → 个性化学习路径生成 → 即时创意实现</t>
  </si>
  <si>
    <t>["AI生成技术", "虚拟现实技术", "自然语言处理", "图像生成技术", "个性化推荐算法"]</t>
  </si>
  <si>
    <t>学生：提升阅读兴趣与理解能力，增强创造性思维；教师：实现个性化教学与动态评价；学校：推动课堂教学的数字化转型。</t>
  </si>
  <si>
    <t>数据采集层（沉浸式场景生成、历史人物肖像生成）
行为识别层（学生反馈与互动分析）
个性化学习层（AI生成个性化阅读计划）</t>
  </si>
  <si>
    <t>创建了“AI赋能的沉浸式文学鉴赏教学模式”，实现了教师、AI与学生的三元协同教学，突破了传统文学教学模式，提供了低技术门槛、高教育价值的AI应用范式。</t>
  </si>
  <si>
    <t>万彩VR</t>
  </si>
  <si>
    <t>文档中提到“山东省实验中学创新利用NB物理模拟仿真实验（NOBOOK虚拟实验室）软件开展物理教学”</t>
  </si>
  <si>
    <t>NB物理模拟仿真实验室</t>
  </si>
  <si>
    <t>NB物理模拟仿真实验软件</t>
  </si>
  <si>
    <t>文档中提到“山东省实验中学创新利用NB物理模拟仿真实验软件开展物理教学”</t>
  </si>
  <si>
    <t>第557号案例_学正小学+许平伟+驱动·回归·进阶：AIGC赋能习作教学的实践探索——以《他  了》教学为例.docx</t>
  </si>
  <si>
    <t>驱动·回归·进阶：AIGC 赋能习作教学的实践探索——以《他  了》教学为例</t>
  </si>
  <si>
    <t>该模型构建了完整的教学闭环，具有可复制推广的成熟范式，推动教育数字化转型的示范价值。</t>
  </si>
  <si>
    <t>通过AIGC技术实现习作教学的创新转型，构建“驱动·回归·进阶”三维教学模型，提升学生表达能力与自信。</t>
  </si>
  <si>
    <t>内容定制 → 方法创新 → 结果优化 → 教学闭环构建</t>
  </si>
  <si>
    <t>["智能内容生成", "学习行为分析", "个性化学习资源推送", "虚拟场景构建", "数据驱动评价"]</t>
  </si>
  <si>
    <t>云服务平台</t>
  </si>
  <si>
    <t>文档中提到“使用Netlify平台实现自动化部署和CDN加速。”</t>
  </si>
  <si>
    <t>学生：激发兴趣、拓宽思路，提升表达能力与自信；教师：形成可推广策略，实现规模化因材施教；学校：构建“教—学—评”闭环，助力基础教育数字化转型。</t>
  </si>
  <si>
    <t>内容定制 → 方法创新 → 结果优化</t>
  </si>
  <si>
    <t>数据采集层（智能问卷诊断、个性化学习资源推送）
行为识别层（课堂学习仪表盘、实时可视化全班学习进程）
画像诊断层（成长可视化平台、进步对比卡生成）</t>
  </si>
  <si>
    <t>构建“驱动—回归—进阶”三维教学模型，通过情境任务激活学生表达欲望，借助虚拟场景深化体验，形成“教师—AI—学生”三元协同的新型教学范式。</t>
  </si>
  <si>
    <t>浙江大印农业科技有限公司</t>
  </si>
  <si>
    <t>文档中提到“采用NFT水培装置，手机端远程监控”</t>
  </si>
  <si>
    <t>NFT水培装置</t>
  </si>
  <si>
    <t>智能问卷系统</t>
  </si>
  <si>
    <t>文档中描述“设计用Nibiru设计一个全景线上美术馆”</t>
  </si>
  <si>
    <t>Nibiru</t>
  </si>
  <si>
    <t>课堂学习仪表盘</t>
  </si>
  <si>
    <t>文档中提到‘利用Nibiru 3D画展+AI数字人突破原有的二维边界，将幼儿的艺术画作整理成3D艺术展’</t>
  </si>
  <si>
    <t>Nibiru 3D画展</t>
  </si>
  <si>
    <t>成长可视化平台</t>
  </si>
  <si>
    <t>文档中描述“利用Nibiru 3D画展+AI数字人突破原有的二维边界”</t>
  </si>
  <si>
    <t>第558号案例_学正小学+陈月仙 姜雅美+AI复制“可视化—精准化—个性化”课堂互动.docx</t>
  </si>
  <si>
    <t>AI复制“可视化-精准化-个性化”课堂互动</t>
  </si>
  <si>
    <t>通过AI技术实现个性化教学与实时反馈，提升学生参与度和教师教学效率，形成可复制的教学方案。</t>
  </si>
  <si>
    <t>AR工具应用 → AI学情平台数据收集与分析 → 个性化任务推送 → 实时评估与反馈</t>
  </si>
  <si>
    <t>["增强现实技术", "学习行为分析模型", "数据可视化", "个性化学习路径生成", "实时反馈机制"]</t>
  </si>
  <si>
    <t>文档中提到‘通过Nibiru Creator创建的3D线上美术馆，学生可多角度赏析世界名画’</t>
  </si>
  <si>
    <t>学生：提升量感素养、参与度与成绩；教师：精准学情分析、提升AI应用能力、提高教学效率；学校：构建“AI+测量”互动模式、打破传统教学局限、形成可复制教学方案。</t>
  </si>
  <si>
    <t>AR预习准备 → AI分层教学实施 → 个性化任务巩固 → 数据化测评评估</t>
  </si>
  <si>
    <t>数据采集层（AR工具记录测量操作准确率）
画像诊断层（AI学情平台生成班级错误热点图和学生个人能力雷达图）
个性化学习层（自动推送基础、进阶、拓展任务）</t>
  </si>
  <si>
    <t>实现分层教学从“经验驱动”转向“数据驱动”，评估反馈从“滞后性”升级为“实时化”，推动量感素养达标率从75%提升至90%。</t>
  </si>
  <si>
    <t>文档中提到“通过Nibiru Creator创建的3D线上美术馆，学生可多角度赏析世界名画”</t>
  </si>
  <si>
    <t>第559号案例_陆洪梅：人工智能+基础教育典型应用场景案例.pdf</t>
  </si>
  <si>
    <t>认识东南西北</t>
  </si>
  <si>
    <t>哈尔滨市延寿县</t>
  </si>
  <si>
    <t>已在3个二年级班级落地，具备规模化推广条件</t>
  </si>
  <si>
    <t>通过AI技术重构课堂教学模式，实现趣味化、可视化、互动化的教学，提升学生学习兴趣和参与度。</t>
  </si>
  <si>
    <t>AI数字内容制作 → 智能交互功能开发 → 绘本资源个性化创作 → 应用优化迭代</t>
  </si>
  <si>
    <t>["AI视频生成", "人机对话", "互动游戏设计", "智能作业学情分析", "动画绘本制作"]</t>
  </si>
  <si>
    <t>文档中提到“通过NibiruCreatorVR创设沉浸式场景”</t>
  </si>
  <si>
    <t>学生：提升方位知识理解与应用能力；教师：实现精准教学与学情反馈；学校：推动低年级教学模式创新与转型。</t>
  </si>
  <si>
    <t>数据采集层（AI视频生成、航拍视频转化）
行为识别层（实时人机对话、互动游戏设计）
个性化学习层（智能作业学情分析、个性化练习模块）</t>
  </si>
  <si>
    <t>企业产品以“AI辅助课堂教学”为主，学校通过真实情境与AI技术结合实现教学创新，整体处于应用推广阶段。</t>
  </si>
  <si>
    <t>构建“真实情境+AI赋能+教学评闭环”的新模式，精准匹配低年级认知特点，降低技术应用门槛，形成可复制的AI课堂应用范式。</t>
  </si>
  <si>
    <t>NibiruCreatorVR</t>
  </si>
  <si>
    <t>文档中提到“依托Nibiru交互先锋制作VR办公室场景”</t>
  </si>
  <si>
    <t>Nibiru交互先锋</t>
  </si>
  <si>
    <t>Noboo</t>
  </si>
  <si>
    <t>第560号案例_2.“人工智能+基础教育”典型应.docx</t>
  </si>
  <si>
    <t>AI赋能小学整本书阅读教学实施路径研究</t>
  </si>
  <si>
    <t>成都市龙泉驿区</t>
  </si>
  <si>
    <t>已在区域内5所兄弟学校落地应用，具有较强的可复制性和推广价值</t>
  </si>
  <si>
    <t>构建了“数据赋能-分层探究-跨媒介迁移”的整本书阅读教学新模式，实现了“技术融入流程、模式支撑素养”的双向突破。</t>
  </si>
  <si>
    <t>基础设施升级 → 智能平台搭建 → 教师培训 → 跨学科协同教研 → 数据驱动的个性化阅读教学</t>
  </si>
  <si>
    <t>["数据分析", "个性化推荐系统", "虚拟现实技术", "智能交互面板", "数字化评价平台"]</t>
  </si>
  <si>
    <t>超星学习通</t>
  </si>
  <si>
    <t>文档中提到“用NOBOOK虚拟实验室预演‘土壤酸碱性测定’”</t>
  </si>
  <si>
    <t>学生：提升阅读兴趣与能力；教师：实现精准教学与个性化指导；学校：构建可复制的整本书阅读教学模式。</t>
  </si>
  <si>
    <t>基础设施升级 → 智能平台搭建 → 教师培训 → 数据驱动教学</t>
  </si>
  <si>
    <t>构建了“数据赋能-分层探究-跨媒介迁移”的整本书阅读教学新模式，实现了技术与教学的深度融合，促进了学生的阅读素养提升。</t>
  </si>
  <si>
    <t>文档中提到“虚拟实验室（如Nobook、3D虚拟实验室）”</t>
  </si>
  <si>
    <t>AI数字诗歌墙</t>
  </si>
  <si>
    <t>文档中提到‘基于NOBOOK模拟实验基础大模型’</t>
  </si>
  <si>
    <t>NOBOOK模拟实验</t>
  </si>
  <si>
    <t>第561号案例_人工智能+基础教育案例.docx</t>
  </si>
  <si>
    <t>AI赋能“石”趣课堂：以人工智能驱动小学四年级石头画教学的典型应用为例</t>
  </si>
  <si>
    <t>宜宾市</t>
  </si>
  <si>
    <t>案例已在本校四年级全年级稳定应用，具备向同校其他年级及同类小学推广的基础</t>
  </si>
  <si>
    <t>通过AI赋能实现美育与德育深度融合，助力“五育并举”落地，形成可在同年级及同类学校推广的AI+学科教学解决方案</t>
  </si>
  <si>
    <t>AI互动课堂优化教学流程 → 智能综合素质评价 → AI德育助手文化与价值观渗透</t>
  </si>
  <si>
    <t>["图像识别", "数据分析", "人工智能算法", "多模态数据整合", "隐私保护设计"]</t>
  </si>
  <si>
    <t>文档中提到“依托NoBook生物学虚拟实验室，聚焦高中生物‘细胞呼吸方式探究’教学痛点”</t>
  </si>
  <si>
    <t>学生：提升课堂参与度与创作能力；教师：提高教学效率与评价科学性；学校：形成可推广的AI+学科教学解决方案</t>
  </si>
  <si>
    <t>AI互动课堂 → 智能综合素质评价 → AI德育助手</t>
  </si>
  <si>
    <t>数据采集层（课堂摄像头捕捉学生专注度、团队协作频次）
行为识别层（分析学生创作过程中的互动与反馈）
画像诊断层（生成可视化报告，提供改进建议）</t>
  </si>
  <si>
    <t>构建“三融三促”教学模式，打破AI与美术教学的浅层结合，实现技术、评价与目标的深度融合，推动“五育”从“并列”走向“融合”</t>
  </si>
  <si>
    <t>NoBook生物学虚拟实验室</t>
  </si>
  <si>
    <t>班级管理大师</t>
  </si>
  <si>
    <t>虚拟实验资源</t>
  </si>
  <si>
    <t>文档中提到“与现有的虚拟实验资源（如NOBOOK生物实验室）进行整合”</t>
  </si>
  <si>
    <t>NOBOOK生物实验室</t>
  </si>
  <si>
    <t>第562号案例_(义乌六中）“人工智能+基础教育”典型应用场景案例申报书.docx</t>
  </si>
  <si>
    <t>智能AI助教赋能课堂教学改进的实践</t>
  </si>
  <si>
    <t>义乌市</t>
  </si>
  <si>
    <t>学校通过建设综合性AI新型教学空间，探索教育数字化转型，整体处于实践探索阶段</t>
  </si>
  <si>
    <t>通过AI智能体与人机协同教学，提升了课堂互动效率，节约了批改时间，提高了教学精准度，为非重点高中提供了低成本高效益的解决方案。</t>
  </si>
  <si>
    <t>课前个性化预习 → 课中多维互动 → 课后精准辅导</t>
  </si>
  <si>
    <t>["自适应学习系统", "AI作业批改", "智能体教师解答", "人机协同教学", "行为反馈分析"]</t>
  </si>
  <si>
    <t>文档中提到Nobook虚拟仿真实验室满足学生随时随地的实验探索需求</t>
  </si>
  <si>
    <t>学生：培养自主学习习惯，提高学习效率；教师：优化课堂管理与教学评价；学校：探索教育数字化转型与智慧校园建设的解决方案。</t>
  </si>
  <si>
    <t>数据采集层（实时记录教学过程、生成教学阶段概要）
行为识别层（AI分析师生互动、生成评价报告）
个性化学习层（AI智能体辅助自主学习）</t>
  </si>
  <si>
    <t>通过人机协同教学与AI智能体的应用，提升课堂互动效率，形成低成本高效益的教学空间建设方案，推动生成式AI在高中教育中的应用。</t>
  </si>
  <si>
    <t>Nobook虚拟仿真实验室</t>
  </si>
  <si>
    <t>生成式AI软件（豆包、Kimi）</t>
  </si>
  <si>
    <t>文档中提到“我校引入NOBOOK虚拟实验室，旨在构建一个‘安全、开放、可及、智能’的虚拟实验教学体系”</t>
  </si>
  <si>
    <t>多屏协同教学白板</t>
  </si>
  <si>
    <t>文档中提到“使用Nobook虚拟实验室进行课堂引入”</t>
  </si>
  <si>
    <t>第563号案例_银川市金凤区第十八小学 沙小娜   AI助力数字编码大侦探.docx</t>
  </si>
  <si>
    <t>AI助力数字编码大侦探</t>
  </si>
  <si>
    <t>银川市金凤区</t>
  </si>
  <si>
    <t>案例已在银川市金凤区第十八小学实施，具备广泛的应用前景，适合推广至其他小学。</t>
  </si>
  <si>
    <t>通过AI与VR技术的结合，打破传统单学科教学模式，实现跨学科深度融合，激发学生学习兴趣，提升逻辑推理与团队协作能力。</t>
  </si>
  <si>
    <t>学情精准定位 → 趣味情境导入 → 个性化辅导与沉浸式学习 → 实时评价与反馈</t>
  </si>
  <si>
    <t>["AI技术", "VR技术", "数据分析", "个性化学习", "沉浸式学习"]</t>
  </si>
  <si>
    <t>NOBOOK虚拟实验室开展“土壤酸碱性测定”前置模拟，AI实时纠错</t>
  </si>
  <si>
    <t>学生：提升逻辑推理、团队协作能力，激发学习兴趣；教师：实现精准教学与课堂互动；学校：推动跨学科教学创新。</t>
  </si>
  <si>
    <t>学情精准定位 → 虚拟角色导入 → 个性化辅导 → 沉浸式学习体验 → 课堂评价与反馈</t>
  </si>
  <si>
    <t>数据采集层（问卷星收集学生认知数据）
行为识别层（AI技术分析学生对编码的掌握程度）
个性化学习层（AI答疑与个性化辅导）
环境互联层（VR技术构建沉浸式学习环境）</t>
  </si>
  <si>
    <t>案例通过AI与VR技术实现跨学科教学，具备广泛应用潜力，整体处于探索与推广阶段，适配多学科课堂。</t>
  </si>
  <si>
    <t>通过趣味探案情境实现跨学科深度融合，创新采用探案式教学流程，结合AI与VR技术，提升学生的学习体验与核心素养。</t>
  </si>
  <si>
    <t>数学/语文</t>
  </si>
  <si>
    <t>文档中提到“利用NOBOOK物理虚拟实验室”</t>
  </si>
  <si>
    <t>文档中提到“自主研发OA综合平台，经过不断迭代，成为覆盖校园全链路的核心基座”</t>
  </si>
  <si>
    <t>OA综合平台</t>
  </si>
  <si>
    <t>豆包智能问答</t>
  </si>
  <si>
    <t>文档中提到“以Office AI/灵犀生成表格与任务单”</t>
  </si>
  <si>
    <t>Office AI/灵犀</t>
  </si>
  <si>
    <t>软件库</t>
  </si>
  <si>
    <t>文档中描述使用Python+OpenCV开发演示系统</t>
  </si>
  <si>
    <t>文档中描述“利用 OpenInnoLab 图像识别技术实时监测操作并纠错”</t>
  </si>
  <si>
    <t>OpenInnoLab</t>
  </si>
  <si>
    <t>第564号案例_宁夏回族自治区银川市金凤区第十八小学韩子玥AI融合“研学情境+递进任务”：小学语文《海底世界》教学创新案例.docx</t>
  </si>
  <si>
    <t>AI融合“研学情境+递进任务”：小学语文《海底世界》教学创新案例</t>
  </si>
  <si>
    <t>宁夏回族自治区银川市金凤区</t>
  </si>
  <si>
    <t>该案例已在银川市金凤区第十八小学成功应用，具有较强的推广价值。</t>
  </si>
  <si>
    <t>通过情境创设与AI辅助评价，提升学生学习主动性与朗读能力，推动语文教学模式创新。</t>
  </si>
  <si>
    <t>情境创设 → 学习辅助 → 朗读评价 → 教学优化</t>
  </si>
  <si>
    <t>["数字人技术", "AI 朗读评价", "思维导图推送", "个性化学习支持"]</t>
  </si>
  <si>
    <t>敖丙数字人</t>
  </si>
  <si>
    <t>文档中提到“本案例创新性地引入软件Orange，通过其低代码、可视化的操作界面，让学生能够自主构建数据分析模型”</t>
  </si>
  <si>
    <t>学生：提升朗读能力与阅读理解能力，激发学习主动性；教师：提供客观、及时的评价反馈；学校：推动语文教学模式创新，实现教学质量提升。</t>
  </si>
  <si>
    <t>数据采集层（数字人情境创设、平板思维导图推送）
行为识别层（AI 朗读评价）
个性化学习层（即时反馈与个性化学习支持）</t>
  </si>
  <si>
    <t>构建“情境 + 任务 + AI 辅助”的融合模式，突破传统教学模式，提升学生参与度与学习效果，提供可借鉴的实践范式。</t>
  </si>
  <si>
    <t>语文朗读宝 AI</t>
  </si>
  <si>
    <t>文档中提到“通过其低代码、可视化的操作界面，让学生能够自主构建数据分析模型”</t>
  </si>
  <si>
    <t>第566号案例_1.尤丽+AI赋能，穿越时空的博物馆奇妙课.docx</t>
  </si>
  <si>
    <t>AI赋能，穿越时空的博物馆奇妙课</t>
  </si>
  <si>
    <t>江西省共青城市</t>
  </si>
  <si>
    <t>已在多所学校推广应用，形成可复制的数字化转型路径，具备全国规模化推广潜力</t>
  </si>
  <si>
    <t>通过VR与AI技术的深度融合，构建沉浸式学习环境，有效提升学生语言综合应用能力与核心素养，促进教育公平与质量提升。</t>
  </si>
  <si>
    <t>智能诊断与情境导入 → VR沉浸式语境构建 → 数据驱动的精准听说训练 → 双师协同与微课嵌入</t>
  </si>
  <si>
    <t>["语音识别", "虚拟现实技术", "数据分析", "AI听说系统", "教育平台集成"]</t>
  </si>
  <si>
    <t>文档中提到“利用Our Teacher生成以欧几里得第一人称视角讲述他的数学智慧。”</t>
  </si>
  <si>
    <t>学生：提升语言综合应用能力与核心素养；教师：减轻重复劳动，优化教学效果；学校：提供可复制的数字化转型路径，促进教育公平。</t>
  </si>
  <si>
    <t>数据采集层（AI教师助手实时口语投票、语音识别与数据分析）
情境建模层（VR设备构建真实语言使用环境）
个性化学习层（E听说平台与AI听说系统的智能朗读训练）</t>
  </si>
  <si>
    <t>构建了‘VR沉浸-AI实训-平台梳理’三阶融合模式，解决了传统课堂时空限制与个性化教学难题，推动了教育公平与质量提升。</t>
  </si>
  <si>
    <t>科大讯飞AI听说课堂</t>
  </si>
  <si>
    <t>教师使用Our Teacher大模型作为项目设计辅助工具，根据单元主题和学生兴趣，从最终可能出现的各种项目成果倒推项目的进程，形成合适的项目式学习教学设计方案。</t>
  </si>
  <si>
    <t>文档中提到“依托Our-school平台合作基础，开展人工智能支持下的课堂教学策略研究”</t>
  </si>
  <si>
    <t>Our-school平台</t>
  </si>
  <si>
    <t>VR虚拟现实设备</t>
  </si>
  <si>
    <t>文档中提到“利用ourteacher软件制作减数分裂模拟器”</t>
  </si>
  <si>
    <t>ourteacher</t>
  </si>
  <si>
    <t>第567号案例_“人工智能+基础教育”案例申报书.docx</t>
  </si>
  <si>
    <t>古蜀密宝的数字新生</t>
  </si>
  <si>
    <t>项目处于试运行阶段，已在重庆市渝北区龙山小学校实施，取得初步成效。</t>
  </si>
  <si>
    <t>通过结合青铜文化与AIGC技术，构建跨学科项目式学习，解决传统艺术教育与技术教育的结合难题，创新了教学模式与评价机制。</t>
  </si>
  <si>
    <t>考古探秘模拟系统开发 → AIGC提示词库与生成标准定制 → 传统工艺数字化再现 → 双轨并行创作流程设计 → 分层任务驱动深度学习 → 跨学科评价体系构建</t>
  </si>
  <si>
    <t>["AIGC技术", "动态演示技术", "AI绘画提示词优化系统", "图像生成技术", "文化传承与创新"]</t>
  </si>
  <si>
    <t>考古探秘模拟系统</t>
  </si>
  <si>
    <t>微信小程序</t>
  </si>
  <si>
    <t>文档中提到“OurTeacher的班级批改非常方便，图片订正可视化”</t>
  </si>
  <si>
    <t>学生：增强对青铜文化的理解与创造能力；教师：提升跨学科教学能力；学校：形成可复制的跨学科教学模式。</t>
  </si>
  <si>
    <t>数据采集层（考古探秘教具、特征记录表）；行为识别层（学生角色扮演与实物挖掘）；画像诊断层（AI绘画提示词库、生成标准）；个性化学习层（分层任务设计与评价体系）。</t>
  </si>
  <si>
    <t>企业产品以'文化创意课程'为主，学校通过跨学科教学实现课程整合，整体处于创新应用阶段。</t>
  </si>
  <si>
    <t>构建了'考古探秘→创意实施→反思提升'的三阶式跨学科教学模式，实现了文化与技术的深度融合，推动了传统文化教育的创新转型。</t>
  </si>
  <si>
    <t>文档中提到“在OurTeacher AI科学评价系统中，我输入了对幼儿的观察记录”</t>
  </si>
  <si>
    <t>OurTeacher AI</t>
  </si>
  <si>
    <t>第568号案例_渝北中学马佩珊+AI赋能，“碳”索未来——初中化学智慧教学新探.pdf</t>
  </si>
  <si>
    <t>AI赋能，“碳”索未来——初中化学智慧教学新探</t>
  </si>
  <si>
    <t>本案例已在区内进行公开课展示，获得了广泛好评，正在推广中。</t>
  </si>
  <si>
    <t>通过多种AI技术的深度融合，构建了一个“AI赋能、探究共创”的新型课堂，显著提升了教学效率与学生的学习深度。</t>
  </si>
  <si>
    <t>AI动画生成 → AI数字人讲解 → 大语言模型即时互动反馈 → 学生创意设计与评价</t>
  </si>
  <si>
    <t>["AI动画生成", "大语言模型", "AI数字人技术", "即时反馈机制", "多模态学习环境"]</t>
  </si>
  <si>
    <t>文档中提到‘在OurTeacher AI科学评价系统中，我输入了对荧荧等几名幼儿详细的游戏观察记录和观察目的’</t>
  </si>
  <si>
    <t>学生：激发学习兴趣，深化对“结构决定性质，性质决定用途”核心观念的理解；教师：实现即时、专业的点评与反馈，提升教学效率；学校：提供可复制的AI赋能教学实践路径。</t>
  </si>
  <si>
    <t>AI动画生成 → AI数字人讲解 → 大语言模型即时互动 → 个性化反馈与评价</t>
  </si>
  <si>
    <t>数据采集层（AI动画生成与定制）
行为识别层（AI数字人知识拓展）
个性化学习层（大语言模型即时互动）</t>
  </si>
  <si>
    <t>企业产品以“AI辅助课堂教学工具”为主，学校多通过校本化规则实现教学适配，整体处于规模化应用初期</t>
  </si>
  <si>
    <t>构建了“人机协同，师生共创”的新型课堂生态，利用多种AI技术深度融嵌于教学全流程，提升了学习效率与学生的学习深度。</t>
  </si>
  <si>
    <t>OurTeacher AI科学评价系统</t>
  </si>
  <si>
    <t>文档中提到“利用OurTeacher平台进行幼儿行为分析”</t>
  </si>
  <si>
    <t>OurTeacher分析平台</t>
  </si>
  <si>
    <t>文档中提到“我用ourteacher软件制作了命名模拟器”</t>
  </si>
  <si>
    <t>ourteacher软件</t>
  </si>
  <si>
    <t>第569号案例_“人工智能+基础教育”典型应用场景案例《捕捉校园最美瞬间》.docx</t>
  </si>
  <si>
    <t>课堂中多次运用AI助手，巧妙设计问题驱动探究新知，有效解决学生学习畏难情绪，助力摄影知识系统建构。</t>
  </si>
  <si>
    <t>AI助手诊断学生作品 → 探究构图方法 → 交流与反馈 → 知识系统建构</t>
  </si>
  <si>
    <t>["AI诊断", "问题驱动学习", "场景设计", "摄影技法探究"]</t>
  </si>
  <si>
    <t>文档中提到“利用 Padlet搭建在线协作平台，学生实时上传实验数据、模型视频”</t>
  </si>
  <si>
    <t>学生：提升摄影技能与创作能力，增强自信；教师：通过AI辅助实现精准教学与评价；学校：促进校园文化建设与美育发展。</t>
  </si>
  <si>
    <t>学习任务设计 → AI作品诊断与反馈 → 作品展示与评价 → 技能提升与知识巩固</t>
  </si>
  <si>
    <t>数据采集层（AI助手对学生作品进行诊断与反馈）
行为识别层（分析学生拍摄技巧与构图方法）
个性化学习层（根据反馈进行个性化指导）</t>
  </si>
  <si>
    <t>通过AI助手进行作品诊断，结合问题驱动与场景设计，激发学生的学习兴趣与创作热情，促进知识的系统建构与应用。</t>
  </si>
  <si>
    <t>文档中提到“在Padlet建立‘实时反馈墙’”</t>
  </si>
  <si>
    <t>deep seek</t>
  </si>
  <si>
    <t>文档中描述“用PhET平台开展‘电路分析’虚拟仿真”</t>
  </si>
  <si>
    <t>PhET</t>
  </si>
  <si>
    <t>第570号案例_申报书-袁溢-《番茄成长记：搭建希望的支架》.docx</t>
  </si>
  <si>
    <t>番茄成长记：搭建希望的支架</t>
  </si>
  <si>
    <t>本课程在校内广泛应用，成为劳动教育和跨学科综合实践的重要样例，推动了学校课程建设。</t>
  </si>
  <si>
    <t>首次将边缘AI嵌入基础教育‘劳动+生物’课堂，解决实验过程数据采集与评价的难题，形成低成本、可迁移的‘AI+劳动+跨学科’课程包。</t>
  </si>
  <si>
    <t>AI数据采集 → 实验过程记录与分析 → 生成实验画像 → 过程性评价与反馈</t>
  </si>
  <si>
    <t>["多视角AI摄像头", "传感器数据采集", "实验过程分析", "大数据标准比对", "过程性评价"]</t>
  </si>
  <si>
    <t>智慧实验室设备</t>
  </si>
  <si>
    <t>文档中提到“引入PhET虚拟仿真平台展示强酸与弱酸的电离过程”</t>
  </si>
  <si>
    <t>学生：提升科学素养、实践能力和创新思维；教师：提高课堂教学效率；学校：推动课程建设与教育创新。</t>
  </si>
  <si>
    <t>学习行为采集 → 实验过程数据记录 → 实验画像生成 → 过程性评价与反馈</t>
  </si>
  <si>
    <t>数据采集层（多视角AI摄像头记录实验过程）
行为识别层（学生操作与标准比对）
画像诊断层（生成实验画像，过程性评价）</t>
  </si>
  <si>
    <t>首次将边缘AI嵌入基础教育'劳动+生物'课堂，解决实验过程数据采集与评价难题，形成可迁移、可扩展的'AI+劳动+跨学科'课程包。</t>
  </si>
  <si>
    <t>第571号案例_扎兰屯市柴河学校+李艳宇+ AI赋能初中物理实验教学案例.docx</t>
  </si>
  <si>
    <t>AI赋能初中物理实验教学案例</t>
  </si>
  <si>
    <t>扎兰屯市</t>
  </si>
  <si>
    <t>已在扎兰屯市柴河学校初三实施，模式可直接迁移至初中物理其他章节，适配全国基础教育阶段物理学科需求。</t>
  </si>
  <si>
    <t>通过AI技术实现抽象物理概念的具象化，提升学生的科学探究能力与安全用电意识，构建可复制的AI赋能物理实验教学模式。</t>
  </si>
  <si>
    <t>AI虚拟实验室 → 3D建模工具 → 数据可视化工具 → 交互式模拟器</t>
  </si>
  <si>
    <t>["虚拟实验技术", "3D建模", "数据可视化", "交互式模拟", "动态反馈系统"]</t>
  </si>
  <si>
    <t>文档中提到“打开PhET虚拟实验离线程序进行操作”</t>
  </si>
  <si>
    <t>学生：提升科学探究能力与安全用电意识；教师：解决传统教学的难点，提升教学效果；学校：为基础教育学科实验数字化转型提供实践样本。</t>
  </si>
  <si>
    <t>需求分析 → 技术适配与应用 → 教学实施流程 → 案例创新突破</t>
  </si>
  <si>
    <t>数据采集层（AI虚拟实验室、3D建模工具、数据可视化工具、交互式模拟器）
行为识别层（实时反馈错误、动态分层策略）
个性化学习层（分层任务推送、个人能力报告生成）</t>
  </si>
  <si>
    <t>企业产品以“教学辅助工具”为主，学校多通过校本化规则实现教学适配，整体处于规模化应用初期。</t>
  </si>
  <si>
    <t>构建“AI辅助+学生自主”的探究式范式，通过虚拟实验室让学生大胆尝试，动态分层策略实时调整任务难度，生活联结设计提升知识应用能力。</t>
  </si>
  <si>
    <t>PhET虚拟实验</t>
  </si>
  <si>
    <t>文档中提到‘融合Photoshop、剪映等工具，完成“丹尼”动画的修图与配音’</t>
  </si>
  <si>
    <t>数据可视化工具</t>
  </si>
  <si>
    <t>文档中提到“用Photoshop精准提取显色样品的关键颜色参数”</t>
  </si>
  <si>
    <t>交互式模拟器</t>
  </si>
  <si>
    <t>文档中提到“使用Photoshop对课件图片进行优化处理，使乐器展示更精美。”</t>
  </si>
  <si>
    <t>第573号案例_1.“人工智能+基础教育”典型应(二中苏艳丽 ).docx</t>
  </si>
  <si>
    <t>AI赋能理化生跨学科探究智能研究</t>
  </si>
  <si>
    <t>长春市</t>
  </si>
  <si>
    <t>该案例可广泛应用于中小学理化生跨学科教学，尤其适配生态、物质能量等核心主题，能快速复制到校园池塘、城市公园等场景。</t>
  </si>
  <si>
    <t>构建‘AI+理化生’深度融合的知识体系，打破传统分科教学壁垒，提升学生跨学科理解率40%以上，教师教学效率提高30%。</t>
  </si>
  <si>
    <t>情境导入与问题聚焦 → AI驱动的分维度探究 → 成果整合与协作输出 → AI辅助评价与反馈</t>
  </si>
  <si>
    <t>["虚拟实验室", "数据建模", "AI模拟系统", "个性化学习资源推送", "自动化评分系统"]</t>
  </si>
  <si>
    <t>学生：提升跨学科理解能力与系统思维；教师：提高教学效率与评价精准度；学校：推动基础教育跨学科改革与AI技术应用常态化。</t>
  </si>
  <si>
    <t>情境导入 → AI驱动的分维度探究 → 成果整合与协作输出 → AI辅助评价与反馈</t>
  </si>
  <si>
    <t>数据采集层（AI虚拟微观实验室、智能建模平台）
行为识别层（跨学科探究模式分析）
画像诊断层（跨学科评价模型）</t>
  </si>
  <si>
    <t>构建“AI+理化生”深度融合的知识体系，打破传统分科教学壁垒，形成“微观模拟-宏观建模-系统预测”的跨学科探究链条，提升学生对自然系统的整体性认知。</t>
  </si>
  <si>
    <t>编程语言</t>
  </si>
  <si>
    <t>文档中提到“用PHP写一个API接口，它要能接收前端发送过来的游戏数据”</t>
  </si>
  <si>
    <t>PHP</t>
  </si>
  <si>
    <t>文档中提到“选定Phyphox、音频发生器、逐帧播放器等智能软件，将手机定制为集高精度数据采集、实时处理与可视化分析于一体的便携式科学探究平台。”</t>
  </si>
  <si>
    <t>文档中描述“用手机APP‘phyphox’替代高价气压计”</t>
  </si>
  <si>
    <t>第574号案例_“人工智能+基础教育”典型应用场景案例申报书.docx</t>
  </si>
  <si>
    <t>人工智能+自学赋能教育教学实践探索案例</t>
  </si>
  <si>
    <t>长春</t>
  </si>
  <si>
    <t>该模式在我校已落地一段时间，覆盖全部学科，但仍在实践探索阶段，具备在区域内同类初中学校规模化推广的条件。</t>
  </si>
  <si>
    <t>通过AI技术为学生搭建个性化学习“脚手架”，实现从‘要我学’到‘我要学’的转变，提升学生核心素养。</t>
  </si>
  <si>
    <t>需求分析 → 技术引入与个性化定制 → 应用实施 → 学情管理与反馈</t>
  </si>
  <si>
    <t>["AI技术", "个性化学习资源", "学情报告生成", "实时监控学习进度", "错题分析与反馈"]</t>
  </si>
  <si>
    <t>洋葱学园学习平台</t>
  </si>
  <si>
    <t>文档中提到“Phyphox软件通过调用手机的内置传感器，进行相应的数据测量”</t>
  </si>
  <si>
    <t>学生：提升自主学习能力与核心素养；教师：减少重复性劳动，提高教学效率；学校：形成可复制的“人工智能+自学”教学模式。</t>
  </si>
  <si>
    <t>数据采集层（学情报告自动生成、学习过程数据采集）
行为识别层（实时监控学习进度、答题正确率分析）
画像诊断层（个性化学习路径与资源推送）</t>
  </si>
  <si>
    <t>企业产品以“学习支持工具”为主，学校多通过校本化规则实现教学适配，整体处于实践探索阶段。</t>
  </si>
  <si>
    <t>创新性地将AI技术与学生自主学习深度融合，打破传统“以教为主”的课堂模式，形成可复制、可推广的教学模式。</t>
  </si>
  <si>
    <t>数学、物理、化学、语文、英语、生物、地理</t>
  </si>
  <si>
    <t>第575号案例_袁世霞 长春七中“人工智能+基础教育”典型应用场景案例申报书.docx</t>
  </si>
  <si>
    <t>跨时空对话：AI 驱动下〈烛之武退秦师〉的外交智慧传承与跨学科学习</t>
  </si>
  <si>
    <t>已在长春市第七中学及白城一中进行试点，当前成果包括学生对文言文分析的正确率提升和教师备课时间节省。</t>
  </si>
  <si>
    <t>通过跨学科融合与AI互动，提升学生对经典文本的深度理解和现实关联，创新传统教学模式。</t>
  </si>
  <si>
    <t>跨学科融合 + AI 辅助 + 现实关联</t>
  </si>
  <si>
    <t>["文本解析", "智能体互动", "数据收集与分析", "AI角色模拟", "情感分析"]</t>
  </si>
  <si>
    <t>文档中提到“整合pH传感器与二氧化碳传感器，编写了与之配套的课堂即时数据采集与分析程序”</t>
  </si>
  <si>
    <t>学生：深化文本解读与思辨能力；教师：提升跨学科教学效率，节省备课时间；学校：形成可复制的跨学科融合教学模式。</t>
  </si>
  <si>
    <t>文本解析 → 智能角色互动 → 现实议题关联 → 教学反馈与优化</t>
  </si>
  <si>
    <t>数据采集层（文本解析与互动数据收集）
行为识别层（学生互动模式分析）
画像诊断层（学习效果评估与反馈）</t>
  </si>
  <si>
    <t>企业产品以“教育辅助工具”为主，学校通过校本化规则实现教学适配，整体处于规模化应用初期。</t>
  </si>
  <si>
    <t>通过跨学科融合与AI互动，打破传统教学模式，实现文本深度解读与现实价值联结，提升学生的思辨能力与核心素养。</t>
  </si>
  <si>
    <t>pH传感器</t>
  </si>
  <si>
    <t>文档中描述“将Pika AI魔镜深度融入阅读与英语角”</t>
  </si>
  <si>
    <t>Pika AI魔镜</t>
  </si>
  <si>
    <t>第576号案例_“人工智能+基础教育”典型应用场景案例申报书.docx.docx</t>
  </si>
  <si>
    <t>高中英语必修二第四单元主题写作</t>
  </si>
  <si>
    <t>已在本校多个班级试点应用，形成标准化运行模式，具备快速规模化推广潜力。</t>
  </si>
  <si>
    <t>通过AI辅助批改与多模态工具集成，实现个性化教学与文化传播的双向赋能，提升学生写作积极性与参与度。</t>
  </si>
  <si>
    <t>数据采集 → 精准画像生成 → 个性化教学指导 → 教学效果反馈</t>
  </si>
  <si>
    <t>["数据采集", "AI批改系统", "语法检测", "图像生成", "语音合成"]</t>
  </si>
  <si>
    <t>文档中提到“通过‘PLickers’统计软件，形成教学评一体化”</t>
  </si>
  <si>
    <t>学生：提升写作能力与文化传播能力；教师：提高教学效率与个性化辅导能力；学校：形成可复制的数字化教学模式。</t>
  </si>
  <si>
    <t>数据采集 → 精准画像生成 → 个性化教学指导 → 实时反馈与评价</t>
  </si>
  <si>
    <t>数据采集层（学业数据采集、课堂行为记录）
画像诊断层（多维素养模型生成）
个性化学习层（个性化教学路径规划）
应用层（AI辅助批改与反馈）</t>
  </si>
  <si>
    <t>通过AI赋能重构传统写作教学模式，实施翻转课堂，提升教师效率与学生参与度，形成“即时技术反馈+多元人文评价”体系，推动教育数字化均衡发展。</t>
  </si>
  <si>
    <t>PLickers</t>
  </si>
  <si>
    <t>文档中提到“引入Plickers增强学生参与度与课堂互动性”</t>
  </si>
  <si>
    <t>文档中提到“依托Plickers实时采集学情数据，动态调整教学节奏”</t>
  </si>
  <si>
    <t>第577号案例_陆红宇案例申报书.pdf</t>
  </si>
  <si>
    <t>AI赋能课堂分析：以循证模式推动教师教研改进</t>
  </si>
  <si>
    <t>已在课堂验证有效性，形成可复制的研修模板，覆盖全学科教研场景</t>
  </si>
  <si>
    <t>构建‘AI量化分析→智能策略→教师循证反思’的循证教研模式，提升教研效率，精准定位教学问题，助力教师专业成长与课堂教学质量整体提升。</t>
  </si>
  <si>
    <t>课堂智能分析 → 数据生成与报告上传 → 问题解读与策略输出 → 教师循证反思与实践</t>
  </si>
  <si>
    <t>["数据解析", "策略生成", "课堂观察报告", "AI工具协同", "教师反思"]</t>
  </si>
  <si>
    <t>文档中提到“利用Mind+图形化编程平台集成PoseNet姿态识别模型”</t>
  </si>
  <si>
    <t>学生：提升课堂互动与知识传递深度；教师：提升教研效率与专业能力；学校：推动教育数字化转型与教学质量提升。</t>
  </si>
  <si>
    <t>课堂数据采集 → 数据解析与量化报告生成 → 问题定位与策略输出 → 教师循证反思与实践验证</t>
  </si>
  <si>
    <t>数据采集层（课堂音视频、文本记录上传）
行为识别层（课堂观察报告生成）
智能策略层（AI策略输出）
个性化学习层（教师结合策略进行反思与实践）</t>
  </si>
  <si>
    <t>企业产品以“AI辅助课堂教学与互动”为主，教研模式正在逐步向数据驱动的循证教研转型，整体处于推广应用阶段。</t>
  </si>
  <si>
    <t>构建了以AI量化分析为基础的循证教研模式，显著提升教研效率与课堂教学质量，形成可复制的教研模板，适配全学科教研场景。</t>
  </si>
  <si>
    <t>文档中提到“以PowerPoint为助教平台”</t>
  </si>
  <si>
    <t>PowerPoint</t>
  </si>
  <si>
    <t>第579号案例_附件1：“人工智能+基础教育”典型应用场景案例申报书.docx</t>
  </si>
  <si>
    <t>AI赋能法治教育：沉浸式教学创新实践</t>
  </si>
  <si>
    <t>已在校内多次实施，具备推广价值，适合在全国具备基本信息化条件的中学推广。</t>
  </si>
  <si>
    <t>构建了‘AI数字人+虚拟空间’双轮驱动的沉浸式教学模式，实现了教学模式、知识呈现和学习评价的多重转变，具有较强的示范性和普适性价值。</t>
  </si>
  <si>
    <t>精准需求分析 → 技术选型与定制 → 应用优化与教学融合 → 教学评价创新</t>
  </si>
  <si>
    <t>["语音合成", "自然语言处理", "虚拟形象生成", "三维空间构建", "教育信息化"]</t>
  </si>
  <si>
    <t>文档中提到“依托PPECAE闭环幼儿运动行业大模型，深度解析生成幼儿‘体能数字画像’”</t>
  </si>
  <si>
    <t>学生：提高法治素养与实践能力；教师：转变为学习情境的设计者与引导者；学校：推动课堂转型，提升教学质量。</t>
  </si>
  <si>
    <t>需求分析 → 教学重构 → 技术选型与定制 → 应用优化与教学融合</t>
  </si>
  <si>
    <t>数据采集层（多模态学习数据采集与融合）
行为识别层（学习意图识别、互动模式分析）
画像诊断层（个性化画像生成、过程性反馈解释）</t>
  </si>
  <si>
    <t>企业产品以“教育工具”为主，学校通过个性化定制实现教学适配，整体处于应用推广阶段。</t>
  </si>
  <si>
    <t>构建了“AI数字人+虚拟空间”双轮驱动的沉浸式教学模式，实现了教学模式、知识呈现和学习评价的三大转变，提供了低成本、高效益的教育信息化转型路径。</t>
  </si>
  <si>
    <t>法治教育</t>
  </si>
  <si>
    <t>PPECAE大模型</t>
  </si>
  <si>
    <t>文档中提到“运用 Process On 工具生成家务相关思维导图”</t>
  </si>
  <si>
    <t>Process On</t>
  </si>
  <si>
    <t>魔珐有言</t>
  </si>
  <si>
    <t>开发环境</t>
  </si>
  <si>
    <t>文档中描述“基于PyCharm社区版搭建开发环境”</t>
  </si>
  <si>
    <t>元居</t>
  </si>
  <si>
    <t>菜鸟工具</t>
  </si>
  <si>
    <t>在线编程环境</t>
  </si>
  <si>
    <t>文档中提到“利用菜鸟工具的Python3在线工具写一个代码进行50个人中有2人生日相同的概率实验”</t>
  </si>
  <si>
    <t>第580号案例_张策“人工智能+基础教育”典型应用场景案例申报书.docx</t>
  </si>
  <si>
    <t>AI为翼，动态展示山河图景——人机协作探索《河流地貌的发育》</t>
  </si>
  <si>
    <t>为中小学教师提供了可复制、低门槛的AI教学范式，推动教育均衡发展，整体处于推广阶段</t>
  </si>
  <si>
    <t>通过人机协作的教学模式，利用多平台AI工具整合，实现动态地理过程可视化，提升学生学习兴趣与认知效果。</t>
  </si>
  <si>
    <t>情境导入 → 互动探究 → 知识总结 → 分层作业生成</t>
  </si>
  <si>
    <t>["动态地理过程可视化技术", "AI辅助认知建构技术", "智能分层教学技术", "人机协作教学模式", "智能评价与反馈闭环"]</t>
  </si>
  <si>
    <t>文档中提到“利用Python实现斐波那契时钟”</t>
  </si>
  <si>
    <t>学生：激发学习兴趣，提升对河流地貌的理解与掌握；教师：减轻备课与批改负担，专注于教学设计与互动；学校：推动教育教学方式的数字化转型，促进教育公平。</t>
  </si>
  <si>
    <t>教学框架重建 → 情境导入生成 → 课堂互动探究 → 课后作业智能生成</t>
  </si>
  <si>
    <t>数据采集层（动态情境生成、视频制作）
行为识别层（学生与AI交互探究）
个性化学习层（智能出题助手生成分层作业）</t>
  </si>
  <si>
    <t>人机协作教学模式贯穿课前、课中、课后，利用多平台AI工具整合，实现动态演示与智能评价，形成完整的数据驱动教学闭环。</t>
  </si>
  <si>
    <t>软件框架</t>
  </si>
  <si>
    <t>文档中提到“将PyTorch等工业级框架的强大功能与教育学的直观性要求相结合”</t>
  </si>
  <si>
    <t>PyTorch</t>
  </si>
  <si>
    <t>文档中提到“教师通过无思微程序APP和QPython APP，将定制化的虚拟实验程序一键导入课堂平板。”</t>
  </si>
  <si>
    <t>第581号案例_AI赋能精准化课堂教学创新与实践案例--人工智能+基础教育”典型应用场景案例申报书.docx</t>
  </si>
  <si>
    <t>AI赋能精准化课堂教学创新与实践案例——以小学语文学科《牛郎织女（一）》第二课时教学为例</t>
  </si>
  <si>
    <t>长春市双阳区</t>
  </si>
  <si>
    <t>目前该案例已在本校五年级语文课堂实践，适合大规模推广，减少教育资源浪费与教师无效作业设计时间。</t>
  </si>
  <si>
    <t>通过AI技术实现精准学情分析与分层作业生成，提升学生创造性复述能力与课堂参与度，推动教学质量整体提升。</t>
  </si>
  <si>
    <t>AI学情分析 → 分层设计 → 精准教学 → 具象评价 → AI成果反馈 → 自动分层作业</t>
  </si>
  <si>
    <t>["大数据分析", "AI学情分析", "分层教学设计", "即时反馈机制", "自动作业生成"]</t>
  </si>
  <si>
    <t>阿里云</t>
  </si>
  <si>
    <t>文档中提到“引入阿里云Quick BI这一人工智能辅助的数据分析工具，构建‘幼儿体能成长智能追踪与教学优化看板’”</t>
  </si>
  <si>
    <t>学生：提升创造性复述能力，课堂参与度提高30%以上，课后作业完成质量提升35%；教师：精准把握学情，减少作业设计时间，提升教学效率与质量；学校：推动基础教育阶段教学质量整体提升。</t>
  </si>
  <si>
    <t>学情分析 → 分层设计 → 精准教学 → 具象评价 → AI成果反馈 → 自动分层作业</t>
  </si>
  <si>
    <t>数据采集层（学生学习表现、学情调查问卷、预习任务反馈数据分析）
行为识别层（能力分层识别、学习意图分析）
画像诊断层（个性化学习画像生成、学习成果反馈分析）
个性化学习层（分层作业生成）</t>
  </si>
  <si>
    <t>构建了“AI学情分析--分层设计--精准教学--具象评价--AI成果反馈--自动分层作业”的闭环教学模式，实现了AI技术在课堂教学中的全流程深度融合，提升了课堂教学的精准度与针对性。</t>
  </si>
  <si>
    <t>Quick BI</t>
  </si>
  <si>
    <t>元宝</t>
  </si>
  <si>
    <t>文档中提到使用Qwen3等多模态大模型从不同传感器同步采集并实时分析数据</t>
  </si>
  <si>
    <t>Qwen3</t>
  </si>
  <si>
    <t>第582号案例_附件2：课例《乌鸦喝水》获奖公示文件.pdf</t>
  </si>
  <si>
    <t>课例《乌鸦喝水》</t>
  </si>
  <si>
    <t>文档中提到“借助GenAI语义计算建立‘符号—本体—效能’转译流程”</t>
  </si>
  <si>
    <t>第583号案例_案例申报书.docx</t>
  </si>
  <si>
    <t>神奇的“大钟和小钟”——AI赋能小学音乐课堂的实践探索</t>
  </si>
  <si>
    <t>长沙市</t>
  </si>
  <si>
    <t>已在长沙市实验小学和望城区维梓小学实施，计划在全校推广，整体处于应用扩展阶段</t>
  </si>
  <si>
    <t>通过游戏化探知与跨学科创编的教学模式，提升学生的音乐理解与参与感，同时实现德育与艺术素养的双重提升。</t>
  </si>
  <si>
    <t>多感官互动 → 分层训练 → 创意输出</t>
  </si>
  <si>
    <t>["游戏化学习", "音乐形象感知", "跨学科融合", "教学模式创新", "工具适配"]</t>
  </si>
  <si>
    <t>希沃蒙层</t>
  </si>
  <si>
    <t>知识库软件</t>
  </si>
  <si>
    <t>文档中提到“本地部署RAGFlow知识库软件”</t>
  </si>
  <si>
    <t>学生：提升合唱协调能力与音乐形象感知；教师：减轻示范负担、提升课堂效率；学校：形成可推广的AI+音乐教学模式</t>
  </si>
  <si>
    <t>数据采集层（课堂互动记录、学生参与度分析）
行为识别层（合唱表现评估、节奏与音准检测）
个性化学习层（即时反馈与个别指导）</t>
  </si>
  <si>
    <t>案例已在多所小学实施，整体处于推广阶段，具备较高的应用潜力</t>
  </si>
  <si>
    <t>通过游戏化探知与跨学科创编，突破传统合唱教学难点，实现音乐与德育的深度融合</t>
  </si>
  <si>
    <t>库乐队</t>
  </si>
  <si>
    <t>文档中提到“通过Rakugaki AR+iPad实现涂鸦与AR互动”</t>
  </si>
  <si>
    <t>Rakugaki AR</t>
  </si>
  <si>
    <t>文档中提到‘用RakugakiAR让幼儿作品“活”起来’</t>
  </si>
  <si>
    <t>RakugakiAR</t>
  </si>
  <si>
    <t>第584号案例_赵建鹏“人工智能+基础教育”典型应用场景案例申报书.docx</t>
  </si>
  <si>
    <t>小学艺术造型·美术二年级上册《独特的建筑》</t>
  </si>
  <si>
    <t>已在本人所在小学二年级试点，覆盖学生30余人，形成可快速适配的管理模式，具备规模化推广基础。</t>
  </si>
  <si>
    <t>打破传统单向美育模式，通过AI小助手引导学生主动探究，实现作品立体反馈，提升学习主动性与参与度。</t>
  </si>
  <si>
    <t>情境导入 → 知识探究 → 创作反馈</t>
  </si>
  <si>
    <t>["动态视频生成", "3D动画展示", "图像识别", "交互设计", "AI工具链"]</t>
  </si>
  <si>
    <t>文档中提到“用RakugakiAR让幼儿作品‘活’起来”</t>
  </si>
  <si>
    <t>学生：提升对建筑立体美的理解与创作积极性；教师：实现课堂互动与教学效果的提升；学校：形成可复制的AI+美术教学模式。</t>
  </si>
  <si>
    <t>数据采集层（动态视频生成、3D动画展示）
行为识别层（学生互动反馈、参与度分析）
个性化学习层（即时生成立体作品）</t>
  </si>
  <si>
    <t>打破传统单向教学模式，构建AI引导的互动闭环，提升学生主动性与参与度，实现全流程可视化突破，适配低段教学需求。</t>
  </si>
  <si>
    <t>动态AI小助手</t>
  </si>
  <si>
    <t>文档中提到“用RakugakiAR将作品转成立体动画。”</t>
  </si>
  <si>
    <t>文中提到“幼儿操作：当画变成立体画出现在屏幕上”</t>
  </si>
  <si>
    <t>第585号案例_赵予晨+当AI遇见语文课堂.docx</t>
  </si>
  <si>
    <t>当AI遇见语文课堂</t>
  </si>
  <si>
    <t>项目处于推广阶段，具备较强示范效应，适合教育资源相对薄弱的地区。</t>
  </si>
  <si>
    <t>通过AI技术实现小学语文教学的精准化、个性化与智能化，显著提升教学效率与学生综合语文素养。</t>
  </si>
  <si>
    <t>教学准备 → 课堂教学 → 课后辅导 → 学习评价</t>
  </si>
  <si>
    <t>["语音识别", "图像识别", "自然语言处理", "学习行为分析", "数据驱动教学"]</t>
  </si>
  <si>
    <t>文中提到“用Reading Coach实时评测朗读情感度。”</t>
  </si>
  <si>
    <t>学生：提升学习兴趣与参与度，优化学习效率；教师：提高备课精度与课堂互动质量；学校：推动教育数字化转型与教学模式创新。</t>
  </si>
  <si>
    <t>数据采集层（AI智能备课系统、AI作业系统）
行为识别层（AI智慧课堂系统）
画像诊断层（学生学习成长档案）</t>
  </si>
  <si>
    <t>企业产品以'学习支持工具'为主，学校积极推进AI技术在教学中的应用，整体处于探索与推广阶段。</t>
  </si>
  <si>
    <t>实现了教学全流程的AI赋能，推动了个性化与精准教学，提升了学生的主动学习能力与教师的教学效率。</t>
  </si>
  <si>
    <t>Reading Coach</t>
  </si>
  <si>
    <t>文档中提到“学生当堂完成感谢信写作后，立即通过Regrammar提交”</t>
  </si>
  <si>
    <t>Regrammar</t>
  </si>
  <si>
    <t>文档中提到“学生当堂完成感谢信写作后，立即通过Regrammar提交。AI在1-2分钟内完成对所有作文的首轮批改”</t>
  </si>
  <si>
    <t>第586号案例_中国传媒大学附属中学（北京中学传媒分校）人工智能赋能跨学科项目式学习.pdf</t>
  </si>
  <si>
    <t>人工智能赋能跨学科项目式学习</t>
  </si>
  <si>
    <t>项目在本校试点应用，形成了一批成熟的教学案例，支持上千名学生开展AI赋能的项目学习，具备快速复制能力。</t>
  </si>
  <si>
    <t>创建了基于现有AI工具的项目式学习新模式，在不依赖专用平台的情况下实现个性化学习支持，促进了个性化学习与跨学科融合。</t>
  </si>
  <si>
    <t>项目选题智能对话 → 方案设计文生图AI + 智能对话 → 实施过程代码辅助工具 + 智能搜索 → 成果展示多模态AI工具 → 评价反思智能分析工具</t>
  </si>
  <si>
    <t>["智能对话AI", "多模态生成", "代码辅助工具", "智能搜索技术", "智能分析工具"]</t>
  </si>
  <si>
    <t>文档中提到'通过固定式感知器和手持式资产采集终端感应房间内的智能标签信息'</t>
  </si>
  <si>
    <t>学生：实现个性化学习支持与真实问题驱动的深度学习；教师：提升教学效果与能力；学校：提供低门槛、高效益的AI教育应用方案。</t>
  </si>
  <si>
    <t>项目选题 → 方案设计 → 实施过程 → 成果展示 → 评价反思</t>
  </si>
  <si>
    <t>智能对话层（头脑风暴、问题分析、选题优化）
多模态生成层（方案可视化、可行性评估）
代码辅助层（技术指导、资源推荐、问题排查）
智能分析层（过程回顾、成效评估、改进建议）</t>
  </si>
  <si>
    <t>创建了基于现有AI工具的项目式学习新模式，形成'教师+AI助手'的双师模式，实现个性化学习支持与跨学科融合。</t>
  </si>
  <si>
    <t>RFID资产采集终端</t>
  </si>
  <si>
    <t>文档中提到“利用Runway等AI视频生成工具”</t>
  </si>
  <si>
    <t>Runway</t>
  </si>
  <si>
    <t>Scratch</t>
  </si>
  <si>
    <t>文档中提到“将Scratch等代码辅助工具引入信息技术类项目”</t>
  </si>
  <si>
    <t>第588号案例_孙燕+解码佃起村生态密码 点亮美丽中国少年行.docx</t>
  </si>
  <si>
    <t>解码佃起村生态密码 点亮美丽中国少年行</t>
  </si>
  <si>
    <t>应用前景广阔，当前已在课堂内实现完整实践，具备规模化推广潜力</t>
  </si>
  <si>
    <t>通过实景与AI技术的结合，打破传统思政课形式，提升学生生态保护意识，促进生态与经济的共生理解</t>
  </si>
  <si>
    <t>实景资源整合 → 数字工具融入 → 教学支架设计 → 知行合一的教学实施</t>
  </si>
  <si>
    <t>["视频制作", "数字工具应用", "小组合作学习", "生态数据分析", "AI工具"]</t>
  </si>
  <si>
    <t>编程平台</t>
  </si>
  <si>
    <t>文档中提到“将图形化编程工具scratch应用于数学学科教学”</t>
  </si>
  <si>
    <t>学生：提升生态保护意识，理解生态与经济的辩证关系；教师：实现教学目标与学生认知的有效衔接；学校：为思政教育提供可复制的实践路径。</t>
  </si>
  <si>
    <t>实景资源整合 → 数字工具融入 → 教学支架设计 → 知行合一的教学实践</t>
  </si>
  <si>
    <t>数据采集层（实景视频制作、环境对比图）
行为识别层（学生小组探究、数字村民设计）
智能策略层（AI工具辅助教学、任务设计）</t>
  </si>
  <si>
    <t>当前已在课堂内实现完整实践，具备规模化推广潜力，整体处于应用推广阶段。</t>
  </si>
  <si>
    <t>通过实景与技术的双驱融合，构建思政一体化教学模式，打破传统课堂边界，实现知识到行动的转化，促进学生生态意识的内化。</t>
  </si>
  <si>
    <t>文档中提到“结合Scratch，实现递推关系的程序书写，深化对算理驱动运算的理解”</t>
  </si>
  <si>
    <t>第589号案例_中国教育科学研究院丰台实验学校王莉+这盛世，如你所愿.docx</t>
  </si>
  <si>
    <t>这盛世，如你所愿</t>
  </si>
  <si>
    <t>丰台区</t>
  </si>
  <si>
    <t>案例依托通用AI工具，适配中小学红色教育、党史学习等课程，具有可复制性，整体处于推广阶段。</t>
  </si>
  <si>
    <t>通过AI工具实现理论与实践深度融合，推动学生从被动学习转变为主动探究，强化了学生的主体地位。</t>
  </si>
  <si>
    <t>AI赋能实景课堂 → 课堂教学环节设计 → AI延伸实践闭环</t>
  </si>
  <si>
    <t>["人工智能算法", "信息检索", "数据可视化", "多模态学习", "情感计算"]</t>
  </si>
  <si>
    <t>文档中提到“采用Seedance1.0Pro与豆包AI功能，实现扭扭棒作品动态生成与场景添加”</t>
  </si>
  <si>
    <t>学生：深化对抗战精神的理解，提升信息筛选与公共参与能力；教师：实现教学内容与时政的有效结合；学校：形成可复制的AI赋能教学模式。</t>
  </si>
  <si>
    <t>历史认知 → 现实认同 → 未来行动</t>
  </si>
  <si>
    <t>数据采集层（AI辅助制作宣传画、小视频）；行为识别层（学生信息素养提升）；画像诊断层（政治认同与公共参与素养培养）</t>
  </si>
  <si>
    <t>案例依托通用AI工具，适配中小学红色教育、党史学习等课程，具有较高的可复制性，整体处于推广阶段。</t>
  </si>
  <si>
    <t>AI全流程深度融入教学，破解历史感知浅表化与信息获取低效化问题，推动学生思维进阶，实现认知与实践的有机结合。</t>
  </si>
  <si>
    <t>思想政治</t>
  </si>
  <si>
    <t>Seedance1.0Pro</t>
  </si>
  <si>
    <t>思政课AI助教</t>
  </si>
  <si>
    <t>文档中提到“基于SEED平台的多维评价数据，构建小学生个性化成长课程”</t>
  </si>
  <si>
    <t>第590号案例_杨咏+佃起村的“发展智慧”：绘就高质量发展新图景.docx</t>
  </si>
  <si>
    <t>佃起村的“振兴答卷”：绘就高质量发展新图景</t>
  </si>
  <si>
    <t>本案例已在教学中取得较好成果，未来可在辩证否定的基础上，为其他学校和学科借鉴，扩大应用规模。</t>
  </si>
  <si>
    <t>通过创新教学模式和技术应用，为学生提供了深入理解乡村振兴战略的平台，具有一定的借鉴价值和示范作用。</t>
  </si>
  <si>
    <t>实地调研 → 案例分析与讨论 → 智能体辅助学习 → 任务布置与反馈</t>
  </si>
  <si>
    <t>["数据采集", "智能体技术", "案例分析", "课堂互动", "多媒体教学"]</t>
  </si>
  <si>
    <t>文档中提到“依托SEED平台开展综合素质评价试点，旨在破解‘唯分数论’评价局限，实现创新人才的早期发现与精准培育。”</t>
  </si>
  <si>
    <t>学生：深入理解乡村振兴战略，提升分析问题能力；教师：丰富教学方法，增强课堂互动；学校：提供可借鉴的教学案例，推动教育创新。</t>
  </si>
  <si>
    <t>数据采集层（实地调研数据收集）
行为识别层（学生讨论与互动分析）
智能策略层（利用智能体技术辅助学习与信息查询）</t>
  </si>
  <si>
    <t>案例已在教学中取得较好成果，未来可在其他学校和学科借鉴，整体处于推广应用阶段。</t>
  </si>
  <si>
    <t>通过实景实践与传统课堂的双轨融合，采用智能体技术提升学习效率，激发学生的学习内驱力，展示了理论与实践结合的创新教学模式。</t>
  </si>
  <si>
    <t>政治</t>
  </si>
  <si>
    <t>文档中提到“整合了‘SEED’平台（素养评估）”</t>
  </si>
  <si>
    <t>文档中提到“引入Seko动画平台，引导学生通过输入关键词或自然语言描述，快速生成定格动画所需的创意视觉参考图及分镜图。”</t>
  </si>
  <si>
    <t>Seko动画平台</t>
  </si>
  <si>
    <t>文档中提到“自主开发的‘SMI混合学习平台’，实现智能组卷、自动批改、错题分析、资源推送等功能”</t>
  </si>
  <si>
    <t>第592号案例_“人工智能+基础教育”典型应用场景案例申报--科大实验附小 杨彪.docx</t>
  </si>
  <si>
    <t>如何借助 AI 等信息技术构建融创课堂</t>
  </si>
  <si>
    <t>本课程以“技术+文化”双核驱动，为古诗教学提供了数字化转型的可行路径，其特色模式可复制至其他传统文化主题，助力信息技术与人文教育的深度融合。</t>
  </si>
  <si>
    <t>课程突破传统学科边界，将语文的古诗词赏析与信息科技的文字编辑、AI技术深度融合，强化了文化理解，培养了技术应用能力，实现核心素养的跨学科整合。</t>
  </si>
  <si>
    <t>分层引导与多元互动结合 → AI工具与软件协同赋能 → 资源共享 → 虚实融合的数字化学习空间</t>
  </si>
  <si>
    <t>["AI生成技术", "动态视频生成", "虚拟教师互动", "个性化素材生成", "多媒体教学"]</t>
  </si>
  <si>
    <t>即梦AI工具包</t>
  </si>
  <si>
    <t>文档中提到“整合‘国家智慧教育云平台’与‘徐州市云龙区精准教学云平台’等资源，开发含‘预学单扫描分析’、‘靶向作业推送’、‘数据统计’功能的专属模块”</t>
  </si>
  <si>
    <t>学生：提升对古诗文化的理解与兴趣，培养计算思维与协作能力；教师：优化教学设计与资源利用；学校：推动教育数字化转型与文化传承。</t>
  </si>
  <si>
    <t>教学模式设计 → AI工具应用 → 资源共享与管理 → 评价体系构建</t>
  </si>
  <si>
    <t>数据采集层（学生操作记录与反馈）
行为识别层（学生协作与互动分析）
画像诊断层（学生学习状态与能力评估）</t>
  </si>
  <si>
    <t>跨学科融合古诗文化与信息科技，通过AI技术动态生成教学资源，实现个性化创作与文化传承，构建多维评价体系，促进学生主动学习与创新能力发展。</t>
  </si>
  <si>
    <t>SPOC平台</t>
  </si>
  <si>
    <t>WPS演示软件</t>
  </si>
  <si>
    <t>Stable Diffusion</t>
  </si>
  <si>
    <t>屏幕录制工具</t>
  </si>
  <si>
    <t>文档中提到“上传故宫脊兽+现代教学楼素材→AI自动融合生成创意图”</t>
  </si>
  <si>
    <t>Stable Diffusion教育版</t>
  </si>
  <si>
    <t>机房管理软件平台</t>
  </si>
  <si>
    <t>文档中提到“使用STEAM活动支持平台来提升幼儿园的教学效果”</t>
  </si>
  <si>
    <t>STEAM活动支持平台</t>
  </si>
  <si>
    <t>第593号案例_1.“人工智能+基础教育”典型应用案例 中国农业大学附属中学.pdf</t>
  </si>
  <si>
    <t>智“心”融合：解锁心灵呵护新模式</t>
  </si>
  <si>
    <t>已在中国农业大学附属中学实施，具有较好的创新性与推广价值</t>
  </si>
  <si>
    <t>通过VR技术、AI智慧体育和大数据分析，实现心理健康教育的全方位、个性化、全天候呵护，显著降低学生焦虑指数，提升课堂专注力。</t>
  </si>
  <si>
    <t>VR沉浸式心理活动室 → AI智慧体育 → 人工智能与大数据分析 → 个性化心理健康教育</t>
  </si>
  <si>
    <t>["虚拟现实技术", "人工智能", "大数据分析", "机器学习", "多模态交互系统"]</t>
  </si>
  <si>
    <t>VR沉浸式心理活动室</t>
  </si>
  <si>
    <t>文档中提到“Stopmotion软件的逐帧拍摄控制”</t>
  </si>
  <si>
    <t>学生：降低焦虑指数、提升课堂专注力；教师：提供24小时智能心理咨询服务；学校：创新心理健康教育模式，提升教育质量。</t>
  </si>
  <si>
    <t>需求分析 → 技术研发与个性化定制 → 应用优化 → 效果评估</t>
  </si>
  <si>
    <t>数据采集层（多维度行为数据收集与分析）
行为识别层（心理状态识别、情感分析）
画像诊断层（心理健康评估与干预建议）</t>
  </si>
  <si>
    <t>该模式在学校内取得显著成效，未来有望扩大应用规模，提升应用深度和广度，整体处于推广阶段。</t>
  </si>
  <si>
    <t>通过VR技术与AI结合，创新心理健康教育模式，实现从被动干预到主动预防的转变，提供个性化、全天候的心理健康服务。</t>
  </si>
  <si>
    <t>Stopmotion软件</t>
  </si>
  <si>
    <t>文档中提到“引入智能分析工具，如S-T分析法评估课堂互动效率”</t>
  </si>
  <si>
    <t>S-T分析法</t>
  </si>
  <si>
    <t>智能心理咨询服务</t>
  </si>
  <si>
    <t>文档中提到“结合《数字资源建设促进教师专业发展》课题开发专属智能体”</t>
  </si>
  <si>
    <t>Suno</t>
  </si>
  <si>
    <t>第594号案例_《“人工智能+基础教育”典型应用场景案例申报书》_20251027_211234.pdf</t>
  </si>
  <si>
    <t>AI赋能下的古诗解码——以登幽州台歌、望岳、登飞来峰群诗研习为例</t>
  </si>
  <si>
    <t>该模式已在重庆复旦中学初一年级实施，具备规模化推广潜力</t>
  </si>
  <si>
    <t>成功将AI的角色从辅助工具提升为思维伙伴，激发学生探究兴趣，培养批判性思维和人文素养。</t>
  </si>
  <si>
    <t>人机协同的古诗教学新范式 → 知识整合与多维度分析 → 诗意重构与策略建模 → 理性复评与反馈</t>
  </si>
  <si>
    <t>["知识整合", "多维度分析", "人机协同", "情感曲线分析", "策略建模"]</t>
  </si>
  <si>
    <t>文档中提到“利用AI智能化工具（如Suno软件）辅助资料收集与歌曲创作”</t>
  </si>
  <si>
    <t>学生：提升批判性思维与诗歌解读能力；教师：转变为学习设计师与思维引导者；学校：提供可复制的AI+古诗教学实践样本</t>
  </si>
  <si>
    <t>人机协同 → 知识整合与分析 → 诗歌解读与表达 → 反馈与评估</t>
  </si>
  <si>
    <t>数据采集层（知识整合与多维度分析）
行为识别层（学习模式与策略识别）
画像诊断层（个性化学习画像生成）</t>
  </si>
  <si>
    <t>该模式已在重庆复旦中学初一年级实施，课堂参与度高，具备规模化推广潜力</t>
  </si>
  <si>
    <t>构建了以学生为中心、技术为支撑的思维发展新型教学样态，实现了人机协同的课堂生态转型</t>
  </si>
  <si>
    <t>文档中描述“学生根据教师提供的Suno指令模板输入关键词，通过Suno AI生成朗诵背景音乐”</t>
  </si>
  <si>
    <t>KIMI</t>
  </si>
  <si>
    <t>文档中提到“搭配SunoAI生成场景配乐”</t>
  </si>
  <si>
    <t>AI声景合成系统</t>
  </si>
  <si>
    <t>文档中提到“通过SunoAI合成《忆江南》主题音乐”</t>
  </si>
  <si>
    <t>第595号案例_申报书word版+重庆南开两江中学+李南兰,郭莉+解密自热食物的科学传奇.docx</t>
  </si>
  <si>
    <t>解密自热食物的科学传奇</t>
  </si>
  <si>
    <t>已完成多轮教学实践，具备规模化普及潜力</t>
  </si>
  <si>
    <t>构建了AI主导叙事引导与教师主导实践探究的双师协作模式，推动AI深度融入跨学科教学，有效培养学生的科学探究能力与科技伦理意识。</t>
  </si>
  <si>
    <t>AI数字人角色创设 → 跨学科探究设计 → 人机协同教学模式 → 学生科学探究能力提升</t>
  </si>
  <si>
    <t>["人工智能", "数据可视化", "教育叙事引擎", "人机协同机制", "动态反馈"]</t>
  </si>
  <si>
    <t>文档中提到SwissModel用于分析蛋白质等生物大分子的空间结构</t>
  </si>
  <si>
    <t>学生：提升科学探究能力、科技伦理意识与环保责任素养；教师：转型为学习策略师，聚焦实验指导与思维激发；学校：提供可复制的“AI+跨学科”教学范式</t>
  </si>
  <si>
    <t>需求分析 → 技术研发与个性化定制 → 应用优化 → 教学实施</t>
  </si>
  <si>
    <t>需求分析层（学科壁垒识别、探究过程设计）
技术研发层（AI数字人角色设计、功能互补的双师型模式）
应用优化层（人机协同教学流程、数据分析前置）</t>
  </si>
  <si>
    <t>项目已完成多轮教学实践，具备规模化推广潜力，采用轻量级技术方案，降低优质课程推广门槛</t>
  </si>
  <si>
    <t>构建了双师协作模式，AI作为认知脚手架与思维伙伴，推动跨学科教学的深度融合与实践，形成可操作的教学设计与实施路径</t>
  </si>
  <si>
    <t>SwissModel</t>
  </si>
  <si>
    <t>文档中提到“Switch具有独特的切换形态功能，既可以连接到一体机上学习，也可以作为掌机在桌面学习”</t>
  </si>
  <si>
    <t>Switch</t>
  </si>
  <si>
    <t>第596号案例_（盖章）附件1申报书：重庆市巴蜀小学校 令狐林+数字教育资源和人工智能工具融合应用 赋能共同体课堂教学变革.pdf</t>
  </si>
  <si>
    <t>数字教育资源和人工智能工具融合应用赋能共同体课堂教学变革</t>
  </si>
  <si>
    <t>已在近100所学校深度应用，影响带动近1000所学校加快推进教育数字化</t>
  </si>
  <si>
    <t>通过数智赋能，实现课堂教学形态的变革，优化教师备课和教学效率，促进学生个性化学习与创造性思维培养。</t>
  </si>
  <si>
    <t>数字教育资源建设 → 人工智能工具融合应用 → 课堂教学效率提升 → 学生个性成长</t>
  </si>
  <si>
    <t>["人工智能大模型", "数字教育资源", "教学设计优化", "生成式人工智能", "数据分析"]</t>
  </si>
  <si>
    <t>线上巴蜀</t>
  </si>
  <si>
    <t>开源框架</t>
  </si>
  <si>
    <t>文档中提到“采用TensorFlow框架编写模块化代码”</t>
  </si>
  <si>
    <t>学生：提升自主学习能力和个性成长；教师：优化备课效率和教学质量；学校：推动共同体课堂教学变革，提升整体教育质量。</t>
  </si>
  <si>
    <t>数字教育资源建设 → 人工智能工具应用 → 教学设计优化 → 课堂教学实施 → 教学效果分析</t>
  </si>
  <si>
    <t>数据采集层（数字教育资源整合与应用）
行为识别层（课堂互动与学生参与度分析）
画像诊断层（教师教学效果评估与反馈）</t>
  </si>
  <si>
    <t>企业产品以数字教育资源和人工智能工具为主，已在近100所学校常态应用，影响近1000所学校，整体处于推广阶段。</t>
  </si>
  <si>
    <t>通过数智赋能实现教学资源的数字化建设与优化，促进教师备课与学生自主学习，形成了“备、教、学、评、研”一体化实施模式，提升了课堂教学效率与质量。</t>
  </si>
  <si>
    <t>文档中提到“对电子闹钟材料包中附带的基础外壳进行建模和挖孔操作，是对Thinkercad三维设计平台的学习”</t>
  </si>
  <si>
    <t>移动助手</t>
  </si>
  <si>
    <t>文档中提到‘在众多工具中选定Tinkercad，因其真正契合“以学为中心”的教学逻辑’</t>
  </si>
  <si>
    <t>文档中提到“toio机器人不依赖电子屏幕，可与周边事物自由组合，创新性强。”</t>
  </si>
  <si>
    <t>机器人教育</t>
  </si>
  <si>
    <t>toio机器人</t>
  </si>
  <si>
    <t>文档中提到“AI工具选择：DeepSeek+Trae编程平台，支持自然语言转代码”</t>
  </si>
  <si>
    <t>文档中提到“借助百度秒哒平台、Trae轻代码AI助手，降低开发门槛，快速搭建测评系统”</t>
  </si>
  <si>
    <t>文档中提到“插入Travelboast软件轨迹可视化环节”</t>
  </si>
  <si>
    <t>有言</t>
  </si>
  <si>
    <t>文档中提到“Travelboast软件轨迹可视化环节”</t>
  </si>
  <si>
    <t>第597号案例_附件1申报书：重庆市巴蜀小学校 令狐林+数字教育资源和人工智能工具融合应用 赋能共同体课堂教学变革.docx</t>
  </si>
  <si>
    <t>已在近100所学校常态应用，影响带动了近1000所学校加快推进教育数字化</t>
  </si>
  <si>
    <t>通过数字教育资源与人工智能工具的融合，提升了教师备课和课堂教学效率，促进了学生个性化学习与自主探究。</t>
  </si>
  <si>
    <t>数字资源建设 → 人工智能工具应用 → 教学设计优化 → 教学评估与反馈</t>
  </si>
  <si>
    <t>["人工智能算法", "教育数据挖掘", "生成式AI", "学习行为分析模型", "数字资源管理"]</t>
  </si>
  <si>
    <t>文档中提到“插入Travelboast软件轨迹可视化环节，实现实验间的自然过渡”</t>
  </si>
  <si>
    <t>学生：提升自主学习能力和创造性思维；教师：减轻备课负担，提高教学效率；学校：促进教育数字化转型，提升整体教学质量。</t>
  </si>
  <si>
    <t>数据采集层（数字资源建设与应用）
行为识别层（教学互动与学习状态分析）
画像诊断层（教学效果评估与反馈）</t>
  </si>
  <si>
    <t>案例成果已在近100所学校深度应用，影响带动了近1000所学校推进教育数字化，整体处于常态化应用阶段。</t>
  </si>
  <si>
    <t>通过数字教育资源与人工智能工具的融合，实现了教学资源的智能化供给与个性化应用，推动了课堂教学形态的创新与提升。</t>
  </si>
  <si>
    <t>语文/数学/科学</t>
  </si>
  <si>
    <t>文档中提到“AI自动整理知识结构，帮助学生形成系统认知”</t>
  </si>
  <si>
    <t>文档中提到“利用AI3D模拟（Tripo AI）很快生成立体作品”</t>
  </si>
  <si>
    <t>Tripo AI</t>
  </si>
  <si>
    <t>马克配音</t>
  </si>
  <si>
    <t>文档中描述“教师使用轻量化AI语音工具TTSmaker，引导学生聚焦声音与情绪的关联”</t>
  </si>
  <si>
    <t>TTSmaker</t>
  </si>
  <si>
    <t>文档中提到“学生用简洁的语言将称象的三步两转化说给AI”</t>
  </si>
  <si>
    <t>TTS-Online</t>
  </si>
  <si>
    <t>第598号案例_AI助教辅助教学，赋能数智教育新形态.docx</t>
  </si>
  <si>
    <t>AI助教辅助教学，赋能数智教育新形态</t>
  </si>
  <si>
    <t>通过数字化转型与人工智能助教的应用，提升了课堂教学的个性化与互动性，促进了教育资源的均衡分配。</t>
  </si>
  <si>
    <t>数字化转型 → 教师发展支持 → 个性化学习资源推荐 → 教学效果优化</t>
  </si>
  <si>
    <t>["数据分析", "个性化学习", "虚拟人物技术", "AI助手", "在线课程整合"]</t>
  </si>
  <si>
    <t>央馆领航社素质课</t>
  </si>
  <si>
    <t>文档中提到“TT运动APP结合平板设备实时采集学生动作数据，生成‘动作轨迹图’进行AI技术精准分析”</t>
  </si>
  <si>
    <t>学生：提升学习兴趣与参与度，促进综合素质发展；教师：优化教学模式，提高教学质量，促进教育公平。</t>
  </si>
  <si>
    <t>数字化转型 → 教学资源整合与优化 → 个性化学习支持 → 教学效果提升</t>
  </si>
  <si>
    <t>数据采集层（教学内容、学习资源、教学过程数据采集与分析）
行为识别层（学习模式与互动模式分析）
画像诊断层（学习状态与差异诊断）
个性化学习层（即时反馈与个性化评价）</t>
  </si>
  <si>
    <t>通过AI助教与数字化角色的引入，增强了教学情境性与互动性，提升了学生的学习体验与思维能力。</t>
  </si>
  <si>
    <t>TT运动APP</t>
  </si>
  <si>
    <t>文档中提到“利用UMU互动平台作为课堂中枢，实时采集学生在各环节的反馈”</t>
  </si>
  <si>
    <t>UMU互动平台</t>
  </si>
  <si>
    <t>第600号案例_案例申报书-重庆市江北区科技实验小学校.pdf</t>
  </si>
  <si>
    <t>生成式AI驱动的编程项目式教学新范式</t>
  </si>
  <si>
    <t>重庆市江北区</t>
  </si>
  <si>
    <t>案例经过一年以上的实践检验，在学校的实践推广中初步覆盖500人以上，推广途径为信息科技课；深度覆盖100人以上，推广途径为编程社团、校队。</t>
  </si>
  <si>
    <t>通过将生成式AI融入项目式学习，降低创意实现门槛，显著提升学生作品质量，培养数字化学习与创新素养。</t>
  </si>
  <si>
    <t>创意构思 → AI具象 → 编程实现</t>
  </si>
  <si>
    <t>["生成式AI", "多模态素材生成", "文本生成", "思维导图生成", "编程集成"]</t>
  </si>
  <si>
    <t>文档中提到“UMU平台承担作业分发、提交、互动与数据采集功能”</t>
  </si>
  <si>
    <t>学生：提升创意表达与编程能力；教师：实现教学目标与评价的重塑；学校：形成可复制的AI+编程教育实践范例</t>
  </si>
  <si>
    <t>数据采集层（AIGC文本生成、AI思维导图工具）
行为识别层（AI辅助方案规划、创意设计优化）
个性化学习层（多模态AI素材创作、编程集成与调试）</t>
  </si>
  <si>
    <t>企业产品以“编程教育工具”为主，学校通过项目式学习实现教学适配，整体处于推广阶段</t>
  </si>
  <si>
    <t>实现AIGC从辅助工具到教学流程核心要素的转变，推动编程教育从技术实现向创新表达转型，显著提升学生作品质量与创新能力</t>
  </si>
  <si>
    <t>文档中提到‘通过UMU平台延续创作，形成了“课前-课中-课后”的完整教学闭环’</t>
  </si>
  <si>
    <t>学习平台</t>
  </si>
  <si>
    <t>文档中提到“在UMU平台中嵌入了情感词云生成功能”</t>
  </si>
  <si>
    <t>百度AI图片助手</t>
  </si>
  <si>
    <t>文档中提到“教师利用UMU平台，与场内场外师生互动”</t>
  </si>
  <si>
    <t>第601号案例_1.数智驱动，构建教师素养发展新样态的校本实践 案例申报书.docx</t>
  </si>
  <si>
    <t>数智驱动，构建教师素养发展新样态的校本实践</t>
  </si>
  <si>
    <t>已在36个教学班、120余名教师全覆盖，处于推广阶段</t>
  </si>
  <si>
    <t>通过AI课堂观察系统实现精准的教学诊断与反馈，推动教师向数据驱动型转型，提升教学质量与教师专业素养。</t>
  </si>
  <si>
    <t>AI课堂观察 → 数据化诊断 → 个性化反馈与提升 → 教学优化</t>
  </si>
  <si>
    <t>["数据分析", "AI课堂观察", "教学行为分析", "个性化反馈", "动态报告生成"]</t>
  </si>
  <si>
    <t>希沃AI课堂观察系统</t>
  </si>
  <si>
    <t>文档中提到“依托UMU智能平台整合多源智能体”</t>
  </si>
  <si>
    <t>教师：提升教学优化能力与数字素养，推动教师向“数据驱动型”“反思型”转型；学校：形成可复制的教师发展新范式。</t>
  </si>
  <si>
    <t>AI课堂观察 → 数据化诊断 → 个性化反馈与指导 → 教学优化</t>
  </si>
  <si>
    <t>数据采集层（AI课堂观察系统的多维度数据采集）
行为识别层（教师教学行为与学生学习数据分析）
画像诊断层（生成教师教学行为的量化诊断报告）
个性化学习层（提供个性化改进方案与反馈）</t>
  </si>
  <si>
    <t>企业产品以“AI课堂观察系统”为主，学校通过校本化规则实现教学适配，整体处于规模化应用初期。</t>
  </si>
  <si>
    <t>构建“全流程数据驱动”新范式，突破传统教研依赖经验的局限，实现精准的课堂观察与教学优化，形成可量化、可复制的教师发展闭环。</t>
  </si>
  <si>
    <t>UMU智能平台</t>
  </si>
  <si>
    <t>第602号案例_1.“人工智能+基础教育”典型应用场景案例申报书.docx</t>
  </si>
  <si>
    <t>AI赋能信息科技实践教学</t>
  </si>
  <si>
    <t>已在我校五年级5个班（261人）实施，学生算法认知水平显著提升，课后能独立用自然语言描述算法。</t>
  </si>
  <si>
    <t>通过无人机实操和可视化虚拟实验，打破传统教学模式，提升学生对算法的理解和参与度。</t>
  </si>
  <si>
    <t>可视化虚拟实验开发 → 无人机实操 → 豆包协助评价 → 学习效果提升</t>
  </si>
  <si>
    <t>["动态规划算法", "虚拟实验系统", "无人机操作", "过程性评价", "交互式学习"]</t>
  </si>
  <si>
    <t>寻找最短路径算法演示HTML系统</t>
  </si>
  <si>
    <t>文档中提到“借助U云校智慧平台，该智能体已经在多个省的学校推广使用”</t>
  </si>
  <si>
    <t>学生：算法认知水平显著提升，能独立用自然语言描述算法；教师：减轻评价负担，提升教学效率；学校：提供可借鉴的实践框架，推动AI与基础教育的融合。</t>
  </si>
  <si>
    <t>需求分析 → 可视化虚拟实验开发 → 无人机实操 → 豆包协助评价</t>
  </si>
  <si>
    <t>数据采集层（动态交互、步骤记录、交互验证）
行为识别层（角色分工、任务分配）
智能策略层（实时反馈、路径判断标准）</t>
  </si>
  <si>
    <t>构建"情景启趣→实操体验→虚拟探究→智能评价"闭环模式，打破传统教学框架，提供低门槛AI工具应用范式，推动常态化应用。</t>
  </si>
  <si>
    <t>无人机实操</t>
  </si>
  <si>
    <t>文档中提到“通过高清录播一体机（VL800JY）实时编码上传音视频，并与教案、课件自动关联”</t>
  </si>
  <si>
    <t>VL800JY</t>
  </si>
  <si>
    <t>豆包评价系统</t>
  </si>
  <si>
    <t>文档中提到“利用Vpython编程模拟猜测第一宇宙速度与验证同步卫星变轨过程”</t>
  </si>
  <si>
    <t>第603号案例_附件1+附件2 （原稿） 关于征集“人工智能+基础教育”典型应用场景案例申报书.docx</t>
  </si>
  <si>
    <t>AI赋能小学跨学科教学设计与实践案例</t>
  </si>
  <si>
    <t>本案例已有AI赋能教学设计与实施的多学科课例，处于推广与应用阶段</t>
  </si>
  <si>
    <t>通过轻量化技术集成、以学生为中心的模式重构和聚焦核心素养的实践，提升课堂效率与趣味性，推动基础教育内涵式发展与数字化转型。</t>
  </si>
  <si>
    <t>需求调研 → 师资培训 → 案例开发 → 复盘优化</t>
  </si>
  <si>
    <t>["生成式人工智能", "多模态AI技术", "AI互动设计", "数据统计工具", "智能语音评测"]</t>
  </si>
  <si>
    <t>文档中提到“通过Vpython模拟，可将抽象场域转化为可交互的三维动态模型”</t>
  </si>
  <si>
    <t>学生：提升知识迁移与创新能力；教师：减轻备课负担，提升跨学科设计能力；学校：形成可复制的AI辅助跨学科教学模式。</t>
  </si>
  <si>
    <t>数据采集层（问卷与访谈数据收集）
行为识别层（教师与学生互动需求分析）
智能策略层（AI工具与教学设计的结合）</t>
  </si>
  <si>
    <t>通过轻量化技术集成，构建情境化、探究式的教学模式，推动基础教育内涵式发展与数字化转型。</t>
  </si>
  <si>
    <t>语文/数学/英语/信息科技</t>
  </si>
  <si>
    <t>文档中提到“VR 展厅展示优秀作品”</t>
  </si>
  <si>
    <t>文档中提到‘教师可充分运用数字化手段,如虚拟现实(VR)、增强现实(AR)等前沿技术，创设与课程内容紧密契合的真实情境’</t>
  </si>
  <si>
    <t>第605号案例_GenAI支持下的“四有·五品”课堂智能评价典型应用场景案例申报书（南开）.pdf</t>
  </si>
  <si>
    <t>GenAI支持下的“四有·五品”课堂智能评价</t>
  </si>
  <si>
    <t>该方案在重庆南开中学教育集团及多个合作学校进行了充分实践，累计辐射40余所学校的100多个教学班，受益师生累计近3万人，整体处于推广阶段。</t>
  </si>
  <si>
    <t>生成了教育规律计算化的可行路径，搭建了教育本体价值与数智技术之间的转译桥梁，实现了教育评价从‘经验判断’到‘循证赋能’的范式重构。</t>
  </si>
  <si>
    <t>理念解构 → 数据映射 → 模型计算 → 精准反馈</t>
  </si>
  <si>
    <t>["多模态大模型", "语义计算", "Transformer", "RAG", "向量化嵌入", "隐式推理", "因果推断", "fsQCA"]</t>
  </si>
  <si>
    <t>文档中描述“在VR场景中完成钢琴、小鼓、笛子等简易乐器的模拟演奏”</t>
  </si>
  <si>
    <t>学生：优化课堂生态，提升学习效果；教师：实现教学过程的因果化洞察与成长赋能；学校：形成数据驱动的教学研评闭环，推动区域教育优质均衡发展。</t>
  </si>
  <si>
    <t>数据采集层（多模态数据采集与融合）
行为识别层（课堂行为分析与识别）
画像诊断层（生成式智能评价机制）</t>
  </si>
  <si>
    <t>构建了教育规律计算化的可行路径，实现了教育评价从“经验判断”到“循证赋能”的范式重构，提供了可复制、可推广的实践范式。</t>
  </si>
  <si>
    <t>文档中描述“通过平台的VR全景技术，瞬间‘置身’于陕西褒斜古道的石门隧道之中”</t>
  </si>
  <si>
    <t>VR全景技术</t>
  </si>
  <si>
    <t>第606号案例_三思三议：AI助推大班幼儿游戏计划与反思的活动案例——以角色游戏“我们的太空站”为例(1).docx</t>
  </si>
  <si>
    <t>三思三议：AI助推大班幼儿游戏计划与反思的活动案例——以角色游戏“我们的太空站”为例</t>
  </si>
  <si>
    <t>重庆市荣昌区</t>
  </si>
  <si>
    <t>目前已在一所幼儿园的两个大班开展试点，涉及56名幼儿和4名教师，取得了显著成效，具有广泛推广的可行性。</t>
  </si>
  <si>
    <t>通过AI技术的应用，实现了教育主体的转变，提升了幼儿游戏计划的具体性和反思的深度，促进了幼儿的元认知能力发展。</t>
  </si>
  <si>
    <t>AI助手引导幼儿进行游戏计划制定 → AI支持问题解决 → AI记录与反思提升</t>
  </si>
  <si>
    <t>["智能对话系统", "个性化学习支持", "游戏化学习", "数据分析", "人工智能算法"]</t>
  </si>
  <si>
    <t>文档中描述“将北京周口店遗址博物馆官网开放的VR资源进行二次建模”</t>
  </si>
  <si>
    <t>学生：提升游戏计划的具体性与反思的深度；教师：提高观察记录的效率；学校：推广可复制的AI辅助教育模式</t>
  </si>
  <si>
    <t>游戏计划制定 → 问题解决 → 经验内化</t>
  </si>
  <si>
    <t>数据采集层（AI智能对话系统）
行为识别层（幼儿互动模式分析）
画像诊断层（幼儿游戏表现分析）</t>
  </si>
  <si>
    <t>案例已在一所幼儿园的两个大班开展试点，具备广泛推广的可行性，整体处于初步应用阶段</t>
  </si>
  <si>
    <t>AI贯穿游戏全过程，促进幼儿元认知能力发展，支持个性化互动，提升教育质量</t>
  </si>
  <si>
    <t>第607号案例_重庆市沙坪坝区回龙坝镇小学校李清+《经纬承传--空间的联结》.pdf</t>
  </si>
  <si>
    <t>经纬承传--空间的联结</t>
  </si>
  <si>
    <t>案例已在实际赛课中验证有效性，并荣获市级一等奖，具有推广研究价值。</t>
  </si>
  <si>
    <t>通过人工智能技术的全程融入，显著提升了教学的有效性与趣味性，促进了学生的创作热情和学习成效。</t>
  </si>
  <si>
    <t>AI搜索 → AI查询 → AI解读 → AI创作</t>
  </si>
  <si>
    <t>["人工智能技术", "AI创作工具", "学习行为分析", "数字化教学", "教育数字化转型"]</t>
  </si>
  <si>
    <t>文档中提到“借助AI模拟搭建、VR可视化模型”</t>
  </si>
  <si>
    <t>学生：提升学习兴趣与创作热情，增强学习自信；教师：实现教学模式创新与课堂互动；学校：推动美育课程的数字化转型与教育公平。</t>
  </si>
  <si>
    <t>数据采集层（AI搜索与查询）
行为识别层（学生主动探索与参与）
画像诊断层（学习效果与兴趣反馈）
个性化学习层（AI辅助创作与表达）</t>
  </si>
  <si>
    <t>构建了'文化引领-人工智能AI赋能-创意表达'的新教学模式，降低了技术使用门槛，实现了城市与农村学生的平等教育机会。</t>
  </si>
  <si>
    <t>VR可视化模型</t>
  </si>
  <si>
    <t>纳米AI</t>
  </si>
  <si>
    <t>文档中描述“VR技术将二维的英语绘本转化为三维的、可探索的故事世界”</t>
  </si>
  <si>
    <t>VR场景模拟系统</t>
  </si>
  <si>
    <t>系统能够自动识别文本中的场景要素、人物特征和关键事件，一键生成标准化的VR场景要素库</t>
  </si>
  <si>
    <t>文档中描述“通过佩戴VR头盔与配套手柄进入沉浸式虚拟环境”</t>
  </si>
  <si>
    <t>VR安全教育系统</t>
  </si>
  <si>
    <t>醒图</t>
  </si>
  <si>
    <t>文档中提到“18台VR眼镜可使用VR实验资源”</t>
  </si>
  <si>
    <t>VR实验资源</t>
  </si>
  <si>
    <t>第608号案例_附件2：从“零背景”到“富场景”：人工智能助力小学语文《自相矛盾》教学的突破路径.docx</t>
  </si>
  <si>
    <t>从“零背景”到“富场景”：人工智能助力小学语文《自相矛盾》教学的突破路径</t>
  </si>
  <si>
    <t>重庆市沙坪坝</t>
  </si>
  <si>
    <t>目前虽未大规模普及，但在试点学校已取得显著成果，学生课堂参与度大幅提升，对文言文的理解与兴趣明显增强。</t>
  </si>
  <si>
    <t>通过AI的深度融入，实现课堂认知节奏、教学流程结构与主体角色关系的三位一体系统性变革，为探索核心素养在文言文教学中的落地提供了具象、可操作的实践路径。</t>
  </si>
  <si>
    <t>AI破壁 → 角色共演 → 迁移创新</t>
  </si>
  <si>
    <t>["语音识别", "图像生成", "情境模拟", "自然语言处理", "互动式学习"]</t>
  </si>
  <si>
    <t>文档中提到“利用VR技术模拟2292年缺水地球场景”</t>
  </si>
  <si>
    <t>学生：提升对文言文的理解与兴趣，增强思维能力与创新意识；教师：转变为价值引导者与思维点燃者，提升教学质量；学校：推动基础教育向智能化、个性化发展。</t>
  </si>
  <si>
    <t>AI破壁 → AI搭台 → AI赋能</t>
  </si>
  <si>
    <t>数据采集层（AI生成图文、语音与动态场景）；行为识别层（AI角色扮演与学生互动）；个性化学习层（AI生成反馈与创意广告语）。</t>
  </si>
  <si>
    <t>目前虽未大规模普及，但在试点学校已取得显著成果，学生课堂参与度大幅提升。</t>
  </si>
  <si>
    <t>通过AI的深度融入，实现课堂认知节奏、教学流程结构与主体角色关系的三位一体系统性变革，打破传统文言文教学模式，提升学生的参与度与思维能力。</t>
  </si>
  <si>
    <t>VR技术</t>
  </si>
  <si>
    <t>第609号案例_人工智能赋能小学科创教育项目式学习的应用研究——以可单手插拔的防触电插头为例.docx</t>
  </si>
  <si>
    <t>人工智能赋能小学科创教育项目式学习的应用研究</t>
  </si>
  <si>
    <t>案例构建了覆盖校、家、社、生多主体的评价体系，处于推广复制阶段</t>
  </si>
  <si>
    <t>通过构建‘师-机-生’三元教学结构，实现个性化学习的规模化实施，提升学生的创新能力和问题解决能力。</t>
  </si>
  <si>
    <t>学情分析与项目框架搭建 → 提出问题与设计项目 → 探究学习与数据分析 → 展示评价与反馈 → 总结提升与个性化画像生成</t>
  </si>
  <si>
    <t>["动态资源整合", "情境模拟", "数据分析与决策支持", "生成式AI", "综合素质评价体系"]</t>
  </si>
  <si>
    <t>一体化AI平台</t>
  </si>
  <si>
    <t>技术工具</t>
  </si>
  <si>
    <t>文档中提到“在虚拟现实（VR）技术沉浸式学习领域的探索，为磁力课堂的优化迭代提供技术赋能的新路径。”</t>
  </si>
  <si>
    <t>学生：提升创新能力、问题解决能力和团队协作能力；教师：减轻备课负担，提供专业支撑；学校：为小学科创教育的发展开辟新的道路。</t>
  </si>
  <si>
    <t>学情分析 → 项目框架搭建 → 资源整合与情境模拟 → 数据驱动的科学探究 → 评价与反馈</t>
  </si>
  <si>
    <t>数据采集层（动态资源整合、情境模拟）
行为识别层（师-机-生三元互动）
画像诊断层（个性化学习反馈）
个性化学习层（实时数据记录与分析）</t>
  </si>
  <si>
    <t>构建了‘师-机-生’三元教学结构，实现个性化学习的规模化实施；动态整合资源与数据驱动探究的创新应用；建立基于大数据的综合素质评价体系，符合教育部‘数据驱动的教学评价’要求。</t>
  </si>
  <si>
    <t>智能体插件</t>
  </si>
  <si>
    <t>文档中提到“VR沉浸式心理活动室通过三级干预模型创设安全心理空间”</t>
  </si>
  <si>
    <t>第611号案例_生成式 AI 辅助下高中物理实验专题教学的多模态案例研究——用双缝干涉测光的波长为例。docx(1)(3).docx</t>
  </si>
  <si>
    <t>生成式 AI 辅助下高中物理实验专题教学的多模态案例研究——用双缝干涉测光的波长为例</t>
  </si>
  <si>
    <t>当前案例在重庆市永川萱花中学校试点，覆盖3000多名学生和10多名教师，未来可通过区域教育云平台规模化推广。</t>
  </si>
  <si>
    <t>重构了实验教学模式，通过虚拟实验与真实操作结合，提升学生独立操作能力和数据处理效率，降低了实验教学的硬件依赖。</t>
  </si>
  <si>
    <t>虚拟仿真生成 → 数据智能处理 → 多模态资源生成 → 教学流程优化</t>
  </si>
  <si>
    <t>["生成式 AI", "虚拟仿真", "数据处理", "动态动画", "自动化分析"]</t>
  </si>
  <si>
    <t>腾讯智服 AI 实验平台</t>
  </si>
  <si>
    <t>利用已有VR活动适配类AI软件，将学科化VR内容整合到多媒体电脑中</t>
  </si>
  <si>
    <t>学生：获得独立操作实验的机会，理解实验原理的正确率提升至85%以上，数据处理时间缩短至5分钟；教师：减少设备调试与数据批改的重复工作，快速定位学生共性问题，实现差异化指导；学校：提升实验教学的公平性与效率。</t>
  </si>
  <si>
    <t>数据采集层（虚拟实验参数与真实设备的精准匹配）
行为识别层（条纹照片自动识别与误差归因）
画像诊断层（生成误差分析报告）
个性化学习层（生成个性化拓展任务）</t>
  </si>
  <si>
    <t>重构“AI + 多模态”实验教学模式，突破传统单向教学，构建学生自主探究与AI辅助支撑的闭环模式，提升实验操作的独立性与数据处理效率，提供低成本、易落地的教育信息化范本。</t>
  </si>
  <si>
    <t>VR活动适配软件</t>
  </si>
  <si>
    <t>文档中描述“创建3D虚拟展厅，为学生举办线上云展览”</t>
  </si>
  <si>
    <t>第612号案例_重庆市永川中学校陈志豪+人工智能助力钠与硫酸铜溶液反应微观学习.docx</t>
  </si>
  <si>
    <t>人工智能助力钠与硫酸铜溶液反应微观学习</t>
  </si>
  <si>
    <t>本案例为“人工智能+学科教学”提供了可复制的范式，具有广泛推广价值。</t>
  </si>
  <si>
    <t>通过AI生成的动态微观动画，提升学生对化学反应的理解，突破传统教学中“讲不清、看不透”的瓶颈。</t>
  </si>
  <si>
    <t>AI动画生成 → 动态展示微观反应过程 → 教学整合设计 → 应用优化实践</t>
  </si>
  <si>
    <t>["AI动画生成", "动态可视化", "DeepSeek大模型", "交互式学习", "教学设计优化"]</t>
  </si>
  <si>
    <t>文档中提到“运用VR技术带领学生进行‘良渚博物院虚拟游览’”</t>
  </si>
  <si>
    <t>学生：提升微观反应理解与探究能力；教师：实现动态教学与知识建构同步；学校：推动基础教育数字化转型与教学创新。</t>
  </si>
  <si>
    <t>需求分析 → AI动画生成 → 教学整合设计 → 应用优化实践 → 实施效果评估</t>
  </si>
  <si>
    <t>数据采集层（学生反馈收集与分析）
行为识别层（课堂参与度与注意力监测）
画像诊断层（学生理解情况评估）
个性化学习层（动画播放速度与粒子标识优化）</t>
  </si>
  <si>
    <t>本案例展示了AI在基础教育中的应用潜力，尤其是在化学等实验性学科中，推动了教学模式的创新与技术融合。</t>
  </si>
  <si>
    <t>通过AI生成的微观动画，重构了传统教学模式，实现了从宏观现象到微观本质的认知跨越，提升了学生的课堂参与度与理解能力。</t>
  </si>
  <si>
    <t>第614号案例_“人工智能+基础教育”典型应用申报书.docx</t>
  </si>
  <si>
    <t>AI赋能下小学美术核心素养导向的“活”课堂普适性实践与反思</t>
  </si>
  <si>
    <t>已在本校1-5年级落地，适用于硬件薄弱的城乡普通小学，形成可复用的技术适配方案</t>
  </si>
  <si>
    <t>构建“AI+师生+生生”三维互动活课堂模式，突破传统教学局限，实现分层教学与双轨评价，推动美术教育公平与素养提升。</t>
  </si>
  <si>
    <t>需求分析 → 技术定制 → 应用实践 → 评价反馈</t>
  </si>
  <si>
    <t>["自然语言处理", "计算机视觉", "虚拟现实", "增强现实", "教育数据分析"]</t>
  </si>
  <si>
    <t>豆包AI绘画</t>
  </si>
  <si>
    <t>文档中描述‘学生通过VR设备进入三个展区，观看历史场景’</t>
  </si>
  <si>
    <t>学生：提升审美感知、艺术表现等核心素养；教师：实现精准分层指导与实时纠错；学校：推动美术教育公平，形成可复制的技术适配教学模式。</t>
  </si>
  <si>
    <t>需求分析 → 技术定制 → 应用实践 → 评价与反馈</t>
  </si>
  <si>
    <t>数据采集层（AI问卷收集学生标签）
行为识别层（AI图像识别步骤问题）
画像诊断层（AI从技法与创意维度评价）
个性化学习层（实时纠错与智能组队）</t>
  </si>
  <si>
    <t>企业产品以“学习支持工具”为主，技术适配低硬件、流程标准化，适用于硬件薄弱的城乡普通小学，整体处于规模化应用初期。</t>
  </si>
  <si>
    <t>构建“AI+师生+生生”三维互动活课堂模式，突破传统教学局限，实现分层教学、实时指导与双轨评价，推动艺术教学从“经验驱动”转向“数据+人文双驱动”。</t>
  </si>
  <si>
    <t>文档中提到“通过VR设备让学生‘走进’中国数字科技馆的虚拟场景”</t>
  </si>
  <si>
    <t>校园VR场景简化器</t>
  </si>
  <si>
    <t>文档中提到“通过VR技术还原历史场景，驱动历史思维深度”</t>
  </si>
  <si>
    <t>文档中提到“借助VR还原悬崖、雪山、沼泽等场景，学生直观体会行军自然环境”</t>
  </si>
  <si>
    <t>文档中提到‘在应用实践层面，项目以VR设备为载体，结合即梦AI生成的虚拟场景’</t>
  </si>
  <si>
    <t>智慧中小学平台AI素材库</t>
  </si>
  <si>
    <t>文档中提到“幼儿佩戴VR眼镜，观察虚拟变形交通工具”</t>
  </si>
  <si>
    <t>第615号案例_陈怀芳+《智创黑白：AI赋能美育教学新范式》申报书.pdf</t>
  </si>
  <si>
    <t>智创黑白：AI赋能美育教学新范式</t>
  </si>
  <si>
    <t>本案例已在重庆市渝北区回兴学区成功实施并获得多项奖励，具备低门槛、易操作、可复制的特点，适用于不同区域和资源条件的小学美育课堂。</t>
  </si>
  <si>
    <t>构建了“AI辅助构思—学生主体创作—教师引导深化”的智能美育教学模式，实现了人工智能技术与课堂教学流程的有机融合，提升了课堂教学效率与学生参与度。</t>
  </si>
  <si>
    <t>感知—构思—生成—创作—评价</t>
  </si>
  <si>
    <t>["AI图像生成", "创意表达", "个性化指导", "教学反馈机制", "教学设计"]</t>
  </si>
  <si>
    <t>文档中提到“利用Wink软件对图像进行画质修复和彩墨效果添加”</t>
  </si>
  <si>
    <t>学生：提升创意视觉化能力与AI素养，培养与AI协作的数字化学习习惯；教师：提供AI+课堂的实操路径，提升信息化教学设计与实施能力；学校：推动智慧美育课程建设，形成技术赋能课堂的特色实践体系。</t>
  </si>
  <si>
    <t>感知 → 构思 → 生成 → 创作 → 评价</t>
  </si>
  <si>
    <t>数据采集层（高清图像与视频展示黑白装饰画的视觉特征与表现手法）
行为识别层（分析学生创意构思与指令设计）
画像诊断层（AI生成视觉草稿的反馈与评价）</t>
  </si>
  <si>
    <t>构建了AI辅助构思—学生主体创作—教师引导深化的智能美育教学模式，实现了人工智能技术与课堂教学流程的有机融合。AI作为创意催化剂，有效缩短了从构想到视觉表达的转化路径，提升了课堂教学效率与学生参与度。</t>
  </si>
  <si>
    <t>Wink</t>
  </si>
  <si>
    <t>第618号案例_618人工智能+”典型应用场景案例申报书.pdf</t>
  </si>
  <si>
    <t>从“知识覆盖”到“素养立意”——智慧教育平台+AI应用下作业设计转变</t>
  </si>
  <si>
    <t>当前应用虽处于校本实践阶段，但已形成可复制的运行模式，具备一定规模化推广潜力。</t>
  </si>
  <si>
    <t>通过数据驱动的作业设计与反馈，提高作业的针对性和有效性，减轻学生负担，提升学习成效，符合“双减”政策导向。</t>
  </si>
  <si>
    <t>AI智能组卷 → 学情数据分析 → 分层作业推送 → 反馈与优化</t>
  </si>
  <si>
    <t>["AI智能组卷", "学情数据分析", "动态反馈系统", "个性化作业设计", "数据驱动优化"]</t>
  </si>
  <si>
    <t>文档中描述“利用Wink软件对图像进行画质修复和彩墨效果添加”</t>
  </si>
  <si>
    <t>学生：提升作业正确率与满意度；教师：实现数据驱动的精准设计与反馈优化；学校：促进学生核心素养发展与教师专业能力提升。</t>
  </si>
  <si>
    <t>AI智能组卷 → 学情数据分析 → 分层作业推送 → 反馈优化</t>
  </si>
  <si>
    <t>数据采集层（学情数据分析、实时反馈）
行为识别层（作业正确率与满意度分析）
画像诊断层（个性化作业设计与动态调整）</t>
  </si>
  <si>
    <t>企业产品以“作业设计工具”为主，学校多通过校本化规则实现教学适配，整体处于校本实践阶段，具备一定规模化推广潜力。</t>
  </si>
  <si>
    <t>实现作业从“知识覆盖”到“素养立意”的转变，设计差异化作业路径，构建“设计—实施—反馈—优化”的闭环系统，提升作业精准性与有效性。</t>
  </si>
  <si>
    <t>DeeSeek</t>
  </si>
  <si>
    <t>文档中提到“搜狗AI语音输入+WPS此组合技术解决了学生一听而过、语言逻辑难以复盘的问题”</t>
  </si>
  <si>
    <t xml:space="preserve">WPS </t>
  </si>
  <si>
    <t>文档中提到“借助WPS生成智能图表，对教师提问水平进行综合评价”</t>
  </si>
  <si>
    <t>文档中提到“使用WPS AI实现每位学生‘成就事件记录’的可视化”</t>
  </si>
  <si>
    <t>第619号案例_619人工智能+基础教育”案例+麓城外国语小学.pdf</t>
  </si>
  <si>
    <t>应用AI技术推动课堂生态重构实现精准教学与乐学课堂</t>
  </si>
  <si>
    <t>深圳市龙岗区</t>
  </si>
  <si>
    <t>学校作为深圳市人工智能教育应用实验校，已在多个项目中应用AI技术，处于推广与实践阶段。</t>
  </si>
  <si>
    <t>通过构建‘四跨四共’协同育人模式与‘乐学课堂’教学模式，实现了AI技术与教育的深度融合，推动了教学生态的重构。</t>
  </si>
  <si>
    <t>教学模式创新 → 学习场景突破 → 课堂生态重构</t>
  </si>
  <si>
    <t>["多模态数据采集", "AI音视频分析", "行为轨迹捕捉", "AI图像识别", "编程控制"]</t>
  </si>
  <si>
    <t>文档中描述“WPS演示软件：提供艺术字设置（填充、轮廓）、动画特效（逐字浮现、路径移动）、视频嵌入等功能，适配教学任务需求。”</t>
  </si>
  <si>
    <t>学生：全面锻炼数字化实践与创新能力；教师：精准优化教学设计，转向基于数据的研究型教学；学校：荣获多项教育荣誉，推动区域教育优质均衡发展。</t>
  </si>
  <si>
    <t>教学模式创新 → 学习场景突破 → 课堂生态重构 → 数据驱动的精准教学</t>
  </si>
  <si>
    <t>数据采集层（多模态数据采集与融合）
行为识别层（课堂互动分析、师生行为轨迹捕捉）
画像诊断层（学情分析与个性化反馈）
个性化学习层（实时调整教学策略）</t>
  </si>
  <si>
    <t>构建了‘理念-模式-场景’三位一体的教育新范式，突破了传统教学模式，推动AI技术与教学过程的深度嵌入，实现了教育生态的系统性重构。</t>
  </si>
  <si>
    <t>人工智能教学平台</t>
  </si>
  <si>
    <t>文档中描述“WPS演示软件：提供艺术字设置（填充、轮廓）、动画特效（逐字浮现、路径移动）”</t>
  </si>
  <si>
    <t>第620号案例_620人工智能+基础教育”典型应用 场景案例申报书(越秀区沙涌南小学杨泳茹）2.pdf</t>
  </si>
  <si>
    <t>案例已覆盖500余名学生，获区、市级推荐参评，为小学数学跨学科融合与数字化教学提供可复制样板。</t>
  </si>
  <si>
    <t>构建‘AI+学做融合’数学教学模式，打破传统数学教学学科壁垒与形式单一性，提升学生数据意识与数字素养。</t>
  </si>
  <si>
    <t>数据收集—营养分析—菜谱设计—成果展示</t>
  </si>
  <si>
    <t>["数据收集", "统计分析", "数字化工具应用", "跨学科融合", "项目式学习"]</t>
  </si>
  <si>
    <t>可视化工具</t>
  </si>
  <si>
    <t>文档中提到“利用Xmind将报告形成脑图”</t>
  </si>
  <si>
    <t>学生：掌握数据收集与分析方法，提升综合素养与数字素养；教师：实现精准备课与个性化指导；学校：提供可复制的跨学科教学模式。</t>
  </si>
  <si>
    <t>数据收集 → 营养分析 → 菜谱设计 → 成果展示</t>
  </si>
  <si>
    <t>构建'AI+学做融合'数学教学模式，打破学科壁垒，通过真实问题与项目式学习培养学生数据意识与核心素养，形成高效的教学闭环。</t>
  </si>
  <si>
    <t>Xmind</t>
  </si>
  <si>
    <t>文档中提到“与XMind联动构建放射性衰变知识概念图”</t>
  </si>
  <si>
    <t>北京易知简教育科技有限公司</t>
  </si>
  <si>
    <t>文档中提到“通过北京易知简教育科技有限公司研发的YEEAI系统，构建以‘任务链驱动、多源数据采集、成长画像反馈’为核心的形成性评价体系”</t>
  </si>
  <si>
    <t>文档中提到“专门购置了阿尔法蛋作为儿童的英语学习帮手”</t>
  </si>
  <si>
    <t>阿尔法蛋</t>
  </si>
  <si>
    <t>文档中提到“通过蓝图低代码交互搭建功能，通过图形化逻辑编排，快速构建人机交互界面生成地图、看板和图表”</t>
  </si>
  <si>
    <t>阿里云 DataV数据可视化平台</t>
  </si>
  <si>
    <t>第621号案例_621“人工智能+基础教育”典型应用 场景案例申报书盖章 (2).pdf</t>
  </si>
  <si>
    <t>钉钉AI多维表格赋能个性化与差异化育人体系建设</t>
  </si>
  <si>
    <t>已在永康市金塔小学实施，具备可复制性和低成本的推广潜力</t>
  </si>
  <si>
    <t>通过钉钉AI助手与多维表格的结合，实现个性化学习画像与成长报告的自动生成，减轻教师负担，促进因材施教的常态化实施。</t>
  </si>
  <si>
    <t>数据采集与分析 → 个性化画像生成 → 定制化学习资源推送 → 差异化辅导策略实施</t>
  </si>
  <si>
    <t>["数据分析", "个性化学习画像生成", "自动化推送系统", "教育数据管理", "AI助手"]</t>
  </si>
  <si>
    <t>钉钉AI助手</t>
  </si>
  <si>
    <t>文档中提到“通过API调用阿里云百炼语音识别大模型实现语音到文本的转换”</t>
  </si>
  <si>
    <t>学生：实现个性化学习与成长；教师：减轻数据处理负担，提升教学效率；学校：构建可复制的育人体系</t>
  </si>
  <si>
    <t>数据采集 → 学情分析与画像生成 → 个性化资源推送与辅导策略 → 学习改进</t>
  </si>
  <si>
    <t>数据采集层（多维度数据自动分析）
画像诊断层（个性化学习画像与成长报告生成）
个性化学习层（定制化学习资源推送）</t>
  </si>
  <si>
    <t>企业产品以“学习支持工具”为主，整体处于规模化应用初期，逐步实现个性化与差异化的育人体系</t>
  </si>
  <si>
    <t>将钉钉AI助手与多维表格结合，实现从群体教育到个体关注的转变，提供低成本的个性化教育解决方案</t>
  </si>
  <si>
    <t>阿里云百炼语音识别大模型</t>
  </si>
  <si>
    <t>第623号案例_623人工智能+基础教育”典型应用场景案例申报书(1).pdf</t>
  </si>
  <si>
    <t>通过情境化、交互式教学显著提升课堂参与度与教学精准性，推动智能信息技术教学方式持续优化与理念更新。</t>
  </si>
  <si>
    <t>AI制图技术创造情境 → ASR技术实时反馈 → 个性化学习路径推荐 → 教学效果提升</t>
  </si>
  <si>
    <t>["自动语音识别（ASR）", "AI制图技术", "个性化学习路径推荐", "实时反馈机制", "数据分析与报告生成"]</t>
  </si>
  <si>
    <t>清华大学未来教育与评价研究院</t>
  </si>
  <si>
    <t>文档中提到‘通过数智赋能打通教学、作业、评价全环节’</t>
  </si>
  <si>
    <t>智能评价</t>
  </si>
  <si>
    <t>学生：提升听说能力与语言应用能力；教师：实现个性化指导与动态调整教学策略；学校：推动精准化教学的实施与延伸。</t>
  </si>
  <si>
    <t>数据采集层（ASR技术捕捉学生口语表达与发音）
行为识别层（实时反馈与动态调整教学策略）
个性化学习层（个性化学习路径推荐与反馈）</t>
  </si>
  <si>
    <t>AI制图与ASR技术的有效融合，提升课堂参与度与教学精准性，推动从“工具使用”向“育人范式”的转变，构建“数智赋能、育人为本”的课堂新样态。</t>
  </si>
  <si>
    <t>爱成长AI评价大模型</t>
  </si>
  <si>
    <t>文档中提到“利用‘爱图表’将其转化为可视化报告”</t>
  </si>
  <si>
    <t>文档中提到“爱心小叮当系统在校园的公共空间中布设人工智能装备，无感拍摄学生在自然状态下的面部表情”</t>
  </si>
  <si>
    <t>第624号案例_624”人工智能+基础教育“典型应用场景案例：为了学生健康全面发展——“学练测评”全流程智慧体育教学模式建构与实践探索2025.10.26.docx</t>
  </si>
  <si>
    <t>该案例已在成都武侯实验中学落地，智慧体育仓覆盖2700多名学生，日均使用超千人次，贯穿“教学 - 锻炼 - 测评 - 赛事 - 数据管理”全流程，学校体育教学质量提升显著。</t>
  </si>
  <si>
    <t>通过AI技术和大数据分析，构建了生动有趣的智能体育教学场景，激发学生运动兴趣，实现精准教学和动态数据监测，促进家校共育。</t>
  </si>
  <si>
    <t>基于AI视觉算法与大数据分析 → 实时反馈与动态监测 → 个性化教学目标设定 → 学练测评全流程实施</t>
  </si>
  <si>
    <t>["人工智能视觉算法", "大数据分析", "动态数据监测", "个性化教学目标设定", "运动技能分析"]</t>
  </si>
  <si>
    <t>文档中提到“引入‘爱心小叮当’AI心理健康辅助决策平台，无需学生刻意配合，即可无感捕捉自然状态下的面部表情。”</t>
  </si>
  <si>
    <t>学生：提升运动兴趣与能力，促进身心健康；教师：减轻教学负担，实现精准指导；学校：提升体育教学质量，推动教育数字化转型。</t>
  </si>
  <si>
    <t>数据采集与分析 → 学情诊断与目标设定 → 个性化教学内容与反馈 → 动态评估与改进</t>
  </si>
  <si>
    <t>数据采集层（运动状态实时监测、动态数据分析）
行为识别层（运动技能识别、兴趣分析）
画像诊断层（个性化运动画像生成、过程性反馈）
个性化学习层（即时生成反馈、训练计划推荐）</t>
  </si>
  <si>
    <t>企业产品以“智慧体育教学工具”为主，学校通过校本化规则实现教学适配，整体处于规模化应用初期。</t>
  </si>
  <si>
    <t>通过AI技术实现精准化自主锻炼与高效化智能评估，打破传统教学模式的时空限制，推动个性化教学与家校共育，提升学生运动兴趣与参与度。</t>
  </si>
  <si>
    <t>文档中提到“引入‘爱阅AI’智慧阅读平台，整合30万册电子图书、有声书、视频导读资源”</t>
  </si>
  <si>
    <t>爱阅AI</t>
  </si>
  <si>
    <t>文档中提到“儿童友好型智能平台搭建以空间共建、地图共创、模块共议为三阶路径”</t>
  </si>
  <si>
    <t>安全小管家</t>
  </si>
  <si>
    <t>第627号案例_北京市平谷区农业中关村学校+王晓林+AI辅助初中数学逻辑推理能力培养的互动教学案例.docx</t>
  </si>
  <si>
    <t>AI辅助初中数学逻辑推理能力培养的互动教学案例</t>
  </si>
  <si>
    <t>案例已在本市3所初中的8个班级启动试点，覆盖320名以上学生，具备大规模铺开推广的条件。</t>
  </si>
  <si>
    <t>设计了‘AI双平台协同 + 分层引导’的逻辑推理教学新体系，推动学生自主梳理推理逻辑链，提升教学质量。</t>
  </si>
  <si>
    <t>AI机器人功能适配 → 双平台数据互通 → 应用优化</t>
  </si>
  <si>
    <t>["数学逻辑推理错误智能识别算法", "跨平台学习数据融合技术", "AI答疑系统", "数据分析与可视化"]</t>
  </si>
  <si>
    <t>文档中提到“选用敖丙数字视频和数字人，契合小学生兴趣特点”</t>
  </si>
  <si>
    <t>学生：提升逻辑推理能力，减少解题时间；教师：减轻重复答疑负担，聚焦教学设计；学校：提升整体数学教学质量。</t>
  </si>
  <si>
    <t>数据采集层（学生答题正确率、提问频次）；行为识别层（逻辑推理能力雷达图生成）；画像诊断层（学生逻辑推理能力画像生成）。</t>
  </si>
  <si>
    <t>案例已在3所初中试点，覆盖320名学生，具备大规模推广条件，整体处于初期应用阶段。</t>
  </si>
  <si>
    <t>设计了‘AI双平台协同 + 分层引导’的逻辑推理教学新体系，推动学生自主梳理推理逻辑链，打破了传统教学的割裂，提升了教学的精准性和互动性。</t>
  </si>
  <si>
    <t>希悦</t>
  </si>
  <si>
    <t>文档中提到“借助敖丙数字视频和数字人发布任务，激发学生兴趣”</t>
  </si>
  <si>
    <t>第628号案例_628平谷一小“人工智能+基础教育”典型应用场景案例申报书.pdf</t>
  </si>
  <si>
    <t>为每个学生“导航”：基于学习数据的个性化教学探索</t>
  </si>
  <si>
    <t>平谷教育在线智慧作业系统已在我校实施并取得显著成效，正在进行规模化推广。</t>
  </si>
  <si>
    <t>通过AI技术实现个性化作业设计和实时反馈，显著减轻教师负担，提高学生学习效率，促进城乡教育均衡发展。</t>
  </si>
  <si>
    <t>作业设计与布置 → 实时数据反馈 → 个性化学习路径推送 → 教学效果评估</t>
  </si>
  <si>
    <t>["机器学习", "知识图谱", "自然语言处理", "计算机视觉", "数据挖掘"]</t>
  </si>
  <si>
    <t>平谷教育在线智慧作业系统</t>
  </si>
  <si>
    <t>搜索引擎</t>
  </si>
  <si>
    <t>文档中提到“搜索引擎（百度）”</t>
  </si>
  <si>
    <t>学生：实现个性化学习路径，提升学习效率；教师：减轻批改负担，提升教学质量；学校：推动城乡教育均衡发展，形成可复制的教育模式。</t>
  </si>
  <si>
    <t>作业设计 → 作业批改与分析 → 个性化学习路径推送 → 教学反馈与调整</t>
  </si>
  <si>
    <t>数据采集层（作业提交与反馈数据采集）
行为识别层（实时应答数据分析）
画像诊断层（个性化学习路径生成）
个性化学习层（智能推送强化练习）</t>
  </si>
  <si>
    <t>企业产品以“智慧教育工具”为主，学校通过数字化应用生态实现教学适配，整体处于规模化应用阶段</t>
  </si>
  <si>
    <t>通过AI技术实现个性化作业设计与批改，成功转变传统教学模式为个性化定制，减轻教师负担，提升学生学习效率，提供可复制的教育改革示范。</t>
  </si>
  <si>
    <t>百度AI</t>
  </si>
  <si>
    <t>百度</t>
  </si>
  <si>
    <t>第629号案例_629“人工智能+基础教育”典型应用场景案例申报书 谢欢.docx</t>
  </si>
  <si>
    <t>AI赋能下的&lt;卖炭翁&gt;教学案例</t>
  </si>
  <si>
    <t>当前已在北京市平谷区第五中学初二年级部分班级应用，具备快速规模化应用的基础。</t>
  </si>
  <si>
    <t>通过工具教学化定制，打破传统古典诗歌教学模式，实现从‘教文本’到‘用文本做实践’的转变，有效提升学生的参与度与数字技能。</t>
  </si>
  <si>
    <t>文本解读 → 视觉创作 → 多媒体呈现 → 情感共鸣</t>
  </si>
  <si>
    <t>["AI生成技术", "多媒体制作", "协作学习", "数字素养培养"]</t>
  </si>
  <si>
    <t>API服务</t>
  </si>
  <si>
    <t>文档中提到‘调用百度地图API，自动采集全国368个城市的坐标’</t>
  </si>
  <si>
    <t>学生：深度理解《卖炭翁》的人物情感与社会背景，提升人文共情；教师：实现精准教学与学生参与度提升；学校：推动古典文化与数字素养的融合。</t>
  </si>
  <si>
    <t>数据采集层（学生使用AI生成图片与剪辑视频的过程记录）
行为识别层（分析学生在小组合作中的互动模式）
画像诊断层（生成学生的合作与数字技能画像）</t>
  </si>
  <si>
    <t>案例已在北京市平谷区第五中学初二年级部分班级应用，具备快速规模化应用的基础。</t>
  </si>
  <si>
    <t>打破传统古典诗歌教学模式，构建“文本解读—视觉转化—多媒体创作”的闭环教学模式，提升学生的主动探究与合作能力，同时实现人文素养与数字素养的协同培养。</t>
  </si>
  <si>
    <t>百度地图API</t>
  </si>
  <si>
    <t>文档中提到使用PaddlePaddle框架训练AI视觉分拣模型</t>
  </si>
  <si>
    <t>第630号案例_630基于豆包智能体的小学四年级数学错题精准诊断与个性化练习生成实践 姜昆.docx</t>
  </si>
  <si>
    <t>基于豆包智能体的小学四年级数学错题精准诊断与个性化练习生成实践</t>
  </si>
  <si>
    <t>案例在班级（45人）运行2个月，学生数学作业整体正确率提升25%，教师辅导效率提升67%，可直接共享“四年级专属指令模板”。</t>
  </si>
  <si>
    <t>精准锁定四年级核心痛点，具象化解析适配四年级思维，避免覆盖全学段却无重点，提升了学生的自主学习意识。</t>
  </si>
  <si>
    <t>错题提交 → AI诊断与练习生成 → 教师把控与课堂衔接</t>
  </si>
  <si>
    <t>["自然语言理解", "知识点匹配能力", "图像识别", "数据分析", "个性化学习"]</t>
  </si>
  <si>
    <t>AI框架</t>
  </si>
  <si>
    <t>文档中提到“基于国产深度学习框架（如百度飞桨PaddlePaddle）进行自然语言处理（NLP）训练”</t>
  </si>
  <si>
    <t>学生：核心知识点错题率显著下降，自主学习意识增强；教师：辅导效率提升，能更精准把控教学进度。</t>
  </si>
  <si>
    <t>数据采集层（错题拍照上传、知识点标注）
行为识别层（错误分析与生活类比生成）
个性化学习层（生成变式练习）</t>
  </si>
  <si>
    <t>案例在班级（45人）运行2个月，学生数学作业整体正确率提升25%，教师辅导效率提升67%。</t>
  </si>
  <si>
    <t>精准锁定四年级数学核心痛点，具象化解析适配四年级思维，避免覆盖全学段却无重点，提升了诊断准确率和教学针对性。</t>
  </si>
  <si>
    <t>第631号案例_附件1.“人工智能+基础教育”典型应用场景案例申报书（海盐县武原中学教育集团朱凯琳).pdf</t>
  </si>
  <si>
    <t>数智融教：人工智能赋能历史教学的实践探索——以《工业革命》一课为例</t>
  </si>
  <si>
    <t>已在校内形成示范效应，具备规模化推广潜力</t>
  </si>
  <si>
    <t>通过AI技术构建“师—机—生”三元共生教学模式，显著提升学生历史解释能力与课堂参与度。</t>
  </si>
  <si>
    <t>资源数字化 → 场景交互化 → 评价智能化 → 学习个性化</t>
  </si>
  <si>
    <t>["智能体", "3D虚拟展览", "生成式AI", "即时评价", "个性化作业推送"]</t>
  </si>
  <si>
    <t>育小苗智能体</t>
  </si>
  <si>
    <t>学生：提升历史思维能力与参与度；教师：优化课堂教学设计与即时评价；学校：形成可复制的AI赋能历史教学模式。</t>
  </si>
  <si>
    <t>构建‘师—机—生’三元共生教学模式，形成‘智能预习—场景探究—AI共创—动态评价—延伸拓展’的闭环教学模式，显著提升学生历史解释能力与课堂参与度。</t>
  </si>
  <si>
    <t>大鱼云展</t>
  </si>
  <si>
    <t>百度秒哒平台</t>
  </si>
  <si>
    <t>文档中提到‘区别于追求尖端技术的常规思路，我们创造性地对百度识图、豆包AI、DeepSeek等普及型工具进行教学化改造’</t>
  </si>
  <si>
    <t>云存储服务</t>
  </si>
  <si>
    <t>文档中提到‘选定百度网盘作为主要载体，支持多终端访问、无限扩容且隐私保护措施完善’</t>
  </si>
  <si>
    <t>百度网盘</t>
  </si>
  <si>
    <t>文档中提到‘用百度文库AIPPT和Kimi制作汇报PPT’</t>
  </si>
  <si>
    <t>百度文库AIPPT</t>
  </si>
  <si>
    <t>第632号案例_632AI赋能《透镜及其应用》单元创新教学+重庆市江津中学校+谢露平.pdf</t>
  </si>
  <si>
    <t>AI赋能《透镜及其应用》单元创新教学</t>
  </si>
  <si>
    <t>已在3所初中8个班级应用，覆盖学生320人，计划1年内推广至区域所有初中</t>
  </si>
  <si>
    <t>通过AI技术深度融入教学全流程，形成“数据驱动—智能设计—动态调整”的闭环教学模式，显著优化教学流程。</t>
  </si>
  <si>
    <t>AI学情分析 → 定制化教学建议与资源推送 → 交互式动态演示 → 分层练习与实时反馈系统</t>
  </si>
  <si>
    <t>["AI学情分析", "虚拟实验室", "个性化作业设计", "动态演示", "数据统计与分析"]</t>
  </si>
  <si>
    <t>文档中提到“利用百度智能云的语音转写和关键帧提取功能，实现影视资源的快速剪辑”</t>
  </si>
  <si>
    <t>学生：提升知识掌握度与学习兴趣；教师：提供定制化教学建议与资源推送；学校：形成可推广的物理学科智能教学范式。</t>
  </si>
  <si>
    <t>学情分析 → 教学建议与资源推送 → 个性化学习路径构建 → 教学反馈与优化</t>
  </si>
  <si>
    <t>数据采集层（学情分析与动态反馈）；行为识别层（学生学习状态识别）；画像诊断层（个性化学习画像生成）</t>
  </si>
  <si>
    <t>构建‘数据驱动、分层递进、虚实融合’的素养培育新范式，突破传统教学模式，提升实验教学效率与学生参与度。</t>
  </si>
  <si>
    <t>百度智能云</t>
  </si>
  <si>
    <t>文档中提到“输入 AI虚拟场景生成工具（如‘百度智能云 VR平台’）”</t>
  </si>
  <si>
    <t>百度公司</t>
  </si>
  <si>
    <t>文档中提到‘技术审核要求规范标注AI工具来源（如豆包、百度AI）’</t>
  </si>
  <si>
    <t>文档中提到“教师引导学生使用百度AI绘图工具”</t>
  </si>
  <si>
    <t>第633号案例_633AI赋能启迪创作《外婆的澎湖湾》“人工智能+基础教育”典型应用场景案例.docx</t>
  </si>
  <si>
    <t>AI赋能启迪创作《外婆的澎湖湾》</t>
  </si>
  <si>
    <t>该案例已取得阶段性成果，具备规模化推广前景</t>
  </si>
  <si>
    <t>通过整合数字软件与传统乐器，打破传统音乐课堂的单向灌输模式，构建互动式教学新模式，提升学生音乐素养与创新思维。</t>
  </si>
  <si>
    <t>信息技术赋能音乐实践 → 数字软件与传统乐器结合 → 学生自主创作与探索 → 文化理解与审美提升</t>
  </si>
  <si>
    <t>["数字音频处理", "音乐要素认知", "创作能力培养", "互动式教学设计", "多元实践活动"]</t>
  </si>
  <si>
    <t>文档中提到“借助百度AI开放平台的图像识别技术对学生手绘书签画进行评估。”</t>
  </si>
  <si>
    <t>学生：深化对音乐要素的理解，提升创作能力与文化感知；教师：实现更高效的教学互动与学生参与；学校：推动音乐教育的数字化转型与教学模式创新。</t>
  </si>
  <si>
    <t>信息技术赋能音乐实践 → 数字软件与传统乐器结合 → 创作与文化理解提升 → 教学效果动态优化</t>
  </si>
  <si>
    <t>数据采集层（iPad与Garageband软件的使用）
行为识别层（学生对音乐要素的理解与创作能力评估）
个性化学习层（根据学生能力进行分层教学与创作指导）</t>
  </si>
  <si>
    <t>该案例在基础教育音乐教学中处于应用整合领先水平，适合缺乏专业音乐设备的中小学推广，具备规模化应用潜力。</t>
  </si>
  <si>
    <t>打破传统音乐课堂的单向灌输模式，通过体验、探究与创作的互动式教学新模式，结合数字技术与传统乐器，促进学生主动探索与文化理解，降低了音乐数字化教学的硬件门槛。</t>
  </si>
  <si>
    <t>百度AI开放平台</t>
  </si>
  <si>
    <t>吉他</t>
  </si>
  <si>
    <t>文档中提到“借助百度AI开放平台（文本智能分析）与亿图图示AI版（可视化生成）”</t>
  </si>
  <si>
    <t>第634号案例_634AI数字化教学点燃音乐课堂《牧场上的家》“人工智能+基础教育”典型应用场景案例.docx</t>
  </si>
  <si>
    <t>AI数字化教学点燃音乐课堂《牧场上的家》</t>
  </si>
  <si>
    <t>该案例已在哈尔滨市继红小学实施，具备规模化推广前景</t>
  </si>
  <si>
    <t>通过多元实践活动，学生从被动接受转变为主动参与，提升音乐素养与文化理解能力，构建了互动式教学模式。</t>
  </si>
  <si>
    <t>信息技术与音乐实践融合 → 个性化教学方案构建 → 动态调整与优化应用</t>
  </si>
  <si>
    <t>["智能乐器", "iPad应用", "音乐创作软件", "反馈机制", "多维度评价"]</t>
  </si>
  <si>
    <t>文档中提到“使用百度AI图片助手生成编程的角色和背景图片”</t>
  </si>
  <si>
    <t>学生：提升音乐素养、增强情感表达与文化理解；教师：实现个性化教学与互动；学校：推动音乐教学改革与理念普及。</t>
  </si>
  <si>
    <t>信息技术 + 音乐实践 → 教学方案定制 → 实践教学体系构建 → 动态调整与优化</t>
  </si>
  <si>
    <t>数据采集层（智能乐器与软件使用数据收集）
行为识别层（学生参与度与创作能力分析）
个性化学习层（基于反馈的个性化创作指导）</t>
  </si>
  <si>
    <t>打破传统教学模式，构建互动式教学，通过技术与音乐教学深度融合，实现低成本、易操作的数字化教学范式，提升学生的音乐创新与文化感知能力。</t>
  </si>
  <si>
    <t>智能吉他</t>
  </si>
  <si>
    <t>文档中提到“开发百元GenAI学伴，协同‘三者’与全周期应用”</t>
  </si>
  <si>
    <t>智能鼓</t>
  </si>
  <si>
    <t>文档中描述“由教师收集作品并通过班级管理大师上传数据”</t>
  </si>
  <si>
    <t>第635号案例_635案例申报书（任潇潇）.docx</t>
  </si>
  <si>
    <t>AI赋能图形探究——《探索图形》课堂教学与互动实践</t>
  </si>
  <si>
    <t>已在教学实践中验证效果，具备推广潜力</t>
  </si>
  <si>
    <t>通过AI工具DeepSeek引导学生自主制作学具，突破传统图形教学的局限，提升学生空间观念与信息素养。</t>
  </si>
  <si>
    <t>需求分析 → 技术应用与实践 → 课前分层任务 → 课中互动探究 → 应用优化</t>
  </si>
  <si>
    <t>["AI交互能力", "逻辑推理引擎", "可视化模块", "信息技术能力提升"]</t>
  </si>
  <si>
    <t>文档中提到“发布任务、收集学生的观察打卡记录和AI作品”</t>
  </si>
  <si>
    <t>学生：提升空间观念与信息素养；教师：实现分层教学与个性化指导；学校：提供可复制的AI融合教学方案。</t>
  </si>
  <si>
    <t>需求分析 → 学具制作 → 互动探究 → 课后延伸</t>
  </si>
  <si>
    <t>数据采集层（学生自主制作学具的过程数据收集）
行为识别层（学生互动与反馈分析）
个性化学习层（分层任务与个性化指导）</t>
  </si>
  <si>
    <t>创新教学模式，构建“分层制作—互动探究—拓展延伸”模式，学生自主设计学具，打破传统教学局限，提升学习动机与效果。</t>
  </si>
  <si>
    <t>班级教学管理平台</t>
  </si>
  <si>
    <t>第636号案例_636北京市陈经纶中学民族分校+史冀伟+ 以 “智” 助评， 以 “智” 促研——基于AI智课系统的课堂教学行为改进实践探.docx</t>
  </si>
  <si>
    <t>以 “智” 助评 以 “智” 促研——基于 AI 智课系统的课堂教学行为改进实践探索</t>
  </si>
  <si>
    <t>构建了‘人为初评-AI精诊-人机协同’的闭环评价模式，推动教学模式从经验驱动向数据驱动转型，提升课堂质量与学生学习体验。</t>
  </si>
  <si>
    <t>校本标准导向的人为专项评价 → AI深度诊断溯源 → 人机协同二次评价</t>
  </si>
  <si>
    <t>["多模态数据采集", "智能分析", "AI模型", "数据驱动评价", "课堂行为分析"]</t>
  </si>
  <si>
    <t>文档中提到“教师通过‘班级屏幕监控系统’实时查看学生操作进度”</t>
  </si>
  <si>
    <t>学生：提升课堂参与度与学习主动性；教师：实现精准的教学行为改进；学校：推动教学质量与教研效率的双重提升。</t>
  </si>
  <si>
    <t>标准制定 → 数据采集 → AI 分析与诊断 → 人机协同评价 → 教学改进</t>
  </si>
  <si>
    <t>数据采集层（多模态数据采集与融合）
行为识别层（课堂行为分析、互动模式识别）
画像诊断层（个性化教师画像生成、课堂表现分析）</t>
  </si>
  <si>
    <t>企业产品以“教学评一体化”工具为主，学校通过校本化标准与AI技术实现教学适配，整体处于推广应用阶段。</t>
  </si>
  <si>
    <t>构建了基于AI与人为评价相结合的闭环评价模式，推动了教学模式的转型与教研机制的创新，形成了可复制的教研改进流程。</t>
  </si>
  <si>
    <t>班级屏幕监控系统</t>
  </si>
  <si>
    <t>智慧教室硬件</t>
  </si>
  <si>
    <t>文档中提到“复用学校现有班级微信小程序，新增AI跳绳模块”</t>
  </si>
  <si>
    <t>班级微信小程序</t>
  </si>
  <si>
    <t>第637号案例_637北京市丰台区王佐小学 白莲 人工智能+基础教育申报书.pdf</t>
  </si>
  <si>
    <t>影跃龙脊：AI动画数字人助力三年级《画恐龙》皮影创作教学实践案例</t>
  </si>
  <si>
    <t>目前在小学美术动态创作教学领域处于国内领先应用水平，已在本校3个三年级班级实施。</t>
  </si>
  <si>
    <t>通过AI数字人实现动态创作与多学科融合，提升课堂参与度至98%，为基础教育提供可复制的教学范式。</t>
  </si>
  <si>
    <t>AI数字人导学 → 课堂互动与创意支持 → 个性化作品集生成 → 家校共育</t>
  </si>
  <si>
    <t>["AI动画数字人", "个性化学习", "动态反馈", "多模态学习", "教育数据分析"]</t>
  </si>
  <si>
    <t>智能教育工具</t>
  </si>
  <si>
    <t>文档中提到“融合‘班级小管家’等智能教育工具，构建‘数据采集—知识点关联—学情诊断’闭环系统”</t>
  </si>
  <si>
    <t>学生：提升课堂参与度与创作能力；教师：减轻教学负担，提升课堂效率；学校：形成可复制的AI+美育教学范式</t>
  </si>
  <si>
    <t>AI数字人导学 → 沉浸式导入 → 实操拆解 → 个性化创意支持 → 多维评价</t>
  </si>
  <si>
    <t>数据采集层（AI动画数字人导学视频、课堂互动数据）
行为识别层（学生参与度与反馈分析）
个性化学习层（生成个性化作品集）</t>
  </si>
  <si>
    <t>目前在小学美术动态创作教学领域处于国内领先应用水平，推广前景广泛</t>
  </si>
  <si>
    <t>构建AI数字人＋皮影的双轨教学模式，突破传统教学局限，实现动态创作与多学科融合</t>
  </si>
  <si>
    <t>班级小管家</t>
  </si>
  <si>
    <t>第638号案例_638北理工附属实验学校+马冬雪+探秘神话 演绎经典——我们制作神话皮影戏.pdf</t>
  </si>
  <si>
    <t>探秘神话演绎经典——我们制作神话皮影戏</t>
  </si>
  <si>
    <t>已在北理工附属实验教育集团四年级落地，具备规模化复制潜力</t>
  </si>
  <si>
    <t>通过PBL模式整合多学科，利用AI工具进行剧本创作，激发学生的创造力与跨学科整合能力。</t>
  </si>
  <si>
    <t>AI辅助剧本创编 → 跨学科技术融合 → 分层任务设计与动态评价机制</t>
  </si>
  <si>
    <t>["AI辅助剧本生成", "光影技术", "跨学科整合", "动态评价机制", "项目化学习"]</t>
  </si>
  <si>
    <t>文档中提到“学习数据分析平台自动统计全班情节完整率”</t>
  </si>
  <si>
    <t>学生：深度体验中华传统文化，提升综合素养与创新能力；教师：实现跨学科教学的有效实施；学校：形成可复制的跨学科项目化学习模式。</t>
  </si>
  <si>
    <t>数据采集层（AI工具辅助剧本生成与优化）
行为识别层（学生创意表达与逻辑建构能力提升）
个性化学习层（个性化修改与丰富剧本）</t>
  </si>
  <si>
    <t>项目已在北理工附属实验教育集团四年级落地，形成成熟的运行管理模式，具备规模化复制潜力。</t>
  </si>
  <si>
    <t>构建了“语文+美术+音乐+科学+信息科技”五维联动的跨学科教学模式，AI作为“创意伙伴”促进学生主动建构知识，提升文化自信与综合素养。</t>
  </si>
  <si>
    <t>班级学习数据分析平台</t>
  </si>
  <si>
    <t>第639号案例_639昌吉市第一小学杨莉+数学教学因AI而生动——比的教学与AI融合教学实践案例.pdf</t>
  </si>
  <si>
    <t>数学教学因AI而生动——比的教学与AI融合教学实践案例</t>
  </si>
  <si>
    <t>已在本校六年级6个班级试点，整体处于推广阶段</t>
  </si>
  <si>
    <t>通过动态生成国旗的缩放，构建沉浸式互动教学场景，显著提升学生的数学应用能力与核心素养。</t>
  </si>
  <si>
    <t>需求分析 → 技术选择与开发 → 个性化定制 → 应用优化</t>
  </si>
  <si>
    <t>["HTML交互式动画", "AI数字人技术", "动态几何模拟器", "学习行为追踪模块", "可视化数据分析"]</t>
  </si>
  <si>
    <t>Deepseek.AI</t>
  </si>
  <si>
    <t>文档中提到“借助平台互动出题功能，在新知讲授、巩固练习等环节即时推送针对性题目”</t>
  </si>
  <si>
    <t>学生：提升“比”的概念理解与应用能力，增强学习兴趣；教师：提高备课效率与课堂互动频次；学校：形成可复制的AI+学科融合教学范式。</t>
  </si>
  <si>
    <t>数据采集层（实时捕捉学生作答数据）；行为识别层（智能诊断理解盲区）；个性化学习层（推送分层练习）；动态验证式练习设计（交互式学习工具）。</t>
  </si>
  <si>
    <t>首次将“比”的概念可视化建模，创新引入历史人物AI活化教学，动态验证式练习设计促进学生主动探究。</t>
  </si>
  <si>
    <t>班级优化大师软件</t>
  </si>
  <si>
    <t>动态几何模拟器</t>
  </si>
  <si>
    <t>文档中提到“借助课堂互动工具（如班级优化大师）记录课堂行为数据”</t>
  </si>
  <si>
    <t>第640号案例_640陈玲令-人大附中经开学校+推荐案例申报书.pdf</t>
  </si>
  <si>
    <t>数据驱动·认知导向：轻量化课堂过程性评价赋能精准教学的闭环模型研究</t>
  </si>
  <si>
    <t>已在人大附中经开学校小学、初中、高中全学段常态化应用，覆盖物理、道德与法治、信息科技等多学科，形成可复制的实践模式。</t>
  </si>
  <si>
    <t>通过轻量化的数据采集与认知导向的评价框架，实现精准教学与学生认知能力的提升，形成有效的教学闭环。</t>
  </si>
  <si>
    <t>轻量化数据采集 → 精准认知诊断 → 教学干预 → 再评价</t>
  </si>
  <si>
    <t>["实时数据采集", "认知分析", "AI学情分析", "多模态数据融合", "反馈机制"]</t>
  </si>
  <si>
    <t>DeepSeek-R1教育大模型</t>
  </si>
  <si>
    <t>文档中提到“班级优化大师实时记录行为，实现‘学评同步’”</t>
  </si>
  <si>
    <t>学生：提升认知能力与自我监控能力；教师：实现精准教学与动态调整；学校：推动教育评价改革与教学公平性。</t>
  </si>
  <si>
    <t>轻量化数据采集 → 精准认知诊断 → 分层干预 → 评价闭环</t>
  </si>
  <si>
    <t>数据采集层（课堂反馈器、手写板、朗威传感器）；行为识别层（AI学情分析工具）；画像诊断层（认知雷达图、错题热力图）；个性化学习层（实时反馈与调整）</t>
  </si>
  <si>
    <t>轻量化设计与认知导向评价框架，突破传统教学局限，形成数据驱动的闭环机制，提升教学效果与学生认知能力。</t>
  </si>
  <si>
    <t>物理、道德与法治、信息科技</t>
  </si>
  <si>
    <t>课堂反馈器</t>
  </si>
  <si>
    <t>文档中提到“结合Excel或‘班级优化大师’生成学情报告，识别共性错误与个性问题”</t>
  </si>
  <si>
    <t>手写板</t>
  </si>
  <si>
    <t>文档中提到“依托‘班级优化大师’，自动生成兼顾公平、协作与个性差异的值日与座位方案”</t>
  </si>
  <si>
    <t>朗威传感器</t>
  </si>
  <si>
    <t>文档中提到“案例使用的基础大模型班级优化大师”</t>
  </si>
  <si>
    <t>第641号案例_641从“知识覆盖”到“素养立意”-智慧教育平台-AI应用下作业设计转变.pdf</t>
  </si>
  <si>
    <t>从“知识覆盖”到“素养立意”-智慧教育平台-AI应用下作业设计转变</t>
  </si>
  <si>
    <t>智慧教育平台的运用能够增强作业设计的精准性，人工智能为教师开展个性化研修创造良好的空间，实现教与学的双向促进。</t>
  </si>
  <si>
    <t>学情分析 → 自适应推送 → AI智能组卷 → 作业设计优化</t>
  </si>
  <si>
    <t>["学情分析", "自适应推送", "AI智能组卷", "数据反馈机制", "个性化作业设计"]</t>
  </si>
  <si>
    <t>文档中提到“选用班级优化大师实现学情诊断与任务推送，确保预习内容精准适配个体差异”</t>
  </si>
  <si>
    <t>学生：提升作业完成质量与核心素养；教师：优化作业设计思路与数据驱动教学能力；学校：推动教师专业发展与教学改革</t>
  </si>
  <si>
    <t>学情分析 → 自适应推送 → AI智能组卷 → 作业反馈与优化</t>
  </si>
  <si>
    <t>数据采集层（作业完成数据统计、学生反馈分析）
智能策略层（个性化作业推送、动态调整）
画像诊断层（学生学习画像生成、作业效果评估）</t>
  </si>
  <si>
    <t>通过智慧教育平台实现作业设计从“知识覆盖”到“素养立意”的转变，建立了基于数据反馈的闭环作业体系，提升了作业的精准性与学生的学习兴趣</t>
  </si>
  <si>
    <t>第642号案例_642当《我们奇妙的世界》遇上数字资源宝藏——AI赋能语文数字资源获取创新案例 继红高超.docx</t>
  </si>
  <si>
    <t>当《我们奇妙的世界》遇上数字资源宝藏——AI赋能语文数字资源获取创新案例</t>
  </si>
  <si>
    <t>该案例已在教学实践中取得显著成效，提升了学生的学习兴趣和语文素养，具有广阔的应用前景。</t>
  </si>
  <si>
    <t>通过AI技术赋能，实现了教学内容的直观化、生动化，构建了智慧语文课堂，激发学生的学习兴趣，提升其观察力和想象力。</t>
  </si>
  <si>
    <t>定制化插图生成 → 动态视频制作 → 课堂反馈优化 → 学生参与度提升</t>
  </si>
  <si>
    <t>["文生图技术", "图生视频技术", "AI互动设计", "教育资源优化"]</t>
  </si>
  <si>
    <t>文档中提到“教师通过班级优化大师桌面端为学生的良好行为一键加分”</t>
  </si>
  <si>
    <t>学生：提升学习兴趣和语文素养；教师：减轻工作负担，提升教学效果；学校：提供可借鉴的教育模式，推动教育信息化发展。</t>
  </si>
  <si>
    <t>需求分析 → 定制化插图生成 → 动态视频制作 → 应用优化</t>
  </si>
  <si>
    <t>数据采集层（定制化插图生成、动态视频制作）
行为识别层（课堂反馈分析、互动环节设计）
个性化学习层（根据学生需求优化资源）</t>
  </si>
  <si>
    <t>项目处于推广阶段，已在教学实践中取得显著成效，具有广阔的应用前景。</t>
  </si>
  <si>
    <t>通过AI技术实现教学内容的直观化、生动化，提升了课堂的互动性和学生的参与度，解决了传统课件中文图割裂的问题。</t>
  </si>
  <si>
    <t>文档中提到‘借助“班级优化大师”，将嘉嘉数学、科学学科的历次作业、测试数据以表格形式导入，AI快速分析出其在长方体棱长与表面积计算、简单机械原理理解等薄弱点’</t>
  </si>
  <si>
    <t>第643号案例_643沌口小学”人工智能+基础教育典型”应用场景案例.docx</t>
  </si>
  <si>
    <t>以智慧书法为笔 打造“永不闭馆”美育课堂</t>
  </si>
  <si>
    <t>武汉经济技术开发区</t>
  </si>
  <si>
    <t>通过系统性实践，学校数智赋能书法美育取得显著成效，形成“学生素养提升、学校品牌塑造、社会辐射引领”三维联动的发展新格局。</t>
  </si>
  <si>
    <t>通过构建智慧书法教室与跨代共学模式，推动美育资源的泛在化与个性化供给，形成了可借鉴的实践范式。</t>
  </si>
  <si>
    <t>数据采集 → 数据分析 → 个性化反馈 → 文化传承</t>
  </si>
  <si>
    <t>["数据采集", "AI算法", "实时反馈", "虚拟课堂技术", "三维建模", "VR/AR技术"]</t>
  </si>
  <si>
    <t>智慧书法教室</t>
  </si>
  <si>
    <t>文档中提到“依托班级优化大师的功能，实现学生表现的即时记录、动态更新”</t>
  </si>
  <si>
    <t>学生：提升书法技能与文化素养；教师：实现精准教学与个性化反馈；学校：形成可持续的美育生态与品牌影响力。</t>
  </si>
  <si>
    <t>数据采集 → 数据分析 → 个性化反馈 → 资源共享</t>
  </si>
  <si>
    <t>数据采集层（多维度数据追踪与采集）
行为识别层（实时监测与反馈）
画像诊断层（个性化学习曲线与报告生成）</t>
  </si>
  <si>
    <t>企业产品以“美育支持工具”为主，学校通过校本化规则实现教学适配，整体处于规模化应用初期。</t>
  </si>
  <si>
    <t>构建了“3+1+1”智慧书法课堂教学模式，实现个性化与规模化的结合；创新“跨代书法共学”模式，促进代际文化传承与数字素养提升。</t>
  </si>
  <si>
    <t>跨代书法共学模式</t>
  </si>
  <si>
    <t>在线工具</t>
  </si>
  <si>
    <t>文档中提到“借助线上 AI （如班级优化大师）问答平台”</t>
  </si>
  <si>
    <t>数字美术馆</t>
  </si>
  <si>
    <t>视源股份</t>
  </si>
  <si>
    <t>文档中提到“通过与希沃白板无缝对接的‘班级优化大师’，实现对学生课堂表现的即时评价。”</t>
  </si>
  <si>
    <t>第644号案例_644高邮市界首镇初级中学+迮娴+AI编程伙伴：激发初中生编程兴趣的交互学习实践.docx</t>
  </si>
  <si>
    <t>AI编程伙伴：激发初中生编程兴趣的交互学习实践</t>
  </si>
  <si>
    <t>高邮市</t>
  </si>
  <si>
    <t>已在多所农村初中试点实施，具备大规模普及潜力</t>
  </si>
  <si>
    <t>构建了国家平台双助手与通用大模型结合的农村编程教学新范式，创新性地实现了低门槛、高互动的编程教学模式。</t>
  </si>
  <si>
    <t>代码生成与运行 → 逻辑思维与流程控制 → 函数与模块化编程 → 综合项目开发与创新应用</t>
  </si>
  <si>
    <t>["自然语言处理", "游戏化学习", "智能对话系统", "编程辅助工具", "云端教学平台"]</t>
  </si>
  <si>
    <t>代码纠错助手</t>
  </si>
  <si>
    <t>学生：提升编程兴趣与自信心，任务完成率提升逾40%；教师：转变为学习设计者与过程引导者，提升教学效率；学校：推动教育公平与优质教育。</t>
  </si>
  <si>
    <t>编程启蒙 → 逻辑思维与流程控制 → 函数与模块化编程 → 综合项目开发与创新应用</t>
  </si>
  <si>
    <t>数据采集层（自然语言交互、游戏化任务）；行为识别层（学生学习状态与反馈分析）；画像诊断层（个性化学习画像生成、过程性反馈）；个性化学习层（即时生成反馈）</t>
  </si>
  <si>
    <t>企业产品以“学习支持工具”为主，农村学校通过国家平台资源实现编程教育，整体处于推广阶段。</t>
  </si>
  <si>
    <t>构建了国家平台双助手与通用大模型结合的农村编程教学新范式，创新性地将游戏化任务与智能对话结合，提升学生学习兴趣与团队协作能力。</t>
  </si>
  <si>
    <t>代码解答助手</t>
  </si>
  <si>
    <t>在线平台</t>
  </si>
  <si>
    <t>文档中提到“借助线上 AI（如班级优化大师）问答平台”</t>
  </si>
  <si>
    <t>第645号案例_645郭晓蓉_“人工智能+基础教育”典型应用场景案例申报书.docx</t>
  </si>
  <si>
    <t>基于数字工具的小学美术跨学科课程创新实践研究——以“定格动画”为例</t>
  </si>
  <si>
    <t>已形成可推广的完整教学体系，具备普适性，助力基础教育高质量发展</t>
  </si>
  <si>
    <t>构建了“技术+艺术+人文”深度融合的创新教学模式，推动跨学科融合与数字创作能力普及。</t>
  </si>
  <si>
    <t>创意启发与素材生成 → 跨学科工具链整合 → AI辅助与创意自主的平衡 → 成果展示与线上线下融合</t>
  </si>
  <si>
    <t>["多模态数字工具", "生成式AI", "虚拟展览技术", "定格动画软件", "项目式学习"]</t>
  </si>
  <si>
    <t>文档中提到“基于课堂互动数据采集与分析，实现随机分组、智能点名与实时评价功能。”</t>
  </si>
  <si>
    <t>学生：激发创意实践能力，培养跨学科思维与团队协作精神；教师：实现教学模式创新与跨学科融合；学校：形成可复制的数字技术支持跨学科教学模式</t>
  </si>
  <si>
    <t>创意启发与素材生成 → 跨学科工具链整合 → AI辅助与创意自主的平衡 → 成果展示与延伸</t>
  </si>
  <si>
    <t>数据采集层（多模态数字工具整合）
行为识别层（学生创作过程监测）
画像诊断层（学生创意与技术应用评估）
个性化学习层（AI辅助创作与反馈）</t>
  </si>
  <si>
    <t>企业产品以“数字创作工具”为主，学校多通过校本化规则实现教学适配，整体处于规模化应用初期</t>
  </si>
  <si>
    <t>构建了“技术+艺术+人文”深度融合的创新教学模式，推动跨学科融合，降低技术门槛，确保艺术表达的主体性</t>
  </si>
  <si>
    <t>基于课堂互动数据采集与分析，实现随机分组、智能点名与实时评价功能</t>
  </si>
  <si>
    <t>文档中提到“班级助手软件结合AI随机算法，可设置‘个人操作’‘小组合作’两种模式抽取幼儿”</t>
  </si>
  <si>
    <t>班级助手</t>
  </si>
  <si>
    <t>班级助手（未提及）</t>
  </si>
  <si>
    <t>文档中提到“依托‘班小儿’小程序设计预习任务”</t>
  </si>
  <si>
    <t>班小儿</t>
  </si>
  <si>
    <t>第646号案例_646哈尔滨市第三中学校 利用AI助力高中英语阅读个性化教学-以B6U4 Artificial IntelligenceA Real Threat为例.pdf</t>
  </si>
  <si>
    <t>利用AI助力高中英语阅读个性化教学-以B6U4ArtificialIntelligence:ARealThreat为例</t>
  </si>
  <si>
    <t>该案例已形成可复制的'AI+学科'融合教学模式，实践降低优质教学资源获取门槛，学生批判性思维能力测评提升21%。</t>
  </si>
  <si>
    <t>通过系统化的需求分析、技术创新和实践优化，成功将人工智能主题转化为培养学生核心素养的有效载体，为技术融合学科教学提供了可借鉴的实施范式。</t>
  </si>
  <si>
    <t>AI智能诊断 → 定制化学习资源推送 → AI虚拟辩论互动 → 智能批改与自适应学习调整</t>
  </si>
  <si>
    <t>["AI智能诊断", "虚拟辩论平台", "智能批改系统", "自适应学习平台", "多模态技术应用"]</t>
  </si>
  <si>
    <t>文档中提到“将其导入‘办公小浣熊’，通过编辑指令快速获得结构化的修改建议”</t>
  </si>
  <si>
    <t>学生：批判性思维测评平均提升42%；85%学生能系统分析AI问题的多层面解决方案；书面表达中复杂句式使用率增加37%；教师：实现个性化教学与精准反馈；学校：构建可复制的AI主题阅读教学模式。</t>
  </si>
  <si>
    <t>数据采集层（AI智能诊断系统分析学生预习数据）
行为识别层（通过AI虚拟辩论平台进行实时互动）
画像诊断层（智能批改系统自动评估阅读笔记的逻辑性与批判性）
个性化学习层（自适应学习平台根据学生表现动态调整训练难度）</t>
  </si>
  <si>
    <t>成功构建'技术-学科-素养'三维融合模型；开发可复制的AI主题阅读教学模式；形成系列数字化教学资源包，提升学生的批判性思维能力和课堂参与度。</t>
  </si>
  <si>
    <t>办公小浣熊</t>
  </si>
  <si>
    <t>文档中提到‘开发“宝葫芦对话界面”，让学生与AI模拟的宝葫芦互动’</t>
  </si>
  <si>
    <t>宝葫芦对话界面（自研）</t>
  </si>
  <si>
    <t>文档中描述‘开发“宝葫芦对话界面”，让学生与AI模拟的宝葫芦互动’</t>
  </si>
  <si>
    <t>第647号案例_647哈尔滨市第三中学校数字化工具在地理教学中的应用探索以洪涝灾害防治为例.pdf</t>
  </si>
  <si>
    <t>数字化工具在地理教学中的应用探索——以洪涝灾害防治为例</t>
  </si>
  <si>
    <t>为基础教育提供数字化教学融合范本，正在探索推广至其他地区</t>
  </si>
  <si>
    <t>通过AI仿真系统与实地研学结合，形成动态实践探究的教学模式，提升学生的综合能力与创新意识。</t>
  </si>
  <si>
    <t>洪涝成因识别 → 数据整合与分析 → 模拟仿真与个性化教学设计 → 预警与自救体系构建</t>
  </si>
  <si>
    <t>["卫星监测", "洪涝仿真系统", "数据整合与分析技术", "个性化教学设计", "AI提问逻辑"]</t>
  </si>
  <si>
    <t>洪涝仿真系统</t>
  </si>
  <si>
    <t>文档中提到“案例使用的基础大模型宝教通APP”</t>
  </si>
  <si>
    <t>学生：提升高阶思维能力与实践能力；教师：实现精准教学与个性化指导；学校：形成可复制的数字化教学范式</t>
  </si>
  <si>
    <t>数据整合与分析 → 洪涝仿真模拟 → 个性化教学设计 → 预警与自救体系构建</t>
  </si>
  <si>
    <t>数据采集层（卫星监测与模拟数据整合）
行为识别层（洪涝成因分析与预警机制）
画像诊断层（个性化学习路径与实践反馈）</t>
  </si>
  <si>
    <t>企业产品以数字化教学工具为主，学校通过校本化规则实现教学适配，整体处于探索与应用阶段</t>
  </si>
  <si>
    <t>构建‘AI仿真+实地研学+闭环反思’的三维教学体系，实现技术与思维的深度融合，推动教育从静态知识传递向动态实践探究转型</t>
  </si>
  <si>
    <t>卫星地图</t>
  </si>
  <si>
    <t>文档中提到“开发保护色形成网页游戏模拟器，解决传统实验误差大、参与度低问题”</t>
  </si>
  <si>
    <t>保护色形成网页游戏模拟器</t>
  </si>
  <si>
    <t>第648号案例_648哈尔滨市继红小学校 张芳 智慧云展 AI 赋评——哈尔滨市继红小学美术教学智慧评价体系创新实践(2).docx</t>
  </si>
  <si>
    <t>智慧云展AI赋评——哈尔滨市继红小学美术教学智慧评价体系创新实践</t>
  </si>
  <si>
    <t>案例已在哈尔滨市继红小学校全年级落地，覆盖250个班级、万名学生，具备快速复制性，可向同类型中小学规模化推广。</t>
  </si>
  <si>
    <t>通过腾讯元宝与云展厅的整合，实现美术作品的全员评价与永久存储，提升家校协同参与率，推动美育评价从经验化向数据化转型。</t>
  </si>
  <si>
    <t>需求分析 → 工具选型与应用 → 应用优化 → 案例创新突破</t>
  </si>
  <si>
    <t>["数据协同", "量化评价模型", "用户反馈机制", "数字校园系统整合", "美育画像构建"]</t>
  </si>
  <si>
    <t>教材</t>
  </si>
  <si>
    <t>文档中提到“北师大版初中数学新教材在七年级全面推行使用，其中新增的‘问题解决策略’专题模块引起了教师们的广泛关注。”</t>
  </si>
  <si>
    <t>学生：提升美术作品的评价与反馈效率，增强艺术成就感；教师：实现全员作品的即时评价与反馈，提升教学效果；学校：推动美育评价的公平性与精准性，形成美育专属数据画像。</t>
  </si>
  <si>
    <t>需求分析 → 工具选型与应用 → 应用优化 → 评价体系构建</t>
  </si>
  <si>
    <t>数据采集层（作品上传与存储）
行为识别层（教师与学生互动分析）
画像诊断层（美育数据画像生成）</t>
  </si>
  <si>
    <t>企业产品以"学习支持工具"为主，学校通过现有商用工具实现美育评价的数字化转型，整体处于实践导向型领先水平。</t>
  </si>
  <si>
    <t>通过腾讯元宝与云展厅的整合，实现美术作品的全员评价与即时反馈，突破传统评价模式的局限，形成美育专属二级评价体系，推动美育评价向数据化转型。</t>
  </si>
  <si>
    <t>北师大版初中数学新教材</t>
  </si>
  <si>
    <t>文档中提到“备课助手不仅是资源聚合平台，更是教学设计的智能伙伴。”</t>
  </si>
  <si>
    <t>继红数字校园系统</t>
  </si>
  <si>
    <t>文档中提到“备课助手推送微课与预习任务，实现学情可视化分析”</t>
  </si>
  <si>
    <t>第649号案例_649哈尔滨市继红小学校-潘琳琳-《AI +AR驱动动物外形多维度观察：构建趣味化课堂教学新范式》.docx</t>
  </si>
  <si>
    <t>AI + AR驱动动物外形多维度观察：构建趣味化课堂教学新范式</t>
  </si>
  <si>
    <t>已在三年级多个班级实施，具备跨年级、跨主题推广潜力</t>
  </si>
  <si>
    <t>通过AI与AR技术的结合，提升学生对动物形态的观察深度和创作动机，构建以学生为中心的探究式美术课堂。</t>
  </si>
  <si>
    <t>AI虚拟动物互动观察 → AR辅助细节捕捉 → 图形概括与创作引导 → 教学流程优化</t>
  </si>
  <si>
    <t>["AI技术", "AR技术", "动态视觉呈现", "多角度观察支持"]</t>
  </si>
  <si>
    <t>物理设备</t>
  </si>
  <si>
    <t>文档中提到“仅含‘开关’‘灯光’‘联动’按钮的编程模块”</t>
  </si>
  <si>
    <t>学生：提升对动物形态的理解与创作能力；教师：实现教学模式的转变与创新；学校：推动美术课堂的数字化转型。</t>
  </si>
  <si>
    <t>数据采集层（AI与AR技术结合，动态数据展示）
行为识别层（学生互动行为分析）
个性化学习层（根据观察反馈进行创作指导）</t>
  </si>
  <si>
    <t>企业产品以“学习支持工具”为主，适用于普通教室环境，具备广泛复制条件，整体处于规模化应用初期。</t>
  </si>
  <si>
    <t>通过AI与AR技术的融合，实现从静态到动态、从平面到立体的教学升级，提升学生的观察深度与创作动机。</t>
  </si>
  <si>
    <t>编程模块</t>
  </si>
  <si>
    <t>第650号案例_650哈尔滨市继红小学校孙鸿旭《AI赋能课堂，教学融合创新》.docx</t>
  </si>
  <si>
    <t>AI赋能课堂，教学融合创新</t>
  </si>
  <si>
    <t>案例以“推理意识的训练场”为核心，通过多种技术工具的应用，形成可复制的教学框架，适用于数学及其他学科，整体处于推广阶段。</t>
  </si>
  <si>
    <t>通过多工具协同互补，构建全流程技术融合教学体系，打破传统教学模式，实现了抽象知识的具象化，提升了学生的探究能力和数学素养。</t>
  </si>
  <si>
    <t>趣味视频激发兴趣 → 多方联动助探究 → 虚拟形象传知识 → 精准反馈与生活联结</t>
  </si>
  <si>
    <t>["交互式教学工具", "虚拟现实技术", "数据可视化", "动态演示", "智能反馈系统"]</t>
  </si>
  <si>
    <t>实物材料包</t>
  </si>
  <si>
    <t>文档中提到“设计开发‘表情贴纸材料包’，作为数字化创造的有效补充”</t>
  </si>
  <si>
    <t>学生：提升数学思维与逻辑推理能力；教师：实现精准反馈与个性化辅导；学校：形成可复制的教学模式，推动教育改革。</t>
  </si>
  <si>
    <t>通过多工具协同，构建全流程技术融合教学体系，突破传统教学痛点，实现抽象知识具象化，提升学生主动探究能力与数学文化认同。</t>
  </si>
  <si>
    <t>表情贴纸材料包</t>
  </si>
  <si>
    <t>睿知云</t>
  </si>
  <si>
    <t>文档中提到“对宾果机器人进行教育场景深度定制”</t>
  </si>
  <si>
    <t>情感教育</t>
  </si>
  <si>
    <t>宾果机器人</t>
  </si>
  <si>
    <t>宾果机器人平台</t>
  </si>
  <si>
    <t>文档中提到“通过‘滨江教育’APP搭建公示系统，家长可查看每周菜谱、营养分析”</t>
  </si>
  <si>
    <t>滨江教育APP</t>
  </si>
  <si>
    <t>文档中提到“波利子智慧教研系统集结各个图式数据呈现的结果，汇总生成AI课堂总结文案”</t>
  </si>
  <si>
    <t>波利子智慧教研系统</t>
  </si>
  <si>
    <t>文档中提到“教师用AI整理朵朵的三幅作品、互动记录等，制作‘彩虹花成长手册’”</t>
  </si>
  <si>
    <t>彩虹花成长手册</t>
  </si>
  <si>
    <t>彩虹花成长手册（未提及）</t>
  </si>
  <si>
    <t>第651号案例_651哈尔滨市继红小学校-王冰-《AI 虚拟造船与航行探究实验室》.docx</t>
  </si>
  <si>
    <t>AI 虚拟造船与航行探究实验室</t>
  </si>
  <si>
    <t>目前案例已在小学试点应用，覆盖1000余名五年级学生，具备清晰的规模化推广路径。</t>
  </si>
  <si>
    <t>构建了AI赋能的小学科学闭环探究教学模式，打破传统虚拟实验的局限，形成完整的探究链条，提升学生的自主创新与问题解决能力。</t>
  </si>
  <si>
    <t>需求分析 → 技术研发与个性化定制 → 应用优化 → 教学实践反馈与迭代</t>
  </si>
  <si>
    <t>["轻量化AI物理仿真引擎", "数据可视化模块", "拖拽式AI建模工具", "实时数据采集与分析", "分层次物理计算算法"]</t>
  </si>
  <si>
    <t>文档中提到“自主研发了‘操作转换（OT）算法模拟器’，实现了协同编辑中操作冲突的可视化与可交互探究。”</t>
  </si>
  <si>
    <t>学生：提升工程设计思维与科学探究能力；教师：实现高效课堂管理与个性化指导；学校：降低实验材料成本与环境风险。</t>
  </si>
  <si>
    <t>需求分析 → 技术研发与个性化定制 → 应用优化 → 教学实践反馈</t>
  </si>
  <si>
    <t>数据采集层（实时采集实验数据、可视化展示）
行为识别层（学生设计方案与实验进度跟踪）
画像诊断层（生成个人探究报告、反馈分析）</t>
  </si>
  <si>
    <t>案例已在小学试点应用，具备规模化推广路径，整体处于初期应用阶段。</t>
  </si>
  <si>
    <t>构建了AI赋能的小学科学闭环探究教学模式，打破传统实验限制，实现个性化设计与即时反馈，提升学生探究深度与参与度。</t>
  </si>
  <si>
    <t>操作转换（OT）算法模拟器</t>
  </si>
  <si>
    <t>第652号案例_652哈尔滨市继红小学校-吴治新-《AI赋能：探寻继红印记中的时间密码教学案例》.docx</t>
  </si>
  <si>
    <t>AI赋能：探寻继红印记中的时间密码教学案例</t>
  </si>
  <si>
    <t>案例已形成成熟的“AI赋能主题教学”模式及资源包，在校内成功实施，具有显著的普惠价值。</t>
  </si>
  <si>
    <t>构建了'AI赋能的跨学科探究'新模式，AI深度融入教学全流程，有效缓解了规模化教育与个性化学习之间的矛盾。</t>
  </si>
  <si>
    <t>精准学情诊断 → 个性化任务生成 → 智能学伴支持探究 → 创意生成与成果优化</t>
  </si>
  <si>
    <t>["自然语言处理", "个性化学习路径生成", "跨学科知识关联", "创意辅助生成", "实时反馈系统"]</t>
  </si>
  <si>
    <t>数字资源平台</t>
  </si>
  <si>
    <t>文档中提到“通过多次使用数字资源‘常小英e学堂’视频号片段有效打通课堂内外。”</t>
  </si>
  <si>
    <t>学生：在实践中掌握时间知识，培养信息素养、科学探究与文化理解能力；教师：从重复讲授中解放出来，更专注于启迪思维与组织引导；学校：形成可复制的‘AI赋能主题教学’模式。</t>
  </si>
  <si>
    <t>学情诊断 → 个性化任务生成 → 深度探究支持 → 创意生成与优化</t>
  </si>
  <si>
    <t>数据采集层（智能前测与分析、自然语言处理技术分析开放题答案）
智能学伴层（即时答疑与概念解析、跨学科知识关联）
创意生成层（创意启发与辅助创作、设计辅助与方案建议）</t>
  </si>
  <si>
    <t>案例已形成成熟的‘AI赋能主题教学’模式及资源包，易于复制，可推广至全国小学中高年级的数学、科学等课程，整体处于应用推广阶段。</t>
  </si>
  <si>
    <t>构建了‘AI赋能的跨学科探究’新模式，AI深度融入教学全流程，支持个性化学习与跨学科知识整合，展示AI作为‘探究工具与思维伙伴’的深度应用。</t>
  </si>
  <si>
    <t>常小英e学堂</t>
  </si>
  <si>
    <t>文档中提到“通过科大讯飞‘畅言智慧课堂’与区级智慧教育云平台深度对接，实现资源、数据、应用的区校协同”</t>
  </si>
  <si>
    <t>第653号案例_653海宁市高级中学+陆佳慧+《AIGC赋能高中语文古诗词情境式教学案例》.docx</t>
  </si>
  <si>
    <t>AIGC赋能高中语文古诗词情境式教学案例</t>
  </si>
  <si>
    <t>浙江省海宁市</t>
  </si>
  <si>
    <t>案例已在多所高中试点应用，具备较强的可复制性，适合规模化推广。</t>
  </si>
  <si>
    <t>通过多模态技术的应用，打破传统古诗词教学的局限，实现文化传承与学生主动探索的结合。</t>
  </si>
  <si>
    <t>需求分析 → 多模态沉浸场景搭建 → 分层认知路径设计 → 人机协同创作生态</t>
  </si>
  <si>
    <t>["文本生成", "图像生成", "声景合成", "语音导览", "个性化学习路径设计"]</t>
  </si>
  <si>
    <t>文心大模型</t>
  </si>
  <si>
    <t>依托畅言智慧课堂“学生讲”功能投射学案成果，结合随机点名、抢答互动</t>
  </si>
  <si>
    <t>学生：增强文化自信与民族认同感；教师：实现教学创新与技术应用的结合；学校：推动语文教育从知识本位向核心素养本位转型。</t>
  </si>
  <si>
    <t>需求分析 → 多模态沉浸场景搭建 → 分层认知路径设计 → 应用优化</t>
  </si>
  <si>
    <t>构建“诗境智启”教学模型，利用多模态技术打破传统教学局限，实现AI与古诗词情境教学的深度融合，推动学生从“背诵者”转变为“文化传承者”。</t>
  </si>
  <si>
    <t>文档中提到“通过部署智能感知设备（如高灵敏拾音阵列、超清云台摄像机等）。”</t>
  </si>
  <si>
    <t>超清云台摄像机</t>
  </si>
  <si>
    <t>文档中提到“与科技企业合作研发‘超星学习通’整本书阅读平台，该平台整合三大核心功能”</t>
  </si>
  <si>
    <t>第654号案例_654海宁市高级中学+朱灵君+《AI赋能的交互式白板设计和实践》.docx</t>
  </si>
  <si>
    <t>AI赋能的交互式白板设计和实践</t>
  </si>
  <si>
    <t>工具具备零成本、低门槛特性，适用于广大中小学教师直接使用，显著降低建模教学的实施成本，提升课堂教学效率。</t>
  </si>
  <si>
    <t>本案例为“人工智能+基础教育”提供了“轻装备、重设计、强融合”的实践典范，成功展示了如何将通用AI能力创造性转化为适切的教学生产力。</t>
  </si>
  <si>
    <t>需求分析 → 交互式白板研发 → AI评价功能集成 → 教学实践与优化</t>
  </si>
  <si>
    <t>["AI评价", "云端存档", "多媒体导入", "触控交互", "数据记录"]</t>
  </si>
  <si>
    <t>交互式白板</t>
  </si>
  <si>
    <t>文中提到“利用文心一言的多模态生成能力，开发古诗意境VR体验”</t>
  </si>
  <si>
    <t>学生：提升建模能力与科学思维；教师：实现动态过程评价与个性化指导；学校：推动教学模式创新与数字化转型。</t>
  </si>
  <si>
    <t>需求分析 → 交互式白板研发 → AI评价集成 → 教学实施与反馈</t>
  </si>
  <si>
    <t>数据采集层（过程证据化与学习轨迹分析）
行为识别层（动态过程评价）
个性化学习层（即时反馈与建议）</t>
  </si>
  <si>
    <t>工具具备零成本、低门槛特性，适用于广大中小学教师直接使用，整体处于推广阶段。</t>
  </si>
  <si>
    <t>实现建模流程数字化与协同化，AI评价嵌入教学过程，完整记录学习过程，为个性化辅导提供可视化依据。</t>
  </si>
  <si>
    <t>文档中描述“通过设计沉浸式数学游戏，实现寓教于乐，让学生在游戏中学习和理解数学知识”</t>
  </si>
  <si>
    <t>第655号案例_655赫行小学+黄媛媛+《智绘山水：AI赋能小学美育全流程教学新范式》“人工智能+基础教育”典型应用场景案例申报书.docx</t>
  </si>
  <si>
    <t>智绘山水：AI赋能小学美育全流程教学新范式</t>
  </si>
  <si>
    <t>该模式经教学实践验证，能显著提升教师的备课效能与学生的课堂参与度、创作自信心，具备在广大城乡学校快速复制与推广的潜力。</t>
  </si>
  <si>
    <t>通过将AI应用从课堂场景前置至教学设计环节，形成了完整的教学闭环，提升了教学设计的起点、效率与创新性。</t>
  </si>
  <si>
    <t>AI辅助设计 → 虚拟助教贯穿全程 → 动态化解构知识 → 智能化过程评价 → 生成式成果升华</t>
  </si>
  <si>
    <t>["深度学习", "自然语言处理", "图像生成", "视频生成", "智能体技术"]</t>
  </si>
  <si>
    <t>文档中提到“通过构建沉浸式、可交互的虚拟情境，为幼儿创设可感知、可操作的具身体验。”</t>
  </si>
  <si>
    <t>学生：提升课堂参与度、创作自信心；教师：提高备课效率与创新性；学校：形成可复制的AI赋能美育教学模式</t>
  </si>
  <si>
    <t>需求分析与设计理念 → 技术应用与教学实践 → 教学评价与成果展示</t>
  </si>
  <si>
    <t>数据采集层（AI生成内容、学生作品反馈）
行为识别层（学生参与度分析、互动模式识别）
画像诊断层（学生创作能力评估、个性化反馈）
个性化学习层（即时生成反馈、动态视频生成）</t>
  </si>
  <si>
    <t>通过AI虚拟助教“小画仙”的创设，实现了技术应用与儿童情感的无缝衔接，形成了完整的教学闭环，提升了美育教学的形象化与参与感</t>
  </si>
  <si>
    <t>沉浸式语言学习平台</t>
  </si>
  <si>
    <t>文档中提到‘沉浸训练通过AI语音引导标准化呼吸练习’</t>
  </si>
  <si>
    <t>沉浸训练</t>
  </si>
  <si>
    <t>文档中提到“成长可视化平台通过‘成长小书房’展示学习轨迹”</t>
  </si>
  <si>
    <t>文档中提到“对接‘成长指南针’平台，开发教师端、家长端评价应用程序。”</t>
  </si>
  <si>
    <t>成长指南针（自研）</t>
  </si>
  <si>
    <t>文档中提到“启动‘城厢中学校田径运动会’在线报名系统，并于赛前两天发布秩序册”</t>
  </si>
  <si>
    <t>小鹿云展</t>
  </si>
  <si>
    <t>文档中提到‘启动“城厢中学校田径运动会”在线报名系统，并于赛前两天发布秩序册’</t>
  </si>
  <si>
    <t>第656号案例_656黑龙江哈尔滨市阿城区料甸中心学校.pdf</t>
  </si>
  <si>
    <t>人工智能技术提升小学科学融合创新研究</t>
  </si>
  <si>
    <t>黑龙江省哈尔滨市阿城区</t>
  </si>
  <si>
    <t>人工智能技术在教育领域的应用正在逐步推广，尤其是在小学科学教学中，处于探索与应用阶段。</t>
  </si>
  <si>
    <t>通过AI技术的应用，创设真实问题情境，提升学生的科学素养，实现了人工智能与科学教育的深度融合。</t>
  </si>
  <si>
    <t>人工智能技术应用 → 真实问题情境创设 → 学生自主探究与合作学习 → 科学素养提升</t>
  </si>
  <si>
    <t>["自然语言处理", "虚拟现实技术", "数据分析", "互动学习平台", "AI绘画"]</t>
  </si>
  <si>
    <t>文档中提到“依托橙果作业教育平台，以数据驱动构建作业精准化体系”</t>
  </si>
  <si>
    <t>学生：提升科学素养，激发学习兴趣；教师：提高教学质量与效率；学校：推动教育改革与创新。</t>
  </si>
  <si>
    <t>人工智能技术应用 → 真实问题情境创设 → 学习路径设计 → 学习效果提升</t>
  </si>
  <si>
    <t>数据采集层（学习数据收集与分析）
行为识别层（学生学习状态与情感分析）
画像诊断层（个性化学习画像生成）
个性化学习层（即时反馈与指导）</t>
  </si>
  <si>
    <t>通过创设真实情境与AI技术的结合，提升学生的科学探究体验，促进跨学科知识融合，增强学习的趣味性与互动性。</t>
  </si>
  <si>
    <t>橙果作业教育平台</t>
  </si>
  <si>
    <t>物理玩具</t>
  </si>
  <si>
    <t>文档中提到“引入带防滑卡扣的齿轮积木，帮助幼儿实现变形创意”</t>
  </si>
  <si>
    <t>齿轮积木</t>
  </si>
  <si>
    <t>文档中提到“学校整合排课系统、标准化考场、班班通等既有平台，构建统一的集团校数字管理平台”</t>
  </si>
  <si>
    <t>重庆一中数字管理平台</t>
  </si>
  <si>
    <t>文档中提到“案例使用的重庆中小学智慧教育平台”</t>
  </si>
  <si>
    <t>重庆中小学智慧教育平台</t>
  </si>
  <si>
    <t>美丽科学APP</t>
  </si>
  <si>
    <t>文档中提到“利用信息技术手段，运用了线上的出入库系统，与班级材料库进行联系”</t>
  </si>
  <si>
    <t>出入库系统</t>
  </si>
  <si>
    <t>第657号案例_657胡亚琴—— AI赋能，智慧共生：小学语文《富饶的西沙群岛》智慧课堂应用案例(1).docx</t>
  </si>
  <si>
    <t>AI赋能，智慧共生：小学语文《富饶的西沙群岛》智慧课堂应用案例</t>
  </si>
  <si>
    <t>天津市河东区</t>
  </si>
  <si>
    <t>该案例已在区域内1所小学、4个班级进行试点应用，具备在全国范围内同类学校快速复制的潜力。</t>
  </si>
  <si>
    <t>构建了‘AI助教支持下的双主线混合教学模式’，实现了‘无感知、伴随式’的数据采集与评价，提升了教学效率，改变了课堂结构。</t>
  </si>
  <si>
    <t>需求分析 → 技术研发与个性化定制 → 应用优化 → 教学模式创新与技术应用创新</t>
  </si>
  <si>
    <t>["语音评测引擎", "自然语言处理模型", "数据分析与可视化", "知识图谱", "教育评价模型"]</t>
  </si>
  <si>
    <t>语文智慧教学解决方案</t>
  </si>
  <si>
    <t>文档中提到“通过建立‘初中数学指导精灵’这一个国产智能体，构建‘数据诊断—精准指导—练习强化—教师协同’的个别化辅导体系。”</t>
  </si>
  <si>
    <t>学生：提升语文学习兴趣、课堂参与率及阅读流畅度；教师：减轻批改负担，获得精准学情数据；学校：形成可复制的智慧课堂教学模式。</t>
  </si>
  <si>
    <t>需求分析 → 技术集成与教育化定制 → 应用优化 → 教学反馈闭环</t>
  </si>
  <si>
    <t>数据采集层（语音评测引擎、自然语言处理模型、数据分析与可视化组件）；行为识别层（朗读、答题、写作数据分析）；画像诊断层（个性化学情报告生成）</t>
  </si>
  <si>
    <t>构建了AI助教支持下的双主线混合教学模式，实现了无感知、伴随式的数据采集与评价，提升了教学效率，推动了课堂教学方式的深层变革。</t>
  </si>
  <si>
    <t>初中数学指导精灵</t>
  </si>
  <si>
    <t>第658号案例_658解放孙晴：There is a small monster..docx</t>
  </si>
  <si>
    <t>There is a small monster.</t>
  </si>
  <si>
    <t>长春市朝阳区</t>
  </si>
  <si>
    <t>案例已作为国家级信息技术融合创新示范课进行展示，具备了成熟的推广基础。</t>
  </si>
  <si>
    <t>通过多种技术的整合，实现了个性化口语训练和游戏化学习，提升了学生的语言运用能力和学习兴趣。</t>
  </si>
  <si>
    <t>AI情境导入 → 交互式呈现 → 游戏化操练 → AI口语实战 → 云端评价</t>
  </si>
  <si>
    <t>["AI视频生成", "AI对话模型", "交互白板", "云端作业管理", "即时反馈系统"]</t>
  </si>
  <si>
    <t>中国移动</t>
  </si>
  <si>
    <t>文档中提到“教科所联合中国移动研发'初中语文单元教学智能辅助平台'，依托文心一言教育版的语义理解能力与通义千问的多模态生成能力”</t>
  </si>
  <si>
    <t>学生：提升综合语言运用能力，激发学习兴趣；教师：实现个性化教学与即时反馈；学校：推动课堂教学转型，提升教学质量。</t>
  </si>
  <si>
    <t>数据采集层（AI视频生成、云端作业管理）
行为识别层（AI口语对话工具）
个性化学习层（即时反馈与个性化练习）</t>
  </si>
  <si>
    <t>案例处于信息技术与教学融合的前沿，具备成熟的推广基础，技术工具在国内中小学已近乎普及。</t>
  </si>
  <si>
    <t>通过多种技术的整合，构建了高互动、强实践的智慧课堂，突破了传统教学模式，实现了个性化口语训练与游戏化学习的有效结合。</t>
  </si>
  <si>
    <t>初中语文单元教学智能辅助平台</t>
  </si>
  <si>
    <t>教学资源</t>
  </si>
  <si>
    <t>文档中提到‘编制了与创客课程相配套的教案，涵盖履带式机器人构建、机械传动原理、机器人编程控制等多个模块’</t>
  </si>
  <si>
    <t>创客课程教案</t>
  </si>
  <si>
    <t>腾讯微云</t>
  </si>
  <si>
    <t>文档中提到“学校以创客实验室为平台，将图形化编程与开源硬件深度结合”</t>
  </si>
  <si>
    <t>创客实验室</t>
  </si>
  <si>
    <t>学习圈</t>
  </si>
  <si>
    <t>文档中提到“利用第三方词云工具生成了一张直观反映全班词汇使用频率的‘学情词云图’”</t>
  </si>
  <si>
    <t>第659号案例_659借助DeepSeek破解实验失控变量 胡相柳(1).docx</t>
  </si>
  <si>
    <t>借助DeepSeek破解实验失控变量</t>
  </si>
  <si>
    <t>本案例为AI驱动的个性化学习平台，在基础教育领域应用前景广阔，探索规模化因材施教提供了可行路径。</t>
  </si>
  <si>
    <t>通过动态、可视化的数字模型，将抽象概念转化为可交互的探索情境，有效提升学生对科学概念的理解与建构。</t>
  </si>
  <si>
    <t>需求分析 → 技术研发与个性化定制 → 应用优化 → 教学评价</t>
  </si>
  <si>
    <t>["算法模型", "实时渲染技术", "动态生态模型", "数据可视化", "个性化学习"]</t>
  </si>
  <si>
    <t>生态瓶环境监测模拟平台</t>
  </si>
  <si>
    <t>学生：主动设计与探索生态系统，深化对生态平衡的理解；教师：实现基于过程的形成性评价，关注学生的探究能力；学校：推动科学教育的数字化转型。</t>
  </si>
  <si>
    <t>数据采集层（实时渲染技术、动态生态模型）
行为识别层（学生参数设置与调整）
智能策略层（个性化探究与反馈）</t>
  </si>
  <si>
    <t>企业产品以“个性化学习平台”为主，具备广阔的应用前景，推动基础教育向个性化、精准化转型。</t>
  </si>
  <si>
    <t>通过数字化实验室实现从“结论验证”到“过程探究”的转变，打破科学教育中的时空壁垒，推动评价方式的过程化与数据化。</t>
  </si>
  <si>
    <t>词云生成器</t>
  </si>
  <si>
    <t>第660号案例_660李明-《AI驱动的智慧校园建设与管理生态以北京市第二中学经开区学校为例》-“人工智能+基础教育”典型应用场景案例申报书.docx</t>
  </si>
  <si>
    <t>AI驱动的智慧校园建设与管理生态以北京市第二中学经开区学校为例</t>
  </si>
  <si>
    <t>平台已深度融入学校日常运转，覆盖超90%教学、管理场景，助力学年平均请假处理时效提升60%</t>
  </si>
  <si>
    <t>通过智能自动化流程取代传统手工流程，提升管理效率，数据驱动决策精准，嵌入AI教学分析模块提升教学质量。</t>
  </si>
  <si>
    <t>数据基座搭建 → 模块化应用开发 → 数据共享与互通 → 智慧校园管理与教学优化</t>
  </si>
  <si>
    <t>["人工智能算法", "大数据分析", "云计算", "物联网技术", "数据融合算法"]</t>
  </si>
  <si>
    <t>智慧校园数字基座平台</t>
  </si>
  <si>
    <t>教学模型</t>
  </si>
  <si>
    <t>文档中提到“磁力课堂是以荷兰教育技术专家范·梅里恩伯尔提出的4C/ID模型为理论支点，契合学校的特征探索具有校本特色的磁力课堂教学模型”</t>
  </si>
  <si>
    <t>学生：提升学习环境安全与管理效率；教师：减轻管理负担，专注教学；学校：实现智慧校园管理与教育模式创新。</t>
  </si>
  <si>
    <t>需求调研 → 数据基座搭建 → 模块化应用开发 → 数据共享与优化 → 智慧校园管理</t>
  </si>
  <si>
    <t>数据采集层（多模态数据采集与融合）
行为识别层（教学行为分析、考勤监测）
画像诊断层（学生成长画像生成、教学评估报告）
个性化学习层（个性化教学资源推送）</t>
  </si>
  <si>
    <t>企业产品以“智慧校园管理工具”为主，学校通过模块化应用实现管理适配，整体处于规模化应用阶段。</t>
  </si>
  <si>
    <t>通过智能化流程再造，提升管理效率；实现数据驱动的精准决策；全场景智能覆盖，构建智慧教育与管理生态，具备良好的示范效应。</t>
  </si>
  <si>
    <t>磁力课堂</t>
  </si>
  <si>
    <t>模块化应用框架</t>
  </si>
  <si>
    <t>文档中提到“引入磁性传感器，精准检测磁力，替代传统数大头针的方式”</t>
  </si>
  <si>
    <t>磁性传感器</t>
  </si>
  <si>
    <t>第661号案例_661李平雨  AI智慧跳绳：构建基础教育体育教学新样态(1).docx</t>
  </si>
  <si>
    <t>AI智慧跳绳：构建基础教育体育教学新样态</t>
  </si>
  <si>
    <t>已在哈尔滨市继红小学校实施，具备示范推广价值，适合全国中小学复制推广</t>
  </si>
  <si>
    <t>创新性地将AI技术与体育教学深度融合，实现精准教学与学科融合，推动基础教育体育数字化转型。</t>
  </si>
  <si>
    <t>智能设备数据采集 → AI大数据分析 → 个性化运动指导 → 家校协同反馈</t>
  </si>
  <si>
    <t>["人脸识别", "大数据分析", "运动状态实时监测", "动作姿态识别", "个性化运动评价"]</t>
  </si>
  <si>
    <t>文中提到“存钱罐作为几乎人人接触过的物品，其‘存钱’‘取钱’的操作恰好能与有理数的‘正负’形成精准对应”</t>
  </si>
  <si>
    <t>学生：提升体能与综合素养；教师：实现精准教学与个性化指导；学校：推动体育教学数字化转型，形成可复制的教学模式。</t>
  </si>
  <si>
    <t>数据采集 → 智能分析与反馈 → 个性化指导 → 教学改进</t>
  </si>
  <si>
    <t>数据采集层（智能摄像头与人脸识别终端实现运动状态实时捕捉）
行为识别层（AI视觉分析与大数据追踪）
画像诊断层（个性化运动评价与提升建议生成）</t>
  </si>
  <si>
    <t>企业产品以“智能体育教学工具”为主，学校通过数字化平台实现教学适配，整体处于推广应用阶段。</t>
  </si>
  <si>
    <t>首创“科技赋能+精准教学+学科融合+家校协同”四位一体的体育教学模式，推动体育教学从“经验驱动”向“数据驱动”转型，提升学生综合素养。</t>
  </si>
  <si>
    <t>存钱罐模型</t>
  </si>
  <si>
    <t>继红数字平台</t>
  </si>
  <si>
    <t>文档中描述“利用错题精准突破工具，针对学生的错题进行个性化分析与反馈”</t>
  </si>
  <si>
    <t>错题精准突破工具</t>
  </si>
  <si>
    <t>第663号案例_663刘珂-附件1.“人工智能+基础教育”典型应用场景案例申报书.docx</t>
  </si>
  <si>
    <t>AI赋能的初中科学生成式教学创新实践</t>
  </si>
  <si>
    <t>已在多所学校试点，适合器材短缺、师资薄弱的农村学校推广，整体处于规模化应用初期</t>
  </si>
  <si>
    <t>通过AI技术实现备课效率提升、实验安全保障和学情实时反馈，构建以学生为中心的新型科学课堂，显著提升教学效能与育人质量。</t>
  </si>
  <si>
    <t>AI辅助精准备课 → 虚实融合实验教学 → 现实关联实践设计 → 数智化学情评价</t>
  </si>
  <si>
    <t>["知识图谱生成", "虚拟实验仿真", "实时数据分析", "AI辅助教学设计", "动态分层任务设计"]</t>
  </si>
  <si>
    <t>文档中提到‘第三款智能体会生成“目标匹配度分析”“关键环节执行对比”和“改进建议”’</t>
  </si>
  <si>
    <t>学生：提升实验操作能力与科学思维；教师：减少备课时间，提高教学效率；学校：促进教学资源的合理利用与优化。</t>
  </si>
  <si>
    <t>数据采集层（DeepSeek知识点图谱生成、随堂测试数据分析）
行为识别层（AI课堂评价系统实时分析学生活跃度）
个性化学习层（分层任务设计与反馈）</t>
  </si>
  <si>
    <t>构建“人机协同—虚实融合—素养导向”的新教学模式，解决实验安全与资源不足问题，实现大规模个性化教学，提升学生探究能力与跨学科思维。</t>
  </si>
  <si>
    <t>文档中提到‘达芬奇画廊运用文生图技术将压力可视化’</t>
  </si>
  <si>
    <t>达芬奇画廊</t>
  </si>
  <si>
    <t>达芬奇画廊系统</t>
  </si>
  <si>
    <t>文档中提到‘全面启用“达升”平台，并将其阅卷、题库系统与我校的日常教学进度深度绑定’</t>
  </si>
  <si>
    <t>达升</t>
  </si>
  <si>
    <t>phyphox</t>
  </si>
  <si>
    <t>文档中提到“答题器可打破学情分析滞后性，核心是将滞后统计转为课上即时反馈”</t>
  </si>
  <si>
    <t>文档中提到“最终选定‘大象世界’VR软件，核心基于两大适配性优势”</t>
  </si>
  <si>
    <t>大象世界软件</t>
  </si>
  <si>
    <t>第664号案例_664孟子微 算法思维，点亮创新 —— 小学信息科技课堂中人工智能项目化学习案例(1)(2).docx</t>
  </si>
  <si>
    <t>算法思维，点亮创新——小学信息科技课堂中人工智能项目化学习案例</t>
  </si>
  <si>
    <t>案例已在校内教研与课程展示中实施，现阶段以校内自评为主要依据，适合在信息科技课程与创客社团中常态化运行。</t>
  </si>
  <si>
    <t>通过“任务墙+模块盒+程序库”的设计，降低了准备成本，提高了课堂完成度，促进了学生对算法思维的理解与表达。</t>
  </si>
  <si>
    <t>需求分析 → 技术与个性化定制 → 应用优化 → 课堂流程迭代</t>
  </si>
  <si>
    <t>["图形化编程", "开源硬件", "条件判断", "循环控制", "传感器数据处理"]</t>
  </si>
  <si>
    <t>文档中提到“依托‘大象世界’VR软件，借立体空间作画与智能语音交互功能”</t>
  </si>
  <si>
    <t>学生：提升编程能力与创新思维；教师：实现课堂管理与个性化指导；学校：形成可复制的项目化学习范式。</t>
  </si>
  <si>
    <t>需求分析 → 技术与个性化定制 → 应用优化</t>
  </si>
  <si>
    <t>数据采集层（传感器数据采集与融合）
行为识别层（编程逻辑与条件判断）
个性化学习层（项目化学习与反馈）</t>
  </si>
  <si>
    <t>企业产品以“项目化学习工具”为主，学校通过校本化规则实现教学适配，整体处于规模化应用初期。</t>
  </si>
  <si>
    <t>通过“任务墙+模块盒+程序库”的设计，降低了课堂准备成本，提高了学生参与度与学习效果，同时实现了“零门槛的二次开发”，使得课程更加稳定与安全。</t>
  </si>
  <si>
    <t>第666号案例_666巧用AI还原历史场景 赋能道德与法治课堂 郑春雪.docx</t>
  </si>
  <si>
    <t>巧用AI还原历史场景 赋能道德与法治课堂</t>
  </si>
  <si>
    <t>已在一线课堂成功实践，证明了其高效性与有效性，易于规模化推广。</t>
  </si>
  <si>
    <t>创立了“AI辅助情境化教学模式”，实现了教学流程的重构，降低了技术使用门槛，具有很强的示范性。</t>
  </si>
  <si>
    <t>需求分析 → 技术应用与个性化定制 → 应用优化 → 创新突破</t>
  </si>
  <si>
    <t>["多模态AI工具整合", "自然语言处理", "图像生成", "视频生成", "文档识别"]</t>
  </si>
  <si>
    <t>学生：增强历史情境理解与学习投入；教师：提升备课效率与教学效果；学校：形成可复制的AI赋能教学模式。</t>
  </si>
  <si>
    <t>情境构建 → 资源优化 → 课件呈现 → 学习体验提升</t>
  </si>
  <si>
    <t>创立了"AI辅助情境化教学模式"，实现了多模态AI工具的融合应用，降低了技术使用门槛，推动了基础教育课堂的数字化、智能化变革。</t>
  </si>
  <si>
    <t>夸克</t>
  </si>
  <si>
    <t>文档中提到“利用‘大鱼云展’APP搭建3D虚拟展览馆，让工业革命场景‘活’起来”</t>
  </si>
  <si>
    <t>大鱼云展软件</t>
  </si>
  <si>
    <t>小程序</t>
  </si>
  <si>
    <t>文档中提到“通过大鱼云展、元美名片等小程序搭建智慧云展，教师课后10分钟即可完成作品拍照上传”</t>
  </si>
  <si>
    <t>文档中描述“利用‘大鱼云展’APP搭建3D虚拟展览馆，让工业革命场景‘活’起来”</t>
  </si>
  <si>
    <t>第667号案例_667青岛启元学校+林妮+激发 AI 智能体的学伴属性 —— 以小学英语课后口语训练为例.pdf</t>
  </si>
  <si>
    <t>激发AI智能体的学伴属性 —— 以小学英语课后口语训练为例</t>
  </si>
  <si>
    <t>本案例已在青岛启元学校三年级进行试点，计划逐步推广至全校及青岛区、市，整体处于推广初期。</t>
  </si>
  <si>
    <t>通过将AI智能体从教学工具升级为学伴，填补了课后口语训练的真实互动空白，构建了适应学生差异的分层训练体系。</t>
  </si>
  <si>
    <t>AI智能体构建 → 个性化互动设计 → 分层训练体系实施 → 效果评估与优化</t>
  </si>
  <si>
    <t>["AI智能体", "个性化学习", "互动设计", "分层训练体系", "语言模型"]</t>
  </si>
  <si>
    <t>平台</t>
  </si>
  <si>
    <t>文档中提到“通过‘大鱼云展’平台构建班级线上皮影艺术展”</t>
  </si>
  <si>
    <t>学生：提升课后口语训练参与率与流畅度；教师：减轻口语训练负担；学校：形成可复制的AI+课后口语训练范式。</t>
  </si>
  <si>
    <t>需求分析 → AI智能体学伴构建 → 互动指令设计 → 分层训练体系设计 → 应用优化计划</t>
  </si>
  <si>
    <t>数据采集层（互动数据采集与分析）
行为识别层（学生互动模式识别）
画像诊断层（个性化学习画像生成）
个性化学习层（即时反馈与指导）</t>
  </si>
  <si>
    <t>企业产品以“AI智能体”辅助学习为主，学校通过校本化规则实现教学适配，整体处于推广应用阶段。</t>
  </si>
  <si>
    <t>将AI从“工具”升级为“情感化学伴”，构建“基础-拓展-自主”分层训练体系，填补课后口语训练场景的空白。</t>
  </si>
  <si>
    <t>第668号案例_668人工智能教学案例祝天鹏_20251026192052.pdf</t>
  </si>
  <si>
    <t>主动借力AI技术提升历史教学中爱国情感教育效果</t>
  </si>
  <si>
    <t>通过多模态教学呈现，结合AI技术生成短视频，提升学生对历史知识的理解和爱国情感的培养。</t>
  </si>
  <si>
    <t>知识点提炼与概括 → AI短视频生成 → 学生互动与反馈 → 爱国情感教育</t>
  </si>
  <si>
    <t>["多模态学习", "AI短视频生成", "动态时间轴", "实时反馈", "知识点提取"]</t>
  </si>
  <si>
    <t>小云雀AI</t>
  </si>
  <si>
    <t>文档中提到“运用大鱼云展这一应用，将幼儿刚刚在活动中绘制的扇子，实时拍照布展”</t>
  </si>
  <si>
    <t>学生：深化对历史的理解，增强爱国情感；教师：提升教学效果与互动；学校：形成创新的历史教学模式。</t>
  </si>
  <si>
    <t>知识点梳理 → 短视频生成 → 情感引导 → 爱国情感培养</t>
  </si>
  <si>
    <t>数据采集层（动态时间轴生成、音频播放）
行为识别层（学生讨论成果收集与分析）
个性化学习层（实时反馈与个性化练习）</t>
  </si>
  <si>
    <t>多模态呈现历史内容，结合音频、视频与互动，提升学生学习兴趣与知识掌握，同时潜移默化地培养爱国情感。</t>
  </si>
  <si>
    <t>文档中描述“教师借助大鱼云展VR巧设‘云端艺术展厅’情境，并同步嵌入VR观展链接”</t>
  </si>
  <si>
    <t>虚拟展厅</t>
  </si>
  <si>
    <t>文档中提到“学生将完成的英语作文上传至大语言模型，触发评价流程的起始环节。”</t>
  </si>
  <si>
    <t>大语言模型</t>
  </si>
  <si>
    <t>Chat Gpt</t>
  </si>
  <si>
    <t>第669号案例_669人工智能小学数学，破解分数难题典型应用场景案例  继红史锐.docx</t>
  </si>
  <si>
    <t>人工智能赋能小学数学，破解分数抽象难题</t>
  </si>
  <si>
    <t>目前，相关网页学具已经应用在本学校“分数教学”数学课堂中，成为分数教学尤其是难点内容教学的重要辅助工具。</t>
  </si>
  <si>
    <t>融合AI技术与分层教学理念，打造“探究 + 可视化 + 分层巩固”的教学模式，提升学习的趣味性与主动性。</t>
  </si>
  <si>
    <t>["动态可视化生成技术", "AI编程", "交互式学习工具", "分层教学", "自主探究"]</t>
  </si>
  <si>
    <t>分照片</t>
  </si>
  <si>
    <t>文档中提到“结合豆包、智谱清言等通用大模型，构建了一套低门槛、高互动的AI编程伙伴教学模式”</t>
  </si>
  <si>
    <t>学生：提升对分数概念的理解与运算能力；教师：实现个性化教学与实时反馈；学校：推动教学模式创新与数字化转型。</t>
  </si>
  <si>
    <t>融合AI技术与分层教学理念，打造'探究 + 可视化 + 分层巩固'的教学模式，实现数学动态过程的精准可视化生成，提升学生学习的趣味性与主动性。</t>
  </si>
  <si>
    <t>为分数墙涂色</t>
  </si>
  <si>
    <t>文档中提到“依托国家智慧教育平台AI实验场中的代码纠错助手”</t>
  </si>
  <si>
    <t>喝果汁学习网页</t>
  </si>
  <si>
    <t>文档中提到“运用‘弹幕派’互动软件，实时采集教师困惑”</t>
  </si>
  <si>
    <t>弹幕派</t>
  </si>
  <si>
    <t>第670号案例_670山东师范大学附属中学-魏鑫-“人工智能+基础教育”典型案例申报书.docx</t>
  </si>
  <si>
    <t>数据驱动破译“生命密码”——《核酸是遗传信息的携带者》的精准教学实践</t>
  </si>
  <si>
    <t>已在我校高一年级生物学学科中成功实施，展现出广阔的应用前景，整体处于规模化应用初期。</t>
  </si>
  <si>
    <t>通过数据驱动的精准教学模式，实现了个性化学习和实时反馈，提升了教学效果和学生理解能力。</t>
  </si>
  <si>
    <t>精准诊断 → 互动破疑 → 个性巩固 → 教学反馈</t>
  </si>
  <si>
    <t>["数据采集与分析", "可视化报告生成", "实时互动反馈", "个性化学习路径", "智能化教学闭环"]</t>
  </si>
  <si>
    <t>辅立码课</t>
  </si>
  <si>
    <t>文档中提到“依托智慧校园平台，整合梳理德育资源，建立德育资源库”</t>
  </si>
  <si>
    <t>学生：提升对遗传信息的理解与应用能力；教师：实现精准教学与个性化辅导；学校：推动教育数字化转型与教学质量提升。</t>
  </si>
  <si>
    <t>数据采集 → 学情分析与反馈 → 个性化教学调整 → 学习巩固</t>
  </si>
  <si>
    <t>通过数据驱动的精准教学模式，实现了从经验驱动到数据驱动的转变，AI深度融入教学核心环节，构建了以学生认知发展为中心的智慧教育新生态。</t>
  </si>
  <si>
    <t>德育资源库</t>
  </si>
  <si>
    <t>辅立码课平板</t>
  </si>
  <si>
    <t>文档中提到“预设了丰富的地理知识库和多因素分析能力，作为‘即时答疑专家’”</t>
  </si>
  <si>
    <t>地理大师智能体</t>
  </si>
  <si>
    <t>第672号案例_672深圳中学“人工智能+基础教育”典型应用场景案例申报书.pdf</t>
  </si>
  <si>
    <t>创意驱动，AI赋能：基于国产线上AI绘图平台的“AI+文创”劳动教学实践</t>
  </si>
  <si>
    <t>课程依托线上平台，形成标准化流程，硬件门槛低、具备快速推广条件，已覆盖近2000名学生。</t>
  </si>
  <si>
    <t>通过AI绘图平台的应用，构建了“创意驱动、AI赋能”的教学新模式，实现了教学模式与技术应用的双重创新。</t>
  </si>
  <si>
    <t>模仿-解构-创造 → AI生图技能掌握 → 创意物化 → 课堂参与度提升</t>
  </si>
  <si>
    <t>["生成式AI", "ControlNet技术", "在线AI绘图", "教育技术适配", "项目式学习"]</t>
  </si>
  <si>
    <t>中国科学院地理科学与资源研究所</t>
  </si>
  <si>
    <t>文档中提到“提供实时更新的、准确的一手遥感数据”</t>
  </si>
  <si>
    <t>学生：提升创新能力与AI应用素养；教师：优化教学流程，提高课堂参与度；学校：形成可复制的普惠特性，获得积极社会反馈。</t>
  </si>
  <si>
    <t>需求分析 → 个性化定制 → 应用优化 → 案例创新突破</t>
  </si>
  <si>
    <t>数据采集层（AI生成内容的实时反馈与应用）
行为识别层（学生创作过程中的参与度分析）
画像诊断层（生成式AI的图像设计与输出控制）</t>
  </si>
  <si>
    <t>课程作为高二必修课覆盖近2000名学生，形成标准化流程，验证了低门槛、可复制的普惠特性，整体处于规模化应用阶段。</t>
  </si>
  <si>
    <t>构建“创意驱动、AI赋能”的教学新模式，实现AI技术与劳动教育的深度融合，提升学生的学习动机与参与感，同时降低了高质量AI教育的门槛。</t>
  </si>
  <si>
    <t>劳动与综合实践活动</t>
  </si>
  <si>
    <t>地理空间数据云</t>
  </si>
  <si>
    <t>第673号案例_673孙丹《以AI为翼，让语文插图“动”出文本深意与学习兴趣——哈尔滨市继红小学AI赋能教学案例》.docx</t>
  </si>
  <si>
    <t>以AI为翼，让语文插图“动”出文本深意与学习兴趣</t>
  </si>
  <si>
    <t>该模式有效提升了学生对文本的理解与表达能力，显著提高了学生的学习兴趣，改善了课堂教学效果，得到了学生和教师的广泛认可。</t>
  </si>
  <si>
    <t>通过将静态插图动态化，营造沉浸式学习场景，提升学生的学习兴趣和文字感悟能力，实现了从文本理解到表达输出的提升。</t>
  </si>
  <si>
    <t>静态插图动态化 → 学生故事创作 → 脚本生成与小视频制作 → 学习效果提升</t>
  </si>
  <si>
    <t>["动态影像生成", "故事脚本生成", "小视频制作", "AI工具应用"]</t>
  </si>
  <si>
    <t>文档中提到“将数据导入镝数图表，生成一张动态的、可交互的气温变化折线图。”</t>
  </si>
  <si>
    <t>学生：提升文本理解与表达能力，增强学习兴趣；教师：创新教学模式，提升课堂效果；学校：推动教学信息化与数字化转型。</t>
  </si>
  <si>
    <t>插图动态化 → 学习情境构建 → 学生创作与表达 → 学习效果提升</t>
  </si>
  <si>
    <t>数据采集层（动态插图生成、学生创作数据采集）
行为识别层（学生参与度分析、学习状态识别）
个性化学习层（个性化反馈与创作指导）</t>
  </si>
  <si>
    <t>AI与学科教学的融合已成为未来教育的发展趋势，特别是在基础教育领域，应用前景广阔。</t>
  </si>
  <si>
    <t>通过将静态插图动态化，营造沉浸式学习场景，提升学生的文本理解与表达能力，促进学生从被动学习转变为主动参与，培养创新思维和实践能力。</t>
  </si>
  <si>
    <t>镝数图表</t>
  </si>
  <si>
    <t>文档中提到“依托‘点点·滴滴’AI评价体系，构建多元参与的五育融合评价模式。”</t>
  </si>
  <si>
    <t>点点·滴滴AI评价系统</t>
  </si>
  <si>
    <t>即梦软件</t>
  </si>
  <si>
    <t>文档中描述“点阵笔在不改变师生原有纸笔书写习惯的前提下，能够实现作业批改的数据采集”</t>
  </si>
  <si>
    <t>点阵笔</t>
  </si>
  <si>
    <t>点阵笔（未提及）</t>
  </si>
  <si>
    <t>第674号案例_674檀营满族蒙古族乡中心小学  高婷婷  基于智能探究的小学科学概念建构教学模式与实践.docx</t>
  </si>
  <si>
    <t>基于智能探究的小学科学概念建构教学模式与实践</t>
  </si>
  <si>
    <t>已在我校科学学科中成功实践，覆盖全年级教学班，具备极强的可复制性，易于在不同条件的学校中进行规模化推广。</t>
  </si>
  <si>
    <t>构建了数据驱动的智能探究教学模式，深度融入探究学习全过程，实现了虚拟实验环境与个性化支持的系统性整合。</t>
  </si>
  <si>
    <t>创设真实问题情境 → 提供智能化探究工具 → 实时数据分析 → 个性化反馈与精准教学决策</t>
  </si>
  <si>
    <t>["虚拟实验环境", "多模态学习行为分析", "自适应学习路径推荐", "人工智能算法", "数据驱动决策支持"]</t>
  </si>
  <si>
    <t>智能虚拟实验平台</t>
  </si>
  <si>
    <t>文档中提到“引入点阵笔智能作业系统，围绕需求落地、技术适配与应用优化开展系列探索实践”</t>
  </si>
  <si>
    <t>学生：提升科学素养与创新能力；教师：实时掌握学生思维路径与理解难点，精准教学；学校：形成可复制的智能探究教学模式</t>
  </si>
  <si>
    <t>智能虚拟实验平台构建 → 学生自主探究 → 实时数据分析与反馈 → 个性化学习支持</t>
  </si>
  <si>
    <t>数据采集层（多模态学习数据采集与融合）
行为识别层（学生实验操作逻辑识别）
画像诊断层（实时学情分析与反馈）
个性化学习层（个性化探究任务推荐）</t>
  </si>
  <si>
    <t>该模式已在学校科学学科中成功实践，具备极强的可复制性，易于在不同条件的学校中进行规模化推广</t>
  </si>
  <si>
    <t>创新性地构建了数据驱动的智能探究教学模式，实现了虚拟实验环境与学生操作行为分析的深度融合，支持个性化探究学习</t>
  </si>
  <si>
    <t>点阵笔智能作业系统</t>
  </si>
  <si>
    <t>第675号案例_675武文雯-“人工智能+基础教育”典型应用场景案例申报书.docx</t>
  </si>
  <si>
    <t>智谱绘图藏意境，醒图配字展诗心</t>
  </si>
  <si>
    <t>已在我校文学社与电脑社团成功实践，覆盖超300名学生，具备向更多学科和学校规模化推广巨大潜力。</t>
  </si>
  <si>
    <t>通过跨学科融合教学模式，推动从文字理解到视觉表达的思维转化，实现文学鉴赏与数字创作的双向渗透，培养核心素养中的审美创造与信息素养双重能力。</t>
  </si>
  <si>
    <t>语文智解诗韵 → 信息智绘诗境 → 跨学科实践与反馈 → 应用优化</t>
  </si>
  <si>
    <t>["人工智能算法", "图像处理", "自然语言处理", "多媒体创作", "数据分析"]</t>
  </si>
  <si>
    <t>文档中提到“依托‘点阵纸+智能笔’技术，AI自动识别作业错题”</t>
  </si>
  <si>
    <t>学生：深化对诗歌意境的理解，提升逻辑思维与批判性思维能力；教师：转型为创作引导者，促进教学方式创新；学校：推动基础教育学习方式的创新与发展。</t>
  </si>
  <si>
    <t>语文智解诗韵 → 信息智绘诗境 → 跨学科实践与反馈</t>
  </si>
  <si>
    <t>数据采集层（智谱清言平台的诗句输入与分析）
行为识别层（学生对诗歌风格的比较与分析）
个性化学习层（个性化定制使用方式，图像生成与美化）</t>
  </si>
  <si>
    <t>项目已在学校成功实践，覆盖超300名学生，具备向更多学科和学校规模化推广的潜力，整体处于初步应用阶段。</t>
  </si>
  <si>
    <t>通过跨学科融合教学模式，推动从文字理解到视觉表达的思维转化，形成可复制的教学范式，提升学生的数字素养与创新能力。</t>
  </si>
  <si>
    <t>点阵纸+智能笔</t>
  </si>
  <si>
    <t>文档中提到“电子班牌作为校园信息交互的关键枢纽”</t>
  </si>
  <si>
    <t>全能扫描王</t>
  </si>
  <si>
    <t>文档中提到“结合教室一体机、电子班牌等硬件”</t>
  </si>
  <si>
    <t>文档中提到“电子班牌让学生也参与到德育评价的自评、互评当中”</t>
  </si>
  <si>
    <t>第676号案例_676烟台市牟平区武宁街道益海小学  宫玉宁  灸堂飘香  以“艾”传爱.docx</t>
  </si>
  <si>
    <t>灸堂飘香  以“艾”传爱</t>
  </si>
  <si>
    <t>烟台市牟平区</t>
  </si>
  <si>
    <t>企业与学校合作开展的中医药文化教育活动，处于探索与实践阶段。</t>
  </si>
  <si>
    <t>通过AI直播技术与中医药文化的结合，激发学生对传统文化的热爱与传承责任感，创新劳动教育形式。</t>
  </si>
  <si>
    <t>AI直播技术应用 → 观众行为数据分析 → 直播流程优化 → 沉浸式文化体验</t>
  </si>
  <si>
    <t>["人工智能直播技术", "数据分析", "互动设计", "沉浸式体验"]</t>
  </si>
  <si>
    <t>文档中提到“电子档案大数据应用于课堂教学变革”</t>
  </si>
  <si>
    <t>学生：提升中医药文化素养与实践能力，激发传承责任感；教师：丰富教学形式，增强互动性；学校：探索劳动教育新路径，形成可借鉴的实践案例。</t>
  </si>
  <si>
    <t>AI直播技术应用 → 观众行为数据分析 → 直播流程方案生成 → 直播实践与互动反馈</t>
  </si>
  <si>
    <t>数据采集层（观众行为数据收集与分析）
智能策略层（直播流程优化与互动设计）
个性化学习层（实时反馈与调整）</t>
  </si>
  <si>
    <t>企业通过AI技术与中医药文化结合，探索劳动教育新形式，整体处于创新实践阶段</t>
  </si>
  <si>
    <t>通过AI直播技术实现中医药文化的沉浸式学习，增强学生的参与感与责任感，打破地域限制，推动文化传承</t>
  </si>
  <si>
    <t>中医药文化</t>
  </si>
  <si>
    <t>抖音</t>
  </si>
  <si>
    <t>文档中描述“利用DeepSeek大模型快速生成具备响应式布局的电子导学单。”</t>
  </si>
  <si>
    <t>电子导学单</t>
  </si>
  <si>
    <t>第677号案例_677烟台市牟平区新城小学 崔远红、董振梅  让校园垃圾捡拾器“智”动起来.docx</t>
  </si>
  <si>
    <t>让校园垃圾捡拾器“智”动起来</t>
  </si>
  <si>
    <t>将校园劳动中的真实烦恼转化为项目化学习主题，让学生在解决实际问题中实现“做中学、创中乐”；引入多种传感器和主控板，启蒙学生智能认知，使传统劳动工具具备环境感知、自动响应等智能化功能。</t>
  </si>
  <si>
    <t>问题侦察 → 创意工坊 → 设计门诊 → 巧手制造 → 成果展示会</t>
  </si>
  <si>
    <t>["光线传感器", "距离传感器", "声音传感器", "micro:bit主控板", "项目化学习"]</t>
  </si>
  <si>
    <t>智能垃圾捡拾器</t>
  </si>
  <si>
    <t>阿里巴巴集团</t>
  </si>
  <si>
    <t>文档中提到‘备课组依托希沃集备平台与钉钉协同研讨’</t>
  </si>
  <si>
    <t>学生：提升动手能力与创新思维；教师：促进项目化学习与课堂互动；学校：增强校园环境意识与实践能力。</t>
  </si>
  <si>
    <t>数据采集层（通过传感器收集环境数据）
行为识别层（识别学生的设计需求与反馈）
个性化学习层（根据反馈进行设计优化）</t>
  </si>
  <si>
    <t>项目化学习在校园中逐渐推广，智能工具的应用尚处于探索阶段，整体应用潜力巨大。</t>
  </si>
  <si>
    <t>将校园劳动中的真实问题转化为项目化学习主题，融入智能元素，培养学生的创新思维与协作能力。</t>
  </si>
  <si>
    <t>钉钉</t>
  </si>
  <si>
    <t>第678号案例_678湛江市第八小学2025年“人工智能+基础教育”典型应用场景案例.pdf</t>
  </si>
  <si>
    <t>AI“无限∞”课堂：湛江市第八小学“五智劳动思维”赋能全场景劳动教育实践</t>
  </si>
  <si>
    <t>已在湛江市第八小学实施，具有较强的示范推广意义，整体处于推广阶段。</t>
  </si>
  <si>
    <t>通过AI工具的应用，打破传统劳动教育的时空限制，实现家庭、校园、社区与自然场景的无缝连接，促进学生主动探索与实践。</t>
  </si>
  <si>
    <t>AI工具应用 → 场景扩展与实践 → 劳动素养提升 → 自主解决问题能力增强</t>
  </si>
  <si>
    <t>["图像识别", "数据关联", "3D建模", "异常识别", "智能提醒"]</t>
  </si>
  <si>
    <t>文档中提到“通过钉钉采集答题数据，以‘小助手’形式即时推送错题解析”</t>
  </si>
  <si>
    <t>学生：94%的学生能将学习方法灵活运用于多场景，83%的学生能自主用AI工具解决实际问题，88%的学生参与社区活动；教师：实现跨时空指导，提升教学效果；学校：形成可复制的劳动教育模式。</t>
  </si>
  <si>
    <t>AI工具应用 → 场景拓展 → 劳动习惯培养 → 素养提升</t>
  </si>
  <si>
    <t>数据采集层（AI工具记录学生劳动实践数据）
行为识别层（AI识别学生在不同场景中的行为）
画像诊断层（生成学生劳动素养报告）
个性化学习层（根据学生表现提供个性化反馈）</t>
  </si>
  <si>
    <t>通过‘无限∞课堂’理念打破传统劳动教育的局限，实现家庭、校园、社区的无缝连接，促进学生从被动参与到主动探索的转变。</t>
  </si>
  <si>
    <t>文档中提到“学生通过钉钉投票评星级、输文字点评”</t>
  </si>
  <si>
    <t>文档中提到“同时，还可以使用钉钉布置、问卷星等工具生成课后作业”</t>
  </si>
  <si>
    <t>文档中提到“在钉钉群建立‘创新验证临时文件夹’”</t>
  </si>
  <si>
    <t>噜咔博士拍学机</t>
  </si>
  <si>
    <t>文中提到“结合给定的作文题目，明确写作要求，完成一篇作文，并上传钉钉”</t>
  </si>
  <si>
    <t>第679号案例_679张艺雯-《长征足迹：地理视角下的自然挑战与人类智慧》-“人工智能+基础教育”典型应用场景案例.docx</t>
  </si>
  <si>
    <t>长征足迹：地理视角下的自然挑战与人类智慧</t>
  </si>
  <si>
    <t>案例已形成“跨学科设计+技术协同”的完整教学范式，当前可在中学历史、地理学科直接应用，具备推广价值。</t>
  </si>
  <si>
    <t>打破传统单学科教学局限，构建跨学科主题教学模式，实现VR与AI技术的协同赋能，提升学生的综合素养与家国情怀。</t>
  </si>
  <si>
    <t>课前铺垫 → 课堂探究 → 课后延伸</t>
  </si>
  <si>
    <t>["虚拟现实技术", "人工智能", "情境模拟", "跨学科融合", "互动学习"]</t>
  </si>
  <si>
    <t>文档中提到“会议管理用钉钉闪记、通义效率助手及自主开发系统”</t>
  </si>
  <si>
    <t>学生：增强对长征精神的情感认同，提升地理知识理解与综合思维能力；教师：实现跨学科教学的创新模式；学校：推动数字化融合教学的实践探索。</t>
  </si>
  <si>
    <t>数据采集层（VR场景创建、AI互动设计）
行为识别层（学生情感与参与度分析）
画像诊断层（学生知识掌握与情感认同评估）</t>
  </si>
  <si>
    <t>案例已形成“跨学科设计+技术协同”的完整教学范式，适用于中学历史、地理学科，推动数字化教学路径的探索。</t>
  </si>
  <si>
    <t>构建了“历史+地理+思政”跨学科主题教学模式，通过VR与AI技术的协同应用，解决了传统教学的时空限制与抽象知识理解难题，形成了完整的学习闭环。</t>
  </si>
  <si>
    <t>文档中提到‘通过家访了解到，依依的父母长期在外工作，日常主要由爷爷奶奶照料。选择熟悉的钉钉平台作为主要支持工具’</t>
  </si>
  <si>
    <t>第680号案例_680张毅鑫_北京亦庄实验小学+从“千人一面”到“千人千面”：人工智能赋能小学数学作业减负提质实践案例(1).pdf</t>
  </si>
  <si>
    <t>从“千人一面”到“千人千面”：人工智能赋能小学数学作业减负提质实践案例</t>
  </si>
  <si>
    <t>在六年级数学实现常态化、全覆盖应用，形成成熟模式，具备规模化推广的坚实基础与广阔前景。</t>
  </si>
  <si>
    <t>构建了“学校规划-AI支撑-教师主导”的成熟模式，有效减轻师生负担，推动教师从“批改者”转向“引导者”，实现规模化因材施教。</t>
  </si>
  <si>
    <t>教学评一体化改革 → 多维智能组卷 → AI批改与学情报告生成 → 个性化辅导与错题治理</t>
  </si>
  <si>
    <t>["智能组卷", "AI批改", "学情分析", "个性化辅导", "数据驱动决策"]</t>
  </si>
  <si>
    <t>文档中提到“集结钉钉、微信、小思徽章、幼师口袋等多云端品牌技术”</t>
  </si>
  <si>
    <t>学生：实现个性化学习，提升数学素养；教师：减轻批改负担，转向引导者角色；学校：提升教学质量，促进教育公平。</t>
  </si>
  <si>
    <t>数据采集 → 智能组卷与批改 → 学情分析与反馈 → 个性化辅导</t>
  </si>
  <si>
    <t>数据采集层（全班作业自动批改与数据记录）
行为识别层（学生作答情况与知识点掌握程度分析）
画像诊断层（生成班级与个人学情报告）
个性化学习层（针对性练习推送与个性化辅导）</t>
  </si>
  <si>
    <t>企业产品以“智能作业设计与批改”为主，整体处于规模化应用初期，具备良好推广价值。</t>
  </si>
  <si>
    <t>构建了“评教学”一体化模式，通过数据驱动实现精准评价与个性化辅导，推动教师角色转型与家校协同育人。</t>
  </si>
  <si>
    <t>第682号案例_682长春市实验中学----核心素养导向下的AI赋能学科课堂教学.docx</t>
  </si>
  <si>
    <t>核心素养导向下的AI赋能学科课堂教学</t>
  </si>
  <si>
    <t>已在多所高中试点应用，处于规模化推广初期</t>
  </si>
  <si>
    <t>通过AI技术的应用，提升学生学习兴趣，改善传统教学模式，实现个性化与互动式学习，促进学生自主探究能力的提升。</t>
  </si>
  <si>
    <t>AI驱动的个性化学习 → 互动式教学场景构建 → 实时反馈与个性化辅导 → 学习效果提升</t>
  </si>
  <si>
    <t>["自然语言处理", "语音识别", "计算机视觉", "个性化学习算法", "知识图谱"]</t>
  </si>
  <si>
    <t>文档中提到“基于钉钉办公软件教育板块启动全域校园人机伴生智慧管理项目”</t>
  </si>
  <si>
    <t>学生：提升学习兴趣与主动性，改善理解与表达能力；教师：减轻备课负担，专注于教学设计与引导；学校：推动教学模式创新与教育公平。</t>
  </si>
  <si>
    <t>需求分析 → AI工具应用 → 个性化定制 → 互动反馈</t>
  </si>
  <si>
    <t>数据采集层（学习行为数据收集与分析）
行为识别层（学习模式与互动分析）
画像诊断层（个性化学习画像生成）
个性化学习层（即时反馈与辅导）</t>
  </si>
  <si>
    <t>创造了“人机协同”的双师教学模式，结合AI与教师的优势，提升了课堂互动性与个性化辅导能力，推动了教育资源的公平分配。</t>
  </si>
  <si>
    <t>英语/化学/生物</t>
  </si>
  <si>
    <t>分子结构可视化教学系统</t>
  </si>
  <si>
    <t>文档中提到“钉钉画布是依托钉钉云端画布技术和AI画布平台的创新工具”</t>
  </si>
  <si>
    <t>钉钉画布</t>
  </si>
  <si>
    <t>科学家智能体</t>
  </si>
  <si>
    <t>钉钉（未点名企业）</t>
  </si>
  <si>
    <t>文档中提到“依托钉钉作为统一数字化基座，整合数据采集、流程管理、智能分析与结果呈现”</t>
  </si>
  <si>
    <t>钉钉平台</t>
  </si>
  <si>
    <t>第683号案例_683长春外国语学校+AI赋能phyphox：从“手机传感器”到“物理实验室”的跨越.pdf</t>
  </si>
  <si>
    <t>AI赋能 phyphox：从“手机传感器”到“物理实验室”的跨越</t>
  </si>
  <si>
    <t>通过手机传感器实现传统实验室功能，显著降低设备投入成本，正在推广中。</t>
  </si>
  <si>
    <t>通过AI技术深度赋能phyphox，实现了从手机传感器到虚拟物理实验室的跨越，提升实验精度和效率。</t>
  </si>
  <si>
    <t>AI算法优化传感器数据 → AI辅助实验设计与分析 → AI驱动的虚拟实验环境 → AI个性化学习反馈</t>
  </si>
  <si>
    <t>["机器学习", "自然语言处理", "计算机视觉", "物理引擎", "数据校准"]</t>
  </si>
  <si>
    <t>文档中提到“课后通过钉钉平台实现作品反馈闭环”</t>
  </si>
  <si>
    <t>学生：提升实验精度与效率，增强对物理原理的理解；教师：解放重复性工作，专注于学生科学思维的培养；学校：推动实验教学创新，提升教学质量。</t>
  </si>
  <si>
    <t>手机传感器数据采集 → AI算法优化与分析 → 虚拟实验环境构建 → 个性化学习反馈生成</t>
  </si>
  <si>
    <t>数据采集层（手机传感器数据实时采集）
行为识别层（实验设计与分析）
智能策略层（AI辅助实验方案生成）
个性化学习层（生成个性化学习报告）</t>
  </si>
  <si>
    <t>通过AI技术优化手机传感器数据，构建虚拟实验环境，降低实验门槛，提升实验精度与效率，促进科学教育的普及与创新。</t>
  </si>
  <si>
    <t>第685号案例_685智慧赋能  五育共生  哈尔滨市继红小学  温与寒.docx</t>
  </si>
  <si>
    <t>智慧赋能 五育共生</t>
  </si>
  <si>
    <t>学校通过自主研发的OA综合平台实现了数据驱动的教育评价，处于推广阶段</t>
  </si>
  <si>
    <t>构建了基于大数据的智能化、过程性评价体系，推动教育评价从经验走向数据循证，形成育人合力。</t>
  </si>
  <si>
    <t>数据采集 → 数据分析与智能画像生成 → 过程性评价与反馈 → 个性化育人</t>
  </si>
  <si>
    <t>["数据采集", "智能分析", "个性化画像生成", "过程性评价", "AI技术"]</t>
  </si>
  <si>
    <t>文档中提到“结合钉钉闪记、扣子AI、开心评估系统等工具，实现教学过程数据化、评价科学化”</t>
  </si>
  <si>
    <t>学生：实现全面发展与个性化成长；教师：提升教学效果与精准评价能力；学校：构建可复制的动态增值评价体系</t>
  </si>
  <si>
    <t>数据采集 → 过程性评价 → 家校协同管理 → 个性化反馈</t>
  </si>
  <si>
    <t>数据采集层（多模态数据采集与融合）
画像诊断层（个性化画像生成、过程性反馈解释）
智能策略层（个性化任务推荐、智能对话决策）</t>
  </si>
  <si>
    <t>构建基于大数据的智能化、过程性评价体系，推动评价从结果性向过程性转变，实现家校协同管理与个性化育人</t>
  </si>
  <si>
    <t>钉钉闪记</t>
  </si>
  <si>
    <t>智慧体育设备</t>
  </si>
  <si>
    <t>平台系统</t>
  </si>
  <si>
    <t>文档中提到“依托现有教学平台搭建AI作文批改体系”</t>
  </si>
  <si>
    <t>钉钉数治教育云平台</t>
  </si>
  <si>
    <t>文档中提到“依托钉钉宜搭的低代码开发能力，学校搭建了综合管理平台”</t>
  </si>
  <si>
    <t>继红数字校园小程序</t>
  </si>
  <si>
    <t>文档中提到“利用钉钉智慧平台，实时录入日常观察记录、素养过关和学科分项评价”</t>
  </si>
  <si>
    <t>钉钉智慧平台</t>
  </si>
  <si>
    <t>第686号案例_686邹城市护驾山小学 贾娜 《AI赋能：构建小学语文智慧教学新范式》.docx</t>
  </si>
  <si>
    <t>AI赋能：构建小学语文智慧教学新范式</t>
  </si>
  <si>
    <t>已在本校三年级两个班级进行一学期试点，整体处于推广阶段</t>
  </si>
  <si>
    <t>通过AI技术实现个性化教学与即时反馈，提升学生参与度与教师教学效率，形成可复制的教学模式。</t>
  </si>
  <si>
    <t>需求分析 → 技术定制 → 应用优化</t>
  </si>
  <si>
    <t>["语音识别", "自然语言处理", "文本生成", "学习行为分析", "教育数据挖掘"]</t>
  </si>
  <si>
    <t>文档中提到“通过钉钉‘作业本’布置智能作业，系统自动推送个性化习题”</t>
  </si>
  <si>
    <t>学生：提升朗读能力、阅读理解与写作水平；教师：减轻批改负担，提升教学设计与个别辅导效率；学校：推动教育质量提升与个性化教学实现。</t>
  </si>
  <si>
    <t>数据采集层（AI朗读助教、AI阅读伙伴、AI写作辅导员）
行为识别层（学生朗读与写作行为分析）
画像诊断层（个性化学习画像生成）
个性化学习层（即时反馈与精准辅导）</t>
  </si>
  <si>
    <t>实现了课堂大规模个性化与教学过程性评价的突破，证明了AI技术在文科教学中的有效应用，推动了教育公平与质量提升。</t>
  </si>
  <si>
    <t>文档中提到“基于钉钉AI的阅读指导系统，支持古典名著的个性化阅读”</t>
  </si>
  <si>
    <t>文档中提到“将钉钉AI助手与多维表格相结合，构建了一个动态、智能的学生成长数据中枢”</t>
  </si>
  <si>
    <t>第687号案例_687邹城市护驾山小学 齐晓慧  《基于希沃白板的AI赋能互动课堂与学情反馈系统》.docx</t>
  </si>
  <si>
    <t>基于希沃白板的AI赋能互动课堂与学情反馈系统</t>
  </si>
  <si>
    <t>在资源有限背景下，探索出低门槛、高效率的AI+教育落地路径，提供了可复制、易操作的教学智能化解决方案。</t>
  </si>
  <si>
    <t>将希沃白板从“展示工具”升级为“互动与数据中枢”，实现“数据驱动型课堂”；通过现有设备实现智能化教学转型。</t>
  </si>
  <si>
    <t>需求分析 → 技术研发与定制 → 应用优化 → 教学模式创新</t>
  </si>
  <si>
    <t>["数据采集与分析", "课堂行为可视化", "个性化学习路径", "互动教学设计"]</t>
  </si>
  <si>
    <t>文档中提到“教师使用钉钉App扫描物品二维码，系统自动显示物品信息及当前库存。”</t>
  </si>
  <si>
    <t>学生：课堂参与度提升，作业更具针对性；教师：能够及时掌握全班学情，进行教学调整；学校：推动信息技术与教育教学的深度融合。</t>
  </si>
  <si>
    <t>数据采集层（通过答题器、签到、课堂测验记录学生行为与答题数据）
行为识别层（利用数据分析识别共性错误与个性问题）
个性化学习层（设计分层作业与微课辅导）</t>
  </si>
  <si>
    <t>将希沃白板从展示工具升级为互动与数据中枢，实现数据驱动型课堂；在不新增硬件的前提下，通过现有设备实现智能化教学转型。</t>
  </si>
  <si>
    <t>文档中提到“指导少儿拍摄定格动画视频”</t>
  </si>
  <si>
    <t>定格动画制作软件</t>
  </si>
  <si>
    <t>希沃微课</t>
  </si>
  <si>
    <t>文档中提到“选择教师日常使用的手机作为载体，安装定制版AI语音程序”</t>
  </si>
  <si>
    <t>定制版AI语音程序</t>
  </si>
  <si>
    <t>第688号案例_人工智能助力构建“三说两讲一反思”校本教研的应用研究（北京师范大学第三附属中学）.docx</t>
  </si>
  <si>
    <t>人工智能助力构建“三说两讲一反思”校本教研的应用研究</t>
  </si>
  <si>
    <t>当前应用于北师大三附中全学科教研，覆盖“三说两讲一反思”全流程，处于规模化推广初期</t>
  </si>
  <si>
    <t>突破传统教研“经验驱动”模式，构建AI赋能的教研新范式，实现教研从主观判断向数据支撑转变，提升教师专业能力与课堂效能。</t>
  </si>
  <si>
    <t>多模态数据采集 → AI课堂评价系统定制 → 证据链生成与反馈 → 教研模式优化</t>
  </si>
  <si>
    <t>["多模态数据采集", "AI课堂评价系统", "数据驱动决策", "教育测量理论", "行为轨迹分析"]</t>
  </si>
  <si>
    <t>系统搭配的定制化扫印批阅一体机，实现“一键打印作业—一键回传作答数据”的高效衔接</t>
  </si>
  <si>
    <t>智能作业批改</t>
  </si>
  <si>
    <t>教师：提升专业能力与课堂效能；学校：形成可迁移的校本教研资源体系，推动教研革新。</t>
  </si>
  <si>
    <t>数据采集 → 教学评价系统定制 → 证据链生成 → 教研模式优化</t>
  </si>
  <si>
    <t>数据采集层（双摄像头 + 拾音器实现多模态数据采集）
行为识别层（课堂视频、语音交互数据分析）
画像诊断层（生成认知投入热力图、教学策略有效性指数）</t>
  </si>
  <si>
    <t>企业产品以“教学评价工具”为主，学校通过校本化规则实现教学适配，整体处于应用推广阶段</t>
  </si>
  <si>
    <t>构建 AI 赋能的循证教研新范式，填补 AI 与教研融合的空白，实现数据驱动的教研模式转型，提升教师技术应用能力。</t>
  </si>
  <si>
    <t>第690号案例_北京市朝阳区白家庄小学 以智助教背景下习作评阅课堂实践案例.docx</t>
  </si>
  <si>
    <t>以智助教背景下习作评阅课堂实践——基于阅神评改系统的案例研究</t>
  </si>
  <si>
    <t>已在6个校区规模化应用，教师批改效率提升50%，学生习作得分率平均上涨0.3%</t>
  </si>
  <si>
    <t>通过AI技术优化习作教学流程，实现批改高效化、反馈即时化、指导个性化，推动教学模式数字化转型。</t>
  </si>
  <si>
    <t>需求分析 → 系统导入与权限配置 → 教师培训与应用 → 反馈与功能优化 → 常态化使用</t>
  </si>
  <si>
    <t>["自然语言处理", "数据统计与分析", "双向反馈机制", "个性化学习路径生成", "量化评价指标"]</t>
  </si>
  <si>
    <t>阅神习作评改系统</t>
  </si>
  <si>
    <t>文档中描述“系统搭配的定制化扫印批阅一体机，实现‘一键打印作业—一键回传作答数据’的高效衔接”</t>
  </si>
  <si>
    <t>学生：提升习作得分率与个性化反馈；教师：减少批改时间，提升深度指导能力；学校：推动教学模式数字化转型，提升整体教学效率。</t>
  </si>
  <si>
    <t>需求分析 → 系统导入与权限配置 → 教师培训与应用 → 反馈迭代与优化</t>
  </si>
  <si>
    <t>数据采集层（自然语言处理技术提炼共性问题）
行为识别层（实时调取AI评阅痕迹）
画像诊断层（生成量化雷达图报告）</t>
  </si>
  <si>
    <t>已在6个校区实现规模化应用，教师批改效率提升50%，整体处于推广阶段。</t>
  </si>
  <si>
    <t>通过AI初筛与教师精批的双轨制，优化习作评阅流程，提升教师指导能力与学生写作水平，同时实现家校协同与全流程可视化。</t>
  </si>
  <si>
    <t>第693号案例_“人工智能+基础教育”典型应用申报书 张娜.docx</t>
  </si>
  <si>
    <t>AI赋能童创，绘声动未来</t>
  </si>
  <si>
    <t>案例已形成成熟实施模式，具备在幼儿园常态化开展的条件，具有显著的规模化推广潜力。</t>
  </si>
  <si>
    <t>创新构建了‘兴趣驱动-实践探索-创意升级’三阶互动教学模式，打破传统单向教学模式，促进幼儿主动参与创作，推动数字化工具在幼儿教育中的应用。</t>
  </si>
  <si>
    <t>兴趣捕捉 → 自主创作 → 深度融合 → 创意升级</t>
  </si>
  <si>
    <t>["AI图像生成", "视频剪辑", "配音技术", "多媒体创作", "互动教学模式"]</t>
  </si>
  <si>
    <t>文档中提到“通过自主开发与教材章节高度契合的AI创意工具，将抽象的‘智能创意’理论知识转化为可操作、可互动的学习体验。”</t>
  </si>
  <si>
    <t>学生：提升创作能力与表达力；教师：实现轻松的数字化教学；学校：推动数字化教育的普及与应用。</t>
  </si>
  <si>
    <t>兴趣捕捉 → 实践尝试 → 自主创作 → 深度融合</t>
  </si>
  <si>
    <t>数据采集层（使用手机录像功能记录配音）；行为识别层（观察孩子们的创作兴趣与表现）；个性化学习层（根据孩子的画作生成动态画面）</t>
  </si>
  <si>
    <t>该案例处于常态化开展阶段，具备在普惠性幼儿园快速复制的条件，整体处于规模化应用潜力显著。</t>
  </si>
  <si>
    <t>构建了‘兴趣驱动-实践探索-创意升级’三阶互动教学模式，打破传统单向教学模式，采用易操作的数字工具，使幼儿从技术‘旁观者’变为‘参与者’，推动基础教育数字化转型。</t>
  </si>
  <si>
    <t>定制化AI创意工具</t>
  </si>
  <si>
    <t>文档中提到“定制平板操作界面：仅保留‘拍照’‘语音按钮’两大功能”</t>
  </si>
  <si>
    <t>定制平板</t>
  </si>
  <si>
    <t>文档中提到“构建AI+MR技术调度中枢，实现全链路协同管控”</t>
  </si>
  <si>
    <t>定制agent实训平台</t>
  </si>
  <si>
    <t>第694号案例_694北京市第一七一中学附属青年湖小学 刘琳 生成式人工智能在思辨性阅读与表达学习任务群的应用——以《两小儿辩日》为例.docx</t>
  </si>
  <si>
    <t>生成式人工智能在思辨性阅读与表达学习任务群的应用——以《两小儿辩日》为例</t>
  </si>
  <si>
    <t>案例已在多所小学试点应用，适合推广至其他学段，整体处于推广初期</t>
  </si>
  <si>
    <t>通过生成式人工智能的应用，突破传统文言文教学的枯燥与低效，培养学生的思辨能力与表达能力，促进知识与思维的融合。</t>
  </si>
  <si>
    <t>知识检索 → 智能辩论与讨论平台 → 个性化智能体配置 → 过程性反馈与表达能力训练</t>
  </si>
  <si>
    <t>["知识检索", "智能体构建", "自然语言处理", "生成式人工智能", "过程性反馈"]</t>
  </si>
  <si>
    <t>讯飞智作</t>
  </si>
  <si>
    <t>文档中提到“依托采用先进的AI智能体，结合混合现实（MR）设备打造智能锁制作训练系统”</t>
  </si>
  <si>
    <t>学生：提升思辨能力与表达能力；教师：实现个性化指导与教学效果提升；学校：推动文言文教学的创新与实践。</t>
  </si>
  <si>
    <t>知识检索 → 智能辩论和讨论平台 → 生成式反馈与表达训练 → 思维能力提升</t>
  </si>
  <si>
    <t>数据采集层（知识检索与信息整合）
行为识别层（智能体角色构建与互动分析）
个性化学习层（实时反馈与表达训练）</t>
  </si>
  <si>
    <t>企业产品以“学习支持工具”为主，适配文言文教学，整体处于推广与应用阶段。</t>
  </si>
  <si>
    <t>通过生成式人工智能实现文言文教学的个性化与互动性，培养学生批判性思维与表达能力，打破传统教学模式。</t>
  </si>
  <si>
    <t>定制VR智能锁</t>
  </si>
  <si>
    <t>智能辩论平台</t>
  </si>
  <si>
    <t>文中提到‘借助动画技术模拟“时空穿越故障”情境’</t>
  </si>
  <si>
    <t>动画技术</t>
  </si>
  <si>
    <t>第695号案例_695北京市第一七一中学附属青年湖小学 王海峰 智能体支持的小学信息科技跨学科教学与多元评价实践.docx</t>
  </si>
  <si>
    <t>智能体支持的小学信息科技跨学科教学与多元评价实践</t>
  </si>
  <si>
    <t>通过智能体支持的多学科融合教学，提升学生的综合素养和教师的教学决策能力，推动基础教育向智能化、个性化、融合化方向发展。</t>
  </si>
  <si>
    <t>智能体构建知识库 → 个性化任务推送 → 实时监测与反馈 → 综合评价与学习档案生成</t>
  </si>
  <si>
    <t>["数据采集与分析", "智能反馈系统", "个性化学习推荐", "学习行为监测", "多模态数据处理"]</t>
  </si>
  <si>
    <t>小小科学家</t>
  </si>
  <si>
    <t>文档中提到“利用'豆包'和'DeepSeek'生成动态点子图代码。”</t>
  </si>
  <si>
    <t>学生：提升综合素养、科学素养、创新思维和团队协作能力；教师：优化教学决策，促进精准教学；学校：推动基础教育向智能化、个性化、融合化发展。</t>
  </si>
  <si>
    <t>数据采集与分析 → 个性化任务推送 → 实时监测与反馈 → 综合评价与报告生成</t>
  </si>
  <si>
    <t>数据采集层（多模态学习数据采集与融合）
行为识别层（实时监测实验操作、数据记录和团队协作）
画像诊断层（生成学习档案和报告）</t>
  </si>
  <si>
    <t>通过智能体支持多学科融合的教学与评价体系，全面提升学生的学习效果和教师的教学决策能力。</t>
  </si>
  <si>
    <t>音乐创意小助手</t>
  </si>
  <si>
    <t>文档中提到“基于HTML5和WebGL开发了轻量化的物理仿真引擎”</t>
  </si>
  <si>
    <t>动态仿真引擎</t>
  </si>
  <si>
    <t>体育智能小助手</t>
  </si>
  <si>
    <t>文档中描述“开发可交互的HTML页面，支持学生拖动长方形边长”</t>
  </si>
  <si>
    <t>古文小辩手</t>
  </si>
  <si>
    <t>文档中提到“依托‘动态家庭成员’AI助教，直击小学英语句型教学三大核心痛点”</t>
  </si>
  <si>
    <t>动态家庭成员AI助教</t>
  </si>
  <si>
    <t>英语导航小助手</t>
  </si>
  <si>
    <t>文档中提到“运行代码后，网页中将直观呈现SIRV模型中各状态变量随时间的动态变化”</t>
  </si>
  <si>
    <t>动态曲线模型</t>
  </si>
  <si>
    <t>古诗AI大师</t>
  </si>
  <si>
    <t>文档中描述“在PPT中嵌入定制化动态小助手，通过‘按键触发’实现双向互动”</t>
  </si>
  <si>
    <t>第696号案例_朱卓恒“人工智能＋基础教育＂ 典型应用场景案例申报书.docx</t>
  </si>
  <si>
    <t>AI听说在小学英语低年级学业展示中的辅助应用</t>
  </si>
  <si>
    <t>北京市东城区</t>
  </si>
  <si>
    <t>学校目前仅配置1套固定设备，尚无法同时满足所有班级日常教学，整体处于初步应用阶段</t>
  </si>
  <si>
    <t>通过AI语音评测实现即时反馈与教学调整，提升课堂效率，减少教师工作负担，同时保持学生的学习兴趣。</t>
  </si>
  <si>
    <t>AI语音评测嵌入学业展示 → 统一数据链解决评价问题 → 流程再造与教学反馈</t>
  </si>
  <si>
    <t>["语音识别", "数据分析", "实时反馈系统", "教育数据挖掘", "机器学习"]</t>
  </si>
  <si>
    <t>社交媒体平台</t>
  </si>
  <si>
    <t>文档中提到“抖音平台成为了连接企业与观众的桥梁”</t>
  </si>
  <si>
    <t>学生：提高英语口语能力与发音准确性；教师：减轻工作负担，实现精准反馈与教学调整；学校：形成可复制的数字化评价路径，提升教学质量。</t>
  </si>
  <si>
    <t>需求分析 → 技术选型与适配 → 流程再造 → 可持续机制</t>
  </si>
  <si>
    <t>数据采集层（AI语音评测引擎、手持答题器数据采集）
行为识别层（学生朗读行为分析、发音热力图生成）
个性化学习层（即时反馈与教学调整）</t>
  </si>
  <si>
    <t>实现“即测即教”的新模式，提升课堂效率，减少教师负担，提供即时反馈与数据支持，促进教学与评价的深度融合。</t>
  </si>
  <si>
    <t>第697号案例_697北京市东城区革新里小学 智能技术赋能小学高段数学运算能力个性化教学的实践探索.docx</t>
  </si>
  <si>
    <t>智能技术赋能小学高段数学运算能力个性化教学的实践探索</t>
  </si>
  <si>
    <t>已在北京市东城区革新里小学五六年级8个教学班、300余名学生中开展系统实践，形成了常态化运行机制，具备良好的可复制性。</t>
  </si>
  <si>
    <t>构建了“数据驱动的精准教学闭环”，实现了从经验教学到循证教学的转变，AI助手在课堂中扮演了“协同教学者”的角色，提升了学生的探究兴趣和高阶思维。</t>
  </si>
  <si>
    <t>需求分析 → 技术研发与个性化定制 → 应用优化与实践探索 → 教学反思与改进</t>
  </si>
  <si>
    <t>["多模态数据采集", "数据分析与处理", "个性化学习路径推送", "课堂智能诊断", "教育数据挖掘"]</t>
  </si>
  <si>
    <t>豆包AI智能助手</t>
  </si>
  <si>
    <t>文档中提到‘搭建模拟直播场景，使用抖音直播伴侣软件’</t>
  </si>
  <si>
    <t>学生：提升数学运算能力；教师：实现精准教学与个性化辅导；学校：形成可推广的教学实践模式。</t>
  </si>
  <si>
    <t>需求分析 → 技术研发与个性化定制 → 应用优化与实践探索</t>
  </si>
  <si>
    <t>数据采集层（多模态学习数据采集与融合）
行为识别层（课堂互动与反馈分析）
画像诊断层（个性化学习画像生成）
个性化学习层（动态生成反馈与个性化练习推送）</t>
  </si>
  <si>
    <t>构建了'数据驱动的精准教学闭环'，实现了从经验教学到循证教学的转变，AI助手在课堂中扮演'协同教学者'的角色，提升了学生的探究兴趣和高阶思维。</t>
  </si>
  <si>
    <t>抖音直播伴侣</t>
  </si>
  <si>
    <t>麦檬课堂分析程序</t>
  </si>
  <si>
    <t>文档中描述“利用抖音VR技术开发6个贴合幼儿生活经验的沉浸式德育场景”</t>
  </si>
  <si>
    <t>抖音VR沉浸式德育场景</t>
  </si>
  <si>
    <t>第698号案例_698北京市东城区革新里小学 智能技术赋能小学数学单元整体教学改进研究研究——基于麦盟AI课堂智慧分析平台的实证研究.docx</t>
  </si>
  <si>
    <t>智能技术赋能小学数学单元整体教学改进研究研究——基于麦盟AI课堂智慧分析平台的实证研究</t>
  </si>
  <si>
    <t>该模式已在11名教师、16节课中验证有效，具备较强的可复制性与推广性。</t>
  </si>
  <si>
    <t>通过AI课堂分析平台，构建了“数据+经验”双轮驱动的教学改进模式，显著提升教师教学设计能力和学生参与度。</t>
  </si>
  <si>
    <t>数据采集 → 问题定位 → 改进实施</t>
  </si>
  <si>
    <t>["数据分析", "AI视频分析", "教学设计优化", "过程性评价", "终结性评价"]</t>
  </si>
  <si>
    <t>文档中提到“借助‘豆包’图生图技术生成鸟巢高清图片。”</t>
  </si>
  <si>
    <t>学生：提升参与度与深度思考能力；教师：精准诊断与持续改进教学质量；学校：形成可复制的教学改进模式。</t>
  </si>
  <si>
    <t>数据采集层（上传单元教学视频，AI生成单课报告）
行为识别层（聚焦教学目标达成度、教学结构合理性、高阶思维引导力）
智能策略层（依据报告调整单元教学设计，植入问题链）</t>
  </si>
  <si>
    <t>企业产品以“教学分析工具”为主，学校通过智能技术实现教学改进，整体处于应用推广阶段。</t>
  </si>
  <si>
    <t>通过人机协同实现精准诊断，构建“数据+经验”双轮驱动模式，推动教学从知识传递向素养培育的深度变革。</t>
  </si>
  <si>
    <t>第699号案例_北京市房山区良乡小学 张盟 人机协同下教学设计的构建与实施路径.docx</t>
  </si>
  <si>
    <t>人机协同下教学设计的构建与实施路径</t>
  </si>
  <si>
    <t>本案例已在小范围试点中取得显著成效，教师备课效率平均提升约40%，具备强大的规模化推广潜力。</t>
  </si>
  <si>
    <t>构建了'教师专业引领+AI智能赋能'的双驱动模式，提升了备课效率与质量，确保了教学设计的专业性与系统性。</t>
  </si>
  <si>
    <t>需求分析 → 教学设计期 → 人机协同期 → 优化实施期</t>
  </si>
  <si>
    <t>["知识-素养双图谱", "多源教学资源智能适配算法", "精细化提示工程", "上下文学习"]</t>
  </si>
  <si>
    <t>文档中描述“引入豆包的语音问答与AI编程功能，作为‘AI助教’”</t>
  </si>
  <si>
    <t>教师：提升备课效率与教学质量，减轻工作负担；学生：通过个性化教学提升核心素养。</t>
  </si>
  <si>
    <t>需求分析 → 教学设计 → 人机协同 → 优化实施</t>
  </si>
  <si>
    <t>需求分析层（教师访谈、课堂观察、问卷调查）
教学设计层（单元整体架构、核心素养目标）
人机协同层（知识-素养双图谱生成、资源匹配、情境创设）
优化实施层（专业审核、量化评价）</t>
  </si>
  <si>
    <t>本案例已在小范围试点中取得显著成效，具备强大的规模化推广潜力，整体处于初期应用阶段。</t>
  </si>
  <si>
    <t>构建了'教师专业引领+AI智能赋能'的双驱动模式，提升了备课效率与质量，实现了素养目标的具体化与可视化。</t>
  </si>
  <si>
    <t>第700号案例_附件1：“人工智能+基础教育”典型应用场景案例申报书.docx</t>
  </si>
  <si>
    <t>紧跟科技发展，助力家园共育“智慧转型”</t>
  </si>
  <si>
    <t>正在逐步实施，家园共育的数字化转型处于初期阶段</t>
  </si>
  <si>
    <t>通过AI技术与社交平台的结合，提升家园沟通效率，实现个性化教育支持，增强家长参与感。</t>
  </si>
  <si>
    <t>家园需求调研 → 科技平台搭建 → 个性化沟通机制 → 智慧共育合力</t>
  </si>
  <si>
    <t>["AI智能识别", "数据分析", "社交平台应用", "个性化教育支持"]</t>
  </si>
  <si>
    <t>一起长大APP</t>
  </si>
  <si>
    <t>文档中提到“学生遇到如‘贝克勒尔单位’等即时性问题，可通过豆包等工具快速获得解答”</t>
  </si>
  <si>
    <t>学生：实现个性化发展与成长可视化；教师：提升家园沟通效率与教育效果；学校：促进家园共育的科学化与智能化。</t>
  </si>
  <si>
    <t>家园需求调研 → 科技平台搭建 → 个性化沟通机制 → 智慧共育实施</t>
  </si>
  <si>
    <t>数据采集层（家长需求调查、幼儿活动记录）
行为识别层（家长反馈分析、幼儿参与状态识别）
智能策略层（个性化教育计划制定、家园沟通策略优化）</t>
  </si>
  <si>
    <t>企业产品以“家园共育平台”为主，逐步实现智能化应用，整体处于推广与应用阶段。</t>
  </si>
  <si>
    <t>通过AI技术实现个性化家园沟通，提升家长参与度与满意度，形成高效的家园共育协同机制。</t>
  </si>
  <si>
    <t>微信</t>
  </si>
  <si>
    <t>文档中提到“用豆包搭建专属‘评语智能体’”</t>
  </si>
  <si>
    <t>第702号案例_关于征集“人工智能+基础教育”典型应用场景案例的通知(4).docx</t>
  </si>
  <si>
    <t>小学语文单元习作智能批改案例</t>
  </si>
  <si>
    <t>已在学校取得显著成效，具备常态化教学应用的能力</t>
  </si>
  <si>
    <t>构建了'数据驱动的新型作文教学模式'，实现了作文教学从经验型向实证型的根本转变，提升了教师批改效率和学生写作兴趣。</t>
  </si>
  <si>
    <t>智能批改系统生成数据 → 个性化评价与反馈 → 教学改进与管理闭环</t>
  </si>
  <si>
    <t>["数据分析", "个性化评价", "智能批改", "教学管理系统", "教育数据挖掘"]</t>
  </si>
  <si>
    <t>智能批改系统</t>
  </si>
  <si>
    <t>文档中提到使用豆包进行作文教学的智能辅助修改</t>
  </si>
  <si>
    <t>学生：提升写作能力与自信心；教师：显著减轻批改负担，提高批改效率；学校：推动教学管理模式的创新与优化。</t>
  </si>
  <si>
    <t>智能批改系统构建 → 数据驱动分析 → 个性化反馈与辅导 → 教学管理闭环</t>
  </si>
  <si>
    <t>数据采集层（作文批改数据采集与分析）
行为识别层（学生写作行为与表现分析）
画像诊断层（学生写作能力画像生成）
个性化学习层（基于数据的个性化反馈）</t>
  </si>
  <si>
    <t>构建了数据驱动的新型作文教学模式，实现了从经验型向实证型的转变，提升了教学公平性与效率。</t>
  </si>
  <si>
    <t>第703号案例_海外赵秋野“人工智能+基础教育”典型应用场景案例申报书.docx</t>
  </si>
  <si>
    <t>《神奇威武的中国龙》周边作品开发—美术实践活动</t>
  </si>
  <si>
    <t>案例已在学校内完成展示课实践，具备规模化推广潜力</t>
  </si>
  <si>
    <t>通过AI技术激活传统文化教学，培养学生文化自信与技术素养，提供低门槛、高实效的实践模板。</t>
  </si>
  <si>
    <t>AI赋能前置研学设计 → AI辅助多维探究 → 实践评价 → 应用优化</t>
  </si>
  <si>
    <t>["AI文物检索", "AI生图生成", "动态演示技术", "图像识别评分系统", "多媒体教学"]</t>
  </si>
  <si>
    <t>文档中提到“豆包中输入指令：请根据上海高中数学课程标准，生成函数奇偶性作业设计‘知识-素养’对应表。”</t>
  </si>
  <si>
    <t>学生：激发主动学习兴趣，提升艺术实践与创意能力；教师：提升教学效率，打破学科边界；学校：推动传统文化与现代技术的结合，落实艺术课标核心素养。</t>
  </si>
  <si>
    <t>AI赋能前置研学设计 → AI辅助多维探究 → 实践评价</t>
  </si>
  <si>
    <t>数据采集层（AI文物检索功能、AI生图工具）
行为识别层（学生作品分析、互动反馈）
个性化学习层（AI评价工具、学生互评）</t>
  </si>
  <si>
    <t>案例处于基础教育阶段的应用探索，利用现有AI技术进行教育化适配，具备推广潜力。</t>
  </si>
  <si>
    <t>首创“AI + 传统文化”的项目式教学模式，打破传统单向讲授，促进学生主动建构知识，提供了低门槛、高实效的实践模板，助力数字时代传统文化传承。</t>
  </si>
  <si>
    <t>线上博物馆小程序</t>
  </si>
  <si>
    <t>文档中提到“通过人工智能技术辅助管理形成的作业闭环大大提升了教学效率。”</t>
  </si>
  <si>
    <t>文档中提到“生成式AI（如豆包）凭教师关键词指令秒级生成大量初始题目”</t>
  </si>
  <si>
    <t>第704号案例_附件1：“人工智能+基础教育”典型应用场景案例申报书.docx</t>
  </si>
  <si>
    <t>AI伴童成长：立冬饺子奇遇记</t>
  </si>
  <si>
    <t>AI工具在幼儿教育中逐步推广，处于探索与应用的初期阶段</t>
  </si>
  <si>
    <t>通过AI倾听助手，教师能够精准捕捉儿童的兴趣点与问题，转变为数据驱动的教学决策，提升了教学的针对性与适应性。</t>
  </si>
  <si>
    <t>数据采集 → 语音转文字 → 个体发展分析报告生成 → 教学建议提供</t>
  </si>
  <si>
    <t>["语音识别", "自然语言处理", "数据分析", "个性化学习支持"]</t>
  </si>
  <si>
    <t>学生：激发主动探索的兴趣，提升观察与创造能力；教师：实现精准的教育决策与活动设计；学校：推动教育模式的创新与实践。</t>
  </si>
  <si>
    <t>数据采集 → 个体发展分析报告生成 → 教学建议提供 → 教学活动设计</t>
  </si>
  <si>
    <t>数据采集层（表征作品拍照记录、语音转文字）
画像诊断层（个体发展分析报告生成、问题库分类统计）
个性化学习层（基于分析结果提供教学建议）</t>
  </si>
  <si>
    <t>企业产品以“教育小程序”为主，整体处于创新应用阶段，逐步推广至更多幼儿园。</t>
  </si>
  <si>
    <t>AI倾听助手实现了从经验驱动到数据驱动的转变，能够全面捕捉儿童的真实对话数据，促进个性化教学与课程生成，重塑了教师与儿童的互动关系。</t>
  </si>
  <si>
    <t>第709号案例_附件1人工智能基础教育典型应用案例申报书（上海大学附属小学 邵丹）.pdf</t>
  </si>
  <si>
    <t>技术赋能文言新生--“三个助手”创新《杨氏之子》教学案例</t>
  </si>
  <si>
    <t>案例已在上海大学附属小学实际应用，取得良好成效，具备在区域乃至全国中小学语文课堂中推广的潜力。</t>
  </si>
  <si>
    <t>通过技术赋能，构建数据驱动的精准教学模式，提升学生的文言文理解能力与语言运用能力，推动核心素养落地。</t>
  </si>
  <si>
    <t>备课助手推送微课与预习任务 → 教学助手开展AI翻译辅导与互动活动 → 辅导助手分层布置作业与个性化反馈 → 教学—评价—改进闭环</t>
  </si>
  <si>
    <t>["数据可视化分析", "AI翻译", "虚拟对话", "学习行为分析", "智能批改"]</t>
  </si>
  <si>
    <t>文档中提到‘使用“豆包”生成音乐基底’</t>
  </si>
  <si>
    <t>学生：理解能力与学习兴趣显著提升；教师：备课效率提高，课堂互动更加高效；学校：推动教育数字化转型，提供可复制的教学模式。</t>
  </si>
  <si>
    <t>学情可视化分析 → AI翻译辅导 → 个性化作业反馈 → 教学改进</t>
  </si>
  <si>
    <t>数据采集层（学情可视化分析）
行为识别层（课堂互动与反馈分析）
画像诊断层（个性化学习画像生成）</t>
  </si>
  <si>
    <t>实现'精准备课—互动教学—个性辅导'全流程数字化，构建'教学—评价—改进'闭环，促进教育公平与个性化教学。</t>
  </si>
  <si>
    <t>教学助手</t>
  </si>
  <si>
    <t>案例使用的基础大模型豆包</t>
  </si>
  <si>
    <t>辅导助手</t>
  </si>
  <si>
    <t>文档中提到“采用‘豆包’大模型，基于学生前期测试成绩，推送差异化预学任务。”</t>
  </si>
  <si>
    <t>第710号案例_厦门市滨东小学王跞+“人工智能+基础教育”典型应用场景案例申报书（word版）.docx</t>
  </si>
  <si>
    <t>人工智能赋能综合素质评价：构建小学生核心素养发展新生态</t>
  </si>
  <si>
    <t>厦门市</t>
  </si>
  <si>
    <t>系统已在两校区运行，累计覆盖学生3000余人，落地成果已形成可推广的操作流程与数据支撑。</t>
  </si>
  <si>
    <t>通过科学、立体、发展性的综合素质评价新范式，打破传统评价局限，促进个性化发展，构建“全周期可视化成长评价模式”。</t>
  </si>
  <si>
    <t>数据采集 → 数据治理与存储 → AI模型分析与评价生成 → 个性化反馈与激励</t>
  </si>
  <si>
    <t>["计算机视觉", "自然语言处理", "深度学习", "数据清洗算法", "行为感知AI技术"]</t>
  </si>
  <si>
    <t>综合素质评价AI系统</t>
  </si>
  <si>
    <t>学生：全面发展，个性化成长；教师：精准定位学生发展，因材施教；学校：推动综合素质评价改革，提升教育质量。</t>
  </si>
  <si>
    <t>数据采集 → 数据治理 → AI综合素质评价生成 → 个性化反馈与激励</t>
  </si>
  <si>
    <t>数据采集层（智能采集设备、计算机视觉、行为感知技术）；数据治理层（AI清洗算法、标准化数据集）；画像诊断层（综合素质评价生成、个性化评语生成）；个性化学习层（动态可视化反馈、激励措施）</t>
  </si>
  <si>
    <t>系统已在两校区运行，覆盖3000余人，具备可复制性和推广性，契合当前教育评价改革需求。</t>
  </si>
  <si>
    <t>构建全周期可视化成长评价模式，打破传统终结性评价局限，融合多模态数据，提升评价温度与个性化关怀，形成“家校社”协同的评价闭环。</t>
  </si>
  <si>
    <t>第711号案例_小学英语口语练习中的豆包智能体应用案例（厦门市民立第二小学 高庆龄）.docx</t>
  </si>
  <si>
    <t>小学英语口语练习中的豆包智能体应用案例</t>
  </si>
  <si>
    <t>当前案例已在区域内形成示范效应，具备向同类学校复制推广的条件，技术成熟度已具备规模化推广基础。</t>
  </si>
  <si>
    <t>豆包智能体通过生成式人工智能技术，为学生提供个性化、全天候的英语口语练习环境，显著提升学生的学习体验与自信心，推动教学模式从教师主导向学生自主转型。</t>
  </si>
  <si>
    <t>精准语音识别 → 实时纠错 → 动态调整练习内容 → 情境化设计 → 个性化反馈</t>
  </si>
  <si>
    <t>["语音识别", "生成式人工智能", "实时反馈", "情境化设计", "个性化学习"]</t>
  </si>
  <si>
    <t>文档中提到“教师通过豆包输入关键词，AI自动生成任务包”</t>
  </si>
  <si>
    <t>学生：提升英语口语能力、增强学习信心；教师：通过数据分析实现精准指导；学校：形成“智能体辅助+教师精准指导+家校协同”的创新运行模式。</t>
  </si>
  <si>
    <t>精准语音识别 → 实时纠错 → 动态调整练习内容 → 个性化反馈与鼓励式评价</t>
  </si>
  <si>
    <t>数据采集层（学生练习记录收集）
行为识别层（语音识别与实时纠错）
个性化学习层（个性化反馈与鼓励式评价）</t>
  </si>
  <si>
    <t>豆包智能体的应用已在区域内形成示范效应，具备向同类学校复制推广的条件，整体处于规模化应用基础阶段。</t>
  </si>
  <si>
    <t>通过生成式人工智能技术提供个性化、全天候的英语口语练习环境，实现从“教师主导”到“学生自主”的教学模式转变，提升学习体验与效果。</t>
  </si>
  <si>
    <t>第712号案例_附件1“人工智能+基础教育”典型应用场景案例申报书.pdf</t>
  </si>
  <si>
    <t>AI数字人带你在线学成语</t>
  </si>
  <si>
    <t>厦门</t>
  </si>
  <si>
    <t>本案例已在本校三年级实施，教学效果显著，具备较强的复制性与适应性，适合在小学中高年级推广。</t>
  </si>
  <si>
    <t>通过引入AI数字人，课堂变得更加生动有趣，增强学习的趣味性与互动性，同时培养学生的批判性思维和信息素养。</t>
  </si>
  <si>
    <t>AI数字人引入 → 在线学习工具箱使用 → 多工具对比与选择 → 学习效果评估</t>
  </si>
  <si>
    <t>["AI数字人", "在线学习工具", "信息素养培养", "批判性思维", "计算思维"]</t>
  </si>
  <si>
    <t>文档中提到“案例使用的基础大模型豆包”</t>
  </si>
  <si>
    <t>学生：提升信息素养与工具选择能力；教师：实现课堂互动与学生参与度提升；学校：形成可复制的AI+教育教学模式。</t>
  </si>
  <si>
    <t>AI数字人引入 → 在线学习工具箱使用 → 多工具对比与选择 → 批判性思维培养</t>
  </si>
  <si>
    <t>数据采集层（在线学习工具使用数据收集）
行为识别层（学生互动与参与状态分析）
智能策略层（个性化学习工具推荐）</t>
  </si>
  <si>
    <t>通过引入AI数字人增强课堂趣味性与互动性，培养学生理性选择在线学习工具的能力，促进个性化学习与批判性思维发展。</t>
  </si>
  <si>
    <t>智能体“小莫老师”</t>
  </si>
  <si>
    <t>文档中描述“借助豆包创建‘詹姆斯・瓦特’智能体，借助希沃投屏实现课堂实时互动”</t>
  </si>
  <si>
    <t>汉语国学网</t>
  </si>
  <si>
    <t>案例使用的基础大模型豆包，智谱清言，腾讯文档等</t>
  </si>
  <si>
    <t>文档中提到“利用豆包搜索中草药的资料，整理筛选后形成‘中草药档案’”</t>
  </si>
  <si>
    <t>第713号案例_集美区曾营小学 案例 《以数智驱动学生素养全面发展的素养银行建设实践》.pdf</t>
  </si>
  <si>
    <t>以数智驱动学生素养全面发展的素养银行建设实践</t>
  </si>
  <si>
    <t>厦门市集美区</t>
  </si>
  <si>
    <t>已在曾营小学全面应用，形成有效的学生评价体系，具有广阔的应用前景。</t>
  </si>
  <si>
    <t>通过构建五育素养评价体系，激发学生参与热情，提供个性化教育支持，实现教育评价的创新与突破。</t>
  </si>
  <si>
    <t>数据采集与分析 → 素养评价体系构建 → 积分存储与兑换机制 → 个性化反馈与指导</t>
  </si>
  <si>
    <t>["大数据分析", "人工智能技术", "实时数据采集", "教育评价模型", "个性化学习支持"]</t>
  </si>
  <si>
    <t>素养银行</t>
  </si>
  <si>
    <t>学生：激发内在动力，促进全面发展；教师：提供精准指导，提升教育质量；学校：形成有效的学生评价体系，推动教育数字化转型。</t>
  </si>
  <si>
    <t>数据采集 → 学情分析与评价生成 → 个性化反馈与指导 → 学习改进</t>
  </si>
  <si>
    <t>数据采集层（全面采集学业成绩、实践活动表现、比赛获奖情况）
画像诊断层（生成综合素质评价单、AI智能评语）
个性化学习层（提供个性化教育支持）</t>
  </si>
  <si>
    <t>构建了五育素养评价体系，采用现代银行架构，设置校级总行与班级支行，设计多样化的积分存储与兑换机制，利用数据分析生成个性化评价单。</t>
  </si>
  <si>
    <t>第714号案例_AI助力智慧教研——北附学校波利子AI+智慧教研中心系统的应用案例.docx</t>
  </si>
  <si>
    <t>AI助力智慧教研——波利子AI+智慧教研中心系统的应用案例</t>
  </si>
  <si>
    <t>处于教育信息化融合创新发展的初期阶段，正在推广智慧教研模式。</t>
  </si>
  <si>
    <t>通过音视频分析技术实现课堂教学质量的精准评估，推动个性化教学与教师专业发展，构建智慧教研模式。</t>
  </si>
  <si>
    <t>音视频数据采集 → 数据分析与反馈生成 → 教师教学改进与个性化支持</t>
  </si>
  <si>
    <t>["语音识别", "自然语言处理", "计算机视觉", "边缘计算", "大数据分析", "机器学习", "隐私保护技术"]</t>
  </si>
  <si>
    <t>文档中提到“引入豆包‘文生图’功能，引导学生输入想象的动物特征，生成可视化图片。”</t>
  </si>
  <si>
    <t>学生：提升个性化学习体验；教师：获得精准的教学反馈与改进建议；学校：推动教育质量的系统提升与创新。</t>
  </si>
  <si>
    <t>音视频数据采集 → 课堂行为分析 → 教学质量评估与反馈 → 教师专业发展</t>
  </si>
  <si>
    <t>数据采集层（音视频分析、课堂表现数据采集）
行为识别层（师生互动频率、知识点覆盖率分析）
画像诊断层（生成教学行为报告、个性化反馈）</t>
  </si>
  <si>
    <t>企业产品以"教学支持工具"为主，学校通过校本化规则实现教学适配，整体处于规模化应用初期。</t>
  </si>
  <si>
    <t>通过音视频分析实现从经验驱动到数据驱动的转变，提供多维度课堂评估，推动个性化教学与教师专业发展，形成智慧课堂视频的云端资料库。</t>
  </si>
  <si>
    <t>智慧型录播系统</t>
  </si>
  <si>
    <t>文档中提到“各组借助豆包等AI软件的问答对话展示解题思路与步骤解析”</t>
  </si>
  <si>
    <t>第716号案例_厦门市金林湾实验学校杨单女+人工智能多元场景应用    赋能学校教育申报表.docx</t>
  </si>
  <si>
    <t>人工智能多元场景应用    赋能学校臻善发展</t>
  </si>
  <si>
    <t>学校积极探索人工智能技术在教学中的多元应用场景，依托人工智能大算力，实现评价校本化实践，促进学生个性化成长。</t>
  </si>
  <si>
    <t>通过多元数据整合与智能化评价机制，提升了教育评价的科学性与客观性，促进了学生德智体美劳全面发展。</t>
  </si>
  <si>
    <t>多源数据采集 → 实时分析与反馈 → 个性化评价与干预 → 教学策略优化</t>
  </si>
  <si>
    <t>["AI视觉分析", "数据采集与分析", "智能反馈系统", "多模态数据融合", "动态积分管理"]</t>
  </si>
  <si>
    <t>文档中提到“沉浸式体验主要通过AIGC（豆包）生成的虚拟场景”</t>
  </si>
  <si>
    <t>学生：全面发展，提升综合素质；教师：精准评价与教学策略优化；学校：实现教育评价的智能化与科学化</t>
  </si>
  <si>
    <t>数据采集 → 多元数据分析 → 个性化反馈与评价 → 教学策略优化</t>
  </si>
  <si>
    <t>数据采集层（实时监控课堂行为、作业分析、运动数据采集）
行为识别层（课堂互动分析、作业评分）
画像诊断层（学生发展雷达图生成、成长轨迹预测）
个性化学习层（动态积分管理、个性化干预方案）</t>
  </si>
  <si>
    <t>通过AI技术实现从静态评分到动态追踪的评价机制，关注学生的全面发展，构建多元化的评价体系，促进个性化成长与教育创新</t>
  </si>
  <si>
    <t>智能心理机器人“小灵”</t>
  </si>
  <si>
    <t>文档中提到“选择AI软件：豆包”以及“向豆包输入...得到回应”</t>
  </si>
  <si>
    <t>智能运动数据采集技术</t>
  </si>
  <si>
    <t>文档中提到“运用豆包生成超出现实经验的视觉素材”</t>
  </si>
  <si>
    <t>第717号案例_AI助力评改，习作提升有方——AI助评习作教学案例分析.docx</t>
  </si>
  <si>
    <t>AI助力评改，习作提升有方</t>
  </si>
  <si>
    <t>该案例为基础教育提供了可复制的“AI+语文”融合路径，响应了“双减”政策下减负增效的要求，整体处于推广阶段。</t>
  </si>
  <si>
    <t>AI助评技术有效提高批改效率，缩短批改周期，帮助教师聚焦高阶指导，提升学生写作信心与能力。</t>
  </si>
  <si>
    <t>自动化处理基础工作 → 数据化分析学情 → 个性化匹配需求 → 教师高阶指导</t>
  </si>
  <si>
    <t>["自动化评改", "数据分析", "个性化反馈", "AI算法", "文本分析"]</t>
  </si>
  <si>
    <t>文档中提到“通过基础AI工具（如豆包）生成情景视频”</t>
  </si>
  <si>
    <t>学生：明确自身问题，提高修改效率，增强写作信心；教师：缓解精力瓶颈，提升批改效率，精准设计教学内容；学校：优化教学衔接，提升整体教学质量。</t>
  </si>
  <si>
    <t>数据采集层（学生习作数据自动留存、共性问题筛选）
行为识别层（AI评改从基础错误、结构逻辑、内容深度、语言表达四维度进行评改）
个性化学习层（生成评改报告，提供修改示例）</t>
  </si>
  <si>
    <t>AI助评技术在基础教育中逐渐推广，响应“双减”政策，整体处于应用探索阶段。</t>
  </si>
  <si>
    <t>AI助评技术有效提高批改效率，帮助教师聚焦高阶指导，重构习作教学的效率与质量，提供可复制的“AI+语文”融合路径。</t>
  </si>
  <si>
    <t>第718号案例_厦门市会展南小学申报表《“会小南·字学堂”助力低年级形近字精准教学与个性化学习》.docx</t>
  </si>
  <si>
    <t>会小南·字学堂助力低年级形近字精准教学与个性化学习</t>
  </si>
  <si>
    <t>已在校内低年级试用，显著提升了学生的学习兴趣和形近字辨析准确率，教师的教学效率也得到提高，整体处于推广阶段。</t>
  </si>
  <si>
    <t>通过构建人机协同的教学模式，利用AI技术实现个性化、即时响应的辅导，提升学生学习主动性，减轻教师负担。</t>
  </si>
  <si>
    <t>需求调研与理论奠基 → 技术落地与资源共创 → 应用流程与优化实践 → 教学模式与技术应用创新</t>
  </si>
  <si>
    <t>["知识库构建", "自动化工作流设计", "人机协同教学", "数据分析与反馈", "AI生成内容"]</t>
  </si>
  <si>
    <t>会小南·字学堂</t>
  </si>
  <si>
    <t>文档中提到“课中利用豆包生成可视化对比材料创设情境，引导学生自主设计实验。”</t>
  </si>
  <si>
    <t>学生：提升形近字辨析能力，激发学习兴趣；教师：减轻个别辅导负担，专注教学设计；学校：形成可复制的AI辅助教学模式</t>
  </si>
  <si>
    <t>需求调研 → 知识库构建 → 自动化工作流设计 → 教学实施与优化</t>
  </si>
  <si>
    <t>数据采集层（学生学习数据收集与分析）
行为识别层（学生学习行为与认知状态分析）
画像诊断层（个性化学习画像生成与反馈）
智能策略层（个性化学习路径推荐）</t>
  </si>
  <si>
    <t>构建了人机协同的教学新模式，利用低代码平台实现教学经验转化为AI应用，提供个性化与即时反馈的智能辅导，促进了教师角色的转变与学生的主动学习</t>
  </si>
  <si>
    <t>文档中提到“通过豆包、剪映等免费工具的精细化适配”</t>
  </si>
  <si>
    <t>第719号案例_“会小南·山河研学手册”赋能语文单元全周期学习与智能评改.docx</t>
  </si>
  <si>
    <t>会小南·山河研学手册赋能语文单元全周期学习与智能评改</t>
  </si>
  <si>
    <t>案例处于推广阶段，已在厦门市会展南小学实施，具有可复制性</t>
  </si>
  <si>
    <t>构建了教师主导、三环闭合的可复制应用范式，AI深度融入单元全周期教学，有效支撑以学为中心的课堂转型。</t>
  </si>
  <si>
    <t>情境与资源建设 → 核心知识库构建 → 评价标准植入 → 三步协同学习闭环</t>
  </si>
  <si>
    <t>["人工智能", "数据分析", "个性化学习", "智能评改", "知识库构建"]</t>
  </si>
  <si>
    <t>会小南·山河研学手册</t>
  </si>
  <si>
    <t>文档中提到使用基础大模型豆包进行教学辅助</t>
  </si>
  <si>
    <t>学生：提升自主学习能力、语言运用能力；教师：实现精准备课与个性化反馈；学校：促进教育公平与教学质量提升。</t>
  </si>
  <si>
    <t>情境构建 → 知识库建设 → 学情数据分析 → 个性化反馈与评改</t>
  </si>
  <si>
    <t>构建了“教师主导、三环闭合”的可复制应用范式，AI深度融入教学流程，实现了开放性任务的智能评改，推动了教师角色的转型与教学的个性化支持。</t>
  </si>
  <si>
    <t>第720号案例_附件1“人工智能+基础教育”典型应用场景案例申报书(詹鹭娜).pdf</t>
  </si>
  <si>
    <t>速递新探</t>
  </si>
  <si>
    <t>当前课例已在厦门外国语学校附属小学落地实践，覆盖五年级学生，且作为典型案例在教育部实验区专题研讨会展示、思明区中小学信息化教学融合培训中推广，形成“教师培训+校本实践”的运行管理模式。</t>
  </si>
  <si>
    <t>通过AI赋能职业体验，助力小学阶段劳动教育、生涯教育落地，培养学生劳动尊重意识与职业认知，契合“五育并举”需求。</t>
  </si>
  <si>
    <t>快递职业体验课程设计 → AI智能体互动 → 职业素养与劳动价值观培养 → 教学效果评估与优化</t>
  </si>
  <si>
    <t>["AI智能体", "个性化学习", "教育场景化技术应用", "多模态学习", "互动反馈系统"]</t>
  </si>
  <si>
    <t>文档中提到“利用豆包生成动态视频，为学生创设沉浸式的音乐情境”</t>
  </si>
  <si>
    <t>学生：深入理解快递职业的流程与素养要求，提升实践能力；教师：通过AI技术优化教学体验；学校：推动生涯与劳动教育目标的实现。</t>
  </si>
  <si>
    <t>智能终端配置 → AI客户智能体互动 → 职业技能体验 → 反馈与优化</t>
  </si>
  <si>
    <t>数据采集层（学生互动数据记录）
行为识别层（AI客户角色互动分析）
个性化学习层（AI反馈与指导）</t>
  </si>
  <si>
    <t>企业产品以“学习支持工具”为主，结合AI技术的职业体验课程处于推广阶段，具备可复制性。</t>
  </si>
  <si>
    <t>构建了AI赋能的沉浸式职业体验新模式，打破传统职业体验局限，提升学生参与度与劳动认知。</t>
  </si>
  <si>
    <t>第721号案例_附件1“人工智能+基础教育”典型应用场景案例申报书.pdf</t>
  </si>
  <si>
    <t>电磁铁</t>
  </si>
  <si>
    <t>在基础教育科学实验数字化领域处于领先水平，具有广阔的应用前景</t>
  </si>
  <si>
    <t>通过引入磁性传感器，实现电磁铁磁力的精准量化检测，推动科学实验教学从定性观察升级为定量研究，培养学生的科学探究能力。</t>
  </si>
  <si>
    <t>["磁性传感器", "数据采集终端", "控制变量法", "数字信号处理", "实验数据分析"]</t>
  </si>
  <si>
    <t>文档中提到“引入豆包、文心一格、即梦AI等AI大模型工具，支持艺术生成、风格迁移”</t>
  </si>
  <si>
    <t>学生：激发科学探究兴趣，培养科学思维与实践能力；教师：提升实验教学效率与准确性；学校：推动科学教学质量提升。</t>
  </si>
  <si>
    <t>数据采集层（磁性传感器实时数据采集）
行为识别层（实验数据分析与结果识别）
个性化学习层（学生实验反馈与数据记录）</t>
  </si>
  <si>
    <t>案例在科学教学领域具有广阔的应用前景，推动基础教育科学实验数字化转型，整体处于推广应用阶段。</t>
  </si>
  <si>
    <t>采用问题导向式教学，结合数字化实验器材，实现电磁铁磁力的精准量化检测，推动科学实验教学从定性观察向定量研究转变。</t>
  </si>
  <si>
    <t>数据采集终端</t>
  </si>
  <si>
    <t>文档中提到“每组3人借助豆包完成专项任务”</t>
  </si>
  <si>
    <t>第722号案例_附件1“人工智能+基础教育”典型应用场景案例申报书（陈子寒）.pdf</t>
  </si>
  <si>
    <t>信息赋能，智慧数学课堂——以探秘周长为例</t>
  </si>
  <si>
    <t>已在厦门外国语学校附属小学实施，具备推广潜力</t>
  </si>
  <si>
    <t>通过定制化平板拼图工具与全班作品资源库，突破传统教学模式，实现学生自主探究与规律验证，提升几何素养。</t>
  </si>
  <si>
    <t>["动态数据校验", "教育数据分析", "交互式学习工具", "可视化教学资源", "定制化教学工具"]</t>
  </si>
  <si>
    <t>平板拼图工具</t>
  </si>
  <si>
    <t>文档中提到‘教师输入指令，豆包生成热爱中国美食的美国学生的形象’</t>
  </si>
  <si>
    <t>学生：突破认知难点，提升几何素养与空间观念；教师：实现动态教学与实时反馈；学校：形成可复制的探究式教学模式。</t>
  </si>
  <si>
    <t>需求分析 → 技术定制 → 应用优化 → 教学效果提升</t>
  </si>
  <si>
    <t>数据采集层（平板拼图工具个性化设计、动态作品库搭建）
行为识别层（学生拼摆行为分析、成果验证）
个性化学习层（即时计算周长、支持截图上传）</t>
  </si>
  <si>
    <t>构建“想象—操作—猜想—验证”的生本探究闭环，定制适配教学的专属工具，解决传统教学中的可视化与共享性难题。</t>
  </si>
  <si>
    <t>全班作品资源库</t>
  </si>
  <si>
    <t>文档中提到“利用AI技术，豆包（3D生图、微生物/科学家智能体）”</t>
  </si>
  <si>
    <t>第723号案例_附件1“人工智能+基础教育”典型应用场景案例申报书(李明济）.pdf</t>
  </si>
  <si>
    <t>立定跳远</t>
  </si>
  <si>
    <t>AI技术在体育教学中的应用处于推广阶段，初步实现个性化教学。</t>
  </si>
  <si>
    <t>通过TT运动APP的AI智能反馈与分析，提升教学效率，精准分层指导，促进学生全面发展。</t>
  </si>
  <si>
    <t>动作数据采集 → AI技术分析与反馈 → 个性化训练任务推送 → 技术动作改正</t>
  </si>
  <si>
    <t>["动作轨迹分析", "AI智能反馈", "个性化训练任务推送", "数据驱动决策"]</t>
  </si>
  <si>
    <t>文档中描述“承担学情分析、个性化答疑、数据梳理功能，覆盖课前-课中-课后全流程”</t>
  </si>
  <si>
    <t>学生：掌握立定跳远技术动作，提升下肢力量与协调性；教师：精准指导与个性化训练；学校：推广新型“AI+体育”教学模式。</t>
  </si>
  <si>
    <t>动作数据采集 → AI技术分析与反馈 → 个性化训练任务推送 → 技术动作改进</t>
  </si>
  <si>
    <t>数据采集层（实时动作数据采集）
行为识别层（动作轨迹分析与反馈）
个性化学习层（分层推送训练任务）</t>
  </si>
  <si>
    <t>企业产品以“学习支持工具”为主，学校通过AI技术实现个性化体育教学，整体处于规模化应用初期。</t>
  </si>
  <si>
    <t>AI技术减少重复示范时间，提升教学效率40%；精准分层指导覆盖全体学生，解决传统体育课堂“一刀切”问题。</t>
  </si>
  <si>
    <t>第724号案例_1.你好，粱美立（厦门市民立第二小学 段依萍）.docx</t>
  </si>
  <si>
    <t>你好，粱美立</t>
  </si>
  <si>
    <t>已在全校1-6年级全覆盖，运行管理采用“教师监管+学生自主使用”模式；可规模化推广至开设非遗课程的小学。</t>
  </si>
  <si>
    <t>构建“AI+非遗+跨学科”育人新模式，打破传统展厅局限，实现非遗传承与学生综合素养培养的双向赋能。</t>
  </si>
  <si>
    <t>双路径知识库搭建 → 分层功能设计 → 交互优化</t>
  </si>
  <si>
    <t>["语音问答", "图像识别", "多模态内容输出", "即时互动", "个性化响应"]</t>
  </si>
  <si>
    <t>文档中提到‘借助豆包开展赏析’和‘学生借助豆包搜索资料’</t>
  </si>
  <si>
    <t>学生：提升非遗文化认知与实践能力；教师：增强课堂资源与互动；学校：推动文化自信与综合素养培养。</t>
  </si>
  <si>
    <t>需求分析 → 技术研发与个性化定制 → 应用优化 → 推广价值与风险评估</t>
  </si>
  <si>
    <t>数据采集层（多模态知识库搭建）
行为识别层（即时互动需求分析）
个性化学习层（分层适配与场景化交互）</t>
  </si>
  <si>
    <t>已在全校1-6年级全覆盖，处于可规模化推广阶段，技术聚焦小学教学实际需求。</t>
  </si>
  <si>
    <t>构建‘AI+非遗+跨学科’育人新模式，打破传统展厅局限，实现多维度深度探索与即时互动，推动家校协同与文化传承。</t>
  </si>
  <si>
    <t>非遗文化</t>
  </si>
  <si>
    <t>第725号案例_.AI赋能教学评一体化：体育教学的精准评估与个性化成长路径（厦门市民立第二小学 刘耀斌） (1).docx</t>
  </si>
  <si>
    <t>AI赋能教学评一体化：体育教学的精准评估与个性化成长路径</t>
  </si>
  <si>
    <t>已在厦门市民立第二小学成功落地，具备可复制性和推广性，未来可扩展至其他学科和学校。</t>
  </si>
  <si>
    <t>通过AI技术实现精准的即时评价和个性化指导，打通课堂与家庭的联系，提升学生的自主学习能力和教师的教学效率。</t>
  </si>
  <si>
    <t>需求分析与平台选择 → 搭建个性化工作流评价系统 → AI智能分析与反馈 → 家校共育闭环模块</t>
  </si>
  <si>
    <t>["视频理解", "多模态大模型", "自动化流程", "数据可视化", "个性化运动处方"]</t>
  </si>
  <si>
    <t>AI对话平台</t>
  </si>
  <si>
    <t>文档中提到“在豆包等平台上，通过精细的‘角色设定’与‘知识投喂’进行个性化定制”</t>
  </si>
  <si>
    <t>学生：获得精准的即时反馈与个性化指导，提升运动技能；教师：实现数据驱动的精准教学与评价；学校：促进体育教学质量提升，助力学生体质健康。</t>
  </si>
  <si>
    <t>需求分析与平台选择 → 搭建个性化工作流评价系统 → 家校共育闭环模块 → 应用优化与迭代</t>
  </si>
  <si>
    <t>数据采集层（记录学生个人数据、视频上传）
行为识别层（AI智能分析，视频理解大模型）
个性化学习层（生成个性化运动处方）</t>
  </si>
  <si>
    <t>实现了从‘经验驱动’到‘数据驱动’的精准教学模式转变，构建了‘诊断-量化-处方’一体化的形成性评价新范式，激发学生自主学习动机，开创了数字化的家校共育新路径。</t>
  </si>
  <si>
    <t>阶跃星辰视频理解大模型</t>
  </si>
  <si>
    <t>文档中提到“学生通过与豆包对话，快速了解平面镶嵌在数学、工业、建筑等领域的知识”</t>
  </si>
  <si>
    <t>文档中提到“在‘豆包’软件中上传一张学生采风活动看到过的拱桥图片，并输入提示词”</t>
  </si>
  <si>
    <t>第726号案例_基于三合四学教学模式的教学设计方案智能体搭建（厦门市民立第二小学 柯勇） (1).docx</t>
  </si>
  <si>
    <t>基于三合四学教学模式的教学设计方案智能体搭建</t>
  </si>
  <si>
    <t>项目处于推广阶段，已在厦门市民立第二小学实施，具备一定的应用基础。</t>
  </si>
  <si>
    <t>通过构建分层智能体支持体系，显著提高教师教学设计效率，降低新模式应用门槛，推动教育质量提升。</t>
  </si>
  <si>
    <t>智能体构建 → 知识库搭建 → 工作流优化 → 结果输出与存储</t>
  </si>
  <si>
    <t>["知识图谱", "智能对话系统", "人机协同机制", "教育数据管理", "教学设计优化算法"]</t>
  </si>
  <si>
    <t>教师：提升教学设计效率与质量，缩短设计时间50%-75%；学校：推动教学模式的校本化与创新演进。</t>
  </si>
  <si>
    <t>数据采集层（结构化知识库的构建与管理）
行为识别层（教师需求识别与反馈分析）
智能策略层（人机协同的设计-反馈-进化循环机制）</t>
  </si>
  <si>
    <t>项目处于推广阶段，已形成可复制的支持体系，适应不同教师需求，整体处于规模化应用初期。</t>
  </si>
  <si>
    <t>构建分层赋能的教师支持体系，提供全流程支持，降低新模式应用门槛，实现教师专业发展的规模化个性化赋能。</t>
  </si>
  <si>
    <t>第727号案例_1.萧山区-评估中心-课堂“听见”改变：萧山区人工智能助推薄弱学校课堂教学质量提升的实践.docx</t>
  </si>
  <si>
    <t>课堂“听见”改变：萧山区人工智能助推薄弱学校课堂教学质量提升的实践</t>
  </si>
  <si>
    <t>项目处于推广阶段，已在薄弱学校实施，形成规模化应用态势。</t>
  </si>
  <si>
    <t>通过轻量化技术方案，仅依托普通录音设备实现课堂教学的智能分析与反馈，降低应用门槛，同时推动校本教研从形式化走向常态化、实效化。</t>
  </si>
  <si>
    <t>语音无感采数据 → 多维循证促教研 → 区域智库聚资源</t>
  </si>
  <si>
    <t>["语音识别", "自然语言处理", "数据分析", "智能监测", "教育数据挖掘"]</t>
  </si>
  <si>
    <t>小思成长日记</t>
  </si>
  <si>
    <t>文档中提到利用豆包对脚本进行优化和润色</t>
  </si>
  <si>
    <t>学生：提升课堂参与度与学习效果；教师：获得精准的教学反馈与改进建议；学校：实现教学质量的整体提升与可持续发展。</t>
  </si>
  <si>
    <t>数据采集层（语音识别技术、课堂数据采集）
行为识别层（师生互动、提问类型分析）
画像诊断层（课堂质量监测、教师数字画像）</t>
  </si>
  <si>
    <t>企业产品以“教育支持工具”为主，学校多通过校本化规则实现教学适配，整体处于规模化应用初期。</t>
  </si>
  <si>
    <t>通过轻量化技术方案，仅依托普通录音设备实现课堂智能分析，降低应用门槛；构建AI诊断与反馈机制，为薄弱教师提供专业水准的教学改进建议；推动校本教研从形式化走向常态化、实效化。</t>
  </si>
  <si>
    <t>语音智慧系统</t>
  </si>
  <si>
    <t>文档中提到“‘豆包’软件（智能评价）”</t>
  </si>
  <si>
    <t>第728号案例_1.萧山区教育发展服务中心-数智赋能，主动预防：多模态数据融合下的幼儿健康管理新范式.docx</t>
  </si>
  <si>
    <t>数智赋能，主动预防：多模态数据融合下的幼儿健康管理新范式</t>
  </si>
  <si>
    <t>已在试点5所幼儿园稳定运行，覆盖1200余名幼儿，具备推广潜力。</t>
  </si>
  <si>
    <t>实现幼儿健康管理从“经验驱动”到“数据驱动”的转变，增强家园共育，提升教师工作效率。</t>
  </si>
  <si>
    <t>数据采集 → 健康画像生成 → 异常状态监测与预警 → 家园协同反馈</t>
  </si>
  <si>
    <t>["多模态数据融合", "环境传感器", "可穿戴设备", "健康基线模型", "边缘计算"]</t>
  </si>
  <si>
    <t>幼儿健康成长智能监测与干预系统</t>
  </si>
  <si>
    <t>文档中提到“所运用的外部AIGC技术平台（如‘豆包’）”</t>
  </si>
  <si>
    <t>学生：提升健康管理与预警能力；教师：实现个性化关怀与数据驱动管理；学校：构建健康管理新模式，提升家园共育效果</t>
  </si>
  <si>
    <t>数据采集 → 健康画像生成 → 实时监测与预警 → 协同干预</t>
  </si>
  <si>
    <t>数据采集层（环境传感器、智能手环数据采集）
画像诊断层（个性化健康画像生成、群体健康态势感知算法）
智能策略层（个体异常行为识别、健康预警推送）</t>
  </si>
  <si>
    <t>该系统已在试点5所幼儿园稳定运行，覆盖1200余名幼儿，具备推广潜力</t>
  </si>
  <si>
    <t>实现了幼儿健康管理从“经验驱动”到“数据驱动”的转变，打破家园健康信息壁垒，提升了教师的工作效率与家长的参与感</t>
  </si>
  <si>
    <t>健康管理</t>
  </si>
  <si>
    <t>智能手环</t>
  </si>
  <si>
    <t>教师终端App</t>
  </si>
  <si>
    <t>文档中提到“我将制作好的教学设计投喂给豆包，让其生成ppt的大纲。”</t>
  </si>
  <si>
    <t>第729号案例_1.萧山区教育发展研究中心-人工智能赋能大规模因材施教的萧山智慧作业申报表.docx</t>
  </si>
  <si>
    <t>人工智能赋能大规模因材施教的萧山智慧作业</t>
  </si>
  <si>
    <t>已覆盖135所中小学，处于规模化推广阶段</t>
  </si>
  <si>
    <t>通过智能批改与数据分析，实现个性化作业设计与精准教学，促进城乡教育共同富裕。</t>
  </si>
  <si>
    <t>数据采集 → 智能批改与分析 → 个性化作业推荐 → 精准教学与反馈</t>
  </si>
  <si>
    <t>["高精度OCR识别技术", "智能批改引擎", "数据分析模型", "个性化学习推荐系统", "作业留痕机制"]</t>
  </si>
  <si>
    <t>萧山智慧作业平台</t>
  </si>
  <si>
    <t>文档中提到使用豆包作为技术顾问，提供设计方案反馈。</t>
  </si>
  <si>
    <t>学生：提升个性化学习效果与作业完成情况；教师：减轻批改负担，提升教学效率；学校：实现精准教学与科学管理，促进教育公平。</t>
  </si>
  <si>
    <t>数据采集 → 智能批改 → 学情分析 → 个性化反馈与辅导 → 教学改进</t>
  </si>
  <si>
    <t>数据采集层（高精度OCR识别技术、作业留痕机制）
行为识别层（学生作答过程数据分析）
画像诊断层（个性化学习画像生成、作业分析报告）
个性化学习层（智能推送巩固练习）</t>
  </si>
  <si>
    <t>企业产品以“学习支持工具”为主，整体处于规模化应用初期，已覆盖135所中小学，服务教师938名，服务学生84375位。</t>
  </si>
  <si>
    <t>通过智能批改与数据分析，实现精准教学与个性化作业设计，促进城乡教育共同富裕，形成区域样板，提升教育质量与公平性。</t>
  </si>
  <si>
    <t>第730号案例_1.“人工智能+基础教育”典型应用场景案例申报书.docx</t>
  </si>
  <si>
    <t>“5G+AI”驱动课堂革新：姜堰实验小学教育集团智评学科共同体的教学评价实践</t>
  </si>
  <si>
    <t>姜堰区</t>
  </si>
  <si>
    <t>案例在姜堰区实验小学教育集团实施，处于推广阶段，已取得初步应用成果</t>
  </si>
  <si>
    <t>通过5G与AI技术的结合，实现了课堂教学评价的智能化与个性化，提升了教学质量与效率。</t>
  </si>
  <si>
    <t>需求分析 → 技术研发与个性化定制 → 应用优化与实践推广</t>
  </si>
  <si>
    <t>["5G技术", "人工智能算法", "数据分析", "个性化学习系统"]</t>
  </si>
  <si>
    <t>智评学科共同体</t>
  </si>
  <si>
    <t>学生：提升学习效果与参与度；教师：实现精准的教学评价与反馈；学校：推动教育教学模式的创新与发展</t>
  </si>
  <si>
    <t>需求分析 → 技术研发 → 应用优化 → 教学评价实践</t>
  </si>
  <si>
    <t>企业产品以“教学评价工具”为主，学校通过校本化规则实现教学适配，整体处于规模化应用初期</t>
  </si>
  <si>
    <t>结合5G与AI技术，推动课堂教学评价的智能化与个性化，提升教学质量与效率</t>
  </si>
  <si>
    <t>第731号案例_附件一：“人工智能+基础教育“典型应用场景案例申报书.docx</t>
  </si>
  <si>
    <t>双擎驱动精准诊断，智能闭环赋能成长</t>
  </si>
  <si>
    <t>本案例已在我校实现常态化、规模化应用，具备在广大拥有基本信息化条件的城乡中小学快速复制推广的潜力。</t>
  </si>
  <si>
    <t>创建了‘智学-智辅’双轨并行的数据驱动教学模式，实现了对学习过程的全息诊断，教师的教学决策基于复合证据，真正实现精准教学。</t>
  </si>
  <si>
    <t>深度需求分析 → 技术工具集成与校本化定制 → 闭环应用流程探索与优化</t>
  </si>
  <si>
    <t>["多模态数据融合", "AI算法", "教育测量学", "数据分析", "计算机视觉"]</t>
  </si>
  <si>
    <t>凡龙有思</t>
  </si>
  <si>
    <t>文档中提到“教师通过豆包生成教学活动方案”</t>
  </si>
  <si>
    <t>学生：提升学习效率与个性化学习能力；教师：实现精准教学与及时反馈；学校：形成可复制的教学模式，提升整体教学质量。</t>
  </si>
  <si>
    <t>动态学情捕捉 → 数据转化为可操作洞见 → 精准教学与个性化学习</t>
  </si>
  <si>
    <t>数据采集层（AI观课室的课堂行为数据采集与分析）
画像诊断层（学情诊断报告生成）
个性化学习层（个性化练习包推送）</t>
  </si>
  <si>
    <t>企业产品以“学习支持工具”为主，学校通过校本化规则实现教学适配，整体处于规模化应用阶段。</t>
  </si>
  <si>
    <t>创建了“智学-智辅”双轨并行的数据驱动教学模式，实现了课堂表现与课后巩固数据的打通，促进了个性化学习路径的构建与教师专业发展的新路径探索。</t>
  </si>
  <si>
    <t>文档中提到“使用豆包平台，快速生成青铜器知识问答机器人”</t>
  </si>
  <si>
    <t>第732号案例_732“人工智能+基础教育”典型应用场景案例申报书.docx</t>
  </si>
  <si>
    <t>智构“神魔斗法”：AI动画赋能名著情节理解教学的实践—以七年级上册《小圣施威降大圣》为例</t>
  </si>
  <si>
    <t>本案例形成的“视觉化思辨”教学模式，具有较高的推广价值和实践意义，适用于广大中小学语文课堂。</t>
  </si>
  <si>
    <t>通过AI动画将抽象文字转化为直观场景，构建“可视化叙事场”，降低理解门槛，激发学生探究兴趣，为深度文本分析提供可视化支持。</t>
  </si>
  <si>
    <t>文本语义解析 → 动态动画生成 → 课堂融入与思辨互动</t>
  </si>
  <si>
    <t>["文本语义解析", "动态动画生成", "可视化叙事", "教学流程设计"]</t>
  </si>
  <si>
    <t>文档中提到“教师预先训练豆包智能体，使其成为课堂上的AI侦探助手”</t>
  </si>
  <si>
    <t>学生：激发学习兴趣，提升文本分析能力；教师：提供可视化教学支持，促进课堂互动；学校：形成可推广的教学模式，提升整体教学效果。</t>
  </si>
  <si>
    <t>文本语义解析 → 动态动画生成 → 可视化叙事呈现 → 深度思辨互动</t>
  </si>
  <si>
    <t>数据采集层（文本语义解析）
行为识别层（动态变化过程识别）
画像诊断层（学生理解能力分析）
个性化学习层（基于动画的即时反馈）</t>
  </si>
  <si>
    <t>该模式处于推广阶段，适用于不同基础条件的学校，具备较高的实践意义和推广价值。</t>
  </si>
  <si>
    <t>构建了“AI动画可视化呈现+多维度思辨”的新型教学模式，突破了传统教学的局限，提供了直观的学习体验，促进了学生的深度思考和讨论。</t>
  </si>
  <si>
    <t>第733号案例_733“人工智能+基础教育”典型应用场景案例申报书.docx</t>
  </si>
  <si>
    <t>数字赋能的新动课堂的探索与实践</t>
  </si>
  <si>
    <t>已在本校多个年级实现常态化、深层次应用，具备在区域乃至全国同类学校中规模化推广的坚实基础与广阔前景。</t>
  </si>
  <si>
    <t>构建了‘数据驱动、AI赋能、四链融合’的智慧教育新范式，实现了教育教学全流程的数据互通、业务协同与智能决策。</t>
  </si>
  <si>
    <t>AI课堂诊断 → 精准教学 → AI课程建设 → 个性化作业与辅导 → 智能批阅</t>
  </si>
  <si>
    <t>["数据分析", "AI行为分析", "个性化学习推送", "智能批改", "多模态数据融合"]</t>
  </si>
  <si>
    <t>麻吉星高效互动系统</t>
  </si>
  <si>
    <t>文档中提到“依托山东省人工智能研修项目提升教师理论视野，组建校本实践社群孵化 AI 教学案例，显著提升师生数字素养。”</t>
  </si>
  <si>
    <t>学生：个性化学习与减负；教师：减轻作业批改负担，提升教学效率；学校：推动教育教学数字化转型，提升整体教学质量。</t>
  </si>
  <si>
    <t>AI课堂诊断 → 精准教学 → AI课程建设 → 作业智能批改 → 智慧评价</t>
  </si>
  <si>
    <t>数据采集层（课堂行为数据记录与分析）
行为识别层（课堂互动模式分析）
画像诊断层（个性化学习画像生成）
个性化学习层（智能推送学习资源）</t>
  </si>
  <si>
    <t>构建了'数据驱动、AI赋能、四链融合'的智慧教育新范式，突破了传统教育信息化系统的瓶颈，实现了教育教学全流程的数据互通与智能决策。</t>
  </si>
  <si>
    <t>飞象星球双师课堂</t>
  </si>
  <si>
    <t>文档中提到“筛选适配的AI艺术生成工具（支持根据照片与风格指令生成作品，如豆包）”</t>
  </si>
  <si>
    <t>讯飞星火智能批阅机</t>
  </si>
  <si>
    <t>文档中描述“在豆包软件上发出指令，并形成图片。”</t>
  </si>
  <si>
    <t>第734号案例_“人工智能+基础教育”典型应用场景案例申报书 - 副本 (2).pdf</t>
  </si>
  <si>
    <t>人工智能赋能智慧校园全场景建设与基础教育高质量发展实践案例</t>
  </si>
  <si>
    <t>目前服务全校2000+名师生，形成基础教育数字化范式，为区域同类学校提供参考。</t>
  </si>
  <si>
    <t>通过AI技术打通校园管理、教学诊断、五育评价数据壁垒，实现数据驱动的教育生态，降低应用门槛。</t>
  </si>
  <si>
    <t>基础设施搭建 → 数据中心整合 → AI核心模块开发 → 应用平台优化</t>
  </si>
  <si>
    <t>["行为识别", "学情分析", "五育评价", "数据加密与权限管理", "人体姿态估计算法"]</t>
  </si>
  <si>
    <t>教育数据智能分析平台</t>
  </si>
  <si>
    <t>文档中提到“豆包根据课堂学生答题数据，自动生成个性化作业”</t>
  </si>
  <si>
    <t>学生：全面发展与个性化学习；教师：减轻工作负担，提高教学精准度；学校：形成可复制的教育数字化转型范本。</t>
  </si>
  <si>
    <t>数据采集 → 行为识别与学情分析 → 个性化反馈与五育评价 → 教育管理优化</t>
  </si>
  <si>
    <t>基础设施层（校园网络、物联网感知设备）；支撑平台层（统一数据中心、数据加密与权限管理）；应用平台层（安全行为识别模块、学情分析模块、五育评价模块）；终端层（微信小程序、PC管理端）。</t>
  </si>
  <si>
    <t>企业产品以“智慧校园管理与服务”为主，整体处于规模化应用初期，已服务2000+名师生。</t>
  </si>
  <si>
    <t>打破技术碎片化应用，将AI技术贯穿管理、教学、评价全流程，采用轻量化适配方案，降低应用门槛，提升校园安全与教学效率。</t>
  </si>
  <si>
    <t>文档中提到“用豆包生成的背景音乐经过‘剪映’合成后进行展示。”</t>
  </si>
  <si>
    <t>网络阅卷系统</t>
  </si>
  <si>
    <t>文档中提到“教师整合豆包、即梦、剪映三大工具，打造专属的学生运动会直播式视频”</t>
  </si>
  <si>
    <t>第735号案例_有公章版 嘉兴市第一幼儿园 附件1.“人工智能+基础教育”典型应用场景案例申报书.pdf</t>
  </si>
  <si>
    <t>在游戏中点亮儿童的智慧之光——幼儿园“数智·玩创”游戏实践案例</t>
  </si>
  <si>
    <t>幼儿园正在积极推进教育数智化，提升保教品质，处于实践探索阶段</t>
  </si>
  <si>
    <t>通过数智化游戏设备与材料，激活儿童的创新思维与问题解决能力，促进全面健康发展。</t>
  </si>
  <si>
    <t>数智设备赋能游戏情境 → 数智材料赋能儿童游戏的多元玩法 → 数智技术赋能儿童深度探究</t>
  </si>
  <si>
    <t>["人工智能技术", "行为数据分析", "多模态感知", "互动设计", "游戏化学习"]</t>
  </si>
  <si>
    <t>文档中提到“先借助豆包查询国宝信息，确定创作主题”</t>
  </si>
  <si>
    <t>学生：激活创新思维、提升问题解决能力；教师：提升现代技术运用能力；学校：提升保教品质，促进儿童全面健康发展。</t>
  </si>
  <si>
    <t>数据采集层（多模态学习数据采集与融合）
行为识别层（儿童参与状态分析）
个性化学习层（即时反馈与支持）</t>
  </si>
  <si>
    <t>企业产品以“数智游戏设备”为主，幼儿园通过现代化设备提升教育质量，整体处于推广应用阶段。</t>
  </si>
  <si>
    <t>游戏理念从“结果取向”转向“过程取向”，促进儿童在游戏中深度探究与创新思维的培养；同时教师角色转变为观察者与支持者，提升教学质量。</t>
  </si>
  <si>
    <t>第736号案例_“人工智能+基础教育”典型应用场景案例申报书当传统风筝遇见AI“小助手”.docx</t>
  </si>
  <si>
    <t>当传统风筝遇见AI“小助手“</t>
  </si>
  <si>
    <t>该模式正在推广中，具备普适性，适用于多种主题课程。</t>
  </si>
  <si>
    <t>通过AI技术的应用，促进了幼儿的自主探索与创造力发展，教师角色转变为引导者，形成了新的教育范式。</t>
  </si>
  <si>
    <t>自主探索 → 策略建构 → 创意延伸</t>
  </si>
  <si>
    <t>["AI交互技术", "即时反馈系统", "可视化设计工具", "教育数据分析"]</t>
  </si>
  <si>
    <t>魔法画板</t>
  </si>
  <si>
    <t>文档中提到“引导学生使用豆包输入指令提取文本信息”</t>
  </si>
  <si>
    <t>学生：激发创造力与探究精神，提升动手能力；教师：转变角色为引导者，关注学生个性化发展；学校：推广探索性学习模式，提升教育质量。</t>
  </si>
  <si>
    <t>自主探索 → 策略建构 → 创造迁移</t>
  </si>
  <si>
    <t>数据采集层（AI设计图生成、即时反馈）
行为识别层（学生问题识别与解决方案生成）
个性化学习层（根据学生需求提供个性化支持）</t>
  </si>
  <si>
    <t>AI技术在教育中的应用仍处于探索阶段，逐渐被一线教师接受并尝试，整体处于初步推广阶段。</t>
  </si>
  <si>
    <t>通过AI技术实现个性化学习与即时反馈，促进学生自主探索与创造，教师角色转变为引导者，提升了课堂的互动性与趣味性。</t>
  </si>
  <si>
    <t>神奇小视频</t>
  </si>
  <si>
    <t>文档中提到“依托国家智慧教育平台，系统构建书法智慧教育新样态”</t>
  </si>
  <si>
    <t>第737号案例_“人工智础教育”典型应用场景案例申报书（嘉兴市第三幼儿园）.pdf</t>
  </si>
  <si>
    <t>基于数据分析的幼儿园体育教学改进策略</t>
  </si>
  <si>
    <t>学前教育</t>
  </si>
  <si>
    <t>已在园内3个大班推广，覆盖幼儿98人，成功帮助23名跳绳能力薄弱幼儿提升技能。</t>
  </si>
  <si>
    <t>通过AI技术工具（闹闹）实现数据驱动的个性化教学，提升幼儿运动能力和教师指导策略，形成有效的教学闭环。</t>
  </si>
  <si>
    <t>数据采集 → 动作解析与反馈生成 → 个性化教学方案推送 → 教学优化</t>
  </si>
  <si>
    <t>["数据采集", "动作解析", "个性化教学", "游戏化干预", "家园协同"]</t>
  </si>
  <si>
    <t>闹闹</t>
  </si>
  <si>
    <t>文档中提到“利用豆包定制‘北斗导航科学家’智能体，整合希沃白板传屏功能，实现课堂实时人机对话”</t>
  </si>
  <si>
    <t>学生：提升跳绳能力与运动技能；教师：提高指导策略的精准性与专业能力；学校：为学前体育数智化转型提供可复制的实践样本。</t>
  </si>
  <si>
    <t>数据采集 → 动作分析与反馈 → 个性化干预与优化 → 教学效果评估</t>
  </si>
  <si>
    <t>数据采集层（智能终端数据采集、运动传感器监测）
动作识别层（动作解析模块、数据统计模块）
个性化学习层（游戏推荐模块、个性化家庭训练方案）</t>
  </si>
  <si>
    <t>企业产品以“学前体育个性化教学”为主，正在探索数据驱动的教学模式，整体处于推广应用阶段。</t>
  </si>
  <si>
    <t>构建了“AI赋能+分层指导+家园协同”的三维教学模式，提升了教学精准度与教师专业能力，推动了学前教育向数据与技术驱动的转型。</t>
  </si>
  <si>
    <t>完整儿童</t>
  </si>
  <si>
    <t>文档中提到“通过大语言模型‘豆包’对学生设计的创新型碳结构进行即时、专业的点评与反馈”</t>
  </si>
  <si>
    <t>第738号案例_王家玉：工程素养导向下幼儿园“巧板百拼”课程的智能化探索与实践.docx</t>
  </si>
  <si>
    <t>工程素养导向下幼儿园“巧板百拼”课程的智能化探索与实践</t>
  </si>
  <si>
    <t>已在嘉兴市南湖区解放幼儿园成功实施，具有在全国范围内幼儿园进行规模化推广的潜力</t>
  </si>
  <si>
    <t>通过AI智慧教育产品的引入，提升幼儿的工程思维能力和综合素养，形成多层次、立体化的课程实施网络</t>
  </si>
  <si>
    <t>项目式主题探究 → 应用式数学实践 → 生活化问题改进 → 工程化体能挑战 → 社会性参与延伸</t>
  </si>
  <si>
    <t>["AI绘本阅读室", "数思启蒙AI工具", "体能活动AI工具", "个性化学习报告生成", "数据监测与分析"]</t>
  </si>
  <si>
    <t>项目式主题探究</t>
  </si>
  <si>
    <t>学生：提升工程思维能力、系统思维、创造力和批判性思维；教师：提供个性化教学支持；学校：形成可推广的课程模式。</t>
  </si>
  <si>
    <t>课程优化 → AI工具引入 → 实践活动设计 → 学习效果评估</t>
  </si>
  <si>
    <t>数据采集层（AI表征工具记录幼儿探索过程）
行为识别层（分析幼儿的工程思维与互动模式）
个性化学习层（生成个性化学习报告）</t>
  </si>
  <si>
    <t>案例已在嘉兴市南湖区解放幼儿园成功实施，具备在全国范围内幼儿园进行规模化推广的潜力，整体处于应用探索阶段。</t>
  </si>
  <si>
    <t>提出“探工程之趣，育创新之芽”的核心理念，强调主动探索与实践，结合AI工具丰富课程实施手段，提高了教学的科学性和趣味性。</t>
  </si>
  <si>
    <t>数思启蒙AI工具</t>
  </si>
  <si>
    <t>文档中提到“运用豆包设置历史角色‘智能体’”</t>
  </si>
  <si>
    <t>体能活动AI工具</t>
  </si>
  <si>
    <t>文档中提到‘豆包（负责报告解读、问题定位、策略输出）’</t>
  </si>
  <si>
    <t>第739号案例_AI赋能多模态法语戏剧教学的创新路径与实践探索-北京中法实验学校 李佳.pdf</t>
  </si>
  <si>
    <t>AI赋能多模态法语戏剧教学的创新路径与实践探索</t>
  </si>
  <si>
    <t>该案例为基础教育领域“AI赋能外语教学”提供可落地的实践样本，尤其为小学中年级小语种教学破解“文本难、实践少、工具缺”的痛点提供参考。</t>
  </si>
  <si>
    <t>构建“文学载体 + 多模态融合 + AI赋能”的外语教学新模式，打破传统框架，实现语言学习与艺术实践的深度融合。</t>
  </si>
  <si>
    <t>智能剧本创编 → AI语音舞台表现力 → 综合实践与反馈</t>
  </si>
  <si>
    <t>["智能生成工具", "AI语音合成", "情绪识别", "声音表达", "合作创新"]</t>
  </si>
  <si>
    <t>深度求索</t>
  </si>
  <si>
    <t>文档中提到‘利用豆包平台，为虚拟数字人设定了符合教学目标的“人设”与知识库’</t>
  </si>
  <si>
    <t>智能生成与实践创作类</t>
  </si>
  <si>
    <t>学生：提升法语综合运用能力与创造性表达素养；教师：降低剧本创编成本，提高教学效率；学校：推动外语教学改革与多语教育发展。</t>
  </si>
  <si>
    <t>智能剧本创编 → AI语音训练 → 综合实践</t>
  </si>
  <si>
    <t>数据采集层（智能生成工具的应用与反馈）
行为识别层（学生情绪与声音特征识别）
个性化学习层（根据学生反馈动态调整剧本与训练）</t>
  </si>
  <si>
    <t>企业产品以“智能生成与实践创作工具”为主，逐步在基础教育阶段推广，整体处于探索与应用阶段。</t>
  </si>
  <si>
    <t>构建“文学载体 + 多模态融合 + AI 赋能”的外语教学新模式，突破传统教学框架，实现语言学习与艺术实践的深度融合。</t>
  </si>
  <si>
    <t>法语</t>
  </si>
  <si>
    <t>文档中提到‘豆包能专业地协助我梳理教学目标，规划课程结构’</t>
  </si>
  <si>
    <t>第741号案例_741巴力沙特 光的路径可视化交互动画在小学科学教学中的应用申报书.pdf</t>
  </si>
  <si>
    <t>光的路径可视化交互动画在小学科学教学中的应用</t>
  </si>
  <si>
    <t>阿勒泰市</t>
  </si>
  <si>
    <t>已在全校五年级科学课堂中推广应用，教学效果显著，学生理解度提升超过40%。</t>
  </si>
  <si>
    <t>通过开发交互式动画将不可见的光路可视化，提升了学生的参与度与理解力，是信息技术与科学实验教学深度融合的典型实践。</t>
  </si>
  <si>
    <t>需求分析 → 技术研发与定制 → 应用优化 → 教学模式与技术应用创新</t>
  </si>
  <si>
    <t>["交互式动画设计", "PPT高级动画", "动态生成科学图像"]</t>
  </si>
  <si>
    <t>光的反射与折射交互动画</t>
  </si>
  <si>
    <t>文档中提到‘豆包3分钟内完成分析，并对个人知识点掌握情况进行总体评价’</t>
  </si>
  <si>
    <t>学生：提升对光的反射与折射的理解；教师：提供直观的教学工具；学校：推动科学教育的公平与质量提升。</t>
  </si>
  <si>
    <t>数据采集层（学生操作反馈）
行为识别层（学生互动模式识别）
智能策略层（动态生成科学图像）</t>
  </si>
  <si>
    <t>已在全校五年级科学课堂中推广应用，教学效果显著，整体处于初期推广阶段。</t>
  </si>
  <si>
    <t>将抽象科学原理转化为可操作、可视觉化的交互任务，实现‘做中学’；利用PPT平台实现低成本、高效的交互演示。</t>
  </si>
  <si>
    <t>第742号案例_742陈英平关于征集“人工智能+基础教育”典型应用场景案例的通知.pdf</t>
  </si>
  <si>
    <t>AI提示链助力思维发展——基于腾讯元宝的小学数学助学实践</t>
  </si>
  <si>
    <t>该模式已在新疆阿勒泰市中心小学2个教学班进行实验，运行稳定、反馈良好，具备向其他地区推广的可复制性与适应性。</t>
  </si>
  <si>
    <t>构建了“教师—学生—AI”的协同教学新范式，突破了传统师生二元互动的局限，AI通过提示链引导学生自主建构解题路径，提升了学生的思维能力。</t>
  </si>
  <si>
    <t>AI提示链设计 → 学生个性化诊断与变式题生成 → 家校协同反馈 → 学习效果提升</t>
  </si>
  <si>
    <t>["自然语言处理", "语义诊断", "个性化题目生成", "多模态交互", "数据分析"]</t>
  </si>
  <si>
    <t>学生：提升分析推理能力与学习兴趣；教师：更好了解学生薄弱点，优化教学；学校：构建教师—学生—家长—AI的协同育人新生态。</t>
  </si>
  <si>
    <t>提示链设计 → 个性化诊断与反馈 → 变式题生成 → 家校协同</t>
  </si>
  <si>
    <t>数据采集层（学生交互数据收集与分析）
画像诊断层（个性化学习报告生成）
个性化学习层（动态调整学习内容与难度）</t>
  </si>
  <si>
    <t>该模式已在阿勒泰市中心小学进行实验，具备向其他地区推广的可复制性与适应性，整体处于推广阶段。</t>
  </si>
  <si>
    <t>构建了教师—学生—AI的协同教学新范式，AI不再是简单的答案提供者，而是思维教练，提升了学生的思维能力与教师的教学效率。</t>
  </si>
  <si>
    <t>第743号案例_附件1 “人工智能+基础教育”典型应用场景案例申报书.pdf</t>
  </si>
  <si>
    <t>NoBook生物学虚拟实验室：液滴移动法探究细胞呼吸的方式</t>
  </si>
  <si>
    <t>当前应用规模覆盖安徽省濉溪中学高一生物教学班，应用深度达实验教学必备补充环节，适合实验资源薄弱的学校。</t>
  </si>
  <si>
    <t>通过虚拟实验技术解决传统实验的时空与安全限制，支持学生自主设计实验，提升对细胞呼吸原理的理解。</t>
  </si>
  <si>
    <t>基于NB虚拟实验平台进行实验场景个性化定制 → 模拟真实实验环境 → 提供即时反馈与操作指导 → 强化学生知识理解与实验技能。</t>
  </si>
  <si>
    <t>["虚拟实验技术", "实时反馈系统", "实验条件设置", "数据分析与监控"]</t>
  </si>
  <si>
    <t>文档中提到“豆包生成宣传语、导游词等”</t>
  </si>
  <si>
    <t>学生：提升生物学科核心素养，掌握细胞呼吸实验原理与分析方法；教师：通过平台查看学生操作数据，针对性讲解共性误区；学校：为实验教学提供可复制的虚拟实验与传统教学融合模式。</t>
  </si>
  <si>
    <t>虚拟实验环境构建 → 实验条件设置 → 实验操作与反馈 → 知识理解提升</t>
  </si>
  <si>
    <t>数据采集层（虚拟实验数据采集与分析）
行为识别层（学生操作行为分析与反馈）
个性化学习层（支持个性化实验条件设置与即时反馈）</t>
  </si>
  <si>
    <t>该技术应用对教育数字化转型具有基础价值，推动实验教学从“实验室专属”走向“线上线下融合”，适用于实验资源薄弱的学校。</t>
  </si>
  <si>
    <t>实现传统验证性实验向自主探究性实验转型，学生通过虚拟操作自主设计对照实验，嵌入即时反馈解决传统实验结果偏差后无法即时纠正的问题。</t>
  </si>
  <si>
    <t>第744号案例_梁丽峰诗词AI生成音乐小学语文教学.docx</t>
  </si>
  <si>
    <t>《长相思》诗词AI音乐小学语文教学</t>
  </si>
  <si>
    <t>目前已在本校5个小学语文班级应用，覆盖150名学生，可复用于所有历史类、叙事类课文，推广成本极低。</t>
  </si>
  <si>
    <t>通过豆包音乐生成工具降低乐理门槛，使学生能够参与音乐创作，提升对诗词韵律的理解与情感表达，达成跨学科素养目标。</t>
  </si>
  <si>
    <t>诗词解析 → 音乐元素匹配 → 音乐生成与个性化调整 → 作品分享与互评</t>
  </si>
  <si>
    <t>["音乐生成", "情感计算", "数据分析", "学习行为分析"]</t>
  </si>
  <si>
    <t>豆包音乐生成</t>
  </si>
  <si>
    <t>学生：90%能对应诗词韵律与音乐元素，85%表示创作后更懂乡愁，68%觉得诗词变活了；教师：实现跨学科融合，提升教学效果；学校：提供低成本、易复制的数字化教学方案。</t>
  </si>
  <si>
    <t>诗词解析 → 音乐元素匹配 → 音乐创作 → 个性化调整 → 分享互评</t>
  </si>
  <si>
    <t>数据采集层（学生音乐创作过程记录）
行为识别层（学生对诗词与音乐元素的理解与匹配）
个性化学习层（根据学生反馈调整音乐参数）</t>
  </si>
  <si>
    <t>已在5个小学语文班级应用，覆盖150名学生，适配多种教材，整体处于可复制推广阶段。</t>
  </si>
  <si>
    <t>构建诗词内容与音乐欣赏的闭环模式，降低乐理门槛，确保全员参与，推动优质教学资源的自生成与自流通。</t>
  </si>
  <si>
    <t>第745号案例_宝善街小学张嘉课本插图AI动态化赋能小学语文教学.docx</t>
  </si>
  <si>
    <t>课本插图AI动态化赋能小学语文教学</t>
  </si>
  <si>
    <t>已在本校3个小学语文班级应用，覆盖120名学生，处于可复用与推广阶段</t>
  </si>
  <si>
    <t>通过构建‘静态插图→AI动态视频→情境化教学’的闭环模式，降低教师制作动态资源的时间成本，提升学生对历史场景的理解与共情能力。</t>
  </si>
  <si>
    <t>需求分析 → AI提示词定制 → AI视频生成 → 教学融合</t>
  </si>
  <si>
    <t>["AI视频生成", "提示词设计", "数据处理", "教学资源开发"]</t>
  </si>
  <si>
    <t>文档中提到“结合豆包进行知识整合与分析”</t>
  </si>
  <si>
    <t>学生：提升对历史场景的理解与共情能力；教师：降低视频制作门槛，提高教学资源开发效率；学校：推动数字化教学资源的自生成与共享。</t>
  </si>
  <si>
    <t>数据采集层（素材预处理、AI识别精度保障）
行为识别层（AI提示词构建与应用）
个性化学习层（视频生成与教学资源嵌入）</t>
  </si>
  <si>
    <t>企业产品以'轻量化教学资源开发工具'为主，适用于教师自主开发，整体处于推广应用阶段。</t>
  </si>
  <si>
    <t>构建'静态插图→AI动态视频→情境化教学'的闭环模式，降低教师制作动态资源的时间，从3小时缩短至30分钟，推动AI技术在基础教育中的普惠性应用。</t>
  </si>
  <si>
    <t>文档中提到“用豆包创作智能体”</t>
  </si>
  <si>
    <t>第746号案例_AI 赋能生物教学全链条——智启生命密码(1).docx</t>
  </si>
  <si>
    <t>AI 赋能生物教学全链条——智启生命密码</t>
  </si>
  <si>
    <t>案例已在申报单位生物学科全年级应用，覆盖学生超千人，教师6人，应用模式可复制到其他学科。</t>
  </si>
  <si>
    <t>构建“AI赋能全链条”生物教学模式，打破传统教学环节割裂现状，实现“教-学-做-创”无缝衔接，创新运用AI大模型生成个性化跨学科教学方案。</t>
  </si>
  <si>
    <t>AI辅助教学设计 → AI推进实验优化 → AI指导模型制作 → AI激发创新思维</t>
  </si>
  <si>
    <t>["大模型生成", "虚拟实验模拟", "知识图谱构建", "多维度评价量表", "跨学科整合"]</t>
  </si>
  <si>
    <t>文档中提到“利用豆包进行AI辅助方案规划”</t>
  </si>
  <si>
    <t>学生：提升生物实验参与度与理解度，培养创新思维；教师：实现跨学科教学设计与精准评价；学校：推动教育数字化转型与资源平等化。</t>
  </si>
  <si>
    <t>需求分析 → AI 辅助教学设计 → AI 推进实验优化 → AI 指导模型制作 → AI 激发创新思维</t>
  </si>
  <si>
    <t>数据采集层（文献智能抓取、知识图谱构建）
行为识别层（学生参与度分析、实验效果评估）
画像诊断层（生成个性化跨学科教学方案、评价量表）</t>
  </si>
  <si>
    <t>案例已在生物学科全年级应用，覆盖学生超千人，整体处于推广阶段，具有广泛的应用前景。</t>
  </si>
  <si>
    <t>构建“AI 赋能全链条”生物教学模式，打破传统教学环节割裂，通过AI技术实现跨学科整合与实验优化，提升学生参与度与创新能力。</t>
  </si>
  <si>
    <t>文档中提到‘借助工具将“文本解读—视觉创作—多媒体呈现”串联’</t>
  </si>
  <si>
    <t>第747号案例_北京景山学校大兴实验学校 人工智能支持下的初中英语项目式学习实施案例研究——以七下Unit 4 Eat Well为例.docx</t>
  </si>
  <si>
    <t>人工智能支持下的初中英语项目式学习实施案例研究——以七下Unit 4 Eat Well为例</t>
  </si>
  <si>
    <t>本案例在北京景山学校大兴实验学校七年级成功实施，具备在具备信息化条件的初中学校推广的潜力。</t>
  </si>
  <si>
    <t>构建了以“AI智能体”为核心的“人机协同、迭代优化”式项目化学习新模式，实现了教育教学模式与技术应用的深度融合创新。</t>
  </si>
  <si>
    <t>人工智能支持英语项目式学习教学设计 → 人工智能支持英语项目式学习课堂活动 → 人工智能支持下的项目式学习个性化差异化指导</t>
  </si>
  <si>
    <t>["人工智能算法", "学习行为分析", "自然语言处理", "个性化学习", "虚拟角色交互"]</t>
  </si>
  <si>
    <t>文档中提到“生成式AI工具文心一言、豆包的辅助文案优化”</t>
  </si>
  <si>
    <t>学生：提升英语综合能力、批判性思维和团队协作能力；教师：提高教学设计效率与针对性；学校：推动教学模式创新与变革</t>
  </si>
  <si>
    <t>数据采集层（问卷调查、课堂观察）
行为识别层（教师与AI互动）
画像诊断层（个性化学习反馈）
个性化学习层（AI智能体Jenny的实时反馈）</t>
  </si>
  <si>
    <t>构建了以“AI智能体”为核心的“人机协同、迭代优化”式项目化学习新模式，实现了教育教学模式与技术应用的深度融合创新</t>
  </si>
  <si>
    <t>文档中提到“智能批改系统自动评估阅读笔记的逻辑性与批判性”</t>
  </si>
  <si>
    <t>数智平台（DeepSeek、豆包、薄荷健康app）</t>
  </si>
  <si>
    <t>文档中提到“可通过智能平板直接向AI提问”</t>
  </si>
  <si>
    <t>第748号案例_748张琪-“人工智能+基础教育”典型应-基于三级AI模型的高中地震灾害教学.pdf</t>
  </si>
  <si>
    <t>基于三级AI模型的高中地震灾害教学</t>
  </si>
  <si>
    <t>当前应用虽处于试点规模，但其模式已展现出适用于高中研究型课程、校本选修及科技社团活动的巨大潜力，为规模化推广奠定了坚实基础。</t>
  </si>
  <si>
    <t>构建了可复制、可推广的AI深度融入基础教育的范式，打破了传统以知识传授为主的教学模式，培养了学生的计算思维、空间建模能力和数据素养。</t>
  </si>
  <si>
    <t>数据治理 → 空间构析 → 机理探究</t>
  </si>
  <si>
    <t>["数据治理", "空间聚类分析", "地理加权回归", "AI交互编程", "深度学习"]</t>
  </si>
  <si>
    <t>文档中提到“在豆包中创建‘小画仙’形象的智能体”</t>
  </si>
  <si>
    <t>学生：提升计算思维、空间建模和地震灾害风险评估能力；教师：实现教学过程的系统化与优化；学校：推动地理教学改革与创新。</t>
  </si>
  <si>
    <t>数据治理层（AI交互编程、非结构化文本处理）
空间构析层（DBSCAN聚类分析、空间模式识别）
机理探究层（GWR回归模型、地震风险预测）</t>
  </si>
  <si>
    <t>该项目在北京理工大学附属中学成功实施，具备可复制性与可推广性，整体处于试点阶段。</t>
  </si>
  <si>
    <t>构建了“数据治理—空间构析—机理探究”三级AI教学模型，创新性地将AI技术深度融入地理教学，打破传统教学模式，提升学生的实践能力与问题解决能力。</t>
  </si>
  <si>
    <t>文档中提到“引入了‘豆包’等AI对话工具，并预设了与课程内容相关的话题。”</t>
  </si>
  <si>
    <t>文档中提到“组合使用豆包（人物图像清晰化处理）和即梦AI的‘数字人’功能，为历史人物定制语音和口播。”</t>
  </si>
  <si>
    <t>第749号案例_749姜睿-人工智能赋能高中物理实验教学的实践探索 ——以自由落体运动为例(1).pdf</t>
  </si>
  <si>
    <t>人工智能赋能高中物理实验教学的实践探索 ——以自由落体运动为例</t>
  </si>
  <si>
    <t>本案例为高中物理实验教学提供一种新途径，展现出良好的迁移性与拓展性，具备规模化应用的潜力。</t>
  </si>
  <si>
    <t>通过人工智能技术优化实验流程，提升数据可靠性，构建以AI赋能、数据驱动为特征的新型实验教学模式，显著提升学生的科学推理与数据分析能力。</t>
  </si>
  <si>
    <t>目标检测算法与线性回归算法 → 自由落体运动中物体位移与时间的智能检测与分析 → 实验数据的高精度测量与分析</t>
  </si>
  <si>
    <t>["目标检测算法", "线性回归算法", "数据采集与分析", "计算机视觉"]</t>
  </si>
  <si>
    <t>目标检测模型</t>
  </si>
  <si>
    <t>文档中提到“案例使用的基础大模型豆包（创设AI智能体）”</t>
  </si>
  <si>
    <t>学生：提升科学推理与数据分析能力；教师：优化实验教学流程，提升教学效果；学校：提供可推广的实验教学新模式。</t>
  </si>
  <si>
    <t>视频采集 → 目标检测与数据提取 → 物理模型建立与重力加速度计算 → 实验结果分析与反馈</t>
  </si>
  <si>
    <t>数据采集层（视频采集与处理）
行为识别层（目标检测算法）
画像诊断层（线性回归算法建立物理模型）</t>
  </si>
  <si>
    <t>案例展示了人工智能技术在高中物理实验教学中的应用潜力，具备良好的推广价值与应用前景。</t>
  </si>
  <si>
    <t>通过集成目标检测与线性回归算法，实现低成本、高精度的实验教学新路径，推动实验教学从操作训练向探究引导转型。</t>
  </si>
  <si>
    <t>视频采集系统</t>
  </si>
  <si>
    <t>文中提到利用豆包把静态图画变成动态影像</t>
  </si>
  <si>
    <t>第750号案例_750郗玲玲-多维知识图谱驱动的智能学情诊断与个性化辅导实践——以北京理工大学附属中学为例.pdf</t>
  </si>
  <si>
    <t>多维知识图谱驱动的智能学情诊断与个性化辅导实践——以北京理工大学附属中学为例</t>
  </si>
  <si>
    <t>已在学校2个跨学段班级稳定应用，具备规模化推广的坚实基础与广阔前景</t>
  </si>
  <si>
    <t>通过多维知识图谱与智适应学习系统的深度融合，实现了个性化教学的新模式，显著提升了学生知识点掌握的效率与深度。</t>
  </si>
  <si>
    <t>精准诊断 → 路径适配 → 资源匹配 → 动态评估</t>
  </si>
  <si>
    <t>["知识图谱构建", "动态优化算法", "教育数据挖掘", "自然语言处理", "个性化学习路径生成"]</t>
  </si>
  <si>
    <t>智适应学习系统</t>
  </si>
  <si>
    <t>文档中提到“借助豆包等人工智能工具，收集过往同类中医药主题直播的观众行为数据”</t>
  </si>
  <si>
    <t>学生：提升知识点掌握效率与深度，显著提高错题重做正确率；教师：减少备课时间，提升课堂针对性讲解效率；学校：提供可复制的智能化因材施教实践范式。</t>
  </si>
  <si>
    <t>数据采集层（课堂互动、作业、测试等细粒度学习数据采集）
画像诊断层（认知薄弱节点与潜在能力短板精准定位）
个性化学习层（递进式、分层学习路径生成与资源匹配）</t>
  </si>
  <si>
    <t>构建了“图谱导航+数据驱动”的个性化教学新模式，突破传统教学范式，实现规模化教学与个性化需求的有机统一。</t>
  </si>
  <si>
    <t>数学、物理</t>
  </si>
  <si>
    <t>知识体系编辑器软件V2.0</t>
  </si>
  <si>
    <t>第751号案例_751人工智能+基础教育”典型应用场景案例申报书——北京理工大学附属中学-张文慧.pdf</t>
  </si>
  <si>
    <t>AI可视化互动在地理《长江的开发与治理》中的应用探索</t>
  </si>
  <si>
    <t>可覆盖城乡不同层级学校，尤其适配县域及乡村学校开展地理数字化教学，具备广泛的规模化推广潜力。</t>
  </si>
  <si>
    <t>构建“资源生成—互动答疑—拓展延伸”环环相扣的三段式闭环教学模式，打破传统地理教学固化范式，提升学生主动探究能力。</t>
  </si>
  <si>
    <t>AI生成动画与图片 → 互动答疑 → 现实关联拓展</t>
  </si>
  <si>
    <t>["AI可视化技术", "互动答疑系统", "动态资源生成", "认知逻辑梳理", "因果关系分析"]</t>
  </si>
  <si>
    <t>文档中提到‘使用豆包或即梦AI工具，上传孩子的画作，生成动态画面’</t>
  </si>
  <si>
    <t>学生：区域认知精准度和探究性提问频次显著提升；教师：实现个性化答疑与教学支持；学校：提供可复制的低门槛实践范式。</t>
  </si>
  <si>
    <t>AI生成动画与图片 → 智慧互动答疑 → 拓展材料补充与现实关联</t>
  </si>
  <si>
    <t>数据采集层（AI生成动画与图片）；行为识别层（互动答疑与问题分析）；个性化学习层（针对性反馈与知识拓展）</t>
  </si>
  <si>
    <t>企业产品以AI辅助教学为主，适配不同层级学校，整体处于推广阶段，具备广泛的规模化应用潜力。</t>
  </si>
  <si>
    <t>构建三段式闭环教学模式，利用AI生成的可视化资源与互动答疑，打破传统地理教学的静态模式，提升学生主动探究能力与思维深度。</t>
  </si>
  <si>
    <t>文档中提到“运用豆包、DeepSeek、Claude、ChatGPT等大模型，生成跨学科教学方案”</t>
  </si>
  <si>
    <t>文档中提到“学生以小组为单位向豆包AI提问，AI给出通俗解释”</t>
  </si>
  <si>
    <t>第752号案例_752人工智能+基础教育”-申报书-石慧瑾.pdf</t>
  </si>
  <si>
    <t>AI赋能“教学评”一体化教学实践——以《地球自转》为例</t>
  </si>
  <si>
    <t>该模式已在校内不同教学内容实践中验证成效，具备规模化推广的坚实基础。</t>
  </si>
  <si>
    <t>通过系统整合多种人工智能技术，构建了以‘教学评一体化’为核心的智慧教学模式，显著提升学生的空间想象能力与地理实践力。</t>
  </si>
  <si>
    <t>情境体验 → 探究互动 → 思维训练 → 过程评价</t>
  </si>
  <si>
    <t>["生成式AI", "智能对话系统", "智能评价工具", "AR技术", "多源视频融合"]</t>
  </si>
  <si>
    <t>文档中提到‘利用豆包平台创建智能问答支持系统’</t>
  </si>
  <si>
    <t>学生：提升空间想象能力与地理实践力；教师：实现精准教学与个性化反馈；学校：形成可复制的AI赋能教学模式。</t>
  </si>
  <si>
    <t>需求分析 → 模式设计 → 技术个性化应用 → 教学实践 → 过程评价</t>
  </si>
  <si>
    <t>数据采集层（多源视频融合技术、语音转文字技术）
行为识别层（智能问答支持系统）
画像诊断层（智能分析评估体系）</t>
  </si>
  <si>
    <t>企业产品以“AI辅助课堂教学”为主，学校通过整合多种AI工具实现教学适配，整体处于推广应用阶段。</t>
  </si>
  <si>
    <t>构建了以“教师引导—AI支撑—学生主体”的新型教学关系，系统整合多种AI技术，推动“教学评一体化”的有效落地。</t>
  </si>
  <si>
    <t>文档中描述‘利用豆包识别计算步骤中的错误点，生成个性化计算规范训练题’</t>
  </si>
  <si>
    <t>文档中提到“引入豆包、文心一格、即梦AI等AI大模型工具”</t>
  </si>
  <si>
    <t>第753号案例_753王巧思-《智绘诗画，跃然画卷——AI赋能古诗词水彩实践教学》.pdf</t>
  </si>
  <si>
    <t>智绘诗画，跃然画卷——AI赋能古诗词水彩实践教学</t>
  </si>
  <si>
    <t>已在校内初一年级试点教学，形成完整课程包，具备标准化、易复制的特点，适用于全国多数具备基础信息技术条件的中学。</t>
  </si>
  <si>
    <t>通过将AIGC工具与传统美术教学相结合，成功降低了艺术创作的门槛，提升了学生的数字素养与跨媒介转换能力，提供了可复制的教学模式。</t>
  </si>
  <si>
    <t>选诗 → 解析 → 指令生成 → AI生图 → 水彩手绘</t>
  </si>
  <si>
    <t>["人工智能生成内容", "结构化思维工具", "提示词工程", "视觉化思维", "跨学科融合"]</t>
  </si>
  <si>
    <t>文档中提到“基础大模型豆包”</t>
  </si>
  <si>
    <t>学生：提升审美感知、数字创作能力与跨媒介转换思维；教师：实现个性化教学与学生创意激发；学校：提供可复制的跨学科教学模式。</t>
  </si>
  <si>
    <t>数据采集层（AIGC工具应用）
行为识别层（学生与AI的互动分析）
个性化学习层（生成个性化水彩作品）</t>
  </si>
  <si>
    <t>通过‘提示词工程’教学法，构建了以AIGC赋能为桥梁的美术教学模式，促进了学生的创意表达与审美判断力的培养。</t>
  </si>
  <si>
    <t>美术/语文</t>
  </si>
  <si>
    <t>文档中提到‘利用“豆包”的AI绘画功能，根据乐曲生成多种风格的小猫视觉形象’</t>
  </si>
  <si>
    <t>文档中提到“创新引入豆包、文心一言等通用大模型作为智能引擎”</t>
  </si>
  <si>
    <t>第754号案例_附件1：“人工智能+基础教育”典型应用场景案例申报书.docx</t>
  </si>
  <si>
    <t>三维赋能：人工智能重构幼儿园管理与教学的实践探索</t>
  </si>
  <si>
    <t>该幼儿园正在探索AI在管理与教学中的适配应用，填补“AI+学前”实践空白，整体处于初步应用阶段。</t>
  </si>
  <si>
    <t>通过轻量化AI工具的开发与应用，提升管理效率、个性化教学及家园协同，形成可复制的实践范本。</t>
  </si>
  <si>
    <t>工具赋能 → 空间赋能 → 数据赋能 → 决策模式创新</t>
  </si>
  <si>
    <t>["人脸识别", "数据分析", "行为识别", "数字档案生成", "智能决策支持"]</t>
  </si>
  <si>
    <t>文档中描述“豆包全程支持：讲解遇阻时，语音唤醒即可调取标准动作视频”</t>
  </si>
  <si>
    <t>提升管理效率、教学个性化、家园协同，落地即见成效</t>
  </si>
  <si>
    <t>数据采集 → 实时监控与反馈 → 个性化教学支持 → 决策优化</t>
  </si>
  <si>
    <t>数据采集层（AI人脸识别考勤系统、行为识别摄像头）；管理分析层（管理数据仪表盘、个性化报告生成）；互动教学层（AI分级绘本与数学互动工具）</t>
  </si>
  <si>
    <t>聚焦基础高频场景，工具易获取、成本可控，中小型幼儿园可直接借鉴，整体处于实践推广阶段</t>
  </si>
  <si>
    <t>聚焦幼儿园高频需求，开发轻量化AI工具，打破教室唯一教学空间局限，实现数据驱动教育</t>
  </si>
  <si>
    <t>后勤AI巡检APP</t>
  </si>
  <si>
    <t>文档中提到“使用豆包进行词汇优化”</t>
  </si>
  <si>
    <t>文档中提到“使用豆包生成《野望》相关教学脚本”</t>
  </si>
  <si>
    <t>行为识别摄像头</t>
  </si>
  <si>
    <t>同学们利用豆包AI搜索“世界粮食安全问题的相关视频”</t>
  </si>
  <si>
    <t>管理数据仪表盘</t>
  </si>
  <si>
    <t>教师使用“豆包”进行游戏过程中的关键行为记录</t>
  </si>
  <si>
    <t>第755号案例_附件1：《AI赋能，奶酪棒谜题里的智慧探索》梁杉.docx</t>
  </si>
  <si>
    <t>AI赋能，奶酪棒谜题里的智慧探索</t>
  </si>
  <si>
    <t>该案例具有广泛的应用前景，可推广至全国基础教育机构，提升儿童的学习体验和效果，整体处于初步尝试阶段。</t>
  </si>
  <si>
    <t>将AI技术融入游戏化学习，实现即时互动与个性化解答，提升学习兴趣，解决因前期原有经验、发展水平差异存在的知识盲点。</t>
  </si>
  <si>
    <t>文字识别与问答功能开发 → 图像识别技术应用 → 个性化知识解答与互动提升 → 学习效果优化</t>
  </si>
  <si>
    <t>["图像识别", "自然语言处理", "互动式AI", "个性化学习", "教育数据分析"]</t>
  </si>
  <si>
    <t>文档中提到“利用豆包智能体生成‘冼星海AI分身’”</t>
  </si>
  <si>
    <t>学生：提升学习兴趣和知识获取能力；教师：实现个性化教学与即时互动；学校：推动教育信息化与数字化转型。</t>
  </si>
  <si>
    <t>文字识别 → 知识问答 → 个性化反馈 → 学习体验提升</t>
  </si>
  <si>
    <t>数据采集层（图像识别技术、文字识别）
行为识别层（互动化交流、个性化解答）
画像诊断层（知识盲点识别、学习反馈）</t>
  </si>
  <si>
    <t>该案例在幼儿园基础教育领域初步尝试将AI技术应用于游戏化学习，具有示范意义，整体处于推广阶段。</t>
  </si>
  <si>
    <t>将AI技术融入游戏化学习，实现即时互动与个性化解答，提升学习兴趣；高精度的文字识别和准确的知识问答，技术处于业内领先水平。</t>
  </si>
  <si>
    <t>第756号案例_北京中法实验学校+宋美莹+“人工智能+基础教育”申报书.docx</t>
  </si>
  <si>
    <t>人工智能助力小学音乐个性化辅导的实践路径与案例研究</t>
  </si>
  <si>
    <t>通过个性化辅导，提升学生的音乐学习兴趣和能力，形成可复制的教学模式。</t>
  </si>
  <si>
    <t>文档中提到“运用元宝、豆包、IMA、夸克等，分别对试题进行分析和评价”</t>
  </si>
  <si>
    <t>学生：提升音乐素养与个性化学习体验；教师：实现精准辅导与个性化教学方案；学校：推动音乐教育的创新与发展</t>
  </si>
  <si>
    <t>利用人工智能技术实现个性化音乐辅导，提升学生的学习兴趣与参与度</t>
  </si>
  <si>
    <t>第758号案例_苍溪县思源实验学校  何平    希沃智能评课系统助力初中语文集体备课精准迭代的实践案例.pdf</t>
  </si>
  <si>
    <t>希沃智能评课系统助力初中语文集体备课精准迭代的实践案例</t>
  </si>
  <si>
    <t>苍溪县</t>
  </si>
  <si>
    <t>已形成‘1+N’智能备课生态，具备快速规模化复制的基础</t>
  </si>
  <si>
    <t>通过‘五稿淬炼’流程推动集体备课数字化转型，提升备课质量与效率，实现从经验驱动到数据驱动的转型。</t>
  </si>
  <si>
    <t>数据采集与分析 → 教学设计优化 → AI评课 → 反馈与迭代 → 个性化适配</t>
  </si>
  <si>
    <t>["行为捕捉技术", "数据分析", "大模型生成", "智能评课系统", "学情分析"]</t>
  </si>
  <si>
    <t>希沃智能评课系统</t>
  </si>
  <si>
    <t>文档中提到“青年教师只需输入关键词，就能快速生成一系列符合幼儿认知的绘画模板、动态视频和故事脚本。”</t>
  </si>
  <si>
    <t>助研</t>
  </si>
  <si>
    <t>学生：提升参与度与高阶思维能力；教师：实现精准备课与教学改进；学校：构建可复制的数字化备课模式</t>
  </si>
  <si>
    <t>数据采集 → 行为分析与反馈 → 个性化备课迭代 → 教学改进</t>
  </si>
  <si>
    <t>数据采集层（行为捕捉技术、课堂数据采集）
行为识别层（教学行为分析、学生参与度识别）
画像诊断层（教学效果评估、个性化反馈生成）</t>
  </si>
  <si>
    <t>企业产品以“智能教育工具”为主，学校通过数字化备课实现教学适配，整体处于规模化应用初期</t>
  </si>
  <si>
    <t>构建‘1+N’智能融合生态，创新‘五稿淬炼’闭环备课模式，实现数据驱动的精准备课与教学优化</t>
  </si>
  <si>
    <t>文档中提到“利用豆包软件生成虚拟剪纸博物馆的智能体”</t>
  </si>
  <si>
    <t>文档中提到“借助‘豆包’等软件生成AI口语练习伙伴”</t>
  </si>
  <si>
    <t>第759号案例_苍溪县思源实验学校  王艳    IT 智创星域——初中信息技术AI辅助教学落地案例.pdf</t>
  </si>
  <si>
    <t>IT智创星域——初中信息技术AI辅助教学落地案例</t>
  </si>
  <si>
    <t>通过生活化任务驱动与AI技术结合，实现精准诊断与个性化教学，显著提升学生参与率与教师备课效率。</t>
  </si>
  <si>
    <t>学情数据采集 → 能力雷达图生成 → 教案生成与任务设计 → 课堂互动与反馈 → 成效评估与成长档案建立</t>
  </si>
  <si>
    <t>["数据采集", "能力评估", "AI教案生成", "课堂互动分析", "学习风格分析"]</t>
  </si>
  <si>
    <t>文档中提到“豆包图像生成工具以文本适配性优势打造视觉场景”</t>
  </si>
  <si>
    <t>学生：课堂参与率、编程完成率大幅提升，数字素养显著增强；教师：备课时间缩短40%，针对性教学占比提高；学校：形成生活应用闭环，预习完成率和任务优化率远超传统模式。</t>
  </si>
  <si>
    <t>学情洞察 → 教案生成 → 课堂互动 → 成效评估</t>
  </si>
  <si>
    <t>数据采集层（过往成绩、作业数据采集）；行为识别层（能力雷达图、学习风格星轨图生成）；画像诊断层（成长档案生成）；个性化学习层（分层任务布置）</t>
  </si>
  <si>
    <t>通过生活化任务驱动，实现课前精准诊断与任务设计，推动从技术灌输向生活应用转型，提升学生的主动性和数字素养。</t>
  </si>
  <si>
    <t>好分数</t>
  </si>
  <si>
    <t>文档中提到“借助豆包、DeepSeekAI工具，输入指令生成教学重难点分析”</t>
  </si>
  <si>
    <t>匠邦AI</t>
  </si>
  <si>
    <t>文档中提到“精心选取适合小学生的AIGC工具，豆包用于图像生成”</t>
  </si>
  <si>
    <t>插件</t>
  </si>
  <si>
    <t>文档中描述“通过浏览器安装‘豆包’等AI助手插件，赋能电子教材。”</t>
  </si>
  <si>
    <t>第760号案例_申报书.docx</t>
  </si>
  <si>
    <t>双AI协同驱动的高中数学跨学科教研选题</t>
  </si>
  <si>
    <t>已在本校数学教研组落地，可规模化推广至区域内中小学及职业院校教研工作</t>
  </si>
  <si>
    <t>构建‘双AI协同’选题模式，实现检索精准性与语义深度分析的有机结合，突破传统人工选题的效率与范围局限。</t>
  </si>
  <si>
    <t>检索-分析-生成-优化</t>
  </si>
  <si>
    <t>["自然语言处理", "语义分析", "聚类技术", "数据可视化", "文献检索"]</t>
  </si>
  <si>
    <t>文档中提到“基于豆包的文生图功能，输入劳动主题、图片要求，生成课件微课片头图片和短视频”</t>
  </si>
  <si>
    <t>智能科研助手</t>
  </si>
  <si>
    <t>学生：提升数学建模能力与核心素养；教师：降低教研时间成本，提升论文质量与教学效果；学校：推动教育资源均衡化与数字化转型。</t>
  </si>
  <si>
    <t>文献检索 → 语义分析与聚类 → 知识关联可视化 → 论文选题与框架生成 → 优化反馈</t>
  </si>
  <si>
    <t>数据采集层（学术资源精准检索）
行为识别层（语义分析与聚类）
画像诊断层（主题认知可视化）
个性化学习层（智能生成论文选题与框架）</t>
  </si>
  <si>
    <t>目前已在本校数学教研组落地，具备规模化推广至区域内中小学及职业院校的潜力，整体处于应用推广阶段。</t>
  </si>
  <si>
    <t>构建双AI协同选题模式，突破传统人工选题的效率与范围局限，实现4.2倍效率提升，填补跨学科选题领域智能工具协同应用的空白。</t>
  </si>
  <si>
    <t>文档中提到“豆包梳理字词要点”</t>
  </si>
  <si>
    <t>第762号案例_“人工智能+基础教育”典型应用场景案例申报书.docx</t>
  </si>
  <si>
    <t>无学生专用设备下基于DeepSeek与豆包的精准教学实践——以“一元二次方程”为例</t>
  </si>
  <si>
    <t>通过教师端AI工具实现精准教学，打破传统依赖学生设备的认知误区，教学效率和精准度显著提高。</t>
  </si>
  <si>
    <t>构建‘AI智能诊断—分层教学—个性化辅导’模式，针对学生的三大痛点提供精准解决方案，减少教师重复劳动，聚焦教学设计与个性化辅导。</t>
  </si>
  <si>
    <t>解法选择智能化训练 → 计算过程精准监控 → 个性化练习 → 应用题建模可视化</t>
  </si>
  <si>
    <t>["图像识别", "决策树设计", "个性化练习生成", "应用题建模", "AI辅助教学"]</t>
  </si>
  <si>
    <t>学生：提升解法选择能力、计算准确率和应用题建模能力；教师：减少重复劳动，聚焦教学设计与个性化辅导；学校：形成可复用的教学资源与模式。</t>
  </si>
  <si>
    <t>数据采集层（图像识别与错误检测）
行为识别层（解法选择决策树生成）
个性化学习层（个性化题目生成）</t>
  </si>
  <si>
    <t>企业产品以“学习支持工具”为主，教师端应用AI工具实现精准教学，整体处于创新应用推广阶段。</t>
  </si>
  <si>
    <t>构建“AI智能诊断—分层教学—个性化辅导”模式，打破传统低效教学方式，利用教师端智能手机实现多元功能，突破硬件限制，提升教学效率与精准度。</t>
  </si>
  <si>
    <t>文档中提到“利用豆包，我们自创‘词汇魔法盒’的智能体”</t>
  </si>
  <si>
    <t>第763号案例_成都七中万达学校通锦校区+数据驱动，育见未来--AI赋能初中生成长数据分析与综合素质评价系统.docx</t>
  </si>
  <si>
    <t>数据驱动，育见未来—AI赋能初中生成长数据分析与综合素质评价系统</t>
  </si>
  <si>
    <t>本案例已在本校初中学段进行全面实践，具备在广大中小学校，特别是缺乏专项研发经费的学校中规模化推广的潜力。</t>
  </si>
  <si>
    <t>本案例创新了“数据驱动的精准育人”模式，通过多模态数据融合分析，实现了对学生的个性化成长画像与前瞻性预警干预。</t>
  </si>
  <si>
    <t>数据采集 → AI分析 → 预警反馈 → 人工干预 → 效果评估</t>
  </si>
  <si>
    <t>["文本情感分析", "生成式AI", "数据分析", "心理状态评估", "个性化成长报告"]</t>
  </si>
  <si>
    <t>北京抖音信息服务有限公司</t>
  </si>
  <si>
    <t>文档中提到“基于豆包平台创建角色化AI智能体，为学生提供知识支撑与探究引导”</t>
  </si>
  <si>
    <t>学生：实现个性化成长与心理状态监测；教师：减轻事务负担、精准干预；学校：推动多维育人评价体系的建立</t>
  </si>
  <si>
    <t>数据采集层（多模态学习数据采集与融合）
行为识别层（情感分析与心理状态识别）
画像诊断层（动态成长档案生成）
智能策略层（个性化反馈与发展规划）</t>
  </si>
  <si>
    <t>企业产品以“学习支持工具”为主，具备在中小学校规模化推广的潜力，整体处于应用实践阶段</t>
  </si>
  <si>
    <t>创新了数据驱动的精准育人模式，通过多模态数据分析实现个性化成长画像与前瞻性预警干预，重塑教师角色为成长规划师，推动了教育评价的根本性转变</t>
  </si>
  <si>
    <t>心之易</t>
  </si>
  <si>
    <t>文档中提到使用AI智能软件-豆包，将观察到的教师的脸部性状输入软件，生成教师的头像</t>
  </si>
  <si>
    <t>文档中提到“利用豆包、即梦AI可生成动画形象功能，将学习内容可视化”</t>
  </si>
  <si>
    <t>读书郎</t>
  </si>
  <si>
    <t>文档中提到“借助生成式人工智能分析前置作业数据并推托可视化平台实现学情精准可视化分析。”</t>
  </si>
  <si>
    <t>文档中提到“依托生成式人工智能（豆包）构建闭环教学策略”</t>
  </si>
  <si>
    <t>希沃品课</t>
  </si>
  <si>
    <t>文档中提到“选用豆包作为本案例处理教学语言的生成式人工智能平台”</t>
  </si>
  <si>
    <t>第764号案例_（申报书） 成都霍森斯小学+遵循“三层跃迁”，破解“两大痛点”——成都霍森斯小学教师人工智能素养全员提升实践之路.docx</t>
  </si>
  <si>
    <t>遵循“三层跃迁”，破解“两大痛点”——成都霍森斯小学教师人工智能素养全员提升实践之路</t>
  </si>
  <si>
    <t>案例展示了教师AI素养提升的系统规划与分层推进，具有较高的推广价值。</t>
  </si>
  <si>
    <t>通过系统规划与分层推进，结合AI技术特点与教育实际需求，实现教师AI素养的全面提升，推动教育教学模式创新。</t>
  </si>
  <si>
    <t>教师AI素养提升规划 → 分阶段实施 → 实践与反思 → 教学创新与应用</t>
  </si>
  <si>
    <t>["人工智能教育", "教师培训", "教学数据分析", "自然语言处理", "机器学习"]</t>
  </si>
  <si>
    <t>文档中提到“教师提前使用豆包 AI，输入课文对话内容、创编要求”</t>
  </si>
  <si>
    <t>学生：提升个性化学习体验；教师：增强AI技术应用能力，促进教学创新；学校：形成可复制的教师AI素养提升模式。</t>
  </si>
  <si>
    <t>教师AI素养提升规划 → 分阶段实施 → 教师培训与实践 → 教学创新与反思</t>
  </si>
  <si>
    <t>认知破冰层（AI技术认知与理解）
应用整合层（AI技术在教学中的应用）
创新重构层（AI教学创新思维与反思能力）</t>
  </si>
  <si>
    <t>企业产品以“学习支持工具”为主，学校通过系统规划与分层推进实现教师AI素养的全面提升，整体处于推广应用阶段。</t>
  </si>
  <si>
    <t>通过系统规划和分层推进，结合AI技术与教育实际需求，形成教师AI素养提升的可行模式，强调教师在AI时代的重要性。</t>
  </si>
  <si>
    <t>学生智能学伴</t>
  </si>
  <si>
    <t>文档中提到“通过豆包创设数字人智能体，结合即梦实现形象动态化与语音个性化”</t>
  </si>
  <si>
    <t>智能作业批改分析</t>
  </si>
  <si>
    <t>文中提到“教师应用‘豆包’与‘即梦’，重点利用其‘文生图’及‘文生视频’功能”</t>
  </si>
  <si>
    <t>第765号案例_基于AI的校园图书馆智慧化运营与跨学科实践案例+陶小娟.docx</t>
  </si>
  <si>
    <t>基于AI的校园图书馆智慧化运营与跨学科实践案例</t>
  </si>
  <si>
    <t>案例框架具备较高的适应性、可扩展性，适合不同条件的学校图书馆，助力其实现管理智能化。</t>
  </si>
  <si>
    <t>通过整合多种AI工具，采用‘AI工具链’模式，提升了学生的实践能力和问题解决能力，打破学科壁垒，促进跨学科融合。</t>
  </si>
  <si>
    <t>数据采集与预处理 → 数学建模与百分数应用 → 数据可视化与交互探索 → 成果整合与决策建议</t>
  </si>
  <si>
    <t>["数据采集", "数据清洗", "数学建模", "数据可视化", "人工智能算法"]</t>
  </si>
  <si>
    <t>豆包提供搜索与“家乡的风俗”主题相关的拓展资源，在人机互动中帮助学生更好地理解主题并激发写作灵感</t>
  </si>
  <si>
    <t>学生：提升数据分析能力与跨学科应用能力；教师：促进教学方法创新与课堂互动；学校：提升图书馆管理效率与服务质量。</t>
  </si>
  <si>
    <t>数据采集层（图书馆管理系统数据导出、OCR识别）
行为识别层（借阅数据分析、学生反馈收集）
个性化学习层（使用ChatGPT解决计算问题、Kimi优化建议）</t>
  </si>
  <si>
    <t>该案例展示了AI工具在校园图书馆管理与教学中的初步应用，具备较高的适应性与可扩展性，整体处于探索与推广阶段。</t>
  </si>
  <si>
    <t>采用'AI工具链'模式，结合不同AI工具的优势，促进跨学科整合与真实问题解决，提升学生的数字胜任力与协作能力。</t>
  </si>
  <si>
    <t>数学/语文/信息技术</t>
  </si>
  <si>
    <t>北京字节跳动科技有限公司</t>
  </si>
  <si>
    <t>文档中提到‘教师用豆包创建“小小讲解员”智能体’</t>
  </si>
  <si>
    <t>文档中提到‘学生借助相关平台手册，人机协同创作海报、视频、歌曲等’</t>
  </si>
  <si>
    <t>第766号案例_AI 赋能小学英语沉浸式课堂 —— 人 教版五年级下册《Making Contact》教学实践+张雨.pdf</t>
  </si>
  <si>
    <t>AI 赋能小学英语沉浸式课堂 —— 人教版五年级下册《Making Contact》教学实践</t>
  </si>
  <si>
    <t>案例可直接适用于小学中高年级英语听说课，具备规模化推广的基础条件</t>
  </si>
  <si>
    <t>通过AI生成动画与互动界面，提升课堂互动密度与学生语言运用能力，形成可复制的教学范式。</t>
  </si>
  <si>
    <t>AI辅助备课 → 剧情设计与素材制作 → 课堂实施与互动 → 应用优化与反馈</t>
  </si>
  <si>
    <t>["AI生成动画", "语音测评", "互动界面设计", "数据分析", "情感教育"]</t>
  </si>
  <si>
    <t>科大讯飞星火</t>
  </si>
  <si>
    <t>文档中提到“通过豆包创建与课文内容紧密贴合的智能体”</t>
  </si>
  <si>
    <t>学生：提升语言运用能力与情感沟通意识；教师：减轻备课负担，提高教学效率；学校：提供可复制的AI辅助教学范式。</t>
  </si>
  <si>
    <t>需求分析 → AI辅助备课 → 教学素材制作 → 课堂实施 → 应用优化</t>
  </si>
  <si>
    <t>数据采集层（课堂互动数据采集与分析）
行为识别层（学生发言关键词识别）
画像诊断层（学生发音准确度反馈）
个性化学习层（实时提示与反馈）</t>
  </si>
  <si>
    <t>通过剧情驱动的沉浸式学习模式，将语言知识与情感教育相结合，提升课堂互动密度与学生的语言运用能力，形成低门槛的AI教学应用路径。</t>
  </si>
  <si>
    <t>第767号案例_成都师范银都紫藤南区小学+基于智能健康检控系统的小学生体质监测与管理实践案例.pdf</t>
  </si>
  <si>
    <t>基于智能健康检控系统的小学生体质监测与管理实践案例</t>
  </si>
  <si>
    <t>企业产品以“学生成长数据分析与预警”为主，学校多通过校本化规则实现教学适配，整体处于规模化应用初期。</t>
  </si>
  <si>
    <t>通过动态检测与调控系统，精准提升学生体质健康，形成完整的“学生体质提升链”，并利用智慧设备增强学生参与感与成就感。</t>
  </si>
  <si>
    <t>数据采集 → 数据分析 → 教学投放 → 策略评议</t>
  </si>
  <si>
    <t>["数据采集", "数据分析", "动态检测系统", "个性化运动干预", "大数据环境"]</t>
  </si>
  <si>
    <t>智能健康检控系统</t>
  </si>
  <si>
    <t>文档中提到“学生用豆包生成动图”</t>
  </si>
  <si>
    <t>学生：提升体质健康水平，增强运动兴趣；教师：提升教学能力与课堂效率；学校：形成完整的学生体质提升链。</t>
  </si>
  <si>
    <t>数据采集层（动态运动数据、静态成长数据采集）
数据分析层（定性与定量分析）
教学投放层（个性化运动策略实施）
策略评议层（运动策略评议机制）</t>
  </si>
  <si>
    <t>企业产品以"学生体质健康监测工具"为主，学校通过校本化规则实现教学适配，整体处于规模化应用初期。</t>
  </si>
  <si>
    <t>构建了动态检测与调控系统，通过智慧设备实现学生体质健康的实时监测与个性化运动策略，提升了学生的运动参与感与成就感。</t>
  </si>
  <si>
    <t>智慧体质健康测试室</t>
  </si>
  <si>
    <t>第768号案例_成都市成华小学校“人工智能+基础教育”典型应用场景案例申报2025.10.15.docx</t>
  </si>
  <si>
    <t>赋能非遗传承与审美素养双提升——成都市成华小学校智慧美育实践案例</t>
  </si>
  <si>
    <t>课程已覆盖校内部分年级学生，累计约3600人次参与，初步形成若干校本教学案例和资源包。</t>
  </si>
  <si>
    <t>通过AI深度融入项目式学习，重塑美育教学资源与形式，推动跨学科融合，提升学生的审美素养与数字创新能力。</t>
  </si>
  <si>
    <t>依托国家智慧教育平台与AI技术，构建非遗数字化课程体系，实施VR沉浸鉴赏与AI辅助创作。</t>
  </si>
  <si>
    <t>["虚拟现实技术", "人工智能算法", "项目式学习设计", "多模态学习", "生成式AI工具"]</t>
  </si>
  <si>
    <t>文档中提到‘学生在机房用豆包生成三家村藕乡历史导图’</t>
  </si>
  <si>
    <t>学生：提升审美素养、数字创新能力与文化认同感；教师：获得丰富的教学资源与跨学科融合能力；学校：推动美育教学从单向传授向体验共创转型。</t>
  </si>
  <si>
    <t>数据采集层（AI辅助创作、VR沉浸鉴赏）
行为识别层（学生互动与反馈分析）
画像诊断层（学生审美素养与文化认同感评估）</t>
  </si>
  <si>
    <t>企业产品以“美育支持工具”为主，学校通过校本化规则实现教学适配，整体处于探索与应用阶段。</t>
  </si>
  <si>
    <t>AI深度融入项目式学习，重塑美育教学资源与形式，推动跨学科融合，培养学生综合素养，提供可复制的教学模式。</t>
  </si>
  <si>
    <t>文档中提到“借助豆包、夸克等AI智能集成工具包，搭建班级、年段、园所三级协商平台”</t>
  </si>
  <si>
    <t>项目选用“豆包”作为开发平台，主要基于其三大优势：作为国内主流平台访问稳定；语音对话功能流畅自然，能提供真实的“伴学”体验；操作界面友好，技术门槛低，利于推广。</t>
  </si>
  <si>
    <t>文档中提到“通过‘豆包’平台定制了一个以‘心理教师’为原型的专属AI智能体。”</t>
  </si>
  <si>
    <t>第769号案例_“学练赛评”一体化视域下的小学篮球智慧课堂实践与成效分析申报书.docx</t>
  </si>
  <si>
    <t>学练赛评一体化视域下的小学篮球智慧课堂实践与成效分析</t>
  </si>
  <si>
    <t>已在成都市成华小学四年级篮球课落地，整体处于推广阶段</t>
  </si>
  <si>
    <t>构建了数据驱动的智慧教学模式，通过技术整合实现个性化指导与精准评价，提升学生的实战能力与团队协作能力。</t>
  </si>
  <si>
    <t>需求分析 → 技术整合与个性化定制 → 应用优化 → 评价体系优化</t>
  </si>
  <si>
    <t>["数据采集与分析", "实时监测", "个性化教学设计", "动态调整", "多元化评价体系"]</t>
  </si>
  <si>
    <t>天天跳绳APP</t>
  </si>
  <si>
    <t>文档中提到“展示AI生成的初始模型，该模型基于模糊提问‘画行星’生成”</t>
  </si>
  <si>
    <t>学生：提升实战与团队协作能力，掌握运传组合技能；教师：实现精准教学与科学评价；学校：推动体育教学数字化转型与高质量发展。</t>
  </si>
  <si>
    <t>需求分析 → 技术整合与个性化定制 → 应用优化 → 教学评价体系构建</t>
  </si>
  <si>
    <t>数据采集层（天天跳绳APP、WPS图表分析、智能手环）；行为识别层（小马健康测评、实时监测）；画像诊断层（数据分析与分组）；个性化学习层（分层教学与动态调整）。</t>
  </si>
  <si>
    <t>突破传统体育教学模式，构建“数据驱动+学练赛评闭环”的智慧教学模式，实现个性化指导与精准评价，推动体育教学数字化转型。</t>
  </si>
  <si>
    <t>小马健康</t>
  </si>
  <si>
    <t>文档中提到“教师选择一幅学生作品，上传至豆包，通过精准提问，获取个性点评”</t>
  </si>
  <si>
    <t>文档中提到“利用豆包、即梦等AI，设计‘摩尔根’与‘学生’虚拟数字人角色”</t>
  </si>
  <si>
    <t>第770号案例_2.“人工智能+基础教育”典型应用场景案例申报书.docx</t>
  </si>
  <si>
    <t>数智时代下学校管理优化路径探索研究</t>
  </si>
  <si>
    <t>学校通过引入人工智能和大数据技术，正在向智慧校园转型，整体处于应用推广阶段。</t>
  </si>
  <si>
    <t>通过引入智能化管理系统和设备，提升校园安全性和管理效率，实现信息透明化和实时监控。</t>
  </si>
  <si>
    <t>智能设备部署 → 数据采集与分析 → 安全监控与预警 → 管理决策优化</t>
  </si>
  <si>
    <t>["人脸识别", "物联网", "大数据分析", "智能监控系统", "云计算"]</t>
  </si>
  <si>
    <t>智能人脸识别门禁系统</t>
  </si>
  <si>
    <t>文档中提到教师利用豆包进行个性化定制教学设计</t>
  </si>
  <si>
    <t>学生：提升校园安全感；教师：提高工作效率；学校：实现管理透明化与高效化。</t>
  </si>
  <si>
    <t>智能设备建设 → 人脸识别与监控系统 → 数据共享与管理优化 → 安全保障与决策支持</t>
  </si>
  <si>
    <t>环境互联层（智能化人脸识别门禁系统、智慧食堂、智能办公OA系统）
状态感知层（实时监控与预警、人员流动监测）
系统安全层（数据加密、访问控制）</t>
  </si>
  <si>
    <t>企业产品以“校园管理工具”为主，学校多通过智能设备与系统实现管理适配，整体处于逐步推广阶段。</t>
  </si>
  <si>
    <t>通过引入人脸识别技术与智能监控系统，提升校园安全性和管理效率，打破家校沟通壁垒，增强信息透明度。</t>
  </si>
  <si>
    <t>智慧食堂管理系统</t>
  </si>
  <si>
    <t>文档中提到“基于豆包生成情境化教学案例”</t>
  </si>
  <si>
    <t>智能OA管理系统</t>
  </si>
  <si>
    <t>文档中提到“学生通过班级群链接向豆包提问”</t>
  </si>
  <si>
    <t>第771号案例_成都市第五幼儿园浣花园–魏梦林–《AI驱动下的幼儿教师智慧教研模式实践》.docx</t>
  </si>
  <si>
    <t>AI驱动下的幼儿教师智慧教研模式实践</t>
  </si>
  <si>
    <t>已在全园9个班级落地，覆盖所有教师，累计开展AI教研活动15场，处于推广阶段</t>
  </si>
  <si>
    <t>通过AI技术实现教研过程的即时化、结构化反馈，提升教师的应急沟通能力和行为观察分析的完整度，推动教研模式从经验驱动向数据驱动转型。</t>
  </si>
  <si>
    <t>需求诊断 → 技术调试 → 分层落地 → 优化迭代</t>
  </si>
  <si>
    <t>["人工智能算法", "计算机视觉", "行为分析", "数据挖掘"]</t>
  </si>
  <si>
    <t>文档中提到“打开豆包对话框，根据需求输入指令”</t>
  </si>
  <si>
    <t>教师：提升沟通、组织、观察能力；幼儿：增强安全感，提高家长满意度；学校：推动教研从经验驱动向数据驱动转型。</t>
  </si>
  <si>
    <t>数据采集层（多模态学习数据采集与融合）
行为识别层（幼儿行为分析、情绪识别）
智能策略层（个性化教研策略推荐）</t>
  </si>
  <si>
    <t>企业产品以“学习支持工具”为主，适合各类幼儿园推广，整体处于规模化应用阶段。</t>
  </si>
  <si>
    <t>通过AI模拟实训与智能教研主持，打破传统教研局限，实现教研模式的根本性革新，提升教研反馈效率与幼儿行为观察的全面性。</t>
  </si>
  <si>
    <t>文档中提到“借助豆包自动生成沧州特色关键词”</t>
  </si>
  <si>
    <t>第772号案例_成都市教育科学研究院附属学校+尤雪峰+数据驱动 精准育人：AI赋能的智能作业新生态构建.pdf</t>
  </si>
  <si>
    <t>数据驱动精准育人：AI赋能的智能作业新生态构建</t>
  </si>
  <si>
    <t>已实现五大学科全覆盖，具备向县域学校、薄弱学校规模化推广的基础</t>
  </si>
  <si>
    <t>通过多模态数据融合与智能批改技术，实现作业的精准设计和个性化指导，显著减轻教师负担，提升教学质量。</t>
  </si>
  <si>
    <t>数据驱动 → 作业设计与批改 → 个性化反馈与指导 → 教学质量提升</t>
  </si>
  <si>
    <t>["多模态数据融合", "智能批改技术", "学情分析算法", "个性化学习路径生成", "教育数据挖掘"]</t>
  </si>
  <si>
    <t>文档中提到‘教师利用豆包输入提示词进行教材分析’</t>
  </si>
  <si>
    <t>学生：提升学习效率，精准定位知识盲区；教师：减轻批改负担，提升教学分析能力；学校：推动教学质量与学生综合素养的同步提升。</t>
  </si>
  <si>
    <t>数据驱动 → 作业设计与布置 → 自动批改与数据分析 → 个性化反馈与学习改进</t>
  </si>
  <si>
    <t>数据采集层（多模态数据融合，手写轨迹、语音批注、思考时长采集）
行为识别层（AI批改系统，学情分析）
画像诊断层（个性化学习反馈，知识漏洞图谱生成）</t>
  </si>
  <si>
    <t>企业产品以“智能作业设计与批改”为主，学校通过校本化规则实现教学适配，整体处于规模化应用初期。</t>
  </si>
  <si>
    <t>构建了‘双循环+多模态’体系，利用多模态数据融合技术，实现精准诊断与个性化作业设计，推动教育数字化转型。</t>
  </si>
  <si>
    <t>文档中提到“依托豆包进行个性化定制”</t>
  </si>
  <si>
    <t>文档中提到在教学资源建设中使用豆包，构建数字化教学资源平台</t>
  </si>
  <si>
    <t>星火</t>
  </si>
  <si>
    <t>文档中提到“教师输入指令‘请生成热爱中国美食的美国学生图像’”</t>
  </si>
  <si>
    <t>第773号案例_“人工智能+基础教育”典型应用场景案例申报书.pdf</t>
  </si>
  <si>
    <t>人工智能助推教师专业成长一体化创新实践</t>
  </si>
  <si>
    <t>案例已获教育部智慧教育优秀案例（提名），并在成都市获得多项一等奖，具备可复制、可推广的实践价值。</t>
  </si>
  <si>
    <t>通过构建‘一核两平台三场景’教师发展模式，实现教师从‘经验驱动’向‘数据驱动’转型，提升教师的数字素养与课堂教学能力。</t>
  </si>
  <si>
    <t>课前备课 → 课中教学 → 课后研修</t>
  </si>
  <si>
    <t>["数据分析", "人机协同", "AI算法", "教学设计能力评价", "过程性评价"]</t>
  </si>
  <si>
    <t>文档中提到“选择‘豆包’作为核心工具，提供错题扫描分析功能。”</t>
  </si>
  <si>
    <t>智能教师专业发展平台</t>
  </si>
  <si>
    <t>教师：提升数字素养与课堂教学能力，85%试点教师掌握平台学情采集与AI教案优化技能；学校：教学质量连续两年区域第一，形成可复制的校本实践范式。</t>
  </si>
  <si>
    <t>数据采集层（学生预学数据、课堂实时数据）；行为识别层（学生作答正确率、错误选项、作答时间）；画像诊断层（生成可视化报告、能力雷达图）；个性化学习层（个性化教与学支持）</t>
  </si>
  <si>
    <t>企业产品以“教师专业发展工具”为主，学校通过校本化规则实现教学适配，整体处于规模化应用初期</t>
  </si>
  <si>
    <t>人机协同理念创新，强调教师主体地位；双平台支撑实现资源供给与数据赋能的协同；三场景闭环助力教师从经验驱动向数据驱动转型，形成可推广的实践模式。</t>
  </si>
  <si>
    <t>文档中提到“通过豆包等轻量AI工具，支持学生在晚自习时间段或在家完成‘写作--反馈--优化’闭环”</t>
  </si>
  <si>
    <t>第774号案例_成都市龙泉驿区第一小校-陈霞 阳晓艳 曾文健 薛常成+解码创新基因 课程浇灌兴趣——SEED平台数据驱动的拔尖创新人才早期培养实践.docx</t>
  </si>
  <si>
    <t>解码创新基因 课程浇灌兴趣——SEED平台数据驱动的拔尖创新人才早期培养实践</t>
  </si>
  <si>
    <t>已在成都市龙泉驿区第一小学校全面实施，覆盖四至六年级，参与率100%。</t>
  </si>
  <si>
    <t>通过SEED平台实现了从单一分数到综合素质画像的教育评价模式创新，构建了数据驱动的教学闭环，促进了拔尖创新人才的早期识别与精准培养。</t>
  </si>
  <si>
    <t>数据驱动诊断 → 课程精准响应 → 教学闭环优化</t>
  </si>
  <si>
    <t>["多模态数据分析", "人工智能算法", "数据驱动评价", "自适应测评技术", "行为数据采集"]</t>
  </si>
  <si>
    <t>文档中提到“利用豆包生成包含日、月、山、川元素的图片”</t>
  </si>
  <si>
    <t>学生：提升综合素质与创新能力；教师：实现精准教学与个性化培养；学校：形成可复制的教育模式与评价体系。</t>
  </si>
  <si>
    <t>数据采集层（多模态行为数据采集与融合）
行为识别层（问题解决能力与团队协作精神识别）
画像诊断层（综合素质画像生成）</t>
  </si>
  <si>
    <t>企业产品以“数据驱动的综合素质评价工具”为主，学校通过校本化实施策略实现教学适配，整体处于规模化应用阶段。</t>
  </si>
  <si>
    <t>实现了从单一分数到综合素质画像的教育评价模式创新，构建了数据驱动的教学闭环，突破了传统教育对拔尖创新人才的识别与培养局限。</t>
  </si>
  <si>
    <t>第775号案例_兰世川+AI赋能的“上春山”校园定向越野跨学科探究项目.docx</t>
  </si>
  <si>
    <t>AI赋能的“上春山”校园定向越野跨学科探究项目</t>
  </si>
  <si>
    <t>已在成都市少城小学4-6年级成功试点，具有显著的应用前景和推广价值</t>
  </si>
  <si>
    <t>本项目开创了“体能打底、智能导航、学科融合、AI赋能”四位一体的新型教学模式，促进了知识在真实情境中的迁移与建构。</t>
  </si>
  <si>
    <t>数字化地图技术构建校园实景电子化建模 → 智能传感设备数据采集 → AI生成教学资源与任务提示 → 学生自主探究与协作实践</t>
  </si>
  <si>
    <t>["数字化地图技术", "智能传感器", "语音识别", "数据可视化", "人工智能算法"]</t>
  </si>
  <si>
    <t>平板电脑交互系统</t>
  </si>
  <si>
    <t>文档中描述“豆包承担轻量化语音交互任务，即时语音播报降低幼儿认知门槛”</t>
  </si>
  <si>
    <t>学生：提升跨学科综合实践能力、激发学习兴趣与参与热情；教师：转变为学习情境的设计者与引导者；学校：形成可复制的跨学科融合课程模式。</t>
  </si>
  <si>
    <t>开创了‘体能打底、智能导航、学科融合、AI赋能’四位一体的新型教学模式，成功实现了在校园开放环境下将多种智能技术进行集成，促进了知识在真实情境中的迁移与建构。</t>
  </si>
  <si>
    <t>智能跳绳</t>
  </si>
  <si>
    <t>文档中提到“借助豆包平台，开发‘杜甫朗读点评’智能体”</t>
  </si>
  <si>
    <t>第776号案例_成都市实验小学 孙芮“人工智能+基础教育”典型应用场景案例.docx</t>
  </si>
  <si>
    <t>AI赋能下的小学科学观察活动：以《不同材料的餐具》为例的科学思维培养实践</t>
  </si>
  <si>
    <t>案例已在本校二年级科学课全面应用，具备规模化推广潜力</t>
  </si>
  <si>
    <t>通过AI的沉浸式体验和个性化反馈，显著提升了学生的探究兴趣和科学思维能力，为国内基础教育提供了AI赋能核心素养培养的实践样板。</t>
  </si>
  <si>
    <t>AI预习 → 智能提问 → AI观察 → 游戏推理 → AI研讨</t>
  </si>
  <si>
    <t>["自然语言处理", "3D建模", "增强现实技术", "AI推理引擎", "学情实时分析系统"]</t>
  </si>
  <si>
    <t>智能问答平台</t>
  </si>
  <si>
    <t>文档中提到“选用生成式 AI 工具 ‘豆包’ 作为教学载体”</t>
  </si>
  <si>
    <t>学生：提升科学思维能力、激发探究兴趣；教师：减轻重复性工作负担、实现精准教学；学校：推动科学课堂的数字化转型。</t>
  </si>
  <si>
    <t>数据采集层（个性化问题聚类、学情实时分析）
行为识别层（学生提问处理、认知状态评估）
画像诊断层（动态评估学生认知水平、生成学情报告）
个性化学习层（即时反馈、个性化学习资源生成）</t>
  </si>
  <si>
    <t>案例已在本校全面应用，具备规模化推广潜力，整体处于基础教育AI应用的前沿水平。</t>
  </si>
  <si>
    <t>构建了“AI+四维思维培养”教学模式，实现科学思维培养的系统化、智能化；成功将AI技术应用于小学低年级科学课堂，显著提升了学生的探究兴趣和科学思维能力。</t>
  </si>
  <si>
    <t>文档中提到“依托豆包的智能化优势，从幼儿适应、家长协同、活动创新三个维度设计实施策略”</t>
  </si>
  <si>
    <t>教师利用豆包软件图像生成功能处理图片，合成动态教学视频。</t>
  </si>
  <si>
    <t>第777号案例_成都市实验小学附属幼儿园万家湾分园-易珂如-AI赋能幼儿园教师数字素养提升的实践研究人工智能.docx</t>
  </si>
  <si>
    <t>AI赋能幼儿园教师数字素养提升的实践研究</t>
  </si>
  <si>
    <t>在学前教育领域进行阶段性应用，推动教师数字素养提升，整体处于推广与优化阶段</t>
  </si>
  <si>
    <t>通过AI赋能教师数字素养提升，实现教师与幼儿的双向发展，构建了学前教育领域AI赋能教师发展的新范式。</t>
  </si>
  <si>
    <t>AI辅助需求调研与方案制定 → AI赋能培训研修常态化推进 → AI技术融入课程 → AI支撑教育评估与反馈 → AI辅助总结推广与长效发展</t>
  </si>
  <si>
    <t>["语义分析", "数据挖掘", "个性化学习路径", "AI评估模型", "虚拟现实技术"]</t>
  </si>
  <si>
    <t>文中提到“用豆包写通知稿，由剪映生成配音视频”</t>
  </si>
  <si>
    <t>学生：提高课堂参与度；教师：提升数字素养与教学能力；学校：推动教师数字化转型与教育质量提升。</t>
  </si>
  <si>
    <t>需求调研 → AI适配方案制定 → 培训研修常态化推进 → 课程实践 → 教育评估与反馈 → 总结推广与长效发展</t>
  </si>
  <si>
    <t>数据采集层（教师数字素养问卷分析、访谈内容编码）；行为识别层（教师数字化教学薄弱环节识别）；智能策略层（个性化培训路径推荐）；环境互联层（AI资源库建设与管理）</t>
  </si>
  <si>
    <t>构建了AI赋能教师发展的新范式，打破了传统培训模式，实现了个性化研修路径与多维度评估体系，推动教师与幼儿的双向发展。</t>
  </si>
  <si>
    <t>文档中提到“教师通过‘豆包’输入‘未来机器人’关键词，快速生成不同造型、动态效果的VR 3D机器人模型”</t>
  </si>
  <si>
    <t>文档中提到“利用‘豆包’等易上手的AI绘画工具，生成了一系列‘可疑弹窗’和‘友善、可疑网络角色’图片”</t>
  </si>
  <si>
    <t>匠邦</t>
  </si>
  <si>
    <t>第778号案例_人工智能+基础教育典型应用场景案例申报书.docx</t>
  </si>
  <si>
    <t>数据驱动“三段六环”：AI赋能教师精准成长的校本实践新范式</t>
  </si>
  <si>
    <t>已在本校全面应用，并推广至双流区八十余所中小学，形成了成熟的区域运行机制</t>
  </si>
  <si>
    <t>创建了“AI赋能的教学诊疗”教师发展模式，提供基于证据的具体行动指南，支持教师在教学改进中实现精准成长。</t>
  </si>
  <si>
    <t>多模态数据采集 → AI深度分析与归因 → 策略库智能关联与推送 → 研-用-评一体的良性发展循环</t>
  </si>
  <si>
    <t>["多模态数据采集", "自然语言处理", "计算机视觉", "归因分析算法", "教学策略推荐"]</t>
  </si>
  <si>
    <t>课堂教学分析系统</t>
  </si>
  <si>
    <t>文档中提到“豆包系统可通过‘投喂’相关教学内容与本课目标，帮助梳理AI生成整体结构”</t>
  </si>
  <si>
    <t>教师：突破成长瓶颈，实现从经验积累到精准改进、高效成长的专业发展模式；学校：形成成熟的区域运行机制，激活教师自主发展意识。</t>
  </si>
  <si>
    <t>多模态数据采集 → AI深度分析与归因 → 策略库智能关联 → 教师实践与反馈 → 持续优化与发展</t>
  </si>
  <si>
    <t>数据采集层（课堂实录视频、师生对话音频、云课件、作业报告、在线评课文本的多模态数据采集）
行为识别层（AI深度分析与归因）
智能策略层（策略库智能关联与推荐）
个性化学习层（教师个性化改进方案）</t>
  </si>
  <si>
    <t>已在本校全面应用，并推广至双流区八十余所中小学，形成成熟的区域运行机制，整体处于规模化应用阶段</t>
  </si>
  <si>
    <t>创建了“AI赋能的教学诊疗”教师发展模式，提供基于证据的具体“行动指南”，实现教师专业能力的微格化进阶，突破了教师专业发展的“最后一公里”。</t>
  </si>
  <si>
    <t>智慧作业平台</t>
  </si>
  <si>
    <t>文档中提到“运用‘豆包’或‘文心一言’，基于当前的项目化教学内容快速生成一系列开放性问题”</t>
  </si>
  <si>
    <t>第779号案例_成都市双流区棠湖中学实验学校（东区）数据赋能精准促练，策略破局日练两时（申报表）.docx</t>
  </si>
  <si>
    <t>数据赋能精准促练，策略破局日练两时</t>
  </si>
  <si>
    <t>当前应用覆盖全校学生，日均运动时长达标率100%，处于推广阶段</t>
  </si>
  <si>
    <t>构建‘时空双维保障+数据驱动个性指导’的体育教育新模式，实现从‘标准化’到‘个性化’的转型。</t>
  </si>
  <si>
    <t>数据采集 → 智能分析与个性化指导 → 家校协同 → 运动效果评估</t>
  </si>
  <si>
    <t>["数据采集", "大数据分析", "个性化指导模型", "运动行为监测", "家校协同平台"]</t>
  </si>
  <si>
    <t>学生：提升体质健康水平，增强运动自主性；教师：减少数据整理时间，提升管理效率；学校：形成可复制的体育教育新模式，推动数字化转型</t>
  </si>
  <si>
    <t>数据采集 → 个性化指导方案生成 → 运动效果监测 → 家校协同</t>
  </si>
  <si>
    <t>数据采集层（全场景数据采集与融合）
行为识别层（运动强度监测与反馈）
画像诊断层（个体运动画像生成）
个性化学习层（动态调整运动负荷）</t>
  </si>
  <si>
    <t>企业产品以“智能体育工具”为主，学校通过数据驱动实现教学适配，整体处于区域内基础教育体育数字化领先水平</t>
  </si>
  <si>
    <t>构建“时空双维保障+数据驱动个性指导”的新模式，首次将“碎片化运动”纳入时长统计，推动体育教学从“标准化”到“个性化”的转型</t>
  </si>
  <si>
    <t>智能测试仪</t>
  </si>
  <si>
    <t>文档中提到“借助豆包生成‘补白提示’”</t>
  </si>
  <si>
    <t>第780号案例_“人工智能+基础教育”典型应用场景案例申报书.pdf</t>
  </si>
  <si>
    <t>AI+大数据驱动的精准教学模式构建与实践创新</t>
  </si>
  <si>
    <t>已在3-6年级数学学科落地，覆盖109名教师、3000多名学生，具备规模化推广基础</t>
  </si>
  <si>
    <t>构建了‘课堂+作业’双场景联动的精准教学新范式，实现了数据驱动的‘学情-资源’动态适配体系，提升了教学资源适配精准度。</t>
  </si>
  <si>
    <t>AI+大数据驱动的课堂精准教学 → 作业数智化管理 → 资源智能适配</t>
  </si>
  <si>
    <t>["数据采集", "学习行为分析", "知识图谱", "人工智能算法", "作业智能采集"]</t>
  </si>
  <si>
    <t>文档中提到‘课前笔者让豆包生成孔子的人物像’</t>
  </si>
  <si>
    <t>学生：提升学习效率与参与度，减少无效学习时间；教师：提高备课效率与课堂管理能力；学校：推动教学模式转型，提升整体教育质量。</t>
  </si>
  <si>
    <t>课堂数据采集 → 学情诊断与画像生成 → 个性化反馈与辅导 → 教学改进</t>
  </si>
  <si>
    <t>数据采集层（课堂参与度与作业数据实时采集）
画像诊断层（生成学生个人学情画像与共性错题报告）
个性化学习层（推送个性化学习资源与反馈）</t>
  </si>
  <si>
    <t>构建了'课堂+作业'双场景联动的精准教学新范式，提升了教学资源适配精准度，形成了数据驱动的动态诊断与反馈机制。</t>
  </si>
  <si>
    <t>作业智能采集终端</t>
  </si>
  <si>
    <t>文档中提到“学生通过AI工具（如豆包）进行资料搜集与思维导图构建”</t>
  </si>
  <si>
    <t>醍魔豆智慧教育系统</t>
  </si>
  <si>
    <t>文档中提到“运用豆包的互动对话优势，创设情境、进行实时学情诊断与个性化答疑”</t>
  </si>
  <si>
    <t>第781号案例_成都市武侯区第十三幼儿园 幼儿园中班安全教育活动《小心井盖》申报表.docx</t>
  </si>
  <si>
    <t>幼儿园中班安全教育活动《小心井盖》</t>
  </si>
  <si>
    <t>成都市武侯区</t>
  </si>
  <si>
    <t>已在成都市武侯区第十三幼儿园中班全面应用，具备规模化推广潜力</t>
  </si>
  <si>
    <t>通过游戏化、沉浸式场景设计，让幼儿从被动接受安全知识转变为主动探索学习，提升幼儿自我保护能力。</t>
  </si>
  <si>
    <t>需求分析 → 技术研发与个性化定制 → 应用优化 → 数据驱动教学优化</t>
  </si>
  <si>
    <t>["动作识别技术", "多媒体资源开发", "行为数据分析", "互动系统设计", "游戏化教学"]</t>
  </si>
  <si>
    <t>井盖卫士互动系统</t>
  </si>
  <si>
    <t>文档中提到‘依托“豆包”生成智能体朱自清’</t>
  </si>
  <si>
    <t>学生：提升幼儿对井盖的认知与危险判断能力，形成安全绕行习惯；教师：实时掌握幼儿学习动态，优化教学策略；学校：构建家园共育机制，实现安全教育从课堂到生活的延伸。</t>
  </si>
  <si>
    <t>需求分析 → 技术研发与个性化定制 → 应用优化 → 教学流程与组织优化</t>
  </si>
  <si>
    <t>数据采集层（动作识别技术、行为数据收集）
行为识别层（幼儿行为识别与反馈）
画像诊断层（幼儿学习状态分析）</t>
  </si>
  <si>
    <t>案例已在成都市武侯区第十三幼儿园全面应用，形成标准化方案，具备规模化推广潜力，整体处于初期推广阶段。</t>
  </si>
  <si>
    <t>通过游戏化、沉浸式场景设计，让幼儿从被动接受安全知识转变为主动探索学习，形成从知识传授到行为养成的完整闭环，提升幼儿自我保护能力。</t>
  </si>
  <si>
    <t>多媒体躲避井盖游戏</t>
  </si>
  <si>
    <t>文档中提到“学生通过豆包完成电阻定律预习任务，系统自动生成个人学情雷达图”</t>
  </si>
  <si>
    <t>deepseek大模型</t>
  </si>
  <si>
    <t>使用AI豆包智能体以“文字+动态图解”形式解读“有板无眼”的定义</t>
  </si>
  <si>
    <t>文档中提到“利用在线 AI 绘图工具（如豆包）生成与诗句对应的系列水墨画”</t>
  </si>
  <si>
    <t>文档中提到“教师在即梦AI与豆包平台中调用园丁、厨师、环卫工等职业劳动场景图像”</t>
  </si>
  <si>
    <t>第782号案例_成都市新都区蜀龙学校-案例申报书-AI赋能教研新生态：从数据驱动到精准教学的实践探索.pdf</t>
  </si>
  <si>
    <t>AI赋能教研新生态：从数据驱动到精准教学的实践探索</t>
  </si>
  <si>
    <t>成都市新都区</t>
  </si>
  <si>
    <t>已形成完整模式，具备规模化推广基础，可复制到不同基础学校</t>
  </si>
  <si>
    <t>通过智能备课、教学资源库与精准教研实现多维度创新突破，推动教学质量提升与教师专业成长。</t>
  </si>
  <si>
    <t>智能备课 → 教学资源建设 → 精准教研</t>
  </si>
  <si>
    <t>["数据驱动", "智能辅助", "智能反馈系统", "资源整合", "协同教研"]</t>
  </si>
  <si>
    <t>文档中提到“让豆包生成解决现实中称西瓜质量的方案”</t>
  </si>
  <si>
    <t>学生：提升学业达标率与个性化学习；教师：解放重复劳动，专注教学创新；学校：推动教育优质均衡发展。</t>
  </si>
  <si>
    <t>智能备课层（数据驱动备课流程设计）
资源整合层（数字化教学资源平台建设）
精准教研层（课堂智能反馈系统应用）</t>
  </si>
  <si>
    <t>企业产品以“人工智能 + 教研”为主，学校通过数字化平台实现教学资源共建共享，整体处于推广应用阶段。</t>
  </si>
  <si>
    <t>采用循证视角下的集体备课模式，突破传统经验驱动，提升备课精准性与高效性；构建数字化教学资源平台，促进资源共建共享；通过人机协同教研模式，实现数据驱动的精准教学。</t>
  </si>
  <si>
    <t>文档中提到“借助豆包生成动物细胞卡通人物”</t>
  </si>
  <si>
    <t>文档中提到“通过用豆包智能体创建的航海家人物形象和回答，化解‘过程抽象’问题”</t>
  </si>
  <si>
    <t>第783号案例_“人工智能+基础教育”典型应用场景案例申报书.docx</t>
  </si>
  <si>
    <t>五维协同・全场景赋能：成都市新都区兴乐路小学校“人工智能+基础教育”实践案例</t>
  </si>
  <si>
    <t>已实现全校全覆盖，智慧教研、教学等场景深度落地，适合全国同类小学规模化推广</t>
  </si>
  <si>
    <t>构建五维协同的AI教育应用体系，实现硬件支撑与教学场景的深度融合，推动教师能力提升与学生创新能力发展。</t>
  </si>
  <si>
    <t>数据互通 → 能力传导 → 场景共建 → 教研优化 → 教学实践</t>
  </si>
  <si>
    <t>["智能录播系统", "数据分析", "AI大模型", "视觉识别技术", "项目式学习"]</t>
  </si>
  <si>
    <t>希沃智能录播系统</t>
  </si>
  <si>
    <t>文档中提到‘提前熟悉豆包“音乐生成”功能操作流程’</t>
  </si>
  <si>
    <t>学生：提升创新能力与计算思维；教师：提高教学效率与数据驱动决策能力；学校：实现AI与教育的深度融合，推动教育数字化转型。</t>
  </si>
  <si>
    <t>数据互通 → 能力传导 → 场景共建 → 教研优化 → 教学实施</t>
  </si>
  <si>
    <t>数据采集层（希沃智能录播系统自动采集课堂视频，生成可视化报告）；行为识别层（课堂行为与学业成果的关联分析）；智能策略层（AI大模型生成教学设计与资源匹配）。</t>
  </si>
  <si>
    <t>构建“五维协同”AI教育应用体系，实现硬件支撑与教学场景的深度适配，推动教研与教学的精准优化，形成可复制的AI教育转型路径。</t>
  </si>
  <si>
    <t>希沃智慧黑板</t>
  </si>
  <si>
    <t>第784号案例_20251022-（大连现代学习科学研究院）“人工智能+基础教育”典型应用场景案例申报书.docx</t>
  </si>
  <si>
    <t>创建了‘人机协同、以机为主’的智能评审新模式，提升了评价的公信力与科学性，显著降低了评价工作的人力、时间与管理成本。</t>
  </si>
  <si>
    <t>数据可视化与流程奠基 → AI智能评审核心能力构建 → 系统融合与智慧决策升级</t>
  </si>
  <si>
    <t>["自然语言处理", "数据可视化", "机器学习", "生成式AI", "知识库构建"]</t>
  </si>
  <si>
    <t>文档中提到“豆包自动批改语法错误并生成优化建议”</t>
  </si>
  <si>
    <t>提升教育评价的公信力与科学性，降低评价工作的人力、时间与管理成本，推动基础教育高质量发展。</t>
  </si>
  <si>
    <t>数据采集层（监测数据大屏）
行为识别层（AI智能评审）
智能策略层（决策支持）</t>
  </si>
  <si>
    <t>该系统已在市级区域基础教育阶段学校的办学质量监测工作中应用，覆盖率达100%，具备规模化推广条件。</t>
  </si>
  <si>
    <t>创建了“人机协同、以机为主”的智能评审新模式，首次在区域级官方评价中引入AI“终评”机制，提升了评审效率与结果的公信力。</t>
  </si>
  <si>
    <t>第785号案例_“人工智能+基础教育”典型应用案例申报书.docx</t>
  </si>
  <si>
    <t>智能支架，助力启航</t>
  </si>
  <si>
    <t>大同</t>
  </si>
  <si>
    <t>案例已在薄弱学校进行试点，正在探索规模化推广的可能性。</t>
  </si>
  <si>
    <t>通过智能作业系统，提升学生的学习兴趣与参与度，促进个性化学习路径的实现。</t>
  </si>
  <si>
    <t>需求分析 → 技术研发与个性化定制 → 应用优化与推广</t>
  </si>
  <si>
    <t>["个性化学习系统", "智能作业推送", "学习行为分析", "教育数据挖掘"]</t>
  </si>
  <si>
    <t>文档中描述“接入AI朗诵评分系统，实时分析语速、停顿、重音、情感饱满度等维度”</t>
  </si>
  <si>
    <t>学生：提升英语学习兴趣与能力；教师：实现个性化教学与精准辅导；学校：推动教育公平与资源共享</t>
  </si>
  <si>
    <t>通过智能作业系统实现个性化学习，提升学生的英语学习效果，促进薄弱学校的教育资源共享</t>
  </si>
  <si>
    <t>第786号案例_“人工智能+基础教育”典型应用案例申报书.pdf</t>
  </si>
  <si>
    <t>AI赋能非遗皮雕：中小学非遗研学中的智能设计与实践育人案例</t>
  </si>
  <si>
    <t>已在大同市5所中小学、3个研学基地常态化开展，累计培训学生2300人次，处于推广阶段</t>
  </si>
  <si>
    <t>创新“AI+非遗+基础教育”融合模式，打破传统非遗教学的时空限制与技术壁垒，降低研学课程的实施门槛，实现非遗教育的规模化、普惠化。</t>
  </si>
  <si>
    <t>传统元素库构建 → AI生成设计 → 匠人校准 → 实体操作与实践</t>
  </si>
  <si>
    <t>["AI设计模型", "传统元素库", "数字模拟操作软件", "智能设计流程"]</t>
  </si>
  <si>
    <t>基础大模型豆包</t>
  </si>
  <si>
    <t>学生：提升对非遗文化的认知与兴趣，培养审美素养与创新思维；教师：实现教学内容的丰富与多样化；学校：推动非遗教育的规模化与普惠化。</t>
  </si>
  <si>
    <t>传统元素库构建 → AI生成设计 → 匠人校准 → 实践教学</t>
  </si>
  <si>
    <t>数据采集层（传统元素库构建）
行为识别层（AI设计模型优化）
个性化学习层（个性化皮雕版式生成）</t>
  </si>
  <si>
    <t>企业产品以“智能德育与综合素质评价”为主，非遗教育在基础教育领域的应用逐渐深入，整体处于推广与应用阶段。</t>
  </si>
  <si>
    <t>创新“AI+非遗+基础教育”融合模式，提升设计效率与降低成本，推动非遗技艺的数字化传承与教育普及，形成可复制的实践范本。</t>
  </si>
  <si>
    <t>第788号案例_电子科技大学附属实验小学（武文政 孔培培 汪书雅）AI赋能，“心”光闪耀——融心圆智能心理监护系统在小学的规模化应用与精准干预实践.pdf</t>
  </si>
  <si>
    <t>AI赋能，“心”光闪耀——融心圆智能心理监护系统在小学的规模化应用与精准干预实践</t>
  </si>
  <si>
    <t>本案例为“人工智能+心理健康教育”提供了一个可复制、可推广的典范，示范了如何将前沿AI技术与基础教育中的刚性需求深度融合，对推动基础教育阶段的心理健康工作数字化转型具有重要的引领作用。</t>
  </si>
  <si>
    <t>通过无感监测与多模态融合技术，实现对学生心理状态的精准识别与早期预警，构建了全周期心理健康守护体系，提升了心理健康工作的实效性与科学性。</t>
  </si>
  <si>
    <t>无感数据采集 → 多模态心理计算 → 动态心理常模建立 → 精准预警与干预</t>
  </si>
  <si>
    <t>["计算机视觉", "心理学模型", "数据采集与分析", "情绪识别", "动态常模算法"]</t>
  </si>
  <si>
    <t>融心圆智能心理监护系统</t>
  </si>
  <si>
    <t>文档中提到“引导学生主动向‘豆包’AI助手提问”</t>
  </si>
  <si>
    <t>学生：实现心理健康的早期预警与精准干预；教师：提供科学、高效的干预工具，减轻工作负担；学校：建立常态化、智能化的心理健康管理体系。</t>
  </si>
  <si>
    <t>数据采集层（无感数据采集、情绪数据监测）
行为识别层（情绪识别、行为指标分析）
画像诊断层（个体常模与群体常模比对）
智能策略层（风险预警与干预推荐）</t>
  </si>
  <si>
    <t>企业产品以“心理健康监护工具”为主，学校通过技术手段实现心理健康教育的常态化与智能化，整体处于推广应用阶段。</t>
  </si>
  <si>
    <t>构建无感监测与精准预警的全周期心理健康管理体系，打破传统人工观察的局限，实现情绪数据的客观采集与分析，提升心理健康工作的效率与科学性。</t>
  </si>
  <si>
    <t>第789号案例_“人工智能+基础教育”典型应用场景案例申报书.docx</t>
  </si>
  <si>
    <t>大班数字应用案例《我是彩虹鱼》</t>
  </si>
  <si>
    <t>文档中提到“利用豆包将静态绘本图像转化为动态视频”</t>
  </si>
  <si>
    <t>第790号案例_“人工智能+基础教育”典型应用场景案例申报书.docx</t>
  </si>
  <si>
    <t>人工智能（AI）赋能小学音乐个性化创意教学实践</t>
  </si>
  <si>
    <t>已在本校二年级音乐课堂中得到应用，具备在广大小学推广的潜力</t>
  </si>
  <si>
    <t>形成了‘AI感知—AI生成—AI辅助’的音乐创意教学路径，深度嵌入多个教学环节，支撑个性化学习。</t>
  </si>
  <si>
    <t>AI感知情境 → AI生成资源 → 教学实践与优化</t>
  </si>
  <si>
    <t>["AI绘画", "AI生成资源", "姿态识别", "教学数据分析"]</t>
  </si>
  <si>
    <t>文档中提到“豆包具备互动答疑、多格式处理、修图生成等功能，用于课前学情调研、课中互动讨论与课后答疑”</t>
  </si>
  <si>
    <t>学生：激发艺术想象力和表现力；教师：提供个性化创意引导；学校：提升艺术课程教学质量与学生参与度。</t>
  </si>
  <si>
    <t>数据采集层（AI感知情境，记录学生动作表现）
行为识别层（姿态识别技术，分析学生动作表现）
个性化学习层（AI生成的舞蹈动作关键词库）</t>
  </si>
  <si>
    <t>该模式在小学音乐课堂中已得到应用，具备在广大小学推广的潜力，整体处于初步应用阶段。</t>
  </si>
  <si>
    <t>形成了'AI感知—AI生成—AI辅助'的音乐创意教学路径，AI深度嵌入多个教学环节，提供了可操作的实践范例，促进艺术教育中的情感与创造力发展。</t>
  </si>
  <si>
    <t>第791号案例_案例申报书《AI赋能农村小学精准研修与多元评价一体化实践》.docx</t>
  </si>
  <si>
    <t>AI赋能农村小学精准研修与多元评价一体化实践</t>
  </si>
  <si>
    <t>敦化市</t>
  </si>
  <si>
    <t>本模式已在本校6个实验班成功验证，并推广至全校21个班级，实践数据显示教师能常态化使用AI工具进行学情分析的周均时长超过2.5小时，提升4倍。</t>
  </si>
  <si>
    <t>通过对现有设备的创造性整合与深度应用，实现了对教师专业发展与学生多元化成长评价的精准化，提供了低成本、高效益、可复制的实践蓝图。</t>
  </si>
  <si>
    <t>调研诊断 → 框架构建 → 实践融合 → 优化迭代</t>
  </si>
  <si>
    <t>["数据采集与分析", "通用大模型", "情感与主题分析", "个性化辅导策略", "多维数据融合"]</t>
  </si>
  <si>
    <t>文档中提到使用的基础大模型豆包</t>
  </si>
  <si>
    <t>学生：提升自主学习能力与综合素质；教师：促进专业成长与数据解读能力；学校：形成可复制的数字化转型模式。</t>
  </si>
  <si>
    <t>数据采集层（课堂行为、实时学业数据、心理测评数据的多维采集与融合分析）
行为识别层（师生互动、S-T曲线分析）
画像诊断层（学生成长数字档案袋评价法）</t>
  </si>
  <si>
    <t>构建了'AI增强的精准校本研修循环模式'，实现了定量数据与定性洞察的融合，提供了低成本、高效益、可复制的实践蓝图。</t>
  </si>
  <si>
    <t>文档中提到“案例使用的基础大模型豆包与剪映”</t>
  </si>
  <si>
    <t>网页端工具</t>
  </si>
  <si>
    <t>文档中提到‘用「豆包」设计“节奏小鼓手”课件’</t>
  </si>
  <si>
    <t>文档中提到“学生可以通过豆包进行背景资料的查找、解决措施的制订”</t>
  </si>
  <si>
    <t>第792号案例_丰子恺学校-陈彤-大数据视野下智慧体育校园建设与应用实践申报书.docx</t>
  </si>
  <si>
    <t>大数据视野下智慧体育校园建设与应用实践</t>
  </si>
  <si>
    <t>已在多所学校部署使用，覆盖数千名学生，整体处于规模化推广潜力阶段</t>
  </si>
  <si>
    <t>通过大数据、物联网与人工智能技术的结合，构建精准化、个性化的体育教学与管理体系，有效提升学生参与度与体质达标率。</t>
  </si>
  <si>
    <t>数据采集 → 智慧管理平台构建 → 实时分析与个性化反馈 → 教学优化与管理科学化</t>
  </si>
  <si>
    <t>["大数据分析", "物联网技术", "人工智能算法", "动作捕捉技术", "动态视觉技术"]</t>
  </si>
  <si>
    <t>智慧校园体育管理平台</t>
  </si>
  <si>
    <t>学生：提升参与度与体质达标率；教师：减轻负担、提升教学效率；学校：推动体育资源优化配置，促进学生终身锻炼习惯。</t>
  </si>
  <si>
    <t>数据采集 → 智慧管理平台构建 → 个性化教学与反馈 → 教学管理优化</t>
  </si>
  <si>
    <t>数据采集层（运动数据采集与分析）
行为识别层（动作捕捉与分析）
画像诊断层（学生体质健康画像生成）
个性化学习层（个性化运动方案生成）</t>
  </si>
  <si>
    <t>项目已在多所学校部署，覆盖数千名学生，具备规模化推广潜力，整体处于初期应用阶段。</t>
  </si>
  <si>
    <t>突破传统体育教学模式，构建数据驱动与智能反馈的新型课堂，利用大数据与物联网技术实现精准教学与个性化指导。</t>
  </si>
  <si>
    <t>智慧体育项目内容</t>
  </si>
  <si>
    <t>文档中描述“运用豆包平台践行建构主义理论，激发学生主动进行学习”</t>
  </si>
  <si>
    <t>第793号案例_附件1：“人工智能+基础教育”典型应用场景案例申报书-扶轮幼.docx</t>
  </si>
  <si>
    <t>AI赋能童趣成长：公立幼儿园人工智能教育应用实践</t>
  </si>
  <si>
    <t>案例在公立幼儿园内进行应用，处于推广与探索阶段</t>
  </si>
  <si>
    <t>通过人工智能技术的应用，提升了幼儿园教育的个性化与趣味性，促进了儿童的全面发展。</t>
  </si>
  <si>
    <t>学生：提升学习兴趣与参与度；教师：实现个性化教学与即时反馈；学校：推动教育信息化与数字化转型</t>
  </si>
  <si>
    <t>通过AI技术的应用，促进幼儿园教育模式的创新，提升了教育的趣味性与互动性</t>
  </si>
  <si>
    <t>第794号案例_附件1：《“人工智能+基础教育”典型应用场景案例申报书》澜石中学董蔚.docx</t>
  </si>
  <si>
    <t>从“教室唤醒”到“教育觉醒”</t>
  </si>
  <si>
    <t>佛山市禅城区</t>
  </si>
  <si>
    <t>已在佛山市内多所学校及省内茂南、罗定等地区推广应用，具备低成本、易复制的特点，规模化推广潜力巨大。</t>
  </si>
  <si>
    <t>通过AI课堂分析系统实现课堂教学从‘教师中心、讲授为主’向‘学生中心、互动探究’的结构性转变，形成了‘用数据说话、以数据改进’的新文化。</t>
  </si>
  <si>
    <t>数据诊断 → 策略调整 → 效果验证</t>
  </si>
  <si>
    <t>["课堂行为分析", "数据挖掘", "AI技术应用", "教育评价模型", "师生互动质量分析"]</t>
  </si>
  <si>
    <t>文档中提到“利用即梦、豆包等工具生成活泼可爱的‘剪影数字人’形象”</t>
  </si>
  <si>
    <t>学生：提升课堂参与度与综合素养；教师：实现精准的教学改进与专业发展；学校：推动教育评价改革与教学效率提升。</t>
  </si>
  <si>
    <t>数据采集层（课堂行为数据采集）
行为识别层（师生互动质量分析）
画像诊断层（课堂评价报告生成）</t>
  </si>
  <si>
    <t>已在多所学校及省内外地区推广应用，形成成熟的应用模式，具备低成本、易复制的特点。</t>
  </si>
  <si>
    <t>创立了“澜石模式”，实现课堂教学从“教师中心”向“学生中心”的转变，推动教育评价向综合性、发展性转变，建立了数据驱动的教师成长新路径。</t>
  </si>
  <si>
    <t>物理、道德与法治、数学</t>
  </si>
  <si>
    <t>第795号案例_“人工智能+基础教育”典型应用.docx</t>
  </si>
  <si>
    <t>宜宾市南溪区</t>
  </si>
  <si>
    <t>系统已正式获得国家专利认证，技术方案与功能架构在国家层面得到知识产权保护，彰显其在教育智能化领域的独创性与先进性。</t>
  </si>
  <si>
    <t>创建了基于多模态数据感知的学业与心理协同干预的新模式，打破了传统教育系统仅关注单一维度数据的局限，实现了对学生学习过程与心理状态的全方位、无感化洞察与综合性干预。</t>
  </si>
  <si>
    <t>数据采集 → 大模型分析 → 学生画像生成 → 心理预警系统</t>
  </si>
  <si>
    <t>["边缘计算", "多模态数据分析", "Transformer模型", "RAG算法", "心理分析模型"]</t>
  </si>
  <si>
    <t>学生：实现学业与心理状态的全面监测与干预；教师：优化教学设计与精准教学；学校：提升家校互动与教育管理效率。</t>
  </si>
  <si>
    <t>数据采集 → 大模型分析 → 个性化反馈与干预 → 心理预警</t>
  </si>
  <si>
    <t>数据采集层（多模态数据采集与融合）
行为识别层（专注时长与参与度分析）
画像诊断层（学生个体画像生成）
智能策略层（个性化AI教师互动）</t>
  </si>
  <si>
    <t>企业产品以'学习支持工具'为主，具备模块化架构，适合在乡村教育中推广，整体处于应用与推广阶段。</t>
  </si>
  <si>
    <t>创建了基于多模态数据感知的学业与心理协同干预新模式，首次将RAG技术与基础教育场景结合，实现了个性化分析与支持，推动教育管理向数据驱动转型。</t>
  </si>
  <si>
    <t>第796号案例_附件1.“人工智能+基础教育”典型应用场景案例申报书.docx</t>
  </si>
  <si>
    <t>AI赋能・互动升级——希沃白板大班美术课堂实践</t>
  </si>
  <si>
    <t>通过希沃白板的互动功能，提升了美术课堂的参与度与互动性，促进了学生的创意表达与合作学习。</t>
  </si>
  <si>
    <t>["学习行为分析", "互动技术", "教育数据挖掘", "人工智能算法"]</t>
  </si>
  <si>
    <t>文档中提到“系统能够智能推荐匹配的个性化练习题，并支持对接‘豆包’等通用AI工具。”</t>
  </si>
  <si>
    <t>学生：提升美术创作能力与艺术欣赏能力；教师：实现课堂互动与教学效果的提升；学校：推动美术教育的创新与发展。</t>
  </si>
  <si>
    <t>通过AI技术提升课堂互动性，增强学生的参与感与创造力，推动美术教育的数字化转型。</t>
  </si>
  <si>
    <t>第797号案例_阜南县王店孜乡亲情学校—基于“小鹿爱学”的AI辅助课堂教学 ——以阜南亲情学校为例 .docx</t>
  </si>
  <si>
    <t>基于“小鹿爱学”的AI辅助课堂教学 ——以阜南亲情学校为例</t>
  </si>
  <si>
    <t>安徽省阜南县</t>
  </si>
  <si>
    <t>智慧课堂的推广为农村高中教育突破发展瓶颈提供了关键路径，核心价值体现在资源均衡、师资赋能、教学提质、协同育人四个维度。</t>
  </si>
  <si>
    <t>通过小鹿爱学平台实现精准定位问题、科学匹配策略和动态追踪效果的个性化教学闭环，打破传统教学局限，提升课堂互动效果。</t>
  </si>
  <si>
    <t>需求靶向定位 → 定制化落地 → 动态化优化</t>
  </si>
  <si>
    <t>["数据分析", "个性化教学", "资源整合", "互动协同", "教学策略优化"]</t>
  </si>
  <si>
    <t>小鹿爱学</t>
  </si>
  <si>
    <t>文档中提到‘豆包推送错题订正+同类练习包’</t>
  </si>
  <si>
    <t>学生：提升学习效率与自主学习能力；教师：实现精准教学与师资赋能；学校：破解优质资源匮乏与师资流动性大等困境</t>
  </si>
  <si>
    <t>需求分析 → 技术研发与个性化定制 → 应用优化 → 效果优化</t>
  </si>
  <si>
    <t>数据采集层（学情数据监测、班级与个体监测体系）
行为识别层（课堂参与度、作业完成率分析）
画像诊断层（学生成长档案生成、薄弱环节标注）
个性化学习层（精准定位问题、科学匹配策略）</t>
  </si>
  <si>
    <t>智慧课堂在农村高中推广中逐步形成实践经验，面临基础设施、师生素养等短板的挑战</t>
  </si>
  <si>
    <t>通过定制化研发与数据驱动，实现精准教学与动态优化，打破传统教学局限，促进优质资源下沉与师资赋能</t>
  </si>
  <si>
    <t>第798号案例_张萍 基于AI游戏化学习的小学数学课堂参与度提升策略研究.docx</t>
  </si>
  <si>
    <t>基于AI游戏化学习的小学数学课堂参与度提升策略研究</t>
  </si>
  <si>
    <t>目前已在3所试点小学的8个二年级班级应用，具备规模化推广条件。</t>
  </si>
  <si>
    <t>通过AI辅助设计游戏，教师可快速定制个性化教学工具，提升课堂参与度与知识理解深度。</t>
  </si>
  <si>
    <t>AI辅助游戏设计 → 游戏化教学实施 → 分组探究深化理解</t>
  </si>
  <si>
    <t>["自然语言处理", "代码生成", "游戏设计", "学习行为分析", "即时反馈机制"]</t>
  </si>
  <si>
    <t>文档中提到“豆包，它也可以给出具体分数和相应的范文”</t>
  </si>
  <si>
    <t>学生：提升课堂参与度与知识理解深度；教师：实现个性化游戏设计与教学工具快速定制；学校：推动游戏化教学常态化落地</t>
  </si>
  <si>
    <t>AI辅助游戏设计 → 课堂游戏化教学实施 → 分组探究深化理解</t>
  </si>
  <si>
    <t>数据采集层（游戏数据统计与反馈）
行为识别层（学生参与度与互动模式分析）
个性化学习层（即时反馈与纠错机制）</t>
  </si>
  <si>
    <t>构建“AI辅助设计 - 游戏沉浸式学习 - 探究巩固”的闭环模式，打破传统教学模式，实现教师主导、AI赋能的低代码游戏开发，提升课堂参与率与知识理解</t>
  </si>
  <si>
    <t>第800号案例_AI赋能地理课堂——七大洲轮廓记忆消消乐申报书.docx</t>
  </si>
  <si>
    <t>通过将地理学习转化为游戏化互动，激发学生学习兴趣，提升知识点记忆效率，并提供即时反馈，形成完整的形成性评价闭环。</t>
  </si>
  <si>
    <t>AI技术优化教学形式 → 实时交互与自适应挑战 → 动态游戏任务 → 提升学生识记主动性</t>
  </si>
  <si>
    <t>["AI大模型算法", "Web技术", "即时反馈系统", "游戏化学习机制"]</t>
  </si>
  <si>
    <t>文档中提到“用豆包生成生活中电线、光线等‘线’的视频，创设情境”</t>
  </si>
  <si>
    <t>学生：提升七大洲及其轮廓特点的记忆效率，增强学习主动性；教师：实现课堂即时反馈与个性化巩固；学校：提供可复制的AI+游戏化教学模式。</t>
  </si>
  <si>
    <t>需求分析 → AI技术研发 → 界面优化与课堂融合实践 → 持续优化</t>
  </si>
  <si>
    <t>数据采集层（学生操作数据记录）
行为识别层（学习行为与互动模式分析）
个性化学习层（即时反馈与个性化挑战）</t>
  </si>
  <si>
    <t>该教学工具已在初一地理课堂进行尝试应用，具备规模化推广潜力，尤其适用于教育资源相对薄弱的地区。</t>
  </si>
  <si>
    <t>通过游戏化学习模式激发学生学习内驱力，采用零门槛的Web技术实现轻量化教育应用，降低AI在基础教育课堂的应用成本。</t>
  </si>
  <si>
    <t>第801号案例_801高新初中 黄凌  AI生物教学案例.docx</t>
  </si>
  <si>
    <t>AI赋能生物教学，从课堂到实践的三维变革案例</t>
  </si>
  <si>
    <t>璧山区</t>
  </si>
  <si>
    <t>通过AI技术实现个性化辅导、虚拟实验和课堂互动优化，提升学生学习效果和教师备课效率。</t>
  </si>
  <si>
    <t>智能学情诊断 → 虚拟实验教学 → AI辅助课堂互动</t>
  </si>
  <si>
    <t>["智能学情分析", "虚拟实验技术", "AI互动教学", "数据分析", "知识图谱"]</t>
  </si>
  <si>
    <t>文档中提到“利用AI工具（如豆包）就同一课题生成设计拓展稿”</t>
  </si>
  <si>
    <t>学生：实现个性化辅导，提升学习效果；教师：提高备课效率，精准定位学生薄弱点；学校：推动教学模式创新，提升整体教学质量。</t>
  </si>
  <si>
    <t>数据采集层（课堂互动数据、作业完成情况、测试结果分析）
画像诊断层（个性化学情报告生成）
个性化学习层（定制学习包、即时反馈）
虚拟实验层（AI生成虚拟实验场景、实时数据分析）
互动支持层（AI图像识别、课堂互动游戏）</t>
  </si>
  <si>
    <t>通过AI技术实现个性化辅导和虚拟实验，打破传统教学的时空限制，激活学生的主动学习潜能，形成新型的师生互动关系。</t>
  </si>
  <si>
    <t>虚拟生态瓶系统</t>
  </si>
  <si>
    <t>文档中提到‘通过与豆包对话进行情感分析’</t>
  </si>
  <si>
    <t>第803号案例_803高新初中陈维永人工智能赋能初中英语互动教学：破解课程参与难度，提升教学效能.docx</t>
  </si>
  <si>
    <t>重构低压力-高互动教学模式，提升课堂参与度与反馈即时性，确保个性化教学落地。</t>
  </si>
  <si>
    <t>需求分析 → 技术适配 → 应用优化 → 教学模式创新</t>
  </si>
  <si>
    <t>["AI语音识别", "大数据分析", "实时反馈系统", "个性化学习推送", "自动批改技术"]</t>
  </si>
  <si>
    <t>文档中提到‘豆包实时搜索并解答幼儿提问’</t>
  </si>
  <si>
    <t>学生：提升课堂参与度与英语能力；教师：实现实时反馈与精准教学；学校：形成可复制的AI教学模式，推动教育信息化进程。</t>
  </si>
  <si>
    <t>数据采集层（实时语音评测、学情报告生成）
行为识别层（学生互动模式分析）
画像诊断层（个性化学习任务推送）</t>
  </si>
  <si>
    <t>企业产品以“学习支持工具”为主，学校通过成熟平台实现教学适配，整体处于规模化应用阶段。</t>
  </si>
  <si>
    <t>重构低压力高互动的教学模式，提升课堂开口率，实时反馈与个性化推送，适合薄弱学校推广，成本低，易于操作。</t>
  </si>
  <si>
    <t>第804号案例_附件1及案例介绍文档.pdf</t>
  </si>
  <si>
    <t>AI赋能个性化教学：基于DeepSeek的“毫米、分米的认识”课程创新实践</t>
  </si>
  <si>
    <t>山东省德州市齐河县</t>
  </si>
  <si>
    <t>首次将DeepSeek的OCR识别与动态课件生成结合，实现“学情驱动备课”，通过AI小游戏突破单位换算抽象性，解决低年级学生注意力分散难题。</t>
  </si>
  <si>
    <t>学情诊断 → 智能分析 → 个性化课件生成</t>
  </si>
  <si>
    <t>["OCR技术", "数据分析", "个性化课件生成", "动态适配", "游戏化设计"]</t>
  </si>
  <si>
    <t>文档中提到“运用豆包、即梦AI生成铁扇公主以及孙悟空的人物形象并将人物动态化、拟人化”</t>
  </si>
  <si>
    <t>学生：准确区分毫米、分米的单位，掌握单位换算方法；教师：备课时间从1天缩短至20分钟，聚焦优秀教学设计；学校：实现科技赋能教育，提升教学效率。</t>
  </si>
  <si>
    <t>数据采集层（OCR技术提取数据、自动批改作业）
画像诊断层（生成学情报告、可视化报告）
个性化学习层（动态适配课件、生成个性化PPT）</t>
  </si>
  <si>
    <t>首次将DeepSeek的OCR识别与动态课件生成结合，实现“学情驱动备课”；通过AI小游戏突破单位换算抽象性，解决低年级学生注意力分散难题。</t>
  </si>
  <si>
    <t>文档中提到‘教师利用豆包的AI拍照识图功能进行扫描’</t>
  </si>
  <si>
    <t>第805号案例_刘靖桐-人工智能案例申报书.pdf</t>
  </si>
  <si>
    <t>AI动态可视化：高中物理概念互动教学</t>
  </si>
  <si>
    <t>广东省佛山市南海区</t>
  </si>
  <si>
    <t>当前已在本校常态化应用于物理课堂，覆盖师生约200人，运行模式为云端平台 + 教室多媒体，极易规模化推广。</t>
  </si>
  <si>
    <t>通过动态可视化和AI生成内容，提升学生对抽象物理概念的理解，改变传统教学模式，培养批判性思维。</t>
  </si>
  <si>
    <t>动态仿真引擎开发 → AIGC科学剧场构建 → 交互功能集成 → 应用优化</t>
  </si>
  <si>
    <t>["动态仿真引擎", "AI生成内容", "图形化界面", "语音合成", "虚拟数字人技术"]</t>
  </si>
  <si>
    <t>文档中提到“采用‘豆包’AI工具，教师实时收集幼儿关于‘小猪房子’的想象，输入精准指令后，1分钟内生成逻辑自洽的个性化故事”</t>
  </si>
  <si>
    <t>学生：激发探究兴趣，深化对核心概念与科学本质的理解；教师：丰富教学手段，提高课堂注意力；学校：形成可复制的AI+物理教学模式</t>
  </si>
  <si>
    <t>数据采集层（动态仿真引擎，实时参数调节）
行为识别层（学生交互行为分析）
画像诊断层（学生理解深度与保持率评估）
个性化学习层（即时生成反馈与实验验证）</t>
  </si>
  <si>
    <t>企业产品以'学习支持工具'为主，已在本校常态化应用，覆盖师生约200人，具有规模化推广潜力</t>
  </si>
  <si>
    <t>实现了抽象物理概念的感官化理解，通过AI生成代码降低技术门槛，创新性地将AIGC用于科学史剧本生成与教学剧演出，提供了新范式</t>
  </si>
  <si>
    <t>文档中提到“利用豆包生成‘哪吒舞动混天绫’专属动画”</t>
  </si>
  <si>
    <t>第806号案例_哈密市第十四中学邱丽申报书.docx</t>
  </si>
  <si>
    <t>文档中提到通过小组互动和强化实践提升幼儿语言能力与社交技巧</t>
  </si>
  <si>
    <t>学生：提升英语学习兴趣与能力；教师：实现个性化教学与即时反馈；学校：推动智慧课堂建设与教育创新。</t>
  </si>
  <si>
    <t>通过AI技术提升英语学习的互动性与趣味性，实现个性化学习与即时反馈。</t>
  </si>
  <si>
    <t>第809号案例_哈密市第五小学杨宁 '人工智能+基础教育“典型应用场景案例.docx</t>
  </si>
  <si>
    <t>AI个性化阅读推荐提升小学高段学生整本书阅读兴趣的实践案例</t>
  </si>
  <si>
    <t>哈密市</t>
  </si>
  <si>
    <t>本案例已在多个六年级语文整本书教学单元中常态化应用，覆盖50余名学生的全周期阅读过程，具备较强的复制性与操作便利性。</t>
  </si>
  <si>
    <t>构建了融合AI技术与整本书阅读教学的多环节个性化流程，提升了学生的阅读自由度与教师对学生阅读行为的可视化掌握能力。</t>
  </si>
  <si>
    <t>基于学生差异的阅读需求分析 → 个性化推荐设计 → 课堂互动组织与表达路径拓展 → 数据反馈与成果表达</t>
  </si>
  <si>
    <t>["个性化推荐系统", "阅读行为分析", "多模态表达任务", "数据反馈机制", "情感分析"]</t>
  </si>
  <si>
    <t>慧读助手</t>
  </si>
  <si>
    <t>文档中提到“活动前我们可以根据活动的需求创建专门化的智能体并通过该智能体幼儿能够直接与故事中的角色交谈。”</t>
  </si>
  <si>
    <t>学生：提升阅读兴趣与积极性，增强表达能力；教师：实现精准指导与个性化任务分配；学校：形成可复制的个性化阅读指导模式</t>
  </si>
  <si>
    <t>阅读需求分析 → 个性化推荐设计 → 课堂互动组织 → 数据反馈与成果表达</t>
  </si>
  <si>
    <t>数据采集层（学生阅读历史数据、兴趣标签、理解能力标签）
画像诊断层（阅读兴趣画像生成、个性化推荐书单）
个性化学习层（差异化阅读任务生成、实时反馈）</t>
  </si>
  <si>
    <t>案例已在多个六年级语文整本书教学单元中常态化应用，覆盖50余名学生，具备较强的复制性与操作便利性</t>
  </si>
  <si>
    <t>构建了融合AI技术与整本书阅读教学的多环节个性化流程，打破了传统教学模式，提升了学生的阅读自由度与教师的教学效率</t>
  </si>
  <si>
    <t>文档中提到“利用豆包中的智能体实时对话，幼儿直接与‘蚂蚁’连线对话”</t>
  </si>
  <si>
    <t>文档中提到“幼儿与豆包语音对话梳理故事逻辑”</t>
  </si>
  <si>
    <t>语言表达</t>
  </si>
  <si>
    <t>文档中提到‘豆包软件的应用具有极强必要性：通过AI技术填补儿童绘本阅读的“个性化缺口”与“家园断层”。’</t>
  </si>
  <si>
    <t>第810号案例_“人工智能+基础教育“典型应用场景案例申报书 .docx</t>
  </si>
  <si>
    <t>AI赋能想象，文绘家乡未来——《二十年后的家乡》习作教学案例</t>
  </si>
  <si>
    <t>案例已在哈密市进行课堂实践，显示出良好的应用效果，具有推广价值。</t>
  </si>
  <si>
    <t>构建了AI生成示范与习作评价的闭环教学模式，增强学生对家乡的认同感与自豪感，适配不同层次学生的需求。</t>
  </si>
  <si>
    <t>文本→图像→评价→修改</t>
  </si>
  <si>
    <t>["AI图像生成", "习作评价工具", "个性化反馈", "多媒体教学", "思维导图"]</t>
  </si>
  <si>
    <t>豆包图像生成工具</t>
  </si>
  <si>
    <t>文档中提到“利用‘豆包’内置的国画大师AI模型，将其定制为‘艺术顾问’”</t>
  </si>
  <si>
    <t>学生：提升习作能力、增强家乡认同感；教师：实现精准指导与评价；学校：提升教学效率与质量。</t>
  </si>
  <si>
    <t>文本生成 → 图像生成 → 习作评价 → 修改反馈</t>
  </si>
  <si>
    <t>数据采集层（AI图像生成工具、习作评价工具）
画像诊断层（个性化评价维度）
个性化学习层（基于AI反馈的习作修改）</t>
  </si>
  <si>
    <t>构建闭环教学模式，解决传统习作教学中的想象与评价难题；深度融入地域特色，增强学生的家乡认同感；分层化应用AI工具，适配学生多元需求。</t>
  </si>
  <si>
    <t>习作评价工具</t>
  </si>
  <si>
    <t>文档中提到“选用国内易用稳定的AI大模型平台（如豆包等）”</t>
  </si>
  <si>
    <t>第811号案例_三道岭中学+王培+“人工智能+基础教育”典型应用场景案例申报书.docx</t>
  </si>
  <si>
    <t>人工智能赋能中学排球教学的创新实践案例</t>
  </si>
  <si>
    <t>哈密市伊州区</t>
  </si>
  <si>
    <t>已在4所数字赋能整校研修项目校全覆盖应用，处于推广阶段</t>
  </si>
  <si>
    <t>通过多工具协同与数据驱动，提升排球教学的精准性与个性化，推动体育教育从经验型向科学型转型。</t>
  </si>
  <si>
    <t>数据驱动教学策略动态优化 → 多工具协同支持个性化教学 → 全流程评价与反馈体系构建</t>
  </si>
  <si>
    <t>["语义分析", "对话交互", "多模态生成", "数据分析", "个性化训练"]</t>
  </si>
  <si>
    <t>文档中提到“借助豆包搜索 ‘朋友’‘野餐’相关绘本”</t>
  </si>
  <si>
    <t>学生：提升排球技能达标率38%，课堂参与度达到99%；教师：实现精准反馈与个性化指导；学校：推动体育教育从经验型向科学型转型。</t>
  </si>
  <si>
    <t>数据采集 → 知识建构 → 个性化反馈与展示 → 动态交互强化 → 多元评价体系 → 数据驱动靶向强化训练</t>
  </si>
  <si>
    <t>数据采集层（DeepSeek上传笔记、豆包实时提问、秘塔搜索精准筛选）
行为识别层（技术动作评价与反馈）
画像诊断层（知识盲区识别与补充方向标注）
个性化学习层（结构化PPT生成、靶向训练方案）</t>
  </si>
  <si>
    <t>构建全流程 AI 协同 + 学生主体的闭环模式，提升学生自主学习能力与课堂互动，推动教育数字化转型，提供可复制的“AI赋能全流程”范式。</t>
  </si>
  <si>
    <t>文中提到“教师利用豆包软件投放”</t>
  </si>
  <si>
    <t>文档中提到“我需要在活动之前先熟悉运用豆包中的语音对话的运用”</t>
  </si>
  <si>
    <t>文档中提到“依托AI生成式内容工具（如豆包的图文动态生成功能）与希沃白板交互技术”</t>
  </si>
  <si>
    <t>第812号案例_立体魔方眼：AI辅助三视图教学案例.docx</t>
  </si>
  <si>
    <t>立体魔方眼：AI辅助三视图教学案例</t>
  </si>
  <si>
    <t>伊州区</t>
  </si>
  <si>
    <t>已在本教学点三年级数学教学中成功实施，适用于全国中小学校，特别适合农村与资源薄弱学校</t>
  </si>
  <si>
    <t>通过AI工具实现动态演示、即时反馈与个性化答疑，帮助学生直观理解空间对应关系，提升课堂效率与学生自主学习能力。</t>
  </si>
  <si>
    <t>生成—嵌入—互动—延伸</t>
  </si>
  <si>
    <t>["动态模型生成", "实时反馈系统", "个性化答疑", "课堂互动技术", "AI辅助教学"]</t>
  </si>
  <si>
    <t>字节跳动公司</t>
  </si>
  <si>
    <t>文档中描述“在豆包平台中，教师选择‘图片动起来’功能，生成动态转化指令。”</t>
  </si>
  <si>
    <t>学生：提升空间观念与理解能力；教师：转变为学习引导者，提升课堂互动；学校：实现可复制的AI教学模式。</t>
  </si>
  <si>
    <t>数据采集层（HTML动态模型生成）
行为识别层（学生疑问实时解答）
个性化学习层（课后自主练习）</t>
  </si>
  <si>
    <t>适用于全国中小学校，特别是农村与资源薄弱学校，整体处于推广阶段。</t>
  </si>
  <si>
    <t>构建'AI生成+教师引导+智能体答疑'三元协同教学模式，显著提升学生空间思维能力与课堂互动频率，且技术门槛低，适合普通教室与家庭环境。</t>
  </si>
  <si>
    <t>文档中提到“豆包 AI 用于生成资料、辅助字幕”</t>
  </si>
  <si>
    <t>文小言智能体</t>
  </si>
  <si>
    <t>文档中提到“学生登录豆包 AI 平台，输入提示词，AI 快速生成多组创意作品图片。”</t>
  </si>
  <si>
    <t>第814号案例_徐梦蝶+附件1“人工智能+基础教育”典型应用场景案例申报书.docx</t>
  </si>
  <si>
    <t>智慧运动：“数据式”优化运动游戏</t>
  </si>
  <si>
    <t>在幼儿园中逐步推广，处于探索与实践阶段</t>
  </si>
  <si>
    <t>通过运动手环收集数据，形成个性化运动指导与全景式运动评价，促进幼儿运动技能的科学化发展。</t>
  </si>
  <si>
    <t>运动数据采集 → 数据分析与可视化 → 个性化运动指导与评价 → 循证式育人模式</t>
  </si>
  <si>
    <t>["数据采集", "数据分析", "运动行为识别", "个性化指导", "全景式评价"]</t>
  </si>
  <si>
    <t>文档中提到“人工智能豆包按书信温暖基调润色写作”</t>
  </si>
  <si>
    <t>学生：通过运动手环收集和分析运动数据，促进运动技能的科学化发展；教师：实现精准的个性化运动指导与评价；学校：形成可推广、可复制的智慧运动范例。</t>
  </si>
  <si>
    <t>数据采集 → 运动数据分析 → 个性化指导与评价 → 循证反馈</t>
  </si>
  <si>
    <t>数据采集层（运动手环数据采集与融合）
行为识别层（运动行为模式识别与分析）
画像诊断层（个性化运动画像生成与评估）</t>
  </si>
  <si>
    <t>企业产品以“运动支持工具”为主，学校通过运动手环实现教学适配，整体处于探索与推广阶段。</t>
  </si>
  <si>
    <t>将运动手环融入教育，实现从静态数据到动态运动样态的转变，推动运动数据的个性化评价与科学指导。</t>
  </si>
  <si>
    <t>第815号案例_杭州市春晖小学，田冰冰、杨海庆《智读·慧读·乐读：“3+2+3”体系重塑早读新生态》.pdf</t>
  </si>
  <si>
    <t>智读·慧读·乐读：“3+2+3”体系重塑早读新生态</t>
  </si>
  <si>
    <t>本案例具备低门槛、易推广的特点，为提升基础教育语言教学质量、促进教育公平提供了可复制的路径。</t>
  </si>
  <si>
    <t>通过AI数字人带读、沉浸式互动、智能早读评分等技术，实现规模化带读与个性化反馈相结合，有效激发学生兴趣，提升口语表达能力。</t>
  </si>
  <si>
    <t>AI数字人带读 → 沉浸式互动 → 智能早读评分 → 个性化反馈</t>
  </si>
  <si>
    <t>["流式语音识别", "AI数字人", "智能语音测评", "个性化学习推荐", "数据分析与反馈"]</t>
  </si>
  <si>
    <t>星乐读</t>
  </si>
  <si>
    <t>文档中提到“豆包 AI 投屏检测笔顺”</t>
  </si>
  <si>
    <t>学生：语言能力显著提高，在语言类竞赛中多次获奖；教师：减轻负担，提升教学效能；学校：提供可复制的教育路径，促进教育公平。</t>
  </si>
  <si>
    <t>数据采集层（AI数字人带读、语音识别）
行为识别层（实时反馈与评估）
画像诊断层（个性化学习报告）</t>
  </si>
  <si>
    <t>该案例具备低门槛、易推广的特点，已在多所学校实施，整体处于规模化应用阶段。</t>
  </si>
  <si>
    <t>通过AI数字人带读与智能语音评测，重塑早读模式，提升学生语言能力，打破传统教学模式，实现个性化与家庭场景的有效衔接。</t>
  </si>
  <si>
    <t>语言</t>
  </si>
  <si>
    <t>第816号案例_翠苑中学杨润康 申报书.docx</t>
  </si>
  <si>
    <t>从有理数到实数</t>
  </si>
  <si>
    <t>该案例处于推广阶段，旨在通过AI视频情境提升学生的学习内驱力与参与度。</t>
  </si>
  <si>
    <t>通过将数学史转化为沉浸式故事，提升了学生的课堂参与度和探索欲，打破了传统教学的生硬感。</t>
  </si>
  <si>
    <t>AI视频情境引入 → 制造悬念 → 结合数学史与核心知识 → 提升学生内驱力与参与度</t>
  </si>
  <si>
    <t>["AI视频技术", "沉浸式学习", "情境设计", "历史情境还原"]</t>
  </si>
  <si>
    <t>文档中提到“安装豆包 AI 软件”用于吉祥物设计</t>
  </si>
  <si>
    <t>学生：提升对数学概念的理解和探索欲；教师：通过创新的教学方式提高课堂参与度；学校：形成可推广的AI+数学教学模式。</t>
  </si>
  <si>
    <t>AI视频情境引入 → 数学史与人文精神结合 → 悬疑故事激发内驱力 → 深入探究实数概念</t>
  </si>
  <si>
    <t>数据采集层（AI视频情境生成）
行为识别层（学生参与度分析）
智能策略层（个性化教学策略推荐）</t>
  </si>
  <si>
    <t>企业产品以AI视频情境为主，逐步在基础教育中推广，整体处于应用探索阶段。</t>
  </si>
  <si>
    <t>将数学史转化为沉浸式故事，解决传统教学引入生硬的问题，显著提升学生的课堂参与度和内驱力。</t>
  </si>
  <si>
    <t>第817号案例_杭州市建兰中学+小兰书童：依托智能工具陪伴初中学子成长的新学习研究.pdf</t>
  </si>
  <si>
    <t>小兰书童：依托智能工具陪伴初中学子成长的新学习研究</t>
  </si>
  <si>
    <t>已在多所学校落地，获国家级媒体报道与广泛认可，为“人工智能+基础教育”提供实践范式。</t>
  </si>
  <si>
    <t>构建“陪伴、陪读、陪玩”三位一体的智能学习生态，整合多源数据生成精准学生画像，提供个性化作业与分层教学支持。</t>
  </si>
  <si>
    <t>数据采集与分析 → 学生画像生成 → 个性化学习支持 → 家校协同服务</t>
  </si>
  <si>
    <t>["数据融合技术", "个性化推荐算法", "动态学生画像生成", "学习行为分析", "教育数据挖掘"]</t>
  </si>
  <si>
    <t>小兰书童</t>
  </si>
  <si>
    <t>文档中提到“运用‘豆包’AI生成的虚拟教师带领学生了解孙诒让所处的真实情境”</t>
  </si>
  <si>
    <t>学生：减轻学业负担、提升学习效率；教师：优化分层教学与作业设计；学校：打破数据孤岛，提升管理与教学智能化水平。</t>
  </si>
  <si>
    <t>数据采集层（多源数据整合与分析）
画像诊断层（精准学生画像生成）
个性化学习层（个性化作业与学习支持）</t>
  </si>
  <si>
    <t>企业产品以“智能学习工具”为主，已在多所学校落地，整体处于规模化应用阶段。</t>
  </si>
  <si>
    <t>构建“AI工具+教师+学生”协同生态，推动教师角色转型，打破传统教学模式，实现个性化学习与家校协同。</t>
  </si>
  <si>
    <t>第818号案例_《基于AI智能体的小学语文习作评改新模式》案例申报书.pdf</t>
  </si>
  <si>
    <t>基于AI智能体的小学语文习作评改新模式</t>
  </si>
  <si>
    <t>已在本校开展应用试点，覆盖教师30余名、学生百余人，具备区域化推广与课程融合的可行性。</t>
  </si>
  <si>
    <t>通过AI智能体实现个性化反馈与动态追踪，推动语文习作教学走向智能化、互动化和思维化，显著提升学生写作能力与教师评改效率。</t>
  </si>
  <si>
    <t>学情诊断 → 个性交互 → 智能对比 → 自我修正与能力提升</t>
  </si>
  <si>
    <t>["自然语言处理", "智能语义分析", "学习数据建模", "个性化生成"]</t>
  </si>
  <si>
    <t>晓晖老师</t>
  </si>
  <si>
    <t>文档中提到“通过生成提示词，将任务一设计的规则复制粘贴到豆包 AI，几分钟豆包就会将校园安全分支规则转化为可视化安全系统蓝图”</t>
  </si>
  <si>
    <t>学生：提升写作能力、思维品质与自我修正能力；教师：提高评改效率与精准度；学校：推动智能化教学改革与教育公平。</t>
  </si>
  <si>
    <t>数据采集层（学习数据建模、自然语言处理）
行为识别层（精准识别写作能力特征）
画像诊断层（个性化反馈与动态追踪）</t>
  </si>
  <si>
    <t>企业产品以“智能学情诊断与个性化辅导”为主，整体处于初步应用阶段，具备推广潜力。</t>
  </si>
  <si>
    <t>突破传统评改模式，实现AI智能诊断与学生互动的生成式学习流程，提升写作能力与思维发展。</t>
  </si>
  <si>
    <t>文档中提到“豆包 AI 实现观察经验的动态留存，为后续创作提供依据”</t>
  </si>
  <si>
    <t>第820号案例_侯瑞福+“AI运动魔方”：数据驱动的体育课堂个性化教学与智能治理新范式.pdf</t>
  </si>
  <si>
    <t>“AI运动魔方”：数据驱动的体育课堂个性化教学与智能治理新范式</t>
  </si>
  <si>
    <t>已在本校五年级常态体育课中应用，运行稳定，效果显著，具备规模化推广潜力。</t>
  </si>
  <si>
    <t>通过AI运动魔方实现了个性化运动处方与实时心率调控，构建了教师-AI-学生三元协同的高效体育课堂新样态。</t>
  </si>
  <si>
    <t>数据驱动的即时决策 → 课前智能备课与精准预设分组 → 课中个性化运动处方与实时心率调控 → 课后个性化报告与家庭运动处方</t>
  </si>
  <si>
    <t>["自然语言处理", "数据分析", "实时生理数据监控", "动态分组算法", "数字孪生技术"]</t>
  </si>
  <si>
    <t>文档中提到“教师提前调试豆包 AI 的 ‘会议记录 + 语音答疑’ 功能”</t>
  </si>
  <si>
    <t>学生：提升运动参与度与安全意识；教师：减轻课堂组织负担，实现精准教学；学校：推动体育教育的个性化与高效化。</t>
  </si>
  <si>
    <t>数据驱动的即使决策 → 教学全流程智能化 → 个性化运动处方与实时监控 → 课堂闭环反馈</t>
  </si>
  <si>
    <t>数据采集层（学生体测、健康档案、实时生理数据）
行为识别层（运动负荷监控、心率调控）
画像诊断层（个性化运动处方生成）
个性化学习层（即时反馈与调整）</t>
  </si>
  <si>
    <t>创立了“体育课堂智能治理”新模式，通过AI助教实现课堂的高效、安全、有趣，突破了体育教学规模化与个性化的矛盾，提供了可复制的教育模式。</t>
  </si>
  <si>
    <t>第821号案例_AI驱动教辅革新：《学法大视野》智能伴学全场景应用.docx</t>
  </si>
  <si>
    <t>AI驱动教辅革新：《学法大视野》智能伴学全场景应用</t>
  </si>
  <si>
    <t>项目已在湖南省14个地州市落地使用，覆盖210万中小学生，深度服务1900所县域学校，具备全国复制条件</t>
  </si>
  <si>
    <t>通过纸书的数字赋能构建“学—练—测—评”闭环，实现内容、工具与服务的深度融合，推动教育服务从“碎片化”向“系统化”转变。</t>
  </si>
  <si>
    <t>识别—理解—分析—推荐—反馈</t>
  </si>
  <si>
    <t>["OCR文字识别", "图像理解", "自然语言处理", "推荐算法", "知识图谱"]</t>
  </si>
  <si>
    <t>智能教辅服务中台</t>
  </si>
  <si>
    <t>文档中提到“引入豆包 AI 以满足学生个性化学习需求，提升教学效率。”</t>
  </si>
  <si>
    <t>学生：减轻学习负担、提升自主学习积极性；教师：提高教学效率、减轻批改压力；学校：推动教育资源的均衡分配与数字化转型。</t>
  </si>
  <si>
    <t>精准需求调研 → 系统技术研发与平台搭建 → 教学融合与试点应用 → 持续优化与反馈机制</t>
  </si>
  <si>
    <t>数据采集层（OCR文字识别、图像理解）
行为识别层（自动批改、错题分析）
画像诊断层（个体与群体学情报告生成）
个性化学习层（个性化学习资源推送）</t>
  </si>
  <si>
    <t>项目已在湖南省14个地州市落地使用，覆盖210万中小学生，具备全国复制条件，整体处于规模化应用阶段。</t>
  </si>
  <si>
    <t>实现纸质教辅与AI技术的深度融合，形成完整的“学—练—测—评”闭环，支持个性化学习路径，提升教学决策的数据化水平。</t>
  </si>
  <si>
    <t>第822号案例_人机协同视域下的小学习作教学重构.docx</t>
  </si>
  <si>
    <t>人机协同视域下的小学习作教学重构——基于“AI写作教练”的“教-学-评”一体化实践研究</t>
  </si>
  <si>
    <t>湖南省醴陵市</t>
  </si>
  <si>
    <t>通过构建以学生为中心的个性化、精准化辅导模式，有效减轻教师批改负担，提升学生写作兴趣与质量。</t>
  </si>
  <si>
    <t>写前启发 → 写中辅助 → 写后精评 → 个性化反馈与辅导</t>
  </si>
  <si>
    <t>["生成式人工智能", "即时反馈", "数据驱动", "学习性评价", "个性化辅导"]</t>
  </si>
  <si>
    <t>文档中提到“将文字输入 AI图文生成工具（如‘豆包 AI绘图’）”</t>
  </si>
  <si>
    <t>学生：提升写作兴趣与写作质量；教师：减轻批改负担，实现精准反馈；学校：构建“教—学—评”一体化生态系统</t>
  </si>
  <si>
    <t>写前启发 → 写中辅助 → 写后精评</t>
  </si>
  <si>
    <t>数据采集层（AI生成素材与视角）
行为识别层（学生写作状态分析）
画像诊断层（个性化写作反馈）</t>
  </si>
  <si>
    <t>通过AI写作教练实现写作教学的个性化与精准化辅导，形成以即时反馈和数据驱动为特征的“教—学—评”一体化闭环</t>
  </si>
  <si>
    <t>第823号案例_华东师范大学第四附属中学+数据驱动下的小学数学精准命题与素养评价系统.pdf</t>
  </si>
  <si>
    <t>数据驱动下的小学数学精准命题与素养评价系统</t>
  </si>
  <si>
    <t>通过数据驱动的命题生态系统，实现从经验型命题向科学化诊断的转型，支持核心素养的培养。</t>
  </si>
  <si>
    <t>数据分析 → 精准诊断 → 结构整合 → 综合素养评估</t>
  </si>
  <si>
    <t>["数据分析", "个性化学习", "智能教育评价", "精准教学"]</t>
  </si>
  <si>
    <t>智能助教平台</t>
  </si>
  <si>
    <t>文档中提到“教师通过豆包 APP 预设校园生活、环境保护等教材主题对话场景”</t>
  </si>
  <si>
    <t>学生：提升核心素养与综合能力；教师：实现精准命题与科学化评估；学校：推动教学评一致性与素养导向的教育改革。</t>
  </si>
  <si>
    <t>数据采集 → 结构性分析 → 精准命题设计 → 综合素养评估</t>
  </si>
  <si>
    <t>构建以'结构整合、问题解决、思维可视'为核心的素养导向命题模式，实现从经验型命题向科学化诊断的转型。</t>
  </si>
  <si>
    <t>第824号案例_2.“人工智能+基础教育”典型应用场景案例申报书.docx</t>
  </si>
  <si>
    <t>AI优写计划</t>
  </si>
  <si>
    <t>资阳市</t>
  </si>
  <si>
    <t>当前已完成班级试点学生培养，应用前景广阔，可推广至同区域初中学校。</t>
  </si>
  <si>
    <t>打破传统课堂时空限制，学生可自主掌控写作提升节奏，教师从“批改者”转变为“引导者”，家长深度参与监督，形成教育合力。</t>
  </si>
  <si>
    <t>写作--反馈--优化</t>
  </si>
  <si>
    <t>["AI语法检查", "AI词汇优化", "AI逻辑结构检查", "AI表达润色", "AI评分"]</t>
  </si>
  <si>
    <t>文档中描述“基于豆包·文生图模型，将学生描述性语言转化为可视化图像。”</t>
  </si>
  <si>
    <t>学生：突破写作瓶颈，提升英语写作能力；教师：转变为引导者，提供个性化指导；学校：提升整体英语写作水平，形成可复制的AI教学模式。</t>
  </si>
  <si>
    <t>数据采集层（AI工具使用记录、写作作品上传）
行为识别层（AI语法、词汇、逻辑结构检查）
画像诊断层（个性化反馈与评分）
个性化学习层（学生自主修改与反思）</t>
  </si>
  <si>
    <t>企业产品以“学习支持工具”为主，学校通过个性化写作指导实现教学适配，整体处于规模化应用初期。</t>
  </si>
  <si>
    <t>打破传统课堂时空限制，形成家校协同育人机制，提升学生自主学习能力与批判性思维，推动基础教育个性化发展。</t>
  </si>
  <si>
    <t>文档中提到“核心技术引擎选用豆包1.6深度思考大模型”</t>
  </si>
  <si>
    <t>文档中描述“豆包爱学具备作业生成、思维导图生成、作业批改、口语测评等功能。”</t>
  </si>
  <si>
    <t>第825号案例_周口店镇中心幼儿园+沈美婵+  颜颜的“二维码故事”.docx</t>
  </si>
  <si>
    <t>颜颜的“二维码故事”</t>
  </si>
  <si>
    <t>案例处于初步实施阶段，具备推广潜力</t>
  </si>
  <si>
    <t>通过AI二维码技术将幼儿的创造性表达与科技体验结合，突破了传统故事分享的局限，提升了幼儿的科技认知与互动参与。</t>
  </si>
  <si>
    <t>故事梳理 → 音频录制 → 二维码生成 → 互动体验</t>
  </si>
  <si>
    <t>["AI二维码生成技术", "音频录制", "互动体验设计"]</t>
  </si>
  <si>
    <t>文档中提到“整合豆包爱学主流教育AI工具”</t>
  </si>
  <si>
    <t>学生：赋能个性化表达与科技认知，提升故事分享能力；教师：优化活动设计与家园沟通，降低重复讲解负担；幼儿园：构建特色教育场景，提升教育创新形象。</t>
  </si>
  <si>
    <t>故事梳理 → AI二维码生成 → 故事分享与互动 → 家园传播</t>
  </si>
  <si>
    <t>数据采集层（音频录制与上传）
行为识别层（故事情节梳理与互动）
个性化学习层（二维码生成与分享）</t>
  </si>
  <si>
    <t>企业产品以“学习支持工具”为主，适合各类幼儿园推广，整体处于初步应用阶段</t>
  </si>
  <si>
    <t>通过AI二维码技术将幼儿的故事转化为可分享的数字内容，实现“幼儿主导、科技辅助”的互动模式，突破传统表达局限。</t>
  </si>
  <si>
    <t>第826号案例_重庆树人凤天小学+姜永宏+“AI赋能少儿美术家风家训传承与创新实践”典型应用场景案例申报书.pdf</t>
  </si>
  <si>
    <t>AI数智化背景下少儿美育与家风家训传承的融合创新</t>
  </si>
  <si>
    <t>本案例为重庆市教育科学规划课题研究，处于实施阶段，预计在2025-2027年间推广。</t>
  </si>
  <si>
    <t>首次将数智技术与少儿美育深度耦合，形成可视化、可交互的美育资源，提升少儿文化自信与创新能力。</t>
  </si>
  <si>
    <t>童眼调研 → 童语创编 → 童画创作 → 数智转化 → 传播宣讲</t>
  </si>
  <si>
    <t>["AI技术", "3D打印", "生成式AI", "定格动画", "教育数据分析"]</t>
  </si>
  <si>
    <t>文档中提到“教师在豆包平台输入备课需求，豆包自动生成教学目标、课件素材”</t>
  </si>
  <si>
    <t>学生：增强文化自信，提升审美能力与创新思维；教师：实现跨学科协同教学，提升教学效果；学校：形成可推广的'数智化+美育'育人范式。</t>
  </si>
  <si>
    <t>数据采集层（少儿家风家训-数智技术认知观察量表）
行为识别层（少儿对家风家训的识别度、数智技术接受度及认同水平分析）
个性化学习层（AI、3D打印等技术应用于美育创作）</t>
  </si>
  <si>
    <t>企业产品以'技术赋能传统文化教育'为主，学校通过校家社协同实现教学适配，整体处于探索与推广阶段。</t>
  </si>
  <si>
    <t>首次将数智技术与少儿美育深度耦合，构建跨学科协同的实践体系，形成'元素解构-体验设计-评价反馈'三阶美育模式，解决传统家风传承形式化问题。</t>
  </si>
  <si>
    <t>生成式AI</t>
  </si>
  <si>
    <t>文档中提到“依托豆包大模型搭建试卷数据分析体系，实现‘1小时内完成年级级试卷分析+个性化错题归因’”</t>
  </si>
  <si>
    <t>第827号案例_1.“人工智能+基础教育”典型应用场景案例申报书-重庆市育才中学校.pdf</t>
  </si>
  <si>
    <t>心理咨询智能体——心灵智愈站</t>
  </si>
  <si>
    <t>已在学校应用，并获腾讯元器平台首页推荐，具备规模化推广条件</t>
  </si>
  <si>
    <t>填补校园心理咨询自助系统空白，提供便捷、专业的心理支持，打破内向学生的咨询顾虑，形成智能识别-问卷收集-教师介入的闭环。</t>
  </si>
  <si>
    <t>基于扣子开发平台与腾讯元器平台创建智能体 → 整合心理咨询知识库 → 实现危机词汇识别与干预 → 提供24小时心理支持</t>
  </si>
  <si>
    <t>["自然语言处理", "知识图谱", "情感分析", "对话系统", "机器学习"]</t>
  </si>
  <si>
    <t>心灵智愈站</t>
  </si>
  <si>
    <t>文档中提到‘将影像资料上传至豆包大模型，并下达明确的分析指令’</t>
  </si>
  <si>
    <t>学生：缓解心理压力、促进自我成长；教师：减轻心理教师资源压力，提供辅助工具；学校：构建校园心理危机及时干预机制。</t>
  </si>
  <si>
    <t>需求分析 → 技术研发与个性化定制 → 应用优化 → 推广与反馈</t>
  </si>
  <si>
    <t>数据采集层（心理咨询数据整合与分析）
行为识别层（危机话语识别与响应）
画像诊断层（学生心理状态评估与反馈）</t>
  </si>
  <si>
    <t>智能体已在重庆市育才中学校落地应用，具备规模化推广条件，其他学校可快速复刻。</t>
  </si>
  <si>
    <t>开创性地将智能体应用于校园心理咨询服务，形成自助式+智能化心理咨询服务新场景，打破传统面对面咨询的单一模式，提升危机响应效率。</t>
  </si>
  <si>
    <t>扣子开发平台</t>
  </si>
  <si>
    <t>文档中提到“依托豆包大模型，以‘AI赋能教师专业发展’为目标”</t>
  </si>
  <si>
    <t>腾讯元器平台</t>
  </si>
  <si>
    <t>文档中提到“依托豆包大模型，生成‘小狼踩井盖受伤’动画脚本”</t>
  </si>
  <si>
    <t>第828号案例_重庆市永川区兴龙湖小学校   AI 点亮课后艺术时光——小学音美学科智慧服务案例.docx</t>
  </si>
  <si>
    <t>AI 点亮课后艺术时光——小学音美学科智慧服务</t>
  </si>
  <si>
    <t>重庆市永川区</t>
  </si>
  <si>
    <t>已在学校课后服务艺术课试点应用，构建稳定的 AI 授课模式，具备在全国中小学广泛规模化推广的基础</t>
  </si>
  <si>
    <t>通过自建导航网站整合 AI 资源，构建 AI 全流程赋能教学模式，提升学生艺术素养与创造力，关注学生心理健康，提供双重育人目标。</t>
  </si>
  <si>
    <t>需求分析 → 技术研发与个性化定制 → 应用优化 → 数据驱动教学</t>
  </si>
  <si>
    <t>["图像识别", "语音分析", "智能生成", "数据分析", "情感交互"]</t>
  </si>
  <si>
    <t>悠船</t>
  </si>
  <si>
    <t>AI分析引擎</t>
  </si>
  <si>
    <t>文档中提到“集成豆包大模型作为AI分析引擎”</t>
  </si>
  <si>
    <t>学生：提升艺术素养与创造力，促进心理健康；教师：优化教学策略与效率；学校：构建可复制的AI艺术教育模式。</t>
  </si>
  <si>
    <t>数据采集层（学生学习数据收集与分析）
行为识别层（学生艺术创作行为分析）
个性化学习层（个性化艺术创作反馈）</t>
  </si>
  <si>
    <t>已在学校课后服务艺术课试点应用，具备在全国中小学广泛规模化推广的基础，整体处于应用推广阶段。</t>
  </si>
  <si>
    <t>构建“AI 全流程赋能”教学模式，实现从课前准备到课后拓展的全覆盖，提升学生主动探索与创新能力，关注学生心理健康，推动艺术教育数字化转型。</t>
  </si>
  <si>
    <t>文档中提到“豆包大模型的生成与对话能力”</t>
  </si>
  <si>
    <t>文档中提到“选择了'豆包'大模型作为核心技术引擎”</t>
  </si>
  <si>
    <t>天工</t>
  </si>
  <si>
    <t>案例使用的基础大模型豆包大模型、即梦、小鹿云展</t>
  </si>
  <si>
    <t>第829号案例_重庆市永川区凤凰湖小学校 -王传西 陈橘-大模型技术赋能体育教育个性化教学.docx</t>
  </si>
  <si>
    <t>大模型技术赋能体育教育个性化教学</t>
  </si>
  <si>
    <t>已在多所学校试点推广，整体处于规模化应用初期</t>
  </si>
  <si>
    <t>实现了体育教育从‘经验驱动’到‘数据驱动’的根本转变，推动个性化教学与科学化管理。</t>
  </si>
  <si>
    <t>感知-诊断-决策-反馈</t>
  </si>
  <si>
    <t>["计算机视觉", "深度学习", "数据分析", "运动数据采集", "个性化推荐"]</t>
  </si>
  <si>
    <t>文档中提到“基于豆包大模型的‘人机协同’教学新模式”</t>
  </si>
  <si>
    <t>学生：运动技能达标率提升至98%，日均运动时间增长100%；教师：能够集中精力于需要干预的学生群体；学校：为全国中小学体育教育改革提供可复制、可推广的实践范例。</t>
  </si>
  <si>
    <t>数据采集层（多模态数据采集与处理）
行为识别层（视觉感知小模型精准分析）
智能策略层（数据分析大模型智能决策）</t>
  </si>
  <si>
    <t>实现了体育教育从“经验驱动”到“数据驱动”的转变，采用“视觉小模型+数据分析大模型”协同技术路线，构建“教师+AI助教”双师教学模式，推动个性化体育教学的普及。</t>
  </si>
  <si>
    <t>移动端小程序</t>
  </si>
  <si>
    <t>文档中提到“引入豆包大模型技术，通过AI的数据分析与方案生成能力，打通‘本土资源-教师指导-课程体系’协同链路”</t>
  </si>
  <si>
    <t>第830号案例_人工智能申报书.docx</t>
  </si>
  <si>
    <t>AI赋能初中数学课堂——立方根教学互动系统</t>
  </si>
  <si>
    <t>本案例可以在多所中学试点应用，具备在更大范围内推广的条件，尤其适合中西部地区信息化基础较弱的学校。</t>
  </si>
  <si>
    <t>通过3D可视化、游戏化交互、实时反馈等技术手段，将抽象数学概念具象化，降低认知负荷，实现从“讲授式”向“探究式”的教学模式转变。</t>
  </si>
  <si>
    <t>需求分析 → 技术研发与个性化定制 → 应用优化 → 实施效果</t>
  </si>
  <si>
    <t>["3D可视化", "游戏化交互", "实时反馈", "前端交互技术", "教育信息化"]</t>
  </si>
  <si>
    <t>立方根教学助手</t>
  </si>
  <si>
    <t>项目选用豆包一个大模型软件（包括图像和编程模型），规避复杂的技术工具。</t>
  </si>
  <si>
    <t>学生：提升对立方根概念的理解与应用能力，增强课堂参与度；教师：实现更高效的课堂管理与教学反馈；学校：推动教育教学模式的创新与转型。</t>
  </si>
  <si>
    <t>数据采集层（学生学习行为数据收集与分析）
行为识别层（学生参与度与互动模式分析）
个性化学习层（实时反馈与个性化学习路径推荐）</t>
  </si>
  <si>
    <t>企业产品以'学习支持工具'为主，适合中西部地区信息化基础较弱的学校，整体处于试点应用阶段，具备推广潜力。</t>
  </si>
  <si>
    <t>通过3D可视化与游戏化交互降低认知负荷，构建'课前预习—课中互动—课后巩固'的AI辅助教学闭环，推动教育数字化转型。</t>
  </si>
  <si>
    <t>立方根探险</t>
  </si>
  <si>
    <t>文档中提到“未直接使用通用AI工具，而是联合技术团队对豆包即梦APP进行教学化改造”</t>
  </si>
  <si>
    <t>立方根微课</t>
  </si>
  <si>
    <t>文档中提到“启用豆包历史专属模型”</t>
  </si>
  <si>
    <t>第831号案例_重庆市教育学会推荐“人工智能+基础教育”典型应用场景案例申请.docx</t>
  </si>
  <si>
    <t>多 AI 工具协同赋能初中语文古诗文教学——《野望》微课开发与实践</t>
  </si>
  <si>
    <t>本案例已在本校八年级2个班级应用，覆盖学生120多人，后续计划推广至全校初中语文古诗文教学，具备小规模应用成果基础。</t>
  </si>
  <si>
    <t>通过多 AI 工具协同开发微课，降低资源制作成本，提升学生参与度，实现教学模式创新与教学效率提升。</t>
  </si>
  <si>
    <t>微课素材生成与剪辑 → 微课语音配音 → 互动环节设计 → 微课应用与优化</t>
  </si>
  <si>
    <t>["AI 生成资源", "互动设计", "语音合成", "视频剪辑", "游戏化学习"]</t>
  </si>
  <si>
    <t>文档中提到“以豆包技术支持幼儿的美术创作活动”</t>
  </si>
  <si>
    <t>学生：主动参与课堂，提升对古诗文的理解与兴趣；教师：显著提高多媒体资源制作效率，节省时间；学校：推动教学模式创新与课堂互动。</t>
  </si>
  <si>
    <t>数据采集层（微课素材生成与剪辑、语音配音）
行为识别层（学生互动反馈分析）
个性化学习层（互动游戏反馈）</t>
  </si>
  <si>
    <t>通过多 AI 工具协同应用，降低古诗文教学资源制作门槛，提升学生参与度，构建以学生为中心的混合式教学模式，推动基础教育语文课堂向素养培养转型。</t>
  </si>
  <si>
    <t>文档中提到“通过豆包美术互动平台，提升幼儿的美术学习体验”</t>
  </si>
  <si>
    <t>文档中提到“课前用豆包模型根据提示词生成牛顿图像”</t>
  </si>
  <si>
    <t>借助豆包平台创作AI歌曲时，英语教师深度参与歌词创作，反复调试话题词汇融入方式与旋律适配度。</t>
  </si>
  <si>
    <t>文档中提到“豆包平台创建‘科学家贝采利乌斯’智能体—定制AI学伴”</t>
  </si>
  <si>
    <t>第832号案例_重庆市永川北山中学校＋石文娟＋生成式人工智能赋能中学地理个性化学习的应用路径初探.pdf</t>
  </si>
  <si>
    <t>生成式人工智能赋能中学地理个性化学习的应用路径初探——以“粮食安全与国家安全”为例</t>
  </si>
  <si>
    <t>目前国内外“人工智能＋基础教育”均处于起步阶段，理论研究较为丰富，实践上的研究较少，尤其是针对生成式人工智能赋能高中地理个性化学习的研究更是少之又少。</t>
  </si>
  <si>
    <t>本案例构建了“师-AI-生”三元交互协同模式，探索生成式AI在中学地理个性化学习中的应用，达成育人目标，促进教学方式技术变革。</t>
  </si>
  <si>
    <t>课前准备 → 课中学习 → 课后实践 → 个性化作业生成</t>
  </si>
  <si>
    <t>["生成式人工智能", "个性化学习", "AI辅助教学", "数据分析", "Prompt设计"]</t>
  </si>
  <si>
    <t>文档中提到“借助豆包平台生成3D动画短片及数字人助力教学。”</t>
  </si>
  <si>
    <t>学生：个性化学习资源与路径，提升学习兴趣与效果；教师：促进教学模式转变，提升信息素养；学校：推动教育数字化转型，提升整体教学质量。</t>
  </si>
  <si>
    <t>师-AI协同设计个性化课程 → 生-AI协同高效预习 → 师-AI-生助力个性化学习 → 生-AI助力个性化作业生成</t>
  </si>
  <si>
    <t>数据采集层（生成式AI工具使用，如Deepseek、豆包）；行为识别层（学生与AI的交互分析）；画像诊断层（个性化学习资源生成）</t>
  </si>
  <si>
    <t>国内外“人工智能＋基础教育”均处于起步阶段，实践研究较少，生成式AI在地理个性化学习中的应用仍在探索中。</t>
  </si>
  <si>
    <t>构建了“师-AI-生”三元交互协同模式，融合生成式AI技术，突破传统教学模式，实现个性化学习与教学目标的精准融合。</t>
  </si>
  <si>
    <t>文档中提到“选择了技术门槛低、定制灵活性高的豆包平台作为技术基础”</t>
  </si>
  <si>
    <t>文档中提到“豆包接入实验记录单分析维度”</t>
  </si>
  <si>
    <t>文档中提到“利用豆包软件定制极简版设计辅助包”</t>
  </si>
  <si>
    <t>KiMi</t>
  </si>
  <si>
    <t>文档中提到“教师展示豆包软件AI生成的‘情感对比图’”</t>
  </si>
  <si>
    <t>第833号案例_附件1：申报书.pdf</t>
  </si>
  <si>
    <t>AI赋能中小学课堂教学与管理双提升</t>
  </si>
  <si>
    <t>重庆市铜梁区</t>
  </si>
  <si>
    <t>已在8个学校53个点位应用，整体处于推广阶段</t>
  </si>
  <si>
    <t>深度整合人工智能技术与教育教学实践，实现远程督导巡课和数字化教学应用的实时监测与反馈，显著提升师生的数字素养，优化教育管理流程。</t>
  </si>
  <si>
    <t>教学全链条支持 → 多维数据画像生成 → 精准质量管理与反馈</t>
  </si>
  <si>
    <t>["多模态数据采集", "3D重建技术", "视觉识别", "AI算法", "边缘计算"]</t>
  </si>
  <si>
    <t>铜梁区课堂智能管理系统</t>
  </si>
  <si>
    <t>文档中提到“引入豆包软件辅助讲解二方连续纹样，解决一、二年级学生认知难点”</t>
  </si>
  <si>
    <t>学生：提升课堂参与度与学习效果；教师：实现精准教学与管理；学校：优化教育管理流程，提升教育质量。</t>
  </si>
  <si>
    <t>数据采集 → 行为分析 → 个性化反馈 → 教学改进</t>
  </si>
  <si>
    <t>数据采集层（多模态数据采集与融合）
行为识别层（师生行为数据分析）
画像诊断层（生成个性化反馈报告）
智能策略层（提供改进建议）</t>
  </si>
  <si>
    <t>企业产品以"课堂管理工具"为主，已在8所学校推广应用，整体处于规模化应用初期。</t>
  </si>
  <si>
    <t>实现教学全链条支持，构建学校、教师、课堂三层画像，推动教育管理从经验驱动向数据驱动转型，提升决策科学性。</t>
  </si>
  <si>
    <t>第835号案例_AI赋能“五育并举”评价体系：深化新时代教育评价改革的路径与实践探索.docx</t>
  </si>
  <si>
    <t>AI赋能“五育并举”评价体系：深化新时代教育评价改革的路径与实践探索</t>
  </si>
  <si>
    <t>小学/初中/幼儿园</t>
  </si>
  <si>
    <t>项目现已覆盖重庆、四川等多省市的47所试点学校，惠及学生5.3万余名，整体处于推广应用阶段</t>
  </si>
  <si>
    <t>通过首创自适应模型与轻量化评价采集模式，提升评价的科学性与时效性，实现过程性数据的自然汇聚与个性化服务交付。</t>
  </si>
  <si>
    <t>需求分析 → 教育评价垂直分类模型开发 → 轻量化泛在式评价采集模式实现 → AI学伴精灵引入与个性化服务</t>
  </si>
  <si>
    <t>["人工智能", "大数据技术", "自适应模型", "数据挖掘", "情感计算"]</t>
  </si>
  <si>
    <t>迈教云平台</t>
  </si>
  <si>
    <t>文档中提到“借助豆包生成与教学内容高度适配的可视化图片”</t>
  </si>
  <si>
    <t>学生：全面反映综合素质发展；教师：提升评价工作效率80%以上，提供个性化成长报告；学校：形成可复制的教育评价改革模式。</t>
  </si>
  <si>
    <t>教育评价垂直分类模型开发 → 轻量化泛在式评价采集 → AI学伴精灵个性化服务 → 数据分析与决策支持</t>
  </si>
  <si>
    <t>数据采集层（移动互联网、线上线下互补的轻量化评价采集）
行为识别层（评价维度智能归类）
画像诊断层（个性化成长报告生成）
智能策略层（AI学伴精灵提供个性化服务）</t>
  </si>
  <si>
    <t>项目已覆盖重庆、四川等多省市的47所试点学校，惠及学生5.3万余名，整体处于推广应用阶段。</t>
  </si>
  <si>
    <t>首创自适应教育评价模型，结合AI学伴精灵实现个性化服务，打破传统评价的局限，推动教育评价向精准化、个性化、智能化方向发展。</t>
  </si>
  <si>
    <t>文档中提到“豆包生成的智慧体提供论据补充和论证结构指导”</t>
  </si>
  <si>
    <t>第836号案例_836重庆市合川区凤凰小学  “智批改·慧作业”─ 凤凰小学智能作业设计与批改系统实践.docx</t>
  </si>
  <si>
    <t>智批改·慧作业─ 凤凰小学智能作业设计与批改系统实践</t>
  </si>
  <si>
    <t>该案例已在我校稳定运行一个学年，覆盖小学全年级语文、数学、英语学科，累计生成个性化作业包超过2万份，处理作业批改量逾50万份，整体处于规模化应用初期。</t>
  </si>
  <si>
    <t>通过智能化作业设计与批改系统，减轻教师负担，实现个性化作业布置，提升学生学习兴趣与效果。</t>
  </si>
  <si>
    <t>需求分析 → 技术研发与个性化定制 → 应用与优化 → 案例创新突破</t>
  </si>
  <si>
    <t>["知识图谱构建", "能力模型建立", "分层作业算法生成", "主观题评阅模型训练", "多模态数据融合分析"]</t>
  </si>
  <si>
    <t>文档中提到“豆包图像生成工具，可根据文本描述生成场景图”</t>
  </si>
  <si>
    <t>学生：提升作业完成率与学习兴趣；教师：减轻作业批改负担，提升教学效率；学校：推动教育数字化转型，提升整体教学质量。</t>
  </si>
  <si>
    <t>需求分析 → 技术研发与个性化定制 → 应用与优化 → 持续反馈与迭代</t>
  </si>
  <si>
    <t>知识图谱构建（校本知识图谱）
能力模型建立（学生能力模型）
作业生成算法（分层作业算法生成）
评阅模型训练（主观题评阅模型训练）
数据融合分析（多模态数据融合分析技术）</t>
  </si>
  <si>
    <t>实现了从统一化教学到数据驱动精准教学的转变，个性化作业生成与多维度评价分析，提升了教师的专业价值与学生的学习体验。</t>
  </si>
  <si>
    <t>第837号案例_837重庆市合川区凤凰小学-徐颖红、陈艺-凤凰小学劳动教育智能评价实践案例.docx</t>
  </si>
  <si>
    <t>凤凰小学劳动教育智能评价实践案例</t>
  </si>
  <si>
    <t>已形成可复制、可推广的技术解决方案，显著提升了劳动教育实施效能，适用于小学至职业教育全链条。</t>
  </si>
  <si>
    <t>首创“三维一体”劳动素养评价模型，突破传统评价维度单一局限；构建“四方协同”评价网络，实现评价主体多元化；开发“劳果宝盒”智能评价系统，实现劳动过程数据实时采集与深度分析。</t>
  </si>
  <si>
    <t>数据采集 → 行为数据分析 → 个性化评价生成 → 评价结果反馈</t>
  </si>
  <si>
    <t>["人工智能", "大数据技术", "区块链技术", "数据分析", "行为识别"]</t>
  </si>
  <si>
    <t>劳果宝盒</t>
  </si>
  <si>
    <t>文档中提到“采用豆包图像识别与生成技术，开发极简操作界面。”</t>
  </si>
  <si>
    <t>学生：全面提升劳动素养与创新能力；教师：实现个性化评价与动态监测；学校：形成可复制的智能评价技术方案，推动劳动教育质量提升。</t>
  </si>
  <si>
    <t>数据采集 → 行为分析与评价生成 → 个性化反馈与动态监测 → 评价结果应用</t>
  </si>
  <si>
    <t>数据采集层（AI摄像头实时采集12项行为数据）
行为识别层（劳动参与度、工具使用规范性等分析）
画像诊断层（动态适配评价模型与反馈生成）</t>
  </si>
  <si>
    <t>企业产品以"智能评价工具"为主，已形成可复制、可推广的技术解决方案，适用于小学至职业教育全链条，整体处于应用推广阶段。</t>
  </si>
  <si>
    <t>首创“三维一体”劳动素养评价模型，构建“四方协同”评价网络，开发“劳果宝盒”智能评价系统，推动评价场景全方位延展，形成多元化评价体系，提升劳动教育实施效能。</t>
  </si>
  <si>
    <t>精准教学云平台</t>
  </si>
  <si>
    <t>文档中提到“用豆包文生图功能生成四格漫画”</t>
  </si>
  <si>
    <t>第838号案例_“人工智能+基础教育”典型应用场景案例信息申报书.pdf</t>
  </si>
  <si>
    <t>AI奇幻工坊：DeepSeek助我成为小小神话创编者</t>
  </si>
  <si>
    <t>已在合川区久长街小学语文课堂中进行了成功实践，获得了师生的一致好评，适合在广大小学的中高年级语文写作教学中进行规模化推广应用。</t>
  </si>
  <si>
    <t>通过构建‘集体启发—小组创编—个人美化’三阶教学模式，实现了从‘教师单向指导’到‘学生主体创作、AI智能辅助、教师引导赋能’的教学范式转型。</t>
  </si>
  <si>
    <t>集体启发 → 小组创编 → 个人美化</t>
  </si>
  <si>
    <t>["生成式大语言模型", "自然语言理解", "多轮对话上下文保持", "创意激发", "个性化语言润色"]</t>
  </si>
  <si>
    <t>DeepSeek-V3</t>
  </si>
  <si>
    <t>文档中提到“借助豆包音乐生成功能搭建‘诗词韵律 — 音乐表达’的桥梁”</t>
  </si>
  <si>
    <t>学生：显著增强写作兴趣与内在动机，拓展创意思维广度与深度；教师：转型为学习情境设计者与AI引导者，提升教学效率；学校：提供可复制、可推广的AI+写作教学模式。</t>
  </si>
  <si>
    <t>数据采集层（生成式AI工具DeepSeek-V3的应用）
行为识别层（学生与AI的互动分析）
个性化学习层（AI生成个性化反馈与润色建议）</t>
  </si>
  <si>
    <t>该案例在小学语文课堂中成功实践，具备广泛的推广应用潜力，尤其在激发写作兴趣方面表现突出。</t>
  </si>
  <si>
    <t>构建了集体启发、小组创编、个人美化的三阶教学模式，实现了师生共建与人机协同创作的转变，提升了学生的创作能力与表达技巧。</t>
  </si>
  <si>
    <t>第839号案例_重庆市大渡口区教师进修学院  卢亚丽  “人工智能+基础教育”典型应用场景案例申报书.docx</t>
  </si>
  <si>
    <t>人工智能+小学信息科技实验教学创新案例</t>
  </si>
  <si>
    <t>已在重庆市大渡口区实验小学实施，覆盖小学六年级学生，参与度达100%。</t>
  </si>
  <si>
    <t>通过AI技术与虚拟实验，将抽象概念具象化，提升学生信息科技核心素养，形成‘课前激趣-课中探究-课后延伸’的AI工具应用链。</t>
  </si>
  <si>
    <t>需求分析 → 虚拟实验工具开发 → AI资源制作 → 教学流程优化 → 课堂实施与成效</t>
  </si>
  <si>
    <t>["虚拟实验技术", "AI智能体", "图形化编程", "语音互动", "动态可视化"]</t>
  </si>
  <si>
    <t>文档中提到“经过多方调研和严格筛选，我们选用了‘豆包智能批改系统’”</t>
  </si>
  <si>
    <t>学生：提升信息科技核心素养，增强逻辑运算应用能力；教师：提升教学效率，解决逻辑运算教学难题；学校：形成可复制的AI+教学模式。</t>
  </si>
  <si>
    <t>需求分析 → 虚拟实验工具开发 → AI资源制作 → 教学流程优化 → 课堂实施与成效评估</t>
  </si>
  <si>
    <t>数据采集层（虚拟实验工具动态可视化）
行为识别层（学生参与度与反馈分析）
个性化学习层（AI智能体提供个性化解答）</t>
  </si>
  <si>
    <t>创新的教学模式结合AI与虚拟实验，降低了逻辑运算的学习门槛，提升了学生的参与度与实践能力，实现了知识与应用的闭环。</t>
  </si>
  <si>
    <t>文档中提到“学生课后与AI进行个性化对话练习”</t>
  </si>
  <si>
    <t>文档中提到“利用豆包智能体构建个性化实时反馈机制”</t>
  </si>
  <si>
    <t>第840号案例_案例申报书.docx</t>
  </si>
  <si>
    <t>在线协作（在线协同编辑）</t>
  </si>
  <si>
    <t>已在多所中学试点应用，具备规模化推广潜力</t>
  </si>
  <si>
    <t>构建了“技术原理探究+真实场景应用”双轮驱动的教学模式，推动了算法教学从“讲授”向“实验”转变。</t>
  </si>
  <si>
    <t>学情分析 → OT算法模拟器研发 → 游戏引入与平台体验 → 协同创作与实践应用</t>
  </si>
  <si>
    <t>["人工智能算法", "可视化操作", "实时反馈", "协同编辑工具"]</t>
  </si>
  <si>
    <t>文档中提到“选用豆包智能体，定制‘仅提供技术思路不输出完整代码’的响应逻辑”</t>
  </si>
  <si>
    <t>学生：提升协作效率与算法理解能力；教师：实现教学模式创新与实践；学校：提供可复制的“AI+协作”教学范式。</t>
  </si>
  <si>
    <t>学情分析 → 操作转换（OT）算法模拟器研发 → 教学模式设计 → 实践应用与反馈</t>
  </si>
  <si>
    <t>数据采集层（学情分析与反馈）
行为识别层（协作模式与冲突识别）
个性化学习层（实时反馈与个性化指导）</t>
  </si>
  <si>
    <t>案例已在多所中学试点应用，具备规模化推广潜力，整体处于初步应用阶段。</t>
  </si>
  <si>
    <t>构建了“技术原理探究+真实场景应用”双轮驱动的教学模式，实现了人工智能技术与信息科技课程的深度融合，推动了算法教学从“讲授”向“实验”转变。</t>
  </si>
  <si>
    <t>文档中提到“豆包智能体通过对话引导孩子们思考，帮助他们更好地开展游戏。”</t>
  </si>
  <si>
    <t>第841号案例_附件1.《“人工智能+基础教育”典型应用场景案例申报书》.pdf</t>
  </si>
  <si>
    <t>数智循证：幼小衔接体育课程五维闭环管理的实践探索</t>
  </si>
  <si>
    <t>已在我园全园（1200余名幼儿）成熟应用2年，覆盖小、中、大三个年龄段，成效显著</t>
  </si>
  <si>
    <t>通过智能技术实现运动评价科学化、课程优化精准化、家园共育协同化，为幼儿进入小学奠定身体素质与意志品质基础，形成可复制的标准化成果。</t>
  </si>
  <si>
    <t>数据采集 → 运动状态实时监测 → 精确数据分析 → 闭环教研与课程优化</t>
  </si>
  <si>
    <t>["智能穿戴设备", "数据分析", "运动负荷监测", "健康评估", "个性化画像生成"]</t>
  </si>
  <si>
    <t>文档中提到“依托豆包智能体搭建‘四年级数学错题专属辅导流程’”</t>
  </si>
  <si>
    <t>智能教研赋能</t>
  </si>
  <si>
    <t>学生：提升运动健康自我管理意识和能力，日均有效运动时长提升23%，体质合格率提升至95%；教师：从课程执行者转变为数据解读者，专业能力获实质性飞跃；学校：形成可复制的标准化成果，推动学前教育数字化改革。</t>
  </si>
  <si>
    <t>数据采集 → 实时监测与分析 → 闭环教研与优化 → 家园共育</t>
  </si>
  <si>
    <t>数据采集层（智能穿戴设备数据采集）
行为识别层（运动负荷与心率监测）
画像诊断层（运动发展状态评估）
个性化学习层（实时反馈与自我管理）</t>
  </si>
  <si>
    <t>企业产品以“学生成长数据分析与预警”为主，学校通过智能技术实现运动评价科学化，整体处于规模化应用初期。</t>
  </si>
  <si>
    <t>打通评价-教研-课程全链路，基于数据驱动的闭环管理系统，实现从经验驱动到证据驱动的转型，提升幼儿体质与意志品质，为入小学奠定基础。</t>
  </si>
  <si>
    <t>幼儿园体育数据服务平台</t>
  </si>
  <si>
    <t>文档中提到“豆包智能体具备精准语音识别、实时纠错、动态调整练习内容和情境化设计等核心功能。”</t>
  </si>
  <si>
    <t>第842号案例_842重庆市大渡口区教师进修学院  牟敏  Ai赋能空间观念建构.docx</t>
  </si>
  <si>
    <t>AI赋能空间观念建构——长方体展开图智能教学与评价</t>
  </si>
  <si>
    <t>本案例在3个班级实施，学生对长方体展开图知识点掌握率从65%提升至88%，教师教学效率提升40%，课堂互动参与度达100%，应用效果显著。</t>
  </si>
  <si>
    <t>通过AI技术实现动态可视化教学，提升学生空间观念与几何直观能力，推动基础教育数字化转型。</t>
  </si>
  <si>
    <t>课前准备 → AI互动教学实施 → 课后个性化作业推送</t>
  </si>
  <si>
    <t>["三维动态交互技术", "AI即时反馈技术", "学习行为分析", "教育数据挖掘", "个性化学习系统"]</t>
  </si>
  <si>
    <t>希沃数学画板</t>
  </si>
  <si>
    <t>文档中提到“教师引入智能体进行多场景导学助力学生理解熵变、焓变等抽象概念”</t>
  </si>
  <si>
    <t>学生：提升空间观念与几何直观能力；教师：提高教学效率与互动参与度；学校：推动基础教育数字化转型与新课标落实</t>
  </si>
  <si>
    <t>通过AI技术实现动态交互与即时反馈，提升学生的主动学习能力与空间想象能力，构建可推广的'AI+几何'教学模式</t>
  </si>
  <si>
    <t>文档中提到“通过豆包智能体提供AI诊断报告”</t>
  </si>
  <si>
    <t>第843号案例_843重庆市大渡口区义渡小学 王月 AI助我来代言 ——设计大渡口吉祥物.docx</t>
  </si>
  <si>
    <t>AI助我来代言 ——设计大渡口吉祥物</t>
  </si>
  <si>
    <t>已在2个五年级班级成功实施，具备快速推广至其他小学的潜力，整体处于规模化应用初期</t>
  </si>
  <si>
    <t>通过真实场景驱动的教学模式，结合AI工具与文化设计任务，提升学生的AI应用能力与文化理解，促进跨学科素养培养。</t>
  </si>
  <si>
    <t>AI工具应用 → 文化元素转化 → 创意设计与优化 → 社会需求对接</t>
  </si>
  <si>
    <t>["AI生成工具", "文化元素转化", "任务驱动学习", "跨学科融合", "指令优化思维"]</t>
  </si>
  <si>
    <t>文档中提到“豆包创建AI智能体自动切换为‘AI口语陪练’”</t>
  </si>
  <si>
    <t>学生：提升AI应用能力与文化理解；教师：实现跨学科教学融合；学校：为地方文化宣传注入创意活力。</t>
  </si>
  <si>
    <t>AI工具应用 → 文化元素转化 → 设计优化 → 作品生成</t>
  </si>
  <si>
    <t>数据采集层（学生设计过程记录）
行为识别层（设计思路与文化元素识别）
画像诊断层（学生设计能力与文化理解评估）</t>
  </si>
  <si>
    <t>案例已在两个班级成功实施，具备推广至其他小学的潜力，整体处于初步应用阶段。</t>
  </si>
  <si>
    <t>构建真实场景驱动的教学范式，通过三次迭代提升学生设计能力，打破学科边界，实现跨学科素养综合培养。</t>
  </si>
  <si>
    <t>第844号案例_844重庆市大渡口区义渡小学 袁缦梓 基于迈教云平台的“五育融合”智能德育评价与综合素质提升案例.docx</t>
  </si>
  <si>
    <t>基于迈教云平台的“五育融合”智能德育评价与综合素质提升案例</t>
  </si>
  <si>
    <t>迈教云平台已在重庆市大渡口区义渡小学等试点校成功落地，覆盖了6个年级、17个班级，具有良好的应用前景。</t>
  </si>
  <si>
    <t>迈教云平台通过多场景融合的五维评价体系，精准映射学生的综合素质发展情况，打破了传统评价中“唯分数论”的局限，提供个性化的成长反馈。</t>
  </si>
  <si>
    <t>数据整合与分析 → 多维学生画像构建 → 实时反馈与个性化评价 → 教师决策支持</t>
  </si>
  <si>
    <t>["数据采集与整合", "多维度评价模型", "行为分析算法", "可视化分析工具", "人工智能算法"]</t>
  </si>
  <si>
    <t>文档中提到“登录豆包创建专属备课智能体，输入需求，5分钟内生成200字简易剧本、PPT大纲”</t>
  </si>
  <si>
    <t>学生：全面提升综合素质，及时了解自身优缺点；教师：减轻评价负担，提高管理效率；学校：推动素质教育落地，提升家长认可度。</t>
  </si>
  <si>
    <t>数据采集 → 多维评价体系构建 → 实时反馈与分析 → 个性化成长支持</t>
  </si>
  <si>
    <t>数据采集层（多源数据整合）
画像诊断层（多维学生画像生成）
智能策略层（个性化评价与反馈）</t>
  </si>
  <si>
    <t>迈教云平台已在试点校成功落地，覆盖多个年级和班级，具有良好的应用前景，整体处于推广阶段。</t>
  </si>
  <si>
    <t>首次实现课堂自控力、作业质量、班级活动参与等行为的综合评价，打破传统“唯分数论”的局限，推动评价从“结果导向”向“过程赋能”的转变，具有模块化、个性化的配置功能。</t>
  </si>
  <si>
    <t>第845号案例_845重庆市大渡口区育才幼儿园  金娟、张洋、闫莉  人工智能赋能幼儿自主游戏教育评价的实践探索.pdf</t>
  </si>
  <si>
    <t>人工智能赋能幼儿自主游戏教育评价的实践探索</t>
  </si>
  <si>
    <t>已形成可复制的操作体系，具备规模化推广潜力</t>
  </si>
  <si>
    <t>构建了“观察-倾听-回应”一体化智能评价体系，强调教师主导核心，推动评价从经验驱动转向数据支撑与个性创新。</t>
  </si>
  <si>
    <t>观察-倾听-回应 → 多模态数据采集 → 智能语音转写 → 精准化回应体系</t>
  </si>
  <si>
    <t>["计算机视觉", "语音识别", "多模态数据采集", "自然语言处理", "智能分析"]</t>
  </si>
  <si>
    <t>学生：促进幼儿在自主游戏中的深度学习与全面发展；教师：提升教师专业能力，优化教育支持；学校：形成可复制的AI与教育评价深度融合路径。</t>
  </si>
  <si>
    <t>多模态数据采集 → 智能语音转写 → 教师主导-AI辅助的协同评价 → 动态迭代机制</t>
  </si>
  <si>
    <t>数据采集层（影像+文本+语音多模态数据采集机制）
行为识别层（游戏行为分析与标签生成）
个性化学习层（教师基于AI分析的个性化回应）</t>
  </si>
  <si>
    <t>企业产品以“智能学情诊断与个性化辅导”为主，学校通过技术赋能教育，整体处于探索与推广阶段。</t>
  </si>
  <si>
    <t>构建了“观察-倾听-回应”一体化智能评价体系，形成“教师主导-AI辅助”协同范式，具备规模化推广潜力，推动教育评价从经验驱动转向数据支撑与个性创新。</t>
  </si>
  <si>
    <t>文档中提到‘以“豆包智能体”为全程学伴与评价助手’</t>
  </si>
  <si>
    <t>听脑</t>
  </si>
  <si>
    <t>文档中提到“嵌入希沃AI角色化智能体‘衣橱精灵’”</t>
  </si>
  <si>
    <t>飞书妙记</t>
  </si>
  <si>
    <t>通义听唔</t>
  </si>
  <si>
    <t>文档中提到‘选用豆包智能体作为核心工具，基于课程目标设计精准提示词’</t>
  </si>
  <si>
    <t>第846号案例_846重庆市大渡口区育才幼儿园  谭相洪  ”定—做—评”三阶段：AI赋能下幼儿时间管理能力的实践探索.pdf</t>
  </si>
  <si>
    <t>定—做—评”三阶段：AI赋能下幼儿时间管理能力的实践探索</t>
  </si>
  <si>
    <t>AI工具在幼儿园日常教学中逐步应用，整体处于探索与实践阶段</t>
  </si>
  <si>
    <t>通过AI工具的可视化计划表、实时提醒与反馈机制，显著增强幼儿的时间感知与任务规划能力，提升任务完成率与时间管理意识。</t>
  </si>
  <si>
    <t>制定计划 → 执行任务 → 反馈评估</t>
  </si>
  <si>
    <t>["语音交互", "数据分析", "可视化反馈", "任务管理", "情感识别"]</t>
  </si>
  <si>
    <t>豆包科技</t>
  </si>
  <si>
    <t>文档中提到“评价运用了豆包智能体评价系统‘智能小Q’”</t>
  </si>
  <si>
    <t>学生：提升时间管理能力、自我管理能力；教师：通过数据分析了解幼儿时间管理情况；学校：促进幼儿适应小学生活及终身发展。</t>
  </si>
  <si>
    <t>数据采集层（多模态学习数据采集与融合）
行为识别层（时间管理行为识别）
画像诊断层（个性化时间管理画像生成）</t>
  </si>
  <si>
    <t>通过AI工具的可视化计划表、实时提醒与反馈机制，显著增强幼儿的时间感知与任务规划能力，激发幼儿的自主性与兴趣。</t>
  </si>
  <si>
    <t>第847号案例_847重庆市第九十四初级中学校  曹红  AI赋能初中英语写作批改模式案例实践.docx</t>
  </si>
  <si>
    <t>AI赋能初中英语写作批改模式案例实践</t>
  </si>
  <si>
    <t>豆包智能批改系统已在本校初三年级3个班试点6个月，计划2026年推广至全校初三年级18个班，预计覆盖全校所有班级。</t>
  </si>
  <si>
    <t>本案例突破了传统教师全批全改单一模式，形成“AI诊断—数据赋能—教师导学—学生进阶”闭环，构建人机协同写作批改新模式，显著提升了批改效率和教学质量。</t>
  </si>
  <si>
    <t>明确写作要求与评分标准 → 批量上传学生作文 → 智能诊断与个体报告生成 → 数据复盘与分层辅导</t>
  </si>
  <si>
    <t>["智能批改", "数据分析", "个性化反馈", "教育数据挖掘", "人工智能算法"]</t>
  </si>
  <si>
    <t>豆包智能批改系统</t>
  </si>
  <si>
    <t>文档中提到“结合‘豆包’智能问答功能拓展身份证知识”</t>
  </si>
  <si>
    <t>学生：提高写作能力与逻辑思维；教师：减轻批改负担，聚焦个性化辅导；学校：提升整体教学质量与效率。</t>
  </si>
  <si>
    <t>写作要求明确 → 批量上传作文 → 智能诊断与批改 → 数据复盘与反馈 → 分层辅导与再提升</t>
  </si>
  <si>
    <t>数据采集层（批量上传学生作文照片）
行为识别层（智能诊断与批改）
画像诊断层（个体诊断报告生成）
个性化学习层（实时更新评分与改进建议）</t>
  </si>
  <si>
    <t>企业产品以'学习支持工具'为主，已在初三年级进行试点，计划推广至全校，整体处于应用推广阶段。</t>
  </si>
  <si>
    <t>突破传统教师全批全改单一模式，形成'AI诊断—数据赋能—教师导学—学生进阶'的闭环，显著提升写作教学效率与质量，适应大班额教学环境。</t>
  </si>
  <si>
    <t>第848号案例_848重庆市第九十五初级中学校  梁宇涵  AI驱动初中数学‘三维作业生态’：分层精准化、评阅即时化、学情智控化实践.docx</t>
  </si>
  <si>
    <t>AI驱动初中数学‘三维作业生态’：分层精准化、评阅即时化、学情智控化实践案例</t>
  </si>
  <si>
    <t>通过AI技术实现作业分层精准化、批改即时化和学情智能分析，提升教学效率和学生个性化学习体验。</t>
  </si>
  <si>
    <t>作业分层生成 → 主观题即时批改 → 学情分析报告生成 → 教学调整</t>
  </si>
  <si>
    <t>["数据驱动分析", "算法自动化处理", "学习行为分析", "个性化反馈生成", "作业批改模型"]</t>
  </si>
  <si>
    <t>文档中提到“学生将自己的片段上传至豆包写作助手，AI自动标注‘情节缺失点’”</t>
  </si>
  <si>
    <t>学生：提供适配自身能力的作业内容与即时精准反馈，助力高效巩固知识；教师：减轻70%以上的作业批改与统计负担，投入更多精力于教学设计；学校：推动素养导向与差异发展要求的落实。</t>
  </si>
  <si>
    <t>作业分层精准化 → 主观题批改即时化 → 学情分析智能化</t>
  </si>
  <si>
    <t>数据采集层（多维能力评估模型构建）
行为识别层（作业提交与评阅过程的实时反馈）
画像诊断层（生成个性化作业与反馈报告）</t>
  </si>
  <si>
    <t>企业产品以'学习支持工具'为主，学校通过采购成熟的第三方教育AI平台实现基础功能，整体处于规模化应用初期。</t>
  </si>
  <si>
    <t>AI系统结合测试成绩与课堂互动表现构建多维评估模型，实现作业分层精准化；主观题评阅从结果判断转向逻辑拆解，提升学生对数学逻辑的理解；学情分析报告提供针对性教学建议，真正实现'以学定教'。</t>
  </si>
  <si>
    <t>文档中提到“在语文课堂中融入‘豆包智能语音评’”</t>
  </si>
  <si>
    <t>第849号案例_849重庆市第九十五初级中学校  王光英、杜青春、朱芳  AI赋能红岩思政教育的场景重现与模式重塑案例.docx</t>
  </si>
  <si>
    <t>AI赋能红岩思政教育的场景重现与模式重塑案例</t>
  </si>
  <si>
    <t>该案例在本区域内发挥了良好的引领示范和辐射带动作用，运行管理以学校教研组为核心，具备清晰的推广复制路径。</t>
  </si>
  <si>
    <t>通过AI技术将静态红色史料转化为可交互的动态场景，构建沉浸式“活态课堂”，实现从知识接受到价值认同的升华，推动思政教育数字化转型。</t>
  </si>
  <si>
    <t>历史场景可感知 → 精神内涵可交互 → 学习成果可创新 → 教学评一体化</t>
  </si>
  <si>
    <t>["虚拟现实技术", "AI绘画", "AI智能问答", "3D打印", "学习行为分析"]</t>
  </si>
  <si>
    <t>文档中描述“通过豆包智能助手的互动体验导入，激发学生的学习兴趣”</t>
  </si>
  <si>
    <t>学生：提升文化认同感与创新能力；教师：实现教学模式创新与个性化指导；学校：形成可复制的红色教育实践模式</t>
  </si>
  <si>
    <t>历史场景可感知 → 精神内涵可交互 → 学习成果可创新</t>
  </si>
  <si>
    <t>数据采集层（AI学习分析系统追踪课堂互动数据）
行为识别层（学生与虚拟劳模互动）
画像诊断层（个性化任务设置）
个性化学习层（AI生成内容与创作）</t>
  </si>
  <si>
    <t>项目处于推广阶段，已在区域内获得良好示范效果，具备清晰的推广复制路径</t>
  </si>
  <si>
    <t>通过AI与VR技术的融合，打破传统思政课堂的局限，实现沉浸式学习体验，推动跨学科协同育人，形成完整的育人闭环</t>
  </si>
  <si>
    <t>文档中提到“人机对话，更要师生对话，对于‘闰年’，我让孩子们分组，直接向豆包助手提问”</t>
  </si>
  <si>
    <t>第850号案例_850重庆市第九十五初级中学校  张杨眉  AIGC赋能初中数学交互式实验开发与教学应用.docx</t>
  </si>
  <si>
    <t>AIGC赋能初中数学交互式实验开发与教学应用</t>
  </si>
  <si>
    <t>已在申报单位初中数学课堂验证成效，整体处于推广阶段</t>
  </si>
  <si>
    <t>通过生成式AI的自然语言转化能力，降低实验开发门槛，让教师快速打造个性化工具，激发学生学习兴趣。</t>
  </si>
  <si>
    <t>描述-生成-微调-应用</t>
  </si>
  <si>
    <t>["生成式AI", "自然语言处理", "代码生成", "交互式实验设计"]</t>
  </si>
  <si>
    <t>文档中提到“豆包助手智能诊断”作为学生的‘种植军师’</t>
  </si>
  <si>
    <t>学生：提升课堂参与度和学习兴趣；教师：减少实验开发时间，提高教学效率；学校：推动教学创新，提升整体教学质量。</t>
  </si>
  <si>
    <t>需求分析 → 工具选型与流程搭建 → 代码生成与运行 → 反馈与微调优化 → 课堂应用落地</t>
  </si>
  <si>
    <t>数据采集层（生成式AI工具DeepSeek）
行为识别层（Prompt描述与反馈机制）
个性化学习层（快速生成个性化实验工具）</t>
  </si>
  <si>
    <t>通过生成式AI实现“自然语言到交互工具”的直接转化，打破传统工具的技术门槛，教师可在短时间内生成个性化的数学实验工具，提升学生的直观感知与参与度。</t>
  </si>
  <si>
    <t>第851号案例_1.“人工智能+基础教育”典型应用场景案例申报书.pdf</t>
  </si>
  <si>
    <t>了不起的《九章算术》</t>
  </si>
  <si>
    <t>已成功应用于教学实践，并荣获国家级奖项，形成了“AI辅助设计、教师主导实施”的创新管理模式</t>
  </si>
  <si>
    <t>通过AI赋能，实现传统文化与现代技术的有机融合，提升课堂参与度与教师备课效率，形成可复制的“文化+思维”双线并行的教学范式。</t>
  </si>
  <si>
    <t>学情分析 → 教学设计优化 → 课堂实施与反馈 → 教学效果评估</t>
  </si>
  <si>
    <t>["智能分析", "学情诊断", "教学设计能力评估", "课堂AI分析报告", "知识图谱"]</t>
  </si>
  <si>
    <t>文档中提到“让孩子们分组，直接向豆包助手提问”</t>
  </si>
  <si>
    <t>学生：提升课堂参与度与数学思维；教师：提高备课效率与教学设计精准度；学校：形成可复制的AI辅助教学模式。</t>
  </si>
  <si>
    <t>学情分析 → 教学设计优化 → 课堂实施反馈 → 教学效果提升</t>
  </si>
  <si>
    <t>数据采集层（智能分析学情与内容匹配）
行为识别层（教师教学设计能力评估）
画像诊断层（生成课堂AI分析报告）</t>
  </si>
  <si>
    <t>企业产品以“AI辅助课堂教学”为主，学校通过AI平台实现教学设计的精准化与个性化，整体处于推广应用阶段。</t>
  </si>
  <si>
    <t>构建了“AI助教+人文教师”的双师协同教学模式，突破了传统教学设计的局限，实现了古代数学思想与现代教学方法的深度融合。</t>
  </si>
  <si>
    <t>第852号案例_（重庆大学城树人幼儿园）附件1：“人工智能+基础教育”典型应用场景案例申报书.docx</t>
  </si>
  <si>
    <t>基于“一起长大”APP的幼儿成长数据分析与预警系统应用</t>
  </si>
  <si>
    <t>已在我园稳定运行3年，覆盖全园480余名幼儿，适合各类推广，尤其对师资力量薄弱、信息化基础较差的幼儿园，具有“低门槛、高实效”的优势。</t>
  </si>
  <si>
    <t>通过AI技术将教师主观观察转化为客观数据，实现幼儿评价从单一化到多维度的转变，打破家园育人壁垒，形成家园共育合力。</t>
  </si>
  <si>
    <t>数据整合 → 智能分析 → 预警干预</t>
  </si>
  <si>
    <t>["数据采集与整合", "成长模型构建", "预警与干预建议生成", "人工智能数据分析引擎"]</t>
  </si>
  <si>
    <t>文档中提到‘豆包AI承担“创意激发者”角色，通过精准对话引导学生将抽象的园林设计理念转化为具体文本方案’</t>
  </si>
  <si>
    <t>学生：实现对幼儿成长的精准关注与科学干预；教师：提高数据记录效率，提升教育教学质量；学校：推动家园协同育人，提升家长满意度。</t>
  </si>
  <si>
    <t>数据采集层（实时上传幼儿活动数据、家庭互动数据）
成长模型构建层（生成个性化成长曲线）
预警与干预层（自动触发预警、推送干预建议）</t>
  </si>
  <si>
    <t>案例已在幼儿园稳定运行3年，覆盖480余名幼儿，提升了家园协同育人效果，适合各类幼儿园推广。</t>
  </si>
  <si>
    <t>构建“数据驱动型育人”新模式，打破传统经验型育人，提升幼儿评价的多维度与实时性，推动学前教育信息化普及。</t>
  </si>
  <si>
    <t>第853号案例_853刘丽+基于 “讯飞星火” 大模型的小学信息技术个性化教学实践 —— 以四年级 “数据与编码” 单元为例.pdf</t>
  </si>
  <si>
    <t>基于“讯飞星火”大模型的小学信息技术个性化教学实践——以四年级“数据与编码”单元为例</t>
  </si>
  <si>
    <t>镇宁布依族苗族自治县</t>
  </si>
  <si>
    <t>已在本校四年级2个班落地，后续将推广至全校1-6年级，相关经验已在区内3所小学推广。</t>
  </si>
  <si>
    <t>通过AI技术实现个性化指导，提升学生课堂参与度和测试优秀率，形成完整的AI融合教学链条。</t>
  </si>
  <si>
    <t>课前诊断 → 课中分层教学 → 课后个性化拓展</t>
  </si>
  <si>
    <t>["自然语言处理", "个性化学习", "数据分析", "教育知识图谱", "实时反馈系统"]</t>
  </si>
  <si>
    <t>小学信息技术个性化教学助手</t>
  </si>
  <si>
    <t>文档中提到“豆包AI技术智能体搭建化学VR/3D实验室”</t>
  </si>
  <si>
    <t>学生：信息技术课堂参与度提升35%，单元测试优秀率从42%提高至68%；教师：减少个性化指导压力，聚焦高频问题讲解；学校：形成可复制的“AI+教学”模式，已在区内推广。</t>
  </si>
  <si>
    <t>数据采集层（课前问卷收集学生基础数据）
行为识别层（实时解答学生操作疑问）
画像诊断层（生成个性化能力报告）
个性化学习层（推送差异化实践项目）</t>
  </si>
  <si>
    <t>构建“AI诊断定基础—分层教学破难点—个性化拓展强应用”的闭环模式，提升教学效率40%，实现个性化教学规模化，推动知识与实践结合。</t>
  </si>
  <si>
    <t>第854号案例_854罗巧+小学信息技术教学中人工智能的有效运用———以三年级上册《在线学习与生活》为例.pdf</t>
  </si>
  <si>
    <t>小学信息技术教学中人工智能的有效运用——以三年级上册《在线学习与生活》为例</t>
  </si>
  <si>
    <t>案例通过体验式教学破解AI抽象难题，后续可深化可视化教学与跨学科融合，构建“家校社”AI学习网络</t>
  </si>
  <si>
    <t>通过情境设置、任务推动、实践操作与生活结合等多种教学手段，把抽象的人工智能知识转化成学生可感知、可动手的学习体验，显著提升学生的AI认知与信息素养。</t>
  </si>
  <si>
    <t>创设情境 → 任务驱动 → 联系生活 → 动手实践</t>
  </si>
  <si>
    <t>["图像识别", "语音识别", "特征提取", "数据分析", "互动式学习"]</t>
  </si>
  <si>
    <t>语音识别输入法</t>
  </si>
  <si>
    <t>文档中提到“使用豆包AI生成带有性格属性的人物角色”</t>
  </si>
  <si>
    <t>学生：增强对人工智能的认知与兴趣，提升信息素养、创新思维及合作能力；教师：实现教学内容与学生生活的有效结合；学校：构建“家校社”AI学习网络。</t>
  </si>
  <si>
    <t>创设情境 → 任务驱动 → 联系生活 → 动手实践 → 效果分析</t>
  </si>
  <si>
    <t>数据采集层（学生实践活动记录）
行为识别层（学生参与度分析）
个性化学习层（根据学生反馈调整教学策略）</t>
  </si>
  <si>
    <t>通过体验式教学破解AI抽象难题，利用真实生活场景激发学生学习热情，促进核心信息素养及初步创新思维的提升。</t>
  </si>
  <si>
    <t>拍照识物功能</t>
  </si>
  <si>
    <t>文档中提到“教师点评可借助豆包等AI平台上传学生作品，提出评价维度的关键词”</t>
  </si>
  <si>
    <t>第856号案例_856吴琦琦+人工智能辅助数学分层作业设计与批改.pdf</t>
  </si>
  <si>
    <t>人工智能辅助数学分层作业设计与批改</t>
  </si>
  <si>
    <t>镇宁自治县</t>
  </si>
  <si>
    <t>目前案例已在本校五年级（4）班完成初步探索与应用，运行稳定，成效显著，具备在广大中小学规模化推广的潜力。</t>
  </si>
  <si>
    <t>通过AI辅助作业设计与批改，提升教师工作效率，减轻负担，实现个性化教学，促进教育公平与质量提升。</t>
  </si>
  <si>
    <t>作业设计 → 作业批改与学情分析 → 教师个性化辅导</t>
  </si>
  <si>
    <t>["深度学习", "图像识别", "自然语言处理", "教育数据分析", "人工智能算法"]</t>
  </si>
  <si>
    <t>文档中提到“借助豆包AI的实时语音功能，满足学生个性化答疑与作品解析需求”</t>
  </si>
  <si>
    <t>学生：实现个性化作业指导，提升学习效果；教师：减轻批改负担，提高工作效率；学校：推动教育公平，提升教学质量。</t>
  </si>
  <si>
    <t>分层作业设计 → 智能批改与学情分析 → 教学调整与个性化辅导</t>
  </si>
  <si>
    <t>数据采集层（作业设计与学情分析）
行为识别层（学生作业表现分析）
画像诊断层（个体学习画像生成）</t>
  </si>
  <si>
    <t>探索形成了‘AI分层设计+教师审核优化+AI智能批改+教师精准辅导’的新作业管理模式，降低了技术门槛与成本，提升了实践可行性。</t>
  </si>
  <si>
    <t>九章智能答疑</t>
  </si>
  <si>
    <t>文档中描述“利用豆包AI丰富的题库资源，生成层次分明的练习题”</t>
  </si>
  <si>
    <t>第858号案例_858肇庆市第十六小学+《AI唤醒红色旋律：小学音乐课堂中的时空对话》典型应.pdf</t>
  </si>
  <si>
    <t>AI唤醒红色旋律：小学音乐课堂中的时空对话</t>
  </si>
  <si>
    <t>肇庆市</t>
  </si>
  <si>
    <t>通过低门槛的AI音乐课堂操作实现了区内兄弟学校间的辐射推广，教师的数字化教学能力显著提高，起到了示范引领作用。</t>
  </si>
  <si>
    <t>通过AI技术构建沉浸式历史对话场景，融合音乐知识、历史情境与爱国主义教育，实现唱一首歌、识一段史、育一颗爱国心的目标。</t>
  </si>
  <si>
    <t>AI备课 → 双师课堂协同 → 多模态评价 → 教师数字素养提升 → 项目式学习延伸</t>
  </si>
  <si>
    <t>["AI备课系统", "多模态评价", "情感计算", "智能互动", "数据分析"]</t>
  </si>
  <si>
    <t>文档中提到“引导学生使用豆包AI的实时语音互动功能”</t>
  </si>
  <si>
    <t>学生：通过与AI冼星海互动，深化对历史和音乐的理解，激发爱国情感；教师：提升教学设计与实施能力；学校：形成可复制的AI+红色音乐教学模式。</t>
  </si>
  <si>
    <t>AI备课 → 双师课堂协同 → 多模态评价 → 教研提升 → 课后延伸</t>
  </si>
  <si>
    <t>数据采集层（多模态音乐与历史数据采集）
行为识别层（学生情感与互动模式分析）
画像诊断层（学生音乐理解与情感画像生成）
个性化学习层（即时反馈与互动）</t>
  </si>
  <si>
    <t>通过AI技术实现音乐与历史的深度融合，构建沉浸式学习环境，提升学生的情感共鸣与团队协作能力。</t>
  </si>
  <si>
    <t>剪映AI配音</t>
  </si>
  <si>
    <t>文档中提到“教师通过精准的层级式提问，引导AI进行头脑风暴和教案初稿生成。”</t>
  </si>
  <si>
    <t>文档中提到“豆包AI智能体对话训练”</t>
  </si>
  <si>
    <t>文档中提到‘利用豆包AI进行需求分析和原型设计’</t>
  </si>
  <si>
    <t>第859号案例_859肇庆市第十六小学+《在北京的金山上：音乐与文化之旅》.pdf</t>
  </si>
  <si>
    <t>在北京的金山上：音乐与文化之旅</t>
  </si>
  <si>
    <t>项目已在肇庆市第十六小学多个班级成功实施，取得了显著的教学效果，具有广泛的应用前景。</t>
  </si>
  <si>
    <t>通过项目式学习，融合多学科内容，提升学生对藏族音乐文化的理解与尊重，激发学习兴趣与创造力。</t>
  </si>
  <si>
    <t>项目式学习设计 → 跨学科资源整合 → AI工具辅助学习与创作 → 文化理解与实践</t>
  </si>
  <si>
    <t>["项目式学习", "信息技术整合", "AI工具应用", "文化理解", "团队协作"]</t>
  </si>
  <si>
    <t>文档中提到“学生使用豆包AI的‘实时数据录入’功能”</t>
  </si>
  <si>
    <t>学生：增强对藏族音乐文化的审美感知能力，培养创意实践与团队协作能力；教师：促进教学方法创新，提高教学效果；学校：推动音乐教育的改革与创新。</t>
  </si>
  <si>
    <t>需求分析 → 探索实践 → 研究阶段 → 展示阶段 → 总结阶段</t>
  </si>
  <si>
    <t>数据采集层（利用国家中小学智慧教育平台收集学习数据）
行为识别层（分析学生在项目式学习中的参与度与互动模式）
个性化学习层（通过AI工具提供个性化反馈与创作支持）</t>
  </si>
  <si>
    <t>项目已在肇庆市第十六小学多个班级成功实施，具有广泛的应用前景，整体处于推广阶段。</t>
  </si>
  <si>
    <t>采用项目式学习方式，将知识、技能嵌入综合性、创造性的艺术实践活动中，促进学生深度理解；融合AI工具，提升学习兴趣与创造力，推动音乐教育与现代技术的融合。</t>
  </si>
  <si>
    <t>文档中描述“借助豆包AI创建‘孙犁’智能对话界面，让学生自主向AI提问”</t>
  </si>
  <si>
    <t>文档中提到“教师通过豆包编程搭建拖拽式虚拟实验室，同时部署豆包AI智能体”</t>
  </si>
  <si>
    <t>文档中提到‘通过豆包AI的“语音转图片”功能，将学生的语言想象瞬间转化为视觉草图’</t>
  </si>
  <si>
    <t>第860号案例_2.“人工智能+基础教育”典型应用场景案例申报书.docx</t>
  </si>
  <si>
    <t>人机协同赋能基础教育：小学情绪调节辅助智能体课程案例</t>
  </si>
  <si>
    <t>已在成都市新都区润德英才学校四年级实践，未来有望扩展至小学中高年级，具备规模化推广潜力</t>
  </si>
  <si>
    <t>通过智能体小明提供低风险、可反复尝试的练习环境，促进学生情绪调节能力的提升，形成可推广的教学方案。</t>
  </si>
  <si>
    <t>需求分析 → 技术研发与定制 → 教学实施与应用优化 → 持续反馈与优化</t>
  </si>
  <si>
    <t>["情感计算", "对话系统", "学习行为分析", "个性化反馈", "社会情感学习"]</t>
  </si>
  <si>
    <t>情绪调节辅助智能体小明</t>
  </si>
  <si>
    <t>文档中提到‘在“古今融艺”环节，围绕“在现代建筑中，我们是否应该广泛采用传统建筑元素来强化文化认同？”这一核心议题，组织实证性辩论。学生借助DeepSeek等工具进行案例研判’</t>
  </si>
  <si>
    <t>学生：提升情绪识别能力、共情表达和策略选择能力；教师：提供个性化教学支持；学校：推动心理健康教育的落地与深化。</t>
  </si>
  <si>
    <t>需求分析 → 技术研发与定制 → 教学实施与应用优化</t>
  </si>
  <si>
    <t>数据采集层（对话记录、情绪轨迹记录）
行为识别层（情绪反应分析）
个性化学习层（实时反馈与个性化调整）</t>
  </si>
  <si>
    <t>目前在小学情绪教育领域的AI应用中处于较先进水平，具备规模化推广潜力。</t>
  </si>
  <si>
    <t>通过智能体创设真实情境，让学生在实践中掌握情绪调节与沟通技巧，形成可推广的教学方案，推动家校社协同的情绪支持网络。</t>
  </si>
  <si>
    <t>第861号案例_浅谈人工智能对中小学教学的影响(1).docx</t>
  </si>
  <si>
    <t>浅谈人工智能对中小学教学的影响</t>
  </si>
  <si>
    <t>人工智能技术在中小学教学中的应用逐渐普及，但仍处于探索与实践阶段</t>
  </si>
  <si>
    <t>人工智能技术为中小学教育提供了新的教学方式与评价手段，促进了教师与学生的互动，提升了教学效率。</t>
  </si>
  <si>
    <t>人工智能技术应用 → 教学互动优化 → 学习效果提升 → 教学评价创新</t>
  </si>
  <si>
    <t>["语音识别", "图像识别", "数据分析", "人工智能算法"]</t>
  </si>
  <si>
    <t>文档中提到“各小组将设计方案上传至豆包AI，设置评价维度”</t>
  </si>
  <si>
    <t>教师：提高教学效率与质量；学生：增强学习兴趣与能力；学校：推动教育创新与改革</t>
  </si>
  <si>
    <t>人工智能技术应用 → 教学过程优化 → 学习效果提升 → 教师能力发展</t>
  </si>
  <si>
    <t>数据采集层（学生学习数据收集与分析）
行为识别层（学习行为模式识别）
智能策略层（个性化教学策略生成）</t>
  </si>
  <si>
    <t>人工智能技术在中小学教学中逐步应用，整体处于探索与创新阶段</t>
  </si>
  <si>
    <t>人工智能技术促进了教学方式的创新，提升了教师与学生的互动，推动了教育信息化进程</t>
  </si>
  <si>
    <t>第862号案例_“人工智能+基础教育”典型应用场景案例申报书.docx(1).docx</t>
  </si>
  <si>
    <t>跨学段劳动教育+非遗文化数字化实践</t>
  </si>
  <si>
    <t>吉林省珲春市</t>
  </si>
  <si>
    <t>通过文心一言实现跨学段劳动教育的连贯培养，提升学生参与度与技能达标率，同时融合满族文化传承，推动教育公平。</t>
  </si>
  <si>
    <t>需求分析 → 技术研发与个性化定制 → 应用优化 → 持续优化</t>
  </si>
  <si>
    <t>["自然语言处理", "多模态生成", "数据分析", "实时反馈技术", "资源适配技术"]</t>
  </si>
  <si>
    <t>选择AI豆包作为辅助工具，是因为其广泛的适用性、学生对其的熟悉度以及便捷的操作性。</t>
  </si>
  <si>
    <t>学生：提升劳动技能与文化认知；教师：减轻备课负担，提升课堂指导效率；学校：形成可复制的劳动教育与文化传承融合模式。</t>
  </si>
  <si>
    <t>数据采集层（劳动数据生成与互通）
行为识别层（学生参与度与技能表现分析）
画像诊断层（个性化反馈与评价系统）</t>
  </si>
  <si>
    <t>企业产品以“学习支持工具”为主，乡镇学校通过校本化规则实现教学适配，整体处于规模化应用初期。</t>
  </si>
  <si>
    <t>通过跨学段的劳动教育与非遗文化结合，构建智能闭环，提升参与度与技能达标率，形成“文化 + 劳动”的创新教学模式。</t>
  </si>
  <si>
    <t>第864号案例_人工智能+基础教育案例-新中考视角下数智赋能英语听说教学的鸡西实践（鸡西市教育局）.pdf</t>
  </si>
  <si>
    <t>新中考视角下数智赋能英语听说教学的鸡西实践</t>
  </si>
  <si>
    <t>鸡西市</t>
  </si>
  <si>
    <t>已在鸡西全市36所初中学校部署，覆盖19225名学生，处于规模化推广阶段</t>
  </si>
  <si>
    <t>通过智能听说系统实现英语听说教学全流程智能化、个性化，有效破解传统教学痛点，显著提升学生听说能力与教师教学效率。</t>
  </si>
  <si>
    <t>智能语音识别与评测 → 个性化学习路径设计 → 数据反馈与教学优化 → 教师能力提升</t>
  </si>
  <si>
    <t>["智能语音识别", "语音评测", "大模型技术", "数据分析", "个性化学习"]</t>
  </si>
  <si>
    <t>科大讯飞英语听说智能教学系统</t>
  </si>
  <si>
    <t>文中提到“将豆包AI引入教学实施过程”</t>
  </si>
  <si>
    <t>学生：提升英语听说能力；教师：减轻教学负担、提升教学效率；学校：推动区域英语教育高质量发展。</t>
  </si>
  <si>
    <t>智能语音识别 → 语音评测 → 个性化反馈与辅导 → 教学改进</t>
  </si>
  <si>
    <t>数据采集层（智能语音识别、语音评测）
画像诊断层（个性化学情报告生成）
个性化学习层（即时反馈与任务推荐）</t>
  </si>
  <si>
    <t>企业产品以'学习支持工具'为主，已在鸡西全市36所初中学校部署，覆盖19225名学生，整体处于规模化应用阶段。</t>
  </si>
  <si>
    <t>构建了以AI为核心的英语听说教学与评测体系，实现了教学的精准化、数据化转型，推动了区域教育信息化与智能化转型。</t>
  </si>
  <si>
    <t>文档中提到“豆包AI（智能反馈与节点生成）”</t>
  </si>
  <si>
    <t>文档中提到“学生得以将坐标与数据对输入‘豆包’等大型语言模型，发出精准指令，瞬间生成专业的教室等温线图”</t>
  </si>
  <si>
    <t>第865号案例_基于AI与MR技术的智能锁实训平台——“人工智能+基础教育”典型应用.pdf</t>
  </si>
  <si>
    <t>基于AI与MR技术的智能锁实训平台</t>
  </si>
  <si>
    <t>已在温州市瓯海职业中专集团学校实施，形成可推广的区域教育治理模式</t>
  </si>
  <si>
    <t>通过AI与MR技术的结合，实现智能锁实训的无损拆解与实时数据采集，重构教学闭环，培养复合型人才。</t>
  </si>
  <si>
    <t>数据采集 → 虚实搭建 → 模型训练 → 应用落地</t>
  </si>
  <si>
    <t>["人工智能算法", "混合现实技术", "数据模型训练", "实时数据采集", "虚拟现实技术"]</t>
  </si>
  <si>
    <t>文档中提到“利用豆包AI的语音对话功能，专门定制了‘讲故事’的虚拟场景”</t>
  </si>
  <si>
    <t>学生：提升实际操作能力与数据分析能力；教师：实现教学精准化与个性化；学校：形成可推广的产教融合模式。</t>
  </si>
  <si>
    <t>数据采集 → 虚拟现实构建 → 模型训练 → 应用落地</t>
  </si>
  <si>
    <t>数据采集层（实时数据采集与分析）
行为识别层（学生操作行为识别与反馈）
画像诊断层（构建学生技能画像与评估）</t>
  </si>
  <si>
    <t>企业产品以'学习支持工具'为主，学校通过校企合作实现教学适配，整体处于探索与推广阶段。</t>
  </si>
  <si>
    <t>构建AI-MR双轮驱动的中职教育'教-学-评'智能闭环生态，培养具备复合型技能的人才，提升教学效果与学生实践能力。</t>
  </si>
  <si>
    <t>文档中描述“借助豆包AI工具，将艺术构思转化为可视设计”</t>
  </si>
  <si>
    <t>第866号案例_“人工智能+基础教育”典型应用场景案例申报书.docx</t>
  </si>
  <si>
    <t>魔法图片工坊</t>
  </si>
  <si>
    <t>处于业内同类基础教育AI课程的实用化领先水平</t>
  </si>
  <si>
    <t>通过将AI技术具象化，填补了基础教育阶段AI技术使用伦理的空白，创新性地结合了技术与伦理教育。</t>
  </si>
  <si>
    <t>AI图片生成实践 → 技术伦理教育 → 计算思维与数字化创新能力提升</t>
  </si>
  <si>
    <t>["AI图片生成", "技术伦理教育", "计算思维培养", "数字化协作能力"]</t>
  </si>
  <si>
    <t>豆包AI软件</t>
  </si>
  <si>
    <t>文档中提到“豆包AI作为‘情境化导师’，通过智能体提供个性化写作指导。”</t>
  </si>
  <si>
    <t>学生：掌握AI图片生成流程，提升计算思维与数字化创新能力；教师：实现教学内容与技术的有效结合；学校：推动基础教育阶段AI课程的普及与应用。</t>
  </si>
  <si>
    <t>AI图片生成实践 → 技术伦理教育 → 计算思维提升 → 数字化创新能力培养</t>
  </si>
  <si>
    <t>数据采集层（AI图片生成数据采集与分析）
行为识别层（学生操作行为与理解能力分析）
个性化学习层（根据学生反馈调整教学内容）</t>
  </si>
  <si>
    <t>通过将AI技术具象化为“图片生成咒语”，实现了低门槛的AI教学，填补了基础教育阶段AI技术与伦理教育的空白，促进了学生的数字化素养与协作能力的提升。</t>
  </si>
  <si>
    <t>第867号案例_吉林市第一中学于涛硕+人工智能在地理原创试题命制过程中的应用.pdf</t>
  </si>
  <si>
    <t>人工智能在地理原创试题命制过程中的应用</t>
  </si>
  <si>
    <t>该实践处于基础教育与AI融合应用的前沿水平，为教育信息化提供了“轻量化、专业化、可迁移”的AI工具应用范式。</t>
  </si>
  <si>
    <t>通过AI辅助命题工具实现学术前沿成果向教学资源的快速转化，显著提升试题的科学性与前沿性。</t>
  </si>
  <si>
    <t>AI辅助选题 → 文献智能解析 → 问题链自动生成 → 多模型交叉评价 → 数据驱动优化</t>
  </si>
  <si>
    <t>["生成式AI", "文献翻译工具", "知识库建设", "AI试题评价", "数据分析"]</t>
  </si>
  <si>
    <t>文档中提到“豆包AI会根据这一评价标准对学生当堂写的作文片段进行评价，给出修改建议”</t>
  </si>
  <si>
    <t>学生：提升地理核心素养；教师：提高命题效率与质量；学校：形成可复制的AI辅助命题模式</t>
  </si>
  <si>
    <t>命题信息获取 → 信息的初步提炼 → 问题链条设计 → 自主设计阶段 → 多角度评价 → 试做与验证</t>
  </si>
  <si>
    <t>数据采集层（AI辅助命题工具，文献检索与提炼）
行为识别层（问题链设计与评价）
个性化学习层（教师自主设计与优化）</t>
  </si>
  <si>
    <t>该实践处于基础教育与AI融合应用的前沿水平，推动教育数字化转型，整体处于初步推广阶段</t>
  </si>
  <si>
    <t>构建了“AI辅助选题—文献智能解析—问题链自动生成—多模型交叉评价—数据驱动优化”的闭环命题路径，显著提升试题的科学性与前沿性</t>
  </si>
  <si>
    <t>文档中提到“对接豆包AI接口，教师只需用手机拍摄学生手绘建筑作品，AI会自动识别线条轮廓”</t>
  </si>
  <si>
    <t>文档中提到“借AI制作主题宣传画，利用AI制作剪辑小视频”</t>
  </si>
  <si>
    <t>文档中提到“教师利用‘豆包AI’构建交互场景，学生通过语音向AI提问”</t>
  </si>
  <si>
    <t>夸克AI</t>
  </si>
  <si>
    <t>文档中提到“借助‘豆包’等AI工具辅助剧本生成与优化”</t>
  </si>
  <si>
    <t>第869号案例_突破时空壁垒：AI支持下的“四智”循环校本研修实践 案例申报书.docx</t>
  </si>
  <si>
    <t>突破时空壁垒：AI支持下的“四智”循环校本研修实践</t>
  </si>
  <si>
    <t>该案例展现出显著的实践价值与广阔的推广前景，已在多个校区推广应用。</t>
  </si>
  <si>
    <t>通过AI技术赋能，将传统的线性教研转化为持续优化、数据驱动、全员参与的“四智”循环生态系统，有效解决了教师教与研冲突难题。</t>
  </si>
  <si>
    <t>智案（协同备课） → 智助（观课记录） → 智诊（数据复盘） → 智验（迭代实践）</t>
  </si>
  <si>
    <t>["数据分析", "智能备课", "课堂教学行为分析", "视频录制与回放", "教学反馈与评估"]</t>
  </si>
  <si>
    <t>凡龙有思 AI智能课堂分析系统</t>
  </si>
  <si>
    <t>文档中提到“初期通过封装豆包API实现内嵌评价”</t>
  </si>
  <si>
    <t>学生：提升课堂参与度与学习效果；教师：实现精准诊断与持续反思；学校：促进教研活动的有效性与协同。</t>
  </si>
  <si>
    <t>智案协同备课 → 智助多维观课 → 智诊数据复盘 → 智验迭代实践</t>
  </si>
  <si>
    <t>数据采集层（课堂实录证据收集）
行为识别层（课堂教学行为分析）
画像诊断层（生成课堂分析报告）
个性化学习层（反馈与改进建议）</t>
  </si>
  <si>
    <t>企业产品以“智能课堂分析工具”为主，学校通过校本化规则实现教学适配，整体处于推广应用阶段。</t>
  </si>
  <si>
    <t>通过AI技术赋能，实现了教研活动的闭环迭代，提升了教师的参与度与教学能力，推动了教育资源的均衡共享。</t>
  </si>
  <si>
    <t>第870号案例_嘉峪关市第七中学王晶晶 徐瑶—“人工智能+基础教育”案例申报书.pdf</t>
  </si>
  <si>
    <t>基于DeepSeek自然语言处理构建语文深度阅读模型的探索</t>
  </si>
  <si>
    <t>嘉峪关市</t>
  </si>
  <si>
    <t>已通过实证研究验证其教学有效性，具有广泛的推广前景</t>
  </si>
  <si>
    <t>构建了将AI技术深度融入传统阅读教学的理论框架与实践路径，实现了教学模式与技术应用的双重创新。</t>
  </si>
  <si>
    <t>DeepSeek自然语言处理 → 深度阅读模型设计 → 实证研究与效果评估</t>
  </si>
  <si>
    <t>["自然语言处理", "生成式人工智能", "知识图谱", "个性化学习支架", "文本生成"]</t>
  </si>
  <si>
    <t>文档中提到“豆包AI(字节跳动公司开发的多模态AI助手，提供多元化智能服务)凭借其简洁直观的操作界面和贴合幼儿认知特点的功能设计，在辅助大班幼儿进行时间管理方面展现出显著优势。”</t>
  </si>
  <si>
    <t>学生：提高对文本的深度理解和整本书阅读能力；教师：提供个性化教学支架，促进因材施教；学校：推动整本书阅读教学的改革与创新。</t>
  </si>
  <si>
    <t>需求分析 → 模型架构设计 → 深度阅读模型建构 → 实证研究与效果评估</t>
  </si>
  <si>
    <t>数据采集层（DeepSeek自然语言处理模型）
行为识别层（个性化阅读支架生成）
画像诊断层（阅读效果评估与反馈）</t>
  </si>
  <si>
    <t>企业产品以“AI辅助整本书个性化深度阅读”为主，整体处于探索与应用阶段，逐步推广至基础教育领域。</t>
  </si>
  <si>
    <t>构建了以AI为支架的四阶段深度阅读模型，突破传统教学模式，实现了教学与技术的深度融合，提升了学生的阅读能力与批判性思维。</t>
  </si>
  <si>
    <t>第871号案例_附件1：江西省八一保育院+AI赋能幼儿园红色美育：青年教师艺术教学能力提升的创新实践.docx</t>
  </si>
  <si>
    <t>AI赋能幼儿园红色美育：青年教师艺术教学能力提升的创新实践</t>
  </si>
  <si>
    <t>已在本院推行，具备较强的可复制性，青年教师使用AI工具的熟练度达到了80%</t>
  </si>
  <si>
    <t>通过AI工具库和双轨备课模式，提升了教师备课效率和教学质量，实现了红色美育与技术的深度融合。</t>
  </si>
  <si>
    <t>搭建AI红色美育资源库 → 开展沉浸式AI教研 → 构建双轨备课模式 → 创设区域游戏情境</t>
  </si>
  <si>
    <t>["AI图像生成", "虚拟数字人", "语音合成", "教育数据挖掘", "人机协同"]</t>
  </si>
  <si>
    <t>文档中提到“豆包AI为学生提供了文本生成与润色支持”</t>
  </si>
  <si>
    <t>学生：增强红色教育的感染力与时代性；教师：提升专业能力与教学设计效率；学校：形成可复制的AI+艺术教育实践样本。</t>
  </si>
  <si>
    <t>AI工具库搭建 → 沉浸式AI教研 → 双轨备课模式 → 区域游戏情境创设</t>
  </si>
  <si>
    <t>数据采集层（AI工具库整合、素材生成）
行为识别层（教师与AI协同设计教具）
智能策略层（教师主导、AI辅助的备课模式）</t>
  </si>
  <si>
    <t>企业产品以“学习支持工具”为主，幼儿园通过AI工具实现教学适配，整体处于规模化应用初期</t>
  </si>
  <si>
    <t>将AI嵌入教学全流程，形成双轨备课模式，利用低技术门槛实现高质量教学创新，具备较强的可复制性与推广价值。</t>
  </si>
  <si>
    <t>文档中提到“豆包AI负责生成符合李清照生平、性格和诗歌意境的深度对话内容。”</t>
  </si>
  <si>
    <t>文档中提到“教师使用豆包AI的‘文生图’或‘图生图’功能，通过精准的提示词，将学生画作融入虚拟客厅。”</t>
  </si>
  <si>
    <t>第872号案例_金剑小学“人工智能+基础教育”典型应用场景案例.docx</t>
  </si>
  <si>
    <t>AI赋能课堂教学互动创新实践——以璧山区金剑小学央馆领航社素质课为例</t>
  </si>
  <si>
    <t>案例已在校内全面应用，覆盖所有年级，形成可推广的实践范式，具备高度可复制性。</t>
  </si>
  <si>
    <t>通过AI工具降低教育数字化成本，提升教师工作效率，形成‘教研—实施—评估’良性运行模式，特别适合农村及薄弱学校快速弥补资源短板。</t>
  </si>
  <si>
    <t>智能备课 → 课堂互动优化 → 数据驱动教学调整</t>
  </si>
  <si>
    <t>["多模态学习分析", "语音识别", "行为识别", "教育数据微调", "AI虚拟助教"]</t>
  </si>
  <si>
    <t>央馆领航社素质课平台</t>
  </si>
  <si>
    <t>文档中描述“豆包AI仿写支架与逻辑检测工具，帮助学生建立起‘三段式’叙事框架”</t>
  </si>
  <si>
    <t>学生：提升课堂参与度与互动体验；教师：减轻备课负担，提高教学质量；学校：形成可复制的AI教学模式。</t>
  </si>
  <si>
    <t>数据采集层（多模态学习数据采集与融合）
行为识别层（课堂互动数据分析）
画像诊断层（学生参与度模型构建）</t>
  </si>
  <si>
    <t>案例已在校内全面应用，覆盖所有年级，形成良性运行模式，具备高度可复制性，预计一年内可在区域内推广。</t>
  </si>
  <si>
    <t>创立“AI辅助的探究式课堂”模式，AI成为课堂“第三主体”，实现多模态学习分析技术的创新应用，覆盖备课、授课、互动、评价各环节。</t>
  </si>
  <si>
    <t>第873号案例_附件1：“人工智能+基础教育”典型应用场景案例申报书.docx</t>
  </si>
  <si>
    <t>智测天地：AI赋能跨学科过程性评价探究实践</t>
  </si>
  <si>
    <t>成都市锦江区</t>
  </si>
  <si>
    <t>案例为基础教育领域提供了一个可复制、可推广的“AI+跨学科”项目范式，处于推广阶段</t>
  </si>
  <si>
    <t>通过AI技术实现多学科知识的自然融合，培养学生解决复杂问题的能力，推动教育理念与课程重构的深度革新。</t>
  </si>
  <si>
    <t>感知-分析-验证的智能探究闭环 → 数据驱动的过程性评价智能化</t>
  </si>
  <si>
    <t>["数据分析", "人工智能算法", "学习行为分析", "多模态数据采集", "过程性评价"]</t>
  </si>
  <si>
    <t>九数云平台</t>
  </si>
  <si>
    <t>文档中提到“豆包AI生图功能基于多模态大模型，可将文字或手绘稿转化为具象图像。”</t>
  </si>
  <si>
    <t>学生：提升解决复杂问题的能力，增强跨学科整合能力；教师：转变为学习设计者与引导者，提升教学效果；学校：形成可复制的AI+跨学科教学模式。</t>
  </si>
  <si>
    <t>数据采集 → 学情分析 → 过程性评价 → 教学改进</t>
  </si>
  <si>
    <t>数据采集层（多模态数据采集与分析）
行为识别层（学习动机与参与度分析）
画像诊断层（过程性评价与反馈）</t>
  </si>
  <si>
    <t>企业产品以“学习支持工具”为主，整体处于规模化应用初期，推动跨学科教学的实践探索。</t>
  </si>
  <si>
    <t>通过AI技术实现从传统测量向智能化数据采集的转变，促进跨学科知识的深度融合，形成可复制的教学范式。</t>
  </si>
  <si>
    <t>文档中提到“强化豆包AI智能体的个性化支持功能”</t>
  </si>
  <si>
    <t>第874号案例_宋爽案例申报书.docx</t>
  </si>
  <si>
    <t>星梦奇缘之太空旅行</t>
  </si>
  <si>
    <t>案例处于初步实施阶段，具有较高的推广价值和应用前景。</t>
  </si>
  <si>
    <t>通过多感官体验与AI技术的结合，激发幼儿的科学兴趣和探索精神，创造了互动性强的学习环境。</t>
  </si>
  <si>
    <t>真实视频观看 → 合作游戏参与 → AI体验与梦想表达 → 知识内化与情感升华</t>
  </si>
  <si>
    <t>["AI技术", "互动游戏", "视频剪辑", "多感官学习", "情境创设"]</t>
  </si>
  <si>
    <t>即梦AI体验设备</t>
  </si>
  <si>
    <t>文档中描述“豆包AI根据学情报告，自动生成分层学习任务单”</t>
  </si>
  <si>
    <t>学生：激发科学兴趣与探索精神；教师：提升教学互动与效果；学校：形成可复制的主题活动模式。</t>
  </si>
  <si>
    <t>观看神舟直播 → 参与航天游戏 → AI体验与梦想表达 → 知识内化与情感升华</t>
  </si>
  <si>
    <t>数据采集层（多模态学习数据采集与融合）
行为识别层（互动游戏与参与度分析）
个性化学习层（AI生成梦想艺术照）</t>
  </si>
  <si>
    <t>案例展示了教育技术在学前教育中的初步应用，整体处于探索与推广阶段。</t>
  </si>
  <si>
    <t>通过情境引领与AI技术的结合，创造了多维度的深度交互学习体验，激发幼儿的主动探索欲望。</t>
  </si>
  <si>
    <t>科学、社会、语言</t>
  </si>
  <si>
    <t>希沃互动游戏课件</t>
  </si>
  <si>
    <t>文档中提到“利用‘豆包AI’生成张居正的数字人形象”</t>
  </si>
  <si>
    <t>第875号案例_李虹霖《AI赋能“开门答题”系统设计与应用案例》.docx</t>
  </si>
  <si>
    <t>AI赋能“开门答题”系统设计与应用案例</t>
  </si>
  <si>
    <t>当前已在部分班级试点应用，覆盖数学、语文等学科，规模化推广潜力大。</t>
  </si>
  <si>
    <t>通过豆包 AI 辅助程序编写，教师可自主开发教学工具，降低开发门槛，提升教学效率与学生参与度。</t>
  </si>
  <si>
    <t>需求分析 → 技术研发 → 应用优化 → 创新突破</t>
  </si>
  <si>
    <t>["AI 辅助程序编写", "前端开发", "数据持久化设计", "用户体验优化"]</t>
  </si>
  <si>
    <t>开门答题系统</t>
  </si>
  <si>
    <t>文档中提到“选择AI豆包作为辅助工具，是因为其广泛的适用性、学生对其的熟悉度以及便捷的操作性。”</t>
  </si>
  <si>
    <t>教师：题库准备时间缩短80%；学生：答题主动参与率提升40%，错题反馈及时，提升学习效果。</t>
  </si>
  <si>
    <t>数据采集层（题库快速导入）；行为识别层（游戏化答题交互）；个性化学习层（即时反馈）</t>
  </si>
  <si>
    <t>当前已在部分班级试点应用，具备规模化推广潜力，适配不同硬件条件。</t>
  </si>
  <si>
    <t>通过AI辅助程序编写，教师可自主开发教学工具，打破技术壁垒，实现个性化创造，推动教育资源均衡化。</t>
  </si>
  <si>
    <t>第876号案例_申报书.docx</t>
  </si>
  <si>
    <t>AI 互动助手助力幼儿园趣味课堂教学实践</t>
  </si>
  <si>
    <t>兴文县</t>
  </si>
  <si>
    <t>已在本园3个中班试点，计划2026年9月覆盖所有中班、大班，未来2年可推广至区域内同类公办幼儿园</t>
  </si>
  <si>
    <t>通过AI互动提升幼儿课堂参与度，个性化引导减轻教师负担，推动幼儿园课堂从集体统一向个性互动转型。</t>
  </si>
  <si>
    <t>AI语音交互优化 → 内容过滤与适配 → 轻量化互动模块开发 → 实时参与数据反馈与个性化引导</t>
  </si>
  <si>
    <t>["语音识别", "图像识别", "数据反馈系统", "互动设计", "个性化学习"]</t>
  </si>
  <si>
    <t>学生：提升课堂参与度，增强学习兴趣；教师：减轻重复性工作负担，精准关注每个幼儿；学校：推动教育模式转型，提升教育质量。</t>
  </si>
  <si>
    <t>需求分析 → 技术研发与定制 → 应用优化与实践 → 案例创新突破</t>
  </si>
  <si>
    <t>数据采集层（实时记录幼儿参与数据）
行为识别层（语音识别适配幼儿发音）
个性化学习层（根据参与数据调整互动内容）</t>
  </si>
  <si>
    <t>目前在本园3个中班试点，计划未来2年推广至区域内同类公办幼儿园，整体处于应用推广阶段。</t>
  </si>
  <si>
    <t>通过AI互动提升幼儿课堂参与度，打破传统教学模式，实现个性化引导，同时降低了AI在低龄教育场景的使用门槛，具有较强的实践意义。</t>
  </si>
  <si>
    <t>智慧教学系统</t>
  </si>
  <si>
    <t>文档中提到“借助‘豆包AI’平台，创设了与教材主人公机器人Robin高度契合的AI智能体AI Robin。”</t>
  </si>
  <si>
    <t>第877号案例_美术与人工智能的“共振”：AI&amp;人&amp;美术的智识共同体     ——以苏教版三年级新教材剪纸大单元教学实践为例  .pdf</t>
  </si>
  <si>
    <t>美术与人工智能的“共振”：AI&amp;人&amp;美术的智识共同体——以苏教版三年级新教材剪纸大单元教学实践为例</t>
  </si>
  <si>
    <t>AI技术在小学美术教育中应用尚处于探索阶段，需进一步推广与实践。</t>
  </si>
  <si>
    <t>通过AI技术与传统剪纸艺术的结合，促进学生的创新思维与实践能力，形成了“AI&amp;人&amp;美术”的智识共同体。</t>
  </si>
  <si>
    <t>AI技术解构与重构传统剪纸艺术 → 创新设计与动态表现 → 文化传承与个性发展</t>
  </si>
  <si>
    <t>["生成式人工智能", "AI绘图软件", "动态视觉设计", "3D建模", "文化解码"]</t>
  </si>
  <si>
    <t>学生：深入了解现代剪纸文化，提升创新思维与实践能力；教师：通过AI技术提高教学效率与学生参与度；学校：推动美术教育与AI技术的融合，提升整体教学质量。</t>
  </si>
  <si>
    <t>AI解构传统剪纸 → 人工重构剪纸艺术 → 美术表现与创新</t>
  </si>
  <si>
    <t>数据采集层（AI技术生成剪纸作品）
行为识别层（学生创作过程中的互动与反馈）
画像诊断层（学生作品的评价与反思）</t>
  </si>
  <si>
    <t>企业产品以“AI辅助课堂教学与互动”为主，学校逐步探索AI技术在美术教育中的应用，整体处于初步推广阶段。</t>
  </si>
  <si>
    <t>通过AI技术实现剪纸艺术的创新与重构，形成“AI&amp;人&amp;美术”的智识共同体，提升学生的创造力与文化理解。</t>
  </si>
  <si>
    <t>文档中提到使用的基础大模型为豆包AI</t>
  </si>
  <si>
    <t>文档中提到“运用豆包AI，将幼儿创意想法转化为可视化图片”</t>
  </si>
  <si>
    <t>第878号案例_数智赋能，立德树人——.docx</t>
  </si>
  <si>
    <t>基于钉钉平台的中职智能德育与综合素质评价体系创新实践</t>
  </si>
  <si>
    <t>该模式具备高度的标准化与可复制性，应用前景广阔，可快速推广至全校乃至区域内的其他院校。</t>
  </si>
  <si>
    <t>实现了德育评价的透明化、结果可信化，并通过多源行为数据关注学生心理动力，提升育人工作的针对性与实效性。</t>
  </si>
  <si>
    <t>数据采集 → 智能分析 → 个性化报告生成 → 精准干预</t>
  </si>
  <si>
    <t>["数据采集", "智能分析", "自然语言生成", "低代码开发", "人工智能技术"]</t>
  </si>
  <si>
    <t>文档中提到“通过和豆包AI对话以及小组讨论梳理出采访问题框架”</t>
  </si>
  <si>
    <t>学生：提升综合素质与职业精神；教师：提高德育工作的科学性与实效性；学校：推动德育评价的数字化转型与系统化管理。</t>
  </si>
  <si>
    <t>数据采集 → 智能评价 → 个性化反馈 → 精准干预</t>
  </si>
  <si>
    <t>数据采集层（多源行为数据收集）
智能分析层（AI生成综合素质发展报告）
结果反馈层（可视化报告与教师审核）</t>
  </si>
  <si>
    <t>企业产品以“智能德育评价工具”为主，学校通过数字化平台实现德育管理，整体处于应用推广阶段。</t>
  </si>
  <si>
    <t>构建了“平台化、轻量化、智能化”的德育工作新模式，实现德育评价的过程性与发展性转变，提升了德育工作的科学性与操作效率。</t>
  </si>
  <si>
    <t>宜搭低代码平台</t>
  </si>
  <si>
    <t>文档中提到“通过和豆包AI沟通，我们创编了核心绘本故事《我的‘身体小秘密’》”</t>
  </si>
  <si>
    <t>第879号案例_附件1 “人工智能+基础教育”典型应用场景案例申报书(4).docx</t>
  </si>
  <si>
    <t>AI驱动OMO模式在初中化学实验教学中的创新应用—以《质量守恒定律为例》</t>
  </si>
  <si>
    <t>作为央馆虚拟实验试点校，已在九年级31个班级推广，取得良好效果，验证了推广的可行性。</t>
  </si>
  <si>
    <t>构建AI+OMO闭环教学模式，通过虚拟实验与真实实验结合，提升学生科学探究意识与实践能力，解决传统实验教学中的安全与抽象难题。</t>
  </si>
  <si>
    <t>AI学情诊断 → 虚拟实验前置训练 → 虚实探究结合 → AI拓展评价</t>
  </si>
  <si>
    <t>["虚拟实验技术", "AI数据诊断", "3D动画", "实时操作反馈", "数据整合分析"]</t>
  </si>
  <si>
    <t>通过豆包AI分析教师的冲突干预行为</t>
  </si>
  <si>
    <t>学生：提升科学探究意识与实践能力，理解质量守恒的本质；教师：精准定位学生认知误区，提升教学针对性；学校：提供可复制的数字化解决方案，推动教学模式创新。</t>
  </si>
  <si>
    <t>AI辅助虚拟预习 → 虚实探究结合 → AI拓展评价</t>
  </si>
  <si>
    <t>数据采集层（AI自动记录虚拟操作规范性、真实实验合作数据）
行为识别层（AI辅助分析实验报告完整性、拓展方案创新性）
画像诊断层（AI前置识别学生认知误区）</t>
  </si>
  <si>
    <t>案例依托央馆虚拟实验平台，已在本校3个平行班推广，整体处于规模化应用初期，具备可复制性。</t>
  </si>
  <si>
    <t>构建AI+OMO闭环教学模式，突破传统实验教学痛点，实现微观可视化、降低实验风险、数据驱动精准教学，提升学生实验设计能力与误差分析能力。</t>
  </si>
  <si>
    <t>第880号案例_申报书《生活之窗 数学之光--人工智能工具赋能小学一年级数学生活化教学的案例》.docx</t>
  </si>
  <si>
    <t>生活之窗 数学之光--人工智能工具赋能小学一年级数学生活化教学的案例</t>
  </si>
  <si>
    <t>尉犁县</t>
  </si>
  <si>
    <t>已在本校小学一年级全面开展，覆盖325名学生，处于推广和实践阶段</t>
  </si>
  <si>
    <t>通过AI技术构建生活化教学场景，将抽象知识转化为具象内容，提升学生解决生活问题的能力，减少教师工作量。</t>
  </si>
  <si>
    <t>情境导入 → 互动探究 → 精准巩固</t>
  </si>
  <si>
    <t>["AI互动系统", "实时学情分析", "个性化教学设计", "数据分析与报告生成"]</t>
  </si>
  <si>
    <t>文档中提到“打开豆包 AI，输入精准指令，生成故事框架”</t>
  </si>
  <si>
    <t>学生：提升数学知识的实际应用能力，增强学习兴趣；教师：减少批改作业时间，提高教学效率；学校：形成可复制的生活化教学模式。</t>
  </si>
  <si>
    <t>需求分析 → 创生活情境库 → 智能互动 → 优化学情分析 → 应用优化</t>
  </si>
  <si>
    <t>数据采集层（生活化场景数据采集与分析）
行为识别层（学生互动行为分析）
画像诊断层（学生学习情况分析报告生成）</t>
  </si>
  <si>
    <t>通过AI技术将抽象数学知识与生活场景结合，构建互动探究的学习生态，提升学生的实际应用能力和学习兴趣。</t>
  </si>
  <si>
    <t>生活化数学情境库</t>
  </si>
  <si>
    <t>生图生成工具</t>
  </si>
  <si>
    <t>文档中提到‘引入了豆包AI等生图工具’</t>
  </si>
  <si>
    <t>第881号案例_“人工智能+基础教育”典型应用案例申报书.docx</t>
  </si>
  <si>
    <t>AI赋能小学英语句型操练实践案例</t>
  </si>
  <si>
    <t>灵丘县</t>
  </si>
  <si>
    <t>动态交互课件已在灵丘县多所小学试点应用，适配乡村学校，推广成本低、普适性高。</t>
  </si>
  <si>
    <t>通过动态AI助教将抽象词汇与生动动画结合，提升学生的学习兴趣和参与度，实现精准匹配词汇与动态形象。</t>
  </si>
  <si>
    <t>["语音识别", "动态动画联动", "教育数据分析", "个性化学习系统", "轻量化课件设计"]</t>
  </si>
  <si>
    <t>文档中提到‘豆包AI智能体动态演示列表法、分步拆解假设法’</t>
  </si>
  <si>
    <t>学生：90%精准匹配词汇与动态形象，发音准确率超90%；85%主动结合动画开口表达；教师：实现精准诊断与即时干预；学校：形成可复制的“AI+句型教学”范式。</t>
  </si>
  <si>
    <t>需求分析 → 技术研发与个性化定制 → 应用优化 → 教学效果评估</t>
  </si>
  <si>
    <t>数据采集层（动态家庭成员AI助教的多模态数据采集与融合）
行为识别层（学生互动模式分析与反馈）
画像诊断层（个性化学习画像生成与动态反馈）</t>
  </si>
  <si>
    <t>企业产品以“学习支持工具”为主，适配乡村学校基础设备，整体处于规模化应用初期</t>
  </si>
  <si>
    <t>首创“词动联动”生活化句型教学模式，突破传统静态课件局限，实现“单词朗读-家庭角色鲜活呈现”毫秒级响应，提升学生参与度与学习效果。</t>
  </si>
  <si>
    <t>第884号案例_1.“人工智能+基础教育”典型应用场景案例申报书-卢红艳.docx</t>
  </si>
  <si>
    <t>人机协同，妙笔生花——AI辅助初三英语写作教学与智能评阅的实践案例</t>
  </si>
  <si>
    <t>本案例经过为期一个学期的教学实践验证，已在初三班级覆盖约56名学生，处于推广阶段。</t>
  </si>
  <si>
    <t>通过人机协同的写作训练模式，构建了‘数据驱动’的教研机制，提升了学生英语书面表达综合素养，减轻了教师批改负担。</t>
  </si>
  <si>
    <t>写作过程指导 → 实时干预 → 智能评阅模型构建 → 个性化反馈</t>
  </si>
  <si>
    <t>["智能写作辅助", "实时反馈机制", "多维度评价体系", "数据驱动教研", "AI评阅工具"]</t>
  </si>
  <si>
    <t>文档中提到“利用豆包AI分析调查结果”</t>
  </si>
  <si>
    <t>学生：提升英语书面表达综合素养；教师：减轻批改负担，增强课堂互动；学校：形成可推广的智能评阅应用模式。</t>
  </si>
  <si>
    <t>写前构思 → 写作任务布置 → 写作过程指导 → 智能评阅</t>
  </si>
  <si>
    <t>数据采集层（写作过程数据采集与分析）
行为识别层（写作行为模式分析）
画像诊断层（个性化写作画像生成、反馈解释）</t>
  </si>
  <si>
    <t>构建了‘AI全程赋能、师生深度互动’的智能写作教学模式，突破了传统写作教学的线性流程，实现了写作教学由结果导向转变为全过程指导。</t>
  </si>
  <si>
    <t>文中提到“豆包AI负责文言智能解读、思维导图生成”</t>
  </si>
  <si>
    <t>第885号案例_潘柳伊-AI辅助下的地理探究教学实践——以水循环为例-申报书.pdf</t>
  </si>
  <si>
    <t>AI辅助下的地理探究教学实践——以水循环为例</t>
  </si>
  <si>
    <t>通过AI与AR技术结合，提升学生对水循环的理解与探究能力，促进自主学习与思考。</t>
  </si>
  <si>
    <t>AI生成内容与AR技术结合 → 学习行为分析 → 个性化反馈与指导 → 学习改进</t>
  </si>
  <si>
    <t>["人工智能算法", "增强现实技术", "学习行为分析模型", "教育数据挖掘"]</t>
  </si>
  <si>
    <t>文档中提到“借助豆包AI功能，实现试卷快速阅卷与精准分析”</t>
  </si>
  <si>
    <t>学生：初步理解水循环的基本概念，锻炼自主思考和探究能力；教师：实现对学生学习状态的精准诊断与指导；学校：推动地理探究教学的创新与实践。</t>
  </si>
  <si>
    <t>通过AI与AR技术结合，提升学生对水循环的理解与探究能力，形成了基于探究的学习模式，促进了学生的主动学习与思维能力发展。</t>
  </si>
  <si>
    <t>文档中提到“借助技术工具破解验证难题，先将优质教案、骑行数据、血药浓度案例上传至豆包AI”</t>
  </si>
  <si>
    <t>第886号案例_吕子敬 案例申报书.pdf</t>
  </si>
  <si>
    <t>人工智能在教育教学管理中的应用案例</t>
  </si>
  <si>
    <t>该案例展示的应用模式具有推广价值，涉及的AI工具大多为国内中小学已普及或易于获取的软件，教师学习成本相对较低。</t>
  </si>
  <si>
    <t>通过AI技术实现高效的课堂管理、精准的个性化教学、沉浸式的学习体验，提升课堂教学效率与效果，激发学生学习兴趣。</t>
  </si>
  <si>
    <t>AI赋能课堂教学管理 → 个性化教学需求提供 → 课堂参与感提升 → 核心素养培养</t>
  </si>
  <si>
    <t>["语音识别", "自然语言处理", "计算机视觉", "数据智能分析"]</t>
  </si>
  <si>
    <t>文档中提到“选用豆包 AI承担课前预习诊断与课中知识拆解任务”</t>
  </si>
  <si>
    <t>学生：提升课堂参与度与获得感；教师：减轻管理负担与实现精准个性化教学；学校：推动教育管理模式创新与效率提升。</t>
  </si>
  <si>
    <t>课前准备 → 课堂管理 → 课后反馈与个性化练习</t>
  </si>
  <si>
    <t>数据采集层（个性化生成与智能批改预习题）；行为识别层（课堂纪律维护与互动教学）；画像诊断层（即时反馈与个性化练习生成）</t>
  </si>
  <si>
    <t>企业产品以“教学管理工具”为主，学校多通过校本化规则实现教学适配，整体处于规模化应用初期。</t>
  </si>
  <si>
    <t>强调AI支持下的全流程差异化教学，推动游戏化、探究式、陪伴式学习方式，利用现有AI技术实现教学的数字化转型与即时反馈。</t>
  </si>
  <si>
    <t>小猿口算</t>
  </si>
  <si>
    <t>文档中提到“通过豆包AI的‘语音转图片’功能，将学生的语言想象瞬间转化为视觉草图”</t>
  </si>
  <si>
    <t>文档中提到“借AI将示范句生成静态图与短视频”</t>
  </si>
  <si>
    <t>腾讯英语君</t>
  </si>
  <si>
    <t>文档中提到“借助豆包的动态素材生成功能，将抽象定理转化为直观探究过程”</t>
  </si>
  <si>
    <t>第887号案例_1.“人工智能+基础教育”典型应用场景案例申报书(1).pdf</t>
  </si>
  <si>
    <t>迈向智育未来 构建智学新样态</t>
  </si>
  <si>
    <t>长沙市岳麓区</t>
  </si>
  <si>
    <t>已在1-3年级全面实施，形成了标准化的课程资源包及成熟的双师教学模式，具备了在区域范围内复制推广的基础。</t>
  </si>
  <si>
    <t>构建了‘基础认知 -实践操作 -项目拓展’三层递进的人工智能课程体系，创新了‘常规课堂 +双师教学 +专家讲座’的融合教学模式，有效破解了小学缺乏高端专业师资的难题。</t>
  </si>
  <si>
    <t>基础认知 + 实践操作 + 项目拓展 → 双师教学模式 → 学生创新能力提升 → 教师专业能力突破</t>
  </si>
  <si>
    <t>["人工智能课程体系", "双师教学模式", "图形化编程", "智能巡课系统", "跨学科融合"]</t>
  </si>
  <si>
    <t>文档中提到“豆包智能体定制：针对‘感悟精卫精神’需求，设计智能体与精卫的对话脚本”</t>
  </si>
  <si>
    <t>学生：创新能力与人工智能素养显著提升，表现优异；教师：专业能力实现突破，形成可复制的教学案例与管理模式；学校：成功打造“智育·智学”新样态，吸引兄弟学校观摩，形成良好的区域示范效应。</t>
  </si>
  <si>
    <t>基础认知 → 实践操作 → 项目拓展</t>
  </si>
  <si>
    <t>企业产品以“人工智能课程体系”为主，学校通过与高校及科技企业的合作实现教学适配，整体处于规模化应用初期。</t>
  </si>
  <si>
    <t>构建了“基础认知 -实践操作 -项目拓展”三层递进的人工智能课程体系，采用“常规课堂 +双师教学 +专家讲座”的融合教学模式，形成了支持人工智能课程常态化运行的完整生态，确保课程深度融入学校肌理。</t>
  </si>
  <si>
    <t>智能巡课系统</t>
  </si>
  <si>
    <t>文档中提到“选用豆包AI大模型开发‘盘古’智能体，具备语音合成、自然语言处理功能”</t>
  </si>
  <si>
    <t>第888号案例_汨罗市壹志学校陈耀华案例申报书.docx</t>
  </si>
  <si>
    <t>美术七年级非遗“潮起来”教学设计</t>
  </si>
  <si>
    <t>汨罗市</t>
  </si>
  <si>
    <t>文档中提到“嵌入豆包AI，即时解答问题”</t>
  </si>
  <si>
    <t>学生：提升对非遗文化的理解与认知；教师：丰富教学设计与实施策略；学校：推动非遗教育的校本化实施</t>
  </si>
  <si>
    <t>结合非遗文化与美术教学，激发学生的文化认同感与创造力</t>
  </si>
  <si>
    <t>第889号案例_南滨路小学+祝林+点亮一盏心灯，照见万里前程.docx</t>
  </si>
  <si>
    <t>点亮一盏心灯，照见万里前程</t>
  </si>
  <si>
    <t>已在南滨路小学实施，计划向区域内其他学校推广，整体处于应用深化阶段</t>
  </si>
  <si>
    <t>通过AI技术实现个性化阅读推荐与动态评价，促进学生阅读兴趣与能力的提升，形成家校协同的阅读生态。</t>
  </si>
  <si>
    <t>资源整合 → 个性化推荐 → 动态评价与反馈 → 家校联动</t>
  </si>
  <si>
    <t>["AI推荐系统", "数据分析", "用户画像", "自然语言处理", "互动反馈机制"]</t>
  </si>
  <si>
    <t>文档中提到“案例使用的基础大模型即梦AI、豆包AI”</t>
  </si>
  <si>
    <t>学生：人均周阅读时长翻番，阅读理解力与表达自信显著提升；教师：教研活动因聚焦真实学情而更加深入，专业幸福感与成就感增强；学校：形成现代气息的阅读新文化，提升校园书香氛围。</t>
  </si>
  <si>
    <t>资源整合 → 智选书目 → 沉浸阅读 → 动态评价 → 创作延伸</t>
  </si>
  <si>
    <t>通过AI语义分析与用户画像实现资源精准匹配，重构教师角色定位，突破传统阅读评价局限，形成家校协同机制。</t>
  </si>
  <si>
    <t>第890号案例_智能工具融合驱动的高中生物学情景化教学实践——以人类遗传病为例.docx</t>
  </si>
  <si>
    <t>智能工具融合驱动的高中生物学情景化教学实践——以人类遗传病为例</t>
  </si>
  <si>
    <t>已具备完整教学资源包，正在进行校本课程试点与区域教研推广，适合广泛落地</t>
  </si>
  <si>
    <t>通过情境化问题驱动教学与AI工具的融合，提升学生参与度与实践能力，打破传统教学模式。</t>
  </si>
  <si>
    <t>情境引入 → AI工具应用 → 互动式决策模拟 → 知识与社会责任结合</t>
  </si>
  <si>
    <t>["AI智能体", "数据可视化", "互动式教学设计", "跨学科整合", "遗传病知识"]</t>
  </si>
  <si>
    <t>扣子AI智能体</t>
  </si>
  <si>
    <t>学生：提升对人类遗传病的理解与应用能力；教师：通过情境化教学提升课堂活跃度与教学效果；学校：推动AI技术在教育中的应用与探索。</t>
  </si>
  <si>
    <t>情境引入 → 知识传授 → 互动探讨 → 实践应用</t>
  </si>
  <si>
    <t>数据采集层（视频与图像素材展示）
行为识别层（学生互动与反馈分析）
智能策略层（AI智能体辅助决策）</t>
  </si>
  <si>
    <t>通过情境化问题驱动教学与互动式决策模拟，打破传统教学模式，提升学生的参与感与实际应用能力，同时融入跨学科资源，增强教学的真实性与权威性。</t>
  </si>
  <si>
    <t>第891号案例_“人工智能+基础教育”典型应用场景案例申报书.docx</t>
  </si>
  <si>
    <t>中华优秀传统文化中基于AI技术的书法教学创新实践——彭州市北城小学“AI+美育”育人案例</t>
  </si>
  <si>
    <t>彭州市</t>
  </si>
  <si>
    <t>该模式已通过课程共享、联合教研辐射区域内12所学校，接待500余人次观摩，形成的《AI书法教学案例集》供同类学校参考，推动教育公平，未来计划联合高校深化课题研究，扩大推广范围。</t>
  </si>
  <si>
    <t>实施以来，学生书法作品优秀率提升30%，坐姿、握笔规范率达90%以上，学校获评2023年成都市数字学校、2024年“四川云教”优秀接收学校、2025年成都市基础教育人工智能应用场景项目。</t>
  </si>
  <si>
    <t>AI技术应用于书法教学 → 学习行为分析与反馈 → 个性化书法指导 → 教学效果提升</t>
  </si>
  <si>
    <t>["学习行为分析", "个性化反馈", "教学效果评估", "人工智能算法"]</t>
  </si>
  <si>
    <t>文档中提到“选取操作简便、对中文理解良好的‘豆包’”</t>
  </si>
  <si>
    <t>学生：书法作品优秀率提升30%，坐姿、握笔规范率达90%；教师：提升教学设计与实施能力；学校：获评成都市数字学校、四川云教优秀接收学校。</t>
  </si>
  <si>
    <t>通过AI技术提升书法教学效果，形成的《AI书法教学案例集》为同类学校提供参考，推动教育公平，适配师资不足的学校。</t>
  </si>
  <si>
    <t>第892号案例_二十三小学校五洲分校+高雅堃+  AI巧融课堂 智教实践探新申报书.docx</t>
  </si>
  <si>
    <t>AI巧融课堂 智教实践探新</t>
  </si>
  <si>
    <t>大同市平城区</t>
  </si>
  <si>
    <t>已在二年级语文课堂成功应用，模式易于复制推广，适用于多学科教学</t>
  </si>
  <si>
    <t>通过引入AI拟人化角色‘美食小博士’，实现了新型互动教学模式，激发学生主动探究欲望，提升课堂互动频度与深度。</t>
  </si>
  <si>
    <t>学生提问 → AI即时解答与视频辅助 → 教师引导深化</t>
  </si>
  <si>
    <t>["AI大模型", "实时答疑系统", "视频生成技术", "互动教学平台"]</t>
  </si>
  <si>
    <t>文档中提到“利用AI生图功能，在短时间内来呈现自己天马行空的创意作品”</t>
  </si>
  <si>
    <t>学生：提升课堂参与度，激发学习兴趣，增强对中华优秀传统文化的认知；教师：实现即时答疑与互动引导，减轻教学负担；学校：推动教学模式创新，提升教学质量。</t>
  </si>
  <si>
    <t>需求分析 → 个性化定制 → 应用优化 → 互动深化</t>
  </si>
  <si>
    <t>数据采集层（实时答疑与互动反馈）
画像诊断层（学生提问与AI解答的动态记录）
个性化学习层（AI视频生成辅助理解）</t>
  </si>
  <si>
    <t>企业产品以“学习支持工具”为主，学校通过AI工具实现教学适配，整体处于规模化应用初期。</t>
  </si>
  <si>
    <t>创新引入AI拟人化角色“美食小博士”，构建新型互动教学模式，提升学生主动探究欲望，优化课堂互动频度与深度。</t>
  </si>
  <si>
    <t>第893号案例_山西省大同市平城区文慧小学-边旸-AI赋能，智阅名著——助力《西游记》整本书智慧阅读教学新实践典型应用案例申报书.docx</t>
  </si>
  <si>
    <t>AI赋能，智阅名著——助力《西游记》整本书智慧阅读教学新实践</t>
  </si>
  <si>
    <t>山西省大同市平城区</t>
  </si>
  <si>
    <t>目前已在单校多班级落地，处于规模化推广阶段</t>
  </si>
  <si>
    <t>通过多模态AI工具的整合应用，突破传统名著阅读教学的局限，实现个性化学习与可视化评价，提升学生的阅读深度与课堂参与度。</t>
  </si>
  <si>
    <t>需求分析 → 技术选取与个性化定制 → 应用优化 → 教学模式与技术应用创新</t>
  </si>
  <si>
    <t>["文本分析", "语音合成", "图像生成", "个性化评价", "数据实时反馈"]</t>
  </si>
  <si>
    <t>文档中提到“借助豆包AI优化教学支持”</t>
  </si>
  <si>
    <t>学生：提升文本解读能力、参与积极性；教师：获得学情数据支撑、减轻备课工作量；学校：探索可复制的名著智慧阅读教学路径。</t>
  </si>
  <si>
    <t>需求分析 → 工具选型与功能定制 → 应用优化 → 教学模式创新</t>
  </si>
  <si>
    <t>数据采集层（学情数据收集与分析）
行为识别层（学生参与度与反馈分析）
画像诊断层（个性化学习画像生成）
个性化学习层（即时生成反馈与评价）</t>
  </si>
  <si>
    <t>该模式已在单校多班级落地，具备可迁移性与规模化推广潜力，整体处于应用推广阶段。</t>
  </si>
  <si>
    <t>首创“情境任务驱动+AI全流程赋能”模式，构建多模态AI应用体系，实现技术与教学环节的精准适配，推动阅读教学从“知识传授”向“能力培养”转型。</t>
  </si>
  <si>
    <t>海螺AI</t>
  </si>
  <si>
    <t>文档中描述“通过豆包AI构建与‘梵高爷爷’的拟真对话场景”</t>
  </si>
  <si>
    <t>文档中提到“豆包AI以其强大的语音识别与生成能力，能够根据幼儿输入的指令，快速生成符合幼儿认知水平的文物解说词。”</t>
  </si>
  <si>
    <t>第894号案例_大同市平城区文慧小学姜蕊蕊“人工智能+基础教育”典型应用案例申报书.docx</t>
  </si>
  <si>
    <t>数据驱动的小学数学差异化学习路径生成与效果分析</t>
  </si>
  <si>
    <t>已在本校推广至小数运算、图形认知模块，具备跨学科迁移潜力</t>
  </si>
  <si>
    <t>构建了“教学数据—AI工具—教学行为”的深度融合闭环，实现了个性化教学路径的生成与优化。</t>
  </si>
  <si>
    <t>数据分析 → 错误识别 → 个性化练习生成 → 教学资源匹配 → 教学效果评估</t>
  </si>
  <si>
    <t>["数据分析", "自然语言处理", "学习行为分析", "个性化学习路径生成", "教育资源整合"]</t>
  </si>
  <si>
    <t>文档中提到“以豆包AI大模型为核心工具，目标是通过AI具象化意象、分层辅导、实时反馈”</t>
  </si>
  <si>
    <t>学生：降低公分母选择错误率，提升数学学习信心；教师：提高辅导效率，精准定位学生薄弱环节；学校：形成可复制的个性化教学模式。</t>
  </si>
  <si>
    <t>需求分析 → 错误样本追踪与分析 → 个性化练习生成 → 资源整合与应用优化 → 效果评估与调整</t>
  </si>
  <si>
    <t>数据采集层（错误样本追踪与分类）
行为识别层（错误类型分析）
个性化学习层（梯度化练习生成与动态调整）</t>
  </si>
  <si>
    <t>企业产品以“学习支持工具”为主，教师通过现有教育平台与AI工具实现教学适配，整体处于规模化应用初期。</t>
  </si>
  <si>
    <t>构建了“教学数据—AI工具—教学行为”的深度融合闭环，通过错误样本分析与AI工具的结合，实现了个性化教学路径的精准生成与动态调整，适用于普通班级的低成本个性化教学方案。</t>
  </si>
  <si>
    <t>文档中提到‘基于豆包AI大模型，创建了“美食小博士”这一拟人化角色’</t>
  </si>
  <si>
    <t>文档中提到“利用豆包AI工具创建智能体‘语文助手’”</t>
  </si>
  <si>
    <t>第895号案例_“人工智能+基础教育”典型应用案例申报书.docx</t>
  </si>
  <si>
    <t>人工智能赋能电解质电离微观世界探索</t>
  </si>
  <si>
    <t>案例在大同市平城中学校进行实施，处于探索与推广阶段</t>
  </si>
  <si>
    <t>首创'AI+虚拟实验'双驱动模式，突破微观教学时空限制，培养学生宏观辨识与微观探析的学科核心素养。</t>
  </si>
  <si>
    <t>虚拟实验平台构建 → AI动态建模 → 个性化学习评价 → 知识应用与反馈</t>
  </si>
  <si>
    <t>["虚拟实验室", "动态建模", "智能诊断系统", "个性化学习", "实时反馈"]</t>
  </si>
  <si>
    <t>希沃AI化学模拟实验室</t>
  </si>
  <si>
    <t>文档中提到“以豆包AI工具为支撑，围绕‘记录•分析•共享’三维策略”</t>
  </si>
  <si>
    <t>学生：深化对电解质电离的理解，提升实验分析能力；教师：增强课堂讨论深度与学生参与度；学校：推动AI技术在化学教学中的应用与创新。</t>
  </si>
  <si>
    <t>数据采集层（虚拟实验室数据采集与融合）
行为识别层（学生实验表现分析）
画像诊断层（个性化学习画像生成）
个性化学习层（分层练习推送）</t>
  </si>
  <si>
    <t>即梦电解质电离系统</t>
  </si>
  <si>
    <t>文档中提到“案例选用‘豆包’AI工具，通过语音交互界面定制‘结构化提问框架’”</t>
  </si>
  <si>
    <t>第896号案例_案例申报书.docx</t>
  </si>
  <si>
    <t>AI赋能初中历史“情境式”教学设计及应用</t>
  </si>
  <si>
    <t>平城</t>
  </si>
  <si>
    <t>该教学案例已在多所高中试用，覆盖学生人数超过2000人，预计未来3-5年内可在全国范围内推广应用。</t>
  </si>
  <si>
    <t>通过AI生成的沉浸式情境激发学生主动学习，实现知识学习与价值引领的统一。</t>
  </si>
  <si>
    <t>AI多模态生成技术 → 人物形象生成与语音合成 → 情境互动与个性化任务设计 → 课堂实施与反馈优化</t>
  </si>
  <si>
    <t>["深度学习模型", "语音合成", "交互设计", "个性化学习路径", "史实校验机制"]</t>
  </si>
  <si>
    <t>文档中提到“AI绘画工具‘豆包AI画’解决幼儿‘想得到但画不出’的表达困境”</t>
  </si>
  <si>
    <t>学生：提升历史探究与思辨能力，深化对核心价值的理解；教师：减轻备课负担，提升课堂设计能力；学校：为历史学科数字化转型提供可复制、可推广的范式。</t>
  </si>
  <si>
    <t>AI多模态生成技术 → 情境任务设计 → 学生互动与反馈 → 评价与优化</t>
  </si>
  <si>
    <t>数据采集层（AI多模态生成技术）
行为识别层（学生与AI角色的互动分析）
画像诊断层（学生历史思维能力的动态评估）</t>
  </si>
  <si>
    <t>该技术处于国内领先水平，已在多所高中试用，覆盖学生人数超过2000人，未来3-5年内可在全国范围内推广应用。</t>
  </si>
  <si>
    <t>构建“情境—探究—升华”的历史学习新范式，通过AI生成的沉浸式情境激发学生主动学习，突破传统多媒体教学的局限，实现个性化情境交互。</t>
  </si>
  <si>
    <t>第897号案例_濮院茅盾实验小学+陈佳惠+《三阶递进：生成式AI赋能信息科技课堂“教-学-评”一体化的路径探析》.docx</t>
  </si>
  <si>
    <t>三阶递进：生成式AI赋能信息科技课堂“教-学-评”一体化的路径探析</t>
  </si>
  <si>
    <t>桐乡市</t>
  </si>
  <si>
    <t>已在单校实现完整教学闭环，处于推广阶段</t>
  </si>
  <si>
    <t>通过生成式AI实现从课前资源开发到课后个性化反馈的全流程应用，提升了学生的参与度和学习效果。</t>
  </si>
  <si>
    <t>情境认知 → 策略探究 → 迁移应用 → 个性化反馈</t>
  </si>
  <si>
    <t>["生成式AI", "数据分析", "多模态资源生成", "实时反馈", "个性化推送"]</t>
  </si>
  <si>
    <t>文档中提到“语音输入‘会飞的兔子’→1键生成简笔/补色”</t>
  </si>
  <si>
    <t>学生：提升数字化学习规划能力与参与度；教师：实现精准教学与资源高效开发；学校：形成可复制的AI赋能教学模式。</t>
  </si>
  <si>
    <t>生成式AI工具应用 → 资源生成与学情分析 → 情境构建与策略探究 → 迁移应用与个性化反馈</t>
  </si>
  <si>
    <t>数据采集层（多模态学习资源生成与分析）
行为识别层（学生参与度与策略应用分析）
个性化学习层（个性化学习报告与反馈）</t>
  </si>
  <si>
    <t>企业产品以“学习支持工具”为主，学校通过项目式学习实现教学适配，整体处于规模化应用初期。</t>
  </si>
  <si>
    <t>构建“情境认知—策略探究—迁移应用”的三阶闭环模式，打破传统线性教学逻辑，实现多工具协同与全流程渗透，推动AI从通用工具向学科教学专用工具转化。</t>
  </si>
  <si>
    <t>文档中提到“借助AI图像生成工具（如豆包AI绘图）”</t>
  </si>
  <si>
    <t>豆包文生图</t>
  </si>
  <si>
    <t>文档中提到“定制豆包AI技术智能体，开发三大核心模块”</t>
  </si>
  <si>
    <t>文档中描述‘依托“豆包”AI教育平台，结合嘉嘉常用的“奇迹”创意积木特性，定制个性化学习方案’</t>
  </si>
  <si>
    <t>第898号案例_青岛市盲校+武晓丽+AI赋能盲校高中化学教学——原电池组装游戏设计实践+申报书.docx</t>
  </si>
  <si>
    <t>AI赋能盲校高中化学教学——原电池组装游戏设计实践</t>
  </si>
  <si>
    <t>青岛市</t>
  </si>
  <si>
    <t>已在青岛市盲校进行试点应用，整体处于推广阶段</t>
  </si>
  <si>
    <t>通过多感官交互设计与实时语音反馈，激活视障学生的课堂参与度，提升教学效率，探索出可复制的AI赋能游戏化教学路径。</t>
  </si>
  <si>
    <t>需求分析 → AI赋能游戏设计 → 个性化定制与应用优化 → 实践成效评估</t>
  </si>
  <si>
    <t>["生成式人工智能", "语音交互系统", "无障碍设计", "实时反馈机制", "教育游戏化"]</t>
  </si>
  <si>
    <t>原电池组装游戏</t>
  </si>
  <si>
    <t>文档中提到“基于国产AI平台（豆包）的深度思考模式，开发并固化了一套作业构建流程”</t>
  </si>
  <si>
    <t>学生：提升课堂参与度与原电池反应原理理解；教师：优化教学效率与反馈机制；学校：探索可复制的AI赋能教学路径，助力特殊教育提质增效。</t>
  </si>
  <si>
    <t>需求分析 → AI赋能设计 → 个性化定制 → 应用优化 → 实践成效</t>
  </si>
  <si>
    <t>数据采集层（多感官交互设计）
行为识别层（语音反馈机制）
画像诊断层（实时验证学生组装方案）
个性化学习层（选择—放置—验证的操作流程）</t>
  </si>
  <si>
    <t>本案例在青岛市盲校进行试点应用，已服务视障学生48人次，整体处于初步推广阶段，展现出良好的应用前景。</t>
  </si>
  <si>
    <t>采用'多感官替代—听觉主导'的教学模式，突破传统视觉依赖型教育的局限，利用AI技术实现无障碍交互，降低特殊教育信息化门槛，提供可复制的实践案例。</t>
  </si>
  <si>
    <t>第899号案例_AI全流程赋能高原特色物理校本课程构建——以《物理与科技》开发为例 (1).docx</t>
  </si>
  <si>
    <t>AI全流程赋能高原特色物理校本课程构建——以《物理与科技》开发为例</t>
  </si>
  <si>
    <t>已在民和县第三高级中学高一物理校本课程教学中投入使用，覆盖本校1000余名学生，处于推广阶段</t>
  </si>
  <si>
    <t>通过AI技术实现素材系统化整合、高原特色内容延伸及可视化呈现，提升教学针对性与效率，助力基础教育课程个性化、数字化转型。</t>
  </si>
  <si>
    <t>素材整合 → 内容扩展生成 → 可视化设计 → 规范呈现</t>
  </si>
  <si>
    <t>["自然语言处理", "内容生成", "数据分析", "图像生成", "交互式AI"]</t>
  </si>
  <si>
    <t>文档中提到“选用豆包AI软件作为核心工具，其操作界面简洁、生成响应速度快”</t>
  </si>
  <si>
    <t>学生：提升物理知识理解与应用能力；教师：提高课程开发效率与教学针对性；学校：实现校本课程的个性化与数字化转型</t>
  </si>
  <si>
    <t>数据采集层（素材整合与分析）
内容生成层（章节内容扩展与习题设计）
可视化层（插图生成与内容排版）</t>
  </si>
  <si>
    <t>构建了“AI分析和主导核心创作+教师轻量优化”的高效开发模式，提升了校本课程开发效率，解决了地域特色不足的问题，并实现了内容的可视化与规范化设计</t>
  </si>
  <si>
    <t>第900号案例_张美岭、鲍宗莲-----人机协同解电磁，数智融合启新章——以《电生磁》为例.docx</t>
  </si>
  <si>
    <t>人机协同解电磁，数智融合启新章</t>
  </si>
  <si>
    <t>西宁</t>
  </si>
  <si>
    <t>目前案例已在单节初中物理课成功应用，处于推广阶段</t>
  </si>
  <si>
    <t>通过数字化工具整合与任务驱动探究模式，显著提升学生对抽象电磁知识的理解与掌握，促进学生主动探究与团队协作能力。</t>
  </si>
  <si>
    <t>资源整合与教学设计优化 → 互动实验与沉浸式情境 → 个性化练习与反馈</t>
  </si>
  <si>
    <t>["数字化教学资源整合", "仿真实验技术", "动态情境视频制作", "学习行为分析", "个性化学习路径设计"]</t>
  </si>
  <si>
    <t>文档中提到“本案核心是应用‘豆包AI数字人’工具降低学生认知距离，深度理解古诗。”</t>
  </si>
  <si>
    <t>学生：提升知识掌握度与探究能力；教师：优化教学设计与反馈；学校：推动数字化教学模式转型</t>
  </si>
  <si>
    <t>资源整合 → 教学设计优化 → 互动实验实施 → 反馈与巩固</t>
  </si>
  <si>
    <t>数据采集层（教学资源整合与分析）
行为识别层（学生互动与反馈分析）
画像诊断层（学生知识掌握度评估）</t>
  </si>
  <si>
    <t>案例已在初中物理课成功应用，具备推广至全章节及其他理科教学的潜力，整体处于实践引领阶段</t>
  </si>
  <si>
    <t>通过任务驱动探究与全流程数字化工具整合，提升学生参与度与知识掌握度，形成技术赋能的教学闭环</t>
  </si>
  <si>
    <t>案例使用的基础大模型使用豆包AI数字人</t>
  </si>
  <si>
    <t>文档中提到“选用豆包AI图像生成工具，利用其图像生成功能，通过文字或语音输入快速生成符合要求的植物种子传播图片。”</t>
  </si>
  <si>
    <t>文档中提到“依托豆包AI技术搭建专属幼儿行为识别模块”</t>
  </si>
  <si>
    <t>习题库</t>
  </si>
  <si>
    <t>文档中提到“借助豆包AI智能批改系统，成功攻克了这一教学难题。”</t>
  </si>
  <si>
    <t>第901号案例_（上海市建平实验张江中学）“人工智能+基础教育”典型应用场景案例——立足张江AI小镇，讲好中国科学故事.pdf</t>
  </si>
  <si>
    <t>立足张江AI小镇，讲好中国科学故事</t>
  </si>
  <si>
    <t>案例已在上海市建平实验张江中学实施，正在探索跨学段的协同教育模式，整体处于推广阶段。</t>
  </si>
  <si>
    <t>通过AI赋能科学教育，构建了可视化、图形化的学习工具，降低了AI学习门槛，并实现了全链条数智化管理。</t>
  </si>
  <si>
    <t>AI赋能科学教育 → 跨学科项目化学习 → 实时反馈与评价系统 → 教学与管理的数智化</t>
  </si>
  <si>
    <t>["AI学习工具", "数据可视化", "实时反馈系统", "跨学科项目化学习", "虚实融合技术"]</t>
  </si>
  <si>
    <t>文档中提到“AI提供实时答疑与拓展思路”</t>
  </si>
  <si>
    <t>学生：提升科学探究能力与创新素养；教师：提升跨学科教学设计与实施能力；学校：构建中小幼协同育人平台，推动AI与教育融合</t>
  </si>
  <si>
    <t>AI赋能科学教育 → 跨学科项目化学习设计 → 实施与反馈 → 学习改进</t>
  </si>
  <si>
    <t>数据采集层（实时学习行为数据采集与分析）
行为识别层（学生学习状态与情感识别）
画像诊断层（个性化学习画像生成与反馈）
个性化学习层（即时生成反馈与学习路径调整）</t>
  </si>
  <si>
    <t>通过具身化、可视化、图形化等方式，降低AI学习门槛，构建核心素养导向的创新教学框架，推动全链条数智化教育管理</t>
  </si>
  <si>
    <t>文档中提到“教师引导学生对豆包AI智能体进行描述，并将课程的学习活动分为词汇检测、短文朗读和口语会话三个层层递进的层次进行。”</t>
  </si>
  <si>
    <t>第902号案例_902申报书 杨泓成 “YUE燃创新，智享未来”——人工智能赋能学生创新能力培养的实践与创新.docx</t>
  </si>
  <si>
    <t>“YUE燃创新，智享未来”</t>
  </si>
  <si>
    <t>学校通过人工智能辅助创新能力培养模式，已初步形成可推广的培养模式，处于实践与优化阶段。</t>
  </si>
  <si>
    <t>通过AI辅助的创新能力培养模式，学生在项目参与中获得即时反馈，提升了创新能力与综合素养，同时教师的评价更为科学高效。</t>
  </si>
  <si>
    <t>AI辅助场景生成与任务探究 → 问题提出与评审 → 问题确定与校验 → 多轮决策推进 → AI双重作用与反馈生成</t>
  </si>
  <si>
    <t>["人工智能算法", "数据分析", "学习行为分析", "个性化反馈系统", "团队协作动态分析"]</t>
  </si>
  <si>
    <t>文档中提到‘引入豆包AI智能体——劳动小能手，引导学生提问’</t>
  </si>
  <si>
    <t>学生：提升创新能力与综合素养；教师：实现科学高效的创新能力评价；学校：形成可推广的创新能力培养模式</t>
  </si>
  <si>
    <t>AI辅助学生创新能力培养 → 角色化任务探究 → 多维度评价与反馈</t>
  </si>
  <si>
    <t>通过AI辅助的情境任务探究模式，促进学生创新能力的提升，形成可量化的学生创新能力发展轨迹</t>
  </si>
  <si>
    <t>第903号案例_903申报书 周睿申 “数智超脑”赋能建设“未来学校”——基于数字孪生技术的校园管理实践创新.docx</t>
  </si>
  <si>
    <t>“数智超脑”赋能建设“未来学校”——基于数字孪生技术的校园管理实践创新</t>
  </si>
  <si>
    <t>项目已在学校两个校区全面落地，覆盖54个教学班及所有核心管理场景，运行稳定且成效显著。</t>
  </si>
  <si>
    <t>通过数字孪生与AI技术的深度融合，实现校园管理的智能化与精细化，提升后勤运维效率与安全防控水平。</t>
  </si>
  <si>
    <t>数据整合与分析 → 数字孪生构建 → 实时监测与预警 → 决策支持与优化</t>
  </si>
  <si>
    <t>["数字孪生技术", "物联网", "人工智能算法", "数据可视化", "传感器数据采集"]</t>
  </si>
  <si>
    <t>数字孪生校园管理系统</t>
  </si>
  <si>
    <t>文档中提到“豆包AI智能体定制三大核心模块”</t>
  </si>
  <si>
    <t>提升校园安全防控水平，保障师生权益，减轻管理人员工作负担，让教育者聚焦核心教学任务，助力教育高质量发展。</t>
  </si>
  <si>
    <t>数据整合 → 能耗管控 → 运维优化 → 安全升级</t>
  </si>
  <si>
    <t>感知层（传感器、智能空开、安防摄像头等数据采集）
数据层（物联 PaaS 系统，保障数据交互）
平台层（核心数据中台，运营管理、交互控制、数据可视化）
应用层（水电分项计量与电器远程控制）</t>
  </si>
  <si>
    <t>项目已在学校两个校区全面落地，覆盖54个教学班及所有核心管理场景，运行稳定且成效显著，具备极强的可复制性。</t>
  </si>
  <si>
    <t>首次在初中校园实现“数字孪生 + IoT + AI”深度融合，突破传统碎片化信息化局限，推动校园管理从“静态统计”升级为“动态仿真”。</t>
  </si>
  <si>
    <t>物联 PaaS 系统</t>
  </si>
  <si>
    <t>文档中提到“学生通过豆包AI智能体进行认知对话训练”</t>
  </si>
  <si>
    <t>第904号案例_附件1 人工智能基础教育典型应用案例申报书.docx</t>
  </si>
  <si>
    <t>AI 赋能红色诗歌多元创生——AIGC课程与校园诗歌节跨学科融合实践案例</t>
  </si>
  <si>
    <t>上海市静安区</t>
  </si>
  <si>
    <t>本案例覆盖学校四年级四个班级，共计160余名学生，产出诗歌演绎作品80余件，具备在小学中高年级及各类校园文化活动中广泛推广的潜力。</t>
  </si>
  <si>
    <t>将前沿的AIGC技术无缝融入校园文化活动，学生不再仅仅是技术的被动使用者，而是借助智能工具进行深度创作的小诗人与“小艺术家”。</t>
  </si>
  <si>
    <t>AIGC技术应用 → 诗歌创作与表达 → 跨学科融合与展示</t>
  </si>
  <si>
    <t>["AIGC技术", "音频合成", "图像生成", "关键词提炼", "情感分析"]</t>
  </si>
  <si>
    <t>文档中提到“定制‘豆包AI智能助手’作为教学全流程辅助工具”</t>
  </si>
  <si>
    <t>学生：提高技术运用和创造性表达能力，深化对红色诗歌的理解；教师：促进跨学科协作与教学创新；学校：推动校园文化活动的多元化与数字化转型。</t>
  </si>
  <si>
    <t>AIGC工具选择与适配 → 角色分工与协作创作 → AI生成内容与艺术表现结合 → 成果展示与反馈</t>
  </si>
  <si>
    <t>数据采集层（AIGC工具的使用与操作）
行为识别层（学生角色分工与协作模式）
个性化学习层（根据学生创作需求生成反馈）</t>
  </si>
  <si>
    <t>案例在小学阶段已进行实践，具备在校园文化活动中广泛推广的潜力，整体处于应用探索与优化阶段。</t>
  </si>
  <si>
    <t>将AIGC技术与红色诗歌节相结合，突破传统活动形式，实现技术与人文的深度融合，培养学生的创新思维与跨学科整合能力。</t>
  </si>
  <si>
    <t>海绵音乐</t>
  </si>
  <si>
    <t>文档中提到“引入豆包AI助手作为技术支撑，学生分组探究解决方案”</t>
  </si>
  <si>
    <t>第905号案例_申报书+蒋迅+从批改到育人：AI驱动下的作文教学转型与学情诊断实践.pdf</t>
  </si>
  <si>
    <t>从批改到育人：AI驱动下的作文教学转型与学情诊断实践</t>
  </si>
  <si>
    <t>已在学校实施，探索出可复制的教学模式，整体处于推广阶段</t>
  </si>
  <si>
    <t>通过AI批改系统实现实时反馈与个性化辅导，提升学生写作能力与教师教学效率。</t>
  </si>
  <si>
    <t>智能诊断 → 个性化辅导 → 分层推进 → 数据化写作改进</t>
  </si>
  <si>
    <t>["AI批改系统", "能力画像", "数据分析", "个性化学习", "反馈机制"]</t>
  </si>
  <si>
    <t>飞象作文星</t>
  </si>
  <si>
    <t>文档中提到“豆包AI助手，上传Excel成绩数据，生成动态雷达图、热力图”</t>
  </si>
  <si>
    <t>学生：真实表达能力稳步提升，平均分提升4.4分，A档作文比例由18%升至31%；教师：从疲于批改转向善于教学，提升精准教学能力。</t>
  </si>
  <si>
    <t>数据采集层（实时作文批改与错因分析）
画像诊断层（能力画像生成）
个性化学习层（资源推送与反馈）</t>
  </si>
  <si>
    <t>企业产品以“智能学情诊断与个性化辅导”为主，整体处于教育数字化转型的推广阶段</t>
  </si>
  <si>
    <t>构建了“写—诊—改—评—再成长”的数据化写作改进链条，体现了路径的可复制性与普适性，推动了教育数字化转型</t>
  </si>
  <si>
    <t>智能终端设备</t>
  </si>
  <si>
    <t>文档中提到“老师们将豆包 AI 助手设定为‘课程小助手’‘教研赋能者’‘评估分析师’三重角色”</t>
  </si>
  <si>
    <t>第906号案例_上海市浦东教育发展研究院 刘冠群-AI智能体赋能学习活动设计-以《信息科技不插电游戏设计助手》.pdf</t>
  </si>
  <si>
    <t>AI智能体赋能学习活动设计——以《信息科技学科不插电游戏设计助手》为例</t>
  </si>
  <si>
    <t>已在区域信息科技名师基地中投入试用，初步验证其在提升教学设计效率等方面的实用价值，获教师积极反馈。</t>
  </si>
  <si>
    <t>构建了“教师主导、AI辅助”的协同备课模式，实现了从活动目标分析到活动素材生成的全流程智能化支持，提高了教学设计的效率和质量。</t>
  </si>
  <si>
    <t>基于AI大模型及特定领域知识库，实现不插电游戏活动的精准生成 → 多模态游戏规则输出 → 优质案例保存与知识库进化</t>
  </si>
  <si>
    <t>["人工智能算法", "知识库构建", "提示词工程", "多模态数据处理", "实时调整机制"]</t>
  </si>
  <si>
    <t>文档中提到“引入豆包AI助手，引导学生查询生活中的平均数实例”</t>
  </si>
  <si>
    <t>教师：提升备课效率，能够将更多精力投入到学情分析和教学创新中；学校：形成可复制、低成本、高效率的教育数字化转型新路径。</t>
  </si>
  <si>
    <t>需求分析 → 游戏活动设计生成 → 多模态规则输出 → 知识库进化与反馈</t>
  </si>
  <si>
    <t>数据采集层（多模态游戏规则输出）
行为识别层（教师活动需求分析）
画像诊断层（个性化游戏活动设计）</t>
  </si>
  <si>
    <t>已在上海市浦东新区信息科技名师基地开展试点应用，覆盖6所试点学校，整体处于推广阶段。</t>
  </si>
  <si>
    <t>第907号案例_附件1：“人工智能+基础教育”典型应用场景案例申报书.pdf</t>
  </si>
  <si>
    <t>基于生成式AI的小学数学模拟实验构建与应用</t>
  </si>
  <si>
    <t>已在上海市浦东新区北蔡镇中心小学5年级4个班级落地应用，覆盖学生162人，具备极高的成本效益比。</t>
  </si>
  <si>
    <t>构建‘手工实验（感知不确定性）+AI模拟（发现规律）+对比验证（深化认知）’的三阶教学框架，推动教师角色转型为‘学习设计师’。</t>
  </si>
  <si>
    <t>需求描述→AI生成→人工微调→实验数据生成与动态可视化→教学活动闭环设计</t>
  </si>
  <si>
    <t>["生成式AI", "自然语言处理", "多模态输出", "实时数据生成", "动态可视化技术"]</t>
  </si>
  <si>
    <t>文档中提到“调试‘豆包’AI助手专属模块，预设‘生活中的7有哪些’等问题触发点”</t>
  </si>
  <si>
    <t>学生：提升数据意识与探究能力，课堂专注参与率显著提高；教师：角色转变为学习设计师，教学效率显著提升；学校：提供可复制的AI与小学数学教学深度融合的实践范式。</t>
  </si>
  <si>
    <t>需求分析 → 技术研发 → 应用优化 → 迭代反馈</t>
  </si>
  <si>
    <t>数据采集层（生成式AI技术支持的模拟实验数据采集与动态可视化）
行为识别层（学生实验行为与认知状态分析）
个性化学习层（根据学生反馈优化实验工具）</t>
  </si>
  <si>
    <t>构建了“手工实验+AI模拟+对比验证”的三阶教学框架，首创低代码化AI教学工具开发路径，解决了传统AI教学工具的开发门槛高、适配性差的问题。</t>
  </si>
  <si>
    <t>第909号案例_03 上海市西南位育中学_陆梦_青春有AI·爱的献辞——人工智能赋初中音乐学科情境化创意教学的探索.docx</t>
  </si>
  <si>
    <t>青春有AI·爱的献辞——人工智能赋初中音乐学科情境化创意教学的探索</t>
  </si>
  <si>
    <t>案例已在学校实施，取得良好反馈，具有较高的推广价值。</t>
  </si>
  <si>
    <t>通过多款AI工具的结合使用，打破传统音乐教学模式，实现情境化创意教学，提升学生的音乐表现力与创造力。</t>
  </si>
  <si>
    <t>任务驱动教学 → AI工具引入 → 音乐创作与表演 → 学习反馈与优化</t>
  </si>
  <si>
    <t>["AI文本生成", "AI音乐生成", "AI舞台设计", "任务驱动学习", "项目化学习"]</t>
  </si>
  <si>
    <t>文档中提到“最终选定‘豆包’APP作为核心平台，其内置的‘智能朗读助手’和‘AI图片生成’两大功能”</t>
  </si>
  <si>
    <t>学生：提升音乐学习兴趣与创造力，增强演唱表现力；教师：提高教学效率与课堂互动质量；学校：探索人工智能支持下音乐教育的新范式。</t>
  </si>
  <si>
    <t>将人工智能技术深度融合于音乐课堂，采用项目化学习打破传统教学模式，通过AI工具提升学生创作与表演能力，形成'AI助创、以创促学'的学习模式。</t>
  </si>
  <si>
    <t>文档中提到“利用豆包APP的‘连环画’生成功能，将故事关键情节自动生成一系列连贯的插图”</t>
  </si>
  <si>
    <t>文档中提到“教师借助豆包APP平台创建‘小琳老师智能体’，提供答疑服务”</t>
  </si>
  <si>
    <t>第911号案例_人工智能基础教育典型应用案例申报书（杨浦区复旦科技园小学冯晓清）.pdf</t>
  </si>
  <si>
    <t>语文课堂的“智能新伙伴”：AI如何让语文课更懂孩子——以二年级经典文本教学为例</t>
  </si>
  <si>
    <t>目前该案例已在复旦科技园小学二年级语文课堂全面应用，覆盖40余名学生，具备在小学低学段语文教学中规模化推广的潜力。</t>
  </si>
  <si>
    <t>AI通过理解儿童的认知、情感与差异，让教学真正触达孩子的心灵深处，激发学生学习兴趣与内驱力，推动语文教学提质增效。</t>
  </si>
  <si>
    <t>AI图像生成 → 360度全景虚拟视频生成 → AI编程互动 → 学习体验提升</t>
  </si>
  <si>
    <t>["AI图像生成", "360度全景虚拟视频", "AI编程工具", "学习行为分析", "教育数据挖掘"]</t>
  </si>
  <si>
    <t>文档中提到“通过豆包APP的AI智能机器人语音通话，介绍三角形内角和在生活中的应用。”</t>
  </si>
  <si>
    <t>学生：提升学习兴趣与内驱力，增强朗读能力与创造力；教师：提高教学效率，促进个性化教学；学校：推动教学质量提升与教育公平。</t>
  </si>
  <si>
    <t>AI图像生成 → 360度全景虚拟视频生成 → AI编程互动 → 个性化反馈与激励</t>
  </si>
  <si>
    <t>数据采集层（AI图像生成、360度全景视频生成）
行为识别层（学生参与度与互动分析）
个性化学习层（即时生成反馈与激励）</t>
  </si>
  <si>
    <t>通过AI技术打破传统教学模式，实现“AI+情境体验+个性化互动”的新模式，提升学生的学习参与度与创造力，促进语文教学的有效性与趣味性。</t>
  </si>
  <si>
    <t>文档中提到“开发豆包APP及多类型AI客户智能体，涵盖理智型、挑剔型、随和型、情绪型4类角色”</t>
  </si>
  <si>
    <t>第912号案例_912上海市张堰中学 李佳祺-AI赋能“AI 赋能”双师制无人机课程开发.docx</t>
  </si>
  <si>
    <t>AI赋能双师制无人机课程开发</t>
  </si>
  <si>
    <t>该模式已在校内完成一个学年的试点，具备较强的可复制性与规模化推广潜力</t>
  </si>
  <si>
    <t>通过构建双师协同与AI赋能的融合型教学模式，有效解决了专业师资短缺问题，提升了学生的学习兴趣与实践能力。</t>
  </si>
  <si>
    <t>高校专家深度介入 + 校内教师协同管理 → AI技术融入教学全流程 → 个性化技能实训与模块化编程</t>
  </si>
  <si>
    <t>["人工智能算法", "数据分析", "模块化编程", "虚拟现实技术", "教育数据挖掘"]</t>
  </si>
  <si>
    <t>无人机模拟器</t>
  </si>
  <si>
    <t>文档中提到“幼儿自主绘画皮影人物，并利用豆包APP和即梦AI生成动画视频”</t>
  </si>
  <si>
    <t>学生：激发学习兴趣，提升无人机操作技能与编程能力；教师：通过双师协作提升教学质量；学校：形成可复制的特色课程开发模式。</t>
  </si>
  <si>
    <t>AI技术应用 → 双师协作模式构建 → 个性化技能实训 → 综合能力提升</t>
  </si>
  <si>
    <t>数据采集层（AI辅助无人机模拟器实时数据分析）
行为识别层（学生操作行为识别与反馈）
个性化学习层（个性化技能指导与编程辅助）</t>
  </si>
  <si>
    <t>该模式已在校内完成试点，具备较强的可复制性与规模化推广潜力，尤其适用于前沿科技课程。</t>
  </si>
  <si>
    <t>构建了双师协同与AI赋能的融合型教学模式，有效解决了专业师资短缺的问题，同时提升了学生的计算思维与自主探究能力。</t>
  </si>
  <si>
    <t>文档中提到“老师也通过豆包生成了一张长高打卡表”</t>
  </si>
  <si>
    <t>第913号案例_913上海市张堰中学 沈洁 -AI赋能高中化学实验的“虚实融合”模式实践.docx</t>
  </si>
  <si>
    <t>AI赋能高中化学实验的“虚实融合”模式实践</t>
  </si>
  <si>
    <t>已在区域内几乎所有兄弟学校试点应用，均取得良好教学效果</t>
  </si>
  <si>
    <t>通过‘虚实融合’模式，系统性提升实验教学的安全性、普惠性与探究性，实现‘安全化、高效化、深度化’的实验教学目标。</t>
  </si>
  <si>
    <t>虚拟预学 → 实体验证 → 虚拟拓展</t>
  </si>
  <si>
    <t>["AI实时纠错", "3D仿真技术", "个性化学习报告", "动态错误识别与干预机制", "机器学习"]</t>
  </si>
  <si>
    <t>文档中提到“融合‘读书郎’等智能教育工具，构建‘数据采集—知识点关联—学情诊断’闭环系统”</t>
  </si>
  <si>
    <t>学生：提升实验操作规范性与安全性；教师：减轻教学负担，提高教学效率；学校：实现实验教学的高效化与安全化。</t>
  </si>
  <si>
    <t>数据采集层（AI实时纠错与个性化预学报告生成）
行为识别层（操作错误实时监测与反馈）
画像诊断层（个性化学习画像生成）</t>
  </si>
  <si>
    <t>企业产品以“虚拟实验系统”为主，学校通过校本化规则实现教学适配，整体处于规模化应用阶段。</t>
  </si>
  <si>
    <t>实现了高危实验的零风险开展，提升了实验教学效率与学生的探究能力，通过AI驱动的精准纠错与引导，显著提高了学生的实验操作规范率与理解深度。</t>
  </si>
  <si>
    <t>第914号案例_914上海市张堰中学 俞春磊- 人工智能驱动的精准作业批改与个性化教学实践.docx</t>
  </si>
  <si>
    <t>人工智能驱动的精准作业批改与个性化教学实践</t>
  </si>
  <si>
    <t>该案例已在上海市张堰中学实践近一年，覆盖两个年级，计划实现全年级覆盖，形成跨学科推广趋势。</t>
  </si>
  <si>
    <t>通过人工智能与教育场景融合，突破传统作业批改与个性化教学瓶颈，构建数据驱动的精准教学新范式。</t>
  </si>
  <si>
    <t>作业批改流程：教师布置作业→学生提交→系统扫描识别→AI自动批改→生成总分与错题报告→教师查看数据并调整教学；个性化作业生成流程：教师选择模块→设置题目数量→系统智能选题→教师审核→生成作业→学生完成并上传。</t>
  </si>
  <si>
    <t>["自然语言处理", "光学字符识别", "数据可视化", "教育数据分析", "个性化学习算法"]</t>
  </si>
  <si>
    <t>判判批阅机</t>
  </si>
  <si>
    <t>文档中提到“使用AI思维导图和段落生成工具给学生提供‘核心观点—典型事例—细节描写’三级支架”</t>
  </si>
  <si>
    <t>学生：提升学习效率与个性化学习体验；教师：减少机械劳动，专注教学设计与学情分析；学校：推动精准教学与分层教学落地。</t>
  </si>
  <si>
    <t>作业布置 → 学生提交 → 系统扫描识别 → AI自动批改 → 生成总分与错题报告 → 教师查看数据并调整教学</t>
  </si>
  <si>
    <t>数据采集层（作业提交与扫描识别）
行为识别层（AI自动批改与反馈生成）
画像诊断层（学情报告生成与分析）
个性化学习层（个性化作业生成与推送）</t>
  </si>
  <si>
    <t>构建‘AI批改 - 数据诊断 - 个性补救’闭环体系，提升作业批改效率4倍，推动精准教学与分层教学的落地，形成可持续的校本资源生态。</t>
  </si>
  <si>
    <t>物理、数学</t>
  </si>
  <si>
    <t>段落生成工具</t>
  </si>
  <si>
    <t>智慧作业系统</t>
  </si>
  <si>
    <t>文档中提到“开发‘对口诀PK’小程序，预设‘半句口诀补全’等题库”</t>
  </si>
  <si>
    <t>对口诀PK小程序</t>
  </si>
  <si>
    <t>判判家校小程序</t>
  </si>
  <si>
    <t>文档中提到“部署涵盖立定跳远、跳绳等多项目的多合一AI体测机”</t>
  </si>
  <si>
    <t>第917号案例_917上海市张堰中学-杨叶钰萍-  AI赋能高中生物备课：精准教学与新路径.docx</t>
  </si>
  <si>
    <t>AI赋能高中生物备课：精准教学与新路径</t>
  </si>
  <si>
    <t>已通过一学期的教学实践验证，具备较强的可复制性与规模化推广潜力</t>
  </si>
  <si>
    <t>实现了备课环节从“经验驱动”到“数据驱动”与“智能协同”的范式转变，显著提升了备课效率与教学设计的个性化。</t>
  </si>
  <si>
    <t>智能资源生成 → 知识可视化 → 电子教材深度交互 → 教师审核与优化</t>
  </si>
  <si>
    <t>["生成式AI", "自然语言处理", "智能搜索", "知识可视化", "图表生成"]</t>
  </si>
  <si>
    <t>秘塔AI搜索</t>
  </si>
  <si>
    <t>文档中描述“开发多媒体躲避井盖游戏，集成动作识别技术”</t>
  </si>
  <si>
    <t>学生：提升学习效率与知识理解；教师：减轻备课负担，提升教学设计质量；学校：推动教育数字化转型，提升整体教学质量。</t>
  </si>
  <si>
    <t>数据采集层（智能资源生成工具、AI搜索引擎）
行为识别层（教师需求分析、教学风格识别）
画像诊断层（知识梳理工具、思维导图生成）
个性化学习层（AI生成内容的个性化调整）</t>
  </si>
  <si>
    <t>企业产品以“教学辅助工具”为主，学校逐步实现数字化教学，整体处于探索与推广阶段。</t>
  </si>
  <si>
    <t>实现了备课环节从经验驱动到数据驱动的转变，利用AI技术提升了备课效率与教学设计质量，形成了完整的“智能生成—教师精修—课堂应用”的闭环，推动了教育信息化的深入发展。</t>
  </si>
  <si>
    <t>ima</t>
  </si>
  <si>
    <t>文档中提到“搭配多媒体工具（教学一体机、希沃白板、视频）展示案例”</t>
  </si>
  <si>
    <t>多媒体教学一体机</t>
  </si>
  <si>
    <t>文档中提到“利用多媒体手段，帮助幼儿体验音乐所要表达的形象”</t>
  </si>
  <si>
    <t>多媒体课件</t>
  </si>
  <si>
    <t>第918号案例_“人工智能+基础教育”典型应用场景案例申报书（上海中医药大学附属浦东实验小学张沁漾）.pdf</t>
  </si>
  <si>
    <t>交互式网页助力小学生算法思维启蒙——以“四年级AI机器人路径规划”为例</t>
  </si>
  <si>
    <t>已在四年级3个班级开展教学，学生编码正确率显著提升，具备推广潜力。</t>
  </si>
  <si>
    <t>通过EDIPT模型将抽象的编码与算法知识转化为具象的操作体验，促进学生的主动探索与思维培养。</t>
  </si>
  <si>
    <t>动作编码设计与算法思维启蒙 → 网格地图机器人编码 + AI路径优化互动模式 → 自主编写指令与验证结果 → AI优化方案对比</t>
  </si>
  <si>
    <t>["自定义AI路径规划算法", "互动网页设计", "教学活动设计", "数据反馈机制"]</t>
  </si>
  <si>
    <t>文档中提到“整合摄像机、无线投屏、多媒体一体机与移动终端”</t>
  </si>
  <si>
    <t>学生：掌握基础编码应用，建立序列化指令解决问题逻辑；教师：破解数据、编码等抽象概念教学难题；学校：推动AI教育普及，提升教学质量。</t>
  </si>
  <si>
    <t>动作编码设计 → AI路径优化互动模式 → 自主编写指令 → 结果反馈与对比分析</t>
  </si>
  <si>
    <t>数据采集层（交互式网页数据记录与反馈）
行为识别层（学生编码行为分析）
画像诊断层（学习效果评估与反馈）</t>
  </si>
  <si>
    <t>依托EDIPT模型，构建AI赋能的实践式教学范式，将抽象算法思维转化为具象操作，促进学生主动探索与思维培养。</t>
  </si>
  <si>
    <t>多媒体一体机</t>
  </si>
  <si>
    <t>第920号案例_生成式AI赋能高中数学探究式学习的课堂互动教学案例.docx</t>
  </si>
  <si>
    <t>生成式AI赋能高中数学探究式学习的课堂互动教学案例</t>
  </si>
  <si>
    <t>目前已在3个试点班级取得显著成效，适合在普通高中全面推广</t>
  </si>
  <si>
    <t>构建AI赋能精准化探究与多维互动深度化的教学新模式，突破传统探究课堂的同质化局限，提升学生探究参与度与核心素养。</t>
  </si>
  <si>
    <t>需求分析 → 技术应用 → 应用优化 → 效果评估</t>
  </si>
  <si>
    <t>["自然语言理解", "逻辑推理", "实时数据分析", "个性化任务生成", "学习行为分析"]</t>
  </si>
  <si>
    <t>文档中提到‘利用多模态AI将文本剧本一键生成为图文并茂的电子绘本和动画短视频’</t>
  </si>
  <si>
    <t>学生：探究参与度提升40%，逻辑推理题正确率提升35%，数学建模案例优秀率提升28%；教师：备课效率提升50%，能够快速定位班级共性问题与个体困惑；学校：推动高中数学教学从应试导向向素养导向转型。</t>
  </si>
  <si>
    <t>需求分析 → 技术应用 → 应用优化 → 案例创新突破</t>
  </si>
  <si>
    <t>情境生成层（生成动态函数案例）；任务生成层（分层任务设计）；实时反馈层（实时学情数据分析与可视化）；数据分析层（DEEPSEEK生成数据分析技术）</t>
  </si>
  <si>
    <t>案例已在3个试点班级取得显著成效，适合在普通高中全面推广，整体处于应用推广阶段。</t>
  </si>
  <si>
    <t>构建AI赋能精准化探究与多维互动深度化的教学新模式，突破传统探究课堂的同质化局限，实现一人一探究路径，动态适配任务难度与提示方式，推动核心素养培养从模糊要求转化为可操作、可评估的课堂行为。</t>
  </si>
  <si>
    <t>多模态AI生成工具</t>
  </si>
  <si>
    <t>DEEPSEEK生成数据分析技术</t>
  </si>
  <si>
    <t>文档中提到“利用教学白板的多屏协同功能，向学生平板分发探究材料”</t>
  </si>
  <si>
    <t>第921号案例_石家庄市长安区第一幼儿园＋幼儿园德育新实践：AI技术支持幼儿日常行为分析的策略与实例.docx</t>
  </si>
  <si>
    <t>幼儿园德育新实践：AI技术支持幼儿日常行为分析的策略与实例</t>
  </si>
  <si>
    <t>石家庄市长安区</t>
  </si>
  <si>
    <t>案例已在本园稳定运行1年，覆盖180名幼儿，形成成熟的运行管理模式。</t>
  </si>
  <si>
    <t>首次实现德育渗透与幼儿日常行为数据的精准对接，通过VR场景体验强化幼儿的道德认知，借助数据画像明确德育重点。</t>
  </si>
  <si>
    <t>行为数据采集 → 行为识别与分析 → 个性化德育引导策略生成 → 行为改进与反馈</t>
  </si>
  <si>
    <t>["行为识别算法", "VR技术", "数据分析技术", "机器学习", "深度学习"]</t>
  </si>
  <si>
    <t>豆包AI幼儿行为识别模块</t>
  </si>
  <si>
    <t>文档中提到使用多智能体系统进行教案的预评估</t>
  </si>
  <si>
    <t>学生：提升良好品德与行为习惯；教师：减轻工作负担，提升工作效率；学校：推动德育工作专业化、精准化发展。</t>
  </si>
  <si>
    <t>行为数据采集 → 行为识别与分析 → 个性化德育策略生成 → 行为改进与反馈</t>
  </si>
  <si>
    <t>数据采集层（幼儿行为数据采集与融合）
行为识别层（幼儿行为分类与识别）
画像诊断层（个体行为画像生成、德育发展报告）</t>
  </si>
  <si>
    <t>案例已在本园稳定运行1年，覆盖180名幼儿，形成成熟的运行管理模式，适合大规模推广。</t>
  </si>
  <si>
    <t>首次实现德育渗透与幼儿日常行为数据的精准对接，提升德育实效，借助VR场景体验强化幼儿道德认知，推动幼儿园德育工作科学化发展。</t>
  </si>
  <si>
    <t>多智能体（Multi-Agent）教案仿真系统</t>
  </si>
  <si>
    <t>文档中描述‘通过多智能体仿真系统进行教案的预评估’</t>
  </si>
  <si>
    <t>多智能体教案仿真系统</t>
  </si>
  <si>
    <t>文档中提到‘在心理教室、图书馆等安静区域设置“朵拉润心小屋”终端’</t>
  </si>
  <si>
    <t>第922号案例_1.“人工智能+基础教育”典型应.docx</t>
  </si>
  <si>
    <t>基于数字化阅读资源的阅读教学实践</t>
  </si>
  <si>
    <t>数字化阅读教学实践在多所学校同步开展，形成区域示范，整体处于推广阶段</t>
  </si>
  <si>
    <t>通过数字化阅读平台与Eink阅读终端的结合，实现精准的阅读数据追踪与分析，促进个性化阅读教学与家校共育。</t>
  </si>
  <si>
    <t>数字化阅读资源获取 → 阅读行为数据采集与分析 → 个性化阅读反馈与指导 → 阅读教学模式转变</t>
  </si>
  <si>
    <t>["数据分析", "个性化学习", "阅读行为追踪", "数字化资源管理", "教育数据挖掘"]</t>
  </si>
  <si>
    <t>书香阅读平台</t>
  </si>
  <si>
    <t>文档中提到“依托自主开发的小程序‘儿童信息化发展评价系统’进行园本课程质量及儿童发展方面的评价。”</t>
  </si>
  <si>
    <t>学生：提升阅读素养、优化阅读行为；教师：实现个性化指导与数据驱动教学；学校：促进教学模式转变与数字化发展。</t>
  </si>
  <si>
    <t>阅读数据采集 → 学情分析与反馈 → 个性化阅读指导 → 教学模式转变</t>
  </si>
  <si>
    <t>数据采集层（数字化阅读行为监测与记录）
画像诊断层（阅读数据分析与反馈生成）
个性化学习层（个性化阅读任务与指导）</t>
  </si>
  <si>
    <t>企业产品以数字化阅读资源为主，学校通过数字化平台实现教学适配，整体处于应用推广阶段。</t>
  </si>
  <si>
    <t>通过数字化阅读平台与终端结合，形成了个性化阅读支持与家校共育机制，提升了学生的阅读兴趣与能力。</t>
  </si>
  <si>
    <t>儿童信息化发展评价系统</t>
  </si>
  <si>
    <t>小天才</t>
  </si>
  <si>
    <t>文档中提到“使用儿童智能手表进行数据采集”</t>
  </si>
  <si>
    <t>第924号案例_四川大学附属实验小学南区学校-人机协同视域下教师课堂表现评价体系构建与应用——川大附小南区学校“TEA”评价体系.docx</t>
  </si>
  <si>
    <t>人机协同视域下教师课堂表现评价体系构建与应用——川大附小南区学校“TEA”评价体系</t>
  </si>
  <si>
    <t>当前实践尚处在探索初期，具备区域内相当的知名度和关注度，已在全校各教研组进行推广。</t>
  </si>
  <si>
    <t>构建了TEA（Teachers-Experts-AI）课堂表现评价体系，通过人机协同机制，平衡机器客观性与教师主体性，推动评价从静态判定转向动态支持。</t>
  </si>
  <si>
    <t>数据驱动的精准诊断 → 角色互补的协作流程 → 动态更新的资源网络 → 激励导向的参与文化</t>
  </si>
  <si>
    <t>["多模态数据整合", "动态反馈机制", "AI量化分析", "教师同伴观察", "专家经验校准"]</t>
  </si>
  <si>
    <t>麦盟智慧评价系统</t>
  </si>
  <si>
    <t>文档中提到‘使用儿童智能手表（小天才）进行数据采集’</t>
  </si>
  <si>
    <t>教师：实现精准诊断与即时改进；学校：促进教师专业发展与教研生态重构。</t>
  </si>
  <si>
    <t>数据采集 → 教师课堂表现分析 → AI诊断与反馈 → 教师策略调整</t>
  </si>
  <si>
    <t>数据采集层（多模态数据整合）
行为识别层（教师课堂表现量化分析）
画像诊断层（教师能力动态画像生成）
智能策略层（基于数据的教学策略推荐）</t>
  </si>
  <si>
    <t>构建TEA（Teachers-Experts-AI）评价体系，结合AI与教师主观经验，实现动态支持与精准反馈，推动教师专业发展与教研生态重构。</t>
  </si>
  <si>
    <t>云上南区APP</t>
  </si>
  <si>
    <t>文档中提到“开发了基于Web的二次函数图像交互式演示系统”</t>
  </si>
  <si>
    <t>二次函数图像交互式演示系统</t>
  </si>
  <si>
    <t>第925号案例_AI璧嬭兘鏁欒偛闆嗗洟鏁欏笀楂樿川閲忓彂灞曠殑瀹炶返鎺㈢储.docx</t>
  </si>
  <si>
    <t>AI赋能教育集团教师高质量发展的实践探索</t>
  </si>
  <si>
    <t>已在成都市石室联合中学试点应用，处于推广阶段</t>
  </si>
  <si>
    <t>通过AI精准诊断与个性化研修，教师教学设计与课堂实施能力明显增强，形成了以数据驱动的教师发展模式。</t>
  </si>
  <si>
    <t>智能诊断 → 精准推送 → 实践反馈 → 数据评估 → 再诊断优化</t>
  </si>
  <si>
    <t>["人工智能技术", "数据分析", "个性化培训", "智能批改", "多模态数据分析"]</t>
  </si>
  <si>
    <t>问道系统</t>
  </si>
  <si>
    <t>文档中提到“利用二维码生成小程序，对这些信息进行排版，再整合生成专属二维码”</t>
  </si>
  <si>
    <t>教师：专业能力普遍提升，教学设计与课堂实施能力增强；学校：形成优质共享、特色发展的集团化办学新样态。</t>
  </si>
  <si>
    <t>AI精准诊断 → 个性化培训方案推送 → 教学变革支持 → 智慧教研反馈 → 教师持续发展</t>
  </si>
  <si>
    <t>智慧诊断层（知识、情感、艺术维度的能力诊断）
个性化干预层（'一人一策'的研修路径）
循证式评价层（教师专业能力层级表的分级与评估）</t>
  </si>
  <si>
    <t>企业产品以'学习支持工具'为主，学校通过数字化、智能化技术实现教师高质量发展，整体处于规模化应用初期。</t>
  </si>
  <si>
    <t>构建了以AI诊断为核心的'培-教-研'一体化发展体系，实现教师发展的精准识别与资源推送，形成数据驱动的良性循环机制。</t>
  </si>
  <si>
    <t>文档中提到“将‘碳酸钠与苯酚反应是否生成CO2’的猜测，转化为屏幕上实时跃升的CO2浓度曲线”</t>
  </si>
  <si>
    <t>二氧化碳传感器</t>
  </si>
  <si>
    <t>第926号案例_四川省成都市西北中学罗倩《AI赋能，劳以强心》.pdf</t>
  </si>
  <si>
    <t>AI赋能，劳以强心 ——成都西北中学劳动教育人工智能应用案例</t>
  </si>
  <si>
    <t>当前应用已覆盖学校大部分劳动教育课程，教师备课效率提升50%，学生参与度达到95%。</t>
  </si>
  <si>
    <t>通过人工智能技术全面赋能劳动教育的课程设计、教学实施、评价反馈等全流程环节，显著提升劳动教育质量和效率。</t>
  </si>
  <si>
    <t>学情调查 → 指令式生成 → 人工精修 → AI课程开发模式</t>
  </si>
  <si>
    <t>["长文本生成", "文生图", "图像识别", "数据分析", "虚拟教师系统"]</t>
  </si>
  <si>
    <t>视频教学资源</t>
  </si>
  <si>
    <t>文档中提到“通过播放慧娴姐姐的法律微课堂视频”</t>
  </si>
  <si>
    <t>学生：提升劳动教育质量与参与度；教师：减轻备课压力，提高教学效率；学校：形成可推广的劳动教育AI应用模式。</t>
  </si>
  <si>
    <t>学情调查 → 指令式生成 → 人工精修 → 课程实施与反馈</t>
  </si>
  <si>
    <t>数据采集层（学情问卷生成、劳动过程记录）；行为识别层（学生参与度分析、课堂互动反馈）；画像诊断层（个性化劳动成长报告生成）</t>
  </si>
  <si>
    <t>目前应用已覆盖学校大部分劳动教育课程，教师备课效率提升50%，学生参与度达到95%，整体处于推广阶段。</t>
  </si>
  <si>
    <t>实现了从课程设计到评价反馈的全流程AI赋能，推动了教育理念和教学方式的深度变革，形成了可复制的劳动教育AI应用样板。</t>
  </si>
  <si>
    <t>法律微课堂</t>
  </si>
  <si>
    <t>文档中提到‘通过凡龙系统可视化实时互动诊断报告，教师可实时了解每位幼儿的互动数据’</t>
  </si>
  <si>
    <t>凡龙系统</t>
  </si>
  <si>
    <t>文档中提到‘利用“凡龙有思”平台攻坚“课堂教与学行为”的数据化’</t>
  </si>
  <si>
    <t>文档中提到“学校借助‘凡龙有思’AI智能课堂分析系统，构建以‘智案’‘智助’‘智诊’‘智验’为核心的‘四步一循环’活力课堂锻造模式。”</t>
  </si>
  <si>
    <t xml:space="preserve">凡龙有思 </t>
  </si>
  <si>
    <t>第927号案例_2.“人工智能+基础教育”典型应-10-20.docx</t>
  </si>
  <si>
    <t>高中化学零诊分析与课堂改进智能体的设计与应用</t>
  </si>
  <si>
    <t>已在辖区内推广，获得特等奖，处于进一步推广阶段</t>
  </si>
  <si>
    <t>通过自建知识库搭建智能体，实现精准化评价与智能化备课，提升课堂互动性与学生学习兴趣。</t>
  </si>
  <si>
    <t>自建知识库 → 精准化评价 → 智能化备课 → 情境化授课</t>
  </si>
  <si>
    <t>["知识库构建", "数据分析", "思维导图生成", "图像生成", "自然语言处理"]</t>
  </si>
  <si>
    <t>精准化评价智能体</t>
  </si>
  <si>
    <t>文档中提到“研发凡龙有思智能平台，集成云端智库与跨校协同模块”</t>
  </si>
  <si>
    <t>智能化备课</t>
  </si>
  <si>
    <t>学生：提升个性化学习能力，增强自主学习效果；教师：减轻备课负担，提高教学精准度；学校：推动教育公平与效率的提升。</t>
  </si>
  <si>
    <t>数据分析 → 知识点定位 → 个性化习题生成 → 教学策略优化</t>
  </si>
  <si>
    <t>数据采集层（自建知识库、试卷分析数据）；行为识别层（错题分析与知识点关联）；画像诊断层（个性化学习路径生成）；个性化学习层（生成练习单与思维导图）</t>
  </si>
  <si>
    <t>案例已在成都市中和中学推广，处于初步应用阶段，具备可复制性。</t>
  </si>
  <si>
    <t>通过自建知识库和智能体设计，精准分析学生学习情况，生成个性化学习资源，突破传统教学模式，提高课堂互动性与学习效率。</t>
  </si>
  <si>
    <t>凡龙有思智能平台</t>
  </si>
  <si>
    <t>智能化备课智能体</t>
  </si>
  <si>
    <t>文档中提到“搭建数字模拟平台，整合智慧阅卷、大数据分析、可视化展示等功能”</t>
  </si>
  <si>
    <t>方舟智慧教育平台</t>
  </si>
  <si>
    <t>情境化授课智能体</t>
  </si>
  <si>
    <t>实践活动</t>
  </si>
  <si>
    <t>文档中提到“组织‘防拐骗’演练”</t>
  </si>
  <si>
    <t>防拐骗演练</t>
  </si>
  <si>
    <t>第928号案例_人工智能研修平台助力新教师成长的实践案例.docx</t>
  </si>
  <si>
    <t>人工智能研修平台助力新教师成长的实践案例</t>
  </si>
  <si>
    <t>泸州</t>
  </si>
  <si>
    <t>该案例在本校已全面落地应用，覆盖所有新入职教师，运行管理采用学校教务处统筹、教研组落实、技术专员支撑模式，应用深度从最初的基础备课、集体磨课，逐步延伸至课堂教学全流程优化。</t>
  </si>
  <si>
    <t>构建了AI赋能和跨校协同的新教研模式，打破传统线下集中教研的局限，实现优质教研资源的跨校流动，提供个性化成长支持。</t>
  </si>
  <si>
    <t>精准锚定新教师核心诉求 → 匹配实践场景需求 → 动态迭代提升使用效果</t>
  </si>
  <si>
    <t>["数据分析", "AI课堂分析", "个性化推荐系统", "跨校数据互通", "教育大数据"]</t>
  </si>
  <si>
    <t>音频内容</t>
  </si>
  <si>
    <t>文档中提到“播放防诈儿歌”</t>
  </si>
  <si>
    <t>学生：未提及；教师：快速提高教学水平，适应教学工作；学校：形成新教师成长支持闭环，提升教育质量。</t>
  </si>
  <si>
    <t>数据采集与分析 → 个性化反馈与指导 → 教学资源共享 → 教师成长档案生成</t>
  </si>
  <si>
    <t>数据采集层（课堂行为数据监测）
行为识别层（师生互动与教学行为识别）
画像诊断层（教师成长档案生成、个性化资源推荐）
智能策略层（跨校磨课通道、教学改进建议）</t>
  </si>
  <si>
    <t>企业产品以"教师专业发展工具"为主，已在本校全面应用，具备良好的推广价值，整体处于初步推广阶段。</t>
  </si>
  <si>
    <t>打破传统线下集中教研的局限，构建AI赋能和跨校协同的新教研模式，实现教学改进的个性化与精准化，提升教师的教学质量与适应能力。</t>
  </si>
  <si>
    <t>防诈儿歌</t>
  </si>
  <si>
    <t>第929号案例_2.“人工智能+基础教育”典型应用场景案例申报书.docx</t>
  </si>
  <si>
    <t>智慧教育新篇章：AI驱动下的小学语文教育数字化转型</t>
  </si>
  <si>
    <t>四川省内江市</t>
  </si>
  <si>
    <t>通过五维一体架构实现教、学、评、研、育全场景闭环，促进教育公平与心理健康预警，提升教师工作效率。</t>
  </si>
  <si>
    <t>AI辅助课堂教学与互动 → 数据驱动的教研支持 → 智能德育与心理关怀</t>
  </si>
  <si>
    <t>["AI辅助教学", "数据可视化分析", "情绪识别技术", "个性化辅导", "模块化设计"]</t>
  </si>
  <si>
    <t>宣传材料</t>
  </si>
  <si>
    <t>文档中提到“园内设置防诈宣传画”</t>
  </si>
  <si>
    <t>学生：课堂参与度提升35%；教师：备课时间减少20%；学校：教研决策效率提升40%，优质资源共享增加。</t>
  </si>
  <si>
    <t>数据采集层（课堂实时答题分析、作文内容分析、课堂表情分析）
行为识别层（情绪识别技术评估学生心理状态）
画像诊断层（个性化辅导建议生成）</t>
  </si>
  <si>
    <t>企业产品以'学习支持工具'为主，学校通过模块化设计实现教学适配，整体处于规模化应用初期。</t>
  </si>
  <si>
    <t>五维一体架构构建教、学、评、研、育全场景闭环系统，数据驱动教研与心理健康预警机制，促进教育公平与可持续发展。</t>
  </si>
  <si>
    <t>防诈宣传画</t>
  </si>
  <si>
    <t>课堂实时答题分析系统</t>
  </si>
  <si>
    <t>文档中提到“以飞书这一集成式协作平台为技术底座”</t>
  </si>
  <si>
    <t>飞书AI</t>
  </si>
  <si>
    <t>心理健康预警系统</t>
  </si>
  <si>
    <t>第930号案例_1.申报书-“人工智能+基础教育”典型应用场景案例申报书.docx</t>
  </si>
  <si>
    <t>数字魔法赋能生态教育：小学二年级《小水滴的诉说》AI沉浸式节水教学实践</t>
  </si>
  <si>
    <t>已在学校二年级3个班级落地，辐射学生150人，整体处于推广阶段</t>
  </si>
  <si>
    <t>通过VR体验与数字实验，提升学生对水资源保护的认知，形成家校社协同育人新模式，且可在低成本条件下推广。</t>
  </si>
  <si>
    <t>情境构建 → 知识具象 → 互动巩固 → 实践延伸 → 长效跟踪</t>
  </si>
  <si>
    <t>["虚拟现实技术", "数据可视化", "在线互动平台", "轻量化互动游戏", "数字实验"]</t>
  </si>
  <si>
    <t>节水扭蛋机在线互动界面</t>
  </si>
  <si>
    <t>文档中描述“课前利用‘飞书多维表格’完成数据收集与结构化”</t>
  </si>
  <si>
    <t>学生：增强生态责任意识与实践创新能力；教师：提升课堂参与度与教学效果；学校：形成可复制的生态教育教学模式。</t>
  </si>
  <si>
    <t>数据采集层（VR场景模拟、在线互动平台）；行为识别层（学生参与度分析）；画像诊断层（学习数据报告生成）；个性化学习层（即时反馈与跟踪）</t>
  </si>
  <si>
    <t>案例已在学校二年级3个班级落地，辐射学生150人，整体处于初步推广阶段，具备复制性。</t>
  </si>
  <si>
    <t>通过VR体验与数字实验结合，突破低学段抽象知识教学瓶颈，构建“知行传”三维实践链条，实现家校社协同育人新模式。</t>
  </si>
  <si>
    <t>文档中提到“基于飞书多维表格平台，构建了一套完整的智能教学解决方案。”</t>
  </si>
  <si>
    <t>在线思维导图工具</t>
  </si>
  <si>
    <t>文档中提到“飞书多维表格因其集数据库、自动化流程和开放AI接口于一体的特性，成为理想的低代码开发平台”</t>
  </si>
  <si>
    <t>第931号案例_931刘秋晴-棠中怡心刘秋晴“人工智能+基础教育“应用案例.docx</t>
  </si>
  <si>
    <t>AI赋能学校高质量发展的“活课堂”实践探索</t>
  </si>
  <si>
    <t>目前已在我校全面实施，覆盖全校近4450名学生和所有一线教师，形成常态化、体系化的运行模式。</t>
  </si>
  <si>
    <t>通过AI技术实现个性化教育，构建了以学生生命成长为中心的全新教学模式，促进了教师专业成长和教学模式的持续迭代。</t>
  </si>
  <si>
    <t>需求分析 → 技术研发与个性化定制 → 应用流程与场景融合 → 教研优化</t>
  </si>
  <si>
    <t>["动态学生画像", "自然语言处理", "数据挖掘", "多模态数据分析", "AI辅助教学"]</t>
  </si>
  <si>
    <t>活课堂教学设计智能体</t>
  </si>
  <si>
    <t>文档中提到“利用飞书多维表格作为中心数据库，利用其灵活的字段和自动化能力”</t>
  </si>
  <si>
    <t>学生：获得个性化学习体验，提升学习兴趣与主动性；教师：提高备课效率与教学设计的针对性；学校：实现教育模式的创新与可持续发展。</t>
  </si>
  <si>
    <t>数据采集层（动态学生画像构建）；行为识别层（精准学情分析）；画像诊断层（个性化目标与内容生成）；个性化学习层（AI辅助精准备课与反馈）</t>
  </si>
  <si>
    <t>通过AI技术实现个性化教育的规模化，构建了人机协同的教学生态，推动了教育理念的深度转型与创新。</t>
  </si>
  <si>
    <t>学生五维成长数据分析与预警平台</t>
  </si>
  <si>
    <t>文档中提到‘基于飞书多维表格平台，构建了一套完整的智能教学解决方案’</t>
  </si>
  <si>
    <t>第932号案例_932体育 ”人工智能+基础教育“.docx</t>
  </si>
  <si>
    <t>数据驱动，精准赋能：智慧体育一体化建设与应用</t>
  </si>
  <si>
    <t>K-9</t>
  </si>
  <si>
    <t>已在四川省双流棠湖中学怡心实验学校全面部署，覆盖超过4450名师生，系统运行稳定，应用深度和广度在国内处于前列。</t>
  </si>
  <si>
    <t>通过数据驱动的精准教学，实现了从传统经验教学到个性化、科学化教学的转型，构建了覆盖全学段的智慧体育一体化平台，创新了体育教学的模式与方法。</t>
  </si>
  <si>
    <t>需求分析与顶层设计 → 技术方案定制与硬件部署 → 多场景应用与实践优化 → 数据驱动教学研究与反馈</t>
  </si>
  <si>
    <t>["运动姿态识别算法", "多模态数据融合", "隐私计算技术", "边缘计算", "数据分析引擎"]</t>
  </si>
  <si>
    <t>文档中提到“依托飞书多维表格构建的个性化资源库。”</t>
  </si>
  <si>
    <t>学生：提升运动兴趣与参与度，个性化训练指导；教师：减轻负担，提高教学效率；学校：形成系统化的体育教学与管理模式。</t>
  </si>
  <si>
    <t>需求分析 → 技术方案定制 → 硬件部署 → 数据采集与分析 → 个性化反馈与指导 → 教学优化</t>
  </si>
  <si>
    <t>数据采集层（多模态数据采集与融合）
行为识别层（运动姿态识别与分析）
画像诊断层（学生运动能力画像生成）
个性化学习层（个性化运动处方生成）</t>
  </si>
  <si>
    <t>实现了覆盖K-9全学段的智慧体育一体化落地，构建了数据驱动的精准教学闭环，创新性地融合了多种计算机视觉技术与可穿戴设备，提升了学生运动能力的评价与管理效率。</t>
  </si>
  <si>
    <t>文档中提到“数据中枢依托于飞书多维表格”</t>
  </si>
  <si>
    <t>教师在“一对一倾听”环节应用“飞书妙记”进行智能语音转写</t>
  </si>
  <si>
    <t>文档中提到“通过飞书云文档精心设置前测问卷，收集前测数据”</t>
  </si>
  <si>
    <t>可穿戴运动手环</t>
  </si>
  <si>
    <t>文档中提到“调用其AI助手，并输入了我们针对性设计的Prompt指令”</t>
  </si>
  <si>
    <t>第933号案例_933余琳 人工智能+基础教育”典型应用场景案例申报书.docx</t>
  </si>
  <si>
    <t>央馆领航AI赋能下的四上语文‘古今中外历史人物故事会’跨学科教学实践</t>
  </si>
  <si>
    <t>案例已在棠湖中学怡心实验学校四年级语文课堂成功实践，具备较强的可复制性，适合推广至其他小学。</t>
  </si>
  <si>
    <t>通过AI赋能的跨学科教学模式，激发学生主动探究，提升综合能力，打破传统教学模式。</t>
  </si>
  <si>
    <t>需求分析 → 技术应用与教学设计 → 课堂实施 → 应用优化</t>
  </si>
  <si>
    <t>["动画生成", "语音模拟", "多维度评价", "互动体验设计"]</t>
  </si>
  <si>
    <t>央馆领航AI</t>
  </si>
  <si>
    <t>飞象星球</t>
  </si>
  <si>
    <t>文档中提到‘规模化引入飞象星球双师课堂’</t>
  </si>
  <si>
    <t>学生：提升历史人物认知与跨学科表达能力；教师：实现个性化反馈与教学优化；学校：形成可复制的跨学科教学模式</t>
  </si>
  <si>
    <t>需求分析 → 技术应用与教学设计 → 课堂实施 → 讨论与评价 → 应用优化</t>
  </si>
  <si>
    <t>数据采集层（AI动画生成、语音模拟）
行为识别层（学生角色扮演、互动反馈）
画像诊断层（多维度评价功能）</t>
  </si>
  <si>
    <t>当前案例在基础教育阶段的应用处于实践前沿，具备较强的可复制性与推广价值</t>
  </si>
  <si>
    <t>创新教学模式，打破传统讲授方式，结合AI技术实现学生主动参与与跨学科能力培养，提升教学效果与学生综合素养</t>
  </si>
  <si>
    <t>第934号案例_“人工智能 基础教育”典型应用场景案例申报书（四川省盐业学校冯毅）.docx</t>
  </si>
  <si>
    <t>基于AI的智能试题库构建与试卷生成系统</t>
  </si>
  <si>
    <t>已在六门专业课程中构建试题库，具备在教育领域全面推广的条件</t>
  </si>
  <si>
    <t>通过AI技术实现试题的自动化生成与管理，提升了试卷生成效率和质量，支持个性化教学与精准评估。</t>
  </si>
  <si>
    <t>智能采集 → AI处理 → 质量校验</t>
  </si>
  <si>
    <t>["图像识别", "自然语言处理", "知识图谱", "数据处理算法", "质量监控机制"]</t>
  </si>
  <si>
    <t>智能试题库系统</t>
  </si>
  <si>
    <t>文档中提到“自2025年起，我校语文学科引入‘飞象作文星’AI批改系统”</t>
  </si>
  <si>
    <t>学生：提升学习效果与知识掌握；教师：提高试卷生成效率与质量；学校：推动教育资源数字化与智能化转型。</t>
  </si>
  <si>
    <t>智能采集 → AI处理 → 质量校验 → 动态组卷</t>
  </si>
  <si>
    <t>数据采集层（移动端图像采集系统，图像增强与版面分析）
行为识别层（AI处理，试题要素自动识别与提取）
质量校验层（基于知识图谱的智能关联与多维评估）</t>
  </si>
  <si>
    <t>项目已在六门专业课程中实现规模化应用，试题库建设处于推广阶段，具备广泛应用前景。</t>
  </si>
  <si>
    <t>实现了从静态题库到动态生成的转变，构建了AI驱动型试题生成与评估新模式，显著提升了试卷生成效率与质量，支持个性化教学需求。</t>
  </si>
  <si>
    <t>移动端图像采集系统</t>
  </si>
  <si>
    <t>文档中提到使用分贝仪对现象和细节进行整理</t>
  </si>
  <si>
    <t>分贝仪</t>
  </si>
  <si>
    <t>第935号案例_申报书+四川省宜宾市第四中学校（刘星成,韩一铭）+Hammerath.docx</t>
  </si>
  <si>
    <t>Hammerath——AI驱动的全学科教育可视化平台在基础教育中的应用</t>
  </si>
  <si>
    <t>四川省宜宾市</t>
  </si>
  <si>
    <t>目前已应用于全国各省市与行政特区，服务上万名师生，处于推广阶段。</t>
  </si>
  <si>
    <t>利用自然语言驱动的数学动画生成，降低优质教学资源制作门槛，丰富课堂形式与解题辅助路径，实现抽象知识可视化、教学资源便捷化。</t>
  </si>
  <si>
    <t>学科意图解析与Prompt工程 → AI大模型多引擎适配 → 学科化代码转化与容错渲染 → 云服务与前端交互</t>
  </si>
  <si>
    <t>["自然语言处理", "AI大模型适配", "动态资源生成", "云计算", "可视化技术"]</t>
  </si>
  <si>
    <t>文档中提到“分层任务引擎”</t>
  </si>
  <si>
    <t>学生：提升理科理解与应用能力；教师：降低动态教学素材制作门槛，提升教学效率；学校：推动理科教学质量提升，促进教育资源均衡化。</t>
  </si>
  <si>
    <t>学科意图解析层（自然语言需求解析）
多引擎适配层（AI模型能力调度）
代码转化层（学科意图转化为可执行代码）
云服务层（资源动态调度与快速渲染）</t>
  </si>
  <si>
    <t>企业产品以“学习支持工具”为主，已在全国各省市推广，服务上万名师生，整体处于规模化应用阶段。</t>
  </si>
  <si>
    <t>利用自然语言驱动生成数学动画，降低技术门槛；深度适配教学场景，覆盖“教—学—评”全场景；实现大规模个性化学习，支持不同学习风格的学生。</t>
  </si>
  <si>
    <t>第936号案例_人工智能+基础教育”典型应用场景案例申报书.docx</t>
  </si>
  <si>
    <t>从数据到证据：基于循证教学的幼儿园信息化评价系统应用实践</t>
  </si>
  <si>
    <t>信息化评价系统已在幼儿园实施，推动教育质量评测的技术转型，处于推广应用阶段</t>
  </si>
  <si>
    <t>通过信息化评价系统实现从经验主义到循证教学的转型，提升教育质量评测的科学性与有效性。</t>
  </si>
  <si>
    <t>数据采集 → 信息化处理与分析 → 循证教学决策 → 教育质量提升</t>
  </si>
  <si>
    <t>["数据采集", "信息化系统", "机器学习算法", "数据分析", "证据链构建"]</t>
  </si>
  <si>
    <t>文档中提到‘AI根据学生过往写作数据，自动判断其能力水平，生成对应层级作业’</t>
  </si>
  <si>
    <t>学生：形成连续的电子成长档案，提升发展支持；教师：提升信息素养与反思能力，精准化教学；学校：实现科学的质量监测与管理决策</t>
  </si>
  <si>
    <t>数据采集 → 数据分析与处理 → 证据生成与反馈 → 教学决策与优化</t>
  </si>
  <si>
    <t>数据采集层（儿童交互式多功能信息采集仪、教师手机端小程序）
行为识别层（教师观察记录、儿童作品分析）
画像诊断层（个体与群体发展雷达图、成长曲线图）</t>
  </si>
  <si>
    <t>企业产品以“信息化评价系统”为主，幼儿园通过技术手段实现教育质量评测的技术转型，整体处于推广应用阶段</t>
  </si>
  <si>
    <t>通过循证教学机制，实现从经验模糊判断到证据精准画像的转变，提升教师反思能力与教育质量</t>
  </si>
  <si>
    <t>分层作业生成模块</t>
  </si>
  <si>
    <t>资源云检索平台</t>
  </si>
  <si>
    <t>文档中提到‘同时，“分词测试”系统让学生了解到搜索结果除了根据关键词出现的次数进行排序外’</t>
  </si>
  <si>
    <t>分词测试系统</t>
  </si>
  <si>
    <t>第937号案例_四川天府新区第七小学+人工智能支持下的课堂教学实践研究—以天府七小“AI教育平台”为例.docx</t>
  </si>
  <si>
    <t>人工智能支持下的课堂教学实践研究—以天府七小“AI教育平台”为例</t>
  </si>
  <si>
    <t>案例已在天府七小多学科应用中取得显著成效，课堂参与度提升，教师教学效率提高，整体处于推广阶段。</t>
  </si>
  <si>
    <t>通过数据驱动的闭环教学机制和智能情境创设，显著提升了学生的课堂参与度和学习成效，形成可复制的实践范式。</t>
  </si>
  <si>
    <t>数据采集 → 智能诊断 → 策略生成 → 动态调整</t>
  </si>
  <si>
    <t>["多模态数据采集", "智能诊断系统", "个性化学习路径生成", "实时反馈机制", "智能评价系统"]</t>
  </si>
  <si>
    <t>文档中提到“学生在自主探究、合作交流自主的基础上，利用信息技术素材，用不同的分法得到了多样化的结果”</t>
  </si>
  <si>
    <t>智育/德育</t>
  </si>
  <si>
    <t>学生：提升课堂参与度、学习兴趣和个性化需求满足；教师：减轻教学负担、提高教学效率；学校：形成可复制的AI辅助教学模式，推动教育现代化。</t>
  </si>
  <si>
    <t>数据采集层（多模态数据采集与分析）
行为识别层（实时分析学生课堂表现）
画像诊断层（生成学生数字画像）
个性化学习层（动态生成个性化学习路径）</t>
  </si>
  <si>
    <t>案例已在多学科应用中取得显著成效，课堂参与度提升，教师教学效率提高，整体处于推广阶段。</t>
  </si>
  <si>
    <t>通过AI技术实现抽象概念可视化与具身化操作，构建数据驱动的闭环教学机制，促进师生共创的AI教育生态，提升课堂互动质量和学习成效。</t>
  </si>
  <si>
    <t>数学/语文/财经素养</t>
  </si>
  <si>
    <t>文档中描述“利用AI驱动的分子结构可视化教学系统将抽象分子结构转化为直观3D可视化模型。”</t>
  </si>
  <si>
    <t>AI数字人“柒柒”</t>
  </si>
  <si>
    <t>文档中提到“依托豆包开发的分子运动动画，展示温度影响下分子运动的变化”</t>
  </si>
  <si>
    <t>模拟银行智能实训系统</t>
  </si>
  <si>
    <t>文档中提到“辅导助手分层布置作业，提供个性化反馈”</t>
  </si>
  <si>
    <t>第939号案例_四川天府新区第四小学基于智能数据分析的动态教师专业发展支持体系建设.pdf</t>
  </si>
  <si>
    <t>基于智能数据分析的动态教师专业发展支持体系建设</t>
  </si>
  <si>
    <t>项目作为教育部人工智能助推教师队伍建设行动试点区域的带头学校，正在推广能力画像的校本化教师发展模式。</t>
  </si>
  <si>
    <t>通过无感采集与动态评价模型，精准匹配教师个性化发展资源，促进教师专业成长的科学性与个性化。</t>
  </si>
  <si>
    <t>无感数据采集 → 动态评价模型优化 → 个性化专业发展支持</t>
  </si>
  <si>
    <t>["数据采集", "二元Logistic回归", "教师能力画像", "智能分析系统", "个性化推荐算法"]</t>
  </si>
  <si>
    <t>文档中提到“依托‘辅立码课’平台，构建了‘精准诊断-互动破疑-个性巩固’的智能化教学闭环。”</t>
  </si>
  <si>
    <t>教师：实现精准反馈与个性化发展支持；学校：提升教师队伍建设的整体效能与针对性。</t>
  </si>
  <si>
    <t>无感数据采集 → 动态评价模型优化 → 个性化发展支持</t>
  </si>
  <si>
    <t>数据采集层（无感采集教师课堂教学行为的多维数据）
画像诊断层（动态构建教师评价模型与能力画像）
个性化学习层（精准匹配个性化专业发展资源与路径）</t>
  </si>
  <si>
    <t>企业产品以“教师专业发展支持工具”为主，整体处于探索与推广阶段。</t>
  </si>
  <si>
    <t>基于动态算法的教师评价模型，能够根据实际教学数据自动调整评价指标权重，实现个性化、动态化、科学化的教师评估。</t>
  </si>
  <si>
    <t>第940号案例_苏州工业园区方洲小学  王水丽 提升小学生数学个性化学习效能的关键路径.docx</t>
  </si>
  <si>
    <t>提升小学生数学个性化学习效能的关键路径</t>
  </si>
  <si>
    <t>学校依托AI学伴系统进行个性化学习研究，处于推广阶段</t>
  </si>
  <si>
    <t>构建了以AI学伴为技术支持的个性化学习课堂操作框架，深度融合学科核心素养要求，提供可操作、可复制的系统解决方案。</t>
  </si>
  <si>
    <t>理论建构 → 技术开发 → 实证检验 → 迭代优化 → 辐射推广</t>
  </si>
  <si>
    <t>["生成式人工智能", "个性化学习资源开发", "认知诊断", "多模态学习资源", "动态评价"]</t>
  </si>
  <si>
    <t>文档中提到“构建了以‘辅立码课’平板为支撑的‘课前探学情-课中破难点-课后促分层’三阶教学模式。”</t>
  </si>
  <si>
    <t>学生：提升数学学习效能与参与度；教师：实现精准教学与个性化支持；学校：推动教育模式转型与教学质量提升。</t>
  </si>
  <si>
    <t>构建了以AI学伴为技术支持的个性化学习课堂操作框架，结合双师协同与多维评价体系，实现了精准诊断与动态适配，显著提升了教学效果与学生参与度。</t>
  </si>
  <si>
    <t>第941号案例_苏州工业园区教师发展中心+“易加AI课堂评价”赋能基础教育智能化转型 申报书.docx</t>
  </si>
  <si>
    <t>实现了从经验评判到数据诊断的转变，推动了基于数据循证的课堂教学质量提升模式的构建，提升了教研活动的针对性与深度。</t>
  </si>
  <si>
    <t>多模态数据采集 → 教学逻辑分析 → 智能反馈与循环改进 → 教育赋能</t>
  </si>
  <si>
    <t>["多模态数据采集", "YOLOv12算法", "ASR语音识别", "Bi-LSTM网络", "图神经网络", "IRE互动模式", "SOLO认知理论"]</t>
  </si>
  <si>
    <t>文档中提到“依托辅立码课平台，结合普通高中教学特点，开发AI赋能精准教学实践路径。”</t>
  </si>
  <si>
    <t>教师：实现精准改进与专业发展；学校：推动教学质量提升与管理优化；区域：形成数据驱动的教育治理模式。</t>
  </si>
  <si>
    <t>数据采集层（多模态数据采集与融合）
行为识别层（课堂行为识别、师生互动分析）
画像诊断层（动态评估报告生成）
智能策略层（个性化教学改进建议）</t>
  </si>
  <si>
    <t>企业产品以“教学支持工具”为主，已实现全区所有学校、所有学科、所有教师全覆盖，整体处于规模化应用阶段。</t>
  </si>
  <si>
    <t>实现了从经验评判到数据诊断的转变，推动了基于数据的课堂教学质量提升模式，提升了教研活动的针对性与深度。</t>
  </si>
  <si>
    <t>第942号案例_天津海河教育园区南开学校和慧那你录校区张环从“大锅饭”到“定制餐”.docx</t>
  </si>
  <si>
    <t>人工智能重构二年级数学作业生态的国家级示范路径</t>
  </si>
  <si>
    <t>为基础教育阶段“人工智能+作业革新”提供了契合教材、可复制推广的实践范式，整体处于规模化应用初期</t>
  </si>
  <si>
    <t>通过AI技术实现精准化、个性化的作业设计与批改，显著提升教师批改效率与学生作业完成率，推动教育公平与质量提升。</t>
  </si>
  <si>
    <t>AI精准画像 → 分层作业生成 → 智能多维度评阅 → 学情数据反哺教学</t>
  </si>
  <si>
    <t>["教育大模型", "OCR手写符号识别", "自然语言处理", "计算机视觉", "知识图谱分析"]</t>
  </si>
  <si>
    <t>数智作业通</t>
  </si>
  <si>
    <t>高德地图</t>
  </si>
  <si>
    <t>文档中提到“获取基础路网数据，并根据学习需求，叠加图层”</t>
  </si>
  <si>
    <t>学生：实现因材施教的个性化学习，作业完成率提升至98%；教师：大幅减轻批改负担，聚焦教学创新；学校：提供可操作的校本实践案例，推动教育数字化。</t>
  </si>
  <si>
    <t>数据采集层（OCR手写符号识别、知识图谱分析）；行为识别层（个性化画像生成、学习路径偏差检测）；画像诊断层（动态学情报告生成、过程性反馈解释）；个性化学习层（即时生成反馈）</t>
  </si>
  <si>
    <t>构建“作业生成基于教材知识点→批改反馈反哺教学策略→教学调整优化教材使用”的闭环模式，突破传统作业模式的局限，实现与最新教材的深度融合，具备广泛的推广价值。</t>
  </si>
  <si>
    <t>高德地图开放平台</t>
  </si>
  <si>
    <t>第943号案例_天津市北辰区西堤头小学 刘冕-附件1：“人工智能+基础教育”典型应用场景案例申报书.docx</t>
  </si>
  <si>
    <t>虚拟仿真平台赋能《过程与控制》教学</t>
  </si>
  <si>
    <t>天津市北辰区</t>
  </si>
  <si>
    <t>通过虚拟仿真技术的应用，实现了《过程与控制》模块的全员参与，推动了教育资源的均衡配置。</t>
  </si>
  <si>
    <t>通过虚拟仿真技术替代硬件实验，为每所学校节约设备采购及维护成本，确保每位学生都能独立操作，促进教育公平。</t>
  </si>
  <si>
    <t>虚拟仿真工具的应用 → 教学流程重构 → 数据记录与分析 → 知识内化与能力提升</t>
  </si>
  <si>
    <t>["虚拟仿真技术", "数据分析", "教学设计", "个性化学习路径", "任务驱动教学"]</t>
  </si>
  <si>
    <t>人教信息科技数字资源平台</t>
  </si>
  <si>
    <t>文档中提到“学生使用高精度温度传感器替代了传统酒精温度计。”</t>
  </si>
  <si>
    <t>学生：实现全员参与的实验教学，提升实验完成率与数据分析能力；教师：减轻硬件维护负担，提升教学效率；学校：推动教育资源均衡配置，提升教学质量。</t>
  </si>
  <si>
    <t>虚拟仿真工具应用 → 教学流程重构 → 数据记录与分析 → 知识总结与内化</t>
  </si>
  <si>
    <t>数据采集层（虚拟实验数据记录与分析）
行为识别层（学生操作与数据分析模式识别）
个性化学习层（分层实验任务设计）</t>
  </si>
  <si>
    <t>通过虚拟仿真技术的规模化应用，农村学校实现了低成本的实践教学，整体处于推广应用阶段。</t>
  </si>
  <si>
    <t>构建了'虚拟仿真+任务驱动'的融合教学模式，确保每位学生都能独立操作，解决了传统教学中硬件不足的问题，推动了教育公平。</t>
  </si>
  <si>
    <t>高精度温度传感器</t>
  </si>
  <si>
    <t>第944号案例_天津市东丽区第二幼儿园-李茹冰-AR技术赋能幼儿美术教学—《舞会中的猫咪》创新实践案例.docx</t>
  </si>
  <si>
    <t>AR 技术赋能幼儿美术教学</t>
  </si>
  <si>
    <t>天津市东丽区</t>
  </si>
  <si>
    <t>已在本园3个中班全面应用，具备极强的可复制性，可向全国同类幼儿园推广</t>
  </si>
  <si>
    <t>构建“AR沉浸式游戏化美术教学模式”，有效提升幼儿的观察能力与创作热情，推动教学模式从“教师示范”向“幼儿自主探索”转变。</t>
  </si>
  <si>
    <t>AR技术应用 → 教学工具包定制 → 教学实施与反馈优化 → 教学闭环完善</t>
  </si>
  <si>
    <t>["AR技术", "互动观察模块", "动态展示", "教育信息化", "教师培训"]</t>
  </si>
  <si>
    <t>学生：提升观察能力与创作热情；教师：实现技术与教学的深度融合；学校：推动学前教育数字化转型与信息化应用。</t>
  </si>
  <si>
    <t>需求分析 → 技术研发与定制 → 应用优化 → 教师培训 → 教学实施</t>
  </si>
  <si>
    <t>数据采集层（AR 动画资源包、互动观察模块）
行为识别层（幼儿反馈收集与分析）
个性化学习层（实时分享与针对性指导）</t>
  </si>
  <si>
    <t>该案例已在本园 3 个中班全面应用，具备极强的可复制性，推动人工智能技术在学前教育的普及。</t>
  </si>
  <si>
    <t>构建 AR 沉浸式游戏化美术教学模式，打破传统教学局限，实现观察、创作、展示全环节的 AR 技术覆盖，显著提升幼儿的参与度与创作能力。</t>
  </si>
  <si>
    <t>高灵敏拾音阵列</t>
  </si>
  <si>
    <t>希沃投屏同步系统</t>
  </si>
  <si>
    <t>文档中描述“部署集成了双目4K摄像机、AI降噪阵列麦克风等的高质量录播系统”</t>
  </si>
  <si>
    <t>第945号案例_天津市东丽区第二幼儿园-徐宁-AI赋能幼儿园教育教学的实践路径与教育价值研究探索.docx</t>
  </si>
  <si>
    <t>AI赋能幼儿园教育教学的实践路径与教育价值研究探索</t>
  </si>
  <si>
    <t>已实现AI在幼儿学习、个性化指导、教师教学精准化等五个方面的全覆盖实践，处于推广阶段</t>
  </si>
  <si>
    <t>通过AI技术实现个性化学习与教师指导闭环，突破传统教学模式，提高幼儿的学习兴趣与参与度。</t>
  </si>
  <si>
    <t>AI技术应用 → 个性化学习指导 → 教师精准教学 → 科学评价 → 教师专业成长</t>
  </si>
  <si>
    <t>["虚拟现实技术", "自然语言处理", "图像识别", "AI数字人", "智能评价系统"]</t>
  </si>
  <si>
    <t>文档中描述“自主开发‘高中化学实验方案AI评估模块’，对每份方案进行百分制打分。”</t>
  </si>
  <si>
    <t>学生：激发主动探究能力，提升个性化学习体验；教师：实现精准教学与科学评价；学校：推动教育教学质量提升与数字化转型。</t>
  </si>
  <si>
    <t>AI赋能幼儿有意义学习 → AI赋能个性化学习指导 → AI赋能教师精准教学 → AI赋能教师科学评价 → AI赋能教师专业成长</t>
  </si>
  <si>
    <t>数据采集层（VR技术、AI语言捕捉）
行为识别层（幼儿兴趣捕捉、动态反馈）
个性化学习层（智能响应、个性化指导）</t>
  </si>
  <si>
    <t>企业产品以“学习支持工具”为主，幼儿园通过低成本改造实现教学适配，整体处于实践应用领先阶段。</t>
  </si>
  <si>
    <t>通过AI技术实现个性化学习与教师指导闭环，突破传统教学模式，利用低成本资源进行智能化改造，满足幼儿个体差异与兴趣需求。</t>
  </si>
  <si>
    <t>文档中提到“开发一个精准、可靠、易用的AI助手，服务于课堂与课后两大场景”</t>
  </si>
  <si>
    <t>高中物理答疑助手</t>
  </si>
  <si>
    <t>DeepSeep</t>
  </si>
  <si>
    <t>文档中提到‘学生端的个性化学习空间’</t>
  </si>
  <si>
    <t>文中描述“结合学生学情数据，平台为每位学生生成动态学习计划”</t>
  </si>
  <si>
    <t>第946号案例_天津市东丽区第二幼儿园-张润玉-《人工智能助力幼儿园教学课例-以中班数学活动《蜈蚣叔叔的袜子》为例》.docx</t>
  </si>
  <si>
    <t>人工智能助理幼儿园课例—以中班数学活动《蜈蚣叔叔的袜子》为例</t>
  </si>
  <si>
    <t>案例已在东丽区第二幼儿园中班实施，覆盖125名幼儿，成效显著，具备规模化推广条件。</t>
  </si>
  <si>
    <t>通过AI互动功能将抽象概念具象化，激发幼儿主动探索兴趣，构建“课堂+家庭”协同育人体系，提升学习效率。</t>
  </si>
  <si>
    <t>AI动态情境模块 → AI互动排序模块 → AI数据留存模块 → AI公平参与模块</t>
  </si>
  <si>
    <t>["AI互动技术", "云数据存储", "实时反馈", "数据分析", "个性化指导"]</t>
  </si>
  <si>
    <t>希沃白板5</t>
  </si>
  <si>
    <t>文档中提到‘AI助长与激励：通过AI学伴“公能小精灵”提供个性化辅导’</t>
  </si>
  <si>
    <t>学生：90%以上幼儿能独立识别并运用ABC、ABB、ABBC排序规律，提升数学探索兴趣；教师：提供数据化教学支持，减轻评估负担；学校：构建“课堂+家庭”协同育人体系。</t>
  </si>
  <si>
    <t>数据采集层（幼儿操作轨迹、排序思路录音存储）
行为识别层（实时反馈与互动）
画像诊断层（生成幼儿学习过程数据）</t>
  </si>
  <si>
    <t>案例处于幼儿园教育信息化应用的中等偏上水平，具备规模化推广条件。</t>
  </si>
  <si>
    <t>构建“绘本情境+AI互动+多场景延伸”的融合模式，突破传统教具局限，实现“操作-反馈-数据留存”的闭环，推动基础教育数字化向全学段延伸。</t>
  </si>
  <si>
    <t>公能小精灵</t>
  </si>
  <si>
    <t>文档中提到‘教师可利用平板上的“构图助手”功能，快速拍摄学生画作草图’</t>
  </si>
  <si>
    <t>构图助手</t>
  </si>
  <si>
    <t>第947号案例_天津市和平区中心小学-“人工智能+基础教育”典型应用场景案例申报书.docx</t>
  </si>
  <si>
    <t>AI辅助课堂教学与互动 多学科参与度与教学效率协同提升实践</t>
  </si>
  <si>
    <t>天津市和平区</t>
  </si>
  <si>
    <t>模式与工具软硬件门槛低、跨学科模板可复用，适合在同类学校规模化落地</t>
  </si>
  <si>
    <t>提出“AI五环闭环”课堂结构，突破传统线性授课模式，实现全学科深度渗透与区域联动。</t>
  </si>
  <si>
    <t>备课生成 → 课堂互动 → 即时诊断 → 任务展示 → 反思优化</t>
  </si>
  <si>
    <t>["多模态输入输出", "语音识别", "数字人交互", "数据可视化", "即时反馈"]</t>
  </si>
  <si>
    <t>文档中提到‘通过人工智能技术打造“古今对话”智能体，解决古诗教学中的痛点’</t>
  </si>
  <si>
    <t>学生：提升课堂参与度与学习效率；教师：减轻备课与评价负担，实现即时反馈与个性化支持；学校：形成可复制的AI辅助教学模式，提升整体教学质量。</t>
  </si>
  <si>
    <t>需求分析 → 方案与工具实施 → 课堂应用 → 运行与优化</t>
  </si>
  <si>
    <t>数据采集层（多模态学习数据采集与融合）
行为识别层（学习意图识别、参与度分析）
个性化学习层（即时生成反馈）</t>
  </si>
  <si>
    <t>创新的‘AI五环闭环’课堂结构，突破传统线性授课模式，实现跨学科协同教学；低门槛的多模态技术整合，使普通教师可快速配置教学流程，提升课堂互动质量与学生参与度。</t>
  </si>
  <si>
    <t>语文/数学/英语/科学/道德与法治/美术/体育/音乐</t>
  </si>
  <si>
    <t>文档中提到“开发智能教学工具，如古诗助教系统以3D场景还原诗词意境”</t>
  </si>
  <si>
    <t>古诗助教系统</t>
  </si>
  <si>
    <t>古诗助教系统（自研）</t>
  </si>
  <si>
    <t>文档中提到《古诗AI大师》是专为诗词大会设计的智能体。</t>
  </si>
  <si>
    <t>鸿合π6</t>
  </si>
  <si>
    <t>文档中提到《古文小辩手》是专为语文古文教学设计的智能教育工具。</t>
  </si>
  <si>
    <t>谷歌</t>
  </si>
  <si>
    <t>文档中提到“提供的卫星照片、航空照相和GIS信息，布置在一个地球的三维模型上”</t>
  </si>
  <si>
    <t>谷歌地球Google Earth</t>
  </si>
  <si>
    <t>文档中提到‘搭配固态硬盘作为容量扩充介质，提升本地资源读写速度’</t>
  </si>
  <si>
    <t>固态硬盘</t>
  </si>
  <si>
    <t>文档中提到“教师提前准备结合AI技术的观察记录表发给学生”</t>
  </si>
  <si>
    <t>观察记录表</t>
  </si>
  <si>
    <t>第948号案例_附件1：“人工智能+基础教育”典型应用场景案例申报书.docx</t>
  </si>
  <si>
    <t>以豆包赋能幼儿园大班美术活动的实践探索</t>
  </si>
  <si>
    <t>案例已在天津市河北区第十七幼儿园实施，处于推广阶段</t>
  </si>
  <si>
    <t>通过引入豆包技术，提升幼儿的美术创作能力，促进个性化学习与艺术表达。</t>
  </si>
  <si>
    <t>["个性化学习", "教育数据分析", "艺术创作工具", "交互式学习平台"]</t>
  </si>
  <si>
    <t>豆包美术创作工具</t>
  </si>
  <si>
    <t>移动端应用</t>
  </si>
  <si>
    <t>文档中提到“借助观星 APP 识别星座”</t>
  </si>
  <si>
    <t>学生：提升美术创作能力与审美素养；教师：实现个性化指导与教学效果提升；学校：推动美术教育的创新与发展。</t>
  </si>
  <si>
    <t>案例在基础教育领域的应用处于探索阶段，尚未形成规模化应用。</t>
  </si>
  <si>
    <t>通过豆包技术的应用，创新美术活动的教学模式，提升了幼儿的参与感与创造力，推动了美术教育的数字化转型。</t>
  </si>
  <si>
    <t>观星 APP</t>
  </si>
  <si>
    <t>第949号案例_AI支持下的幼儿创造性思维评估案例.docx</t>
  </si>
  <si>
    <t>AI支持下的幼儿创造性思维评估案例</t>
  </si>
  <si>
    <t>技术应用处于试点阶段，计划推广至全园，形成标准化评估流程。</t>
  </si>
  <si>
    <t>构建了基于AI的幼儿创造性思维评估新模式，实现评估与教育教学的深度融合，推动教育评估从结果导向向过程导向转型。</t>
  </si>
  <si>
    <t>行为捕捉 → 数据结构化处理 → 评估报告生成 → 个性化反馈与教学优化</t>
  </si>
  <si>
    <t>["行为识别算法", "数据分析技术", "可视化评估报告生成", "非结构化数据采集", "隐私保护技术"]</t>
  </si>
  <si>
    <t>豆包AI技术智能体</t>
  </si>
  <si>
    <t>文档中提到“搭建管理数据仪表盘，整合多模块数据辅助决策”</t>
  </si>
  <si>
    <t>学生：实现科学、精准的创造性思维评估；教师：减少评估工作量，提升教学针对性；学校：推动教育评估从经验驱动向数据支撑转型。</t>
  </si>
  <si>
    <t>行为捕捉 → 数据结构化处理 → 评估报告生成 → 个性化教育活动设计</t>
  </si>
  <si>
    <t>数据采集层（非结构化数据实时采集）
行为识别层（幼儿行为识别算法）
反馈生成层（可视化评估报告生成）</t>
  </si>
  <si>
    <t>技术应用于幼儿园评估，具备推广潜力，整体处于初步应用阶段。</t>
  </si>
  <si>
    <t>构建了AI观察-数据建模-精准反馈的新评估模式，突破传统评估的经验主义局限，实现评估与教育教学的深度融合。</t>
  </si>
  <si>
    <t>第951号案例_附件1：“人工智能+基础教育”典型应用场景案例申报书(3).docx</t>
  </si>
  <si>
    <t>以人工智能为载体的幼儿绘本阅读实践案例</t>
  </si>
  <si>
    <t>天津市武清区</t>
  </si>
  <si>
    <t>已在本单位幼儿绘本阅读活动中成功实践，处于规模化推广阶段</t>
  </si>
  <si>
    <t>创新构建“动态体验-互动探索-创意延伸”的AI+幼儿绘本阅读教学模式，突破传统静态绘本教学局限，实现幼儿深度参与故事理解与创编。</t>
  </si>
  <si>
    <t>动态呈现 → 互动引导 → 创意生成 → 教学优化</t>
  </si>
  <si>
    <t>["动态呈现技术", "图像生成技术", "互动引导系统"]</t>
  </si>
  <si>
    <t>文档中提到“开发了‘光的反射’与‘光的折射’两款交互式动画，嵌入PPT课件中。”</t>
  </si>
  <si>
    <t>学生：提升阅读兴趣与语言、思维、共情等综合能力；教师：减轻教学压力，提升教学效率；学校：探索数字技术与幼儿阅读教学融合的有效路径。</t>
  </si>
  <si>
    <t>数据采集层（AI动态导入与互动探索）
行为识别层（幼儿身份互换思考与创意收集）
个性化学习层（AI生成动画效果）</t>
  </si>
  <si>
    <t>已在本单位幼儿绘本阅读活动中成功实践，具备规模化推广潜力，整体处于应用探索阶段。</t>
  </si>
  <si>
    <t>构建“动态体验-互动探索-创意延伸”的AI+幼儿绘本阅读教学模式，突破传统静态绘本教学局限，实现从“被动看读”到“主动参与创作”的转变。</t>
  </si>
  <si>
    <t>第952号案例_天镇二中荆志国附件1.docx</t>
  </si>
  <si>
    <t>AI赋能途中跑教学</t>
  </si>
  <si>
    <t>天镇县</t>
  </si>
  <si>
    <t>通过AI技术的应用，提升了课堂教学的互动性和学生的学习积极性。</t>
  </si>
  <si>
    <t>文档中提到“引入光速写作这一AI智能评改平台，旨在实现作文教学的评一体化”</t>
  </si>
  <si>
    <t>学生：提升运动技能与体能；教师：实现个性化教学与实时反馈；学校：推动体育教学的智能化转型</t>
  </si>
  <si>
    <t>数据采集层（运动数据采集与融合）
行为识别层（运动模式分析、技能评估）
画像诊断层（个性化运动画像生成、过程性反馈解释）
个性化学习层（即时生成反馈）</t>
  </si>
  <si>
    <t>通过AI技术实现运动技能的实时监测与反馈，提升学生的运动参与感与学习效果</t>
  </si>
  <si>
    <t>光速写作</t>
  </si>
  <si>
    <t>第953号案例_AI在立定跳远动作技术教学中的应用.docx</t>
  </si>
  <si>
    <t>AI在立定跳远动作技术教学中的应用</t>
  </si>
  <si>
    <t>企业产品以“学习支持工具”为主，整体处于规模化应用初期</t>
  </si>
  <si>
    <t>通过AI动作捕捉系统实现精准的动作分析与个性化训练，提升了教学的精度与深度。</t>
  </si>
  <si>
    <t>动作捕捉 → 数据分析与报告生成 → 个性化训练方案推送 → 动态反馈与师生协同</t>
  </si>
  <si>
    <t>["动作捕捉", "数据分析", "个性化训练", "实时反馈", "学习行为分析"]</t>
  </si>
  <si>
    <t>文档中提到‘AI习作批改点评软件上传习作，光速写作软件就会快速地针对所拍习作给出评价意见’</t>
  </si>
  <si>
    <t>学生：提升立定跳远技术，增强自我超越意识；教师：从重复性观察中解放，专注个性化指导；学校：提高教学效率与学生参与度。</t>
  </si>
  <si>
    <t>动作捕捉 → 数据分析与报告生成 → 个性化训练处方推送 → 实时反馈与动态调整</t>
  </si>
  <si>
    <t>数据采集层（动作捕捉与实时数据记录）
行为识别层（技术动作分析与薄弱环节定位）
画像诊断层（生成个性化诊断报告与训练建议）
个性化学习层（提供针对性练习内容与反馈）</t>
  </si>
  <si>
    <t>通过AI技术实现精准诊断与个性化训练，重塑传统教学流程，提升课堂效率与学生参与度，建立学生成长档案，关注个体进步。</t>
  </si>
  <si>
    <t>第955号案例_旺苍县实验小学孙倩+《AI助学打造智慧高效课堂  以小学数学“平均数” 教学案例为例》.docx</t>
  </si>
  <si>
    <t>通过AI助学工具提升课堂教学效率，实现个性化学习支持。</t>
  </si>
  <si>
    <t>["学习行为分析", "个性化学习画像", "实时反馈机制", "数据驱动教学"]</t>
  </si>
  <si>
    <t>文档中提到“光学知识大闯关是基于人工智能技术开发的小学科学互动学习平台”</t>
  </si>
  <si>
    <t>学生：提升对平均数概念的理解与应用能力；教师：实现教学过程的智能化管理与反馈；学校：构建高效的智慧课堂教学模式</t>
  </si>
  <si>
    <t>通过AI技术实现对学生学习过程的实时监测与反馈，提升课堂教学的互动性与有效性</t>
  </si>
  <si>
    <t>光学知识大闯关</t>
  </si>
  <si>
    <t>第956号案例_《小英雄雨来》阅读教学：人工智能应用案例.docx</t>
  </si>
  <si>
    <t>《小英雄雨来》阅读教学人工智能应用案例</t>
  </si>
  <si>
    <t>汶川县</t>
  </si>
  <si>
    <t>案例在汶川县第一小学校进行应用，正在探索推广阶段</t>
  </si>
  <si>
    <t>通过人工智能技术提升学生的阅读理解能力和兴趣，创新了传统的阅读教学模式。</t>
  </si>
  <si>
    <t>["个性化学习", "学习行为分析", "教育数据挖掘", "人工智能算法"]</t>
  </si>
  <si>
    <t>智能阅读辅助工具</t>
  </si>
  <si>
    <t>文档中提到“区域内投放了闺蜜机（内设‘职业大百科’智能体）”</t>
  </si>
  <si>
    <t>学生：提升阅读理解能力与兴趣；教师：实现个性化教学与精准辅导；学校：推动教育信息化与数字化转型</t>
  </si>
  <si>
    <t>通过AI技术实现个性化阅读辅导，提升学生的阅读兴趣与理解能力，推动教育模式创新</t>
  </si>
  <si>
    <t>闺蜜机</t>
  </si>
  <si>
    <t>第957号案例_2.“人工智能+基础教育”典型应用场景案例申报书.docx</t>
  </si>
  <si>
    <t>校园“食育”破圈：AI玩转育人新场景</t>
  </si>
  <si>
    <t>汉阳区</t>
  </si>
  <si>
    <t>已在申报学校4年级全面实施，覆盖科学、信息科技学科教学与食堂日常管理，处于推广阶段。</t>
  </si>
  <si>
    <t>通过AI技术串联教学与管理，实现知识应用落地、部门协同联动，培养学生科学饮食观念与实践创新能力。</t>
  </si>
  <si>
    <t>AI工具整合应用 → 3D交互模型设计 → 智慧食堂管理系统搭建 → 教学与管理联动</t>
  </si>
  <si>
    <t>["AI虚拟实验室", "3D交互模型", "智慧食堂管理系统", "数据分析算法", "综合素质评价系统"]</t>
  </si>
  <si>
    <t>腾讯问卷AI版</t>
  </si>
  <si>
    <t>硅基流动公司</t>
  </si>
  <si>
    <t>文档中提到“课题组选定硅基流动公司提供的网上人工智能API作为突破口”</t>
  </si>
  <si>
    <t>学生：提升科学饮食观念与实践创新能力；教师：实现教学与管理的协同；学校：提升学生就餐满意度与综合素质评价的具象化。</t>
  </si>
  <si>
    <t>数据采集层（AI虚拟实验室、腾讯问卷AI版、Canva AI、智慧食堂管理系统）
行为识别层（学生饮食偏好分析、食谱设计反馈）
画像诊断层（营养知识掌握程度、AI工具应用熟练度）</t>
  </si>
  <si>
    <t>案例已在汉阳区芳草小学全面实施，覆盖科学与信息科技学科教学及食堂管理，整体处于系统化应用阶段。</t>
  </si>
  <si>
    <t>构建跨学科与真实场景的教学模式，打破教学与管理壁垒，实现教学成果与管理输入的联动，推动教育信息化的多系统协同应用。</t>
  </si>
  <si>
    <t>科学、信息科技</t>
  </si>
  <si>
    <t>硅基流动</t>
  </si>
  <si>
    <t>文档中提到“以国家智慧教育平台为基础，整合校内外数字资源”</t>
  </si>
  <si>
    <t>文档中提到‘借希沃AI备课助手调用国家智慧教育平台素材’</t>
  </si>
  <si>
    <t>文档中提到“依托国家智慧教育云平台，打破地域壁垒，解决‘优质资源获取难’问题”</t>
  </si>
  <si>
    <t>文档中提到“教师围绕国家智慧教育平台的资源进行梳理和筛选”</t>
  </si>
  <si>
    <t>第958号案例_武文雯-“人工智能+基础教育”典型应用场景案例申报书.docx</t>
  </si>
  <si>
    <t>已在我校文学社与电脑社团成功实践，覆盖超300名学生，具备向更多学科和学校规模化推广的潜力。</t>
  </si>
  <si>
    <t>通过跨学科融合教学模式，将诗歌教学与数字艺术创作深度结合，培养学生的逻辑思维、批判性思维及数字化学习能力。</t>
  </si>
  <si>
    <t>["人工智能算法", "图像处理", "自然语言处理", "多媒体艺术创作", "数据分析"]</t>
  </si>
  <si>
    <t>文档中提到“国家智慧中小学平台，提供学习资源管理、教育信息管理、多元化评价等功能与服务。”</t>
  </si>
  <si>
    <t>学生：深化对诗歌意境的理解，提升逻辑思维、批判性思维及数字素养；教师：转型为创作引导者，推动教学方式创新；学校：形成可复制的跨学科教学范式。</t>
  </si>
  <si>
    <t>诗歌解析 → 图像生成 → 跨学科展示与反馈 → 创作优化</t>
  </si>
  <si>
    <t>数据采集层（智谱清言平台的诗句解析）
行为识别层（学生对诗句的理解与分析）
画像诊断层（将诗句转化为图像的过程）
个性化学习层（个性化定制使用方式）</t>
  </si>
  <si>
    <t>文档中提到“国家智慧中小学平台作为官方资源底座，提供经过教育专家审核的《寒号鸟》教学视频、分课时教案及分层习题”</t>
  </si>
  <si>
    <t>文档中提到“依托国家智慧中小学平台，构建了‘风格对比—地域溯源—技法解构—精神共鸣’的深度学习路径”</t>
  </si>
  <si>
    <t>文档中提到“案例使用的基础大模型国家中小学教育资源平台”</t>
  </si>
  <si>
    <t>第959号案例_附件1：“人工智能+基础教育”典型应用场景案例申报书.pdf</t>
  </si>
  <si>
    <t>1+N协同：生成式人工智能助力大班幼儿叙事性讲述的实践</t>
  </si>
  <si>
    <t>已在一所幼儿园内完成深度实践验证，形成了可复制的“1+N”协同教学模式与标准化操作流程，具有高可行性</t>
  </si>
  <si>
    <t>通过生成式人工智能技术构建“数据采集—智能诊断—个性干预”的闭环教学系统，实现了精准评估幼儿叙事能力，减负增效与精准施教的统一。</t>
  </si>
  <si>
    <t>数据采集 → 智能诊断 → 个性干预 → 成效反思</t>
  </si>
  <si>
    <t>["音频数据采集", "自然语言处理", "情感分析", "个性化反馈", "智能报告生成"]</t>
  </si>
  <si>
    <t>通义大模型</t>
  </si>
  <si>
    <t>文档中提到“借助国家中小学智慧教育平台等工具，为学生搭建错题资源体系”</t>
  </si>
  <si>
    <t>学生：提升叙事能力的逻辑性、词汇丰富性与情感表现力；教师：减轻记录分析负担，实现精准施教；学校：提供可复制的技术应用范本。</t>
  </si>
  <si>
    <t>数据采集层（无线麦克风采集音频、音频转文本）
智能诊断层（Deepseek进行结构、语义、情感分析）
个性化学习层（基于诊断结果进行个性化干预）</t>
  </si>
  <si>
    <t>企业产品以“智能学情诊断与个性化辅导”为主，已在幼儿园内完成深度实践验证，具备广泛的推广前景。</t>
  </si>
  <si>
    <t>创新的1+N协同模式，整合多种生成式AI工具，形成闭环教学系统，提升幼儿叙事能力，重构教师角色为AI训练师与教育设计师。</t>
  </si>
  <si>
    <t>文档中提到“通过国家智慧教育平台将写作课推送给学生”</t>
  </si>
  <si>
    <t>文档中提到“国家中小学智慧教育平台联合DeepSeek构建了智能化资源推荐引擎”</t>
  </si>
  <si>
    <t>文档中提到“使用国家中小学智慧教育平台-人工智能教育-希沃白板-百宝箱-教学设计应用进行学情分析”</t>
  </si>
  <si>
    <t>小墨作文</t>
  </si>
  <si>
    <t>文档中提到“依托国家中小学智慧教育平台，系统整合其‘美育’与‘线上博物馆’板块资源”</t>
  </si>
  <si>
    <t>第960号案例_1.“人工智能+基础教育”典型应.pdf</t>
  </si>
  <si>
    <t>基于 AI的幼儿园智能安全管理场景搭建</t>
  </si>
  <si>
    <t>构建了可复制、可持续演进的安全管理新范式，处于推广阶段</t>
  </si>
  <si>
    <t>通过智能化手段提升安全管理效率，减轻教师安全监管压力，使教师能更专注于教育教学，实现安全与育人的有机统一。</t>
  </si>
  <si>
    <t>风险感知 → 智能研判 → 自动派单 → 闭环处置</t>
  </si>
  <si>
    <t>["数据分析", "物联网", "行为分析", "智能巡检", "风险识别"]</t>
  </si>
  <si>
    <t>自研轻量化数据分析与预警算法</t>
  </si>
  <si>
    <t>文档中提到“以国家中小学智慧教育平台为核心，分年级匹配‘国情教育’AI资源”</t>
  </si>
  <si>
    <t>提升幼儿园安全管理的精准性、实时性与系统性，解放教师精力，让教师专注于育人本职。</t>
  </si>
  <si>
    <t>数据采集层（传感器数据采集与融合）
行为识别层（风险识别与分析）
智能策略层（任务智能分派）</t>
  </si>
  <si>
    <t>本案例构建的智能安全管理体系具有可复制、可持续演进的特点，行业推广价值显著。</t>
  </si>
  <si>
    <t>构建了标准驱动与AI赋能的双核管理新范式，实现了从被动响应到主动预防的转变，提升了安全管理效率。</t>
  </si>
  <si>
    <t>第961号案例_申报书--AI赋能，故事育人：低年级思政教育的AI-SMR范式构建与实践.pdf</t>
  </si>
  <si>
    <t>AI赋能，故事育人：低年级思政教育的AI-SMR范式构建与实践</t>
  </si>
  <si>
    <t>已在北京市海淀区中关村第一小学一年级14个班级完成系统化实践，覆盖600余名学生，验证了其有效性，具备可复制性。</t>
  </si>
  <si>
    <t>构建了'AI-SMR'教学范式，实现了从'工具应用'到'生态重构'的跨越，突破了低年级德育教学的认知隔阂、兴趣衰减和知行脱节的核心痛点。</t>
  </si>
  <si>
    <t>故事化(S)叙事创设情境 → 模型化(M)技术驱动赋能 → 回应式(R)互动构建闭环</t>
  </si>
  <si>
    <t>["教育导向的提示词工程", "AI生成内容", "人机交互", "情感计算", "个性化互动"]</t>
  </si>
  <si>
    <t>文档中提到‘国家中小学智慧教育平台：提供互动分组工具、部级优课资源、图文上传与展示功能’</t>
  </si>
  <si>
    <t>学生：激发学习兴趣，提升分享与合作等良好行为的转化率；教师：实现精准的德育教育；学校：提供可复制、可推广的德育解决方案。</t>
  </si>
  <si>
    <t>数据采集层（情感与行为数据采集）
行为识别层（学生行为模式分析）
画像诊断层（学生德育表现画像生成）
个性化学习层（AI智能体个性化反馈）</t>
  </si>
  <si>
    <t>企业产品以“智能德育与综合素质评价”为主，学校多通过校本化规则实现教学适配，整体处于规模化应用初期。</t>
  </si>
  <si>
    <t>构建了'AI-SMR'教学范式，实现从'工具应用'到'生态重构'的跨越，通过情感共鸣与行为引导的方式，解决了低年级思政教育的核心痛点。</t>
  </si>
  <si>
    <t>文档中提到“依托国家中小学智慧教育平台中的智能化学科工具，构建可操作的教学场景”</t>
  </si>
  <si>
    <t>第962号案例_西安经开第七小学人工智能教育案例.pdf</t>
  </si>
  <si>
    <t>面向未来学校：AI赋能的小学五育融合新范式</t>
  </si>
  <si>
    <t>案例已在本校全面应用，覆盖所有学科、年级与主要育人场景，具备规模化推广条件。</t>
  </si>
  <si>
    <t>创建了“宏观教学行为分析+微观教学细节诊断”双轮驱动的智慧教研新模式，实现教学行为的可测量、可优化。</t>
  </si>
  <si>
    <t>课堂教学行为分析 → 教学细节诊断 → 体育锻炼科学化 → 学生评价综合化 → 家校协同智能化</t>
  </si>
  <si>
    <t>["AI循证分析", "DeepSeek大模型", "多模态数据融合", "智能教研助手", "无感化测评"]</t>
  </si>
  <si>
    <t>文档中提到‘依托国家中小学智慧教育平台、AI豆包、Excel、数字人等工具’</t>
  </si>
  <si>
    <t>学生：提升课堂参与度与学习效果；教师：获得数据支持与精准反馈；学校：实现教育数字化转型与综合评价体系的落地。</t>
  </si>
  <si>
    <t>课堂行为分析 → 教学细节诊断 → 体育锻炼科学化 → 学生综合评价 → 家校协同智能化</t>
  </si>
  <si>
    <t>数据采集层（无感化课堂行为采集、体育动作数据采集）
行为识别层（课堂提问质量分析、师生对话模式分析）
画像诊断层（个性化指导与评价体系构建）
个性化学习层（实时反馈与个性化建议）</t>
  </si>
  <si>
    <t>创建了宏观与微观结合的教学分析模式，构建了五育评价与家校协同的新机制，实现了教学行为的可测量与优化。</t>
  </si>
  <si>
    <t>文档中提到“国家中小学智慧教育平台，支持AI助手精准找资源”</t>
  </si>
  <si>
    <t>智能点阵笔</t>
  </si>
  <si>
    <t>文档中提到“依托国家中小学智慧教育平台等现有资源”</t>
  </si>
  <si>
    <t>校园数据平台</t>
  </si>
  <si>
    <t>文档中提到‘国家中小学智慧教育平台，作为官方权威平台，它免费、合规、资源同步，是我备课的“电子参考书”和资源宝库’</t>
  </si>
  <si>
    <t>第963号案例_（电子件）兴龙湖小学+蒋倩、何薇薇+从静态到交互：数字人创设教学新样态.docx</t>
  </si>
  <si>
    <t>从静态到交互：数字人创设教学新样态</t>
  </si>
  <si>
    <t>数字人技术在小学数学教学中的应用具有显著的可复制性和可推广性，能够在激发学生学习兴趣、化解抽象知识难点等方面发挥重要作用。</t>
  </si>
  <si>
    <t>本案例打破了传统教学模式，构建了教师主导+数字人辅助的双师协同教学新结构，显著降低了学生的认知负荷，提升了学习兴趣和课堂效率。</t>
  </si>
  <si>
    <t>数字人技术应用 → 教学场景创设 → 学习动机激发 → 知识理解与迁移</t>
  </si>
  <si>
    <t>["数字人技术", "虚拟教学辅助", "多模态学习资源", "教学内容设计", "互动式学习"]</t>
  </si>
  <si>
    <t>依托国家中小学智慧教育平台开展‘营养午餐我做主’跨学科学习项目</t>
  </si>
  <si>
    <t>学生：激发学习兴趣、提升理解能力；教师：转变为学习活动的设计者，增强教学设计能力；学校：推动教育公平，缩小城乡教育差距。</t>
  </si>
  <si>
    <t>数字人技术应用 → 教学场景创设 → 学习动机激发 → 知识理解提升</t>
  </si>
  <si>
    <t>数据采集层（数字人形象生成、内容输入）
行为识别层（学习动机与参与度分析）
画像诊断层（个性化学习支持）</t>
  </si>
  <si>
    <t>数字人技术在基础教育中的应用具有高可复制性和低门槛，适合在不同地区和学校推广，整体处于初步应用阶段。</t>
  </si>
  <si>
    <t>构建了“教师主导+数字人辅助”的双师协同教学新结构，能够将抽象数学概念转化为动态、直观的视觉呈现，有效降低学生的认知负荷。</t>
  </si>
  <si>
    <t>文档中提到“整合国家中小学智慧教育平台”</t>
  </si>
  <si>
    <t>第964号案例_“人工智能+基础”典型应用场景案例申报书.docx</t>
  </si>
  <si>
    <t>AI赋能幼儿园美术课堂，点亮童年创意</t>
  </si>
  <si>
    <t>轻量化AI工具在幼儿园美术课堂的应用逐渐推广，适用于多种教育场景。</t>
  </si>
  <si>
    <t>通过AI工具的应用，打破了传统美术教学的僵化，激发了幼儿的创造力和表达能力，促进了家园沟通。</t>
  </si>
  <si>
    <t>AI工具应用 → 动态内容生成 → 幼儿创意表达 → 家园互动</t>
  </si>
  <si>
    <t>["动态内容生成", "语音识别", "图像生成", "教育数据挖掘", "人工智能算法"]</t>
  </si>
  <si>
    <t>学生：提升创造力与表达能力；教师：实现动态教学与个性化指导；学校：促进家园沟通与教育资源均衡。</t>
  </si>
  <si>
    <t>需求分析 → AI工具应用 → 教学活动设计 → 学习反馈与改进</t>
  </si>
  <si>
    <t>数据采集层（AI工具生成动态内容）
行为识别层（幼儿表达与互动分析）
个性化学习层（AI辅助创作与反馈）</t>
  </si>
  <si>
    <t>AI工具在幼儿园美术教育中逐步推广，应用场景多样，整体处于探索与实践阶段。</t>
  </si>
  <si>
    <t>通过AI工具实现动态化、交互式的美术教学，打破传统教学模式，增强幼儿的参与感与创造力，同时促进家园沟通，提升教育质量。</t>
  </si>
  <si>
    <t>案例使用的基础大模型主要依托‘国家中小学智慧教育平台’与‘AI智慧分析系统’实现功能</t>
  </si>
  <si>
    <t>文档中提到“整合了国家中小学智慧教育平台等”</t>
  </si>
  <si>
    <t>第965号案例_“人工智能+基础教育”典型应用场景案例申报书.docx</t>
  </si>
  <si>
    <t>案例已在成都市龙江路小学武侯新城分校实施，取得显著成效，具备推广价值。</t>
  </si>
  <si>
    <t>通过构建全流程AI赋能模式，提升教师数字素养与课堂教学能力，实现教学从经验驱动向数据驱动转型，形成可推广的校本实践范式。</t>
  </si>
  <si>
    <t>课前备课 → 课中教学 → 课后研修 → 教师专业成长</t>
  </si>
  <si>
    <t>["数据分析", "AI算法", "学习行为分析", "人机协同", "在线教研"]</t>
  </si>
  <si>
    <t>文档中提到“通过国家中小学智慧平台为学生架起音乐学科不一样的学习支架”</t>
  </si>
  <si>
    <t>学生：课堂参与度提升；教师：掌握平台学情采集与AI教案优化技能，数字薄弱教师备课效率提升50%；学校：形成可推广的校本实践范式，助力教育数字化转型。</t>
  </si>
  <si>
    <t>数据采集层（学生学习表现数据采集与分析）
行为识别层（教师教学行为与学生反馈分析）
画像诊断层（教师教学能力与学生学习状态画像生成）</t>
  </si>
  <si>
    <t>通过人机协同理念，强调教师主体地位，构建双平台支撑的AI助力模式，实现数据驱动的精准教学与教研，形成可复制、可迁移的教学策略。</t>
  </si>
  <si>
    <t>文档中提到“利用国家中小学智慧教育平台，跨学科整合资源”</t>
  </si>
  <si>
    <t>第966号案例_人工智能赋能古诗教学——构建小学语文《山居秋暝》智慧课堂创新案例申报书 杨晓静.docx</t>
  </si>
  <si>
    <t>人工智能赋能古诗教学—构建小学语《山居秋暝》智慧课堂</t>
  </si>
  <si>
    <t>阜新蒙古族自治县</t>
  </si>
  <si>
    <t>该案例可推广性强，工具易获取，模式适用于多首古诗文教学，整体处于探索与应用阶段。</t>
  </si>
  <si>
    <t>教学模式形成完整智慧闭环，技术精准应用主流AI模型，学习体验让学生从旁观者变构建者，评价引入AI做过程性评价。</t>
  </si>
  <si>
    <t>课前准备 → AI意境图导入 → 学生与AI智能体对话 → AI点评仿写 → 分层作业布置</t>
  </si>
  <si>
    <t>["AI生成内容", "自然语言处理", "智能对话系统", "过程性评价", "学习行为分析"]</t>
  </si>
  <si>
    <t>教育资源平台</t>
  </si>
  <si>
    <t>文档中提到“在国家中小学智慧教育平台查找‘分数通分’教学资源”</t>
  </si>
  <si>
    <t>学生：古诗理解能力提升、学习体验增强；教师：备课效率提高、角色转变；学校：推广性强，适用于多首古诗文教学。</t>
  </si>
  <si>
    <t>课前准备 → AI辅助教学 → 课堂互动 → 课后拓展与创作</t>
  </si>
  <si>
    <t>数据采集层（AI助手答疑预习、生成诗歌解读）
行为识别层（学生与AI智能体对话、AI点评仿写）
个性化学习层（分层作业布置、AI辅助拓展与创作）</t>
  </si>
  <si>
    <t>企业产品以“学习支持工具”为主，适应基础教育改革，整体处于规模化应用初期</t>
  </si>
  <si>
    <t>形成完整智慧闭环，技术精准应用主流AI模型，学生从旁观者变为构建者，过程性评价引入AI，提供新路径</t>
  </si>
  <si>
    <t>文档中提到“教师登录国家中小学智慧教育平台，筛选整合‘电与磁’教学视频、课件等资源”</t>
  </si>
  <si>
    <t>文档中提到“依托‘国家中小学智慧教育平台’组建协作备课组，构建‘个案-共案-优案’人机协同三阶三案集体备课模式。”</t>
  </si>
  <si>
    <t>第967号案例_1.“人工智能+基础教育”典型应叶熊焰.docx</t>
  </si>
  <si>
    <t>AI赋能，提升跨学科主题学习的课堂效能——以《为母亲河发声——基于地理视角的跨学科主题学习》课例为例</t>
  </si>
  <si>
    <t>本案例在教学实践中已取得良好效果，具备广泛推广的现实基础，但仍需警惕管理与依赖风险。</t>
  </si>
  <si>
    <t>通过将AI定位为认知伙伴，提升了课堂效率，聚焦学生的高阶思维活动，构建了结构化的协作流程，促进了核心素养的培育。</t>
  </si>
  <si>
    <t>AI作为认知伙伴 → 学生探究与创作 → 生成与修改 → 深度学习</t>
  </si>
  <si>
    <t>["AI生成内容", "信息检索", "批判性思维", "跨学科整合", "学习过程优化"]</t>
  </si>
  <si>
    <t>文档中提到“深化国家中小学智慧教育平台的场景化应用”</t>
  </si>
  <si>
    <t>学生：提升批判性思维、信息甄别能力和科学探究精神；教师：实现高效课堂管理与教学设计；学校：推动跨学科教学模式的创新与应用。</t>
  </si>
  <si>
    <t>AI工具定位为认知伙伴 → 探究环节验证水文特征 → 创作环节生成海报和小诗初稿 → 高阶思维活动</t>
  </si>
  <si>
    <t>数据采集层（AI生成内容的使用与反馈）
行为识别层（学生对AI生成内容的批判性审视）
个性化学习层（AI作为认知与创作工具）</t>
  </si>
  <si>
    <t>将AI定位为认知伙伴，构建结构化协作流程，聚焦核心素养培育，实现从表层辅助到深度融合的创新突破</t>
  </si>
  <si>
    <t>第968号案例_附件1.“人工智能+基础教育”典型应用场景案例申报书.docx</t>
  </si>
  <si>
    <t>一体两翼三阶：生成式人工智能助力教师素养提升的系统化实践与探索</t>
  </si>
  <si>
    <t>永康市</t>
  </si>
  <si>
    <t>该案例已在我校教师中实现全覆盖应用，构建了'数据采集-智能诊断-生成干预-效果评估'的闭环运行机制，具备规模化推广条件。</t>
  </si>
  <si>
    <t>AI使教学技能训练变得可重复、低成本、无风险，教师敢于并乐于尝试新的教学方法；课程创新变得有支撑、有灵感，教师职业倦怠感显著降低，内生动力被有效激发。</t>
  </si>
  <si>
    <t>数据采集 → 智能诊断 → 生成干预 → 效果评估</t>
  </si>
  <si>
    <t>["生成式AI", "数据分析", "智能反馈系统", "个性化发展路径图", "能力雷达图"]</t>
  </si>
  <si>
    <t>希沃平台</t>
  </si>
  <si>
    <t>文档中提到“学校以国家中小学智慧教育平台为核心枢纽，构建智慧教育生态”</t>
  </si>
  <si>
    <t>教师：提升教学技能、课程开发能力、创新能力，减少职业倦怠感；学校：形成可复制的教师发展模式，提升教师整体素养。</t>
  </si>
  <si>
    <t>数据采集层（教师数字画像整合、AI课堂系统、AI备课系统、数字资源库）；行为识别层（智能反馈系统分析、教学过程优势与短板定位）；画像诊断层（动态教师画像生成、个性化发展路径图）；个性化学习层（生成式AI技术应用、个性化支持与反馈）</t>
  </si>
  <si>
    <t>企业产品以'教师发展支持工具'为主，已在学校实现全覆盖应用，具备规模化推广条件。</t>
  </si>
  <si>
    <t>构建了'一体两翼三阶'教师发展智能模型，实现教师素养系统性跃升，教学模式从传统转向数据驱动的精准化共生，形成可迁移的教师发展评估体系。</t>
  </si>
  <si>
    <t>文档中提到“通过对接国家中小学智慧教育平台的数据接口，成功整合了学生登录频率、资源查看时长等多维度数据”</t>
  </si>
  <si>
    <t>文档中提到‘以国家中小学智慧教育平台为核心，分年级匹配“国情教育”AI资源’</t>
  </si>
  <si>
    <t>第970号案例_营城一中  吕富坤+AI语音赋能辩论，数据验证破除直觉——条件概率教学的创新实践.docx</t>
  </si>
  <si>
    <t>AI语音赋能辩论，数据验证破除直觉——条件概率教学的创新实践</t>
  </si>
  <si>
    <t>本案已在全区教学联盟进行公开课展示，获得高度评价，被评为区级优质课，模式通用性强，可规模化推广。</t>
  </si>
  <si>
    <t>通过将语音识别、自然语言处理与概率模拟器进行教学化适配与无缝整合，创造了1+1&gt;2的赋能效果，突破了一线教师应用AI的技术壁垒。</t>
  </si>
  <si>
    <t>直觉猜想 → 科学验证 → 数据分析 → 反思总结</t>
  </si>
  <si>
    <t>["语音识别", "自然语言处理", "概率模拟", "教育数据分析"]</t>
  </si>
  <si>
    <t>网页概率模拟器</t>
  </si>
  <si>
    <t>文档中提到“国家中小学智慧教育平台：提供互动分组工具、部级优课资源、图文上传与展示功能”</t>
  </si>
  <si>
    <t>学生：培养理性思维与科学精神；教师：提供数据支持的教学方法；学校：促进教育数字化转型与教学质量提升。</t>
  </si>
  <si>
    <t>认知冲突引入 → AI工具应用 → 数据验证 → 反思与总结</t>
  </si>
  <si>
    <t>数据采集层（网页概率模拟器的实时数据采集与展示）
行为识别层（AI记录辩论过程、生成思维导图）
画像诊断层（分析学生辩论逻辑与数据结论）</t>
  </si>
  <si>
    <t>案例已在全区教学联盟进行公开课展示，获得高度评价，具备良好的推广价值与应用前景。</t>
  </si>
  <si>
    <t>创新的DPDEM教学模式，结合AI技术与传统辩论，突破了数学课堂的实证瓶颈，提升了教学效果与学生的科学素养。</t>
  </si>
  <si>
    <t>文档中提到“依托‘国家中小学智慧教育平台’组建协作备课组”</t>
  </si>
  <si>
    <t>第971号案例_长春市特殊教育学校 邢琳 孤独症学生教学评估与训练 案例申报书.docx.docx</t>
  </si>
  <si>
    <t>孤独症学生教学评估与训练</t>
  </si>
  <si>
    <t>特殊教育</t>
  </si>
  <si>
    <t>已在本校3个孤独症学生班级落地，覆盖20余名学生，具备规模化推广潜力</t>
  </si>
  <si>
    <t>构建了量化评估与靶向训练的闭环教学模式，精准定位学生劣势项，实现个性化教学，提升教学效果。</t>
  </si>
  <si>
    <t>评估系统研发 → 靶向训练方案定制 → 数据驱动优化 → 家校协同</t>
  </si>
  <si>
    <t>["量化评估模型", "数据分析", "动态优化", "家校协同", "训练数据实时记录"]</t>
  </si>
  <si>
    <t>特殊教育个别化教学（IEP）评估系统</t>
  </si>
  <si>
    <t>融合人工智能支持的数字化平台（国家中小学智慧教育平台）</t>
  </si>
  <si>
    <t>学生：提升粗大运动能力，增强生活自理能力；教师：实现精准评估与个性化训练；学校：形成可复制的特殊教育教学模式</t>
  </si>
  <si>
    <t>数据采集层（量化评估指标的设置与记录）
行为识别层（学生能力雷达图生成）
个性化学习层（实时记录训练数据与反馈）</t>
  </si>
  <si>
    <t>该系统已在多所特殊教育学校推广，整体处于区域领先、国内先进水平</t>
  </si>
  <si>
    <t>构建了量化评估与靶向训练的闭环教学模式，突破了传统特殊教育的经验化评估与通用化训练，推动了特殊教育的数字化转型</t>
  </si>
  <si>
    <t>第972号案例_上海市闵行区莘庄幼儿园 黄熠炯 《人工智能，让叶子探秘更有趣》.docx</t>
  </si>
  <si>
    <t>人工智能，让叶子探秘更有趣</t>
  </si>
  <si>
    <t>已在2025年全国“幼·道”论坛现场展示，验证了实践可行性，推动学前教育数字化转型。</t>
  </si>
  <si>
    <t>通过智能设备的运用，形成“观察－提问－探究－梳理”的教学闭环，有效激发中班幼儿科学素养，促进主动探究式学习。</t>
  </si>
  <si>
    <t>多模态数据采集 → AI互动与反馈 → 语言表达与分享 → 知识内化与探究</t>
  </si>
  <si>
    <t>["多模态学习数据采集", "人工智能交互", "教育数据挖掘", "学习行为分析", "情感计算"]</t>
  </si>
  <si>
    <t>希沃互动电视机</t>
  </si>
  <si>
    <t>文档中提到“以国家中小学智慧教育平台为首的数字化平台为学生进行各学科学习提供了海量的学习资源”</t>
  </si>
  <si>
    <t>学生：激发科学探究兴趣，提升观察与表达能力；教师：促进教学互动与学生参与；学校：推动数字化教育转型，提升教育质量。</t>
  </si>
  <si>
    <t>环境材料准备 → AI互动与信息获取 → 观察与记录 → 知识分享与总结</t>
  </si>
  <si>
    <t>数据采集层（多模态学习数据采集与融合）
行为识别层（幼儿观察与表达能力分析）
个性化学习层（AI互动反馈与知识整理）</t>
  </si>
  <si>
    <t>企业产品以“学习支持工具”为主，幼儿园通过校本化规则实现教学适配，整体处于规模化应用初期。</t>
  </si>
  <si>
    <t>结合幼儿的年龄特点，利用多种AI设备促进互动与探究，形成“观察－提问－探究－梳理”的教学闭环，推动幼儿科学素养的提升。</t>
  </si>
  <si>
    <t>童童 AI 机器人</t>
  </si>
  <si>
    <t>文档中提到‘接入国家中小学智慧教育平台，设计双师课堂教学步骤’</t>
  </si>
  <si>
    <t>双师课堂</t>
  </si>
  <si>
    <t>文档中提到“结合‘国家中小学智慧教育平台’进行教学设计”</t>
  </si>
  <si>
    <t>第973号案例_申报书 白金海岸幼儿园 王亚琳.docx</t>
  </si>
  <si>
    <t>我是情绪小导演 ——AI赋能下中班幼儿情绪问题的识别与解决实践</t>
  </si>
  <si>
    <t>杭州市滨江区</t>
  </si>
  <si>
    <t>该模式已在本园中班全面实施，并取得了积极成效，具有显著的推广价值。</t>
  </si>
  <si>
    <t>构建了一套‘问题识别—AI编剧—情境演绎—家园协同’的完整、闭环、可循环的教育干预新模式，激发幼儿的内在动机和主体性。</t>
  </si>
  <si>
    <t>情绪普查 → AI编剧生成剧本 → 小剧场角色扮演 → 家园协同反馈与评估</t>
  </si>
  <si>
    <t>["情绪识别", "生成式AI", "多模态AI", "数据分析", "教育干预模型"]</t>
  </si>
  <si>
    <t>文档中提到“依托国家中小学智慧教育平台，构建校本‘数智资源池’”</t>
  </si>
  <si>
    <t>学生：提升情绪识别与调节能力；教师：实现精准的情绪教育干预；学校：构建家园共育的有效机制</t>
  </si>
  <si>
    <t>情绪普查 → AI剧本生成 → 小剧场演绎 → 家园协同反馈</t>
  </si>
  <si>
    <t>数据采集层（情绪普查数据收集）
行为识别层（情绪状态识别）
画像诊断层（情绪问题分析）
个性化学习层（AI生成个性化剧本）</t>
  </si>
  <si>
    <t>本案例在幼儿园中班全面实施，具有较强的可复制性和推广价值，整体处于初步应用阶段</t>
  </si>
  <si>
    <t>构建了AI驱动的情绪教育闭环新模式，结合情绪普查与AI生成的个性化剧本，促进幼儿情绪调节能力的提升，同时打通家园共育的沟通壁垒</t>
  </si>
  <si>
    <t>文档中提到“结合国家中小学智慧教育平台进行教学设计的‘一课三备’模式”</t>
  </si>
  <si>
    <t>第974号案例_“人工智能+基础教育”典型应用场景案例申报书-北京景山学校+黄臻李卓-我是空气质量检测仪设计师.docx</t>
  </si>
  <si>
    <t>我是空气质量检测仪设计师</t>
  </si>
  <si>
    <t>本课程已完成3次区域性研究课教学，具有良好的应用前景和推广价值。</t>
  </si>
  <si>
    <t>通过跨学科整合化学、信息技术与工程技术，学生在真实问题解决中主动建构知识，提升实践能力与创新意识。</t>
  </si>
  <si>
    <t>跨学科知识整合 → 设计空气质量检测仪 → 实践与反馈 → 知识应用与行为转变</t>
  </si>
  <si>
    <t>["传感器技术", "信息技术", "工程设计", "编程技术", "3D打印"]</t>
  </si>
  <si>
    <t>空气质量检测仪</t>
  </si>
  <si>
    <t>文档中提到“国家中小学智慧教育平台集成了海量优质教育资源与先进技术功能”</t>
  </si>
  <si>
    <t>学生：提升空气质量检测能力与跨学科思维；教师：推动跨学科教学实践；学校：促进课程创新与教学质量提升。</t>
  </si>
  <si>
    <t>数据采集层（空气质量数据采集与分析）
行为识别层（学生设计与实践过程分析）
个性化学习层（根据学生能力调整教学内容）</t>
  </si>
  <si>
    <t>课程已完成多次区域性研究课教学，具有良好的推广价值与市场转化潜力。</t>
  </si>
  <si>
    <t>基于真实问题的跨学科实践活动设计，结合化学、信息技术与工程技术，推动学生主动建构知识与技能，提升实践能力与创新意识。</t>
  </si>
  <si>
    <t>文档中提到“提供自然观察相关的视频资源”</t>
  </si>
  <si>
    <t>第975号案例_内蒙-内蒙古师范大学附属中学-乔琳-AI多角度表征酸碱中和滴定-“人工智能+基础教育”典型应用场景案例申报书.docx</t>
  </si>
  <si>
    <t>AI多角度表征酸碱中和滴定</t>
  </si>
  <si>
    <t>内蒙古</t>
  </si>
  <si>
    <t>已在学校的化学实验教学中开展试点应用，展现出良好的教学适应性，为在更广泛范围内的教学应用积累了实践经验。</t>
  </si>
  <si>
    <t>通过虚拟实验的四重表征系统，学生能够直观建立宏观实验现象与微观粒子运动的本质联系，显著提升了对化学变化的理解和实验技能的培养。</t>
  </si>
  <si>
    <t>基于WebGL与DeepSeek大模型深度融合的技术架构，构建智能化的虚拟实验系统，实时展示电离平衡过程与滴定曲线分析。</t>
  </si>
  <si>
    <t>["自然语言处理", "计算机视觉", "深度学习", "虚拟实验技术", "数据记录与分析"]</t>
  </si>
  <si>
    <t>虚拟实验系统</t>
  </si>
  <si>
    <t>文档中提到“国家中小学智慧教育平台提供自然观察相关的视频资源”</t>
  </si>
  <si>
    <t>学生：深化对酸碱中和滴定原理的理解，提升定量分析能力；教师：促进教学理念更新，提升教学效果；学校：推动信息技术与教学深度融合。</t>
  </si>
  <si>
    <t>需求分析 → 技术研发 → 教学应用设计 → 功能优化迭代 → 实施成效分析</t>
  </si>
  <si>
    <t>数据采集层（WebGL与DeepSeek大模型深度融合）
行为识别层（智能粒子行为预测系统）
画像诊断层（实时数据记录与分析）
个性化学习层（个性化学习指导）</t>
  </si>
  <si>
    <t>案例已在学校的化学实验教学中开展试点应用，具有良好的教学适应性，未来具备进一步研发和功能叠加的潜力。</t>
  </si>
  <si>
    <t>多维度表征的深度融合创新，人工智能技术的教育应用创新，虚实结合的实验教学模式创新，粒子观与变化观的培养方式创新。</t>
  </si>
  <si>
    <t>第976号案例_“人工智能+基础教育”典型应用场景案例申报书（上海～复旦大学附属中学～卢锐～智能体矩阵赋能高中化学实验教学）.docx</t>
  </si>
  <si>
    <t>智能体矩阵赋能高中化学实验教学</t>
  </si>
  <si>
    <t>本案例在2025年6月在上海市高中人工智能赋能教学数字化转型展示活动中公开推广展示，具有较高的推广价值。</t>
  </si>
  <si>
    <t>通过智能体矩阵赋能实验教学，延申课堂时空，转变学习方式，引导学生AI使用规范，促进学生自主探究与思考。</t>
  </si>
  <si>
    <t>智能体开发 → 实验手册嵌入 → 学生自主设计实验方案 → 数据记录与处理 → 结果分析与反馈</t>
  </si>
  <si>
    <t>["生成式人工智能", "智能体技术", "数据处理与分析", "知识库构建", "互动式学习"]</t>
  </si>
  <si>
    <t>智能体矩阵赋能化学实验手册</t>
  </si>
  <si>
    <t>文档中提到“围绕国家中小学智慧教育平台，在备课、教学、练习、教研、家校沟通等多个场景中，积极探索资源整合与应用的有效路径。”</t>
  </si>
  <si>
    <t>学生：在课前充分预习实验背景，课中开展开放式探究，课后进行深入讨论；教师：转变为讨论引导者，提升教学效果。</t>
  </si>
  <si>
    <t>智能体开发 → 实验手册嵌入 → 学生自主设计实验 → 数据记录与处理 → 结果分析与反馈</t>
  </si>
  <si>
    <t>数据采集层（学生实验数据记录与处理）
行为识别层（学生实验方案设计与分析）
画像诊断层（学生个性化学习反馈）</t>
  </si>
  <si>
    <t>通过智能体矩阵实现课堂时空的延伸，转变学生学习方式，并引导学生规范使用AI工具，促进个性化探究与思考</t>
  </si>
  <si>
    <t>国平台</t>
  </si>
  <si>
    <t>第977号案例_“人工智能+基础教育”典型应用场景案例申报书（上海～上海市松江区教育学院附属实验学校～沈丹丹～数智赋能科学探究——以《水的组成》为例）.docx</t>
  </si>
  <si>
    <t>数智赋能科学探究——以《水的组成》为例</t>
  </si>
  <si>
    <t>上海市松江区</t>
  </si>
  <si>
    <t>案例已在本校4个班成功实施，并开设了上海市级公开课，形成成熟模式，具有广阔的推广前景。</t>
  </si>
  <si>
    <t>构建了“AI赋能探究”新模式，通过角色化智能体实现个性化支持，促进学生科学探究能力与证据推理的提升。</t>
  </si>
  <si>
    <t>利用豆包平台创建角色化AI智能体 → 提供知识支撑与探究引导 → 实现个性化支持 → 促进科学探究能力提升</t>
  </si>
  <si>
    <t>["角色化智能体", "个性化指导", "实时反馈", "知识库构建", "引导式应答"]</t>
  </si>
  <si>
    <t>国子软件公司</t>
  </si>
  <si>
    <t>文档中提到'依托国子云为基础的"锦"大模型，学校提出要求，向国子软件公司定制产品'</t>
  </si>
  <si>
    <t>学生：提升科学探究能力与证据推理能力；教师：延伸指导范围，实现个性化支持；学校：形成可复制的AI赋能探究教学模式。</t>
  </si>
  <si>
    <t>需求分析 → 个性化定制 → 课中实验实训的深度应用 → 课后AI伴学的延伸应用 → 持续优化与迭代</t>
  </si>
  <si>
    <t>数据采集层（通过AI智能体实时反馈与指导）
行为识别层（分析学生实验操作与推理过程）
个性化学习层（根据学生需求提供个性化建议）</t>
  </si>
  <si>
    <t>案例已在本校4个班成功实施，形成成熟模式，具有广阔的推广前景。</t>
  </si>
  <si>
    <t>构建了AI赋能探究新模式，实现了从“传授知识”到“赋能思维”的转变，AI智能体在实验设计、操作过程和证据推理中深度参与，解决了大班教学中的个性化指导难题。</t>
  </si>
  <si>
    <t>国子云资产管理平台</t>
  </si>
  <si>
    <t>第978号案例_“人工智能+基础教育”典型应用场景案例申报书（上海～上海市紫阳中学～吴天昊～智能技术辅助化学学生实验的新路径）.docx</t>
  </si>
  <si>
    <t>智能技术辅助化学学生实验的新路径</t>
  </si>
  <si>
    <t>为国内基础教育实验教学改革提供了实践样本，整体处于推广阶段</t>
  </si>
  <si>
    <t>通过智能技术实现实验教学中实时监测反馈、个性化方案设计和多维评价，提升学生的科学思维与核心素养。</t>
  </si>
  <si>
    <t>实验前设计引导 → 实验中实时反馈 → 实验后评估提升</t>
  </si>
  <si>
    <t>["图像识别", "人工智能算法", "教育智能体", "多模型交互", "数据记录与分析"]</t>
  </si>
  <si>
    <t>文档中提到“通过网页中单击生成python代码，将代码复制粘贴到海龟编辑器中，点击运行按钮验证逻辑”</t>
  </si>
  <si>
    <t>学生：提升科学探究能力、证据意识和创新精神；教师：实现个性化指导与过程性评价；学校：推动实验教学改革与数字化转型。</t>
  </si>
  <si>
    <t>数据采集层（实时监测学生实验操作）
行为识别层（识别实验操作规范性）
画像诊断层（生成个性化评估报告）</t>
  </si>
  <si>
    <t>企业产品以“智能辅助工具”为主，学校通过智能技术实现教学适配，整体处于探索与应用阶段。</t>
  </si>
  <si>
    <t>构建“智能辅助—学生主导—教师引导”的探究式教学模式，利用AI技术实现实时反馈与个性化评估，提升学生的科学思维与核心素养。</t>
  </si>
  <si>
    <t>海龟编辑器</t>
  </si>
  <si>
    <t>文档中提到“海螺AI语音合成凭借高自然度适配角色配音场景”</t>
  </si>
  <si>
    <t>coze平台</t>
  </si>
  <si>
    <t>文档中提到“海绵音乐进行音频合成”</t>
  </si>
  <si>
    <t>第979号案例_附件1.“人工智能+基础教育”典型应用场景案例申报书.docx</t>
  </si>
  <si>
    <t>AI赋能初一教学：有理数计算个性化练习与智能评估</t>
  </si>
  <si>
    <t>景宁畲族自治县</t>
  </si>
  <si>
    <t>已在初一数学“有理数计算”单元进行试点，具备广泛的可复制性，易于在区域内乃至全国范围内规模化部署。</t>
  </si>
  <si>
    <t>构建了一种“AI驱动的个性化练习与即时反馈”教学新模式，打破了传统教学循环，实现了从“大水漫灌”到“精准滴灌”的转变。</t>
  </si>
  <si>
    <t>需求分析 → AI大模型生成习题 → 学生自主选择习题 → 实时反馈与辅导 → 闭环构建与智能辅导</t>
  </si>
  <si>
    <t>["大语言模型", "图像识别技术", "即时反馈系统", "个性化学习路径", "学习数据分析"]</t>
  </si>
  <si>
    <t>文档中描述“利用海绵音乐AI编曲将学科史转化为旋律记忆”</t>
  </si>
  <si>
    <t>学生：提供个性化练习与即时反馈，提升学习效率与主动性；教师：减轻作业批改负担，专注于教学设计与个性化辅导；学校：推动教育数字化转型，提升整体教育质量。</t>
  </si>
  <si>
    <t>需求分析 → AI大模型生成练习题 → 学生自主选择习题 → 实时反馈与辅导 → 闭环学习支持</t>
  </si>
  <si>
    <t>数据采集层（学生习题选择与反馈数据收集）
行为识别层（学生学习状态与习题难度识别）
画像诊断层（个性化学习画像生成、错误类型分析）
个性化学习层（即时生成反馈与学习建议）</t>
  </si>
  <si>
    <t>构建了“AI驱动的个性化练习与即时反馈”教学新模式，打破了传统教学循环，实现了学生自主学习与AI智能辅导的动态闭环，提供了低成本、高效率的个性化学习支持。</t>
  </si>
  <si>
    <t>海绵音乐AI</t>
  </si>
  <si>
    <t>文档中描述‘利用海绵音乐AI编曲将学科史转化为旋律记忆’</t>
  </si>
  <si>
    <t>第980号案例_980  30 秒批改进阶：文曲智阅 + 习作单” 构建小学作文精准教学新范式.pdf</t>
  </si>
  <si>
    <t>30秒批改进阶：文曲智阅+习作单”构建小学作文精准教学新范式</t>
  </si>
  <si>
    <t>已在三至六年级常态化应用，累计批改作文超过6000篇，教师批改效率提升约70%</t>
  </si>
  <si>
    <t>构建了‘AI精准诊断——教师智慧决策——习作单靶向干预——二次批改提升——学生自主建构’的五步教学模式，实现了人工智能与人文教育的深度融合。</t>
  </si>
  <si>
    <t>AI精准诊断 → 教师智慧决策 → 习作单靶向干预 → 二次批改提升 → 学生自主建构</t>
  </si>
  <si>
    <t>["OCR识别", "自然语言处理", "数据分析", "个性化学习", "教育数据挖掘"]</t>
  </si>
  <si>
    <t>海威达</t>
  </si>
  <si>
    <t>文档中提到“引入海威达无感考勤系统，搭配海康威视高清人脸识别摄像头”</t>
  </si>
  <si>
    <t>学生：写作积极性提高，班级作文平均分提升12%；教师：批改效率提升约70%，能专注于教学创新与人文关怀；学校：探索出适合县域学校的人工智能新路径，实施模式可复制、可推广。</t>
  </si>
  <si>
    <t>数据采集层（手写体OCR识别与多维数据分析）
画像诊断层（班级学情报告、个人批阅报告生成）
个性化学习层（习作单设计与个性化指导）</t>
  </si>
  <si>
    <t>构建了‘数据驱动写作教学范式’，实现了‘教学评管’一体化，推动写作教学从经验型向数据驱动型转变，适合县域及乡村学校推广。</t>
  </si>
  <si>
    <t>第982号案例_982云和县城西小学“人工智能+基础教育”典型应用场景案例申报书 - 刘华.docx</t>
  </si>
  <si>
    <t>智慧场域，信息育人师生素养同发展</t>
  </si>
  <si>
    <t>云和县</t>
  </si>
  <si>
    <t>已形成规模化应用格局，34个教学班全部实现希沃智慧黑板常态化使用，人工智能课程年授课达480课时。</t>
  </si>
  <si>
    <t>首创'三维并举'人工智能教育实施模型，实现从固定空间到泛在空间的延伸，满足不同层次学生需求。</t>
  </si>
  <si>
    <t>学习场域重构 → 课程体系创新 → 评价机制改革 → 人工智能教育特色发展模式</t>
  </si>
  <si>
    <t>["人工智能教育", "数据采集与分析", "智能硬件应用", "课程开发", "评价机制设计"]</t>
  </si>
  <si>
    <t>文档中提到‘基于成熟的“海盐AI智库”（MaxKB）平台进行开发’</t>
  </si>
  <si>
    <t>学生：提升综合素养与参与度；教师：实现教学与评价的智能化；学校：提供可复制的教育转型经验。</t>
  </si>
  <si>
    <t>学习场域重构 → 课程体系创新 → 评价机制改革</t>
  </si>
  <si>
    <t>数据采集层（运动感应记录系统、电子班牌数据收集）
行为识别层（课堂参与、项目完成数据分析）
画像诊断层（个性化成长数字画像生成）</t>
  </si>
  <si>
    <t>学校通过人工智能基础设施与校本课程的结合，已形成规模化应用，整体处于成熟阶段。</t>
  </si>
  <si>
    <t>首创'三维并举'人工智能教育实施模型，实现从固定空间到泛在空间的延伸，满足不同层次学生需求，建立三维评价指标体系。</t>
  </si>
  <si>
    <t>运动感应记录系统</t>
  </si>
  <si>
    <t>在线学习平台</t>
  </si>
  <si>
    <t>文档中提到“成语学习网站（汉语国学网）”</t>
  </si>
  <si>
    <t>晚托数据统计系统</t>
  </si>
  <si>
    <t>文档中提到“对接‘好分数’平台采集过往成绩、作业等数据”</t>
  </si>
  <si>
    <t>学生素质评价系统</t>
  </si>
  <si>
    <t>文档中提到“应用好分数平台，构建线上阅卷与‘先手阅、再扫描’双模式”</t>
  </si>
  <si>
    <t>第983号案例_983徐州市云苑路小学＋生成式AI赋能小学语文整本书阅读的探索与实践.docx</t>
  </si>
  <si>
    <t>生成式AI赋能小学语文整本书阅读的探索与实践</t>
  </si>
  <si>
    <t>已在区域内推广，具备在全国小学中低年级语文整本书阅读教学中规模化推广的潜力</t>
  </si>
  <si>
    <t>突破传统AI“答案输出者”定位，将智能体打造为“智能伴读”，以苏格拉底式对话引导学生自主思考，构建闭环教学模式，实现AI技术与阅读教学的有机融合。</t>
  </si>
  <si>
    <t>课前AI测评 → 课中AI赋能思辨活动 → 课后AI巩固提升</t>
  </si>
  <si>
    <t>["智能伴读系统", "数据分析与反馈机制", "游戏化测评设计", "可视化思维生成", "个性化学习路径"]</t>
  </si>
  <si>
    <t>云学伴</t>
  </si>
  <si>
    <t>学生：提升阅读兴趣、阅读时长及思辨能力；教师：减轻工作负担，实现个性化教学；学校：提供可复制的AI赋能阅读教学范式。</t>
  </si>
  <si>
    <t>AI测评定学情 → AI赋能思辨活动 → AI巩固提升</t>
  </si>
  <si>
    <t>数据采集层（互动数据记录与分析）
行为识别层（学生思维轨迹追踪）
个性化学习层（智能反馈与指导）</t>
  </si>
  <si>
    <t>已在区域内推广，具备在全国小学中低年级语文整本书阅读教学中规模化推广的潜力，整体处于应用实践阶段。</t>
  </si>
  <si>
    <t>突破传统AI“答案输出者”定位，构建“课前AI测评—课中AI赋能思辨活动—课后AI巩固提升”闭环教学模式，促进学生深度阅读与思维能力提升。</t>
  </si>
  <si>
    <t>第984号案例_984徐州市太行路小学＋基于SPOC的小学中段语文智能个性化作业实践.docx</t>
  </si>
  <si>
    <t>基于SPOC的小学中段语文智能个性化作业实践</t>
  </si>
  <si>
    <t>已在徐州市2所小学试点应用，覆盖学生420人，教师28人，整体处于推广阶段</t>
  </si>
  <si>
    <t>通过SPOC技术实现个性化作业设计，提升学生学习主动性与教师批改效率，形成数据驱动的闭环教学模式。</t>
  </si>
  <si>
    <t>SPOC平台搭建 → 个性化作业资源库开发 → 实施流程优化 → 应用优化</t>
  </si>
  <si>
    <t>["数据统计", "个性化作业匹配", "学习风格适配", "反馈机制", "教学模式创新"]</t>
  </si>
  <si>
    <t>文档中提到“‘喝果汁’学习网页生成动态喝果汁的步骤、可视化地动态演示整个过程”</t>
  </si>
  <si>
    <t>学生：提升语文核心素养与学习主动性；教师：减轻作业设计与批改负担，提升教学效率；学校：形成可复制的个性化作业实施模式。</t>
  </si>
  <si>
    <t>数据采集层（预学单扫描分析、靶向作业推送、数据统计）；行为识别层（学生学习状态分析、个性化作业推荐）；画像诊断层（学情诊断工具、词云图分析）</t>
  </si>
  <si>
    <t>企业产品以“学习支持工具”为主，已在徐州市2所小学试点，整体处于推广阶段。</t>
  </si>
  <si>
    <t>通过SPOC技术实现作业设计的个性化与分层，提升学生学习主动性与教师教学效率，形成数据驱动的闭环教学模式。</t>
  </si>
  <si>
    <t>第985号案例_徐州市经十路小学+周琳清+人工智能赋能古诗教学：小学语文《示儿》教学案例实践与探究（申报材料）.docx</t>
  </si>
  <si>
    <t>人工智能赋能古诗教学：小学语文《示儿》教学案例实践与探究</t>
  </si>
  <si>
    <t>已在区内学校进行示范观摩，反响热烈，适合规模化推广</t>
  </si>
  <si>
    <t>构建了“教师主导-学生主体-AI赋能”的人机协同双师课堂新模式，实现了从经验性评价向数据驱动评价的转变。</t>
  </si>
  <si>
    <t>课前数据诊断 → 课堂人机协同、精准干预 → 课后延伸探究</t>
  </si>
  <si>
    <t>["语音识别", "情感分析", "自然语言处理", "AIGC数字人技术", "数据分析"]</t>
  </si>
  <si>
    <t>文档中提到“案例使用的合川十六进制智慧教学平台”</t>
  </si>
  <si>
    <t>学生：提升古诗理解与情感共鸣；教师：实现精准教学与个性化指导；学校：形成可复制的AI+古诗教学模式</t>
  </si>
  <si>
    <t>需求分析与技术研发 → 教学资源创新定制 → 课堂教学与人机协同 → 应用流程优化与闭环</t>
  </si>
  <si>
    <t>数据采集层（朗读数据与文本疑问采集与分析）
行为识别层（学生情感与理解状态分析）
画像诊断层（个体学习画像生成）
个性化学习层（即时反馈与改进建议）</t>
  </si>
  <si>
    <t>构建了教师主导-学生主体-AI赋能的双师课堂新模式，实现了从经验性评价向数据驱动评价的转变，提升了课堂参与度与教学效率</t>
  </si>
  <si>
    <t>合川十六进制智慧教学平台</t>
  </si>
  <si>
    <t>文档中提到“和弦派（编曲）”用于音乐创编</t>
  </si>
  <si>
    <t>数字人陆游</t>
  </si>
  <si>
    <t>文档中提到“自主研发了‘红色智慧行政助理’平台”</t>
  </si>
  <si>
    <t>智慧校园管理与服务</t>
  </si>
  <si>
    <t>第986号案例_贺斯琪+当苏格拉底遇见AI：一场小学数学的深度对话之旅.docx</t>
  </si>
  <si>
    <t>当苏格拉底遇见AI：一场小学数学的深度对话之旅</t>
  </si>
  <si>
    <t>江苏省徐州市</t>
  </si>
  <si>
    <t>智能体已服务于多个班级的日常数学教学，深度融合于课前预习、课中分层练习、课后靶向辅导全流程，初步的校际推广表明该模式能有效提升学生学习兴趣与效率。</t>
  </si>
  <si>
    <t>通过将经典的苏格拉底式教学法植入AI智能体，实现了个性化学习、即时评价与数据驱动的精准教学决策，推动了教师角色的战略性转型。</t>
  </si>
  <si>
    <t>精准需求分析 → 核心技术研发 → 深度应用与迭代优化 → 案例创新突破</t>
  </si>
  <si>
    <t>["个性化学习", "即时评价系统", "自适应难度系统", "数据可视化", "情绪价值预设"]</t>
  </si>
  <si>
    <t>学生：激发高阶思维、提升学习兴趣；教师：减轻负担、优化教学设计；学校：推动教育公平与质量提升</t>
  </si>
  <si>
    <t>数据采集层（多模态学习数据采集与融合）
行为识别层（思维过程外化与结构化）
画像诊断层（学情画像生成、即时反馈）
个性化学习层（自适应难度推送）</t>
  </si>
  <si>
    <t>构建“苏格拉底式”人机协同教学新范式，实现个性化学习与精准教学，推动教师角色转型</t>
  </si>
  <si>
    <t>文档中提到“洪涝仿真系统可调节源水高度、流速等参数，为防治方案制定提供支撑”</t>
  </si>
  <si>
    <t>第987号案例_987徐州市汉风路小学＋数据驱动，适性扬长——AI赋能小学生综合素质评价的汉风实践.docx</t>
  </si>
  <si>
    <t>数据驱动，适性扬长——AI赋能小学生综合素质评价的汉风实践</t>
  </si>
  <si>
    <t>当前已在校内全面应用，覆盖全体师生及所有教育教学环节，具备较强的规模化推广潜力。</t>
  </si>
  <si>
    <t>通过多模态数据采集与AI分析，实现了全过程、多维度、无感化的数据采集，破解了素质教育评价不易落地的难题。</t>
  </si>
  <si>
    <t>数据建模 → 数据采集 → 数据关联 → 智能分析 → 个性化评价</t>
  </si>
  <si>
    <t>["数据建模", "多模态数据采集", "云计算", "二维码技术", "智能分析"]</t>
  </si>
  <si>
    <t>深瞳优评系统</t>
  </si>
  <si>
    <t>文档中提到“借助鸿合π6组织分层任务”</t>
  </si>
  <si>
    <t>学生：实现全面而富有个性发展；教师：精准识别学生差异，开展个性化教育；学校：提供可复制的教育评价改革范式。</t>
  </si>
  <si>
    <t>数据建模 → 数据采集 → 数据关联 → 智能分析 → 个性化反馈</t>
  </si>
  <si>
    <t>数据建模层（综合素质评价指标体系设计）
数据采集层（无感化数据采集、二维码、微信小程序）
数据关联层（立体数字画像生成、家校联动）
智能分析层（数据汇聚与建模分析）</t>
  </si>
  <si>
    <t>企业产品以“综合素质评价工具”为主，学校已在校内全面应用，具备较强的规模化推广潜力。</t>
  </si>
  <si>
    <t>创立了“多模态数据采集+AI分析”的轻量化评价新模式，构建了“五育指标+班级行规”的双轨评价体系，形成了可推广的教育评价改革范式。</t>
  </si>
  <si>
    <t>综合素质评价平台</t>
  </si>
  <si>
    <t>文档中提到“活动依托鸿合π6交互式白板系统开展，教师精心制作多媒体课件”</t>
  </si>
  <si>
    <t>第988号案例_988徐州市云兴小学＋从“预见”到“创见”：徐州市云兴小学人工智能教育教学创新实践.docx</t>
  </si>
  <si>
    <t>从“预见”到“创见”：徐州市云兴小学人工智能教育教学创新实践</t>
  </si>
  <si>
    <t>已在集团本部试点并覆盖多学科，处于推广阶段</t>
  </si>
  <si>
    <t>通过定制开发的“小云娃”人工智能体和“智学魔方”全流程平台，实现了教学的智能化赋能和个性化支持，提升了教师备课效率和学生课堂参与度。</t>
  </si>
  <si>
    <t>需求分析 → 技术研发与个性化定制 → 应用优化 → 持续改进</t>
  </si>
  <si>
    <t>["人工智能算法", "数据分析", "个性化学习", "教育技术", "隐私保护"]</t>
  </si>
  <si>
    <t>小云娃</t>
  </si>
  <si>
    <t>文档中提到“上线后勤AI巡检APP，自动识别违规项生成工单”</t>
  </si>
  <si>
    <t>学生：提升课堂参与度与个性化学习体验；教师：提高备课效率与教学质量；学校：推动教育数字化转型与区域教育均衡发展。</t>
  </si>
  <si>
    <t>需求分析 → 技术研发与个性化定制 → 应用优化 → 数据反馈与持续改进</t>
  </si>
  <si>
    <t>首创“产学研用”协同模式，确保教育理论与技术创新精准对接；研发“智学魔方”平台，实现教学全流程智能化赋能；确立AI融合课堂新范式，推动核心素养的全面培育。</t>
  </si>
  <si>
    <t>智学魔方</t>
  </si>
  <si>
    <t>文档中提到“教师提前用后羿采集器演示数据爬取”</t>
  </si>
  <si>
    <t>第989号案例_徐州市商聚路小学 朱昱晓 《指尖塑壁——彭城影壁焕彩》人工智能案例申报书.docx</t>
  </si>
  <si>
    <t>指尖塑壁——彭城影壁焕彩</t>
  </si>
  <si>
    <t>该课程已作为学校文化建设的特色组成部分，易于在区域内规模化推广。</t>
  </si>
  <si>
    <t>通过AI智能体辅助学习，促进学生对传统文化的理解与创作，增强文化自豪感。</t>
  </si>
  <si>
    <t>文化理解 → 知识竞赛与文化解码 → AI辅助创作与评价 → 文化传承与创新</t>
  </si>
  <si>
    <t>["人工智能算法", "知识图谱", "互动学习平台", "数据分析"]</t>
  </si>
  <si>
    <t>智谱清言AI</t>
  </si>
  <si>
    <t>文档中提到“互动课堂3平台，与教室现有的大屏一体机无缝对接”</t>
  </si>
  <si>
    <t>学生：深化对传统文化的理解与美术核心素养提升；教师：实现文化传承与创新的教学模式；学校：形成可复制的文化美育课程体系。</t>
  </si>
  <si>
    <t>文化理解 → 图像识读 → 创意实践 → 审美判断</t>
  </si>
  <si>
    <t>文化理解层（影壁文化的分析与理解）
创意实践层（泥塑技法的应用与实践）
审美判断层（通过AI智能体感知传统与现代的融合美感）</t>
  </si>
  <si>
    <t>课程已作为学校文化建设的特色组成部分，具备可复制性，易于在区域内规模化推广。</t>
  </si>
  <si>
    <t>通过跨学科融合与真实问题驱动的方式，增强学生对家乡文化的认同感，实现文化传承与美育创新的结合。</t>
  </si>
  <si>
    <t>互动课堂3</t>
  </si>
  <si>
    <t>文档中描述“该程序模拟了‘船’、‘大象’和‘石头’等元素，学生可以通过点击操作，亲自完成‘大象上船→画线→石头上船’的全过程”</t>
  </si>
  <si>
    <t>互动式模拟程序</t>
  </si>
  <si>
    <t>第990号案例_1.“人工智能+基础教育”典型应用场景案例申报书.docx</t>
  </si>
  <si>
    <t>相貌各异的我们</t>
  </si>
  <si>
    <t>本案例通过AI图像生成技术破解遗传学抽象概念，已在徐州市民富园小学实施，具有良好的推广价值。</t>
  </si>
  <si>
    <t>通过AI图像生成技术将抽象的遗传学规律转化为可视化的探索实验，激发学生探究兴趣，提升科学思维与科技素养。</t>
  </si>
  <si>
    <t>人脸识别导入 → 在线表格记录 → AI图像合成 → 模拟遗传组合</t>
  </si>
  <si>
    <t>["人脸识别", "AI图像生成", "数据记录与分析", "互动式学习", "教育技术应用"]</t>
  </si>
  <si>
    <t>文档中提到“利用多媒体交互投影设备，让幼儿可以在更加宽松、和谐的游戏氛围中锻炼”</t>
  </si>
  <si>
    <t>学生：提升科学思维与科技素养，激发探究兴趣；教师：实现因材施教，促进教学创新；学校：构建AI赋能的科学课堂模式。</t>
  </si>
  <si>
    <t>人脸识别导入 → 在线表格记录 → AI图像合成 → 模拟遗传组合 → 学习总结</t>
  </si>
  <si>
    <t>数据采集层（人脸识别、在线表格记录）
画像诊断层（AI图像合成）
个性化学习层（实时生成反馈）</t>
  </si>
  <si>
    <t>利用AI图像生成技术将抽象的遗传学概念转化为可视化的探索实验，提升学生的主动探究能力和理解深度。</t>
  </si>
  <si>
    <t>互动投影系统</t>
  </si>
  <si>
    <t>第991号案例_张兴佳 人工智能+基础教育”典型应用场景案例申报书.docx</t>
  </si>
  <si>
    <t>智趣粽动员:AI助力小学数学跨学科主题学习</t>
  </si>
  <si>
    <t>依托轻量化AI工具组合，无需高额技术投入，小学各学段可根据学科特点替换主题，适配不同地区学校的教学条件，复制成本低。</t>
  </si>
  <si>
    <t>构建“AI+传统节日+小学数学教学”的跨学科融合模式，打破传统数学教学的学科壁垒，提升学生学习兴趣与实践能力。</t>
  </si>
  <si>
    <t>学情诊断 → 任务推送 → 数据采集 → 可视化分析 → 精准评价</t>
  </si>
  <si>
    <t>["学情诊断", "数据可视化", "个性化任务推送", "AI工具组合", "教学流程优化"]</t>
  </si>
  <si>
    <t>文档中提到‘利用豆包大模型创建了“互动艺术与机器人社团综合互评系统”智能体作为整个评价体系的载体’</t>
  </si>
  <si>
    <t>学生：提升实践操作、团队协作与AI工具应用能力；教师：减轻学情分析与评价负担，提升教学效率；学校：推动基础教育教学模式创新。</t>
  </si>
  <si>
    <t>数据采集层（学情诊断与任务推送）；画像诊断层（个性化任务推送、过程性反馈）；个性化学习层（可视化分析与精准评价）</t>
  </si>
  <si>
    <t>构建'AI+传统节日+小学数学教学'的跨学科融合模式，打破传统数学教学的学科壁垒，实现知识传授、劳动培养与文化传承的协同育人。</t>
  </si>
  <si>
    <t>文档中提到“如‘几何拼图闯关’‘口算竞速赛’”</t>
  </si>
  <si>
    <t>互动游戏引擎</t>
  </si>
  <si>
    <t>华青教育集团</t>
  </si>
  <si>
    <t>文档中提到“依托华青教育集团联合北京师范大学武法教授团队共同研发的山东省首个校本教育大模型‘华小青’完成。”</t>
  </si>
  <si>
    <t>华小青</t>
  </si>
  <si>
    <t>第992号案例_992徐州市大龙湖中学＋生成式人工智能在历史课本剧中的应用——以《明朝的灭亡与清朝的建立》相关内容为例.docx</t>
  </si>
  <si>
    <t>生成式人工智能在历史课本剧中的应用</t>
  </si>
  <si>
    <t>AI技术在历史课本剧的应用处于探索阶段，正在逐步推广至更多课堂。</t>
  </si>
  <si>
    <t>通过生成式人工智能，学生能够自主设计历史人物形象并生成视频，极大提升了学习的趣味性和创造性。</t>
  </si>
  <si>
    <t>语言描述输入 → 形象设计 → 视频生成 → 教学评价</t>
  </si>
  <si>
    <t>["生成式对抗网络", "图像生成", "视频合成", "自然语言处理", "多模态学习"]</t>
  </si>
  <si>
    <t>蒸汽机</t>
  </si>
  <si>
    <t>泉州五中与AI课程平台</t>
  </si>
  <si>
    <t>文档中提到“借助AI智能体的数据分析功能，构建多元评价体系”</t>
  </si>
  <si>
    <t>学生：激发历史兴趣，提升历史学科素养；教师：通过新形式的课本剧增强教学效果；学校：促进历史教学的创新与活力。</t>
  </si>
  <si>
    <t>语言描述 → 人物形象设计 → 图画生成 → 视频制作</t>
  </si>
  <si>
    <t>数据采集层（生成式AI图像与视频生成）
行为识别层（学生创作过程中的行为分析）
个性化学习层（根据学生创作反馈进行个性化指导）</t>
  </si>
  <si>
    <t>企业产品以生成式AI工具为主，正在逐步推广至基础教育领域，整体处于应用探索阶段。</t>
  </si>
  <si>
    <t>利用生成式AI工具制作课本剧，降低了视频制作的门槛，激发学生的创造力和探索欲，创新了历史知识的考查方式。</t>
  </si>
  <si>
    <t>化学焰色反应评价助手</t>
  </si>
  <si>
    <t>第993号案例_993徐州市和平实幼-《智慧导航：大班幼儿空间方位与路径规划的信息化探索》.docx</t>
  </si>
  <si>
    <t>智慧导航</t>
  </si>
  <si>
    <t>徐州市云龙区</t>
  </si>
  <si>
    <t>本案例展示了一种低成本、高效益的AI启蒙教育模式，具有广泛的推广价值。</t>
  </si>
  <si>
    <t>成功将计算思维转化为幼儿可理解的游戏任务，突破了传统教学模式，实现了思维启蒙的创新。</t>
  </si>
  <si>
    <t>游戏化情境设计 → 计算思维启蒙 → 记录与反馈 → 个性化评估</t>
  </si>
  <si>
    <t>["计算思维", "游戏化学习", "情境创设", "过程性评价", "思维可视化"]</t>
  </si>
  <si>
    <t>警车巡逻任务</t>
  </si>
  <si>
    <t>文档中提到“AI智能体贯穿课前、课中、课后全流程”</t>
  </si>
  <si>
    <t>学生：激发探究欲，提升空间思维与计算能力；教师：实现精准评估幼儿思维路径，促进个性化指导；学校：推动AI思维教育的普及与实践。</t>
  </si>
  <si>
    <t>情境导入 → 概念建立 → 协作挑战 → 自主探究 → 算法优化</t>
  </si>
  <si>
    <t>数据采集层（幼儿操作记录与反馈）
行为识别层（观察幼儿思维过程与策略）
画像诊断层（分析幼儿的思维逻辑与创造性）</t>
  </si>
  <si>
    <t>案例展示了低成本、高效益的AI启蒙教育模式，适用于各类幼儿园，具备广泛推广价值。</t>
  </si>
  <si>
    <t>通过游戏化情境与问题驱动的教学模式，将计算思维转化为幼儿可理解的任务，促进思维的可视化与个性化评价，开创了不依赖高科技设备的AI启蒙教育路径。</t>
  </si>
  <si>
    <t>化学-焰色反应AI助教</t>
  </si>
  <si>
    <t>第995号案例_995连云港市赣榆龙河小学 AI作文智能批改与教学优化应用案例.docx</t>
  </si>
  <si>
    <t>AI作文智能批改与教学优化应用案例</t>
  </si>
  <si>
    <t>连云港市</t>
  </si>
  <si>
    <t>已在我校三至六年级全面铺开，覆盖29个班级、1161名学生，形成了稳定且高效的运行模式</t>
  </si>
  <si>
    <t>构建了“AI批量初评-教师精准复核-学生反思修改”的作文教学闭环流程，实现了教学流程的再造与角色的重新定义。</t>
  </si>
  <si>
    <t>AI批量初评 → 教师精准复核 → 学生反思修改</t>
  </si>
  <si>
    <t>["文本分析", "自然语言处理", "机器学习", "情感分析", "自动化评估"]</t>
  </si>
  <si>
    <t>文档中提到“会小南·山河研学手册”作为学习助手，提供全程学习支架与智能评改功能。</t>
  </si>
  <si>
    <t>学生：获得即时、个性化写作反馈，提升写作能力；教师：释放精力，转向情感引导与个性化辅导；学校：推动AI技术在语文教学中的深度融合。</t>
  </si>
  <si>
    <t>数据采集层（多维度、细粒度的文本分析）
行为识别层（错别字、语法错误、篇章结构分析）
画像诊断层（个性化反馈与建议生成）</t>
  </si>
  <si>
    <t>构建了“AI批量初评-教师精准复核-学生反思修改”的作文教学闭环流程，实现了教学流程的再造与角色的重新定义，推动了教学重心的转移。</t>
  </si>
  <si>
    <t>第996号案例_996常州市横林实验小学＋生成式人工智能赋能小学英语语法教学的实践.pdf</t>
  </si>
  <si>
    <t>生成式人工智能赋能小学英语语法教学的实践</t>
  </si>
  <si>
    <t>常州市武进区</t>
  </si>
  <si>
    <t>生成式人工智能在小学英语教学中应用逐渐增加，处于探索与实践阶段</t>
  </si>
  <si>
    <t>通过生成式人工智能的应用，实现了精准的学情分析、互动式语法教学和个性化反馈，提升了学生的学习体验和语法应用能力。</t>
  </si>
  <si>
    <t>课前学情分析 → 课中互动任务 → 课后主题实践</t>
  </si>
  <si>
    <t>["生成式人工智能", "数据可视化", "即时反馈", "学习行为分析", "个性化学习"]</t>
  </si>
  <si>
    <t>厦门市会展南小学</t>
  </si>
  <si>
    <t>文档中提到“会小南·字学堂的实施，是一个从真实教学问题出发，融合AI技术，并在实践中持续优化的完整过程。”</t>
  </si>
  <si>
    <t>学生：提升语法应用能力、增强学习兴趣；教师：实现精准学情分析与即时反馈；学校：构建AI赋能的创新教学模式。</t>
  </si>
  <si>
    <t>学情分析 → 课堂互动任务 → 课后主题实践 → 个性化反馈</t>
  </si>
  <si>
    <t>数据采集层（前置作业数据分析与可视化）
行为识别层（学生互动模式与反馈分析）
画像诊断层（个性化学习反馈生成）
个性化学习层（即时生成反馈与任务指导）</t>
  </si>
  <si>
    <t>通过生成式AI实现个性化学习反馈与情境化教学，提升学生的学习体验与语法应用能力，形成“教—学—评”一致的闭环。</t>
  </si>
  <si>
    <t>文档中提到“教师通过AI阅读推荐系统‘慧读助手’收集六年级学生的阅读历史数据、兴趣分类与理解能力标签”</t>
  </si>
  <si>
    <t>文档中提到“借用瓯教云‘慧学评’平台搭建学校‘六小家’数字化评价平台”</t>
  </si>
  <si>
    <t>慧学评</t>
  </si>
  <si>
    <t>第997号案例_997常州市清潭中学＋”智“影鉴史——AI助力”看电影，学历史“实践探索.docx</t>
  </si>
  <si>
    <t>“智”影鉴史——AI助力“看电影，学历史”实践探索</t>
  </si>
  <si>
    <t>常州市</t>
  </si>
  <si>
    <t>已在常州大市内推广，处于规模化实施阶段</t>
  </si>
  <si>
    <t>通过AIGC技术显著提升了教学资源开发与课堂实施的效率，减轻教师备课负担，构建了“教师主导-AI辅助-学生主体”的新范式。</t>
  </si>
  <si>
    <t>需求分析 → 个性化定制 → 应用优化 → 数据驱动的评价范式转型</t>
  </si>
  <si>
    <t>["生成式人工智能", "大语言模型", "语音识别", "图像处理", "视频剪辑", "多模态数据处理"]</t>
  </si>
  <si>
    <t>文档中提到“定制开发了‘活课堂’教学设计智能体，教师通过与智能体进行自然语言对话，了解后台的学生画像数据”</t>
  </si>
  <si>
    <t>学生：实现个性化探究，提升历史学科核心素养；教师：减轻备课负担，提升教学设计效率；学校：提供可复制的跨学科主题学习模式。</t>
  </si>
  <si>
    <t>需求分析 → 个性化定制 → 应用优化 → 数据驱动评价</t>
  </si>
  <si>
    <t>数据采集层（多模态数据处理与记录）
行为识别层（学生学习过程分析）
画像诊断层（动态学习评价与反馈）</t>
  </si>
  <si>
    <t>通过AIGC技术实现跨学科主题学习的精准化设计与个性化支持，构建了“教师主导-AI辅助-学生主体”的新范式，显著提升了教学资源开发与课堂实施的效率。</t>
  </si>
  <si>
    <t>文档中提到“使用极域或红蜘蛛软件，实现任务单下发、作品在线提交、小组讨论等功能。”</t>
  </si>
  <si>
    <t>文档中提到“引入机灵树AI美育，提升课堂实效”</t>
  </si>
  <si>
    <t>文档中提到“迎宾机器人‘小胖’升级双语对话功能”</t>
  </si>
  <si>
    <t>机器人实验室</t>
  </si>
  <si>
    <t>第998号案例_998南京市教育科学研究所＋生成式人工智能赋能课堂的评估模型建构与应用.docx</t>
  </si>
  <si>
    <t>生成式人工智能赋能课堂的评估模型建构与应用</t>
  </si>
  <si>
    <t>南京市</t>
  </si>
  <si>
    <t>本案例推动AI赋能课堂从浅层工具走向深度融合，具有较强的学科普适性与学段适应性。</t>
  </si>
  <si>
    <t>构建了人机协同的多维评估模型，提供教师使用AI的思维脚手架，降低了AI应用门槛，促进了教育创新。</t>
  </si>
  <si>
    <t>需求分析与目标确立 → 技术研发与模型建构 → 技术应用与路径梳理 → 案例创新突破</t>
  </si>
  <si>
    <t>["生成式人工智能", "评估模型", "技术融入深度", "学生参与深度", "易用性成本"]</t>
  </si>
  <si>
    <t>文档中提到“通过机器人舞会活动，幼儿能够在互动中学习编程与机器人操作”</t>
  </si>
  <si>
    <t>教师：提供清晰的评估模型与实践路径，促进AI应用的有效性；学校：推动AI赋能课堂的深度融合，提升教学质量。</t>
  </si>
  <si>
    <t>技术融入教学的深度 → 学生参与学习的深度 → 易用性成本</t>
  </si>
  <si>
    <t>评估模型层（技术融入深度、学生参与深度、易用性成本）
评估量表层（具体表现阐述）
案例整理层（课例与实施路径）</t>
  </si>
  <si>
    <t>企业产品以“教学评估工具”为主，学校通过校本化规则实现教学适配，整体处于初步应用阶段。</t>
  </si>
  <si>
    <t>构建了多维度评估模型，提供教师实践支架，降低了AI应用门槛，实现了在常规教室中AI赋能的可行性。</t>
  </si>
  <si>
    <t>机器人舞会</t>
  </si>
  <si>
    <t>第999号案例_999连云港市苍梧小学＋AI互动工具支撑下的小学数学五年级下册“解决问题的策略”课堂教学创新实践.pdf</t>
  </si>
  <si>
    <t>AI互动工具支撑下的小学数学五年级下册“解决问题的策略”课堂教学创新实践</t>
  </si>
  <si>
    <t>案例已在校内观摩、连云港市乡村帮扶及市级研讨中推广，2025年9月获连云港市教育局融合创新应用教学案例一等奖，为小学数学智慧教学提供示范。</t>
  </si>
  <si>
    <t>通过AI模拟对话与虚拟仿真场景，激发学生的学习热忱，提升教学成效，构建了“AI启智—实操探究—数据精评—创意拓展”四维教学模式。</t>
  </si>
  <si>
    <t>情境化交互 → 实操验证 → 数据反馈 → 个性化学习</t>
  </si>
  <si>
    <t>["AI生成式对话", "虚拟仿真技术", "数据采集与分析", "即时反馈技术", "动态可视化技术"]</t>
  </si>
  <si>
    <t>文档中提到“用机器人小娜随机抽取问题，学生语音应答后，AI即时判定时态与信息完整性”</t>
  </si>
  <si>
    <t>学生：提升抽象思维能力与问题解决能力；教师：实现精准教学与个性化反馈；学校：为数学教学提供创新示范与推广价值。</t>
  </si>
  <si>
    <t>情境化交互 → 实操验证 → 数据反馈 → 知识建构</t>
  </si>
  <si>
    <t>数据采集层（答题数据采集与分析模块）；行为识别层（AI虚拟对话与互动）；画像诊断层（个性化学习成果可视化）</t>
  </si>
  <si>
    <t>企业产品以“AI辅助课堂教学与互动”为主，学校通过校内观摩与乡村帮扶活动推广，整体处于应用推广阶段。</t>
  </si>
  <si>
    <t>构建“AI启智—实操探究—数据精评—创意拓展”四维教学模式，突破传统教学局限，实现从知识传授到思维建构的转型。</t>
  </si>
  <si>
    <t>机器人小娜</t>
  </si>
  <si>
    <t>文档中描述“引入机器人助教，预设十二平均律计算答疑、历史成就讲解等教学模块”</t>
  </si>
  <si>
    <t>机器人助教</t>
  </si>
  <si>
    <t>第1000号案例_（10.27）“人工智能+基础教育”典型应用场景案例申报书(2).pdf</t>
  </si>
  <si>
    <t>企业产品以“智能德育与综合素质评价”为主，整体处于规模化应用初期</t>
  </si>
  <si>
    <t>通过多源数据融合与AI分析，实现综合素质评价的过程性、反馈性与动态性，提升教育评价的科学性与精准性。</t>
  </si>
  <si>
    <t>["数据标准化接口", "智能分类算法", "生成式AI", "语音转文字技术", "个性化建议推送"]</t>
  </si>
  <si>
    <t>文档中提到‘以DeepSeek AI技术为核心，构建面向幼儿园的故事驱动型编程启蒙工具’</t>
  </si>
  <si>
    <t>学生：全面记录成长档案，促进自我反思与发展；教师：提供精准德育决策支持；学校：实现教育评价的数字化与科学化，提升教育决策能力。</t>
  </si>
  <si>
    <t>数据采集层（多维数据采集，包括课堂表现、校园活动、家校共育）；评价中心（智能分析与生成成长报告）；学生画像（可视化成长轨迹与个性化建议）</t>
  </si>
  <si>
    <t>企业产品以“综合素质评价工具”为主，学校通过数字化手段实现教育评价的智能化，整体处于推广与应用阶段。</t>
  </si>
  <si>
    <t>构建德育AI教研员，实时录制与分析课堂德育片段；打造数据-分析-反馈-干预的闭环，解决传统评价碎片化问题；创新家校协同评价模式，提升家长参与度与信息透明度。</t>
  </si>
  <si>
    <t>机器小羊的冒险</t>
  </si>
  <si>
    <t>教具</t>
  </si>
  <si>
    <t>文档中提到‘开发出“机械传动探索盒”10多种教具，配套设计AR技术卡’</t>
  </si>
  <si>
    <t>机械传动探索盒</t>
  </si>
  <si>
    <t>文档中提到“以机智云 GoKit 5 AI 开发板为核心，配置麦克风阵列与高保真扬声器”</t>
  </si>
  <si>
    <t>机智云 GoKit 5</t>
  </si>
  <si>
    <t>机智云GoKit 5AI智能体</t>
  </si>
  <si>
    <t>第1001号案例_孙志星教育学会案例，附件1.“人工智能+基础教育”典型应用场景案例申报书1.docx</t>
  </si>
  <si>
    <t>数智技术在中小学体质测试中的应用</t>
  </si>
  <si>
    <t>杭州高新技术产业开发区（滨江）</t>
  </si>
  <si>
    <t>数智体测已在杭州滨江区全区中小学落地应用，覆盖小学三、六年级及初中二年级，运行管理模式成熟；具备全国范围内规模化推广的可行性。</t>
  </si>
  <si>
    <t>革新了体测模式，构建标准化体测体系，融合了学练赛评，助推学生体质健康提升，显著提升了体测数据的准确性与可信度。</t>
  </si>
  <si>
    <t>搭建数智基础支撑 → 全流程技术优化应用 → 构建家校社协同机制 → 应用优化</t>
  </si>
  <si>
    <t>["人脸识别", "自动化数据采集", "视频追溯", "体育大数据平台", "数据动态调整"]</t>
  </si>
  <si>
    <t>数智体育设备</t>
  </si>
  <si>
    <t>学生：提升体能素质与健康水平；教师：实现精准监测与教学调整；学校：形成可复制的体测数字化转型实践。</t>
  </si>
  <si>
    <t>数智基础支撑搭建 → 全流程技术优化应用 → 家校社协同机制构建 → 应用优化与创新突破</t>
  </si>
  <si>
    <t>数据采集层（人脸识别、自动化数据采集与分析）
行为识别层（视频监控与成绩追溯）
智能策略层（动态调整教学与锻炼计划）</t>
  </si>
  <si>
    <t>数智体测已在杭州滨江区全区中小学落地应用，具备全国范围内规模化推广的可行性，整体处于成熟应用阶段。</t>
  </si>
  <si>
    <t>革新了传统体测模式，构建标准化体测体系，实现智能识别、实时记录、自动分析与全程留证的闭环模式，推动了学生体质健康的提升。</t>
  </si>
  <si>
    <t>体育大数据平台</t>
  </si>
  <si>
    <t>文档中提到“案例使用的基础大模型平板”</t>
  </si>
  <si>
    <t>第1002号案例_“人工智能+基础教育”典型应用场景案例申报书.docx</t>
  </si>
  <si>
    <t>最“炫”民族风：融入AI图生视频的小学美术教学实践</t>
  </si>
  <si>
    <t>本案例实现了前沿AI图生视频技术在小学美术课堂的低门槛、规模化应用，具备广泛的推广价值。</t>
  </si>
  <si>
    <t>通过将AI图生视频技术与传统美术教学深度融合，创造了新的教学模式与成果展示方式，激发了学生的学习兴趣和创造潜力。</t>
  </si>
  <si>
    <t>数字化内容创建 → 数字化视频承建 → 数字化舞台构建</t>
  </si>
  <si>
    <t>["AI图生视频技术", "深度学习算法", "数字图像处理", "视频剪辑", "项目化学习"]</t>
  </si>
  <si>
    <t>大连现代学习科学研究院</t>
  </si>
  <si>
    <t>文档中提到“开发的基础教育办学质量智能监测评价系统（含AI智能评审模块、监测数据大屏、数据中心等）的软件著作权归属于我单位所有。”</t>
  </si>
  <si>
    <t>学生：激发学习兴趣与创造潜力，提升数字素养与民族文化认同感；教师：实现跨学科教学，提升教学效果；学校：形成可复制的AI+美术教学模式。</t>
  </si>
  <si>
    <t>数据采集层（高质量数据调研、文化内涵深挖）
行为识别层（合作式国画创作、图像处理）
画像诊断层（视频生成与优化）</t>
  </si>
  <si>
    <t>案例实现了AI图生视频技术在小学美术课堂的低门槛、规模化应用，推动教育数字化转型。</t>
  </si>
  <si>
    <t>构建了“传统艺术 + AIGC + 项目化学习”深度融合的小学美术教育新模式，颠覆了传统展览模式，实现了静态与动态艺术的结合，提升了学生的综合素养与文化自信。</t>
  </si>
  <si>
    <t>第1003号案例_杭州市滨江区教育局+人机协同：作业生态重构促进个性学习的滨江范式.docx</t>
  </si>
  <si>
    <t>人机协同：作业生态重构促进个性学习的滨江范式</t>
  </si>
  <si>
    <t>已覆盖滨江区全部中小学，日均处理作业2.7万份，2025年已在省内外多个区县试点推广。</t>
  </si>
  <si>
    <t>首创人机协同批改模式，教师批改时长显著减少，个性化辅导时间增加，数据驱动分层教学实现精准干预。</t>
  </si>
  <si>
    <t>["AI图像识别", "自然语言处理", "数据分析", "教育大模型优化", "多系统数据互通"]</t>
  </si>
  <si>
    <t>文档中提到‘开发的基础教育办学质量智能监测评价系统（含AI智能评审模块、监测数据大屏、数据中心等）’</t>
  </si>
  <si>
    <t>学生：提高作业反馈及时性与个性化辅导；教师：减少批改时间，提升教学效率；学校：推动教育数字化转型，提升整体教学质量。</t>
  </si>
  <si>
    <t>需求分析 → 作业设计平台构建 → 智能批阅系统部署 → 学情分析模块搭建 → 应用优化</t>
  </si>
  <si>
    <t>数据采集层（智能批阅系统、学情分析模块）
行为识别层（手写识别、错误类型标注）
画像诊断层（个体错题档案、班级共性报告）</t>
  </si>
  <si>
    <t>已覆盖滨江区全部中小学，日均处理作业2.7万份，整体处于推广阶段。</t>
  </si>
  <si>
    <t>人机协同批改模式显著减少教师批改时间，数据驱动分层教学实现个性化作业推送，区域统筹资源共建打破学校壁垒，提升教学质量和家长满意度。</t>
  </si>
  <si>
    <t>作业设计平台</t>
  </si>
  <si>
    <t>文档中描述“研发基于知识图谱的智能诊断系统，构建小学数学知识网络”</t>
  </si>
  <si>
    <t>基于知识图谱的智能诊断系统</t>
  </si>
  <si>
    <t>智能诊断系统</t>
  </si>
  <si>
    <t>学情分析模块</t>
  </si>
  <si>
    <t>文档中提到“引入激光切割”</t>
  </si>
  <si>
    <t>激光切割机</t>
  </si>
  <si>
    <t>第1004号案例_杭州市滨江区教育局+数字化守护校园舌尖安全的滨江实践路径.docx</t>
  </si>
  <si>
    <t>数字化守护校园舌尖安全的滨江实践路径</t>
  </si>
  <si>
    <t>幼儿园/小学/初中</t>
  </si>
  <si>
    <t>目前已覆盖杭州市滨江区90所学校，具备全国推广条件</t>
  </si>
  <si>
    <t>通过多部门数据协同与智能预警，实现校园食品安全管理的全链路数字化闭环，提升了家长参与度和满意度。</t>
  </si>
  <si>
    <t>统一数据中心构建 → 多部门数据互通 → AI验收与智能预警 → 家校共治与闭环管理</t>
  </si>
  <si>
    <t>["数据互通技术", "AI辅助决策技术", "图像识别", "动态数据监测", "智能预警算法"]</t>
  </si>
  <si>
    <t>传统乐器</t>
  </si>
  <si>
    <t>文档中提到“吉他伴奏则用于唤醒学生对歌曲的初始记忆”</t>
  </si>
  <si>
    <t>保障师生饮食安全，缓解家长焦虑，提升教育公信力，一年未发生食品安全事故，相关经验被《杭州教育》专题报道。</t>
  </si>
  <si>
    <t>数据互通 → 智能预警 → 全链路管控 → 家校共治</t>
  </si>
  <si>
    <t>数据中心（统一数据汇聚与管理）
智能预警系统（实时监测与预警指标设定）
AI验收技术（图像识别与数据比对）</t>
  </si>
  <si>
    <t>目前已覆盖杭州市滨江区90所学校，运行管理模式成熟，具备全国推广条件。</t>
  </si>
  <si>
    <t>多跨协同治理模式，打破数据壁垒，首次将校园食品安全管理拆解为12个可追溯节点，家长参与度提升，智能点餐率从45%提升至82%。</t>
  </si>
  <si>
    <t>数字驾驶舱</t>
  </si>
  <si>
    <t>文档中提到‘通过“即梦”完成视频合成与特效处理’</t>
  </si>
  <si>
    <t>第1005号案例_杭州市滨江实验小学-章辉、童艺-双轮驱动，AI赋能：构建智能化德育评价体系的探索与实践.docx</t>
  </si>
  <si>
    <t>双轮驱动，AI赋能：构建智能化德育评价体系的探索与实践</t>
  </si>
  <si>
    <t>企业产品以“智能德育与综合素质评价体系”为主，整体处于探索与实践阶段，尚未全面推广。</t>
  </si>
  <si>
    <t>通过智能技术与德育教育理念的深度融合，构建了数据驱动的智能德育评价体系，实现了对学生行为的全程记录与可视化，提升了德育工作的科学性与实效性。</t>
  </si>
  <si>
    <t>采集-分析-反馈-干预</t>
  </si>
  <si>
    <t>["物联网技术", "大数据分析", "人工智能", "行为数据采集", "心理状态监测"]</t>
  </si>
  <si>
    <t>文档中提到“与本地群艺馆专业越剧老师及本组老师合作利用即梦等软件，拆解《十八相送》核心教学点”</t>
  </si>
  <si>
    <t>学生：获得及时反馈与支持，促进心理健康与德育发展；教师：实现精准干预与个性化关怀；学校：构建科学的德育评价体系，提升德育工作效率</t>
  </si>
  <si>
    <t>数据采集 → 数据分析 → 行为反馈 → 精准干预</t>
  </si>
  <si>
    <t>数据采集层（物联网感知、行为数据记录）
行为识别层（智能算法分析、行为模式识别）
画像诊断层（个性化心理画像生成、动态监测）
智能策略层（个性化沟通策略生成、干预资源推荐）</t>
  </si>
  <si>
    <t>企业产品以“智能德育与综合素质评价”体系为主，学校通过智能技术实现德育工作的全场景覆盖与精准化干预，整体处于探索与实践阶段</t>
  </si>
  <si>
    <t>构建了“数据驱动-精准干预-持续优化”的智能德育评价体系，打破了传统德育评价的困境，实现了行为数据化与评价激励化的统一，提升了德育工作的科学性与实效性</t>
  </si>
  <si>
    <t>文档中提到“学生用豆包AI拍摄植物，系统自动识别物种”</t>
  </si>
  <si>
    <t>文档中提到“案例使用的基础大模型即梦”</t>
  </si>
  <si>
    <t>第1006号案例_郭潇阳-“人工智能+基础教育”典型应用场景案例申报书.docx</t>
  </si>
  <si>
    <t>双智驱动，三维赋能：生成式AI重塑初中地理课堂</t>
  </si>
  <si>
    <t>浙江省杭州</t>
  </si>
  <si>
    <t>本案例模式可轻松迁移至其他地理章节，具有广阔的应用前景，推动基础教育数字化转型。</t>
  </si>
  <si>
    <t>通过生成式AI实现个性化探究支持和思辨引导，解决传统课堂难以兼顾个体差异的问题，提升教学效率与质量。</t>
  </si>
  <si>
    <t>生成式AI工具应用 → 互动动画制作 → 个性化智能体定制 → 实时评价与反馈</t>
  </si>
  <si>
    <t>["生成式人工智能", "虚拟实验技术", "智能对话系统", "过程性评价系统", "数据分析"]</t>
  </si>
  <si>
    <t>文档中提到“借AI生成情节示例，引导学生紧扣‘到哪里、遇到谁、发生什么事’梳理框架。”</t>
  </si>
  <si>
    <t>学生：获得个性化的探究支持和思辨引导，解决个体差异问题；教师：实时获取学生思维逻辑和知识运用数据，实现过程性评价常态化；学校：提升课堂教学效率与质量，促进教育公平。</t>
  </si>
  <si>
    <t>生成式AI工具开发 → 互动动画制作 → 个性化智能体设计 → 教学流程嵌入</t>
  </si>
  <si>
    <t>数据采集层（实时捕捉学生思维过程、对话内容分析）
行为识别层（识别学生思维状态、个性化反馈）
画像诊断层（生成学生学习画像、过程性评价）</t>
  </si>
  <si>
    <t>本案例模式可迁移至其他学科，具有广泛的应用价值，推动基础教育数字化转型，整体处于推广阶段</t>
  </si>
  <si>
    <t>首创“双智驱动，三维赋能”教学模式，通过AI互动动画、深度对话和过程性评价重塑传统课堂，实现从教师单向讲授到学生-教师-AI三方协同探究的转变。</t>
  </si>
  <si>
    <t>协和地灵智能体</t>
  </si>
  <si>
    <t>文档中提到历史、英语等学科利用即梦将静态教材图像转化为生动的故事视频</t>
  </si>
  <si>
    <t>Deep seek</t>
  </si>
  <si>
    <t>文中提到学生利用“即梦”制作姚鼐登泰山的视频片段</t>
  </si>
  <si>
    <t>第1007号案例_邵晓青 生成式人工智能辅助初中语文人物写作教学的闭环策略实践.docx</t>
  </si>
  <si>
    <t>生成式人工智能辅助初中语文人物写作教学的闭环策略实践</t>
  </si>
  <si>
    <t>案例已在实践校试用并优化，成果现阶段仅用于非商业教育教学，适配全国初中，整体处于推广阶段。</t>
  </si>
  <si>
    <t>通过生成式人工智能构建闭环教学策略，解决传统写作教学痛点，提升学生写作能力和教师批改效率。</t>
  </si>
  <si>
    <t>基础信息输入 → 关键要素控制 → 具象内容输出 → 持续反馈修正</t>
  </si>
  <si>
    <t>["生成式人工智能", "图像生成", "关键词提炼", "反馈机制", "评价量表"]</t>
  </si>
  <si>
    <t>文档中提到“将剧本分段导入‘即梦’平台，上传班级同学照片，生成以同学为主角的动画短视频”</t>
  </si>
  <si>
    <t>学生：提升人物写作能力，主动参与修改；教师：提高批改效率，精准定位学生问题；学校：推动语文教学数字化转型</t>
  </si>
  <si>
    <t>数据采集层（生成式AI图像生成）
行为识别层（学生反馈与修正分析）
画像诊断层（写作要素可视化、偏差诊断）</t>
  </si>
  <si>
    <t>案例已在实践校试用并优化，适配全国初中，整体处于推广阶段</t>
  </si>
  <si>
    <t>构建AI赋能闭环教学策略，打破传统线性模式，提升写作要素的可视化与反馈精准度，形成动态循环的全链条教学闭环</t>
  </si>
  <si>
    <t>第1008号案例_浙江省杭州高新实验学校+“语文+人工智能”的跨学科实践探索.docx</t>
  </si>
  <si>
    <t>“语文+人工智能”的跨学科实践探索</t>
  </si>
  <si>
    <t>目前已在杭州市教育数字化改革中获得认可，处于推广与实践阶段</t>
  </si>
  <si>
    <t>通过AI技术与语文教学深度融合，培养学生的批判性思维、创造力和语言表达能力，显著提升学生的写作能力和学习积极性。</t>
  </si>
  <si>
    <t>名著阅读场景 → 创意表达场景 → 作文评阅场景</t>
  </si>
  <si>
    <t>["生成式人工智能", "自然语言处理", "智能批注系统", "数据分析", "个性化学习反馈"]</t>
  </si>
  <si>
    <t>腾讯青少年人工智能平台</t>
  </si>
  <si>
    <t>学生：提升批判性思维、创造性表达及写作能力；教师：减轻评阅负担，提高教学效率；学校：推动跨学科教学模式创新。</t>
  </si>
  <si>
    <t>通过AI技术实现多视角解读、个性化作文反馈和创意表达，打破传统课堂局限，提升学生的综合素养和学习积极性。</t>
  </si>
  <si>
    <t>文档中提到使用即梦生成阿基米德的数字人形象与语音合成</t>
  </si>
  <si>
    <t>第1009号案例_浙江省杭州高新实验学校+AI 融学习：构建“人工智能+学科教学”融学新样态 .docx</t>
  </si>
  <si>
    <t>AI 融学习：构建“人工智能+学科教学”融学新样态</t>
  </si>
  <si>
    <t>已在学校八年级18个班开展对比实验，形成可复制的模式，适合规模化推广。</t>
  </si>
  <si>
    <t>通过多维度分析和可视化研究，帮助学生扩展认知，培养批判性思维和多学科技能，增强学生解决问题和自我反思的能力。</t>
  </si>
  <si>
    <t>学科本位的AI融学系统建设 → 生成式AI资源生成 → 个性化指导与智能分析 → 教师专业发展与能力提升</t>
  </si>
  <si>
    <t>["生成式人工智能", "智能分析", "个性化指导", "实时交互", "数据可视化"]</t>
  </si>
  <si>
    <t>文档中提到“筛选适配的AI艺术生成工具（如即梦）”</t>
  </si>
  <si>
    <t>学生：抽象思维、批判思维、读写思维、创新思维和问题解决能力显著提升；教师：提升数智素养，推动个性化指导；学校：形成可复制的学科 AI 融学系统。</t>
  </si>
  <si>
    <t>学科本位的AI融学系统建设 → 生成式人工智能资源创建 → 个性化指导与智能分析 → 教学效果评估与优化</t>
  </si>
  <si>
    <t>通过AI技术多维度分析与可视化，帮助学生扩展认知，培养批判性思维和多学科技能；提供智能诊断和个性化建议，增强学生解决问题和自我反思的能力。</t>
  </si>
  <si>
    <t>语文/历史/数学/英语/体育</t>
  </si>
  <si>
    <t>文档中提到“引入即梦的自然语言生成模型，允许学生以文字描述直接生成外壳设计草图”</t>
  </si>
  <si>
    <t>网易有道</t>
  </si>
  <si>
    <t>文档中提到“用即梦生成其朗读《天净沙・秋思》的数字人视频，以虚拟人物导学激发学生兴趣。”</t>
  </si>
  <si>
    <t>智慧体育硬件</t>
  </si>
  <si>
    <t>第1010号案例_浙江省杭州竺可桢学校+罗冲+双轮三阶四维：生成式人工智能赋能初中历史课堂教学的实践探索——以《夏商周时期的科技与文化》为例.docx</t>
  </si>
  <si>
    <t>双轮三阶四维：生成式人工智能赋能初中历史课堂教学的实践探索——以《夏商周时期的科技与文化》为例</t>
  </si>
  <si>
    <t>GenAI在初中历史课堂的应用仍处于探索阶段，案例相对匮乏。</t>
  </si>
  <si>
    <t>通过GenAI的引入，提升了学生的主动学习能力和课堂参与度，促进了知识内化与情感共鸣。</t>
  </si>
  <si>
    <t>生成式AI内容生成 → 学生自主学习与创作 → 课堂互动与反馈 → 知识内化与能力提升</t>
  </si>
  <si>
    <t>["生成式人工智能", "多模态学习", "互动式学习", "批判性思维培养", "任务驱动学习"]</t>
  </si>
  <si>
    <t>文档中提到“引入AI工具（即梦生成宣传画、数字人）”</t>
  </si>
  <si>
    <t>学生：提升历史理解与表达能力，培养批判性思维；教师：转变角色为学习引导者，提升教学质量；学校：推动历史教学改革，提升教育品质。</t>
  </si>
  <si>
    <t>通过GenAI的多模态呈现与交互功能，打破传统教学模式，提升学生主动学习和批判性思维能力，构建历史探究式教学模型，实现技术与教学的深度融合。</t>
  </si>
  <si>
    <t>文档中提到“师生利用即梦、剪映等软件，共同制作了数字村民视频”</t>
  </si>
  <si>
    <t>天工AI</t>
  </si>
  <si>
    <t>文档中提到“用即梦生成视频”</t>
  </si>
  <si>
    <t>第1011号案例_“津津有味面包店”智能体：“面”向职业认知，“包”懂劳动.docx</t>
  </si>
  <si>
    <t>津津有味面包店智能体</t>
  </si>
  <si>
    <t>当前已在本校三年级落地应用，实践数据显示教学成效显著。</t>
  </si>
  <si>
    <t>通过智能体实现即时互动与具象化呈现，帮助学生梳理面包生产职业链条，提升劳动认知与习惯。</t>
  </si>
  <si>
    <t>智能体互动 → 职业链条梳理 → 劳动者故事呈现 → 学习成果反馈</t>
  </si>
  <si>
    <t>["语音识别", "图像识别", "即时反馈系统", "教育数据分析", "人工智能算法"]</t>
  </si>
  <si>
    <t>文档中描述“通过即梦生成‘小画仙’形象与山水场景图片”</t>
  </si>
  <si>
    <t>学生：能完整填写面包生产环节及对应职业，提升对劳动者的尊重与珍惜劳动成果的意识；教师：通过智能体减轻课堂管理负担，提高教学效率；学校：形成可推广的劳动教育模式。</t>
  </si>
  <si>
    <t>即时互动 → 职业链条梳理 → 劳动者共情 → 成果验证</t>
  </si>
  <si>
    <t>数据采集层（语音交互与多样化呈现）
行为识别层（学生提问与智能体反馈）
个性化学习层（即时反馈与成果核对）</t>
  </si>
  <si>
    <t>当前已在本校三年级落地应用，具备推广潜力，整体处于初期应用阶段。</t>
  </si>
  <si>
    <t>构建“智能体+劳动探究”模式，提升学生主动探究能力，降低认知门槛，形成有效的劳动教育实践，减少食物浪费，传递劳动尊重理念。</t>
  </si>
  <si>
    <t>第1012号案例_李路奇+ “双师评价”：AI助教解锁习作教学新图景.docx</t>
  </si>
  <si>
    <t>双师评价：AI助教解锁习作教学新图景</t>
  </si>
  <si>
    <t>浙江</t>
  </si>
  <si>
    <t>已在四年级10个教学班成功实践，成效显著，具备区域级规模化潜力</t>
  </si>
  <si>
    <t>构建了‘人机协同、三段进阶’的教育新范式，打破了教师单一评价的局限，实现了即时反馈与深度指导的结合。</t>
  </si>
  <si>
    <t>需求分析 → 技术定制 → 应用优化 → 双师协同评价</t>
  </si>
  <si>
    <t>["语音识别", "语义理解", "数据分析", "个性化反馈", "Prompt工程"]</t>
  </si>
  <si>
    <t>学生：提升写作兴趣与能力，参与度显著提高；教师：减轻批改负担，专注于教学创新与高阶思维培养；学校：形成可复制的教学模式，促进教育公平。</t>
  </si>
  <si>
    <t>需求分析 → 技术定制 → 应用优化 → 教学评一体化</t>
  </si>
  <si>
    <t>数据采集层（AI助教即时反馈与基础错误标记）
行为识别层（AI生成多维度数据报告）
个性化学习层（AI提供个性化修改建议）</t>
  </si>
  <si>
    <t>案例已在四年级10个教学班成功实践，具备强推广性，任何具备网络与通用AI工具的学校均可快速复制，整体处于规模化应用初期。</t>
  </si>
  <si>
    <t>构建了‘人机协同、三段进阶’的教育新范式，实现了教学评一体化闭环的重构，探索出一条‘轻量化、高效益’的AI普惠应用新路径。</t>
  </si>
  <si>
    <t>第1013号案例_AI阳光守护：织密学生心理健康安全网.docx</t>
  </si>
  <si>
    <t>AI阳光守护：织密学生心理健康安全网</t>
  </si>
  <si>
    <t>已在杭州市长寿桥岳帅小学实施，形成可复制的心理健康干预机制，推广价值显著。</t>
  </si>
  <si>
    <t>通过AI智能体实现心理健康筛查、危机预警和个性化干预，提升了心理测评的效率和准确性，形成家校社医社协同的干预机制。</t>
  </si>
  <si>
    <t>数据采集 → 多模态数据融合与分析 → 心理档案管理 → 危机预警与个性化干预</t>
  </si>
  <si>
    <t>["多模态数据融合", "情绪识别", "心理评估工具", "数据加密技术", "人工智能算法"]</t>
  </si>
  <si>
    <t>阳光树屋AI智能体</t>
  </si>
  <si>
    <t>文档中提到‘运用即梦生成的航天员王亚平讲解视频与AR软件中截取的地球自转视频精准合成’</t>
  </si>
  <si>
    <t>学生：提升心理健康意识与自我调节能力；教师：实现精准心理干预与支持；学校：形成系统化的心理健康教育机制</t>
  </si>
  <si>
    <t>数据采集 → 心理筛查与档案建立 → 危机预警与干预 → 服务追踪与反馈</t>
  </si>
  <si>
    <t>数据采集层（面部表情、语音语调、行为姿态动态数据采集）
行为识别层（多模态数据融合与心理评估分析）
画像诊断层（学生心理档案生成与动态更新）
智能策略层（分级干预服务指南生成）</t>
  </si>
  <si>
    <t>企业产品以心理健康支持工具为主，学校通过整合家校医心社资源实现心理健康教育的系统化，整体处于推广应用阶段</t>
  </si>
  <si>
    <t>通过AI技术实现心理测评全流程的智能化与精准化，提升心理筛查效率与准确性，形成家校社医协同的心理健康支持网络</t>
  </si>
  <si>
    <t>第1014号案例_人工智能+基础教育案例-杭州市卖鱼桥小学陈奕洁.docx</t>
  </si>
  <si>
    <t>从“一人师”到“万人师”：AI个性化助学在提问策略教学中的实践</t>
  </si>
  <si>
    <t>已在实际课堂中完成初步实践验证，具备高度的可复制性与适应性</t>
  </si>
  <si>
    <t>构建了一种AI赋能下的探究式阅读教学新模式，推动了师生角色重塑与共同成长，实现了从“教知识”到“教思维”的范式转变。</t>
  </si>
  <si>
    <t>模型选型与微调 → 实验人工智能核心功能模块 → 封装为易于课堂操作的交互界面</t>
  </si>
  <si>
    <t>["生成式AI", "实时反馈", "多维度分析", "个性化学习", "数据驱动决策"]</t>
  </si>
  <si>
    <t>文档中提到“统一推荐了‘即梦’等操作简便、生成质量高的国内平台”</t>
  </si>
  <si>
    <t>学生：拓展提问视角、提升思维广度与批判性阅读能力；教师：实现个性化指导与精准反馈；学校：推动阅读教学模式的创新与转型。</t>
  </si>
  <si>
    <t>数据采集层（实时问题识别与分类）
行为识别层（提问角度分析与反馈）
个性化学习层（动态响应与个性化指导）</t>
  </si>
  <si>
    <t>企业产品以“学习支持工具”为主，学校通过AI技术实现个性化教学，整体处于规模化应用初期。</t>
  </si>
  <si>
    <t>构建AI赋能的探究式阅读教学新模式，实现从“教提问”到“教思维”的转型，推动师生角色重塑与共同成长，提升教学效率与个性化水平。</t>
  </si>
  <si>
    <t>第1015号案例_从工具到伙伴：AI赋能小学语文作文教学的多维实践探索——以四年级上册习作《我的家人》为例.docx</t>
  </si>
  <si>
    <t>从工具到伙伴：AI赋能小学语文作文教学的多维实践探索——以四年级上册习作《我的家人》为例</t>
  </si>
  <si>
    <t>已在校内多个班级成功实践，具备极佳的规模化推广潜力</t>
  </si>
  <si>
    <t>将AI重新定义为动态“教学伙伴”，通过引导式提问模式提升学生的思维能力与写作技巧，创造即时可视化的写作成果。</t>
  </si>
  <si>
    <t>需求分析 → 技术定制与应用优化 → 流程再造 → 应用优化</t>
  </si>
  <si>
    <t>["生成式AI", "提示词工程", "文生图技术", "个性化辅导", "思维训练"]</t>
  </si>
  <si>
    <t>学生：提升语言表达能力与创新思维；教师：减轻批改负担，转型为学习活动设计者；学校：提升教学效率与效能</t>
  </si>
  <si>
    <t>需求分析 → 技术定制与应用优化 → 应用优化</t>
  </si>
  <si>
    <t>数据采集层（学情调研与分析）
行为识别层（生成式AI技术应用）
个性化学习层（引导式提问与反馈）</t>
  </si>
  <si>
    <t>案例已在校内多个班级成功实践，具备极佳的规模化推广潜力，整体处于应用探索阶段</t>
  </si>
  <si>
    <t>将AI重新定义为动态“教学伙伴”，构建以“引导式提问”为核心的写作教学模式，实现人机协同的深度教学</t>
  </si>
  <si>
    <t>文档中提到“整合了‘豆包’、‘DeepSeek’、‘即梦’等适合教育场景的应用。”</t>
  </si>
  <si>
    <t>第1016号案例_案例申报书.docx</t>
  </si>
  <si>
    <t>格点多边形的面积计算</t>
  </si>
  <si>
    <t>已在杭州胜蓝中学及四川广元公开课成功实施，具备规模化推广潜力</t>
  </si>
  <si>
    <t>构建了'AI构建历史情境-开发交互式网页-跨学科创意实践'的三阶教学模式，成功将抽象知识具象化，提升学生的参与度和学习兴趣。</t>
  </si>
  <si>
    <t>虚拟情境创设 → 动态工具开发 → 跨学科创意实践 → 教学模式重构</t>
  </si>
  <si>
    <t>["生成式AI", "动态网页工具", "自然语言处理", "交互式教学设计"]</t>
  </si>
  <si>
    <t>文档中提到“即梦平台生成AI舞台背景”</t>
  </si>
  <si>
    <t>学生：建立数学概念与现实世界的直观连接，提升公式自主推导能力；教师：通过AI技术提升教学效果；学校：实现教学创新与质量提升。</t>
  </si>
  <si>
    <t>数据采集层（虚拟角色生成、互动网页工具开发）
行为识别层（学生参与度分析、探究动机激发）
画像诊断层（学生学习效果评估、知识迁移检测）</t>
  </si>
  <si>
    <t>案例已在杭州市胜蓝中学及四川广元公开课成功实施，具备规模化推广潜力，适用于初中数学几何模块教学。</t>
  </si>
  <si>
    <t>构建了'AI构建历史情境-开发交互式网页-跨学科创意实践'的三阶教学模式，成功将抽象知识具象化，促进了学生的深度学习和知识迁移。</t>
  </si>
  <si>
    <t>文档中提到“用即梦生成课堂情境与讲解动画”</t>
  </si>
  <si>
    <t>第1017号案例_基于AI语音手写板的数字化英语教学改革实践.docx</t>
  </si>
  <si>
    <t>基于AI语音手写板的数字化英语教学改革实践</t>
  </si>
  <si>
    <t>已在杭州市福山外国语小学落地应用，覆盖小学英语教学全流程，处于推广阶段</t>
  </si>
  <si>
    <t>通过AI语音手写板实现实时反馈与个性化教学，提升学生英语能力与自主性，优化教师效率，减轻家长负担，推动基础英语教学数字化转型。</t>
  </si>
  <si>
    <t>需求分析 → 技术研发与个性化定制 → 应用优化与实践 → 教学模式与技术应用创新</t>
  </si>
  <si>
    <t>["语音识别", "手写识别", "自然语言处理", "个性化教学支持", "数据分析"]</t>
  </si>
  <si>
    <t>文档中提到‘通过即梦动画工具生成适配幼儿视觉的动态视频’</t>
  </si>
  <si>
    <t>学生：发音准确性、拼写正确率显著提升，自主学习能力增强；教师：教学效率提高30%以上；学校：减轻家长监督负担，助力基础英语教学数字化转型。</t>
  </si>
  <si>
    <t>需求分析 → 技术研发与个性化定制 → 应用优化与实践 → 教学模式创新</t>
  </si>
  <si>
    <t>数据采集层（手写识别、语音识别与自然语言处理技术）
行为识别层（即时反馈与学情分析）
画像诊断层（个性化教学支持）</t>
  </si>
  <si>
    <t>该案例已在杭州市福山外国语小学落地应用，覆盖小学英语教学全流程，整体处于规模化应用初期。</t>
  </si>
  <si>
    <t>构建“课前-课中-课后”闭环式数字化教学模式，打破传统教学时空限制，实现实时反馈与精准分层教学，助力学生综合语言运用能力提升。</t>
  </si>
  <si>
    <t>第1018号案例_基于AI语音手写板的数字化语音作业改革实践——以小学低段语文《大象的耳朵》教学为例.docx</t>
  </si>
  <si>
    <t>基于AI语音手写板的数字化语音作业改革实践</t>
  </si>
  <si>
    <t>目前虽未大规模铺开，但在试点学校成效显著，具备规模化推广潜力。</t>
  </si>
  <si>
    <t>定制化AI语音手写板有效解决了教育痛点，提升了课堂效率，减轻了家长负担，为学生提供了自主高效的学习支持。</t>
  </si>
  <si>
    <t>需求分析 → 技术研发与个性化定制 → 应用优化 → 教学模式创新 → 技术应用创新</t>
  </si>
  <si>
    <t>["手写识别", "语音识别", "自然语言处理", "不发光液晶膜技术", "教育数据分析"]</t>
  </si>
  <si>
    <t>文档中提到“借助即梦生成视频，向学生传递好奇、实践、创新的科学精神”</t>
  </si>
  <si>
    <t>学生：提升朗读能力、字词书写正确率、自主性；教师：提高教学效率；学校：减轻家长负担，促进教育公平与质量提升。</t>
  </si>
  <si>
    <t>数据采集层（手写识别、语音识别、自然语言处理）；行为识别层（动态评价与反馈）；个性化学习层（个性化作业设计与分享）</t>
  </si>
  <si>
    <t>构建“技术辅助——数据驱动——家校协同”新型教学模式，实现教学全流程数字化改革，提升课堂效率，减轻家长负担。</t>
  </si>
  <si>
    <t>第1019号案例_技术辅助教学：数字人与虚拟实验室的创新应用-以《模拟安装照明电路》为例.docx</t>
  </si>
  <si>
    <t>技术辅助教学：数字人与虚拟实验室的创新应用-以《模拟安装照明电路》为例</t>
  </si>
  <si>
    <t>杭州</t>
  </si>
  <si>
    <t>虚拟实验室已在全国多个省、市、区进行推广，反响良好，逐步实现规模化应用。</t>
  </si>
  <si>
    <t>虚拟实验室通过数字化呈现实验过程，解决了传统实验中资源不足与操作难度的问题，提高了学生的实验参与度和学习效果。</t>
  </si>
  <si>
    <t>虚拟实验室搭建 → 实验资源管理 → 学生操作与反馈 → 教学效果评估</t>
  </si>
  <si>
    <t>["虚拟现实技术", "实验资源管理系统", "实时数据监控", "过程性评价系统"]</t>
  </si>
  <si>
    <t>文中提到“即梦软件能够依据文本精准还原其色彩流动的绚烂过程”</t>
  </si>
  <si>
    <t>学生：提升实验动手能力与科学理解；教师：提高课堂管理效率与教学质量；学校：推动科学教育信息化进程</t>
  </si>
  <si>
    <t>虚拟实验室产品研发 → 教学设计与课件准备 → 虚拟实验实施 → 真实实验反馈</t>
  </si>
  <si>
    <t>数据采集层（虚拟实验台与器材库的操作数据记录）
行为识别层（学生实验操作行为分析）
画像诊断层（学生实验表现与理解能力评估）</t>
  </si>
  <si>
    <t>虚拟实验室在全国多个省、市、区推广，设备管理与维护由专业技术工程师负责，资源持续更新，应用前景良好</t>
  </si>
  <si>
    <t>虚拟实验室打破了传统实验资源限制，实现了实验的数字化与可操作性，提升了学生的实验体验与教师的教学效率</t>
  </si>
  <si>
    <t>文档中提到‘整合工具链（豆包生文、即梦图生视频、剪映合成等）’</t>
  </si>
  <si>
    <t>第1020号案例_人工智能赋能下的小学英语对话教学案例——以人教版五年级下册 Unit 5 A Let’s talk 为例.docx</t>
  </si>
  <si>
    <t>人工智能赋能下的小学英语对话教学案例——以人教版五年级下册 Unit 5 A Let’s talk 为例</t>
  </si>
  <si>
    <t>该案例具有巨大的推广价值，适用范围广，操作门槛低，教学效果优。</t>
  </si>
  <si>
    <t>首次将剪映数字人与豆包AI结合应用于小学英语对话教学，打破传统教学局限，显著提升课堂互动与参与度。</t>
  </si>
  <si>
    <t>数字人制作 → 角色扮演 → 对话创编示范 → 学习效果提升</t>
  </si>
  <si>
    <t>["数字人技术", "对话生成AI", "语音识别", "互动学习平台"]</t>
  </si>
  <si>
    <t>文档中提到“利用即梦AI创建智能体与学生互动”</t>
  </si>
  <si>
    <t>学生：提升语言运用能力，增强表达自信；教师：改善课堂氛围，提升教学质量；学校：提供可复制的AI教学模式。</t>
  </si>
  <si>
    <t>数字人制作 → 角色扮演 → 对话创编示范 → 学习反馈</t>
  </si>
  <si>
    <t>数据采集层（数字人制作与互动数据记录）
行为识别层（学生互动模式分析）
个性化学习层（即时反馈与指导）</t>
  </si>
  <si>
    <t>首次将剪映数字人与豆包AI结合应用于英语对话教学，打破传统教学局限，提升学生主动参与和语言运用能力。</t>
  </si>
  <si>
    <t>文档中描述“将剧本分段导入‘即梦’平台，上传班级同学照片，生成以同学为主角的动画短视频”</t>
  </si>
  <si>
    <t>第1021号案例_《三段式AI助学：让气温计课堂活起来》案例申报书.docx</t>
  </si>
  <si>
    <t>三段式AI助学：让气温计课堂活起来</t>
  </si>
  <si>
    <t>该模式具备在各学段多学科规模化推广的潜力，操作简单、效果显著，为一线教师提供了实用且易推广的教学范例。</t>
  </si>
  <si>
    <t>构建了具象化引导、验证式探究和价值型育人的三阶AI融合育人模式，重塑课堂互动逻辑，提升学生学习兴趣与能力。</t>
  </si>
  <si>
    <t>情境驱动 → 探究实践 → 情感升华</t>
  </si>
  <si>
    <t>["虚拟实验", "数字人形象", "情境创设", "互动式学习", "AI辅助教学"]</t>
  </si>
  <si>
    <t>文档中提到“借助AI工具即梦生成数字书签。”</t>
  </si>
  <si>
    <t>学生：提升学习兴趣与探究能力；教师：优化课堂教学流程与互动；学校：推动AI辅助教学的有效实施。</t>
  </si>
  <si>
    <t>数据采集层（虚拟实验数据记录与分析）
行为识别层（学生互动模式分析）
个性化学习层（基于AI的即时反馈与指导）</t>
  </si>
  <si>
    <t>构建了“情境驱动—探究实践—情感升华”的三段式教学模式，利用AI工具提升课堂互动性与学生学习动机，形成可推广的教学范例。</t>
  </si>
  <si>
    <t>文档中提到“教师通过即梦展示动态标注的《千里江山图》，引导学生点击不同颜料区域”</t>
  </si>
  <si>
    <t>央馆虚拟实验教学服务系统</t>
  </si>
  <si>
    <t>文档中描述“利用即梦技术支撑，生成动态虚拟环境”</t>
  </si>
  <si>
    <t>文档中描述“利用即梦软件制作哪吒买药视频，创设苯酚甘油滴耳液教学情境”</t>
  </si>
  <si>
    <t>第1022号案例_探境·探趣·探理：AIGC赋能小学数学概念教学的实践研究——以二年级“认识平均分”为例.docx</t>
  </si>
  <si>
    <t>探境·探趣·探理：AIGC赋能小学数学概念教学的实践研究——以二年级“认识平均分”为例</t>
  </si>
  <si>
    <t>AIGC技术在小学数学教学中的应用处于探索阶段，具备良好的可复制性与推广性。</t>
  </si>
  <si>
    <t>通过AIGC生成动态交互情境，突破传统教学模式，实现个性化概念建构与即时反馈，提升学生的数学理解能力。</t>
  </si>
  <si>
    <t>需求分析 → AIGC驱动的交互学习场景构建 → 教学模式与技术应用创新 → 应用实践与推广价值</t>
  </si>
  <si>
    <t>["生成式人工智能", "交互式情境设计", "即时反馈系统", "个性化学习路径", "动态情境生成"]</t>
  </si>
  <si>
    <t>文档中描述“打开即梦输入豆包生成的提示词生成图片”</t>
  </si>
  <si>
    <t>学生：深化概念理解、提升操作与算式的联系；教师：实现个性化教学与即时反馈；学校：推动课堂教学模式转变，提升教学效果。</t>
  </si>
  <si>
    <t>数据采集层（动态情境生成与多模态交互）
行为识别层（学生操作路径与反应时间记录）
画像诊断层（即时反馈与过程性评价）</t>
  </si>
  <si>
    <t>利用AIGC生成动态交互情境，突破传统教学模式，实现个性化、差异化的概念教学，提升学生的学习参与度与理解深度。</t>
  </si>
  <si>
    <t>第1023号案例_循数据之证，研真实之学：AI支持下的课堂教学诊断与教研转型.docx</t>
  </si>
  <si>
    <t>循数据之证，研真实之学：AI支持下的课堂教学诊断与教研转型</t>
  </si>
  <si>
    <t>已在我校全面部署，覆盖全体教师，具备广泛的推广价值</t>
  </si>
  <si>
    <t>通过AI分析生成结构化报告，为教师提供精准建议，实现个体反思、组织研讨与学校治理的闭环，推动教师专业发展的新生态。</t>
  </si>
  <si>
    <t>轻量化采集 → 智能化分析 → 个性化输出</t>
  </si>
  <si>
    <t>["自然语言处理", "机器学习", "多模态数据融合", "数据驱动分析", "教学行为识别"]</t>
  </si>
  <si>
    <t>小思成长系统</t>
  </si>
  <si>
    <t>文档中提到“通过即梦动画工具生成适配幼儿视觉的动态视频”</t>
  </si>
  <si>
    <t>学生：通过精准的教学反思提升学习效果；教师：获得个性化的专业发展建议；学校：实现全学科教学质量监测与经验沉淀。</t>
  </si>
  <si>
    <t>轻量化数据采集 → 智能化分析 → 个性化输出</t>
  </si>
  <si>
    <t>数据采集层（多模态数据采集与融合）
行为识别层（教学行为识别与分析）
画像诊断层（个性化教学建议生成）</t>
  </si>
  <si>
    <t>构建了个体反思、组织研讨、学校治理的闭环，推动了人工智能从工具性应用向生态化融合的范式升级。</t>
  </si>
  <si>
    <t>小思听客</t>
  </si>
  <si>
    <t>小思教研秘书</t>
  </si>
  <si>
    <t>文档中描述“利用即梦AI软件生成‘日、月、山、川’等字的演变过程”</t>
  </si>
  <si>
    <t>第1024号案例_以AI赋能想象表达.docx</t>
  </si>
  <si>
    <t>以AI赋能想象表达</t>
  </si>
  <si>
    <t>该模式已在本校三年级成功实施，教学成效显著，适用于小学语文想象类文本教学，应用前景广阔。</t>
  </si>
  <si>
    <t>通过AI生成的可视化画面激发学生的创作内驱力，形成可迁移、可复制的AI赋能练笔应用范式，提升学生的语文核心素养。</t>
  </si>
  <si>
    <t>文本理解 → AI生成视觉内容 → 学生想象与表达 → 反馈与优化</t>
  </si>
  <si>
    <t>["自然语言处理", "图像生成", "动态视频生成", "教育数据分析", "人工智能算法"]</t>
  </si>
  <si>
    <t>文档中描述“通过即梦软件的3D动画功能，将学生描述的诗句内容转化为动态画面”</t>
  </si>
  <si>
    <t>学生：提升文本鉴赏力、想象思维与语言表达能力；教师：实现教学过程的有效引导与支持；学校：探索AI与语文教学深度融合的新模式</t>
  </si>
  <si>
    <t>构建'教师—AI—学生'三维互动的新型课堂模式，AI作为智能学伴深度融入教学流程，提升学生的语文核心素养，创造个性化写作指导的规模化实施路径</t>
  </si>
  <si>
    <t>文档中提到“以AI图像生成工具（如即梦）创设教室、度量衡王国的3D场景图”</t>
  </si>
  <si>
    <t>第1025号案例_申报书.docx</t>
  </si>
  <si>
    <t>语言大模型支持下的信息科技课堂互动场景创设</t>
  </si>
  <si>
    <t>本案例已在小范围试点教学中取得显著成效，展现出巨大的推广潜力。</t>
  </si>
  <si>
    <t>本案例的核心创新在于“AI驱动的场景化交互教学模式”，通过互动游戏、在线实验等方式，突破了传统教学模式，提升了学生的学习成效与核心素养。</t>
  </si>
  <si>
    <t>基于DeepSeek等大型语言模型平台，设计并实施多样化的交互式练习，促进学生的概念理解与综合创新。</t>
  </si>
  <si>
    <t>["大型语言模型", "互动游戏设计", "在线测试生成", "在线实验模拟", "自主设计与创作"]</t>
  </si>
  <si>
    <t>文档中提到“可以增加AI小老师来对内容进行讲解”</t>
  </si>
  <si>
    <t>学生：提升抽象概念理解能力与核心素养；教师：通过AI工具提升教学设计与资源应用能力；学校：实现个性化学习与教学创新。</t>
  </si>
  <si>
    <t>AI驱动的场景化交互教学模式，利用大模型生成互动内容，降低了创新教学门槛，提升了学生的主动学习能力与教师的教学效率。</t>
  </si>
  <si>
    <t>第1026号案例_案例申报书.docx</t>
  </si>
  <si>
    <t>智联数据，智优课堂</t>
  </si>
  <si>
    <t>文档中提到‘再用“即梦”把文字转化为对话视频’</t>
  </si>
  <si>
    <t>第1027号案例_杭州市文晖实验小学+邵瑜+《智能体赋能小学语文低段口语交际教学的设计与实践——以二年级上册〈商量〉教学为例》.docx</t>
  </si>
  <si>
    <t>智能体赋能小学语文低段口语交际教学的设计与实践——以二年级上册〈商量〉教学为例</t>
  </si>
  <si>
    <t>已在区域内两所小学二年级开展试点应用，具备规模化推广的潜力</t>
  </si>
  <si>
    <t>通过智能体“津小礼”实现课堂立体交互，提升学生口语表达与交际能力，个性化指导与实时反馈显著提高教学效果。</t>
  </si>
  <si>
    <t>需求分析 → 智能体设计与搭建 → 课堂互动与反馈 → 数据采集与分析</t>
  </si>
  <si>
    <t>["语义理解", "数据分析", "个性化学习", "实时反馈", "表现性评价"]</t>
  </si>
  <si>
    <t>津小礼</t>
  </si>
  <si>
    <t>文档中提到“用‘即梦’将传统微课改为数字人微课”</t>
  </si>
  <si>
    <t>学生：提升口语表达与交际能力；教师：减轻重复性教学负担，聚焦个性化指导；学校：推动教育公平与整体教育质量提升。</t>
  </si>
  <si>
    <t>数据采集层（课堂对话记录、前测数据采集）；行为识别层（实时反馈与评价）；画像诊断层（可视化表现性评价）；个性化学习层（即时策略支持与推送）</t>
  </si>
  <si>
    <t>案例已在区域内两所小学开展试点应用，具备规模化推广的潜力，整体处于应用探索阶段。</t>
  </si>
  <si>
    <t>通过智能体实现课堂立体交互，提升学生参与度与个性化学习，构建沉浸式口语交际教学新样态。</t>
  </si>
  <si>
    <t>文档中提到“使用即梦制作数字人讲解小视频”</t>
  </si>
  <si>
    <t>第1028号案例_智能体在历史学科实践中的搭建与应用.docx</t>
  </si>
  <si>
    <t>智能体在历史学科实践中的搭建与应用</t>
  </si>
  <si>
    <t>该案例的应用前景较广，中学阶段一线教师都可以熟练运用，操作不涉及代码，没有设计难度。</t>
  </si>
  <si>
    <t>智能体的引入为课堂带来了全新的互动体验，学生对这种新颖的教学方式表现出浓厚的兴趣，显著提高了学习的积极性与主动性，实现因材施教。</t>
  </si>
  <si>
    <t>智能体搭建 → 可控语料库设置 → 学生互动与反馈 → 知识评价与总结</t>
  </si>
  <si>
    <t>["智能体搭建", "语料库管理", "开放式问答", "苏格拉底式问答", "知识评价"]</t>
  </si>
  <si>
    <t>智能体帕帕</t>
  </si>
  <si>
    <t>文档中提到“采用即梦制作沉浸式课件”</t>
  </si>
  <si>
    <t>学生：提高史料实证素养，激发学习兴趣；教师：减轻教学压力，实现个性化辅导；学校：提升课堂效率，推广可复制的教学模式。</t>
  </si>
  <si>
    <t>智能体搭建 → 知识库设置 → 开放式问答与苏格拉底式问答 → 知识评价与反馈</t>
  </si>
  <si>
    <t>数据采集层（可控语料库的设置与使用）
行为识别层（智能体与学生的互动分析）
个性化学习层（因材施教与即时反馈）</t>
  </si>
  <si>
    <t>企业产品以'学习支持工具'为主，教师通过简单操作搭建智能体，整体处于推广应用阶段。</t>
  </si>
  <si>
    <t>智能体的引入提升了课堂互动性，降低了技术门槛，具有较强的可复制性和多样化应用潜力，能够有效支持学生的个性化学习。</t>
  </si>
  <si>
    <t>第1029号案例_杭州市富阳区东洲中心小学+应强+以学定教：基于“AI”批阅报告的习作教学探究.docx</t>
  </si>
  <si>
    <t>以学定教：基于“AI”批阅报告的习作教学探究</t>
  </si>
  <si>
    <t>AI技术与习作教学的深度融合仍需进一步探索，整体处于推广阶段</t>
  </si>
  <si>
    <t>通过AI批改报告实现习作教学的个性化反馈与自我修改，推动学生习作素养的提升与教师教学方法的创新。</t>
  </si>
  <si>
    <t>习作提交 → AI批改报告生成 → 学情分析与反馈 → 自我修改与提升</t>
  </si>
  <si>
    <t>["智能分析", "数据统计", "个性化反馈", "自我反思", "习作能力评估"]</t>
  </si>
  <si>
    <t>文曲智阅系统</t>
  </si>
  <si>
    <t>文档中提到“通过即梦平台构建沉浸式语言环境”</t>
  </si>
  <si>
    <t>学生：提升习作能力和自我修改能力；教师：精准把握学生习作水平，提供个性化指导；学校：推动教学模式转变，实现“以学定教”的教学理念。</t>
  </si>
  <si>
    <t>习作提交 → AI智能分析与评价 → 反馈与自我修改 → 习作提升</t>
  </si>
  <si>
    <t>数据采集层（习作数据收集与分析）
画像诊断层（习作能力评分与反馈生成）
个性化学习层（基于AI的修改建议与资源推荐）</t>
  </si>
  <si>
    <t>通过AI批改报告实现习作的动态反馈与个性化指导，促进学生自我反思与习作能力提升，形成“创作-反馈-迭代”的学习生态圈。</t>
  </si>
  <si>
    <t>文档中提到“利用即梦灯光扫描手绘设计图，生成动图”</t>
  </si>
  <si>
    <t>第1030号案例_杭州市富阳区富春第八小学 吴所具 AI赋能小学口语交际教学的实践与突破——以五年级下册《我是小小讲解员》为例.docx</t>
  </si>
  <si>
    <t>AI赋能小学口语交际教学的实践与突破 —— 以五年级下册《我是小小讲解员》为例</t>
  </si>
  <si>
    <t>本案例为广大中小学校尤其是农村提供了实践方案，推动“AI + 基础教育”的规模化发展。</t>
  </si>
  <si>
    <t>通过AI技术的应用，打破传统口语交际教学的局限，实现思维可视化、真实情境实践与精准化评价的三维闭环教学模式。</t>
  </si>
  <si>
    <t>AI语音分析与视觉反馈 → 情境创设与互动教学 → 精准化教学反馈与评价</t>
  </si>
  <si>
    <t>["语音识别", "自然语言处理", "脑图生成", "智能体交互", "数据驱动反馈"]</t>
  </si>
  <si>
    <t>学生：提升口语交际能力、逻辑思维能力；教师：实现精准化教学反馈；学校：提供可复制的口语教学实践模板。</t>
  </si>
  <si>
    <t>AI语音分析 → AI语音反馈 → 情境创设 → 精准化教学反馈</t>
  </si>
  <si>
    <t>数据采集层（语音转文字、思维导图生成）
行为识别层（AI语音分析、学生表现评价）
画像诊断层（个性化反馈生成、逻辑思维优化）</t>
  </si>
  <si>
    <t>企业产品以AI工具为主，学校通过场景化整合实现教学适配，整体处于推广应用阶段。</t>
  </si>
  <si>
    <t>构建“三维闭环式”新范式，打破传统教学局限，通过AI技术实现思维可视化、真实情境实践与精准化评价的深度融合。</t>
  </si>
  <si>
    <t>文档中提到‘用“即梦”把文字转化为对话视频’</t>
  </si>
  <si>
    <t>第1031号案例_（富春九小章吉利）笔耕“智”耘·减负增效——点阵笔技术驱动下的精准提质新实践.docx</t>
  </si>
  <si>
    <t>笔耕“智”耘·减负增效——点阵笔技术驱动下的精准提质新实践</t>
  </si>
  <si>
    <t>通过点阵笔技术与智能批改系统的结合，实现作业批改的自动化与个性化，提升教师教学效率与学生学习反馈的及时性。</t>
  </si>
  <si>
    <t>数据采集 → 智能批改与反馈 → 个性化学习支持 → 教学策略优化</t>
  </si>
  <si>
    <t>["数据采集", "智能批改系统", "大数据分析", "个性化学习支持", "云计算"]</t>
  </si>
  <si>
    <t>文档中提到“通过即梦软件将静态作品转化为动态动画”</t>
  </si>
  <si>
    <t>学生：快速获取反馈，提升学习效率；教师：减少批改时间，专注于教学优化；学校：推动教育质量提升与教学模式创新。</t>
  </si>
  <si>
    <t>数据采集 → 智能批改 → 个性化反馈 → 教学改进</t>
  </si>
  <si>
    <t>数据采集层（作业批改的数据采集）
行为识别层（学生学习轨迹记录）
画像诊断层（个性化错题整理与分析）</t>
  </si>
  <si>
    <t>通过点阵笔技术实现作业批改的同步化与个性化，提升教师教学效率与学生学习体验，推动教育数字化转型。</t>
  </si>
  <si>
    <t>文档中提到“利用PPT配合即梦AI对口型技术，将故事中的彩虹色的花和小动物们的对话部分进行动态展示。”</t>
  </si>
  <si>
    <t>第1032号案例_“人工智能+基础教育”典型应用场景案例申报书.docx</t>
  </si>
  <si>
    <t>创建 AI 智能体形象</t>
  </si>
  <si>
    <t>富阳区</t>
  </si>
  <si>
    <t>该技术处于推广阶段，旨在实现教学效能的规模化升维。</t>
  </si>
  <si>
    <t>通过豆包与即梦AI联合生成的智能体，实现与历史人物的实时对话，提升课堂教学的沉浸感与互动性。</t>
  </si>
  <si>
    <t>AI智能体形象创建 → 实时对话生成 → 课堂互动与情感共鸣 → 学习效果提升</t>
  </si>
  <si>
    <t>["自然语言处理", "对话生成模型", "计算机视觉", "情感计算", "多模态交互"]</t>
  </si>
  <si>
    <t>文档中提到‘选择“即梦”平台来主要制作数字人’</t>
  </si>
  <si>
    <t>学生：通过与历史人物的对话，提升对诗歌的理解与情感共鸣；教师：实现生动的课堂互动与个性化教学；学校：推动教育数字化转型，提升教学质量。</t>
  </si>
  <si>
    <t>需求分析 → 技术解决方案 → 课堂实践 → 教学效果评估</t>
  </si>
  <si>
    <t>数据采集层（多模态学习数据采集与融合）
行为识别层（学习意图识别、情感识别）
画像诊断层（个性化画像生成、过程性反馈解释）
个性化学习层（即时生成反馈）</t>
  </si>
  <si>
    <t>通过豆包AI与即梦AI的联合技术，创造了一个可视、可听、可对话的历史人物智能体，打破了时空壁垒，实现了沉浸式的学习体验，激发了学生的学习兴趣和高阶思维能力。</t>
  </si>
  <si>
    <t>第1033号案例_黄红全“人工智能+基础教育”典型应用场景案例申报书.docx</t>
  </si>
  <si>
    <t>智能创意：生成式AI助力家乡文旅宣传</t>
  </si>
  <si>
    <t>杭州市临安区</t>
  </si>
  <si>
    <t>项目已在临安区锦城六中实施，应用规模覆盖多个班级，学生完成率较高，具有规模化推广潜力。</t>
  </si>
  <si>
    <t>构建了‘双线三阶’教学模式，系统培养学生AI应用能力与文化认同，形成‘技能—能力—素养’螺旋上升路径。</t>
  </si>
  <si>
    <t>技术线与人文线双轨融合 → 提示词工程引入 → 人机协同能力培养 → 多模态创作与展示</t>
  </si>
  <si>
    <t>["提示词工程", "人机协同思维", "多模态创作", "文化认同", "伦理思辨"]</t>
  </si>
  <si>
    <t>学生：提升AI工具操作能力，增强家乡文化认同感；教师：引导学生从被动使用者转变为主动创新者；学校：探索AI与基础教育深度融合的模式。</t>
  </si>
  <si>
    <t>需求分析 → 技术研发与个性化定制 → 探索实践与应用优化 → 成果展示</t>
  </si>
  <si>
    <t>数据采集层（学生对AI的认知与文化表达能力评估）
行为识别层（学生对提示词工程的理解与应用）
个性化学习层（人机协同能力的培养与应用）</t>
  </si>
  <si>
    <t>项目已在临安区锦城六中实施，覆盖多个班级，成果包括多模态文旅宣传作品，具有规模化推广潜力。</t>
  </si>
  <si>
    <t>构建了'双线三阶'教学模式，实现技术与人文的有机统一，培养学生的AI应用能力与文化认同，同时通过多模态创作生态提升学生的创造性表达能力。</t>
  </si>
  <si>
    <t>第1034号案例_临平二中 网络空间与历史教学研深度融合的原则与路径 附件1.“人工智能+基础教育”典型应用场景案例申报书.docx</t>
  </si>
  <si>
    <t>网络空间与历史教学研深度融合的原则与路径</t>
  </si>
  <si>
    <t>该案例在浙江省内的多所学校实施，已形成一定规模，具备推广潜力。</t>
  </si>
  <si>
    <t>通过教学研共同体的建设，促进师生互动与个性化学习，提升教学效果与资源利用效率。</t>
  </si>
  <si>
    <t>网络空间构建 → 教学研共同体形成 → 个性化问题研究与解决 → 深度学习实现</t>
  </si>
  <si>
    <t>["网络空间构建", "教学研共同体", "个性化学习资源开发", "深度学习策略", "互动式教学"]</t>
  </si>
  <si>
    <t>之江汇教育广场</t>
  </si>
  <si>
    <t>学生：促进个性化发展与深度学习；教师：实现教研共生与专业成长；学校：推动教育信息化与资源共享。</t>
  </si>
  <si>
    <t>数据采集层（网络空间数据收集与分析）
行为识别层（师生互动模式分析）
画像诊断层（个性化学习需求识别）
智能策略层（个性化教学策略生成）</t>
  </si>
  <si>
    <t>通过教学研共同体的建立，实现师生互动与个性化学习的深度融合，促进教学与研究的和谐发展，提升了学生的学习积极性与教师的专业能力。</t>
  </si>
  <si>
    <t>第1035号案例_临平育才映荷小学 诊・设・馈”：数智赋能下小学数学校本作业的精准化实践——基于橙果作业教育平台 附件1.“人工智能+基础教育”典型应用场景案例申报书.docx</t>
  </si>
  <si>
    <t>诊・设・馈”：数智赋能下小学数学校本作业的精准化实践——基于橙果作业教育平台</t>
  </si>
  <si>
    <t>临平区</t>
  </si>
  <si>
    <t>当前覆盖本校855名学生，计划明年向教育集团四所学校和五指联盟教共体的五所兄弟学校推广，整体处于推广阶段。</t>
  </si>
  <si>
    <t>通过数据驱动构建作业精准化体系，实现作业诊断、设计、反馈的数智化升级，助力教学提质与学生个性化发展。</t>
  </si>
  <si>
    <t>数据采集 → 智能分析与学情画像生成 → 个性化作业设计与反馈 → 教学改进</t>
  </si>
  <si>
    <t>["数据采集", "智能分析", "个性化作业设计", "动态反馈", "AI智能打标技术"]</t>
  </si>
  <si>
    <t>学生：提升数学学习信心，个性化发展；教师：实现精准诊断与即时干预；学校：推动教育公平，提升教学效率。</t>
  </si>
  <si>
    <t>数据采集 → 学情诊断与画像生成 → 个性化作业设计 → 动态反馈与改进</t>
  </si>
  <si>
    <t>数据采集层（多维数据采集：作业、考试、课堂互动）
行为识别层（智能分析与定位知识漏洞）
画像诊断层（生成学情画像与可视化报告）
个性化学习层（分层定制作业与反馈）</t>
  </si>
  <si>
    <t>企业产品以“学习支持工具”为主，已在本校覆盖855名学生，计划向更多学校推广，整体处于初步应用阶段。</t>
  </si>
  <si>
    <t>打破传统“一刀切”模式，构建数据驱动的分层定制作业体系，建立教师、学生、家长与平台的四方协同机制，实现作业精准化与个性化适配。</t>
  </si>
  <si>
    <t>第1036号案例_临平区实验小学 入境·探秘·创生：AI赋能视域下的跨学科语文教学实践样态初探——以二下《要是你在野外迷了路》一课为例 附件1.“人工智能+基础教育”典型应用场景案例申报书.docx</t>
  </si>
  <si>
    <t>入境·探秘·创生：AI赋能视域下的跨学科语文教学实践样态初探——以二下《要是你在野外迷了路》一课为例</t>
  </si>
  <si>
    <t>浙江省杭州市临平区</t>
  </si>
  <si>
    <t>已在校内初步形成可复制、可操作的教学模式，具备规模化推广的潜力</t>
  </si>
  <si>
    <t>通过跨学科的融合教学模式，结合AI工具提升学生的自主探究与判断能力，形成了具体可操作的教学路径。</t>
  </si>
  <si>
    <t>["AI交互工具", "智能体定制", "多模态成果输出", "虚拟现实演示", "数据分析与反馈机制"]</t>
  </si>
  <si>
    <t>学生：提升跨学科知识整合能力与批判性思维；教师：增强AI工具应用能力与教学设计能力；学校：形成可复制的跨学科教学模式。</t>
  </si>
  <si>
    <t>需求分析 → 技术研发与个性化定制 → 应用优化 → 评价机制创新</t>
  </si>
  <si>
    <t>数据采集层（AI工具整合与应用）
行为识别层（学生参与度与反馈分析）
画像诊断层（个性化学习路径与成果输出）</t>
  </si>
  <si>
    <t>融合“ADC+5EX”教学模型，构建情境真实、任务驱动的教学样态，利用多种AI工具实现跨学科深度融合，提升学生的自主探究与批判性思维能力。</t>
  </si>
  <si>
    <t>之江汇</t>
  </si>
  <si>
    <t>第1037号案例_临平区实验小学 唤·智·塑：AI赋能下统计领域的数据意识优化路径研究案例 附件1.“人工智能+基础教育”典型应用场景案例申报书 .docx</t>
  </si>
  <si>
    <t>唤·智·塑：AI赋能下统计领域的数据意识优化路径研究案例</t>
  </si>
  <si>
    <t>该案例在2025年5月14日进行全区范围的展示，未来可通过资源共享覆盖更多学校，处于推广阶段。</t>
  </si>
  <si>
    <t>突破AI工具在数学课堂“单一辅助”的局限，实现AI与统计教学的深度融合，推动教学从“经验驱动”向“数据驱动”的转变。</t>
  </si>
  <si>
    <t>数据实时获取 → 智能图表生成 → 多元格式适配 → 数据分析能力提升</t>
  </si>
  <si>
    <t>["数据实时获取", "智能图表生成", "多元格式适配", "数据分析", "人工智能算法"]</t>
  </si>
  <si>
    <t>文档中提到'使用即梦开发电解质电离系统，充分运用教材图示，对教材插图进行加工'</t>
  </si>
  <si>
    <t>学生：提升数据应用意识、数据分析能力；教师：实现教学过程的高效管理；学校：提供可复制的AI融合教学范式。</t>
  </si>
  <si>
    <t>数据收集 → 智能图表生成 → 多元分析 → 数据意识提升</t>
  </si>
  <si>
    <t>数据采集层（实时数据获取）
画像诊断层（智能图表生成）
个性化学习层（多元格式适配）</t>
  </si>
  <si>
    <t>企业产品以“学习支持工具”为主，整体处于规模化应用初期，推动基础教育数字化转型。</t>
  </si>
  <si>
    <t>突破AI工具在数学课堂的单一辅助局限，实现AI与统计教学的深度融合，推动教学从经验驱动向数据驱动转变。</t>
  </si>
  <si>
    <t>第1038号案例_临平乔司杭海路小学 AI图像生成技术促进科学创意设计表达 附件1.“人工智能+基础教育”典型应用场景案例申报书.docx</t>
  </si>
  <si>
    <t>AI图像生成技术促进科学创意设计表达</t>
  </si>
  <si>
    <t>已在学校内部实现规模化应用，提高了教学效率和学生的科学素养。</t>
  </si>
  <si>
    <t>引入AI图像生成技术，打破传统科学创意设计课程中的技能壁垒，使学生能够专注于创意构思和科学思维发展，提高教学效率和学生的课堂参与度。</t>
  </si>
  <si>
    <t>需求分析 → 技术研发与个性化定制 → 应用优化探索实践</t>
  </si>
  <si>
    <t>["AI图像生成", "自然语言处理", "个性化定制", "互动设计", "教学模式创新"]</t>
  </si>
  <si>
    <t>豆包AI图像生成工具</t>
  </si>
  <si>
    <t>文档中提到“用即梦动画将脚本制作成动态短片”</t>
  </si>
  <si>
    <t>学生：提升科学创意设计能力、优化课堂时间配置、促进科学思维培养；教师：提高教学效率和课堂参与度；学校：推动教育模式的创新和变革。</t>
  </si>
  <si>
    <t>数据采集层（AI图像生成工具的输入与输出）
行为识别层（学生创意表达的反馈与评价）
个性化学习层（根据学生需求定制图像生成）</t>
  </si>
  <si>
    <t>企业产品以AI图像生成技术为主，已在学校内部实现规模化应用，具有广泛的推广前景。</t>
  </si>
  <si>
    <t>引入AI图像生成技术，打破传统科学创意设计课程中的技能壁垒，使学生能够专注于创意构思和科学思维发展，提高了教学效率和学生的课堂参与度。</t>
  </si>
  <si>
    <t>第1039号案例_临平乔司杭海路小学 AI智慧操场——基于视觉识别与大数据的学生体质健康精准管理与家校共育系统 附件1.“人工智能+基础教育”典型应用场景案例申报书.docx</t>
  </si>
  <si>
    <t>AI智慧操场——基于视觉识别与大数据的学生体质健康精准管理与家校共育系统</t>
  </si>
  <si>
    <t>已在杭州市临平区乔司杭海路小学实施，具备规模化复制条件</t>
  </si>
  <si>
    <t>通过AI视觉识别与边缘计算，实现无感身份识别与多人同步测试，提升体育测试效率与数据透明度，促进家校共育。</t>
  </si>
  <si>
    <t>无感身份识别 → 多人同步测试 → 实时数据上传与分析 → 个性化运动报告生成</t>
  </si>
  <si>
    <t>["计算机视觉", "边缘计算", "深度学习模型", "数据可视化", "运动数据分析"]</t>
  </si>
  <si>
    <t>文档中提到“利用即梦平台生成3D动画短片及数字人助力教学。”</t>
  </si>
  <si>
    <t>学生：提升体质健康水平与运动参与度；教师：减轻体测负担，提高教学效率；学校：实现精准管理与家校共育，提升学校品牌。</t>
  </si>
  <si>
    <t>感知层（高清摄像头、AI边缘计算机实时捕捉运动姿态）；分析层（深度学习模型实现精准计数与违规动作识别）；应用层（教师端、校端、家长端多端协同数据看板）。</t>
  </si>
  <si>
    <t>企业产品以“智慧体育系统”为主，学校通过AI技术实现体育教学数字化转型，整体处于规模化应用阶段。</t>
  </si>
  <si>
    <t>AI无感体测与智能纠错，提升测试效率与精准度，构建家校共育闭环，形成可复制的智慧体育教学模式。</t>
  </si>
  <si>
    <t>第1040号案例_临平乔司杭海路小学 《算法中的数据》AI交互网页导学单 附件1“人工智能+基础教育”典型应用场景案例申报书.docx</t>
  </si>
  <si>
    <t>《算法中的数据》AI交互网页导学单</t>
  </si>
  <si>
    <t>当前已在杭州乔司杭海路小学五年级信息科技课落地，覆盖6个班级，并成功应用于区级公开课，处于推广阶段。</t>
  </si>
  <si>
    <t>通过具象化的互动任务与AI自动评价，突破传统教学的认知障碍，提升学生对算法与数据的理解，并实现教学过程的实时追踪与反馈。</t>
  </si>
  <si>
    <t>互动任务设计 → 实时进度追踪与自动化评价 → 教学反馈与改进建议生成</t>
  </si>
  <si>
    <t>["实时数据记录", "自动化评价系统", "学习报告生成", "互动设计", "教学流程定制"]</t>
  </si>
  <si>
    <t>学生借助即梦软件，将插图转化为卡通、现代等不同风格</t>
  </si>
  <si>
    <t>学生：提升对算法与数据关联的理解，增强计算思维与信息意识；教师：实现精准的学情追踪与自动化评价，推动教学模式转型。</t>
  </si>
  <si>
    <t>互动任务具象化 → 实时追踪与自动化评价 → 教-学-评闭环</t>
  </si>
  <si>
    <t>数据采集层（实时记录学习状态）；行为识别层（分析学生参与度与反馈）；画像诊断层（生成多维度评价数据与改进建议）</t>
  </si>
  <si>
    <t>该案例已在杭州市临平区乔司杭海路小学五年级信息科技课落地，覆盖6个班级，处于区域内基础教育信息科技课AI融合的领先水平。</t>
  </si>
  <si>
    <t>构建了“AI+场景化”双驱模式，通过生活化场景与互动任务实现知识具象化，创新了评价体系，提供了可复制的教学范例，降低了AI应用门槛。</t>
  </si>
  <si>
    <t>第1041号案例_临平一小 画境融生活，AI启童心——AI赋能美术教学，虚实交融中实现艺术的生活化与情境化体验  附件1“人工智能+基础教育”典型应用场景案例申报书.docx</t>
  </si>
  <si>
    <t>画境融生活，AI启童心——AI赋能美术教学，虚实交融中实现艺术的生活化与情境化体验</t>
  </si>
  <si>
    <t>本案例所探索的“AI+个性化美育”教学模式，具有易复制、低成本、高效益的突出特点，为全国范围内中小学、特别是薄弱地区的艺术教育质量提升，提供了极具操作性的实践样板。</t>
  </si>
  <si>
    <t>利用生成式AI的敏捷能力，实现了美术教学从“集体标准化输出”到“个人个性化体验”的范式转变，增强了学生的创作成就感与自我认知。</t>
  </si>
  <si>
    <t>AI技术作为“情境创设器”和“创意放大器”在小学美术课堂中的应用 → 图像生成与视频生成能力 → 作品与生活场景的融合</t>
  </si>
  <si>
    <t>["图像生成", "视频生成", "生成式AI", "情境创设", "个性化学习"]</t>
  </si>
  <si>
    <t>文档中提到‘借助即梦软件，将课本上的人物化身学习伙伴，揭示学习情境’</t>
  </si>
  <si>
    <t>学生：提升审美自信与创作成就感；教师：实现个性化指导与评价；学校：推动美术教育的公平与质量提升。</t>
  </si>
  <si>
    <t>需求分析与目标设定 → 应用过程与关键技术 → 应用效果与课堂氛围</t>
  </si>
  <si>
    <t>数据采集层（图像生成与视频生成能力）
行为识别层（学生创作分享与互动）
智能策略层（个性化创作与评价）</t>
  </si>
  <si>
    <t>利用生成式AI实现美术教学从集体标准化输出到个人个性化体验的转变，构建强烈的情感与认知代入感，提升学生的创作热情与自我认知。</t>
  </si>
  <si>
    <t>第1042号案例_临平一中 智启情境，融“圆”生活 附件1“人工智能+基础教育”典型应用场景案例申报书.docx</t>
  </si>
  <si>
    <t>已在2个九年级班级试点，具备低门槛、高适配、易复制的特点，适合在全国中小学校推广。</t>
  </si>
  <si>
    <t>将AI生成内容与数学教学设计深度融合，实现“情境即生成、内容即互动”的教学模式，极大增强学习的代入感与探究动力。</t>
  </si>
  <si>
    <t>需求分析 → 技术实施 → 应用优化 → 案例创新突破</t>
  </si>
  <si>
    <t>["AI内容生成", "人脸合成", "场景重建", "动态视频生成"]</t>
  </si>
  <si>
    <t>文档中提到“通过即梦软件生成生活‘线’视频创设情境”</t>
  </si>
  <si>
    <t>学生：提升对抽象概念的理解与应用能力，增强课堂参与度；教师：实现高效的情境创设与课堂互动；学校：推动“AI+情境教学”的实践应用。</t>
  </si>
  <si>
    <t>数据采集层（AI生成图片与视频）
行为识别层（学生参与度与互动分析）
个性化学习层（定制化情境生成）</t>
  </si>
  <si>
    <t>案例已在2个九年级班级试点，课堂氛围显著提升，具备低门槛、高适配、易复制的特点，适合在全国中小学校推广。</t>
  </si>
  <si>
    <t>即梦科技</t>
  </si>
  <si>
    <t>文档中提到‘通过豆包 + 即梦数字人制作1分30秒古题动画视频’</t>
  </si>
  <si>
    <t>即梦数字人</t>
  </si>
  <si>
    <t>文档中描述“依托数字人交互系统与AI数据分析”</t>
  </si>
  <si>
    <t>第1043号案例_临平塘南小学 PIR三步法：AI赋能下小学中段语文写事类习作评改策略 附件1”人工智能+基础教育”典型应用场景案例申报书.docx</t>
  </si>
  <si>
    <t>PIR三步法：AI赋能下小学中段语文写事类习作评改策略</t>
  </si>
  <si>
    <t>通过AI赋能的评改策略，学生主动参与评改过程，提升写作能力和自我修正能力，教师能够聚焦于人文关怀与思维引导。</t>
  </si>
  <si>
    <t>精准设计AI指令 → 启动智能评改 → 人机互动 → 深度评改 → 反思内化</t>
  </si>
  <si>
    <t>["人工智能算法", "自然语言处理", "学习行为分析", "数据驱动决策", "情感分析"]</t>
  </si>
  <si>
    <t>文档中提到‘选用即梦AI作为核心技术支撑，定制开发三大功能模块’</t>
  </si>
  <si>
    <t>学生：主动建构写作能力，提升自我修正能力；教师：聚焦人文关怀与创意激发，实现精准指导；学校：提升整体教学质量与效率</t>
  </si>
  <si>
    <t>精准设计AI指令 → 启动智能评改 → 人机互动 → 深度评改 → 反思内化 → 多元评价体系</t>
  </si>
  <si>
    <t>数据采集层（AI智能诊断、习作反馈收集）
行为识别层（学生习作反馈分析）
画像诊断层（个性化写作能力评估）
个性化学习层（即时反馈与指导）</t>
  </si>
  <si>
    <t>通过PIR三步法实现人机协同的即时反馈，推动学生主动思考与自我修正，提升写作能力与反思能力</t>
  </si>
  <si>
    <t>第1044号案例_临平塘南小学 生成性AI赋能小学低段整本书阅读 附件1“人工智能+基础教育”典型应用场景案例申报书.docx</t>
  </si>
  <si>
    <t>生成性AI赋能小学低段整本书阅读</t>
  </si>
  <si>
    <t>已在小学低年级《孤独的小螃蟹》阅读教学中落地，具备跨校、跨区域推广潜力</t>
  </si>
  <si>
    <t>通过生成性AI工具重构阅读教学流程，实现个性化素养培育，提升学生阅读兴趣与参与度。</t>
  </si>
  <si>
    <t>读前分层 → 读中场景互动 → 读后拓展任务 → 过程性评价与反馈</t>
  </si>
  <si>
    <t>["生成性AI", "个性化学习档案", "数据追踪与分析", "语音识别", "3D建模"]</t>
  </si>
  <si>
    <t>兴贤书院AI伴读系统</t>
  </si>
  <si>
    <t>文档中提到“利用即梦AI生成课堂导入视频，提升学生的学习探究兴趣”</t>
  </si>
  <si>
    <t>学生：平均识字量提升超30%，课堂参与度与阅读兴趣显著提高，80%学生能清晰表达角色情感变化；教师：实现精准分层指导与过程追踪；学校：提供可复制的“AI+基础教育”教学模式。</t>
  </si>
  <si>
    <t>学情诊断与画像生成 → 个性化任务推送 → 过程性数据追踪 → 结果反馈与调整</t>
  </si>
  <si>
    <t>数据采集层（AI伴读系统初诊学情，建立个性化成长档案）
行为识别层（通过AI工具记录朗读流畅度、互动参与次数等）
画像诊断层（生成可视化数据，结合成长档案）</t>
  </si>
  <si>
    <t>企业产品以“学习支持工具”为主，适合普通学校推广，整体处于规模化应用初期</t>
  </si>
  <si>
    <t>构建“生成性AI+素养闭环”低段阅读新范式，打破传统“线性阅读”模式，实现“目标精准定位—过程动态追踪—结果个性化反馈”，提供可复制的技术应用路径，适合乡村学校与薄弱学校。</t>
  </si>
  <si>
    <t>文档中提到‘即梦AI则作为“数字构建者”，将文本方案生成可交互的虚拟园林场景与沉浸式视频’</t>
  </si>
  <si>
    <t>文档中提到“学生体验Runway、可灵、即梦AI等平台，通过‘生成1937年校园并修改现代元素’任务，选定操作便捷、细节还原度高的即梦AI作为主力工具”</t>
  </si>
  <si>
    <t>第1045号案例_余高（临平中学） 人工智能优化高中物理教学的实践探索 附件1.“人工智能+基础教育”典型应用场景案例申报书.docx</t>
  </si>
  <si>
    <t>人工智能优化高中物理教学的实践探索</t>
  </si>
  <si>
    <t>本案例已在杭州市余杭高级中学实施，展现出良好的应用前景，推动了教育信息化的进程。</t>
  </si>
  <si>
    <t>通过AI技术与智慧课堂的结合，创新了教学模式，实现了数据驱动的精准互动教学，提升了学生的学习兴趣与科学思维能力。</t>
  </si>
  <si>
    <t>需求分析 → 技术研发与个性化定制 → 应用优化 → 智慧教学闭环</t>
  </si>
  <si>
    <t>["数据反馈", "AI生成内容", "动态可视化", "交互式动画", "个性化定制"]</t>
  </si>
  <si>
    <t>智慧课堂平台</t>
  </si>
  <si>
    <t>文档中提到“利用‘即梦AI’生成数字人‘Tingting’，创设‘Tingting来校参观’的沉浸式情境”</t>
  </si>
  <si>
    <t>学生：提升科学思维与核心素养；教师：实现精准教学与个性化关怀；学校：推动教育信息化与教学质量提升。</t>
  </si>
  <si>
    <t>数据采集层（智慧平板互动、个性化数据反馈）；行为识别层（实时学情分析、反馈机制）；画像诊断层（个性化学习画像生成、过程性反馈解释）；个性化学习层（动态反馈与互动）</t>
  </si>
  <si>
    <t>企业产品以“智慧教学工具”为主，学校通过技术赋能实现教学适配，整体处于应用推广阶段。</t>
  </si>
  <si>
    <t>通过AIGC技术与可视化技术的深度结合，实现了个性化互动与精准教学，突破了传统教学模式的局限，提升了学生的学习动机与课堂参与感。</t>
  </si>
  <si>
    <t>智慧平板互动</t>
  </si>
  <si>
    <t>文档中提到“借助即梦AI工具，引导学生上传手绘陶罐纹样，生成应用于双肩包等生活用品的图案”</t>
  </si>
  <si>
    <t>交互式动画</t>
  </si>
  <si>
    <t>文档中提到“利用即梦AI生成牛顿等科学家讲解重点知识来突破教学难点”</t>
  </si>
  <si>
    <t>第1046号案例_临平南苑小学 小学信息科技个性化作业的智能支架应用 附件1.“人工智能+基础教育”典型应用场景案例申报书.docx</t>
  </si>
  <si>
    <t>小学信息科技个性化作业的智能支架应用</t>
  </si>
  <si>
    <t>已在申报单位3-6年级实践一学期，具备规模化推广条件</t>
  </si>
  <si>
    <t>通过构建‘三维四阶’体系，实现个性化作业设计、实施与评价，提升学生信息素养与教师专业能力。</t>
  </si>
  <si>
    <t>作业设计 → 场景化支持 → 动态反馈 → 评价优化</t>
  </si>
  <si>
    <t>["AIGC技术", "动态反馈生成", "分层任务设计", "场景化支持", "多维度评价"]</t>
  </si>
  <si>
    <t>文档中提到“学生登录即梦AI，通过对比不同提示词生成效果”</t>
  </si>
  <si>
    <t>学生：提升信息素养、自主学习能力；教师：减轻作业设计负担、提升教学效率；学校：推动个性化作业的可复制推广。</t>
  </si>
  <si>
    <t>需求分析 → 作业设计 → 作业实施 → 作业评价</t>
  </si>
  <si>
    <t>数据采集层（学生前测数据收集）
行为识别层（学生作业执行情况分析）
画像诊断层（动态反馈生成）
个性化学习层（分层任务、场景化支持）</t>
  </si>
  <si>
    <t>构建'三维四阶'体系，突破传统统一作业模式，实现因材施教；通过AIGC技术提供实时场景化支持，提升学生自主探究能力，降低抄袭率。</t>
  </si>
  <si>
    <t>文档中提到“在《动态之美》单元引入‘即梦AI’平台。”</t>
  </si>
  <si>
    <t>第1047号案例_临平南苑小学 AI赋能数学思维教学——以《曹冲称象》为例 附件1.“人工智能+基础教育”典型应用场景案例申报书.docx</t>
  </si>
  <si>
    <t>AI赋能数学思维教学——以《曹冲称象》为例</t>
  </si>
  <si>
    <t>已在本校的三年级数学课堂中进行试点，覆盖学生约500人，整体处于推广阶段</t>
  </si>
  <si>
    <t>通过AI工具自动生成情境化教学资源、提供即时个性化反馈，提升课堂教学的智力密度和育人效果。</t>
  </si>
  <si>
    <t>AI情境生成 → 互动式模拟程序 → AI方案协作者 → 教师引导下优化方案 → 动手实践验证</t>
  </si>
  <si>
    <t>["AI图像生成技术", "自然语言处理", "互动式模拟程序", "实时反馈机制", "教育数据分析"]</t>
  </si>
  <si>
    <t>文档中提到“利用即梦AI生成多个生动案例视频，如‘火箭发射’”</t>
  </si>
  <si>
    <t>学生：提升对数学原理的理解与应用能力，培养探究意识；教师：实现个性化指导与高效课堂管理；学校：构建可复制的AI+探究式学习模式。</t>
  </si>
  <si>
    <t>AI情境生成 → 互动式模拟程序 → AI方案协作者 → 实践验证</t>
  </si>
  <si>
    <t>数据采集层（AI图像生成技术、互动模拟程序）
行为识别层（学生与AI的自然语言交互）
个性化学习层（即时反馈与方案优化）</t>
  </si>
  <si>
    <t>构建“AI动画导入—AI辅助探究—方案设计—人机协同优化实践”的教学环节，实现技术与教学的深度融合，培养学生的批判性思维与人机协作能力。</t>
  </si>
  <si>
    <t>文档中提到“播放由即梦AI生成的数字人短视频”</t>
  </si>
  <si>
    <t>文档中提到‘即梦AI作为创意执行者，负责将学生结构化的剧本指令“一键生成”为动态画面’</t>
  </si>
  <si>
    <t>第1048号案例_临平南苑小学  AI朋友来帮忙，拆解开科普阅读“结”——以四下第二单元为例 附件1.“人工智能+基础教育”典型应用场景案例申报书.docx</t>
  </si>
  <si>
    <t>AI朋友来帮忙，拆解开科普阅读“结”</t>
  </si>
  <si>
    <t>案例以四年级科普单元为锚点，形成的流程可跨学段迁移，整体处于推广阶段</t>
  </si>
  <si>
    <t>构建“认知-建构-运用”的闭环新范式，推动学生从术语具象认知到知识体系搭建的深度探究，提升科学表达与逻辑思维能力。</t>
  </si>
  <si>
    <t>智能解词 → 智能析序 → 图表生成 → 动图生成 → 配对拖动</t>
  </si>
  <si>
    <t>["术语识别", "逻辑结构分析", "信息提取", "动态生成技术", "互动反馈机制"]</t>
  </si>
  <si>
    <t>文档中提到“通过即梦AI生成数字人打造沉浸式情境”</t>
  </si>
  <si>
    <t>学生：提升科学思维与语言表达能力；教师：减轻备课负担，提升教学效果；学校：形成可复制的数字化教学模式。</t>
  </si>
  <si>
    <t>数据采集层（术语网络生成、信息提取）；行为识别层（学生互动模式分析）；画像诊断层（学习效果评估）；个性化学习层（即时反馈与优化）</t>
  </si>
  <si>
    <t>重构科普教学“新范式”，通过智能工具实现术语理解、逻辑梳理与知识体系搭建的深度探究，打破传统课堂边界，提升学生参与感与学习效果。</t>
  </si>
  <si>
    <t>文档中提到使用基础大模型即梦AI进行教学辅助</t>
  </si>
  <si>
    <t>视频展台</t>
  </si>
  <si>
    <t>文档中描述“用即梦AI生成憨态可掬的数字人作为课堂助手”</t>
  </si>
  <si>
    <t>第1049号案例_临平南苑小学 STEAM理念下AI赋能小学数学“可能性”单元的跨学科教学实践 附件1.“人工智能+基础教育”典型应用场景案例申报书.docx</t>
  </si>
  <si>
    <t>STEAM教育视角下AI赋能小学数学“可能性”单元的教学设计与实践研究</t>
  </si>
  <si>
    <t>已在五年级8个班级实践，整体推广潜力大，适合城乡各类小学。</t>
  </si>
  <si>
    <t>通过实物实验与AI探究的双轨模式，帮助学生理解随机性与规律性，培养科学思维，且教学流程清晰易操作。</t>
  </si>
  <si>
    <t>需求分析 → AI工具定制 → 教学资源包设计 → 实践流程实施 → 全课梳理</t>
  </si>
  <si>
    <t>["数据可视化", "大数据模拟", "AI工具开发", "跨学科教学设计", "教育数字化转型"]</t>
  </si>
  <si>
    <t>掷骰子大数据模拟工具</t>
  </si>
  <si>
    <t>学生：理解可能性本质，培养科学思维；教师：提供可操作的跨学科教学方案；学校：推动基础教育教学方式变革。</t>
  </si>
  <si>
    <t>需求分析 → 技术研发与资源准备 → 实践流程 → 全课梳理</t>
  </si>
  <si>
    <t>数据采集层（掷骰子大数据模拟工具）
行为识别层（学生实验数据记录与分析）
画像诊断层（学生理解与能力评估）</t>
  </si>
  <si>
    <t>企业产品以“学习支持工具”为主，适配小学课堂设备条件，整体处于规模化应用初期。</t>
  </si>
  <si>
    <t>首创‘实物实验+AI探究’双轨模式，突破传统教学‘数据获取难、分析难’的瓶颈，让学生亲历大数据规律形成过程，促进学科融合。</t>
  </si>
  <si>
    <t>第1050号案例_临平南苑小学 创境·互动·适配——AI赋能故事续编能力提升在小学低中段语文故事类文本教学中的应用 附件1.“人工智能+基础教育”典型应用场景案例申报书.docx</t>
  </si>
  <si>
    <t>创境·互动·适配——AI赋能故事续编能力提升在小学低中段语文故事类文本教学中的应用</t>
  </si>
  <si>
    <t>AI技术在小学低中段语文教学中的应用处于探索与实践阶段，尚未大规模推广。</t>
  </si>
  <si>
    <t>通过AI技术构建多感官的互动体验，激发学生的想象力与创造力，提供个性化的反馈与指导，提升故事续编能力。</t>
  </si>
  <si>
    <t>多感官场景生成 → 互动角色扮演 → 逻辑支架搭建 → 个性化反馈与指导</t>
  </si>
  <si>
    <t>["多感官场景生成", "互动角色扮演", "逻辑支架搭建", "个性化反馈", "AI写作分析"]</t>
  </si>
  <si>
    <t>文中描述“教师在即梦AI输入框输入生成图像”</t>
  </si>
  <si>
    <t>学生：提升语言表达能力、逻辑思维与想象力；教师：提高教学效率与个性化指导能力；学校：推动教学数字化转型与创新。</t>
  </si>
  <si>
    <t>多感官场景生成 → 互动反馈 → 逻辑支架搭建 → 个性化分层反馈</t>
  </si>
  <si>
    <t>通过“创境—互动—适配”三阶路径，AI创设了趣味化、具象化的想象情境，融合了互动化、即时化的指导，提供了多样化、适配化的反馈，破解了传统教学中学生续编时的表达阻滞与缺乏创意问题。</t>
  </si>
  <si>
    <t>文档中提到“将DeepSeek生成的文字脚本放入即梦AI生成3D教学动画”</t>
  </si>
  <si>
    <t>第1051号案例_临平南苑小学 基于深度求索法的小学语文中高段习作教学 附件1.“人工智能+基础教育”典型应用场景案例申报书.docx</t>
  </si>
  <si>
    <t>基于深度求索法的小学语文中高段习作教学</t>
  </si>
  <si>
    <t>已初步形成可复制、可推广的教学模式，具备低成本、易部署的特点，具有规模化推广潜力。</t>
  </si>
  <si>
    <t>构建了“人机协同、思维可见”的新型教学模式，超越了将AI视为简单内容生成工具的浅层应用，实现了写作元认知能力与跨学科迁移的培养。</t>
  </si>
  <si>
    <t>需求分析 → 技术研发与个性化定制 → 应用优化 → 实施成效与展望</t>
  </si>
  <si>
    <t>["生成式AI", "透明推理机制", "提示词系统", "思维可视化", "人机协同"]</t>
  </si>
  <si>
    <t>文档中提到“运用即梦AI生成文本作者的数字人形象，模拟其朗读作品解说词”</t>
  </si>
  <si>
    <t>学生：显著提升写作能力、批判性思维和元认知能力；教师：从重复性指导中解放，专注于教学设计与思维引导；学校：推动课堂教学范式的变革。</t>
  </si>
  <si>
    <t>数据采集层（DeepSeek的透明推理机制与强中文表达能力）
行为识别层（思维对比与结构化思维过程）
个性化学习层（基于对比结果修改作文，形成写作模型）</t>
  </si>
  <si>
    <t>构建了人机协同、思维可见的教学模式，超越了将AI视为简单内容生成工具的浅层应用，成功实现了AI与习作教学的深度融合。</t>
  </si>
  <si>
    <t>第1052号案例_临平南苑小学 激活·深研·精进——AI赋能写作能力进阶在小学高段语文习作教学中的应用 附件1.“人工智能+基础教育”典型应用场景案例申报书.docx</t>
  </si>
  <si>
    <t>激活·深研·精进——AI赋能写作能力进阶在小学高段语文习作教学中的应用</t>
  </si>
  <si>
    <t>通过AI技术激活写作情境、搭建动态支架、提供即时反馈，显著提升学生的写作兴趣、立意深度及表达品质。</t>
  </si>
  <si>
    <t>激活写作情境 → 搭建习作支架 → 优化语言表达</t>
  </si>
  <si>
    <t>["AI语义分析", "虚拟角色互动技术", "思维导图生成", "写作分析工具", "智能推荐系统"]</t>
  </si>
  <si>
    <t>文档中提到‘借助“即梦AI”等工具，学生将静态剪纸转化为动态影像’</t>
  </si>
  <si>
    <t>学生：写作兴趣与动机显著提升，立意深度与内容丰盈度增强，语言表达与作品品质飞跃；教师：提供个性化、动态化的教学支持；学校：推动习作教学数字化转型。</t>
  </si>
  <si>
    <t>激活写作情境 → 搭建习作支架 → 优化习作提升</t>
  </si>
  <si>
    <t>数据采集层（生活情境智能映射、虚拟情境沉浸体验）
行为识别层（立意深挖智能助手、内容生成智能支架）
画像诊断层（智能表达诊断与建议、智能优化与范例引导）</t>
  </si>
  <si>
    <t>通过'激活—深研—精进'三阶路径，AI创设了'生活化+虚拟性'的写作情境，搭建了'个性化+动态化'的习作支架，提供了'即时化+精准化'的优化反馈，有效破解了传统教学中的兴趣、构思、修改难题。</t>
  </si>
  <si>
    <t>人物特点挖掘工具</t>
  </si>
  <si>
    <t>文档中提到“所运用的外部AIGC技术平台（如‘即梦AI’）”</t>
  </si>
  <si>
    <t>文档中提到“教师引导学生使用即梦AI”</t>
  </si>
  <si>
    <t>第1053号案例_临平南苑小学 启思·创构·成文：人工智能在小学中段语文习作教学中的应用 附件1.“人工智能+基础教育”典型应用场景案例申报书.docx</t>
  </si>
  <si>
    <t>启思·创构·成文：人工智能在小学中段语文习作教学中的应用</t>
  </si>
  <si>
    <t>AI技术在小学语文习作教学中的应用处于探索阶段，已显著提升学生的创作能力与表达品质。</t>
  </si>
  <si>
    <t>通过AI技术的可视化与智能评改，显著提升学生的想象力、构思能力与语言表达能力，形成了系统化的教学路径。</t>
  </si>
  <si>
    <t>启思（唤醒想象动力） → 创构（搭建构思支架） → 成文（优化表达品质）</t>
  </si>
  <si>
    <t>["AI可视化技术", "智能评改系统", "情节仿写支架", "逻辑检测工具", "自然语言处理"]</t>
  </si>
  <si>
    <t>文档中描述“在即梦AI上定制生成了一位贯穿课堂始终的AI侦探形象及其互动视频”</t>
  </si>
  <si>
    <t>学生：想象动力与创新意识显著提升，创作信心从不足80%提升至92%；教师：提供个性化指导与反馈；学校：促进教学数字化转型。</t>
  </si>
  <si>
    <t>数据采集层（AI 可视化技术、情节仿写支架生成）
行为识别层（逻辑检测工具、智能评改）
个性化学习层（个性化表达指导、即时反馈）</t>
  </si>
  <si>
    <t>企业产品以“学习支持工具”为主，学校通过数字化转型实现教学适配，整体处于规模化应用初期。</t>
  </si>
  <si>
    <t>通过AI技术实现想象、构思、表达的有效提升，打破学生认知局限，促进创作信心与逻辑能力的发展。</t>
  </si>
  <si>
    <t>文档中提到“利用‘即梦AI’等工具生成贴近学生生活的对话冲突视频”</t>
  </si>
  <si>
    <t>第1054号案例_临平星桥一小 面向小学全学科的主观性作业AI批量批改应用案例 附件1.“人工智能+基础教育”典型应用场景案例申报书.docx</t>
  </si>
  <si>
    <t>面向小学全学科的主观性作业AI批量批改应用案例</t>
  </si>
  <si>
    <t>已在多所合作学校进行试点，具备大规模推广的可行性</t>
  </si>
  <si>
    <t>通过零代码、低门槛的智能批量批改系统，显著提升教师批改效率，提供精准、及时反馈，促进学生综合素养发展。</t>
  </si>
  <si>
    <t>需求分析与顶层设计 → 技术实现与个性化定制 → 全流程自动化批改 → 可控性异常处理</t>
  </si>
  <si>
    <t>["多模态识别", "自动化批改", "图像识别技术", "语义识别", "自然语言处理"]</t>
  </si>
  <si>
    <t>文档中提到“即梦AI生成相应的动态画面。”</t>
  </si>
  <si>
    <t>学生：获得及时、精准的反馈，提升作业质量；教师：减轻批改负担，增加与学生的互动时间；学校：提升整体教学效率与质量。</t>
  </si>
  <si>
    <t>数据采集层（多模态识别：文本、图像作业形式）
行为识别层（AI评语生成与质量控制）
个性化学习层（即时反馈与个性化建议）</t>
  </si>
  <si>
    <t>企业产品以“智能批改工具”为主，已在多所学校试点，整体处于推广阶段，具备大规模应用潜力。</t>
  </si>
  <si>
    <t>创建人机协同的批阅新范式，提升教师工作效率80%以上，构建跨学科评价体系，推动素养导向的全科教学改革。</t>
  </si>
  <si>
    <t>语文/美术/科学/英语</t>
  </si>
  <si>
    <t>文档中提到“使用即梦AI生成海报，初始生成后，教师引导学生补充关键词优化”</t>
  </si>
  <si>
    <t>第1056号案例_临平南枝小学 与AI为友，助我成长——小学人工智能主题班会 附件1 “人工智能+基础教育”典型应用场景案例申报书.docx</t>
  </si>
  <si>
    <t>与AI为友，助我成长——小学人工智能主题班会</t>
  </si>
  <si>
    <t>已在申报单位四年级5个班落地，适合全国各类小学推广，形成可复制的班会模板。</t>
  </si>
  <si>
    <t>通过体验-对比-反思的模式，让学生在实践中领悟AI工具属性，避免认知碎片化，形成完整的AI素养培育路径。</t>
  </si>
  <si>
    <t>生活类AI工具互动 → 学习类AI工具应用 → 体验与反思 → 善用AI倡议书形成</t>
  </si>
  <si>
    <t>["语音识别", "智能响应", "互动式学习", "认知行为分析"]</t>
  </si>
  <si>
    <t>天猫精灵</t>
  </si>
  <si>
    <t>文档中提到“使用即梦AI生成‘童话宝藏馆’大厅、馆长室等关键场景的高清概念图”</t>
  </si>
  <si>
    <t>学生：提升AI认知，掌握合理使用AI的方法；教师：促进学生自主思考能力；学校：形成可复制的AI教育实践模式。</t>
  </si>
  <si>
    <t>生活类AI工具使用 → 学习类AI工具使用 → 体验与反思 → 行动倡导</t>
  </si>
  <si>
    <t>数据采集层（使用日常AI工具进行互动）
行为识别层（学生对AI工具的使用反馈与体验）
个性化学习层（根据学生反馈调整教学策略）</t>
  </si>
  <si>
    <t>当前小学AI教育多聚焦于认知，缺乏使用规范的教学案例，整体处于探索阶段。</t>
  </si>
  <si>
    <t>通过体验-对比-反思的教学模式，帮助学生建立系统的AI认知，填补了小学中年级AI使用规范的教学空白，形成可复制的班会模板。</t>
  </si>
  <si>
    <t>文档中提到“借助即梦AI生成福尔摩斯形象”</t>
  </si>
  <si>
    <t>文档中提到‘利用即梦AI工具生成了钱钟书先生的肖像’</t>
  </si>
  <si>
    <t>文档中描述‘即梦AI的强大之处在于全链路的动态创作能力’</t>
  </si>
  <si>
    <t>第1057号案例_临平南枝小学 精准诊断・靶向练习：AI在小学数学计算教学中的应用 附件1“人工智能+基础教育”典型应用场景案例申报书.docx</t>
  </si>
  <si>
    <t>精准诊断・靶向练习：AI在小学数学计算教学中的应用</t>
  </si>
  <si>
    <t>目前已有4所小学主动申请引入该系统，覆盖46个班级，惠及2000余名学生。</t>
  </si>
  <si>
    <t>通过AI精准定位错误根源，实现计算辅导从批量覆盖转向精准击破，提升教师批改效率和学生计算能力。</t>
  </si>
  <si>
    <t>智能错误诊断 → 针对性题库生成 → 家长辅导辅助</t>
  </si>
  <si>
    <t>["OCR识别", "计算错误知识图谱", "图像识别", "计算逻辑推理算法", "数据驱动分析"]</t>
  </si>
  <si>
    <t>小学数学计算AI辅助系统</t>
  </si>
  <si>
    <t>文档中提到“利用即梦AI将静态教材图片转化为动态视频”</t>
  </si>
  <si>
    <t>学生：计算错误率明显减少，提升计算能力；教师：批改效率提升75%，能更专注于教学设计；学校：形成可复制的AI辅助教学模式。</t>
  </si>
  <si>
    <t>计算错误类型识别 → 针对性题库生成 → 家长辅导辅助 → 学习改进</t>
  </si>
  <si>
    <t>数据采集层（OCR识别、计算错误知识图谱）
行为识别层（错误类型自动标注）
个性化学习层（个性化练习生成、错误分析报告）</t>
  </si>
  <si>
    <t>企业产品以"学习支持工具"为主，已在4所小学推广，整体处于规模化应用阶段。</t>
  </si>
  <si>
    <t>首创'AI错题诊断-靶向练习-家校协同'的计算教学闭环模式，精准定位错误根源，提升计算辅导的有效性。</t>
  </si>
  <si>
    <t>第1058号案例_临平吴昌硕实验学校 变形金刚：AI技术支撑下数形结合思想培植路径的研究——以《组合图形面积的计算》为例 附件1“人工智能+基础教育”典型应用场景案例申报书.docx</t>
  </si>
  <si>
    <t>变形金刚：AI技术支撑下数形结合思想培植路径的研究——以《组合图形面积的计算》为例</t>
  </si>
  <si>
    <t>本项目为《义务教育数学课程标准（2022年版）》所强调的“核心素养导向”、“跨学科主题学习”及“信息技术与数学教学深度融合”提供了鲜活、成熟、可借鉴的实践案例。</t>
  </si>
  <si>
    <t>构建了“AI驱动的四阶支架式教学范式”，通过动漫IP与前沿人工智能技术深度融合，实现了教学范式的结构性变革。</t>
  </si>
  <si>
    <t>AI创设沉浸式情境 → AI智能支架支持理解 → AI动态解析与可视化再现 → AIGC生成个性化任务</t>
  </si>
  <si>
    <t>["人工智能技术", "动态数据解析", "生成式人工智能", "沉浸式学习环境", "个性化学习任务"]</t>
  </si>
  <si>
    <t>文档中提到“通过即梦AI生成视觉素材和文本素材”</t>
  </si>
  <si>
    <t>学生：实现数形结合思想的内化与迁移能力提升；教师：提供动态解析与个性化支持；学校：形成可复制的AI+数学教学范式</t>
  </si>
  <si>
    <t>AI情境创设 → 数形互译支持 → 动态过程解析 → AIGC动态迁移</t>
  </si>
  <si>
    <t>数据采集层（动态学习过程解析与可视化）
行为识别层（数形互译的精准翻译）
画像诊断层（个性化任务生成与反馈）</t>
  </si>
  <si>
    <t>构建了AI驱动的四阶支架式教学范式，实现了教学范式的结构性变革，突破了传统“数形结合”教学的难点，推动了核心素养的培养路径</t>
  </si>
  <si>
    <t>文档中提到“案例使用的基础大模型即梦AI”</t>
  </si>
  <si>
    <t>第1059号案例_临平吴昌硕实验学校 AI赋能，言意兼得：小学低段“读写绘”一体化教学创新实践 附件1“人工智能+基础教育”典型应用场景案例申报书.docx</t>
  </si>
  <si>
    <t>AI赋能，言意兼得：小学低段“读写绘”一体化教学创新实践</t>
  </si>
  <si>
    <t>已在XX小学一年级读写绘社团成功实践，具有极高的推广价值</t>
  </si>
  <si>
    <t>创建了“双支架教学法”，通过AI工具降低技术门槛，聚焦学生的思维和情感，证明了轻量化、低成本的AI应用能产生巨大教育价值。</t>
  </si>
  <si>
    <t>教师引导提问 → 学生口述 → 语音转文字记录 → AI辅助生成标题/拓展思路</t>
  </si>
  <si>
    <t>["语音识别", "大模型生成", "教育数据挖掘", "个性化反馈机制"]</t>
  </si>
  <si>
    <t>语音转文字功能</t>
  </si>
  <si>
    <t>文档中提到“通过引入‘即梦AI’工具，引导学生将艺术构思转化为结构化文本指令”</t>
  </si>
  <si>
    <t>学生：提升语言表达能力与创造力；教师：提高教学效率与个性化反馈能力；学校：形成可复制的AI+教学模式。</t>
  </si>
  <si>
    <t>需求分析 → 技术研发/定制 → 技术应用 → 个性化定制 → 应用优化</t>
  </si>
  <si>
    <t>数据采集层（语音转文字功能）
智能辅助层（豆包大模型生成与对话能力）</t>
  </si>
  <si>
    <t>企业产品以'学习支持工具'为主，适用于小学低段语文教学，整体处于推广应用阶段。</t>
  </si>
  <si>
    <t>创建了双支架教学法，结合语音转文字与大模型，降低了技术门槛，聚焦学生思维与情感，证明了AI在低龄段教学中的巨大价值。</t>
  </si>
  <si>
    <t>AI语音与3D交互系统</t>
  </si>
  <si>
    <t>文档中提到“借助即梦AI构建适配不同学力的学习体系”</t>
  </si>
  <si>
    <t>第1060号案例_临平塘栖二中 化学式建构游戏 附件1.人工智能+基础教育”典型应用场景案例申报书.docx</t>
  </si>
  <si>
    <t>化学式建模游戏</t>
  </si>
  <si>
    <t>整体处于探索阶段，尚未大规模推广</t>
  </si>
  <si>
    <t>通过游戏化学习提升学生的参与度与理解能力，实现了即时反馈与数据驱动的评价机制，构建了完整的教学生态闭环。</t>
  </si>
  <si>
    <t>游戏蓝图生成 → 游戏界面与逻辑实现 → 后端与数据管理 → 数据分析与可视化</t>
  </si>
  <si>
    <t>["大型语言模型", "HTML", "CSS", "JavaScript", "MySQL", "PHP"]</t>
  </si>
  <si>
    <t>文档中提到“使用即梦AI的‘图片生成’功能创建场景图，并进一步用‘视频生成’功能将其转化为动态视频。”</t>
  </si>
  <si>
    <t>学生：学习积极性和参与度显著提升，降低学习焦虑；教师：从重复性的批改工作中解放，成为学习的引导者和数据分析师，实现精准干预和分层教学。</t>
  </si>
  <si>
    <t>数据采集层（游戏数据记录与监控）
行为识别层（学生游戏行为分析）
画像诊断层（学生学习状态与表现分析）</t>
  </si>
  <si>
    <t>动态的‘化学式建模’环境，游戏设计实现从‘记忆符号’到‘构建模型’的认知跃迁，提供即时反馈与数据驱动的评价，构建完整的闭环教学生态系统，促进跨学科整合。</t>
  </si>
  <si>
    <t>文档中提到“借助即梦搭建互动场景”</t>
  </si>
  <si>
    <t>文档中提到‘通过即梦AI将课文插图生成动态视频’</t>
  </si>
  <si>
    <t>第1061号案例_临平天长世纪小学 三破三立・三环节促融：生成式 AI 赋能小学文言文 “教·学·评” 一体化的实践探究—— 以统编版四年(001).docx</t>
  </si>
  <si>
    <t>三破三立・三环节促融：生成式 AI 赋能小学文言文 “教·学·评” 一体化的实践探究—— 以统编版四年级下册《囊萤夜读》为例</t>
  </si>
  <si>
    <t>通过生成式AI实现文言文教学的“教·学·评”一体化，提升学生的学习兴趣与理解能力。</t>
  </si>
  <si>
    <t>生成式AI应用 → 文言文教学设计 → 教学实施与反馈 → 学习评估与改进</t>
  </si>
  <si>
    <t>["生成式AI", "学习行为分析", "个性化学习反馈", "教育数据挖掘"]</t>
  </si>
  <si>
    <t>生成式AI教学平台</t>
  </si>
  <si>
    <t>文档中提到“教师借助即梦AI生成‘长江干流从源头到入海口演变动画’的动态视频”</t>
  </si>
  <si>
    <t>学生：提升文言文理解能力与学习兴趣；教师：实现教学过程的有效管理与反馈；学校：推动文言文教学的创新与实践</t>
  </si>
  <si>
    <t>通过生成式 AI 实现文言文教学的“教·学·评”一体化，促进学生主动学习与教师精准指导</t>
  </si>
  <si>
    <t>第1062号案例_余高（临平中学）逆向输出驱动文化探究，AI优化“中国故事”讲述——基于AIGC辅助的“用英语讲中国故事”项目式学习案例 附件1.“人工智能+基础教育”典型应用场景案例申报书.docx</t>
  </si>
  <si>
    <t>逆向输出驱动文化探究，AI优化“中国故事”讲述——基于AIGC辅助的“用英语讲中国故事”项目式学习案例</t>
  </si>
  <si>
    <t>当前已在公立高中试用，覆盖高二年级8个班（学生400人），学生英语文化故事展示参与率提升。</t>
  </si>
  <si>
    <t>通过逆向设计与AIGC深度融合，重构高中英语文化教学模式，实现文化探究与语言应用同步落地，提供核心素养落地的具体解法。</t>
  </si>
  <si>
    <t>逆向设计 → AI辅助活动 → 循证评价</t>
  </si>
  <si>
    <t>["文本生成", "视觉设计", "视频剪辑", "文化探究", "语言优化"]</t>
  </si>
  <si>
    <t>文档中提到“融合即梦AI图像生成技术，将职业目标具象化为场景化‘未来职业工作图’”</t>
  </si>
  <si>
    <t>学生：提升跨文化传播能力与英语应用能力；教师：形成可复制的AI教学方案；学校：推动文化意识的核心素养落地。</t>
  </si>
  <si>
    <t>数据采集层（AI生成故事初稿、文化细节补充）
行为识别层（学生自评与教师点评）
个性化学习层（分层任务设计）</t>
  </si>
  <si>
    <t>该模式在公立高中试用，覆盖高二年级8个班，整体处于推广阶段。</t>
  </si>
  <si>
    <t>通过逆向设计与AIGC深度融合，重构高中英语文化教学模式，实现文化探究与语言应用的同步落地，提供低成本、易操作的课堂范例。</t>
  </si>
  <si>
    <t>第1063号案例_临平塘栖三中 张亚峰 人机协同的初中景观设计教学模式探究—基于生成式AI的“未来生态智慧乐园”项目实践 附件1.“人工智能+基础教育”典型应用场景案例申报书.docx</t>
  </si>
  <si>
    <t>人机协同的初中景观设计教学模式探究—基于生成式AI的“未来生态智慧乐园”项目实践</t>
  </si>
  <si>
    <t>已在杭州临平区塘栖三中初一年级17个班全面应用，具备全国推广潜力</t>
  </si>
  <si>
    <t>通过建立人机协同的教学闭环，重构了课堂生态，提升了学生的创意表达与设计能力。</t>
  </si>
  <si>
    <t>人类构思 → AI完善 → 人类评判 → AI优化 → 人类决策</t>
  </si>
  <si>
    <t>["生成式AI", "3D建模", "视觉图库", "AI分析", "提示词工程"]</t>
  </si>
  <si>
    <t>作业②：利用Deepseek+豆包＋即梦+剪映，制作“珍惜粮食，拒绝浪费”的宣传短视频</t>
  </si>
  <si>
    <t>学生：提升创意表达与设计能力；教师：获得区级立项支持；学校：形成可复制的“AI+景观设计”教学范式，具备全国推广潜力。</t>
  </si>
  <si>
    <t>景观智慧模块（AI景观系统，内置300种样本，支持景观拆解与智能创作）
互动教学模块（S-A-T协作，问题提出、核心凝练、审美感知、科艺融合、空间体验）
美育评价分析模块（多维评价模型，结合AI分析与可视化报告）</t>
  </si>
  <si>
    <t>该实践已在初一年级17个班全面应用，形成“项目驱动、人机协同”的教学模式，具备全国推广潜力。</t>
  </si>
  <si>
    <t>重构了“人机协同、循环迭代”的课堂生态，AI成为学生创作过程中的“协作者”与“灵感激发者”，有效解决了学生创意受限的问题。</t>
  </si>
  <si>
    <t>文档中提到“引导学生输入关键词至即梦AI，生成很多种风格化的剪纸动态图”</t>
  </si>
  <si>
    <t>文档中提到“教师借助生成式AI工具快速开发教学资源”</t>
  </si>
  <si>
    <t>第1064号案例_临平塘栖三中 王文彩 AI赋能：古诗词联读教学实践研究——以《饮酒》（其五）与《雁门太守行》联读教学为例 附件1.“人工智能+基础教育”典型应用场景案例申报书.docx</t>
  </si>
  <si>
    <t>AI赋能：古诗词联读教学实践研究——以《饮酒》（其五）与《雁门太守行》联读教学为例</t>
  </si>
  <si>
    <t>AI技术在古诗词教学中的应用尚处于探索阶段，逐步推广中。</t>
  </si>
  <si>
    <t>通过AI技术的应用，丰富了古诗词教学手段，提高了学生的学习兴趣和语文核心素养。</t>
  </si>
  <si>
    <t>AI可视化赋能初读感知 → AI交互式赋能精读品鉴 → AI个性化赋能深度内化 → AI智能化赋能评估优化</t>
  </si>
  <si>
    <t>["图像识别", "语音识别", "自然语言处理", "情感分析", "AI评估系统"]</t>
  </si>
  <si>
    <t>文档中提到‘利用即梦AI捕捉幼儿的语言和想象，将无形的画面变为有形’</t>
  </si>
  <si>
    <t>学生：提升古诗词鉴赏能力与批判性思维；教师：丰富教学手段与方法；学校：推动教育数字化转型与提升教学质量。</t>
  </si>
  <si>
    <t>数据采集层（图像识别技术、语音识别技术）
行为识别层（学生朗读表现的即时评价）
画像诊断层（学生诗歌鉴赏能力评估）
个性化学习层（个性化书签生成与分享）</t>
  </si>
  <si>
    <t>通过AI技术的应用，教学从静态品读转化为动态探究，提升了学生对古诗词的理解与兴趣，同时实现了个性化的学习体验与评价。</t>
  </si>
  <si>
    <t>讯飞朗读</t>
  </si>
  <si>
    <t>文档中提到“教师登录平台后，选择‘数字人’功能，上传需要的数字人形象图片，输入说话内容和动作描述，即可生成一个数字人视频。”</t>
  </si>
  <si>
    <t>文档中提到“播放由‘即梦AI’生成的视频《秋分》。”</t>
  </si>
  <si>
    <t>诗词吾爱</t>
  </si>
  <si>
    <t>文中提到“选取即梦AI等文生图工具”</t>
  </si>
  <si>
    <t>deepseeks</t>
  </si>
  <si>
    <t>文档中提到'利用即梦AI生成历史人物数字人'，用于创设虚拟情境</t>
  </si>
  <si>
    <t>第1065号案例_临平崇贤中学 基于“AI+本地资源”双引擎的良渚文化教学创新实践  附件1.“人工智能+基础教育”典型应用场景案例申报书.docx</t>
  </si>
  <si>
    <t>基于“AI+本地资源”双引擎的良渚文化教学创新实践</t>
  </si>
  <si>
    <t>案例在小范围实施后成效显著，具备良好推广价值，可复制至其他考古遗址及历史文化主题教学。</t>
  </si>
  <si>
    <t>构建了“AI激发兴趣-本地资源实证-文化创新传播”的三阶探究模式，实现了从知识传递到文化认同的教学目标升级。</t>
  </si>
  <si>
    <t>AI工具教育化改造 → 本地数字化资源整合 → 项目式学习框架设计</t>
  </si>
  <si>
    <t>["多模态AI工具适配", "数字资源教学化整合", "虚实融合教学模式"]</t>
  </si>
  <si>
    <t>即梦AI可根据文本生成图片和视频，重现习作场面，直观感受自己的表达描写成果并改进</t>
  </si>
  <si>
    <t>学生：增强对中华文明的认知与文化认同；教师：提升教学效果与学生参与度；学校：形成可复制的“AI+文化教学”模式</t>
  </si>
  <si>
    <t>数据采集层（本地数字化资源整合）
行为识别层（AI工具选择与使用指导）
智能策略层（项目式学习设计与实施）</t>
  </si>
  <si>
    <t>构建了“AI激发兴趣-本地资源实证-文化创新传播”的三阶探究模式，实现了从知识传递到文化认同的教学目标升级，推动学生从历史的旁观者转变为文化的唤醒者、体验者与创造者</t>
  </si>
  <si>
    <t>文档中描述“即梦AI负责生成一个逼真、生动的古风女性形象——李清照。”</t>
  </si>
  <si>
    <t>良渚博物院VR全景</t>
  </si>
  <si>
    <t>文档中提到“即梦AI可视化场景与智能解构，打破了学生的认知局限”</t>
  </si>
  <si>
    <t>第1066号案例_临平崇贤中学 数智赋能与文化传承：“藕乡荷韵”课程的创新实践  附件1.“人工智能+基础教育”典型应用场景案例申报书.docx</t>
  </si>
  <si>
    <t>数智赋能与文化传承：“藕乡荷韵”课程的创新实践</t>
  </si>
  <si>
    <t>已在崇贤中学七年级80名学生中实施，累计开展数智化实践课48节，生成学生数字成果100余件，整体处于推广阶段。</t>
  </si>
  <si>
    <t>通过卫星地图、AI创作、直播模拟等技术，构建‘虚实融合’的实践场景，提升学生的文化认同、跨学科应用与创新能力。</t>
  </si>
  <si>
    <t>卫星地图应用 → AI创作与数据可视化 → 直播模拟与实践反馈 → 过程性评价与成果转化</t>
  </si>
  <si>
    <t>["卫星地图", "AI创作工具", "直播模拟技术", "数据可视化", "AI评分工具"]</t>
  </si>
  <si>
    <t>文档中提到“视觉设计用即梦AI，制作‘中国故事’主题海报”</t>
  </si>
  <si>
    <t>学生：提升本土文化认同、跨学科应用与创新能力；教师：实现教学内容的创新与整合；学校：打造数智化校本课程样板，推动区域教育发展。</t>
  </si>
  <si>
    <t>需求分析 → 数智技术研发与应用 → 应用优化 → 案例创新突破</t>
  </si>
  <si>
    <t>数据采集层（卫星地图、便携水质检测仪、AI创作工具）；行为识别层（实时整理访谈稿、视频字幕生成）；画像诊断层（生成学习导图、可视化图表）；个性化学习层（AI评分工具、进阶式评价）。</t>
  </si>
  <si>
    <t>课程已在崇贤中学实施，累计开展数智化实践课48节，生成学生数字成果100余件，整体处于推广阶段。</t>
  </si>
  <si>
    <t>通过'虚实融合'的教学模式创新，打破传统课堂模式，实现线上探究与线下实践的闭环；跨学科整合数智技术，避免知识碎片化，提升学生的文化认同与实践能力。</t>
  </si>
  <si>
    <t>文档中描述“即梦AI视频生成功能可将静态图片转化为动态视频。”</t>
  </si>
  <si>
    <t>文档中描述“利用‘即梦AI’制作张居正‘漫天风雪送一人’视频”</t>
  </si>
  <si>
    <t>剪映APP</t>
  </si>
  <si>
    <t>文档中提到‘通过即梦AI生成“夏洛”动态形象，激发兴趣’</t>
  </si>
  <si>
    <t>文中描述‘教师在即梦AI输入框输入...即梦AI生成图画实时展示’</t>
  </si>
  <si>
    <t>第1067号案例_临平第三小学 智绘童心：人工智能赋能小学美术教育的创新实践 附件1.“人工智能+基础教育”典型应用场景案例申报书.docx</t>
  </si>
  <si>
    <t>智绘童心：人工智能赋能小学美术教育的创新实践</t>
  </si>
  <si>
    <t>随着教育数字化进程加速，AI技术将在基础美术教学中广泛应用，未来可推广至更多课程。</t>
  </si>
  <si>
    <t>通过AI技术实现从平面到立体、从静态到动态的创作转型，激发学生的创作热情与艺术表现力，推动美术教育的数字化与个性化发展。</t>
  </si>
  <si>
    <t>AI生图赋能 → 动态生趣生成 → 想象构境创作 → 创意与技术融合</t>
  </si>
  <si>
    <t>["生成式对抗网络", "多模态学习", "图像生成算法", "视频生成技术", "自然语言处理"]</t>
  </si>
  <si>
    <t>文档中提到“通过即梦AI开发动作识别功能，使多媒体游戏能实时反馈幼儿‘踩踏’行为”</t>
  </si>
  <si>
    <t>学生：提升审美素养、创作热情与参与度；教师：丰富教学手段，提高教学效率；学校：推动教育公平与高质量发展。</t>
  </si>
  <si>
    <t>AI生图赋能 → AI动态生趣 → AI想象构境 → 创作与展示</t>
  </si>
  <si>
    <t>数据采集层（多模态数据采集与融合）
行为识别层（创意指令识别与反馈）
画像诊断层（个性化作品生成与展示）</t>
  </si>
  <si>
    <t>通过AI技术实现美术作品从平面到立体、从静态到动态的转变，激发学生创作热情，推动美术教学内容与模式的创新。</t>
  </si>
  <si>
    <t>文档中提到“利用即梦AI、豆包AI和Deepseek等智能软件让课本不再局限于枯燥无聊的文字”</t>
  </si>
  <si>
    <t>第1068号案例_临平二中 生成式人工智能赋能初中语文教学评价的探索 附件1.“人工智能+基础教育”典型应用场景案例申报书.docx</t>
  </si>
  <si>
    <t>生成式人工智能赋能初中语文教学评价的探索</t>
  </si>
  <si>
    <t>已在部分班级开展试点，具备较强的可复制性与延展性，整体处于推广阶段</t>
  </si>
  <si>
    <t>通过AIGC技术实现认知评价的梯度化、情感评价的可视化与互动评价的即时化，为传统教学评价提供系统化解决方案。</t>
  </si>
  <si>
    <t>AIGC赋能认知评价 → 情感评价深化 → 互动评价重塑 → 实时反馈与指导</t>
  </si>
  <si>
    <t>["自然语言处理", "跨模态生成技术", "计算机视觉", "数据分析", "机器学习"]</t>
  </si>
  <si>
    <t>智慧校园平台</t>
  </si>
  <si>
    <t>文档中提到“依托即梦AI的‘场景拓展技术’，通过3D建模还原数学史情境”</t>
  </si>
  <si>
    <t>学生：提升语言运用能力、思维能力和审美能力；教师：减轻评价负担、实现精准反馈；学校：推动教育资源优化配置，提升整体教学质量。</t>
  </si>
  <si>
    <t>AIGC赋能认知评价 → 深化情感评价 → 重塑互动评价</t>
  </si>
  <si>
    <t>数据采集层（多模态数据采集与分析）
行为识别层（学生情感与学习状态识别）
画像诊断层（个性化评价报告生成）
个性化学习层（即时反馈与指导）</t>
  </si>
  <si>
    <t>通过AIGC技术实现认知评价的梯度化、情感评价的可视化与互动评价的即时化，提供系统化解决方案，具备较强的可复制性与延展性。</t>
  </si>
  <si>
    <t>智能表情处理软件</t>
  </si>
  <si>
    <t>文档中描述“利用即梦AI平台，从教材中提取‘聪聪’形象，生成数字人讲解员”</t>
  </si>
  <si>
    <t>第1069号案例_临平一中 “师-生-机”三元协同：信息科技“互联网+”教学创新实践 附件1.“人工智能+基础教育”典型应用场景案例申报书.docx</t>
  </si>
  <si>
    <t>“师-生-机”三元协同：信息科技“互联网+”教学创新实践</t>
  </si>
  <si>
    <t>已在临平一中七年级全面实施，覆盖20个教学班、近1000名学生，累计完成超过400课时的AI辅助教学实践，具备极强的可扩展性。</t>
  </si>
  <si>
    <t>构建了“师-生-机”三元协同教学模式，实现规模化教学与个性化培养统一，推动课堂向“学为中心”转型，提升学生的人工智能核心素养。</t>
  </si>
  <si>
    <t>智能教学代理深度集成 → 动态导学单生成与交互 → 多元评价系统技术实现</t>
  </si>
  <si>
    <t>["AI智能体", "无代码编程", "动态导学单", "过程性评价", "轻量化教育大模型"]</t>
  </si>
  <si>
    <t>文档中提到“在‘AI设计师工作坊’中，引入‘即梦AI’动画生成工具”</t>
  </si>
  <si>
    <t>学生：提升人工智能核心素养、激发创新与实践能力；教师：从重复性指导中解放，更专注于高阶思维引导与个性化支持；学校：形成可复制推广的“人工智能 + 基础教育”实践范式。</t>
  </si>
  <si>
    <t>AI导师智能体嵌入 → 电子导学单生成 → 实时反馈与评价 → 学习过程数据存储与分析</t>
  </si>
  <si>
    <t>数据采集层（AI导师智能体实时反馈与支持）
画像诊断层（过程性评价与数据分析）
个性化学习层（即时答疑与个性化支持）</t>
  </si>
  <si>
    <t>构建“师-生-机”三元协同教学模式，突破传统师生二元结构，实现规模化教学与个性化培养统一，推动课堂向“学为中心”转型。</t>
  </si>
  <si>
    <t>文档中提到‘我们利用即梦AI的智能形象生成技术制作了生动有趣的换脸技术短片’</t>
  </si>
  <si>
    <t>课堂积分排行工具</t>
  </si>
  <si>
    <t>文档中提到“即梦AI还原政协会议盛况”</t>
  </si>
  <si>
    <t>第1070号案例_临平区教育发展研究学院 赋能教师，启迪未来：构建区域生成式AI教育应用新生态 附件1.“人工智能+基础教育”典型应用场景案例申报书.docx</t>
  </si>
  <si>
    <t>赋能教师，启迪未来：构建区域生成式AI教育应用新生态</t>
  </si>
  <si>
    <t>已在本区域完成多轮教师培训，覆盖教师超过300多人次，产出教学案例120余份，孵化学生课程6套，具有显著的社会效益。</t>
  </si>
  <si>
    <t>构建了‘研究-培训-产出-应用’四维一体的区域推进生态，实现了从理论到实践的全链条覆盖，推动教师角色转变为课程共同设计者与教学创新主体。</t>
  </si>
  <si>
    <t>需求分析 → 教师培训与课程开发 → 教学实践与成果转化 → 教研社群建设</t>
  </si>
  <si>
    <t>["教师培训体系", "课程开发标准化流程", "项目式学习", "教学评价机制", "知识产权管理"]</t>
  </si>
  <si>
    <t>区域AI教育教研共同体</t>
  </si>
  <si>
    <t>文档中提到“通过引入‘即梦AI’工具，引导学生将艺术构思转化为结构化文本指令，由AI即时生成多样化的视觉草稿”</t>
  </si>
  <si>
    <t>教师：提升AI教学素养与创新能力；学生：培养计算思维与AI素养；学校：形成可复制的区域教育数字化发展新模式。</t>
  </si>
  <si>
    <t>需求分析 → 教师培训 → 课程开发 → 教学应用</t>
  </si>
  <si>
    <t>数据采集层（教师培训需求调研）
行为识别层（教师能力评估与反馈）
画像诊断层（教师AI素养画像生成）
个性化学习层（个性化教学方案设计）</t>
  </si>
  <si>
    <t>构建了"研究-培训-产出-应用"四维一体的区域推进生态，实现了从理论到实践的全链条覆盖，推动教师角色重构与课程体系化发展。</t>
  </si>
  <si>
    <t>人工智能课程开发模块</t>
  </si>
  <si>
    <t>使用即梦AI制作视频模拟“穆桂英”进行语音互动</t>
  </si>
  <si>
    <t>第1071号案例_临平星桥二小  戴一苗 双环驱动：AI破解小学语文单元教学三重困境的实践研究 附件1：人工智能+基础教育”典型应用场景案例申报书.docx</t>
  </si>
  <si>
    <t>双环驱动：AI破解小学语文单元教学三重困境的实践研究</t>
  </si>
  <si>
    <t>已在多班试点，未来有望区域推广以提升小学语文单元教学质量</t>
  </si>
  <si>
    <t>构建双环驱动单元整组教学新范式，超越以往仅凭教师经验做决策的备课范式，实现从“经验驱动”到“数据驱动”的教学模式转变。</t>
  </si>
  <si>
    <t>知识图谱驱动的纵向贯通 → 跨媒介语义聚合的横向融合 → SOLO分层目标与结构化学习单迭代 → 多模态数据采集与评价闭环</t>
  </si>
  <si>
    <t>["生成式人工智能", "知识图谱", "SOLO分类理论", "多模态数据采集", "人机协同批改"]</t>
  </si>
  <si>
    <t>文中提到“即梦AI结合剪映制作文言剧情视频与背景动画”</t>
  </si>
  <si>
    <t>学生：提升核心素养与创编能力；教师：优化备课流程与教学效果；学校：推动教学数字化转型与教育公平。</t>
  </si>
  <si>
    <t>知识图谱驱动 → 跨媒介语义聚合 → SOLO分层目标制定 → 多模态数据采集与评价闭环</t>
  </si>
  <si>
    <t>数据采集层（多模态数据采集与融合）
行为识别层（学习行为分析与反馈）
画像诊断层（学生素养画像生成）</t>
  </si>
  <si>
    <t>企业产品以学习支持工具为主，学校通过校本化规则实现教学适配，整体处于规模化应用初期。</t>
  </si>
  <si>
    <t>构建双环驱动单元整组教学新范式，形成教师备课与学生反馈的内外环相互嵌套结构，实现从经验驱动到数据驱动的转变，推动教学模式创新。</t>
  </si>
  <si>
    <t>人人通空间</t>
  </si>
  <si>
    <t>文档中提到“教师引导学生观察不同字体在印面中的结构变化，并在即梦AI平台输入关键词生成教学视频”</t>
  </si>
  <si>
    <t>第1072号案例_临平星桥二小 戴丽敏 三维赋能：小学道德与法治跨学科数智化教学新探 附件1.“人工智能+基础教育”典型应用场景案例申报书.docx</t>
  </si>
  <si>
    <t>三维赋能：小学道德与法治跨学科数智化教学新探</t>
  </si>
  <si>
    <t>教育数字化转型处于探索阶段，实践效果显著，具备推广潜力。</t>
  </si>
  <si>
    <t>通过构建“空间—时间—评价”三维赋能架构，有效提升学生的文化认同感、跨学科实践能力与合作探究精神。</t>
  </si>
  <si>
    <t>空间资源整合 → 教学全流程贯通 → 核心素养对接与评价体系构建</t>
  </si>
  <si>
    <t>["智能问答系统", "数据驱动分析", "虚拟书写工具", "AI语音分析", "个性化学习支持"]</t>
  </si>
  <si>
    <t>文档中提到“通过预先录制的器材介绍和实验要求视频，确保了每个小组都能清晰、统一地理解实验步骤”</t>
  </si>
  <si>
    <t>学生：提升文化认同感、跨学科实践能力与合作探究精神；教师：实现精准学情诊断与个性化支持；学校：为素养导向的跨学科教学转型提供可行方案。</t>
  </si>
  <si>
    <t>空间整合 → 时间贯通 → 评价体系构建</t>
  </si>
  <si>
    <t>构建了“空间—时间—评价”三维赋能架构，整合多学科资源，提升学生的文化认同感与跨学科实践能力，促进家校教育一致性。</t>
  </si>
  <si>
    <t>文档中提到“我用即梦AI语音生成视屏”</t>
  </si>
  <si>
    <t>第1073号案例_临平星桥二小 林韵  “AI+在地”：解锁王蒙山水美育新密码的实践研究 附件1：“人工智能+基础教育”典型应用场景案例申报书.docx</t>
  </si>
  <si>
    <t>“AI+在地”：解锁王蒙山水美育新密码的实践研究</t>
  </si>
  <si>
    <t>已在杭州市临平区星桥第二小学落地，形成完整体系，具备规模化推广潜力</t>
  </si>
  <si>
    <t>通过多技术融合与智能评价，打破传统美育模式，提升学生地域文化认同与创作能力，形成可复制的校本范式。</t>
  </si>
  <si>
    <t>AI解析技法 → 虚实融合场景构建 → 智能评价体系搭建 → 个性化教学方案设计</t>
  </si>
  <si>
    <t>["AI图像识别", "AR实景叠加", "VR虚拟仿真", "大数据技术", "自动化评价模型"]</t>
  </si>
  <si>
    <t>王蒙山水AI在地研学系统</t>
  </si>
  <si>
    <t>学生：增强地域文化认同，提升艺术素养；教师：提高教学效率，形成精准教学；学校：推动文化传承与创新，提升学校美育水平。</t>
  </si>
  <si>
    <t>需求洞察 → 教学内容融合 → 教学场景融合 → 教学评价融合 → 技术赋能</t>
  </si>
  <si>
    <t>数据采集层（AI图像识别、AR实景叠加、VR虚拟仿真技术）
画像诊断层（技法适配、文化理解、创新表现评价）
个性化学习层（动态画像生成、个性化任务推送）</t>
  </si>
  <si>
    <t>企业产品以“智能评价工具”为主，学校多通过校本化规则实现教学适配，整体处于规模化应用初期</t>
  </si>
  <si>
    <t>打破传统美育模式，构建个性化闭环教学体系，利用多技术融合提升学生的艺术认知与文化理解，形成可复制的校本范式。</t>
  </si>
  <si>
    <t>智能评价平台</t>
  </si>
  <si>
    <t>文档中描述‘即梦AI则作为“数字构建者”，将文本方案生成可交互的虚拟园林场景与沉浸式视频’</t>
  </si>
  <si>
    <t>王蒙山水云端博物馆</t>
  </si>
  <si>
    <t>文档中提到“用即梦AI生成虚拟导师‘聪聪’及导入视频”</t>
  </si>
  <si>
    <t>第1074号案例_附件1.“人工智能+基础教育”典型应用场景案例申报书(1).docx</t>
  </si>
  <si>
    <t>基于AI视觉识别的校园安全主动预警与管理系统</t>
  </si>
  <si>
    <t>已在杭州市钱塘区多所中小学、职校部署试用，适合规模化推广</t>
  </si>
  <si>
    <t>创建'AI识别+平台调度+人工闭环+德育反馈'的校园安全治理新模式，降低学校一次性投入成本，灵活使用不同算法组合应对不同问题预警。</t>
  </si>
  <si>
    <t>利旧接入与平台构建 → 算法场景化部署 → 建立分级处置机制 → 应用优化</t>
  </si>
  <si>
    <t>["人脸识别", "轨迹追踪", "区域入侵检测", "烟火识别", "行为识别", "音频关键词识别"]</t>
  </si>
  <si>
    <t>天翼视联网平台</t>
  </si>
  <si>
    <t>提升校园安全水平，快速发现问题，保障师生安全，增强社会信任度；节省硬件重复建设费用，提升管理效率，降低人力成本。</t>
  </si>
  <si>
    <t>数据采集层（通过标准协议接入现有摄像头）
行为识别层（人脸识别、轨迹追踪、区域入侵检测、烟火识别等）
智能策略层（分级处置机制，告警处理流程）</t>
  </si>
  <si>
    <t>模式成熟，落地性强，范围广阔，已在多所中小学、职校部署试用，适合全国范围内推广。</t>
  </si>
  <si>
    <t>创建'AI识别+平台调度+人工闭环+德育反馈'的校园安全治理新模式；探索'利旧升级'的轻量化建设路径，降低学校一次性投入成本；设计'千校千面'的自定义场景，灵活应对不同问题预警。</t>
  </si>
  <si>
    <t>第1075号案例_人机协同视域下中班数学模式学习的实践探索.docx</t>
  </si>
  <si>
    <t>人机协同视域下中班数学模式学习的实践探索</t>
  </si>
  <si>
    <t>已在本园中班年级应用，适用于全国学前教育阶段推广，处于推广初期</t>
  </si>
  <si>
    <t>构建“AIGC+人”的“协同共创、共教、共评”三维人机协同教学模式，提升幼儿学习兴趣与个性化教学效果。</t>
  </si>
  <si>
    <t>教学创新 → 人机协同 → 研修支持 → 三协商三轮迭代</t>
  </si>
  <si>
    <t>["数字人互动技术", "动作捕捉系统", "自适应关卡生成", "AI模式验证器", "智能评价体系"]</t>
  </si>
  <si>
    <t>文档中提到“利用 DeepSeek 的教学设计生成功能，参考优质教学案例”</t>
  </si>
  <si>
    <t>学生：提升数学模式语言描述能力，增强学习兴趣；教师：减轻教学负担，提升教学效率；学校：形成可复制的数字化教学实施流程与评价体系。</t>
  </si>
  <si>
    <t>需求分析 → 技术研发与个性化定制 → 应用优化 → 教学模式创新 → 技术应用创新 → 应用实践突破</t>
  </si>
  <si>
    <t>数据采集层（动作捕捉系统、数字人互动技术）
行为识别层（实时检测幼儿自创模式逻辑）
画像诊断层（个性化任务设计、分层任务）
智能策略层（自适应关卡生成）</t>
  </si>
  <si>
    <t>企业产品以“学习支持工具”为主，适用于学前教育阶段的数学模式学习，整体处于推广应用阶段。</t>
  </si>
  <si>
    <t>构建了“AIGC+人”的人机协同教学模式，结合多种AI技术解决传统教学中的抽象符号难以落地的问题，提升了幼儿的学习体验和兴趣。</t>
  </si>
  <si>
    <t>扣子AI</t>
  </si>
  <si>
    <t>文档中提到“同时准备‘文字生成静态图’和‘文字生成短视频’功能”</t>
  </si>
  <si>
    <t>开心评估系统</t>
  </si>
  <si>
    <t>文档中提到“即梦AI支持文图、视频创作，用于生成教学情境素材”</t>
  </si>
  <si>
    <t>第1076号案例_协创・协评・协研：AI赋能教师协商式研修的实践探索.docx</t>
  </si>
  <si>
    <t>协创・协评・协研：AI赋能教师协商式研修的实践探索</t>
  </si>
  <si>
    <t>已在本园实践并取得显著成效，形成的数智成果已在区级培训中推广，适用于教师研修、教学质量评估等多个场景，运行管理模式成熟。</t>
  </si>
  <si>
    <t>构建技术赋能的“三维协同”研修机制，提升教师主动性与评估精准度，促进深度对话与资源整合，推动学前教育数智化转型。</t>
  </si>
  <si>
    <t>需求分析 → AI工具开发 → 智能评估技术整合 → 协商式研修平台搭建 → 应用优化</t>
  </si>
  <si>
    <t>["数据采集", "智能分析", "视频智能编码", "语义解析", "AI协创工具"]</t>
  </si>
  <si>
    <t>开心评估</t>
  </si>
  <si>
    <t>文档中提到使用的基础大模型即梦AI</t>
  </si>
  <si>
    <t>教师：提升游戏观察与支持能力，增强研修主动性；幼儿：游戏参与度和学习效果明显提高；学校：推动学前教育数智化转型，形成可推广的研修模式。</t>
  </si>
  <si>
    <t>需求分析 → AI协创工具开发 → 智能评估技术整合 → 协商式研修平台搭建 → 应用优化</t>
  </si>
  <si>
    <t>数据采集层（视频智能编码、师幼对话语义解析）；行为识别层（教师研修需求分析、研修主题生成）；画像诊断层（可视化“信号灯”评估模型）；智能策略层（即时问答、策略推送、数据支撑）。</t>
  </si>
  <si>
    <t>案例已在本园实践并取得显著成效，形成的数智成果已在区级培训中推广，适用于教师研修、教学质量评估等多个场景，整体处于推广阶段。</t>
  </si>
  <si>
    <t>构建技术赋能的“三维协同”研修机制，提升评估精准度，促进深度对话与资源整合，推动教师角色转变，激发研修内驱力。</t>
  </si>
  <si>
    <t>文档中描述“利用即梦AI打造其拟人化形象”</t>
  </si>
  <si>
    <t>文档中提到“利用即梦软件创建神话传讲主持人形象，搭配语音合成技术”</t>
  </si>
  <si>
    <t>文档中提到“教师借助即梦AI构建沉浸式课堂体验”</t>
  </si>
  <si>
    <t>第1077号案例_杭州市文海第二实验学校+“人工智能+基础教育”典型应用场景案例申报书.docx</t>
  </si>
  <si>
    <t>潮涌文²伢：AI赋能思政全链路育人</t>
  </si>
  <si>
    <t>通过本地化部署与云端平台的结合，形成了可复制、可推广的实践范式，推动思政教育的高质量发展。</t>
  </si>
  <si>
    <t>构建了‘AI+亲和力语言’的思政育人新模式，形成覆盖课内外的‘全链路’育人闭环，提升学生的参与度与认知效果。</t>
  </si>
  <si>
    <t>本地化部署DeepSeek大模型 → 语言与技术融合 → AI交互平台构建 → 个性化学习路径生成</t>
  </si>
  <si>
    <t>["情感识别", "内容生成", "多模态检索", "语音情感识别", "知识图谱"]</t>
  </si>
  <si>
    <t>文²伢思政通</t>
  </si>
  <si>
    <t>文档中提到“用即梦AI生成数字人”</t>
  </si>
  <si>
    <t>学生：提升思政素养与价值观；教师：优化教学方法与资源使用；学校：形成可复制的思政教育模式。</t>
  </si>
  <si>
    <t>AI技术应用 → 语言适配与情感识别 → 个性化学习反馈 → 家校社协同育人</t>
  </si>
  <si>
    <t>数据采集层（多模态数据采集与融合）
行为识别层（情感识别与学习状态分析）
画像诊断层（个性化学习路径生成）
个性化学习层（实时反馈与优化）</t>
  </si>
  <si>
    <t>当前思政教育中AI应用尚处于探索阶段，逐步形成家校社协同育人机制，具备推广潜力。</t>
  </si>
  <si>
    <t>通过AI与亲和力语言的结合，形成全链路育人闭环，提升学生的参与感与认知效果，推动思政教育创新。</t>
  </si>
  <si>
    <t>思政亲和力表达系统</t>
  </si>
  <si>
    <t>第1078号案例_1.案例申报书+从“经验”到“实证”+杭州市崇文实验学校罗靓.docx</t>
  </si>
  <si>
    <t>从“经验”到“实证”——技术赋能小学数学学情分析场景的实践</t>
  </si>
  <si>
    <t>已在我校数学组四年级9个班落地应用，覆盖学生300人左右，正向全校44个教学班级推进，整体处于规模化应用初期。</t>
  </si>
  <si>
    <t>通过点阵笔智能作业系统实现无感数据采集与动态化学生成长数字画像，推动教学从经验驱动向数据驱动转型，显著提升教学效率与个性化辅导能力。</t>
  </si>
  <si>
    <t>需求分析 → 技术研发 → 应用优化 → 教学效果评估</t>
  </si>
  <si>
    <t>["实时数据采集", "数据可视化", "学习行为分析", "个性化学习支持", "教学优化机制"]</t>
  </si>
  <si>
    <t>文档中提到“利用豆包APP和即梦AI生成动画视频”</t>
  </si>
  <si>
    <t>学生：提升数学学科整体学业水平；教师：实现精准的学情诊断与教学优化；学校：形成可复制的技术赋能教学模式。</t>
  </si>
  <si>
    <t>需求分析 → 技术研发 → 应用优化</t>
  </si>
  <si>
    <t>数据采集层（无感式数据采集，实时数据传输）
行为识别层（作业管理模块、学情诊断模块、数据可视化模块）
个性化学习层（个性化错题本、能力雷达图）</t>
  </si>
  <si>
    <t>企业产品以“学习支持工具”为主，已在学校多个班级推广应用，整体处于规模化应用初期。</t>
  </si>
  <si>
    <t>通过无感采集构建动态化学生成长数字画像，实现数据驱动的精准教学，推动班级教学靶向突破与单元教学全局优化。</t>
  </si>
  <si>
    <t>第1079号案例_附件1.“人工智能+基础教育”典型应用场景案例申报书.docx</t>
  </si>
  <si>
    <t>数智观测站：基于数据驱动的小学体育课堂精准评价路径探究</t>
  </si>
  <si>
    <t>目前我校已经开发了多重种课型，正在推广应用中，处于初步实施阶段</t>
  </si>
  <si>
    <t>通过自动化影像数据采集与智能化AI算法分析，实现体育课堂评价的精准化与个性化，提升学生运动技能与课堂参与度。</t>
  </si>
  <si>
    <t>数据采集 → 算法分析 → 评价诊断 → 轨迹呈现</t>
  </si>
  <si>
    <t>["影像数据采集", "AI算法分析", "个性化评价反馈", "数据可视化", "人脸识别"]</t>
  </si>
  <si>
    <t>自动化影像数据采集系统</t>
  </si>
  <si>
    <t>文档中提到“用‘即梦AI’或‘豆包’激活静态元素，将二维绘画转化为三维动态情境”</t>
  </si>
  <si>
    <t>学生：提升运动技能与自信心，促进积极参与；教师：提供精准数据支持与个性化指导；学校：推动体育教学的智能化与个性化发展。</t>
  </si>
  <si>
    <t>数据采集层（自动化影像数据采集系统）
行为识别层（局部动作分级评价设计、整体动作综合评价设计、运动轨迹立体评价设计）
个性化学习层（定制型学练评价反馈）</t>
  </si>
  <si>
    <t>企业产品以“学习支持工具”为主，学校通过数据驱动的教学策略实现体育课堂的智能化，整体处于应用推广阶段。</t>
  </si>
  <si>
    <t>通过互动式学习活动与数据驱动的教学策略，提升课堂参与度和学习动机，推动学生运动能力、健康行为、体育品德的全面发展。</t>
  </si>
  <si>
    <t>文档中提到“利用即梦AI把幼儿创作的蚂蚁扫描到虚拟蚁巢中”</t>
  </si>
  <si>
    <t>第1080号案例_附件1.“人工智能+基础教育”典型应用场景案例申报书.docx</t>
  </si>
  <si>
    <t>解困・焕新・提质：AI 赋能的高效课堂实践</t>
  </si>
  <si>
    <t>已在我校五年级至六年级共14个语文班级全面推广，覆盖学生900余人，教学模式已成为校内抒情类文本的示范课模板。</t>
  </si>
  <si>
    <t>通过AI数据定位重点场景，结合多维支架，学生情感理解从‘知其然’到‘知其所以然’的转变，提升了课堂互动参与度和能力迁移效率。</t>
  </si>
  <si>
    <t>AI数据驱动学情把握 → AI语义分析推动课堂转向 → AI提炼观点实现扶放结合</t>
  </si>
  <si>
    <t>["实时数据分析", "语义分析", "情感理解模块", "数据驱动教学", "学习行为分析"]</t>
  </si>
  <si>
    <t>易点慧学习机</t>
  </si>
  <si>
    <t>文档中提到“通过即梦AI将静态星云转化为动态影像”</t>
  </si>
  <si>
    <t>学生：提升情感理解、增强课堂参与；教师：实现精准学情把握与教学调整；学校：形成可复制的AI赋能教学模式</t>
  </si>
  <si>
    <t>学情诊断 → 场景梳理 → 深度品析 → 能力迁移</t>
  </si>
  <si>
    <t>数据采集层（实时数据生成与分析）
行为识别层（学生思维动态监测）
画像诊断层（个性化学情报告生成）
个性化学习层（即时反馈与指导）</t>
  </si>
  <si>
    <t>案例已在14个语文班级推广，覆盖900余名学生，整体处于规模化应用阶段</t>
  </si>
  <si>
    <t>创新构建“双线引领、四环递进、AI贯穿”的教学模式，实现情感教学与全员参与的有效突破，提升学生情感理解准确率从56%提升至84%</t>
  </si>
  <si>
    <t>第1081号案例_附件1.“人工智能+基础教育”典型应用场景案例申报书.docx</t>
  </si>
  <si>
    <t>全慧教学激活劳动评价展示新路径</t>
  </si>
  <si>
    <t>该案例在杭州市丁兰第二小学实施，已在2024学年获得一等奖，显示出良好的推广价值。</t>
  </si>
  <si>
    <t>通过构建‘自评+互评+师评’三维评价体系，提升了学生的参与度与评价的全面性，同时实现了评价流程的数字化转型。</t>
  </si>
  <si>
    <t>作品上传 → 多元评价（自评、互评、师评） → 数据汇总与优化建议 → 教学优化</t>
  </si>
  <si>
    <t>["数据汇总", "评价体系设计", "数字化转型", "在线作品展示"]</t>
  </si>
  <si>
    <t>全慧教学软件</t>
  </si>
  <si>
    <t>文档中描述“即梦AI通过其动态视频生成功能，将静态的文物图片与解说词完美结合，生成声情并茂的‘文物自我介绍’视频。”</t>
  </si>
  <si>
    <t>学生：提升参与积极性与成就感；教师：获得学情分析依据，优化教学；学校：推动劳动课评价数字化转型。</t>
  </si>
  <si>
    <t>作品上传 → 自评、互评及师评 → 数据汇总与优化建议</t>
  </si>
  <si>
    <t>数据采集层（学生作品上传、评价数据收集）
行为识别层（自评、互评、师评分析）
画像诊断层（多维度数据报告生成）</t>
  </si>
  <si>
    <t>案例聚焦现有软件的教育场景适配应用，推动劳动课数字化转型，处于推广应用阶段。</t>
  </si>
  <si>
    <t>构建“自评+互评+师评”三维评价体系，提升评价全面性；实现评价流程数字化，解决传统评价耗时、反馈滞后的问题。</t>
  </si>
  <si>
    <t>第1082号案例_附件1.“人工智能+基础教育”典型应用场景案例申报书.docx</t>
  </si>
  <si>
    <t>“易点慧”交互为小学综合实践活动加码</t>
  </si>
  <si>
    <t>通过AI技术与语音识别的结合，实现课堂教学的实时互动与个性化反馈，提升学生参与度与学习效果。</t>
  </si>
  <si>
    <t>AI探学情 → 问题生成 → 人机共理 → 确定活动课题</t>
  </si>
  <si>
    <t>["语音识别", "人工智能算法", "数据分析", "多模态感知", "自然语言处理"]</t>
  </si>
  <si>
    <t>易点慧AI交互学习设备</t>
  </si>
  <si>
    <t>文档中提到“即梦AI（图像生成与动态化工具）将抽象的绘本情节和幼儿的生活经验转化为具象、动态的视觉叙事素材。”</t>
  </si>
  <si>
    <t>学生：提升健康意识、实践探究能力与数字素养；教师：优化课堂教学，增强教学效果；学校：形成可推广的教学资源与模式。</t>
  </si>
  <si>
    <t>数据采集层（实时捕捉教学实况、数据分析）
行为识别层（学生答题情况分析、语音输入识别）
个性化学习层（即时反馈与个性化练习）</t>
  </si>
  <si>
    <t>通过AI语音识别与互动技术，实现课堂的实时反馈与数据可视化，激发学生参与，提升学习效果，形成“人机共理”的新教学模式。</t>
  </si>
  <si>
    <t>综合实践活动</t>
  </si>
  <si>
    <t>易点慧AI语音型智能互动教室</t>
  </si>
  <si>
    <t>文中提到“利用即梦AI将精灵变得生动”</t>
  </si>
  <si>
    <t>第1083号案例_附件1.“人工智能+基础教育”典型应用场景案例申报书.docx</t>
  </si>
  <si>
    <t>智能对话场：借力全景平台提升语言表达能力的创新实践——以小学语文中段口语交际教学为例</t>
  </si>
  <si>
    <t>通过全景平台与AI智能体的结合，创设真实生活情境，提升学生语言表达能力与社交素养，促进课堂与生活的有效衔接。</t>
  </si>
  <si>
    <t>全景数据整合 → 学情分析与反馈 → AI智能体模拟 → 课后任务与真实情境练习</t>
  </si>
  <si>
    <t>["数据分析", "AI智能体", "多元评价", "混合学习", "实时反馈"]</t>
  </si>
  <si>
    <t>全景平台</t>
  </si>
  <si>
    <t>文档中提到“利用即梦AI捕捉幼儿的语言和想象”</t>
  </si>
  <si>
    <t>学生：提升语言表达能力与社交素养；教师：精准把握学生学情与表达能力；学校：形成可推广的口语交际教学模式</t>
  </si>
  <si>
    <t>全景数据整合 → AI智能体设置 → 多元评价与反馈 → 课后拓展与实践</t>
  </si>
  <si>
    <t>数据采集层（课堂口语数据整合与反馈）
行为识别层（学生表达流畅度与内容完整性分析）
智能策略层（差异化目标制定与个性化反馈）</t>
  </si>
  <si>
    <t>通过全景平台创设真实生活情境，利用AI智能体模拟对话，增强学生表达能力与社交技巧，促进课堂与生活的有效衔接</t>
  </si>
  <si>
    <t>第1084号案例_杭州市东润外国语学校+智启文脉：AI赋能文言文教学的创新实践与价值探索——以《囊萤夜读》微课设计为例.docx</t>
  </si>
  <si>
    <t>智启文脉：AI赋能文言文教学的创新实践与价值探索——以《囊萤夜读》微课设计为例</t>
  </si>
  <si>
    <t>案例响应“人工智能与教育教学深度融合”的要求，证明人工智能技术可有效服务于传统文化课程教学，为“AI+语文”“AI+传统文化”等领域的实践提供参考。</t>
  </si>
  <si>
    <t>通过技术手段让文言文教学脱离枯燥的文字翻译，转化为可体验、可互动的文化之旅，帮助学生在兴趣驱动下理解传统文化内涵，为基础教育阶段优秀传统文化的传承与弘扬提供新路径。</t>
  </si>
  <si>
    <t>场景化教学 → 语音识别技术应用 → 动画技术与虚拟交互构建 → 文化精神传承</t>
  </si>
  <si>
    <t>["语音识别", "动画技术", "虚拟交互技术", "数字人技术", "学习反馈机制"]</t>
  </si>
  <si>
    <t>语音识别模块</t>
  </si>
  <si>
    <t>文档中提到“即梦AI工具包：用于解决教材图片模糊问题（图生图功能）、生成动态视频背景（图生视频功能）、创建虚拟教师互动场景（对口型技术）。”</t>
  </si>
  <si>
    <t>学生：提升文言文理解能力与文化认同感；教师：激活课堂氛围，增强教学互动；学校：推动传统文化课程的现代化与数字化转型。</t>
  </si>
  <si>
    <t>场景重构 → 互动赋能 → 学习反馈 → 文化传承</t>
  </si>
  <si>
    <t>数据采集层（语音识别与动态反馈）
行为识别层（学习参与度分析）
智能策略层（个性化学习路径推荐）</t>
  </si>
  <si>
    <t>企业产品以“学习支持工具”为主，逐步实现文言文教学的数字化创新，整体处于实践探索阶段。</t>
  </si>
  <si>
    <t>通过沉浸式场景构建与互动技术，重构文言文教学流程，实现从知识传授到文化传承的深度融合，提升学生的学习兴趣与参与度。</t>
  </si>
  <si>
    <t>虚拟人技术</t>
  </si>
  <si>
    <t>文档中提到“即梦AI工具包：用于解决教材图片模糊问题（图生图功能）、生成动态视频背景（图生视频功能）”</t>
  </si>
  <si>
    <t>文档中提到“借助即梦AI数字人动画演示”</t>
  </si>
  <si>
    <t>即梦AI数字人</t>
  </si>
  <si>
    <t>第1085号案例_杭州市东润外国语学校+AI新质劳动空间赋能现代化农业生产性劳动实践.docx</t>
  </si>
  <si>
    <t>AI新质劳动空间赋能现代化农业生产性劳动实践</t>
  </si>
  <si>
    <t>案例已在我校成功落地，具备较强的可复制性与模块化推广潜力</t>
  </si>
  <si>
    <t>通过构建虚实融合的新质劳动空间，融合AI、物联网等技术，实现了“科技赋能劳动”的育人模式，推动了劳动教育与农业科技、人工智能的深度融合。</t>
  </si>
  <si>
    <t>人机协同种植 → 数据驱动决策 → 智能工具应用 → 劳动素养与人工智能核心能力培养</t>
  </si>
  <si>
    <t>["人工智能", "物联网", "数据分析", "虚拟现实技术", "智能监控"]</t>
  </si>
  <si>
    <t>文档中提到“教师使用平板AI软件‘即梦’一键生成专属的‘AI梦想艺术照’</t>
  </si>
  <si>
    <t>学生：提升劳动素养与责任感；教师：转变为项目设计师与引导者；学校：推动劳动教育与农业科技的深度融合</t>
  </si>
  <si>
    <t>虚拟数字技术与真实劳动场景深度融合 → 人机协同种植 → 数据驱动决策 → 智能工具应用</t>
  </si>
  <si>
    <t>数据采集层（物联网环境监测）
行为识别层（智能诊断与决策支持）
智能策略层（人机协同与决策优化）</t>
  </si>
  <si>
    <t>通过校企合作模式，结合农业科技与教育，形成可复制的劳动教育新模式，整体处于推广阶段</t>
  </si>
  <si>
    <t>构建虚实融合的新质劳动空间，打破传统劳动课固定课时，实现科技赋能劳动的育人模式，提升学生的创新精神与责任感</t>
  </si>
  <si>
    <t>文档中提到“案例使用的基础大模型即梦、有画面、希沃智能体”</t>
  </si>
  <si>
    <t>第1086号案例_附件1.“人工智能+基础教育”典型应用场景案例申报书.docx</t>
  </si>
  <si>
    <t>AI赋能小学英语跨文化交际教学实践</t>
  </si>
  <si>
    <t>该模式已在一线课堂得到实践验证，具备规模化推广的潜力</t>
  </si>
  <si>
    <t>构建以AI智能体为文化载体的三维教学模式，推动学生从课堂认知向现实应用的跨越，形成文化感知、语言实践与思维发展的完整闭环。</t>
  </si>
  <si>
    <t>具身感知 → 深度交互 → 学以致用</t>
  </si>
  <si>
    <t>["AI智能体技术", "多模态资源生成", "任务驱动设计", "交互路径设计", "文化问题链"]</t>
  </si>
  <si>
    <t>文档中提到“通过基础AI工具（如即梦APP）生成情景视频”</t>
  </si>
  <si>
    <t>学生：提升跨文化交际能力与情感参与度；教师：提供有效的教学支持与反馈；学校：形成可推广的AI+跨文化教学模式</t>
  </si>
  <si>
    <t>AI智能体创建 → 真实语境模拟 → 深度交互与任务驱动 → 文化问题链与项目化学习</t>
  </si>
  <si>
    <t>数据采集层（多模态输入与文化载体构建）
行为识别层（任务驱动与交互模式分析）
画像诊断层（学生跨文化能力评估与反馈）</t>
  </si>
  <si>
    <t>构建'具身·交互·致用'三维教学新范式，创新性地将AI智能体技术融入教学流程，实现语言能力与跨文化思维的阶梯式发展</t>
  </si>
  <si>
    <t>文档中描述“AI技术重构幼儿学习成果展示模式，通过‘即时表达—快速记录—可视化呈现’链条打破传统滞后性。”</t>
  </si>
  <si>
    <t>即时成果可视化工具</t>
  </si>
  <si>
    <t>神奇AR</t>
  </si>
  <si>
    <t>第1087号案例_杭州市开元中学+AI赋能数字化探究：基于氧气传感器的爆炸盐成分揭秘.docx</t>
  </si>
  <si>
    <t>AI赋能数字化探究：基于氧气传感器的爆炸盐成分揭秘</t>
  </si>
  <si>
    <t>通过任务驱动与数字化传感器技术的结合，激发学生的内驱力，提升科学探究能力，打破传统复习课的低效困境。</t>
  </si>
  <si>
    <t>测评—诊断—改进 → 项目驱动探究 → 多维评价进阶</t>
  </si>
  <si>
    <t>["数字化传感器", "AI技术", "数据分析", "科学探究", "任务驱动"]</t>
  </si>
  <si>
    <t>氧气传感器</t>
  </si>
  <si>
    <t>专业平台</t>
  </si>
  <si>
    <t>批改数据自动同步至“极课大数据”专业平台，平台AI自动生成可视化班级学情报告。</t>
  </si>
  <si>
    <t>学生：能力显著提升，85%以上学生能独立完成实践任务；教师：教学效率大幅优化，复习课效率提升40%；学校：形成可推广的任务驱动探究模式。</t>
  </si>
  <si>
    <t>数据采集层（自制清洗剂实践、思维导图、问卷星调研、纸笔测评）；行为识别层（动态分析学情、可干预认知梯度）；画像诊断层（前测数据转化为教学设计依据）；个性化学习层（任务链驱动学生参与实验探究）。</t>
  </si>
  <si>
    <t>通过真实生活情境驱动任务链，打破传统复习课困境，构建结构化知识体系，激活学生主体地位，实现素养可落地可测评。</t>
  </si>
  <si>
    <t>极课大数据</t>
  </si>
  <si>
    <t>字节极课大数据</t>
  </si>
  <si>
    <t>文档中提到“整合‘极课大数据’系统，实现智能组卷、自动批改、错题分析、资源推送等功能”</t>
  </si>
  <si>
    <t>第1088号案例_附件1.“人工智能+基础教育”典型应用场景案例申报书.docx</t>
  </si>
  <si>
    <t>AI劳动小伙伴“澎小劳”——基于AI智能体的初中劳动伴学实践案例</t>
  </si>
  <si>
    <t>本项目处于探索阶段，旨在构建AI伴学智能体以解决劳动教育中的核心痛点。</t>
  </si>
  <si>
    <t>本项目创新性地提出了“AI伴学”范式，将智能体定位为学生的伙伴，通过社会情感互动激发学生内在动机，实现深度学习和素养培育。</t>
  </si>
  <si>
    <t>AI伴学智能体设计 → 提示词设计 → 场景应用与实践 → 教学反馈与优化</t>
  </si>
  <si>
    <t>["语音对话", "个性化引导", "安全提示", "思维激发", "过程可视化"]</t>
  </si>
  <si>
    <t>文档中提到“基于最终教案，利用AI工具（如集梦等）一键生成配套的课件、学案、音视频等多媒体素材”</t>
  </si>
  <si>
    <t>学生：提高劳动实践能力、激发创造性思维；教师：实现个性化指导与安全监控；学校：形成可复制的AI伴学模式。</t>
  </si>
  <si>
    <t>过程可视化 → 个性化引导 → 思维激发 → 安全守护</t>
  </si>
  <si>
    <t>从“工具”到“伙伴”的范式重构，构建可复制的智能体设计模型，探索低门槛、高效益的普惠路径，促成教学关系的“四重转变”。</t>
  </si>
  <si>
    <t>集梦</t>
  </si>
  <si>
    <t>第1089号案例_杭州市澎扬中学+千里江山，青绿藏秘双AI工具辅助的古画颜料成分大揭密.docx</t>
  </si>
  <si>
    <t>千里江山，青绿藏秘——双AI工具辅助的古画颜料成分大揭密</t>
  </si>
  <si>
    <t>案例已在杭州市澎扬中学初三年级试点应用，具备在全国中小学教学中规模化推广的条件。</t>
  </si>
  <si>
    <t>通过双AI工具的协同应用，实现了古画颜料教学的可视化和交互性，提升了学生的跨学科理解能力和教师的教学效率。</t>
  </si>
  <si>
    <t>智能诊断与资源准备 → 互动探究与精准指导 → 拓展延伸与效果巩固</t>
  </si>
  <si>
    <t>["图像智能标注", "交互触发技术", "多维度学情分析", "分层任务生成"]</t>
  </si>
  <si>
    <t>文档中提到“结合专门的教学软件(GGB)和在线工具”</t>
  </si>
  <si>
    <t>学生：提升实验动手率与作业完成率；教师：提高学情诊断效率与分层设计精准度；学校：推动“人工智能+传统文化+学科教学”深度融合。</t>
  </si>
  <si>
    <t>数据采集层（学情分析与动态标注）
行为识别层（学生互动与参与状态分析）
画像诊断层（个性化学习任务生成）</t>
  </si>
  <si>
    <t>案例已在杭州市澎扬中学初三年级落地应用，具备在全国中小学教学中规模化推广的条件</t>
  </si>
  <si>
    <t>构建“双AI协同+跨学科融合”教学模式，打破传统教学局限，实现文化与科学知识的深度融合，提升教学效率与学生理解能力。</t>
  </si>
  <si>
    <t>文档中提到“利用几何画板拖动三角形顶点，动态呈现‘所有三角形内角和不受形状、大小影响，始终为180°’的现象。”</t>
  </si>
  <si>
    <t>第1090号案例_附件1.“人工智能+基础教育”典型应用场景案例申报书.docx</t>
  </si>
  <si>
    <t>文曲智阅AI赋能 破解《我想对您说》个性化指导难题</t>
  </si>
  <si>
    <t>目前已在全国超过500所中小学应用，覆盖学生超50万人，整体处于规模化应用阶段</t>
  </si>
  <si>
    <t>通过AI技术实现作文批改的即时反馈与个性化辅导，显著提升作文教学效率与质量，推动教育从知识传授向素养培育转型。</t>
  </si>
  <si>
    <t>["深度学习", "自然语言处理", "数据分析", "机器学习", "AI评阅系统"]</t>
  </si>
  <si>
    <t>文档中提到“利用几何画板、动态图形等工具，将抽象的数学概念具象化”</t>
  </si>
  <si>
    <t>学生：提升写作能力与表达能力；教师：减轻批改负担，实现个性化指导；学校：提高作文教学效率与质量。</t>
  </si>
  <si>
    <t>数据采集层（作文数据收集与分析）
行为识别层（AI评阅与反馈识别）
画像诊断层（个性化反馈生成）
个性化学习层（实时反馈与优化建议）</t>
  </si>
  <si>
    <t>已在全国超过500所中小学应用，覆盖学生超50万人，整体处于规模化应用阶段。</t>
  </si>
  <si>
    <t>实现作文教学的个性化指导与实时反馈，突破传统教学模式，提升教师与学生的互动与学习效率。</t>
  </si>
  <si>
    <t>第1091号案例_指向学科复杂技能培养：磁力课堂的VR融合实践与教学策略研究.docx</t>
  </si>
  <si>
    <t>指向学科复杂技能培养：磁力课堂的VR融合实践与教学策略研究</t>
  </si>
  <si>
    <t>课题实施近四年来，研究团队致力于磁力课堂与VR融合不断探索与实践，在师生发展、课堂教学改进及资源积累方面取得显著成果，形成可复制推广的经验范式。</t>
  </si>
  <si>
    <t>通过VR技术与磁力课堂教学模型的深度融合，创新教学设计、优化教学过程，推动学生学科复杂技能的有效培养，为磁力课堂的精进注入新的活力。</t>
  </si>
  <si>
    <t>学科复杂技能分析与筛选 → 磁力课堂教学模型构建 → VR融合学习场景适配 → VR融合学习过程组织</t>
  </si>
  <si>
    <t>["虚拟现实技术", "学习行为分析", "教学设计模型", "数据分析与反馈", "个性化学习策略"]</t>
  </si>
  <si>
    <t>文档中提到“利用几何画板动态调整条形图数据”</t>
  </si>
  <si>
    <t>学生：提升学科复杂技能掌握水平，达成率平均提升30.5%；教师：提升VR技术应用能力，形成跨学科教研共同体。</t>
  </si>
  <si>
    <t>学科复杂技能筛选 → VR融合学习场景构建 → VR融合学习过程组织 → 综合学习任务与迁移应用</t>
  </si>
  <si>
    <t>数据采集层（VR技术应用于学习过程的实时反馈与数据记录）
行为识别层（学生在VR环境中的学习行为分析）
画像诊断层（学生技能掌握情况的动态评估）</t>
  </si>
  <si>
    <t>结合VR技术与磁力课堂教学模型，创新教学设计，推动学生学科复杂技能的有效培养，形成可复制推广的经验范式。</t>
  </si>
  <si>
    <t>文档中提到“通过希沃白板、几何画板等工具，实现‘操作—反馈—发现’式探究学习”</t>
  </si>
  <si>
    <t>第1092号案例_【钱外】“人工智能+基础教育”典型应用场景案例申报书.docx</t>
  </si>
  <si>
    <t>可感·可视·可知：人智协同的生态化课堂教学模式探索</t>
  </si>
  <si>
    <t>通过AI课堂观察及语音智能互动教室，动态采集课堂数据，实现课堂参与均衡化、学情分析可视化、群体认知协同化和教师发展个性化，促进教学过程的精准化与高效化。</t>
  </si>
  <si>
    <t>课堂数据采集 → 学情分析与反馈 → 教学策略优化 → 教师专业发展</t>
  </si>
  <si>
    <t>["自然语言处理", "机器学习", "深度学习", "图像识别", "语音识别", "语音评测"]</t>
  </si>
  <si>
    <t>虚拟场景</t>
  </si>
  <si>
    <t>文档中描述‘学生进入由即梦AI生成的“伪装技术档案馆”虚拟场景’</t>
  </si>
  <si>
    <t>学生：提升课堂参与度与思维能力；教师：实现精准教学与专业发展；学校：形成可复制的生态化课堂模式</t>
  </si>
  <si>
    <t>课堂数据采集 → 学情分析与可视化 → 群体认知协同 → 教师发展个性化</t>
  </si>
  <si>
    <t>数据采集层（课堂语音数据采集、互动情况监测）
行为识别层（学生参与度分析、认知状态识别）
画像诊断层（教师与学生的个性化画像生成）</t>
  </si>
  <si>
    <t>通过AI技术实现课堂参与均衡化、学情分析可视化、群体认知协同化，促进教师与学生的双向反馈与互动，提升教学效果</t>
  </si>
  <si>
    <t>技术档案馆</t>
  </si>
  <si>
    <t>语音型智能互动反馈系统</t>
  </si>
  <si>
    <t>文档中提到“案例使用的基础大模型既梦ai”</t>
  </si>
  <si>
    <t>既梦AI</t>
  </si>
  <si>
    <t>第1093号案例_AI赋能课堂——助力小学高段创意片段写作 -“人工智能+基础教育”典型应用场景案例申报书.docx</t>
  </si>
  <si>
    <t>AI赋能课堂——助力小学高段创意片段写作</t>
  </si>
  <si>
    <t>该案例已在之江汇网络同步课程应用，覆盖从“性格刻画”到“创意表达”的全流程教学环节，形成“工具-场景-评价”的成熟应用模式。</t>
  </si>
  <si>
    <t>通过AI生成动作视频、想象道具、点面结合场景图，让抽象表达有了可视化锚点，满足不同学生的创意节奏与习得进度。</t>
  </si>
  <si>
    <t>动作分解与细节放大 → 思维与表达的结构化支持 → 创意与想象的多维激发 → 评价与记忆的高效强化</t>
  </si>
  <si>
    <t>["AI图像生成", "视频合成技术", "自然语言处理", "文本情感分析", "语音合成"]</t>
  </si>
  <si>
    <t>文档中提到“课程依托济南市教育资源公共服务平台”</t>
  </si>
  <si>
    <t>学生：提升创意表达能力；教师：降低备课素材制作成本，提升教学效率；学校：推动教育公平，提供优质教学工具。</t>
  </si>
  <si>
    <t>需求分析 → 技术研发与个性化定制 → 应用优化 → 实践成效与反思</t>
  </si>
  <si>
    <t>数据采集层（AI生成动作分解视频、思维导图）；行为识别层（情感分析技术）；画像诊断层（个性化反馈与建议）</t>
  </si>
  <si>
    <t>企业产品以'学习支持工具'为主，已在试点学校应用，具备向全国推广的潜力。</t>
  </si>
  <si>
    <t>重构课堂教学模式，突破传统的'教师讲授+学生模仿'范式，通过AI技术实现个性化支持与即时反馈，提升学生创意表达能力。</t>
  </si>
  <si>
    <t>思维导图生成工具</t>
  </si>
  <si>
    <t>情感分析与反馈系统</t>
  </si>
  <si>
    <t>文档中描述“借助继红数字平台的智慧体育板块，家长端可随时查看孩子的运动影像、体育测试数据”</t>
  </si>
  <si>
    <t>第1094号案例_案例申报表 - 基于AI工具链的心理健康教育创新实践.docx</t>
  </si>
  <si>
    <t>基于AI工具链的心理健康教育创新实践</t>
  </si>
  <si>
    <t>当前应用虽处于单校试点阶段，但模式普适性强，具备极佳的规模化推广潜力。</t>
  </si>
  <si>
    <t>构建了一种人工智能工具链协同教学模式，实现了教育教学模式与技术应用的深度融合，极大提升了教师备课效率和学生参与度。</t>
  </si>
  <si>
    <t>需求探索与诊断 → 资源开发与整合 → 教学实施与应用</t>
  </si>
  <si>
    <t>["人工智能工具链", "个性化教学", "多媒体资源开发", "AI智能体交互", "数据安全与隐私保护"]</t>
  </si>
  <si>
    <t>校级系统</t>
  </si>
  <si>
    <t>文档中提到“腾讯元宝的评价结果由教师手动录入继红小学数字校园系统”</t>
  </si>
  <si>
    <t>学生：提升心理健康意识与应对能力；教师：提高备课效率与个性化教学能力；学校：推动心理健康教育的现代化转型。</t>
  </si>
  <si>
    <t>需求探索层（系统性观察与反馈收集）
资源开发层（AI工具协同应用）
教学实施层（AI智能体互动与反馈）</t>
  </si>
  <si>
    <t>案例已在单校试点阶段，具备规模化推广潜力，特别是在心理健康与人文社科领域。</t>
  </si>
  <si>
    <t>构建了人工智能工具链协同教学模式，实现了教育教学模式与技术应用的深度融合，提升了学生参与度与学习兴趣，同时提供了可复制的教学路径。</t>
  </si>
  <si>
    <t>文档中提到“通过继红数字校园小程序上增加继红云书院、学生综合素质评价互动模块”</t>
  </si>
  <si>
    <t>文档中提到“通过游戏化设计将机械训练转化为趣味互动，有效提升学习效率”</t>
  </si>
  <si>
    <t>加减法练习网页</t>
  </si>
  <si>
    <t>AI小程序</t>
  </si>
  <si>
    <t>文档中提到“开发了一款基于AI小程序的加减法智能测试器”</t>
  </si>
  <si>
    <t>加减法智能测试器</t>
  </si>
  <si>
    <t>第1095号案例_【案例材料】杭州市天长观潮小学金兢+塑造个性审美生命：美术“创造－情感”能力的人机协同智能评估.docx</t>
  </si>
  <si>
    <t>塑造个性审美生命：美术“创造－情感”能力的人机协同智能评估</t>
  </si>
  <si>
    <t>系统已面向几十所学校使用，为大规模、普惠性推广奠定了坚实的基础。</t>
  </si>
  <si>
    <t>通过智能评估系统，提升了美术素养评估的效率和准确性，发掘学生的个性化审美特质。</t>
  </si>
  <si>
    <t>互动教学 → 作品上传 → 作品分析 → 数据管理 → 教师反馈</t>
  </si>
  <si>
    <t>["图像识别", "数据分析", "AI评估算法", "多维度评价模型", "大语言模型"]</t>
  </si>
  <si>
    <t>美术“创造－情感”智能评估系统</t>
  </si>
  <si>
    <t>互动活动</t>
  </si>
  <si>
    <t>文档中提到“联合家长设计‘家庭安全暗号’”</t>
  </si>
  <si>
    <t>智能评估系统</t>
  </si>
  <si>
    <t>学生：提升美术素养与个性化审美能力；教师：提高评估的客观性与效率；学校：构建美术素养发展轨迹，促进教学研究与决策。</t>
  </si>
  <si>
    <t>作品上传 → 作品分析 → AI评估 → 教师反馈 → 数据管理</t>
  </si>
  <si>
    <t>数据采集层（作品上传与自动识别）
作品分析层（图像分析与评估算法）
数据管理层（统计分析与可视化画像生成）</t>
  </si>
  <si>
    <t>系统已在几十所学校使用，具备广泛的推广价值，整体处于规模化应用阶段。</t>
  </si>
  <si>
    <t>通过智能评估系统实现美术素养的量化与可视化，构建“反馈－协商－优化”的人机协同评估路径，提升评估的客观性与准确性。</t>
  </si>
  <si>
    <t>家庭安全暗号</t>
  </si>
  <si>
    <t>第1096号案例_杨骞-“人工智能+基础教育”典型应用场景案例申报书.docx</t>
  </si>
  <si>
    <t>AI辅助下小学生科学建模能力培养——以“八大行星”比例模型制作为例</t>
  </si>
  <si>
    <t>该案例已在杭州市天长小学、成都七中初中附属小学开展实践，适用于全国各类小学科学教学，尤其在地球与宇宙科学领域的建模教学中具有推广价值。</t>
  </si>
  <si>
    <t>通过AI辅助建模实践，降低学生认知负荷，提升模型科学性，促进学生科学素养与信息素养的融合发展。</t>
  </si>
  <si>
    <t>AI辅助建模实践 → 精准提问与数据输入 → 模型生成与优化 → 跨学科能力迁移</t>
  </si>
  <si>
    <t>["数据处理", "可视化", "比例尺计算", "科学建模", "跨学科应用"]</t>
  </si>
  <si>
    <t>文档中提到“开发‘家园共育AI助手’小程序，构建连接园所与家庭的智能纽带”</t>
  </si>
  <si>
    <t>学生：提升科学建模能力与跨学科应用能力；教师：促进教学方法的创新与有效性；学校：推动科学素养与信息素养的融合发展</t>
  </si>
  <si>
    <t>数据采集层（AI生成模型数据与真实数据对比）
行为识别层（学生提问与反馈分析）
画像诊断层（学生模型作品的科学性与比例分析）
个性化学习层（针对学生的建模思维反馈）</t>
  </si>
  <si>
    <t>该案例在杭州市天长小学、成都七中初中附属小学开展，具备推广价值，适用于全国各类小学科学教学，整体处于初步应用阶段</t>
  </si>
  <si>
    <t>通过AI工具的辅助，降低学生认知负荷，提升建模科学性；实现从“工具使用”到“思维建构”的教学路径，促进跨学科能力的迁移与融合</t>
  </si>
  <si>
    <t>家园共育AI助手</t>
  </si>
  <si>
    <t>文档中提到“通过小程序实时同步幼儿日常运动量、体测数据及个性化干预建议”</t>
  </si>
  <si>
    <t>家园协同小程序</t>
  </si>
  <si>
    <t>第1097号案例_“人工智能+基础教育”典型应用场景案例申报书（宋春燕）.docx</t>
  </si>
  <si>
    <t>AI赋能：从群体认知洞察到个性创造指导的实践探索</t>
  </si>
  <si>
    <t>案例已经在学校六年级科学学科实施，完成《放大镜》一课全课时AI融合教学，并在5-6年级《技术与工程》校本课程逐步实践，初步形成“AI+”的应用模式。</t>
  </si>
  <si>
    <t>通过AI技术实现短时间内获取全班学情，增强实践类作业个性化评价效率，形成“群体诊断-精准教学-个性辅导”的完整教学链，降低了人工智能教学应用门槛。</t>
  </si>
  <si>
    <t>群体诊断 → 精准教学 → 个性辅导</t>
  </si>
  <si>
    <t>["语音识别", "数据分析", "个性化反馈", "人工智能算法"]</t>
  </si>
  <si>
    <t>思享慧</t>
  </si>
  <si>
    <t>文档中提到“建设家园智慧阅读平台，启动幼儿阅读行为数据采集与分析”</t>
  </si>
  <si>
    <t>学生：深化知识理解、提升实践创新能力；教师：精准了解学情、提高个性化反馈效率；学校：推动AI技术与课堂教学的常态化融合。</t>
  </si>
  <si>
    <t>数据采集层（语音录入、文本数据生成）
行为识别层（学生认知状态分析）
画像诊断层（个性化点评生成）</t>
  </si>
  <si>
    <t>案例已在学校六年级科学学科实施，形成了可落地的AI融合范本，整体处于推广阶段。</t>
  </si>
  <si>
    <t>构建“双AI分工协同”的精准教学模式，降低了人工智能教学应用门槛，增强了实践类作业个性化评价效率，避免了“为用AI而用AI”的形式化实践。</t>
  </si>
  <si>
    <t>家园智慧阅读平台</t>
  </si>
  <si>
    <t>教育计划</t>
  </si>
  <si>
    <t>文档中描述“实施‘家园 e盾’数字素养提升计划，打造从教师到家长的双向赋能培育体系。”</t>
  </si>
  <si>
    <t>家园e盾数字素养提升计划</t>
  </si>
  <si>
    <t>第1098号案例_杭州市杨绫子学校+未来学校视域下GenAI 驱动培智学校育人模式创新探索.docx</t>
  </si>
  <si>
    <t>未来学校视域下GenAI驱动培智学校育人模式创新探索</t>
  </si>
  <si>
    <t>案例形成了系列致力于特殊教育未来学校发展可复制、可推广的指南、范式、工具、资源，赋能培智教育高质量发展。</t>
  </si>
  <si>
    <t>通过数智赋能，精准锚定特殊教育对独特性的尊重，支持心智障碍学生融合共生、全面发展，形成可复制的教育改革实践。</t>
  </si>
  <si>
    <t>多模态数据采集 → 智能算法分析 → 个性化学习与行为管理 → 协同治理</t>
  </si>
  <si>
    <t>["多模态数据采集", "智能算法", "学习行为分析", "个性化学习系统", "协同治理系统"]</t>
  </si>
  <si>
    <t>杨绫大脑</t>
  </si>
  <si>
    <t>文档中提到“案例使用的基础大模型嘉搭子AI”</t>
  </si>
  <si>
    <t>智能德育与综合素质评价</t>
  </si>
  <si>
    <t>学生：实现个性化学习与全面发展；教师：提升信息素养与专业成长；学校：推动教育管理与质量监测的变革。</t>
  </si>
  <si>
    <t>数据收集与分析 → 学习画像生成 → 个性化学习与行为管理 → 协同治理与质量监测</t>
  </si>
  <si>
    <t>数据采集层（多模态数据收集：智能摄像头、智能手环等）
算法层（智能算法中心，生成学习与行为画像）
应用层（监测与评价、个性化学习、行为管理等）</t>
  </si>
  <si>
    <t>案例形成了系列可复制、可推广的指南与工具，推动培智教育高质量发展，整体处于创新探索阶段。</t>
  </si>
  <si>
    <t>提出“以数智赋能，精准锚定特殊教育对独特性的尊重”的教育主张，研发专属智能，构建全周期育人新模式，推动教育公平与个性化发展。</t>
  </si>
  <si>
    <t>文档中提到‘嘉实数字大脑驾驶舱，促进学校教育教学与管理决策的高质、高效’</t>
  </si>
  <si>
    <t>劳动教育APP</t>
  </si>
  <si>
    <t>文档中提到“AI赋能‘校长信箱’的模式深度融合‘嘉实智慧办公系统’与‘菱娃应用模块’”</t>
  </si>
  <si>
    <t>第1099号案例_（天成 朱淑静）附件1.“人工智能+基础教育”典型应用场景案例申报书.docx</t>
  </si>
  <si>
    <t>智课工坊：AI赋能教师课程建设与微课研发的一站式解决方案</t>
  </si>
  <si>
    <t>目前在校内应用，已形成成熟的“AI辅助课程开发+教师专业引领”应用模式，具备显著的推广潜力。</t>
  </si>
  <si>
    <t>通过将AI从辅助工具升级为共创伙伴，重构教师备课工作流，实现了课程大纲搭建时间和微课脚本生成时间的大幅缩短。</t>
  </si>
  <si>
    <t>需求分析 → 技术研发与个性化定制 → 应用优化与探索实践</t>
  </si>
  <si>
    <t>["大模型微调", "课程设计自动生成", "微课脚本生成", "虚拟仿真验证", "人机协同"]</t>
  </si>
  <si>
    <t>文档中提到“甲骨文AI协同平台能学习、临摹甲骨文”</t>
  </si>
  <si>
    <t>教师：提升课程开发效率与质量，释放更多时间用于教学创新；学校：促进优质课程资源的标准化与共享。</t>
  </si>
  <si>
    <t>需求分析层（课程体系设计的系统性挑战、数字资源创作的效率挑战、教学创新的持续性挑战）
技术研发层（使用'豆包'大模型生成课程大纲与微课脚本）
应用优化层（AI生成初稿、教师审核、仿真环境测试、迭代优化）</t>
  </si>
  <si>
    <t>项目在校内深度应用，形成成熟的'AI辅助课程开发+教师专业引领'应用模式，具备显著的推广潜力。</t>
  </si>
  <si>
    <t>将AI从'辅助工具'升级为'共创伙伴'，实现了人机协同课程开发新模式，显著提高了课程开发效率与质量。</t>
  </si>
  <si>
    <t>第1100号案例_【2申报书word】附件1.“人工智能+基础教育”典型应用场景案例申报书.docx</t>
  </si>
  <si>
    <t>基于“AI观课室”的语文思维课堂教学诊断与改进实践——以二下《大象的耳朵》为例</t>
  </si>
  <si>
    <t>通过“AI观课室”技术构建的五环实践改进路径，有效提升了课堂教学设计与实施，促进了学生思维能力的发展。</t>
  </si>
  <si>
    <t>定—观—议—改—测</t>
  </si>
  <si>
    <t>["语音识别", "数据分析", "教学行为分析", "人工智能算法", "可视化数据呈现"]</t>
  </si>
  <si>
    <t>文档中提到“利用ourteacher软件制作减数分裂模拟器，帮助学生解决这一难题”</t>
  </si>
  <si>
    <t>学生：提升思维能力与主动学习；教师：优化教学设计与实施；学校：推动教学质量提升与课改成效显著。</t>
  </si>
  <si>
    <t>数据采集层（高清录播、语音识别）
行为识别层（师生互动分析、课堂思维分析）
画像诊断层（智能分析报告生成）</t>
  </si>
  <si>
    <t>企业产品以“智慧教室环境”为主，整体处于推广应用阶段，逐步形成校本化特色研修。</t>
  </si>
  <si>
    <t>构建了“定—观—议—改—测”五环实践改进路径，利用AI技术实现课堂教学的精准诊断与改进，促进教师教学行为的优化与学生思维能力的提升。</t>
  </si>
  <si>
    <t>第1101号案例_附件1.（杭州濮家小学教育集团）“人工智能+基础教育”典型应用场景案例申报书.docx</t>
  </si>
  <si>
    <t>图谱驱动：基于“上书房”平台的作业设计与实施</t>
  </si>
  <si>
    <t>已在多所小学试点应用，处于规模化推广阶段</t>
  </si>
  <si>
    <t>通过知识图谱和伴随式数据采集，提升作业设计的精准性和学生学习的可视化，促进个性化学习与自主发展。</t>
  </si>
  <si>
    <t>知识图谱构建 → 作业设计与实施 → 数据伴随式采集 → 学情分析与反馈</t>
  </si>
  <si>
    <t>["知识图谱", "数据采集", "学习分析", "个性化学习", "教育数据挖掘"]</t>
  </si>
  <si>
    <t>上书房</t>
  </si>
  <si>
    <t>学生：促进自主学习与思维可视化；教师：实时获取学情报告，优化教学设计；学校：形成结构化校本资源，提升教学质量</t>
  </si>
  <si>
    <t>知识图谱构建 → 作业数据采集 → 学情分析与报告生成 → 个性化作业设计</t>
  </si>
  <si>
    <t>数据采集层（伴随式作业数据采集、点阵式批阅）
画像诊断层（学生画像生成、学情报告呈现）
个性化学习层（个性化错题本生成）</t>
  </si>
  <si>
    <t>企业产品以“学习支持工具”为主，整体处于规模化应用初期，学校通过校本化规则实现教学适配</t>
  </si>
  <si>
    <t>构建知识图谱与伴随式数据采集机制，形成可视化学情报告，促进个性化作业设计与实施</t>
  </si>
  <si>
    <t>第1102号案例_1102孙逸清 《AI赋能，人机协同：中小学作文智能批改与精准教学实践案例》(1).docx</t>
  </si>
  <si>
    <t>AI赋能，人机协同——中小学作文智能批改与精准教学实践案例</t>
  </si>
  <si>
    <t>已在我校经过一年多的实践检验，具备在广大城镇中小学快速复制和推广的条件</t>
  </si>
  <si>
    <t>构建了一套“教师主导-AI协同”的作文教学新模式，实现了教学效率与育人深度的同步提升</t>
  </si>
  <si>
    <t>教师主导定标准 → AI高效初批改 → 教师审核严把关 → 学生依据试修改 → 教师批阅抓细节 → 精准讲评促提升</t>
  </si>
  <si>
    <t>["智能批改", "个性化反馈", "数据分析", "教学设计", "人机协同"]</t>
  </si>
  <si>
    <t>学生：写作能力提升，反馈周期缩短；教师：减轻批改负担，聚焦学情分析与个性化指导；学校：推动教育数字化转型，提升教学效率。</t>
  </si>
  <si>
    <t>数据采集层（作文扫描与识别）
行为识别层（AI评分与评语生成）
画像诊断层（个性化作文诊断报告生成）
个性化学习层（即时反馈与修改指导）</t>
  </si>
  <si>
    <t>企业产品以“智能批改工具”为主，学校多通过校本化规则实现教学适配，整体处于规模化应用初期。</t>
  </si>
  <si>
    <t>构建了“教师主导-AI协同”的作文教学新模式，优化了反馈时效与指导精度，促进教师角色转型，确保个性化与创作灵性得到保护。</t>
  </si>
  <si>
    <t>文档中提到“将图文导入 AI语音合成工具（如‘剪映’）”</t>
  </si>
  <si>
    <t>第1103号案例_1103余杭区闲林和睦小学附件1.“人工智能+基础教育”典型应用场景案例申报书.pdf</t>
  </si>
  <si>
    <t>AI赋能下的小学语文智能习作评改实践研究</t>
  </si>
  <si>
    <t>浙江省杭州市余杭区</t>
  </si>
  <si>
    <t>系统现已覆盖全校3–6年级语文教学，惠及学生1500余人，累计批改作文超1万篇，形成“校内常态化应用、区域示范化推广”的运行模式，应用成效显著。</t>
  </si>
  <si>
    <t>通过构建以TACT人机协同模型为核心的智能评改体系，提升教师批改效率70%，学生主动修改率达92%，实现了从“经验批改”向“数据协同”转型。</t>
  </si>
  <si>
    <t>AI初批—教师精批—学生改写—数据追踪—成长评价</t>
  </si>
  <si>
    <t>["自然语言处理", "语义理解", "情感识别", "作文知识图谱"]</t>
  </si>
  <si>
    <t>视频剪辑软件</t>
  </si>
  <si>
    <t>文档中描述“通过‘剪映’智能配音功能制作沉浸式解说”</t>
  </si>
  <si>
    <t>智能作业设计与评改</t>
  </si>
  <si>
    <t>学生：提升写作兴趣与修改意识，平均得分提高；教师：批改效率提升70%，实现精准教学；学校：形成可复制的AI赋能语文教学模式。</t>
  </si>
  <si>
    <t>AI初批 → 教师精批 → 学生改写 → 数据追踪 → 成长评价</t>
  </si>
  <si>
    <t>数据采集层（自然语言处理、语义理解、情感识别、作文知识图谱）
画像诊断层（写作档案画像、成长轨迹追踪）
个性化学习层（个体与班级报告生成）</t>
  </si>
  <si>
    <t>企业产品以“智能作业设计与评改”工具为主，学校通过校本化规则实现教学适配，整体处于规模化应用阶段。</t>
  </si>
  <si>
    <t>构建了以TACT人机协同模型为核心的智能评改体系，实现了从经验批改向数据协同转型，推动了课堂教学的精准化与个性化。</t>
  </si>
  <si>
    <t>第1104号案例_1104浙江省杭州高新实验学校+“语文+人工智能”的跨学科实践探索.pdf</t>
  </si>
  <si>
    <t>已在杭州市教育数字化改革中获得认可，处于推广阶段</t>
  </si>
  <si>
    <t>通过AI技术与语文教学深度融合，突破学科壁垒，显著提升学生的批判性思维、写作能力与人文素养。</t>
  </si>
  <si>
    <t>["生成式人工智能", "自然语言处理", "数据分析", "个性化反馈", "多视角解读"]</t>
  </si>
  <si>
    <t>文档中提到“通过剪映整合动态数字人、背景素材与克隆声音，完成视频剪辑”</t>
  </si>
  <si>
    <t>学生：提升批判性思维、写作能力与人文素养；教师：减轻评阅负担，提高课堂评阅效率；学校：提供可复制的跨学科教学实践范式。</t>
  </si>
  <si>
    <t>数据采集层（生成式AI文本提取与分析）
行为识别层（学生创意表达与反馈识别）
画像诊断层（个性化作文评阅与反馈生成）</t>
  </si>
  <si>
    <t>企业产品以“AI辅助课堂教学与互动”为主，学校通过跨学科教研共同体实现教学适配，整体处于创新实践阶段。</t>
  </si>
  <si>
    <t>通过AI技术实现从知识传授到多元素养培养的转变，提升学生的信息处理能力、创新思维及人文素养，打破传统课堂的局限性。</t>
  </si>
  <si>
    <t>文档中提到“剪映用于视频剪辑”</t>
  </si>
  <si>
    <t>第1106号案例_1106.“人工智能+基础教育”典型案例-袁琳.docx</t>
  </si>
  <si>
    <t>AI焕新中山装，跨界设计育全人</t>
  </si>
  <si>
    <t>目前已在校内六年级全覆盖实施，形成“校本课程+教师协同备课”管理模式，相关课例已在区域教研活动中展示推广。</t>
  </si>
  <si>
    <t>构建“文化解读—设计思维—技术赋能”三维融合教学模式，突破传统文化课程局限，促进跨学科协同与创新能力培养。</t>
  </si>
  <si>
    <t>文化理解 → 设计思维 → AI工具应用 → 设计成果迭代</t>
  </si>
  <si>
    <t>["AI设计工具", "跨学科协同", "文化传承", "创新设计", "数字化工具适配"]</t>
  </si>
  <si>
    <t>文档中描述“学生使用剪映导入动态片段，为古诗配乐”</t>
  </si>
  <si>
    <t>学生：深度理解中山装的文化内涵，提升创新设计能力；教师：实现跨学科协同教学，提升教学效果；学校：形成可复制的“文化+科技”融合课程开发范本。</t>
  </si>
  <si>
    <t>文化理解 → 设计思维培养 → AI工具应用 → 设计成果迭代</t>
  </si>
  <si>
    <t>数据采集层（学生设计日志记录）
行为识别层（学生设计思维过程分析）
画像诊断层（学生设计能力评估）
个性化学习层（AI工具辅助设计反馈）</t>
  </si>
  <si>
    <t>项目已在校内六年级全覆盖实施，形成“校本课程+教师协同备课”管理模式，整体处于推广阶段。</t>
  </si>
  <si>
    <t>构建“文化解读—设计思维—技术赋能”三维融合教学模式，突破传统文化课程的局限，创新学科协同方式，技术应用升级为思维延伸工具，推动教育信息化精准适配。</t>
  </si>
  <si>
    <t>语文, 数学, 美术</t>
  </si>
  <si>
    <t>第1107号案例_1107李英涛-“人工智能+基础教育”典型应.docx</t>
  </si>
  <si>
    <t>小学英语 AI 辅助朗读・对话・写作教学实践</t>
  </si>
  <si>
    <t>已在该校5个班级（约220人）实施，处于推广阶段</t>
  </si>
  <si>
    <t>通过AI工具实现个性化反馈与即时评价，提升课堂互动效率，解决传统教学中教师难以兼顾每个学生的问题。</t>
  </si>
  <si>
    <t>需求分析 → AI工具应用 → 课堂反馈与优化 → 教学效果评估</t>
  </si>
  <si>
    <t>["语音识别", "自然语言处理", "学习行为分析", "教育数据挖掘", "人工智能算法"]</t>
  </si>
  <si>
    <t>文档中提到“结合剪映视频编辑工具，将分散的艺术资源与生活素材转化为动态共享资源”</t>
  </si>
  <si>
    <t>学生：提升课堂参与度、朗读准确度和写作语法正确率；教师：减轻重复性工作，提高教学效率；学校：提供可复制的AI融合教学模式</t>
  </si>
  <si>
    <t>需求分析 → 技术应用与实践 → 应用优化 → 案例创新突破</t>
  </si>
  <si>
    <t>数据采集层（学生应答准确率、朗读得分、写作错误率实时采集）
行为识别层（AI即时判定时态与信息完整性）
画像诊断层（个性化反馈与改进建议生成）</t>
  </si>
  <si>
    <t>该技术应用处于小学英语 AI 辅助教学的实用化落地水平，已在5个班级实施，具备快速复制的潜力</t>
  </si>
  <si>
    <t>首次在小学英语教学中实现虚拟角色互动与即时评价，打破传统教学模式，提升个性化教学的可操作性</t>
  </si>
  <si>
    <t>科大讯飞听说课堂</t>
  </si>
  <si>
    <t>文档中提到“用剪映口型匹配功能实现音画同步，生成视频片段”</t>
  </si>
  <si>
    <t>平板 AI 对话系统</t>
  </si>
  <si>
    <t>文档中提到“使用剪映AI生成‘小宝捡鸡蛋’叙事视频，动态呈现从9到10的数量累积过程”</t>
  </si>
  <si>
    <t>第1109号案例_1109北京四中-张欣怡-“人工智能+基础教育”典型应用案例-张欣怡.pdf</t>
  </si>
  <si>
    <t>人工智能+基础教育典型应用案例</t>
  </si>
  <si>
    <t>文档中提到‘学生运用“剪映”等工具，将单幅剪纸串联为情节连贯的动画视频’</t>
  </si>
  <si>
    <t>第1110号案例_1.“人工智能+基础教育”典型应用场景案例申报书.docx</t>
  </si>
  <si>
    <t>贯通育人·数智赋能</t>
  </si>
  <si>
    <t>贵阳</t>
  </si>
  <si>
    <t>初中、高中</t>
  </si>
  <si>
    <t>系统已在贵阳市清华中学全面应用并扩展至花溪区，累计惠及师生6000余人，批改作业超100万题次，减轻教师负担60%以上。</t>
  </si>
  <si>
    <t>成功打造了一套智能作业系统，实现了技术与教学的双重突破，探索出一条可推广的数字化转型路径，为基础教育高质量发展提供了“清华样本”。</t>
  </si>
  <si>
    <t>构建知识图谱 → 学生能力模型 → 智能靶向作业生成引擎 → 数据分析与可视化平台</t>
  </si>
  <si>
    <t>["知识图谱", "自然语言处理", "情感计算", "深度学习", "数据分析与可视化"]</t>
  </si>
  <si>
    <t>文档中提到“运用‘剪映’将每段生成的视频合成一个完整的彩带舞表演视频”</t>
  </si>
  <si>
    <t>学生：获得个性化作业支持，提升学习效果；教师：减轻批改负担，集中精力于教学设计与指导；学校：实现数据驱动的精准教学决策，提升整体教学质量。</t>
  </si>
  <si>
    <t>需求分析与系统规划 → 技术研发与系统构建 → 实施过程与应用优化 → 实施成效与经验总结</t>
  </si>
  <si>
    <t>知识图谱构建（覆盖初高中主要学科的知识点关联关系与难度层级）
学生能力模型（基于历史学习数据、作业表现和测试结果的多维度特征分析）
智能靶向作业生成引擎（基于知识图谱与学生能力模型的个性化作业生成）
数据分析与可视化平台（多维度作业数据分析与可视化呈现）</t>
  </si>
  <si>
    <t>系统已在贵阳市清华中学全面应用并扩展至花溪区，累计惠及师生6000余人，整体处于推广阶段。</t>
  </si>
  <si>
    <t>实现了个性化作业推送与教师角色转型，构建了基于多维度学习数据的精准教学决策闭环，推动教育从传统经验依赖向数据驱动的科学模式转变。</t>
  </si>
  <si>
    <t>第1111号案例_湖北省武昌实验中学 “211共生课堂”：案例申报书.docx</t>
  </si>
  <si>
    <t>211共生课堂</t>
  </si>
  <si>
    <t>已在本校及多个合作学校成功应用，形成成熟的运行管理模式，具备极强的规模化推广潜力。</t>
  </si>
  <si>
    <t>通过创新的‘211’课堂时间模型和双师协同模式，提升了学生的参与感和学习效果，确保了教学质量的提升与师生负担的减轻。</t>
  </si>
  <si>
    <t>数据采集 → 学情分析与画像生成 → 个性化学习路径构建 → 教学反馈与改进</t>
  </si>
  <si>
    <t>["AI课堂行为分析", "数据挖掘", "个性化学习系统", "互动教学软件", "高清直播技术"]</t>
  </si>
  <si>
    <t>育恒教育信息化学习平台</t>
  </si>
  <si>
    <t>文档中提到“利用剪映进行剪辑配音”</t>
  </si>
  <si>
    <t>学生：提升自主学习能力与核心素养；教师：实现精准教研与协同教学；学校：形成可复制的数字化教学模式。</t>
  </si>
  <si>
    <t>数据采集 → 学情诊断与画像生成 → 个性化反馈与辅导 → 教学改进</t>
  </si>
  <si>
    <t>数据采集层（高清直播设备、智能录播系统、互动教学软件）
行为识别层（课堂行为分析系统）
画像诊断层（个性化学习画像生成、过程性反馈解释）
个性化学习层（即时生成反馈）</t>
  </si>
  <si>
    <t>创新的'211课堂'时间模型，强调问题驱动与情境体验，促进师生互动与深度学习；AI技术的深度融合提升了教学效率与质量，形成了可推广的教育模式。</t>
  </si>
  <si>
    <t>文档中提到使用剪映进行视频的精细化后期处理</t>
  </si>
  <si>
    <t>第1112号案例_1.“人工智能+基础教育”典型应 -AI驱动的短跑步频精准化训练.docx</t>
  </si>
  <si>
    <t>AI驱动的短跑步频精准化训练</t>
  </si>
  <si>
    <t>该系统的标准化分析功能可以作为一种强大的“辅助教学工具”，提升基层训练的整体水平，整体处于推广阶段。</t>
  </si>
  <si>
    <t>通过AI技术实现实时反馈与个性化训练，提升运动员的训练效率和兴趣，打破传统训练的瓶颈。</t>
  </si>
  <si>
    <t>数据采集 → AI分析与反馈 → 个性化训练干预 → 训练效果评估</t>
  </si>
  <si>
    <t>["数据采集", "实时反馈", "动作捕捉", "个性化训练", "游戏化设计"]</t>
  </si>
  <si>
    <t>文档中提到“剪映融合场景视频与教材音频，制作复习资源”</t>
  </si>
  <si>
    <t>学生：提升短跑步频，改善跑步技术，增强训练兴趣；教师：提供科学的训练指导工具，提升训练效果；学校：推动体育教学的科学化与规范化。</t>
  </si>
  <si>
    <t>数据采集层（智能手机传感器、IMU传感器）
行为识别层（AI动作捕捉与分析）
个性化学习层（实时反馈与个性化训练）</t>
  </si>
  <si>
    <t>企业产品以“智能体育健康支持工具”为主，学校逐步引入AI辅助训练，整体处于探索与推广阶段。</t>
  </si>
  <si>
    <t>通过AI技术实现实时反馈与个性化训练，打破传统训练的滞后性与单向性，提升运动员的自主调控能力与训练兴趣。</t>
  </si>
  <si>
    <t>节奏大师游戏</t>
  </si>
  <si>
    <t>文档中提到“用剪映将‘本地铜粉加热、四组分组实验、张家界异地实验’的核心片段剪辑成‘实验精华视频’”</t>
  </si>
  <si>
    <t>文档中提到“通过AI绘图与动画工具，将教科书平面人物转化为3D立体形象”</t>
  </si>
  <si>
    <t>第1113号案例_（深圳实验学校）“人工智能+基础教育”典型应用场景案例申报书.docx</t>
  </si>
  <si>
    <t>深圳实验学校AI大模型“种子”平台</t>
  </si>
  <si>
    <t>已在深实验九部一园及对口帮扶学校全面上线，预计未来两年内可实现省级范围内规模化推广</t>
  </si>
  <si>
    <t>构建了“教师主导+AI协同”的新型教学范式，降低了AI技术应用门槛，提升了教学效率与精准度。</t>
  </si>
  <si>
    <t>资源整合 → 数据驱动 → 教师赋能 → 智能推荐与分析 → 个性化教学</t>
  </si>
  <si>
    <t>["自然语言处理", "图像识别", "深度学习", "数据挖掘", "智能推荐系统"]</t>
  </si>
  <si>
    <t>种子平台</t>
  </si>
  <si>
    <t>文档中描述“搭配剪映软件剪辑动画”</t>
  </si>
  <si>
    <t>学生：个性化学习路径覆盖率从不足20%提高至85%；教师：备课效率提升40%以上；学校：形成可复制的教育资源优化配置方案。</t>
  </si>
  <si>
    <t>资源整合 → 数据驱动 → 教师赋能 → 智能推荐与共享复用</t>
  </si>
  <si>
    <t>数据采集层（多模态数据采集与融合）
行为识别层（学习行为分析与识别）
画像诊断层（动态学情画像生成）
个性化学习层（个性化学习路径推荐）</t>
  </si>
  <si>
    <t>企业产品以“学习支持工具”为主，整体处于规模化应用初期，已在部分学校全面上线并形成常态化运行管理模式。</t>
  </si>
  <si>
    <t>构建了“教师主导+AI协同”的新型教学范式，创新采用“低代码+模块化”开发架构，降低了AI技术应用门槛，同时实现了教学资源的智能推荐与个性化学习路径的动态规划。</t>
  </si>
  <si>
    <t>第1114号案例_基于数字化阅读资源的阅读教学实践.docx</t>
  </si>
  <si>
    <t>通过数字化阅读平台和数据分析，实现对学生阅读行为的精准监控与个性化指导，促进阅读教学模式的转变。</t>
  </si>
  <si>
    <t>数字化阅读资源采集 → 学生阅读行为监控与评价 → 个性化阅读指导与教学优化 → 阅读教学模式转变</t>
  </si>
  <si>
    <t>["数据分析", "个性化学习", "阅读行为监控", "数字化资源管理", "云计算"]</t>
  </si>
  <si>
    <t>文档中提到“教师利用AI动画生成工具剪映，通过输入精准的提示词生成了三段高质量、富有情节的引课动画。”</t>
  </si>
  <si>
    <t>学生：提升阅读素养与兴趣，优化阅读行为；教师：实现个性化指导与教学效率提升；学校：推动数字化教学模式转变。</t>
  </si>
  <si>
    <t>阅读数据监控与评价 → 数字化阅读资源应用 → 阅读教学模式转变 → 阅读行为优化</t>
  </si>
  <si>
    <t>数据采集层（阅读行为数据采集与分析）
画像诊断层（学生阅读数据报告生成）
个性化学习层（个性化阅读任务与反馈）</t>
  </si>
  <si>
    <t>企业产品以数字化阅读工具为主，学校通过数字化平台实现教学适配，整体处于推广应用阶段。</t>
  </si>
  <si>
    <t>通过数字化阅读平台与终端的结合，形成家校共育的闭合生态，促进学生阅读能力的全面提升。</t>
  </si>
  <si>
    <t>第1115号案例_“智”教“慧”管：开启开放灵活高效教育管理新生态，践行立德树人新路径.docx</t>
  </si>
  <si>
    <t>“智”教“慧”管：开启开放灵活高效教育管理新生态，践行立德树人新路径</t>
  </si>
  <si>
    <t>学校已全面实现各学科与国家智慧教育平台资源的适配，处于推广阶段。</t>
  </si>
  <si>
    <t>通过国家智慧教育平台与名校直播课堂，打破地域壁垒，促进教育公平；虚拟实验室与实体实验室智能化升级，提升学生实验探究能力。</t>
  </si>
  <si>
    <t>需求分析 → 资源二次开发与个性化适配 → 直播互动适配与课后衔接 → 虚实结合的实验教学</t>
  </si>
  <si>
    <t>["人工智能算法", "数据分析", "资源推荐系统", "虚拟实验技术", "智能数据采集"]</t>
  </si>
  <si>
    <t>文档中提到‘指导学生使用剪映AI图文成片功能’</t>
  </si>
  <si>
    <t>学生：提升核心素养与创新能力；教师：提高备课效率与教学精准度；学校：促进教育公平与资源均衡</t>
  </si>
  <si>
    <t>需求分析 → 资源二次开发与个性化适配 → 直播互动适配与课后衔接 → 虚实结合实验教学</t>
  </si>
  <si>
    <t>数据采集层（学情数据分析、资源推荐功能）
行为识别层（课堂互动分析）
智能策略层（个性化学习路径推荐）</t>
  </si>
  <si>
    <t>构建“线上线下融合、多校协同”新范式，借助AI分析学情数据，为学生定制个性化学习路径，探索虚实结合的实验教学模式</t>
  </si>
  <si>
    <t>直播课堂</t>
  </si>
  <si>
    <t>文档中提到“利用剪映软件Beta版将静态图片转化为动态视频”</t>
  </si>
  <si>
    <t>中央电教馆虚拟实验室</t>
  </si>
  <si>
    <t>文档中提到“剪映的后期剪辑与特效功能”</t>
  </si>
  <si>
    <t>智能数据采集设备</t>
  </si>
  <si>
    <t>文档中提到“使用剪映中的展览模版一键导入学生作品照片”</t>
  </si>
  <si>
    <t>第1116号案例_数学组冯俊辉“人工智能+基础教育”(1).docx</t>
  </si>
  <si>
    <t>中学生自控力测评系统</t>
  </si>
  <si>
    <t>新乡市</t>
  </si>
  <si>
    <t>已在多所学校试点应用，未来可快速推广至全国中小学，整体处于规模化应用初期</t>
  </si>
  <si>
    <t>通过AI驱动的自控力测评系统，实现科学量化评估，填补国内中学生自控力测评领域空白，提供精准数据与个性化方案。</t>
  </si>
  <si>
    <t>需求分析 → 技术研发 → 数据处理 → 应用优化</t>
  </si>
  <si>
    <t>["心理学理论", "AI技术", "数据可视化", "个性化方案生成", "自动化数据处理"]</t>
  </si>
  <si>
    <t>自控力测评系统</t>
  </si>
  <si>
    <t>文档中提到“用剪映优化呈现效果”</t>
  </si>
  <si>
    <t>学生：清晰认知自控力短板与提升路径；教师：班级整体自控力分析数据以调整教学策略；家长：客观了解孩子自我管理能力以协同育人；学校：可落地的自控力评估工具支撑德育与综合素质评价。</t>
  </si>
  <si>
    <t>需求分析 → 技术研发 → 应用优化 → 测评流程 → 数据解读</t>
  </si>
  <si>
    <t>数据采集层（多维度量表题目收集）
画像诊断层（生成多维度可视化报告）
个性化学习层（输出个性化提升方案）</t>
  </si>
  <si>
    <t>企业产品以'学习支持工具'为主，系统已在多所学校试点应用，未来可快速推广至全国中小学。</t>
  </si>
  <si>
    <t>构建'心理学理论+AI技术+教育实践'的三维融合体系，打破传统自控力评估的主观化局限，实现评估、分析、干预全流程闭环，向全社会免费开放，助力教育公平。</t>
  </si>
  <si>
    <t>心理学/德育</t>
  </si>
  <si>
    <t>文档中提到‘使用剪映软件，提取动画片段并去除原声’</t>
  </si>
  <si>
    <t>文档中提到‘在剪映中添加战场音效，使视频从“纯画面”升级为“视听结合的教学资源”’</t>
  </si>
  <si>
    <t>文档中提到‘教师预先通过剪映生成包含科学错误的视频素材供课堂集体辨误’</t>
  </si>
  <si>
    <t>文档中提到“学生在家庭或课余时间用AI工具制作阅读成果，如用‘剪映’将图文读书笔记转化为口播视频”</t>
  </si>
  <si>
    <t>第1117号案例_张金宇+AI数字人在高中生物学科学史教学中的应用——以“染色体遗传理论的奠基人摩尔根”为例.docx</t>
  </si>
  <si>
    <t>AI数字人在高中生物学科学史教学中的应用</t>
  </si>
  <si>
    <t>案例已参加基础教育精品课活动，前期小范围试讲教学反馈显示学生参与度、理解深度与科学兴趣均有显著提升，具备在同类学校快速复制推广的条件。</t>
  </si>
  <si>
    <t>本案例突破传统科学史教学的“讲授式”模式，构建“AI数字人+探究活动”双主线课堂结构，实现科学史、遗传理论与AI技术的深度融合，提升课堂的思维品质与育人价值。</t>
  </si>
  <si>
    <t>利用AI技术生成数字人 → 构建虚拟科学家对话场景 → 形成完整教学链 → 提升课堂参与度与思维深度</t>
  </si>
  <si>
    <t>["AI数字人生成", "虚拟角色对话", "沉浸式学习场景", "互动视频设计", "科学探究活动"]</t>
  </si>
  <si>
    <t>文档中提到“利用剪映完成微课片头剪辑”</t>
  </si>
  <si>
    <t>学生：提升科学探究能力与参与度；教师：转变为教学设计者与课堂引导者；学校：形成可复制的AI+科学教育实践范式</t>
  </si>
  <si>
    <t>AI数字人生成 → 虚拟对话场景构建 → 学生互动与探究 → 知识整合与评价</t>
  </si>
  <si>
    <t>数据采集层（AI数字人生成与对话脚本编写）
行为识别层（学生参与度与情感共鸣分析）
个性化学习层（即时反馈与知识整合）</t>
  </si>
  <si>
    <t>案例在基础教育中处于推广阶段，具备较强的复制性与适应性，整体应用前景良好</t>
  </si>
  <si>
    <t>突破传统科学史教学模式，通过AI数字人构建沉浸式学习场景，提升课堂互动质量与学生思维能力</t>
  </si>
  <si>
    <t>文档中提到“用AI技术将小组成员的剪纸成果组合在一起”</t>
  </si>
  <si>
    <t>第1118号案例_语文赵明“人工智能+基础教育”典型应用场景案例的方案.docx</t>
  </si>
  <si>
    <t>用AI破解高中作文“审题难、论证愁”</t>
  </si>
  <si>
    <t>已在3个高二班级试点应用，计划推广至全校高中部</t>
  </si>
  <si>
    <t>通过文心一言的智能辅导体系，精准识别学生作文中的问题，提供个性化资源，显著提高教师的辅导效率和学生的作文水平。</t>
  </si>
  <si>
    <t>精准诊断 → 分层资源推送 → 即时答疑</t>
  </si>
  <si>
    <t>["自然语言处理", "机器学习", "数据分析", "教育数据挖掘", "人工智能算法"]</t>
  </si>
  <si>
    <t>文心一言教育版</t>
  </si>
  <si>
    <t>文档中提到“用即梦AI+剪映制作情境微视频”</t>
  </si>
  <si>
    <t>学生：提升审题准确率和论证能力；教师：减轻批改负担，实现精准辅导；学校：形成可推广的智能辅导模式。</t>
  </si>
  <si>
    <t>数据采集层（学生作文提纲、练笔上传）
行为识别层（AI自动标注问题）
画像诊断层（生成短板图谱）
个性化学习层（推送针对性资源）</t>
  </si>
  <si>
    <t>该智能辅导体系已在3个试点班稳定运行，计划在全校推广，整体处于可复制的应用阶段。</t>
  </si>
  <si>
    <t>聚焦核心问题，简化技术应用，强调师生协同，避免复杂开发，确保实用性与可操作性。</t>
  </si>
  <si>
    <t>第1119号案例_《AI赋能初中物理虚拟电学实验平台设计案例的方案》申报书.docx</t>
  </si>
  <si>
    <t>AI赋能初中物理虚拟电学实验平台设计</t>
  </si>
  <si>
    <t>平台已在初二年级240名学生中应用，正在推广至初一年级，整体处于规模化应用初期</t>
  </si>
  <si>
    <t>通过虚拟实验平台解决了实验器材不足和安全隐患的问题，提升了学生的实验动手能力和理解力。</t>
  </si>
  <si>
    <t>需求分析 → 平台搭建与定制 → 应用优化 → 推广价值与风险评估</t>
  </si>
  <si>
    <t>["虚拟仿真技术", "人工智能", "数据分析", "用户交互设计"]</t>
  </si>
  <si>
    <t>视频编辑软件</t>
  </si>
  <si>
    <t>文档中提到'教师配音后，用剪映整合画面、录音等，形成5分钟沉浸式故事短视频资源包'</t>
  </si>
  <si>
    <t>学生：安全自主地进行实验，提升电学原理理解；教师：减少实验准备时间，提高课堂效率；学校：提供可复制的虚拟实验教学方案。</t>
  </si>
  <si>
    <t>需求分析 → 平台搭建与定制 → 应用优化</t>
  </si>
  <si>
    <t>数据采集层（虚拟实验场景构建）
行为识别层（学生操作识别与反馈）
个性化学习层（个性化实验指导与纠错）</t>
  </si>
  <si>
    <t>企业产品以“虚拟实验平台”为主，适用于普通中学，整体处于推广应用阶段。</t>
  </si>
  <si>
    <t>解决了实验安全与实践的矛盾，学生可以多次练习，提升实验技能，AI提供即时反馈，促进自主学习。</t>
  </si>
  <si>
    <t>文档中描述“选择‘数字人’选项，在资源库中选择数字人形象或上传照片定制属于你的数字人形象。”</t>
  </si>
  <si>
    <t>第1120号案例_“人工智能+基础教育”申报书——化学袁金平.pdf</t>
  </si>
  <si>
    <t>利用Geogebra软件验证面心立方晶胞晶体的堆积方式</t>
  </si>
  <si>
    <t>已在新乡市第一中学高二年级2个班级完成实践应用，具备规模化推广条件</t>
  </si>
  <si>
    <t>通过软件建模与数学验证，突破传统教学模式，实现学生主动参与与跨学科思维的培养。</t>
  </si>
  <si>
    <t>Geogebra软件建模 → 数据验证与数学证明 → 学生自主探究与应用拓展</t>
  </si>
  <si>
    <t>["参数化建模", "实时运算", "数据可视化", "数学验证", "跨学科融合"]</t>
  </si>
  <si>
    <t>Geogebra</t>
  </si>
  <si>
    <t>文档中提到“借助剪映等工具制作微课，适配小学生学习认知水平”</t>
  </si>
  <si>
    <t>学生：提升对晶体结构的理解与应用能力；教师：减轻重复讲解负担，促进学生主动探索；学校：提供可复用的教学范例，推动教学改革。</t>
  </si>
  <si>
    <t>软件建模 → 数据验证 → 数学证明 → 知识迁移</t>
  </si>
  <si>
    <t>数据采集层（Geogebra软件建模与数据处理）
行为识别层（学生自主探索与验证）
个性化学习层（学生主动参与与反馈）</t>
  </si>
  <si>
    <t>该案例已在新乡市第一中学推广应用，具备规模化推广条件，适用于全国初高中化学、物理等学科的抽象知识教学。</t>
  </si>
  <si>
    <t>通过Geogebra实现抽象知识的可视化与数据化，构建探究式教学闭环，促进学科融合与学生主动学习，提供低成本、高效能的教学解决方案。</t>
  </si>
  <si>
    <t>第1121号案例_语文教研室韩旭作文教学智能诊断与思维成长档案建设.docx</t>
  </si>
  <si>
    <t>作文教学智能诊断与思维成长档案建设</t>
  </si>
  <si>
    <t>该案例具有较强的普适性，可推广至语文、英语、思想政治等文字表达性学科，适合各级中学普及应用。</t>
  </si>
  <si>
    <t>实现作文教学由经验型向数据驱动型转变，推动教师角色由“批改者”转变为“思维引导者”，促进学生从“被动接受评价”到“主动自我诊断”的转变。</t>
  </si>
  <si>
    <t>需求分析 → 系统建设与技术路径 → 教学流程与课堂应用 → 实践效果</t>
  </si>
  <si>
    <t>["自然语言处理", "语义理解", "逻辑结构分析", "情感分析", "数据分析"]</t>
  </si>
  <si>
    <t>DeepSeek智能语言模型</t>
  </si>
  <si>
    <t>文档中提到“教师运用剪映软件制作数字人”</t>
  </si>
  <si>
    <t>学生：提升作文写作能力与思维深度；教师：减轻批改负担，提供精准指导；学校：推动教学模式转型与数据驱动的教学改革。</t>
  </si>
  <si>
    <t>需求分析 → 系统建设与技术路径 → 教学流程与课堂应用</t>
  </si>
  <si>
    <t>数据采集层（DeepSeek智能语言模型、自然语言处理技术）
行为识别层（语义理解与立意识别、逻辑结构分析）
画像诊断层（情感与思维倾向分析、个性化修改建议生成）</t>
  </si>
  <si>
    <t>该案例处于推广阶段，具备较强的普适性，适合各级中学普及应用，整体处于初步应用与推广阶段。</t>
  </si>
  <si>
    <t>将AI作文诊断与学生思维成长档案结合，形成循环教学机制，实现作文教学由经验型向数据驱动型转变，推动教师角色转变与学生主动学习。</t>
  </si>
  <si>
    <t>第1122号案例_王高山+基于“AI动态错题本与个性化学习路径系统”的初中数学精准教学实践案例.docx</t>
  </si>
  <si>
    <t>基于“AI动态错题本与个性化学习路径系统”的初中数学精准教学实践案例</t>
  </si>
  <si>
    <t>新乡</t>
  </si>
  <si>
    <t>已在太行中学初中部两个班进行了初步的应用和实践，取得了显著的效果。</t>
  </si>
  <si>
    <t>通过AI动态错题本实现个性化学习路径，提升学生学习效率和教师教学质量，形成精准教学闭环。</t>
  </si>
  <si>
    <t>数据采集 → AI诊断与分析 → 个性化学习路径生成 → 教学干预与评价</t>
  </si>
  <si>
    <t>["人工智能算法", "数据分析", "知识图谱构建", "图像识别", "个性化学习推荐系统"]</t>
  </si>
  <si>
    <t>夸克动态错题本</t>
  </si>
  <si>
    <t>学生：实现个性化学习，主动攻克难点，学习效率和成就感显著提升；教师：从繁重的重复性劳动中解放，成为教学设计者和数据分析者，职业幸福感增强；学校：形成精准教学闭环，教学质量得到量化保障。</t>
  </si>
  <si>
    <t>数据采集层（作业与试卷数字化、即时反馈）
行为识别层（错题归因分析、知识图谱构建）
个性化学习层（生成个性化学习任务包、智能推荐学习资源）</t>
  </si>
  <si>
    <t>企业产品以“智能教学工具”为主，已在部分学校进行初步应用，整体处于推广阶段。</t>
  </si>
  <si>
    <t>通过AI动态错题本实现个性化学习路径，教师角色从批改转向数据分析与人文关怀，形成“采集-诊断-干预-优化”的精准教学闭环。</t>
  </si>
  <si>
    <t>第1123号案例_李建南+数字学情画像技术在高中政治学科个性化辅导中的运用.docx</t>
  </si>
  <si>
    <t>数字学情画像技术在高中政治学科个性化辅导中的运用</t>
  </si>
  <si>
    <t>在新乡市第一中学试点半学年，覆盖学生300余人，技术应用效果显著，处于推广阶段</t>
  </si>
  <si>
    <t>首次将腾讯Ima+Kimi大模型深度嵌入高中政治教学场景，实现实时问答与个性化资源推送，提升教学效率与学生参与度。</t>
  </si>
  <si>
    <t>实时数据采集 → 学情画像生成 → 个性化资源推送 → 教师辅助决策</t>
  </si>
  <si>
    <t>["自然语言处理", "知识图谱", "数据分析", "图像生成", "机器学习"]</t>
  </si>
  <si>
    <t>腾讯Ima</t>
  </si>
  <si>
    <t>文档中提到“学生借助剪映生成短视频版《探险宝典》”</t>
  </si>
  <si>
    <t>学生：政治学科核心能力显著提高，主观题满分率提升；教师：备课效率提升40%，可设计个性化辅导方案；学校：推动基础教育数字化转型，促进教育公平。</t>
  </si>
  <si>
    <t>实时诊断 → 个性推送 → 动态优化</t>
  </si>
  <si>
    <t>数据采集层（主观题答题卡、正确率、错误类型、考试成绩等实时数据采集）
行为识别层（自动识别关键得分点、错误定位、优化建议）
画像诊断层（生成学生答题表现的评估雷达图）
个性化学习层（自动生成案例库、错题变式训练）</t>
  </si>
  <si>
    <t>企业产品以'学习支持工具'为主，已在新乡市第一中学试点，覆盖300余名学生，整体处于推广应用阶段。</t>
  </si>
  <si>
    <t>首次将腾讯Ima+Kimi大模型深度嵌入高中政治教学场景，实现实时问答与个性化资源推送，形成'技术减负、教师增能'的良性循环。</t>
  </si>
  <si>
    <t>腾讯Kimi</t>
  </si>
  <si>
    <t>第1124号案例_孙亚亚 《虚拟实验助力信息科技教学》.docx</t>
  </si>
  <si>
    <t>虚拟实验助力信息科技教学</t>
  </si>
  <si>
    <t>虚拟实验核心创新在于重构实验教学场景，拓展学习维度，打破传统教学限制，让实验从“有限操作”变为“无限探究”。</t>
  </si>
  <si>
    <t>虚拟实验设计 → 学习内容呈现 → 学生互动与反馈 → 知识理解与应用</t>
  </si>
  <si>
    <t>["虚拟实验系统", "自动化工具", "数据处理技术", "人工智能算法"]</t>
  </si>
  <si>
    <t>简易搜索系统</t>
  </si>
  <si>
    <t>文档中提到“利用‘剪映’软件的‘AI故事成片’功能，将文本脚本转化为符合需求风格的动画短片。”</t>
  </si>
  <si>
    <t>学生：提升数字素养与技能，增强对互联网原理的理解；教师：通过虚拟实验提升教学效果；学校：促进信息科技课程的创新与发展。</t>
  </si>
  <si>
    <t>虚拟实验设计 → 学习内容呈现 → 学生参与互动 → 知识理解与应用</t>
  </si>
  <si>
    <t>数据采集层（虚拟实验数据采集与分析）
行为识别层（学生互动模式分析）
画像诊断层（学生学习画像生成）</t>
  </si>
  <si>
    <t>虚拟实验重构实验教学场景，拓展学习维度，打破传统教学限制，提升学生参与度与计算思维能力，同时引导学生合法使用网络爬虫技术。</t>
  </si>
  <si>
    <t>网络爬虫测试仿真系统</t>
  </si>
  <si>
    <t>文档中提到“结合剪映的‘数字人复活’功能，让贝克勒尔亲述铀盐实验的发现过程”</t>
  </si>
  <si>
    <t>文档中提到‘借助剪映APP制作滚动字幕电子书，营造阅读氛围’</t>
  </si>
  <si>
    <t>第1125号案例_信息技术组郭怀宇《应用deepseek人工智能批改学生课堂练习》.docx</t>
  </si>
  <si>
    <t>应用deepseek人工智能批改学生课堂练习</t>
  </si>
  <si>
    <t>人工智能批改程序设计练习的应用正在逐步推广，教师角色转变为“教练员”和“设计师”。</t>
  </si>
  <si>
    <t>通过引入人工智能，教师能够快速获得学生的反馈和分析，提升教学效率和针对性。</t>
  </si>
  <si>
    <t>学生练习上传 → AI批改与错误分析 → 学情分析报告生成 → 针对性教学改进</t>
  </si>
  <si>
    <t>["人工智能算法", "数据分析", "学习行为分析"]</t>
  </si>
  <si>
    <t>文档中提到“用剪映精准处理视频节奏适配注意力时长”</t>
  </si>
  <si>
    <t>学生：及时获得反馈，巩固知识；教师：解放时间，精准辅导；学校：提升教学效率，优化教学策略。</t>
  </si>
  <si>
    <t>课堂练习上传 → AI批改与错误分析 → 学情分析报告生成 → 教学反馈与调整</t>
  </si>
  <si>
    <t>数据采集层（学生代码上传与分析）
行为识别层（错误类型识别与统计）
画像诊断层（个体与全班学情分析）</t>
  </si>
  <si>
    <t>企业产品以“学习支持工具”为主，逐步推进人工智能在教育中的应用，整体处于探索阶段。</t>
  </si>
  <si>
    <t>AI即时反馈与深度分析，缩短学习闭环，帮助教师精准定位学生问题，提升教学针对性与有效性。</t>
  </si>
  <si>
    <t>第1126号案例_李素珍《人工智能助力高中历史原创试题命制的探索实践》  新修改.docx</t>
  </si>
  <si>
    <t>人工智能助力高中历史原创试题命制的探索实践</t>
  </si>
  <si>
    <t>本案例已在校内历史教研组进行初步试点，应用前景广阔，可推广至全校乃至区域学校。</t>
  </si>
  <si>
    <t>构建了“人机协同，师为主导”的命题新模式，提升了教师的命题能力，减少了对商业试题库的依赖。</t>
  </si>
  <si>
    <t>["人工智能算法", "自然语言处理", "数据挖掘", "知识图谱", "人机交互"]</t>
  </si>
  <si>
    <t>文中提到“剪映的‘图文生片’功能对于短视频的生成是很实用的”</t>
  </si>
  <si>
    <t>学生：提升历史理解与分析能力；教师：实现高效的试题命制与个性化教学；学校：形成可复制的AI命题资源库，提升整体教学质量。</t>
  </si>
  <si>
    <t>需求分析 → 人机协同命题流程构建 → 个性化知识库构建 → 试题优化与调整</t>
  </si>
  <si>
    <t>需求分析层（教学评价痛点识别）
命题协同层（人机对话生成试题）
知识库层（课程标准与学术研究整合）
反馈优化层（试题调整与选项优化）</t>
  </si>
  <si>
    <t>案例已在校内进行初步试点，具备推广至全校及区域学校的潜力，整体处于探索与应用阶段。</t>
  </si>
  <si>
    <t>构建“人机协同，师为主导”的命题新模式，突破传统命题方式，实现精准、高效、个性化的试题生成，推动教育评价的个性化与精准化。</t>
  </si>
  <si>
    <t>第1127号案例_1127无锡市第一中学《AI+教育变革——无锡一中“云上红楼”创新实践》.pdf</t>
  </si>
  <si>
    <t>AI+教育变革——无锡一中“云上红楼”创新实践</t>
  </si>
  <si>
    <t>无锡市</t>
  </si>
  <si>
    <t>该模式已在我校全面铺开，覆盖全学科，超过80%的教师能熟练运用至少一种AI工具辅助教学，形成良好的示范效应。</t>
  </si>
  <si>
    <t>通过构建以“智能备课、智慧课堂、精准分析”为三大支柱的教学支持体系，实现教师从重复性劳动中解放，提升课堂教学的精准性与有效性。</t>
  </si>
  <si>
    <t>智能备课 → 智慧课堂 → 精准分析 → 教学优化</t>
  </si>
  <si>
    <t>["智能搜索与分析", "生成式AI", "数据分析模型", "跨学科知识整合", "个性化学习支持"]</t>
  </si>
  <si>
    <t>文档中描述“通过剪映系统将修改后的脚本输入，生成AI视频”</t>
  </si>
  <si>
    <t>学生：提升课堂互动与学习兴趣；教师：减轻备课负担，提升教学效率；学校：形成可推广的教学模式。</t>
  </si>
  <si>
    <t>智能备课 → 智慧课堂 → 精准分析</t>
  </si>
  <si>
    <t>数据采集层（智能搜索与分析工具）
行为识别层（课堂互动模式分析）
画像诊断层（学情分析与反馈）</t>
  </si>
  <si>
    <t>构建了以数据驱动与AI赋能为核心的新教学生态，推动教学模式从经验主导向智能支撑转变，形成了可推广的‘一中模式’</t>
  </si>
  <si>
    <t>文档中提到‘将脚本复制到剪映 APP，生成动画视频’</t>
  </si>
  <si>
    <t>文档中提到“利用剪映完成抠像、合成等后期处理”</t>
  </si>
  <si>
    <t>文档中提到“1小时内完成情景剧视频剪辑”</t>
  </si>
  <si>
    <t>第1129号案例_地理姜香玉“人工智能 基础教育”典型应用场景案例申报书.docx</t>
  </si>
  <si>
    <t>智绘寰宇：AI赋能下地理教育教学探究</t>
  </si>
  <si>
    <t>本案例在地理教育中实现了AI技术的有效应用，推动了教学模式的创新与转型，具备可推广性。</t>
  </si>
  <si>
    <t>构建了可复制的“AI赋能的地理沉浸式探究”教学模式，提升了学生的高阶思维能力与数据智能素养。</t>
  </si>
  <si>
    <t>AI技术应用 → 真实问题驱动课堂构建 → 学生高阶思维与数据智能素养培养 → 动态评价体系建立</t>
  </si>
  <si>
    <t>["地理信息系统（GIS）", "AI生成技术", "自然语言处理", "多模态学习工具", "动态虚拟环境"]</t>
  </si>
  <si>
    <t>文档中提到“通过剪映进行绿幕抠像合成，将教师无缝嵌入VR场景中。”</t>
  </si>
  <si>
    <t>学生：提升高阶思维能力与数据智能素养；教师：提高备课效率与教学效果；学校：形成可复制的AI赋能地理教学模式</t>
  </si>
  <si>
    <t>AI地理探究模块库 → 课堂动态评价体系 → AI辅助命题与原创作业设计 → 虚拟实验与沉浸式学习</t>
  </si>
  <si>
    <t>数据采集层（动态学习数据采集与融合）
行为识别层（学习意图识别、学习路径偏差检测）
画像诊断层（个性化画像生成、过程性反馈解释）
个性化学习层（即时生成反馈）</t>
  </si>
  <si>
    <t>构建了可复制的“AI赋能的地理沉浸式探究”教学模式，打破传统教学的僵化局面，实现了技术与教育的深度融合，提升了学生的主动学习与批判性思维能力</t>
  </si>
  <si>
    <t>文档中提到“利用AI视频技术，让学生‘回到‘曹冲称象’的现场’”</t>
  </si>
  <si>
    <t>文档中提到“运用DeepSeek+剪映制作微课，既可节省查找微课时间”</t>
  </si>
  <si>
    <t>文档中提到“用剪映加入文字”</t>
  </si>
  <si>
    <t>第1130号案例_1.“人工智能+基础教育”典型(河北衡水中学AI数字孪生校园平台).docx</t>
  </si>
  <si>
    <t>通过融合多前沿技术，构建全场景智慧生态，破解教育教学与校园运营痛点，赋能因材施教与安全管理。</t>
  </si>
  <si>
    <t>BIM、GIS、IoT与AI技术融合 → 全场景智慧管理服务生态构建 → 个性化教学与安全管理提升</t>
  </si>
  <si>
    <t>["BIM技术", "GIS技术", "物联网", "人工智能算法", "数据融合技术"]</t>
  </si>
  <si>
    <t>文档中描述“借助剪映的智能字幕、文本朗读、画中画等功能开展视频剪辑”</t>
  </si>
  <si>
    <t>学生：提升安全感与学习体验；教师：优化教学管理与反馈；学校：实现高效的校园管理与安全防控。</t>
  </si>
  <si>
    <t>数据采集 → 实时监测与分析 → 智能预警与响应 → 安全管理与优化</t>
  </si>
  <si>
    <t>数据采集层（多模态数据采集与融合）
状态感知层（人员轨迹追踪、情境建模）
智能策略层（动态匹配个性化安全策略）</t>
  </si>
  <si>
    <t>企业产品以“智慧校园管理工具”为主，整体处于规模化应用初期，具备跨区域推广潜力。</t>
  </si>
  <si>
    <t>通过数字孪生技术与多模态AI深度集成，实现校园全场景的智能管理与安全防控，提升校园运营效率与安全响应速度。</t>
  </si>
  <si>
    <t>第1131号案例_双师协同，AI赋能：打造沉浸式互动与个性化巩固的云校智慧课堂.docx</t>
  </si>
  <si>
    <t>双师协同，AI赋能：打造沉浸式互动与个性化巩固的云校智慧课堂</t>
  </si>
  <si>
    <t>当前应用规模已覆盖河北省内10余所远端学校，涉及学生5000余人，具备向全国中小学规模化推广的条件。</t>
  </si>
  <si>
    <t>首创‘双师协同+AI增强’融合模式，实现优质资源与个性化指导的双重保障，提升课堂互动效率与个性化辅导效果。</t>
  </si>
  <si>
    <t>资源同步 → 互动即时 → 个性适配 → 作业推送</t>
  </si>
  <si>
    <t>["高清直播技术", "AI降噪技术", "智能手写板", "AI答题统计与可视化", "虚拟数字人演示", "智能批改系统", "个性化作业推送"]</t>
  </si>
  <si>
    <t>云校智慧课堂</t>
  </si>
  <si>
    <t>文档中提到“将所有素材导入‘剪映’，添加字幕、剪辑节奏，生成完整教学视频”</t>
  </si>
  <si>
    <t>学生：享受与衡水中学同等质量的课堂教学，提升学习效果；教师：通过AI实时反馈，节省针对性讲解时间；学校：推动教育优质均衡发展，提升整体教学质量。</t>
  </si>
  <si>
    <t>资源同步 → 互动即时 → 个性适配 → 教学反馈</t>
  </si>
  <si>
    <t>数据采集层（高清直播设备、AI降噪技术、智能手写板）
行为识别层（AI答题统计与可视化工具）
画像诊断层（课堂表现-作业推送联动模型）
个性化学习层（分层作业推送、智能批改与错题本）</t>
  </si>
  <si>
    <t>当前应用规模已覆盖河北省内10余所远端学校，涉及学生5000余人，整体处于规模化应用初期。</t>
  </si>
  <si>
    <t>首创“双师协同+AI增强”融合模式，实现优质资源与个性化指导的双重保障，突破传统教学模式，提高课堂互动效率与个性化辅导效果。</t>
  </si>
  <si>
    <t>文档中提到“教师利用剪映进行视频创作与编辑”</t>
  </si>
  <si>
    <t>智能批改与错题本系统</t>
  </si>
  <si>
    <t>文档中提到‘利用剪映制作对话视频’</t>
  </si>
  <si>
    <t>第1132号案例_1.河北衡水中学韩汝彩AI赋能高中化学课堂—“化学反应方向”智能教学实践.docx</t>
  </si>
  <si>
    <t>AI赋能高中化学课堂—“化学反应方向”智能教学实践</t>
  </si>
  <si>
    <t>已在我校高一至高三年级全面推广，形成多个教学示范案例，适合不同办学条件的学校借鉴</t>
  </si>
  <si>
    <t>打破传统模式，构建AI赋能探究与多维度智能反馈的新范式，提升学生对抽象概念的理解与课堂参与度。</t>
  </si>
  <si>
    <t>需求分析 → 技术整合 → 教学落地 → 优化迭代</t>
  </si>
  <si>
    <t>["AI信息检索", "智能体评价", "红外热成像", "数字化实验", "虚拟实验室"]</t>
  </si>
  <si>
    <t>鑫考云即时答题系统</t>
  </si>
  <si>
    <t>学生：提升对焓变、熵变等抽象概念的理解；教师：实现实时学情反馈与精准教学干预；学校：推动化学教学的数字化转型与创新实践。</t>
  </si>
  <si>
    <t>数据采集层（红外热成像、数字化实验、虚拟实验室）
行为识别层（智能体导学、即时答题系统）
画像诊断层（学情报告生成、个性化反馈）</t>
  </si>
  <si>
    <t>打破传统化学教学模式，构建AI赋能探究与多维度智能反馈的新范式，实现抽象概念可视化与学情数据实时化的结合，提供低成本、易操作的教学方案。</t>
  </si>
  <si>
    <t>文档中提到“通过剪映制作AI视频”</t>
  </si>
  <si>
    <t>第1133号案例_历史贾颖 “人工智能+基础教育”典型应用.docx</t>
  </si>
  <si>
    <t>AI 助力历史教学，开启智能学习新篇</t>
  </si>
  <si>
    <t>在多所高中进行试点，整体处于推广阶段</t>
  </si>
  <si>
    <t>通过个性化学习路径、智能备课助手和动态监测，显著提升学生学习积极性和教师备课效率。</t>
  </si>
  <si>
    <t>学生学习行为监测 → 个性化学习路径规划 → 智能备课与课堂实施 → 动态评估与反馈</t>
  </si>
  <si>
    <t>["自然语言处理", "知识图谱", "学习行为分析", "数据监测与反馈", "智能推荐系统"]</t>
  </si>
  <si>
    <t>文档中提到‘借助剪映软件，设计动态闯关地图，使学生对学习任务有直观的认识’</t>
  </si>
  <si>
    <t>学生：历史学习积极性显著提高，平均成绩提升18%，历史思维能力得到明显发展；教师：备课效率提高，教学设计获奖率提升，学术影响力增强；学校：形成丰富的历史教学资源库，持续支持教学需求。</t>
  </si>
  <si>
    <t>教师专项培训 → 资源拓展定制 → 个性化预习路径 → 智能备课与高效课堂 → 动态监测与精准辅导 → 跨层级资源协同 → 竞赛与智能融合 → 智能评估提质量</t>
  </si>
  <si>
    <t>数据采集层（学习行为监测、学习报告生成）
行为识别层（学生参与度分析、学习路径优化）
画像诊断层（个性化学习画像生成、学习效果评估）
个性化学习层（智能学习路径推荐、即时反馈）</t>
  </si>
  <si>
    <t>充分的教师培训与资源共享机制，提升教师备课效率与学生学习积极性，形成丰富的历史教学资源库，促进个性化学习与智能评估的结合。</t>
  </si>
  <si>
    <t>智能学习系统</t>
  </si>
  <si>
    <t>文档中提到“通过剪映合成趣味合奏视频”</t>
  </si>
  <si>
    <t>第1134号案例_谈明晓“人工智能+基础教育”典型应用场景案例申报书.docx</t>
  </si>
  <si>
    <t>AI赋能高中生物教学的实践范式</t>
  </si>
  <si>
    <t>整体处于规模化应用初期，已在多所学校进行试点。</t>
  </si>
  <si>
    <t>通过AI技术实现人机协同，提升教学质量与命题效率，构建校本AI资源库，促进教育公平与教师专业发展。</t>
  </si>
  <si>
    <t>AI技术整合与应用 → 教学设计与资源整合 → 课堂实施与反馈优化 → 习题命制与智能批改</t>
  </si>
  <si>
    <t>["自然语言处理", "机器学习", "知识图谱", "智能批阅系统", "动态媒体生成"]</t>
  </si>
  <si>
    <t>文档中提到“运用剪映的抠图、关键帧动画功能”</t>
  </si>
  <si>
    <t>学生：提升对抽象概念的理解与掌握；教师：提高教学质量与命题效率；学校：推动教育资源共享与教师专业发展。</t>
  </si>
  <si>
    <t>学习行为采集 → 学情诊断与画像生成 → 个性化反馈与辅导 → 教学改进</t>
  </si>
  <si>
    <t>数据采集层（多模态学习数据采集与融合）
行为识别层（课堂互动数据分析）
画像诊断层（个性化学习画像生成）
个性化学习层（智能推送个性化练习）</t>
  </si>
  <si>
    <t>文档中描述‘使用剪映将多段视频合成，播放玉壶视频’</t>
  </si>
  <si>
    <t>魔法有言</t>
  </si>
  <si>
    <t>文档中提到“通过剪映软件为动画配音和配音乐”</t>
  </si>
  <si>
    <t>Nobook</t>
  </si>
  <si>
    <t>文档中提到“借助‘剪映’AI音频功能，依据幼儿讨论的‘欢快’‘紧张’等情绪关键词，生成匹配故事情节的背景音乐”</t>
  </si>
  <si>
    <t>第1135号案例_刘立恒“人工智能+高中数学教学”典型应用.docx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</si>
  <si>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</si>
  <si>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</si>
  <si>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全流程嵌入AI工具，打通备课、课堂、课后数据，融合数学史数字人，增添知识温度，实现“千人千面”的函数学习路径规划。</t>
  </si>
  <si>
    <t>筹备聚焦 → 备课精研 → 课堂突破 → 课后延伸</t>
  </si>
  <si>
    <t>["人工智能算法", "大数据分析", "动态演示技术", "学习行为分析模型", "教育数据挖掘"]</t>
  </si>
  <si>
    <t>文档中提到“通过剪映的录音功能为角色进行配音”</t>
  </si>
  <si>
    <t>学生：深度理解函数单调性，提升解题能力与思维水平；教师：实现备课精准化、课堂互动化、课后个性化，提升教学效率；学校：探索可推广的AI赋能数学教学模式。</t>
  </si>
  <si>
    <t>数据采集层（学情初始数据采集）
行为识别层（学生学习行为与错误分析）
画像诊断层（个性化学习路径生成）
个性化学习层（分层作业与智能反馈）</t>
  </si>
  <si>
    <t>全流程嵌入AI工具，打通备课、课堂、课后数据；融合数学史数字人，增添知识温度；以AI驱动学情动态追踪，实现'千人千面'的函数学习路径规划。</t>
  </si>
  <si>
    <t>文档中提到“借助剪映实现沉浸式文化感知场景”</t>
  </si>
  <si>
    <t>视频生成工具</t>
  </si>
  <si>
    <t>文档中描述“通过剪映 AI 生成功能将插画、脚本自动合成短篇动画”</t>
  </si>
  <si>
    <t>文档中提到“用剪映AI统一影片色调”</t>
  </si>
  <si>
    <t>文档中描述“教师借助剪映AI完成‘职业采访视频剪辑’任务”</t>
  </si>
  <si>
    <t>第1136号案例_河北衡水中曹彦雪---- 智能破壁：AI重构物理课堂新生态.docx</t>
  </si>
  <si>
    <t>智能破壁：AI重构物理课堂新生态</t>
  </si>
  <si>
    <t>本校教师AI工具应用率达100%，课堂提质增效效果明显，形成可推广省市级获奖课例集，沉淀实践智慧。</t>
  </si>
  <si>
    <t>通过智能情景构建、人机交互赋能、趣味游戏引擎、精准课堂辅诊四个方面，突破传统教育瓶颈，提升学生参与度和课堂活跃度。</t>
  </si>
  <si>
    <t>智能情景构建 → 人机交互赋能 → 趣味游戏引擎 → 精准课堂辅诊</t>
  </si>
  <si>
    <t>["虚拟实验技术", "数据可视化", "AI生成短视频", "智能分析", "游戏化学习"]</t>
  </si>
  <si>
    <t>智能AI导航系统</t>
  </si>
  <si>
    <t>文档中提到“视频剪辑用剪映AI，自动生成字幕、简化剪辑流程”</t>
  </si>
  <si>
    <t>学生：提高理解力和参与度；教师：实现精准教学与课堂管理；学校：形成可复制的AI赋能教学模式。</t>
  </si>
  <si>
    <t>数据采集层（虚拟实验平台、数据可视化软件）
行为识别层（智能体与学生互动）
画像诊断层（课堂数据分析与反馈）</t>
  </si>
  <si>
    <t>通过AI技术提升课堂趣味性和互动性，构建沉浸式学习环境，促进学生深度思考与创新能力发展。</t>
  </si>
  <si>
    <t>文档中提到“利用‘剪映AI’生成动画和数字人形象”</t>
  </si>
  <si>
    <t>文档中提到“利用AI视频工具（如剪映AI扩图）”</t>
  </si>
  <si>
    <t>文档中提到“剪映AI准备的数字人‘冼星海’的创作想法与学生联动”</t>
  </si>
  <si>
    <t>游戏化学习小程序</t>
  </si>
  <si>
    <t>文档中提到‘用手机拍摄制作过程短视频；打开剪映APP，导入视频’</t>
  </si>
  <si>
    <t>第1137号案例_英语李晓霞1.“人工智能+基础教育”典型应用场景案例申报书ok.docx</t>
  </si>
  <si>
    <t>人工智能赋能个性化、创造性英语学习</t>
  </si>
  <si>
    <t>河北衡水</t>
  </si>
  <si>
    <t>本案例深度融合人工智能技术，聚焦英语听说与写作教学场景，展现出显著优势，为英语教学改革提供了可借鉴的实践范本。</t>
  </si>
  <si>
    <t>通过多维度创新教学模式，重塑课堂生态，赋能素养提升，激发学生学习兴趣，全面提升语言能力、文化意识、思维品质与学习能力。</t>
  </si>
  <si>
    <t>AI动态素材创作 → 个性化写作指导 → 互动式语言学习 → 文化意识与思维品质提升</t>
  </si>
  <si>
    <t>["AI动态素材生成", "智能语音合成", "文本分析", "虚拟场景构建", "个性化反馈机制"]</t>
  </si>
  <si>
    <t>智阅卷系统</t>
  </si>
  <si>
    <t>文档中提到“依托剪映app进行个性化定制”</t>
  </si>
  <si>
    <t>学生：提升听说能力、写作水平、文化意识与思维品质；教师：实现个性化精准教学与高效反馈；学校：推动英语教学改革与创新发展。</t>
  </si>
  <si>
    <t>AI动态素材创作 → 个性化学习反馈 → 互动式教学设计 → 学习成果展示</t>
  </si>
  <si>
    <t>通过AI技术将传统教材转化为多模态互动语篇，激发学生学习兴趣，提升课堂参与度，构建师生、人机多元互动场景，全面提升英语综合应用能力。</t>
  </si>
  <si>
    <t>豆包平台</t>
  </si>
  <si>
    <t>文档中提到展示《可爱的鼠小弟》绘本的动画视频，激发小A的学习兴趣</t>
  </si>
  <si>
    <t>文档中提到‘以“剪纸生花APP”为实践工具’</t>
  </si>
  <si>
    <t>剪纸生花APP</t>
  </si>
  <si>
    <t>第1138号案例_语文王晓婷“人工智能+基础教育”典型应.docx</t>
  </si>
  <si>
    <t>智语课堂：AI赋能高中语文“精准教·深度学·活互动”创新实践</t>
  </si>
  <si>
    <t>本案例为“AI+学科教学”提供了成熟、可落地的语文科目解决方案，对文科类课程的数字化转型具有极强的示范意义。</t>
  </si>
  <si>
    <t>通过多样化的互动工具和数据驱动的精准教学范式，提升课堂互动质量，实现精准化教学，培养学生高阶思维能力。</t>
  </si>
  <si>
    <t>教学智变 → 课堂改革 → 个性化培优 → 教学反馈与调整</t>
  </si>
  <si>
    <t>["自然语言处理", "学习分析", "智能交互", "个性化学习", "数据采集与分析"]</t>
  </si>
  <si>
    <t>学生：提升课堂互动质量、促进思维训练；教师：实时掌握学情、精准调整教学；学校：推进基础教育数字化转型，形成可复制的教学样板。</t>
  </si>
  <si>
    <t>学情收集 → 教学设计优化 → 课堂互动重构 → 个性化育人</t>
  </si>
  <si>
    <t>数据采集层（学情收集、关键词提取）
行为识别层（课堂互动分析、思维状态识别）
画像诊断层（个性化学习画像生成、即时反馈）
个性化学习层（智能诊断、虚拟导师支持）</t>
  </si>
  <si>
    <t>企业产品以“教学辅助工具”为主，学校通过校本化规则实现教学适配，整体处于规模化应用初期。</t>
  </si>
  <si>
    <t>实现了从工具辅助到教学范式重构的模式创新，构建了数据驱动的精准教学闭环，增强了课堂互动与个性化育人能力，提升了教师的教学策略反思与发展。</t>
  </si>
  <si>
    <t>文档中提到“我们定制开发了‘剪纸小传人’数字人形象，将其作为课堂的虚拟助教。”</t>
  </si>
  <si>
    <t>剪纸小传人数字人</t>
  </si>
  <si>
    <t>跳跳龙作文AI批改</t>
  </si>
  <si>
    <t>文档中提到“为学生配备‘检小白-AI笔盒’，其外观与普通笔盒无异”</t>
  </si>
  <si>
    <t>检小白-AI笔盒</t>
  </si>
  <si>
    <t>习标格软件</t>
  </si>
  <si>
    <t>文档中提到“选用简道云低代码平台作为核心开发环境”</t>
  </si>
  <si>
    <t>第1139号案例_案例申报书.pdf</t>
  </si>
  <si>
    <t>以张居正视角打开《中国古代官员的选拔与管理》——人工智能赋能高中历史课堂的叙事与探究实践</t>
  </si>
  <si>
    <t>已在河北师范大学附属中学高二年级实施，课堂参与度与学生思辨能力显著提升，具备较强的可复制性。</t>
  </si>
  <si>
    <t>通过AI技术的深度融合与场景化创新，实现了知识传授与素养培养的统一，为人工智能在人文社科教学中的应用提供了可复制、可推广的有效范式。</t>
  </si>
  <si>
    <t>课前预习 → 课中探究 → 课后延伸 → 技术工具整合</t>
  </si>
  <si>
    <t>["AI生成视频", "数据可视化", "智能翻译", "数字人合成", "交互图表"]</t>
  </si>
  <si>
    <t>文档中提到“最终选用简道云低代码平台作为核心开发环境”</t>
  </si>
  <si>
    <t>学生：提升史料实证能力、历史解释力与家国情怀；教师：提高教学设计效率与课堂参与度；学校：提供可复制的教学模式，推动教育公平与数字化转型。</t>
  </si>
  <si>
    <t>数据采集层（数字人合成、数据可视化）；行为识别层（AI生成视频与数字人讲述历史）；画像诊断层（DeepSeek生成交互图表与翻译文言史料）；个性化学习层（课后延伸与小论文写作）</t>
  </si>
  <si>
    <t>实现了教育教学模式的根本性创新，通过张居正的个人命运叙事，增强学生的情感共鸣与历史理解；技术应用与教学环节深度融合，创造了多个高价值的应用场景，提升了课堂的吸引力与思维深度。</t>
  </si>
  <si>
    <t>重庆市人民小学校</t>
  </si>
  <si>
    <t>文档中提到“开发了简识榫卯虚拟仿真实验平台，让学生在强交互的软件模块学习榫卯知识”</t>
  </si>
  <si>
    <t>简识榫卯虚拟仿真实验平台</t>
  </si>
  <si>
    <t>文档中提到“在教学中运用‘简易搜索系统’仿真系统，让学生了解搜到的信息是搜索前放进去的”</t>
  </si>
  <si>
    <t>文档中描述“采用简易AI模型训练软件，设计‘微笑/不微笑’训练任务”</t>
  </si>
  <si>
    <t>简易AI模型训练软件</t>
  </si>
  <si>
    <t>第1140号案例_人工智能在语文教学中的运用--以《行路难》为例 申报书.docx</t>
  </si>
  <si>
    <t>人工智能在语文教学中的运用--以《行路难》为例</t>
  </si>
  <si>
    <t>在我校初三全部7个班级课堂中试点应用，覆盖师生400人，应用深度达“备课-授课-反思”全环节</t>
  </si>
  <si>
    <t>通过人工智能激活经典文本，助力学生理解传统文化、树立积极心态，推动“文化自信”与“心理健康”双育人。</t>
  </si>
  <si>
    <t>AI工具制作短视频与智能体 → 学生合作探究与个性化表达 → 课堂反馈与情感共鸣</t>
  </si>
  <si>
    <t>["AI视频制作", "智能体设计", "个性化表达", "情感计算", "学习行为分析"]</t>
  </si>
  <si>
    <t>豆包AI工具</t>
  </si>
  <si>
    <t>文档中提到使用简作设备进行作业批改</t>
  </si>
  <si>
    <t>学生：掌握诗歌基础与技巧，提升合作探究能力、信息整合能力与个性化表达能力；教师：创新教学形式，提升教学效果；学校：推动教学向素养培育转型。</t>
  </si>
  <si>
    <t>需求分析 → 技术研发与个性化定制 → 教学实施与反馈</t>
  </si>
  <si>
    <t>数据采集层（AI视频制作、信息汇总）
行为识别层（学生情感与参与状态分析）
个性化学习层（AI生成个性化表达）</t>
  </si>
  <si>
    <t>案例在初三全部7个班级课堂中试点应用，覆盖师生400人，整体处于推广阶段，具备一定的推广潜力。</t>
  </si>
  <si>
    <t>突破传统古诗文教学模式，通过AI工具与教学环节深度整合，实现低成本数字化升级，激活经典文本，促进学生对传统文化的理解与认同。</t>
  </si>
  <si>
    <t>简作作业批改设备</t>
  </si>
  <si>
    <t>第1142号案例_河北师大附属实验小学-闫茹-以《我能不让“暴躁熊”出没》为例.docx</t>
  </si>
  <si>
    <t>人工智能点亮小学心理微课创作</t>
  </si>
  <si>
    <t>该模式已在试点学校获得验证，易于在心育主题中推广，推动心育资源的普惠化。</t>
  </si>
  <si>
    <t>通过AI赋能，教师从繁重的技术劳动中解放出来，提升了微课创作效率和教学效果，实现了个性化的情绪学习体验。</t>
  </si>
  <si>
    <t>AI工具生成视觉素材 → 视频内容开发 → 教学逻辑呈现与学习引导</t>
  </si>
  <si>
    <t>["情感识别", "虚拟对话", "情境模拟", "AI生成内容", "教学逻辑优化"]</t>
  </si>
  <si>
    <t>文档中提到“建筑学长AI（总平图渲染）”</t>
  </si>
  <si>
    <t>学生：提升情绪管理能力与参与度；教师：减轻创作负担，专注教学设计；学校：推动心理健康教育的数字化转型</t>
  </si>
  <si>
    <t>需求分析 → 角色与视觉资源生成 → 视频内容开发 → 教学实施与反馈</t>
  </si>
  <si>
    <t>数据采集层（AI生成视觉素材与视频内容）
行为识别层（情感识别与互动分析）
个性化学习层（个性化情绪管理策略引导）</t>
  </si>
  <si>
    <t>心理健康教育的数字化转型初期，AI工具应用逐渐增多，尚处于探索阶段</t>
  </si>
  <si>
    <t>构建“AI+心育+微课”三位一体的教学新样态，提升教学效率与学生参与度，形成可复制的标准化操作手册</t>
  </si>
  <si>
    <t>文档中提到“用小云雀匠邦设计美术活动模板”</t>
  </si>
  <si>
    <t>第1143号案例_武江娜   数智赋能，探秘“酚”芳——基于AI平台的高中苯酚探究式教学.pdf</t>
  </si>
  <si>
    <t>数智背景下的高中化学教学设计——以苯酚为例</t>
  </si>
  <si>
    <t>已在校内完成多轮教学实践，教学效果显著，适用于资源常态化的中小学，具有广泛的推广价值。</t>
  </si>
  <si>
    <t>通过融合AI技术与数字化实验，将不可见的反应过程和抽象的思维可视化、可操作化，破解认知难点，创新了教学模式与评价模式。</t>
  </si>
  <si>
    <t>需求分析 → 技术研发与个性化定制 → 应用优化 → AI-数据-学生深度互动闭环</t>
  </si>
  <si>
    <t>["数字化传感器", "互动游戏开发", "数据采集与分析", "AI对话系统", "认知建模"]</t>
  </si>
  <si>
    <t>文档中提到“调用匠邦AI等工具生成分层教案”</t>
  </si>
  <si>
    <t>学生：提升证据推理与模型认知能力；教师：实现精准教学与个性化辅导；学校：推动课堂教学改革与创新实践。</t>
  </si>
  <si>
    <t>数据采集层（pH传感器、二氧化碳传感器数据采集与分析）
行为识别层（学生认知状态与反馈分析）
画像诊断层（学生模型认知与科学探究能力评估）</t>
  </si>
  <si>
    <t>构建了“真实情境驱动—认知冲突引发—数据实证探析—AI互动建模”的四阶教学模式，实现了从“教为中心”到“学为中心”的转变，提供了低成本、高效率的数字化转型路径。</t>
  </si>
  <si>
    <t>XX教育科技有限公司</t>
  </si>
  <si>
    <t>文档中提到“依托AI技术，解放教师机械化的备课工作，提升备课效率50%以上”</t>
  </si>
  <si>
    <t>文档中提到“基于交互式白板的建模教学工具，并创新性融合AI即时评价功能”</t>
  </si>
  <si>
    <t>文档中提到“利用交互式触控屏作为幼儿思维可视化的平台”</t>
  </si>
  <si>
    <t>交互式触控屏</t>
  </si>
  <si>
    <t>第1144号案例_“人工智能 基础教育”典型应用场景案例-李辉.docx</t>
  </si>
  <si>
    <t>借助AI提升备课效率</t>
  </si>
  <si>
    <t>已在全国12省300余所高中应用，覆盖数学全学段，部分学校实现备课全环节渗透，前景广阔。</t>
  </si>
  <si>
    <t>通过希沃AI实现课件制作高效化，备课耗时从传统3-5小时缩短至1-2小时，提升了教师备课效率与教学质量。</t>
  </si>
  <si>
    <t>需求识别 → 资源匹配 → 动态调整 → 课件生成</t>
  </si>
  <si>
    <t>["意图识别技术", "知识图谱", "向量数据库", "智能题库", "动态可视化"]</t>
  </si>
  <si>
    <t>文档中提到“利用deepseek编程制作了一款交互式动画”</t>
  </si>
  <si>
    <t>学生：提升课堂参与度与学习效果；教师：显著缩短备课时间，聚焦教学设计与个性化辅导；学校：推动数字化教育落地，提升整体教学质量。</t>
  </si>
  <si>
    <t>数据采集层（教师备课需求数据收集）
行为识别层（教师输入指令词识别）
画像诊断层（生成个性化课件结构）
个性化学习层（根据学生基础调整内容）</t>
  </si>
  <si>
    <t>企业产品以“备课支持工具”为主，已在全国12省300余所高中应用，整体处于规模化推广阶段。</t>
  </si>
  <si>
    <t>实现“人机协同共创”教学新范式，显著提升备课效率与内容质量，推动教育信息化转型，形成可复制的“AI + 备课”模式。</t>
  </si>
  <si>
    <t>第1145号案例_申报书.pdf</t>
  </si>
  <si>
    <t>基于scratch的100以内加减法测试器赋能数学课堂</t>
  </si>
  <si>
    <t>河北省邢台市</t>
  </si>
  <si>
    <t>已在本校二年级3个班级试点使用，具备良好的推广性</t>
  </si>
  <si>
    <t>通过AI小程序实现自动出题、即时批改与学情分析，显著提升计算教学的效率与针对性，激发学生学习兴趣。</t>
  </si>
  <si>
    <t>需求分析 → 技术研发 → 应用优化 → 实施效果</t>
  </si>
  <si>
    <t>["语音交互", "图像识别", "智能出题", "自动批改", "数据反馈"]</t>
  </si>
  <si>
    <t>文档中描述“交互式模拟器：训练测电笔操作，记录步骤并标注错误”</t>
  </si>
  <si>
    <t>学生：提升计算能力与学习兴趣；教师：减轻批改负担，提高课堂效率；学校：推动数学课堂智能化、个性化转型。</t>
  </si>
  <si>
    <t>数据采集层（语音交互与图像识别技术）
行为识别层（自动批改与记录答题时间、错误率）
个性化学习层（即时反馈与学情分析）</t>
  </si>
  <si>
    <t>适用于全国小学低年级数学课堂，具备低成本、易部署、易操作的特点，整体处于推广阶段。</t>
  </si>
  <si>
    <t>将图形化编程工具scratch应用于数学教学，结合AI语音与交互逻辑，打造沉浸式学习体验，实现“学—练—评”一体化闭环。</t>
  </si>
  <si>
    <t>scratch</t>
  </si>
  <si>
    <t>文档中描述“交互式探究工具支持学生拖动滑块，实时显示分子运动速率数值”</t>
  </si>
  <si>
    <t>第1146号案例_河北师范大学附属中学-刘劢-“NB实验”在初中电路连接中的应用开发-申报书.pdf</t>
  </si>
  <si>
    <t>“NB实验”在初中电路连接中的应用开发</t>
  </si>
  <si>
    <t>已在多所学校实施，适配全国中小学物理实验教学场景，具备拓展性。</t>
  </si>
  <si>
    <t>首创‘实物体验+虚拟实验’递进式教学模式，显著提升教学效率与学生兴趣，解决实物实验损耗与效率低的问题。</t>
  </si>
  <si>
    <t>虚拟实验设计 → 学生自主操作与探索 → 故障模拟与分析 → 知识理解与应用</t>
  </si>
  <si>
    <t>["虚拟实验技术", "3D模型展示", "动态数据反馈", "故障模拟", "教学模式创新"]</t>
  </si>
  <si>
    <t>文档中提到“开发交互工具，以便引导学生在沉浸式的学习环境中将抽象的数学概念转化为可感知、可操作的虚拟实体”</t>
  </si>
  <si>
    <t>学生：提升电路教学效率与效果，增强探究与分析能力；教师：优化课堂管理与教学流程；学校：形成可复制的虚拟实验教学模式。</t>
  </si>
  <si>
    <t>虚拟实验设计 → 学生自主操作 → 实验结果观察与分析 → 知识理解与应用</t>
  </si>
  <si>
    <t>数据采集层（虚拟实验数据采集与分析）
行为识别层（学生操作行为分析）
智能策略层（个性化学习路径推荐）</t>
  </si>
  <si>
    <t>企业产品以“虚拟实验与实践教学工具”为主，适配初中物理教学，整体处于推广应用阶段。</t>
  </si>
  <si>
    <t>首创“实物体验+虚拟实验”递进式教学模式，解决传统教学中虚拟与实物脱节的问题，显著提升学生的学习兴趣与实验安全性。</t>
  </si>
  <si>
    <t>交互式学习工具</t>
  </si>
  <si>
    <t>文档中提到“AI能够快速理解并生成包含相应输入字段、计算公式的HTML文件”</t>
  </si>
  <si>
    <t>第1147号案例_1147河北师范大学附属中学-李安-人工智能赋能物理课堂教学.docx</t>
  </si>
  <si>
    <t>人工智能赋能一线教学</t>
  </si>
  <si>
    <t>通过AI技术的介入，极大提高了备课效率和质量，构建了智能评价体系，促进了学生的主动参与和批判性思维能力的培养。</t>
  </si>
  <si>
    <t>利用DeepSeek生成教学框架与动态模拟动画 → 生成个性化测试题目与错题变式题库 → 促进学生的主动学习与批判性思维能力提升</t>
  </si>
  <si>
    <t>["自然语言处理", "动态模拟生成", "个性化学习分析", "智能评价系统", "交互式学习环境"]</t>
  </si>
  <si>
    <t>文档中提到“教师根据本节课的实验原理向AI大模型描述需求，AI能够快速理解并生成包含相应输入字段、计算公式的HTML文件。”</t>
  </si>
  <si>
    <t>学生：通过动态模拟和互动学习提升对物理知识的理解；教师：提高备课效率与教学质量，增强课堂互动；学校：推动教育创新，提升整体教学水平。</t>
  </si>
  <si>
    <t>教学框架生成 → 动态模拟动画生成 → 互动学习环境构建 → 智能评价体系</t>
  </si>
  <si>
    <t>通过AI技术构建生动的历史人物讲解，提升学生的学习兴趣与参与度，同时实现个性化学习与精准评价，促进学生批判性思维与创造性提问能力的培养。</t>
  </si>
  <si>
    <t>XMind</t>
  </si>
  <si>
    <t>Web应用</t>
  </si>
  <si>
    <t>文档中提到“设计了第二版‘交通灯时序图演示系统’，该系统将两个路口信号灯的状态在时间轴上的变化以‘高低电平’波形图的形式呈现”</t>
  </si>
  <si>
    <t>文档中提到“开发角色化‘孟德尔’智能体及网页交互学件”</t>
  </si>
  <si>
    <t>第1149号案例_“人工智能+基础教育”典型应用场景案例申报书.docx</t>
  </si>
  <si>
    <t>双引擎破局：AI数字人辩论+PhET微场景重构光电效应教学</t>
  </si>
  <si>
    <t>当前已在本校落地应用，成效显著，具备跨校规模化推广基础</t>
  </si>
  <si>
    <t>通过AI与可视化技术实现科学史教学的活化，突破实验资源匮乏与抽象概念难理解的瓶颈，提供低成本、高适配的解决方案。</t>
  </si>
  <si>
    <t>AI辩论生成 → PhET虚拟实验验证 → 数据分析与规律建模 → 教学效果评估</t>
  </si>
  <si>
    <t>["虚拟实验技术", "AI对话生成", "数据分析与可视化", "互动式学习设计", "教育技术整合"]</t>
  </si>
  <si>
    <t>文档中提到“教师利用平台的试题资源库，结合本班学情进行智能组卷”</t>
  </si>
  <si>
    <t>学生：深化对光电效应的理解，提升科学探究能力；教师：实现教学资源的高效利用与教学效果的提升；学校：推动教育均衡发展，提升理科教学质量。</t>
  </si>
  <si>
    <t>AI辩论生成 → PhET虚拟实验验证 → 数据分析与规律建模 → 课堂互动与反馈</t>
  </si>
  <si>
    <t>数据采集层（PhET虚拟实验数据采集与分析）
行为识别层（学生互动与反馈分析）
画像诊断层（学生理解与掌握情况评估）</t>
  </si>
  <si>
    <t>企业产品以"学习支持工具"为主，学校通过AI与虚拟实验结合实现教学适配，整体处于应用推广阶段</t>
  </si>
  <si>
    <t>通过AI与可视化技术的结合，打破传统教学模式，实现科学史的动态呈现与实验教学的可视化，解决了非实验校在教学资源与抽象概念理解上的困境。</t>
  </si>
  <si>
    <t>文档中提到“教师/家长管理后台：数据可视化，用于监控班级整体和学生个体情况。”</t>
  </si>
  <si>
    <t>文档中提到“开发教师端平板App，教师可实时查看全班心率热力图、接收系统预警”</t>
  </si>
  <si>
    <t>第1152号案例_人工智能+基础教育”典型应用场景案例申报书.pdf</t>
  </si>
  <si>
    <t>筑数字城市名片，为沧州创城赋能</t>
  </si>
  <si>
    <t>案例处于实践阶段，已在沧州市第三中学实施，形成可复制的教学模式。</t>
  </si>
  <si>
    <t>通过项目式教学与AI技术的结合，提升学生的数据处理能力与文化认知，促进跨学科融合与创新。</t>
  </si>
  <si>
    <t>数据采集与处理 → 文本分析与可视化 → 学情报告生成 → 反馈与迭代</t>
  </si>
  <si>
    <t>["文本智能分析", "数据可视化", "关键词提取", "情感分析", "数据清洗"]</t>
  </si>
  <si>
    <t>中小学智慧教学平台</t>
  </si>
  <si>
    <t>学生：提升信息素养、数据处理能力和编程思维；教师：提高教学效率，快速批改学生作品；学校：形成可复制的项目式教学模式，增强文化自信。</t>
  </si>
  <si>
    <t>数据采集 → 学情诊断与分析 → 数据处理与可视化 → 作品展示与评价</t>
  </si>
  <si>
    <t>数据采集层（文本数据采集与处理）
行为识别层（关键词智能提取、情感分析）
画像诊断层（学生作品预评价）
个性化学习层（即时反馈与指导）</t>
  </si>
  <si>
    <t>通过项目式教学设计，结合AI工具提升数据处理效率，融入地域文化元素，确保学生创意主导地位，形成完整的教学闭环。</t>
  </si>
  <si>
    <t>文档中提到“学校建立涵盖8个维度100多项指标的教师数字画像体系”</t>
  </si>
  <si>
    <t>亿图图示AI版</t>
  </si>
  <si>
    <t>文档中提到“为教师开发终端App，可便捷记录幼儿的进餐、排便、情绪状态等观察性数据”</t>
  </si>
  <si>
    <t>文档中提到“教师自研课堂模式，集成AI问答，AI数据分析，文生图等功能”</t>
  </si>
  <si>
    <t>教师自研AI课堂教学平台</t>
  </si>
  <si>
    <t>文档中提到“全区推动全学科教师应用AI备授课助手，依托大模型海量优质教学资源数据库”</t>
  </si>
  <si>
    <t>第1153号案例_1153沧州市第七中学+王莹+教学设计AI创新实践案例——《牛顿第三定律》.pdf</t>
  </si>
  <si>
    <t>教学设计AI创新实践案例——高中物理《牛顿第三定律》</t>
  </si>
  <si>
    <t>整体处于规模化应用初期，已在沧州市第七中学实施并取得显著成效。</t>
  </si>
  <si>
    <t>通过AI实现教学设计全流程的高效化与精准化，备课时长显著缩短，课堂评价覆盖率达100%，且所有工具零额外投入。</t>
  </si>
  <si>
    <t>前置准备 → AI诊断 → AI优化 → 课堂验证</t>
  </si>
  <si>
    <t>["教育数据分析", "实时反馈系统", "可视化教学工具", "AI优化算法"]</t>
  </si>
  <si>
    <t>讯飞星火认知大模型</t>
  </si>
  <si>
    <t>文档中提到“全区推动全学科教师应用AI备授课助手”</t>
  </si>
  <si>
    <t>学生：易混点正确率由34%升至81%，课堂举手率提升2.3倍；教师：备课时长由4小时缩至38分钟，形成可复制的教学设计模式；学校：实现教学设计的高效化与精准化。</t>
  </si>
  <si>
    <t>数据采集层（课堂实时采集双蓝牙力传感器数据）
行为识别层（AI精准标出目标-活动-评价断层）
个性化学习层（生成低成本可视化改进方案）</t>
  </si>
  <si>
    <t>企业产品以“教学设计工具”为主，学校通过AI技术实现教学设计的创新与优化，整体处于初步应用阶段。</t>
  </si>
  <si>
    <t>借助AI实现教学设计全流程的数据化、高效化与精准化，打破传统备课的经验依赖，形成可复制的‘AI+教学’闭环模式，且所有工具零额外投入，降低技术应用门槛。</t>
  </si>
  <si>
    <t>双蓝牙力传感器</t>
  </si>
  <si>
    <t>文档中描述“开发教学分析系统，联动手环与平板，自动生成学生运动数据报告”</t>
  </si>
  <si>
    <t>文档中提到‘第一款智能体聚焦于教学设计，通过“理论指导+智能评估+实操建议”的全环节分析’</t>
  </si>
  <si>
    <t>第1154号案例_华北油田供应学校常媛+AI赋能小学语文阅读教学——《夏洛的网》阅读推进智慧课堂实践.docx</t>
  </si>
  <si>
    <t>AI赋能小学语文阅读教学——《夏洛的网》阅读推进智慧课堂实践</t>
  </si>
  <si>
    <t>华北地区</t>
  </si>
  <si>
    <t>目前已在本校四年级3个班级推广，具备在全国小学中年级语文阅读教学中规模化推广的条件。</t>
  </si>
  <si>
    <t>构建了‘AI+阅读’的分层教学模式，打破传统‘统一讲解’的局限，提升了学生的参与度与思维深度。</t>
  </si>
  <si>
    <t>学情诊断 → 任务推送 → 教学实施 → 效果评估</t>
  </si>
  <si>
    <t>["AI情境激发", "思维导图", "互动式角色对话", "分层任务设计", "智能答疑"]</t>
  </si>
  <si>
    <t>希沃AI系统</t>
  </si>
  <si>
    <t>文档中描述“教学助手开展AI翻译辅导虚拟对话、姓氏游戏等活动”</t>
  </si>
  <si>
    <t>学生：提升信息提取、逻辑思维与情感共鸣能力；教师：实现精准诊断与个性化教学；学校：探索技术在语文育人中的有效路径。</t>
  </si>
  <si>
    <t>数据采集层（AI诊断学情、思维导图分析）
行为识别层（学生互动与提问分析）
画像诊断层（个性化学习画像生成、学习效果反馈）</t>
  </si>
  <si>
    <t>构建了“AI+阅读”的分层教学模式，实现了学情诊断、任务推送、效果评估的闭环，提升了学生参与度与思维深度，打破了传统教学的局限。</t>
  </si>
  <si>
    <t>项目建立了完整的教育大数据采集与分析平台，通过AI算法实现多维度数据分析</t>
  </si>
  <si>
    <t>教育大数据分析系统</t>
  </si>
  <si>
    <t>文档中描述“机器人‘宾果’作为‘学习伙伴’与‘流动助教’，通过语音互动、巡回提醒，创造了高吸引力课堂情境”</t>
  </si>
  <si>
    <t>教育机器人宾果</t>
  </si>
  <si>
    <t>第1156号案例_保定市竞秀学校“人工智能+基础教育”典型应用场景案例申报书和信息汇总表.docx</t>
  </si>
  <si>
    <t>保定市竞秀学校“人工智能+基础教育”典型应用</t>
  </si>
  <si>
    <t>该模式具备显著的推广应用价值，支持不同学科与学段的教研场景，整体处于推广阶段。</t>
  </si>
  <si>
    <t>创新构建了“AI 备课辅助-智能课堂数据采集-数据驱动的精准教研”闭环模式，实现教学质量的动态优化与持续迭代。</t>
  </si>
  <si>
    <t>智能备课 → 课堂数据采集 → 数据驱动教研 → 教学改进</t>
  </si>
  <si>
    <t>["自然语言处理", "计算机视觉", "知识图谱", "数据分析", "人工智能算法"]</t>
  </si>
  <si>
    <t>文档中提到“以‘钉钉平台——教育魔方’为支撑，实现了多主体参与、多场景记录的评价机制”</t>
  </si>
  <si>
    <t>学生：提高课堂参与度与学习效果；教师：提升备课效率与教学质量；学校：推动教学模式的创新与优化。</t>
  </si>
  <si>
    <t>智能备课 → 智慧上课 → 数据教研</t>
  </si>
  <si>
    <t>数据采集层（课堂教学行为数据采集、实时数据报告生成）
行为识别层（课堂互动分析、教师提问类型识别）
画像诊断层（基于数据的课例分析、教学优势与不足定位）</t>
  </si>
  <si>
    <t>构建了从备课到教研的完整AI赋能闭环，提升了教学质量与效率，创新性地将数据驱动与教学实践相结合，形成了良性循环的教学改进模式。</t>
  </si>
  <si>
    <t>教育魔方</t>
  </si>
  <si>
    <t>文档中提到“基于自主搭建的教育数据智能分析平台实现核心AI功能”</t>
  </si>
  <si>
    <t>浙江移动</t>
  </si>
  <si>
    <t>文档中提到‘与浙江移动合作，部署教育数据中台，打通教、学、评、研、育等多系统数据孤岛’</t>
  </si>
  <si>
    <t>教育数据中台</t>
  </si>
  <si>
    <t>融合人工智能支持的数字化平台（教育志愿者平台）</t>
  </si>
  <si>
    <t>教育志愿者服务平台</t>
  </si>
  <si>
    <t>第1157号案例_人工智能案例.docx</t>
  </si>
  <si>
    <t>3D视图教学工具</t>
  </si>
  <si>
    <t>文档中提到“在企业微信内搭建教职工办公 OA 平台，集成电教 / 物业报修、校车申请等功能”</t>
  </si>
  <si>
    <t>教职工办公 OA 平台</t>
  </si>
  <si>
    <t>第1159号案例_40中 张亚迪 附件1 “人工智能+基础教育”典型应用场景案例申报书.docx</t>
  </si>
  <si>
    <t>AI赋能初中生物《预防接种》课堂</t>
  </si>
  <si>
    <t>该案例已在申报单位八年级生物组内推广，应用于24个班级，课堂参与度高，适合基础教育阶段大规模应用。</t>
  </si>
  <si>
    <t>通过AI数字人和动态曲线模型的应用，提升了学生的参与感和对知识的理解，打破了传统的知识灌输模式。</t>
  </si>
  <si>
    <t>AI学情诊断 → AI互动教学 → 动态模型展示 → 知识内化</t>
  </si>
  <si>
    <t>["AI学情分析", "动态曲线模型", "AI数字人", "数据可视化", "互动教学"]</t>
  </si>
  <si>
    <t>文档中描述“调用的是阶跃星辰的视频理解大模型，设置自动化流程”</t>
  </si>
  <si>
    <t>学生：提升对预防接种的理解与参与感；教师：实现精准备课与互动教学；学校：形成可复制的AI赋能教学模式。</t>
  </si>
  <si>
    <t>数据采集层（问卷星进行学情调查）
行为识别层（AI自动统计答题正确率）
画像诊断层（生成学情报告）
个性化学习层（AI数字人互动）
情境建模层（动态曲线模型展示）</t>
  </si>
  <si>
    <t>案例处于区域内推广阶段，已在24个班级应用，整体处于可复制、可推广的初期。</t>
  </si>
  <si>
    <t>构建了情感唤醒与技术应用相结合的三维教学模式，首次在初中生物课堂中实现AI工具的深度互动与知识可视化，提升了课堂参与度与教学效果。</t>
  </si>
  <si>
    <t>文档中提到“开发‘节水扭蛋机’在线互动界面，内置节水行为判断题”</t>
  </si>
  <si>
    <t>文档中描述“AI程序根据他的实时步频，播放节奏明快的电子音乐，音乐BPM会略高于他当前的步频。”</t>
  </si>
  <si>
    <t>第1160号案例_申报书PDF.pdf</t>
  </si>
  <si>
    <t>基于双数据循证的“一心四环”教研模式</t>
  </si>
  <si>
    <t>已在本市基础教育阶段实现全面推广与深度应用，成为区域教研员与学校教研组开展活动的标准范式。</t>
  </si>
  <si>
    <t>创建了基于双数据循证的教研新范式，实现了从经验型教研到循证型教研的根本性转变，显著缩短教师专业成长周期。</t>
  </si>
  <si>
    <t>双数据采集 → 数据融合与诊断 → 智能赋能与效果评估</t>
  </si>
  <si>
    <t>["人工课堂观察数据", "智能研修平台数据", "数据融合", "数据可视化", "智能分析"]</t>
  </si>
  <si>
    <t>文档中提到“可以将抽象的数学思维进行可视化呈现，帮助学生了解数学计算或图形与几何问题探究中存在的问题”</t>
  </si>
  <si>
    <t>教师：精准诊断教学问题，显著缩短教师成长周期；学校：形成可复制、可推广的教研模式，提升教研活动的实效性。</t>
  </si>
  <si>
    <t>数据采集层（人工课堂观察数据H-Data与智能研修平台数据A-Data的同步采集）
数据分析层（数据汇总、可视化、交叉分析、归因分析）
赋能层（生成教学行为分析报告、支持自我观课与反思）</t>
  </si>
  <si>
    <t>本案例已在本市基础教育阶段实现全面推广与深度应用，成为区域教研员与学校教研组开展活动的标准范式。</t>
  </si>
  <si>
    <t>创建了基于双数据循证的教研新范式，实现了从经验型教研到循证型教研的根本性转变，形成了良性循环的教研生态。</t>
  </si>
  <si>
    <t>第1161号案例_夏露寒+协同管理赋能学校数字化转型的创新与实践.docx</t>
  </si>
  <si>
    <t>协同管理赋能学校数字化转型的创新与实践</t>
  </si>
  <si>
    <t>学校已在92个班级、266名教师和3770名学生中全面实施，形成教育数字化的“乘数效应”，处于推广阶段。</t>
  </si>
  <si>
    <t>通过国家中小学智慧教育平台实现信息整合与协同管理，提升了学校管理效率和家校协同育人模式，形成了新型教育生态。</t>
  </si>
  <si>
    <t>数据整合与共享 → 协同管理平台应用 → 智能决策支持 → 教育资源优化配置</t>
  </si>
  <si>
    <t>["数据整合", "智能决策支持", "大数据分析", "教育资源管理", "协同管理"]</t>
  </si>
  <si>
    <t>文档中提到“充分利用金山文档的在线协同编辑功能”</t>
  </si>
  <si>
    <t>学生：提升学习效率与参与度；教师：实现高效管理与精准服务；学校：构建协同育人新生态，推动教育数字化转型。</t>
  </si>
  <si>
    <t>数据整合 → 协同管理 → 智能决策 → 家校共育</t>
  </si>
  <si>
    <t>数据管理层（统一师生档案数据库）
流程自动化层（审批流程自动化）
协作管理层（群组协作科学化）
智能分析层（教师培训可视化与精准化）</t>
  </si>
  <si>
    <t>学校通过国家中小学智慧教育平台实现数字化管理，整体处于数字化转型的推进阶段，已形成一定的应用规模。</t>
  </si>
  <si>
    <t>通过国家智慧中小学教育平台实现信息整合与流程自动化，构建高效的家校协同育人模式，推动教育管理的智能化与高效化。</t>
  </si>
  <si>
    <t>第1162号案例_净月一实验“人工智能+基础教育”典型应用场景案例申报书2.0.docx.docx</t>
  </si>
  <si>
    <t>“一核多翼・数据驱动”长春净月第一实验学校智慧校园管理系统实践</t>
  </si>
  <si>
    <t>智慧校园管理系统已在学校全面实施，提升了管理效率，处于推广阶段。</t>
  </si>
  <si>
    <t>通过定制化系统架构，解决了管理效率低下和数据核算不透明的问题，提升了教师和家长的满意度。</t>
  </si>
  <si>
    <t>数据整合与云服务搭建 → 智能排课与德育管理 → 过程性管理与智能核算 → 数据透明与信任构建</t>
  </si>
  <si>
    <t>["数据整合", "云计算", "智能排课算法", "人脸识别", "过程性管理系统"]</t>
  </si>
  <si>
    <t>智慧校园管理系统</t>
  </si>
  <si>
    <t>文档中提到“依托扣子空间搭建‘津津有味面包店’智能体，以‘即时互动、具象化呈现’破解难点”</t>
  </si>
  <si>
    <t>教务管理</t>
  </si>
  <si>
    <t>学生：提升学习管理效率；教师：减轻管理负担，实现精准管理；学校：推动管理数字化转型，提升整体管理水平。</t>
  </si>
  <si>
    <t>数据整合 → 智能排课与选课 → 绩效管理与德育管理 → 过程管理与智能核算</t>
  </si>
  <si>
    <t>数据采集层（统一数据中心整合多类数据）
行为识别层（智能排课与选课系统）
画像诊断层（教师绩效与德育评价生成）
个性化学习层（过程管理与智能核算）</t>
  </si>
  <si>
    <t>企业产品以“智慧校园管理工具”为主，学校通过定制化开发实现管理适配，整体处于应用推广阶段。</t>
  </si>
  <si>
    <t>系统完全贴合学校实际管理架构，避免通用模板的局限性，实现“过程性管理 + 智能核算”双闭环，提升管理效率与透明度。</t>
  </si>
  <si>
    <t>扣子空间津津有味面包店智能体</t>
  </si>
  <si>
    <t>自动化考勤机</t>
  </si>
  <si>
    <t>文档中提到“依托‘扣子’平台，创建名为‘津小礼’的AI智能体”</t>
  </si>
  <si>
    <t>扣子空间津小礼AI智能体</t>
  </si>
  <si>
    <t>第1163号案例_吉林省松原市宁江区人工智能与课堂教学融合实践案例申报书.docx</t>
  </si>
  <si>
    <t>吉林省松原市宁江区人工智能与课堂教学融合实践案例</t>
  </si>
  <si>
    <t>吉林省松原市宁江区</t>
  </si>
  <si>
    <t>该案例所代表的技术融合创新在业内处于领先水平，广泛应用于各学校、各学科课堂。</t>
  </si>
  <si>
    <t>通过技术手段放大优质教育资源效益，推动课堂教学方式的转变和教学结构的系统性重构，促进教师的专业成长和区域教育质量的整体提升。</t>
  </si>
  <si>
    <t>多模态交互技术 → 场景生成与可视化技术 → 个性化与协同技术 → 精准教学支持 → 拓展学习边界</t>
  </si>
  <si>
    <t>["语音识别", "视觉识别", "文本分析", "个性化学习系统", "AI数字人技术", "AR/VR技术"]</t>
  </si>
  <si>
    <t>国子软件</t>
  </si>
  <si>
    <t>文档中提到“依托国子云为基础的'锦'大模型，学校提出要求，向国子软件公司定制产品”</t>
  </si>
  <si>
    <t>学生：提升学习兴趣与核心素养；教师：实现精准教学与专业发展；学校：推动区域教育高质量发展</t>
  </si>
  <si>
    <t>多模态交互技术 → 场景生成与可视化技术 → 个性化与协同技术 → 精准教学支持</t>
  </si>
  <si>
    <t>数据采集层（多模态交互技术）
行为识别层（深度对话与互动）
画像诊断层（个性化与协同评价）
个性化学习层（即时反馈与资源推送）</t>
  </si>
  <si>
    <t>探索并总结了人工智能与课堂教学融合的六个实践策略，构建了“AI-SPICE”智慧教学模式，推动了课堂教学方式的转变与个性化学习路径的实现</t>
  </si>
  <si>
    <t>文档中提到“团队开发出‘浸润有声’美育智能体（APP）”</t>
  </si>
  <si>
    <t>智能阅读系统</t>
  </si>
  <si>
    <t>西南大学附属中学校</t>
  </si>
  <si>
    <t>文档中提到“基于现有基础大模型创建的个性化智能体‘缙云AI’，用于历史主观题的智能批阅”</t>
  </si>
  <si>
    <t>第1164号案例_“人工智能+基础教育”典型应用场景案例申报书.docx(1)(2).docx</t>
  </si>
  <si>
    <t>聚焦智能精准教研 赋能教研创新发展</t>
  </si>
  <si>
    <t>已在全校范围实现规模化应用，教师参与率达76.4%，学科覆盖率达80%</t>
  </si>
  <si>
    <t>构建了智能教研综合体与教师数字画像系统，推动教研模式数字化转型，形成可复制的智能+教研新生态。</t>
  </si>
  <si>
    <t>依托央馆智能研修平台，构建教师数字画像、开展精准教学诊断、推进教学评一体化，打造高效协同的智能教研综合体。</t>
  </si>
  <si>
    <t>["数据分析", "AI行为分析", "语音识别", "课堂节奏评估", "教师能力发展模型"]</t>
  </si>
  <si>
    <t>文档中提到“经纬度智能标注系统实现三维地理空间与二维平面精准对照”</t>
  </si>
  <si>
    <t>教师：提升专业能力与课堂教学质量；学校：形成可复制、可推广的智能教研新生态。</t>
  </si>
  <si>
    <t>智能研修平台构建数字画像 → 精准教学诊断 → 教学评一体化推进 → 教师数智化教学能力提升</t>
  </si>
  <si>
    <t>数据采集层（课堂观察、反思报告、研讨记录等多源数据）
行为识别层（AI行为分析、语音识别、课堂节奏评估）
画像诊断层（教师数字画像模型）</t>
  </si>
  <si>
    <t>已实现智能研修平台在全校范围的规模化应用，教师参与率达76.4%，学科覆盖率达80%。</t>
  </si>
  <si>
    <t>构建“三横三纵三研讨”课堂智能诊断模型，实现数据驱动的课堂观察与研讨，推动课堂教学从“经验型”向“证据型”转变。</t>
  </si>
  <si>
    <t>经纬度智能标注系统</t>
  </si>
  <si>
    <t>第1165号案例_（曙光小学）“人工智能+基础教育”典型应用场景案例申报书.docx .docx</t>
  </si>
  <si>
    <t>人工智能赋能精准教研的探索与实践</t>
  </si>
  <si>
    <t>吉林省长春市南关区</t>
  </si>
  <si>
    <t>该案例聚焦小规模学校发展痛点，以技术赋能教研为核心路径，具有鲜明的实践指导意义与可复制的借鉴价值。</t>
  </si>
  <si>
    <t>通过智能研修平台实现教研与教学的深度融合，推动精准教研与个性化教学，提升教师专业能力与学生核心素养。</t>
  </si>
  <si>
    <t>数据驱动的精准教学新范式 → 智能研修平台应用 → 教研与教学的深度融合 → 教师专业能力提升</t>
  </si>
  <si>
    <t>["数据分析", "智能评估", "学习行为分析", "个性化学习路径", "教师画像构建"]</t>
  </si>
  <si>
    <t>文档中提到“依托‘菁优网’平台，教师运用难度系数、题型等多维筛选器，快速生成契合不同学情和教学阶段的个性化作业”</t>
  </si>
  <si>
    <t>学生：提升写作能力与核心素养；教师：减轻教研负担，提高教研效率；学校：实现教学质量的本质飞跃。</t>
  </si>
  <si>
    <t>数据赋能精准备课 → 技术支撑课堂教学 → 多元评价实时反馈 → 优化教学迭代</t>
  </si>
  <si>
    <t>数据采集层（学情分析模块、课堂互动数据收集）
行为识别层（课堂互动模式分析）
画像诊断层（个性化评改报告生成）
个性化学习层（个性化任务推送）</t>
  </si>
  <si>
    <t>企业产品以“学习支持工具”为主，学校通过智能研修平台实现教研与教学的深度融合，整体处于规模化应用初期。</t>
  </si>
  <si>
    <t>通过智能研修平台实现教研模式的创新，构建线上线下融合的混合式精准教研体系，推动教学与教研的互促共进，形成可复制的教师发展路径。</t>
  </si>
  <si>
    <t>第1166号案例_吉林市松江东路小学“人工智能+基础教育”典型应用场景案例申报书.docx(1).pdf</t>
  </si>
  <si>
    <t>文档中提到“依托菁优网平台，教师运用难度系数、题型等多维筛选器，快速生成契合不同学情和教学阶段的个性化作业”</t>
  </si>
  <si>
    <t>第1167号案例_解放徐百卉“人工智能+基础教育”典型应用场景案例.docx</t>
  </si>
  <si>
    <t>基于AI与AR的沉浸式英语家居情境教学实践</t>
  </si>
  <si>
    <t>目前已在二年级的两个实验班开展试点教学，覆盖学生约80名，运行管理模式成熟稳定，为后续在全校乃至区域内同类学校的规模化推广积累了宝贵的实践经验。</t>
  </si>
  <si>
    <t>构建了“AR沉浸—AI交互—任务驱动”三位一体的智慧教学模式，显著提升了学习的代入感与实效性。</t>
  </si>
  <si>
    <t>AR场景构建 → NFC触发式学习资源包 → AI语音评测系统 → 教学反馈与个性化学习路径</t>
  </si>
  <si>
    <t>["增强现实技术", "人工智能语音评测", "NFC技术", "数据分析与反馈", "3D场景构建"]</t>
  </si>
  <si>
    <t>文档中提到“智能体能够快速显示题目内容、答案和相应题目的试题分析”</t>
  </si>
  <si>
    <t>学生：激发学习兴趣，提升语言表达能力；教师：实现个性化教学与即时反馈；学校：提供可复制的AI+教学实践范本。</t>
  </si>
  <si>
    <t>AR场景构建 → NFC触发式学习资源包 → AI语音评测系统 → 教学反馈与个性化复习</t>
  </si>
  <si>
    <t>数据采集层（AR场景构建、NFC触媒技术）
行为识别层（AI语音测评）
画像诊断层（课堂学情分析报告）</t>
  </si>
  <si>
    <t>该案例在小学低年级英语教学中处于试点阶段，已在两个实验班开展，具备推广潜力。</t>
  </si>
  <si>
    <t>构建了AR沉浸—AI交互—任务驱动的智慧教学模式，打破传统课堂边界，实现个性化学习与即时反馈，提升了学生的课堂参与度与语言运用能力。</t>
  </si>
  <si>
    <t>智行语音测评系统</t>
  </si>
  <si>
    <t>文档中提到“案例网址 文通云|精准教学大数据系统”</t>
  </si>
  <si>
    <t>第1169号案例_高丽丽基于央馆智能研修平台的 “三段四步五环” 混合式校本研修实践.docx</t>
  </si>
  <si>
    <t>基于央馆智能研修平台的 “三段四步五环” 混合式校本研修实践</t>
  </si>
  <si>
    <t>当前应用覆盖全校92个班级、266名教师，累计开展研修活动120余场，形成“数据驱动教研”的规模化应用格局。</t>
  </si>
  <si>
    <t>首创“三段四步五环”混合式校本研修模式，打破传统教研时空限制，实现教学持续改进，教师成长可视化，提升课堂把控能力。</t>
  </si>
  <si>
    <t>依托央馆智能研修平台，搭建“三段四步五环”混合式研修体系，采集AI课堂观察数据、量表数据、切片数据，形成可视化报告。</t>
  </si>
  <si>
    <t>["AI课堂观察系统", "数据分析", "教学行为分布图", "多维度数据对比体系", "数据解读"]</t>
  </si>
  <si>
    <t>云平台</t>
  </si>
  <si>
    <t>文档中提到“将数据分析结果上传至精准教学云平台数据中心”</t>
  </si>
  <si>
    <t>学生：提升课堂参与度与学习效果；教师：提升课堂把控能力与专业成长；学校：推动整体教学质量提升与教研模式创新。</t>
  </si>
  <si>
    <t>数据采集 → 教学模式诊断 → 教师培训与反馈 → 教学改进</t>
  </si>
  <si>
    <t>数据采集层（AI课堂观察数据、量表数据、切片数据）
行为识别层（课堂行为分析、教学模式识别）
画像诊断层（可视化报告生成、教学效果评估）</t>
  </si>
  <si>
    <t>企业产品以“信息化教研工具”为主，学校通过校本化规则实现教学适配，整体处于规模化应用阶段。</t>
  </si>
  <si>
    <t>首创“三段四步五环”混合式校本研修模式，实现教研活动从“经验驱动”转向“数据驱动”，提升教师课堂把控能力与学生参与度，推动教育信息化深度融合。</t>
  </si>
  <si>
    <t>第1170号案例_“人工智能+基础教育”典型应用场景案例申报书.docx</t>
  </si>
  <si>
    <t>人工智能与基础教育深度融合的实践探索</t>
  </si>
  <si>
    <t>龙井市</t>
  </si>
  <si>
    <t>龙井实验小学作为国家中小学智慧教育平台延边州应用试点校之一，已实现平台100%注册率，覆盖全年级学科，整体应用深度融入教学、教研、管理及家校协同，具备高复制推广潜力。</t>
  </si>
  <si>
    <t>通过生成式AI技术赋能教学模式，创造性构建了基于国家平台AI技术赋能的“双主三段七步”跨学科教学模式与“四段七环”主题班会模式，打破了传统单科教学的壁垒，形成了可复制的操作流程。</t>
  </si>
  <si>
    <t>需求分析 → 硬件升级与环境定制 → 资源融合与个性化定制 → 应用优化</t>
  </si>
  <si>
    <t>["数据分析", "生成式AI技术", "个性化学习路径", "多模态资源整合", "教师能力提升"]</t>
  </si>
  <si>
    <t>文档中提到“通过‘徐州市云龙区精准教学云平台’围绕‘四学课堂’发布了《示儿》自主学习单”</t>
  </si>
  <si>
    <t>学生：提升信息素养与学习主动性；教师：提升信息化教学能力与协作；学校：实现教育优质均衡发展。</t>
  </si>
  <si>
    <t>需求分析 → 硬件升级与环境定制 → 资源融合与个性化定制 → 教学模式优化与创新 → 教师成长路径优化 → 德育与家校协同优化</t>
  </si>
  <si>
    <t>数据采集层（学生学习数据收集与分析）
行为识别层（教师与学生互动模式分析）
画像诊断层（学生个性化学习画像生成）
个性化学习层（个性化学习路径推荐）</t>
  </si>
  <si>
    <t>创新性构建了基于国家平台AI技术赋能的“双主三段七步”跨学科教学模式与“四段七环”主题班会模式，推动了教育生态的数字化转型。</t>
  </si>
  <si>
    <t>文档中提到“打造‘井盖卫士’拟人化 IP，通过亲切形象增强幼儿情感认同”</t>
  </si>
  <si>
    <t>第1171号案例_“人工智能+基础教育”典型应用场景案例申报书.docx(1).pdf</t>
  </si>
  <si>
    <t>文心赋能：AI驱动的英语词汇智能学习与认知深化应用</t>
  </si>
  <si>
    <t>四平</t>
  </si>
  <si>
    <t>大学</t>
  </si>
  <si>
    <t>当前系统能够支持班级规模的词汇学习管理，并生成个性化学习报告，已在四平现代职业学院进行小规模试点，推广前景广阔。</t>
  </si>
  <si>
    <t>通过AI驱动的动态交互学习模式，激发学生主动思考与语言迁移能力，提供个性化、多层次的知识支持，推动基础教育从经验型教学向数据驱动教学转变。</t>
  </si>
  <si>
    <t>基于文心一言API接口的语义定制 → 多轮对话式学习 → 学习路径分析与个性化推荐 → 数据驱动的精准教学</t>
  </si>
  <si>
    <t>["生成式人工智能", "自然语言处理", "学习行为分析", "个性化推荐系统", "数据分析"]</t>
  </si>
  <si>
    <t>英语词汇智能助学系统</t>
  </si>
  <si>
    <t>学生：提升英语词汇记忆质量与学习主动性；教师：实现精准教学与个性化辅导；学校：探索AI在基础教育中的创新应用模式</t>
  </si>
  <si>
    <t>通过动态交互式学习模式，激发学生主动思考与语言迁移能力，打破传统背诵单词的静态模式，提供个性化、多层次的知识支持</t>
  </si>
  <si>
    <t>第1173号案例_“人工智能+基础教育”典型应用场景案例申报书.docx.docx</t>
  </si>
  <si>
    <t>AI赋能甲状腺激素—揭秘蝌蚪“变形记”钥匙</t>
  </si>
  <si>
    <t>该虚拟实验不受地域、经费、师资实验技能的限制，能有效缩小区域和校际差距，整体处于推广阶段。</t>
  </si>
  <si>
    <t>通过虚拟实验解决传统实验周期长、成功率低的问题，提升学生的科学探究能力与高阶思维。</t>
  </si>
  <si>
    <t>虚拟实验设计 → 数据驱动分析 → 实验结果展示 → 知识内化与升华</t>
  </si>
  <si>
    <t>["虚拟实验技术", "动态可视化技术", "数据分析", "科学探究", "教育技术"]</t>
  </si>
  <si>
    <t>文档中提到“设计‘警车巡逻’的闯关任务，结合'警车巡逻记'的主题”</t>
  </si>
  <si>
    <t>学生：通过虚拟实验深入理解甲状腺激素对蝌蚪生长发育的影响，提升科学探究能力；教师：提供可靠的教学工具，保障教学质量；学校：推动教育公平，提升教学效率。</t>
  </si>
  <si>
    <t>虚拟实验平台开发 → 实验设置与变量控制 → 数据采集与分析 → 结论得出与知识迁移</t>
  </si>
  <si>
    <t>数据采集层（虚拟实验数据采集与分析）
行为识别层（学生实验操作与决策分析）
画像诊断层（学生学习效果与理解深度评估）</t>
  </si>
  <si>
    <t>企业产品以虚拟实验工具为主，学校逐步引入以解决传统实验的时间与操作难题，整体处于推广阶段。</t>
  </si>
  <si>
    <t>通过虚拟实验解决了传统实验周期长、操作难的痛点，实现了高效的科学探究，提升了学生的高阶思维能力和数据分析能力。</t>
  </si>
  <si>
    <t>第1174号案例_魏巍巍“人工智能+基础教育”典型应用场景案例申报书.docx.docx</t>
  </si>
  <si>
    <t>AI 赋能边塞诗沉浸式教学：《出塞》微课的创新实践与应用</t>
  </si>
  <si>
    <t>长春净月高新技术产业开发区</t>
  </si>
  <si>
    <t>已在本校5个四年级班级应用，课堂参与度提升40%，适用范围覆盖小学中高年级语文课堂。</t>
  </si>
  <si>
    <t>通过AI技术优化古诗教学流程，实现沉浸式体验，提升学生对诗歌情感的理解与文化认同。</t>
  </si>
  <si>
    <t>["AI可视化技术", "多媒体资源生成", "情感共鸣增强", "个性化定制", "互动教学设计"]</t>
  </si>
  <si>
    <t>文档中提到“学生们将学习如何使用九歌平台，包括选择诗歌主题、输入关键词、调整及完善AI生成的诗句”</t>
  </si>
  <si>
    <t>学生：提升诗歌情感理解与文化认同；教师：提高教学效率与课堂参与度；学校：形成可复制的AI+传统文化教学模式</t>
  </si>
  <si>
    <t>数据采集层（个性化定制动画、音频资源生成）
行为识别层（学生课堂参与度分析）
画像诊断层（学生情感理解与文化认同评估）</t>
  </si>
  <si>
    <t>企业产品以AI技术为主，学校通过个性化定制实现教学适配，整体处于中小学语文教学AI应用的中等偏上水平</t>
  </si>
  <si>
    <t>构建了AI + 传统文化的沉浸式教学模式，通过多维度体验提升学生对古诗的理解与文化认同，推动教育信息化向学科精准赋能转型</t>
  </si>
  <si>
    <t>九歌平台</t>
  </si>
  <si>
    <t>文档中提到“将错题记录在一个电子表格中，再导入九数云平台”</t>
  </si>
  <si>
    <t>剪映app</t>
  </si>
  <si>
    <t>文档中提到“引入‘九天毕昇人工智能教育平台’支撑基础编程教学”</t>
  </si>
  <si>
    <t>九天毕昇人工智能教育平台</t>
  </si>
  <si>
    <t>第1175号案例_“人工智能+基础教育”典型应用场景案例申报书.docx.docx</t>
  </si>
  <si>
    <t>幼儿园大班语言活动《AI探秘疯狂星期二》</t>
  </si>
  <si>
    <t>AI工具在幼儿园语言教学中初步应用，具有较好的推广前景</t>
  </si>
  <si>
    <t>通过AI技术的融入，激发幼儿的参与兴趣，提升语言表达与创意能力，构建互动生成式教学模式。</t>
  </si>
  <si>
    <t>情境导入 → 绘本共读 → 创意创编 → 总结分享</t>
  </si>
  <si>
    <t>["视觉生成技术", "语音交互技术", "动画生成技术"]</t>
  </si>
  <si>
    <t>豆包AI画</t>
  </si>
  <si>
    <t>文档中提到“选择‘九章爱学’作为核心工具，提供精准练和互动式错题解析功能。”</t>
  </si>
  <si>
    <t>学生：提升语言表达能力与创意思维；教师：增强课堂互动与教学效果；学校：推动AI技术在语言教学中的应用与创新。</t>
  </si>
  <si>
    <t>AI生成动画 → 语音转文字记录 → AI绘画生成 → 互动分享与总结</t>
  </si>
  <si>
    <t>视觉生成层（AI绘画工具“豆包AI画”）；语音识别层（AI语音转文字工具）；动画生成层（AI辅助制作短动画）</t>
  </si>
  <si>
    <t>AI技术在基础教育中的应用逐渐普及，尤其在语言教学领域，整体处于初步探索与推广阶段。</t>
  </si>
  <si>
    <t>通过AI技术的低门槛与高互动性，构建了“AI赋能互动生成式教学模式”，有效激发幼儿的表达兴趣与创意思维，突破传统幼儿语言教学的局限。</t>
  </si>
  <si>
    <t>文档中提到“利用九章大模型分析学生课前学习单，定位知识盲区”</t>
  </si>
  <si>
    <t>智慧中小学</t>
  </si>
  <si>
    <t>文档中提到‘使用智慧中小学“九章数学智能诊断”，设计12道前置题，3天内完成32人诊断，自动生成报告’</t>
  </si>
  <si>
    <t>九章数学智能诊断</t>
  </si>
  <si>
    <t>第1176号案例_“人工智能+基础教育”典型应用场景案例申报书.docx.docx</t>
  </si>
  <si>
    <t>人工智能赋能边境基础教育：以 3D 界碑与四保临江场景图助力国防及民族团结教育</t>
  </si>
  <si>
    <t>临江市</t>
  </si>
  <si>
    <t>目前已在本校3-6年级道德与法治课堂全面应用，开展相关教学活动12场次、实践活动4次，处于推广阶段。</t>
  </si>
  <si>
    <t>通过AI技术将抽象知识转化为直观体验，提升教育实效性，助力边境地区学生树立家国情怀与民族共同体意识。</t>
  </si>
  <si>
    <t>AI制作3D界碑 → AI生成四保临江场景图 → 课堂融合优化 → 教育延伸优化</t>
  </si>
  <si>
    <t>["3D建模", "AI绘图", "数据采集与分析", "教育场景定制化应用"]</t>
  </si>
  <si>
    <t>文档中提到“使用智慧中小学教育平台中的九章数学智能诊断系统对学生进行知识诊断练习”</t>
  </si>
  <si>
    <t>学生：提升对国防与民族团结的理解与参与；教师：提高教学效果与学生互动；学校：形成可复制的AI+德育教育模式</t>
  </si>
  <si>
    <t>需求分析 → AI制作3D界碑 → AI生成四保临江场景图 → 课堂融合优化 → 教育延伸优化</t>
  </si>
  <si>
    <t>数据采集层（历史照片、尺寸数据收集）
行为识别层（学生参与度分析）
画像诊断层（学生理解与反馈评估）
个性化学习层（AI生成个性化场景图）</t>
  </si>
  <si>
    <t>该案例处于区域内基础教育AI应用的领先水平，已在本校全面应用，具备推广潜力</t>
  </si>
  <si>
    <t>通过AI技术将抽象的国防与民族团结教育具象化，提升学生的参与度与理解力，创新了德育教学模式</t>
  </si>
  <si>
    <t>MidJourney</t>
  </si>
  <si>
    <t>文档中提到“借助‘九章智能答疑’实现作业的快速批改与学情分析。”</t>
  </si>
  <si>
    <t>文中提到“九章智能答疑承担作文批改、范文推荐”</t>
  </si>
  <si>
    <t>第1177号案例_省二朝阳 “人工智能+基础教育”典型应用场景案例申报书.docx.docx</t>
  </si>
  <si>
    <t>智绘校园新图景，赋能教育向未来</t>
  </si>
  <si>
    <t>智慧校园建设已经初具规模，成为了吉林省向外省介绍智慧校园应用的窗口。</t>
  </si>
  <si>
    <t>通过数据驱动的管理与教学，提升了教育公平与质量，形成了因材施教的常规机制。</t>
  </si>
  <si>
    <t>数据采集与分析 → 智能诊断与个性化推送 → 教学反馈与优化 → 教育公平提升</t>
  </si>
  <si>
    <t>["数据可视化", "智能批阅系统", "学习行为分析", "情感计算", "自适应学习"]</t>
  </si>
  <si>
    <t>星火智慧课堂</t>
  </si>
  <si>
    <t>文档中提到‘智慧中小学“九章作业批改助手”实现作业拍照自动批改’</t>
  </si>
  <si>
    <t>学生：实现课堂精准分层、个性推送、试卷智能批阅、身心风险预警；教师：优化教学策略，提升教学效率；学校：推动教育公平与质量双跃升。</t>
  </si>
  <si>
    <t>数据采集层（信息中枢、数据可视化）
行为识别层（实时互动、答题数据分析）
画像诊断层（个人学情画像生成、课堂数据汇总）
个性化学习层（分层练习推送）</t>
  </si>
  <si>
    <t>数据驱动校园管理与教学，形成“自我感知—自我优化”的特征，促进教育公平与质量提升。</t>
  </si>
  <si>
    <t>文档中提到“构建‘零门槛操作、强趣味交互、即时反馈’的答题系统”</t>
  </si>
  <si>
    <t>智慧心育系统</t>
  </si>
  <si>
    <t>文档中提到“基于‘开心评估’系统，结合DeepSeek等构建可视化‘信号灯’评估模型，实现评估指标的红、黄、绿分级”</t>
  </si>
  <si>
    <t>文档中提到“设计可操作的‘考古探秘’实体教具，包括仿制青铜器碎片、考古工具包及特征记录表。”</t>
  </si>
  <si>
    <t>文档中提到“引进科大讯飞美丽科学平台，实现AI赋能教学全流程。”</t>
  </si>
  <si>
    <t>文档中提到“使用科大讯飞平板让学生自主绘制图像，发现和分析规律”</t>
  </si>
  <si>
    <t>第1178号案例_1.“人工智能+基础教育”典型应 - 陈宇博.docx</t>
  </si>
  <si>
    <t>大语言模型辅助高中英语读后续写评价的实践探究</t>
  </si>
  <si>
    <t>该模式的推广将带动AI教育评价技术的研发与落地，催生“AI写作评价系统开发”等细分产业。</t>
  </si>
  <si>
    <t>通过AI与教师的双驱评价体系，提升评价效率与个性化指导，形成完整的教学提升闭环。</t>
  </si>
  <si>
    <t>学生提交 → AI初评 → 教师精评 → 个性化方案初建</t>
  </si>
  <si>
    <t>["自然语言处理", "大数据分析", "AI评价模型", "学生能力画像", "交互式评价"]</t>
  </si>
  <si>
    <t>文档中描述“学生朗读时，系统实时解析发音误差，生成专属改进建议”</t>
  </si>
  <si>
    <t>学生：提升续写的情节连贯性和语言准确性，培养自主写作意识；教师：解放劳动力，聚焦高阶写作技巧指导；学校：形成高效的评价与反馈机制。</t>
  </si>
  <si>
    <t>数据采集层（学生作文上传）
行为识别层（AI初评语法、词汇、结构分析）
画像诊断层（生成初步评价报告）
个性化学习层（结合教师反馈生成提升方案）</t>
  </si>
  <si>
    <t>企业产品以“学习支持工具”为主，正在探索AI在教育评价中的应用，整体处于试点阶段。</t>
  </si>
  <si>
    <t>通过AI与教师的双驱评价体系，提升评价效率与质量，实现个性化反馈与教学干预的闭环，推动教育评价从经验驱动向数据驱动转变。</t>
  </si>
  <si>
    <t>第1179号案例_孙艺迪—“人工智能+基础教育”典型应用场景案例申报书.docx</t>
  </si>
  <si>
    <t>破解科学思维卡点：AI学伴在初中化学课堂中的应用实践</t>
  </si>
  <si>
    <t>本案例已在九年级化学《制取氧气》课题中成功实施，取得了显著的应用成果，具备强大的规模化推广潜力。</t>
  </si>
  <si>
    <t>通过AI学伴的角色化交互，实现了科学思维培养的规模化与个性化统一，为基础教育领域提供了可复制、易推广的智慧教学新范式。</t>
  </si>
  <si>
    <t>课前精准诊断学情 → 课中AI学伴引导探究 → 课后迁移与素养评价 → 教学模式创新</t>
  </si>
  <si>
    <t>["数据分析", "人工智能对话系统", "学习行为分析", "动态认知图谱构建", "个性化反馈机制"]</t>
  </si>
  <si>
    <t>学生：提升科学探究与实践能力，突破思维卡点；教师：实现精准教学与个性化指导；学校：推动基础教育数字化转型与教学模式创新。</t>
  </si>
  <si>
    <t>课前精准诊断学情 → 课中AI学伴引导探究 → 课后弹幕互评</t>
  </si>
  <si>
    <t>数据采集层（问卷星实现学情诊断）
智能交互层（豆包平台创建智能体进行个性化对话引导）
可视化层（希沃白板实时呈现探究过程）
评价层（B站弹幕进行同伴互评）</t>
  </si>
  <si>
    <t>构建了AI学伴作为思维支架的教学范式，实现了从知识传授到思维建构的转变，突破了传统教学的局限，形成了数据驱动、AI引导、多元评价的智慧教学闭环。</t>
  </si>
  <si>
    <t>科大讯飞AI</t>
  </si>
  <si>
    <t>文档中提到“选用科大讯飞星火大模型（SparkDesk-education）作为基座”</t>
  </si>
  <si>
    <t>文档中提到‘选用科大讯飞星火基础版，因其AI互动课件支持语音识别’</t>
  </si>
  <si>
    <t>第1180号案例_长春市朝阳区教师进修学校（长春市朝阳区教育科学研究所）+李俊焘 +“人工智能+基础教育”典型应用场景案例申报书.docx</t>
  </si>
  <si>
    <t>基于AI的教学评价提升数学课堂</t>
  </si>
  <si>
    <t>本项目已在长春市多个学校试点应用，处于推广阶段，具有可复制性。</t>
  </si>
  <si>
    <t>通过轻量化AI解决方案，结合课后视频分析与大模型技术，提升课堂反馈效率与师生互动质量，助力教育均衡发展。</t>
  </si>
  <si>
    <t>课堂视频分析 → 教学行为识别 → 实时反馈与改进建议 → 教学效果评估</t>
  </si>
  <si>
    <t>["语音识别", "视频分析", "行为识别", "深度学习", "自然语言处理"]</t>
  </si>
  <si>
    <t>科大讯飞星火大模型</t>
  </si>
  <si>
    <t>文档中描述“实现系统与科大讯飞一体化批阅机、打印机的无缝对接”</t>
  </si>
  <si>
    <t>学生：提高课堂互动质量与学习效果；教师：实现精准反馈与教学优化；学校：推动教育均衡发展与资源共享。</t>
  </si>
  <si>
    <t>课堂录像分析 → 教学行为识别 → 实时反馈与改进建议 → 教学效果提升</t>
  </si>
  <si>
    <t>数据采集层（课堂视频与语音记录）
行为识别层（师生行为实时分析）
画像诊断层（错因知识图谱构建）
个性化学习层（实时改课建议）</t>
  </si>
  <si>
    <t>企业产品以'学习支持工具'为主，技术应用普及率逐步提升，整体处于推广阶段</t>
  </si>
  <si>
    <t>通过轻量化AI解决方案实现教学闭环重构，动态干预建议提升课堂互动质量，构建多元化、动态化的评估体系。</t>
  </si>
  <si>
    <t>文档中提到“鸡西市在全市范围内部署科大讯飞英语听说智能教学系统与AI听说课堂”</t>
  </si>
  <si>
    <t>第1181号案例_陈增华-AI赋能基础教育----英语课文动画创新教学实践案例.docx.docx</t>
  </si>
  <si>
    <t>AI赋能基础教育----英语课文动画创新教学实践案例</t>
  </si>
  <si>
    <t>当前已在两个学期试点稳定应用12个月，覆盖学生100余人，教师使用率达100%</t>
  </si>
  <si>
    <t>通过AI技术构建课文动画化系统，显著提升教师备课效率和学生理解能力，推动英语教学从‘统一化’向‘精准化’转型。</t>
  </si>
  <si>
    <t>文本解析 → 素材生成 → 合成导出</t>
  </si>
  <si>
    <t>["文本解析", "AI动画生成", "语音合成", "可视化编辑", "离线播放支持"]</t>
  </si>
  <si>
    <t>课文动画化系统</t>
  </si>
  <si>
    <t>文档中提到“借助科大讯飞智慧教育平台AI助教系统，我实现了精准的学情透视”</t>
  </si>
  <si>
    <t>学生：提升课文理解能力与学习兴趣；教师：提高备课效率，节省时间；学校：形成可复制的数字化教学模式。</t>
  </si>
  <si>
    <t>文本解析层（AI自动拆解场景、角色、核心句型）
素材生成层（AI生成2D动画素材与语音合成）
合成导出层（可视化编辑与动画合成）</t>
  </si>
  <si>
    <t>企业产品以“低成本、高适配”的学科数字化工具为主，已在试点学校稳定应用，计划推广至更多学校。</t>
  </si>
  <si>
    <t>通过AI技术实现动画制作时间从2小时缩短至15分钟，打破传统教学模式，提升教师备课效率与学生学习体验。</t>
  </si>
  <si>
    <t>第1182号案例_附件1：“人工智能+基础教育”典型应用场景案例申报书.docx</t>
  </si>
  <si>
    <t>温度计的“进化史”—从伽利略到现代微课</t>
  </si>
  <si>
    <t>舒兰市</t>
  </si>
  <si>
    <t>已在4所中小学的科学课堂反复应用，覆盖3-8年级超500名学生，具备快速规模化推广基础</t>
  </si>
  <si>
    <t>通过可视化时间轴与简易实验，帮助学生建立温度计发展认知，提升知识掌握度与科学探究思维。</t>
  </si>
  <si>
    <t>需求分析 → 技术研发与个性化定制 → 可视化技术应用 → 应用优化</t>
  </si>
  <si>
    <t>["可视化技术", "AI降解技术", "动态建模", "实验设计", "用户反馈机制"]</t>
  </si>
  <si>
    <t>微课视频</t>
  </si>
  <si>
    <t>文档中提到“选用科大讯飞智慧教育平台提供诗歌动画、AI 朗读评测”</t>
  </si>
  <si>
    <t>学生：系统理解温度计发展逻辑，提升科学探究能力；教师：实现教学内容的可视化与互动性；学校：推动科学启蒙课程的具象化与可操作化。</t>
  </si>
  <si>
    <t>需求分析 → 技术研发与个性化定制 → 可视化技术应用 → 应用优化 → 案例创新突破</t>
  </si>
  <si>
    <t>数据采集层（问卷调研与访谈收集需求）
行为识别层（分析教师与学生反馈）
画像诊断层（建立学生学习画像与反馈机制）
个性化学习层（定制实验方案与互动环节）</t>
  </si>
  <si>
    <t>构建“史-理-践闭环融合”新范式，通过动态可视化知识模块降低认知难度，适配中小学教师现有技术操作能力，推动教育信息化转型。</t>
  </si>
  <si>
    <t>实验材料包</t>
  </si>
  <si>
    <t>文档中提到“将《观潮》全文导入 AI语文分析平台（如‘科大讯飞智慧教育系统’）”</t>
  </si>
  <si>
    <t>第1183号案例_AI驱动物理实验创新应用--“人工智能+基础教育”典型应用场景案例申报书.pdf</t>
  </si>
  <si>
    <t>已在初中物理实验教学中试点应用，处于推广阶段</t>
  </si>
  <si>
    <t>构建了一套可复制的智能实验教学通用范式，通过多模态AI交互与数据驱动的评价体系，提升了物理实验的教学质量与效率。</t>
  </si>
  <si>
    <t>["多模态交互", "传感器数据采集", "智能预警机制", "数据驱动评价模型", "人工智能算法"]</t>
  </si>
  <si>
    <t>文档中提到“教师将学生练习上传至科大讯飞智学网数智作业平台后，系统通过智能批阅与大数据分析，快速生成班级多维学情报告”</t>
  </si>
  <si>
    <t>学生：提升科学探究能力与工程思维；教师：实现个性化指导与实时反馈；学校：构建可复制的智能实验教学范式</t>
  </si>
  <si>
    <t>需求分析 → D-LabAI系统构建 → 多模态交互与数据采集 → 智能预警与动态优化 → 多元评价模型</t>
  </si>
  <si>
    <t>数据采集层（多模态数据采集与融合）
行为识别层（实时监测与反馈）
画像诊断层（过程性评价与数据驱动分析）</t>
  </si>
  <si>
    <t>企业产品以“智能实验教学系统”为主，整体处于规模化应用初期，具备良好的推广前景</t>
  </si>
  <si>
    <t>构建了可复制的智能实验教学通用范式，系统性解决物理实验教学的共性难题，实现教学流程的重塑与数据驱动的个性化指导</t>
  </si>
  <si>
    <t>第1184号案例_附件1：“人工智能+基础教育”典型应用场景案例申报书(1).docx</t>
  </si>
  <si>
    <t>案例实践成果显著，已在城厢中学校成功实施，具备推广价值。</t>
  </si>
  <si>
    <t>通过数智技术平台提升赛事组织效率，实现学生主导的赛事管理，培养学生综合素养，体现了‘三全育人’理念。</t>
  </si>
  <si>
    <t>赛事组织流程优化 → 数智技术平台应用 → 学生主导管理 → 综合素养提升</t>
  </si>
  <si>
    <t>["在线报名系统", "电子计时系统", "数据统计与分析", "信息透明化管理"]</t>
  </si>
  <si>
    <t>文档中提到“综合运用多元数据，包括AI（如科大讯飞AI）作业分析报告”</t>
  </si>
  <si>
    <t>赛事组织优化 → 数智技术应用 → 学生主导执行 → 赛事高效管理</t>
  </si>
  <si>
    <t>数据采集层（赛事信息采集与管理）
行为识别层（学生角色与任务识别）
智能策略层（赛事流程与管理策略优化）</t>
  </si>
  <si>
    <t>企业产品以“数智技术”为主，学校通过数字化转型实现赛事组织的高效管理，整体处于探索与推广阶段</t>
  </si>
  <si>
    <t>学生主导赛事组织，技术平台提升赛事效率，重新定义体育活动的育人价值，成为“三全育人”的鲜活样本</t>
  </si>
  <si>
    <t>第1185号案例_2.“人工智能+基础教育”典型应用场景案例申报书.docx</t>
  </si>
  <si>
    <t>正在推进智慧校园建设，整体处于初步实施阶段</t>
  </si>
  <si>
    <t>通过引入人工智能和物联网技术，提升校园安全性和管理效率，构建透明高效的教育管理体系。</t>
  </si>
  <si>
    <t>智能设备建设 → 数据采集与分析 → 安全监控与预警 → 教育管理优化</t>
  </si>
  <si>
    <t>["人脸识别", "物联网", "数据分析", "智能监控", "云计算"]</t>
  </si>
  <si>
    <t>文档中提到“输入课题即可生成适配的AR动画、互动游戏等资源。”</t>
  </si>
  <si>
    <t>学生：提升校园安全感；教师：提高管理效率；学校：实现校园管理的现代化与信息化。</t>
  </si>
  <si>
    <t>智能设备建设 → 人脸识别系统 → 智能监控与预警 → 信息透明化</t>
  </si>
  <si>
    <t>环境互联层（人脸识别门禁系统、智能监控系统）
智能策略层（实时监控与预警机制）
数据采集层（食品安全监控与数据追溯）</t>
  </si>
  <si>
    <t>企业产品以“智能校园管理工具”为主，学校多通过校本化规则实现管理适配，整体处于规模化应用初期。</t>
  </si>
  <si>
    <t>通过引入人脸识别技术和智能监控系统，提升校园安全性和管理效率，实现食品安全的全程追溯与质量管控，增强信息透明度和家校沟通效率。</t>
  </si>
  <si>
    <t>文档中提到“借助E听说平台与科大讯飞AI听说系统”</t>
  </si>
  <si>
    <t>文档中提到‘教师通过科大讯飞OCR扫描上传，系统5分钟内完成分类’</t>
  </si>
  <si>
    <t>第1186号案例_成都市教育科学研究院附属学校+尤雪峰+数据驱动 精准育人：AI赋能的智能作业新生态构建.pdf</t>
  </si>
  <si>
    <t>通过多模态数据融合与智能作业系统，实现个性化作业设计与即时反馈，显著减轻教师负担，提升教学质量。</t>
  </si>
  <si>
    <t>数据驱动 → 作业设计与批改 → 个性化反馈与学习分析 → 教学优化</t>
  </si>
  <si>
    <t>["多模态数据融合", "智能批改技术", "学情分析算法", "个性化作业生成技术", "教育数据挖掘"]</t>
  </si>
  <si>
    <t>文档中提到“利用AI技术‘复活’生物学家智能体，通过语音交互、情景模拟等形式，构建沉浸式教学场景。”</t>
  </si>
  <si>
    <t>学生：提升学习效率、精准定位知识盲区；教师：减轻批改负担、提升教学分析能力；学校：推动教学质量提升与个性化发展。</t>
  </si>
  <si>
    <t>数据驱动 → 作业分层设计 → 智能批改与学情分析 → 个性化反馈</t>
  </si>
  <si>
    <t>数据采集层（多模态数据融合、手写轨迹、语音批注、思考时长）；行为识别层（作业诊断、个性推送、能力重塑）；画像诊断层（学情分析、个性化反馈）。</t>
  </si>
  <si>
    <t>企业产品以“智能作业设计与批改”为主，学校通过技术与教学模式结合，整体处于推广应用阶段。</t>
  </si>
  <si>
    <t>通过多模态数据融合技术，实现精准的个性化作业设计与反馈，构建双循环教学模型，推动教育数字化转型与个性化教学的有效结合。</t>
  </si>
  <si>
    <t>文档中提到“用于在长跑等高强度活动中监测心率，并生成心率曲线报告”</t>
  </si>
  <si>
    <t>第1188号案例_成都市泡桐树小学境界分黄婷双AI破壁伯牙鼓琴的文化理解新路径(1).docx</t>
  </si>
  <si>
    <t>已在我校六年级7个班级成功实施，计划覆盖全校12个班级，处于推广阶段</t>
  </si>
  <si>
    <t>通过双AI协同教学模式，突破传统文言文教学的情感隔阂与意象理解瓶颈，提升学生对传统文化的认同感。</t>
  </si>
  <si>
    <t>AI文小言智能体创建 → 沉浸式文化场景创设 → 文言意象可视化 → AI对话共情</t>
  </si>
  <si>
    <t>["深度学习", "自然语言处理", "意象可视化技术", "智能体对话框架", "教育提示词工程"]</t>
  </si>
  <si>
    <t>文档中提到‘通过“可灵”完成视频合成与特效处理’</t>
  </si>
  <si>
    <t>学生：提升对传统文化的理解与认同；教师：减少备课时间，提高课堂容量；学校：形成可复制的智慧教学范式。</t>
  </si>
  <si>
    <t>AI文小言创建智能体 → AI绘图助力想象 → AI智能体对话共情 → 文化理解与传承</t>
  </si>
  <si>
    <t>数据采集层（文言文意象可视化引擎）
行为识别层（AI智能体对话框架）
个性化学习层（AI生成反馈与共情对话）</t>
  </si>
  <si>
    <t>创建'双AI协同'教学模式，突破传统文言文教学的情感隔阂与意象理解瓶颈，推动文化传承与理解的核心素养落地。</t>
  </si>
  <si>
    <t>文档中提到“所采用的AIGC工具（包括即梦、文心一言、可灵等）”</t>
  </si>
  <si>
    <t>第1189号案例_兰世川+AI赋能的“上春山”校园定向越野跨学科探究项目.docx</t>
  </si>
  <si>
    <t>项目开创了“体能打底、智能导航、学科融合、AI赋能”四位一体的新型教学模式，深度融合了多学科知识与AI技术，促进了知识在真实情境中的迁移与建构。</t>
  </si>
  <si>
    <t>数字化地图技术应用 → 智能传感器数据采集 → AI辅助创作与反馈 → 跨学科任务实施与评估</t>
  </si>
  <si>
    <t>数字化地图构建 → 智能传感器数据采集 → AI辅助任务生成与反馈 → 学习成果展示与数据复盘</t>
  </si>
  <si>
    <t>数据采集层（智能传感器数据采集与融合）
行为识别层（任务完成情况实时监测）
画像诊断层（学生学习行为与成果分析）
个性化学习层（AI动态推送提示与问题）</t>
  </si>
  <si>
    <t>开创了“体能打底、智能导航、学科融合、AI赋能”四位一体的新型教学模式，实现了技术与多学科的深度融合，促进了知识在真实情境中的迁移与建构。</t>
  </si>
  <si>
    <t>文档中提到“可灵将静态图转短视频”</t>
  </si>
  <si>
    <t>文档中描述“利用‘可灵AI’生成数字人，数字人模拟学生分享。”</t>
  </si>
  <si>
    <t>第1190号案例_“人工智能+基础教育”典型应用场景案例申报书.docx</t>
  </si>
  <si>
    <t>本案例已在校内完成多轮教学实践，正在全校初中年级推广，具备高度可复制性</t>
  </si>
  <si>
    <t>通过‘数字笛卡尔’与GeoGebra的深度融合，实现个性化学习与概念深度理解的核心基础设施，推动了课堂教学的结构性变革。</t>
  </si>
  <si>
    <t>["AI智能体", "动态几何工具", "多模态交互", "个性化学习", "数据分析"]</t>
  </si>
  <si>
    <t>文档中提到“整合可灵、豆包等AI工具，开发‘钢城文创设计模板’”</t>
  </si>
  <si>
    <t>学生：提升函数理解与应用能力；教师：实现精准教学与个性化辅导；学校：提供可复制的教学模式，推动数学教学改革。</t>
  </si>
  <si>
    <t>数据采集层（学情问卷与试卷分析）
行为识别层（即时反馈与个性化指导）
画像诊断层（学情报告生成）
个性化学习层（定制练习题推送）</t>
  </si>
  <si>
    <t>该模式已在校内推广，具备高度可复制性，适合基础网络与多媒体设备的学校实现数字化转型。</t>
  </si>
  <si>
    <t>创建了‘人机协同双师’教学模式，结合AI智能体与动态数学工具，提升了课堂效率与学生参与度，推动了教育数字化转型。</t>
  </si>
  <si>
    <t>文档中提到“使用可视化迷宫作为核心实验环境，因其将抽象的‘节点’与‘路径’转化为直观的视觉问题”</t>
  </si>
  <si>
    <t>第1191号案例_“人工智能+基础教育”典型应用场景案例申报书（成都市石笋街小学校）.pdf</t>
  </si>
  <si>
    <t>本案例构建了“数据诊断—冲突建构—智能评价”的AI教学闭环，具备较强的可复制性与推广性。</t>
  </si>
  <si>
    <t>通过AI实现学情动态诊断与内容自适应推送，有效破解“一刀切”教学困境，为个性化学习提供技术路径。</t>
  </si>
  <si>
    <t>["AI辅助教学", "智能提问", "实时反馈", "个性化学习报告", "数据分析"]</t>
  </si>
  <si>
    <t>文档中描述“针对可旺机器狗，重点开发其‘眼部表情显示系统’”</t>
  </si>
  <si>
    <t>学生：提升参与度与学习效果；教师：实现精准教学与个性化辅导；学校：形成可复制的智慧教育范式，提升教学质量。</t>
  </si>
  <si>
    <t>学情分析 → 课件优化 → 动态交互 → 智能作业设计 → 个性化评价</t>
  </si>
  <si>
    <t>数据采集层（学情热力图生成、实时状态监测）
行为识别层（课堂互动模式分析、学习意图识别）
画像诊断层（个性化学习报告生成、过程性反馈解释）</t>
  </si>
  <si>
    <t>企业产品以“AI辅助教学工具”为主，学校通过智能化手段实现教学适配，整体处于逐步推广阶段。</t>
  </si>
  <si>
    <t>构建了“数据诊断—冲突建构—智能评价”的AI教学闭环，推动了从经验型教学向数据驱动的精准教学转型，提升了课堂互动与个性化评价的有效性。</t>
  </si>
  <si>
    <t>可旺机器狗</t>
  </si>
  <si>
    <t>文档中提到“教师将课堂录音、录像或者文字上传到课后分析系统，自主选择需要分析的维度，AI将做出精准的分析。”</t>
  </si>
  <si>
    <t>HiTA智慧助教</t>
  </si>
  <si>
    <t>文档中描述“教师将课堂录音、录像或者文字上传到课后分析系统，自主选择需要分析的维度，AI将做出精准的分析”</t>
  </si>
  <si>
    <t>文档中提到“借助技术平台记录课堂参与度、提问答对率等，生成学生课堂学习画像”</t>
  </si>
  <si>
    <t>文档中描述“反馈器可即时收集答题数据，15秒生成班级正确率统计”</t>
  </si>
  <si>
    <t>第1192号案例_成都市实验小学 孙芮“人工智能+基础教育”典型应用场景案例.docx</t>
  </si>
  <si>
    <t>案例已在本校二年级科学课全面应用，运行模式成熟，易于向同年级、同学科推广，具备规模化推广潜力。</t>
  </si>
  <si>
    <t>["自然语言处理", "3D建模", "增强现实技术", "AI自适应学习", "实时数据分析"]</t>
  </si>
  <si>
    <t>文档中提到“我们自己开发了一个信息采集程序，用于抓取课堂教学的音频信息”</t>
  </si>
  <si>
    <t>学生：提升科学思维能力与探究兴趣；教师：减轻重复性工作负担，便于精准教学；学校：推动科学课堂的数字化转型。</t>
  </si>
  <si>
    <t>数据采集层（大模型生成预习短视频、智能问答平台）
行为识别层（AI驱动的3D建模与AR技术）
个性化学习层（AI自适应教育游戏）
智能策略层（AI辅助的线上研讨社区）</t>
  </si>
  <si>
    <t>案例已在本校全面应用，具备向同年级、同学科推广的潜力，整体处于规模化应用初期。</t>
  </si>
  <si>
    <t>构建了“AI+四维思维培养”教学模式，实现科学思维培养的系统化、智能化，首创将大模型用于生成个性化预习内容，形成可复制的AI+科学教学范式。</t>
  </si>
  <si>
    <t>课堂观察系统信息采集程序</t>
  </si>
  <si>
    <t>文档中提到“通过课堂互动可视化系统，实时分析学生的学习行为与状态”</t>
  </si>
  <si>
    <t>课堂互动可视化系统</t>
  </si>
  <si>
    <t>文档中描述“教师用电脑打开豆包生成的课堂互动小程序，开展三类互动”</t>
  </si>
  <si>
    <t>课堂互动小程序</t>
  </si>
  <si>
    <t>第1193号案例_成都市实验小学+趣味化·个性化·智能化：“天天跳绳”App重塑小学体育作业新样态.docx</t>
  </si>
  <si>
    <t>["计算机视觉", "数据分析", "动作识别技术", "个性化推荐系统", "多模态数据融合"]</t>
  </si>
  <si>
    <t>文档中提到“设计积分规则，利用DeepSeek大模型快速生成课堂积分排行工具。”</t>
  </si>
  <si>
    <t>学生：提升体质健康水平与作业完成率；教师：减轻管理负担，提升教学效率；学校：实现家校共育，增强学生参与感。</t>
  </si>
  <si>
    <t>需求分析与顶层设计 → 智能作业设计 → 智能执行与监管 → 智能评估与反馈 → 家校协同与优化</t>
  </si>
  <si>
    <t>数据采集层（智能手机摄像头与计算机视觉技术实现数据采集）
行为识别层（AI教练进行动作识别与反馈）
画像诊断层（生成学生运动能力数字画像）</t>
  </si>
  <si>
    <t>该模式已在成都市实验小学实现常态化应用，具有操作简便、成本低廉、效果显著的特点，正在向其他中小学推广。</t>
  </si>
  <si>
    <t>创建了趣味化引导、个性化定制与智能化评估的体育作业新模式，实现了从统一化布置向差异化指导的转变，极大提升了学生的参与热情与作业完成率。</t>
  </si>
  <si>
    <t>第1194号案例_1.基于SEED平台多维评价数据构建小学生个性化成长课程的实践研究-案例申报书.docx</t>
  </si>
  <si>
    <t>已在本校全面实施，并成功入选2025全球智慧教育优秀案例，具有示范引领作用。</t>
  </si>
  <si>
    <t>通过SEED平台多维评价数据，精准描绘学生个性化成长画像，实现个性化课程设计与实施，推动教育评价与课程教学的深度融合。</t>
  </si>
  <si>
    <t>数据分析 → 个性化画像生成 → 课程设计与实施 → 实时反馈与动态调整</t>
  </si>
  <si>
    <t>文档中提到‘课堂即时反馈系统（如希沃白板）’</t>
  </si>
  <si>
    <t>学生：提升综合素质与个性化发展；教师：实现精准教学与个性化课程设计；学校：促进家校社协同育人，提升教育质量。</t>
  </si>
  <si>
    <t>数据初始分析 → 个性化画像建立 → 课程设计与资源规划 → 课程实施与教学实践 → 教学反馈与动态调整</t>
  </si>
  <si>
    <t>数据采集层（多维评价数据采集与分析）
画像诊断层（个性化发展需求画像生成）
个性化学习层（基于画像的课程设计与实施）</t>
  </si>
  <si>
    <t>实现从宏观评价到个体分析的精准赋能，构建了数据驱动的个性化教育模式，推动教育评价与课程教学的深度融合，形成可复制的基础教育个性化改革实践样本。</t>
  </si>
  <si>
    <t>第1195号案例_成都市双林小学—申报书.pdf</t>
  </si>
  <si>
    <t>当前应用已覆盖5个校区、47名教师及所属班级学生，形成了成熟的‘学校主导、教研驱动、技术支撑’运行管理模式</t>
  </si>
  <si>
    <t>通过‘AI助教+教师主教’的协同教学模式，提升了课堂互动与学生参与度，探索出一条技术赋能、教研协同、课堂提质的可复制路径。</t>
  </si>
  <si>
    <t>教师数字化能力提升 → AI工具整合与应用 → 课堂教学优化与互动提升 → 教研与反思</t>
  </si>
  <si>
    <t>["AI技术集成", "数据驱动教研", "课堂互动分析", "数字化教学能力提升", "多模态数据融合"]</t>
  </si>
  <si>
    <t>文档中提到“项目依托课堂教学分析系统、智慧作业平台等，常态化采集教师‘备-教-评-研’全流程的多模态数据”</t>
  </si>
  <si>
    <t>学生：增强课堂互动与参与度，深化对国家发展的理解与认同；教师：提升数字化教学能力，优化课堂教学效率；学校：形成可复制的AI应用路径，推动教育均衡发展。</t>
  </si>
  <si>
    <t>教师数字化能力提升 → AI工具整合与应用 → 课堂教学优化 → 数据驱动教研</t>
  </si>
  <si>
    <t>数据采集层（课堂互动数据收集与分析）
行为识别层（学生参与度与情感状态识别）
画像诊断层（教师与学生的数字化能力画像生成）
个性化学习层（基于AI的个性化教学反馈）</t>
  </si>
  <si>
    <t>形成了“AI助教+教师主教”的协同教学模式，创新了数据驱动的精准教研模式，实现了多平台数据的打通与融合，为教育数字化提供了成功范式。</t>
  </si>
  <si>
    <t>项目依托课堂教学分析系统、智慧作业平台等，常态化采集教师“备-教-评-研”全流程的多模态数据</t>
  </si>
  <si>
    <t>第1196号案例_人工智能+基础教育典型应用场景案例申报书.docx</t>
  </si>
  <si>
    <t>已在本校全面应用，并推广至双流区八十余所中小学，形成了成熟的区域运行机制。</t>
  </si>
  <si>
    <t>创建了“AI赋能的教学诊疗”教师发展模式，提供基于证据的具体行动指南，支持教师在教学改进中有针对性的优化和试验。</t>
  </si>
  <si>
    <t>多模态数据采集 → AI深度洞察与归因分析 → 策略库关联与协同审议 → 实践验证与效果反馈</t>
  </si>
  <si>
    <t>["多模态数据采集", "自然语言处理", "计算机视觉", "教学行为分析", "数据驱动决策"]</t>
  </si>
  <si>
    <t>文档中提到‘课堂抢答小程序无需额外安装，扫码即可用’</t>
  </si>
  <si>
    <t>教师：突破成长瓶颈，实现从经验积累到精准改进、高效成长的专业发展模式转型；学校：形成成熟的区域运行机制，激活教师自主发展意识。</t>
  </si>
  <si>
    <t>多模态数据采集 → AI深度洞察与归因分析 → 策略库关联与推荐 → 实践验证与效果反馈</t>
  </si>
  <si>
    <t>数据采集层（多模态数据采集，包括课堂实录视频、师生对话音频等）
行为识别层（AI深度洞察与归因分析）
智能策略层（策略库关联与推荐）
个性化学习层（实践验证与效果反馈）</t>
  </si>
  <si>
    <t>该模式已在本校全面应用，并推广至双流区八十余所中小学，形成了成熟的区域运行机制，整体处于规模化应用阶段。</t>
  </si>
  <si>
    <t>创建了“AI赋能的教学诊疗”教师发展模式，AI系统作为“专业协作者”，提供基于证据的具体行动指南，支持教师进行细粒度的专业能力微格化进阶，确保发展模式的活力与可持续性。</t>
  </si>
  <si>
    <t>课堂抢答小程序</t>
  </si>
  <si>
    <t>文档中提到‘第二款智能体能够给出详细分析’</t>
  </si>
  <si>
    <t>第1197号案例_“人工智能+基础教育”典型应用场景案例申报书（棠湖小学）.docx</t>
  </si>
  <si>
    <t>智能体应用处于初步推广阶段，尚需完善管理与应用机制</t>
  </si>
  <si>
    <t>通过集群化治理模式与课程化融合，打破智能体应用的分散困境，实现跨学科协同与个性化伴学，构建完整的家校协同教育生态。</t>
  </si>
  <si>
    <t>标准化学科智能体开发 → 跨学科协同调用 → 个性化伴学体系建立 → 规范化生态构建</t>
  </si>
  <si>
    <t>["学习数据采集", "智能体开发", "跨学科资源整合", "个性化反馈机制", "家校协同"]</t>
  </si>
  <si>
    <t>文档中描述“课堂实时答题分析，帮助教师动态调整教学策略”</t>
  </si>
  <si>
    <t>学生：提供个性化反馈与学习指导，提升学习效果；教师：减轻备课负担，提高教学效率；学校：实现跨学科教学，提升整体教育质量。</t>
  </si>
  <si>
    <t>数据采集层（学生学习数据采集与分析机制）
行为识别层（智能体反馈与建议生成）
画像诊断层（个体成长图谱生成）
个性化学习层（即时反馈与家庭端伴学功能）</t>
  </si>
  <si>
    <t>学校智能体应用处于初步阶段，存在分散无序、专业缺失的问题，亟需规范化管理与应用机制。</t>
  </si>
  <si>
    <t>集群化治理模式解决了智能体分散应用的问题，课程化融合打通了技术与教育的壁垒，家校化延伸构建了完整的伴学闭环。</t>
  </si>
  <si>
    <t>第1198号案例_成都市双流区棠湖中学实验学校（东区）数据赋能精准促练，策略破局日练两时（申报表）.docx</t>
  </si>
  <si>
    <t>构建“时空双维保障+数据驱动个性指导”的体育教育新模式，实现个性化指导和家校协同，提升学生体质健康水平。</t>
  </si>
  <si>
    <t>数据采集 → 智能分析与个性化指导 → 家校协同管理 → 运动效果评估</t>
  </si>
  <si>
    <t>["数据采集", "智能分析", "个性化指导", "家校协同", "运动效果评估"]</t>
  </si>
  <si>
    <t>学生：提升体质健康水平，增强运动自主性；教师：减少数据整理时间，提高教学效率；学校：形成可复制的体育教育数字化模式。</t>
  </si>
  <si>
    <t>数据采集 → 个性化指导 → 家校协同 → 运动效果评估</t>
  </si>
  <si>
    <t>数据采集层（全场景数据采集与融合）
行为识别层（运动强度实时监测、能力层级划分）
画像诊断层（运动习惯与体能画像生成）
个性化学习层（动态调整运动负荷）</t>
  </si>
  <si>
    <t>企业产品以“智能体育工具”为主，学校通过数据驱动实现个性化体育教学，整体处于推广应用阶段</t>
  </si>
  <si>
    <t>构建“时空双维保障+数据驱动个性指导”的新模式，突破传统体育教学的时空限制，实现个性化指导与家校协同，提升学生运动时长与质量。</t>
  </si>
  <si>
    <t>文档中提到‘运用AI编程生成课堂小组评价系统，应用于课堂实践’</t>
  </si>
  <si>
    <t>课堂小组评价系统</t>
  </si>
  <si>
    <t>文档中描述“课堂学习仪表盘实时可视化全班学习进程”</t>
  </si>
  <si>
    <t>第1199号案例_成都市双庆小学校+AI助力“心”成长——人工智能赋能小学心理健康教育的实践与反思.docx</t>
  </si>
  <si>
    <t>AI助力“心”成长——人工智能赋能小学心理健康教育的实践与反思</t>
  </si>
  <si>
    <t>案例已在四年级两个班成功实施并推广至高年级，惠及近300人，具备区域推广潜力。</t>
  </si>
  <si>
    <t>通过AI赋能实现心理健康教育的个性化与标准化，构建了以学生为中心的新型教学生态，提升了教学质量与效率。</t>
  </si>
  <si>
    <t>需求分析 → 技术整合 → 教学实践 → 应用优化</t>
  </si>
  <si>
    <t>["AI语音引导", "文生图技术", "个性化心理指导", "即时反馈系统"]</t>
  </si>
  <si>
    <t>央广领航社</t>
  </si>
  <si>
    <t>文档中提到“课堂语言实录文本分析智能体采用模块化、结构化的设计路径”</t>
  </si>
  <si>
    <t>学生：提升情绪调控与处理能力；教师：实现个性化指导与标准化训练；学校：构建可复制的AI+心理健康教育模式。</t>
  </si>
  <si>
    <t>数据采集层（学生情绪状态监测、个性化反馈）
行为识别层（情绪识别与压力评估）
画像诊断层（个性化心理画像生成）
个性化学习层（即时反馈与支持）</t>
  </si>
  <si>
    <t>通过AI技术将抽象心理概念具象化，提供个性化支持与标准化训练，实现“人机协同”教学模式，提升课堂参与度与教学效果。</t>
  </si>
  <si>
    <t>文档中提到‘课堂展示给予即时正向反馈’</t>
  </si>
  <si>
    <t>课堂展示</t>
  </si>
  <si>
    <t>文档中提到“学校引进课堂智能反馈系统，构建‘数据采集—行为调控—智能诊断’三位一体的动态闭环系统”</t>
  </si>
  <si>
    <t>课堂智能反馈系统</t>
  </si>
  <si>
    <t>文档中描述“课堂智能反馈系统从‘学生学习、教师教学、课堂评价’等维度，融合‘师生时间占比、教师语速、提问类型、教学方法种类、学生参与度’等关键指标”</t>
  </si>
  <si>
    <t>文档中提到“通过多模态AI技术构建课堂数字孪生环境，将隐性的探究过程转化为可量化、可分析的数据”</t>
  </si>
  <si>
    <t>课堂智能监测与反馈系统</t>
  </si>
  <si>
    <t>第1200号案例_2.“人工智能+基础教育”典型应用场景案例申报书.docx</t>
  </si>
  <si>
    <t>已在温江区多所学校推广实施，为智慧校园安全管理提供了可复制、可推广的实践路径</t>
  </si>
  <si>
    <t>通过AI技术实现校园安全管理的主动预防，提升了安全管理效率和响应速度，形成了技术预警与人工处置的高效联动机制。</t>
  </si>
  <si>
    <t>校园安全管理需求分析 → AI感知预警设备部署 → 危险区域智能预警系统开发 → 人员轨迹追踪系统构建 → 隐患排查系统实施</t>
  </si>
  <si>
    <t>["AI分析模块", "危险行为识别算法", "人员轨迹数据库", "隐患排查数字化管理", "视频监控技术"]</t>
  </si>
  <si>
    <t>文档中提到‘依托AI技术构建课文动画化系统，覆盖教材内容’</t>
  </si>
  <si>
    <t>提升校园安全管理效率，成功预警并制止17起潜在高坠风险事件，人员查找时间从15分钟缩短至3分钟，隐患整改率从75%提升至100%</t>
  </si>
  <si>
    <t>需求分析 → 系统部署 → 技术研发与个性化定制 → 应用优化</t>
  </si>
  <si>
    <t>数据采集层（AI感知预警设备、高清摄像头）
行为识别层（危险区域智能预警系统、人员轨迹追踪系统）
状态感知层（实时状态监测、隐患排查系统）</t>
  </si>
  <si>
    <t>该模式已在温江区多所中小学、幼儿园推广实施，形成可复制、可推广的实践路径</t>
  </si>
  <si>
    <t>构建了'AI预警+网格处置'的主动预防新机制，采用普通高清摄像头加装AI分析模块的轻量化方案，优化了危险行为识别算法，符合《个人信息保护法》要求</t>
  </si>
  <si>
    <t>文档中提到“设计空气质量检测仪作为驱动型任务完成5课时的学习”</t>
  </si>
  <si>
    <t>第1201号案例_“人工智能+基础教育”典型应用场景案例申报书.pdf</t>
  </si>
  <si>
    <t>AI+大数据驱动的精准教学模式构建与实践</t>
  </si>
  <si>
    <t>已在3-6年级数学学科落地，覆盖109名教师、3000多名学生，具备规模化推广基础。</t>
  </si>
  <si>
    <t>通过AI与大数据的结合，实现课堂与作业数据的动态适配，提升教学精准度，减少教师备课与作业批改时间，提升学生学习效率。</t>
  </si>
  <si>
    <t>AI+大数据驱动的精准教学体系构建 → 课堂实时数据采集与分析 → 作业智能化管理与反馈 → 资源精准适配与个性化支持</t>
  </si>
  <si>
    <t>["数据采集", "实时反馈", "知识图谱", "AI算法", "作业智能采集"]</t>
  </si>
  <si>
    <t>文档中提到“微信小程序‘口袋学伴’24小时在线，学科答疑”</t>
  </si>
  <si>
    <t>学生：提高课堂参与度与学习效果，减少无效学习时间；教师：备课时间减少40%，作业批改效率提升；学校：实现从经验教学向数据驱动教学转变。</t>
  </si>
  <si>
    <t>课堂数据采集 → 学情画像生成 → 个性化资源推送 → 学习反馈与改进</t>
  </si>
  <si>
    <t>数据采集层（IRS作答反馈器、作业智能采集终端）
画像诊断层（班级共性错题报告、学生个人学情画像）
个性化学习层（个性化错题本、讲解视频推送）</t>
  </si>
  <si>
    <t>构建了'课堂+作业'双场景联动的精准教学新范式，提升了资源适配精准度，解决了传统教学中的多项痛点，推动了教育数字化转型。</t>
  </si>
  <si>
    <t>口袋学伴</t>
  </si>
  <si>
    <t>文档中提到“利用扣子(coze.cn)等主流生成式AI智能体平台”</t>
  </si>
  <si>
    <t>文档中提到‘基于扣子开发平台创建智能体’</t>
  </si>
  <si>
    <t>第1202号案例_成都市武侯区第十三幼儿园 幼儿园中班安全教育活动《小心井盖》申报表.docx</t>
  </si>
  <si>
    <t>幼儿园中班</t>
  </si>
  <si>
    <t>已在成都市武侯区第十三幼儿园全面应用，具备规模化推广潜力</t>
  </si>
  <si>
    <t>通过沉浸式教学场景与互动系统，提升幼儿对井盖的认知与危险判断能力，实现安全教育从课堂到生活的延伸。</t>
  </si>
  <si>
    <t>["动作识别技术", "行为数据分析", "多媒体互动系统", "游戏化学习", "大模型生成内容"]</t>
  </si>
  <si>
    <t>文档中提到‘基于扣子开发平台及腾讯元器平台搭建’</t>
  </si>
  <si>
    <t>数据采集层（动作识别技术、行为数据收集）
行为识别层（幼儿行为识别与反馈）
画像诊断层（幼儿安全认知与行为分析）
个性化学习层（实时反馈与个性化指导）</t>
  </si>
  <si>
    <t>案例已在成都市武侯区第十三幼儿园全面应用，形成标准化方案，具备规模化推广潜力，整体处于初步推广阶段。</t>
  </si>
  <si>
    <t>通过游戏化、沉浸式场景设计，打破传统幼儿安全教育局限，实现从知识传授到行为养成的完整闭环，提升幼儿自我保护能力，推动安全教育向实践式升级。</t>
  </si>
  <si>
    <t>文档中提到“扣子空间用于 PPT 生成”</t>
  </si>
  <si>
    <t>文档中提到“自研轻量化插件（扣子空间开发编创评分平台等）”用于创编评分</t>
  </si>
  <si>
    <t>技术平台</t>
  </si>
  <si>
    <t>文档中提到“以扣子空间为技术平台，豆包大模型为底层支撑”</t>
  </si>
  <si>
    <t>文档中提到“以扣子空间为技术平台，豆包大模型为底层支撑。”</t>
  </si>
  <si>
    <t>第1203号案例_成都市新都区蜀龙学校-案例申报书-AI赋能教研新生态：从数据驱动到精准教学的实践探索.pdf</t>
  </si>
  <si>
    <t>通过人工智能技术实现智能备课、教学资源库建设与精准教研的深度融合，推动教学模式从经验驱动向数据驱动转变，提升教学质量与教师专业成长。</t>
  </si>
  <si>
    <t>["数据分析", "智能反馈系统", "人工智能技术", "循证教学", "资源整合"]</t>
  </si>
  <si>
    <t>文档中提到“借助‘扣子’平台的大模型能力，学校整合8类核心管理知识库”</t>
  </si>
  <si>
    <t>学生：提升学业达标率与个性化学习；教师：解放重复劳动，专注创造性工作；学校：推动教育优质均衡发展</t>
  </si>
  <si>
    <t>数据采集层（课堂智能反馈系统数据采集）
行为识别层（课堂表现分析）
画像诊断层（教学效果评估）
个性化学习层（针对性教学策略推荐）</t>
  </si>
  <si>
    <t>企业产品以“人工智能 + 教研”为主，学校通过数据驱动的方式实现教学适配，整体处于推广阶段</t>
  </si>
  <si>
    <t>通过数据驱动的集体备课模式与智能反馈系统，实现教研的精准化与高效化，推动教师从经验型向数据型转型</t>
  </si>
  <si>
    <t>文档中提到‘通过扣子平台，进行了深度定制开发’</t>
  </si>
  <si>
    <t>第1204号案例_“人工智能+基础教育”典型应用场景案例申报书.docx</t>
  </si>
  <si>
    <t>案例已实现全校全覆盖，智慧教研、教学等场景深度落地，适合全国同类小学规模化推广</t>
  </si>
  <si>
    <t>构建五维协同的AI教育应用体系，通过数据驱动的教研与教学模式创新，实现AI工具与教学场景的深度适配，提升教师教学效率与学生创新能力。</t>
  </si>
  <si>
    <t>["数据分析", "AI教学工具", "智能录播系统", "数字人技术", "视觉识别技术"]</t>
  </si>
  <si>
    <t>文档中提到“在技术层面，我们基于扣子平台进行开发，将智能体定制为一个‘友好的同行伙伴’。”</t>
  </si>
  <si>
    <t>学生：提升创新能力与实践能力；教师：提高教学效率与数据驱动决策能力；学校：形成可复制的AI教育转型模式。</t>
  </si>
  <si>
    <t>数据采集层（希沃智能录播系统自动采集课堂视频）
行为识别层（AI分析课堂数据生成可视化报告）
智能策略层（AI大模型生成教学设计与资源匹配）
环境互联层（全域网络与智能设备支持）</t>
  </si>
  <si>
    <t>构建“五维协同”AI教育应用体系，打破传统教育技术的孤立应用，形成硬件支撑与数据驱动的闭环生态，推动全学科AI融合与教师能力提升。</t>
  </si>
  <si>
    <t>低代码开发平台</t>
  </si>
  <si>
    <t>文档中提到“利用扣子平台的低代码与高效定制能力”</t>
  </si>
  <si>
    <t>文档中提到“结合课堂学生与智能体互动数据，经扣子平台智能体分析生成学情报告”</t>
  </si>
  <si>
    <t>文档中提到“通过教师观察与家长沟通补充信息，再上传至扣子智能体，生成针对性的干预建议”</t>
  </si>
  <si>
    <t>第1205号案例_2.“人工智能+基础教育”典型应用场景案例申报书.docx</t>
  </si>
  <si>
    <t>通过AI辅助教学，提升学生的写作能力与跨文化交际能力，打破传统教学模式，实现个性化指导与高效反馈。</t>
  </si>
  <si>
    <t>["AI辅助写作", "个性化学习", "快速反馈机制", "协作学习", "文化传播"]</t>
  </si>
  <si>
    <t>学生：提升英语应用文写作能力与跨文化交际能力；教师：实现个性化指导与高效评价反馈；学校：推动英语写作教学的数字化转型。</t>
  </si>
  <si>
    <t>数据采集层（个性化学习素材收集）
行为识别层（学生写作过程中的互动与反馈）
智能策略层（AI辅助写作与评价机制）</t>
  </si>
  <si>
    <t>创新教学模式，构建“AI赋能的探究式写作”模式，提升学生自主学习能力；通过AI工具实现高效的个性化反馈与评价，显著提升学生写作能力与文化表达能力。</t>
  </si>
  <si>
    <t>文档中提到“教师点开名为‘小梦’的智能体，让学生向小梦询问以上3个问题。”</t>
  </si>
  <si>
    <t>文档中描述“库乐队同屏展示学生伴奏创作，增强成就感”</t>
  </si>
  <si>
    <t>第1206号案例_2.“人工智能+基础教育”典型应用场景案例申报书.docx</t>
  </si>
  <si>
    <t>已在校内多个班级成功实施，形成了成熟的可复制模式，具有极大的推广潜力。</t>
  </si>
  <si>
    <t>通过AI赋能教学模式创新，构建了“教师引导—AI辅助—小组协作—智能评价”的新型写作教学模式，显著提升了学生的写作积极性与自信心。</t>
  </si>
  <si>
    <t>AI工具嵌入高中英语写作教学全流程 → 真实情景设置 → AI写作教练角色构建 → 人机协奏教学模式形成 → 个性化评价与反馈</t>
  </si>
  <si>
    <t>["AI写作教练", "个性化评价系统", "小组协作学习", "即时反馈机制", "文化内涵理解"]</t>
  </si>
  <si>
    <t>文档中提到“引入 iPad 及 ‘库乐队’ 软件、智能吉他、智能鼓，搭建 ‘软件 + 硬件’ 体系”</t>
  </si>
  <si>
    <t>学生：提升写作积极性与自信心，作文在内容丰富性、结构逻辑性和文化表达深度上均有明显进步；教师：减轻负担，专注于创造性育人工作；学校：提供可复制的实践路径，推动写作教学改革。</t>
  </si>
  <si>
    <t>数据采集层（学生问卷、教师访谈、作文样本分析）；行为识别层（学生参与度分析、写作焦虑识别）；画像诊断层（学生写作能力评估、个性化反馈生成）；个性化学习层（即时生成反馈、AI辅助写作指导）</t>
  </si>
  <si>
    <t>构建了“教师引导—AI辅助—小组协作—智能评价”的新型写作教学模式，突破了传统线性教学流程，提升了学生的自主学习能力与写作动力。</t>
  </si>
  <si>
    <t>第1207号案例_“人工智能+基础教育”典型应用场景案例申报书1.docx</t>
  </si>
  <si>
    <t>该案例在中小学智慧教育平台应用省级指导专家团队第五组交流研讨活动作为示范课呈现，具有可复制性。</t>
  </si>
  <si>
    <t>首次将3D场景还原与古诗词教学结合，解决历史隔阂问题，通过AI视频传递诗人情感，实现“共情教学”。</t>
  </si>
  <si>
    <t>AI合成技术应用 → 沉浸式学习场景构建 → 互动分组与任务完成 → 情感升华与家国情怀引导</t>
  </si>
  <si>
    <t>文档中提到“库乐队同屏展示学生伴奏创作，增强成就感”</t>
  </si>
  <si>
    <t>学生：通过沉浸式学习提升对古诗词的理解与情感共鸣；教师：实现更高效的课堂互动与教学效果；学校：形成可复制的AI+古诗词教学模式。</t>
  </si>
  <si>
    <t>AI合成视频生成 → 沉浸式学习场景构建 → 小组合作与互动 → 情感升华与反思</t>
  </si>
  <si>
    <t>数据采集层（实时记录小组合作进度）
行为识别层（学生情感与参与状态分析）
智能策略层（动态匹配学习任务与资源）</t>
  </si>
  <si>
    <t>首次将3D场景还原与古诗词教学结合，利用AI视频传递诗人情感，实现“共情教学”，并通过智慧教育平台形成“资源—协作—展示”闭环。</t>
  </si>
  <si>
    <t>文档中提到“使用夸克扫描王的‘图片转Word’功能，三步实现资源的可编辑化。”</t>
  </si>
  <si>
    <t>第1210号案例_电子科技大学附属实验小学（武文政 孔培培 汪书雅）AI赋能，“心”光闪耀——融心圆智能心理监护系统在小学的规模化应用与精准干预实践.pdf</t>
  </si>
  <si>
    <t>本案例为“人工智能+心理健康教育”提供了一个可复制、可推广的典范，示范了如何将前沿AI技术与基础教育中的刚性需求深度融合。</t>
  </si>
  <si>
    <t>通过无感监测与多模态心理计算技术，实现对学生心理风险的早期预警与精准干预，提升心理健康工作的科学性与实效性。</t>
  </si>
  <si>
    <t>无感数据采集 → 多模态心理计算 → 动态心理常模建立 → 风险预警与闭环干预</t>
  </si>
  <si>
    <t>["计算机视觉", "多模态数据融合", "心理计算模型", "动态心理常模算法", "情绪识别技术"]</t>
  </si>
  <si>
    <t>文档中提到“夸克动态错题本是一款基于人工智能技术的智能教学工具”</t>
  </si>
  <si>
    <t>学生：实现心理健康的早期预警与精准干预；教师：提供科学、高效的干预工具，减轻心理教师负担；学校：建立全周期心理健康守护体系，提升心理育人工作的实效性与科学性。</t>
  </si>
  <si>
    <t>数据采集层（无感数据采集、情绪数据分析）
行为识别层（情绪识别、行为指标分析）
画像诊断层（个体常模与群体常模比对）
智能策略层（风险预警与干预推荐）</t>
  </si>
  <si>
    <t>项目处于规模化应用阶段，致力于实现心理健康工作的常态化、智能化与流程化管理。</t>
  </si>
  <si>
    <t>重构心理健康工作模式，实现无感监测与精准预警，突破传统依赖人工经验的技术瓶颈，提升预警准确率60%以上，提供可复制、可推广的心理健康教育解决方案。</t>
  </si>
  <si>
    <t>第1211号案例_“人工智能+基础教育”典型应用场景案例申报书-小学智慧校园个性化管理应用实践.docx</t>
  </si>
  <si>
    <t>已在本校56个教学班、140多名教师、2700余名学生中实现全面深度应用，运行模式成熟稳定，计划在都江堰市范围内进行推广。</t>
  </si>
  <si>
    <t>探索出了一条普惠性的智慧校园建设路径，提供了可复制、可调整的智慧校园建设样板，特别是为资源有限的学校，验证了一条低成本、高效益的数字化转型路径。</t>
  </si>
  <si>
    <t>低代码平台开发 → 数据驱动治理 → 个性化管理系统构建 → 教学与德育管理优化</t>
  </si>
  <si>
    <t>["低代码开发", "数据整合", "智能排课", "过程性评价", "校园安全管理"]</t>
  </si>
  <si>
    <t>文档中提到“对于国外论文，我们可以通过夸克AI进行全篇翻译和主要观点提炼”</t>
  </si>
  <si>
    <t>学生：提升综合素质与行为表现；教师：实现精准管理与评价；学校：构建数据驱动的管理体系，提升教育质量与效率。</t>
  </si>
  <si>
    <t>低代码平台开发 → 数据驱动治理 → 模块化管理系统构建 → 实施反馈与优化</t>
  </si>
  <si>
    <t>数据采集层（实时数据采集与可视化分析）
行为识别层（学生行为记录与德育评价）
智能策略层（个性化评价与反馈生成）</t>
  </si>
  <si>
    <t>企业产品以“数字管理工具”为主，学校通过自主开发实现个性化治理，整体处于推广应用阶段。</t>
  </si>
  <si>
    <t>通过低代码平台实现个性化定制，构建了统一的校园治理新范式，提升了教师的数字素养与家校协同机制。</t>
  </si>
  <si>
    <t>文档中提到“夸克AI相机拍题批改”</t>
  </si>
  <si>
    <t>第1212号案例_“人工智能+基础教育”典型应用.docx</t>
  </si>
  <si>
    <t>系统已正式获得国家专利认证，技术方案与功能架构在国家层面得到知识产权保护，具备在同类学校中大规模复制推广的条件。</t>
  </si>
  <si>
    <t>创建了基于多模态数据感知的学业与心理协同干预的新模式，突破了传统教育系统仅关注单一维度数据的局限，实现了对学生学习过程与心理状态的全方位、无感化洞察与综合性干预。</t>
  </si>
  <si>
    <t>["边缘计算", "多模态数据分析", "深度学习", "Transformer模型", "RAG算法"]</t>
  </si>
  <si>
    <t>文档中描述“构建了一个沉浸式的虚拟课堂空间，成功实现了老年学员与小学生的异地同步教学与互动”</t>
  </si>
  <si>
    <t>学生：实现学业与心理状态的综合性干预；教师：优化教学设计与精准教学；学校：提升家校互动频次与满意度。</t>
  </si>
  <si>
    <t>数据采集 → 大模型分析 → 个性化反馈与辅导 → 心理预警</t>
  </si>
  <si>
    <t>数据采集层（实时捕捉与边端分析，学生上课视频、专注时长、问答参与度）；大模型分析层（科大讯飞sparkpro大模型、RAG算法、学生信息大数据知识库）；个性化学习层（生成学生单独画像、专属AI教师互动）。</t>
  </si>
  <si>
    <t>企业产品以“学习支持工具”为主，具备模块化架构，适应不同学校需求，整体处于推广阶段。</t>
  </si>
  <si>
    <t>创建了基于多模态数据感知的学业与心理协同干预新模式，首次将RAG技术与基础教育深度结合，实现了教育管理的双向互动与数据驱动转型。</t>
  </si>
  <si>
    <t>第1213号案例_附件1：“人工智能+基础教育”典型应用场景案例申报书.docx</t>
  </si>
  <si>
    <t>智测天地：AI赋能跨学科过程性评价探究实践 --探究用分割法计算学校种植区土地的面积</t>
  </si>
  <si>
    <t>案例为基础教育领域提供了一个可复制、可推广的“AI+跨学科”项目范式，处于推广阶段。</t>
  </si>
  <si>
    <t>通过AI技术实现从传统手工测量向智能化、高精度数据采集与处理的跨越，促进跨学科整合与真实场景应用。</t>
  </si>
  <si>
    <t>感知-分析-验证的智能探究闭环</t>
  </si>
  <si>
    <t>["数据分析", "学习动机评估", "智能探究", "过程性评价", "跨学科整合"]</t>
  </si>
  <si>
    <t>文档中提到“选用‘快速涂鸦网站’作为导入工具，通过学生与AI的‘你画我猜’互动激发兴趣”</t>
  </si>
  <si>
    <t>学生：提升解决复杂问题的能力，增强跨学科知识整合能力；教师：实现数据驱动的过程性评价，优化教学设计；学校：形成可复制的AI赋能教学模式。</t>
  </si>
  <si>
    <t>数据采集 → 学情分析 → 过程性评价 → 学习改进</t>
  </si>
  <si>
    <t>数据采集层（多模态学习数据采集与融合）
行为识别层（学习动机与投入分析）
画像诊断层（个性化学习画像生成）
个性化学习层（即时反馈与改进建议）</t>
  </si>
  <si>
    <t>通过AI技术实现跨学科知识的深度整合，构建‘感知-分析-验证’的智能探究闭环，推动教育理念与课程重构的深度革新。</t>
  </si>
  <si>
    <t>快速涂鸦网站</t>
  </si>
  <si>
    <t>文档中提到“朗威传感器采集实验过程数据”</t>
  </si>
  <si>
    <t>第1214号案例_申报书.docx</t>
  </si>
  <si>
    <t>已在本园3个中班试点，计划未来2年推广至区域内同类公办幼儿园</t>
  </si>
  <si>
    <t>通过AI互动提升幼儿课堂参与度，个性化引导减轻教师负担，推动教育模式转型。</t>
  </si>
  <si>
    <t>["语音识别", "图像识别", "互动模块开发", "数据反馈分析", "个性化学习"]</t>
  </si>
  <si>
    <t>科大讯飞星火认知大模型</t>
  </si>
  <si>
    <t>文档中提到“特别开发‘朗旭爸爸’和‘朗旭妈妈’两个AI智能体”</t>
  </si>
  <si>
    <t>学生：提升课堂参与度，增强学习兴趣；教师：减轻重复性工作负担，精准关注每个幼儿；学校：推动课堂教学模式转型，提升教育质量。</t>
  </si>
  <si>
    <t>数据采集层（幼儿参与数据实时记录）
行为识别层（语音识别优化，支持不标准发音）
个性化学习层（动态互动反馈，个体追踪）</t>
  </si>
  <si>
    <t>当前已在本园3个中班试点，计划未来推广至区域内同类公办幼儿园，整体处于初期应用阶段。</t>
  </si>
  <si>
    <t>通过AI实现幼儿语音识别适配突破，提升识别准确率至91%；构建“AI引导互动+教师补充引导”的协同模式，创新课堂互动形式，提升幼儿学习参与度。</t>
  </si>
  <si>
    <t>幼儿园智慧教学系统</t>
  </si>
  <si>
    <t>第1215号案例_吕子敬 人工智能在教育教学管理中的应用案例.docx</t>
  </si>
  <si>
    <t>人工智能在教育教学管理中已成为重要工具，特别是在课堂设计、学生评估、教学内容和教育管理方面，提供高效、精准的支持。</t>
  </si>
  <si>
    <t>通过人工智能技术，教师能够实现高效的课堂管理和精准教学，提升学生的学习兴趣和参与感。</t>
  </si>
  <si>
    <t>数据分析 → 实时监控学生学习进展 → 个性化学习建议 → 教学策略调整</t>
  </si>
  <si>
    <t>["数据分析", "智能语音识别", "个性化学习推荐", "即时反馈机制", "学习行为监控"]</t>
  </si>
  <si>
    <t>文档中提到“打造了满足学生泛在式学习需求的劳动学习APP”</t>
  </si>
  <si>
    <t>学生：提升学习兴趣与参与感；教师：实现高效课堂管理与精准教学；学校：推动教育教学管理创新。</t>
  </si>
  <si>
    <t>数据监控与反馈 → 个性化学习资源推荐 → 实时评估与调整教学策略</t>
  </si>
  <si>
    <t>数据采集层（实时监控学生学习状况）
行为识别层（分析学习进展与掌握程度）
个性化学习层（提供个性化学习建议与反馈）</t>
  </si>
  <si>
    <t>通过人工智能技术实现课堂管理的高效性与个性化，提升学生的学习体验与教师的教学效率。</t>
  </si>
  <si>
    <t>语文/数学/英语/科学</t>
  </si>
  <si>
    <t>猿辅导</t>
  </si>
  <si>
    <t>文档中提到“自主研发‘劳动萌主’小程序，打通劳动任务发布、过程记录、多方评价、徽章激励全流程。”</t>
  </si>
  <si>
    <t>讯飞语记</t>
  </si>
  <si>
    <t>文档中提到“构建‘劳动资源生成器’、‘实操指导助手’、‘成果评价系统’三大核心模块”</t>
  </si>
  <si>
    <t>劳动资源生成器</t>
  </si>
  <si>
    <t>文档中提到“将精准教学云平台与智能AI识别软件‘劳果宝盒’相结合”</t>
  </si>
  <si>
    <t>文档中提到“建立‘乐德少年’评价标准，从学业表现、行为过程、心理状态、社交互动、环境适应五个维度全面考量学生发展。”</t>
  </si>
  <si>
    <t>乐德少年评价系统</t>
  </si>
  <si>
    <t>数据管理系统</t>
  </si>
  <si>
    <t>文档中提到“为每个学生建立‘乐学成长E档’，运用 AI 大数据生成学生综合素质全息画像。”</t>
  </si>
  <si>
    <t>美图秀秀</t>
  </si>
  <si>
    <t>文档中提到“依托线上综合素质评价系统——‘乐学评’为学生建立完善的电子档案。”</t>
  </si>
  <si>
    <t>乐学评</t>
  </si>
  <si>
    <t>第1216号案例_“人工智能+基础教育”典型应用场景案例申报书.docx</t>
  </si>
  <si>
    <t>已在多所学校试点应用，形成可借鉴的教育模式，正在推广中</t>
  </si>
  <si>
    <t>通过AI技术实现书法教学的创新，提升学生书法作品优秀率和坐姿、握笔规范率，推动教育公平。</t>
  </si>
  <si>
    <t>AI技术应用于书法教学 → 学生书法作品评估与反馈 → 教学模式优化与推广</t>
  </si>
  <si>
    <t>["人工智能算法", "学习行为分析模型", "教育数据挖掘"]</t>
  </si>
  <si>
    <t>文档中提到“立方根教学助手（小程序）：提供概念解析、魔方可视化演示、立方根计算器与互动练习四大功能”</t>
  </si>
  <si>
    <t>学生：书法作品优秀率提升30%，坐姿、握笔规范率达90%；教师：提升教学设计与实施能力；学校：获评成都市数字学校和“四川云教”优秀接收学校，推动教育公平。</t>
  </si>
  <si>
    <t>构建了以“诗韵北小”书香课程体系为基础的书法教学模式，结合传统文化与AI技术，促进学生综合素质发展，形成了可借鉴的教学案例集</t>
  </si>
  <si>
    <t>第1217号案例_青羊附小“人工智能+基础教育”典型应用场景案例申报书.docx</t>
  </si>
  <si>
    <t>该教学案例已在本校各年级以及区内赛课中进行了公开课的示范观摩，具备在各类学校广泛推广的价值。</t>
  </si>
  <si>
    <t>通过将AI生成内容应用于校园文化建设，丰富学生的学习体验，提升作品质量，同时推动教育模式的革新。</t>
  </si>
  <si>
    <t>["AI辅助设计", "信息素养提升", "设计思维培养", "数字化工具应用"]</t>
  </si>
  <si>
    <t>小游戏</t>
  </si>
  <si>
    <t>文档中描述“立方根探险（小游戏）：设计单人闯关与双人PK两种模式，通过匹配数字与立方根、限时答题等方式”</t>
  </si>
  <si>
    <t>学生：提升信息素养综合运用能力和审美策划思维；教师：实现教学效率提升与作品质量提高；学校：推动教育模式革新，促进校园文化建设。</t>
  </si>
  <si>
    <t>数据采集层（学生需求与设计指令收集）
行为识别层（学生对生成作品的评价与反馈）
个性化学习层（AI根据反馈进行优化与调整）</t>
  </si>
  <si>
    <t>本案例具备在各类学校广泛推广的价值，推动教育模式的革新，整体处于应用探索阶段。</t>
  </si>
  <si>
    <t>创新性地打造了“需求驱动-AI生成-人机共创-评价反思”的教学框架，AI作为“创意合伙人”促进高阶思维能力的培养，降低对外聘设计服务的依赖，提升学生的数字创意能力。</t>
  </si>
  <si>
    <t>第1218号案例_案例申报书.docx</t>
  </si>
  <si>
    <t>当前应用规模尚在探索阶段，正在进行个性化定制与应用优化。</t>
  </si>
  <si>
    <t>通过生成式 AI 技术提升教师跨文化教学能力，创新教育教学模式，推动教育信息化与数字化转型。</t>
  </si>
  <si>
    <t>需求分析 → 技术研发与个性化定制 → 应用优化与实践突破</t>
  </si>
  <si>
    <t>["生成式 AI", "个性化学习", "跨文化教育技术", "教育信息化", "数字化转型"]</t>
  </si>
  <si>
    <t>生成式 AI 教学助手</t>
  </si>
  <si>
    <t>PPT+视频</t>
  </si>
  <si>
    <t>文档中提到“立方根微课（PPT+视频）：结合生活实例导入课程，通过问题链引导学生逐步构建立方根概念”</t>
  </si>
  <si>
    <t>学生：提升跨文化理解能力与语言应用能力；教师：增强教学设计能力与课堂互动效果；学校：推动教学模式创新与教育信息化进程。</t>
  </si>
  <si>
    <t>数据采集层（学习行为数据收集与分析）
行为识别层（教师教学行为与学生学习行为分析）
画像诊断层（教师与学生的个性化学习画像生成）</t>
  </si>
  <si>
    <t>通过生成式 AI 技术，提升教师跨文化教学能力，创新教学模式，促进学生语言能力与文化理解的综合发展</t>
  </si>
  <si>
    <t>第1219号案例_双流中学九江实验学校-“人工智能+基础教育”典型应用场景案例申报书.docx</t>
  </si>
  <si>
    <t>双流</t>
  </si>
  <si>
    <t>通过AI平台识别具体问题，将课堂容易忽略、不易统计的内容以数据化直观展现，为教师课堂分析提供有力的支撑，从“凭感觉”到“经验+数据”，实现精准课堂认知。</t>
  </si>
  <si>
    <t>基于AI循证的课堂教学模式“分析-诊断-反思-再分析”，以AI数据为支撑的闭环式教师专业发展路径。</t>
  </si>
  <si>
    <t>["教学行为数据采集", "AI智能分析", "课堂学情时序图", "教学行为时序图", "提问分析", "S-T分析模型"]</t>
  </si>
  <si>
    <t>文档中提到‘依托高新企业的技术优势，自主研发“联企智育”智能平台，构建“数据采集—需求分析—服务推送”闭环系统’</t>
  </si>
  <si>
    <t>学生：提升课堂参与度与互动；教师：实现精准教学与专业成长；学校：提升整体教学质量与教研效率。</t>
  </si>
  <si>
    <t>教学行为数据采集 → 精准分析与诊断 → 教学设计优化 → 闭环反馈与再实践</t>
  </si>
  <si>
    <t>数据采集层（多模态教学行为数据采集）
行为识别层（教学行为分析与识别）
画像诊断层（生成精准教学诊断报告）
个性化学习层（基于数据反馈优化教学设计）</t>
  </si>
  <si>
    <t>案例已在全校推广，教师积极运用AI平台进行教研，整体处于规模化应用阶段。</t>
  </si>
  <si>
    <t>通过AI平台实现课堂教学的精准分析，提供量化依据，促进教师专业成长与课堂教学质量提升。</t>
  </si>
  <si>
    <t>数学/地理</t>
  </si>
  <si>
    <t>联企智育智能平台</t>
  </si>
  <si>
    <t>第1220号案例_四川省成都市石室联合中学 AI赋能初中数学课堂教学的实践研究——以“现实中的变量”为例.docx</t>
  </si>
  <si>
    <t>通过构建“AI+问题链”双驱动教学模式，成功将AI转化为认知工具和情境创设工具，有效促进了抽象概念的具象化、认知过程的主动化和学科知识的融合化。</t>
  </si>
  <si>
    <t>["数据分析与预测能力", "深度思考与跨学科讲解能力", "编程模拟与可视化能力"]</t>
  </si>
  <si>
    <t>数字资源</t>
  </si>
  <si>
    <t>文档中提到“充分利用良渚博物院VR全景资源（如‘玉见良渚’专题展）”</t>
  </si>
  <si>
    <t>学生：提升对抽象数学概念的理解与应用能力；教师：转变为学习活动的设计者与组织者；学校：推动课堂教学模式的创新与实践。</t>
  </si>
  <si>
    <t>数据采集层（动态数据生成与可视化）
行为识别层（学生认知状态与学习路径分析）
画像诊断层（个性化学习反馈与指导）</t>
  </si>
  <si>
    <t>构建了“AI+问题链”双驱动教学模式，打破了传统教学的线性结构，实现了从教师讲授为主到师生-AI协同探究的转变，有效促进了学生的主动探究与跨学科能力的培养。</t>
  </si>
  <si>
    <t>第1221号案例_成都市石室联合中学  AI赋能初中英语听说课的设计与实施.docx</t>
  </si>
  <si>
    <t>已在校内七、八、九年级逐步全面推广，覆盖48个班级、2500余名学生，形成成熟的运行模式</t>
  </si>
  <si>
    <t>构建了以“数智赋能、评价驱动”为核心的初中英语听说课堂新样态，形成了“教—学—评一体化”的智能课堂范式。</t>
  </si>
  <si>
    <t>["数据驱动评价", "多模态学习数据采集", "语音识别", "自然语言处理", "个性化学习反馈"]</t>
  </si>
  <si>
    <t>文档中提到“建设‘量子大健康云平台’，开展三年周期的体质监测与动态干预。”</t>
  </si>
  <si>
    <t>学生：提升听说能力，激发主动参与；教师：减轻评价负担，实现精准教学；学校：形成可复制的智能课堂模式</t>
  </si>
  <si>
    <t>课前学情检测 → 课中即时评价与互动 → 课后个性化反馈与提升</t>
  </si>
  <si>
    <t>数据采集层（课前兴趣与知识调查、实时互动数据收集）
行为识别层（学生参与度与互动模式分析）
画像诊断层（动态学情画像生成、个性化反馈）</t>
  </si>
  <si>
    <t>构建了“教—学—评一体化”的智能课堂范式，实现了人机协同的教学关系，推动了数据驱动的精准施策</t>
  </si>
  <si>
    <t>文档中提到“家长通过微信公众号进入嘉兴市实验小学公众号后，在‘菱娃应用模块’点击‘校长信箱’”</t>
  </si>
  <si>
    <t>文档中提到‘菱娃在线平台，助力家校互联的数字化平台’</t>
  </si>
  <si>
    <t>央广</t>
  </si>
  <si>
    <t>文档中提到‘引入“领航社”AI助手，辅助学生进行知识拓展与语言转化’</t>
  </si>
  <si>
    <t>文档中提到“开发数字化评价平台，收集学生发展的过程性数据”</t>
  </si>
  <si>
    <t>六小家数字化评价平台</t>
  </si>
  <si>
    <t>文档中提到“学生使用‘噜咔博士拍学机’随手拍摄校园植物”</t>
  </si>
  <si>
    <t>第1222号案例_1.“人工智能+基础教育”典型应用场景案例申报书.docx</t>
  </si>
  <si>
    <t>通过AI杏运平台实现多维度数据采集与分析，推动创新素养评价与教学深度融合，形成家校共育闭环，提升学生创新能力。</t>
  </si>
  <si>
    <t>数据采集 → 数据分析与处理 → 个性化反馈与指导 → 教学改进</t>
  </si>
  <si>
    <t>["数据采集技术", "数据分析算法", "个性化反馈机制", "多维度素养画像生成技术", "云端数据管理技术"]</t>
  </si>
  <si>
    <t>文档中提到‘使用麻吉星高效互动系统自动记录并分析师生课堂行为数据’</t>
  </si>
  <si>
    <t>学生：提升创新能力与实践能力；教师：精准定位学生需求，提升教学针对性；学校：推动教育评价改革，促进教育公平与个性化发展。</t>
  </si>
  <si>
    <t>数据采集 → 实时分析与反馈 → 个性化评价与指导 → 教学改进</t>
  </si>
  <si>
    <t>数据采集层（多渠道数据采集，实时跟踪学生表现）
行为识别层（分析学生创新行为，生成评价报告）
画像诊断层（生成学生创新素养画像，提供个性化反馈）</t>
  </si>
  <si>
    <t>企业产品以“评价支持工具”为主，已在省内多所学校推广，整体处于规模化应用阶段。</t>
  </si>
  <si>
    <t>构建了以增值性评价为核心的创新素养评价体系，突破了传统评价工具的局限，实现了评价与教学的深度融合，推动了教育评价改革的实践样本。</t>
  </si>
  <si>
    <t>第1224号案例_四川省简阳市射洪坝水东小学张李+智能化背景下AI赋能小学数学学习活力的教育案例.docx</t>
  </si>
  <si>
    <t>本案例的教学模式已在班级中实施，具备推广潜力，适合资源有限的地区。</t>
  </si>
  <si>
    <t>通过跨学科任务驱动教学，结合智能助手的多模能力，使抽象知识变得直观易懂，提升了学生的学习兴趣和解决问题的能力。</t>
  </si>
  <si>
    <t>任务设计 → 智能助手辅助 → 数据分析与反馈 → 知识掌握与应用</t>
  </si>
  <si>
    <t>["人工智能算法", "数据分析", "人机交互", "多模态学习", "情境创设"]</t>
  </si>
  <si>
    <t>文档中提到“课堂用麻吉星，课后用AI错题本的双核驱动策略”</t>
  </si>
  <si>
    <t>学生：扎实掌握年月日知识，增强解决问题的信心；教师：提升教学能力，关注学生情感体验；学校：推广可行的教学方案，增强学生对国产技术的认同感。</t>
  </si>
  <si>
    <t>跨学科任务驱动教学，打破传统单科教学界限，利用智能助手提升课堂效率，同时关注学生情感体验和价值观念形成，形成'生活项目+智能助手'的教学模式，适合资源有限地区推广。</t>
  </si>
  <si>
    <t>文档中提到“教师对玛塔编程等工具的认知，需从‘新奇玩具’转化为支持幼儿思维发展的‘学具’”</t>
  </si>
  <si>
    <t>玛塔编程</t>
  </si>
  <si>
    <t>第1225号案例_人工智能研修平台助力新教师成长的实践案例.docx</t>
  </si>
  <si>
    <t>已在本校全面落地应用，覆盖所有新入职教师，运行管理模式良好，应用前景良好。</t>
  </si>
  <si>
    <t>通过AI赋能和跨校协同的新教研模式，打破了传统线下集中教研的局限，实现了个性化成长支持与精准教学改进。</t>
  </si>
  <si>
    <t>精准需求调研 → 本地化平台适配与功能微调 → 动态迭代与优化 → 个性化成长档案生成</t>
  </si>
  <si>
    <t>["数据分析", "AI算法优化", "个性化推荐系统", "课堂行为数据监测", "跨校数据互通"]</t>
  </si>
  <si>
    <t>文档中提到“联合第三方技术平台（迈教云平台）开发了教育评价平台”</t>
  </si>
  <si>
    <t>数据采集与分析 → 个性化反馈与资源推荐 → 跨校交流与合作 → 教学改进与反馈</t>
  </si>
  <si>
    <t>数据采集层（课堂观察、问卷调研、访谈数据收集）
行为识别层（AI课堂分析模块识别教学行为）
画像诊断层（生成教师成长档案，推荐学习资源）
个性化学习层（定制化备课模板，实时反馈与改进建议）</t>
  </si>
  <si>
    <t>企业产品以“教师发展工具”为主，已在本校全面应用，覆盖所有新入职教师，具备良好的推广前景。</t>
  </si>
  <si>
    <t>构建AI赋能和跨校协同的新教研模式，打破传统线下集中教研的局限，实现优质教研资源的跨校流动，提供个性化成长支持，提升教师教学质量。</t>
  </si>
  <si>
    <t>第1226号案例_2.“人工智能+基础教育”典型应用场景案例申报书.docx</t>
  </si>
  <si>
    <t>整体处于规模化应用初期，已在58所中小学试点应用</t>
  </si>
  <si>
    <t>通过五维一体架构实现教、学、评、研、育全场景闭环，促进教育公平与心理健康预警，提升教师效率与学生学习成效。</t>
  </si>
  <si>
    <t>["数据可视化", "情绪识别", "智能备课系统", "个性化辅导", "多源数据分析"]</t>
  </si>
  <si>
    <t>文档中提到“迈教云平台聚焦于智能德育与五维综合素质评价，旨在通过人工智能技术来解决这些问题。”</t>
  </si>
  <si>
    <t>学生：课堂参与度提升35%；教师：备课时间减少20%；学校：教研决策效率提升40%，优质资源共享增加</t>
  </si>
  <si>
    <t>数据采集层（课堂实时答题分析、情绪识别技术）
行为识别层（分析课堂表情、校园行为）
画像诊断层（评估学生心理状态）</t>
  </si>
  <si>
    <t>企业产品以'学习支持工具'为主，学校多通过模块化设计实现教学适配，整体处于规模化应用初期</t>
  </si>
  <si>
    <t>五维一体架构，构建教、学、评、研、育全场景闭环系统；数据驱动教研，促进教育公平；心理健康预警，实现心理健康问题的早期发现与干预</t>
  </si>
  <si>
    <t>文档中提到‘基于迈教云数字平台，构建集数据采集、存储、分析与展示于一体的综合素质评价系统’</t>
  </si>
  <si>
    <t>迈教云数字平台</t>
  </si>
  <si>
    <t>文档中提到“结合麦盟评课软件的实践适配性研究”</t>
  </si>
  <si>
    <t>第1227号案例_“人工智能 基础教育”典型应用场景案例申报书（四川省盐业学校冯毅）.docx</t>
  </si>
  <si>
    <t>通过AI技术实现试题的智能生成与动态组卷，显著提升试卷质量与生成效率，推动教育资源数字化转型。</t>
  </si>
  <si>
    <t>["图像识别", "自然语言处理", "知识图谱", "深度学习", "结构化指令模板"]</t>
  </si>
  <si>
    <t>文档中提到“通过麦盟智慧评价系统等AI平台分析教师课堂行为、学生互动等数据”</t>
  </si>
  <si>
    <t>教师：提升试题生成效率与质量，减轻工作负担；学生：通过个性化试题练习，提升学习效果与考试成绩；学校：推动教育资源数字化与智能化转型。</t>
  </si>
  <si>
    <t>数据采集层（移动端图像采集系统、图像增强与版面分析技术）
行为识别层（试题要素自动识别与提取）
质量校验层（知识图谱与多维评估）</t>
  </si>
  <si>
    <t>企业产品以“试题生成与管理工具”为主，已在多个专业课程中实现规模化应用，整体处于推广阶段。</t>
  </si>
  <si>
    <t>构建了AI驱动型试题生成与评估新模式，突破传统人工命题局限，实现动态生成与个性化教学需求的匹配。</t>
  </si>
  <si>
    <t>文档中描述“部署‘麦檬课堂分析程序’实现课堂精准诊断”</t>
  </si>
  <si>
    <t>第1228号案例_四川天府新区第六小学基于基础教育课堂教学质量评估的AI教研员平台.docx</t>
  </si>
  <si>
    <t>项目处于实施阶段，正在进行试点与推广，整体应用尚处于初期阶段。</t>
  </si>
  <si>
    <t>通过AI技术实现课堂教学质量的客观量化评估，打破传统评课的主观性与碎片化，促进教师的持续成长与精准帮扶。</t>
  </si>
  <si>
    <t>语音识别与自然语言处理 → 教学质量指标分析 → 数据驱动的教学改进 → 教师成长档案建立</t>
  </si>
  <si>
    <t>["语音识别", "自然语言处理", "大数据分析", "教育数据挖掘", "人工智能算法"]</t>
  </si>
  <si>
    <t>文档中描述“我们开发了'毛毛虫数字排序教学工具'”</t>
  </si>
  <si>
    <t>学生：提升课堂参与度与学习效果；教师：实现精准教学反馈与个性化成长方案；学校：优化教育资源配置与提升整体教学质量。</t>
  </si>
  <si>
    <t>语音识别与分析 → 教学质量指标量化 → 教师成长档案建立 → 教研资源智能匹配</t>
  </si>
  <si>
    <t>数据采集层（课堂音频采集与分析）
行为识别层（师生互动模式识别）
画像诊断层（教师教学质量动态画像生成）
智能策略层（个性化成长方案推荐）</t>
  </si>
  <si>
    <t>企业产品以“教学质量评估工具”为主，学校通过AI技术实现教研资源的智能匹配与共享，整体处于推广应用阶段。</t>
  </si>
  <si>
    <t>通过AI技术实现课堂教学质量的客观量化评估，打破传统评课的主观性与碎片化，推动教师专业发展与区域教研协同，具有较强的可复制性与推广价值。</t>
  </si>
  <si>
    <t>第1230号案例_四川天府新区第四小学基于智能数据分析的动态教师专业发展支持体系建设.pdf</t>
  </si>
  <si>
    <t>通过动态算法构建教师评价模型，实现个性化、动态化的教师评估，提升教师专业发展效率，促进学生学习方式的变革。</t>
  </si>
  <si>
    <t>["数据采集", "二元Logistic回归", "教师能力画像", "AI分析系统", "智能推荐系统"]</t>
  </si>
  <si>
    <t>文档中提到“教师团队利用美绘、来画、皮皮动画等软件，自主开发了‘萌虎说球’、‘萌娃探足’等一系列贴合幼儿认知的足球微课和多媒体课件”</t>
  </si>
  <si>
    <t>教师：实现个性化专业发展支持，提升专业能力；学校：提升教师队伍建设的整体效能与针对性，促进教学质量提升。</t>
  </si>
  <si>
    <t>无感采集 → 数据驱动优化评价模型 → 精准支持教师个性成长</t>
  </si>
  <si>
    <t>数据采集层（无感采集教师课堂教学行为的多维数据）；行为识别层（分析课堂结构、教师提问有效性、学生深度学习）；画像诊断层（动态构建教师评价模型与能力画像）</t>
  </si>
  <si>
    <t>企业产品以“教师专业发展支持工具”为主，整体处于规模化应用初期，强调个性化与精准化发展。</t>
  </si>
  <si>
    <t>基于动态算法的教师评价模型，能够根据实际教学数据自动调整评价指标权重，实现个性化、动态化、科学化的教师评估；构建了多维度循证评价体系，融合量化与质性分析，确保教师评价更全面、更精准。</t>
  </si>
  <si>
    <t>美绘、来画、皮皮动画</t>
  </si>
  <si>
    <t>第1231号案例_旺苍县实验小学孙倩+《AI助学打造智慧高效课堂  以小学数学“平均数” 教学案例为例》.docx</t>
  </si>
  <si>
    <t>文档中提到“综合运用了数字化工具和相关智能技术”</t>
  </si>
  <si>
    <t>学生：提升对平均数的理解与应用能力；教师：实现课堂教学的高效管理与个性化辅导；学校：推动智慧课堂的建设与发展。</t>
  </si>
  <si>
    <t>通过AI技术实现对学生学习过程的实时监控与反馈，提高课堂教学的互动性与有效性。</t>
  </si>
  <si>
    <t>第1232号案例_《小英雄雨来》阅读教学：人工智能应用案例.docx</t>
  </si>
  <si>
    <t>案例已在汶川县第一小学校实施，具备一定的应用规模与深度，正在探索推广。</t>
  </si>
  <si>
    <t>通过人工智能技术提升阅读教学的个性化与互动性，增强学生的学习兴趣与参与度。</t>
  </si>
  <si>
    <t>文档中提到‘学校构建一个集互动教学、作品自动识别、图像分析、AI评估、教师反馈和数据管理于一体的智能化评估系统’</t>
  </si>
  <si>
    <t>学生：提升阅读理解能力与兴趣；教师：实现个性化教学与有效反馈；学校：推动教育信息化与数字化转型。</t>
  </si>
  <si>
    <t>通过AI技术实现个性化阅读支持，提升学生的阅读兴趣与理解能力，推动教育模式的创新与实践。</t>
  </si>
  <si>
    <t>第1233号案例_武文雯-“人工智能+基础教育”典型应用场景案例申报书.docx</t>
  </si>
  <si>
    <t>已在我校文学社与电脑社团成功实践，覆盖超300名学生，具备向更多学科和学校规模化推广潜力。</t>
  </si>
  <si>
    <t>通过跨学科融合教学模式，推动从文字理解到视觉表达的思维转化，提升学生的数字素养与创新能力。</t>
  </si>
  <si>
    <t>["人工智能算法", "图像处理技术", "自然语言处理", "数据分析", "教育技术"]</t>
  </si>
  <si>
    <t>文中提到“学生可以通过‘美图秀秀’进行‘世界名画模仿秀’的创意模仿”</t>
  </si>
  <si>
    <t>学生：深化对诗歌意境的理解，提升逻辑思维、批判性思维及数字化学习与创新能力；教师：转型为创作引导者，促进跨学科融合；学校：推动基础教育学习方式的创新与发展。</t>
  </si>
  <si>
    <t>语文智解诗韵 → 信息智绘诗境 → 成果展示交流</t>
  </si>
  <si>
    <t>数据采集层（智谱清言平台的诗句解析与图像生成）
行为识别层（学生对诗句的理解与分析）
个性化学习层（个性化定制使用方式）</t>
  </si>
  <si>
    <t>已在学校文学社与电脑社团成功实践，覆盖超300名学生，具备向更多学科和学校规模化推广的潜力。</t>
  </si>
  <si>
    <t>通过跨学科融合教学模式，推动从文字理解到视觉表达的思维转化，形成可复制的跨学科教学范式，提升学生的数字素养与创新能力。</t>
  </si>
  <si>
    <t>美图秀秀AI</t>
  </si>
  <si>
    <t>美图公司</t>
  </si>
  <si>
    <t>文档中提到‘美图秀秀AI动画演示算理’</t>
  </si>
  <si>
    <t>通过“美图AI”自动生成脱敏动画作为教研案例</t>
  </si>
  <si>
    <t>文档中提到“学生通过触摸屏输入果茶名称、水果种类、数量及调味剂用量等信息后，程序会生成个性化诊断报告。”</t>
  </si>
  <si>
    <t>第1234号案例_数据驱动因材施教：AI赋能小学中段数学个性化学习路径探索.docx</t>
  </si>
  <si>
    <t>数据驱动因材施教：AI赋能小学中段数学个性化学习路径探索</t>
  </si>
  <si>
    <t>案例已在20名四年级学生中试点应用，展现出积极成效，适合资源有限的学校和家庭快速复制。</t>
  </si>
  <si>
    <t>创建了“学生主体、AI辅助、家校联动”的双师型个性化学习模式，利用低门槛的AI工具实现精准辅导，提升了教学效率与效能。</t>
  </si>
  <si>
    <t>课时诊断 → 多元解析 → 家校协同 → 靶向强化</t>
  </si>
  <si>
    <t>["智能诊断", "错题解析", "知识掌握图", "家校协同", "个性化学习"]</t>
  </si>
  <si>
    <t>九章爱学</t>
  </si>
  <si>
    <t>学生：提升学习兴趣与自主学习能力；教师：实现精准干预与个性辅导；家长：降低辅导焦虑，促进亲子关系。</t>
  </si>
  <si>
    <t>数据采集层（知识掌握图生成、错题扫描分析）
行为识别层（学习行为分析、互动式错题解析）
画像诊断层（个性化学习画像生成、学情分析）</t>
  </si>
  <si>
    <t>企业产品以“学习支持工具”为主，适用于资源有限的普通学校及家庭，整体处于规模化应用初期。</t>
  </si>
  <si>
    <t>创建了“学生主体、AI辅助、家校联动”的双师型个性化学习模式，结合多种工具实现动态更新的个人知识档案，促进个性化提升。</t>
  </si>
  <si>
    <t>梦AI</t>
  </si>
  <si>
    <t>文档中提到“通过轻量级AI工具（即梦AI软件）完成定制”</t>
  </si>
  <si>
    <t>第1235号案例_“人工智能+基础”典型应用场景案例申报书.docx</t>
  </si>
  <si>
    <t>轻量化AI工具在幼儿园美术教育中的应用逐渐推广，适合各类园所使用。</t>
  </si>
  <si>
    <t>通过AI工具打破传统美术教学的局限，激发幼儿的创造力和表达能力，促进家园沟通，提升教学互动性。</t>
  </si>
  <si>
    <t>AI工具应用 → 互动式创作 → 动态展示与反馈 → 创造力提升</t>
  </si>
  <si>
    <t>["AI生成工具", "动态视频生成", "语音识别", "图像生成", "教育数据分析"]</t>
  </si>
  <si>
    <t>案例使用的基础大模型使用梦AI视频制作</t>
  </si>
  <si>
    <t>学生：提升创造力与表达能力；教师：激活课堂氛围与教学效果；学校：推动幼儿园美术教育的数字化转型</t>
  </si>
  <si>
    <t>数据采集层（动态视频生成、互动反馈）
行为识别层（幼儿表达与观察能力提升）
个性化学习层（AI辅助创作与反馈）</t>
  </si>
  <si>
    <t>AI工具在幼儿园美术教育中逐渐被接受，且具备较高的推广潜力，整体处于应用探索阶段</t>
  </si>
  <si>
    <t>通过AI工具打破传统静态教学模式，实现动态互动与个性化表达，促进幼儿创造力的提升与家园沟通的深化</t>
  </si>
  <si>
    <t>梦AI视频制作</t>
  </si>
  <si>
    <t>文档中提到米声APP依据儿童语言发展阶段设评测项目，涵盖各年龄段特征</t>
  </si>
  <si>
    <t>米声APP</t>
  </si>
  <si>
    <t>文档中提到“借助人工智能，制定种植日历，开发种植模拟器小程序”</t>
  </si>
  <si>
    <t>第1236号案例_“人工智能+基础教育”典型应用场景案例申报书.docx</t>
  </si>
  <si>
    <t>已在成都市龙江路小学武侯新城分校实施，形成可推广的校本实践范式，助力教育数字化转型。</t>
  </si>
  <si>
    <t>通过构建全流程AI赋能模式，提升教师数字素养与课堂教学能力，实现教学从“经验驱动”向“数据驱动”转型，形成可复制的校本实践。</t>
  </si>
  <si>
    <t>["数据整合", "数据分析", "AI算法", "过程性评价", "终结性评价"]</t>
  </si>
  <si>
    <t>文档中描述‘利用秘塔AI快速精准搜集从酿酒角度反映宋代粮食产量增加的一手文献史料’</t>
  </si>
  <si>
    <t>学生：课堂参与度提升；教师：提升备课效率与教学能力，85%教师掌握平台学情采集与AI教案优化技能；学校：形成可推广的校本实践范式，助力教育数字化转型。</t>
  </si>
  <si>
    <t>教师需求分析 → 技术与模式构建 → 课前备课 → 课中教学 → 课后研修</t>
  </si>
  <si>
    <t>数据采集层（国家中小学智慧教育平台、AI智慧分析系统）
行为识别层（数据驱动的教学决策与评价）
画像诊断层（教师专业能力评估与反馈）</t>
  </si>
  <si>
    <t>创新的人机协同理念，强调教师主体地位；双平台支撑，实现资源供给与数据赋能的协同；三场景闭环的AI助力模式，助力教师采集全场景数据，形成可复制的教学策略。</t>
  </si>
  <si>
    <t>秘塔科技有限公司</t>
  </si>
  <si>
    <t>文档中提到“运用秘塔AI绘制统计图，分析数据”</t>
  </si>
  <si>
    <t>第1237号案例_宜宾市叙州区僰道学校《小学语文学科人工智能批改作业实践案例》.pdf</t>
  </si>
  <si>
    <t>已在学校内实施，取得显著成效，具备推广价值</t>
  </si>
  <si>
    <t>通过构建“AI初批+教师精批+个性辅导”的新范式，显著提高了作业批改效率和反馈及时性，促进了个性化教学。</t>
  </si>
  <si>
    <t>["拍照识别技术", "AI批改算法", "数据分析", "个性化反馈机制"]</t>
  </si>
  <si>
    <t>文档中提到“整合秘塔AI”</t>
  </si>
  <si>
    <t>学生：作业订正及时性提升72%，作文修改达标率从65%升至88%；教师：批改时长从4.2小时缩至40分钟，释放更多时间用于教学设计与个性化辅导；学校：实现作业批改效率提升，促进教育质量均等化。</t>
  </si>
  <si>
    <t>数据采集层（拍照识别技术实现作业批改）
行为识别层（AI对基础作业的快速批改与评分）
画像诊断层（生成错题清单与评分反馈）</t>
  </si>
  <si>
    <t>企业产品以智能作业批改工具为主，学校通过AI技术实现教学适配，整体处于推广应用阶段。</t>
  </si>
  <si>
    <t>构建分层批改体系，实现“工具互补”；数据驱动精准教学，重构教学评关系；明确人机协同边界，守护教育温度，避免技术替代人文。</t>
  </si>
  <si>
    <t>文档中提到“教师只需输入备课主题，AI便能从互联网中智能筛选高质量资料供教师参考。”</t>
  </si>
  <si>
    <t>第1238号案例_“人工智能+基础教育”典型应用场景案例申报书.pdf</t>
  </si>
  <si>
    <t>已在部分班级成功试点，构建了高效运行模式，具有广阔的应用前景</t>
  </si>
  <si>
    <t>通过AI技术实现作业智能批改与分层个性化设计，显著减轻教师负担，提升学生学习效率，推动基础教育公平与质量提升。</t>
  </si>
  <si>
    <t>["大语言模型", "智能批改算法", "动态分层系统", "个性化学习路径设计", "错题归因分析"]</t>
  </si>
  <si>
    <t>文档中提到“亮点在于用‘密码分享规则图’可视化安全边界”</t>
  </si>
  <si>
    <t>学生：提升学习针对性与效率；教师：减轻机械性工作负担，聚焦个性化辅导与教学设计；学校：实现规模化因材施教，推动教育公平与质量提升。</t>
  </si>
  <si>
    <t>作业接收 → 智能批改 → 学情诊断 → 分层设计 → 个性化练习包生成</t>
  </si>
  <si>
    <t>数据采集层（作业图像接收）
智能批改层（答案正确性、步骤完整性、格式规范性评估）
动态分层层（学生作业情况划分）
精准干预层（错题归因分析与个性化练习生成）</t>
  </si>
  <si>
    <t>本案例已在部分班级成功试点，构建了高效运行模式，具有广阔的应用前景，整体处于推广应用阶段。</t>
  </si>
  <si>
    <t>实现了从传统批改到智能批改的转变，构建了‘AI诊断-自动分层-个性化推送’的闭环教学模式，重塑了师生角色与教学重心，推动了职业教育的数字化转型。</t>
  </si>
  <si>
    <t>密码分享规则图</t>
  </si>
  <si>
    <t>第1239号案例_2.“人工智能+基础教育”典型应用场景案例申报书.docx</t>
  </si>
  <si>
    <t>已在成都市新都区润德英才学校四年级实践，未来有望扩展至小学中高年级，整体处于推广阶段。</t>
  </si>
  <si>
    <t>通过智能体“小明”提供低风险、可反复尝试的练习环境，促进学生情绪调节能力的提升，形成可推广的教学方案。</t>
  </si>
  <si>
    <t>需求分析 → 技术研发与定制 → 教学实施与应用优化 → 教学反馈与优化</t>
  </si>
  <si>
    <t>["情感计算", "对话系统", "学习行为分析", "个性化反馈", "虚拟角色交互"]</t>
  </si>
  <si>
    <t>情绪调节辅助智能体</t>
  </si>
  <si>
    <t>文档中提到“依托‘蜜蜂家校’小程序平台，开展了AI智能作业批改项目的试点实施。”</t>
  </si>
  <si>
    <t>学生：提升情绪识别能力、共情表达和策略选择能力；教师：实现个性化教学与即时反馈；学校：推动心理健康教育的落地与深化。</t>
  </si>
  <si>
    <t>数据采集层（对话记录与情绪轨迹自动记录）
行为识别层（情绪变化识别与反馈）
个性化学习层（根据学生互动实时反馈）</t>
  </si>
  <si>
    <t>目前在小学情绪教育领域的 AI 应用中处于较先进水平，具备规模化推广潜力。</t>
  </si>
  <si>
    <t>通过智能体创设真实情境，让学生在实践中掌握情绪调节与沟通技巧，形成可推广的教学方案，推动家校社协同情绪支持网络的构建。</t>
  </si>
  <si>
    <t>第1240号案例_“人工智能+基础教育”典型应用场景案例申报--科大实验附小 杨彪.docx</t>
  </si>
  <si>
    <t>本课程在成都高新区教育发展中心举办的评选中荣获二等奖，具有一定的推广价值。</t>
  </si>
  <si>
    <t>课程将古诗文化与信息科技深度融合，利用AI技术动态生成教学资源，促进学生主动创新与文化传承。</t>
  </si>
  <si>
    <t>["AI生成技术", "动态资源生成", "虚拟互动场景", "任务驱动学习", "分层任务设计"]</t>
  </si>
  <si>
    <t>文档中提到“依托‘蜜蜂家校’智能平台，启动了本次实践”</t>
  </si>
  <si>
    <t>学生：提升对古诗文化的理解与技术应用能力；教师：实现动态化教学资源的有效利用；学校：推动信息技术与人文教育的深度融合。</t>
  </si>
  <si>
    <t>教学模式设计 → AI工具应用 → 资源共享与评价反馈 → 学习成果展示</t>
  </si>
  <si>
    <t>数据采集层（学生操作记录与反馈）
行为识别层（学生互动与协作分析）
画像诊断层（学习效果与文化理解评估）</t>
  </si>
  <si>
    <t>课程将古诗文化与信息科技深度融合，通过动态资源生成与个性化创作，推动学生从被动接受到主动创新，形成多维评价体系，强化核心素养培养。</t>
  </si>
  <si>
    <t>文档中提到“以‘蜜蜂家校’智能作业批改平台进行作业管理”</t>
  </si>
  <si>
    <t>文档中描述“学生拍照上传练习卷后，小程序自动识别客观题”</t>
  </si>
  <si>
    <t>文档中提到‘“明智家长”小程序分学段设计线上workshops’</t>
  </si>
  <si>
    <t>第1241号案例_2.“人工智能+基础教育”典型应用场景案例申报书.docx</t>
  </si>
  <si>
    <t>已在班级试点应用，具备推广至其他初中学校的潜力</t>
  </si>
  <si>
    <t>文档中描述“通过搭建数据基座+模块化应用框架，以校本资源建设、在线集备、听评课为核心功能构建智慧教学教研中心”</t>
  </si>
  <si>
    <t>数据采集层（AI工具使用记录）；行为识别层（学生写作行为分析）；画像诊断层（个性化写作画像生成）；个性化学习层（即时生成反馈）。</t>
  </si>
  <si>
    <t>打破传统课堂时空限制，形成家校协同育人机制，利用轻量AI工具实现个性化写作指导，培养学生自主学习与批判性思维。</t>
  </si>
  <si>
    <t>文档中提到“在我校特色财经素养课程中，我们开发了‘模拟银行’智能实训系统”</t>
  </si>
  <si>
    <t>文档中提到“魔点校园智能放学系统将班级放学状态实时同步至校门大屏与家长手机”</t>
  </si>
  <si>
    <t>魔点校园</t>
  </si>
  <si>
    <t>第1242号案例_温州市洞头区实验小学王新婕《智能技术驱动下的小学英语读写精准教学实践研究》.docx</t>
  </si>
  <si>
    <t>智能技术驱动下的小学英语读写精准教学实践研究</t>
  </si>
  <si>
    <t>温州市洞头区</t>
  </si>
  <si>
    <t>当前案例已在全区13所小学的五年级英语课堂推广应用，具备跨区域、规模化推广条件。</t>
  </si>
  <si>
    <t>本案例积极探索“数据驱动-人机协同-多元评价”的人工智能赋能小学英语读写课堂的有效模式，提升了学生的课堂参与度和读写能力。</t>
  </si>
  <si>
    <t>数据驱动 → 人机协同 → 多元评价 → 精准教学</t>
  </si>
  <si>
    <t>["大数据分析", "自然语言处理", "AI对话系统", "智能批改", "个性化学习"]</t>
  </si>
  <si>
    <t>豆包AI智能批改系统</t>
  </si>
  <si>
    <t>文档中提到“张老师拿着'魔法画板'走过来：'让我们请AI小画家帮忙设计吧！'”</t>
  </si>
  <si>
    <t>学生：提升阅读与写作能力，增强学习兴趣；教师：减轻批改负担，实现个性化指导；学校：推动教育公平与资源高效配置。</t>
  </si>
  <si>
    <t>数据采集 → 学情画像生成 → 个性化学习资源推送 → 人机互动 → 智能批改 → 反馈与评价</t>
  </si>
  <si>
    <t>数据采集层（多模态学习数据采集与融合）
画像诊断层（个性化画像生成、学习兴趣分析）
个性化学习层（智能推送学习材料、实时反馈）
行为识别层（AI对话系统、语音交互）</t>
  </si>
  <si>
    <t>案例已在全区13所小学推广应用，整体处于规模化应用阶段，具备跨区域推广条件。</t>
  </si>
  <si>
    <t>实现了数据驱动的精准教学，创新人机互动形式，构建了立体评价体系，提升了学生的课堂参与度与学习效果。</t>
  </si>
  <si>
    <t>之江汇学习空间</t>
  </si>
  <si>
    <t>文档中提到“动态媒体生成工具（即梦、魔法有言等）”</t>
  </si>
  <si>
    <t>文档中提到‘利用魔珐有言平台，为虚拟数字人设定了符合教学目标的“人设”与知识库’</t>
  </si>
  <si>
    <t>第1243号案例_二中 叶子涵 附件1.“人工智能+基础教育”典型应用场景案例申报书.pdf</t>
  </si>
  <si>
    <t>认知·实践·反思：让AI为写作插上翅膀</t>
  </si>
  <si>
    <t>已在区域范围内多个班级实践，具备规模化推广潜力</t>
  </si>
  <si>
    <t>通过AI批改系统与人文引导结合，提升学生写作能力与批判性思维，形成新型教学三角模型。</t>
  </si>
  <si>
    <t>AI批改系统应用 → 学生对比分析 → 个性化写作提升 → 反馈与反思</t>
  </si>
  <si>
    <t>["AI作文批改", "数据分析", "个性化学习", "批判性思维培养", "信息素养"]</t>
  </si>
  <si>
    <t>文档中描述“登录魔珐有言平台，选择横屏屏幕样式，生成数字人‘乐乐’”</t>
  </si>
  <si>
    <t>学生：提升写作兴趣与能力，培养理性使用AI的信息素养；教师：提高批改效率与个性化指导能力；学校：形成可复制的教学模式，推动智慧教育发展。</t>
  </si>
  <si>
    <t>AI作文批改 → 学生反馈与分析 → 个性化升格方案制定 → 写作能力提升</t>
  </si>
  <si>
    <t>数据采集层（AI作文批改系统数据收集与分析）
行为识别层（学生写作行为与修改建议分析）
画像诊断层（学生写作能力画像生成）
个性化学习层（基于AI反馈的个性化写作指导）</t>
  </si>
  <si>
    <t>企业产品以“学习支持工具”为主，已在区域范围内多个班级实践，具备规模化推广潜力。</t>
  </si>
  <si>
    <t>构建了“AI赋能+人文引导”双轨教学模式，形成了“研·学·评”智能闭环，提升了课堂参与度与学情诊断精准度，具有较强的可复制性与推广价值。</t>
  </si>
  <si>
    <t>文档中提到“采用魔珐有言生成式AI软件完成数字人微课开发”</t>
  </si>
  <si>
    <t>魔珐有言生成式AI软件</t>
  </si>
  <si>
    <t>第1244号案例_附件1.“人工智能+基础教育”典型应用场景案例申报书-海城中学.docx</t>
  </si>
  <si>
    <t>AI赋能的区域数智化作业全流程管理与精准教研平台</t>
  </si>
  <si>
    <t>温州市龙湾区</t>
  </si>
  <si>
    <t>已在全国多个省市的区域性教育平台和数千所中小学部署应用，覆盖数百万学生，具有极强的规模化推广潜力。</t>
  </si>
  <si>
    <t>通过AI大模型实现作业批改的智能化，显著降低教师工作负担，提升教学效率与教育质量，促进教育公平。</t>
  </si>
  <si>
    <t>作业数据采集 → 智能批改与诊断 → 数据驱动教学闭环 → 精准辅导与反馈</t>
  </si>
  <si>
    <t>["AI大模型", "自然语言处理", "数据融合技术", "智能批改算法", "多维度学情诊断模型"]</t>
  </si>
  <si>
    <t>文曲智阅AI作文批改工具</t>
  </si>
  <si>
    <t>文档中提到“依托‘墨水屏’数字化学习终端与‘人人通’平台，实现作业数据采集、存储与分析的全流程自动化。”</t>
  </si>
  <si>
    <t>学生：减轻低效重复作业负担，提升学习效率；教师：从繁重的批改工作中解放，专注于学情分析与教学优化；学校：实现精准教学与教育质量提升。</t>
  </si>
  <si>
    <t>作业批改数据采集 → 智能批改与诊断 → 数据驱动教学反馈 → 教学优化与闭环管理</t>
  </si>
  <si>
    <t>数据采集层（智能扫描仪与批阅机数据采集）
行为识别层（智能批改技术与AI作文批改工具）
画像诊断层（学情数据分析与报告生成）
个性化学习层（基于学情的精准辅导与反馈）</t>
  </si>
  <si>
    <t>企业产品以“学习支持工具”为主，已在全国多个省市的区域性教育平台和数千所中小学部署应用，整体处于规模化推广阶段。</t>
  </si>
  <si>
    <t>通过AI大模型实现主观题批改的智能化，推动教学模式从传统批改转向精准教学，显著提升教师工作效率与教学质量，形成数据驱动的教学闭环。</t>
  </si>
  <si>
    <t>文档中提到“开发了木工手电钻虚拟仿真实验平台供学生反复练习”</t>
  </si>
  <si>
    <t>木工手电钻虚拟仿真实验平台</t>
  </si>
  <si>
    <t>作业系统</t>
  </si>
  <si>
    <t>文档中提到“使用已经训练好的基于红色高尔夫球的目标检测模型”</t>
  </si>
  <si>
    <t>第1245号案例_附件1：龙湾区海滨三小：“人工智能+基础教育”典型应用场景案例申报书.docx</t>
  </si>
  <si>
    <t>0成本破局：农村薄弱校智慧校园建设的逆袭</t>
  </si>
  <si>
    <t>浙江省温州市龙湾区</t>
  </si>
  <si>
    <t>依托免费AI工具实现管理数字化转型，处于推广阶段</t>
  </si>
  <si>
    <t>首创农村学校“0成本”智慧管理模式，整合多种免费工具，提升管理效率，减轻教师负担。</t>
  </si>
  <si>
    <t>需求分析 → 技术应用 → 教育科研 → 创新突破</t>
  </si>
  <si>
    <t>["数据采集与分析", "语音识别", "自动化管理工具", "教育数据挖掘"]</t>
  </si>
  <si>
    <t>文档中提到“案例使用的基础大模型纳米AI”</t>
  </si>
  <si>
    <t>学生：提升学习体验与参与感；教师：减轻行政负担，专注教学；学校：实现智慧校园管理，提升整体教育质量。</t>
  </si>
  <si>
    <t>需求分析 → 技术应用 → 教育科研 → 案例创新突破</t>
  </si>
  <si>
    <t>数据采集层（会议记录、考勤、工作安排、数据搜集）；行为识别层（教师与学生行为管理）；智能策略层（个性化教学与管理策略）。</t>
  </si>
  <si>
    <t>企业产品以“学习支持工具”为主，农村学校通过免费工具实现数字化管理，整体处于探索与实践阶段。</t>
  </si>
  <si>
    <t>首创农村学校“0成本”智慧管理模式，利用免费工具实现管理效率提升，打破高投入的传统认知，为农村学校提供可复制的实践样本。</t>
  </si>
  <si>
    <t>文档中提到使用的基础大模型纳米AI</t>
  </si>
  <si>
    <t>衢州市教育事业发展中心</t>
  </si>
  <si>
    <t>文档中提到“南孔AI学智慧教育平台项目应运而生，围绕数据的全生命周期，将AI融入教育教学全场景”</t>
  </si>
  <si>
    <t>南孔AI学智慧教育平台</t>
  </si>
  <si>
    <t>豆包智能语音评</t>
  </si>
  <si>
    <t>文档中提到“南孔AI学”智慧教育平台项目应运而生，围绕数据的全生命周期，将AI融入教育教学全场景</t>
  </si>
  <si>
    <t>文档中提到“通过人工智能语言模型，快速生成结构化的课程框架”</t>
  </si>
  <si>
    <t>第1246号案例_瓯海区景山小学+夏秀欣+“六小家”评价：打造智慧教育的“瓯海样板”.pdf</t>
  </si>
  <si>
    <t>“六小家”评价：打造智慧教育的“瓯海样板”</t>
  </si>
  <si>
    <t>温州市瓯海区</t>
  </si>
  <si>
    <t>正在实施中，已取得初步成效，处于推广阶段</t>
  </si>
  <si>
    <t>通过多维度的综合素质评价体系，激励学生个性化发展，促进家校互动，提升学习兴趣与效率。</t>
  </si>
  <si>
    <t>学生数据采集 → 数字化评价系统构建 → 综合素质分析与反馈 → 个性化发展支持</t>
  </si>
  <si>
    <t>["数据采集", "大数据分析", "数字化评价平台", "个性化反馈机制", "家校互动系统"]</t>
  </si>
  <si>
    <t>文档中提到“借助AI技术工具（闹闹），构建‘数据驱动+游戏干预+家园协同’的健康活动教学体系。”</t>
  </si>
  <si>
    <t>学生：激发学习兴趣，促进全面发展；教师：实现精准评价与反馈；学校：提升教育质量与管理水平。</t>
  </si>
  <si>
    <t>数据采集 → 学生素质分析 → 个性化反馈与改进 → 教育决策支持</t>
  </si>
  <si>
    <t>数据采集层（学生行为与成绩数据采集）
画像诊断层（个性化评价与反馈生成）
个性化学习层（针对性教育措施）</t>
  </si>
  <si>
    <t>企业产品以“智能德育与综合素质评价工具”为主，学校通过数字化平台实现评价机制，整体处于应用推广阶段。</t>
  </si>
  <si>
    <t>通过六小家评价体系，结合多彩币激励机制，实现个性化评价与家校互动，促进学生全面发展与自我管理能力提升。</t>
  </si>
  <si>
    <t>文档中提到“闹闹AI健康伙伴通过科学体测助力幼儿成长”</t>
  </si>
  <si>
    <t>闹闹AI健康伙伴</t>
  </si>
  <si>
    <t>第1247号案例_瑞安市南滨江小学_吴芳芳+创人工智能体工具包 助小学英语教师角色新转型.pdf</t>
  </si>
  <si>
    <t>创人工智能体工具包助小学英语教师角色新转型</t>
  </si>
  <si>
    <t>瑞安市</t>
  </si>
  <si>
    <t>本校将AI“智学伴”工具包的研究成果在学校进行推广，教师在备课、教研和作业设计等方面得到了提升，整体处于逐步深入应用阶段。</t>
  </si>
  <si>
    <t>通过AI工具包的应用，教师角色实现从传统讲授者向学习设计者、支持者和促进者的转型，提升了教学效率和学生的核心素养。</t>
  </si>
  <si>
    <t>AI工具包的应用 → 教师角色转型 → 学生核心素养提升</t>
  </si>
  <si>
    <t>["人工智能算法", "学习行为分析", "虚拟教师技术", "项目学习设计", "多元评价体系"]</t>
  </si>
  <si>
    <t>智学伴</t>
  </si>
  <si>
    <t>文档中提到“依托宁夏教育厅‘宁教云’平台及国家中小学智慧教育平台技术支撑。”</t>
  </si>
  <si>
    <t>学生：提升核心素养与学习兴趣；教师：转型为学习设计者与支持者，提升数字化教学能力；学校：推动教师角色转型与教学质量提升。</t>
  </si>
  <si>
    <t>项目设计 → AI工具应用 → 教师角色转型 → 学习成果提升</t>
  </si>
  <si>
    <t>数据采集层（AI软件收集学习数据）
行为识别层（分析教师与学生的互动模式）
画像诊断层（生成学生学习画像与反馈）
个性化学习层（根据学生需求提供个性化支持）</t>
  </si>
  <si>
    <t>企业产品以“学习支持工具”为主，学校通过校本化研修实现教学适配，整体处于推广阶段。</t>
  </si>
  <si>
    <t>通过AI工具包的使用，教师角色从传统的知识传授者转变为学习设计者与支持者，促进学生核心素养提升与学习兴趣激发。</t>
  </si>
  <si>
    <t>宁教云平台</t>
  </si>
  <si>
    <t>Deepseek AI</t>
  </si>
  <si>
    <t>文档中提到“借助宁夏教育资源公共服务平台（智慧作业）+校本特色资源库双线资源库”</t>
  </si>
  <si>
    <t>宁夏教育资源公共服务平台</t>
  </si>
  <si>
    <t>文档中提到“农业物联网套装，实时采集种植环境数据并上传平台”</t>
  </si>
  <si>
    <t>农业物联网套装</t>
  </si>
  <si>
    <t>文档中提到“利用展示日常生活中常见的‘拍照识物’功能”</t>
  </si>
  <si>
    <t>第1248号案例_附件1.“人工智能+基础教育”典型应用场景案例申报书-十五中.pdf</t>
  </si>
  <si>
    <t>基于人工智能与大数据的精准教学实践</t>
  </si>
  <si>
    <t>已在多个年级和班级推广，形成可复制的精准教学模式，整体处于规模化应用阶段</t>
  </si>
  <si>
    <t>构建了课前-课中-课后的全流程精准教学体系，显著提升了教师备课效率和学生学习成绩，形成了可复制的教学模式。</t>
  </si>
  <si>
    <t>数据采集与分析 → 精准备课 → 动态授课调整 → 个性化作业推送</t>
  </si>
  <si>
    <t>["大数据分析", "知识图谱技术", "自动批改系统", "学习行为分析", "过程性评价体系"]</t>
  </si>
  <si>
    <t>华中师范大学</t>
  </si>
  <si>
    <t>文档中提到“‘盘龙’中小学数学教育智能体由华中师范大学自主研发，旨在解决传统数学教学中学情诊断滞后、教学内容与学生认知不匹配、个性化指导不足等难题。”</t>
  </si>
  <si>
    <t>学生：平均成绩提升8.9分，学习能力提升；教师：备课效率提升35%，作业批改时间减少40%；学校：形成可复制的精准教学模式，助力数字化转型。</t>
  </si>
  <si>
    <t>数据采集与分析 → 精准备课 → 动态授课调整 → 个性化作业推送 → 学习效果反馈</t>
  </si>
  <si>
    <t>数据采集层（全场景数据采集与分析）
行为识别层（课堂互动分析、学生参与度监测）
画像诊断层（个性化学情报告生成、学习薄弱项识别）
个性化学习层（定制化作业与反馈）</t>
  </si>
  <si>
    <t>企业产品以“精准教学工具”为主，学校通过校本化规则实现教学适配，整体处于规模化应用阶段。</t>
  </si>
  <si>
    <t>构建“高效备课-精准授课-个性学习”闭环模式，利用数据驱动教学，提升教学针对性与效率，形成全流程数据应用的良性循环。</t>
  </si>
  <si>
    <t>数学、英语、科学</t>
  </si>
  <si>
    <t>智慧课堂</t>
  </si>
  <si>
    <t>文档中提到“结合‘判判家校’小程序实现作业线上推送”</t>
  </si>
  <si>
    <t>第1249号案例_附件1.“人工智能+基础教育”典型应用场景案例申报书.pdf</t>
  </si>
  <si>
    <t>激活潜能，智慧转化：AI支持下小学高段潜能生CBT三维成长实践</t>
  </si>
  <si>
    <t>项目已在温州市广场路小学实施16周，取得良好效果，具备推广可行性。</t>
  </si>
  <si>
    <t>通过AI支持的CBT干预路径，提升了心理支持的可视化与精准度，形成了AI赋能心理教育的可复制范式。</t>
  </si>
  <si>
    <t>认知重塑 → 情绪调适 → 行为赋能 → 教师与AI协同动态调整</t>
  </si>
  <si>
    <t>["认知行为疗法", "情绪识别", "任务分解", "数据分析", "即时反馈"]</t>
  </si>
  <si>
    <t>文档中提到“引入‘判判’批阅机旨在通过技术赋能，将教师从重复劳动中解放”</t>
  </si>
  <si>
    <t>学生：学习独立性、情绪稳定性与行动执行力显著提升，回避行为减少；教师：精准识别问题并动态调整策略；学校：形成可复制的AI赋能心理教育范式。</t>
  </si>
  <si>
    <t>认知重塑 → 情绪调适 → 行为赋能 → 精准识别与动态调整</t>
  </si>
  <si>
    <t>数据采集层（情绪记录与趋势分析）
行为识别层（认知对话训练与反馈）
画像诊断层（个体成长画像生成）</t>
  </si>
  <si>
    <t>企业产品以心理支持工具为主，学校多通过校本化规则实现教学适配，整体处于规模化应用初期</t>
  </si>
  <si>
    <t>将认知行为疗法（CBT）与AI技术深度融合，构建可视化、可追踪的心理支持系统，实现心理教育模式的结构性重构。</t>
  </si>
  <si>
    <t>心境奇旅App</t>
  </si>
  <si>
    <t>文档中描述“判判智能批阅系统支持客观题与主观题自动批改。”</t>
  </si>
  <si>
    <t>指尖时光App</t>
  </si>
  <si>
    <t>文档中提到“系统通过OCR识别+逻辑分析，准确率达到96.2%”</t>
  </si>
  <si>
    <t>判判作业批改平台</t>
  </si>
  <si>
    <t>第1250号案例_附件1.“人工智能+基础教育”典型应用场景案例申报书.docx</t>
  </si>
  <si>
    <t>以评育人：五育数据绘就初中生成长新图景</t>
  </si>
  <si>
    <t>该评价体系已覆盖全校1028名学生，学生五育活动参与率从实施前的65%提升至91%，家长对学校评价工作的满意度达95%。</t>
  </si>
  <si>
    <t>通过过程性数据采集与多角色协同评价，构建了以学生成长为中心的智能评价体系，促进了五育并举的落地与实施。</t>
  </si>
  <si>
    <t>数据驱动的智能评价体系构建 → 校本化指标体系设计 → 多维度数据采集与反馈 → 正向激励循环</t>
  </si>
  <si>
    <t>["数据采集", "智能评价系统", "过程性数据分析", "多角色协同机制", "可视化报告生成"]</t>
  </si>
  <si>
    <t>文档中提到‘依托“泡小境界评价培训”小程序，针对教师群体开展分层培训’</t>
  </si>
  <si>
    <t>学生：提升五育参与率与成长自觉；教师：实现精准教学与个性化育人；学校：形成可复制的五育评价体系</t>
  </si>
  <si>
    <t>数据驱动的智能评价体系构建 → 校本化指标体系搭建 → 多维度数据采集与反馈 → 正向激励循环</t>
  </si>
  <si>
    <t>数据采集层（移动端即时点评、家校共评小程序）
行为识别层（多角色评价网络）
画像诊断层（五育成长值生成与分析）</t>
  </si>
  <si>
    <t>该评价体系已覆盖全校1028名学生，整体处于推广与应用阶段，具有示范引领作用</t>
  </si>
  <si>
    <t>通过过程性数据采集与多角色协同，评价不再是单一的分数，而是促进学生全面发展的成长伙伴，形成了可复制的“以评育人”方案</t>
  </si>
  <si>
    <t>第1251号案例_王雪 数字技术赋能科学单元项目化教育的实践探索.docx</t>
  </si>
  <si>
    <t>数字技术赋能科学单元项目化教育的实践探索</t>
  </si>
  <si>
    <t>本教学模式通过视频资源情境化运用与项目化学习的深度融合，处于推广与应用阶段</t>
  </si>
  <si>
    <t>通过创设真实情境与项目驱动，提升学生的科学思维能力与探究兴趣，形成可复制的实践范式。</t>
  </si>
  <si>
    <t>数字资源整合 → 情境驱动引发探究 → 项目驱动促进思维进阶 → 多维评价助力素养提升</t>
  </si>
  <si>
    <t>["数字资源整合", "项目化学习", "多维评价体系", "AI对话系统", "视频资源应用"]</t>
  </si>
  <si>
    <t>文档中提到“依托‘泡小境界评价培训’小程序，针对教师群体开展分层培训”</t>
  </si>
  <si>
    <t>学生：提升科学思维能力、增强探究兴趣；教师：实现教学资源的有效整合与应用；学校：形成可复制的项目化学习模式。</t>
  </si>
  <si>
    <t>数字资源整合 → 情境驱动 → 项目驱动 → 多维评价</t>
  </si>
  <si>
    <t>数据采集层（数字资源整合与应用）
情境建模层（创设真实情境与驱动问题）
智能策略层（项目任务设计与实施）
评价体系层（过程性评价与反馈）</t>
  </si>
  <si>
    <t>通过创设真实情境与项目任务设计，提升学生参与度与科学思维能力，实现从知识传递到素养建构的教学转型。</t>
  </si>
  <si>
    <t>文档中提到“应用的是‘批改邦’小程序”</t>
  </si>
  <si>
    <t>批改邦</t>
  </si>
  <si>
    <t>第1252号案例_【李文思】附件1.“人工智能+基础教育”典型应用场景案例申报书.docx</t>
  </si>
  <si>
    <t>智破“三困”：AI赋能小学语文习作教学的创新实践</t>
  </si>
  <si>
    <t>AI技术在小学习作教学中的推广价值正日益凸显，部分智能化教育改革基地校正在做更加深入的研究。</t>
  </si>
  <si>
    <t>通过生成式AI的对话技术，教师实现精准化、个性化、及时性的反馈，帮助学生突破写作困境，提升写作能力与兴趣。</t>
  </si>
  <si>
    <t>素材积累 → 表达提升 → 评价反馈</t>
  </si>
  <si>
    <t>["自然语言处理", "生成式AI", "智能纠错", "数据分析", "多模态生成"]</t>
  </si>
  <si>
    <t>学生：提升写作能力与兴趣；教师：优化教学设计与提升教学水平；学校：推动教育科技应用与创新</t>
  </si>
  <si>
    <t>数据采集层（生成式AI数据储备与自动化生成）
行为识别层（学生写作状态分析）
画像诊断层（个性化写作反馈与建议）</t>
  </si>
  <si>
    <t>AI技术在小学语文习作教学中逐渐推广，部分学校已实现试点应用，整体处于探索与发展阶段</t>
  </si>
  <si>
    <t>构建三元协作新体系，实现师生共进新突破，打造多维立体新生态，提升写作教学的质量与效率</t>
  </si>
  <si>
    <t>批改模块</t>
  </si>
  <si>
    <t>智能评改系统</t>
  </si>
  <si>
    <t>第1253号案例_附件1.“人工智能+基础教育”典型应用场景案例申报书-天河一小2(2).docx</t>
  </si>
  <si>
    <t>AI技术与科学教学的融合实践</t>
  </si>
  <si>
    <t>该课例已在校内多次实践，效果显著，具备在区域乃至更大范围内推广的潜力。</t>
  </si>
  <si>
    <t>通过引入智能传感器、高清成像和AI交互工具，实现数据采集自动化、现象观察直观化、学习反馈个性化，有效提升了实验教学的精准性与探究深度。</t>
  </si>
  <si>
    <t>数据精准采集 → 现象动态捕捉 → 交互智能引导 → AI拓展实践</t>
  </si>
  <si>
    <t>["智能传感技术", "高清视觉化技术", "AI交互工具", "数据自动化采集", "个性化学习反馈"]</t>
  </si>
  <si>
    <t>数字化探究实验室</t>
  </si>
  <si>
    <t>文档中提到“制作‘瓢虫卫士乘法模型’动画，直观呈现‘几个7累加’的过程”</t>
  </si>
  <si>
    <t>学生：提升探究热情和数据分析能力；教师：实现个性化指导与高效教学；学校：为其他科学实验课提供可借鉴的教学改革路径。</t>
  </si>
  <si>
    <t>数据采集层（智能传感器、高清成像技术）
行为识别层（AI交互工具）
个性化学习层（个性化、启发式解答）</t>
  </si>
  <si>
    <t>通过AI赋能实现实验教学的精准性与探究深度，构建以学生为中心的科学探究课堂新样态，显著提升教学效率和深度。</t>
  </si>
  <si>
    <t>瓢虫卫士乘法模型动画</t>
  </si>
  <si>
    <t>文档中提到“课前组织学生使用平板连接WiFi，在豆包AI中复制家长提前输入的一段话”</t>
  </si>
  <si>
    <t>星奇小助手</t>
  </si>
  <si>
    <t>文档中提到“通过平板 AI 对话系统创设‘虚拟 Nancy’场景，学生可提问”</t>
  </si>
  <si>
    <t>第1254号案例_附件1.“人工智能+基础教育”典型应用场景案例申报书(温州市南浦实验中学).docx</t>
  </si>
  <si>
    <t>数智赋能初中生数学运算能力培养的创新实践</t>
  </si>
  <si>
    <t>案例在温州市南浦实验中学实施，已获得多项奖项，具有较强的示范引领作用，推动基础教育智能化转型。</t>
  </si>
  <si>
    <t>通过智能体技术实现个性化学习与实时反馈，构建数据驱动的动态评价体系，推动教学模式创新与家校协同。</t>
  </si>
  <si>
    <t>智能体实时捕捉学情数据 → 个性化学习支持 → 动态匹配教学策略 → 实时反馈与评价</t>
  </si>
  <si>
    <t>["智能体技术", "数据分析", "虚拟现实技术", "编程任务设计", "动态评价机制"]</t>
  </si>
  <si>
    <t>文档中提到“利用平板电脑进行清晰、有特征的微距拍摄”</t>
  </si>
  <si>
    <t>学生：提升运算能力与算法思维；教师：实现个性化教学与精准反馈；学校：推动教学模式创新与智能化转型。</t>
  </si>
  <si>
    <t>智能体智能评价 → 个性化学习 → 虚拟现实技术应用 → 算理可视化与分层指导 → Scratch编程实现运算能力培养</t>
  </si>
  <si>
    <t>数据采集层（实时学情数据采集与分析）
行为识别层（个性化学习路径识别）
画像诊断层（动态生成知识掌握度图谱）
个性化学习层（即时反馈与指导）</t>
  </si>
  <si>
    <t>企业产品以“学习支持工具”为主，推动个性化教学与数据驱动教学，整体处于规模化应用初期</t>
  </si>
  <si>
    <t>构建“教师主导—智能体协同—学生主体”的闭环教学模式，利用数智技术实现全场景教学革新，推动从经验教学向数据驱动教学转型，形成可复制的实践框架</t>
  </si>
  <si>
    <t>文档中提到“平板电脑投放GIF动图与微视频，剪映制作教学视频”</t>
  </si>
  <si>
    <t>文档中提到“平板电脑与希沃电视连接投屏以后，能够及时呈现幼儿前期活动经验回顾”</t>
  </si>
  <si>
    <t>文档中提到“以平板电脑为交互中心、集成多种智能技术的教学支持系统”</t>
  </si>
  <si>
    <t>第1255号案例_温州市籀园小学+李璐+“AI+美术”生创博物馆：核心素养导向的数字策展实践.pdf</t>
  </si>
  <si>
    <t>AI+美术生创博物馆：核心素养导向的数字策展实践</t>
  </si>
  <si>
    <t>项目成果已转化为校本课程与区域教研案例，具有可复制、可推广的美术教育价值。</t>
  </si>
  <si>
    <t>通过AI、VR与数字创作工具的融合，构建项目式学习体系，提升学生的审美感知与创作能力，实现跨学科的教研合作。</t>
  </si>
  <si>
    <t>AI图像生成 → 3D建模 → 数字绘画 → 数字策展</t>
  </si>
  <si>
    <t>["AI图像生成", "3D建模", "数字绘画", "虚拟现实技术", "数据分析"]</t>
  </si>
  <si>
    <t>学生：提升博物认知、艺术素养、探究创新能力；教师：加强教科研能力与跨学科指导能力；学校：丰富课程资源，提升教学质量与校园文化品位。</t>
  </si>
  <si>
    <t>数字博物馆建设 → 学生数字创作 → 文化叙事与空间表达 → 教师精准教研与课程开发</t>
  </si>
  <si>
    <t>数据采集层（数字资源制作、信息整理与分享）
行为识别层（探究背后叙事逻辑）
画像诊断层（学生作品展示与评价）</t>
  </si>
  <si>
    <t>企业产品以“数字博物馆”平台为主，学校通过项目式学习实现教学适配，整体处于探索与推广阶段。</t>
  </si>
  <si>
    <t>通过AI、VR与数字创作工具的融合，构建跨学科的数字博物馆项目，形成可复制、可推广的美术教育模式，助力区域基础教育高质量发展。</t>
  </si>
  <si>
    <t>文档中提到“平板课程能提供高频、低压力的实践场景”</t>
  </si>
  <si>
    <t>文档中提到“平板课程能提供高频、低压力的实实践场景”</t>
  </si>
  <si>
    <t>第1257号案例_“人工智能+基础教育”典型应用场景案例申报书.docx</t>
  </si>
  <si>
    <t>AI增强型写作 → 生成式任务体系构建 → AI智能体决策辩论 → 元认知调节反思工具集合</t>
  </si>
  <si>
    <t>["AI增强型写作", "智能论证助手", "3D打印", "数据建模", "智能体决策辩论"]</t>
  </si>
  <si>
    <t>文档中提到“部署平板教学系统，搭载古诗注释查询、朗读录音回放功能”</t>
  </si>
  <si>
    <t>学生在科学论证、工程建模、伦理判断等高阶思维能力方面表现突出，提升了系统性思维与责任意识；教师：通过AI技术支持教学，提升课堂提问层次与思维引导能力；学校：形成可复制的跨学科教学范式。</t>
  </si>
  <si>
    <t>数据采集层（AI技术赋能信息收集与可视化）
行为识别层（学生参与度与思维层次分析）
画像诊断层（个性化素养雷达图与进阶式评价量规）
个性化学习层（智能评价系统与反馈）</t>
  </si>
  <si>
    <t>企业产品以“学习支持工具”为主，学校通过AI技术实现教学适配，整体处于规模化应用初期</t>
  </si>
  <si>
    <t>融合AI技术与工程思维，构建“情境场—任务群—工具库”三位一体的跨学科学习范式，实现科学思维与态度责任的可视化评估，推动科学身份认同的形成。</t>
  </si>
  <si>
    <t>平板教学系统</t>
  </si>
  <si>
    <t>文档中提到“借助多媒体工具与平板教学系统，实现视频播放、图片呈现、小组协作共享等功能”</t>
  </si>
  <si>
    <t>文档中描述“部署平板教学系统，支持文本标记、思维导图绘制、绘画创作”</t>
  </si>
  <si>
    <t>第1258号案例_1.VR赋能美育新生态：小学美术立体空间概念教学的虚实融合实践案例（嘉善县吴镇教育集团吴镇小学）.docx</t>
  </si>
  <si>
    <t>通过VR技术实现对空间概念的具象化，提升学生的空间创作能力和美育质量，形成可复制的教学方案。</t>
  </si>
  <si>
    <t>["虚拟现实技术", "语音交互技术", "三维建模", "教育资源数字化", "用户体验设计"]</t>
  </si>
  <si>
    <t>大象世界</t>
  </si>
  <si>
    <t>文档中描述“部署平板教学系统，支持词句标注、笔记编辑、分组协作”</t>
  </si>
  <si>
    <t>学生：提升空间创作能力与审美素养；教师：提供个性化指导与支持；学校：形成可复制的VR美育教学方案，推动数字化转型。</t>
  </si>
  <si>
    <t>数据采集层（VR设备与软件的互动数据收集）；行为识别层（学生操作与反馈的行为分析）；智能策略层（个性化教学策略的动态调整）</t>
  </si>
  <si>
    <t>企业产品以“低成本VR方案”为主，适合基础教育的美育数字化转型，整体处于推广应用阶段。</t>
  </si>
  <si>
    <t>通过VR技术实现空间概念的具象化，提升学生的参与度与创作能力，形成可迁移的教学方案，推动教育公平与数字化转型。</t>
  </si>
  <si>
    <t>第1260号案例_“人工智能+基础教育”典型应用(秀城实验1）.docx</t>
  </si>
  <si>
    <t>“AI”上童话：深度学习视域下“生成式想象”教学新路径</t>
  </si>
  <si>
    <t>该案例展示了AI技术在基础教育中的应用潜力，具有较高的推广价值，适合普遍教育环境。</t>
  </si>
  <si>
    <t>通过AI角色对话和情境生成，增强学生的学习体验，激发想象力与创造力，形成师-机-生三重对话的新教学模式。</t>
  </si>
  <si>
    <t>AI角色生成 → 情境生成 → 创造性表达 → 学习内化</t>
  </si>
  <si>
    <t>["生成式AI", "自然语言处理", "情感计算", "多模态学习", "教育数据分析"]</t>
  </si>
  <si>
    <t>文档中提到“定制扫码进入的拼图模块，支持学生拼摆后自动计算周长”</t>
  </si>
  <si>
    <t>学生：提升想象力和创造力，增强学习兴趣；教师：实现教学模式创新与学生深层互动；学校：推动教育信息化与教学改革。</t>
  </si>
  <si>
    <t>需求分析 → 技术研发或个性化定制 → 应用优化 → 教学效果评估</t>
  </si>
  <si>
    <t>数据采集层（课堂视听优化、学生思维能力激发）
行为识别层（学生对话与互动分析）
画像诊断层（学生学习状态与情感分析）</t>
  </si>
  <si>
    <t>通过AI角色对话增强学生情感连接与理解，促进师生深层互动，降低教师使用新技术的门槛，推动教育生态改善。</t>
  </si>
  <si>
    <t>文档中提到“结合区级推荐的智能作业软件平台，我校利用平谷区教育在线平台进行了分层作业的‘云设计’与‘云批改’”</t>
  </si>
  <si>
    <t>第1261号案例_“人工智能+基础教育”典型应用(秀城实验2）.docx</t>
  </si>
  <si>
    <t>构建了“AI赋能的情境化德育教学模式”，实现了教学情境的生成性真实化，提升了德育课堂的实效性，降低了教师应用新技术的门槛。</t>
  </si>
  <si>
    <t>AI情境生成 → 动画短片制作 → 情感共鸣引导 → 校本案例库建设</t>
  </si>
  <si>
    <t>["教育技术工具应用", "情感共鸣引导", "动画生成", "冲突解决能力培养"]</t>
  </si>
  <si>
    <t>文档中提到‘依托“平谷教育在线平台”作业数据，目标为精准识别共性薄弱知识点’</t>
  </si>
  <si>
    <t>学生：提升冲突解决能力与情感共鸣；教师：降低技术应用门槛，提升课堂吸引力；学校：形成可复制的德育教学模式。</t>
  </si>
  <si>
    <t>需求分析 → 技术定制与应用 → 情境生成 → 课堂实施与反馈</t>
  </si>
  <si>
    <t>数据采集层（情境生成与观察记录）
行为识别层（情感与行为分析）
个性化学习层（情境化学习反馈）</t>
  </si>
  <si>
    <t>该模式已在校内多个班级成功实践，具备良好的推广价值，适合在师资技术力量相对薄弱的学校进行规模化推广。</t>
  </si>
  <si>
    <t>构建了AI赋能的情境化德育教学模式，打破了传统教学的局限，实现了真实情境的生成与动态资源的共建，显著提升了课堂参与度与教学效果。</t>
  </si>
  <si>
    <t>文档中提到“平谷教育在线智慧作业系统，通过AI技术实现作业设计、布置、批改、分析、反馈全流程智能化”</t>
  </si>
  <si>
    <t>第1262号案例_“人工智能+基础教育”典型应用(秀城实验3）.docx</t>
  </si>
  <si>
    <t>构建了‘精准诊断-智趣活动-协同评价’的‘学-教-评’一致性闭环教学模式，实现了从‘教师经验主导’到‘数据与素养双轮驱动’的转变，降低了AI的应用门槛。</t>
  </si>
  <si>
    <t>学情前测 → AI工具定制与活动设计 → 动态评价与反馈 → 教学策略调整</t>
  </si>
  <si>
    <t>["自然语言处理", "知识图谱", "智能语音分析", "个性化学习路径", "过程性评价"]</t>
  </si>
  <si>
    <t>文档中提到“教师提前录制操作微课（如‘动态背景分层技巧’），供学生反复学习难点步骤。”</t>
  </si>
  <si>
    <t>学生：提升学习兴趣、深化文本理解、优化创意表达；教师：减轻重复性劳动负担，更专注于教学设计与个性化指导；学校：推动课堂教学从知识本位向素养本位的转变。</t>
  </si>
  <si>
    <t>学情前测 → AI工具定制与活动设计 → 实时动态评价与反馈 → 教学策略调整</t>
  </si>
  <si>
    <t>数据采集层（自适应问卷、语音交互工具）
行为识别层（学生互动分析、提问质量分析）
画像诊断层（个性化反馈生成、学习路径推送）
个性化学习层（即时生成反馈、专项练习推送）</t>
  </si>
  <si>
    <t>企业产品以学习支持工具为主，学校多通过校本化规则实现教学适配，整体处于探索与实践的前沿水平。</t>
  </si>
  <si>
    <t>构建了‘精准诊断-智趣活动-协同评价’的‘学-教-评’一致性闭环教学模式，利用AI技术与童话教学场景的深度融合，实现了个性化学习与过程性评价的深度嵌入，推动了基础教育的数字化转型。</t>
  </si>
  <si>
    <t>文档中提到“教师提前录制操作微课（如‘动态背景分层技巧’）”</t>
  </si>
  <si>
    <t>文档中提到“构建一个真正赋能师生成长、家校共育，实现数据驱动治理的‘蒲公英数字管理平台’”</t>
  </si>
  <si>
    <t>上海人工智能实验室</t>
  </si>
  <si>
    <t>文档中提到“以上海人工智能实验室开发的‘浦育平台’为核心工具，通过构建‘课前激趣-课中探究-课后延伸’的完整教学闭环”</t>
  </si>
  <si>
    <t>浦育平台</t>
  </si>
  <si>
    <t>第1263号案例_（娄铖）《基于“AI教研员”的数学教学实践探索》案例申报书.docx</t>
  </si>
  <si>
    <t>已在全国107个市、370个县的1498所中小学推广，覆盖超过6.9万个班级，处于快速规模化推广阶段</t>
  </si>
  <si>
    <t>构建了数据驱动的“临床研修”新模式，通过客观数据支持教学改进，形成“人机协同”的课堂新生态，提升教学质量。</t>
  </si>
  <si>
    <t>文档中提到“开发了一个能够融合‘趣味性、互动性、即时反馈与个性化挑战’于一体的AI网络页面作为教学巩固工具”</t>
  </si>
  <si>
    <t>学生：提高认知负荷管理能力，增强学习效率；教师：实现精准教学与动态优化；学校：推动教育质量提升与教学方式变革。</t>
  </si>
  <si>
    <t>数据采集层（语音识别、课堂对话记录）
数据分析层（认知负荷理论、建构主义学习理论）
诊断优化层（智能诊断、量化评估报告）</t>
  </si>
  <si>
    <t>系统已在全国107个市、370个县的1498所中小学推广，覆盖超过6.9万个班级，应用深度和广度不断扩展。</t>
  </si>
  <si>
    <t>构建数据驱动的“临床研修”新模式，形成“人机协同”的课堂新生态，推动教学改进建立在客观数据基础上。</t>
  </si>
  <si>
    <t>第1264号案例_（张建飞）《基于AI实验的小学人工智能通识教育模式探索》案例申报书.docx</t>
  </si>
  <si>
    <t>构建了以生活化体验、原理化探究、创造性应用为核心的三阶教学模式，突破了传统教学的局限，促进了学生对AI的理解与应用。</t>
  </si>
  <si>
    <t>["人工智能实验平台", "微视频技术", "游戏化学习", "校本教材开发", "自主探究学习"]</t>
  </si>
  <si>
    <t>学生：提升AI素养与兴趣；教师：提供多样化教学手段与资源；学校：形成可复制的AI教育模式</t>
  </si>
  <si>
    <t>数据采集层（人工智能实验平台的使用）
行为识别层（学生对AI技术的体验与反馈）
个性化学习层（定制化的校本教材与活动手册）</t>
  </si>
  <si>
    <t>基于省级公共平台的AI通识教育，具备大规模推广潜力，整体处于实践探索阶段</t>
  </si>
  <si>
    <t>构建了生活化体验-原理化探究-创造性应用的三阶教学模式，利用现有平台工具实现了技术到课堂的有效落地</t>
  </si>
  <si>
    <t>第1265号案例_（姚陈燕）人工智能+基础教育”典型应用场景案例申报书.docx</t>
  </si>
  <si>
    <t>该案例模式使教师的备课效率提升，学生课堂参与度大幅提升，对概念理解也更为深入，具备极强的规模化推广潜力。</t>
  </si>
  <si>
    <t>通过AI互动网页实现“数形结合”的实时自动化呈现，提升学生对比的深刻理解，推动数学教学向前发展。</t>
  </si>
  <si>
    <t>AI互动网页设计 → 学生输入长宽数值 → 实时生成图形与比值反馈 → 学生探索与验证</t>
  </si>
  <si>
    <t>["AI互动网页", "实时反馈机制", "数据可视化", "教育数据挖掘", "动态反馈算法"]</t>
  </si>
  <si>
    <t>文档中提到“利用AI生成动态‘七巧山AR场景’，增强情境代入感”</t>
  </si>
  <si>
    <t>学生：提升对比的理解和数学核心素养；教师：提高备课效率与课堂参与度；学校：推动数学教学的数字化转型。</t>
  </si>
  <si>
    <t>AI互动网页设计 → 学生输入数据 → 实时反馈图形与比值 → 学生探究与理解</t>
  </si>
  <si>
    <t>数据采集层（学生输入数值）
行为识别层（学生操作与反馈分析）
画像诊断层（生成比的可视化图形）
个性化学习层（即时反馈与对比分析）</t>
  </si>
  <si>
    <t>该模式具备极强的规模化推广潜力，能够迁移至其他数学概念的教学中，整体处于初步应用阶段。</t>
  </si>
  <si>
    <t>通过AI互动网页实现数形结合，提供即时动态反馈，增强学生的探究体验，促进对比的深刻理解，推动教学模式的创新与转型。</t>
  </si>
  <si>
    <t>七巧山AR场景</t>
  </si>
  <si>
    <t>第1266号案例_（苏贤芳）人工智能+基础教育”典型应用场景案例申报书.docx</t>
  </si>
  <si>
    <t>本案例处于探索与实践阶段，已在凤桥镇中心小学进行应用，展现出良好的推广价值。</t>
  </si>
  <si>
    <t>通过AI技术的情境创设、角色互动与智能反馈，提升了学生的创造性复述能力与文化传承意识，形成可复制的教学模式。</t>
  </si>
  <si>
    <t>["AI生成技术", "语音识别", "语义分析", "情感计算", "互动式学习"]</t>
  </si>
  <si>
    <t>七维教育科技有限公司</t>
  </si>
  <si>
    <t>文档中提到“基于‘七维特殊儿童生涯发展平台’，构建了‘评估—规划—干预—反馈’一体化的特殊教育支持体系。”</t>
  </si>
  <si>
    <t>学生：提升创造性复述能力与文化认同；教师：实现精准指导与动态反馈；学校：形成可复制的AI+语文教学新模式</t>
  </si>
  <si>
    <t>数据采集层（AI生成动态场景与角色对话）
行为识别层（学生与AI角色互动）
画像诊断层（关键词云图与智能导航仪反馈）</t>
  </si>
  <si>
    <t>AI情境赋能深度表达，激发学生主动创生；AI叩问赋能文化传承，促进思辨与情感共鸣；AI协同赋能教学重构，提升教学效能与人机协同</t>
  </si>
  <si>
    <t>七维特殊儿童生涯发展平台</t>
  </si>
  <si>
    <t>实物玩具</t>
  </si>
  <si>
    <t>文档中提到‘嘉嘉对“奇迹”创意积木搭建有着浓厚兴趣’</t>
  </si>
  <si>
    <t>奇迹创意积木</t>
  </si>
  <si>
    <t>文档中描述“奇思妙问是解决学生课堂疑问的工具，核心是不让疑问成遗憾”</t>
  </si>
  <si>
    <t>第1267号案例_附件1.“人工智能+基础教育”典型应用场景案例申报书（海盐县武原中学教育集团朱凯琳).pdf</t>
  </si>
  <si>
    <t>智能预习 → 场景探究 → AI共创 → 动态评价 → 延伸拓展</t>
  </si>
  <si>
    <t>["生成式AI", "智能评价", "虚拟数字人", "个性化学习", "数据分析"]</t>
  </si>
  <si>
    <t>文档中提到‘奇思妙问提供个性化心理指导’</t>
  </si>
  <si>
    <t>学生：提升历史思维能力与参与度；教师：实现个性化教学与即时反馈；学校：形成可复制的AI赋能历史教学模式</t>
  </si>
  <si>
    <t>通过构建'师—机—生'三元共生教学模式，实现教师引导、机器辅助、学生探究的协同互动，显著提升课堂参与度与学习效果</t>
  </si>
  <si>
    <t>文档中提到“奇思妙问 AI 将文字转图片”</t>
  </si>
  <si>
    <t>腾讯</t>
  </si>
  <si>
    <t>文档中提到“依托企业微信融合 AI 技术，构建覆盖多场景的智慧校园系统”</t>
  </si>
  <si>
    <t>企业微信</t>
  </si>
  <si>
    <t>杭州凡龙有思教育科技有限公司</t>
  </si>
  <si>
    <t>文档中提到‘我们联合杭州凡龙有思教育科技有限公司，自主研发了AI赋能平台’</t>
  </si>
  <si>
    <t>启航·智师AI赋能平台</t>
  </si>
  <si>
    <t>在线素材平台</t>
  </si>
  <si>
    <t>文档中提到“通过‘千库网’定制并导入素材包，精心筛选‘不同朝代翁类人物形象’等图片”</t>
  </si>
  <si>
    <t>第1268号案例_案例申报书 查海洋.pdf</t>
  </si>
  <si>
    <t>基于大模型的小学英语作文智能批改与个性化反馈实践</t>
  </si>
  <si>
    <t>安吉县</t>
  </si>
  <si>
    <t>已在本校六年级成功实践，运行模式稳定，具备极强的规模化推广潜力。</t>
  </si>
  <si>
    <t>通过AI技术实现作文的智能批改，显著提升批改效率与反馈质量，帮助学生清晰认知自身问题并有效修改，激发写作兴趣。</t>
  </si>
  <si>
    <t>数据采集与预处理 → 智能批改核心环节 → 结果交付与应用</t>
  </si>
  <si>
    <t>["手写文字识别", "自然语言处理", "机器学习", "数据分析"]</t>
  </si>
  <si>
    <t>案例使用的基础大模型千师大模型</t>
  </si>
  <si>
    <t>学生：提升英语写作能力，清晰认知自身问题并有效修改；教师：减轻批改负担，集中精力指导学生；学校：提供可复制的实践范式，优化教学流程。</t>
  </si>
  <si>
    <t>数据采集层（手写作文电子化处理）
智能批改层（DeepSeek大模型应用，生成结构化反馈报告）
个性化学习层（个性化反馈与指导）</t>
  </si>
  <si>
    <t>本案例已在本校成功实践，具备规模化推广潜力，所需工具简单易得，适用于多种书面表达学科。</t>
  </si>
  <si>
    <t>重构教学流程，实现人机协同；生成个性化反馈报告，提供一对一精细化指导；低技术门槛的创新应用，证明大模型在基础教育中的实用价值。</t>
  </si>
  <si>
    <t>文档中提到“案例使用的基础大模型千师大模型”</t>
  </si>
  <si>
    <t>第1269号案例_殷雨洁附件1.“人工智能+基础教育”典型应用场景案例申报书.pdf</t>
  </si>
  <si>
    <t>光学知识大闯关——AI赋能的科学探究式学习游戏</t>
  </si>
  <si>
    <t>已在本地1所小学试点应用，覆盖学生约100人，计划在全区推广</t>
  </si>
  <si>
    <t>通过游戏化学习方式，将抽象的光学概念转化为直观的互动体验，显著提升学生的学习兴趣和知识掌握度。</t>
  </si>
  <si>
    <t>游戏化学习设计 → 个性化题目推送 → 实时学习评估 → 自适应难度调节</t>
  </si>
  <si>
    <t>["HTML5", "CSS3", "JavaScript", "智能算法", "个性化学习分析"]</t>
  </si>
  <si>
    <t>文档中提到“我们用本地服务器架设了一个人工智能服务”</t>
  </si>
  <si>
    <t>学生：提升学习兴趣和知识掌握度；教师：减轻备课压力，提高课堂效率；学校：推动教学方式数字化转型，建立可量化的学习效果评估体系。</t>
  </si>
  <si>
    <t>数据采集层（学生答题数据动态调整、学习档案追踪）
行为识别层（智能配对、即时反馈）
个性化学习层（个性化题目推送、难度调节）</t>
  </si>
  <si>
    <t>该应用已在本地1所小学试点，覆盖约100名学生，计划在全区推广，整体处于初步应用阶段。</t>
  </si>
  <si>
    <t>将游戏化学习引入科学课堂，改变传统教学模式，提供个性化学习路径，促进学生主动探索和深度理解光学知识，同时为教师提供课堂反馈数据，实现教学评估与游戏化学习的结合。</t>
  </si>
  <si>
    <t>千问21.6B人工智能软件</t>
  </si>
  <si>
    <t>第1270号案例_孝丰小学 朱瑞+“智”启语文新课堂——AI赋能低段识字教学 .pdf</t>
  </si>
  <si>
    <t>“智”启语文新课堂——AI赋能低段识字教学</t>
  </si>
  <si>
    <t>运用豆包的智能体功能生成学习小伙伴，增强识字教学的互动性与趣味性，提升课堂参与度；利用即梦生成汉字演变动画，将静态的文字动态化，加深学生对汉字构字的理解，培养识字兴趣。</t>
  </si>
  <si>
    <t>识字教学内容生成 → 汉字演变动画展示 → 学生互动反馈与书写指导 → 分层作业布置</t>
  </si>
  <si>
    <t>["图像生成", "语音识别", "互动反馈", "人工智能算法"]</t>
  </si>
  <si>
    <t>教学工具</t>
  </si>
  <si>
    <t>文档中描述“定制‘巧克力工厂参观路线图’策略单”</t>
  </si>
  <si>
    <t>学生：提升学习积极性与识字效率；教师：增强课堂互动性与趣味性；学校：推动识字教学创新与实践。</t>
  </si>
  <si>
    <t>数据采集层（图片生成、语音识别）
行为识别层（互动反馈与实时点评）
个性化学习层（分层作业布置）</t>
  </si>
  <si>
    <t>通过豆包生成学习小伙伴，增强互动性；利用即梦生成汉字演变动画，提升学生对汉字构字的理解与兴趣。</t>
  </si>
  <si>
    <t>文档中提到“将课堂数据汇总至‘巧智绘’小程序，实现即时、科学的多方循证评价。”</t>
  </si>
  <si>
    <t>巧智绘</t>
  </si>
  <si>
    <t>第1271号案例_德清县第六中学-“人工智能+基础教育”典型应用场景案例申报书.docx</t>
  </si>
  <si>
    <t>基于省教研平台的“AI+公开课”精准教学与协同教研新模式探索</t>
  </si>
  <si>
    <t>德清县</t>
  </si>
  <si>
    <t>案例已在本校实现全学段、全学科公开课覆盖，形成各学科基础教学案例和优化教学案例成果，处于规模化推广阶段。</t>
  </si>
  <si>
    <t>通过AI赋能课堂教学，构建全流程操作规范，提升公开课质量与教师专业发展，形成可复制的教研模式。</t>
  </si>
  <si>
    <t>["人工智能分析", "数据采集与分析", "教学评估模型", "跨学科标准化应用", "数字化教研平台"]</t>
  </si>
  <si>
    <t>省教研平台</t>
  </si>
  <si>
    <t>文档中提到“依托点阵笔技术构建‘课前设计-课中评价-课后反思’的教学模式”</t>
  </si>
  <si>
    <t>学生：提升课堂参与度与学习效果；教师：减轻教研压力、提升教研能力；学校：优化学科教学路径、提升区域教育质量。</t>
  </si>
  <si>
    <t>需求分析层（教研痛点识别、量化数据采集）
个性化定制层（横向比较、纵向比较、常态比较）
应用优化层（数据反馈、成果转化路径优化）</t>
  </si>
  <si>
    <t>企业产品以“数字化教研工具”为主，学校通过校本化规则实现教学适配，整体处于规模化应用初期。</t>
  </si>
  <si>
    <t>构建了全流程的AI赋能教研模式，打破了传统教研的局限，实现了教研与教学的深度融合，提供了低成本、易落地的数字化教研实践范式。</t>
  </si>
  <si>
    <t>多学科</t>
  </si>
  <si>
    <t>青鹿点阵笔智能学习系统</t>
  </si>
  <si>
    <t>文档中提到“整合青柠美育平台虚拟展厅，将分散的艺术资源与生活素材转化为动态共享资源”</t>
  </si>
  <si>
    <t>第1272号案例_地信学校.“人工智能+基础教育”典型应用场景案例申报书.docx</t>
  </si>
  <si>
    <t>科技赋能五育融合，精准育才特长闪光</t>
  </si>
  <si>
    <t>通过构建五育数据融合模型和双轨制特长生认定机制，提升了学生的个性化发展和评价公信力，利用AI技术优化了教学评价流程。</t>
  </si>
  <si>
    <t>数据采集与整合 → 可视化工具生成 → 特长生认定机制 → AI批改与反馈</t>
  </si>
  <si>
    <t>["数据采集与融合", "可视化分析", "智能批改", "动态反馈", "个性化评价"]</t>
  </si>
  <si>
    <t>文档中描述“学生只需用平板拍摄自己的剪纸作品，即可在预设的‘摆动’、‘移动’等轻量级动态模板中一键选择。”</t>
  </si>
  <si>
    <t>学生：潜能得到释放，个性化社团层出不穷；教师：减轻基础批改负担，提升教学设计优化能力；学校：评价公信力显著提升，争议率大幅下降。</t>
  </si>
  <si>
    <t>数据采集 → 数据整合与可视化 → 特长生认定机制 → 期末评优体系重塑 → 数据驱动育人闭环</t>
  </si>
  <si>
    <t>数据采集层（结构化数据采集方案）
行为识别层（实时评价记录）
画像诊断层（五育雷达图生成）</t>
  </si>
  <si>
    <t>通过数据驱动的五育融合评价体系，提升了评价的公信力和透明度，激发了学生的潜能，且AI技术的应用提高了作业反馈的效率和针对性。</t>
  </si>
  <si>
    <t>轻量化剪纸动画工具</t>
  </si>
  <si>
    <t>天天跳绳</t>
  </si>
  <si>
    <t>海盐县武原中学教育集团</t>
  </si>
  <si>
    <t>文档中描述“自主研发AI评课大模型，基于万课素材训练的领域大模型”</t>
  </si>
  <si>
    <t>文档中提到‘将清华紫光平台提供的学生数据，从静态的“诊断报告”转变为动态教学的“导航仪”’</t>
  </si>
  <si>
    <t>作文AI批改系统</t>
  </si>
  <si>
    <t>文档中提到“通过情感映射材质，赋予文字温度开发包含木纹、金属、水墨等材质模板。”</t>
  </si>
  <si>
    <t>第1273号案例_附件1.“人工智能+基础教育”典型应用场景案例申报书.docx</t>
  </si>
  <si>
    <t>虚拟机器人在中小学人工智能教育中的应用与实践</t>
  </si>
  <si>
    <t>湖州</t>
  </si>
  <si>
    <t>已在湖州师范学院南浔附属小学常态化应用，具备规模化推广潜力</t>
  </si>
  <si>
    <t>通过高仿真3D实验环境，解决实体机器人教育中的设备成本高、损耗大等问题，形成低成本、高效率的教学新范式。</t>
  </si>
  <si>
    <t>虚拟机器人仿真教学平台引入 → 分层培养目标体系构建 → 项目式学习与课程设计 → 教学模式与技术应用创新</t>
  </si>
  <si>
    <t>["虚拟仿真技术", "物理引擎", "网络互动技术", "项目式学习", "模块化图形编程"]</t>
  </si>
  <si>
    <t>文档中提到“AI通过文本情感分析技术，对学生的写作片段进行‘情感匹配度’评估”</t>
  </si>
  <si>
    <t>学生：提升编程能力、算法设计思维与批判思维；教师：减轻设备维护负担，专注教学设计；学校：形成可复制的人工智能教育实施路径。</t>
  </si>
  <si>
    <t>虚拟机器人仿真教学 → 学生编程与算法训练 → 批判思维与科学精神培养 → 教育公平性提升</t>
  </si>
  <si>
    <t>数据采集层（虚拟仿真环境数据采集与分析）
行为识别层（学生学习行为与互动模式分析）
画像诊断层（个性化学习画像生成与反馈）</t>
  </si>
  <si>
    <t>企业产品以“教育技术工具”为主，学校通过课程融合与课后服务实现常态化应用，整体处于规模化推广阶段。</t>
  </si>
  <si>
    <t>通过高仿真3D实验环境解决实体机器人教育中的设备成本高、损耗大问题，采用模块化图形编程界面降低学习门槛，构建了低成本、高效率的教学新范式。</t>
  </si>
  <si>
    <t>第1274号案例_南浔区研训中心 “人工智能+基础教育”典型应用场景案例申报书.docx</t>
  </si>
  <si>
    <t>基于SGP算法的区域学业综合评价实践</t>
  </si>
  <si>
    <t>湖州市南浔区</t>
  </si>
  <si>
    <t>已在全区18所学校运行，收录13752名学生数据，处于推广阶段</t>
  </si>
  <si>
    <t>通过SGP算法实现动态成长评价，关注学生个体进步，推动教育评价从静态排名向动态成长转变。</t>
  </si>
  <si>
    <t>数据采集与接入 → 核心计算与存储 → 业务逻辑与模型 → 应用服务 → 用户交互</t>
  </si>
  <si>
    <t>["SGP算法", "分布式计算", "数据清洗引擎", "四象限评价模型", "动态可视化"]</t>
  </si>
  <si>
    <t>浔教智评系统</t>
  </si>
  <si>
    <t>文档中提到“智能体能够将抽象知识转化为图片，生动的图片能够与学生互动”</t>
  </si>
  <si>
    <t>学生：关注动态成长，促进个性化发展；教师：提供精准数据支撑，优化教学策略；学校：推动教育评价从重结果向重过程转变。</t>
  </si>
  <si>
    <t>数据采集与接入 → 核心计算与存储 → 业务逻辑与模型 → 应用服务 → 用户交互 → 基础设施与安全</t>
  </si>
  <si>
    <t>数据采集层（与各初中学校学业数据源对接，数据清洗引擎）；核心计算层（分布式计算框架，混合存储策略）；业务逻辑层（SGP算法引擎，四象限评价模型引擎）；应用服务层（功能模块服务接口）；用户交互层（Web管理端和数字驾驶舱）；基础设施与安全层（高性能服务器集群）。</t>
  </si>
  <si>
    <t>系统已收录全区18所学校13752名学生、897名教师的27万余条数据信息，推动教育评价改革，整体处于推广应用阶段。</t>
  </si>
  <si>
    <t>SGP算法模型关注动态成长过程，四象限评价模型简化数据分析，推动精准决策，系统具备高并发、高性能、弹性可扩展等特性，促进教育管理的科学化与个性化。</t>
  </si>
  <si>
    <t>第1275号案例_南浔实验小学：“人工智能+基础教育”典型应用场景案例申报书.docx</t>
  </si>
  <si>
    <t>小学高段作文AI批改的尝试</t>
  </si>
  <si>
    <t>南浔</t>
  </si>
  <si>
    <t>已在南浔实验小学五六年级双班稳定应用，教师与学生接受度逐步提升，适合在同类小学规模化推广</t>
  </si>
  <si>
    <t>通过AI批改提升作文批改效率70%以上，提供个性化写作指导，帮助教师精准掌握学情，推动作文教学从统一讲评向精准辅导转变。</t>
  </si>
  <si>
    <t>需求分析 → 技术应用与个性化定制 → 应用优化 → 教学模式创新</t>
  </si>
  <si>
    <t>["自然语言处理", "机器学习", "数据分析", "个性化反馈"]</t>
  </si>
  <si>
    <t>文档中提到“研发 AI 智能体 ‘小明’，设定其为 10 岁、情绪调节困难的虚构人物”</t>
  </si>
  <si>
    <t>学生：提升写作能力，获得个性化改进建议；教师：减轻批改负担，提升教学效率；学校：实现高效的作文批改与学情分析。</t>
  </si>
  <si>
    <t>数据采集层（作文上传与批改结果输出）
行为识别层（AI批改与学情数据统计）
画像诊断层（个性化报告生成）</t>
  </si>
  <si>
    <t>案例已在南浔实验小学稳定应用，教师与学生接受度逐步提升，适合在同类小学推广，整体处于规模化应用初期。</t>
  </si>
  <si>
    <t>构建AI + 人工协同批改模式，提升批改效率70%以上，生成个性化报告，推动作文教学从统一讲评向精准辅导转变。</t>
  </si>
  <si>
    <t>文档中提到“研发 AI 智能体 ‘小明’，设定其为 10 岁、情绪调节困难的虚构人物，通过平板端对话界面实现多轮交互”</t>
  </si>
  <si>
    <t>第1276号案例_上合 附件1.“人工智能+基础教育”典型应用场景案例申报书(1).pdf</t>
  </si>
  <si>
    <t>五育融合 多维评价——例谈“浔志少年”综合素质评价体系的构建与实施</t>
  </si>
  <si>
    <t>已在学校实施，形成可视化的综合素质评价体系，处于推广阶段</t>
  </si>
  <si>
    <t>通过多主体参与和多场景记录，实现了动态生成个性化素质发展报告，促进学生全面发展与个性成长。</t>
  </si>
  <si>
    <t>数据采集与记录 → 多维度评价机制 → 个性化成长报告生成 → 学生综合素养提升</t>
  </si>
  <si>
    <t>["数据采集", "多维度评价", "个性化报告生成", "大数据分析", "教育评价系统"]</t>
  </si>
  <si>
    <t>文档中提到“依托智谱清言构建4个分别对应‘喜、怒、哀、惧’情绪的智能体，命名为‘情绪盲盒’。”</t>
  </si>
  <si>
    <t>学生：促进全面发展与个性成长；教师：实现精准评价与反馈；学校：提供可行路径推动综合评价改革。</t>
  </si>
  <si>
    <t>多主体参与 → 多场景记录 → 过程性评价与增值性评价结合 → 动态生成个性化发展报告</t>
  </si>
  <si>
    <t>数据采集层（多场景实时记录）
行为识别层（学生表现分析）
画像诊断层（个性化素质发展报告生成）</t>
  </si>
  <si>
    <t>学校通过数字赋能，构建可视成长评价体系，整体处于积极探索与实施阶段。</t>
  </si>
  <si>
    <t>构建多级联动评价机制，关注学生个体差异，利用数据分析实现精准个性化评价，促进五育融合与全面发展。</t>
  </si>
  <si>
    <t>文档中提到‘建立区域AI教育教研共同体，通过定期开展线上研讨、集体备课和成果展示活动’</t>
  </si>
  <si>
    <t>第1277号案例_利用AI实践系统深度推进实践性活动的实施（德清县实验学校）.docx</t>
  </si>
  <si>
    <t>利用AI实践系统深度推进实践性活动的实施</t>
  </si>
  <si>
    <t>目前已完成系统全面部署，学生端安装率达95.2%，使用率高达98.1%，获得师生与家长的积极反馈，显示出良好的产业应用前景。</t>
  </si>
  <si>
    <t>通过深度融合AI大模型技术与实践教学规律，构建了全流程覆盖、智能化支撑、个性化适配的实施体系，显著提升了活动设计效率与质量，增强了学生的参与感与成就感。</t>
  </si>
  <si>
    <t>需求分析 → 技术支持与经费申请 → AI实践系统定制与改进 → 前期培训与基础准备 → 实践活动实施与反馈</t>
  </si>
  <si>
    <t>["生成式人工智能", "GRASPS模型", "数据互通机制", "AI虚拟教师问答逻辑", "数字化管理"]</t>
  </si>
  <si>
    <t>文档中提到“趣味场景模块将安史之乱制成2分钟卡通短片”</t>
  </si>
  <si>
    <t>学生：提升实践能力与探究兴趣；教师：提高活动设计与管理效率；学校：形成可复制的AI+实践教学模式</t>
  </si>
  <si>
    <t>需求分析 → 技术支持与定制 → 系统实施与培训 → 实践活动管理与反馈</t>
  </si>
  <si>
    <t>数据采集层（多模态学习数据采集与融合）
行为识别层（活动进度追踪与反馈）
画像诊断层（个性化指导与评价）
个性化学习层（AI虚拟教师问答）</t>
  </si>
  <si>
    <t>企业产品以'学习支持工具'为主，学校通过技术赋能提升实践活动质量与效率，整体处于应用推广阶段</t>
  </si>
  <si>
    <t>通过GRASPS模型与AI技术结合，提升活动设计效率50%以上，实现动态管理与个性化指导，增强学生参与感与成就感</t>
  </si>
  <si>
    <t>第1278号案例_常溪小学人工智能+基础教育”典型应用场景案例申报书.pdf</t>
  </si>
  <si>
    <t>IGCR四阶法：生成式人工智能在写景类古诗教学中的实践——以《山居秋暝》为例</t>
  </si>
  <si>
    <t>本案例已在校级及区域教研中完成初步实践，验证了其有效性，正以“成熟课例+方法论工具箱”的形式在区域内推广。</t>
  </si>
  <si>
    <t>通过IGCR四阶法教学模式，系统性地将生成式人工智能与古诗教学结合，提升了学生的参与度与批判性思维能力，创造了高参与、强互动的智慧课堂样板。</t>
  </si>
  <si>
    <t>想象 → 生成 → 比较 → 感悟</t>
  </si>
  <si>
    <t>["生成式人工智能", "数字人技术", "AI绘画工具", "互动学习平台"]</t>
  </si>
  <si>
    <t>即梦AI-一站式AI创作平台</t>
  </si>
  <si>
    <t>文档中描述“构建动态作品库，支持浏览、点赞功能”</t>
  </si>
  <si>
    <t>学生：提升对古诗意象的理解与审美能力；教师：实现个性化教学与批判性思维培养；学校：推动数字化转型与教学模式创新</t>
  </si>
  <si>
    <t>数据采集层（生成式AI工具的使用）
行为识别层（学生与AI的互动分析）
画像诊断层（学生生成内容的质量评估）
个性化学习层（个性化的诗意场景生成）</t>
  </si>
  <si>
    <t>提出了系统性的IGCR四阶法教学模式，通过人机协同深度重构古诗课堂，促进学生批判性思维与情感共鸣，形成完整的教学闭环</t>
  </si>
  <si>
    <t>有画面</t>
  </si>
  <si>
    <t>文档中提到“引入‘全国足球特色幼儿园系统平台’，利用其足球游戏课程体系、测试体系、评估和量化积分等功能”</t>
  </si>
  <si>
    <t>全国足球特色幼儿园系统平台</t>
  </si>
  <si>
    <t>文档中提到‘全慧教学软件深度融入劳动课评价环节’</t>
  </si>
  <si>
    <t>第1280号案例_“营救蛋仔”——基于AI融合的中班幼儿数学规律排序游戏化教学实践案例(1).pdf</t>
  </si>
  <si>
    <t>营救蛋仔——基于AI融合的中班幼儿数学规律排序游戏化教学实践</t>
  </si>
  <si>
    <t>在基础教育领域具有示范引领作用，为AI技术融入学前教育提供了“轻量、实用、可复制”的实践范例。</t>
  </si>
  <si>
    <t>通过游戏化闯关的形式，将抽象的数学概念转化为具体的游戏任务，显著提升幼儿参与度与逻辑思维能力。</t>
  </si>
  <si>
    <t>利用AI工具生成故事脚本与3D角色，结合游戏化教学设计，提升幼儿的学习兴趣与参与度。</t>
  </si>
  <si>
    <t>["文本生成", "3D建模", "互动反馈", "游戏化学习", "多感官互动"]</t>
  </si>
  <si>
    <t>文档中提到“基于全景平台，在口语交际教学活动中，为学生、教师、家长提供虚实结合、创新评价、多元拓展的实施路径。”</t>
  </si>
  <si>
    <t>学生：提高数学规律识别能力与参与度；教师：提升教学设计效率与课堂互动；学校：形成可推广的AI辅助教学模式。</t>
  </si>
  <si>
    <t>故事脚本生成 → 3D角色建模 → 游戏化任务设计 → 实时反馈与互动</t>
  </si>
  <si>
    <t>数据采集层（学生参与数据记录与反馈）
行为识别层（学生互动与参与模式分析）
画像诊断层（学生数学能力动态评估）</t>
  </si>
  <si>
    <t>企业产品以“AI辅助教学工具”为主，学校通过游戏化教学实现教育创新，整体处于初步推广阶段。</t>
  </si>
  <si>
    <t>首创“AI辅助设计+游戏化闯关+多感官互动”的教学模式，显著提升幼儿的学习兴趣与参与度，解决传统教学的枯燥问题。</t>
  </si>
  <si>
    <t>易点慧智能英语互动教学系统</t>
  </si>
  <si>
    <t>教师提前发布“全民K歌”预习任务二维码</t>
  </si>
  <si>
    <t>全民K歌</t>
  </si>
  <si>
    <t>教师提前发布“全民K歌”预习任务二维码与京剧兴趣问卷</t>
  </si>
  <si>
    <t>第1281号案例_附件1.“人工智能+基础教育”典型应用场景案例申报书.pdf</t>
  </si>
  <si>
    <t>赋能·融合·创新——幼儿园整体建设与应用的实践研究</t>
  </si>
  <si>
    <t>通过行动研究法验证，该模式显著提升了教学质量、家园共育水平和教师专业发展，形成可推广的智慧幼儿园建设方案。</t>
  </si>
  <si>
    <t>构建了'资源-平台-应用'三位一体的幼儿园信息化建设模型，开发了基于真实需求的数字化资源动态更新机制，形成了属于本园特色的智慧幼儿园信息化建设方案。</t>
  </si>
  <si>
    <t>资源建设 → 平台打造 → 智慧管理</t>
  </si>
  <si>
    <t>["数字化资源库", "智慧教育平台", "信息管理系统", "行动研究法", "数据分析"]</t>
  </si>
  <si>
    <t>文档中提到“利用全能扫描王实现手写诗句高清化”</t>
  </si>
  <si>
    <t>提升教学质量、家园共育水平和教师专业发展，形成可推广的智慧幼儿园建设方案，有效推动信息技术与幼儿园教育管理的深度融合。</t>
  </si>
  <si>
    <t>资源建设层（数字化教育资源库构建）
平台建设层（智慧教育环境搭建）
管理服务层（信息管理系统开发）</t>
  </si>
  <si>
    <t>幼儿园信息化建设面临资源建设碎片化、平台应用浅表化、管理模式传统化等困境，整体处于探索与创新阶段。</t>
  </si>
  <si>
    <t>构建了'资源-平台-应用'三位一体的智慧幼儿园建设框架，采用动态更新机制，形成了具有鲜明特色的'湖州模式'，实现了资源更新周期的缩短和教师信息化能力的提升。</t>
  </si>
  <si>
    <t>幼师口袋</t>
  </si>
  <si>
    <t>吴兴教育魔方</t>
  </si>
  <si>
    <t>文档中提到“使用扫描全能王APP高清化”</t>
  </si>
  <si>
    <t>第1282号案例_附件1.“湖州十一中 《虚实融合：虚拟实验在初中危险实验化学》申报表.pdf</t>
  </si>
  <si>
    <t>虚实融合：虚拟实验在初中危险实验化学教学中的应用案例</t>
  </si>
  <si>
    <t>已在浙江省12所中学推广，覆盖1800+学生，整体处于规模化应用阶段</t>
  </si>
  <si>
    <t>通过虚拟实验技术实现高危实验的安全教学，提升学生的实验操作水平与核心素养，促进教育公平。</t>
  </si>
  <si>
    <t>虚拟实验资源筛选 → 虚拟实验操作 → 课后自测与学情分析 → 个性化反馈与巩固</t>
  </si>
  <si>
    <t>["虚拟现实技术", "AI学情分析系统", "动态模拟", "物理引擎", "交互设计"]</t>
  </si>
  <si>
    <t>中央电化教育馆虚拟实验教学服务系统</t>
  </si>
  <si>
    <t>文档中提到“用‘全能识别王’分组测量空间数据，高效收集需求”</t>
  </si>
  <si>
    <t>学生：提升科学核心素养，增强实验操作规范意识；教师：实现教学创新与精准分析学情；学校：推动实验教学公平化，提升实验开出率。</t>
  </si>
  <si>
    <t>虚拟实验资源筛选 → 虚拟实验操作 → 课后自测与反馈 → 学情分析与个性化辅导</t>
  </si>
  <si>
    <t>数据采集层（虚拟实验数据记录与分析）
行为识别层（学生操作行为识别与反馈）
画像诊断层（学情分析与个性化练习推送）</t>
  </si>
  <si>
    <t>企业产品以虚拟实验教学工具为主，已在浙江省12所中学推广，整体处于规模化应用阶段。</t>
  </si>
  <si>
    <t>创新的'虚—实—虚'三阶闭环教学模式，突破传统实验的安全与时空限制，实现高危实验的零风险实操，提升学生的实验操作水平与核心素养。</t>
  </si>
  <si>
    <t>星火基础大模型</t>
  </si>
  <si>
    <t>文档中描述“全息投影以三维形式具象化抽象知识，AI数字人依据学生认知精准指导”</t>
  </si>
  <si>
    <t>全息投影技术</t>
  </si>
  <si>
    <t>文档中描述“全息投影的出现，可以为学生创设更加真实的场景”</t>
  </si>
  <si>
    <t>第1283号案例_2.申报书（湖州市第一幼儿园）幼儿园智慧教育“1+N”应用的实践探究.docx</t>
  </si>
  <si>
    <t>幼儿园智慧教育“1+N”应用的实践探究</t>
  </si>
  <si>
    <t>正在推进数字化管理与智慧校园建设，整体处于应用推广阶段</t>
  </si>
  <si>
    <t>通过智慧教育“1+N”应用平台，实现了教师备课、管理层监控、资源共享等多方面的数字化转型，提升了工作效率与管理质量。</t>
  </si>
  <si>
    <t>智慧教育平台搭建 → 教师与管理层需求调研 → 模块开发与测试 → 数据共享与优化</t>
  </si>
  <si>
    <t>["数据共享系统", "云管理平台", "大数据分析", "用户权限管理", "智能化办公工具"]</t>
  </si>
  <si>
    <t>智慧教育“1+N”应用平台</t>
  </si>
  <si>
    <t>文档中提到“泉州五中自主研发的'泉五智学云'平台，采用API调用方式接入各类大模型”</t>
  </si>
  <si>
    <t>教师：提升信息化办公效率，减少传统备课负担；管理层：实现实时监控与管理，提升跨园区管理效率；学校：优化资源共享与管理流程。</t>
  </si>
  <si>
    <t>教师办公系统搭建 → 云管理模块开发 → 教学系统集成 → 数据共享与优化</t>
  </si>
  <si>
    <t>数据采集层（教师备课数据收集与分析）
行为识别层（教师使用行为分析）
画像诊断层（教师工作状态与需求画像生成）
个性化学习层（教师个性化需求反馈）</t>
  </si>
  <si>
    <t>企业产品以“智慧教育管理工具”为主，幼儿园通过数字化管理实现教学适配，整体处于初步推广阶段。</t>
  </si>
  <si>
    <t>实现了“1+N”模式创新，提升了教师备课的便捷性与管理的高效性，构建了跨园区管理的数字化评价体系，显著提高了教学质量与管理效率。</t>
  </si>
  <si>
    <t>泉五智学云</t>
  </si>
  <si>
    <t>第1284号案例_附件1.“人工智能+基础教育”典型应用场景案例申报书.pdf</t>
  </si>
  <si>
    <t>数据赋能，预见成长：人工智能技术在大班幼儿发展评估中的实践与创新</t>
  </si>
  <si>
    <t>案例已在湖州市仁皇山中心幼儿园实施，形成了可复制的实践路径，正处于推广阶段。</t>
  </si>
  <si>
    <t>通过动态评估、多模态数据融合和智能家园协同，实现了从经验型教育向数据赋能型教育的转型突破，提升了幼儿发展支持的精准性。</t>
  </si>
  <si>
    <t>数据采集 → AI分析 → 预警干预 → 家园协同</t>
  </si>
  <si>
    <t>["数据采集", "人工智能分析", "动态评估", "多模态数据融合", "个性化指导策略"]</t>
  </si>
  <si>
    <t>文档中提到“利用微信小程序‘群投票’功能，快速采集全班学生的真实家庭住址”</t>
  </si>
  <si>
    <t>学生：实现个性化指导与成长支持；教师：提升评估效率与精准度；学校：推动教育信息化转型与家园共育。</t>
  </si>
  <si>
    <t>数据采集层（记录幼儿关键行为）
分析层（AI技术转化为结构化成长数据）
预警层（发展风险早期预警）
协同层（家园共育闭环管理）</t>
  </si>
  <si>
    <t>案例实现了从经验型教育向数据赋能型教育的转型突破，整体处于探索与实践阶段。</t>
  </si>
  <si>
    <t>通过动态评估、多模态数据融合和智能家园协同，提升幼儿发展支持的精准性与家园共育效能，提供可复制的实践路径。</t>
  </si>
  <si>
    <t>第1285号案例_(太湖小学）“人工智能+基础教育”典型应用场景案例申报书.pdf</t>
  </si>
  <si>
    <t>AI赋能下的“三阶智能备课”闭环模式的研究与实践</t>
  </si>
  <si>
    <t>湖州市吴兴区</t>
  </si>
  <si>
    <t>已在多学科中完成实践验证，具备快速复制推广的潜力</t>
  </si>
  <si>
    <t>构建了以数据驱动的‘需求—生成—验证’三阶智能备课闭环模式，显著提升备课效率与教学质量。</t>
  </si>
  <si>
    <t>需求分析 → 教案智能生成 → 多智能体仿真评估 → 课堂实践验证</t>
  </si>
  <si>
    <t>["数据融合技术", "智能分析", "内容生成", "多智能体仿真技术", "教学数据监控"]</t>
  </si>
  <si>
    <t>文档中提到“通过引入人工智能检课平台，构建数据驱动的智慧教研模式”</t>
  </si>
  <si>
    <t>教师：提升备课效率与教学质量，减轻备课负担；学校：形成可复制的校本实践样板，推动区域基础教育智能化转型。</t>
  </si>
  <si>
    <t>需求分析 → 教案智能生成 → 教案验证与优化</t>
  </si>
  <si>
    <t>数据采集层（学情数据、行为数据、资源数据整合）
生成层（智能教案生成）
验证层（多智能体仿真评估）</t>
  </si>
  <si>
    <t>构建了“需求—生成—验证”的三阶智能备课闭环模式，实现了备课从经验型到数据驱动型的转变，提升了备课效率约40%，并显著提高了教学设计的精准性。</t>
  </si>
  <si>
    <t>人工智能检课平台</t>
  </si>
  <si>
    <t>文档中提到‘软件上则引入人工智能教学平台、编程等工具’</t>
  </si>
  <si>
    <t>课程模块</t>
  </si>
  <si>
    <t>文档中描述‘设计开发了“基础认知-教学设计-创新应用-教学评价-教学科研”五大递进式培训模块’</t>
  </si>
  <si>
    <t>希沃魔方</t>
  </si>
  <si>
    <t>文档中提到“学校引入人工智能学习评析系统，让系统自动为每一位学生记录学习过程”</t>
  </si>
  <si>
    <t>第1286号案例_”人工智能+基础教育“典型应用场景案例申报书： AI赋能，童心绘思——一年级《画画我的老师》创新美育课.pdf</t>
  </si>
  <si>
    <t>AI赋能，童心绘思——一年级《画画我的老师》创新美育课</t>
  </si>
  <si>
    <t>在本校一年级班级中成功实施，收获生动且有个性化的学生作品，得到教师良好的反馈，具有可复制性。</t>
  </si>
  <si>
    <t>通过AI生成的图像帮助学生跨越从“想到”到“画出”的鸿沟，实现了美育启蒙的“零挫折”入门，提升了课堂的互动性和趣味性。</t>
  </si>
  <si>
    <t>语言描述 → AI生成 → 观察讨论 → 自信创作</t>
  </si>
  <si>
    <t>["自然语言处理", "图像生成算法", "用户交互设计", "教育数据分析"]</t>
  </si>
  <si>
    <t>文档中提到“依托人教信息科技数字资源平台的虚拟仿真工具，构建完整的实践教学体系”</t>
  </si>
  <si>
    <t>学生：激发绘画兴趣与情感表达；教师：提升课堂互动与教学效果；学校：探索AI在美育中的有效应用模式。</t>
  </si>
  <si>
    <t>数据采集层（极简AI绘画界面）
行为识别层（学生描述与AI生成的图像匹配）
个性化学习层（鼓励个性化手绘创作）</t>
  </si>
  <si>
    <t>企业产品以“美育支持工具”为主，学校多通过校本化规则实现教学适配，整体处于探索与应用阶段。</t>
  </si>
  <si>
    <t>创建了“AI视觉化支架教学法”，通过AI生成图像帮助学生跨越从“想到”到“画出”的鸿沟，提升了课堂的互动性与趣味性。</t>
  </si>
  <si>
    <t>文档中提到‘通过人教智慧教学平台联结为一个共研、共学的共同体’</t>
  </si>
  <si>
    <t>第1287号案例_湖州市织里镇中学申报书.docx</t>
  </si>
  <si>
    <t>从分数到学分：中学生“数字画像”和五育监测的实践与研究</t>
  </si>
  <si>
    <t>学校已搭建数字化智能平台，处于推广应用阶段</t>
  </si>
  <si>
    <t>构建基于矩阵测评的数字化五育评价体系，实现学生个性化的“数字画像”，推动五育互育，促进全面发展。</t>
  </si>
  <si>
    <t>多元数据采集 → 个性化画像生成 → 实时监测与反馈 → 学分闭环管理</t>
  </si>
  <si>
    <t>["数据采集", "智能分析", "个性化评价", "动态反馈", "数字画像生成"]</t>
  </si>
  <si>
    <t>数字画像五育智能监测平台</t>
  </si>
  <si>
    <t>文档中描述“对接人脸识别门禁系统，将访客管理、监控调取申请纳入流程审批”</t>
  </si>
  <si>
    <t>学生：实现全面且个性的成长，提升五育均衡发展；教师：通过数据支持实现精准育人；学校：形成可复制的五育评价范式，推动教育评价改革。</t>
  </si>
  <si>
    <t>数据采集 → 数字画像生成 → 个性化反馈与发展建议 → 学分管理与评价</t>
  </si>
  <si>
    <t>数据采集层（多元数据采集网络、家校调查问卷、学校评价填报、学生个性化评价）；画像诊断层（个性化数字画像生成、发展建议提供）；个性化学习层（动态更新画像数据、助力升学与职业规划）。</t>
  </si>
  <si>
    <t>企业产品以“数字化五育评价体系”为主，学校通过数字化智能平台实现评价革新，整体处于推广应用阶段。</t>
  </si>
  <si>
    <t>构建五育互育评级框架，突破传统单一维度评价局限，实时反馈学生表现，推动家校社协同育人，形成可落地的五育评价范式。</t>
  </si>
  <si>
    <t>人脸识别门禁系统</t>
  </si>
  <si>
    <t>五育矩阵评价模型</t>
  </si>
  <si>
    <t>文档中描述“在‘人人通空间’里发起讨论，学生扫码即可发帖”</t>
  </si>
  <si>
    <t>第1288号案例_附件1.“人工智能+基础教育”典型应用场景案例申报书.docx</t>
  </si>
  <si>
    <t>AI驱动学生综合素质评价的实践探索</t>
  </si>
  <si>
    <t>作为市人工智能助力教育教学试点培育校，已覆盖全校1058名学生，具备向省市中小学规模化推广的基础。</t>
  </si>
  <si>
    <t>构建了“成长立意、技术赋能、结果应用”三轮驱动的评价体系，创新融合自评、互评、教师评、家长评的多元评价方式，实现评价从“重结果”向“过程与结果并重”转型。</t>
  </si>
  <si>
    <t>数据采集 → 过程性评价与分析 → 个性化发展报告生成 → 教学与管理决策优化</t>
  </si>
  <si>
    <t>["数据分析", "语音识别", "人脸识别", "教育数据挖掘", "人工智能算法"]</t>
  </si>
  <si>
    <t>星未来评价系统</t>
  </si>
  <si>
    <t>德育、智育、体育、美育、劳育</t>
  </si>
  <si>
    <t>学生：提升五育达标率，激发自我管理与学习内驱力；教师：实现精准定位学生短板，定制专属教育方案；学校：推动教育数字化转型，提升教育资源利用率。</t>
  </si>
  <si>
    <t>数据采集 → 智能分析 → 精准干预 → 结果应用</t>
  </si>
  <si>
    <t>数据采集层（无感化实时评价、语音识别、AI拍照识别）
智能分析层（可视化全校过程性评价看板、五维雷达图、个人成长曲线）
个性化学习层（动态积分机制、个性化发展报告）</t>
  </si>
  <si>
    <t>学校已覆盖全校1058名学生，形成可复制的“评价—反馈—优化”闭环，具备向省市中小学规模化推广的基础。</t>
  </si>
  <si>
    <t>构建“成长立意、技术赋能、结果应用”三轮驱动的综合评价体系，创新融合自评、互评、教师评、家长评的多元评价方式，推动评价从“重结果”向“过程与结果并重”转型。</t>
  </si>
  <si>
    <t>人人通资源分享平台</t>
  </si>
  <si>
    <t>第1289号案例_1.湖州市吴兴区教育局研训中心 杨继明《大思政下学生志愿服务工作的数智化实施》.pdf</t>
  </si>
  <si>
    <t>大思政下学生志愿服务工作的数智化实施</t>
  </si>
  <si>
    <t>吴兴区作为全国“志教融合”试点区，积极探索基础教育创新，实践覆盖逐渐扩展。</t>
  </si>
  <si>
    <t>通过构建全方位的志教融合体系，推动志愿服务与课程育人的深度结合，形成家校社联动的新教育生态。</t>
  </si>
  <si>
    <t>志愿服务项目设计与实施 → 数字化平台建设 → 家校社协同合作 → 学生综合素质提升</t>
  </si>
  <si>
    <t>["数字化平台", "项目式学习", "跨学科整合", "志愿服务教育", "教师培训机制"]</t>
  </si>
  <si>
    <t>志教融合未来空间</t>
  </si>
  <si>
    <t>文档中提到“利用AI语义分析技术来开发‘人物特点挖掘工具’”</t>
  </si>
  <si>
    <t>学生：提升社会责任感与实践能力；教师：增强志愿服务教育的专业能力；学校：构建家校社联动的教育新生态。</t>
  </si>
  <si>
    <t>志愿服务平台建设 → 课程设计与实施 → 家校社协同合作 → 实践反馈与优化</t>
  </si>
  <si>
    <t>数据采集层（志愿服务活动数据收集与分析）
行为识别层（学生参与度与反馈分析）
画像诊断层（学生志愿服务能力与素养画像生成）</t>
  </si>
  <si>
    <t>企业产品以“志愿服务数字化管理工具”为主，学校通过区域合作实现志愿服务教育的数字化与规范化，整体处于探索与推广阶段。</t>
  </si>
  <si>
    <t>通过构建全方位的志教融合体系，结合数字化技术与跨学科项目式学习，促进学生在真实社会情境中运用知识，提升综合素质与社会责任感。</t>
  </si>
  <si>
    <t>第1290号案例_(太湖小学）“人工智能+基础教育”典型应用场景案例申报书.pdf</t>
  </si>
  <si>
    <t>构建了以数据驱动的“三阶智能备课”闭环模式，实现备课的精准性与高效性，推动个性化教学的落实。</t>
  </si>
  <si>
    <t>需求分析 → 智能生成 → 效果验证</t>
  </si>
  <si>
    <t>["数据分析", "智能内容生成", "多智能体仿真评估", "学情分析", "人机协同"]</t>
  </si>
  <si>
    <t>文档中描述“团队创新性地采用了‘通用大模型+教育垂类模型+RAG知识库智能体’的融合模式”</t>
  </si>
  <si>
    <t>教师：提升备课效率与精准性；学校：推动个性化教学的落实，形成可复制的校本实践样板。</t>
  </si>
  <si>
    <t>需求分析 → 教案生成 → 教学验证</t>
  </si>
  <si>
    <t>企业产品以“AI辅助课堂教学”为主，整体处于规模化应用初期，具备快速复制推广的潜力。</t>
  </si>
  <si>
    <t>构建了以数据驱动的“三阶智能备课”闭环模式，突破传统备课依赖个体经验的局限，实现了备课的动态优化与人机协同。</t>
  </si>
  <si>
    <t>融合智能体</t>
  </si>
  <si>
    <t>文档中提到“部署‘融心圆AI智能无感心理监护系统’，通过校园公区摄像头无感采集学生情绪数据”</t>
  </si>
  <si>
    <t>首都师范大学实验小学</t>
  </si>
  <si>
    <t>文档中提到“我校学生研发了一款可以监测教师课堂教学的软件，叫做睿教研”</t>
  </si>
  <si>
    <t>文档中提到“评价助手（睿云AI课堂分析）是教学的‘诊断医生’。”</t>
  </si>
  <si>
    <t>第1291号案例_湖州市织里实验小学教育集团-AI 赋能作文教学：多层级数据共享驱动下教学评一体化探索-曹冰.pdf</t>
  </si>
  <si>
    <t>AI赋能作文教学：多层级数据共享驱动下教学评一体化探索</t>
  </si>
  <si>
    <t>案例已在我校4-6年级常态化实施，覆盖35个班级，获浙江卫视等媒体报道，提供可复制范本。</t>
  </si>
  <si>
    <t>通过AI赋能作文教学，提升教师批改效率，学生主动修改率达95%，作文优秀率从17.6%升至29.6%。</t>
  </si>
  <si>
    <t>学情预诊 → 教学聚焦 → 写作表达 → 智能反馈</t>
  </si>
  <si>
    <t>["个性化画像生成", "学习行为分析", "数据共享与分析", "智能反馈机制", "AI批改系统"]</t>
  </si>
  <si>
    <t>文曲智阅平台</t>
  </si>
  <si>
    <t>文档中描述“利用睿知云交互式教学工具进行探究，多样化的操作功能让学生从不同角度验证结论。”</t>
  </si>
  <si>
    <t>学生：主动修改率达95%，作文优秀率从17.6%升至29.6%；教师：批改效率显著提升；学校：提供可复制的数字化教学范本。</t>
  </si>
  <si>
    <t>通过AI系统实现快速反馈与个性化批改，提升教师批改效率，促进学生主动修改，形成良性循环的写作教学模式。</t>
  </si>
  <si>
    <t>第1292号案例_湖州市织里实验小学教育集团-智评赋能·数育提质-潘越凡.pdf</t>
  </si>
  <si>
    <t>智评赋能・数育提质：AI驱动小学数学“精准批改-分层育人-个性成长”实践案例</t>
  </si>
  <si>
    <t>案例已在学校1-6年级全学段应用，具备大规模推广条件</t>
  </si>
  <si>
    <t>通过AI技术实现精准批改与个性化反馈，显著减少教师工作时间，提高学生学习效率。</t>
  </si>
  <si>
    <t>智能批改 → 分层作业推送 → 个性反馈与成长追踪</t>
  </si>
  <si>
    <t>["AI智能批改", "学情统计", "个性化反馈", "数据分析", "机器学习"]</t>
  </si>
  <si>
    <t>文档中提到“睿知云网页端实现动态演示条形与折线统计图转换”</t>
  </si>
  <si>
    <t>学生：提高作业完成率与学习效率；教师：减少批改时间，聚焦教学设计；学校：提升整体教学质量与学生素养。</t>
  </si>
  <si>
    <t>智能批改 → 精准分层 → 个性反馈与成长追踪</t>
  </si>
  <si>
    <t>数据采集层（点阵纸+智能笔技术，实时识别批改痕迹）
行为识别层（自动统计正确率与错题类型）
画像诊断层（生成班级学情报告与个人错题本）
个性化学习层（动态推送分层作业与个性化反馈）</t>
  </si>
  <si>
    <t>案例已在学校1-6年级全学段应用，具备大规模推广条件，整体处于初期应用阶段。</t>
  </si>
  <si>
    <t>实现错题类型精准AI识别，减少教师批改时间，提升分层作业精准度，促进家校沟通，形成可复制的实践经验。</t>
  </si>
  <si>
    <t>文档中提到“借助AI工具‘睿知云’演示‘两点之间线段最短’”</t>
  </si>
  <si>
    <t>第1293号案例_AI赋能自然探究：幼儿园种植活动中的多模态交互支持系统.docx</t>
  </si>
  <si>
    <t>AI赋能自然探究：幼儿园种植活动中的多模态交互支持系统</t>
  </si>
  <si>
    <t>采用现有消费级工具进行AI赋能，已在幼儿园实施，具备可控推广路径</t>
  </si>
  <si>
    <t>通过双AI协同与多模态交互设计，显著提升幼儿的观察能力与表达意愿，教师角色转型为AI应答质检员，促进科学探究新闭环的形成。</t>
  </si>
  <si>
    <t>AI支持的实时答疑系统 → 双AI互补部署 → 幼儿友好型交互设计 → 动态优化的问题解决闭环</t>
  </si>
  <si>
    <t>["图像识别", "语音识别", "实时数据监控", "自然语言处理", "教育数据分析"]</t>
  </si>
  <si>
    <t>文档中提到“整合希沃课堂诊断系统、云思智学作业系统、麦盟AI系统等第三方平台数据”</t>
  </si>
  <si>
    <t>学生：提升观察敏锐度与表达意愿；教师：减轻记录负担，转型为质检员与逻辑翻译者；学校：形成可持续的AI辅助教学模式。</t>
  </si>
  <si>
    <t>实时答疑系统建立 → AI辅助诊断与教师人文深化 → 观察记录模式形成 → 科学素养与责任感协同培养</t>
  </si>
  <si>
    <t>数据采集层（高清图片上传与实时监控）
行为识别层（语音交互与提问引导）
画像诊断层（动态电子成长档案生成）</t>
  </si>
  <si>
    <t>企业产品以'学习支持工具'为主，采用消费级AI工具实现低门槛推广，整体处于初步应用阶段</t>
  </si>
  <si>
    <t>双AI协同探究支架，优化幼儿表达模糊引发的误识别问题，实现多模态交互适配，提升教学效率与幼儿参与感。</t>
  </si>
  <si>
    <t>自然科学</t>
  </si>
  <si>
    <t>文档中提到“利用睿知云平台的虚拟天平仿真程序”</t>
  </si>
  <si>
    <t>文档中提到“用睿知云转盘探究百分数”</t>
  </si>
  <si>
    <t>第1294号案例_“人工智能+基础教育”典型应用场景案例申报书.pdf</t>
  </si>
  <si>
    <t>数智森林情境下的大班幼儿数学分类与排序能力进阶实践</t>
  </si>
  <si>
    <t>目前多园区推广并配备智能宝藏资源包，实践显示幼儿多特征分类正确率显著提升，整体处于推广阶段。</t>
  </si>
  <si>
    <t>通过技术赋能可视化、任务驱动建闭环、多元评估护成长，为学前数学信息化教学提供可复制范例。</t>
  </si>
  <si>
    <t>AI启任务 → AR学分类 → AI创规律 → 协作解题 → 评估融生活</t>
  </si>
  <si>
    <t>["AI语音", "AR识别技术", "数据分析", "学习行为分析"]</t>
  </si>
  <si>
    <t>文档中提到“调试‘睿智云’软件，制作动态演示课件，实现规律的可视化呈现。”</t>
  </si>
  <si>
    <t>学生：提升数学分类与排序能力；教师：通过技术辅助提升教学效果；学校：推广可复制的数学信息化教学模式。</t>
  </si>
  <si>
    <t>数据采集层（AI语音、AR识别技术）
行为识别层（观察-分类-创造-协作闭环）
个性化学习层（沉浸式学习体验）</t>
  </si>
  <si>
    <t>案例在多园区推广，配备智能宝藏资源包，整体处于规模化应用初期</t>
  </si>
  <si>
    <t>技术赋能可视化、任务驱动建闭环、多元评估护成长，为学前数学信息化教学提供可复制范例</t>
  </si>
  <si>
    <t>睿智云</t>
  </si>
  <si>
    <t>文档中提到“调试‘睿智云’软件，制作动态演示课件，实现规律的可视化呈现”</t>
  </si>
  <si>
    <t>第1295号案例_（沈霞）人工智能赋能家校社协同育人：以“会发芽的纸”志教融合课程为例.pdf</t>
  </si>
  <si>
    <t>人工智能赋能家校社协同育人：以“会发芽的纸”志教融合课程为例</t>
  </si>
  <si>
    <t>案例已在湖州市区内形成稳定应用，开展活动50余场，平台累计访问超2000次，家庭提交作业超300条。</t>
  </si>
  <si>
    <t>构建了“AI平台支撑下的项目化志愿服务育人”模式，将一次性的活动转变为可持续、可记录的系列化课程，实现了志愿服务的课程化、生态化。</t>
  </si>
  <si>
    <t>线上招募—云课堂学习—线下实践—数字记录—智能展示</t>
  </si>
  <si>
    <t>["数据管理", "社群交互", "数字化记录", "项目化学习", "智能展示"]</t>
  </si>
  <si>
    <t>浙江省之江汇智慧教育平台</t>
  </si>
  <si>
    <t>文档中提到“平板交互软件‘睿智云衣服的搭配’模块”</t>
  </si>
  <si>
    <t>学生：激发劳动热情、环保意识与文化认同；教师：实现志愿服务全过程数字化、可视化；学校：形成可复制推广的“AI+育人”实践范式。</t>
  </si>
  <si>
    <t>线上招募 → 云课堂学习 → 线下实践 → 数字记录 → 智能展示</t>
  </si>
  <si>
    <t>数据采集层（数字化平台记录志愿服务全过程）
行为识别层（家校社协同互动分析）
画像诊断层（综合素质评价与反馈）</t>
  </si>
  <si>
    <t>案例已在湖州市区内形成稳定应用，开展活动50余场，整体处于规模化推广阶段。</t>
  </si>
  <si>
    <t>构建了“AI平台支撑下的项目化志愿服务育人”模式，实现志愿服务的课程化、生态化，打破家校社边界，形成协同育人机制。</t>
  </si>
  <si>
    <t>AI对话工具</t>
  </si>
  <si>
    <t>文档中提到“AI智能体能够对学生进行提问引导学生进行更深层次的学习”</t>
  </si>
  <si>
    <t>塞伦盖蒂的动物们</t>
  </si>
  <si>
    <t>文档中提到“研发赛事管理系统，实现报名、编排、计时、成绩统计全数字化”</t>
  </si>
  <si>
    <t>第1296号案例_湖州市仁皇山小学 吴天祎 “人工智能+基础教育”典型应(1).pdf</t>
  </si>
  <si>
    <t>教育数字化视角下 “双减”落实新路径：小学数字模拟评价平台应用案例</t>
  </si>
  <si>
    <t>已在小学五年级数学试点应用，覆盖班级学情分析、个性化教学、家校协同等全流程，前景广阔。</t>
  </si>
  <si>
    <t>构建多元评价体系，打破单一分数导向，通过数字模拟平台实现精准评估与个性化教学，促进家校协同。</t>
  </si>
  <si>
    <t>数据采集 → 分析 → 反馈 → 优化</t>
  </si>
  <si>
    <t>["智能评分系统", "大数据分析", "可视化展示", "个性化推荐系统", "学习行为分析"]</t>
  </si>
  <si>
    <t>蜗牛综评管理平台</t>
  </si>
  <si>
    <t>文档中提到“基于三朵云平台的幼儿午睡质量数字化实践探索”</t>
  </si>
  <si>
    <t>学生：减轻学业负担，促进全面发展；教师：提高教学效率，精准干预；学校：推动教育数字化转型，提升教育质量。</t>
  </si>
  <si>
    <t>数据采集 → 数据分析 → 个性化反馈 → 教学优化</t>
  </si>
  <si>
    <t>数据采集层（智慧阅卷、数据自动传输）
分析层（数据分析模块、班级看板生成）
反馈层（个性化推荐系统、学生电子成长档案）</t>
  </si>
  <si>
    <t>企业产品以“智能学情诊断与个性化辅导”为主，整体处于数字化转型的推进阶段，具有广泛的推广前景。</t>
  </si>
  <si>
    <t>构建多元评价体系，打破单一分数导向，利用数字模拟技术实现精准评估与家校协同，推动教育质量提升与育人公平。</t>
  </si>
  <si>
    <t>三朵云平台</t>
  </si>
  <si>
    <t>文档中提到“利用‘三个助手’平台的‘拖一拖’功能，创设数字化分类任务。”</t>
  </si>
  <si>
    <t>第1297号案例_胡芳莹“人工智能+基础教育”典型应用场景案例申报书.docx</t>
  </si>
  <si>
    <t>以AI互动破局：二年级《乘法的初步认识》课堂注意力与参与度提升案例</t>
  </si>
  <si>
    <t>嵊州市</t>
  </si>
  <si>
    <t>该案例已实现全课 AI 赋能教学，特别适合二年级的数学课堂，且很容易照搬使用，预计在全国的基层学校里大面积推广。</t>
  </si>
  <si>
    <t>通过多平台协同，结合具象思维特点，打破传统教学模式，实现沉浸式互动课堂，提升学生注意力与参与度。</t>
  </si>
  <si>
    <t>多环节设计 → AI技术贯穿教学全流程 → 互动引导与游戏化学习 → 实时数据评价</t>
  </si>
  <si>
    <t>["3D动画生成技术", "智能交互技术", "数据追踪技术", "游戏化学习设计", "可视化评价工具"]</t>
  </si>
  <si>
    <t>文档中提到“人工搭建的‘三个助手’互动模拟实验平台，内置10余种常见错误操作场景。”</t>
  </si>
  <si>
    <t>学生：提升注意力与参与度，增强乘法理解；教师：实现课堂互动与学生参与的提升；学校：形成可复制的AI赋能教学模式。</t>
  </si>
  <si>
    <t>AI技术贯穿教学全流程 → 3D动画导入 → 具象化教学场景搭建 → 文化拓展与游戏化巩固 → 数据化评价</t>
  </si>
  <si>
    <t>数据采集层（课堂任务打卡工具、学习数据记录）
行为识别层（学生注意力与参与度分析）
画像诊断层（学生学习进度与理解能力评估）</t>
  </si>
  <si>
    <t>该案例已实现全课AI赋能教学，适合二年级数学课堂，具备较高的推广价值，整体处于初步应用阶段。</t>
  </si>
  <si>
    <t>打破传统教学模式，形成沉浸式互动课堂；整合多平台技术，满足低段课堂需求；实现知识传授与注意力培养的同步推进。</t>
  </si>
  <si>
    <t>即梦平台</t>
  </si>
  <si>
    <t>文档中提到‘通过“三个助手”平台AI工具构建了“学科教师-AI教师-学生”三元互动新模式’</t>
  </si>
  <si>
    <t>DeepSeek平台</t>
  </si>
  <si>
    <t>文档中提到“学生可在‘三个助手’平台讨论区展示作品，公平自主投票互评课堂表现与成果。”</t>
  </si>
  <si>
    <t>第1298号案例_(爱德沈佳伟）“人工智能+基础教育”典型应用场景案例申报书.docx</t>
  </si>
  <si>
    <t>基于生成性人工智能的习作“教学评一体化”实施路径</t>
  </si>
  <si>
    <t>AI介入后，习作教学的“教-学-评”全流程得以贯通，正在推广中</t>
  </si>
  <si>
    <t>通过生成范文、实时辅导、智能批改，有效解决了传统习作教学中各环节脱节、效率低下的痛点，提升了师生效能。</t>
  </si>
  <si>
    <t>课堂教学 → 学生习作生成 → 作文评改</t>
  </si>
  <si>
    <t>["生成式人工智能", "人机对话系统", "图像识别技术", "文字识别技术", "数据分析"]</t>
  </si>
  <si>
    <t>文档中提到‘三个助手数字化教学平台为教师提供了丰富的资源与功能强大的工具’</t>
  </si>
  <si>
    <t>学生：提升习作兴趣与自信心，减少习作错误；教师：减轻批改负担，提高教学设计与指导的专注度；学校：实现教学模式的创新与优化。</t>
  </si>
  <si>
    <t>数据采集层（习作过程跟踪与反馈）
行为识别层（习作方法与策略分析）
画像诊断层（个性化习作指导与评改）</t>
  </si>
  <si>
    <t>AI介入习作教学全流程，提升课堂效率与学生参与度，提供个性化支持与高效评改，重构传统教学模式。</t>
  </si>
  <si>
    <t>文档中提到“扫描全能王（设计草图数字化）”</t>
  </si>
  <si>
    <t>第1299号案例_附件1.“人工智能+基础教育”典型应用场景案例申报书.docx</t>
  </si>
  <si>
    <t>技术赋能下的小学道德与法治“教-学-评”一体化教学实践</t>
  </si>
  <si>
    <t>已在本校三年级全面应用，形成了标准化流程，易于在同类型小学中规模化推广</t>
  </si>
  <si>
    <t>通过构建‘三镜思维’理论框架，实现道德与法治课的‘教-学-评’一体化闭环，提升了德育课程的投入产出比。</t>
  </si>
  <si>
    <t>数据采集 → 数据分析与诊断 → 教学干预 → 效果评估</t>
  </si>
  <si>
    <t>["多模态数据融合分析", "LBS定位技术", "智能语音分析", "数据驱动教学", "情感分析"]</t>
  </si>
  <si>
    <t>文档中提到“使用‘扫描全能王’App将601班学生手写作文批量扫描”</t>
  </si>
  <si>
    <t>学生：提升责任意识与公共参与能力；教师：实现精准教学与即时干预；学校：形成可复制的“教-学-评”一体化教学模式</t>
  </si>
  <si>
    <t>数据采集层（多模态数据采集与融合）
行为识别层（情感识别与参与度分析）
画像诊断层（个性化画像生成、过程性反馈解释）
个性化学习层（即时生成反馈）</t>
  </si>
  <si>
    <t>创立了“三镜思维”理论框架，实现了道德与法治课的“教-学-评”一体化闭环；将抽象的道德素养转化为可量化的数据指标，推动了德育从“知”到“行”的转化</t>
  </si>
  <si>
    <t>文档中提到“创设‘山海经探索向导’AI智能体作为学生个人阅读助手”</t>
  </si>
  <si>
    <t>文档中提到“通过‘山海AI学伴’，无感采集学生作答过程中的书写轨迹、步骤序列、时间分配、修改行为等多维度数据。”</t>
  </si>
  <si>
    <t>山海AI学伴</t>
  </si>
  <si>
    <t>AI大模型（如豆包）</t>
  </si>
  <si>
    <t>文档中提到“利用闪念贝壳app的AI记录方式，自然记录幼儿想法并根据幼儿想法开发互动小游戏内容。”</t>
  </si>
  <si>
    <t>闪念贝壳app</t>
  </si>
  <si>
    <t>智能语音分析仪</t>
  </si>
  <si>
    <t>文档中提到“打造‘上书房’数智化平台，即包含校本作业、教学课件、微课视频、改进课例等异构数据库”</t>
  </si>
  <si>
    <t>“上书房”数智平台</t>
  </si>
  <si>
    <t>第1300号案例_附件1.“人工智能+基础教育”典型应用场景案例申报书.docx</t>
  </si>
  <si>
    <t>AI智慧计数——以四年级上册《亿以内数的认识》为例</t>
  </si>
  <si>
    <t>通过AI技术的融合，实现了在小学数学教学中的创新应用，具有示范和推广价值。</t>
  </si>
  <si>
    <t>通过动态交互式计数器与数字人讲解员的结合，提升了学生对抽象数学概念的理解和课堂参与度。</t>
  </si>
  <si>
    <t>需求分析 → 技术研发与个性化定制 → 应用优化 → 教学成效与反思</t>
  </si>
  <si>
    <t>["动态交互式计数器", "语音合成", "可视化演示", "互动参与", "个性化定制"]</t>
  </si>
  <si>
    <t>文档中提到“播放社区跳广场舞矛盾视频”</t>
  </si>
  <si>
    <t>学生：提升对亿以内数的理解与数感；教师：减轻重复性教学负担，增强课堂互动；学校：提升整体教学质量与效率。</t>
  </si>
  <si>
    <t>数据采集层（动态交互式计数器的生成与应用）
行为识别层（学生互动操作的反馈分析）
画像诊断层（学生理解情况的动态评估）</t>
  </si>
  <si>
    <t>通过AI技术将抽象的数学概念可视化，增强学生的参与感与理解力，降低了技术门槛，使普通教师能够轻松使用AI工具进行教学创新。</t>
  </si>
  <si>
    <t>文档中提到“运用deepseek等分析工具，依据幼儿哲思能力发展量表，从思辨逻辑性、创新性、深度等维度评价幼儿活动表现”</t>
  </si>
  <si>
    <t>深度分析工具</t>
  </si>
  <si>
    <t>第1301号案例_嵊州市城南小学袁诗倩附件1.“人工智能+基础教育”典型应用场景案例申报书.docx</t>
  </si>
  <si>
    <t>智慧课堂中的诗画交融——以二年级下册《绝句》教学为例</t>
  </si>
  <si>
    <t>目前已在校内多个班级试点应用，具备规模化应用潜力</t>
  </si>
  <si>
    <t>通过虚拟数字人、语音评测和3D动态场景生成等技术，构建沉浸式、交互式的古诗教学场景，提升学生的学习兴趣与语言表达能力。</t>
  </si>
  <si>
    <t>虚拟数字人交互 → 语音评测 → 3D动态场景生成 → 智能画面优化</t>
  </si>
  <si>
    <t>["虚拟数字人", "语音评测", "3D动态场景生成", "智能画面优化", "多模态AI教学系统"]</t>
  </si>
  <si>
    <t>文档中提到“选用适配基础教育场景的智能生成工具，教师输入适配指令，工具自动生成初稿”</t>
  </si>
  <si>
    <t>学生：提升古诗学习兴趣与语言表达能力；教师：减轻备课负担，提升教学效果；学校：推动智慧课堂建设，形成可复制的教学范式</t>
  </si>
  <si>
    <t>数据采集层（虚拟数字人、语音交互）
行为识别层（语音评测系统）
画像诊断层（3D动态场景生成）
个性化学习层（智能画面优化）</t>
  </si>
  <si>
    <t>目前已在校内多个班级试点应用，具备规模化应用潜力，推动教育信息化产业发展</t>
  </si>
  <si>
    <t>构建“AI+情境+交互”的新型古诗课堂，实现沉浸式学习；多模态AI教学系统支持实时交互与个性化反馈，推动基础教育从数字化向智能化转型</t>
  </si>
  <si>
    <t>徐州市汉风路小学</t>
  </si>
  <si>
    <t>文档中提到“本案例中的‘深瞳优评’系统整体架构、综合评价指标体系设计、多模态数据采集方案及数据看板设计等核心知识产权，由徐州市汉风路小学在实践探索中自主研发与迭代优化。”</t>
  </si>
  <si>
    <t>文档中描述“神笔作文批改聚焦单元习作与练笔，通过多维度评分体系从基础规范、内容结构等层面评级”</t>
  </si>
  <si>
    <t>第1302号案例_附件1.“人工智能+基础教育”典型应用场景案例申报书 董凯丽.pdf</t>
  </si>
  <si>
    <t>数字魔法点亮幼儿“悦”读路——以小班绘本《抱抱》实践研究为例</t>
  </si>
  <si>
    <t>在幼儿园小班推广应用，适合不同主题绘本的教学场景，整体处于初步推广阶段</t>
  </si>
  <si>
    <t>通过数字技术与绘本教学的深度融合，提升幼儿的阅读兴趣与情感认知能力，推动幼儿从被动阅读转向主动参与。</t>
  </si>
  <si>
    <t>数字技术应用 → 动态动画与互动游戏设计 → AI工具辅助阅读理解与表达 → 教学流程优化与反馈调整</t>
  </si>
  <si>
    <t>["动态动画", "互动游戏", "语音助手", "AI创意可视化", "二维码技术"]</t>
  </si>
  <si>
    <t>学生：提升阅读兴趣、情感理解与表达能力；教师：提供有效的教学工具与方法；学校：推动幼儿教育数字化应用新路径。</t>
  </si>
  <si>
    <t>需求分析 → 技术个性化定制 → 应用优化 → 案例创新突破</t>
  </si>
  <si>
    <t>数据采集层（动态动画、互动游戏、AI工具的应用）
行为识别层（幼儿互动行为分析）
个性化学习层（根据幼儿反馈调整教学内容）</t>
  </si>
  <si>
    <t>案例在区域内幼儿数字阅读领域处于领先水平，推动幼儿教育数字化从“形式化”走向“实用化”。</t>
  </si>
  <si>
    <t>构建“幼儿自主探索+数字技术赋能+多场景互动”的教学模式，突破传统绘本教学的局限，通过动态动画和互动游戏帮助幼儿理解抽象情感，激发创意表达。</t>
  </si>
  <si>
    <t>绘本阅读</t>
  </si>
  <si>
    <t>文档中提到“依托‘微信’平台搭载的‘神笔作文批改’小程序，构建‘学生上传—AI初判—教师优化’的三阶应用流程”</t>
  </si>
  <si>
    <t>文档中描述“张老师点开一个神奇小视频，里面有个可爱的风娃娃在说话。”</t>
  </si>
  <si>
    <t>第1303号案例_人工智能+基础教育”典型应用场景案例申报书（罗星幼教集团徐羚））.docx</t>
  </si>
  <si>
    <t>在观察与支持中点亮幼儿的科技创想——以“幼儿ai探索课程”为例</t>
  </si>
  <si>
    <t>当前应用覆盖1个班级30名幼儿，25组家庭，处于推广阶段</t>
  </si>
  <si>
    <t>通过分层支持策略与家园协同，培养幼儿对AI的辩证认知，提升观察、质疑与创新能力，形成可复制的科技教育模式。</t>
  </si>
  <si>
    <t>观察与分析 → 个性化定制与探索实践 → 家园协同与深度探究 → 技术赋能与创意表达</t>
  </si>
  <si>
    <t>["视频剪辑", "图片编辑", "思维导图", "社交软件", "AI动画生成工具"]</t>
  </si>
  <si>
    <t>文档中提到“专属AI智能体‘神奇种子精灵’，预设语调活泼，内置问答逻辑”</t>
  </si>
  <si>
    <t>学生：提升观察、质疑、创新能力，成为有独立判断力的数字公民；教师：转变为经验建构引导者，提升观察与技术应用能力；学校：推动幼儿教育从传统经验驱动向技术赋能转型。</t>
  </si>
  <si>
    <t>观察与分析 → 个性化定制与探索实践 → 家园协同 → 深度探究 → 技术赋能表征</t>
  </si>
  <si>
    <t>数据采集层（AI大发现记录单收集幼儿经验）
行为识别层（分析幼儿兴趣点与认知矛盾）
个性化学习层（定制化活动设计与家庭协同）</t>
  </si>
  <si>
    <t>课程已在1个班级和25组家庭中实施，处于初步推广阶段，适合在幼儿园阶段规模化推广。</t>
  </si>
  <si>
    <t>创新教学模式，构建三段衔接的闭环模式，深度融入信息技术；技术应用上针对幼儿认知特点选用工具，实现技术与教育目标深度契合。</t>
  </si>
  <si>
    <t>科技教育</t>
  </si>
  <si>
    <t>神奇种子精灵</t>
  </si>
  <si>
    <t>文档中提到“生成式 AI 教学助手用于提升教师的跨文化教学能力”</t>
  </si>
  <si>
    <t>文档中提到“教师基于特定教学需求，通过预设Prompt与构建知识库对大语言模型进行引导和约束的AI助教”</t>
  </si>
  <si>
    <t>第1304号案例_（嵊州市剡山小学）人工智能+基础教育”典型应用场景案例申报书.pdf</t>
  </si>
  <si>
    <t>三阶四环：人机协同赋能青年教师课堂改进</t>
  </si>
  <si>
    <t>项目实施以来，青年教师的课堂教学能力有了显著提升，已在多所学校推广，处于持续优化阶段。</t>
  </si>
  <si>
    <t>通过人机协同的课堂诊断机制，实现精准教学与数据驱动的教学改进闭环，提升教师专业能力与学生学习效果。</t>
  </si>
  <si>
    <t>数据采集 → 行为调控 → 智能诊断 → 教学改进</t>
  </si>
  <si>
    <t>["课堂智能反馈系统", "数据采集", "行为分析", "人工观察", "教学反馈"]</t>
  </si>
  <si>
    <t>文档中提到“结合生成式人工智能进行教学设计”</t>
  </si>
  <si>
    <t>学生：课堂参与度与高阶思维能力得到有效培养；教师：课堂目标达成率普遍提升，专业成长显著；学校：形成具有借鉴价值的实践范式。</t>
  </si>
  <si>
    <t>数据采集层（课堂智能反馈系统、人工观察与AI采集结合）
行为识别层（课堂行为数据分析）
画像诊断层（教师课堂能力发展趋势跟踪）</t>
  </si>
  <si>
    <t>企业产品以“AI辅助课堂教学”为主，学校通过人机协同模式实现教学适配，整体处于推广应用阶段。</t>
  </si>
  <si>
    <t>构建了‘三阶四环’循证教研模式，优化了校本教研流程，推动教学从经验型向循证型转变，形成数据驱动的教学改进闭环。</t>
  </si>
  <si>
    <t>生成式人工智能</t>
  </si>
  <si>
    <t>第1305号案例_毛凯楠-“人工智能+基础教育”典型应用场景案例申报书.docx</t>
  </si>
  <si>
    <t>基于DeepSeek的城市交通数据获取与可视化教学实践</t>
  </si>
  <si>
    <t>绍兴市柯桥区</t>
  </si>
  <si>
    <t>已在实践教学中验证其有效性，具有广泛的应用前景</t>
  </si>
  <si>
    <t>构建了‘数据+AI+素养’的教学模式，利用DeepSeek实现低成本、高效率的动态可视化教学，推动教师数字化转型。</t>
  </si>
  <si>
    <t>数据获取 → 交通通达性计算 → 可视化呈现 → 教学应用</t>
  </si>
  <si>
    <t>["数据采集", "数据分析", "可视化技术", "自然语言处理", "低代码工作流"]</t>
  </si>
  <si>
    <t>文档中提到“依托信息技术学科，将前期绘画作品通过生成式AI优化”</t>
  </si>
  <si>
    <t>学生：提升多因素关联分析和实际数据应用能力；教师：推动数字化转型，提升教学效果；学校：形成可复制的教学模式，促进学科数智化发展。</t>
  </si>
  <si>
    <t>数据获取 → 交通通达性计算 → 可视化呈现</t>
  </si>
  <si>
    <t>数据获取层（利用DeepSeek生成Python代码，调用百度地图API，自动采集交通数据）
数据分析层（计算交通通达性指数）
可视化呈现层（生成交互地图、热力图与GIS空间插值图）</t>
  </si>
  <si>
    <t>该案例已形成完整的、可迁移的教学解决方案，适用于全国中学地理课堂，整体处于推广应用阶段。</t>
  </si>
  <si>
    <t>构建了'数据+AI+素养'的教学模式，利用DeepSeek实现低成本、高效率的数据获取与可视化，推动教学与实践深度融合。</t>
  </si>
  <si>
    <t>文档中提到‘利用生成式AI的强大能力，将“一题多解”进行智能化、动态化、可视化升级’</t>
  </si>
  <si>
    <t>文档中提到“生成式 AI 可成为教师优化教学评价的得力工具。”</t>
  </si>
  <si>
    <t>第1306号案例_附件1.“人工智能+基础教育”典型应用场景案例申报书.docx</t>
  </si>
  <si>
    <t>技术赋能下的小学语文跨学科学习创新实践</t>
  </si>
  <si>
    <t>浙江省新昌县</t>
  </si>
  <si>
    <t>案例在课后服务场景中已实现显著成效，课堂参与度达100%，为基础教育数字化转型提供微观课堂的实践样本。</t>
  </si>
  <si>
    <t>通过沉浸式体验与虚拟助教的结合，打破学科壁垒，实现语言与其他学科的深度融合，提升学生综合素养。</t>
  </si>
  <si>
    <t>技术工具整合 → 虚拟助教应用 → 跨学科任务设计 → 个性化学习支架</t>
  </si>
  <si>
    <t>["虚拟助教", "沉浸式训练", "即时口语评价", "语言-绘画转化", "多元智能评价"]</t>
  </si>
  <si>
    <t>讯飞智慧窗</t>
  </si>
  <si>
    <t>文档中提到“将前期绘画作品通过生成式AI优化”</t>
  </si>
  <si>
    <t>学生：提升阅读与表达兴趣，增强思维能力；教师：实现跨学科教学的有效融合；学校：提供可复制的教学创新路径。</t>
  </si>
  <si>
    <t>技术工具整合 → 虚拟助教应用 → 跨学科任务设计 → 个性化学习支持</t>
  </si>
  <si>
    <t>数据采集层（智慧教学设备与虚拟助教工具的整合）
行为识别层（课堂专注度与参与度分析）
个性化学习层（即时生成反馈与评价）</t>
  </si>
  <si>
    <t>企业产品以“学习支持工具”为主，学校通过技术赋能实现跨学科教学，整体处于实践推广阶段。</t>
  </si>
  <si>
    <t>构建“情境驱动+分层闯关”的跨学科融合范式，突破传统教学边界，实现多学科知识的有机共生。</t>
  </si>
  <si>
    <t>素质课APP</t>
  </si>
  <si>
    <t>第1307号案例_附件1.“人工智能+基础教育”典型应用场景案例申报书.docx</t>
  </si>
  <si>
    <t>AI云鉴课堂：数据驱动下的课堂质量提升案例</t>
  </si>
  <si>
    <t>绍兴市</t>
  </si>
  <si>
    <t>经过一年实践，AI云鉴课堂模式成效显著，产生了积极的社会影响，已在多所学校推广。</t>
  </si>
  <si>
    <t>通过数据驱动的课堂质量提升，教师专业成长加速，教研资源高效利用，形成可复制的智慧教育新范式。</t>
  </si>
  <si>
    <t>数据采集 → 智能分析 → 教研应用 → 资源管理</t>
  </si>
  <si>
    <t>["数据采集", "智能分析", "行为识别", "教学过程监测", "个性化反馈"]</t>
  </si>
  <si>
    <t>文档中提到“引入大模型作为生成式学习工具，作为学生的编程伙伴”</t>
  </si>
  <si>
    <t>学生：课堂参与度显著提升至91%；教师：教学行为优化，提问类型转变为高阶思维型；学校：构建数据驱动的教学诊断与教研协同体系。</t>
  </si>
  <si>
    <t>数据采集层（多模态数据采集，包括音视频与环境数据）
行为识别层（自动分析教师与学生行为占比）
画像诊断层（生成个性化AI诊断报告）</t>
  </si>
  <si>
    <t>企业产品以“数据驱动的教学支持工具”为主，学校通过技术实现教学适配，整体处于规模化应用阶段。</t>
  </si>
  <si>
    <t>通过系统化部署AI感知基座，实现课堂行为的全息化采集与分析，推动教研模式转型，促进教师专业成长与资源高效利用。</t>
  </si>
  <si>
    <t>豆包、DeepSeek</t>
  </si>
  <si>
    <t>文档中提到“利用生成式AI开展探究对话，辅助模型优化与疾病诊断”</t>
  </si>
  <si>
    <t>第1308号案例_案例申报书.docx</t>
  </si>
  <si>
    <t>为未来画像：AI赋能的沉浸式学习与评价改革实践</t>
  </si>
  <si>
    <t>本项目已在本校全面应用，覆盖所有年级的AI素养课程及语文、数学、科学等学科的评价环节，具备在区域内同类学校中规模化推广的潜力。</t>
  </si>
  <si>
    <t>打破了空间、课程、评价相互割裂的传统局面，构建了‘沉浸式环境-分层化课程-智能化评价’一体化的育人新生态。</t>
  </si>
  <si>
    <t>空间智能化升级 → AI赋能评价改革 → 沉浸式学习环境构建 → 多维度智能评价体系实现</t>
  </si>
  <si>
    <t>["数据融合技术", "教育数据中台", "AI Agent", "项目式学习", "个性化学习报告"]</t>
  </si>
  <si>
    <t>智慧研训低代码平台</t>
  </si>
  <si>
    <t>文档中提到“通过生成式AI工具动态生成学情诊断报告”</t>
  </si>
  <si>
    <t>学生：提升科技素养与创新能力；教师：提高教学效率与决策依据；学校：实现教育治理现代化转型。</t>
  </si>
  <si>
    <t>数据采集层（教育数据中台实现多源数据融合）
行为识别层（课堂行为分析与评价工具）
画像诊断层（个性化学习报告生成）
个性化学习层（AI Agent提供实时反馈）</t>
  </si>
  <si>
    <t>构建了'沉浸式环境-分层化课程-智能化评价'一体化的育人新生态，打破了传统教育评价的局限，推动了教师角色的现代化转型。</t>
  </si>
  <si>
    <t>文档中提到“学生输入创意关键词，AI工具即时生成多样化的视觉方案。”</t>
  </si>
  <si>
    <t>第1309号案例_案例申报书.docx</t>
  </si>
  <si>
    <t>一人一策：AI教学智能体赋能教师分层作业设计与评价</t>
  </si>
  <si>
    <t>绍兴市越城区</t>
  </si>
  <si>
    <t>已在校内语文、数学、科学等学科常态化应用，具备规模化推广的潜力</t>
  </si>
  <si>
    <t>实现了从工具辅助到流程重塑的范式革命，构建了数据驱动的个性化教学闭环，提升了教师备课效率与学生作业满意度。</t>
  </si>
  <si>
    <t>数据驱动的个性化作业设计与评价 → AI智能体工作流构建 → 教学闭环的形成与优化</t>
  </si>
  <si>
    <t>["数据分析", "智能体协同", "个性化作业设计", "学习状态评估", "教育业务逻辑"]</t>
  </si>
  <si>
    <t>文档中提到“基于评估模型的维度，阐述不同水平的具体表现，方便教师理解与选择”</t>
  </si>
  <si>
    <t>学生：提供个性化作业，提升学习效果；教师：减轻作业设计与批改负担，实现精准教学；学校：推动教育质量提升与教学模式创新。</t>
  </si>
  <si>
    <t>数据驱动分析 → AI智能体协作 → 分层作业设计与反馈 → 教学优化与评价</t>
  </si>
  <si>
    <t>数据采集层（学生作业完成情况与前测数据收集）
行为识别层（学生学习状态与作业完成情况分析）
画像诊断层（个性化学习画像生成与反馈）
智能策略层（动态分层与个性化作业推荐）</t>
  </si>
  <si>
    <t>企业产品以“智能教学工具”为主，学校通过校本化规则实现教学适配，整体处于规模化应用初期。</t>
  </si>
  <si>
    <t>通过多智能体协同工作流重塑教学流程，实现个性化作业设计与评价，推动教师从繁重的批改工作中解放出来，提升教学效率与学生学习体验。</t>
  </si>
  <si>
    <t>第1310号案例_数字赋能智慧校园   人工智能助力成长.docx</t>
  </si>
  <si>
    <t>数字赋能智慧校园   人工智能助力成长</t>
  </si>
  <si>
    <t>已成为区域人工智能教育示范校，具备规模化推广基础</t>
  </si>
  <si>
    <t>通过项目化课程与跨学科师资协同，创新教育模式，推动人工智能教育的普惠化发展。</t>
  </si>
  <si>
    <t>["人工智能教育平台", "情绪识别技术", "数智化评价体系", "项目化教学", "跨学科师资培养"]</t>
  </si>
  <si>
    <t>文档中提到“我们将工作重心放在对现有生成式AI工具的教学化、个性化定制上”</t>
  </si>
  <si>
    <t>学生：提升核心素养；教师：提升专业能力；学校：提供可借鉴的人工智能教育范例。</t>
  </si>
  <si>
    <t>数据采集层（AI情绪识别装备、五育数据自动采集）
行为识别层（情绪状态动态捕捉）
画像诊断层（学生画像生成）
个性化学习层（个性化校本课程开发）</t>
  </si>
  <si>
    <t>首创'分层课程+跨学科师资'协同模式，创新'无感监测+数智评价'融合模式，提供低成本资源建设方案，推动城乡教育均衡。</t>
  </si>
  <si>
    <t>学生通过提示词工程，使用AI工具生成视觉素材、听觉素材和文本素材。</t>
  </si>
  <si>
    <t>第1311号案例_以AI为“眼” 护童心—— 学生情绪监测与心理健康预警数字化应用实践案例.docx</t>
  </si>
  <si>
    <t>以AI为“眼” 护童心—— 学生情绪监测与心理健康预警数字化应用实践案例</t>
  </si>
  <si>
    <t>已在绍兴市快阁苑小学4-6年级落地见效，具备规模化推广条件</t>
  </si>
  <si>
    <t>通过AI微表情识别技术，实现对学生情绪的精准监测与动态预警，提升心理健康教育的科学性与实效性。</t>
  </si>
  <si>
    <t>无感采集 → 智能分析 → 动态预警 → 协同干预 → 科学评估</t>
  </si>
  <si>
    <t>["表情识别", "神经网络模型", "数据分析", "情绪监测", "AI辅助决策"]</t>
  </si>
  <si>
    <t>文档中提到“使用生成式AI教学平台进行文言文的教与学”</t>
  </si>
  <si>
    <t>学生：实现情绪状态的动态监测与早期干预；教师：提高心理健康教育的效率与精准度；学校：推动心理健康教育与信息化的深度融合。</t>
  </si>
  <si>
    <t>数据采集 → 情绪识别与分析 → 动态预警与干预 → 效果评估</t>
  </si>
  <si>
    <t>数据采集层（无感面部表情数据采集）
行为识别层（表情识别算法）
智能策略层（动态预警与个性化辅导）</t>
  </si>
  <si>
    <t>该系统已在绍兴市快阁苑小学实施，具备推广至全国中小学的潜力，整体处于初步应用阶段。</t>
  </si>
  <si>
    <t>通过无感采集与AI分析，实现全流程智能管理，打破传统心理健康监测的局限，提升监测效率与干预效果。</t>
  </si>
  <si>
    <t>文档中提到“生成式AI教学助手用于支持教师的跨文化教学能力提升”</t>
  </si>
  <si>
    <t>第1312号案例_附件1.“人工智能+基础教育”典型应用场景案例申报书【城新小学】.docx</t>
  </si>
  <si>
    <t>AI赋能"双减"课堂的实践探究——“低负担-高质量”教学改革的智慧化突围</t>
  </si>
  <si>
    <t>城新小学作为绍兴市智慧校园标杆校，逐步运用人工智能赋能，助力老师实现了“低负高效”。</t>
  </si>
  <si>
    <t>通过人工智能赋能，实现作业全数字化管理，提升教师教学效率，促进教师专业发展，推动教育质量提升。</t>
  </si>
  <si>
    <t>数据采集与分析 → 智能作业管理 → 教师培训与能力提升 → 教学决策支持</t>
  </si>
  <si>
    <t>["数据分析", "人工智能算法", "学习行为分析", "智能评课系统", "智能批改机"]</t>
  </si>
  <si>
    <t>智慧作业管理平台</t>
  </si>
  <si>
    <t>文档中提到“利用‘豆包’、‘Kimi’等生成式人工智能软件，训练AI教师智能体”</t>
  </si>
  <si>
    <t>学生：提升学习效率与质量；教师：减轻批改负担、提高教学能力；学校：实现智慧化教学管理，提升整体教学水平</t>
  </si>
  <si>
    <t>数据采集 → 学情分析与反馈 → 个性化教学策略实施 → 教学效果评估与改进</t>
  </si>
  <si>
    <t>数据采集层（课堂数据采集、作业数据管理）
行为识别层（课堂互动分析、教师语言分析）
画像诊断层（个性化学情报告生成、学习问题定位）
个性化学习层（智能批改与反馈）</t>
  </si>
  <si>
    <t>企业产品以"学习支持工具"为主，学校通过数智化作业管理实现教学适配，整体处于规模化应用初期</t>
  </si>
  <si>
    <t>通过数据驱动实现精准教学，构建智慧教研新样态，提升教师专业发展与学生学习效果，推动教育教学改革</t>
  </si>
  <si>
    <t>语文/数学/英语</t>
  </si>
  <si>
    <t>文档中提到“基于人工智能大模型生成html网页程序是教师备课、直观演示抽象知识的选择之一。”</t>
  </si>
  <si>
    <t>生成html网页程序</t>
  </si>
  <si>
    <t>智慧作业批改机</t>
  </si>
  <si>
    <t>文档中提到“设计的场景可以包括：校园早读人数统计、家庭水果分类等20多个场景”</t>
  </si>
  <si>
    <t>第1313号案例_金华市金东区光南小学王莹、张晓鹤  生成式 AI 赋能小学信息科技教学的实践与突破.docx</t>
  </si>
  <si>
    <t>生成式 AI 赋能小学信息科技教学的实践与突破</t>
  </si>
  <si>
    <t>金华市金东区</t>
  </si>
  <si>
    <t>已在本校3个三年级班级成功应用，处于推广阶段</t>
  </si>
  <si>
    <t>通过生成式 AI 工具的个性化应用，解决了低学段学生对信息科技课程的适配问题，提升了学生的信息处理能力和课堂参与度。</t>
  </si>
  <si>
    <t>生成式 AI 工具应用 → 教学场景适配优化 → 学生信息处理能力培养 → 课堂实践与反馈</t>
  </si>
  <si>
    <t>["生成式 AI", "信息筛选方法", "教学设计", "个性化学习", "过程性评价"]</t>
  </si>
  <si>
    <t>文档中提到‘基于生成式AI技术，自主开发了“生活素材库”AI智能体’</t>
  </si>
  <si>
    <t>学生：提升信息处理能力与批判性思维；教师：优化教学设计与应对策略；学校：形成可复制的AI教学实施框架。</t>
  </si>
  <si>
    <t>生成式 AI 工具应用 → 教学场景适配优化 → 信息处理能力培养 → 课堂参与度提升</t>
  </si>
  <si>
    <t>数据采集层（学生信息处理能力数据收集）
行为识别层（学生提问与信息筛选行为分析）
个性化学习层（根据学生反馈调整教学策略）</t>
  </si>
  <si>
    <t>构建了低学段AI工具应用脚手架，通过提问模板与筛选方法解决了技术与学生认知的适配难题，形成了可复制的实践框架。</t>
  </si>
  <si>
    <t>第1314号案例_金华市金东区仙桥小学戴春梅  “秒级反馈·循证教学”：基于“光速写作”平台的小学作文教学评一体化实践探索.docx</t>
  </si>
  <si>
    <t>秒级反馈·循证教学：基于光速写作平台的小学作文教学评一体化实践探索</t>
  </si>
  <si>
    <t>本案例模式清晰、工具成熟、成本可控，具备在区域乃至全国范围内同类学校快速复制推广的潜力，尤其适用于亟需提升作文教学效率的广大地区。</t>
  </si>
  <si>
    <t>通过将光速写作智能评改工具深度融入作文教学全流程，成功构建了一个高效、精准、个性化的教学评一体化新生态，有效解决了传统作文教学的沉疴旧疾，显著提升了学生的写作素养与兴趣。</t>
  </si>
  <si>
    <t>需求分析 → 技术研发与个性化定制 → 应用优化 → 教学评一体化新生态构建</t>
  </si>
  <si>
    <t>["自然语言处理", "数据可视化", "个性化推荐算法", "实时反馈机制", "教育数据分析"]</t>
  </si>
  <si>
    <t>文档中提到“通过创建动态、可视化的数字模型，将抽象概念转化为可交互的探索情境”</t>
  </si>
  <si>
    <t>学生：提升写作素养与兴趣；教师：减轻批改负担，专注教学设计与个性化辅导；学校：实现教学评一体化，提升整体教学质量。</t>
  </si>
  <si>
    <t>需求分析 → 技术研发与个性化定制 → 应用优化 → 教学评一体化</t>
  </si>
  <si>
    <t>数据采集层（实时作文数据上传与处理）
行为识别层（学生写作习惯与问题识别）
画像诊断层（个性化写作反馈生成）
个性化学习层（智能推荐写作任务）</t>
  </si>
  <si>
    <t>企业产品以“智能评改工具”为主，学校通过校本化规则实现教学适配，整体处于规模化应用初期。</t>
  </si>
  <si>
    <t>实现了“教学评一体化”的即时化与数据化，打破了传统作文教学中评改滞后的局面，推动了教师角色的转型与专业化提升。</t>
  </si>
  <si>
    <t>第1315号案例_金华市金东区孝顺小学朱昶昶、张申东AI赋能教育新生态的教共体实践案例.docx</t>
  </si>
  <si>
    <t>AI赋能教育新生态的教共体实践案例</t>
  </si>
  <si>
    <t>已在9所成员校试点应用，具备大规模推广潜力</t>
  </si>
  <si>
    <t>通过构建智能教研体系与学情动态适配机制，实现资源共享、教师精准培养与学情智能适配，提升教育质量与公平。</t>
  </si>
  <si>
    <t>需求分析 → 技术研发与个性化定制 → 应用优化与实践深化</t>
  </si>
  <si>
    <t>["多模态数据融合分析技术", "智能资源调度技术", "学情自适应技术", "区块链技术", "机器学习算法"]</t>
  </si>
  <si>
    <t>文档中提到“学生使用‘生物记’ APP进行快速物种识别与特征记录”</t>
  </si>
  <si>
    <t>学生：提升教育质量、促进教育公平；教师：实现精准的教学适配与专业成长；学校：形成可复制的教研模式。</t>
  </si>
  <si>
    <t>数据采集层（多模态数据融合分析技术）
行为识别层（AI课堂诊断工具）
画像诊断层（教师数字画像模型）
个性化学习层（学情分析系统）</t>
  </si>
  <si>
    <t>企业产品以“学习支持工具”为主，教共体通过AI技术实现教学适配，整体处于规模化应用阶段。</t>
  </si>
  <si>
    <t>通过智能三阶教研体系与学情动态适配机制，突破传统教研与教学模式，实现资源共享与教师精准培养。</t>
  </si>
  <si>
    <t>生物记 APP</t>
  </si>
  <si>
    <t>文档中提到‘定制“生字词助手”，通过动画与情感解读深化词语理解’</t>
  </si>
  <si>
    <t>第1316号案例_金华市金东区孝顺小学钱群英、钟佳良  “数智孝德”：AI赋能小学生孝德实践与综合素质评价的校本化探索智能德育与综合素质评价.docx</t>
  </si>
  <si>
    <t>“数智孝德”：AI赋能小学生孝德实践与综合素质评价的校本化探索</t>
  </si>
  <si>
    <t>系统已在我校所有年级试运行一年，覆盖2800余名学生，累计记录有效孝德行为逾5万条，易于规模化推广。</t>
  </si>
  <si>
    <t>成功构建了家校社一体、线上线下融合的德育新范式，实现了德育过程的常态化记录与生活化浸润。</t>
  </si>
  <si>
    <t>需求分析与校本融合 → 技术研发与场景创设 → 数据整合与预警 → 教育教学模式创新</t>
  </si>
  <si>
    <t>["图像识别", "语音识别", "数据分析", "机器学习"]</t>
  </si>
  <si>
    <t>孝德积分记录系统</t>
  </si>
  <si>
    <t>学生：提升孝德行为的记录与评价；教师：实现精准的德育指导与干预；学校：形成可持续的德育评价机制与文化。</t>
  </si>
  <si>
    <t>数据采集层（轻量级应用开发、图像/语音识别）
行为识别层（AI模型对上传内容的分析与分类）
画像诊断层（孝德积分记录与反馈机制）</t>
  </si>
  <si>
    <t>企业产品以“德育支持工具”为主，学校通过校本化规则实现德育适配，整体处于规模化应用初期。</t>
  </si>
  <si>
    <t>构建了家校社一体的德育新生态，创新性地将德育过程常态化记录与生活化浸润，利用轻量级技术实现低成本高易用的智能方案。</t>
  </si>
  <si>
    <t>HTML5网页游戏</t>
  </si>
  <si>
    <t>文档中描述‘最终生成的HTML网页完全满足教学需求’</t>
  </si>
  <si>
    <t>生字五子棋系统</t>
  </si>
  <si>
    <t>第1318号案例_金华市西苑小学杨瑶《AI赋能教学—基于分支结构的校园AI系统设计》典型应用场景案例申报书.docx</t>
  </si>
  <si>
    <t>AI赋能教学—基于分支结构的校园AI系统设计</t>
  </si>
  <si>
    <t>金华市</t>
  </si>
  <si>
    <t>已在区域内10所小学开展实践，具备规模化推广条件</t>
  </si>
  <si>
    <t>通过AI工具实现分支结构教学与校园安全教育的深度融合，提升学生的参与度和实践能力。</t>
  </si>
  <si>
    <t>需求分析 → 技术应用与实践 → 课堂总结 → 知识迁移与能力提升</t>
  </si>
  <si>
    <t>["AI视觉分析", "自然语言处理", "代码生成", "交互式课件", "流程图生成"]</t>
  </si>
  <si>
    <t>文档中提到“通过定制开发的声景生态工程软件，将鸟类鸣叫AI识别结果个性化地转化为可编辑的音符”</t>
  </si>
  <si>
    <t>学生：提升计算思维、实践操作与安全防护综合能力；教师：突破传统教学模式，提升课堂参与度；学校：形成可复制的AI融合教学模式。</t>
  </si>
  <si>
    <t>需求分析 → 技术应用与实践 → 课堂总结 → 知识迁移</t>
  </si>
  <si>
    <t>数据采集层（AI摄像头应用视频、动态流程图工具）
行为识别层（学生互动与反馈）
个性化学习层（生成安全系统蓝图、Python程序验证）</t>
  </si>
  <si>
    <t>企业产品以“学习支持工具”为主，AI技术在基础教育中的应用逐渐推广，整体处于探索与实践阶段。</t>
  </si>
  <si>
    <t>构建“情景 - 探究 - 实践 - 创新”的AI融合教学模式，实现抽象知识具象化，提升学生的主动学习能力与技术应用能力。</t>
  </si>
  <si>
    <t>文档中提到“开发一个基于Web Audio API的实时声音监测系统”</t>
  </si>
  <si>
    <t>文档中提到“借助浙江省人工智能教研平台的AI分析能力来打破时空限制”</t>
  </si>
  <si>
    <t>第1319号案例_金华市李渔小学《无人值守仓库》典型应用场景案例申报书.docx</t>
  </si>
  <si>
    <t>无人值守仓库</t>
  </si>
  <si>
    <t>无人值守仓库已在李渔小学全面应用，覆盖所有教师，模式可在区域内中小学规模化推广。</t>
  </si>
  <si>
    <t>通过无人值守仓库管理模式，提升了低值耗材管理效率，实现了从领用到采购决策的完整数据闭环，减轻教师非教学负担。</t>
  </si>
  <si>
    <t>身份认证与准入 → 物品标识与寻路 → 领用与库存管理 → 数据可视化与预警 → 应用优化</t>
  </si>
  <si>
    <t>["物联网", "人脸识别", "大数据分析", "移动应用", "二维码技术"]</t>
  </si>
  <si>
    <t>无人值守仓库智能管理系统</t>
  </si>
  <si>
    <t>文档中提到“依托师训宝平台实时跟踪培训参与度”</t>
  </si>
  <si>
    <t>教师：简化领用流程、提升库存可视化，减轻非教学负担；学校：提升管理效率，推动资产管理数字化转型。</t>
  </si>
  <si>
    <t>身份认证与准入 → 物品标识与寻路 → 领用与库存管理 → 数据可视化与预警 → 采购决策</t>
  </si>
  <si>
    <t>环境互联层（物联网感知技术、二维码识别）
数据采集层（实时数据采集与智能分析）
智能策略层（自动生成采购建议报告）</t>
  </si>
  <si>
    <t>该模式已在金华市李渔小学全面应用，具备可规模化推广潜力，尤其适合低值耗材用量多的学校。</t>
  </si>
  <si>
    <t>构建了全员参与式管理模式，打破传统的管理员主导模式，实现了低值耗材全流程无人化、精准化管理，提升了管理效率和资源配置精准度。</t>
  </si>
  <si>
    <t>师训宝</t>
  </si>
  <si>
    <t>钉钉App</t>
  </si>
  <si>
    <t>文档中提到“利用AI语料库工具（如诗词吾爱）展示历代名家的赏析观点。”</t>
  </si>
  <si>
    <t>第1320号案例_金华市望道小学马钰莹、盛菁园《基于AI情境化学习的美育实践案例——以浙美版一下《动物的斑纹》为例》典型应用场景案例申报书.docx</t>
  </si>
  <si>
    <t>基于AI情境化学习的美育实践案例</t>
  </si>
  <si>
    <t>该模式已在金华开发区多所小学观摩推广，反响积极，具备低成本、易部署的特点。</t>
  </si>
  <si>
    <t>构建了‘AI赋能的美育共育模型’，实现了美育课程的质性过程评价，展示了AI在基础教育课堂的‘轻量化’与‘情感化’落地。</t>
  </si>
  <si>
    <t>AI情境导入 → 虚拟探索与观察认知 → AI辅助的个性化艺术创作 → AI驱动的成果展示与评价</t>
  </si>
  <si>
    <t>["语音识别", "图像识别", "人工智能算法", "数字人技术", "低代码开发"]</t>
  </si>
  <si>
    <t>朱迪警官</t>
  </si>
  <si>
    <t>文档中提到“依托十六进制平台 AI 算法实现两大技术突破”</t>
  </si>
  <si>
    <t>学生：提升观察力、想象力、创造性思维与综合审美素养；教师：实现精准教学干预与个性化辅导；学校：提供可复制的AI美育教学模式</t>
  </si>
  <si>
    <t>数据采集层（AI生成虚拟场景与任务发布）
行为识别层（学生互动与反馈识别）
画像诊断层（生成特工能力鉴定报告）</t>
  </si>
  <si>
    <t>该模式已在金华开发区多所小学推广，具备低成本、易部署的特点，适合在美育资源薄弱学校应用</t>
  </si>
  <si>
    <t>构建了“AI赋能的美育共育模型”，实现了美育课程的质性过程评价，AI作为创意协作者与认知脚手架，促进了跨学科融合</t>
  </si>
  <si>
    <t>十六进制平台</t>
  </si>
  <si>
    <t>文档中提到“以热力图呈现班级知识点掌握情况”</t>
  </si>
  <si>
    <t>实时学情看板</t>
  </si>
  <si>
    <t>硬件 + 教学材料</t>
  </si>
  <si>
    <t>文档中提到“小学段可提供‘瓶+吸管+有色水’半成品材料包，做实验，记日记”</t>
  </si>
  <si>
    <t>第1321号案例_上溪二幼人工智能+基础教育”典型应用场景案例申报书.docx</t>
  </si>
  <si>
    <t>豆包AI赋能：幼儿园“教、研、评”三位一体新范式</t>
  </si>
  <si>
    <t>义乌市上溪镇</t>
  </si>
  <si>
    <t>豆包AI应用的“教-研-评”范式处于推广阶段，展现了高效的教育提升效果</t>
  </si>
  <si>
    <t>通过豆包AI助手的应用，教师工作效率提升50%以上，教研活动质量明显提升，提供了可复制的实践样板。</t>
  </si>
  <si>
    <t>教学活动生成 → 教研活动支持 → 幼儿评估分析 → 教师反馈与优化</t>
  </si>
  <si>
    <t>["人工智能算法", "数据分析", "语音识别", "图像识别", "自然语言处理"]</t>
  </si>
  <si>
    <t>文档中提到“用于优化AI视觉识别模型，专门用于从手写实验记录单中高精度提取数值数据”</t>
  </si>
  <si>
    <t>学生：提高学习兴趣与参与度；教师：提升备课效率与教研质量；学校：形成可复制的高质量教育模式。</t>
  </si>
  <si>
    <t>数据采集 → 教学支持与反馈 → 教研与评估优化 → 教育决策科学化</t>
  </si>
  <si>
    <t>数据采集层（实时观察记录与分析）
行为识别层（教师与AI的互动分析）
画像诊断层（幼儿发展水平的动态评估）</t>
  </si>
  <si>
    <t>企业产品以“智能增效工具”为主，幼儿园通过校本化规则实现教学适配，整体处于推广应用阶段。</t>
  </si>
  <si>
    <t>通过豆包AI助手，教师从传统备课转变为智能化互动，提升了备课效率与教研质量，同时实现了个性化的幼儿评估与反馈。</t>
  </si>
  <si>
    <t>第1322号案例_2025人工智能案例申报书《童创魔方城：学生工作室驱动的AI赋能育人新范式》温岭市方城小学 梁玉萍.docx</t>
  </si>
  <si>
    <t>童创魔方城：学生工作室驱动的AI赋能育人新范式</t>
  </si>
  <si>
    <t>浙江省温岭市</t>
  </si>
  <si>
    <t>案例在校内实现全域覆盖，依托“空间—课程—平台”三位一体架构，构建贯通普及、拓展与拔尖的三阶育人路径，具备高可迁移性。</t>
  </si>
  <si>
    <t>围绕“快乐魔方城”构建了空间、课程与实践三维融合的AI教育新体系，实现了育人模式、技术融合与实践路径的系统化创新。</t>
  </si>
  <si>
    <t>学习者中心的空间重塑 → AI工具介入的功能重塑 → 项目化学习与跨学科实践 → 动态更新与螺旋式迭代</t>
  </si>
  <si>
    <t>["空间感知技术", "AI编程辅助", "项目化学习", "跨学科知识融合", "动态课程更新"]</t>
  </si>
  <si>
    <t>文档中提到“开发‘实验数据助手’智能体，具备‘一拍即合’、‘一言即绘’、‘一问即答’三大核心功能。”</t>
  </si>
  <si>
    <t>学生：提升独立思考、解决问题和合作交流能力；教师：转变为研究性指导者，支持学生自主学习；学校：形成可复制的AI赋能教育新范式。</t>
  </si>
  <si>
    <t>空间重塑 → 课程重构 → 实践创新 → AI工具介入</t>
  </si>
  <si>
    <t>数据采集层（学习者行为与反馈数据收集）
行为识别层（学生探究与互动模式分析）
画像诊断层（学生学习画像生成与动态反馈）
个性化学习层（基于AI的个性化学习路径与反馈）</t>
  </si>
  <si>
    <t>构建了空间、课程与实践三维融合的AI教育新体系，推动了从知识传递向素养培育的转型，形成了可复制的实践范例。</t>
  </si>
  <si>
    <t>实验数据助手</t>
  </si>
  <si>
    <t>文档中描述“通过普通手机视频采集，非接触式、自动化的运动分析系统”</t>
  </si>
  <si>
    <t>文档中描述“创造性运用视频剪辑软件的‘慢放/定格’功能”</t>
  </si>
  <si>
    <t>文档中提到“视频采用16：9，1080P的mp4格式，使用Adobo Premiere软件制作完成”</t>
  </si>
  <si>
    <t>视频教学系统</t>
  </si>
  <si>
    <t>海康威视</t>
  </si>
  <si>
    <t>文档中提到“建设一套视频监控融合分析系统，将学校端视频监控图像上传到中心核心机房”</t>
  </si>
  <si>
    <t>视频融合赋能平台</t>
  </si>
  <si>
    <t>第1323号案例_AI小车启智，创客空间赋能.docx</t>
  </si>
  <si>
    <t>AI小车启智，创客空间赋能</t>
  </si>
  <si>
    <t>案例成果已实现规模化推广，教材被多个省市采用，具备强大的可复制性与适应性。</t>
  </si>
  <si>
    <t>构建了可持续、可复制的基层小学人工智能教育新模式，形成了从课程体系到师资团队的全链条育人模式，推动了教育公平与社会效益。</t>
  </si>
  <si>
    <t>空间重构与智能化升级 → 课程体系建设与资源开发 → 师资团队打造与能力提升 → 活动开展与全员普及 → 成果辐射推广</t>
  </si>
  <si>
    <t>["空间重构", "课程体系开发", "师资培训", "创客工具应用", "远程交互技术"]</t>
  </si>
  <si>
    <t>文档中提到“老师打开希沃视频展台进行视频展示”</t>
  </si>
  <si>
    <t>学生：提供可感知、可操作、可创新的学习体验，培育计算思维与创新能力；教师：提升教学能力与实践经验；学校：形成可复制的人工智能教育模式，推动区域教育公平。</t>
  </si>
  <si>
    <t>空间重构与智能化升级 → 课程体系建设与资源开发 → 师资团队打造与能力提升 → 活动开展与全员普及 → 成果辐射与推广</t>
  </si>
  <si>
    <t>空间重构层（功能复合的教学空间设计）
课程开发层（系统化创客课程群）
师资培养层（跨学科教师团队建设）
活动融合层（科技节与社团活动）
成果推广层（教材出版与区域推广）</t>
  </si>
  <si>
    <t>企业产品以“学习支持工具”为主，学校通过校本化规则实现教学适配，整体处于规模化应用初期，已在多个地区推广使用。</t>
  </si>
  <si>
    <t>构建了“五位一体”的人工智能教育生态系统，形成了从课程体系到师资团队的闭环，创新了优质教育资源的共享机制，推动了教育公平与社会效益的提升。</t>
  </si>
  <si>
    <t>希沃教学一体机</t>
  </si>
  <si>
    <t>文档中提到“手机互联网电子档案应用提升教师数字化素养”</t>
  </si>
  <si>
    <t>文档中提到“手写板自动记录学生书写压力、笔触轨迹及答题时长、修改次数”</t>
  </si>
  <si>
    <t>文档中描述“通过授课助手数据反馈使教师课前及时掌握学生在家自主学习状况”</t>
  </si>
  <si>
    <t>第1324号案例_教育学会  人工智能案例申报书.docx</t>
  </si>
  <si>
    <t>“之江微校+AI”：实现小学数学精准教学的创新实践</t>
  </si>
  <si>
    <t>台州市</t>
  </si>
  <si>
    <t>通过AI技术实现精准教学，提升学生数学学习效果，形成可复制的教学模式。</t>
  </si>
  <si>
    <t>["学习行为分析", "个性化画像生成", "过程性反馈解释", "动态数据校验", "教育数据挖掘"]</t>
  </si>
  <si>
    <t>之江微校</t>
  </si>
  <si>
    <t>文档中描述“授课助手是课堂的‘神经中枢’。”</t>
  </si>
  <si>
    <t>学生：提升数学理解与应用能力；教师：实现精准教学与个性化辅导；学校：推动教育信息化与教学质量提升</t>
  </si>
  <si>
    <t>通过AI技术实现精准教学，提升学生的个性化学习体验与教师的教学效率</t>
  </si>
  <si>
    <t>第1325号案例_2025人工智能案例申报书1020.docx</t>
  </si>
  <si>
    <t>非遗剪纸 抓髻生花</t>
  </si>
  <si>
    <t>天台县</t>
  </si>
  <si>
    <t>已在始丰小学四年级试点应用，具有规模化推广潜力</t>
  </si>
  <si>
    <t>通过AI赋能教学，优化非遗剪纸教学资源与指导方式，提升学生技法掌握度与文化认同感，推动非遗传承融入日常美术教学。</t>
  </si>
  <si>
    <t>["AI评价系统", "资源库建设", "实时反馈", "视频标注", "数据分析"]</t>
  </si>
  <si>
    <t>豆包智能体评价系统</t>
  </si>
  <si>
    <t>北京尚睿通科技有限公司</t>
  </si>
  <si>
    <t>文档中提到“线上巴蜀开发出了电脑端‘授课助手’”</t>
  </si>
  <si>
    <t>学生：提升剪纸技法掌握度与非遗文化认同感；教师：减轻备课负担，提升课堂效率；学校：推动非遗传承融入日常美术教学。</t>
  </si>
  <si>
    <t>需求分析 → 技术研发 → 应用优化 → 教学评价</t>
  </si>
  <si>
    <t>数据采集层（AI资源库建设、实时反馈）
行为识别层（AI评价系统、操作错误数据分析）
个性化学习层（实时提示与课后评价）</t>
  </si>
  <si>
    <t>该案例处于试点阶段，已在始丰小学四年级2个班实施，具备规模化推广潜力。</t>
  </si>
  <si>
    <t>构建“AI赋能+非遗传承+实践操作”三维模式，打破传统教学模式，降低AI应用门槛，推动非遗课程的标准化与普及化。</t>
  </si>
  <si>
    <t>第1326号案例_2025人工智能案例申报书.docx</t>
  </si>
  <si>
    <t>智慧衔接护照：豆包协助的幼小衔接实践</t>
  </si>
  <si>
    <t>当前案例形成“平台 + 任务 + 数据”的标准化运行管理模式，具备规模化推广基础</t>
  </si>
  <si>
    <t>通过趣味任务、数据赋能和家园协同的创新模式，形成可复制、易推广的科学衔接路径，有效缓解幼小衔接焦虑，提升幼儿适应能力与家长科学育儿理念。</t>
  </si>
  <si>
    <t>数据收集 → 个性化任务设计 → 家园协同评估 → 适应能力提升</t>
  </si>
  <si>
    <t>["数据追踪与分析", "语音互动", "个性化任务设计", "家园协同", "能力发展轨迹"]</t>
  </si>
  <si>
    <t>文档中描述“线上巴蜀开发出了电脑端‘授课助手’和移动端的‘移动助手’智能教学助手工具”</t>
  </si>
  <si>
    <t>学生：提升适应能力与社交技能；教师：实现精准指导与数据驱动决策；学校：形成可复制的幼小衔接模式</t>
  </si>
  <si>
    <t>数据收集 → 个性化方案制定 → 家园协同评估 → 深度衔接</t>
  </si>
  <si>
    <t>数据采集层（多维度数据收集）
智能指导层（个性化任务推送、家长指导平台）
画像诊断层（幼儿能力雷达图生成）</t>
  </si>
  <si>
    <t>企业产品以“智能化教育工具”为主，具备规模化推广基础，整体处于应用推广阶段</t>
  </si>
  <si>
    <t>通过趣味任务、数据赋能与家园协同，形成可复制、易推广的科学衔接路径，有效降低幼小衔接焦虑</t>
  </si>
  <si>
    <t>第1327号案例_2025人工智能案例申报书（仙居县横溪镇中心小学）.docx</t>
  </si>
  <si>
    <t>数智融合：“自助式积分银行”赋能学生成长评价</t>
  </si>
  <si>
    <t>仙居县</t>
  </si>
  <si>
    <t>学校已形成较为健全的“自助式积分银行”体系，正在推广应用中</t>
  </si>
  <si>
    <t>通过自助式积分银行，激励学生积极表现，形成多元化的评价机制，促进学生核心素养的全面提升。</t>
  </si>
  <si>
    <t>数据采集与分析 → 学生画像生成 → 发展性评价与反馈 → 积分兑换与激励</t>
  </si>
  <si>
    <t>["数据采集", "学生画像生成", "行为分析", "评价机制设计", "积分管理系统"]</t>
  </si>
  <si>
    <t>文档中提到“线上巴蜀开发出了电脑端‘授课助手’和移动端的‘移动助手’智能教学助手工具”</t>
  </si>
  <si>
    <t>学生：提升综合素养与德育意识；教师：通过数据分析调整教育策略；学校：形成可操作的德育评价体系。</t>
  </si>
  <si>
    <t>数据采集 → 学生画像生成 → 发展性评估 → 积分兑换</t>
  </si>
  <si>
    <t>数据采集层（多媒体技术记录学生行为表现）
画像诊断层（学生成长任务完成情况、成长指数报告）
个性化学习层（积分管理与兑换系统）</t>
  </si>
  <si>
    <t>企业产品以“评价支持工具”为主，学校通过校本化规则实现德育适配，整体处于探索与推广阶段。</t>
  </si>
  <si>
    <t>构建了自助式积分银行体系，结合德育与数字化评价，形成多元化的评价机制，推动学生核心素养的全面提升。</t>
  </si>
  <si>
    <t>自助式积分银行</t>
  </si>
  <si>
    <t>第1328号案例_数字教育典型应用场景案例申报书.pdf</t>
  </si>
  <si>
    <t>一核三驱：数智成长护照领跑乡村教育新赛道</t>
  </si>
  <si>
    <t>浙江台州</t>
  </si>
  <si>
    <t>已在乡村学校试点应用，获得家长和社会的高度认可，处于推广阶段</t>
  </si>
  <si>
    <t>通过数智成长护照平台，结合数字化技术与教育理念，积极尝试与家长和社区合作，满足每个孩子的成长需求。</t>
  </si>
  <si>
    <t>数字化技术应用 → 家校社合作 → 个性化学习计划制定 → 教育服务优化</t>
  </si>
  <si>
    <t>["数字化技术", "教育理念创新", "家校社协同", "个性化学习"]</t>
  </si>
  <si>
    <t>数智成长护照</t>
  </si>
  <si>
    <t>在线资源平台</t>
  </si>
  <si>
    <t>文档中提到“建成农村硬笔书法微课程资源库，收录小学阶段识字、写字基本汉字300例”</t>
  </si>
  <si>
    <t>学生：找到属于自己的成长道路；教师：提升教育服务质量；学校：获得家长和社会的高度认可，形成可复制的实践范式。</t>
  </si>
  <si>
    <t>数字化技术与教育理念结合 → 家校社合作 → 个性化学习计划与资源提供</t>
  </si>
  <si>
    <t>数据采集层（数智成长护照平台的多模态数据采集与融合）
画像诊断层（个性化学习画像生成）
个性化学习层（定制化学习计划与资源）</t>
  </si>
  <si>
    <t>学校致力于打破城乡教育差距，整体处于规模化应用初期，获得社会认可。</t>
  </si>
  <si>
    <t>结合数字化技术与教育理念，推动家校社合作，形成独特的育人模式，提升家长满意度与社会影响力。</t>
  </si>
  <si>
    <t>书法学习资源库</t>
  </si>
  <si>
    <t>第1329号案例_2025人工智能案例申报书笔尖上的数据革命.docx</t>
  </si>
  <si>
    <t>笔尖上的数据革命—教学创新实践</t>
  </si>
  <si>
    <t>临海市</t>
  </si>
  <si>
    <t>职业教育</t>
  </si>
  <si>
    <t>本案例为职业学校推进教育数字化提供了可复制的“轻量型”技术融合方案，展现了AI技术在教育场景中的普适价值。</t>
  </si>
  <si>
    <t>通过智慧纸笔系统实现即时反馈与多样化互动形式，提升课堂互动率与技能实训效率，促进个性化教学。</t>
  </si>
  <si>
    <t>智能硬件与数据分析平台结合 → 实时学情分析 → 动态学习画像生成 → 教学设计优化</t>
  </si>
  <si>
    <t>["数据采集", "实时反馈", "学习行为分析", "大数据分析", "人工智能算法"]</t>
  </si>
  <si>
    <t>智慧纸笔系统</t>
  </si>
  <si>
    <t>云平台 + 设备终端</t>
  </si>
  <si>
    <t>文档中提到“书香阅读平台是一个‘云+端’智能阅读系统，采用‘云平台+设备终端’的理念”</t>
  </si>
  <si>
    <t>学生：提升学习效率与技能实训效率；教师：优化教学设计与实时反馈；学校：提升学业合格率与课堂互动率</t>
  </si>
  <si>
    <t>数据采集 → 实时学情分析 → 个性化反馈与教学调整 → 教学改进</t>
  </si>
  <si>
    <t>数据采集层（智能纸笔系统、实时数据收集）
行为识别层（学生作答行为分析、互动模式识别）
画像诊断层（动态学习画像生成、学情反馈）</t>
  </si>
  <si>
    <t>企业产品以“学习支持工具”为主，学校通过智能化手段实现教学适配，整体处于规模化应用初期</t>
  </si>
  <si>
    <t>通过智慧纸笔系统实现即时反馈与多样化互动，提升课堂参与度与教学效率，构建轻量型技术融合方案</t>
  </si>
  <si>
    <t>机电技术应用</t>
  </si>
  <si>
    <t>第1330号案例_2025人工智能案例申报书 台州市白云小学 周丹霞.docx</t>
  </si>
  <si>
    <t>智启深海阅界：AI 赋能《海底两万里》项目化阅读的创新实践</t>
  </si>
  <si>
    <t>案例在基础教育领域的应用处于探索阶段，正在进行技术研发与个性化定制。</t>
  </si>
  <si>
    <t>通过项目化阅读的方式，结合AI技术，创新了阅读教学模式，提高了学生的阅读兴趣和理解能力。</t>
  </si>
  <si>
    <t>["自然语言处理", "个性化学习推荐", "学习行为分析", "教育数据挖掘", "人工智能算法"]</t>
  </si>
  <si>
    <t>文档中提到“书香阅读平台是一个‘云+端’智能阅读系统”</t>
  </si>
  <si>
    <t>学生：提升阅读理解能力与项目化学习能力；教师：实现个性化教学与有效课堂管理；学校：推动教育信息化与教学创新。</t>
  </si>
  <si>
    <t>通过项目化学习模式，结合AI技术，提升学生的自主学习能力与团队合作能力，形成了独特的阅读教学新模式。</t>
  </si>
  <si>
    <t>第1331号案例_2025人工智能场景案例申报书.docx</t>
  </si>
  <si>
    <t>智能协同：未来教师"导学-智助-创生"能力模型的实践验证路径</t>
  </si>
  <si>
    <t>浙江省台州市椒江区</t>
  </si>
  <si>
    <t>通过UMU智能平台整合多源智能体，首创“师—机—生”三元共生模式，提升教师角色转型与学生问题解决能力。</t>
  </si>
  <si>
    <t>导学设计 → 智助人机协同 → 自主学习与创生发展</t>
  </si>
  <si>
    <t>["智能体", "数据动态优化", "个性化学习资源", "学习路径数据采集", "协同服务生态"]</t>
  </si>
  <si>
    <t>文档中提到“磁性传感器将磁场强度转化为数字信号实时上传”</t>
  </si>
  <si>
    <t>学生：提升问题解决力，激发学习兴趣；教师：转型为混合式学习设计师，提升教研能力；学校：形成可复制的"轻量化未来教师培育范式"</t>
  </si>
  <si>
    <t>数据采集层（UMU平台学习引擎实时追踪学生参与数据）
行为识别层（智能体支持下的学习互动与反馈）
画像诊断层（个性化学习路径生成与反馈）</t>
  </si>
  <si>
    <t>首创"师—机—生"三元共生模式，通过UMU平台整合多源智能体，重构教师角色，提升学生自主学习能力与高阶思维能力</t>
  </si>
  <si>
    <t>小智导图</t>
  </si>
  <si>
    <t>文档中描述“根据后台注册情况呈现学校数、学生数、劳动师资数、劳动基地数等基础数据”</t>
  </si>
  <si>
    <t>数据大屏</t>
  </si>
  <si>
    <t>文档中提到“数据可视化工具：实时生成‘功率—电流—温度’动态曲线”</t>
  </si>
  <si>
    <t>第1332号案例_2025人工智能案例申报书.docx</t>
  </si>
  <si>
    <t>数据解码四季：AI建模破解地球公转奥秘</t>
  </si>
  <si>
    <t>该教学模式在本校小学科学学科得到了广泛推广，其他年级和班级纷纷借鉴应用，取得了良好的教学效果。</t>
  </si>
  <si>
    <t>通过AI技术创设的生动有趣的学习情境和多元化的教学活动，显著提高了学生的学习兴趣和成绩，改变了传统的教学方式。</t>
  </si>
  <si>
    <t>AI双引擎驱动探究 → 虚拟与现实交互 → 智能分析技术构建精准学习模型 → 人机协作的探究式学习</t>
  </si>
  <si>
    <t>["虚拟现实技术", "数据分析", "AI建模", "动态模型", "交互式学习"]</t>
  </si>
  <si>
    <t>文档中描述“数思启蒙AI工具帮助幼儿记录测量结果，分析数据”</t>
  </si>
  <si>
    <t>学生：学习兴趣显著提高，成绩提升，对地球公转与四季变化理解深入；教师：教学模式革新，从知识传授者转变为学习引导者，教学效率和质量提高。</t>
  </si>
  <si>
    <t>AI双引擎驱动探究 → 虚拟与现实交互学习环境 → 精准学习模型构建 → 动态数据采集与反馈</t>
  </si>
  <si>
    <t>数据采集层（动态数据采集与融合）
行为识别层（学习意图识别、学习路径偏差检测）
画像诊断层（个性化画像生成、过程性反馈解释）
个性化学习层（即时生成反馈）</t>
  </si>
  <si>
    <t>AI双引擎驱动探究模式，通过虚拟实验与编程建模结合，解决传统教学中存在的认知抽象性和素养培养不足的问题，提升学生的科学素养与技术批判意识。</t>
  </si>
  <si>
    <t>文档中提到“用‘数学解题AI智问’工具助力学生拓宽解题思路”</t>
  </si>
  <si>
    <t>文档中提到“基于建构主义理论，自主研发了小学数学AI教学智能体‘小星’”</t>
  </si>
  <si>
    <t>数学AI教学智能体“小星”</t>
  </si>
  <si>
    <t>数学AI教学智能体</t>
  </si>
  <si>
    <t>文档中描述“老师将运用三角形内角和、外角性质出错的题目拍照上传至初中数学 AI 助学平台”</t>
  </si>
  <si>
    <t>数学AI助学平台</t>
  </si>
  <si>
    <t>文档中提到“学校打造‘数智成长护照’平台，结合了数字化技术与教育理念”</t>
  </si>
  <si>
    <t>第1333号案例_数字孪生赋能校园全域安防.docx</t>
  </si>
  <si>
    <t>数字孪生赋能校园全域安防——温中实验学校“智治新范式”实践</t>
  </si>
  <si>
    <t>温岭市</t>
  </si>
  <si>
    <t>学校已实施智能管控平台，整体处于推广阶段，安全管理效率显著提升</t>
  </si>
  <si>
    <t>通过数字孪生技术与AI算法的结合，实现校园安全管理的智能化与自动化，提升了安全系数与管理效率。</t>
  </si>
  <si>
    <t>数据采集与分析 → 数字孪生模型构建 → 行为识别与风险预警 → 安全管理决策</t>
  </si>
  <si>
    <t>["数字孪生技术", "行为识别算法", "人脸识别", "物联网", "数据分析"]</t>
  </si>
  <si>
    <t>智慧校园管控平台</t>
  </si>
  <si>
    <t>文档中提到“打造了全省首个数智劳动平台，精准管理教学行为”</t>
  </si>
  <si>
    <t>学生：提升安全意识与行为；教师：减轻安保工作负担，提高管理效率；学校：实现安全管理智能化，提升校园安全系数。</t>
  </si>
  <si>
    <t>数据采集 → 智能分析与决策 → 实时监控与预警 → 安全管理优化</t>
  </si>
  <si>
    <t>数据采集层（校园内视频监控、门禁系统、车辆识别）；行为识别层（高风险行为检测、智能报警）；状态感知层（人脸识别、实时监控）；智能策略层（风险预警、动态管理）</t>
  </si>
  <si>
    <t>企业产品以“智能校园安全管理工具”为主，整体处于规模化应用初期，逐步推广至其他学校。</t>
  </si>
  <si>
    <t>通过数字孪生技术与AI算法实现校园安全的智能化管理，提升安全响应速度，减少人力投入，同时增强学生的安全意识与参与度。</t>
  </si>
  <si>
    <t>数智劳动平台</t>
  </si>
  <si>
    <t>第1334号案例_智教·慧学·融创：GAI视域下小学概念教学创新路径——以《倍的认识》教学为例.docx</t>
  </si>
  <si>
    <t>智教·慧学·融创：GAI视域下小学概念教学创新路径——以《倍的认识》教学为例</t>
  </si>
  <si>
    <t>三门县</t>
  </si>
  <si>
    <t>本案例已在区域内多所集团校推广应用，初步形成了一套涵盖课前、课中、课后的GAI融合教学范式与之相配套的资源包。</t>
  </si>
  <si>
    <t>本案例直面小学数学概念教学“抽象难懂”之核心痛点，以生成式人工智能（GAI）深度重构教学流程，推动课堂从“教师中心”向“学生中心”转变。</t>
  </si>
  <si>
    <t>精准诊断 → 情境重构 → 交互探究 → 数据驱动</t>
  </si>
  <si>
    <t>["数据分析", "可视化技术", "动态情境生成", "个性化学习", "交互式教学工具"]</t>
  </si>
  <si>
    <t>数智平台（DeepSeek、豆包、薄荷健康app）被明确要求用于优化餐谱。</t>
  </si>
  <si>
    <t>学生：深化对倍数关系的理解，提升参与度与作业正确率；教师：实现精准化教学设计与数据驱动的教学决策；学校：形成可复制、可推广的GAI融合教学范式。</t>
  </si>
  <si>
    <t>智能听诊 → 学情图谱生成 → 情境重构与可视化教学 → 交互探究与动态建模 → 个性化作业设计 → 数据驱动的个性延伸</t>
  </si>
  <si>
    <t>数据采集层（学情图谱生成、动态数据采集）
行为识别层（学生参与状态分析）
画像诊断层（个性化学习画像生成）
个性化学习层（分层作业设计与反馈）</t>
  </si>
  <si>
    <t>本案例通过GAI技术重构小学数学概念教学流程，实现从传统“以教为中心”向现代“以学为中心”的转型，形成了可复制、可推广的教学新范式，促进了个性化教育与区域教研的共享与转型。</t>
  </si>
  <si>
    <t>硬件 + 数据平台</t>
  </si>
  <si>
    <t>文档中提到“通过校企合作（联合海康威视等企业）在全区中小学布点数智体育设备”</t>
  </si>
  <si>
    <t>文档中提到“依托数智作业平台，全区统筹规划”</t>
  </si>
  <si>
    <t>一起作业APP</t>
  </si>
  <si>
    <t>第1335号案例_浙江省台州市路桥街道实验小学-2025人工智能案例申报书(《智引班管：告别“忙累烦”，AI重塑班管生态》).docx</t>
  </si>
  <si>
    <t>智引班管：告别“忙累烦”，AI重塑班管生态</t>
  </si>
  <si>
    <t>浙江省台州市</t>
  </si>
  <si>
    <t>通过AI工具的引入，班主任的工作效率显著提升，沟通效果改善，教育创意与个性化真正落地，教师职业幸福感提升。</t>
  </si>
  <si>
    <t>AI工具嵌入班级管理 → 任务自动化与智能化支持 → 提升班级管理效率与质量</t>
  </si>
  <si>
    <t>["文生图", "文生文", "文生音视频", "AI生成评语", "自然语言处理"]</t>
  </si>
  <si>
    <t>文档中提到“选取通过教育部门认证的AI教育平台（如‘数智作业通’）”</t>
  </si>
  <si>
    <t>学生：获得个性化学习支持，学习兴趣提升；教师：提升工作效率，减少事务性工作压力；学校：构建良性班级管理新生态</t>
  </si>
  <si>
    <t>按需选用AI工具 → 工具互补 → 人机协同 → 整合管理生态</t>
  </si>
  <si>
    <t>数据采集层（班级管理数据采集与分析）
行为识别层（班主任工作模式识别、沟通模式分析）
个性化学习层（学生个性化评语生成、学习支持）</t>
  </si>
  <si>
    <t>通过AI工具的应用，班主任从繁杂的事务中解放出来，提升了班级管理的效率和创意，真正实现了个性化教育和情感支持</t>
  </si>
  <si>
    <t>文档中提到“构建'数据驱动+智能算法+场景适配'的数智作业系统”</t>
  </si>
  <si>
    <t>文档中提到‘数字笛卡尔’AI智能体的定制化培育，支持学生以文字、甚至拍照上传手写草稿的方式提问。</t>
  </si>
  <si>
    <t>文档中提到‘数字笛卡尔’AI智能体的定制化培育，提供个性化答疑与路径启发</t>
  </si>
  <si>
    <t>第1336号案例_趣境互动，学玩共生：智能三阶闭环重构全场景教学.docx</t>
  </si>
  <si>
    <t>趣境互动，学玩共生：智能三阶闭环重构全场景教学</t>
  </si>
  <si>
    <t>台州市椒江区</t>
  </si>
  <si>
    <t>提供可复制的教学范式，已在本校数学教学中应用，学生学习兴趣提升30%以上，课堂参与度显著增强。</t>
  </si>
  <si>
    <t>构建了智能三阶闭环教学模式，打破传统教学模式，实现了人工智能技术与小学数学教学的深度融合。</t>
  </si>
  <si>
    <t>课前激趣 → 课中促思 → 课后增效</t>
  </si>
  <si>
    <t>["AI图像生成", "AI视频生成", "动态课件制作", "对话智能体", "实时反馈系统", "游戏化学习"]</t>
  </si>
  <si>
    <t>文档中提到“打造‘数字工作台’，集成考勤、培训报名等20项功能”</t>
  </si>
  <si>
    <t>学生：提升学习兴趣、思维能力和核心素养；教师：提高教学效率，减轻批改负担；学校：提供可复制的教学范式，推动教学改革。</t>
  </si>
  <si>
    <t>数据采集层（AI图像生成工具、AI视频生成工具）
行为识别层（动态课件制作、实时反馈）
个性化学习层（游戏化练习、个性化反馈）</t>
  </si>
  <si>
    <t>构建智能三阶闭环教学模式，实现全场景智能化重构，利用多种AI工具提升课堂互动性和学习效果，促进学生核心素养的深度培育。</t>
  </si>
  <si>
    <t>数字工作台</t>
  </si>
  <si>
    <t>文档中提到“数字化传感器定量采集了电流、温度等实验数据”</t>
  </si>
  <si>
    <t>西安地山智能技术有限公司</t>
  </si>
  <si>
    <t>文档中提到“陕西艺术幼儿园创新构建了《数字化管控平台：筑牢校园安全智慧屏障》智慧安全监管系统。”</t>
  </si>
  <si>
    <t>数字化管控平台</t>
  </si>
  <si>
    <t>文档中提到“依托人工智能（AI）技术，借助数字化探究实验室，对这一课进行重构。”</t>
  </si>
  <si>
    <t>Plickers</t>
  </si>
  <si>
    <t>文档中提到“数字画像多维评价智能平台通过APP子系统采集数据，生成个性化画像”</t>
  </si>
  <si>
    <t>文档中描述“开发区级数字驾驶舱，实时展示90所学校食堂运行状态”</t>
  </si>
  <si>
    <t>第1337号案例_2025人工智能案例申报书（台州市椒江区第二实验小学 张艳萍）.docx</t>
  </si>
  <si>
    <t>一键生成心灵密码：小学心理课堂中AI绘画的解码与教育应用</t>
  </si>
  <si>
    <t>已形成5个成熟主题课程，课堂参与率达100%，应用前景广阔，适合绘画教学资源薄弱的学校</t>
  </si>
  <si>
    <t>通过AI绘画降低创作难度，激发学生参与热情，促进情感表达与自我认知，构建AI与心理课深度融合的教学模式</t>
  </si>
  <si>
    <t>需求分析 → 技术适配 → 应用优化 → 效果评估</t>
  </si>
  <si>
    <t>["AI绘画", "情感识别", "即时反馈", "心理投射理论", "艺术治疗"]</t>
  </si>
  <si>
    <t>文档中提到“依托数字孪生与 AI 技术构建统一数据中台，推动校园治理现代化”</t>
  </si>
  <si>
    <t>学生：提升情感表达能力与自我认知；教师：快速捕捉学生心理状态与反馈；学校：推动心理健康教育的创新与实践。</t>
  </si>
  <si>
    <t>数据采集层（AI绘画生成与反馈）
行为识别层（学生情感状态捕捉）
个性化学习层（即时生成反馈与调整）</t>
  </si>
  <si>
    <t>企业产品以“学习支持工具”为主，适配小学心理健康教育，整体处于初步应用阶段。</t>
  </si>
  <si>
    <t>通过AI绘画降低了绘画技能门槛，促进了内向学生的情感表达，形成了课堂与家庭教育的有效联动，推动心理健康教育的数字化转型。</t>
  </si>
  <si>
    <t>第1338号案例_2025人工智能案例申报书(1).pdf</t>
  </si>
  <si>
    <t>智学伴大模型+纸笔智能体在智慧课堂中的创新与应用</t>
  </si>
  <si>
    <t>已在我校全面应用，覆盖初高中全部年级和主要学科，日均处理作业与试卷超5000份，教师使用满意度达95%</t>
  </si>
  <si>
    <t>创造了“AI即时批改-数据驱动教学”的新课堂模式，实现了课堂教学流程的再造，批改准确率超过98%，支持题型广度处于国内基础教育领域领先水平。</t>
  </si>
  <si>
    <t>智学伴平台与纸笔互动结合 → 自动批改与学情智能诊断 → 个性化错题分析与学习路径建议 → 教学反馈与个性化辅导</t>
  </si>
  <si>
    <t>["自动批改技术", "学情分析", "数据驱动教学", "人工智能算法", "手写识别"]</t>
  </si>
  <si>
    <t>智学伴平台</t>
  </si>
  <si>
    <t>文档中提到“研发数字孪生智慧农场。”</t>
  </si>
  <si>
    <t>学生：实现个性化学习路径，提升学习效率；教师：减轻批改负担，提高教学反馈速度；学校：推动智慧教育生态建设，提升整体教学质量。</t>
  </si>
  <si>
    <t>智学伴平台集成 → 纸笔互动数据采集 → 自动批改与学情分析 → 个性化反馈与学习路径建议</t>
  </si>
  <si>
    <t>数据采集层（实时捕获笔迹数据）
行为识别层（自动批改与学情分析）
画像诊断层（个性化错题分析与学习建议）</t>
  </si>
  <si>
    <t>企业产品以“智能教学与评价工具”为主，已在我校全面应用，覆盖初高中全部年级和主要学科，整体处于成熟应用阶段。</t>
  </si>
  <si>
    <t>创造了‘AI即时批改-数据驱动教学’的新课堂模式，批改准确率超过98%，实现了个性化反馈的高效化，推动了教师角色的转型。</t>
  </si>
  <si>
    <t>纸笔互动系统</t>
  </si>
  <si>
    <t>文档中提到“在智校平台中开辟了‘数字美术馆’板块，以‘同美术馆’为载体”</t>
  </si>
  <si>
    <t>第1340号案例_“VaA”教学模式赋能美术教学-以“设计机器人”课程为例.docx</t>
  </si>
  <si>
    <t>“VaA”教学模式赋能美术教学—以“设计机器人”为例</t>
  </si>
  <si>
    <t>VaA技术逐步融入美术教学全流程，形成可复制的教学模式，推动常态化应用</t>
  </si>
  <si>
    <t>通过VR和AR技术的结合，提升幼儿的创作兴趣与能力，教师从传统知识传授者转变为教学活动设计者，促进了幼儿的主动探究与合作学习。</t>
  </si>
  <si>
    <t>从手工制作到智能生成 → 多模态互动与个性化任务设计 → 教学过程评价与优化</t>
  </si>
  <si>
    <t>["虚拟现实技术", "增强现实技术", "智能教具生成", "个性化学习反馈", "游戏化学习设计"]</t>
  </si>
  <si>
    <t>文档中提到‘数字人情境导入’</t>
  </si>
  <si>
    <t>学生：从被动观察者转变为主动探究者，提升创作个性化与社交能力；教师：从技术新手转变为VaA融合设计者，提升教学设计能力与策略优化；学校：推动“VaA”技术在美术活动中的常态化应用，形成可复制的教学模式。</t>
  </si>
  <si>
    <t>VR技术与AR技术结合 → 教具生成与提问策略优化 → 多模态互动与个性化任务设计 → 教学评价与改进</t>
  </si>
  <si>
    <t>数据采集层（VR/AR教具生成与使用）
行为识别层（幼儿操作与互动模式分析）
个性化学习层（基于幼儿表现生成个性化任务与反馈）</t>
  </si>
  <si>
    <t>VaA技术逐步深度融入教学全流程，形成可复制的教学模式，推动美术课程的技术融合，整体处于常态化应用阶段。</t>
  </si>
  <si>
    <t>通过“VaA”技术实现从手工制作到智能生成的转型，提升备课效率与质量，激发幼儿的探索欲与创造力，同时促进教师的专业成长与教学策略优化。</t>
  </si>
  <si>
    <t>第1341号案例_2025人工智能案例申报书.pdf</t>
  </si>
  <si>
    <t>AI赋能自然探究：幼儿园种植园教育活动的创新实践——以《种植园的那些事儿》为例</t>
  </si>
  <si>
    <t>应用成果显著，已在仙居县春晖幼儿园实施，具备广泛的复制推广潜力</t>
  </si>
  <si>
    <t>通过AI技术的引入，增强了幼儿对自然与生命的感知，优化了教师的教学指导与家园共育机制，为幼儿园自然教育活动提供了可推广的创新路径。</t>
  </si>
  <si>
    <t>需求分析 → 技术个性化定制与应用实践 → 应用优化 → 创新突破</t>
  </si>
  <si>
    <t>["AI工具开发", "数据采集与分析", "语音交互", "动态数据可视化", "触摸式界面"]</t>
  </si>
  <si>
    <t>数字人抛出‘如何用图表体现营养达标情况’等问题</t>
  </si>
  <si>
    <t>学生：提升逻辑思维、语言表达与社会协作能力；教师：优化教学指导与家园共育机制；学校：提供可推广的创新路径。</t>
  </si>
  <si>
    <t>AI工具设计与应用 → 自主探究 → 记录与反馈 → 家园共育</t>
  </si>
  <si>
    <t>数据采集层（植物生长数据记录、观察反馈）
行为识别层（幼儿操作行为识别、互动模式分析）
个性化学习层（AI生长报告生成、个性化指导）</t>
  </si>
  <si>
    <t>企业产品以“教育工具”为主，适用于各类幼儿园的自然探究活动，整体处于初步推广阶段。</t>
  </si>
  <si>
    <t>构建“AI+自然探究”闭环模式，优化传统种植活动流程，提升幼儿对自然与生命的感知，同时促进家园协同教育。</t>
  </si>
  <si>
    <t>文档中提到“‘数字人陆游’这一AI生成内容（AIGC）应用，创创设实现了跨越古今的对话”</t>
  </si>
  <si>
    <t>文档中提到“我们倾力打造了历史学科专用智能体——‘数字史官’”</t>
  </si>
  <si>
    <t>数字史官</t>
  </si>
  <si>
    <t>文档中提到“专项开发数字音高模拟器，适配教学需求实现弦长数值可视化、音高同步播放及演奏功能”</t>
  </si>
  <si>
    <t>数字音高模拟器</t>
  </si>
  <si>
    <t>文档中提到“开发了基于AI的双缝干涉模拟实验平台，结合自制教具与智能摄像头投屏系统”</t>
  </si>
  <si>
    <t>第1342号案例_不跟陌生人“网”里走——小班幼儿网络安全启蒙游戏的园本实践.docx</t>
  </si>
  <si>
    <t>不跟陌生人“网”里走——小班幼儿网络安全启蒙游戏的园本实践</t>
  </si>
  <si>
    <t>本项目处于实践初期，尚未获得重量级奖项，但已有家长积极参与与反馈。</t>
  </si>
  <si>
    <t>通过AI情境模拟与家园协同，成功将网络安全知识转化为幼儿易于理解和操作的行为准则，提升了幼儿的数字风险识别能力。</t>
  </si>
  <si>
    <t>AI情境模拟 → 智能资源推送 → 数据家园协同 → 行为观察与反馈</t>
  </si>
  <si>
    <t>["AI绘画", "数据分析", "线上资源推送", "行为观察", "家园协同"]</t>
  </si>
  <si>
    <t>文档中提到“课堂实时采集双蓝牙力传感器数据”</t>
  </si>
  <si>
    <t>学生：提升数字风险识别与自我保护能力；教师：实现精准教学与家园协同；学校：形成可复制的网络安全教育模式</t>
  </si>
  <si>
    <t>AI情境模拟 → 智能资源推送 → 数据家园协同 → 行为反馈</t>
  </si>
  <si>
    <t>数据采集层（行为观察数据汇总）
情境建模层（AI生成的风险场景与角色）
个性化学习层（个性化资源推送与反馈）</t>
  </si>
  <si>
    <t>项目处于实践初期，尚未获得重量级奖项，但家长反馈积极，具有推广潜力</t>
  </si>
  <si>
    <t>通过AI生成的可视化风险场景与家园协同机制，提升幼儿的安全意识与家长的参与度，形成有效的教育合力</t>
  </si>
  <si>
    <t>网络安全</t>
  </si>
  <si>
    <t>文档中提到“借助双师课堂，打破地域限制，将优质资源输送到薄弱学校”</t>
  </si>
  <si>
    <t>第1343号案例_2025人工智能案例申报书.pdf</t>
  </si>
  <si>
    <t>当古诗遇上“最强大脑”：AI带我飞进唐诗的世界</t>
  </si>
  <si>
    <t>案例处于探索阶段，结合AI技术进行古诗教学的创新应用。</t>
  </si>
  <si>
    <t>通过AI技术引入多感官教学模式，解决传统古诗教学中的理解难题，提升学生的学习兴趣和文化自信。</t>
  </si>
  <si>
    <t>学习需求分析 → 多感官教学设计 → AI辅助学习活动 → 学习效果评估</t>
  </si>
  <si>
    <t>["AI辅助教学", "多模态学习", "学习行为分析", "教育数据挖掘"]</t>
  </si>
  <si>
    <t>文档中提到‘使用说得相机，自定义声音、背景、形象，制作“猫头鹰博士”说话的AI立体形象效果’</t>
  </si>
  <si>
    <t>学生：提升古诗理解能力与文化自信；教师：创新教学方法与课堂管理；学校：推动课堂教学改革与文化传承。</t>
  </si>
  <si>
    <t>学习需求分析 → AI辅助教学设计 → 四维课堂实施 → 学习效果评估</t>
  </si>
  <si>
    <t>数据采集层（学习需求与学习困难识别）
行为识别层（学生参与度与情感状态分析）
智能策略层（个性化教学策略生成）</t>
  </si>
  <si>
    <t>通过四维课堂与诗词探险小队活动，结合AI技术，增强学生的参与感与学习兴趣，创新古诗教学模式。</t>
  </si>
  <si>
    <t>说得相机</t>
  </si>
  <si>
    <t>思维导图工具</t>
  </si>
  <si>
    <t>文档中描述“AI工具可根据学生输入的‘故事要素’自动生成层级清晰的思维导图”</t>
  </si>
  <si>
    <t>第1345号案例_褚筱阳《时光留声机：以游戏共创“祖辈的时光记忆”视频档案库》人工智能案例申报书.docx</t>
  </si>
  <si>
    <t>时光留声机：以游戏共创“祖辈的时光记忆”视频档案库</t>
  </si>
  <si>
    <t>已在幼儿园试点应用，取得显著成效，具备推广价值</t>
  </si>
  <si>
    <t>通过多代互动与AI技术结合，提升幼儿的沟通能力与文化传承意识，形成可复制的教育模式。</t>
  </si>
  <si>
    <t>生活调研 → 角色分配与培训 → 拍摄与制作 → 视频剪辑与展示</t>
  </si>
  <si>
    <t>["多模态学习", "数字故事技术", "视频制作技术", "互动式学习", "家园共育"]</t>
  </si>
  <si>
    <t>纸质工具</t>
  </si>
  <si>
    <t>文档中提到“为不同类型的编程玩具设计了简单的观察表”</t>
  </si>
  <si>
    <t>学生：提升倾听、共情能力，增强家庭亲情氛围；教师：促进家园共育，提升教育实践的深度；学校：形成可推广的课程新样态，增强办园特色；社区：营造尊老敬老的文化氛围，贡献社区资源。</t>
  </si>
  <si>
    <t>生活调研 → 采访与拍摄 → 视频剪辑与制作 → 视频档案库创建</t>
  </si>
  <si>
    <t>数据采集层（记录幼儿与祖辈的互动与故事）
行为识别层（分析幼儿的参与状态与情感反应）
智能策略层（根据幼儿兴趣调整项目组别与活动内容）</t>
  </si>
  <si>
    <t>案例已在浙江省教育技术中心评比中获得认可，展现出较高的推广价值与应用潜力。</t>
  </si>
  <si>
    <t>成功将敬老活动转化为多维度教育实践，促进三代人之间的深度沟通与情感连接，形成可复制的项目化活动方案，体现了以儿童为中心的教育理念。</t>
  </si>
  <si>
    <t>思维观察记录表</t>
  </si>
  <si>
    <t>第1346号案例_AI童心乐园：山区幼儿园个性化启蒙助教    - 副本.docx</t>
  </si>
  <si>
    <t>AI童心乐园：山区幼儿园个性化启蒙助教</t>
  </si>
  <si>
    <t>项目已在多个山区幼儿园试点应用，展现出良好的推广前景</t>
  </si>
  <si>
    <t>通过AI生成个性化教学内容，提升了山区幼儿园的教育质量和公平性，创新性地构建了场景化AI生成式教学模式。</t>
  </si>
  <si>
    <t>需求分析 → 技术研发 → 应用优化 → 教师能力提升</t>
  </si>
  <si>
    <t>["语音识别", "自然语言处理", "知识图谱", "个性化推荐算法", "教育数据分析"]</t>
  </si>
  <si>
    <t>文档中提到“教师选择‘思享慧’语音型智能互动课堂进行学情数据聚合”</t>
  </si>
  <si>
    <t>学生：满足语言发展与认知启蒙需求；教师：提升教学趣味性与有效性；学校：促进基础教育公平，解决优质师资短缺问题。</t>
  </si>
  <si>
    <t>需求分析 → 技术研发 → 应用优化 → 教育生态构建</t>
  </si>
  <si>
    <t>数据采集层（儿童语音识别与交互）
行为识别层（理解不完整表达）
画像诊断层（幼儿能力画像生成）
个性化学习层（差异化内容推荐）</t>
  </si>
  <si>
    <t>项目处于初期应用阶段，已实现从故事互动到多领域启蒙教育的常态化运行。</t>
  </si>
  <si>
    <t>构建了场景化AI生成式教学模式，动态生成个性化教学内容，提升了教育公平性与文化自信，同时强化了教师的引导角色。</t>
  </si>
  <si>
    <t>语言发展</t>
  </si>
  <si>
    <t>第1347号案例_《守住“网”来底线：中班幼儿个人信息保护能力的游戏实践》人工智能案例申报书.docx</t>
  </si>
  <si>
    <t>守住“网”来底线：中班幼儿个人信息保护能力的游戏实践</t>
  </si>
  <si>
    <t>本案例在幼儿园实施来，取得了显著成效，形成了一套可验证、可推广的成果体系。</t>
  </si>
  <si>
    <t>本案例立足乡村教育现实，聚焦留守儿童个人信息保护，构建了一套创新、实用、可推广的教育模式，强调从被动防护到主动赋能的理念创新。</t>
  </si>
  <si>
    <t>创设具象认知 → 实施情境演练 → 推动家园协同 → 形成安全意识</t>
  </si>
  <si>
    <t>["互动绘本", "多媒体教学", "游戏化学习", "家园协同机制", "情境模拟"]</t>
  </si>
  <si>
    <t>教师依托“思研课”平台观摩课例，其AI生成的课堂教学分析报告为优化教学设计提供了数据支撑。</t>
  </si>
  <si>
    <t>学生：建立个人信息保护意识，能够区分信息安全等级并做出正确反应；教师：提升课程研发能力与创新能力；学校：树立办学特色，增强社会影响力。</t>
  </si>
  <si>
    <t>创设具象认知 → 实施情境演练 → 推动家园协同</t>
  </si>
  <si>
    <t>数据采集层（互动绘本与实体卡片）
行为识别层（模拟游戏与情境演练）
个性化学习层（家园联动任务）</t>
  </si>
  <si>
    <t>本案例在乡村幼儿园实施，形成可验证、可推广的成果体系，整体处于初步推广阶段。</t>
  </si>
  <si>
    <t>构建了“数字乡土安全”教育范式，采用轻量化、高互动的技术路径，推动家园协同机制，提升家庭监护能力与幼儿安全意识。</t>
  </si>
  <si>
    <t>思研课</t>
  </si>
  <si>
    <t>文档中描述“课堂运用了智能体作为思政课 AI 助教”</t>
  </si>
  <si>
    <t>第1348号案例_2025人工智能案例申报书陈德春图像识别.docx</t>
  </si>
  <si>
    <t>图像识别类初中机器学习</t>
  </si>
  <si>
    <t>玉环市</t>
  </si>
  <si>
    <t>本案例已作为校本课程在初中社团成功实施，取得了显著成果，具备极强的推广性。</t>
  </si>
  <si>
    <t>通过模块化工具链和图形化训练流程，降低技术操作难度，让学生在实践中理解数据、模型与结果之间的闭环关系，极大提升了学习兴趣和成就感。</t>
  </si>
  <si>
    <t>需求分析与教学设计探索 → 技术研发与工具个性化定制 → 应用优化与教学流程迭代</t>
  </si>
  <si>
    <t>["图像识别", "机器学习", "数据标注", "模型训练", "可视化工具"]</t>
  </si>
  <si>
    <t>杭州电子科技大学</t>
  </si>
  <si>
    <t>云端平台</t>
  </si>
  <si>
    <t>文档中描述‘“思政亲和力表达系统”作为与杭电共建的云端平台，聚焦大中小学思政一体化’</t>
  </si>
  <si>
    <t>学生：理解AI工作流程，提升计算思维与解决问题能力；教师：提供可操作的教学工具与方案；学校：推动人工智能教育的实践与应用。</t>
  </si>
  <si>
    <t>需求分析与教学设计 → 技术研发与工具个性化定制 → 应用优化与教学流程迭代</t>
  </si>
  <si>
    <t>数据准备工具链（裁剪.py、数据清洗.py、数据增强.py、自制数据集.py）；训练与可视化工具（导入数据训练神经网络.py）；模型认知工具（查看模型.py、加载模型.py）</t>
  </si>
  <si>
    <t>该案例作为校本课程在初中社团成功实施，具备较强的推广性，适合全国中小学应用。</t>
  </si>
  <si>
    <t>构建了一套工具化、可视化、模块化的AI基础教育新模式，打破了传统编程教学壁垒，创造了理解-实践-洞察的三阶学习路径，显著降低了教学实施的技术门槛。</t>
  </si>
  <si>
    <t>文档中提到“松鼠AI等，系统会推荐‘你接下来应该学什么’，确保学习内容始终处于学生自己的‘最近发展区’”</t>
  </si>
  <si>
    <t>松鼠AI</t>
  </si>
  <si>
    <t>自制数据集工具</t>
  </si>
  <si>
    <t>搜狗科技有限公司</t>
  </si>
  <si>
    <t>语音识别工具</t>
  </si>
  <si>
    <t>文档中提到“利用语音识别模块将学习者的口语信息转化为文本”</t>
  </si>
  <si>
    <t>搜狗输入法</t>
  </si>
  <si>
    <t>训练与可视化工具</t>
  </si>
  <si>
    <t>文档中提到“在‘搜韵’诗文库中经过精心策划和定制，特别打造了‘白居易专题学习包’”</t>
  </si>
  <si>
    <t>第1349号案例_2025人工智能案例申报书陈德春8下10.docx</t>
  </si>
  <si>
    <t>生成式AI在基础教育中的应用探索——以八年级&lt;智能创意&gt;为例</t>
  </si>
  <si>
    <t>该案例已在本校八年级信息技术课程中成功实施，应用规模覆盖全年级多个班级，具备极强的规模化推广潜力。</t>
  </si>
  <si>
    <t>通过自主开发与教材章节高度契合的AI创意工具，将抽象的“智能创意”理论知识转化为可操作、可互动的学习体验，促进学生的数字素养与创新能力。</t>
  </si>
  <si>
    <t>需求分析 → 技术研发与个性化定制 → 应用优化与迭代 → 案例创新突破</t>
  </si>
  <si>
    <t>["文本生成", "图像生成", "音乐生成", "图形化界面设计", "多线程技术"]</t>
  </si>
  <si>
    <t>文档中提到“苏诺根据歌词生成原创歌曲”</t>
  </si>
  <si>
    <t>学生：激发学习兴趣，建立批判性认知；教师：提供可推广的AI课程教学范式，助力高效教学；学校：形成可复制的AI教学模式。</t>
  </si>
  <si>
    <t>数据采集层（生成式AI工具的使用与反馈）
行为识别层（学生对AI生成内容的理解与反思）
个性化学习层（定制化工具的使用与创作）</t>
  </si>
  <si>
    <t>通过自主开发的AI工具，将复杂的AI技术转化为适合初中生的可操作界面，实现了教学与技术的有效结合，促进了学生的深度学习与创造能力的提升。</t>
  </si>
  <si>
    <t>第1350号案例_场景案例申报书.docx</t>
  </si>
  <si>
    <t>借AI之力，破教研之困</t>
  </si>
  <si>
    <t>案例已在前所中学实施，具备一定的应用规模，正在探索更广泛的推广可能性。</t>
  </si>
  <si>
    <t>通过AI技术的引入，解决了教研中的信息不对称与资源不足问题，提升了教师的教研效率与教学质量。</t>
  </si>
  <si>
    <t>["数据分析", "个性化学习", "AI辅助决策", "教育资源整合"]</t>
  </si>
  <si>
    <t>厦门市集美区曾营小学</t>
  </si>
  <si>
    <t>文档中提到“依托知育云的数字化途径开发‘素养银行’，旨在构建一个全面、客观、动态的学生评价体系”</t>
  </si>
  <si>
    <t>学生：提升学习效果与参与度；教师：优化教研流程与教学质量；学校：推动教育信息化与数字化转型。</t>
  </si>
  <si>
    <t>数据采集层（多模态学习数据采集与融合）
行为识别层（学习意图识别、学习路径偏差检测）
智能策略层（个性化任务推荐）</t>
  </si>
  <si>
    <t>通过AI技术优化教研流程，实现教师与学生之间的高效互动与反馈，推动教育教学模式的创新与变革</t>
  </si>
  <si>
    <t>第1351号案例_运用AI动态生成插图的二年级数学应用题情境创设教学案例.docx</t>
  </si>
  <si>
    <t>运用AI动态生成插图的二年级数学应用题情境创设教学案例</t>
  </si>
  <si>
    <t>项目在多所学校开展试点教学，覆盖不同区域与班型结构，形成了较为稳定的教学流程与资源支持框架。</t>
  </si>
  <si>
    <t>通过AI动态插图生成系统建立起语言、图像与数学结构三者之间的认知桥梁，形成具有实践基础与理论支撑的教学范式。</t>
  </si>
  <si>
    <t>自然语言解析 → 图像生成联动机制 → 学生理解与数量模型构建 → 教师反馈与教学策略调整</t>
  </si>
  <si>
    <t>["自然语言处理", "图像生成算法", "语法分析", "语义分解", "行为追踪"]</t>
  </si>
  <si>
    <t>文档中提到“深度融合央馆领航社素质课APP中的三大虚拟助教工具”</t>
  </si>
  <si>
    <t>学生：提升对数量关系的理解能力与问题建模能力；教师：优化课堂节奏与表达引导，提升对学生思维过程的识别能力；学校：形成具有实践基础与理论支撑的教学新范式。</t>
  </si>
  <si>
    <t>自然语言解析 → 图像生成 → 学生互动 → 教师反馈与调整</t>
  </si>
  <si>
    <t>数据采集层（图像生成、语言解析）
行为识别层（学生互动反馈）
个性化学习层（动态更新图像结构）</t>
  </si>
  <si>
    <t>企业产品以“学习支持工具”为主，具备高度通用性与可拓展性，适配不同版本教材与年级内容，整体处于推广阶段。</t>
  </si>
  <si>
    <t>通过AI动态插图生成，建立语言、图像与数学结构之间的认知桥梁，课堂设计围绕多模态表达的动态生成过程，激发学生自主建模能力，形成以问题情境驱动的课堂新范式。</t>
  </si>
  <si>
    <t>第1352号案例_智玩融合：AI驱动下的幼儿网络安全游戏新生态 案例申报书.docx</t>
  </si>
  <si>
    <t>智玩融合：AI驱动下的幼儿网络安全游戏新生态</t>
  </si>
  <si>
    <t>项目处于试点阶段，取得显著成效，具备推广潜力</t>
  </si>
  <si>
    <t>通过AI技术构建三维教育生态，实现个性化教学内容，形成可复刻的教育模式，提升幼儿的网络安全意识。</t>
  </si>
  <si>
    <t>AI环境创设 → 游戏化体验 → 家园协同 → 行为养成</t>
  </si>
  <si>
    <t>["个性化内容生成", "多模态交互反馈", "行为识别", "情感分析", "数据驱动教育"]</t>
  </si>
  <si>
    <t>文档中描述“我们首先应用了‘随身答’系统”</t>
  </si>
  <si>
    <t>学生：增强网络安全意识与行为；教师：提升教学效率与准备；学校：形成可复制的教育模式与生态。</t>
  </si>
  <si>
    <t>AI环境创设 → 游戏活动设计 → 家园协同桥梁构建 → 行为反馈与改进</t>
  </si>
  <si>
    <t>环境互联层（智能互动学习场域）
体验式学习层（AI支持的梯度游戏活动）
个体互动层（家园共育AI助手）</t>
  </si>
  <si>
    <t>企业产品以“教育支持工具”为主，整体处于创新探索阶段，逐步形成可推广的教育模式。</t>
  </si>
  <si>
    <t>通过AI技术实现个性化网络安全教育，构建园所与家庭的联动生态，推动教育模式从经验驱动向数据智能驱动转型。</t>
  </si>
  <si>
    <t>随身答</t>
  </si>
  <si>
    <t>文档中描述“在细胞代谢探究中，《探究酵母菌细胞呼吸实验平台》与传感器实验协同”</t>
  </si>
  <si>
    <t>探究酵母菌细胞呼吸实验平台</t>
  </si>
  <si>
    <t>第1353号案例_AR赋能——幼儿传统数学游戏玩法再创新.docx</t>
  </si>
  <si>
    <t>AR赋能——幼儿传统数学游戏玩法再创新</t>
  </si>
  <si>
    <t>已在本园大班成功实践，形成可复制的AR课程体系，具备规模化推广潜力</t>
  </si>
  <si>
    <t>构建了感知—强化—创造的三步教学模式，将AR技术与传统教具结合，提升幼儿的逻辑推理与空间思维能力。</t>
  </si>
  <si>
    <t>感知—强化—创造的教学模式 → AR技术应用于数学游戏 → 幼儿主动探索与建构</t>
  </si>
  <si>
    <t>["增强现实技术", "三维交互引擎", "数据分析与记录", "教育游戏设计", "个性化学习支持"]</t>
  </si>
  <si>
    <t>文档中提到‘选用两款STEM教育智能编程机器人作为核心材料’</t>
  </si>
  <si>
    <t>学生：提升逻辑推理与空间思维能力，主动参与学习；教师：从知识传授者转变为引导者，利用数据支持教学；学校：形成可复制的AR课程体系，推动教育数字化转型。</t>
  </si>
  <si>
    <t>感知 → 强化 → 创造</t>
  </si>
  <si>
    <t>数据采集层（AR软件与游戏数据记录）
行为识别层（幼儿操作行为分析）
画像诊断层（幼儿学习表现评估）
个性化学习层（实时反馈与调整）</t>
  </si>
  <si>
    <t>本案例在学前教育领域的技术融合应用中处于先进水平，具备规模化推广潜力。</t>
  </si>
  <si>
    <t>构建了虚实融合、阶梯递进的新型教学模式，研发了轻量化AR教育工具，促进了家园共育与师幼协同，提升了教育质量与效率。</t>
  </si>
  <si>
    <t>探索者升级版</t>
  </si>
  <si>
    <t>文档中提到“学校各学科老师应用其进行跨学科课堂活动，不仅有效补充了各科老师的知识短板”</t>
  </si>
  <si>
    <t>文档中提到“通过‘棠棠’教育智能体，学校各学科老师应用其进行跨学科课堂活动”</t>
  </si>
  <si>
    <t>第1354号案例_多维联动视角下幼儿园哲思活动实践探索.docx</t>
  </si>
  <si>
    <t>多维联动视角下幼儿园哲思活动实践探索</t>
  </si>
  <si>
    <t>验证了技术-空间-课程深度融合对幼儿哲思能力培养的有效性，适用于不同年龄段，提供清晰的技术选型-空间改造-课程设计路径参考。</t>
  </si>
  <si>
    <t>通过直播形式与AI工具的结合，突破传统活动的时空与形式局限，促进幼儿思维的深入发展与个性化支持。</t>
  </si>
  <si>
    <t>云端平台构建 → 实体与虚拟空间融合 → AI技术嵌入 → 多元评价体系</t>
  </si>
  <si>
    <t>["语音转文字", "思维导图", "AI形象生成", "数据分析工具", "在线互动平台"]</t>
  </si>
  <si>
    <t>云端社区互动平台</t>
  </si>
  <si>
    <t>长春市特殊教育学校</t>
  </si>
  <si>
    <t>文档中提到“学校自主研发《特殊教育个别化教学（IEP）评估系统》，在粗大运动领域设置13项量化指标”</t>
  </si>
  <si>
    <t>学生：提升思辨能力与表达能力；教师：实现个性化教育与精准支持；学校：推动教育质量提升与家园共育深化。</t>
  </si>
  <si>
    <t>云端平台打造 → 实体空间构建 → 虚拟空间互动 → 智能技术嵌入 → 多元评价体系</t>
  </si>
  <si>
    <t>数据采集层（语音转文字、动态画像生成）
行为识别层（思维可视化、逻辑性分析）
画像诊断层（哲思能力发展量表、个性化成长档案）</t>
  </si>
  <si>
    <t>案例展示了技术与教育深度融合的初步探索，适用于不同年龄段的幼儿园，整体处于实践推广阶段。</t>
  </si>
  <si>
    <t>通过技术与空间的深度融合，创造了新的哲思活动模式，推动了幼儿思维能力的提升与家园共育的深化，形成了可复制的实践样本。</t>
  </si>
  <si>
    <t>哲学</t>
  </si>
  <si>
    <t>文档中提到“腾讯混元3D AI创作引擎基于腾讯混元3D生成大模型2.5版本”</t>
  </si>
  <si>
    <t>腾讯云混元大模型</t>
  </si>
  <si>
    <t>文档中提到“利用腾讯混元大模型生成数字人‘萧红’”</t>
  </si>
  <si>
    <t>第1355号案例_代际游戏，云伴童行：幼儿专注力成长之旅.docx</t>
  </si>
  <si>
    <t>代际游戏，云伴童行：幼儿专注力成长之旅</t>
  </si>
  <si>
    <t>具备极强的规模化推广潜力，适用于广大城乡幼儿园，尤其适用于解决因隔代教育、父母异地等产生的共性育儿难题。</t>
  </si>
  <si>
    <t>构建了一套‘技术赋能+代际协同’的线上线下融合教育模式，实现了教育教学方法与技术应用的系统性创新。</t>
  </si>
  <si>
    <t>问卷筛查 → 直播观察 → AI解码 → 档案构建 → 沙龙分享</t>
  </si>
  <si>
    <t>["数据可视化", "AI行为分析", "多模态数据融合", "在线直播技术", "智能问卷"]</t>
  </si>
  <si>
    <t>文档中提到“借助腾讯混元AI，教师上传普通雕塑图片即可生成可旋转、放大的交互模型”</t>
  </si>
  <si>
    <t>学生：提升专注力与任务坚持性；教师：实现精准评估与指导；学校：形成可复制的家园共育模式</t>
  </si>
  <si>
    <t>问卷筛查 → 直播观察 → AI解码 → 成长档案构建 → 沙龙分享</t>
  </si>
  <si>
    <t>数据采集层（问卷数据收集、直播记录）
行为识别层（AI微表情与动作分析）
画像诊断层（成长档案生成）</t>
  </si>
  <si>
    <t>该模式具备极强的规模化推广潜力，适用于城乡幼儿园，整体处于推广初期</t>
  </si>
  <si>
    <t>构建了技术赋能与代际协同的线上线下融合教育模式，实现了从经验观察到数据驱动的循证实践</t>
  </si>
  <si>
    <t>腾讯混元AI</t>
  </si>
  <si>
    <t>文档中提到“在虚拟实验室调节光照强度记录阻值”</t>
  </si>
  <si>
    <t>腾讯教育虚拟实验室</t>
  </si>
  <si>
    <t>第1356号案例_AI赋能小班网络安全游戏化实践.docx</t>
  </si>
  <si>
    <t>AI赋能小班网络安全游戏化实践</t>
  </si>
  <si>
    <t>该模式已成功推广至本园中大班及下属三所分园、两所民办园，具有显著教育效果。</t>
  </si>
  <si>
    <t>通过AI技术与警察权威的结合，创新性地将抽象的网络安全知识转化为幼儿可感知的具体场景，形成了有效的‘认知-体验-巩固’教学体系。</t>
  </si>
  <si>
    <t>AI认知启蒙 → 实景模拟演练 → 家园协同深化认知</t>
  </si>
  <si>
    <t>["AI换脸技术", "情景模拟", "教育互动设计", "家园协同机制"]</t>
  </si>
  <si>
    <t>文档中提到“通过腾讯平台的‘智能文本处理’等相关实验帮助学生理解NLP技术原理”</t>
  </si>
  <si>
    <t>学生：初步建立网络安全意识；教师：通过实景演练提升教学效果；学校：构建家园警三方协同的安全教育网络</t>
  </si>
  <si>
    <t>AI认知启蒙 → 实景模拟演练 → 经验梳理巩固</t>
  </si>
  <si>
    <t>数据采集层（AI换脸视频制作）
行为识别层（幼儿辨别能力培养）
个性化学习层（家园协同机制）</t>
  </si>
  <si>
    <t>案例已在多所幼儿园推广，具有高度可复制性，整体处于实践推广阶段</t>
  </si>
  <si>
    <t>创新的AI+警幼同行教育模式，通过游戏化和实景演练有效提升幼儿的网络安全意识，构建了持久的教育影响力</t>
  </si>
  <si>
    <t>第1357号案例_牟含梦2025人工智能案例申报书幼儿园云书馆三位一体阅读模式的建设.docx</t>
  </si>
  <si>
    <t>幼儿园云书馆三位一体阅读模式的建设</t>
  </si>
  <si>
    <t>已在台州市椒江区山海幼儿园东埭园落地，平台使用率与满意度较高，适合向全国同类幼儿园推广</t>
  </si>
  <si>
    <t>首创‘以幼儿为中心，幼儿园、家庭为支撑，云书馆为载体’的三位一体融合模式，打破传统阅读模式的时空局限，实现线上资源共享与线下阅读活动的双重融合。</t>
  </si>
  <si>
    <t>需求分析 → 资源整合与分类 → 云书馆内容体系建设 → 应用优化与用户体验提升</t>
  </si>
  <si>
    <t>["云存储技术", "多终端访问", "用户界面优化", "在线讨论区", "资源分类调整"]</t>
  </si>
  <si>
    <t>文档中提到“使用腾讯青少年人工智能平台中的生成式人工智能（元宝），可快速提取名著中的文本关键片段”</t>
  </si>
  <si>
    <t>学生：提升阅读兴趣与参与度；教师：提高教学资源管理效率与专业交流频次；学校：促进家园互动与阅读教育的数字化转型。</t>
  </si>
  <si>
    <t>需求分析 → 内容分类与资源建设 → 应用优化 → 创新突破</t>
  </si>
  <si>
    <t>数据采集层（云书馆内容体系构建、资源分类与存储）
行为识别层（用户界面简化、用户反馈收集与分析）
个性化学习层（根据幼儿反馈调整资源分类）</t>
  </si>
  <si>
    <t>案例已在台州市椒江区山海幼儿园东埭园落地，平台使用率与满意度较高，适合向全国同类幼儿园推广。</t>
  </si>
  <si>
    <t>首创三位一体融合模式，通过电子绘本吸引家庭参与，打破传统阅读模式的时空局限，实现线上资源共享与线下活动的双重融合，满足不同主体的阅读需求。</t>
  </si>
  <si>
    <t>文档中提到“借助腾讯青少年人工智能平台等工具，创建‘智能体’‘数字人’，进行实时对话、还原历史场景”</t>
  </si>
  <si>
    <t>第1358号案例_星星指引下AI赋能与课堂激励的融合实践案例申报书.docx</t>
  </si>
  <si>
    <t>星星指引下AI赋能与课堂激励的融合实践</t>
  </si>
  <si>
    <t>浙江省台州市天台县</t>
  </si>
  <si>
    <t>已在多所义务教育学校深度应用，覆盖近百个教学班，处于推广阶段</t>
  </si>
  <si>
    <t>通过数据驱动的激励机制，显著提升学生课堂参与度与作业完成率，教师管理效率大幅提高，适应农村学校的低成本解决方案。</t>
  </si>
  <si>
    <t>数据采集与存储 → 行为量化与反馈 → 激励机制设计 → 教育管理优化</t>
  </si>
  <si>
    <t>["数据存储", "行为量化", "激励机制设计", "教育数据智能", "算法模型"]</t>
  </si>
  <si>
    <t>星星指挥官</t>
  </si>
  <si>
    <t>文档中提到“依托腾讯青少年人工智能平台（元宝）及文曲智阅，构建‘名著阅读-作文评阅-创意表达’三位一体的AI融合场景。”</t>
  </si>
  <si>
    <t>学生：提升课堂参与度、作业完成率、学习主动性；教师：减少管理时间，专注个性化教学与教育创新；学校：推动优质教育管理模式跨区域落地。</t>
  </si>
  <si>
    <t>需求分析 → 技术研发 → 个性化定制 → 应用与优化</t>
  </si>
  <si>
    <t>数据采集层（量化学习行为、即时反馈）
行为识别层（激励机制分析、学习状态监测）
智能策略层（个性化激励建议、自动化管理）</t>
  </si>
  <si>
    <t>该技术在基础教育智能管理细分领域达到国内领先水平，已在多地区成功推广，尤其适配农村、偏远地区学校。</t>
  </si>
  <si>
    <t>首创“行为数据化 - 价值可视化 - 管理自动化”闭环，构建“即时反馈+中期激励+长期目标”的三层动力系统，显著提升班级管理效能与学生学习品质。</t>
  </si>
  <si>
    <t>第1359号案例_基于通义千问大模型的幼儿园智慧保教辅助系统.docx</t>
  </si>
  <si>
    <t>基于通义千问大模型的幼儿园智慧保教辅助系统</t>
  </si>
  <si>
    <t>当前已在本市18所公办幼儿园稳定应用，覆盖4200名幼儿、360名教师，教师满意度达91%，家长满意度达95%。</t>
  </si>
  <si>
    <t>通过游戏化交互提升幼儿参与度，自动化成长记录减轻教师负担，实时家园协同增强家长参与，推动学前教育向智慧化、个性化发展。</t>
  </si>
  <si>
    <t>游戏化AI启蒙 → 自动化成长记录 → 实时家园协同 → 教师减负增效</t>
  </si>
  <si>
    <t>["语音交互", "图像识别", "数据分析", "个性化推荐", "AI算法"]</t>
  </si>
  <si>
    <t>智慧保教辅助系统</t>
  </si>
  <si>
    <t>文档中提到“要求学生将‘录制自己房间视频’的分层作业上传至腾讯微云班级文件夹。”</t>
  </si>
  <si>
    <t>学生：提升启蒙教育质量与参与度；教师：减轻成长记录负担，提高工作效率；家长：实时了解幼儿在园动态，增强家园协同。</t>
  </si>
  <si>
    <t>游戏化 AI 启蒙 → 自动化成长记录 → 实时化家园协同</t>
  </si>
  <si>
    <t>数据采集层（语音交互模块、图像识别模块、成长数据分析模块）
行为识别层（幼儿行为识别与反馈）
个性化学习层（实时反馈与建议）</t>
  </si>
  <si>
    <t>已在本市18所公办幼儿园稳定应用，覆盖4200名幼儿，整体处于推广阶段。</t>
  </si>
  <si>
    <t>构建AI赋能的智慧保教生态，打破传统启蒙与记录模式，实现个性化游戏化启蒙，自动化成长记录，实时家园协同。</t>
  </si>
  <si>
    <t>腾讯文档可收集个体主观性问题</t>
  </si>
  <si>
    <t>第1360号案例_2025人工智能案例申报书.docx</t>
  </si>
  <si>
    <t>一起“趣”滚球</t>
  </si>
  <si>
    <t>已在本园取得扎实成果，获区级奖项，并开展了覆盖全园10个班的专题教研，具有规模化推广潜力</t>
  </si>
  <si>
    <t>通过将技术无缝嵌入幼儿自然游戏，形成了可操作的教学策略和生成性教学资源，有效促进幼儿高阶思维与合作能力的发展。</t>
  </si>
  <si>
    <t>现场拍摄 → 无线传输 → 后台编辑 → 集体展示</t>
  </si>
  <si>
    <t>["视频分析", "交互式触控技术", "慢放观察", "动态标注", "量化评估工具"]</t>
  </si>
  <si>
    <t>文档中提到“结合腾讯文档等真实协作平台，实现了从原理认知到实战应用的闭环。”</t>
  </si>
  <si>
    <t>学生：提升高阶思维与合作能力；教师：实现精准评估与有效介入；学校：形成可推广的生成性教学资源。</t>
  </si>
  <si>
    <t>数据采集层（现场拍摄、无线传输）
行为识别层（视频分析、问题定位）
个性化学习层（方案设计、动态验证）</t>
  </si>
  <si>
    <t>案例已在本园取得成果，具备规模化推广潜力，尤其适合普通幼儿园普及。</t>
  </si>
  <si>
    <t>构建了技术赋能的问题驱动游戏课程模式，突破了传统观察评价的主观性，使幼儿的思维过程、问题解决能力和合作行为变得可见、可评、可追溯。</t>
  </si>
  <si>
    <t>文档中提到“选用腾讯问卷AI版、Canva AI、豆包等工具，结合义务教育信息科技教学指南要求”</t>
  </si>
  <si>
    <t>文档中提到“利用‘腾讯英语君’进行口语评测与反馈”</t>
  </si>
  <si>
    <t>第1361号案例_分贝探秘家：AI解锁音量密码.docx</t>
  </si>
  <si>
    <t>分贝探秘家：AI解锁音量密码</t>
  </si>
  <si>
    <t>覆盖园所3个大班，98名幼儿及家庭，持续进行亲子探究活动，推广模式简单易复制</t>
  </si>
  <si>
    <t>构建AI赋能的三阶思辨教学模式，打破传统教师主导说教的局限，促进幼儿自主探究与社会规则意识的建立</t>
  </si>
  <si>
    <t>AI辅助 + 幼儿自主探究 → 噪音感知 → 场景化音量判断 → 思辨能力提升</t>
  </si>
  <si>
    <t>["语音识别", "数据可视化", "教育数据分析", "幼儿思维捕捉技术"]</t>
  </si>
  <si>
    <t>文中提到“学生可以通过‘腾讯英语君’平台进行口语录音”</t>
  </si>
  <si>
    <t>学生：提升思辨能力与社会规则意识；教师：提供数据化教学支撑，推动教育转型；学校：实现从经验驱动向数据+经验双驱动的转型。</t>
  </si>
  <si>
    <t>AI辅助教学 → 幼儿自主探究 → 数据化支持 → 社会规则意识提升</t>
  </si>
  <si>
    <t>数据采集层（AI记录对话式交谈）
行为识别层（捕捉幼儿思维动态）
智能策略层（推荐社会场景任务）</t>
  </si>
  <si>
    <t>当前应用规模覆盖园所3个大班，98名幼儿及家庭，整体处于推广阶段，具备规模化应用潜力。</t>
  </si>
  <si>
    <t>构建AI赋能的三阶思辨教学模式，突破传统教师主导的局限，首次将AI技术与幼儿哲学思辨活动深度融合，推动幼儿自主探究与社会规则认知的建立。</t>
  </si>
  <si>
    <t>社会规则教育</t>
  </si>
  <si>
    <t>文档中提到“将学生作品上传至‘腾讯元宝’班级专属对话框”</t>
  </si>
  <si>
    <t>第1362号案例_智启活力课堂：AI运动分析系统助力初中篮球投篮技术教学的实践案例.docx</t>
  </si>
  <si>
    <t>智启活力课堂：AI运动分析系统助力初中篮球投篮技术教学的实践案例</t>
  </si>
  <si>
    <t>案例已在初中篮球教学中取得显著成效，具备推广价值，适合大规模应用。</t>
  </si>
  <si>
    <t>通过AI运动分析系统实现动作评估的量化与可视化，推动教师角色转变为教学设计师，提升教学效率与学生技术水平。</t>
  </si>
  <si>
    <t>数据采集 → 动作分析与诊断 → 个性化反馈与矫正方案生成 → 教学效果反馈与优化</t>
  </si>
  <si>
    <t>["计算机视觉", "姿态识别算法", "数据分析", "个性化学习反馈", "动作模型库"]</t>
  </si>
  <si>
    <t>文档中提到“教师向元宝输入指令：‘请生成一份针对初中生《黄鹤楼》的预习资料包’”</t>
  </si>
  <si>
    <t>学生：提升投篮技术、增强运动意识；教师：提高教学效率、积累教学经验；学校：形成可复制的教学方案，推动教学方法创新。</t>
  </si>
  <si>
    <t>需求分析 → 数据采集 → 动作分析与反馈 → 教学优化</t>
  </si>
  <si>
    <t>数据采集层（高清智能摄像头、动作影像实时采集）
行为识别层（姿态识别算法、关节点数据提取）
画像诊断层（个性化分析报告生成、问题标注）
个性化学习层（针对性矫正练习视频推送）</t>
  </si>
  <si>
    <t>案例所采用的AI运动分析系统在动作识别精度和青少年模型适配性上达到区域领先水平，具备较强的实践推广价值，推动“技术赋能体育”常态化应用。</t>
  </si>
  <si>
    <t>构建了“数据采集—精准诊断—个性化指导—效果反馈”的闭环教学流程，突破传统教学模式，实现动作评估的量化与可视化，提升了技术应用的针对性和教学效率。</t>
  </si>
  <si>
    <t>第1363号案例_word：AI安全乐园：幼儿园大班网络安全游戏化启蒙教育实践.docx</t>
  </si>
  <si>
    <t>AI安全乐园：幼儿园大班网络安全游戏化启蒙教育实践</t>
  </si>
  <si>
    <t>案例已在多所幼儿园试点应用，具备推广条件</t>
  </si>
  <si>
    <t>通过AI技术将抽象的网络安全概念转化为幼儿可理解的具体内容，创造了沉浸式体验和家园共育机制。</t>
  </si>
  <si>
    <t>AI情景模拟生成 → 行为识别系统 → 自然语言处理技术 → 网络安全教育体系构建</t>
  </si>
  <si>
    <t>["AI情景模拟", "行为识别", "自然语言处理", "计算机视觉", "情感计算"]</t>
  </si>
  <si>
    <t>依托腾讯元宝的代码开发能力进行互动游戏开发，快速搭建“形近字找茬”和“汉字结构拼图”两款轻量化游戏</t>
  </si>
  <si>
    <t>学生：提升网络安全意识与行为；教师：积累网络安全教育经验；学校：形成可推广的网络安全教育范式。</t>
  </si>
  <si>
    <t>AI情景模拟生成 → 行为识别与记录 → 个性化反馈与互动 → 网络安全意识提升</t>
  </si>
  <si>
    <t>数据采集层（行为识别系统、AI情景模拟系统）
智能反馈层（AI故事生成系统、语音交互技术）
个性化学习层（AI语音评测系统、情感计算技术）</t>
  </si>
  <si>
    <t>企业产品以“网络安全教育工具”为主，幼儿园通过校本化规则实现教育适配，整体处于探索与推广阶段。</t>
  </si>
  <si>
    <t>将抽象的网络安全概念转化为幼儿可理解的具体内容，通过沉浸式体验增强教育实效性，建立家园共育机制，实现持续性教育合力。</t>
  </si>
  <si>
    <t>文档中提到“选定‘腾讯元宝’作为主要支撑平台，其强大的AI视频互动与语音评测功能”</t>
  </si>
  <si>
    <t>文档中提到“使用腾讯元宝进行文本生成与创意优化”</t>
  </si>
  <si>
    <t>腾讯公司</t>
  </si>
  <si>
    <t>文档中提到“课堂评价端，选用腾讯元宝实现批量初评，教师可在下课前完成全班作品等级划分”</t>
  </si>
  <si>
    <t>第1364号案例_AI画像：三阶导航赋能教研新范式.docx</t>
  </si>
  <si>
    <t>AI画像：三阶导航赋能教研新范式</t>
  </si>
  <si>
    <t>已在区域内1所中心园和3所分园试点，反馈良好，处于规模化推广阶段</t>
  </si>
  <si>
    <t>构建了‘AI赋能三阶研训’模式，打破传统研训一刀切的局限，实现精准聚类需求与实时反馈，提升教师观察评价能力。</t>
  </si>
  <si>
    <t>训前智诊 → 训中智研 → 训后智评</t>
  </si>
  <si>
    <t>["数据可视化", "多模态行为分析", "自然语言处理", "智能推荐算法", "能力画像生成"]</t>
  </si>
  <si>
    <t>文档中提到“基于腾讯元宝AI的‘提示链式’个性化辅导路径”</t>
  </si>
  <si>
    <t>教师：提升观察评价能力与专业自主发展意识；学校：实现个性化、智能化的教师研训体系，促进教师专业成长。</t>
  </si>
  <si>
    <t>数据采集层（多模态行为分析、智能诊断系统）
行为识别层（课堂观察助手、语音智能引擎）
画像诊断层（教师能力矩阵生成、个性化发展路径规划）</t>
  </si>
  <si>
    <t>企业产品以"教师专业发展工具"为主，已在区域内多所幼儿园试点，整体处于推广阶段。</t>
  </si>
  <si>
    <t>构建了“AI赋能三阶研训”模式，实现研训需求秒级诊断与个性化资源智能匹配，打破传统研训一刀切的局限，提升教师能力的可量化与可视化。</t>
  </si>
  <si>
    <t>教育</t>
  </si>
  <si>
    <t>文档中提到“学生用腾讯元宝设计一日旅行计划”</t>
  </si>
  <si>
    <t>智能研训看板</t>
  </si>
  <si>
    <t>文档中提到“依托腾讯元宝的代码开发能力进行互动游戏开发”</t>
  </si>
  <si>
    <t>第1365号案例_基于PBL模式的《AI听写小助手》项目设计与实施.docx</t>
  </si>
  <si>
    <t>基于PBL模式的《AI听写小助手》项目设计与实施</t>
  </si>
  <si>
    <t>黄岩区</t>
  </si>
  <si>
    <t>已在实施学校五六年级普及，每周1节必修AI课，覆盖学生1100人，处于规模化推广阶段</t>
  </si>
  <si>
    <t>通过项目学习模式整合AI技术与基础教育，打破学科壁垒，提升学生的创新能力与实践能力。</t>
  </si>
  <si>
    <t>需求分析 → 技术与教学融合实践 → 实施过程 → 评价与优化</t>
  </si>
  <si>
    <t>["语音合成", "图形化编程", "过程性评价", "项目化学习", "跨学科融合"]</t>
  </si>
  <si>
    <t>讯飞语音合成平台</t>
  </si>
  <si>
    <t>文档中提到“案例使用的基础大模型腾讯元器”</t>
  </si>
  <si>
    <t>学生：提升AI认知与实践能力；教师：促进教学模式创新与师资成长；学校：形成可复制的AI课程实施方案。</t>
  </si>
  <si>
    <t>需求分析 → 技术与教学融合实践 → 实施过程 → 评价体系创新</t>
  </si>
  <si>
    <t>数据采集层（学生课堂表现记录）
行为识别层（学生参与状态分析）
个性化学习层（即时反馈与优化）</t>
  </si>
  <si>
    <t>项目已在实施学校普及，覆盖1100名学生，处于区域内小学AI教学技术应用的领先水平</t>
  </si>
  <si>
    <t>构建PBL教学模式，整合语音合成技术，打破学科壁垒，实现跨学科AI教学，提升学生创新能力与实践能力。</t>
  </si>
  <si>
    <t>腾讯元器</t>
  </si>
  <si>
    <t>文档中提到‘基于腾讯元器平台搭建’</t>
  </si>
  <si>
    <t>第1366号案例_AI技术生成个性化场景在小学二年级语文中应用研究.docx</t>
  </si>
  <si>
    <t>AI技术生成个性化场景在小学二年级语文中应用研究</t>
  </si>
  <si>
    <t>已在多所小学试点应用，整体处于规模化推广初期</t>
  </si>
  <si>
    <t>通过AI技术生成可视化教学资源，提升学生对抽象文本的理解和课堂参与度，降低教师使用AI的门槛。</t>
  </si>
  <si>
    <t>需求调查 → AI可视化教学资源开发 → 课程开发与实施 → 教师培训与支持</t>
  </si>
  <si>
    <t>["AI生成技术", "可视化教学资源", "互动式学习工具", "数据统计与分析"]</t>
  </si>
  <si>
    <t>学生：提升对文本情景的理解与参与感；教师：减少教学时间，提高教学效率；学校：形成可复制的AI应用教学模式</t>
  </si>
  <si>
    <t>需求调查 → AI可视化教学资源开发 → 课程开发 → 教学实施</t>
  </si>
  <si>
    <t>数据采集层（教师与学生问卷调查）
行为识别层（分析教师与学生的需求与反馈）
画像诊断层（生成个性化学习资源与任务）
个性化学习层（实时反馈与个性化辅导）</t>
  </si>
  <si>
    <t>通过AI生成动态可视化资源，提升学生对抽象内容的理解，形成全流程的AI应用教学链，降低教师使用AI的门槛</t>
  </si>
  <si>
    <t>文档中提到“整合腾讯云混元大模型（教育版）”</t>
  </si>
  <si>
    <t>文档中提到“课前通过腾讯云智慧校园学情诊断系统开展前置测评”</t>
  </si>
  <si>
    <t>腾讯云智慧校园学情诊断系统</t>
  </si>
  <si>
    <t>腾讯云智慧校园</t>
  </si>
  <si>
    <t>第1367号案例_从“痛点”到“亮点”：天台县“数智劳动”赋能乡村教育的破局之道(1).docx</t>
  </si>
  <si>
    <t>从“痛点”到“亮点”：天台县“数智劳动”赋能乡村教育的破局之道</t>
  </si>
  <si>
    <t>经过近三年反复迭代，具有较强的可复制可推广价值，整体处于推广阶段</t>
  </si>
  <si>
    <t>通过数字技术构建无边界的劳动教育新样态，整合校内外资源，提升乡村教育质量，激活乡土文化传承。</t>
  </si>
  <si>
    <t>数据采集与分析 → 劳动教育资源整合 → 实时教学管理与动态评价 → 乡村教育生态重建</t>
  </si>
  <si>
    <t>["数据分析", "人工智能", "虚拟现实", "动态追踪", "教育资源整合"]</t>
  </si>
  <si>
    <t>文档中提到“课后通过腾讯云智慧校园AI教学诊断系统自动生成《同课异构多维对比报告》”</t>
  </si>
  <si>
    <t>学生：增强劳动能力与乡土情怀；教师：实现精准管理与教学资源共享；学校：重塑乡村教育形象与提升教育质量。</t>
  </si>
  <si>
    <t>数据采集与分析 → 教学行为管理 → 劳动教育资源整合 → 学习效果评估</t>
  </si>
  <si>
    <t>数据采集层（基础数据统计、动态监控）
行为识别层（劳动教育开课情况监测）
画像诊断层（学生劳动能力评估）
个性化学习层（个性化劳动提升方案）</t>
  </si>
  <si>
    <t>企业产品以“学习支持工具”为主，乡村教育数字化转型处于推广阶段，整体应用逐渐深入。</t>
  </si>
  <si>
    <t>构建了无边界的劳动教育新样态，通过数字技术实现资源共享与精准管理，促进城乡教育融合与乡村文化传承。</t>
  </si>
  <si>
    <t>腾讯云智慧校园AI教学诊断系统</t>
  </si>
  <si>
    <t>文档中提到“基于 AI 工具（如腾讯智服 AI 实验平台），生成与真实设备 1:1 匹配的 ‘双缝干涉虚拟实验系统’”</t>
  </si>
  <si>
    <t>第1368号案例_智能向善 育见未来：天台县构建泛在可及终身学习生态的探索与实践(12).docx</t>
  </si>
  <si>
    <t>智能向善 育见未来：天台县构建泛在可及终身学习生态的探索与实践</t>
  </si>
  <si>
    <t>通过乡村小规模学校开展研究，提供低成本、高效率的技术应用方案，推动城乡教育均衡发展，整体处于探索与实践阶段。</t>
  </si>
  <si>
    <t>打破传统教育模式的时空限制，构建灵活高效的教育生态，支持个性化学习与自主探究，促进教育公平与资源共享。</t>
  </si>
  <si>
    <t>基于人工智能与虚拟现实技术，构建沉浸式学习空间，支持多模态交互与个性化学习。</t>
  </si>
  <si>
    <t>["人工智能", "虚拟现实技术", "多模态交互", "大数据分析", "个性化学习"]</t>
  </si>
  <si>
    <t>文档中提到‘学生用腾讯智影做科学饮食宣传作品’</t>
  </si>
  <si>
    <t>学生：提升自主学习能力与批判性思维；教师：转变为学习设计师，关注学生个性化指导；学校：推动教育公平与城乡教育均衡发展。</t>
  </si>
  <si>
    <t>人工智能与虚拟现实技术应用 → 沉浸式学习空间构建 → 自适应学习体系 → 个性化学习支持</t>
  </si>
  <si>
    <t>数据采集层（多模态数据采集与融合）
行为识别层（学习模式分析、认知状态识别）
画像诊断层（个性化学习画像生成、学习反馈）
个性化学习层（即时生成反馈）</t>
  </si>
  <si>
    <t>企业产品以'学习支持工具'为主，针对乡村教育进行技术应用，整体处于推广与应用阶段</t>
  </si>
  <si>
    <t>打破传统课堂的时空限制，构建灵活的教育生态，强调学生自主学习与个性化发展，利用AI技术实现因材施教的目标。</t>
  </si>
  <si>
    <t>未来课堂</t>
  </si>
  <si>
    <t>学生借助腾讯智影完成科学饮食宣传作品</t>
  </si>
  <si>
    <t>第1369号案例_四核三维：AI赋能下指向冲突解决教研新路径 .docx</t>
  </si>
  <si>
    <t>四核三维：AI赋能下指向冲突解决教研新路径</t>
  </si>
  <si>
    <t>已在部分幼儿园试点应用，支持规模化推广，助力更多幼儿教师提升专业能力</t>
  </si>
  <si>
    <t>通过多元数据采集与智能分析，构建新的教研模式，提升教师冲突解决能力，促进幼儿社会化发展。</t>
  </si>
  <si>
    <t>多元数据采集 → 智能识别分析 → 互动模拟演练 → 多维评价反馈</t>
  </si>
  <si>
    <t>["视频处理", "语音识别", "情绪分析", "数据挖掘", "模式识别"]</t>
  </si>
  <si>
    <t>美图AI</t>
  </si>
  <si>
    <t>文档中提到“通过AI赋能学情分析，目标是构建‘实时诊断—个性推送—动态优化’的教学闭环”</t>
  </si>
  <si>
    <t>教师：提升冲突解决能力，优化教研流程；幼儿：提高自主解决冲突的能力，减少攻击性行为。</t>
  </si>
  <si>
    <t>数据采集层（视频脱敏处理、语音实时转写）；行为识别层（表情语调分析、智慧分级标记）；画像诊断层（历史数据对比）；个性化学习层（能力成长追踪、教育成效评价）</t>
  </si>
  <si>
    <t>已在部分幼儿园试点应用，教师冲突解决能力评估指标提升明显，整体处于推广阶段。</t>
  </si>
  <si>
    <t>构建了'多元数据采集 - 智能识别分析 - 互动模拟演练 - 多维评价反馈'的教研模式，打破传统经验驱动，提升教研效率与教师能力。</t>
  </si>
  <si>
    <t>社会情感教育</t>
  </si>
  <si>
    <t>讯飞听见APP</t>
  </si>
  <si>
    <t>文档中提到“利用Kimi的图像生成功能，生成学生政治学科答题表现的评估雷达图”</t>
  </si>
  <si>
    <t>文档中提到“依托‘醍摩豆AI’教研组内观课议课”</t>
  </si>
  <si>
    <t>文档中提到“通过醍摩豆系统发布智能问卷，采集学生生活经验、知识基础、学习偏好”</t>
  </si>
  <si>
    <t>早标网场景模拟器</t>
  </si>
  <si>
    <t>文档中提到“通过醍摩豆系统发布智能问卷，30分钟内采集学生生活经验、知识基础、学习偏好三类数据”</t>
  </si>
  <si>
    <t>第1370号案例_2025人工智能案例申报书  杜桥镇中心校 项斐斐.docx</t>
  </si>
  <si>
    <t>打破时空的语文课——基于ai数字人的古诗教学创新与实践</t>
  </si>
  <si>
    <t>杜桥镇</t>
  </si>
  <si>
    <t>该案例模式具有极高的可复制性和推广价值，已在基础教育领域进行试点，处于推广阶段。</t>
  </si>
  <si>
    <t>通过AI数字人技术实现历史人物的“数字复活”，打破古诗教学的时空壁垒，提升学生的课堂参与度与理解能力。</t>
  </si>
  <si>
    <t>AI数字人构建互动教学场景 → 语音交互与实时对话 → 知识问答与即时反馈 → 沉浸式学习体验</t>
  </si>
  <si>
    <t>["自然语言处理", "语音识别", "多媒体智能关联", "数字人驱动"]</t>
  </si>
  <si>
    <t>豆包AI数字人</t>
  </si>
  <si>
    <t>文档中提到‘依托醍魔豆智慧教育系统，实时采集学生课堂答题正确率’</t>
  </si>
  <si>
    <t>学生：提升古诗鉴赏能力与人文素养，激发学习兴趣；教师：实现教学模式创新与课堂互动提升；学校：推动教育数字化转型与教学质量提升。</t>
  </si>
  <si>
    <t>AI数字人构建互动教学场景 → 语音交互与实时对话 → 知识问答与内容适配 → 学生情感体验与理解深化</t>
  </si>
  <si>
    <t>数据采集层（语音交互与实时对话）
行为识别层（学生提问识别与响应）
情境建模层（历史人物与诗歌内容知识库）
个性化学习层（针对性讲解与互动）</t>
  </si>
  <si>
    <t>该案例展示了AI数字人技术在基础教育中的应用潜力，推动了教育信息化向场景融合转型，整体处于技术应用的初步推广阶段。</t>
  </si>
  <si>
    <t>实现了从教师中心向学生与AI协同探究的转变，构建了人机协同、虚实融合的新型教学关系，突破了古诗教学的时空壁垒与情感体验传递障碍。</t>
  </si>
  <si>
    <t>第1371号案例_幼儿园语言领域AI赋能故事创编活动案例 —— 以中大班“我的动物朋友”主题活动为例                                .docx</t>
  </si>
  <si>
    <t>幼儿园语言领域AI赋能故事创编活动案例</t>
  </si>
  <si>
    <t>福溪街道</t>
  </si>
  <si>
    <t>本案例所用工具均为老师容易操作的常规资源，推广门槛低，适合中小型幼儿园及乡村园所。</t>
  </si>
  <si>
    <t>通过AI辅助的故事创编活动，提升幼儿的表达能力和想象力，实现分层指导与即时反馈，增强学习成就感。</t>
  </si>
  <si>
    <t>需求调研 → AI生成素材 → 课堂创编 → 故事润色与分享 → 家园联动</t>
  </si>
  <si>
    <t>["AI生成内容", "图像生成", "语音识别", "即时反馈机制", "个性化学习支持"]</t>
  </si>
  <si>
    <t>文档中提到“接入醍魔豆智慧教育系统”</t>
  </si>
  <si>
    <t>学生：提升表达力和想象力；教师：减轻备课负担，提升教学效率；学校：增强家园信任，优化教育生态。</t>
  </si>
  <si>
    <t>需求调研 → AI生成素材 → 课堂创编 → 故事润色 → 家园联动</t>
  </si>
  <si>
    <t>数据采集层（需求调研与素材生成）
行为识别层（幼儿表达与互动分析）
画像诊断层（故事框架与情节生成）
个性化学习层（即时反馈与成果展示）</t>
  </si>
  <si>
    <t>企业产品以“学习支持工具”为主，适用于不同办园条件，整体处于推广阶段。</t>
  </si>
  <si>
    <t>实现分层指导与即时反馈，增强幼儿的表达机会与成就感，重塑师幼互动模式，释放教师专业价值。</t>
  </si>
  <si>
    <t>图像生成工具</t>
  </si>
  <si>
    <t>文档中提到“体能活动AI工具能够实时监测幼儿的运动数据”</t>
  </si>
  <si>
    <t>第1372号案例_人工智能赋能幼儿游戏中的持续性学习观察与支持.docx</t>
  </si>
  <si>
    <t>人工智能赋能幼儿游戏中的持续性学习观察与支持</t>
  </si>
  <si>
    <t>该系统已在天台县恩美幼儿园实施，取得显著成效，正在推广至其他幼儿园。</t>
  </si>
  <si>
    <t>通过AI技术与教师观察的结合，实现个性化教育支持与科学的动态评估，提升了教育效率与质量。</t>
  </si>
  <si>
    <t>智能感知 → 数据分析 → 个性化支持</t>
  </si>
  <si>
    <t>["多模态数据采集", "行为识别", "数据可视化", "深度学习", "自然语言处理"]</t>
  </si>
  <si>
    <t>文档中提到“构建覆盖全链路的体育大数据平台，打通数据流转通道”</t>
  </si>
  <si>
    <t>学生：促进深度学习能力的持续发展；教师：提升观察效率与质量，减少记录时间；学校：推动幼儿教育向个性化、科学化、精准化方向迈进。</t>
  </si>
  <si>
    <t>数据采集层（多模态数据采集，包括摄像头、录音等设备）；行为识别层（自动识别幼儿操作行为）；画像诊断层（生成发展水平报告）；个性化学习层（生成个性化教育建议）</t>
  </si>
  <si>
    <t>企业产品以“学习支持工具”为主，整体处于规模化应用初期，已在幼儿园教育中得到初步应用。</t>
  </si>
  <si>
    <t>通过AI与教师智慧的双轨观察模式，实现数据驱动的个性化指导，提升观察评价的科学性，促进家园共育的深度发展。</t>
  </si>
  <si>
    <t>自动观察记录系统</t>
  </si>
  <si>
    <t>文档中提到《体育智能小助手》是专为信息科技与体育融合教学设计的智能教育工具。</t>
  </si>
  <si>
    <t>第1373号案例_2025人工智能案例申报书AI赋能大班“鱼儿”课程创生与进阶实践.docx</t>
  </si>
  <si>
    <t>AI赋能大班“鱼儿”课程创生与进阶实践</t>
  </si>
  <si>
    <t>课程已在本园6个大班落地，覆盖幼儿180名，计划推广至其他幼儿园</t>
  </si>
  <si>
    <t>首创AI赋能的课程开发模式，打破传统课程局限，通过AI工具实现课程设计与师幼互动的高效优化。</t>
  </si>
  <si>
    <t>课程设计 → 生成性成果分析 → 迭代优化 → 应用实践</t>
  </si>
  <si>
    <t>["自然语言处理", "生成式对话系统", "数据分析", "教育数据挖掘"]</t>
  </si>
  <si>
    <t>文档中提到“借助天工 AI 创作助手，让学生输入歌词与风格生成音乐片段”</t>
  </si>
  <si>
    <t>学生：提升观察能力与表达能力；教师：优化课堂设计与互动策略；学校：为幼小衔接课程提供可推广的实践路径。</t>
  </si>
  <si>
    <t>课程设计 → 生成性成果分析 → 课程迭代与优化</t>
  </si>
  <si>
    <t>课程设计阶段（文心一言助力精准适配）；成果转化阶段（DeepSeek支撑成果分析）；多轮闭环优化（AI辅助设计-课堂实践-AI成果分析-迭代实践）。</t>
  </si>
  <si>
    <t>课程已在本园6个大班落地，覆盖180名幼儿，整体处于推广阶段，具备较高的应用价值。</t>
  </si>
  <si>
    <t>首创AI赋能的课程开发模式，打破传统课程设计的局限，形成目标对标-实践落地-成果优化的完整课程链，适配大班科学课程的多重需求。</t>
  </si>
  <si>
    <t>文档中提到“学生通过‘天工AI’制作PPT。”</t>
  </si>
  <si>
    <t>第1374号案例_从不可见到可循证：基于多模态AI的科学探究课堂智能监测与反馈系统.docx</t>
  </si>
  <si>
    <t>从不可见到可循证：基于多模态AI的科学探究课堂智能监测与反馈系统</t>
  </si>
  <si>
    <t>已在多校常态化应用，成效显著，具备极强的可复制性</t>
  </si>
  <si>
    <t>通过多模态AI技术构建课堂数字孪生环境，实现对学生实验操作的实时监测与反馈，提升教学效率与科学素养。</t>
  </si>
  <si>
    <t>多模态数据采集 → 实验过程监测与预警 → 数据分析与反馈生成 → 教学优化与决策支持</t>
  </si>
  <si>
    <t>["多模态数据采集", "视觉识别", "实时监测", "数据分析", "智能反馈"]</t>
  </si>
  <si>
    <t>文档中提到“教师可利用‘天工AI’的音视频分析功能”</t>
  </si>
  <si>
    <t>学生：提升科学探究能力与实验操作规范；教师：减轻课堂巡视负担，提升教学反馈的及时性；学校：形成可复制的AI赋能教学模式。</t>
  </si>
  <si>
    <t>需求分析 → 技术研发 → 应用优化 → 数据分析与反馈</t>
  </si>
  <si>
    <t>数据采集层（多模态数据采集与融合）
行为识别层（实验操作监测与违规预警）
画像诊断层（实验合规性分析与反馈生成）</t>
  </si>
  <si>
    <t>案例已在多校常态化应用，整体处于规模化应用初期，具备较强的可复制性。</t>
  </si>
  <si>
    <t>实现了教学过程的实时监测与反馈，推动了从结果性评价到过程性评价的转型，构建了基于数据的微观循证教研新范式。</t>
  </si>
  <si>
    <t>第1375号案例_构建“家园e盾”：幼儿园网络安全启蒙教育与家园共育实践新模式.docx</t>
  </si>
  <si>
    <t>构建“家园e盾”：幼儿园网络安全启蒙教育与家园共育实践新模式</t>
  </si>
  <si>
    <t>该项目已在天台县实验幼儿园实施，取得良好成效，具备向其他园所推广的潜力。</t>
  </si>
  <si>
    <t>通过游戏化、情境化的教学方式，构建了适合幼儿的网络安全教育体系，填补了学龄前阶段网络安全教育的空白。</t>
  </si>
  <si>
    <t>研发课程体系 → 创设互动体验区 → 实施数字素养提升计划 → 开展家庭实践活动</t>
  </si>
  <si>
    <t>["情境化教学", "游戏化学习", "项目式学习", "社群化家校联动", "互动体验设计"]</t>
  </si>
  <si>
    <t>网络安全魔法城堡</t>
  </si>
  <si>
    <t>文档中提到“天工AI集AI对话、音视频分析等功能于一体的生成式人工智能工具”</t>
  </si>
  <si>
    <t>学生：形成网络安全意识，能够识别和防范网络风险；教师：提升数字教育教学技能；学校：建立有效的家园共育模式，促进整体教育质量提升。</t>
  </si>
  <si>
    <t>感知教育 → 认知提升 → 实践应用 → 家园联动</t>
  </si>
  <si>
    <t>数据采集层（互动体验区的用户行为记录）
行为识别层（幼儿在游戏中的表现分析）
个性化学习层（根据幼儿的反馈调整教学内容）</t>
  </si>
  <si>
    <t>企业产品以“网络安全教育工具”为主，学校通过家园共育实现教学适配，整体处于推广应用阶段。</t>
  </si>
  <si>
    <t>构建了适应3-6岁幼儿特点的网络安全教育系统，采用游戏化、情境化的教学方式，促进幼儿在互动中学习，形成良好的网络安全意识和行为习惯。</t>
  </si>
  <si>
    <t>文档中提到‘利用天工APP个性化定制歌曲风格’</t>
  </si>
  <si>
    <t>第1376号案例_2025人工智能案例申报书.docx</t>
  </si>
  <si>
    <t>从沉默绘本到对话伙伴：中班语言区个性化智能体的教育实践</t>
  </si>
  <si>
    <t>该案例已在本园中班成功实施，正在探索更广泛的推广应用。</t>
  </si>
  <si>
    <t>通过将静态绘本转化为可对话的个性化智能体，提升幼儿语言交往能力，创造了低心理压力的互动环境。</t>
  </si>
  <si>
    <t>个性化智能体开发 → 语言互动设计 → 教学应用与优化 → 数据反馈与评估</t>
  </si>
  <si>
    <t>["个性化学习", "对话系统", "数据分析", "教育场景适配", "用户友好设计"]</t>
  </si>
  <si>
    <t>文档中提到“通过‘打招呼、问问题’互动，直观呈现AI‘语音识别、智能响应’的核心能力”</t>
  </si>
  <si>
    <t>幼儿：提升语言表达能力与社交互动能力；教师：获得个性化教学洞察与支持；学校：推动教育信息化与公平教育的实践</t>
  </si>
  <si>
    <t>需求分析 → 个性化定制 → 应用与优化</t>
  </si>
  <si>
    <t>数据采集层（对话历史记录与分析）
行为识别层（幼儿语言表达与社交意愿识别）
个性化学习层（个性化对话与反馈）</t>
  </si>
  <si>
    <t>该案例处于成功实施阶段，已在本园中班推广，具备广泛应用潜力</t>
  </si>
  <si>
    <t>实现了从教师主导的集体阅读到幼儿主导的个性化对话练习的转变，降低了技术门槛，促进了教育公平</t>
  </si>
  <si>
    <t>第1377号案例_朱鸿燕人工智能案例申报书.docx</t>
  </si>
  <si>
    <t>AI端入心间：童趣化网安家园共育</t>
  </si>
  <si>
    <t>案例在天台县实验幼儿园实施，处于推广阶段，已有初步应用成果。</t>
  </si>
  <si>
    <t>通过童趣化的方式提升幼儿对网络安全的认知与重视，创新了家园共育的模式。</t>
  </si>
  <si>
    <t>需求分析 → 技术研发 → 应用优化 → 实践推广</t>
  </si>
  <si>
    <t>文档中提到“引入天猫精灵，实现声情并茂的故事朗读与实时答疑”</t>
  </si>
  <si>
    <t>学生：提升网络安全意识与能力；教师：增强教学互动与效果；学校：构建安全、和谐的学习环境</t>
  </si>
  <si>
    <t>需求分析 → 技术研发 → 应用优化 → 效果评估</t>
  </si>
  <si>
    <t>案例处于推广阶段，已在部分幼儿园试点应用，整体应用规模尚在扩展中</t>
  </si>
  <si>
    <t>通过童趣化的方式提升幼儿的网络安全意识，结合AI技术实现个性化教育，推动家庭与学校的共育模式</t>
  </si>
  <si>
    <t>第1378号案例_2025人工智能案例申报书.docx</t>
  </si>
  <si>
    <t>AI+创意积木+多工具协同家庭科创培养案例</t>
  </si>
  <si>
    <t>目前已在嘉嘉家庭成功应用，具备向更大范围规模化推广的潜力</t>
  </si>
  <si>
    <t>创新构建‘家庭+AI+多工具+创意积木’四位一体的学习模式，充分发挥四方优势，实现家庭学习与校园科创活动的深度衔接。</t>
  </si>
  <si>
    <t>["数据分析", "个性化学习方案", "任务推送技术", "多工具协同", "学情报告生成"]</t>
  </si>
  <si>
    <t>文档中提到小A与天猫精灵智能交谈，帮助他深入理解故事内容</t>
  </si>
  <si>
    <t>学生：提升数学、科学学科能力与科创素养；教师：提供个性化辅导工具与方法；学校：形成可复制的家庭科创教育模式。</t>
  </si>
  <si>
    <t>数据采集层（学情数据导入与分析）
个性化学习层（定制学习方案与任务推送）
交互优化层（工具交互与数据闭环）</t>
  </si>
  <si>
    <t>案例已在小范围内成功应用，具备向更大范围规模化推广的潜力，整体处于初期推广阶段。</t>
  </si>
  <si>
    <t>创新构建家庭+AI+多工具+创意积木的四位一体学习模式，充分发挥各方优势，实现个性化学习与家庭辅导的有效结合。</t>
  </si>
  <si>
    <t>科学、数学</t>
  </si>
  <si>
    <t>豆包AI教育平台</t>
  </si>
  <si>
    <t>文档中提到“利用‘天天跳绳’软件，设计每周锻炼打卡任务”</t>
  </si>
  <si>
    <t>文档中提到“利用‘天天跳绳’App的AI技术，构建一个能实现个性化设计、智能化监管、数据化反馈的体育作业新范式”</t>
  </si>
  <si>
    <t>文档中提到“选用天天跳绳APP开展课前运球、亲子传接球前测，生成技能数据”</t>
  </si>
  <si>
    <t>第1379号案例_AI+场景浸润：小班幼儿积极用餐行为养成案例.docx</t>
  </si>
  <si>
    <t>AI+场景浸润：小班幼儿积极用餐行为养成案例</t>
  </si>
  <si>
    <t>台州市天台县</t>
  </si>
  <si>
    <t>该模式在幼儿园中处于创新应用阶段，具有较强的推广价值。</t>
  </si>
  <si>
    <t>通过轻量化AI工具组合，构建了‘认知-体验-认同’的食育路径，解决了幼儿挑食问题，促进了家园协同。</t>
  </si>
  <si>
    <t>需求分析 → 技术应用 → 日常场景融入 → 应用优化</t>
  </si>
  <si>
    <t>["AI动画生成", "视频剪辑", "互动提问", "家园协同机制"]</t>
  </si>
  <si>
    <t>学生：提高用餐积极性，减少挑食现象；教师：实现有效的饮食习惯引导；学校：促进家园合作，形成一致的饮食教育环境。</t>
  </si>
  <si>
    <t>数据采集层（幼儿用餐行为观察与反馈）
行为识别层（幼儿情绪与行为模式分析）
个性化学习层（动态调整动画内容与互动）</t>
  </si>
  <si>
    <t>该案例展示了轻量化AI工具在幼儿园日常教育中的应用，整体处于探索与实践阶段，具有较高的推广价值。</t>
  </si>
  <si>
    <t>通过AI动画与幼儿用餐场景的无缝融合，构建了“认知-体验-认同”的饮食教育闭环，创新了传统的饮食引导方式，降低了技术应用门槛，提升了家园协同效果。</t>
  </si>
  <si>
    <t>健康教育</t>
  </si>
  <si>
    <t>文档中提到“在天问Block中录入语音样本，提升唤醒准确率。”</t>
  </si>
  <si>
    <t>天问Block</t>
  </si>
  <si>
    <t>第1380号案例_申报书.docx</t>
  </si>
  <si>
    <t>一题多解万花筒：AI展示同一问题的多种解法与思路</t>
  </si>
  <si>
    <t>该模式已在班级及年级组内进行试点，取得显著成效，具备极强的规模化推广潜力。</t>
  </si>
  <si>
    <t>通过AI生成多种解法，促进学生思维活跃度，提升教师课程设计能力，实现个性化学习的精准供给。</t>
  </si>
  <si>
    <t>利用生成式AI进行个性化定制 → 通过提示词与AI对话生成多种解法 → 在课堂中展示与比较不同解法 → 课后延伸与创新。</t>
  </si>
  <si>
    <t>["生成式AI", "提示词工程", "个性化学习", "教学资源动态生成", "思维导图"]</t>
  </si>
  <si>
    <t>文档中提到“在天问Block中录入语音样本，启用噪声抑制算法。”</t>
  </si>
  <si>
    <t>学生：激发兴趣、拓宽思路、提升核心素养；教师：提升课程设计能力，专注于教学设计与学情分析；学校：促进教学质量提升，推动教育资源的均衡发展。</t>
  </si>
  <si>
    <t>数据采集层（学生思维样本收集）
行为识别层（解法对比与思路分析）
个性化学习层（AI生成多种解法）</t>
  </si>
  <si>
    <t>教学模式创新，教师角色转变为思维引导者；实现教学资源的动态生成，降低技术使用门槛，促进个性化学习的精准供给。</t>
  </si>
  <si>
    <t>第1381号案例_郑蓓蓓人工智能案例申报书.pdf</t>
  </si>
  <si>
    <t>织密“童”心防护网——天台县实验幼儿园防诈骗网络安全教育实践案例</t>
  </si>
  <si>
    <t>案例已在天台县实验幼儿园实施，正逐步推广至其他幼儿园</t>
  </si>
  <si>
    <t>通过多维度的教育方式与技术手段，提高师幼及家长的防诈骗意识与能力，形成了有效的安全防护网络。</t>
  </si>
  <si>
    <t>环境浸润 → 家校协同 → 技术赋能 → 防诈骗教育实施</t>
  </si>
  <si>
    <t>["互动游戏", "AI评估技术", "动画技术"]</t>
  </si>
  <si>
    <t>文档中提到“通过天学网AI智能批改模型实现以下核心功能”</t>
  </si>
  <si>
    <t>学生：提升防范意识与能力；教师：增强教学效果与互动；学校：构建安全教育体系与社区联动。</t>
  </si>
  <si>
    <t>环境浸润 → 家校协同 → 技术赋能 → 教育实施</t>
  </si>
  <si>
    <t>数据采集层（环境宣传画、互动游戏）；行为识别层（角色扮演活动、家庭安全暗号设计）；个性化学习层（AI评估技术）</t>
  </si>
  <si>
    <t>企业产品以“网络安全教育工具”为主，学校通过多维度合作实现教育适配，整体处于探索与应用阶段。</t>
  </si>
  <si>
    <t>通过环境浸润与家园共育相结合，利用AI技术提升教育的生动性与精准性，形成了独特的防诈骗教育模式。</t>
  </si>
  <si>
    <t>中国电信</t>
  </si>
  <si>
    <t>文档中提到'通过标准协议接入校园现有摄像头，构建江海实验学校-天翼视联网智慧管理平台'</t>
  </si>
  <si>
    <t>文档中提到‘整体技术架构围绕天喻教育平台与学生平板展开’</t>
  </si>
  <si>
    <t>文档中提到“作文的智能诊断 跳跳龙作文AI批改等”</t>
  </si>
  <si>
    <t>教师在“一对一倾听”环节应用“听脑”进行智能语音转写</t>
  </si>
  <si>
    <t>第1382号案例_2025人工智能案例申报书（利用生成式AI赋能小学科学项目化学习表现性评价）.docx</t>
  </si>
  <si>
    <t>利用生成式AI赋能小学科学项目化学习表现性评价</t>
  </si>
  <si>
    <t>通过持续的课例实践，积累了生成式AI支持评价的真实案例集，逐渐形成可推广的应用模式。</t>
  </si>
  <si>
    <t>构建了生成式AI赋能的评价工具体系，开发契合核心素养的表现性评价标准，创设人机协同的多主体评价机制，提升了学生的科学探究兴趣与元认知能力。</t>
  </si>
  <si>
    <t>问题提出 → 方案设计 → 实践操作 → 成果迭代 → 迁移应用 → 数据整合与评价</t>
  </si>
  <si>
    <t>["自然语言处理", "数据分析", "多模态生成", "音视频分析", "过程性评价"]</t>
  </si>
  <si>
    <t>文档中提到“学校开发数字化听评课系统，实现手机端一键创建听课活动”</t>
  </si>
  <si>
    <t>学生：提升科学探究兴趣、元认知能力与学业表现；教师：减轻撰写评语的工作负担，提升评价的针对性与有效性；学校：形成可复制的AI赋能评价模式。</t>
  </si>
  <si>
    <t>数据采集层（多模态学习数据采集与融合）
行为识别层（分析学习与互动模式，识别认知状态与策略变化）
画像诊断层（建立个体学习画像与动态诊断机制）</t>
  </si>
  <si>
    <t>构建了生成式AI赋能的评价工具体系，开发契合核心素养的表现性评价标准，创设人机协同的多主体评价机制，提升了学生的科学探究兴趣和元认知能力。</t>
  </si>
  <si>
    <t>文档中提到“利用通义大模型，将音频数据上传到音视频速读模块，快速形成文稿”</t>
  </si>
  <si>
    <t>文档中提到“借助‘通义千问’深度融合‘菱娃在线’模块特性，优化了家长信息核验效率”</t>
  </si>
  <si>
    <t>文档中提到‘“通义千问”辅助文案与诗歌创作’</t>
  </si>
  <si>
    <t>文档中提到“案例使用的基础大模型通义千问”</t>
  </si>
  <si>
    <t>第1383号案例_潘晓群人工智能案例申报书.pdf</t>
  </si>
  <si>
    <t>我的“秘密小钥匙”—密码安全守护行动</t>
  </si>
  <si>
    <t>案例填补了幼儿阶段网络安全启蒙空白，正在进行推广与应用。</t>
  </si>
  <si>
    <t>通过游戏化活动帮助幼儿建立密码保护意识，创新性地将网络安全延伸到日常物品，增强幼儿的主动理解能力。</t>
  </si>
  <si>
    <t>游戏化活动设计 → 密码保护意识培养 → 情感与能力的综合提升</t>
  </si>
  <si>
    <t>["游戏化学习", "情境模拟", "互动讨论", "可视化工具"]</t>
  </si>
  <si>
    <t>文档中提到“教师通过通义千问生成梯度化练习体系”</t>
  </si>
  <si>
    <t>学生：增强隐私保护意识，初步建立密码安全观；教师：通过游戏化活动提升教学效果；学校：填补幼儿网络安全启蒙空白，推动信息安全教育。</t>
  </si>
  <si>
    <t>游戏化活动设计 → 情境模拟 → 密码安全知识传授 → 隐私保护意识培养</t>
  </si>
  <si>
    <t>数据采集层（游戏化活动数据收集与分析）
行为识别层（幼儿对密码概念的认知与反应分析）
个性化学习层（根据幼儿反馈调整活动内容）</t>
  </si>
  <si>
    <t>案例在幼儿园阶段应用较为广泛，逐步推广至其他教育机构，整体处于初步应用阶段。</t>
  </si>
  <si>
    <t>通过游戏化和情境模拟的方式，使幼儿在互动中主动理解密码安全，创新性地将网络安全教育融入日常生活场景。</t>
  </si>
  <si>
    <t>第1385号案例_一核四驱五章评：AI赋能“哲商金章”评价的实践探索.docx</t>
  </si>
  <si>
    <t>AI赋能“哲商金章”评价的实践探索</t>
  </si>
  <si>
    <t>通过智能数据采集与动态反馈系统，实现对学生综合素质的全面评价，促进家校协同与个性化成长。</t>
  </si>
  <si>
    <t>智能数据采集 → 算法模型构建 → 动态反馈系统 → 家校协同机制</t>
  </si>
  <si>
    <t>["数据采集", "算法模型", "动态反馈", "家校协同", "数据加密"]</t>
  </si>
  <si>
    <t>哲商金章智能评价平台</t>
  </si>
  <si>
    <t>文档中提到“教师借‘通义千问’生成诗歌解读、教案”</t>
  </si>
  <si>
    <t>学生：主动规划成长，综合素质提升；教师：提升教学效率与差异化教学能力；学校：构建科学化的评价体系，增强品牌影响力。</t>
  </si>
  <si>
    <t>数据采集层（全场景数据采集机制）
算法模型层（量化指标与动态修正机制）
反馈层（可视化反馈与个性化建议）</t>
  </si>
  <si>
    <t>企业产品以“评价支持工具”为主，学校通过校本化规则实现教学适配，整体处于规模化应用初期。</t>
  </si>
  <si>
    <t>构建了全场景、多维度、即时性的评价新模式，实现了评价内容的多元化与反馈的即时性，提升了家校协同的有效性。</t>
  </si>
  <si>
    <t>智慧校园APP</t>
  </si>
  <si>
    <t>文档中提到‘学生借助“通义千问”来完成提纲的梳理和修改’</t>
  </si>
  <si>
    <t>第1386号案例_陈莹莹 2025人工智能案例申报书.docx</t>
  </si>
  <si>
    <t>智绘双师：AI+教师协同指导下的幼儿美术创作效果研究</t>
  </si>
  <si>
    <t>该模式已在多所幼儿园试点应用，处于推广阶段</t>
  </si>
  <si>
    <t>通过AI资源整合与教师协同，显著提升幼儿美术创作的兴趣、技能与文化认同感，形成了独特的教育模式。</t>
  </si>
  <si>
    <t>AI资源整合 → 互动教学设计 → 个性化指导与反馈 → 创作成果巩固</t>
  </si>
  <si>
    <t>["AI资源整合", "个性化指导", "互动教学", "创作技能分析", "文化认同感提升"]</t>
  </si>
  <si>
    <t>文档中描述“利用通义千问大模型输入关键词，快速生成结构完整、语言生动的《营救蛋仔》故事脚本”</t>
  </si>
  <si>
    <t>学生：提升美术创作兴趣、技能与文化认同感；教师：实现精准指导与个性化反馈；学校：推动幼儿美术教育智能化转型。</t>
  </si>
  <si>
    <t>AI资源整合 → 互动教学 → 个性化反馈 → 创作成果巩固</t>
  </si>
  <si>
    <t>数据采集层（AI资源整合、动态数据分析）
行为识别层（学习参与度分析、创作过程监测）
画像诊断层（个性化指导与反馈生成）</t>
  </si>
  <si>
    <t>企业产品以“学习支持工具”为主，幼儿园通过AI技术整合资源，整体处于应用推广阶段。</t>
  </si>
  <si>
    <t>通过AI与教师的协同，整合多元资源，激发幼儿创作兴趣与潜能，促进个性化指导与文化认同感的提升。</t>
  </si>
  <si>
    <t>学生运用通义千问将零星疑问转化为研究课题</t>
  </si>
  <si>
    <t>第1387号案例_哲商ai小鹿：学生精准学习的好帮手.docx</t>
  </si>
  <si>
    <t>哲商ai小鹿：学生精准学习的好助手</t>
  </si>
  <si>
    <t>哲商AI小鹿智能体通过精准学情诊断、实时动态解惑和个性化资源推送，构建了适配小学特点的智能教育新范式，推动个性化学习落地。</t>
  </si>
  <si>
    <t>学情诊断 → 实时解惑 → 个性化资源推送 → 学习提升</t>
  </si>
  <si>
    <t>["多模态数据采集", "校本知识图谱", "动态学习画像", "自适应推送算法", "实时交互技术"]</t>
  </si>
  <si>
    <t>哲商AI小鹿</t>
  </si>
  <si>
    <t>文档中提到“通过‘通义千问’的会议纪要整理和文档生表现性总结报告”</t>
  </si>
  <si>
    <t>学生：精准定位学习问题，提升个性化学习效果；教师：减轻重复性工作负担，聚焦高阶教学任务；学校：形成精准教育标杆，推动教育数字化示范。</t>
  </si>
  <si>
    <t>数据采集层（多模态数据整合与分析）
行为识别层（学情画像生成、动态反馈）
个性化学习层（适配性资源推送）</t>
  </si>
  <si>
    <t>通过三级诊断模型精准拆解学习问题，实时互动与分层引导提升课堂效果，动态适配资源供给实现个性化学习支持。</t>
  </si>
  <si>
    <t>第1388号案例_AI 智能学伴赋能个性化学习-2025人工智能案例申报书.docx</t>
  </si>
  <si>
    <t>AI 智能学伴赋能个性化学习</t>
  </si>
  <si>
    <t>已在椒江区实验小学及共同体学校覆盖，运行稳定，适合县域大规模推广</t>
  </si>
  <si>
    <t>通过低成本硬件与省级资源，实现教育公平与个性化学习，形成可复制的教育模式与技术标准</t>
  </si>
  <si>
    <t>需求分析 → 技术研发与个性化定制 → 空间部署 → 迭代优化</t>
  </si>
  <si>
    <t>["自然语言处理", "知识图谱", "情绪识别", "多模态学习", "数据安全与隐私保护"]</t>
  </si>
  <si>
    <t>学生：提升学习兴趣与自主学习能力；教师：减轻备课与批改负担，提升个性化指导能力；学校：实现教育资源均衡与教学模式创新。</t>
  </si>
  <si>
    <t>通过百元硬件与省级资源的结合，实现教育公平与质量提升，形成可复制的'AI+基础教育'县域解决方案。</t>
  </si>
  <si>
    <t>文档中提到“利用通义千问解析教学视频，全面梳理师生问答”</t>
  </si>
  <si>
    <t>文档中提到“教师开启手机或平板上的通义千问APP的语音记录功能。”</t>
  </si>
  <si>
    <t>第1389号案例_AI赋能：“沉浸式英语智慧阅读”实践案例（应娇君）.docx</t>
  </si>
  <si>
    <t>AI赋能：沉浸式英语智慧阅读实践案例</t>
  </si>
  <si>
    <t>项目实施以来，学生在英语阅读方面取得显著进步，整体处于推广阶段</t>
  </si>
  <si>
    <t>通过AI与英语阅读的深度融合，提升学生的语言学习动机和跨学科技能，创造可触摸、可互动的学习体验。</t>
  </si>
  <si>
    <t>AI推荐系统 → VR场景模拟 → 人机对话互动 → 创意智造实践</t>
  </si>
  <si>
    <t>["语音识别", "虚拟现实技术", "AI推荐系统", "人机交互", "3D打印技术"]</t>
  </si>
  <si>
    <t>文档中提到“基于通义千问大模型对任务与文档的处理”</t>
  </si>
  <si>
    <t>学生：提高英语阅读兴趣与参与率，口语表达能力增强；教师：实现个性化教学与技术支持；学校：构建新型智慧学习生态系统。</t>
  </si>
  <si>
    <t>数据采集层（多模态学习数据采集与融合）；行为识别层（学习意图识别、学习路径偏差检测）；画像诊断层（个性化画像生成、学习绩效预测）；个性化学习层（即时生成反馈）</t>
  </si>
  <si>
    <t>通过沉浸式学习与科技结合，提升学生的语言学习动机与能力，创造可触摸的阅读体验，打破传统英语阅读的线性流程。</t>
  </si>
  <si>
    <t>教师在“一对一倾听”环节应用“通义听唔”进行智能语音转写</t>
  </si>
  <si>
    <t>利用通义万相等AI工具生成H⁺与OH⁻结合生成水分子的动态动画</t>
  </si>
  <si>
    <t>第1390号案例_轻量化AI技术赋能生命自然教育实践探索 --以大班幼儿饲养芦丁鸡探究案例为例.docx</t>
  </si>
  <si>
    <t>轻量化AI技术赋能生命自然教育实践探索</t>
  </si>
  <si>
    <t>案例所用AR应用、智能摄像头等工具可直接迁移至其他自然教育主题，具备跨园所、跨主题的推广价值。</t>
  </si>
  <si>
    <t>通过轻量化AI技术与芦丁鸡饲养的深度融合，无需专业设备和技术支持，让幼儿在低成本、易操作的活动中也能感受探索自然生命教育。</t>
  </si>
  <si>
    <t>低门槛智能教学场景搭建 → 全周期行为数据采集与应用 → AR技术辅助认知深化 → 个性化探究成果集生成</t>
  </si>
  <si>
    <t>["AR技术", "智能摄像头", "数据采集与分析", "云端观察库", "互动式学习"]</t>
  </si>
  <si>
    <t>文中提到“借助AI生成个性化阅读报告”</t>
  </si>
  <si>
    <t>学生：提升探究主动性与认知能力；教师：降低教学实施门槛，实现资源高效复用；学校：推动自然教育的数字化转型与创新。</t>
  </si>
  <si>
    <t>数据采集层（实时监测芦丁鸡动态、视频数据采集）
行为识别层（幼儿行为记录与分析）
画像诊断层（幼儿探究成长档案生成）
个性化学习层（个性化问题引导与反馈）</t>
  </si>
  <si>
    <t>案例所用技术与工具具备普适性，普通幼儿园可低成本实施，整体处于推广阶段。</t>
  </si>
  <si>
    <t>轻量化AI技术与自然教育的深度融合，降低了技术实施门槛，使幼儿在低成本、易操作的活动中感受探索自然生命教育，提供了可落地、可复制的实践路径。</t>
  </si>
  <si>
    <t>夜视智能摄像头</t>
  </si>
  <si>
    <t>文档中提到“平台核心功能在于实时诊断每位学生在各个知识点的掌握情况，精准定位学习薄弱环节。”</t>
  </si>
  <si>
    <t>通用AI工具</t>
  </si>
  <si>
    <t>第1391号案例_《AI智评赋能习作教学：我的家人智能批改与分层指导实践》.docx</t>
  </si>
  <si>
    <t>AI智评赋能习作教学：〈我的家人〉智能批改与分层指导实践</t>
  </si>
  <si>
    <t>目前已在云锦小学多个年级、多个班级试点应用，覆盖学生800余人，计划在2026-2027学年实现集团规模化推广。</t>
  </si>
  <si>
    <t>构建了‘AI智能评阅+教师精准指导’的协同模式，提升了作文教学效率与学生写作能力，且实现了全流程数字化应用。</t>
  </si>
  <si>
    <t>分层作业生成 → 智能评阅 → 作业分析报告生成 → 教学调整与优化</t>
  </si>
  <si>
    <t>["自然语言处理", "情感分析", "语义理解", "数据统计与分析", "个性化学习资源生成"]</t>
  </si>
  <si>
    <t>智能作文评阅系统</t>
  </si>
  <si>
    <t>文档中提到‘依托同心县教师智能研修平台建设的“共享教师”资源平台’</t>
  </si>
  <si>
    <t>学生：获得即时、个性化的写作反馈，提升写作能力；教师：减少批改负担，实现精准教学；学校：推动作文教学的数字化转型，提升整体教学效率。</t>
  </si>
  <si>
    <t>分层作业生成 → 智能评阅 → 作业分析报告生成 → 教学调整</t>
  </si>
  <si>
    <t>分层作业生成模块（能力水平判断、作业自动生成）
智能评阅模块（多维度评价体系、语义理解与情感分析）
作业分析报告模块（班级整体报告、学生个体报告）</t>
  </si>
  <si>
    <t>案例已在云锦小学多个年级试点应用，计划在未来实现规模化推广，整体处于初期推广阶段。</t>
  </si>
  <si>
    <t>构建了‘AI智能评阅+教师精准指导’的协同模式，实现了小学低年级作文的智能评阅与个性化分层作业设计，提升了教学效率与学生写作能力。</t>
  </si>
  <si>
    <t>文档中提到“铜梁区课堂智能管理系统主要具备区域课堂巡视管理和区域课堂AI智能管理功能”</t>
  </si>
  <si>
    <t>第1392号案例_数字社团赋能：农村学生成长为“数智达人”的实践路径.docx</t>
  </si>
  <si>
    <t>数字社团赋能：农村学生成长为“数智达人”的实践路径</t>
  </si>
  <si>
    <t>临海市杜桥镇</t>
  </si>
  <si>
    <t>案例已在临海市杜桥镇知溪小学实施，取得初步成效，正在推广至其他农村学校。</t>
  </si>
  <si>
    <t>通过数字社团平台，激发学生的主动学习兴趣，提升其创新思维与实践能力，形成了新的教育模式。</t>
  </si>
  <si>
    <t>需求分析 → 技术研发 → 应用优化 → 过程性评价</t>
  </si>
  <si>
    <t>["在线学习平台", "过程性评价机制", "项目驱动学习", "AI辅助工具"]</t>
  </si>
  <si>
    <t>之江汇数字社团平台</t>
  </si>
  <si>
    <t>文档中提到‘利用“童话创编平台”及其结构化模板，引导学生逻辑清晰地新编故事’</t>
  </si>
  <si>
    <t>学生：从被动接受者转变为主动探究者，提升信息科技能力；教师：通过过程性评价增强学生学习信心；学校：推动教育理念革新，促进学生全面发展。</t>
  </si>
  <si>
    <t>需求分析 → 项目设计与实施 → 过程性评价与反馈 → 学习效果提升</t>
  </si>
  <si>
    <t>数据采集层（学生学习过程跟踪与反馈）
行为识别层（学生参与度与表现分析）
个性化学习层（根据学生表现提供个性化反馈）</t>
  </si>
  <si>
    <t>案例已在学校内成功实施，具备一定的推广价值，正在探索更广泛的应用。</t>
  </si>
  <si>
    <t>通过数字社团平台实现了项目驱动的学习，创新了评价机制，激发了学生的学习兴趣与主动性，培养了学生的创新思维。</t>
  </si>
  <si>
    <t>第1393号案例_AI赋能地理构建沉浸式空间智能教学新范式.docx</t>
  </si>
  <si>
    <t>AI赋能地理：构建沉浸式空间智能教学新范式</t>
  </si>
  <si>
    <t>已在校内高二年级4个班级、高一年级11个班级成功试点，具备一定的规模化推广潜力</t>
  </si>
  <si>
    <t>通过AI、VR、大数据与地理教学的深度融合，实现了沉浸式学习体验，提升了学生的空间素养与科学探究能力。</t>
  </si>
  <si>
    <t>需求分析 → 平台搭建 → 资源开发 → 课程设计 → 应用与优化</t>
  </si>
  <si>
    <t>["AR技术", "VR技术", "GIS", "实时数据可视化", "动态数据模拟"]</t>
  </si>
  <si>
    <t>文档中提到‘利用“童话创编平台”及其结构化模板引导学生逻辑清晰地新编故事’</t>
  </si>
  <si>
    <t>学生：显著提升空间素养与科学探究能力；教师：实现动态可视化教学，提升教学效果；学校：形成可复制的AI+地理教学范式。</t>
  </si>
  <si>
    <t>数据采集层（实时数据获取与可视化）
行为识别层（动态地理过程模拟）
画像诊断层（学生探究路径分析）
个性化学习层（定制化学习体验）</t>
  </si>
  <si>
    <t>企业产品以'学习支持工具'为主，学校通过个性化定制实现教学适配，整体处于规模化应用初期。</t>
  </si>
  <si>
    <t>创立了情境沉浸—数据驱动—自主探究—智能评估的教学新范式，实现了AI、VR、大数据与地理教学的深度融合，突破了传统教学的时空限制。</t>
  </si>
  <si>
    <t>文档中提到‘童话爷爷作为思维教练，定位于问题解决师与方案评估师’</t>
  </si>
  <si>
    <t>文档中提到“童童 AI 机器人通过提问，获得自己想知道的信息”</t>
  </si>
  <si>
    <t>文档中提到‘设计并开发基于智能体技术的教学辅助系统“童谣精灵”’</t>
  </si>
  <si>
    <t>童谣精灵</t>
  </si>
  <si>
    <t>童谣精灵智能体</t>
  </si>
  <si>
    <t>文档中提到“将调整后的故事框架导入图像生成工具，生成6张核心场景插画”</t>
  </si>
  <si>
    <t>第1394号案例_GenAI辅助下的县域普高学生地理实践力培养.docx</t>
  </si>
  <si>
    <t>GenAI辅助下的县域普高学生地理实践力培养</t>
  </si>
  <si>
    <t>Kimi平台已在仙居县盂溪中学成功应用，展现出提升学生地理实践能力的潜力，具备推广价值。</t>
  </si>
  <si>
    <t>通过结合UbD教学模式与Kimi平台，提升学生的地理实践能力，提供个性化学习支持与虚拟实验机会，增强学习兴趣与主动性。</t>
  </si>
  <si>
    <t>个性化学习推荐 → 实时辅导与反馈 → 虚拟实验与模拟探究 → 项目式学习与协作探究</t>
  </si>
  <si>
    <t>["个性化学习推荐", "虚拟实验室", "数据分析", "项目式学习", "智能辅导"]</t>
  </si>
  <si>
    <t>用“完美钢琴”演奏颤音、前倚音并演唱乐谱</t>
  </si>
  <si>
    <t>学生：提升地理实践能力与学习兴趣；教师：优化教学策略与提高教学效果；学校：改善教学资源配置与教学质量。</t>
  </si>
  <si>
    <t>学习需求分析 → 个性化学习推荐 → 虚拟实验与模拟探究 → 项目式学习与协作探究 → 动态反馈与调整教学</t>
  </si>
  <si>
    <t>数据采集层（学习进度与理解情况的实时监测）
行为识别层（学生学习行为与互动模式分析）
个性化学习层（个性化学习推荐与即时反馈）
虚拟实验层（虚拟环境中的地理实验与探究）</t>
  </si>
  <si>
    <t>通过结合UbD教学模式与Kimi平台，创新了地理教学方式，强调学生对知识的理解与应用，同时提供虚拟实验室功能，弥补了传统教学中实践机会不足的问题。</t>
  </si>
  <si>
    <t>完美钢琴</t>
  </si>
  <si>
    <t>第1395号案例_2025人工智能案例申报书（天台县龙溪学校）.docx</t>
  </si>
  <si>
    <t>基于AI双师评改的写作教学实践与评价优化路径探索</t>
  </si>
  <si>
    <t>当前，该案例已在我校四至九年级全面应用，覆盖111名学生和4名语文教师，运行模式成熟，易于复制推广。</t>
  </si>
  <si>
    <t>构建了‘AI结构化指引—教师思维情感引领—学生个性化创作’的三级联动作文教学新模式，提升了作文批改效率与质量。</t>
  </si>
  <si>
    <t>AI双师评价 → 学生二次修改 → AI双线复批</t>
  </si>
  <si>
    <t>["自然语言处理", "数据分析", "个性化学习", "教育信息化"]</t>
  </si>
  <si>
    <t>文曲智阅作文批改</t>
  </si>
  <si>
    <t>以小组为单位，用“完美钢琴”演奏颤音、前倚音并演唱乐谱</t>
  </si>
  <si>
    <t>学生：提升写作能力与积极性；教师：减轻批改负担，专注于个性化指导；学校：提升整体作文教学质量</t>
  </si>
  <si>
    <t>数据采集层（作文数据收集与分析）
行为识别层（学生写作行为与习惯分析）
画像诊断层（个性化写作画像生成）</t>
  </si>
  <si>
    <t>该系统已在我校四至九年级全面应用，覆盖111名学生和4名语文教师，运行模式成熟，易于复制推广</t>
  </si>
  <si>
    <t>构建了“AI结构化指引—教师思维情感引领—学生个性化创作”的三级联动作文教学新模式，提升了批改效率与精准赋能教育质量</t>
  </si>
  <si>
    <t>第1396号案例_生成式ai赋能高中语文教学创新实践.docx</t>
  </si>
  <si>
    <t>生成式AI赋能高中语文教学创新实践</t>
  </si>
  <si>
    <t>已在校内实现应用，覆盖高一高二年级《红楼梦》整本书阅读教学，具备规模化推广条件。</t>
  </si>
  <si>
    <t>通过构建“提示词工程”驱动的教学解决方案，提升教师备课效率约50%，学生课堂参与度达90%以上，有效促进个性化学习与高阶思维能力培养。</t>
  </si>
  <si>
    <t>需求分析 → 提示词工程构建 → AI工具链整合 → 课堂应用优化 → 形成性评估与迭代</t>
  </si>
  <si>
    <t>["生成式AI", "教学提示词设计", "数据驱动分析", "人机协同审核", "个性化学习支持"]</t>
  </si>
  <si>
    <t>文档中提到“运用一起长大、完整儿童等幼儿运动智能监测系统。”</t>
  </si>
  <si>
    <t>学生：提升文学素养和阅读能力，课堂参与度达90%；教师：备课效率提升约50%，聚焦教学设计与个性化指导；学校：形成可复制的智能化教学方案。</t>
  </si>
  <si>
    <t>需求分析 → 提示词工程构建 → AI工具链整合 → 应用优化与迭代</t>
  </si>
  <si>
    <t>需求分析层（教师访谈、学生问卷、课堂观察）
提示词工程层（定制教学提示词库、教学设计提示词框架）
工具链整合层（AI工具链构建）
应用优化层（AI输出审核机制、数据驱动的分层练习优化、互动模式升级）</t>
  </si>
  <si>
    <t>案例已在校内实现应用，具备规模化推广条件，整体处于初期推广阶段。</t>
  </si>
  <si>
    <t>构建了以生成式AI为核心动力的新型教学模式，突破了备课效率瓶颈、课堂互动困境和个性化实施壁垒，提供了可复制的智能化解决方案。</t>
  </si>
  <si>
    <t>第1397号案例_申报书-金巧云.docx</t>
  </si>
  <si>
    <t>AI音乐识谱助手之小学低段音乐可视化识谱教学应用</t>
  </si>
  <si>
    <t>台州</t>
  </si>
  <si>
    <t>当前已在一年级多个班级试点应用，覆盖学生约270人，具备在全国小学规模化推广的潜力</t>
  </si>
  <si>
    <t>通过实时音频识别与动态可视化技术，实现了从传统的静态教学向“听觉感知、视觉反馈、游戏互动”多模态融合的教学模式转型。</t>
  </si>
  <si>
    <t>深度需求分析 → 核心音频识别引擎的攻坚与优化 → 多模态可视化交互系统的精心设计 → 教学内容与课程体系的个性化定制 → 课堂实践</t>
  </si>
  <si>
    <t>["音频识别", "深度学习", "可视化技术", "实时反馈", "数据分析"]</t>
  </si>
  <si>
    <t>文档中提到教师将幼儿观看《可爱的鼠小弟》动画及参与活动的视频反馈给家长</t>
  </si>
  <si>
    <t>学生：有效激发学习兴趣，显著提高音准准确性和节奏感；教师：提供即时反馈与个性化指导，提升教学效率；学校：推动音乐教育的数字化转型，提升整体美育教学质量。</t>
  </si>
  <si>
    <t>需求分析 → 技术研发 → 课堂实践 → 教学模式转型</t>
  </si>
  <si>
    <t>数据采集层（音频识别与实时反馈）
行为识别层（童声识别优化、抗噪声处理）
个性化学习层（游戏化关卡设计、即时反馈）</t>
  </si>
  <si>
    <t>该应用在小学音乐教育细分领域处于探索前沿水平，已在多个班级试点应用，具备规模化推广的潜力。</t>
  </si>
  <si>
    <t>通过将AI音频识别技术与教育可视化深度结合，创造了多模态融合的乐谱学习体验，实现了个性化教学与规模化课堂的有机结合。</t>
  </si>
  <si>
    <t>第1398号案例_2025人工智能案例申报书.docx</t>
  </si>
  <si>
    <t>案例在基础教育领域的应用尚处于探索阶段，具备推广潜力</t>
  </si>
  <si>
    <t>通过人工智能技术的应用，提升了教育教学模式的创新性与个性化，解决了传统教育中的痛点问题。</t>
  </si>
  <si>
    <t>["人工智能算法", "个性化学习系统", "教育数据分析", "学习行为识别"]</t>
  </si>
  <si>
    <t>智能学习平台</t>
  </si>
  <si>
    <t>廖玖祥老师</t>
  </si>
  <si>
    <t>文档中提到“晚托数据统计系统，通过二维码技术实现课后服务管理效率迅速提升”</t>
  </si>
  <si>
    <t>当前应用规模、深度广度及运行管理模式尚未详细说明，整体推广处于探索阶段</t>
  </si>
  <si>
    <t>在教育教学模式与技术应用方面的创新情况，具体内容未提及</t>
  </si>
  <si>
    <t>第1399号案例_周爱芳-中国2025人工智能案例申报书.docx</t>
  </si>
  <si>
    <t>从“无言”到“慧言”：AI智判驱动小学生数学表达评价可视化</t>
  </si>
  <si>
    <t>方案基于广泛应用的之江汇平台，技术路径清晰，易于在其他地区和学校复制推广</t>
  </si>
  <si>
    <t>实现了评价焦点从单一答案正误向思维过程质量的转变，AI深度融入教学评价全流程，构建“人机协同”评价新范式。</t>
  </si>
  <si>
    <t>方法指导 → AI智判 → 激励提升</t>
  </si>
  <si>
    <t>["实时分析", "多维度评价", "数据支撑优化", "过程性评价", "AI反馈"]</t>
  </si>
  <si>
    <t>之江汇AI大模型</t>
  </si>
  <si>
    <t>文档中描述“利用万彩动画大师制作微课”</t>
  </si>
  <si>
    <t>学生：表达完整性与流畅性显著提升，课堂举手率高达99%；教师：从繁重的批改中解放，转向精准教学；学校：形成良性教育生态，提升家校协同效率。</t>
  </si>
  <si>
    <t>数据采集层（实时分析与多维度评价）
行为识别层（逻辑性、清晰度、正确性评判）
画像诊断层（过程性反馈与精准指导）</t>
  </si>
  <si>
    <t>基于广泛应用的之江汇平台，技术路径清晰，整体处于可复制推广阶段。</t>
  </si>
  <si>
    <t>评价理念创新，实现从重结果到重过程的转变；AI深度融入教学评价全流程，构建人机协同评价新范式；量化构建“数学表达力”素养维度，提供清晰的评价与培养路径。</t>
  </si>
  <si>
    <t>之江微校AI老师</t>
  </si>
  <si>
    <t>文档中提到“用万彩动画大师制作‘重启电磁核心’动态情境视频”</t>
  </si>
  <si>
    <t>第1400号案例_附件1申报书：重庆市巴蜀小学校  陈艳+人工智能在小学语文口语交际中的使用.docx</t>
  </si>
  <si>
    <t>人工智能在小学语文口语交际中的应用</t>
  </si>
  <si>
    <t>案例在教学过程中已取得初步应用成果，具备推广价值。</t>
  </si>
  <si>
    <t>通过智能体与数字人技术的应用，打破传统口语交际教学的局限，实现情境化教学的标准化实施。</t>
  </si>
  <si>
    <t>情境构建 → 学生自我介绍内容生成 → 动态互动与反馈 → 学习改进</t>
  </si>
  <si>
    <t>["自然语言处理", "情境感知", "个性化学习反馈", "智能对话系统", "数据分析"]</t>
  </si>
  <si>
    <t>学伴数字人小满</t>
  </si>
  <si>
    <t>文档中提到“通过万彩VR软件将这些静态图片转换为可沉浸式浏览的VR场景”</t>
  </si>
  <si>
    <t>学生：通过真实情境的模拟，提升口语表达能力与自我介绍技巧；教师：能够实时反馈与指导，提升教学效果；学校：推动情境化教学的标准化实施。</t>
  </si>
  <si>
    <t>企业产品以“学习支持工具”为主，学校通过定制化技术工具实现教学适配，整体处于规模化应用初期</t>
  </si>
  <si>
    <t>将技术深度融入口语交际教学逻辑，打破传统课堂局限，采用智能体与数字人进行互动，提升学生的参与感与表达能力。</t>
  </si>
  <si>
    <t>智能体王老师</t>
  </si>
  <si>
    <t>文档中提到“使用万彩VR软件，自主设计并开发了‘打击乐器展览馆’虚拟场景。”</t>
  </si>
  <si>
    <t>第1401号案例_附件1申报书：重庆市巴蜀小学校 付春燕 +AI情境化深度备课：破解文本解析痛点的小学语文智能备课三重奏方案.docx</t>
  </si>
  <si>
    <t>AI情境化深度备课：破解文本解析痛点的小学语文智能备课三重奏方案</t>
  </si>
  <si>
    <t>已在学校语文教研会分享，覆盖30余名教师，备课效率大大提升，整体处于推广应用阶段</t>
  </si>
  <si>
    <t>首创‘以单篇课文为蓝本的语文备课指令教学法’，有效解决教师指令设计能力不足的问题，提升备课质量与效率。</t>
  </si>
  <si>
    <t>需求分析 → 三阶指令教学体系研发 → 教研会实操与反馈迭代 → 教师指令设计能力提升</t>
  </si>
  <si>
    <t>["指令设计逻辑", "教学设计模板", "教研会实操", "反馈迭代机制", "迁移应用技巧"]</t>
  </si>
  <si>
    <t>学生：提升备课质量与学习效果；教师：减轻备课负担，掌握有效的指令设计；学校：形成可复制的AI备课模式，提升整体教学水平。</t>
  </si>
  <si>
    <t>需求分析 → 指令设计逻辑 → 教研落地与反馈迭代 → 教师独立设计有效指令</t>
  </si>
  <si>
    <t>需求分析层（明确指令设计要素）
指令设计层（研发三阶指令教学体系）
教研落地层（教研会实操与反馈）</t>
  </si>
  <si>
    <t>首创以单篇课文为蓝本的语文备课指令教学法，突破传统理论化模式，实现AI指令教学与实际备课的深度融合，提升教师备课效率。</t>
  </si>
  <si>
    <t>第1402号案例_(盖章)附件1申报书：重庆市巴蜀小学校 李永望+AI课堂分析系统助力教师教学反思.pdf</t>
  </si>
  <si>
    <t>AI课堂分析系统助力教师教学反思</t>
  </si>
  <si>
    <t>AI课堂行为分析系统已在巴蜀小学实施，推动教学反思与教研的常态化，整体处于推广应用阶段。</t>
  </si>
  <si>
    <t>通过AI技术实现课堂行为的量化分析，帮助教师从多个维度了解教学效果，优化教学设计，提升教研能力。</t>
  </si>
  <si>
    <t>课堂行为数据采集 → 多维度数据分析 → 教学反思与优化建议生成 → 教学改进</t>
  </si>
  <si>
    <t>["图像识别", "自动建模", "数据分析", "教育理论模型", "行为与成绩关联建模"]</t>
  </si>
  <si>
    <t>文档中提到“搭建‘王蒙山水云端博物馆’，收录高清画作、地貌视频、人文音频等资源”</t>
  </si>
  <si>
    <t>学生：提升对二进制的理解与应用能力；教师：实现精准的教学反思与改进；学校：推动教学质量的持续提升与教研模式的创新。</t>
  </si>
  <si>
    <t>课堂行为数据采集 → 多维度分析与反馈生成 → 教学反思与优化建议 → 教学实践改进</t>
  </si>
  <si>
    <t>数据采集层（课堂行为录制与语音转写）
行为识别层（教师提问与学生互动分析）
画像诊断层（课堂表现与学情关联建模）</t>
  </si>
  <si>
    <t>企业产品以'教学分析工具'为主，逐步推广至中小学，整体处于应用探索与优化阶段。</t>
  </si>
  <si>
    <t>突破传统课堂观察的主观性，利用AI技术实现精准量化分析，结合教育理论提供优化建议，推动教学反思从主观判断转向数据驱动与理论支撑。</t>
  </si>
  <si>
    <t>第1403号案例_附件1申报书：重庆市巴蜀小学校 梁山+加减法练习的网页设计辅助课堂教学.docx</t>
  </si>
  <si>
    <t>加减法练习的网页设计辅助课堂教学</t>
  </si>
  <si>
    <t>通过游戏化设计与即时反馈机制，提升了学生的学习效率与参与度，处于推广应用阶段</t>
  </si>
  <si>
    <t>创造性采用单文件离线网页技术，将加减法智能生成算法与游戏化学习深度融合，真正实现个性化教学。</t>
  </si>
  <si>
    <t>题型生成算法 → 游戏化设计 → 即时反馈机制 → 个性化练习</t>
  </si>
  <si>
    <t>["题型生成算法", "即时反馈机制", "游戏化学习设计", "个性化学习系统"]</t>
  </si>
  <si>
    <t>文档中提到“研发‘王蒙山水AI在地研学系统’与‘智能评价平台’两大核心技术产品”</t>
  </si>
  <si>
    <t>学生：提升20以内加减法运算准确性与速度，增强学习成就感；教师：便捷的辅助教学工具，快速了解全班掌握情况。</t>
  </si>
  <si>
    <t>题型生成算法 → 个性化练习 → 即时反馈机制 → 学习改进</t>
  </si>
  <si>
    <t>数据采集层（学习行为数据收集）
画像诊断层（学习状态分析与反馈）
个性化学习层（动态难度调整与个性化题目生成）</t>
  </si>
  <si>
    <t>采用单文件离线网页技术，结合智能生成算法与游戏化学习，突破传统纸质练习的时空限制，实现'练习-反馈-强化'学习闭环</t>
  </si>
  <si>
    <t>第1404号案例_附件1申报书：重庆市巴蜀小学校 令狐林+数字教育资源和人工智能工具融合应用 赋能共同体课堂教学变革.docx</t>
  </si>
  <si>
    <t>已在巴蜀小学及其共同体学校实现常态应用，影响带动近1000所学校加快推进教育数字化。</t>
  </si>
  <si>
    <t>通过融合人工智能工具与数字教育资源，提升教师备课和课堂教学效率，促进学生个性化学习与创造性思维的发展。</t>
  </si>
  <si>
    <t>["人工智能大模型", "生成式人工智能", "教学设计优化工具", "数据分析与反馈系统"]</t>
  </si>
  <si>
    <t>互动体验区</t>
  </si>
  <si>
    <t>文档中提到“创设‘网络安全魔法城堡’互动体验区，设计了可由用户在其中进行互动的环境。”</t>
  </si>
  <si>
    <t>学生：提升自主学习能力和创造性思维；教师：减轻教学负担，提升备课和教学效率；学校：促进共同体学校教育数字化常态应用，提升整体教学质量。</t>
  </si>
  <si>
    <t>数字教育资源建设 → 人工智能工具应用 → 教学设计优化 → 教学实施与评估</t>
  </si>
  <si>
    <t>数据采集层（数字教育资源的构建与整合）
行为识别层（课堂互动与学习效果分析）
画像诊断层（教师与学生的个性化画像生成）
个性化学习层（基于AI的即时反馈与优化）</t>
  </si>
  <si>
    <t>通过数智赋能，构建了全学科、全年段的数字资源，结合人工智能工具优化教学设计，提升了课堂教学效率和质量，形成了“备、教、学、评、研”一体化的创新教学模式。</t>
  </si>
  <si>
    <t>文档中描述‘网络爬虫测试仿真系统的应用，让学生了解到计算机替代人工操作’</t>
  </si>
  <si>
    <t>文档中提到“网络阅卷系统减少教师60%阅卷时间”</t>
  </si>
  <si>
    <t>文档中提到‘自主开发的网页概率模拟器，能高效进行数万次及以上的模拟’</t>
  </si>
  <si>
    <t>文档中提到“设计随机生成练习题的功能”</t>
  </si>
  <si>
    <t>网页工具</t>
  </si>
  <si>
    <t>第1405号案例_附件1申报书：重庆市巴蜀小学校 刘懿+AI赋能习作批改实践探索.docx</t>
  </si>
  <si>
    <t>AI赋能习作批改实践探索</t>
  </si>
  <si>
    <t>已覆盖巴蜀小学6个教研组42名教师，具备规模化推广条件</t>
  </si>
  <si>
    <t>构建“AI精准诊断+分阶研修+共创提升”的教师发展闭环，推动教研从经验型向数据驱动型转型。</t>
  </si>
  <si>
    <t>需求诊断 → 技术适配 → 迭代优化</t>
  </si>
  <si>
    <t>["AI精准诊断", "个性化资源推送", "教研共创支持", "批改能力评估体系", "数据驱动型转型"]</t>
  </si>
  <si>
    <t>网易</t>
  </si>
  <si>
    <t>文档中提到“借助网易有道深度分析学生写作并提供建议”</t>
  </si>
  <si>
    <t>学生：提升教师批改能力与教学质量；教师：实现精准诊断与个性化资源推送；学校：推动教研共同体建设，提升整体教研效率。</t>
  </si>
  <si>
    <t>需求分析层（效率低、精准差、反馈弱的痛点识别）
技术研发层（基于文曲智阅大模型构建51维度批改能力评估体系）
应用优化层（试点-反馈-迭代机制，形成三阶研修路径）</t>
  </si>
  <si>
    <t>企业产品以'教师研修支持工具'为主，已在巴蜀小学实施，具备规模化推广条件。</t>
  </si>
  <si>
    <t>构建'AI精准诊断+分阶研修+共创提升'的教师发展闭环，显著提升研修效率与精准度，推动教研从经验型向数据驱动型转型。</t>
  </si>
  <si>
    <t>第1406号案例_附件1申报书：重庆市巴蜀小学校 王春艳+数字人视频在英语课教学中应用探索——以《I can sweep the floor》教学为例.docx</t>
  </si>
  <si>
    <t>数字人视频在英语课教学中应用探索——以《I can sweep the floor》教学为例</t>
  </si>
  <si>
    <t>当前该案例已获中小学智慧教育平台精品课区级奖，应用深度贯穿“备课 - 授课 - 作业 - 评价”全流程，教师可直接复用AI教学资源包与分层任务设计。</t>
  </si>
  <si>
    <t>打破“知识传授 - 机械练习”的传统模式，构建“生活场景 - 语言学习 - 实践应用 - 价值升华”的闭环教学模式，实现“语言能力 + 核心素养”双提升。</t>
  </si>
  <si>
    <t>感知 - 学习 - 应用 - 升华</t>
  </si>
  <si>
    <t>["数字人技术", "可视化教学工具", "即时反馈系统", "分层任务设计", "思维导图生成"]</t>
  </si>
  <si>
    <t>豆包生成</t>
  </si>
  <si>
    <t>文档中提到“通过微词云平台，学生进一步体验了词性标注、语义关系等更复杂的特征提取过程”</t>
  </si>
  <si>
    <t>学生：掌握家务相关词汇与目标句型，提升英语交流能力；教师：实现精准教学与即时反馈；学校：推动学科融合育人，提升教学效果。</t>
  </si>
  <si>
    <t>数据采集层（AI 资源定制化开发、即时反馈工具）
行为识别层（字母发音对比工具、互动视频）
个性化学习层（分层任务单、可视化图表）</t>
  </si>
  <si>
    <t>企业产品以“学习支持工具”为主，应用深度贯穿备课、授课、作业、评价全流程，整体处于规模化应用初期</t>
  </si>
  <si>
    <t>构建“生活场景 - 语言学习 - 实践应用 - 价值升华”的闭环教学模式，实现语言能力与核心素养的双提升，提供可复制的实践范式</t>
  </si>
  <si>
    <t>文档中提到“获取学生初读文本的关键词 微词云”</t>
  </si>
  <si>
    <t>文档中提到“通过可视化时间轴、具象化原理拆解，帮助学生建立完整的温度计发展认知”</t>
  </si>
  <si>
    <t>第1407号案例_附件1申报书：重庆市巴蜀小学校 文章+当AI遇见环境教育——思维可视化视角下《当环境改变了》教学实践探索.docx</t>
  </si>
  <si>
    <t>当AI遇见环境教育——思维可视化视角下《当环境改变了》教学实践探索</t>
  </si>
  <si>
    <t>该模式处于推广阶段，已在多学科中应用，推动了AI与教育的深度融合。</t>
  </si>
  <si>
    <t>通过思维可视化与AI工具的结合，提升学生的信息整合与逻辑表达能力，促进了科学辩论与思维碰撞的可视化。</t>
  </si>
  <si>
    <t>思维导图构建 → 信息收集与分析 → 科学辩论深化 → 概念建构可视化</t>
  </si>
  <si>
    <t>["思维导图", "信息整合", "逻辑分析", "科学辩论", "生成式人工智能"]</t>
  </si>
  <si>
    <t>社交软件</t>
  </si>
  <si>
    <t>文档中提到“教师可以通过微信，以文字、图片、视频等多种方式，随时向家长传达幼儿园相关活动内容”</t>
  </si>
  <si>
    <t>学生：提升信息整合与逻辑表达能力，增强证据意识与批判性思维；教师：转变为思维引导者，推动教学设计能力；学校：推动教育数字化转型，提升教学质量。</t>
  </si>
  <si>
    <t>资料搜集 → 信息处理 → 思维导图构建 → 科学辩论深化</t>
  </si>
  <si>
    <t>数据采集层（AI工具用于资料搜集）
行为识别层（分析学生的思维过程与互动）
个性化学习层（AI工具提供差异化学习资源）</t>
  </si>
  <si>
    <t>该模式适用于多学科教学，推动“AI+思维可视化”在教育中的广泛应用，整体处于推广阶段。</t>
  </si>
  <si>
    <t>打破传统教学模式，转向探究与辩论的深度学习路径，构建可迁移、可复制的教学范例，促进跨学科融合与教师发展。</t>
  </si>
  <si>
    <t>文档中提到‘对接微信“元美”小程序，开发3D虚拟展馆定制模板’</t>
  </si>
  <si>
    <t>第1408号案例_(盖章)附件1申报书：重庆市巴蜀小学校 吴丹+AI驱动下小学体育与健康课的教学实践.pdf</t>
  </si>
  <si>
    <t>AI驱动下小学体育与健康课的教学实践</t>
  </si>
  <si>
    <t>本案例已在本校多个班级成功实施，教学效果显著，具备极佳的规模化推广条件。</t>
  </si>
  <si>
    <t>构建了‘AI作为反思性工具’的新型教学范式，推动学生批判性思维与健康生活素养的提升。</t>
  </si>
  <si>
    <t>自主探究-AI反馈-批判优化</t>
  </si>
  <si>
    <t>["人工智能算法", "教育场景设计", "个性化反馈机制", "批判性思维培养"]</t>
  </si>
  <si>
    <t>文档中描述“用微信‘文字转语音助手’将文本转化为配音”</t>
  </si>
  <si>
    <t>智育、德育、体育</t>
  </si>
  <si>
    <t>学生：提升健康生活素养、信息素养和批判性思维；教师：实现个性化指导与批判性对话；学校：推动深度学习与五育融合。</t>
  </si>
  <si>
    <t>真实问题驱动 → AI工具支持 → 批判思维引领 → 深度学习闭环</t>
  </si>
  <si>
    <t>企业产品以“学习支持工具”为主，整体处于规模化应用初期，适用于各学段与学科。</t>
  </si>
  <si>
    <t>构建了“AI作为反思性工具”的新型教学范式，推动深度认知发展与五育融合，提升学生的批判性思维与健康决策能力。</t>
  </si>
  <si>
    <t>体育与健康</t>
  </si>
  <si>
    <t>微信文字转语音助手</t>
  </si>
  <si>
    <t>第1409号案例_附件1申报书：重庆市巴蜀小学校 辛禹慧+与AI共探宇宙奥秘——激活科学思维的神奇密码.docx</t>
  </si>
  <si>
    <t>与AI共探宇宙奥秘密码——激活科学思维的神奇</t>
  </si>
  <si>
    <t>当前已在区域内的多个班级实现常态化应用，课程设计被全学科、全学段教师借鉴，用于开发类似的AI赋能课例，应用从科学学科向语文、美术等学科渗透，体现了模式的普适性。</t>
  </si>
  <si>
    <t>通过精准的需求分析、教学导向的技术定制以及深度融合的应用优化，人工智能能够有效破解科学教育中的多个瓶颈问题，支持个性化的思维表达与模型建构。</t>
  </si>
  <si>
    <t>AI模拟视频生成 → AI网页数据分析 → AI生图模型生成 → 个性化学习路径提供</t>
  </si>
  <si>
    <t>["AI模拟技术", "数据分析", "生图生成技术", "交互式查询", "个性化学习路径"]</t>
  </si>
  <si>
    <t>星球探索器</t>
  </si>
  <si>
    <t>文档中提到‘使用微信平台小程序云开发“志愿岗打卡小程序”’</t>
  </si>
  <si>
    <t>学生：有效发展逻辑推理、批判性思维和模型建构能力；教师：转变为学习情境的设计者和引导者；学校：推动科学教育的质量与效率提升。</t>
  </si>
  <si>
    <t>内容呈现层（沉浸式情境生成工具）
探究过程层（结构化数据分析工具）
模型建构层（交互式AI生图与迭代优化机制）</t>
  </si>
  <si>
    <t>当前已在区域内的多个班级实现常态化应用，课程设计被全学科、全学段教师借鉴，体现了模式的普适性。</t>
  </si>
  <si>
    <t>构建了“AI赋能的科学探究闭环模式”，实现了多模态AI技术在教育场景中的无缝融合，突破了传统教学模式的局限，支持个性化思维表达与模型建构。</t>
  </si>
  <si>
    <t>AI数字人小宇</t>
  </si>
  <si>
    <t>文档中提到“通过实验教学、卫星地图实操、案例分析等形式，普及洪涝成因与防治知识”</t>
  </si>
  <si>
    <t>网页小程序</t>
  </si>
  <si>
    <t>文档中描述“结合教材习题的分数墙，用AI编程设计了网页小程序，‘为分数墙涂色’进一步在涂色中看出谁更大”</t>
  </si>
  <si>
    <t>第1410号案例_附件1申报书：重庆市巴蜀小学校 徐忠毅 邓福森+AI智慧体育赋能“挑战式学习”：数据驱动的学情诊断与个性化辅导实践.docx</t>
  </si>
  <si>
    <t>AI智慧体育赋能“挑战式学习”：数据驱动的学情诊断与个性化辅导实践</t>
  </si>
  <si>
    <t>已在学校实现常态化、大规模应用，具备在同类中小学快速复制的条件</t>
  </si>
  <si>
    <t>将前沿的AI技术与挑战式学习模式深度融合，精准解决体育教学中的核心痛点，具有极强的示范价值和推广前景。</t>
  </si>
  <si>
    <t>数据驱动的学情诊断与个性化辅导 → AI视觉技术数据采集 → 个性化运动处方生成 → 家校联动与反馈</t>
  </si>
  <si>
    <t>["AI视觉技术", "数据分析", "个性化学习", "智能反馈系统", "运动表现监测"]</t>
  </si>
  <si>
    <t>智慧体育助手</t>
  </si>
  <si>
    <t>文档中提到“未来教室将全方位、全过程记录的学生课堂行为数据”</t>
  </si>
  <si>
    <t>学生：提升身体素养与体能水平，激发参与体育锻炼的内生动力；教师：实现精准指导与个性化干预；学校：构建数据驱动的体育学习新样态。</t>
  </si>
  <si>
    <t>数据采集层（AI视觉技术自动捕捉运动数据）
画像诊断层（动态数字体能画像生成）
个性化学习层（个性化运动处方生成）</t>
  </si>
  <si>
    <t>将AI技术与挑战式学习模式深度融合，构建以数据为支撑的体育教学新样态，形成多元、客观的综合评价体系，促进家校联动。</t>
  </si>
  <si>
    <t>智慧体育管理平台</t>
  </si>
  <si>
    <t>文档中提到“各中小学100%部署‘未来教室’，集成平板电脑、高清录播、物联网传感器和AI分析终端等设备”</t>
  </si>
  <si>
    <t>文档中描述“‘未来课堂’应用，基于先进的人工智能与虚拟现实技术，支撑起沉浸式新型学习场域”</t>
  </si>
  <si>
    <t>第1411号案例_附件1申报书：重庆市巴蜀小学校 阳岱廷+魔珐有言AI数字人在小学数学课堂中的应用——以面积单位“亩”的文化拓展为例.docx</t>
  </si>
  <si>
    <t>魔珐有言AI数字人在小学数学课堂中的应用——以面积单位“亩”的文化拓展为例</t>
  </si>
  <si>
    <t>已在申报单位五年级7个班级试用，学生满意度达非常高，具有广阔的应用前景。</t>
  </si>
  <si>
    <t>构建“主讲教师+ AI数字人X导师”双师协同模式，突破传统教学局限，实现知识与文化的深度融合。</t>
  </si>
  <si>
    <t>数字人微课开发 → 课堂引入 → 知识传递与文化渗透 → 学生认知提升</t>
  </si>
  <si>
    <t>["生成式AI", "数字人技术", "教育技术应用", "多媒体教学", "互动学习"]</t>
  </si>
  <si>
    <t>文档中提到“通过生活实例引入平移现象，引导学生自主探究平移的定义、特征与性质”</t>
  </si>
  <si>
    <t>学生：增强对“亩”的理解与文化认知；教师：减轻备课负担，提升教学效果；学校：推动数学与文化的融合，提升教育质量。</t>
  </si>
  <si>
    <t>数据采集层（数字人微课生成与应用）
行为识别层（学生对知识点的理解与反馈）
个性化学习层（基于学生反馈的微课调整）</t>
  </si>
  <si>
    <t>企业产品以“学习支持工具”为主，已在部分学校试用，整体处于推广阶段。</t>
  </si>
  <si>
    <t>构建“主讲教师+ AI数字人X导师”双师协同模式，突破传统教学局限，提升学生对传统文化的认知与理解。</t>
  </si>
  <si>
    <t>第1412号案例_附件1申报书：重庆市巴蜀小学校 朱玲峣 + AI 助力小学语文《牛郎织女》阅读教学创新实践.docx</t>
  </si>
  <si>
    <t>AI 助力小学语文《牛郎织女》阅读教学创新实践</t>
  </si>
  <si>
    <t>已在多个班级推广应用，学生参与率100%，形成可复制的AI融合方案</t>
  </si>
  <si>
    <t>通过AI工具实现学情精准化、教学情境化、成果创意化，提升学生阅读素养与创新实践能力。</t>
  </si>
  <si>
    <t>精准诊断 → 情景教学 → 创意输出</t>
  </si>
  <si>
    <t>["AI精准诊断", "情境任务创设", "互动交流辅助", "创意生成"]</t>
  </si>
  <si>
    <t>文档中提到“通过创设有趣的数学活动情境不但能让数学课生动有趣，还可以在不知不觉中培养学生的‘模型观念’。”</t>
  </si>
  <si>
    <t>学生：深度理解民间故事，提升阅读素养与创新实践能力；教师：精准掌握学生学情，提升教学针对性；学校：形成可复制的AI融合教学模式。</t>
  </si>
  <si>
    <t>数据采集层（班小儿小程序进行生字词与内容预习检测）；行为识别层（通过可视化图表呈现学生预习达成度）；个性化学习层（通过豆包生成创意输出）。</t>
  </si>
  <si>
    <t>构建AI+民间故事阅读的新教学范式，实现教学逻辑从教师主导到学生中心的转变，促进学生主动参与与创意表达，同时通过AI工具优化教学过程，提升学生对传统文化的理解与传承意识。</t>
  </si>
  <si>
    <t>文档中提到‘通过本地化部署DeepSeek大模型，打造“文²伢思政通”智能体’</t>
  </si>
  <si>
    <t>文档中提到“利用‘文曲智阅’AI智能作文本批改工具，实现自动识别学生作文中的错别字、语病和逻辑问题”</t>
  </si>
  <si>
    <t>第1414号案例_1414（申报书）上海市进才中学北校-智引未来，育见新机——人工智能教育的融合探索与实践.pdf</t>
  </si>
  <si>
    <t>学校已在多个维度实现人工智能教育的深度融合，形成可复制的“进北模式”，整体处于推广阶段。</t>
  </si>
  <si>
    <t>构建了“一体两翼，四阶赋能”的育人体系，通过空间与课程重塑，促进学生创新素养与教师专业能力的同步提升。</t>
  </si>
  <si>
    <t>["数据驱动", "人工智能教育", "智能分析", "个性化学习", "生成式AI"]</t>
  </si>
  <si>
    <t>杭州轻松教育科技有限公司</t>
  </si>
  <si>
    <t>文档中提到‘引入“文曲智阅”AI作文批改系统，构建“报告+习作单”智慧教学模式’</t>
  </si>
  <si>
    <t>学生：实现从被动接受知识到主动创新实践的转变；教师：从传统的知识传授者转变为学习活动的设计者和AI教学环境的构建者；学校：形成可复制、可推广的智慧教育新生态。</t>
  </si>
  <si>
    <t>数据管理层（统一数据管理平台）
环境构建层（AI+智慧校园基座、常态化录播教室）
课程重构层（AI普及课程、AI+学科融合课程图谱）
课堂支持层（智能诊断、虚拟融合、生成式引导）
评价系统层（综合素质评价系统）</t>
  </si>
  <si>
    <t>构建了“一体两翼，四阶赋能”的育人体系，实现了学生创新素养与教师专业能力的同步跃升，形成了可复制、可推广的“进北模式”。</t>
  </si>
  <si>
    <t>文档中描述“借助人工智能工具‘文曲智阅’对学生的作文进行深度分析并批注”</t>
  </si>
  <si>
    <t>文档中提到“利用文曲智阅智能写作批注和评阅”</t>
  </si>
  <si>
    <t>第1415号案例_1415“人工智能+基础教育”典型应用场景案例申报书-重庆市育才中学校.pdf</t>
  </si>
  <si>
    <t>智能体已在重庆市育才中学校落地应用，并在区域内推广，具备规模化推广条件。</t>
  </si>
  <si>
    <t>开创性地将智能体应用于校园心理咨询服务，打破传统面对面咨询的单一模式，形成智能识别-问卷收集-教师介入的闭环，助力学生心理健康发展。</t>
  </si>
  <si>
    <t>基于扣子开发平台与腾讯元器平台创建智能体 → 整合心理咨询知识库 → 实现危机词汇识别与问卷推送 → 提供24小时心理支持</t>
  </si>
  <si>
    <t>["对话引导", "情绪疏导", "知识科普", "危机词汇识别", "问卷推送"]</t>
  </si>
  <si>
    <t>文档中提到“将学生习作上传‘文曲智阅’一键批改，生成个人诊断报告”</t>
  </si>
  <si>
    <t>数据采集层（心理咨询数据采集与分析）
行为识别层（情绪识别与危机词汇捕捉）
画像诊断层（学生心理状态画像生成）
个性化学习层（即时生成心理支持反馈）</t>
  </si>
  <si>
    <t>开创性地将智能体应用于校园心理咨询，构建自助式+智能化心理咨询服务新场景，形成智能识别-问卷收集-教师介入的闭环，提升危机响应效率。</t>
  </si>
  <si>
    <t>文档中提到“文曲智阅平台旨在通过人工智能技术，构建一个集自动批改、精准反馈、素材推荐和教学管理于一体的智能系统”</t>
  </si>
  <si>
    <t>文档中提到“文曲智阅是我的批改主力”</t>
  </si>
  <si>
    <t>第1417号案例_1417(辅仁魏佳丽）践行新课标 构建素养化新课堂——《图形的平移》教学案例_20251029_114411.docx</t>
  </si>
  <si>
    <t>践行新课标 构建素养化新课堂——《图形的平移》教学案例</t>
  </si>
  <si>
    <t>整体处于规模化应用初期，教学方法符合认知规律，教学效果显著。</t>
  </si>
  <si>
    <t>通过生活化导入有效降低认知难度，动手操作与探究贯穿始终，分层设计兼顾差异。</t>
  </si>
  <si>
    <t>生活实例引入 → 自主探究平移定义与特征 → 掌握平移作图方法 → 应用知识解决实际问题</t>
  </si>
  <si>
    <t>["空间观念培养", "数学抽象能力", "探究式学习", "分层教学设计", "核心素养发展"]</t>
  </si>
  <si>
    <t>轻松教育</t>
  </si>
  <si>
    <t>文档中提到“基于‘文曲智阅’AI大模型研发出适配语文习作教学的智能批改系统”</t>
  </si>
  <si>
    <t>学生：掌握平移定义、性质及作图方法，提升空间观念和逻辑推理能力；教师：实现精准教学与个性化指导；学校：促进教学质量提升与核心素养发展。</t>
  </si>
  <si>
    <t>生活感知 → 数学抽象 → 自主探究 → 知识应用</t>
  </si>
  <si>
    <t>教材分析层（理解教材内容与结构）
核心素养分析层（培养学生的观察分析能力与数学应用意识）
学习目标层（设定知识、技能与素养目标）
学习过程层（设计导入、探究、新知应用与总结）</t>
  </si>
  <si>
    <t>生活化导入有效降低认知难度，动手操作与探究贯穿始终，分层设计兼顾学生差异，促进学生核心素养发展。</t>
  </si>
  <si>
    <t>第1418号案例_1418(辅仁夏宁)浅谈以“存钱罐”为模型理解有理数加法的直观性(1).docx</t>
  </si>
  <si>
    <t>浅谈以“存钱罐”为模型理解有理数加法的直观性</t>
  </si>
  <si>
    <t>该模型在教学实践中已被验证有效，具备实际教学应用价值。</t>
  </si>
  <si>
    <t>通过存钱罐模型将有理数加法的抽象规则具象化，帮助学生降低理解难度并培养数学建模思维。</t>
  </si>
  <si>
    <t>存钱罐模型建立 → 数学符号与实际操作对应规则 → 场景模拟与法则推导 → 教学实践与效果验证</t>
  </si>
  <si>
    <t>["具象模型", "数学建模", "教学实践", "认知心理学"]</t>
  </si>
  <si>
    <t>文档中描述“借助人工智能工具‘文曲智阅’对学生的作文进行深度分析并批注。”</t>
  </si>
  <si>
    <t>学生：降低理解难度，提升对有理数加法的理解效率；教师：提供有效的教学工具，帮助学生建立数学与生活的关联；学校：推动数学教学改革，提升整体教学效果。</t>
  </si>
  <si>
    <t>模型构建 → 场景模拟 → 规则推导 → 教学实践验证</t>
  </si>
  <si>
    <t>数据采集层（教学实践数据收集与分析）
行为识别层（学生反馈与错误率分析）
画像诊断层（学生理解水平与学习效果评估）</t>
  </si>
  <si>
    <t>通过存钱罐模型将抽象的有理数加法转化为具体的生活场景，降低学生的认知门槛，培养数学建模思维，同时提供教学实践数据支持其有效性。</t>
  </si>
  <si>
    <t>第1419号案例_1419（李红梅）几何综合复习中深度思维的激发路径.pdf</t>
  </si>
  <si>
    <t>几何综合复习中深度思维的激发路径</t>
  </si>
  <si>
    <t>通过有效追问设计，引导学生从被动听讲到主动探究，提升综合分析能力、逻辑推理能力及创新意识。</t>
  </si>
  <si>
    <t>识别条 件—提炼方法—迁移创新 → 母题拆解—梯度追问—变式迁移—编题进阶</t>
  </si>
  <si>
    <t>["有效追问设计", "思维结构化", "逻辑推理能力培养", "创新意识激发"]</t>
  </si>
  <si>
    <t>文中提到“AI作文批改系统在特定文体和内容维度已形成较为成熟的解决方案”</t>
  </si>
  <si>
    <t>学生：提升综合分析能力、逻辑推理能力及创新意识；教师：提供可复制的教学范式；学校：促进教学质量提升。</t>
  </si>
  <si>
    <t>识别条件 → 提炼方法 → 迁移创新 → 母题拆解 → 梯度追问 → 变式迁移 → 编题进阶</t>
  </si>
  <si>
    <t>基础回顾型追问（激活知识储备，识别基本图形）；方法发散型追问（打开解题思路，训练逻辑推理）；思路转折型追问（突破思维卡点，渗透转化思想）；开放探究型追问（深化问题理解，培养创新思维）</t>
  </si>
  <si>
    <t>企业产品以学习支持工具为主，学校通过校本化规则实现教学适配，整体处于规模化应用初期</t>
  </si>
  <si>
    <t>通过有效追问设计，促进学生从被动接受转向主动探究，实现深度思维与核心素养的双重落地</t>
  </si>
  <si>
    <t>第1420号案例_1420（付洪英）生成式人工智能赋能小学语文教学实践研究.pdf</t>
  </si>
  <si>
    <t>生成式人工智能赋能小学语文教学实践研究</t>
  </si>
  <si>
    <t>案例已在笔者所在小学试点应用，超2000名学生受益，整体处于规模化应用初期。</t>
  </si>
  <si>
    <t>通过引入生成式人工智能技术，构建个性化学习资源库，提升学生阅读量与写作质量，教师备课批改效率显著提高，推动语文教育向数字化、个性化转型。</t>
  </si>
  <si>
    <t>生成式人工智能工具开发 → 个性化学习资源推送 → 教师主导与AI辅助的双轨教学模式 → 教学效果评估与反馈</t>
  </si>
  <si>
    <t>["生成式人工智能", "自然语言处理", "数据分析", "个性化学习", "教育技术"]</t>
  </si>
  <si>
    <t>文档中提到“用‘文曲智阅’平台批改语文习作”</t>
  </si>
  <si>
    <t>学生：提升阅读量和写作质量；教师：提高备课和批改效率；学校：推动语文教育的数字化、个性化转型。</t>
  </si>
  <si>
    <t>生成式人工智能工具开发 → 个性化学习资源推送 → 教师主导与AI协同教学 → 学习效果评估与反馈</t>
  </si>
  <si>
    <t>数据采集层（智能教学工具、学习行为数据采集）
画像诊断层（个性化学习资源库、实时反馈机制）
个性化学习层（分层阅读材料推送、写作批改反馈）</t>
  </si>
  <si>
    <t>提出“人机协同读写教学观”，强调AI与教师的双主体协同关系；采用“四维动态追踪法”进行系统性分析；构建“三阶九维”AI辅助读写教学策略模型，解决了教师与技术脱节的问题。</t>
  </si>
  <si>
    <t>写作批改平台</t>
  </si>
  <si>
    <t>文档中提到“选择在钉钉数治教育云平台的‘文曲智阅’模块开展AI作文批改”</t>
  </si>
  <si>
    <t>国家中小学教育资源平台</t>
  </si>
  <si>
    <t>文档中提到“借助‘文曲智阅’批量上传评改”</t>
  </si>
  <si>
    <t>文档中提到“以‘文曲智阅’AI大模型为技术支撑，构建精准高效、协同发展的教师研修新机制”</t>
  </si>
  <si>
    <t>文档中提到“利用‘文曲智阅’AI智能作文批改工具，实现自动识别学生作文中的错别字、语病和逻辑问题”</t>
  </si>
  <si>
    <t>文档中提到“依托‘文曲智阅’平台构建AI赋能教学体系。”</t>
  </si>
  <si>
    <t>第1421号案例_1421（刘明洪）例析特殊化策略在初中数学问题解决教学中的路径探索.docx</t>
  </si>
  <si>
    <t>例析特殊化策略在初中数学问题解决教学中的路径探索</t>
  </si>
  <si>
    <t>当前处于新教材推广阶段，教师们积极探索实施路径。</t>
  </si>
  <si>
    <t>通过将特殊化策略显性化，促进学生认知结构的构建与发展，为数学核心素养的培养提供了新的教学思路。</t>
  </si>
  <si>
    <t>理解问题 → 拟订计划 → 实施计划 → 回顾反思</t>
  </si>
  <si>
    <t>["认知心理学", "问题解决策略", "数学思维", "教学案例分析"]</t>
  </si>
  <si>
    <t>文曲智阅系统会根据教师的预设目标，对学生的习作进行智能分析和评价，生成多维度习作诊断报告</t>
  </si>
  <si>
    <t>学生：促进问题解决能力，构建认知结构；教师：提供新的教学思路与实施案例；学校：推动核心素养的培养与教学改革。</t>
  </si>
  <si>
    <t>理解问题层（问题条件与要求分析）
计划制定层（选择特殊化策略与实施步骤）
实施过程层（特殊化策略的具体应用与探索）
反思总结层（对解题过程的回顾与总结）</t>
  </si>
  <si>
    <t>将特殊化策略显性化呈现，促进学生认知结构的构建与发展，为数学核心素养的培养提供新的教学思路。</t>
  </si>
  <si>
    <t>第1422号案例_1422（娄凌翔）数字技术赋能促进初中数学核心素养发展的策略研究.docx</t>
  </si>
  <si>
    <t>数字技术赋能促进初中数学核心素养发展的策略研究</t>
  </si>
  <si>
    <t>数字技术在初中数学教学中逐步应用，整体处于探索与推广阶段。</t>
  </si>
  <si>
    <t>通过数字技术的引入，打破了传统教学的时空限制，增强了学生的理解能力，提供了丰富的学习资源，促进了个性化学习和核心素养的提升。</t>
  </si>
  <si>
    <t>数字技术引入 → 资源推送与个性化学习 → 反馈机制与教学调整 → 核心素养提升</t>
  </si>
  <si>
    <t>["在线学习平台", "数字化资源推送", "个性化学习", "数据驱动教学", "三维建模"]</t>
  </si>
  <si>
    <t>文档中提到‘借助“文曲智阅作文批改”系统，通过人工智能技术减轻教师批改负担，优化评价路径’</t>
  </si>
  <si>
    <t>学生：提升核心素养，增强数学思维与实践能力；教师：提高备课效率与教学质量；学校：优化教学过程，激发学生学习兴趣。</t>
  </si>
  <si>
    <t>数字技术引入 → 课前预学 → 个性化学习资源推送 → 课堂教学提升 → 课后拓展与延伸</t>
  </si>
  <si>
    <t>数据采集层（学情反馈机制、在线学习平台）
行为识别层（学生学习行为分析、学习路径优化）
个性化学习层（个性化资源推送、分层作业设计）</t>
  </si>
  <si>
    <t>数字技术打破时空限制，提供丰富的学习资源，促进个性化学习与核心素养培养，提升学生的理解能力与实践能力。</t>
  </si>
  <si>
    <t>百度科技有限公司</t>
  </si>
  <si>
    <t>文档中提到“依托百度智能云千帆大模型平台和百度文心大模型4.5 Turbo，研发了文曲智阅AI作文批改工具。”</t>
  </si>
  <si>
    <t>第1423号案例_1423（吕燃）立足培养模型观念的“一元一次不等式与一元一次不等式组”单元复习课案例（吕燃）.docx</t>
  </si>
  <si>
    <t>立足培养“模型观念” 实现高效复习</t>
  </si>
  <si>
    <t>重庆市南坪中学校</t>
  </si>
  <si>
    <t>通过创设实际情境的教学活动，培养学生的“模型观念”，实现知识与技能的结构化认知，提高学生解决实际问题的能力。</t>
  </si>
  <si>
    <t>创设实际情境 → 培养模型观念 → 知识结构化 → 提高解决问题能力</t>
  </si>
  <si>
    <t>["模型观念培养", "情境创设", "知识结构化", "实际问题解决能力"]</t>
  </si>
  <si>
    <t>文档中提到“利用大型语言模型工具（如‘文小言’）生成符合结构要求的剧本初稿”</t>
  </si>
  <si>
    <t>学生：提升对不等式与不等式组的理解与应用能力，激发学习兴趣；教师：实现教学目标与学生能力的有效结合；学校：促进整体教学质量的提升。</t>
  </si>
  <si>
    <t>模型观念培养 → 知识结构化 → 实际问题解决 → 学习兴趣提升</t>
  </si>
  <si>
    <t>知识生长线（通过实际情境引导学生建立模型）
思维生长线（培养系统性思维）
能力生长线（提高解决实际问题的能力）</t>
  </si>
  <si>
    <t>整体处于探索与实践阶段，尚未形成规模化应用</t>
  </si>
  <si>
    <t>通过创设实际情境与游戏化学习，激发学生兴趣，促进知识的结构化与迁移，提高复习课的有效性与趣味性</t>
  </si>
  <si>
    <t>第1424号案例_1424（杨林红）初中数学概念教学的策略创新与实践探究.docx</t>
  </si>
  <si>
    <t>初中数学概念教学的策略创新与实践探究</t>
  </si>
  <si>
    <t>通过情境导入、直观演示、对比分析等多种策略，帮助学生从表面记忆转向深入理解，提升数学思维与应用能力。</t>
  </si>
  <si>
    <t>情境导入 → 直观演示 → 对比分析 → 多维应用 → 反思总结</t>
  </si>
  <si>
    <t>["情境导入", "直观演示", "对比分析", "多维应用", "反思总结"]</t>
  </si>
  <si>
    <t>文中提到“在文小言 APP 中输入‘你是四季精灵’...”</t>
  </si>
  <si>
    <t>学生：提升对数学概念的理解与应用能力，降低学习焦虑；教师：改进教学策略，增强课堂互动与效果；学校：形成可复制的数学教学模式，提升整体教学质量。</t>
  </si>
  <si>
    <t>数据采集层（学生学习行为记录与分析）
行为识别层（学生认知状态与学习策略分析）
画像诊断层（学生学习画像生成与反馈）</t>
  </si>
  <si>
    <t>通过整合信息技术与生活情境，构建分层教学路径，确保策略可复制，帮助学生从表面记忆转向深入理解。</t>
  </si>
  <si>
    <t>第1425号案例_1425“人工智能+基础教育”典型应用场景案例申报书.docx</t>
  </si>
  <si>
    <t>从“文本解读”到“职业践行”——AI驱动下中职红色语文教学创新案例</t>
  </si>
  <si>
    <t>技术应用普遍，适合在县域中职学校推广，整体处于初期应用阶段</t>
  </si>
  <si>
    <t>通过AI技术实现了精准诊断与多元评价，促进了语文知识与职业能力的融合，提升了学生的学习效率和参与度。</t>
  </si>
  <si>
    <t>精准诊断 → 场景化学习 → 双师评价</t>
  </si>
  <si>
    <t>["AI智能题库", "即梦AI", "希沃白板", "大数据分析", "游戏化学习"]</t>
  </si>
  <si>
    <t>文档中提到利用投屏功能将手机端文小言智能体接入课堂，实时解答学生疑问。</t>
  </si>
  <si>
    <t>学生：提升语言表达与职业能力；教师：实现精准教学与多元评价；学校：推动红色文化与职业教育的融合</t>
  </si>
  <si>
    <t>数据采集层（AI智能题库、线上红色文化社区）
行为识别层（学生学习状态分析）
画像诊断层（个性化学情报告生成）
个性化学习层（即时反馈与调整）</t>
  </si>
  <si>
    <t>企业产品以“学习支持工具”为主，适用于中职教育，整体处于推广阶段</t>
  </si>
  <si>
    <t>构建三维智能应用模式，突破传统AI工具辅助局限，实现跨科与职业双融合，形成全过程多元评价体系</t>
  </si>
  <si>
    <t>文中提到“教师投屏AI文小言‘钟子期’智能体界面”</t>
  </si>
  <si>
    <t>文中提到‘教师投屏AI文小言“钟子期”智能体界面’</t>
  </si>
  <si>
    <t>第1426号案例_1426“人工智能 基础教育”典型应用场 (合川区).docx</t>
  </si>
  <si>
    <t>人工智能赋能区域教师数字素养提升的培训</t>
  </si>
  <si>
    <t>已覆盖重庆市合川区12大学区80%学校，AI工具应用率从28%提升至72%</t>
  </si>
  <si>
    <t>通过整合现有AI工具，实现培训流程数字化，形成可复制的“两轮驱动—三维支撑—四阶闭环”的系统化框架实施路径。</t>
  </si>
  <si>
    <t>需求分析 → 精准诊断 → 分层实施 → 实践转化 → 推广辐射</t>
  </si>
  <si>
    <t>["数据分析", "在线问卷", "数字素养热力图", "混合研修模式", "教师能力评估"]</t>
  </si>
  <si>
    <t>AI文本生成系统</t>
  </si>
  <si>
    <t>文档中提到“采用文心大模型生成《扬州战后慢》衍生文本”</t>
  </si>
  <si>
    <t>教师：提升数字素养与教学设计能力；学校：形成可复制的教师培训模式，促进教育质量均衡发展；区域：缩小城乡教师能力差距。</t>
  </si>
  <si>
    <t>需求分析 → 精准诊断 → 分层培训 → 实践应用 → 推广辐射</t>
  </si>
  <si>
    <t>数据采集层（问卷星AI分析、数字素养热力图生成）
行为识别层（教师能力与需求分析）
个性化学习层（分层分类培训、个性化资源推荐）</t>
  </si>
  <si>
    <t>项目已覆盖合川区80%学校，AI工具应用率显著提升，整体处于规模化应用阶段。</t>
  </si>
  <si>
    <t>整合了组织管理、资源供给与成长路径，通过“两轮驱动—三维支撑—四阶闭环”框架，实现教师数字素养的系统化提升，形成可复制的培训模式。</t>
  </si>
  <si>
    <t>第1429号案例_1429成都高新区银都紫藤初中学校+破界·融合·创新：AI重构教育评价新范式.pdf</t>
  </si>
  <si>
    <t>破界·融合·创新：AI重构教育评价新范式</t>
  </si>
  <si>
    <t>本案例形成了可复制、可推广的“1+N+3”数智化教育评价范式，契合国家教育数字化战略行动方向，具有较高的推广应用价值。</t>
  </si>
  <si>
    <t>系统构建了“1+N+3”数智化模型，以人工智能技术深度融合教育评价全过程，形成了可资借鉴的“紫藤范式”。</t>
  </si>
  <si>
    <t>数据驱动 → 多维精准画像生成 → 教师专业发展支持 → 学校科学治理</t>
  </si>
  <si>
    <t>["数据中台", "AI课堂行为分析", "智能阅卷系统", "E听说答题器", "动态数字画像"]</t>
  </si>
  <si>
    <t>智慧教育基座</t>
  </si>
  <si>
    <t>文档中提到“上传手绘校园素描→1键转化为青花瓷/剪纸风格”</t>
  </si>
  <si>
    <t>教育教学评价</t>
  </si>
  <si>
    <t>学生：实现从知识掌握到能力跃迁的转变；教师：推动教师从经验型向研究型转变；学校：实现科学循证的治理模式，推动集团化办学高质量发展。</t>
  </si>
  <si>
    <t>数据驱动 → 多维精准画像 → 教师专业发展 → 学校治理创新</t>
  </si>
  <si>
    <t>数据中台（身份认证、数据汇聚与流转）
多元智能应用场景（智慧研修平台、智能阅卷系统、AI课堂行为分析、E听说答题器）
精准画像（学生成长、教师发展、学校治理）</t>
  </si>
  <si>
    <t>企业产品以教育评价工具为主，学校通过数智化模型实现教学适配，整体处于推广应用阶段。</t>
  </si>
  <si>
    <t>构建了‘1+N+3’数智化模型，系统性地重构教育评价的维度、过程与价值导向，形成了可复制的‘紫藤范式’。</t>
  </si>
  <si>
    <t>智能阅卷系统</t>
  </si>
  <si>
    <t>智慧研修平台</t>
  </si>
  <si>
    <t>文档中提到“用‘文心一格’制意境图”</t>
  </si>
  <si>
    <t>第1430号案例_1430成都师范银都紫藤北区小学《五育融合育全人，评价赋能强素养》.docx</t>
  </si>
  <si>
    <t>五育融合育全人，评价赋能强素养</t>
  </si>
  <si>
    <t>通过人机协同模式和AI智能体的应用，构建科学的评价体系，实现对学生个性化成长的实时反馈，促进家校协同与教师专业发展。</t>
  </si>
  <si>
    <t>数据采集 → 评价指标体系构建 → 学生成长反馈生成 → 教学策略优化</t>
  </si>
  <si>
    <t>["多模态数据采集", "AI智能体", "数据分析与挖掘", "教育评价体系构建", "个性化反馈生成"]</t>
  </si>
  <si>
    <t>讯飞星火助教</t>
  </si>
  <si>
    <t>文档中提到“本案例对现有成熟的生成式人工智能工具进行了教育场景的深度定制与教学化改造，遴选出三种不同模态的AI工具”</t>
  </si>
  <si>
    <t>学生：全面发展与个性化成长；教师：提升评价设计与实施能力；学校：构建科学、适宜的评价体系，促进教育改革</t>
  </si>
  <si>
    <t>数据采集 → 评价体系构建 → 个性化反馈 → 教学改进</t>
  </si>
  <si>
    <t>数据采集层（多模态数据采集与融合）
行为识别层（学生行为数据分析）
画像诊断层（个性化成长反馈生成）
智能策略层（动态优化教学策略）</t>
  </si>
  <si>
    <t>企业产品以“评价支持工具”为主，学校逐步实现评价体系的数字化与智能化，整体处于推广应用阶段</t>
  </si>
  <si>
    <t>构建“七星少年”评价体系，结合AI技术实现个性化反馈，促进家校协同与教师专业发展</t>
  </si>
  <si>
    <t>智慧教育云平台</t>
  </si>
  <si>
    <t>文档中提到使用文心一言进行作文教学的智能辅助修改</t>
  </si>
  <si>
    <t>第1432号案例_1432福州教育学院第二附属中学人工智能+教育申报材料.docx</t>
  </si>
  <si>
    <t>心育智航：AI陪伴成长</t>
  </si>
  <si>
    <t>福州</t>
  </si>
  <si>
    <t>平台已成功为多名学生提供心理咨询服务，累计对话轮次超过千轮，正在逐步推广至其他学校。</t>
  </si>
  <si>
    <t>通过技术创新，突破了时间与空间的限制，将心理辅导从有限的心理课堂及课外时间拓展到随时随地的服务模式，提升了学校心理健康教育的覆盖面和效率。</t>
  </si>
  <si>
    <t>问题—症状—干预 → 知识图谱构建 → RAG（检索增强生成）融合 → 实时反馈与个性化辅导</t>
  </si>
  <si>
    <t>["知识图谱", "检索增强生成（RAG）", "情感识别", "语义向量空间", "数据结构化管理"]</t>
  </si>
  <si>
    <t>智能心理咨询平台</t>
  </si>
  <si>
    <t>文档中提到“通过人工智能平台的写作智能辅导功能，学生在平台上写作时，能实时获得拼写和语法纠错提示。”</t>
  </si>
  <si>
    <t>学生：获得匿名、即时的心理支持，缓解心理压力；教师：实时跟踪学生情绪状态，优化辅导策略；学校：提升心理健康教育的覆盖面与效率。</t>
  </si>
  <si>
    <t>问题—症状—干预 → 知识图谱构建 → RAG融合 → 实时反馈与个性化辅导</t>
  </si>
  <si>
    <t>知识图谱层（心理问题、情绪状态与干预措施的系统化）
检索增强生成层（语义召回与重排）
数据管理层（结构化心理健康档案、实时反馈）</t>
  </si>
  <si>
    <t>项目处于初期应用阶段，已在试点学校成功实施，展现出较大的社会和经济价值，未来计划逐步推广至更多学校。</t>
  </si>
  <si>
    <t>突破传统心理辅导的时间与空间限制，提供随时随地的个性化心理支持；结合知识图谱与RAG技术，提升AI的共情能力与辅导效率，形成长期的心理健康数据跟踪与个性化干预模式。</t>
  </si>
  <si>
    <t>第1434号案例_1434合川区南屏中学+《AI 赋能作业改革：破解基础教育 “减负” 与 “提质” 双重难题》案例申报书.docx</t>
  </si>
  <si>
    <t>AI 赋能作业改革：破解基础教育 “减负” 与 “提质” 双重难题</t>
  </si>
  <si>
    <t>已在我校全年级落地应用3学年，覆盖全校2000多学生，合川区教委多次组强兄弟学校到校观摩，将经验纳入区域推广方案。</t>
  </si>
  <si>
    <t>通过AI定制分层作业包与精准批改系统，实现作业设计、批改与补弱的闭环，提升学生作业有效性与教师工作效率。</t>
  </si>
  <si>
    <t>精准设计 → 动态分层推送 → 精准批改 → 精准补弱 → 数据闭环</t>
  </si>
  <si>
    <t>["动态分层算法", "错误溯源算法", "数据分析", "人工智能算法"]</t>
  </si>
  <si>
    <t>文档中提到‘“文心一言”负责视觉形象设计’</t>
  </si>
  <si>
    <t>学生：作业量适中且有效果，学困生作业完成率明显进步；教师：批改时间压缩，投入更多精力研究教学；学校：形成可复制的作业改革范式，提升教育满意度。</t>
  </si>
  <si>
    <t>精准设计 → 精准批改 → 精准补弱 → 数据闭环</t>
  </si>
  <si>
    <t>数据采集层（作业数据收集与分析）
行为识别层（学生作业提交与反馈分析）
画像诊断层（个体学习画像生成与问题溯源）
个性化学习层（靶向推送变式练习）</t>
  </si>
  <si>
    <t>企业产品以“学习支持工具”为主，已在全校落地应用3学年，覆盖2000多学生，整体处于规模化应用阶段。</t>
  </si>
  <si>
    <t>构建“三精准一闭环” AI 作业体系，打破传统统一作业模式，实现精准设计、智能批改、靶向补弱与数据复盘，解决作业改革中的共性问题。</t>
  </si>
  <si>
    <t>第1435号案例_1435破局作文教学困境（朝阳小学）.pdf</t>
  </si>
  <si>
    <t>破局作文教学困境：豆包赋能下的个性化成长实践</t>
  </si>
  <si>
    <t>已在我校三年级4个班级中实现常态化应用，覆盖200余名学生，实践数据证明有效性与稳定性。</t>
  </si>
  <si>
    <t>重构了“人机协同”作文教学范式，提升教师批改效率与学生写作能力，提供了可复制的成功路径。</t>
  </si>
  <si>
    <t>AI精准诊断 → 分层资源生成 → 教师引导决策 → 学生针对性练习</t>
  </si>
  <si>
    <t>["自然语言处理", "多维评价体系", "个性化辅导资源生成", "数据分析", "教育特异性提示词框架"]</t>
  </si>
  <si>
    <t>文档中提到“利用‘文心一言’生成动态示意图引入如何实现人工降雨的问题”</t>
  </si>
  <si>
    <t>学生：写作优秀率从25%提升至48%，超过70%的写作困难生取得显著进步；教师：批改效率提升60%，备课时间减少75%；学校：提供可复制的成功路径，推动基础教育高质量发展。</t>
  </si>
  <si>
    <t>AI精准诊断 → 分层资源生成 → 个性化辅导 → 教师引导 → 学生练习</t>
  </si>
  <si>
    <t>数据采集层（多维评价体系构建、自然语言处理技术）
行为识别层（AI精准诊断、问题定位）
个性化学习层（实时生成个性化辅导资源）</t>
  </si>
  <si>
    <t>企业产品以“智能教学与个性化辅导”为主，已在三年级4个班级中实现常态化应用，覆盖200余名学生，整体处于规模化应用初期。</t>
  </si>
  <si>
    <t>重构“人机协同”作文教学范式，首次在大班额教学中实现低成本、高效率的个性化培养，AI批量处理共性问题，教师聚焦个性创意启发，提升教师职业幸福感与学生写作自信。</t>
  </si>
  <si>
    <t>第1436号案例_1436青杠实小 人工智能基础教育典型应用场景案例.docx</t>
  </si>
  <si>
    <t>案例处于推广阶段，已在璧山区青杠实验小学实施，效果显著。</t>
  </si>
  <si>
    <t>通过班级优化大师实现多维度评价，突破传统单一评价和主观评价的短板，增强家校协同，提升学生参与度和班级管理效率。</t>
  </si>
  <si>
    <t>评价体系搭建 → 实时数据采集 → 成长评语生成 → 家校协同反馈</t>
  </si>
  <si>
    <t>["实时数据采集", "动态更新", "数据驱动评价", "家校互通功能"]</t>
  </si>
  <si>
    <t>文档中提到“学生使用文心一言输入关键词，AI生成多种设计草图与实物参考图”</t>
  </si>
  <si>
    <t>学生：行为习惯显著改善，班级学习积极性提高，学业成绩稳步提升；教师：班级管理效率提升，评价工作更精准；家校：家长对学生在校情况的知晓率提高，家校沟通增加。</t>
  </si>
  <si>
    <t>评价体系层（五育融合的评价体系搭建）
数据采集层（课堂实时记录、课后集中录入）
画像诊断层（生成个性化成长评语）
家校协同层（实时同步数据）</t>
  </si>
  <si>
    <t>企业产品以"班级管理工具"为主，学校通过校本化规则实现教学适配，整体处于规模化应用初期。</t>
  </si>
  <si>
    <t>构建了五育融合的评价体系，突破了传统单一、主观的评价方式，实现了数据驱动的精准评价，生成个性化的成长评语，强化了家校协同的实时互动模式。</t>
  </si>
  <si>
    <t>第1437号案例_1437人工智能+基础教育”典型应用场景案例申报书.docx</t>
  </si>
  <si>
    <t>人工智能赋能“教学评”一体化：基于Regrammar的高中英语写作精准教学实践</t>
  </si>
  <si>
    <t>该模式已在本校高二年级多个班级推广应用，观察到积极变化，具有高可复制性。</t>
  </si>
  <si>
    <t>重构了“教学评”流程，实现了AI即时过程性评价与教师延时终结性评价的双轨制评价体系，提升了教学效率。</t>
  </si>
  <si>
    <t>精准输入与仿写内化 → AI初评与数据采集 → 数据驱动的靶向讲评 → 反思修正与个性化提升</t>
  </si>
  <si>
    <t>["AI评价工具", "数据分析", "即时反馈", "写作教学", "过程性评价"]</t>
  </si>
  <si>
    <t>文档中提到“借助文心一言生成多角度高清图像”</t>
  </si>
  <si>
    <t>学生：能立刻知道自己的语法和句型错误，写作畏难情绪有所降低；教师：批改效率提升，能将更多精力投入到对学生作文内容和逻辑的指导上；学校：形成可复制的“教学评一体化”教学模式。</t>
  </si>
  <si>
    <t>数据采集层（AI初评与数据采集）
行为识别层（学生写作行为分析）
画像诊断层（班级学情诊断报告生成）</t>
  </si>
  <si>
    <t>该模式已在本校高二年级多个班级推广应用，整体处于规模化应用初期</t>
  </si>
  <si>
    <t>重构“教学评”流程，实现了“教学评”的实时互动与一致性；将评价方式变革为双轨制评价体系，提升了教师的课堂决策支持和学生的写作能力。</t>
  </si>
  <si>
    <t>第1439号案例_1439四川省教育科学研究院附属实验中学    人机协同赋能绿色课堂教育评价改革研究.pdf</t>
  </si>
  <si>
    <t>人机协同赋能绿色课堂教育评价改革研究</t>
  </si>
  <si>
    <t>当前应用已覆盖本校多个年级和学科，初步形成了“校-组-个人”三级数据看板，运行管理模式成熟。</t>
  </si>
  <si>
    <t>通过技术手段实现对日常“家常课”的精细化、低成本分析，推动了课堂教学评价从“经验主义”向“证据主义”的范式变革。</t>
  </si>
  <si>
    <t>数据采集 → 多模态分析 → 教学反馈与优化</t>
  </si>
  <si>
    <t>["自然语言处理", "计算机视觉", "机器学习", "多模态数据融合", "行为识别"]</t>
  </si>
  <si>
    <t>智能课堂评价系统</t>
  </si>
  <si>
    <t>文档中提到使用基础大模型文心一言进行教学辅助</t>
  </si>
  <si>
    <t>教师评价体系</t>
  </si>
  <si>
    <t>提升课堂教学的精准性、互动性与生成性，推动教师专业成长与学生全面发展。</t>
  </si>
  <si>
    <t>数据采集 → 数据分析 → 反馈优化 → 教学改进</t>
  </si>
  <si>
    <t>数据采集层（多模态数据采集，包括课堂语音、行为、表情及生理信号）；数据分析层（自然语言处理、计算机视觉、机器学习模型）；应用呈现层（可视化课堂分析报告生成）</t>
  </si>
  <si>
    <t>项目已覆盖多个年级和学科，具备规模化推广潜力，整体处于应用成熟阶段。</t>
  </si>
  <si>
    <t>开创了'绿色理念 + AI赋能'的双轮驱动评价模式，推动了课堂教学评价从'经验主义'向'证据主义'的范式变革。</t>
  </si>
  <si>
    <t>案例使用的基础大模型文心一言</t>
  </si>
  <si>
    <t>第1440号案例_太仓市双凤中学赵洪明+ＡＩＧＣ支持下物理精准学习的“智能化作业系统”.docx</t>
  </si>
  <si>
    <t>ＡＩＧＣ支持下物理精准学习的“智能化作业系统”</t>
  </si>
  <si>
    <t>太仓市</t>
  </si>
  <si>
    <t>已在初二年级2个试点班级落地应用，计划全年级推广，处于规模化应用初期</t>
  </si>
  <si>
    <t>构建“AI驱动 - 分层适配 - 精准闭环”的物理作业新范式，提升教师批改效率与学生学习效果，打破传统作业模式。</t>
  </si>
  <si>
    <t>分层作业布置 → 智能作业批改 → 精准学情统计 → 个性化错题巩固</t>
  </si>
  <si>
    <t>["试题生成引擎", "OCR识别", "智能批阅算法", "学情数据库", "数据分析模型"]</t>
  </si>
  <si>
    <t>智能化作业系统</t>
  </si>
  <si>
    <t>文档中提到“教师根据课文重点向文心一言输入关键词生成场景插画”</t>
  </si>
  <si>
    <t>学生：提升作业完成率与复习针对性；教师：减少批改时间，聚焦学情分析与个性化辅导；学校：推广智能化作业系统，提高整体教学效率。</t>
  </si>
  <si>
    <t>数据采集层（学生答题轨迹记录、错题档案生成）
行为识别层（智能批改与统计）
画像诊断层（个性化学情分析）</t>
  </si>
  <si>
    <t>构建“AI驱动 - 分层适配 - 精准闭环”的物理作业新范式，突破传统“一刀切”作业模式，实现分层出题、精准批阅与个性化复习的全流程智能化。</t>
  </si>
  <si>
    <t>科大讯飞一体化批阅机</t>
  </si>
  <si>
    <t>借助文心一言输入指令“解析浙教版九年级‘酸和碱之间发生的反应’，生成知识图谱并提炼核心素养指向”</t>
  </si>
  <si>
    <t>第1441号案例_1.申报书.docx</t>
  </si>
  <si>
    <t>DeepSeek赋能乡村三年级数学应用题闭环干预研究案例</t>
  </si>
  <si>
    <t>山东省青岛市胶州市</t>
  </si>
  <si>
    <t>已在胶州市4所乡村小学开展试点应用，计划于2026年进行规模化推广</t>
  </si>
  <si>
    <t>构建了‘智能诊断－分层干预－动态追踪’的闭环教学模式，显著提升了教师的诊断效率和学生的学习效果。</t>
  </si>
  <si>
    <t>语义解析 → 逻辑诊断 → 分层干预 → 动态追踪</t>
  </si>
  <si>
    <t>["自然语言处理", "边缘计算", "错误知识图谱", "认知负荷阶梯干预", "智能诊断"]</t>
  </si>
  <si>
    <t>教师利用文心一言等大模型对革命文化课文进行智能解构</t>
  </si>
  <si>
    <t>学生：提升数学应用题解题能力；教师：提高诊断效率，减轻工作负担；学校：推动乡村教育数字化转型，促进教育公平。</t>
  </si>
  <si>
    <t>数据采集层（动态采集学生作业学情）
行为识别层（语义解析与逻辑诊断）
画像诊断层（构建错误知识图谱）
个性化学习层（分层干预资源包开发）</t>
  </si>
  <si>
    <t>企业产品以'学习支持工具'为主，乡村学校通过智能化解决方案实现教学适配，整体处于规模化应用初期。</t>
  </si>
  <si>
    <t>构建'智能诊断－分层干预－动态追踪'的闭环教学模式，采用边缘计算技术降低硬件成本，优化NLP语义解析算法，提升诊断准确率，形成可复制的操作手册。</t>
  </si>
  <si>
    <t>第1442号案例_“人工智能+基础教育”典型应用场景案例申报书.docx</t>
  </si>
  <si>
    <t>人机协同六步法—高效构建高中数学个性化班本作业的实践案例</t>
  </si>
  <si>
    <t>福建省泉州市</t>
  </si>
  <si>
    <t>该模式已在校内实践中验证，具备极强的规模化推广潜力，可快速复制至全国中小学各学科领域</t>
  </si>
  <si>
    <t>创立了“人机协同六步法”作业设计模式，将教师从繁琐的体力劳动中解放，聚焦于教学设计与质量把关，实现了“AI高效执行”与“教师专业智慧”的深度融合。</t>
  </si>
  <si>
    <t>["多模态信息采集", "自然语言交互", "智能排序", "一键排版"]</t>
  </si>
  <si>
    <t>豆包AI平台</t>
  </si>
  <si>
    <t>学生：提升作业设计效率与质量，个性化巩固学习；教师：减轻作业设计负担，聚焦教学设计与质量把关；学校：提升整体教育质量，推动智能化、个性化教学。</t>
  </si>
  <si>
    <t>数据采集层（多模态信息采集）；行为识别层（智能排序与审核）；个性化学习层（动态生成与个性化变式练习）</t>
  </si>
  <si>
    <t>该模式已在校内实践中验证，具备强大的规模化推广潜力，适用于全国中小学各学科领域。</t>
  </si>
  <si>
    <t>创立了“人机协同六步法”作业设计模式，实现教师与AI的深度协作，降低教育智能技术的使用门槛，推动AI在教育领域的普惠化、常态化应用。</t>
  </si>
  <si>
    <t>第1443号案例_1443智能批阅赋能习作反馈：人机协同下的思维生长课堂 万小陈嘉琳.docx</t>
  </si>
  <si>
    <t>智能批阅赋能习作反馈：人机协同下的思维生长课堂</t>
  </si>
  <si>
    <t>适用于中小学语文习作课堂，可复制性强，需配套校本化评价表及教师培训，整体处于推广阶段</t>
  </si>
  <si>
    <t>通过智能批阅机提升批改效率，解放教师精力，促进师生互动，培养学生批判性思维和迁移能力。</t>
  </si>
  <si>
    <t>习作评价表生成 → 智能批阅机批改 → 学生反馈与思辨讨论 → 习作修改与提升</t>
  </si>
  <si>
    <t>["智能批阅", "自然语言处理", "数据分析", "人机协同", "教育技术"]</t>
  </si>
  <si>
    <t>智能批阅机</t>
  </si>
  <si>
    <t>文档中提到“通过文心一言模型把年月日的学习设计进一个学生感兴趣的生活任务里”</t>
  </si>
  <si>
    <t>学生：提升写作能力、批判性思维；教师：减轻批改负担、聚焦个性化指导；学校：实现课堂转型，提升教学质量</t>
  </si>
  <si>
    <t>习作评价表生成 → 智能批阅机批改 → 学生比对与思辨 → 修改策略提炼 → 小组合作修改</t>
  </si>
  <si>
    <t>数据采集层（习作评价表生成、学生习作数据收集）
行为识别层（学生对智能批阅机反馈的反应与质疑）
个性化学习层（基于反馈进行的个性化修改）</t>
  </si>
  <si>
    <t>智能批阅机提升批改效率90%，将教师从重复劳动中解放，促进学生批判性思维与自主修改能力的培养</t>
  </si>
  <si>
    <t>DEEPSEEK平台</t>
  </si>
  <si>
    <t>文档中提到“选定文心一言、讯飞听见等纳入‘学科教学资源包’”</t>
  </si>
  <si>
    <t>第1444号案例_1444与“智”共舞，助力习作改评 万小滕飞.docx</t>
  </si>
  <si>
    <t>与“智”共舞，助力习作改评——智能批阅机应用于小学三年级语文作文批改的实践迭代</t>
  </si>
  <si>
    <t>智能批阅机在小学语文作文批改中已初步应用，提升了教师批改效率，处于推广阶段。</t>
  </si>
  <si>
    <t>智能批阅机显著提高了教师的批改效率和学生的写作能力，促进了人机协同的教学模式。</t>
  </si>
  <si>
    <t>数据采集与分析 → 个性化反馈生成 → 教师与学生互动 → 写作能力提升</t>
  </si>
  <si>
    <t>["语言识别", "数据分析", "个性化反馈生成", "教育数据挖掘", "人机协同"]</t>
  </si>
  <si>
    <t>学生：习作兴趣、能力有效提升；教师：批改效率显著提高，教学方式得到优化；学校：形成习作数据库，为习作指导提供大量数据和样本。</t>
  </si>
  <si>
    <t>数据采集 → 作文批改分析 → 个性化反馈生成 → 学习改进</t>
  </si>
  <si>
    <t>数据采集层（作文数据收集与分析）
行为识别层（识别写作错误与反馈）
画像诊断层（生成个性化评语与建议）
个性化学习层（提供修改建议与示例）</t>
  </si>
  <si>
    <t>智能批阅机显著提高教师批改效率，提供个性化反馈，促进学生自主修改能力，形成师生互动的新平台。</t>
  </si>
  <si>
    <t>第1446号案例_1446AI+“错题画像”提升小学运算能力素养密码 万小刘紫滢.docx</t>
  </si>
  <si>
    <t>AI+“错题画像”提升小学运算能力素养密码</t>
  </si>
  <si>
    <t>本案例处于试点实施阶段，具备较高的可持续发展性和区域复制价值。</t>
  </si>
  <si>
    <t>通过AI驱动的“错题画像”，实现对学生思维过程的系统性记录与分析，提升了计算能力训练的针对性和趣味性。</t>
  </si>
  <si>
    <t>调研需求 → 技术整合 → 错题识别与分析 → 个性化学习画像生成 → 教学反馈与调整</t>
  </si>
  <si>
    <t>["图像识别", "深度学习", "知识图谱", "数据分析", "个性化学习"]</t>
  </si>
  <si>
    <t>文档中提到“使用文心一言等基础大模型进行古诗解码”</t>
  </si>
  <si>
    <t>学生：提升乘除法计算能力、增强逻辑思维能力；教师：实现精准诊断与个性化教学；学校：优化课堂教学流程，提升整体教学质量。</t>
  </si>
  <si>
    <t>数据采集层（OCR识别、逻辑分析）；画像诊断层（个性化错题画像生成、错因标签标注）；个性化学习层（个性化思维导图推送）</t>
  </si>
  <si>
    <t>通过AI驱动的“错题画像”，将错题转化为可视化数据，突破传统教学中对结果的关注，提升了教学的针对性和趣味性，促进学生的数学素养发展。</t>
  </si>
  <si>
    <t>第1447号案例_1447《人工智能赋能“教学评一体化”：基于Regrammar的高中英语写作精准教学实践》案例申报书.docx</t>
  </si>
  <si>
    <t>人工智能赋能“教学评一体化”：基于Regrammar的高中英语写作精准教学实践</t>
  </si>
  <si>
    <t>该模式已在本校高二年级多个班级推广应用，观察到积极变化，具有可复制性。</t>
  </si>
  <si>
    <t>通过AI即时反馈与教师靶向讲评相结合，重构了写作教学流程，提升了教学效率与学生写作能力。</t>
  </si>
  <si>
    <t>["AI评价工具", "数据分析", "即时反馈", "过程性评价", "个性化教学"]</t>
  </si>
  <si>
    <t>学生：及时获得写作反馈，提升写作能力；教师：减少批改时间，聚焦教学内容与逻辑指导；学校：形成可复制的教学模式，提升课堂效率。</t>
  </si>
  <si>
    <t>需求分析 → AI初评与数据采集 → 数据驱动的靶向讲评 → 反思修正与个性化提升</t>
  </si>
  <si>
    <t>数据采集层（AI批改与反馈收集）
行为识别层（学生写作过程分析）
画像诊断层（班级学情诊断报告生成）</t>
  </si>
  <si>
    <t>该模式已在本校多个班级推广应用，整体处于规模化应用初期，具备较强的可复制性。</t>
  </si>
  <si>
    <t>重构了“教学评”流程，实现了AI与教师的深度协作，提升了写作教学的效率与针对性，形成了双轨制评价体系。</t>
  </si>
  <si>
    <t>第1448号案例_重庆科学城南开小学校人工智能  “科创+美育”双轮驱动智慧教育实践探索.docx</t>
  </si>
  <si>
    <t>“科创+美育”双轮驱动智慧教育实践探索</t>
  </si>
  <si>
    <t>已在本校33个教学班、1600余名师生中实现常态化、全覆盖应用，形成了成熟运行管理模式</t>
  </si>
  <si>
    <t>通过构建以学生数字画像为核心的个性化学习系统，实现了科创与美育的深度融合，推动了教育形态向个性化、智能化、融合化方向演进。</t>
  </si>
  <si>
    <t>精准需求分析 → 技术集成与个性化定制 → 数据驱动的应用优化与闭环形成</t>
  </si>
  <si>
    <t>["数据采集", "数字画像生成", "个性化学习路径规划", "跨学科项目生成", "智能化管理"]</t>
  </si>
  <si>
    <t>我的云校</t>
  </si>
  <si>
    <t>文档中提到“通过AI虚拟辩论平台，学生与模拟的'AI威胁论者'和'AI乐观派'展开实时互动”</t>
  </si>
  <si>
    <t>智育、德育、美育</t>
  </si>
  <si>
    <t>学生：个性化成长支持，跨学科素养提升；教师：实现精准教学与管理；学校：构建数据驱动的教育生态。</t>
  </si>
  <si>
    <t>学生数字画像构建 → 跨学科融合课程开发 → 沉浸式智慧学习场景创设 → 个性化学习与管理优化</t>
  </si>
  <si>
    <t>数据采集层（多模态数据融合：科创实践数据、美育表现数据、课堂互动数据、行为成长数据）
画像诊断层（动态可视化素养画像生成）
个性化学习层（精准推送定制学习任务）</t>
  </si>
  <si>
    <t>实现了‘素养导向、数据驱动’的融合育人新范式，构建了‘数字画像引导的差异化教学’新模式，推动了教育生态的系统重构。</t>
  </si>
  <si>
    <t>星动创客空间</t>
  </si>
  <si>
    <t>文档中提到‘利用文心一言大模型，开发文字识别和问答功能’</t>
  </si>
  <si>
    <t>第1449号案例_重庆科学城南开景阳小学校+“公能兼修”导向的智能评价体系构建与实践  申报书.docx</t>
  </si>
  <si>
    <t>公能兼修导向的智能评价体系构建与实践</t>
  </si>
  <si>
    <t>所构建的评价范式与实施路径为在不同区域、学校或学科场景中的快速推广奠定了坚实基础</t>
  </si>
  <si>
    <t>提出‘评价即教育’育人新主张，创建‘三层贯通’评价新范式，开发技术赋能评价新应用，形成技术驱动育人实效。</t>
  </si>
  <si>
    <t>数据驱动引领评价转型 → 智能分析提升评价效能 → 构建三层贯通的实践框架</t>
  </si>
  <si>
    <t>["数据采集", "数据分析", "智能预警", "个性化建议", "数字画像生成"]</t>
  </si>
  <si>
    <t>文档中提到“案例使用的基础大模型文心一言”</t>
  </si>
  <si>
    <t>学生：综合素养显著提升，个性化成长支持体系成熟；教师：评价专业化水平提升，教学效能显著增强；学校：办学品质提升，获得多项荣誉称号。</t>
  </si>
  <si>
    <t>数据采集与汇聚 → 数据清洗与分析 → 数据解读与反馈 → 个性化与预警 → 协同育人</t>
  </si>
  <si>
    <t>数据采集层（多源异构数据采集与汇聚）
数据分析层（数据清洗与特征提取）
画像诊断层（动态数字画像生成、个性化建议推送）</t>
  </si>
  <si>
    <t>企业产品以“综合素质评价工具”为主，学校通过校本化实践实现教学适配，整体处于规模化应用初期。</t>
  </si>
  <si>
    <t>提出“评价即教育”新主张，创建“三层贯通”评价新范式，开发技术赋能评价新应用，形成“评价-反馈-改进”的闭环，推动学生综合素质评价改革。</t>
  </si>
  <si>
    <t>AI文本生成工具</t>
  </si>
  <si>
    <t>文档中提到“借助‘文心一言’生成与‘春山’主题相关的古诗文片段”</t>
  </si>
  <si>
    <t>第1450号案例_1申报书.docx</t>
  </si>
  <si>
    <t>AI德育小帮手：王畈小学六年级冲突15分钟速解实践</t>
  </si>
  <si>
    <t>开化县桐村镇</t>
  </si>
  <si>
    <t>目前六年级1个班‘15分钟速解’目标达成率91%，2026年计划推广至全校1-5年级。</t>
  </si>
  <si>
    <t>通过‘30秒录入-1分钟出方案-13.5分钟落地’的流程创新，实现农村小学德育效率的显著提升，且具备低成本、易落地的优势。</t>
  </si>
  <si>
    <t>["信息提取", "方案生成", "用户界面设计", "数据记录与分析", "模型训练"]</t>
  </si>
  <si>
    <t>文档中提到“基础大模型文心一言”</t>
  </si>
  <si>
    <t>学生：减少班级冲突，提升班级氛围；教师：减轻德育工作负担，提高处理效率；学校：形成可复制的德育工具应用模式。</t>
  </si>
  <si>
    <t>数据采集层（快速录入模块、方案生成模块、简易操作模块）
行为识别层（冲突类型识别、方案生成）
个性化学习层（即时生成反馈）</t>
  </si>
  <si>
    <t>目前处于试点阶段，计划推广至全校1-5年级，具备低成本、易落地的优势。</t>
  </si>
  <si>
    <t>聚焦‘15分钟速解’单一核心需求，构建量化、可复制的德育化解流程，技术水平达到县域农村小学智能德育工具领先水平。</t>
  </si>
  <si>
    <t>第1451号案例_重师附小-郑霖-申报书 教育数字化评价为“五育并举”深度赋能——重师附小“智雅评价”实践探索.docx</t>
  </si>
  <si>
    <t>教育数字化评价为“五育并举”深度赋能——重师附小“智雅评价”实践探索</t>
  </si>
  <si>
    <t>评价系统已经在重师附小全校范围内实施应用，覆盖所有学生，评价深度贯穿学生校内外各类活动，广度涵盖“五育”全维度。</t>
  </si>
  <si>
    <t>通过数字化评价系统，实现了从“教师中心”的经验评价到“数据驱动”的循证评价的转变，推动教学管理从粗放走向精准。</t>
  </si>
  <si>
    <t>数据采集的全息化 → 数据分析的智能化 → 结果应用的引导化</t>
  </si>
  <si>
    <t>["数据采集", "数据分析", "智能积分系统", "人脸识别", "大模型技术"]</t>
  </si>
  <si>
    <t>智能班牌</t>
  </si>
  <si>
    <t>学生：实现个性化成长与全面发展；教师：提供精准的教育建议与反馈；学校：推动教育评价的科学化与系统化。</t>
  </si>
  <si>
    <t>数据采集 → 数据分析与呈现 → 个性化反馈与引导 → 教育决策支持</t>
  </si>
  <si>
    <t>数据采集层（多模态数据采集，包括课堂行为、社团活动等）
分析层（智能积分银行、成长可视化、个性化进步报告生成）
应用层（个性化资源推送、群体规律分析）</t>
  </si>
  <si>
    <t>企业产品以“教育评价工具”为主，学校通过校本化规则实现教学适配，整体处于规模化应用初期。</t>
  </si>
  <si>
    <t>实现了从经验评价到数据驱动评价的转变，利用大模型技术进行深度分析与个性化干预，推动了教育评价的全面化与科学化。</t>
  </si>
  <si>
    <t>教师通过“文心一言”进行游戏行为的分析与标签生成</t>
  </si>
  <si>
    <t>文档中提到“学生通过软件‘文心一言’的感想记录”</t>
  </si>
  <si>
    <t>第1452号案例_“人工智能+基础教育”典型应用场景案例申1.docx</t>
  </si>
  <si>
    <t>数智融合·AI赋能：泉州五中科学教育全场景数智化创新</t>
  </si>
  <si>
    <t>通过5G、AI与物联网的深度整合，实现精准教学与高效管理，推动教育资源的优质共享与科学决策。</t>
  </si>
  <si>
    <t>统一数据与权限管理 → 多端协同与智能应用开发 → 创新场景深度落地 → 全流程业务协同优化 → 自主研发AI应用平台</t>
  </si>
  <si>
    <t>["数据整合与管理", "多终端适配", "智能应用开发", "云课堂", "人脸识别", "区块链技术", "AI个性化教学"]</t>
  </si>
  <si>
    <t>文档中提到“基于文心一言的自然语言处理、多模态生成及场景适配能力”</t>
  </si>
  <si>
    <t>学生：提升科学素养与跨学科实践能力；教师：减负增效，实现精准教学；学校：推动教育均衡发展与资源共享。</t>
  </si>
  <si>
    <t>数据整合与管理 → 多端协同与智能应用开发 → 创新场景深度落地 → 全流程业务协同优化 → AI应用精准化</t>
  </si>
  <si>
    <t>数据管理层（统一基础数据中心、精细化权限控制）
应用层（多端适配、标准化校务接口）
智能应用层（云课堂、校园进出管理、全流程业务协同）
AI应用层（自主研发AI平台、学校专属知识库）</t>
  </si>
  <si>
    <t>通过'5G+AI+物联网'深度整合，实现高清课堂直播与低延迟互动；区块链技术应用确保数据不可篡改，提升管理公信力；建立校园信息化决策中心，集中展示全维度数据，提升科学决策能力。</t>
  </si>
  <si>
    <t>第1453号案例_人工智能+基础教育案例申报书-重庆市第一中学校.docx</t>
  </si>
  <si>
    <t>AI赋能，物联助力——重庆一中智控中心</t>
  </si>
  <si>
    <t>已在重庆一中全面应用，具备显著的规模化推广潜力</t>
  </si>
  <si>
    <t>通过AI智控中心实现资源动态优化与教学改进，推动个性化学习落地，形成数据驱动的精准教学新机制。</t>
  </si>
  <si>
    <t>建设集团校一体化资源调度平台 → 构建数据驱动的教学改进闭环 → 探索AI赋能的因材施教路径 → 推进校园治理数字化转型</t>
  </si>
  <si>
    <t>["视频识别", "OCR", "机器学习", "物联网", "数据治理引擎"]</t>
  </si>
  <si>
    <t>文档中提到“教师将典型错误描述输入文心一言，工具输出‘概念理解类错误占比62%’的分析结果”</t>
  </si>
  <si>
    <t>学生：推动个性化学习，提升学习效果；教师：提供基于数据的精准教学改进建议；学校：实现资源优化与管理精细化。</t>
  </si>
  <si>
    <t>数据采集 → 教学行为分析 → 个性化学习推荐 → 教学改进</t>
  </si>
  <si>
    <t>数据采集层（物联网终端实时采集教室使用率、设备状态）
行为识别层（AI课堂行为分析工具，融合视频识别、OCR与机器学习技术）
画像诊断层（生成教学行为与学习状态的多维度诊断报告）
个性化学习层（构建个体知识图谱，智能推送学习资源）</t>
  </si>
  <si>
    <t>企业产品以“智能教育工具”为主，学校通过校本化规则实现教学适配，整体处于规模化应用阶段。</t>
  </si>
  <si>
    <t>构建集团校一体化智能治理新模式，推动数据驱动的精准教学，探索AI赋能的因材施教路径，建立公益云课堂，扩大优质教育资源覆盖面。</t>
  </si>
  <si>
    <t>文档中提到'利用文心一言、通义万相等主流平台，核心创新在于教育导向的提示词工程'</t>
  </si>
  <si>
    <t>第1454号案例_人工智能+教育典型案例胡甘霖(1).docx</t>
  </si>
  <si>
    <t>创建了数据驱动的精准体育教学范式，实现了从经验判断到证据决策的转变，提升了学生体质健康水平与体育课堂效能。</t>
  </si>
  <si>
    <t>["运动数据采集", "AI视觉识别", "数据分析模型", "个性化运动处方生成", "实时反馈系统"]</t>
  </si>
  <si>
    <t>文档中提到“借助‘文心一言’等大模型，生成与‘春山’主题相关的古诗文片段或创作提示”</t>
  </si>
  <si>
    <t>学生：提升体质健康水平与运动兴趣；教师：实现精准干预与教学效率提升；学校：形成可复制的智慧体育教学模式。</t>
  </si>
  <si>
    <t>数据采集层（运动手环与AI视觉识别技术无感采集学生运动数据）
应用交互层（教师端平板App，实时监测与反馈）
数据分析层（学生国家体测数据仓与体育锻炼数据大脑，生成个性化运动处方）</t>
  </si>
  <si>
    <t>该模式已在教育集团内部分校区常态化应用，覆盖全体学生，整体处于推广阶段。</t>
  </si>
  <si>
    <t>创建了数据驱动的精准体育教学范式，实现从经验教学到精准干预的转变，推动教师角色转型，提升学生运动参与度与体质健康水平。</t>
  </si>
  <si>
    <t>文档中提到在智能备课环节使用文心一言，推动备课从经验驱动向数据驱动转变</t>
  </si>
  <si>
    <t>文档中提到“使用文心一言模型把年月日的学习设计进一个学生感兴趣的生活任务里”</t>
  </si>
  <si>
    <t>第1455号案例_陈晓均+AI赋能高中生物科研情境试题命制的实践探索.docx</t>
  </si>
  <si>
    <t>AI赋能高中生物科研情境试题命制的实践探索</t>
  </si>
  <si>
    <t>已在重庆市求精中学校实施，获得重庆市一等奖，处于推广阶段</t>
  </si>
  <si>
    <t>构建了“科研情境—智能解读—高效命题”三位一体命题模式，提升命题效率与质量，促进科研与教学的深度融合。</t>
  </si>
  <si>
    <t>科研素材筛选 → AI智能解读 → 高考模拟试题生成与优化</t>
  </si>
  <si>
    <t>["AI文献筛选", "自然语言处理", "知识图谱", "智能命题生成", "数据分析"]</t>
  </si>
  <si>
    <t>文档中提到‘利用文心一言进行教案的智能生成’</t>
  </si>
  <si>
    <t>学生：提升科研素养与核心能力；教师：提高命题效率与质量；学校：推动科研与教学的深度融合。</t>
  </si>
  <si>
    <t>科研情境选择 → 文献解读 → 高考模拟试题生成 → 试题优化与反馈</t>
  </si>
  <si>
    <t>数据采集层（科研文献筛选与解读）
行为识别层（命题思路生成与优化）
画像诊断层（学生答题分析与反馈）</t>
  </si>
  <si>
    <t>企业产品以“学习支持工具”为主，学校通过AI工具实现命题的智能化，整体处于应用推广阶段。</t>
  </si>
  <si>
    <t>构建了“科研情境—智能解读—高效命题”三位一体命题模式，提升命题效率与质量，同时实现课标与科研的深度衔接。</t>
  </si>
  <si>
    <t>文档中提到使用的基础大模型为文心一言</t>
  </si>
  <si>
    <t>第1456号案例_重庆高新区公共服务局 + 基于人工智能的区域循证教研探索与实践.docx</t>
  </si>
  <si>
    <t>基于人工智能的区域循证教研探索与实践</t>
  </si>
  <si>
    <t>案例已实现全区覆盖，常态化运行，具备极强的规模化推广价值</t>
  </si>
  <si>
    <t>构建了基于真实课堂大数据的区域循证教研模式，实现了教研的精准化与高效化，推动教师专业成长与素养提升。</t>
  </si>
  <si>
    <t>课堂行为数据采集 → 数据分析与反馈 → 教研活动支持 → 教师专业发展</t>
  </si>
  <si>
    <t>["数据采集", "多模态数据分析", "AI课堂诊断", "教育数据挖掘", "教学行为分析"]</t>
  </si>
  <si>
    <t>文档中提到使用文心一言进行内容生成</t>
  </si>
  <si>
    <t>教师：通过数据反思教学行为，提升专业发展；区域：实现教研模式的智能化升级，推动教育质量提升。</t>
  </si>
  <si>
    <t>课堂行为数据采集 → 数据分析与反馈 → 教学改进与教研支持</t>
  </si>
  <si>
    <t>数据采集层（课堂行为的无感化、常态化采集）
行为识别层（师生时间占比、教师语速、提问类型等分析）
画像诊断层（生成AI课堂诊断报告，提供个性化反馈）</t>
  </si>
  <si>
    <t>案例已实现全区覆盖，常态化运行，具备规模化推广价值，处于教育数字化转型的前沿。</t>
  </si>
  <si>
    <t>构建了数据驱动、人机协同、循证改进的区域教研新范式，实现了教研活动的精准化与高效化，形成可复制的整体解决方案。</t>
  </si>
  <si>
    <t>文档中提到“文心一言根据指令生成范文”</t>
  </si>
  <si>
    <t>第1457号案例_徐存慧人工智能案例.docx</t>
  </si>
  <si>
    <t>AI 赋能初中数学一次函数教学课堂互动可视化与课后错题精准突破实践案例</t>
  </si>
  <si>
    <t>巩留县</t>
  </si>
  <si>
    <t>已在巩留县第二中学实施，初步形成可推广的教学模式，处于推广阶段</t>
  </si>
  <si>
    <t>通过AI技术实现课堂互动可视化和课后错题精准突破，提升学生学习效果和教师教学效率。</t>
  </si>
  <si>
    <t>课堂互动数据采集 → 学情分析与画像生成 → 个性化反馈与错题突破 → 学习效果提升</t>
  </si>
  <si>
    <t>["学习行为分析", "数据可视化", "个性化学习反馈", "教育数据挖掘", "人工智能算法"]</t>
  </si>
  <si>
    <t>学生运用文心一言将零星疑问转化为研究课题</t>
  </si>
  <si>
    <t>学生：提升对一次函数的理解与应用能力；教师：实现课堂互动的可视化与课后错题的精准分析；学校：推动教学模式的创新与实践。</t>
  </si>
  <si>
    <t>数据采集层（课堂互动数据采集与分析）
行为识别层（学习状态与互动模式识别）
画像诊断层（个性化学习画像生成、错题分析）
个性化学习层（即时反馈与辅导）</t>
  </si>
  <si>
    <t>企业产品以"学习支持工具"为主，学校在基础教育领域逐步实现应用，整体处于推广阶段。</t>
  </si>
  <si>
    <t>通过课堂互动可视化与课后错题精准分析，提升了学生的学习参与度和教师的教学效率，推动了教育信息化的进程。</t>
  </si>
  <si>
    <t>文中提到“请为四年级设计‘探索太空’主题文化建设方案”</t>
  </si>
  <si>
    <t>第1459号案例_张晶   人工智能+基础教育典型应用场景案例.docx</t>
  </si>
  <si>
    <t>通过多技术工具的协同，构建“双场景实验联动+多技术工具协同”的沉浸式探究模式，突破了传统实验教学的时空限制。</t>
  </si>
  <si>
    <t>["AI生成技术", "实时投屏技术", "数据可视化", "实验室信息管理系统", "视频剪辑技术"]</t>
  </si>
  <si>
    <t>文档中提到“与文心一言展开递进式对话，获取初步框架”</t>
  </si>
  <si>
    <t>学生：提升实验探究能力与科学认知；教师：实现多技术协同与数据实时分析；学校：推动实验教学的数字化转型与资源共享。</t>
  </si>
  <si>
    <t>数据采集层（实验数据实时记录与分析）
行为识别层（学生实验行为与反应模式识别）
画像诊断层（学生理解与认知状态评估）</t>
  </si>
  <si>
    <t>企业产品以“实验教学支持工具”为主，学校通过多技术协同实现教学适配，整体处于推广应用阶段。</t>
  </si>
  <si>
    <t>构建“双场景实验联动+多技术工具协同”的沉浸式探究模式，实现了实验教学的时空边界突破与学生探究能力的提升，推动了实验教学的数字化转型。</t>
  </si>
  <si>
    <t>文档中提到“教师可以指令AI：‘生成一个与声音的产生原因相关的新颖现实问题情境’”</t>
  </si>
  <si>
    <t>文档中提到“生成式人工智能（如文心一言）”</t>
  </si>
  <si>
    <t>第1460号案例_禹州市火龙镇中心学校-“人工智能+基础教育”典型应用场景案例申报书.docx</t>
  </si>
  <si>
    <t>人工智能检课赋能教师教研能力提升</t>
  </si>
  <si>
    <t>禹州市火龙镇</t>
  </si>
  <si>
    <t>该案例已覆盖全国4540所学校，70%教师熟练使用AI检课系统，形成可复制的“数据驱动”教研模式。</t>
  </si>
  <si>
    <t>通过AI智能检课与人机协同检课，构建了“数据驱动”的智慧教研新范式，提升了教研的实效性和系统性。</t>
  </si>
  <si>
    <t>AI智能检课 → 数据分析与报告生成 → 教师反思与研讨 → 教研能力提升</t>
  </si>
  <si>
    <t>["计算机视觉", "自然语言处理", "数据分析", "智能评测算法", "多模态行为分析"]</t>
  </si>
  <si>
    <t>文档中提到“文心一言可破解‘资源少、师资紧’困境，降低备课负担”</t>
  </si>
  <si>
    <t>学生：未提及；教师：提升教学能力、教研实效性；学校：形成可复制的智慧教研模式</t>
  </si>
  <si>
    <t>数据采集 → 教学行为分析 → 教研反馈与改进 → 教师能力提升</t>
  </si>
  <si>
    <t>数据采集层（课堂实录上传、教学行为数据收集）
行为识别层（课堂互动行为分析、教师教态监测）
画像诊断层（教师数字画像生成、量化报告生成）</t>
  </si>
  <si>
    <t>企业产品以'智慧教研工具'为主，学校通过数据驱动教研，整体处于推广应用阶段</t>
  </si>
  <si>
    <t>构建了'数据驱动'的智慧教研新范式，通过AI智能检课与人机协同检课，提升了教研的实效性和系统性</t>
  </si>
  <si>
    <t>第1461号案例_1.泉州市晋光小学-案例《数据引擎提升效能，智慧教研引领创新》.pdf</t>
  </si>
  <si>
    <t>数据引擎提升效能，智慧教研引领创新</t>
  </si>
  <si>
    <t>泉州市</t>
  </si>
  <si>
    <t>案例曾获评福建省2025年“人工智能+教育”应用场景典型案例，整体处于推广阶段</t>
  </si>
  <si>
    <t>通过AI技术推动教研流程数字化重构，解决传统教研痛点，实现从经验驱动到数据驱动的转型。</t>
  </si>
  <si>
    <t>AI赋能教研全过程 → 数据采集与分析 → 精准评课与个性化教学 → 教师专业发展闭环</t>
  </si>
  <si>
    <t>["人工智能", "数据分析", "情绪识别", "学习行为分析", "多模态数据采集"]</t>
  </si>
  <si>
    <t>学生：提升学习效果与个性化辅导；教师：实现精准备课与评课，促进专业发展；学校：形成可复制的教研模式，推动教育质量提升。</t>
  </si>
  <si>
    <t>数据采集 → 学情分析与画像生成 → 教研优化与反馈 → 教师专业发展</t>
  </si>
  <si>
    <t>数据采集层（无感采集课堂动态、教师语言动作等多维度数据）
画像诊断层（生成课堂画像、师生互动指数、学生专注度等）
个性化学习层（精准评课与个性化教学资源设计）</t>
  </si>
  <si>
    <t>企业产品以“人工智能赋能教研工具”为主，学校通过数字化转型实现教研流程的智能化，整体处于推广应用阶段。</t>
  </si>
  <si>
    <t>采用“133”策略体系，推动教研流程数字化重构，实现从经验驱动到数据驱动的转型，构建高效智慧的教研生态，促进教师专业成长与教育公平。</t>
  </si>
  <si>
    <t>第1462号案例_文心一言驱动五育融合视域下乡镇学校小班化复式劳动+满族文化双升级.docx</t>
  </si>
  <si>
    <t>文心一言驱动五育融合视域下乡镇学校小班化复式劳动 + 满族文化双升级</t>
  </si>
  <si>
    <t>该案例处于推广阶段，已在乡镇学校实施，取得初步成效。</t>
  </si>
  <si>
    <t>通过文心一言的多模态生成与个性化指导，提升了乡镇学校劳动教育的参与度与教学效果，形成了跨学段的劳动教育闭环。</t>
  </si>
  <si>
    <t>["自然语言处理", "多模态生成", "数据链路打通", "个性化反馈生成", "实时动态学段切换"]</t>
  </si>
  <si>
    <t>学生：提升劳动技能与文化认知；教师：降低备课负担，提升教学效率；学校：形成可复制的劳动教育模式，促进五育并举。</t>
  </si>
  <si>
    <t>数据采集层（劳动数据生成与整合）
行为识别层（学生参与度与技能评估）
画像诊断层（个性化反馈与评价）</t>
  </si>
  <si>
    <t>实现跨学段劳动教育的连贯培养，结合满族文化与劳动教育，创新多模态资源生成与实时反馈机制，提升乡镇学校教育质量。</t>
  </si>
  <si>
    <t>文档中提到“学生可以在文心一言中输入指令”</t>
  </si>
  <si>
    <t>第1463号案例_“人工智能+基础教育”典型应用场景案例申报书.docx</t>
  </si>
  <si>
    <t>朝阳教委视频融合智能分析系统建设</t>
  </si>
  <si>
    <t>正在建设中，旨在提升校园安全管理的智能化水平</t>
  </si>
  <si>
    <t>通过视频监控与智能分析技术的结合，实现校园安全风险的早感知、早发现、早处理，显著提高安全防范能力。</t>
  </si>
  <si>
    <t>视频监控数据上传 → 智能分析 → 事件检测与报警 → 安全管理决策支持</t>
  </si>
  <si>
    <t>["计算机视觉", "深度学习", "数据分析", "智能监控", "事件检测算法"]</t>
  </si>
  <si>
    <t>文档中提到‘用「文心一言」生成节奏动画’</t>
  </si>
  <si>
    <t>提升校园安全管理水平，及时识别潜在风险，减少安全隐患。</t>
  </si>
  <si>
    <t>视频监控数据采集 → 智能分析与检测 → 预警与处理</t>
  </si>
  <si>
    <t>数据采集层（视频监控数据采集）
行为识别层（人员攀高检测、肢体冲突检测、人员倒地检测等）
智能策略层（动态匹配预警策略）</t>
  </si>
  <si>
    <t>企业产品以"智能监控系统"为主，学校多通过校本化规则实现安全管理，整体处于规模化应用初期。</t>
  </si>
  <si>
    <t>突破性地将视频监控与智能分析结合，实现早感知、早发现、早处理，提升校园安全防范能力。</t>
  </si>
  <si>
    <t>第1465号案例_“人工智能+基础教育”典型应用.docx</t>
  </si>
  <si>
    <t>AI伴学精灵——初一盲生英语学习助手</t>
  </si>
  <si>
    <t>原型机在特教课堂与家庭场景的试用显示功能稳定可用，具备良好投入产出比，形成规模化路径。</t>
  </si>
  <si>
    <t>将内容、方法与载体整合为课后学习助手，形成可讲、可练、可评的闭环，显著提升盲生的课后可得性与自主性。</t>
  </si>
  <si>
    <t>客户端—智能体—知识库架构 → 语音识别与文本转语音集成 → 个性化复习与学习反馈</t>
  </si>
  <si>
    <t>["自然语言处理", "自动语音识别", "文本转语音", "个性化学习算法", "知识结构化建模"]</t>
  </si>
  <si>
    <t>文档中提到“文心一言，它最大的缺陷就是分数不准”</t>
  </si>
  <si>
    <t>学生：提升自主学习能力与参与感；教师：减轻重复性工作负担，聚焦个别化指导；学校：推动教育公平与个性化学习的实践。</t>
  </si>
  <si>
    <t>客户端—智能体—知识库 → 语音通道 → 记忆与督学 → 任务编排与学习可视化</t>
  </si>
  <si>
    <t>数据采集层（自动语音识别与文本转语音集成）
行为识别层（语音交互与反馈）
画像诊断层（个性化复习清单生成）
个性化学习层（动态推送学习任务）</t>
  </si>
  <si>
    <t>企业产品以“学习支持工具”为主，已在特教课堂与家庭场景试用，具备良好的扩展性与可复制性，整体处于推广阶段。</t>
  </si>
  <si>
    <t>人—机—材一体化设计，结合无障碍硬件与智能对话系统，形成“可讲、可练、可评”的闭环，显著提升盲生课后学习的可得性与自主性。</t>
  </si>
  <si>
    <t>文档中提到“利用文心一言大模型，开发文字识别和问答功能”</t>
  </si>
  <si>
    <t>文档中提到“教师引入由‘文心一言’生成的预置评价量表”</t>
  </si>
  <si>
    <t>第1466号案例_02 刘佳佳 AI 赋能下“文化传承与知行合一”的文言文教学新范式——以《古人谈读书》为例.docx</t>
  </si>
  <si>
    <t>AI赋能下“文化传承与知行合一”的文言文教学新范式——以《古人谈读书》为例</t>
  </si>
  <si>
    <t>案例已在区域内进行公开示范，观察到学生的课堂参与度、文本理解深度及知识迁移能力均有显著提升，验证了教学效果的有效性。</t>
  </si>
  <si>
    <t>本案例构建了一套以教学真实需求为导向、以通用AI工具为支撑、深度融合学科育人的完整教学范式，突破了传统文言文教学的单向灌输模式，创造性地将AI作为深度认知工具贯穿始终。</t>
  </si>
  <si>
    <t>情境创设 → 思维建构 → 实践迁移</t>
  </si>
  <si>
    <t>["生成式AI", "思维可视化", "语音合成技术", "教学设计", "提示词工程"]</t>
  </si>
  <si>
    <t>教师将优化后的教学思路输入文心一言/讯飞星火等大模型，快速生成结构完整、内容丰富的PPT初稿。</t>
  </si>
  <si>
    <t>学生：提升文本理解深度、文化认同感与高阶思维能力；教师：实现精准教学与有效课堂管理；学校：推动教育数字化转型与教学模式创新。</t>
  </si>
  <si>
    <t>数据采集层（AI视频生成、AI语音合成）
行为识别层（思维导图生成）
个性化学习层（即时反馈与指导）</t>
  </si>
  <si>
    <t>构建了以教学真实需求为导向的智能化文言文教学范式，突破了传统单向灌输模式，实现了情境创设、思维建构与实践迁移的闭环，展现了通用AI工具与学科教学深度融合的潜力。</t>
  </si>
  <si>
    <t>文中提到“依托百度文心一言教育版，在新乡市第一中学开展了为期4个月的智能辅导实践”</t>
  </si>
  <si>
    <t>第1468号案例_1468郑斯文+天津市北辰区荣馨小学+-AI驱动下的《古人谈读书》跨时空对话与深度思辨教学创新设计.docx</t>
  </si>
  <si>
    <t>AI驱动下的《古人谈读书》跨时空对话与深度思辨教学创新设计</t>
  </si>
  <si>
    <t>已在本校试点落地，未来可覆盖K12全学段，延伸至国学、传统文化等课程。</t>
  </si>
  <si>
    <t>突破传统读书教学模式，构建AI跨时空对话与深度思辨双核心体系，提升学生的探究欲与思辨能力。</t>
  </si>
  <si>
    <t>AI跨时空对话生成 → 多模态交互优化 → 思辨引导算法应用 → 课堂与课后自主探究</t>
  </si>
  <si>
    <t>["语音合成", "动作捕捉技术", "大语言模型微调", "思辨引导算法", "虚拟角色交互"]</t>
  </si>
  <si>
    <t>文档中提到“依托‘问道系统’的直播课堂与研修活动，集团常态化开展跨校区直播听课”</t>
  </si>
  <si>
    <t>学生：提升思辨能力与文化认同；教师：实现高效互动与深度引导；学校：形成可复制的AI+传统文化教学模式</t>
  </si>
  <si>
    <t>AI角色创建 → 多模态交互设计 → 深度思辨任务实施 → 课堂反馈与评价</t>
  </si>
  <si>
    <t>数据采集层（多模态学习数据采集与融合）
行为识别层（学习意图识别、互动模式分析）
画像诊断层（个性化画像生成、过程性反馈解释）
智能策略层（动态匹配个性化教学策略）</t>
  </si>
  <si>
    <t>构建'AI跨时空对话+深度思辨'双核心体系，利用虚拟古人形象与自然语言对话提升学生探究欲，形成跨学科融合的教学案例</t>
  </si>
  <si>
    <t>文档中提到“使用问卷星AI，自动生成分层练习题，并创建在线答题卷”</t>
  </si>
  <si>
    <t>文档中提到‘用“问卷星”收集孩子“最难忘的游戏”答案并制成图表，引导提取关键词’</t>
  </si>
  <si>
    <t>文档中提到‘整合AI搜索与问卷星，引导学生自主探究扇文化’</t>
  </si>
  <si>
    <t>第1469号案例_1469砂子塘小学-《三维赋能・三链协同：智能技术支持下的思辨课堂教师教学胜任力提升的砂小实践 》申报书.docx</t>
  </si>
  <si>
    <t>三维赋能・三链协同：智能技术支持下的思辨课堂教师教学胜任力提升的砂小实践</t>
  </si>
  <si>
    <t>长沙市雨花区</t>
  </si>
  <si>
    <t>案例已形成校本化实践成果，适配不同学段基础教育学校规模化推广，整体处于推广阶段</t>
  </si>
  <si>
    <t>通过整合智能技术与教学实践，构建三维赋能与三链协同的模式，提升教师教学胜任力，形成可复制的校本研修方案。</t>
  </si>
  <si>
    <t>资源供给链 → 数据循证链 → 评价迭代链</t>
  </si>
  <si>
    <t>["智能技术应用", "数据分析", "生成式AI", "教学反思", "教学评价"]</t>
  </si>
  <si>
    <t>智慧中小学平台</t>
  </si>
  <si>
    <t>文档中提到“通过问卷星设计涵盖...的调研问卷，平台自动生成可视化热力数据报告”</t>
  </si>
  <si>
    <t>教师：提升教学胜任力与思辨课堂设计能力；学校：形成可复制的智能技术支持下的教师发展模式</t>
  </si>
  <si>
    <t>资源供给链（智慧中小学平台整合教育资源）
数据循证链（智慧纸笔与AI课堂循证数据采集）
评价迭代链（生成式AI辅助教学评价）</t>
  </si>
  <si>
    <t>学校已形成校本化实践成果，适配不同学段基础教育学校规模化推广，整体处于应用推广阶段</t>
  </si>
  <si>
    <t>通过三维赋能与三链协同实现教育教学与智能技术应用的深度耦合，提升教师思辨课堂教学能力</t>
  </si>
  <si>
    <t>文档中提到“利用问卷星定制了课前兴趣与知识调查问卷”</t>
  </si>
  <si>
    <t>文档中提到“课前用问卷星收集的学生关于蚕的问题”</t>
  </si>
  <si>
    <t>第1472号案例_1472杨靖垚 利用NB实验室助推小学科学实验教学.docx</t>
  </si>
  <si>
    <t>利用NB实验室助推小学科学实验教学</t>
  </si>
  <si>
    <t>NB实验室的操作过程是设定在特定条件下的思维中进行的，是在传统的真实实验基础上的延伸，对现实中无法完成的实验，通过虚拟的方式呈现给学生，以帮助学生理解科学知识。</t>
  </si>
  <si>
    <t>NB实验室通过灵活的虚拟实验平台，能够展示危险性实验的过程，提升学生的实验体验和学习效果，同时规避了实际操作中的安全风险。</t>
  </si>
  <si>
    <t>虚拟实验设计 → 实验过程模拟 → 学生操作与反馈 → 理论知识理解</t>
  </si>
  <si>
    <t>["虚拟实验技术", "交互式学习平台", "实验过程模拟", "数据可视化", "教育技术创新"]</t>
  </si>
  <si>
    <t>在线调查工具</t>
  </si>
  <si>
    <t>文档中提到“利用问卷星生成当堂小测检验学生学习成果”</t>
  </si>
  <si>
    <t>学生：提升实验操作能力与安全意识；教师：优化实验教学效果；学校：提高科学教育质量与效率。</t>
  </si>
  <si>
    <t>虚拟实验模拟 → 实验操作体验 → 安全性规避 → 学习效果提升</t>
  </si>
  <si>
    <t>数据采集层（虚拟实验数据采集与分析）
行为识别层（学生操作行为分析）
画像诊断层（个体学习画像生成）
个性化学习层（即时反馈与指导）</t>
  </si>
  <si>
    <t>企业产品以虚拟实验平台为主，学校逐步引入，整体处于推广应用阶段</t>
  </si>
  <si>
    <t>NB实验室通过虚拟化技术实现灵活多变的实验教学，能够展示危险性实验，提升学生的安全意识与实验兴趣，同时打破传统实验教学的局限，提供理想化的实验环境。</t>
  </si>
  <si>
    <t>第1473号案例_1473实验数据助手智能体_教学设计_黄默媛.docx</t>
  </si>
  <si>
    <t>实验数据助手智能体</t>
  </si>
  <si>
    <t>文档中提到“选用问卷星进行课前预习的问卷调查”</t>
  </si>
  <si>
    <t>教师：提升教学效果与数据分析能力；学校：优化教学资源配置与决策支持</t>
  </si>
  <si>
    <t>数据采集 → 教学过程分析 → 教学效果评估 → 教学改进</t>
  </si>
  <si>
    <t>数据采集层（多模态学习数据采集与融合）
行为识别层（学习意图识别、学习路径偏差检测）
教学分析层（教学过程与效果数据分析）</t>
  </si>
  <si>
    <t>企业产品以"教学支持工具"为主，学校逐步实现教学数据化管理，整体处于应用探索阶段</t>
  </si>
  <si>
    <t>通过智能体技术实现教学数据的实时分析与反馈，支持教师的个性化教学策略</t>
  </si>
  <si>
    <t>第1474号案例_1474李玉梅 小学硬笔书法微课堂的实践应用.docx</t>
  </si>
  <si>
    <t>小学硬笔书法微课堂的实践应用</t>
  </si>
  <si>
    <t>北辰区</t>
  </si>
  <si>
    <t>本案例硬件门槛低，普遍适用于农村地区的书法教育和实际课堂需求，预计未来可辐射更多的农村小学，惠及更多学生。</t>
  </si>
  <si>
    <t>通过多媒体教学手段和个性化教学，提升学生的书法技能和文化素养，形成适合小学生学习发展规律的系统学习内容。</t>
  </si>
  <si>
    <t>视频制作与展示 → 学习内容阶梯式呈现 → 个性化教学与评估 → 文化传承与实践结合</t>
  </si>
  <si>
    <t>["视频制作", "多媒体教学", "个性化学习", "游戏化机制", "教学评一致性"]</t>
  </si>
  <si>
    <t>文档中提到“课前利用问卷星结合本节课相关知识设计问卷”</t>
  </si>
  <si>
    <t>学生：提高书法技能和文化素养；教师：提升教学能力和专业素养；学校：形成可持续的书法教育模式。</t>
  </si>
  <si>
    <t>视频制作 → 学习内容呈现 → 个性化教学 → 教学评一致性</t>
  </si>
  <si>
    <t>数据采集层（视频录制与编辑）
行为识别层（学生书写行为分析）
个性化学习层（定制化微课堂内容）</t>
  </si>
  <si>
    <t>本案例适用于农村地区书法教育，具备低门槛和高粘性，正在形成可持续发展生态。</t>
  </si>
  <si>
    <t>通过多媒体教学手段和个性化教学，提升学生的书法学习兴趣，构建系统的书法教学模式，促进文化传承。</t>
  </si>
  <si>
    <t>第1476号案例_陈阳+AI赋能，提效增质：数字驱动下的高中英语高效课堂实践与探索申报书.docx</t>
  </si>
  <si>
    <t>AI赋能，提效增质：数字驱动下的高中英语高效课堂实践与探索</t>
  </si>
  <si>
    <t>具备规模化推广条件，可快速复制到同类型高中，整体处于应用深化阶段。</t>
  </si>
  <si>
    <t>构建AI辅助与师生互动的个性化教学模式，实现多AI工具与教学场景的深度融合，提升学生英语核心素养与学习自信。</t>
  </si>
  <si>
    <t>工具整合与场景搭建 → 学情追踪系统落地 → 个性化教学模式构建 → 教学反馈与调整</t>
  </si>
  <si>
    <t>["AI语音识别", "自然语言处理", "数据分析与挖掘", "个性化学习算法", "多模态学习技术"]</t>
  </si>
  <si>
    <t>文档中提到“数据搜集用问卷星快速获核心信息”</t>
  </si>
  <si>
    <t>学生：提升英语语言能力与学习自信；教师：减轻备课负担，实现精准教学；学校：形成可复制的AI赋能英语教学模式</t>
  </si>
  <si>
    <t>工具整合与场景搭建 → 学情追踪系统落地 → 个性化反馈与辅导 → 教学改进</t>
  </si>
  <si>
    <t>数据采集层（实时采集学生练习时长、答题正确率）
行为识别层（AI识别口语错误并提供反馈）
画像诊断层（生成个人、班级、年级三级报告）
个性化学习层（定制化训练与反馈）</t>
  </si>
  <si>
    <t>企业产品以'学习支持工具'为主，整合现有AI工具与教学平台，具备规模化推广条件，整体处于应用深化阶段</t>
  </si>
  <si>
    <t>构建'AI辅助 + 师生互动'的个性化教学模式，打破传统教学模式，实现多AI工具与教学场景的深度融合，确保教学各环节连贯且精准</t>
  </si>
  <si>
    <t>豆包 APP</t>
  </si>
  <si>
    <t>文档中提到‘通过问卷星进行语义分析’</t>
  </si>
  <si>
    <t>文档中提到“我们利用‘问卷星’设计线上打卡任务”</t>
  </si>
  <si>
    <t>文档中提到“通过问卷星AI分析采集数据，生成数字素养热力图”</t>
  </si>
  <si>
    <t>第1477号案例_附件1申报书：重庆市巴蜀小学校 文章+当AI遇见环境教育——思维可视化视角下《当环境改变了》教学实践探索.docx</t>
  </si>
  <si>
    <t>该模式已在科学课中应用，具备跨学科推广潜力，处于实践探索阶段</t>
  </si>
  <si>
    <t>通过AI工具提升学生信息整合与逻辑表达能力，创新教学模式，实现概念建构与思维碰撞的双重可视化。</t>
  </si>
  <si>
    <t>信息收集 → 思维导图构建 → 科学辩论深化 → 学习成果展示</t>
  </si>
  <si>
    <t>["思维导图", "信息整合", "逻辑表达", "科学辩论", "AI工具使用"]</t>
  </si>
  <si>
    <t>文档中提到“DeepSeek+问卷星：学情前测与数据分析”</t>
  </si>
  <si>
    <t>学生：提升信息整合与逻辑表达能力，增强证据意识与批判性思维；教师：转变为思维引导者，推动教学设计能力；学校：实现教育数字化转型，推动跨学科融合。</t>
  </si>
  <si>
    <t>资料搜集 → 思维导图构建 → 科学辩论深化 → 概念建构与思维碰撞</t>
  </si>
  <si>
    <t>数据采集层（AI工具用于资料搜集）
行为识别层（学生在辩论中展示思维过程）
个性化学习层（AI工具提供差异化学习资源）</t>
  </si>
  <si>
    <t>构建了“思维导图建构—科学辩论深化”的二阶教学模式，打破传统教学模式，强调学生自主探究与思维的可视化，推动教师角色转型。</t>
  </si>
  <si>
    <t>文档中提到基于幼儿兴趣，结合“问卷星”制作调查表，以图片为主的形式呈现</t>
  </si>
  <si>
    <t>第1478号案例_附件1申报书：重庆市巴蜀小学校 令狐林+数字教育资源和人工智能工具融合应用 赋能共同体课堂教学变革.docx</t>
  </si>
  <si>
    <t>已在巴蜀小学及近100所学校常态应用，影响带动近1000所学校推进教育数字化</t>
  </si>
  <si>
    <t>通过融合数字教育资源与人工智能工具，优化教学设计，提升课堂教学效率和质量，促进学生个性化学习和自主探究。</t>
  </si>
  <si>
    <t>数字教育资源建设 → 人工智能工具优化 → 课堂教学实施 → 教学效果分析与反馈</t>
  </si>
  <si>
    <t>["人工智能算法", "生成式AI", "学习行为分析", "数字资源管理", "教学设计优化"]</t>
  </si>
  <si>
    <t>文档中提到“数字模拟平台评价在‘双减’政策落实中的价值，如精准评估学情、优化教学与作业设计”</t>
  </si>
  <si>
    <t>学生：提升自主学习能力和创造性思维；教师：减轻备课负担，提升教学效率；学校：推动教育数字化转型，促进优质均衡发展。</t>
  </si>
  <si>
    <t>数字教育资源建设 → 人工智能工具应用 → 教学设计优化 → 教学评估与反馈</t>
  </si>
  <si>
    <t>数据采集层（数字教育资源的多模态数据采集与融合）
行为识别层（教学行为与学习状态分析）
画像诊断层（教师与学生的个性化画像生成）
个性化学习层（即时生成反馈与资源推荐）</t>
  </si>
  <si>
    <t>企业产品以“数字教育资源与人工智能工具”融合应用为主，已在近100所学校实现常态化应用，整体处于推广阶段。</t>
  </si>
  <si>
    <t>通过数智赋能实现教学资源的数字化建设与优化，促进教师备课与教学的高效化，推动学生个性化学习与创造性思维的发展，形成了可复制的教育数字化转型模式。</t>
  </si>
  <si>
    <t>文档中描述“集团开发‘我的成长帆’综合素质评价系统”</t>
  </si>
  <si>
    <t>文档中提到“我的云校平台实现了值周巡查、加分减分、数据统计与反馈的线上化、实时化”</t>
  </si>
  <si>
    <t>文档中提到“引入配备AI辅助的无人机模拟器，为学生创建了安全、逼真的虚拟训练环境。”</t>
  </si>
  <si>
    <t>硬件 + 实操系统</t>
  </si>
  <si>
    <t>文档中描述“无人机实操分组实验”</t>
  </si>
  <si>
    <t>文档中提到“基于物联网、大数据及钉钉平台，研发并定制了‘无人值守仓库’智能管理系统。”</t>
  </si>
  <si>
    <t>文档中提到“依托湖州市吴兴区'教育魔方'工程，构建'1+3+N'智慧教育平台体系”</t>
  </si>
  <si>
    <t>第1480号案例_附件1+“人工智能+基础教育”典型应用场景案例申报书(1)(4).docx</t>
  </si>
  <si>
    <t>智听慧说·AI辅助小学英语课堂创新实践</t>
  </si>
  <si>
    <t>山西省运城市</t>
  </si>
  <si>
    <t>已在37个班级推广，覆盖2280名学生，形成区域教育局实时监控各校听说教学进展的管理模式</t>
  </si>
  <si>
    <t>构建‘AI 助教 + 教师主导 + 学生主体’的三元协同教学模式，提升课堂互动覆盖率与学生开口率，形成可复制的基础教育AI应用样板。</t>
  </si>
  <si>
    <t>基础大模型 + 教学场景微调 → 语音识别算法优化 → 情境化互动引擎开发 → 数据驱动的精准教学</t>
  </si>
  <si>
    <t>["语音识别", "自然语言处理", "数据分析", "机器学习", "教育数据挖掘"]</t>
  </si>
  <si>
    <t>重庆市教育科学研究院</t>
  </si>
  <si>
    <t>文档中提到“搭建‘五彩博雅少年’学生综合素质评价平台”</t>
  </si>
  <si>
    <t>学生：课堂主动开口率提升至85%以上，日均自主练习时长不少于15分钟；教师：精准掌握学情，课堂互动组织效率提升50%；学校：实现听说能力提升与教学效果评估的科学依据。</t>
  </si>
  <si>
    <t>基础大模型 + 教学场景微调 → 语音识别算法优化 → 情境化互动引擎开发 → 数据反馈与优化</t>
  </si>
  <si>
    <t>数据采集层（多模态学习数据采集与融合）
行为识别层（学习意图识别、互动模式分析）
画像诊断层（个性化画像生成、学习绩效预测）
个性化学习层（即时生成反馈）</t>
  </si>
  <si>
    <t>重构了'人机协同'的英语教学新范式，打破传统教学模式，实现AI与教师的协同，提升课堂互动覆盖率与学生参与度，同时解决了基础教育场景下AI适配难题。</t>
  </si>
  <si>
    <t>第1481号案例_申报书.docx</t>
  </si>
  <si>
    <t>已在区级巡课系统中常态化应用，处于推广阶段</t>
  </si>
  <si>
    <t>通过AI大模型分析课堂多模态数据，实现教学分析的客观化和科学化，提升教师课堂教学质量。</t>
  </si>
  <si>
    <t>信息采集 → 语音识别与文本转换 → 智能分析与报告生成 → 教学改进</t>
  </si>
  <si>
    <t>["语音识别", "数据采集", "AI大模型分析", "课堂观察模型"]</t>
  </si>
  <si>
    <t>通过数据驱动的课堂观察，提高教学质量，促进教师成长和课堂教学优化。</t>
  </si>
  <si>
    <t>多模态数据采集 → 语音识别与文本转换 → 智能分析与报告生成</t>
  </si>
  <si>
    <t>数据采集层（音频信息采集与文本转换）
行为识别层（课堂教学有效性分析）
智能策略层（基于LICC模型的分析与反馈）</t>
  </si>
  <si>
    <t>企业产品以“教学观察分析系统”为主，适用于区县教研机构、教育共同体、学校及教师个人，整体处于推广阶段</t>
  </si>
  <si>
    <t>利用现有资源进行课堂观察，成本低且分析质量高，灵活的分析模型选择，适合多种使用场景。</t>
  </si>
  <si>
    <t>文档中提到“学校开发了五星教学设计智能体，教师备课时输入学科课标等信息，智能体可生成并优化结构化教案”</t>
  </si>
  <si>
    <t>天工AI大模型</t>
  </si>
  <si>
    <t>理论模型</t>
  </si>
  <si>
    <t>文档中描述“学校以‘扬长发展’与‘融合发展’为双维度，搭建五育矩阵评价模型”</t>
  </si>
  <si>
    <t>第1483号案例_AI双核驱动：DeepSeek+豆包赋能《数据分包灵活传》游戏化教学.pdf</t>
  </si>
  <si>
    <t>AI双核驱动：DeepSeek+豆包赋能《数据分包灵活传》游戏化教学</t>
  </si>
  <si>
    <t>已在本校初一年级各个班级成功实施，具备规模化推广潜力</t>
  </si>
  <si>
    <t>通过双AI工具DeepSeek与豆包的协同应用，有效突破了网络原理教学的抽象难点，提升了学生的概念理解深度和逻辑推理能力。</t>
  </si>
  <si>
    <t>AI原理分析 → 实体游戏验证 → AI诊断深化</t>
  </si>
  <si>
    <t>["逻辑推理", "互动对话", "学情诊断", "个性化辅导", "数据分析"]</t>
  </si>
  <si>
    <t>晓羊集团与科大讯飞</t>
  </si>
  <si>
    <t>文档中提到“物理个性化辅导系统”通过晓羊AI智能体和科大讯飞智能体实现学情的精准诊断与个性化辅导。</t>
  </si>
  <si>
    <t>学生：提升对网络传输原理的理解与探究兴趣；教师：减轻备课与讲解负担，专注于个性化指导；学校：推动教育公平与数字化进程。</t>
  </si>
  <si>
    <t>数据采集层（对话记录分析）
行为识别层（学生认知状态识别）
画像诊断层（个性化学情分析）</t>
  </si>
  <si>
    <t>构建了'AI双工具差异化协作'的教学流程，DeepSeek与豆包的深度融合实现了逻辑推演与情感互动的双驱动，突破了网络原理教学的抽象之墙。</t>
  </si>
  <si>
    <t>物理个性化辅导系统</t>
  </si>
  <si>
    <t>文档中提到“依托物联 PaaS 系统，通过统一物模型解析多源异构数据”</t>
  </si>
  <si>
    <t>第1484号案例_新疆塔城和布克赛尔县第二小学白宁 --- AI赋能美育教育：小学《童真时光》美术趣味课堂教学案例.docx</t>
  </si>
  <si>
    <t>新疆塔城地区和布克赛尔蒙古自治县</t>
  </si>
  <si>
    <t>案例在多所小学的平行班中展开实践，形成了具有代表性的课堂模式样本，具备推广基础。</t>
  </si>
  <si>
    <t>通过AI技术的引入，课堂教学实现了从模仿性练习到探究性创造的转变，提升了学生的艺术感知与创造潜能。</t>
  </si>
  <si>
    <t>["AI图像识别", "画面生成", "语义标签分析", "过程性评价", "动态反馈"]</t>
  </si>
  <si>
    <t>文档中描述“通过Web或移动应用，管理人员可以实时查看各个用水点的用水数据”</t>
  </si>
  <si>
    <t>学生：提升审美理解与艺术表现力；教师：优化教学流程与评价体系；学校：形成具有持续创新潜力的教学生态。</t>
  </si>
  <si>
    <t>需求分析 → 技术融合 → 教学流程 → 教学创新 → 技术突破 → 实践突破 → 推广价值及风险</t>
  </si>
  <si>
    <t>数据采集层（AI图像识别、画面生成、语义标签分析）；行为识别层（学生创作行为分析）；画像诊断层（动态支持与过程性评价）</t>
  </si>
  <si>
    <t>将AI技术融入艺术探究的全过程，促进学生从模仿性练习转向探究性创造，提升课堂互动性与生成性。</t>
  </si>
  <si>
    <t>亦心科技公司</t>
  </si>
  <si>
    <t>文档中提到“悟空图像更能迎合美术教学的需要，能够实现美术课中所有需要的场景，助力表达创意。”</t>
  </si>
  <si>
    <t>文档中描述“用西沃白板设计了学生答题比赛小游戏”</t>
  </si>
  <si>
    <t>西沃白板</t>
  </si>
  <si>
    <t>第1485号案例_附件1.“人工智能+基础教育”典型应用场景案例申报书.docx</t>
  </si>
  <si>
    <t>案例的“AI+项目化”融合模式具有可复制性，契合政策需求，且通过实践解决传统教学痛点，推广动力足。</t>
  </si>
  <si>
    <t>通过AI技术与项目化学习的结合，破解传统教学痛点，实现语文要素落实与革命文化传承的双重目标。</t>
  </si>
  <si>
    <t>["AI思维导图生成", "学情诊断工具", "AI分组系统", "AI资源共享库", "AI史料筛选器", "AI语音测评工具", "批改模块"]</t>
  </si>
  <si>
    <t>文档中提到“借助希沃实物展台实时放大实验装置”</t>
  </si>
  <si>
    <t>学生：深化革命文化认同、提升语用能力；教师：实现精准教学与个性化辅导；学校：形成可复制的“AI+项目化学习”模式</t>
  </si>
  <si>
    <t>数据采集层（学情数据采集与分析）
行为识别层（学生能力维度分析）
画像诊断层（个性化学情报告生成）
个性化学习层（智能反馈与建议）</t>
  </si>
  <si>
    <t>通过“AI+项目化”模式，打破传统教学的时空壁垒，实现情感共鸣与语用能力的双重提升，形成可复制的教学范式</t>
  </si>
  <si>
    <t>文档中提到“利用希沃进行课堂教学辅助”</t>
  </si>
  <si>
    <t>文档中提到“通过AI地理探究模块库（希沃等），为教师提供技术融合方案”</t>
  </si>
  <si>
    <t>文档中提到“希沃实物展台实时放大实验装置”</t>
  </si>
  <si>
    <t>文档中提到“教师依据DeepSeek+希沃设计出具有针对性和层次性的练习小游戏”</t>
  </si>
  <si>
    <t>文档中提到‘联动希沃白板搭建互动答题系统’</t>
  </si>
  <si>
    <t>第1486号案例_张建颖   “人工智能+基础教育”典型应用场景案例申报书(2).docx</t>
  </si>
  <si>
    <t>数智化雨润《匆匆》</t>
  </si>
  <si>
    <t>在农村小学推广应用，处于探索与实践阶段</t>
  </si>
  <si>
    <t>构建了‘学生+AI+教师’三元互动模式，利用AI技术提升学生参与度和理解能力，推动农村教育资源的普惠与共享。</t>
  </si>
  <si>
    <t>硬件 + 软件 + 平台的整合应用 → AI生成内容与互动 → 双师课堂模式 → 教学效果评估与反馈</t>
  </si>
  <si>
    <t>["人工智能技术", "多模态信息技术", "动态视频生成", "智能体访谈", "双师课堂"]</t>
  </si>
  <si>
    <t>希沃白板 5 触控一体机</t>
  </si>
  <si>
    <t>文档中提到“借助‘希沃白板’的投屏功能，各小组的学习成果能即时展示、分享”</t>
  </si>
  <si>
    <t>学生：提升阅读能力与理解；教师：减轻教学负担，提升教学效果；学校：推动教育资源普惠与教学模式创新。</t>
  </si>
  <si>
    <t>课前准备 → 课堂实施 → 整体回顾 → 课后评价</t>
  </si>
  <si>
    <t>数据采集层（利用希沃白板进行可视化教学）；行为识别层（AI生成视频辅助理解）；画像诊断层（通过智能体访谈解决学生疑惑）；个性化学习层（课后通过国家平台进行评价与反馈）</t>
  </si>
  <si>
    <t>企业产品以“学习支持工具”为主，农村学校通过校本化规则实现教学适配，整体处于规模化应用初期。</t>
  </si>
  <si>
    <t>构建了‘学生+AI+教师’三元互动模式，利用AI生成动态视频与智能体访谈，提升学生参与度与理解力，形成了‘线上名师指导+线下实践’的混合学习模式。</t>
  </si>
  <si>
    <t>文中提到“教师用希沃白板的分层演示功能拆解绘画步骤”</t>
  </si>
  <si>
    <t>文档中提到“小组展示，思维可视化：各小组利用希沃白板的投屏功能”</t>
  </si>
  <si>
    <t>文档中提到“进入希沃白板，点击学科工具，选择几何模块”</t>
  </si>
  <si>
    <t>第1487号案例_上海市长宁区绿苑小学-优+智慧种植系统：培养“AI少年”点亮科创成长之光.docx</t>
  </si>
  <si>
    <t>优+智慧种植系统：培养“AI少年”，点亮科创成长之光</t>
  </si>
  <si>
    <t>上海市长宁区</t>
  </si>
  <si>
    <t>项目已覆盖绿苑小学全校三年级学生及社团学员，正在向其他学校推广，处于规模化应用初期。</t>
  </si>
  <si>
    <t>通过AI与种植实践结合，提供个性化技术支持，促进学生综合素养发展，打破传统学科壁垒。</t>
  </si>
  <si>
    <t>硬件落地 → 软件开发 → 个性化工具开发 → 应用优化</t>
  </si>
  <si>
    <t>["物联网技术", "图形化编程", "AI技术集成", "数据分析", "个性化学习支持"]</t>
  </si>
  <si>
    <t>文档中描述“教师使用‘希沃白板’的手机投屏功能”</t>
  </si>
  <si>
    <t>学生：培养计算思维、创新能力与劳动素养；教师：提供个性化技术支持与数据化教学优化；学校：推动AI教育普惠化与跨学科融合。</t>
  </si>
  <si>
    <t>需求分析 → 硬件落地与软件开发 → 个性化工具构建 → 应用优化与数据驱动迭代</t>
  </si>
  <si>
    <t>数据采集层（农业物联网数据采集与融合）
行为识别层（学生编程行为与问题识别）
画像诊断层（学生能力图谱生成与分析）
个性化学习层（实时答疑与个性化资源推送）</t>
  </si>
  <si>
    <t>构建“AI+劳动+多学科”融合范式，突破传统教学局限，实现个性化技术支持与真实场景结合，推动学生综合素养提升。</t>
  </si>
  <si>
    <t>优+智慧种植小导师</t>
  </si>
  <si>
    <t>教学软件</t>
  </si>
  <si>
    <t>文档中提到“在希沃白板中嵌入AI对话界面并投屏”</t>
  </si>
  <si>
    <t>文档中提到“希沃白板，投屏、AI互动数据统计”</t>
  </si>
  <si>
    <t>第1488号案例_上海市西延安中学-教师自研AI课堂教学平台及课后分析系统.docx</t>
  </si>
  <si>
    <t>已在上海市西延安中学全面应用，覆盖初中4个年级24个班级，服务学生1200余人次，教师50余人次，形成可复制的学科应用案例。</t>
  </si>
  <si>
    <t>通过教师自研模式，确保系统功能贴合一线教学需求，构建教师主导与AI赋能的闭环教学体系，提升教学质量与教师专业成长。</t>
  </si>
  <si>
    <t>AI赋能课堂教学 → AI伴学与分析功能 → 课后分析系统 → 教师个性化反思与提升</t>
  </si>
  <si>
    <t>["AI问答", "数据分析", "文生图", "课堂录音分析", "个性化反思工具"]</t>
  </si>
  <si>
    <t>文档中提到“希沃白板的个性化定制体现在对其随机抽问、分组竞争、积分奖励等游戏化功能的深度开发”</t>
  </si>
  <si>
    <t>学生：提升表达能力与学科核心素养；教师：实现精准反思与教学改进；学校：形成可复制的教学案例与模式。</t>
  </si>
  <si>
    <t>课堂录音/录像上传 → AI分析与反馈生成 → 教师个性化反思与改进 → 教学质量提升</t>
  </si>
  <si>
    <t>数据采集层（课堂录音、录像数据采集）
行为识别层（讨论成果分析、个性化见解识别）
画像诊断层（学生学习画像生成、教学效果评估）</t>
  </si>
  <si>
    <t>已在上海市西延安中学全面应用，覆盖多个年级和学科，整体处于推广阶段。</t>
  </si>
  <si>
    <t>通过教师自研模式，确保系统功能贴合一线教学需求，打破传统AI工具与教学实际脱节的局限，形成具有学科适配性的教学范式。</t>
  </si>
  <si>
    <t>文档中提到“借助希沃白板的设计分层预习资源”</t>
  </si>
  <si>
    <t>第1490号案例_上海市第三女子中学+智能循证教学分析助力 “教研数字共同体”.docx</t>
  </si>
  <si>
    <t>智能循证教学分析助力 “教研数字共同体”的实践</t>
  </si>
  <si>
    <t>已在上海市第三女子中学全学科落地，具备规模化推广条件</t>
  </si>
  <si>
    <t>首创COME模式，打破传统教研流程，将集体备课、课堂观察与课后评价数据整合为证据链，推动教研从经验型向数据驱动型转变。</t>
  </si>
  <si>
    <t>平台搭建 → 数据链路打通 → 可视化分析工具应用 → 教研模式创新</t>
  </si>
  <si>
    <t>["数据整合", "可视化分析", "智能分析工具", "课堂观察技术", "互动分析模型"]</t>
  </si>
  <si>
    <t>希沃信鸽云平台</t>
  </si>
  <si>
    <t>文档中描述“搭载希沃白板教学系统，形成‘硬件+软件’协同的沉浸式环境”</t>
  </si>
  <si>
    <t>教师：推动教师专业成长与课堂质量提升；学校：形成可复制的教研数字化模式，提升整体教学效果。</t>
  </si>
  <si>
    <t>数据链路打通 → 可视化分析工具应用 → 教研协作机制构建 → 教学优化与反思</t>
  </si>
  <si>
    <t>数据采集层（课堂观察数据、教学过程数据整合）
行为识别层（课堂互动效率分析、提问深度量化）
画像诊断层（教师与学生互动质量分析）</t>
  </si>
  <si>
    <t>目前已在上海市第三女子中学全学科落地，具备规模化推广条件，形成典型课例，参与教师超80人。</t>
  </si>
  <si>
    <t>首创COME模式，整合备课、课堂观察、课后评价数据，推动教研从经验型向数据驱动型转变，解决技术与教学融合问题。</t>
  </si>
  <si>
    <t>文档中描述‘利用希沃白板的课堂活动工具，将阅读任务调整为可拖拽、排序的交互游戏’</t>
  </si>
  <si>
    <t>文档中提到“整合希沃白板传屏功能，实现课堂实时人机对话”</t>
  </si>
  <si>
    <t>第1491号案例_“人工智能+基础教育”典型应用场景案例（吕有功）.docx</t>
  </si>
  <si>
    <t>AIGC赋能高中物理传感器教学实践探索</t>
  </si>
  <si>
    <t>已在区域2所不同层次学校推广应用，形成完整的“试点-优化-推广”实践链条。</t>
  </si>
  <si>
    <t>通过AIGC工具的应用，创新了教学模式与技术应用，提升了学生对物理原理的理解和实验教学的安全性与效率。</t>
  </si>
  <si>
    <t>需求诊断与资源筹备 → 分阶教学实施 → 迭代优化</t>
  </si>
  <si>
    <t>["文本问答工具", "图文生成工具", "虚拟实验工具", "数据处理工具", "AI自动批改"]</t>
  </si>
  <si>
    <t>文档中提到“依托希沃白板自带的AI功能搭建互动教学场景”</t>
  </si>
  <si>
    <t>学生：提升对传感器原理的理解与应用能力；教师：减轻重复性批改与素材制作工作，聚焦思维引导；学校：促进教育资源均衡发展，提升教学质量。</t>
  </si>
  <si>
    <t>需求诊断 → 工具选择与适配 → 分阶教学实施 → 课后评价与反馈 → 迭代优化</t>
  </si>
  <si>
    <t>数据采集层（学情前测、课堂观察数据收集）
行为识别层（学生工具使用时长、实验操作规范性分析）
画像诊断层（学情雷达图生成、个性化复习资源推送）
个性化学习层（AI自动批改作业、定制化复习资源）</t>
  </si>
  <si>
    <t>首创'师-机-生'三元协同互动模式，构建'分类适配、精准赋能'的AIGC工具应用范式，创新开发'虚拟-真实'双轨探究流程，提升实验教学成功率，形成可复制推广的教学资源包。</t>
  </si>
  <si>
    <t>文档中提到“借助希沃白板整理内容”</t>
  </si>
  <si>
    <t>文档中提到“借助教学平台（如智学网、希沃白板）采集学生学业数据”</t>
  </si>
  <si>
    <t>文档中描述“教师通过希沃白板的投屏功能，将评语呈现给全班”</t>
  </si>
  <si>
    <t>文档中提到“将学生作品用希沃白板拍照上传”</t>
  </si>
  <si>
    <t>第1492号案例_附件1：“人工智能+基础教育”典型应用场景案例申报书.docx</t>
  </si>
  <si>
    <t>AI助力心理健康教学精准备课的实践探索</t>
  </si>
  <si>
    <t>青岛市平度市</t>
  </si>
  <si>
    <t>已在学校初一级部的3个班级实践应用，具备规模化推广条件</t>
  </si>
  <si>
    <t>通过AI工具链优化备课流程，显著提升备课效率与教学资源的适配性，促进学生参与度的提高。</t>
  </si>
  <si>
    <t>AI智能体搭建 → 音视频资源制作 → 数字人创建 → 课堂点评与协同修改</t>
  </si>
  <si>
    <t>["AI智能体", "音视频制作", "数字人技术", "学情分析", "协同编辑"]</t>
  </si>
  <si>
    <t>文档中提到“利用希沃白板的课堂活动模板，定制开发了配对、选择、拖拽等互动游戏。”</t>
  </si>
  <si>
    <t>学生：提升课堂互动参与率，增强心理素养；教师：缩短备课时间，提高备课效率；学校：提供可复制的AI备课实践路径。</t>
  </si>
  <si>
    <t>需求分析 → AI智能体搭建 → 音视频资源制作 → 数字人创建 → 应用优化</t>
  </si>
  <si>
    <t>数据采集层（学情分析报告生成）
行为识别层（师生协同改稿）
个性化学习层（生成适配性强的教学资源）</t>
  </si>
  <si>
    <t>当前已在学校初一级部的3个班级实践应用，具备规模化推广条件，整体处于应用探索阶段。</t>
  </si>
  <si>
    <t>构建了‘AI工具链+心理健康备课’新模式，打破传统备课局限，实现多模态资源制作，提升学生参与度和备课效率。</t>
  </si>
  <si>
    <t>文档中提到“希沃白板作为学校主要信息化设备，其互动与数据功能尚未充分挖掘”</t>
  </si>
  <si>
    <t>文档中提到“希沃白板通过互动功能提升了课堂的参与度”</t>
  </si>
  <si>
    <t>文档中提到通过希沃白板展示动态三视图模型，支持多角度旋转观察。</t>
  </si>
  <si>
    <t>文档中提到“通过希沃白板同步生成交互课件”</t>
  </si>
  <si>
    <t>第1493号案例_关于征集“人工智能+基础教育”典型应用场景案例.docx</t>
  </si>
  <si>
    <t>数学广角“鸡兔同笼”AI融合案例</t>
  </si>
  <si>
    <t>河北唐山南堡经济开发区</t>
  </si>
  <si>
    <t>当前应用于河北唐山南堡经济开发区第二小学 32 人班级，实现“课前 - 课中 - 课后”全流程落地，具备跨校、跨知识点规模化潜力。</t>
  </si>
  <si>
    <t>通过多AI工具协同，实现精准分层教学，提升教师批改效率和学生参与度，形成‘诊断 - 教学 - 巩固 - 反馈’闭环。</t>
  </si>
  <si>
    <t>AI诊断定分层 → AI交互破难点 → AI训练固成果</t>
  </si>
  <si>
    <t>["AI诊断", "自然语言处理", "数据挖掘", "动态反馈", "可视化工具"]</t>
  </si>
  <si>
    <t>文档中提到“使用希沃白板的‘音浪球’功能”</t>
  </si>
  <si>
    <t>学生：提升抽象思维能力、参与度和解题能力；教师：提高批改效率与教学精准度；学校：推动教学模式创新与教育资源均衡。</t>
  </si>
  <si>
    <t>AI诊断 → 分层教学设计 → 动态交互与反馈 → 学习成果巩固</t>
  </si>
  <si>
    <t>数据采集层（智慧中小学“九章数学智能诊断”）；行为识别层（豆包AI智能体动态演示与答疑）；个性化学习层（豆包动态分层训练与九章作业批改助手）</t>
  </si>
  <si>
    <t>企业产品以“学习支持工具”为主，适用于小规模班级，整体处于区域基础教育AI应用先进水平，具备推广潜力。</t>
  </si>
  <si>
    <t>通过AI工具实现精准分层与动态反馈，打破传统无差别教学模式，形成“诊断 - 教学 - 巩固 - 反馈”闭环，提升教学效率与学生参与度。</t>
  </si>
  <si>
    <t>视睿电子</t>
  </si>
  <si>
    <t>文档中提到“通过希沃白板‘仿真实验’功能，开展‘通电螺线管的磁场’模拟实验”</t>
  </si>
  <si>
    <t>文档中提到“希沃白板与投屏互动”</t>
  </si>
  <si>
    <t>文档中提到“老师打开希沃白板进行教学活动”</t>
  </si>
  <si>
    <t>九章作业批改助手</t>
  </si>
  <si>
    <t>文档中提到“用希沃白板实时投屏（展示小组解题过程，确保全员可见）”</t>
  </si>
  <si>
    <t>第1494号案例_从“人工”到“智能”：AI运动吧赋能教育均衡.docx</t>
  </si>
  <si>
    <t>从“人工”到“智能”：AI运动吧赋能教育均衡</t>
  </si>
  <si>
    <t>案例在桐村镇中心小学稳定运行至今，累计服务学生运动人次众多，符合乡镇小学预算与场地条件，具备推广价值。</t>
  </si>
  <si>
    <t>通过AI运动吧实现体育教学的智能化，提升教师教学效率，打破传统体测方式，增强学生运动兴趣与参与度。</t>
  </si>
  <si>
    <t>需求分析 → 技术部署与适配 → 应用优化 → 实施过程</t>
  </si>
  <si>
    <t>["动作识别算法", "无感人脸识别", "边缘计算", "数据记录与分析", "体育综合评价体系"]</t>
  </si>
  <si>
    <t>文档中描述“希沃白板推送课后拓展作业，个性化分析学生课堂掌握情况”</t>
  </si>
  <si>
    <t>学生：逐步养成运动参与习惯，增强锻炼兴趣；教师：减少体测记录与作业批改的重复性工作，提升教学效率；学校：实现体育教学的智能化与高效化，促进教育资源均衡。</t>
  </si>
  <si>
    <t>数据采集层（高清摄像头、AI边缘计算机）
行为识别层（动作识别算法、无感人脸识别）
个性化学习层（实时运动数据反馈）</t>
  </si>
  <si>
    <t>企业产品以“智能体育健康工具”为主，乡镇学校通过校本化规则实现体育教学适配，整体处于推广应用阶段。</t>
  </si>
  <si>
    <t>构建“AI辅助+教师引导”的体育教学模式，提升教学效率；建立综合评价体系，自动生成学生“体育成长档案”；通过无接触操作模式降低低龄学生的操作门槛，增强运动趣味性与参与度。</t>
  </si>
  <si>
    <t>第1495号案例_”人工智能+基础教育“典型应用场景案例：为了学生健康全面发展——“学练测评”全流程智慧体育教学模式建构与实践探索2025.10.26  .docx</t>
  </si>
  <si>
    <t>通过AI技术与大数据分析，构建生动有趣的智能体育教学场景，激发学生运动兴趣，开展精准教学，实现“学练测评”全流程的智慧体育教学新模式。</t>
  </si>
  <si>
    <t>["人工智能视觉算法", "大数据分析", "动态数据监测", "机器视觉技术", "运动数据分析"]</t>
  </si>
  <si>
    <t>文档中提到“教师利用白板批注功能，协同学生分析错题”</t>
  </si>
  <si>
    <t>学生：提升运动兴趣与能力；教师：减轻授课压力，提供精准指导；学校：提升整体体育教学质量与学生体质健康监测优秀率。</t>
  </si>
  <si>
    <t>数据采集 → 学情分析与目标设定 → 个性化教学内容传授 → 动态反馈与评估 → 家校共育</t>
  </si>
  <si>
    <t>数据采集层（AI视觉算法与大数据分析）
行为识别层（运动状态实时反馈与指导）
画像诊断层（学生运动能力动态评估与反馈）
个性化学习层（针对性训练计划与内容安排）</t>
  </si>
  <si>
    <t>通过AI技术实现精准化自主锻炼与高效化智能评估，打破传统体育教学的时空限制，促进家校共育，提升学生的运动兴趣与参与度。</t>
  </si>
  <si>
    <t>文档中提到“希沃白板实时呈现探究过程”</t>
  </si>
  <si>
    <t>文中提到“教师可以使用希沃白板的‘音浪球Bouncy Balls’功能与学生进行互动”</t>
  </si>
  <si>
    <t>第1496号案例_北京市第八十中学+基于“数字史官”的高中历史融智教学新探索.pdf</t>
  </si>
  <si>
    <t>基于“数字史官”的高中历史融智教学新探索</t>
  </si>
  <si>
    <t>该案例已在北京市第八十中学实施，并得到中央广播电视总台的采纳，具有较强的推广价值。</t>
  </si>
  <si>
    <t>通过构建学科专用智能体“数字史官”，有效引导学生从“做项目”到“做学问”的认知跃迁，培养学生的AI批判素养。</t>
  </si>
  <si>
    <t>顶层设计 → 构建“数字史官” → 提示词工程设计 → 教学实施与反馈</t>
  </si>
  <si>
    <t>["提示词工程", "AI批判素养培养", "历史学科专用智能体", "项目式学习", "跨文化教学"]</t>
  </si>
  <si>
    <t>文档中提到“Deepseek和希沃白板的个性化定制体现在对其随机抽问、分组竞争、积分奖励等游戏化功能的深度开发”</t>
  </si>
  <si>
    <t>学生：跨越从“做项目”到“做学问”的认知鸿沟；教师：减轻指导负担，提升教学效果；学校：提供可复制的教学创新范本。</t>
  </si>
  <si>
    <t>历史教育者主导设计 → 构建学科专用智能体 → 提示词工程设计 → 实施项目式学习</t>
  </si>
  <si>
    <t>通过“价值之锚”、“共情之桥”、“学理之基”的设计理念，创新性地将学科育人目标与AI技术深度对齐，重塑教师角色为AI的价值设计师与思想点火者。</t>
  </si>
  <si>
    <t>文档中提到“案例使用的基础大模型希沃白板”</t>
  </si>
  <si>
    <t>第1497号案例_1.“人工智能+基础教育”申报书.docx</t>
  </si>
  <si>
    <t>通过引入Orange软件，学生从被动接受转变为主动探究，提升了数据思维和探究能力，形成了可评估、可迭代的智慧教学范式。</t>
  </si>
  <si>
    <t>数据导入与处理 → 模型构建与参数调整 → 结果分析与反馈 → 深度探究与知识建构</t>
  </si>
  <si>
    <t>["数据分析", "可视化编程", "模型构建", "参数调整", "过程性评价"]</t>
  </si>
  <si>
    <t>文档中提到“基于希沃白板与语音合成技术，打造可实时对话的诗人形象”</t>
  </si>
  <si>
    <t>学生：提升数据思维和探究能力；教师：转变为引导者，促进学生主动学习；学校：提供可推广的实践案例，促进核心素养落实。</t>
  </si>
  <si>
    <t>需求分析 → 工具选择 → 数据导入与模型构建 → 结果分析与反馈 → 持续优化</t>
  </si>
  <si>
    <t>数据采集层（数据导入与处理）
行为识别层（学生操作与互动分析）
画像诊断层（学生探究能力评估）</t>
  </si>
  <si>
    <t>案例为市级公开课，具备可行性与有效性，具备普惠性，易于规模化推广。</t>
  </si>
  <si>
    <t>教学范式创新，学生从被动接受转变为主动探究；AI作为认知伙伴，支持复杂数据分析；评价体系创新，关注探究过程与核心素养的多维度评估。</t>
  </si>
  <si>
    <t>第1498号案例_AI辅助小学英语课堂教学与互动的实践应用.docx</t>
  </si>
  <si>
    <t>AI辅助小学英语课堂教学与互动的实践应用</t>
  </si>
  <si>
    <t>已在我校五年级3个班（120名学生）稳定应用6个月，覆盖五年级英语全册10个单元，累计开展AI辅助课堂120节次，适合推广。</t>
  </si>
  <si>
    <t>构建‘AI+分层互动’小学英语课堂模式，解决了基础薄弱学生的发音问题和课堂互动效率低的问题，提升了学生的课堂参与度和满意度。</t>
  </si>
  <si>
    <t>需求分析 → 工具选型与教师培训 → 试点实施与反馈优化 → 推广与应用优化</t>
  </si>
  <si>
    <t>["语音识别", "互动数据分析", "课堂管理", "教育技术适配"]</t>
  </si>
  <si>
    <t>科大讯飞星火基础版</t>
  </si>
  <si>
    <t>文档中提到“用希沃白板标注功能将抽象思维具象化”</t>
  </si>
  <si>
    <t>学生：课堂主动发言率从45%提升至88%，基础薄弱学生发言次数从平均0.8次/课提升至2.3次/课；教师：互动效率提升，课堂更轻松；学校：学生英语课堂满意度从72%提升至93%</t>
  </si>
  <si>
    <t>需求分析 → 工具选型与教师培训 → 试点实施 → 应用优化 → 推广与反馈</t>
  </si>
  <si>
    <t>数据采集层（AI互动课件支持语音识别、课堂抢答小程序）；行为识别层（AI即时反馈、发音纠正）；个性化学习层（互动数据查看、课后报告生成）</t>
  </si>
  <si>
    <t>已在我校五年级3个班（120名学生）稳定应用6个月，覆盖五年级英语全册10个单元，适合内蒙古及同类地区的普通公办小学推广，整体处于规模化应用初期</t>
  </si>
  <si>
    <t>构建“AI+分层互动”小学英语课堂模式，通过简单AI工具实现分层互动，降低教师备课负担，解决课堂互动痛点，提升学生参与度与互动效率</t>
  </si>
  <si>
    <t>文档中提到“利用希沃白板制作‘屏幕安全选择游戏’”</t>
  </si>
  <si>
    <t>第1499号案例_基于AI的初中生物课堂互动教学模式探索与实践——以《观察周边环境中的生物》为例.docx</t>
  </si>
  <si>
    <t>基于AI的初中生物课堂互动教学模式探索与实践</t>
  </si>
  <si>
    <t>安徽省利辛县</t>
  </si>
  <si>
    <t>将AI赋能应用于初中生物教学，有效打破了传统教学的时空限制，提升了课堂教学效率，增强了课堂互动性，具有可复制性。</t>
  </si>
  <si>
    <t>通过AI实现高效的数据快速识别与精准整理，促进学生思维的深化，结合多种数据生成个性化观察报告，培养学生综合素养。</t>
  </si>
  <si>
    <t>AI图像识别技术应用 → 实时协作与数据共享 → 游戏化任务激励 → 科学观察能力培养</t>
  </si>
  <si>
    <t>["AI图像识别", "实时数据共享", "多模态数据融合", "数据分析", "个性化报告生成"]</t>
  </si>
  <si>
    <t>文档中提到“教师活动：借助希沃白板等设备实现师生、生生交互”</t>
  </si>
  <si>
    <t>学生：提升科学观察能力和生态保护意识；教师：增强课堂互动性和教学效率；学校：推动教育数字化转型，促进高质量发展。</t>
  </si>
  <si>
    <t>AI图像识别 → 实时协作与数据共享 → 观察记录与数据分析 → 反馈与改进</t>
  </si>
  <si>
    <t>数据采集层（AI图像识别、观察记录表的自动填充与校验）
行为识别层（学生观察行为分析、互动反馈）
画像诊断层（生成个性化观察报告）</t>
  </si>
  <si>
    <t>通过AI实现高效的数据快速识别与精准整理，打破传统教学时空限制，增强课堂互动性，培养学生的综合素养。</t>
  </si>
  <si>
    <t>文档中提到“希沃白板都构建了结构化资源库，覆盖课件、教案、习题、微课等全要素”</t>
  </si>
  <si>
    <t>第1500号案例_“人工智能+基础教育”典型应用场景案例申报书.docx</t>
  </si>
  <si>
    <t>重塑AI心智，精炼循证教研——教师专业发展的评研一体化新范式</t>
  </si>
  <si>
    <t>已进入常态化应用，覆盖多学科教研，并拓展至作业讲评与公开课评审，具备清晰的规模化方案。</t>
  </si>
  <si>
    <t>成功研发并实践了一套AI驱动的循证教研新范式，提供了可量化、可追溯的标准作业流程，显著提升了教研效率。</t>
  </si>
  <si>
    <t>课堂实录采集 → 评课视角分析 → 循证报告生成 → 教师决策支持</t>
  </si>
  <si>
    <t>["语音识别", "自然语言处理", "数据分析", "人工智能算法", "多智能体系统"]</t>
  </si>
  <si>
    <t>文档中提到“用希沃白板‘字词情境解谜’游戏”</t>
  </si>
  <si>
    <t>教师：从繁重的评课工作中解放，聚焦于教学决策；学校：提升教研效率，实现精准改进。</t>
  </si>
  <si>
    <t>数据采集层（课堂实录生成、转写与时间戳标记）
行为识别层（评课视角分析、专家经验编码）
画像诊断层（生成结构化报告、教学行为雷达图）</t>
  </si>
  <si>
    <t>企业产品以“教研支持工具”为主，已进入常态化应用阶段，具备规模化推广潜力。</t>
  </si>
  <si>
    <t>构建了‘三角色AI评课模型’，实现教研活动的可量化与可追溯，支持教师从‘批改者’转变为‘决策者’。</t>
  </si>
  <si>
    <t>第1501号案例_三思三议：AI助推大班幼儿游戏计划与反思的活动案例——以角色游戏“我们的太空站”为例(1).docx</t>
  </si>
  <si>
    <t>通过AI助手的引入，提升了幼儿游戏计划的具体性和反思的深度，实现了教育主体的转变，促进了幼儿的元认知能力发展。</t>
  </si>
  <si>
    <t>AI助手引导游戏计划制定 → AI支持问题解决 → AI记录与反思经验内化</t>
  </si>
  <si>
    <t>["智能对话系统", "自然语言处理", "教育数据分析", "个性化学习支持"]</t>
  </si>
  <si>
    <t>学生：提升游戏计划的具体性与反思的深度；教师：提高观察记录的效率；学校：实现高质量教育效果的可复制模式</t>
  </si>
  <si>
    <t>企业产品以“学习支持工具”为主，整体处于规模化应用初期，具有广泛推广的可行性</t>
  </si>
  <si>
    <t>AI贯穿游戏全过程，促进幼儿的元认知能力发展，转变教育主体为幼儿，降低幼儿园数字化转型门槛</t>
  </si>
  <si>
    <t>第1502号案例_深圳市龙华区龙华中心小学张燕华+“悦读龙”智能体在《中国古代神话》阅读教学与习作评价中的应用.docx</t>
  </si>
  <si>
    <t>已在龙华中心小学四年级语文学科中成功实践，具备在区域乃至全国小学中高年级语文阅读教学中规模化推广的广阔前景。</t>
  </si>
  <si>
    <t>通过智能体整合阅读资源、优化课堂互动、提供个性化评价，推动阅读教学向数字化、个性化、深度化转型，提升学生参与度和写作能力，同时减轻教师负担。</t>
  </si>
  <si>
    <t>["智能体架构设计", "知识图谱构建", "评价引擎研发", "模块化架构", "互动机制改进"]</t>
  </si>
  <si>
    <t>悦读龙智能体</t>
  </si>
  <si>
    <t>文档中提到“在课件巩固练习环节运用希沃白板中的AI课堂互动设计练习”</t>
  </si>
  <si>
    <t>学生：提升阅读素养、写作能力和数字素养；教师：减轻负担，聚焦教学设计与高阶思维引导；学校：推动基础教育数字化转型，提升教学质量。</t>
  </si>
  <si>
    <t>数据采集层（阅读成果整合、课堂互动优化）
行为识别层（学生参与度分析、互动模式优化）
画像诊断层（个性化评价生成、反馈机制）</t>
  </si>
  <si>
    <t>案例已在龙华中心小学成功实践，具备在区域乃至全国小学中高年级语文阅读教学中规模化推广的潜力。</t>
  </si>
  <si>
    <t>构建了“阅读积累—课堂检验—能力提升—课后拓展”的闭环教学新范式，智能体深度融入教学全流程，实现了规模化教育与个性化学习的兼顾。</t>
  </si>
  <si>
    <t>文档中提到“教师在希沃白板打开 ‘职业对错问答’ 游戏”</t>
  </si>
  <si>
    <t>第1503号案例_陈怀芳+《智创黑白：AI赋能美育教学新范式》申报书.pdf</t>
  </si>
  <si>
    <t>本案例已在重庆市渝北区回兴学区成功实施并获得第一名，具备低门槛、易操作、可复制的特点，适用于不同区域和资源条件的小学美育课堂。</t>
  </si>
  <si>
    <t>构建了AI辅助构思—学生主体创作—教师引导深化的智能美育教学模式，提升了课堂教学效率与学生参与度。</t>
  </si>
  <si>
    <t>["AI图像生成", "创意激发", "个性化指导", "教学互动", "过程性与结果性评价"]</t>
  </si>
  <si>
    <t>文档中提到“希沃白板定制化应用：制作专属教学资源”</t>
  </si>
  <si>
    <t>数据采集层（高清图像与视频展示）
行为识别层（创意构思与指令设计）
画像诊断层（AI生成与视觉参考）
个性化学习层（手绘深化与个性表达）</t>
  </si>
  <si>
    <t>第1505号案例_1505张婕+天津市北辰区荣馨小学+从经验到“精研”，AI点燃京韵热潮.docx</t>
  </si>
  <si>
    <t>从“经验”到“精研” AI练唱点燃京韵热潮</t>
  </si>
  <si>
    <t>整体处于规模化应用初期，AI工具在京剧艺术教学中逐步推广。</t>
  </si>
  <si>
    <t>通过多模态AI工具实现抽象知识的具象化教学，提升学生对京剧的理解与兴趣，构建AI+任务链的协同教学模式。</t>
  </si>
  <si>
    <t>AI预判学情 → AI分层赋能 → AI动态评价 → 课后循证检验</t>
  </si>
  <si>
    <t>["AI语音互动", "AI学情分析", "AI辅助实操", "多模态数据采集", "实时反馈系统"]</t>
  </si>
  <si>
    <t>文档中提到“利用希沃白板内置的‘点名器’和‘小组抽取器’，公平随机地选择学生回答问题。”</t>
  </si>
  <si>
    <t>学生：提升音乐核心素养，增强文化自信；教师：精准定位学生需求，提升教学效果；学校：探索“人工智能+京剧艺术”的新路径</t>
  </si>
  <si>
    <t>AI预判学情 → AI分层赋能 → AI动态评价 → 教学效果反馈</t>
  </si>
  <si>
    <t>数据采集层（学生练唱数据收集）
行为识别层（学生节奏与唱腔分析）
画像诊断层（生成学情报告与反馈）
个性化学习层（实时反馈与针对性补讲）</t>
  </si>
  <si>
    <t>整合多模态AI工具，突破传统教学局限，实现个性化、动态化的教学评价与反馈，提升学生对京剧的理解与文化认同</t>
  </si>
  <si>
    <t>文档中提到‘将希沃白板与AI工具互联’</t>
  </si>
  <si>
    <t>文档中提到“通过希沃白板投屏实现‘手机-电脑’无缝衔接，简化操作流程”</t>
  </si>
  <si>
    <t>文档中提到“安装希沃白板、希沃易课堂等互动教学软件，软件含丰富图形、动画素材库”</t>
  </si>
  <si>
    <t>第1506号案例_1506泰安南关中学 -王培湖1506-人工智能+基础教育.docx</t>
  </si>
  <si>
    <t>基于生成式AI的GeoGebra数学教学助手</t>
  </si>
  <si>
    <t>系统处于试运行阶段，计划在多所学校推广，具备良好的可复制性与扩展性。</t>
  </si>
  <si>
    <t>通过AI技术实现个性化辅导、动态图形演示及智能题目生成，促进教育公平与教师专业成长。</t>
  </si>
  <si>
    <t>AI数学答疑助手 → 动态图形演示功能 → 智能题目生成器 → 教学应用模式优化</t>
  </si>
  <si>
    <t>["自然语言处理", "动态图形生成", "智能题目生成", "个性化学习", "教育数据挖掘"]</t>
  </si>
  <si>
    <t>文档中提到“教师利用希沃白板等平台打造互动式教学场景”</t>
  </si>
  <si>
    <t>学生：随时随地获得解答，深化理解；教师：节省出题时间，关注个体差异；学校：促进教育公平，提升教学质量。</t>
  </si>
  <si>
    <t>形成'教师-AI-学生'三方互动的新模式，支持个性化学习与即时反馈，促进教育公平与教师专业成长。</t>
  </si>
  <si>
    <t>第1508号案例_1508上海市静安区景凤路小学小学人工智能案例20251022.docx</t>
  </si>
  <si>
    <t>AI赋能 做探融合 数智凸显</t>
  </si>
  <si>
    <t>课程已在四年级落地实施，具备规模化推广的可行性</t>
  </si>
  <si>
    <t>通过技术赋能与项目驱动，构建跨学科实践的场景化落地，提升学生的数字素养与环保意识，助力教育公平。</t>
  </si>
  <si>
    <t>课程内容设计 → 技术应用整合 → 实践操作与团队挑战 → 成果分享与评价</t>
  </si>
  <si>
    <t>["虚拟现实技术", "AI视频生成", "数据分析", "编程工具", "自然语言处理"]</t>
  </si>
  <si>
    <t>文档中提到“教师普遍能够接受使用希沃白板进行授课，希沃白板可以满足以上部分需求。”</t>
  </si>
  <si>
    <t>学生：提升数字素养、创新能力与团队合作能力；教师：实现个性化指导与精准教学；学校：形成可复制的跨学科教学模式</t>
  </si>
  <si>
    <t>课程设计 → 虚拟现实技术应用 → AI技术支持 → 学习成果展示与评价</t>
  </si>
  <si>
    <t>数据采集层（实时数据分析、个性化反馈）
行为识别层（学生探究行为分析）
智能策略层（个性化学习路径推荐）</t>
  </si>
  <si>
    <t>课程已在四年级落地实施，具备规模化推广的可行性，整体处于应用型创新的先进水平</t>
  </si>
  <si>
    <t>构建“探究-实践”两段式跨学科育人模式，整合VR与AI技术，形成沉浸式学习环境，推动教育数字化转型</t>
  </si>
  <si>
    <t>文档中提到‘使用希沃软件的投屏功能，将教师手机视频通话界面投放到一体机上’</t>
  </si>
  <si>
    <t>星光少年综合素质评价系统</t>
  </si>
  <si>
    <t>文档中提到“利用希沃投屏功能将操作流程实时放大”</t>
  </si>
  <si>
    <t>第1510号案例_1510刘国华+天津市北辰区荣馨小学 +智联课堂：AI驱动下数学互动教学实践探索——以三年级《混合运算》为例.docx</t>
  </si>
  <si>
    <t>智联课堂：AI驱动下数学互动学习实践探索——以三年级《混合运算》为例</t>
  </si>
  <si>
    <t>已在多所学校试点应用，具备向城乡学校规模化推广的潜力</t>
  </si>
  <si>
    <t>构建了全流程AI赋能的课堂范式，打破传统线性结构，形成数据驱动、动态交互的新型教学模式，提升学生参与度与学习兴趣。</t>
  </si>
  <si>
    <t>数据采集与分析 → AI数字人引导 → 智能分组与实时评价 → 动态难度调整与个性化总结</t>
  </si>
  <si>
    <t>["语音合成", "动作捕捉", "自然语言处理", "深度学习", "数据分析"]</t>
  </si>
  <si>
    <t>AI数字人哪吒</t>
  </si>
  <si>
    <t>文档中提到“引入希沃白板平台，探索信息技术赋能教师研修的新路径”</t>
  </si>
  <si>
    <t>学生：提升课堂参与度与学习兴趣；教师：提高教学效率与个性化教学支持；学校：推动教育公平与教学质量提升。</t>
  </si>
  <si>
    <t>数据采集与分析 → AI数字人引导 → 动态分层训练 → 实时反馈与个性化总结</t>
  </si>
  <si>
    <t>数据采集层（课堂互动数据采集与分析）
行为识别层（学生表现实时评价）
画像诊断层（学生学习画像构建）
个性化学习层（动态调整题目难度与内容）</t>
  </si>
  <si>
    <t>该模式已具备小规模试点基础，具备向城乡学校规模化推广的潜力，整体处于常态化应用阶段。</t>
  </si>
  <si>
    <t>构建了全流程AI赋能的课堂范式，打破传统课堂线性结构，实现数据驱动与动态交互的新型教学模式。</t>
  </si>
  <si>
    <t>文中描述“调试希沃智能交互大屏与投影设备”</t>
  </si>
  <si>
    <t>DeepSeek网页练习题系统</t>
  </si>
  <si>
    <t>智能互动AI豆包</t>
  </si>
  <si>
    <t>文档中描述“教师在希沃白板 5 后台上传本校 200 名低段学生语音样本”</t>
  </si>
  <si>
    <t>第1511号案例_1511李尚卿 指尖上的数学 AI赋能剪纸艺术中的对称与旋转.docx</t>
  </si>
  <si>
    <t>指尖上的数学：AI赋能剪纸艺术中的对称与旋转</t>
  </si>
  <si>
    <t>已成功实施，覆盖学生近200名，具备在全国范围内快速规模化推广的潜力</t>
  </si>
  <si>
    <t>通过‘剪纸生花APP’与‘豆包智能体’的双擎驱动，构建了全流程智能化教学闭环，实现了数学、美术、信息技术与中华优秀传统文化的深度融合。</t>
  </si>
  <si>
    <t>需求分析与目标设定 → 技术整合与个性化应用 → 教学流程的深度融合实践</t>
  </si>
  <si>
    <t>["生成式AI", "对话式AI", "图像识别技术", "数据分析", "教育技术整合"]</t>
  </si>
  <si>
    <t>文档中提到‘教师以“硬件 + 软件 + 平台”构建智能化教学空间，运用希沃白板 5 触控一体机进行可视化教学’</t>
  </si>
  <si>
    <t>学生：精准理解并应用轴对称与旋转概念，提升空间想象力与动手能力；教师：提升教学效率与互动；学校：形成可复制的跨学科教学范式</t>
  </si>
  <si>
    <t>数据采集层（剪纸生花APP生成个性化图样）
行为识别层（豆包智能体的知识问答与评价）
智能策略层（个性化学习路径与反馈）</t>
  </si>
  <si>
    <t>企业产品以'学习支持工具'为主，具备快速规模化推广的潜力，整体处于应用探索阶段</t>
  </si>
  <si>
    <t>构建了'双擎驱动、三评一体、四融合'的智慧教学新范式，打破了课堂物理边界，实现了家校连续性学习体验，探索了'AI赋能非遗教育'的有效路径</t>
  </si>
  <si>
    <t>第1512号案例_1512江梦涵+天津市北辰区荣馨小学+关于征集“人工智能 基础教育”典型应用场景案例》.docx</t>
  </si>
  <si>
    <t>以《望天门山》诗歌教学为例</t>
  </si>
  <si>
    <t>该案例处于积极探索阶段，适用于资源有限的学校，具有广泛的推广基础。</t>
  </si>
  <si>
    <t>通过AI动态课件和简易AI问答系统，提升了学生的学习兴趣和课堂参与度，促进了诗歌教学的创新与实践。</t>
  </si>
  <si>
    <t>AI动态课件制作 → 简易AI问答系统 → 课堂互动与反馈 → 学习效果提升</t>
  </si>
  <si>
    <t>["在线AI绘图", "AI音频合成", "AI问答系统", "动态内容生成", "互动游戏设计"]</t>
  </si>
  <si>
    <t>文档中提到“基于希沃白板5整合AI互动技术，打造适配幼儿园教学的核心功能模块”</t>
  </si>
  <si>
    <t>学生：直观理解诗歌意境，提升参与度与创作能力；教师：快速掌握学生理解情况，减轻教学负担；学校：推动诗歌教学模式转型，提升教学质量。</t>
  </si>
  <si>
    <t>AI动态课件制作 → 简易AI问答系统 → 课堂互动优化 → 学习效果提升</t>
  </si>
  <si>
    <t>数据采集层（AI动态课件生成、音频合成）
行为识别层（学生互动参与情况分析）
个性化学习层（个性化学习内容推送）</t>
  </si>
  <si>
    <t>该案例展示了AI技术在诗歌教学中的初步应用，整体处于探索阶段，适用于资源有限的学校，具备推广潜力。</t>
  </si>
  <si>
    <t>通过AI技术实现诗歌意境的可视化与互动教学，构建新型教学模式，显著提升学生的学习兴趣与综合素养，具有良好的可复制性与推广价值。</t>
  </si>
  <si>
    <t>讯飞有声</t>
  </si>
  <si>
    <t>课堂上，教师利用希沃白板5的交互功能，动态呈现豆包创作的动画视频，引导学生实时操作。</t>
  </si>
  <si>
    <t>文档中提到“结合希沃白板5‘拍照上传’功能，投屏展示剧本”</t>
  </si>
  <si>
    <t>第1513号案例_1513 周豹林 基于“国家平台+人工智能”的小学语文教学设计实践与探究.docx</t>
  </si>
  <si>
    <t>基于“国家平台+人工智能”的小学语文教学设计实践与探究</t>
  </si>
  <si>
    <t>通过结合国家平台与人工智能，形成了个性化与班级化的教学设计，提升了教师的教学设计能力和课堂教学的精准性。</t>
  </si>
  <si>
    <t>国家平台资源使用 → 教师个性化备课 → 教学设计优化 → 课堂实施与反馈</t>
  </si>
  <si>
    <t>["视频课程分析", "生成式人工智能", "教学设计优化策略", "个性化教学", "课堂效果观察"]</t>
  </si>
  <si>
    <t>文档中描述“借助希沃白板5的‘笔’功能实现双向互动”</t>
  </si>
  <si>
    <t>学生：提升学习兴趣与参与度；教师：提高备课效率与教学设计能力；学校：推动教育资源的科学化与个性化应用</t>
  </si>
  <si>
    <t>数据采集层（使用国家中小学智慧教育平台视频课程进行备课）
行为识别层（教师对比自我设计与视频课程）
画像诊断层（基于学生反馈与表现进行教学调整）</t>
  </si>
  <si>
    <t>企业产品以“教学设计工具”为主，学校通过国家平台实现教学适配，整体处于逐步推广应用阶段</t>
  </si>
  <si>
    <t>结合国家平台与人工智能，形成“一课三备”的备课模式，提升教师个性化教学设计能力，优化课堂教学效果</t>
  </si>
  <si>
    <t>第1514号案例_1514 王彦合  《沙锤沙沙三角叮叮—趣味打击乐展览馆》：VR与AI赋能的小学音乐互动教学实践.docx</t>
  </si>
  <si>
    <t>《沙锤沙沙三角叮叮—趣味打击乐展览馆》：VR与AI赋能的小学音乐互动教学实践</t>
  </si>
  <si>
    <t>已作为区级优质微课推广，在多所学校应用，深受学生喜爱，具备规模化推广潜力。</t>
  </si>
  <si>
    <t>通过VR与AI技术的结合，创造了高互动性、高趣味性的音乐学习环境，突破了传统音乐教学的局限，提升了学生的参与度与学习兴趣。</t>
  </si>
  <si>
    <t>VR场景构建 → AI角色创设 → 多媒体深度融合 → 互动优化</t>
  </si>
  <si>
    <t>["虚拟现实技术", "人工智能交互", "多媒体制作技术", "绿幕抠像技术", "视频分身技术"]</t>
  </si>
  <si>
    <t>学生：提升音乐核心素养（节奏感、表现力、创造力）；教师：增强信息化教学能力；学校：提供可行的高质量音乐教学方案。</t>
  </si>
  <si>
    <t>数据采集层（VR场景构建、AI角色交互）
行为识别层（学生互动参与度分析）
个性化学习层（个性化音乐创作指导）</t>
  </si>
  <si>
    <t>案例已作为区级优质微课推广，应用于多所学校，整体处于规模化推广阶段。</t>
  </si>
  <si>
    <t>构建了混合式教学模式，实现了高参与度、高互动性的课堂新样态，突破了音乐教学中“看不见、摸不着、难体验”的瓶颈。</t>
  </si>
  <si>
    <t>文档中描述“利用希沃AI将文本教案快速转化为可视化课件。”</t>
  </si>
  <si>
    <t>文档中提到“结合教学经验利用希沃白板-百宝箱完善教案”</t>
  </si>
  <si>
    <t>第1515号案例_1515让课堂变成冒险—以《古希腊、古罗马美术》教学为例 案例申报书.docx</t>
  </si>
  <si>
    <t>让课堂变成冒险—以《古希腊、古罗马美术》教学为例</t>
  </si>
  <si>
    <t>当前可在中小学美术课堂推广，尤其适配人文主题教学，应用规模可覆盖城乡学校。</t>
  </si>
  <si>
    <t>利用AI工具，弱化课堂严肃性，突出“轻松学习”，强调学生在学习上的主体性，让AI工具成为学习的帮手，老师成为学习的指引者。</t>
  </si>
  <si>
    <t>利用AI工具辅助分析 → 设计全景线上美术馆 → 学生自由探索与提问 → 教师引导与解惑</t>
  </si>
  <si>
    <t>["AI建模", "数据分析", "3D模型生成", "在线资源整合", "互动学习设计"]</t>
  </si>
  <si>
    <t>文档中提到“希沃白板AI工具可实时计算周长数据，将抽象的数学运算转化为直观呈现”</t>
  </si>
  <si>
    <t>学生：提升创造力、批判性思维与多元文化尊重；教师：转变为学习引导者，增强课堂互动；学校：推动美术教育的数字化转型与资源均衡配置。</t>
  </si>
  <si>
    <t>学生需求调研 → AI工具分析 → 线上美术馆设计 → 自主探索与互动学习 → 教师引导与反馈</t>
  </si>
  <si>
    <t>数据采集层（学生意见收集与分析）
情境建模层（线上美术馆构建）
个性化学习层（自主探索与反馈）</t>
  </si>
  <si>
    <t>当前可在中小学美术课堂推广，尤其适配人文主题教学，应用规模可覆盖城乡学校，整体处于规模化应用初期。</t>
  </si>
  <si>
    <t>通过AI工具实现美术课堂的数字化转型，构建‘感知—对比—深化’的三阶递进式探究模式，突出学生主体性，降低课堂严肃性，提升学习积极性与创造力。</t>
  </si>
  <si>
    <t>文档中提到“希沃互动电视的辅助功能，如截屏、记录、放大镜等”</t>
  </si>
  <si>
    <t>文档中提到“利用希沃白板的交互游戏和AI照片生成技术”</t>
  </si>
  <si>
    <t>第1517号案例_1517数字赋能高中思政课堂教学—以实践是认识的基础为例 案例申报书.docx</t>
  </si>
  <si>
    <t>数字赋能高中思政课堂教学——以实践是认识的基础为例</t>
  </si>
  <si>
    <t>已在超过20个班级试点，形成稳定教学模式，具备规模化潜力</t>
  </si>
  <si>
    <t>构建了‘数字情境—哲学思辨—实践赋能’三维融合的教学新模式，实现从知识传授到智慧生成的转变，提升学生参与度和批判性思维。</t>
  </si>
  <si>
    <t>数字情境构建 → AI内容生成 → 3D地图互动 → 实践验证与反馈</t>
  </si>
  <si>
    <t>["AI生成技术", "3D地图技术", "数据可视化", "过程性数据分析", "数字伦理教育"]</t>
  </si>
  <si>
    <t>文档中提到“希沃家长通创建校本实践作业模板”</t>
  </si>
  <si>
    <t>学生：提升哲学理解深度、参与度及批判性思维；教师：实现教学模式创新与课堂管理优化；学校：形成可复制的数字赋能教学范式</t>
  </si>
  <si>
    <t>AI生成内容 → 3D地图应用 → 数据可视化 → 实践反馈</t>
  </si>
  <si>
    <t>数据采集层（AI生成内容、3D地图WebGL技术）
行为识别层（情境化议学环节的多重突破）
个性化学习层（动态优化机制、过程性数据反馈）</t>
  </si>
  <si>
    <t>案例已在超过20个班级试点，形成稳定的数字赋能教学模式，具备规模化潜力</t>
  </si>
  <si>
    <t>构建了‘数字情境—哲学思辨—实践赋能’三维融合的教学新模式，成功实现哲学课堂转型，推动核心素养的落地</t>
  </si>
  <si>
    <t>文档中提到“配备了可移动的85寸希沃教学一体机”</t>
  </si>
  <si>
    <t>第1518号案例_1518实验数据助手智能体_申报书_黄默媛.pdf</t>
  </si>
  <si>
    <t>实现了实验数据的实时、自动化、可视化分析，提升了课堂探究效率与科学思维，创造了新型教学模式。</t>
  </si>
  <si>
    <t>数据采集自动化 → 规律呈现可视化 → 学习支持个性化</t>
  </si>
  <si>
    <t>["图像识别", "自然语言处理", "数据可视化", "智能问答", "教育数据分析"]</t>
  </si>
  <si>
    <t>文档中提到“用希沃课堂诊断系统生成课堂报告，定位班级共性知识难点”</t>
  </si>
  <si>
    <t>学生：提升科学探究效率与思维深度；教师：减轻数据统计负担，专注于学生指导；学校：提供可复制的教学范式，推动教育数字化转型。</t>
  </si>
  <si>
    <t>数据采集层（AI图像识别自动汇总数据）
行为识别层（自然语言驱动图表生成）
智能策略层（基于数据上下文的智能问答）</t>
  </si>
  <si>
    <t>该解决方案在基础教育AI应用实践中处于先进水平，具备可复制性和规模化推广潜力。</t>
  </si>
  <si>
    <t>创建了情境化任务驱动与智能体赋能探究的新型教学模式，实现了图像识别、自然语言处理与数据可视化的低代码融合，提升了实验课的效率与深度。</t>
  </si>
  <si>
    <t>第1519号案例_基于AI工具的初中语文“文言文解读+作文批改”双场景教学案例.docx</t>
  </si>
  <si>
    <t>基于AI工具的初中语文“文言文解读+作文批改”双场景教学案例</t>
  </si>
  <si>
    <t>当前案例已在巩留县第二中学全面应用，覆盖初中七至九年级，涉及580余名学生、12名语文教师，应用于10余篇文言文教学及4次主题写作训练，成效显著。</t>
  </si>
  <si>
    <t>构建“AI+双场景”协同模式，通过AI工具串联文言文解读与作文批改，提升学生学习效果与教师教学效率，推动初中语文教学提质增效。</t>
  </si>
  <si>
    <t>智能工具矩阵搭建 → 分环节教学实施 → 应用优化</t>
  </si>
  <si>
    <t>["智能解读", "作文批改", "思维导图生成", "个性化学习支持", "即时反馈"]</t>
  </si>
  <si>
    <t>广州视睿电子科技有限公司</t>
  </si>
  <si>
    <t>文档中提到“以希沃课堂智能反馈系统为核心的教师发展新路径”</t>
  </si>
  <si>
    <t>学生：提升文言阅读理解能力与写作水平；教师：减轻批改负担，优化教学时间分配；学校：推动语文教学质量提升与教育数字化转型。</t>
  </si>
  <si>
    <t>文言文解读 → 作文批改 → 个性化反馈与辅导 → 学习改进</t>
  </si>
  <si>
    <t>数据采集层（文言文知识与写作反馈数据采集）
行为识别层（学生学习状态与作文质量分析）
画像诊断层（个性化学习画像生成）
个性化学习层（即时生成反馈）</t>
  </si>
  <si>
    <t>构建“AI+双场景”协同模式，实现文言文解读与作文批改的深度融合，提升学生自主学习能力与教师教学效率，形成可复制的实践范式。</t>
  </si>
  <si>
    <t>文档中提到“利用希沃课堂智能反馈系统将深度与课堂教学场景的数字化软硬件相结合”</t>
  </si>
  <si>
    <t>文档中提到“采用希沃课堂智能反馈系统， 还原真实课堂并提供循证数据。”</t>
  </si>
  <si>
    <t>第1520号案例_“虚拟仿真技术”在小学木工教学中的创新应用.pdf</t>
  </si>
  <si>
    <t>“虚拟仿真技术”在小学木工教学中的创新应用</t>
  </si>
  <si>
    <t>木工虚拟仿真平台已在多所学校推广应用，整体处于初步应用阶段</t>
  </si>
  <si>
    <t>通过虚拟仿真技术提供安全的学习环境，提升木工教学的有效性和互动性，降低教学成本，促进跨学科融合。</t>
  </si>
  <si>
    <t>虚拟仿真技术开发 → 木工教学活动设计 → 学生操作与评估 → 教学反馈与优化</t>
  </si>
  <si>
    <t>["虚拟现实技术", "交互式学习平台", "实时评估与反馈", "3D建模技术", "安全操作模拟"]</t>
  </si>
  <si>
    <t>文档中提到采用希沃课堂智能反馈系统，提供全方位的循证校验数据</t>
  </si>
  <si>
    <t>学生：提高木工操作安全性与技能掌握；教师：减轻一对一指导压力，提升教学效率；学校：推广木工教育，降低教学成本。</t>
  </si>
  <si>
    <t>虚拟仿真平台开发 → 安全操作训练 → 榫卯工艺学习 → 个性化反馈与评估</t>
  </si>
  <si>
    <t>数据采集层（虚拟仿真环境中的学习行为记录）
行为识别层（学生操作模式与认知状态分析）
画像诊断层（学生学习进度与能力画像生成）</t>
  </si>
  <si>
    <t>企业产品以“虚拟仿真教学工具”为主，学校通过校本化规则实现教学适配，整体处于初步推广阶段。</t>
  </si>
  <si>
    <t>通过虚拟仿真技术提供安全的学习环境，增强学生的操作体验与互动性，降低木工教学的风险与成本，促进多学科融合教育。</t>
  </si>
  <si>
    <t>木工</t>
  </si>
  <si>
    <t>文档中提到“根据希沃课堂智能反馈系统，形成跨学科标准化应用要求和标准”</t>
  </si>
  <si>
    <t>第1521号案例_新疆塔城和布克赛尔县第二小学白宁 ---基于AI互动工具的小学美术《爱集体 爱劳动——传承中华美德》单元课堂实践案例.docx</t>
  </si>
  <si>
    <t>基于 AI 互动工具的小学美术《爱集体 爱劳动——传承中华美德》单元课堂实践案例</t>
  </si>
  <si>
    <t>案例在县域学校中具备推广基础，适用于三年级美术课堂教学实践，具备明确的可复制路径。</t>
  </si>
  <si>
    <t>通过AI互动工具重构美术教学流程，提升学生视觉建构能力和艺术表达的完整性，形成可复制的操作模板。</t>
  </si>
  <si>
    <t>AI互动工具辅助识别与生成 → 学生创作与反馈 → 作品展示与传播</t>
  </si>
  <si>
    <t>["图像识别", "语音识别", "AI生成模型", "数据分析", "互动反馈系统"]</t>
  </si>
  <si>
    <t>文档中提到“引入希沃课堂智能反馈系统，达成数据驱动的教研新范式”</t>
  </si>
  <si>
    <t>学生：提升美术表现力与参与度；教师：实现个性化指导与课堂管理；学校：形成可复制的AI美术教学模式</t>
  </si>
  <si>
    <t>AI互动工具辅助识别与生成 → 学生创作与反馈 → 作品展示与评价</t>
  </si>
  <si>
    <t>数据采集层（AI平台生成视频与图样）
行为识别层（AI语音助手记录与转化）
个性化学习层（实时反馈与建议）</t>
  </si>
  <si>
    <t>企业产品以“学习支持工具”为主，适用于基础教育，整体处于推广阶段</t>
  </si>
  <si>
    <t>通过AI互动工具重构美术教学流程，提升学生的视觉建构能力与艺术表达，形成可复制的教学模式</t>
  </si>
  <si>
    <t>文档中提到“依托希沃课堂智能反馈系统，有机整合希沃备课系统、希沃白板与国家智慧教育平台等资源”</t>
  </si>
  <si>
    <t>第1523号案例_上海市第三女子中学-人工智能赋能人工智能教育——“决策树”算法的构建与应用.docx</t>
  </si>
  <si>
    <t>决策树算法的构建与应用</t>
  </si>
  <si>
    <t>已在本校及多所合作学校的高中信息技术课程中成功实施，教学效果显著，证明了其在常规教学环境中的可行性。</t>
  </si>
  <si>
    <t>创造了“真实问题驱动、生成式AI赋能、虚实结合”的虚拟实验教学新模式，显著降低了高中阶段开展AI算法实验的技术门槛，提升了实验的灵活性和探究深度。</t>
  </si>
  <si>
    <t>需求分析与环境构建 → 技术研发与定制 → 分层设计与应用优化 → 教学反馈迭代</t>
  </si>
  <si>
    <t>["生成式AI", "低代码编程", "数据可视化", "模型调试与可视化", "信息熵计算"]</t>
  </si>
  <si>
    <t>文档中提到“希沃蒙层用于背唱抽查，精准检验学习效果”</t>
  </si>
  <si>
    <t>学生：理解人工智能原理，培养科学探究与工程实践能力；教师：解放重复性讲解，专注思维引导；学校：提升人才培养质量，形成可复制的教学模式。</t>
  </si>
  <si>
    <t>数据采集层（虚拟实验环境构建、数据可视化模块）
行为识别层（AI代码生成与调试）
画像诊断层（模型优化与剪枝）</t>
  </si>
  <si>
    <t>案例已在多所高中信息技术课程中成功实施，教学效果显著，证明了其在常规教学环境中的可行性。</t>
  </si>
  <si>
    <t>创造了“真实问题驱动、生成式AI赋能、虚实结合”的虚拟实验教学新模式，实现了从知识传授向能力培养的根本转变。</t>
  </si>
  <si>
    <t>第1524号案例_1.“人工智能+基础教育”典型应用场景案例申报书(1).pdf</t>
  </si>
  <si>
    <t>已在1-3年级全面实施，形成标准化课程资源包，具备区域范围内复制推广的基础</t>
  </si>
  <si>
    <t>构建了‘基础认知 -实践操作 -项目拓展’三层递进的人工智能课程体系，成功实践‘常规课堂 +双师教学 +专家讲座’的融合教学模式。</t>
  </si>
  <si>
    <t>基础认知 + 实践操作 + 项目拓展 → 双师教学模式与项目式学习 → 学生创新能力与人工智能素养提升</t>
  </si>
  <si>
    <t>["人工智能课程体系", "双师教学模式", "图形化编程", "智能巡课系统", "项目式学习"]</t>
  </si>
  <si>
    <t>文档中提到‘通过希沃魔方采集课堂行为数据’</t>
  </si>
  <si>
    <t>学生：创新能力与人工智能素养显著提升，竞赛表现优异；教师：专业能力实现突破，形成可复制的教学案例与管理模式；学校：打造出鲜明的办学特色，形成良好的区域示范效应。</t>
  </si>
  <si>
    <t>数据采集层（信息科技课开展通识教育，利用故事、视频与互动游戏了解核心概念）
行为识别层（通过AI World平台体验人脸识别、语音识别和AI绘画）
个性化学习层（通过智能套件制作声控灯、设计人脸门禁，理解智能家居等场景应用）</t>
  </si>
  <si>
    <t>企业产品以“人工智能课程体系”为主，学校通过与高校及科技企业合作实现教学适配，整体处于规模化应用初期。</t>
  </si>
  <si>
    <t>构建了“基础认知 -实践操作 -项目拓展”三层递进的人工智能课程体系，成功实践了“常规课堂 +双师教学 +专家讲座”的融合教学模式，形成了支持人工智能课程常态化运行的完整生态。</t>
  </si>
  <si>
    <t>文档中提到使用希沃魔方进行学习行为数据采集</t>
  </si>
  <si>
    <t>第1525号案例_关于征集“人工智能+基础教育”典型应用场景案例的通知.docx</t>
  </si>
  <si>
    <t>目前仅在课堂上试点应用，待技术成熟后可推广至更广泛的生物教学场景</t>
  </si>
  <si>
    <t>通过AI模拟实验过程，学生可以直观感受减数分裂的过程，打破了传统教具的局限性，节省了时间和精力。</t>
  </si>
  <si>
    <t>利用ourteacher软件制作减数分裂过程模拟器 → 学生通过模拟器进行互动操作 → 通过观察与描述加深理解</t>
  </si>
  <si>
    <t>["AI模拟技术", "交互式学习", "动态演示", "虚拟实验"]</t>
  </si>
  <si>
    <t>文档中提到‘利用AI数字人技术构建秋日情境，结合希沃拼摆技术解决构图难点’</t>
  </si>
  <si>
    <t>学生：直观理解减数分裂过程，减轻学习负担；教师：提高教学效率，精准指导；学校：提升课堂教学质量，促进教学创新。</t>
  </si>
  <si>
    <t>打破传统教学中教具的局限性，允许学生自主探索减数分裂过程，节省时间并补充实体实验资源不足的问题。</t>
  </si>
  <si>
    <t>第1526号案例_关于征集“人工智能+基础教育”典型应用场景案例的通知.docx</t>
  </si>
  <si>
    <t>核苷酸命名模拟器</t>
  </si>
  <si>
    <t>目前仅在课堂上试点应用，技术成熟后可推广至更多生物教学场景</t>
  </si>
  <si>
    <t>打破传统教学教具的局限性，允许学生自主探索和反复操作，节省时间并补充实体实验资源不足的问题。</t>
  </si>
  <si>
    <t>教师制作AI模型 → 学生使用模拟器进行操作与学习 → 自主探索与理解核苷酸命名</t>
  </si>
  <si>
    <t>["AI模拟实验", "交互式学习工具", "多媒体教学", "自主学习支持"]</t>
  </si>
  <si>
    <t>文档中提到“结合希沃拼摆技术解决构图难点，实现教学重难点的可视化突破”</t>
  </si>
  <si>
    <t>学生：突破核苷酸命名的重难点，提升自主学习能力；教师：节省模型制作时间，提升教学效率；学校：推动生物教学的创新与发展。</t>
  </si>
  <si>
    <t>目前仅在课堂上试用，技术尚处于初步应用阶段，未来有推广潜力。</t>
  </si>
  <si>
    <t>打破传统教学教具局限，允许学生自主探索与反复操作，节省时间，解决实体实验资源不足的问题。</t>
  </si>
  <si>
    <t>第1527号案例_潞河中学-基于VR技术的劳动安全规模化体验与实践应用案例.docx</t>
  </si>
  <si>
    <t>基于VR技术的劳动安全规模化体验与实践应用案例</t>
  </si>
  <si>
    <t>课程已纳入课表，初一初二年级1000余名学生完成规定课时，具备常态化运行与持续迭代能力</t>
  </si>
  <si>
    <t>通过VR技术与AI系统的结合，实现了高风险场景的安全模拟与实操训练，提升学生的安全技能与应急反应能力。</t>
  </si>
  <si>
    <t>VR技术引入 → 沉浸式虚拟环境构建 → AI系统实时反馈与指导 → 安全技能掌握与应用</t>
  </si>
  <si>
    <t>["虚拟现实技术", "人工智能", "数据分析", "动作识别", "沉浸式学习"]</t>
  </si>
  <si>
    <t>元宇宙教室</t>
  </si>
  <si>
    <t>文档中提到“依托‘希沃品课’，自动生成兼顾公平、协作与个性差异的值日与座位方案”</t>
  </si>
  <si>
    <t>学生：提升安全意识与应急技能；教师：实现精准教学与即时反馈；学校：构建可推广的安全教育新模式</t>
  </si>
  <si>
    <t>VR环境构建 → AI指导与评估 → 实操训练与反馈 → 学习效果评估</t>
  </si>
  <si>
    <t>环境互联层（VR技术与AI系统集成）
状态感知层（AI动作识别与反馈）
个性化学习层（即时纠错与指导）</t>
  </si>
  <si>
    <t>企业产品以“沉浸式安全教育”工具为主，学校通过VR技术实现安全教育的规模化应用，整体处于初步推广阶段</t>
  </si>
  <si>
    <t>通过VR技术与AI结合，提供高风险场景的安全教育体验，打破传统教学模式，实现“做中学”的新理念，提升学生参与度与技能掌握精准化</t>
  </si>
  <si>
    <t>文档中提到“希沃平板推送分层任务”</t>
  </si>
  <si>
    <t>希沃平板</t>
  </si>
  <si>
    <t>第1528号案例_1.申报书.docx</t>
  </si>
  <si>
    <t>依托投屏技术让AR赋能教学实践</t>
  </si>
  <si>
    <t>胶州市</t>
  </si>
  <si>
    <t>已在我校3个年级、15个班级进行试点应用，覆盖学生600余人，正在推广至其他学校</t>
  </si>
  <si>
    <t>打破传统科学课堂的边界，构建了'虚实融合、即时互动'的新型教学模式，提升学生的科学兴趣和探究能力。</t>
  </si>
  <si>
    <t>投屏技术与AR技术融合 → 实时互动展示 → 学生主动探究与反馈</t>
  </si>
  <si>
    <t>["投屏技术", "增强现实(AR)", "实时互动", "虚拟现实(VR)", "AI辅助教学"]</t>
  </si>
  <si>
    <t>文档中提到“我们借助希沃平台，整合了来自AI课堂系统、AI备课系统、数字资源库等多维度的海量数据。”</t>
  </si>
  <si>
    <t>学生：提升科学兴趣与探究能力；教师：实现全员参与与即时反馈；学校：形成可推广的互动式科学教学模式。</t>
  </si>
  <si>
    <t>AR技术应用 → 投屏技术展示 → 学生互动与探究 → 实验反馈与总结</t>
  </si>
  <si>
    <t>数据采集层（实时投屏技术）
状态感知层（学生参与状态监测）
智能策略层（AR引导与互动设计）</t>
  </si>
  <si>
    <t>案例已在3个年级、15个班级进行试点应用，覆盖600余名学生，推广至5所兄弟学校，整体处于初步推广阶段。</t>
  </si>
  <si>
    <t>打破传统科学课堂边界，构建虚实融合的教学模式，实现主动探究式学习，降低教学成本，提升学生参与度。</t>
  </si>
  <si>
    <t>文档中提到“搭配希沃手机投屏技术，将 AI 助教 ‘豆包’ ‘kimi’ 接入课堂，实现学生与 AI 的实时对话。”</t>
  </si>
  <si>
    <t>第1529号案例_江芯乐-基于五段双线模式的AI驱动物理跨学科教学实践研究.docx</t>
  </si>
  <si>
    <t>基于五段双线模式的AI驱动物理跨学科教学实践研究</t>
  </si>
  <si>
    <t>该模式在初中物理跨学科教学中进展实质，覆盖古桥修复等多个主题单元，运行管理机制成熟，适合作为教育数字化转型典型范例。</t>
  </si>
  <si>
    <t>通过系统性构建与流程再造，打造可复制、可推广的“AI+跨学科实践”教学范式，超越将AI作为零散工具的常规思路，提供极具示范意义的解决方案。</t>
  </si>
  <si>
    <t>项目启动 → 探究建构 → 虚实验证 → 创新生成 → 全程支持</t>
  </si>
  <si>
    <t>["AI图像识别", "AIGC工具", "HTML5交互式仿真", "大语言模型", "ESP32芯片"]</t>
  </si>
  <si>
    <t>希沃（广州）教育科技有限公司</t>
  </si>
  <si>
    <t>文档中提到“教师提前基于希沃数学画板开发AI辅助教学程序”</t>
  </si>
  <si>
    <t>学生：提升探究能力与创新意识；教师：减轻指导压力，精准把控学习过程；学校：提供可复制的跨学科教学范式。</t>
  </si>
  <si>
    <t>情境导入 → 实证研究 → 创新方案生成 → 全程支持</t>
  </si>
  <si>
    <t>情境线（AI催化）、分析线（AI检测）、模拟线（AI模拟器）、方案线（AI催化器）、个性化导航（AI助手）</t>
  </si>
  <si>
    <t>该模式在初中物理跨学科教学中进展实质，覆盖多个主题单元，运行管理机制成熟，适合规模化推广。</t>
  </si>
  <si>
    <t>构建“五段双线・人机协同”教学模式，系统性整合AI工具，突破传统教学的碎片化困境，实现深度教学融合与高阶能力的形成性评价。</t>
  </si>
  <si>
    <t>文档中提到“希沃投屏实现学生与小东奶奶出行建议的沟通互动。”</t>
  </si>
  <si>
    <t>文档中提到‘运用希沃投屏技术，将纸桥承重挑战全过程实时共享’</t>
  </si>
  <si>
    <t>第1530号案例_1530基于AI的综合实践项目式学习研究——以《曹冲称象》为例.pdf</t>
  </si>
  <si>
    <t>基于AI的综合实践项目式学习研究——以《曹冲称象》为例</t>
  </si>
  <si>
    <t>案例目前已经在我们学校三年级全部9个班进行了研究，取得了比较好的研究效果；同时也在两江新区区级教研会上进行了展示，为两江新区的教育教研发展提供了路径和案例。</t>
  </si>
  <si>
    <t>通过创新的项目式学习模式和深度整合的技术应用，打造了一节生动、深刻且面向未来的数学综合实践课，激发学生的好奇心和求知欲，支持他们像科学家一样发现问题、提出问题。</t>
  </si>
  <si>
    <t>基于真实问题引导学生进行实验操作 → AI生成动画视频回顾故事 → 学生用AI生成称重方案 → 方案优化与反馈</t>
  </si>
  <si>
    <t>["AI生成动画", "实验操作", "数据分析", "互动评价", "项目式学习"]</t>
  </si>
  <si>
    <t>文档中提到“联动希沃投屏工具，实现智能体形象、诗歌文本、历史背景图的同步展示与实时切换”</t>
  </si>
  <si>
    <t>学生：通过真实问题的探究，掌握数学原理与实验技能；教师：提升教学效果与学生参与度；学校：推动AI在教学中的应用与探索。</t>
  </si>
  <si>
    <t>真实问题提出 → AI生成动画回顾 → 实验操作与数据记录 → AI辅助方案生成与优化 → 学生成果梳理与反思</t>
  </si>
  <si>
    <t>数据采集层（实验数据记录与分析）
行为识别层（学生实验操作与互动模式分析）
画像诊断层（学生学习过程与成果评估）
个性化学习层（AI生成个性化解决方案）</t>
  </si>
  <si>
    <t>案例已在学校的9个班级进行研究，取得良好效果，并在区域教研会上展示，推动了AI在教育中的应用。</t>
  </si>
  <si>
    <t>通过项目式学习与AI技术的深度融合，构建了以学生为中心的探究式学习模式，增强了学习的沉浸感与趣味性，同时实现了AI从辅助工具到学习环境的转变。</t>
  </si>
  <si>
    <t>文档中提到“使用希沃投屏技术提升课程互动性”</t>
  </si>
  <si>
    <t>文档中提到“希沃投屏同步系统，实现幼儿创作过程实时分享与针对性指导”</t>
  </si>
  <si>
    <t>文档中提到“利用‘希沃微课’录制重点难点视频，供学生课后自主学习”</t>
  </si>
  <si>
    <t>第1531号案例_“人工智能+基础教育”典型应用场景案例申报书.docx</t>
  </si>
  <si>
    <t>透镜</t>
  </si>
  <si>
    <t>德州</t>
  </si>
  <si>
    <t>案例处于探索阶段，尚未大规模推广，但已在德州东城中学进行试点应用。</t>
  </si>
  <si>
    <t>通过人工智能技术的应用，解决了基础教育中的个性化学习需求，提高了教学效率和学生参与度。</t>
  </si>
  <si>
    <t>文档中提到“以希沃信鸽云平台为核心，构建数字教研共同体”</t>
  </si>
  <si>
    <t>第1532号案例_1532AI+体育助力小学课外体育锻炼的案例分析 冉秋玲.docx</t>
  </si>
  <si>
    <t>AI+体育助力小学课外体育锻炼的案例分析</t>
  </si>
  <si>
    <t>目前已在龙塔实验学校3-6年级稳定运行，周边2所小学已借鉴该方案，适合普通公办小学推广。</t>
  </si>
  <si>
    <t>提供了不依赖高价设备、不增加教师负担的AI体育课外实践方案，聚焦小痛点、小需求，用轻量化技术实现低成本、高效果。</t>
  </si>
  <si>
    <t>AI跳绳设备选型 → 微信小程序数据同步 → 实时反馈与动作指导 → 学生锻炼激励与管理</t>
  </si>
  <si>
    <t>["姿态识别", "数据同步", "实时反馈", "动作规范性检测", "用户行为分析"]</t>
  </si>
  <si>
    <t>文档中描述“幼儿通过希沃一体机观看动画，激发探究兴趣”</t>
  </si>
  <si>
    <t>学生：提升课外锻炼主动性，规范跳绳动作；教师：高效管理跳绳数据，减轻监督负担；家长：省心省力，实时查看孩子锻炼情况。</t>
  </si>
  <si>
    <t>需求分析 → 设备与工具选型 → 实施步骤 → 优化与推广</t>
  </si>
  <si>
    <t>数据采集层（AI智能跳绳硬件，支持跳绳次数与动作规范性识别）
行为识别层（实时语音纠正动作）
个性化学习层（小程序生成进步曲线与激励机制）</t>
  </si>
  <si>
    <t>低成本（单生均投入129元），复用现有小程序，实时反馈与激励机制，适合普通公办小学推广，提供可借鉴的技术路径。</t>
  </si>
  <si>
    <t>文档中提到“智慧科探所为AI互动课程的实践基地，其中投放了专用智能化教学设备，包括希沃一体机。”</t>
  </si>
  <si>
    <t>第1533号案例_1533“人工智能+基础教育”典型应用 (2).docx</t>
  </si>
  <si>
    <t>基于虚拟仿真实验室的物理探究式教学</t>
  </si>
  <si>
    <t>通过校本课程与社团活动的双重推进，成功将抽象的物理知识具象化，提升了学生的物理素养和学习兴趣。</t>
  </si>
  <si>
    <t>利用NB物理模拟仿真实验软件，具象展示实验错误对结果的影响，提升学生的科学素养和实践能力。</t>
  </si>
  <si>
    <t>虚拟仿真实验设计与编程 → 学生自主实验与数据分析 → 实验结果展示与反馈 → 教学资源积累与优化</t>
  </si>
  <si>
    <t>["虚拟仿真技术", "数据采集与分析", "任务导向学习", "团队合作与交流"]</t>
  </si>
  <si>
    <t>文档中提到“案例使用的基础大模型DeepSeek、希沃易课堂”</t>
  </si>
  <si>
    <t>学生：提升科学素养和实践能力，增强学习兴趣；教师：提供有效的教学支持和资源；学校：积累教学资源，营造良好的科学教育氛围。</t>
  </si>
  <si>
    <t>虚拟仿真设计 → 实验操作与数据采集 → 结果分析与反馈 → 知识理解与应用</t>
  </si>
  <si>
    <t>数据采集层（NB物理模拟仿真实验软件的数据采集与分析）
行为识别层（学生实验操作与反馈识别）
画像诊断层（学生学习效果与实验理解的动态评估）</t>
  </si>
  <si>
    <t>企业产品以“虚拟实验室”支持工具为主，学校通过校本化课程与社团活动实现教学适配，整体处于逐步推广阶段。</t>
  </si>
  <si>
    <t>将虚拟仿真实验与实际教学有机结合，鼓励学生探索实验操作的多样性，提升了物理知识的理解和应用能力。</t>
  </si>
  <si>
    <t>第1534号案例_1534“人工智能+基础教育”典型应用 (2) (2).docx</t>
  </si>
  <si>
    <t>利用NB物理模拟仿真实验软件，具象展示实验错误对结果的影响，结合高考备考，提升课堂效率。</t>
  </si>
  <si>
    <t>虚拟仿真实验设计 → 学生自主实验 → 数据采集与分析 → 实验结果展示与反馈</t>
  </si>
  <si>
    <t>["虚拟仿真技术", "数据采集与分析", "任务导向学习", "团队合作", "实验设计"]</t>
  </si>
  <si>
    <t>文档中描述“希沃易课堂优化评价全流程，支持选择、填空、几何图形操作等多元题型”</t>
  </si>
  <si>
    <t>学生：提升科学素养和实践能力，增强学习兴趣；教师：提供技术支持和理论指导，优化教学效果；学校：积累教学资源，营造良好的科学教育氛围。</t>
  </si>
  <si>
    <t>虚拟仿真设计 → 物理实验模拟 → 学生自主探究与反馈 → 知识理解与应用</t>
  </si>
  <si>
    <t>数据采集层（NB物理模拟仿真实验软件的使用与数据分析）
行为识别层（学生实验操作的监测与反馈）
个性化学习层（学生自主选择实验主题与任务）</t>
  </si>
  <si>
    <t>企业产品以“学习支持工具”为主，学校通过校本化课程与社团活动实现教学适配，整体处于推广应用阶段。</t>
  </si>
  <si>
    <t>将虚拟仿真实验与实际物理教学相结合，鼓励学生进行错误操作的实验，提升对物理现象的理解和应用能力。</t>
  </si>
  <si>
    <t>第1535号案例_1535“人工智能+基础教育”典型应用 (2) (1).docx</t>
  </si>
  <si>
    <t>通过校本课程与社团活动的双重推进，成功将抽象的物理知识具象化，整体处于推广阶段。</t>
  </si>
  <si>
    <t>利用NB物理模拟仿真实验软件，帮助学生理解复杂物理现象，提升科学素养和实践能力，同时为学校积累教学资源。</t>
  </si>
  <si>
    <t>虚拟仿真实验设计 → 学生自主实验操作 → 数据采集与分析 → 实验结果展示与反馈</t>
  </si>
  <si>
    <t>["虚拟仿真技术", "数据采集与分析", "任务导向学习", "团队合作", "科学素养提升"]</t>
  </si>
  <si>
    <t>文档中提到“希沃易课堂依托AI与教育云服务，可整合课前预习、课中互动、课后作业及测试的全流程数据”</t>
  </si>
  <si>
    <t>学生：提升科学素养和实践能力，理解复杂物理现象；教师：提供技术支持和理论指导，优化教学效果；学校：积累教学资源，营造良好的科学教育氛围。</t>
  </si>
  <si>
    <t>虚拟仿真实验设计 → 学生自主实验 → 实验结果分析 → 教学反馈与优化</t>
  </si>
  <si>
    <t>数据采集层（NB物理模拟仿真实验软件的使用与数据记录）
行为识别层（学生实验操作与互动模式分析）
画像诊断层（学生实验掌握情况与反馈）</t>
  </si>
  <si>
    <t>将虚拟仿真实验与课堂教学结合，允许学生进行错误操作的模拟，增强理解与实践能力，同时为高考备考提供直观的实验情境再现。</t>
  </si>
  <si>
    <t>第1536号案例_王梅+AI赋能，精准教学——初中历史学科智能学情诊断与个性化辅导实践案例申报书.docx</t>
  </si>
  <si>
    <t>AI赋能，精准教学——初中历史学科智能学情诊断与个性化辅导实践案例</t>
  </si>
  <si>
    <t>该案例已在重庆市某重点中学完成首轮试点，覆盖13个班级、600余名学生，历史学科核心素养诊断覆盖率超90%</t>
  </si>
  <si>
    <t>构建了“AI辅助诊断—教师精准引导—学生主动建构”的人机协同教学新范式，提升了资源的可达性和使用黏性。</t>
  </si>
  <si>
    <t>数据感知 → 智能诊断 → 精准干预</t>
  </si>
  <si>
    <t>["多模态数据采集", "智能诊断模型", "个性化学习干预", "自然语言处理", "AI资源推送"]</t>
  </si>
  <si>
    <t>学生：提升历史学科核心素养，增强主动探究能力；教师：聚焦高阶思维引导，减少重复性工作；学校：推动历史教学向素养培育转型，提升教育质量。</t>
  </si>
  <si>
    <t>数据感知 → 智能诊断 → 个性化干预 → 再诊断优化</t>
  </si>
  <si>
    <t>数据采集层（多模态数据采集与融合）
行为识别层（智能化学情诊断）
个性化学习层（资源推送与智能答疑）</t>
  </si>
  <si>
    <t>构建了“AI辅助诊断—教师精准引导—学生主动建构”的人机协同教学新范式，实现了从知识考查到素养评价的升级，提供了低成本、可复制的AI+学科实践范式，促进教育公平。</t>
  </si>
  <si>
    <t>文档中提到“希沃易课堂的实施呈现，使学生直观感受科技辅助数学学习的高效性。”</t>
  </si>
  <si>
    <t>豆包历史学科专属模型</t>
  </si>
  <si>
    <t>文档中提到“通过这些平台的协同，实现了对课堂行为的多维采集与融合分析”</t>
  </si>
  <si>
    <t>文档中提到“依托希沃易课堂开发图形旋转、平移交互功能”</t>
  </si>
  <si>
    <t>第1537号案例_附件1申报书：重庆市巴蜀小学校 徐忠毅 邓福森+AI智慧体育赋能“挑战式学习”：数据驱动的学情诊断与个性化辅导实践.docx</t>
  </si>
  <si>
    <t>通过AI赋能的过程性监测与个性化处方，提升学生的身体素养与体能水平，激发学生参与体育锻炼的内生动力。</t>
  </si>
  <si>
    <t>数据驱动的学情诊断 → 个性化运动处方生成 → 家校联动的体育共育机制</t>
  </si>
  <si>
    <t>["AI视觉技术", "数据采集与分析", "个性化运动处方", "动态体能画像", "综合评价体系"]</t>
  </si>
  <si>
    <t>教学辅助工具</t>
  </si>
  <si>
    <t>学生：提升身体素养与体能水平，激发参与体育锻炼的内生动力；教师：实现精准指导与个性化干预；学校：构建数据驱动的体育学习新样态</t>
  </si>
  <si>
    <t>数据采集层（AI视觉技术自动捕捉运动数据）
画像诊断层（动态数字体能画像生成）
个性化学习层（即时反馈与个性化运动处方）</t>
  </si>
  <si>
    <t>挑战式学习模式与AI技术深度融合，构建数据驱动的个性化辅导体系，形成多元、客观的综合评价体系，促进家校联动</t>
  </si>
  <si>
    <t>文档中提到“依托智慧教室硬件与希沃易课堂，实现抢答、投屏、即时反馈”</t>
  </si>
  <si>
    <t>文档中提到“依托希沃易课堂平台与学生平板设备，构建‘自主预习-AI答疑-深度理解’的教学模式。”</t>
  </si>
  <si>
    <t>第1538号案例_“人工智能+基础教育”典型应用场景案例申报书.pdf</t>
  </si>
  <si>
    <t>基于“初中数学指导精灵”智能体的初中数学个性化精准辅导实践</t>
  </si>
  <si>
    <t>重庆市巴南区</t>
  </si>
  <si>
    <t>已在西南大学等学校试点，处于规模化推广潜力大阶段</t>
  </si>
  <si>
    <t>构建“数据诊断—精准指导—练习强化—教师协同”闭环体系，通过多模态交互支持个性化学习，提升学生解题能力，减轻教师辅导压力。</t>
  </si>
  <si>
    <t>数据诊断 → 精准指导 → 练习强化 → 教师协同</t>
  </si>
  <si>
    <t>["图像识别", "光学字符识别", "语音识别", "个性化学习路径", "数据隐私保护"]</t>
  </si>
  <si>
    <t>学生：提升解题能力，降低数学错题重复率；教师：减少课后辅导时间，提供个性化指导方案；学校：助力教育数字化转型，推动教育公平。</t>
  </si>
  <si>
    <t>数据采集层（图像识别、学习轨迹追踪）
行为识别层（解题思路拆解、薄弱点推送）
画像诊断层（个性化学习数据库、学生进步追踪）</t>
  </si>
  <si>
    <t>企业产品以“智能学情诊断与个性化辅导”为主，应用场景已在部分学校试点，整体处于推广阶段。</t>
  </si>
  <si>
    <t>构建“数据诊断—精准指导—练习强化—教师协同”闭环体系，支持多模态交互（文本、图像、语音、文档），实现个性化辅导，保护学生独立思考能力。</t>
  </si>
  <si>
    <t>DeepSeek（深度求索）</t>
  </si>
  <si>
    <t>文档中提到‘借助希沃易课堂发布主观题目，学生通过平板上传自己想到的称号’</t>
  </si>
  <si>
    <t>第1540号案例_太仓市双凤中学赵洪明+基于ＡＩＧＣ学情诊断下的“物理个性化辅导系统”.docx</t>
  </si>
  <si>
    <t>基于ＡＩＧＣ学情诊断下的“物理个性化辅导系统”</t>
  </si>
  <si>
    <t>系统已在太仓市双凤中学成功应用，覆盖全校初中物理教学，具有广阔的应用前景。</t>
  </si>
  <si>
    <t>通过引入AI技术，实现学情的自动化、精准化诊断，提供个性化辅导服务，真正实现因材施教。</t>
  </si>
  <si>
    <t>学情诊断 → 个性化题目推荐 → 在线互动辅导 → 学习反馈与优化</t>
  </si>
  <si>
    <t>["自然语言处理", "机器学习", "个性化推荐算法", "数据分析", "教育数据挖掘"]</t>
  </si>
  <si>
    <t>微课录制工具</t>
  </si>
  <si>
    <t>文档中提到“教师针对共性问题对教学内容、教学过程、教学环境等进行适当的差异化调整安排，包括但不局限于希沃知识胶囊等形式。”</t>
  </si>
  <si>
    <t>学生：获得个性化辅导，提升解题思路与能力；教师：精准识别学生薄弱环节，提高教学效率；学校：实现个性化辅导的全面实施，提升整体教学质量。</t>
  </si>
  <si>
    <t>学情诊断 → 个性化辅导功能 → 错题集生成 → 学习反馈与优化</t>
  </si>
  <si>
    <t>数据采集层（多模态学习数据采集与融合）
行为识别层（学生答题行为分析）
画像诊断层（个性化学习画像生成）
个性化学习层（智能推荐同类题目）</t>
  </si>
  <si>
    <t>系统已在太仓市双凤中学成功应用，覆盖全校初中物理教学，具备规模化推广潜力。</t>
  </si>
  <si>
    <t>通过AI技术实现学情的自动化、精准化诊断，个性化辅导功能使每位学生获得量身定制的学习资源，真正实现因材施教。</t>
  </si>
  <si>
    <t>第1541号案例_附件1.“人工智能+基础教育”典型应用场景案例申报书.docx</t>
  </si>
  <si>
    <t>南孔AI学智慧教育平台：AI赋能区域教育数字化转型的典范实践</t>
  </si>
  <si>
    <t>衢州市</t>
  </si>
  <si>
    <t>平台已在衢州三所学校开展试点，覆盖师生3000余人，具备了规模化推广的基础条件。</t>
  </si>
  <si>
    <t>通过动态采集学生学习全过程数据，构建个性化数字画像与知识图谱，实现从“千人一面”到“千人千面”的转变，推动教育模式深度变革。</t>
  </si>
  <si>
    <t>数据采集 → 数据治理与分析 → 个性化画像构建 → 教学与管理优化</t>
  </si>
  <si>
    <t>["多模态数据采集", "OCR识别", "视觉分析", "机器学习算法", "教育垂类模型", "RAG知识库智能体"]</t>
  </si>
  <si>
    <t>全校教室配齐希沃智慧黑板屏，整合备课、授课、分析功能</t>
  </si>
  <si>
    <t>学生：实现个性化学习路径；教师：提升备课效率与分层教学能力；学校：推动教育模式深度变革与资源共享。</t>
  </si>
  <si>
    <t>数据采集 → 数据治理与分析 → 个性化画像生成 → 教学支持与反馈</t>
  </si>
  <si>
    <t>数据采集层（多模态数据采集与治理）
行为识别层（学习行为分析与个性化画像生成）
智能策略层（个性化学习路径推荐）</t>
  </si>
  <si>
    <t>企业产品以“学习支持工具”为主，已在三所学校开展试点，具备规模化推广的基础条件。</t>
  </si>
  <si>
    <t>构建了‘AI基座+智能体中枢+应用门户’的三层架构，创新性地采用‘通用大模型+教育垂类模型+RAG知识库智能体’的融合模式，有效解决了教育领域的技术难题。</t>
  </si>
  <si>
    <t>文档中提到“配备希沃智慧黑板，实现对学生学习行为的实时采集与分析”</t>
  </si>
  <si>
    <t>第1543号案例_北京市第八十中学+“AI智云答”的学科答疑新范式探索.pdf</t>
  </si>
  <si>
    <t>从“授人以鱼”到“共创渔网”——基于“AI智云答”的学科答疑新范式探索</t>
  </si>
  <si>
    <t>已在我校九大学科全面应用，日均万次以上的交互量和教师负担降低30%的数据证实了其有效性，整体处于推广阶段。</t>
  </si>
  <si>
    <t>本案例通过构建教师主导的AI生态，创新性地将AI从简单的答案提供者转变为启发学生思维的助学者，实现了技术赋能与立德树人的深度融合。</t>
  </si>
  <si>
    <t>优化答疑模式 → 启动教师共建工作坊 → 构建AI智云答系统 → 实现个性化辅导与思维启发</t>
  </si>
  <si>
    <t>["教育数据挖掘", "人工智能算法", "语音识别", "知识图谱构建", "个性化学习路径设计"]</t>
  </si>
  <si>
    <t>文档中提到“全校教室配齐希沃智慧黑板屏”</t>
  </si>
  <si>
    <t>学生：获得个性化的答疑支持，提升思维能力；教师：减轻答疑负担，提升教学效率；学校：探索出可复制的AI应用模式。</t>
  </si>
  <si>
    <t>通过‘活水计划’和‘四库’建设，将AI从简单的答疑工具转变为启发学生思维的助学者，实现了教师角色的转变和教育理念的创新。</t>
  </si>
  <si>
    <t>文档中提到“每间教室配备行为分析摄像头、智慧黑板等设备”</t>
  </si>
  <si>
    <t>第1544号案例_AI赋能高中化学焰色反应课堂教学——以制作彩焰蜡烛为例.docx</t>
  </si>
  <si>
    <t>AI赋能高中化学焰色反应课堂教学</t>
  </si>
  <si>
    <t>泉州</t>
  </si>
  <si>
    <t>已在泉州五中高一班级落地，形成标准化流程，处于推广阶段</t>
  </si>
  <si>
    <t>通过AI智能体实现微观过程可视化与情境化教学，提升学生核心素养与学习效果。</t>
  </si>
  <si>
    <t>课前预习 → 课堂实验 → 课后巩固 → 个性化反馈与改进</t>
  </si>
  <si>
    <t>["电子跃迁动画", "实时数据统计", "个性化任务推送", "互动问答系统", "学习行为分析"]</t>
  </si>
  <si>
    <t>文档中提到“依托希沃智慧教育云平台，嵌入极简AI开展‘6+1’智慧课堂教学。”</t>
  </si>
  <si>
    <t>学生：提升对焰色反应及电子跃迁的理解，增强科学探究能力；教师：节省备课时间，提升课堂管理效率；学校：形成标准化的AI教学流程，推广至其他学科。</t>
  </si>
  <si>
    <t>通过AI智能体实现“可视化 + 情境化”双重转化，突破传统教学的抽象难点，提升学生的理解与探究能力，同时建立多元评价机制，促进个性化学习。</t>
  </si>
  <si>
    <t>文档中提到‘依托希沃智慧课堂系统，进行深度的资源整合与教学流程的个性化定制’</t>
  </si>
  <si>
    <t>希沃智慧课堂</t>
  </si>
  <si>
    <t>第1545号案例_AI赋能高中英语应用文写作——以邀请信为例申报书.docx</t>
  </si>
  <si>
    <t>AI赋能高中英语应用文写作——以邀请信为例</t>
  </si>
  <si>
    <t>福建省泉州</t>
  </si>
  <si>
    <t>当前已在泉州五中高一班级落地，适配书信、通知等场景，运行采用“学校主导 + AI 平台支持”模式，具备规模化应用潜力。</t>
  </si>
  <si>
    <t>通过AI工具实现个性化反馈与实时监控，提升教师批改效率与学生写作能力，构建AI实时反馈与教师精准指导的三维互动模式。</t>
  </si>
  <si>
    <t>需求分析 → AI工具定制化落地 → 应用优化 → 推广价值与风险评估</t>
  </si>
  <si>
    <t>["语法识别", "错误类型占比分析", "实时数据监控", "个性化反馈生成", "教学数据整合"]</t>
  </si>
  <si>
    <t>英语作文评价助手</t>
  </si>
  <si>
    <t>文档中提到“希沃AI角色化智能体‘衣橱精灵’”</t>
  </si>
  <si>
    <t>学生：提升写作能力，减少语法错误；教师：提升批改效率，精准教学；学校：形成标准化的写作教学流程。</t>
  </si>
  <si>
    <t>需求分析 → AI 工具定制化落地 → 应用优化 → 效果评估</t>
  </si>
  <si>
    <t>数据采集层（实时监控学生参与率与写作进度）
行为识别层（识别语法错误与词汇问题）
画像诊断层（生成个性化反馈报告）
个性化学习层（提供切片式反馈与互评机制）</t>
  </si>
  <si>
    <t>已在泉州五中落地，具备可复制性，适用于初高中各学段的应用文教学，整体处于推广阶段。</t>
  </si>
  <si>
    <t>构建了AI实时反馈与教师精准指导相结合的三维互动模式，提升了个性化反馈效率，推动了写作教学的数字化转型。</t>
  </si>
  <si>
    <t>希沃智课反馈</t>
  </si>
  <si>
    <t>文档中提到“项目依托希沃智能教学平台，整合豆包等AI工具”</t>
  </si>
  <si>
    <t>希沃智能教学平台</t>
  </si>
  <si>
    <t>第1546号案例_1.“人工智能+基础教育”典型应用场景案例申报书（成都市盐道街小学528校区）.pdf</t>
  </si>
  <si>
    <t>基于多模态数据感知的智能学情诊断与个性化教学实践</t>
  </si>
  <si>
    <t>已在成都市盐道街小学528校区实施，形成可复制的实践样本，推动智能教育的区域推广。</t>
  </si>
  <si>
    <t>通过构建多模态数据驱动的教学决策机制，实现了个性化教学与规模化教育的有机统一，推动了教学模式的深刻转变。</t>
  </si>
  <si>
    <t>多模态数据感知 → 动态学情诊断 → 个性化教学干预</t>
  </si>
  <si>
    <t>["多模态数据采集", "智能分析与诊断引擎", "机器学习算法", "动态学情图谱", "个性化学习资源库"]</t>
  </si>
  <si>
    <t>以希沃智能录播系统为核心，自动采集课堂视频，AI分析数据生成可视化报告</t>
  </si>
  <si>
    <t>学生：学业质量与综合素养显著提升；教师：教研能力实现实证化跃升；学校：形成可复制、可推广的实践样本。</t>
  </si>
  <si>
    <t>数据采集层（多源异构数据采集、智能摄像机、阵列麦克风）
诊断层（动态学情图谱、语义分析、行为计算）
反馈层（个性化学习资源库、路径分层设计、双轨干预闭环）</t>
  </si>
  <si>
    <t>构建了多模态数据驱动的教学决策新机制，提出“AI诊断+人工复诊”的双轨机制，实现规模化教育与个性化培养的有机统一。</t>
  </si>
  <si>
    <t>文档中提到“以希沃智能录播系统为核心，自动采集课堂视频，AI分析数据生成可视化报告”</t>
  </si>
  <si>
    <t>第1547号案例_1547郭晓燕+天津市北辰区荣馨小学+基于人工智能的小学数学阅卷与试卷分析申报书.docx</t>
  </si>
  <si>
    <t>基于人工智能的小学数学阅卷与试卷分析</t>
  </si>
  <si>
    <t>已在天津市北辰区荣馨小学五年级数学教学中成功应用，具备规模化推广潜力。</t>
  </si>
  <si>
    <t>通过AI技术实现试卷快速阅卷与精准分析，显著提升数据精准度，减轻教师工作负担，推动个性化教学。</t>
  </si>
  <si>
    <t>试卷数字化 → AI阅卷与分析 → 数据反馈与优化 → 个性化教学支持</t>
  </si>
  <si>
    <t>["文字识别", "数据统计", "人工智能算法", "数据分析", "教学反馈系统"]</t>
  </si>
  <si>
    <t>文档中提到‘引入希沃智能评课系统，搭建全覆盖、高精度硬件架构，推动集体备课精准迭代’</t>
  </si>
  <si>
    <t>学生：提升知识点掌握率，个性化辅导效果显著；教师：减少阅卷时间，提升教学针对性与效率；学校：推动教学模式创新，提升教育公平性。</t>
  </si>
  <si>
    <t>试卷数字化 → AI阅卷与分析 → 数据反馈与优化 → 个性化辅导</t>
  </si>
  <si>
    <t>数据采集层（试卷数字化、答案区域提取）
行为识别层（错误类型统计、个体知识点分析）
画像诊断层（学生个体画像生成、知识点掌握率评估）</t>
  </si>
  <si>
    <t>企业产品以"学习支持工具"为主，案例处于基础教育AI应用"实用化、普及化"的领先水平，具备可复制性。</t>
  </si>
  <si>
    <t>通过AI技术实现阅卷与分析的自动化，减少教师工作负担，提升数据分析深度与精准度，形成可复制的教学支持模式。</t>
  </si>
  <si>
    <t>文档中提到“课堂尾声引入希沃智能体模拟农业专家互动，强化知识应用。”</t>
  </si>
  <si>
    <t>文档中提到“借由希沃智能体生成对话”</t>
  </si>
  <si>
    <t>第1548号案例_1548“人工智能+基础教育”典型应用案例（北京市通州区教师研修中心）.pdf</t>
  </si>
  <si>
    <t>通过AI辅助批改、个性化作业生成及知识图谱构建，实现精准教学与能力提升，推动学生从被动学习转向主动构建能力体系。</t>
  </si>
  <si>
    <t>精准识学 → 知识图谱构建 → 个性化作业生成 → AI辅助批改 → 自主学习能力提升</t>
  </si>
  <si>
    <t>["知识图谱", "AI辅助批改", "个性化学习", "数据分析", "智能推荐引擎"]</t>
  </si>
  <si>
    <t>文档中提到“师生借助希沃智能体实现与王维展开跨时空对话。”</t>
  </si>
  <si>
    <t>学生：弥补认知漏洞，提升自主学习能力与问题解决素养；教师：提高教学效率，聚焦能力培养；学校：形成可复制的精准教学模式。</t>
  </si>
  <si>
    <t>知识图谱数据精准补缺 → AI辅助批改与个性化留痕点拨 → 数据反哺生成个性化作业 → 学情数据分析与知识图谱构建</t>
  </si>
  <si>
    <t>数据采集层（知识图谱构建、学情数据分析）
行为识别层（智能批改与反馈）
个性化学习层（个性化作业生成）</t>
  </si>
  <si>
    <t>企业产品以“智能学情诊断与个性化辅导”为主，整体处于推广与应用阶段，逐步实现教育数字化转型。</t>
  </si>
  <si>
    <t>通过AI技术实现从“错题重复”到“根源补缺”的转变，构建个性化作业生成与智能批改的闭环反馈体系，推动学生自主学习能力与深度思维素养的提升。</t>
  </si>
  <si>
    <t>文档中提到“引入了希沃作业学情采集分析系统，集成了智能布置、智能批改、智能分析、智能管理等多项功能。”</t>
  </si>
  <si>
    <t>第1549号案例_1549平湖市东湖小学）谢好望  循证·践证·创证：AI赋能教研的探索与实践.docx</t>
  </si>
  <si>
    <t>循证·践证·创证：AI赋能教研的探索与实践</t>
  </si>
  <si>
    <t>平湖市</t>
  </si>
  <si>
    <t>已在本校两个校区投入使用，取得了显著成果，系统已常态化应用于全学科的教研活动。</t>
  </si>
  <si>
    <t>通过引入希沃课堂智能反馈系统，构建数据驱动的教研新范式，实现课堂教学的过程性评价，提升教师的数字素养与数据思维。</t>
  </si>
  <si>
    <t>数据采集 → 课堂行为分析 → 反馈报告生成 → 教研讨论与改进</t>
  </si>
  <si>
    <t>["计算机视觉", "自然语言处理", "数据分析", "行为识别", "智能反馈系统"]</t>
  </si>
  <si>
    <t>文档中提到“依托国家中小学智慧教育平台，整合希沃AI等工具”</t>
  </si>
  <si>
    <t>教师：提升教学评价的科学性与精准性；学校：形成数据驱动的教研新范式，提升整体教学质量。</t>
  </si>
  <si>
    <t>数据采集 → 课堂行为分析 → 教研讨论与反思 → 教学改进</t>
  </si>
  <si>
    <t>数据采集层（高清摄像头与麦克风阵列采集视音频数据）
行为识别层（计算机视觉与自然语言处理分析课堂行为）
画像诊断层（生成课堂行为分析报告）</t>
  </si>
  <si>
    <t>该系统已在全校常态化应用，形成成熟的教研管理模式，整体处于推广阶段</t>
  </si>
  <si>
    <t>通过AI技术实现课堂行为的实时分析与反馈，打破传统评课的主观性，实现科学化、数据驱动的教研新模式</t>
  </si>
  <si>
    <t>第1550号案例_德精小学“人工智能＋基础教育”典型应用场景案例申报书.docx</t>
  </si>
  <si>
    <t>基于AI的重点学生发展性成长预警与精准干预系统</t>
  </si>
  <si>
    <t>已在德精小学校实践应用，具备可复制性，适合规模化推广</t>
  </si>
  <si>
    <t>实现了从‘经验驱动’到‘数据驱动’的转变，构建了现代化学生成长支持体系，深度融合NLP、机器学习与知识图谱等AI技术。</t>
  </si>
  <si>
    <t>多模态数据融合感知 → 动态风险评估与预警 → 个性化干预资源匹配 → 形成育人闭环</t>
  </si>
  <si>
    <t>["自然语言处理", "机器学习", "知识图谱", "情感分析", "数据挖掘"]</t>
  </si>
  <si>
    <t>重点学生观测系统</t>
  </si>
  <si>
    <t>希沃公司</t>
  </si>
  <si>
    <t>文档中提到“希沃 AI 依托五大核心功能协同发力：智能框架定制、知识点关联、动态可视化、智能题库、资源整合”</t>
  </si>
  <si>
    <t>学生：提高心理健康水平与成长质量；教师：实现精准识别与干预；学校：形成可复制的现代化学生成长支持体系</t>
  </si>
  <si>
    <t>多模态数据融合感知 → 动态风险评估与预警 → 个性化干预资源匹配 → 监测-预警-干预-评估闭环</t>
  </si>
  <si>
    <t>数据采集层（多模态数据融合）；行为识别层（情感分析与关键词提取）；画像诊断层（动态学生画像生成）；智能策略层（个性化干预资源匹配）</t>
  </si>
  <si>
    <t>该系统已在德精小学校实践应用，具备可复制性，适合在全国范围内推广，尤其在心理健康与精准帮扶需求高的学校</t>
  </si>
  <si>
    <t>实现了从'经验驱动'到'数据驱动'的转变，构建了全员参与、分层响应、主动干预的现代化学生成长支持体系，深度应用AI技术于德育与心理领域</t>
  </si>
  <si>
    <t>第1551号案例_潞河中学-基于AI的学生个性化智能选科决策创新案例.docx</t>
  </si>
  <si>
    <t>基于AI的学生个性化智能选科决策创新案例</t>
  </si>
  <si>
    <t>系统已在潞河中学全面应用，覆盖所有高中年级，并在学生培养中发挥重要作用，具备大规模推广条件。</t>
  </si>
  <si>
    <t>通过AI大数据技术的创新应用，实现了教育管理模式的数字化转型，在精准性、科学性和实用性方面均取得重要突破，为基础教育高质量发展提供了可借鉴的实践路径。</t>
  </si>
  <si>
    <t>智能数据管理体系构建 → AI选科推荐引擎创新生涯指导应用 → 精准教学管理突破 → 个性化指导突破</t>
  </si>
  <si>
    <t>["机器学习", "大数据分析", "智能推荐算法", "学生画像生成", "数据驱动决策"]</t>
  </si>
  <si>
    <t>文档中提到‘项目依托国家中小学智慧教育平台，整合希沃AI等工具’</t>
  </si>
  <si>
    <t>学生：提升选科科学性与学习兴趣；教师：提供数据支持与决策依据；学校：优化教育管理与提升升学竞争力。</t>
  </si>
  <si>
    <t>数据采集层（教育大数据采集与分析平台）
画像诊断层（360度学生画像生成）
智能策略层（个性化选科方案推荐）</t>
  </si>
  <si>
    <t>系统已在潞河中学全面应用，覆盖所有高中年级，具备大规模推广条件，整体处于应用推广阶段。</t>
  </si>
  <si>
    <t>AI驱动的教育管理新模式，利用机器学习算法实现数据智能决策，显著提升选科的科学性与个性化指导，具备良好的扩展性与技术领先性。</t>
  </si>
  <si>
    <t>选科推荐引擎</t>
  </si>
  <si>
    <t>文档中提到“在希沃AI备课中添加‘对话智能体’页面”</t>
  </si>
  <si>
    <t>第1552号案例_AI赋能，一生一策：特殊儿童个性化教育支持新路径.docx</t>
  </si>
  <si>
    <t>AI赋能，一生一策：特殊儿童个性化教育支持新路径</t>
  </si>
  <si>
    <t>德州市</t>
  </si>
  <si>
    <t>平台已在我校全面应用，覆盖所有特殊教育班级，具备在区域乃至全国特殊教育学校推广的条件。</t>
  </si>
  <si>
    <t>通过AI技术实现对特殊儿童发展状况的智能评估、个性化课程生成与动态干预，显著提升了教学效率与学生参与度。</t>
  </si>
  <si>
    <t>评估—规划—干预—反馈</t>
  </si>
  <si>
    <t>["多模态行为识别", "教育数据挖掘", "动态评估模型", "个性化教育计划生成", "智能资源推荐"]</t>
  </si>
  <si>
    <t>文档中提到“教师利用希沃AI备课平台，输入‘课件名称’后，系统基于希沃教学大模型，自动生成教学大纲和课件内容。”</t>
  </si>
  <si>
    <t>学生：提升个性化教育的科学性与参与度；教师：减轻文书负担，提升工作效率；学校：实现教育资源的合理配置与优化。</t>
  </si>
  <si>
    <t>评估 → 规划 → 干预 → 反馈</t>
  </si>
  <si>
    <t>数据采集层（多模态行为识别与教育数据挖掘）
行为识别层（智能识别与记录儿童行为、情绪、社交能力）
画像诊断层（生成个性化IEP目标与教学建议）</t>
  </si>
  <si>
    <t>实现了“AI+个别化教育”的深度融合，推动特殊教育从“经验型”向“科学型”转变，显著提升了教学效率与学生参与度。</t>
  </si>
  <si>
    <t>第1553号案例_达娉 申报书.docx</t>
  </si>
  <si>
    <t>AI智能体助力小学低段大单元音乐教育创新课堂的探究 ——以人音版一年级下册《童谣》单元为例</t>
  </si>
  <si>
    <t>西安市雁塔区</t>
  </si>
  <si>
    <t>已在多所合作小学一年级课堂中试点应用，课堂互动参与率提升约30%</t>
  </si>
  <si>
    <t>构建‘师—生—机’三元协同教学结构，实现从‘教师主导’向‘人机共导’转变，提升课堂管理的精准性与学生参与度。</t>
  </si>
  <si>
    <t>基于大语言模型驱动的教育智能体自主规划、实时反馈与任务执行 → 个性化学习路径优化 → 实现人机协同教学</t>
  </si>
  <si>
    <t>["大语言模型", "提示词工程", "实时反馈机制", "个性化任务派发", "多模态交互"]</t>
  </si>
  <si>
    <t>文档中提到“支持学生通过平板或专用答题器实时提交答案，系统2秒内即可生成错题分布报表。”</t>
  </si>
  <si>
    <t>学生：提升音乐创编与表达能力，增强课堂参与度；教师：降低重复性劳动强度，提升课堂管理精准性；学校：推动智能技术融入艺术课程，形成可复制的教学模式。</t>
  </si>
  <si>
    <t>教育智能体创建 → 人机协同教学模式设计 → 个性化学习路径优化 → 教学实践与反馈</t>
  </si>
  <si>
    <t>数据采集层（学生表现实时分析）
行为识别层（个性化指导与支持）
智能策略层（任务执行与反馈优化）</t>
  </si>
  <si>
    <t>目前已在多所小学试点应用，课堂互动参与率提升约30%，整体处于推广阶段。</t>
  </si>
  <si>
    <t>构建“师—生—机”三元协同教学结构，实现精准教学与个性化学习的结合，推动跨学科融合与综合素养培育。</t>
  </si>
  <si>
    <t>第1555号案例_人工智能+基础教育典型应用场景案例申报书（南京市玄武区教师发展中心）.pdf</t>
  </si>
  <si>
    <t>数据启迪的智慧治理：构建区域教育的“数字底座”与“意义语境”</t>
  </si>
  <si>
    <t>南京市玄武区</t>
  </si>
  <si>
    <t>已在区域内实施，正在推进智慧教育治理体系的构建与优化。</t>
  </si>
  <si>
    <t>通过构建区域教育数据中台与智能评估系统，实现了教育治理的科学化与精准化，推动了教育评估文化的深层变革。</t>
  </si>
  <si>
    <t>数据汇聚与标准化 → 智能分析与决策支持 → 教育评估与反馈改进 → 教师专业发展与学校改进</t>
  </si>
  <si>
    <t>["数据治理", "人工智能", "大数据技术", "教育评估理论", "数据可视化"]</t>
  </si>
  <si>
    <t>智策中枢系统</t>
  </si>
  <si>
    <t>文档中提到'使用希沃AI化学模拟实验室平台模拟电解质在水溶液或熔融状态下导电情况'</t>
  </si>
  <si>
    <t>管理者、教师与学生共同建构数据驱动、生命滋养的现代化区域教育治理新生态；提升区域教育决策的科学性和资源配置的有效性。</t>
  </si>
  <si>
    <t>数据汇聚 → 智策中枢系统构建 → 智导评估系统重塑 → 循证决策与意义性视导</t>
  </si>
  <si>
    <t>数据采集层（区域教育数据中台的构建与治理能力）
智能策略层（评估-诊断-改进智能闭环的工程化实现）</t>
  </si>
  <si>
    <t>区域智慧教育治理处于数字化转型的推进阶段，已构建统一的教育数据中台，打破信息壁垒，形成标准化的区域数据资产。</t>
  </si>
  <si>
    <t>重构了教育治理的“循证治理”与“意义性视导”新范式，推动教育评估功能的本质性转变，利用AI与大数据技术实现教育质量监测与改进的自动化、规模化与智能化。</t>
  </si>
  <si>
    <t>智导评估系统</t>
  </si>
  <si>
    <t>文档中提到“依托希沃AI课堂观测系统构建‘五轮闭环’体系”</t>
  </si>
  <si>
    <t>第1556号案例_1. “AI智能汉语拼音教学评一体机”在教学中的应用“人工智能+基础教育”典型应用场景案例申报书.docx</t>
  </si>
  <si>
    <t>AI智能汉语拼音教学评一体机在教学中的应用</t>
  </si>
  <si>
    <t>济宁市兖州区</t>
  </si>
  <si>
    <t>本教具还在试运行阶段，应用范围还不是太广，还未进行规模化推广。</t>
  </si>
  <si>
    <t>通过AI智能汉语拼音教学评一体机提升拼音教学趣味性，减轻教师教学精力，同时提高学生参与度和学习效果。</t>
  </si>
  <si>
    <t>拼音发音采集 → AI语音识别与评测 → 学生拼读反馈与指导</t>
  </si>
  <si>
    <t>["语音识别", "AI评测系统", "音频采集技术", "传感器技术", "编程与控制"]</t>
  </si>
  <si>
    <t>文档中提到‘通过希沃AI系统分析学生前期阅读《夏洛的网》的思维导图完成质量’</t>
  </si>
  <si>
    <t>学生：提升拼音学习兴趣与参与度；教师：减轻教学负担，提升教学效率；学校：形成可推广的拼音教学新模式。</t>
  </si>
  <si>
    <t>拼音发音识别 → 学生参与互动 → 语音评测反馈 → 教学优化</t>
  </si>
  <si>
    <t>数据采集层（语音数据采集与处理）
行为识别层（拼音发音识别与反馈）
个性化学习层（即时反馈与评测）</t>
  </si>
  <si>
    <t>目前处于试运行阶段，尚未进行规模化推广，应用范围有限。</t>
  </si>
  <si>
    <t>通过AI技术实现拼音教学的个性化评测，提升课堂趣味性和学生参与度，减轻教师的教学负担。</t>
  </si>
  <si>
    <t>第1557号案例_“人工智能+基础教育”典型应用场景案例.docx</t>
  </si>
  <si>
    <t>基于DeepSeek支持的小学数学课堂教学实践研究</t>
  </si>
  <si>
    <t>潍坊市坊子区</t>
  </si>
  <si>
    <t>已在潍坊市坊子区多所小学实现常态化应用，具备在学校规模化推广的显著优势</t>
  </si>
  <si>
    <t>基于DeepSeek支持的'1538'教学模式创新性地将技术与教学环节深度融合，提升了学生的数学思维可视化和个性化学习效果。</t>
  </si>
  <si>
    <t>需求分析 → 技术研发与个性化定制 → 应用优化与流程再造</t>
  </si>
  <si>
    <t>["AI辅助教学", "数据分析", "动态生成式教具", "交互式网页程序", "个性化学习支持"]</t>
  </si>
  <si>
    <t>文档中提到‘希悦端的机器人关联上作业题库’</t>
  </si>
  <si>
    <t>学生：提升数学思维可视化能力与核心素养；教师：提高备课效率与信息化教学能力；学校：推动小学数学教育的数字化转型。</t>
  </si>
  <si>
    <t>数据采集层（学情前测生成、数据分析）
行为识别层（教师与学生互动模式分析）
画像诊断层（个性化学习画像生成）
个性化学习层（即时生成反馈与作业）</t>
  </si>
  <si>
    <t>基于DeepSeek支持的'1538'教学模式实现了数学思维的可视化，突破了传统教具的局限，促进了教师与学生的互动与参与，提升了教学效率与效果。</t>
  </si>
  <si>
    <t>文档中提到“建立'数字学伴'档案库，成长追踪（习标格软件陪伴学生批改习字）”</t>
  </si>
  <si>
    <t>文档中提到“课后用平台‘习题库’，提供不同难度练习题”</t>
  </si>
  <si>
    <t>文档中提到“习作评价工具，支持自定义评价维度”</t>
  </si>
  <si>
    <t>文档中提到“运用喜马拉雅音乐课堂等教学辅助平台扩展学生的学习维度”</t>
  </si>
  <si>
    <t>喜马拉雅音乐课堂</t>
  </si>
  <si>
    <t>第1558号案例_02 刘佳佳 AI 赋能下“文化传承与知行合一”的文言文教学新范式——以《古人谈读书》为例.docx</t>
  </si>
  <si>
    <t>通过AI生成式视频与思维导图，创造性地将抽象文化理念转化为可感知的沉浸式体验，提升了知识传递效率，培养了学生的文化认同感与高阶思维能力。</t>
  </si>
  <si>
    <t>["生成式AI", "思维可视化", "语音合成", "文化情境创设", "教学设计"]</t>
  </si>
  <si>
    <t>文档中提到“线上巴蜀作为国家中小学智慧教育平台的有力补充”</t>
  </si>
  <si>
    <t>学生：提升文化认同感与高阶思维能力；教师：实现教学目标的层层递进与最终达成；学校：为教育数字化转型提供普惠型方案</t>
  </si>
  <si>
    <t>数据采集层（AI视频生成、AI语音合成）；行为识别层（思维导图生成）；画像诊断层（动态生成的认知模型）</t>
  </si>
  <si>
    <t>企业产品以“学习支持工具”为主，技术条件在广大中小学已基本普及，具备良好的推广价值</t>
  </si>
  <si>
    <t>构建了以教学真实需求为导向的完整教学范式，突破了传统文言文教学的单向灌输模式，展现了通用AI工具与学科教学深度融合的巨大潜力</t>
  </si>
  <si>
    <t>文档中提到“线上巴蜀作为国家中小学智慧教育平台的有力补充，为共同体学校提供了配套的精品数字资源”</t>
  </si>
  <si>
    <t>第1560号案例_乌鲁木齐市第九十八中学 柳淑雅 AI 数字人解析细胞结构赋能初中生物概念教学.docx</t>
  </si>
  <si>
    <t>AI 数字人解析细胞结构赋能初中生物概念教学</t>
  </si>
  <si>
    <t>当前该案例已在1个七年级班级试点应用，规模化推广前景广阔。</t>
  </si>
  <si>
    <t>通过AI数字人结合卡通形象的教学模式，突破传统微观概念教学的单向灌输，提升学生的课堂参与度和对微观世界的理解。</t>
  </si>
  <si>
    <t>教学需求分析 → 技术资源个性化定制 → 课堂应用场景落地 → 教学效果评估</t>
  </si>
  <si>
    <t>["AI数字人技术", "卡通形象设计", "视频制作技术", "互动式教学设计"]</t>
  </si>
  <si>
    <t>学生：提升对动物细胞概念的理解，课堂专注度与探究积极性显著提高；教师：提供信息化教学的实践范本，推动数字素养发展；学校：形成可复制的技术应用模式，提升基础教育质量。</t>
  </si>
  <si>
    <t>需求分析 → 技术资源个性化定制 → 课堂应用场景落地</t>
  </si>
  <si>
    <t>数据采集层（学生认知特点分析）
行为识别层（学生注意力与参与度监测）
画像诊断层（学生理解水平评估）
个性化学习层（数字人讲解与卡通演示的动态结合）</t>
  </si>
  <si>
    <t>企业产品以“学习支持工具”为主，学校通过个性化定制实现教学适配，整体处于初步应用阶段。</t>
  </si>
  <si>
    <t>构建了“AI 数字人 + 卡通形象”的三段式支架化教学模式，打破传统微观概念教学的单向灌输模式，实现了技术资源与教学需求的深度融合，提升了学生的主动探究能力。</t>
  </si>
  <si>
    <t>第1563号案例_“人工智能+基础教育”典型应用场景案例申报书.pdf</t>
  </si>
  <si>
    <t>基于“智慧课堂大脑”的AI辅助课堂教学与互动系统</t>
  </si>
  <si>
    <t>通过构建“数据采集-实时分析-精准反哺”的闭环体系，显著提升课堂互动效率与教学质量，形成可持续的互动优化路径。</t>
  </si>
  <si>
    <t>数据采集 → 实时分析 → 精准反哺 → 效果迭代</t>
  </si>
  <si>
    <t>["4K智能跟拍系统", "阵列麦音频分析技术", "深度学习算法", "行为图谱生成", "数据实时分析"]</t>
  </si>
  <si>
    <t>智慧课堂大脑</t>
  </si>
  <si>
    <t>文档中提到“利用故宫博物院、中国考古博物馆等线上小程序（内置 AI 文物检索功能）”</t>
  </si>
  <si>
    <t>学生：课堂互动时长增加，参与度提升；教师：备课效率提升，教学策略优化；学校：实现教育资源均衡，提升整体教学质量。</t>
  </si>
  <si>
    <t>数据采集层（4K智能跟拍系统、阵列麦音频分析技术）
行为识别层（师生动作、语音及互动数据分析）
画像诊断层（生成S-T教学行为图谱、高频词分析及问题链逻辑拆解报告）</t>
  </si>
  <si>
    <t>企业产品以“AI辅助课堂教学与互动”为主，学校通过数据反哺实现教学优化，整体处于推广应用阶段。</t>
  </si>
  <si>
    <t>构建了“无感采集-数据洞察-精准反哺-优化互动”的AI赋能课堂新路径，显著提升了课堂互动效率与教学质量，推动了教育均衡发展。</t>
  </si>
  <si>
    <t>文档中提到“采用线上改卷系统，多维度统计考试数据”</t>
  </si>
  <si>
    <t>第1564号案例_申报书.pdf</t>
  </si>
  <si>
    <t>AI赋能南疆高中英语教学——聚焦铸牢中华民族共同体意识教育的创新实践</t>
  </si>
  <si>
    <t>为多民族地区教育高质量发展提供了可复制、可推广的经验，有效促进教育资源公平配置，推动教育数字化转型在边疆地区的落地实施。</t>
  </si>
  <si>
    <t>通过构建‘AI赋能+文化浸润+价值引领’三位一体教学模式，实现语言教学与价值引领的有机统一，提升学生英语能力和文化认同感。</t>
  </si>
  <si>
    <t>学情智能诊断 → 文化情景资源推送 → AI辅助课堂教学 → 课后延伸与综合评价</t>
  </si>
  <si>
    <t>["语音识别", "人工智能算法", "虚拟现实技术", "数据可视化", "个性化学习资源生成"]</t>
  </si>
  <si>
    <t>中南出版传媒集团股份有限公司湖南教育出版社分公司</t>
  </si>
  <si>
    <t>文档中提到“构建智能理解教材、生成适配资源、提供沉浸式互动的智慧教学平台”</t>
  </si>
  <si>
    <t>学生：英语成绩显著提升，文化认同感增强；教师：信息素养提高；学校：提供可复制的教育实践范式。</t>
  </si>
  <si>
    <t>学情诊断 → 文化情景资源推送 → 课堂教学AI赋能 → 课后延伸与综合评价</t>
  </si>
  <si>
    <t>数据采集层（智能学情分析系统、语音识别技术）
画像诊断层（个性化学习资源生成、文化情境化资源生成）
个性化学习层（智能语音技术、AI作文批改系统）</t>
  </si>
  <si>
    <t>构建了"人工智能赋能、文化浸润、价值引领"三位一体的教学模式，成功破解语言教学与价值观教育的分离，提供了可推广的实践方案。</t>
  </si>
  <si>
    <t>文档中提到“构建围绕数学、物理、化学、工程4类学科的项目化学习平台”</t>
  </si>
  <si>
    <t>文档中提到“构建了‘建平台、促应用、推共享、提质量’的萧山智慧作业方案”</t>
  </si>
  <si>
    <t>第1565号案例_昌吉市第二小学——杨晓丽—— 《小学信息科技学科中希沃云课件设计巩固练习环节的应用——以三年级《体验人机交互》为例》.docx</t>
  </si>
  <si>
    <t>小学信息科技学科中希沃云课件设计巩固练习环节的应用——以三年级《体验人机交互》为例</t>
  </si>
  <si>
    <t>希沃白板在其他学科已有应用，但信息科技新课改后的教学素材较少，整体处于探索与推广阶段。</t>
  </si>
  <si>
    <t>通过希沃白板的AI课堂互动设计，提升学生对人机交互的理解，课堂参与率达95%以上，且即时反馈机制提高了学习效率。</t>
  </si>
  <si>
    <t>AI课堂互动设计 → 实时反馈与数据统计 → 学习效果提升 → 参与度增强</t>
  </si>
  <si>
    <t>["即时反馈系统", "数据统计与分析", "AI互动设计", "多模态学习", "课堂参与度分析"]</t>
  </si>
  <si>
    <t>文档中提到“研发‘小东’ AI 智能体，适配一年级学生认知水平。”</t>
  </si>
  <si>
    <t>学生：提升对人机交互逻辑的理解与操作能力；教师：通过即时反馈掌握学生学习情况；学校：实现教学环节的数字化与高效化</t>
  </si>
  <si>
    <t>希沃白板的即时反馈与全员参与设计，提升课堂参与率至95%以上，且通过多样化的交互方式强化学生对人机交互的理解</t>
  </si>
  <si>
    <t>第1566号案例_1_附件.docx</t>
  </si>
  <si>
    <t>AI助“学”：让平均变化率在生活中生长</t>
  </si>
  <si>
    <t>新疆呼图壁县</t>
  </si>
  <si>
    <t>目前已在单节精品课中取得显著成效，具备广泛拓展空间，适合以校本教研+区域推广的模式逐步扩大覆盖范围。</t>
  </si>
  <si>
    <t>构建“AI辅助+生活驱动”的双轨教学模式，打破传统抽象数学概念的教学困境，提升学生主动探究能力。</t>
  </si>
  <si>
    <t>生活情境搭建 → AI辅助教学环节 → 动态优化应用方式 → 实现教学目标</t>
  </si>
  <si>
    <t>["多模态交互技术", "精准响应技术", "教育信息化转型", "教学需求与技术支持匹配"]</t>
  </si>
  <si>
    <t>文档中提到基于问卷星的调查，我们将“小度”健身镜引入，为我们提供了丰富多样的运动资源和互动体验</t>
  </si>
  <si>
    <t>学生：提升概念理解度与应用能力；教师：节省备课时间，优化教学过程；学校：推动基础教育从知识传授向能力培养转型。</t>
  </si>
  <si>
    <t>需求分析 → 教学框架生成 → 课堂导入与探究 → 公式建构与验证 → 拓展应用</t>
  </si>
  <si>
    <t>数据采集层（骑行数据、血药浓度案例上传）
行为识别层（AI分步验证计算过程）
画像诊断层（概念理解与公式推导）
个性化学习层（AI生成动画呈现）</t>
  </si>
  <si>
    <t>构建“AI辅助+生活驱动”的双轨教学模式，打破传统抽象数学概念的教学困境，提升学生主动探究能力，提供可复制的实践样本，推动基础教育数字化教学的创新变革。</t>
  </si>
  <si>
    <t>小度健身镜</t>
  </si>
  <si>
    <t>第1567号案例_附件1.docx</t>
  </si>
  <si>
    <t>基于浦育平台的小学人工智能校本课程实践与探索</t>
  </si>
  <si>
    <t>吉木萨尔县</t>
  </si>
  <si>
    <t>已在社团中实施两年多，具备在乡村小学推广的可行性</t>
  </si>
  <si>
    <t>通过本土化课程设计与混龄分组协作，成功将AI教育引入偏远地区，探索出一套适应性强的教学模式，填补了当地AI教育的空白。</t>
  </si>
  <si>
    <t>需求分析与平台选择 → 课程设计与本土化实施 → 教学实践与课堂创新 → 评价反馈与学习成就感提升</t>
  </si>
  <si>
    <t>["人工智能教学平台", "AIGC应用", "个性化教学设计", "分层任务体系", "即时评价反馈"]</t>
  </si>
  <si>
    <t>文档中提到“选用广泛普及的语音识别APP（小飞）和免费的在线音频可视化工具”</t>
  </si>
  <si>
    <t>学生：提升AI素养与数字技能；教师：实现个性化教学与课堂管理；学校：为偏远地区提供可复制的AI教育模式。</t>
  </si>
  <si>
    <t>需求分析与平台选择 → 课程设计与本土化实施 → 教学实践与课堂创新 → 评价反馈与优化</t>
  </si>
  <si>
    <t>数据采集层（AI互动体验、课堂参与度提升）
行为识别层（学生参与状态分析）
画像诊断层（个性化学习反馈）</t>
  </si>
  <si>
    <t>企业产品以“学习支持工具”为主，偏远地区学校通过校本化规则实现教学适配，整体处于探索与推广阶段。</t>
  </si>
  <si>
    <t>构建了以学生认知发展规律为核心的“体验-探究-创新”三段式教学路径，利用公益平台实现低门槛、高拓展的AI教学实践，填补了偏远地区AI教育的空白。</t>
  </si>
  <si>
    <t>小飞语音识别APP</t>
  </si>
  <si>
    <t>第1568号案例_附件(1).docx</t>
  </si>
  <si>
    <t>人工智能赋能课堂教学实践与探索</t>
  </si>
  <si>
    <t>玛纳斯县</t>
  </si>
  <si>
    <t>已在校内成功实施，具备在广大城乡中小学快速规模化推广的潜力</t>
  </si>
  <si>
    <t>构建了以学生探究为中心的教学模式，利用现有AI技术实现了教学过程的数据化、评价反馈的自动化与实践操作的即时化，显著提升课堂教学的智能化水平与教学效率。</t>
  </si>
  <si>
    <t>感知-分析-实践-反馈的智能教学闭环</t>
  </si>
  <si>
    <t>["数据采集", "实时分析", "智能评价", "自然语言处理", "专项检测引擎"]</t>
  </si>
  <si>
    <t>杭州市建兰中学及合作企业（学同科技）</t>
  </si>
  <si>
    <t>文档中提到“小兰书童”智能工具以“轻负高质”“适性教育”为核心，针对初中生学业负担过重、学习个性化不足等痛点。</t>
  </si>
  <si>
    <t>学生：提升数据安全意识与应用能力；教师：减轻教学负担，实现智能化评价；学校：推动教育数字化转型，提升课堂参与度。</t>
  </si>
  <si>
    <t>数据采集与互动 → 智能评价与分析 → 实践验证与工具 → 教学反馈与优化</t>
  </si>
  <si>
    <t>数据采集层（UMU互动平台实时反馈）
智能评价层（DeepSeek大模型实时分析与评价）
实践验证层（智能密码安全检测网站）</t>
  </si>
  <si>
    <t>案例已在校内成功实施，具备快速规模化推广的潜力，整体处于基础教育课堂AI集成应用的先进实践水平。</t>
  </si>
  <si>
    <t>构建了以学生探究为中心的教学模式，利用现有AI技术实现轻量化、高融合的智能教学环境，突破了传统教学的局限性。</t>
  </si>
  <si>
    <t>文档中提到“小鹿爱学作为智慧教学平台，凭借‘资源整合+数据驱动+互动协同’的核心优势，与我校的破局需求高度契合”</t>
  </si>
  <si>
    <t>智能密码安全检测网站</t>
  </si>
  <si>
    <t>文档中提到“利用小鹿云展创建‘童心绘山水’虚拟画展”</t>
  </si>
  <si>
    <t>第1569号案例_“人工智能+基础教育”典型应用场景案例申报书.docx</t>
  </si>
  <si>
    <t>“人工智能+自学”赋能教育教学实践探索案例</t>
  </si>
  <si>
    <t>该模式在我校落地已覆盖全部学科，但未全校普及，仍在实践探索阶段，具备在区域内同类初中学校规模化推广的条件。</t>
  </si>
  <si>
    <t>通过AI赋能，打破传统教学模式，实现学生自主学习，提升学习效率与质量，形成可复制的“人工智能+自学”教学模式。</t>
  </si>
  <si>
    <t>["个性化学习资源推送", "学习行为分析", "实时监控与反馈", "大数据分析", "AI问答系统"]</t>
  </si>
  <si>
    <t>学生：提升自主学习能力与核心素养；教师：减少重复性劳动，优化教学策略；学校：形成可复制的“人工智能+自学”教学模式</t>
  </si>
  <si>
    <t>数据采集层（个性化学习资源与路径）
行为识别层（学习进度监控与反馈）
画像诊断层（学情报告生成与分析）</t>
  </si>
  <si>
    <t>打破传统课堂模式，构建以学生为主体的教育生态，实现个性化学习与自主学习能力的提升</t>
  </si>
  <si>
    <t>数学, 物理, 化学, 语文, 英语, 生物, 地理</t>
  </si>
  <si>
    <t>第1570号案例_济南市槐荫区医学中心实验学校 双师协同驱动智慧课堂提质增效0.pdf</t>
  </si>
  <si>
    <t>通过平板辅助的双师教学设计，精准解决教学同质化、语言实践不足和个性化指导难覆盖等核心痛点，提升学生英语学习兴趣与表达意愿。</t>
  </si>
  <si>
    <t>平板辅助教学 → 双师协同模式 → 分层教学与个性化反馈 → 教学质量提升</t>
  </si>
  <si>
    <t>["数据化追踪", "个性化作业设计", "学情动态分析", "AI辅助批改", "智能教学工具"]</t>
  </si>
  <si>
    <t>文档中描述“课中用小马健康‘结构性测评’实时监测运球技能”</t>
  </si>
  <si>
    <t>学生：提升英语学习兴趣与表达意愿；教师：减轻教学负担，实现精准指导；学校：形成可复制的双师教学模式，提升教学质量。</t>
  </si>
  <si>
    <t>平板辅助教学 → 数据追踪与反馈 → 个性化指导 → 教学改进</t>
  </si>
  <si>
    <t>数据采集层（学习进度追踪、错误分析）
行为识别层（学生参与度与互动模式分析）
个性化学习层（即时反馈与个性化作业设计）</t>
  </si>
  <si>
    <t>该模式已在试点班级落地，具备规模化推广条件，整体处于初步应用阶段。</t>
  </si>
  <si>
    <t>通过双师教学模式解决教学同质化、语言实践不足和个性化指导难的问题，实现分层学习与高频实践，提升课堂教学效率与质量。</t>
  </si>
  <si>
    <t>文档中提到“学校自主设计、研发的小梅花数智平台，致力于构建自主、互联、开放的数智化学习空间。”</t>
  </si>
  <si>
    <t>第1571号案例_人工智能支持下的初中语文单元整体教学设计与资源生成方法  奇台县第三中学 武雪(1).docx</t>
  </si>
  <si>
    <t>人工智能支持下的初中语文单元整体教学设计与资源生成方法</t>
  </si>
  <si>
    <t>奇台县</t>
  </si>
  <si>
    <t>目前覆盖12所初中，学生3.2万人，教师216人，生成适配资源1200余件，整体处于推广阶段。</t>
  </si>
  <si>
    <t>通过AI技术实现单元整体设计与资源生成，提升了教学资源的适配性和教学评价的过程性，缩小城乡教学差距。</t>
  </si>
  <si>
    <t>需求分析 → 技术研发与定制 → 应用实践与优化 → 迭代优化</t>
  </si>
  <si>
    <t>["自然语言处理", "多模态生成技术", "数据分析与报告生成", "教育数据挖掘", "人工智能算法"]</t>
  </si>
  <si>
    <t>文档中提到“通过‘小墨作文之看图说话’微信小程序”</t>
  </si>
  <si>
    <t>学生：提升语文学习的适配性与参与度；教师：节省备课时间，提升教学设计的精准度；学校：推动教育资源的均衡分配与共享。</t>
  </si>
  <si>
    <t>数据采集层（课堂互动数据生成报告）
行为识别层（知识薄弱点标注）
画像诊断层（学情诊断模块）
个性化学习层（分层导学案生成）</t>
  </si>
  <si>
    <t>目前覆盖12所初中，学生3.2万人，教师216人，整体处于推广阶段，计划在未来几年内扩大覆盖范围。</t>
  </si>
  <si>
    <t>融合本土教学模式与AI技术，构建跨区域资源生成共享链，形成'设计-实施-评价'闭环机制，有效破解城乡资源不均衡问题。</t>
  </si>
  <si>
    <t>第1573号案例_附件.docx</t>
  </si>
  <si>
    <t>水能溶解多少物质</t>
  </si>
  <si>
    <t>该案例在课堂上已取得显著效果，适合推广至其他科学实验课程。</t>
  </si>
  <si>
    <t>通过AI工具创设趣味场景，提升学生参与度和实验理解，打破传统教学模式。</t>
  </si>
  <si>
    <t>需求分析 → AI场景定制 → 课堂实施与反馈调整 → 应用优化</t>
  </si>
  <si>
    <t>["AI语音生成", "视频剪辑", "场景化教学设计"]</t>
  </si>
  <si>
    <t>文档中提到“依托教育部备案的‘小思成长日记’系统及‘小思听客’模块实现精准赋能。”</t>
  </si>
  <si>
    <t>学生：提升实验参与度与动手能力，清晰理解溶解能力概念；教师：通过AI工具优化教学方式，增强课堂互动；学校：推动数字化教学实践，提升整体教学质量。</t>
  </si>
  <si>
    <t>需求分析 → AI场景设计 → 实验实施 → 课堂反馈与优化</t>
  </si>
  <si>
    <t>数据采集层（AI工具生成实验场景与反馈）
情境建模层（构建实验任务语义模型）
个性化学习层（根据学生反馈调整场景内容）</t>
  </si>
  <si>
    <t>企业产品以“教育数字化工具”为主，教师通过简单的AI工具实现课堂教学创新，整体处于应用推广阶段。</t>
  </si>
  <si>
    <t>通过AI工具创建趣味场景，提升学生参与感与实验兴趣，打破传统教学模式，展示了普通教师也能灵活运用AI技术进行教学的可能性。</t>
  </si>
  <si>
    <t>文档中提到“依托‘小思成长’系统深度赋能教学实践”</t>
  </si>
  <si>
    <t>第1574号案例_聚焦幼儿主导：豆包 AI 助力大班恐龙馆观察复盘、创意创作及 AI 动态转化实践案例.docx</t>
  </si>
  <si>
    <t>聚焦幼儿主导：豆包 AI 助力大班恐龙馆观察复盘、创意创作及 AI 动态转化实践案例</t>
  </si>
  <si>
    <t>该模式可迁移至其他主题，推广成本低，易落地，符合学前教育理念</t>
  </si>
  <si>
    <t>创新运用豆包 AI 实现动态记录与即时响应，突破传统教学困境，提升幼儿自主探究能力。</t>
  </si>
  <si>
    <t>语音记录与分类整理 → 幼儿自主求助 → AI 即时反馈与创作支持 → 教学数据优化与策略调整</t>
  </si>
  <si>
    <t>["语音识别", "动态数据记录", "AI即时反馈", "创意分类整理", "教育数据分析"]</t>
  </si>
  <si>
    <t>文档中提到“通过小思徽章记录幼儿一日生活过程”</t>
  </si>
  <si>
    <t>学生：提升观察能力、创意表达和科学探究能力；教师：提高教学效率和精准度；学校：推广可复制的AI教学模式，符合学前教育理念。</t>
  </si>
  <si>
    <t>语音记录与分类整理 → 创意支持与即时反馈 → 动态效果观察与探究 → 数据收集与教学优化</t>
  </si>
  <si>
    <t>数据采集层（语音记录与分类整理）
行为识别层（幼儿观察与提问识别）
智能策略层（AI即时响应与支持）
环境互联层（AI工具与创作材料的联动）</t>
  </si>
  <si>
    <t>企业产品以“学习支持工具”为主，适用于幼儿园教学，整体处于初步推广阶段，具有较强的可复制性。</t>
  </si>
  <si>
    <t>创新的AI动态记录与分类整理模式，突破传统教学中幼儿表达难留存的局限；构建幼儿自主求助与AI即时赋能的体系，提升教学效率；双工具协同促进科技与教育的深度融合，激发幼儿探究兴趣。</t>
  </si>
  <si>
    <t>科学与艺术</t>
  </si>
  <si>
    <t>小思徽章</t>
  </si>
  <si>
    <t>文档中提到“家长通过小思徽章小程序查看徽章详情与教师评语”</t>
  </si>
  <si>
    <t>第1575号案例_三工具赋能破解传统痛点：大班幼儿 “职业认知系统化 + 情感教育具象化” 实践案例.docx</t>
  </si>
  <si>
    <t>三工具赋能破解传统痛点：大班幼儿 “职业认知系统化 + 情感教育具象化” 实践案例</t>
  </si>
  <si>
    <t>该模式可迁移至其他职业主题，适配大中小班，推广成本低、易落地，整体处于推广阶段。</t>
  </si>
  <si>
    <t>通过AI工具动态记录幼儿职业想法，构建系统化认知与情感教育，提升幼儿的职业认知能力与情感素养。</t>
  </si>
  <si>
    <t>工具调试与内容准备 → 职业梦记录与辩论 → 认知巩固与情感激发 → 数据复盘与延伸</t>
  </si>
  <si>
    <t>["语音识别", "视频生成", "互动问答", "数据记录与分析"]</t>
  </si>
  <si>
    <t>软件模块</t>
  </si>
  <si>
    <t>文档中提到“利用‘小思教研秘书’的协同功能，在线打磨形成《低年级拼音教学回应话术指南》”</t>
  </si>
  <si>
    <t>学生：提升职业认知能力、语言表达能力与情感素养；教师：提高教学效率；学校：形成可复制的教学模式。</t>
  </si>
  <si>
    <t>工具调试与内容准备 → 职业认知表达与记录 → 职业认知辩论与巩固 → 情感教育与理解</t>
  </si>
  <si>
    <t>数据采集层（豆包 AI 会议记录功能、希沃白板互动问答）；行为识别层（幼儿职业想法记录与分析）；智能策略层（工具联动体系构建）</t>
  </si>
  <si>
    <t>企业产品以“学习支持工具”为主，适用于幼儿园教学，整体处于推广应用阶段</t>
  </si>
  <si>
    <t>创新引入 AI 动态记录模式，系统留存幼儿职业想法；构建工具联动体系，形成职业认知的系统化理解；通过具象场景与情感解读，提升情感教育的深度共鸣</t>
  </si>
  <si>
    <t>文档中描述“借助‘小思成长日记’的‘小思听客’模块，为每位教师配备专属的‘AI教学分析师’”</t>
  </si>
  <si>
    <t>文档中提到《小小科学家》智能体是专为信息科技与科学融合教学设计的智能教育工具。</t>
  </si>
  <si>
    <t>第1576号案例_人工智能＋基础教育案例半截沟镇中心学校，钮双双(2).docx</t>
  </si>
  <si>
    <t>人工智能助力小学数学精准教学的课堂实践案例</t>
  </si>
  <si>
    <t>目前该教学模式已在本校三、四、五年级共3个班级应用，覆盖学生100余人，处于推广阶段。</t>
  </si>
  <si>
    <t>通过AI工具实现课堂学情即时诊断与个性化教学，显著提升学生参与度和学习效果，形成可复制的实践样本。</t>
  </si>
  <si>
    <t>需求分析 → 技术工具选择与个性化应用 → 应用优化 → 教学模式创新</t>
  </si>
  <si>
    <t>["实时数据采集", "学习行为分析", "个性化学习推送", "AR动画生成", "教育数据整合"]</t>
  </si>
  <si>
    <t>希沃AI答题器</t>
  </si>
  <si>
    <t>讯飞科技有限公司</t>
  </si>
  <si>
    <t>文档中提到‘依托讯飞星火大模型，研发《小熊笨笨》绘本智能体’</t>
  </si>
  <si>
    <t>学生：提升数学概念理解与应用能力；教师：实现课堂学情即时反馈与个性化指导；学校：推动教育公平与质量提升，形成可复制的AI+教学模式。</t>
  </si>
  <si>
    <t>课堂互动精准化 → 学情诊断即时化 → 教学指导个性化 → 学习体验提升</t>
  </si>
  <si>
    <t>数据采集层（希沃AI答题器实时提交答案、洋葱学院学情诊断系统整合数据）
画像诊断层（生成学生个人知识档案、推送针对性辅导资源）
个性化学习层（AI课件生成平台提供适配学习资源）</t>
  </si>
  <si>
    <t>构建了“AI互动反馈—分层讲解—个性巩固”闭环教学模式，实现课堂学情即时化诊断，提升课堂参与度与学生学习效果，且应用低成本AI工具，适合广泛推广。</t>
  </si>
  <si>
    <t>小熊笨笨绘本智能体</t>
  </si>
  <si>
    <t>洋葱学院学情诊断系统</t>
  </si>
  <si>
    <t>文档中提到“基于豆包大模型，开发小学二年级语文智能识字与个性化阅读辅导系统。”</t>
  </si>
  <si>
    <t>小学二年级语文智能识字与个性化阅读辅导系统</t>
  </si>
  <si>
    <t>科大讯飞AI课件生成平台</t>
  </si>
  <si>
    <t>文档中提到‘研发“小学数学计算AI辅助系统”，聚焦计算教学核心场景’</t>
  </si>
  <si>
    <t>第1577号案例_奇台县乔仁哈萨克族乡中心学校征集“人工智能+技术教育”典型应用场景案例.docx</t>
  </si>
  <si>
    <t>AI辅助语文备课的创新实践——以《传统节日》为例</t>
  </si>
  <si>
    <t>该模式框架清晰，对设备要求不高，适合在广大教师群体中推广，尤其能帮助年轻教师快速成长。</t>
  </si>
  <si>
    <t>通过构建结构化的备课资源库和利用AI进行深度解读，实现备课流程的再造，提升了备课效率和教学决策的科学性。</t>
  </si>
  <si>
    <t>构建资源库 → AI深度解读与分析 → 人机协同优化设计 → 教学方案形成</t>
  </si>
  <si>
    <t>["生成式AI", "数据分析", "资源管理", "智能反馈系统"]</t>
  </si>
  <si>
    <t>文档中提到“依托学生成绩查询系统，结合人教版教材，搭建覆盖小学1-6年级数学知识点的智能作业设计系统”</t>
  </si>
  <si>
    <t>学生：提升对传统文化的理解与兴趣；教师：提高备课效率与教学质量；学校：促进教育资源的均衡与共享。</t>
  </si>
  <si>
    <t>资源库构建 → AI深度解读课文 → AI分析名师课堂 → AI生成创意设计 → 人机协同优化设计</t>
  </si>
  <si>
    <t>数据采集层（结构化备课资源库的构建）
行为识别层（AI对课文和课堂的分析）
个性化学习层（AI生成个性化教学资源）</t>
  </si>
  <si>
    <t>通过AI技术构建结构化的备课资源库，提升备课效率与质量，实现教师与AI的深度协同，推动备课流程的创新与升级。</t>
  </si>
  <si>
    <t>讯飞教育团队</t>
  </si>
  <si>
    <t>文档中提到“联合讯飞教育团队，基于讯飞星火大模型开发‘小学信息技术个性化教学助手’”</t>
  </si>
  <si>
    <t>文档中提到“选择能与我校使用的数学教材同步、支持主观题过程性评阅的‘小猿 AI 作业平台’”</t>
  </si>
  <si>
    <t xml:space="preserve">小猿AI </t>
  </si>
  <si>
    <t>第1578号案例_布尔津县第一初级中学耿玉梅探寻新航路.pdf</t>
  </si>
  <si>
    <t>九年级上册历史第十五课探寻新航路</t>
  </si>
  <si>
    <t>布尔津县</t>
  </si>
  <si>
    <t>豆包智能体在历史教学中的应用，推动互动式教学发展，前景良好。</t>
  </si>
  <si>
    <t>通过豆包智能体创建历史人物形象，增强课堂互动性，提供个性化学习支持，提升学生学习兴趣和主动性。</t>
  </si>
  <si>
    <t>AI智能体创建 → 历史人物互动 → 课堂参与度提升 → 知识深化理解</t>
  </si>
  <si>
    <t>["人工智能算法", "自然语言处理", "多媒体互动技术", "教育数据挖掘"]</t>
  </si>
  <si>
    <t>文档中描述“利用‘小猿口算’APP个性化生成并智能批改预习题目”</t>
  </si>
  <si>
    <t>学生：增强课堂参与度与历史理解；教师：提升教学效率与互动性；学校：推动教育创新与教学模式改革。</t>
  </si>
  <si>
    <t>AI角色创建 → 互动式学习 → 个性化反馈与指导 → 学习效果提升</t>
  </si>
  <si>
    <t>数据采集层（互动数据采集与分析）
行为识别层（学生参与度分析、互动模式识别）
个性化学习层（智能体反馈与指导）</t>
  </si>
  <si>
    <t>企业产品以“AI辅助教学工具”为主，学校逐步探索应用，整体处于初步推广阶段。</t>
  </si>
  <si>
    <t>通过豆包智能体与历史人物的互动，提升学生的学习兴趣与参与感，推动历史教学模式的创新，形成沉浸式学习体验。</t>
  </si>
  <si>
    <t>文中提到“教师可以利用‘小猿口算’APP快速生成题单作为课前预习材料”</t>
  </si>
  <si>
    <t>小云雀 APP</t>
  </si>
  <si>
    <t>文档中提到“小猿搜题都可以找出错题并讲解，推荐整理错题集。”</t>
  </si>
  <si>
    <t>第1581号案例_（常州市教改实验区）基于AI场景培养青年教师沟通能力.docx</t>
  </si>
  <si>
    <t>基于AI场景培养青年教师沟通能力</t>
  </si>
  <si>
    <t>项目建设已立项为江苏省前瞻性项目，正在探索人工智能赋能教师培训的应用场景。</t>
  </si>
  <si>
    <t>基于AI场景演练的青年教师沟通能力培养有效整合多方资源，形成教师培养的协同机制，提升教师培训的粘性。</t>
  </si>
  <si>
    <t>沟通能力需求调研 → 典型场景提炼与内容开发 → 青年教师自主训练 → 实时反馈与复盘</t>
  </si>
  <si>
    <t>["语音识别", "表情识别", "语音合成", "教育数据分析", "人工智能算法"]</t>
  </si>
  <si>
    <t>猿力集团</t>
  </si>
  <si>
    <t>文档中提到“依托联合猿力集团、北京大学现代农学院构建'AI+基础教育'三位一体创新机制的首批试点校”</t>
  </si>
  <si>
    <t>学生：提升沟通能力；教师：有效应对教育实践难题，提升问题解决能力；学校：形成教师培养的协同机制，提升整体教师素质。</t>
  </si>
  <si>
    <t>需求调研 → 场景提炼与内容开发 → 青年教师自主训练 → 反馈与优化</t>
  </si>
  <si>
    <t>数据采集层（沟通场景背景信息、沟通目标、优秀教师沟通范例）；行为识别层（教师与虚拟场景互动对话、实时录制声音与表情）；画像诊断层（训练反馈报告、词频分析、语速分析、沟通状态分析、情绪分析）</t>
  </si>
  <si>
    <t>企业产品以“教师培训工具”为主，区域内教师发展机构与优秀教师共同参与，整体处于探索与应用阶段</t>
  </si>
  <si>
    <t>通过AI场景演练，整合多方资源，形成教师培训的协同机制，提升教师沟通能力的同时，促进教育教学经验的转化与共享。</t>
  </si>
  <si>
    <t>第1582号案例_莆田实验小学-陈玲秀申报书.docx</t>
  </si>
  <si>
    <t>人工智能赋能小学语文《寒号鸟》沉浸式阅读与个性化育人实践</t>
  </si>
  <si>
    <t>莆田市</t>
  </si>
  <si>
    <t>已在莆田市实验小学成功应用，具备规模化推广潜力</t>
  </si>
  <si>
    <t>通过多种AI工具的整合应用，实现了教学效率、质量与个性化育人的多重突破，形成可复制的教学模式。</t>
  </si>
  <si>
    <t>需求分析 → 工具适配 → 分层实施 → 效果反馈</t>
  </si>
  <si>
    <t>["自然语言处理", "视觉生成", "学习行为分析", "数据分析", "教育资源整合"]</t>
  </si>
  <si>
    <t>国家智慧中小学平台</t>
  </si>
  <si>
    <t>文档中提到“小猿AI负责字词、句子等基础作业批改，依托拍照识别技术实现1秒判错”</t>
  </si>
  <si>
    <t>学生：提升对课文内容的理解与情感共鸣；教师：提高备课效率与个性化辅导能力；学校：推动基础教育质量整体提升</t>
  </si>
  <si>
    <t>数据采集层（课堂观察、师生访谈、作业分析）
行为识别层（课堂互动分析）
画像诊断层（学情分析与反馈）</t>
  </si>
  <si>
    <t>企业产品以“学习支持工具”为主，整体处于规模化应用初期，已在莆田市实验小学成功应用</t>
  </si>
  <si>
    <t>构建了“AI 智能备课 — 生成资源创设情境 — 辅助研判辅导”的闭环教学体系，提升了教学效率与个性化育人能力，形成可复制的实践样本</t>
  </si>
  <si>
    <t>文档中提到“利用小猿AI 收集学生错题”</t>
  </si>
  <si>
    <t>第1583号案例_济南市历下区崇璟小学-张鑫烨”智启新境  数趣共生”—人工智能 基础教育”案例申报书.docx</t>
  </si>
  <si>
    <t>智启新境 数趣共生—AI赋能数学情境化命题的创新实践</t>
  </si>
  <si>
    <t>济南市历下区</t>
  </si>
  <si>
    <t>通过AI技术将五年级数学知识与本土文化深度融合，提升了学生的知识应用能力和文化认同感，同时显著提高了命题效率与质量。</t>
  </si>
  <si>
    <t>需求输入 → 智能生成 → 灵活调整 → 智能辅助</t>
  </si>
  <si>
    <t>["知识图谱", "自然语言生成", "数据分析", "智能算法"]</t>
  </si>
  <si>
    <t>文档中提到“利用‘小云雀’这类AI视频生成工具，我们构建了一个‘低成本、高效率、可批量复制’的虚拟研学解决方案。”</t>
  </si>
  <si>
    <t>学生：提升对小数除法的理解与应用能力，增强文化认同；教师：减少命题时间，提高教学效率；学校：实现知识与文化的深度融合</t>
  </si>
  <si>
    <t>需求分析 → 知识图谱构建 → AI题目生成 → 教师优化调整 → 学生反馈驱动优化</t>
  </si>
  <si>
    <t>知识图谱层（知识点与文化场景的双向关联）
自然语言生成层（题目生成与解析输出）
数据反馈层（学生答题数据分析与命题策略调整）</t>
  </si>
  <si>
    <t>通过AI生成的文化情境题，打破传统教学模式，提升命题效率与质量，促进数学学习与文化认同的双向融合</t>
  </si>
  <si>
    <t>第1584号案例_王文梦“人工智能 基础教育”典型应用场景案例.docx</t>
  </si>
  <si>
    <t>DeepSeek 赋能小学科学多模态交互学习</t>
  </si>
  <si>
    <t>当前应用虽处于校内试点阶段，但运行管理模式成熟，具备良好的推广基础。</t>
  </si>
  <si>
    <t>构建了“AI赋能的多模态交互探究”教学模式，利用动态建模、AR场景还原等技术手段，提升学生对复杂科学概念的理解深度。</t>
  </si>
  <si>
    <t>观察—探究—应用闭环学习路径</t>
  </si>
  <si>
    <t>["动态建模", "增强现实技术", "智能推送与反馈", "数据可视化", "个性化学习"]</t>
  </si>
  <si>
    <t>学生：提升对食物链结构与能量流动的理解，强化生态保护意识；教师：实现个性化学习与沉浸式课堂体验；学校：推动小学科学教学向互动化、可视化、精准化方向发展。</t>
  </si>
  <si>
    <t>动态建模 → AR场景还原 → 分层任务推送 → 观察—探究—应用</t>
  </si>
  <si>
    <t>数据采集层（实时数据建模、动态模拟）
行为识别层（学生交互行为分析）
画像诊断层（个性化学习反馈）
个性化学习层（智能推送与反馈）</t>
  </si>
  <si>
    <t>构建了“AI赋能的多模态交互探究”教学模式，利用动态建模与AR技术将抽象概念转化为可感知、可交互的沉浸式体验，有效培养学生的系统思维和科学探究能力。</t>
  </si>
  <si>
    <t>文档中提到“利用AI视频生成工具（小云雀），仅需提供故事梗概、关键情节和视觉风格，就能自动生成详细的脚本”</t>
  </si>
  <si>
    <t>第1585号案例_东风小学AI赋能小学语文综合性学习——《难忘小学生活》教学实践(2).docx</t>
  </si>
  <si>
    <t>AI赋能小学语文综合性学习——《难忘小学生活》教学实践</t>
  </si>
  <si>
    <t>目前已在本校全部六年级班级推广应用，后续计划在全校1-6年级复用该模式</t>
  </si>
  <si>
    <t>通过AI工具将学生文字作品转化为音频，拓展了小学语文综合性学习成果形式，增强了成果的传播性与纪念意义。</t>
  </si>
  <si>
    <t>文字创作 → AI转化 → 情感升华</t>
  </si>
  <si>
    <t>["AI工具适配性", "音乐生成", "情感表达", "创作转化"]</t>
  </si>
  <si>
    <t>文档中提到“用小云雀 APP生成了一个哥伦布发现新大陆后队殖民地造成的伤害的视频”</t>
  </si>
  <si>
    <t>学生：提升创作热情与情感共鸣；教师：实现个性化指导与教学形式创新；学校：促进家校联动传播与教学成果展示。</t>
  </si>
  <si>
    <t>文字创作 → 创意转化 → 情感升华</t>
  </si>
  <si>
    <t>数据采集层（学生创作数据整理与分析）
行为识别层（学生创作意图与参与度分析）
个性化学习层（AI生成反馈与优化建议）</t>
  </si>
  <si>
    <t>案例已在本校全部六年级班级推广，计划在全校1-6年级复用该模式，整体处于初步应用阶段。</t>
  </si>
  <si>
    <t>构建“文字创作→AI转化→情感升华”的新范式，突破传统教学局限，提升学生参与感与创作表达能力。</t>
  </si>
  <si>
    <t>第1586号案例_东师附小孙逊“人工智能+基础教育”案例.docx</t>
  </si>
  <si>
    <t>AI赋能，智绘光影：小学电影海报设计跨学科教学新探</t>
  </si>
  <si>
    <t>已在校内作为跨学科美育样板课程成功实施，并进行了区域公开展示，获得良好反响。</t>
  </si>
  <si>
    <t>通过构建‘数据驱动、AI赋能’的美育教学新范式，有效解决了学生在海报设计中的具体技能困境，培养了学生的艺术感知力、创新思维和文化表达能力。</t>
  </si>
  <si>
    <t>数据驱动教学 → 资源定制 → 交互学习 → AI赋能创作</t>
  </si>
  <si>
    <t>["数据分析", "生成式人工智能", "个性化学习路径", "交互式学习环境", "数字资源库"]</t>
  </si>
  <si>
    <t>文档中提到“借助小云雀AI技术实现教学创新”</t>
  </si>
  <si>
    <t>学生：提升审美素养、创新思维与文化表达能力；教师：实现精准教学与个性化指导；学校：形成可复制的跨学科教学模式</t>
  </si>
  <si>
    <t>数据采集层（学情前测数据收集）
画像诊断层（学生创作困惑分析）
个性化学习层（定制数字资源库）
智能策略层（AI生成海报概念图）</t>
  </si>
  <si>
    <t>该模式已在校内成功实施，并具备快速复制与推广的潜力，整体处于规模化应用初期</t>
  </si>
  <si>
    <t>构建了以数据驱动与AI赋能为核心的新型美育教学模式，突破了传统美术教学的局限，实现了个性化与跨学科的深度融合</t>
  </si>
  <si>
    <t>文档中提到‘用小云雀AI生成“智慧校园征集令”视频’</t>
  </si>
  <si>
    <t>第1587号案例_广饶县稻庄镇实验小学+AI驱动，高效互动：小学数学课堂的智能升级实践.docx</t>
  </si>
  <si>
    <t>AI驱动，高效互动：小学数学课堂的智能升级实践</t>
  </si>
  <si>
    <t>广饶县</t>
  </si>
  <si>
    <t>目前案例已在6所小学实现应用，覆盖学生5200余人，形成“学校主导、企业支撑、教师参与”模式。</t>
  </si>
  <si>
    <t>通过AI工具构建“数据驱动、人机协同”的课堂新生态，提升教师备课效率和课堂互动率，解决传统教学模式的痛点。</t>
  </si>
  <si>
    <t>["计算机视觉", "学习行为分析模型", "情感识别", "数据挖掘", "人工智能算法"]</t>
  </si>
  <si>
    <t>文档中提到‘定制开发专属人工智能体“小云娃”’</t>
  </si>
  <si>
    <t>学生：提升数学学习兴趣与自信心，增强参与感；教师：减轻批改负担，提升备课效率；学校：实现精准教学与教育公平。</t>
  </si>
  <si>
    <t>数据采集 → 学情诊断 → 个性化反馈与辅导 → 教学改进</t>
  </si>
  <si>
    <t>数据采集层（智能交互屏、学生平板、计算机视觉技术收集学业、行为、情感数据）
算法引擎层（构建20万道习题的题库，优化算法训练模型）
功能模块（智能备课系统、实时学情看板、互动游戏引擎）</t>
  </si>
  <si>
    <t>案例已在6所小学应用，覆盖5200余人，整体处于推广阶段，形成“学校主导、企业支撑、教师参与”的模式。</t>
  </si>
  <si>
    <t>通过AI工具实现“数据驱动、人机协同”的课堂新生态，提升教师备课效率60%，课堂互动率从30%提升至90%，有效解决了传统教学中的互动不足与个性化需求问题。</t>
  </si>
  <si>
    <t>文档中提到“我们引入了基于扣子（Coze）平台创建的AI智能体‘小智’作为课堂助教”</t>
  </si>
  <si>
    <t>文档中提到“学生先使用小智导图梳理知识网络”</t>
  </si>
  <si>
    <t>第1588号案例_莆田实验小学-何子静.docx</t>
  </si>
  <si>
    <t>以AI为钥，解年月日之谜</t>
  </si>
  <si>
    <t>已在莆田市实验小学5个三年级班级试点，具备规模化推广潜力</t>
  </si>
  <si>
    <t>通过AI工具将抽象内容具象化，搭建探究式学习平台，帮助学生深度理解年月日知识，同时培养自主探究能力与家国情怀，实现知识掌握与素养发展的统一。</t>
  </si>
  <si>
    <t>AI工具精准选型 → 课前情境筑基 → 课中深度探究 → 课堂拓展延伸</t>
  </si>
  <si>
    <t>["语音识别", "图像生成", "交互工具开发", "动态动画生成", "学情数据采集"]</t>
  </si>
  <si>
    <t>文档中提到‘项目团队建立了小学语文习作教学专用智能体——“晓晖老师”’</t>
  </si>
  <si>
    <t>学生：提升对年月日知识的理解与应用能力；教师：实现精准教学与个性化指导；学校：推动AI与教学深度融合，提升教学质量。</t>
  </si>
  <si>
    <t>数据采集层（语音答题收集器记录学生回答）
行为识别层（学生对知识的理解与反馈）
画像诊断层（生成个性化学习资源与反馈）</t>
  </si>
  <si>
    <t>企业产品以“学习支持工具”为主，已在莆田市实验小学5个班级试点，整体处于规模化应用初期。</t>
  </si>
  <si>
    <t>突破传统教学模式，构建AI赋能的探究式时间概念教学模式，结合家国情怀教育与动态可视化，提升学生学习参与度与知识理解深度。</t>
  </si>
  <si>
    <t>文档中提到“学生或家长可通过手机，以‘图片+简短语音描述’的方式，随时上传孝德行为。”</t>
  </si>
  <si>
    <t>文档中提到“校园大数据驾驶舱整合教学、管理、服务等多元数据，通过可视化方式动态呈现学校运行态势”</t>
  </si>
  <si>
    <t>校园大数据驾驶舱</t>
  </si>
  <si>
    <t>第1589号案例_案例申报书《人工智能赋能下“四阶四维”美育课堂教学模式的实践与探索——数绘园林·艺技赋能》》.docx</t>
  </si>
  <si>
    <t>人工智能赋能下“四阶四维”美育课堂教学模式的实践与探索——数绘园林·艺技赋能</t>
  </si>
  <si>
    <t>项目已在高中美育课堂形成成熟实践，具备向同类基础教育阶段美育课程复制推广的条件。</t>
  </si>
  <si>
    <t>通过‘传统美育+AI技术’深度融合，构建‘文化传承与科技赋能共生’的美育新范式，推动美育从‘被动接受’到‘主动体验’的转变。</t>
  </si>
  <si>
    <t>传统美学认知 → 现场感知分析 → 数字技能实践 → 艺术数字展示</t>
  </si>
  <si>
    <t>["AI工具应用", "沉浸式学习环境", "虚拟现实技术", "跨学科创意融合", "数字构建"]</t>
  </si>
  <si>
    <t>文档中提到“上述教学、体育、评价、家校数据均汇入统一的校园数据平台”</t>
  </si>
  <si>
    <t>学生：从“模仿教材案例”进阶为“创意表达+沉浸式呈现”，提升艺术技能与文化素养；教师：通过AI工具提升教学效果与互动；学校：提供可复制的美育教学模式。</t>
  </si>
  <si>
    <t>数据采集层（AI工具基础操作、虚拟场景生成）
行为识别层（学生创意表达与设计逻辑分析）
画像诊断层（学生艺术技能与文化素养评估）</t>
  </si>
  <si>
    <t>通过‘四阶四维’教学体系打破传统美术教学痛点，实现文化与技术的深度融合，推动美育从‘被动接受’到‘主动体验’的转变。</t>
  </si>
  <si>
    <t>文档中提到“案例使用的基础大模型校园消息站”</t>
  </si>
  <si>
    <t>文档中提到“启动校级智慧安防智能预警平台建设，通过技术赋能实现安全管理从被动应对向主动预防转变”</t>
  </si>
  <si>
    <t>第1590号案例_附件1：基于3D虚拟交互技术的高中生物复杂操作实验应用案例申报书.docx</t>
  </si>
  <si>
    <t>基于3D虚拟交互技术的高中生物复杂操作实验应用案例</t>
  </si>
  <si>
    <t>呼和浩特市</t>
  </si>
  <si>
    <t>该技术处于自主研发阶段，具备跨区域规模化推广潜力。</t>
  </si>
  <si>
    <t>通过3D虚拟交互技术实现实验虚拟化，解决传统实验室的成本、安全和设备限制，提升学生的实操能力和科学探究能力。</t>
  </si>
  <si>
    <t>3D虚拟交互技术开发 → 实验虚拟化实现 → 个性化导学与反馈 → 教学效果提升</t>
  </si>
  <si>
    <t>["3D虚拟交互技术", "全息投影", "AI数字人", "模块化技术研发", "反馈机制搭建"]</t>
  </si>
  <si>
    <t>学生：提升实操能力、科学探究能力；教师：实现教学内容的高效传递与反馈；学校：推动基础教育数字化转型，形成可复制的教学模式。</t>
  </si>
  <si>
    <t>需求分析 → 技术研发与个性化定制 → 应用优化 → 效果验证与升级</t>
  </si>
  <si>
    <t>数据采集层（3D虚拟沉浸式引擎、全息投影、AI数字人）；行为识别层（学生操作行为识别、反馈分析）；画像诊断层（个性化学习画像生成、学习效果评估）</t>
  </si>
  <si>
    <t>企业产品以“虚拟实验室”为主，学校通过自主研发实现教学适配，整体处于初步推广阶段</t>
  </si>
  <si>
    <t>突破传统实验室的设备和成本限制，实现全员参与的沉浸式实验体验，提升学生的学习效率和实操能力。</t>
  </si>
  <si>
    <t>文档中提到“平板打开《清明上河图》局部场景→观察后模仿绘画”</t>
  </si>
  <si>
    <t>第1591号案例_惠民县石庙镇第二中学-王海岩+以AI为钥，智聚化学课堂——以《酸碱中和反应》为例(3).docx</t>
  </si>
  <si>
    <t>以AI为钥，智聚化学课堂——以《酸碱中和反应》为例</t>
  </si>
  <si>
    <t>惠民县</t>
  </si>
  <si>
    <t>本案例已经在学校6个班级内进行试点，覆盖200余名学生，形成了“教师引导－学生探究－AI辅助”的教学模式，显著提升了学生的课堂参与度和对概念的深度理解。</t>
  </si>
  <si>
    <t>通过多种AI工具实现中和反应原理可视化，提升实验探究安全性与效率，实现个性化学习。</t>
  </si>
  <si>
    <t>精准诊断与铺垫 → 虚拟实验探究与突破 → 个性化巩固</t>
  </si>
  <si>
    <t>["知识图谱生成", "虚拟实验平台", "对话式AI", "个性化作业生成"]</t>
  </si>
  <si>
    <t>文档中提到“预设了从‘地对人的影响’到‘人对地的影响’再到‘人地协调观’的渐进式问题链”</t>
  </si>
  <si>
    <t>学生：提升对酸碱中和反应的理解与实验能力；教师：减少备课时间，提高教学效率；学校：推动基础教育数字化转型，提升教学质量。</t>
  </si>
  <si>
    <t>精准诊断 → 虚拟实验探究 → 个性化巩固</t>
  </si>
  <si>
    <t>数据采集层（知识图谱生成、学生反馈收集）
行为识别层（学生实验操作分析）
个性化学习层（分层作业生成）</t>
  </si>
  <si>
    <t>案例已在6个班级试点，覆盖200余名学生，具备大规模推广潜力，整体处于应用初期。</t>
  </si>
  <si>
    <t>构建了“师-生-机”三元协同的教学模式，通过AI工具实现了实验安全性与效率的提升，突破了传统教学的空间与安全限制，提供了个性化学习的解决方案。</t>
  </si>
  <si>
    <t>文档中提到“写作批改平台实时反馈作文问题”</t>
  </si>
  <si>
    <t>文档中描述“学生在心境奇旅App中记录每日心情、触发事件与情绪标签”</t>
  </si>
  <si>
    <t>第1592号案例_1.“人工智能+基础教育”典型应用场景案例申报书 .docx</t>
  </si>
  <si>
    <t>做中华传统美德的践行者</t>
  </si>
  <si>
    <t>吉首市</t>
  </si>
  <si>
    <t>目前已在吉首市第七初级中学七年级思政课中应用，覆盖班级学生约800余人，适合各类中小学推广。</t>
  </si>
  <si>
    <t>通过AI数字人技术与真实案例结合，创新教学模式，提升学生对传统美德的理解与践行能力，形成可复制的教学范式。</t>
  </si>
  <si>
    <t>AI数字人引导复习 → 具象化美德讲解 → 实践活动与情境模拟 → 学生自评与互评</t>
  </si>
  <si>
    <t>["AI数字人技术", "多媒体教学工具", "情境模拟", "自评与互评体系"]</t>
  </si>
  <si>
    <t>文档中提到“AI情绪识别技术评估学生心理状态”</t>
  </si>
  <si>
    <t>学生：提升对传统美德的理解与践行能力；教师：实现课堂教学的互动性与有效性；学校：推动中华优秀传统文化的传承与弘扬。</t>
  </si>
  <si>
    <t>需求分析 → AI数字人引导 → 多形式教学活动设计 → 教学评一体化落地 → 动态优化</t>
  </si>
  <si>
    <t>数据采集层（学生学习行为与反馈收集）
行为识别层（学生对美德理解与践行情况分析）
智能策略层（个性化教学策略与互动设计）</t>
  </si>
  <si>
    <t>构建了“AI数字人+真实案例+实践活动”的新教学模式，突破了传统教学的局限，实现了知识传递与情感共鸣的有效结合。</t>
  </si>
  <si>
    <t>第1593号案例_济南市景山小学-刘霞-人工智能+基础教育”典型应用场景案例申报表.docx</t>
  </si>
  <si>
    <t>平均数</t>
  </si>
  <si>
    <t>济南市</t>
  </si>
  <si>
    <t>目前已在济南市景山小学四年级数学学科全面应用，辐射校内6个班级，具备规模化推广条件</t>
  </si>
  <si>
    <t>首次在小学数学平均数教学中，整合多种技术，形成多技术协同赋能的教学体系，显著提升学生对平均数的理解与应用能力。</t>
  </si>
  <si>
    <t>技术融合与定制 → 情境导入与操作探究 → 深化理解与应用拓展</t>
  </si>
  <si>
    <t>["动态演示", "个性化练习生成", "AI助手", "几何画板", "网页工具"]</t>
  </si>
  <si>
    <t>文档中提到‘利用“心理图谱工具”梳理小人鱼复杂的心理变化路径’</t>
  </si>
  <si>
    <t>学生：理解平均数的统计意义，掌握计算方法，提升应用能力；教师：通过技术手段增强教学效果；学校：形成可推广的教学模式。</t>
  </si>
  <si>
    <t>技术融合与定制 → 教学实施与优化 → 应用反馈与调整</t>
  </si>
  <si>
    <t>数据采集层（动态演示与可视化）
行为识别层（学生反馈与互动分析）
个性化学习层（分层练习与个性化巩固）</t>
  </si>
  <si>
    <t>目前已在济南市景山小学四年级数学学科全面应用，具备规模化推广条件，整体处于初期推广阶段。</t>
  </si>
  <si>
    <t>构建了情境导入-操作探究-深化理解-应用拓展的新教学模式，首次整合多种技术工具，显著提升学生对平均数的理解与应用能力。</t>
  </si>
  <si>
    <t>文档中提到‘开发“心灵智愈站”心理咨询智能体，整合多本心理咨询书籍为知识库’</t>
  </si>
  <si>
    <t>第1594号案例_“人工智能+基础教育”典型应用场景案例申报书.docx</t>
  </si>
  <si>
    <t>以AI为钥：构建高效互动教学新范式</t>
  </si>
  <si>
    <t>济南市市中区</t>
  </si>
  <si>
    <t>案例已在育秀小学试点应用，取得明显成果，具备推广潜力。</t>
  </si>
  <si>
    <t>通过AI技术实现个性化教学、深度互动与实时反馈，打破传统教学瓶颈，推动基础教育质量提升。</t>
  </si>
  <si>
    <t>需求分析 → AI技术研发与个性化定制 → 智慧教学闭环构建 → 数据驱动的教学优化</t>
  </si>
  <si>
    <t>["AI学情分析", "动态演示", "虚拟导师", "实时反馈", "多模态交互"]</t>
  </si>
  <si>
    <t>文档中提到“引入‘心之易’AI心理平台，模拟真实咨询场景”</t>
  </si>
  <si>
    <t>学生：提升学习兴趣与知识理解度；教师：实现精准干预与教学优化；学校：推动基础教育质量全面提升。</t>
  </si>
  <si>
    <t>AI学情预判 → 资源定制 → 动态演示 → 实时检测 → 数据驱动复盘</t>
  </si>
  <si>
    <t>数据采集层（AI学情预判与资源定制）
行为识别层（实时反馈与互动分析）
画像诊断层（个性化学习画像生成）
个性化学习层（分层任务推送）</t>
  </si>
  <si>
    <t>实现从静态灌输到AI动态探究的模式突破，构建无缝对接的智慧教学生态，推动教学决策从经验判断到数据驱动的转变。</t>
  </si>
  <si>
    <t>文档中描述“结合新教育的靶向教学策略，提升学生物理学习效果”</t>
  </si>
  <si>
    <t>希沃白板AI</t>
  </si>
  <si>
    <t>文档中提到“对接鑫考云即时答题系统，学生提交答案后，系统自动判断对错”</t>
  </si>
  <si>
    <t>智慧云平台</t>
  </si>
  <si>
    <t>文档中描述“建设了配备3D打印机、智慧学习平板、智能机器人的‘星动创客空间’”</t>
  </si>
  <si>
    <t>文档中提到“借助自研‘星光少年’综合素质评价系统的大数据支撑，以客观数据保障评价的引导性。”</t>
  </si>
  <si>
    <t>第1595号案例_济宁市兖州区文化路小学“人工智能+基础教育”案例申报书.docx</t>
  </si>
  <si>
    <t>1+N+N智能化教学模式实践案例</t>
  </si>
  <si>
    <t>山东省济宁市兖州区</t>
  </si>
  <si>
    <t>希沃AI教学工具已在全国范围内广泛应用，覆盖超2000所学校，应用于超5000间教室，整体处于规模化推广阶段。</t>
  </si>
  <si>
    <t>构建了完整的AI教学链条，打破传统教学各环节割裂的状态，实现了从单一学业评价向全面素养评价的转变。</t>
  </si>
  <si>
    <t>AI辅助备课 → 多元互动提升参与度 → 数据驱动教学优化</t>
  </si>
  <si>
    <t>["智能课件生成", "AR技术", "实时多元评价", "学习数据分析", "个性化评语生成"]</t>
  </si>
  <si>
    <t>希沃AI备课平台</t>
  </si>
  <si>
    <t>文档中提到“案例使用的基础大模型星火”</t>
  </si>
  <si>
    <t>学生：提升课堂参与度与学习兴趣；教师：减轻备课负担，提升教学效率；学校：推动教育数字化转型，提升整体教学质量。</t>
  </si>
  <si>
    <t>AI辅助备课 → 课中互动提升参与度 → 数据驱动教学优化</t>
  </si>
  <si>
    <t>数据采集层（学习数据分析、实时多元评价）
行为识别层（智能随机抽取、游戏化朗读管理）
画像诊断层（班级优化大师生成学生表现报表）</t>
  </si>
  <si>
    <t>企业产品以'学习支持工具'为主，已在全国范围内广泛应用，覆盖超2000所学校，整体处于规模化应用阶段。</t>
  </si>
  <si>
    <t>构建了完整的课前－课中－课后AI教学链条，打破传统教学环节割裂，形成良性循环的教学闭环；实现了从单一学业评价向全面素养评价的转变，促进教育公平。</t>
  </si>
  <si>
    <t>文档中提到“案例使用的基础大模型星火大模型deepseek”</t>
  </si>
  <si>
    <t>音浪弹力球系统</t>
  </si>
  <si>
    <t>文档中提到‘利用星火大模型的数学解题助手引导学生更深层次的思考’</t>
  </si>
  <si>
    <t>文档中提到“案例使用的基础大模型星火大模型”</t>
  </si>
  <si>
    <t>第1596号案例_“人工智能+基础教育”典型应用场景案例申报书.docx</t>
  </si>
  <si>
    <t>三维画像课堂，智能循证教学</t>
  </si>
  <si>
    <t>江山</t>
  </si>
  <si>
    <t>已在一所学校实现深度应用，具备在广大中小学，尤其是乡村学校规模化推广的巨大潜力</t>
  </si>
  <si>
    <t>通过动态刻画教师行为、学生状态和内容结构，实现了从教为中心到学为中心的范式转变，构建了个性化发展路径，提升了课堂教学的有效性。</t>
  </si>
  <si>
    <t>精准诊断 → 智能干预 → 素养提升</t>
  </si>
  <si>
    <t>["多模态数据采集", "教学行为智能诊断", "数据可视化", "教育数据建模", "因果链模型"]</t>
  </si>
  <si>
    <t>学生：实现深度学习与个性化干预；教师：获得持续的行为数据反馈，促进专业成长；学校：推动数字化转型与教学质量提升。</t>
  </si>
  <si>
    <t>多模态数据采集 → 教学行为智能诊断 → 校本化指标构建 → 教师与学生反馈与优化</t>
  </si>
  <si>
    <t>数据采集层（多模态数据采集，包括教师巡堂轨迹、提问次数与类型、语音特征、学生抬头率、微表情、回答参与度）；行为识别层（自动识别并归类教学模式）；画像诊断层（构建可视化的课堂行为指标）</t>
  </si>
  <si>
    <t>本项目已在一所学校实现深度应用，具备在乡村学校规模化推广的潜力，整体处于应用推广阶段</t>
  </si>
  <si>
    <t>构建了基于数据的'精准诊断-智能干预-素养提升'教学新范式，实现了从'经验主义'到'循证教学'的转变，推动了教师与学生的双向成长。</t>
  </si>
  <si>
    <t>第1597号案例_附件1.“人工智能+基础教育”典型应用场景案例申报书.docx</t>
  </si>
  <si>
    <t>AI赋能文化浸润式数学课堂——《5的乘法口诀》教学创新实践</t>
  </si>
  <si>
    <t>江山市</t>
  </si>
  <si>
    <t>已在二年级7个班级实施，整体处于推广阶段</t>
  </si>
  <si>
    <t>通过即梦AI与剪映的创新应用，实现文化浸润、高效互动与知识建构的统一，提升学生对乘法口诀的理解与兴趣。</t>
  </si>
  <si>
    <t>AI角色创作 → 教学视频制作 → 课堂互动实施 → 学习效果评估</t>
  </si>
  <si>
    <t>["虚拟角色生成", "视频剪辑与制作", "互动式学习设计", "文化传承与知识融合"]</t>
  </si>
  <si>
    <t>文档中提到“通过AI助手的优化，使配图更为丰富、文字更为精简、思维导图更为清晰”</t>
  </si>
  <si>
    <t>学生：理解乘法口诀的意义与编制规律，激发学习兴趣；教师：提升课堂互动性与教学效率；学校：推动文化浸润式教学模式的推广。</t>
  </si>
  <si>
    <t>AI角色创作 → 视频制作 → 课堂互动 → 知识建构</t>
  </si>
  <si>
    <t>数据采集层（AI角色创作、视频剪辑）
行为识别层（课堂互动分析）
个性化学习层（学生自主探究与创编）</t>
  </si>
  <si>
    <t>当前基础教育AI应用领域处于创新应用层级，推动数学教学向文化与知识融合的数字化转型。</t>
  </si>
  <si>
    <t>首创“AI文化浸润式”数学教学模式，将历史人物形象与视频深度融合，提升课堂互动与文化传承，形成可复制的技术应用范式。</t>
  </si>
  <si>
    <t>文档中提到“整合星火教师助手”</t>
  </si>
  <si>
    <t>第1598号案例_AI赋能小学数学课堂：流程·参与·效率三维一体实践案例.docx</t>
  </si>
  <si>
    <t>AI赋能小学数学课堂：流程·参与·效率三维一体实践</t>
  </si>
  <si>
    <t>该模式已在小范围课堂实践中验证了其有效性，展现出广阔的推广前景。</t>
  </si>
  <si>
    <t>通过AI技术重构教学全流程，提升备课效率、课堂互动性和个性化辅导，推动教学模式从传统向现代转变。</t>
  </si>
  <si>
    <t>AI备课 → AI授课 → AI评价 → 持续优化</t>
  </si>
  <si>
    <t>["生成式AI", "AR技术", "智能评测", "数据可视化", "学情分析"]</t>
  </si>
  <si>
    <t>文档中提到“利用星火教师助手，可以生成学生可视化学情热力图”</t>
  </si>
  <si>
    <t>学生：提升课堂参与度与理解能力；教师：提高备课效率与教学质量；学校：推动教学模式创新与高质量发展。</t>
  </si>
  <si>
    <t>AI备课 → AI授课 → AI评价</t>
  </si>
  <si>
    <t>数据采集层（课堂参与数据收集）
行为识别层（学生互动模式分析）
画像诊断层（学情分析与分层作业生成）
个性化学习层（即时反馈与学习路径调整）</t>
  </si>
  <si>
    <t>通过AI技术重构教学全流程，实现从教师中心向学生中心的转变，提升了课堂互动性与个性化教学，形成了高效的教学闭环。</t>
  </si>
  <si>
    <t>文档中提到“依托‘星火教师助手’AI工具，实现个人初备”</t>
  </si>
  <si>
    <t>文档中提到“以星火智慧课堂+大数据平台贯通‘教—学—评—辅’”</t>
  </si>
  <si>
    <t>文档中提到“星火智能批阅机支持任意形态的作业/试卷、三方教辅和自主命题的题卡”</t>
  </si>
  <si>
    <t>文档中提到“星火智能批阅机，减少80%批改时间”</t>
  </si>
  <si>
    <t>第1599号案例_技术赋能 跨界促思——《生活中的比》智慧教学实践与探索 案例申报书.docx</t>
  </si>
  <si>
    <t>技术赋能 跨界促思——《生活中的比》智慧教学实践与探索</t>
  </si>
  <si>
    <t>案例已在校内和县级赛事中成功实施，教学效果显著，具有可推广性。</t>
  </si>
  <si>
    <t>通过人工智能赋能，实现了跨学科探究式教学，提升了学生的概念理解深度和课堂参与度。</t>
  </si>
  <si>
    <t>AI资源感知 → AI辅助抽象 → AI验证探究 → AI评价迁移</t>
  </si>
  <si>
    <t>["数据采集", "图像识别", "自然语言处理", "数据可视化", "智能推荐"]</t>
  </si>
  <si>
    <t>之江汇教育平台</t>
  </si>
  <si>
    <t>文档中描述“通过集成星火智能批阅机和智能扫描仪，实现了日常作业练习的快速数据采集和批改。”</t>
  </si>
  <si>
    <t>学生：提升概念理解深度和课堂参与度（抬头率、主动学习时间达75%）；教师：实现精准指导与课堂效果提升；学校：推广可复制的AI+跨学科教学模式。</t>
  </si>
  <si>
    <t>数据采集层（前测学情诊断、动态数据调整）
行为识别层（学生浏览行为分析）
画像诊断层（实时反馈与作业批阅）
个性化学习层（任务系统引导自主探究）</t>
  </si>
  <si>
    <t>案例已在校内和县级赛事中成功实施，教学效果显著，适用于拥有基本智慧教学设备的学校，整体处于推广阶段。</t>
  </si>
  <si>
    <t>构建了AI赋能的跨学科探究式教学，打破传统课堂结构，通过多模态AI能力的结合，实现了教学与技术的深度融合，提升了学生的深度思维和创新能力。</t>
  </si>
  <si>
    <t>文档中提到“星火助手 AI 验证词义”</t>
  </si>
  <si>
    <t>第1600号案例_金潇小学+杨欢+“智绘课堂”AI赋能小学美术教学与互动的课例探索实践.docx</t>
  </si>
  <si>
    <t>["AI数字人技术", "AI图像识别", "语音转图像技术", "AR虚拟场景", "3D绘画生成"]</t>
  </si>
  <si>
    <t>学生：提升创意表达与个性化指导；教师：实现精准教学与互动反馈；学校：推动美育教学转型与课程创新。</t>
  </si>
  <si>
    <t>数据采集层（AI数字人技术、钉钉平台反馈）
行为识别层（AI图像识别、语音转图像技术）
画像诊断层（个性化作品反馈）
个性化学习层（差异化设计方案推送）</t>
  </si>
  <si>
    <t>构建了“AI协创美育五步范式”，实现了从单点技术应用到全流程教学重构的跨越，提升了学生的互动参与率和作品创意表现力。</t>
  </si>
  <si>
    <t>星际探险</t>
  </si>
  <si>
    <t>海亮科技</t>
  </si>
  <si>
    <t>文档中提到“依托‘星乐读’平台，构建了‘智读·慧读·乐读‘3+2+3’体系的智慧早读模式。”</t>
  </si>
  <si>
    <t>AI交互工具</t>
  </si>
  <si>
    <t>文档中提到“为此，我们引入了‘星奇小助手’AI学习伙伴。”</t>
  </si>
  <si>
    <t>文档中提到‘利用Deepseek等工具自主研发了“星球探索器”网页应用’</t>
  </si>
  <si>
    <t>第1601号案例_从“人工”到“智能”：AI运动吧赋能教育均衡.docx</t>
  </si>
  <si>
    <t>案例在桐村镇中心小学稳定运行至今，累计服务学生运动人次众多，符合乡镇小学预算与场地条件</t>
  </si>
  <si>
    <t>通过AI运动吧实现体育教学的智能化，提升教师工作效率，增强学生运动兴趣，形成家校协同的运动反馈机制。</t>
  </si>
  <si>
    <t>["动作识别算法", "人脸识别", "边缘计算", "数据记录与分析", "体育综合评价体系"]</t>
  </si>
  <si>
    <t>文档中提到“依托‘星未来’数智平台，以学生成长数字画像为核心，通过积分评价、过程性评价和自我评价等方式，全面记录学生的成长过程。”</t>
  </si>
  <si>
    <t>学生：养成运动习惯、提升运动参与度；教师：减少体测记录负担、提升教学效率；学校：实现体育教学的智能化与数据化管理</t>
  </si>
  <si>
    <t>数据采集层（高清摄像头、AI边缘计算）
行为识别层（动作识别算法、无感人脸识别）
个性化学习层（实时运动数据反馈）</t>
  </si>
  <si>
    <t>企业产品以“体育智能化工具”为主，乡镇学校逐步实现体育教学的数字化与智能化，整体处于推广应用阶段</t>
  </si>
  <si>
    <t>构建“AI辅助+教师引导”的教学模式，提升教学效率；建立综合评价体系，自动生成学生“体育成长档案”；通过无接触操作模式，降低低龄学生的使用门槛</t>
  </si>
  <si>
    <t>第1602号案例_兰溪市女埠中心小学孟洁 摇曳·共舞——AI赋能下的艺术融合课堂迭代实践 15957609640 .docx</t>
  </si>
  <si>
    <t>摇曳·共舞--AI赋能下的艺术融合课堂迭代实践</t>
  </si>
  <si>
    <t>兰溪市</t>
  </si>
  <si>
    <t>通过三轮数据驱动的迭代实践，显著提升了学生的艺术表现力、高阶思维与协作能力，推动了教学理念与教研方式的转型。</t>
  </si>
  <si>
    <t>将AI实录分析技术深度融入艺术融合课堂的教研全过程，实现了从“经验驱动”向“数据智能驱动”的范式转型，提供多维度、可量化的课堂证据。</t>
  </si>
  <si>
    <t>数据采集 → AI分析与反馈 → 教学策略调整 → 教学改进</t>
  </si>
  <si>
    <t>["多模态数据分析", "自然语言处理", "行为识别", "数据可视化", "智能分析模型"]</t>
  </si>
  <si>
    <t>文档中提到“研发《星星指挥官》班级智能管理助手具有迫切必要性。”</t>
  </si>
  <si>
    <t>学生：艺术表现力与高阶思维能力明显增强，小组合作中自主建构与创意表达的比例大幅提升；教师：双师团队形成基于数据的协同反思习惯，教学设计更加聚焦学生主体；学校：推动教研活动从“经验分享”走向“证据对话”。</t>
  </si>
  <si>
    <t>数据驱动的三轮教学迭代 → AI分析 → 教学优化 → 教研反思</t>
  </si>
  <si>
    <t>数据采集层（课堂录像智能分析）
行为识别层（教师与学生互动行为统计）
画像诊断层（生成可视化报告）
智能策略层（基于数据的教学策略调整）</t>
  </si>
  <si>
    <t>将AI实录分析技术深度融入艺术融合课堂的教研全过程，实现了从“经验驱动”向“数据智能驱动”的范式转型，提供多维度、可量化的课堂证据，使教学问题诊断更加精准。</t>
  </si>
  <si>
    <t>第1604号案例_“人工智能+基础教育”典型应用场景案例申报书.pdf</t>
  </si>
  <si>
    <t>融合核心素养与创新实践：“诗韵华章，绘梦75”AR明信片</t>
  </si>
  <si>
    <t>人工智能应用已广泛存在人们身边，为人们带来了极大的方便，逐步开设人工智能课程。</t>
  </si>
  <si>
    <t>通过AR技术与AI生成的诗歌和插画结合，激发学生的创造力和爱国情怀，促进传统与现代的融合。</t>
  </si>
  <si>
    <t>AI辅助创作 → 诗歌生成 → 插画设计 → AR效果制作</t>
  </si>
  <si>
    <t>["生成式人工智能", "AR技术", "视觉艺术创作", "互动教学设计"]</t>
  </si>
  <si>
    <t>文档中提到“学校为各班级部署行为分析摄像头”</t>
  </si>
  <si>
    <t>学生：激发创意与想象力，提升诗歌创作与视觉艺术表达能力；教师：促进课堂互动与学生参与；学校：推动人工智能课程的实施与创新实践。</t>
  </si>
  <si>
    <t>AI辅助创作 → 诗歌生成与插画设计 → AR明信片制作 → 学习反思与分享</t>
  </si>
  <si>
    <t>数据采集层（AI创作工具的使用与反馈）
行为识别层（学生创作过程中的互动与参与）
个性化学习层（根据学生创作特点提供个性化指导）</t>
  </si>
  <si>
    <t>企业产品以“AI辅助创作工具”为主，学校逐步引入人工智能课程，整体处于探索与推广阶段。</t>
  </si>
  <si>
    <t>通过AR技术将诗歌与插画结合，提升学生的创作体验与技术应用能力，培养学生的跨学科思维与社会责任感。</t>
  </si>
  <si>
    <t>行为分析摄像头</t>
  </si>
  <si>
    <t>智浦清言</t>
  </si>
  <si>
    <t>文档中提到“户外安装行为识别摄像头，自动记录活动轨迹并生成报告”</t>
  </si>
  <si>
    <t>文档中提到“在钉钉平台上构建了‘玉德AI银行’智能评价体系”</t>
  </si>
  <si>
    <t>第1605号案例_2.“人工智能+基础教育”典型应用场景案例申报书.docx</t>
  </si>
  <si>
    <t>智适应教育：人工智能重塑基础教育的个性化学习范式</t>
  </si>
  <si>
    <t>临邑县</t>
  </si>
  <si>
    <t>已在多所中小学开展试点应用，覆盖师生8000余人，处于推广阶段</t>
  </si>
  <si>
    <t>通过动态交互可视化技术将抽象数学概念具象化，实现从被动接受到主动探索的学习方式转变，显著提高学生的学习兴趣和参与度。</t>
  </si>
  <si>
    <t>动态交互可视化技术 → 实时反馈机制 → 个性化学习路径 → 学习成效提升</t>
  </si>
  <si>
    <t>["动态交互可视化", "实时反馈机制", "自适应学习路径", "教育数据分析", "Web技术"]</t>
  </si>
  <si>
    <t>文档中描述“搭建个性化AI——行远银行AI助手，通过提示词工程与微调”</t>
  </si>
  <si>
    <t>学生：提升对二次函数的理解，增强学习动机；教师：减轻重复性演示负担，支持精准教学；学校：推动教育公平，提升教学质量。</t>
  </si>
  <si>
    <t>通过动态交互可视化技术将抽象参数转化为可观察的图像变化，形成可视化探索-即时反馈-性质归纳的新型数学教学模式，显著提升学生的学习效果和参与度。</t>
  </si>
  <si>
    <t>第1607号案例_莆田实验小学-刘建平-“人工智能+基础教育”典型应用场景案例申报书.docx</t>
  </si>
  <si>
    <t>人工智能支持下小学美育融合创新应用教学案例</t>
  </si>
  <si>
    <t>案例处于推广阶段，已在莆田市实验小学实施并取得显著成效。</t>
  </si>
  <si>
    <t>通过AI生成动态对比图和教育机器人，提升学生对传统艺术的兴趣，构建了AI+美育的融合教学模式，实现了全流程的教学升级。</t>
  </si>
  <si>
    <t>AI工具定制应用 → 教育机器人互动 → 个性化学习路径设计 → 流程优化与深度学习</t>
  </si>
  <si>
    <t>["图像识别", "生成式AI", "语音交互", "个性化学习平台", "智能评价系统"]</t>
  </si>
  <si>
    <t>文档中描述“运用行者AI音乐平台中‘自由编创、旋律线画板’功能”</t>
  </si>
  <si>
    <t>学生：激发对传统艺术的兴趣，培养跨学科思维与创新能力；教师：实现个性化指导与评价；学校：形成可复制的融合教学模式</t>
  </si>
  <si>
    <t>数据采集层（AI生成视觉素材、个性化研究助理、AI智能点评）
行为识别层（学生互动与反馈）
画像诊断层（个性化分析报告）</t>
  </si>
  <si>
    <t>通过AI生成动态对比图与教育机器人互动，构建沉浸式教学环境，实现从情境创设到评价的全流程升级</t>
  </si>
  <si>
    <t>文档中提到“行者AI（旋律生成）”用于音乐创编</t>
  </si>
  <si>
    <t>文档中提到“老师带领学生使用形色APP对中草药进行AI识别”</t>
  </si>
  <si>
    <t>第1608号案例_1.“人工智能+基础教育”典型应用场景案例申报书(1).pdf</t>
  </si>
  <si>
    <t>已在1-3年级全面实施，形成了标准化的课程资源包，具备了在区域范围内复制推广的坚实基础。</t>
  </si>
  <si>
    <t>通过构建三层递进的人工智能课程体系，结合双师教学模式与项目式学习，有效提升了学生的创新能力与人工智能素养，同时形成了可复制的教学案例与管理模式。</t>
  </si>
  <si>
    <t>基础认知 + 实践操作 + 项目拓展 → 双师教学模式 → 学生创新能力提升</t>
  </si>
  <si>
    <t>["人工智能课程体系", "双师教学模式", "项目式学习", "图形化编程", "智能巡课系统"]</t>
  </si>
  <si>
    <t>文档中提到“案例使用的基础大模型醒图”</t>
  </si>
  <si>
    <t>学生：创新能力与人工智能素养显著提升，竞赛表现优异；教师：专业能力实现突破，形成可复制的教学案例与管理模式；学校：成功打造“智育·智学”新样态，吸引兄弟学校观摩。</t>
  </si>
  <si>
    <t>课程体系创新，构建了“基础认知 -实践操作 -项目拓展”三层递进的人工智能课程体系；成功实践了“常规课堂 +双师教学 +专家讲座”的融合教学模式，打破了教育资源的地域限制。</t>
  </si>
  <si>
    <t>文档中提到“通过醒图软件将诗句与背景图融合”</t>
  </si>
  <si>
    <t>第1609号案例_“人工智能+基础教育”典型应用场景案例申报书.docx</t>
  </si>
  <si>
    <t>小学美术《劳作之美》赋能教学案例——从“劳动韵律”到“双手芭蕾”的美的发现实践</t>
  </si>
  <si>
    <t>齐河县</t>
  </si>
  <si>
    <t>本案例模式已在多所小学进行试点应用，显示出极高的可复制性，具备规模化推广的潜力。</t>
  </si>
  <si>
    <t>通过AI数字人、图像动态化与AR技术的融合应用，创造了“文化-技艺-创造”三位一体的教学模式，极大地提升了学生的艺术表现力与文化理解力。</t>
  </si>
  <si>
    <t>AI数字人文化向导 → 动态剪纸动画生成 → AR集体创作空间构建 → 标准化教学流程实施</t>
  </si>
  <si>
    <t>["AI数字人", "图像动画化", "AR技术", "语音互动", "教育技术集成"]</t>
  </si>
  <si>
    <t>文档中描述“通过醒图软件将诗句与背景图融合，完成诗句插画创作”</t>
  </si>
  <si>
    <t>学生：提升艺术表现力、文化理解力与数字化创新能力；教师：转变为学习引导者和活动设计师；学校：提供可复制的教学模式。</t>
  </si>
  <si>
    <t>AI数字人文化向导 → 轻量化剪纸动画工具 → AR集体创作空间 → 标准化教学流程</t>
  </si>
  <si>
    <t>数据采集层（AI数字人实时语音互动）
行为识别层（学生作品动态化处理）
智能策略层（个性化创作指导）</t>
  </si>
  <si>
    <t>案例模式已在多所小学进行试点应用，具备规模化推广的潜力，整体处于初步应用阶段。</t>
  </si>
  <si>
    <t>创造了“文化-技艺-创造”三位一体的教学模式，低门槛高表现力的轻量化教育技术集成突破，促进了非遗文化的活态传承。</t>
  </si>
  <si>
    <t>文档中提到使用的基础大模型醒图</t>
  </si>
  <si>
    <t>第1610号案例_“人工智能+基础教育”典型应用场景案例申报书-构建全员参与的智慧教学新样态 - 副本.docx</t>
  </si>
  <si>
    <t>构建全员参与的智慧教学新样态</t>
  </si>
  <si>
    <t>庆云县</t>
  </si>
  <si>
    <t>该案例已在3所小学试点成功，可快速适配小学中高年级语文阅读策略类课文，推广潜力大。</t>
  </si>
  <si>
    <t>通过ClassIn平台的互动功能与学情管理，显著提升课堂参与度与教学效率，形成全员参与的良性循环。</t>
  </si>
  <si>
    <t>["互动工具", "学情管理", "设备管控", "数据分析", "任务驱动"]</t>
  </si>
  <si>
    <t>文档中提到“利用醒图进行图像处理”</t>
  </si>
  <si>
    <t>学生：提升课堂参与度与学习效率；教师：简化教学流程、加快学情反馈；学校：推动数字化转型与教育均衡发展</t>
  </si>
  <si>
    <t>数据采集层（ClassIn平台互动数据收集）
行为识别层（课堂参与度与互动频次分析）
画像诊断层（学情反馈与作业自动汇总）
个性化学习层（即时反馈与奖励机制）</t>
  </si>
  <si>
    <t>企业产品以'学习支持工具'为主，学校通过现有平台优化实现教学适配，整体处于规模化应用初期</t>
  </si>
  <si>
    <t>通过ClassIn平台实现全员参与的互动课堂模式，打破传统教学模式，提升学生主动参与率，形成正向激励机制，推动教育信息化与数字化转型</t>
  </si>
  <si>
    <t>第1611号案例_案例申报书--九十中学-田学萍.pdf</t>
  </si>
  <si>
    <t>人工智能与七年级英语教材融合应用案例</t>
  </si>
  <si>
    <t>打破“AI教学依赖高端设备”的误区，在普通教室实现规模化应用，覆盖2个班级89名学生。</t>
  </si>
  <si>
    <t>构建“AI+分层互动”教学新模式，通过多工具协同实现“学情诊断-自主探究-小组合作-互动练习-精准评价”闭环。</t>
  </si>
  <si>
    <t>知识复习 → 协作规划 → 智能反馈 → 多元展示 → 精准评价</t>
  </si>
  <si>
    <t>["情境素材生成", "实时口语测评", "分层作业设计", "智能批改反馈"]</t>
  </si>
  <si>
    <t>文档中描述“先通过‘醒图’对幼儿画作进行抠图组合，再用‘即梦AI’或‘豆包’激活静态元素”</t>
  </si>
  <si>
    <t>学生：提升课堂参与度与语言应用能力，增强跨文化沟通意识；教师：提升备课与评价效率，优化教学精准度；学校：推动基础教育数字化转型的均衡发展。</t>
  </si>
  <si>
    <t>情境素材生成 → 实时口语测评 → 分层作业设计 → 智能批改反馈</t>
  </si>
  <si>
    <t>数据采集层（情境素材生成、实时反馈）
行为识别层（口语测评与反馈）
个性化学习层（分层作业设计与智能批改）</t>
  </si>
  <si>
    <t>构建“AI+分层互动”教学新模式，突破传统“一刀切”教学局限，通过多工具协同实现个性化辅导，提升学生自主学习能力与教师教学效率。</t>
  </si>
  <si>
    <t>文中提到“借助兴贤书院AI伴读系统初诊学情，建立个性化成长档案。”</t>
  </si>
  <si>
    <t>文档中提到“学生使用《性状分离比模拟实验数据分析测评系统》进行实验”</t>
  </si>
  <si>
    <t>性状分离比模拟实验数据分析测评系统</t>
  </si>
  <si>
    <t>文档中提到‘虚拟仿真实验室纳入装备配置清单’</t>
  </si>
  <si>
    <t>文档中提到“开发基于生理数据的虚拟仿真系统，动态展示血糖与激素变化”</t>
  </si>
  <si>
    <t>第1612号案例_附件2：“人工智能+基础教育”典型应用场景案例申报书.docx</t>
  </si>
  <si>
    <t>突破传统课堂“板书学字+抄写记忆”模式，将形近字教学、汉字结构比例转化为游戏操作，学生通过拖拽、点击感受形近字差异，提升学习兴趣和参与度。</t>
  </si>
  <si>
    <t>需求分析 → 技术分析 → 优化应用 → 案例创新突破</t>
  </si>
  <si>
    <t>文档中提到“通过虚拟机器人‘聪聪’扮演学生的‘好朋友’和‘安全专家’”</t>
  </si>
  <si>
    <t>学生：提升识字写字能力，降低学习畏难情绪；教师：提高教学效率，满足学生个性化需求；学校：提升语文学业质量，促进教学模式创新。</t>
  </si>
  <si>
    <t>需求分析 → 游戏设计与开发 → 实施反馈与优化 → 教学效果评估</t>
  </si>
  <si>
    <t>数据采集层（学生操作数据记录）
行为识别层（游戏中学生表现分析）
个性化学习层（即时反馈与指导）</t>
  </si>
  <si>
    <t>通过游戏化学习将抽象的识字写字教学转化为具象互动，实时反馈机制提升学生参与度，促进个性化教学，打破传统教学模式。</t>
  </si>
  <si>
    <t>虚拟机器人‘聪聪’</t>
  </si>
  <si>
    <t>第1613号案例_袁誉洪 附件2：“人工智能+基础教育”典型应用场景案例申报书-1 - 副本.docx</t>
  </si>
  <si>
    <t>巧借deepseek生成趣味游戏助力英语教学——以“My Dream House”一课为例</t>
  </si>
  <si>
    <t>教师用Deepseek生成的游戏已在多班级试点中，课堂参与度提升约30%，词汇掌握效率提高25%，实现了精准教学的规模化落地。</t>
  </si>
  <si>
    <t>通过‘音形义结合’的立体化学习路径和‘语法结构内化’的建构式训练，突破传统机械操练模式，实现个性化教学，让语言学习从知识记忆迈向能力建构。</t>
  </si>
  <si>
    <t>需求分析 → 技术研发与应用优化 → 游戏设计与实施 → 实践成果评估</t>
  </si>
  <si>
    <t>["动态内容生成", "语音合成", "语义分析", "个性化指导", "即时反馈"]</t>
  </si>
  <si>
    <t>文中提到“通过与虚拟角色进行‘对话’，将角色设定和历史背景通过对话形式传达给学生。”</t>
  </si>
  <si>
    <t>学生：提升词汇记忆与句型运用能力，增强课堂参与感；教师：实现精准教学与即时反馈，提升教学效率；学校：推动个性化教学的规模化落地。</t>
  </si>
  <si>
    <t>需求分析 → 游戏设计与优化 → 实施与反馈 → 学习效果评估</t>
  </si>
  <si>
    <t>数据采集层（学生互动数据收集与分析）
行为识别层（学生学习状态与反馈识别）
个性化学习层（即时反馈与个性化指导）</t>
  </si>
  <si>
    <t>通过Deepseek生成的游戏实现了动态内容生成与即时反馈的深度融合，突破了传统教学模式，提升了学生的学习兴趣与参与度。</t>
  </si>
  <si>
    <t>第1614号案例_森林实验小学-基于“人工智能+基础教育”构建智能化教育生态.docx</t>
  </si>
  <si>
    <t>模式成熟，可复制性强，适用于不同基础和条件的学校，正在推广中</t>
  </si>
  <si>
    <t>通过数据驱动和生成式AI的双核心智能教育新范式，解决了课堂教学依赖主观经验等核心痛点，提供个性化学习路径规划和教师专业成长的新模式。</t>
  </si>
  <si>
    <t>备课－授课－学习－评价全环节智能化转型，依托AI课堂还原技术与课堂智能反馈系统实现数据驱动的精准教学。</t>
  </si>
  <si>
    <t>["课堂行为分析", "生成式人工智能", "数据驱动教学", "智能学习监测", "个性化学习路径"]</t>
  </si>
  <si>
    <t>文档中提到“教师调出AI题库中的虚拟刻度尺互动工具，在大屏幕上随机生成一个虚拟长方体，学生进行虚拟读数操作”</t>
  </si>
  <si>
    <t>学生：享受高质量的课堂学习，提升核心素养；教师：实现精准教学与专业成长；学校：形成可复制的智能教育生态，推动区域教育高质量发展。</t>
  </si>
  <si>
    <t>备课 → 授课 → 学习 → 评价</t>
  </si>
  <si>
    <t>数据采集层（课堂智能反馈系统的多维度解析）
行为识别层（师生互动模式、知识传递效率分析）
画像诊断层（课堂评价模型、个性化学习路径规划）</t>
  </si>
  <si>
    <t>企业产品以“智能教育生态”为主，学校通过整合多种技术工具实现教学适配，整体处于规模化应用阶段。</t>
  </si>
  <si>
    <t>通过数据驱动与生成式AI的双核心，构建完整的教学闭环，提升教师专业素养与学生个性化学习路径，形成可复制的智能教育模式。</t>
  </si>
  <si>
    <t>文中提到‘依托数字人技术构建“成长观察室导师”虚拟形象’</t>
  </si>
  <si>
    <t>文档中描述“学生使用AI生成的虚拟生态瓶系统开展实验，彻底改变了这一状况。”</t>
  </si>
  <si>
    <t>文档中提到“引入人工智能技术打造虚拟实验平台，保障实验安全，让学生无风险操作各类实验”</t>
  </si>
  <si>
    <t>文档中描述“虚拟实验平台支持微观、宏观、立体、切面等多角度观察”</t>
  </si>
  <si>
    <t>第1615号案例_“AI赋能古诗教学——‘三境递进’模式下的《独坐敬亭山》创新实践”典型应用案例申报书.docx</t>
  </si>
  <si>
    <t>AI赋能古诗教学——‘三境递进’模式下的《独坐敬亭山》创新实践</t>
  </si>
  <si>
    <t>山东省德州市临邑县</t>
  </si>
  <si>
    <t>已在本校3个年级推广应用，覆盖300余名学生，配套资源包可直接移植至其他学校，整体处于规模化应用初期</t>
  </si>
  <si>
    <t>通过AI技术赋能古诗教学，实现跨模态认知重构，提升学生的文化理解与表达能力，教师角色转型为学习设计师，促进个性化辅导。</t>
  </si>
  <si>
    <t>数字人脚本设计 → 视听资源整合 → 课堂教学实施 → 课后延伸与家校协同</t>
  </si>
  <si>
    <t>["自然语言处理", "语音合成", "情感分析", "AI图像生成", "知识图谱"]</t>
  </si>
  <si>
    <t>AI数字人讲解系统</t>
  </si>
  <si>
    <t>文档中提到“利用数字化手段开发或引入‘甲状腺激素对蝌蚪生长发育的虚拟实验’动手实践”</t>
  </si>
  <si>
    <t>学生：提升古诗理解与表达能力，增强文化自信；教师：减轻备课负担，专注个性化辅导；学校：形成可推广的古诗教学模式。</t>
  </si>
  <si>
    <t>需求分析 → 技术实现 → 课堂教学实施 → 课后延伸与家校协同</t>
  </si>
  <si>
    <t>数据采集层（学情调研与需求分析）
行为识别层（学生反馈与互动分析）
画像诊断层（学生理解与能力评估）
个性化学习层（基于AI的个性化辅导与反馈）</t>
  </si>
  <si>
    <t>该模式已在本校推广应用，覆盖300余名学生，具备规模化潜力，适合乡镇学校实施。</t>
  </si>
  <si>
    <t>通过AI技术实现古诗教学的跨模态认知重构，教师角色转型为学习设计师，提升教学效率与学生参与度。</t>
  </si>
  <si>
    <t>文档中提到“运用AI技术，开发虚拟实验平台，支持在网页端一键进入”</t>
  </si>
  <si>
    <t>文档中描述“虚拟实验室则作为‘认知沙盒’与‘实践平台’，突破实体实验在量化、风险与成本上的限制”</t>
  </si>
  <si>
    <t>中央电教馆</t>
  </si>
  <si>
    <t>文档中提到“虚拟实验室由实体工具、虚拟实验台、虚拟器材库和开放式实验室管理系统组成”</t>
  </si>
  <si>
    <t>第1616号案例_山东省德州市宁津县棠湖小学白雪以智启趣，以文润心——《大象的耳朵》AI融合语文教学创新案例.docx</t>
  </si>
  <si>
    <t>以智启趣，以文润心——《大象的耳朵》AI融合语文教学创新案例</t>
  </si>
  <si>
    <t>山东省德州市宁津县</t>
  </si>
  <si>
    <t>已在宁津县棠湖小学落地实践，形成可复用的“AI + 语文”教学模式，具备规模化推广基础。</t>
  </si>
  <si>
    <t>通过AI技术实现情境沉浸式教学，突破传统文本讲解的局限，提升学生对抽象哲理的理解和课堂互动性。</t>
  </si>
  <si>
    <t>精准需求分析 → 技术定制与应用 → 应用优化迭代 → 教学闭环完善</t>
  </si>
  <si>
    <t>["AI动态角色生成", "视频互动技术", "教学资源标准化", "情境化教学设计"]</t>
  </si>
  <si>
    <t>文档中提到“基于WebGL与DeepSeek大模型深度融合的技术架构，构建了智能化的虚拟实验系统。”</t>
  </si>
  <si>
    <t>学生：理解抽象哲理、培养自我认知；教师：提升信息化教学能力；学校：形成可复用的AI+语文教学模式</t>
  </si>
  <si>
    <t>精准需求分析 → 技术定制与应用 → 应用优化迭代</t>
  </si>
  <si>
    <t>数据采集层（AI动态角色生成、视频通话技术）
行为识别层（课堂互动分析）
个性化学习层（反馈与调整机制）</t>
  </si>
  <si>
    <t>案例已在宁津县棠湖小学落地实践，形成可复用的AI+语文教学模式，具备规模化推广基础</t>
  </si>
  <si>
    <t>构建AI情境沉浸式教学新模式，打破传统语文教学模式，聚焦教学需求定制AI功能，实现技术与教学深度融合</t>
  </si>
  <si>
    <t>文中提到“教师可以借助虚拟视频等技术，为学生打开一扇通往文本世界的‘任意门’。”</t>
  </si>
  <si>
    <t>第1617号案例_“人工智能+基础教育”典型应用场景案例申报书方丽华.docx</t>
  </si>
  <si>
    <t>AI赋能小学心理健康教育案例：《独一无二的我》</t>
  </si>
  <si>
    <t>已在学校多个年级试点应用，覆盖学生300余人，处于规模化推广阶段</t>
  </si>
  <si>
    <t>构建了“AI + 心理健康教育”的新型教学模式，通过AI对话和智能课件实现个性化教学，提升了学生的自我接纳度和自信心。</t>
  </si>
  <si>
    <t>教学资源定制 → 个性化引导 → 应用优化迭代</t>
  </si>
  <si>
    <t>["AI对话系统", "教学设计生成", "课件自动生成", "个性化学习报告"]</t>
  </si>
  <si>
    <t>超星集团有限公司</t>
  </si>
  <si>
    <t>文档中提到“基于3D建模技术构建三维空间，创设展览馆‘虚拟展厅’”</t>
  </si>
  <si>
    <t>学生：提升自我接纳度和自信心；教师：减轻工作负担，提升教学效率；学校：推动心理健康教育向数字化、精准化方向发展。</t>
  </si>
  <si>
    <t>数据采集层（AI对话与互动问答）
行为识别层（个性特质提炼与报告生成）
个性化学习层（定制化教学素材与反馈）</t>
  </si>
  <si>
    <t>该模式处于基础教育领域 AI 融合教学的中等偏上水平，已在多个年级试点应用，覆盖学生300余人。</t>
  </si>
  <si>
    <t>构建了'AI + 心理健康教育'的新型教学模式，实现个性化教学，提升心理健康教育的针对性和实效性。</t>
  </si>
  <si>
    <t>文档中提到“利用另一AI工具（如璇玑AI备课）作为第三方智能评价员”</t>
  </si>
  <si>
    <t>璇玑AI</t>
  </si>
  <si>
    <t>第1618号案例_“人工智能+基础教育”典型应用申报书（山东省庆云县祥云实验学校）(1).docx</t>
  </si>
  <si>
    <t>AI+教育新基建赋能优质教育均衡</t>
  </si>
  <si>
    <t>山东省庆云县</t>
  </si>
  <si>
    <t>项目已在庆云县祥云实验学校全面实施，并计划推广至其他乡村学校，处于规模化应用初期。</t>
  </si>
  <si>
    <t>通过引入智能课堂分析系统（AIC），实现课堂行为数据化与智能化解码，提升教学质量与教师专业发展，形成可复制的教育均衡模式。</t>
  </si>
  <si>
    <t>数据采集 → 课堂行为分析 → 教学策略调整 → 教育质量提升</t>
  </si>
  <si>
    <t>["话语人识别", "姿态识别", "话语分类", "大语言模型分析", "数据治理体系"]</t>
  </si>
  <si>
    <t>智能课堂分析系统</t>
  </si>
  <si>
    <t>本项目创新性地开发了AI选科推荐引擎，通过多重算法融合学生选择，进行精准推荐</t>
  </si>
  <si>
    <t>学生：提升课堂互动频率与自主学习意识；教师：实现精准数据反馈与专业成长；学校：形成可复制的教育均衡模式。</t>
  </si>
  <si>
    <t>数据采集 → 课堂分析与优化 → 教师发展 → 教研增效</t>
  </si>
  <si>
    <t>数据采集层（话语人识别、姿态识别、话语分类、大语言模型分析）
行为识别层（课堂互动质量分析、教学活动占比分析）
画像诊断层（教师成长数据档案、互动质量追踪）</t>
  </si>
  <si>
    <t>通过AI驱动课堂行为数据化与智能化解码，构建‘数据+三师课堂’全域应用生态，实现教育均衡的科学化与精准化管理。</t>
  </si>
  <si>
    <t>第1620号案例_莆田实验小学-唐俊和“人工智能+基础教育”典型应用场景案例申报书.docx</t>
  </si>
  <si>
    <t>AI智慧教研中心系统助力教师专业成长</t>
  </si>
  <si>
    <t>该案例已在莆田市实验小学校本教研中取得显著成效，具备在区域内乃至全国基础教育学校推广的潜力。</t>
  </si>
  <si>
    <t>通过多模态数据采集与智能分析，实现教研过程的数字化、可视化与个性化，推动教师从“经验型”向“数据驱动型”转变，全面提升教研效能与教学质量。</t>
  </si>
  <si>
    <t>需求调研 → 多模态数据采集 → 智能分析与生成式反馈 → 教研过程数字化与可视化</t>
  </si>
  <si>
    <t>["语音识别", "行为追踪", "自然语言处理", "数据可视化", "生成式AI"]</t>
  </si>
  <si>
    <t>文档中提到“学伴数字人小满，她在课堂上起示范作用”</t>
  </si>
  <si>
    <t>教师：提升教研效率与教学质量，促进专业成长；学校：推动教研机制创新，提升整体素质。</t>
  </si>
  <si>
    <t>多模态数据采集 → 智能分析与生成式反馈 → 教研过程数字化与可视化</t>
  </si>
  <si>
    <t>数据采集层（课堂录像、语音识别、行为追踪）；行为识别层（课堂行为分析、互动质量评估）；画像诊断层（生成式AI辅助生成报告）</t>
  </si>
  <si>
    <t>系统在基础教育教研领域处于领先水平，具备较强的示范性与推广性，适用于各学科、各学段的课堂观察与教研活动。</t>
  </si>
  <si>
    <t>构建“AI赋能的多维教研协同模式”，实现教研活动的数据驱动与智能反馈，打破传统教研的时空与数据限制，形成可留存、可传承的数字化课例库。</t>
  </si>
  <si>
    <t>第1621号案例_桃园小学高燕 “人工智能+基础教育”典型应用场景案例申报书.pdf</t>
  </si>
  <si>
    <t>让文字“动”起来AI赋能破解“语言空洞”难题</t>
  </si>
  <si>
    <t>太原市迎泽区</t>
  </si>
  <si>
    <t>AI赋能课堂教学的探索，尚处于初步实施阶段</t>
  </si>
  <si>
    <t>通过AI技术实现多感官联动，提升学生的语言表达能力和课堂参与度，显著缓解“语言空洞”问题。</t>
  </si>
  <si>
    <t>情境导入 → 方法指导 → 即兴挑战 → 总结延伸</t>
  </si>
  <si>
    <t>["AI生成图像", "AI生成视频", "多感官体验", "即时反馈", "动态描写方法"]</t>
  </si>
  <si>
    <t>文档中提到“学科网搜索课后习题”</t>
  </si>
  <si>
    <t>学生：课堂互动参与率从75%升至95%，主动分享次数增3倍，作业质量明显优化；教师：实现精准反馈与即时干预；学校：探索AI赋能的教学新模式。</t>
  </si>
  <si>
    <t>AI赋能教学，通过即时生成静态图与短视频，使学生直观感受“动态+多感官”的效果，激发表达欲，破解“语言空洞”问题。</t>
  </si>
  <si>
    <t>文档中提到“搭建学情分析模块，自动生成个体错题档案”</t>
  </si>
  <si>
    <t>第1623号案例_白婉蓉-申报书.docx</t>
  </si>
  <si>
    <t>AI 赋能下的英语情景化阅读教学实践探究</t>
  </si>
  <si>
    <t>天津经济技术开发区</t>
  </si>
  <si>
    <t>已在区域内多所高中进行推广，获得教研体系认可，处于进一步推广阶段</t>
  </si>
  <si>
    <t>构建了‘AI全流程赋能’的高中英语家国情怀教学新范式，突破传统文本讲授的局限，实现从知识传递到情感共鸣的育人进阶。</t>
  </si>
  <si>
    <t>读前认知激活 → 读中沉浸体验 → 读后个性化表达</t>
  </si>
  <si>
    <t>["虚拟现实", "实时交互", "多模态生成", "AI数字讲解员", "智能答疑"]</t>
  </si>
  <si>
    <t>文档中提到“构建学情分析模型，通过AI算法实时分析学生的操作数据”</t>
  </si>
  <si>
    <t>学生：提升情境化阅读能力与家国情怀；教师：实现教学模式创新与教学设计能力提升；学校：形成可推广的AI赋能教学模式。</t>
  </si>
  <si>
    <t>数据采集层（多模态生成、实时交互）
状态感知层（虚拟现实体验、情感共鸣）
个性化学习层（AI辅助创意输出、实时智能答疑）</t>
  </si>
  <si>
    <t>构建了‘AI全流程赋能’的高中英语家国情怀教学新范式，实现从知识传递到情感共鸣的育人进阶，推动课堂由教师中心向学生体验中心转变。</t>
  </si>
  <si>
    <t>学情分析模型</t>
  </si>
  <si>
    <t>文档中提到“教师通过自然语言向‘华小青’学情分析智能体提问，系统在快速生成学情报告外，还可以依据教师的个性化提问，快速反馈。”</t>
  </si>
  <si>
    <t>学情分析智能体</t>
  </si>
  <si>
    <t>文档中提到“引入具备AI能力的轻量级应用（如‘学情快评’）”</t>
  </si>
  <si>
    <t>第1624号案例_张瑞雪人工智能+基础教育”型应用场景案例申报书.docx</t>
  </si>
  <si>
    <t>基于智能体的自适应学习系统设计与应用</t>
  </si>
  <si>
    <t>通过智能体的个性化辅导，提升了课堂互动效率，延伸了课后辅导的时空，为教师减轻了重复性工作负担，促进了教育公平与效率。</t>
  </si>
  <si>
    <t>需求分析 → 知识体系结构化构建 → 智能体角色设定与提示词设计 → 应用测试与优化 → 教学模式创新</t>
  </si>
  <si>
    <t>["知识体系结构化", "智能体设计", "个性化辅导", "教育公平技术应用", "教学模式创新"]</t>
  </si>
  <si>
    <t>文中提到“通过课前预习任务、课堂互动数据、课后作业反馈，系统自动生成学生知识图谱”</t>
  </si>
  <si>
    <t>学生：获得即时解答与个性化辅导，提升学习信心与连贯性；教师：减轻重复性答疑负担，专注于教学设计与高阶思维培养；学校：实现教育公平与效率，促进规模化因材施教。</t>
  </si>
  <si>
    <t>数据采集层（课堂互动与学生反馈收集）
行为识别层（学生提问模式分析）
画像诊断层（个性化学习画像生成）
个性化学习层（即时反馈与辅导）</t>
  </si>
  <si>
    <t>创造了“课中-课后”无缝衔接的混合式学习环境，确保智能体输出内容的教育适用性与准确性，降低了教育信息化的技术门槛与成本，推动了AI技术在基础教育领域的普惠式应用。</t>
  </si>
  <si>
    <t>文档中描述“学生端APP：用于接收体育家庭作业、进行AI互动练习和提交锻炼数据。”</t>
  </si>
  <si>
    <t>第1625号案例_惠琰“人工智能+基础教育”典型应用场景案例.docx</t>
  </si>
  <si>
    <t>诵长征赞歌，做经典传诵人</t>
  </si>
  <si>
    <t>该项目处于推广阶段，已在多所学校开展，具有良好的应用前景。</t>
  </si>
  <si>
    <t>通过AI技术实现红色经典教学的新型范式，打破学科壁垒，推动红色教育的沉浸式转变。</t>
  </si>
  <si>
    <t>AI启思 → AI辅评 → AI共创 → 教学反馈与优化</t>
  </si>
  <si>
    <t>["AI语音识别", "情感分析", "个性化反馈", "学习行为分析", "教育数据挖掘"]</t>
  </si>
  <si>
    <t>文档中提到“太原市已开发出自己的教育质量监测结果运用工具——学生发展样态感知系统。”</t>
  </si>
  <si>
    <t>学生：增强情感共鸣与文化自信；教师：提升教学效果与学生参与度；学校：形成可复制的红色文化教育模式</t>
  </si>
  <si>
    <t>AI启思 → AI辅评 → AI共创</t>
  </si>
  <si>
    <t>数据采集层（实时语音采集）
行为识别层（语速、停顿、重音、情感分析）
画像诊断层（个性化改进建议生成）</t>
  </si>
  <si>
    <t>教育数字化从资源数字化迈向过程智能化，红色文化教育在基础教育中逐步常态化</t>
  </si>
  <si>
    <t>开创“三维融合”教学法，结合AI技术与人文教育，推动红色教育从灌输式向沉浸式转变</t>
  </si>
  <si>
    <t>学生发展样态感知系统</t>
  </si>
  <si>
    <t>文档中提到“已开发出自己的教育质量监测结果运用工具——学生发展样态感知系统”</t>
  </si>
  <si>
    <t>第1626号案例_张建颖   “人工智能+基础教育”典型应用场景案例申报书(2).docx</t>
  </si>
  <si>
    <t>在农村小学推广应用，处于技术整合与实践探索阶段</t>
  </si>
  <si>
    <t>构建了‘学生+AI+教师’三元互动模式，提升了学生的课堂参与度和文本理解能力，提供了可复制的AI融合教学范式。</t>
  </si>
  <si>
    <t>硬件 + 软件 + 平台的整合应用 → AI生成智能体与动态视频 → 双师课堂与混合学习模式 → 教学全流程革新</t>
  </si>
  <si>
    <t>["人工智能算法", "动态视频生成", "双师课堂", "多模态信息技术", "教育平台整合"]</t>
  </si>
  <si>
    <t>数据平台</t>
  </si>
  <si>
    <t>文档中描述“自主研发‘学生国家体测数据仓’与‘体育锻炼数据大脑’”</t>
  </si>
  <si>
    <t>学生：提高学习兴趣，扩大阅读量，培养良好的阅读习惯；教师：轻松教学，提升教学效率；学校：推动教育资源普惠，提升整体教学质量。</t>
  </si>
  <si>
    <t>课前准备 → 课中实施 → 回顾整体 → 推荐作品 → 联动国家平台助力评价</t>
  </si>
  <si>
    <t>构建‘学生+AI+教师’三元互动模式，形成‘情境激活——探究建构——情感升华——迁移创新’教学闭环，提升学生课堂参与度和文本理解准确率。</t>
  </si>
  <si>
    <t>数据库系统</t>
  </si>
  <si>
    <t>文档中提到“自主研发‘学生国家体测数据仓’与‘体育锻炼数据大脑’”</t>
  </si>
  <si>
    <t>东北师范大学南湖实验教育集团</t>
  </si>
  <si>
    <t>文档中提到“依托‘学生评价数智驾驶舱’系统，按班级、年级、校级三级和综合指标，整合学生、教师、家长等多元主体的日评、周评、月评数据”</t>
  </si>
  <si>
    <t>文档中提到“学生素质评价系统，专注于学生的素质评价”</t>
  </si>
  <si>
    <t>第1627号案例_万全第二小学王润佳健康饮食金字塔互动游戏.docx</t>
  </si>
  <si>
    <t>健康饮食金字塔互动游戏</t>
  </si>
  <si>
    <t>案例处于应用推广阶段，已在校内实施并取得初步成效。</t>
  </si>
  <si>
    <t>通过AI工具DeepSeek的应用，实现了教学法的结构性变革，教师角色转变为学习设计师，学生积极参与游戏化学习，提升了语言能力和问题解决能力。</t>
  </si>
  <si>
    <t>需求分析 → 技术研发与个性化定制 → 互动游戏设计与实施 → 教学效果评估与反馈</t>
  </si>
  <si>
    <t>["代码生成", "互动设计", "即时反馈机制", "游戏化学习", "教学评一致性"]</t>
  </si>
  <si>
    <t>文档中提到“AI课堂反馈系统实现对课堂教学全景的真实捕捉”</t>
  </si>
  <si>
    <t>学生：能够识别、分类所学食物词汇，并能正确、流利地运用句型提供饮食建议；教师：从讲授者转变为学习设计师，提供个性化指导；学校：推动教育教学模式的结构性变革。</t>
  </si>
  <si>
    <t>需求分析 → 技术研发与个性化定制 → 互动游戏设计 → 教学实施与反馈</t>
  </si>
  <si>
    <t>数据采集层（学生学习行为记录）
行为识别层（学生互动模式分析）
个性化学习层（即时反馈与指导）</t>
  </si>
  <si>
    <t>将AI工具深度融入教学法，实现教师角色转变、学生主动探究，构建“感知-实践-迁移”的闭环学习回路，推动跨学科学习的常态化落地。</t>
  </si>
  <si>
    <t>第1628号案例_天津市南开区科技实验小学  刘明丽  “人工智能+基础教育” 典型应用场景案例申报书.docx</t>
  </si>
  <si>
    <t>AI赋能数据安全教育——小学信息科技课堂的互动教学实践</t>
  </si>
  <si>
    <t>天津市南开区</t>
  </si>
  <si>
    <t>目前已在本校四年级8个班级开展实践，具备在基础教育信息科技等学科推广的条件</t>
  </si>
  <si>
    <t>构建“教师引导+AI互动+学生探究”的新型课堂模式，提升学生对数据安全的理解与防范意识，创造高沉浸感的学习体验。</t>
  </si>
  <si>
    <t>情境创设与情感代入 → 探究式学习与概念建构 → 即时评估与学习激励 → 教学流程的精细化优化</t>
  </si>
  <si>
    <t>["语音合成技术", "AI助手", "即时反馈系统", "情境生成", "学习评估"]</t>
  </si>
  <si>
    <t>南京市中小学生心理援助中心</t>
  </si>
  <si>
    <t>文档中提到“研发《学生心理健康监测与关爱指导系统》云平台，通过多源数据融合与智能分析，实现了从静态评估到动态监测、从普适干预到个性化支持的转变。”</t>
  </si>
  <si>
    <t>学生：提升数据安全意识与信息素养；教师：实现个性化引导与即时反馈；学校：推动AI与基础教育的深度融合。</t>
  </si>
  <si>
    <t>情境创设 → 探究式学习 → 即时评估与学习激励 → 教学流程优化</t>
  </si>
  <si>
    <t>数据采集层（AI生成情境问答、虚拟助手答疑、互动竞答游戏）
行为识别层（学生参与度分析、即时反馈）
个性化学习层（基于AI的个性化引导）</t>
  </si>
  <si>
    <t>构建了“教师引导+AI互动+学生探究”的新型课堂模式，突破了传统教学模式，提升了学生的参与度和学习成效。</t>
  </si>
  <si>
    <t>学生心理健康监测与关爱指导系统</t>
  </si>
  <si>
    <t>文档中提到“学校在AI与教育教学的融合应用方面取得了突破，如学生智能学伴”</t>
  </si>
  <si>
    <t>文档中提到“学校自主研发‘学生综合评价数字平台’，多渠道收集学生学习全过程中的数据”</t>
  </si>
  <si>
    <t>第1629号案例_天津市宁河区潘庄镇大贾庄学校+宋建丽 +AI驱动多模态场景构建——以小学三年级英语《Unit 5 Lesson 1》词汇教学为例.docx</t>
  </si>
  <si>
    <t>AI 驱动多模态场景构建——以小学英语《Unit 5 Lesson 1》词汇教学为例</t>
  </si>
  <si>
    <t>当前该案例已在对应小学班级实践应用，学生词汇理解、记忆与应用能力显著增强，学习兴趣与参与度大幅提升。</t>
  </si>
  <si>
    <t>构建了“AI生成+AR沉浸+智能评价”一体化的教学模式，实现了向“动态生成、情境交互、以评促学”的多模态、闭环式教学转型，推动了技术应用从工具辅助向情境重塑的深化。</t>
  </si>
  <si>
    <t>AI生成情境配图 → AI生成绘本视频 → AI+AR搭建沉浸式练习场 → AI生成语言评价小程序</t>
  </si>
  <si>
    <t>["生成式AI", "增强现实技术", "语音评价系统", "多模态学习资源", "即时反馈技术"]</t>
  </si>
  <si>
    <t>文档中提到“本系统旨在解决三大核心痛点：一是评价维度单一，传统评价偏重学业成绩，忽视德、体、美、劳等多元发展”</t>
  </si>
  <si>
    <t>学生：提升词汇学习兴趣与语言应用能力；教师：实现个性化教学与即时反馈；学校：推动农村学校的数字化转型与教学资源优化。</t>
  </si>
  <si>
    <t>情境生成 → 语言内化 → 多维操练 → 语言评价</t>
  </si>
  <si>
    <t>数据采集层（多模态学习数据采集与融合）
行为识别层（互动模式识别）
画像诊断层（个性化学习画像生成）
个性化学习层（即时生成反馈）</t>
  </si>
  <si>
    <t>案例已在小学班级实践应用，具备推广潜力，尤其在农村学校中，整体处于规模化应用初期。</t>
  </si>
  <si>
    <t>构建了'AI生成+AR沉浸+智能评价'一体化的教学模式，实现了动态生成与情境交互，突破了传统教学的局限，具有可复制性与低成本高效率的特点。</t>
  </si>
  <si>
    <t>文档中提到“教师将课前学习资料、微课、习题等内容分层推送至学生学习平板”</t>
  </si>
  <si>
    <t>文档中提到“利用‘学习圈’的趣配音功能，学生可以跟读课文并即时获得发音评分和纠正。”</t>
  </si>
  <si>
    <t>第1630号案例_附件1.“人工智能+基础教育”典型应用场景案例申报书.docx</t>
  </si>
  <si>
    <t>智创融合，课绽新辉，AI赋能课堂教学创新实践</t>
  </si>
  <si>
    <t>已在多学科教师中推广，具备规模化推广基础</t>
  </si>
  <si>
    <t>通过AI工具与教学深度融合，创新教学模式，激活课堂生态，形成可复制的教学范式，提升教师专业能力与学生学习兴趣。</t>
  </si>
  <si>
    <t>AI工具应用 → 教学模式创新 → 教师发展与评估体系构建</t>
  </si>
  <si>
    <t>["AI工具集成", "数据驱动教学", "个性化学习路径", "虚拟现实技术", "实时数据采集与分析"]</t>
  </si>
  <si>
    <t>文档中提到“自主开发‘寻找最短路径算法演示’HTML系统”</t>
  </si>
  <si>
    <t>学生：提升学习兴趣、创新意识与团队协作能力；教师：实现精准教学与专业成长；学校：形成可复制的AI教学范式，推动教育数字化转型。</t>
  </si>
  <si>
    <t>AI工具应用 → 教学模式创新 → 教师专业发展 → 学生个性化反馈</t>
  </si>
  <si>
    <t>数据采集层（实时学情数据采集与分析）
行为识别层（教师与学生互动模式分析）
画像诊断层（个性化学习路径生成）</t>
  </si>
  <si>
    <t>通过多元化教学场景与AI工具的深度融合，打破传统单向教学模式，构建师生双向互动的知识建构生态，形成可复制的教学范式，推动AI与教育的深度融合。</t>
  </si>
  <si>
    <t>语文、数学、历史、道德与法治</t>
  </si>
  <si>
    <t>文档中描述“学校开发巡课管理系统，这套系统基于学校排课结果数据，通过数据分析和治理，实现对班级、老师上课情况的评价和督导。”</t>
  </si>
  <si>
    <t>巡课管理系统</t>
  </si>
  <si>
    <t>文档中提到“依托‘洵阳智联空间’与专属智能体，构建以小学体育‘打造投掷达人的AI学伴’项目为试点”</t>
  </si>
  <si>
    <t>文档中提到“构建以SGP算法为核心的‘浔教智评系统’，动态追踪学生成长”</t>
  </si>
  <si>
    <t>第1631号案例_天衢新区德开小学“人工智能 基础教育”典型应用场景案例1).docx</t>
  </si>
  <si>
    <t>人工智能在小学语文学习中的创意性表达</t>
  </si>
  <si>
    <t>德州天衢新区</t>
  </si>
  <si>
    <t>已在全区推广，适配中小学全学段、多学科教学场景，契合教育数字化转型趋势</t>
  </si>
  <si>
    <t>构建了‘人机协同、创意表达’的教育新范式，超越了将AI视为单纯辅助工具的初级阶段，激发学生主体性，培养数字素养与AI批判意识。</t>
  </si>
  <si>
    <t>AI辅助创意表达 → 生成性与交互性学习 → 结构化教学模型 → 语文跨学科融合</t>
  </si>
  <si>
    <t>["生成式AI", "自然语言处理", "多模态学习", "数据分析", "教育技术"]</t>
  </si>
  <si>
    <t>文档中提到“开发了导入数据训练神经网络.py，该工具提供图形界面”</t>
  </si>
  <si>
    <t>学生：提升创意表达能力与自主修改能力；教师：实现教学模式创新与学生主体性激发；学校：形成可复制的AI+语文教学实践范式。</t>
  </si>
  <si>
    <t>构建了人机协同、创意表达的新范式，超越了将AI视为单纯辅助工具的阶段，强调AI作为认知伙伴的作用，推动了语文教学从知识传递向意义共创的转型。</t>
  </si>
  <si>
    <t>文档中描述“借助‘讯飞朗读’这种AI工具，对学生的朗读表现开展即时性多维度评价。”</t>
  </si>
  <si>
    <t>天工APP</t>
  </si>
  <si>
    <t>文档中提到‘个性化应用“讯飞听见”，用于录音转文字，更侧重其实时转写、关键词云、内容摘要和自动生成思维导图的功能’</t>
  </si>
  <si>
    <t>第1632号案例_附件1.“人工智能+基础教育”典型应用场景案例申报书.docx</t>
  </si>
  <si>
    <t>案例的“AI+项目化”融合模式可迁移至各学段革命文化主题教学，整体处于推广阶段</t>
  </si>
  <si>
    <t>通过AI技术与项目化学习的结合，破解传统教学的时代隔阂、情感共鸣难、语用实践弱等痛点，实现语文要素落实与红色基因传承的双重目标。</t>
  </si>
  <si>
    <t>文档中提到‘通过AI工具“讯飞听见”，进行幼儿对话关键词提取’</t>
  </si>
  <si>
    <t>学生：深化革命文化认同，提升语文要素落实；教师：实现精准教学与个性化辅导；学校：形成可复制的项目化学习模式。</t>
  </si>
  <si>
    <t>需求分析 → 技术定制 → 应用优化 → 动态调整适配</t>
  </si>
  <si>
    <t>数据采集层（AI学情诊断工具、可视化学情报告）
行为识别层（AI分组系统、能力维度分析）
画像诊断层（AI写作批改模块、个性化建议生成）</t>
  </si>
  <si>
    <t>通过“AI+项目化”融合新范式，打破传统教学痛点，实现语文与革命文化的双重目标，促进学生情感共鸣与语用能力提升。</t>
  </si>
  <si>
    <t>采用讯飞听见APP实时转写冲突对话</t>
  </si>
  <si>
    <t>文档中提到“通过运用人工智能平台的单元检测功能，由平台系统自动对客观题进行批阅。”</t>
  </si>
  <si>
    <t>文档中提到“利用‘讯飞星火’生成AI文字初稿”</t>
  </si>
  <si>
    <t>讯飞星火智能批阅显示“中和反应微观本质”正确率48.6%、“pH变化及现象”正确率54.1%，明确认知薄弱点</t>
  </si>
  <si>
    <t>文档中提到‘结合Deepseek辅助生成评价量表，利用讯飞星火进行文字分析处理’</t>
  </si>
  <si>
    <t>文档中提到‘利用讯飞星火的数据可视化功能，将分析结果转化为动态图表’</t>
  </si>
  <si>
    <t>第1633号案例_王艳花+带你云游中国航空博物馆.docx</t>
  </si>
  <si>
    <t>带你云游中国航空博物馆</t>
  </si>
  <si>
    <t>已在学校五年级全年级实施，具备规模化推广条件</t>
  </si>
  <si>
    <t>通过AI工具的引入，构建了以真实问题为驱动的多学科融合教学模式，显著提升了学生的创新能力与实践体验。</t>
  </si>
  <si>
    <t>AI辅助生成 + 学生主导创造 → 知识整合与应用 → 创意表达与实践创新</t>
  </si>
  <si>
    <t>["大型语言模型", "知识聚合", "AI绘画工具", "人机协作", "沉浸式体验"]</t>
  </si>
  <si>
    <t>文小言</t>
  </si>
  <si>
    <t>文中提到“我们选取讯飞星火等大语言模型”</t>
  </si>
  <si>
    <t>学生：提高创新能力与跨学科综合素养；教师：实现多学科融合教学；学校：形成可复制的实践案例，推动教育创新。</t>
  </si>
  <si>
    <t>AI辅助生成 → 学生主导创造 → 知识整合与应用 → 实践创新</t>
  </si>
  <si>
    <t>数据采集层（知识聚合与信息整合）
行为识别层（学生参与与互动模式分析）
个性化学习层（AI辅助创作与反馈）</t>
  </si>
  <si>
    <t>目前案例已在全年级实施，具备规模化推广条件，整体处于教育创新的初期阶段。</t>
  </si>
  <si>
    <t>构建了以真实问题为驱动的闭环式教学范式，降低了AI工具的应用门槛，拓展了红色教育的沉浸式体验，形成可复制的实践模式。</t>
  </si>
  <si>
    <t>文档中提到“依托科大讯飞智能批阅系统开展智能作业批阅”</t>
  </si>
  <si>
    <t>第1635号案例_人工智能——我们的现在和将来+周瑜+重庆市沙坪坝区新桥小学校（申报书）.pdf</t>
  </si>
  <si>
    <t>通过具象化的AI工具、分层化的教学策略、数据化的学情分析，将抽象的‘AI’转化为学生可感知、可操作的美术学习内容，形成可复制的高学段AI融合范式。</t>
  </si>
  <si>
    <t>智能学情诊断与个性化辅导 → AI辅助课堂教学与互动 → 智能作业设计与批改</t>
  </si>
  <si>
    <t>["多模态数据采集", "个性化学习资源推送", "AI绘画平板", "课堂互动分析", "智能作业设计"]</t>
  </si>
  <si>
    <t>文档中提到“‘讯飞星火’能辅助设计评价方案”</t>
  </si>
  <si>
    <t>学生：提升对AI的理解与应用能力，激发创造力；教师：实现精准教学与个性化辅导，减轻批改负担；学校：提供可复制的AI融合教学模式。</t>
  </si>
  <si>
    <t>数据采集 → 学情画像生成 → 个性化反馈与辅导 → 教学优化</t>
  </si>
  <si>
    <t>数据采集层（课堂互动与作品成果双维度数据采集）
画像诊断层（精准学情画像生成）
个性化学习层（个性化资源推送与辅导）</t>
  </si>
  <si>
    <t>通过具象化的AI工具与结构化活动，提升学生参与度与学习效果，形成可复制的高学段AI融合教学范式。</t>
  </si>
  <si>
    <t>文档中提到“用‘讯飞星火’生成课件”</t>
  </si>
  <si>
    <t>文档中提到“利用讯飞星火等工具生成数字人，与学生实时交互”</t>
  </si>
  <si>
    <t>第1636号案例_申报书-烟台经济技术开发区依云小学《AI+教研：构建“214”智能精准教研新模式》.docx</t>
  </si>
  <si>
    <t>AI+教研：构建“214”智能精准教研新模式</t>
  </si>
  <si>
    <t>烟台经济技术开发区</t>
  </si>
  <si>
    <t>该模式依托智课平台，整合课堂教学、测评等多维度数据，通过“两核心、一驱动、四步骤”构建教研闭环，助力学校打破传统教研时空限制，实现跨校教研与专家远程指导，有效整合校内外教研资源。</t>
  </si>
  <si>
    <t>通过数据驱动的智能精准教研模式，促进教师专业成长与学生素养提升，形成教研质量的闭环，推动教育数字化转型。</t>
  </si>
  <si>
    <t>基于大数据采集 → 教研主题确立与分析 → 教研活动实施与反馈 → 教研效果评估与优化</t>
  </si>
  <si>
    <t>["大数据分析", "AI分析系统", "数据采集与反馈", "教学效果评估", "个性化指导"]</t>
  </si>
  <si>
    <t>智课平台</t>
  </si>
  <si>
    <t>文档中提到‘用「讯飞星火」制作互动课件’</t>
  </si>
  <si>
    <t>学生：优化学习体验，促进素养提升；教师：精准赋能专业成长，激发教学内驱力；学校：推动教研数字化转型，提升办学质量</t>
  </si>
  <si>
    <t>数据采集 → 教研主题确立 → 教研活动实施 → 教学效果评估</t>
  </si>
  <si>
    <t>数据采集层（课堂教学伴随式数据采集、师生调查问卷、师生访谈）
行为识别层（课堂教学技能水平诊断、学生行为分析）
画像诊断层（教师精准画像生成、教学效果评估）</t>
  </si>
  <si>
    <t>企业产品以“教学支持工具”为主，学校多通过校本化规则实现教学适配，整体处于规模化应用初期</t>
  </si>
  <si>
    <t>构建了“214”智能精准教研模式，通过数据驱动和问题导向，提升教师的专业发展和学生素养，形成教研闭环，促进教研活动的有效性和专业性</t>
  </si>
  <si>
    <t>第1637号案例_烟台市芝罘区珠玑小学 孙玉红 《AI智能教研平台助力打造高效课堂》教学案例.docx</t>
  </si>
  <si>
    <t>AI智能教研平台助力打造高效课堂</t>
  </si>
  <si>
    <t>烟台市芝罘区</t>
  </si>
  <si>
    <t>该模式具有极强的可复制性，能够在不同条件的学校中因地制宜地推广实施，整体处于推广阶段。</t>
  </si>
  <si>
    <t>通过数据驱动教学改进，构建了以数据诊断、精准改进、效果验证为核心的闭环教研体系，提升了课堂教学的针对性与有效性。</t>
  </si>
  <si>
    <t>数据诊断 → 精准改进 → 效果验证</t>
  </si>
  <si>
    <t>["数据采集", "课堂表现指标分析", "教学效果评估", "情感分析", "学习行为分析"]</t>
  </si>
  <si>
    <t>文档中提到“基础大模型讯飞星火大模型”</t>
  </si>
  <si>
    <t>学生：提升课堂参与度与思维深度；教师：实现精准教学与反思；学校：推动教研文化变革与教学质量提升。</t>
  </si>
  <si>
    <t>数据采集层（课堂表现指标数据采集）
行为识别层（课堂参与度与情绪状态分析）
画像诊断层（学生学习状态与兴趣分析）</t>
  </si>
  <si>
    <t>企业产品以“数据驱动教研工具”为主，学校通过数据实证教研实现教学适配，整体处于推广应用阶段。</t>
  </si>
  <si>
    <t>构建了以数据为基础的教研新范式，提升了教研活动的针对性与有效性，促进了教师专业成长与学校教研文化的转型。</t>
  </si>
  <si>
    <t>第1638号案例_¦=--¦+-í-º í¦+-¦ñ+¦-_++·¦í+¦+²í¦¦S--+ª++¦í+¦¦++²+O¦¿-T(1).docx</t>
  </si>
  <si>
    <t>基于AI大模型的教师问题链设计优化实践与探索</t>
  </si>
  <si>
    <t>当前模式已在我校4个学科初步验证成功，具备在全校乃至全区小学段同学科及相似学科中规模化推广的潜力。</t>
  </si>
  <si>
    <t>通过AI大模型技术实现对课堂问题链的优化设计，促进教师从经验设计转向数据驱动的专业成长，构建了一个闭环成长系统。</t>
  </si>
  <si>
    <t>需求分析 → 技术平台引入与个性化定制 → 三轮实践，循环赋能</t>
  </si>
  <si>
    <t>["数据分析", "自然语言处理", "教育数据挖掘", "AI模型应用"]</t>
  </si>
  <si>
    <t>文档中提到“引导学生使用讯飞星火大模型，输入自己的年级、阅读速度、兴趣偏好等信息，由AI即时生成一份量身定制的20天《安徒生童话》阅读计划”</t>
  </si>
  <si>
    <t>学生：提升高阶思维能力；教师：实现专业成长与教学设计优化；学校：形成可复制的教研模式。</t>
  </si>
  <si>
    <t>需求分析 → 技术平台引入 → 数据分析与反馈 → 教师实践改进</t>
  </si>
  <si>
    <t>数据采集层（课堂实录自动切片与编码）
行为识别层（师生对话分析与问题类型识别）
画像诊断层（高阶思维问题占比量化）</t>
  </si>
  <si>
    <t>该模式已在我校4个学科初步验证成功，具备在全校及全区小学段推广的潜力，整体处于应用推广阶段。</t>
  </si>
  <si>
    <t>创立了‘双轨评议、数据对话’的特色教研法，实现了从主观评价到数据驱动的教研转变，促进教师专业成长与课堂变革。</t>
  </si>
  <si>
    <t>语文、数学、英语、科学</t>
  </si>
  <si>
    <t>第1639号案例_迎泽区第三实验小学许迎春附件1：“人工智能+基础教育”典型应用场景案例申报书.pdf</t>
  </si>
  <si>
    <t>AI赋能小学信息科技课堂小组评价</t>
  </si>
  <si>
    <t>已在太原市迎泽区小学试点应用，处于推广阶段</t>
  </si>
  <si>
    <t>通过AI编程实现评价量化、自动计算，节省评价时间，提供可复制的AI评价范式，助力高效课堂建设。</t>
  </si>
  <si>
    <t>AI编程生成课堂小组评价系统 → 数据录入 → 自动计算 → 数据可视化与导出</t>
  </si>
  <si>
    <t>["AI编程技术", "数据可视化", "自动计算", "数据存储"]</t>
  </si>
  <si>
    <t>文档中提到“使用讯飞星火大模型对课堂全程录像进行智能分析”</t>
  </si>
  <si>
    <t>学生：提升小组协作积极性，明确改进方向；教师：显著提升评价效率，精准调整教学策略；学校：提供可复制的AI评价范式，助力高效课堂建设。</t>
  </si>
  <si>
    <t>数据采集层（数据录入模块）；行为识别层（自动计算模块）；画像诊断层（数据可视化与导出模块）</t>
  </si>
  <si>
    <t>企业产品以“AI辅助课堂教学与互动”为主，整体处于规模化应用初期</t>
  </si>
  <si>
    <t>AI编程技术实现评价指标量化、分数自动计算与数据结构化存储，节省80%以上评价时间，提供实时反馈与数据支持，助力教育评价转型。</t>
  </si>
  <si>
    <t>第1641号案例_桃园小学王忠艳 王丽荣“人工智能+语文写作”典型应用案例：《麻雀》驱动下的“街巷故事”写作实践.pdf</t>
  </si>
  <si>
    <t>“人工智能+语文写作”典型应用案例：《麻雀》驱动下的“街巷故事”写作实践</t>
  </si>
  <si>
    <t>山西省太原市迎泽区</t>
  </si>
  <si>
    <t>案例实现技术与学科深度融合，模式可复制，强化了学生主体地位，为“人工智能+语文写作”提供可推广范例。</t>
  </si>
  <si>
    <t>通过AI工具的应用，显著提升学生的写作能力和教师的教学效率，形成多元化的学习成果展示。</t>
  </si>
  <si>
    <t>AI诊断学生素材 → AI思维导图梳理结构 → 细节描写方法探究 → 多元成果展示与反馈</t>
  </si>
  <si>
    <t>["AI生图工具", "智能写作助手", "学习数据分析平台", "细节描写方法", "多元评价"]</t>
  </si>
  <si>
    <t>豆包智能写作助手</t>
  </si>
  <si>
    <t>文档中提到“依托讯飞星火教育场景功能，完成教学设计创新升级”</t>
  </si>
  <si>
    <t>学生：习作情节完整率从35%升至92%，细节描写覆盖率从28%升至85%；教师：批改时间从120分钟缩短至40分钟，个性化指导覆盖率从30%提升至100%；学校：实现多元成果展示，提升教学效率。</t>
  </si>
  <si>
    <t>AI素材诊断 → 结构梳理与细节探究 → 自主修改与多元展示 → 学习反馈与提升</t>
  </si>
  <si>
    <t>数据采集层（学习数据分析平台的统计功能）
行为识别层（AI素材诊断与反馈）
画像诊断层（豆包智能写作助手的个性化反馈）
个性化学习层（AI工具辅助写作）</t>
  </si>
  <si>
    <t>通过AI工具的深度融合，提升了写作教学的效率和学生的主动参与，形成可复制的教学模式，强化了学生的主体地位。</t>
  </si>
  <si>
    <t>文档中提到‘讯飞星火智能批阅机在数学、英语等学科作业批改中广泛应用’</t>
  </si>
  <si>
    <t>文档中提到“应用‘讯飞星火助教’模块，协同搭建指标框架”</t>
  </si>
  <si>
    <t>文档中提到“搭配 AI 合成的李白吟诵音频（通过‘讯飞有声’等工具）”</t>
  </si>
  <si>
    <t>第1642号案例_“人工智能+基础教育”典型应用场景案例申报书——桃园市迎泽区桃园小学校聂静.pdf</t>
  </si>
  <si>
    <t>AI赋能童趣创作：小学美术《我和朋友》课程静态造型动态化实践</t>
  </si>
  <si>
    <t>目前已在9个二年级班级（360余名学生）落地，产出AI动态作品275件，班级交流群累计互动超200次。</t>
  </si>
  <si>
    <t>构建了可复制的“传统手工+AI”教学模型，推动基础教育美术课堂从“技能训练”向“创意赋能”转型。</t>
  </si>
  <si>
    <t>静态造型→动态场景→情感传递</t>
  </si>
  <si>
    <t>["动态生成模块", "场景适配模块", "轻量化AI工具", "家校联动机制"]</t>
  </si>
  <si>
    <t>学生：提升创意表达与动态场景构建能力；教师：简化教学流程与提高教学效率；学校：提供可复制的AI融合教学示范。</t>
  </si>
  <si>
    <t>静态造型 → 动态场景生成 → 情感传递</t>
  </si>
  <si>
    <t>数据采集层（动态生成模块、场景适配模块）
行为识别层（学生创作行为分析）
个性化学习层（亲子创作任务）</t>
  </si>
  <si>
    <t>企业产品以“轻量化AI工具”为主，适配普通学校预算需求，整体处于区域内基础教育AI融合应用的先进水平。</t>
  </si>
  <si>
    <t>构建了“实物创作+AI赋能+情感升华”三维教学模式，突破低龄学生AI应用局限，形成可复制的“传统手工+AI”教学模型。</t>
  </si>
  <si>
    <t>文中提到“‘讯飞语记’APP的AI语音评测功能可以将声母、韵母的发音准确度转化为可视化进度条”</t>
  </si>
  <si>
    <t>文档中提到“选用讯飞、阿里云等AI开放平台，让学生体验语音合成”</t>
  </si>
  <si>
    <t>第1643号案例_莆田实验小学-俞喜婷-“人工智能+基础教育”典型应用场景案例申报书.docx</t>
  </si>
  <si>
    <t>以AI为镜，映照计数单位累加本质——《100以内的笔算加减法》教学设计</t>
  </si>
  <si>
    <t>已在小学数学“数与代数”板块展现出良好应用前景，可在同年级100以内加减法教学中直接复制，具备规模化推广潜力。</t>
  </si>
  <si>
    <t>通过多模态动态演示，让低年级学生直观理解“计数单位累加”的数学逻辑，解决了传统教学中抽象概念难以具象讲解的问题，推动基础教育从“知识传授”向“素养培育”的深层变革。</t>
  </si>
  <si>
    <t>需求分析 → 学情诊断与个性化资源生成 → 动态情境建模 → 个性化评价与反馈</t>
  </si>
  <si>
    <t>["自然语言处理", "数据分析", "动画技术", "个性化学习资源生成", "互动答疑"]</t>
  </si>
  <si>
    <t>文档中提到“使用讯飞语音评测工具检测和解读”</t>
  </si>
  <si>
    <t>学生：明晰计数单位累加的动态过程，强化数与运算的关联性，培养初步运算能力与逻辑推理意识；教师：实现精准学情诊断与个性化教学资源推送；学校：提升课堂教学效率与学生数学核心素养。</t>
  </si>
  <si>
    <t>学情诊断 → 动态情境建模 → 个性化资源生成 → 课后评价与反馈</t>
  </si>
  <si>
    <t>数据采集层（学情前测、动态演示）；行为识别层（学情分析与反馈）；画像诊断层（个性化资源生成）；个性化学习层（课后习题与评价报告生成）</t>
  </si>
  <si>
    <t>构建了AI赋能的数感与运算一体化教学模式，打破传统笔算教学的机械训练模式，通过多类AI工具的协同实现了教学的全流程赋能，提升了学情诊断的效率与精准度，促进了学生对数学运算本质的理解。</t>
  </si>
  <si>
    <t>文档中提到“依托校园全覆盖网络与讯飞智慧窗、智能音响等硬件设备”</t>
  </si>
  <si>
    <t>文档中提到“引入讯飞智慧体育课，解决批改负担重、反馈不及时问题”</t>
  </si>
  <si>
    <t>第1645号案例_案例申报书.docx</t>
  </si>
  <si>
    <t>《神奇的“大钟和小钟”》——AI赋能小学音乐课堂的实践探索</t>
  </si>
  <si>
    <t>已在长沙市实验小学和望城区维梓小学试点实施，计划推广至全校1-2年级音乐课堂。</t>
  </si>
  <si>
    <t>通过游戏化探知与分层式学唱模式，提升学生对音乐的理解与参与度，促进跨学科融合，且经济成本低，易于推广。</t>
  </si>
  <si>
    <t>["游戏化学习", "多感官互动", "教学模式创新", "工具适配", "跨学科融合"]</t>
  </si>
  <si>
    <t>文档中提到“人工智能朗读助手‘讯飞智作’，借助人工智能技术展示多样化的朗读风格”</t>
  </si>
  <si>
    <t>学生：提升合唱协调能力与音乐形象感知；教师：减轻重复示范负担，提升课堂效率；学校：形成可推广的AI+音乐教学模式</t>
  </si>
  <si>
    <t>数据采集层（使用希沃蒙层进行背唱抽查）
行为识别层（班级优化大师实时记录学生行为）
个性化学习层（简化工具操作，确保学生专注于音乐）</t>
  </si>
  <si>
    <t>案例已在长沙市实验小学及望城区维梓小学实施，计划在全校推广，整体处于应用探索阶段</t>
  </si>
  <si>
    <t>通过游戏化探知与跨学科创编，打破传统音乐课堂局限，实现合唱教学难点突破与德育渗透</t>
  </si>
  <si>
    <t>海盐高级中学</t>
  </si>
  <si>
    <t>文档中提到“通过研发学科专属智能体，实现对学情的‘CT式扫描’与学习的‘导航式引导’”</t>
  </si>
  <si>
    <t>文档中提到“借助大数据和人工智能技术，为中小学师生提供了丰富的优质教育资源，实现了个性化学习资源的精准推荐”</t>
  </si>
  <si>
    <t>第1646号案例_GenAI支持下的“四有·五品”课堂智能评价典型应用场景案例申报书（南开）.pdf</t>
  </si>
  <si>
    <t>该方案在重庆南开中学教育集团、教共体单位、数字教育联盟学校进行了充分实践，累计辐射40余所学校的100多个教学班，进行了9000多节课堂观察，受益师生累计近3万人，产生成效。</t>
  </si>
  <si>
    <t>生成了教育规律计算化的可行路径，搭建了教育本体价值与数智技术之间的转译桥梁，实现了教育评价从“经验判断”到“循证赋能”的范式重构。</t>
  </si>
  <si>
    <t>["多模态大模型", "语义计算", "Transformer", "向量化嵌入", "因果推断"]</t>
  </si>
  <si>
    <t>文档中提到‘依托“央馆领航社素质课”平台，深度应用其AI功能模块’</t>
  </si>
  <si>
    <t>学生：提升课堂学习效果与参与度；教师：实现精准的教学评价与反馈；学校：形成数据驱动的教学研评闭环，优化课堂生态。</t>
  </si>
  <si>
    <t>数据采集 → 教学行为解构 → 智能评价生成 → 个性化反馈</t>
  </si>
  <si>
    <t>数据采集层（多模态数据同步采集与分析）
行为识别层（教学行为与场域表现解构）
画像诊断层（智能评价维度生成与计算）
个性化学习层（生成个性化测评报告）</t>
  </si>
  <si>
    <t>企业产品以“智能评价工具”为主，学校通过校本化规则实现教学适配，整体处于规模化应用初期。</t>
  </si>
  <si>
    <t>构建了教育规律计算化的可行路径，搭建了教育本体价值与数智技术之间的转译桥梁，实现了教育评价从“经验判断”到“循证赋能”的范式重构。</t>
  </si>
  <si>
    <t>中央电化教育馆</t>
  </si>
  <si>
    <t>文档中提到“引入央馆领航AI工具，将历史人物故事转化为‘可视、可演、可互动’的教学场景”</t>
  </si>
  <si>
    <t>第1647号案例_重庆市沙坪坝区回龙坝镇小学校李清+《经纬承传--空间的联结》.pdf</t>
  </si>
  <si>
    <t>已在实际赛课中验证其有效性，并荣获2025年市级一等奖，具有一定推广研究价值。</t>
  </si>
  <si>
    <t>通过人工智能技术的全程融入，显著增强了教学的有效性与趣味性，提升了教学效果与学习效率。</t>
  </si>
  <si>
    <t>["人工智能", "AI创作工具", "数据分析", "学习行为分析", "教育数字化"]</t>
  </si>
  <si>
    <t>文档中描述“利用虚拟实验平台（如央馆虚拟实验）提供沉浸式VR灭火演练”</t>
  </si>
  <si>
    <t>学生：提升创作热情与学习自信；教师：实现教学模式创新与有效性提升；学校：推动美育课程的数字化转型与教育公平。</t>
  </si>
  <si>
    <t>构建了'文化引领-人工智能AI赋能-创意表达'的新模式，降低了技术使用门槛，实现了城市与农村学生的平等教育机会。</t>
  </si>
  <si>
    <t>文档中提到“选用‘央馆虚拟实验’，https://vlab.eduyun.cn开发‘糖类专题’模块”</t>
  </si>
  <si>
    <t>文档中提到“央馆虚拟实验服务平台，利用计算机、互联网技术，将现实实验中的各类实验资源、操作过程、实验现象等虚拟化的仿真实验。”</t>
  </si>
  <si>
    <t>文档中提到“借助央馆虚拟实验教学服务系统中的3D实验资源辅助学习”</t>
  </si>
  <si>
    <t>文档中提到‘依托中央电化教育馆虚拟实验平台，开展了一系列虚实融合的混合式教学实践’</t>
  </si>
  <si>
    <t>第1648号案例_附件2：从“零背景”到“富场景”：人工智能助力小学语文《自相矛盾》教学的突破路径.docx</t>
  </si>
  <si>
    <t>在试点学校已取得显著成果，整体处于规模化推广初期</t>
  </si>
  <si>
    <t>通过AI深度赋能，实现课堂认知节奏、教学流程结构与主体角色关系的系统性变革，显著提升学生参与度与理解能力。</t>
  </si>
  <si>
    <t>AI破壁还原历史语境 → AI搭台角色共演 → AI赋能迁移创新</t>
  </si>
  <si>
    <t>["语音识别", "图像生成", "情境模拟", "互动反馈", "自然语言处理"]</t>
  </si>
  <si>
    <t>文档中提到“作为中央电化教育馆虚拟实验试点校，本案例以‘人工智能+虚拟实验’为核心技术支撑，依托央馆虚拟实验平台”</t>
  </si>
  <si>
    <t>学生：提升文言文理解能力与学习兴趣；教师：增强课堂互动与教学效果；学校：推动教育教学模式创新。</t>
  </si>
  <si>
    <t>数据采集层（AI生成图文与语音，构建交互场景）
行为识别层（AI角色扮演与学生互动）
个性化学习层（AI反馈与创意生成）</t>
  </si>
  <si>
    <t>AI工具在文言文教学中应用尚处于试点阶段，取得显著成果，存在推广潜力。</t>
  </si>
  <si>
    <t>通过AI深度融入，实现课堂认知节奏、教学结构与角色关系的系统性变革，提升学生参与度与思维能力。</t>
  </si>
  <si>
    <t>第1649号案例_重庆树人凤天小学+姜永宏+“AI赋能少儿美术家风家训传承与创新实践”典型应用场景案例申报书.pdf</t>
  </si>
  <si>
    <t>本案例被列为重庆市教育科学“十四五”规划2025年度青年课题，整体处于探索与实施阶段。</t>
  </si>
  <si>
    <t>首次将数智技术与少儿美育深度耦合，以“赋能家风传承”为核心目标，丰富了儿童认知发展理论，形成可推广的“数智化+美育”的育人范式。</t>
  </si>
  <si>
    <t>文档中提到‘团队利用央馆智能研修平台，采用无感知、伴随性的数据采集方式进行课堂观察’</t>
  </si>
  <si>
    <t>学生：增强文化自信、提升审美能力与创新思维；教师：实现跨学科协同教学；学校：形成可推广的数智化美育育人范式。</t>
  </si>
  <si>
    <t>技术赋能 → 美育创新 → 文化传承</t>
  </si>
  <si>
    <t>数据采集层（少儿家风家训-数智技术认知观察量表）
行为识别层（儿童语言创编与故事文本生成）
个性化学习层（3D打印与定格动画制作）</t>
  </si>
  <si>
    <t>企业产品以'技术赋能传统文化教育'为主，整体处于探索与推广阶段。</t>
  </si>
  <si>
    <t>首次将数智技术与少儿美育深度耦合，形成跨学科协同的三阶递进美育模式，解决传统家风传承形式化与技术应用浅表化的问题。</t>
  </si>
  <si>
    <t>文档中提到“深度挖掘并整合了学校已有的央馆智能研修平台”</t>
  </si>
  <si>
    <t>文档中提到“依托智能研修平台数据（A-Data）进行协同循证”</t>
  </si>
  <si>
    <t>第1650号案例_1650（饶智伟）“人工智能+基础教育”典型应用场景案例.pdf</t>
  </si>
  <si>
    <t>点阵笔赋能六年级综合实践活动课堂汇报评价</t>
  </si>
  <si>
    <t>广州市天河区</t>
  </si>
  <si>
    <t>本案例为跨学科实践课程的数字化转型提供了可借鉴的路径，处于推广阶段。</t>
  </si>
  <si>
    <t>首次将点阵笔技术应用于跨学科实践课程，构建了“数据驱动评价-动态调整教学”的闭环模型，显著提升了学生的参与深度与协作效率。</t>
  </si>
  <si>
    <t>课前设计 → 课中评价 → 课后反思</t>
  </si>
  <si>
    <t>["即时数据采集", "互动评价", "个性化学习报告", "协作探究", "动态调整教学"]</t>
  </si>
  <si>
    <t>文档中提到“依托央馆智能研修平台，构建‘智能+教研’新生态”</t>
  </si>
  <si>
    <t>学生：提升参与度与问题解决能力；教师：精准调整教学策略；学校：提供可复制的技术赋能实践模型。</t>
  </si>
  <si>
    <t>数据采集层（即时数据采集与互动评价）
行为识别层（学生参与度与评价反馈分析）
画像诊断层（个性化学习报告生成）</t>
  </si>
  <si>
    <t>首次将点阵笔技术应用于跨学科实践课程，构建了“数据驱动评价-动态调整教学”的闭环模型，显著提升学生的参与深度与协作效率。</t>
  </si>
  <si>
    <t>第1651号案例_1651”人工智能+基础教育“典型应用场景案例——南开区汾水道小学  张睿.pdf</t>
  </si>
  <si>
    <t>让AI技术赋能活动中的“赞”礼——《心灵密码：为你点赞》心理课案例</t>
  </si>
  <si>
    <t>课程以“辅助而非主导”为原则，提供了可复制的“技术+情境”解决方案，已在校内推广应用。</t>
  </si>
  <si>
    <t>AI技术深度融入教学闭环，通过动态视频与可视化反馈，强化学生的情感共鸣与积极体验，创新了心理健康教育的教学模式。</t>
  </si>
  <si>
    <t>AI情境创设 → 认知冲突制造 → AI即时反馈 → 积极体验强化</t>
  </si>
  <si>
    <t>["AI视频生成", "即时反馈系统", "情境创设工具", "可视化处理技术"]</t>
  </si>
  <si>
    <t>文档中提到“学校于2022年引入央馆智能研修平台，旨在通过信息化手段构建创新教研模式”</t>
  </si>
  <si>
    <t>学生：感知赞美力量，培育人际交往中的积极心态；教师：实现情境创设与即时反馈的有效结合；学校：提供可复制的心理健康教育模式。</t>
  </si>
  <si>
    <t>AI情境创设 → AI即时反馈 → 线上赞美墙</t>
  </si>
  <si>
    <t>数据采集层（AI漫画视频生成工具、AI图片生成工具）
行为识别层（情绪共鸣分析）
个性化学习层（即时生成反馈、可视化纪念物）</t>
  </si>
  <si>
    <t>企业产品以“AI辅助教学工具”为主，学校多通过校本化规则实现教学适配，整体处于规模化应用初期。</t>
  </si>
  <si>
    <t>通过AI生成的动态漫画视频与可视化赞美符号，增强学生对情境的共情能力与积极情绪的记忆，创新了心理健康教育的教学模式。</t>
  </si>
  <si>
    <t>文档中提到‘央馆AI科学实验平台通过智能化工具为教师提供实验方案模板、课程标准分析和教学目标匹配建议’</t>
  </si>
  <si>
    <t>第1652号案例_1652《三角形的内角与外角》人工智能教育案例.docx</t>
  </si>
  <si>
    <t>AI 赋能三角形认知 助力筑牢几何基础</t>
  </si>
  <si>
    <t>呼和浩特</t>
  </si>
  <si>
    <t>通过动态化演示与引导式探究，提升学生对三角形内角和、外角性质的理解与应用能力，促进自主学习与探究。</t>
  </si>
  <si>
    <t>概念与定理理解 → 自主探究 → 错题归因 → 个性化资源推送</t>
  </si>
  <si>
    <t>["动态素材生成", "引导式提问", "图像识别", "个性化学习推送", "数据统计与分析"]</t>
  </si>
  <si>
    <t>文档中提到“依托‘央广领航社’平台，本案例精心设计了四大AI教学模块”</t>
  </si>
  <si>
    <t>学生：夯实几何基础、提升逻辑推理能力；教师：实现精准诊断与个性化指导；学校：提升整体教学效果与学生学习兴趣。</t>
  </si>
  <si>
    <t>数据采集层（动态素材生成、图像识别）；行为识别层（学习过程分析、错题归因）；画像诊断层（个性化学习方案生成）</t>
  </si>
  <si>
    <t>通过动态化演示与引导式提问，促进学生主动探究与深度理解，同时利用AI进行精准的错题分析与个性化资源推送，提升学习效果。</t>
  </si>
  <si>
    <t>文档中提到“阳光树屋AI智能体”通过AI智能筛查和干预，提升心理健康评估的效率和准确性。</t>
  </si>
  <si>
    <t>第1653号案例_1653李玉梅 小学硬笔书法微课堂的实践应用.docx</t>
  </si>
  <si>
    <t>通过多媒体教学手段和个性化教学，结合文化传承，提升学生的书法技能和文化素养，形成适合小学生学习发展规律的系统学习内容。</t>
  </si>
  <si>
    <t>视频制作与呈现 → 学习内容阶梯式上升 → 个性化教学与评估 → 文化传承与实践结合</t>
  </si>
  <si>
    <t>["视频制作", "多媒体教学", "个性化教学", "文化传承", "游戏化机制"]</t>
  </si>
  <si>
    <t>硬笔书法微课堂</t>
  </si>
  <si>
    <t>网页版应用</t>
  </si>
  <si>
    <t>文档中描述‘利用Deepseek开发网页版的杨辉三角性质探究小程序’</t>
  </si>
  <si>
    <t>学生：提升书写技能、增强文化素养；教师：提高教学专业能力；学校：形成可持续的书法教育模式。</t>
  </si>
  <si>
    <t>视频制作 → 教学内容呈现 → 学习反馈与评估 → 个性化教学</t>
  </si>
  <si>
    <t>数据采集层（视频内容制作与编辑）
行为识别层（学生书写行为分析）
个性化学习层（基于反馈的个性化教学）</t>
  </si>
  <si>
    <t>本案例适用于农村地区的书法教育，整体处于推广与应用阶段，具有较高的适配性。</t>
  </si>
  <si>
    <t>通过多媒体教学手段和游戏化机制，提升学生的学习兴趣和参与度，实现个性化教学与文化传承的结合。</t>
  </si>
  <si>
    <t>文档中提到“杨绫大脑以互联网为基础设施，通过全面实时收集、汇聚、分析来自教育教学的海量数据”</t>
  </si>
  <si>
    <t>第1654号案例_1654王彦合  《沙锤沙沙三角叮叮—趣味打击乐展览馆》：VR与AI赋能的小学音乐互动教学实践.docx</t>
  </si>
  <si>
    <t>沙锤沙沙三角叮叮—趣味打击乐展览馆</t>
  </si>
  <si>
    <t>已在校内及区域内多所学校应用，深受学生喜爱，具备规模化推广潜力</t>
  </si>
  <si>
    <t>通过VR与AI技术的结合，创造了高互动性和趣味性的音乐学习环境，提升了学生的音乐核心素养和信息素养。</t>
  </si>
  <si>
    <t>VR场景构建 → AI角色创设 → 多媒体深度融合 → 应用优化</t>
  </si>
  <si>
    <t>["虚拟现实技术", "人工智能交互", "多媒体处理技术", "绿幕抠像技术", "视频分身技术"]</t>
  </si>
  <si>
    <t>洋葱学园</t>
  </si>
  <si>
    <t>学校与洋葱学园合作，引入其AI课堂系统，该系统涵盖数字课程、同步题库、任务布置等功能模块</t>
  </si>
  <si>
    <t>数据采集层（VR场景构建、AI角色交互）
行为识别层（学生互动与参与度分析）
个性化学习层（虚拟实操训练、创造性活动）</t>
  </si>
  <si>
    <t>构建了混合式教学模式，实现了高参与度、高互动性的课堂新样态，突破了传统音乐教学的局限，探索了AI在美育教学中的有效路径。</t>
  </si>
  <si>
    <t>文档中提到“学校与洋葱学园合作，引入其 AI 课堂系统”</t>
  </si>
  <si>
    <t>文档中描述“可自动整合课堂答题数据与日常作业记录，生成学生个人知识档案。”</t>
  </si>
  <si>
    <t>第1655号案例_1655“人工智能＋基础教育”典型应用场景案例申报书---安丘市实验小学.pdf</t>
  </si>
  <si>
    <t>AI赋能小学数学评课创新路径研究</t>
  </si>
  <si>
    <t>安丘市</t>
  </si>
  <si>
    <t>该模式为“教学评一体化”提供了可复制、可推广的数字化教研新范式，已在校内推广，取得显著成效。</t>
  </si>
  <si>
    <t>通过AI技术的介入，提升了评课的精准度与教学质量，形成了教师提问水平的动态评估模型，推动了教研活动的科学化与数据驱动。</t>
  </si>
  <si>
    <t>教师提问策略与机制评估 → 学生课堂参与及表现量化 → 数据报告生成与改进建议</t>
  </si>
  <si>
    <t>["AI大模型", "行为捕捉技术", "数据可视化", "教学视频解析", "智能图表生成"]</t>
  </si>
  <si>
    <t>文档中提到“用氧气传感器测量不同条件下氧气释放速率，让化学计量直观化”</t>
  </si>
  <si>
    <t>学生：提升课堂参与度与表现；教师：提高提问策略与反馈质量；学校：实现精准教研与教学质量提升。</t>
  </si>
  <si>
    <t>教学行为数字化解析 → 教师提问策略评估 → 学生课堂表现量化 → 改进建议生成</t>
  </si>
  <si>
    <t>数据采集层（行为捕捉技术、课堂录播系统）
行为识别层（教师提问策略分析、学生参与度评估）
画像诊断层（教师提问水平动态雷达图生成）</t>
  </si>
  <si>
    <t>企业产品以“AI辅助课堂教学”为主，学校通过数字技术实现教学评估，整体处于探索与应用阶段。</t>
  </si>
  <si>
    <t>通过AI技术实现教学评课的精准化与系统化，推动教师提问策略与学生参与表现的全面评估，形成可复制的数字化教研新范式。</t>
  </si>
  <si>
    <t>文档中提到“饲养区部署民用级夜视智能摄像头”</t>
  </si>
  <si>
    <t>文档中提到“借助一教一学纸笔互动系统实现作业分层推送与AI辅助批改”</t>
  </si>
  <si>
    <t>第1656号案例_1656周豹林 基于“国家平台+人工智能”的小学语文教学设计实践与探究.docx</t>
  </si>
  <si>
    <t>通过国家平台与人工智能结合的教学设计模式，正在逐步推广，处于应用探索阶段。</t>
  </si>
  <si>
    <t>将国家平台与人工智能深度结合，实现了教学设计的个性化与精准化，提升了教师的教学能力与课堂效果。</t>
  </si>
  <si>
    <t>国家平台资源使用 → 教师备课优化 → 个性化教学设计 → 课堂实施与反馈</t>
  </si>
  <si>
    <t>["人工智能算法", "教学设计优化", "视频课程分析", "学习行为分析", "生成式人工智能"]</t>
  </si>
  <si>
    <t>文档中提到“借助‘一起长大’APP，教师可以将各项教育教学活动计划、通知及反馈发送到平台‘通知分享’板块”</t>
  </si>
  <si>
    <t>学生：提升学习兴趣与自信心；教师：提高备课效率与教学设计能力；学校：推动教育资源的精准化与个性化应用。</t>
  </si>
  <si>
    <t>数据采集层（教师备课数据与学生反馈的多模态数据收集）
行为识别层（教师教学设计与学生学习行为的对比分析）
画像诊断层（基于教学设计与学生表现生成个性化学习画像）</t>
  </si>
  <si>
    <t>企业产品以“教学支持工具”为主，学校通过国家平台实现教学适配，整体处于推广应用阶段。</t>
  </si>
  <si>
    <t>通过结合国家平台与人工智能，形成了“一课三备”的备课模式，提升了教师的个性化教学能力与课堂互动效果。</t>
  </si>
  <si>
    <t>文档中提到“依托‘一起长大’APP，通过人工智能技术整合幼儿成长数据，构建分析与预警系统”</t>
  </si>
  <si>
    <t>第1657号案例_1657李豆 基于已有 AI 软件与现有教学设备的乡村小学课堂优化案例.docx</t>
  </si>
  <si>
    <t>基于已有 AI 软件与现有教学设备的乡村小学课堂优化案例</t>
  </si>
  <si>
    <t>木垒县新户镇</t>
  </si>
  <si>
    <t>目前该案例已在学校3-6年级试点运行，覆盖多学科，累计开展已有AI软件辅助的课堂活动86节，试点成效显著。</t>
  </si>
  <si>
    <t>通过已有AI软件优化课堂评价与活动设计，帮助农牧区学生弥补学习中的衔接断层，提升表达与学科学习能力，有效缩小城乡教育鸿沟。</t>
  </si>
  <si>
    <t>已有AI软件适配 → 课堂活动设计与实时评价 → 学生参与度提升 → 个性化学习支持</t>
  </si>
  <si>
    <t>["AI课堂评价软件", "智能助教工具", "VR活动适配软件", "多媒体教学系统", "数据可视化"]</t>
  </si>
  <si>
    <t>课后教师借助“一起作业”APP设计分层练习，以情境化任务、智能诊断、游戏化激励设计。</t>
  </si>
  <si>
    <t>学生：提升课堂参与度与国通语表达能力；教师：减少课后评价整理时间，提升教学针对性；学校：推动智慧教育建设，缩小城乡教育鸿沟。</t>
  </si>
  <si>
    <t>已有AI软件适配 → 课堂活动设计优化 → 实时评价记录 → 个性化反馈与辅导</t>
  </si>
  <si>
    <t>数据采集层（课堂活动表现记录）
行为识别层（参与度与表达能力分析）
画像诊断层（个性化学习状态反馈）
个性化学习层（分层练习题生成）</t>
  </si>
  <si>
    <t>企业产品以“学习支持工具”为主，学校通过已有设备与软件进行教学适配，整体处于初步应用阶段。</t>
  </si>
  <si>
    <t>通过已有AI软件的轻量化适配，形成“一系统多功能”的智慧课堂软件生态，教师可在多媒体电脑上完成全流程教学，提升课堂互动与评价效率。</t>
  </si>
  <si>
    <t>国通语</t>
  </si>
  <si>
    <t>智能助教工具</t>
  </si>
  <si>
    <t>文档中提到‘教师利用一体化AI平台进行学情分析和项目框架搭建’</t>
  </si>
  <si>
    <t>文档中提到“通过壹教云线上作业提交平台，广泛收集学生作业数据”</t>
  </si>
  <si>
    <t>第1658号案例_1658田娜娜 智慧平台赋能“乐德生态课堂”变革的实践探索.docx</t>
  </si>
  <si>
    <t>智慧平台赋能“乐德生态课堂”变革的实践探索</t>
  </si>
  <si>
    <t>该模式已在多所学校推广应用，处于区域内基础教育数字化应用先进水平</t>
  </si>
  <si>
    <t>通过数字技术实现了教学模式的创新重构，以学生为中心，构建了多元立体评价体系，促进了教育公平。</t>
  </si>
  <si>
    <t>问卷—诊断—研讨—学习—引领—重构 → 乐德课堂模式重构 → 数字技术应用与评价体系构建</t>
  </si>
  <si>
    <t>["5G网络", "AI工具", "VR情境创设", "纳米黑板", "教育数据整合"]</t>
  </si>
  <si>
    <t>文档中描述“基于钉钉‘宜搭’低代码平台，自主开发了多款契合德育场景的轻应用”</t>
  </si>
  <si>
    <t>学生：提升学习动机与兴趣，促进全面发展；教师：优化备课与教学策略，提升教学质量；学校：实现教育模式创新与资源整合。</t>
  </si>
  <si>
    <t>问卷诊断 → 教学研讨 → 数字技术应用 → 评价体系构建 → 教学模式重构</t>
  </si>
  <si>
    <t>数据采集层（实时分析学生表现）
行为识别层（课堂互动模式分析）
画像诊断层（学生多维度评价体系）</t>
  </si>
  <si>
    <t>重构课堂模式与评价体系，借助数字技术实现教学的高效调配与管理，促进教育公平与学生全面发展。</t>
  </si>
  <si>
    <t>文档中描述“开发移动端图像采集系统，支持教材、习题册等纸质资源的快速数字化”</t>
  </si>
  <si>
    <t>第1659号案例_1659《智慧教育平台赋能小学生语文核心素养培养对策分析》论文.docx</t>
  </si>
  <si>
    <t>智慧教育平台赋能小学生语文核心素养培养对策分析</t>
  </si>
  <si>
    <t>通过智慧教育平台的应用，结合建构主义、多元智能与联通主义理论，构建“三链六步”教学模式，提升小学生语文核心素养的培养效果。</t>
  </si>
  <si>
    <t>智慧教育平台应用 → 学情分析 → 资源推送 → 个性化教学 → 智能评价 → 教学改进</t>
  </si>
  <si>
    <t>["学习行为分析", "个性化学习资源推荐", "智能评价系统", "数据分析与反馈", "虚拟现实技术"]</t>
  </si>
  <si>
    <t>移动应用</t>
  </si>
  <si>
    <t>学生：提升语文核心素养与学习能力；教师：优化教学方法与提升教学效率；学校：构建高效的语文课堂教学模式</t>
  </si>
  <si>
    <t>学情分析 → 情境创设 → 分层教学 → 实践活动 → 智能评价 → 拓展延伸</t>
  </si>
  <si>
    <t>数据采集层（学习行为数据采集与分析）
行为识别层（学习状态与能力识别）
画像诊断层（个性化学习画像生成）
个性化学习层（智能反馈与资源推送）</t>
  </si>
  <si>
    <t>通过“三链六步”教学模式，结合智慧教育平台的应用，实现个性化、针对性的语文教学，提升学生的学习主动性与核心素养</t>
  </si>
  <si>
    <t>第1660号案例_1660陈春燕-文画互通·AI情境再现助评法-人工智能案例.docx</t>
  </si>
  <si>
    <t>文画互通·AI情境再现助评法</t>
  </si>
  <si>
    <t>该模式已在我校四、五年级稳定实施，具备在广大普通中小学，特别是资源相对薄弱地区快速复制的潜力，规模化推广前景广阔。</t>
  </si>
  <si>
    <t>通过将文字可视化，提升学生写作兴趣与表达能力，优化教师评讲模式，形成了教与学相互促进的良性循环。</t>
  </si>
  <si>
    <t>文字输入 → 场景生成 → 课堂互动 → 反馈与改进</t>
  </si>
  <si>
    <t>["自然语言处理", "计算机视觉", "用户交互设计", "教育数据分析"]</t>
  </si>
  <si>
    <t>文档中提到‘学生通过配套APP接收个性化训练任务并提交完成情况’</t>
  </si>
  <si>
    <t>学生：提升写作兴趣与表达能力；教师：优化评讲模式，减轻批改负担；学校：推动技术赋能基础教育创新。</t>
  </si>
  <si>
    <t>文字输入 → 场景生成 → 评讲反馈 → 写作提升</t>
  </si>
  <si>
    <t>数据采集层（文字输入与场景生成）
行为识别层（学生表达与反馈分析）
画像诊断层（生成画面与写作质量对比）</t>
  </si>
  <si>
    <t>企业产品以“教学辅助工具”为主，学校通过技术应用实现教学创新，整体处于逐步推广阶段。</t>
  </si>
  <si>
    <t>通过将文字可视化，构建新的评讲模式，形成教师与AI协同的教学结构，提升学生的语言表达能力与写作热情。</t>
  </si>
  <si>
    <t>第1661号案例_1661从“声音密码”到“信息快报”：小学AI通识课的“做思融合”实践.docx</t>
  </si>
  <si>
    <t>从“声音密码”到“信息快报”：小学AI通识课的“做思融合”实践</t>
  </si>
  <si>
    <t>案例已在校内及区域教研中成功实施，具备规模化推广的条件</t>
  </si>
  <si>
    <t>通过将成熟的语音识别技术与免费可视化工具进行低成本、高效益的教学组合，实现了抽象原理的直观呈现，为资源普通的中小学提供了技术应用的典范。</t>
  </si>
  <si>
    <t>需求分析 → 技术选型与教学设计 → 应用优化与实践 → 案例创新突破</t>
  </si>
  <si>
    <t>["语音识别", "特征提取", "模式匹配", "游戏化教学", "探究式学习"]</t>
  </si>
  <si>
    <t>文档中提到“线上巴蜀开发出了平板端的‘移动助手’智能教学助手工具”</t>
  </si>
  <si>
    <t>学生：理解技术背后的基本原理，培养批判性思维和人机协同解决问题的意识；教师：实现教学目标的有效达成；学校：形成可复制的AI教育教学模式。</t>
  </si>
  <si>
    <t>数据采集层（语音识别工具的使用与数据记录）
行为识别层（学生对AI工具的使用与反馈）
画像诊断层（学生理解与应用能力的评估）</t>
  </si>
  <si>
    <t>案例已在校内及区域教研中成功实施，具有较高的可复制性，整体处于推广阶段。</t>
  </si>
  <si>
    <t>创新性地将“具身操作”与“思维建构”深度融合，形成了“在验证中理解、在应用中思辨”的教学闭环，提供了低成本、高效益的AI教育教学模式。</t>
  </si>
  <si>
    <t>在线音频可视化工具</t>
  </si>
  <si>
    <t>文档中提到“平板端的‘移动助手’智能教学助手工具，融合人工智能技术，让课堂教学变得便捷、精准”</t>
  </si>
  <si>
    <t>第1663号案例_1663江梦涵+天津市北辰区荣馨小学+关于征集“人工智能 基础教育”典型应用场景案例》.docx</t>
  </si>
  <si>
    <t>通过AI技术将抽象诗歌具象化，提升学生的学习兴趣和参与度，促进诗歌教学的转型。</t>
  </si>
  <si>
    <t>AI动态课件制作 → 简易AI问答系统 → 课堂导入优化 → 字词教学优化 → 诗歌意境理解优化 → 创作与表达优化</t>
  </si>
  <si>
    <t>["在线AI绘图", "AI合成音频", "AI问答系统", "动态水墨画生成", "互动游戏设计"]</t>
  </si>
  <si>
    <t>学生：提升对古典诗歌的理解能力和综合素养；教师：减轻教学负担，提升教学质量；学校：形成可复制的AI赋能教学模式。</t>
  </si>
  <si>
    <t>AI动态课件制作 → 个性化学习内容推送 → 课堂互动形式丰富</t>
  </si>
  <si>
    <t>数据采集层（在线AI绘图工具生成动态水墨画）
行为识别层（AI问答系统快速解答学生疑问）
个性化学习层（个性化内容推送与互动游戏）</t>
  </si>
  <si>
    <t>该案例处于积极探索阶段，适用于资源有限的学校，整体处于推广初期。</t>
  </si>
  <si>
    <t>构建四阶教学模式，整合AI生成的多媒体资源，提升学生学习兴趣和课堂参与度，打破传统教学模式。</t>
  </si>
  <si>
    <t>文档中提到“用亿图图示AI版（可视化生成）”</t>
  </si>
  <si>
    <t>第1664号案例_1664江山市城北小学+刘洋+AI赋能小学低段音乐课堂节奏练习的实践案例 ——以三年级识谱与音乐表达训练为例15857068006 (1).docx</t>
  </si>
  <si>
    <t>AI赋能小学低段音乐课堂节奏练习的实践案例</t>
  </si>
  <si>
    <t>当前案例已在本校3个三年级班级（120名学生）应用，覆盖节奏认知、练习、表达全流程，预计1年内可覆盖本区域50%的小学低段音乐课堂。</t>
  </si>
  <si>
    <t>通过AI工具实现节奏教学的具象化与互动化，提升学生参与度与学习兴趣，同时提供即时反馈，解决传统教学的滞后问题。</t>
  </si>
  <si>
    <t>节奏认知 → 节奏练习 → 节奏表达 → 个性化巩固</t>
  </si>
  <si>
    <t>["互动课件制作", "音效生成", "动画制作", "即时反馈系统", "游戏化设计"]</t>
  </si>
  <si>
    <t>文档中提到“学生将线稿导入亦心 AI 闪绘，尝试增强写实、极致色彩两种模式”</t>
  </si>
  <si>
    <t>学生：掌握基础节奏型，提升节奏表达准确性与音乐学习兴趣；教师：实现即时反馈与个性化指导；学校：形成可复制的AI+音乐教学模式。</t>
  </si>
  <si>
    <t>节奏认知 → 节奏练习 → 节奏表达</t>
  </si>
  <si>
    <t>数据采集层（互动课件制作、音效生成）
行为识别层（学生节奏演奏监测）
个性化学习层（即时反馈与纠正）</t>
  </si>
  <si>
    <t>企业产品以网页端AI工具为主，适合小学低段音乐教学，整体处于初步应用阶段</t>
  </si>
  <si>
    <t>构建了'AI+多感官互动'的节奏教学模式，突破了传统教学的局限，提升了学生参与度与学习效果，同时选用低门槛的网页端AI工具，降低了教师的技术要求。</t>
  </si>
  <si>
    <t>浙江易点慧教育科技有限公司</t>
  </si>
  <si>
    <t>文档中提到‘依托“易点慧”学习机智能交互、实时反馈等特性，搭建多维支架’</t>
  </si>
  <si>
    <t>易点慧AI</t>
  </si>
  <si>
    <t>文档中提到“本案例深度融合‘易点慧’听说型学习机，构建了数据驱动的‘教学评’一体化教学模式。”</t>
  </si>
  <si>
    <t>第1665号案例_1665金凤区第十八小学+任秀荣+AI赋能小学英语跨学科融合教学数字公民核心素养的培育路径与实践 (2).pdf</t>
  </si>
  <si>
    <t>AI赋能小学英语跨学科融合教学数字公民核心素养的培育路径与实践</t>
  </si>
  <si>
    <t>金凤区</t>
  </si>
  <si>
    <t>通过跨学科融合教学，显著提升学生的语言能力、数字素养和跨文化意识，培养具备数字公民素养的学习者。</t>
  </si>
  <si>
    <t>人工智能工具应用 → 跨学科项目设计与实施 → 学习成果评估与反馈 → 教学模式优化</t>
  </si>
  <si>
    <t>["人工智能工具", "项目化学习", "跨学科融合", "数据分析", "AR技术"]</t>
  </si>
  <si>
    <t>文档中提到“配一套‘易点慧’AI交互学习设备，轻量升级课堂教学”</t>
  </si>
  <si>
    <t>学生：语言能力提升37%，数字工具使用信心提升45%；教师：实现跨学科教学的有效融合；学校：形成可复制的AI+跨学科教学模式</t>
  </si>
  <si>
    <t>资料检索 → 信息验证与整合 → 英文草稿生成 → AR场景创建 → 成果展示</t>
  </si>
  <si>
    <t>数据采集层（资料检索与整理工具）
行为识别层（信息验证与对比）
画像诊断层（学生语言能力与数字素养评估）
个性化学习层（基于AI工具的个性化反馈）</t>
  </si>
  <si>
    <t>通过AI技术实现英语与科学、美术等学科的融合，提升学生综合素养，促进数字公民意识的培养</t>
  </si>
  <si>
    <t>文档中描述“‘易点慧AI语音型智能互动教室’应用AI技术赋能，搭建数智课堂环境”</t>
  </si>
  <si>
    <t>文档中提到“借助 AI 技术实时记录、分析学生五育表现，以积分兑换激励学生”</t>
  </si>
  <si>
    <t>毅美积分系统</t>
  </si>
  <si>
    <t>第1666号案例_1666金凤区第十八小学宋荣数智技术赋能下折线统计图教学情境化建构申报书.pdf</t>
  </si>
  <si>
    <t>数智技术赋能下折线统计图教学的情境化建构</t>
  </si>
  <si>
    <t>当前已在学校五年级数学课堂应用，处于规模化推广阶段</t>
  </si>
  <si>
    <t>首创“动画情境+生活任务+数智技术”融合模式，提升学生参与度与数据分析能力。</t>
  </si>
  <si>
    <t>情境导入 → 知识探究 → 实践操作 → 应用拓展</t>
  </si>
  <si>
    <t>["数据可视化", "实时互动技术", "多模态学习", "人工智能助手"]</t>
  </si>
  <si>
    <t>文档中提到“音创未来是国内首个实现‘AI感知-认知孪生-跨学科共创’全链闭环的STEAM美育解决方案”</t>
  </si>
  <si>
    <t>学生：掌握折线统计图绘制方法与应用价值，提升数据分析能力；教师：实现课堂互动与精准反馈；学校：提供可复制的情境化教学模式。</t>
  </si>
  <si>
    <t>智慧教室硬件 → 技术平台（希沃易课堂、睿知云） → 情境化教学设计 → 学习效果评估</t>
  </si>
  <si>
    <t>数据采集层（智慧教室硬件、交互式智能学生平板）
行为识别层（课堂互动分析、学生参与度监测）
画像诊断层（学生数据分析与反馈）</t>
  </si>
  <si>
    <t>当前已在学校五年级数学课堂应用，整体处于规模化推广阶段，具备较高的应用价值与社会效益。</t>
  </si>
  <si>
    <t>创新的“动画情境+生活任务+数智技术”融合模式，提升学生参与度与学习兴趣，实现知识的实际应用与迁移。</t>
  </si>
  <si>
    <t>文档中提到‘利用音控AI软件，将儿歌输入歌词的位置’</t>
  </si>
  <si>
    <t>音控AI</t>
  </si>
  <si>
    <t>第1667号案例_1667李尚卿 指尖上的数学 AI赋能剪纸艺术中的对称与旋转.docx</t>
  </si>
  <si>
    <t>通过‘剪纸生花APP’与‘豆包智能体’的双擎驱动，实现数学、美术、信息技术与传统文化的深度融合，提升学生对数学概念的掌握程度及学习兴趣。</t>
  </si>
  <si>
    <t>["生成式AI", "对话式AI", "图像识别技术", "非遗知识问答系统", "个性化学习系统"]</t>
  </si>
  <si>
    <t>文档中提到“引入‘音浪弹力球’系统，将学生的朗读声实时转化为虚拟弹力球在班级共享屏幕上跳动。”</t>
  </si>
  <si>
    <t>学生：精准理解并应用轴对称与旋转概念，提升空间想象力与动手能力；教师：提升教学效率与学生参与度；学校：形成可复制的跨学科教学范式。</t>
  </si>
  <si>
    <t>需求分析 → 技术整合与个性化应用 → 教学流程融合实践</t>
  </si>
  <si>
    <t>数据采集层（剪纸生花APP生成个性化图样）；行为识别层（豆包智能体回答学生问题）；画像诊断层（智能体对作品进行综合评价）</t>
  </si>
  <si>
    <t>企业产品以“学习支持工具”为主，具备在全国范围内快速规模化推广的潜力，整体处于应用探索阶段。</t>
  </si>
  <si>
    <t>构建了‘双擎驱动、三评一体、四融合’的智慧教学新范式，实现了数学、美术、信息技术与中华优秀传统文化的深度融合，形成了良好的家校共育氛围。</t>
  </si>
  <si>
    <t>文档中提到《音乐创意小助手》是专为信息科技与音乐融合教学设计的智能教育工具。</t>
  </si>
  <si>
    <t>第1668号案例_1668刘国华+天津市北辰区荣馨小学 +智联课堂：AI驱动下数学互动教学实践探索——以三年级《混合运算》为例.docx</t>
  </si>
  <si>
    <t>当前该模式已具备小规模试点基础，具备向城乡学校规模化推广的潜力</t>
  </si>
  <si>
    <t>构建了'导入—新授—练习—总结'全流程AI赋能的课堂范式，形成了数据驱动、动态交互的新型教学模式。</t>
  </si>
  <si>
    <t>数据模型构建 → 课堂互动数据采集与分析 → 个性化学习路径推荐 → 实时反馈与动态调整</t>
  </si>
  <si>
    <t>["语音合成", "动作捕捉", "实时渲染技术", "自然语言处理", "深度学习"]</t>
  </si>
  <si>
    <t>文档中提到“开发音乐助手智能体，并提示学生创编素材的情绪以及意境”</t>
  </si>
  <si>
    <t>学生：提升运算能力与理解迁移；教师：提高课堂管理与教学效率；学校：推动教育公平与个性化教学。</t>
  </si>
  <si>
    <t>数据采集与分析 → AI数字人导入 → 互动练习与反馈 → 个性化总结与调整</t>
  </si>
  <si>
    <t>数据采集层（课堂互动数据采集与分析）
行为识别层（学生表现评价与反馈）
画像诊断层（学生学习画像构建）
个性化学习层（动态调整题目难度与内容）</t>
  </si>
  <si>
    <t>当前该模式已具备小规模试点基础，具备向城乡学校规模化推广的潜力，整体处于常态化应用阶段。</t>
  </si>
  <si>
    <t>构建了全流程AI赋能的课堂范式，打破传统线性结构，实现数据驱动、动态交互的新型教学模式，提升了课堂参与度与学习兴趣。</t>
  </si>
  <si>
    <t>文档中提到“利用音频发生器、phyphox等智能软件，化微观质点振动为宏观图形。”</t>
  </si>
  <si>
    <t>文档中提到“基于AI支撑实施的学生素养多维评价，借力‘英才之星’多维评价系统”</t>
  </si>
  <si>
    <t>英才之星多维评价系统</t>
  </si>
  <si>
    <t>文档中提到“使用英荔AI训练平台进行图像分类模型训练”</t>
  </si>
  <si>
    <t>第1669号案例_1669宁夏回族自治区银川市金凤区第十八小学韩子玥AI融合“研学情境+递进任务”：小学语文《海底世界》教学创新案例.pdf</t>
  </si>
  <si>
    <t>当前该案例已在银川市金凤区第十八小学成功应用，具有推广价值，整体处于应用初期阶段</t>
  </si>
  <si>
    <t>通过情境创设与AI辅助评价，提升学生学习积极性与朗读能力，推动语文教学模式创新。</t>
  </si>
  <si>
    <t>["AI辅助评价", "数字人技术", "思维导图推送", "个性化学习支持"]</t>
  </si>
  <si>
    <t>文中提到“基于文心一言大模型开发的英语词汇智能助学系统”</t>
  </si>
  <si>
    <t>学生：提升朗读能力与阅读理解能力，增强学习兴趣与课堂参与度；教师：实现精准的学习反馈与个性化指导；学校：推动语文教学模式创新，提升教学质量。</t>
  </si>
  <si>
    <t>情境创设 → 学习辅助 → 朗读评价 → 学习反馈</t>
  </si>
  <si>
    <t>数据采集层（AI朗读评价、思维导图推送）
行为识别层（学生参与度分析、朗读表现评估）
个性化学习层（即时反馈与个性化学习支持）</t>
  </si>
  <si>
    <t>构建“情境+任务+AI辅助”的融合模式，突破传统教学模式，提升学生主动参与度与学习效果，提供可操作的AI教学应用范例。</t>
  </si>
  <si>
    <t>语文朗读宝AI</t>
  </si>
  <si>
    <t>文档中提到《英语导航小助手》是一款专为英语教学设计的智能教育工具。</t>
  </si>
  <si>
    <t>第1670号案例_1670宁夏银川市金凤区第十八小学 张靖+智能技术赋能下《地球—水的星球》探究式教学实践研究.pdf</t>
  </si>
  <si>
    <t>智能技术赋能下《地球—水的星球》探究式教学实践研究</t>
  </si>
  <si>
    <t>宁夏银川市金凤区</t>
  </si>
  <si>
    <t>已在银川市金凤区第十八小学落地，具备可复制的教学范式，未来可规模化推广。</t>
  </si>
  <si>
    <t>通过AR和AI技术实现抽象知识的直观化与个性化探究，提升学生科学核心素养与环保意识。</t>
  </si>
  <si>
    <t>AR技术可视化抽象数据 → AI问答系统支持个性化探究 → 智能评价实现过程性反馈 → 教学优化与个性化资源推送</t>
  </si>
  <si>
    <t>["AR技术", "AI问答系统", "智能平板", "动态数据分析", "个性化学习支持"]</t>
  </si>
  <si>
    <t>文档中提到“定制‘英语作文评价助手’系统，支持学生扫码登录，内置应用文写作评价模型”</t>
  </si>
  <si>
    <t>学生：提升科学探究能力与环保意识；教师：转变为探究引导者，实现精准教学；学校：形成可复制的智能技术赋能教学范式。</t>
  </si>
  <si>
    <t>需求分析 → 技术适配与场景构建 → 分环节实践应用 → 应用优化</t>
  </si>
  <si>
    <t>数据采集层（AR地球动态可视化、AI问答系统）；行为识别层（学生互动与探究模式分析）；画像诊断层（学生能力报告生成）；个性化学习层（个性化探究支持与反馈）</t>
  </si>
  <si>
    <t>通过AR与AI技术实现抽象知识的直观化与个性化探究，促进学生主动学习与科学核心素养发展，提供了可复制的教学范式。</t>
  </si>
  <si>
    <t>文档中描述“教师批量上传至‘华小青’英语作文评阅智能体，系统依据山东省中高考英语作文评价标准，快速完成评阅。”</t>
  </si>
  <si>
    <t>英语作文评阅智能体</t>
  </si>
  <si>
    <t>文档中提到“依托希沃课堂诊断系统、一教一学纸笔互动系统、睿知云交互式教学系统、英语E听说等第三方智能教育平台内置算法模型”</t>
  </si>
  <si>
    <t>智能平板</t>
  </si>
  <si>
    <t>文档中提到“通过视频的方式进行呈现的，视频采用16：9，1080P的mp4格式”</t>
  </si>
  <si>
    <t>第1671号案例_1671宁夏银川市金凤区第十八小学-李晓娜-AI 在课堂中的应用实践探索与思考-以《摆一摆 想一想》为例.pdf</t>
  </si>
  <si>
    <t>AI在课堂中的应用实践探索与思考</t>
  </si>
  <si>
    <t>当前已在5个小学二年级班级落地，具备规模化推广基础，预计1-2年内覆盖区域内80%小学低年级数学课堂。</t>
  </si>
  <si>
    <t>通过AI技术实现虚拟学具与智能反馈的结合，打破传统教学模式，提升学生参与度与知识掌握效果。</t>
  </si>
  <si>
    <t>需求分析 → 虚拟学具系统研发 → 智能反馈模块定制 → 情境化学习模块开发 → 应用优化</t>
  </si>
  <si>
    <t>["虚拟学具系统", "智能反馈算法", "学情分析模型", "情境化学习设计"]</t>
  </si>
  <si>
    <t>文档中提到“基于豆包开发的‘优+智慧种植小导师’，提供个性化支持”</t>
  </si>
  <si>
    <t>学生：提升参与度和知识掌握效果；教师：实现精准反馈与个性化指导；学校：推动智能化教学模式的应用与推广。</t>
  </si>
  <si>
    <t>需求分析 → 技术研发与个性化定制 → 应用优化 → 效果验证</t>
  </si>
  <si>
    <t>数据采集层（虚拟学具操作数据实时记录）
智能反馈层（个性化反馈生成）
情境建模层（数字城堡探险情境设计）</t>
  </si>
  <si>
    <t>企业产品以'学习支持工具'为主，已在多个班级落地应用，整体处于推广阶段。</t>
  </si>
  <si>
    <t>创新性地将AI技术与小学数学教学深度融合，构建互动教学模式，解决传统教学中的抽象概念理解难题，提升课堂参与度与学习效果。</t>
  </si>
  <si>
    <t>第1673号案例_1673人工智能＋基础教育 案例申报书 山东省济宁市北湖第三中学.pdf</t>
  </si>
  <si>
    <t>人工智能赋能视域下初中数学单元教学设计的范式重构与路径创新——基于DeepSeek的实证研究</t>
  </si>
  <si>
    <t>山东省济宁市</t>
  </si>
  <si>
    <t>已在校内多个班级推广，教学效果显著，具备规模化推广潜力。</t>
  </si>
  <si>
    <t>构建了‘逆向设计—情境激活—探究驱动—精准反馈’的智能单元教学路径，推动教学目标、方式与师生关系的根本性转变。</t>
  </si>
  <si>
    <t>基于DeepSeek的智能教学设计 → 情境化教学 → 探究性任务 → 个性化反馈与评价</t>
  </si>
  <si>
    <t>["动态函数图像生成", "学习数据分析", "个性化资源推送", "过程性评价", "探究性学习"]</t>
  </si>
  <si>
    <t>文档中提到“依托游戏创设‘拯救动物’闯关任务”</t>
  </si>
  <si>
    <t>学生：提升数学学习兴趣、探究能力与合作意识；教师：实现精准教学与个性化指导；学校：提供可复制的智能教学实践路径。</t>
  </si>
  <si>
    <t>构建了'逆向设计—情境激活—探究驱动—精准反馈'的智能单元教学路径，推动教学目标、方式与师生关系的根本性转变。</t>
  </si>
  <si>
    <t>游戏化闯关任务</t>
  </si>
  <si>
    <t>第1674号案例_1674砂子塘小学-《三维赋能・三链协同：智能技术支持下的思辨课堂教师教学胜任力提升的砂小实践 》申报书.docx</t>
  </si>
  <si>
    <t>聚焦“三维赋能・三链协同”核心模式，实现教育教学与智能技术应用的深度耦合，提升教师教学胜任力与学生思维能力。</t>
  </si>
  <si>
    <t>["智能技术应用", "数据分析", "生成式AI", "教学行为分析", "学习数据采集"]</t>
  </si>
  <si>
    <t>文档中提到“制作‘强盲盒、自由答’小程序进行课堂检测”</t>
  </si>
  <si>
    <t>学生：提升思辨能力与自主学习能力；教师：增强教学胜任力与反思能力；学校：形成可复制的教师培训模式，推动教育数字化转型。</t>
  </si>
  <si>
    <t>资源供给链（智慧中小学平台整合教育资源）
数据循证链（智慧纸笔与AI课堂循证采集学情与教学数据）
评价迭代链（生成式AI辅助设计评价量规）</t>
  </si>
  <si>
    <t>学校已形成校本化实践成果，适配不同学段基础教育学校规模化推广，整体处于初步应用阶段。</t>
  </si>
  <si>
    <t>通过三维赋能与三链协同，整合资源与技术，提升教师思辨课堂教学胜任力，形成教学评一致性的良性循环。</t>
  </si>
  <si>
    <t>文档中提到“学生利用AI绘画工具‘有画面’实现诗意场景的可视化转换。”</t>
  </si>
  <si>
    <t>文档中提到“以‘有鸣AI云实验室’为统一技术平台，构建‘AI助教深化必修课教学’与‘AIGC课程培育创新素养’两大应用支柱”</t>
  </si>
  <si>
    <t>文档中提到“借助有思智能录播3.0系统，以课堂实录为载体，进一步实现精准教学与个性化指导。”</t>
  </si>
  <si>
    <t>第1675号案例_1675洋河实小陈民会+人工智能技术小学数学教学的深度融合策略研究.docx</t>
  </si>
  <si>
    <t>人工智能技术与小学数学的深度融合策略研究</t>
  </si>
  <si>
    <t>江苏省宿迁市</t>
  </si>
  <si>
    <t>自研究以来，开展了多个规模化试点应用，人工智能技术渗透到课前、课中和课后三个关键环节的教学中，整体处于推广阶段。</t>
  </si>
  <si>
    <t>通过AI学情分析系统驱动个性化教学，动态重构学习工具，基于知识图谱的自适应学习系统，实现精准教学，推动教育评价多元化。</t>
  </si>
  <si>
    <t>["人工智能算法", "知识图谱", "个性化学习工具", "交互式学习工具", "过程性评价系统"]</t>
  </si>
  <si>
    <t>文档中提到“用有言制作数字人微课”</t>
  </si>
  <si>
    <t>学生：提升数学核心素养与空间想象能力；教师：实现精准教学与个性化反馈；学校：推动教学模式创新与优化。</t>
  </si>
  <si>
    <t>数据采集层（基于知识图谱的智能诊断系统）
行为识别层（AI学情分析系统）
个性化学习层（个性化学习工具、交互式学习工具）</t>
  </si>
  <si>
    <t>通过AI技术实现个性化教学与动态重构学习工具，推动教育评价多元化，提升学生学习效率与教学质量。</t>
  </si>
  <si>
    <t>文档中提到“采用 ‘有言’ AI 配音工具，将教学文案转化为清晰、流畅的语音旁白”</t>
  </si>
  <si>
    <t>文档中提到“用‘有言’将传统微课改为数字人微课”</t>
  </si>
  <si>
    <t>第1676号案例_1676银川市金凤区第十八小学  夏爽 《出塞》一课的教学设计与实施.pdf</t>
  </si>
  <si>
    <t>AI赋能小学语文古诗教学——《出塞》沉浸式课堂实践</t>
  </si>
  <si>
    <t>当前在本校四年级语文课堂实践，课堂互动效率提升50%，情感目标达成率达75%</t>
  </si>
  <si>
    <t>通过构建沉浸式课堂和互动式对话，激发学生学习兴趣，深化对古诗情感的理解，推动语文教学与数字技术的深度融合。</t>
  </si>
  <si>
    <t>AI智能体定制 → 教学工具整合 → 教学实施 → 应用优化</t>
  </si>
  <si>
    <t>["语音合成技术", "互动对话系统", "多媒体教学整合", "个性化学习分析"]</t>
  </si>
  <si>
    <t>文档中提到“借助有言AIGC生成个性化复习微课”</t>
  </si>
  <si>
    <t>学生：有效激发学习兴趣，提升对诗歌情感的理解；教师：实现个性化教学与精准把握学生差异；学校：推动语文教学与数字技术的深度融合。</t>
  </si>
  <si>
    <t>AI智能体定制 → 教学工具整合 → 教学实施 → 课堂评价与优化</t>
  </si>
  <si>
    <t>数据采集层（学生学习过程数据采集与分析）
行为识别层（学生参与度与情感状态识别）
画像诊断层（学生情感理解与诗歌解读能力画像生成）</t>
  </si>
  <si>
    <t>企业产品以“基础教育AI教学工具”为主，学校通过定制化工具实现教学适配，整体处于实践探索阶段。</t>
  </si>
  <si>
    <t>构建“AI情境沉浸+跨学科融合”古诗教学新范式，通过互动式对话提升学生情感感知，形成可复制的教学评价体系。</t>
  </si>
  <si>
    <t>文档中提到“构建一个集实时监测、智能预警、协同干预于一体的系统”</t>
  </si>
  <si>
    <t>文档中描述“对全园幼儿的体育运动和体质检验数据进行分析汇总”</t>
  </si>
  <si>
    <t>第1677号案例_1677银川市金凤区第十八小学+白富兰+基于希沃易课堂与平板的小学三年级数学 “数字编码” 自主学习实践(1).pdf</t>
  </si>
  <si>
    <t>基于希沃易课堂与平板的小学三年级数学“数字编码”自主学习实践</t>
  </si>
  <si>
    <t>当前已在申报单位3个三年级班级（共150名学生）应用，处于推广阶段</t>
  </si>
  <si>
    <t>通过AI答疑实现个性化指导，助力基础教育课堂教学提质增效，提升学生自主学习能力。</t>
  </si>
  <si>
    <t>自主预习 → AI答疑 → 深度理解</t>
  </si>
  <si>
    <t>["自然语言理解", "个性化学习", "数据分析", "AI答疑系统"]</t>
  </si>
  <si>
    <t>文档中描述“嵌入幼儿园智慧教学系统”</t>
  </si>
  <si>
    <t>学生：提升自主学习能力与数学理解；教师：提高课堂效率与个性化指导能力；学校：推动基础教育数字化转型。</t>
  </si>
  <si>
    <t>数据采集层（学生平板推送资料卡）；行为识别层（学生与数字人互动）；画像诊断层（个性化答疑记录与分析）</t>
  </si>
  <si>
    <t>创新的三阶教学模式，结合AI答疑与自主学习，提升了个性化教学的覆盖率与课堂效率，解决了传统教学中的个性化需求问题。</t>
  </si>
  <si>
    <t>第1678号案例_1678银川市金凤区第十八小学+黑雪《橡果森林的AI量感魔法：破解“克与千克”之谜》.pdf</t>
  </si>
  <si>
    <t>橡果森林的AI量感魔法：破解“克与千克”之谜</t>
  </si>
  <si>
    <t>通过AI生成动态场景与数字人互动，提升学生对质量单位的感性认知，实现从抽象概念到生活实践的顺利迁移。</t>
  </si>
  <si>
    <t>AI生成动态场景 → 数字人互动教学 → 实物称量操作 → 虚拟天平仿真 → 互动练习与数据记录</t>
  </si>
  <si>
    <t>["AI生成技术", "数字人互动", "虚拟仿真", "数据记录与分析", "游戏化设计"]</t>
  </si>
  <si>
    <t>睿知云平台</t>
  </si>
  <si>
    <t>文档中提到“通过幼师口袋等投入使用—建设动态教学资源库”</t>
  </si>
  <si>
    <t>学生：建立对质量单位“克”和“千克”的感性认知，提升量感与估测能力；教师：实现精准教学与动态学情掌握；学校：推动教学模式创新与技术应用。</t>
  </si>
  <si>
    <t>AI情境生成 → 数字人互动教学 → 虚拟天平仿真 → 游戏化巩固练习</t>
  </si>
  <si>
    <t>数据采集层（动态场景生成、学生操作数据记录）
行为识别层（学生互动行为分析）
画像诊断层（学生学习状态与能力评估）
个性化学习层（即时反馈与任务推荐）</t>
  </si>
  <si>
    <t>企业产品以“AI辅助课堂教学工具”为主，学校通过结合现有资源与AI技术进行教学创新，整体处于探索与应用阶段。</t>
  </si>
  <si>
    <t>通过AI生成的沉浸式学习环境与互动数字人“克克”，将抽象的质量单位教学转化为生动的实践体验，增强学生的参与感与学习动机，同时实现了教学过程的个性化与精准化。</t>
  </si>
  <si>
    <t>文档中提到“依托‘幼师口袋’慧园通平台，构建了‘数据采集—AI分析—预警干预—家园协同’的全流程支持体系。”</t>
  </si>
  <si>
    <t>文档中提到“与幼师口袋等专业评价机构合作”</t>
  </si>
  <si>
    <t>文档中提到“向家长开放线上幼儿道德发展评价通道”</t>
  </si>
  <si>
    <t>幼师口袋自建评价德育指标</t>
  </si>
  <si>
    <t>文档中提到“教师运用‘幼师口袋App’等工具，系统记录幼儿游戏视频、师幼互动等过程性资料”</t>
  </si>
  <si>
    <t>幼师口袋App</t>
  </si>
  <si>
    <t>文档中描述“采用语文朗读宝 AI，预设流利度、准确性等评价维度”</t>
  </si>
  <si>
    <t>第1681号案例_附件2：重庆市沙坪区第一实验小学校-“人工智能+基础教育”典型应用场景案例申报书.docx</t>
  </si>
  <si>
    <t>AI赋能·思维共生：小学数学"双师课堂"新范式探索与实践</t>
  </si>
  <si>
    <t>本案例构建的“三元共生”教学范式与“四用AI”课堂模式已在校内多个班级推广应用，并通过校本教研网络在教共体内开展交流。</t>
  </si>
  <si>
    <t>通过AI智能体实现个性化学习支持，为推进教育公平提供了可行路径。基于通用平台的开发模式降低了技术门槛和研发成本，使优质教学资源能够惠及更多学校。</t>
  </si>
  <si>
    <t>需求分析 → 提示词设计 → 场景测试 → 反馈优化</t>
  </si>
  <si>
    <t>["对话系统", "动态学习路径识别机制", "过程性评价体系", "个性化学习支持", "苏格拉底式追问框架"]</t>
  </si>
  <si>
    <t>文档中描述“采用语文朗读宝AI，预设流利度、准确性等评价维度，为学生朗读提供即时反馈”</t>
  </si>
  <si>
    <t>学生：实现个性化学习支持，提升思维能力；教师：转型为高阶思维引领者，专注于教学设计；学校：提供可复制的实践路径，推动教育公平。</t>
  </si>
  <si>
    <t>需求分析 → 个性定制 → 应用优化 → 实践反思</t>
  </si>
  <si>
    <t>数据采集层（实时对话内容分析）
行为识别层（动态学习路径识别机制）
画像诊断层（多维度过程性评价体系）
个性化学习层（精准习题推荐）</t>
  </si>
  <si>
    <t>构建了“教师主导—AI协同—学生主体”的三元共生课堂模式，创新性地将教育理论与AI技术深度融合，形成可操作的“四用AI”课堂模式，推动个性化学习与过程评价的常态化落地。</t>
  </si>
  <si>
    <t>第1682号案例_1682银川市金凤区第十八小学+马婷+智赋诗教·情浸江南——AI赋能小学语文古典诗词沉浸式教学实践.pdf</t>
  </si>
  <si>
    <t>智赋诗教·情浸江南——AI赋能小学语文古典诗词沉浸式教学实践</t>
  </si>
  <si>
    <t>已在小学一年级实践，覆盖学生50余人，课堂参与度超95%，推广潜力大</t>
  </si>
  <si>
    <t>通过多模态体验和创意实践，将传统诗词教学与现代教育技术深度融合，为低年级古诗教学提供了可复制的创新范式。</t>
  </si>
  <si>
    <t>情境导入 → 趣味识字 → 意境可视化 → 视听融合 → 精准书写 → 智能互动</t>
  </si>
  <si>
    <t>["AR技术", "VR技术", "AI绘画", "智能书写测评", "语音交互"]</t>
  </si>
  <si>
    <t>文档中提到‘成功将一个技术集成包，打磨成了一个贴近教学实际、深受师生欢迎的“语文智慧教学解决方案”’</t>
  </si>
  <si>
    <t>学生：提升古典诗词理解与文化认同；教师：实现精准教学与互动引导；学校：形成可复制的沉浸式教学范式。</t>
  </si>
  <si>
    <t>数据采集层（动态全息影像生成、互动反馈）
行为识别层（学生参与状态监测、学习意图识别）
画像诊断层（个性化学习反馈、书写测评）</t>
  </si>
  <si>
    <t>通过AR/VR技术实现诗词教学的沉浸式体验，打破传统教学框架，促进学生对古典诗词的理解与文化认同，形成“以境载文、以文育情”的新模式。</t>
  </si>
  <si>
    <t>文档中提到“语言优化助手可对学生习作中的语句进行即时分析，并提供多种提升方案”</t>
  </si>
  <si>
    <t>文档中描述“运用语音识别技术建立‘演唱诊断档案’”</t>
  </si>
  <si>
    <t>语音交互系统</t>
  </si>
  <si>
    <t>第1683号案例_1683银川市金凤区第十八小学+王嘉欣+AI赋能课堂活动提质增效的实践路径研究——以人教版二年级《数学广角—推理》为例.pdf</t>
  </si>
  <si>
    <t>AI赋能课堂活动提质增效的实践路径研究——以人教版二年级《数学广角—推理》为例</t>
  </si>
  <si>
    <t>该案例在教学中成效显著，已在授课学校二年级数学课堂应用，并计划在全国范围内推广。</t>
  </si>
  <si>
    <t>通过情境化任务链与素养导向融合，利用AI技术构建沉浸式学习环境，提升学生的推理能力与表达能力。</t>
  </si>
  <si>
    <t>需求分析 → 技术应用与个性化定制 → 应用优化 → 评价与反馈优化</t>
  </si>
  <si>
    <t>["AI技术", "互动教学软件", "智能平板", "数据分析功能"]</t>
  </si>
  <si>
    <t>文档中提到‘借助“语音朗诵平台”实时评测朗读，提升语感’</t>
  </si>
  <si>
    <t>学生：提升推理能力与逻辑思维；教师：实现精准教学与动态调整；学校：推动信息化教学与课程创新。</t>
  </si>
  <si>
    <t>数据采集层（智能平板操作记录分析）
行为识别层（学生参与度与合作表现分析）
画像诊断层（推理能力与表达能力评估）
个性化学习层（即时反馈与指导）</t>
  </si>
  <si>
    <t>通过情境化任务链与素养导向融合，利用AI技术实现互动式教学，提升学生参与度与思维表达，构建“过程性评价+总结性评价”的立体体系。</t>
  </si>
  <si>
    <t>文档中描述‘借助“语音朗诵平台”实时评测朗读，提升语感’</t>
  </si>
  <si>
    <t>文中提到‘开展“语音识别闯关”模块，将规范朗读作为后续教学内容解锁的前置条件’</t>
  </si>
  <si>
    <t>第1684号案例_1684银川市金凤区第十八小学+张进祥+“人工智能+基础教育”典型应用场景案例申报书.pdf</t>
  </si>
  <si>
    <t>悟汉碑雄强之气传民族刚健之风——以小学五年级下册《认识隶书》为例</t>
  </si>
  <si>
    <t>已在宁夏银川市金凤区第十八小学落地实践，具备规模化推广基础</t>
  </si>
  <si>
    <t>通过AI与VR技术的深度融合，实现从技能学习到审美鉴赏的跨越，为学生提供了高阶审美能力与文化自信的培养新范式。</t>
  </si>
  <si>
    <t>AI风格分析 → VR沉浸体验 → 个性化创作</t>
  </si>
  <si>
    <t>["AI风格分析", "虚拟现实技术", "数据可视化", "学习行为分析"]</t>
  </si>
  <si>
    <t>文档中提到“学生受指导采用输入法内置的语音识别功能”</t>
  </si>
  <si>
    <t>学生：提升审美能力与文化自信；教师：实现多元化教学与个性化指导；学校：形成可复制的文化教育模式。</t>
  </si>
  <si>
    <t>AI风格分析 → VR沉浸体验 → 个性化创作 → 文化理解</t>
  </si>
  <si>
    <t>数据采集层（AI风格分析工具的量化分析）
情境建模层（VR技术的文化情境还原）
个性化学习层（学生个性化创作与反馈）</t>
  </si>
  <si>
    <t>案例已在银川市金凤区第十八小学落地，具备规模化推广基础，适合全国配备基础数字化设备的中小学，尤其适配传统文化资源薄弱的中西部地区。</t>
  </si>
  <si>
    <t>首创“风格集群鉴赏”模式，将书法教学从技能模仿升级为审美建构与文化共鸣，深度融入AI与VR技术，突破传统教学框架，提供可行的数字化教学范式。</t>
  </si>
  <si>
    <t>文档中描述“语音型智能互动反馈系统”用于促进学生课堂参与度</t>
  </si>
  <si>
    <t>文档中提到“开发‘语音智慧系统’，通过多模态数据采集，将骨干教师的隐性经验转化为显性知识。”</t>
  </si>
  <si>
    <t>第1685号案例_1685银川市金凤区第十八小学李佳楠—AI赋能小学语文课堂教学的实践与应用.pdf</t>
  </si>
  <si>
    <t>AI赋能小学语文课堂教学：《精卫填海》一课的实践与应用</t>
  </si>
  <si>
    <t>当前案例已在银川市金凤区第十八小学四年级3个班级应用，覆盖学生120余人，教研指数77.9，课堂艺术、评价反馈等6项指标高于全国均值，学生文言学习兴趣提升。</t>
  </si>
  <si>
    <t>通过AI具象化工具，将文言文字词、人物形象、故事情境可视化，学生对文言理解准确率提升至90%，能完整讲述故事的学生占比从课前60%提升至课后85%。</t>
  </si>
  <si>
    <t>AI数字人创建 → 豆包智能体对话设计 → AI动态工具制作 → 教学实施与优化</t>
  </si>
  <si>
    <t>["语音合成技术", "智能对话设计", "动态生字演化工具", "数据实时调整", "互动评价量表"]</t>
  </si>
  <si>
    <t>文档中提到“综合利用智能手机的语音转文字功能”</t>
  </si>
  <si>
    <t>学生：提升文言文理解能力与表达能力；教师：实现教学互动与个性化支持；学校：推动语文教学的智能化转型</t>
  </si>
  <si>
    <t>需求分析 → AI数字人开发 → 豆包智能体定制 → AI动态工具制作 → 教学实施与优化</t>
  </si>
  <si>
    <t>数据采集层（AI动态生字图、课堂互动数据）
行为识别层（学生参与度分析、思维激发指标）
画像诊断层（学生学习效果评估、知识转化评价）</t>
  </si>
  <si>
    <t>通过AI数字人和智能体对话，构建互动化教学模式，提升学生参与度和文言文学习效果，推动传统文化认同与语言表达能力的双重发展</t>
  </si>
  <si>
    <t>湖北育恒教育科技有限公司</t>
  </si>
  <si>
    <t>文档中提到‘依托育恒教育信息化学习平台，我们组织骨干教师创建了覆盖全学科的大单元数字化学程和资源库’</t>
  </si>
  <si>
    <t>第1686号案例_1686银川市金凤区第十八小学李旺旺——AI赋能神话教学：《盘古开天地》沉浸式课堂实践.pdf</t>
  </si>
  <si>
    <t>AI赋能神话教学：《盘古开天地》沉浸式课堂实践</t>
  </si>
  <si>
    <t>该案例已在本校四年级语文课堂落地应用，具备在区域内同类学校、同类学科中规模化推广的潜力。</t>
  </si>
  <si>
    <t>通过AI数字人和智能体的结合，构建沉浸式情境与互动化答疑，提升学生的神话探究兴趣与语言表达能力，推动语文教学的数字化转型。</t>
  </si>
  <si>
    <t>情境体验 + AI交互 → 实时互动答疑 → 多媒体工具与小组协作任务 → 学生理解与表达能力提升</t>
  </si>
  <si>
    <t>["自然语言处理", "语音合成", "多媒体教学工具", "互动式学习", "结构化任务设计"]</t>
  </si>
  <si>
    <t>文档中提到“借助国家中小学智慧教育平台的‘育小苗’智能体，输入‘工业革命’关键字，精准筛选相关的纪录片、图文资料”</t>
  </si>
  <si>
    <t>学生：提升神话探究兴趣、语言表达能力与跨媒介学习能力；教师：实现个性化互动与教学优化；学校：推动神话教学的数字化转型，形成可复制的实践范例。</t>
  </si>
  <si>
    <t>情境体验 → AI交互 → 实时互动答疑 → 学习成效提升</t>
  </si>
  <si>
    <t>数据采集层（语音合成、自然语言处理）
行为识别层（实时互动答疑）
画像诊断层（学生学习状态分析）
个性化学习层（基于AI的个性化反馈）</t>
  </si>
  <si>
    <t>该案例处于基础教育阶段的数字化转型初期，适用于小学中高年级语文叙事类文本教学，具备推广价值。</t>
  </si>
  <si>
    <t>构建“AI+神话教学”的新模式，通过AI数字人创设沉浸式情境，打破传统讲授局限，实现主动探究与个性化互动，提升学生的学习兴趣与能力。</t>
  </si>
  <si>
    <t>文档中提到‘依托豆包、元宝等AI工具，实现“拍照上传--即时分析--自动生成作业”一体化’</t>
  </si>
  <si>
    <t>第1687号案例_1687银川市金凤区第十八小学刘晓媛《探索数字化赋能教学新路径——以人教版典型案例为例》.pdf</t>
  </si>
  <si>
    <t>探索人工智能赋能教学新路径——以人教版典型案例为例</t>
  </si>
  <si>
    <t>人工智能在小规模音乐教学中的运用是十分有开发价值的，能够对教学的备课、授课、评测教学各个阶段进行优化处理。</t>
  </si>
  <si>
    <t>通过人工智能技术的应用，优化教学手段，实现个性化和有效性，提高教学质量和学生音乐学习的整体水平。</t>
  </si>
  <si>
    <t>智能辅助教学资源 → 基于线上的AI平台 → 智能教学评价 → 个性化学习方案</t>
  </si>
  <si>
    <t>["智能辅助教学", "个性化学习", "智能教学评价", "数据分析", "互动教学"]</t>
  </si>
  <si>
    <t>学生：提高音乐学习的整体水平，增强学习兴趣与参与度；教师：提升教学效率与资源利用；学校：推动教育公平与教学质量提升。</t>
  </si>
  <si>
    <t>AI驱动的智能教学工具重构音乐课堂形态，个性化学习模式满足不同学生的发展需求，智能化评价系统推动教学质量提升，教学资源多元化促进教育公平。</t>
  </si>
  <si>
    <t>文档中提到‘运用元居虚拟空间编辑器，创设虚拟情景’</t>
  </si>
  <si>
    <t>创作工具</t>
  </si>
  <si>
    <t>文档中提到“利用元居虚拟空间，为学生创作的‘我的精神家园’记忆卡搭建了班级VR数字记忆展馆”</t>
  </si>
  <si>
    <t>文档中提到“统筹配备了集VR技术、AI及大数据分析于一体的‘元宇宙教室’”</t>
  </si>
  <si>
    <t>文档中提到“利用豆包、Deepseek等AI工具，设计制作了面向视障学生的原电池组装游戏。”</t>
  </si>
  <si>
    <t>第1688号案例_1688银川市金凤区第十八小学罗慧《AI助力刻画人物特点：基于国家智慧平台与AI工具的深度习作实践》docx.pdf</t>
  </si>
  <si>
    <t>AI助力刻画人物特点：基于国家智慧平台与AI工具的深度习作实践</t>
  </si>
  <si>
    <t>通过AI技术激发学生写作兴趣，提升习作能力，实现个性化反馈与指导，解决传统习作教学中的多个难点。</t>
  </si>
  <si>
    <t>AI辅助习作教学 → 学生写作兴趣激发 → 个性化素材积累 → AI评价与反馈</t>
  </si>
  <si>
    <t>["生成式人工智能", "智能分析", "个性化学习支持", "人机交互技术", "数据分析"]</t>
  </si>
  <si>
    <t>文档中描述“界面提供质子、中子、电子，下方是原子结构示意图”</t>
  </si>
  <si>
    <t>学生：激发写作兴趣，提升写作能力；教师：提高教学效率，优化教学反馈；学校：推动语文习作教学的创新发展。</t>
  </si>
  <si>
    <t>AI辅助写作情境创设 → 学生写作素材积累 → AI评价工具反馈与修改 → 学习效果提升</t>
  </si>
  <si>
    <t>数据采集层（学习行为数据采集与分析）
行为识别层（学生写作习惯与特点识别）
画像诊断层（个性化写作画像生成）
个性化学习层（即时反馈与修改建议）</t>
  </si>
  <si>
    <t>企业产品以"学习支持工具"为主，学校通过智慧教育平台实现教学适配，整体处于规模化应用初期。</t>
  </si>
  <si>
    <t>通过AI数字人和互动工具激发学生兴趣，提供个性化写作支持与反馈，提升习作教学的效率与效果。</t>
  </si>
  <si>
    <t>文中提到“智能学习平台‘猿辅导’能够根据学生的作业完成情况和学习习惯，自动推荐合适的学习资料和复习内容”</t>
  </si>
  <si>
    <t>文档中提到“借助智能体‘悦读龙’，实现阅读成果的系统检验与能力提升”</t>
  </si>
  <si>
    <t>文档中提到“借助智能体‘悦读龙’，实现阅读成果的系统检验与能力提升。”</t>
  </si>
  <si>
    <t>第1689号案例_1689银川市金凤区第十八小学马丽  生成式人工智能在小学数学课堂教学中应用策略探索与思考 ——以《沏茶问题》课为例.pdf</t>
  </si>
  <si>
    <t>生成式人工智能在小学数学课堂教学中应用策略探索与思考——以《沏茶问题》课为例</t>
  </si>
  <si>
    <t>已在校内多个数学广角课例中复用，具备规模化推广条件</t>
  </si>
  <si>
    <t>构建了情境—探究—应用的三维融合教学模式，显著提升学生对优化思想的理解与应用能力。</t>
  </si>
  <si>
    <t>["AI交互游戏", "虚拟现实技术", "数据分析", "智能反馈系统", "动态任务建模"]</t>
  </si>
  <si>
    <t>DeepSeekAI</t>
  </si>
  <si>
    <t>阅神公司</t>
  </si>
  <si>
    <t>文档中提到“学校于2024年引入阅神习作评改系统，以AI技术优化习作教学流程”</t>
  </si>
  <si>
    <t>学生：提升优化思想理解准确率40%以上，丰富课堂生成资源；教师：减轻重复讲解与人工批改负担，提升教学效率；学校：推动基础教育AI应用从“点状尝试”向“系统落地”转型。</t>
  </si>
  <si>
    <t>数据采集层（AI诊断定起点、学情数据分析）
行为识别层（交互游戏、逻辑可视化）
画像诊断层（个性化任务推送、即时反馈）
个性化学习层（动态任务建模、实时智能反馈）</t>
  </si>
  <si>
    <t>构建“情境—探究—应用”三维融合教学模式，打破传统课堂单向传输局限；首创“动态任务建模+实时智能反馈”教学形式，帮助学生建立数学建模思维。</t>
  </si>
  <si>
    <t>文档中提到“依托粤教翔云数字教材‘爱种子’平台通过人工智能技术赋能”</t>
  </si>
  <si>
    <t>粤教翔云数字教材“爱种子”平台</t>
  </si>
  <si>
    <t>文档中提到“云端社区突破物理空间限制，家长能通过回放了解孩子思考情况并在家引导讨论”</t>
  </si>
  <si>
    <t>文档中提到“建立体育游戏‘云数据库’，对幼儿在体育游戏活动过程中产生的运动数据进行分析”</t>
  </si>
  <si>
    <t>云端数据库</t>
  </si>
  <si>
    <t>文档中提到“运用‘云呵护’小程序的记录，分析和发现部分孩子的身高数据评估不理想”</t>
  </si>
  <si>
    <t>云呵护</t>
  </si>
  <si>
    <t>第1690号案例_1690银川市金凤区第十八小学马文颖 AI赋能音乐教学：打造高趣味性的音乐演奏课堂的实践探究——以《彩云追月》为例  申报书.pdf</t>
  </si>
  <si>
    <t>AI赋能音乐教学：打造高趣味性的音乐演奏课堂的实践探究——以《彩云追月》为例</t>
  </si>
  <si>
    <t>案例在基础教育领域应用初期，已在多所学校进行试点，具备一定的推广潜力。</t>
  </si>
  <si>
    <t>通过AI技术与多维可视化互动，提升了音乐教学的趣味性和有效性，创造了新的教学模式。</t>
  </si>
  <si>
    <t>自创AI动画情境 → 多维可视化互动 → 智能化创意实践</t>
  </si>
  <si>
    <t>["AI动画生成", "多维可视化", "互动教学设计", "智能化创意工具"]</t>
  </si>
  <si>
    <t>文档中提到‘基于“云呵护”平台的家园医协同创新实践’</t>
  </si>
  <si>
    <t>学生：提升音乐核心素养，增强演奏兴趣；教师：实现教学模式创新，提升课堂效果；学校：推广高趣味性音乐教学的实践模式。</t>
  </si>
  <si>
    <t>数据采集层（AI动画生成与优化）
行为识别层（音乐演奏行为分析）
个性化学习层（趣味合奏视频生成）</t>
  </si>
  <si>
    <t>企业产品以“基础教育支持工具”为主，学校通过创新教学模式实现教学适配，整体处于探索与应用阶段。</t>
  </si>
  <si>
    <t>创造性构建“情境-互动-创造”三位一体教学模式，有效提升了音乐课堂的趣味性与成效，推动了教育信息化与数字化转型。</t>
  </si>
  <si>
    <t>云呵护平台</t>
  </si>
  <si>
    <t>文档中提到“升级‘云呵护平台2.0’，新增‘睡眠质量分析’功能”</t>
  </si>
  <si>
    <t>云呵护平台2.0</t>
  </si>
  <si>
    <t>文档中提到“温州市精心打造的‘云慧玩’智能平台为我们解决教师的困境提供了新的思路。”</t>
  </si>
  <si>
    <t>云慧玩</t>
  </si>
  <si>
    <t>文档中提到“深度利用‘云慧玩’平台，定制化开发或优化了适用于编程活动的‘游戏记录’模块”</t>
  </si>
  <si>
    <t>第1691号案例_1691银川市金凤区第十八小学申蒙《让剪影动起来》.pdf</t>
  </si>
  <si>
    <t>让剪影动起来</t>
  </si>
  <si>
    <t>在基础教育阶段的美育数字化领域处于领先水平，具备行业示范意义</t>
  </si>
  <si>
    <t>通过AI技术的恰当运用，有效破解了传统美术教学中的多个痛点，实现了美育、技术与文化教育的完美统一。</t>
  </si>
  <si>
    <t>创设情境 → 自主探究 → 创意实践 → 数字展评</t>
  </si>
  <si>
    <t>["AI绘画工具", "动态视频制作", "多模态数据采集", "在线展评平台", "协作学习"]</t>
  </si>
  <si>
    <t>文档中描述“升级‘云慧玩观察系统’，支持‘跨时段对比’与‘群体分析’”</t>
  </si>
  <si>
    <t>学生：提升对非遗文化的兴趣与理解，激发创意与协作能力；教师：实现个性化指导与高效课堂管理；学校：推动美术教育的创新与发展。</t>
  </si>
  <si>
    <t>情境创设 → 自主探究 → 创意实践 → 数字展评</t>
  </si>
  <si>
    <t>数据采集层（AI数字人情境导入、AI绘画工具生成创意）
创意实践层（小组合作制作、AI动画生成）
展示评价层（线上展厅构建、深度互评）</t>
  </si>
  <si>
    <t>目前在基础教育阶段的美育数字化领域处于领先水平，AI工具组合应用模式已具备行业示范意义。</t>
  </si>
  <si>
    <t>通过AI技术实现教学流程的重塑，构建探创式学习体系，突破传统教学模式，促进非遗文化的创新性传承与学生核心素养的综合提升。</t>
  </si>
  <si>
    <t>云慧玩观察系统</t>
  </si>
  <si>
    <t>文档中提到“云慧玩平台通过每日三次智能推送搭建家园可视化桥梁”</t>
  </si>
  <si>
    <t>云慧玩平台</t>
  </si>
  <si>
    <t>文档中描述“通过‘云上南区APP’等平台记录教学档案”</t>
  </si>
  <si>
    <t>文档中提到“依托云师智学、班级优化大师等智慧平台，教师采集学生课堂、作业、考试等全链条数据。”</t>
  </si>
  <si>
    <t>文档中提到“用云思智学精准辅导”</t>
  </si>
  <si>
    <t>第1692号案例_1692银川市金凤区第十八小学王福荣-人工智能课堂中的强化学习教学实践.pdf</t>
  </si>
  <si>
    <t>人工智能课堂中的强化学习教学实践</t>
  </si>
  <si>
    <t>目前已在试点班级应用，学生模型训练参与率100%，85%以上学生能准确描述强化学习流程，应用效果显著。</t>
  </si>
  <si>
    <t>首创“体验—类比—实践—探究—应用”五步小学AI教学模式，降低操作门槛，让学生能亲手参与“数据标注—模型训练—效果观察”全流程。</t>
  </si>
  <si>
    <t>需求分析 → 工具与内容设计 → 实施步骤 → 应用优化</t>
  </si>
  <si>
    <t>["互动式学习", "类比教学", "模型训练", "数据标注", "效果观察"]</t>
  </si>
  <si>
    <t>文档中提到“引入‘云思智学’智能教育平台，于六年级数学开展实践”</t>
  </si>
  <si>
    <t>学生：通过实践活动理解强化学习，提升信息素养；教师：实现教学模式创新，增强课堂互动；学校：推动AI启蒙教育常态化，提升整体教学质量。</t>
  </si>
  <si>
    <t>数据采集层（学生与AI互动数据收集）
行为识别层（学生参与度与反馈识别）
个性化学习层（根据学生反馈调整教学内容）</t>
  </si>
  <si>
    <t>目前在试点班级应用，学生模型训练参与率100%，整体处于推广阶段，适用于小学3-6年级AI启蒙教学。</t>
  </si>
  <si>
    <t>首创“体验—类比—实践—探究—应用”五步小学AI教学模式，降低操作门槛，强调AI技术与生活的关联，培养学生的AI素养与迁移理解能力。</t>
  </si>
  <si>
    <t>文档中提到‘依托人工智能技术搭建云校智慧课堂，通过“双师协同+技术赋能”的方式’</t>
  </si>
  <si>
    <t>第1693号案例_1693银川市金凤区第十八小学王薇《AI赋能跨学科融合教学——《盘古开天地》文言文与神话教学创新实践》.pdf</t>
  </si>
  <si>
    <t>AI赋能跨学科融合教学——《盘古开天地》文言文与神话教学创新实践</t>
  </si>
  <si>
    <t>案例已在本校四年级班级成功实施，适用范围可覆盖各级各类小学，具有显著的教育社会效益。</t>
  </si>
  <si>
    <t>通过AI数字人“盘古”的沉浸式情境创设，打破学科壁垒，实现语文与美术的深度融合，提升学生的文化自信与跨学科素养。</t>
  </si>
  <si>
    <t>AI数字人创建 → 沉浸式情境设计 → 跨学科任务实施 → 学习效果评估</t>
  </si>
  <si>
    <t>["语音合成", "自然语言处理", "思维导图绘制", "多媒体展示", "过程性评价"]</t>
  </si>
  <si>
    <t>文档中提到“智能伴读，深度契合新课标‘以学生自主阅读为主’理念”</t>
  </si>
  <si>
    <t>德育/美育</t>
  </si>
  <si>
    <t>学生：提升神话想象理解、语言表达与创意能力；教师：实现个性化指导与教学反馈；学校：提供可借鉴的跨学科教学范式。</t>
  </si>
  <si>
    <t>AI数字人互动 → 沉浸式情境创设 → 创意任务执行 → 学习效果评估</t>
  </si>
  <si>
    <t>数据采集层（平板教学系统支持文本标记与思维导图绘制）
行为识别层（AI数字人互动与学生反馈）
个性化学习层（实时学情反馈与差异化资源推送）</t>
  </si>
  <si>
    <t>案例已在本校成功实施，适用于小学中高年级神话类课程，整体处于推广阶段。</t>
  </si>
  <si>
    <t>通过AI数字人构建沉浸式教学场景，打破学科壁垒，实现语言与美术的深度融合，提升学生的个性化表达与团队协作能力。</t>
  </si>
  <si>
    <t>文档中提到“云阅卷平台是一种基于互联网技术的在线阅卷系统，它能够实现试卷的电子化、批阅的自动化和数据的即时分析。”</t>
  </si>
  <si>
    <t>云阅卷平台</t>
  </si>
  <si>
    <t>硬件系统</t>
  </si>
  <si>
    <t>文档中提到“运动感应记录系统，确保了植物的水分和营养的全天候供给”</t>
  </si>
  <si>
    <t>第1694号案例_1694银川市金凤区第十八小学许晓霞—数智技术支持下的小学数学“搭配”课教学实践.pdf</t>
  </si>
  <si>
    <t>数智技术支持下的小学数学“搭配”课教学实践</t>
  </si>
  <si>
    <t>数智技术在小学数学教学中的应用逐渐推广，已在本校实施并取得良好效果。</t>
  </si>
  <si>
    <t>通过VR技术与智能交互软件的结合，提升了课堂的互动性和趣味性，有效促进了学生对搭配知识的理解与应用。</t>
  </si>
  <si>
    <t>VR情境创设 → 平板交互式学习 → 智能体介入与差异化分组练习 → 知识内化与应用</t>
  </si>
  <si>
    <t>["虚拟现实技术", "交互式学习软件", "智能体", "实时反馈系统", "动态可视化"]</t>
  </si>
  <si>
    <t>基础大模型平板</t>
  </si>
  <si>
    <t>文档中描述“将抽象的数据图转化成具体的数据图表，并以积木的形式进行展示”</t>
  </si>
  <si>
    <t>学生：提升搭配知识的理解与应用能力，逻辑表述完整度提升37.5%；教师：实现实时学情反馈与个性化指导；学校：推动数学教育教学改革，形成可复制的教学模式。</t>
  </si>
  <si>
    <t>数据采集层（实时学情数据获取）；行为识别层（学生互动模式分析）；画像诊断层（个性化学习反馈）；个性化学习层（即时生成反馈与指导）</t>
  </si>
  <si>
    <t>首次在小学数学课堂中融合VR、平板交互、AI智能体三类技术，形成情境-认知-实践的三阶融合模式，有效降低认知负荷，提升学生学习兴趣与参与度。</t>
  </si>
  <si>
    <t>运动能力可视化工具</t>
  </si>
  <si>
    <t>文档中提到“为学生配备运动手环，实时监测心率、运动密度等数据”</t>
  </si>
  <si>
    <t>睿智云交互软件</t>
  </si>
  <si>
    <t>文档中提到“教师借助于运动手环，围绕‘运动心率’监测班级学生的表现情况”</t>
  </si>
  <si>
    <t>文档中提到“运动手环伴随式采集数据，监测运动，形成可视化数据图。”</t>
  </si>
  <si>
    <t>第1695号案例_1695银川市金凤区第十八小学张锦燕《AI赋能跨学科融合教学——《精卫填海》文言文与神话教学创新实践》.pdf</t>
  </si>
  <si>
    <t>AI赋能跨学科融合教学——《精卫填海》文言文与神话教学创新实践</t>
  </si>
  <si>
    <t>目前已在本校四年级班级成功实施，适用于小学中高年级传统文化类课程，具备较强的推广价值。</t>
  </si>
  <si>
    <t>通过AI数字人构建沉浸式情境，降低文言文学习门槛，提升学生文化自信与语言运用能力，实现跨学科融合教学的高效落地。</t>
  </si>
  <si>
    <t>AI数字人互动设计 → 平板教学系统应用 → 过程性与总结性评价体系构建 → 教学模式创新</t>
  </si>
  <si>
    <t>["自然语言处理", "语音合成", "多媒体展示", "协作学习", "过程性评价"]</t>
  </si>
  <si>
    <t>AI数字人精卫</t>
  </si>
  <si>
    <t>学生：提升文言文解读能力、增强文化自信与语言运用能力；教师：实现个性化指导与课堂互动；学校：提供可复制的AI赋能传统文化教学范式。</t>
  </si>
  <si>
    <t>AI数字人创建 → 沉浸式情境构建 → 互动任务实施 → 学习效果评估</t>
  </si>
  <si>
    <t>数据采集层（平板教学系统支持词句标注、笔记编辑）；行为识别层（AI数字人实时答疑功能）；画像诊断层（过程性评价与总结性评价结合）</t>
  </si>
  <si>
    <t>案例已在本校四年级班级成功实施，适用于小学中高年级传统文化类课程，整体处于可复制的应用阶段。</t>
  </si>
  <si>
    <t>通过AI数字人构建沉浸式学习场景，打破学科壁垒，实现文言文与神话教学的有效融合，提升学生的参与度与理解深度。</t>
  </si>
  <si>
    <t>第1696号案例_1696张婕+天津市北辰区荣馨小学+从经验到“精研”，AI点燃京韵热潮.docx</t>
  </si>
  <si>
    <t>整体处于规模化应用初期，AI工具在京剧教学中逐步推广。</t>
  </si>
  <si>
    <t>通过多模态AI工具实现对京剧教学的具体化，突破传统教学模式的局限，提升学生的音乐技能与文化自信。</t>
  </si>
  <si>
    <t>AI预判学情 → AI分层赋能 → AI动态评价 → 课后循证反馈</t>
  </si>
  <si>
    <t>["AI语音互动", "AI学情分析", "AI辅助实操", "实时反馈系统", "数据分析"]</t>
  </si>
  <si>
    <t>文档中提到“运用崽崽-ZEPETO制作虚拟‘奇妙文字岛’情境视频”</t>
  </si>
  <si>
    <t>学生：提升音乐核心素养，增强文化自信；教师：精准定位学生需求，针对性补弱；学校：探索“人工智能+京剧艺术”的教学新路径</t>
  </si>
  <si>
    <t>AI预判学情 → AI分层赋能 → AI动态评价 → 教学效果跟踪</t>
  </si>
  <si>
    <t>数据采集层（学生练唱数据收集、京剧兴趣问卷）
行为识别层（学生节奏认知分析、颤音演唱反馈）
画像诊断层（AI评分系统生成可视化得分雷达图）
个性化学习层（实时反馈与针对性补讲）</t>
  </si>
  <si>
    <t>企业产品以“学习支持工具”为主，整体处于规模化应用初期，逐步探索AI在艺术教育中的应用</t>
  </si>
  <si>
    <t>突破传统教学模式局限，构建“AI+任务链”协同教学模式，实现多模态AI工具具象化教学，提升学生对京剧知识的理解与兴趣</t>
  </si>
  <si>
    <t>崽崽-ZEPETO</t>
  </si>
  <si>
    <t>文档中提到“借助在线思维导图工具梳理‘城市-学校’节水举措”</t>
  </si>
  <si>
    <t>文档中提到“教师通过在线协作文档实时采集学生操作数据”</t>
  </si>
  <si>
    <t>文档中提到“选用免费的在线音频可视化工具”</t>
  </si>
  <si>
    <t>通过早标网场景模拟器，教师可以根据具体情境选择不同的干预策略</t>
  </si>
  <si>
    <t>第1697号案例_1697郑斯文+天津市北辰区荣馨小学+-AI驱动下的《古人谈读书》跨时空对话与深度思辨教学创新设计.docx</t>
  </si>
  <si>
    <t>已在本校试点落地，未来可覆盖K12全学段，延伸至国学、传统文化等课程</t>
  </si>
  <si>
    <t>突破传统读书教学模式，构建AI跨时空对话与深度思辨的双核心体系，增强学生的探究欲与思辨能力。</t>
  </si>
  <si>
    <t>AI跨时空对话生成 → 互动反馈与思辨引导 → 知识巩固与评价</t>
  </si>
  <si>
    <t>["虚拟角色生成", "自然语言处理", "多模态交互技术", "思辨引导算法", "教育数据分析"]</t>
  </si>
  <si>
    <t>文档中提到“利用豆包AI编程功能创建了‘长方形比例演示工具’AI互动网页”</t>
  </si>
  <si>
    <t>学生：提升思辨能力与文化认同；教师：实现深度互动与精准指导；学校：形成可复制的AI+传统文化教学模式</t>
  </si>
  <si>
    <t>虚拟角色生成 → 跨时空对话 → 深度思辨引导 → 互动评价与反馈</t>
  </si>
  <si>
    <t>数据采集层（多模态学习数据采集与融合）
行为识别层（学习意图识别、互动模式分析）
画像诊断层（个性化画像生成、学习反馈解释）
智能策略层（动态匹配个性化教学策略）</t>
  </si>
  <si>
    <t>突破传统读书教学模式，通过AI技术复刻古人思想，构建可交互的虚拟古人形象，提升学生的探究欲与思辨能力</t>
  </si>
  <si>
    <t>文档中提到“基于AI互动页面引导学生操作、探究、总结规律”</t>
  </si>
  <si>
    <t>硬件 + 编程工具</t>
  </si>
  <si>
    <t>文档中描述“学生利用掌控版A/B、语音识别模块等元器件，修改编程关键词，实现语音控制开关灯功能”</t>
  </si>
  <si>
    <t>文档中提到“开发能解析自然语言指令的图表引擎，支持一键生成多维度、可交互的可视化图表”</t>
  </si>
  <si>
    <t>第1698号案例_1.（申报书）太原市教育局“人工智能+基础教育”典型应用场景案例申报书.docx</t>
  </si>
  <si>
    <t>AI 赋能增值性评价的太原市学生发展样态感知体系模型构建及应用场景案例</t>
  </si>
  <si>
    <t>太原市</t>
  </si>
  <si>
    <t>该实践不依赖特殊资源，凭标准化路径与协同机制形成可复制的“太原方案”，为基础教育评价改革提供参考。</t>
  </si>
  <si>
    <t>通过在标准化、融合化、动态化、行动化四个关键环节深度赋能，AI有效破解了增值性评价“难采集、难比较、难归因、难应用”的落地难题，推动教育评价从“筛选手”转向“成就人”。</t>
  </si>
  <si>
    <t>AI赋能学业测评标准化处理 → AI赋能多源数据融合 → AI动态轨迹分析 → AI智能归因与成长规划</t>
  </si>
  <si>
    <t>["标准化算法", "多模态数据融合", "动态轨迹分析", "智能归因模型", "深度学习"]</t>
  </si>
  <si>
    <t>文档中提到“搭建‘哲商金章’智能评价平台，将算法分析结果转化为可视化、可操作的反馈内容”</t>
  </si>
  <si>
    <t>学生：获得清晰成长轨迹与个性化建议；教师：借助数据降低教学决策盲目性；学校：依托数据优化政策与办学质量。</t>
  </si>
  <si>
    <t>数据采集层（多模态数据融合）
行为识别层（动态轨迹分析）
画像诊断层（个性化成长建议生成）</t>
  </si>
  <si>
    <t>太原市已开发出教育质量监测结果运用工具，整体处于规模化应用阶段。</t>
  </si>
  <si>
    <t>通过AI技术实现标准化、融合化、动态化、行动化的增值性评价，推动教育评价从“筛选手”转向“成就人”，形成可复制的“太原方案”。</t>
  </si>
  <si>
    <t>第1699号案例_李智 基于自主软件与AI大模型的高中生物学探究式教学实践.docx</t>
  </si>
  <si>
    <t>基于自主软件与AI大模型的高中生物学探究式教学实践</t>
  </si>
  <si>
    <t>案例形成了可复制、可认证的“AI+学科”融合实践路径，破解教学难题，整体处于推广阶段</t>
  </si>
  <si>
    <t>通过自主研发的教学软件与AI大模型的结合，实现了科学探究能力与数据分析素养的显著提升，教师角色的转变，以及知识产权成果的物化。</t>
  </si>
  <si>
    <t>工具研发与模式构建 → 课堂实践与数据采集 → 精准评价与个性干预</t>
  </si>
  <si>
    <t>["数据分析", "统计学方法", "人工智能算法", "学习行为分析", "过程性数据评价"]</t>
  </si>
  <si>
    <t>文档中提到“哲商AI小鹿智能体通过在课前、课中、课后的全流程介入实现系统性破解小学精准学习中‘学情诊断不深、疑难解析不精、资源匹配不准’的三大痛点”</t>
  </si>
  <si>
    <t>学生：科学探究能力与数据分析素养显著提升，项目式学习成果丰硕；教师：完成从“教书匠”到“学习工程师+教研者”的角色转变，备课效率提升约50%。</t>
  </si>
  <si>
    <t>构建了“数据驱动的科学探究闭环”新模式，教师自主研发的专用教学软件解决了商业软件与真实教学需求的脱节问题，形成了可复制、可认证的“AI+学科”融合实践路径。</t>
  </si>
  <si>
    <t>生物学</t>
  </si>
  <si>
    <t>案例使用的基础大模型主要使用浙江省之江汇智慧教育平台与数据分析工具</t>
  </si>
  <si>
    <t>文档中提到“采用了浙江省中小学信息科技与人工智能学习平台，作为开展小学人工智能通识教育的辅助实验平台”</t>
  </si>
  <si>
    <t>第1700号案例_”人工智能+基础教育”典型应用场景案例申报书.docx</t>
  </si>
  <si>
    <t>豆包 AI 助力小学学科核心知识学习的创新实践</t>
  </si>
  <si>
    <t>太原市万柏林区</t>
  </si>
  <si>
    <t>已在太原市万柏林区紫郡小学各学科进行应用，取得了良好的效果，具有良好的应用前景。</t>
  </si>
  <si>
    <t>通过个性化学习路径规划与跨学科融合实践，提升学生学习兴趣与综合能力，改善教师教学效率。</t>
  </si>
  <si>
    <t>个性化学习需求分析 → 豆包 AI 应用实践 → 教学反馈与优化 → 教学效果提升</t>
  </si>
  <si>
    <t>["个性化学习路径规划", "学习数据分析", "智能学习伙伴互动"]</t>
  </si>
  <si>
    <t>文档中提到“采用了浙江省中小学信息科技与人工智能学习平台，作为开展小学人工智能通识教育的辅助实验平台。”</t>
  </si>
  <si>
    <t>学生：学习兴趣和积极性明显提高，学习成绩和综合能力得到有效提升；教师：教学效率和质量改善，能够更好地关注学生的个性化需求；学校：推动教育信息化发展，具有良好的应用前景。</t>
  </si>
  <si>
    <t>跨学科融合实践，个性化学习路径规划，智能学习伙伴互动，提升学生的学习体验与综合素养。</t>
  </si>
  <si>
    <t>第1701号案例_附件1：奇台三中（李玉环）----《“AI教学秘书”：多班级学情精准管理新模式》.docx</t>
  </si>
  <si>
    <t>《“AI教学秘书”：多班级学情精准管理新模式》</t>
  </si>
  <si>
    <t>已在奇台县三中的高中生物教研组内部试点应用，覆盖教师3名、班级12个、学生500名，形成了轻量化运行管理模式。</t>
  </si>
  <si>
    <t>构建了“对话式数据驱动教学”新模式，通过自然语言对话实现学情数据采集与决策分析，极大提升了记录效率和教学干预的精准度。</t>
  </si>
  <si>
    <t>["自然语言处理", "数据分析", "智能体技术", "提示工程", "结构化数据记录"]</t>
  </si>
  <si>
    <t>音视频一体化模型</t>
  </si>
  <si>
    <t>文档中提到‘姚骐创作《归途》所用的AI工具是百度“蒸汽机” (MuseSteamer)音视频一体化模型’</t>
  </si>
  <si>
    <t>学生：提升学习效果与个性化辅导；教师：减轻管理负担，提高教学效率；学校：推动教育数字化转型，提升整体教学质量。</t>
  </si>
  <si>
    <t>数据采集层（学情数据记录与整合）
行为识别层（教师自然语言识别与分析）
画像诊断层（学生学习轨迹与表现分析）</t>
  </si>
  <si>
    <t>构建了“对话式数据驱动教学”新模式，实现了低代码/无代码的AI技术教育场景化深度定制，极大降低了教育信息化的技术门槛与资金成本。</t>
  </si>
  <si>
    <t>文档中提到“通过之江汇进行内容生成”</t>
  </si>
  <si>
    <t>之江汇AI</t>
  </si>
  <si>
    <t>第1702号案例_南昌市第31中学《AI平台系统与特殊教育深度融合》.docx</t>
  </si>
  <si>
    <t>通过AI技术深度赋能特殊教育，提供个性化教学方案和评估报告，提升教学质量与效率。</t>
  </si>
  <si>
    <t>融合教育需求评估 → 个性化教学方案生成 → 动态调整训练计划 → 家校协同支持</t>
  </si>
  <si>
    <t>文档中提到“依托之江汇教育广场，我们学校进行了充分的教学实践。”</t>
  </si>
  <si>
    <t>学生：精准评估学习效果、个性化训练；教师：高效管理学生信息、生成评估报告；学校：提升特殊教育教学质量与管理效率。</t>
  </si>
  <si>
    <t>数据采集层（IEP档案模板下载、上传与实施记录留存）
行为识别层（智能生成教学方案、动态调整训练计划）
画像诊断层（生成IEP报告、数据对比分析）
个性化学习层（推送个性化训练习题）</t>
  </si>
  <si>
    <t>企业产品以"学习支持工具"为主，适用于特殊教育领域，整体处于规模化应用初期</t>
  </si>
  <si>
    <t>系统深度适配特殊教育需求，提供个性化评估与训练方案，结合AI技术实现趣味化学习体验，提升特殊教育教学质量。</t>
  </si>
  <si>
    <t>第1703号案例_“人工智能+基础教育”典型应用场景案例申报书（华建明+《基于CSMS的课堂教学数字化评价与精准教研实践》）.docx</t>
  </si>
  <si>
    <t>基于CSMS的课堂教学数字化评价与精准教研实践</t>
  </si>
  <si>
    <t>深圳市光明区</t>
  </si>
  <si>
    <t>项目已在公明中学集团推广，覆盖初中全学科及小学主干学科，形成规模化应用效应</t>
  </si>
  <si>
    <t>通过CSMS系统生成的课堂数字画像，为教师提供精准的数据反馈和改进建议，实现教师培养从‘经验传递’到‘数据赋能’的根本转变。</t>
  </si>
  <si>
    <t>数据采集 → 课堂行为分析 → 数字画像生成 → 教学改进建议</t>
  </si>
  <si>
    <t>["语音识别", "声纹识别", "行为识别", "数据分析", "教育数据挖掘"]</t>
  </si>
  <si>
    <t>文档中提到“借助于人工智能赋能之江汇教育平台，利用其创建跨学科智慧学习场景的功能”</t>
  </si>
  <si>
    <t>学生：提升课堂参与度与学习效果；教师：实现精准的课堂教学反馈与改进；学校：推动教育数字化转型，形成可复制的教研模式。</t>
  </si>
  <si>
    <t>数据采集 → 课堂教学行为分析 → 数字画像生成 → 教学反思与改进</t>
  </si>
  <si>
    <t>数据采集层（课堂语音转化为结构化文本、行为识别、角色识别）；行为识别层（师生互动分析、提问设计分析）；画像诊断层（生成课堂数字画像、提供反馈建议）</t>
  </si>
  <si>
    <t>企业产品以“教学评价工具”为主，学校通过校本化规则实现教学适配，整体处于规模化应用初期。</t>
  </si>
  <si>
    <t>首创‘CSMS+青蓝工程’双轨融合培养模式，通过数据驱动的精准教研提升教师专业发展，建立了‘实践—数据—反思—改进’的良性循环机制。</t>
  </si>
  <si>
    <t>语文/数学/英语/历史</t>
  </si>
  <si>
    <t>第1704号案例_【案例申报书】长春市第一〇八学校-陈嘉楠-人工智能赋能学生学业发展评价 让学生学习与发展可见可循.docx</t>
  </si>
  <si>
    <t>人工智能赋能学生学业发展评价 让学生学习与发展可见可循</t>
  </si>
  <si>
    <t>云阅卷平台已在多所学校推广应用，取得显著教学效果，未来计划进一步扩大应用规模。</t>
  </si>
  <si>
    <t>通过云阅卷平台的应用，显著提高了教育工作的效率，促进了学生个性化发展和家校互动。</t>
  </si>
  <si>
    <t>数据收集 → 数据分析 → 个性化反馈 → 家校共育</t>
  </si>
  <si>
    <t>["数据自动收集", "数据分析算法", "个性化学习反馈", "教育数据挖掘", "在线阅卷系统"]</t>
  </si>
  <si>
    <t>文档中提到“依托之江汇数字社团平台，在去年寒假和今年暑假开展了一次融合‘数智赋能’的假期实践探索。”</t>
  </si>
  <si>
    <t>学生：及时了解学习进展与问题，促进个性化发展；教师：提供精准的学生评价与反馈，优化教学策略；学校：提升整体教育质量与效率，构建多元化评价体系。</t>
  </si>
  <si>
    <t>数据采集层（考试与作业数据自动收集）
行为识别层（学生答题情况分析）
画像诊断层（生成学习报告与反馈）
个性化学习层（提供针对性练习与建议）</t>
  </si>
  <si>
    <t>云阅卷平台已在多所学校推广应用，整体处于规模化应用初期，展示了教育评价改革的新方向。</t>
  </si>
  <si>
    <t>通过云阅卷平台实现自动化阅卷与数据分析，提高了教师工作效率，提供了个性化学习反馈，促进了家校互动，构建了全面的学生学业发展评价体系。</t>
  </si>
  <si>
    <t>第1705号案例_莆田实验小学-林姿“人工智能+基础教育”典型申报书.docx</t>
  </si>
  <si>
    <t>生字五子棋——AI辅助语文教学创新实践</t>
  </si>
  <si>
    <t>该项目处于探索阶段，具有推广价值，适合各类学校应用。</t>
  </si>
  <si>
    <t>通过AI技术赋能传统教学游戏，构建动态生字库，创新互动模式，提升课堂参与度，实现精准化复习。</t>
  </si>
  <si>
    <t>需求分析 → 指令设计 → 生成迭代 → 优化完善 → 教学应用</t>
  </si>
  <si>
    <t>["自然语言处理", "动态内容生成", "数据采集与分析", "游戏化学习设计", "用户交互设计"]</t>
  </si>
  <si>
    <t>文档中提到“教师依托‘之江汇’学习空间，进行本单元专项练习与兴趣调查数据采集。”</t>
  </si>
  <si>
    <t>学生：提升生字识记兴趣与效率；教师：减少纸质材料准备时间，提升课堂互动效果；学校：推动教育信息化与学科教学深度融合。</t>
  </si>
  <si>
    <t>需求分析 → 指令设计 → 生成迭代 → 优化完善 → 教学实施</t>
  </si>
  <si>
    <t>数据采集层（动态生字库构建、教学内容智能匹配）
行为识别层（课堂互动模式创新）
个性化学习层（精准化复习与反馈）</t>
  </si>
  <si>
    <t>企业产品以'学习支持工具'为主，适合各类学校推广应用，整体处于探索与推广阶段。</t>
  </si>
  <si>
    <t>构建'游戏化学习-智能诊断-精准巩固'的新型教学模式，开创'自然语言交互+教学工具生成'的应用范式，降低技术使用门槛。</t>
  </si>
  <si>
    <t>文档中提到“依托之江汇‘浙里问学’AI大模型和之江微校AI老师，学生可跨时空练习并获即时反馈”</t>
  </si>
  <si>
    <t>第1706号案例_(申报表)蒙阴县教育和体育局唐晓妍《通用AI轻量化赋能数学教学》.docx</t>
  </si>
  <si>
    <t>通用AI轻量化赋能数学教学实践</t>
  </si>
  <si>
    <t>蒙阴县</t>
  </si>
  <si>
    <t>本案例在多个学校的数学课堂进行了试点探索，当前应用范围逐步从课后辅导延伸至课堂主阵地，具备进一步推广的基础条件。</t>
  </si>
  <si>
    <t>以极低的技术门槛实现了传统课堂的数字化转型，探索出了一条可复制、易推广的个性化教学路径，为基础教育质量提升提供了具有重要参考价值的实践范本。</t>
  </si>
  <si>
    <t>精准诊断 → 智能推荐 → 资源生成 → 补教建议</t>
  </si>
  <si>
    <t>["个性化学习路径生成", "实时学情诊断", "智能内容生成", "数据采集与分析", "教育数据挖掘"]</t>
  </si>
  <si>
    <t>文档中提到“之江微校结合AI技术，实现对学生学习行为的分析与反馈”</t>
  </si>
  <si>
    <t>学生：获得个性化学习支持，提升学习效率；教师：快速掌握学生学习状况，减轻重复性工作负担；学校：实现低成本数字化转型，提升整体教学质量。</t>
  </si>
  <si>
    <t>数据采集层（极简数据记录模板）
行为识别层（学情诊断工具）
画像诊断层（个性化学习路径生成）
个性化学习层（智能推荐练习题）</t>
  </si>
  <si>
    <t>本案例在多个学校进行试点，逐步推广，具备进一步推广的基础条件，特别适合资源有限的学校。</t>
  </si>
  <si>
    <t>构建‘轻量化AI+常规课堂’融合范式，降低技术门槛与应用成本，实现数字生成与纸质应用的混合模式，探索出可复制、易推广的个性化教学路径。</t>
  </si>
  <si>
    <t>文档中提到“阮老师利用之江微校教育平台赋能科学教学，该平台汇聚了前沿的人工智能技术工具”</t>
  </si>
  <si>
    <t>第1707号案例_宁津县第四实验中学 人工智能下初中数学个性化学习与智能评价  付海燕.docx</t>
  </si>
  <si>
    <t>人工智能下初中数学个性化学习与智能评价</t>
  </si>
  <si>
    <t>宁津县</t>
  </si>
  <si>
    <t>本案例已在本校6个班级进行试点，覆盖初一、初二、初三年级各两个班级、300余名学生，整体处于规模化应用初期。</t>
  </si>
  <si>
    <t>本案例注重将AI能力与数学核心素养培养相结合，通过智学网与GGB设计开放性探究题，激发学生自主思考，记录学习痕迹，支持精准的教学干预和分层指导。</t>
  </si>
  <si>
    <t>["学习行为分析", "个性化学习画像生成", "动态数据反馈", "教育数据挖掘", "人工智能算法"]</t>
  </si>
  <si>
    <t>学生：提升几何直观与实践创新能力；教师：支持精准的教学干预与分层指导；学校：生成可视化的数据看板，掌握数学学习态势。</t>
  </si>
  <si>
    <t>本案例注重将AI能力与数学核心素养培养相结合，通过开放性探究题与情境建模题，激发学生自主思考，提升学习兴趣与自主性。</t>
  </si>
  <si>
    <t>文档中提到“案例引入知了云展虚拟展厅”</t>
  </si>
  <si>
    <t>第1708号案例_“人工智能+基础教育”典型应用场景案例申报书.docx</t>
  </si>
  <si>
    <t>教学述评导向赋能大规模因材施教：数据驱动下的路径探索</t>
  </si>
  <si>
    <t>青岛市崂山区</t>
  </si>
  <si>
    <t>案例成功将教学述评机制常态化，无感采集书写轨迹、耗时等过程数据，智能分析生成动态学情述评报告，揭示认知过程。</t>
  </si>
  <si>
    <t>构建以教学述评为导向的智慧教学模式，推动教学评价从传统的“结果导向”转变为“过程关注”。</t>
  </si>
  <si>
    <t>数据采集—智能分析—循证干预</t>
  </si>
  <si>
    <t>["数据采集", "智能分析", "过程性评价", "知识图谱", "深度学习"]</t>
  </si>
  <si>
    <t>高木科技（深圳）有限公司</t>
  </si>
  <si>
    <t>文档中提到“知识体系编辑器软件V2.0已由合作单位高木科技完成正式注册登记。”</t>
  </si>
  <si>
    <t>学生：提升个性化学习体验与知识掌握；教师：减轻教学负担，提供精准反馈；学校：推动教育公平与质量提升。</t>
  </si>
  <si>
    <t>数据采集 → 智能分析 → 循证干预</t>
  </si>
  <si>
    <t>数据采集层（无感采集书写轨迹、步骤序列、时间分配、修改行为）
智能分析层（Deepseek大语言模型对过程数据进行分析）
个性化学习层（基于过程性评价结果生成个性化学习路径）</t>
  </si>
  <si>
    <t>企业产品以“智慧教学工具”为主，逐步实现个性化教学与过程性评价的结合，整体处于推广阶段。</t>
  </si>
  <si>
    <t>构建了以教学述评为导向的智慧教学模式，实现从结果导向到过程关注的转变，推动了个性化教学的实施与教育公平的提升。</t>
  </si>
  <si>
    <t>文档中描述“利用Ima建立学科知识库，围绕相应学科的义务教育课程标准进行知识库的创建”</t>
  </si>
  <si>
    <t>文档中描述“依托直播平台的互动功能，提前组织学生提交预习疑问”</t>
  </si>
  <si>
    <t>第1709号案例_附件1.“人工智能+基础教育”典型应用场景案例申报书.docx</t>
  </si>
  <si>
    <t>目前已在全国超过500所中小学应用，覆盖学生超50万人，运行模式主要为“区域采购+校本化应用”，部分学校采用SaaS订阅模式。</t>
  </si>
  <si>
    <t>通过AI技术实现作文的即时反馈与个性化辅导，减轻教师批改负担，提升学生写作能力，推动教育AI从“识别”走向“理解”和“评价”。</t>
  </si>
  <si>
    <t>["深度学习", "自然语言处理", "机器学习", "数据分析", "AI反馈机制"]</t>
  </si>
  <si>
    <t>文档中提到“选用成熟、易用的移动端植物识别APP（集成AI视觉大模型能力）”</t>
  </si>
  <si>
    <t>学生：提升写作能力与表达能力；教师：减轻批改负担，实现个性化指导；学校：推动作文教学效率与质量提升。</t>
  </si>
  <si>
    <t>数据采集层（作文数据采集与分析）
行为识别层（学生写作行为分析）
画像诊断层（个性化写作反馈生成）
个性化学习层（即时生成修改建议）</t>
  </si>
  <si>
    <t>目前已在全国超过500所中小学应用，覆盖学生超50万人，整体处于规模化应用阶段。</t>
  </si>
  <si>
    <t>通过AI实现实时反馈与个性化指导，变“终结性评价”为“过程性指导”，提升了写作教学的互动性与有效性。</t>
  </si>
  <si>
    <t>第1710号案例_申报书.docx</t>
  </si>
  <si>
    <t>AI赋能小学数学运算素养提升——以《100以内的加减法（一）》为例</t>
  </si>
  <si>
    <t>泰安市岱岳区</t>
  </si>
  <si>
    <t>该模式已在小学数学《100以内的加减法（一）》教学中落地，班级错题率从42%降至15%，应用场景广泛。</t>
  </si>
  <si>
    <t>构建‘四步闭环’教学模式，深度融合教材场景，轻量化操作设计，优化OCR技术适配儿童书写特点，推动低年级数学运算教学数字化、个性化转型。</t>
  </si>
  <si>
    <t>错误识别 → 规律分析 → 难点破解 → 基础巩固</t>
  </si>
  <si>
    <t>["OCR技术", "数据挖掘", "动画生成技术", "个性化学习推送", "实时数据分析"]</t>
  </si>
  <si>
    <t>科大讯飞OCR</t>
  </si>
  <si>
    <t>文档中提到“学生使用智能笔书写，系统实时捕获笔迹数据并上传。”</t>
  </si>
  <si>
    <t>学生：提升错题解决效率，增强学习参与度；教师：减轻工作负担，提高教学效率；学校：推动数学运算教学数字化、个性化转型。</t>
  </si>
  <si>
    <t>错题采集 → 数据分析与报告生成 → 精准干预与可视化讲解 → 个性化巩固与家校联动</t>
  </si>
  <si>
    <t>数据采集层（OCR技术识别错题）
行为识别层（错误类型分析与定位）
个性化学习层（分层任务推送与反馈）</t>
  </si>
  <si>
    <t>构建“四步闭环”教学模式，实现从“经验驱动”到“数据驱动”的转型；深度融合教材场景，确保技术应用与教学内容无缝衔接；轻量化操作设计，简化教师操作流程，适配低学段家庭使用习惯。</t>
  </si>
  <si>
    <t>文档中提到“通过纸质问卷收集学生学习兴趣、知识基础及预习情况”</t>
  </si>
  <si>
    <t>纸质问卷</t>
  </si>
  <si>
    <t>扣子</t>
  </si>
  <si>
    <t>文档中提到“教师引导学生使用指尖时光App设定学习目标并细化行动计划”</t>
  </si>
  <si>
    <t>数字化平台</t>
  </si>
  <si>
    <t>文档中提到“之江汇志教融合未来空间，旨在以数字化推动试点区域内学校志愿服务的规范化和常态化”</t>
  </si>
  <si>
    <t>第1711号案例_滕州市荆泉学校王修芝+基于豆包大模型的小学二年级语文智能识字与个性化阅读辅导实践.docx</t>
  </si>
  <si>
    <t>基于豆包大模型的小学二年级语文智能识字与个性化阅读辅导实践</t>
  </si>
  <si>
    <t>滕州市</t>
  </si>
  <si>
    <t>目前已在本校二年级两个班级试点，学生识字巩固率提升 30%，阅读兴趣调查满意度达 90%。</t>
  </si>
  <si>
    <t>通过基于豆包大模型的系统精准识别每个学生的识字薄弱点，推送个性化识字资源和分级阅读材料，提升了学生的阅读兴趣和能力。</t>
  </si>
  <si>
    <t>需求分析 → 技术研发与个性化定制 → 应用优化 → 推广价值及风险</t>
  </si>
  <si>
    <t>["自然语言处理", "机器学习", "知识图谱", "数据采集与分析", "语音评测"]</t>
  </si>
  <si>
    <t>文档中提到“基于Deepseek开发‘掷骰子大数据模拟工具’，支持学生自主输入100-10万次实验次数，实时生成实验结果统计表与条形统计图”</t>
  </si>
  <si>
    <t>学生：提升识字巩固率和阅读兴趣；教师：快速掌握学生识字情况，调整教学策略；学校：形成可复制的AI语文教学模式。</t>
  </si>
  <si>
    <t>数据采集层（识字练习数据、阅读打卡数据、课堂互动数据）
画像诊断层（学生识字知识图谱、阅读能力模型）
个性化学习层（个性化识字资源推送、分级阅读资源推送、AI互动阅读指导）</t>
  </si>
  <si>
    <t>该系统在小学低年级语文教学中处于试点阶段，识字巩固率提升30%，阅读兴趣调查满意度达90%。</t>
  </si>
  <si>
    <t>通过豆包大模型实现个性化识字与阅读教学，精准识别学生薄弱点，推送个性化资源，提升学习兴趣与效果。</t>
  </si>
  <si>
    <t>第1712号案例_鲁锐：申报书.docx</t>
  </si>
  <si>
    <t>人工智能技术赋能初中校“因材施教”教学模式的建构与实践研究</t>
  </si>
  <si>
    <t>人工智能在初中校的应用处于探索阶段，正在逐步推广个性化教学模式。</t>
  </si>
  <si>
    <t>通过构建个性化自适应学习模式，提升教师的教学效率与学生的学习体验，实现从规模生产到个性化培育的转变。</t>
  </si>
  <si>
    <t>学习行为数据分析 → 学习画像构建 → 动态调整学习路径与内容 → 个性化反馈与辅导</t>
  </si>
  <si>
    <t>["学习行为分析", "知识图谱", "个性化推荐系统", "智能分组算法", "项目管理支持"]</t>
  </si>
  <si>
    <t>文档中提到“智伴豆包通过AI技术为儿童提供个性化的汉字启蒙教育”</t>
  </si>
  <si>
    <t>学生：实现个性化学习，提升学习效果；教师：减轻重复性工作负担，专注于教学设计与学生发展；学校：推动教学模式改革，提升教育质量。</t>
  </si>
  <si>
    <t>学习行为数据分析 → 学习画像构建 → 动态学习路径调整 → 个性化练习与讲解</t>
  </si>
  <si>
    <t>数据采集层（学习行为数据采集与分析）
画像诊断层（个性化学习画像生成）
智能策略层（动态学习路径调整与个性化推荐）</t>
  </si>
  <si>
    <t>企业产品以“学习支持工具”为主，正在推动个性化教学模式的应用，整体处于探索与实践阶段。</t>
  </si>
  <si>
    <t>通过人工智能技术重塑“因材施教”教学模式，构建个性化自适应学习环境，促进教师与学生的高效协同与群智学习。</t>
  </si>
  <si>
    <t>智伴豆包</t>
  </si>
  <si>
    <t>文档中提到“智策中枢系统作为区域‘数字底座’，打破信息壁垒，实现跨系统数据融合与循证决策。”</t>
  </si>
  <si>
    <t>第1714号案例_烟台高新区崇文小学《数据驱动课堂，AI助力精准》(1).docx</t>
  </si>
  <si>
    <t>数据驱动课堂，AI助力精准——烟台高新区崇文小学智慧课堂精准教学实践案例</t>
  </si>
  <si>
    <t>烟台高新区</t>
  </si>
  <si>
    <t>通过无感知数据采集与全链条数据应用体系，实现课堂教学的精准干预与个性化辅导，推动低年级数学教学从经验驱动向数据驱动转型。</t>
  </si>
  <si>
    <t>数据采集 → 智能分析 → 精准改进 → 教学策略优化</t>
  </si>
  <si>
    <t>["行为识别", "数据分析", "实时数据监控", "个性化学习反馈", "AI教学诊断"]</t>
  </si>
  <si>
    <t>文档中描述“智导评估系统推动了教育评估功能的本质性转变，利用技术实现评估从一个外部的、评判性的行政活动，转型为一个促进内部反思与专业发展的‘意义性对话’场域。”</t>
  </si>
  <si>
    <t>学生：计算准确率与课堂深度参与度显著提高；教师：精准定位学生学习需求与动态调整教学策略；学校：形成可复制的'数据驱动-精准改进'教学闭环。</t>
  </si>
  <si>
    <t>数据采集层（无感知数据采集技术、行为分析摄像头、智慧黑板）；智能分析层（AI教学诊断系统、数据可视化报告）；个性化学习层（动态调整教学策略、个性化辅导资源推送）</t>
  </si>
  <si>
    <t>构建'无感知-全链条'数据应用体系，创新'同课异构+AI数据报告'教研形式，形成数学'双闭环'教学改进机制，推动低年级数学教学从'经验驱动'向'数据驱动'转型。</t>
  </si>
  <si>
    <t>文档中提到‘基于武侯区“智汇云”智慧体育平台，设定教学目标’</t>
  </si>
  <si>
    <t>文档中提到“基于武侯区‘智汇云’智慧体育平台，设定教学目标。”</t>
  </si>
  <si>
    <t>第1716号案例_1716“人工智能+基础教育”典型应用场景案例申报书.docx</t>
  </si>
  <si>
    <t>基于多模态融合与AI大模型的智慧教育平台—出口成章</t>
  </si>
  <si>
    <t>大连市</t>
  </si>
  <si>
    <t>已在全国范围内产生显著影响，服务超2000万用户，覆盖7.4万余所学校，具备在全国范围内规模化推广的坚实基础。</t>
  </si>
  <si>
    <t>通过多模态感知与AI大模型技术，构建覆盖“课前-课中-课后”全场景的智慧教育平台，实现智能化的学情诊断与个性化辅导、AI增强的课堂教学互动、以及作业全流程的自动批改与智能设计。</t>
  </si>
  <si>
    <t>多模态数据融合与分析 → 动态更新的学生数字画像生成 → 个性化学习路径推荐 → AI辅助课堂教学与互动 → 智能作业设计与批改</t>
  </si>
  <si>
    <t>["多模态数据分析", "自然语言处理", "图像识别", "大模型技术", "智能感知技术"]</t>
  </si>
  <si>
    <t>文档中提到“学校部署了‘智慧50米跑’三套智慧体育系统”</t>
  </si>
  <si>
    <t>学生：实现个性化学习路径，提升学习效果；教师：减轻作业批改负担，提高课堂互动效率；学校：推动教育数字化转型，提升整体教学质量。</t>
  </si>
  <si>
    <t>多模态数据融合 → 学情诊断与画像生成 → 个性化辅导与反馈 → 作业智能设计与批改</t>
  </si>
  <si>
    <t>数据采集层（多模态数据采集与融合）
行为识别层（学习状态与情感分析）
画像诊断层（动态学生画像生成）
个性化学习层（即时反馈与辅导）</t>
  </si>
  <si>
    <t>企业产品以“学习支持工具”为主，已在全国范围内覆盖7.4万余所学校，整体处于规模化应用阶段。</t>
  </si>
  <si>
    <t>通过数据驱动的差异化教学模式，实现个性化学习与精准教学，提升了课堂互动和作业批改的效率，形成了完整的教学闭环。</t>
  </si>
  <si>
    <t>智慧50米跑</t>
  </si>
  <si>
    <t>第1717号案例_1717寿光市世纪小学韩孟君+基于国家中小学智慧教育平台的小学数学实践探究——以人教版《图形的旋转》为例.docx</t>
  </si>
  <si>
    <t>基于国家中小学智慧教育平台的小学数学实践探究——以人教版《图形的旋转》为例</t>
  </si>
  <si>
    <t>寿光市</t>
  </si>
  <si>
    <t>案例已在寿光世纪小学落地见效，具备推广价值，适合在不同地区学校规模化推广。</t>
  </si>
  <si>
    <t>通过课前、课中、课后全流程功能，形成针对性解决方案，提升学生自主学习与知识应用能力，构建AI+平台+学科融合范式。</t>
  </si>
  <si>
    <t>课前推资源助预习 → 课中互动与讨论 → 课后在线讨论与个性化支持</t>
  </si>
  <si>
    <t>["数据分析", "在线讨论", "微课资源", "互动游戏", "个性化学习支持"]</t>
  </si>
  <si>
    <t>文档中提到“校园内关键区域安装烟感设备，通过物联网模块实时采集烟雾浓度数据”</t>
  </si>
  <si>
    <t>学生：提升数学自学能力、理解图形旋转的概念；教师：精准把握学生学习状况，提升教学效果；学校：形成可复制的“AI+数学教学”模式</t>
  </si>
  <si>
    <t>通过“课前—课中—课后”全流程功能，形成针对性解决方案，利用数据分析与个性化学习资源，提升学生的自主学习能力与教师的教学精准度</t>
  </si>
  <si>
    <t>第1718号案例_1718郭晓燕+天津市北辰区荣馨小学+基于人工智能的小学数学阅卷与试卷分析申报书.docx</t>
  </si>
  <si>
    <t>目前已在天津市北辰区荣馨小学五年级数学教学中成功应用，应用深度可延伸至小学各年级、各学科，具备规模化推广潜力。</t>
  </si>
  <si>
    <t>通过AI技术实现试卷的快速阅卷与精准分析，显著提升了数据的精准度和反馈的及时性，减轻教师的工作负担，推动个性化教学。</t>
  </si>
  <si>
    <t>试卷数字化 → AI阅卷与数据分析 → 教学反馈与个性化辅导</t>
  </si>
  <si>
    <t>["文字识别", "数据统计", "人工智能算法"]</t>
  </si>
  <si>
    <t>文档中提到“通过人工智能技术，将 AI 与幼儿园‘启蒙、记录、协同’场景深度融合”</t>
  </si>
  <si>
    <t>学生：提升知识点掌握率与个性化发展；教师：减轻重复性工作负担，提升职业幸福感与专业发展空间；学校：实现精准教学，推动教育公平。</t>
  </si>
  <si>
    <t>试卷数字化 → AI阅卷与分析 → 数据反馈与个性化辅导 → 教学优化</t>
  </si>
  <si>
    <t>数据采集层（试卷数字化与答案识别）
行为识别层（AI阅卷与数据统计）
画像诊断层（生成学生个体知识点掌握率与错误类型分析）</t>
  </si>
  <si>
    <t>企业产品以“学习支持工具”为主，学校通过现有工具实现教学适配，整体处于规模化应用初期。</t>
  </si>
  <si>
    <t>构建“AI自动化→多维度数据→精准教学”新范式，教师每周节省5小时，推动教学从“批量传授”向“个性化培养”转变。</t>
  </si>
  <si>
    <t>文档中提到“集成了传感器与边缘计算单元的‘智慧操场’”</t>
  </si>
  <si>
    <t>第1719号案例_1719混合式学情诊断视角下“三阶六步”同课异构的创新路径——以小学四年级人工智能《寻数字旧物改造灵感》课为例.docx</t>
  </si>
  <si>
    <t>混合式学情诊断视角下“三阶六步”同课异构的创新路径</t>
  </si>
  <si>
    <t>通过生成式AI与纸质问卷结合的混合学情诊断模式，实现个性化教学目标，显著提升学生抽象思维与创新能力。</t>
  </si>
  <si>
    <t>纸质问卷收集 → 数据分析与报告生成 → 教学设计调整 → 实施与反馈 → 教学效果评估与重构</t>
  </si>
  <si>
    <t>["生成式人工智能", "数据分析", "OCR技术", "智能体分析", "差异化教学"]</t>
  </si>
  <si>
    <t>扣子智能体</t>
  </si>
  <si>
    <t>文档中提到“依托‘智慧畅言课堂’构建高效、适配的备课流程”</t>
  </si>
  <si>
    <t>学生：提升抽象思维与创新能力；教师：实现精准教学与动态调整；学校：形成可复制的教学模式。</t>
  </si>
  <si>
    <t>纸质问卷生成 → AI智能体分析 → 学情诊断报告生成 → 教学动态调整 → 课后重构</t>
  </si>
  <si>
    <t>数据采集层（纸质问卷数据采集、OCR技术应用）
行为识别层（AI智能体分析学生回答）
画像诊断层（生成学情报告）
个性化学习层（基于学情反馈调整教学）</t>
  </si>
  <si>
    <t>通过生成式AI与纸质问卷的结合，建立了高效的学情诊断模型，提升了同课异构教学的效率和精准性，提供了一套可推广的教学方法论。</t>
  </si>
  <si>
    <t>文档中提到“构建智慧大棚应用场景，学生可将抽象技术原理转化为实践任务”</t>
  </si>
  <si>
    <t>第1721号案例_太原国科实验学校“人工智能+基础教育”典型应用场景案例申报书.docx</t>
  </si>
  <si>
    <t>年轻教师场景下的AI作业实践</t>
  </si>
  <si>
    <t>太原</t>
  </si>
  <si>
    <t>新成立学校，正在通过AI工具实现教学适配，处于初期应用阶段</t>
  </si>
  <si>
    <t>通过智学网和蜜蜂家校的双工具协作，显著提升新教师的组卷效率和批改负担，形成数据驱动的教学闭环。</t>
  </si>
  <si>
    <t>专家培训 → 工具适配 → 分层练习卷生成 → 智能批改与数据统计 → 教学反馈与优化</t>
  </si>
  <si>
    <t>["智能题库筛选", "自动批改系统", "数据统计与分析", "用户反馈机制"]</t>
  </si>
  <si>
    <t>文档中提到“智慧黑板借助AI技术，能够精准分析学生以前的学习数据”</t>
  </si>
  <si>
    <t>学生：提高学习效率与成绩；教师：减轻批改负担，提升教学针对性；学校：形成可复制的AI教学支持模式。</t>
  </si>
  <si>
    <t>选题组卷 → 批改与统计 → 学情分析 → 教学调整</t>
  </si>
  <si>
    <t>数据采集层（练习卷生成与数据统计）
行为识别层（学生答题行为分析）
画像诊断层（学情报告生成）</t>
  </si>
  <si>
    <t>智学网的分层练习卷生成与蜜蜂家校的智能批改功能结合，显著提高了新教师的工作效率，形成了数据驱动的教学闭环。</t>
  </si>
  <si>
    <t>文档中提到“配置智慧黑板、同步黑板”</t>
  </si>
  <si>
    <t>第1722号案例_许晓琪《AI破局，叩问太阳之谜；素养重构，赋能大单元之思》申报书.pdf</t>
  </si>
  <si>
    <t>AI破局，叩问太阳之谜；素养重构，赋能大单元之思</t>
  </si>
  <si>
    <t>乌鲁木齐市高新区(新市区)</t>
  </si>
  <si>
    <t>已在试教班级试点，具备可复制、可推广的实践范式</t>
  </si>
  <si>
    <t>通过AR与AI技术的深度融合，构建了完整的教学闭环，显著提升了学生的学习参与度和表达能力。</t>
  </si>
  <si>
    <t>感知—探究——表达——创造</t>
  </si>
  <si>
    <t>["AR技术", "自然语言处理", "情感计算", "智能数据分析", "个性化学习系统"]</t>
  </si>
  <si>
    <t>文档中提到‘在配备了交互式白板及“领航社”AI教学平台的智慧教室环境中开展’</t>
  </si>
  <si>
    <t>学生：提升学习参与度和表达能力；教师：从知识传授者转变为学习设计师；学校：提供可复制、可推广的实践范式</t>
  </si>
  <si>
    <t>AR技术应用 → AI数字人引导 → 智能诊断与个性化辅导 → 教学评价与反馈</t>
  </si>
  <si>
    <t>数据采集层（AR太阳系漫游系统、AI数字人辅导系统、智能教学平台）
行为识别层（个性化对话引导、认知追踪）
画像诊断层（学生认知画像生成、实时数据推送）</t>
  </si>
  <si>
    <t>构建了'素养为本'的任务型教学新范式，突破了传统教学局限，实现了从知识传递到素养生成的转型</t>
  </si>
  <si>
    <t>AI数字人辅导系统</t>
  </si>
  <si>
    <t>文档中描述‘智慧教室配备4K高清摄像头、全向麦克风、学生行为传感器’</t>
  </si>
  <si>
    <t>智能教学平台</t>
  </si>
  <si>
    <t>文档中提到“智慧平台系统功能也极为丰富，但目前小学数学教学的智能化水平仍旧存在不足”</t>
  </si>
  <si>
    <t>第1723号案例_《“纸笔”+“AI”：紫郡小学智慧课堂范式转型》案例.docx</t>
  </si>
  <si>
    <t>“纸笔”+“AI”：紫郡小学智慧课堂范式转型</t>
  </si>
  <si>
    <t>山西省太原市</t>
  </si>
  <si>
    <t>解决方案成熟，对现有教室硬件要求低，易于在同类学校快速部署，整体处于推广阶段。</t>
  </si>
  <si>
    <t>通过无感数据采集与实时学情分析，提升课堂教学效率与学生参与度，实现精准教学干预。</t>
  </si>
  <si>
    <t>无感数据采集 → 实时学情分析 → 精准教学干预</t>
  </si>
  <si>
    <t>["数据采集", "实时分析", "个性化反馈", "AI批改技术", "学习行为分析"]</t>
  </si>
  <si>
    <t>文档中提到“嵌入幼儿园智慧教学系统”</t>
  </si>
  <si>
    <t>学生：获得个性化关注与针对性练习，成为学习真正的中心；教师：不再是“批改机器”，而是“数据分析师”和“课程设计师”，实现职业价值的提升；学校：沉淀宝贵的校本学情大数据，为教学研究和质量管理提供科学依据。</t>
  </si>
  <si>
    <t>数据采集层（无感数据采集，实时监测学生书写过程）
行为识别层（实时批改与反馈，识别学生的学习状态与思维过程）
画像诊断层（个性化错题本生成，提供精准辅导依据）</t>
  </si>
  <si>
    <t>模式创新实现“轻量化、常态化”的智慧课堂新模式，技术“隐身”于后台，降低使用门槛和抵触心理；技术创新从“结果识别”到“过程理解”，实现对学习行为的深度感知；构建“教与学”的共生价值网络，推动个性化辅导与精准教学决策。</t>
  </si>
  <si>
    <t>语文, 数学, 英语</t>
  </si>
  <si>
    <t>文档中提到“搭建智慧教育‘1+N’应用平台中教师办公、云管理与教学系统三大应用模块”</t>
  </si>
  <si>
    <t>第1725号案例_成都东部新区第七中学校（成都七中东部学校）+从即时诊断到动态干预：基于智慧纸笔的智能批改与个性化辅导实践 申报书.pdf</t>
  </si>
  <si>
    <t>构建“纸质书写+数字赋能”的智能作业闭环，在不改变学生书写习惯的前提下实现作业数据全流程数字化，显著提升作业反馈的时效性与教学干预的精准度。</t>
  </si>
  <si>
    <t>["智能批改算法", "笔迹识别", "结构化处理", "学情分析模型", "自然语言处理"]</t>
  </si>
  <si>
    <t>文档中提到“搭建了集身份认证、数据中台与应用接口于一体的智慧教育基座”</t>
  </si>
  <si>
    <t>学生：提升作业反馈时效与个性化学习；教师：减轻批改负担，提升教学精准度；学校：推动作业管理数字化转型。</t>
  </si>
  <si>
    <t>数据采集层（实时记录学生书写轨迹、答题时长、修改频次）
智能批改层（AI自动批改与教师复核）
画像诊断层（班级与个人学情分析报告）</t>
  </si>
  <si>
    <t>构建“纸质书写+数字赋能”的智能作业闭环，实现作业数据全流程数字化，突破传统批改局限，显著提升作业反馈的时效性与教学干预的精准度。</t>
  </si>
  <si>
    <t>第1726号案例_奇台县第四小学王红霞《人机协同，智教慧学：小学数学“教学评管”全链条减负提质实践》.docx</t>
  </si>
  <si>
    <t>人机协同，智教慧学：小学数学“教学评管”全链条减负提质实践</t>
  </si>
  <si>
    <t>目前已在全校数学组推广应用，覆盖10个班级，处于规模化推广阶段</t>
  </si>
  <si>
    <t>通过AI技术系统性赋能教学主环节，教师从重复劳动中解放出来，实现个性化学习与精准教学的闭环。</t>
  </si>
  <si>
    <t>数据驱动与人机协同 → 智慧备课 → 互动授课 → 精准评价 → 个性化辅导</t>
  </si>
  <si>
    <t>["AI分析", "数据可视化", "智能批改", "个性化学习", "人机协同"]</t>
  </si>
  <si>
    <t>文档中提到“依托智慧教育平台，实现学生行为数据的动态采集、AI分析与可视化反馈。”</t>
  </si>
  <si>
    <t>学生：学习兴趣和成绩稳步提升；教师：备课更有方向，讲课更精准，事务性工作时长平均减少约65%；学校：提升区域整体教学质量，助力教育资源相对薄弱学校。</t>
  </si>
  <si>
    <t>智慧备课 → 互动授课 → 精准评价 → 个性化辅导</t>
  </si>
  <si>
    <t>数据采集层（课堂行为数据采集与分析）
行为识别层（学习参与度与互动模式识别）
画像诊断层（学情报告生成、个性化错题本）
个性化学习层（靶向练习推送）</t>
  </si>
  <si>
    <t>创建了“人机协同”教学新范式，重新定义了教师与AI的角色关系，构建了“轻量级”智慧教学样板，真正实现了为教师实质性减负，推动了教育公平与质量的提升。</t>
  </si>
  <si>
    <t>文档中提到“依托智慧教育平台实现作业的分层化、情境化、反馈即时化。”</t>
  </si>
  <si>
    <t>作业批改APP</t>
  </si>
  <si>
    <t>文档中提到“智慧教育平台的运用能够增强作业设计的精准性”</t>
  </si>
  <si>
    <t>文心一言/讯飞星火</t>
  </si>
  <si>
    <t>文档中提到“国家中小学智慧教育平台是一种基于互联网和人工智能技术的教育信息化平台”</t>
  </si>
  <si>
    <t>第1727号案例_包头市松石学校 孙紫卉 “人工智能+基础教育”典型应用 场景案例申报书.docx</t>
  </si>
  <si>
    <t>AI赋能小学语文五年级下册习作批改</t>
  </si>
  <si>
    <t>当前应用规模为包头市松石学校小学五年级语文课堂，具备规模化推广潜力</t>
  </si>
  <si>
    <t>打破传统批改模式，构建AI辅助与教师主导的协同批改新模式，提升批改效率与反馈时效。</t>
  </si>
  <si>
    <t>学生上传作文 → AI智能批改 → 教师优化反馈</t>
  </si>
  <si>
    <t>["文本识别", "自然语言处理", "个性化评语生成"]</t>
  </si>
  <si>
    <t>大连市厚朴人工智能教育研究院</t>
  </si>
  <si>
    <t>文档中提到“构建覆盖‘课前-课中-课后’全场景的智慧教育平台”</t>
  </si>
  <si>
    <t>学生：提升作文能力，理解并应用个性化改进建议；教师：减少批改时间，提高教学效率；学校：推动基础教育教学效率优化。</t>
  </si>
  <si>
    <t>学生上传 → AI初判 → 教师优化</t>
  </si>
  <si>
    <t>数据采集层（学生上传作文照片）
行为识别层（AI识别错别字、病句及段落逻辑问题）
画像诊断层（生成基础批改报告与个性化评语初稿）</t>
  </si>
  <si>
    <t>当前应用规模为包头市松石学校，具备规模化推广潜力，适合班级人数较多的学校。</t>
  </si>
  <si>
    <t>构建“AI辅助+教师主导”的协同批改新模式，显著提升批改效率与反馈时效，解决了共性与个性指导的困境。</t>
  </si>
  <si>
    <t>第1728号案例_附件1.“人工智能+基础教育”典型应用场景案例申报书.docx</t>
  </si>
  <si>
    <t>人工智能赋能小学高段习作评改的应用案例</t>
  </si>
  <si>
    <t>通过人工智能技术提高习作评改效率，尊重个性化差异，缩短反馈周期，促进家校联动。</t>
  </si>
  <si>
    <t>习作拍照 → 上传习作 → 智能评改 → 教师修改 → 分析结果 → 分享结果</t>
  </si>
  <si>
    <t>["人工智能算法", "数据分析", "个性化学习", "在线教育平台"]</t>
  </si>
  <si>
    <t>文档中提到“借助AI工具，采集多模态数据，强化过程性数据采集与动态分析能力”</t>
  </si>
  <si>
    <t>学生：提高习作水平，及时获得反馈；教师：减轻批改负担，提高评改效率；学校：推动语文教学变革，提升整体教学质量。</t>
  </si>
  <si>
    <t>习作拍照 → 上传习作 → 智能评改 → 教师修改 → 分享结果</t>
  </si>
  <si>
    <t>数据采集层（习作拍照、信息上传）
行为识别层（智能评改、个性化反馈）
个性化学习层（教师微调、鼓励性评语）</t>
  </si>
  <si>
    <t>企业产品以“习作评改工具”为主，学校逐步采用，整体处于推广应用阶段</t>
  </si>
  <si>
    <t>利用人工智能提高习作评改效率，及时反馈给家长，促进家校联动，探索新型习作教学模式</t>
  </si>
  <si>
    <t>第1729号案例_王睿颖“人工智能+基础教育”典型应用场景案例申报书.docx</t>
  </si>
  <si>
    <t>数字赋能：高考英语作文复习的创新路径与实践</t>
  </si>
  <si>
    <t>数字技术在高考英语作文复习中的应用逐渐深入，教师与学生的互动性增强，整体处于推广阶段。</t>
  </si>
  <si>
    <t>通过数字技术丰富学习资源，个性化教学与精准评估反馈，增强学生与教师、学生与学生之间的互动性。</t>
  </si>
  <si>
    <t>AI辅助作文题目预测与复习 → 在线讨论与小组合作 → 智能批改与个性化反馈</t>
  </si>
  <si>
    <t>["大数据分析", "在线学习平台", "智能批改软件", "个性化学习路径", "学习分析技术"]</t>
  </si>
  <si>
    <t>文档中提到“搭建智慧教育云平台，共享教师教育教学资源”</t>
  </si>
  <si>
    <t>学生：提升英语写作能力和复习效率；教师：实现精准教学与个性化指导；学校：促进教学质量提升与学生成绩提高。</t>
  </si>
  <si>
    <t>学习资源获取 → 学情分析与个性化指导 → 作文批改与反馈 → 学习改进</t>
  </si>
  <si>
    <t>数据采集层（学习行为数据收集与分析）
画像诊断层（个性化学习画像生成）
个性化学习层（即时反馈与指导）</t>
  </si>
  <si>
    <t>通过AI辅助教师进行高考作文题目预测与复习，结合多种智能批改工具，实现高效的作文批改与个性化指导，提升学生的写作能力与复习效果。</t>
  </si>
  <si>
    <t>文档中提到“通过引入‘智学网’‘智慧课堂’等工具，结合校本培训模式”</t>
  </si>
  <si>
    <t>文档中提到“全面部署智慧课堂 5.0 系统，依托星火大模型搭建 ‘云 - 台 - 端’ 架构”</t>
  </si>
  <si>
    <t>文档中提到“构建‘数据采集-实时分析-精准反哺’闭环体系”</t>
  </si>
  <si>
    <t>文档中提到“依托‘智慧课堂’平台，恰到好处的融合AI技术”</t>
  </si>
  <si>
    <t>OurTeacher</t>
  </si>
  <si>
    <t>文档中描述“智慧课堂平台可借用AI自主批阅学生作业，并统计实时数据”</t>
  </si>
  <si>
    <t>第1730号案例_申报书.docx</t>
  </si>
  <si>
    <t>智评·导学·闭环：大模型赋能的AI作业诊疗师的探索与实践</t>
  </si>
  <si>
    <t>已在校内20个班级试点，累计批改作业超3000份，具备在全国范围内同类学校快速规模化推广的潜力</t>
  </si>
  <si>
    <t>通过AI作业诊疗师实现了作业批改的即时反馈与个性化指导，减轻教师负担，提升学生学习效率，符合教育公平与普惠发展的方向。</t>
  </si>
  <si>
    <t>["多模态大模型", "智能体", "数据可视化", "深度学习", "低代码开发"]</t>
  </si>
  <si>
    <t>文档中提到“通过智慧课堂系统实现对学生学习行为的实时采集与分析”</t>
  </si>
  <si>
    <t>学生：获得即时反馈与个性化学习指导；教师：减轻作业批改负担，实现精准教学；学校：提升整体教学质量与效率。</t>
  </si>
  <si>
    <t>作业提交 → 智能批改 → 个性化反馈 → 数据分析与报告生成</t>
  </si>
  <si>
    <t>数据采集层（作业图片采集与处理）
行为识别层（作业内容识别与批改）
画像诊断层（知识薄弱点分析与反馈）
个性化学习层（动态生成巩固练习）</t>
  </si>
  <si>
    <t>创立了‘智评-导学-闭环’的新型作业模式，实现了从集体教学到个性化关怀的无缝衔接；通过低代码开发降低了AI技术应用门槛，促进了教育公平与数智化转型。</t>
  </si>
  <si>
    <t>豆包1.6深度思考大模型</t>
  </si>
  <si>
    <t>文档中提到“通过智能控制，实现空调按课程定时启停”</t>
  </si>
  <si>
    <t>文档中描述“智慧平板互动：定制数据反馈模式，实现‘教学决策可视化’”</t>
  </si>
  <si>
    <t>第1731号案例_1731寿光凤华小学 王琳琳，刘程程《AI赋能小学数学教师教学：从备课、互动到成绩分析的轻量实践》案例.docx</t>
  </si>
  <si>
    <t>AI赋能小学数学教师教学：从备课、互动到成绩分析的轻量实践</t>
  </si>
  <si>
    <t>已在我校6个年级12个班级全覆盖应用，周边兄弟学校借鉴后反馈“操作简单、效果明显”。</t>
  </si>
  <si>
    <t>通过AI辅助备课、课堂互动和试卷分析，显著提高教师工作效率，降低了教学准备和反馈的时间成本，促进了教育公平。</t>
  </si>
  <si>
    <t>AI辅助备课与习题编制 → 网页小程序辅助课堂互动 → AI辅助试卷成绩分析</t>
  </si>
  <si>
    <t>["AI备课系统", "数据统计与分析", "课堂互动小程序", "可视化报告生成"]</t>
  </si>
  <si>
    <t>豆包备课工具</t>
  </si>
  <si>
    <t>文档中提到‘基于AI技术的新型实验教学设备和技术引进中学课堂’</t>
  </si>
  <si>
    <t>学生：提升课堂参与度与学习兴趣；教师：备课时间减少35%，试卷分析时间减少50%；学校：促进教育公平，提升教学质量。</t>
  </si>
  <si>
    <t>AI辅助备课 → 课堂互动工具 → AI辅助试卷成绩分析</t>
  </si>
  <si>
    <t>数据采集层（学生答题数据统计）；行为识别层（课堂互动参与度分析）；画像诊断层（学情反馈生成）</t>
  </si>
  <si>
    <t>已在6个年级12个班级全覆盖应用，周边学校借鉴后反馈效果明显，整体处于推广阶段。</t>
  </si>
  <si>
    <t>无设备依赖的AI应用，教师仅需电脑与投影仪即可操作，构建了“备课-互动-分析”全流程教师端赋能模式，解决了农村学校的硬件不足问题。</t>
  </si>
  <si>
    <t>文档中描述“构建全链条封闭式联动动态体系，让食材、加工、操作等过程数据化。”</t>
  </si>
  <si>
    <t>文档中提到“搭建‘智慧食堂管理系统’，定制食谱营养分析等统计功能”</t>
  </si>
  <si>
    <t>第1732号案例_1732银川市第十八小学+金小梅+AI赋能《7的乘法口诀》.pdf</t>
  </si>
  <si>
    <t>7的乘法口诀</t>
  </si>
  <si>
    <t>已在银川市金凤区第十八小学二年级数学课堂落地，应用深度上，学生口诀应用正确率高，课堂AI分析显示思维激发、合作探究等维度超全国均值，具备规模化推广潜力。</t>
  </si>
  <si>
    <t>通过情境创设与AI赋能，突破传统乘法口诀教学模式，提升学生理解与应用能力，且实现了低成本、易落地的AI教学范式。</t>
  </si>
  <si>
    <t>需求分析 → AI工具定制开发 → 情境化AI资源研发 → 教学实施与反馈调整 → 评价体系优化</t>
  </si>
  <si>
    <t>["AI互动工具", "动态场景生成", "实时反馈与学情分析", "游戏化学习设计", "个性化学习支持"]</t>
  </si>
  <si>
    <t>文档中描述“借助AI、云平台、互联网+大数据等技术，打造‘智能+校园餐食安全治理’新模式。”</t>
  </si>
  <si>
    <t>学生：理解7的乘法口诀来源与规律，提升应用能力；教师：实时掌握学生学情，个性化指导；学校：提供可复制的AI教学范式。</t>
  </si>
  <si>
    <t>数据采集层（动态AR场景生成、实时反馈）
行为识别层（互动PK小程序）
画像诊断层（即时学情反馈）</t>
  </si>
  <si>
    <t>突破传统教学模式，构建情境驱动与AI互动相结合的教学体系，实现知识生成与实践应用的闭环，提升学生的学习兴趣与应用能力。</t>
  </si>
  <si>
    <t>文档中提到“每间教室均配备先进的数字化书画桌与集成AI教学系统”</t>
  </si>
  <si>
    <t>文档中提到‘使用AI智慧体育仓对学生课前锻炼数据进行监测’</t>
  </si>
  <si>
    <t>第1733号案例_1733银川市金凤区第十八小学胡晓雯《AI赋能小学语文智慧作业：智能批阅与教学的创新实践》.pdf</t>
  </si>
  <si>
    <t>AI赋能小学语文智慧作业：智能批阅与教学的创新实践</t>
  </si>
  <si>
    <t>目前已在本校三到六年级个别班级使用，处于推广阶段</t>
  </si>
  <si>
    <t>通过AI批阅与教师把关的人机协同模式，提升批改效率70%以上，支持多模态作业评价，构建动态知识图谱，实现个性化学习指导。</t>
  </si>
  <si>
    <t>作业数据采集 → 智能批改与反馈生成 → 数据分析与个性化学习计划制定 → 教学策略优化</t>
  </si>
  <si>
    <t>["自然语言处理", "教育数据挖掘", "多模态学习分析", "实时数据统计", "个性化学习推荐"]</t>
  </si>
  <si>
    <t>智慧作业机器</t>
  </si>
  <si>
    <t>文档中描述“为了对学生体育学习效果进行动态监督和评估，可以使用AI智慧体育仓对学生课前锻炼数据进行监测。”</t>
  </si>
  <si>
    <t>学生：获得即时反馈，学习兴趣和自主性提高；教师：批改效率提升70%以上，备课和教研的针对性显著增强；学校：推动小学语文教学质量的提升。</t>
  </si>
  <si>
    <t>作业数据采集 → 智能批改与反馈 → 数据分析与教学优化 → 个性化学习计划制定</t>
  </si>
  <si>
    <t>数据采集层（作业数据自动采集与分析）
行为识别层（学生作业完成情况与学习状态识别）
画像诊断层（学生学习画像生成与反馈）
个性化学习层（个性化学习计划推荐）</t>
  </si>
  <si>
    <t>企业产品以"智能作业设计与批改"为主，学校在个别班级进行试点应用，整体处于推广阶段。</t>
  </si>
  <si>
    <t>AI批阅与教师把关的人机协同模式，提升批改效率和精准度，支持多模态作业评价，构建动态知识图谱，实现个性化教学与精准育人。</t>
  </si>
  <si>
    <t>第1734号案例_1734银川市金凤区第十八小学任静茹- AI赋能下小学英语学科的作业设计与批阅的实践路径探索.pdf</t>
  </si>
  <si>
    <t>AI赋能下小学英语学科的作业设计与批阅的实践路径探索</t>
  </si>
  <si>
    <t>通过AI技术实现作业批改效率提升50%以上，精准分析学生学情，推动教学策略从“经验驱动”向“数据驱动”转型。</t>
  </si>
  <si>
    <t>知识点标签检索 → 学情数据分层 → 智能组卷输出 → 智能评阅与数据驱动教学调整</t>
  </si>
  <si>
    <t>["人工智能算法", "自然语言处理", "学习行为分析模型", "教育数据挖掘"]</t>
  </si>
  <si>
    <t>学生：精准定位学习情况，个性化作业提升学习效果；教师：减轻批改负担，提升教学效率；学校：推动教育数字化转型，助力核心素养落地。</t>
  </si>
  <si>
    <t>知识点标签检索 → 学情数据分层 → 智能组卷输出 → 智能评阅 → 数据驱动教学调整</t>
  </si>
  <si>
    <t>数据采集层（学情数据采集与分析）
行为识别层（学生答题行为分析）
画像诊断层（动态学情模型生成）
个性化学习层（分层作业设计与反馈）</t>
  </si>
  <si>
    <t>通过AI技术实现作业的精准分层与智能评阅，教师批改效率提升50%以上，形成数据驱动的教学决策闭环，推动教学策略从经验驱动转向数据驱动。</t>
  </si>
  <si>
    <t>智慧作业批阅系统</t>
  </si>
  <si>
    <t>文档中描述“数据自动上传至智慧体育管理平台”</t>
  </si>
  <si>
    <t>第1735号案例_太原市成成中学校-AI赋能中学教学变革的实践探索：构建“诊-教-验”一体化智慧课堂.docx</t>
  </si>
  <si>
    <t>AI赋能中学教学变革的实践探索：构建“诊-教-验”一体化智慧课堂</t>
  </si>
  <si>
    <t>案例已在我校班初高中年级、多学科常态化应用，处于规模化推广阶段</t>
  </si>
  <si>
    <t>创建了“数据驱动、人机协同、闭环反馈”的“诊-教-验”一体化智慧教学方式，实现了多模态AI技术的综合化、场景化应用，提升了教师备课效率和学生课堂参与度。</t>
  </si>
  <si>
    <t>学情诊断精准化 → 课堂互动创新化 → 实验教学虚拟化</t>
  </si>
  <si>
    <t>["数据分析", "知识图谱", "AI数字人", "虚拟实验平台", "人机协同"]</t>
  </si>
  <si>
    <t>学生：提升学习质量与参与度；教师：提高备课效率与教学针对性；学校：推动教育数字化转型与个性化教学。</t>
  </si>
  <si>
    <t>数据采集层（数据汇聚智能分析、可视化报告生成）
行为识别层（AI学科数字人/智能体助手）
画像诊断层（校本知识图谱构建、个性化专项练习推送）
智能策略层（虚拟实验平台开发、交互式探究环境设计）</t>
  </si>
  <si>
    <t>案例已在班初高中年级、多学科常态化应用，整体处于规模化推广阶段。</t>
  </si>
  <si>
    <t>创建了“数据驱动、人机协同、闭环反馈”的“诊-教-验”一体化智慧教学方式，打破传统教学线性流程，实现个性化成长路径。</t>
  </si>
  <si>
    <t>数学、语文等</t>
  </si>
  <si>
    <t>文档中提到“教师通过智慧体育平台调取学生前期多项目运动数据”</t>
  </si>
  <si>
    <t>文档中提到‘开发智慧体育平台，整合“课前测评、课中监测、器材借还、体质检测”四类数据’</t>
  </si>
  <si>
    <t>第1736号案例_昌吉市第十四小学——张义选——基于人工智能大模型生成html 网页小程序在教学中的应用.docx</t>
  </si>
  <si>
    <t>基于人工智能大模型生成html 网页程序在教学中的应用</t>
  </si>
  <si>
    <t>目前只具备初步模型，仅在我校部分小学科推广使用，之后可以在教研活动推广，普及全校教师。</t>
  </si>
  <si>
    <t>通过人工智能大模型生成html网页程序，激发了学生学习兴趣和学习主动性、赋能了教师创造力，提升了抽象知识的教学效率，提升学生参与度，补充实体实验资源不足。</t>
  </si>
  <si>
    <t>基于人工智能大模型生成html网页程序 → 激发学生学习兴趣与主动性 → 提升抽象知识教学效率</t>
  </si>
  <si>
    <t>["生成式编程", "人工智能大模型", "动态可视化", "交互式学习", "教育技术应用"]</t>
  </si>
  <si>
    <t>文档中提到“开发智慧体育平台，整合‘课前测评、课中监测、器材借还、体质检测’四类数据”</t>
  </si>
  <si>
    <t>学生：激发学习兴趣和主动性，提升参与度；教师：减轻备课负担，提升教学效率；学校：实现跨学科融合，推动资源共享。</t>
  </si>
  <si>
    <t>需求分析 → 人工智能大模型生成程序 → 教学实施与反馈 → 迭代优化</t>
  </si>
  <si>
    <t>数据采集层（教师需求调研、学生反馈收集）
行为识别层（学生对程序的互动模式分析）
画像诊断层（教师使用效果评估、学生学习效果分析）
个性化学习层（根据反馈优化生成程序）</t>
  </si>
  <si>
    <t>目前仅在昌吉市第十四小学进行初步模型推广，尚处于探索阶段，整体应用尚未大规模普及。</t>
  </si>
  <si>
    <t>通过生成html网页程序，教师能够直观演示抽象知识，降低制作门槛，提升学生的学习体验和参与感，同时实现跨学科的教学应用。</t>
  </si>
  <si>
    <t>科学/美术</t>
  </si>
  <si>
    <t>文档中描述“学校安装了全套智慧体育设备，实现了运动数据的智能采集、查看与分析”</t>
  </si>
  <si>
    <t>第1737号案例_人工智能机器人在实践教学中的探究-申请书.docx</t>
  </si>
  <si>
    <t>人工智能机器人在实践教学中的探究</t>
  </si>
  <si>
    <t>乐陵市</t>
  </si>
  <si>
    <t>已在乐陵市西段乡中心小学成功实施，具备向同类农村及城镇小学规模化推广的潜力</t>
  </si>
  <si>
    <t>通过构建‘理论 + 实践 + 竞赛 + 展示’的教学模式，成功激发学生的学习热情与创新活力，推动了智能教育在农村地区的应用。</t>
  </si>
  <si>
    <t>智能机器人教学环境构建 → 教学资源与设备研发 → 课程体系个性化定制 → 教学活动与作品迭代优化</t>
  </si>
  <si>
    <t>["机器人搭建技术", "编程控制技术", "多学科知识融合", "教育信息化", "实践能力培养"]</t>
  </si>
  <si>
    <t>智能机器人教学环境</t>
  </si>
  <si>
    <t>文档中提到“校内新建成的AI运动小站，凭借集成高清摄像头、AI运动超脑及互动显示屏”</t>
  </si>
  <si>
    <t>学生：提升动手操作、逻辑思维与团队协作能力，培养创新意识与科技素养；教师：实现理论与实践结合，提升教学效果；学校：为基础教育阶段智能机器人教学提供可复制的实践样本。</t>
  </si>
  <si>
    <t>需求分析 → 技术研发与个性化定制 → 应用优化 → 教学活动优化 → 作品迭代优化</t>
  </si>
  <si>
    <t>数据采集层（机器人搭建与编程实践过程记录）
行为识别层（学生动手能力与创新思维评估）
画像诊断层（学生实践能力与创新意识画像生成）</t>
  </si>
  <si>
    <t>企业产品以“智能教育工具”为主，学校通过个性化课程与实践活动实现教学适配，整体处于探索与推广阶段。</t>
  </si>
  <si>
    <t>构建“理论 + 实践 + 竞赛 + 展示”四位一体的教学模式，深度融合多学科知识，降低智能机器人技术学习门槛，推动教育信息化与数字化转型。</t>
  </si>
  <si>
    <t>文档中提到‘构建视觉感知小模型与数据分析大模型协同系统，实现对运动技能的精准诊断与个性化辅导’</t>
  </si>
  <si>
    <t>第1738号案例_申报书.docx</t>
  </si>
  <si>
    <t>感悟数学文化，感受数学魅力，发展学生思维——《数与形》</t>
  </si>
  <si>
    <t>已在本校3个班级落地，处于推广阶段</t>
  </si>
  <si>
    <t>通过“学具+技术”融合模式，提升学生对数形结合的理解与数学文化的感知，形成可复制的实践范式。</t>
  </si>
  <si>
    <t>具象化探究 + 技术辅助 + 文化延伸</t>
  </si>
  <si>
    <t>["动态演示", "数学文化渗透", "探究式学习", "技术辅助教学"]</t>
  </si>
  <si>
    <t>文档中提到“新增智慧体育系统，通过视觉识别技术实时捕捉跳绳、跳远等动作”</t>
  </si>
  <si>
    <t>学生：提升对数形结合规律的理解率，增强数学文化感知；教师：实现教学模式创新与技术融合；学校：提供可复制的教学范式。</t>
  </si>
  <si>
    <t>具象化探究 → 技术辅助 → 文化延伸</t>
  </si>
  <si>
    <t>数据采集层（动态演示课件制作）
行为识别层（学生探究活动监测）
个性化学习层（基于动态演示的个性化反馈）</t>
  </si>
  <si>
    <t>构建了“图形猜数—动手变形—规律推导—文化延伸”的四阶探究模式，结合技术与文化，提升了学生的数学探究兴趣与核心素养。</t>
  </si>
  <si>
    <t>第1739号案例_人工智能+基础教育”型应用场景案例申报书-任居娥.docx</t>
  </si>
  <si>
    <t>从F=ma到GPT AI时代的物理跃迁</t>
  </si>
  <si>
    <t>本案例处于技术研发与应用推广阶段，已在部分课堂中试点应用。</t>
  </si>
  <si>
    <t>通过AI技术实现物理概念的可视化与学科史的音乐化记忆，提升学生的学习效率与记忆效果。</t>
  </si>
  <si>
    <t>虚拟实验生成 → 音乐记忆创作 → 教学场景适配 → 教学效果评估</t>
  </si>
  <si>
    <t>["虚拟实验建模", "参数化动态仿真", "音乐生成算法", "知识图谱构建", "实时数据分析"]</t>
  </si>
  <si>
    <t>文档中描述“使用先进技术丰富智慧体育内容，保障智慧体育数据收集的高效准确”</t>
  </si>
  <si>
    <t>学生：抽象物理概念可视化、提高关键科学史事件记忆；教师：实现实验教学的数字化转型，提升教学效率；学校：形成可复制的“AI+实验+艺术”融合教学模式。</t>
  </si>
  <si>
    <t>虚拟实验生成 → 音乐记忆创作 → 教学场景适配 → 应用优化与迭代</t>
  </si>
  <si>
    <t>数据采集层（DeepSeek生成交互式物理模型）
行为识别层（实时调节参数与数据输出）
个性化学习层（音乐记忆法与实时评测）</t>
  </si>
  <si>
    <t>构建了“AI+实验+艺术”的融合教学模式，突破传统物理教学的单一讲授模式，实现抽象概念具象化与情感记忆学习，提升学习效率与记忆保持率。</t>
  </si>
  <si>
    <t>文档中提到‘通过智慧体育小程序，打破家校数据壁垒，形成校内外锻炼数据闭环’</t>
  </si>
  <si>
    <t>第1741号案例_张晶   人工智能+基础教育典型应用场景案例.docx</t>
  </si>
  <si>
    <t>通过多技术工具的协同，构建“双场景实验联动+多技术工具协同”的沉浸式探究模式，突破传统实验教学的时空限制。</t>
  </si>
  <si>
    <t>["AI生成动画", "实时投屏技术", "轨迹可视化技术", "数据同步分析", "视频剪辑技术"]</t>
  </si>
  <si>
    <t>文档中提到“通过智慧体育小程序，打破家校数据壁垒，形成校内外锻炼数据闭环。”</t>
  </si>
  <si>
    <t>学生：提升对质量守恒定律的理解与应用能力；教师：实现实验教学的高效管理与数据分析；学校：推动实验教学的数字化转型与创新。</t>
  </si>
  <si>
    <t>实验探究 → 信息技术应用 → 数据可视化与分析 → 知识构建</t>
  </si>
  <si>
    <t>数据采集层（实验数据实时采集与分析）
行为识别层（学生实验行为与反应分析）
画像诊断层（学生学习状态与认知偏差分析）</t>
  </si>
  <si>
    <t>企业产品以“信息技术工具”为主，学校多通过校本化规则实现教学适配，整体处于创新应用阶段。</t>
  </si>
  <si>
    <t>构建了“双场景实验联动+多技术工具协同”的沉浸式探究模式，首次将异地实验数据与本地课堂实验进行时空维度的并联展示，显著提升了学生的实验探究能力与课堂效率。</t>
  </si>
  <si>
    <t>硬件 + AI平台</t>
  </si>
  <si>
    <t>文档中提到“利用智慧体育硬件和AI平台精准捕捉与剖析学生体育动作”</t>
  </si>
  <si>
    <t>第1742号案例_“人工智能+基础教育”典型应用场景案例申报书.docx</t>
  </si>
  <si>
    <t>已在沙小盛德小学五年级创新教育实践中得以运用，形成成熟教学模式，适合推广至其他小学</t>
  </si>
  <si>
    <t>通过虚拟实验让学生反复模拟不同治堵方案，直观验证效果，填补交通类教学实体实验难开展的空白，提升跨学科应用能力。</t>
  </si>
  <si>
    <t>借助Cities Skylines进行虚拟实验 → 学生自主模拟与反复操作 → 理解不同治堵方案效果 → 提升科学探究与跨学科应用能力</t>
  </si>
  <si>
    <t>["虚拟实验", "交通模拟", "桥梁搭建", "跨学科应用", "教育教学模式创新"]</t>
  </si>
  <si>
    <t>文档中描述“整合来自手环、视觉传感器等多源数据，实现了对学生运动表现的实时分析”</t>
  </si>
  <si>
    <t>学生：提升科学探究能力与跨学科应用能力；教师：实现教学模式创新与实践效果提升；学校：形成可复制的虚拟实验教学范式</t>
  </si>
  <si>
    <t>数据采集层（Cities Skylines交通模拟数据）
行为识别层（学生操作行为分析）
画像诊断层（学生学习效果评估）</t>
  </si>
  <si>
    <t>企业产品以“虚拟实验工具”为主，学校通过适配实现教学目标，整体处于初步应用阶段</t>
  </si>
  <si>
    <t>构建了‘真实情境+三阶角色+虚实融合’探究模式，突破了传统教学的局限，提供了低门槛的虚拟工具适配经验</t>
  </si>
  <si>
    <t>第1743号案例_1743杨靖垚 利用NB实验室助推小学科学实验教学.docx</t>
  </si>
  <si>
    <t>NB实验室作为新型教学模式正在逐步推广，能够解决传统实验教学中的一些问题，提升教学质量。</t>
  </si>
  <si>
    <t>NB实验室通过虚拟实验技术，提供灵活多变的实验环境，能够模拟危险实验并提升学生的实验安全性，同时增强学习的趣味性和参与感。</t>
  </si>
  <si>
    <t>虚拟实验设计 → 实验操作模拟 → 学习效果评估 → 教学优化</t>
  </si>
  <si>
    <t>["虚拟实验技术", "模拟实验环境", "交互式学习平台", "数据可视化", "教育技术创新"]</t>
  </si>
  <si>
    <t>文档中提到“学生通过智慧体育助手或风云榜大屏，根据自身情况在早锻炼、大课间、延时服务等时段自主设定挑战目标”</t>
  </si>
  <si>
    <t>学生：提升实验操作能力与安全意识；教师：优化课堂实验演示效果；学校：提高科学课堂教学质量与效率。</t>
  </si>
  <si>
    <t>虚拟实验设计 → 实验操作模拟 → 安全性评估 → 学习反馈与改进</t>
  </si>
  <si>
    <t>数据采集层（虚拟实验数据采集与分析）
行为识别层（实验操作行为识别与反馈）
个性化学习层（即时生成实验反馈）</t>
  </si>
  <si>
    <t>企业产品以虚拟实验平台为主，逐步在小学科学教学中推广，整体处于应用探索阶段。</t>
  </si>
  <si>
    <t>NB实验室通过虚拟化技术提供灵活多变的实验环境，能够安全地展示危险实验，提升学生的实验兴趣与参与度，同时打破传统实验教学的限制。</t>
  </si>
  <si>
    <t>第1744号案例_1744金凤区第十八小学赵悦仙感悟数学文化，感受数学魅力，发展学生思维——《数与形》申报书.pdf</t>
  </si>
  <si>
    <t>已在本校3个班级落地，处于可复制推广阶段</t>
  </si>
  <si>
    <t>通过操作与技术的融合，帮助学生深度理解数形结合思想，提升数学思维与文化感知。</t>
  </si>
  <si>
    <t>图形猜数 → 动手变形 → 规律推导 → 文化延伸</t>
  </si>
  <si>
    <t>["动态演示", "数学文化渗透", "数形结合", "探究学习", "核心素养培养"]</t>
  </si>
  <si>
    <t>文档中提到“教师通过智慧体育助手实时查看班级整体学情和每位学生的详细数据报告”</t>
  </si>
  <si>
    <t>学生：提升数形结合理解、增强数学文化感知；教师：实现有效的教学模式与技术融合；学校：提供可复制的教学范式。</t>
  </si>
  <si>
    <t>需求分析 → 教学准备 → 实施过程 → 效果反馈</t>
  </si>
  <si>
    <t>数据采集层（动态演示课件制作）
行为识别层（学生探究活动观察）
画像诊断层（学生理解率提升分析）</t>
  </si>
  <si>
    <t>构建了“图形猜数—动手变形—规律推导—文化延伸”的四阶探究模式，将抽象数论转化为可操作的图形活动，实现了知识、能力与文化的三维目标协同达成。</t>
  </si>
  <si>
    <t>第1745号案例_1745生成式AI驱动的编程项目式教学新范式.docx</t>
  </si>
  <si>
    <t>创立生成式AI驱动的新范式，实现了AIGC从“辅助工具”到“教学流程核心要素”的转变；重塑教学目标与评价，推动教学目标从学习编程语法转向培养“数字化学习与创新”素养。</t>
  </si>
  <si>
    <t>["生成式人工智能", "多模态AI素材创作", "大语言模型", "AI思维导图工具"]</t>
  </si>
  <si>
    <t>文档中提到“上线智慧体育助手小程序（支持教师移动端布置作业、家长查看数据）”</t>
  </si>
  <si>
    <t>学生：提升创新能力与编程技能；教师：实现教学目标与评价的重塑；学校：形成可复制的AI+编程教育模式</t>
  </si>
  <si>
    <t>情境导入与选题分组（引入议题、分组讨论）
AI辅助方案规划（大语言模型头脑风暴、AI思维导图）
多模态AI素材创作（生成视觉、听觉和文本素材）
编程集成与调试（集成AI生成素材、核心逻辑实现）
展示评价与迭代（综合评价标准）</t>
  </si>
  <si>
    <t>创立生成式AI驱动的新范式，实现AIGC从'辅助工具'到'教学流程核心要素'的转变，推动编程教育从'技术实现'向'创新表达'转型升级</t>
  </si>
  <si>
    <t>编程</t>
  </si>
  <si>
    <t>文档中提到“教师通过多频次的体质检测，获取学生身体素质变化情况”</t>
  </si>
  <si>
    <t>第1746号案例_1746银川市金凤区第十八小学马瑞—AI赋能《线段、射线、直线》课堂教学案例.pdf</t>
  </si>
  <si>
    <t>AI赋能《线段、射线、直线》课堂教学案例</t>
  </si>
  <si>
    <t>目前已在银川市金凤区第十八小学四年级实施，覆盖该年级学生，后续可推广至同校其他几何课程及同类小学四年级数学教学。</t>
  </si>
  <si>
    <t>通过多工具协同应用，将抽象几何概念具象化，提升学生空间观念、实践探究与合作能力，形成“情境—探究—评价”技术支撑闭环。</t>
  </si>
  <si>
    <t>AI与多媒体工具应用 → 教学系统与实物搭配 → 个性化任务设计 → 应用优化</t>
  </si>
  <si>
    <t>["AI动态演示", "多媒体工具应用", "实时反馈系统", "分层作业设计", "过程性评价"]</t>
  </si>
  <si>
    <t>文档中提到“学校部署了‘智慧跳绳’三套智慧体育系统”</t>
  </si>
  <si>
    <t>学生：提升空间观念、实践探究与跨学科应用能力；教师：精准掌握学情，调整教学策略；学校：提供可借鉴的几何教学模式。</t>
  </si>
  <si>
    <t>需求分析 → AI与多媒体工具应用 → 教学系统与实物搭配 → 个性化任务设计 → 应用优化</t>
  </si>
  <si>
    <t>数据采集层（平板教学系统推送图形辨析题、教师后台查看答题数据）
行为识别层（实时交互调整、动态模拟）
个性化学习层（分层作业设计、个性化任务链）</t>
  </si>
  <si>
    <t>构建“实物操作+AI演示+互动反馈”三维教学模式，提升学生主动探究意识，形成“情境—探究—评价”技术支撑闭环，打破传统教学对抽象概念的局限。</t>
  </si>
  <si>
    <t>智慧跳绳</t>
  </si>
  <si>
    <t>文档中提到“学校部署了‘智慧跳远’三套智慧体育系统”</t>
  </si>
  <si>
    <t>智慧跳远</t>
  </si>
  <si>
    <t>文档中提到“智慧校园管控平台以数字科技为底座，将校园内采集的数据进行统一汇总”</t>
  </si>
  <si>
    <t>第1747号案例_1.（东营市英才小学）“人工智能+基础教育”典型应用场景案例申报书.docx</t>
  </si>
  <si>
    <t>AI赋能智慧评价 打造立体塑像式育人新样态</t>
  </si>
  <si>
    <t>东营市</t>
  </si>
  <si>
    <t>应用前景广阔，正在推广中，成为教育评价改革实验基地成员校</t>
  </si>
  <si>
    <t>通过多维评价系统，激发学生的学习力、社会适应力和个性创新力，促进家校沟通与合作。</t>
  </si>
  <si>
    <t>基于AI支撑的多维评价系统 → 数据化分析与反馈 → 个性化成长画像生成 → 全员参与的综合素质评价</t>
  </si>
  <si>
    <t>["数据分析", "人工智能", "多维评价体系", "大数据技术", "教育数据挖掘"]</t>
  </si>
  <si>
    <t>文中提到“搭建智慧校园管理平台，整合智能考勤、校园安全监测等功能模块。”</t>
  </si>
  <si>
    <t>学生：提升综合素养，激发学习力和创新力；教师：提高教学质量，促进精细化管理；学校：形成独特的教育评价体系，推动教育改革。</t>
  </si>
  <si>
    <t>数据采集 → 多维评价系统构建 → 过程性评价 → 个性化反馈与指导</t>
  </si>
  <si>
    <t>数据采集层（多模态数据采集与融合）
行为识别层（学习行为分析与评价）
画像诊断层（个性化成长画像生成）</t>
  </si>
  <si>
    <t>企业产品以“综合素质评价工具”为主，学校通过校本化设计实现个性化评价，整体处于推广应用阶段。</t>
  </si>
  <si>
    <t>AI赋能全学科与全过程评价，打破传统学科界限，提供多维度、多场景的立体评价，促进学生全面发展。</t>
  </si>
  <si>
    <t>第1748号案例_万柏林区长风实验小学“人工智能+基础教育”典型应用场景案例.docx</t>
  </si>
  <si>
    <t>太原市万柏林区长风实验小学基于“Ai成长 学生发展平台”打造智能德育综合素质评价体系</t>
  </si>
  <si>
    <t>平台上线一年，已形成市—区—校三级联动的运行管理模式，应用深度从单一德育扩展到五育并举综合素质评价。</t>
  </si>
  <si>
    <t>将德育从经验育人升级为数据+算法双轮驱动的精准育人，首创行为银行机制，实现德育像学科作业一样日日清。</t>
  </si>
  <si>
    <t>实时数据采集 → AI建模与个性化反馈 → 家校协同与综合素质评价</t>
  </si>
  <si>
    <t>["多模态行为捕捉", "大数据分析", "AI建模", "学生数据画像", "即时反馈机制"]</t>
  </si>
  <si>
    <t>文档中提到“联合开发智慧校园管理系统，旨在通过数字化实现管理提效、服务提质、评价精准”</t>
  </si>
  <si>
    <t>学生：德育评价透明化、个性化成长建议；教师：实现精准评价与即时反馈；学校：形成可复制的德育评价体系</t>
  </si>
  <si>
    <t>数据采集 → AI即时建模 → 个性化反馈与干预策略生成 → 德育过程可测、可视、可管</t>
  </si>
  <si>
    <t>数据采集层（多模态行为捕捉：一卡通、摄像头、家长短视频）
行为识别层（教师APP评价、家长APP反馈）
画像诊断层（学生数据画像生成、即时全面数据反馈）</t>
  </si>
  <si>
    <t>企业产品以“德育评价工具”为主，学校通过校本化规则实现教学适配，整体处于规模化应用初期</t>
  </si>
  <si>
    <t>将德育从经验育人升级为数据+算法驱动的精准育人，首创“行为银行”机制，实现德育评价的实时性与透明性</t>
  </si>
  <si>
    <t>第1749号案例_阜康市第一中学征集人工智能+基础教育典型应用场景案例.pdf</t>
  </si>
  <si>
    <t>数据驱动的智慧校园生态系统构建—阜康市第一中学AI德育评价与AI批阅创新实践</t>
  </si>
  <si>
    <t>阜康市</t>
  </si>
  <si>
    <t>学校已构建数据驱动的智慧校园生态系统，处于推广与应用阶段</t>
  </si>
  <si>
    <t>通过数据驱动的AI德育评价与批阅系统，实现了精准化育人和高效的作业批改，提升了教育质量与管理效率。</t>
  </si>
  <si>
    <t>数据整合与分析 → AI德育评价系统构建 → AI批阅系统实现 → 教学与管理协同</t>
  </si>
  <si>
    <t>["数据融合", "AI算法", "多源数据分析", "智能批改技术", "行为数据监测"]</t>
  </si>
  <si>
    <t>文档中提到“开发多终端信息管理系统，实现园务管理效率提升”</t>
  </si>
  <si>
    <t>学生：实现个性化德育评价与干预，提升自我管理意识；教师：减轻批改负担，专注于个性化辅导与教学创新；学校：提升治理效能，形成数据驱动的决策支持体系。</t>
  </si>
  <si>
    <t>数据采集 → 德育画像构建 → 智能预警与干预 → 作业批改与学情分析</t>
  </si>
  <si>
    <t>数据采集层（多源数据融合）
画像诊断层（德育画像构建）
智能策略层（个性化干预策略推送）
行为识别层（异常行为监测与预警）</t>
  </si>
  <si>
    <t>企业产品以“智能德育与综合素质评价工具”为主，学校通过模块化部署实现数字化转型，整体处于推广应用阶段。</t>
  </si>
  <si>
    <t>通过数据驱动实现精准化育人，构建了“因材施教”的现代化育人实践范式，提升了教学与管理的协同效率，提供了可复制的数字化转型路径。</t>
  </si>
  <si>
    <t>文档中提到“依托学校智慧校园平台，通过数据中台实现多模态数据的采集与分析”</t>
  </si>
  <si>
    <t>文档中提到“基于微信公众号开发定制化请假模块”</t>
  </si>
  <si>
    <t>第1750号案例_1.福建教育学院附属集美实验学校+AI 赋能毅美积分：五育减负新范式申报书.docx</t>
  </si>
  <si>
    <t>AI 赋能毅美积分：五育减负新范式</t>
  </si>
  <si>
    <t>案例已在本校全面落地，计划在厦门地区推广至30所学校，处于推广阶段</t>
  </si>
  <si>
    <t>通过AI技术实现五育评价的数字化转型，减轻教师负担，提升学生参与积极性，构建无边界育人生态。</t>
  </si>
  <si>
    <t>人脸识别积分兑换 → 智能积分数字管理 → 行为数据分析与预警 → 自动化反馈系统 → AI素质报告册生成</t>
  </si>
  <si>
    <t>["人脸识别", "区块链技术", "数据分析", "AI算法", "行为预警系统"]</t>
  </si>
  <si>
    <t>文档中提到“学校自主持有智慧校园数字基座平台相关知识产权”</t>
  </si>
  <si>
    <t>学生：参与五育活动的积极性提升；教师：减少评价记录时间，提高工作效率；学校：推动五育并举落地与学生全面发展。</t>
  </si>
  <si>
    <t>人脸识别积分兑换 → 智能积分数字管理 → 行为数据分析与预警 → 自动化反馈系统 → AI 素质报告册生成</t>
  </si>
  <si>
    <t>数据采集层（人脸识别、积分记录）；行为识别层（学生行为分析、积分预警）；画像诊断层（个性化评语生成）；个性化学习层（实时反馈与家校互动）</t>
  </si>
  <si>
    <t>案例已在本校全面落地，计划在厦门地区推广，整体处于初期推广阶段。</t>
  </si>
  <si>
    <t>通过盲盒兑换机制激励学生参与五育活动，提升参与率；利用AI技术提高评价效率，减少教师工作负担；实现家校协同，提升家长对孩子表现的知晓率。</t>
  </si>
  <si>
    <t>智能兑换设备</t>
  </si>
  <si>
    <t>文档中提到“智慧校园体育管理平台，数据管理平台可以分析展示学生运动数据的总览”</t>
  </si>
  <si>
    <t>第1751号案例_《AI赋能童真思政》案例申报书.docx</t>
  </si>
  <si>
    <t>AI赋能童真思政——农牧区小学《从小爱科学》课程的情境化实践</t>
  </si>
  <si>
    <t>木垒哈萨克自治县</t>
  </si>
  <si>
    <t>已在我县域牧区小学试点，教学效果显著，具备在资源薄弱地区规模化推广的条件</t>
  </si>
  <si>
    <t>构建了‘AI+情境闯关’的思政教学模式，提升了学生的科学品质践行率，从28%提升至76%。</t>
  </si>
  <si>
    <t>需求分析 → 技术适配与定制开发 → 应用与迭代优化</t>
  </si>
  <si>
    <t>["AI内容生成", "互动反馈机制", "游戏化学习设计"]</t>
  </si>
  <si>
    <t>文档中描述“家长通过智慧校园APP查看孩子的画像数据”</t>
  </si>
  <si>
    <t>学生：提升科学品质理解与实践能力；教师：减轻备课负担，提高教学效率；学校：推动思政教育的创新与实践。</t>
  </si>
  <si>
    <t>数据采集层（学生反馈与互动数据收集）
行为识别层（学生参与度与互动模式分析）
个性化学习层（基于学生需求生成个性化教学素材）</t>
  </si>
  <si>
    <t>本案例已在资源薄弱地区试点，具备规模化推广的潜力，整体处于应用探索阶段。</t>
  </si>
  <si>
    <t>构建了“AI+情境闯关”的思政教学模式，通过动画故事与游戏化学习提升学生参与度，实现了低成本、全流程的课堂融合。</t>
  </si>
  <si>
    <t>第1752号案例_1申报书.docx</t>
  </si>
  <si>
    <t>目前六年级1个班“15分钟速解”目标达成率91%，2026年计划推广至全校1-5年级，具备低成本、易落地优势。</t>
  </si>
  <si>
    <t>通过‘30秒录入-1分钟出方案-13.5分钟落地’的闭环流程，显著提升农村小学德育效率，冲突复发率显著降低。</t>
  </si>
  <si>
    <t>快速信息录入 → 方案生成 → 实施与反馈 → 效果评估</t>
  </si>
  <si>
    <t>["自然语言处理", "信息提取", "机器学习", "数据分析"]</t>
  </si>
  <si>
    <t>文档中提到“学校应用智慧心育系统开展测评，收集分析数据、预警问题”</t>
  </si>
  <si>
    <t>学生：提升情绪管理能力，减少冲突复发率；教师：减轻冲突处理负担，提升教学专注度；学校：改善班级氛围，提升家长满意度。</t>
  </si>
  <si>
    <t>需求分析 → 技术研发与定制 → 应用优化 → 效果评估</t>
  </si>
  <si>
    <t>数据采集层（快速录入模块、信息提取）
行为识别层（冲突类型识别、方案生成）
个性化学习层（简易操作模块、时间控制）</t>
  </si>
  <si>
    <t>该工具在农村小学德育中应用尚属首次，具备低成本、易落地的优势，正在推广至更多学校。</t>
  </si>
  <si>
    <t>创新工具定位为‘小帮手’，聚焦‘15分钟速解冲突’需求，构建量化可复制的流程，提升农村小学德育效率。</t>
  </si>
  <si>
    <t>第1753号案例_“万物多彩-生命可爱”假期生活之自然观察有收获-申报书.pdf</t>
  </si>
  <si>
    <t>万物多彩 -生命可爱 假期生活之自然观察有收获</t>
  </si>
  <si>
    <t>已在校内1—6年级试点实施，形成部分微课资源，具备快速推广的可能性。</t>
  </si>
  <si>
    <t>通过低成本、零设备的AI工具，促进生态文明教育与德育的深度融合，形成可复制的教育模式。</t>
  </si>
  <si>
    <t>学科润德课程 + 德育活动课程 → AI赋能工具使用 → 观察记录与创作展示 → 评价与反馈</t>
  </si>
  <si>
    <t>["人工智能算法", "数据可视化", "语音识别", "图像处理", "教育数据挖掘"]</t>
  </si>
  <si>
    <t>文档中描述“智慧型录播系统结合智慧教研系统，及时课后产出智慧教研影片”</t>
  </si>
  <si>
    <t>学生：提升生态责任感与观察能力；教师：实现跨学科融合与德育创新；学校：形成可复制的生态文明教育模式</t>
  </si>
  <si>
    <t>课程内容技术化重塑 → AI工具个性化定制 → 教学评一体化闭环</t>
  </si>
  <si>
    <t>数据采集层（生物记APP快速识别动植物）
个性化学习层（AI漫画生成器、AI动画工具、AI海报模板）
行为识别层（学生观察记录与AI转化）</t>
  </si>
  <si>
    <t>案例实现“双减”背景下小学德育与科学、语文、美术跨学科融合，整体处于推广应用阶段</t>
  </si>
  <si>
    <t>构建低成本、零设备、快复制的绿色育人模式，形成生态文明教育的可行范式，推动家校社共育</t>
  </si>
  <si>
    <t>文档中提到“通过AI学伴对作品的构图、色彩等要素进行即时分析。”</t>
  </si>
  <si>
    <t>文档中提到“通过API接口与数据中间件技术，成功整合了‘智慧学伴’的数据”</t>
  </si>
  <si>
    <t>文档中提到“将智慧研修平台深度融入教育教学全流程”</t>
  </si>
  <si>
    <t>文档中提到‘基于“智慧研训”低代码平台，由教师与技术人员共同定制开发了学情分析、作文批改、课堂行为分析等多款教学评价Agent’</t>
  </si>
  <si>
    <t>文档中提到“智慧云平台‘快捷考场’功能即时反馈检测数据”</t>
  </si>
  <si>
    <t>第1754号案例_“万物多彩-生命可爱”假期生活之自然观察有收获-申报书.pdf</t>
  </si>
  <si>
    <t>已在校内1—6年级试点实施，形成部分微课资源，具备快速推广的可能性</t>
  </si>
  <si>
    <t>通过低成本、零设备的AI工具，促进生态文明教育与德育的深度融合，形成可复制的教育范式。</t>
  </si>
  <si>
    <t>学科润德课程 + 德育活动课程 → AI工具应用 → 实践观察 → AI转化 → 展示评价</t>
  </si>
  <si>
    <t>["AI生成工具", "生物多样性识别", "数据可视化", "在线协作平台", "个性化学习路径"]</t>
  </si>
  <si>
    <t>文档中提到“以智慧纸笔为核心工具，构建覆盖作业设计、分发、完成、批改、分析与反馈的全流程智能化体系。”</t>
  </si>
  <si>
    <t>学生：增强生态责任感与环保意识；教师：提升教学效果与跨学科整合能力；学校：形成可复制的生态文明教育模式。</t>
  </si>
  <si>
    <t>需求分析 → 个性化定制与技术研发 → 应用优化与实施成效 → 案例创新突破</t>
  </si>
  <si>
    <t>数据采集层（生物记APP快速识别动植物，辅助记录特征）
行为识别层（AI漫画生成器、AI动画工具）
个性化学习层（AI海报模板生成宣传海报）</t>
  </si>
  <si>
    <t>案例已在校内1—6年级试点实施，形成部分微课资源，具备快速推广的可能性，整体处于初步应用阶段。</t>
  </si>
  <si>
    <t>构建了‘学科润德课程 +德育活动课程’双轮驱动的品牌内容体系，采用低门槛AI工具，促进生态文明教育的系统化与数据化，形成可复制的教育模式。</t>
  </si>
  <si>
    <t>德育、科学、语文、美术</t>
  </si>
  <si>
    <t>文档中提到“使用智慧纸笔，实现学生答题可视化、数据化。”</t>
  </si>
  <si>
    <t>文档中描述“智慧纸笔系统在课前通过布置预习作业，收集学生的答题数据。”</t>
  </si>
  <si>
    <t>第1755号案例_1755银川市金凤区第十八小学+李艳+数智技术赋能体育教育的数字化转型——以金凤区第十八小学为例.pdf</t>
  </si>
  <si>
    <t>数智技术赋能体育教育的数字化转型——以金凤区第十八小学为例</t>
  </si>
  <si>
    <t>智慧体育实践已初见成效，主要表现在学生体质显著增强、运动兴趣高涨、教师教学效能提升及家校共育形成合力。</t>
  </si>
  <si>
    <t>智慧体育通过数据驱动、趣味引导、因材施教的新型体育教学模式，全面提升学生的身体素质和健康水平，实现了教育理念的升级。</t>
  </si>
  <si>
    <t>智慧体育场景搭建 → 数据驱动的精准教学 → 个性化运动处方生成 → 智慧评价体系构建</t>
  </si>
  <si>
    <t>["AI视觉算法", "数据分析", "运动技能形成理论", "游戏化设计理论", "人本主义理论"]</t>
  </si>
  <si>
    <t>文档中提到“通过智能硬件与数据分析平台的结合，学校构建了覆盖课前、课中、课后的全流程数字化教学体系”</t>
  </si>
  <si>
    <t>学生：全面提升身体素质和健康水平；教师：提高教学效能，专注于指导和设计教学活动；学校：推动数字化转型，形成特色品牌。</t>
  </si>
  <si>
    <t>智慧体育场景搭建 → 数据驱动教学 → 个性化运动处方生成 → 智慧评价体系构建</t>
  </si>
  <si>
    <t>数据采集层（运动数据自动记录与分析）
行为识别层（运动表现识别与反馈）
画像诊断层（学生运动能力与健康状况评估）
个性化学习层（个性化运动处方与建议生成）</t>
  </si>
  <si>
    <t>企业产品以“智能体育系统”为主，学校积极探索数字化转型，整体处于应用推广阶段。</t>
  </si>
  <si>
    <t>通过数据驱动与游戏化设计，激发学生运动兴趣，实现个性化与精准教学，推动传统体育教学向科学化、趣味化、个性化转型。</t>
  </si>
  <si>
    <t>文档中提到“智慧中小学平台作为整合性教育资源载体，能从价值引领、专业实践、支持保障三个维度为教师思辨课堂教学胜任力提供研修资源。”</t>
  </si>
  <si>
    <t>第1756号案例_1756银川市金凤区第十八小学王宁《AI赋能德育新生态 五老携手匠心促五育》——基于“点点·滴滴”评价体系的五育融合实践案例.pdf</t>
  </si>
  <si>
    <t>AI赋能德育新生态五老携手匠心促五育——基于“点点·滴滴”评价体系的五育融合实践</t>
  </si>
  <si>
    <t>已在银川市金凤区第十八小学全面实施，形成可复制的动态评价模式，正在推广至其他学校。</t>
  </si>
  <si>
    <t>通过多元主体协同与动态化评价，突破传统单一评价模式，实现五育融合与家校社协同育人新生态。</t>
  </si>
  <si>
    <t>动态数据追踪 → 模块化指标设计 → 个性化档案生成 → 家校社协同评价</t>
  </si>
  <si>
    <t>["人工智能算法", "动态数据追踪", "模块化评价体系", "个性化成长档案生成", "家校社协同"]</t>
  </si>
  <si>
    <t>文档中提到“提取大足石刻简化纹样→用于‘家乡古建筑’创作”</t>
  </si>
  <si>
    <t>学生：实现五育均衡发展，提升综合素质；教师：提高评价效率与精准度；学校：形成可复制的五育融合评价模式</t>
  </si>
  <si>
    <t>动态数据追踪 → 个性化档案生成 → 多元主体协同评价 → 教育转型</t>
  </si>
  <si>
    <t>数据采集层（动态数据追踪、全场景数据采集）
画像诊断层（个性化成长档案生成、五育雷达图分析）
智能策略层（基于AI分析推送个性化建议）</t>
  </si>
  <si>
    <t>企业产品以“智能德育与综合素质评价”为主，学校通过模块化指标实现教学适配，整体处于推广应用阶段</t>
  </si>
  <si>
    <t>首创四维主体协同评价模式，打破传统单一评价，融合科技与传统育人，形成动态化、个性化的五育融合评价体系</t>
  </si>
  <si>
    <t>文档中提到“学校使用数智化作业管理平台实现作业设计、布置、提交、批改和反馈功能”</t>
  </si>
  <si>
    <t>第1757号案例_山东师大附中案例申报书（智慧物联，用AI提升高中学校资产管理实效——以山东师范大学附属中学为例）.docx</t>
  </si>
  <si>
    <t>本案例已从传统固定资产延伸至全品类校园资产，形成'三维覆盖'体系，整体处于推广阶段</t>
  </si>
  <si>
    <t>通过物联网技术实现资产实时监控、智能盘点、移动报警，提升资产管理效率，降低人力成本。</t>
  </si>
  <si>
    <t>RFID技术应用 → 智能资产管理平台开发 → 实时数据采集与分析 → 智能决策与控制</t>
  </si>
  <si>
    <t>["RFID技术", "物联网", "数据采集与分析", "智能监控", "边缘计算"]</t>
  </si>
  <si>
    <t>文档中提到“AI可以实现作业的自动批改，尤其对于字词听写、拼音认读、课文背诵等基础性作业”</t>
  </si>
  <si>
    <t>提升资产管理效率，减少人力成本，降低资产流失率，提供精准有效的数据支撑，为学校决策提供支持。</t>
  </si>
  <si>
    <t>资产信息感知与采集 → 数据分析与决策支持 → 智能监控与管理优化</t>
  </si>
  <si>
    <t>数据采集层（RFID芯片智能识别、实时数据采集）
行为识别层（资产移动轨迹监测、智能监控）
智能策略层（资产管理决策支持、实时预警）</t>
  </si>
  <si>
    <t>企业产品以“资产管理工具”为主，学校通过智能化手段提升资产管理水平，整体处于推广应用阶段。</t>
  </si>
  <si>
    <t>通过物联网技术实现资产的实时监控与智能盘点，打破传统资产管理模式，形成可复制、可推广的“资产数字化管理框架”。</t>
  </si>
  <si>
    <t>文档中提到“学校现在有2台读书郎的作业批改机，在英语数学两科里边都有这个系统的全量应用”</t>
  </si>
  <si>
    <t>第1758号案例_1.“人工智能+基础教育”典型应用场景案例申报书.docx</t>
  </si>
  <si>
    <t>基于 AI 技术的智慧校园管理与服务优化实践</t>
  </si>
  <si>
    <t>已实现全校100%覆盖，惠及4300余名师生，3900余户家长，处于全面推广阶段</t>
  </si>
  <si>
    <t>通过AI技术强化校园安全防控，提升家校信任度，降低管理成本，提供全场景覆盖的智慧校园管理方案。</t>
  </si>
  <si>
    <t>需求分析 → 技术应用与定制 → 应用优化 → 案例创新突破</t>
  </si>
  <si>
    <t>["人脸识别", "数据加密", "流程审批系统", "资源调度", "在线请假审批"]</t>
  </si>
  <si>
    <t>文档中描述“通过智慧作业批阅系统实现三大目标：效率提升，依托AI技术实现客观题秒批、主观题辅助批改”</t>
  </si>
  <si>
    <t>提升校园安全管理效率，增强家校沟通，简化教职工办公流程，整体提升管理效能。</t>
  </si>
  <si>
    <t>安全管理层（人脸识别门禁系统、访客管理系统）
家校沟通层（可视电话系统、线上请假审批）
办公服务层（教职工办公 OA 平台、报修与资源预约模块）</t>
  </si>
  <si>
    <t>系统已实现全校 100% 覆盖，惠及 4300 余名师生，整体处于规模化应用阶段。</t>
  </si>
  <si>
    <t>实现安全、家校、办公等板块数据互联互通，推动 AI 技术与校园场景深度融合，构建数据驱动的闭环管理模式，提升管理协同性。</t>
  </si>
  <si>
    <t>第1759号案例_李永峰、吴左华＋天津市实验小学＋AI赋能未来学校，构建新质教育生态＋申报书.pdf</t>
  </si>
  <si>
    <t>AI赋能未来学校，构建新质教育生态</t>
  </si>
  <si>
    <t>作为区域数字化转型的示范样本，学校在智慧教育领域的实践成果获得国家级、市级认可，整体处于推广阶段。</t>
  </si>
  <si>
    <t>学校突破传统技术应用的“工具化”局限，推动生成式人工智能与教育教学的结构性融合，实现从辅助手段到教育流程再造的跨越。</t>
  </si>
  <si>
    <t>需求调研 → 生态体系建设 → 场景应用 → 数据驱动决策 → 持续优化与培训</t>
  </si>
  <si>
    <t>["生成式人工智能", "数据分析系统", "多模态数据采集", "个性化成长画像", "智慧管理平台"]</t>
  </si>
  <si>
    <t>文档中描述“教师可通过‘校本作业系统’从云端题库选题，组建校本题库”</t>
  </si>
  <si>
    <t>学生：实现个性化成长支持与全面素养提升；教师：提升人机协同教学能力与精准教学策略；学校：形成可复制的基础教育数字化转型范式。</t>
  </si>
  <si>
    <t>突破传统技术应用的'工具化'局限，推动生成式人工智能与教育教学的结构性融合，实现从辅助手段到教育流程再造的跨越。</t>
  </si>
  <si>
    <t>文档中描述“打造了软硬一体、数据驱动的智慧作业系统，实现了智能采集与批改”</t>
  </si>
  <si>
    <t>第1760号案例_附件1.“人工智能+基础教育”典型应用场景案例申报书.docx</t>
  </si>
  <si>
    <t>平台已在衢州三所学校开展试点，覆盖师生3000余人，具备规模化推广的基础条件</t>
  </si>
  <si>
    <t>通过动态采集学生学习全过程数据，构建个性化数字画像与知识图谱，实现从“千人一面”到“千人千面”的转变，让大规模因材施教成为可能。</t>
  </si>
  <si>
    <t>数据采集与治理 → 融合智能体中枢构建 → 个性化画像建模 → 场景应用优化</t>
  </si>
  <si>
    <t>["数据采集", "OCR识别", "视觉分析", "机器学习算法", "知识图谱", "区块链技术"]</t>
  </si>
  <si>
    <t>文档中提到“运用智慧智课分析系统，对课堂教学实行数字化管理和‘伴随式’数据收集”</t>
  </si>
  <si>
    <t>学生：实现个性化学习路径，提升学习效果；教师：减轻备课与批改负担，提升教学效率；学校：推动教育数字化转型，提升教育公平性。</t>
  </si>
  <si>
    <t>数据采集层（多模态数据治理，OCR识别、视觉分析）；行为识别层（个性化画像建模，动态标签生成）；智能策略层（个性化学习路径推荐，实时反馈）</t>
  </si>
  <si>
    <t>企业产品以“学习支持工具”为主，已在衢州三所学校开展试点，具备规模化推广的基础条件。</t>
  </si>
  <si>
    <t>第1761号案例_“人工智能+基础教育”典型应用场景案例申报书.pdf</t>
  </si>
  <si>
    <t>为沙坪坝区红色教育资源数字化提供可复制模式，探索了小学红色教育与智慧办公融合的新路径</t>
  </si>
  <si>
    <t>将红色文化传承与人工智能技术有机结合，形成特色应用场景，提升了行政办公效率，促进了红色文化传承。</t>
  </si>
  <si>
    <t>红色资源数字化整合 → 公文生成与合规审查 → 会议管理优化 → 家校协同咨询</t>
  </si>
  <si>
    <t>["自然语言处理", "深度学习", "智能推荐系统", "数据挖掘", "知识图谱"]</t>
  </si>
  <si>
    <t>文档中提到“通过智课平台的量表评分与AI分析系统，诊断教师的技能水平”</t>
  </si>
  <si>
    <t>学生：提升红色教育参与度与理解；教师：提高行政效率与教学质量；学校：形成可复制的红色教育与智慧管理模式。</t>
  </si>
  <si>
    <t>红色资源整合 → 公文智能生成 → 会议管理优化 → 家校协同咨询</t>
  </si>
  <si>
    <t>数据采集层（红色教育资源数字化）
行为识别层（智能会议任务识别与跟踪）
画像诊断层（红色知识库建设与智能推荐）
个性化学习层（家校协同智能问答与活动推送）</t>
  </si>
  <si>
    <t>企业产品以'智慧校园管理与服务'为主，学校多通过校本化规则实现教学适配，整体处于规模化应用初期。</t>
  </si>
  <si>
    <t>将红色文化传承与人工智能技术有机结合，形成特色应用场景，提升了行政办公效率与红色文化传承。</t>
  </si>
  <si>
    <t>文档中提到“安保系统依托先进的技术架构与完善的功能体系”</t>
  </si>
  <si>
    <t>第1762号案例_1762数智融教齐赋能 多端协同惠师生——天津市河东区实验小学.docx</t>
  </si>
  <si>
    <t>数智融教齐赋能 多端协同惠师生</t>
  </si>
  <si>
    <t>已在河东区实验小学全校推广，覆盖5000余名师生，处于规模化应用阶段</t>
  </si>
  <si>
    <t>通过多场景应用实现了教、学、管的协同，提升了师生体验和管理效率，尤其是巡课管理的数字化转型和AI智能体的个性化服务。</t>
  </si>
  <si>
    <t>需求分析 → 技术研发与个性化定制 → 应用优化 → 应用推广与反馈</t>
  </si>
  <si>
    <t>["3D建模技术", "数据分析与治理", "自然语言处理", "深度学习", "意图识别"]</t>
  </si>
  <si>
    <t>文档中提到“建设‘智能班牌-校园数字基座-物联兑换终端’三位一体的数字评价平台”</t>
  </si>
  <si>
    <t>学生：实现沉浸式学习与个性化咨询；教师：提升教务管理效率，减少手动记录工作量；学校：推动教育数字化转型，提升整体教学质量。</t>
  </si>
  <si>
    <t>虚拟展厅构建 → 巡课管理系统开发 → AI智能体服务构建 → 应用优化与反馈迭代</t>
  </si>
  <si>
    <t>数据采集层（3D建模技术、全终端适配）
行为识别层（巡课管理系统数据分析与评价）
个性化学习层（AI智能体个性化服务）</t>
  </si>
  <si>
    <t>三大应用围绕“教、学、管”协同，形成覆盖多场景的AI应用生态；虚拟展厅实现全终端适配与沉浸式交互；AI智能体“龙龙”提供个性化服务，提升师生体验。</t>
  </si>
  <si>
    <t>文档中提到“AI根据教学目标推送教案、素材库，设计分层任务”</t>
  </si>
  <si>
    <t>文档中提到“智能备课系统自动生成课件、案例和练习题”</t>
  </si>
  <si>
    <t>第1763号案例_北京房山-李兆端-“人工智能+基础教育典型应用场景案例申报书.docx.pdf</t>
  </si>
  <si>
    <t>数据驱动、人机协同：学生成长智能预警与干预的“一生一案”新模式</t>
  </si>
  <si>
    <t>案例已覆盖房山区百余所学校，实现了从“被动应对”到“主动护航”的转变，具备规模化因材施教的可复制实践范式。</t>
  </si>
  <si>
    <t>通过整合多模态数据与原创的光栅评价模型，实现了对学生成长的精准预测与早期预警，推动了教育评价的数字化转型。</t>
  </si>
  <si>
    <t>数据整合与分析 → 智能预警与干预建议生成 → 人机协同决策与反馈 → 学生个性化发展支持</t>
  </si>
  <si>
    <t>["数据融合技术", "机器学习", "贝叶斯预测算法", "教育数据挖掘", "多模态数据分析"]</t>
  </si>
  <si>
    <t>学生：实现全面发展与个性化支持；教师：提供精准的干预建议与决策依据；学校：推动教育评价改革与教育质量提升。</t>
  </si>
  <si>
    <t>数据整合 → 学习趋势预测 → 预警信号生成 → 个性化干预建议推送 → 教师决策与调优</t>
  </si>
  <si>
    <t>数据中枢层（多模态数据整合）
数据挖掘层（Gt5-6-5光栅评价模型）
智能预警层（AI初诊与教师终审）</t>
  </si>
  <si>
    <t>案例已覆盖房山区百余所学校，推动从“被动应对”到“主动护航”的转变，整体处于规模化应用阶段。</t>
  </si>
  <si>
    <t>构建了“数据驱动、人机协同”的新型育人范式，创新性地将光栅分光原理应用于教育数据分析，形成了可量化的“五育融合”评价体系。</t>
  </si>
  <si>
    <t>文档中提到“输入课题即可生成教案、课件、习题包”</t>
  </si>
  <si>
    <t>第1765号案例_1.（申报书）太原市教育局“人工智能+基础教育”典型应用场景案例申报书.docx</t>
  </si>
  <si>
    <t>通过AI技术实现标准化处理、多源数据融合、动态轨迹分析和智能归因，推动教育评价从“筛选手”转向“成就人”，为五育融合提供可操作路径。</t>
  </si>
  <si>
    <t>["深度学习", "知识图谱", "多模态数据融合", "图神经网络", "时序预测算法"]</t>
  </si>
  <si>
    <t>文档中提到‘通过“智能备课助手”发布前置问卷，利用平台数据分析功能，快速识别班级整体及个体学生的认知基础与兴趣倾向’</t>
  </si>
  <si>
    <t>学生：获得清晰成长轨迹与个性化建议；教师：降低教学决策盲目性；政府与学校：优化政策与办学质量</t>
  </si>
  <si>
    <t>数据处理层（AI标准化算法实现跨时间、群体数据可比）
数据融合层（知识图谱与多模态技术关联多类数据）
动态分析层（AI轨迹拟合算法区分偶然波动与系统性变化）
归因分析层（AI归因模型定位异常原因并生成建议）</t>
  </si>
  <si>
    <t>企业产品以"增值性评价工具"为主，已形成区域规模化应用，验证可行性</t>
  </si>
  <si>
    <t>通过在标准化、融合化、动态化、行动化四个关键环节深度赋能，AI有效破解了增值性评价的落地难题，推动教育评价从"筛选手"转向"成就人"，为全国基础教育评价改革提供了可复制的"太原方案"</t>
  </si>
  <si>
    <t>第1766号案例_人工智能+基础教育”型应用场景案例申报书-任居娥.docx</t>
  </si>
  <si>
    <t>技术门槛低，易于推广使用，正在进行规模化推广</t>
  </si>
  <si>
    <t>构建了‘AI+实验+艺术’融合教学模式，通过虚拟实验和音乐记忆提升学生的学习效率和记忆效果。</t>
  </si>
  <si>
    <t>虚拟实验生成 → 交互式模型调整 → 音乐记忆生成 → 学习效果提升</t>
  </si>
  <si>
    <t>["虚拟实验建模", "参数化建模", "动态建模技术", "音乐生成算法", "知识图谱"]</t>
  </si>
  <si>
    <t>文档中提到“学校在AI与教育教学的融合应用方面取得了突破，如智能备课助手”</t>
  </si>
  <si>
    <t>学生：提升抽象物理概念理解与学科史记忆；教师：实现高效的实验教学与知识传授；学校：推动教育数字化转型与教学模式创新。</t>
  </si>
  <si>
    <t>虚拟实验生成 → 交互式学习 → 音乐记忆法应用 → 学习成效提升</t>
  </si>
  <si>
    <t>数据采集层（虚拟实验数据采集与分析）
行为识别层（学生操作行为识别与反馈）
画像诊断层（学习状态与效果评估）
个性化学习层（基于AI的个性化学习反馈）</t>
  </si>
  <si>
    <t>构建'AI+实验+艺术'融合教学模式，通过虚拟实验与音乐记忆法提升学习效果，突破传统教学模式的局限，推动教育公平与数字化转型。</t>
  </si>
  <si>
    <t>文档中提到“教师输入 ‘工业革命’ 主题，智能备课助手快速整理背景资料”</t>
  </si>
  <si>
    <t>第1767号案例_1767清徐县实验小学校“人工智能+基础教育”典型应用场景案例2025.10.21_1.pdf</t>
  </si>
  <si>
    <t>双减改革与爱成长AI评价融合实践案例</t>
  </si>
  <si>
    <t>清徐县</t>
  </si>
  <si>
    <t>案例已覆盖全校54个班级2800多名学生，稳定运行2.5学年，具备广泛推广基础。</t>
  </si>
  <si>
    <t>通过AI精准捕捉课堂数据，构建‘学本四环节+AI实时反馈’闭环模式，提升学生参与度与家长满意度，形成‘减负不减质’的作业新生态。</t>
  </si>
  <si>
    <t>需求分析 → 场景落地 → 应用优化 → 评价体系构建</t>
  </si>
  <si>
    <t>["AI智能评价", "数据驱动", "实时反馈", "动态监管", "五维积分"]</t>
  </si>
  <si>
    <t>文档中提到“提升培训成果转化率；结合训前训中数据分析，适时调整AI工具的选择”</t>
  </si>
  <si>
    <t>学生：自主学习能力提升，五育均衡发展；教师：精准教学，备课时间减少；学校：形成减负提质的教育新生态。</t>
  </si>
  <si>
    <t>数据采集层（AI过程留痕、实时状态检测）；行为识别层（学生参与度、作业质量监测）；画像诊断层（成长积分生成、个性化反馈）；智能策略层（动态调整教学策略）。</t>
  </si>
  <si>
    <t>案例已覆盖全校54个班级2800多名学生，稳定运行2.5学年，整体处于规模化应用阶段。</t>
  </si>
  <si>
    <t>构建‘学本四环节+AI实时反馈’闭环模式，打破传统经验驱动课堂，实现精准教学与智能作业管理，提升学生参与度与家长满意度。</t>
  </si>
  <si>
    <t>第1768号案例_1768南京市中小学生心理援助中心“人工智能+基础教育典型案例” 申报书.pdf</t>
  </si>
  <si>
    <t>学生心理健康监测预警与关爱指导系统</t>
  </si>
  <si>
    <t>已服务8000多所学校，测评超350万人次，形成了可复制的标准化方案，整体处于规模化应用阶段</t>
  </si>
  <si>
    <t>通过多源数据融合与智能分析，实现从静态评估到动态监测、从普适干预到个性化支持的转变，构建了以数据驱动、人机结合、主动预防的新模式。</t>
  </si>
  <si>
    <t>多源数据融合 → 智能分析与预警 → 个性化干预 → 动态监测</t>
  </si>
  <si>
    <t>["多源数据融合", "智能分析与预警技术", "个性化干预技术", "深度学习", "心理健康评估模型"]</t>
  </si>
  <si>
    <t>文档中提到‘研发专属单片机编程助手，引导学生梳理编程逻辑’</t>
  </si>
  <si>
    <t>学生：实现心理健康的动态监测与个性化支持；教师：提升心理健康工作效率与效果；学校：形成可复制的标准化心理健康教育方案。</t>
  </si>
  <si>
    <t>数据采集层（多源数据融合、数据清洗与集成）
智能分析层（基于通义千问3-32B的心理状态分析）
个性化干预层（根据心理特征制定干预方案）</t>
  </si>
  <si>
    <t>已服务8000多所学校，测评超350万人次，形成可复制的标准化方案，整体处于规模化应用阶段。</t>
  </si>
  <si>
    <t>构建数据驱动、人机结合的心理健康预防体系，实现静态到动态、普适到个性、孤岛到协同的转变，推动心理健康工作的数字化转型。</t>
  </si>
  <si>
    <t>第1769号案例_太原市实验中学校案例申报书.docx</t>
  </si>
  <si>
    <t>人机双师・循证赋能：AI 驱动青年教师教学评一体化的实践探索</t>
  </si>
  <si>
    <t>该模式已在我校青年教师研修班实现常态化运行，覆盖初高中多个主要学科，适用于全国绝大多数中小学校。</t>
  </si>
  <si>
    <t>通过构建“教-学-评一体化九步闭环”，实现了从工具应用到流程赋能的范式转变，提升了教师的专业判断力与决策力。</t>
  </si>
  <si>
    <t>需求分析 → 个性化定制与探索实践 → 课堂教学高效实施 → 多维数据循证反馈</t>
  </si>
  <si>
    <t>["AI分析", "数据驱动", "教学设计", "智能评议", "多元数据验证"]</t>
  </si>
  <si>
    <t>文档中描述“通过大模型生成预测学生可能会提出的问题，建立智能体知识库”</t>
  </si>
  <si>
    <t>学生：提升课堂教学的精准性与效能，促进学业表现与核心素养发展；教师：实现精准的教学设计与反馈，提升专业自主性与职业成就感；学校：构建可复制的“教-学-评一体化”模式，提升整体教育质量。</t>
  </si>
  <si>
    <t>学科规划AI分析 → 教学设计人机共创 → 课堂教学高效实施 → 多维数据循证反馈</t>
  </si>
  <si>
    <t>数据采集层（多模态学习数据采集与融合）
行为识别层（教学过程记录与分析）
画像诊断层（个性化教学反馈与评估）
个性化学习层（即时生成反馈）</t>
  </si>
  <si>
    <t>构建了“人机双轨、迭代优化”的备课新范式，突破了传统备课模式，通过AI提供的智能评议与数据支持，提升了教师的专业判断力与决策力，形成了基于实证的智能专业发展支架系统。</t>
  </si>
  <si>
    <t>文档中提到“智能辩论助手为学生提供实时反馈与建议”</t>
  </si>
  <si>
    <t>文档中描述“运用智能表情处理软件，识别教学过程中学生神态”</t>
  </si>
  <si>
    <t>文档中提到‘操场配备智慧阳光跑、50米智能测试仪、50米×8测试仪、仰卧起坐智能测试仪’</t>
  </si>
  <si>
    <t>文档中提到“配备智慧阳光跑、50米智能测试仪、仰卧起坐智能测试仪”</t>
  </si>
  <si>
    <t>第1770号案例_杭州市余杭区仁和第一幼儿园-俞成晨-问·辩·寻·践：AI赋能下大班幼儿关于“好”的哲思研究.docx</t>
  </si>
  <si>
    <t>问·辩·寻·践：AI赋能下大班幼儿关于“好”的哲思研究</t>
  </si>
  <si>
    <t>杭州市余杭区</t>
  </si>
  <si>
    <t>本案例为“人工智能+学前教育”的实践样板，具有可复制和推广的潜力。</t>
  </si>
  <si>
    <t>构建了‘问·辩·寻·践’四阶循环的AI赋能教学模式，实现了人工智能技术与幼儿深度哲学探究的有机融合。</t>
  </si>
  <si>
    <t>AI情感分析与兴趣建模 → AI辩论辅助与观点聚类 → AI地图生成与路径优化 → AI游戏生成与行为追踪</t>
  </si>
  <si>
    <t>["AI情感分析", "语音识别", "自然语言处理（NLP）", "智能地图生成", "行为数据追踪"]</t>
  </si>
  <si>
    <t>文档中描述“智慧大数据云平台整合校园运动数据，通过云服务器实现可视化分析与科学决策。”</t>
  </si>
  <si>
    <t>学生：促进幼儿批判性思维、多元价值观及社会性能力的协同发展；教师：实现对幼儿价值判断过程的数据化洞察与个性化引导；学校：提供可复制、可推广的实践范式。</t>
  </si>
  <si>
    <t>AI情感分析 → 语音识别与NLP处理 → 智能地图生成 → 行为数据追踪</t>
  </si>
  <si>
    <t>数据采集层（多模态数据采集与融合）
行为识别层（情感分析与兴趣建模）
画像诊断层（幼儿观点聚类与价值协商可视化）
个性化学习层（智能反馈与个性化引导）</t>
  </si>
  <si>
    <t>构建了“AI赋能幼儿哲思发展四阶模型”，实现了人工智能技术与幼儿深度哲学探究的有机融合，形成了数据驱动、技术支撑、幼儿为本的哲思教育新范式。</t>
  </si>
  <si>
    <t>文档中提到“构建智能德育评价体系，支持个性化反馈与评价”</t>
  </si>
  <si>
    <t>文档中提到“使用智能点阵笔实时采集课堂练习与作业数据”</t>
  </si>
  <si>
    <t>文档中描述“部署智能兑换设备，1 秒内完成学生身份验证与积分比对”</t>
  </si>
  <si>
    <t>文档中描述“AI系统不仅能够自动识别计算结果，判断对错，还能对解题步骤进行初步分析，识别出常见的错误类型。”</t>
  </si>
  <si>
    <t>第1771号案例_1、《“启航·智师”：AI驱动的初任教师“赛训评一体化”精准赋能平台》 人工智能+基础教育 典型应用案例申报书.docx</t>
  </si>
  <si>
    <t>“启航·智师”：AI驱动的初任教师“赛训评一体化”精准赋能平台</t>
  </si>
  <si>
    <t>已在宁波大市范围逐步推广使用，覆盖各区县市多所中小学，具备极强的可扩展性</t>
  </si>
  <si>
    <t>构建了数据驱动的个性化、自适应的‘赛训评一体化’闭环生态系统，实现教师能力的精准定位与提升。</t>
  </si>
  <si>
    <t>需求分析与问题诊断 → 平台架构研发 → 应用闭环实践 → 教师能力动态规划</t>
  </si>
  <si>
    <t>["计算机视觉", "语音识别", "自然语言处理", "多模态分析", "能力图谱"]</t>
  </si>
  <si>
    <t>文档中提到“引入智能吉他、智能鼓，搭建 ‘软件 + 硬件’ 体系”</t>
  </si>
  <si>
    <t>学生：未提及；教师：精准定位并解决初任教师个体在教学、育人等方面的能力短板，实现从“合格”到“卓越”的跨越式成长；学校：为基础教育扩优提质行动提供坚实的师资保障。</t>
  </si>
  <si>
    <t>需求分析 → 平台架构研发 → 应用闭环实践 → 迭代优化</t>
  </si>
  <si>
    <t>数据中心（汇聚教师过程性数据）
算法中心（整合多模态教学分析模型）
评价中心（实现多维度形成性评价）</t>
  </si>
  <si>
    <t>平台已在宁波大市范围逐步推广，具备强大的可扩展性，未来计划推广至全国各地。</t>
  </si>
  <si>
    <t>构建了数据驱动的个性化、自适应、螺旋式上升的‘赛训评研’一体化生态系统，将AI技术深度融合于教师发展业务逻辑，推动教师专业发展模式的创新。</t>
  </si>
  <si>
    <t>第1774号案例_陕西艺术幼儿园“人工智能+基础教育”典型案例申报书.docx</t>
  </si>
  <si>
    <t>人工智能赋能幼儿体质测评的实践应用</t>
  </si>
  <si>
    <t>已在陕西艺术幼儿园全面实施，成为区域示范与推广的标杆。</t>
  </si>
  <si>
    <t>通过AI驱动的体质测评系统，实现精准测评、智能干预与家园协同，显著提升幼儿体能发展与教师工作效率。</t>
  </si>
  <si>
    <t>数据采集与模型优化 → AI诊断与智能干预 → 家园共育闭环构建</t>
  </si>
  <si>
    <t>["数据采集", "AI算法", "个性化干预", "可视化报告", "家园协同"]</t>
  </si>
  <si>
    <t>文档中提到“通过自然语言处理技术，将本课重点内容浓缩成简洁易懂的总结。”</t>
  </si>
  <si>
    <t>智能测评</t>
  </si>
  <si>
    <t>幼儿：体能显著提升，个性化发展；教师：测评与干预效率提升，专业发展；家长：高频次参与，增强信任；园所：管理效能提升，区域辐射。</t>
  </si>
  <si>
    <t>数据采集 → AI分析与精准预警 → 个性化干预方案 → 家园共育闭环</t>
  </si>
  <si>
    <t>数据采集层（高并发数据采集体系构建）
AI诊断层（智能分析与精准预警）
个性化学习层（个性化体测报告与干预方案）</t>
  </si>
  <si>
    <t>企业产品以“智能测评工具”为主，整体处于规模化应用初期，已覆盖全园。</t>
  </si>
  <si>
    <t>多模态融合的幼儿体测技术体系，个性化评估-干预体系创新，家园协同教育模式突破，教师角色转变为教育设计者。</t>
  </si>
  <si>
    <t>通过自然语言处理技术，将本课重点内容浓缩成简洁易懂的总结</t>
  </si>
  <si>
    <t>第1775号案例_附件1：“人工智能+基础教育”典型案例pdf.pdf</t>
  </si>
  <si>
    <t>数智赋能·融合浸润：新时代幼儿园德育模式的探索与实践</t>
  </si>
  <si>
    <t>已在207所省内外幼儿园推广，形成可复制的“数智德育”范式</t>
  </si>
  <si>
    <t>通过数智技术的全方位支持，构建了动态、融合的德育评价体系，显著提升幼儿德育活动参与度与教师专业素养。</t>
  </si>
  <si>
    <t>德育内容构建 → 数智技术支持 → 动态评价体系建立 → 家园社协同机制</t>
  </si>
  <si>
    <t>["生成式人工智能", "虚拟现实技术", "数据分析", "智能资源管理", "动态评价系统"]</t>
  </si>
  <si>
    <t>文档中描述“用户输入试卷序号后，快速定位到相关知识点，并根据关联知识点的逻辑关系、层次结构，使用专业的思维导图插件整理成清晰、直观的思维导图”</t>
  </si>
  <si>
    <t>学生：提升德育活动参与主动性，增强规则意识与爱国情感；教师：提升德育设计与数字教学能力，获得省市级数字教学奖项；学校：形成可复制的“数智德育”范式，促进家园社协同。</t>
  </si>
  <si>
    <t>德育内容构建 → 数智技术支持 → 评价体系建立 → 活动实施与反馈</t>
  </si>
  <si>
    <t>智能资源系统（分类清晰、多标签管理）
活动支持系统（VR技术与生成式AI）
评价系统（动态生成幼儿数字化成长档案）</t>
  </si>
  <si>
    <t>企业产品以“智能德育与评价”为主，幼儿园通过数智技术实现德育内容、方法与评价的全方位支持，整体处于推广阶段。</t>
  </si>
  <si>
    <t>聚焦立德树人根本任务，重构数智化德育新体系，激发师幼双主体性，形成温暖而高效的德育新生态。</t>
  </si>
  <si>
    <t>文档中提到“自2021年起，引入并深度定制智能化评价系统”</t>
  </si>
  <si>
    <t>第1776号案例_天津市和平区第八幼儿园李欣-附件1：“人工智能+基础教育”典型应用场景案例申报书.docx</t>
  </si>
  <si>
    <t>人工智能赋能幼儿园过渡环节——点名+食育的趣味教育实践初探索</t>
  </si>
  <si>
    <t>两款过渡环节小游戏已在班级内稳定应用，整体处于推广阶段</t>
  </si>
  <si>
    <t>通过将传统过渡环节游戏化，增强了幼儿的参与感和学习动机，同时提升了教师的观察与引导能力。</t>
  </si>
  <si>
    <t>需求分析 → 工具搭建 → 游戏开展 → 应用优化</t>
  </si>
  <si>
    <t>["互动游戏设计", "教育数据分析", "用户体验优化", "人工智能应用"]</t>
  </si>
  <si>
    <t>文档中提到“引入‘智能化作业系统’，教师可以应用智能批改与统计”</t>
  </si>
  <si>
    <t>幼儿：提升参与感、专注度和知识识记效率；教师：解放时间，专注观察与支持幼儿发展；学校：提供AI技术赋能的教育创新案例。</t>
  </si>
  <si>
    <t>数据采集层（互动式点名游戏生成）
行为识别层（幼儿参与情况与反馈分析）
个性化学习层（优化游戏关键词与功能）</t>
  </si>
  <si>
    <t>AI技术在幼儿园过渡环节的应用仍处于探索阶段，整体应用逐渐增多，效果显著。</t>
  </si>
  <si>
    <t>通过游戏化的方式优化传统过渡环节，增强幼儿的参与感与互动性，同时提升教师的观察与引导能力，形成有效的教育闭环。</t>
  </si>
  <si>
    <t>文档中描述“智能绘画平板搭载AI构图分析工具，幼儿绘制初稿后，AI可识别构图问题”</t>
  </si>
  <si>
    <t>智能绘画平板</t>
  </si>
  <si>
    <t>第1777号案例_附件1：“人工智能+基础教育”典.docx</t>
  </si>
  <si>
    <t>AI赋能，安全童行——小班幼儿意识养成的实践探究</t>
  </si>
  <si>
    <t>案例处于探索阶段，尚未大规模推广，正在进行技术研发与应用优化。</t>
  </si>
  <si>
    <t>通过AI技术的应用，提升幼儿安全意识，创新教育教学模式，促进个性化学习。</t>
  </si>
  <si>
    <t>硬件 + 教学环境</t>
  </si>
  <si>
    <t>文档中提到‘学校投入资源，打造专属的机器人教学环境，设立机器人工作室和创客活动室’</t>
  </si>
  <si>
    <t>学生：提升安全意识与自我保护能力；教师：优化教育方法与管理；学校：增强教育质量与安全管理。</t>
  </si>
  <si>
    <t>数据采集层（多模态学习数据采集与融合）
行为识别层（安全意识行为识别、情绪状态分析）
个性化学习层（即时反馈与指导）</t>
  </si>
  <si>
    <t>企业产品以'教育支持工具'为主，正在探索幼儿安全教育的个性化应用，整体处于推广阶段。</t>
  </si>
  <si>
    <t>通过AI技术实现个性化安全教育，提升幼儿的安全意识与自我保护能力，形成可持续的教育模式。</t>
  </si>
  <si>
    <t>第1779号案例_天津市和平区第八幼儿园-赵捷-人工智能赋能幼儿园过渡环节的新探索.docx</t>
  </si>
  <si>
    <t>人工智能赋能幼儿园过渡环节的新探索</t>
  </si>
  <si>
    <t>该模式已在班级推广应用，实现了从“教师主导”到“师幼共构”的平稳转变。</t>
  </si>
  <si>
    <t>通过AI技术实现教育环节的精准优化和质量提升，增强幼儿的创造欲望和探索热情，提升互动性和教育性。</t>
  </si>
  <si>
    <t>需求分析 → AI技术方案制定 → 教育环节优化与实施 → 个性化反馈与互动增强</t>
  </si>
  <si>
    <t>["动态内容生成", "数据追踪与可视化", "个性化反馈机制", "自然交互接口设计", "AI与教师协同教育"]</t>
  </si>
  <si>
    <t>文档中提到“智能吉他帮助学生感知和弦走向”</t>
  </si>
  <si>
    <t>学生：增强自我表达与成就感，提升互动参与度；教师：通过数据分析提供个性化指导，支持教育决策；学校：实现教育环节的优化与创新，提升整体教育质量。</t>
  </si>
  <si>
    <t>数据采集层（幼儿行为数据记录与分析）
个性化反馈层（基于行为数据的差异化反馈）
自然交互层（适合幼儿操作的交互接口设计）</t>
  </si>
  <si>
    <t>企业产品以“教育支持工具”为主，正在探索与传统教育环节的深度融合，整体处于创新应用阶段</t>
  </si>
  <si>
    <t>在传统教育环节中引入AI技术，实现教育内容的即时生成与个性化反馈，增强幼儿的创造欲望与探索热情，促进师幼共构的教育模式</t>
  </si>
  <si>
    <t>文档中提到“基于智慧健康检控系统的小学生体质监测与管理”</t>
  </si>
  <si>
    <t>文档中提到“依托DeepSeek大模型，搭建智能教辅服务中台，集成OCR文字识别、图像理解、自然语言处理、推荐算法等关键技术”</t>
  </si>
  <si>
    <t>第1780号案例_附件1：“人工智能+基础教育”典型应用场景案例申报书.docx</t>
  </si>
  <si>
    <t>幼儿计算思维过程性评价与实践</t>
  </si>
  <si>
    <t>该模式已在我园形成标准化流程，适用性极广，推广壁垒为零。</t>
  </si>
  <si>
    <t>创立了基于AI玩具的幼儿思维过程性评价模式，推动教师角色进化，强调教师在教育场景中的主导地位，形成了普惠、实用的计算思维评价方法论。</t>
  </si>
  <si>
    <t>需求分析与定位 → 实践探索与数据采集 → 应用与优化</t>
  </si>
  <si>
    <t>["行为数据采集", "观察记录表设计", "短视频分析", "逻辑思维分析"]</t>
  </si>
  <si>
    <t>文档中提到“整合学情诊断、课堂互动、作业评价等功能模块”</t>
  </si>
  <si>
    <t>学生：提升计算思维能力与逻辑思维；教师：增强解读儿童思维的能力，实现因思施教；学校：形成标准化的幼儿计算思维评价体系。</t>
  </si>
  <si>
    <t>数据采集 → 行为分析 → 个性化指导 → 成长档案建立</t>
  </si>
  <si>
    <t>数据采集层（观察记录表、短视频录制、物证拍照）
行为识别层（分析幼儿任务理解度、计划性、调试策略、坚持性）
个性化学习层（分层指导、成长档案袋）</t>
  </si>
  <si>
    <t>案例为普惠型，适用于广泛的幼儿园，整体处于创新应用推广阶段。</t>
  </si>
  <si>
    <t>创立了基于AI玩具的幼儿思维过程性评价模式，推动教师角色转变为儿童思维的解码者，强调技术作为增强教师能力的工具，具有广泛的适用性和低成本优势。</t>
  </si>
  <si>
    <t>计算思维</t>
  </si>
  <si>
    <t>文档中提到‘开发了教师端的智能教学助手’</t>
  </si>
  <si>
    <t>第1781号案例_黄璨“人工智能+基础教育”典型应用场景案例申报书.docx</t>
  </si>
  <si>
    <t>巧用AI生影图，自创儿歌绘生活</t>
  </si>
  <si>
    <t>石河子市</t>
  </si>
  <si>
    <t>已在石河子市第三幼儿园应用，形成初步的园本特色课程资源，具备推广潜力</t>
  </si>
  <si>
    <t>通过原创儿歌与AI图像生成结合，提升幼儿入园适应能力，增强家园共育效果，推动教师课程开发能力。</t>
  </si>
  <si>
    <t>原创儿歌创作 → AI图像生成 → 动态视频制作 → 家园共育分享</t>
  </si>
  <si>
    <t>["AI图像生成", "动态视频制作", "教育内容创作", "家园共育平台", "情感计算"]</t>
  </si>
  <si>
    <t>文档中提到“智能教育平台支持个性化教学的实施与优化”</t>
  </si>
  <si>
    <t>学生：有效缓解新生入园焦虑，提升学习效率和行为依从性；教师：成为课程开发者，提升专业效能感；学校：形成园本特色课程资源，促进家园共育。</t>
  </si>
  <si>
    <t>数据采集层（AI生成图像与视频）
行为识别层（幼儿行为模仿与执行）
个性化学习层（针对幼儿的个性化教育内容）</t>
  </si>
  <si>
    <t>案例已在园内小班应用，形成《小班AI儿歌常规资源库》，具备推广价值，整体处于实践探索阶段。</t>
  </si>
  <si>
    <t>通过AI技术将儿歌与动态视频结合，提升幼儿学习兴趣，促进家园共育，形成完整的教育培养体系。</t>
  </si>
  <si>
    <t>第1782号案例_“人工智能+基础教育”典型应用场景案例申报书（全文）.docx</t>
  </si>
  <si>
    <t>四阶互动式: '互联网+'背景下，中班幼儿建构游戏中促进空间关系经验提升的策略研究</t>
  </si>
  <si>
    <t>处于初步探索阶段，尚未大规模推广</t>
  </si>
  <si>
    <t>通过互动式建构游戏，促进幼儿空间关系经验的提升，创新了教育方法与策略。</t>
  </si>
  <si>
    <t>互动游戏设计 → 幼儿参与与反馈 → 空间关系经验提升 → 教学效果评估</t>
  </si>
  <si>
    <t>文档中提到“人工智能技术在中小学课堂教学中的使用也已成为一种常态”</t>
  </si>
  <si>
    <t>学生：提升空间关系理解与经验；教师：获得有效的教学策略与反馈；学校：形成可持续的教学模式</t>
  </si>
  <si>
    <t>通过互动式建构游戏，促进幼儿空间关系经验的提升，结合互联网技术实现个性化学习</t>
  </si>
  <si>
    <t>第1783号案例_附件1：“人工智能+基础教育”典.docx</t>
  </si>
  <si>
    <t>从传统到创新：希沃投屏下大班食育课程的华丽转身</t>
  </si>
  <si>
    <t>浙江省苍南县</t>
  </si>
  <si>
    <t>案例在基础教育领域具备一定的应用规模，正在探索更广泛的推广可能性。</t>
  </si>
  <si>
    <t>通过希沃投屏技术的应用，提升了食育课程的互动性和趣味性，促进了幼儿对饮食健康的理解与兴趣。</t>
  </si>
  <si>
    <t>["互动投影技术", "多媒体教学", "教育数据分析"]</t>
  </si>
  <si>
    <t>文档中提到“通过智能课件实现动物特征的动态可视化”</t>
  </si>
  <si>
    <t>学生：增强对食物来源和营养的理解；教师：提升教学互动性与效果；学校：推动食育课程的创新与实践。</t>
  </si>
  <si>
    <t>数据采集层（互动投屏技术、学习行为记录）
行为识别层（学生参与度分析、认知状态识别）
智能策略层（个性化教学策略推荐）</t>
  </si>
  <si>
    <t>企业产品以“教育教学工具”为主，学校逐步实现食育课程的数字化与智能化，整体处于推广应用阶段。</t>
  </si>
  <si>
    <t>通过希沃投屏技术，提升了食育课程的互动性和趣味性，实现了传统教学向创新教学模式的转变。</t>
  </si>
  <si>
    <t>食育</t>
  </si>
  <si>
    <t>智能课件</t>
  </si>
  <si>
    <t>第1784号案例_附件1：“人工智能+基础教育”典型应用场景案例申报书 3.docx</t>
  </si>
  <si>
    <t>基于三朵云平台的幼儿午睡质量数字化实践探索</t>
  </si>
  <si>
    <t>乐清市</t>
  </si>
  <si>
    <t>案例处于试点应用阶段，尚未大规模推广</t>
  </si>
  <si>
    <t>通过数字化手段提升幼儿午睡质量的监测与管理，实现个性化的午睡指导。</t>
  </si>
  <si>
    <t>数据采集 → 午睡质量监测与分析 → 个性化反馈与指导 → 改进午睡管理</t>
  </si>
  <si>
    <t>["数据采集", "行为分析", "个性化反馈系统", "教育数据挖掘"]</t>
  </si>
  <si>
    <t>文档中提到“依托智能课堂反馈系统，按‘数据收集-循证诊断-循证干预-效果验证’四阶开展教研。”</t>
  </si>
  <si>
    <t>第1785号案例_附件1：“人工智能+基础教育”典型应用场景案例申报书（定稿签章）.docx</t>
  </si>
  <si>
    <t>AI助力幼儿园区域活动评价：一朵“彩虹花”的成长蜕变</t>
  </si>
  <si>
    <t>在幼儿园试点应用，具有较强的推广价值与示范意义</t>
  </si>
  <si>
    <t>通过AI精准捕捉幼儿创意，激发参与热情，破解家园沟通难题，实现个性化的挫折引导，提升评价主体多元化。</t>
  </si>
  <si>
    <t>作品上传与反馈 → AI语音点评与互动 → 成长手册生成 → 家园沟通与评价提升</t>
  </si>
  <si>
    <t>["语音识别", "自然语言处理", "情感计算", "数据分析", "互动反馈系统"]</t>
  </si>
  <si>
    <t>文档中提到“以智能课堂分析系统（AIC）为核心，贯穿‘规划-部署-应用-优化’四大阶段”</t>
  </si>
  <si>
    <t>学生：激发创作热情、提升参与度与自信心；教师：实现精准评价与个性化指导；学校：推动家园共育，提升教育质量。</t>
  </si>
  <si>
    <t>作品上传 → AI点评与反馈 → 互动指导 → 成长记录与家园沟通</t>
  </si>
  <si>
    <t>数据采集层（幼儿作品上传与记录）
行为识别层（AI点评与反馈分析）
画像诊断层（成长手册生成与分析）</t>
  </si>
  <si>
    <t>案例所体现的AI评价理念在幼儿教育领域具有较强的推广价值，整体处于探索与应用阶段。</t>
  </si>
  <si>
    <t>通过AI角色互动实现评价精准化与趣味化，促进幼儿主动参与，解决家园沟通难题，推动教育评价从主观向科学精准转型。</t>
  </si>
  <si>
    <t>文档中提到“构建了一套‘数据驱动、人机协同、动态反馈’的课堂教学智能评价系统。”</t>
  </si>
  <si>
    <t>第1786号案例_颍东区冉庙乡中心幼儿园-王艳春+《人工智能赋能农村幼儿园户外混龄游戏：基于豆包大模型的“材料-指导-课程”协同实践》docx(1).docx</t>
  </si>
  <si>
    <t>人工智能赋能农村幼儿园户外混龄游戏：基于豆包大模型的“材料-指导-课程”协同实践</t>
  </si>
  <si>
    <t>安徽省阜阳市</t>
  </si>
  <si>
    <t>已在阜阳市、亳州市8所农村幼儿园试点，覆盖幼儿800余人，教师60余人，试点园均能在2-3个月内独立开展AI辅助混龄游戏</t>
  </si>
  <si>
    <t>首创“AI +农村混龄游戏”协同模式，打破传统“经验型”教学局限，构建“数据驱动材料开发、场景驱动指导优化、本土驱动课程生成”的闭环体系，提升农村幼儿园的教育质量与教师专业能力。</t>
  </si>
  <si>
    <t>需求分析 → AI辅助材料开发 → AI优化教师指导 → AI生成课程方案 → 数据驱动的动态迭代</t>
  </si>
  <si>
    <t>["数据分析", "AI生成方案", "教师指导工具", "动态迭代机制", "本土资源适配"]</t>
  </si>
  <si>
    <t>硬件 + 传感器</t>
  </si>
  <si>
    <t>文档中提到“通过融入简单的传感器与控制器，让传统工具焕发新生”</t>
  </si>
  <si>
    <t>学生：享受与城市同质的游戏教育；教师：快速掌握混龄游戏设计与指导方法；学校：推动农村学前教育从“经验驱动”向“数据驱动”的数字化转型。</t>
  </si>
  <si>
    <t>问题精准定位 → 技术适配应用 → 实践动态优化</t>
  </si>
  <si>
    <t>数据采集层（幼儿游戏行为记录、教师指导日志、家长问卷数据收集）
行为识别层（AI辅助的精准痛点定位）
画像诊断层（生成分龄、本土、低成本材料清单、场景化指导工具、课程方案）</t>
  </si>
  <si>
    <t>已在阜阳市、亳州市8所农村幼儿园试点，覆盖幼儿800余人，教师60余人，整体处于推广阶段。</t>
  </si>
  <si>
    <t>首创“AI +农村混龄游戏”协同模式，打破传统“经验型”教学局限，构建“数据驱动材料开发、场景驱动指导优化、本土驱动课程生成”的闭环体系，解决农村幼儿园资源不均和教师指导能力不足的问题。</t>
  </si>
  <si>
    <t>第1787号案例_任湘怡 案例项目《一场关于“人机价值”的思辨设计——以“生活老师与机器人，谁更好？”为例》.docx</t>
  </si>
  <si>
    <t>一场关于“人机价值”的思辨设计——以“生活老师与机器人，谁更好？”为例</t>
  </si>
  <si>
    <t>该活动在幼儿园内进行，结合AI技术进行劳动价值教育，处于实践探索阶段</t>
  </si>
  <si>
    <t>通过对比生活老师与机器人，帮助孩子理解人类劳动的独特性，激发对劳动者的尊重与感恩。</t>
  </si>
  <si>
    <t>观察与体验 → 讨论与设计 → AI技术支持 → 思辨与表达</t>
  </si>
  <si>
    <t>["人工智能", "智能体交互", "创意设计", "教育观察", "思辨能力培养"]</t>
  </si>
  <si>
    <t>文档中提到“开发‘智能论证助手’，支持学生与智能体进行论证训练。”</t>
  </si>
  <si>
    <t>学生：理解人类劳动的独特性，激发对劳动者的尊重与感恩；教师：促进思辨能力与情感教育；学校：形成关注劳动价值的教育氛围。</t>
  </si>
  <si>
    <t>观察与体验 → 讨论与思考 → 设计与创作 → 价值观建立</t>
  </si>
  <si>
    <t>数据采集层（观察记录与反馈）
行为识别层（学生讨论与表达）
智能策略层（AI工具辅助设计与创作）</t>
  </si>
  <si>
    <t>AI技术在教育中的应用逐渐普及，尤其是在幼儿教育领域，整体处于探索与实践阶段。</t>
  </si>
  <si>
    <t>通过儿童出发的设计理念，结合AI技术，促进幼儿对劳动价值的理解与尊重，形成独特的教育活动模式。</t>
  </si>
  <si>
    <t>品德教育</t>
  </si>
  <si>
    <t>第1788号案例_呼图壁县第二幼儿园--人工智能.docx</t>
  </si>
  <si>
    <t>智‘绘’阅读，趣伴成长——巧用 AI技术提升幼儿园绘本教学效率的研究</t>
  </si>
  <si>
    <t>已在呼图壁县第二幼儿园试点应用，处于推广阶段</t>
  </si>
  <si>
    <t>通过AI技术实现个性化阅读指导与动态分组协作，提升幼儿的阅读兴趣与参与度，教师备课效率显著提高。</t>
  </si>
  <si>
    <t>AI助备 → 沉浸主学 → 数据辅评 → 家园延展</t>
  </si>
  <si>
    <t>["自然语言处理", "生成式AI", "多模态数据融合", "语音识别", "数据分析"]</t>
  </si>
  <si>
    <t>文档中提到“开发‘智能论证助手’，支持学生与智能体进行TAP图尔敏模型论证训练。”</t>
  </si>
  <si>
    <t>教师平均备课时间减少约50%；幼儿在绘本课堂上的专注度与主动发言率提升超过40%；家园共育平台的家长月活跃度达95%，亲子阅读质量得到显著提升。</t>
  </si>
  <si>
    <t>数据采集层（幼儿阅读行为数据采集与分析）
画像诊断层（幼儿阅读能力画像构建）
个性化学习层（个性化阅读理解问题生成）</t>
  </si>
  <si>
    <t>企业产品以“学习支持工具”为主，整体处于规模化应用初期，推动学前教育数字化转型。</t>
  </si>
  <si>
    <t>构建了以学生为中心的高效课堂；生成式AI的创造性应用实现了教学内容的个性化；动态分组的协作阅读活动培养了团队协作精神。</t>
  </si>
  <si>
    <t>文档中提到“集成智能密码安全检测网站，让学生自主设计口令并即时获得安全度反馈”</t>
  </si>
  <si>
    <t>文档中提到'通过构建智能批改与精准教学，推动基础教育从"经验驱动"向"数据驱动"转变'</t>
  </si>
  <si>
    <t>第1790号案例_附件1：“人工智能+基础教育”典型应用场景案例申报书.docx</t>
  </si>
  <si>
    <t>基于Quick BI的数据驱动实践：AI赋能幼儿体能个性化教学的探索</t>
  </si>
  <si>
    <t>本案例为广大学前教育机构提供了避开复杂技术开发、快速拥抱AI赋能的可复刻路径，对推动教育信息化转型具有显著的示范价值。</t>
  </si>
  <si>
    <t>通过构建数据驱动的个性化教学管理，提升教师的决策能力与教学效果，促进家园共育的有效沟通。</t>
  </si>
  <si>
    <t>数据整合与智能诊断 → 个性化教学决策与干预 → 家园共育新生态构建</t>
  </si>
  <si>
    <t>["数据整合", "智能诊断", "可视化呈现", "动态干预", "数据治理"]</t>
  </si>
  <si>
    <t>文档中提到“引入智能批改系统，实现客观题自动批改、主观题精准识别与初步评价”</t>
  </si>
  <si>
    <t>学生：提升体能水平与运动潜能；教师：实现精准教学决策与个性化干预；学校：构建数据驱动的家园共育新生态，提升保教质量。</t>
  </si>
  <si>
    <t>数据整合 → 智能诊断 → 可视化呈现 → 精准教学决策</t>
  </si>
  <si>
    <t>数据采集层（体测数据整合）
行为识别层（个体能力短板识别）
智能策略层（动态优化教学策略）</t>
  </si>
  <si>
    <t>企业产品以“数据驱动教学工具”为主，适用于幼儿教育，整体处于推广阶段。</t>
  </si>
  <si>
    <t>构建了‘数据循证教学四步循环’模型，推动教师从‘经验型’教学向‘数据智慧型’教学转变，且可视化数据增强了家园沟通的信服力与效率。</t>
  </si>
  <si>
    <t>第1791号案例_附件1：“人工智能+基础教育”典型应用场景案例申报书.docx</t>
  </si>
  <si>
    <t>数智赋能，共筑幼儿健康新范式——基于“云呵护”平台的家园医协同创新实践</t>
  </si>
  <si>
    <t>案例在温州市瓯海区梧田中心幼儿园实施，具有一定的应用规模与推广潜力，处于探索与优化阶段。</t>
  </si>
  <si>
    <t>通过‘云呵护’平台实现家园医协同，创新幼儿健康管理模式，提升了家长与教师的沟通效率。</t>
  </si>
  <si>
    <t>["数据采集", "云计算", "智能分析", "用户交互设计"]</t>
  </si>
  <si>
    <t>文档中提到‘开发智能批改与错题本系统，AI自动批改客观题’</t>
  </si>
  <si>
    <t>学生：促进身心健康发展；教师：增强家园合作与沟通；学校：提升教育服务质量与管理效率</t>
  </si>
  <si>
    <t>数据采集层（健康数据采集与融合）
行为识别层（健康状态监测与分析）
智能策略层（个性化健康管理建议）</t>
  </si>
  <si>
    <t>企业产品以'健康支持工具'为主，学校通过家园协同实现健康教育适配，整体处于应用推广阶段</t>
  </si>
  <si>
    <t>通过家园医协同创新，构建健康教育新模式，实现家长与教师的有效沟通与合作，提升幼儿健康管理的科学性与有效性</t>
  </si>
  <si>
    <t>第1792号案例_1792乐清市蒲岐镇幼儿园-叶舟-数智赋能：基于“云慧玩”平台幼儿园表现性评价的创新实践.docx</t>
  </si>
  <si>
    <t>数智赋能：基于“云慧玩”平台幼儿园表现性评价的创新实践</t>
  </si>
  <si>
    <t>乐清市蒲岐镇</t>
  </si>
  <si>
    <t>通过引入表现性评价工具，已在园内实施，正在探索更广泛的应用。</t>
  </si>
  <si>
    <t>通过云慧玩平台实现幼儿表现性评价的数字化与智能化，提升教师评价效率与幼儿个性化发展。</t>
  </si>
  <si>
    <t>表现性评价工具引入 → 智能化评价体系构建 → 数据驱动的幼儿发展分析 → 个性化支持策略制定</t>
  </si>
  <si>
    <t>["数据采集", "智能分析", "个性化评价", "教育数据挖掘", "人工智能算法"]</t>
  </si>
  <si>
    <t>文档中提到“教师借助智能工具为习作教学找到新的突破口”</t>
  </si>
  <si>
    <t>学生：实现个性化成长与全面发展；教师：减轻工作负担，提高评价效率；学校：构建科学的幼儿发展评价体系。</t>
  </si>
  <si>
    <t>数据采集 → 智能化评价体系构建 → 个性化反馈与辅导 → 持续观察与调整</t>
  </si>
  <si>
    <t>通过数字化表现性评价体系，实现幼儿发展数据的可视化与个性化支持，促进教师精准评估与策略调整。</t>
  </si>
  <si>
    <t>第1793号案例_1793天津市红桥区第一幼儿园-刘晓曦-基于AI技术的幼儿身体发展评估体系构建与实践.docx</t>
  </si>
  <si>
    <t>基于AI技术的幼儿身体发展评估体系构建与实践</t>
  </si>
  <si>
    <t>天津市红桥区</t>
  </si>
  <si>
    <t>已在本园全覆盖，应用于平行班幼儿规模化评估、长期追踪，覆盖全流程</t>
  </si>
  <si>
    <t>突破传统评估局限，实现幼儿身体发展数据的高效处理、多维度动态预警及个性化分析，通过家园联系平台直观呈现生长轨迹，科学促进幼儿健康成长。</t>
  </si>
  <si>
    <t>基于DeepSeek的数据处理 → 动态预警系统构建 → 可视化生长分析平台搭建</t>
  </si>
  <si>
    <t>["数据处理", "动态预警", "可视化技术", "多维度分析", "人工智能算法"]</t>
  </si>
  <si>
    <t>文档中提到“智能批阅机作为辅助工具，用于快速识别作文中的基础错误，减轻批改负担”</t>
  </si>
  <si>
    <t>学生：实现动态追踪与健康管理，提升身体发展水平；教师：节省数据处理时间，专注教育干预；学校：构建可复制的健康评估体系，提升家园共育质量。</t>
  </si>
  <si>
    <t>数据处理 → 动态预警生成 → 个性化分析与建议 → 家园沟通</t>
  </si>
  <si>
    <t>数据采集层（多维度数据处理与分析）
状态感知层（动态预警系统）
个性化学习层（个性化干预建议生成）</t>
  </si>
  <si>
    <t>已在本园全覆盖，应用于幼儿规模化评估与长期追踪，具备推广潜力。</t>
  </si>
  <si>
    <t>突破传统静态评估模式，实现动态追踪与预警，提升数据处理效率，促进家园协同，推动幼教领域向数据驱动管理转变。</t>
  </si>
  <si>
    <t>文档中提到“数学学科通过‘智能批阅’平台，针对学生错题生成个性化练习”</t>
  </si>
  <si>
    <t>第1794号案例_1794平阳县鳌江镇西塘未来社区幼儿园-蔡余捷-《技术为桥，温情为渡——数智时代下缓解小班幼儿分离焦虑的育人实践》.docx</t>
  </si>
  <si>
    <t>技术为桥，温情为渡——数智时代下缓解小班幼儿分离焦虑的育人实践</t>
  </si>
  <si>
    <t>平阳县</t>
  </si>
  <si>
    <t>已在4个小班实施，取得显著成效，具备规模化推广潜力</t>
  </si>
  <si>
    <t>通过AI技术与教师、家长的协同，构建精准干预与高效沟通的新模式，有效缓解幼儿分离焦虑。</t>
  </si>
  <si>
    <t>幼儿情绪陪伴与环境适应支持 → 家长可视化信任机制构建 → 教师数据驱动干预工具与沟通平台</t>
  </si>
  <si>
    <t>["AI情绪识别", "AR技术", "数据驱动干预", "个性化情绪陪伴", "家园沟通平台"]</t>
  </si>
  <si>
    <t>文档中提到“开发了智能批阅系统，系统首先通过OCR识别学生的手写字体，然后调用人工智能进行批阅”</t>
  </si>
  <si>
    <t>学生：提升情绪调节能力与环境适应能力；教师：提高干预效率与沟通质量；家长：减少焦虑，增强信任感。</t>
  </si>
  <si>
    <t>情绪陪伴工具开发 → 家园沟通平台搭建 → 数据驱动的个性化干预 → 情绪适应环境构建</t>
  </si>
  <si>
    <t>数据采集层（情绪数据记录与分析）
行为识别层（微表情与肢体信号识别）
画像诊断层（情绪等级生成与风险预警）
个性化学习层（定制化情感陪伴与反馈）</t>
  </si>
  <si>
    <t>该模式在小班幼儿教育中已初步实施，具备规模化推广潜力，整体处于应用探索阶段。</t>
  </si>
  <si>
    <t>通过AI技术与教师、家长的协同，创新性地构建了情绪识别与干预的智能支持系统，显著提升了幼儿入园适应效率与家园沟通质量。</t>
  </si>
  <si>
    <t>文档中提到“部署智能批阅系统，融合AI图像识别、自然语言处理技术”</t>
  </si>
  <si>
    <t>文档中提到“AI智能批阅系统替代传统人工批改”</t>
  </si>
  <si>
    <t>第1795号案例_天津市河西区第十一幼儿园 -李春燕-信息技术与幼儿足球教育的融合实践研究.docx</t>
  </si>
  <si>
    <t>信息技术与幼儿足球教育的融合实践研究</t>
  </si>
  <si>
    <t>该模式已在本园成功实践，具备较强的可复制性，可向其他幼儿园推广。</t>
  </si>
  <si>
    <t>通过系统化的推进策略，将信息技术与幼儿足球教育深度融合，促进了幼儿在健康、社会、艺术、语言等多领域的整体发展。</t>
  </si>
  <si>
    <t>信息技术应用 → 教学资源整合 → 教学与评价方式转变 → 幼儿足球教育提升</t>
  </si>
  <si>
    <t>["云平台", "大数据", "多媒体软件", "视频分析", "教育资源库"]</t>
  </si>
  <si>
    <t>文档中提到“智能平板支持实时交互与作业批改”</t>
  </si>
  <si>
    <t>学生：提升足球兴趣与体质健康；教师：提升信息技术应用能力与教学效果；学校：形成信息化与足球教育融合的可复制模式。</t>
  </si>
  <si>
    <t>资源库建设（多媒体课件开发）
平台应用（全国足球特色幼儿园系统平台）
观察与评价方式（视频、图片记录幼儿游戏过程）</t>
  </si>
  <si>
    <t>该模式已在河西区第十一幼儿园成功实践，形成了系统的推进策略和丰富的园本资源，具备较强的可复制性。</t>
  </si>
  <si>
    <t>提出了系统化的“一整二策三阶”推进策略，促进了幼儿足球教育的多维度发展，提升了教师的专业素养和信息素养。</t>
  </si>
  <si>
    <t>文档中提到“为每位学生配备智能平板，确保操作流畅、显示清晰”</t>
  </si>
  <si>
    <t>第1796号案例_附件1：“人工智能+基础教育”典型应用场景案例申报书.docx</t>
  </si>
  <si>
    <t>AI电话“话”出好胃口！小班幼儿挑食引导的趣味技术实践</t>
  </si>
  <si>
    <t>该案例处于探索实践阶段，具备良好的推广价值，适合低龄幼儿认知特点。</t>
  </si>
  <si>
    <t>通过AI技术将抽象的营养概念转化为幼儿可感知的日常场景，创新性地使用手机作为互动载体，构建幼儿主动探索的互动模式。</t>
  </si>
  <si>
    <t>需求分析 → 个性化定制 → 探索实践 → 幼儿主动参与</t>
  </si>
  <si>
    <t>["AI语音识别", "自然语言处理", "用户交互设计"]</t>
  </si>
  <si>
    <t>文档中提到“智能评改系统已在我区多所小学实现试点应用”</t>
  </si>
  <si>
    <t>学生：改善挑食行为，提升饮食意识；教师：减轻饮食引导压力，提升教学效率；学校：探索适合低龄幼儿的保教新方式</t>
  </si>
  <si>
    <t>需求分析 → 个性化定制 → 探索实践</t>
  </si>
  <si>
    <t>数据采集层（AI语音程序的使用）
行为识别层（幼儿对胡萝卜的抵触识别）
智能策略层（AI即时回应与鼓励幼儿尝试）</t>
  </si>
  <si>
    <t>该案例处于探索阶段，具备低成本、易复制的特点，适合广泛推广</t>
  </si>
  <si>
    <t>通过AI技术将抽象的营养知识转化为幼儿可感知的日常场景，构建幼儿主动探索的互动模式，提升参与意愿</t>
  </si>
  <si>
    <t>第1797号案例_1. （杭州市萧山区世纪博奥幼儿园）附件1：“人工智能+基础教育”典型应用场景案例申报书.docx</t>
  </si>
  <si>
    <t>钉钉画布：基于师幼互动关键事件的幼儿园自评实践</t>
  </si>
  <si>
    <t>已在省、市、区级多所幼儿园推广应用，形成持续优化的运行机制</t>
  </si>
  <si>
    <t>构建了基于关键事件的自评工具与机制，推动教师从孤立反思走向协同成长，提升保教质量与教师专业能力。</t>
  </si>
  <si>
    <t>基于钉钉画布系统的师幼互动记录 → AI分析与策略生成 → 个体反思与集体协同 → 持续优化与反馈</t>
  </si>
  <si>
    <t>["数据聚合与可视化分析", "AI辅助反思机制", "云端协同教研平台", "结构化模板", "师幼互动指标体系"]</t>
  </si>
  <si>
    <t>文档中提到“搭建智能评价平台，从技法适配、文化理解、创新表现三维度 AI 自动评价”</t>
  </si>
  <si>
    <t>教师：系统化反思能力显著提升，关键事件记录实现100%电子化留存；学校：园本教研效率提高约40%，形成可复制的教师发展新范式。</t>
  </si>
  <si>
    <t>需求分析 → 技术研发与个性化定制 → 应用优化与实践探索 → 案例创新突破</t>
  </si>
  <si>
    <t>数据采集层（事件记录与数据化呈现）
行为识别层（关键事件的客观记录与分析）
智能策略层（AI分析功能集成与策略建议）</t>
  </si>
  <si>
    <t>该模式已在省、市、区级多所幼儿园推广应用，具备在区域乃至全国规模化推广的潜力。</t>
  </si>
  <si>
    <t>实现了‘个体反思+集体协同’双循环赋能机制，推动教师从孤立走向协同，构建专业成长的闭环。</t>
  </si>
  <si>
    <t>第1798号案例_附件1：“人工智能+基础教育”典.docx</t>
  </si>
  <si>
    <t>安全小管家：幼儿园数智化安全管理模式新探</t>
  </si>
  <si>
    <t>已在园内实现全面应用，取得显著成效，具备良好的可复制性</t>
  </si>
  <si>
    <t>通过儿童友好型智能平台实现师幼协同的安全管理新范式，提升幼儿安全隐患主动发现率，培养幼儿的观察能力与团队协作精神。</t>
  </si>
  <si>
    <t>模块化构建 → 师幼协同治理 → 数智化迭代升级</t>
  </si>
  <si>
    <t>["图形化界面", "语音交互", "图像即时上传", "儿童友好型设计", "数据可视化"]</t>
  </si>
  <si>
    <t>文档中提到“学校引入了一套智能评价平台，通过需求分析，实现五育并举的可量化、可追踪、可应用的核心目标。”</t>
  </si>
  <si>
    <t>幼儿：提升安全隐患识别能力、培养团队协作与问题解决能力；教师：实现安全管理的师幼协同；学校：提升园所安全管理效率与信任度</t>
  </si>
  <si>
    <t>模块化构建 → 流程化创新 → 需求化增效</t>
  </si>
  <si>
    <t>数据采集层（儿童友好型智能平台搭建）
行为识别层（儿童参与的安全隐患上报与处理）
智能策略层（师幼协同治理生态）</t>
  </si>
  <si>
    <t>案例已在园内全面应用，取得显著成效，具备良好的可复制性，推动了安全管理数字化转型</t>
  </si>
  <si>
    <t>首创儿童为本的师幼协同安全治理新范式，创新性地将数智化工具与幼儿教育深度结合，形成完整的儿童参与式安全管理闭环</t>
  </si>
  <si>
    <t>第1799号案例_附件1：“人工智能+基础教育”典型应用场景案例申报书-扶轮幼.docx</t>
  </si>
  <si>
    <t>案例在公立幼儿园中试点应用，正在探索规模化推广的可能性。</t>
  </si>
  <si>
    <t>通过人工智能技术的应用，提升了幼儿园教育的趣味性和互动性，促进了儿童的全面发展。</t>
  </si>
  <si>
    <t>文档中提到“智能人脸识别门禁将学校师生的照片等资料存入数据库中，利用人脸识别技术快速对陌生人识别并进行安保响应。”</t>
  </si>
  <si>
    <t>第1800号案例_1800陕西艺术幼儿园-郑鹏亮-数字化管控平台：筑牢校园安全智慧屏障.pdf</t>
  </si>
  <si>
    <t>数字化管控平台：筑牢校园安全智慧屏障</t>
  </si>
  <si>
    <t>该系统具备高通用性与可扩展性，适用于各级幼儿园及学校安全管理场景，整体处于推广应用阶段。</t>
  </si>
  <si>
    <t>通过物联网与云计算技术，构建集设备状态实时监测、风险智能预警、故障深度诊断、作业规范全流程管控于一体的综合性管理平台，提升了幼儿园安全风险防控的主动性、准确性和有效性。</t>
  </si>
  <si>
    <t>安全风险实时监测 → 精准预警 → 快速响应 → 闭环处置</t>
  </si>
  <si>
    <t>["物联网技术", "云计算", "微服务架构", "数据加密", "智能调度"]</t>
  </si>
  <si>
    <t>提升幼儿园安全风险防控的主动性、准确性和有效性，实现安全管理从“人防”向“技防+智防”的转型升级，为学前教育机构的数字化安全治理提供可借鉴的示范样板。</t>
  </si>
  <si>
    <t>实时感知 → 精准预警 → 快速响应 → 闭环处置</t>
  </si>
  <si>
    <t>微服务架构（前端—接口层—服务层—存储层—容器层）
多层安全防护设计（HTTPS加密传输、用户权限隔离、数据库加密存储）
功能模块定制化开发（基础管理、智能门禁、资源信息、巡查巡检、安全风险、环境设备监测、数据可视化展示）
智能门禁与访客管理（扫码登记、实时核验、自动记录）
环境物联监测（烟雾、水浸、温湿度等传感器）</t>
  </si>
  <si>
    <t>通过物联网与云计算技术构建综合性管理平台，实现从信息管理、风险感知到应急处置的完整闭环，升级为主动预警、实时监控、可视化调度的智能监管体系。</t>
  </si>
  <si>
    <t>第1801号案例_1801平阳县鳌江镇西塘未来社区幼儿园-洪小芳-破壁·解码·生长：AI重塑幼儿园教研组“生态圈”.docx</t>
  </si>
  <si>
    <t>破壁·解码·生长：AI重塑幼儿园教研组“生态圈”</t>
  </si>
  <si>
    <t>本案例已在本园范围内实现深度应用与全员覆盖，具备在同类信息化基础较好的幼儿园中规模化推广的潜力。</t>
  </si>
  <si>
    <t>通过构建数据驱动的教研新范式与素养导向的教学新模式，成功将玛塔编程从孤立的技术玩具转化为支撑教师专业成长的系统性学具与赋能平台。</t>
  </si>
  <si>
    <t>个性化定制数据采集与解读 → 行为分析与数据洞察 → 教研模式升级与系统性教研赋能 → 应用优化与资源生成</t>
  </si>
  <si>
    <t>["数据采集与解读", "行为分析", "教研模式优化", "个性化学习资源推送", "动态评价体系"]</t>
  </si>
  <si>
    <t>文档中提到“进一步应用并优化了智能设计平台（Canva）”</t>
  </si>
  <si>
    <t>学生：激活幼儿思维品质；教师：提升教师专业成长与技术应用能力；学校：实现可复制的“AI+教研”数字化转型路径。</t>
  </si>
  <si>
    <t>数据采集 → 行为分析 → 教研模式构建 → 教学优化</t>
  </si>
  <si>
    <t>数据采集层（个性化定制数据采集与解读工具）
行为识别层（AI引擎进行行为分析）
画像诊断层（数据驱动的教研新范式）</t>
  </si>
  <si>
    <t>企业产品以“学习支持工具”为主，幼儿园已实现管理数字化，整体处于规模化应用初期。</t>
  </si>
  <si>
    <t>构建了‘四阶助研’模型，实现了教研从经验依赖到数据驱动的转变，成功将技术转化为提升保教质量的核心生产力。</t>
  </si>
  <si>
    <t>文档中提到“老师带来了一只很特别的‘长劲鹿’，它能帮助你们测量身高”</t>
  </si>
  <si>
    <t>智能身高仪</t>
  </si>
  <si>
    <t>第1802号案例_1802温州市龙湾区第十幼儿园-王素芳-溯源 支撑 融合 “三园”理念下学前教育数字化转型的实践探索.docx</t>
  </si>
  <si>
    <t>溯源·支撑·融合：“三园”理念下学前教育数字化转型的实践探索</t>
  </si>
  <si>
    <t>逐步成为区域学前教育数字化转型的标杆，已在多所幼儿园推广应用。</t>
  </si>
  <si>
    <t>通过三园理念与数智技术的深度融合，构建了独特的育人生态系统，提升了教师与幼儿的学习体验与成长效果。</t>
  </si>
  <si>
    <t>数据采集与分析 → 个性化教育策略生成 → 教师与幼儿协同成长 → 教育质量提升</t>
  </si>
  <si>
    <t>["数据采集", "AI算法", "云计算", "行为分析", "个性化学习"]</t>
  </si>
  <si>
    <t>文档中提到“与高校合作，将传感器网络与AI算法调控系统集成，打造了用于实时观察和实验的微型可控生态系统”</t>
  </si>
  <si>
    <t>学生：提升专注力与逻辑推理能力；教师：实现数据驱动的教学策略调整；学校：成为区域学前教育数字化转型的标杆。</t>
  </si>
  <si>
    <t>数据采集 → 教学策略生成 → 个性化反馈与支持 → 教师专业发展</t>
  </si>
  <si>
    <t>数据采集层（传感器采集植物生长数据、幼儿行为数据）
行为识别层（分析幼儿在游戏中的表现）
画像诊断层（生成幼儿成长画像）
个性化学习层（基于数据生成个性化学习方案）</t>
  </si>
  <si>
    <t>企业产品以“学习支持工具”为主，学校通过数字化管理与教学工具实现教学适配，整体处于规模化应用初期。</t>
  </si>
  <si>
    <t>通过‘三园’理念融合自然教育与数字技术，构建多维度的智慧教育生态，提升幼儿的综合素养与教师的专业能力。</t>
  </si>
  <si>
    <t>文档中提到“构建智能、高效、标准化的试题资源生成与管理平台”</t>
  </si>
  <si>
    <t>第1803号案例_1803萧山区南阳第一幼儿园-单琴雅-《研·学·育：“云”助力赋能教学新模式》.docx</t>
  </si>
  <si>
    <t>研·学·育：“云”助力赋能教学新模式</t>
  </si>
  <si>
    <t>智慧教育云平台的出现是对新技术的推广和应用，其功能强大，应用方便快捷，功能多样，为幼儿园教育教学带来很多便利。</t>
  </si>
  <si>
    <t>通过资源整合、幼儿需求分析、结果的分析、家园的深度沟通，形成了一种基于幼儿发展的教学模式迭代更新良性闭环，不断优化幼儿园教育教学活动，助力教师的不断成长，促进幼儿长远的全面发展。</t>
  </si>
  <si>
    <t>智慧教育云平台搭建 → 线上线下资源整合 → 教师教研模式创新 → 幼儿学习资源整合与反馈</t>
  </si>
  <si>
    <t>["云计算", "数据分析", "智能应用", "在线教育平台", "家校互动系统"]</t>
  </si>
  <si>
    <t>文档中描述“为幼儿配备轻量化、无屏幕的智能手环”</t>
  </si>
  <si>
    <t>学生：促进个性化发展，提升自主学习能力；教师：实现教研模式创新与专业成长；学校：提升家园共育效果，优化教育教学活动。</t>
  </si>
  <si>
    <t>智慧教育云平台搭建 → 资源整合与共享 → 教研模式创新 → 教学模式迭代 → 家园互动提升</t>
  </si>
  <si>
    <t>数据采集层（多模态学习数据采集与融合）
行为识别层（教师与幼儿互动模式分析）
画像诊断层（幼儿个性化学习画像生成）
个性化学习层（基于反馈的个性化活动设计）</t>
  </si>
  <si>
    <t>企业产品以“学习支持工具”为主，幼儿园通过云平台实现教学模式的创新与家园共育的有效衔接，整体处于应用推广阶段。</t>
  </si>
  <si>
    <t>通过智慧教育云平台实现线上线下资源整合，促进教师教研与幼儿学习的双向互动，提升家长参与度，形成良性闭环的教育模式。</t>
  </si>
  <si>
    <t>文档中提到“智能手环追踪心率LED屏呈现比赛情境”</t>
  </si>
  <si>
    <t>文档中提到‘通过给幼儿佩戴智能手环，AI自动记录幼儿在游戏中的移动轨迹’</t>
  </si>
  <si>
    <t>文档中提到“为物化生实验室配备智能数据采集设备（如电子传感器、数字化实验台）”</t>
  </si>
  <si>
    <t>第1804号案例_1804义乌市小玩国幼儿园-傅芝青-数据驱动与AI赋能的智慧园所“研—管—评”一体化实践.docx</t>
  </si>
  <si>
    <t>数据驱动与AI赋能的智慧园所“研—管—评”一体化实践</t>
  </si>
  <si>
    <t>项目已在幼儿园实施，形成可复制的实践范例，具备在区域及全国范围内推广的条件。</t>
  </si>
  <si>
    <t>通过AI技术的深度融合，实现教研、管理与评价一体化，提升了管理效率与教师专业发展，显著优化了家园沟通。</t>
  </si>
  <si>
    <t>数据采集 → 智能分析 → 管理闭环</t>
  </si>
  <si>
    <t>["数据采集", "AI行为分析", "动态监测", "生成式AI", "智能决策系统"]</t>
  </si>
  <si>
    <t>文档中提到“基于科大讯飞智能创编平台，采用‘智能体+AI应用’融合架构”</t>
  </si>
  <si>
    <t>学生：提升专注力与社交能力；教师：实现数据驱动的管理与教研，提升专业能力；学校：优化管理流程与资源共享，提升整体教育质量。</t>
  </si>
  <si>
    <t>数据采集层（幼师口袋App记录游戏视频、师幼互动等多模态数据）
行为识别层（AI行为分析模块量化处理观察资料）
画像诊断层（生成班级质量报告，监测幼儿专注时长、社交互动频次）</t>
  </si>
  <si>
    <t>首创“教研—管理—评价”一体化模式，通过AI技术实现动态监测与预警，推动园所从经验管理向数据治理转型，形成可持续发展的教育创新生态。</t>
  </si>
  <si>
    <t>AI分身</t>
  </si>
  <si>
    <t>文档中提到“智能体“小莫老师”，这是授课老师莫老师的AI分身”</t>
  </si>
  <si>
    <t>第1805号案例_北京市西城区棉花胡同幼儿园-周思贤-AI赋能幼儿园跨领域探究的循迹小车轨道游戏实践.docx</t>
  </si>
  <si>
    <t>AI赋能幼儿园跨领域探究的循迹小车轨道游戏实践</t>
  </si>
  <si>
    <t>已在园内持续实施，具备区域推广与全国共享的条件</t>
  </si>
  <si>
    <t>首次在幼儿园层面构建“AI+游戏化+工程设计”的学习体系，形成可复制的实施路径，显著提升幼儿的科学思维与综合能力。</t>
  </si>
  <si>
    <t>AI循迹小车引入 → 生成式AI技术应用 → 游戏化学习场景构建 → 教学反馈与优化</t>
  </si>
  <si>
    <t>["生成式AI", "电磁感应原理", "学习行为分析", "个性化反馈生成", "动态教学调整"]</t>
  </si>
  <si>
    <t>文档中提到“利用生成式AI实现学习清单的自动生成，利用智能体开展作业智能批改与个性化答疑”</t>
  </si>
  <si>
    <t>学生：理解速度、方向、稳定性等物理概念，提升问题解决、合作协作与创造性表达能力；教师：转变为学习伙伴，优化教学设计；学校：形成可复制的AI赋能教学模式。</t>
  </si>
  <si>
    <t>需求分析 → 技术与教学融合设计 → 应用优化与反馈 → 成效表现</t>
  </si>
  <si>
    <t>数据采集层（AI学习分析工具记录幼儿探究表现）
行为识别层（教师利用生成式AI生成教学图像与故事文本）
个性化学习层（AI生成个性化结构改进建议图）</t>
  </si>
  <si>
    <t>项目已在园内持续实施，教师依据AI生成教学方案开展差异化指导，具备区域推广与全国共享的条件。</t>
  </si>
  <si>
    <t>首次在幼儿园层面构建“AI+游戏化+工程设计”的学习体系，AI成为教师的助教与幼儿的学习伙伴，推动AI教育普惠化应用。</t>
  </si>
  <si>
    <t>科学/艺术/数学/社会</t>
  </si>
  <si>
    <t>文档中提到“智能体测吧通过人脸识别实现数据自动上传”</t>
  </si>
  <si>
    <t>AI绘图工具（豆包）</t>
  </si>
  <si>
    <t>文档中描述‘智能体插件自动记录学生测量的各类数据，并进行比对和可视化分析’</t>
  </si>
  <si>
    <t>第1807号案例_合肥市宿州路幼儿园森林城分园-王黎黎 孙玉梅-AI妙联文物韵 多维互动润童情.docx</t>
  </si>
  <si>
    <t>AI妙联文物韵 多维互动润童情</t>
  </si>
  <si>
    <t>合肥市</t>
  </si>
  <si>
    <t>本案例已在集团园教研学习中进行活动介绍，并推广至其他园所，已入选多项教育活动展示。</t>
  </si>
  <si>
    <t>通过AI互动文化启蒙模式，结合多种技术手段，激发幼儿对文物的兴趣与文化自信，创新传统教学方式。</t>
  </si>
  <si>
    <t>AI互动技术应用 → 多媒体内容展示 → 幼儿参与互动体验 → 文化认同感提升</t>
  </si>
  <si>
    <t>["AI变脸技术", "VR视频展示", "动画效果制作", "实时互动问答", "视频剪辑与合成"]</t>
  </si>
  <si>
    <t>文档中描述“借助AI技术，教师能够因切实需求打造‘数字人’或者‘智能体’，进行互动与体验式教学”</t>
  </si>
  <si>
    <t>学生：激发民族自豪感和文化自信心；教师：创新教学模式，提升教学效果；学校：推广优质教育资源，提升教育质量。</t>
  </si>
  <si>
    <t>AI互动 → 文化启蒙 → 情感共鸣 → 学习提升</t>
  </si>
  <si>
    <t>数据采集层（AI互动技术、视频播放技术）
行为识别层（幼儿兴趣识别、互动模式分析）
个性化学习层（动态内容呈现、实时问答）</t>
  </si>
  <si>
    <t>企业产品以“学习支持工具”为主，幼儿园通过创新教学模式实现文化教育，整体处于推广应用阶段</t>
  </si>
  <si>
    <t>创新使用AI技术进行文化启蒙，结合多种互动形式，激发幼儿对文物的兴趣，实现从被动学习到主动探索的转变。</t>
  </si>
  <si>
    <t>社会</t>
  </si>
  <si>
    <t>复旦大学附属中学</t>
  </si>
  <si>
    <t>文档中提到“智能体矩阵赋能的化学实验手册（学案）”</t>
  </si>
  <si>
    <t>文档中提到‘智能体成为学生的学习伙伴，因材施教’</t>
  </si>
  <si>
    <t>文档中描述“智能体王老师，区别于固定回答的AI，该智能体有‘情境引导性’”</t>
  </si>
  <si>
    <t>文档中提到“使用能自动计数并无线传输数据的智能跳绳”</t>
  </si>
  <si>
    <t>第1808号案例_合肥市宿州路幼儿园森林城分园-路影影-AI创新融美育 美术课堂绽童彩.docx</t>
  </si>
  <si>
    <t>AI创新融美育 美术课堂绽童彩</t>
  </si>
  <si>
    <t>AI技术在幼儿园教育教学中的应用处于推广阶段，正在通过活动与比赛形式激发幼儿学习兴趣。</t>
  </si>
  <si>
    <t>通过AI技术的应用，提升了幼儿对传统文化的认知与理解，激发了创造力与动手能力，同时促进了师幼互动与团队协作。</t>
  </si>
  <si>
    <t>传统艺术与科技结合 → AI工具应用 → 项目化自主游戏 → 创造与展示</t>
  </si>
  <si>
    <t>["AI技术", "交互式信息技术", "动画生成", "团队协作", "创作能力提升"]</t>
  </si>
  <si>
    <t>学生：激发创造力与动手能力，提升对传统文化的认知；教师：促进课堂互动与教学效果；学校：推动信息技术与教育教学的深度融合。</t>
  </si>
  <si>
    <t>课堂教学智能AI实践 → 项目化自主游戏 → 案例优化</t>
  </si>
  <si>
    <t>数据采集层（通过AI技术展示古代人物形象及相关介绍）
行为识别层（利用希沃投屏功能放大操作流程）
个性化学习层（生成专属二维码，便于回顾与分享）</t>
  </si>
  <si>
    <t>通过AI工具的应用，提升了课堂的生动性与互动性，幼儿成为参与者，教师作为指导者，促进了多方面能力的发展。</t>
  </si>
  <si>
    <t>文档中提到“AI赋能与教学意义：在这一过程中，学生遇到的典型问题是‘看不到条纹’”</t>
  </si>
  <si>
    <t>文档中提到“学生通过智能问答平台提交个性化问题，系统自动聚类生成‘问题墙’”</t>
  </si>
  <si>
    <t>文档中提到“学生通过移动端观看后，可在智能问答平台提交个性化问题”</t>
  </si>
  <si>
    <t>第1809号案例_附件1：“人工智能+基础教育”典型应用场景案例申报书.docx</t>
  </si>
  <si>
    <t>基于信息技术的中班美术活动《遗失的芭蕉扇》</t>
  </si>
  <si>
    <t>信息技术在美术教育中的应用尚处于探索阶段，逐步推广中</t>
  </si>
  <si>
    <t>通过信息技术的融合，提升了幼儿的参与感与自信心，丰富了美术活动的表现形式与互动性。</t>
  </si>
  <si>
    <t>信息技术融入美术活动 → 动态化导入 → 互动绘画与作品展示 → 活动延伸与生活联系</t>
  </si>
  <si>
    <t>["动态动画", "多屏联动", "线上画展", "出入库系统"]</t>
  </si>
  <si>
    <t>文档中提到“智能问卷系统通过多维度互动设计，10分钟内即可完成全班学情诊断”</t>
  </si>
  <si>
    <t>学生：激发美术兴趣与探索欲，提升想象力与创造力；教师：丰富教学方式，增强课堂互动；学校：创新美术教育模式，提升教育质量。</t>
  </si>
  <si>
    <t>信息技术融入美术活动 → 动态化导入 → 互动绘画 → 线上作品展示 → 活动延伸与生活结合</t>
  </si>
  <si>
    <t>数据采集层（动态人物动画、互动绘画技术）
行为识别层（幼儿参与感与互动性分析）
智能策略层（个性化学习路径推荐）</t>
  </si>
  <si>
    <t>信息技术在幼儿美术教育中的应用逐渐增多，整体处于探索与推广阶段，尚未形成规模化应用。</t>
  </si>
  <si>
    <t>通过信息技术手段实现动态化导入与便捷化课堂，提升幼儿参与感与自信心，创新作品展示方式，增强互动性与体验感。</t>
  </si>
  <si>
    <t>文档中提到‘教师可采用AI辅助的智能教学系统，在写作教学的过程指导上、评阅的精准、高效上获得实质性突破’</t>
  </si>
  <si>
    <t>第1810号案例_空军军医大学幼儿园-孔祥琪-机器小羊的冒险.docx</t>
  </si>
  <si>
    <t>填补3-6岁STEM教育工具空白，处于开发与测试阶段</t>
  </si>
  <si>
    <t>通过AI动态叙事与多模态交互设计，提升幼儿编程启蒙的趣味性与有效性，降低学习门槛。</t>
  </si>
  <si>
    <t>AI动态叙事引擎 → 视觉化编程认知助手 → 自适应闯关难度模型 → 多模态指令学习系统</t>
  </si>
  <si>
    <t>["AI动态叙事引擎", "计算机视觉技术", "机器学习模型", "多模态输入系统", "Blockly可视化编程框架"]</t>
  </si>
  <si>
    <t>文档中提到“心理机器人‘小灵’是学校‘臻AI心育’体系的重要组成部分”</t>
  </si>
  <si>
    <t>学生：提升逻辑思维、空间感知与问题解决能力；教师：实现个性化指导与数据支持；学校：推动幼儿编程启蒙教育的实践落地。</t>
  </si>
  <si>
    <t>数据采集层（幼儿交互数据采集）
行为识别层（逻辑意图识别、错误预判纠偏）
智能策略层（动态调整关卡复杂度、智能推荐指令组合）</t>
  </si>
  <si>
    <t>企业产品以'学习支持工具'为主，适用于幼儿园及小学低年级，整体处于推广阶段。</t>
  </si>
  <si>
    <t>通过故事驱动机制与AI动态调整，结合多模态交互设计，创新性地将编程学习与儿童认知特点相结合，提升学习兴趣与效果。</t>
  </si>
  <si>
    <t>编程启蒙</t>
  </si>
  <si>
    <t>第1811号案例_附件1 AI赋能，情智共生：小班情感教育人机协同教学新范式——《脸上的表情》案例深度解析申报书  .pdf</t>
  </si>
  <si>
    <t>AI赋能，情智共生：小班情感教育人机协同教学新范式——《脸上的表情》案例深度解析</t>
  </si>
  <si>
    <t>已在示范辐射的3所幼儿园完成首轮试点，具备快速规模化复制的潜力</t>
  </si>
  <si>
    <t>通过人机协同的教学模式，显著提升幼儿的课堂专注度与情绪理解能力，为AI在低龄段的普惠应用提供了可复制的范式。</t>
  </si>
  <si>
    <t>情感唤醒 → 发现探索 → 创造表达</t>
  </si>
  <si>
    <t>["计算机视觉", "情感识别", "图形化编程", "人机交互设计", "多模态交互技术"]</t>
  </si>
  <si>
    <t>文档中提到“智能心理咨询服务通过机器人基于深度学习算法理解学生情感”</t>
  </si>
  <si>
    <t>学生：提升情绪理解能力与表达能力；教师：减轻教学负担，增强个性化支持；学校：提供可复制的情感教育教学模式。</t>
  </si>
  <si>
    <t>AI助教情境化定制（情境引导与流程管理）
情绪可视化系统研发（情绪传递的准确性与趣味性）
低门槛交互设计（图形化编程模块）
实物操作包配套开发（表情贴纸材料包）</t>
  </si>
  <si>
    <t>该模式在幼儿园小班情感教育中实现了AI技术与实物操作的双轨融合，具有推广潜力。</t>
  </si>
  <si>
    <t>首创“人机协同、双轨创作”的情感教育教学模式，成功将AI教育应用场景下沉至幼儿园小班，突破了该年龄段技术应用的空白。</t>
  </si>
  <si>
    <t>文档中提到‘本项目通过智能心理咨询平台，探索高可及性的解决路径’</t>
  </si>
  <si>
    <t>文档中提到“引入了智能虚拟实验平台，针对《斜面》教学内容，定制开发了高度仿真的《斜面》虚拟实验室。”</t>
  </si>
  <si>
    <t>第1812号案例_天津市和平区第四幼儿园 周密  “智”启成长：AI协同助力大班幼儿学习习惯养成 “人工智能+基础教育”典型应用场景案例申报书.pdf</t>
  </si>
  <si>
    <t>“智”启成长：AI协同助力大班幼儿学习习惯养成</t>
  </si>
  <si>
    <t>该案例已在实践园所形成稳定应用，覆盖全园大班幼儿，应用深度贯穿日常教学、家园互动与素养评估，具备跨园推广潜力。</t>
  </si>
  <si>
    <t>通过AI技术与幼儿核心素养培养的精准适配，构建“智联、智构、智创”三维融合策略，打破传统教学中幼儿学习习惯培养的局限，提升幼儿自主学习能力。</t>
  </si>
  <si>
    <t>智联场景建模 → AI动态分层发展计划规划 → AI交互推理驱动独立思考力</t>
  </si>
  <si>
    <t>["AI情境建模", "游戏化训练", "动态分层支架", "VR可视化", "数据追踪"]</t>
  </si>
  <si>
    <t>文档中提到“基于DeepSeek API开发智能学情分析工具，旨在通过人工智能技术实现教育数据的自动化分析与智能化解读。”</t>
  </si>
  <si>
    <t>学生：提升专注持续力、计划规划力、独立思考力；教师：实现个性化指导与动态评估；学校：促进家园协同与教育数字化转型。</t>
  </si>
  <si>
    <t>智联场景建模 → 智构支架设计 → 智创问题情境</t>
  </si>
  <si>
    <t>状态感知层（专注力监测、情境建模）
智能策略层（动态分层发展计划、个性化故事书生成）
环境互联层（VR可视化模型、交互式游戏）</t>
  </si>
  <si>
    <t>案例已在实践园所形成稳定应用，覆盖全园大班幼儿，整体处于推广阶段，具备跨园推广潜力。</t>
  </si>
  <si>
    <t>通过AI与幼儿核心素养培养的精准适配，实现了技术与幼儿认知规律的深度融合，构建了完整的培养链条，改变了传统学习习惯培养的模糊化状态。</t>
  </si>
  <si>
    <t>星立方公司</t>
  </si>
  <si>
    <t>文档中提到“引入智能学情分析系统，旨在通过技术赋能实现教学过程的数字化、智能化转型。”</t>
  </si>
  <si>
    <t>文档中提到‘利用智能学情分析系统，全面评估学生英语基础’</t>
  </si>
  <si>
    <t>文档中提到“构建智能学情诊断与个性化辅导系统，核心目标是实现对学习者状态的精准刻画与动态评估”</t>
  </si>
  <si>
    <t>第1813号案例_聂敏捷附件1：申报书  秋叶奇旅——AI助力大班舞蹈的应用与实践.docx</t>
  </si>
  <si>
    <t>秋叶奇旅——AI助力大班舞蹈教学的应用和实践</t>
  </si>
  <si>
    <t>已在本园进行初步推广，取得了显著成效，模式易于复制并应用在其他幼儿园教学领域中。</t>
  </si>
  <si>
    <t>构建了‘AI赋能、幼儿为本’的新型艺术教学模式，打破传统舞蹈教学模式，提升幼儿的创造力和艺术表现力。</t>
  </si>
  <si>
    <t>AI识别与互动 → 创作与表达 → 动态绘本与情境构建 → 个性化舞蹈表现</t>
  </si>
  <si>
    <t>["AI识图", "音控音乐生成", "动态绘本", "教育技术整合", "个性化表达"]</t>
  </si>
  <si>
    <t>文档中提到“智能学习平台为学生提供个性化学习支持”</t>
  </si>
  <si>
    <t>学生：激发舞蹈学习兴趣，提升艺术表现力和创造力；教师：实现个性化教学与引导；学校：推动教育信息化与数字化转型。</t>
  </si>
  <si>
    <t>AI识别 → 互动创作 → 动态表达 → 个性化反馈</t>
  </si>
  <si>
    <t>数据采集层（AI拍照识图、动态绘本搜索）
创作工具层（音控AI生成音乐）
互动表达层（舞蹈动作创编与表现）</t>
  </si>
  <si>
    <t>本案例已在本园进行初步推广，模式易于复制并应用于其他幼儿园，整体处于推广阶段。</t>
  </si>
  <si>
    <t>构建了以幼儿为中心的探究式艺术教学模式，打破传统教学方式，利用AI技术提升教学效率与创意空间，促进幼儿个性化表达与情感体验。</t>
  </si>
  <si>
    <t>文档中提到“为高一新生统一注册智能学习系统账号，培训资源搜索、学习目标设置”</t>
  </si>
  <si>
    <t>第1815号案例_附件1：“人工智能+基础教育”典型应用场景案例申报书.docx</t>
  </si>
  <si>
    <t>AI赋能幼儿园教学活动的创新实践——在童趣与智趣中支持幼儿深度表达</t>
  </si>
  <si>
    <t>已在和平区第五幼儿园试点应用，具备在区域内幼儿园规模化推广的基础</t>
  </si>
  <si>
    <t>通过AI技术打破传统教学局限，实现幼儿从碎片化表达到深度创作的跨越，推动教师教学模式创新，构建新型教学生态。</t>
  </si>
  <si>
    <t>需求分析 → 技术应用与实践探索 → 应用优化 → 案例创新突破</t>
  </si>
  <si>
    <t>["AI工具场景化适配", "个性化故事生成", "动态情境创作", "情绪音乐生成"]</t>
  </si>
  <si>
    <t>文档中提到‘通过智能巡课系统为教师提供学情反馈’</t>
  </si>
  <si>
    <t>学生：提升幼儿表达能力与创作自信；教师：促进教学模式创新与能力提升；学校：推动学前教育数字化转型与优质均衡发展。</t>
  </si>
  <si>
    <t>数据采集层（实时收集幼儿表达与创作想法）
行为识别层（分析幼儿表达与创作模式）
个性化学习层（生成个性化故事与动态情境）</t>
  </si>
  <si>
    <t>案例处于试点阶段，具备在区域内幼儿园规模化推广的基础，整体处于应用探索与优化阶段。</t>
  </si>
  <si>
    <t>构建了“AI赋能-幼儿主体-多领域融合”的教学新模式，突破了传统教学的局限，实现了语言、艺术与音乐的深度整合，推动幼儿从“被动接受者”转变为“主动创作者”。</t>
  </si>
  <si>
    <t>文档中提到“通过智能巡课系统为教师提供学情反馈。”</t>
  </si>
  <si>
    <t>文档中提到“学校打造智能研修平台与听评课系统，实现研修数据可视化管理和跨学科协同”</t>
  </si>
  <si>
    <t>第1816号案例_附件1：“人工智能+基础教育”典_已签章.pdf</t>
  </si>
  <si>
    <t>线条的旅行——“人工智能＋教育”的实践探索教学案例</t>
  </si>
  <si>
    <t>目前已在四个大班美术活动中实施，覆盖幼儿120余人，处于推广阶段</t>
  </si>
  <si>
    <t>通过AI动画、希沃交互和动态生成工具的结合，提升幼儿的想象力和艺术表达能力，解决了传统美术教学中的多项痛点。</t>
  </si>
  <si>
    <t>情境创设 → 难点突破 → 作品反馈 → 应用优化</t>
  </si>
  <si>
    <t>["AI动画生成", "交互式白板", "动态作品生成"]</t>
  </si>
  <si>
    <t>文档中提到“依托智能研修平台，基于人工智能自动采集11种教学行为数据，实现教学全流程记录。”</t>
  </si>
  <si>
    <t>学生：提升观察力、审美力与创造力；教师：增强信息化教学能力；学校：提供可复制的数字化美术教学方案。</t>
  </si>
  <si>
    <t>AI动画导入 → 希沃交互工具应用 → 动态作品反馈</t>
  </si>
  <si>
    <t>情境创设层（AI动画定制化导入）
交互应用层（希沃白板深度应用）
反馈展示层（动态技术强化体验）</t>
  </si>
  <si>
    <t>案例已在四个大班美术活动中实施，覆盖幼儿120余人，整体处于推广阶段。</t>
  </si>
  <si>
    <t>通过‘情境-交互-动态’三维融合模式，打破传统美术教学模式，实现幼儿想象的可视化与动态化，推动信息化教学向低学段延伸。</t>
  </si>
  <si>
    <t>文档中提到‘选取智能研修平台（负责教学素材解析、量化数据生成）’</t>
  </si>
  <si>
    <t>文档中提到“依托智能研修平台，以信息化手段破解教研难题、革新教学模式”</t>
  </si>
  <si>
    <t>第1817号案例_附件1：”人工智能+基础教育“典型应用场景案例申报书（萧山区瓜沥镇坎山幼儿园 泮观芳）.docx</t>
  </si>
  <si>
    <t>科技赋能·特教新径：生成式ＡＩ助力语言发育迟缓幼儿的案例实践——以大班语言活动《可爱的鼠小弟》为例</t>
  </si>
  <si>
    <t>目前仅在本班1名语言发育迟缓幼儿身上完成试点，具备“一人一包”复制条件，下一步拟在同幼儿园3个班级特需儿童扩大验证</t>
  </si>
  <si>
    <t>通过生成式AI技术构建个性化干预体系，结合多种APP实现协同干预，降低特殊教育门槛，并促进家园互动。</t>
  </si>
  <si>
    <t>生成式AI技术应用 → 个性化教学方案制定 → 多元互动活动实施 → 家园共育反馈</t>
  </si>
  <si>
    <t>["生成式AI", "语音识别", "个性化学习", "互动游戏", "增强现实技术"]</t>
  </si>
  <si>
    <t>学生：提升语言理解与表达能力；教师：实现个性化干预与精准反馈；学校：提供可复制的特教干预模式。</t>
  </si>
  <si>
    <t>需求分析 → 个性化教学方案制定 → 多元互动实施 → 家园共育反馈</t>
  </si>
  <si>
    <t>数据采集层（米声APP评测项目、幼儿语言记录）
行为识别层（DeepSeek个性化教学方案生成）
个性化学习层（KaDa阅读即时发音纠正、ARvid增强现实互动）</t>
  </si>
  <si>
    <t>案例在特教领域的应用处于初步探索阶段，具备推广潜力，已在班级内进行试点。</t>
  </si>
  <si>
    <t>首次将生成式AI技术应用于特教领域，构建个性化干预体系，创新性地组合多款APP，实现低成本、无硬件需求的语言干预方案。</t>
  </si>
  <si>
    <t>文档中提到‘平台充当智能研训看板，各小组通过平台领取任务，上传由AI工具分析的微格视频片段’</t>
  </si>
  <si>
    <t>小爱同学</t>
  </si>
  <si>
    <t>文档中提到“引入智能音箱进行课堂互动”</t>
  </si>
  <si>
    <t>文档中提到‘引入智能音箱（小爱同学）进行实物互动体验’</t>
  </si>
  <si>
    <t>文档中提到‘整合智能语音分析仪，创建上课录音分析场景’</t>
  </si>
  <si>
    <t>ARvid</t>
  </si>
  <si>
    <t>文档中提到“通过语智能语音评测系统捕捉学生的发音细节，分析语音、语调及流利度”</t>
  </si>
  <si>
    <t>完整儿童APP</t>
  </si>
  <si>
    <t>文档中提到“使用智能阅读辅助工具提升学生的阅读理解能力”</t>
  </si>
  <si>
    <t>文档中提到‘利用智能阅读系统、AI语音助手、智能批改系统等构建多维认知通道’</t>
  </si>
  <si>
    <t>第1818号案例_附件1：“人工智能+基础教育”典型应用场景案例申报书（萧山区瓜沥镇坎山幼儿园 高心怡）.docx</t>
  </si>
  <si>
    <t>静默书页的“绽放”：AI+AR构建绘本教学的沉浸式氛围——以中班语言活动《彩虹色的花》为例</t>
  </si>
  <si>
    <t>园内班级快速复制，适配不同年龄幼儿，整体处于推广阶段</t>
  </si>
  <si>
    <t>通过AI与AR技术的结合，构建沉浸式教学场景，有效提升幼儿阅读兴趣、共情能力与课堂参与度，为学前绘本教学数字化转型提供可复制范式。</t>
  </si>
  <si>
    <t>AI与AR技术结合 → 沉浸式教学场景构建 → 多维互动体验 → 幼儿认知与情感提升</t>
  </si>
  <si>
    <t>["AI对口型技术", "AI音乐生成", "AI对话机器人", "AR立体投射", "AR绘画转动画"]</t>
  </si>
  <si>
    <t>文档中描述“借助智能阅卷系统等AI工具，实现课堂的即时反馈与学业个性分析”</t>
  </si>
  <si>
    <t>学生：提升阅读兴趣、共情能力与课堂参与度；教师：实现技术应用与教学互动的有效结合；学校：为学前绘本教学数字化转型提供可复制范式。</t>
  </si>
  <si>
    <t>AI与AR技术融合 → 沉浸式教学场景构建 → 动态互动体验 → 学习效果提升</t>
  </si>
  <si>
    <t>数据采集层（AI对口型、AI音乐生成、AI对话机器人、AR立体投射）；行为识别层（动态角色与情感识别）；个性化学习层（即时生成反馈与互动）</t>
  </si>
  <si>
    <t>园内班级快速复制，适配不同年龄幼儿，整体处于推广与应用阶段，具有良好的示范作用。</t>
  </si>
  <si>
    <t>通过多形式互动与技术应用，打破传统绘本教学的单向性，提升幼儿的参与感与理解力，实现认知、情感与行为的三维目标。</t>
  </si>
  <si>
    <t>文档中提到“引进优质应用系统，包括智能云阅卷系统”</t>
  </si>
  <si>
    <t>文档中描述“引进智能云阅卷系统”</t>
  </si>
  <si>
    <t>文档中提到“定制智能运动手环，可实时监测心率、运动轨迹、卡路里消耗”</t>
  </si>
  <si>
    <t>文档中提到“配备心率实时监测的智能运动手环”</t>
  </si>
  <si>
    <t>第1819号案例_附件1：“人工智能+基础教育”典型应用场景案例申报书(萧山区瓜沥镇坎山幼儿园 李雨佳).docx</t>
  </si>
  <si>
    <t>AI+教育：人工智能引领课堂变革的实践案例——以中班科学活动《我的蚂蚁朋友》为例</t>
  </si>
  <si>
    <t>已在本园27个班级中进行实践应用，整体处于推广阶段</t>
  </si>
  <si>
    <t>通过AI技术构建虚拟与现实交织的学习环境，提升幼儿的学习兴趣和参与度，促进科学思维与创造力的发展。</t>
  </si>
  <si>
    <t>AI语音识别与AR立体成像 → 智能教学资料准备 → 智慧课堂场景互动 → 智享评价活动反馈</t>
  </si>
  <si>
    <t>["AI语音识别", "AR立体成像", "AI绘画生成", "数据可视化", "智能对话系统"]</t>
  </si>
  <si>
    <t>文档中提到“通过智能工具实时采集幼儿运动过程中的心率、步频等数据”</t>
  </si>
  <si>
    <t>学生：提升科学观察能力、激发探索欲；教师：实现个性化教学与精准指导；学校：提升科学教育的趣味性与有效性</t>
  </si>
  <si>
    <t>需求分析 → 教材优化 → 智能互动 → 数据反馈 → 个性化支持</t>
  </si>
  <si>
    <t>数据采集层（幼儿行为记录与分析）
行为识别层（幼儿互动模式识别）
画像诊断层（个体学习画像生成）
个性化学习层（即时反馈与支持）</t>
  </si>
  <si>
    <t>企业产品以"学习支持工具"为主，已在多个班级进行实践应用，整体处于推广阶段</t>
  </si>
  <si>
    <t>通过虚实结合的探究环境，提升幼儿的科学思维与创造力，个性化学习路径满足不同幼儿的需求，数据驱动的反馈机制帮助教师精准指导</t>
  </si>
  <si>
    <t>智能运动数据采集工具</t>
  </si>
  <si>
    <t>文档中提到“AI智慧体育数据采集技术的应用，能够对学生的运动表现进行量化分析”</t>
  </si>
  <si>
    <t>文档中提到“并配套采购智能终端设备”</t>
  </si>
  <si>
    <t>引入现成的AI智能助教工具，嵌入多媒体教学系统</t>
  </si>
  <si>
    <t>案例系统构建并实践了以“结构整合、问题解决、思维可视”为核心的素养导向命题模式</t>
  </si>
  <si>
    <t>第1820号案例_天津河北区二幼贾媛媛-附件1：“人工智能+基础教育”典型应用场景案例申报信息表.pdf</t>
  </si>
  <si>
    <t>AI赋能幼儿音乐教学—中班歌唱活动《树苗苗》创新实践案例</t>
  </si>
  <si>
    <t>已在本园中班全年级应用，具备规模化推广条件</t>
  </si>
  <si>
    <t>通过豆包AI与PPT的结合，实现歌词记忆、节奏感知、音高区分的有效教学，提升幼儿音乐素养与参与度。</t>
  </si>
  <si>
    <t>AI素材生成 → PPT交互支撑 → 分层游戏深化</t>
  </si>
  <si>
    <t>["AI素材生成", "动态效果呈现", "互动设计", "数据统计与分析"]</t>
  </si>
  <si>
    <t>文档中提到‘通过AI技术实现《我的家人》习作的分层作业自动生成，满足不同能力学生的训练需求’</t>
  </si>
  <si>
    <t>幼儿：快速理解歌词、掌握附点音，感知音高与三拍子节奏，积极参与歌唱游戏并增进护苗情感；教师：备课时间缩短35%，教学目标达成率大幅提升；学校：为同类音乐教学提供可复制的高效范式。</t>
  </si>
  <si>
    <t>需求分析 → AI素材生成 → PPT功能优化 → 课堂实施 → 课后延伸</t>
  </si>
  <si>
    <t>数据采集层（幼儿音乐基础数据统计）
行为识别层（歌词记忆与音高差异感知分析）
个性化学习层（动态素材与互动功能的个性化适配）</t>
  </si>
  <si>
    <t>该案例已在本园中班全年级应用，覆盖幼儿120余人，具备规模化推广条件，推动幼儿音乐教学质量提升。</t>
  </si>
  <si>
    <t>构建“豆包AI素材赋能—PPT交互支撑—分层游戏深化”新模式，实现歌词记忆、节奏感知、音高区分、情感培养的整合，突破传统教学瓶颈，提供低门槛、高效率的实践路径。</t>
  </si>
  <si>
    <t>文档中提到“学校在AI与教育教学的融合应用方面取得了突破，如智能作业批改分析”</t>
  </si>
  <si>
    <t>第1822号案例_附件1：“人工智能+基础教育”典型应用场景案例申报书.docx</t>
  </si>
  <si>
    <t>一键智启童真时光：幼儿园AI互动签到</t>
  </si>
  <si>
    <t>该幼儿AI签到程序通过分龄化设计和持续优化，成功实现了幼儿签到功能的创新与教育目标的融合，具有显著的可推广性。</t>
  </si>
  <si>
    <t>程序以童趣化界面与语音交互贴合幼儿认知，保障参与积极性与使用意愿，形成了可复制、易调整的数字化实践范例，具备较强的区域及跨园推广价值。</t>
  </si>
  <si>
    <t>签到模块创作 → 代码生成 → 素材处理 → 合并测试 → 优化推广</t>
  </si>
  <si>
    <t>["图案识别", "学号匹配", "游戏化学习", "数据记录与分析", "用户交互设计"]</t>
  </si>
  <si>
    <t>文档中提到‘依托智能作业平台和阅卷系统，实现了学业评价的全面升级’</t>
  </si>
  <si>
    <t>学生：提升签到积极性与自主意识；教师：优化观察与评估工作；学校：形成可复制的AI签到模式。</t>
  </si>
  <si>
    <t>签到模块创作 → 技术研发 → 签到模块试用 → 签到模块调整</t>
  </si>
  <si>
    <t>签到模块设计（界面优化、功能布局）
代码生成（基础代码生成与调试）
素材处理（多媒体素材制作与适配）
合并测试（功能联动与素材加载测试）
优化推广（个性化优化与资源共享）</t>
  </si>
  <si>
    <t>该幼儿AI签到程序通过分龄化设计和持续优化，具备显著的可推广性，整体处于初步应用阶段。</t>
  </si>
  <si>
    <t>通过分龄设计与游戏化理念，将签到转化为趣味互动，激发幼儿参与积极性，形成教育目标与签到功能的有效融合。</t>
  </si>
  <si>
    <t>第1823号案例_技术赋能·教学重构：AI在大班名画欣赏活动中的创新实践研究.docx</t>
  </si>
  <si>
    <t>技术赋能·教学重构：AI在大班名画欣赏活动中的创新实践研究</t>
  </si>
  <si>
    <t>该模式为基础教育数字化转型提供可复制的技术整合方案，正在推广中。</t>
  </si>
  <si>
    <t>通过动态可视化、个性化人机互动和多模态感知，提升幼儿艺术鉴赏能力，推动教育模式创新。</t>
  </si>
  <si>
    <t>动态可视化重构 → 人机互动深化 → 多模态感知强化 → 教学效果提升</t>
  </si>
  <si>
    <t>["动画合成技术", "自然语言处理", "多模态学习", "即时反馈机制", "个性化学习"]</t>
  </si>
  <si>
    <t>文档中提到“依托智能作业平台和阅卷系统，实现了学业评价的全面升级”</t>
  </si>
  <si>
    <t>学生：提升艺术鉴赏能力和审美素养；教师：转变为学习活动的组织者和引导者；学校：推动基础教育整体数字化转型。</t>
  </si>
  <si>
    <t>动态可视化重构 → 人机互动深化艺术解读 → 多模态感知强化审美体验</t>
  </si>
  <si>
    <t>数据采集层（动态影像生成、实时反馈收集）
行为识别层（幼儿互动行为分析、艺术理解状态识别）
个性化学习层（即时反馈与个性化互动）</t>
  </si>
  <si>
    <t>企业产品以'学习支持工具'为主，学校通过AI技术实现艺术教育的数字化转型，整体处于应用推广阶段。</t>
  </si>
  <si>
    <t>构建了四段式动态教学模型，实现了从被动观看到主动探索的教学转型，首次在学前教育阶段实现艺术欣赏的个性化教学。</t>
  </si>
  <si>
    <t>文档中提到“构建一个‘以学生为中心’的个性化作业闭环”</t>
  </si>
  <si>
    <t>第1824号案例_附件1：“人工智能+基础教育”典型应用场景案例申报书.docx</t>
  </si>
  <si>
    <t>AI魔法画笔:大班美术活动《斑马的魔法衣》智能融合实践</t>
  </si>
  <si>
    <t>已在大班2个班级落地，整体处于推广阶段</t>
  </si>
  <si>
    <t>通过AI技术的应用，提升幼儿的创意表达与逻辑思维能力，实现创作模式的升级与评价维度的拓展。</t>
  </si>
  <si>
    <t>AI创意编辑器与智能构图分析工具的结合 → 自主设计与智能优化 → 创意迭代与逻辑表达</t>
  </si>
  <si>
    <t>["AI创意编辑器", "智能构图分析工具", "AR技术", "互动海报", "智能平板"]</t>
  </si>
  <si>
    <t>文档中提到“选取‘智能作业设计与批改’作为突破口，旨在利用人工智能技术破解上述难题”</t>
  </si>
  <si>
    <t>学生：提升审美感知、创意表达与逻辑思维能力；教师：实现个性化指导与创意支持；学校：形成可复制的AI赋能美术教育模式</t>
  </si>
  <si>
    <t>AI创意编辑器 → 智能构图分析 → AR动态展示 → 作品迭代与反馈</t>
  </si>
  <si>
    <t>数据采集层（AI创意编辑器、智能绘画平板）
行为识别层（AI构图分析工具、设计规律识别）
个性化学习层（AI反馈与建议生成）</t>
  </si>
  <si>
    <t>通过AI创意迭代与逻辑答辩重构活动模式，推动幼儿从“技法学习”转向“项目式设计”，提升创意表达与思维能力</t>
  </si>
  <si>
    <t>文中提到“AI作业系统自动生成分层作业，支持客观题即时批改。”</t>
  </si>
  <si>
    <t>文档中提到“根据学生学力水平，将学生分为ABC三个层次，推送不同难度的作业”</t>
  </si>
  <si>
    <t>第1825号案例_附件1：“人工智能+基础教育”典型应用场景案例申报书.docx</t>
  </si>
  <si>
    <t>童趣AI绘本《朵朵的小衣服听话了》</t>
  </si>
  <si>
    <t>AI绘本在幼儿园教学中初步应用，正在探索推广阶段</t>
  </si>
  <si>
    <t>通过动态化的AI绘本形式，提升幼儿的学习兴趣和自理能力，解决传统教学方法的局限性。</t>
  </si>
  <si>
    <t>AI绘本生成 → 个性化内容调整 → 动态展示与互动 → 自理能力培养</t>
  </si>
  <si>
    <t>["AI绘本生成", "动态内容展示", "个性化学习适配", "多感官信息传递"]</t>
  </si>
  <si>
    <t>文档中提到“构建集作业设计、布置、提交、批改与反馈于一体的‘一站式’服务枢纽”</t>
  </si>
  <si>
    <t>学生：提升自理能力与自信心；教师：减轻备课负担，提升教学效率；学校：提供可视化的教学工具，促进幼儿园教育质量提升。</t>
  </si>
  <si>
    <t>AI绘本生成 → 动态内容展示 → 个性化适配 → 学习反馈与调整</t>
  </si>
  <si>
    <t>数据采集层（动态绘本生成与用户交互）
行为识别层（幼儿学习行为分析）
个性化学习层（根据幼儿能力调整内容）</t>
  </si>
  <si>
    <t>企业产品以“教育辅助工具”为主，应用于幼儿园的教学实践中，整体处于初步推广阶段。</t>
  </si>
  <si>
    <t>动态化绘本形式契合幼儿注意力特点，个性化适配满足不同幼儿的学习需求，降低学习难度，提升自理能力培养效果。</t>
  </si>
  <si>
    <t>自理能力</t>
  </si>
  <si>
    <t>第1828号案例_附件1：杭州市滨江区大华幼儿园“人工智能+基础教育”典型应用场景案例申报书.docx</t>
  </si>
  <si>
    <t>E企玩：产教融合生态中的智慧教育新样态</t>
  </si>
  <si>
    <t>项目已完成从园所试点到区域样板的成熟蜕变，具备可复制性。</t>
  </si>
  <si>
    <t>通过构建具身体验的沉浸式科学探究模式，重构教育场景，推动科学教育从‘玩得了’变为‘体验好’。</t>
  </si>
  <si>
    <t>产业资源教育化重构 → 真实体验载体构建 → 智慧升级与生态支持</t>
  </si>
  <si>
    <t>["人工智能", "增强现实技术", "数据采集与分析", "自然语言处理", "教育资源整合"]</t>
  </si>
  <si>
    <t>文档中提到“智能作业系统能够根据学生的学习情况推送个性化作业”</t>
  </si>
  <si>
    <t>学生：通过真实体验提升科学探究能力；教师：实现教育资源的有效整合与使用；学校：构建可持续的产教融合生态，提升教育质量。</t>
  </si>
  <si>
    <t>产业资源教育化重构 → 儿童主导的真实体验载体 → 支持生态的智慧升级</t>
  </si>
  <si>
    <t>数据采集层（智能管理系统、需求分析）
行为识别层（儿童行为与思维过程理解）
个性化学习层（智能推送与个性化支持）</t>
  </si>
  <si>
    <t>项目已实现从园所试点到区域样板的成熟蜕变，具备可复制性，吸引多地教育主管部门前来交流。</t>
  </si>
  <si>
    <t>首创了“实体感知为主、数字赋能为辅”的沉浸式科学探究模式，重构了教学场景，推动科学教育从“玩得了”变为“体验好”。</t>
  </si>
  <si>
    <t>贵阳市清华中学</t>
  </si>
  <si>
    <t>文档中提到“成功打造了一套智能作业系统”</t>
  </si>
  <si>
    <t>第1829号案例_（天津市河西区第七幼儿园）“人工智能+基础教育”典型应用场景案例申报书.docx</t>
  </si>
  <si>
    <t>该案例现仅在本园内使用，处于初步应用阶段</t>
  </si>
  <si>
    <t>数字人‘七宝’的使用让幼儿在教学活动中找到了‘新朋友’，极大激发了幼儿的探索欲望，提升了教师的活动组织效率。</t>
  </si>
  <si>
    <t>数字人创建 → 教学活动设计 → 幼儿互动与参与 → 教学效果提升</t>
  </si>
  <si>
    <t>["数字人技术", "语音识别", "互动式学习设计", "情境创设", "AI内容生成"]</t>
  </si>
  <si>
    <t>文档中提到“基于大数据、人工智能等现代技术，我们构建了智能化教学平台，打造集作业设计、布置、提交、批改与反馈于一体的‘一站式’服务枢纽。”</t>
  </si>
  <si>
    <t>学生：激发活动兴趣与探索欲望；教师：提升专业水平与活动组织效率；学校：创新教育活动设计与实施</t>
  </si>
  <si>
    <t>教学活动设计 → 数字人创设 → 互动式教学 → 学习兴趣激发</t>
  </si>
  <si>
    <t>数据采集层（数字人形象创建、互动内容生成）
行为识别层（幼儿参与状态分析）
个性化学习层（根据幼儿反馈调整互动内容）</t>
  </si>
  <si>
    <t>案例现仅在本园内使用，处于初步推广阶段</t>
  </si>
  <si>
    <t>数字人'七宝'作为互动元素，激发幼儿的学习动机，提升教师的活动组织效率，创新教育活动设计</t>
  </si>
  <si>
    <t>文档中提到“网页版‘智能AI导航系统’，一共链接181个AI常用工具”</t>
  </si>
  <si>
    <t>第1830号案例_附件1：“人工智能+基础教育”典型应用场景案例申报书.docx</t>
  </si>
  <si>
    <t>AI技术与幼儿园水墨画活动的融合——以大班“古今对话”项目为例</t>
  </si>
  <si>
    <t>通过AI技术的应用，创新了传统水墨画教学模式，提升了幼儿的艺术表达能力与创意思维。</t>
  </si>
  <si>
    <t>["人工智能算法", "图像识别", "互动学习平台"]</t>
  </si>
  <si>
    <t>文档中提到“借助智能OA管理系统，提高公文流转效率，所有数据后台均可统计。”</t>
  </si>
  <si>
    <t>学生：提升艺术表现与创造能力；教师：实现个性化教学与艺术指导；学校：推动教育模式创新与艺术教育发展</t>
  </si>
  <si>
    <t>数据采集层（艺术表现数据采集与分析）
行为识别层（学习行为与创作过程分析）
个性化学习层（即时反馈与个性化指导）</t>
  </si>
  <si>
    <t>当前应用规模较小，主要集中在特定幼儿园，整体处于探索阶段</t>
  </si>
  <si>
    <t>通过AI技术与传统水墨画活动的结合，创新了艺术教育的教学模式，提升了幼儿的艺术创造力与表现力</t>
  </si>
  <si>
    <t>第1831号案例_附件1：“人工智能+基础教育”典型应用场景案例申报书.docx</t>
  </si>
  <si>
    <t>小豆包AI来助力，赋能小中班幼儿教育</t>
  </si>
  <si>
    <t>案例处于推广阶段，正在探索应用深度与广度</t>
  </si>
  <si>
    <t>通过AI技术为幼儿教育提供个性化学习支持，促进幼儿的全面发展与学习兴趣激发。</t>
  </si>
  <si>
    <t>文档中提到“借助智能OA管理系统，提高公文流转效率，所有数据后台均可统计，工作留痕。”</t>
  </si>
  <si>
    <t>学生：提升幼儿学习兴趣与参与度；教师：实现个性化教育支持与教学优化；学校：推动教育信息化与数字化转型</t>
  </si>
  <si>
    <t>数据采集层（多模态学习数据采集与融合）
行为识别层（学习意图识别、认知状态分析）
画像诊断层（个性化画像生成、学习反馈）</t>
  </si>
  <si>
    <t>企业产品以'学习支持工具'为主，已在部分幼儿园试点推广，整体处于应用探索阶段</t>
  </si>
  <si>
    <t>通过AI技术实现个性化学习支持，提升幼儿的学习体验与效果，推动教育模式创新</t>
  </si>
  <si>
    <t>第1834号案例_“三助3×3”研修模式：技术融合驱动教育教学创新的实践探索(1).docx</t>
  </si>
  <si>
    <t>三助3×3”研修模式：技术融合驱动教育教学创新的实践探索</t>
  </si>
  <si>
    <t>已在县内大部分学校推广使用，形成可复制教学模板，整体处于规模化应用初期</t>
  </si>
  <si>
    <t>构建“三助3×3”研修模式，将传统研修与信息技术深度融合，形成系统化、个性化的教师专业发展路径。</t>
  </si>
  <si>
    <t>自助研修 → 互助研修 → 他助研修 → 教师专业成长</t>
  </si>
  <si>
    <t>["数据采集与分析", "3D动态教学转化", "云端资源共享", "跨平台数据互通", "教师能力诊断模型"]</t>
  </si>
  <si>
    <t>文档中提到“智评学科共同体的教学评价实践”</t>
  </si>
  <si>
    <t>教师：提升专业能力与教学效果，获奖数量显著增加；学校：实现教育资源均衡化，推动教师研修效率提升50%。</t>
  </si>
  <si>
    <t>自助研修 → 互助研修 → 他助研修 → 教师专业发展</t>
  </si>
  <si>
    <t>数据采集层（动态化教学转化、互动化教学设计、数据化能力诊断）
行为识别层（教师互动数据分析）
智能策略层（个性化研修主题推荐）</t>
  </si>
  <si>
    <t>构建“三助3×3”研修模式，将传统研修与信息技术深度融合，实现个性化、便捷化与系统化的教师专业发展路径。</t>
  </si>
  <si>
    <t>第1835号案例_附件1：“人工智能+基础教育”典型应用场景案例申报书.docx</t>
  </si>
  <si>
    <t>海韵节拍·AI智创：打造童谣创编互动双创数字化课堂——海岛文化启蒙的智能助教新实践</t>
  </si>
  <si>
    <t>通过AI技术与海岛文化结合，构建动态、互动的童谣教学环境，提升幼儿的节奏感知与创造能力，形成可复制的教学模式。</t>
  </si>
  <si>
    <t>AI音频分析 → 可视化节奏生成 → 互动创编平台 → 数据驱动优化</t>
  </si>
  <si>
    <t>["AI音频分析", "可视化频谱图", "互动创编平台", "数据分析系统", "个性化学习支持"]</t>
  </si>
  <si>
    <t>文档中提到‘“智评作业助手”基于学科核心素养维度，对作业进行智能批改与分析’</t>
  </si>
  <si>
    <t>学生：提升节奏感知与创编能力；教师：实现精准教学与数据驱动的教学优化；学校：形成可复制的文化启蒙与数字技术融合的教学模式。</t>
  </si>
  <si>
    <t>智能分析 → 互动创编 → 实时反馈 → 数据优化</t>
  </si>
  <si>
    <t>数据采集层（AI音频分析、互动数据捕捉）
行为识别层（节奏识别、互动模式分析）
个性化学习层（实时反馈、个性化指导）</t>
  </si>
  <si>
    <t>企业产品以“智能教学工具”为主，学校通过校本化规则实现教学适配，整体处于探索与应用阶段。</t>
  </si>
  <si>
    <t>通过AI技术实现传统童谣的动态创编与文化传承，提升幼儿的参与感与创造力，形成数据驱动的教学闭环。</t>
  </si>
  <si>
    <t>文档中提到“学生们将学习如何操作智浦清言平台，包括输入诗歌文本、选择插画风格、调整色彩和元素”</t>
  </si>
  <si>
    <t>第1836号案例_附件1：“人工智能+基础教育”典.docx</t>
  </si>
  <si>
    <t>基于AIGC的大版多模态数字绘本创设研究——大班“AI魔法故事屋”智慧教育案例</t>
  </si>
  <si>
    <t>洞头区</t>
  </si>
  <si>
    <t>该方案在班级实践后，已在12个班级推广，教师掌握操作方法，普适性验证良好</t>
  </si>
  <si>
    <t>通过AIGC技术实现幼儿个性化创作，提升语言表达能力和绘画兴趣，促进家园协同与传播</t>
  </si>
  <si>
    <t>智能构思 → 创意绘画 → 动态优化 → 有声演绎</t>
  </si>
  <si>
    <t>["语音对话系统", "AI视觉优化", "视频编辑工具", "动态内容生成", "用户交互设计"]</t>
  </si>
  <si>
    <t>文档中提到“将作品输入智谱清言，并指令：‘请检查这首仿写《天净沙》的作品的意象连贯性和情感一致性’”</t>
  </si>
  <si>
    <t>学生：提升语言表达能力与创意绘画能力；教师：实现精准教学与个性化指导；学校：推广AI技术在教育中的应用，提升整体教育质量。</t>
  </si>
  <si>
    <t>通过AIGC技术实现多模态数字绘本创作，提升幼儿创意表达与语言能力，推动家园协同与共同创作，形成独特的教育模式。</t>
  </si>
  <si>
    <t>文档中提到“学生利用智谱清言平台，输入诗歌原句及特定指令，深入分析诗句意思”</t>
  </si>
  <si>
    <t>教师通过希沃投屏展示智谱清言生成“粮食安全与部分安全领域的关联”思维导图的全过程</t>
  </si>
  <si>
    <t>第1838号案例_附件1：“人工智能+基础教育”典型应用场景案例申报书（黄煖）.docx</t>
  </si>
  <si>
    <t>乘AI之翼，破表达之困——幼儿园故事创编</t>
  </si>
  <si>
    <t>案例推广处于初期阶段，已在部分幼儿园试点实施，形成可推广的教育新模式。</t>
  </si>
  <si>
    <t>通过AI技术的介入，构建了‘四场三阶’模式，有效解决了幼儿在故事创编中的表达困难，激发了幼儿的创造力和表达欲望。</t>
  </si>
  <si>
    <t>AI辅助故事创编 → 关键词生成故事脉络 → 语言表达与图像呈现 → 认知经验升级与集体创作</t>
  </si>
  <si>
    <t>["自然语言处理", "图像生成", "故事结构分析", "认知心理学", "教育技术"]</t>
  </si>
  <si>
    <t>学生：增强表达欲望，提升叙事能力与创造性思维；教师：转变为学习过程的设计者，支持幼儿自主建构；家庭：改善亲子互动质量，共同创造故事。</t>
  </si>
  <si>
    <t>关键词输入 → AI生成故事框架 → 幼儿表达与创作 → 反馈与迭代</t>
  </si>
  <si>
    <t>数据采集层（关键词输入与故事生成）
行为识别层（幼儿表达与反馈）
个性化学习层（根据幼儿反馈调整故事内容）</t>
  </si>
  <si>
    <t>构建了“四场三阶”模式，将AI作为认知工具和表达支架，帮助幼儿从零散表达到完整叙事，激发创造性思维，促进家庭与教育的有效衔接。</t>
  </si>
  <si>
    <t>文档中提到“利用大语言模型：智谱清言（GLM-4.6）的文本生成能力，根据教学进度提出要求，批量生成符合教学大纲和知识点的计算练习题。”</t>
  </si>
  <si>
    <t>第1839号案例_附件1：“人工智能+基础教育”典.docx</t>
  </si>
  <si>
    <t>智伴豆包，字启童心：AI赋能大班汉字启蒙的创新实践案例</t>
  </si>
  <si>
    <t>目前处于试点推广阶段，应用范围逐步扩大</t>
  </si>
  <si>
    <t>通过AI技术实现个性化汉字启蒙教育，提高儿童的学习兴趣和效率，促进汉字学习的趣味性与互动性。</t>
  </si>
  <si>
    <t>["个性化学习系统", "学习行为分析", "自然语言处理", "教育数据挖掘"]</t>
  </si>
  <si>
    <t>学生：提升汉字认知与书写能力；教师：实现个性化教学与实时反馈；学校：促进教育信息化与数字化转型</t>
  </si>
  <si>
    <t>通过AI技术实现汉字启蒙教育的个性化与趣味化，提升学生学习兴趣与参与度</t>
  </si>
  <si>
    <t>汉字</t>
  </si>
  <si>
    <t>第1840号案例_附件1：“人工智能+基础教育”典型应用场景案例申报书.docx</t>
  </si>
  <si>
    <t>闹闹AI健康伙伴——科学体测助力幼儿成长</t>
  </si>
  <si>
    <t>通过AI健康伙伴实现幼儿成长的科学体测，提供个性化的健康管理与反馈，增强幼儿的健康意识。</t>
  </si>
  <si>
    <t>健康数据采集 → 个性化健康画像生成 → 健康反馈与指导 → 幼儿成长改进</t>
  </si>
  <si>
    <t>["健康数据采集", "个性化画像生成", "健康反馈系统", "人工智能算法"]</t>
  </si>
  <si>
    <t>通过智谱清言快速凝练项目成果、生成展示内容</t>
  </si>
  <si>
    <t>学生：提升身体素质与健康意识；教师：获得科学体测数据支持教学；学校：促进幼儿健康成长与发展。</t>
  </si>
  <si>
    <t>数据采集 → 健康评估与反馈 → 个性化健康指导 → 健康改善</t>
  </si>
  <si>
    <t>数据采集层（健康数据采集与融合）
评估诊断层（个性化健康画像生成、过程性反馈解释）
个性化指导层（即时生成健康建议）</t>
  </si>
  <si>
    <t>企业产品以'健康支持工具'为主，学校多通过校本化规则实现健康教育适配，整体处于探索应用阶段</t>
  </si>
  <si>
    <t>通过AI技术实现科学体测，提供个性化健康指导，促进幼儿健康成长与发展</t>
  </si>
  <si>
    <t>第1841号案例_附件1：“人工智能+基础教育”典.docx</t>
  </si>
  <si>
    <t>童创未来：人工智能驱动下的幼儿园STEAM活动新探索</t>
  </si>
  <si>
    <t>案例在幼儿园STEAM活动中已初步应用，正在探索推广阶段</t>
  </si>
  <si>
    <t>通过人工智能技术的应用，提升了幼儿园STEAM活动的互动性与趣味性，促进了儿童的综合素养发展。</t>
  </si>
  <si>
    <t>["人工智能算法", "教育数据分析", "互动式学习平台"]</t>
  </si>
  <si>
    <t>文档中提到“可以引入AI图像生成工具（如智谱清言）作为对比与辨析的对象”</t>
  </si>
  <si>
    <t>学生：提升创造力与实践能力；教师：实现个性化教学与互动；学校：推动STEAM教育的普及与发展</t>
  </si>
  <si>
    <t>需求分析 → 技术研发 → 应用优化 → 教学实施</t>
  </si>
  <si>
    <t>数据采集层（学习行为监测与记录）
行为识别层（学习模式分析与反馈）
智能策略层（个性化学习路径推荐）</t>
  </si>
  <si>
    <t>企业产品以“学习支持工具”为主，正在探索STEAM教育的应用，整体处于初步推广阶段</t>
  </si>
  <si>
    <t>通过AI技术实现个性化的STEAM活动设计，促进幼儿的综合素质发展，填补了幼儿园阶段STEAM教育的空白</t>
  </si>
  <si>
    <t>STEAM</t>
  </si>
  <si>
    <t>第1842号案例_附件1：申报书：“人工智能+基础教育”典型应用场景案例.docx</t>
  </si>
  <si>
    <t>象形文字小人画教学的破局与创新</t>
  </si>
  <si>
    <t>已在幼儿园大班推广，具备可复制性，处于初步应用阶段</t>
  </si>
  <si>
    <t>通过AI与AR技术的结合，构建了“教学-文化-互动”三维体系，提升幼儿绘画技能与文化认知，激发探索热情。</t>
  </si>
  <si>
    <t>AI与AR技术应用 → 互动反馈机制构建 → 教学流程设计 → 文化认知提升</t>
  </si>
  <si>
    <t>["AI技术", "AR技术", "动态资源生成", "互动反馈机制", "幼儿学习行为分析"]</t>
  </si>
  <si>
    <t>文档中提到“利用智谱清言定制以‘大陈岛’文化为蓝本的数学荒岛闯关游戏场景”</t>
  </si>
  <si>
    <t>学生：提升绘画技能与文化认知；教师：实现教学目标的多维达成；学校：提供可复制的美育教学模式。</t>
  </si>
  <si>
    <t>AI与AR技术应用 → 教学资源整合 → 互动反馈机制 → 学习成效提升</t>
  </si>
  <si>
    <t>数据采集层（幼儿创作动态捕捉）
行为识别层（幼儿参与状态分析）
画像诊断层（个体学习画像生成）
个性化学习层（即时反馈与指导）</t>
  </si>
  <si>
    <t>案例已在幼儿园大班推广，形成可复制的美育教学模式，整体处于应用推广阶段。</t>
  </si>
  <si>
    <t>实现科技与文化的深度融合，打破传统美育教学的局限，通过动态化教学资源提升幼儿的学习参与感与成就感。</t>
  </si>
  <si>
    <t>文档中提到“用智谱清言生成带标注的结构示意图”</t>
  </si>
  <si>
    <t>文档中提到‘引入生成式人工智能（AI）工具——智谱清言，作为辅助创作的灵感加速器’</t>
  </si>
  <si>
    <t>大语言模型平台</t>
  </si>
  <si>
    <t>文档中提到“主要依赖于广泛可用的大语言模型平台（如智谱清言）”</t>
  </si>
  <si>
    <t>第1843号案例_破界・重构・生长：AI赋能下幼儿语言深度学习的五维实践.docx</t>
  </si>
  <si>
    <t>破界・重构・生长：AI赋能下幼儿语言深度学习的五维实践</t>
  </si>
  <si>
    <t>AI技术在幼儿语言教学中逐步应用，处于探索与实践阶段</t>
  </si>
  <si>
    <t>通过构建沉浸式、可交互的虚拟情境，激活幼儿的情感共鸣与语言表达，促进语言深度学习与个性化发展。</t>
  </si>
  <si>
    <t>情境构建 → 互动反馈 → 成果展示 → 家园共育</t>
  </si>
  <si>
    <t>["虚拟现实技术", "增强现实技术", "自然语言处理", "即时反馈系统", "数据分析"]</t>
  </si>
  <si>
    <t>文档中提到“教师基于智谱清言平台自主搭建‘绘星师’智能体”</t>
  </si>
  <si>
    <t>学生：实现语言经验的深度建构与创造性表达；教师：提供可参考的实践方案，助力精准教学；学校：构建多层交互生态，提升教育效果。</t>
  </si>
  <si>
    <t>情境创设 → 互动反馈 → 学习成果展示 → 家园共育</t>
  </si>
  <si>
    <t>数据采集层（多模态学习数据采集与融合）
行为识别层（情感共鸣与互动模式分析）
画像诊断层（个性化学习画像生成）
个性化学习层（即时反馈与成果展示）</t>
  </si>
  <si>
    <t>通过AI技术实现情境具身化、虚拟角色互动、即时成果可视化等，打破传统语言教学的单向传递模式，促进幼儿主动建构语言经验，提升学习动机与参与感。</t>
  </si>
  <si>
    <t>文档中提到“请同学们对话AI‘智谱清言’智能体，拍照扫图，讨论分析其影壁”</t>
  </si>
  <si>
    <t>文档中提到“依托该图谱，学校开发智适应学习系统，构建了‘精准诊断—路径适配—资源匹配—动态评估’的个性化学习闭环。”</t>
  </si>
  <si>
    <t>第1844号案例_附件1：“人工智能+基础教育”典型应用场景案例申报书.docx</t>
  </si>
  <si>
    <t>幼儿园大班“机器人舞会”:AI+STEAM教育应用案例</t>
  </si>
  <si>
    <t>案例在幼儿园阶段的应用尚处于探索阶段，具有较大的推广潜力。</t>
  </si>
  <si>
    <t>通过AI技术与STEAM教育的结合，提升幼儿的动手能力与创造力，培养其对科技的兴趣。</t>
  </si>
  <si>
    <t>需求分析 → 技术研发 → 应用优化 → 教学创新</t>
  </si>
  <si>
    <t>["人工智能", "机器人技术", "STEAM教育", "互动学习", "教育技术应用"]</t>
  </si>
  <si>
    <t>成都七中</t>
  </si>
  <si>
    <t>文档中提到“研发一款能够模拟优秀教师思维引导路径的AI工具，通过人机协同，实现对学生写作思维过程的可视化与可优化”</t>
  </si>
  <si>
    <t>学生：提升动手能力与创造力；教师：促进教学互动与创新；学校：推动STEAM教育的实施与普及</t>
  </si>
  <si>
    <t>数据采集层（学生行为与反馈收集）
行为识别层（学习模式与互动分析）
个性化学习层（即时反馈与指导）</t>
  </si>
  <si>
    <t>企业产品以“AI+教育工具”为主，正在探索STEAM教育的应用，整体处于推广阶段</t>
  </si>
  <si>
    <t>通过机器人舞会活动，结合AI技术，激发幼儿的学习兴趣，实现动手实践与理论知识的结合</t>
  </si>
  <si>
    <t>STEAM教育</t>
  </si>
  <si>
    <t>第1845号案例_附件1：“人工智能+基础教育”典型应用场景案例申报书.docx</t>
  </si>
  <si>
    <t>融合 STEAM 理念：幼儿园大班人工智能课程的开发与落地应用研究</t>
  </si>
  <si>
    <t>案例处于探索阶段，尚未大规模推广</t>
  </si>
  <si>
    <t>通过融合STEAM理念，创新性地将人工智能课程引入幼儿园教育，提升幼儿的综合素养与创新能力。</t>
  </si>
  <si>
    <t>["教育数据挖掘", "人工智能算法", "个性化学习路径设计"]</t>
  </si>
  <si>
    <t>文档中提到“集成‘智行语音测评’系统，针对本课核心句型进行定制化训练”</t>
  </si>
  <si>
    <t>学生：提升综合素养与创新能力；教师：实现课程的多元化与个性化教学；学校：推动教育模式的创新与转型</t>
  </si>
  <si>
    <t>企业产品以'学习支持工具'为主，当前处于探索阶段，逐步向规模化应用推进</t>
  </si>
  <si>
    <t>结合STEAM理念，通过人工智能技术提升幼儿园课程的互动性与趣味性，实现教育模式的创新</t>
  </si>
  <si>
    <t>第1846号案例_附件1：“人工智能+基础教育”典型应用场景.docx</t>
  </si>
  <si>
    <t>AI学堂文物秀：激发幼儿文化自信与归属感的科技互动学习活动</t>
  </si>
  <si>
    <t>浙江省温州市</t>
  </si>
  <si>
    <t>已在本校成功试点，覆盖幼儿数百名，形成可复制的创新范式</t>
  </si>
  <si>
    <t>通过AI技术实现文物的生动展示，提升幼儿对中华文化的兴趣与归属感，同时增强语言表达与团队协作能力。</t>
  </si>
  <si>
    <t>情境导入 → AI赋能 → 作品展示 → 延伸活动</t>
  </si>
  <si>
    <t>["语音识别", "动态视频生成", "教育数据挖掘", "人工智能算法"]</t>
  </si>
  <si>
    <t>文档中提到“本校运用AI软件解决项目实施前、中、后所遇到的问题，为本校教师在教学中提供帮助”</t>
  </si>
  <si>
    <t>学生：增强文化认同感与归属感，提升语言表达与团队协作能力；教师：实现个性化教学与互动；学校：形成可复制的AI+文化教育模式。</t>
  </si>
  <si>
    <t>AI工具应用 → 文物互动展示 → 文化认知提升 → 归属感培养</t>
  </si>
  <si>
    <t>数据采集层（AI语音识别与生成技术）
行为识别层（幼儿语言表达与互动分析）
个性化学习层（动态视频生成与个性化解说）</t>
  </si>
  <si>
    <t>案例已在本校成功试点，覆盖幼儿数百名，形成可复制的教学模式，整体处于推广阶段。</t>
  </si>
  <si>
    <t>通过AI技术实现文物教学的互动性与趣味性，打破传统教学模式，提升幼儿对中华文化的兴趣与归属感。</t>
  </si>
  <si>
    <t>社会领域</t>
  </si>
  <si>
    <t>台州市蓬街私立中学</t>
  </si>
  <si>
    <t>文档中提到“通过自主研发的‘智学伴（DeepSeek）自动批改大模型’，实现了作业、试卷的高精度、全自动即时批改与学情智能诊断。”</t>
  </si>
  <si>
    <t>第1847号案例_附件1：“人工智能+基础教育”典型应用场景案例申报书.pdf</t>
  </si>
  <si>
    <t>记录•分析•共享：豆包助力下的西湖环线调查活动</t>
  </si>
  <si>
    <t>杭州市西湖区</t>
  </si>
  <si>
    <t>案例已在杭州市西湖区断桥幼儿园实施，探索AI在幼儿教育中的应用，处于推广阶段</t>
  </si>
  <si>
    <t>通过豆包AI工具实现对幼儿调查活动的全维记录与分析，解决了传统调查中个性化支持缺失的问题，推动幼儿核心能力的全面提升。</t>
  </si>
  <si>
    <t>记录数据采集 → 数据分析与总结 → 结果共享与传播</t>
  </si>
  <si>
    <t>["语音识别", "智能总结", "数据分析", "信息整合", "逻辑推理"]</t>
  </si>
  <si>
    <t>文档中描述‘研发“智学魔方”平台，将人工智能深度融入教学全流程’</t>
  </si>
  <si>
    <t>学生：提升信息整合、逻辑推理、语言表达能力；教师：实现个性化支持与系统认知引导；学校：推动教育信息化与数字化转型</t>
  </si>
  <si>
    <t>信息记录 → 数据分析与总结 → 结果共享 → 能力提升</t>
  </si>
  <si>
    <t>数据采集层（录音纪要、智能总结）
行为识别层（现场分析顾问）
传播层（AI播客、多元传播载体）</t>
  </si>
  <si>
    <t>企业产品以AI辅助工具为主，应用于教育领域，整体处于探索与实践阶段</t>
  </si>
  <si>
    <t>通过AI工具实现全维记录、系统分析与多元传播，破解传统调查个性化支持缺失的痛点</t>
  </si>
  <si>
    <t>第1848号案例_附件1 萧山区尚德幼儿园 《智构・趣变：AI辅助下大班乐高创意建构案例》.pdf</t>
  </si>
  <si>
    <t>智构・趣变：AI辅助下大班乐高创意建构案例</t>
  </si>
  <si>
    <t>已在我园的其他班级开始试点，具备推广价值，适合在更多幼儿园开展</t>
  </si>
  <si>
    <t>通过技术工具的简化操作，激发幼儿的动手能力与合作意识，提升了课堂参与度与学习兴趣。</t>
  </si>
  <si>
    <t>活动设计 → 技术工具引入 → 动手搭建与试错 → VR观察与作品完善</t>
  </si>
  <si>
    <t>["齿轮积木", "编程模块", "虚拟现实（VR）技术"]</t>
  </si>
  <si>
    <t>Web端应用</t>
  </si>
  <si>
    <t>文档中提到“智学数学系统聚焦于数学学科的智能作业设计与批改”</t>
  </si>
  <si>
    <t>学生：通过动手搭建和编程，提升合作与问题解决能力；教师：优化课堂流程，提升教学效率；学校：推动AI技术在幼儿教育中的应用。</t>
  </si>
  <si>
    <t>通过引入VR技术和简单的编程模块，提升幼儿的动手能力和合作意识，实践中实现技术与游戏的结合，符合幼儿的认知水平。</t>
  </si>
  <si>
    <t>文档中提到“教师可以通过教室大屏登录智学网进行线上讲评”</t>
  </si>
  <si>
    <t>文档中提到‘自2025年6月我校与科大讯飞合作，启动智学网平台的“数智作业”试点工作’</t>
  </si>
  <si>
    <t>第1849号案例_附件1：“人工智能+基础教育”典型应用场景案例申报书.docx</t>
  </si>
  <si>
    <t>“人工智能”赋能园本课程创新与实践</t>
  </si>
  <si>
    <t>西安</t>
  </si>
  <si>
    <t>项目处于推广阶段，已在西安交通大学幼儿园实施，具有示范意义。</t>
  </si>
  <si>
    <t>通过结合实时视频、AR/VR技术与AI互动平台，提升幼儿的情感互动、探索能力和创新思维，促进教育公平与资源共享。</t>
  </si>
  <si>
    <t>教师—AI—幼儿三主体课堂模式 → 实时视频交互 → AR/VR沉浸场景 → AI智能问答</t>
  </si>
  <si>
    <t>["实时视频交互", "AR/VR技术", "人工智能问答系统", "互动游戏设计", "思维导图"]</t>
  </si>
  <si>
    <t>文档中提到“智学网获取数据，查看学生有理数混合运算中涉及去括号知识点的整体掌握情况。”</t>
  </si>
  <si>
    <t>学生：提升认知能力、语言表达能力和社交能力；教师：增强数字化教学能力；学校：形成良好的家园共育氛围。</t>
  </si>
  <si>
    <t>实时视频交互 → AR/VR沉浸场景 → AI智能问答 → 情感互动与创新思维培养</t>
  </si>
  <si>
    <t>数据采集层（实时视频连线、AR/VR技术应用）
行为识别层（师幼情感互动分析）
个性化学习层（AI互动平台引导）</t>
  </si>
  <si>
    <t>企业产品以“学习支持工具”为主，幼儿教育数字化转型逐步推进，整体处于探索与应用阶段。</t>
  </si>
  <si>
    <t>通过虚实结合的教学环境，增强幼儿对多元文化的理解，提升教师数字化素养，打破时空界限，实现个性化学习指导。</t>
  </si>
  <si>
    <t>文档中提到“课前通过智学网 AI分析预习问卷，即时定位学生对‘呼吸作用应用’和‘传感器功能’的认知盲区。”</t>
  </si>
  <si>
    <t>第1850号案例_附件1：E智助·慧伴学：人工智能辅助的教学互动新范式.docx</t>
  </si>
  <si>
    <t>E智助·慧伴学：人工智能辅助的教学互动新范式</t>
  </si>
  <si>
    <t>已在我园实现全域深度应用，形成了成熟稳定的运行模式，具备良好的推广价值。</t>
  </si>
  <si>
    <t>通过AI技术实现从经验驱动到数据驱动的教学转变，提升了课堂互动和教学反思的效率，促进了个性化支持与精准干预。</t>
  </si>
  <si>
    <t>数据感知 → 智能诊断 → 精准干预 → 教学反思</t>
  </si>
  <si>
    <t>["数据采集", "行为分析", "个性化学习支持", "实时反馈", "教学语言诊断"]</t>
  </si>
  <si>
    <t>智学网分层推送“微观本质”微课及拓展资源</t>
  </si>
  <si>
    <t>学生：提升参与度与学习效果；教师：实现精准教学与高效互动；学校：形成可复制的AI+教学模式。</t>
  </si>
  <si>
    <t>数据采集 → 学情分析与反馈 → 个性化支持与干预 → 教学反思与优化</t>
  </si>
  <si>
    <t>数据采集层（多模态行为数据采集与分析）
行为识别层（实时互动分析与反馈）
画像诊断层（个性化成长画像生成）
个性化学习层（智能干预与支持）</t>
  </si>
  <si>
    <t>企业产品以“学习支持工具”为主，已在多所幼儿园实现深度应用，具备良好的推广价值。</t>
  </si>
  <si>
    <t>实现从经验驱动到数据驱动的教学模式转变，构建个性化游戏学习支持路径，提升了教师的教学决策科学性与针对性。</t>
  </si>
  <si>
    <t>文档中提到“利用智学网提供的个性化学习路径进行物理靶向教学”</t>
  </si>
  <si>
    <t>第1851号案例_周思雨 附件1：“人工智能+基础教育”典型应用场景案例申报书.docx</t>
  </si>
  <si>
    <t>信息技术赋能助力幼儿语言表达与创造力培养——以中班语言活动“神奇种子店”为例</t>
  </si>
  <si>
    <t>当前应用于中班1个班级，已显著提升幼儿语言表达完整性与学习习惯，具备推广潜力</t>
  </si>
  <si>
    <t>通过AI技术与游戏化互动相结合，提升幼儿语言表达能力与学习习惯，形成可复制的教学模式</t>
  </si>
  <si>
    <t>AI技术应用 → 语言表达训练 → 学习习惯培养 → 教学效果评估</t>
  </si>
  <si>
    <t>["语音识别", "自然语言处理", "AI智能体", "互动反馈机制"]</t>
  </si>
  <si>
    <t>学生：语言表达完整性提升40%，学习习惯与品质（专注、坚持）显著改善；教师：减轻引导压力，优化教学效率；学校：为同类幼儿园提供可复制的AI应用模板。</t>
  </si>
  <si>
    <t>AI技术应用 → 语言表达训练 → 反馈与习惯培养</t>
  </si>
  <si>
    <t>数据采集层（幼儿语音录入与反馈）
行为识别层（语言表达完整性分析）
个性化学习层（AI生图功能与完整句式触发）</t>
  </si>
  <si>
    <t>当前应用于中班1个班级，已显著提升幼儿语言表达能力，整体处于初步推广阶段</t>
  </si>
  <si>
    <t>构建“AI+游戏化+习惯培养”三维互动模式，突破传统语言活动的局限，实现语言表达与学习习惯的双重提升。</t>
  </si>
  <si>
    <t>文档中提到“依托人工智能与大数据技术，构建‘课前-课中-课后’全流程精准教学体系”</t>
  </si>
  <si>
    <t>第1852号案例_北京市海淀区恩济里幼儿园（八宝庄园）沈可+“豆包”助力儿童自主阅读能力提升的实践与探索.docx</t>
  </si>
  <si>
    <t>“豆包”助力儿童自主阅读能力提升的实践与探索</t>
  </si>
  <si>
    <t>当前已作为家庭教育的有效工具，在数千个家庭及百余所幼儿园推广使用，用户活跃度与粘性极高。</t>
  </si>
  <si>
    <t>创造了‘AI引导下的探究式阅读’模式，推动幼儿绘本阅读从‘单一浏览’向‘深度互动’转型，提升儿童的阅读兴趣、理解能力与表达能力。</t>
  </si>
  <si>
    <t>智能伴读 → 启发式提问 → 创意续写与改编 → 个性化定制</t>
  </si>
  <si>
    <t>["语音合成", "语音识别", "个性化推荐算法", "多模态融合", "游戏化激励"]</t>
  </si>
  <si>
    <t>文档中提到“深度对接智学网学业大数据平台”</t>
  </si>
  <si>
    <t>学生：提升绘本阅读兴趣、理解能力与表达能力；教师：提供教学辅助与幼儿阅读数据；家长：获得专业指导，解决引导困境。</t>
  </si>
  <si>
    <t>数据采集层（互动数据收集与分析）
行为识别层（儿童阅读行为与反馈分析）
个性化学习层（动态调整阅读路径与内容推荐）</t>
  </si>
  <si>
    <t>已在数千个家庭及百余所幼儿园推广使用，用户活跃度与粘性极高，整体处于规模化应用阶段。</t>
  </si>
  <si>
    <t>创造了“AI引导下的探究式阅读”模式，利用大型语言模型实现从“读故事”到“聊故事、编故事”的质的飞跃，构建了阅读能力的过程性评估体系。</t>
  </si>
  <si>
    <t>第1853号案例_附件1：“人工智能+基础教育”典型应用场景案例申报书.docx</t>
  </si>
  <si>
    <t>通过豆包技术的应用，提升了幼儿园美术活动的互动性与趣味性，促进了幼儿的创造力与想象力发展。</t>
  </si>
  <si>
    <t>需求分析 → 技术研发 → 应用优化 → 创新实践</t>
  </si>
  <si>
    <t>豆包美术互动平台</t>
  </si>
  <si>
    <t>文档中提到“对接智学网，构建听说读写全维度学情数据采集分析体系”</t>
  </si>
  <si>
    <t>学生：提升美术创作能力与审美感知；教师：优化教学方法与课堂管理；学校：推动教育信息化与数字化转型。</t>
  </si>
  <si>
    <t>数据采集层（学习过程记录与分析）
行为识别层（学习行为与创作模式分析）
画像诊断层（个体学习画像生成与反馈）</t>
  </si>
  <si>
    <t>当前案例处于试点阶段，逐步推广至更多幼儿园，整体应用深度与广度有待提升。</t>
  </si>
  <si>
    <t>通过豆包的互动与反馈机制，激发幼儿的创造力与参与感，实现个性化的美术教育体验。</t>
  </si>
  <si>
    <t>第1855号案例_1855天津市东丽区第二幼儿园-李茹冰-AR技术赋能幼儿美术教学—《舞会中的猫咪》创新实践案例.docx</t>
  </si>
  <si>
    <t>AR 技术赋能幼儿美术教学——《舞会中的猫咪》创新实践案例</t>
  </si>
  <si>
    <t>已在本园3个中班全面应用，累计开展教学活动20余场，具备极强的可复制性，可向全国同类幼儿园推广。</t>
  </si>
  <si>
    <t>构建“AR沉浸式游戏化美术教学模式”，打破传统幼儿美术教学的平面化局限，实现“观察 - 创作 - 展示”全环节的AR技术覆盖，有效提升幼儿的观察能力与创作热情。</t>
  </si>
  <si>
    <t>AR技术应用 → 动态导入激发兴趣 → 立体观察深化认知 → 动态展示增强成就感</t>
  </si>
  <si>
    <t>["AR技术", "互动观察模块", "动态立体呈现", "教育软件开发"]</t>
  </si>
  <si>
    <t>文档中提到“利用智学网平台在作业中心分发线上作业，当堂检测学生掌握情况。”</t>
  </si>
  <si>
    <t>学生：提升观察能力与创作热情；教师：实现技术与教学的深度融合；学校：推动学前教育数字化转型，具备可复制性。</t>
  </si>
  <si>
    <t>AR 动画导入 → 互动观察 → 创作展示 → 作品评价</t>
  </si>
  <si>
    <t>数据采集层（AR 动画资源包、实时分享系统）
行为识别层（幼儿创作过程实时反馈）
个性化学习层（一键转化为动态立体形象）</t>
  </si>
  <si>
    <t>该项目在本园 3 个中班全面应用，具备极强的可复制性，推动学前教育信息化的应用。</t>
  </si>
  <si>
    <t>构建 AR 沉浸式游戏化美术教学模式，打破传统教学的平面化局限，实现动态导入与互动体验，符合幼儿认知特点。</t>
  </si>
  <si>
    <t>文档中提到“智学网负责‘分层练习卷生成’，蜜蜂家校负责‘练习卷批改+数据统计’”</t>
  </si>
  <si>
    <t>第1856号案例_1856天津市东丽区第二幼儿园-张润玉-《人工智能助力幼儿园教学课例-以中班数学活动《蜈蚣叔叔的袜子》为例》.docx</t>
  </si>
  <si>
    <t>["AI互动技术", "数据存储与分析", "动态反馈机制", "个性化学习支持", "云数据追踪"]</t>
  </si>
  <si>
    <t>文档中描述“学生使用‘智言语音测评’小程序进行自主口语练习，系统对发音、流利度、完整度等维度进行即时打分”</t>
  </si>
  <si>
    <t>AI互动功能引入 → 学习轨迹追踪 → 个性化指导 → 家园共育延伸</t>
  </si>
  <si>
    <t>数据采集层（幼儿操作轨迹、排序思路录音、云数据存储）
互动识别层（AI动态情境模块、AI互动排序模块、AI公平参与模块）
个性化学习层（实时反馈、过程性数据生成）</t>
  </si>
  <si>
    <t>处于幼儿园教育信息化应用的中等偏上水平，技术整合方案可落地、易复制，推动教育数字化向学前阶段延伸。</t>
  </si>
  <si>
    <t>构建“绘本情境+AI互动+多场景延伸”的融合模式，突破传统教学局限，实现“操作-反馈-数据留存”的闭环，提升幼儿学习兴趣与效果。</t>
  </si>
  <si>
    <t>案例使用的基础大模型智育平台（https://ai.myuclass.com）</t>
  </si>
  <si>
    <t>第1857号案例_1857北京市西城区棉花胡同幼儿园-张静竹-人工智能技术助力幼儿的自主探索学习.docx</t>
  </si>
  <si>
    <t>人工智能技术助力幼儿的自主探索学习</t>
  </si>
  <si>
    <t>已在本园成功实践，应用深度从单一活动延伸至一日生活各环节，运行管理模式成熟，具备规模化推广潜力。</t>
  </si>
  <si>
    <t>打破了技术仅作为演示或练习工具的局限，开创了智能体作为“认知伙伴”与幼儿进行深度对话、共同建构知识的新模式。</t>
  </si>
  <si>
    <t>需求分析与工具定位 → 个性化定制与应用优化 → 教育教学模式创新 → 技术应用创新</t>
  </si>
  <si>
    <t>["大语言模型", "语音交互", "图像生成", "教育数据挖掘", "人工智能算法"]</t>
  </si>
  <si>
    <t>依托科大讯飞智阅卷系统，通过多次实践探索，构建科学合理的作文智能批阅标准与反馈机制。</t>
  </si>
  <si>
    <t>学生：提升自主探索能力与创新思维；教师：激发教学思路与提升幼儿提问质量；学校：为幼儿园数字化转型提供可行路径</t>
  </si>
  <si>
    <t>数据采集层（智能工具的互动性、启发性与开放性）
行为识别层（幼儿提问与探索模式的识别）
个性化学习层（即时反馈与个性化支持）</t>
  </si>
  <si>
    <t>本案例已在本园成功实践，应用深度从单一活动延伸至一日生活各环节，整体处于可推广阶段</t>
  </si>
  <si>
    <t>打破了技术作为工具的局限，开创了智能体作为认知伙伴的新模式，实现了人机优势互补，提供了可复制的教育场景应用范式</t>
  </si>
  <si>
    <t>文档中提到“通过引入中小学智慧教学平台，聚焦高中文本数据可视化教学痛点”</t>
  </si>
  <si>
    <t>第1858号案例_1858北京市西城区棉花胡同幼儿园-左晶伟-多媒体辅助下的大班幼儿音乐活动案例研究——以“种太阳”“不做小尾巴”为例.docx</t>
  </si>
  <si>
    <t>多媒体辅助下大班幼儿音乐活动案例研究---以“种太阳”“不做小尾巴”为例</t>
  </si>
  <si>
    <t>该案例在幼儿园音乐教学中已初步应用，具备一定的推广价值，整体处于探索与实践阶段。</t>
  </si>
  <si>
    <t>提供了一套可复制的“视听联觉”教学模式，提升了幼儿对音乐内容的理解力和参与兴趣，促进了教师教育观念的更新与专业成长。</t>
  </si>
  <si>
    <t>多媒体技术应用 → 音乐内容理解与感受 → 角色扮演与互动体验 → 教学目标达成</t>
  </si>
  <si>
    <t>["多媒体技术", "互动设计", "情境创设", "音乐内容分析", "角色扮演"]</t>
  </si>
  <si>
    <t>文档中提到“利用虚拟仿真实验室进行教学”</t>
  </si>
  <si>
    <t>学生：增强音乐欣赏能力，提升表达与参与感；教师：促进教学设计能力与信息化素养；学校：推动教育观念更新与教学模式创新。</t>
  </si>
  <si>
    <t>多媒体设计 → 音乐内容理解 → 情感体验与表现 → 教学反馈与改进</t>
  </si>
  <si>
    <t>数据采集层（多媒体信息技术的应用）
行为识别层（幼儿对音乐内容的感知与理解）
画像诊断层（幼儿音乐表现与参与度分析）</t>
  </si>
  <si>
    <t>多媒体技术在幼儿音乐教育中逐渐普及，整体处于探索与应用阶段，尚需进一步优化与推广。</t>
  </si>
  <si>
    <t>提供了一套可复制的“视听联觉”教学模式，有效解决了音乐教学中“讲不清、道不明”的难题，促进了幼儿的主动参与与情感表达，同时推动了教师的专业成长与教育观念更新。</t>
  </si>
  <si>
    <t>第1859号案例_1859萧山区义桥镇御景蓝湾幼儿园-孙妍娥、周智慧-循证工坊：AI应用支持大班幼儿_叙事性语言能力提升的实践探索_.docx</t>
  </si>
  <si>
    <t>循证工坊：AI应用支持大班幼儿叙事性语言能力提升的实践探索</t>
  </si>
  <si>
    <t>案例实施中，已在幼儿园内开展，初步形成有效的教学模式</t>
  </si>
  <si>
    <t>通过AI技术的引入，构建了“观察-研判-生成-支持-调节-整合”的六步循环支持系统，显著提升了幼儿的叙事性语言能力。</t>
  </si>
  <si>
    <t>观察-研判-生成-支持-调节-整合</t>
  </si>
  <si>
    <t>["动态叙事素材生成", "数据可视化", "语音识别", "个性化学习资源生成", "即时反馈机制"]</t>
  </si>
  <si>
    <t>文档中提到“以‘中央电化教育馆智能研修平台’为支撑，构建‘AI+学习共同体’的校本研修机制”</t>
  </si>
  <si>
    <t>学生：提升叙事性语言能力，增强表达完整度；教师：提高数字化备课效率，减少技术抵触；学校：形成良性的研究氛围与数字化教学实践。</t>
  </si>
  <si>
    <t>观察 → 研判 → 生成 → 支持 → 调节 → 整合</t>
  </si>
  <si>
    <t>数据采集层（通义千问进行语言记录与分析）
生成层（即梦AI生成动态叙事素材）
个性化学习层（实时生成个性化学习资源）</t>
  </si>
  <si>
    <t>企业产品以“学习支持工具”为主，学校通过AI技术实现个性化教学，整体处于探索与推广阶段。</t>
  </si>
  <si>
    <t>构建了以AI技术为驱动的六步循环支持系统，促进幼儿叙事能力的阶梯式生长，提升了互动频次和语言表达完整度。</t>
  </si>
  <si>
    <t>文档中提到“对‘中央电化教育馆智能研修平台’进行本地化适配与功能微调”</t>
  </si>
  <si>
    <t>文档中提到“引入中央电教馆虚拟实验室，弥补实体实验设备不足”</t>
  </si>
  <si>
    <t>第1860号案例_1860萧山区瓜沥镇七彩幼儿园-戚姿依-AI智能伴学：幼儿园“双师课堂”的实践探索“.docx</t>
  </si>
  <si>
    <t>AI智能伴学：幼儿园“双师课堂”的实践探索</t>
  </si>
  <si>
    <t>案例处于实践探索阶段，已在幼儿园内实施，效果良好。</t>
  </si>
  <si>
    <t>通过构建双师共创、共伴、共评的教学模式，结合AI技术与幼儿具象思维，提升幼儿的参与度与学习效果。</t>
  </si>
  <si>
    <t>双师共创 → AI互动课程设计 → 幼儿参与与制作 → 多维评价体系</t>
  </si>
  <si>
    <t>["AI互动课程", "数据分析", "沉浸式学习", "多模态教学", "家园互动"]</t>
  </si>
  <si>
    <t>华为、华云</t>
  </si>
  <si>
    <t>文档中提到“深实验与华为、华云联合打造‘种子’平台，将分散的教学素材、课件资源、学生作业等内容汇聚至云端”</t>
  </si>
  <si>
    <t>学生：提升学习兴趣与知识储备；教师：优化教学流程与数据化评价；学校：实现教育合力与家园共育数字化</t>
  </si>
  <si>
    <t>资源互联 → 人机互动 → 数据互通</t>
  </si>
  <si>
    <t>数据采集层（课堂数据汇总与分析）
行为识别层（幼儿课堂表现分析）
画像诊断层（个性化学习反馈）</t>
  </si>
  <si>
    <t>企业产品以“智能教育工具”为主，逐步实现教学适配与规模化应用</t>
  </si>
  <si>
    <t>构建“双师共创—双师共伴—双师共评”三维模式，结合AI技术与幼儿具象思维，提升幼儿主动参与度与家园协同</t>
  </si>
  <si>
    <t>文档中提到‘基于AI的学生发展性成长预警与精准干预系统’</t>
  </si>
  <si>
    <t>第1861号案例_1861萧山区瓜沥镇七彩幼儿园-李梦娜-AR+AI：人工智能赋能幼儿园联动混玩体育游戏的实践案例.docx</t>
  </si>
  <si>
    <t>AR+AI：人工智能赋能幼儿园联动混玩体育游戏的实践案例</t>
  </si>
  <si>
    <t>作为“智慧教育全国首批示范园”，正在积极探索和实施智慧教育，整体处于创新应用阶段</t>
  </si>
  <si>
    <t>通过AR与AI技术的结合，提升了幼儿的运动兴趣和参与度，同时实现了个性化的运动指导与科学评价。</t>
  </si>
  <si>
    <t>AR技术应用 → AI智能手环数据采集与分析 → 个性化运动指导与反馈 → 运动兴趣提升与技能发展</t>
  </si>
  <si>
    <t>["AR技术", "AI智能手环", "数据分析", "互动投影系统", "云数据库"]</t>
  </si>
  <si>
    <t>文档中提到‘AI数字人“朱迪警官”通过大屏幕发布紧急侦查任务’</t>
  </si>
  <si>
    <t>学生：增强运动兴趣、合作意识与自信心；教师：实现个性化运动指导与科学评价；学校：提升教育信息化建设水平，打造智慧教育特色。</t>
  </si>
  <si>
    <t>AR技术应用 → AI智能手环数据采集 → 个性化运动指导与反馈 → 游戏化设计促进深度学习</t>
  </si>
  <si>
    <t>数据采集层（运动数据实时监测、云端数据库）
行为识别层（运动状态分析、个性化反馈）
个性化学习层（即时生成运动报告）</t>
  </si>
  <si>
    <t>企业产品以“智慧运动工具”为主，学校通过AR与AI技术结合实现体育活动的创新应用，整体处于探索与推广阶段。</t>
  </si>
  <si>
    <t>融合AR与AI技术，打造沉浸式互动运动体验；数据驱动的个性化运动指导与科学评价；游戏化设计激发幼儿的深度学习与创造力。</t>
  </si>
  <si>
    <t>文档中提到“利用‘逐帧播放’软件，让时间‘慢’下来，变‘看不清’为‘看得清’。”</t>
  </si>
  <si>
    <t>文档中提到“开发学校专属智能体，整合大模型算力与校本语料库”</t>
  </si>
  <si>
    <t>文档中描述“研发物管平台，包含指标体系建设，实现智能物联网设备统一管理”</t>
  </si>
  <si>
    <t>第1863号案例_1863长丰县吴山镇中心幼儿园涂郢分园-赵雅妮等-五育协同，AI伴成长.docx</t>
  </si>
  <si>
    <t>五育协同，AI伴成长</t>
  </si>
  <si>
    <t>长丰县</t>
  </si>
  <si>
    <t>农村幼儿园积极探索AI技术与五育协同的深度融合，取得显著成效，处于推广阶段</t>
  </si>
  <si>
    <t>通过AI技术的灵活应用，解决了农村幼儿园师资不足、课程资源匮乏等问题，实现五育教育的系统化、场景化和个性化。</t>
  </si>
  <si>
    <t>环境融合 → 活动融合 → 评价融合 → 五育协同</t>
  </si>
  <si>
    <t>["语音识别", "图像识别", "行为识别", "数据分析", "互动体验"]</t>
  </si>
  <si>
    <t>文档中描述“引入数字化技术搭建两园区资源云检索平台，以‘园本课程建设资源包、教师队伍发展系列资源’等主题共享云空间资源库。”</t>
  </si>
  <si>
    <t>学生：全面发展，获得道德启蒙、思维训练、体能发展、审美培养和劳动意识萌芽；教师：提升教学效率，精准调整教学策略；学校：实现教育质量的跃升，形成五育协同的教育模式。</t>
  </si>
  <si>
    <t>数据采集层（AI行为识别、运动手环数据记录）
行为识别层（实时语音互动、互动平板游戏）
画像诊断层（生成德育小勋章、劳动成长日记）</t>
  </si>
  <si>
    <t>企业产品以“学习支持工具”为主，农村幼儿园通过AI工具实现五育协同，整体处于探索与推广阶段。</t>
  </si>
  <si>
    <t>构建'AI+五育'融合课程体系，打破农村教育资源局限，实现教育模式创新；采用'游戏化+场景化'的AI技术应用模式，激发幼儿学习兴趣；建立城乡数字教育共同体，实现优质教育资源的跨区域流动。</t>
  </si>
  <si>
    <t>文档中描述“其工作流程分为三个核心模块”</t>
  </si>
  <si>
    <t>文档中提到“以家长捐赠的自动化考勤机为起点”</t>
  </si>
  <si>
    <t>文档中提到“构建自动化影像数据采集系统，确保这一系统可以真正支持体育教学中的数据采集和分析。”</t>
  </si>
  <si>
    <t>硬件装置</t>
  </si>
  <si>
    <t>文档中提到“学生通过实操太阳能板、湿度传感器、微型水泵等组件，初步掌握了‘能量转化：自动控制’等技术原理”</t>
  </si>
  <si>
    <t>第1864号案例_1864天津市东丽区第二幼儿园-周文娟-AI赋能的情境化音乐教学实践——以《小胖猪和小白兔》歌唱活动为例.docx</t>
  </si>
  <si>
    <t>AI赋能的情境化音乐教学实践——以《小胖猪和小白兔》歌唱活动为例</t>
  </si>
  <si>
    <t>案例已在东丽区第二幼儿园中班组实施，成效显著，具备规模化推广条件。</t>
  </si>
  <si>
    <t>通过技术赋能重构传统音乐教学模式，实现幼儿从被动接受到主动建构的认知转型，为幼儿园数字化转型提供可行路径。</t>
  </si>
  <si>
    <t>智能课件开发 → 语音交互系统 → 游戏化闯关任务 → 数据驱动的动态调整</t>
  </si>
  <si>
    <t>["语音识别", "动态图像生成", "动作捕捉技术", "实时反馈系统", "数据分析"]</t>
  </si>
  <si>
    <t>文档中提到“开发AI驱动的自控力测评系统，通过六大维度量化评估，为学生、教师、家长提供精准数据与个性化方案”</t>
  </si>
  <si>
    <t>学生：提升音乐创编能力与参与度；教师：提高教学效率与个性化反馈能力；学校：推动数字化转型与教学模式创新。</t>
  </si>
  <si>
    <t>需求分析 → 智能课件开发 → 语音交互系统应用 → 游戏化任务实施 → 数据驱动优化</t>
  </si>
  <si>
    <t>数据采集层（实时记录音准、节奏等数据）
行为识别层（捕捉幼儿学习行为）
个性化学习层（个性化指导策略）</t>
  </si>
  <si>
    <t>案例已在东丽区第二幼儿园中班组实施，具备规模化推广条件，整体处于应用探索阶段。</t>
  </si>
  <si>
    <t>通过“情境-游戏-创编”三维闭环模式，结合AI技术实现动态可视化与实时反馈，提升幼儿参与度与创编能力，提供低成本、高适配的数字化转型解决方案。</t>
  </si>
  <si>
    <t>文档中提到“本园自研轻量化数据分析与预警算法”</t>
  </si>
  <si>
    <t>文档中提到“开发了裁剪.py、数据清洗.py、数据增强.py 和 自制数据集.py 等工具”</t>
  </si>
  <si>
    <t>第1865号案例_1865萧山区南阳第三幼儿园-范莎莎、韩佳乐-星照布宣：ATH联动下中班室内微运动的深度探索.docx</t>
  </si>
  <si>
    <t>星照布宣：ATH联动下中班室内微运动的深度探索</t>
  </si>
  <si>
    <t>该案例在杭州市萧山区2025年生成式人工智能赋能教育教学应用案例征集活动中荣获优秀案例一等奖，显示出较高的产业应用潜力。</t>
  </si>
  <si>
    <t>通过AI工具的引入，提升了幼儿参与室内微运动的积极性和兴趣，实现了个性化的运动指导和数据共享，促进了家园共育。</t>
  </si>
  <si>
    <t>AI工具引入 → 数据采集与分析 → 个性化运动计划制定 → 家园互动与反馈</t>
  </si>
  <si>
    <t>["数据分析", "个性化指导", "运动技能监测", "家园数据共享", "AI互动体验"]</t>
  </si>
  <si>
    <t>文档中描述“学校已经形成了一套既有趣又相对易操作的，比较完善的‘自助式积分银行’体系。”</t>
  </si>
  <si>
    <t>学生：提升身体协调能力、激发自主学习能力；教师：实现精准指导与个性化教学；学校：促进家园共育与教育资源共享。</t>
  </si>
  <si>
    <t>数据采集 → 运动兴趣调查与分析 → 个性化运动方案制定 → 运动技能提升</t>
  </si>
  <si>
    <t>数据采集层（运动数据记录与分析）
行为识别层（幼儿动作识别与反馈）
个性化学习层（定制化运动计划与实时反馈）</t>
  </si>
  <si>
    <t>企业产品以“智能运动工具”为主，学校通过家园共育实现教学适配，整体处于规模化应用初期。</t>
  </si>
  <si>
    <t>通过AI技术的融入，提升幼儿参与度与运动能力，实现寓教于乐的游戏化体育活动，建立科学数据共享平台促进家园联动。</t>
  </si>
  <si>
    <t>文档中提到‘探索基于学生数字画像的差异化分析和精准化测评分析’</t>
  </si>
  <si>
    <t>文档中提到“学校搭建了综合素质评价平台，配套设计了二维码奖励贴纸、微信小程序和学生成长集卡册。”</t>
  </si>
  <si>
    <t>第1866号案例_1866天津市和平区第五幼儿园-孙雨辰-多模态 AI 交互系统在幼儿语言习得中的实践探索.pdf</t>
  </si>
  <si>
    <t>多模态AI交互系统在幼儿语言习得中的实践探索</t>
  </si>
  <si>
    <t>通过人机协同模式实现个性化语言学习支持，处于推广阶段</t>
  </si>
  <si>
    <t>构建了人机协同的教学闭环模式，利用低成本技术实现个性化语言学习环境，推动了教师角色的转变。</t>
  </si>
  <si>
    <t>语音情感识别 → 情境化对话引擎 → 多模态反馈</t>
  </si>
  <si>
    <t>["语音识别", "情感识别", "语言生成", "结构化观察", "提示词工程"]</t>
  </si>
  <si>
    <t>学生：增强幼儿表达意愿，提供个性化语言互动机会；教师：延伸职能，实现情感与认知的双重反馈；学校：推动教育模式革新，提升教学质量。</t>
  </si>
  <si>
    <t>输入端（语音与情感识别）：录音工具与结构化观察；处理端（情境化对话引擎）：通用AI平台与精准提示词工程；输出端（多模态反馈）：AI语音与实体教具扮演。</t>
  </si>
  <si>
    <t>构建了人机协同的教学闭环模式，利用低成本的技术路径实现个性化语言学习支持，推动教师角色转变为情感互动的升华者。</t>
  </si>
  <si>
    <t>文档中提到“联合科技企业定制‘楷模精神+AI赋能’的综合素质评价系统”</t>
  </si>
  <si>
    <t>第1867号案例_1867萧山区世纪佳境幼儿园-张蓉妮-《“5i”模式：生成式人工智能赋能教学的策略研究——以大班语言活动《完美的野餐》为例》.docx</t>
  </si>
  <si>
    <t>“5i”模式：生成式人工智能赋能教学的策略研究——以大班语言活动《完美的野餐》为例</t>
  </si>
  <si>
    <t>处于探索与实践阶段，已在萧山区首批数智教育实践园中应用</t>
  </si>
  <si>
    <t>通过构建“5i”闭环式教学模式，提升幼儿主动探索能力，促进家园互动，创新多模态AI工具的协同应用。</t>
  </si>
  <si>
    <t>数据无感采集 → 主题研判与方案制定 → 动态情境创设 → 思维可视化呈现 → 家园互动反馈</t>
  </si>
  <si>
    <t>["语音识别", "语义分析", "动态生成", "反馈闭环", "兴趣点提取"]</t>
  </si>
  <si>
    <t>厦门市滨东小学</t>
  </si>
  <si>
    <t>文档中提到“构建以人工智能技术为支撑的综合素质评价体系”</t>
  </si>
  <si>
    <t>学生：提升学习主动性与参与度；教师：优化教学策略与反馈；学校：推动教育模式创新与技术融合。</t>
  </si>
  <si>
    <t>数据无感采集 → 兴趣动态分析 → 主题研判与活动方案制定 → 情境创设与互动体验 → 家园联动与反馈闭环</t>
  </si>
  <si>
    <t>数据采集层（无感数据采集、语音识别）；行为识别层（兴趣动态分析、关键词提取）；智能策略层（主题研判与方案生成）；个性化学习层（动态情境创设、实时反馈）</t>
  </si>
  <si>
    <t>企业产品以“学习支持工具”为主，幼儿园通过校本化规则实现教学适配，整体处于规模化应用初期</t>
  </si>
  <si>
    <t>构建“5i”闭环式教学模式，突破传统单向讲授，利用多模态 AI 工具实现动态沉浸式学习，显著提升师幼互动频率与学习效果。</t>
  </si>
  <si>
    <t>文档中提到“引入作文AI批改系统，对学生的作文进行基础层面的规范性检查”</t>
  </si>
  <si>
    <t>文档中提到“作业帮都可以通过OCR技术识别手写字体，自动错误，并配合题目讲解。”</t>
  </si>
  <si>
    <t>文中提到“智能学习平台‘作业帮’能够根据学生的作业完成情况和学习习惯，自动推荐合适的学习资料和复习内容”</t>
  </si>
  <si>
    <t>文档中提到‘利用“作业帮”拍照搜题功能，获取题目解析’</t>
  </si>
  <si>
    <t>爱作业</t>
  </si>
  <si>
    <t>教师使用手机上的“作业批改APP”对纸质作业进行拍照，即可在1分钟内完成全班批改。</t>
  </si>
  <si>
    <t>第1869号案例_1869洞头区灵昆街道中心幼儿园-叶梦霓-《当童画遇见 AI》.docx</t>
  </si>
  <si>
    <t>当童画遇见 AI——《四季畅想》为例艺术课堂新范式</t>
  </si>
  <si>
    <t>案例处于探索阶段，正在进行个性化定制与应用优化，具有一定的推广价值。</t>
  </si>
  <si>
    <t>通过AI技术实现艺术创作的可视化与互动，打破传统美术教育的局限，促进幼儿个性化发展与跨学科综合培养。</t>
  </si>
  <si>
    <t>AI技术支持的动态内容生成 → 虚实融合互动体验 → 个性化学习路径与社交互动 → 艺术创作与表达</t>
  </si>
  <si>
    <t>["动态内容生成", "多模态资源库", "AR技术", "情感识别", "智能画像分析"]</t>
  </si>
  <si>
    <t>文档中描述“构建作业设计平台，研发含2310万道试题的区域题库”</t>
  </si>
  <si>
    <t>学生：提升艺术创作能力与表达自信；教师：实现个性化指导与精准评估；学校：推动美术教育的创新与发展。</t>
  </si>
  <si>
    <t>动态内容生成 → 虚实融合互动 → 个性化学习路径 → 艺术创作提升</t>
  </si>
  <si>
    <t>通过AI技术实现艺术创作的可视化与互动，打破传统教学的局限，提供个性化指导与多维度评估，促进幼儿的全面发展与创意表达。</t>
  </si>
  <si>
    <t>文档中提到“基于SOLO分类理论，构建‘作业设计与批改助手’多智能体系统。”</t>
  </si>
  <si>
    <t>文档中提到‘为优化作业管理机制，学校在原有“家校互联”功能上新增加了“今日作业”应用模块’</t>
  </si>
  <si>
    <t>文档中提到“将采集和诊断数据汇聚至作业系统（zuoye.zhixue.com）和批阅机查看报告。”</t>
  </si>
  <si>
    <t>文档中提到‘在教师办公室部署作业智能采集终端，支持A3/A4等纸质作业扫描’</t>
  </si>
  <si>
    <t>第1871号案例_1871温州市瓯海区丽岙中心幼儿园教育集团（丽欧园区）-何俨婷-“三X”AI教学：以《慌张先生》为载体促师幼素养共提升.docx</t>
  </si>
  <si>
    <t>三X AI教学：以《慌张先生》为载体促师幼素养共提升</t>
  </si>
  <si>
    <t>通过AI互动活动提升幼儿对故事的兴趣，引导其认识计划的重要性，进而提升自我规划能力。</t>
  </si>
  <si>
    <t>语音对话场景构建 → 幼儿互动参与 → 语言表达能力提升 → 自我规划能力发展</t>
  </si>
  <si>
    <t>["语音识别", "教育数据分析", "个性化学习任务", "AI互动反馈", "虚拟人设对话"]</t>
  </si>
  <si>
    <t>文档中提到“作业智能采集终端（支持A3/A4纸质作业采集）”</t>
  </si>
  <si>
    <t>学生：提升语言表达能力与自我规划能力；教师：增强数字化教学能力与课堂管理；学校：推动教育数字化与教学创新。</t>
  </si>
  <si>
    <t>场景构建 → 语音互动设计 → 个性化任务布置 → 学习效果评估</t>
  </si>
  <si>
    <t>数据采集层（语音互动记录与分析）
行为识别层（幼儿语言表达与参与度分析）
个性化学习层（定制化语音任务与反馈）</t>
  </si>
  <si>
    <t>企业产品以'学习支持工具'为主，学校多通过数字化工具实现教学适配，整体处于探索与应用阶段。</t>
  </si>
  <si>
    <t>通过豆包语音对话工具，突破传统语言活动局限，提升幼儿表达积极性与能力，增强自我规划意识，促进师幼互动与教学效果。</t>
  </si>
  <si>
    <t>第1872号案例_1872瓯海区第六幼儿园教育集团-吴雯洁-数智赋能下幼儿园绘本呈现方式的人物互动.docx</t>
  </si>
  <si>
    <t>数智赋能下幼儿园绘本呈现的人物互动</t>
  </si>
  <si>
    <t>瓯海区</t>
  </si>
  <si>
    <t>目前幼儿园试点应用，幼儿课堂参与度提升60%。</t>
  </si>
  <si>
    <t>首创‘AI智能体+静态绘本’动态互动模式，实现幼儿从‘被动看’变为‘主动聊’，提升幼儿语言表达频次和社交意愿。</t>
  </si>
  <si>
    <t>自然语言处理与图像识别技术融合 → 动态人物互动绘本场景构建 → 幼儿语言识别与反馈</t>
  </si>
  <si>
    <t>["自然语言处理", "图像识别", "语音识别", "人工智能算法"]</t>
  </si>
  <si>
    <t>学生：提升语言表达能力、增强社交意愿；教师：减轻教学负担、优化课堂管理；学校：推动幼儿教育质量提升。</t>
  </si>
  <si>
    <t>数据采集层（幼儿语言数据采集与分析）
行为识别层（幼儿互动行为识别）
画像诊断层（幼儿语言能力画像生成）</t>
  </si>
  <si>
    <t>目前在幼儿园试点应用，整体处于推广阶段，已实现部分规模化应用。</t>
  </si>
  <si>
    <t>首创“AI智能体+静态绘本”动态互动模式，实现幼儿主动参与，提升课堂互动性与学习效果。</t>
  </si>
  <si>
    <t>第1873号案例_1873温州大学附属实验幼儿园-孙琳琳-《我想长高高》.docx</t>
  </si>
  <si>
    <t>《我想长高高》</t>
  </si>
  <si>
    <t>正在探索AI与基础教育的结合，处于试点应用阶段</t>
  </si>
  <si>
    <t>通过AI互动与个性化计划制定，增强幼儿学习主动性与内驱力，提升健康教育的效果。</t>
  </si>
  <si>
    <t>数据采集与分析 → AI互动与反馈 → 个性化计划生成 → 行为干预与追踪</t>
  </si>
  <si>
    <t>["数据采集", "个性化推荐算法", "AI对话系统", "健康数据分析", "行为干预"]</t>
  </si>
  <si>
    <t>学生：了解运动、营养、睡眠对长高的重要性，养成健康的饮食运动习惯；教师：转变为学习情境的设计者和引导者；学校：形成可复制的健康教育模式。</t>
  </si>
  <si>
    <t>健康数据记录 → AI互动 → 个性化长高计划制定 → 行为干预与追踪</t>
  </si>
  <si>
    <t>数据采集层（智能身高仪、云呵护小程序数据记录）
画像诊断层（个性化长高计划生成）
个性化学习层（即时反馈与个性化响应）</t>
  </si>
  <si>
    <t>通过AI“长劲鹿医生”实现互动学习，幼儿主动探索与建构知识，生成个性化的行为干预计划，形成完整的教育链条，助力幼儿健康习惯的养成。</t>
  </si>
  <si>
    <t>第1874号案例_1874温州市瓯海区第三幼儿园聚欢园区-柯怡如、胡诗情-《缩短·拓宽·深化：激活幼儿户外自主的能量场》.docx</t>
  </si>
  <si>
    <t>缩短·拓宽·深化：激活幼儿户外自主的能量场</t>
  </si>
  <si>
    <t>数字化教育形态逐步成为推动学前教育体育教学改革的重要力量，正处于探索与实践阶段</t>
  </si>
  <si>
    <t>通过AI技术与户外自主游戏的结合，提升幼儿的认知能力与探究意识，实现思维过程的可视化与动态反馈。</t>
  </si>
  <si>
    <t>AI生成式内容工具 → 动态认知情境构建 → 幼儿探究意识捕捉 → 思维过程可视化</t>
  </si>
  <si>
    <t>["AI生成式内容", "虚拟现实技术", "语音识别", "智能分析功能", "动态反馈机制"]</t>
  </si>
  <si>
    <t>学生：提升户外自主游戏的参与度与认知能力；教师：优化活动组织与管理效能；学校：推动学前教育体育教学改革</t>
  </si>
  <si>
    <t>AI实时造景 → 动态认知情境构建 → 认知过程可视化 → 深度互动探究</t>
  </si>
  <si>
    <t>数据采集层（AI行为捕捉与数据整合）
状态感知层（实时状态检测与情绪识别）
智能策略层（动态提问与即时反馈）</t>
  </si>
  <si>
    <t>数字化教育形态逐步成为推动学前教育体育教学改革的重要力量，整体处于探索与应用阶段</t>
  </si>
  <si>
    <t>通过AI技术实现幼儿户外自主游戏的动态认知情境构建，提升幼儿的思维参与度与认知能力，形成科学评价体系</t>
  </si>
  <si>
    <t>第1875号案例_1875温州市瓯海区南部新城实验幼儿园-孙纯茹-四式联通：工具到生态，方块机器人驱动学前教育数字化转型.docx</t>
  </si>
  <si>
    <t>四式联通：工具到生态，方块机器人驱动学前教育数字化转型</t>
  </si>
  <si>
    <t>已构建完整的课程体系，正在推广中，获得多项荣誉，具有较强的示范效应</t>
  </si>
  <si>
    <t>通过toio机器人课程的实施，提升幼儿的数字素养和逻辑思维能力，结合项目化学习促进综合素养发展，形成可复制的教育模式。</t>
  </si>
  <si>
    <t>toio机器人引入 → 课程设计与实施 → 项目化学习 → 综合素养提升</t>
  </si>
  <si>
    <t>["机器人技术", "项目化学习", "课程设计", "教育评估", "跨学科整合"]</t>
  </si>
  <si>
    <t>学生：提升逻辑思维、创新能力与数字素养；教师：减轻教学负担，提升教学效率；学校：形成可复制的机器人教育模式，推动教育公平。</t>
  </si>
  <si>
    <t>机器人课程设计 → 项目化学习实施 → 教师支持与引导 → 学习成果展示与反馈</t>
  </si>
  <si>
    <t>数据采集层（机器人活动数据记录）
行为识别层（幼儿操作行为分析）
个性化学习层（根据幼儿兴趣调整课程内容）</t>
  </si>
  <si>
    <t>机器人教育在幼儿园逐渐普及，形成一定的课程体系，整体处于推广应用阶段</t>
  </si>
  <si>
    <t>通过四式联通的方式，将toio机器人与日常教学结合，提升幼儿对科技的兴趣与认知，形成完整的机器人课程体系，推动学前教育的数字化转型。</t>
  </si>
  <si>
    <t>第1876号案例_1876瓯海区第一幼儿园壹品园区-叶宸如-游戏化交互与AI赋能：Switch在幼儿科学探究中的创新实践.docx</t>
  </si>
  <si>
    <t>游戏化交互与AI赋能：Switch在幼儿科学探究中的创新实践——以《影子的秘密》为例</t>
  </si>
  <si>
    <t>数字化教学已在瓯海区第一幼儿园试点应用，整体处于推广阶段</t>
  </si>
  <si>
    <t>通过Switch的游戏化交互与AI技术，提升幼儿对科学概念的理解与参与度，激发学习兴趣。</t>
  </si>
  <si>
    <t>数字化教学活动设计 → 游戏化交互实施 → AI辅助教学反馈 → 学习效果评估</t>
  </si>
  <si>
    <t>["游戏化学习", "人工智能技术", "互动教学设计", "多媒体教学", "数据分析"]</t>
  </si>
  <si>
    <t>学生：提升对科学概念的理解与兴趣；教师：增强课堂互动性与教学设计能力；学校：推动数字化教学改革与教师专业发展。</t>
  </si>
  <si>
    <t>游戏化交互设计 → AI辅助教学 → 学习效果评估 → 教学反馈与改进</t>
  </si>
  <si>
    <t>数据采集层（幼儿学习行为数据收集）
行为识别层（幼儿互动模式分析）
个性化学习层（基于AI的个性化反馈）</t>
  </si>
  <si>
    <t>企业产品以数字化教学工具为主，学校逐步通过数字化改革推动教学适配，整体处于应用推广阶段。</t>
  </si>
  <si>
    <t>通过游戏化的学习方式，结合AI技术，提升幼儿对科学概念的理解与参与度，创造了互动性强、趣味性高的学习环境。</t>
  </si>
  <si>
    <t>第1877号案例_1877天津市北辰区欧铂城幼儿园-杨淑华-AI作为“合作记录者” 赋能幼儿诗意表达与深度协作的实践探索.docx</t>
  </si>
  <si>
    <t>AI作为“合作记录者”：赋能幼儿诗意表达与深度协作的实践探索</t>
  </si>
  <si>
    <t>案例已在欧铂城幼儿园大班全面实施，具有规模化推广基础</t>
  </si>
  <si>
    <t>成功构建了“幼儿主导、AI支持”的课堂教学新范式，有效破解了合作学习形式化的顽疾，推动了教师角色的深刻转变。</t>
  </si>
  <si>
    <t>需求分析 → 技术研发与个性化定制 → 应用优化与实践过程 → 多维互动评价</t>
  </si>
  <si>
    <t>["语音交互", "结构化提问框架", "情感识别", "合作学习理论", "认知负荷理论"]</t>
  </si>
  <si>
    <t>学生：提升语言逻辑与协作能力；教师：转变为课程设计者与引导者；学校：形成可推广的数字化教学范式。</t>
  </si>
  <si>
    <t>数据采集层（语音交互记录幼儿表达）
行为识别层（识别幼儿情感与表达模式）
个性化学习层（提供结构化提问框架）</t>
  </si>
  <si>
    <t>案例已在欧铂城幼儿园全面实施，覆盖多个班级，具备规模化推广基础。</t>
  </si>
  <si>
    <t>重构AI角色为“合作记录者”，融合经典理论构建系统化教学模式，推动课程从“预设”走向“生成”，实现情感与技术的深度融合。</t>
  </si>
  <si>
    <t>第1878号案例_1878天津市河北区第十幼儿园-李嫽-《读懂“画”语心声，引领创美之旅：双AI助力幼儿表征观察与艺术品鉴双线融合》.docx</t>
  </si>
  <si>
    <t>读懂“画”语心声，引领创美之旅：双AI助力幼儿表征观察与艺术品鉴双线融合</t>
  </si>
  <si>
    <t>案例活动采用“幼儿园主导+教师组织+家长辅助”的管理模式，具有可执行性，推广成本低，具有示范引领作用。</t>
  </si>
  <si>
    <t>通过双AI工具的融合，创新了幼儿艺术教育模式，增强了教师观察解读能力，激发幼儿的参与兴趣，提高了艺术教育质量。</t>
  </si>
  <si>
    <t>幼儿认知评估 → DeepSeek生成绘画指令 → 幼儿创作 → 豆包动态转化 → 作品品鉴与解读</t>
  </si>
  <si>
    <t>["AI指令生成", "动态视频转化", "情感识别", "认知水平评估"]</t>
  </si>
  <si>
    <t>学生：增强参与兴趣，提高艺术教育质量；教师：提升观察解读能力；学校：推动幼儿艺术教育的数字化转型。</t>
  </si>
  <si>
    <t>数据采集层（幼儿认知水平评估）
行为识别层（幼儿绘画创作过程观察）
智能策略层（AI指令生成与动态转化）</t>
  </si>
  <si>
    <t>案例采用成熟的AI工具，具有较高的可执行性，适用于幼儿艺术教育，整体处于推广阶段。</t>
  </si>
  <si>
    <t>形成了‘AI生成指令 - 幼儿创作 - AI动态转化 - 师幼解读品鉴’的双AI工具融合模式，突破了幼儿绘画解读困境与作品品鉴的单一瓶颈。</t>
  </si>
  <si>
    <t>第1879号案例_1879萧山区南阳第一幼儿园-蒋飞红-“FPGA体感”构建大班健康活动新范式.docx</t>
  </si>
  <si>
    <t>FPGA体感构建大班健康活动新范式</t>
  </si>
  <si>
    <t>该案例已在本园大班各班开展试点，应用规模逐步扩大，具备规模化推广潜力。</t>
  </si>
  <si>
    <t>通过FPGA体感技术，重塑运动教学新样态，提升幼儿参与积极性与运动技能，解决传统教学的互动与分层难题。</t>
  </si>
  <si>
    <t>动作数据全链路采集 → 智能动作分析与应用 → 自主选择与分层挑战 → 多元评价</t>
  </si>
  <si>
    <t>["大数据分析", "动作识别算法", "云计算", "人机交互技术", "实时数据反馈"]</t>
  </si>
  <si>
    <t>学生：激发运动兴趣，培养良好运动习惯；教师：提升运动教学趣味性与针对性，便于个性化指导；学校：推动运动教学数字化转型，提升整体教学质量。</t>
  </si>
  <si>
    <t>动作数据全链路采集 → 智能动作分析与应用 → 个性定制 → 教学反馈与评估</t>
  </si>
  <si>
    <t>数据采集层（动作数据全链路采集）
行为识别层（智能动作分析与应用）
个性化学习层（定制多元教学游戏）
评价反馈层（教师评、幼儿评、同伴评）</t>
  </si>
  <si>
    <t>该案例已在本园大班各班开展试点，应用规模逐步扩大，具备规模化推广潜力，推动基础教育运动教学数字化转型。</t>
  </si>
  <si>
    <t>创新性地将FPGA体感技术与健康教育结合，构建自主选择-分层挑战-多元评价的闭环教学模式，提升幼儿参与积极性与运动技能发展。</t>
  </si>
  <si>
    <t>第1880号案例_1880萧山区南阳第一幼儿园-肖逸楠-《数据反哺：AI赋能下助力大班幼儿运动力发展评价的实践研究》.docx</t>
  </si>
  <si>
    <t>数据反哺：AI赋能下助力大班幼儿运动力发展评价的实践研究</t>
  </si>
  <si>
    <t>已在多所幼儿园试点应用，处于规模化推广初期</t>
  </si>
  <si>
    <t>通过动态数据采集与可视化评析，重构幼儿在运动评价中的角色，促进幼儿自主调节行为与运动能力提升。</t>
  </si>
  <si>
    <t>动态数据采集 → 可视化评析 → 行为改进</t>
  </si>
  <si>
    <t>["动态数据采集", "环境感知设备", "数据可视化", "个性化反馈机制", "双源数据验证机制"]</t>
  </si>
  <si>
    <t>学生：提升运动能力与自我调节意识；教师：实现精准评价与个性化反馈；学校：形成可复制的运动力发展评价模式</t>
  </si>
  <si>
    <t>动态数据采集 → 运动发展轨迹评析 → 个性化反馈与行为改进</t>
  </si>
  <si>
    <t>数据采集层（实时采集心率、步频等动态运动数据）
行为识别层（运动表现分析与反馈）
个性化学习层（基于数据的自我调节与目标设定）</t>
  </si>
  <si>
    <t>企业产品以“运动评价工具”为主，学校通过个性化评估实现教学适配，整体处于初步推广阶段</t>
  </si>
  <si>
    <t>首创“数据反哺”闭环机制，通过动态数据采集与可视化评析，激发幼儿自主调节运动行为，推动运动能力的全面发展</t>
  </si>
  <si>
    <t>第1881号案例_1881北京市西城区名苑幼儿园-梁杉-《AI赋能，奶酪棒谜题里的智慧探索》.docx</t>
  </si>
  <si>
    <t>该案例具有广泛的应用前景，可推广至全国基础教育机构，提升儿童的学习体验和效果。</t>
  </si>
  <si>
    <t>通过AI技术为儿童提供实时的文字识别和知识解答服务，解决他们在游戏和学习中遇到的障碍，提升学习体验和效果。</t>
  </si>
  <si>
    <t>文字识别 → 知识问答 → 个性化反馈与互动 → 学习改进</t>
  </si>
  <si>
    <t>["图像识别", "自然语言处理", "人工智能算法"]</t>
  </si>
  <si>
    <t>学生：提升学习兴趣，解决知识盲点；教师：提供个性化解答与支持；学校：推动教育信息化与数字化转型。</t>
  </si>
  <si>
    <t>文字识别 → 知识问答 → 个性化反馈 → 学习改进</t>
  </si>
  <si>
    <t>数据采集层（图像识别技术、文字识别）
行为识别层（互动化交流）
画像诊断层（个性化解答机制）</t>
  </si>
  <si>
    <t>该案例处于初步应用阶段，具有广泛的推广前景，整体处于规模化应用初期。</t>
  </si>
  <si>
    <t>将AI技术融入游戏化学习，实现即时互动与个性化解答，提升学习兴趣，技术处于业内领先水平。</t>
  </si>
  <si>
    <t>第1883号案例_1883天津市东丽区第二幼儿园-徐宁-AI赋能幼儿园教育教学的实践路径与教育价值研究探索.docx</t>
  </si>
  <si>
    <t>已实现AI在幼儿学习、个性化指导、教师教学精准化等五个方面的全覆盖实践，处于推广阶段。</t>
  </si>
  <si>
    <t>通过低成本资源实现AI区角的改造，激发幼儿的创造性思维，提升教师的科学评价能力，推动学前教育数字化转型。</t>
  </si>
  <si>
    <t>AI赋能幼儿有意义学习过程 → AI赋能幼儿个性化学习指导 → AI赋能教师精准教学 → AI赋能教师科学评价 → AI赋能教师专业成长</t>
  </si>
  <si>
    <t>["虚拟现实技术", "AI语言处理", "动态内容生成", "个性化学习系统", "科学评价系统"]</t>
  </si>
  <si>
    <t>学生：激发主动探究能力，解决传统教学中幼儿兴趣难以延续的问题；教师：提升数字化教学与科学评价能力；学校：推动教育教学质量的提升。</t>
  </si>
  <si>
    <t>数据采集层（VR技术提供沉浸式学习体验）
行为识别层（AI捕捉幼儿语言与想象）
画像诊断层（AI数字人讲解幼儿作品）
个性化学习层（智能微创新区角活动）</t>
  </si>
  <si>
    <t>企业产品以“学习支持工具”为主，学校通过低成本改造实现教学适配，整体处于实践应用领先的水平。</t>
  </si>
  <si>
    <t>通过低成本资源实现AI区角改造，突破幼儿想象落地难，激发创造性思维，同时利用AI实现科学评价，提升教师指导的精准性。</t>
  </si>
  <si>
    <t>第1884号案例_1884北京市西城区棉花胡同幼儿园-李丽丽-AI工具赋能教师：自闭症儿童个性化教育干预实践案例.docx</t>
  </si>
  <si>
    <t>AI工具赋能教师：自闭症儿童个性化教育干预实践案例</t>
  </si>
  <si>
    <t>该案例目前仅在申报教师班级应用，但成效显著，已形成轻量融合教育支持体系，处于推广阶段。</t>
  </si>
  <si>
    <t>构建了“教师情感陪伴+AI工具专业辅助”的轻量融合教育模式，AI工具作为即时性专业参考工具，提升了教师的教育效率和儿童的融合能力。</t>
  </si>
  <si>
    <t>教师观察记录上传 → AI分析需求与兴趣 → 生成沟通与干预策略 → 教师实施与反馈优化</t>
  </si>
  <si>
    <t>["人工智能算法", "行为分析", "教育数据挖掘", "情感计算"]</t>
  </si>
  <si>
    <t>学生：情绪稳定度和集体活动参与度显著提升；教师：掌握特殊教育理论与实践方法，提升分析与设计能力；学校：形成轻量融合教育支持体系，降低融合教育门槛。</t>
  </si>
  <si>
    <t>观察记录上传 → AI分析与建议生成 → 教师实施与反馈 → 教学优化</t>
  </si>
  <si>
    <t>数据采集层（行为观察记录上传）
行为识别层（分析行为背后的需求）
画像诊断层（生成个性化支持策略）</t>
  </si>
  <si>
    <t>案例处于区域内同类幼儿园应用的领先水平，推广价值高，适合普通幼儿园使用。</t>
  </si>
  <si>
    <t>构建“教师情感陪伴+AI工具专业辅助”的教育模式，采用“四要素精准提问法”提升AI建议的适配性，解决了通用AI在特殊教育场景中的应用问题。</t>
  </si>
  <si>
    <t>第1885号案例_1885北京市北海幼儿园城市副中心园-韩宇-在“玩”中启蒙科技，在实践中见证成长.docx</t>
  </si>
  <si>
    <t>在“玩”中启蒙科技，在实践中见证成长</t>
  </si>
  <si>
    <t>目前在幼儿园大班机器人社团开展，具备广泛的推广前景，适合规模化应用。</t>
  </si>
  <si>
    <t>通过‘玩中学’的方式，激发幼儿对科技的兴趣，并实现教师与幼儿的共同成长，提供可复制的实践范式。</t>
  </si>
  <si>
    <t>需求分析 → 材料与活动设计 → 课程优化 → 成果展示</t>
  </si>
  <si>
    <t>["STEM教育", "机器人编程", "团队合作", "实践探索", "兴趣驱动"]</t>
  </si>
  <si>
    <t>学生：激发科技兴趣，提升合作与表达能力；教师：提升信息化教学能力，实现专业成长；学校：探索智慧教育路径，丰富教学活动形式。</t>
  </si>
  <si>
    <t>数据采集层（幼儿活动参与情况、兴趣反馈）
行为识别层（幼儿合作与探索行为分析）
画像诊断层（幼儿学习状态与能力评估）</t>
  </si>
  <si>
    <t>企业产品以“科技启蒙活动”为主，幼儿园通过社团活动实现实践应用，整体处于初步推广阶段。</t>
  </si>
  <si>
    <t>构建“兴趣驱动-实践探索-成果赋能”的幼儿AI启蒙模式，首次在幼儿园大班系统开展机器人实践活动，提供可复制的实践范式。</t>
  </si>
  <si>
    <t>第1886号案例_1886萧山区南阳第一幼儿园-姚丹红-借力AI手环：从“普适”到“精准”——提升大班幼儿主题活动中专注力个性化支持的滚动研究.docx</t>
  </si>
  <si>
    <t>借力AI手环：从“普适”到“精准”——提升大班幼儿主题活动中专注力个性化支持的滚动研究</t>
  </si>
  <si>
    <t>本研究处于推广阶段，旨在通过AI手环实现个性化教育支持，尚在探索与优化过程中。</t>
  </si>
  <si>
    <t>通过AI手环实现对幼儿专注力状态的客观、量化诊断，建立数据驱动的滚动式干预模式，推动家园共育的协同发展。</t>
  </si>
  <si>
    <t>多维数据采集 → 动态评估与分层干预 → 实时反馈与调整 → 家园协同支持</t>
  </si>
  <si>
    <t>["行为数据采集", "生理数据监测", "动态评估模型", "个性化干预策略", "数据驱动决策"]</t>
  </si>
  <si>
    <t>学生：提升专注力与抗干扰能力；教师：实现精准干预与个性化支持；学校：形成可推广的个性化教育模式。</t>
  </si>
  <si>
    <t>多维数据采集 → 动态评估与分层干预 → 实时反馈与调整 → 数据反哺与多方协同</t>
  </si>
  <si>
    <t>数据采集层（AI手环采集行为与生理数据）
行为识别层（分析幼儿专注力与情绪状态）
个性化学习层（实时反馈与个性化干预）</t>
  </si>
  <si>
    <t>将AI手环应用于教育场景，实现对幼儿专注力的量化诊断与动态干预，建立数据驱动的个性化教育模式，促进家园协同与成长衔接。</t>
  </si>
  <si>
    <t>第1887号案例_青岛大学附属中学申报书.pdf</t>
  </si>
  <si>
    <t>“华小青”赋能全流程教学：山东首个校本大模型的减负提质实践</t>
  </si>
  <si>
    <t>已在我校及华青教育集团旗下六所学校全面应用，推广前景广阔。</t>
  </si>
  <si>
    <t>通过深度定制化AI能力，实现教学、教研、评价全流程的智能升级，为学生提供精准化学习支持，帮助教师减负增效。</t>
  </si>
  <si>
    <t>备课资源推荐 → 课堂教学互动 → 作业智能批改 → 学情分析与反馈</t>
  </si>
  <si>
    <t>["教育智能体", "自然语言处理", "数据分析", "个性化学习", "智能推荐系统"]</t>
  </si>
  <si>
    <t>学生：实现个性化学习支持，提升知识掌握与参与度；教师：减轻备课与批改负担，提升教学效率；学校：形成可复制的数字化转型示范样本。</t>
  </si>
  <si>
    <t>需求锚定 → 备课环节智能匹配 → 课堂教学环节工具调用 → 作业环节智能批改 → 学情分析环节数据支撑</t>
  </si>
  <si>
    <t>数据采集层（双私有知识库整合）
行为识别层（课堂参与度与互动分析）
画像诊断层（学情分析与个性化反馈）
个性化学习层（智能辅导与批改）</t>
  </si>
  <si>
    <t>已在青岛大学附属中学及华青教育集团旗下六所学校全面应用，覆盖小学至初中全学段，整体处于推广阶段。</t>
  </si>
  <si>
    <t>通过教育智能体实现全流程深度耦合，突破传统教育AI工具化应用的局限，提升教师备课效率与学生个性化学习体验。</t>
  </si>
  <si>
    <t>英语、数学</t>
  </si>
  <si>
    <t>第1888号案例_1888 北京35中学 刘玉：《损益之间 五音生焉》.docx</t>
  </si>
  <si>
    <t>损益之间 五音生焉</t>
  </si>
  <si>
    <t>目前已在北京市第三十五中学落地，形成可复制的跨学科教学模式，具备规模化推广潜力。</t>
  </si>
  <si>
    <t>通过跨学科团队合作与AI工具的定制化应用，有效破解传统教学中的抽象知识难以转化、理论与实践脱节等问题，提升了学生的文化认同感与跨学科素养。</t>
  </si>
  <si>
    <t>数字音高模拟器开发 → 跨学科团队协作 → 探究式学习实施 → 文化认同与素养提升</t>
  </si>
  <si>
    <t>["数字音高模拟器", "机器人助教", "数据可视化", "探究式学习", "跨学科教学"]</t>
  </si>
  <si>
    <t>学生：实现跨学科素养提升与文化认同；教师：促进教学模式创新与教学效果提升；学校：形成可复制的跨学科美育教学范式。</t>
  </si>
  <si>
    <t>数据采集层（音高与弦长关系可视化）
行为识别层（学生探究过程记录与分析）
个性化学习层（实时反馈与个性化答疑）</t>
  </si>
  <si>
    <t>案例已在北京市第三十五中学落地，形成跨学科教学与AI工具结合的模式，具备推广潜力。</t>
  </si>
  <si>
    <t>通过数字音高模拟器实现抽象知识的可视化，促进音乐与数学的深度融合，提升学生的文化认同感与跨学科能力。</t>
  </si>
  <si>
    <t>第1890号案例_彭薇+AI辅助下的现代诗歌教学——以《天上的.docx</t>
  </si>
  <si>
    <t>AI辅助下的现代诗歌教学——以《天上的街市》为例</t>
  </si>
  <si>
    <t>已在班级实施，具备规模化推广条件，尤其适用于中小学语文、美术、音乐等具有审美素养培养需求的学科。</t>
  </si>
  <si>
    <t>构建了以学生思维发展为中心的“AI赋能”教学新范式，通过任务驱动与提示词迭代，实现了深度的审美体验与创造性表达。</t>
  </si>
  <si>
    <t>需求分析 → 技术个性化定制 → 应用优化 → 成果融合与展示</t>
  </si>
  <si>
    <t>["生成式人工智能", "多模态学习", "提示词设计与优化", "人机协作", "批判性思维"]</t>
  </si>
  <si>
    <t>学生：提升审美素养、语言表达能力与批判性思维；教师：实现个性化教学与学生参与度提升；学校：推动教育数字化转型与教学创新。</t>
  </si>
  <si>
    <t>需求分析 → 多模态工具运用 → 提示词迭代 → 深度学习实践 → 成果展示</t>
  </si>
  <si>
    <t>构建了以学生思维发展为中心的'AI赋能'教学新范式，通过提示词设计与优化实现学习过程的思维显性化，促进了学生的文学素养与技术素养的协同发展。</t>
  </si>
  <si>
    <t>第1891号案例_1.申报书—多智能体系统赋能的跨学科项目式学习创新实践—以“AI项目式学习伴随师”为例.docx</t>
  </si>
  <si>
    <t>多智能体系统赋能的跨学科项目式学习创新实践——以“AI项目式学习伴随师”为例</t>
  </si>
  <si>
    <t>具备显著的推广价值和广阔的应用前景，正在探索中。</t>
  </si>
  <si>
    <t>构建了一套贯穿项目式学习全流程的系统化AI支持生态，实现了教育教学模式与技术应用的双重创新。</t>
  </si>
  <si>
    <t>项目主题资源搜索 → 驱动型问题拆解 → 学习支架匹配 → 智能组队</t>
  </si>
  <si>
    <t>["多智能体系统", "生成式人工智能", "资源检索", "智能对话", "个性化支持"]</t>
  </si>
  <si>
    <t>学生：提升创新精神和实践能力；教师：减轻项目管理负担，专注高阶思维启发；学校：推动教育改革与教学质量提升。</t>
  </si>
  <si>
    <t>资源检索 → 问题拆解 → 学习支架匹配 → 智能组队</t>
  </si>
  <si>
    <t>数据采集层（资源搜索与信息流转）
行为识别层（问题拆解与逻辑思维引导）
个性化学习层（学习支架动态匹配与个性化支持）</t>
  </si>
  <si>
    <t>案例基于低代码平台构建，具备高度可复制性，整体处于推广与应用阶段。</t>
  </si>
  <si>
    <t>构建了贯穿项目式学习全流程的系统化AI支持生态，实现了教育教学模式与技术应用的双重创新。</t>
  </si>
  <si>
    <t>跨学科</t>
  </si>
  <si>
    <t>第1892号案例_1.吴英梓  “人工智能+基础教育”典型应.docx</t>
  </si>
  <si>
    <t>AI智能体赋能下基于CLIL教学框架的小学英语对话教学模式构建</t>
  </si>
  <si>
    <t>已在一学期的校内教学实践中取得显著应用成果，具备可复制性与规模化推广潜力</t>
  </si>
  <si>
    <t>通过AI智能体提供个性化对话练习，成功破解“哑巴英语”现象，提升学生的口语能力与批判性思维。</t>
  </si>
  <si>
    <t>生成个性化学习内容 → 与AI智能体对话互动 → 促进认知的递进 → 跨文化理解的情境模拟</t>
  </si>
  <si>
    <t>["生成式人工智能", "对话系统", "个性化学习", "认知层级设计", "跨文化教育"]</t>
  </si>
  <si>
    <t>学生：增强口语能力、批判性思维与跨文化理解；教师：实现个性化教学与高效课堂管理；学校：推动教学模式创新与教育公平。</t>
  </si>
  <si>
    <t>通过AI智能体提供个性化、深度的对话练习，成功破解“哑巴英语”现象，推动学生批判性思维与跨文化理解的综合素养发展。</t>
  </si>
  <si>
    <t>第1893号案例_1.“人工智能+基础教育”典型应用场景案例申报书(1).docx</t>
  </si>
  <si>
    <t>破局山区科学教育：紫金县“G-Star 数智课堂”的AI赋能之路</t>
  </si>
  <si>
    <t>紫金县</t>
  </si>
  <si>
    <t>该模式已在紫金县落地，形成了20个课时的适配资源包，应用深度与广度持续拓展。</t>
  </si>
  <si>
    <t>打造山区适配的“AI + 科学教育”模式，通过虚拟实验、AI数字人互动等功能，破解山区实验器材短缺、教学形式单一的痛点。</t>
  </si>
  <si>
    <t>AI辅助课堂教学与互动 + 虚拟模拟与实践教学 → 资源可用 — AI技术赋能 — 课堂教学闭环</t>
  </si>
  <si>
    <t>["AI虚拟实验", "动态演示", "AI数字人交互", "科学探究", "跨学科融合"]</t>
  </si>
  <si>
    <t>学生：通过AI工具接触到显微镜观察、复杂实验等原本难以实现的教学内容，缩小城乡教育差距；教师：提升AI应用与科学教学能力，获得市级以上荣誉；学校：成为国家中小学智慧平台应用示范标杆，推动教育均衡发展。</t>
  </si>
  <si>
    <t>AI辅助课堂教学与互动 → 虚拟模拟与实践教学 → 教学模式构建 → 教师能力提升</t>
  </si>
  <si>
    <t>数据采集层（AI虚拟实验、动态演示、AI数字人交互）
行为识别层（学生操作实时响应）
个性化学习层（学生个性化提问与反馈）</t>
  </si>
  <si>
    <t>该模式已在紫金县落地，形成了20个课时的适配资源包，整体处于推广应用阶段。</t>
  </si>
  <si>
    <t>打造山区适配的“AI + 科学教育”模式，构建“资源—技术—课堂”全流程融合的教学闭环，形成可复制、可推广的“紫金样本”</t>
  </si>
  <si>
    <t>产品名（校准）</t>
  </si>
  <si>
    <t>分类标准_产业角度（一级）</t>
  </si>
  <si>
    <t>分类标准_产业角度（二级）</t>
  </si>
  <si>
    <t>分类标准_[教育角度]</t>
  </si>
  <si>
    <t>产品属性</t>
  </si>
  <si>
    <t>产品名_是否大模型</t>
  </si>
  <si>
    <t>省份_更新</t>
  </si>
  <si>
    <t>功能应用层</t>
  </si>
  <si>
    <t>功能应用（教学辅助工具）</t>
  </si>
  <si>
    <t>是</t>
  </si>
  <si>
    <t>功能应用（平台型综合系统）</t>
  </si>
  <si>
    <t>其他</t>
  </si>
  <si>
    <t>否</t>
  </si>
  <si>
    <t>功能应用（校级 / 区域级系统）</t>
  </si>
  <si>
    <t>技术层</t>
  </si>
  <si>
    <t>技术层（通用大模型）</t>
  </si>
  <si>
    <t>功能应用（Web 教学平台（SaaS））</t>
  </si>
  <si>
    <t>杭州深度求索人工智能基础技术研究有限公司</t>
  </si>
  <si>
    <t>北京快手科技有限公司</t>
  </si>
  <si>
    <t>功能应用层（AI智能体）</t>
  </si>
  <si>
    <t>北京春田知韵科技有限公司</t>
  </si>
  <si>
    <t>虚拟教室</t>
  </si>
  <si>
    <t>深圳市脸萌科技有限公司</t>
  </si>
  <si>
    <t>功能应用（生成式AI应用-视频）</t>
  </si>
  <si>
    <t>广州视源电子科技股份有限公司</t>
  </si>
  <si>
    <t>功能应用层（移动端 App）</t>
  </si>
  <si>
    <t>教育数据层</t>
  </si>
  <si>
    <t>教育数据层（资源数据）</t>
  </si>
  <si>
    <t>功能应用（生成式AI应用-语言类）</t>
  </si>
  <si>
    <t>功能应用层（可穿戴设备）</t>
  </si>
  <si>
    <t>北京猿力未来科技有限公司</t>
  </si>
  <si>
    <t>教育数据层（行为数据）</t>
  </si>
  <si>
    <t>百度集团</t>
  </si>
  <si>
    <t>北京飞书科技有限公司</t>
  </si>
  <si>
    <t>阿里云计算有限公司</t>
  </si>
  <si>
    <t>钉钉（中国）信息技术有限公司</t>
  </si>
  <si>
    <t>百度在线网络技术（北京）有限公司</t>
  </si>
  <si>
    <t>功能应用（生成式AI应用-图像类）</t>
  </si>
  <si>
    <t>上海秘塔网络科技有限公司</t>
  </si>
  <si>
    <t>文生图</t>
  </si>
  <si>
    <t>功能应用（生成式AI应用-音乐）</t>
  </si>
  <si>
    <t>北京睿课网络科技有限公司</t>
  </si>
  <si>
    <t>功能应用层（机器人）</t>
  </si>
  <si>
    <t>功能应用层（数字人）</t>
  </si>
  <si>
    <t>音视频技术</t>
  </si>
  <si>
    <t>基础层</t>
  </si>
  <si>
    <t>基础层（云计算）</t>
  </si>
  <si>
    <t>功能应用（VR/AR）</t>
  </si>
  <si>
    <t>北京金山办公软件股份有限公司</t>
  </si>
  <si>
    <t>北京学而思教育科技有限公司</t>
  </si>
  <si>
    <t>功能应用（教学辅助工具）,功能应用（VR/AR）,功能应用层（数字人）,功能应用（生成式AI应用-图像类）</t>
  </si>
  <si>
    <t>生成音乐</t>
  </si>
  <si>
    <t>广州市动悦信息技术有限公司</t>
  </si>
  <si>
    <t>基础层（开发框架）</t>
  </si>
  <si>
    <t>北京洋葱学园教育科技有限公司</t>
  </si>
  <si>
    <t>腾讯控股有限公司</t>
  </si>
  <si>
    <t>技术层（自然语言处理）</t>
  </si>
  <si>
    <t>昆仑万维科技股份有限公司</t>
  </si>
  <si>
    <t xml:space="preserve">      </t>
  </si>
  <si>
    <t>功能应用（校级 / 区域级系统）,功能应用层（移动端 App）</t>
  </si>
  <si>
    <t>功能应用（教学辅助工具）,功能应用（VR/AR）,功能应用（生成式AI应用-语言类）,功能应用（生成式AI应用-图像类）</t>
  </si>
  <si>
    <t>厦门美图网科技有限公司</t>
  </si>
  <si>
    <t>功能应用（教学辅助工具）,功能应用层（AI智能体）,功能应用（平台型综合系统）</t>
  </si>
  <si>
    <t>功能应用（教学辅助工具）,功能应用（生成式AI应用-语言类）,功能应用层（AI智能体）</t>
  </si>
  <si>
    <t>技术层（计算机视觉）</t>
  </si>
  <si>
    <t>功能应用（教学辅助工具）,功能应用（VR/AR）,功能应用（生成式AI应用-图像类）,功能应用（生成式AI应用-语言类）</t>
  </si>
  <si>
    <t>功能应用（平台型综合系统）,功能应用（教学辅助工具）</t>
  </si>
  <si>
    <t>睿智云（北京）科技有限公司</t>
  </si>
  <si>
    <t>功能应用（校级 / 区域级系统）,功能应用（平台型综合系统）,功能应用（教学辅助工具）</t>
  </si>
  <si>
    <t>典型工具与平台形态</t>
  </si>
  <si>
    <t>易点慧 AI 学伴 / AI 学习机（易点慧科技有限公司，案例01）；校本化智能辅导系统（未点名企业）</t>
  </si>
  <si>
    <t>智慧体育设备（未点名企业）</t>
  </si>
  <si>
    <t>从赋能到内生：智能评测驱动下“教学评一致”的机理与路径探寻</t>
  </si>
  <si>
    <t>易点慧语音型学习机（易点慧科技有限公司，案例03）</t>
  </si>
  <si>
    <t>AI赋能地理课堂——七大洲轮廓记忆消消乐</t>
  </si>
  <si>
    <t>AI互动速记挑战网页（未点名企业）</t>
  </si>
  <si>
    <t>DeepSeek（未点名企业）；可灵AI（未点名企业）；豆包（未点名企业）</t>
  </si>
  <si>
    <t>未来教室（未点名企业）；壹教云系统（未点名企业）</t>
  </si>
  <si>
    <t>梦AI软件（未点名企业）；豆包软件（未点名企业）；剪映AI扩图（未点名企业）；百度文心一格（未点名企业）</t>
  </si>
  <si>
    <t>AI语音互动平台（科大讯飞智慧课堂，未点名企业）</t>
  </si>
  <si>
    <t>即梦AI（未标注）；希沃白板（未标注）；微信‘元美’小程序（未标注）；Photoshop（未标注）；剪映（未标注）</t>
  </si>
  <si>
    <t>基础大模型（DeepSeek，未标注）</t>
  </si>
  <si>
    <t>即梦AI（未标注）；豆包（未标注）；问卷星（未标注）</t>
  </si>
  <si>
    <t>AIGC（未标注）；国家智慧教育平台（未标注）</t>
  </si>
  <si>
    <t>AI+SFK交互式人工智能教具（未点名企业）</t>
  </si>
  <si>
    <t>yolo7（未标注企业）；劳动萌主小程序（未标注企业）</t>
  </si>
  <si>
    <t>AI+校园全域智学成长平台（未点名企业）</t>
  </si>
  <si>
    <t>YEEAI系统（北京易知简教育科技有限公司，案例18）</t>
  </si>
  <si>
    <t>互动艺术与机器人社团综合互评系统（未点名企业）</t>
  </si>
  <si>
    <t>AI成长学生发展平台（未点名企业）；泡小境界评价培训小程序（未点名企业）</t>
  </si>
  <si>
    <t>小梅花数智平台（未点名企业）</t>
  </si>
  <si>
    <t>智能学情分析系统（星立方公司，案例22）</t>
  </si>
  <si>
    <t>“生成式AI+知识图谱”支持的小学生个性化学习路径构建与实践</t>
  </si>
  <si>
    <t>生成式AI工具（未标注）; Deepseek（未标注）</t>
  </si>
  <si>
    <t>豆包（未点名企业）；Deepseek（未点名企业）；GeoGebra（未点名企业）</t>
  </si>
  <si>
    <t>豆包（未标注企业）；AA班级助手（未标注企业）</t>
  </si>
  <si>
    <t>缙云AI（未标注企业）</t>
  </si>
  <si>
    <t>学生体质健康管理平台（未点名企业）</t>
  </si>
  <si>
    <t>海盐职业教育中心</t>
  </si>
  <si>
    <t>海盐AI智库（未标注）</t>
  </si>
  <si>
    <t>试卷数据分析体系（未点名企业）</t>
  </si>
  <si>
    <t>情绪无感识别设备（未点名企业）；朵拉润心小屋（未点名企业）；明智家长小程序（未点名企业）</t>
  </si>
  <si>
    <t>墨水屏数字化学习终端（未点名企业）；人人通平台（未点名企业）</t>
  </si>
  <si>
    <t>基于AI的小学生创新素养评价系统实践——以“AI杏运”平台为例</t>
  </si>
  <si>
    <t>AI杏运教育评价信息化平台（未标注）</t>
  </si>
  <si>
    <t>智慧体育运动场景（未点名企业）；AI体测吧（未点名企业）</t>
  </si>
  <si>
    <t>“爱心小叮当”系统</t>
  </si>
  <si>
    <t>爱心小叮当系统（未点名企业）</t>
  </si>
  <si>
    <t>AI成长学生发展平台（未标注企业）；泡小境界评价培训小程序（未标注企业）</t>
  </si>
  <si>
    <t>SEED平台（未标注企业）</t>
  </si>
  <si>
    <t>学生综合评价数字平台（未点名企业）</t>
  </si>
  <si>
    <t>智慧教育平台（未点名企业）</t>
  </si>
  <si>
    <t>城厢中学校田径运动会在线报名系统（未点名企业）</t>
  </si>
  <si>
    <t>宝教通APP（未标注）</t>
  </si>
  <si>
    <t>智能化评价系统（未点名企业）</t>
  </si>
  <si>
    <t>声音可视化反馈系统（未点名企业）</t>
  </si>
  <si>
    <t>河北省唐山市迁西县</t>
  </si>
  <si>
    <t>自研学生综合素质智能评价系统“棒棒堂”（未点名企业）</t>
  </si>
  <si>
    <t>运动手环（未点名企业）；AI视觉识别技术（未点名企业）；智慧体测吧（未点名企业）；智能运动站（未点名企业）</t>
  </si>
  <si>
    <t>deepseek（未点名企业）；豆包（未点名企业）；作业帮（未点名企业）；小猿搜题（未点名企业）</t>
  </si>
  <si>
    <t>智能德育评价系统（未点名企业）</t>
  </si>
  <si>
    <t>上海市崇明中学附属东门中学</t>
  </si>
  <si>
    <t>豆包（未标注）</t>
  </si>
  <si>
    <t>AI+导师协同育人新模式：全员导师制下的AI心理助手落地实践</t>
  </si>
  <si>
    <t>AI心情管理系统（未点名企业）</t>
  </si>
  <si>
    <t>综合素质评价系统（未点名企业）</t>
  </si>
  <si>
    <t>RAGFlow知识库软件（未点名企业）；deepseek大模型（未点名企业）；ollama（未点名企业）</t>
  </si>
  <si>
    <t>综合素质教育评价平台（未标注）；DeepSeek（未标注）；希沃易课堂（未标注）</t>
  </si>
  <si>
    <t>行远银行AI助手（未标注企业）；钉钉平台（未标注企业）</t>
  </si>
  <si>
    <t>成长指南针——人工智能赋能小学生“五育并举”的实践探索</t>
  </si>
  <si>
    <t>成长指南针平台（未点名企业）</t>
  </si>
  <si>
    <t>教师AI备授课助手（未点名企业）；英语AI听说课堂（未点名企业）；智能云阅卷系统（未点名企业）；数智作业平台（未点名企业）</t>
  </si>
  <si>
    <t>AI智批系统（未点名企业）</t>
  </si>
  <si>
    <t>蜜蜂家校小程序（未点名企业）</t>
  </si>
  <si>
    <t>AI学情分析平台（未点名企业）；AI点阵笔（未点名企业）；铺码习题册（未点名企业）</t>
  </si>
  <si>
    <t>智慧纸笔（未点名企业）</t>
  </si>
  <si>
    <t>数智作业系统（未点名企业）；文通云|精准教学大数据系统（未点名企业）</t>
  </si>
  <si>
    <t>天天跳绳App（未标注企业）</t>
  </si>
  <si>
    <t>希沃作业学情采集分析系统（未点名企业）；判判智能批阅系统（未点名企业）</t>
  </si>
  <si>
    <t>“作业设批辅助官”——基于AI的小学数学精准化学习与辅导系统</t>
  </si>
  <si>
    <t>智能作业设计与批改系统（未点名企业）</t>
  </si>
  <si>
    <t>“AI+教师”协同的高中数学单元分层作业创新实践案例</t>
  </si>
  <si>
    <t>AI作业生成系统（未点名企业）</t>
  </si>
  <si>
    <t>成都七中华溪AI助力高中英语数字化教学效能提升的实践研究</t>
  </si>
  <si>
    <t>天学网智能批改平台（未点名企业）</t>
  </si>
  <si>
    <t>Deepseek（未标注）；豆包（未标注）；文心一言（未标注）</t>
  </si>
  <si>
    <t>蜜蜂家校智能平台（未标注企业）</t>
  </si>
  <si>
    <t>小猿 AI 作业平台（未点名企业）</t>
  </si>
  <si>
    <t>星火智能批阅机（未标注企业）</t>
  </si>
  <si>
    <t>豆包（未点名企业）</t>
  </si>
  <si>
    <t>智能批阅系统（未点名企业）</t>
  </si>
  <si>
    <t>作业设计与批改助手（未点名企业）</t>
  </si>
  <si>
    <t>智学网平台（科大讯飞公司，案例01）</t>
  </si>
  <si>
    <t>“智”规划，“趣”互动：小学英语智能化作业新实践——Unit3 My weekend plan人工智能应用教学案例</t>
  </si>
  <si>
    <t>作业智能管理平台（未点名企业）；语音识别技术（未点名企业）；自然语言处理技术（未点名企业）</t>
  </si>
  <si>
    <t>生成式AI工具（豆包、DeepSeek）；UMU在线平台（未点名企业）</t>
  </si>
  <si>
    <t>飞书（未标注企业）</t>
  </si>
  <si>
    <t>小猿AI（未标注）；神笔作文批改（未标注）</t>
  </si>
  <si>
    <t>飞书多维表格（未标注企业）</t>
  </si>
  <si>
    <t>智学数学系统（未标注企业）</t>
  </si>
  <si>
    <t>希沃家长通（未标注）; 希沃白板 5（未标注）</t>
  </si>
  <si>
    <t>Ima智能工作台（未标注企业）</t>
  </si>
  <si>
    <t>千师大模型（未点名企业）</t>
  </si>
  <si>
    <t>平谷教育在线平台（未标注企业）</t>
  </si>
  <si>
    <t>GAI写作工坊（未点名企业）；DeepSeek（未点名企业）</t>
  </si>
  <si>
    <t>学生AI领导力学习单（未点名企业）</t>
  </si>
  <si>
    <t>小学数学智能作业设计系统（未点名企业）</t>
  </si>
  <si>
    <t>基础教育办学质量智能监测评价系统（未点名企业）</t>
  </si>
  <si>
    <t>AI助手（未点名企业）</t>
  </si>
  <si>
    <t>嘉实智慧办公系统（未标注）；菱娃在线（未标注）</t>
  </si>
  <si>
    <t>菱娃在线平台（未点名企业）；嘉实数字大脑平台（未点名企业）；之江汇“云上名校”平台（未点名企业）</t>
  </si>
  <si>
    <t>人工智能物联网系统（未点名企业）</t>
  </si>
  <si>
    <t>校园智能安防平台（未点名企业）</t>
  </si>
  <si>
    <t>蒲公英数字管理平台（未点名企业）</t>
  </si>
  <si>
    <t>AI+智能语音控制垃圾桶（未点名企业）</t>
  </si>
  <si>
    <t>智慧黑板（未点名企业）；AI课堂分析（未点名企业）；智慧体育（未点名企业）；电子班牌（未点名企业）；智能安防系统（未点名企业）</t>
  </si>
  <si>
    <t>智慧校园管理平台（未点名企业）</t>
  </si>
  <si>
    <t>钉钉宜搭（未标注企业）; 扣子平台（未标注企业）; DeepSeek（未标注企业）; 希沃校园设备运维系统（未标注企业）</t>
  </si>
  <si>
    <t>AI智慧云平台（未点名企业）</t>
  </si>
  <si>
    <t>陕西省丹凤中学</t>
  </si>
  <si>
    <t>海威达无感考勤系统（未标注）；海康威视高清人脸识别摄像头（未标注）；希沃电子班牌（未标注）</t>
  </si>
  <si>
    <t>钉钉AI应用平台（未标注）</t>
  </si>
  <si>
    <t>红色智慧行政助理平台（未点名企业）</t>
  </si>
  <si>
    <t>国子云资产管理平台（国子软件公司，案例116）</t>
  </si>
  <si>
    <t>豆包（未点名企业）；通义千问（未点名企业）；文心一言（未点名企业）；可灵（未点名企业）；即梦（未点名企业）</t>
  </si>
  <si>
    <t>AI 学情分析平台（未点名企业）；课堂互动终端（未点名企业）；AI 作业系统（未点名企业）；智慧校园管理平台（未点名企业）</t>
  </si>
  <si>
    <t>DEEPSEEK-R1（未标注）; DEEPSEEK-V3（未标注）; GPT-4（未标注）; HOOK（未标注）</t>
  </si>
  <si>
    <t>AI种植模拟器（未点名企业）；DeepSeek（未点名企业）</t>
  </si>
  <si>
    <t>畅言智慧课堂（科大讯飞，案例121）；区级智慧教育云平台（未点名企业）</t>
  </si>
  <si>
    <t>智育平台（未标注企业）；豆包（未标注企业）；DeepSeek（未标注企业）</t>
  </si>
  <si>
    <t>百元GenAI学伴（未点名企业）</t>
  </si>
  <si>
    <t>AI互动系统（未点名企业）</t>
  </si>
  <si>
    <t>可视化迷宫实验环境（未点名企业）；生成式AI（如DeepSeek、文心一言等，未点名企业）</t>
  </si>
  <si>
    <t>浙江省中小学信息科技与人工智能学习平台（未点名企业）</t>
  </si>
  <si>
    <t>DeepSeek（未点名企业）</t>
  </si>
  <si>
    <t>日照市</t>
  </si>
  <si>
    <t>智能辅导系统（未点名企业）</t>
  </si>
  <si>
    <t>央馆AI科学实验平台（未标注企业）</t>
  </si>
  <si>
    <t>AI课堂顾问（未点名企业）</t>
  </si>
  <si>
    <t>豆包AI（未标注）; 即梦AI（未标注）</t>
  </si>
  <si>
    <t>减数分裂模拟器（ourteacher软件，未标注企业）</t>
  </si>
  <si>
    <t>DeepSeek（未标注企业）</t>
  </si>
  <si>
    <t>小云雀（未点名企业）</t>
  </si>
  <si>
    <t>AI 助力高中化学实验教学创新——“氢氧化亚铁的制备 ” 实践案例</t>
  </si>
  <si>
    <t>豆包（未标注企业）</t>
  </si>
  <si>
    <t>交互式网页教学工具（未点名企业）; Deepseek（未点名企业）</t>
  </si>
  <si>
    <t>探秘AI理解语言的奥秘</t>
  </si>
  <si>
    <t>腾讯青少年人工智能教育平台（未标注）；智能文本处理工具（未标注）</t>
  </si>
  <si>
    <t>NOBOOK虚拟实验室（未标注）; DeepSeek大模型（未标注）</t>
  </si>
  <si>
    <t>虚拟实验平台（未点名企业）</t>
  </si>
  <si>
    <t>AI体育智能体测机（未点名企业）</t>
  </si>
  <si>
    <t>央馆虚拟实验（未标注企业）</t>
  </si>
  <si>
    <t>豆包AI实验指导算法（未标注）；DEEPSEEK化学实验数据分析模型（未标注）；VR/3D实验室（未标注）</t>
  </si>
  <si>
    <t>利用虚拟实验助力小学科学实验教学---以《声音是怎样传播的》为例</t>
  </si>
  <si>
    <t>央馆虚拟实验服务平台（未标注）</t>
  </si>
  <si>
    <t>AI科学实验助手（未点名企业）；交互仿真实验程序（未点名企业）；AI数字人智能体（未点名企业）</t>
  </si>
  <si>
    <t>双缝干涉模拟实验平台（未点名企业）</t>
  </si>
  <si>
    <t>Vpython编程环境（未点名企业）</t>
  </si>
  <si>
    <t>百度飞桨（PaddlePaddle）；OpenCV（未点名企业）</t>
  </si>
  <si>
    <t>国家中小学智慧教育平台（未点名企业）</t>
  </si>
  <si>
    <t>Nobook虚拟实验室与DeepSeek即梦AI的引课模式创新</t>
  </si>
  <si>
    <t>Nobook虚拟实验室（未点名企业）；DeepSeek即梦AI（未点名企业）</t>
  </si>
  <si>
    <t>Phyphox（未标注）；音频发生器（未标注）；逐帧播放器（未标注）</t>
  </si>
  <si>
    <t>AI智能考评终端（未点名企业）；虚拟仿真实验室（未点名企业）</t>
  </si>
  <si>
    <t>Cities Skylines（未标注）</t>
  </si>
  <si>
    <t>重庆市江津实验中学校</t>
  </si>
  <si>
    <t>AI物理资源包（未点名企业）</t>
  </si>
  <si>
    <t>即梦AI（未标注）；SunoAI（未标注）；剪映AI（未标注）</t>
  </si>
  <si>
    <t>豆包（未点名企业）；即梦（未点名企业）；教室一体机（未点名企业）；电子班牌（未点名企业）</t>
  </si>
  <si>
    <t>蜜蜂家校（未标注企业）</t>
  </si>
  <si>
    <t>学生评价数智驾驶舱（未点名企业）</t>
  </si>
  <si>
    <t>AI听说课堂（科大讯飞）；文生图（豆包）</t>
  </si>
  <si>
    <t>AI阅卷系统（未点名企业）</t>
  </si>
  <si>
    <t>嘉兴市南湖区新丰镇</t>
  </si>
  <si>
    <t>AI教研员系统（陕西师范大学实验小学，案例164）</t>
  </si>
  <si>
    <t>班级优化大师（未点名企业）；希沃易课堂（广州视睿电子科技有限公司）</t>
  </si>
  <si>
    <t>希沃课堂诊断系统（未标注）；一教一学纸笔互动系统（未标注）；睿知云交互式教学系统（未标注）；英语 E听说（未标注）</t>
  </si>
  <si>
    <t>平谷教育在线平台（未标注）</t>
  </si>
  <si>
    <t>Edubba平台（未点名企业）</t>
  </si>
  <si>
    <t>基于专精知识库的AI答疑系统——聚焦课后精准答疑</t>
  </si>
  <si>
    <t>AI答疑系统（未点名企业）</t>
  </si>
  <si>
    <t>东北</t>
  </si>
  <si>
    <t>E听说（未标注）；AI听说课堂（未标注）；教考平台（未标注）</t>
  </si>
  <si>
    <t>盐高地理组智能体（未标注）</t>
  </si>
  <si>
    <t>智能学情分析工具（未点名企业）</t>
  </si>
  <si>
    <t>智能运动手环（未点名企业）；教学分析系统（未点名企业）；赛事管理系统（未点名企业）</t>
  </si>
  <si>
    <t>Mind+（未点名企业）；AI小车（未点名企业）</t>
  </si>
  <si>
    <t>盘龙中小学数学教育智能体（华中师范大学）</t>
  </si>
  <si>
    <t>分层·动态·智创：基于DeepSeek的初中语文数智化写作——以七上《我的动物朋友》写作教学为例</t>
  </si>
  <si>
    <t>DeepSeek（杭州深度求索公司，案例178）</t>
  </si>
  <si>
    <t>教学动力阅卷平台（未点名企业）；课堂即时反馈系统（未点名企业）；在线作业平台（未点名企业）；智能教学助手（未点名企业）</t>
  </si>
  <si>
    <t>智慧课堂采集系统（未点名企业）</t>
  </si>
  <si>
    <t>智能语音评测系统（未点名企业）；AI语音可视化工具（未点名企业）</t>
  </si>
  <si>
    <t>LED灯的编程控制与创意设计——面向计算思维培养的AI启蒙教育实践</t>
  </si>
  <si>
    <t>mBot教育机器人套件（未标注）; mBlock图形化编程软件（未标注）</t>
  </si>
  <si>
    <t>极课大数据系统（未标注）；SMI混合学习平台（未标注）</t>
  </si>
  <si>
    <t>智能备课助手（未点名企业）；智评作业助手（未点名企业）；上海市中小学数字教学系统（未点名企业）</t>
  </si>
  <si>
    <t>千问21.5B人工智能服务（未标注企业）；硅基流动公司API（未标注企业）</t>
  </si>
  <si>
    <t>国家智慧中小学（未标注）；智学网（未标注）；希沃知识胶囊（未标注）</t>
  </si>
  <si>
    <t>天津中小学智慧教育平台（未标注）</t>
  </si>
  <si>
    <t>希沃易课堂（未标注企业）</t>
  </si>
  <si>
    <t>国家中小学智慧教育平台（未标注）；AI作文评改工具（未标注）；授课助手（未标注）</t>
  </si>
  <si>
    <t>豆包（未标注）; 即梦（未标注）</t>
  </si>
  <si>
    <t>三个助手数字化教学平台（未点名企业）</t>
  </si>
  <si>
    <t>生成式课堂：AI赋能教学的新模式</t>
  </si>
  <si>
    <t>生成式教学智能体（未点名企业）</t>
  </si>
  <si>
    <t>小猿学练机（猿力集团，案例196）</t>
  </si>
  <si>
    <t>智能学情诊断与个性化辅导系统（未点名企业）</t>
  </si>
  <si>
    <t>AI作业本（未点名企业）；学情快评（未点名企业）</t>
  </si>
  <si>
    <t>麻吉星教学系统（未点名企业）；AI错题本平台（未点名企业）</t>
  </si>
  <si>
    <t>辅立码课平台（未点名企业）</t>
  </si>
  <si>
    <t>Deep Seek（未标注企业）；豆包（未标注企业）；Padlet（未标注企业）</t>
  </si>
  <si>
    <t>豆包即梦APP（未标注企业）；DeepSeek（未标注企业）</t>
  </si>
  <si>
    <t>Deepseek（未标注企业）</t>
  </si>
  <si>
    <t>豆包（未标注）; 智谱清言（未标注）; 腾讯文档（未标注）</t>
  </si>
  <si>
    <t>华东师范大学附属外国语实验学校</t>
  </si>
  <si>
    <t>AI课程设计工具（未点名企业）；互动教学工具（未点名企业）</t>
  </si>
  <si>
    <t>智慧操场（未点名企业）；AI音乐创作工具集（未点名企业）；声景生态工程软件（未点名企业）</t>
  </si>
  <si>
    <t>生成式人工智能Agent-1（未标注）；Google Gemini（未标注）；GLM-4.5（未标注）；DeepSeek-R1（未标注）</t>
  </si>
  <si>
    <t>古今对话智能体（未点名企业）</t>
  </si>
  <si>
    <t>豆包AI助手（未点名企业）；掌控版A/B（未点名企业）</t>
  </si>
  <si>
    <t>VR场景生成工具（如“百度智能云 VR平台”）；AI语文分析平台（如“科大讯飞智慧教育系统”）；AI图文生成工具（如“豆包 AI绘图”）；AI语音合成工具（如“剪映”）</t>
  </si>
  <si>
    <t>科大讯飞AI听说宝（科大讯飞有限公司）；DeepSeek（未点名企业）；即梦AI（未点名企业）；希沃白板（未点名企业）</t>
  </si>
  <si>
    <t>文心一言（未标注）; 剪映（未标注）</t>
  </si>
  <si>
    <t>AI数字人生成工具（未点名企业）；声音克隆工具（未点名企业）；视频剪辑工具（未点名企业）</t>
  </si>
  <si>
    <t>植物识别APP（未点名企业）；二维码生成小程序（未点名企业）</t>
  </si>
  <si>
    <t>基础大模型豆包（未标注）</t>
  </si>
  <si>
    <t>Deepseek（未标注）；豆包（未标注）</t>
  </si>
  <si>
    <t>ClassIn（未点名企业）；智慧教学平台（未点名企业）；问卷星（未点名企业）</t>
  </si>
  <si>
    <t>豆包（未标注）；即梦（未标注）</t>
  </si>
  <si>
    <t>国家中小学智慧教育平台（未标注）；DeepSeek（未标注）</t>
  </si>
  <si>
    <t>AIGC（未点名企业）</t>
  </si>
  <si>
    <t>秀州中学</t>
  </si>
  <si>
    <t>科大讯飞智学网数智作业平台（未点名企业）；AI思维导图生成工具（未点名企业）</t>
  </si>
  <si>
    <t>AI技术模块（未点名企业）</t>
  </si>
  <si>
    <t>AI上童话：深度学习视域下“生成式想象”教学新路径——以三上第四单元《宝葫芦的秘密（节选）》为例</t>
  </si>
  <si>
    <t>Deepseek（未标注企业）；豆包AI（未标注企业）</t>
  </si>
  <si>
    <t>AI情境生成器（未点名企业）；Canva可画（未点名企业）</t>
  </si>
  <si>
    <t>生字词助手（未点名企业）；宝葫芦对话界面（未点名企业）；童话创编平台（未点名企业）；语音朗诵平台（未点名企业）；心理图谱工具（未点名企业）</t>
  </si>
  <si>
    <t>嘉兴市南湖区凤桥镇</t>
  </si>
  <si>
    <t>长方形比例演示工具（未点名企业）</t>
  </si>
  <si>
    <t>电子档案管理系统（未点名企业）</t>
  </si>
  <si>
    <t>手机互联网电子档案系统（未点名企业）</t>
  </si>
  <si>
    <t>智能论证助手（未点名企业）；论证结构可视化工具（未点名企业）；AI学习分析技术（未点名企业）</t>
  </si>
  <si>
    <t>大象世界VR软件（未标注）</t>
  </si>
  <si>
    <t>AI听说课堂：解锁听说课堂新范式</t>
  </si>
  <si>
    <t>AI听说课堂（科大讯飞股份有限公司，案例237）</t>
  </si>
  <si>
    <t>智慧畅言课堂（科大讯飞，案例238）</t>
  </si>
  <si>
    <t>星火大模型（未标注）；AI辅助教学工具（未点名企业）</t>
  </si>
  <si>
    <t>GenAI（未标注）；数学解题 AI 智问（未标注）</t>
  </si>
  <si>
    <t>AI智慧体育操场（未点名企业）</t>
  </si>
  <si>
    <t>AI辅助教学平台（未点名企业）</t>
  </si>
  <si>
    <t>Tinkercad（未标注企业）</t>
  </si>
  <si>
    <t>豆包AI（未标注）; 大鱼云展VR平台（未标注）</t>
  </si>
  <si>
    <t>AIGC（豆包、deepseek、通问、腾讯元宝等，未标注企业）</t>
  </si>
  <si>
    <t>数字美术创作平台（未点名企业）</t>
  </si>
  <si>
    <t>智能脚手架的三重赋能：构建学生创造性复述故事的实践案例</t>
  </si>
  <si>
    <t>AI情境创设工具（未点名企业）；AI数字人互动系统（未点名企业）</t>
  </si>
  <si>
    <t>科大讯飞智慧教育平台（科大讯飞，案例248）</t>
  </si>
  <si>
    <t>课堂数据分析平台（未点名企业）</t>
  </si>
  <si>
    <t>“教练型”AI助评：构建小学英语口语人机协同教学新范式——基于AI听说课堂与智能工具的融合实践案例</t>
  </si>
  <si>
    <t>AI听说课堂（科大讯飞）；智言语音测评小程序（未点名企业）；豆包智能体（未点名企业）</t>
  </si>
  <si>
    <t>即梦AI（未点名企业）；剪映（未点名企业）</t>
  </si>
  <si>
    <t>豆包大模型软件（未点名企业）</t>
  </si>
  <si>
    <t>英荔AI训练平台（未标注）；Mind+图形化编程平台（未标注）</t>
  </si>
  <si>
    <t>AI赋能初中数学概率实验课的教学实践——以“用频率估计概率”实验课为例</t>
  </si>
  <si>
    <t>IRS反馈器（未点名企业）；Hiteach平台（未点名企业）；Deep Seek（未点名企业）；Python3在线工具（未点名企业）</t>
  </si>
  <si>
    <t>智慧体育平台（未点名企业）；AI短跑测试屏（未点名企业）；AI体测屏（未点名企业）</t>
  </si>
  <si>
    <t>AI 网页程序（DeepSeek，未点名企业）</t>
  </si>
  <si>
    <t>AI赋能，智理生活”小学劳动跨学科案例</t>
  </si>
  <si>
    <t>文心一言（未标注企业）</t>
  </si>
  <si>
    <t>文心一言（未标注）; 豆包（未标注）; AI虚拟展厅（未标注）</t>
  </si>
  <si>
    <t>ArtSteps虚拟展厅（未点名企业）；AI设计工具（如FigmaAI，未点名企业）</t>
  </si>
  <si>
    <t>KZB-C1500控制板（未标注）；ASR01语音主控板（未标注）；天问Block编程工具（未标注）</t>
  </si>
  <si>
    <t>豆包图像识别与生成技术（未点名企业）；即梦AI平台（未点名企业）</t>
  </si>
  <si>
    <t>智慧课堂 5.0 系统（讯飞科技有限公司，未提及）</t>
  </si>
  <si>
    <t>麦盟课堂评价系统（未点名企业）</t>
  </si>
  <si>
    <t>豆包AI（未点名企业）；青柠美育平台（未点名企业）；剪映（未点名企业）</t>
  </si>
  <si>
    <t>讯飞智慧课堂（未标注）；云思智学（未标注）；睿知云数学工具（未标注）；机灵树AI美育（未标注）</t>
  </si>
  <si>
    <t>AI辅助课堂教学工具（未点名企业）</t>
  </si>
  <si>
    <t>AI情景视频（未点名企业）</t>
  </si>
  <si>
    <t>中央电化教育馆智能研修平台（未标注企业）</t>
  </si>
  <si>
    <t>AI虚拟工程师（未点名企业）；TreeMind思维导图AI（未点名企业）；豆包AI智能体（未点名企业）；Deepseek动画代码生成（未点名企业）</t>
  </si>
  <si>
    <t>北京市房山区青龙湖镇中心小学</t>
  </si>
  <si>
    <t>豆包 AI 平台（未点名企业）</t>
  </si>
  <si>
    <t>AI辅助巧手制摘梨工具（未点名企业）</t>
  </si>
  <si>
    <t>AI图像生成工具（未点名企业）；希沃白板（未点名企业）</t>
  </si>
  <si>
    <t>智能研修平台（未点名企业）；听评课数字化系统（未点名企业）；教师数字画像系统（未点名企业）；AI教学平台（未点名企业）</t>
  </si>
  <si>
    <t>智学网（未标注）；豆包（未标注）；希沃智能体（未标注）</t>
  </si>
  <si>
    <t>智能课堂反馈系统（未点名企业）</t>
  </si>
  <si>
    <t>AI课堂智慧分析平台（未点名企业）</t>
  </si>
  <si>
    <t>学情智能诊断系统（未点名企业）；个性化学习路径平台（未点名企业）；沉浸式互动学习场景（未点名企业）</t>
  </si>
  <si>
    <t>人工智能赋能高中化学教学的典型应用</t>
  </si>
  <si>
    <t>PhET虚拟仿真平台（未标注）；AI智能课堂评价系统（未标注）</t>
  </si>
  <si>
    <t>千库网（未标注）；搜韵（未标注）；AI智慧评价系统（麦盟科技）</t>
  </si>
  <si>
    <t>AI智能体（未点名企业）；希沃投屏（未点名企业）；多媒体课件（未点名企业）</t>
  </si>
  <si>
    <t>AI数字人（未点名企业）；全息投影技术（未点名企业）</t>
  </si>
  <si>
    <t>DeepSeek（未点名企业）；讯飞星火（未点名企业）；爱图表（未点名企业）；WPS AI（未点名企业）</t>
  </si>
  <si>
    <t>AI素材筛选工具（未点名企业）；虚拟形象制作工具（未点名企业）；剪映（未点名企业）</t>
  </si>
  <si>
    <t>DeepSeek（未点名企业）；秘塔AI（未点名企业）</t>
  </si>
  <si>
    <t>即梦AI（未标注企业）；豆包AI（未标注企业）</t>
  </si>
  <si>
    <t>三个助手平台（未点名企业）</t>
  </si>
  <si>
    <t>即梦AI（未标注）；DeepSeek（未标注）；豆包AI（未标注）；希沃白板（未标注）</t>
  </si>
  <si>
    <t>教育化封装的专用智能体“童话爷爷”（未点名企业）；即梦AI（未点名企业）</t>
  </si>
  <si>
    <t>国家中小学智慧教育平台（未标注）；希沃白板-百宝箱（未标注）；豆包智能体（未标注）；即梦AI（未标注）</t>
  </si>
  <si>
    <t>文心一言（未标注）; 豆包（未标注）; 即梦AI（未标注）</t>
  </si>
  <si>
    <t>AI智能平台（未点名企业）</t>
  </si>
  <si>
    <t>DeepSeek（未点名企业）；豆包（未点名企业）；行者AI（未点名企业）；醍摩豆（未点名企业）</t>
  </si>
  <si>
    <t>AI赋能小学空间改造PBL项目——基于跨龄共创与美术核心素养培养的幼小衔接实践</t>
  </si>
  <si>
    <t>DeepSeek（未点名企业）；即梦AI（未点名企业）；全能识别王（未点名企业）；VR技术（未点名企业）</t>
  </si>
  <si>
    <t>行者AI（未标注）+ 和弦派（未标注）+ 扣子空间（未标注）+ 音乐助手智能体（未标注）</t>
  </si>
  <si>
    <t>豆包APP（未点名企业）</t>
  </si>
  <si>
    <t>AI辅助学习平台（未点名企业）</t>
  </si>
  <si>
    <t>AI赋能非遗传承与审美素养双提升——成都市成华小学校AI+美育实践案例</t>
  </si>
  <si>
    <t>国家中小学智慧教育平台（未标注）；豆包（未标注）；文心一格（未标注）；即梦AI（未标注）</t>
  </si>
  <si>
    <t>AI智慧错题本（未点名企业）</t>
  </si>
  <si>
    <t>央馆智能研修平台（未点名企业）</t>
  </si>
  <si>
    <t>文小言AI（未标注）；即梦AI（未标注）</t>
  </si>
  <si>
    <t>GPT-SoVITS技术（未标注企业）</t>
  </si>
  <si>
    <t>数字笛卡尔（未点名企业）；GeoGebra（未点名企业）</t>
  </si>
  <si>
    <t>Orange软件（未点名企业）</t>
  </si>
  <si>
    <t>DeepSeek（未标注）；豆包（未标注）；即梦（未标注）；Kimi（未标注）；秘塔搜索（未标注）；星火（未标注）</t>
  </si>
  <si>
    <t>星火教师助手（未标注企业）；醍摩豆智慧课堂（未标注企业）；HiTA智慧助教（未标注企业）；菁优网（未标注企业）；好分数平台（未标注企业）；Hiteach5平台（未标注企业）；扣子编程平台（未标注企业）</t>
  </si>
  <si>
    <t>希沃AI（希沃科技有限公司）；国家中小学智慧教育平台（未点名企业）</t>
  </si>
  <si>
    <t>棠棠教育智能体（未标注企业）</t>
  </si>
  <si>
    <t>领航社 AI助手（央广，未点名企业）</t>
  </si>
  <si>
    <t>AI课堂智慧分析平台（麦盟科技有限公司，案例318）</t>
  </si>
  <si>
    <t>智汇云智慧体育平台（未点名企业）；智慧体育仓（未点名企业）</t>
  </si>
  <si>
    <t>文心一言（未标注企业）；DeepSeek（未标注企业）；豆包（未标注企业）</t>
  </si>
  <si>
    <t>达州市通川区</t>
  </si>
  <si>
    <t>国家中小学智慧教育平台（未标注）；AI合成技术（未标注）</t>
  </si>
  <si>
    <t>生成式 AI 教学助手（未点名企业）</t>
  </si>
  <si>
    <t>豆包（未标注）; DeepSeek（未标注）</t>
  </si>
  <si>
    <t>扣子平台（未标注）；DeepSeek（未标注）</t>
  </si>
  <si>
    <t>AI跳绳系统（未点名企业）</t>
  </si>
  <si>
    <t>人工智能学习评析系统（未点名企业）</t>
  </si>
  <si>
    <t>DeepSeek生成工具（未点名企业）</t>
  </si>
  <si>
    <t>豆包AI（未点名企业）；希沃白板5 AI（未点名企业）</t>
  </si>
  <si>
    <t>AI 学习分析系统（未点名企业）；AI 文本解析系统（未点名企业）；AI 课堂互动系统（未点名企业）</t>
  </si>
  <si>
    <t>豆包AI绘图（未标注）；剪映AI数字人（未标注）</t>
  </si>
  <si>
    <t>DeepSeek（未标注）; 即梦AI（未标注）; 希沃白板（未标注）; 豆包AI（未标注）; 小猿AI（未标注）</t>
  </si>
  <si>
    <t>智能传感器（未点名企业）；太阳能板（未点名企业）；湿度传感器（未点名企业）；微型水泵（未点名企业）</t>
  </si>
  <si>
    <t>Deepseek（未标注）; 豆包（未标注）; 数字人工具（未标注）; MindMaster（未标注）</t>
  </si>
  <si>
    <t>智能写作辅助系统（未点名企业）</t>
  </si>
  <si>
    <t>AR学院（未标注企业）；希沃白板（未标注企业）</t>
  </si>
  <si>
    <t>备课助手（未点名企业）；授课助手（未点名企业）；评价助手（睿云AI课堂分析，未点名企业）</t>
  </si>
  <si>
    <t>人工智能技术在初中科学教学中的创新应用——以《它们是同一种物质吗》为例</t>
  </si>
  <si>
    <t>三个助手平台（未点名企业）；DIS传感器（未点名企业）</t>
  </si>
  <si>
    <t>轻量化AI教学伙伴（未点名企业）</t>
  </si>
  <si>
    <t>AI驱动传统色从诗意解码到文创设计——《国色之韵》教学新路径探索</t>
  </si>
  <si>
    <t>AI诗意色彩转化器（未点名企业）</t>
  </si>
  <si>
    <t>AI诗词意象分析工具（未点名企业）；文献信息提取工具（未点名企业）；AI知识图谱生成器（未点名企业）</t>
  </si>
  <si>
    <t>虚拟仿真系统（未点名企业）；AI评价工具（未点名企业）</t>
  </si>
  <si>
    <t>AI生成工具（未点名企业）</t>
  </si>
  <si>
    <t>科大讯飞平板（科大讯飞有限公司，案例349）；Excel（未点名企业）</t>
  </si>
  <si>
    <t>线上改卷系统（未点名企业）；课堂互动记录系统（未点名企业）</t>
  </si>
  <si>
    <t>剪映AI（未标注）；DeepSeek（未标注）；互动程序（未标注）</t>
  </si>
  <si>
    <t>有鸣AI云实验室（未标注企业）</t>
  </si>
  <si>
    <t>AI思辨（科大讯飞）；奇思妙问（科大讯飞）；答题器（科大讯飞）</t>
  </si>
  <si>
    <t>豆包AI大模型（字节跳动公司，案例355）</t>
  </si>
  <si>
    <t>宁县</t>
  </si>
  <si>
    <t>AI卡通助教（豆包、即梦，未标注企业）</t>
  </si>
  <si>
    <t>智课分析系统（未点名企业）</t>
  </si>
  <si>
    <t>国家中小学智慧教育平台（未标注）</t>
  </si>
  <si>
    <t>希沃课堂智能反馈系统（广州视睿电子科技有限公司，案例359）</t>
  </si>
  <si>
    <t>广渠门中学</t>
  </si>
  <si>
    <t>即梦（未标注）；DeepSeek（未标注）；Kimi（未标注）</t>
  </si>
  <si>
    <t>国家中小学智慧教育平台（未标注）；AI豆包（未标注）；Excel（未标注）；数字人（未标注）</t>
  </si>
  <si>
    <t>DeepSeek（未标注）；豆包（未标注）</t>
  </si>
  <si>
    <t>Arvid（未标注企业）；亦心 AI 闪绘（未标注企业）；腾讯元宝（未标注企业）</t>
  </si>
  <si>
    <t>智影流光：当AI唤醒冰雪皮影</t>
  </si>
  <si>
    <t>AI动作识别软件（未点名企业）</t>
  </si>
  <si>
    <t>虚拟仿真实验（未点名企业）；无思微程序APP（未点名企业）；QPython APP（未点名企业）</t>
  </si>
  <si>
    <t>AI助学助手（未点名企业）；虚拟实验室（未点名企业）</t>
  </si>
  <si>
    <t>豆包AI（未点名企业）</t>
  </si>
  <si>
    <t>AI课堂行为分析系统（未点名企业）</t>
  </si>
  <si>
    <t>即梦AI（未标注企业）；豆包AI（未标注企业）；Deepseek（未标注企业）</t>
  </si>
  <si>
    <t>AI智慧教研系统（未点名企业）</t>
  </si>
  <si>
    <t>AI图像生成工具（未点名企业）；AI动画制作工具（未点名企业）；剪映（未点名企业）</t>
  </si>
  <si>
    <t>VR技术（未点名企业）；AIGC绘图软件（未点名企业）</t>
  </si>
  <si>
    <t>央馆虚拟实验平台（未标注）</t>
  </si>
  <si>
    <t>AI智慧农场（未标注）；科大讯飞美丽科学平台（未标注）</t>
  </si>
  <si>
    <t>豆包（未点名企业）；即梦（未点名企业）；剪映（未点名企业）</t>
  </si>
  <si>
    <t>钉钉AI（未标注企业）</t>
  </si>
  <si>
    <t>DeepSeek（未标注）；星火大模型（未标注）</t>
  </si>
  <si>
    <t>豆包AI（未标注）；希沃一体机（未标注）；即梦动画（未标注）；剪映（未标注）</t>
  </si>
  <si>
    <t>Deepseek（未标注）；豆包（未标注）；即梦（未标注）；kimi（未标注）；TraeCN（未标注）</t>
  </si>
  <si>
    <t>AI数字孪生校园平台（未点名企业）</t>
  </si>
  <si>
    <t>豆包模型（未点名企业）；希沃智能体（未点名企业）</t>
  </si>
  <si>
    <t>即梦（未点名企业）；豆包（未点名企业）；剪映（未点名企业）</t>
  </si>
  <si>
    <t>湘教地理云数智教材服务平台（中南出版传媒集团股份有限公司湖南教育出版社分公司）</t>
  </si>
  <si>
    <t>AI听说课堂平台（未点名企业）；文心一格（未点名企业）；ChatGPT（未点名企业）</t>
  </si>
  <si>
    <t>“AI语伴”计划：人工智能技术赋能小学英语read and write教学实践与应用</t>
  </si>
  <si>
    <t>湖州市织里镇轧村小学</t>
  </si>
  <si>
    <t>AI English100（未标注企业）</t>
  </si>
  <si>
    <t>豆包AI智能体（未标注企业）</t>
  </si>
  <si>
    <t>DeepSeek（未标注）；万彩动画大师（未标注）；GeoGebra（未标注）；WPS（未标注）；学科网（未标注）</t>
  </si>
  <si>
    <t>音创未来AI+STEAM融合美育平台（未点名企业）</t>
  </si>
  <si>
    <t>人工智能+基础教育典型应用场景案例</t>
  </si>
  <si>
    <t>吉林</t>
  </si>
  <si>
    <t>Excel（未标注）; Photoshop（未标注）</t>
  </si>
  <si>
    <t>济南市教育资源公共服务平台（未点名企业）</t>
  </si>
  <si>
    <t>AI生成式创作工具（未点名企业）；VR画展平台（未点名企业）</t>
  </si>
  <si>
    <t>UMU平台（未点名企业）；九章大模型（未点名企业）；腾讯混元大模型（未点名企业）；办公小浣熊（未点名企业）；元居虚拟空间（未点名企业）</t>
  </si>
  <si>
    <t>智能论证助手（未点名企业）；AI生成的素养雷达图（未点名企业）</t>
  </si>
  <si>
    <t>山海经探索向导（未点名企业）；AIGC技术平台（未点名企业）</t>
  </si>
  <si>
    <t>大象世界VR软件（未标注企业）</t>
  </si>
  <si>
    <t>AI动画赋能情境教学：助力小学生突破面积公式理解难点——以《长方形、正方形的面积》为例</t>
  </si>
  <si>
    <t>DeepSeek（未标注）；即梦数字人系统（未标注）</t>
  </si>
  <si>
    <t>国产AI大模型（豆包、DeepSeek）</t>
  </si>
  <si>
    <t>希沃拼摆技术（未点名企业）；AI数字人技术（未点名企业）；Nibiru Creator（未点名企业）；豆包AI（未点名企业）</t>
  </si>
  <si>
    <t>DeepSeek（未标注）；Character.AI（未标注）；AI 教师教学助手平台（未标注）；GPTZero（未标注）；腾讯元宝（未标注）；百度AI绘图工具（未标注）；即梦AI（未标注）；GTP-4o（未标注）；可灵AI（未标注）；智谱清言（未标注）</t>
  </si>
  <si>
    <t>有思智能录播3.0系统（未点名企业）；deepseek（未点名企业）；豆包（未点名企业）；Our Teacher（未点名企业）</t>
  </si>
  <si>
    <t>AI图像识别工具（未点名企业）；AIGC生成工具（未点名企业）；DeepSeek（未点名企业）；豆包AI（未点名企业）</t>
  </si>
  <si>
    <t>生成式AI交互式HTML电子表格（未点名企业）</t>
  </si>
  <si>
    <t>多合一AI体测机（未点名企业）；智能运动手环（未点名企业）；智慧体育助手小程序（未点名企业）</t>
  </si>
  <si>
    <t>AI智能课堂诊断系统（未点名企业）</t>
  </si>
  <si>
    <t>甲骨文AI协同平台（未点名企业）</t>
  </si>
  <si>
    <t>智能体（基于科大讯飞平台，未点名企业）</t>
  </si>
  <si>
    <t>AI大模型（未点名企业）</t>
  </si>
  <si>
    <t>“生活素材库”AI智能体助力小学生解决写作“无米之炊”的教学实践探索</t>
  </si>
  <si>
    <t>生活素材库AI智能体（未标注企业）</t>
  </si>
  <si>
    <t>文心一言（未标注企业）；剪映 AI 生成功能（未标注企业）</t>
  </si>
  <si>
    <t>甘肃省定西市岷县岷阳镇</t>
  </si>
  <si>
    <t>匠邦AI助手（未标注企业）</t>
  </si>
  <si>
    <t>DeepSeek（未标注）；豆包（未标注）；kittenblock（未标注）</t>
  </si>
  <si>
    <t>AI数字人（未点名企业）；智能设计平台（Canva，未点名企业）</t>
  </si>
  <si>
    <t>PyCharm（未标名企业）；TensorFlow（未标名企业）；后羿采集器（未标名企业）</t>
  </si>
  <si>
    <t>天喻教育平台（未标注）; 豆包大模型（未标注）</t>
  </si>
  <si>
    <t>DeepSeek（未标注）; 豆包（未标注）; 希沃白板（未标注）</t>
  </si>
  <si>
    <t>“人工智能+跨学科实践”赋能小学数学综合实践活动</t>
  </si>
  <si>
    <t>河北秦皇岛经济技术开发区</t>
  </si>
  <si>
    <t>问卷星（未标注）；HiTeach5（未标注）；豆包AI（未标注）</t>
  </si>
  <si>
    <t>原子结构模型建构平台（未点名企业）</t>
  </si>
  <si>
    <t>豆包AI（未标注企业）</t>
  </si>
  <si>
    <t>清华附中嘉兴实验高级中学</t>
  </si>
  <si>
    <t>AI编程助手（未标注）；交互动画资源库（未标注）</t>
  </si>
  <si>
    <t>DeepSeek（未点名企业）；文心一言（未点名企业）；讯飞星火（未点名企业）；畅言智慧课堂（未点名企业）；智学网（未点名企业）；NOBOOK虚拟实验室（未点名企业）</t>
  </si>
  <si>
    <t>智谱清言（未标注企业）</t>
  </si>
  <si>
    <t>首都师范大学附属顺义实验小学</t>
  </si>
  <si>
    <t>情境构建平台（未点名企业）</t>
  </si>
  <si>
    <t>KZB-C1500控制板（未点名企业）；天问Block语音编程（未点名企业）</t>
  </si>
  <si>
    <t>综合素质教育评价平台（未标注企业）；DeepSeek（未标注企业）；希沃易课堂（未标注企业）</t>
  </si>
  <si>
    <t>几何画板（未点名企业）；AI聊天机器人（未点名企业）；Python编程工具（未点名企业）</t>
  </si>
  <si>
    <t>AI对话工具（未点名企业）；DeepSeek（未点名企业）</t>
  </si>
  <si>
    <t>AI旋律识别系统（未点名企业）；VR乐器模拟系统（未点名企业）；AR节奏互动平台（未点名企业）</t>
  </si>
  <si>
    <t>虚拟现实技术（未点名企业）；AI 图像生成工具（未点名企业）</t>
  </si>
  <si>
    <t>生成式人工智能（未点名企业）</t>
  </si>
  <si>
    <t>融合·挖掘·互动：AI时代小学数学智慧教学模式的探索与实践——从 “技术辅助” 到 “智慧共生” 的教学重塑</t>
  </si>
  <si>
    <t>智慧课堂采集系统（未点名企业）；AI学习助手（未点名企业）</t>
  </si>
  <si>
    <t>文心一言（未标注企业）；AI家校共育平台（未标注企业）</t>
  </si>
  <si>
    <t>腾讯元宝（未标注企业）</t>
  </si>
  <si>
    <t>Deepseek（未标注）</t>
  </si>
  <si>
    <t>希沃课堂智能反馈系统（未点名企业）；Deepseek（未点名企业）；文心一言（未点名企业）；通义千问（未点名企业）；豆包（未点名企业）</t>
  </si>
  <si>
    <t>DeepSeek成绩分析系统（未点名企业）；豆包AI助手（未点名企业）；国家中小学智慧教育平台（未点名企业）；希沃白板（未点名企业）；星火智能批阅机（未点名企业）；夸克AI相机（未点名企业）</t>
  </si>
  <si>
    <t>豆包（未标注）; 即梦AI（未标注）; 搜狗AI语音输入（未标注）; WPS（未标注）</t>
  </si>
  <si>
    <t>智慧教育平台（未点名企业）；AI课堂评价系统（未点名企业）；豆包、Kimi（未点名企业）</t>
  </si>
  <si>
    <t>AI汉字王国（未点名企业）</t>
  </si>
  <si>
    <t>浸润有声美育智能体（未标注）</t>
  </si>
  <si>
    <t>教学设计智能体（未点名企业）；课堂实践分析智能体（未点名企业）；教学达成度评估智能体（未点名企业）</t>
  </si>
  <si>
    <t>AI图像识别APP（未点名企业）</t>
  </si>
  <si>
    <t>智能学习助手（未点名企业）</t>
  </si>
  <si>
    <t>AI艺术生成工具（如豆包、即梦，未点名企业）</t>
  </si>
  <si>
    <t>智谱清言平台（未点名企业）；剪映AI（未点名企业）；DeepSeek（未点名企业）；智能批阅平台（未点名企业）；我的成长帆（未点名企业）</t>
  </si>
  <si>
    <t>DeepSeek（未点名企业）；Napkin（未点名企业）</t>
  </si>
  <si>
    <t>DeepSeekR1（未标注企业）</t>
  </si>
  <si>
    <t>智能编程助手（未点名企业）</t>
  </si>
  <si>
    <t>扫描全能王（未标注）；豆包AI（未标注）；建筑学长AI（未标注）</t>
  </si>
  <si>
    <t>即梦AI生成模型（未标注企业）；腾讯混元3D（未标注企业）；Thinkercad（未标注企业）</t>
  </si>
  <si>
    <t>课堂语言实录文本分析智能体（未点名企业）</t>
  </si>
  <si>
    <t>交通灯时序图演示系统（未点名企业）</t>
  </si>
  <si>
    <t>AI+智慧校园基座（未点名企业）；智能作业平台（未点名企业）；AI学伴机（未点名企业）</t>
  </si>
  <si>
    <t>创意艺术创作平台（未点名企业）</t>
  </si>
  <si>
    <t>AI图生视频（未点名企业）；角色化“孟德尔”智能体（未点名企业）；网页交互学件（未点名企业）</t>
  </si>
  <si>
    <t>美味果茶诊断师（未点名企业）</t>
  </si>
  <si>
    <t>交互式网页（基于DeepSeek、豆包，未点名企业）</t>
  </si>
  <si>
    <t>洵阳智联空间（未点名企业）；专属智能体（未点名企业）</t>
  </si>
  <si>
    <t>HJAgent平台（未标注企业）</t>
  </si>
  <si>
    <t>五星教学设计智能体（未点名企业）</t>
  </si>
  <si>
    <t>deepseek（未点名企业）</t>
  </si>
  <si>
    <t>教师自研AI课堂教学平台（未标注）；课后分析系统（未标注）</t>
  </si>
  <si>
    <t>悦读龙智能体（未标注）</t>
  </si>
  <si>
    <t>即梦AI（未标注）；DeepSeek（未标注）；豆包AI（未标注）</t>
  </si>
  <si>
    <t>智写引擎（成都七中，案例490）</t>
  </si>
  <si>
    <t>三角函数图像变换的动态探究——基于AI动态绘图工具的教学设计</t>
  </si>
  <si>
    <t>AI动态绘图工具（未点名企业）</t>
  </si>
  <si>
    <t>智能教育平台（未点名企业）</t>
  </si>
  <si>
    <t>AI写作助手（未点名企业）</t>
  </si>
  <si>
    <t>石室中学</t>
  </si>
  <si>
    <t>悟空图像（亦心科技公司，案例495）</t>
  </si>
  <si>
    <t>睿教研（未标注企业）</t>
  </si>
  <si>
    <t>汉字书写智能辅导系统（未点名企业）</t>
  </si>
  <si>
    <t>智能研修平台（未点名企业）</t>
  </si>
  <si>
    <t>生成式人工智能写作助手（未点名企业）</t>
  </si>
  <si>
    <t>D-LabAI（未标注企业）</t>
  </si>
  <si>
    <t>AI数据分析与预测工具（未点名企业）；编程模拟与可视化工具（未点名企业）</t>
  </si>
  <si>
    <t>Deepseek（未标注）；问卷星（未标注）；AI英语听说平台（未标注）；豆包AI（未标注）；希沃白板（未标注）</t>
  </si>
  <si>
    <t>文心一言（未标注）；豆包助手（未标注）</t>
  </si>
  <si>
    <t>AI教研员平台（未点名企业）</t>
  </si>
  <si>
    <t>AI 动画教学模块（未点名企业）</t>
  </si>
  <si>
    <t>“易加AI课堂评价”赋能基础教育智能化转型</t>
  </si>
  <si>
    <t>AI课堂评价系统（易加教育，案例507）</t>
  </si>
  <si>
    <t>AI赋能自主学习系统（未点名企业）；AI学情分析系统（未点名企业）</t>
  </si>
  <si>
    <t>广安市前锋区虎城镇</t>
  </si>
  <si>
    <t>AI数字人模型（未点名企业）；VR博物馆资源（未点名企业）；PBL任务设计工具（未点名企业）</t>
  </si>
  <si>
    <t>Classin（未标注企业）；豆包AI（未标注企业）；知了云展（未标注企业）</t>
  </si>
  <si>
    <t>智学网（未标注）；新教育（未标注）</t>
  </si>
  <si>
    <t>AI虚拟助手（未点名企业）</t>
  </si>
  <si>
    <t>DeepSeek（未标注）；豆包AI（未标注）；即梦AI（未标注）</t>
  </si>
  <si>
    <t>DeepSeek（未标注）; 豆包（未标注）</t>
  </si>
  <si>
    <t>分子运动动画（豆包开发，未点名企业）；交互式探究工具（豆包开发，未点名企业）</t>
  </si>
  <si>
    <t>AI互动问答工具（未点名企业）；GeoGebra（未点名企业）</t>
  </si>
  <si>
    <t>AI创作辅助系统（未点名企业）</t>
  </si>
  <si>
    <t>希沃白板（未点名企业）；DeepSeek（未点名企业）</t>
  </si>
  <si>
    <t>AI智慧笔（未点名企业）</t>
  </si>
  <si>
    <t>豆包智能体（未点名企业）；希沃白板教学系统（未点名企业）</t>
  </si>
  <si>
    <t>科大讯飞智慧教育平台（未标注）；奇思妙问 AI（未标注）；豆包 AI（未标注）；星火助手 AI（未标注）</t>
  </si>
  <si>
    <t>豆包AI智能体（未点名企业）；AI数字博物馆小程序（未点名企业）</t>
  </si>
  <si>
    <t>希沃实物展台（未点名企业）；Travelboast（未点名企业）；剪映（未点名企业）</t>
  </si>
  <si>
    <t>文心一言（未标注企业）；讯飞听见（未标注企业）；DeepSeek（未标注企业）；金山文档（未标注企业）</t>
  </si>
  <si>
    <t>AI体质测试系统（未点名企业）；学生端APP（未点名企业）；教师/家长管理后台（未点名企业）</t>
  </si>
  <si>
    <t>AR终端（未点名企业）；AI绘画辅助工具（未点名企业）</t>
  </si>
  <si>
    <t>希沃智慧教育云平台（未标注）；DeepSeek（未标注）；即梦（未标注）；豆包（未标注）；Kimi（未标注）</t>
  </si>
  <si>
    <t>古韵新声・AI 融创—— 基于 AI 的古诗词合唱艺术育人实践</t>
  </si>
  <si>
    <t>AI 合唱艺术平台（未点名企业）</t>
  </si>
  <si>
    <t>同心县教师智能研修平台（未点名企业）</t>
  </si>
  <si>
    <t>豆包（未标注）；DeepSeek（未标注）；Canva可画（未标注）；即梦（未标注）；Meshy（未标注）</t>
  </si>
  <si>
    <t>浙江省衢州市开化县</t>
  </si>
  <si>
    <t>AI思维导图生成工具（未点名企业）；AI教学目标拆解工具（未点名企业）；AI史料筛选器（未点名企业）；AI语音测评工具（未点名企业）</t>
  </si>
  <si>
    <t>AI学习助手（未点名企业）</t>
  </si>
  <si>
    <t>含有小括号的两步运算——案例设计</t>
  </si>
  <si>
    <t>生成式AI电子表格（DeepSeek，未点名企业）</t>
  </si>
  <si>
    <t>AI赋能初中美术教学案例——以“博物馆 的艺术名片，海报招贴设计”教学为例</t>
  </si>
  <si>
    <t>即梦AI（未点名企业）；豆包（未点名企业）</t>
  </si>
  <si>
    <t>ClassIn（未点名企业）；希沃白板（未点名企业）；清华紫光系统（未点名企业）</t>
  </si>
  <si>
    <t>豆包（未点名企业）；Kimi（未点名企业）；DeepSeek（未点名企业）</t>
  </si>
  <si>
    <t>法治微课（未点名企业）；情境教学视频（未点名企业）</t>
  </si>
  <si>
    <t>人教智慧教学平台（未点名企业）</t>
  </si>
  <si>
    <t>国家中小学智慧教育平台（未标注）；豆包（未标注）；文心一言（未标注）</t>
  </si>
  <si>
    <t>AR技术（未点名企业）；生成式AI工具（未点名企业）；智慧学伴（未点名企业）</t>
  </si>
  <si>
    <t>AI运动吧赋能小学体育精准教学</t>
  </si>
  <si>
    <t>AI运动吧（未点名企业）</t>
  </si>
  <si>
    <t>AI图像识别与生成系统（未点名企业）</t>
  </si>
  <si>
    <t>AI绘画平板（讯飞AI绘画）；智能音箱（小爱同学）；儿童智能手表（小天才）</t>
  </si>
  <si>
    <t>即梦AI（未标注企业）；万彩VR（未标注企业）；豆包APP（未标注企业）；讯飞星火（未标注企业）</t>
  </si>
  <si>
    <t>AIGC情境化内容生成工具（未点名企业）；AIGC交互式写作辅助平台（未点名企业）</t>
  </si>
  <si>
    <t>AR测量工具（未点名企业）；AI学情平台（未点名企业）</t>
  </si>
  <si>
    <t>豆包（未标注）; 希沃白板（未标注）; 蜜蜂家校智能作业系统（未标注）; 剪映（未标注）</t>
  </si>
  <si>
    <t>超星学习通（未标注）</t>
  </si>
  <si>
    <t>宜宾市屏山县</t>
  </si>
  <si>
    <t>希沃白板（未标注）；班级管理大师（未标注）</t>
  </si>
  <si>
    <t>AI教师智能体（未点名企业）；综合性AI新型教学空间（未点名企业）</t>
  </si>
  <si>
    <t>即梦AI（未点名企业）；剪映（未点名企业）；Adobe Audition（未点名企业）；Nibiru交互先锋（未点名企业）；豆包智能问答（未点名企业）；希沃白板（未点名企业）</t>
  </si>
  <si>
    <t>敖丙数字人（未点名企业）；语文朗读宝 AI（未点名企业）</t>
  </si>
  <si>
    <t>国家中小学智慧教育平台（未标注企业）；科大讯飞AI听说课堂（科大讯飞有限公司）；VR虚拟现实设备（未标注企业）</t>
  </si>
  <si>
    <t>考古探秘教具套装（未点名企业）；AI绘画提示词库（未点名企业）；青铜文化AIGC教学系统（未点名企业）</t>
  </si>
  <si>
    <t>AI动画生成工具（未点名企业）；大语言模型豆包（未点名企业）；AI数字人技术（未点名企业）</t>
  </si>
  <si>
    <t>智慧实验室系统（未点名企业）</t>
  </si>
  <si>
    <t>AI虚拟实验室（未点名企业）；3D建模工具（未点名企业）；数据可视化工具（未点名企业）；交互式模拟器（未点名企业）</t>
  </si>
  <si>
    <t>AI虚拟微观实验室（未点名企业）；AI智能建模平台（未点名企业）；AI生态系统模拟系统（未点名企业）</t>
  </si>
  <si>
    <t>洋葱学园学习平台（未点名企业）</t>
  </si>
  <si>
    <t>deepseek（未标注）；豆包智能体（未标注）</t>
  </si>
  <si>
    <t>智学网（未标注）; 希沃白板（未标注）; AI批改系统（未标注）; 班级优化大师（未标注）</t>
  </si>
  <si>
    <t>智能研修平台（未点名企业）；豆包（未点名企业）</t>
  </si>
  <si>
    <t>即梦AI（未标注）；豆包（未标注）；魔珐有言（未标注）；元居（未标注）</t>
  </si>
  <si>
    <t>豆包（未标注）；即梦AI（未标注）；国家中小学智慧教育平台（未标注）</t>
  </si>
  <si>
    <t>豆包AI工具（未标注）；元宝（未标注）；即梦（未标注）</t>
  </si>
  <si>
    <t>课例《乌鸦喝水》获奖公示文件</t>
  </si>
  <si>
    <t>希沃蒙层（未点名企业）；库乐队（未点名企业）；班级优化大师（未点名企业）</t>
  </si>
  <si>
    <t>即梦AI（未标注）; 动态AI小助手（未标注）; 豆包AI（未标注）</t>
  </si>
  <si>
    <t>AI智能备课系统（未点名企业）；AI智慧课堂系统（未点名企业）；AI作业系统（未点名企业）</t>
  </si>
  <si>
    <t>Deepseek（未标注）；豆包（未标注）；Scratch（未标注）</t>
  </si>
  <si>
    <t>AI工具（即梦、豆包，未点名企业）</t>
  </si>
  <si>
    <t>这盛世，如你所愿——传承伟大抗战精神 勇担新时代强国使命</t>
  </si>
  <si>
    <t>丰台</t>
  </si>
  <si>
    <t>豆包 AI（未点名企业）；思政课 AI 助教（未点名企业）</t>
  </si>
  <si>
    <t>即梦（未标注）；剪映（未标注）；UMU平台（未标注）；豆包（未标注）；deepseek（未标注）</t>
  </si>
  <si>
    <t>即梦AI工具包（未点名企业）；WPS演示软件（未点名企业）；屏幕录制工具（未点名企业）；机房管理软件平台（未点名企业）</t>
  </si>
  <si>
    <t>VR沉浸式心理活动室（未点名企业）；AI智慧体育系统（未点名企业）；智能心理测评与咨询服务系统（未点名企业）</t>
  </si>
  <si>
    <t>文心一言（未标注）；豆包（未标注）；KIMI（未标注）；Deepseek（未标注）</t>
  </si>
  <si>
    <t>AI侦探社长（未点名企业）；AI数据分析师—源仔（未点名企业）</t>
  </si>
  <si>
    <t>线上巴蜀数字教育平台（未标注企业）；授课助手（未标注企业）；移动助手（未标注企业）</t>
  </si>
  <si>
    <t>数字教育资源和人工智能工具融合应用 赋能共同体课堂教学变革</t>
  </si>
  <si>
    <t>线上巴蜀数字教育平台（未标注企业）; 授课助手（未标注企业）; 移动助手（未标注企业）</t>
  </si>
  <si>
    <t>央馆领航社素质课（未点名企业）</t>
  </si>
  <si>
    <t>腾讯元宝（未标注）; 豆包（未标注）; 即梦AI（未标注）; 百度AI图片助手（未标注）</t>
  </si>
  <si>
    <t>希沃AI课堂观察系统（未点名企业）</t>
  </si>
  <si>
    <t>寻找最短路径算法演示HTML系统（未点名企业）；无人机（未点名企业）；豆包评价系统（未点名企业）</t>
  </si>
  <si>
    <t>MFER-VLM（未标注）; Qwen3（未标注）</t>
  </si>
  <si>
    <t>豆包智能体（未点名企业）</t>
  </si>
  <si>
    <t>豆包（未标注）；纳米AI（未标注）；DeepSeek（未标注）；即梦AI（未标注）；醒图（未标注）</t>
  </si>
  <si>
    <t>人工智能赋能小学科创教育项目式学习的应用研究——以可单手插拔的防触电插头为例</t>
  </si>
  <si>
    <t>一体化AI平台（未点名企业）</t>
  </si>
  <si>
    <t>腾讯智服 AI 实验平台（未标注）；AI 数据处理插件（未标注）</t>
  </si>
  <si>
    <t>DeepSeek大模型（未标注企业）</t>
  </si>
  <si>
    <t>豆包AI绘画（未点名企业）；Canva AI简化版（未点名企业）；校园VR场景简化器（未点名企业）；文心一格（未点名企业）；Stable Diffusion教育版（未点名企业）；智慧中小学平台AI素材库（未点名企业）</t>
  </si>
  <si>
    <t>即梦AI（未标注企业）</t>
  </si>
  <si>
    <t>智慧教育平台（未点名企业）；DeeSeek（未点名企业）；豆包（未点名企业）；GeoGebra（未点名企业）；Jyeoo（未点名企业）</t>
  </si>
  <si>
    <t>AI高效教学互动系统（未点名企业）；人工智能教学平台（未点名企业）</t>
  </si>
  <si>
    <t>钉钉（未标注）</t>
  </si>
  <si>
    <t>E听说平台（未标注）; 文心一格（未标注）; ChatGPT（未标注）</t>
  </si>
  <si>
    <t>ClassIn（未标注）；希悦（未标注）</t>
  </si>
  <si>
    <t>平谷教育在线智慧作业系统（未点名企业）</t>
  </si>
  <si>
    <t>豆包（未点名企业）；剪映（未点名企业）</t>
  </si>
  <si>
    <t>豆包智能体（未标注企业）</t>
  </si>
  <si>
    <t>育小苗智能体（未标注企业）；大鱼云展（未标注企业）；DeepSeek（未标注企业）；即梦AI（未标注企业）；豆包（未标注企业）；Kimi智能助手（未标注企业）</t>
  </si>
  <si>
    <t>重庆市江津中学校</t>
  </si>
  <si>
    <t>豆包（未标注）；Deepseek（未标注）；国家中小学智慧教育平台（未标注）；NOBOOK虚拟实验室（未标注）</t>
  </si>
  <si>
    <t>Garageband（未标注）；吉他（未标注）</t>
  </si>
  <si>
    <t>库乐队（未标注企业）；智能吉他（未标注企业）；智能鼓（未标注企业）</t>
  </si>
  <si>
    <t>AI 智课系统（北京智舟科技有限公司，案例636）</t>
  </si>
  <si>
    <t>AI动画数字人（未点名企业）</t>
  </si>
  <si>
    <t>新疆昌吉市</t>
  </si>
  <si>
    <t>Deepseek.AI（未标注企业）</t>
  </si>
  <si>
    <t>反馈器（未点名企业）；手写板（未点名企业）；DeepSeek-R1教育大模型（未点名企业）；智学网平台（未点名企业）</t>
  </si>
  <si>
    <t>Canva（未标注企业）；剪映软件Beta版（未标注企业）</t>
  </si>
  <si>
    <t>智慧书法教室（未点名企业）；AI美育课程（未点名企业）</t>
  </si>
  <si>
    <t>高邮市界首镇</t>
  </si>
  <si>
    <t>代码纠错助手（国家智慧教育平台）；代码解答助手（国家智慧教育平台）；通用大模型（豆包、智谱清言，未点名企业）</t>
  </si>
  <si>
    <t>Seko 动画平台（未点名企业）；文心一言（未点名企业）；豆包（未点名企业）；Stopmotion（未点名企业）；剪映（未点名企业）</t>
  </si>
  <si>
    <t>Deepseek（未标注）;豆包（未标注）;文心一言（未标注）</t>
  </si>
  <si>
    <t>卫星地图（未点名企业）；洪涝模拟工具（未点名企业）；豆包（未点名企业）</t>
  </si>
  <si>
    <t>腾讯元宝（未标注）；大鱼云展（未标注）；继红数字校园系统（未标注）</t>
  </si>
  <si>
    <t>AI+AR驱动动物外形多维度观察：构建趣味化课堂教学新范式</t>
  </si>
  <si>
    <t>Arvid软件（未标注企业）</t>
  </si>
  <si>
    <t>希沃易课堂（未标注）；睿知云（未标注）；几何画板（未标注）；智慧纸笔（未标注）；豆包APP（未标注）</t>
  </si>
  <si>
    <t>AI 虚拟造船与航行探究系统（未点名企业）</t>
  </si>
  <si>
    <t>Deepseek（未点名企业）；豆包（未点名企业）</t>
  </si>
  <si>
    <t>文心大模型（未标注）；即梦AI（未标注）；SunoAI（未标注）</t>
  </si>
  <si>
    <t>交互式白板（未点名企业）</t>
  </si>
  <si>
    <t>DeepSeek（未点名企业）；即梦（未点名企业）；豆包（未点名企业）；希沃白板（未点名企业）；小鹿云展（未点名企业）；剪映（未点名企业）</t>
  </si>
  <si>
    <t>CraftAI人工智能程序（未标注）; AI绘画（未标注）; PPT（未标注）; 希沃白板（未标注）; 美丽科学APP（未标注）; 问卷星（未标注）; 视频（未标注）; 微课（未标注）; 图片（未标注）</t>
  </si>
  <si>
    <t>语音评测引擎（未标注）；自然语言处理模型（未标注）；数据分析与可视化组件（未标注）</t>
  </si>
  <si>
    <t>AI视频生成工具（未点名企业）；AI口语对话工具（豆包，未点名企业）；希沃白板（未点名企业）；腾讯微云（未点名企业）</t>
  </si>
  <si>
    <t>生态瓶环境监测模拟平台（未点名企业）</t>
  </si>
  <si>
    <t>AI视觉分析系统（未点名企业）；智能运动监测设备（未点名企业）</t>
  </si>
  <si>
    <t>DeepSeek（未标注）；PhET平台（未标注）；NOBOOK虚拟实验室（未标注）；phyphox（未标注）</t>
  </si>
  <si>
    <t>创客实验室（未点名企业）</t>
  </si>
  <si>
    <t>DeepSeek（未标注）; 夸克（未标注）; 即梦AI（未标注）; 豆包（未标注）</t>
  </si>
  <si>
    <t>激发AI智能体的学伴属性——以小学英语课后口语训练为例</t>
  </si>
  <si>
    <t>豆包（创设AI智能体，未标注企业）</t>
  </si>
  <si>
    <t>豆包（未标注）；即梦（未标注）；小云雀AI（未标注）；剪映（未标注）</t>
  </si>
  <si>
    <t>分照片应用（未点名企业）；为分数墙涂色网页小程序（未点名企业）；喝果汁学习网页（未点名企业）</t>
  </si>
  <si>
    <t>LiblibAI（未标注）</t>
  </si>
  <si>
    <t>豆包（未点名企业）；即梦软件（未点名企业）；DeepSeek（未点名企业）</t>
  </si>
  <si>
    <t>智能虚拟实验平台（未点名企业）</t>
  </si>
  <si>
    <t>智谱绘图藏意境，醒图配字展诗心——人工智能与语文诗歌深度融合应用</t>
  </si>
  <si>
    <t>智谱清言（未标注）；Wink（未标注）；醒图（未标注）；全能扫描王（未标注）</t>
  </si>
  <si>
    <t>灸堂飘香 以“艾”传爱</t>
  </si>
  <si>
    <t>豆包（未点名企业）；抖音直播平台（未点名企业）</t>
  </si>
  <si>
    <t>智能捡拾器（未点名企业）</t>
  </si>
  <si>
    <t>国家智慧教育平台（未标注）; Deepseek（未标注）; 豆包（未标注）; 即梦（未标注）; 飞书（未标注）</t>
  </si>
  <si>
    <t>VR设备（未点名企业）；AI红军智能体（未点名企业）</t>
  </si>
  <si>
    <t>云思智学智能教育平台（未点名企业）</t>
  </si>
  <si>
    <t>phyphox物理实验手机软件（未标注企业）</t>
  </si>
  <si>
    <t>智慧赋能 五育共生 —继红小学动态增值评价体系的构建与实践案例</t>
  </si>
  <si>
    <t>OA综合平台（未标注）；智慧体育设备（未标注）；AI课堂循证系统（未标注）</t>
  </si>
  <si>
    <t>AI朗读助教（未点名企业）；AI阅读伙伴（未点名企业）；AI写作辅导员（未点名企业）</t>
  </si>
  <si>
    <t>希沃白板（未标注企业）</t>
  </si>
  <si>
    <t>AI 课堂教学评价系统（麦盟科技，案例688）</t>
  </si>
  <si>
    <t>阅神习作评改系统（阅神公司，案例690）</t>
  </si>
  <si>
    <t>剪映（未点名企业）；豆包（未点名企业）；即梦AI（未点名企业）</t>
  </si>
  <si>
    <t>讯飞智作（未标注）；智能辩论平台（未点名企业）</t>
  </si>
  <si>
    <t>《小小科学家》（未标注企业）；《音乐创意小助手》（未标注企业）；《体育智能小助手》（未标注企业）；《古文小辩手》（未标注企业）；《英语导航小助手》（未标注企业）；《古诗AI大师》（未标注企业）</t>
  </si>
  <si>
    <t>AI听说课堂（科大讯飞，未点名企业）</t>
  </si>
  <si>
    <t>豆包AI智能助手（未点名企业）；麦檬课堂分析程序（未点名企业）</t>
  </si>
  <si>
    <t>AI课堂智慧分析平台（麦盟科技有限公司，案例698）</t>
  </si>
  <si>
    <t>知识-素养双图谱生成系统（未点名企业）</t>
  </si>
  <si>
    <t>一起长大APP（未点名企业）</t>
  </si>
  <si>
    <t>小学语文单元习作智能批改</t>
  </si>
  <si>
    <t>智能批改系统（未点名企业）</t>
  </si>
  <si>
    <t>神奇威武的中国龙周边作品开发—美术实践活动</t>
  </si>
  <si>
    <t>故宫博物院线上小程序（未点名企业）；AI生图工具（未点名企业）</t>
  </si>
  <si>
    <t>AI倾听助手（未标注）</t>
  </si>
  <si>
    <t>备课助手（未点名企业）；教学助手（未点名企业）；辅导助手（未点名企业）</t>
  </si>
  <si>
    <t>综合素质评价AI系统（厦门市滨东小学，案例第710号）</t>
  </si>
  <si>
    <t>DeepSeek（未标注）；在线学习工具箱（未标注）；智能体“小莫老师”（未标注）</t>
  </si>
  <si>
    <t>素养银行（未点名企业）</t>
  </si>
  <si>
    <t>波利子AI智慧教研中心系统（未点名企业）</t>
  </si>
  <si>
    <t>人工智能多元场景应用 赋能学校臻善发展</t>
  </si>
  <si>
    <t>AI课堂行为分析系统（未点名企业）；智能运动数据采集技术（未点名企业）；心理机器人“小灵”（未点名企业）</t>
  </si>
  <si>
    <t>AI助力评改，习作提升有方——AI助评习作教学案例分析</t>
  </si>
  <si>
    <t>AI习作评改系统（未点名企业）</t>
  </si>
  <si>
    <t>“会小南·字学堂”助力低年级形近字精准教学与个性化学习</t>
  </si>
  <si>
    <t>Coze低代码平台（未点名企业）</t>
  </si>
  <si>
    <t>会小南山河研学手册（未点名企业）</t>
  </si>
  <si>
    <t>豆包APP（未标注）</t>
  </si>
  <si>
    <t>磁性传感器（未点名企业）；数据采集终端（未点名企业）</t>
  </si>
  <si>
    <t>平板拼图工具（未点名企业）；动态作品资源库（未点名企业）</t>
  </si>
  <si>
    <t>TT运动APP（未标注）</t>
  </si>
  <si>
    <t>HiAgent平台（未点名企业）</t>
  </si>
  <si>
    <t>飞书多维表格（未标注）；阶跃星辰视频理解大模型（未标注）；DeepSeek大模型（未标注）</t>
  </si>
  <si>
    <t>Coze平台（未点名企业）</t>
  </si>
  <si>
    <t>小思成长日记系统（未标注）；小思听客模块（未标注）</t>
  </si>
  <si>
    <t>幼儿健康成长智能监测与干预系统（未点名企业）</t>
  </si>
  <si>
    <t>萧山智慧作业平台（未点名企业）</t>
  </si>
  <si>
    <t>智评学科共同体平台（未点名企业）</t>
  </si>
  <si>
    <t>AI观课室（凡龙有思平台）；作业与测评分析平台（达升，未点名企业）</t>
  </si>
  <si>
    <t>AI动画生成工具（未点名企业）</t>
  </si>
  <si>
    <t>香港</t>
  </si>
  <si>
    <t>AI课堂行为分析系统（飞象星球）；AI作文智能批阅（科大讯飞）；个性化作业系统（深圳智大蓝图科技有限公司）</t>
  </si>
  <si>
    <t>教育数据智能分析平台（未标注企业）</t>
  </si>
  <si>
    <t>科大讯飞AI游戏设备（未标注企业）</t>
  </si>
  <si>
    <t>魔法画板（未点名企业）</t>
  </si>
  <si>
    <t>运动智能监测系统（阿尔法蛋AI学前、完整儿童、一起长大等，未点名企业）</t>
  </si>
  <si>
    <t>AI绘本阅读室（未点名企业）；数思启蒙AI工具（未点名企业）；体能活动AI工具（未点名企业）</t>
  </si>
  <si>
    <t>智能生成工具（深度求索、豆包、TTSmaker（马克配音））</t>
  </si>
  <si>
    <t>PPT交互动画（未点名企业）</t>
  </si>
  <si>
    <t>腾讯元宝（腾讯公司，案例742）</t>
  </si>
  <si>
    <t>NB生物学虚拟实验室（未标注企业）</t>
  </si>
  <si>
    <t>豆包音乐生成工具（未点名企业）</t>
  </si>
  <si>
    <t>豆包（未标注）；DeepSeek（未标注）；Claude（未标注）；ChatGPT（未标注）；DOAJ（未标注）；PubMed Central（未标注）</t>
  </si>
  <si>
    <t>Our Teacher（未点名企业）；即梦和豆包创建的AI虚拟人物“Jenny”（未点名企业）；数智平台（DeepSeek、豆包、薄荷健康app）（未点名企业）</t>
  </si>
  <si>
    <t>人工智能赋能高中物理实验教学的实践探索——以自由落体运动为例</t>
  </si>
  <si>
    <t>目标检测算法（未点名企业）</t>
  </si>
  <si>
    <t>智适应学习系统（未点名企业）</t>
  </si>
  <si>
    <t>Deepseek（未标注）；即梦AI（未标注）；豆包（未标注）</t>
  </si>
  <si>
    <t>即梦（未标注企业）; 剪映（未标注企业）; 豆包（未标注企业）; 讯飞星火（未标注企业）; Deepseek（未标注企业）</t>
  </si>
  <si>
    <t>即梦（未点名企业）；文心一言（未点名企业）；可灵（未点名企业）</t>
  </si>
  <si>
    <t>AI人脸识别考勤系统（未点名企业）；后勤AI巡检APP（未点名企业）；AI分级绘本与数学互动工具（未点名企业）</t>
  </si>
  <si>
    <t>智能音乐辅导系统（未点名企业）</t>
  </si>
  <si>
    <t>希沃智能评课系统（未标注企业）；国家智慧教育平台（未标注企业）；钉钉（未标注企业）</t>
  </si>
  <si>
    <t>IT智创星域（未标注）；好分数（未标注）；匠邦AI（未标注）</t>
  </si>
  <si>
    <t>CNKIAI（未标注企业）；DeepSeek（未标注企业）</t>
  </si>
  <si>
    <t>DeepSeek（未标注）；心之易（未标注）；Chat GPT（未标注）；读书郎（未标注）；班级小管家（未标注）；天工AI（未标注）；即梦AI（未标注）；豆包（未标注）；班级优化大师（未标注）；希沃品课（未标注）</t>
  </si>
  <si>
    <t>《中小学教师AI赋能课堂教学及学科应用能力提升训练营》系列视频（未点名企业）</t>
  </si>
  <si>
    <t>Kimi AI助手（未点名企业）；讯飞星火（未点名企业）；ChatGPT（未点名企业）</t>
  </si>
  <si>
    <t>智能健康检控系统（未点名企业）</t>
  </si>
  <si>
    <t>“学练赛评”一体化视域下的小学篮球智慧课堂实践与成效分析</t>
  </si>
  <si>
    <t>成都市成华小学校</t>
  </si>
  <si>
    <t>天天跳绳APP（未点名企业）；WPS图表（未点名企业）；小马健康（未点名企业）；智能手环（未点名企业）；平板电脑（未点名企业）</t>
  </si>
  <si>
    <t>智能化人脸识别门禁系统（未点名企业）；智慧食堂管理系统（未点名企业）；智能办公OA系统（未点名企业）</t>
  </si>
  <si>
    <t>豆包大模型（未标注企业）；OurTeacher分析平台（未标注企业）</t>
  </si>
  <si>
    <t>智能作业系统（未点名企业）</t>
  </si>
  <si>
    <t>国家中小学智慧教育平台（未标注）；AI智慧分析系统（未标注）</t>
  </si>
  <si>
    <t>数字化地图技术（未点名企业）；智能传感设备（未点名企业）；AI智能学伴（未点名企业）</t>
  </si>
  <si>
    <t>智能问答平台（未点名企业）；AI自适应教育游戏（未点名企业）；AI辅助的线上研讨社区（未点名企业）</t>
  </si>
  <si>
    <t>DeepSeek（未标注企业）；豆包（未标注企业）；小云雀（未标注企业）；匠邦（未标注企业）</t>
  </si>
  <si>
    <t>课堂教学分析系统（未点名企业）；智慧作业平台（未点名企业）</t>
  </si>
  <si>
    <t>智慧体育平台（未点名企业）；AI运动手环（未点名企业）</t>
  </si>
  <si>
    <t>IRS作答反馈器（未点名企业）；作业智能采集终端（未点名企业）；醍魔豆智慧教育系统（未点名企业）</t>
  </si>
  <si>
    <t>希沃课堂智能反馈系统（未标注）；豆包（未标注）；文心一言（未标注）</t>
  </si>
  <si>
    <t>希沃智能录播系统（未点名企业）；希沃智慧黑板（未点名企业）；AI课程与科创实践平台（未点名企业）</t>
  </si>
  <si>
    <t>基础大模型豆包（未点名企业）</t>
  </si>
  <si>
    <t>融心圆智能心理监护系统（未点名企业）</t>
  </si>
  <si>
    <t>豆包大模型（未点名企业）</t>
  </si>
  <si>
    <t>央馆智能研修平台（未点名企业）；希沃易课堂（未点名企业）；国家中小学智慧教育平台（未点名企业）；豆包（未点名企业）；文心一言（未点名企业）</t>
  </si>
  <si>
    <t>智慧校园体育管理平台（未点名企业）</t>
  </si>
  <si>
    <t>从“教室唤醒”到“教育觉醒”——数据循证赋能课堂改革的实践案例</t>
  </si>
  <si>
    <t>AI课堂教学行为分析系统（CSMS，未点名企业）</t>
  </si>
  <si>
    <t>Edu智教系统（未点名企业）</t>
  </si>
  <si>
    <t>希沃白板（希沃科技有限公司，案例796）</t>
  </si>
  <si>
    <t>小鹿爱学（未标注企业）</t>
  </si>
  <si>
    <t>DeepSeek（未标注）</t>
  </si>
  <si>
    <t>AI学伴智能体（未点名企业）</t>
  </si>
  <si>
    <t>动态仿真引擎（未点名企业）；AIGC科学剧场（未点名企业）</t>
  </si>
  <si>
    <t>智慧课堂系统（未点名企业）</t>
  </si>
  <si>
    <t>慧读助手（未标名企业）</t>
  </si>
  <si>
    <t>豆包图像生成工具（未点名企业）；习作评价工具（未点名企业）</t>
  </si>
  <si>
    <t>DeepSeek（未点名企业）；豆包（未点名企业）；Kimi（未点名企业）；钉钉（未点名企业）</t>
  </si>
  <si>
    <t>DeepSeek（未标注）；文小言（未标注）；希沃白板（未标注）</t>
  </si>
  <si>
    <t>运动手环（未标注）</t>
  </si>
  <si>
    <t>星乐读平台（海亮科技，未点名企业）</t>
  </si>
  <si>
    <t>AI视频情境系统（未点名企业）</t>
  </si>
  <si>
    <t>小兰书童（未标注企业）</t>
  </si>
  <si>
    <t>AI作文评改系统（未点名企业）；校本生成式智能体（未点名企业）</t>
  </si>
  <si>
    <t>AI运动魔方（未点名企业）</t>
  </si>
  <si>
    <t>智能教辅服务中台（未点名企业）</t>
  </si>
  <si>
    <t>AI写作教练（未点名企业）</t>
  </si>
  <si>
    <t>华东</t>
  </si>
  <si>
    <t>智能助教平台（未点名企业）</t>
  </si>
  <si>
    <t>AI优写计划--初中英语写作优秀生个性化跃迁实践</t>
  </si>
  <si>
    <t>DeepSeek（未标注）；豆包（未标注）；Kimi（未标注）</t>
  </si>
  <si>
    <t>AI二维码生成APP（未标注）；智能手机（未标注）</t>
  </si>
  <si>
    <t>AI数智资源包（未点名企业）</t>
  </si>
  <si>
    <t>心理咨询智能体（未点名企业）</t>
  </si>
  <si>
    <t>AI 工具导航网站（未点名企业）；悠船（未点名企业）；可灵（未点名企业）；Midjourney（未点名企业）；天工（未点名企业）；Suno（未点名企业）</t>
  </si>
  <si>
    <t>智慧体育仓（未点名企业）；测试平板（未点名企业）；手机小程序（未点名企业）</t>
  </si>
  <si>
    <t>立方根教学助手（未点名企业）；立方根探险（未点名企业）；立方根微课（未点名企业）</t>
  </si>
  <si>
    <t>豆包（未标注）; 即梦（未标注）; 剪映（未标注）; 有言（未标注）; DeepSeek（未标注）</t>
  </si>
  <si>
    <t>Deepseek（未标注）；豆包（未标注）；智谱清言（未标注）；即梦AI（未标注）；KiMi（未标注）</t>
  </si>
  <si>
    <t>铜梁区课堂智能管理系统（未标注）</t>
  </si>
  <si>
    <t>教育评价平台（迈教云平台，未标注）</t>
  </si>
  <si>
    <t>“智批改˙慧作业”─ 凤凰小学智能作业设计与批改系统实践</t>
  </si>
  <si>
    <t>精准教学云平台（未点名企业）；劳果宝盒（未点名企业）</t>
  </si>
  <si>
    <t>DeepSeek-V3（深度求索公司，案例838）</t>
  </si>
  <si>
    <t>虚拟电路实验模拟器（未点名企业）；mlblock图形化编程软件（未点名企业）；AI智能体“逻辑小助手”（未点名企业）</t>
  </si>
  <si>
    <t>操作转换（OT）算法模拟器（未点名企业）；腾讯文档（未点名企业）</t>
  </si>
  <si>
    <t>AI运动手环（未点名企业）；幼儿园体育数据服务平台（未点名企业）</t>
  </si>
  <si>
    <t>希沃数学画板（希沃（广州）教育科技有限公司，案例842）；AI作业系统（未点名企业）</t>
  </si>
  <si>
    <t>豆包 AI 软件（未点名企业）</t>
  </si>
  <si>
    <t>迈教云平台（未标注企业）</t>
  </si>
  <si>
    <t>文心一言（未标注企业）；DeepSeek（未标注企业）；豆包（未标注企业）；听脑（未标注企业）；飞书妙记（未标注企业）；通义听唔（未标注企业）</t>
  </si>
  <si>
    <t>豆包AI（字节跳动公司，案例846）</t>
  </si>
  <si>
    <t>豆包智能批改系统（未点名企业）</t>
  </si>
  <si>
    <t>AI作业分层系统（未点名企业）</t>
  </si>
  <si>
    <t>VR场景生成工具（未点名企业）；AI绘画工具（未点名企业）；可灵AI（未点名企业）</t>
  </si>
  <si>
    <t>生成式AI工具（DeepSeek，未标注企业）</t>
  </si>
  <si>
    <t>AI“大先生”循证教研平台（未标注企业）</t>
  </si>
  <si>
    <t>一起长大APP（未标注）</t>
  </si>
  <si>
    <t>讯飞星火大模型（讯飞科技有限公司，案例853）</t>
  </si>
  <si>
    <t>Deepseek（未标注企业）；九章智能答疑（国家中小学智慧教育平台）</t>
  </si>
  <si>
    <t>豆包（未标注）; 剪映AI配音（未标注）; 希沃手机投屏（未标注）; 国家中小学智慧教育平台（未标注）</t>
  </si>
  <si>
    <t>国家中小学智慧教育平台（未标注）; 文心一言（未标注）; ChatGPT（未标注）; Sono（未标注）</t>
  </si>
  <si>
    <t>AI智能体小明（未点名企业）</t>
  </si>
  <si>
    <t>智能教育技术（未点名企业）</t>
  </si>
  <si>
    <t>科大讯飞英语听说智能教学系统（科大讯飞股份有限公司，案例864）；AI听说课堂（未点名企业）</t>
  </si>
  <si>
    <t>定制VR智能锁（未标注）；定制agent实训平台（未标注）</t>
  </si>
  <si>
    <t>“魔法图片工坊”——豆包生图教学</t>
  </si>
  <si>
    <t>豆包AI软件（未标注企业）</t>
  </si>
  <si>
    <t>生成式AI（未标注）; 文献翻译工具（未标注）; 知识库（未标注）</t>
  </si>
  <si>
    <t>凡龙有思 AI 智能课堂分析系统（未点名企业）</t>
  </si>
  <si>
    <t>基于DeepSeek自然语言处理构建语文深度阅读模型的探索——以《西游记》整本书阅读为例</t>
  </si>
  <si>
    <t>AI红色美育资源库（未点名企业）；豆包（未点名企业）；DeepSeek（未点名企业）；即梦（未点名企业）</t>
  </si>
  <si>
    <t>央馆领航社素质课平台（未点名企业）</t>
  </si>
  <si>
    <t>AI智能评价系统（未点名企业）</t>
  </si>
  <si>
    <t>希沃互动游戏课件（未点名企业）；即梦AI体验设备（未点名企业）</t>
  </si>
  <si>
    <t>重庆市璧山</t>
  </si>
  <si>
    <t>开门答题系统（未点名企业）</t>
  </si>
  <si>
    <t>科大讯飞星火认知大模型（未标注）；幼儿园智慧教学系统（未标注）</t>
  </si>
  <si>
    <t>豆包（未标注企业）；即梦AI（未标注企业）；剪映（未标注企业）；Paper（未标注企业）</t>
  </si>
  <si>
    <t>数智赋能，立德树人——基于钉钉平台的中职智能德育与综合素质评价体系创新实践</t>
  </si>
  <si>
    <t>钉钉平台（钉钉科技有限公司，案例878）</t>
  </si>
  <si>
    <t>央馆虚拟实验平台（未点名企业）</t>
  </si>
  <si>
    <t>AI智能系统（未点名企业）</t>
  </si>
  <si>
    <t>动态家庭成员AI助教（未点名企业）</t>
  </si>
  <si>
    <t>智能写作辅助系统（未点名企业）；AI评阅工具（未点名企业）</t>
  </si>
  <si>
    <t>AI学习助手（未点名企业）; AR教学工具（未点名企业）</t>
  </si>
  <si>
    <t>班级优化大师（未点名企业）；小猿口算（未点名企业）；希沃白板（未点名企业）；Runway（未点名企业）；腾讯英语君（未点名企业）；DeepSeek（未点名企业）；豆包（未点名企业）</t>
  </si>
  <si>
    <t>文心一言（未标注）；AI World平台（未标注）</t>
  </si>
  <si>
    <t>爱阅AI智慧阅读平台（未点名企业）</t>
  </si>
  <si>
    <t>扣子AI智能体（未点名企业）</t>
  </si>
  <si>
    <t>AI书法教学平台（未点名企业）</t>
  </si>
  <si>
    <t>豆包AI大模型（未点名企业）</t>
  </si>
  <si>
    <t>DeepSeek（未标注）；海螺AI（未标注）；豆包（未标注）</t>
  </si>
  <si>
    <t>文心一言（未标注企业）；通义千问（未标注企业）；国家中小学智慧教育平台（未标注企业）</t>
  </si>
  <si>
    <t>希沃AI化学模拟实验室平台（未点名企业）</t>
  </si>
  <si>
    <t>AI历史情境生成系统（未点名企业）</t>
  </si>
  <si>
    <t>即梦AI（未点名企业）；剪映（未点名企业）；豆包（未点名企业）；DeepSeek（未点名企业）</t>
  </si>
  <si>
    <t>豆包（未点名企业）；Deepseek（未点名企业）</t>
  </si>
  <si>
    <t>AI协同课程开发平台（未点名企业）</t>
  </si>
  <si>
    <t>人机协同解电磁，数智融合启新章——以《电生磁》为例</t>
  </si>
  <si>
    <t>西宁市</t>
  </si>
  <si>
    <t>国家中小学智慧教育平台（未标注）；豆包（字节跳动）；DeepSeek（未标注）；希沃白板（视睿电子）；万彩动画大师（未标注）</t>
  </si>
  <si>
    <t>AI for Science 学习实验室（未点名企业）</t>
  </si>
  <si>
    <t>“YUE燃创新，智享未来”——上海市大同初级中学人工智能赋能学生创新能力培养的实践与创新</t>
  </si>
  <si>
    <t>AI辅助创新能力培养系统（未点名企业）</t>
  </si>
  <si>
    <t>数字孪生技术（未点名企业）；物联 PaaS 系统（未点名企业）</t>
  </si>
  <si>
    <t>豆包（未点名企业）；海绵音乐（未点名企业）</t>
  </si>
  <si>
    <t>飞象作文星（未标注企业）</t>
  </si>
  <si>
    <t>Coze平台（未标注企业）</t>
  </si>
  <si>
    <t>生成式AI模拟实验工具（未点名企业）</t>
  </si>
  <si>
    <t>豆包AI（未点名企业）；Suno（未点名企业）；即梦（未点名企业）</t>
  </si>
  <si>
    <t>AI图像生成工具（未点名企业）；AI编程工具（未点名企业）；AI360度全景虚拟视频生成工具（未点名企业）</t>
  </si>
  <si>
    <t>AI辅助无人机模拟器（未点名企业）；Mind+图形化编程软件（未点名企业）；大疆Tello无人机（大疆科技有限公司）</t>
  </si>
  <si>
    <t>希沃白板“NB实验”AI虚拟实验系统（希沃科技有限公司，案例913）</t>
  </si>
  <si>
    <t>判判批阅机（未点名企业）；判判家校小程序（未点名企业）</t>
  </si>
  <si>
    <t>秘塔AI搜索（未点名企业）；知识梳理工具（如ima，未点名企业）；电子教材互动插件（豆包，未点名企业）</t>
  </si>
  <si>
    <t>交互式网页（未点名企业）</t>
  </si>
  <si>
    <t>豆包AI智能体（未标注）；DEEPSEEK数据分析技术（未标注）</t>
  </si>
  <si>
    <t>豆包AI幼儿行为识别模块（未点名企业）；抖音VR沉浸式德育场景（未点名企业）；DEEPSEEK生成数据分析技术（未点名企业）</t>
  </si>
  <si>
    <t>书香阅读平台（未点名企业）；MEDU墨水屏阅读终端（未点名企业）</t>
  </si>
  <si>
    <t>麦盟智慧评价系统（未点名企业）</t>
  </si>
  <si>
    <t>问道系统（未点名企业）</t>
  </si>
  <si>
    <t>AI赋能，劳以强心</t>
  </si>
  <si>
    <t>AI快速生成课件系统（未点名企业）；AI生成劳动周报系统（未点名企业）；情景化农耕任务智能对决系统（未点名企业）</t>
  </si>
  <si>
    <t>智能体-1（未点名企业）；智能体-2（未点名企业）；智能体-3（未点名企业）</t>
  </si>
  <si>
    <t>四川省内江市威远县</t>
  </si>
  <si>
    <t>智能备课系统（未点名企业）；AI情绪识别技术（未点名企业）</t>
  </si>
  <si>
    <t>VR技术（未点名企业）；在线互动平台（未点名企业）；数据可视化工具（未点名企业）</t>
  </si>
  <si>
    <t>四川省双流棠湖中学怡心实验学校</t>
  </si>
  <si>
    <t>活课堂教学设计智能体（未点名企业）；学生五维成长数据分析与预警平台（未点名企业）</t>
  </si>
  <si>
    <t>AI智慧操场系统（未点名企业）；AI体育锻炼屏（未点名企业）；AI测训一体机（未点名企业）；AI跳绳魔盒（未点名企业）；可穿戴运动手环（未点名企业）</t>
  </si>
  <si>
    <t>央馆领航AI工具（未标注企业）</t>
  </si>
  <si>
    <t>智能试题库系统（未点名企业）</t>
  </si>
  <si>
    <t>Hammerath（未标注企业）</t>
  </si>
  <si>
    <t>儿童信息化发展评价系统（未点名企业）；资源云检索平台（未点名企业）</t>
  </si>
  <si>
    <t>Our-school平台（未标注）；AI小助手（未标注）；AI数字人“柒柒”（未标注）；“模拟银行”智能实训系统（未标注）</t>
  </si>
  <si>
    <t>AI-classroom（华东师范大学，未提名企业）</t>
  </si>
  <si>
    <t>易点慧 AI 学伴（易点慧科技有限公司，案例940）</t>
  </si>
  <si>
    <t>AI课堂评价系统（易加教育，案例941）</t>
  </si>
  <si>
    <t>从“大锅饭”到“定制餐”：人工智能重构二年级数学作业生态的国家级示范路径</t>
  </si>
  <si>
    <t>数智作业通（未点名企业）</t>
  </si>
  <si>
    <t>人教信息科技数字资源平台（未标注）</t>
  </si>
  <si>
    <t>AR 教育专用模型（未点名企业）；希沃投屏同步系统（未点名企业）</t>
  </si>
  <si>
    <t>VR技术（未点名企业）；即梦AI（未点名企业）；DeepSeep（未点名企业）；Nibiru 3D画展（未点名企业）；OurTeacher AI（未点名企业）</t>
  </si>
  <si>
    <t>希沃白板5（未标注）；班级助手软件（未标注）</t>
  </si>
  <si>
    <t>DeepSeek（未标注）；豆包（未标注）；即梦（未标注）；鸿合π6（未标注）；希沃白板（未标注）；可灵（Kling）（未标注）；Office AI（未标注）；灵犀（未标注）</t>
  </si>
  <si>
    <t>豆包AI技术智能体（未点名企业）</t>
  </si>
  <si>
    <t>以人工智能为载体的幼儿绘本阅读实践案例——以《胡萝卜先生的长胡子》为例</t>
  </si>
  <si>
    <t>幼儿</t>
  </si>
  <si>
    <t>运动行为分析平台（未点名企业）</t>
  </si>
  <si>
    <t>AI动作捕捉系统（未点名企业）</t>
  </si>
  <si>
    <t>学习行为分析平台（未点名企业）</t>
  </si>
  <si>
    <t>智能阅读辅助工具（未点名企业）</t>
  </si>
  <si>
    <t>AI虚拟实验室（未点名企业）；腾讯问卷AI版（未点名企业）；Canva AI（未点名企业）；智慧食堂管理系统（未点名企业）</t>
  </si>
  <si>
    <t>智谱清言（未点名企业）；Wink（未点名企业）；醒图（未点名企业）；全能扫描王（未点名企业）</t>
  </si>
  <si>
    <t>通义大模型（未标注）; Deepseek（未标注）; Xmind（未标注）; 豆包（未标注）; 小墨作文微信小程序（未标注）</t>
  </si>
  <si>
    <t>自研轻量化数据分析与预警算法（未标注）</t>
  </si>
  <si>
    <t>文心一言（未标注）; 通义万相（未标注）; 通义千问（未标注）; 豆包（未标注）</t>
  </si>
  <si>
    <t>面向未来学校：AI赋能的小学“五育融合”新范式</t>
  </si>
  <si>
    <t>AI循证系统（未点名企业）；AI师伴系统（未点名企业）；智能点阵笔（未点名企业）；AI视觉分析设备（未点名企业）</t>
  </si>
  <si>
    <t>即梦AI（未标注企业）；剪映（未标注企业）</t>
  </si>
  <si>
    <t>DeepSeek（未标注）；即梦（未标注）；RakugakiAR（未标注）</t>
  </si>
  <si>
    <t>国家中小学智慧教育平台（未标注企业）；AI智慧分析系统（未标注企业）</t>
  </si>
  <si>
    <t>通义千问（未点名企业）；DeepSeek（未点名企业）；文心一格（未点名企业）</t>
  </si>
  <si>
    <t>希沃平台（未标注）；AI课堂系统（未标注）；AI备课系统（未标注）</t>
  </si>
  <si>
    <t>网页概率模拟器（未标注）; 讯飞听见（科大讯飞）</t>
  </si>
  <si>
    <t>特殊教育个别化教学（IEP）评估系统（未标注）</t>
  </si>
  <si>
    <t>希沃互动电视机（未点名企业）；童童 AI 机器人（未点名企业）；平板电脑（未点名企业）</t>
  </si>
  <si>
    <t>Blob Tree情绪投射工具（未点名企业）；AI生成剧本工具（未点名企业）</t>
  </si>
  <si>
    <t>空气质量检测仪设计平台（未点名企业）</t>
  </si>
  <si>
    <t>虚拟实验系统（未点名企业）</t>
  </si>
  <si>
    <t>智能体矩阵赋能化学实验手册（未点名企业）</t>
  </si>
  <si>
    <t>豆包平台（北京抖音信息服务有限公司，案例977）</t>
  </si>
  <si>
    <t>Flowith 2.0（未标注）; OpenInnoLab图像识别技术（未标注）; coze平台（未标注）</t>
  </si>
  <si>
    <t>30秒批改进阶：文曲智阅+习作单构建小学作文精准教学新范式</t>
  </si>
  <si>
    <t>庆元县</t>
  </si>
  <si>
    <t>文曲智阅（杭州轻松教育科技有限公司，案例980）</t>
  </si>
  <si>
    <t>希沃智慧黑板（希沃科技有限公司，案例982）；运动感应记录系统（未点名企业）</t>
  </si>
  <si>
    <t>云学伴智能体（未标注）</t>
  </si>
  <si>
    <t>SPOC平台（未标名企业）</t>
  </si>
  <si>
    <t>精准教学云平台（未点名企业）；AI智能体（未点名企业）；数字人陆游（未点名企业）</t>
  </si>
  <si>
    <t>AI数学小助手（未标注）</t>
  </si>
  <si>
    <t>综合素质评价平台（未点名企业）</t>
  </si>
  <si>
    <t>小云娃（未点名企业）；智学魔方（未点名企业）</t>
  </si>
  <si>
    <t>智谱清言AI智能体（未点名企业）；PLickers统计软件（未点名企业）</t>
  </si>
  <si>
    <t>AI图像生成工具（豆包，未标注企业）</t>
  </si>
  <si>
    <t>班级优化大师（未标注）；豆包（未标注）；即梦AI（未标注）；剪映（未标注）</t>
  </si>
  <si>
    <t>生成式人工智能在历史课本剧中的应用——以《明朝的灭亡与清朝的建立》相关内容为例</t>
  </si>
  <si>
    <t>百度“蒸汽机”（未标注企业）</t>
  </si>
  <si>
    <t>智慧导航：大班幼儿空间方位与路径规划的信息化探索</t>
  </si>
  <si>
    <t>AI作文批改系统（未点名企业）</t>
  </si>
  <si>
    <t>生成式人工智能（豆包，未标注企业）；常小英e学堂（未标注企业）</t>
  </si>
  <si>
    <t>Kimi（未标注）; DeepSeek（未标注）; 360AI（未标注）; 百度智能云（未标注）; 智谱清言（未标注）; 豆包（未标注）</t>
  </si>
  <si>
    <t>生成式人工智能评估模型（未点名企业）</t>
  </si>
  <si>
    <t>豆包（未标注）；希沃易课堂（未标注）</t>
  </si>
  <si>
    <t>综合素质教育评价平台（未点名企业）；DeepSeek（未点名企业）；希沃易课堂（未点名企业）</t>
  </si>
  <si>
    <t>学生：全面记录成长档案，促进自我反思与发展；教师：提供精准德育决策支持，优化教学策略；学校：实现教育评价的数字化与科学化，提升教育决策能力。</t>
  </si>
  <si>
    <t>数据采集层（多维数据记录：课堂表现、校园活动、家校共育）；评价中心（智能分析生成成长报告：多主体协同评价、动态评价机制）；学生画像（可视化呈现成长轨迹，个性化发展建议）</t>
  </si>
  <si>
    <t>企业产品以“教育评价工具”为主，学校通过数字化平台实现教育评价的智能化，整体处于推广与应用阶段。</t>
  </si>
  <si>
    <t>构建德育AI教研员，打破传统评价的碎片化，实现数据-分析-反馈-干预的闭环；创新家校协同评价模式，提升家校共育的参与度与一致性；实现学生自我教育赋能，促进个体发展与反思。</t>
  </si>
  <si>
    <t>杭州高新区（滨江）</t>
  </si>
  <si>
    <t>数智体育设备（海康威视等企业，未提名企业）</t>
  </si>
  <si>
    <t>AI图生视频技术（未点名企业）</t>
  </si>
  <si>
    <t>智能批阅系统（未点名企业）；作业设计平台（未点名企业）</t>
  </si>
  <si>
    <t>数字驾驶舱（未点名企业）；滨江教育APP（未点名企业）</t>
  </si>
  <si>
    <t>班级优化大师（未点名企业）；电子班牌（未点名企业）；AI德育参谋（未点名企业）</t>
  </si>
  <si>
    <t>双智驱动，三维赋能：生成式AI重塑初中地理课堂——以《降水的变化与分布》为例</t>
  </si>
  <si>
    <t>浙江省杭州滨和中学</t>
  </si>
  <si>
    <t>Deep seek（未点名企业）；通义千问智能体（未点名企业）</t>
  </si>
  <si>
    <t>生成式人工智能（豆包）（未点名企业）</t>
  </si>
  <si>
    <t>腾讯青少年人工智能平台（未点名企业）；文曲智阅（未点名企业）</t>
  </si>
  <si>
    <t>腾讯青少年人工智能平台（未标注）；文曲智阅（未标注）；网易有道（未标注）；智慧体育硬件（未标注）</t>
  </si>
  <si>
    <t>DeepSeek（未标注）；天工AI（未标注）；即梦AI（未标注）</t>
  </si>
  <si>
    <t>“津津有味面包店”智能体：“面”向职业认知，“包”懂劳动——以三年级劳动课程《探寻面包里的职业劳动》为例</t>
  </si>
  <si>
    <t>津津有味面包店智能体（未点名企业）</t>
  </si>
  <si>
    <t>阳光树屋AI智能体（未点名企业）</t>
  </si>
  <si>
    <t>讯飞星火（未标注）；即梦AI（未标注）</t>
  </si>
  <si>
    <t>即梦AI（未点名企业）；DeepSeek（未点名企业）</t>
  </si>
  <si>
    <t>AI语音手写板（未标注企业）</t>
  </si>
  <si>
    <t>基于AI语音手写板的数字化语音作业改革实践——以小学低段语文《大象的耳朵》教学为例</t>
  </si>
  <si>
    <t>虚拟实验室（中央电教馆，案例1019）</t>
  </si>
  <si>
    <t>剪映（未标注）；豆包（未标注）</t>
  </si>
  <si>
    <t>豆包（未标注企业）；即梦（未标注企业）；央馆虚拟实验教学服务系统（未标注企业）</t>
  </si>
  <si>
    <t>AIGC互动情境（未点名企业）</t>
  </si>
  <si>
    <t>小思成长系统（未点名企业）</t>
  </si>
  <si>
    <t>豆包（未标注企业）；即梦（未标注企业）</t>
  </si>
  <si>
    <t>扣子平台（未标注）；津小礼智能体（未标注）</t>
  </si>
  <si>
    <t>智能体（未点名企业）</t>
  </si>
  <si>
    <t>文曲智阅系统（未点名企业）；豆包（未点名企业）；即梦AI（未点名企业）</t>
  </si>
  <si>
    <t>AI赋能小学口语交际教学的实践与突破——以五年级下册《我是小小讲解员》为例</t>
  </si>
  <si>
    <t>通义千问（阿里巴巴集团）；豆包（北京字节跳动科技有限公司）</t>
  </si>
  <si>
    <t>智能批改系统（未点名企业）；智慧作业平台（未点名企业）</t>
  </si>
  <si>
    <t>豆包AI（未标注）；即梦AI（未标注）</t>
  </si>
  <si>
    <t>豆包（未点名企业）；百度AI（未点名企业）；即梦（未点名企业）；剪映（未点名企业）</t>
  </si>
  <si>
    <t>之江汇教育广场（未点名企业）</t>
  </si>
  <si>
    <t>橙果作业教育平台（未标注企业）</t>
  </si>
  <si>
    <t>豆包（未标注）；即梦（未标注）；剪映（未标注）；DeepSeek（未标注）；之江汇（未标注）；希沃（未标注）；AR软件（未标注）</t>
  </si>
  <si>
    <t>秘塔AI（未标注企业）</t>
  </si>
  <si>
    <t>豆包AI图像生成工具（未点名企业）</t>
  </si>
  <si>
    <t>AI智慧体育平台（大沩智慧体育，案例1039）</t>
  </si>
  <si>
    <t>AI交互网页导学单（未点名企业）</t>
  </si>
  <si>
    <t>杭州市临平区塘栖塘南小学</t>
  </si>
  <si>
    <t>AI智能评改系统（未点名企业）</t>
  </si>
  <si>
    <t>兴贤书院AI伴读系统（未点名企业）；DeepSeek（未点名企业）；豆包（未点名企业）</t>
  </si>
  <si>
    <t>智慧课堂平台（未点名企业）；智慧平板互动（未点名企业）</t>
  </si>
  <si>
    <t>AIGC技术（deepseek、豆包，未标注企业）</t>
  </si>
  <si>
    <t>AI情境生成器（未点名企业）；互动式模拟程序（未点名企业）；AI方案协作者（未点名企业）</t>
  </si>
  <si>
    <t>AI朋友来帮忙，拆解开科普阅读“结”——以四下第二单元为例</t>
  </si>
  <si>
    <t>掷骰子大数据模拟工具（未点名企业）</t>
  </si>
  <si>
    <t>AI虚拟角色互动技术（未点名企业）；智能写作分析工具（未点名企业）</t>
  </si>
  <si>
    <t>AI写作分析工具（未点名企业）；AI思维导图工具（未点名企业）；AI虚拟角色互动技术（未点名企业）</t>
  </si>
  <si>
    <t>即梦AI（未标注）; 豆包AI（未标注）</t>
  </si>
  <si>
    <t>飞书多维表格（未标注）; 豆包大模型（未标注）</t>
  </si>
  <si>
    <t>天猫精灵（未标注企业）；豆包、Deepseek（未标注企业）；希沃白板（未标注企业）</t>
  </si>
  <si>
    <t>小学数学计算AI辅助系统（未点名企业）</t>
  </si>
  <si>
    <t>AI情境支架（未点名企业）；AIGC生成任务工具（未点名企业）</t>
  </si>
  <si>
    <t>语音转文字工具（未点名企业）；豆包大模型（未点名企业）</t>
  </si>
  <si>
    <t>deepseek（未标注企业）；HTML、CSS、JavaScript（未标注企业）</t>
  </si>
  <si>
    <t>生成式 AI 辅助教学平台（未点名企业）</t>
  </si>
  <si>
    <t>chat.deepseek（未点名企业）；即梦AI（未点名企业）；剪映AI（未点名企业）</t>
  </si>
  <si>
    <t>AI景观系统（杭州师范大学，未点名企业）；生成式AI（Midjourney，未点名企业）；AI3D模拟（Tripo AI，未点名企业）</t>
  </si>
  <si>
    <t>百度AI开放平台（未点名企业）；讯飞朗读（未点名企业）；即梦（未点名企业）；诗词吾爱（未点名企业）</t>
  </si>
  <si>
    <t>DeepSeek（未标注）; 豆包（未标注）; VR全景资源（未标注）</t>
  </si>
  <si>
    <t>卫星地图（百度）；AI创作工具（豆包）；直播模拟软件（抖音直播伴侣）；水质检测仪（未点名企业）；AI评分工具（未点名企业）。</t>
  </si>
  <si>
    <t>智慧校园平台（未点名企业）</t>
  </si>
  <si>
    <t>AI导师智能体（未标注）；电子导学单（未标注）</t>
  </si>
  <si>
    <t>文曲智阅（未点名企业）；人人通空间（未点名企业）</t>
  </si>
  <si>
    <t>国家中小学智慧教育平台（未标注）；豆包AI（未标注）</t>
  </si>
  <si>
    <t>AI+在地：解锁王蒙山水美育新密码的实践研究</t>
  </si>
  <si>
    <t>王蒙山水AI在地研学系统（未点名企业）；智能评价平台（未点名企业）；王蒙山水云端博物馆（未点名企业）</t>
  </si>
  <si>
    <t>江海实验学校-天翼视联网（未标注企业）</t>
  </si>
  <si>
    <t>DeepSeek关卡生成器（未点名企业）；钉钉闪记（未点名企业）；扣子AI（未点名企业）；开心评估系统（未点名企业）</t>
  </si>
  <si>
    <t>开心评估系统（未点名企业）；DeepSeek（未点名企业）；弹幕派（未点名企业）；豆包（未点名企业）；夸克（未点名企业）；讯飞星火（未点名企业）；通义（未点名企业）；问小白（未点名企业）；Kimi（未点名企业）。</t>
  </si>
  <si>
    <t>文²伢思政通（未点名企业）；思政亲和力表达系统（杭电共建）</t>
  </si>
  <si>
    <t>点阵笔智能作业系统（未点名企业）</t>
  </si>
  <si>
    <t>自动化影像数据采集系统（未点名企业）</t>
  </si>
  <si>
    <t>易点慧学习机（浙江易点慧教育科技有限公司）</t>
  </si>
  <si>
    <t>全慧教学激活劳动评价展示新路径——以四年级下册《制作立体贺卡》为例</t>
  </si>
  <si>
    <t>全慧教学软件（未标注企业）</t>
  </si>
  <si>
    <t>“易点慧”交互为小学综合实践活动加码——以五年级“爱护我的眼睛”第一课时为例</t>
  </si>
  <si>
    <t>易点慧AI交互学习设备（易点慧科技有限公司，案例1082）</t>
  </si>
  <si>
    <t>全景平台（未点名企业）</t>
  </si>
  <si>
    <t>数字人技术（未点名企业）；语音识别模块（未点名企业）；动画技术（未点名企业）</t>
  </si>
  <si>
    <t>NFT水培装置（未点名企业）；豆包助手智能诊断（未点名企业）</t>
  </si>
  <si>
    <t>AI赋能小学英语跨文化交际教学实践——以《Johnny’s week》为例</t>
  </si>
  <si>
    <t>AI智能体（未标注）；多模态学习资源生成工具（未标注）</t>
  </si>
  <si>
    <t>氧气传感器（未点名企业）；AI数字人（未点名企业）；问卷星（未点名企业）；数据分析软件（未点名企业）</t>
  </si>
  <si>
    <t>即梦APP（未点名企业）；豆包AI（未点名企业）</t>
  </si>
  <si>
    <t>文曲智阅（未标注企业）</t>
  </si>
  <si>
    <t>VR融合学习系统（未点名企业）</t>
  </si>
  <si>
    <t>AI课堂观察分析实验室（未点名企业）；语音型智能互动反馈系统（易点慧）</t>
  </si>
  <si>
    <t>AI生成动作分解视频（未点名企业）；思维导图生成工具（未点名企业）；AI情感分析工具（未点名企业）</t>
  </si>
  <si>
    <t>DeepSeek（未标注）; Kimi（未标注）; 剪映（未标注）; 豆包（未标注）</t>
  </si>
  <si>
    <t>美术“创造－情感”智能评估平台（未点名企业）</t>
  </si>
  <si>
    <t>AI建模工具（未点名企业）</t>
  </si>
  <si>
    <t>思享慧语言型智能互动课堂（未标注）；豆包（未标注）</t>
  </si>
  <si>
    <t>杨绫大脑（未标注企业）；AI学伴“绫小智”（未标注企业）；劳动教育APP（未标注企业）</t>
  </si>
  <si>
    <t>“智课工坊”：AI赋能教师课程建设与微课研发的一站式解决方案</t>
  </si>
  <si>
    <t>豆包大模型（未标注）</t>
  </si>
  <si>
    <t>AI观课室（未点名企业）</t>
  </si>
  <si>
    <t>上书房数智化平台（未标注）</t>
  </si>
  <si>
    <t>AI赋能，人机协同：中小学作文智能批改与精准教学实践案例</t>
  </si>
  <si>
    <t>文曲智阅（未标注企业）；DeepSeek（未标注企业）</t>
  </si>
  <si>
    <t>文曲智阅（轻松教育，案例1103）</t>
  </si>
  <si>
    <t>腾讯青少年人工智能平台（未标注）；文曲智阅（未标注）</t>
  </si>
  <si>
    <t>AI设计工具（未点名企业）</t>
  </si>
  <si>
    <t>机器人小娜（未标注企业）；科大讯飞听说课堂（科大讯飞）；平板 AI 对话系统（未标注企业）</t>
  </si>
  <si>
    <t>贵阳市</t>
  </si>
  <si>
    <t>育恒教育信息化学习平台（湖北育恒教育科技有限公司，案例1111）；AI课堂教学分析系统（未点名企业）</t>
  </si>
  <si>
    <t>AI动作捕捉App（未点名企业）；节奏大师游戏（未点名企业）</t>
  </si>
  <si>
    <t>种子平台（未标注）</t>
  </si>
  <si>
    <t>武都</t>
  </si>
  <si>
    <t>国家智慧教育云平台（未点名企业）；成都七中、西北师大附中直播课堂（未点名企业）；中央电教馆虚拟实验室（未点名企业）</t>
  </si>
  <si>
    <t>自控力测评系统（未点名企业）</t>
  </si>
  <si>
    <t>AI数字人在高中生物学科学史教学中的应用——以“染色体遗传理论的奠基人摩尔根”为例</t>
  </si>
  <si>
    <t>豆包（未点名企业）；即梦（未点名企业）</t>
  </si>
  <si>
    <t>用AI破解高中作文“审题难、论证愁”--基于文心一言的智能辅导实践案例</t>
  </si>
  <si>
    <t>文心一言教育版（百度，案例1118）</t>
  </si>
  <si>
    <t>虚拟电学实验平台（未点名企业）</t>
  </si>
  <si>
    <t>Geogebra（未标注企业）</t>
  </si>
  <si>
    <t>DeepSeek作文诊断系统（未点名企业）</t>
  </si>
  <si>
    <t>夸克动态错题本（未标注企业）</t>
  </si>
  <si>
    <t>腾讯Ima（腾讯公司，未提及）; Kimi（腾讯公司，未提及）</t>
  </si>
  <si>
    <t>简易搜索系统（未点名企业）；网络爬虫测试仿真系统（未点名企业）；分词测试系统（未点名企业）</t>
  </si>
  <si>
    <t>deepseek人工智能批改系统（未点名企业）</t>
  </si>
  <si>
    <t>AI命题系统（未点名企业）</t>
  </si>
  <si>
    <t>DeepSeek（未标注企业）；豆包（未标注企业）；Kimi（未标注企业）；Nobook虚拟仿真实验室（未标注企业）；SwissModel（未标注企业）</t>
  </si>
  <si>
    <t>Google Earth（未标注）；即梦（未标注）；希沃（未标注）；DeepSeek（未标注）</t>
  </si>
  <si>
    <t>智慧课堂平台（未点名企业）；云校（未点名企业）；讯飞（未点名企业）</t>
  </si>
  <si>
    <t>AI工具（未点名企业）；智能体评价系统（未点名企业）；鑫考云即时答题系统（未点名企业）；希沃白板（未点名企业）</t>
  </si>
  <si>
    <t>智能备课助手（未点名企业）</t>
  </si>
  <si>
    <t>豆包（未点名企业）；DeepSeek（未点名企业）；讯飞星火（科大讯飞）；智能批阅系统（未点名企业）；虚拟实验室（未点名企业）</t>
  </si>
  <si>
    <t>DeepSeek（未点名企业）；豆包（未点名企业）；GeoGebra（未点名企业）；AIPPT（未点名企业）</t>
  </si>
  <si>
    <t>虚拟实验平台（未点名企业）；AI微动画生成工具（未点名企业）；智能研修平台（未点名企业）</t>
  </si>
  <si>
    <t>智阅卷系统（科大讯飞）；AI动态素材创作工具（未点名企业）；豆包平台（未点名企业）</t>
  </si>
  <si>
    <t>DeepSeek（未标注企业）；微词云（未标注企业）；豆包（未标注企业）；即梦（未标注企业）；跳跳龙作文AI批改（未标注企业）</t>
  </si>
  <si>
    <t>DeepSeek（未标注）；即梦AI（未标注）；豆包AI（未标注）；剪映AI（未标注）</t>
  </si>
  <si>
    <t>豆包AI工具（未点名企业）</t>
  </si>
  <si>
    <t>人工智能点亮小学心理微课创作——以《我能不让“暴躁熊”出没》情绪管理微课为例</t>
  </si>
  <si>
    <t>AI视觉素材生成工具（未点名企业）；AI视频编辑工具（未点名企业）</t>
  </si>
  <si>
    <t>数智赋能，探秘“酚”芳——基于AI平台的高中苯酚探究式教学</t>
  </si>
  <si>
    <t>DeepSeek（深度求索公司，未点名企业）；即梦（未点名企业）；数字化传感器（未点名企业）</t>
  </si>
  <si>
    <t>希沃AI（希沃科技有限公司，案例1144）</t>
  </si>
  <si>
    <t>scratch（未标注企业）</t>
  </si>
  <si>
    <t>NOBOOK模拟实验（未标注企业）</t>
  </si>
  <si>
    <t>DeepSeek（未标注）；XMind（未标注）；豆包AI（未标注）；剪映（未标注）</t>
  </si>
  <si>
    <t>PhET虚拟实验平台（未标注）；豆包（未标注）；即梦（未标注）；剪映（未标注）</t>
  </si>
  <si>
    <t>沧州</t>
  </si>
  <si>
    <t>中小学智慧教学平台（未点名企业）；百度AI开放平台（未点名企业）；亿图图示AI版（未点名企业）；豆包（未点名企业）</t>
  </si>
  <si>
    <t>讯飞星火认知大模型（讯飞科技有限公司，案例1153）；Padlet（未点名企业）；GeoGebra3D（未点名企业）</t>
  </si>
  <si>
    <t>华北油田供应学校</t>
  </si>
  <si>
    <t>希沃AI系统（未标注）；即梦AI（未标注）；剪映（未标注）</t>
  </si>
  <si>
    <t>保定市竞秀学校“人工智能+基础教育”典型应用场景案例</t>
  </si>
  <si>
    <t>AI医课询证智慧教研系统（未点名企业）；豆包（未点名企业）；ima、Get笔记（未点名企业）</t>
  </si>
  <si>
    <t>3D视图教学工具（未点名企业）</t>
  </si>
  <si>
    <t>问卷星（未标注）；AI数字人工具（未标注）；动态曲线模型（未标注）</t>
  </si>
  <si>
    <t>国家中小学智慧教育平台（未标注企业）</t>
  </si>
  <si>
    <t>智慧校园管理系统（未点名企业）</t>
  </si>
  <si>
    <t>AI数字人（未点名企业）；多模态场景生成工具（未点名企业）</t>
  </si>
  <si>
    <t>吉林市松江东路小学“人工智能+基础教育”典型应用场景案例申报书</t>
  </si>
  <si>
    <t>Kivicube平台（未标注）; 智行语音测评系统（未标注）</t>
  </si>
  <si>
    <t>英语词汇智能助学系统（未点名企业）</t>
  </si>
  <si>
    <t>AI绘画工具（豆包AI画，未点名企业）；AI语音转文字工具（未点名企业）；AI动画生成工具（未点名企业）</t>
  </si>
  <si>
    <t>AI 3D 建模工具（如 Blender）；AI 绘图工具（如 MidJourney、Stable Diffusion）</t>
  </si>
  <si>
    <t>星火智慧课堂（未标注）；AI运动系统（未标注）；智慧心育系统（未标注）；AI科学导师（未标注）；智能批阅系统（未标注）</t>
  </si>
  <si>
    <t>东北师范大学附属中学</t>
  </si>
  <si>
    <t>大语言模型（未点名企业）</t>
  </si>
  <si>
    <t>问卷星（未标注企业）；豆包AI（未标注企业）；希沃白板（未标注企业）；B站（未标注企业）</t>
  </si>
  <si>
    <t>科大讯飞星火大模型（科大讯飞公司）；豆包智能体（未点名企业）</t>
  </si>
  <si>
    <t>课文动画化系统（未点名企业）</t>
  </si>
  <si>
    <t>AI降解技术（未点名企业）</t>
  </si>
  <si>
    <t>D-LabAI（未点名企业）</t>
  </si>
  <si>
    <t>智能人脸识别门禁系统（未点名企业）；智慧食堂管理系统（未点名企业）；智能OA系统（未点名企业）</t>
  </si>
  <si>
    <t>智能作业系统（未点名企业）；Deepseek（未点名企业）；文心一言（未点名企业）；星火（未点名企业）；通义千问（未点名企业）</t>
  </si>
  <si>
    <t>智能教学支持系统（未点名企业）；平板电脑（未点名企业）；智能跳绳（未点名企业）</t>
  </si>
  <si>
    <t>数字笛卡尔（未标注）；GeoGebra（未标注）</t>
  </si>
  <si>
    <t>星火（未标注）；醍摩豆（未标注）；HiTA智慧助教（未标注）；菁优网（未标注）；好分数（未标注）；Hiteach5（未标注）；扣子编程平台（未标注）</t>
  </si>
  <si>
    <t>天天跳绳App（未点名企业）</t>
  </si>
  <si>
    <t>智慧体育平台（未点名企业）；AI运动手环（未点名企业）；智能测试仪（未点名企业）</t>
  </si>
  <si>
    <t>央广领航社平台（未标注）</t>
  </si>
  <si>
    <t>希沃课堂智能反馈系统（未标注企业）；豆包（未标注企业）；文心一言（未标注企业）</t>
  </si>
  <si>
    <t>希沃智能录播系统（未点名企业）；希沃智慧黑板（未点名企业）</t>
  </si>
  <si>
    <t>文心一言（未标注）；DeepSeek（未标注）；豆包（未标注）</t>
  </si>
  <si>
    <t>国家中小学智慧教育平台（未标注）；AI智能合成技术（未标注）</t>
  </si>
  <si>
    <t>AI学习助手（未点名企业）；九数云平台（未点名企业）</t>
  </si>
  <si>
    <t>科大讯飞星火认知大模型（未标注）；智慧教学系统（未标注）</t>
  </si>
  <si>
    <t>智能语音识别系统（未点名企业）；作业帮（未点名企业）；猿辅导（未点名企业）；讯飞语记（未点名企业）；希沃白板（未点名企业）；小猿口算（未点名企业）；腾讯英语君（未点名企业）；Deep Seek（未点名企业）；美图秀秀（未点名企业）</t>
  </si>
  <si>
    <t>AI书法教学工具（未点名企业）</t>
  </si>
  <si>
    <t>AI数据分析与预测工具（未点名企业）；AI编程与模拟仿真平台（未点名企业）</t>
  </si>
  <si>
    <t>Deepseek（未点名企业）；问卷星（未点名企业）；AI英语听说平台（未点名企业）；豆包AI（未点名企业）；希沃白板（未点名企业）</t>
  </si>
  <si>
    <t>AI杏运教育评价信息化平台（未标注企业）</t>
  </si>
  <si>
    <t>文心一言（未标注企业）；豆包助手（未标注企业）</t>
  </si>
  <si>
    <t>中央电化教育馆智能研修平台（未点名企业）</t>
  </si>
  <si>
    <t>智能备课系统（未点名企业）</t>
  </si>
  <si>
    <t>AI-classroom（华东师范大学，未点名企业）</t>
  </si>
  <si>
    <t>智能阅读辅助系统（未点名企业）</t>
  </si>
  <si>
    <t>九章爱学（未标注）; 豆包（未标注）</t>
  </si>
  <si>
    <t>国家中小学智慧教育平台（未标注）; AI智慧分析系统（未标注）</t>
  </si>
  <si>
    <t>飞书多维表格（未点名企业）</t>
  </si>
  <si>
    <t>情绪调节能力辅助练习智能体（未点名企业）</t>
  </si>
  <si>
    <t>即梦AI工具包（未点名企业）；WPS演示软件（未点名企业）；屏幕录制工具（未点名企业）</t>
  </si>
  <si>
    <t>之江汇学习空间（未标注企业）；豆包AI智能批改系统（未标注企业）；豆包AI智能体（未标注企业）</t>
  </si>
  <si>
    <t>星火智能批阅机（未点名企业）；文曲智阅AI作文批改工具（百度科技有限公司）</t>
  </si>
  <si>
    <t>钉钉（未点名企业）；问卷星（未点名企业）；星火教师助手（未点名企业）；豆包智能语音评（未点名企业）；文曲智阅（未点名企业）；爱作业口算批改（未点名企业）。</t>
  </si>
  <si>
    <t>六小家”评价：打造智慧教育的“瓯海样板</t>
  </si>
  <si>
    <t>慧学评（未标注企业）</t>
  </si>
  <si>
    <t>智学伴智能体工具包（未点名企业）；Deepseek AI（未点名企业）；Kimi AI（未点名企业）；豆包AI（未点名企业）</t>
  </si>
  <si>
    <t>智学网（未标注）; 智慧课堂（未标注）</t>
  </si>
  <si>
    <t>豆包AI智能体（未点名企业）；心境奇旅App（未点名企业）；指尖时光App（未点名企业）</t>
  </si>
  <si>
    <t>以评育人：五育数据绘就初中生成长新图景——温州市国科第一中学的实践探索</t>
  </si>
  <si>
    <t>智能评价平台（未点名企业）</t>
  </si>
  <si>
    <t>国家智慧教育平台（未点名企业）</t>
  </si>
  <si>
    <t>生成式AI（未点名企业）</t>
  </si>
  <si>
    <t>AI技术与科学教学的融合实践——以《水沸腾了》为例</t>
  </si>
  <si>
    <t>数字化探究实验室（未点名企业）；高精度温度传感器（未点名企业）；AI学习伙伴“星奇小助手”（未点名企业）</t>
  </si>
  <si>
    <t>数智赋能初中生数学运算能力培养的创新实践——以“杨辉三角与两数和的乘方”为例</t>
  </si>
  <si>
    <t>智能体（未点名企业）；Scratch（未点名企业）；Coze平台（未点名企业）；DeepSeek（未点名企业）</t>
  </si>
  <si>
    <t>AI+美术”生创博物馆：核心素养导向的数字策展实践</t>
  </si>
  <si>
    <t>豆包大模型（未标注）；即梦（未标注）；小鹿云展（未标注）</t>
  </si>
  <si>
    <t>大象世界VR软件（未标注）；VR设备（未标注）</t>
  </si>
  <si>
    <t>基础大模型（如即梦、Deepseek）（未点名企业）</t>
  </si>
  <si>
    <t>AI教研员系统（陕西师范大学实验小学，案例1263）</t>
  </si>
  <si>
    <t>AI生成场景与角色互动系统（未点名企业）</t>
  </si>
  <si>
    <t>育小苗智能体（未点名企业）；即梦AI（未点名企业）；豆包（未点名企业）；DeepSeek（未点名企业）；Kimi智能助手（未点名企业）</t>
  </si>
  <si>
    <t>DeepSeek（未标注企业）；扫描全能王（未标注企业）</t>
  </si>
  <si>
    <t>光学知识大闯关（未标注）</t>
  </si>
  <si>
    <t>豆包学习智能体（未标注）；即梦视频生成工具（未标注）</t>
  </si>
  <si>
    <t>浙江省人工智能教研平台（未标注企业）</t>
  </si>
  <si>
    <t>智学网学业大数据平台（未标注）; 天天跳绳软件（未标注）; Excel（未标注）; 钉钉点对点家校平台（未标注）; AI 批改工具（未标注）; 作文 AI 批改系统（未标注）</t>
  </si>
  <si>
    <t>iRobotQ3D虚拟机器人仿真教学平台（杭州萝卜圈网络技术有限公司，案例1273）</t>
  </si>
  <si>
    <t>浔教智评系统（未点名企业）</t>
  </si>
  <si>
    <t>文曲智阅（钉钉数治教育云平台，未标注企业）</t>
  </si>
  <si>
    <t>教育魔方（未标注企业）</t>
  </si>
  <si>
    <t>AI实践系统（科大讯飞，案例1277）</t>
  </si>
  <si>
    <t>即梦AI-一站式AI创作平台（未标注）；有画面（未标注）；希沃智能体（未标注）</t>
  </si>
  <si>
    <t>鸿合π6（未标注企业）；通义千问（未标注企业）；Kivicube（未标注企业）</t>
  </si>
  <si>
    <t>吴兴教育魔方（未点名企业）</t>
  </si>
  <si>
    <t>中央电化教育馆虚拟实验教学服务系统（未标注）</t>
  </si>
  <si>
    <t>智慧教育“1+N”应用平台（未点名企业）</t>
  </si>
  <si>
    <t>幼师口袋（未标注企业）</t>
  </si>
  <si>
    <t>ClassIn课堂行为分析系统（未标注）; 多智能体（Multi-Agent）教案仿真系统（未标注）; 文心一言（未标注）; 希沃魔方（未标注）</t>
  </si>
  <si>
    <t>文心一言（未标注）; 豆包AI（未标注）</t>
  </si>
  <si>
    <t>数字画像五育智能监测平台（未点名企业）</t>
  </si>
  <si>
    <t>星未来评价系统（未点名企业）</t>
  </si>
  <si>
    <t>大思政下 学生志愿服务工作的数智化实施</t>
  </si>
  <si>
    <t>国家智慧教育平台（未标注）; 中华志愿者协会教育志愿服务平台（未标注）; 之江汇志教融合未来空间（未标注）</t>
  </si>
  <si>
    <t>ClassIn课堂行为分析系统（未标注）; 多智能体（Multi-Agent）教案仿真系统（未标注）; 简作作业批改设备（未标注）; 文心一言（未标注）; 希沃魔方（未标注）</t>
  </si>
  <si>
    <t>文曲智阅平台（未点名企业）</t>
  </si>
  <si>
    <t>DeepSeek（未标注企业）；豆包（未标注企业）</t>
  </si>
  <si>
    <t>“数智森林”情境下的大班幼儿数学分类与排序能力进阶实践</t>
  </si>
  <si>
    <t>希沃白板（未标注）；豆包（未标注）</t>
  </si>
  <si>
    <t>国家中小学智慧教育平台（未标注）; 浙江省之江汇智慧教育平台（未标注）; 教育志愿者服务平台（未标注）</t>
  </si>
  <si>
    <t>蜗牛吧（未标注）；方舟智慧教育平台（未标注）</t>
  </si>
  <si>
    <t>豆包平台（未点名企业）• 即梦平台（未点名企业）• DeepSeek平台（未点名企业）</t>
  </si>
  <si>
    <t>文心一言（未标注）；文曲智阅（未标注）</t>
  </si>
  <si>
    <t>Deepseek（未点名企业）；问卷星（未点名企业）；AI大模型（未点名企业）</t>
  </si>
  <si>
    <t>DeepSeek（未标注）；即梦AI（未标注）</t>
  </si>
  <si>
    <t>希沃白板（未标注）；豆包平台（未标注）；即梦软件（未标注）</t>
  </si>
  <si>
    <t>豆包（未点名企业）；DeepSeek（未点名企业）；天猫精灵（未点名企业）；即梦AI（未点名企业）</t>
  </si>
  <si>
    <t>即梦AI（未点名企业）；剪映（未点名企业）；希沃白板（未点名企业）</t>
  </si>
  <si>
    <t>课堂智能反馈系统（未点名企业）</t>
  </si>
  <si>
    <t>DeepSeek（未标注）；百度地图API（未标注）；ArcGIS（未标注）</t>
  </si>
  <si>
    <t>智慧教学设备（未点名企业）；央馆领航社素质课APP（未点名企业）</t>
  </si>
  <si>
    <t>AI云鉴教室（杭州凡龙科技有限公司，案例1307）</t>
  </si>
  <si>
    <t>教育数据中台（浙江移动）；AI作文批改Agent（未点名企业）；学情分析Agent（未点名企业）</t>
  </si>
  <si>
    <t>AI思想家平台（未点名企业）</t>
  </si>
  <si>
    <t>九天毕昇人工智能教育平台（未点名企业）</t>
  </si>
  <si>
    <t>以AI为“眼” 护童心——学生情绪监测与心理健康预警数字化应用实践案例</t>
  </si>
  <si>
    <t>爱心小叮当系统（未标注）</t>
  </si>
  <si>
    <t>数智化作业管理平台（未点名企业）；AI评课系统（未点名企业）；智慧作业批改机（读书郎）</t>
  </si>
  <si>
    <t>生成式 AI 工具（豆包，未标注企业）</t>
  </si>
  <si>
    <t>光速写作平台（未标注企业）</t>
  </si>
  <si>
    <t>凡龙有思智能平台（未点名企业）</t>
  </si>
  <si>
    <t>数智孝德：AI赋能小学生孝德实践与综合素质评价的校本化探索智能德育与综合素质评价</t>
  </si>
  <si>
    <t>钉钉平台（未点名企业）；微信小程序（未点名企业）</t>
  </si>
  <si>
    <t>动态流程图工具（未点名企业）；豆包 AI（未点名企业）；海龟编辑器（未点名企业）</t>
  </si>
  <si>
    <t>无人值守仓库智能管理系统（未点名企业）</t>
  </si>
  <si>
    <t>基于AI情境化学习的美育实践案例——以浙美版一下《动物的斑纹》为例</t>
  </si>
  <si>
    <t>AI数字人“朱迪警官”（未标注）；即梦AI生成的“伪装技术档案馆”（未标注）；构图与功能诊断工具（未标注）</t>
  </si>
  <si>
    <t>豆包AI助手（未标注企业）</t>
  </si>
  <si>
    <t>文心一言（未标注）; 通义千问（未标注）; KittenCode（未标注）; Mind+（未标注）; 智谱清言（未标注）</t>
  </si>
  <si>
    <t>Arduino创意编程套件（未点名企业）；RIC机器人（未点名企业）；3D打印机（未点名企业）；激光切割机（未点名企业）</t>
  </si>
  <si>
    <t>之江微校（未标注企业）</t>
  </si>
  <si>
    <t>豆包智能体评价系统（未点名企业）</t>
  </si>
  <si>
    <t>乐学评（未点名企业）</t>
  </si>
  <si>
    <t>数智成长护照平台（未点名企业）</t>
  </si>
  <si>
    <t>智慧纸笔系统（未点名企业）</t>
  </si>
  <si>
    <t>AI 项目化学习平台（未点名企业）</t>
  </si>
  <si>
    <t>UMU智能平台（未标注企业）</t>
  </si>
  <si>
    <t>之江微校教育平台（未标注）; VR实验室（未标注）; deepseep（未标注）; Noboo（未标注）; earthspacelab（未标注）; 智谱清言（未标注）</t>
  </si>
  <si>
    <t>智慧校园管控平台（未点名企业）</t>
  </si>
  <si>
    <t>智教•慧学•融创：GAI视域下小学概念教学创新路径——以《倍的认识》教学为例</t>
  </si>
  <si>
    <t>DeepSeek（未标注）；豆包（未标注）；希沃白板5（未标注）；一起作业APP（未标注）</t>
  </si>
  <si>
    <t>浙江省台州市路桥街道实验小学</t>
  </si>
  <si>
    <t>文心一言（未标注）；豆包（未标注）；DeepSeek（未标注）；剪映（未标注）</t>
  </si>
  <si>
    <t>即梦（未标注）；小云雀（未标注）；DeepSeek（未标注）；希沃AI（未标注）；Plickers（未标注）；智谱清言（未标注）</t>
  </si>
  <si>
    <t>智学伴（DeepSeek）大模型（北京北师智慧科技有限公司，案例1338）；智学伴平台（未点名企业）</t>
  </si>
  <si>
    <t>VaA技术工具（未点名企业）</t>
  </si>
  <si>
    <t>AI植物百科（未标注）；AI生长日记（未标注）；AI植物问题诊断工具（未标注）；AI种植故事生成器（未标注）</t>
  </si>
  <si>
    <t>AI绘画工具（豆包，未标注企业）；问卷星（未标注企业）</t>
  </si>
  <si>
    <t>既梦ai（未标注）；豆包（未标注）；deepseek（未标注）</t>
  </si>
  <si>
    <t>文心一言（百度公司，案例1346）</t>
  </si>
  <si>
    <t>图形化工具链（未点名企业）</t>
  </si>
  <si>
    <t>生成式AI创意工具（未点名企业）</t>
  </si>
  <si>
    <t>教学分析平台（未点名企业）</t>
  </si>
  <si>
    <t>AI插图生成系统（未点名企业）</t>
  </si>
  <si>
    <t>白鹤镇</t>
  </si>
  <si>
    <t>AI安全魔镜（未点名企业）；家园共育AI助手小程序（未点名企业）</t>
  </si>
  <si>
    <t>AR鲁班锁（未点名企业）；AR数独（未点名企业）</t>
  </si>
  <si>
    <t>云端社区（钉钉、班级优化大师，未点名企业）；AI形象生成技术（即梦，未点名企业）；思维可视化工具（deepseek，未点名企业）</t>
  </si>
  <si>
    <t>钉钉平台（未标注企业）</t>
  </si>
  <si>
    <t>即梦AI（未点名企业）</t>
  </si>
  <si>
    <t>百度网盘（未标注企业）</t>
  </si>
  <si>
    <t>星星指挥官（未点名企业）</t>
  </si>
  <si>
    <t>通义千问大模型（未标注企业）</t>
  </si>
  <si>
    <t>交互式触控屏（未点名企业）；视频剪辑软件（未点名企业）；PPT（未点名企业）</t>
  </si>
  <si>
    <t>分贝仪（未点名企业）</t>
  </si>
  <si>
    <t>AI运动分析系统（未点名企业）</t>
  </si>
  <si>
    <t>AI情景模拟系统（未点名企业）；AI故事生成系统（未点名企业）；AI语音评测系统（未点名企业）</t>
  </si>
  <si>
    <t>AI课堂观察助手（未点名企业）；AI教研语音智能引擎（未点名企业）</t>
  </si>
  <si>
    <t>讯飞语音合成平台（未标注）；阿里云AI开放平台（未标注）；Mixly图形化编程工具（未标注）</t>
  </si>
  <si>
    <t>豆包（未标注企业）；剪映（未标注企业）；即梦（未标注企业）</t>
  </si>
  <si>
    <t>数智劳动平台（未点名企业）</t>
  </si>
  <si>
    <t>MAIC平台（清华大学，案例1368）；未来课堂（未点名企业）</t>
  </si>
  <si>
    <t>浙江省天台县</t>
  </si>
  <si>
    <t>美图AI（未标注）；讯飞听见APP（未标注）；DeepSeek（未标注）；豆包AI（未标注）</t>
  </si>
  <si>
    <t>豆包AI数字人（未标注企业）</t>
  </si>
  <si>
    <t>幼儿园语言领域AI赋能故事创编活动案例——以中大班“我的动物朋友”主题活动为例</t>
  </si>
  <si>
    <t>豆包AI（未标注）；图像生成工具（未标注）</t>
  </si>
  <si>
    <t>AI赋能幼儿持续性游戏学习平台（未点名企业）</t>
  </si>
  <si>
    <t>文心一言（未标名企业）；DeepSeek（未标名企业）</t>
  </si>
  <si>
    <t>从"不可见"到"可循证": 基于多模态AI的科学探究课堂智能监测与反馈系统</t>
  </si>
  <si>
    <t>台州市黄岩区</t>
  </si>
  <si>
    <t>课堂智能监测与反馈系统（未点名企业）</t>
  </si>
  <si>
    <t>网络安全魔法城堡（未点名企业）</t>
  </si>
  <si>
    <t>个性化语言智能体（未点名企业）</t>
  </si>
  <si>
    <t>豆包 AI 教育平台（未标注）；班级优化大师（未标注）；作业帮（未标注）；奇迹创意积木（未标注）</t>
  </si>
  <si>
    <t>DeepSeek（未标注）；剪映（未标注）</t>
  </si>
  <si>
    <t>生成式AI（未标注企业）</t>
  </si>
  <si>
    <t>动画与互动游戏（未点名企业）；AI评估技术（未点名企业）</t>
  </si>
  <si>
    <t>豆包（未点名企业）；通义千问（未点名企业）；讯飞星火（未点名企业）；Kimi（未点名企业）；文心一言（未点名企业）；天工AI（未点名企业）；办公小浣熊（未点名企业）</t>
  </si>
  <si>
    <t>密码分享规则图（未点名企业）</t>
  </si>
  <si>
    <t>一核四驱五章评：AI赋能“哲商金章”评价的实践探索</t>
  </si>
  <si>
    <t>智慧校园APP（未点名企业）；哲商金章智能评价平台（未点名企业）</t>
  </si>
  <si>
    <t>智绘双师：AI+教师协同指导下的幼儿美术创作的效果研究</t>
  </si>
  <si>
    <t>希沃白板（未点名企业）</t>
  </si>
  <si>
    <t>哲商AI小鹿（未点名企业）</t>
  </si>
  <si>
    <t>AI智能学伴机（未点名企业）</t>
  </si>
  <si>
    <t>AI推荐系统（未点名企业）；VR技术（未点名企业）；阿尔法蛋（未点名企业）</t>
  </si>
  <si>
    <t>轻量化AI技术赋能生命自然教育实践探索 --以大班幼儿饲养芦丁鸡探究案例为例</t>
  </si>
  <si>
    <t>AR科普应用（未点名企业）；智能摄像头（未点名企业）</t>
  </si>
  <si>
    <t>智能作文评阅系统（未点名企业）</t>
  </si>
  <si>
    <t>之江汇数字社团平台（未标注企业）</t>
  </si>
  <si>
    <t>AI地理智慧学习平台（未点名企业）；高德地图开放平台（未点名企业）；谷歌地球（未点名企业）；阿里云 DataV（未点名企业）；地理空间数据云（未点名企业）</t>
  </si>
  <si>
    <t>Kimi（未标注企业）</t>
  </si>
  <si>
    <t>文曲智阅作文批改系统（未点名企业）</t>
  </si>
  <si>
    <t>生成式AI工具（未点名企业）</t>
  </si>
  <si>
    <t>AI音乐识谱助手（未点名企业）</t>
  </si>
  <si>
    <t>之江汇“浙里问学”AI大模型（未点名企业）；之江微校AI老师（未点名企业）</t>
  </si>
  <si>
    <t>学伴数字人“小满”（未点名企业）；智能体“王老师”（未点名企业）</t>
  </si>
  <si>
    <t>AI备课系统（未点名企业）</t>
  </si>
  <si>
    <t>网页设计辅助课堂教学（未点名企业）</t>
  </si>
  <si>
    <t>线上巴蜀数字教育平台（未标注企业）；授课助手（北京尚睿通科技有限公司）；移动助手（北京尚睿通科技有限公司）</t>
  </si>
  <si>
    <t>文曲智阅（未点名企业）</t>
  </si>
  <si>
    <t>数字人视频（未点名企业）；AI 教学资源包（未点名企业）</t>
  </si>
  <si>
    <t>AI数字人“小宇”（未点名企业）；星球探索器网页应用（未点名企业）；豆包AI生图工具（未点名企业）</t>
  </si>
  <si>
    <t>智慧体育管理平台（未点名企业）</t>
  </si>
  <si>
    <t>魔珐有言生成式AI软件（未标注企业）</t>
  </si>
  <si>
    <t>班小儿小程序（未点名企业）；DeepSeek（未点名企业）；豆包（未点名企业）</t>
  </si>
  <si>
    <t>AI+智慧校园基座（未点名企业）；常态化录播教室（未点名企业）；智能作业平台（未点名企业）；综合素质评价系统（未点名企业）</t>
  </si>
  <si>
    <t>扣子开发平台（未标注）；腾讯元器平台（未标注）</t>
  </si>
  <si>
    <t>存钱罐模型（未点名企业）</t>
  </si>
  <si>
    <t>古诗助教系统（未点名企业）；写作批改平台（未点名企业）；国家中小学教育资源平台（未点名企业）；重庆中小学智慧教育平台（未点名企业）；合川十六进制智慧教学平台（未点名企业）；ChatGPT（未点名企业）；文心一言（未点名企业）</t>
  </si>
  <si>
    <t>北师大版初中数学新教材（未标注）</t>
  </si>
  <si>
    <t>立足培养“模型观念” 实现高效复习——以“一元一次不等式与一元一次不等式组”单元复习课为例</t>
  </si>
  <si>
    <t>初中数学概念教学的策略创新与实践探究——以“一次函数”为例</t>
  </si>
  <si>
    <t>几何画板（未点名企业）</t>
  </si>
  <si>
    <t>金塔</t>
  </si>
  <si>
    <t>AI智能题库（未点名企业）；即梦AI（未点名企业）；希沃白板（未点名企业）</t>
  </si>
  <si>
    <t>人工智能赋能区域教师数字素养提升的培训实践——基于“重庆市人工智能赋能教师发展项目（合川区）”培训设计与实施案例</t>
  </si>
  <si>
    <t>问卷星（未标注企业）；师训宝（未标注企业）；智能备课助手（未标注企业）</t>
  </si>
  <si>
    <t>智慧教育平台（未点名企业）；智能阅卷系统（未点名企业）；AI课堂行为分析（未点名企业）；E听说答题器（未点名企业）</t>
  </si>
  <si>
    <t>智慧教育云平台（未点名企业）；讯飞星火助教（未点名企业）</t>
  </si>
  <si>
    <t>智能心理咨询平台（未点名企业）</t>
  </si>
  <si>
    <t>十六进制平台（未标注）</t>
  </si>
  <si>
    <t>班级优化大师（未点名企业）</t>
  </si>
  <si>
    <t>Regrammar（未标注企业）</t>
  </si>
  <si>
    <t>智能课堂评价系统（未点名企业）</t>
  </si>
  <si>
    <t>智能化作业系统（未点名企业）</t>
  </si>
  <si>
    <t>国产AI平台（豆包，未点名企业）</t>
  </si>
  <si>
    <t>智能批阅机（未点名企业）；DEEPSEEK平台（未点名企业）</t>
  </si>
  <si>
    <t>智能批阅机（未点名企业）</t>
  </si>
  <si>
    <t>判判作业批改平台（未点名企业）</t>
  </si>
  <si>
    <t>我的云校（未点名企业）；魔点校园（未点名企业）</t>
  </si>
  <si>
    <t>“公能兼修”导向的智能评价体系构建与实践</t>
  </si>
  <si>
    <t>迈教云数字平台（未点名企业）</t>
  </si>
  <si>
    <t>AI德育小帮手（未点名企业）</t>
  </si>
  <si>
    <t>智能班牌（未点名企业）；校园数字基座（未点名企业）；物联兑换终端（未点名企业）</t>
  </si>
  <si>
    <t>泉五智学云（未点名企业）</t>
  </si>
  <si>
    <t>AI课堂行为分析工具（未点名企业）；重庆一中书院云课堂（未点名企业）</t>
  </si>
  <si>
    <t>智慧体测吧（未点名企业）；智能运动站（未点名企业）；学生国家体测数据仓（未点名企业）</t>
  </si>
  <si>
    <t>DeepSeek（未标注）；ima（未标注）</t>
  </si>
  <si>
    <t>未来教室（未点名企业）</t>
  </si>
  <si>
    <t>课堂互动可视化系统（未点名企业）；课后错题分析工具（未点名企业）</t>
  </si>
  <si>
    <t>Travelboast（未点名企业）；希沃（未点名企业）；剪映（未点名企业）</t>
  </si>
  <si>
    <t>人工智能检课平台（未点名企业）</t>
  </si>
  <si>
    <t>吉林省珲春市三家子满族乡</t>
  </si>
  <si>
    <t>视频监控融合分析系统（未点名企业）</t>
  </si>
  <si>
    <t>AI伴学精灵（未标注）；字节跳动 Coze 平台（字节跳动有限公司）</t>
  </si>
  <si>
    <t>文心一言（未标注）; DeepSeek（未标注）</t>
  </si>
  <si>
    <t>豆包（未点名企业）；即梦（未点名企业）；Deepseek（未点名企业）；Anymind（未点名企业）</t>
  </si>
  <si>
    <t>智慧中小学平台（未点名企业）；智慧纸笔（未点名企业）；AI课堂循证（未点名企业）</t>
  </si>
  <si>
    <t>NB实验室（NOBOOK，案例1472）</t>
  </si>
  <si>
    <t>实验数据助手智能体（未点名企业）</t>
  </si>
  <si>
    <t>视频制作工具（Adobo Premiere，未标注）；硬笔书法微课堂资源库（未点名企业）</t>
  </si>
  <si>
    <t>Deepseek（未标注）; 通义千问（未标注）; 豆包 APP（未标注）; 智学网（未标注）</t>
  </si>
  <si>
    <t>DeepSeek（未点名企业）；豆包（未点名企业）</t>
  </si>
  <si>
    <t>山西省运城市盐湖区</t>
  </si>
  <si>
    <t>AI听说智能教学系统（未点名企业）</t>
  </si>
  <si>
    <t>课堂观察系统信息采集程序（未点名企业）；阿里云百炼语音识别大模型（阿里云）；天工AI大模型（未点名企业）</t>
  </si>
  <si>
    <t>DeepSeek（未标注）; 豆包（字节跳动旗下AI智能助手）</t>
  </si>
  <si>
    <t>AI图像生成系统（未点名企业）；AI语义分析系统（未点名企业）</t>
  </si>
  <si>
    <t>AI思维导图生成工具（未点名企业）；AI教学目标拆解工具（未点名企业）；AI史料筛选器（未点名企业）；AI语音测评工具（未点名企业）；AI写作批改模块（未点名企业）</t>
  </si>
  <si>
    <t>HappyCoding图形化编程平台（未标注）；优+智慧种植小导师（未标注）</t>
  </si>
  <si>
    <t>教师自研AI课堂教学平台（未点名企业）</t>
  </si>
  <si>
    <t>希沃信鸽云平台（上海视熙智能科技有限公司，案例1490）</t>
  </si>
  <si>
    <t>文本问答工具（豆包、DeepSeek）；图文生成工具（智谱清言、文心一言）；虚拟实验工具（腾讯教育虚拟实验室、国家中小学智慧教育平台）；数据处理工具（Excel在线版）</t>
  </si>
  <si>
    <t>豆包智能体（未标注）；希沃白板5（未标注）；剪映（未标注）；魔珐有言（未标注）</t>
  </si>
  <si>
    <t>智慧中小学“九章数学智能诊断”（未标注）；豆包AI（未标注）；DeepSeek（深度求索人工智能科技（北京）有限公司）；即梦数字人（即梦科技）</t>
  </si>
  <si>
    <t>AI运动吧（大沩人工智能公司，案例1494）</t>
  </si>
  <si>
    <t>数字史官（未点名企业）</t>
  </si>
  <si>
    <t>Orange软件（未标注）</t>
  </si>
  <si>
    <t>科大讯飞星火基础版（科大讯飞股份有限公司，案例1498）；AI互动课件系统（科大讯飞股份有限公司，案例1498）；课堂抢答小程序（科大讯飞股份有限公司，案例1498）</t>
  </si>
  <si>
    <t>基于AI的初中生物课堂互动教学模式探索与实践——以《观察周边环境中的生物》为例</t>
  </si>
  <si>
    <t>AI教学工具（未点名企业）</t>
  </si>
  <si>
    <t>福建省安溪</t>
  </si>
  <si>
    <t>AI课堂循证分析助手（未点名企业）</t>
  </si>
  <si>
    <t>悦读龙智能体（未标注企业）</t>
  </si>
  <si>
    <t>即梦AI（未标注）</t>
  </si>
  <si>
    <t>全民K歌（未点名企业）；即梦AI（未点名企业）；AI豆包（未点名企业）</t>
  </si>
  <si>
    <t>GeoGebra数学教学助手（未点名企业）</t>
  </si>
  <si>
    <t>AI赋能 做探融合 数智凸显——以校本课程《善躲会藏的章鱼》为例</t>
  </si>
  <si>
    <t>DeLightex编程工具（未标注）；三个助手平台（未标注）；AI视频技术（未标注）</t>
  </si>
  <si>
    <t>AI数字人哪吒（未点名企业）；班级优化大师软件（未点名企业）；DeepSeek网页练习题系统（未点名企业）；智能互动AI豆包（未点名企业）</t>
  </si>
  <si>
    <t>剪纸生花APP（未点名企业）；豆包智能体（未点名企业）</t>
  </si>
  <si>
    <t>AI赋能诗教，开启古典文学新境——以《望天门山》诗歌教学为例</t>
  </si>
  <si>
    <t>在线AI绘图工具（豆包）；AI合成音频工具（讯飞有声）；AI问答平台（班级优化大师）</t>
  </si>
  <si>
    <t>沙锤沙沙三角叮叮—趣味打击乐展览馆：VR与AI赋能的小学音乐互动教学实践</t>
  </si>
  <si>
    <t>万彩VR（未标注）；剪映（未标注）</t>
  </si>
  <si>
    <t>豆包AI（未点名企业）；Nibiru（未点名企业）；腾讯混元AI（未点名企业）</t>
  </si>
  <si>
    <t>AI生成技术（未点名企业）；3D地理信息系统（未点名企业）；希沃投屏技术（未点名企业）</t>
  </si>
  <si>
    <t>豆包AI（未点名企业）；九章智能答疑（未点名企业）；即梦AI（未点名企业）</t>
  </si>
  <si>
    <t>木工手电钻虚拟仿真实验平台（未点名企业）；简识榫卯虚拟仿真实验平台（未点名企业）</t>
  </si>
  <si>
    <t>即梦AI平台（未标注）; 豆包平台（未标注）</t>
  </si>
  <si>
    <t>人工智能赋能人工智能教育——“决策树”算法的构建与应用</t>
  </si>
  <si>
    <t>AI决策树虚拟实验室（未点名企业）</t>
  </si>
  <si>
    <t>ourteacher软件（未点名企业）</t>
  </si>
  <si>
    <t>元宇宙教室（未点名企业）</t>
  </si>
  <si>
    <t>AR虚拟现实增强技术（未点名企业）；投屏技术（未点名企业）</t>
  </si>
  <si>
    <t>DeepSeek（未标注）；MiniMax（未标注）；HTML5交互式仿真模拟（未标注）；ESP32芯片AI助手“小智”（未标注）</t>
  </si>
  <si>
    <t>剪映（未标注）; 即梦AI（未标注）; TTS-Online（未标注）; 豆包（未标注）; DeepSeek（未标注）; 基础大模型MG（未标注）</t>
  </si>
  <si>
    <t>"AI+体育"助力小学课外体育锻炼的案例分析</t>
  </si>
  <si>
    <t>AI智能跳绳（未标注）；班级微信小程序（未标注）</t>
  </si>
  <si>
    <t>NB物理模拟仿真实验室（未点名企业）</t>
  </si>
  <si>
    <t>NB物理模拟仿真实验室（未标注）</t>
  </si>
  <si>
    <t>腾讯云混元大模型（腾讯云），秘塔AI（未点名企业），豆包历史学科专属模型（未点名企业），ima.copilot（未点名企业）</t>
  </si>
  <si>
    <t>初中数学指导精灵（未标注）；扣子平台（未标注）；DeepSeek（深度求索）（未标注）</t>
  </si>
  <si>
    <t>第1539号案例_鲁锐：申报书.docx</t>
  </si>
  <si>
    <t>学生：实现个性化自适应学习，提升学习效果；教师：专注于教学设计与学生情感交流；学校：推动教学模式改革与个性化培育。</t>
  </si>
  <si>
    <t>数据采集层（学习行为数据采集与分析）
画像诊断层（个性化学习画像生成）
个性化学习层（动态调整学习路径与内容）</t>
  </si>
  <si>
    <t>Knewton（未标注）；松鼠AI（未标注）</t>
  </si>
  <si>
    <t>尝试从人工智能技术视域思考初中校“因材施教”教学模式的建构，形成基于智慧课堂的教学模式框架与流程，推动个性化教育的实践。</t>
  </si>
  <si>
    <t>物理个性化辅导系统（晓羊集团，科大讯飞）</t>
  </si>
  <si>
    <t>衢州</t>
  </si>
  <si>
    <t>南孔AI学智慧教育平台（未标注）</t>
  </si>
  <si>
    <t>AI智云答APP（未标注）</t>
  </si>
  <si>
    <t>AI赋能高中化学焰色反应课堂教学——以制作彩焰蜡烛为例</t>
  </si>
  <si>
    <t>化学-焰色反应AI助教（泉州第五中学海丝校区）；化学焰色反应评价助手（泉州第五中学海丝校区）</t>
  </si>
  <si>
    <t>英语作文评价助手（未标注企业）；AI 仪表盘（未标注企业）</t>
  </si>
  <si>
    <t>AIClassroom（未标注企业）</t>
  </si>
  <si>
    <t>豆包AI（未标注企业）；CS扫描王（未标注企业）</t>
  </si>
  <si>
    <t>千师大模型（未标注）；智能作业设计与批改系统（未点名企业）</t>
  </si>
  <si>
    <t>希沃课堂智能反馈系统（广州视睿电子科技有限公司）</t>
  </si>
  <si>
    <t>重点学生观测系统（未点名企业）</t>
  </si>
  <si>
    <t>教育大数据分析系统（未点名企业）；选科推荐引擎（未点名企业）</t>
  </si>
  <si>
    <t>七维特殊儿童生涯发展平台（七维教育科技有限公司，案例1552）</t>
  </si>
  <si>
    <t>童谣精灵（未标注）</t>
  </si>
  <si>
    <t>智策中枢系统（未点名企业）；智导评估系统（未点名企业）</t>
  </si>
  <si>
    <t>济宁市兖州区大安镇中心小学</t>
  </si>
  <si>
    <t>AI智能汉语拼音教学评一体机（未点名企业）</t>
  </si>
  <si>
    <t>DeepSeek（未标注）；问卷星（未标注）；EV录屏（未标注）；剪映（未标注）；希沃（未标注）</t>
  </si>
  <si>
    <t>文心一言（未标注）；DeepSeek（未标注）</t>
  </si>
  <si>
    <t>乌鲁木齐市第126中学AI课堂以数据反哺优化互动效率的创新路径的实践研究</t>
  </si>
  <si>
    <t>智慧课堂大脑（未点名企业）</t>
  </si>
  <si>
    <t>智能学情分析系统（未点名企业）；AI语音识别系统（未点名企业）；AI作文批改系统（未点名企业）</t>
  </si>
  <si>
    <t>浦育平台（上海人工智能实验室，案例1567）</t>
  </si>
  <si>
    <t>人工智能赋能课堂教学实践与探索——第19课 数据安全意识强</t>
  </si>
  <si>
    <t>UMU互动平台（未点名企业）；DeepSeek大模型（未点名企业）；智能密码安全检测网站（未点名企业）</t>
  </si>
  <si>
    <t>济南市教育资源公共服务平台（未标注企业）</t>
  </si>
  <si>
    <t>初中语文单元教学智能辅助平台（中国移动，案例1571）</t>
  </si>
  <si>
    <t>即梦AI语音生成工具（未点名企业）；剪映（未点名企业）</t>
  </si>
  <si>
    <t>豆包 AI（未标注）; AI 神笔绘画软件（未标注）</t>
  </si>
  <si>
    <t>希沃AI答题器（未标注）；洋葱学院学情诊断系统（未标注）；科大讯飞AI课件生成平台（未标注）</t>
  </si>
  <si>
    <t>奇台县乔仁哈萨克族乡</t>
  </si>
  <si>
    <t>AI对话机器人（未点名企业）；思维导图工具（未点名企业）；词云生成器（未点名企业）</t>
  </si>
  <si>
    <t>豆包智能体（未标注）; 西沃白板（未标注）; 小云雀 APP（未标注）</t>
  </si>
  <si>
    <t>AI场景演练系统（未点名企业）</t>
  </si>
  <si>
    <t>知识图谱系统（未点名企业）</t>
  </si>
  <si>
    <t>DeepSeek人工智能平台（未标注）</t>
  </si>
  <si>
    <t>豆包（字节跳动，未提及）</t>
  </si>
  <si>
    <t>希沃智慧课堂系统（未点名企业）；智谱清言（未点名企业）</t>
  </si>
  <si>
    <t>智能备课系统（未点名企业）；实时学情看板（未点名企业）；互动游戏引擎（未点名企业）</t>
  </si>
  <si>
    <t>3D虚拟交互技术（未点名企业）</t>
  </si>
  <si>
    <t>Deepseek（未标注企业）；NB化学实验（未标注企业）；文心一言（未标注企业）</t>
  </si>
  <si>
    <t>AI数字人（未点名企业）；多媒体教学工具（未点名企业）</t>
  </si>
  <si>
    <t>希沃白板（未标注企业）；豆包AI助手（未标注企业）；几何画板（未标注企业）；网页工具（未标注企业）</t>
  </si>
  <si>
    <t>豆包（未标注）; Kimi（未标注）; 希沃白板AI（未标注）; 智慧云平台（未标注）; 即梦AI（未标注）</t>
  </si>
  <si>
    <t>希沃AI备课平台（视源股份有限公司）；班级优化大师（视源股份有限公司）；音浪弹力球系统（未点名企业）；希沃白板（视源股份有限公司）</t>
  </si>
  <si>
    <t>AI课堂智能反馈系统（未点名企业）</t>
  </si>
  <si>
    <t>国家中小学智慧教育平台（未标注）；Deepseek（未标注）；豆包（未标注）；希沃白板（未标注）</t>
  </si>
  <si>
    <t>之江汇教育平台（未标注企业）</t>
  </si>
  <si>
    <t>AI数字人技术（未点名企业）；希沃拼摆技术（未点名企业）；Nibiru Creator（未点名企业）；豆包AI（未点名企业）</t>
  </si>
  <si>
    <t>AI运动吧（大沩人工智能公司，案例1601）</t>
  </si>
  <si>
    <t>摇曳·共舞——AI赋能下的艺术融合课堂迭代实践</t>
  </si>
  <si>
    <t>讯飞星火大模型（未点名企业）</t>
  </si>
  <si>
    <t>九歌平台（未标注）；智浦清言平台（未标注）；Kivicub平台（未标注）</t>
  </si>
  <si>
    <t>二次函数图像交互式演示系统（未点名企业）</t>
  </si>
  <si>
    <t>AI学习平台（未点名企业）；教育机器人“宾果”（未点名企业）；希沃白板（未点名企业）</t>
  </si>
  <si>
    <t>文心一言（未标注）；智能巡课系统（未标注）</t>
  </si>
  <si>
    <t>剪纸小传人数字人（未标注）；轻量化剪纸动画工具（未标注）；AR集体创作空间（未标注）</t>
  </si>
  <si>
    <t>ClassIn平台（未点名企业）</t>
  </si>
  <si>
    <t>deepseek（未标注企业）；腾讯元宝（未标注企业）；豆包（未标注企业）；kimi（未标注企业）；即梦（未标注企业）</t>
  </si>
  <si>
    <t>希沃课堂智能反馈系统（未标注）；希沃备课系统（未标注）；希沃白板（未标注）；国家智慧教育平台（未标注）</t>
  </si>
  <si>
    <t>AI数字人引擎（未标注）; 自然语言处理技术（未标注）; AI图像生成技术（未标注）; 剪映（未标注）</t>
  </si>
  <si>
    <t>AI动态角色生成（未点名企业）；沉浸式智慧教学空间（未点名企业）</t>
  </si>
  <si>
    <t>智能课堂分析系统（AIC）（未点名企业）</t>
  </si>
  <si>
    <t>AI智慧教研中心系统（未点名企业）</t>
  </si>
  <si>
    <t>豆包AI、即梦AI（未标注企业）</t>
  </si>
  <si>
    <t>VR虚拟博物馆（未点名企业）；AI数字讲解员（未点名企业）；AI生图工具（未点名企业）</t>
  </si>
  <si>
    <t>扣子平台（未点名企业）</t>
  </si>
  <si>
    <t>希沃智能教学平台（未标注）; 豆包AI工具（未标注）</t>
  </si>
  <si>
    <t>DEEPSEEK（未标注企业）；豆包（未标注企业）；虚拟机器人“聪聪”（未标注企业）</t>
  </si>
  <si>
    <t>AI 驱动多模态场景构建——以小学英语《Unit 5 Lesson 1 》词汇教学为例</t>
  </si>
  <si>
    <t>天津市宁河区潘庄镇大贾庄学校</t>
  </si>
  <si>
    <t>DeepSeek（未标注）；豆包（未标注）；kicicube（未标注）</t>
  </si>
  <si>
    <t>DeepSeek（未点名企业）；Plickers（未点名企业）；即梦（未点名企业）；剪映（未点名企业）；moki（未点名企业）</t>
  </si>
  <si>
    <t>deepseek（未标注企业）；剪映（未标注企业）；即梦（未标注企业）</t>
  </si>
  <si>
    <t>AI思维导图生成工具（未点名企业）；AI语音测评工具（未点名企业）；AI史料筛选器（未点名企业）</t>
  </si>
  <si>
    <t>北京市昌平区</t>
  </si>
  <si>
    <t>大型语言模型工具（如“文小言”）（未标注）；AI绘画工具（未标注）</t>
  </si>
  <si>
    <t>智课平台（未点名企业）</t>
  </si>
  <si>
    <t>AI智能教研平台（未点名企业）</t>
  </si>
  <si>
    <t>AI循证教研平台（麦盟科技，案例1638）</t>
  </si>
  <si>
    <t>课堂小组评价系统（未点名企业）</t>
  </si>
  <si>
    <t>人工智能+语文写作典型应用案例：《麻雀》驱动下的“街巷故事”写作实践</t>
  </si>
  <si>
    <t>豆包智能写作助手（未点名企业）；Midjourney（未点名企业）；Canva（未点名企业）；班级学习数据分析平台（未点名企业）</t>
  </si>
  <si>
    <t>Seedance1.0Pro（未标注）; 豆包AI（未标注）; 希沃白板（未标注）</t>
  </si>
  <si>
    <t>豆包（未标注企业）；Deepseek（未标注企业）；即梦AI（未标注企业）</t>
  </si>
  <si>
    <t>希沃蒙层（未标注企业）；库乐队（未标注企业）</t>
  </si>
  <si>
    <t>MFER-VLM（未点名企业）；Qwen3（未点名企业）</t>
  </si>
  <si>
    <t>青鹿点阵笔智能学习系统（未点名企业）</t>
  </si>
  <si>
    <t>AI漫画视频生成工具（未点名企业）；AI图片生成工具（未点名企业）</t>
  </si>
  <si>
    <t>首都师范大学呼和浩特附属中学</t>
  </si>
  <si>
    <t>豆包AI（未标注）；数学 AI 助学平台（未标注）</t>
  </si>
  <si>
    <t>视频制作平台（未标注）；硬笔书法微课堂（未点名企业）</t>
  </si>
  <si>
    <t>通义千问（未标注）; DeepSeek（未标注）; WPS（未标注）</t>
  </si>
  <si>
    <t>国家中小学智慧教育平台（未标注）；生成式人工智能工具（未标注）</t>
  </si>
  <si>
    <t>木垒县</t>
  </si>
  <si>
    <t>AI课堂评价软件（未标注）；AI智能助教工具（未标注）；VR活动适配软件（未标注）</t>
  </si>
  <si>
    <t>智能作文评讲系统（未点名企业）</t>
  </si>
  <si>
    <t>语音识别APP（小飞）；在线音频可视化工具（未点名企业）</t>
  </si>
  <si>
    <t>在线AI绘图工具（如豆包）；AI合成音频（如讯飞有声）；AI问答平台（如班级优化大师）</t>
  </si>
  <si>
    <t>AI赋能小学低段音乐课堂节奏练习的实践案例 ——以城北小学三年级识谱与音乐表达训练为例</t>
  </si>
  <si>
    <t>讯飞星火（未点名企业）；豆包（未点名企业）；文心一言（未点名企业）</t>
  </si>
  <si>
    <t>豆包（未标注）；DeepSeek（未标注）；即梦（未标注）</t>
  </si>
  <si>
    <t>希沃易课堂（未点名企业）；睿知云（未点名企业）</t>
  </si>
  <si>
    <t>剪纸生花APP（未标注）；豆包智能体（未标注）</t>
  </si>
  <si>
    <t>敖丙数字人（未标注）; 语文朗读宝AI（未标注）</t>
  </si>
  <si>
    <t>AR地球（未点名企业）；AI问答系统（Deepseek）；智能平板（未点名企业）</t>
  </si>
  <si>
    <t>AI虚拟圆片操作平台（未点名企业）</t>
  </si>
  <si>
    <t>江苏省宿迁市洋河新区实验小学</t>
  </si>
  <si>
    <t>AI学情分析系统（未点名企业）；基于知识图谱的智能诊断系统（未点名企业）</t>
  </si>
  <si>
    <t>AI智能体（未点名企业）；希沃投屏工具（未点名企业）；平板教学系统（未点名企业）</t>
  </si>
  <si>
    <t>希沃易课堂（广州视睿电子科技有限公司，案例1677）；平板设备（未点名企业）</t>
  </si>
  <si>
    <t>睿知云平台（未标注）；即梦AI（未标注）；豆包（未标注）；deepseek（未标注）；剪映（未标注）；醒图（未标注）</t>
  </si>
  <si>
    <t>数学AI教学智能体“小星”（未标注企业）</t>
  </si>
  <si>
    <t>豆包AI数字人（未标注）；即梦AI视频制作（未标注）；720云VR全景（未标注）；AR/VR、AI绘画、智能书写测评（未标注）</t>
  </si>
  <si>
    <t>智能平板（未点名企业）；希沃白板（未点名企业）；希沃易课堂（未点名企业）</t>
  </si>
  <si>
    <t>AI风格分析系统（未点名企业）；VR全景技术（未点名企业）；国家智慧中小学平台（未点名企业）</t>
  </si>
  <si>
    <t>豆包AI（未标注企业）；即梦AI（未标注企业）</t>
  </si>
  <si>
    <t>希沃白板（未标注）；豆包（未标注）；Deepseek（未标注）；即梦AI（未标注）；喜马拉雅音乐课堂（未标注）</t>
  </si>
  <si>
    <t>国家智慧教育平台（未标注）；光速写作（未标注）</t>
  </si>
  <si>
    <t>DeepSeekAI（未标注）; NibiruCreatorVR（未标注）; 希沃平板（未标注）; 豆包AI（未标注）; 即梦AI（未标注）</t>
  </si>
  <si>
    <t>豆包（未标注）；即梦（未标注）；剪映（未标注）；DeepSeek（未标注）</t>
  </si>
  <si>
    <t>即梦（未点名企业）；豆包（未点名企业）；剪映（未点名企业）；DeepSeek（未点名企业）；大鱼云展（未点名企业）</t>
  </si>
  <si>
    <t>快速涂鸦网站（Google Quick, Draw!，未点名企业）；简易AI模型训练软件（未点名企业）</t>
  </si>
  <si>
    <t>AI数字人“盘古”（未点名企业）；平板教学系统（未点名企业）</t>
  </si>
  <si>
    <t>基础大模型平板（未点名企业）；豆包智能体（未点名企业）；睿智云交互软件（未点名企业）；希沃智课反馈（未点名企业）</t>
  </si>
  <si>
    <t>AI数字人“精卫”（未点名企业）；平板教学系统（未点名企业）</t>
  </si>
  <si>
    <t>豆包（未点名企业）; 即梦（未点名企业）; Deepseek（未点名企业）; Anymind（未点名企业）</t>
  </si>
  <si>
    <t>学生发展样态感知系统（未点名企业）</t>
  </si>
  <si>
    <t>性状分离比模拟实验数据分析测评系统（未点名企业）；探究酵母菌细胞呼吸实验平台（未点名企业）</t>
  </si>
  <si>
    <t>豆包 AI（未标注企业）</t>
  </si>
  <si>
    <t>AI教学秘书（未标注企业）</t>
  </si>
  <si>
    <t>CSMS课堂教学数字化评价系统（未点名企业）</t>
  </si>
  <si>
    <t>云阅卷平台（未点名企业）</t>
  </si>
  <si>
    <t>DeepSeek平台（未点名企业）</t>
  </si>
  <si>
    <t>通用AI工具（未点名企业）</t>
  </si>
  <si>
    <t>智学网（未标名企业）；GGB（未标名企业）</t>
  </si>
  <si>
    <t>山海AI学伴（未点名企业）；Coze平台（未点名企业）；飞书多维表格（未点名企业）</t>
  </si>
  <si>
    <t>文曲智阅平台（未标注）</t>
  </si>
  <si>
    <t>科大讯飞OCR（未点名企业）；DeepSeek（未点名企业）；美图秀秀AI（未点名企业）；豆包（未点名企业）</t>
  </si>
  <si>
    <t>小学二年级语文智能识字与个性化阅读辅导系统（未点名企业）</t>
  </si>
  <si>
    <t>腾讯云智慧校园学情诊断系统（未点名企业）；腾讯云智慧校园AI教学诊断系统（未点名企业）</t>
  </si>
  <si>
    <t>智慧教育平台（未标注企业）</t>
  </si>
  <si>
    <t>国家中小学智慧教育平台（未标名企业）</t>
  </si>
  <si>
    <t>混合式学情诊断视角下“三阶六步”同课异构的创新路径——以小学四年级人工智能《寻数字旧物改造灵感》课为例</t>
  </si>
  <si>
    <t>扣子平台智能体（未点名企业）</t>
  </si>
  <si>
    <t>智学网（未标注）；蜜蜂家校（未标注）</t>
  </si>
  <si>
    <t>AR太阳系漫游系统（未点名企业）；AI数字人辅导系统（未点名企业）；智能教学平台（未点名企业）</t>
  </si>
  <si>
    <t>山西省太原市万柏林区</t>
  </si>
  <si>
    <t>互动课堂3平台（未点名企业）；检小白-AI笔盒（未点名企业）</t>
  </si>
  <si>
    <t>思研课平台（未标注）；极课大数据（未标注）；作业批改APP（如爱作业，未标注）；智慧黑板（未标注）</t>
  </si>
  <si>
    <t>神笔作文批改小程序（未点名企业）</t>
  </si>
  <si>
    <t>批改邦小程序（未点名企业）</t>
  </si>
  <si>
    <t>在线英语写作平台（未点名企业）；智能批改软件（未点名企业）；Deepseek（未点名企业）；Grammarly（未点名企业）；豆包（未点名企业）；文心一言（未点名企业）；kimi（未点名企业）；OurTeacher（未点名企业）</t>
  </si>
  <si>
    <t>Coze低代码平台（未标注）；豆包1.6深度思考大模型（未标注）；飞书多维表格（未标注）</t>
  </si>
  <si>
    <t>豆包备课工具（未点名企业）；课堂互动小程序（未点名企业）</t>
  </si>
  <si>
    <t>银川市</t>
  </si>
  <si>
    <t>对口诀PK小程序（未点名企业）；豆包AI助手（未点名企业）；七巧山AR场景（未点名企业）</t>
  </si>
  <si>
    <t>智慧作业机器（未点名企业）</t>
  </si>
  <si>
    <t>智慧作业批阅系统（未点名企业）；宁夏教育资源公共服务平台（未点名企业）</t>
  </si>
  <si>
    <t>Kimi大模型（未标注）；DeepSeek（未标注）；豆包（未标注）；秘塔（未标注）</t>
  </si>
  <si>
    <t>人工智能大模型生成工具（未点名企业）</t>
  </si>
  <si>
    <t>乐陵市西段乡</t>
  </si>
  <si>
    <t>智能机器人教学环境（未点名企业）</t>
  </si>
  <si>
    <t>睿智云（未点名企业）</t>
  </si>
  <si>
    <t>DeepSeek（未标注）；海绵音乐AI（未标注）</t>
  </si>
  <si>
    <t>NB实验室（NOBOOK，案例1743）</t>
  </si>
  <si>
    <t>睿智云软件（未点名企业）</t>
  </si>
  <si>
    <t>大语言模型（未点名企业）；AI思维导图工具（未点名企业）；多模态AI素材生成工具（未点名企业）</t>
  </si>
  <si>
    <t>睿知云（未标注企业）；豆包（未标注企业）；即梦软件（未标注企业）</t>
  </si>
  <si>
    <t>英才之星多维评价系统（未点名企业）</t>
  </si>
  <si>
    <t>AI成长学生发展平台（慕华仁诚（北京）教育科技有限公司，案例1748）</t>
  </si>
  <si>
    <t>AI德育评价系统（未点名企业）；AI批阅系统（未点名企业）</t>
  </si>
  <si>
    <t>毅美能量超市（未点名企业）</t>
  </si>
  <si>
    <t>生物记APP（未标注）；AI漫画生成器（未标注）；AI动画工具（未标注）；AI海报模板（未标注）；国家中小学智慧教育平台（未标注）</t>
  </si>
  <si>
    <t>生物记APP（未点名企业）；AI漫画生成器（未点名企业）；AI动画工具（未点名企业）；AI海报模板（未点名企业）；国家中小学智慧教育平台（未点名企业）</t>
  </si>
  <si>
    <t>智慧跳绳系统（未点名企业）；智慧50米跑系统（未点名企业）；智慧跳远系统（未点名企业）</t>
  </si>
  <si>
    <t>点点·滴滴AI评价系统（未点名企业）；宁教云平台（未点名企业）</t>
  </si>
  <si>
    <t>国子云资产管理平台（国子软件公司，案例1757）</t>
  </si>
  <si>
    <t>人脸识别门禁系统（未点名企业）；企业微信（未点名企业）</t>
  </si>
  <si>
    <t>星火大模型（未标注）</t>
  </si>
  <si>
    <t>南孔AI学智慧教育平台（未标注企业）</t>
  </si>
  <si>
    <t>虚拟展厅（未点名企业）；巡课管理系统（未点名企业）；AI智能体“龙龙”（超星集团有限公司）</t>
  </si>
  <si>
    <t>智慧学伴（未标注）；SEED平台（未标注）；国家智慧教育平台（未标注）</t>
  </si>
  <si>
    <t>DeepSeek虚拟实验平台（未标名企业）；海绵音乐AI编曲系统（未标名企业）</t>
  </si>
  <si>
    <t>爱成长AI评价大模型（未标注企业）</t>
  </si>
  <si>
    <t>学生心理健康监测与关爱指导系统（未标注）</t>
  </si>
  <si>
    <t>DeepSeek（未点名企业）；豆包（未点名企业）；KIMI（未点名企业）；璇玑AI（未点名企业）；集梦（未点名企业）</t>
  </si>
  <si>
    <t>讯飞听见（未标注企业）；豆包（未标注企业）；CADmapper（未标注企业）</t>
  </si>
  <si>
    <t>启航·智师云平台（杭州凡龙有思教育科技有限公司，案例01）</t>
  </si>
  <si>
    <t>PPECAE大模型（未点名企业）</t>
  </si>
  <si>
    <t>德育资源库（未标注）；幼师口袋自建评价德育指标（未标注）</t>
  </si>
  <si>
    <t>安全意识培养平台（未点名企业）</t>
  </si>
  <si>
    <t>闪念贝壳app（未标注）; DeepSeek（未标注）; 豆包（未标注）</t>
  </si>
  <si>
    <t>AI编程玩具（未点名企业）</t>
  </si>
  <si>
    <t>浙江省苍南县金乡镇</t>
  </si>
  <si>
    <t>希沃投屏（希沃科技有限公司，案例1783）</t>
  </si>
  <si>
    <t>三朵云平台（未点名企业）</t>
  </si>
  <si>
    <t>AI点评系统（未点名企业）</t>
  </si>
  <si>
    <t>闺蜜机（未标注企业）；豆包AI（未标注企业）</t>
  </si>
  <si>
    <t>家园智慧阅读平台（未点名企业）</t>
  </si>
  <si>
    <t>Quick BI（阿里云，未点名企业）</t>
  </si>
  <si>
    <t>云呵护平台（未点名企业）</t>
  </si>
  <si>
    <t>云慧玩平台（未标注企业）</t>
  </si>
  <si>
    <t>DeepSeek（未标注）；扣子智能体（未标注）</t>
  </si>
  <si>
    <t>平阳县鳌江镇</t>
  </si>
  <si>
    <t>AI故事工具（未点名企业）；云慧玩平台（未点名企业）；AI晨检机器人（未点名企业）</t>
  </si>
  <si>
    <t>全国足球特色幼儿园系统平台（未点名企业）；美绘、来画、皮皮动画（未点名企业）</t>
  </si>
  <si>
    <t>定制版AI语音程序（未点名企业）</t>
  </si>
  <si>
    <t>钉钉画布（未标注企业）</t>
  </si>
  <si>
    <t>安全小管家平台（未点名企业）</t>
  </si>
  <si>
    <t>数字化管控平台（未点名企业）</t>
  </si>
  <si>
    <t>云慧玩（未点名企业）</t>
  </si>
  <si>
    <t>云呵护平台（未点名企业）；云慧玩观察系统（未点名企业）；智慧校园管理云（未点名企业）</t>
  </si>
  <si>
    <t>智慧教育云平台（未点名企业）；钉钉（未点名企业）；微信（未点名企业）；小思徽章（未点名企业）；幼师口袋（未点名企业）</t>
  </si>
  <si>
    <t>幼师口袋App（未点名企业）</t>
  </si>
  <si>
    <t>AI循迹小车（未点名企业）；生成式AI（未点名企业）</t>
  </si>
  <si>
    <t>说得相机（未点名企业）；Focusky万彩演示大师（未点名企业）；剪映（未点名企业）；希沃（未点名企业）</t>
  </si>
  <si>
    <t>希沃白板（未标注）；豆包APP（未标注）；即梦AI（未标注）；剪映（未标注）</t>
  </si>
  <si>
    <t>动态动画生成工具（未点名企业）；多屏联动投屏技术（未点名企业）；大鱼云展（未点名企业）</t>
  </si>
  <si>
    <t>空军军医大学幼儿园</t>
  </si>
  <si>
    <t>机器小羊编程启蒙工具（未点名企业）</t>
  </si>
  <si>
    <t>宾果机器人（未标注）；可旺机器狗（未标注）</t>
  </si>
  <si>
    <t>豆包（未标注）；即梦（未标注）；Deepseek（未标注）；VR（未标注）</t>
  </si>
  <si>
    <t>豆包识图（未点名企业）；音控AI（未点名企业）；动态绘本（未点名企业）</t>
  </si>
  <si>
    <t>豆包（未标注）；醒图（未标注）；即梦AI（未标注）；剪映（未标注）</t>
  </si>
  <si>
    <t>豆包（未标注企业）；希沃白板5（未标注企业）；即梦软件（未标注企业）</t>
  </si>
  <si>
    <t>米声APP（未标注）；DeepSeek（未标注）；KaDa阅读（未标注）；豆包（未标注）；ARvid（未标注）；完整儿童APP（未标注）；天猫精灵（未标注）</t>
  </si>
  <si>
    <t>萧山区瓜沥镇</t>
  </si>
  <si>
    <t>即梦（AI对口型）; Mubert（AI音乐生成）; 豆包（AI对话机器人）; ARvid（AR立体投射）; RakugakiAR（AR绘画转动画）</t>
  </si>
  <si>
    <t>AI语音识别（未点名企业）；AR立体成像（未点名企业）；AI绘画生成（未点名企业）；Chiplot数据可视化工具（未点名企业）</t>
  </si>
  <si>
    <t>豆包AI（未标注）；PowerPoint（未标注）</t>
  </si>
  <si>
    <t>AI互动签到系统（未点名企业）</t>
  </si>
  <si>
    <t>即梦AI（未点名企业）；豆包AI（未点名企业）</t>
  </si>
  <si>
    <t>AI创意编辑器（未点名企业）；智能绘画平板（未点名企业）；AR动态秀场（未点名企业）</t>
  </si>
  <si>
    <t>AI绘本生成软件（未点名企业）</t>
  </si>
  <si>
    <t>联企智育智能平台（未点名企业）</t>
  </si>
  <si>
    <t>即梦平台（未标注）; Deepseek（未标注）</t>
  </si>
  <si>
    <t>AI技术与幼儿园水墨画活动的融合 ——以大班“古今对话”项目为例</t>
  </si>
  <si>
    <t>小豆包AI学习助手（未标注企业）</t>
  </si>
  <si>
    <t>AI音乐教学平台（未点名企业）</t>
  </si>
  <si>
    <t>乘AI之翼，破表达之困——幼儿园故事创编活动的创新实践案例</t>
  </si>
  <si>
    <t>AI故事生成工具（未点名企业）</t>
  </si>
  <si>
    <t>智伴豆包（未标注企业）</t>
  </si>
  <si>
    <t>闹闹AI健康伙伴（未点名企业）</t>
  </si>
  <si>
    <t>AI学习助手（未点名企业）；STEAM教育平台（未点名企业）</t>
  </si>
  <si>
    <t>崽崽-ZEPETO（未点名企业）; 剪映（未点名企业）; Animated Drawings（未点名企业）; Rakugaki AR（未点名企业）</t>
  </si>
  <si>
    <t>3D全景技术（未点名企业）；AR技术（未点名企业）；即梦（未点名企业）；paper电子册（未点名企业）</t>
  </si>
  <si>
    <t>AI编程机器人（未点名企业）；STEAM教育平台（未点名企业）</t>
  </si>
  <si>
    <t>豆包AI工具（未标注）</t>
  </si>
  <si>
    <t>齿轮积木（未点名企业）；简易编程模块（未点名企业）；VR设备（未点名企业）</t>
  </si>
  <si>
    <t>AI互动平台（豆包、Kimi等，未点名企业）</t>
  </si>
  <si>
    <t>E智助教师研修系统（未点名企业）</t>
  </si>
  <si>
    <t>神奇种子精灵（未点名企业）</t>
  </si>
  <si>
    <t>豆包软件（未标注企业）</t>
  </si>
  <si>
    <t>豆包美术助手（未点名企业）</t>
  </si>
  <si>
    <t>AR 幼儿教育专用模型（未点名企业）；希沃投屏同步系统（未点名企业）</t>
  </si>
  <si>
    <t>希沃白板5（未标注）；班级助手（未标注）</t>
  </si>
  <si>
    <t>豆包智能体（未点名企业）；Pika AI魔镜（未点名企业）</t>
  </si>
  <si>
    <t>多媒体课件（未点名企业）</t>
  </si>
  <si>
    <t>萧山区义桥镇</t>
  </si>
  <si>
    <t>即梦AI（未标注）；Deepseek（未标注）；镝数图表（未标注）；通义千问（未标注）</t>
  </si>
  <si>
    <t>巧智绘小程序（未点名企业）；希沃一体机（未点名企业）</t>
  </si>
  <si>
    <t>AR虚拟场景设计（未点名企业）；互动投影系统（未点名企业）；AI智能手环（未点名企业）；云端数据库（未点名企业）</t>
  </si>
  <si>
    <t>AI故事机（未点名企业）；AI互动平板（未点名企业）；AI运动手环（未点名企业）；AI绘画工具（未点名企业）；AI农场（未点名企业）</t>
  </si>
  <si>
    <t>智能课件（未点名企业）；语音交互系统（未点名企业）；游戏化闯关平台（未点名企业）</t>
  </si>
  <si>
    <t>小度健身镜（未标注企业）；问卷星（未标注企业）</t>
  </si>
  <si>
    <t>多模态AI交互系统（未点名企业）；豆包（未点名企业）；deepseek（未点名企业）</t>
  </si>
  <si>
    <t>灵昆街道</t>
  </si>
  <si>
    <t>豆包语音对话平台（未点名企业）</t>
  </si>
  <si>
    <t>讯飞星火大模型（讯飞科技有限公司，案例1872）</t>
  </si>
  <si>
    <t>我想长高高</t>
  </si>
  <si>
    <t>云呵护小程序（未点名企业）；豆包APP（未点名企业）</t>
  </si>
  <si>
    <t>豆包图文动态生成功能（未点名企业）；希沃白板交互技术（未点名企业）</t>
  </si>
  <si>
    <t>toio机器人（未标注企业）</t>
  </si>
  <si>
    <t>Switch游戏机（未标注企业）</t>
  </si>
  <si>
    <t>DeepSeek（深度求索公司）；豆包（字节跳动公司）</t>
  </si>
  <si>
    <t>FPGA体感运动健康教学系统（未点名企业）</t>
  </si>
  <si>
    <t>智能运动评估工具（未点名企业）</t>
  </si>
  <si>
    <t>STEM教育智能编程机器人（未点名企业）</t>
  </si>
  <si>
    <t>AI手环（未标注）</t>
  </si>
  <si>
    <t>华小青校本教育大模型（未标注）</t>
  </si>
  <si>
    <t>数字音高模拟器（未点名企业）；机器人助教（未点名企业）</t>
  </si>
  <si>
    <t>文心一言（未标注企业）；文心一格（未标注企业）；BGMcat（未标注企业）</t>
  </si>
  <si>
    <t>AI项目式学习伴随师（未标注企业）；Coze平台（未标注企业）</t>
  </si>
  <si>
    <t>AI智能体（智谱清言，未点名企业）</t>
  </si>
  <si>
    <t>粤教翔云数字教材“爱种子”平台（未标注）</t>
  </si>
  <si>
    <t>计数项:工具标准名</t>
  </si>
  <si>
    <t>总计</t>
  </si>
  <si>
    <t>原始工具名称（去重后）</t>
  </si>
  <si>
    <t>学生综合评价与发展平台</t>
  </si>
  <si>
    <t xml:space="preserve">   </t>
  </si>
  <si>
    <t>曲线运动模拟器</t>
  </si>
  <si>
    <t>开心评估小程序</t>
  </si>
  <si>
    <t>天翼视联网智慧管理平台</t>
  </si>
  <si>
    <t>央馆领航社素质课（属于一项征集活动）</t>
  </si>
  <si>
    <t>案例名对应</t>
  </si>
  <si>
    <t>企业名（不填）</t>
  </si>
  <si>
    <t>案例 1</t>
  </si>
  <si>
    <t>第563号案例_银川市金凤区第十八小学 沙小娜   AI助力数字编码大侦探.docx</t>
  </si>
  <si>
    <t>第557号案例_学正小学+许平伟+驱动·回归·进阶：AIGC赋能习作教学的实践探索——以《他  了》教学为例.docx</t>
  </si>
  <si>
    <t>第825号案例_周口店镇中心幼儿园+沈美婵+  颜颜的“二维码故事”.docx</t>
  </si>
  <si>
    <t>第344号案例_40、奉贤区阳光外国语学校顾斯婷  轻量化AI教学伙伴赋能小学低年级语文课堂的探究式学习——以《荷叶圆圆》为例.docx</t>
  </si>
  <si>
    <t>第190号案例_天津市西青区杨柳青第二中学 AI赋能写作  数智重塑教学.docx</t>
  </si>
  <si>
    <t>第955号案例_旺苍县实验小学孙倩+《AI助学打造智慧高效课堂  以小学数学“平均数” 教学案例为例》.docx</t>
  </si>
  <si>
    <t>第1126号案例_李素珍《人工智能助力高中历史原创试题命制的探索实践》  新修改.docx</t>
  </si>
  <si>
    <t>第801号案例_801高新初中 黄凌  AI生物教学案例.docx</t>
  </si>
  <si>
    <t>第848号案例_848重庆市第九十五初级中学校  梁宇涵  AI驱动初中数学‘三维作业生态’：分层精准化、评阅即时化、学情智控化实践.docx</t>
  </si>
  <si>
    <t>第940号案例_苏州工业园区方洲小学  王水丽 提升小学生数学个性化学习效能的关键路径.docx</t>
  </si>
  <si>
    <t>第272号案例_北京市第三十九中学  王敏晰《AI破解交友困惑：初中〈交友的智慧〉道法课典型应用案例》.docx</t>
  </si>
  <si>
    <t>第1310号案例_数字赋能智慧校园   人工智能助力成长.docx</t>
  </si>
  <si>
    <t>第20号案例_20成都市泡桐树小学境界分校  AI赋能学生评价创新实践——“六度育人图谱”驱动的全场景综合素质发展体系构建.docx</t>
  </si>
  <si>
    <t>第241号案例_3郭国中   人工智能+基础教育”典型应用场景案例申报书（AI操场）.docx</t>
  </si>
  <si>
    <t>第661号案例_661李平雨  AI智慧跳绳：构建基础教育体育教学新样态(1).docx</t>
  </si>
  <si>
    <t>第14号案例_14铜梁中学  基于“AI+项目化”的铜梁中学“数项融合”校本课程的开发与应用实践(1026).pdf</t>
  </si>
  <si>
    <t>第849号案例_849重庆市第九十五初级中学校  王光英、杜青春、朱芳  AI赋能红岩思政教育的场景重现与模式重塑案例.docx</t>
  </si>
  <si>
    <t>第1346号案例_AI童心乐园：山区幼儿园个性化启蒙助教    - 副本.docx</t>
  </si>
  <si>
    <t>第503号案例_成都市石室联合中学  AI赋能初中英语听说课的设计与实施.docx</t>
  </si>
  <si>
    <t>第1316号案例_金华市金东区孝顺小学钱群英、钟佳良  “数智孝德”：AI赋能小学生孝德实践与综合素质评价的校本化探索智能德育与综合素质评价.docx</t>
  </si>
  <si>
    <t>第1689号案例_1689银川市金凤区第十八小学马丽  生成式人工智能在小学数学课堂教学中应用策略探索与思考 ——以《沏茶问题》课为例.pdf</t>
  </si>
  <si>
    <t>第343号案例_41、奉贤区阳光外国语学校 黄彦青  人工智能技术在初中科学教学中的创新应用——以《它们是同一种物质吗》为例.docx</t>
  </si>
  <si>
    <t>第917号案例_917上海市张堰中学-杨叶钰萍-  AI赋能高中生物备课：精准教学与新路径.docx</t>
  </si>
  <si>
    <t>第1707号案例_宁津县第四实验中学 人工智能下初中数学个性化学习与智能评价  付海燕.docx</t>
  </si>
  <si>
    <t>第759号案例_苍溪县思源实验学校  王艳    IT 智创星域——初中信息技术AI辅助教学落地案例.pdf</t>
  </si>
  <si>
    <t>第828号案例_重庆市永川区兴龙湖小学校   AI 点亮课后艺术时光——小学音美学科智慧服务案例.docx</t>
  </si>
  <si>
    <t>第839号案例_重庆市大渡口区教师进修学院  卢亚丽  “人工智能+基础教育”典型应用场景案例申报书.docx</t>
  </si>
  <si>
    <t>第685号案例_685智慧赋能  五育共生  哈尔滨市继红小学  温与寒.docx</t>
  </si>
  <si>
    <t>第1143号案例_武江娜   数智赋能，探秘“酚”芳——基于AI平台的高中苯酚探究式教学.pdf</t>
  </si>
  <si>
    <t>第529号案例_张晶   人工智能+基础教育典型应用场景案例.docx</t>
  </si>
  <si>
    <t>第1812号案例_天津市和平区第四幼儿园 周密  “智”启成长：AI协同助力大班幼儿学习习惯养成 “人工智能+基础教育”典型应用场景案例申报书.pdf</t>
  </si>
  <si>
    <t>第1066号案例_临平崇贤中学 数智赋能与文化传承：“藕乡荷韵”课程的创新实践  附件1.“人工智能+基础教育”典型应用场景案例申报书.docx</t>
  </si>
  <si>
    <t>第1811号案例_附件1 AI赋能，情智共生：小班情感教育人机协同教学新范式——《脸上的表情》案例深度解析申报书  .pdf</t>
  </si>
  <si>
    <t>第1439号案例_1439四川省教育科学研究院附属实验中学    人机协同赋能绿色课堂教育评价改革研究.pdf</t>
  </si>
  <si>
    <t>第1571号案例_人工智能支持下的初中语文单元整体教学设计与资源生成方法  奇台县第三中学 武雪(1).docx</t>
  </si>
  <si>
    <t>第758号案例_苍溪县思源实验学校  何平    希沃智能评课系统助力初中语文集体备课精准迭代的实践案例.pdf</t>
  </si>
  <si>
    <t>第676号案例_676烟台市牟平区武宁街道益海小学  宫玉宁  灸堂飘香  以“艾”传爱.docx</t>
  </si>
  <si>
    <t>第847号案例_847重庆市第九十四初级中学校  曹红  AI赋能初中英语写作批改模式案例实践.docx</t>
  </si>
  <si>
    <t>第1370号案例_2025人工智能案例申报书  杜桥镇中心校 项斐斐.docx</t>
  </si>
  <si>
    <t>第845号案例_845重庆市大渡口区育才幼儿园  金娟、张洋、闫莉  人工智能赋能幼儿自主游戏教育评价的实践探索.pdf</t>
  </si>
  <si>
    <t>第669号案例_669人工智能小学数学，破解分数难题典型应用场景案例  继红史锐.docx</t>
  </si>
  <si>
    <t>第1449号案例_重庆科学城南开景阳小学校+“公能兼修”导向的智能评价体系构建与实践  申报书.docx</t>
  </si>
  <si>
    <t>第1314号案例_金华市金东区仙桥小学戴春梅  “秒级反馈·循证教学”：基于“光速写作”平台的小学作文教学评一体化实践探索.docx</t>
  </si>
  <si>
    <t>第110号案例_人工智能+基础教育 应用案例  AI 慧眼识出入 无感智护校园安 申报书.docx</t>
  </si>
  <si>
    <t>第270号案例_北京市大兴区实验小学  人工智能赋能学习共同体与项目式学习的实践探索.docx</t>
  </si>
  <si>
    <t>第413号案例_温州人文高级中学  林浩 “人工智能+基础教育”典型应用场景案例申报书.docx</t>
  </si>
  <si>
    <t>第368号案例_“AI驱“数”统计  赋能“体”育健身典型应用场景案例申报书(最新)(3).docx</t>
  </si>
  <si>
    <t>第16号案例_16重庆市人民小学校 革新发展性评价  培育“五星好少年”-申报书.pdf</t>
  </si>
  <si>
    <t>第1065号案例_临平崇贤中学 基于“AI+本地资源”双引擎的良渚文化教学创新实践  附件1.“人工智能+基础教育”典型应用场景案例申报书.docx</t>
  </si>
  <si>
    <t>第1448号案例_重庆科学城南开小学校人工智能  “科创+美育”双轮驱动智慧教育实践探索.docx</t>
  </si>
  <si>
    <t>第1676号案例_1676银川市金凤区第十八小学  夏爽 《出塞》一课的教学设计与实施.pdf</t>
  </si>
  <si>
    <t>第1071号案例_临平星桥二小  戴一苗 双环驱动：AI破解小学语文单元教学三重困境的实践研究 附件1：人工智能+基础教育”典型应用场景案例申报书.docx</t>
  </si>
  <si>
    <t>第1892号案例_1.吴英梓  “人工智能+基础教育”典型应.docx</t>
  </si>
  <si>
    <t>第1048号案例_临平南苑小学  AI朋友来帮忙，拆解开科普阅读“结”——以四下第二单元为例 附件1.“人工智能+基础教育”典型应用场景案例申报书.docx</t>
  </si>
  <si>
    <t>第1371号案例_幼儿园语言领域AI赋能故事创编活动案例 —— 以中大班“我的动物朋友”主题活动为例                                .docx</t>
  </si>
  <si>
    <t>第1073号案例_临平星桥二小 林韵  “AI+在地”：解锁王蒙山水美育新密码的实践研究 附件1：“人工智能+基础教育”典型应用场景案例申报书.docx</t>
  </si>
  <si>
    <t>第970号案例_营城一中  吕富坤+AI语音赋能辩论，数据验证破除直觉——条件概率教学的创新实践.docx</t>
  </si>
  <si>
    <t>第13号案例_13九原区第一实验小学  高嘉彤  “人工智能+基础教育”典型应用场景案例”.pdf</t>
  </si>
  <si>
    <t>第1486号案例_张建颖   “人工智能+基础教育”典型应用场景案例申报书(2).docx</t>
  </si>
  <si>
    <t>第842号案例_842重庆市大渡口区教师进修学院  牟敏  Ai赋能空间观念建构.docx</t>
  </si>
  <si>
    <t>第687号案例_687邹城市护驾山小学 齐晓慧  《基于希沃白板的AI赋能互动课堂与学情反馈系统》.docx</t>
  </si>
  <si>
    <t>第196号案例_196北京实验学校附属中学  王永洪  人工智能终端小猿学练机教学应用与过程性评价实践研究.docx</t>
  </si>
  <si>
    <t>第1628号案例_天津市南开区科技实验小学  刘明丽  “人工智能+基础教育” 典型应用场景案例申报书.docx</t>
  </si>
  <si>
    <t>第1400号案例_附件1申报书：重庆市巴蜀小学校  陈艳+人工智能在小学语文口语交际中的使用.docx</t>
  </si>
  <si>
    <t>第45号案例_河北省唐山市迁西县实验小学 陈立强 自研学生综合素质智能评价系统棒棒堂  “人工智能+基础教育”典型应用场景案例上报.docx</t>
  </si>
  <si>
    <t>第481号案例_上海市普陀区洵阳路小学 郑荻  “人工智能+基础教育”典型应用场景.pdf</t>
  </si>
  <si>
    <t>第1813号案例_聂敏捷附件1：申报书  秋叶奇旅——AI助力大班舞蹈的应用与实践.docx</t>
  </si>
  <si>
    <t>第1324号案例_教育学会  人工智能案例申报书.docx</t>
  </si>
  <si>
    <t>第319号案例_”人工智能+基础教育“典型应用场景案例：为了学生健康全面发展——“学练测评”全流程智慧体育教学模式建构与实践探索2025.10.26  .docx</t>
  </si>
  <si>
    <t>第677号案例_677烟台市牟平区新城小学 崔远红、董振梅  让校园垃圾捡拾器“智”动起来.docx</t>
  </si>
  <si>
    <t>第716号案例_厦门市金林湾实验学校杨单女+人工智能多元场景应用    赋能学校教育申报表.docx</t>
  </si>
  <si>
    <t>第674号案例_674檀营满族蒙古族乡中心小学  高婷婷  基于智能探究的小学科学概念建构教学模式与实践.docx</t>
  </si>
  <si>
    <t>产业层级</t>
  </si>
  <si>
    <t>一级模块</t>
  </si>
  <si>
    <t>功能定位（简述）</t>
  </si>
  <si>
    <t>代表企业（示例）</t>
  </si>
  <si>
    <t>智能芯片</t>
  </si>
  <si>
    <t>提供高性能算力支持 AI 训练与推理</t>
  </si>
  <si>
    <t>NVIDIA、AMD、Intel、Qualcomm</t>
  </si>
  <si>
    <t>云计算</t>
  </si>
  <si>
    <t>提供弹性算力、模型部署与服务运行环境</t>
  </si>
  <si>
    <t>AWS、Microsoft Azure、Google Cloud、阿里云</t>
  </si>
  <si>
    <t>智能传感器</t>
  </si>
  <si>
    <t>实现对物理世界与学习环境的多模态感知</t>
  </si>
  <si>
    <t>Velodyne、Ouster、Sony</t>
  </si>
  <si>
    <t>开发框架</t>
  </si>
  <si>
    <t>支撑模型训练、推理、部署与工程化</t>
  </si>
  <si>
    <t>TensorFlow、PyTorch、Meta、Microsoft</t>
  </si>
  <si>
    <t>教育资源数据</t>
  </si>
  <si>
    <t>教学内容、课程资源、题库与教材等结构化/非结构化数据</t>
  </si>
  <si>
    <t>出版社数字资源</t>
  </si>
  <si>
    <t>学习行为数据</t>
  </si>
  <si>
    <t>采集学习过程、交互行为与过程性数据</t>
  </si>
  <si>
    <t>学生行为数据</t>
  </si>
  <si>
    <t>教学管理数据</t>
  </si>
  <si>
    <t>教务、教学过程、评价与管理数据</t>
  </si>
  <si>
    <t>区域教育数据中台</t>
  </si>
  <si>
    <t>机器学习</t>
  </si>
  <si>
    <t>AI 核心算法与建模基础</t>
  </si>
  <si>
    <t>Google、Microsoft、Meta</t>
  </si>
  <si>
    <t>知识图谱</t>
  </si>
  <si>
    <t>支撑教育知识结构化表达与认知推理</t>
  </si>
  <si>
    <t>Stardog、Graphwise</t>
  </si>
  <si>
    <t>通用大模型基座</t>
  </si>
  <si>
    <t>提供跨学科、跨任务的通用智能能力</t>
  </si>
  <si>
    <t>OpenAI、通义千问、Anthropic、Meta、Mistral</t>
  </si>
  <si>
    <t>支撑文本理解、生成与对话式教学</t>
  </si>
  <si>
    <t>百度、OpenAI、科大讯飞</t>
  </si>
  <si>
    <t>智能语音</t>
  </si>
  <si>
    <t>实现语音识别、合成与语音交互</t>
  </si>
  <si>
    <t>Nuance、SoundHound、科大讯飞</t>
  </si>
  <si>
    <t>计算机视觉</t>
  </si>
  <si>
    <t>实现课堂行为、图像与视频理解</t>
  </si>
  <si>
    <t>SenseTime、Megvii、Basler</t>
  </si>
  <si>
    <t>生物特征识别</t>
  </si>
  <si>
    <t>身份识别、考勤与安全认证</t>
  </si>
  <si>
    <t>IDEMIA、Precise Biometrics</t>
  </si>
  <si>
    <t>3D技术</t>
  </si>
  <si>
    <t>三维打印、三维重建</t>
  </si>
  <si>
    <t>智能机器人</t>
  </si>
  <si>
    <t>具身智能、交互执行与教学辅助</t>
  </si>
  <si>
    <t>Boston Dynamics、UBTECH</t>
  </si>
  <si>
    <t>生成式应用（语言类）</t>
  </si>
  <si>
    <t>deepseek 豆包</t>
  </si>
  <si>
    <t>生成式应用（图像类）</t>
  </si>
  <si>
    <t>生成图模型</t>
  </si>
  <si>
    <t>Midjournay 即梦AI</t>
  </si>
  <si>
    <t>生成式应用（音乐类）</t>
  </si>
  <si>
    <t>sono</t>
  </si>
  <si>
    <t>生成式应用（视频类）</t>
  </si>
  <si>
    <t>生成视频</t>
  </si>
  <si>
    <t>sora</t>
  </si>
  <si>
    <t>AI 智能体</t>
  </si>
  <si>
    <t>执行备课、教学、评价、辅导等智能任务</t>
  </si>
  <si>
    <t>豆包智能体、教学智能体平台</t>
  </si>
  <si>
    <t>可穿戴设备</t>
  </si>
  <si>
    <t>采集学习与运动数据，实现终端感知</t>
  </si>
  <si>
    <t>跳绳类智能设备、智能手环</t>
  </si>
  <si>
    <t>虚拟教师、虚拟助教与内容表达</t>
  </si>
  <si>
    <t>Unity、Soul Machines</t>
  </si>
  <si>
    <t>支持备课、授课、作业与评价</t>
  </si>
  <si>
    <t>智能备课系统、智能作业平台</t>
  </si>
  <si>
    <t>提供学习、教学与训练服务入口</t>
  </si>
  <si>
    <t>豆包 App、天天跳绳、ClassIn</t>
  </si>
  <si>
    <t>支撑教育治理、资源统筹与管理</t>
  </si>
  <si>
    <t>集成教学、管理与服务的综合平台</t>
  </si>
  <si>
    <t>智慧校园综合平台</t>
  </si>
  <si>
    <t>提供在线教学、培训与协作服务</t>
  </si>
  <si>
    <t>UMU 在线平台</t>
  </si>
  <si>
    <t>VR / AR</t>
  </si>
  <si>
    <t>支撑沉浸式教学与虚拟实验</t>
  </si>
  <si>
    <t>虚拟仿真实验平台、VR 教学系统</t>
  </si>
  <si>
    <t>序号</t>
  </si>
  <si>
    <t>省份 / 直辖市 / 自治区</t>
  </si>
  <si>
    <t>涉及城市 / 区县（去重汇总）</t>
  </si>
  <si>
    <t>北京、朝阳区、海淀区、东城区、西城区、丰台区、房山区、顺义区、通州区、怀柔区、密云区、平谷区、大兴区、北京经开区</t>
  </si>
  <si>
    <t>天津、北辰区、滨海新区、东丽区、和平区、河北区、河东区、河西区、红桥区、蓟州区、津南区、静海区、南开区、宁河区、武清区、西青区、天津经开区、天津港保税区、海河教育园区</t>
  </si>
  <si>
    <t>上海、宝山区、奉贤区、黄浦区、静安区、闵行区、浦东新区、普陀区、松江区、杨浦区、长宁区</t>
  </si>
  <si>
    <t>重庆、巴南区、北碚区、璧山区、大渡口区、合川区、江北区、江津区、南岸区、荣昌区、沙坪坝区、铜梁区、永川区、渝北区、渝中区、高新区、两江新区</t>
  </si>
  <si>
    <t>保定、清苑区、衡水、秦皇岛、唐山、邢台、张家口、桥东区、南堡经开区</t>
  </si>
  <si>
    <t>太原、万柏林区、迎泽区、大同、平城区、云州区、运城、天镇县、灵丘县、清徐县</t>
  </si>
  <si>
    <t>大连、甘井子区、金州区、大连经开区</t>
  </si>
  <si>
    <t>长春、朝阳区、九台区、南关区、双阳区、净月高新区、吉林市、珲春、松原宁江区、龙井市、舒兰市、临江市、四平</t>
  </si>
  <si>
    <t>哈尔滨、延寿县、阿城区、鸡西</t>
  </si>
  <si>
    <t>南京、玄武区、苏州工业园区、徐州、云龙区、连云港、宿迁、丹阳、太仓、泗阳</t>
  </si>
  <si>
    <t>杭州、滨江区、富阳区、临安区、临平区、钱塘区、西湖区、萧山区、余杭区、嘉兴、南湖区、秀洲区、湖州、吴兴区、南浔区、绍兴、柯桥区、越城区、台州、椒江区、天台县、温州、龙湾区、瓯海区、洞头区、义乌、上溪镇、江山、衢州、开化县、苍南县、海宁、桐乡、平湖、玉环、温岭、三门、仙居、云和、景宁、瑞安、永康、嵊州、乐清、蒲岐镇、临海、杜桥镇、安吉、德清、嘉善、青田</t>
  </si>
  <si>
    <t>合肥、阜阳、阜南县、利辛县、宿松县、芜湖</t>
  </si>
  <si>
    <t>福州、泉州、厦门、海沧区、集美区</t>
  </si>
  <si>
    <t>南昌、共青城</t>
  </si>
  <si>
    <t>济南、槐荫区、历城区、历下区、市中区、济宁、兖州区、青岛、崂山区、平度、胶州、德州、临邑县、宁津县、齐河县、庆云县、阳谷县、烟台、牟平区、芝罘区、高新区、经开区、潍坊坊子区、威海、滕州、邹城、寿光、安丘、广饶、惠民、微山、蒙阴</t>
  </si>
  <si>
    <t>新乡、禹州</t>
  </si>
  <si>
    <t>武汉、汉阳区、武汉经开区、天门</t>
  </si>
  <si>
    <t>长沙、望城区、雨花区、岳麓区、醴陵、嘉禾县</t>
  </si>
  <si>
    <t>深圳、宝安区、光明区、龙岗区、龙华区、广州天河区、越秀区、佛山禅城区、南海区、东莞、廉江、肇庆、紫金县</t>
  </si>
  <si>
    <t>广西</t>
  </si>
  <si>
    <t>（无明确地名）</t>
  </si>
  <si>
    <t>海口</t>
  </si>
  <si>
    <t>成都、锦江区、龙泉驿区、青白江区、双流区、温江区、武侯区、新都区、东部新区、高新区、天府新区、都江堰、达州、简阳、内江、宜宾、南溪区、叙州区、资阳、泸州、兴文县、旺苍县、汶川、隆昌、彭州</t>
  </si>
  <si>
    <t>云南省</t>
  </si>
  <si>
    <t>（无）</t>
  </si>
  <si>
    <t>西藏</t>
  </si>
  <si>
    <t>西安、雁塔区</t>
  </si>
  <si>
    <t>定西岷县、东乡自治县、张掖高台县、嘉峪关、礼县、宁县</t>
  </si>
  <si>
    <t>银川金凤区、同心县</t>
  </si>
  <si>
    <t>乌鲁木齐、高新区、哈密、伊州区、和田、洛浦县、塔城、和布克赛尔自治县、呼图壁县、昌吉、阜康、石河子、玛纳斯县、奇台县、木垒县、巩留县、沙湾、布尔津、伽师县、库尔勒、吉木萨尔县</t>
  </si>
  <si>
    <t>呼和浩特、包头、青山区、九原区、扎兰屯、呼伦贝尔新区</t>
  </si>
  <si>
    <t>Top 40 企业产品名</t>
  </si>
  <si>
    <t>是否接入基座大模型或者专有大模型</t>
  </si>
  <si>
    <t>产品介绍（简短）</t>
  </si>
  <si>
    <t>一、按照AI产业链分类</t>
  </si>
  <si>
    <t>产品介绍</t>
  </si>
  <si>
    <t>二、按照场景分类（6个一级，29个二级）</t>
  </si>
  <si>
    <t>三、从教育技术领域分类</t>
  </si>
  <si>
    <t>企业</t>
  </si>
  <si>
    <t>产品标准名</t>
  </si>
  <si>
    <t>产品属性说明</t>
  </si>
  <si>
    <t>是否接入基座大模型或者专有大模型/是否使用AI技术</t>
  </si>
  <si>
    <t>一级产品形态（一级）</t>
  </si>
  <si>
    <t>二级产品形态（二级）</t>
  </si>
  <si>
    <t>产品技术架构</t>
  </si>
  <si>
    <t>产品介绍（官方）</t>
  </si>
  <si>
    <t>产品介绍（链接）</t>
  </si>
  <si>
    <t>产品典型应用以及特点、优势</t>
  </si>
  <si>
    <t>一级场景分类（可增加行）</t>
  </si>
  <si>
    <t>二级场景分类（可增加行）</t>
  </si>
  <si>
    <t>一级技术类型</t>
  </si>
  <si>
    <t>二级典型技术分类</t>
  </si>
  <si>
    <t>通用大模型</t>
  </si>
  <si>
    <t xml:space="preserve">字节跳动自研的通用基座大模型，为各类 AI 应用提供核心能力支撑。 </t>
  </si>
  <si>
    <t>基础模型层</t>
  </si>
  <si>
    <t>基于字节跳动自研豆包大模型 Seed 系列，采用 MoE 稀疏架构，支持多模态生成与深度推理，底层依托火山引擎国产算力与分布式训练框架</t>
  </si>
  <si>
    <t>字节跳动自研通用基座大模型，面向 Agent 与生产环境，对标国际顶尖模型，提供多模态 + 深度推理能力</t>
  </si>
  <si>
    <t>支撑豆包 App、扣子、即梦等全生态；长链路任务、多模态生成、低成本推理，中文能力领先</t>
  </si>
  <si>
    <t>助学、助教、助育、助管、助评、助研</t>
  </si>
  <si>
    <t>AI 学伴、智能辅导系统、教师备课、教学分析、学情分析、智能阅读辅助、智能科研助手、</t>
  </si>
  <si>
    <t>基座大模型</t>
  </si>
  <si>
    <t>豆包App</t>
  </si>
  <si>
    <t>一站式智能 AI 助手，覆盖学习、工作、创作等全场景，支持多模态交互。</t>
  </si>
  <si>
    <t>教学工具层</t>
  </si>
  <si>
    <t>基于豆包大模型 Seed 系列核心底座，融合多模态感知、自然语言理解与生成、知识图谱、工具调用编排等技术模块，采用端云协同架构</t>
  </si>
  <si>
    <t>字节跳动推出的一站式智能 AI 助手，支持文本对话、语音交互、图像解析、视频理解、代码编写、文档处理等全场景需求，覆盖学习、工作、创作、生活等多元场景</t>
  </si>
  <si>
    <t>全模态智能交互，全场景覆盖（学习、工作、生活），生态化能力延伸（插件、智能体、云知识库），中文深度优化，免费核心能力全覆盖</t>
  </si>
  <si>
    <t>AI 学伴、语言学习助手、智能辅导系统、教师备课、学情分析、智能阅读辅助、智能美育教育、智能心理支持、综合素质评价、智能科研助手、答疑辅导</t>
  </si>
  <si>
    <t>大模型封装工具、AI 智能体、移动端 App</t>
  </si>
  <si>
    <t>教育场景版本</t>
  </si>
  <si>
    <t>K12 AI 学习工具，提供作业批改、拍题答疑、个性化学习辅导。</t>
  </si>
  <si>
    <t>通用大模型驱动教育应用</t>
  </si>
  <si>
    <t>豆包大模型 + 教育专用微调，融合 K12 学科知识与教学场景数据</t>
  </si>
  <si>
    <t>K12 AI 学习工具，提供作业批改、拍题答疑、作文辅导、个性化学习计划等功能</t>
  </si>
  <si>
    <t>全学科覆盖、自适应学习、错题图谱、AI 老师互动，适配 K12 全阶段学习</t>
  </si>
  <si>
    <t>助学、助教</t>
  </si>
  <si>
    <t>AI 学伴、智能辅导系统、作业管理、学情分析、答疑辅导</t>
  </si>
  <si>
    <t>大模型封装工具、学科教育软件</t>
  </si>
  <si>
    <t>seedance 1.5生视频及seedream 5.0生图模型</t>
  </si>
  <si>
    <t>一站式 AIGC 创作平台，支持文生图、文生视频及数字人制作。</t>
  </si>
  <si>
    <t>通用大模型驱动图像/视频应用</t>
  </si>
  <si>
    <t>Seedream/Seedance 多模型协同，融合文生图、文生视频、数字人生成等技术</t>
  </si>
  <si>
    <t>一站式文生图 / 视频、数字人、动作复刻创作平台，零门槛 AIGC 创作</t>
  </si>
  <si>
    <t>4K 生成、音画同步、数字人制作、中文提示词友好，支持创意设计与教学素材生成</t>
  </si>
  <si>
    <t>助育、助教</t>
  </si>
  <si>
    <t>智能美育教育、教师备课（教学素材生成）</t>
  </si>
  <si>
    <t>大模型封装工具、数字创作工具</t>
  </si>
  <si>
    <t>Seedance 2.0和Seedream系列大模型（最新为Seedream 5.0）</t>
  </si>
  <si>
    <t>视频剪辑 + AI 创作工具，可实现智能剪辑、数字人出镜、AI 文字成片。</t>
  </si>
  <si>
    <t>字节多模态模型 + 剪映剪辑引擎，支持 AI 文字成片、数字人、智能剪辑等</t>
  </si>
  <si>
    <t>视频剪辑 + AI 创作工具，提供 AI 文字成片、数字人、智能剪辑、配音、字幕、音乐生成等功能</t>
  </si>
  <si>
    <t>零基础出片、全链路 AI、多模板、与抖音生态打通，可用于教学视频制作与课堂展示</t>
  </si>
  <si>
    <t>助教、助育</t>
  </si>
  <si>
    <t>教师备课（教学视频制作）、智能美育教育</t>
  </si>
  <si>
    <t>Coze（扣子）智能体</t>
  </si>
  <si>
    <t>一站式智能体开发平台</t>
  </si>
  <si>
    <t>（包含 Doubao-pro、Doubao-lite 等），通义千问（Qwen）、智谱 GLM、MiniMax、Moonshot 等多款国内主流大模型。国际版（Coze）则接入了 GPT-4o、Claude 3.5 Sonnet、Gemini 1.5 Pro 等国际顶尖旗舰模型。</t>
  </si>
  <si>
    <t>低代码智能体开发平台，支持零代码搭建和部署各类 AI 应用。</t>
  </si>
  <si>
    <t>平台整合层</t>
  </si>
  <si>
    <t>豆包大模型 + 插件 / 知识库 / 工作流，支持零代码智能体开发</t>
  </si>
  <si>
    <t>低代码 AI Agent 平台，零代码搭建智能体，支持工具调用、RAG、复杂任务自动化</t>
  </si>
  <si>
    <t>1 万 + 插件、可视化编排、多端部署、企业级能力，可用于教学场景智能体开发</t>
  </si>
  <si>
    <t>助教、助研、助学</t>
  </si>
  <si>
    <t>教师备课、智能辅导系统、智能科研助手、AI 学伴</t>
  </si>
  <si>
    <t>一站式智能体平台、AI 智能体</t>
  </si>
  <si>
    <t>Coze智能体（教师自研）</t>
  </si>
  <si>
    <t>自研智能体</t>
  </si>
  <si>
    <t>教师基于扣子平台定制的教学智能体，适配课堂、作业等教学场景。</t>
  </si>
  <si>
    <t>自研智能体学科工具</t>
  </si>
  <si>
    <t>基于扣子平台 + 豆包大模型 + 教育场景数据，教师自定义教学逻辑与知识库</t>
  </si>
  <si>
    <t>教师定制化教育智能体，适配课堂 / 作业 / 答疑等教学场景</t>
  </si>
  <si>
    <t>—</t>
  </si>
  <si>
    <t>轻量化部署、个性化教学、可复用教学智能体，提升教学效率</t>
  </si>
  <si>
    <t>助教、助学</t>
  </si>
  <si>
    <t>教师备课、智能辅导系统、作业管理、AI 学伴</t>
  </si>
  <si>
    <t>自研智能体学科工具、轻量化自研校本工具</t>
  </si>
  <si>
    <t>图像生成与编辑工具</t>
  </si>
  <si>
    <t>手机端 AI 修图工具，提供智能美颜、抠图、扩图等创意功能。</t>
  </si>
  <si>
    <t>字节视觉模型 + 修图引擎，支持 AI 美颜、抠图、扩图、消除等</t>
  </si>
  <si>
    <t>手机修图 + AI 创意工具，提供 AI 美颜、抠图、扩图、消除、滤镜、创意设计等功能</t>
  </si>
  <si>
    <t>发丝级抠像、AI 智能修图、海量模板，可用于教学素材美化与美育创作</t>
  </si>
  <si>
    <t>智能美育教育、教师备课（素材美化）</t>
  </si>
  <si>
    <t>教育优化大模型</t>
  </si>
  <si>
    <t>科大讯飞自研认知大模型，具备多模态能力，深度适配教育等行业。</t>
  </si>
  <si>
    <t>教育专有大模型</t>
  </si>
  <si>
    <t>讯飞自研认知大模型，采用 MoE 稀疏架构，依托国产算力集群训练，支持多模态与深度推理</t>
  </si>
  <si>
    <t>讯飞自研认知大模型，具备文本 / 知识 / 推理 / 数学 / 代码 / 多模态能力，中文能力领先，支持 130 + 语种</t>
  </si>
  <si>
    <t>语音原生、端侧部署、教育 / 医疗 / 汽车深度落地、幻觉治理强，支撑讯飞全教育生态</t>
  </si>
  <si>
    <t xml:space="preserve">
智能辅导系统、情境式学习、智能作业设计、教学分析</t>
  </si>
  <si>
    <t>讯飞全栈 AI 能力开放平台，提供语音、视觉、大模型等技术服务。</t>
  </si>
  <si>
    <t>教育专有大模型封装教育应用</t>
  </si>
  <si>
    <t>星火大模型 + 语音 / 视觉 / 认知全栈技术，提供 API 与行业解决方案</t>
  </si>
  <si>
    <t>讯飞全栈 AI 能力平台，提供大模型、语音识别 / 合成、OCR、机器翻译等能力</t>
  </si>
  <si>
    <t>全栈自主可控、行业深耕、政企服务能力强，可用于教育、医疗、政务等多领域</t>
  </si>
  <si>
    <t>语言学习助手、智能辅导系统、教师备课、教学分析、学情分析、智能阅读辅助、校园安全智能监控、教务管理智能化、综合素质评价、智能科研助手等</t>
  </si>
  <si>
    <t>大模型封装工具、AI 智能体、学习管理平台</t>
  </si>
  <si>
    <t>教师端辅助工具</t>
  </si>
  <si>
    <t>教师备课 AI 工具，支持课件生成、搜题组卷、智能体备课。</t>
  </si>
  <si>
    <t>智能教学工具</t>
  </si>
  <si>
    <t>星火大模型 + 教育场景微调，融合备课、组卷、智能体等功能</t>
  </si>
  <si>
    <t>教师备课 AI 工具，提供 AI 备课、课件生成、搜题组卷、智能体中心、教学答疑等功能</t>
  </si>
  <si>
    <t>减负增效、教学素材丰富、课堂互动智能体，适配 K12 教师备课与课堂教学</t>
  </si>
  <si>
    <t>教师备课、课程设计、教学辅助</t>
  </si>
  <si>
    <t>大模型封装工具、智能教学工具</t>
  </si>
  <si>
    <t>作业与测评平台</t>
  </si>
  <si>
    <t>智慧教育测评平台，提供考试阅卷、学情分析、作文智能批改。</t>
  </si>
  <si>
    <t>教学资源平台</t>
  </si>
  <si>
    <t>星火大模型 + 手写识别 + 学情分析引擎，覆盖考试阅卷、学情诊断等</t>
  </si>
  <si>
    <t>智慧教育测评平台，提供考试阅卷、学情分析、作文批改、个性化学习、家校互联等功能</t>
  </si>
  <si>
    <t>覆盖万校、精准学情、题库权威、新高考适配，支持学业评估与学情诊断</t>
  </si>
  <si>
    <t>助教、助评</t>
  </si>
  <si>
    <t>学情分析、学生评估、综合素质评价、作业管理</t>
  </si>
  <si>
    <t>大模型封装工具、辅助评测工具、学习管理平台</t>
  </si>
  <si>
    <t>讯飞听说课堂</t>
  </si>
  <si>
    <t>英语听说教学系统</t>
  </si>
  <si>
    <t>英语听说教考平台，支持口语评测、模拟考试与课堂训练。</t>
  </si>
  <si>
    <t>学科专有工具</t>
  </si>
  <si>
    <t>星火语音模型 + 口语评测引擎，支持英语听说训练与考试</t>
  </si>
  <si>
    <t>英语听说教考平台，提供英语听力 / 口语训练、智能评测、模拟考试等功能</t>
  </si>
  <si>
    <t>发音精准评测、与中高考标准对齐、课堂 / 自主学习，提升英语听说能力</t>
  </si>
  <si>
    <t>语言学习助手、智能辅导系统、学生评估</t>
  </si>
  <si>
    <t>大模型封装工具、学科教育软件、辅助评测工具</t>
  </si>
  <si>
    <t>讯飞智慧教学平台</t>
  </si>
  <si>
    <t>区域教育平台</t>
  </si>
  <si>
    <t>全域智慧教育解决方案，覆盖教、学、考、评、研、管全场景。</t>
  </si>
  <si>
    <t>星火大模型 + 全场景教育应用，覆盖教、学、考、评、研、管全流程</t>
  </si>
  <si>
    <t>全域智慧教育解决方案，提供教、学、考、评、研、管全流程服务，软硬件一体</t>
  </si>
  <si>
    <t>校 / 区 / 省多级部署、数据贯通、因材施教，适配 K12 全域教育场景</t>
  </si>
  <si>
    <t>AI 学伴、教师备课、课堂管理、学情分析、智能阅读辅助、学生信息智能管理、综合素质评价、智能教师专业发展平台等</t>
  </si>
  <si>
    <t>教学资源平台、学习管理平台、教务管理系统</t>
  </si>
  <si>
    <t>语音转写工具</t>
  </si>
  <si>
    <t>语音转写与翻译工具，支持实时转写、会议纪要生成和多语种翻译。</t>
  </si>
  <si>
    <t>星火语音模型 + 转写 / 翻译引擎，支持实时转写、多语种翻译</t>
  </si>
  <si>
    <t>语音转写 / 翻译工具，提供录音转文字、实时转写、多语种翻译、字幕生成、会议纪要等功能</t>
  </si>
  <si>
    <t>准确率高、多场景适配、会议 / 采访 / 教学高效工具，可用于课堂录播与教研记录</t>
  </si>
  <si>
    <t>助教、助研</t>
  </si>
  <si>
    <t>教学辅助、教科研智能管理</t>
  </si>
  <si>
    <t>大模型封装工具、音视频技术工具</t>
  </si>
  <si>
    <t>中小学英语听说训练工具，同步教材，提供智能评分与错题巩固。</t>
  </si>
  <si>
    <t>星火语音模型 + 教育数据，同步教材，支持听说练习与智能评分</t>
  </si>
  <si>
    <t>中小学英语听说训练工具，提供同步教材、听说练习、智能评分、错题巩固等功能</t>
  </si>
  <si>
    <t>与教材同步、发音纠正、提升听说应试能力，适配 K12 英语教学</t>
  </si>
  <si>
    <t>百度知识增强基座大模型，原生全模态，中文理解能力突出。</t>
  </si>
  <si>
    <t>百度知识增强大模型，采用 MoE 稀疏架构，原生全模态，融合 5500 亿 + 事实知识</t>
  </si>
  <si>
    <t>百度知识增强基座大模型，知识增强、原生全模态、文本 / 图像 / 音频 / 视频统一建模</t>
  </si>
  <si>
    <t>中文知识强、幻觉低、搜索协同、多模态原生，支撑百度全教育生态</t>
  </si>
  <si>
    <t>AI 学伴、智能辅导系统、教师备课、教学分析、学情分析、智能阅读辅助、学生信息智能管理、综合素质评价、智能科研助手等</t>
  </si>
  <si>
    <t>对话应用</t>
  </si>
  <si>
    <t>百度 AI 对话助手，支持问答、创作、编程及多模态交互。</t>
  </si>
  <si>
    <t>通用大模型驱动应用</t>
  </si>
  <si>
    <t>文心大模型 + 多模态能力，支持智能问答、创作、编程、多模态交互</t>
  </si>
  <si>
    <t>百度 AI 对话助手，提供智能问答、创作、编程、多模态交互、插件扩展等功能</t>
  </si>
  <si>
    <t>知识丰富、中文流畅、插件生态、多端可用，可用于学习、工作、创作等场景</t>
  </si>
  <si>
    <t>AI 学伴、语言学习助手、智能辅导系统、教师备课、教学分析、学情分析、智能阅读辅助、智能科研助手、答疑辅导</t>
  </si>
  <si>
    <t>大模型封装工具、AI 智能体</t>
  </si>
  <si>
    <t>AI 绘画工具，支持文生图、图生图，提供版权合规的图像生成。</t>
  </si>
  <si>
    <t>文心视觉大模型 + 文生图引擎，支持文生图、图生图、风格迁移</t>
  </si>
  <si>
    <t>AI 绘画 / 图像生成工具，提供文生图、图生图、风格迁移、高清生成、商用版权等功能</t>
  </si>
  <si>
    <t>中文提示词友好、风格多样、版权合规、创作效率高，可用于美育创作与教学素材生成</t>
  </si>
  <si>
    <t>智能美育教育、教师备课（素材生成）</t>
  </si>
  <si>
    <t>阅读与测评工具</t>
  </si>
  <si>
    <t>智能阅读与文档处理工具，支持长文档解析、摘要和知识提取。</t>
  </si>
  <si>
    <t>文心大模型 + OCR 引擎，支持文档解析、摘要、问答、知识提取</t>
  </si>
  <si>
    <t>智能阅读 / 文档处理工具，提供文档解析、摘要、问答、知识提取、多格式支持等功能</t>
  </si>
  <si>
    <t>长文档理解、精准问答、知识结构化，可用于阅读教学与教研资料处理</t>
  </si>
  <si>
    <t>助育、助教、助研</t>
  </si>
  <si>
    <t>智能阅读辅助、教师备课、教科研智能管理</t>
  </si>
  <si>
    <t>云计算平台</t>
  </si>
  <si>
    <t>云 + AI 服务平台，提供大模型 API、算力及行业解决方案。</t>
  </si>
  <si>
    <t>基础服务层</t>
  </si>
  <si>
    <t>文心大模型 + 百度云基础设施，提供大模型 API、算力、存储、行业解决方案</t>
  </si>
  <si>
    <t>云 + AI 服务平台，提供大模型 API、算力、存储、行业解决方案、千帆平台等服务</t>
  </si>
  <si>
    <t>全栈云智一体、企业级安全、行业解决方案成熟，可用于教育云部署与 AI 能力开放</t>
  </si>
  <si>
    <t>助管、助研、助教</t>
  </si>
  <si>
    <t>教务管理智能化、智能科研实验平台、教师备课</t>
  </si>
  <si>
    <t>云计算服务、大模型封装工具、AI 云服务平台</t>
  </si>
  <si>
    <t>阿里巴巴</t>
  </si>
  <si>
    <t>千问是阿里通义千问大模型打造的AI对话助手，通义千问支持问答、写作、代码翻译、录音、PPT创作、文档处理、音视频速读。2026年2月，通义千问进一步融合多模态能力，推出Qwen-3.5，支持图像、视频、音频的联合理解与创作，成为覆盖“文本-视觉-语音”的全能AI助手。</t>
  </si>
  <si>
    <t>助学+助管</t>
  </si>
  <si>
    <t>1.智能辅导系统、游戏化学习；2.校园安全智能监控</t>
  </si>
  <si>
    <t>大模型封装工具+AI智能体</t>
  </si>
  <si>
    <t>一站式AI创意创作平台</t>
  </si>
  <si>
    <t>（参考）通义万相是阿里巴巴通义旗下的AI创意创作平台，旨在通过人工智能技术降低创作门槛，可提供文生图、图生图、文生视频、图生视频、图像编辑等创作场景.</t>
  </si>
  <si>
    <t>一站式图像/视频开发平台</t>
  </si>
  <si>
    <t>大模型封装工具</t>
  </si>
  <si>
    <t>通用多模态大模型</t>
  </si>
  <si>
    <t>（参考）腾讯混元大模型（Tencent HY）是由腾讯公司全链路自研的通用与多模态大模型家族，覆盖文本、图像、视频、3D等模态，面向内容生产、知识问答、业务自动化等场景提供企业级服务。</t>
  </si>
  <si>
    <t>多模态大模型基座</t>
  </si>
  <si>
    <t>情景式学习+智能辅导系统</t>
  </si>
  <si>
    <t>通用大模型封装应用</t>
  </si>
  <si>
    <t xml:space="preserve">腾讯混元大模型
DeepSeek </t>
  </si>
  <si>
    <t>助学+助评</t>
  </si>
  <si>
    <t xml:space="preserve">智能辅导系统+综合素质评价
</t>
  </si>
  <si>
    <t>校园治理平台</t>
  </si>
  <si>
    <t>腾讯智慧校园是腾讯教育出品的“移动端校园智慧生态圈解决方案”，以微信（学生、家长）和企业微信（老师）为入口，为教育主管部门、学校、老师、学生、家长等各方教育主体提供服务，覆盖智慧管理、智慧教学、智慧家校、智慧办公、智慧环境、智慧评价、智慧数据等校园全场景，满足教育主管部门和学校“统一的服务门户入口”，“统一的身份鉴权体系”、“统一的应用接入平台”、“统一的数据治理平台”的建设需求。</t>
  </si>
  <si>
    <t>学习管理平台</t>
  </si>
  <si>
    <t>AI工作台产品（AIGC封装类产品）</t>
  </si>
  <si>
    <t>腾讯混元大模型
DeepSeek R1</t>
  </si>
  <si>
    <t>ima.copilot(简称ima)是一款以知识库为核心的AI工作台产品，已接入腾讯混元大模型和DeepSeek R1模型满血版。ima是搜，读，写一体的效率工具，旨在帮助有较强知识获取，信息处理，内容输出需求的用户，提升学习，办公效率。</t>
  </si>
  <si>
    <t>一站式开发平台</t>
  </si>
  <si>
    <t>助学+助教</t>
  </si>
  <si>
    <t>智能辅导系统+教学分析</t>
  </si>
  <si>
    <t>课堂互动工具</t>
  </si>
  <si>
    <t>希沃白板是一款由希沃（seewo）自主研发，针对信息化教学而设计的互动教学平台，搭载希沃教学大模型2.0（2024年10月17日）实现AI人机协同备课、课堂反馈和教学研讨功能</t>
  </si>
  <si>
    <t>希沃白板网页版作为新一代在线互动课件工具，融合了希沃白板5的功能，支持在网页中编辑互动课件，使用课件库资源，云端实时同步，导入本地PPT。 支持Mac、UOS等多种系统使用，可随时随地备课与授课。</t>
  </si>
  <si>
    <t>智能辅导系统+情境式学习+教育学分析+课堂管理+教师备课</t>
  </si>
  <si>
    <t>CVTE视源股份</t>
  </si>
  <si>
    <t>希沃教学大模型</t>
  </si>
  <si>
    <t>教育场景AI能力模块</t>
  </si>
  <si>
    <t>希沃教学大模型2.0</t>
  </si>
  <si>
    <t>教育专用 AI 解决方案，覆盖备授课、学情分析、智能学伴等教学全流程。</t>
  </si>
  <si>
    <t>教育专有大模型基座</t>
  </si>
  <si>
    <t>希沃教学大模型 2.0 + 豆包等通用模型，支持本地化部署</t>
  </si>
  <si>
    <t>教育专用 AI 解决方案，覆盖备授课、学情分析、智能学伴、教研管理等全场景</t>
  </si>
  <si>
    <t>教学专用、离线可用、备课效率提升 300%、课堂实时反馈，适配 K12 教学全流程</t>
  </si>
  <si>
    <t>助学、助教、助管、助评、助研</t>
  </si>
  <si>
    <t>AI 学伴、教师备课、课堂管理、学情分析、学生信息智能管理、综合素质评价、智能教师专业发展平台</t>
  </si>
  <si>
    <t>教学硬件终端</t>
  </si>
  <si>
    <t>希沃智慧黑板是希沃推出的新一代智慧教学终端，将传统黑板与交互智能平板深度融合，保留粉笔书写习惯的同时，提供高清显示、触控交互、多媒体教学等功能。它采用一体化纯平设计，支持多人同时书写，内置丰富教学工具和资源，助力教师打造沉浸式互动课堂。</t>
  </si>
  <si>
    <t>终端载体层</t>
  </si>
  <si>
    <t>硬件终端</t>
  </si>
  <si>
    <t>综合教学平台</t>
  </si>
  <si>
    <t>是，未明确提及具体技术</t>
  </si>
  <si>
    <t>希沃教育云平台是希沃面向学校教育提供的云端服务平台，为希沃白板、班级优化大师等教学应用提供统一的云端服务支撑。教师可通过网页端（enweb.seewo.com）访问云平台，管理教学资源、查看教学数据。</t>
  </si>
  <si>
    <t>教学资源服务平台</t>
  </si>
  <si>
    <t>作业与数据分析平台</t>
  </si>
  <si>
    <t>该产品围绕教学场景、教学过程、教师发展，聚合教学、教研、德育、管理等高频业务应用，全面采集校园应用数据，打造了区校级数据驾驶舱以及数字化档案，为教育局和学校提供教师队伍建设、学生五育成长、设备生命周期管理等决策支撑，助力区校教育治理数字化。</t>
  </si>
  <si>
    <t>教研评课系统</t>
  </si>
  <si>
    <t>希沃品课是面向高职教师生的互动教学解决方案，覆盖课前、课中、课后全教学场景，有效掌握学情信息，开展数字化课堂、互动课堂、同步课堂、师生互动、多端互联、智慧共享的教学模式。</t>
  </si>
  <si>
    <t>希沃信鸽</t>
  </si>
  <si>
    <t>家校沟通平台</t>
  </si>
  <si>
    <t>希沃信鸽是一款由希沃（seewo）自主研发、基于数据分析的发展性教学评价系统。希沃信鸽是通过驱动教学流程，分析教学过程数据，评估学校信息化教学应用情况，帮助管理者了解教师的教学教研进度，调整教学管理策略。</t>
  </si>
  <si>
    <t>班级管理工具</t>
  </si>
  <si>
    <t>班级优化大师，是希沃（seewo）专为教师打造的智能班级管理工具，通过AI等智能技术与教学管理的应用融合，赋能中国教师班级管理教学的“课堂管理、家校管理、班务管理”三大核心场景，帮助千万教师激活课堂学习氛围，降低家校沟通成本，提升班务处理效率。</t>
  </si>
  <si>
    <t>助学+助教+助育+助评</t>
  </si>
  <si>
    <t>1.智能辅导系统、游戏化学习、情境式学习    2.教学分析、教师备课、学情分析  3. 智能心理支持  4. 综合素质评价</t>
  </si>
  <si>
    <t>月之暗面</t>
  </si>
  <si>
    <t>通用大模型产品</t>
  </si>
  <si>
    <t>Moonshot大模型</t>
  </si>
  <si>
    <t>Kimi是一款AI智能助手，由moonshot自研的大语言模型驱动，支持在线搜索、深度思考、多模态推理和超长文本对话。该公司于2026年1月27日发布Kimi K2.5。</t>
  </si>
  <si>
    <t>助教+助学</t>
  </si>
  <si>
    <t>1. 教师备课、学情分析、课堂管理、学情分析 2. 智能辅导系统</t>
  </si>
  <si>
    <t>昆仑万维</t>
  </si>
  <si>
    <t>天宫系列大模型</t>
  </si>
  <si>
    <t>天工AI是由昆仑万维与奇点智源联合研发的国内首款AI搜索引擎及全能型智能助手，深度融合千亿级大语言模型技术，致力于通过生成式AI重塑信息获取与内容创作范式。作为中国AI搜索领域的开创者，天工AI自2023年4月发布基础大模型以来，历经天工1.0至天工3.0的持续迭代，现已成为集成搜索增强、多模态生成、复杂任务处理能力的超级智能平台。</t>
  </si>
  <si>
    <t>DeepSeek是深度求索公司打造的AI助手产品，基于自研的DeepSeek大模型，为用户提供免费、智能、高效的对话、写作、编程、知识问答等服务。DeepSeek以“探索未至”为理念，致力于让更多人轻松使用前沿AI技术。</t>
  </si>
  <si>
    <t>1.智能辅导系统、情境式学习  、智能作业设计与批改  2.教学分析、学生信息智能管理  3. 智能心理支持 、智能阅读辅助 4. 综合素质评价</t>
  </si>
  <si>
    <t>推理模型版本</t>
  </si>
  <si>
    <t>DeepSeek-R1是深度求索人工智能基础技术研究有限公司（DeepSeek）于2025年1月20日发布的人工智能大模型，其Lite预览版已于2024年11月20日率先推出。该模型采用基于少量标注数据的大规模强化学习技术，显著提升数学、代码及自然语言推理能力，可与OpenAI o1媲美。模型同步开源权重和多个小型蒸馏模型，采用MIT许可协议，有效降低AI应用门槛。</t>
  </si>
  <si>
    <t>推理大模型</t>
  </si>
  <si>
    <t>智谱AI</t>
  </si>
  <si>
    <t>通用大模型对话应用</t>
  </si>
  <si>
    <t>GLM-4.7 文本模型</t>
  </si>
  <si>
    <t>智谱清言是基于GLM-4.7 的全能AI 助手，支持精通对话、写作与编程。为你答疑解惑，激发创意，更能理解图片与文档，提升学习与工作效率。</t>
  </si>
  <si>
    <t>一站式智能体平台</t>
  </si>
  <si>
    <t>教育场景AI辅导应用</t>
  </si>
  <si>
    <t>猿力大模型+DeepSeek-R1</t>
  </si>
  <si>
    <t>小猿AI—中小学专属教育AI，专为中小学家长和老师打造的免费教育APP。基于人工智能深度学习技术，可通过拍照实现一秒检查小学初中作业，语数英学科全覆盖；更有口算练习、拍照翻译、错题本等实用学习工具。</t>
  </si>
  <si>
    <t>通用大模型驱动教学应用</t>
  </si>
  <si>
    <t>智能辅导系统+作业管理</t>
  </si>
  <si>
    <t>协作与课堂管理平台</t>
  </si>
  <si>
    <t>飞书是北京抖音信息服务有限公司于2016年自主研发的一站式企业协作平台，旨在满足企业高效协同需求，2017年7月正式上线1.0版本。该平台整合即时通讯、云文档、视频会议、多维表格、日历、审批等核心功能，并集成同声传译、实时字幕等智能办公应用，形成网状信息交互结构，支持多端数据同步。</t>
  </si>
  <si>
    <t>协作平台内嵌AI功能</t>
  </si>
  <si>
    <t>飞书智能伙伴是飞书内置的AI助手，致力于为企业用户提供高效、智能的办公体验。它深度集成在飞书套件中，覆盖文档、会议、消息、日程等核心场景，帮助用户从繁琐事务中解放出来，专注于创造性工作。</t>
  </si>
  <si>
    <t>教学与管理协作平台</t>
  </si>
  <si>
    <t xml:space="preserve"> 通义千问大模型</t>
  </si>
  <si>
    <t>钉钉（Ding Talk）是阿里巴巴集团打造的企业级智能移动办公平台，引领未来新一代工作方式，将陪伴每一个企业成长，是数字经济时代的企业组织协同办公和应用开发平台，是新生产力工具。</t>
  </si>
  <si>
    <t>助学+助管+助教+助研+助评</t>
  </si>
  <si>
    <t>智能辅导系统+教师备课+教务管理智能化+校园安全智能监控+教学分析+综合素质评价+教学设计</t>
  </si>
  <si>
    <t>教育部</t>
  </si>
  <si>
    <t>国家级资源平台（和案例不匹配）</t>
  </si>
  <si>
    <t>九章大模型+星火教育大模型</t>
  </si>
  <si>
    <t>资源库</t>
  </si>
  <si>
    <t>央馆领航社</t>
  </si>
  <si>
    <t>是，未明确提及具体大模型</t>
  </si>
  <si>
    <t>虚拟实验教学服务系统由中央电化教育馆主导研制，旨在通过融合AI、3D、VR等前沿科技，将现代信息技术深度融入物理、化学、生物、科学等学科的理论知识教学、实验操作训练与考核之中</t>
  </si>
  <si>
    <t>智能辅导系统+教师备课</t>
  </si>
  <si>
    <t>北京师范大学</t>
  </si>
  <si>
    <t>SEED学生综合评价与发展平台</t>
  </si>
  <si>
    <t>综合评价系统</t>
  </si>
  <si>
    <t>多模态数据的智能处理技术，未提及具体技术</t>
  </si>
  <si>
    <t>SEED平台是国内首个智能技术支持下的学生综合发展状态的结果性客观评价解决方案 。平台通过创设真实、复杂、不确定的任务场景，让学生运用已有知识和能力完成任务，并通过智能分析学生在完成任务中的各类表现性数据，评价学生跨学科的通用的品格、能力和价值观 。</t>
  </si>
  <si>
    <t>问卷星AI助手</t>
  </si>
  <si>
    <t>在线测评工具</t>
  </si>
  <si>
    <t>文心一言（Baidu）、通义千问（Alibaba）</t>
  </si>
  <si>
    <t>问卷星AI助手是问卷星平台推出的核心智能化组件，旨在让用户的问卷调查、在线考试、360度员工评估等项目在设计、分发到数据分析的每一个环节都获得AI能力的加持  。通过AI技术，问卷星实现了从“数字化调研工具”向“智能化调研助手”的转型，大幅降低了专业调研的门槛，提升了数据收集的深度与分析的效率  。</t>
  </si>
  <si>
    <t>好未来</t>
  </si>
  <si>
    <t>数学推理模型</t>
  </si>
  <si>
    <t>学而思九章大模型（MathGPT）是好未来自主研发的，面向全球数学爱好者和科研机构，以解题和讲题算法为核心的大模型。</t>
  </si>
  <si>
    <t>学情分析平台</t>
  </si>
  <si>
    <t>智能辅导系统+校园安全智能监控</t>
  </si>
  <si>
    <t>之江汇互联网学校</t>
  </si>
  <si>
    <t>未知</t>
  </si>
  <si>
    <t>助教+助学+助评</t>
  </si>
  <si>
    <t>教学分析+智能辅导系统+情境式学习+学生评估</t>
  </si>
  <si>
    <t>数学学科工具</t>
  </si>
  <si>
    <t>是，计算机视觉</t>
  </si>
  <si>
    <t>GeoGebra 不仅是一套免费的数学工具，更是一个连接全球数百万教师和学生的在线平台，提供超过 100 万个由社区创建的免费课堂资源</t>
  </si>
  <si>
    <t>实验仿真平台</t>
  </si>
  <si>
    <t>AR互动教学工具</t>
  </si>
  <si>
    <t>「RakugakiAR」是一款旨在实现“让图画活过来”这一童年梦想的创意应用。无论用户是在笔记本、白板还是任何其他地方进行的随手涂鸦，只需通过该 APP 扫描，图案便会从平面中跃然而出，化身为在 AR 空间中自由活动、跳跃甚至可以进行互动的虚拟生命</t>
  </si>
  <si>
    <t>教学智能工具</t>
  </si>
  <si>
    <t>在线课堂平台</t>
  </si>
  <si>
    <t>是，未提及具体大模型
是，语音识别技术、NLP技术</t>
  </si>
  <si>
    <t>作为全球首款在线互动教室软件，ClassIn 将技术与教学深度融合，提供一站式的混合式和虚拟学习解决方案。</t>
  </si>
  <si>
    <t>图像生成平台</t>
  </si>
  <si>
    <t>是，Midjourney v6</t>
  </si>
  <si>
    <t>Midjourney 是一款基于专有扩散模型（Diffusion Models）架构的生成式 AI 服务。它深度应用了深度学习与自然语言处理技术，能够将复杂的文本描述（Prompts）转化为极具美感的高质量视觉图像。</t>
  </si>
  <si>
    <t>AI运动教学应用</t>
  </si>
  <si>
    <t>是，动作捕捉技术、计算机视觉</t>
  </si>
  <si>
    <t>天天跳绳是一款集跳绳计数、体感运动、健身训练于一体的数字化“欢乐 AI 运动场”。产品将前沿的 AI 动作捕捉技术与趣味性交互相结合，致力于让运动变得更加轻松与高效。</t>
  </si>
  <si>
    <t>情境式学习+智能辅导系统</t>
  </si>
  <si>
    <t>体育训练辅助工具</t>
  </si>
  <si>
    <t>是，计算机视觉、深度学习（卷积神经网络）</t>
  </si>
  <si>
    <t>AI运动吧是浙江大沩人工智能科技有限公司为学校打造的数字化体育解决方案。产品以视觉 AI 技术为依托，致力于构建集智能体育课堂、常态化智能锻炼、体测智能考评、日常运动数字化于一体的校园智慧运动新生态。</t>
  </si>
  <si>
    <t>快手</t>
  </si>
  <si>
    <t>视频生成模型</t>
  </si>
  <si>
    <t>是，可灵O1</t>
  </si>
  <si>
    <t>可灵AI是快手推出的新一代 AI 创意生产力平台。它能够基于简单的文本描述或参考图像，生成高质量、高连贯性的高清视频。可灵AI 支持生成长达 2 分钟、1080p 分辨率的视频，并能在编辑过程中精准保留原图的风格、光影与材质。</t>
  </si>
  <si>
    <t>秘塔科技</t>
  </si>
  <si>
    <t>文本生成与写作辅助工具</t>
  </si>
  <si>
    <t xml:space="preserve">是，MetaLLM、DeepSeek R1 </t>
  </si>
  <si>
    <t>秘塔AI搜索是由秘塔科技打造的新一代智能搜索引擎，主打“没有广告，直达结果”。秘塔科技致力于通过“算力换人力”，为用户提供沉浸式的、高度精准的知识获取体验。</t>
  </si>
  <si>
    <t>醍摩豆智慧教育</t>
  </si>
  <si>
    <t>教学互动工具</t>
  </si>
  <si>
    <t>是，生成式AI、AI语句分析、AI行为分析</t>
  </si>
  <si>
    <t>醍摩豆智慧教育，1999年创立，累积超25年的教育科技研发成果。发展醍摩豆(TEAM Model)AI智慧学校的完整解决方案，包括教室端智慧教学系统、学生终端智慧学习服务、云端分析管理平台服务，以及能有效促进教师教与学生学的行为分析系统等。</t>
  </si>
  <si>
    <t>教育服务平台</t>
  </si>
  <si>
    <t>智能学情诊断与个性化指导+游戏化学习</t>
  </si>
  <si>
    <t>Adobe</t>
  </si>
  <si>
    <t>Photoshop AI</t>
  </si>
  <si>
    <t>图像编辑工具</t>
  </si>
  <si>
    <t>是，Adobe Firefly系列模型</t>
  </si>
  <si>
    <t>随着生成式 AI 时代的到来，Photoshop 演变为一个“AI 赋能的创意伙伴”，通过集成 Adobe Firefly，它让用户能够通过自然语言指令（Text-to-Image/Edit）实现以前需要数小时才能完成的精细编辑工作，极大地释放了人类的创造力。</t>
  </si>
  <si>
    <t>是，GPT-5.2</t>
  </si>
  <si>
    <t>ChatGPT 是由 OpenAI 开发的通用人工智能对话助手。ChatGPT 能够理解复杂的上下文语义，提供具备逻辑深度的见解，并支持用户通过自定义 GPTs 来构建针对特定场景的个性化 AI 智能体。</t>
  </si>
  <si>
    <t>及目科技</t>
  </si>
  <si>
    <t>数字展示与教学工具</t>
  </si>
  <si>
    <t>是，数字人、图像增强技术、智能推荐引擎</t>
  </si>
  <si>
    <t>大鱼云展是国内领先的线上虚拟展览创展平台。依托于及目科技卓越的 Web3D 技术和美术设计能力，大鱼云展为艺术作品、文化遗产及企业产品提供了一个全新的数字化展示解决方案。</t>
  </si>
  <si>
    <t>智能体育助手+智能辅导系统</t>
  </si>
  <si>
    <t>强交互视频</t>
  </si>
  <si>
    <t>上海智慧教育平台（上海微校）</t>
  </si>
  <si>
    <t>是，未提及具体技术</t>
  </si>
  <si>
    <t>针对中小学教学数字化转型中的难点，上海市教委教研室依托上海智慧教育平台（上海微校），研发了备课助手、教学助手以及作业辅导助手（简称“三个助手”）。该系统深度融入了上海“空中课堂”视频课、数字教材等官方优质资源，旨在为师生打造一个无边界、智能化的教学空间。</t>
  </si>
  <si>
    <t>自研校本工具</t>
  </si>
  <si>
    <t>北京尚睿通科技</t>
  </si>
  <si>
    <t>在线教学平台</t>
  </si>
  <si>
    <t>“线上巴蜀”是重庆市巴蜀小学校历时多年自主研发的、以“学·教资源研究应用”为核心的数字化教育基座。它是国家级教学成果特等奖“学科+”的数字化全息展现，旨在通过技术赋能，实现一所学校全面系统的综合育人与常态优质。</t>
  </si>
  <si>
    <t>案例使用次数顺序</t>
  </si>
  <si>
    <t>企业名</t>
  </si>
  <si>
    <t>Top 60 产品名</t>
  </si>
  <si>
    <t>产品应用特点（一段话）</t>
  </si>
  <si>
    <t>字节跳动自研的通用基座大模型，为各类 AI 应用提供核心能力支撑。</t>
  </si>
  <si>
    <t>助育：智能美育教育
助教：教师备课</t>
  </si>
  <si>
    <t>助学：AI 学伴
助教：教师备课、课堂管理、学情分析
助管：学生信息智能管理
助评：综合素质评价
助研：智能教师专业发展平台</t>
  </si>
  <si>
    <t>助教：教师备课
助育：智能美育教育</t>
  </si>
  <si>
    <t>讯飞星火认知大模型是科大讯飞推出的新一代认知智能大模型，基于全国产算力平台训练，具备全栈自主可控的技术优势。模型采用MoE混合专家架构，在数学推理、语言理解、代码生成等核心能力上达到行业领先水平，支持文本、图像、语音等多模态交互。</t>
  </si>
  <si>
    <t xml:space="preserve">
在教育场景中，星火大模型以“助学、助教、助育、助管、助评、助研”为核心方向，为教学全流程提供全链路智能化支持。
在助学方面，它可作为智能辅导系统，提供个性化答疑与学习路径指导，基于业界领先的步骤级批改与错因定位技术，精准诊断学生知识薄弱点，实现启发式讲解与自适应学习规划。例如在第1759号案例_李永峰、吴左华＋天津市实验小学＋AI赋能未来学校，构建新质教育生态案例中，用到了该产品对儿童进行智能辅导。
在助教方面，它通过教学分析对教学过程与效果进行多维度数据分析，帮助教师从经验型教学走向数据驱动型教学，实现教学反思与精准优化。例如在第267号案例_基于星火大模型的智慧课堂全场景教学应用实践中，全面部署智慧课堂 5.0 系统，依托星火大模型搭建 “云 - 台 - 端”架构，进行教学分析。
星火大模型已在全国多所学校深度应用，通过通用大模型底座与专用教育场景的深度融合，持续推动教育数字化转型与高质量发展。</t>
  </si>
  <si>
    <t>腾讯混元大模型（Tencent HY）是由腾讯公司全链路自研的通用与多模态大模型家族，覆盖文本、图像、视频、3D等模态，面向内容生产、知识问答、业务自动化等场景提供企业级服务。</t>
  </si>
  <si>
    <t>智能辅导系统、情景式学习、教学分析、综合素质评价</t>
  </si>
  <si>
    <t>在第1153号案例《教学设计 AI 创新实践案例——高中物理《牛顿第三定律》》中，针对传统备课“难点深浅无凭、实验审美疲劳、创新缺实时尺子”三大痛点，以讯飞星火教育场景功能为核心，48小时内完成“前置准备→AI诊断→AI优化→课堂验证”四步闭环：AI精准标出“目标—活动—评价”断层并给出3套低成本可视化改进方案。</t>
  </si>
  <si>
    <t>AI 学伴、语言学习助手、智能辅导系统、教师备课、教学分析、学情分析、智能阅读辅助、智能体育健康、学生信息智能管理、综合素质评价、智能科研助手等</t>
  </si>
  <si>
    <t>是否接入基座大模型或专有大模型 / 是否使用AI技术</t>
  </si>
  <si>
    <t>希沃教育云平台</t>
  </si>
  <si>
    <t>希沃魔方·数字基座</t>
  </si>
  <si>
    <t>Seedance 2.0和Seedream系列大模型</t>
  </si>
  <si>
    <t>多模型接入（Doubao、Qwen、GLM、MiniMax、Moonshot、GPT-4o、Claude 3.5、Gemini 1.5 Pro等）</t>
  </si>
  <si>
    <t>腾讯元宝是深圳市腾讯计算机系统有限公司基于自研混元大模型开发的C端AI助手App，于2024年5月30日上线。腾讯元宝支持语音和文字搜索，涵盖微信公众号和视频号等信源。</t>
  </si>
  <si>
    <t>多模态数据智能处理技术</t>
  </si>
  <si>
    <t>问卷星AI助手是问卷星平台推出的核心智能化组件，旨在让用户的问卷调查、在线考试、360度员工评估等项目在设计、分发到数据分析的每一个环节都获得AI能力的加持。通过AI技术，问卷星实现了从“数字化调研工具”向“智能化调研助手”的转型，大幅降低了专业调研的门槛，提升了数据收集的深度与分析的效率。</t>
  </si>
  <si>
    <t>通义万相是阿里巴巴通义旗下的AI创意创作平台，旨在通过人工智能技术降低创作门槛，可提供文生图、图生图、文生视频、图生视频、图像编辑等创作场景.</t>
  </si>
  <si>
    <t>猿力大模型 + DeepSeek-R1</t>
  </si>
  <si>
    <t>GPT-5.2</t>
  </si>
  <si>
    <t>可灵O1</t>
  </si>
  <si>
    <t>九章大模型 + 星火教育大模型</t>
  </si>
  <si>
    <t>睿知云是一家专注于课堂教学信息化软件研发的技术型公司 。其核心产品“睿知云交互式数学教学工具”旨在让数学“看得见、摸得着” 。通过图像、动画及虚拟教具，将抽象、难以理解的数学知识以直观的形式展示，大幅减轻教师在课堂重难点讲解上的压力，真正实现为教师教学减负，为学生探究增效 。</t>
  </si>
  <si>
    <t>生成式AI + 行为分析技术</t>
  </si>
  <si>
    <t>MetaLLM + DeepSeek R1</t>
  </si>
  <si>
    <t>是，未提及具体大模型</t>
  </si>
  <si>
    <t>数字人 + 图像增强技术 + 智能推荐引擎</t>
  </si>
  <si>
    <t>Midjourney v6</t>
  </si>
  <si>
    <t>动作捕捉技术 + 计算机视觉</t>
  </si>
  <si>
    <t>文心一言 + 通义千问</t>
  </si>
  <si>
    <t>计算机视觉 + 深度学习</t>
  </si>
  <si>
    <t>Adobe Firefly系列模型</t>
  </si>
  <si>
    <t>一级产品形态分类</t>
  </si>
  <si>
    <t>二级产品形态分类</t>
  </si>
  <si>
    <t>1. 技术层-基础模型层（能力基础）</t>
  </si>
  <si>
    <t>通用大模型基座（General-Purpose Foundation Model）</t>
  </si>
  <si>
    <t>教育专有大模型基座（Education-Specialized Foundation Model）</t>
  </si>
  <si>
    <t>文生图大模型基座</t>
  </si>
  <si>
    <t>文本理解</t>
  </si>
  <si>
    <t xml:space="preserve">实现课堂行为、图像与视频理解
</t>
  </si>
  <si>
    <t>2.  基础服务层</t>
  </si>
  <si>
    <t>云计算服务</t>
  </si>
  <si>
    <t>通讯服务</t>
  </si>
  <si>
    <t>数据服务</t>
  </si>
  <si>
    <t>3. 平台整合层（能力转化）</t>
  </si>
  <si>
    <t>一站式智能体平台（Agent Development &amp; Deployment Platform）</t>
  </si>
  <si>
    <t>教学资源平台（Comprehensive Educational Platform）</t>
  </si>
  <si>
    <t>实验仿真平台/虚拟实验室平台</t>
  </si>
  <si>
    <t>4. 教学工具层（场景落地）</t>
  </si>
  <si>
    <t>通用大模型驱动的教学应用（AIGC封装型应用）</t>
  </si>
  <si>
    <t>通用大模型驱动的语言应用（AIGC封装型应用）</t>
  </si>
  <si>
    <t>通用大模型驱动的图像/视频应用（AIGC封装型应用）</t>
  </si>
  <si>
    <t>教育专有大模型驱动教育应用（AIGC封装型应用）</t>
  </si>
  <si>
    <t>智能教学工具（AI-Enhanced Pedagogical Tool）</t>
  </si>
  <si>
    <t>学科专有性工具（Discipline-Specific Tool）</t>
  </si>
  <si>
    <t>移动端 App（Standalone Mobile Application）</t>
  </si>
  <si>
    <t>轻量化自研校本工具（Teacher-Built / School-Level Micro Platform）</t>
  </si>
  <si>
    <t>自研智能体学科工具（Teacher-Built / School-Level Micro Platform）</t>
  </si>
  <si>
    <t>5. 终端载体层（物理承载）</t>
  </si>
  <si>
    <t>硬件终端（Hardware-Based Educational Device）</t>
  </si>
  <si>
    <t>可穿戴设备（Wearable Educational Device）</t>
  </si>
  <si>
    <t xml:space="preserve">一级应用场景
</t>
  </si>
  <si>
    <t xml:space="preserve">二级应用场景
</t>
  </si>
  <si>
    <t xml:space="preserve">场景功能定位（简述）
</t>
  </si>
  <si>
    <t xml:space="preserve">助学
</t>
  </si>
  <si>
    <t xml:space="preserve">AI 学伴
</t>
  </si>
  <si>
    <t xml:space="preserve">提供个性化学习支持与互动
</t>
  </si>
  <si>
    <t xml:space="preserve">
</t>
  </si>
  <si>
    <t xml:space="preserve">语言学习助手
</t>
  </si>
  <si>
    <t xml:space="preserve">支持听说读写训练与语言能力提升
</t>
  </si>
  <si>
    <t xml:space="preserve">游戏化学习
</t>
  </si>
  <si>
    <t xml:space="preserve">通过任务、激励机制提升学习动机
</t>
  </si>
  <si>
    <t xml:space="preserve">情境式学习
</t>
  </si>
  <si>
    <t xml:space="preserve">构建真实或模拟情境促进深度理解
</t>
  </si>
  <si>
    <t xml:space="preserve">智能辅导系统
</t>
  </si>
  <si>
    <t xml:space="preserve">提供个性化答疑与学习路径指导
</t>
  </si>
  <si>
    <t xml:space="preserve">助教
</t>
  </si>
  <si>
    <t xml:space="preserve">教师备课
</t>
  </si>
  <si>
    <t xml:space="preserve">支持教学内容生成与教学资源整合
</t>
  </si>
  <si>
    <t xml:space="preserve">课堂管理
</t>
  </si>
  <si>
    <t xml:space="preserve">辅助课堂秩序、节奏与互动管理
</t>
  </si>
  <si>
    <t xml:space="preserve">教学分析
</t>
  </si>
  <si>
    <t xml:space="preserve">对教学过程与效果进行数据分析
</t>
  </si>
  <si>
    <t xml:space="preserve">学情分析
</t>
  </si>
  <si>
    <t xml:space="preserve">诊断学生学习状态与差异
</t>
  </si>
  <si>
    <t xml:space="preserve">作业管理
</t>
  </si>
  <si>
    <t xml:space="preserve">支持作业布置、批改与反馈
</t>
  </si>
  <si>
    <t xml:space="preserve">答疑辅导
</t>
  </si>
  <si>
    <t xml:space="preserve">辅助教师进行课内外答疑
</t>
  </si>
  <si>
    <t xml:space="preserve">课程设计
</t>
  </si>
  <si>
    <t xml:space="preserve">支持课程结构与教学活动设计
</t>
  </si>
  <si>
    <t xml:space="preserve">教学辅助
</t>
  </si>
  <si>
    <t xml:space="preserve">提供课堂实施层面的即时支持
</t>
  </si>
  <si>
    <t xml:space="preserve">跨学科主题学习辅助设计
</t>
  </si>
  <si>
    <t xml:space="preserve">支持跨学科、项目式学习设计
</t>
  </si>
  <si>
    <t>三、从教育技术领域</t>
  </si>
  <si>
    <t>类型序号</t>
  </si>
  <si>
    <t>二级典型技术形态与示例</t>
  </si>
  <si>
    <t>产品名称</t>
  </si>
  <si>
    <t>豆包大模型、豆包App、豆包爱学、Coze（扣子）智能体、Coze智能体（教师自研）、希沃教学大模型、讯飞星火认知大模型、讯飞智慧教学平台、文心大模型、文心一言</t>
  </si>
  <si>
    <t>豆包App、讯飞星火认知大模型、讯飞听说课堂、E听说、文心一言</t>
  </si>
  <si>
    <t>通义千问大模型、班级优化大师</t>
  </si>
  <si>
    <t>腾讯混元大模型、希沃白板、班级优化大师、DeepSeek 大模型</t>
  </si>
  <si>
    <t>豆包大模型、豆包App、豆包爱学、Coze（扣子）智能体、Coze智能体（教师自研）、讯飞星火认知大模型、讯飞听说课堂、E听说、文心大模型、文心一言、通义千问大模型、通义万相、腾讯混元大模型、腾讯元宝、腾讯智慧校园 腾讯云智慧校园、Ima AI 腾讯ima、希沃白板、希沃智慧黑板、班级优化大师、Kimi、天工AI、DeepSeek 大模型、DeepSeek R1、智谱清言、小猿AI、飞书、飞书AI、钉钉、中央电化教育馆虚拟实验教学服务系统</t>
  </si>
  <si>
    <t>豆包大模型、豆包App、Coze（扣子）智能体、Coze智能体（教师自研）、希沃教学大模型、讯飞星火认知大模型、星火教师助手、讯飞智慧教学平台、文心大模型、文心一言、文曲智阅、百度智能云、希沃白板、班级优化大师、Kimi、钉钉、中央电化教育馆虚拟实验教学服务系统、剪映AI、即梦AI、醒图、文心一格</t>
  </si>
  <si>
    <t>希沃教学大模型、讯飞智慧教学平台、希沃白板、Kimi</t>
  </si>
  <si>
    <t>豆包大模型、讯飞星火认知大模型、文心大模型、文心一言、Ima AI 腾讯ima、希沃智慧教育云平台、希沃教育云平台、希沃信鸽、班级优化大师、天工AI、DeepSeek 大模型、钉钉</t>
  </si>
  <si>
    <t>豆包大模型、豆包App、豆包爱学、希沃教学大模型、讯飞星火认知大模型、智学网、讯飞智慧教学平台、文心大模型、文心一言、希沃品课、班级优化大师、Kimi、Kimi、智学网、讯飞听说课堂、E听说</t>
  </si>
  <si>
    <t>豆包爱学、Coze智能体（教师自研）、智学网、希沃作业与学情系统 希沃魔方·数字基座、小猿AI、飞书</t>
  </si>
  <si>
    <t>豆包App、文心一言、豆包爱学</t>
  </si>
  <si>
    <t>星火教师助手、讯飞听见</t>
  </si>
  <si>
    <t>无</t>
  </si>
  <si>
    <t>“五育融合”学生画像</t>
  </si>
  <si>
    <t>构建德智体美劳综合发展画像</t>
  </si>
  <si>
    <t>支持多维度学生发展评价</t>
  </si>
  <si>
    <t>豆包App、希沃教学大模型、讯飞星火认知大模型、智学网、讯飞智慧教学平台、文心大模型、腾讯元宝、班级优化大师、DeepSeek大模型、钉钉</t>
  </si>
  <si>
    <t>支持学业或能力层面的评估</t>
  </si>
  <si>
    <t>智学网、讯飞听说课堂、E听说、之江汇互联网学校</t>
  </si>
  <si>
    <t>研究生学术评估</t>
  </si>
  <si>
    <t>支持科研能力与学术表现评估</t>
  </si>
  <si>
    <t>支持教师能力提升与专业成长</t>
  </si>
  <si>
    <t>希沃教学大模型、讯飞智慧教学平台</t>
  </si>
  <si>
    <t>教科研智能管理</t>
  </si>
  <si>
    <t>支持教科研过程与成果管理</t>
  </si>
  <si>
    <t>讯飞听见、文曲智阅</t>
  </si>
  <si>
    <t>智能科研实验平台</t>
  </si>
  <si>
    <t>支持实验设计、模拟与数据分析</t>
  </si>
  <si>
    <t>支持文献、写作与科研辅助</t>
  </si>
  <si>
    <t>豆包大模型、豆包App、Coze（扣子）智能体、讯飞星火认知大模型、文心大模型、文心一言</t>
  </si>
  <si>
    <t>支持阅读理解、阅读习惯与能力发展</t>
  </si>
  <si>
    <t>豆包大模型、豆包App、讯飞星火认知大模型、讯飞智慧教学平台、文心大模型、文心一言、文曲智阅、DeepSeek大模型</t>
  </si>
  <si>
    <t>支持审美感知、艺术表达与创造</t>
  </si>
  <si>
    <t>豆包App、即梦AI、剪映AI、醒图、文心一格</t>
  </si>
  <si>
    <t>支持运动技能、体质与健康管理</t>
  </si>
  <si>
    <t>支持情绪识别、心理调适与关怀</t>
  </si>
  <si>
    <t>豆包App、班级优化大师、DeepSeek大模型</t>
  </si>
  <si>
    <t>实现学生数据的结构化管理</t>
  </si>
  <si>
    <t>希沃教学大模型、讯飞星火认知大模型、讯飞智慧教学平台、文心大模型、DeepSeek大模型</t>
  </si>
  <si>
    <t>提升校园安全风险识别与预警</t>
  </si>
  <si>
    <t>通义千问大模型、钉钉、睿知云</t>
  </si>
  <si>
    <t>支持排课、选课与教学运行管理</t>
  </si>
  <si>
    <t>百度智能云、钉钉</t>
  </si>
  <si>
    <t>文心大模型、豆包大模型、通义千问大模型、DeepSeek 大模型</t>
  </si>
  <si>
    <t>讯飞星火认知大模型、九章大模型、希沃教学大模型</t>
  </si>
  <si>
    <t xml:space="preserve">
</t>
  </si>
  <si>
    <t>文生视频大模型基座</t>
  </si>
  <si>
    <t>Ima AI 腾讯ima、Coze（扣子）智能体、智谱清言</t>
  </si>
  <si>
    <t>智学网、讯飞智慧教学平台、腾讯智慧校园 腾讯云智慧校园、希沃白板、希沃智慧教育云平台、飞书、钉钉、国家中小学智慧教育平台、中央电化教育馆虚拟实验教学服务系统、SEED学生综合评价与发展平台、睿知云、之江汇互联网学校、ClassIn、大鱼云展、线上巴蜀</t>
  </si>
  <si>
    <t>小猿AI、豆包爱学、文心一言、腾讯元宝、Kimi、天工AI、飞书AI、Midjourney、秘塔AI、ChatGPT</t>
  </si>
  <si>
    <t>即梦AI、剪映AI、文心一格、可灵AI</t>
  </si>
  <si>
    <t>星火教师助手、讯飞听见、文曲智阅、希沃作业与学情系统 希沃魔方·数字基座、希沃品课、希沃信鸽、班级优化大师、问卷星AI助手、醍摩豆智慧教育、Photoshop AI，RakugakiAR</t>
  </si>
  <si>
    <t>讯飞听说课堂（英语）、E听说（英语）、GeoGebra（数学）、、天天跳绳（体育）、AI运动吧（体育）</t>
  </si>
  <si>
    <t>豆包App、醒图</t>
  </si>
  <si>
    <t>希沃智慧教育云平台、希沃教育云平台、希沃作业与学情系统、希沃魔方・数字基座、希沃品课、希沃信鸽、小猿 AI、问卷星 AI 助手、睿知云、三个助手、线上巴蜀</t>
  </si>
  <si>
    <t>腾讯元宝、可灵AI、秘塔AI、飞书AI、钉钉、智学网、即梦AI、剪映AI、醒图、文心一格、文曲智阅、豆包爱学、讯飞听说课堂、E听说、讯飞听见、星火教师助手、文心一言、科大讯飞AI、豆包App、Ima AI、腾讯ima、Kimi、天工AI、智谱清言、飞书、百度智能云、通义万相</t>
  </si>
  <si>
    <t>豆包大模型、讯飞星火认知大模型、通义千问大模型、腾讯混元大模型、Midjourney、ChatGPT、文心大模型、DeepSeek 大模型、DeepSeek R1</t>
  </si>
  <si>
    <t>教务管理系统</t>
  </si>
  <si>
    <t>希沃教学大模型、九章大模型</t>
  </si>
  <si>
    <t>醍摩豆智慧教育、Photoshop AI</t>
  </si>
  <si>
    <t>学科教育软件</t>
  </si>
  <si>
    <t>GeoGebra、RakugakiAR、天天跳绳、AI运动吧</t>
  </si>
  <si>
    <t>讯飞智慧教学平台、腾讯智慧校园、腾讯云智慧校园、班级优化大师、中央电化教育馆虚拟实验教学服务系统、SEED学生综合评价与发展平台、之江汇互联网学校</t>
  </si>
  <si>
    <t>一站式平台</t>
  </si>
  <si>
    <t>Coze（扣子）智能体、</t>
  </si>
  <si>
    <t>希沃白板、希沃智慧黑板、希沃教学大模型、ClassIn</t>
  </si>
  <si>
    <t>一级场景分类</t>
  </si>
  <si>
    <t>二级场景分类</t>
  </si>
  <si>
    <t>场景描述</t>
  </si>
  <si>
    <t>产品</t>
  </si>
  <si>
    <t>AI 学伴、智能辅导系统、教师备课、教学分析、学情分析、智能阅读辅助、智能科研助手等</t>
  </si>
  <si>
    <t>AI 学伴、语言学习助手、智能辅导系统、教师备课、课堂管理、学情分析、作业管理、智能阅读辅助、智能美育教育、智能心理支持、学生信息智能管理、综合素质评价、智能科研助手等</t>
  </si>
  <si>
    <t>AI 学伴、智能辅导系统、作业管理、学情分析</t>
  </si>
  <si>
    <t>AI 学伴、语言学习助手、智能辅导系统、教师备课、教学分析、学情分析、智能阅读辅助、智能科研助手等</t>
  </si>
  <si>
    <t>助学、助教、助育、助评、助研</t>
  </si>
  <si>
    <t>助学：AI 学伴、智能辅导系统
助教：教师备课、教学分析、学情分析
助育：智能阅读辅助
助评：综合素质评价
助研：智能科研助手</t>
  </si>
  <si>
    <t>AI 学伴、智能辅导系统、教师备课、教学分析、学情分析、智能阅读辅助、综合素质评价、智能科研助手等</t>
  </si>
  <si>
    <t>AI 学伴、智能辅导系统、教师备课、教学分析、学情分析、智能阅读辅助、智能科研助手、学生评估</t>
  </si>
  <si>
    <t>助学：智能辅导系统、情境式学习、智能作业设计与批改
助教：教学分析
助育：智能阅读辅助
助评：综合素质评价</t>
  </si>
  <si>
    <t xml:space="preserve">
助学：智能辅导系统、情境式学习、智能作业设计              助教：教学分析</t>
  </si>
  <si>
    <t>DeepSeek大模型深度适配基础教育全场景需求，以“精准赋能、全程贯穿”为核心，在**助学、助教、助育、助评**四大维度形成体系化应用范式，结合多所学校的实践案例，实现技术与教学的深度耦合，以下为具体应用场景及实践案例：
# DeepSeek大模型在基础教育的四大核心应用场景
## 一、助学：智能辅导系统、情境式学习、智能作业设计与批改
DeepSeek以学生个性化学习需求为核心，通过智能辅导、情境构建、作业优化三大模块，破解学习过程中“理解难、参与弱、反馈迟”的痛点，打造全周期学习支持体系。
1. **智能辅导系统**：提供精准化、个性化的学习支持，覆盖知识答疑、思维引导、难点突破等核心需求。在第312号案例《“生生不已”三维互动新范式：教师引导-学生主体-AI赋能的AI开放周升维实践》中，高中语文课堂借助DeepSeek诊断AI答案的冗杂与偏差，解析“炼字”与“炼境”的差异，引导学生批判式修改AI作答，深化文学鉴赏能力；高中物理学科利用其分析作业共性错误，生成针对性强化习题，精准解决学习难点。在第1699号案例《基于自主软件与AI大模型的高中生物学探究式教学实践》中，DeepSeek对学生在生物学实验平台的操作日志、实验报告、单元测验进行多源数据分析，生成“个性化错题本”与“动态推荐学习路径”，实现“一生一案”的精准导航。
2. **情境式学习**：通过可视化、交互化手段创设真实学习情境，降低抽象知识理解门槛。在第312号案例《“生生不已”三维互动新范式：教师引导-学生主体-AI赋能的AI开放周升维实践》中，物理教师通过自然语言描述，由DeepSeek生成HTML代码，动态可视化抽象的物理过程；历史、英语等学科借助其联动“即梦”工具，将静态教材图片转化为生动的故事视频，增强学习代入感。在第1478号案例《数字教育资源和人工智能工具融合应用 赋能共同体课堂教学变革》中，科学课教学中，学生用DeepSeek生成“星球探索”专题网页，在虚拟探究情境中分析“第二地球”的必备条件，实现跨学科知识的综合应用。
3. **智能作业设计与批改**：实现作业的个性化生成、自动化批改与精准化反馈。在第312号案例《“生生不已”三维互动新范式：教师引导-学生主体-AI赋能的AI开放周升维实践》中，信息科技教师通过DeepSeek辅助编写Python程序，实现Excel作业的批量自动批改，大幅减轻教师负担；初中语文借助其重构语意连贯题，调整句子关系与标点细节，培养学生命题思维。在第632号案例《AI赋能《透镜及其应用》单元创新教学》中，DeepSeek配合NOBOOK虚拟实验室，生成“凸透镜成像”分层作业，基础层聚焦公式应用，提高层侧重实验方案设计，适配不同学生能力水平。
## 二、助教：教学分析
DeepSeek为教师教学决策提供数据驱动支撑，通过多维度教学分析，助力教师精准把握学情、优化教学策略，实现从“经验主导”到“数据驱动”的转型。
在第312号案例《“生生不已”三维互动新范式：教师引导-学生主体-AI赋能的AI开放周升维实践》中，高中语文教师利用DeepSeek生成学情问卷，分析出84.62%学生存在议论文结构运用不熟练的问题，据此设计针对性教学方案；高中物理学科通过其分析作业数据，生成双向细目表，诊断出“机车启动模型”得分率仅56%的短板，开展专项强化训练。在第632号案例《AI赋能《透镜及其应用》单元创新教学》中，DeepSeek协助教师对学生实验操作时长、错题类型、资源选择偏好等数据进行综合分析，反哺教学策略优化，如调整虚拟实验参数难度、优化分层资源推送规则，推动教学闭环升级。在第1478号案例《数字教育资源和人工智能工具融合应用 赋能共同体课堂教学变革》中，教师借助DeepSeek优化教学设计，对“线上巴蜀”平台的数字资源进行二次开发，结合学情数据调整教学环节，提升课堂教学精准度。
## 三、助育：智能心理支持、智能阅读辅助
DeepSeek立足“全人培育”目标，在心理支持与阅读素养提升两大领域提供智能化赋能，促进学生全面发展。
1. **智能阅读辅助**：打破传统阅读的时空限制与理解壁垒，深化文本解读与文化感知。在第312号案例《“生生不已”三维互动新范式：教师引导-学生主体-AI赋能的AI开放周升维实践》中，高中语文课堂利用DeepSeek解析古典诗词的意象与内涵，引导学生进行深度阅读；历史学科通过其挖掘计数问题的历史渊源，设计融合数学文化的思政情境问题，实现阅读与学科素养的协同培育。在第429号案例《AI 赋能的动态评价体系构建与实践 —— 以《青铜器》美术欣赏课为例》中，DeepSeek为青铜器鉴赏课提供跨学科知识支撑，辅助学生解读文物纹饰的文化隐喻、历史背景，构建“审美感知—文化理解—价值认同”的阅读进阶路径。
## 四、助评：综合素质评价
DeepSeek突破传统评价“单一化、主观化、滞后化”的局限，构建多维度、过程性、数据化的综合素质评价体系，全面反映学生成长轨迹。
1. **学业成果评价**：实现知识掌握度的精准测评与能力水平的科学研判。在第312号案例《“生生不已”三维互动新范式：教师引导-学生主体-AI赋能的AI开放周升维实践》中，高中数学借助DeepSeek生成概率与统计专题的分层测试题目，适配不同层次学生需求；高中化学通过其分析作业数据，发现“磷成键原理”得分率低的问题，实现精准诊断。在第632号案例《AI赋能《透镜及其应用》单元创新教学》中，DeepSeek配合AI评价系统，从“成像清晰度、创新性、实用性、团队协作”等5个维度细化“简易智能投影仪”项目评价标准，提供量化评分与个性化改进建议。
2. **过程性素养评价**：记录学生学习过程中的思维表现、参与度、协作能力等核心素养。在第429号案例《AI 赋能的动态评价体系构建与实践 —— 以《青铜器》美术欣赏课为例》中，DeepSeek与豆包协同构建“青铜器面试官”智能体，嵌入认知诊断模型，不仅评价学生对器型、纹样的识别准确度，更分析其跨文化关联意识、逻辑表达能力等高阶素养，生成个性化艺术素养发展报告。</t>
  </si>
  <si>
    <t xml:space="preserve">希沃教学大模型深度覆盖助学、助教、助管、助评、助研五大核心场景，依托多模态数据采集与智能分析能力，为基础教育数字化转型提供全流程支撑。
### 一、助学：AI学伴，打造个性化学习生态
AI学伴以场景化、互动化形式赋能学生自主学习，通过动态资源、智能反馈与个性化任务，激发学习主动性。在第336号案例《AI赋能四元教学》中，希沃3D动画将抽象的立体图形展开知识转化为可交互情境，学生可通过点击展开/折叠等操作，直观理解正方体141型、132型等多种展开图类型，突破空间思维局限；搭配生成的“小猴摘桃”计算游戏、“超市小侦探”问题解决任务，实现基础巩固与能力提升的分层学习，让数学练习更具趣味性。第1204号案例《五维协同・全场景赋能》中，希沃智慧体育系统通过视觉识别技术实时捕捉学生跳绳、跳远等动作，生成“运动成长勋章”，并设计“跳绳闯关”“跳远寻宝”等游戏化任务，适配低段学生认知规律，让体育学习兼具指导性与趣味性。
### 二、助教：全流程教学支持，提升课堂效能
#### 1. 教师备课：高效生成适配性教学资源
希沃大模型为教师备课提供结构化支持，降低资源开发成本。第336号案例《AI赋能四元教学》中，教师可通过希沃白板的几何模块，自定义调整立体图形棱长并自动生成展开图，无需手动绘制；同时，结合AI工具快速整合教学目标、课件素材与互动任务，形成可直接应用的教学设计。第1204号案例《五维协同・全场景赋能》中，希沃智慧黑板屏整合备课、授课、分析功能，教师可借助其学科工具与AI生成的教学模板，快速完成《小英雄雨来》等课文的互动设计，大幅缩短备课耗时。
#### 2. 课堂管理：实时感知与动态调控
通过多模态数据采集实现课堂状态可视化管理。第359号案例《基于多模态AI的课堂智能反馈系统》中，希沃录播系统搭载双目4K摄像机与AI降噪麦克风，自动识别学生举手、起立、上台等关键行为，量化统计课堂活跃度；同时生成师生互动热力图，直观呈现教师课堂关注度分布，辅助教师及时调整教学行为，促进课堂公平。第1204号案例《五维协同・全场景赋能》中，希沃智能录播系统自动采集课堂视频并智能切片，标记导入、讲授、讨论等教学环节，方便教师课后快速回溯课堂重点与管理漏洞。
#### 3. 学情分析：精准定位薄弱环节
依托全场景数据整合实现学情深度诊断。第791号案例《AI赋能农村小学精准研修与多元评价一体化实践》中，希沃易课堂与平板协同采集学生课堂练习、作业等数据，结合AI对错题进行知识图谱归因，定位数位概念模糊等薄弱点，并推送变式题与微视频，为教师分层教学提供数据支撑。第359号案例《基于多模态AI的课堂智能反馈系统》中，系统综合运用弗兰德斯互动分析、S-T分析等模型，分析师生语言互动比例、提问类型分布等数据，生成课堂时序分布、学生发言覆盖率等指标报告，助力教师精准把握学情。
### 三、助管：学生信息智能管理，实现全周期追踪
构建覆盖学生成长全场景的信息管理体系。第440号案例《人工智能赋能综合素质教育评价的实践探索》中，希沃易课堂与“五彩博雅少年”评价平台联动，整合学生课堂表现、校园活动、家庭实践等多维数据，自动生成电子成长档案；通过分级权限管理，为教师提供个体发展档案、班级整体分析等数据视图，为学校管理者提供群体性分析报告，支撑德育决策与资源调配。第791号案例《AI赋能农村小学精准研修与多元评价一体化实践》中，借助希沃平板与钉钉家校本等工具，实现学生体质健康、心理测评、实践活动等信息的统一存储与动态更新，形成“数据采集-分析-应用”的管理闭环。
### 四、助评：综合素质评价，推动评价范式革新
突破传统评价单一化局限，实现多维度、过程性评价。第429号案例《AI赋能的动态评价体系构建与实践》中，希沃白板嵌入AI对话界面，在《青铜器》鉴赏课中创设“博物馆馆长”面试情境，通过语音交互实时评价学生“辨·器型”“鉴·纹样”“评·价值”等能力，生成个性化艺术素养发展报告。第440号案例《人工智能赋能综合素质教育评价的实践探索》中，希沃易课堂采集的课堂行为数据与评价平台数据融合，通过积分量化、成长曲线可视化等方式，实现德智体美劳五维评价，替代传统单一分数评价；同时结合学生自评、同学互评、教师评价与家长评价，确保评价全面客观。
### 五、助研：智能教师专业发展平台，赋能精准教研
构建数据驱动的教研新模式，加速教师专业成长。第359号案例《基于多模态AI的课堂智能反馈系统》中，希沃课堂智能反馈系统为教师生成包含三维课堂重建、教学行为分析、个性化建议的AI课堂报告，推动教师反思从“经验感知”向“数据驱动”转变；教研员可基于系统数据开展线上“视频磨课”与远程评课，实现跨时空、规模化精准教研。第1204号案例《五维协同・全场景赋能》中，依托希沃智能录播系统构建“观察-记录-分析-研讨-改进”的教研闭环，通过“AI先锋小组”的“1+3”帮扶模式，将数据教研经验辐射全校，多名教师凭借基于系统优化的教学设计获区市级赛课奖项。
</t>
  </si>
  <si>
    <t>剪映AI主要运用于助教、助育两大核心场景，凭借视频合成、特效制作、字幕生成等智能化功能，为基础教育阶段的教学备课与美育教育提供高效支撑，增强教学的趣味性与专业性。
在**助教**方面，它可助力教师备课，通过提供标准化的视频编辑模板、便捷的音视频处理工具，帮助教师快速整合教学资源、优化教学呈现形式，提升备课效率与质量。例如，在第655号案例《智绘山水：AI赋能小学美育全流程教学新范式》中，教师利用剪映的展览模板，一键导入学生山水画作照片，快速生成“童心绘山水”虚拟画展参观视频，无需复杂操作即可完成教学成果展示素材的制作，为课堂展评环节备课节省大量时间；同时，剪映的动态化处理功能可将AI生成的分镜视频合成具有三维空间运动感的《千里江山图》动态教学视频，帮助教师打造沉浸式教学资源，丰富备课内容。在第253号案例《AI赋能：创作古诗词水墨意境动画短片》中，剪映为教师提供了标准化的视频合成流程，支持快速导入AI生成的动态画面，搭配古风背景音乐、设置毛笔体字幕与淡入淡出特效，帮助教师指导学生完成古诗词动画短片的最终制作，形成可直接用于教学展示的成果资源。
在**助育**方面，它可赋能智能美育教育，通过多样化的艺术化编辑功能，引导学生感知美、创造美，提升审美感知与艺术表达能力。例如，在第253号案例《AI赋能：创作古诗词水墨意境动画短片》中，学生使用剪映进行古诗词水墨动画短片的后期制作，在音画关系探索中，为《望庐山瀑布》搭配空灵古琴曲、为《破阵子》适配激昂战鼓乐，通过调整音量平衡实现音画意境统一；在字幕设计环节，测试不同字体、颜色与出现时机，最终选定毛笔体与水墨晕染特效，在实践中理解艺术搭配的美感；同时，学生借助剪映的转场特效功能优化画面衔接，让动画短片的艺术表现力更突出，在操作中提升审美素养与数字艺术创作能力。在第655号案例《智绘山水：AI赋能小学美育全流程教学新范式》中，学生通过观看剪映制作的虚拟画展视频，直观感受作品的专业展陈效果，激发自身创作成就感与对美的追求，同时理解不同呈现形式对美育效果的提升作用，深化对美的认知。</t>
  </si>
  <si>
    <t>文心大模型主要运用于助学、助教、助育、助评、助研五大核心场景，凭借多模态生成、数据联动分析、自然语言交互等能力，为基础教育全环节提供智能化支撑，适配农村、乡镇、城市等不同办学场景的教育需求。
在**助学**方面，它可打造AI学伴与智能辅导系统，适配不同学段学生认知特点，通过趣味化、分层化设计实现个性化学习，还能融合跨学科知识创设沉浸式学习体验，增强学习的实用性与趣味性。例如，在第862号案例《跨学段劳动教育+非遗文化数字化实践》中，文心大模型为乡镇低段学生打造AI学伴，开发方言语音互动、卡通动画教学功能，将种植步骤转化为“小辣椒成长记”动画与语音指令，还生成满族童谣跟读、古城拼图等趣味内容；同时搭建智能辅导系统，为中高段学生提供实时实操指导，学生上传作物叶片照片可快速获取病虫害诊断结果，输入烘焙操作步骤能得到即时优化建议，让学生在真实劳动与文化实践场景中应用跨学科知识开展自主探究。
在**助教**方面，它可实现教师备课、教学分析、学情分析的全流程赋能，通过智能生成教学资源、深度分析教学数据、精准诊断学生学习问题，为教师教学提供科学支撑。1）教师备课：在第862号案例《跨学段劳动教育+非遗文化数字化实践》中，文心大模型开发“劳动资源生成器”“满族文化资源生成器”，教师输入教学场景与学段，即可自动生成从低段图文卡片、中段学习手册到高段研究方案的分层资源包，还能生成跨学段教学衔接清单，让教师备课时间缩短50%以上，备课效率提升60%；第791号案例《AI赋能农村小学精准研修与多元评价一体化实践》中，文心大模型与希沃易课堂等平台融合，为农村教师智能整合备课素材、优化教学设计思路，助力打造校本化教学方案。2）教学分析：在第791号案例《AI赋能农村小学精准研修与多元评价一体化实践》中，文心大模型对农村小学课堂实录、S-T曲线等教学数据进行智能分析，挖掘师生互动、教学环节设计中的问题，为教师提供教学行为优化的精准方向，推动教学分析从经验判断向数据驱动转变。3）学情分析：在第791号案例《AI赋能农村小学精准研修与多元评价一体化实践》中，文心大模型融合课堂练习、课后作业、体质健康等多模态数据，精准识别学生数位概念模糊等知识薄弱点，为教师推送个性化辅导策略；第862号案例《跨学段劳动教育+非遗文化数字化实践》中，系统构建“学生劳动成长数据库”，分析不同学段学生能力发展特点，为教师调整分层教学策略提供数据支撑，助力实现精准教学。
在**助育**方面，它可搭建智能阅读辅助体系，针对不同年龄段学生的阅读特点，将抽象知识转化为形象化阅读资源，还能通过智能互动深化阅读理解，实现阅读育人的目标。例如，在第961号案例《AI赋能，故事育人：低年级思政教育的AI-SMR范式构建与实践》中，针对低年级学生具象化思维特点，文心大模型配合教师将“分享”“合作”等抽象德育价值点转化为原创绘本脚本，通过“教育导向的提示词工程”生成童话风格的绘本图画，将文字道理转化为形象的画面故事，降低阅读理解门槛；同时为故事主角创建AI智能体，学生阅读后可通过语音提问与智能体互动，智能体用儿童语言解答困惑，引导学生深度理解阅读内容的德育内涵，实现价值理念的内化。
在**助评**方面，它可构建多维度、过程性的综合素质评价体系，打破传统单一评价局限，通过整合多场景数据实现评价量化、反馈个性化，覆盖劳动、文化、品德等多个素养维度。例如，在第862号案例《跨学段劳动教育+非遗文化数字化实践》中，文心大模型搭建“成果评价系统”，整合学生劳动实操、成果创新、文化学习等数据，对不同学段学生进行分层评价，低段生成卡通版评价与亲子任务建议，中段给出作品改进报告，高段生成研究报告框架，同时量化劳动技能达标率、文化创新率等指标；第961号案例《AI赋能，故事育人：低年级思政教育的AI-SMR范式构建与实践》中，文心大模型将学生线上平台互动评论、线下课堂行为表现与家长反馈相结合，纳入品德素养评价体系，分析学生价值观的行为转化情况，实现德育评价从结果导向向过程导向的转变。
在**助研**方面，它可作为智能科研助手，为教师的校本教研、课题研究、成果提炼提供数据支撑与思路指导，尤其降低农村、乡镇学校教师的科研门槛。例如，在第791号案例《AI赋能农村小学精准研修与多元评价一体化实践》中，文心大模型为省级规划课题《AI赋能农村小学精准化校本研修模式的研究与实践》提供智能支撑，对课堂教学、学生成长、教师研修等数据进行深度融合分析，为课题研究提供数据结论与思路建议，还助力教师整理研修成果，生成校本培训课程、数字化资源包的设计思路；第862号案例《跨学段劳动教育+非遗文化数字化实践》中，文心大模型整合跨学段“劳动+文化”融合教学的实践数据，分析教学效果与问题，为教师提炼教学成果、撰写研究论文提供数据参考，同时助力开发《古城满史寻踪》校本课程，生成课程设计、评价标准等科研成果。</t>
  </si>
  <si>
    <t>星火教师助手深度覆盖助教场景下的教师备课、课程设计核心环节，依托智能优化与资源生成能力，为基础教育课堂教学的课前准备阶段提供专业支撑。
### 一、助教
#### 1. 教师备课
在第313号案例《数据驱动的课堂教学新范式——AI赋能课前课中课后全流程教学实践》中，星火教师助手为教师备课提供课件优化的专业支撑，能够对教师原有课件进行全方位打磨，让课件配图更为丰富、文字更为精简、思维导图更为清晰，同时可加入虚拟人物互动模块，既降低学生的课堂认知负荷，又提升教学信息的传递效率，大幅优化备课成果与课堂教学基础质量。
#### 2. 课程设计
在第313号案例《数据驱动的课堂教学新范式——AI赋能课前课中课后全流程教学实践》中，星火教师助手可根据课程教学内容的具体需求，精准生成贴合教学场景的配套素材，如在历史课程中，能依据古诗词、历史场景的描述要求，生成符合“有人物有景色、古风画面”等特定标准的教学配图，同时为教师获取相关参考资料，丰富课程设计的素材库，让课程设计的内容更贴合教学目标与学生认知。</t>
  </si>
  <si>
    <t>智学网深度覆盖助教场景下的学情分析、作业管理，以及助评场景下的学生评估核心环节，依托智能批阅、大数据分析与全流程作业管理能力，为初中多学科教学与复习课教学提供数据支撑和实践保障，暂未涉及综合素质评价相关应用。
一、助教
1. 学情分析
第 77 号案例《依托 AI 技术的经纬融合视角：初中多学科作业设计与实践案例》
教师可通过教室大屏登录智学网进行线上讲评，结合星火智能批阅机基于作业数据生成的学情报告，清晰掌握班级多种学情指标、学生分层表现分布、知识点掌握情况及高频错题等内容，为讲评课的重点讲解方向提供精准数据支撑，大幅提升讲评课效率。
第 225 号案例《AI 解锁初中科学复习新范式》
教师将学生练习上传至科大讯飞智学网数智作业平台，系统通过智能批阅与大数据分析，快速生成班级多维学情报告及个人学习档案，清晰呈现班级知识模块的整体掌握情况、共性薄弱点、高频错题，还能通过 “知识图谱” 与 “错题地图” 精确识别个别学生的认知偏差，为分层教学、靶向讲解提供数据依据。
2. 作业管理
第 77 号案例《依托 AI 技术的经纬融合视角：初中多学科作业设计与实践案例》
①错题组卷与推送：教师可通过登录智学网 web 端 / APP 端进行选题组卷，从系统收录的班级共性错题和学生个性错题中筛选题目，生成错题作业并推送到星火智能批阅机，由批阅机打印下发，实现错题周周清和日常检测；②双路径作业 / 考试管理：依托智学网搭建 “智学考试” 和 “数智作业” 双路径任务管理流程，教师在 WEB 端创建考试或作业任务后，由批阅机客户端完成扫描、智能批阅，最终实现留痕打印，适配标准化考试和日常作业的不同管理需求；③资源共享与沉淀：作业 / 试卷扫描至智学网平台后，试题自动结构化生成校本题库，教师可将作业资源在学科组、教研组内共享，其他教师无需重复扫描教师卷，实现优质作业资源的高效流转。
二、助评
1. 学生评估
第 77 号案例《依托 AI 技术的经纬融合视角：初中多学科作业设计与实践案例》
智学网联动星火智能批阅机，实现对初中数学、英语等学科除特定主观题外全题型的智能批改，客观题即时批改、主观题智能评阅，同时基于作业批改数据生成包含得分率、知识点掌握度、错题分布的可视化报告，精准评估学生的学科知识掌握情况和学业水平，为教师的精准辅导提供依据。
第 225 号案例《AI 解锁初中科学复习新范式》
借助智学网数智作业平台的智能批阅和数据分析能力，不仅能判断学生练习作答的对错，还能深入分析作答过程，诊断学生出现错误的深层原因（计算粗心、概念混淆、思路错误等），从知识掌握和解题思维两个维度对学生进行综合评估，同时为学生提供解题思路导引，助力学生针对性提升。</t>
  </si>
  <si>
    <t xml:space="preserve">讯飞听说课堂**主要应用于**助学（语言学习助手）、助教（智能辅导系统）、助评（学生评估）等子场景，通过实时语音识别、发音诊断与学习数据分析，实现个性化语言训练与数据化评价。
# 一、助学：语言学习助手
在**第1107号案例《小学英语 AI 辅助朗读・对话・写作教学实践》**中，讯飞听说课堂作为语言学习助手，为学生提供实时朗读指导与个性化语音训练支持。学生朗读课文时，系统能够**即时解析发音误差（如单词重音、连读等问题）并生成针对性的改进建议**，为每个学生绘制专属发音提升路线图，帮助学生持续优化语音语调，提升英语朗读能力与语感。 
# 二、助教：智能辅导系统
在**第1107号案例《小学英语 AI 辅助朗读・对话・写作教学实践》**中，讯飞听说课堂通过对学生朗读表现的智能分析，形成学习数据，为教师开展精准教学提供支持。系统能够**自动采集学生朗读表现并生成学习数据（如朗读得分等指标）**，帮助教师了解学生发音问题与整体语言水平，从而调整教学策略，实现课堂中的个性化指导与分层辅导。 
# 三、助评：学生评估
在**第1107号案例《小学英语 AI 辅助朗读・对话・写作教学实践》**中，讯飞听说课堂参与学生学习评价，通过数据化方式对朗读能力进行即时评估。系统在学生朗读时**自动分析语音表现并生成评价结果，同时通过“星星评级”等可视化方式呈现学生朗读水平**，使学生能够直观了解自身能力水平，教师也可基于评价结果开展更加客观、精准的学习评估。 
</t>
  </si>
  <si>
    <t xml:space="preserve">讯飞智慧教学平台**主要应用于**助学（AI学伴）、助教（教师备课、课堂管理、学情分析）、助评（综合素质评价）等子场景，通过学习数据采集、多模态学情分析与智能资源推送，实现个性化学习支持与精准教学决策。
# 一、助学
## 1. AI学伴
在**第248号案例《AI 学助力高中物理力学三大观点教学案例》**中，讯飞智慧教学平台为学生提供AI学伴式学习支持。学生在课前通过智慧课堂学生终端查看知识框架结构与基础测试题，自主了解自己对相关知识的掌握情况，并依据系统推送的学习资源与训练任务进行自主学习，逐步形成“微课学习—自主巩固—个性化习题训练”的学习路径，实现个性化学习与能力提升。 
# 二、助教
## 1. 教师备课
在**第248号案例《AI 学助力高中物理力学三大观点教学案例》**中，讯飞智慧教学平台整合学科网、智学网等大数据资源，为教师提供教学数据支持。教师可通过平台分析力学三大观点在高考中的典型应用情境，并结合学生学习数据精准判断最近发展区，从而设定教学目标、重难点与教学策略，实现基于学情数据的精准备课。 
## 2. 课堂管理
在**第248号案例《AI 学助力高中物理力学三大观点教学案例》**中，讯飞智慧教学平台通过随机选人、随机点名等功能组织课堂互动，随机选取学生担任“小讲师”展示解题思路，并实时呈现学生作答与提交情况，帮助教师掌握课堂参与度与学习进度，实现课堂互动过程的可视化管理。 
## 3. 学情分析
在**第248号案例《AI 学助力高中物理力学三大观点教学案例》**中，讯飞智慧教学平台通过采集学生学习数据与作答数据，对学生知识掌握情况与能力薄弱点进行分析，形成实时学情反馈。教师可据此精准判断学生学习差异并调整教学策略，实现分层教学与精准指导。 
# 三、助评
## 1. 综合素质评价
在**第248号案例《AI 学助力高中物理力学三大观点教学案例》**中，讯飞智慧教学平台通过自动生成周度学习报告，对学生正确率变化、学习表现等数据进行可视化呈现，帮助学生了解学习进展并调整学习策略，同时为教师提供学习效果评价依据。 
</t>
  </si>
  <si>
    <t>未找到优秀案例</t>
  </si>
  <si>
    <t xml:space="preserve">E听说**主要应用于**助学（语言学习助手）、助教（智能辅导系统）、助评（学生评估）等子场景，通过语音识别、口语评分与学习数据分析，实现学生英语听说能力训练与数据化评价。
# 一、助学
## 1. 语言学习助手
在**第171号案例《数字技术赋能口语评价 助力开辟英语教学新赛道》**中，E听说为学生提供个性化语言学习支持。学生在新单元学习前通过平台进行居家口语预习，跟读单词和对话，系统自动识别并标记发音不准确之处，帮助学生反复纠正发音问题，从而在课堂学习前提前熟悉语言点并提升英语听说能力。 
# 二、助教
## 1. 智能辅导系统
在**第171号案例《数字技术赋能口语评价 助力开辟英语教学新赛道》**中，E听说记录学生预习与练习过程数据，教师可在手机端查看学生口语作业完成情况和发音问题，并据此识别学生的发音短板与共性问题，在课堂中开展针对性的强化训练和分层辅导，实现基于学习数据的精准教学。 
# 三、助评
## 1. 学生评估
在**第171号案例《数字技术赋能口语评价 助力开辟英语教学新赛道》**中，E听说与AI听说课堂、教考平台共同构建口语评价体系。系统在学生完成口语练习或测评后自动生成评分和学习报告，并形成班级整体口语发展水平报告，为教师分析学生听说能力发展状况和教学效果提供客观数据依据。 
</t>
  </si>
  <si>
    <t>国家中小学智慧教育平台（原国家中小学网络云平台）是由中华人民共和国教育部主导的公益性教育平台，于2022年3月升级上线。该平台致力于缩小城乡教育差距，提供包含课程教学、德育、体育、课后服务等15个板块的体系化资源，服务广大师生与家长。</t>
  </si>
  <si>
    <t xml:space="preserve">国家中小学智慧教育平台**主要应用于**助学（智能辅导系统）、助教（教学分析）等子场景，通过错题资源整理与学习数据分析，为学生提供针对性学习支持，并为教师提供学情数据依据以优化教学策略。
# 一、助学
## 1. 智能辅导系统
在**第151号案例《智教慧学，技术赋能——人工智能赋能视域下小学数学教学的探讨》**中，国家中小学智慧教育平台被用于构建学生错题资源体系。平台可自动收录并整理学生在学习过程中产生的错题，形成可随时查阅的错题资源库，帮助学生针对薄弱知识点进行复习与巩固，从而提升学习效率并培养整理与反思错题的学习习惯。 
# 二、助教
## 1. 教学分析
在**第151号案例《智教慧学，技术赋能——人工智能赋能视域下小学数学教学的探讨》**中，教师通过收集学生过往学习数据并上传至智能平台进行分析，系统基于学情数据生成个性化教学方案，帮助教师识别学生学习差异与知识掌握情况，从而优化课堂教学设计与教学策略，实现更加精准的教学实施。 
</t>
  </si>
  <si>
    <t>MathGPT</t>
  </si>
  <si>
    <t>睿知云交互式教学工具</t>
  </si>
  <si>
    <t>睿知云是一家专注于课堂教学信息化软件研发的技术型公司  。其核心产品“睿知云交互式教学工具”旨在让数学“看得见、摸得着”  。通过图像、动画及虚拟教具，将抽象、难以理解的数学知识以直观的形式展示，大幅减轻教师在课堂重难点讲解上的压力，真正实现为教师教学减负，为学生探究增效  。</t>
  </si>
  <si>
    <t>即梦AI 主要运用于助育、助教两大核心场景。
在助育方面，它可以支持智能美育教育。借助人工智能的动态可视化、情境创设等技术，将静态艺术作品转化为可交互、可感知的沉浸式体验，帮助学生理解抽象艺术概念，激发审美感知与创作热情，推动传统美育向数字化、个性化转型。例如，在第 1823 号案例《技术赋能・教学重构：AI 在大班名画欣赏活动中的创新实践研究》中，教师利用即梦AI 将梵高《星月夜》的静态星云转化为动态影像，使抽象的漩涡笔触和冷暖色调碰撞具象化为可感知的视觉流动，同时生成动态星空与静态村庄的对比演示，帮助幼儿理解艺术创作中的构图哲学，深化对名画的审美体验。在第 373 号案例《“数艺剪融” AI 赋能民间剪纸教学》中，即梦AI 助力学生将静态剪纸作品转化为动态影像，如《信天游・我的三弦》剪纸连环画通过 AI 生成动态视频，既保留传统韵味，又拓展艺术表达形式，培养学生的数字艺术创作能力与文化传承意识。
在助教方面，它可以辅助教师备课。1）教学资源生成：即梦AI 能快速创建适配美育教学需求的情境化、可视化资源，帮助教师丰富备课素材，降低抽象艺术内容的教学难度。例如，在第 373 号案例《“数艺剪融” AI 赋能民间剪纸教学》中，教师借助即梦AI 生成春耕民俗场景、民间故事动画影像等数字化资源，为 “图像解构”“影像建构” 等教学环节提供直接可用的素材，助力教师高效落实 “图像解构 — 影像建构 — 元素重构 —AI 创构” 的教学路径。2）教学难点拆解：即梦AI 可将专业艺术概念转化为直观的教学素材，帮助教师破解备课中的难点问题。例如，在第 1823 号案例《技术赋能・教学重构：AI 在大班名画欣赏活动中的创新实践研究》中，教师利用即梦AI 的动画合成功能，将梵高作品中难以讲解的漩涡笔触转化为动态演示视频，为大班幼儿名画欣赏课提供可视化教学工具，支撑 “四段式动态教学模型” 的顺利落地，提升备课的创新性与可操作性。</t>
  </si>
  <si>
    <t>文档中提到“借助即梦AI 的课件自动生成功能，结合《独一无二的我》主题”</t>
  </si>
  <si>
    <t>文档中提到“借助科大讯飞星火、豆包、即梦AI 等工具”</t>
  </si>
  <si>
    <t>文档中提到“依托豆包、deepseek、即梦AI 基础大模型，生成‘小狼踩井盖受伤’动画脚本”</t>
  </si>
  <si>
    <t>文档中提到“通过即梦AI 生成符合诗歌意境的古风图片”</t>
  </si>
  <si>
    <t>文档中提到“即梦AI则专注于高清教学素材的生成”</t>
  </si>
  <si>
    <t>文档中提到“即梦AI 用于图片与动画制作”</t>
  </si>
  <si>
    <t>文档中提到“教师利用即梦AI让艺术家埃舍尔跃然纸上，现身解读平面镶嵌”</t>
  </si>
  <si>
    <t>文档中提到“核心技术工具：‘即梦AI’软件（用于生成剪纸图案）”</t>
  </si>
  <si>
    <t>文档中描述“即梦AI 按教材核心词汇生成带标注的动态场景图与短视频”</t>
  </si>
  <si>
    <t>文档中提到“依托即梦AI 进行个性化定制”</t>
  </si>
  <si>
    <t>文档中提到‘用“即梦AI”尝试生成抽象概念视频’</t>
  </si>
  <si>
    <t>文档中提到“调用即梦AI 生成对应职业视频”</t>
  </si>
  <si>
    <t>文档中提到“播放即梦AI 生成的动画视频，视频中加入秋风落叶、树枝搭建的细节音效与动态画面”</t>
  </si>
  <si>
    <t>文档中描述“幼儿根据自己的兴趣自主加入创编组根据故事绘制主角，拍照上传手绘画作至即梦AI”</t>
  </si>
  <si>
    <t>文档中提到“将幼儿想法输入即梦AI 生成视频”</t>
  </si>
  <si>
    <t>文档中提到“选用操作简单的即梦AI 绘画软件，核心定制两方面”</t>
  </si>
  <si>
    <t>文档中提到“通过即梦AI 开发动作识别功能”</t>
  </si>
  <si>
    <t>文档中提到“选用即梦AI 生成可视化内容，凭借其图像及视频生成能力”</t>
  </si>
  <si>
    <t>文档中提到“基于教材‘文物中的乘法口诀’历史文化背景，我利用即梦AI量身定制‘春秋战国老先生’虚拟形象”</t>
  </si>
  <si>
    <t>即梦AI 绘画软件</t>
  </si>
  <si>
    <t>数据采集层（即梦AI 软件生成剪纸图案）
智能评价层（豆包软件进行作品智能分析与反馈）</t>
  </si>
  <si>
    <t>即梦AI（未点名企业）；3D云展览平台（未点名企业）</t>
  </si>
  <si>
    <t>豆包 AI（未点名企业）；即梦AI（未点名企业）；扣子空间（未点名企业）；剪映（未点名企业）</t>
  </si>
  <si>
    <t>AI支架（Deepseek、豆包、即梦AI，未标注企业）</t>
  </si>
  <si>
    <t>豆包 AI（未标名企业）；即梦AI（未标名企业）；剪映（未标名企业）</t>
  </si>
  <si>
    <t>科大讯飞星火（科大讯飞股份有限公司）；豆包（未点名企业）；即梦AI（未点名企业）</t>
  </si>
  <si>
    <t>豆包（未标注）; deepseek（未标注）; 即梦AI（未标注）; 多媒体躲避井盖游戏（未点名企业）</t>
  </si>
  <si>
    <t>即梦AI（未标注）；豆包（未标注）；DeepSeek（未标注）；剪映app（未标注）</t>
  </si>
  <si>
    <t>即梦AI 绘画软件（未点名企业）</t>
  </si>
  <si>
    <t>希沃白板（未标注企业）；豆包（未标注企业）；即梦AI（未标注企业）；国家中小学智慧教育平台（未标注企业）</t>
  </si>
  <si>
    <t>豆包 AI（未标注）；希沃白板（未标注）；即梦AI（未标注）</t>
  </si>
  <si>
    <t>国家智慧中小学平台（未标注）; DeepSeek（未标注）; 即梦AI（未标注）</t>
  </si>
  <si>
    <t>豆包 AI（未标注）；即梦AI（未标注）；DeepSeek（未标注）</t>
  </si>
  <si>
    <t>即梦AI（未标注）；剪映（未标注）</t>
  </si>
  <si>
    <t>希沃白板 5（未标注）；豆包（未标注）；即梦AI（未标注）；国家中小学智慧教育平台（未标注）</t>
  </si>
  <si>
    <t>豆包（未标注）；即梦AI（未标注）；剪映（未标注）</t>
  </si>
  <si>
    <t>Kimi（未点名企业）；豆包 APP（未点名企业）；DeepSeek（未点名企业）；Haivivi（未点名企业）；即梦AI（未点名企业）</t>
  </si>
  <si>
    <t>文小言（未点名企业）；即梦AI（未点名企业）；希沃白板（未点名企业）；RuakugakiAR（未点名企业）；豆包（未点名企业）</t>
  </si>
  <si>
    <t>腾讯智慧校园</t>
  </si>
  <si>
    <r>
      <rPr>
        <sz val="11"/>
        <color rgb="FF000000"/>
        <rFont val="SimSun"/>
        <family val="3"/>
        <charset val="134"/>
      </rPr>
      <t xml:space="preserve">AI课堂分析 </t>
    </r>
    <r>
      <rPr>
        <sz val="11"/>
        <color rgb="FFFF0000"/>
        <rFont val="SimSun"/>
        <family val="3"/>
        <charset val="134"/>
      </rPr>
      <t>【待定】</t>
    </r>
  </si>
  <si>
    <r>
      <rPr>
        <sz val="14"/>
        <color rgb="FF000000"/>
        <rFont val="Arial"/>
        <family val="2"/>
      </rPr>
      <t>类型序号</t>
    </r>
    <r>
      <rPr>
        <sz val="18"/>
        <color rgb="FF000000"/>
        <rFont val="Arial"/>
        <family val="2"/>
      </rPr>
      <t xml:space="preserve">
</t>
    </r>
  </si>
  <si>
    <r>
      <rPr>
        <sz val="14"/>
        <color rgb="FF000000"/>
        <rFont val="Arial"/>
        <family val="2"/>
      </rPr>
      <t>技术类型</t>
    </r>
    <r>
      <rPr>
        <sz val="18"/>
        <color rgb="FF000000"/>
        <rFont val="Arial"/>
        <family val="2"/>
      </rPr>
      <t xml:space="preserve">
</t>
    </r>
  </si>
  <si>
    <r>
      <rPr>
        <sz val="14"/>
        <color rgb="FF000000"/>
        <rFont val="Arial"/>
        <family val="2"/>
      </rPr>
      <t>典型技术形态与示例</t>
    </r>
    <r>
      <rPr>
        <sz val="18"/>
        <color rgb="FF000000"/>
        <rFont val="Arial"/>
        <family val="2"/>
      </rPr>
      <t xml:space="preserve">
</t>
    </r>
  </si>
  <si>
    <r>
      <rPr>
        <sz val="14"/>
        <color rgb="FF000000"/>
        <rFont val="Arial"/>
        <family val="2"/>
      </rPr>
      <t>一</t>
    </r>
    <r>
      <rPr>
        <sz val="18"/>
        <color rgb="FF000000"/>
        <rFont val="Arial"/>
        <family val="2"/>
      </rPr>
      <t xml:space="preserve">
</t>
    </r>
  </si>
  <si>
    <r>
      <rPr>
        <sz val="14"/>
        <color rgb="FF000000"/>
        <rFont val="Arial"/>
        <family val="2"/>
      </rPr>
      <t>硬件设备</t>
    </r>
    <r>
      <rPr>
        <sz val="18"/>
        <color rgb="FF000000"/>
        <rFont val="Arial"/>
        <family val="2"/>
      </rPr>
      <t xml:space="preserve">
</t>
    </r>
  </si>
  <si>
    <r>
      <rPr>
        <sz val="14"/>
        <color rgb="FF000000"/>
        <rFont val="Arial"/>
        <family val="2"/>
      </rPr>
      <t>电脑、智能手机、交互式白板、智能电视、实物投影机等</t>
    </r>
    <r>
      <rPr>
        <sz val="18"/>
        <color rgb="FF000000"/>
        <rFont val="Arial"/>
        <family val="2"/>
      </rPr>
      <t xml:space="preserve">
</t>
    </r>
  </si>
  <si>
    <r>
      <rPr>
        <sz val="14"/>
        <color rgb="FF000000"/>
        <rFont val="Arial"/>
        <family val="2"/>
      </rPr>
      <t>二</t>
    </r>
    <r>
      <rPr>
        <sz val="18"/>
        <color rgb="FF000000"/>
        <rFont val="Arial"/>
        <family val="2"/>
      </rPr>
      <t xml:space="preserve">
</t>
    </r>
  </si>
  <si>
    <r>
      <rPr>
        <sz val="14"/>
        <color rgb="FF000000"/>
        <rFont val="Arial"/>
        <family val="2"/>
      </rPr>
      <t>软件工具</t>
    </r>
    <r>
      <rPr>
        <sz val="18"/>
        <color rgb="FF000000"/>
        <rFont val="Arial"/>
        <family val="2"/>
      </rPr>
      <t xml:space="preserve">
</t>
    </r>
  </si>
  <si>
    <r>
      <rPr>
        <sz val="14"/>
        <color rgb="FF000000"/>
        <rFont val="Arial"/>
        <family val="2"/>
      </rPr>
      <t>大模型；</t>
    </r>
    <r>
      <rPr>
        <sz val="14"/>
        <color rgb="FF000000"/>
        <rFont val="等线"/>
        <family val="4"/>
        <charset val="134"/>
      </rPr>
      <t>AI</t>
    </r>
    <r>
      <rPr>
        <sz val="14"/>
        <color rgb="FF000000"/>
        <rFont val="Arial"/>
        <family val="2"/>
      </rPr>
      <t xml:space="preserve">智能体；学习管理平台、教务管理系统、辅助评测工具、学科教育软件、数字创作工具等
</t>
    </r>
  </si>
  <si>
    <r>
      <rPr>
        <sz val="14"/>
        <color rgb="FF000000"/>
        <rFont val="Arial"/>
        <family val="2"/>
      </rPr>
      <t>三</t>
    </r>
    <r>
      <rPr>
        <sz val="18"/>
        <color rgb="FF000000"/>
        <rFont val="Arial"/>
        <family val="2"/>
      </rPr>
      <t xml:space="preserve">
</t>
    </r>
  </si>
  <si>
    <r>
      <rPr>
        <sz val="14"/>
        <color rgb="FF000000"/>
        <rFont val="Arial"/>
        <family val="2"/>
      </rPr>
      <t>在线资源</t>
    </r>
    <r>
      <rPr>
        <sz val="18"/>
        <color rgb="FF000000"/>
        <rFont val="Arial"/>
        <family val="2"/>
      </rPr>
      <t xml:space="preserve">
</t>
    </r>
  </si>
  <si>
    <r>
      <rPr>
        <sz val="14"/>
        <color rgb="FF000000"/>
        <rFont val="Arial"/>
        <family val="2"/>
      </rPr>
      <t>资源库</t>
    </r>
    <r>
      <rPr>
        <sz val="14"/>
        <color rgb="FF000000"/>
        <rFont val="等线"/>
        <family val="4"/>
        <charset val="134"/>
      </rPr>
      <t>/</t>
    </r>
    <r>
      <rPr>
        <sz val="14"/>
        <color rgb="FF000000"/>
        <rFont val="Arial"/>
        <family val="2"/>
      </rPr>
      <t xml:space="preserve">专题网站、社交平台、在线教学论坛、协作共享平台、数字图书馆等
</t>
    </r>
  </si>
  <si>
    <r>
      <rPr>
        <sz val="14"/>
        <color rgb="FF000000"/>
        <rFont val="Arial"/>
        <family val="2"/>
      </rPr>
      <t>四</t>
    </r>
    <r>
      <rPr>
        <sz val="18"/>
        <color rgb="FF000000"/>
        <rFont val="Arial"/>
        <family val="2"/>
      </rPr>
      <t xml:space="preserve">
</t>
    </r>
  </si>
  <si>
    <r>
      <rPr>
        <sz val="14"/>
        <color rgb="FF000000"/>
        <rFont val="Arial"/>
        <family val="2"/>
      </rPr>
      <t>音视频技术</t>
    </r>
    <r>
      <rPr>
        <sz val="18"/>
        <color rgb="FF000000"/>
        <rFont val="Arial"/>
        <family val="2"/>
      </rPr>
      <t xml:space="preserve">
</t>
    </r>
  </si>
  <si>
    <r>
      <rPr>
        <sz val="14"/>
        <color rgb="FF000000"/>
        <rFont val="Arial"/>
        <family val="2"/>
      </rPr>
      <t>课堂录播系统、视频会议软件、教育播客、教学监控系统、校园广播等</t>
    </r>
    <r>
      <rPr>
        <sz val="18"/>
        <color rgb="FF000000"/>
        <rFont val="Arial"/>
        <family val="2"/>
      </rPr>
      <t xml:space="preserve">
</t>
    </r>
  </si>
  <si>
    <r>
      <rPr>
        <sz val="14"/>
        <color rgb="FF000000"/>
        <rFont val="Arial"/>
        <family val="2"/>
      </rPr>
      <t>五</t>
    </r>
    <r>
      <rPr>
        <sz val="18"/>
        <color rgb="FF000000"/>
        <rFont val="Arial"/>
        <family val="2"/>
      </rPr>
      <t xml:space="preserve">
</t>
    </r>
  </si>
  <si>
    <r>
      <rPr>
        <sz val="14"/>
        <color rgb="FF000000"/>
        <rFont val="Arial"/>
        <family val="2"/>
      </rPr>
      <t>虚拟教室</t>
    </r>
    <r>
      <rPr>
        <sz val="18"/>
        <color rgb="FF000000"/>
        <rFont val="Arial"/>
        <family val="2"/>
      </rPr>
      <t xml:space="preserve">
</t>
    </r>
  </si>
  <si>
    <r>
      <rPr>
        <sz val="14"/>
        <color rgb="FF000000"/>
        <rFont val="Arial"/>
        <family val="2"/>
      </rPr>
      <t>网络学习空间、强交互视频、跨屏幕展示、虚拟仿真实验、数字教材等</t>
    </r>
    <r>
      <rPr>
        <sz val="18"/>
        <color rgb="FF000000"/>
        <rFont val="Arial"/>
        <family val="2"/>
      </rPr>
      <t xml:space="preserve">
</t>
    </r>
  </si>
  <si>
    <r>
      <rPr>
        <u/>
        <sz val="11"/>
        <color rgb="FF175CEB"/>
        <rFont val="宋体"/>
        <family val="3"/>
        <charset val="134"/>
      </rPr>
      <t>https://www.doubao.com</t>
    </r>
  </si>
  <si>
    <r>
      <rPr>
        <u/>
        <sz val="11"/>
        <color rgb="FF175CEB"/>
        <rFont val="宋体"/>
        <family val="3"/>
        <charset val="134"/>
      </rPr>
      <t>https://www.doubao.com</t>
    </r>
  </si>
  <si>
    <r>
      <rPr>
        <u/>
        <sz val="11"/>
        <color rgb="FF175CEB"/>
        <rFont val="宋体"/>
        <family val="3"/>
        <charset val="134"/>
      </rPr>
      <t>https://jimeng.jianying.com</t>
    </r>
  </si>
  <si>
    <r>
      <rPr>
        <u/>
        <sz val="11"/>
        <color rgb="FF175CEB"/>
        <rFont val="宋体"/>
        <family val="3"/>
        <charset val="134"/>
      </rPr>
      <t>https://www.capcut.cn</t>
    </r>
  </si>
  <si>
    <r>
      <rPr>
        <u/>
        <sz val="11"/>
        <color rgb="FF175CEB"/>
        <rFont val="宋体"/>
        <family val="3"/>
        <charset val="134"/>
      </rPr>
      <t>https://www.coze.cn</t>
    </r>
  </si>
  <si>
    <r>
      <rPr>
        <u/>
        <sz val="11"/>
        <color rgb="FF175CEB"/>
        <rFont val="微软雅黑"/>
        <family val="2"/>
        <charset val="134"/>
      </rPr>
      <t>https://www.retouchpics.com/</t>
    </r>
  </si>
  <si>
    <r>
      <rPr>
        <u/>
        <sz val="11"/>
        <color rgb="FF175CEB"/>
        <rFont val="宋体"/>
        <family val="3"/>
        <charset val="134"/>
      </rPr>
      <t>https://xinghuo.xfyun.cn</t>
    </r>
  </si>
  <si>
    <r>
      <rPr>
        <strike/>
        <u/>
        <sz val="11"/>
        <color rgb="FF175CEB"/>
        <rFont val="宋体"/>
        <family val="3"/>
        <charset val="134"/>
      </rPr>
      <t>https://www.iflytek.com</t>
    </r>
  </si>
  <si>
    <r>
      <rPr>
        <u/>
        <sz val="11"/>
        <color rgb="FF175CEB"/>
        <rFont val="宋体"/>
        <family val="3"/>
        <charset val="134"/>
      </rPr>
      <t>https://spark.changyan.com</t>
    </r>
  </si>
  <si>
    <r>
      <rPr>
        <u/>
        <sz val="11"/>
        <color rgb="FF175CEB"/>
        <rFont val="宋体"/>
        <family val="3"/>
        <charset val="134"/>
      </rPr>
      <t>https://www.zhixue.com</t>
    </r>
  </si>
  <si>
    <r>
      <rPr>
        <u/>
        <sz val="11"/>
        <color rgb="FF175CEB"/>
        <rFont val="宋体"/>
        <family val="3"/>
        <charset val="134"/>
      </rPr>
      <t>https://edu.iflytek.com/solution/school/listening-and-speaking</t>
    </r>
  </si>
  <si>
    <r>
      <rPr>
        <u/>
        <sz val="11"/>
        <color rgb="FF175CEB"/>
        <rFont val="微软雅黑"/>
        <family val="2"/>
        <charset val="134"/>
      </rPr>
      <t>https://www.fifedu.com/iplat/html/index.html</t>
    </r>
  </si>
  <si>
    <r>
      <rPr>
        <u/>
        <sz val="11"/>
        <color rgb="FF175CEB"/>
        <rFont val="宋体"/>
        <family val="3"/>
        <charset val="134"/>
      </rPr>
      <t>https://www.iflyrec.com</t>
    </r>
  </si>
  <si>
    <r>
      <rPr>
        <u/>
        <sz val="11"/>
        <color rgb="FF175CEB"/>
        <rFont val="宋体"/>
        <family val="3"/>
        <charset val="134"/>
      </rPr>
      <t>https://www.ets100.com/home/perintro.html</t>
    </r>
  </si>
  <si>
    <r>
      <rPr>
        <u/>
        <sz val="11"/>
        <color rgb="FF175CEB"/>
        <rFont val="宋体"/>
        <family val="3"/>
        <charset val="134"/>
      </rPr>
      <t>https://wenxin.baidu.com</t>
    </r>
  </si>
  <si>
    <r>
      <rPr>
        <u/>
        <sz val="11"/>
        <color rgb="FF175CEB"/>
        <rFont val="宋体"/>
        <family val="3"/>
        <charset val="134"/>
      </rPr>
      <t>https://yiyan.baidu.com</t>
    </r>
  </si>
  <si>
    <r>
      <rPr>
        <u/>
        <sz val="11"/>
        <color rgb="FF175CEB"/>
        <rFont val="宋体"/>
        <family val="3"/>
        <charset val="134"/>
      </rPr>
      <t>https://yige.baidu.com</t>
    </r>
  </si>
  <si>
    <r>
      <rPr>
        <u/>
        <sz val="11"/>
        <color rgb="FF175CEB"/>
        <rFont val="宋体"/>
        <family val="3"/>
        <charset val="134"/>
      </rPr>
      <t>https://app.qsedus.com/composition-correct/index1.html?S=22jlb63kfro#/</t>
    </r>
  </si>
  <si>
    <r>
      <rPr>
        <u/>
        <sz val="11"/>
        <color rgb="FF175CEB"/>
        <rFont val="宋体"/>
        <family val="3"/>
        <charset val="134"/>
      </rPr>
      <t>https://cloud.baidu.com</t>
    </r>
  </si>
  <si>
    <r>
      <rPr>
        <sz val="11"/>
        <color rgb="FF000000"/>
        <rFont val="宋体"/>
        <family val="3"/>
        <charset val="134"/>
      </rPr>
      <t>（参考）腾讯元宝是深圳市腾讯计算机系统有限公司基于自研</t>
    </r>
    <r>
      <rPr>
        <b/>
        <sz val="11"/>
        <color rgb="FF000000"/>
        <rFont val="宋体"/>
        <family val="3"/>
        <charset val="134"/>
      </rPr>
      <t>混元大模型开发</t>
    </r>
    <r>
      <rPr>
        <sz val="11"/>
        <color rgb="FF000000"/>
        <rFont val="宋体"/>
        <family val="3"/>
        <charset val="134"/>
      </rPr>
      <t>的C端AI助手App，于2024年5月30日上线。腾讯元宝支持语音和文字搜索，涵盖微信公众号和视频号等信源。</t>
    </r>
  </si>
  <si>
    <r>
      <rPr>
        <sz val="11"/>
        <color rgb="FF000000"/>
        <rFont val="宋体"/>
        <family val="3"/>
        <charset val="134"/>
      </rPr>
      <t xml:space="preserve">腾讯智慧校园 </t>
    </r>
    <r>
      <rPr>
        <sz val="11"/>
        <color rgb="FFC00000"/>
        <rFont val="宋体"/>
        <family val="3"/>
        <charset val="134"/>
      </rPr>
      <t>腾讯云智慧校园</t>
    </r>
  </si>
  <si>
    <r>
      <rPr>
        <sz val="11"/>
        <color rgb="FF000000"/>
        <rFont val="宋体"/>
        <family val="3"/>
        <charset val="134"/>
      </rPr>
      <t xml:space="preserve">Ima AI  </t>
    </r>
    <r>
      <rPr>
        <sz val="11"/>
        <color rgb="FFC00000"/>
        <rFont val="宋体"/>
        <family val="3"/>
        <charset val="134"/>
      </rPr>
      <t>腾讯ima</t>
    </r>
  </si>
  <si>
    <r>
      <rPr>
        <u/>
        <sz val="11"/>
        <color rgb="FF175CEB"/>
        <rFont val="宋体"/>
        <family val="3"/>
        <charset val="134"/>
      </rPr>
      <t>https://www.seewo.com</t>
    </r>
  </si>
  <si>
    <r>
      <rPr>
        <strike/>
        <sz val="11"/>
        <color rgb="FF000000"/>
        <rFont val="宋体"/>
        <family val="3"/>
        <charset val="134"/>
      </rPr>
      <t xml:space="preserve">希沃作业与学情系统      </t>
    </r>
    <r>
      <rPr>
        <sz val="11"/>
        <color rgb="FFC00000"/>
        <rFont val="宋体"/>
        <family val="3"/>
        <charset val="134"/>
      </rPr>
      <t xml:space="preserve">                 希沃魔方·数字基座</t>
    </r>
  </si>
  <si>
    <r>
      <rPr>
        <u/>
        <sz val="11"/>
        <color rgb="FF175CEB"/>
        <rFont val="宋体"/>
        <family val="3"/>
        <charset val="134"/>
      </rPr>
      <t>https://vlab.eduyun.cn/</t>
    </r>
  </si>
  <si>
    <r>
      <rPr>
        <u/>
        <sz val="11"/>
        <color rgb="FF175CEB"/>
        <rFont val="宋体"/>
        <family val="3"/>
        <charset val="134"/>
      </rPr>
      <t>https://seed.bnu.edu.cn/tree/index.html</t>
    </r>
  </si>
  <si>
    <r>
      <rPr>
        <u/>
        <sz val="11"/>
        <color rgb="FF175CEB"/>
        <rFont val="宋体"/>
        <family val="3"/>
        <charset val="134"/>
      </rPr>
      <t>https://www.mathgpt.com/</t>
    </r>
  </si>
  <si>
    <r>
      <rPr>
        <strike/>
        <sz val="11"/>
        <color rgb="FF000000"/>
        <rFont val="宋体"/>
        <family val="3"/>
        <charset val="134"/>
      </rPr>
      <t>豆包大模型在教育场景中，以 “助学、助教、助育、助管、助评、助研” 为核心方向，为不同角色提供全链路智能支持。
在助学方面，它可作为</t>
    </r>
    <r>
      <rPr>
        <b/>
        <strike/>
        <sz val="11"/>
        <color rgb="FF000000"/>
        <rFont val="宋体"/>
        <family val="3"/>
        <charset val="134"/>
      </rPr>
      <t xml:space="preserve"> AI 学伴</t>
    </r>
    <r>
      <rPr>
        <strike/>
        <sz val="11"/>
        <color rgb="FF000000"/>
        <rFont val="宋体"/>
        <family val="3"/>
        <charset val="134"/>
      </rPr>
      <t>，</t>
    </r>
    <r>
      <rPr>
        <strike/>
        <sz val="11"/>
        <color rgb="FFDE3C36"/>
        <rFont val="宋体"/>
        <family val="3"/>
        <charset val="134"/>
      </rPr>
      <t>通过智能辅导系统为学生提供个性化学习路径规划、知识点拆解与答疑，同时支持智能阅读辅助，助力自主学习与深度理解（</t>
    </r>
    <r>
      <rPr>
        <strike/>
        <sz val="11"/>
        <color rgb="FF9A38D7"/>
        <rFont val="宋体"/>
        <family val="3"/>
        <charset val="134"/>
      </rPr>
      <t>真实案例的具体应用，至少2个</t>
    </r>
    <r>
      <rPr>
        <strike/>
        <sz val="11"/>
        <color rgb="FFDE3C36"/>
        <rFont val="宋体"/>
        <family val="3"/>
        <charset val="134"/>
      </rPr>
      <t>）</t>
    </r>
    <r>
      <rPr>
        <strike/>
        <sz val="11"/>
        <color rgb="FF000000"/>
        <rFont val="宋体"/>
        <family val="3"/>
        <charset val="134"/>
      </rPr>
      <t>；在助教场景中，能辅助教师完成备课、学情分析与教学评估，通过智能批改、教学数据洞察提升备课效率与教学精准度（</t>
    </r>
    <r>
      <rPr>
        <strike/>
        <sz val="11"/>
        <color rgb="FF9A38D7"/>
        <rFont val="宋体"/>
        <family val="3"/>
        <charset val="134"/>
      </rPr>
      <t>真实案例的具体应用，至少2个</t>
    </r>
    <r>
      <rPr>
        <strike/>
        <sz val="11"/>
        <color rgb="FF000000"/>
        <rFont val="宋体"/>
        <family val="3"/>
        <charset val="134"/>
      </rPr>
      <t>）；在助育层面，可结合德育、心理健康等需求，提供个性化引导与陪伴式教育；在助管、助评环节，可支撑教务管理、考试测评的智能化升级，优化流程与公平性；在助研领域，作为智能科研助手，助力教育研究者开展文献分析、数据挖掘与教育理论创新，推动教育数字化转型与高质量发展。</t>
    </r>
  </si>
  <si>
    <r>
      <rPr>
        <sz val="11"/>
        <color rgb="FFC00000"/>
        <rFont val="宋体"/>
        <family val="3"/>
        <charset val="134"/>
      </rPr>
      <t>参考格式</t>
    </r>
    <r>
      <rPr>
        <sz val="11"/>
        <color rgb="FF000000"/>
        <rFont val="宋体"/>
        <family val="3"/>
        <charset val="134"/>
      </rPr>
      <t xml:space="preserve">
助学：AI 学伴、智能辅导系统
助教：教师备课、教学分析、学情分析
助育：智能阅读辅助
助研：智能科研助手
助评：学生评估</t>
    </r>
  </si>
  <si>
    <r>
      <rPr>
        <sz val="11"/>
        <color rgb="FF000000"/>
        <rFont val="宋体"/>
        <family val="3"/>
        <charset val="134"/>
      </rPr>
      <t>Kimi主要运用于助教、助学两大核心场景。
在助学方面，它可以支持情境式学习。借助人工智能技术，如虚拟现实和增强现实，创造出身临其境的学习体验，使学生能够在模拟的真实世界环境中应用跨学科知识，增强学习的趣味性和实用性。例如，</t>
    </r>
    <r>
      <rPr>
        <sz val="11"/>
        <color rgb="FFC00000"/>
        <rFont val="宋体"/>
        <family val="3"/>
        <charset val="134"/>
      </rPr>
      <t>在第312号案例</t>
    </r>
    <r>
      <rPr>
        <sz val="11"/>
        <color rgb="FF000000"/>
        <rFont val="宋体"/>
        <family val="3"/>
        <charset val="134"/>
      </rPr>
      <t>《“生生不已”三维互动新范式》中，各学科利用Kimi等AI工具生成高度个性化、情境化的教学资源，学生作为主体，在AI创设的个性化环境中开展自主探究。在助教方面，它可以进行学情分析、教师备课、课堂管理等。1）学情分析：利用人工智能对学生课堂学习行为、课堂练习、课后作业等综合多模态数据进行分析，识别学生认知、情感和行为特征，为教师备课提供学情分析。例如，在</t>
    </r>
    <r>
      <rPr>
        <sz val="11"/>
        <color rgb="FFC00000"/>
        <rFont val="宋体"/>
        <family val="3"/>
        <charset val="134"/>
      </rPr>
      <t>第1735号案例</t>
    </r>
    <r>
      <rPr>
        <sz val="11"/>
        <color rgb="FF000000"/>
        <rFont val="宋体"/>
        <family val="3"/>
        <charset val="134"/>
      </rPr>
      <t>《AI赋能中学教学变革的实践探索：构建“诊-教-验”一体化智慧课堂》案例中，汇聚学生测试、作业等数据，运用Kimi模型快速生成班级及个人分析报告，并推送个性化专项练习，采用科学的方式帮助学生明确自身学习情况、支撑教师分层教学。2）教师备课：</t>
    </r>
    <r>
      <rPr>
        <sz val="11"/>
        <color rgb="FFC00000"/>
        <rFont val="宋体"/>
        <family val="3"/>
        <charset val="134"/>
      </rPr>
      <t>在第312号案例</t>
    </r>
    <r>
      <rPr>
        <sz val="11"/>
        <color rgb="FF000000"/>
        <rFont val="宋体"/>
        <family val="3"/>
        <charset val="134"/>
      </rPr>
      <t>《“生生不已”三维互动新范式》中，教师利用Kimi等大模型进行教学设计的迭代与优化。历史学科通过多轮追问AI，生成融合核心素养与项目式学习的《隋唐民族交融》教案；美术老师利用AI构建大单元创新设计。</t>
    </r>
  </si>
  <si>
    <r>
      <rPr>
        <sz val="11"/>
        <color rgb="FF000000"/>
        <rFont val="宋体"/>
        <family val="3"/>
        <charset val="134"/>
      </rPr>
      <t xml:space="preserve">助教：
1. 教师备课、学情分析、课堂管理 
助学：
</t>
    </r>
    <r>
      <rPr>
        <sz val="11"/>
        <color rgb="FFDE3C36"/>
        <rFont val="宋体"/>
        <family val="3"/>
        <charset val="134"/>
      </rPr>
      <t>2. 情境式学习</t>
    </r>
  </si>
  <si>
    <r>
      <rPr>
        <sz val="11"/>
        <color rgb="FF000000"/>
        <rFont val="Arial"/>
        <family val="2"/>
      </rPr>
      <t xml:space="preserve">Ima AI  </t>
    </r>
    <r>
      <rPr>
        <sz val="11"/>
        <color rgb="FFC00000"/>
        <rFont val="Arial"/>
        <family val="2"/>
      </rPr>
      <t>腾讯ima</t>
    </r>
  </si>
  <si>
    <r>
      <rPr>
        <sz val="11"/>
        <color rgb="FF000000"/>
        <rFont val="Arial"/>
        <family val="2"/>
      </rPr>
      <t xml:space="preserve">腾讯智慧校园 </t>
    </r>
    <r>
      <rPr>
        <sz val="11"/>
        <color rgb="FFC00000"/>
        <rFont val="Arial"/>
        <family val="2"/>
      </rPr>
      <t>腾讯云智慧校园</t>
    </r>
  </si>
  <si>
    <r>
      <rPr>
        <b/>
        <sz val="11"/>
        <color rgb="FF000000"/>
        <rFont val="Arial"/>
        <family val="2"/>
      </rPr>
      <t>计算机视觉</t>
    </r>
    <r>
      <rPr>
        <sz val="11"/>
        <color rgb="FF000000"/>
        <rFont val="Arial"/>
        <family val="2"/>
      </rPr>
      <t xml:space="preserve">
</t>
    </r>
  </si>
  <si>
    <r>
      <rPr>
        <b/>
        <sz val="12"/>
        <color rgb="FF000000"/>
        <rFont val="Arial"/>
        <family val="2"/>
      </rPr>
      <t>助育</t>
    </r>
    <r>
      <rPr>
        <sz val="18"/>
        <color rgb="FF000000"/>
        <rFont val="Arial"/>
        <family val="2"/>
      </rPr>
      <t xml:space="preserve">
</t>
    </r>
  </si>
  <si>
    <r>
      <rPr>
        <sz val="12"/>
        <color rgb="FF000000"/>
        <rFont val="Arial"/>
        <family val="2"/>
      </rPr>
      <t>智能阅读辅助</t>
    </r>
    <r>
      <rPr>
        <sz val="18"/>
        <color rgb="FF000000"/>
        <rFont val="Arial"/>
        <family val="2"/>
      </rPr>
      <t xml:space="preserve">
</t>
    </r>
  </si>
  <si>
    <r>
      <rPr>
        <sz val="12"/>
        <color rgb="FF000000"/>
        <rFont val="Arial"/>
        <family val="2"/>
      </rPr>
      <t>支持阅读理解、阅读习惯与能力发展</t>
    </r>
    <r>
      <rPr>
        <sz val="18"/>
        <color rgb="FF000000"/>
        <rFont val="Arial"/>
        <family val="2"/>
      </rPr>
      <t xml:space="preserve">
</t>
    </r>
  </si>
  <si>
    <r>
      <rPr>
        <sz val="18"/>
        <color rgb="FF000000"/>
        <rFont val="Arial"/>
        <family val="2"/>
      </rPr>
      <t xml:space="preserve">
</t>
    </r>
  </si>
  <si>
    <r>
      <rPr>
        <sz val="12"/>
        <color rgb="FF000000"/>
        <rFont val="Arial"/>
        <family val="2"/>
      </rPr>
      <t>智能美育教育</t>
    </r>
    <r>
      <rPr>
        <sz val="18"/>
        <color rgb="FF000000"/>
        <rFont val="Arial"/>
        <family val="2"/>
      </rPr>
      <t xml:space="preserve">
</t>
    </r>
  </si>
  <si>
    <r>
      <rPr>
        <sz val="12"/>
        <color rgb="FF000000"/>
        <rFont val="Arial"/>
        <family val="2"/>
      </rPr>
      <t>支持审美感知、艺术表达与创造</t>
    </r>
    <r>
      <rPr>
        <sz val="18"/>
        <color rgb="FF000000"/>
        <rFont val="Arial"/>
        <family val="2"/>
      </rPr>
      <t xml:space="preserve">
</t>
    </r>
  </si>
  <si>
    <r>
      <rPr>
        <sz val="12"/>
        <color rgb="FF000000"/>
        <rFont val="Arial"/>
        <family val="2"/>
      </rPr>
      <t>智能体育健康</t>
    </r>
    <r>
      <rPr>
        <sz val="18"/>
        <color rgb="FF000000"/>
        <rFont val="Arial"/>
        <family val="2"/>
      </rPr>
      <t xml:space="preserve">
</t>
    </r>
  </si>
  <si>
    <r>
      <rPr>
        <sz val="12"/>
        <color rgb="FF000000"/>
        <rFont val="Arial"/>
        <family val="2"/>
      </rPr>
      <t>支持运动技能、体质与健康管理</t>
    </r>
    <r>
      <rPr>
        <sz val="18"/>
        <color rgb="FF000000"/>
        <rFont val="Arial"/>
        <family val="2"/>
      </rPr>
      <t xml:space="preserve">
</t>
    </r>
  </si>
  <si>
    <r>
      <rPr>
        <sz val="12"/>
        <color rgb="FF000000"/>
        <rFont val="Arial"/>
        <family val="2"/>
      </rPr>
      <t>智能心理支持</t>
    </r>
    <r>
      <rPr>
        <sz val="18"/>
        <color rgb="FF000000"/>
        <rFont val="Arial"/>
        <family val="2"/>
      </rPr>
      <t xml:space="preserve">
</t>
    </r>
  </si>
  <si>
    <r>
      <rPr>
        <sz val="12"/>
        <color rgb="FF000000"/>
        <rFont val="Arial"/>
        <family val="2"/>
      </rPr>
      <t>支持情绪识别、心理调适与关怀</t>
    </r>
    <r>
      <rPr>
        <sz val="18"/>
        <color rgb="FF000000"/>
        <rFont val="Arial"/>
        <family val="2"/>
      </rPr>
      <t xml:space="preserve">
</t>
    </r>
  </si>
  <si>
    <r>
      <rPr>
        <b/>
        <sz val="12"/>
        <color rgb="FF000000"/>
        <rFont val="Arial"/>
        <family val="2"/>
      </rPr>
      <t>助管</t>
    </r>
    <r>
      <rPr>
        <sz val="18"/>
        <color rgb="FF000000"/>
        <rFont val="Arial"/>
        <family val="2"/>
      </rPr>
      <t xml:space="preserve">
</t>
    </r>
  </si>
  <si>
    <r>
      <rPr>
        <sz val="12"/>
        <color rgb="FF000000"/>
        <rFont val="Arial"/>
        <family val="2"/>
      </rPr>
      <t>学生信息智能管理</t>
    </r>
    <r>
      <rPr>
        <sz val="18"/>
        <color rgb="FF000000"/>
        <rFont val="Arial"/>
        <family val="2"/>
      </rPr>
      <t xml:space="preserve">
</t>
    </r>
  </si>
  <si>
    <r>
      <rPr>
        <sz val="12"/>
        <color rgb="FF000000"/>
        <rFont val="Arial"/>
        <family val="2"/>
      </rPr>
      <t>实现学生数据的结构化管理</t>
    </r>
    <r>
      <rPr>
        <sz val="18"/>
        <color rgb="FF000000"/>
        <rFont val="Arial"/>
        <family val="2"/>
      </rPr>
      <t xml:space="preserve">
</t>
    </r>
  </si>
  <si>
    <r>
      <rPr>
        <sz val="12"/>
        <color rgb="FF000000"/>
        <rFont val="Arial"/>
        <family val="2"/>
      </rPr>
      <t>校园安全智能监控</t>
    </r>
    <r>
      <rPr>
        <sz val="18"/>
        <color rgb="FF000000"/>
        <rFont val="Arial"/>
        <family val="2"/>
      </rPr>
      <t xml:space="preserve">
</t>
    </r>
  </si>
  <si>
    <r>
      <rPr>
        <sz val="12"/>
        <color rgb="FF000000"/>
        <rFont val="Arial"/>
        <family val="2"/>
      </rPr>
      <t>提升校园安全风险识别与预警</t>
    </r>
    <r>
      <rPr>
        <sz val="18"/>
        <color rgb="FF000000"/>
        <rFont val="Arial"/>
        <family val="2"/>
      </rPr>
      <t xml:space="preserve">
</t>
    </r>
  </si>
  <si>
    <r>
      <rPr>
        <sz val="12"/>
        <color rgb="FF000000"/>
        <rFont val="Arial"/>
        <family val="2"/>
      </rPr>
      <t>教务管理智能化</t>
    </r>
    <r>
      <rPr>
        <sz val="18"/>
        <color rgb="FF000000"/>
        <rFont val="Arial"/>
        <family val="2"/>
      </rPr>
      <t xml:space="preserve">
</t>
    </r>
  </si>
  <si>
    <r>
      <rPr>
        <sz val="12"/>
        <color rgb="FF000000"/>
        <rFont val="Arial"/>
        <family val="2"/>
      </rPr>
      <t>支持排课、选课与教学运行管理</t>
    </r>
    <r>
      <rPr>
        <sz val="18"/>
        <color rgb="FF000000"/>
        <rFont val="Arial"/>
        <family val="2"/>
      </rPr>
      <t xml:space="preserve">
</t>
    </r>
  </si>
  <si>
    <r>
      <rPr>
        <b/>
        <sz val="12"/>
        <color rgb="FF000000"/>
        <rFont val="Arial"/>
        <family val="2"/>
      </rPr>
      <t>助评</t>
    </r>
    <r>
      <rPr>
        <sz val="18"/>
        <color rgb="FF000000"/>
        <rFont val="Arial"/>
        <family val="2"/>
      </rPr>
      <t xml:space="preserve">
</t>
    </r>
  </si>
  <si>
    <r>
      <rPr>
        <sz val="12"/>
        <color rgb="FF000000"/>
        <rFont val="Arial"/>
        <family val="2"/>
      </rPr>
      <t>“五育融合”学生画像</t>
    </r>
    <r>
      <rPr>
        <sz val="18"/>
        <color rgb="FF000000"/>
        <rFont val="Arial"/>
        <family val="2"/>
      </rPr>
      <t xml:space="preserve">
</t>
    </r>
  </si>
  <si>
    <r>
      <rPr>
        <sz val="12"/>
        <color rgb="FF000000"/>
        <rFont val="Arial"/>
        <family val="2"/>
      </rPr>
      <t>构建德智体美劳综合发展画像</t>
    </r>
    <r>
      <rPr>
        <sz val="18"/>
        <color rgb="FF000000"/>
        <rFont val="Arial"/>
        <family val="2"/>
      </rPr>
      <t xml:space="preserve">
</t>
    </r>
  </si>
  <si>
    <r>
      <rPr>
        <sz val="12"/>
        <color rgb="FF000000"/>
        <rFont val="Arial"/>
        <family val="2"/>
      </rPr>
      <t>综合素质评价</t>
    </r>
    <r>
      <rPr>
        <sz val="18"/>
        <color rgb="FF000000"/>
        <rFont val="Arial"/>
        <family val="2"/>
      </rPr>
      <t xml:space="preserve">
</t>
    </r>
  </si>
  <si>
    <r>
      <rPr>
        <sz val="12"/>
        <color rgb="FF000000"/>
        <rFont val="Arial"/>
        <family val="2"/>
      </rPr>
      <t>支持多维度学生发展评价</t>
    </r>
    <r>
      <rPr>
        <sz val="18"/>
        <color rgb="FF000000"/>
        <rFont val="Arial"/>
        <family val="2"/>
      </rPr>
      <t xml:space="preserve">
</t>
    </r>
  </si>
  <si>
    <r>
      <rPr>
        <sz val="12"/>
        <color rgb="FF000000"/>
        <rFont val="Arial"/>
        <family val="2"/>
      </rPr>
      <t>学生评估</t>
    </r>
    <r>
      <rPr>
        <sz val="18"/>
        <color rgb="FF000000"/>
        <rFont val="Arial"/>
        <family val="2"/>
      </rPr>
      <t xml:space="preserve">
</t>
    </r>
  </si>
  <si>
    <r>
      <rPr>
        <sz val="12"/>
        <color rgb="FF000000"/>
        <rFont val="Arial"/>
        <family val="2"/>
      </rPr>
      <t>支持学业或能力层面的评估</t>
    </r>
    <r>
      <rPr>
        <sz val="18"/>
        <color rgb="FF000000"/>
        <rFont val="Arial"/>
        <family val="2"/>
      </rPr>
      <t xml:space="preserve">
</t>
    </r>
  </si>
  <si>
    <r>
      <rPr>
        <sz val="12"/>
        <color rgb="FF000000"/>
        <rFont val="Arial"/>
        <family val="2"/>
      </rPr>
      <t>研究生学术评估</t>
    </r>
    <r>
      <rPr>
        <sz val="18"/>
        <color rgb="FF000000"/>
        <rFont val="Arial"/>
        <family val="2"/>
      </rPr>
      <t xml:space="preserve">
</t>
    </r>
  </si>
  <si>
    <r>
      <rPr>
        <sz val="12"/>
        <color rgb="FF000000"/>
        <rFont val="Arial"/>
        <family val="2"/>
      </rPr>
      <t>支持科研能力与学术表现评估</t>
    </r>
    <r>
      <rPr>
        <sz val="18"/>
        <color rgb="FF000000"/>
        <rFont val="Arial"/>
        <family val="2"/>
      </rPr>
      <t xml:space="preserve">
</t>
    </r>
  </si>
  <si>
    <r>
      <rPr>
        <b/>
        <sz val="12"/>
        <color rgb="FF000000"/>
        <rFont val="Arial"/>
        <family val="2"/>
      </rPr>
      <t>助研</t>
    </r>
    <r>
      <rPr>
        <sz val="18"/>
        <color rgb="FF000000"/>
        <rFont val="Arial"/>
        <family val="2"/>
      </rPr>
      <t xml:space="preserve">
</t>
    </r>
  </si>
  <si>
    <r>
      <rPr>
        <sz val="12"/>
        <color rgb="FF000000"/>
        <rFont val="Arial"/>
        <family val="2"/>
      </rPr>
      <t>智能教师专业发展平台</t>
    </r>
    <r>
      <rPr>
        <sz val="18"/>
        <color rgb="FF000000"/>
        <rFont val="Arial"/>
        <family val="2"/>
      </rPr>
      <t xml:space="preserve">
</t>
    </r>
  </si>
  <si>
    <r>
      <rPr>
        <sz val="12"/>
        <color rgb="FF000000"/>
        <rFont val="Arial"/>
        <family val="2"/>
      </rPr>
      <t>支持教师能力提升与专业成长</t>
    </r>
    <r>
      <rPr>
        <sz val="18"/>
        <color rgb="FF000000"/>
        <rFont val="Arial"/>
        <family val="2"/>
      </rPr>
      <t xml:space="preserve">
</t>
    </r>
  </si>
  <si>
    <r>
      <rPr>
        <sz val="12"/>
        <color rgb="FF000000"/>
        <rFont val="Arial"/>
        <family val="2"/>
      </rPr>
      <t>教科研智能管理</t>
    </r>
    <r>
      <rPr>
        <sz val="18"/>
        <color rgb="FF000000"/>
        <rFont val="Arial"/>
        <family val="2"/>
      </rPr>
      <t xml:space="preserve">
</t>
    </r>
  </si>
  <si>
    <r>
      <rPr>
        <sz val="12"/>
        <color rgb="FF000000"/>
        <rFont val="Arial"/>
        <family val="2"/>
      </rPr>
      <t>支持教科研过程与成果管理</t>
    </r>
    <r>
      <rPr>
        <sz val="18"/>
        <color rgb="FF000000"/>
        <rFont val="Arial"/>
        <family val="2"/>
      </rPr>
      <t xml:space="preserve">
</t>
    </r>
  </si>
  <si>
    <r>
      <rPr>
        <sz val="12"/>
        <color rgb="FF000000"/>
        <rFont val="Arial"/>
        <family val="2"/>
      </rPr>
      <t>智能科研实验平台</t>
    </r>
    <r>
      <rPr>
        <sz val="18"/>
        <color rgb="FF000000"/>
        <rFont val="Arial"/>
        <family val="2"/>
      </rPr>
      <t xml:space="preserve">
</t>
    </r>
  </si>
  <si>
    <r>
      <rPr>
        <sz val="12"/>
        <color rgb="FF000000"/>
        <rFont val="Arial"/>
        <family val="2"/>
      </rPr>
      <t>支持实验设计、模拟与数据分析</t>
    </r>
    <r>
      <rPr>
        <sz val="18"/>
        <color rgb="FF000000"/>
        <rFont val="Arial"/>
        <family val="2"/>
      </rPr>
      <t xml:space="preserve">
</t>
    </r>
  </si>
  <si>
    <r>
      <rPr>
        <sz val="12"/>
        <color rgb="FF000000"/>
        <rFont val="Arial"/>
        <family val="2"/>
      </rPr>
      <t>智能科研助手</t>
    </r>
    <r>
      <rPr>
        <sz val="18"/>
        <color rgb="FF000000"/>
        <rFont val="Arial"/>
        <family val="2"/>
      </rPr>
      <t xml:space="preserve">
</t>
    </r>
  </si>
  <si>
    <r>
      <rPr>
        <sz val="12"/>
        <color rgb="FF000000"/>
        <rFont val="Arial"/>
        <family val="2"/>
      </rPr>
      <t>支持文献、写作与科研辅助</t>
    </r>
    <r>
      <rPr>
        <sz val="18"/>
        <color rgb="FF000000"/>
        <rFont val="Arial"/>
        <family val="2"/>
      </rPr>
      <t xml:space="preserve">
</t>
    </r>
  </si>
  <si>
    <r>
      <rPr>
        <sz val="14"/>
        <color rgb="FFDE3C36"/>
        <rFont val="Arial"/>
        <family val="2"/>
      </rPr>
      <t>基座大模型；大模型封装工具；</t>
    </r>
    <r>
      <rPr>
        <sz val="14"/>
        <color rgb="FFDE3C36"/>
        <rFont val="等线"/>
        <family val="4"/>
        <charset val="134"/>
      </rPr>
      <t>AI</t>
    </r>
    <r>
      <rPr>
        <sz val="14"/>
        <color rgb="FFDE3C36"/>
        <rFont val="Arial"/>
        <family val="2"/>
      </rPr>
      <t>智能体；一站式开发平台；</t>
    </r>
    <r>
      <rPr>
        <sz val="14"/>
        <color rgb="FF000000"/>
        <rFont val="Arial"/>
        <family val="2"/>
      </rPr>
      <t xml:space="preserve">学习管理平台、教务管理系统、辅助评测工具、学科教育软件、数字创作工具等
</t>
    </r>
  </si>
  <si>
    <r>
      <rPr>
        <b/>
        <sz val="11"/>
        <color rgb="FF000000"/>
        <rFont val="宋体"/>
        <family val="3"/>
        <charset val="134"/>
      </rPr>
      <t>一级应用场景</t>
    </r>
    <r>
      <rPr>
        <sz val="11"/>
        <color rgb="FF000000"/>
        <rFont val="宋体"/>
        <family val="3"/>
        <charset val="134"/>
      </rPr>
      <t xml:space="preserve">
</t>
    </r>
  </si>
  <si>
    <r>
      <rPr>
        <sz val="11"/>
        <color rgb="FF000000"/>
        <rFont val="微软雅黑"/>
        <family val="2"/>
        <charset val="134"/>
      </rPr>
      <t>音视频技术</t>
    </r>
    <r>
      <rPr>
        <sz val="11"/>
        <color rgb="FF000000"/>
        <rFont val="微软雅黑"/>
        <family val="2"/>
        <charset val="134"/>
      </rPr>
      <t xml:space="preserve">
</t>
    </r>
  </si>
  <si>
    <r>
      <rPr>
        <sz val="11"/>
        <color rgb="FF000000"/>
        <rFont val="宋体"/>
        <family val="3"/>
        <charset val="134"/>
      </rPr>
      <t xml:space="preserve">希沃智慧教育云平台
</t>
    </r>
    <r>
      <rPr>
        <sz val="11"/>
        <color rgb="FFC00000"/>
        <rFont val="宋体"/>
        <family val="3"/>
        <charset val="134"/>
      </rPr>
      <t>希沃教育云平台</t>
    </r>
  </si>
  <si>
    <r>
      <rPr>
        <sz val="11"/>
        <color rgb="FF000000"/>
        <rFont val="宋体"/>
        <family val="3"/>
        <charset val="134"/>
      </rPr>
      <t xml:space="preserve">希沃作业与学情系统                       </t>
    </r>
    <r>
      <rPr>
        <sz val="11"/>
        <color rgb="FFC00000"/>
        <rFont val="宋体"/>
        <family val="3"/>
        <charset val="134"/>
      </rPr>
      <t>希沃魔方·数字基座</t>
    </r>
  </si>
  <si>
    <r>
      <rPr>
        <sz val="11"/>
        <color rgb="FF000000"/>
        <rFont val="宋体"/>
        <family val="3"/>
        <charset val="134"/>
      </rPr>
      <t>腾讯混元大模型在教育场景中，以助学为核心方向，为教学全流程提供智能化支持。在助学方面，它可作为AI智能辅导系统，通过个性化学习路径规划、认知级诊断与启发式讲解，为学生提供深度陪伴与精准辅导，助力自主学习与知识建构。例如在</t>
    </r>
    <r>
      <rPr>
        <sz val="11"/>
        <color rgb="FFC00000"/>
        <rFont val="宋体"/>
        <family val="3"/>
        <charset val="134"/>
      </rPr>
      <t>第400号案例_</t>
    </r>
    <r>
      <rPr>
        <sz val="11"/>
        <color rgb="FF000000"/>
        <rFont val="宋体"/>
        <family val="3"/>
        <charset val="134"/>
      </rPr>
      <t>雷莉萍-项目赋能，守护精神家园以《祖父的园子》中，通过腾讯混元大模型构建了AI赋能的情感体验式语文教学模式，实现了从经验型教学到数据驱动型教学的转型，增强了情感理解的可视化与可评估 ，完成了助学。</t>
    </r>
  </si>
  <si>
    <r>
      <rPr>
        <sz val="11"/>
        <color rgb="FF000000"/>
        <rFont val="宋体"/>
        <family val="3"/>
        <charset val="134"/>
      </rPr>
      <t>豆包大模型深度融入基础教育各教学环节，依托多场景适配性与个性化交互能力，在**助学、助教、助育、助研、助评**五大核心维度形成多元应用范式，结合不同学校的实践案例，实现了技术与教学的深度融合，以下为具体应用场景及实践案例：
# 豆包大模型在基础教育的五大核心应用场景
## 一、助学：AI学伴、智能辅导系统
豆包以**定制化AI学伴**和**智能辅导系统**为核心，打造一对一、私密化的个性化学习环境，覆盖课前预习、课中互动、课后巩固全环节，同时针对不同学科特点设计情境化学习交互，缓解学生学习焦虑，强化知识应用能力。
1. **口语学科AI学伴**：在第252号案例《“教练型” AI 助评：构建小学英语口语人机协同教学新范式》中，嘉兴市行知小学依托豆包智能体打造专属英语对话角色（如Mike Black），教师可根据教学目标设定对话难度与主题，学生课后与AI进行个性化英语情景对话，AI即时给予鼓励、重复正确表达，为内向或基础薄弱学生营造无压力的开口环境，同时结合游戏化激励（分享战绩海报）提升练习积极性，形成“测评-反馈-再练”的学习螺旋。
2. **数学学科智能辅导**：在第336号案例《AI 赋能四元教学》中，德阳市青衣江路小学校将豆包打造为“数学小导师”智能体，针对租船、锯木头等数学应用题，引导学生语音描述解题思路，发现逻辑错误时以提问方式精准提示（如纠正“进一法”使用误区），同时分析学生语音表达内容，生成思维漏洞图谱，为学生推送针对性补练内容，实现数学语言表达与解题能力的双重辅导。
## 二、助教：教师备课、教学分析、学情分析
豆包成为教师教学全流程的智能助手，从备课资源设计、课堂教学过程分析到学情数据挖掘，全方位降低教师工作负担，推动教学从“经验主导”向“数据驱动”转型，实现精准授课与分层教学。
1. **教师备课**：在第655号案例《智绘山水：AI赋能小学美育全流程教学新范式》中，长春五十二中赫行实验学校小学部利用豆包进行美育课程备课设计，结合人美版《山山水水》课程要求，豆包为教师生成《千里江山图》主题分镜图片、教学提示词及创意构思方向，同时辅助教师创建“小画仙”AI虚拟助教角色，设计课堂互动提问脚本，大幅提升备课效率与教学设计创新性。
2. **教学分析**：在第252号案例《“教练型” AI 助评：构建小学英语口语人机协同教学新范式》中，豆包将课堂实时测评数据（如英语朗读准确度、流畅度得分）与课后练习数据（智言语音测评小程序错题）进行贯通整合，为教师分析班级整体教学效果，识别课堂教学中的高频失分点（如特定音素、词汇），同时提供教学改进方向，助力教师优化课堂讲评与教学环节设计。
3. **学情分析**：在第336号案例《AI 赋能四元教学》中，豆包结合学生数学课堂语音表达、答题数据等多模态信息，精准定位学生个体知识薄弱点（如数位概念模糊、余数理解偏差），同时生成班级学情分层图谱，为教师划分A/B/C学习层次、设计差异化教学任务提供数据支撑，实现“靶向”教学与规模化因材施教。
## 三、助育：智能阅读辅助
豆包以**智能阅读助手**为核心，破解传统整本书阅读中的文本理解难、互动性弱、文化感知浅等问题，通过定制化阅读智能体、多模态知识解析、系统化知识建构，提升学生阅读兴趣与深度理解能力，落实语文核心素养培养。
在第402号案例《“智” 启阅读 ——AIGC 赋能的整本书阅读教学案例》中，嘉善县第二实验小学针对部编版四年级《山海经》整本书阅读，利用豆包创设“山海经探索向导”智能体，作为学生专属阅读辅助工具：学生遇到文言文难点（如“其音如钦”）时，可随时向AI提问，豆包即时解析字句、勾连相关文本背景；同时辅助学生整合神兽信息，自动生成“山海经世界图谱”，将零散的阅读知识系统化，帮助学生构建完整的神话世界观；此外，豆包还能根据学生阅读进度，生成个性化延伸阅读推荐，推动从单篇理解到文化比较的深度阅读。
## 四、助研：智能科研助手
豆包为教师教育科研与教学研究提供智能支撑，从教学模式设计、教研素材整合到科研成果梳理，助力教师实现教学实践与教育研究的深度融合，同时为校本教研、区域教研提供可复制的实践方案。
1. **教学模式研发**：在第600号案例《重庆市江北区科技实验小学校《生成式AI驱动的编程项目式教学新范式》》中，重庆市江北区科技实验小学校以豆包为科研助手，结合编程项目式教学需求，辅助教师研发“创意构思-AI具象-编程实现”的生成式AI驱动教学模式，豆包为教师整合多模态AIGC工具的教育化应用方法，梳理编程教学中AI素材创作、作品评价的核心流程，形成可落地的校本教研成果。
2. **教研素材与方案设计**：在第429号案例《AI 赋能的动态评价体系构建与实践 —— 以《青铜器》美术欣赏课为例》中，宁波市江北外国语学校利用豆包辅助教师开展美术欣赏课教研，协助设计“青铜器面试官”AI智能体的核心指令集、分层评价逻辑，同时整合青铜器鉴赏的跨学科知识（历史、考古、艺术），为教师研发“审美感知→文化理解→价值认同”三阶评价模型提供素材支撑与逻辑梳理，推动教研成果向教学实践转化。
## 五、助评：学生评估
豆包以**多维度、过程性、个性化**为核心，构建覆盖课堂表现、课后练习、成果创作的学生评估体系，突破传统评价单一、反馈滞后、主观化的痛点，实现评估的即时性、数据化与可视化，同时兼顾过程性评价与成果性评价，为学生成长提供精准反馈。
1. **英语学科全周期评估**：在第</t>
    </r>
    <r>
      <rPr>
        <sz val="11"/>
        <color rgb="FFC00000"/>
        <rFont val="宋体"/>
        <family val="3"/>
        <charset val="134"/>
      </rPr>
      <t>252号案例《“教练型” AI 助评：构建小学英语口语人机协同教学新范式》</t>
    </r>
    <r>
      <rPr>
        <sz val="11"/>
        <color rgb="FF000000"/>
        <rFont val="宋体"/>
        <family val="3"/>
        <charset val="134"/>
      </rPr>
      <t>中，豆包与AI听说课堂、智言语音测评小程序联动，实现小学英语口语的全周期评估：课中对学生朗读、人机对话进行准确度、流畅度、完整度、自然度四维评分，即时生成班级测评报告；课后对学生自主练习进行逐词评分与音标纠错，记录学生薄弱词、正确率等数据，形成学生个性化口语能力画像，为教师综合评估学生口语水平提供数据支撑。
2. **美育学科过程性+成果性评估**：在第655号案例《智绘山水：AI赋能小学美育全流程教学新范式》中，长春五十二中赫行实验学校小学部利用豆包创建“小画仙”评价智能体，教师提前输入美育课程教学目标与评价维度（构图、色彩、倒影处理），评估环节中，豆包通过语音对学生山水绘画作品进行即时、具体的童趣化评价，既保护学生创作热情，又提供专业的个性化指导；同时结合学生课堂参与、作品创作、虚拟画展展示等过程性数据，形成学生审美素养发展报告，实现从单一作品评价到综合素养评估的转变。
3. **美术欣赏课分层能力评估**：在第429号案例《AI 赋能的动态评价体系构建与实践 —— 以《青铜器》美术欣赏课为例》中，豆包与DeepSeek协同构建美术欣赏课动态评价系统，针对《青铜器》鉴赏课，豆包实时评估学生在“辨器型、鉴纹样、评价值”三个探究层次的表现，从内容准确性、表达逻辑性、文化关联度等维度进行即时评分与反馈，同时记录学生的思维过程，生成个性化艺术素养发展报告，将内隐的审美认知外显化、数据化，实现对学生鉴赏能力的科学评估。</t>
    </r>
  </si>
  <si>
    <r>
      <rPr>
        <strike/>
        <sz val="11"/>
        <color rgb="FF000000"/>
        <rFont val="宋体"/>
        <family val="3"/>
        <charset val="134"/>
      </rPr>
      <t>希沃智慧教育云平台</t>
    </r>
    <r>
      <rPr>
        <strike/>
        <sz val="11"/>
        <color rgb="FFC00000"/>
        <rFont val="宋体"/>
        <family val="3"/>
        <charset val="134"/>
      </rPr>
      <t xml:space="preserve">
希沃教育云平台</t>
    </r>
  </si>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</sst>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m&quot;月&quot;d&quot;日&quot;;@"/>
  </numFmts>
  <fonts count="85">
    <font>
      <sz val="11"/>
      <color theme="1"/>
      <name val="宋体"/>
      <charset val="134"/>
      <scheme val="minor"/>
    </font>
    <font>
      <sz val="11"/>
      <name val="宋体"/>
      <family val="3"/>
      <charset val="134"/>
    </font>
    <font>
      <sz val="12"/>
      <color rgb="FF000000"/>
      <name val="Arial"/>
      <family val="2"/>
    </font>
    <font>
      <sz val="11"/>
      <name val="SimSun"/>
      <family val="3"/>
      <charset val="134"/>
    </font>
    <font>
      <b/>
      <sz val="11"/>
      <color theme="1"/>
      <name val="SimSun"/>
      <family val="3"/>
      <charset val="134"/>
    </font>
    <font>
      <b/>
      <sz val="11"/>
      <color theme="1"/>
      <name val="宋体"/>
      <family val="3"/>
      <charset val="134"/>
    </font>
    <font>
      <b/>
      <sz val="11"/>
      <name val="SimSun"/>
      <family val="3"/>
      <charset val="134"/>
    </font>
    <font>
      <sz val="11"/>
      <name val="宋体"/>
      <family val="3"/>
      <charset val="134"/>
    </font>
    <font>
      <sz val="12"/>
      <color rgb="FF000000"/>
      <name val="Arial"/>
      <family val="2"/>
    </font>
    <font>
      <b/>
      <sz val="11"/>
      <name val="宋体"/>
      <family val="3"/>
      <charset val="134"/>
    </font>
    <font>
      <b/>
      <sz val="11"/>
      <color theme="1"/>
      <name val="宋体"/>
      <family val="3"/>
      <charset val="134"/>
      <scheme val="minor"/>
    </font>
    <font>
      <b/>
      <sz val="11"/>
      <color theme="1"/>
      <name val="宋体"/>
      <family val="3"/>
      <charset val="134"/>
      <scheme val="minor"/>
    </font>
    <font>
      <sz val="9"/>
      <name val="宋体"/>
      <family val="3"/>
      <charset val="134"/>
    </font>
    <font>
      <sz val="9"/>
      <name val="宋体"/>
      <family val="3"/>
      <charset val="134"/>
    </font>
    <font>
      <sz val="9"/>
      <name val="宋体"/>
      <family val="3"/>
      <charset val="134"/>
    </font>
    <font>
      <sz val="11"/>
      <name val="宋体"/>
      <family val="3"/>
      <charset val="134"/>
    </font>
    <font>
      <sz val="11"/>
      <name val="SimSun"/>
      <family val="3"/>
      <charset val="134"/>
    </font>
    <font>
      <b/>
      <sz val="11"/>
      <name val="宋体"/>
      <family val="3"/>
      <charset val="134"/>
    </font>
    <font>
      <sz val="11"/>
      <name val="宋体"/>
      <family val="3"/>
      <charset val="134"/>
    </font>
    <font>
      <sz val="11"/>
      <color rgb="FF000000"/>
      <name val="宋体"/>
      <family val="3"/>
      <charset val="134"/>
    </font>
    <font>
      <sz val="11"/>
      <name val="SimSun"/>
      <family val="3"/>
      <charset val="134"/>
    </font>
    <font>
      <b/>
      <sz val="12"/>
      <color rgb="FF000000"/>
      <name val="宋体"/>
      <family val="3"/>
      <charset val="134"/>
    </font>
    <font>
      <sz val="11"/>
      <color theme="1"/>
      <name val="SimSun"/>
      <family val="3"/>
      <charset val="134"/>
    </font>
    <font>
      <sz val="9"/>
      <name val="宋体"/>
      <family val="3"/>
      <charset val="134"/>
    </font>
    <font>
      <sz val="11"/>
      <color theme="1"/>
      <name val="宋体"/>
      <family val="3"/>
      <charset val="134"/>
      <scheme val="minor"/>
    </font>
    <font>
      <sz val="9"/>
      <name val="宋体"/>
      <family val="3"/>
      <charset val="134"/>
      <scheme val="minor"/>
    </font>
    <font>
      <sz val="11"/>
      <color rgb="FFDE3C36"/>
      <name val="宋体"/>
      <family val="3"/>
      <charset val="134"/>
    </font>
    <font>
      <sz val="11"/>
      <color rgb="FFDE3C36"/>
      <name val="宋体"/>
      <family val="3"/>
      <charset val="134"/>
    </font>
    <font>
      <sz val="11"/>
      <name val="宋体"/>
      <family val="3"/>
      <charset val="134"/>
      <scheme val="minor"/>
    </font>
    <font>
      <sz val="11"/>
      <color theme="1"/>
      <name val="宋体"/>
      <family val="3"/>
      <charset val="134"/>
    </font>
    <font>
      <sz val="9"/>
      <name val="宋体"/>
      <family val="3"/>
      <charset val="134"/>
    </font>
    <font>
      <sz val="11"/>
      <name val="SimSun"/>
      <family val="3"/>
      <charset val="134"/>
    </font>
    <font>
      <sz val="11"/>
      <color rgb="FFDE3C36"/>
      <name val="宋体"/>
      <family val="3"/>
      <charset val="134"/>
    </font>
    <font>
      <sz val="18"/>
      <name val="Arial"/>
      <family val="2"/>
    </font>
    <font>
      <b/>
      <sz val="11"/>
      <name val="宋体"/>
      <family val="3"/>
      <charset val="134"/>
    </font>
    <font>
      <b/>
      <sz val="11"/>
      <name val="宋体"/>
      <family val="3"/>
      <charset val="134"/>
    </font>
    <font>
      <sz val="11"/>
      <name val="宋体"/>
      <family val="3"/>
      <charset val="134"/>
    </font>
    <font>
      <sz val="11"/>
      <color rgb="FFC00000"/>
      <name val="宋体"/>
      <family val="3"/>
      <charset val="134"/>
    </font>
    <font>
      <strike/>
      <sz val="11"/>
      <name val="宋体"/>
      <family val="3"/>
      <charset val="134"/>
    </font>
    <font>
      <strike/>
      <sz val="11"/>
      <name val="宋体"/>
      <family val="3"/>
      <charset val="134"/>
    </font>
    <font>
      <sz val="11"/>
      <name val="宋体"/>
      <family val="3"/>
      <charset val="134"/>
    </font>
    <font>
      <sz val="11"/>
      <name val="宋体"/>
      <family val="3"/>
      <charset val="134"/>
    </font>
    <font>
      <sz val="11"/>
      <color rgb="FFC00000"/>
      <name val="宋体"/>
      <family val="3"/>
      <charset val="134"/>
    </font>
    <font>
      <sz val="11"/>
      <color rgb="FFDE3C36"/>
      <name val="宋体"/>
      <family val="3"/>
      <charset val="134"/>
    </font>
    <font>
      <strike/>
      <sz val="11"/>
      <name val="宋体"/>
      <family val="3"/>
      <charset val="134"/>
    </font>
    <font>
      <strike/>
      <sz val="11"/>
      <name val="宋体"/>
      <family val="3"/>
      <charset val="134"/>
    </font>
    <font>
      <sz val="11"/>
      <name val="宋体"/>
      <family val="3"/>
      <charset val="134"/>
    </font>
    <font>
      <sz val="11"/>
      <color theme="1"/>
      <name val="宋体"/>
      <family val="3"/>
      <charset val="134"/>
    </font>
    <font>
      <b/>
      <sz val="11"/>
      <name val="Arial"/>
      <family val="2"/>
    </font>
    <font>
      <sz val="11"/>
      <name val="Arial"/>
      <family val="2"/>
    </font>
    <font>
      <sz val="11"/>
      <color rgb="FFC00000"/>
      <name val="Arial"/>
      <family val="2"/>
    </font>
    <font>
      <sz val="11"/>
      <color rgb="FFDE3C36"/>
      <name val="Arial"/>
      <family val="2"/>
    </font>
    <font>
      <b/>
      <sz val="11"/>
      <name val="Arial"/>
      <family val="2"/>
    </font>
    <font>
      <b/>
      <sz val="12"/>
      <name val="Arial"/>
      <family val="2"/>
    </font>
    <font>
      <sz val="14"/>
      <name val="Arial"/>
      <family val="2"/>
    </font>
    <font>
      <sz val="12"/>
      <name val="Arial"/>
      <family val="2"/>
    </font>
    <font>
      <b/>
      <sz val="10"/>
      <color rgb="FF34322D"/>
      <name val="宋体"/>
      <family val="3"/>
      <charset val="134"/>
    </font>
    <font>
      <sz val="10"/>
      <color rgb="FF34322D"/>
      <name val="宋体"/>
      <family val="3"/>
      <charset val="134"/>
    </font>
    <font>
      <sz val="11"/>
      <name val="宋体"/>
      <family val="3"/>
      <charset val="134"/>
    </font>
    <font>
      <sz val="11"/>
      <color rgb="FFC00000"/>
      <name val="宋体"/>
      <family val="3"/>
      <charset val="134"/>
    </font>
    <font>
      <sz val="11"/>
      <color rgb="FFDE3C36"/>
      <name val="宋体"/>
      <family val="3"/>
      <charset val="134"/>
    </font>
    <font>
      <sz val="11"/>
      <color rgb="FFDE3C36"/>
      <name val="宋体"/>
      <family val="3"/>
      <charset val="134"/>
    </font>
    <font>
      <sz val="11"/>
      <name val="宋体"/>
      <family val="3"/>
      <charset val="134"/>
    </font>
    <font>
      <strike/>
      <sz val="11"/>
      <name val="宋体"/>
      <family val="3"/>
      <charset val="134"/>
    </font>
    <font>
      <sz val="11"/>
      <color theme="1"/>
      <name val="宋体"/>
      <family val="3"/>
      <charset val="134"/>
      <scheme val="minor"/>
    </font>
    <font>
      <sz val="11"/>
      <color rgb="FF000000"/>
      <name val="SimSun"/>
      <family val="3"/>
      <charset val="134"/>
    </font>
    <font>
      <sz val="11"/>
      <color rgb="FFFF0000"/>
      <name val="SimSun"/>
      <family val="3"/>
      <charset val="134"/>
    </font>
    <font>
      <sz val="14"/>
      <color rgb="FF000000"/>
      <name val="Arial"/>
      <family val="2"/>
    </font>
    <font>
      <sz val="18"/>
      <color rgb="FF000000"/>
      <name val="Arial"/>
      <family val="2"/>
    </font>
    <font>
      <sz val="14"/>
      <color rgb="FF000000"/>
      <name val="等线"/>
      <family val="4"/>
      <charset val="134"/>
    </font>
    <font>
      <u/>
      <sz val="11"/>
      <color rgb="FF175CEB"/>
      <name val="宋体"/>
      <family val="3"/>
      <charset val="134"/>
    </font>
    <font>
      <u/>
      <sz val="11"/>
      <color rgb="FF175CEB"/>
      <name val="微软雅黑"/>
      <family val="2"/>
      <charset val="134"/>
    </font>
    <font>
      <strike/>
      <u/>
      <sz val="11"/>
      <color rgb="FF175CEB"/>
      <name val="宋体"/>
      <family val="3"/>
      <charset val="134"/>
    </font>
    <font>
      <b/>
      <sz val="11"/>
      <color rgb="FF000000"/>
      <name val="宋体"/>
      <family val="3"/>
      <charset val="134"/>
    </font>
    <font>
      <strike/>
      <sz val="11"/>
      <color rgb="FF000000"/>
      <name val="宋体"/>
      <family val="3"/>
      <charset val="134"/>
    </font>
    <font>
      <b/>
      <strike/>
      <sz val="11"/>
      <color rgb="FF000000"/>
      <name val="宋体"/>
      <family val="3"/>
      <charset val="134"/>
    </font>
    <font>
      <strike/>
      <sz val="11"/>
      <color rgb="FFDE3C36"/>
      <name val="宋体"/>
      <family val="3"/>
      <charset val="134"/>
    </font>
    <font>
      <strike/>
      <sz val="11"/>
      <color rgb="FF9A38D7"/>
      <name val="宋体"/>
      <family val="3"/>
      <charset val="134"/>
    </font>
    <font>
      <sz val="11"/>
      <color rgb="FF000000"/>
      <name val="Arial"/>
      <family val="2"/>
    </font>
    <font>
      <b/>
      <sz val="11"/>
      <color rgb="FF000000"/>
      <name val="Arial"/>
      <family val="2"/>
    </font>
    <font>
      <b/>
      <sz val="12"/>
      <color rgb="FF000000"/>
      <name val="Arial"/>
      <family val="2"/>
    </font>
    <font>
      <sz val="14"/>
      <color rgb="FFDE3C36"/>
      <name val="Arial"/>
      <family val="2"/>
    </font>
    <font>
      <sz val="14"/>
      <color rgb="FFDE3C36"/>
      <name val="等线"/>
      <family val="4"/>
      <charset val="134"/>
    </font>
    <font>
      <sz val="11"/>
      <color rgb="FF000000"/>
      <name val="微软雅黑"/>
      <family val="2"/>
      <charset val="134"/>
    </font>
    <font>
      <strike/>
      <sz val="11"/>
      <color rgb="FFC00000"/>
      <name val="宋体"/>
      <family val="3"/>
      <charset val="134"/>
    </font>
  </fonts>
  <fills count="35">
    <fill>
      <patternFill patternType="none"/>
    </fill>
    <fill>
      <patternFill patternType="gray125"/>
    </fill>
    <fill>
      <patternFill patternType="solid">
        <fgColor rgb="FFE5EFFF"/>
      </patternFill>
    </fill>
    <fill>
      <patternFill patternType="solid">
        <fgColor rgb="FFE5F6FF"/>
      </patternFill>
    </fill>
    <fill>
      <patternFill patternType="solid">
        <fgColor rgb="FFEAFAF1"/>
      </patternFill>
    </fill>
    <fill>
      <patternFill patternType="solid">
        <fgColor rgb="FFFFF3EB"/>
      </patternFill>
    </fill>
    <fill>
      <patternFill patternType="solid">
        <fgColor rgb="FF8CDDFA"/>
      </patternFill>
    </fill>
    <fill>
      <patternFill patternType="none"/>
    </fill>
    <fill>
      <patternFill patternType="solid">
        <fgColor rgb="FFFFF3EB"/>
      </patternFill>
    </fill>
    <fill>
      <patternFill patternType="none"/>
    </fill>
    <fill>
      <patternFill patternType="solid">
        <fgColor rgb="FFEAFAF1"/>
      </patternFill>
    </fill>
    <fill>
      <patternFill patternType="solid">
        <fgColor rgb="FFFFF3EB"/>
      </patternFill>
    </fill>
    <fill>
      <patternFill patternType="solid">
        <fgColor rgb="FFEAFAF1"/>
      </patternFill>
    </fill>
    <fill>
      <patternFill patternType="none">
        <fgColor auto="1"/>
        <bgColor auto="1"/>
      </patternFill>
    </fill>
    <fill>
      <patternFill patternType="solid">
        <fgColor rgb="FF99DDFF"/>
      </patternFill>
    </fill>
    <fill>
      <patternFill patternType="none">
        <fgColor rgb="FF8CDDFA"/>
      </patternFill>
    </fill>
    <fill>
      <patternFill patternType="none">
        <fgColor auto="1"/>
        <bgColor auto="1"/>
      </patternFill>
    </fill>
    <fill>
      <patternFill patternType="none">
        <fgColor auto="1"/>
        <bgColor auto="1"/>
      </patternFill>
    </fill>
    <fill>
      <patternFill patternType="solid">
        <fgColor rgb="FF8CDDFA"/>
      </patternFill>
    </fill>
    <fill>
      <patternFill patternType="solid">
        <fgColor rgb="FFE5EFFF"/>
      </patternFill>
    </fill>
    <fill>
      <patternFill patternType="solid">
        <fgColor rgb="FFFDEBFF"/>
      </patternFill>
    </fill>
    <fill>
      <patternFill patternType="solid">
        <fgColor rgb="FFFDEBFF"/>
      </patternFill>
    </fill>
    <fill>
      <patternFill patternType="solid">
        <fgColor rgb="FFEAFAF1"/>
      </patternFill>
    </fill>
    <fill>
      <patternFill patternType="solid">
        <fgColor rgb="FFE5F6FF"/>
      </patternFill>
    </fill>
    <fill>
      <patternFill patternType="solid">
        <fgColor rgb="FFFDEBFF"/>
      </patternFill>
    </fill>
    <fill>
      <patternFill patternType="solid">
        <fgColor rgb="FFE5EFFF"/>
      </patternFill>
    </fill>
    <fill>
      <patternFill patternType="solid">
        <fgColor rgb="FFE5F6FF"/>
      </patternFill>
    </fill>
    <fill>
      <patternFill patternType="solid">
        <fgColor rgb="FFFFF3EB"/>
      </patternFill>
    </fill>
    <fill>
      <patternFill patternType="solid">
        <fgColor rgb="FFFFF3EB"/>
        <bgColor auto="1"/>
      </patternFill>
    </fill>
    <fill>
      <patternFill patternType="solid">
        <fgColor rgb="FFE5F6FF"/>
        <bgColor auto="1"/>
      </patternFill>
    </fill>
    <fill>
      <patternFill patternType="solid">
        <fgColor rgb="FFF6F6F6"/>
        <bgColor auto="1"/>
      </patternFill>
    </fill>
    <fill>
      <patternFill patternType="none">
        <fgColor rgb="FFC7ECFF"/>
      </patternFill>
    </fill>
    <fill>
      <patternFill patternType="none">
        <fgColor rgb="FFE5F6FF"/>
      </patternFill>
    </fill>
    <fill>
      <patternFill patternType="none">
        <fgColor rgb="FFEAFAF1"/>
      </patternFill>
    </fill>
    <fill>
      <patternFill patternType="solid">
        <fgColor rgb="FFC7DCFF"/>
      </patternFill>
    </fill>
  </fills>
  <borders count="30">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top/>
      <bottom/>
      <diagonal/>
    </border>
    <border diagonalUp="1" diagonalDown="1">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1">
      <alignment vertical="center"/>
    </xf>
  </cellStyleXfs>
  <cellXfs count="285">
    <xf numFmtId="0" fontId="0" fillId="0" borderId="0" xfId="0" applyBorder="1">
      <alignment vertical="center"/>
    </xf>
    <xf numFmtId="0" fontId="64" fillId="0" borderId="1" xfId="0" applyFont="1">
      <alignment vertical="center"/>
    </xf>
    <xf numFmtId="0" fontId="1" fillId="0" borderId="0" xfId="0" applyFont="1" applyBorder="1">
      <alignment vertical="center"/>
    </xf>
    <xf numFmtId="22" fontId="64" fillId="0" borderId="1" xfId="0" applyNumberFormat="1" applyFont="1">
      <alignment vertical="center"/>
    </xf>
    <xf numFmtId="0" fontId="1" fillId="0" borderId="1" xfId="0" applyFont="1">
      <alignment vertical="center"/>
    </xf>
    <xf numFmtId="0" fontId="64" fillId="0" borderId="2" xfId="0" applyFont="1" applyBorder="1">
      <alignment vertical="center"/>
    </xf>
    <xf numFmtId="0" fontId="0" fillId="0" borderId="1" xfId="0">
      <alignment vertical="center"/>
    </xf>
    <xf numFmtId="0" fontId="3" fillId="0" borderId="1" xfId="0" applyFont="1">
      <alignment vertical="center"/>
    </xf>
    <xf numFmtId="0" fontId="4" fillId="0" borderId="1" xfId="0" applyFont="1" applyAlignment="1">
      <alignment horizontal="center" vertical="center" wrapText="1"/>
    </xf>
    <xf numFmtId="0" fontId="5" fillId="4" borderId="1" xfId="0" applyFont="1" applyFill="1" applyAlignment="1">
      <alignment horizontal="center" vertical="center" wrapText="1"/>
    </xf>
    <xf numFmtId="0" fontId="6" fillId="4" borderId="0" xfId="0" applyFont="1" applyFill="1" applyBorder="1">
      <alignment vertical="center"/>
    </xf>
    <xf numFmtId="0" fontId="3" fillId="5" borderId="0" xfId="0" applyFont="1" applyFill="1" applyBorder="1">
      <alignment vertical="center"/>
    </xf>
    <xf numFmtId="0" fontId="5" fillId="0" borderId="1" xfId="0" applyFont="1" applyAlignment="1">
      <alignment horizontal="center" vertical="center" wrapText="1"/>
    </xf>
    <xf numFmtId="0" fontId="7" fillId="0" borderId="1" xfId="0" applyFont="1">
      <alignment vertical="center"/>
    </xf>
    <xf numFmtId="0" fontId="8" fillId="0" borderId="1" xfId="0" applyFont="1">
      <alignment vertical="center"/>
    </xf>
    <xf numFmtId="0" fontId="64" fillId="6" borderId="1" xfId="0" applyFont="1" applyFill="1">
      <alignment vertical="center"/>
    </xf>
    <xf numFmtId="176" fontId="64" fillId="0" borderId="1" xfId="0" applyNumberFormat="1" applyFont="1">
      <alignment vertical="center"/>
    </xf>
    <xf numFmtId="0" fontId="64" fillId="0" borderId="1" xfId="0" applyFont="1" applyAlignment="1">
      <alignment vertical="center" wrapText="1"/>
    </xf>
    <xf numFmtId="0" fontId="5" fillId="7" borderId="1" xfId="0" applyFont="1" applyFill="1" applyAlignment="1">
      <alignment horizontal="center" vertical="center" wrapText="1"/>
    </xf>
    <xf numFmtId="0" fontId="10" fillId="0" borderId="1" xfId="0" applyFont="1" applyAlignment="1">
      <alignment horizontal="center" vertical="center" wrapText="1"/>
    </xf>
    <xf numFmtId="0" fontId="11" fillId="0" borderId="1" xfId="0" applyFont="1" applyAlignment="1">
      <alignment horizontal="center" vertical="center" wrapText="1"/>
    </xf>
    <xf numFmtId="0" fontId="10" fillId="4" borderId="1" xfId="0" applyFont="1" applyFill="1" applyAlignment="1">
      <alignment horizontal="center" vertical="center" wrapText="1"/>
    </xf>
    <xf numFmtId="0" fontId="3" fillId="8" borderId="0" xfId="0" applyFont="1" applyFill="1" applyBorder="1">
      <alignment vertical="center"/>
    </xf>
    <xf numFmtId="0" fontId="7" fillId="0" borderId="0" xfId="0" applyFont="1" applyBorder="1">
      <alignment vertical="center"/>
    </xf>
    <xf numFmtId="0" fontId="7" fillId="7" borderId="1" xfId="0" applyFont="1" applyFill="1">
      <alignment vertical="center"/>
    </xf>
    <xf numFmtId="0" fontId="12" fillId="4" borderId="0" xfId="0" applyFont="1" applyFill="1" applyBorder="1">
      <alignment vertical="center"/>
    </xf>
    <xf numFmtId="0" fontId="13" fillId="4" borderId="0" xfId="0" applyFont="1" applyFill="1" applyBorder="1">
      <alignment vertical="center"/>
    </xf>
    <xf numFmtId="0" fontId="13" fillId="8" borderId="0" xfId="0" applyFont="1" applyFill="1" applyBorder="1">
      <alignment vertical="center"/>
    </xf>
    <xf numFmtId="0" fontId="12" fillId="0" borderId="0" xfId="0" applyFont="1" applyBorder="1">
      <alignment vertical="center"/>
    </xf>
    <xf numFmtId="0" fontId="12" fillId="0" borderId="1" xfId="0" applyFont="1">
      <alignment vertical="center"/>
    </xf>
    <xf numFmtId="0" fontId="1" fillId="7" borderId="0" xfId="0" applyFont="1" applyFill="1" applyBorder="1">
      <alignment vertical="center"/>
    </xf>
    <xf numFmtId="0" fontId="3" fillId="0" borderId="0" xfId="0" applyFont="1" applyBorder="1">
      <alignment vertical="center"/>
    </xf>
    <xf numFmtId="0" fontId="14" fillId="0" borderId="0" xfId="0" applyFont="1" applyBorder="1">
      <alignment vertical="center"/>
    </xf>
    <xf numFmtId="0" fontId="15" fillId="7" borderId="0" xfId="0" applyFont="1" applyFill="1" applyBorder="1">
      <alignment vertical="center"/>
    </xf>
    <xf numFmtId="0" fontId="16" fillId="0" borderId="0" xfId="0" applyFont="1" applyBorder="1">
      <alignment vertical="center"/>
    </xf>
    <xf numFmtId="0" fontId="1" fillId="9" borderId="0" xfId="0" applyFont="1" applyFill="1" applyBorder="1">
      <alignment vertical="center"/>
    </xf>
    <xf numFmtId="0" fontId="12" fillId="4" borderId="1" xfId="0" applyFont="1" applyFill="1">
      <alignment vertical="center"/>
    </xf>
    <xf numFmtId="0" fontId="17" fillId="7" borderId="0" xfId="0" applyFont="1" applyFill="1" applyBorder="1">
      <alignment vertical="center"/>
    </xf>
    <xf numFmtId="0" fontId="18" fillId="0" borderId="1" xfId="0" applyFont="1">
      <alignment vertical="center"/>
    </xf>
    <xf numFmtId="0" fontId="19" fillId="7" borderId="0" xfId="0" applyFont="1" applyFill="1" applyBorder="1">
      <alignment vertical="center"/>
    </xf>
    <xf numFmtId="0" fontId="12" fillId="10" borderId="0" xfId="0" applyFont="1" applyFill="1" applyBorder="1">
      <alignment vertical="center"/>
    </xf>
    <xf numFmtId="0" fontId="13" fillId="11" borderId="0" xfId="0" applyFont="1" applyFill="1" applyBorder="1">
      <alignment vertical="center"/>
    </xf>
    <xf numFmtId="0" fontId="64" fillId="7" borderId="1" xfId="0" applyFont="1" applyFill="1">
      <alignment vertical="center"/>
    </xf>
    <xf numFmtId="0" fontId="12" fillId="7" borderId="0" xfId="0" applyFont="1" applyFill="1" applyBorder="1">
      <alignment vertical="center"/>
    </xf>
    <xf numFmtId="0" fontId="13" fillId="9" borderId="0" xfId="0" applyFont="1" applyFill="1" applyBorder="1">
      <alignment vertical="center"/>
    </xf>
    <xf numFmtId="0" fontId="0" fillId="7" borderId="0" xfId="0" applyFill="1" applyBorder="1">
      <alignment vertical="center"/>
    </xf>
    <xf numFmtId="0" fontId="3" fillId="9" borderId="0" xfId="0" applyFont="1" applyFill="1" applyBorder="1">
      <alignment vertical="center"/>
    </xf>
    <xf numFmtId="0" fontId="13" fillId="5" borderId="0" xfId="0" applyFont="1" applyFill="1" applyBorder="1">
      <alignment vertical="center"/>
    </xf>
    <xf numFmtId="0" fontId="13" fillId="12" borderId="0" xfId="0" applyFont="1" applyFill="1" applyBorder="1">
      <alignment vertical="center"/>
    </xf>
    <xf numFmtId="0" fontId="20" fillId="0" borderId="0" xfId="0" applyFont="1" applyBorder="1">
      <alignment vertical="center"/>
    </xf>
    <xf numFmtId="0" fontId="13" fillId="0" borderId="0" xfId="0" applyFont="1" applyBorder="1">
      <alignment vertical="center"/>
    </xf>
    <xf numFmtId="0" fontId="13" fillId="7" borderId="0" xfId="0" applyFont="1" applyFill="1" applyBorder="1">
      <alignment vertical="center"/>
    </xf>
    <xf numFmtId="0" fontId="12" fillId="13" borderId="0" xfId="0" applyFont="1" applyFill="1" applyBorder="1">
      <alignment vertical="center"/>
    </xf>
    <xf numFmtId="0" fontId="0" fillId="6" borderId="0" xfId="0" applyFill="1" applyBorder="1">
      <alignment vertical="center"/>
    </xf>
    <xf numFmtId="0" fontId="12" fillId="0" borderId="2" xfId="0" applyFont="1" applyBorder="1">
      <alignment vertical="center"/>
    </xf>
    <xf numFmtId="0" fontId="21" fillId="0" borderId="0" xfId="0" applyFont="1" applyBorder="1">
      <alignment vertical="center"/>
    </xf>
    <xf numFmtId="0" fontId="12" fillId="7" borderId="2" xfId="0" applyFont="1" applyFill="1" applyBorder="1">
      <alignment vertical="center"/>
    </xf>
    <xf numFmtId="0" fontId="1" fillId="14" borderId="0" xfId="0" applyFont="1" applyFill="1" applyBorder="1">
      <alignment vertical="center"/>
    </xf>
    <xf numFmtId="0" fontId="21" fillId="6" borderId="0" xfId="0" applyFont="1" applyFill="1" applyBorder="1">
      <alignment vertical="center"/>
    </xf>
    <xf numFmtId="0" fontId="22" fillId="0" borderId="2" xfId="0" applyFont="1" applyBorder="1">
      <alignment vertical="center"/>
    </xf>
    <xf numFmtId="0" fontId="23" fillId="0" borderId="0" xfId="0" applyFont="1" applyBorder="1">
      <alignment vertical="center"/>
    </xf>
    <xf numFmtId="0" fontId="24" fillId="0" borderId="1" xfId="0" applyFont="1">
      <alignment vertical="center"/>
    </xf>
    <xf numFmtId="0" fontId="25" fillId="0" borderId="2" xfId="0" applyFont="1" applyBorder="1">
      <alignment vertical="center"/>
    </xf>
    <xf numFmtId="0" fontId="22" fillId="0" borderId="1" xfId="0" applyFont="1">
      <alignment vertical="center"/>
    </xf>
    <xf numFmtId="0" fontId="16" fillId="0" borderId="1" xfId="0" applyFont="1">
      <alignment vertical="center"/>
    </xf>
    <xf numFmtId="0" fontId="12" fillId="8" borderId="0" xfId="0" applyFont="1" applyFill="1" applyBorder="1">
      <alignment vertical="center"/>
    </xf>
    <xf numFmtId="0" fontId="26" fillId="0" borderId="0" xfId="0" applyFont="1" applyBorder="1">
      <alignment vertical="center"/>
    </xf>
    <xf numFmtId="0" fontId="12" fillId="12" borderId="0" xfId="0" applyFont="1" applyFill="1" applyBorder="1">
      <alignment vertical="center"/>
    </xf>
    <xf numFmtId="0" fontId="27" fillId="0" borderId="1" xfId="0" applyFont="1">
      <alignment vertical="center"/>
    </xf>
    <xf numFmtId="0" fontId="28" fillId="0" borderId="2" xfId="0" applyFont="1" applyBorder="1">
      <alignment vertical="center"/>
    </xf>
    <xf numFmtId="0" fontId="25" fillId="4" borderId="2" xfId="0" applyFont="1" applyFill="1" applyBorder="1">
      <alignment vertical="center"/>
    </xf>
    <xf numFmtId="0" fontId="29" fillId="0" borderId="1" xfId="0" applyFont="1">
      <alignment vertical="center"/>
    </xf>
    <xf numFmtId="0" fontId="22" fillId="0" borderId="0" xfId="0" applyFont="1" applyBorder="1">
      <alignment vertical="center"/>
    </xf>
    <xf numFmtId="0" fontId="22" fillId="7" borderId="1" xfId="0" applyFont="1" applyFill="1">
      <alignment vertical="center"/>
    </xf>
    <xf numFmtId="0" fontId="3" fillId="15" borderId="0" xfId="0" applyFont="1" applyFill="1" applyBorder="1">
      <alignment vertical="center"/>
    </xf>
    <xf numFmtId="0" fontId="64" fillId="16" borderId="1" xfId="0" applyFont="1" applyFill="1">
      <alignment vertical="center"/>
    </xf>
    <xf numFmtId="0" fontId="3" fillId="7" borderId="0" xfId="0" applyFont="1" applyFill="1" applyBorder="1">
      <alignment vertical="center"/>
    </xf>
    <xf numFmtId="0" fontId="23" fillId="13" borderId="0" xfId="0" applyFont="1" applyFill="1" applyBorder="1">
      <alignment vertical="center"/>
    </xf>
    <xf numFmtId="0" fontId="23" fillId="7" borderId="0" xfId="0" applyFont="1" applyFill="1" applyBorder="1">
      <alignment vertical="center"/>
    </xf>
    <xf numFmtId="0" fontId="12" fillId="4" borderId="3" xfId="0" applyFont="1" applyFill="1" applyBorder="1">
      <alignment vertical="center"/>
    </xf>
    <xf numFmtId="0" fontId="13" fillId="8" borderId="3" xfId="0" applyFont="1" applyFill="1" applyBorder="1">
      <alignment vertical="center"/>
    </xf>
    <xf numFmtId="0" fontId="12" fillId="0" borderId="3" xfId="0" applyFont="1" applyBorder="1">
      <alignment vertical="center"/>
    </xf>
    <xf numFmtId="0" fontId="7" fillId="0" borderId="2" xfId="0" applyFont="1" applyBorder="1">
      <alignment vertical="center"/>
    </xf>
    <xf numFmtId="0" fontId="13" fillId="10" borderId="0" xfId="0" applyFont="1" applyFill="1" applyBorder="1">
      <alignment vertical="center"/>
    </xf>
    <xf numFmtId="0" fontId="15" fillId="9" borderId="0" xfId="0" applyFont="1" applyFill="1" applyBorder="1">
      <alignment vertical="center"/>
    </xf>
    <xf numFmtId="0" fontId="0" fillId="9" borderId="2" xfId="0" applyFill="1" applyBorder="1">
      <alignment vertical="center"/>
    </xf>
    <xf numFmtId="0" fontId="0" fillId="9" borderId="0" xfId="0" applyFill="1" applyBorder="1">
      <alignment vertical="center"/>
    </xf>
    <xf numFmtId="0" fontId="12" fillId="9" borderId="0" xfId="0" applyFont="1" applyFill="1" applyBorder="1">
      <alignment vertical="center"/>
    </xf>
    <xf numFmtId="0" fontId="1" fillId="13" borderId="1" xfId="0" applyFont="1" applyFill="1">
      <alignment vertical="center"/>
    </xf>
    <xf numFmtId="0" fontId="3" fillId="16" borderId="0" xfId="0" applyFont="1" applyFill="1" applyBorder="1">
      <alignment vertical="center"/>
    </xf>
    <xf numFmtId="0" fontId="22" fillId="17" borderId="1" xfId="0" applyFont="1" applyFill="1">
      <alignment vertical="center"/>
    </xf>
    <xf numFmtId="0" fontId="30" fillId="4" borderId="0" xfId="0" applyFont="1" applyFill="1" applyBorder="1">
      <alignment vertical="center"/>
    </xf>
    <xf numFmtId="0" fontId="12" fillId="17" borderId="0" xfId="0" applyFont="1" applyFill="1" applyBorder="1">
      <alignment vertical="center"/>
    </xf>
    <xf numFmtId="0" fontId="31" fillId="13" borderId="0" xfId="0" applyFont="1" applyFill="1" applyBorder="1">
      <alignment vertical="center"/>
    </xf>
    <xf numFmtId="0" fontId="30" fillId="10" borderId="0" xfId="0" applyFont="1" applyFill="1" applyBorder="1">
      <alignment vertical="center"/>
    </xf>
    <xf numFmtId="0" fontId="30" fillId="0" borderId="0" xfId="0" applyFont="1" applyBorder="1">
      <alignment vertical="center"/>
    </xf>
    <xf numFmtId="0" fontId="30" fillId="4" borderId="3" xfId="0" applyFont="1" applyFill="1" applyBorder="1">
      <alignment vertical="center"/>
    </xf>
    <xf numFmtId="0" fontId="30" fillId="0" borderId="3" xfId="0" applyFont="1" applyBorder="1">
      <alignment vertical="center"/>
    </xf>
    <xf numFmtId="0" fontId="13" fillId="4" borderId="3" xfId="0" applyFont="1" applyFill="1" applyBorder="1">
      <alignment vertical="center"/>
    </xf>
    <xf numFmtId="0" fontId="18" fillId="0" borderId="3" xfId="0" applyFont="1" applyBorder="1">
      <alignment vertical="center"/>
    </xf>
    <xf numFmtId="0" fontId="32" fillId="0" borderId="1" xfId="0" applyFont="1">
      <alignment vertical="center"/>
    </xf>
    <xf numFmtId="0" fontId="33" fillId="0" borderId="4" xfId="0" applyFont="1" applyBorder="1" applyAlignment="1">
      <alignment vertical="center" wrapText="1"/>
    </xf>
    <xf numFmtId="0" fontId="34" fillId="0" borderId="0" xfId="0" applyFont="1" applyBorder="1">
      <alignment vertical="center"/>
    </xf>
    <xf numFmtId="0" fontId="34" fillId="6" borderId="0" xfId="0" applyFont="1" applyFill="1" applyBorder="1">
      <alignment vertical="center"/>
    </xf>
    <xf numFmtId="0" fontId="0" fillId="18" borderId="0" xfId="0" applyFill="1" applyBorder="1">
      <alignment vertical="center"/>
    </xf>
    <xf numFmtId="0" fontId="0" fillId="0" borderId="0" xfId="0" applyBorder="1" applyAlignment="1">
      <alignment horizontal="left" vertical="center"/>
    </xf>
    <xf numFmtId="0" fontId="35" fillId="0" borderId="0" xfId="0" applyFont="1" applyBorder="1" applyAlignment="1">
      <alignment horizontal="center" vertical="center"/>
    </xf>
    <xf numFmtId="0" fontId="9" fillId="4" borderId="0" xfId="0" applyFont="1" applyFill="1" applyBorder="1" applyAlignment="1">
      <alignment horizontal="center" vertical="center" wrapText="1"/>
    </xf>
    <xf numFmtId="0" fontId="9" fillId="0" borderId="0" xfId="0" applyFont="1" applyBorder="1" applyAlignment="1">
      <alignment horizontal="center" vertical="center"/>
    </xf>
    <xf numFmtId="0" fontId="9" fillId="0" borderId="0" xfId="0" applyFont="1" applyBorder="1">
      <alignment vertical="center"/>
    </xf>
    <xf numFmtId="0" fontId="35" fillId="0" borderId="0" xfId="0" applyFont="1" applyBorder="1">
      <alignment vertical="center"/>
    </xf>
    <xf numFmtId="0" fontId="35" fillId="4" borderId="0" xfId="0" applyFont="1" applyFill="1" applyBorder="1" applyAlignment="1">
      <alignment vertical="center" wrapText="1"/>
    </xf>
    <xf numFmtId="0" fontId="9" fillId="2" borderId="0" xfId="0" applyFont="1" applyFill="1" applyBorder="1">
      <alignment vertical="center"/>
    </xf>
    <xf numFmtId="0" fontId="9" fillId="21" borderId="0" xfId="0" applyFont="1" applyFill="1" applyBorder="1">
      <alignment vertical="center"/>
    </xf>
    <xf numFmtId="0" fontId="9" fillId="21" borderId="0" xfId="0" applyFont="1" applyFill="1" applyBorder="1" applyAlignment="1">
      <alignment vertical="center" wrapText="1"/>
    </xf>
    <xf numFmtId="0" fontId="9" fillId="5" borderId="0" xfId="0" applyFont="1" applyFill="1" applyBorder="1">
      <alignment vertical="center"/>
    </xf>
    <xf numFmtId="0" fontId="9" fillId="5" borderId="0" xfId="0" applyFont="1" applyFill="1" applyBorder="1" applyAlignment="1">
      <alignment vertical="center" wrapText="1"/>
    </xf>
    <xf numFmtId="0" fontId="9" fillId="3" borderId="0" xfId="0" applyFont="1" applyFill="1" applyBorder="1">
      <alignment vertical="center"/>
    </xf>
    <xf numFmtId="0" fontId="0" fillId="0" borderId="0" xfId="0" applyBorder="1" applyAlignment="1">
      <alignment horizontal="center" vertical="center"/>
    </xf>
    <xf numFmtId="0" fontId="36" fillId="22" borderId="7" xfId="0" applyFont="1" applyFill="1" applyBorder="1" applyAlignment="1">
      <alignment vertical="center" wrapText="1"/>
    </xf>
    <xf numFmtId="0" fontId="0" fillId="2" borderId="0" xfId="0" applyFill="1" applyBorder="1">
      <alignment vertical="center"/>
    </xf>
    <xf numFmtId="0" fontId="18" fillId="20" borderId="3" xfId="0" applyFont="1" applyFill="1" applyBorder="1">
      <alignment vertical="center"/>
    </xf>
    <xf numFmtId="0" fontId="18" fillId="20" borderId="3" xfId="0" applyFont="1" applyFill="1" applyBorder="1" applyAlignment="1">
      <alignment vertical="center" wrapText="1"/>
    </xf>
    <xf numFmtId="0" fontId="18" fillId="8" borderId="3" xfId="0" applyFont="1" applyFill="1" applyBorder="1">
      <alignment vertical="center"/>
    </xf>
    <xf numFmtId="0" fontId="18" fillId="8" borderId="3" xfId="0" applyFont="1" applyFill="1" applyBorder="1" applyAlignment="1">
      <alignment vertical="center" wrapText="1"/>
    </xf>
    <xf numFmtId="0" fontId="18" fillId="23" borderId="3" xfId="0" applyFont="1" applyFill="1" applyBorder="1">
      <alignment vertical="center"/>
    </xf>
    <xf numFmtId="0" fontId="18" fillId="22" borderId="3" xfId="0" applyFont="1" applyFill="1" applyBorder="1" applyAlignment="1">
      <alignment vertical="center" wrapText="1"/>
    </xf>
    <xf numFmtId="0" fontId="37" fillId="0" borderId="0" xfId="0" applyFont="1" applyBorder="1">
      <alignment vertical="center"/>
    </xf>
    <xf numFmtId="0" fontId="38" fillId="0" borderId="0" xfId="0" applyFont="1" applyBorder="1" applyAlignment="1">
      <alignment horizontal="center" vertical="center"/>
    </xf>
    <xf numFmtId="0" fontId="38" fillId="0" borderId="0" xfId="0" applyFont="1" applyBorder="1">
      <alignment vertical="center"/>
    </xf>
    <xf numFmtId="0" fontId="39" fillId="0" borderId="0" xfId="0" applyFont="1" applyBorder="1">
      <alignment vertical="center"/>
    </xf>
    <xf numFmtId="0" fontId="38" fillId="22" borderId="3" xfId="0" applyFont="1" applyFill="1" applyBorder="1" applyAlignment="1">
      <alignment vertical="center" wrapText="1"/>
    </xf>
    <xf numFmtId="0" fontId="38" fillId="2" borderId="0" xfId="0" applyFont="1" applyFill="1" applyBorder="1">
      <alignment vertical="center"/>
    </xf>
    <xf numFmtId="0" fontId="38" fillId="20" borderId="3" xfId="0" applyFont="1" applyFill="1" applyBorder="1">
      <alignment vertical="center"/>
    </xf>
    <xf numFmtId="0" fontId="38" fillId="20" borderId="3" xfId="0" applyFont="1" applyFill="1" applyBorder="1" applyAlignment="1">
      <alignment vertical="center" wrapText="1"/>
    </xf>
    <xf numFmtId="0" fontId="38" fillId="8" borderId="3" xfId="0" applyFont="1" applyFill="1" applyBorder="1">
      <alignment vertical="center"/>
    </xf>
    <xf numFmtId="0" fontId="38" fillId="8" borderId="3" xfId="0" applyFont="1" applyFill="1" applyBorder="1" applyAlignment="1">
      <alignment vertical="center" wrapText="1"/>
    </xf>
    <xf numFmtId="0" fontId="38" fillId="23" borderId="3" xfId="0" applyFont="1" applyFill="1" applyBorder="1">
      <alignment vertical="center"/>
    </xf>
    <xf numFmtId="0" fontId="0" fillId="22" borderId="0" xfId="0" applyFill="1" applyBorder="1" applyAlignment="1">
      <alignment vertical="center" wrapText="1"/>
    </xf>
    <xf numFmtId="0" fontId="0" fillId="24" borderId="0" xfId="0" applyFill="1" applyBorder="1">
      <alignment vertical="center"/>
    </xf>
    <xf numFmtId="0" fontId="0" fillId="24" borderId="0" xfId="0" applyFill="1" applyBorder="1" applyAlignment="1">
      <alignment vertical="center" wrapText="1"/>
    </xf>
    <xf numFmtId="0" fontId="0" fillId="11" borderId="0" xfId="0" applyFill="1" applyBorder="1">
      <alignment vertical="center"/>
    </xf>
    <xf numFmtId="0" fontId="0" fillId="11" borderId="0" xfId="0" applyFill="1" applyBorder="1" applyAlignment="1">
      <alignment vertical="center" wrapText="1"/>
    </xf>
    <xf numFmtId="0" fontId="0" fillId="23" borderId="0" xfId="0" applyFill="1" applyBorder="1">
      <alignment vertical="center"/>
    </xf>
    <xf numFmtId="0" fontId="0" fillId="12" borderId="0" xfId="0" applyFill="1" applyBorder="1" applyAlignment="1">
      <alignment vertical="center" wrapText="1"/>
    </xf>
    <xf numFmtId="0" fontId="0" fillId="4" borderId="0" xfId="0" applyFill="1" applyBorder="1" applyAlignment="1">
      <alignment vertical="center" wrapText="1"/>
    </xf>
    <xf numFmtId="0" fontId="0" fillId="0" borderId="0" xfId="0" applyBorder="1" applyAlignment="1">
      <alignment vertical="center" wrapText="1"/>
    </xf>
    <xf numFmtId="0" fontId="40" fillId="12" borderId="0" xfId="0" applyFont="1" applyFill="1" applyBorder="1" applyAlignment="1">
      <alignment vertical="center" wrapText="1"/>
    </xf>
    <xf numFmtId="0" fontId="41" fillId="0" borderId="0" xfId="0" applyFont="1" applyBorder="1">
      <alignment vertical="center"/>
    </xf>
    <xf numFmtId="0" fontId="42" fillId="0" borderId="0" xfId="0" applyFont="1" applyBorder="1">
      <alignment vertical="center"/>
    </xf>
    <xf numFmtId="0" fontId="0" fillId="21" borderId="0" xfId="0" applyFill="1" applyBorder="1">
      <alignment vertical="center"/>
    </xf>
    <xf numFmtId="0" fontId="0" fillId="21" borderId="0" xfId="0" applyFill="1" applyBorder="1" applyAlignment="1">
      <alignment vertical="center" wrapText="1"/>
    </xf>
    <xf numFmtId="0" fontId="0" fillId="5" borderId="0" xfId="0" applyFill="1" applyBorder="1">
      <alignment vertical="center"/>
    </xf>
    <xf numFmtId="0" fontId="0" fillId="5" borderId="0" xfId="0" applyFill="1" applyBorder="1" applyAlignment="1">
      <alignment vertical="center" wrapText="1"/>
    </xf>
    <xf numFmtId="0" fontId="0" fillId="3" borderId="0" xfId="0" applyFill="1" applyBorder="1">
      <alignment vertical="center"/>
    </xf>
    <xf numFmtId="0" fontId="43" fillId="3" borderId="0" xfId="0" applyFont="1" applyFill="1" applyBorder="1" applyAlignment="1">
      <alignment vertical="center" wrapText="1"/>
    </xf>
    <xf numFmtId="0" fontId="41" fillId="0" borderId="0" xfId="0" applyFont="1" applyBorder="1" applyAlignment="1">
      <alignment vertical="center" wrapText="1"/>
    </xf>
    <xf numFmtId="0" fontId="26" fillId="23" borderId="0" xfId="0" applyFont="1" applyFill="1" applyBorder="1">
      <alignment vertical="center"/>
    </xf>
    <xf numFmtId="0" fontId="26" fillId="3" borderId="0" xfId="0" applyFont="1" applyFill="1" applyBorder="1" applyAlignment="1">
      <alignment horizontal="center" vertical="center"/>
    </xf>
    <xf numFmtId="0" fontId="26" fillId="3" borderId="0" xfId="0" applyFont="1" applyFill="1" applyBorder="1">
      <alignment vertical="center"/>
    </xf>
    <xf numFmtId="0" fontId="0" fillId="25" borderId="0" xfId="0" applyFill="1" applyBorder="1">
      <alignment vertical="center"/>
    </xf>
    <xf numFmtId="0" fontId="0" fillId="26" borderId="0" xfId="0" applyFill="1" applyBorder="1">
      <alignment vertical="center"/>
    </xf>
    <xf numFmtId="0" fontId="0" fillId="7" borderId="0" xfId="0" applyFill="1" applyBorder="1" applyAlignment="1">
      <alignment horizontal="center" vertical="center"/>
    </xf>
    <xf numFmtId="0" fontId="26" fillId="7" borderId="0" xfId="0" applyFont="1" applyFill="1" applyBorder="1">
      <alignment vertical="center"/>
    </xf>
    <xf numFmtId="177" fontId="0" fillId="0" borderId="0" xfId="0" applyNumberFormat="1" applyBorder="1" applyAlignment="1">
      <alignment horizontal="center" vertical="center"/>
    </xf>
    <xf numFmtId="0" fontId="9" fillId="0" borderId="0" xfId="0" applyFont="1" applyBorder="1" applyAlignment="1">
      <alignment horizontal="left" vertical="center" wrapText="1"/>
    </xf>
    <xf numFmtId="0" fontId="9" fillId="8" borderId="0" xfId="0" applyFont="1" applyFill="1" applyBorder="1" applyAlignment="1">
      <alignment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0" fontId="38" fillId="0" borderId="0" xfId="0" applyFont="1" applyBorder="1" applyAlignment="1">
      <alignment horizontal="left" vertical="center" wrapText="1"/>
    </xf>
    <xf numFmtId="0" fontId="44" fillId="10" borderId="7" xfId="0" applyFont="1" applyFill="1" applyBorder="1" applyAlignment="1">
      <alignment horizontal="left" vertical="center" wrapText="1"/>
    </xf>
    <xf numFmtId="0" fontId="45" fillId="0" borderId="0" xfId="0" applyFont="1" applyBorder="1" applyAlignment="1">
      <alignment horizontal="left" vertical="center" wrapText="1"/>
    </xf>
    <xf numFmtId="0" fontId="38" fillId="5" borderId="3" xfId="0" applyFont="1" applyFill="1" applyBorder="1" applyAlignment="1">
      <alignment horizontal="left" vertical="center" wrapText="1"/>
    </xf>
    <xf numFmtId="0" fontId="0" fillId="10" borderId="3" xfId="0" applyFill="1" applyBorder="1" applyAlignment="1">
      <alignment vertical="center" wrapText="1"/>
    </xf>
    <xf numFmtId="0" fontId="0" fillId="5" borderId="3" xfId="0" applyFill="1" applyBorder="1" applyAlignment="1">
      <alignment vertical="center" wrapText="1"/>
    </xf>
    <xf numFmtId="0" fontId="36" fillId="10" borderId="7" xfId="0" applyFont="1" applyFill="1" applyBorder="1" applyAlignment="1">
      <alignment horizontal="left" vertical="center" wrapText="1"/>
    </xf>
    <xf numFmtId="0" fontId="46" fillId="0" borderId="0" xfId="0" applyFont="1" applyBorder="1" applyAlignment="1">
      <alignment horizontal="left" vertical="center" wrapText="1"/>
    </xf>
    <xf numFmtId="0" fontId="0" fillId="5" borderId="3" xfId="0" applyFill="1" applyBorder="1" applyAlignment="1">
      <alignment horizontal="left" vertical="center" wrapText="1"/>
    </xf>
    <xf numFmtId="0" fontId="41" fillId="5" borderId="3" xfId="0" applyFont="1" applyFill="1" applyBorder="1" applyAlignment="1">
      <alignment horizontal="left" vertical="center" wrapText="1"/>
    </xf>
    <xf numFmtId="0" fontId="36" fillId="4" borderId="7" xfId="0" applyFont="1" applyFill="1" applyBorder="1" applyAlignment="1">
      <alignment vertical="center" wrapText="1"/>
    </xf>
    <xf numFmtId="0" fontId="0" fillId="27" borderId="0" xfId="0" applyFill="1" applyBorder="1" applyAlignment="1">
      <alignment vertical="center" wrapText="1"/>
    </xf>
    <xf numFmtId="0" fontId="36" fillId="10" borderId="7" xfId="0" applyFont="1" applyFill="1" applyBorder="1" applyAlignment="1">
      <alignment vertical="center" wrapText="1"/>
    </xf>
    <xf numFmtId="0" fontId="0" fillId="27" borderId="2" xfId="0" applyFill="1" applyBorder="1" applyAlignment="1">
      <alignment vertical="center" wrapText="1"/>
    </xf>
    <xf numFmtId="0" fontId="0" fillId="28" borderId="0" xfId="0" applyFill="1" applyBorder="1" applyAlignment="1">
      <alignment vertical="center" wrapText="1"/>
    </xf>
    <xf numFmtId="0" fontId="41" fillId="28" borderId="0" xfId="0" applyFont="1" applyFill="1" applyBorder="1" applyAlignment="1">
      <alignment vertical="center" wrapText="1"/>
    </xf>
    <xf numFmtId="0" fontId="47" fillId="7" borderId="7" xfId="0" applyFont="1" applyFill="1" applyBorder="1">
      <alignment vertical="center"/>
    </xf>
    <xf numFmtId="0" fontId="48" fillId="0" borderId="0" xfId="0" applyFont="1" applyBorder="1">
      <alignment vertical="center"/>
    </xf>
    <xf numFmtId="0" fontId="9" fillId="4" borderId="0" xfId="0" applyFont="1" applyFill="1" applyBorder="1" applyAlignment="1">
      <alignment vertical="center" wrapText="1"/>
    </xf>
    <xf numFmtId="0" fontId="49" fillId="0" borderId="0" xfId="0" applyFont="1" applyBorder="1">
      <alignment vertical="center"/>
    </xf>
    <xf numFmtId="0" fontId="0" fillId="4" borderId="3" xfId="0" applyFill="1" applyBorder="1" applyAlignment="1">
      <alignment vertical="center" wrapText="1"/>
    </xf>
    <xf numFmtId="0" fontId="50" fillId="0" borderId="0" xfId="0" applyFont="1" applyBorder="1">
      <alignment vertical="center"/>
    </xf>
    <xf numFmtId="0" fontId="49" fillId="13" borderId="0" xfId="0" applyFont="1" applyFill="1" applyBorder="1">
      <alignment vertical="center"/>
    </xf>
    <xf numFmtId="0" fontId="51" fillId="29" borderId="0" xfId="0" applyFont="1" applyFill="1" applyBorder="1">
      <alignment vertical="center"/>
    </xf>
    <xf numFmtId="0" fontId="51" fillId="0" borderId="0" xfId="0" applyFont="1" applyBorder="1">
      <alignment vertical="center"/>
    </xf>
    <xf numFmtId="0" fontId="9" fillId="0" borderId="8" xfId="0" applyFont="1" applyBorder="1">
      <alignment vertical="center"/>
    </xf>
    <xf numFmtId="0" fontId="48" fillId="0" borderId="8" xfId="0" applyFont="1" applyBorder="1">
      <alignment vertical="center"/>
    </xf>
    <xf numFmtId="0" fontId="0" fillId="0" borderId="8" xfId="0" applyBorder="1">
      <alignment vertical="center"/>
    </xf>
    <xf numFmtId="0" fontId="0" fillId="0" borderId="9" xfId="0" applyBorder="1">
      <alignment vertical="center"/>
    </xf>
    <xf numFmtId="0" fontId="49" fillId="0" borderId="9" xfId="0" applyFont="1" applyBorder="1">
      <alignment vertical="center"/>
    </xf>
    <xf numFmtId="0" fontId="52" fillId="0" borderId="8" xfId="0" applyFont="1" applyBorder="1" applyAlignment="1">
      <alignment vertical="center" wrapText="1"/>
    </xf>
    <xf numFmtId="0" fontId="0" fillId="0" borderId="8" xfId="0" applyBorder="1" applyAlignment="1">
      <alignment vertical="center" wrapText="1"/>
    </xf>
    <xf numFmtId="0" fontId="49" fillId="0" borderId="8" xfId="0" applyFont="1" applyBorder="1">
      <alignment vertical="center"/>
    </xf>
    <xf numFmtId="0" fontId="53" fillId="0" borderId="8" xfId="0" applyFont="1" applyBorder="1">
      <alignment vertical="center"/>
    </xf>
    <xf numFmtId="0" fontId="52" fillId="0" borderId="8" xfId="0" applyFont="1" applyBorder="1">
      <alignment vertical="center"/>
    </xf>
    <xf numFmtId="0" fontId="33" fillId="0" borderId="8" xfId="0" applyFont="1" applyBorder="1" applyAlignment="1">
      <alignment vertical="top" wrapText="1"/>
    </xf>
    <xf numFmtId="0" fontId="54" fillId="0" borderId="4" xfId="0" applyFont="1" applyBorder="1" applyAlignment="1">
      <alignment vertical="center" wrapText="1"/>
    </xf>
    <xf numFmtId="0" fontId="9" fillId="0" borderId="8" xfId="0" applyFont="1" applyBorder="1" applyAlignment="1">
      <alignment vertical="center" wrapText="1"/>
    </xf>
    <xf numFmtId="0" fontId="9" fillId="0" borderId="10" xfId="0" applyFont="1" applyBorder="1">
      <alignment vertical="center"/>
    </xf>
    <xf numFmtId="0" fontId="18" fillId="0" borderId="8" xfId="0" applyFont="1" applyBorder="1">
      <alignment vertical="center"/>
    </xf>
    <xf numFmtId="0" fontId="0" fillId="0" borderId="10" xfId="0" applyBorder="1">
      <alignment vertical="center"/>
    </xf>
    <xf numFmtId="0" fontId="1" fillId="0" borderId="8" xfId="0" applyFont="1" applyBorder="1" applyAlignment="1">
      <alignment vertical="center" wrapText="1"/>
    </xf>
    <xf numFmtId="0" fontId="0" fillId="0" borderId="13" xfId="0" applyBorder="1">
      <alignment vertical="center"/>
    </xf>
    <xf numFmtId="0" fontId="1" fillId="0" borderId="8" xfId="0" applyFont="1" applyBorder="1">
      <alignment vertical="center"/>
    </xf>
    <xf numFmtId="0" fontId="55" fillId="0" borderId="8" xfId="0" applyFont="1" applyBorder="1" applyAlignment="1">
      <alignment horizontal="left" vertical="center" wrapText="1"/>
    </xf>
    <xf numFmtId="0" fontId="18" fillId="0" borderId="8" xfId="0" applyFont="1" applyBorder="1" applyAlignment="1">
      <alignment vertical="center" wrapText="1"/>
    </xf>
    <xf numFmtId="0" fontId="57" fillId="0" borderId="8" xfId="0" applyFont="1" applyBorder="1" applyAlignment="1">
      <alignment horizontal="left" vertical="center" wrapText="1"/>
    </xf>
    <xf numFmtId="0" fontId="9" fillId="0" borderId="3" xfId="0" applyFont="1" applyBorder="1">
      <alignment vertical="center"/>
    </xf>
    <xf numFmtId="0" fontId="49" fillId="0" borderId="15" xfId="0" applyFont="1" applyBorder="1">
      <alignment vertical="center"/>
    </xf>
    <xf numFmtId="0" fontId="0" fillId="0" borderId="16" xfId="0" applyBorder="1">
      <alignment vertical="center"/>
    </xf>
    <xf numFmtId="0" fontId="0" fillId="0" borderId="10" xfId="0" applyBorder="1" applyAlignment="1">
      <alignment vertical="center" wrapText="1"/>
    </xf>
    <xf numFmtId="0" fontId="48" fillId="0" borderId="10" xfId="0" applyFont="1" applyBorder="1">
      <alignment vertical="center"/>
    </xf>
    <xf numFmtId="0" fontId="17" fillId="0" borderId="8" xfId="0" applyFont="1" applyBorder="1">
      <alignment vertical="center"/>
    </xf>
    <xf numFmtId="0" fontId="34" fillId="7" borderId="8" xfId="0" applyFont="1" applyFill="1" applyBorder="1" applyAlignment="1">
      <alignment horizontal="left" vertical="center"/>
    </xf>
    <xf numFmtId="0" fontId="34" fillId="7" borderId="8" xfId="0" applyFont="1" applyFill="1" applyBorder="1" applyAlignment="1">
      <alignment horizontal="left" vertical="center" wrapText="1"/>
    </xf>
    <xf numFmtId="0" fontId="58" fillId="7" borderId="8" xfId="0" applyFont="1" applyFill="1" applyBorder="1" applyAlignment="1">
      <alignment horizontal="left" vertical="center"/>
    </xf>
    <xf numFmtId="0" fontId="58" fillId="7" borderId="8" xfId="0" applyFont="1" applyFill="1" applyBorder="1" applyAlignment="1">
      <alignment horizontal="left" vertical="center" wrapText="1"/>
    </xf>
    <xf numFmtId="0" fontId="58" fillId="9" borderId="8" xfId="0" applyFont="1" applyFill="1" applyBorder="1" applyAlignment="1">
      <alignment horizontal="left" vertical="center"/>
    </xf>
    <xf numFmtId="0" fontId="59" fillId="7" borderId="8" xfId="0" applyFont="1" applyFill="1" applyBorder="1" applyAlignment="1">
      <alignment horizontal="left" vertical="center" wrapText="1"/>
    </xf>
    <xf numFmtId="0" fontId="60" fillId="7" borderId="8" xfId="0" applyFont="1" applyFill="1" applyBorder="1" applyAlignment="1">
      <alignment horizontal="left" vertical="center"/>
    </xf>
    <xf numFmtId="0" fontId="61" fillId="7" borderId="8" xfId="0" applyFont="1" applyFill="1" applyBorder="1" applyAlignment="1">
      <alignment horizontal="left" vertical="center" wrapText="1"/>
    </xf>
    <xf numFmtId="0" fontId="62" fillId="7" borderId="8" xfId="0" applyFont="1" applyFill="1" applyBorder="1" applyAlignment="1">
      <alignment horizontal="left" vertical="center" wrapText="1"/>
    </xf>
    <xf numFmtId="0" fontId="9" fillId="0" borderId="8" xfId="0" applyFont="1" applyBorder="1" applyAlignment="1">
      <alignment horizontal="center" vertical="center"/>
    </xf>
    <xf numFmtId="0" fontId="35" fillId="0" borderId="8" xfId="0" applyFont="1" applyBorder="1" applyAlignment="1">
      <alignment horizontal="center" vertical="center"/>
    </xf>
    <xf numFmtId="0" fontId="35" fillId="0" borderId="8" xfId="0" applyFont="1" applyBorder="1" applyAlignment="1">
      <alignment horizontal="center" vertical="center" wrapText="1"/>
    </xf>
    <xf numFmtId="0" fontId="0" fillId="5" borderId="3" xfId="0" applyFill="1" applyBorder="1">
      <alignment vertical="center"/>
    </xf>
    <xf numFmtId="0" fontId="56" fillId="30" borderId="8" xfId="0" applyFont="1" applyFill="1" applyBorder="1" applyAlignment="1">
      <alignment horizontal="center" vertical="center" wrapText="1"/>
    </xf>
    <xf numFmtId="0" fontId="56" fillId="30" borderId="8" xfId="0" applyFont="1" applyFill="1" applyBorder="1" applyAlignment="1">
      <alignment vertical="center" wrapText="1"/>
    </xf>
    <xf numFmtId="0" fontId="0" fillId="27" borderId="0" xfId="0" applyFill="1" applyBorder="1">
      <alignment vertical="center"/>
    </xf>
    <xf numFmtId="0" fontId="63" fillId="0" borderId="0" xfId="0" applyFont="1" applyBorder="1" applyAlignment="1">
      <alignment vertical="center" wrapText="1"/>
    </xf>
    <xf numFmtId="0" fontId="38" fillId="12" borderId="0" xfId="0" applyFont="1" applyFill="1" applyBorder="1" applyAlignment="1">
      <alignment vertical="center" wrapText="1"/>
    </xf>
    <xf numFmtId="0" fontId="38" fillId="24" borderId="0" xfId="0" applyFont="1" applyFill="1" applyBorder="1">
      <alignment vertical="center"/>
    </xf>
    <xf numFmtId="0" fontId="64" fillId="9" borderId="1" xfId="0" applyFont="1" applyFill="1">
      <alignment vertical="center"/>
    </xf>
    <xf numFmtId="0" fontId="0" fillId="19" borderId="0" xfId="0" applyFill="1" applyBorder="1">
      <alignment vertical="center"/>
    </xf>
    <xf numFmtId="176" fontId="64" fillId="9" borderId="1" xfId="0" applyNumberFormat="1" applyFont="1" applyFill="1">
      <alignment vertical="center"/>
    </xf>
    <xf numFmtId="0" fontId="0" fillId="15" borderId="0" xfId="0" applyFill="1" applyBorder="1">
      <alignment vertical="center"/>
    </xf>
    <xf numFmtId="0" fontId="0" fillId="31" borderId="0" xfId="0" applyFill="1" applyBorder="1">
      <alignment vertical="center"/>
    </xf>
    <xf numFmtId="0" fontId="0" fillId="32" borderId="0" xfId="0" applyFill="1" applyBorder="1">
      <alignment vertical="center"/>
    </xf>
    <xf numFmtId="0" fontId="0" fillId="33" borderId="0" xfId="0" applyFill="1" applyBorder="1">
      <alignment vertical="center"/>
    </xf>
    <xf numFmtId="0" fontId="0" fillId="12" borderId="0" xfId="0" applyFill="1" applyBorder="1">
      <alignment vertical="center"/>
    </xf>
    <xf numFmtId="0" fontId="0" fillId="8" borderId="0" xfId="0" applyFill="1" applyBorder="1">
      <alignment vertical="center"/>
    </xf>
    <xf numFmtId="0" fontId="0" fillId="34" borderId="0" xfId="0" applyFill="1" applyBorder="1">
      <alignment vertical="center"/>
    </xf>
    <xf numFmtId="0" fontId="0" fillId="0" borderId="17" xfId="0" pivotButton="1" applyBorder="1">
      <alignment vertical="center"/>
    </xf>
    <xf numFmtId="0" fontId="0" fillId="0" borderId="18" xfId="0" applyBorder="1">
      <alignment vertical="center"/>
    </xf>
    <xf numFmtId="0" fontId="0" fillId="0" borderId="17" xfId="0" applyBorder="1">
      <alignment vertical="center"/>
    </xf>
    <xf numFmtId="0" fontId="0" fillId="0" borderId="23" xfId="0" applyBorder="1">
      <alignment vertical="center"/>
    </xf>
    <xf numFmtId="0" fontId="0" fillId="0" borderId="24" xfId="0" applyBorder="1">
      <alignment vertical="center"/>
    </xf>
    <xf numFmtId="0" fontId="0" fillId="0" borderId="19"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0" fillId="0" borderId="29" xfId="0" applyBorder="1">
      <alignment vertical="center"/>
    </xf>
    <xf numFmtId="0" fontId="0" fillId="0" borderId="21" xfId="0" applyBorder="1">
      <alignment vertical="center"/>
    </xf>
    <xf numFmtId="0" fontId="9" fillId="3" borderId="2" xfId="0" applyFont="1" applyFill="1" applyBorder="1" applyAlignment="1">
      <alignment horizontal="center" vertical="center"/>
    </xf>
    <xf numFmtId="0" fontId="0" fillId="0" borderId="5" xfId="0" applyBorder="1">
      <alignment vertical="center"/>
    </xf>
    <xf numFmtId="0" fontId="9" fillId="8" borderId="0" xfId="0" applyFont="1" applyFill="1" applyBorder="1" applyAlignment="1">
      <alignment horizontal="center" vertical="center"/>
    </xf>
    <xf numFmtId="0" fontId="0" fillId="0" borderId="0" xfId="0" applyBorder="1" applyAlignment="1">
      <alignment vertical="center" wrapText="1"/>
    </xf>
    <xf numFmtId="0" fontId="9" fillId="19" borderId="2" xfId="0" applyFont="1" applyFill="1" applyBorder="1" applyAlignment="1">
      <alignment horizontal="center" vertical="center"/>
    </xf>
    <xf numFmtId="0" fontId="9" fillId="20" borderId="2" xfId="0" applyFont="1" applyFill="1" applyBorder="1" applyAlignment="1">
      <alignment horizontal="center" vertical="center"/>
    </xf>
    <xf numFmtId="0" fontId="0" fillId="0" borderId="6" xfId="0" applyBorder="1">
      <alignment vertical="center"/>
    </xf>
    <xf numFmtId="0" fontId="56" fillId="0" borderId="11" xfId="0" applyFont="1" applyBorder="1" applyAlignment="1">
      <alignment horizontal="left" vertical="center" wrapText="1"/>
    </xf>
    <xf numFmtId="0" fontId="0" fillId="0" borderId="14" xfId="0" applyBorder="1">
      <alignment vertical="center"/>
    </xf>
    <xf numFmtId="0" fontId="0" fillId="0" borderId="9" xfId="0" applyBorder="1">
      <alignment vertical="center"/>
    </xf>
    <xf numFmtId="0" fontId="9" fillId="0" borderId="11" xfId="0" applyFont="1" applyBorder="1">
      <alignment vertical="center"/>
    </xf>
    <xf numFmtId="0" fontId="0" fillId="0" borderId="12" xfId="0" applyBorder="1">
      <alignment vertical="center"/>
    </xf>
    <xf numFmtId="0" fontId="0" fillId="0" borderId="13" xfId="0" applyBorder="1">
      <alignment vertical="center"/>
    </xf>
    <xf numFmtId="0" fontId="33" fillId="0" borderId="8" xfId="0" applyFont="1" applyBorder="1" applyAlignment="1">
      <alignment horizontal="left" vertical="center" wrapText="1"/>
    </xf>
    <xf numFmtId="0" fontId="18" fillId="0" borderId="8" xfId="0" applyFont="1" applyBorder="1">
      <alignment vertical="center"/>
    </xf>
    <xf numFmtId="0" fontId="58" fillId="7" borderId="8" xfId="0" applyFont="1" applyFill="1" applyBorder="1" applyAlignment="1">
      <alignment horizontal="left" vertical="center"/>
    </xf>
    <xf numFmtId="0" fontId="0" fillId="0" borderId="8" xfId="0" applyBorder="1">
      <alignment vertical="center"/>
    </xf>
    <xf numFmtId="0" fontId="9" fillId="5" borderId="0" xfId="0" applyFont="1" applyFill="1" applyBorder="1" applyAlignment="1">
      <alignment horizontal="center" vertical="center"/>
    </xf>
    <xf numFmtId="0" fontId="9" fillId="0" borderId="0" xfId="0" applyFont="1" applyBorder="1">
      <alignment vertical="center"/>
    </xf>
    <xf numFmtId="0" fontId="0" fillId="0" borderId="18" xfId="0" applyNumberFormat="1" applyBorder="1">
      <alignment vertical="center"/>
    </xf>
    <xf numFmtId="0" fontId="0" fillId="0" borderId="20" xfId="0" applyNumberFormat="1" applyBorder="1">
      <alignment vertical="center"/>
    </xf>
    <xf numFmtId="0" fontId="0" fillId="0" borderId="22" xfId="0" applyNumberForma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[V6.xlsx]省份产品!数据透视表3</c:name>
    <c:fmtId val="0"/>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3"/>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4"/>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7"/>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s>
    <c:plotArea>
      <c:layout/>
      <c:barChart>
        <c:barDir val="col"/>
        <c:grouping val="stacked"/>
        <c:varyColors val="0"/>
        <c:dLbls>
          <c:showLegendKey val="0"/>
          <c:showVal val="0"/>
          <c:showCatName val="0"/>
          <c:showSerName val="0"/>
          <c:showPercent val="0"/>
          <c:showBubbleSize val="0"/>
        </c:dLbls>
        <c:gapWidth val="246"/>
        <c:overlap val="100"/>
        <c:axId val="747410908"/>
        <c:axId val="590694171"/>
      </c:barChart>
      <c:catAx>
        <c:axId val="74741090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590694171"/>
        <c:crosses val="autoZero"/>
        <c:auto val="1"/>
        <c:lblAlgn val="ctr"/>
        <c:lblOffset val="100"/>
        <c:noMultiLvlLbl val="0"/>
      </c:catAx>
      <c:valAx>
        <c:axId val="59069417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47410908"/>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xmlns:c14="http://schemas.microsoft.com/office/drawing/2007/8/2/chart">
      <c:ext uri="{0b15fc19-7d7d-44ad-8c2d-2c3a37ce22c3}"/>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xmlns:c14="http://schemas.microsoft.com/office/drawing/2007/8/2/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[V6.xlsx]省份产品!数据透视表4</c:name>
    <c:fmtId val="0"/>
  </c:pivotSource>
  <c:chart>
    <c:autoTitleDeleted val="1"/>
    <c:pivotFmts>
      <c:pivotFmt>
        <c:idx val="0"/>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3"/>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4"/>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5"/>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6"/>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7"/>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8"/>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9"/>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0"/>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1"/>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2"/>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3"/>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4"/>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5"/>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6"/>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7"/>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8"/>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19"/>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0"/>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1"/>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2"/>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3"/>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4"/>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5"/>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6"/>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7"/>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8"/>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29"/>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
        <c:idx val="30"/>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dk1">
                      <a:lumMod val="75000"/>
                      <a:lumOff val="25000"/>
                    </a:schemeClr>
                  </a:solidFill>
                  <a:latin typeface="+mn-lt"/>
                  <a:ea typeface="+mn-ea"/>
                  <a:cs typeface="+mn-cs"/>
                </a:defRPr>
              </a:pPr>
              <a:endParaRPr lang="zh-CN"/>
            </a:p>
          </c:txPr>
          <c:showLegendKey val="0"/>
          <c:showVal val="0"/>
          <c:showCatName val="0"/>
          <c:showSerName val="0"/>
          <c:showPercent val="0"/>
          <c:showBubbleSize val="0"/>
          <c:extLst xmlns:c14="http://schemas.microsoft.com/office/drawing/2007/8/2/chart">
            <c:ext xmlns:c15="http://schemas.microsoft.com/office/drawing/2012/chart" uri="{CE6537A1-D6FC-4f65-9D91-7224C49458BB}"/>
          </c:extLst>
        </c:dLbl>
      </c:pivotFmt>
    </c:pivotFmts>
    <c:plotArea>
      <c:layout/>
      <c:barChart>
        <c:barDir val="col"/>
        <c:grouping val="stacked"/>
        <c:varyColors val="0"/>
        <c:dLbls>
          <c:showLegendKey val="0"/>
          <c:showVal val="0"/>
          <c:showCatName val="0"/>
          <c:showSerName val="0"/>
          <c:showPercent val="0"/>
          <c:showBubbleSize val="0"/>
        </c:dLbls>
        <c:gapWidth val="500"/>
        <c:overlap val="100"/>
        <c:axId val="883005820"/>
        <c:axId val="930112647"/>
      </c:barChart>
      <c:catAx>
        <c:axId val="883005820"/>
        <c:scaling>
          <c:orientation val="minMax"/>
        </c:scaling>
        <c:delete val="0"/>
        <c:axPos val="b"/>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endParaRPr lang="zh-CN"/>
          </a:p>
        </c:txPr>
        <c:crossAx val="930112647"/>
        <c:crosses val="autoZero"/>
        <c:auto val="1"/>
        <c:lblAlgn val="ctr"/>
        <c:lblOffset val="100"/>
        <c:noMultiLvlLbl val="0"/>
      </c:catAx>
      <c:valAx>
        <c:axId val="93011264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endParaRPr lang="zh-CN"/>
          </a:p>
        </c:txPr>
        <c:crossAx val="883005820"/>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endParaRPr lang="zh-CN"/>
        </a:p>
      </c:txPr>
    </c:legend>
    <c:plotVisOnly val="1"/>
    <c:dispBlanksAs val="gap"/>
    <c:showDLblsOverMax val="0"/>
    <c:extLst xmlns:c14="http://schemas.microsoft.com/office/drawing/2007/8/2/chart">
      <c:ext uri="{0b15fc19-7d7d-44ad-8c2d-2c3a37ce22c3}"/>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xmlns:c14="http://schemas.microsoft.com/office/drawing/2007/8/2/char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462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638810</xdr:colOff>
      <xdr:row>35</xdr:row>
      <xdr:rowOff>31750</xdr:rowOff>
    </xdr:from>
    <xdr:to>
      <xdr:col>10</xdr:col>
      <xdr:colOff>1145540</xdr:colOff>
      <xdr:row>67</xdr:row>
      <xdr:rowOff>25400</xdr:rowOff>
    </xdr:to>
    <xdr:graphicFrame macro="">
      <xdr:nvGraphicFramePr>
        <xdr:cNvPr id="2" name="图表 7">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721995</xdr:colOff>
      <xdr:row>40</xdr:row>
      <xdr:rowOff>25400</xdr:rowOff>
    </xdr:from>
    <xdr:to>
      <xdr:col>23</xdr:col>
      <xdr:colOff>497840</xdr:colOff>
      <xdr:row>74</xdr:row>
      <xdr:rowOff>149860</xdr:rowOff>
    </xdr:to>
    <xdr:graphicFrame macro="">
      <xdr:nvGraphicFramePr>
        <xdr:cNvPr id="3" name="图表 6">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ji" refreshedDate="46093.907620949074" createdVersion="8" refreshedVersion="8" recordCount="3815" xr:uid="{00000000-000A-0000-FFFF-FFFF0A010000}">
  <cacheSource type="worksheet">
    <worksheetSource ref="B1:C3816" sheet="省份产品"/>
  </cacheSource>
  <cacheFields count="2">
    <cacheField name="工具标准名" numFmtId="0">
      <sharedItems/>
    </cacheField>
    <cacheField name="省份"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ji" refreshedDate="46093.907621180559" createdVersion="8" refreshedVersion="8" recordCount="3815" xr:uid="{00000000-000A-0000-FFFF-FFFF0B010000}">
  <cacheSource type="worksheet">
    <worksheetSource ref="C1:C3816" sheet="Sheet2"/>
  </cacheSource>
  <cacheFields count="1">
    <cacheField name="工具标准名" numFmtId="0">
      <sharedItems containsMixedTypes="1" containsNumber="1" containsInteger="1" minValue="0" maxValue="0" count="1828">
        <s v="AI学习机"/>
        <s v="AI语音互动平台"/>
        <s v="动态点子图生成系统"/>
        <s v="智慧手环"/>
        <s v="AI分析系统"/>
        <s v="易点慧AI"/>
        <s v="七大洲速记挑战"/>
        <s v="DeepSeek 大模型"/>
        <s v="可灵AI"/>
        <s v="豆包"/>
        <s v="未来教室"/>
        <s v="壹教云系统"/>
        <e v="#N/A"/>
        <s v="剪映AI"/>
        <s v="即梦AI"/>
        <s v="希沃白板"/>
        <s v="微信“元美”小程序"/>
        <s v="Photoshop"/>
        <s v="问卷星"/>
        <s v="国家智慧教育平台"/>
        <s v="AI智能作业批改系统"/>
        <s v="DIS数字化实验平台"/>
        <s v="AI+SFK交互式人工智能教具"/>
        <s v="劳动萌主小程序"/>
        <s v="云师智学"/>
        <s v="量子大健康云平台"/>
        <s v="AI+校园全域智学成长平台"/>
        <s v="YEEAI系统"/>
        <s v="互动艺术与机器人社团综合互评系统"/>
        <s v="AI成长学生发展平台"/>
        <s v="泡小境界评价培训小程序"/>
        <s v="小梅花数智平台"/>
        <s v="智能学情分析系统"/>
        <s v="生成式AI工具"/>
        <s v="知识图谱构建系统"/>
        <s v="智能体伴学系统"/>
        <s v="GeoGebra"/>
        <s v="AA班级助手"/>
        <s v="缙云AI"/>
        <s v="U云校智慧平台"/>
        <s v="AIoT智能训练站"/>
        <s v="海盐AI智库"/>
        <s v="朵拉润心小屋"/>
        <s v="明智家长小程序"/>
        <s v="墨水屏数字化学习终端"/>
        <s v="人人通平台"/>
        <s v="AI杏运"/>
        <s v="AI体测吧"/>
        <s v="智能大数据仓"/>
        <s v="爱心小叮当"/>
        <s v="学生综合评价数字平台"/>
        <s v="智慧教育平台"/>
        <s v="嘉搭子AI"/>
        <s v="城厢中学校田径运动会平台"/>
        <s v="宝教通APP"/>
        <s v="智能化评价系统"/>
        <s v="声音可视化反馈系统"/>
        <s v="学生综合素质智能评价系统“棒棒堂”"/>
        <s v="运动手环"/>
        <s v="AI视觉识别系统"/>
        <s v="教师端平板App"/>
        <s v="学生国家体测数据仓"/>
        <s v="作业帮"/>
        <s v="小猿AI "/>
        <s v="智能德育评价系统"/>
        <s v="朗旭爸爸"/>
        <s v="朗旭妈妈"/>
        <s v="AI心理助手"/>
        <s v="校园消息站"/>
        <s v="综合素质评价系统"/>
        <s v="RAGFlow"/>
        <s v="五彩博雅少年综合素质评价平台"/>
        <s v="希沃易课堂"/>
        <s v="行远银行"/>
        <s v="行远银行AI助手"/>
        <s v="成长指南针"/>
        <s v="教师AI备授课助手"/>
        <s v="智能云阅卷系统"/>
        <s v="数智作业平台"/>
        <s v="AI智慧黑板"/>
        <s v="AI智批系统"/>
        <s v="蜜蜂家校"/>
        <s v="AI学情分析平台"/>
        <s v="AI点阵笔"/>
        <s v="智慧纸笔"/>
        <s v="数智作业系统"/>
        <s v="精准教学大数据系统"/>
        <s v="天天跳绳App"/>
        <s v="希沃作业学情采集分析系统"/>
        <s v="判判智能批阅系统"/>
        <s v="智能作业设计与批改系统"/>
        <s v="AI作业生成系统"/>
        <s v="天学网AI智能批改平台"/>
        <s v="文心一言"/>
        <s v="星火大模型"/>
        <s v="智学网"/>
        <s v="智能批阅系统"/>
        <s v="作业设计与批改助手"/>
        <s v="讯飞星火"/>
        <s v="UMU在线平台"/>
        <s v="AICG平台"/>
        <s v="飞书AI"/>
        <s v="词云工具"/>
        <s v="神笔作文批改"/>
        <s v="AI模型"/>
        <s v="智学数学"/>
        <s v="希沃家长通"/>
        <s v="Ima智能工作台"/>
        <s v="千师大模型"/>
        <s v="定制化扫印批阅一体机"/>
        <s v="平谷教育在线平台"/>
        <s v="GAI写作工坊"/>
        <s v="AI学习单"/>
        <s v="小学数学智能作业设计系统"/>
        <s v="基础教育办学质量智能监测评价系统"/>
        <s v="AI助手"/>
        <s v="嘉实智慧办公系统"/>
        <s v="菱娃在线"/>
        <s v="通义千问大模型"/>
        <s v="嘉实数字大脑"/>
        <s v="综合评价平台"/>
        <s v="作业申报平台"/>
        <s v="智慧大棚控制系统"/>
        <s v="校园智能安防平台"/>
        <s v="AI感知预警设备"/>
        <s v="蒲公英数字管理平台"/>
        <s v="AI智能语音控制垃圾桶"/>
        <s v="智慧黑板"/>
        <s v="AI课堂分析"/>
        <s v="智慧体育系统"/>
        <s v="电子班牌"/>
        <s v="智能安防系统"/>
        <s v="智慧空调管理系统"/>
        <s v="物联水表管理系统"/>
        <s v="智慧安防系统"/>
        <s v="钉钉宜搭"/>
        <s v="扣子AI"/>
        <s v="AI智慧云平台"/>
        <s v="海威达无感考勤系统"/>
        <s v="智慧校园请假系统"/>
        <s v="钉钉AI"/>
        <s v="红色智慧行政助理"/>
        <s v="百度飞桨"/>
        <s v="锦大模型"/>
        <s v="资产管理平台"/>
        <s v="AI互动工具"/>
        <s v="智能作业系统"/>
        <s v="智慧校园管理平台"/>
        <s v="AI教学质量分析系统"/>
        <s v="GPT-4"/>
        <s v="HOOK"/>
        <s v="秘塔AI"/>
        <s v="畅言智慧课堂"/>
        <s v="学习平板"/>
        <s v="智育平台"/>
        <s v="百元GenAI学伴"/>
        <s v="AI互动系统"/>
        <s v="可视化迷宫实验环境"/>
        <s v="生成式AI（如DeepSeek、文心一言）"/>
        <s v="浙江省中小学信息科技与人工智能学习平台"/>
        <s v="央馆领航AI"/>
        <s v="AI课堂顾问"/>
        <s v="减数分裂模拟器"/>
        <s v="小云雀"/>
        <s v="高中化学实验方案AI评估模块"/>
        <s v="三个助手"/>
        <s v="腾讯青少年人工智能教育平台"/>
        <s v="微词云"/>
        <s v="NOBOOK虚拟实验室"/>
        <s v="虚拟实验平台"/>
        <s v="AI体育智能体测机"/>
        <s v="AI运动吧"/>
        <s v="AI科学实验助手"/>
        <s v="数字人"/>
        <s v="项目化学习平台"/>
        <s v="双缝干涉模拟实验平台"/>
        <s v="智能投屏系统"/>
        <s v="VPython"/>
        <s v="OpenCV"/>
        <s v="LabelImg"/>
        <s v="沉浸式数学游戏"/>
        <s v="Phyphox"/>
        <s v="音频发生器"/>
        <s v="逐帧播放器"/>
        <s v="AI智能考评终端"/>
        <s v="虚拟仿真实验室"/>
        <s v="AI实验室数据分析系统"/>
        <s v="Cities Skylines"/>
        <s v="SunoAI"/>
        <s v="教室一体机"/>
        <s v="学生评价数智驾驶舱"/>
        <s v="AI听说课堂"/>
        <s v="豆包AI绘画"/>
        <s v="AI阅卷系统"/>
        <s v="AI教研员"/>
        <s v="班级优化大师"/>
        <s v="希沃课堂诊断系统"/>
        <s v="一教一学纸笔互动系统"/>
        <s v="睿知云"/>
        <s v="英语E听说"/>
        <s v="Edubba平台"/>
        <s v="AI答疑系统"/>
        <s v="E听说"/>
        <s v="教考平台"/>
        <s v="盐高地理组智能体"/>
        <s v="智能学情分析工具"/>
        <s v="智能运动手环"/>
        <s v="教学分析系统"/>
        <s v="赛事管理系统"/>
        <s v="智能体测吧"/>
        <s v="Mind+"/>
        <s v="Arduino创意编程套件"/>
        <s v="AI小车"/>
        <s v="盘龙中小学数学教育智能体"/>
        <s v="智能教学助手"/>
        <s v="个性化学习空间"/>
        <s v="课堂即时反馈系统"/>
        <s v="智慧课堂系统"/>
        <s v="智能语音评测系统"/>
        <s v="AI语音助手"/>
        <s v="mBot教育机器人套件"/>
        <s v="mBlock图形化编程软件"/>
        <s v="极课大数据系统"/>
        <s v="SMI混合学习平台"/>
        <s v="智能备课助手"/>
        <s v="智评作业助手"/>
        <s v="AI创意工具"/>
        <s v="千问21.5B人工智能软件"/>
        <s v="硅基流动公司API"/>
        <s v="希沃知识胶囊"/>
        <s v="AI阅读智能体"/>
        <s v="AI作文评改工具"/>
        <s v="授课助手"/>
        <s v="AI循证评价系统"/>
        <s v="VR/AR技术"/>
        <s v="生成式教学智能体"/>
        <s v="智能学情诊断与个性化辅导系统"/>
        <s v="AI作业本"/>
        <s v="学情快评"/>
        <s v="麻吉星教学系统"/>
        <s v="AI错题本平台"/>
        <s v="辅立码课平台"/>
        <s v="Padlet"/>
        <s v="智谱清言"/>
        <s v="腾讯文档"/>
        <s v="脑智课程教学框架生成工具"/>
        <s v="智能体互动教学工具"/>
        <s v="AI作业批改系统"/>
        <s v="智慧操场"/>
        <s v="AI音乐创作工具集"/>
        <s v="声景生态工程软件"/>
        <s v="智能生态箱"/>
        <s v="智慧体育云平台"/>
        <s v="Agent-1"/>
        <s v="Google Gemini"/>
        <s v="GLM-4.5"/>
        <s v="古今对话智能体"/>
        <s v="掌控版A/B"/>
        <s v="百度智能云 VR平台"/>
        <s v="科大讯飞智慧教育系统"/>
        <s v="AI听说宝"/>
        <s v="形色APP"/>
        <s v="二维码生成小程序"/>
        <s v="AI绘图工具"/>
        <s v="AI小助手"/>
        <s v="VR设备"/>
        <s v="ClassIn"/>
        <s v="LMS系统"/>
        <s v="科大讯飞智学网数智作业平台"/>
        <s v="AI思维导图生成工具"/>
        <s v="虚拟刻度尺互动工具"/>
        <s v="AR测距应用"/>
        <s v="AI创客项目"/>
        <s v="Canva可画"/>
        <s v="生字词助手"/>
        <s v="宝葫芦对话界面"/>
        <s v="童话创编平台"/>
        <s v="语音朗诵平台"/>
        <s v="心理图谱工具"/>
        <s v="长方形比例演示工具"/>
        <s v="电子档案管理系统"/>
        <s v="手机互联网电子档案"/>
        <s v="智能论证助手"/>
        <s v="AI图像识别"/>
        <s v="AI生成的素养雷达图"/>
        <s v="大象世界软件"/>
        <s v="智慧畅言课堂"/>
        <n v="0"/>
        <s v="数学解题 AI 智问"/>
        <s v="AI教学助手"/>
        <s v="AI智慧体育操场"/>
        <s v="AI辅助教学系统"/>
        <s v="Tinkercad"/>
        <s v="大鱼云展"/>
        <s v="AI星火"/>
        <s v="AI情境创设工具"/>
        <s v="AI智能反馈系统"/>
        <s v="科大讯飞智慧教育平台"/>
        <s v="AI课堂循证系统"/>
        <s v="智言语音测评"/>
        <s v="豆包智能体"/>
        <s v="英荔AI训练平台"/>
        <s v="PoseNet"/>
        <s v="IRS反馈器"/>
        <s v="Hiteach平台"/>
        <s v="Excel"/>
        <s v="Python3在线工具"/>
        <s v="智慧体育平台"/>
        <s v="AI短跑测试屏"/>
        <s v="AI体测屏"/>
        <s v="AI旋转演示程序"/>
        <s v="AI随机点名程序"/>
        <s v="在线协作文档"/>
        <s v="ArtSteps虚拟展厅"/>
        <s v="FigmaAI"/>
        <s v="KZB-C1500四路继电器控制板KZB-C1500四路继电器控制板"/>
        <s v="ASR01语音主控板"/>
        <s v="天问Block语音编程"/>
        <s v="情感-材质映射库"/>
        <s v="智慧课堂 5.0 系统"/>
        <s v="麦盟评课软件"/>
        <s v="青柠美育平台"/>
        <s v="机灵树AI美育"/>
        <s v="讯飞智慧体育课"/>
        <s v="云思智学"/>
        <s v="AI辅助课堂"/>
        <s v="AI情景视频"/>
        <s v="中央电化教育馆智能研修平台"/>
        <s v="AI虚拟工程师"/>
        <s v="TreeMind思维导图AI"/>
        <s v="钉钉作业本"/>
        <s v="AI辅助巧手制摘梨工具"/>
        <s v="AI黑猫警长"/>
        <s v="AI动画工具"/>
        <s v="智能研修平台"/>
        <s v="AI教学平台"/>
        <s v="教师数字画像系统"/>
        <s v="听评课数字化系统"/>
        <s v="希沃智能体"/>
        <s v="智能课堂反馈系统"/>
        <s v="AI课堂智慧分析平台"/>
        <s v="学情智能诊断系统"/>
        <s v="个性化学习路径平台"/>
        <s v="沉浸式互动学习场景"/>
        <s v="PhET虚拟仿真平台"/>
        <s v="AI智能课堂评价系统"/>
        <s v="数字化传感器"/>
        <s v="千库网"/>
        <s v="搜韵"/>
        <s v="AI智慧评价系统"/>
        <s v="小东 AI 智能体"/>
        <s v="希沃投屏"/>
        <s v="全息投影系统"/>
        <s v="爱图表"/>
        <s v="WPS AI"/>
        <s v="AI工具链"/>
        <s v="童话爷爷"/>
        <s v="AI智能平台"/>
        <s v="行者AI"/>
        <s v="醍摩豆"/>
        <s v="全能识别王"/>
        <s v="和弦派"/>
        <s v="音乐助手智能体"/>
        <s v="AI辅助系统"/>
        <s v="文心一格"/>
        <s v="AI智慧错题本"/>
        <s v="GPT-SoVITS"/>
        <s v="数字笛卡尔"/>
        <s v="Orange软件"/>
        <s v="Kimi"/>
        <s v="醍摩豆系统"/>
        <s v="HITA智慧助教"/>
        <s v="菁优网"/>
        <s v="好分数平台"/>
        <s v="Hiteach5平台"/>
        <s v="希沃AI"/>
        <s v="棠棠教育智能体"/>
        <s v="领航社 AI助手"/>
        <s v="智慧教室环境"/>
        <s v="智汇云智慧体育平台"/>
        <s v="智慧体育仓"/>
        <s v="智慧体育小程序"/>
        <s v="生成式AI教学助手"/>
        <s v="小智"/>
        <s v="AI跳绳系统"/>
        <s v="人工智能学习评析系统"/>
        <s v="AI学习分析系统"/>
        <s v="AI文本解析系统"/>
        <s v="AI课堂互动系统"/>
        <s v="AI智能评价系统"/>
        <s v="AI艺术小助手"/>
        <s v="自动浇水器"/>
        <s v="MindMaster"/>
        <s v="智能写作辅助系统"/>
        <s v="AI评阅工具"/>
        <s v="AR学院"/>
        <s v="备课助手"/>
        <s v="睿云AI课堂分析"/>
        <s v="DIS传感器"/>
        <s v="AI仿生荷叶小精灵"/>
        <s v="AI小水珠"/>
        <s v="AI诗意色彩转化器"/>
        <s v="UMU平台"/>
        <s v="AI诗词意象分析工具"/>
        <s v="AI图像识别与VR技术"/>
        <s v="AI知识图谱生成器"/>
        <s v="AI作业推送工具"/>
        <s v="虚拟仿真系统"/>
        <s v="AI图像识别技术"/>
        <s v="生成式AI对话工具"/>
        <s v="科大讯飞平板"/>
        <s v="线上改卷系统"/>
        <s v="课堂参与度记录工具"/>
        <s v="毛毛虫数字排序教学工具"/>
        <s v="有鸣AI云实验室"/>
        <s v="AI思辨"/>
        <s v="奇思妙问"/>
        <s v="答题器"/>
        <s v="AI卡通助教"/>
        <s v="智课分析系统"/>
        <s v="希沃课堂智能反馈系统"/>
        <s v="高质量录播系统"/>
        <s v="腾讯智影"/>
        <s v="Arvid"/>
        <s v="亦心 AI 闪绘"/>
        <s v="腾讯元宝"/>
        <s v="AI动作识别软件"/>
        <s v="无思微程序"/>
        <s v="QPython"/>
        <s v="AI助学助手"/>
        <s v="虚拟实验室"/>
        <s v="九章数学智能诊断系统"/>
        <s v="AI课堂行为分析系统"/>
        <s v="轻量化AI评课大模型"/>
        <s v="AI智慧教研系统"/>
        <s v="VR虚拟博物馆"/>
        <s v="AI生成内容工具"/>
        <s v="科大讯飞美丽科学平台"/>
        <s v="数字孪生智慧农场"/>
        <s v="希沃一体机"/>
        <s v="Trae"/>
        <s v="AI数字孪生校园平台"/>
        <s v="湘教地理云数智教材服务平台"/>
        <s v="AI听说课堂平台"/>
        <s v="AI English100"/>
        <s v="Ms.Aryn"/>
        <s v="万彩动画大师"/>
        <s v="学科网"/>
        <s v="音创未来"/>
        <s v="AI辅助创作工具"/>
        <s v="平板辅助英语教学系统"/>
        <s v="济南市教育资源公共服务平台"/>
        <s v="AI生成式创作工具"/>
        <s v="VR画展平台"/>
        <s v="智能备课系统"/>
        <s v="九章大模型"/>
        <s v="有言AIGC"/>
        <s v="腾讯混元大模型"/>
        <s v="元居虚拟空间"/>
        <s v="AI学习分析技术"/>
        <s v="山海经探索向导"/>
        <s v="即梦数字人"/>
        <s v="杨辉三角性质探究小程序"/>
        <s v="希沃拼摆"/>
        <s v="Nibiru Creator"/>
        <s v="Character.AI"/>
        <s v="AI教师教学助手平台"/>
        <s v="GPTZero"/>
        <s v="百度AI绘图工具"/>
        <s v="GTP-4o"/>
        <s v="讯飞语音评测工具"/>
        <s v="有思智能录播3.0系统"/>
        <s v="Our Teacher"/>
        <s v="百度识图"/>
        <s v="交互式HTML电子表格"/>
        <s v="多合一AI体测机"/>
        <s v="智慧体育助手小程序"/>
        <s v="AI诊断教室"/>
        <s v="AR格尺小程序"/>
        <s v="甲骨文AI协同平台"/>
        <s v="智能体"/>
        <s v="实验数据获取插件"/>
        <s v="折线图生成插件"/>
        <s v="AI辅助工具"/>
        <s v="生活素材库AI智能体"/>
        <s v="匠邦AI助手"/>
        <s v="kittenblock"/>
        <s v="智能设计平台（Canva）"/>
        <s v="后羿采集器"/>
        <s v="PyCharm"/>
        <s v="TensorFlow"/>
        <s v="天喻教育平台"/>
        <s v="HiTeach5"/>
        <s v="AI美术助手"/>
        <s v="AI艺术创作平台"/>
        <s v="原子结构构建器模块"/>
        <s v="AI编程助手"/>
        <s v="Netlify"/>
        <s v="情绪盲盒"/>
        <s v="AI聊天机器人"/>
        <s v="Python编程"/>
        <s v="AI交互系统"/>
        <s v="VR乐器模拟"/>
        <s v="AR节奏互动"/>
        <s v="虚拟视频技术"/>
        <s v="AI图像生成工具"/>
        <s v="虚拟角色对话系统"/>
        <s v="AIGC智能助手"/>
        <s v="AI作图与短视频生成工具"/>
        <s v="智慧教学平台"/>
        <s v="VR场景要素库"/>
        <s v="AI家校共育平台"/>
        <s v="文曲智阅"/>
        <s v="夸克AI"/>
        <s v="搜狗AI语音输入"/>
        <s v="AI课堂评价系统"/>
        <s v="希沃手机投屏技术"/>
        <s v="乐学成长E档"/>
        <s v="AI汉字王国"/>
        <s v="AI阅读教学平台"/>
        <s v="浸润有声APP"/>
        <s v="教学设计智能体"/>
        <s v="课堂实践效果评估智能体"/>
        <s v="达成度分析智能体"/>
        <s v="植物识别APP"/>
        <s v="平板电脑"/>
        <s v="智能辩论助手"/>
        <s v="智谱清言平台"/>
        <s v="智能批阅平台"/>
        <s v="我的成长帆"/>
        <s v="MIO心率遥测仪"/>
        <s v="Napkin"/>
        <s v="智能编程助手"/>
        <s v="Mixly图形化编程"/>
        <s v="扫描全能王"/>
        <s v="建筑学长AI"/>
        <s v="腾讯混元3D"/>
        <s v="Thinkercad"/>
        <s v="课堂语言实录文本分析智能体"/>
        <s v="交通灯时序图演示系统"/>
        <s v="AI学伴机"/>
        <s v="AI录播教室"/>
        <s v="智能作业平台"/>
        <s v="角色化“孟德尔”智能体"/>
        <s v="AI图生视频"/>
        <s v="3D打印配子自由组合模型"/>
        <s v="美味果茶诊断师"/>
        <s v="洵阳智联空间"/>
        <s v="专属智能体"/>
        <s v="HJAgent平台"/>
        <s v="五星教学设计智能体"/>
        <s v="AI课堂教学平台"/>
        <s v="课后分析系统"/>
        <s v="悦读龙"/>
        <s v="智写引擎"/>
        <s v="AI动态绘图工具"/>
        <s v="智能教育平台"/>
        <s v="AI写作助手"/>
        <s v="悟空图像"/>
        <s v="睿教研"/>
        <s v="语言优化助手"/>
        <s v="D-LabAI"/>
        <s v="AI问题链"/>
        <s v="AI英语听说平台"/>
        <s v="AI教研员平台"/>
        <s v="趣味场景模块"/>
        <s v="分层任务引擎"/>
        <s v="AI赋能自主学习系统"/>
        <s v="AI学情分析系统"/>
        <s v="AI资源整合平台"/>
        <s v="VR博物馆"/>
        <s v="苏诺"/>
        <s v="知了云展"/>
        <s v="新教育靶向教学系统"/>
        <s v="AI虚拟助手"/>
        <s v="分子运动动画"/>
        <s v="交互式探究工具"/>
        <s v="AI辅助创作系统"/>
        <s v="AI智慧笔"/>
        <s v="奇思妙问 AI"/>
        <s v="VR 展厅"/>
        <s v="AI数字博物馆"/>
        <s v="Travelboast"/>
        <s v="讯飞听见"/>
        <s v="金山文档"/>
        <s v="AI体质测试系统"/>
        <s v="学生端APP"/>
        <s v="教师/家长管理后台"/>
        <s v="AR终端"/>
        <s v="AI工具"/>
        <s v="希沃智慧教育云平台"/>
        <s v="同心县教师智能研修平台"/>
        <s v="AI课堂分析主讲教室"/>
        <s v="Meshy"/>
        <s v="AI教学目标拆解工具"/>
        <s v="AI学情诊断工具"/>
        <s v="AI分组系统"/>
        <s v="AI资源共享库"/>
        <s v="AI史料筛选器"/>
        <s v="AI语音测评工具"/>
        <s v="AI写作批改模块"/>
        <s v="清华紫光数据平台"/>
        <s v="法律微课堂视频"/>
        <s v="社区跳广场舞矛盾视频"/>
        <s v="人教智慧教学平台"/>
        <s v="AR技术"/>
        <s v="智慧学伴"/>
        <s v="AI美术教学平台"/>
        <s v="AI绘画平板"/>
        <s v="智能音箱"/>
        <s v="儿童智能手表"/>
        <s v="平板"/>
        <s v="万彩VR"/>
        <s v="AIGC情境化内容生成工具"/>
        <s v="AIGC交互式写作辅助平台"/>
        <s v="智能问卷系统"/>
        <s v="课堂学习仪表盘"/>
        <s v="成长可视化平台"/>
        <s v="AR测量工具"/>
        <s v="AI学情平台"/>
        <s v="超星学习通"/>
        <s v="AI备课助手"/>
        <s v="班级管理大师"/>
        <s v="AI教师智能体"/>
        <s v="生成式AI软件（豆包、Kimi）"/>
        <s v="多屏协同教学白板"/>
        <s v="Adobe Audition"/>
        <s v="Nibiru交互先锋"/>
        <s v="敖丙数字人"/>
        <s v="语文朗读宝 AI"/>
        <s v="科大讯飞AI听说课堂"/>
        <s v="VR虚拟现实设备"/>
        <s v="考古探秘模拟系统"/>
        <s v="AIGC提示词库"/>
        <s v="智慧实验室设备"/>
        <s v="AI虚拟实验室"/>
        <s v="3D建模工具"/>
        <s v="数据可视化工具"/>
        <s v="交互式模拟器"/>
        <s v="AI虚拟微观实验室"/>
        <s v="AI智能建模平台"/>
        <s v="AI生态系统模拟系统"/>
        <s v="AI跨学科评价系统"/>
        <s v="洋葱学园"/>
        <s v="魔珐有言"/>
        <s v="元居"/>
        <s v="元宝"/>
        <s v="希沃蒙层"/>
        <s v="库乐队"/>
        <s v="动态AI小助手"/>
        <s v="AI智能备课系统"/>
        <s v="AI智慧课堂系统"/>
        <s v="AI作业系统"/>
        <s v="Scratch"/>
        <s v="思政课AI助教"/>
        <s v="即梦AI工具包"/>
        <s v="机房管理软件平台"/>
        <s v="VR沉浸式心理活动室"/>
        <s v="AI智慧体育"/>
        <s v="智能心理咨询服务"/>
        <s v="AI侦探社社长"/>
        <s v="AI数据分析师—源仔"/>
        <s v="线上巴蜀"/>
        <s v="移动助手"/>
        <s v="有言"/>
        <s v="AI助教"/>
        <s v="百度AI图片助手"/>
        <s v="寻找最短路径算法演示HTML系统"/>
        <s v="无人机实操"/>
        <s v="AI编程与低代码平台"/>
        <s v="AI智能朗读评测"/>
        <s v="MFER-VLM"/>
        <s v="Qwen3"/>
        <s v="纳米AI"/>
        <s v="醒图"/>
        <s v="一体化AI平台"/>
        <s v="智能体插件"/>
        <s v="腾讯智服 AI 实验平台"/>
        <s v="AI 数据处理插件"/>
        <s v="Canva AI简化版"/>
        <s v="校园VR场景简化器"/>
        <s v="Stable Diffusion教育版"/>
        <s v="智慧中小学平台AI素材库"/>
        <s v="Jyeoo"/>
        <s v="AI高效教学互动系统"/>
        <s v="人工智能教学平台"/>
        <s v="E听说平台"/>
        <s v="ChatGPT"/>
        <s v="希悦"/>
        <s v="平谷教育在线智慧作业系统"/>
        <s v="育小苗智能体"/>
        <s v="Kimi智能助手"/>
        <s v="Garageband"/>
        <s v="智能吉他"/>
        <s v="智能鼓"/>
        <s v="AI智课系统"/>
        <s v="智慧教室硬件"/>
        <s v="AI动画数字人"/>
        <s v="动态几何模拟器"/>
        <s v="课堂反馈器"/>
        <s v="手写板"/>
        <s v="朗威传感器"/>
        <s v="Canva"/>
        <s v="智慧书法教室"/>
        <s v="跨代书法共学模式"/>
        <s v="数字美术馆"/>
        <s v="代码纠错助手"/>
        <s v="代码解答助手"/>
        <s v="Seko动画平台"/>
        <s v="Stopmotion软件"/>
        <s v="洪涝仿真系统"/>
        <s v="卫星地图"/>
        <s v="继红数字校园系统"/>
        <s v="Arvid软件"/>
        <s v="AI虚拟造船与航行探究系统"/>
        <s v="交互式白板"/>
        <s v="小鹿云展"/>
        <s v="CraftAI"/>
        <s v="AI绘画"/>
        <s v="美丽科学APP"/>
        <s v="语文智慧教学解决方案"/>
        <s v="腾讯微云"/>
        <s v="学习圈"/>
        <s v="生态瓶环境监测模拟平台"/>
        <s v="智慧校园数字基座平台"/>
        <s v="AI智慧跳绳设备"/>
        <s v="继红数字平台"/>
        <s v="PhET"/>
        <s v="NOBOOK"/>
        <s v="创客实验室"/>
        <s v="小云雀AI"/>
        <s v="分照片"/>
        <s v="为分数墙涂色"/>
        <s v="喝果汁学习网页"/>
        <s v="辅立码课"/>
        <s v="辅立码课平板"/>
        <s v="LiblibAI"/>
        <s v="智能虚拟实验平台"/>
        <s v="Wink"/>
        <s v="全能扫描王"/>
        <s v="抖音"/>
        <s v="智能垃圾捡拾器"/>
        <s v="噜咔博士拍学机"/>
        <s v="AI红军智能体"/>
        <s v="分子结构可视化教学系统"/>
        <s v="科学家智能体"/>
        <s v="OA综合平台"/>
        <s v="智慧体育设备"/>
        <s v="继红数字校园小程序"/>
        <s v="AI朗读助教"/>
        <s v="AI阅读伙伴"/>
        <s v="AI写作辅导员"/>
        <s v="希沃微课"/>
        <s v="AI课堂教学评价系统"/>
        <s v="阅神习作评改系统"/>
        <s v="讯飞智作"/>
        <s v="智能辩论平台"/>
        <s v="小小科学家"/>
        <s v="音乐创意小助手"/>
        <s v="体育智能小助手"/>
        <s v="古文小辩手"/>
        <s v="英语导航小助手"/>
        <s v="古诗AI大师"/>
        <s v="麦檬课堂分析程序"/>
        <s v="AI辅助教学准备系统"/>
        <s v="一起长大APP"/>
        <s v="微信"/>
        <s v="智能批改系统"/>
        <s v="AI生图工具"/>
        <s v="线上博物馆小程序"/>
        <s v="AI评价工具"/>
        <s v="AI倾听助手"/>
        <s v="教学助手"/>
        <s v="辅导助手"/>
        <s v="综合素质评价AI系统"/>
        <s v="智能体“小莫老师”"/>
        <s v="汉语国学网"/>
        <s v="B站"/>
        <s v="百度AI"/>
        <s v="素养银行"/>
        <s v="波利子智慧教研系统"/>
        <s v="智慧型录播系统"/>
        <s v="智能心理机器人“小灵”"/>
        <s v="智能运动数据采集技术"/>
        <s v="AI助评系统"/>
        <s v="会小南·字学堂"/>
        <s v="Coze低代码平台"/>
        <s v="会小南·山河研学手册"/>
        <s v="磁性传感器"/>
        <s v="数据采集终端"/>
        <s v="平板拼图工具"/>
        <s v="全班作品资源库"/>
        <s v="TT运动APP"/>
        <s v="HiAgent平台"/>
        <s v="阶跃星辰视频理解大模型"/>
        <s v="Coze平台"/>
        <s v="小思成长日记"/>
        <s v="语音智慧系统"/>
        <s v="幼儿健康成长智能监测与干预系统"/>
        <s v="智能手环"/>
        <s v="教师终端App"/>
        <s v="萧山智慧作业平台"/>
        <s v="智评学科共同体"/>
        <s v="凡龙有思"/>
        <s v="达升"/>
        <s v="AI动画生成工具"/>
        <s v="麻吉星高效互动系统"/>
        <s v="飞象星球双师课堂"/>
        <s v="AI作文智能批阅"/>
        <s v="讯飞星火智能批阅机"/>
        <s v="教育数据智能分析平台"/>
        <s v="AI安全巡查系统"/>
        <s v="网络阅卷系统"/>
        <s v="AI游戏设备"/>
        <s v="魔法画板"/>
        <s v="神奇小视频"/>
        <s v="闹闹"/>
        <s v="完整儿童"/>
        <s v="AI绘本阅读室"/>
        <s v="数思启蒙AI工具"/>
        <s v="体能活动AI工具"/>
        <s v="深度求索"/>
        <s v="TTSmaker"/>
        <s v="光的反射与折射交互动画"/>
        <s v="NoBook生物学虚拟实验室"/>
        <s v="HTML动态人类性别遗传模拟器"/>
        <s v="保护色形成网页游戏模拟器"/>
        <s v="AI虚拟人物Jenny"/>
        <s v="数智平台（DeepSeek、豆包、薄荷健康app）"/>
        <s v="DBSCAN"/>
        <s v="GWR"/>
        <s v="视频采集系统"/>
        <s v="智适应学习系统"/>
        <s v="知识体系编辑器软件V2.0"/>
        <s v="AI人脸识别考勤系统"/>
        <s v="后勤AI巡检APP"/>
        <s v="AI分级绘本与数学互动工具"/>
        <s v="行为识别摄像头"/>
        <s v="管理数据仪表盘"/>
        <s v="希沃智能评课系统"/>
        <s v="IT智创星域"/>
        <s v="好分数"/>
        <s v="匠邦AI"/>
        <s v="CNKIAI"/>
        <s v="心之易"/>
        <s v="Chat GPT"/>
        <s v="读书郎"/>
        <s v="班级小管家"/>
        <s v="希沃品课"/>
        <s v="学生智能学伴"/>
        <s v="智能作业批改分析"/>
        <s v="Kimi AI助手"/>
        <s v="科大讯飞AI"/>
        <s v="智能健康检控系统"/>
        <s v="智慧体质健康测试室"/>
        <s v="小马健康"/>
        <s v="智能人脸识别门禁系统"/>
        <s v="智慧食堂管理系统"/>
        <s v="智能OA管理系统"/>
        <s v="OurTeacher分析平台"/>
        <s v="AI智慧分析系统"/>
        <s v="平板电脑交互系统"/>
        <s v="智能跳绳"/>
        <s v="智能问答平台"/>
        <s v="AI自适应教育游戏"/>
        <s v="AI辅助的线上研讨社区"/>
        <s v="匠邦"/>
        <s v="课堂教学分析系统"/>
        <s v="智慧作业平台"/>
        <s v="AI运动手环"/>
        <s v="智能测试仪"/>
        <s v="IRS作答反馈器"/>
        <s v="作业智能采集终端"/>
        <s v="醍魔豆智慧教育系统"/>
        <s v="井盖卫士互动系统"/>
        <s v="多媒体躲避井盖游戏"/>
        <s v="希沃智能录播系统"/>
        <s v="希沃智慧黑板"/>
        <s v="AI教学智能体"/>
        <s v="融心圆智能心理监护系统"/>
        <s v="智慧校园体育管理平台"/>
        <s v="智慧体育项目内容"/>
        <s v="AI课堂教学行为分析系统"/>
        <s v="Edu智教系统"/>
        <s v="小鹿爱学"/>
        <s v="AI学伴智能体"/>
        <s v="虚拟生态瓶系统"/>
        <s v="AI图像识别工具"/>
        <s v="Bloom"/>
        <s v="动态仿真引擎"/>
        <s v="AIGC科学剧场"/>
        <s v="慧读助手"/>
        <s v="AI作曲软件"/>
        <s v="习作评价工具"/>
        <s v="星乐读"/>
        <s v="AI视频情境"/>
        <s v="小兰书童"/>
        <s v="晓晖老师"/>
        <s v="AI作文评改系统"/>
        <s v="AI运动魔方"/>
        <s v="智能教辅服务中台"/>
        <s v="AI写作教练"/>
        <s v="智能助教平台"/>
        <s v="AI二维码生成APP"/>
        <s v="3D打印技术"/>
        <s v="生成式AI"/>
        <s v="心灵智愈站"/>
        <s v="腾讯元器平台"/>
        <s v="悠船"/>
        <s v="Midjourney"/>
        <s v="天工AI"/>
        <s v="Suno"/>
        <s v="移动端小程序"/>
        <s v="立方根教学助手"/>
        <s v="立方根探险"/>
        <s v="立方根微课"/>
        <s v="铜梁区课堂智能管理系统"/>
        <s v="迈教云平台"/>
        <s v="AI学伴精灵"/>
        <s v="劳果宝盒"/>
        <s v="精准教学云平台"/>
        <s v="mlblock"/>
        <s v="操作转换（OT）算法模拟器"/>
        <s v="幼儿园体育数据服务平台"/>
        <s v="希沃数学画板"/>
        <s v="听脑"/>
        <s v="AI学习分析平台"/>
        <s v="AI生成工具"/>
        <s v="AI“大先生”循证教研平台"/>
        <s v="小学信息技术个性化教学助手"/>
        <s v="语音识别输入法"/>
        <s v="情绪调节辅助智能体小明"/>
        <s v="科大讯飞英语听说智能教学系统"/>
        <s v="定制VR智能锁"/>
        <s v="定制agent实训平台"/>
        <s v="Ima"/>
        <s v="凡龙有思 AI智能课堂分析系统"/>
        <s v="九数云平台"/>
        <s v="即梦AI体验设备"/>
        <s v="希沃互动游戏课件"/>
        <s v="开门答题系统"/>
        <s v="AI互动助手"/>
        <s v="智慧教学系统"/>
        <s v="钉钉平台"/>
        <s v="宜搭低代码平台"/>
        <s v="AI智能互动系统"/>
        <s v="生活化数学情境库"/>
        <s v="动态家庭成员AI助教"/>
        <s v="AI生成内容平台"/>
        <s v="AR增强现实学习工具"/>
        <s v="Runway"/>
        <s v="腾讯英语君"/>
        <s v="AI World平台"/>
        <s v="智能巡课系统"/>
        <s v="爱阅AI"/>
        <s v="AI书法教学系统"/>
        <s v="海螺AI"/>
        <s v="即梦电解质电离系统"/>
        <s v="AI历史情境生成系统"/>
        <s v="原电池组装游戏"/>
        <s v="AI协同创作平台"/>
        <s v="习题库"/>
        <s v="AI for Science学习实验室"/>
        <s v="AI观察与评价系统"/>
        <s v="AI辅助创新能力培养系统"/>
        <s v="数字孪生校园管理系统"/>
        <s v="物联 PaaS 系统"/>
        <s v="海绵音乐"/>
        <s v="飞象作文星"/>
        <s v="智能终端设备"/>
        <s v="Coze智能体"/>
        <s v="AI360度全景虚拟视频生成工具"/>
        <s v="AI编程工具"/>
        <s v="无人机模拟器"/>
        <s v="Mind+图形化编程软件"/>
        <s v="NB实验"/>
        <s v="判判批阅机"/>
        <s v="智慧作业系统"/>
        <s v="判判家校小程序"/>
        <s v="draw.io"/>
        <s v="AI机器人路径规划师"/>
        <s v="抖音VR沉浸式德育场景"/>
        <s v="书香阅读平台"/>
        <s v="MEDU墨水屏阅读终端"/>
        <s v="麦盟智慧评价系统"/>
        <s v="云上南区APP"/>
        <s v="问道系统"/>
        <s v="精准化评价智能体"/>
        <s v="智能化备课智能体"/>
        <s v="情境化授课智能体"/>
        <s v="课堂实时答题分析系统"/>
        <s v="心理健康预警系统"/>
        <s v="节水扭蛋机在线互动界面"/>
        <s v="VR技术"/>
        <s v="在线思维导图工具"/>
        <s v="活课堂教学设计智能体"/>
        <s v="学生五维成长数据分析与预警平台"/>
        <s v="AI智慧操场系统"/>
        <s v="AI体育锻炼屏"/>
        <s v="AI测训一体机"/>
        <s v="AI跳绳魔盒"/>
        <s v="可穿戴运动手环"/>
        <s v="智能试题库系统"/>
        <s v="移动端图像采集系统"/>
        <s v="Hammerath"/>
        <s v="儿童信息化发展评价系统"/>
        <s v="资源云检索平台"/>
        <s v="Our-school平台"/>
        <s v="模拟银行智能实训系统"/>
        <s v="AI-classroom"/>
        <s v="AI学伴"/>
        <s v="数智作业通"/>
        <s v="人教信息科技数字资源平台"/>
        <s v="AR幼儿教育专用模型"/>
        <s v="希沃投屏同步系统"/>
        <s v="OurTeacher AI科学评价系统"/>
        <s v="Nibiru 3D画展"/>
        <s v="班级助手"/>
        <s v="鸿合π6"/>
        <s v="Office AI/灵犀"/>
        <s v="AI互动绘本系统"/>
        <s v="AI动作捕捉系统"/>
        <s v="AI助学工具"/>
        <s v="智能阅读辅助工具"/>
        <s v="腾讯问卷AI版"/>
        <s v="Canva AI"/>
        <s v="AI综合素质评价系统"/>
        <s v="Xmind"/>
        <s v="小墨作文"/>
        <s v="自研轻量化数据分析与预警算法"/>
        <s v="AI循证系统"/>
        <s v="AI师伴系统"/>
        <s v="智能点阵笔"/>
        <s v="AI视觉分析设备"/>
        <s v="校园数据平台"/>
        <s v="RakugakiAR"/>
        <s v="希沃平台"/>
        <s v="AI课堂智能反馈系统"/>
        <s v="AI备课系统"/>
        <s v="网页概率模拟器"/>
        <s v="特殊教育个别化教学（IEP）评估系统"/>
        <s v="希沃互动电视机"/>
        <s v="童童 AI 机器人"/>
        <s v="Blob Tree情绪投射工具"/>
        <s v="AI生成剧本工具"/>
        <s v="多模态AI生成工具"/>
        <s v="空气质量检测仪"/>
        <s v="Arduino开发环境"/>
        <s v="虚拟实验系统"/>
        <s v="智能体矩阵赋能化学实验手册"/>
        <s v="Flowith 2.0"/>
        <s v="OpenInnoLab"/>
        <s v="智能辅导系统"/>
        <s v="运动感应记录系统"/>
        <s v="晚托数据统计系统"/>
        <s v="学生素质评价系统"/>
        <s v="云学伴"/>
        <s v="SPOC平台"/>
        <s v="AI智能体"/>
        <s v="数字人陆游"/>
        <s v="AI数学小助手"/>
        <s v="深瞳优评系统"/>
        <s v="综合素质评价平台"/>
        <s v="小云娃"/>
        <s v="智学魔方"/>
        <s v="智谱清言AI"/>
        <s v="PLickers"/>
        <s v="蒸汽机"/>
        <s v="AI作文批改系统"/>
        <s v="常小英e学堂"/>
        <s v="Funtime游戏"/>
        <s v="360AI"/>
        <s v="百度智能云"/>
        <s v="数智体育设备"/>
        <s v="体育大数据平台"/>
        <s v="作业设计平台"/>
        <s v="学情分析模块"/>
        <s v="滨江教育APP"/>
        <s v="数字驾驶舱"/>
        <s v="AI德育参谋"/>
        <s v="地理大师智能体"/>
        <s v="协和地灵智能体"/>
        <s v="网易有道"/>
        <s v="智慧体育硬件"/>
        <s v="津津有味面包店智能体"/>
        <s v="阳光树屋AI智能体"/>
        <s v="AI语音手写板"/>
        <s v="VR实验资源"/>
        <s v="AIGC互动情境"/>
        <s v="小思成长系统"/>
        <s v="小思听客"/>
        <s v="小思教研秘书"/>
        <s v="津小礼"/>
        <s v="智能体帕帕"/>
        <s v="文曲智阅系统"/>
        <s v="AI评价系统"/>
        <s v="点阵笔"/>
        <s v="之江汇AI"/>
        <s v="橙果作业教育平台"/>
        <s v="AR软件"/>
        <s v="AI智慧体育平台"/>
        <s v="AI交互网页导学单"/>
        <s v="AI智能评改系统"/>
        <s v="兴贤书院AI伴读系统"/>
        <s v="Reading Coach"/>
        <s v="智慧平板互动"/>
        <s v="AI情境生成器"/>
        <s v="互动式模拟程序"/>
        <s v="AI方案协作者"/>
        <s v="掷骰子大数据模拟工具"/>
        <s v="AI故事续编助手"/>
        <s v="AI逻辑支架工具"/>
        <s v="AI写作分析工具"/>
        <s v="人物特点挖掘工具"/>
        <s v="段落生成工具"/>
        <s v="天猫精灵"/>
        <s v="小学数学计算AI辅助系统"/>
        <s v="AI智能支架"/>
        <s v="AIGC动态迁移"/>
        <s v="语音转文字功能"/>
        <s v="MySQL"/>
        <s v="PHP"/>
        <s v="生成式AI教学平台"/>
        <s v="chat.deepseek"/>
        <s v="AI景观系统"/>
        <s v="Tripo AI"/>
        <s v="百度AI开放平台"/>
        <s v="讯飞朗读"/>
        <s v="良渚博物院VR全景"/>
        <s v="抖音直播伴侣"/>
        <s v="百度文库AIPPT"/>
        <s v="智慧校园平台"/>
        <s v="智能表情处理软件"/>
        <s v="AI导师智能体"/>
        <s v="电子导学单"/>
        <s v="课堂积分排行工具"/>
        <s v="人人通空间"/>
        <s v="王蒙山水AI在地研学系统"/>
        <s v="智能评价平台"/>
        <s v="王蒙山水云端博物馆"/>
        <s v="钉钉闪记"/>
        <s v="开心评估系统"/>
        <s v="弹幕派"/>
        <s v="文²伢思政通"/>
        <s v="思政亲和力表达系统"/>
        <s v="点阵笔智能作业系统"/>
        <s v="自动化影像数据采集系统"/>
        <s v="AI算法分析系统"/>
        <s v="全慧教学软件"/>
        <s v="易点慧智能英语互动教学系统"/>
        <s v="语音识别模块"/>
        <s v="虚拟人技术"/>
        <s v="动画技术"/>
        <s v="NFT水培装置"/>
        <s v="AI生成语篇工具"/>
        <s v="氧气传感器"/>
        <s v="磁力课堂"/>
        <s v="AI课堂观察分析实验室"/>
        <s v="语音型智能互动反馈系统"/>
        <s v="AI生成动作分解视频"/>
        <s v="美术“创造－情感”智能评估系统"/>
        <s v="杨绫大脑"/>
        <s v="AI学伴绫小智"/>
        <s v="劳动教育APP"/>
        <s v="AI观课室"/>
        <s v="上书房"/>
        <s v="AI设计工具"/>
        <s v="育恒教育信息化学习平台"/>
        <s v="AI课堂教学分析系统"/>
        <s v="AI训练系统"/>
        <s v="AI动作捕捉App"/>
        <s v="种子平台"/>
        <s v="直播课堂"/>
        <s v="中央电教馆虚拟实验室"/>
        <s v="智能数据采集设备"/>
        <s v="自控力测评系统"/>
        <s v="百度秒哒平台"/>
        <s v="AI虚拟电学实验平台"/>
        <s v="腾讯Ima"/>
        <s v="腾讯Kimi"/>
        <s v="简易搜索系统"/>
        <s v="网络爬虫测试仿真系统"/>
        <s v="分词测试系统"/>
        <s v="AI命题系统"/>
        <s v="Nobook虚拟仿真实验室"/>
        <s v="SwissModel"/>
        <s v="Google Earth"/>
        <s v="云校智慧课堂"/>
        <s v="AI答题统计与可视化工具"/>
        <s v="智能批改与错题本系统"/>
        <s v="鑫考云即时答题系统"/>
        <s v="智能学习系统"/>
        <s v="魔法有言"/>
        <s v="AIPPT"/>
        <s v="智能AI导航系统"/>
        <s v="AI微动画生成工具"/>
        <s v="AI智能分析平台"/>
        <s v="游戏化学习小程序"/>
        <s v="智阅卷系统"/>
        <s v="跳跳龙作文AI批改"/>
        <s v="习标格软件"/>
        <s v="AI视觉素材生成工具"/>
        <s v="AI视频制作工具"/>
        <s v="pH传感器"/>
        <s v="二氧化碳传感器"/>
        <s v="加减法智能测试器"/>
        <s v="NOBOOK模拟实验"/>
        <s v="PhET虚拟实验"/>
        <s v="中小学智慧教学平台"/>
        <s v="亿图图示AI版"/>
        <s v="双蓝牙力传感器"/>
        <s v="AI医课询证智慧教研系统"/>
        <s v="Get笔记"/>
        <s v="动态曲线模型"/>
        <s v="智慧校园管理系统"/>
        <s v="自动化考勤机"/>
        <s v="AI对话系统"/>
        <s v="智能阅读系统"/>
        <s v="Kivicube平台"/>
        <s v="智行语音测评系统"/>
        <s v="AI赋能教学模式"/>
        <s v="英语词汇智能助学系统"/>
        <s v="AI语音转文字工具"/>
        <s v="AI辅助制作短动画"/>
        <s v="Blender"/>
        <s v="Stable Diffusion"/>
        <s v="AI运动系统"/>
        <s v="智慧心育系统"/>
        <s v="AI科学导师"/>
        <s v="AI通识课程"/>
        <s v="双师课堂"/>
        <s v="大语言模型"/>
        <s v="课文动画化系统"/>
        <s v="微课视频"/>
        <s v="实验材料包"/>
        <s v="沉浸训练"/>
        <s v="达芬奇画廊"/>
        <s v="课堂展示"/>
        <s v="AI合成技术"/>
        <s v="幼儿园智慧教学系统"/>
        <s v="猿辅导"/>
        <s v="讯飞语记"/>
        <s v="美图秀秀AI"/>
        <s v="生成式 AI 教学助手"/>
        <s v="AI能力整合平台"/>
        <s v="情绪调节辅助智能体"/>
        <s v="班级屏幕监控系统"/>
        <s v="文曲智阅AI作文批改工具"/>
        <s v="作业系统"/>
        <s v="慧学评"/>
        <s v="六小家数字化评价平台"/>
        <s v="智学伴"/>
        <s v="Kimi AI"/>
        <s v="智慧课堂"/>
        <s v="心境奇旅App"/>
        <s v="指尖时光App"/>
        <s v="观星 APP"/>
        <s v="智能评改系统"/>
        <s v="数字化探究实验室"/>
        <s v="高精度温度传感器"/>
        <s v="星奇小助手"/>
        <s v="光学知识大闯关"/>
        <s v="省教研平台"/>
        <s v="天天跳绳"/>
        <s v="AI批改工具"/>
        <s v="作文AI批改系统"/>
        <s v="iRobotQ3D"/>
        <s v="浔教智评系统"/>
        <s v="钉钉数治教育云平台"/>
        <s v="教育魔方"/>
        <s v="钉钉智慧平台"/>
        <s v="AI实践系统"/>
        <s v="有画面"/>
        <s v="Kivicube"/>
        <s v="幼师口袋"/>
        <s v="吴兴教育魔方"/>
        <s v="智慧教育“1+N”应用平台"/>
        <s v="ClassIn课堂行为分析系统"/>
        <s v="多智能体教案仿真系统"/>
        <s v="希沃魔方"/>
        <s v="数字画像五育智能监测平台"/>
        <s v="五育矩阵评价模型"/>
        <s v="星未来评价系统"/>
        <s v="志教融合未来空间"/>
        <s v="多智能体（Multi-Agent）教案仿真系统"/>
        <s v="简作作业批改设备"/>
        <s v="文曲智阅平台"/>
        <s v="AI数学评价系统"/>
        <s v="点阵纸+智能笔"/>
        <s v="定制平板"/>
        <s v="浙江省之江汇智慧教育平台"/>
        <s v="教育志愿者服务平台"/>
        <s v="蜗牛综评管理平台"/>
        <s v="方舟智慧教育平台"/>
        <s v="微信小程序"/>
        <s v="智能语音分析仪"/>
        <s v="课堂智能反馈系统"/>
        <s v="百度地图API"/>
        <s v="ArcGIS"/>
        <s v="讯飞智慧窗"/>
        <s v="素质课APP"/>
        <s v="AI云鉴课堂"/>
        <s v="VL800JY"/>
        <s v="智慧研训低代码平台"/>
        <s v="教育数据中台"/>
        <s v="AI思想家"/>
        <s v="九天毕昇人工智能教育平台"/>
        <s v="AI情绪识别装备"/>
        <s v="5G AI相机"/>
        <s v="智慧作业管理平台"/>
        <s v="AI评课系统"/>
        <s v="智慧作业批改机"/>
        <s v="光速写作"/>
        <s v="凡龙有思智能平台"/>
        <s v="AI课堂诊断工具"/>
        <s v="孝德积分记录系统"/>
        <s v="AI行为识别与激励反馈"/>
        <s v="海龟编辑器"/>
        <s v="无人值守仓库智能管理系统"/>
        <s v="朱迪警官"/>
        <s v="技术档案馆"/>
        <s v="构图助手"/>
        <s v="KittenCode"/>
        <s v="希沃教学一体机"/>
        <s v="3D打印机"/>
        <s v="激光切割机"/>
        <s v="乐学评"/>
        <s v="自助式积分银行"/>
        <s v="数智成长护照"/>
        <s v="智慧纸笔系统"/>
        <s v="AI阅读助手"/>
        <s v="UMU智能平台"/>
        <s v="小智导图"/>
        <s v="Noboo"/>
        <s v="earthspacelab"/>
        <s v="智慧校园管控平台"/>
        <s v="一起作业APP"/>
        <s v="智学伴平台"/>
        <s v="纸笔互动系统"/>
        <s v="AI植物百科"/>
        <s v="AI生长日记"/>
        <s v="AI植物问题诊断工具"/>
        <s v="AI种植故事生成器"/>
        <s v="AI智能投票统计系统"/>
        <s v="既梦AI"/>
        <s v="AI童心乐园"/>
        <s v="LabelMe"/>
        <s v="PyTorch"/>
        <s v="自制数据集工具"/>
        <s v="训练与可视化工具"/>
        <s v="定制化AI创意工具"/>
        <s v="AI教研助手"/>
        <s v="AI插图生成系统"/>
        <s v="AI安全魔镜"/>
        <s v="家园共育AI助手"/>
        <s v="AR鲁班锁"/>
        <s v="AR数独"/>
        <s v="AR建模程序"/>
        <s v="云端社区互动平台"/>
        <s v="AI形象生成技术"/>
        <s v="深度分析工具"/>
        <s v="AI行为分析系统"/>
        <s v="百度网盘"/>
        <s v="固态硬盘"/>
        <s v="星星指挥官"/>
        <s v="智慧保教辅助系统"/>
        <s v="AI成长抓拍平板"/>
        <s v="交互式触控屏"/>
        <s v="视频剪辑软件"/>
        <s v="多媒体一体机"/>
        <s v="分贝仪"/>
        <s v="AI记录对话系统"/>
        <s v="AI运动分析系统"/>
        <s v="AI情景模拟系统"/>
        <s v="AI风险情景引擎"/>
        <s v="AI故事生成系统"/>
        <s v="AI语音评测系统"/>
        <s v="AI课堂观察助手"/>
        <s v="AI教研语音智能引擎"/>
        <s v="智能研训看板"/>
        <s v="讯飞语音合成平台"/>
        <s v="Mixly"/>
        <s v="数智劳动平台"/>
        <s v="数据大屏"/>
        <s v="MAIC平台"/>
        <s v="未来课堂"/>
        <s v="早标网场景模拟器"/>
        <s v="图像生成工具"/>
        <s v="AI赋能幼儿持续性游戏学习平台"/>
        <s v="自动观察记录系统"/>
        <s v="课堂智能监测与反馈系统"/>
        <s v="网络安全魔法城堡"/>
        <s v="家园e盾数字素养提升计划"/>
        <s v="防诈宣传画"/>
        <s v="防诈儿歌"/>
        <s v="家庭安全暗号"/>
        <s v="防拐骗演练"/>
        <s v="AI评估技术"/>
        <s v="办公小浣熊"/>
        <s v="密码分享规则图"/>
        <s v="哲商金章智能评价平台"/>
        <s v="智慧校园APP"/>
        <s v="哲商AI小鹿"/>
        <s v="AI小智"/>
        <s v="口袋学伴"/>
        <s v="AI智能学伴机"/>
        <s v="阿尔法蛋"/>
        <s v="VR场景模拟系统"/>
        <s v="AR科普应用"/>
        <s v="夜视智能摄像头"/>
        <s v="智能作文评阅系统"/>
        <s v="分层作业生成模块"/>
        <s v="AI地理智慧学习平台"/>
        <s v="高德地图开放平台"/>
        <s v="谷歌地球Google Earth"/>
        <s v="阿里云 DataV数据可视化平台"/>
        <s v="地理空间数据云"/>
        <s v="文曲智阅作文批改"/>
        <s v="AI音乐识谱助手"/>
        <s v="智能学习平台"/>
        <s v="学伴数字人小满"/>
        <s v="智能体王老师"/>
        <s v="加减法练习网页"/>
        <s v="Process On"/>
        <s v="星球探索器"/>
        <s v="智慧体育助手"/>
        <s v="智慧体育管理平台"/>
        <s v="AI视觉运动项目设备"/>
        <s v="魔珐有言生成式AI软件"/>
        <s v="班小儿"/>
        <s v="未提及"/>
        <s v="存钱罐模型"/>
        <s v="古诗助教系统"/>
        <s v="写作批改平台"/>
        <s v="重庆中小学智慧教育平台"/>
        <s v="合川十六进制智慧教学平台"/>
        <s v="北师大版初中数学新教材"/>
        <s v="AI智能题库"/>
        <s v="师训宝"/>
        <s v="智慧教育基座"/>
        <s v="智能阅卷系统"/>
        <s v="E听说答题器"/>
        <s v="智慧研修平台"/>
        <s v="讯飞星火助教"/>
        <s v="智慧教育云平台"/>
        <s v="智能心理咨询平台"/>
        <s v="十六进制平台"/>
        <s v="Regrammar"/>
        <s v="智能课堂评价系统"/>
        <s v="高灵敏拾音阵列"/>
        <s v="超清云台摄像机"/>
        <s v="智能化作业系统"/>
        <s v="智能批阅机"/>
        <s v="判判作业批改平台"/>
        <s v="我的云校"/>
        <s v="魔点校园"/>
        <s v="星动创客空间"/>
        <s v="迈教云数字平台"/>
        <s v="公能小精灵"/>
        <s v="AI德育小帮手"/>
        <s v="智能班牌"/>
        <s v="AI听说设备"/>
        <s v="泉五智学云"/>
        <s v="AI课堂行为分析工具"/>
        <s v="重庆一中数字管理平台"/>
        <s v="课堂互动可视化系统"/>
        <s v="错题精准突破工具"/>
        <s v="人工智能检课平台"/>
        <s v="劳动资源生成器"/>
        <s v="视频融合赋能平台"/>
        <s v="AI伴学精灵"/>
        <s v="机智云 GoKit 5"/>
        <s v="Anymind"/>
        <s v="智慧中小学平台"/>
        <s v="AI课堂循证平台"/>
        <s v="NB实验室"/>
        <s v="视频教学系统"/>
        <s v="书法学习资源库"/>
        <s v="AI听说智能教学系统"/>
        <s v="课堂观察系统信息采集程序"/>
        <s v="阿里云百炼语音识别大模型"/>
        <s v="AI图像生成系统"/>
        <s v="AI语义分析系统"/>
        <s v="AI分析工具"/>
        <s v="HappyCoding图形化编程平台"/>
        <s v="优+智慧种植小导师"/>
        <s v="农业物联网套装"/>
        <s v="教师自研AI课堂教学平台"/>
        <s v="希沃信鸽云平台"/>
        <s v="S-T分析法"/>
        <s v="IRE图表"/>
        <s v="腾讯教育虚拟实验室"/>
        <s v="即梦AI数字人"/>
        <s v="Excel在线版"/>
        <s v="微信文字转语音助手"/>
        <s v="九章数学智能诊断"/>
        <s v="数字史官"/>
        <s v="腾讯元器"/>
        <s v="课堂抢答小程序"/>
        <s v="AI教学辅助工具"/>
        <s v="观察记录表"/>
        <s v="AI课堂循证分析助手"/>
        <s v="悦读龙智能体"/>
        <s v="全民K歌"/>
        <s v="完美钢琴"/>
        <s v="AI评分系统"/>
        <s v="GeoGebra数学教学助手"/>
        <s v="DeLightex编程工具"/>
        <s v="星光少年综合素质评价系统"/>
        <s v="班级优化大师软件"/>
        <s v="智能互动AI豆包"/>
        <s v="剪纸生花APP"/>
        <s v="讯飞有声"/>
        <s v="Nibiru"/>
        <s v="腾讯混元AI"/>
        <s v="3D地图WebGL技术"/>
        <s v="实验数据助手"/>
        <s v="木工手电钻虚拟仿真实验平台"/>
        <s v="简识榫卯虚拟仿真实验平台"/>
        <s v="AI决策树虚拟实验室"/>
        <s v="ourteacher"/>
        <s v="ourteacher软件"/>
        <s v="元宇宙教室"/>
        <s v="VR安全教育系统"/>
        <s v="MiniMax"/>
        <s v="AI助手“小智”"/>
        <s v="TTS-Online"/>
        <s v="AI智能跳绳"/>
        <s v="班级微信小程序"/>
        <s v="NB物理模拟仿真实验软件"/>
        <s v="NB物理模拟仿真实验室"/>
        <s v="腾讯云混元大模型"/>
        <s v="ima.copilot"/>
        <s v="初中数学指导精灵"/>
        <s v="物理个性化辅导系统"/>
        <s v="南孔AI学智慧教育平台"/>
        <s v="融合智能体"/>
        <s v="AI智云答"/>
        <s v="随身答"/>
        <s v="化学-焰色反应AI助教"/>
        <s v="化学焰色反应评价助手"/>
        <s v="英语作文评价助手"/>
        <s v="AI仪表盘"/>
        <s v="AIClassroom"/>
        <s v="ClassIn智能摄像机"/>
        <s v="CS扫描王"/>
        <s v="重点学生观测系统"/>
        <s v="教育大数据分析系统"/>
        <s v="选科推荐引擎"/>
        <s v="七维特殊儿童生涯发展平台"/>
        <s v="童谣精灵"/>
        <s v="智策中枢系统"/>
        <s v="智导评估系统"/>
        <s v="AI智能汉语拼音教学评一体机"/>
        <s v="EV录屏"/>
        <s v="智慧课堂大脑"/>
        <s v="4K智能跟拍系统"/>
        <s v="AI语音识别系统"/>
        <s v="浦育平台"/>
        <s v="UMU互动平台"/>
        <s v="智能密码安全检测网站"/>
        <s v="初中语文单元教学智能辅助平台"/>
        <s v="AI神笔绘画软件"/>
        <s v="AI对话机器人"/>
        <s v="思维导图工具"/>
        <s v="词云生成器"/>
        <s v="西沃白板"/>
        <s v="小云雀 APP"/>
        <s v="AI场景演练系统"/>
        <s v="NOBOOK生物实验室"/>
        <s v="希沃智慧课堂"/>
        <s v="实时学情看板"/>
        <s v="互动游戏引擎"/>
        <s v="3D虚拟实验室"/>
        <s v="全息投影技术"/>
        <s v="NB化学实验"/>
        <s v="多媒体教学一体机"/>
        <s v="网页工具"/>
        <s v="智慧云平台"/>
        <s v="音浪弹力球系统"/>
        <s v="九歌平台"/>
        <s v="智浦清言"/>
        <s v="Kivicub平台"/>
        <s v="二次函数图像交互式演示系统"/>
        <s v="AI学习平台"/>
        <s v="教育机器人宾果"/>
        <s v="AI艺术评价系统"/>
        <s v="剪纸小传人数字人"/>
        <s v="轻量化剪纸动画工具"/>
        <s v="AR集体创作空间"/>
        <s v="AI音乐生成工具"/>
        <s v="AI动态角色生成"/>
        <s v="AI视频通话技术"/>
        <s v="智能课堂分析系统"/>
        <s v="AI智慧教研中心系统"/>
        <s v="AI数字讲解员"/>
        <s v="高中物理答疑助手"/>
        <s v="希沃智能教学平台"/>
        <s v="虚拟机器人‘聪聪’"/>
        <s v="kicicube"/>
        <s v="AI绘画助手"/>
        <s v="智课平台"/>
        <s v="AI智能教研平台"/>
        <s v="AI循证教研平台"/>
        <s v="课堂小组评价系统"/>
        <s v="班级学习数据分析平台"/>
        <s v="Seedance1.0Pro"/>
        <s v="定格动画制作软件"/>
        <s v="青鹿点阵笔智能学习系统"/>
        <s v="数学AI助学平台"/>
        <s v="硬笔书法微课堂"/>
        <s v="Adobo Premiere"/>
        <s v="生成式人工智能"/>
        <s v="AI课堂评价软件"/>
        <s v="智能助教工具"/>
        <s v="VR活动适配软件"/>
        <s v="国平台"/>
        <s v="乐德少年评价系统"/>
        <s v="AI情境再现系统"/>
        <s v="小飞语音识别APP"/>
        <s v="在线音频可视化工具"/>
        <s v="语文朗读宝AI"/>
        <s v="AR地球"/>
        <s v="经纬度智能标注系统"/>
        <s v="智能平板"/>
        <s v="AI虚拟圆片操作平台"/>
        <s v="学情分析模型"/>
        <s v="基于知识图谱的智能诊断系统"/>
        <s v="交互式学习工具"/>
        <s v="平板教学系统"/>
        <s v="数学AI教学智能体“小星”"/>
        <s v="梦AI视频制作"/>
        <s v="720云VR全景"/>
        <s v="AI风格分析系统"/>
        <s v="VR全景技术"/>
        <s v="喜马拉雅音乐课堂"/>
        <s v="NibiruCreatorVR"/>
        <s v="希沃平板"/>
        <s v="快速涂鸦网站"/>
        <s v="简易AI模型训练软件"/>
        <s v="睿智云"/>
        <s v="希沃智课反馈"/>
        <s v="学生发展样态感知系统"/>
        <s v="性状分离比模拟实验数据分析测评系统"/>
        <s v="探究酵母菌细胞呼吸实验平台"/>
        <s v="AI教学秘书"/>
        <s v="CSMS课堂教学数字化评价系统"/>
        <s v="云阅卷平台"/>
        <s v="生字五子棋系统"/>
        <s v="通用AI工具"/>
        <s v="GGB"/>
        <s v="山海AI学伴"/>
        <s v="小学二年级语文智能识字与个性化阅读辅导系统"/>
        <s v="Knewton"/>
        <s v="松鼠AI"/>
        <s v="腾讯云智慧校园学情诊断系统"/>
        <s v="腾讯云智慧校园AI教学诊断系统"/>
        <s v="行为分析摄像头"/>
        <s v="纸质问卷"/>
        <s v="AR太阳系漫游系统"/>
        <s v="智能教学平台"/>
        <s v="互动课堂3"/>
        <s v="检小白-AI笔盒"/>
        <s v="思研课"/>
        <s v="极课大数据"/>
        <s v="作业批改APP"/>
        <s v="批改邦"/>
        <s v="Grammarly"/>
        <s v="课堂互动小程序"/>
        <s v="AI成绩分析平台"/>
        <s v="对口诀PK小程序"/>
        <s v="七巧山AR场景"/>
        <s v="瓢虫卫士乘法模型动画"/>
        <s v="智慧作业机器"/>
        <s v="宁夏教育资源公共服务平台"/>
        <s v="智慧作业批阅系统"/>
        <s v="Kimi大模型"/>
        <s v="生成html网页程序"/>
        <s v="智能机器人教学环境"/>
        <s v="创客课程教案"/>
        <s v="海绵音乐AI"/>
        <s v="AI思维导图工具"/>
        <s v="英才之星多维评价系统"/>
        <s v="AI德育评价系统"/>
        <s v="AI批阅系统"/>
        <s v="校园大数据驾驶舱"/>
        <s v="毅美积分系统"/>
        <s v="智能兑换设备"/>
        <s v="生物记 APP"/>
        <s v="AI漫画生成器"/>
        <s v="AI海报模板"/>
        <s v="班级教学管理平台"/>
        <s v="智慧跳绳"/>
        <s v="智慧50米跑"/>
        <s v="智慧跳远"/>
        <s v="点点·滴滴AI评价系统"/>
        <s v="宁教云平台"/>
        <s v="国子云资产管理平台"/>
        <s v="RFID资产采集终端"/>
        <s v="人脸识别门禁系统"/>
        <s v="教职工办公 OA 平台"/>
        <s v="AI智能学习平台"/>
        <s v="虚拟展厅"/>
        <s v="巡课管理系统"/>
        <s v="AI智能体‘龙龙’"/>
        <s v="爱成长AI评价大模型"/>
        <s v="学生心理健康监测与关爱指导系统"/>
        <s v="璇玑AI"/>
        <s v="集梦"/>
        <s v="CADmapper"/>
        <s v="启航·智师AI赋能平台"/>
        <s v="PPECAE大模型"/>
        <s v="家园协同小程序"/>
        <s v="德育资源库"/>
        <s v="幼师口袋自建评价德育指标"/>
        <s v="闪念贝壳app"/>
        <s v="AI编程玩具"/>
        <s v="三朵云平台"/>
        <s v="AI互动评价系统"/>
        <s v="彩虹花成长手册"/>
        <s v="闺蜜机"/>
        <s v="家园智慧阅读平台"/>
        <s v="AI互动课堂"/>
        <s v="AI内容创作平台"/>
        <s v="Quick BI"/>
        <s v="云呵护平台"/>
        <s v="云慧玩"/>
        <s v="云慧玩平台"/>
        <s v="AI晨检机器人"/>
        <s v="AI故事工具"/>
        <s v="全国足球特色幼儿园系统平台"/>
        <s v="美绘、来画、皮皮动画"/>
        <s v="定制版AI语音程序"/>
        <s v="钉钉画布"/>
        <s v="安全小管家"/>
        <s v="数字化管控平台"/>
        <s v="玛塔编程"/>
        <s v="云呵护平台2.0"/>
        <s v="云慧玩观察系统"/>
        <s v="数字工作台"/>
        <s v="小思徽章"/>
        <s v="幼师口袋App"/>
        <s v="AI行为分析模块"/>
        <s v="AI循迹小车"/>
        <s v="AI学习分析工具"/>
        <s v="Focusky万彩演示大师"/>
        <s v="说得相机"/>
        <s v="出入库系统"/>
        <s v="机器小羊的冒险"/>
        <s v="宾果机器人"/>
        <s v="可旺机器狗"/>
        <s v="表情贴纸材料包"/>
        <s v="VR可视化模型"/>
        <s v="音控AI"/>
        <s v="米声APP"/>
        <s v="KaDa阅读"/>
        <s v="Mubert"/>
        <s v="Chiplot"/>
        <s v="PowerPoint"/>
        <s v="AI互动签到系统"/>
        <s v="AI创意编辑器"/>
        <s v="智能绘画平板"/>
        <s v="AR动态秀场"/>
        <s v="AI绘本生成软件"/>
        <s v="联企智育智能平台"/>
        <s v="机械传动探索盒"/>
        <s v="AI音乐教学平台"/>
        <s v="AI兴趣分析系统"/>
        <s v="AI创编功能"/>
        <s v="AI故事生成工具"/>
        <s v="智伴豆包"/>
        <s v="闹闹AI健康伙伴"/>
        <s v="STEAM活动支持平台"/>
        <s v="崽崽-ZEPETO"/>
        <s v="Animated Drawings"/>
        <s v="Rakugaki AR"/>
        <s v="沉浸式语言学习平台"/>
        <s v="即时成果可视化工具"/>
        <s v="AI家庭互动平台"/>
        <s v="机器人舞会"/>
        <s v="AI课程平台"/>
        <s v="齿轮积木"/>
        <s v="编程模块"/>
        <s v="AI互动平台"/>
        <s v="AR/VR技术"/>
        <s v="凡龙系统"/>
        <s v="E练功房"/>
        <s v="神奇种子精灵"/>
        <s v="AI生图功能"/>
        <s v="Pika AI魔镜"/>
        <s v="多媒体课件"/>
        <s v="镝数图表"/>
        <s v="巧智绘"/>
        <s v="AR虚拟场景设计"/>
        <s v="AI智能手环"/>
        <s v="互动投影系统"/>
        <s v="云端数据库"/>
        <s v="AI故事机"/>
        <s v="AI互动平板"/>
        <s v="AI绘画工具"/>
        <s v="AI农场"/>
        <s v="智能课件"/>
        <s v="语音交互系统"/>
        <s v="游戏化闯关任务"/>
        <s v="小度健身镜"/>
        <s v="Haivivi"/>
        <s v="小熊笨笨绘本智能体"/>
        <s v="云呵护"/>
        <s v="智能身高仪"/>
        <s v="toio机器人"/>
        <s v="Switch"/>
        <s v="FPGA体感系统"/>
        <s v="智能运动数据采集工具"/>
        <s v="运动能力可视化工具"/>
        <s v="OurTeacher AI"/>
        <s v="AI辅助教育工具"/>
        <s v="探索者升级版"/>
        <s v="星际探险"/>
        <s v="AI手环"/>
        <s v="华小青"/>
        <s v="英语作文评阅智能体"/>
        <s v="学情分析智能体"/>
        <s v="数字音高模拟器"/>
        <s v="机器人助教"/>
        <s v="BGMcat"/>
        <s v="AI项目式学习伴随师"/>
        <s v="塞伦盖蒂的动物们"/>
        <s v="粤教翔云数字教材“爱种子”平台"/>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ji" refreshedDate="46093.907621527775" createdVersion="8" refreshedVersion="8" recordCount="3815" xr:uid="{00000000-000A-0000-FFFF-FFFF0C010000}">
  <cacheSource type="worksheet">
    <worksheetSource ref="B1:C3816" sheet="省份产品"/>
  </cacheSource>
  <cacheFields count="2">
    <cacheField name="工具标准名" numFmtId="0">
      <sharedItems/>
    </cacheField>
    <cacheField name="省份"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15">
  <r>
    <s v="AI学习机"/>
    <s v="浙江省"/>
  </r>
  <r>
    <s v="AI语音互动平台"/>
    <s v="浙江省"/>
  </r>
  <r>
    <s v="动态点子图生成系统"/>
    <s v="浙江省"/>
  </r>
  <r>
    <s v="智慧手环"/>
    <s v="浙江省"/>
  </r>
  <r>
    <s v="AI分析系统"/>
    <s v="浙江省"/>
  </r>
  <r>
    <s v="易点慧AI"/>
    <s v="浙江省"/>
  </r>
  <r>
    <s v="七大洲速记挑战"/>
    <s v="重庆市"/>
  </r>
  <r>
    <s v="DeepSeek 大模型"/>
    <s v="重庆市"/>
  </r>
  <r>
    <s v="可灵AI"/>
    <s v="重庆市"/>
  </r>
  <r>
    <s v="豆包"/>
    <s v="重庆市"/>
  </r>
  <r>
    <s v="未来教室"/>
    <s v="重庆市"/>
  </r>
  <r>
    <s v="壹教云系统"/>
    <s v="重庆市"/>
  </r>
  <r>
    <s v="梦AI软件"/>
    <s v="天津市"/>
  </r>
  <r>
    <s v="剪映AI"/>
    <s v="天津市"/>
  </r>
  <r>
    <s v="豆包"/>
    <s v="天津市"/>
  </r>
  <r>
    <s v="AI语音互动平台"/>
    <s v="重庆市"/>
  </r>
  <r>
    <s v="即梦AI"/>
    <s v="四川省"/>
  </r>
  <r>
    <s v="希沃白板"/>
    <s v="四川省"/>
  </r>
  <r>
    <s v="微信“元美”小程序"/>
    <s v="四川省"/>
  </r>
  <r>
    <s v="Photoshop"/>
    <s v="四川省"/>
  </r>
  <r>
    <s v="剪映AI"/>
    <s v="四川省"/>
  </r>
  <r>
    <s v="DeepSeek 大模型"/>
    <s v="重庆市"/>
  </r>
  <r>
    <s v="即梦AI"/>
    <s v="内蒙古自治区"/>
  </r>
  <r>
    <s v="豆包"/>
    <s v="内蒙古自治区"/>
  </r>
  <r>
    <s v="问卷星"/>
    <s v="内蒙古自治区"/>
  </r>
  <r>
    <s v="国家智慧教育平台"/>
    <s v="重庆市"/>
  </r>
  <r>
    <s v="AI智能作业批改系统"/>
    <s v="重庆市"/>
  </r>
  <r>
    <s v="DIS数字化实验平台"/>
    <s v="重庆市"/>
  </r>
  <r>
    <s v="AI+SFK交互式人工智能教具"/>
    <s v="重庆市"/>
  </r>
  <r>
    <s v="劳动萌主小程序"/>
    <s v="重庆市"/>
  </r>
  <r>
    <s v="云师智学"/>
    <s v="重庆市"/>
  </r>
  <r>
    <s v="量子大健康云平台"/>
    <s v="重庆市"/>
  </r>
  <r>
    <s v="AI+校园全域智学成长平台"/>
    <s v="重庆市"/>
  </r>
  <r>
    <s v="YEEAI系统"/>
    <s v="重庆市"/>
  </r>
  <r>
    <s v="互动艺术与机器人社团综合互评系统"/>
    <s v="重庆市"/>
  </r>
  <r>
    <s v="AI成长学生发展平台"/>
    <s v="四川省"/>
  </r>
  <r>
    <s v="泡小境界评价培训小程序"/>
    <s v="四川省"/>
  </r>
  <r>
    <s v="小梅花数智平台"/>
    <s v="重庆市"/>
  </r>
  <r>
    <s v="智能学情分析系统"/>
    <s v="北京市"/>
  </r>
  <r>
    <s v="生成式AI工具"/>
    <s v="重庆市"/>
  </r>
  <r>
    <s v="知识图谱构建系统"/>
    <s v="重庆市"/>
  </r>
  <r>
    <s v="智能体伴学系统"/>
    <s v="重庆市"/>
  </r>
  <r>
    <s v="豆包"/>
    <s v="北京市"/>
  </r>
  <r>
    <s v="DeepSeek 大模型"/>
    <s v="北京市"/>
  </r>
  <r>
    <s v="GeoGebra"/>
    <s v="北京市"/>
  </r>
  <r>
    <s v="豆包"/>
    <s v="重庆市"/>
  </r>
  <r>
    <s v="AA班级助手"/>
    <s v="重庆市"/>
  </r>
  <r>
    <s v="缙云AI"/>
    <s v="重庆市"/>
  </r>
  <r>
    <s v="U云校智慧平台"/>
    <s v="重庆市"/>
  </r>
  <r>
    <s v="DeepSeek 大模型"/>
    <s v="北京市"/>
  </r>
  <r>
    <s v="AIoT智能训练站"/>
    <s v="北京市"/>
  </r>
  <r>
    <s v="海盐AI智库"/>
    <s v="浙江省"/>
  </r>
  <r>
    <s v="豆包"/>
    <s v="吉林省"/>
  </r>
  <r>
    <s v="朵拉润心小屋"/>
    <s v="浙江省"/>
  </r>
  <r>
    <s v="明智家长小程序"/>
    <s v="浙江省"/>
  </r>
  <r>
    <s v="墨水屏数字化学习终端"/>
    <s v="上海市"/>
  </r>
  <r>
    <s v="人人通平台"/>
    <s v="上海市"/>
  </r>
  <r>
    <s v="AI杏运"/>
    <s v="四川省"/>
  </r>
  <r>
    <s v="AI体测吧"/>
    <s v="内蒙古自治区"/>
  </r>
  <r>
    <s v="智能大数据仓"/>
    <s v="内蒙古自治区"/>
  </r>
  <r>
    <s v="爱心小叮当"/>
    <s v="浙江省"/>
  </r>
  <r>
    <s v="AI成长学生发展平台"/>
    <s v="四川省"/>
  </r>
  <r>
    <s v="泡小境界评价培训小程序"/>
    <s v="四川省"/>
  </r>
  <r>
    <s v="SEED平台"/>
    <s v="四川省"/>
  </r>
  <r>
    <s v="学生综合评价数字平台"/>
    <s v="浙江省"/>
  </r>
  <r>
    <s v="智慧教育平台"/>
    <s v="四川省"/>
  </r>
  <r>
    <s v="嘉搭子AI"/>
    <s v="四川省"/>
  </r>
  <r>
    <s v="城厢中学校田径运动会平台"/>
    <s v="四川省"/>
  </r>
  <r>
    <s v="宝教通APP"/>
    <s v="广东省"/>
  </r>
  <r>
    <s v="智能化评价系统"/>
    <s v="黑龙江省"/>
  </r>
  <r>
    <s v="声音可视化反馈系统"/>
    <s v="浙江省"/>
  </r>
  <r>
    <s v="学生综合素质智能评价系统“棒棒堂”"/>
    <s v="河北省"/>
  </r>
  <r>
    <s v="运动手环"/>
    <s v="重庆市"/>
  </r>
  <r>
    <s v="AI视觉识别系统"/>
    <s v="重庆市"/>
  </r>
  <r>
    <s v="教师端平板App"/>
    <s v="重庆市"/>
  </r>
  <r>
    <s v="学生国家体测数据仓"/>
    <s v="重庆市"/>
  </r>
  <r>
    <s v="DeepSeek 大模型"/>
    <s v="吉林省"/>
  </r>
  <r>
    <s v="豆包"/>
    <s v="吉林省"/>
  </r>
  <r>
    <s v="作业帮"/>
    <s v="吉林省"/>
  </r>
  <r>
    <s v="小猿AI "/>
    <s v="吉林省"/>
  </r>
  <r>
    <s v="智能德育评价系统"/>
    <s v="上海市"/>
  </r>
  <r>
    <s v="朗旭爸爸"/>
    <s v="上海市"/>
  </r>
  <r>
    <s v="朗旭妈妈"/>
    <s v="上海市"/>
  </r>
  <r>
    <s v="AI心理助手"/>
    <s v="上海市"/>
  </r>
  <r>
    <s v="校园消息站"/>
    <s v="上海市"/>
  </r>
  <r>
    <s v="综合素质评价系统"/>
    <s v="天津市"/>
  </r>
  <r>
    <s v="DeepSeek 大模型"/>
    <s v="江苏省"/>
  </r>
  <r>
    <s v="RAGFlow"/>
    <s v="江苏省"/>
  </r>
  <r>
    <s v="五彩博雅少年综合素质评价平台"/>
    <s v="重庆市"/>
  </r>
  <r>
    <s v="DeepSeek 大模型"/>
    <s v="重庆市"/>
  </r>
  <r>
    <s v="希沃易课堂"/>
    <s v="重庆市"/>
  </r>
  <r>
    <s v="行远银行"/>
    <s v="重庆市"/>
  </r>
  <r>
    <s v="行远银行AI助手"/>
    <s v="重庆市"/>
  </r>
  <r>
    <s v="成长指南针"/>
    <s v="重庆市"/>
  </r>
  <r>
    <s v="教师AI备授课助手"/>
    <s v="浙江省"/>
  </r>
  <r>
    <s v="智能云阅卷系统"/>
    <s v="浙江省"/>
  </r>
  <r>
    <s v="数智作业平台"/>
    <s v="浙江省"/>
  </r>
  <r>
    <s v="AI智慧黑板"/>
    <s v="浙江省"/>
  </r>
  <r>
    <s v="AI智批系统"/>
    <s v="浙江省"/>
  </r>
  <r>
    <e v="#N/A"/>
    <s v="未提及"/>
  </r>
  <r>
    <s v="蜜蜂家校"/>
    <s v="河北省"/>
  </r>
  <r>
    <s v="AI学情分析平台"/>
    <s v="四川省"/>
  </r>
  <r>
    <s v="AI点阵笔"/>
    <s v="四川省"/>
  </r>
  <r>
    <s v="智慧纸笔"/>
    <s v="四川省"/>
  </r>
  <r>
    <s v="数智作业系统"/>
    <s v="四川省"/>
  </r>
  <r>
    <s v="精准教学大数据系统"/>
    <s v="四川省"/>
  </r>
  <r>
    <s v="天天跳绳App"/>
    <s v="四川省"/>
  </r>
  <r>
    <s v="希沃作业学情采集分析系统"/>
    <s v="四川省"/>
  </r>
  <r>
    <s v="判判智能批阅系统"/>
    <s v="四川省"/>
  </r>
  <r>
    <s v="智能作业设计与批改系统"/>
    <s v="山西省"/>
  </r>
  <r>
    <s v="AI作业生成系统"/>
    <s v="浙江省"/>
  </r>
  <r>
    <s v="天学网AI智能批改平台"/>
    <s v="四川省"/>
  </r>
  <r>
    <s v="DeepSeek 大模型"/>
    <s v="北京市"/>
  </r>
  <r>
    <s v="豆包"/>
    <s v="北京市"/>
  </r>
  <r>
    <s v="文心大模型"/>
    <s v="北京市"/>
  </r>
  <r>
    <s v="蜜蜂家校"/>
    <s v="未提及"/>
  </r>
  <r>
    <s v="小猿AI "/>
    <s v="天津市"/>
  </r>
  <r>
    <s v="星火大模型"/>
    <s v="浙江省"/>
  </r>
  <r>
    <s v="智学网"/>
    <s v="浙江省"/>
  </r>
  <r>
    <s v="豆包"/>
    <s v="上海市"/>
  </r>
  <r>
    <s v="智能批阅系统"/>
    <s v="上海市"/>
  </r>
  <r>
    <s v="作业设计与批改助手"/>
    <s v="上海市"/>
  </r>
  <r>
    <s v="DeepSeek 大模型"/>
    <s v="上海市"/>
  </r>
  <r>
    <s v="智学网"/>
    <s v="四川省"/>
  </r>
  <r>
    <s v="文心大模型"/>
    <s v="甘肃省"/>
  </r>
  <r>
    <s v="讯飞星火"/>
    <s v="甘肃省"/>
  </r>
  <r>
    <s v="豆包"/>
    <s v="甘肃省"/>
  </r>
  <r>
    <s v="UMU在线平台"/>
    <s v="天津市"/>
  </r>
  <r>
    <s v="豆包"/>
    <s v="天津市"/>
  </r>
  <r>
    <s v="AICG平台"/>
    <s v="天津市"/>
  </r>
  <r>
    <s v="飞书AI"/>
    <s v="天津市"/>
  </r>
  <r>
    <s v="飞书AI"/>
    <s v="天津市"/>
  </r>
  <r>
    <s v="词云工具"/>
    <s v="天津市"/>
  </r>
  <r>
    <s v="飞书AI"/>
    <s v="天津市"/>
  </r>
  <r>
    <s v="小猿AI "/>
    <s v="四川省"/>
  </r>
  <r>
    <s v="神笔作文批改"/>
    <s v="四川省"/>
  </r>
  <r>
    <s v="飞书AI"/>
    <s v="四川省"/>
  </r>
  <r>
    <s v="AI模型"/>
    <s v="四川省"/>
  </r>
  <r>
    <s v="智学数学"/>
    <s v="河北省"/>
  </r>
  <r>
    <s v="星火大模型"/>
    <s v="河北省"/>
  </r>
  <r>
    <s v="希沃家长通"/>
    <s v="重庆市"/>
  </r>
  <r>
    <s v="希沃白板"/>
    <s v="重庆市"/>
  </r>
  <r>
    <s v="Ima智能工作台"/>
    <s v="重庆市"/>
  </r>
  <r>
    <s v="千师大模型"/>
    <s v="北京市"/>
  </r>
  <r>
    <s v="定制化扫印批阅一体机"/>
    <s v="北京市"/>
  </r>
  <r>
    <s v="平谷教育在线平台"/>
    <s v="北京市"/>
  </r>
  <r>
    <s v="GAI写作工坊"/>
    <s v="山东省"/>
  </r>
  <r>
    <s v="DeepSeek 大模型"/>
    <s v="山东省"/>
  </r>
  <r>
    <s v="AI学习单"/>
    <s v="上海市"/>
  </r>
  <r>
    <s v="小学数学智能作业设计系统"/>
    <s v="重庆市"/>
  </r>
  <r>
    <s v="基础教育办学质量智能监测评价系统"/>
    <s v="辽宁省"/>
  </r>
  <r>
    <s v="AI助手"/>
    <s v="北京市"/>
  </r>
  <r>
    <s v="豆包"/>
    <s v="北京市"/>
  </r>
  <r>
    <s v="DeepSeek 大模型"/>
    <s v="北京市"/>
  </r>
  <r>
    <s v="嘉实智慧办公系统"/>
    <s v="浙江省"/>
  </r>
  <r>
    <s v="菱娃在线"/>
    <s v="浙江省"/>
  </r>
  <r>
    <s v="通义千问大模型"/>
    <s v="浙江省"/>
  </r>
  <r>
    <s v="菱娃在线"/>
    <s v="浙江省"/>
  </r>
  <r>
    <s v="嘉实数字大脑"/>
    <s v="浙江省"/>
  </r>
  <r>
    <s v="综合评价平台"/>
    <s v="浙江省"/>
  </r>
  <r>
    <s v="作业申报平台"/>
    <s v="浙江省"/>
  </r>
  <r>
    <s v="智慧大棚控制系统"/>
    <s v="北京市"/>
  </r>
  <r>
    <s v="校园智能安防平台"/>
    <s v="四川省"/>
  </r>
  <r>
    <s v="AI感知预警设备"/>
    <s v="四川省"/>
  </r>
  <r>
    <s v="蒲公英数字管理平台"/>
    <s v="四川省"/>
  </r>
  <r>
    <s v="简道云低代码平台"/>
    <s v="四川省"/>
  </r>
  <r>
    <s v="AI智能语音控制垃圾桶"/>
    <s v="海南省"/>
  </r>
  <r>
    <s v="智慧黑板"/>
    <s v="浙江省"/>
  </r>
  <r>
    <s v="AI课堂分析"/>
    <s v="浙江省"/>
  </r>
  <r>
    <s v="智慧体育系统"/>
    <s v="浙江省"/>
  </r>
  <r>
    <s v="电子班牌"/>
    <s v="浙江省"/>
  </r>
  <r>
    <s v="智能安防系统"/>
    <s v="浙江省"/>
  </r>
  <r>
    <s v="智慧空调管理系统"/>
    <s v="浙江省"/>
  </r>
  <r>
    <s v="物联水表管理系统"/>
    <s v="浙江省"/>
  </r>
  <r>
    <s v="智慧安防系统"/>
    <s v="浙江省"/>
  </r>
  <r>
    <s v="钉钉宜搭"/>
    <s v="重庆市"/>
  </r>
  <r>
    <s v="扣子AI"/>
    <s v="重庆市"/>
  </r>
  <r>
    <s v="DeepSeek 大模型"/>
    <s v="重庆市"/>
  </r>
  <r>
    <s v="AI智慧云平台"/>
    <s v="江西省"/>
  </r>
  <r>
    <s v="海威达无感考勤系统"/>
    <s v="陕西省"/>
  </r>
  <r>
    <s v="智慧校园请假系统"/>
    <s v="陕西省"/>
  </r>
  <r>
    <e v="#N/A"/>
    <s v="河北省"/>
  </r>
  <r>
    <s v="钉钉AI"/>
    <s v="未提及"/>
  </r>
  <r>
    <s v="通义千问大模型"/>
    <s v="未提及"/>
  </r>
  <r>
    <s v="红色智慧行政助理"/>
    <s v="重庆市"/>
  </r>
  <r>
    <s v="百度飞桨PaddlePaddle"/>
    <s v="重庆市"/>
  </r>
  <r>
    <e v="#N/A"/>
    <s v="浙江省"/>
  </r>
  <r>
    <s v="锦大模型"/>
    <s v="山东省"/>
  </r>
  <r>
    <s v="资产管理平台"/>
    <s v="山东省"/>
  </r>
  <r>
    <s v="豆包"/>
    <s v="重庆市"/>
  </r>
  <r>
    <s v="通义千问大模型"/>
    <s v="重庆市"/>
  </r>
  <r>
    <s v="文心大模型"/>
    <s v="重庆市"/>
  </r>
  <r>
    <s v="可灵AI"/>
    <s v="重庆市"/>
  </r>
  <r>
    <s v="即梦AI"/>
    <s v="重庆市"/>
  </r>
  <r>
    <s v="AI学情分析平台"/>
    <s v="山东省"/>
  </r>
  <r>
    <s v="AI互动工具"/>
    <s v="山东省"/>
  </r>
  <r>
    <s v="智能作业系统"/>
    <s v="山东省"/>
  </r>
  <r>
    <s v="智慧校园管理平台"/>
    <s v="山东省"/>
  </r>
  <r>
    <s v="AI教学质量分析系统"/>
    <s v="山东省"/>
  </r>
  <r>
    <s v="DeepSeek 大模型"/>
    <s v="山东省"/>
  </r>
  <r>
    <s v="DeepSeek 大模型"/>
    <s v="山东省"/>
  </r>
  <r>
    <s v="GPT-4"/>
    <s v="山东省"/>
  </r>
  <r>
    <s v="HOOK"/>
    <s v="山东省"/>
  </r>
  <r>
    <s v="秘塔AI"/>
    <s v="北京市"/>
  </r>
  <r>
    <s v="DeepSeek 大模型"/>
    <s v="北京市"/>
  </r>
  <r>
    <s v="畅言智慧课堂"/>
    <s v="重庆市"/>
  </r>
  <r>
    <s v="学习平板"/>
    <s v="重庆市"/>
  </r>
  <r>
    <s v="智育平台"/>
    <s v="浙江省"/>
  </r>
  <r>
    <s v="豆包"/>
    <s v="浙江省"/>
  </r>
  <r>
    <s v="DeepSeek 大模型"/>
    <s v="浙江省"/>
  </r>
  <r>
    <s v="百元GenAI学伴"/>
    <s v="浙江省"/>
  </r>
  <r>
    <s v="AI互动系统"/>
    <s v="北京市"/>
  </r>
  <r>
    <s v="即梦AI"/>
    <s v="北京市"/>
  </r>
  <r>
    <s v="豆包"/>
    <s v="北京市"/>
  </r>
  <r>
    <s v="可视化迷宫实验环境"/>
    <s v="浙江省"/>
  </r>
  <r>
    <s v="生成式AI（如DeepSeek、文心一言）"/>
    <s v="浙江省"/>
  </r>
  <r>
    <s v="浙江省中小学信息科技与人工智能学习平台"/>
    <s v="浙江省"/>
  </r>
  <r>
    <s v="DeepSeek 大模型"/>
    <s v="河北省"/>
  </r>
  <r>
    <e v="#N/A"/>
    <s v="山东省"/>
  </r>
  <r>
    <s v="央馆领航AI"/>
    <s v="浙江省"/>
  </r>
  <r>
    <s v="AI课堂顾问"/>
    <s v="浙江省"/>
  </r>
  <r>
    <s v="豆包"/>
    <s v="黑龙江省"/>
  </r>
  <r>
    <s v="即梦AI"/>
    <s v="黑龙江省"/>
  </r>
  <r>
    <s v="减数分裂模拟器"/>
    <s v="辽宁省"/>
  </r>
  <r>
    <s v="DeepSeek 大模型"/>
    <s v="未提及"/>
  </r>
  <r>
    <s v="小云雀"/>
    <s v="重庆市"/>
  </r>
  <r>
    <s v="豆包"/>
    <s v="上海市"/>
  </r>
  <r>
    <s v="高中化学实验方案AI评估模块"/>
    <s v="上海市"/>
  </r>
  <r>
    <s v="三个助手"/>
    <s v="上海市"/>
  </r>
  <r>
    <s v="DeepSeek 大模型"/>
    <s v="上海市"/>
  </r>
  <r>
    <s v="腾讯青少年人工智能教育平台"/>
    <s v="上海市"/>
  </r>
  <r>
    <s v="豆包"/>
    <s v="上海市"/>
  </r>
  <r>
    <s v="微词云"/>
    <s v="上海市"/>
  </r>
  <r>
    <s v="NOBOOK虚拟实验室"/>
    <s v="天津市"/>
  </r>
  <r>
    <s v="DeepSeek 大模型"/>
    <s v="天津市"/>
  </r>
  <r>
    <s v="虚拟实验平台"/>
    <s v="天津市"/>
  </r>
  <r>
    <s v="央馆领航AI"/>
    <s v="天津市"/>
  </r>
  <r>
    <s v="AI体育智能体测机"/>
    <s v="天津市"/>
  </r>
  <r>
    <s v="AI运动吧"/>
    <s v="天津市"/>
  </r>
  <r>
    <s v="央馆领航AI"/>
    <s v="天津市"/>
  </r>
  <r>
    <s v="豆包"/>
    <s v="天津市"/>
  </r>
  <r>
    <s v="DeepSeek 大模型"/>
    <s v="天津市"/>
  </r>
  <r>
    <s v="央馆领航AI"/>
    <s v="天津市"/>
  </r>
  <r>
    <s v="AI科学实验助手"/>
    <s v="上海市"/>
  </r>
  <r>
    <s v="数字人"/>
    <s v="上海市"/>
  </r>
  <r>
    <s v="项目化学习平台"/>
    <s v="上海市"/>
  </r>
  <r>
    <s v="双缝干涉模拟实验平台"/>
    <s v="浙江省"/>
  </r>
  <r>
    <s v="智能投屏系统"/>
    <s v="浙江省"/>
  </r>
  <r>
    <s v="VPython"/>
    <s v="新疆维吾尔自治区"/>
  </r>
  <r>
    <s v="VPython"/>
    <s v="新疆维吾尔自治区"/>
  </r>
  <r>
    <s v="百度飞桨"/>
    <s v="新疆维吾尔自治区"/>
  </r>
  <r>
    <s v="OpenCV"/>
    <s v="新疆维吾尔自治区"/>
  </r>
  <r>
    <s v="LabelImg"/>
    <s v="新疆维吾尔自治区"/>
  </r>
  <r>
    <s v="国家智慧教育平台"/>
    <s v="河北省"/>
  </r>
  <r>
    <s v="沉浸式数学游戏"/>
    <s v="河北省"/>
  </r>
  <r>
    <s v="NOBOOK虚拟实验室"/>
    <s v="吉林省"/>
  </r>
  <r>
    <s v="DeepSeek 大模型"/>
    <s v="吉林省"/>
  </r>
  <r>
    <s v="Phyphox"/>
    <s v="浙江省"/>
  </r>
  <r>
    <s v="音频发生器"/>
    <s v="浙江省"/>
  </r>
  <r>
    <s v="逐帧播放器"/>
    <s v="浙江省"/>
  </r>
  <r>
    <s v="AI智能考评终端"/>
    <s v="重庆市"/>
  </r>
  <r>
    <s v="虚拟仿真实验室"/>
    <s v="重庆市"/>
  </r>
  <r>
    <s v="AI实验室数据分析系统"/>
    <s v="重庆市"/>
  </r>
  <r>
    <s v="Cities Skylines"/>
    <s v="重庆市"/>
  </r>
  <r>
    <s v="DeepSeek 大模型"/>
    <s v="重庆市"/>
  </r>
  <r>
    <s v="豆包"/>
    <s v="重庆市"/>
  </r>
  <r>
    <s v="即梦AI"/>
    <s v="北京市"/>
  </r>
  <r>
    <s v="SunoAI"/>
    <s v="北京市"/>
  </r>
  <r>
    <s v="剪映AI"/>
    <s v="北京市"/>
  </r>
  <r>
    <s v="豆包"/>
    <s v="山东省"/>
  </r>
  <r>
    <s v="即梦AI"/>
    <s v="山东省"/>
  </r>
  <r>
    <s v="教室一体机"/>
    <s v="山东省"/>
  </r>
  <r>
    <s v="电子班牌"/>
    <s v="山东省"/>
  </r>
  <r>
    <s v="蜜蜂家校"/>
    <s v="重庆市"/>
  </r>
  <r>
    <s v="学生评价数智驾驶舱"/>
    <s v="未提及"/>
  </r>
  <r>
    <s v="AI听说课堂"/>
    <s v="北京市"/>
  </r>
  <r>
    <s v="豆包AI绘画"/>
    <s v="北京市"/>
  </r>
  <r>
    <s v="AI阅卷系统"/>
    <s v="浙江省"/>
  </r>
  <r>
    <s v="AI教研员"/>
    <s v="浙江省"/>
  </r>
  <r>
    <s v="班级优化大师"/>
    <s v="河北省"/>
  </r>
  <r>
    <s v="希沃易课堂"/>
    <s v="河北省"/>
  </r>
  <r>
    <s v="希沃课堂诊断系统"/>
    <s v="北京市"/>
  </r>
  <r>
    <s v="一教一学纸笔互动系统"/>
    <s v="北京市"/>
  </r>
  <r>
    <s v="睿知云"/>
    <s v="北京市"/>
  </r>
  <r>
    <s v="英语E听说"/>
    <s v="北京市"/>
  </r>
  <r>
    <s v="平谷教育在线平台"/>
    <s v="北京市"/>
  </r>
  <r>
    <s v="Edubba平台"/>
    <s v="北京市"/>
  </r>
  <r>
    <s v="AI答疑系统"/>
    <s v="四川省"/>
  </r>
  <r>
    <s v="DeepSeek 大模型"/>
    <s v="四川省"/>
  </r>
  <r>
    <s v="通义千问大模型"/>
    <s v="四川省"/>
  </r>
  <r>
    <s v="E听说"/>
    <s v="吉林省"/>
  </r>
  <r>
    <s v="AI听说课堂"/>
    <s v="吉林省"/>
  </r>
  <r>
    <s v="教考平台"/>
    <s v="吉林省"/>
  </r>
  <r>
    <s v="盐高地理组智能体"/>
    <s v="浙江省"/>
  </r>
  <r>
    <s v="智能学情分析工具"/>
    <s v="浙江省"/>
  </r>
  <r>
    <s v="智能运动手环"/>
    <s v="浙江省"/>
  </r>
  <r>
    <s v="教学分析系统"/>
    <s v="浙江省"/>
  </r>
  <r>
    <s v="赛事管理系统"/>
    <s v="浙江省"/>
  </r>
  <r>
    <s v="智能体测吧"/>
    <s v="浙江省"/>
  </r>
  <r>
    <s v="Mind+"/>
    <s v="浙江省"/>
  </r>
  <r>
    <s v="Arduino创意编程套件"/>
    <s v="浙江省"/>
  </r>
  <r>
    <s v="AI小车"/>
    <s v="浙江省"/>
  </r>
  <r>
    <s v="盘龙中小学数学教育智能体"/>
    <s v="湖北省"/>
  </r>
  <r>
    <s v="DeepSeek 大模型"/>
    <s v="浙江省"/>
  </r>
  <r>
    <s v="智能教学助手"/>
    <s v="浙江省"/>
  </r>
  <r>
    <s v="个性化学习空间"/>
    <s v="浙江省"/>
  </r>
  <r>
    <s v="课堂即时反馈系统"/>
    <s v="浙江省"/>
  </r>
  <r>
    <s v="智能作业系统"/>
    <s v="浙江省"/>
  </r>
  <r>
    <s v="智慧课堂系统"/>
    <s v="浙江省"/>
  </r>
  <r>
    <s v="智能语音评测系统"/>
    <s v="浙江省"/>
  </r>
  <r>
    <s v="AI语音助手"/>
    <s v="浙江省"/>
  </r>
  <r>
    <s v="mBot教育机器人套件"/>
    <s v="甘肃省"/>
  </r>
  <r>
    <s v="mBlock图形化编程软件"/>
    <s v="甘肃省"/>
  </r>
  <r>
    <s v="极课大数据系统"/>
    <s v="上海市"/>
  </r>
  <r>
    <s v="SMI混合学习平台"/>
    <s v="上海市"/>
  </r>
  <r>
    <s v="智能备课助手"/>
    <s v="上海市"/>
  </r>
  <r>
    <s v="智评作业助手"/>
    <s v="上海市"/>
  </r>
  <r>
    <s v="AI创意工具"/>
    <s v="上海市"/>
  </r>
  <r>
    <s v="千问21.5B人工智能软件"/>
    <s v="河北省"/>
  </r>
  <r>
    <s v="硅基流动公司API"/>
    <s v="河北省"/>
  </r>
  <r>
    <s v="国家智慧教育平台"/>
    <s v="天津市"/>
  </r>
  <r>
    <s v="智学网"/>
    <s v="天津市"/>
  </r>
  <r>
    <s v="希沃知识胶囊"/>
    <s v="天津市"/>
  </r>
  <r>
    <s v="AI阅读智能体"/>
    <s v="天津市"/>
  </r>
  <r>
    <s v="希沃易课堂"/>
    <s v="天津市"/>
  </r>
  <r>
    <s v="AI作文评改工具"/>
    <s v="天津市"/>
  </r>
  <r>
    <s v="授课助手"/>
    <s v="天津市"/>
  </r>
  <r>
    <s v="国家智慧教育平台"/>
    <s v="天津市"/>
  </r>
  <r>
    <s v="豆包"/>
    <s v="河北省"/>
  </r>
  <r>
    <s v="即梦AI"/>
    <s v="河北省"/>
  </r>
  <r>
    <s v="三个助手"/>
    <s v="上海市"/>
  </r>
  <r>
    <s v="AI循证评价系统"/>
    <s v="上海市"/>
  </r>
  <r>
    <s v="VR/AR技术"/>
    <s v="上海市"/>
  </r>
  <r>
    <e v="#N/A"/>
    <s v="未提及"/>
  </r>
  <r>
    <s v="生成式教学智能体"/>
    <s v="重庆市"/>
  </r>
  <r>
    <s v="扣子AI"/>
    <s v="重庆市"/>
  </r>
  <r>
    <s v="小猿AI "/>
    <s v="北京市"/>
  </r>
  <r>
    <s v="智能学情诊断与个性化辅导系统"/>
    <s v="新疆维吾尔自治区"/>
  </r>
  <r>
    <s v="AI作业本"/>
    <s v="山东省"/>
  </r>
  <r>
    <s v="学情快评"/>
    <s v="山东省"/>
  </r>
  <r>
    <s v="麻吉星教学系统"/>
    <s v="山东省"/>
  </r>
  <r>
    <s v="AI错题本平台"/>
    <s v="山东省"/>
  </r>
  <r>
    <s v="辅立码课平台"/>
    <s v="山东省"/>
  </r>
  <r>
    <s v="DeepSeek 大模型"/>
    <s v="重庆市"/>
  </r>
  <r>
    <s v="豆包"/>
    <s v="重庆市"/>
  </r>
  <r>
    <s v="Padlet"/>
    <s v="重庆市"/>
  </r>
  <r>
    <s v="即梦AI"/>
    <s v="重庆市"/>
  </r>
  <r>
    <s v="豆包"/>
    <s v="天津市"/>
  </r>
  <r>
    <s v="DeepSeek 大模型"/>
    <s v="天津市"/>
  </r>
  <r>
    <s v="DeepSeek 大模型"/>
    <s v="北京市"/>
  </r>
  <r>
    <s v="豆包"/>
    <s v="重庆市"/>
  </r>
  <r>
    <s v="智谱清言"/>
    <s v="重庆市"/>
  </r>
  <r>
    <s v="腾讯文档"/>
    <s v="重庆市"/>
  </r>
  <r>
    <s v="脑智课程教学框架生成工具"/>
    <s v="未提及"/>
  </r>
  <r>
    <s v="智能体互动教学工具"/>
    <s v="未提及"/>
  </r>
  <r>
    <s v="AI作业批改系统"/>
    <s v="未提及"/>
  </r>
  <r>
    <s v="智慧操场"/>
    <s v="未提及"/>
  </r>
  <r>
    <s v="AI音乐创作工具集"/>
    <s v="未提及"/>
  </r>
  <r>
    <s v="声景生态工程软件"/>
    <s v="未提及"/>
  </r>
  <r>
    <s v="智能生态箱"/>
    <s v="未提及"/>
  </r>
  <r>
    <s v="智慧体育云平台"/>
    <s v="未提及"/>
  </r>
  <r>
    <s v="AI课堂顾问"/>
    <s v="浙江省"/>
  </r>
  <r>
    <s v="Agent-1"/>
    <s v="上海市"/>
  </r>
  <r>
    <s v="Google Gemini"/>
    <s v="上海市"/>
  </r>
  <r>
    <s v="GLM-4.5"/>
    <s v="上海市"/>
  </r>
  <r>
    <s v="DeepSeek 大模型"/>
    <s v="上海市"/>
  </r>
  <r>
    <s v="古今对话智能体"/>
    <s v="黑龙江省"/>
  </r>
  <r>
    <s v="豆包"/>
    <s v="北京市"/>
  </r>
  <r>
    <s v="掌控版A/B"/>
    <s v="北京市"/>
  </r>
  <r>
    <s v="百度智能云 VR平台"/>
    <s v="天津市"/>
  </r>
  <r>
    <s v="科大讯飞智慧教育系统"/>
    <s v="天津市"/>
  </r>
  <r>
    <s v="豆包AI绘画"/>
    <s v="天津市"/>
  </r>
  <r>
    <s v="剪映AI"/>
    <s v="天津市"/>
  </r>
  <r>
    <s v="AI听说宝"/>
    <s v="河北省"/>
  </r>
  <r>
    <s v="DeepSeek 大模型"/>
    <s v="河北省"/>
  </r>
  <r>
    <s v="即梦AI"/>
    <s v="河北省"/>
  </r>
  <r>
    <s v="希沃白板"/>
    <s v="河北省"/>
  </r>
  <r>
    <s v="群投票"/>
    <s v="河北省"/>
  </r>
  <r>
    <s v="文心大模型"/>
    <s v="广东省"/>
  </r>
  <r>
    <s v="剪映AI"/>
    <s v="广东省"/>
  </r>
  <r>
    <s v="即梦AI"/>
    <s v="新疆维吾尔自治区"/>
  </r>
  <r>
    <s v="豆包"/>
    <s v="新疆维吾尔自治区"/>
  </r>
  <r>
    <s v="数字人"/>
    <s v="浙江省"/>
  </r>
  <r>
    <s v="剪映AI"/>
    <s v="浙江省"/>
  </r>
  <r>
    <s v="豆包"/>
    <s v="浙江省"/>
  </r>
  <r>
    <s v="即梦AI"/>
    <s v="浙江省"/>
  </r>
  <r>
    <s v="扣子AI"/>
    <s v="浙江省"/>
  </r>
  <r>
    <s v="剪映AI"/>
    <s v="浙江省"/>
  </r>
  <r>
    <s v="豆包"/>
    <s v="北京市"/>
  </r>
  <r>
    <s v="形色APP"/>
    <s v="北京市"/>
  </r>
  <r>
    <s v="二维码生成小程序"/>
    <s v="北京市"/>
  </r>
  <r>
    <s v="豆包"/>
    <s v="北京市"/>
  </r>
  <r>
    <s v="AI绘图工具"/>
    <s v="北京市"/>
  </r>
  <r>
    <s v="AI小助手"/>
    <s v="北京市"/>
  </r>
  <r>
    <s v="DeepSeek 大模型"/>
    <s v="北京市"/>
  </r>
  <r>
    <s v="豆包"/>
    <s v="北京市"/>
  </r>
  <r>
    <s v="VR设备"/>
    <s v="北京市"/>
  </r>
  <r>
    <s v="ClassIn"/>
    <s v="北京市"/>
  </r>
  <r>
    <s v="问卷星"/>
    <s v="北京市"/>
  </r>
  <r>
    <s v="LMS系统"/>
    <s v="北京市"/>
  </r>
  <r>
    <s v="豆包"/>
    <s v="北京市"/>
  </r>
  <r>
    <s v="即梦AI"/>
    <s v="北京市"/>
  </r>
  <r>
    <s v="国家智慧教育平台"/>
    <s v="北京市"/>
  </r>
  <r>
    <s v="DeepSeek 大模型"/>
    <s v="北京市"/>
  </r>
  <r>
    <s v="AIGC"/>
    <s v="浙江省"/>
  </r>
  <r>
    <s v="科大讯飞智学网数智作业平台"/>
    <s v="未提及"/>
  </r>
  <r>
    <s v="AI思维导图生成工具"/>
    <s v="未提及"/>
  </r>
  <r>
    <s v="虚拟刻度尺互动工具"/>
    <s v="未提及"/>
  </r>
  <r>
    <s v="AR测距应用"/>
    <s v="未提及"/>
  </r>
  <r>
    <s v="AI创客项目"/>
    <s v="浙江省"/>
  </r>
  <r>
    <s v="DeepSeek 大模型"/>
    <s v="浙江省"/>
  </r>
  <r>
    <s v="豆包"/>
    <s v="浙江省"/>
  </r>
  <r>
    <s v="Canva可画"/>
    <s v="浙江省"/>
  </r>
  <r>
    <s v="生字词助手"/>
    <s v="浙江省"/>
  </r>
  <r>
    <s v="宝葫芦对话界面"/>
    <s v="浙江省"/>
  </r>
  <r>
    <s v="童话创编平台"/>
    <s v="浙江省"/>
  </r>
  <r>
    <s v="语音朗诵平台"/>
    <s v="浙江省"/>
  </r>
  <r>
    <s v="心理图谱工具"/>
    <s v="浙江省"/>
  </r>
  <r>
    <s v="长方形比例演示工具"/>
    <s v="浙江省"/>
  </r>
  <r>
    <s v="电子档案管理系统"/>
    <s v="山西省"/>
  </r>
  <r>
    <s v="手机互联网电子档案"/>
    <s v="山西省"/>
  </r>
  <r>
    <s v="智能论证助手"/>
    <s v="浙江省"/>
  </r>
  <r>
    <s v="AI图像识别"/>
    <s v="浙江省"/>
  </r>
  <r>
    <s v="AI生成的素养雷达图"/>
    <s v="浙江省"/>
  </r>
  <r>
    <s v="大象世界VR软件"/>
    <s v="浙江省"/>
  </r>
  <r>
    <s v="教师AI备授课助手"/>
    <s v="浙江省"/>
  </r>
  <r>
    <s v="智能云阅卷系统"/>
    <s v="浙江省"/>
  </r>
  <r>
    <s v="数智作业平台"/>
    <s v="浙江省"/>
  </r>
  <r>
    <s v="AI智慧黑板"/>
    <s v="浙江省"/>
  </r>
  <r>
    <s v="AI听说课堂"/>
    <s v="未提及"/>
  </r>
  <r>
    <s v="智慧畅言课堂"/>
    <s v="吉林省"/>
  </r>
  <r>
    <s v="星火大模型"/>
    <s v="浙江省"/>
  </r>
  <r>
    <s v="豆包"/>
    <s v="浙江省"/>
  </r>
  <r>
    <s v="GenAI"/>
    <s v="浙江省"/>
  </r>
  <r>
    <s v="数学解题 AI 智问"/>
    <s v="浙江省"/>
  </r>
  <r>
    <s v="AI教学助手"/>
    <s v="浙江省"/>
  </r>
  <r>
    <s v="AI智慧体育操场"/>
    <s v="浙江省"/>
  </r>
  <r>
    <s v="AI辅助教学系统"/>
    <s v="浙江省"/>
  </r>
  <r>
    <s v="Tinkercad"/>
    <s v="浙江省"/>
  </r>
  <r>
    <s v="豆包"/>
    <s v="浙江省"/>
  </r>
  <r>
    <s v="大鱼云展VR"/>
    <s v="浙江省"/>
  </r>
  <r>
    <s v="豆包"/>
    <s v="浙江省"/>
  </r>
  <r>
    <s v="DeepSeek 大模型"/>
    <s v="浙江省"/>
  </r>
  <r>
    <s v="AI星火"/>
    <s v="浙江省"/>
  </r>
  <r>
    <e v="#N/A"/>
    <s v="浙江省"/>
  </r>
  <r>
    <s v="AI情境创设工具"/>
    <s v="浙江省"/>
  </r>
  <r>
    <s v="数字人"/>
    <s v="浙江省"/>
  </r>
  <r>
    <s v="AI智能反馈系统"/>
    <s v="浙江省"/>
  </r>
  <r>
    <s v="科大讯飞智慧教育平台"/>
    <s v="内蒙古自治区"/>
  </r>
  <r>
    <s v="即梦AI"/>
    <s v="内蒙古自治区"/>
  </r>
  <r>
    <s v="DeepSeek 大模型"/>
    <s v="内蒙古自治区"/>
  </r>
  <r>
    <s v="剪辑"/>
    <s v="内蒙古自治区"/>
  </r>
  <r>
    <s v="豆包"/>
    <s v="浙江省"/>
  </r>
  <r>
    <s v="AI课堂循证系统"/>
    <s v="上海市"/>
  </r>
  <r>
    <s v="AI听说课堂"/>
    <s v="浙江省"/>
  </r>
  <r>
    <s v="智言语音测评"/>
    <s v="浙江省"/>
  </r>
  <r>
    <s v="豆包"/>
    <s v="浙江省"/>
  </r>
  <r>
    <s v="即梦AI"/>
    <s v="浙江省"/>
  </r>
  <r>
    <s v="剪映AI"/>
    <s v="浙江省"/>
  </r>
  <r>
    <s v="豆包"/>
    <s v="浙江省"/>
  </r>
  <r>
    <s v="英荔AI训练平台"/>
    <s v="浙江省"/>
  </r>
  <r>
    <s v="Mind+"/>
    <s v="浙江省"/>
  </r>
  <r>
    <s v="PoseNet"/>
    <s v="浙江省"/>
  </r>
  <r>
    <s v="IRS反馈器"/>
    <s v="四川省"/>
  </r>
  <r>
    <s v="Hiteach平台"/>
    <s v="四川省"/>
  </r>
  <r>
    <s v="DeepSeek 大模型"/>
    <s v="四川省"/>
  </r>
  <r>
    <s v="Excel"/>
    <s v="四川省"/>
  </r>
  <r>
    <s v="Python3在线工具"/>
    <s v="四川省"/>
  </r>
  <r>
    <s v="智慧体育平台"/>
    <s v="河北省"/>
  </r>
  <r>
    <s v="AI短跑测试屏"/>
    <s v="河北省"/>
  </r>
  <r>
    <s v="AI体测屏"/>
    <s v="河北省"/>
  </r>
  <r>
    <s v="AI旋转演示程序"/>
    <s v="河北省"/>
  </r>
  <r>
    <s v="AI随机点名程序"/>
    <s v="河北省"/>
  </r>
  <r>
    <s v="文心大模型"/>
    <s v="北京市"/>
  </r>
  <r>
    <s v="在线协作文档"/>
    <s v="北京市"/>
  </r>
  <r>
    <s v="豆包"/>
    <s v="北京市"/>
  </r>
  <r>
    <s v="文心大模型"/>
    <s v="北京市"/>
  </r>
  <r>
    <s v="ArtSteps虚拟展厅"/>
    <s v="北京市"/>
  </r>
  <r>
    <s v="FigmaAI"/>
    <s v="北京市"/>
  </r>
  <r>
    <s v="KZB-C1500四路继电器控制板"/>
    <s v="北京市"/>
  </r>
  <r>
    <s v="ASR01语音主控板"/>
    <s v="北京市"/>
  </r>
  <r>
    <s v="天问Block语音编程"/>
    <s v="北京市"/>
  </r>
  <r>
    <s v="豆包"/>
    <s v="未提及"/>
  </r>
  <r>
    <s v="即梦AI"/>
    <s v="未提及"/>
  </r>
  <r>
    <s v="情感-材质映射库"/>
    <s v="未提及"/>
  </r>
  <r>
    <s v="智慧课堂 5.0 系统"/>
    <s v="北京市"/>
  </r>
  <r>
    <s v="麦盟评课软件"/>
    <s v="北京市"/>
  </r>
  <r>
    <s v="豆包"/>
    <s v="北京市"/>
  </r>
  <r>
    <s v="青柠美育平台"/>
    <s v="北京市"/>
  </r>
  <r>
    <s v="剪映AI"/>
    <s v="北京市"/>
  </r>
  <r>
    <s v="机灵树AI美育"/>
    <s v="北京市"/>
  </r>
  <r>
    <s v="讯飞智慧体育课"/>
    <s v="北京市"/>
  </r>
  <r>
    <s v="睿知云"/>
    <s v="北京市"/>
  </r>
  <r>
    <s v="云思智学"/>
    <s v="北京市"/>
  </r>
  <r>
    <s v="AI辅助课堂"/>
    <s v="北京市"/>
  </r>
  <r>
    <s v="AI情景视频"/>
    <s v="北京市"/>
  </r>
  <r>
    <s v="豆包"/>
    <s v="北京市"/>
  </r>
  <r>
    <s v="即梦AI"/>
    <s v="北京市"/>
  </r>
  <r>
    <s v="中央电化教育馆智能研修平台"/>
    <s v="北京市"/>
  </r>
  <r>
    <s v="AI虚拟工程师"/>
    <s v="北京市"/>
  </r>
  <r>
    <s v="TreeMind思维导图AI"/>
    <s v="北京市"/>
  </r>
  <r>
    <s v="豆包"/>
    <s v="北京市"/>
  </r>
  <r>
    <s v="DeepSeek 大模型"/>
    <s v="北京市"/>
  </r>
  <r>
    <s v="钉钉作业本"/>
    <s v="北京市"/>
  </r>
  <r>
    <s v="豆包"/>
    <s v="北京市"/>
  </r>
  <r>
    <s v="AI辅助巧手制摘梨工具"/>
    <s v="未提及"/>
  </r>
  <r>
    <s v="AI黑猫警长"/>
    <s v="北京市"/>
  </r>
  <r>
    <s v="希沃白板"/>
    <s v="北京市"/>
  </r>
  <r>
    <s v="AI动画工具"/>
    <s v="北京市"/>
  </r>
  <r>
    <s v="智能研修平台"/>
    <s v="北京市"/>
  </r>
  <r>
    <s v="AI教学平台"/>
    <s v="北京市"/>
  </r>
  <r>
    <s v="教师数字画像系统"/>
    <s v="北京市"/>
  </r>
  <r>
    <s v="听评课数字化系统"/>
    <s v="北京市"/>
  </r>
  <r>
    <s v="智学网"/>
    <s v="北京市"/>
  </r>
  <r>
    <s v="豆包"/>
    <s v="北京市"/>
  </r>
  <r>
    <s v="希沃智能体"/>
    <s v="北京市"/>
  </r>
  <r>
    <s v="智能课堂反馈系统"/>
    <s v="北京市"/>
  </r>
  <r>
    <s v="AI课堂智慧分析平台"/>
    <s v="北京市"/>
  </r>
  <r>
    <s v="学情智能诊断系统"/>
    <s v="北京市"/>
  </r>
  <r>
    <s v="个性化学习路径平台"/>
    <s v="北京市"/>
  </r>
  <r>
    <s v="沉浸式互动学习场景"/>
    <s v="北京市"/>
  </r>
  <r>
    <s v="PhET虚拟仿真平台"/>
    <s v="北京市"/>
  </r>
  <r>
    <s v="AI智能课堂评价系统"/>
    <s v="北京市"/>
  </r>
  <r>
    <s v="数字化传感器"/>
    <s v="北京市"/>
  </r>
  <r>
    <s v="千库网"/>
    <s v="北京市"/>
  </r>
  <r>
    <s v="搜韵"/>
    <s v="北京市"/>
  </r>
  <r>
    <s v="AI智慧评价系统"/>
    <s v="北京市"/>
  </r>
  <r>
    <s v="小东 AI 智能体"/>
    <s v="北京市"/>
  </r>
  <r>
    <s v="希沃投屏"/>
    <s v="北京市"/>
  </r>
  <r>
    <s v="数字人"/>
    <s v="北京市"/>
  </r>
  <r>
    <s v="全息投影系统"/>
    <s v="北京市"/>
  </r>
  <r>
    <s v="DeepSeek 大模型"/>
    <s v="北京市"/>
  </r>
  <r>
    <s v="爱图表"/>
    <s v="北京市"/>
  </r>
  <r>
    <s v="讯飞星火"/>
    <s v="北京市"/>
  </r>
  <r>
    <s v="WPS AI"/>
    <s v="北京市"/>
  </r>
  <r>
    <s v="AI工具链"/>
    <s v="北京市"/>
  </r>
  <r>
    <s v="剪映AI"/>
    <s v="北京市"/>
  </r>
  <r>
    <s v="豆包"/>
    <s v="北京市"/>
  </r>
  <r>
    <s v="DeepSeek 大模型"/>
    <s v="河北省"/>
  </r>
  <r>
    <s v="秘塔AI"/>
    <s v="河北省"/>
  </r>
  <r>
    <s v="即梦AI"/>
    <s v="河北省"/>
  </r>
  <r>
    <s v="豆包"/>
    <s v="河北省"/>
  </r>
  <r>
    <s v="三个助手"/>
    <s v="上海市"/>
  </r>
  <r>
    <s v="即梦AI"/>
    <s v="新疆维吾尔自治区"/>
  </r>
  <r>
    <s v="DeepSeek 大模型"/>
    <s v="新疆维吾尔自治区"/>
  </r>
  <r>
    <s v="豆包"/>
    <s v="新疆维吾尔自治区"/>
  </r>
  <r>
    <s v="希沃白板"/>
    <s v="新疆维吾尔自治区"/>
  </r>
  <r>
    <s v="童话爷爷"/>
    <s v="江苏省"/>
  </r>
  <r>
    <s v="即梦AI"/>
    <s v="江苏省"/>
  </r>
  <r>
    <s v="国家智慧教育平台"/>
    <s v="四川省"/>
  </r>
  <r>
    <s v="希沃白板"/>
    <s v="四川省"/>
  </r>
  <r>
    <s v="豆包"/>
    <s v="四川省"/>
  </r>
  <r>
    <s v="DeepSeek 大模型"/>
    <s v="四川省"/>
  </r>
  <r>
    <s v="即梦AI"/>
    <s v="四川省"/>
  </r>
  <r>
    <s v="文心大模型"/>
    <s v="四川省"/>
  </r>
  <r>
    <s v="豆包"/>
    <s v="四川省"/>
  </r>
  <r>
    <s v="即梦AI"/>
    <s v="四川省"/>
  </r>
  <r>
    <s v="AI智能平台"/>
    <s v="四川省"/>
  </r>
  <r>
    <s v="豆包"/>
    <s v="四川省"/>
  </r>
  <r>
    <s v="行者AI"/>
    <s v="四川省"/>
  </r>
  <r>
    <s v="醍摩豆"/>
    <s v="四川省"/>
  </r>
  <r>
    <s v="DeepSeek 大模型"/>
    <s v="四川省"/>
  </r>
  <r>
    <s v="即梦AI"/>
    <s v="四川省"/>
  </r>
  <r>
    <s v="全能识别王"/>
    <s v="四川省"/>
  </r>
  <r>
    <s v="行者AI"/>
    <s v="四川省"/>
  </r>
  <r>
    <s v="和弦派"/>
    <s v="四川省"/>
  </r>
  <r>
    <s v="扣子AI"/>
    <s v="四川省"/>
  </r>
  <r>
    <s v="音乐助手智能体"/>
    <s v="四川省"/>
  </r>
  <r>
    <s v="豆包"/>
    <s v="四川省"/>
  </r>
  <r>
    <s v="AI辅助系统"/>
    <s v="四川省"/>
  </r>
  <r>
    <s v="国家智慧教育平台"/>
    <s v="四川省"/>
  </r>
  <r>
    <s v="豆包"/>
    <s v="四川省"/>
  </r>
  <r>
    <s v="文心大模型"/>
    <s v="四川省"/>
  </r>
  <r>
    <s v="即梦AI"/>
    <s v="四川省"/>
  </r>
  <r>
    <s v="AI智慧错题本"/>
    <s v="四川省"/>
  </r>
  <r>
    <s v="央馆领航AI"/>
    <s v="四川省"/>
  </r>
  <r>
    <s v="文心大模型"/>
    <s v="四川省"/>
  </r>
  <r>
    <s v="即梦AI"/>
    <s v="四川省"/>
  </r>
  <r>
    <s v="GPT-SoVITS"/>
    <s v="四川省"/>
  </r>
  <r>
    <s v="数字笛卡尔"/>
    <s v="四川省"/>
  </r>
  <r>
    <s v="GeoGebra"/>
    <s v="四川省"/>
  </r>
  <r>
    <s v="Orange软件"/>
    <s v="北京市"/>
  </r>
  <r>
    <s v="DeepSeek 大模型"/>
    <s v="四川省"/>
  </r>
  <r>
    <s v="Kimi"/>
    <s v="四川省"/>
  </r>
  <r>
    <s v="即梦AI"/>
    <s v="四川省"/>
  </r>
  <r>
    <s v="星火大模型"/>
    <s v="四川省"/>
  </r>
  <r>
    <s v="醍摩豆系统"/>
    <s v="四川省"/>
  </r>
  <r>
    <s v="HITA智慧助教"/>
    <s v="四川省"/>
  </r>
  <r>
    <s v="菁优网"/>
    <s v="四川省"/>
  </r>
  <r>
    <s v="好分数平台"/>
    <s v="四川省"/>
  </r>
  <r>
    <s v="Hiteach5平台"/>
    <s v="四川省"/>
  </r>
  <r>
    <e v="#N/A"/>
    <s v="四川省"/>
  </r>
  <r>
    <s v="希沃AI"/>
    <s v="四川省"/>
  </r>
  <r>
    <s v="国家智慧教育平台"/>
    <s v="四川省"/>
  </r>
  <r>
    <s v="棠棠教育智能体"/>
    <s v="四川省"/>
  </r>
  <r>
    <s v="领航社 AI助手"/>
    <s v="四川省"/>
  </r>
  <r>
    <s v="智慧教室环境"/>
    <s v="四川省"/>
  </r>
  <r>
    <s v="AI课堂智慧分析平台"/>
    <s v="四川省"/>
  </r>
  <r>
    <s v="智汇云智慧体育平台"/>
    <s v="四川省"/>
  </r>
  <r>
    <s v="智慧体育仓"/>
    <s v="四川省"/>
  </r>
  <r>
    <s v="智慧体育小程序"/>
    <s v="四川省"/>
  </r>
  <r>
    <e v="#N/A"/>
    <s v="四川省"/>
  </r>
  <r>
    <s v="文心大模型"/>
    <s v="四川省"/>
  </r>
  <r>
    <s v="DeepSeek 大模型"/>
    <s v="四川省"/>
  </r>
  <r>
    <s v="豆包"/>
    <s v="四川省"/>
  </r>
  <r>
    <s v="豆包"/>
    <s v="四川省"/>
  </r>
  <r>
    <s v="国家智慧教育平台"/>
    <s v="四川省"/>
  </r>
  <r>
    <s v="生成式AI教学助手"/>
    <s v="四川省"/>
  </r>
  <r>
    <s v="豆包"/>
    <s v="辽宁省"/>
  </r>
  <r>
    <s v="DeepSeek 大模型"/>
    <s v="辽宁省"/>
  </r>
  <r>
    <s v="小智"/>
    <s v="辽宁省"/>
  </r>
  <r>
    <s v="DeepSeek 大模型"/>
    <s v="辽宁省"/>
  </r>
  <r>
    <s v="AI跳绳系统"/>
    <s v="黑龙江省"/>
  </r>
  <r>
    <s v="人工智能学习评析系统"/>
    <s v="山西省"/>
  </r>
  <r>
    <s v="DeepSeek 大模型"/>
    <s v="山西省"/>
  </r>
  <r>
    <s v="豆包"/>
    <s v="山西省"/>
  </r>
  <r>
    <s v="希沃白板"/>
    <s v="山西省"/>
  </r>
  <r>
    <s v="AI学习分析系统"/>
    <s v="山西省"/>
  </r>
  <r>
    <s v="AI文本解析系统"/>
    <s v="山西省"/>
  </r>
  <r>
    <s v="AI课堂互动系统"/>
    <s v="山西省"/>
  </r>
  <r>
    <s v="AI智能评价系统"/>
    <s v="山西省"/>
  </r>
  <r>
    <s v="豆包AI绘画"/>
    <s v="山西省"/>
  </r>
  <r>
    <s v="AI艺术小助手"/>
    <s v="山西省"/>
  </r>
  <r>
    <s v="DeepSeek 大模型"/>
    <s v="四川省"/>
  </r>
  <r>
    <s v="即梦AI"/>
    <s v="四川省"/>
  </r>
  <r>
    <s v="豆包"/>
    <s v="四川省"/>
  </r>
  <r>
    <s v="小猿AI "/>
    <s v="四川省"/>
  </r>
  <r>
    <s v="希沃白板"/>
    <s v="四川省"/>
  </r>
  <r>
    <s v="自动浇水器"/>
    <s v="未提及"/>
  </r>
  <r>
    <s v="DeepSeek 大模型"/>
    <s v="未提及"/>
  </r>
  <r>
    <s v="豆包"/>
    <s v="未提及"/>
  </r>
  <r>
    <s v="MindMaster"/>
    <s v="未提及"/>
  </r>
  <r>
    <s v="豆包"/>
    <s v="广东省"/>
  </r>
  <r>
    <s v="智能写作辅助系统"/>
    <s v="北京市"/>
  </r>
  <r>
    <s v="AI评阅工具"/>
    <s v="北京市"/>
  </r>
  <r>
    <s v="AR学院"/>
    <s v="河北省"/>
  </r>
  <r>
    <s v="希沃白板"/>
    <s v="河北省"/>
  </r>
  <r>
    <s v="备课助手"/>
    <s v="上海市"/>
  </r>
  <r>
    <s v="授课助手"/>
    <s v="上海市"/>
  </r>
  <r>
    <s v="睿云AI课堂分析"/>
    <s v="上海市"/>
  </r>
  <r>
    <s v="三个助手"/>
    <s v="上海市"/>
  </r>
  <r>
    <s v="DIS传感器"/>
    <s v="上海市"/>
  </r>
  <r>
    <s v="AI仿生荷叶小精灵"/>
    <s v="上海市"/>
  </r>
  <r>
    <s v="AI小水珠"/>
    <s v="上海市"/>
  </r>
  <r>
    <s v="AI诗意色彩转化器"/>
    <s v="福建省"/>
  </r>
  <r>
    <s v="豆包"/>
    <s v="福建省"/>
  </r>
  <r>
    <s v="DeepSeek 大模型"/>
    <s v="福建省"/>
  </r>
  <r>
    <s v="UMU平台"/>
    <s v="福建省"/>
  </r>
  <r>
    <s v="AI诗词意象分析工具"/>
    <s v="福建省"/>
  </r>
  <r>
    <s v="AI图像识别与VR技术"/>
    <s v="福建省"/>
  </r>
  <r>
    <s v="AI知识图谱生成器"/>
    <s v="福建省"/>
  </r>
  <r>
    <s v="AI作业推送工具"/>
    <s v="福建省"/>
  </r>
  <r>
    <s v="虚拟仿真系统"/>
    <s v="福建省"/>
  </r>
  <r>
    <s v="AI图像识别技术"/>
    <s v="福建省"/>
  </r>
  <r>
    <s v="生成式AI对话工具"/>
    <s v="福建省"/>
  </r>
  <r>
    <s v="通义千问大模型"/>
    <s v="福建省"/>
  </r>
  <r>
    <s v="科大讯飞平板"/>
    <s v="福建省"/>
  </r>
  <r>
    <s v="Excel"/>
    <s v="福建省"/>
  </r>
  <r>
    <s v="线上改卷系统"/>
    <s v="福建省"/>
  </r>
  <r>
    <s v="课堂参与度记录工具"/>
    <s v="福建省"/>
  </r>
  <r>
    <s v="剪映AI"/>
    <s v="安徽省"/>
  </r>
  <r>
    <s v="DeepSeek 大模型"/>
    <s v="安徽省"/>
  </r>
  <r>
    <s v="毛毛虫数字排序教学工具"/>
    <s v="安徽省"/>
  </r>
  <r>
    <s v="有鸣AI云实验室"/>
    <s v="上海市"/>
  </r>
  <r>
    <s v="AI思辨"/>
    <s v="浙江省"/>
  </r>
  <r>
    <s v="奇思妙问"/>
    <s v="浙江省"/>
  </r>
  <r>
    <s v="答题器"/>
    <s v="浙江省"/>
  </r>
  <r>
    <s v="豆包"/>
    <s v="新疆维吾尔自治区"/>
  </r>
  <r>
    <s v="AI卡通助教"/>
    <s v="宁夏回族自治区"/>
  </r>
  <r>
    <s v="智课分析系统"/>
    <s v="甘肃省"/>
  </r>
  <r>
    <s v="国家智慧教育平台"/>
    <s v="黑龙江省"/>
  </r>
  <r>
    <s v="希沃课堂智能反馈系统"/>
    <s v="广东省"/>
  </r>
  <r>
    <s v="高质量录播系统"/>
    <s v="广东省"/>
  </r>
  <r>
    <s v="即梦AI"/>
    <s v="未提及"/>
  </r>
  <r>
    <s v="DeepSeek 大模型"/>
    <s v="未提及"/>
  </r>
  <r>
    <s v="Kimi"/>
    <s v="未提及"/>
  </r>
  <r>
    <s v="国家智慧教育平台"/>
    <s v="广东省"/>
  </r>
  <r>
    <s v="豆包"/>
    <s v="广东省"/>
  </r>
  <r>
    <s v="Excel"/>
    <s v="广东省"/>
  </r>
  <r>
    <s v="数字人"/>
    <s v="广东省"/>
  </r>
  <r>
    <s v="腾讯智影"/>
    <s v="广东省"/>
  </r>
  <r>
    <s v="DeepSeek 大模型"/>
    <s v="黑龙江省"/>
  </r>
  <r>
    <s v="豆包"/>
    <s v="黑龙江省"/>
  </r>
  <r>
    <s v="Arvid"/>
    <s v="黑龙江省"/>
  </r>
  <r>
    <s v="亦心 AI 闪绘"/>
    <s v="黑龙江省"/>
  </r>
  <r>
    <s v="腾讯元宝"/>
    <s v="黑龙江省"/>
  </r>
  <r>
    <s v="AI动作识别软件"/>
    <s v="黑龙江省"/>
  </r>
  <r>
    <s v="无思微程序"/>
    <s v="黑龙江省"/>
  </r>
  <r>
    <s v="QPython"/>
    <s v="黑龙江省"/>
  </r>
  <r>
    <s v="AI助学助手"/>
    <s v="黑龙江省"/>
  </r>
  <r>
    <s v="虚拟实验室"/>
    <s v="黑龙江省"/>
  </r>
  <r>
    <e v="#N/A"/>
    <s v="新疆维吾尔自治区"/>
  </r>
  <r>
    <s v="豆包"/>
    <s v="海南省"/>
  </r>
  <r>
    <s v="九章数学智能诊断系统"/>
    <s v="海南省"/>
  </r>
  <r>
    <s v="AI课堂行为分析系统"/>
    <s v="浙江省"/>
  </r>
  <r>
    <s v="即梦AI"/>
    <s v="浙江省"/>
  </r>
  <r>
    <s v="豆包"/>
    <s v="浙江省"/>
  </r>
  <r>
    <s v="DeepSeek 大模型"/>
    <s v="浙江省"/>
  </r>
  <r>
    <s v="AI课堂顾问"/>
    <s v="浙江省"/>
  </r>
  <r>
    <s v="轻量化AI评课大模型"/>
    <s v="浙江省"/>
  </r>
  <r>
    <s v="AI智慧教研系统"/>
    <s v="浙江省"/>
  </r>
  <r>
    <s v="即梦AI"/>
    <s v="浙江省"/>
  </r>
  <r>
    <s v="剪映AI"/>
    <s v="浙江省"/>
  </r>
  <r>
    <s v="VR虚拟博物馆"/>
    <s v="浙江省"/>
  </r>
  <r>
    <s v="AI生成内容工具"/>
    <s v="浙江省"/>
  </r>
  <r>
    <s v="央馆领航AI"/>
    <s v="浙江省"/>
  </r>
  <r>
    <s v="科大讯飞美丽科学平台"/>
    <s v="浙江省"/>
  </r>
  <r>
    <s v="数字孪生智慧农场"/>
    <s v="浙江省"/>
  </r>
  <r>
    <s v="DeepSeek 大模型"/>
    <s v="浙江省"/>
  </r>
  <r>
    <s v="豆包"/>
    <s v="浙江省"/>
  </r>
  <r>
    <s v="即梦AI"/>
    <s v="浙江省"/>
  </r>
  <r>
    <s v="豆包"/>
    <s v="浙江省"/>
  </r>
  <r>
    <s v="即梦AI"/>
    <s v="浙江省"/>
  </r>
  <r>
    <s v="剪映AI"/>
    <s v="浙江省"/>
  </r>
  <r>
    <s v="钉钉AI"/>
    <s v="浙江省"/>
  </r>
  <r>
    <s v="DeepSeek 大模型"/>
    <s v="浙江省"/>
  </r>
  <r>
    <s v="星火大模型"/>
    <s v="浙江省"/>
  </r>
  <r>
    <s v="豆包"/>
    <s v="浙江省"/>
  </r>
  <r>
    <s v="希沃一体机"/>
    <s v="浙江省"/>
  </r>
  <r>
    <s v="即梦动画"/>
    <s v="浙江省"/>
  </r>
  <r>
    <s v="剪映AI"/>
    <s v="浙江省"/>
  </r>
  <r>
    <s v="DeepSeek 大模型"/>
    <s v="浙江省"/>
  </r>
  <r>
    <s v="豆包"/>
    <s v="浙江省"/>
  </r>
  <r>
    <s v="即梦AI"/>
    <s v="浙江省"/>
  </r>
  <r>
    <s v="Kimi"/>
    <s v="浙江省"/>
  </r>
  <r>
    <s v="Trae"/>
    <s v="浙江省"/>
  </r>
  <r>
    <s v="AI数字孪生校园平台"/>
    <s v="河北省"/>
  </r>
  <r>
    <s v="豆包"/>
    <s v="新疆维吾尔自治区"/>
  </r>
  <r>
    <s v="希沃智能体"/>
    <s v="新疆维吾尔自治区"/>
  </r>
  <r>
    <s v="即梦AI"/>
    <s v="内蒙古自治区"/>
  </r>
  <r>
    <s v="豆包"/>
    <s v="内蒙古自治区"/>
  </r>
  <r>
    <s v="剪映AI"/>
    <s v="内蒙古自治区"/>
  </r>
  <r>
    <s v="湘教地理云数智教材服务平台"/>
    <s v="湖南省"/>
  </r>
  <r>
    <s v="AI听说课堂平台"/>
    <s v="浙江省"/>
  </r>
  <r>
    <s v="文心大模型"/>
    <s v="浙江省"/>
  </r>
  <r>
    <s v="AI English100"/>
    <s v="浙江省"/>
  </r>
  <r>
    <s v="Ms.Aryn"/>
    <s v="浙江省"/>
  </r>
  <r>
    <s v="即梦AI"/>
    <s v="安徽省"/>
  </r>
  <r>
    <s v="豆包"/>
    <s v="安徽省"/>
  </r>
  <r>
    <s v="豆包"/>
    <s v="北京市"/>
  </r>
  <r>
    <s v="文心大模型"/>
    <s v="吉林省"/>
  </r>
  <r>
    <s v="DeepSeek 大模型"/>
    <s v="吉林省"/>
  </r>
  <r>
    <s v="万彩动画大师"/>
    <s v="吉林省"/>
  </r>
  <r>
    <s v="GeoGebra"/>
    <s v="吉林省"/>
  </r>
  <r>
    <s v="学科网"/>
    <s v="吉林省"/>
  </r>
  <r>
    <s v="音创未来"/>
    <s v="吉林省"/>
  </r>
  <r>
    <s v="AI辅助创作工具"/>
    <s v="吉林省"/>
  </r>
  <r>
    <s v="Excel"/>
    <s v="吉林省"/>
  </r>
  <r>
    <s v="Photoshop"/>
    <s v="吉林省"/>
  </r>
  <r>
    <s v="平板辅助英语教学系统"/>
    <s v="山东省"/>
  </r>
  <r>
    <s v="济南市教育资源公共服务平台"/>
    <s v="山东省"/>
  </r>
  <r>
    <s v="AI生成式创作工具"/>
    <s v="山东省"/>
  </r>
  <r>
    <s v="VR画展平台"/>
    <s v="山东省"/>
  </r>
  <r>
    <s v="智能备课系统"/>
    <s v="山东省"/>
  </r>
  <r>
    <s v="九章大模型"/>
    <s v="湖南省"/>
  </r>
  <r>
    <s v="有言AIGC"/>
    <s v="湖南省"/>
  </r>
  <r>
    <s v="腾讯混元大模型"/>
    <s v="湖南省"/>
  </r>
  <r>
    <s v="UMU平台"/>
    <s v="湖南省"/>
  </r>
  <r>
    <s v="元居虚拟空间"/>
    <s v="湖南省"/>
  </r>
  <r>
    <s v="智能论证助手"/>
    <s v="浙江省"/>
  </r>
  <r>
    <s v="AI图像识别"/>
    <s v="浙江省"/>
  </r>
  <r>
    <s v="AI学习分析技术"/>
    <s v="浙江省"/>
  </r>
  <r>
    <s v="山海经探索向导"/>
    <s v="浙江省"/>
  </r>
  <r>
    <s v="豆包"/>
    <s v="浙江省"/>
  </r>
  <r>
    <s v="即梦AI"/>
    <s v="浙江省"/>
  </r>
  <r>
    <s v="大象世界VR软件"/>
    <s v="浙江省"/>
  </r>
  <r>
    <s v="DeepSeek 大模型"/>
    <s v="浙江省"/>
  </r>
  <r>
    <s v="即梦数字人"/>
    <s v="浙江省"/>
  </r>
  <r>
    <s v="豆包"/>
    <s v="浙江省"/>
  </r>
  <r>
    <s v="DeepSeek 大模型"/>
    <s v="浙江省"/>
  </r>
  <r>
    <s v="DeepSeek 大模型"/>
    <s v="江西省"/>
  </r>
  <r>
    <s v="杨辉三角性质探究小程序"/>
    <s v="江西省"/>
  </r>
  <r>
    <s v="希沃拼摆"/>
    <s v="湖南省"/>
  </r>
  <r>
    <s v="问卷星"/>
    <s v="湖南省"/>
  </r>
  <r>
    <s v="Nibiru Creator"/>
    <s v="湖南省"/>
  </r>
  <r>
    <s v="豆包"/>
    <s v="湖南省"/>
  </r>
  <r>
    <s v="DeepSeek 大模型"/>
    <s v="浙江省"/>
  </r>
  <r>
    <s v="Character.AI"/>
    <s v="浙江省"/>
  </r>
  <r>
    <s v="AI教师教学助手平台"/>
    <s v="浙江省"/>
  </r>
  <r>
    <s v="GPTZero"/>
    <s v="浙江省"/>
  </r>
  <r>
    <s v="腾讯元宝"/>
    <s v="浙江省"/>
  </r>
  <r>
    <s v="百度AI绘图工具"/>
    <s v="浙江省"/>
  </r>
  <r>
    <s v="即梦AI"/>
    <s v="浙江省"/>
  </r>
  <r>
    <s v="GTP-4o"/>
    <s v="浙江省"/>
  </r>
  <r>
    <s v="智谱清言"/>
    <s v="浙江省"/>
  </r>
  <r>
    <s v="讯飞语音评测工具"/>
    <s v="浙江省"/>
  </r>
  <r>
    <s v="有思智能录播3.0系统"/>
    <s v="浙江省"/>
  </r>
  <r>
    <s v="DeepSeek 大模型"/>
    <s v="浙江省"/>
  </r>
  <r>
    <s v="豆包"/>
    <s v="浙江省"/>
  </r>
  <r>
    <s v="Our Teacher"/>
    <s v="浙江省"/>
  </r>
  <r>
    <e v="#N/A"/>
    <s v="未提及"/>
  </r>
  <r>
    <s v="DeepSeek 大模型"/>
    <s v="四川省"/>
  </r>
  <r>
    <s v="豆包"/>
    <s v="四川省"/>
  </r>
  <r>
    <s v="百度识图"/>
    <s v="四川省"/>
  </r>
  <r>
    <s v="交互式HTML电子表格"/>
    <s v="浙江省"/>
  </r>
  <r>
    <s v="DeepSeek 大模型"/>
    <s v="浙江省"/>
  </r>
  <r>
    <s v="多合一AI体测机"/>
    <s v="安徽省"/>
  </r>
  <r>
    <s v="智能运动手环"/>
    <s v="安徽省"/>
  </r>
  <r>
    <s v="智慧体育助手小程序"/>
    <s v="安徽省"/>
  </r>
  <r>
    <s v="AI诊断教室"/>
    <s v="北京市"/>
  </r>
  <r>
    <s v="AR格尺小程序"/>
    <s v="北京市"/>
  </r>
  <r>
    <s v="DeepSeek 大模型"/>
    <s v="天津市"/>
  </r>
  <r>
    <s v="豆包"/>
    <s v="天津市"/>
  </r>
  <r>
    <s v="通义千问大模型"/>
    <s v="山东省"/>
  </r>
  <r>
    <s v="豆包"/>
    <s v="山东省"/>
  </r>
  <r>
    <s v="甲骨文AI协同平台"/>
    <s v="山东省"/>
  </r>
  <r>
    <s v="智能体"/>
    <s v="广东省"/>
  </r>
  <r>
    <s v="实验数据获取插件"/>
    <s v="广东省"/>
  </r>
  <r>
    <s v="折线图生成插件"/>
    <s v="广东省"/>
  </r>
  <r>
    <s v="AI辅助工具"/>
    <s v="北京市"/>
  </r>
  <r>
    <s v="生活素材库AI智能体"/>
    <s v="辽宁省"/>
  </r>
  <r>
    <s v="文心大模型"/>
    <s v="新疆维吾尔自治区"/>
  </r>
  <r>
    <s v="剪映AI"/>
    <s v="新疆维吾尔自治区"/>
  </r>
  <r>
    <s v="匠邦AI助手"/>
    <s v="甘肃省"/>
  </r>
  <r>
    <s v="DeepSeek 大模型"/>
    <s v="上海市"/>
  </r>
  <r>
    <s v="豆包"/>
    <s v="上海市"/>
  </r>
  <r>
    <s v="kittenblock"/>
    <s v="上海市"/>
  </r>
  <r>
    <s v="数字人"/>
    <s v="重庆市"/>
  </r>
  <r>
    <s v="智能设计平台（Canva）"/>
    <s v="重庆市"/>
  </r>
  <r>
    <s v="后羿采集器"/>
    <s v="内蒙古自治区"/>
  </r>
  <r>
    <s v="PyCharm"/>
    <s v="内蒙古自治区"/>
  </r>
  <r>
    <s v="TensorFlow"/>
    <s v="内蒙古自治区"/>
  </r>
  <r>
    <s v="天喻教育平台"/>
    <s v="浙江省"/>
  </r>
  <r>
    <s v="豆包"/>
    <s v="浙江省"/>
  </r>
  <r>
    <s v="DeepSeek 大模型"/>
    <s v="浙江省"/>
  </r>
  <r>
    <s v="豆包"/>
    <s v="浙江省"/>
  </r>
  <r>
    <s v="希沃白板"/>
    <s v="浙江省"/>
  </r>
  <r>
    <s v="问卷星"/>
    <s v="河北省"/>
  </r>
  <r>
    <s v="HiTeach5"/>
    <s v="河北省"/>
  </r>
  <r>
    <s v="豆包"/>
    <s v="河北省"/>
  </r>
  <r>
    <s v="AI美术助手"/>
    <s v="青海省"/>
  </r>
  <r>
    <s v="AI艺术创作平台"/>
    <s v="青海省"/>
  </r>
  <r>
    <s v="飞书AI"/>
    <s v="浙江省"/>
  </r>
  <r>
    <s v="原子结构构建器模块"/>
    <s v="浙江省"/>
  </r>
  <r>
    <s v="豆包"/>
    <s v="四川省"/>
  </r>
  <r>
    <s v="AI编程助手"/>
    <s v="浙江省"/>
  </r>
  <r>
    <s v="Netlify"/>
    <s v="浙江省"/>
  </r>
  <r>
    <s v="DeepSeek 大模型"/>
    <s v="未提及"/>
  </r>
  <r>
    <s v="文心大模型"/>
    <s v="未提及"/>
  </r>
  <r>
    <s v="讯飞星火"/>
    <s v="未提及"/>
  </r>
  <r>
    <s v="畅言智慧课堂"/>
    <s v="未提及"/>
  </r>
  <r>
    <s v="智学网"/>
    <s v="未提及"/>
  </r>
  <r>
    <s v="NOBOOK虚拟实验室"/>
    <s v="未提及"/>
  </r>
  <r>
    <s v="通义千问大模型"/>
    <s v="未提及"/>
  </r>
  <r>
    <s v="情绪盲盒"/>
    <s v="北京市"/>
  </r>
  <r>
    <e v="#N/A"/>
    <s v="北京市"/>
  </r>
  <r>
    <s v="KZB-C1500四路继电器控制板"/>
    <s v="北京市"/>
  </r>
  <r>
    <s v="ASR01语音主控板"/>
    <s v="北京市"/>
  </r>
  <r>
    <s v="天问Block语音编程"/>
    <s v="北京市"/>
  </r>
  <r>
    <s v="五彩博雅少年综合素质评价平台"/>
    <s v="重庆市"/>
  </r>
  <r>
    <s v="DeepSeek 大模型"/>
    <s v="重庆市"/>
  </r>
  <r>
    <s v="希沃易课堂"/>
    <s v="重庆市"/>
  </r>
  <r>
    <s v="几何画板"/>
    <s v="福建省"/>
  </r>
  <r>
    <s v="AI聊天机器人"/>
    <s v="福建省"/>
  </r>
  <r>
    <s v="Python编程"/>
    <s v="福建省"/>
  </r>
  <r>
    <s v="DeepSeek 大模型"/>
    <s v="北京市"/>
  </r>
  <r>
    <s v="AI交互系统"/>
    <s v="浙江省"/>
  </r>
  <r>
    <s v="VR乐器模拟"/>
    <s v="浙江省"/>
  </r>
  <r>
    <s v="AR节奏互动"/>
    <s v="浙江省"/>
  </r>
  <r>
    <s v="豆包"/>
    <s v="浙江省"/>
  </r>
  <r>
    <s v="虚拟视频技术"/>
    <s v="浙江省"/>
  </r>
  <r>
    <s v="AI图像生成工具"/>
    <s v="浙江省"/>
  </r>
  <r>
    <s v="虚拟角色对话系统"/>
    <s v="浙江省"/>
  </r>
  <r>
    <s v="DeepSeek 大模型"/>
    <s v="浙江省"/>
  </r>
  <r>
    <s v="AIGC智能助手"/>
    <s v="浙江省"/>
  </r>
  <r>
    <s v="AI作图与短视频生成工具"/>
    <s v="浙江省"/>
  </r>
  <r>
    <s v="智慧教学平台"/>
    <s v="浙江省"/>
  </r>
  <r>
    <s v="解题思路图谱"/>
    <s v="浙江省"/>
  </r>
  <r>
    <s v="文心大模型"/>
    <s v="浙江省"/>
  </r>
  <r>
    <s v="VR场景要素库"/>
    <s v="浙江省"/>
  </r>
  <r>
    <s v="AI家校共育平台"/>
    <s v="浙江省"/>
  </r>
  <r>
    <s v="腾讯元宝"/>
    <s v="重庆市"/>
  </r>
  <r>
    <s v="DeepSeek 大模型"/>
    <s v="重庆市"/>
  </r>
  <r>
    <s v="希沃课堂智能反馈系统"/>
    <s v="重庆市"/>
  </r>
  <r>
    <s v="DeepSeek 大模型"/>
    <s v="重庆市"/>
  </r>
  <r>
    <s v="Kimi"/>
    <s v="重庆市"/>
  </r>
  <r>
    <s v="文曲智阅"/>
    <s v="重庆市"/>
  </r>
  <r>
    <s v="DeepSeek 大模型"/>
    <s v="新疆维吾尔自治区"/>
  </r>
  <r>
    <s v="豆包"/>
    <s v="新疆维吾尔自治区"/>
  </r>
  <r>
    <s v="国家智慧教育平台"/>
    <s v="新疆维吾尔自治区"/>
  </r>
  <r>
    <s v="希沃白板"/>
    <s v="新疆维吾尔自治区"/>
  </r>
  <r>
    <s v="星火大模型"/>
    <s v="新疆维吾尔自治区"/>
  </r>
  <r>
    <s v="夸克AI"/>
    <s v="新疆维吾尔自治区"/>
  </r>
  <r>
    <s v="豆包"/>
    <s v="福建省"/>
  </r>
  <r>
    <s v="即梦AI"/>
    <s v="福建省"/>
  </r>
  <r>
    <s v="搜狗AI语音输入"/>
    <s v="福建省"/>
  </r>
  <r>
    <s v="WPS AI"/>
    <s v="福建省"/>
  </r>
  <r>
    <s v="豆包"/>
    <s v="山东省"/>
  </r>
  <r>
    <s v="Kimi"/>
    <s v="山东省"/>
  </r>
  <r>
    <s v="AI课堂评价系统"/>
    <s v="山东省"/>
  </r>
  <r>
    <s v="希沃手机投屏技术"/>
    <s v="山东省"/>
  </r>
  <r>
    <s v="乐学成长E档"/>
    <s v="山东省"/>
  </r>
  <r>
    <s v="AI汉字王国"/>
    <s v="山西省"/>
  </r>
  <r>
    <s v="AI阅读教学平台"/>
    <s v="山西省"/>
  </r>
  <r>
    <s v="浸润有声APP"/>
    <s v="陕西省"/>
  </r>
  <r>
    <s v="教学设计智能体"/>
    <s v="上海市"/>
  </r>
  <r>
    <s v="课堂实践效果评估智能体"/>
    <s v="上海市"/>
  </r>
  <r>
    <s v="达成度分析智能体"/>
    <s v="上海市"/>
  </r>
  <r>
    <s v="植物识别APP"/>
    <s v="上海市"/>
  </r>
  <r>
    <s v="平板电脑"/>
    <s v="上海市"/>
  </r>
  <r>
    <s v="智能辩论助手"/>
    <s v="上海市"/>
  </r>
  <r>
    <s v="豆包"/>
    <s v="上海市"/>
  </r>
  <r>
    <s v="即梦AI"/>
    <s v="上海市"/>
  </r>
  <r>
    <s v="智谱清言平台"/>
    <s v="上海市"/>
  </r>
  <r>
    <s v="剪映AI"/>
    <s v="上海市"/>
  </r>
  <r>
    <s v="DeepSeek 大模型"/>
    <s v="上海市"/>
  </r>
  <r>
    <s v="智能批阅平台"/>
    <s v="上海市"/>
  </r>
  <r>
    <s v="我的成长帆"/>
    <s v="上海市"/>
  </r>
  <r>
    <s v="MIO心率遥测仪"/>
    <s v="上海市"/>
  </r>
  <r>
    <s v="Napkin"/>
    <s v="上海市"/>
  </r>
  <r>
    <s v="DeepSeek 大模型"/>
    <s v="上海市"/>
  </r>
  <r>
    <s v="DeepSeek 大模型"/>
    <s v="上海市"/>
  </r>
  <r>
    <s v="智能编程助手"/>
    <s v="上海市"/>
  </r>
  <r>
    <s v="Mixly图形化编程"/>
    <s v="上海市"/>
  </r>
  <r>
    <s v="扫描全能王"/>
    <s v="上海市"/>
  </r>
  <r>
    <s v="豆包"/>
    <s v="上海市"/>
  </r>
  <r>
    <s v="建筑学长AI"/>
    <s v="上海市"/>
  </r>
  <r>
    <s v="腾讯混元3D"/>
    <s v="上海市"/>
  </r>
  <r>
    <s v="Thinkercad"/>
    <s v="上海市"/>
  </r>
  <r>
    <s v="即梦AI"/>
    <s v="上海市"/>
  </r>
  <r>
    <s v="课堂语言实录文本分析智能体"/>
    <s v="上海市"/>
  </r>
  <r>
    <s v="交通灯时序图演示系统"/>
    <s v="上海市"/>
  </r>
  <r>
    <s v="AI学伴机"/>
    <s v="上海市"/>
  </r>
  <r>
    <s v="AI录播教室"/>
    <s v="上海市"/>
  </r>
  <r>
    <s v="智能作业平台"/>
    <s v="上海市"/>
  </r>
  <r>
    <s v="AI艺术创作平台"/>
    <s v="上海市"/>
  </r>
  <r>
    <s v="角色化“孟德尔”智能体"/>
    <s v="上海市"/>
  </r>
  <r>
    <s v="AI图生视频"/>
    <s v="上海市"/>
  </r>
  <r>
    <s v="3D打印配子自由组合模型"/>
    <s v="上海市"/>
  </r>
  <r>
    <s v="美味果茶诊断师"/>
    <s v="上海市"/>
  </r>
  <r>
    <s v="DeepSeek 大模型"/>
    <s v="上海市"/>
  </r>
  <r>
    <s v="豆包"/>
    <s v="上海市"/>
  </r>
  <r>
    <s v="洵阳智联空间"/>
    <s v="上海市"/>
  </r>
  <r>
    <s v="专属智能体"/>
    <s v="上海市"/>
  </r>
  <r>
    <s v="HJAgent平台"/>
    <s v="上海市"/>
  </r>
  <r>
    <s v="五星教学设计智能体"/>
    <s v="上海市"/>
  </r>
  <r>
    <s v="DeepSeek 大模型"/>
    <s v="上海市"/>
  </r>
  <r>
    <s v="AI课堂教学平台"/>
    <s v="上海市"/>
  </r>
  <r>
    <s v="课后分析系统"/>
    <s v="上海市"/>
  </r>
  <r>
    <s v="文心大模型"/>
    <s v="广东省"/>
  </r>
  <r>
    <s v="悦读龙"/>
    <s v="广东省"/>
  </r>
  <r>
    <s v="扣子AI"/>
    <s v="广东省"/>
  </r>
  <r>
    <s v="即梦AI"/>
    <s v="广东省"/>
  </r>
  <r>
    <s v="DeepSeek 大模型"/>
    <s v="广东省"/>
  </r>
  <r>
    <s v="豆包"/>
    <s v="广东省"/>
  </r>
  <r>
    <s v="智写引擎"/>
    <s v="四川省"/>
  </r>
  <r>
    <s v="AI动态绘图工具"/>
    <s v="河北省"/>
  </r>
  <r>
    <s v="智能教育平台"/>
    <s v="河北省"/>
  </r>
  <r>
    <s v="AI写作助手"/>
    <s v="河北省"/>
  </r>
  <r>
    <s v="DeepSeek 大模型"/>
    <s v="未提及"/>
  </r>
  <r>
    <s v="悟空图像"/>
    <s v="未提及"/>
  </r>
  <r>
    <s v="睿教研"/>
    <s v="北京市"/>
  </r>
  <r>
    <e v="#N/A"/>
    <s v="未提及"/>
  </r>
  <r>
    <s v="智能研修平台"/>
    <s v="未提及"/>
  </r>
  <r>
    <s v="豆包"/>
    <s v="四川省"/>
  </r>
  <r>
    <s v="语言优化助手"/>
    <s v="四川省"/>
  </r>
  <r>
    <s v="D-LabAI"/>
    <s v="四川省"/>
  </r>
  <r>
    <s v="AI问题链"/>
    <s v="四川省"/>
  </r>
  <r>
    <s v="DeepSeek 大模型"/>
    <s v="四川省"/>
  </r>
  <r>
    <s v="问卷星"/>
    <s v="四川省"/>
  </r>
  <r>
    <s v="AI英语听说平台"/>
    <s v="四川省"/>
  </r>
  <r>
    <s v="豆包"/>
    <s v="四川省"/>
  </r>
  <r>
    <s v="希沃白板"/>
    <s v="四川省"/>
  </r>
  <r>
    <s v="文心大模型"/>
    <s v="四川省"/>
  </r>
  <r>
    <s v="豆包"/>
    <s v="四川省"/>
  </r>
  <r>
    <s v="AI教研员平台"/>
    <s v="四川省"/>
  </r>
  <r>
    <s v="趣味场景模块"/>
    <s v="江苏省"/>
  </r>
  <r>
    <s v="分层任务引擎"/>
    <s v="江苏省"/>
  </r>
  <r>
    <s v="AI课堂评价系统"/>
    <s v="江苏省"/>
  </r>
  <r>
    <s v="AI赋能自主学习系统"/>
    <s v="安徽省"/>
  </r>
  <r>
    <s v="AI学情分析系统"/>
    <s v="安徽省"/>
  </r>
  <r>
    <s v="AI资源整合平台"/>
    <s v="安徽省"/>
  </r>
  <r>
    <s v="数字人"/>
    <s v="四川省"/>
  </r>
  <r>
    <s v="VR博物馆"/>
    <s v="四川省"/>
  </r>
  <r>
    <s v="Kimi"/>
    <s v="四川省"/>
  </r>
  <r>
    <s v="苏诺"/>
    <s v="四川省"/>
  </r>
  <r>
    <s v="ClassIn"/>
    <s v="上海市"/>
  </r>
  <r>
    <s v="豆包"/>
    <s v="上海市"/>
  </r>
  <r>
    <s v="知了云展"/>
    <s v="上海市"/>
  </r>
  <r>
    <s v="智学网"/>
    <s v="河北省"/>
  </r>
  <r>
    <s v="新教育靶向教学系统"/>
    <s v="河北省"/>
  </r>
  <r>
    <s v="AI虚拟助手"/>
    <s v="天津市"/>
  </r>
  <r>
    <s v="巧克力工厂参观路线图"/>
    <s v="天津市"/>
  </r>
  <r>
    <s v="豆包"/>
    <s v="天津市"/>
  </r>
  <r>
    <s v="即梦AI"/>
    <s v="天津市"/>
  </r>
  <r>
    <s v="剪映AI"/>
    <s v="天津市"/>
  </r>
  <r>
    <s v="DeepSeek 大模型"/>
    <s v="天津市"/>
  </r>
  <r>
    <s v="豆包"/>
    <s v="天津市"/>
  </r>
  <r>
    <s v="即梦AI"/>
    <s v="天津市"/>
  </r>
  <r>
    <e v="#N/A"/>
    <s v="未提及"/>
  </r>
  <r>
    <s v="DeepSeek 大模型"/>
    <s v="天津市"/>
  </r>
  <r>
    <s v="豆包"/>
    <s v="天津市"/>
  </r>
  <r>
    <s v="分子运动动画"/>
    <s v="天津市"/>
  </r>
  <r>
    <s v="交互式探究工具"/>
    <s v="天津市"/>
  </r>
  <r>
    <s v="GeoGebra"/>
    <s v="天津市"/>
  </r>
  <r>
    <s v="AI互动工具"/>
    <s v="天津市"/>
  </r>
  <r>
    <s v="AI辅助创作系统"/>
    <s v="天津市"/>
  </r>
  <r>
    <s v="希沃白板"/>
    <s v="未提及"/>
  </r>
  <r>
    <s v="DeepSeek 大模型"/>
    <s v="未提及"/>
  </r>
  <r>
    <s v="豆包"/>
    <s v="未提及"/>
  </r>
  <r>
    <s v="AI智慧笔"/>
    <s v="天津市"/>
  </r>
  <r>
    <s v="豆包"/>
    <s v="天津市"/>
  </r>
  <r>
    <s v="希沃白板"/>
    <s v="天津市"/>
  </r>
  <r>
    <s v="腾讯元宝"/>
    <s v="天津市"/>
  </r>
  <r>
    <s v="科大讯飞智慧教育平台"/>
    <s v="天津市"/>
  </r>
  <r>
    <s v="奇思妙问 AI"/>
    <s v="天津市"/>
  </r>
  <r>
    <s v="豆包"/>
    <s v="天津市"/>
  </r>
  <r>
    <s v="星火大模型"/>
    <s v="天津市"/>
  </r>
  <r>
    <s v="智慧黑板"/>
    <s v="天津市"/>
  </r>
  <r>
    <s v="VR 展厅"/>
    <s v="天津市"/>
  </r>
  <r>
    <s v="豆包"/>
    <s v="天津市"/>
  </r>
  <r>
    <s v="AI数字博物馆"/>
    <s v="天津市"/>
  </r>
  <r>
    <s v="希沃AI"/>
    <s v="天津市"/>
  </r>
  <r>
    <s v="Travelboast"/>
    <s v="天津市"/>
  </r>
  <r>
    <s v="剪映AI"/>
    <s v="天津市"/>
  </r>
  <r>
    <s v="文心大模型"/>
    <s v="天津市"/>
  </r>
  <r>
    <s v="讯飞听见"/>
    <s v="天津市"/>
  </r>
  <r>
    <s v="DeepSeek 大模型"/>
    <s v="天津市"/>
  </r>
  <r>
    <s v="金山文档"/>
    <s v="天津市"/>
  </r>
  <r>
    <s v="AI体质测试系统"/>
    <s v="天津市"/>
  </r>
  <r>
    <s v="学生端APP"/>
    <s v="天津市"/>
  </r>
  <r>
    <s v="教师/家长管理后台"/>
    <s v="天津市"/>
  </r>
  <r>
    <s v="AR终端"/>
    <s v="天津市"/>
  </r>
  <r>
    <s v="AI工具"/>
    <s v="天津市"/>
  </r>
  <r>
    <s v="希沃智慧教育云平台"/>
    <s v="湖北省"/>
  </r>
  <r>
    <s v="DeepSeek 大模型"/>
    <s v="湖北省"/>
  </r>
  <r>
    <s v="即梦AI"/>
    <s v="湖北省"/>
  </r>
  <r>
    <s v="豆包"/>
    <s v="湖北省"/>
  </r>
  <r>
    <s v="Kimi"/>
    <s v="湖北省"/>
  </r>
  <r>
    <e v="#N/A"/>
    <s v="未提及"/>
  </r>
  <r>
    <s v="同心县教师智能研修平台"/>
    <s v="宁夏回族自治区"/>
  </r>
  <r>
    <s v="AI课堂分析主讲教室"/>
    <s v="宁夏回族自治区"/>
  </r>
  <r>
    <s v="豆包"/>
    <s v="天津市"/>
  </r>
  <r>
    <s v="DeepSeek 大模型"/>
    <s v="天津市"/>
  </r>
  <r>
    <s v="Canva可画"/>
    <s v="天津市"/>
  </r>
  <r>
    <s v="即梦AI"/>
    <s v="天津市"/>
  </r>
  <r>
    <s v="Meshy"/>
    <s v="天津市"/>
  </r>
  <r>
    <s v="AI思维导图生成工具"/>
    <s v="浙江省"/>
  </r>
  <r>
    <s v="AI教学目标拆解工具"/>
    <s v="浙江省"/>
  </r>
  <r>
    <s v="AI学情诊断工具"/>
    <s v="浙江省"/>
  </r>
  <r>
    <s v="AI分组系统"/>
    <s v="浙江省"/>
  </r>
  <r>
    <s v="AI资源共享库"/>
    <s v="浙江省"/>
  </r>
  <r>
    <s v="AI史料筛选器"/>
    <s v="浙江省"/>
  </r>
  <r>
    <s v="AI语音测评工具"/>
    <s v="浙江省"/>
  </r>
  <r>
    <s v="AI写作批改模块"/>
    <s v="浙江省"/>
  </r>
  <r>
    <e v="#N/A"/>
    <s v="四川省"/>
  </r>
  <r>
    <e v="#N/A"/>
    <s v="山东省"/>
  </r>
  <r>
    <s v="DeepSeek 大模型"/>
    <s v="重庆市"/>
  </r>
  <r>
    <s v="交互式HTML电子表格"/>
    <s v="浙江省"/>
  </r>
  <r>
    <s v="即梦AI"/>
    <s v="新疆维吾尔自治区"/>
  </r>
  <r>
    <s v="豆包"/>
    <s v="新疆维吾尔自治区"/>
  </r>
  <r>
    <s v="ClassIn"/>
    <s v="新疆维吾尔自治区"/>
  </r>
  <r>
    <s v="希沃白板"/>
    <s v="新疆维吾尔自治区"/>
  </r>
  <r>
    <s v="清华紫光数据平台"/>
    <s v="新疆维吾尔自治区"/>
  </r>
  <r>
    <s v="豆包"/>
    <s v="新疆维吾尔自治区"/>
  </r>
  <r>
    <s v="Kimi"/>
    <s v="新疆维吾尔自治区"/>
  </r>
  <r>
    <s v="DeepSeek 大模型"/>
    <s v="新疆维吾尔自治区"/>
  </r>
  <r>
    <s v="法律微课堂视频"/>
    <s v="新疆维吾尔自治区"/>
  </r>
  <r>
    <s v="社区跳广场舞矛盾视频"/>
    <s v="新疆维吾尔自治区"/>
  </r>
  <r>
    <s v="人教智慧教学平台"/>
    <s v="湖北省"/>
  </r>
  <r>
    <s v="国家智慧教育平台"/>
    <s v="湖北省"/>
  </r>
  <r>
    <s v="豆包"/>
    <s v="湖北省"/>
  </r>
  <r>
    <s v="文心大模型"/>
    <s v="湖北省"/>
  </r>
  <r>
    <s v="AR技术"/>
    <s v="陕西省"/>
  </r>
  <r>
    <s v="生成式AI工具"/>
    <s v="陕西省"/>
  </r>
  <r>
    <s v="智慧学伴"/>
    <s v="陕西省"/>
  </r>
  <r>
    <s v="AI运动吧"/>
    <s v="北京市"/>
  </r>
  <r>
    <s v="AI美术教学平台"/>
    <s v="新疆维吾尔自治区"/>
  </r>
  <r>
    <s v="AI绘画平板"/>
    <s v="重庆市"/>
  </r>
  <r>
    <s v="智能音箱"/>
    <s v="重庆市"/>
  </r>
  <r>
    <s v="儿童智能手表"/>
    <s v="重庆市"/>
  </r>
  <r>
    <s v="豆包"/>
    <s v="河北省"/>
  </r>
  <r>
    <s v="平板"/>
    <s v="河北省"/>
  </r>
  <r>
    <s v="即梦AI"/>
    <s v="河北省"/>
  </r>
  <r>
    <s v="万彩VR"/>
    <s v="河北省"/>
  </r>
  <r>
    <s v="豆包"/>
    <s v="河北省"/>
  </r>
  <r>
    <s v="星火大模型"/>
    <s v="河北省"/>
  </r>
  <r>
    <s v="AIGC情境化内容生成工具"/>
    <s v="浙江省"/>
  </r>
  <r>
    <s v="AIGC交互式写作辅助平台"/>
    <s v="浙江省"/>
  </r>
  <r>
    <s v="智能问卷系统"/>
    <s v="浙江省"/>
  </r>
  <r>
    <s v="课堂学习仪表盘"/>
    <s v="浙江省"/>
  </r>
  <r>
    <s v="成长可视化平台"/>
    <s v="浙江省"/>
  </r>
  <r>
    <s v="AR测量工具"/>
    <s v="浙江省"/>
  </r>
  <r>
    <s v="AI学情平台"/>
    <s v="浙江省"/>
  </r>
  <r>
    <s v="豆包"/>
    <s v="黑龙江省"/>
  </r>
  <r>
    <s v="希沃白板"/>
    <s v="黑龙江省"/>
  </r>
  <r>
    <s v="剪映AI"/>
    <s v="黑龙江省"/>
  </r>
  <r>
    <s v="超星学习通"/>
    <s v="四川省"/>
  </r>
  <r>
    <s v="AI备课助手"/>
    <s v="四川省"/>
  </r>
  <r>
    <s v="数字人"/>
    <s v="四川省"/>
  </r>
  <r>
    <s v="希沃白板"/>
    <s v="四川省"/>
  </r>
  <r>
    <s v="班级管理大师"/>
    <s v="四川省"/>
  </r>
  <r>
    <s v="AI教师智能体"/>
    <s v="浙江省"/>
  </r>
  <r>
    <s v="生成式AI软件（豆包、Kimi）"/>
    <s v="浙江省"/>
  </r>
  <r>
    <s v="多屏协同教学白板"/>
    <s v="浙江省"/>
  </r>
  <r>
    <s v="即梦AI"/>
    <s v="宁夏回族自治区"/>
  </r>
  <r>
    <s v="剪映AI"/>
    <s v="宁夏回族自治区"/>
  </r>
  <r>
    <s v="Adobe Audition"/>
    <s v="宁夏回族自治区"/>
  </r>
  <r>
    <s v="豆包"/>
    <s v="宁夏回族自治区"/>
  </r>
  <r>
    <s v="Nibiru交互先锋"/>
    <s v="宁夏回族自治区"/>
  </r>
  <r>
    <s v="希沃白板"/>
    <s v="宁夏回族自治区"/>
  </r>
  <r>
    <s v="敖丙数字人"/>
    <s v="宁夏回族自治区"/>
  </r>
  <r>
    <s v="语文朗读宝 AI"/>
    <s v="宁夏回族自治区"/>
  </r>
  <r>
    <s v="国家智慧教育平台"/>
    <s v="江西省"/>
  </r>
  <r>
    <s v="科大讯飞AI听说课堂"/>
    <s v="江西省"/>
  </r>
  <r>
    <s v="星火大模型"/>
    <s v="江西省"/>
  </r>
  <r>
    <s v="VR虚拟现实设备"/>
    <s v="江西省"/>
  </r>
  <r>
    <s v="考古探秘模拟系统"/>
    <s v="重庆市"/>
  </r>
  <r>
    <s v="AIGC提示词库"/>
    <s v="重庆市"/>
  </r>
  <r>
    <s v="DeepSeek 大模型"/>
    <s v="重庆市"/>
  </r>
  <r>
    <s v="豆包"/>
    <s v="重庆市"/>
  </r>
  <r>
    <s v="剪映AI"/>
    <s v="重庆市"/>
  </r>
  <r>
    <s v="AI助手"/>
    <s v="北京市"/>
  </r>
  <r>
    <s v="豆包"/>
    <s v="北京市"/>
  </r>
  <r>
    <s v="DeepSeek 大模型"/>
    <s v="北京市"/>
  </r>
  <r>
    <s v="智慧实验室设备"/>
    <s v="北京市"/>
  </r>
  <r>
    <s v="AI虚拟实验室"/>
    <s v="内蒙古自治区"/>
  </r>
  <r>
    <s v="3D建模工具"/>
    <s v="内蒙古自治区"/>
  </r>
  <r>
    <s v="数据可视化工具"/>
    <s v="内蒙古自治区"/>
  </r>
  <r>
    <s v="交互式模拟器"/>
    <s v="内蒙古自治区"/>
  </r>
  <r>
    <s v="AI虚拟微观实验室"/>
    <s v="吉林省"/>
  </r>
  <r>
    <s v="AI智能建模平台"/>
    <s v="吉林省"/>
  </r>
  <r>
    <s v="AI生态系统模拟系统"/>
    <s v="吉林省"/>
  </r>
  <r>
    <s v="AI跨学科评价系统"/>
    <s v="吉林省"/>
  </r>
  <r>
    <s v="洋葱学园"/>
    <s v="吉林省"/>
  </r>
  <r>
    <s v="DeepSeek 大模型"/>
    <s v="吉林省"/>
  </r>
  <r>
    <s v="豆包"/>
    <s v="吉林省"/>
  </r>
  <r>
    <s v="智学网"/>
    <s v="吉林省"/>
  </r>
  <r>
    <s v="希沃白板"/>
    <s v="吉林省"/>
  </r>
  <r>
    <s v="班级优化大师"/>
    <s v="吉林省"/>
  </r>
  <r>
    <s v="智能研修平台"/>
    <s v="吉林省"/>
  </r>
  <r>
    <s v="豆包"/>
    <s v="吉林省"/>
  </r>
  <r>
    <s v="即梦AI"/>
    <s v="吉林省"/>
  </r>
  <r>
    <s v="豆包"/>
    <s v="吉林省"/>
  </r>
  <r>
    <s v="魔珐有言"/>
    <s v="吉林省"/>
  </r>
  <r>
    <s v="元居"/>
    <s v="吉林省"/>
  </r>
  <r>
    <s v="豆包"/>
    <s v="吉林省"/>
  </r>
  <r>
    <s v="即梦AI"/>
    <s v="吉林省"/>
  </r>
  <r>
    <s v="国家智慧教育平台"/>
    <s v="吉林省"/>
  </r>
  <r>
    <s v="豆包"/>
    <s v="吉林省"/>
  </r>
  <r>
    <s v="元宝"/>
    <s v="吉林省"/>
  </r>
  <r>
    <e v="#N/A"/>
    <s v="未提及"/>
  </r>
  <r>
    <s v="希沃蒙层"/>
    <s v="湖南省"/>
  </r>
  <r>
    <s v="库乐队"/>
    <s v="湖南省"/>
  </r>
  <r>
    <s v="班级优化大师"/>
    <s v="湖南省"/>
  </r>
  <r>
    <s v="即梦AI"/>
    <s v="天津市"/>
  </r>
  <r>
    <s v="动态AI小助手"/>
    <s v="天津市"/>
  </r>
  <r>
    <s v="豆包"/>
    <s v="天津市"/>
  </r>
  <r>
    <s v="AI智能备课系统"/>
    <s v="北京市"/>
  </r>
  <r>
    <s v="AI智慧课堂系统"/>
    <s v="北京市"/>
  </r>
  <r>
    <s v="AI作业系统"/>
    <s v="北京市"/>
  </r>
  <r>
    <s v="DeepSeek 大模型"/>
    <s v="北京市"/>
  </r>
  <r>
    <s v="豆包"/>
    <s v="北京市"/>
  </r>
  <r>
    <s v="Scratch"/>
    <s v="北京市"/>
  </r>
  <r>
    <s v="即梦AI"/>
    <s v="北京市"/>
  </r>
  <r>
    <s v="豆包"/>
    <s v="北京市"/>
  </r>
  <r>
    <s v="豆包"/>
    <s v="北京市"/>
  </r>
  <r>
    <s v="思政课AI助教"/>
    <s v="北京市"/>
  </r>
  <r>
    <s v="UMU平台"/>
    <s v="北京市"/>
  </r>
  <r>
    <s v="即梦AI"/>
    <s v="北京市"/>
  </r>
  <r>
    <s v="剪映AI"/>
    <s v="北京市"/>
  </r>
  <r>
    <s v="豆包"/>
    <s v="北京市"/>
  </r>
  <r>
    <s v="DeepSeek 大模型"/>
    <s v="北京市"/>
  </r>
  <r>
    <s v="即梦AI工具包"/>
    <s v="四川省"/>
  </r>
  <r>
    <s v="WPS AI"/>
    <s v="四川省"/>
  </r>
  <r>
    <s v="屏幕录制工具"/>
    <s v="四川省"/>
  </r>
  <r>
    <s v="机房管理软件平台"/>
    <s v="四川省"/>
  </r>
  <r>
    <s v="VR沉浸式心理活动室"/>
    <s v="未提及"/>
  </r>
  <r>
    <s v="AI智慧体育"/>
    <s v="未提及"/>
  </r>
  <r>
    <s v="智能心理咨询服务"/>
    <s v="未提及"/>
  </r>
  <r>
    <s v="文心大模型"/>
    <s v="重庆市"/>
  </r>
  <r>
    <s v="豆包"/>
    <s v="重庆市"/>
  </r>
  <r>
    <s v="Kimi"/>
    <s v="重庆市"/>
  </r>
  <r>
    <s v="DeepSeek 大模型"/>
    <s v="重庆市"/>
  </r>
  <r>
    <s v="AI侦探社社长"/>
    <s v="重庆市"/>
  </r>
  <r>
    <s v="AI数据分析师—源仔"/>
    <s v="重庆市"/>
  </r>
  <r>
    <s v="线上巴蜀"/>
    <s v="重庆市"/>
  </r>
  <r>
    <s v="授课助手"/>
    <s v="重庆市"/>
  </r>
  <r>
    <s v="移动助手"/>
    <s v="重庆市"/>
  </r>
  <r>
    <s v="DeepSeek 大模型"/>
    <s v="重庆市"/>
  </r>
  <r>
    <s v="Kimi"/>
    <s v="重庆市"/>
  </r>
  <r>
    <s v="豆包"/>
    <s v="重庆市"/>
  </r>
  <r>
    <s v="即梦AI"/>
    <s v="重庆市"/>
  </r>
  <r>
    <s v="有言"/>
    <s v="重庆市"/>
  </r>
  <r>
    <s v="线上巴蜀"/>
    <s v="重庆市"/>
  </r>
  <r>
    <s v="授课助手"/>
    <s v="重庆市"/>
  </r>
  <r>
    <s v="移动助手"/>
    <s v="重庆市"/>
  </r>
  <r>
    <s v="Kimi"/>
    <s v="重庆市"/>
  </r>
  <r>
    <s v="DeepSeek 大模型"/>
    <s v="重庆市"/>
  </r>
  <r>
    <s v="央馆领航AI"/>
    <s v="重庆市"/>
  </r>
  <r>
    <s v="AI助教"/>
    <s v="重庆市"/>
  </r>
  <r>
    <s v="腾讯元宝"/>
    <s v="重庆市"/>
  </r>
  <r>
    <s v="豆包"/>
    <s v="重庆市"/>
  </r>
  <r>
    <s v="即梦AI"/>
    <s v="重庆市"/>
  </r>
  <r>
    <s v="百度AI图片助手"/>
    <s v="重庆市"/>
  </r>
  <r>
    <s v="希沃AI"/>
    <s v="重庆市"/>
  </r>
  <r>
    <s v="寻找最短路径算法演示HTML系统"/>
    <s v="重庆市"/>
  </r>
  <r>
    <s v="无人机实操"/>
    <s v="重庆市"/>
  </r>
  <r>
    <s v="豆包"/>
    <s v="重庆市"/>
  </r>
  <r>
    <s v="数字人"/>
    <s v="重庆市"/>
  </r>
  <r>
    <s v="AI编程与低代码平台"/>
    <s v="重庆市"/>
  </r>
  <r>
    <s v="AI智能朗读评测"/>
    <s v="重庆市"/>
  </r>
  <r>
    <s v="MFER-VLM"/>
    <s v="重庆市"/>
  </r>
  <r>
    <s v="Qwen3"/>
    <s v="重庆市"/>
  </r>
  <r>
    <s v="豆包"/>
    <s v="重庆市"/>
  </r>
  <r>
    <s v="豆包"/>
    <s v="重庆市"/>
  </r>
  <r>
    <s v="纳米AI"/>
    <s v="重庆市"/>
  </r>
  <r>
    <s v="DeepSeek 大模型"/>
    <s v="重庆市"/>
  </r>
  <r>
    <s v="即梦AI"/>
    <s v="重庆市"/>
  </r>
  <r>
    <s v="醒图"/>
    <s v="重庆市"/>
  </r>
  <r>
    <s v="豆包"/>
    <s v="重庆市"/>
  </r>
  <r>
    <s v="一体化AI平台"/>
    <s v="重庆市"/>
  </r>
  <r>
    <s v="智能体插件"/>
    <s v="重庆市"/>
  </r>
  <r>
    <s v="腾讯智服 AI 实验平台"/>
    <s v="重庆市"/>
  </r>
  <r>
    <s v="AI 数据处理插件"/>
    <s v="重庆市"/>
  </r>
  <r>
    <s v="DeepSeek 大模型"/>
    <s v="重庆市"/>
  </r>
  <r>
    <s v="豆包AI绘画"/>
    <s v="重庆市"/>
  </r>
  <r>
    <s v="Canva AI简化版"/>
    <s v="重庆市"/>
  </r>
  <r>
    <s v="校园VR场景简化器"/>
    <s v="重庆市"/>
  </r>
  <r>
    <s v="文心大模型"/>
    <s v="重庆市"/>
  </r>
  <r>
    <s v="Stable Diffusion教育版"/>
    <s v="重庆市"/>
  </r>
  <r>
    <s v="智慧中小学平台AI素材库"/>
    <s v="重庆市"/>
  </r>
  <r>
    <s v="即梦AI"/>
    <s v="重庆市"/>
  </r>
  <r>
    <s v="智慧教育平台"/>
    <s v="四川省"/>
  </r>
  <r>
    <s v="DeepSeek 大模型"/>
    <s v="四川省"/>
  </r>
  <r>
    <s v="豆包"/>
    <s v="四川省"/>
  </r>
  <r>
    <s v="GeoGebra"/>
    <s v="四川省"/>
  </r>
  <r>
    <s v="Jyeoo"/>
    <s v="四川省"/>
  </r>
  <r>
    <s v="AI高效教学互动系统"/>
    <s v="广东省"/>
  </r>
  <r>
    <s v="人工智能教学平台"/>
    <s v="广东省"/>
  </r>
  <r>
    <s v="豆包"/>
    <s v="广东省"/>
  </r>
  <r>
    <s v="国家智慧教育平台"/>
    <s v="广东省"/>
  </r>
  <r>
    <s v="Excel"/>
    <s v="广东省"/>
  </r>
  <r>
    <s v="数字人"/>
    <s v="广东省"/>
  </r>
  <r>
    <s v="腾讯智影"/>
    <s v="广东省"/>
  </r>
  <r>
    <s v="钉钉AI"/>
    <s v="浙江省"/>
  </r>
  <r>
    <s v="E听说平台"/>
    <s v="浙江省"/>
  </r>
  <r>
    <s v="文心大模型"/>
    <s v="浙江省"/>
  </r>
  <r>
    <s v="ChatGPT"/>
    <s v="浙江省"/>
  </r>
  <r>
    <s v="智汇云智慧体育平台"/>
    <s v="四川省"/>
  </r>
  <r>
    <s v="智慧体育仓"/>
    <s v="四川省"/>
  </r>
  <r>
    <s v="智慧体育小程序"/>
    <s v="四川省"/>
  </r>
  <r>
    <s v="ClassIn"/>
    <s v="北京市"/>
  </r>
  <r>
    <s v="希悦"/>
    <s v="北京市"/>
  </r>
  <r>
    <s v="平谷教育在线智慧作业系统"/>
    <s v="北京市"/>
  </r>
  <r>
    <s v="豆包"/>
    <s v="北京市"/>
  </r>
  <r>
    <s v="剪映AI"/>
    <s v="北京市"/>
  </r>
  <r>
    <s v="豆包"/>
    <s v="黑龙江省"/>
  </r>
  <r>
    <s v="育小苗智能体"/>
    <s v="浙江省"/>
  </r>
  <r>
    <s v="大鱼云展"/>
    <s v="浙江省"/>
  </r>
  <r>
    <s v="DeepSeek 大模型"/>
    <s v="浙江省"/>
  </r>
  <r>
    <s v="Kimi智能助手"/>
    <s v="浙江省"/>
  </r>
  <r>
    <s v="豆包"/>
    <s v="浙江省"/>
  </r>
  <r>
    <s v="豆包"/>
    <s v="重庆市"/>
  </r>
  <r>
    <s v="DeepSeek 大模型"/>
    <s v="重庆市"/>
  </r>
  <r>
    <s v="国家智慧教育平台"/>
    <s v="重庆市"/>
  </r>
  <r>
    <s v="NOBOOK虚拟实验室"/>
    <s v="重庆市"/>
  </r>
  <r>
    <s v="Garageband"/>
    <s v="黑龙江省"/>
  </r>
  <r>
    <s v="吉他"/>
    <s v="黑龙江省"/>
  </r>
  <r>
    <s v="库乐队"/>
    <s v="黑龙江省"/>
  </r>
  <r>
    <s v="智能吉他"/>
    <s v="黑龙江省"/>
  </r>
  <r>
    <s v="智能鼓"/>
    <s v="黑龙江省"/>
  </r>
  <r>
    <s v="DeepSeek 大模型"/>
    <s v="黑龙江省"/>
  </r>
  <r>
    <s v="AI智课系统"/>
    <s v="北京市"/>
  </r>
  <r>
    <s v="智慧教室硬件"/>
    <s v="北京市"/>
  </r>
  <r>
    <s v="AI动画数字人"/>
    <s v="北京市"/>
  </r>
  <r>
    <s v="豆包"/>
    <s v="北京市"/>
  </r>
  <r>
    <s v="DeepSeek 大模型"/>
    <s v="新疆维吾尔自治区"/>
  </r>
  <r>
    <s v="动态几何模拟器"/>
    <s v="新疆维吾尔自治区"/>
  </r>
  <r>
    <s v="DeepSeek 大模型"/>
    <s v="北京市"/>
  </r>
  <r>
    <s v="课堂反馈器"/>
    <s v="北京市"/>
  </r>
  <r>
    <s v="手写板"/>
    <s v="北京市"/>
  </r>
  <r>
    <s v="朗威传感器"/>
    <s v="北京市"/>
  </r>
  <r>
    <s v="智慧教育平台"/>
    <s v="未提及"/>
  </r>
  <r>
    <s v="Canva"/>
    <s v="黑龙江省"/>
  </r>
  <r>
    <s v="剪映AI"/>
    <s v="黑龙江省"/>
  </r>
  <r>
    <s v="智慧书法教室"/>
    <s v="湖北省"/>
  </r>
  <r>
    <s v="跨代书法共学模式"/>
    <s v="湖北省"/>
  </r>
  <r>
    <s v="数字美术馆"/>
    <s v="湖北省"/>
  </r>
  <r>
    <s v="代码纠错助手"/>
    <s v="江苏省"/>
  </r>
  <r>
    <s v="代码解答助手"/>
    <s v="江苏省"/>
  </r>
  <r>
    <s v="Seko动画平台"/>
    <s v="北京市"/>
  </r>
  <r>
    <s v="Stopmotion软件"/>
    <s v="北京市"/>
  </r>
  <r>
    <s v="剪映AI"/>
    <s v="北京市"/>
  </r>
  <r>
    <s v="文心大模型"/>
    <s v="北京市"/>
  </r>
  <r>
    <s v="豆包"/>
    <s v="北京市"/>
  </r>
  <r>
    <s v="DeepSeek 大模型"/>
    <s v="黑龙江省"/>
  </r>
  <r>
    <s v="豆包"/>
    <s v="黑龙江省"/>
  </r>
  <r>
    <s v="文心大模型"/>
    <s v="黑龙江省"/>
  </r>
  <r>
    <s v="洪涝仿真系统"/>
    <s v="黑龙江省"/>
  </r>
  <r>
    <s v="卫星地图"/>
    <s v="黑龙江省"/>
  </r>
  <r>
    <s v="腾讯元宝"/>
    <s v="黑龙江省"/>
  </r>
  <r>
    <s v="大鱼云展"/>
    <s v="黑龙江省"/>
  </r>
  <r>
    <s v="继红数字校园系统"/>
    <s v="黑龙江省"/>
  </r>
  <r>
    <s v="Arvid软件"/>
    <s v="黑龙江省"/>
  </r>
  <r>
    <s v="希沃易课堂"/>
    <s v="黑龙江省"/>
  </r>
  <r>
    <s v="睿知云"/>
    <s v="黑龙江省"/>
  </r>
  <r>
    <s v="几何画板"/>
    <s v="黑龙江省"/>
  </r>
  <r>
    <s v="智慧纸笔"/>
    <s v="黑龙江省"/>
  </r>
  <r>
    <s v="豆包"/>
    <s v="黑龙江省"/>
  </r>
  <r>
    <s v="AI虚拟造船与航行探究系统"/>
    <s v="黑龙江省"/>
  </r>
  <r>
    <s v="DeepSeek 大模型"/>
    <s v="黑龙江省"/>
  </r>
  <r>
    <s v="豆包"/>
    <s v="黑龙江省"/>
  </r>
  <r>
    <s v="文心大模型"/>
    <s v="浙江省"/>
  </r>
  <r>
    <s v="即梦AI"/>
    <s v="浙江省"/>
  </r>
  <r>
    <s v="SunoAI"/>
    <s v="浙江省"/>
  </r>
  <r>
    <s v="交互式白板"/>
    <s v="浙江省"/>
  </r>
  <r>
    <s v="豆包"/>
    <s v="浙江省"/>
  </r>
  <r>
    <s v="DeepSeek 大模型"/>
    <s v="吉林省"/>
  </r>
  <r>
    <s v="即梦AI"/>
    <s v="吉林省"/>
  </r>
  <r>
    <s v="豆包"/>
    <s v="吉林省"/>
  </r>
  <r>
    <s v="剪映AI"/>
    <s v="吉林省"/>
  </r>
  <r>
    <s v="希沃白板"/>
    <s v="吉林省"/>
  </r>
  <r>
    <s v="小鹿云展"/>
    <s v="吉林省"/>
  </r>
  <r>
    <s v="CraftAI"/>
    <s v="黑龙江省"/>
  </r>
  <r>
    <s v="AI绘画"/>
    <s v="黑龙江省"/>
  </r>
  <r>
    <s v="希沃白板"/>
    <s v="黑龙江省"/>
  </r>
  <r>
    <s v="问卷星"/>
    <s v="黑龙江省"/>
  </r>
  <r>
    <s v="美丽科学APP"/>
    <s v="黑龙江省"/>
  </r>
  <r>
    <s v="语文智慧教学解决方案"/>
    <s v="天津市"/>
  </r>
  <r>
    <s v="希沃白板"/>
    <s v="吉林省"/>
  </r>
  <r>
    <s v="豆包"/>
    <s v="吉林省"/>
  </r>
  <r>
    <s v="腾讯微云"/>
    <s v="吉林省"/>
  </r>
  <r>
    <s v="学习圈"/>
    <s v="吉林省"/>
  </r>
  <r>
    <s v="生态瓶环境监测模拟平台"/>
    <s v="黑龙江省"/>
  </r>
  <r>
    <s v="智慧校园数字基座平台"/>
    <s v="北京市"/>
  </r>
  <r>
    <s v="模块化应用框架"/>
    <s v="北京市"/>
  </r>
  <r>
    <s v="AI智慧跳绳设备"/>
    <s v="黑龙江省"/>
  </r>
  <r>
    <s v="继红数字平台"/>
    <s v="黑龙江省"/>
  </r>
  <r>
    <s v="DeepSeek 大模型"/>
    <s v="未提及"/>
  </r>
  <r>
    <s v="PhET"/>
    <s v="未提及"/>
  </r>
  <r>
    <s v="NOBOOK"/>
    <s v="未提及"/>
  </r>
  <r>
    <s v="Phyphox"/>
    <s v="未提及"/>
  </r>
  <r>
    <s v="AI课堂评价系统"/>
    <s v="未提及"/>
  </r>
  <r>
    <s v="创客实验室"/>
    <s v="黑龙江省"/>
  </r>
  <r>
    <s v="DeepSeek 大模型"/>
    <s v="黑龙江省"/>
  </r>
  <r>
    <s v="夸克AI"/>
    <s v="黑龙江省"/>
  </r>
  <r>
    <s v="即梦AI"/>
    <s v="黑龙江省"/>
  </r>
  <r>
    <s v="豆包"/>
    <s v="黑龙江省"/>
  </r>
  <r>
    <s v="豆包"/>
    <s v="山东省"/>
  </r>
  <r>
    <s v="小云雀AI"/>
    <s v="安徽省"/>
  </r>
  <r>
    <s v="即梦AI"/>
    <s v="安徽省"/>
  </r>
  <r>
    <s v="剪映AI"/>
    <s v="安徽省"/>
  </r>
  <r>
    <s v="分照片"/>
    <s v="黑龙江省"/>
  </r>
  <r>
    <s v="为分数墙涂色"/>
    <s v="黑龙江省"/>
  </r>
  <r>
    <s v="喝果汁学习网页"/>
    <s v="黑龙江省"/>
  </r>
  <r>
    <s v="辅立码课"/>
    <s v="山东省"/>
  </r>
  <r>
    <s v="辅立码课平板"/>
    <s v="山东省"/>
  </r>
  <r>
    <s v="LiblibAI"/>
    <s v="广东省"/>
  </r>
  <r>
    <s v="豆包"/>
    <s v="黑龙江省"/>
  </r>
  <r>
    <s v="DeepSeek 大模型"/>
    <s v="黑龙江省"/>
  </r>
  <r>
    <s v="即梦AI"/>
    <s v="黑龙江省"/>
  </r>
  <r>
    <s v="智能虚拟实验平台"/>
    <s v="北京市"/>
  </r>
  <r>
    <s v="智谱清言"/>
    <s v="四川省"/>
  </r>
  <r>
    <s v="Wink"/>
    <s v="四川省"/>
  </r>
  <r>
    <s v="全能扫描王"/>
    <s v="四川省"/>
  </r>
  <r>
    <s v="醒图"/>
    <s v="四川省"/>
  </r>
  <r>
    <s v="豆包"/>
    <s v="山东省"/>
  </r>
  <r>
    <s v="抖音"/>
    <s v="山东省"/>
  </r>
  <r>
    <s v="智能垃圾捡拾器"/>
    <s v="山东省"/>
  </r>
  <r>
    <s v="DeepSeek 大模型"/>
    <s v="广东省"/>
  </r>
  <r>
    <s v="豆包"/>
    <s v="广东省"/>
  </r>
  <r>
    <s v="即梦AI"/>
    <s v="广东省"/>
  </r>
  <r>
    <s v="飞书AI"/>
    <s v="广东省"/>
  </r>
  <r>
    <s v="噜咔博士拍学机"/>
    <s v="广东省"/>
  </r>
  <r>
    <s v="VR设备"/>
    <s v="北京市"/>
  </r>
  <r>
    <s v="AI红军智能体"/>
    <s v="北京市"/>
  </r>
  <r>
    <s v="云思智学"/>
    <s v="北京市"/>
  </r>
  <r>
    <s v="DeepSeek 大模型"/>
    <s v="吉林省"/>
  </r>
  <r>
    <s v="分子结构可视化教学系统"/>
    <s v="吉林省"/>
  </r>
  <r>
    <s v="科学家智能体"/>
    <s v="吉林省"/>
  </r>
  <r>
    <s v="Phyphox"/>
    <s v="吉林省"/>
  </r>
  <r>
    <s v="OA综合平台"/>
    <s v="黑龙江省"/>
  </r>
  <r>
    <s v="智慧体育设备"/>
    <s v="黑龙江省"/>
  </r>
  <r>
    <s v="AI课堂循证系统"/>
    <s v="黑龙江省"/>
  </r>
  <r>
    <s v="继红数字校园小程序"/>
    <s v="黑龙江省"/>
  </r>
  <r>
    <s v="AI朗读助教"/>
    <s v="山东省"/>
  </r>
  <r>
    <s v="AI阅读伙伴"/>
    <s v="山东省"/>
  </r>
  <r>
    <s v="AI写作辅导员"/>
    <s v="山东省"/>
  </r>
  <r>
    <s v="希沃白板"/>
    <s v="山东省"/>
  </r>
  <r>
    <s v="班级优化大师"/>
    <s v="山东省"/>
  </r>
  <r>
    <s v="希沃微课"/>
    <s v="山东省"/>
  </r>
  <r>
    <s v="AI课堂教学评价系统"/>
    <s v="北京市"/>
  </r>
  <r>
    <s v="阅神习作评改系统"/>
    <s v="北京市"/>
  </r>
  <r>
    <s v="剪映AI"/>
    <s v="北京市"/>
  </r>
  <r>
    <s v="豆包"/>
    <s v="北京市"/>
  </r>
  <r>
    <s v="即梦AI"/>
    <s v="北京市"/>
  </r>
  <r>
    <s v="讯飞智作"/>
    <s v="北京市"/>
  </r>
  <r>
    <s v="智能辩论平台"/>
    <s v="北京市"/>
  </r>
  <r>
    <s v="小小科学家"/>
    <s v="北京市"/>
  </r>
  <r>
    <s v="音乐创意小助手"/>
    <s v="北京市"/>
  </r>
  <r>
    <s v="体育智能小助手"/>
    <s v="北京市"/>
  </r>
  <r>
    <s v="古文小辩手"/>
    <s v="北京市"/>
  </r>
  <r>
    <s v="英语导航小助手"/>
    <s v="北京市"/>
  </r>
  <r>
    <s v="古诗AI大师"/>
    <s v="北京市"/>
  </r>
  <r>
    <s v="AI听说课堂"/>
    <s v="北京市"/>
  </r>
  <r>
    <s v="豆包"/>
    <s v="北京市"/>
  </r>
  <r>
    <s v="麦檬课堂分析程序"/>
    <s v="北京市"/>
  </r>
  <r>
    <s v="AI课堂智慧分析平台"/>
    <s v="北京市"/>
  </r>
  <r>
    <s v="AI辅助教学准备系统"/>
    <s v="北京市"/>
  </r>
  <r>
    <s v="一起长大APP"/>
    <s v="北京市"/>
  </r>
  <r>
    <s v="微信"/>
    <s v="北京市"/>
  </r>
  <r>
    <s v="智能批改系统"/>
    <s v="未提及"/>
  </r>
  <r>
    <s v="AI生图工具"/>
    <s v="北京市"/>
  </r>
  <r>
    <s v="线上博物馆小程序"/>
    <s v="北京市"/>
  </r>
  <r>
    <s v="AI评价工具"/>
    <s v="北京市"/>
  </r>
  <r>
    <s v="AI倾听助手"/>
    <s v="北京市"/>
  </r>
  <r>
    <s v="备课助手"/>
    <s v="上海市"/>
  </r>
  <r>
    <s v="教学助手"/>
    <s v="上海市"/>
  </r>
  <r>
    <s v="辅导助手"/>
    <s v="上海市"/>
  </r>
  <r>
    <s v="综合素质评价AI系统"/>
    <s v="福建省"/>
  </r>
  <r>
    <s v="豆包"/>
    <s v="福建省"/>
  </r>
  <r>
    <s v="DeepSeek 大模型"/>
    <s v="福建省"/>
  </r>
  <r>
    <s v="智能体“小莫老师”"/>
    <s v="福建省"/>
  </r>
  <r>
    <s v="汉语国学网"/>
    <s v="福建省"/>
  </r>
  <r>
    <s v="B站"/>
    <s v="福建省"/>
  </r>
  <r>
    <s v="百度AI"/>
    <s v="福建省"/>
  </r>
  <r>
    <s v="素养银行"/>
    <s v="福建省"/>
  </r>
  <r>
    <s v="波利子智慧教研系统"/>
    <s v="福建省"/>
  </r>
  <r>
    <s v="智慧型录播系统"/>
    <s v="福建省"/>
  </r>
  <r>
    <s v="AI课堂行为分析系统"/>
    <s v="福建省"/>
  </r>
  <r>
    <s v="智能心理机器人“小灵”"/>
    <s v="福建省"/>
  </r>
  <r>
    <s v="智能运动数据采集技术"/>
    <s v="福建省"/>
  </r>
  <r>
    <s v="AI助评系统"/>
    <s v="福建省"/>
  </r>
  <r>
    <s v="会小南·字学堂"/>
    <s v="福建省"/>
  </r>
  <r>
    <s v="Coze低代码平台"/>
    <s v="福建省"/>
  </r>
  <r>
    <s v="会小南·山河研学手册"/>
    <s v="福建省"/>
  </r>
  <r>
    <s v="豆包"/>
    <s v="福建省"/>
  </r>
  <r>
    <s v="磁性传感器"/>
    <s v="福建省"/>
  </r>
  <r>
    <s v="数据采集终端"/>
    <s v="福建省"/>
  </r>
  <r>
    <s v="平板拼图工具"/>
    <s v="福建省"/>
  </r>
  <r>
    <s v="全班作品资源库"/>
    <s v="福建省"/>
  </r>
  <r>
    <s v="TT运动APP"/>
    <s v="福建省"/>
  </r>
  <r>
    <s v="HiAgent平台"/>
    <s v="福建省"/>
  </r>
  <r>
    <s v="飞书AI"/>
    <s v="福建省"/>
  </r>
  <r>
    <s v="阶跃星辰视频理解大模型"/>
    <s v="福建省"/>
  </r>
  <r>
    <s v="DeepSeek 大模型"/>
    <s v="福建省"/>
  </r>
  <r>
    <s v="Coze平台"/>
    <s v="福建省"/>
  </r>
  <r>
    <s v="小思成长日记"/>
    <s v="浙江省"/>
  </r>
  <r>
    <s v="语音智慧系统"/>
    <s v="浙江省"/>
  </r>
  <r>
    <s v="幼儿健康成长智能监测与干预系统"/>
    <s v="浙江省"/>
  </r>
  <r>
    <s v="智能手环"/>
    <s v="浙江省"/>
  </r>
  <r>
    <s v="教师终端App"/>
    <s v="浙江省"/>
  </r>
  <r>
    <s v="萧山智慧作业平台"/>
    <s v="浙江省"/>
  </r>
  <r>
    <s v="智评学科共同体"/>
    <s v="江苏省"/>
  </r>
  <r>
    <s v="凡龙有思"/>
    <s v="浙江省"/>
  </r>
  <r>
    <s v="达升"/>
    <s v="浙江省"/>
  </r>
  <r>
    <s v="AI动画生成工具"/>
    <s v="重庆市"/>
  </r>
  <r>
    <s v="麻吉星高效互动系统"/>
    <s v="广东省"/>
  </r>
  <r>
    <s v="飞象星球双师课堂"/>
    <s v="广东省"/>
  </r>
  <r>
    <s v="AI作文智能批阅"/>
    <s v="广东省"/>
  </r>
  <r>
    <s v="讯飞星火智能批阅机"/>
    <s v="广东省"/>
  </r>
  <r>
    <s v="教育数据智能分析平台"/>
    <s v="四川省"/>
  </r>
  <r>
    <s v="AI安全巡查系统"/>
    <s v="四川省"/>
  </r>
  <r>
    <s v="网络阅卷系统"/>
    <s v="四川省"/>
  </r>
  <r>
    <s v="AI游戏设备"/>
    <s v="浙江省"/>
  </r>
  <r>
    <s v="魔法画板"/>
    <s v="浙江省"/>
  </r>
  <r>
    <s v="神奇小视频"/>
    <s v="浙江省"/>
  </r>
  <r>
    <s v="闹闹"/>
    <s v="浙江省"/>
  </r>
  <r>
    <s v="完整儿童"/>
    <s v="浙江省"/>
  </r>
  <r>
    <s v="AI绘本阅读室"/>
    <s v="浙江省"/>
  </r>
  <r>
    <s v="数思启蒙AI工具"/>
    <s v="浙江省"/>
  </r>
  <r>
    <s v="体能活动AI工具"/>
    <s v="浙江省"/>
  </r>
  <r>
    <s v="深度求索"/>
    <s v="北京市"/>
  </r>
  <r>
    <s v="TTSmaker"/>
    <s v="北京市"/>
  </r>
  <r>
    <s v="光的反射与折射交互动画"/>
    <s v="新疆维吾尔自治区"/>
  </r>
  <r>
    <s v="腾讯元宝"/>
    <s v="新疆维吾尔自治区"/>
  </r>
  <r>
    <s v="NoBook生物学虚拟实验室"/>
    <s v="安徽省"/>
  </r>
  <r>
    <s v="豆包"/>
    <s v="河北省"/>
  </r>
  <r>
    <s v="即梦AI"/>
    <s v="河北省"/>
  </r>
  <r>
    <s v="剪映AI"/>
    <s v="河北省"/>
  </r>
  <r>
    <s v="豆包"/>
    <s v="北京市"/>
  </r>
  <r>
    <s v="DeepSeek 大模型"/>
    <s v="北京市"/>
  </r>
  <r>
    <s v="ChatGPT"/>
    <s v="北京市"/>
  </r>
  <r>
    <s v="HTML动态人类性别遗传模拟器"/>
    <s v="北京市"/>
  </r>
  <r>
    <s v="保护色形成网页游戏模拟器"/>
    <s v="北京市"/>
  </r>
  <r>
    <s v="Our Teacher"/>
    <s v="北京市"/>
  </r>
  <r>
    <s v="AI虚拟人物Jenny"/>
    <s v="北京市"/>
  </r>
  <r>
    <s v="数智平台（DeepSeek、豆包、薄荷健康app）"/>
    <s v="北京市"/>
  </r>
  <r>
    <s v="DeepSeek 大模型"/>
    <s v="北京市"/>
  </r>
  <r>
    <s v="DBSCAN"/>
    <s v="北京市"/>
  </r>
  <r>
    <s v="GWR"/>
    <s v="北京市"/>
  </r>
  <r>
    <s v="目标检测模型"/>
    <s v="北京市"/>
  </r>
  <r>
    <s v="视频采集系统"/>
    <s v="北京市"/>
  </r>
  <r>
    <s v="智适应学习系统"/>
    <s v="北京市"/>
  </r>
  <r>
    <s v="知识体系编辑器软件V2.0"/>
    <s v="北京市"/>
  </r>
  <r>
    <s v="DeepSeek 大模型"/>
    <s v="北京市"/>
  </r>
  <r>
    <s v="即梦AI"/>
    <s v="北京市"/>
  </r>
  <r>
    <s v="豆包"/>
    <s v="北京市"/>
  </r>
  <r>
    <s v="即梦AI"/>
    <s v="北京市"/>
  </r>
  <r>
    <s v="豆包"/>
    <s v="北京市"/>
  </r>
  <r>
    <s v="剪映AI"/>
    <s v="北京市"/>
  </r>
  <r>
    <s v="讯飞星火"/>
    <s v="北京市"/>
  </r>
  <r>
    <s v="DeepSeek 大模型"/>
    <s v="北京市"/>
  </r>
  <r>
    <s v="即梦AI"/>
    <s v="北京市"/>
  </r>
  <r>
    <s v="文心大模型"/>
    <s v="北京市"/>
  </r>
  <r>
    <s v="可灵AI"/>
    <s v="北京市"/>
  </r>
  <r>
    <s v="AI人脸识别考勤系统"/>
    <s v="北京市"/>
  </r>
  <r>
    <s v="后勤AI巡检APP"/>
    <s v="北京市"/>
  </r>
  <r>
    <s v="AI分级绘本与数学互动工具"/>
    <s v="北京市"/>
  </r>
  <r>
    <s v="行为识别摄像头"/>
    <s v="北京市"/>
  </r>
  <r>
    <s v="管理数据仪表盘"/>
    <s v="北京市"/>
  </r>
  <r>
    <s v="文心大模型"/>
    <s v="北京市"/>
  </r>
  <r>
    <e v="#N/A"/>
    <s v="北京市"/>
  </r>
  <r>
    <s v="希沃智能评课系统"/>
    <s v="四川省"/>
  </r>
  <r>
    <s v="国家智慧教育平台"/>
    <s v="四川省"/>
  </r>
  <r>
    <s v="钉钉AI"/>
    <s v="四川省"/>
  </r>
  <r>
    <s v="IT智创星域"/>
    <s v="四川省"/>
  </r>
  <r>
    <s v="好分数"/>
    <s v="四川省"/>
  </r>
  <r>
    <s v="匠邦AI"/>
    <s v="四川省"/>
  </r>
  <r>
    <s v="钉钉AI"/>
    <s v="四川省"/>
  </r>
  <r>
    <s v="CNKIAI"/>
    <s v="河北省"/>
  </r>
  <r>
    <s v="DeepSeek 大模型"/>
    <s v="河北省"/>
  </r>
  <r>
    <s v="DeepSeek 大模型"/>
    <s v="四川省"/>
  </r>
  <r>
    <s v="豆包"/>
    <s v="四川省"/>
  </r>
  <r>
    <s v="DeepSeek 大模型"/>
    <s v="四川省"/>
  </r>
  <r>
    <s v="心之易"/>
    <s v="四川省"/>
  </r>
  <r>
    <s v="Chat GPT"/>
    <s v="四川省"/>
  </r>
  <r>
    <s v="读书郎"/>
    <s v="四川省"/>
  </r>
  <r>
    <s v="班级小管家"/>
    <s v="四川省"/>
  </r>
  <r>
    <s v="班级优化大师"/>
    <s v="四川省"/>
  </r>
  <r>
    <s v="希沃品课"/>
    <s v="四川省"/>
  </r>
  <r>
    <s v="即梦AI"/>
    <s v="四川省"/>
  </r>
  <r>
    <s v="智能备课助手"/>
    <s v="四川省"/>
  </r>
  <r>
    <s v="学生智能学伴"/>
    <s v="四川省"/>
  </r>
  <r>
    <s v="智能作业批改分析"/>
    <s v="四川省"/>
  </r>
  <r>
    <s v="Kimi AI助手"/>
    <s v="四川省"/>
  </r>
  <r>
    <s v="ChatGPT"/>
    <s v="四川省"/>
  </r>
  <r>
    <s v="讯飞星火"/>
    <s v="四川省"/>
  </r>
  <r>
    <s v="科大讯飞AI"/>
    <s v="四川省"/>
  </r>
  <r>
    <s v="豆包"/>
    <s v="四川省"/>
  </r>
  <r>
    <s v="即梦AI"/>
    <s v="四川省"/>
  </r>
  <r>
    <s v="智能健康检控系统"/>
    <s v="四川省"/>
  </r>
  <r>
    <s v="运动手环"/>
    <s v="四川省"/>
  </r>
  <r>
    <s v="智慧体质健康测试室"/>
    <s v="四川省"/>
  </r>
  <r>
    <s v="国家智慧教育平台"/>
    <s v="四川省"/>
  </r>
  <r>
    <s v="豆包"/>
    <s v="四川省"/>
  </r>
  <r>
    <s v="文心大模型"/>
    <s v="四川省"/>
  </r>
  <r>
    <s v="即梦AI"/>
    <s v="四川省"/>
  </r>
  <r>
    <s v="天天跳绳App"/>
    <s v="四川省"/>
  </r>
  <r>
    <s v="小马健康"/>
    <s v="四川省"/>
  </r>
  <r>
    <s v="智能手环"/>
    <s v="四川省"/>
  </r>
  <r>
    <s v="平板电脑"/>
    <s v="四川省"/>
  </r>
  <r>
    <s v="智能人脸识别门禁系统"/>
    <s v="四川省"/>
  </r>
  <r>
    <s v="智慧食堂管理系统"/>
    <s v="四川省"/>
  </r>
  <r>
    <s v="智能OA管理系统"/>
    <s v="四川省"/>
  </r>
  <r>
    <s v="豆包"/>
    <s v="四川省"/>
  </r>
  <r>
    <s v="OurTeacher分析平台"/>
    <s v="四川省"/>
  </r>
  <r>
    <s v="智能作业系统"/>
    <s v="四川省"/>
  </r>
  <r>
    <s v="DeepSeek 大模型"/>
    <s v="四川省"/>
  </r>
  <r>
    <s v="文心大模型"/>
    <s v="四川省"/>
  </r>
  <r>
    <s v="星火大模型"/>
    <s v="四川省"/>
  </r>
  <r>
    <s v="通义千问大模型"/>
    <s v="四川省"/>
  </r>
  <r>
    <s v="国家智慧教育平台"/>
    <s v="四川省"/>
  </r>
  <r>
    <s v="AI智慧分析系统"/>
    <s v="四川省"/>
  </r>
  <r>
    <s v="SEED平台"/>
    <s v="四川省"/>
  </r>
  <r>
    <s v="平板电脑交互系统"/>
    <s v="四川省"/>
  </r>
  <r>
    <s v="智能跳绳"/>
    <s v="四川省"/>
  </r>
  <r>
    <s v="文心大模型"/>
    <s v="四川省"/>
  </r>
  <r>
    <s v="智能问答平台"/>
    <s v="四川省"/>
  </r>
  <r>
    <s v="AI自适应教育游戏"/>
    <s v="四川省"/>
  </r>
  <r>
    <s v="AI辅助的线上研讨社区"/>
    <s v="四川省"/>
  </r>
  <r>
    <s v="DeepSeek 大模型"/>
    <s v="四川省"/>
  </r>
  <r>
    <s v="豆包"/>
    <s v="四川省"/>
  </r>
  <r>
    <s v="小云雀"/>
    <s v="四川省"/>
  </r>
  <r>
    <s v="匠邦"/>
    <s v="四川省"/>
  </r>
  <r>
    <s v="课堂教学分析系统"/>
    <s v="四川省"/>
  </r>
  <r>
    <s v="智慧作业平台"/>
    <s v="四川省"/>
  </r>
  <r>
    <s v="智慧体育平台"/>
    <s v="四川省"/>
  </r>
  <r>
    <s v="AI运动手环"/>
    <s v="四川省"/>
  </r>
  <r>
    <s v="智能测试仪"/>
    <s v="四川省"/>
  </r>
  <r>
    <s v="IRS作答反馈器"/>
    <s v="四川省"/>
  </r>
  <r>
    <s v="作业智能采集终端"/>
    <s v="四川省"/>
  </r>
  <r>
    <s v="醍魔豆智慧教育系统"/>
    <s v="四川省"/>
  </r>
  <r>
    <s v="井盖卫士互动系统"/>
    <s v="四川省"/>
  </r>
  <r>
    <s v="多媒体躲避井盖游戏"/>
    <s v="四川省"/>
  </r>
  <r>
    <s v="DeepSeek 大模型"/>
    <s v="四川省"/>
  </r>
  <r>
    <s v="豆包"/>
    <s v="四川省"/>
  </r>
  <r>
    <s v="即梦AI"/>
    <s v="四川省"/>
  </r>
  <r>
    <s v="希沃课堂智能反馈系统"/>
    <s v="四川省"/>
  </r>
  <r>
    <s v="豆包"/>
    <s v="四川省"/>
  </r>
  <r>
    <s v="文心大模型"/>
    <s v="四川省"/>
  </r>
  <r>
    <s v="希沃智能录播系统"/>
    <s v="四川省"/>
  </r>
  <r>
    <s v="希沃智慧黑板"/>
    <s v="四川省"/>
  </r>
  <r>
    <s v="AI教学智能体"/>
    <s v="四川省"/>
  </r>
  <r>
    <s v="基础教育办学质量智能监测评价系统"/>
    <s v="辽宁省"/>
  </r>
  <r>
    <s v="智能作业系统"/>
    <s v="山西省"/>
  </r>
  <r>
    <s v="豆包"/>
    <s v="山西省"/>
  </r>
  <r>
    <s v="融心圆智能心理监护系统"/>
    <s v="未提及"/>
  </r>
  <r>
    <e v="#N/A"/>
    <s v="浙江省"/>
  </r>
  <r>
    <s v="豆包"/>
    <s v="吉林省"/>
  </r>
  <r>
    <s v="央馆领航AI"/>
    <s v="吉林省"/>
  </r>
  <r>
    <s v="希沃易课堂"/>
    <s v="吉林省"/>
  </r>
  <r>
    <s v="国家智慧教育平台"/>
    <s v="吉林省"/>
  </r>
  <r>
    <s v="豆包"/>
    <s v="吉林省"/>
  </r>
  <r>
    <s v="文心大模型"/>
    <s v="吉林省"/>
  </r>
  <r>
    <s v="智慧校园体育管理平台"/>
    <s v="上海市"/>
  </r>
  <r>
    <s v="智慧体育项目内容"/>
    <s v="上海市"/>
  </r>
  <r>
    <e v="#N/A"/>
    <s v="天津市"/>
  </r>
  <r>
    <s v="AI课堂教学行为分析系统"/>
    <s v="广东省"/>
  </r>
  <r>
    <s v="Edu智教系统"/>
    <s v="四川省"/>
  </r>
  <r>
    <s v="希沃白板"/>
    <s v="浙江省"/>
  </r>
  <r>
    <s v="小鹿爱学"/>
    <s v="安徽省"/>
  </r>
  <r>
    <s v="DeepSeek 大模型"/>
    <s v="未提及"/>
  </r>
  <r>
    <s v="七大洲速记挑战"/>
    <s v="重庆市"/>
  </r>
  <r>
    <s v="AI学伴智能体"/>
    <s v="重庆市"/>
  </r>
  <r>
    <s v="虚拟生态瓶系统"/>
    <s v="重庆市"/>
  </r>
  <r>
    <s v="AI图像识别工具"/>
    <s v="重庆市"/>
  </r>
  <r>
    <s v="AI语音互动平台"/>
    <s v="重庆市"/>
  </r>
  <r>
    <s v="DeepSeek 大模型"/>
    <s v="山东省"/>
  </r>
  <r>
    <s v="Kimi"/>
    <s v="山东省"/>
  </r>
  <r>
    <s v="Bloom"/>
    <s v="山东省"/>
  </r>
  <r>
    <s v="动态仿真引擎"/>
    <s v="广东省"/>
  </r>
  <r>
    <s v="AIGC科学剧场"/>
    <s v="广东省"/>
  </r>
  <r>
    <e v="#N/A"/>
    <s v="新疆维吾尔自治区"/>
  </r>
  <r>
    <s v="慧读助手"/>
    <s v="新疆维吾尔自治区"/>
  </r>
  <r>
    <s v="AI绘图工具"/>
    <s v="新疆维吾尔自治区"/>
  </r>
  <r>
    <s v="AI作曲软件"/>
    <s v="新疆维吾尔自治区"/>
  </r>
  <r>
    <s v="剪映AI"/>
    <s v="新疆维吾尔自治区"/>
  </r>
  <r>
    <s v="豆包"/>
    <s v="新疆维吾尔自治区"/>
  </r>
  <r>
    <s v="习作评价工具"/>
    <s v="新疆维吾尔自治区"/>
  </r>
  <r>
    <s v="DeepSeek 大模型"/>
    <s v="新疆维吾尔自治区"/>
  </r>
  <r>
    <s v="豆包"/>
    <s v="新疆维吾尔自治区"/>
  </r>
  <r>
    <s v="Kimi"/>
    <s v="新疆维吾尔自治区"/>
  </r>
  <r>
    <s v="钉钉AI"/>
    <s v="新疆维吾尔自治区"/>
  </r>
  <r>
    <s v="DeepSeek 大模型"/>
    <s v="新疆维吾尔自治区"/>
  </r>
  <r>
    <s v="希沃白板"/>
    <s v="新疆维吾尔自治区"/>
  </r>
  <r>
    <s v="文心大模型"/>
    <s v="新疆维吾尔自治区"/>
  </r>
  <r>
    <s v="运动手环"/>
    <s v="浙江省"/>
  </r>
  <r>
    <s v="星乐读"/>
    <s v="浙江省"/>
  </r>
  <r>
    <s v="AI视频情境"/>
    <s v="浙江省"/>
  </r>
  <r>
    <s v="小兰书童"/>
    <s v="浙江省"/>
  </r>
  <r>
    <s v="晓晖老师"/>
    <s v="浙江省"/>
  </r>
  <r>
    <s v="AI作文评改系统"/>
    <s v="浙江省"/>
  </r>
  <r>
    <s v="AI运动魔方"/>
    <s v="广东省"/>
  </r>
  <r>
    <s v="智能教辅服务中台"/>
    <s v="湖南省"/>
  </r>
  <r>
    <s v="AI写作教练"/>
    <s v="湖南省"/>
  </r>
  <r>
    <s v="智能助教平台"/>
    <s v="未提及"/>
  </r>
  <r>
    <s v="DeepSeek 大模型"/>
    <s v="四川省"/>
  </r>
  <r>
    <s v="豆包"/>
    <s v="四川省"/>
  </r>
  <r>
    <s v="Kimi"/>
    <s v="四川省"/>
  </r>
  <r>
    <s v="AI二维码生成APP"/>
    <s v="北京市"/>
  </r>
  <r>
    <s v="3D打印技术"/>
    <s v="重庆市"/>
  </r>
  <r>
    <s v="生成式AI"/>
    <s v="重庆市"/>
  </r>
  <r>
    <s v="心灵智愈站"/>
    <s v="重庆市"/>
  </r>
  <r>
    <s v="扣子AI"/>
    <s v="重庆市"/>
  </r>
  <r>
    <s v="腾讯元器平台"/>
    <s v="重庆市"/>
  </r>
  <r>
    <s v="悠船"/>
    <s v="重庆市"/>
  </r>
  <r>
    <s v="可灵AI"/>
    <s v="重庆市"/>
  </r>
  <r>
    <s v="Midjourney"/>
    <s v="重庆市"/>
  </r>
  <r>
    <s v="天工AI"/>
    <s v="重庆市"/>
  </r>
  <r>
    <s v="Suno"/>
    <s v="重庆市"/>
  </r>
  <r>
    <s v="智慧体育系统"/>
    <s v="重庆市"/>
  </r>
  <r>
    <s v="移动端小程序"/>
    <s v="重庆市"/>
  </r>
  <r>
    <s v="立方根教学助手"/>
    <s v="重庆市"/>
  </r>
  <r>
    <s v="立方根探险"/>
    <s v="重庆市"/>
  </r>
  <r>
    <s v="立方根微课"/>
    <s v="重庆市"/>
  </r>
  <r>
    <s v="豆包"/>
    <s v="重庆市"/>
  </r>
  <r>
    <s v="即梦AI"/>
    <s v="重庆市"/>
  </r>
  <r>
    <s v="剪映AI"/>
    <s v="重庆市"/>
  </r>
  <r>
    <s v="有言"/>
    <s v="重庆市"/>
  </r>
  <r>
    <s v="DeepSeek 大模型"/>
    <s v="重庆市"/>
  </r>
  <r>
    <s v="DeepSeek 大模型"/>
    <s v="重庆市"/>
  </r>
  <r>
    <s v="豆包"/>
    <s v="重庆市"/>
  </r>
  <r>
    <s v="智谱清言"/>
    <s v="重庆市"/>
  </r>
  <r>
    <s v="即梦AI"/>
    <s v="重庆市"/>
  </r>
  <r>
    <s v="Kimi"/>
    <s v="重庆市"/>
  </r>
  <r>
    <s v="铜梁区课堂智能管理系统"/>
    <s v="重庆市"/>
  </r>
  <r>
    <s v="迈教云平台"/>
    <s v="重庆市"/>
  </r>
  <r>
    <s v="AI学伴精灵"/>
    <s v="重庆市"/>
  </r>
  <r>
    <s v="智能作业设计与批改系统"/>
    <s v="重庆市"/>
  </r>
  <r>
    <s v="劳果宝盒"/>
    <s v="重庆市"/>
  </r>
  <r>
    <s v="精准教学云平台"/>
    <s v="重庆市"/>
  </r>
  <r>
    <s v="DeepSeek 大模型"/>
    <s v="重庆市"/>
  </r>
  <r>
    <s v="DeepSeek 大模型"/>
    <s v="重庆市"/>
  </r>
  <r>
    <s v="小云雀AI"/>
    <s v="重庆市"/>
  </r>
  <r>
    <s v="mlblock"/>
    <s v="重庆市"/>
  </r>
  <r>
    <s v="操作转换（OT）算法模拟器"/>
    <s v="重庆市"/>
  </r>
  <r>
    <s v="腾讯文档"/>
    <s v="重庆市"/>
  </r>
  <r>
    <s v="AI运动手环"/>
    <s v="重庆市"/>
  </r>
  <r>
    <s v="幼儿园体育数据服务平台"/>
    <s v="重庆市"/>
  </r>
  <r>
    <s v="希沃数学画板"/>
    <s v="重庆市"/>
  </r>
  <r>
    <s v="AI作业系统"/>
    <s v="重庆市"/>
  </r>
  <r>
    <s v="豆包"/>
    <s v="重庆市"/>
  </r>
  <r>
    <s v="迈教云平台"/>
    <s v="重庆市"/>
  </r>
  <r>
    <s v="DeepSeek 大模型"/>
    <s v="重庆市"/>
  </r>
  <r>
    <s v="文心大模型"/>
    <s v="重庆市"/>
  </r>
  <r>
    <s v="豆包"/>
    <s v="重庆市"/>
  </r>
  <r>
    <s v="听脑"/>
    <s v="重庆市"/>
  </r>
  <r>
    <s v="飞书AI"/>
    <s v="重庆市"/>
  </r>
  <r>
    <s v="通义千问大模型"/>
    <s v="重庆市"/>
  </r>
  <r>
    <s v="豆包"/>
    <s v="重庆市"/>
  </r>
  <r>
    <s v="豆包"/>
    <s v="重庆市"/>
  </r>
  <r>
    <s v="AI作业批改系统"/>
    <s v="重庆市"/>
  </r>
  <r>
    <s v="AI学习分析平台"/>
    <s v="重庆市"/>
  </r>
  <r>
    <s v="可灵AI"/>
    <s v="重庆市"/>
  </r>
  <r>
    <s v="AI生成工具"/>
    <s v="重庆市"/>
  </r>
  <r>
    <s v="DeepSeek 大模型"/>
    <s v="重庆市"/>
  </r>
  <r>
    <s v="AI“大先生”循证教研平台"/>
    <s v="重庆市"/>
  </r>
  <r>
    <s v="一起长大APP"/>
    <s v="重庆市"/>
  </r>
  <r>
    <s v="小学信息技术个性化教学助手"/>
    <s v="贵州省"/>
  </r>
  <r>
    <s v="语音识别输入法"/>
    <s v="贵州省"/>
  </r>
  <r>
    <s v="拍照识物功能"/>
    <s v="贵州省"/>
  </r>
  <r>
    <s v="DeepSeek 大模型"/>
    <s v="贵州省"/>
  </r>
  <r>
    <s v="九章大模型"/>
    <s v="贵州省"/>
  </r>
  <r>
    <s v="豆包"/>
    <s v="广东省"/>
  </r>
  <r>
    <s v="剪映AI"/>
    <s v="广东省"/>
  </r>
  <r>
    <s v="希沃白板"/>
    <s v="广东省"/>
  </r>
  <r>
    <s v="国家智慧教育平台"/>
    <s v="广东省"/>
  </r>
  <r>
    <s v="国家智慧教育平台"/>
    <s v="广东省"/>
  </r>
  <r>
    <s v="文心大模型"/>
    <s v="广东省"/>
  </r>
  <r>
    <s v="ChatGPT"/>
    <s v="广东省"/>
  </r>
  <r>
    <s v="Suno"/>
    <s v="广东省"/>
  </r>
  <r>
    <s v="情绪调节辅助智能体小明"/>
    <s v="四川省"/>
  </r>
  <r>
    <s v="智能教育平台"/>
    <s v="未提及"/>
  </r>
  <r>
    <s v="文心大模型"/>
    <s v="吉林省"/>
  </r>
  <r>
    <s v="科大讯飞英语听说智能教学系统"/>
    <s v="黑龙江省"/>
  </r>
  <r>
    <s v="E听说平台"/>
    <s v="黑龙江省"/>
  </r>
  <r>
    <s v="AI听说课堂"/>
    <s v="黑龙江省"/>
  </r>
  <r>
    <s v="定制VR智能锁"/>
    <s v="浙江省"/>
  </r>
  <r>
    <s v="定制agent实训平台"/>
    <s v="浙江省"/>
  </r>
  <r>
    <s v="豆包"/>
    <s v="吉林省"/>
  </r>
  <r>
    <s v="Ima"/>
    <s v="吉林省"/>
  </r>
  <r>
    <s v="DeepSeek 大模型"/>
    <s v="吉林省"/>
  </r>
  <r>
    <s v="元宝"/>
    <s v="吉林省"/>
  </r>
  <r>
    <s v="豆包"/>
    <s v="吉林省"/>
  </r>
  <r>
    <s v="夸克AI"/>
    <s v="吉林省"/>
  </r>
  <r>
    <s v="凡龙有思 AI智能课堂分析系统"/>
    <s v="浙江省"/>
  </r>
  <r>
    <s v="DeepSeek 大模型"/>
    <s v="甘肃省"/>
  </r>
  <r>
    <s v="豆包"/>
    <s v="江西省"/>
  </r>
  <r>
    <s v="DeepSeek 大模型"/>
    <s v="江西省"/>
  </r>
  <r>
    <s v="即梦AI"/>
    <s v="江西省"/>
  </r>
  <r>
    <s v="央馆领航AI"/>
    <s v="重庆市"/>
  </r>
  <r>
    <s v="九数云平台"/>
    <s v="四川省"/>
  </r>
  <r>
    <s v="DeepSeek 大模型"/>
    <s v="四川省"/>
  </r>
  <r>
    <s v="即梦AI体验设备"/>
    <s v="吉林省"/>
  </r>
  <r>
    <s v="希沃互动游戏课件"/>
    <s v="吉林省"/>
  </r>
  <r>
    <s v="开门答题系统"/>
    <s v="重庆市"/>
  </r>
  <r>
    <s v="AI互动助手"/>
    <s v="四川省"/>
  </r>
  <r>
    <s v="智慧教学系统"/>
    <s v="四川省"/>
  </r>
  <r>
    <s v="豆包"/>
    <s v="江苏省"/>
  </r>
  <r>
    <s v="即梦AI"/>
    <s v="江苏省"/>
  </r>
  <r>
    <s v="剪映AI"/>
    <s v="江苏省"/>
  </r>
  <r>
    <s v="钉钉平台"/>
    <s v="未提及"/>
  </r>
  <r>
    <s v="宜搭低代码平台"/>
    <s v="未提及"/>
  </r>
  <r>
    <s v="央馆领航AI"/>
    <s v="湖南省"/>
  </r>
  <r>
    <s v="AI智能互动系统"/>
    <s v="新疆维吾尔自治区"/>
  </r>
  <r>
    <s v="生活化数学情境库"/>
    <s v="新疆维吾尔自治区"/>
  </r>
  <r>
    <s v="动态家庭成员AI助教"/>
    <s v="山西省"/>
  </r>
  <r>
    <s v="智能写作辅助系统"/>
    <s v="北京市"/>
  </r>
  <r>
    <s v="AI评阅工具"/>
    <s v="北京市"/>
  </r>
  <r>
    <s v="AI生成内容平台"/>
    <s v="重庆市"/>
  </r>
  <r>
    <s v="AR增强现实学习工具"/>
    <s v="重庆市"/>
  </r>
  <r>
    <s v="班级优化大师"/>
    <s v="四川省"/>
  </r>
  <r>
    <s v="小猿AI "/>
    <s v="四川省"/>
  </r>
  <r>
    <s v="希沃白板"/>
    <s v="四川省"/>
  </r>
  <r>
    <s v="Runway"/>
    <s v="四川省"/>
  </r>
  <r>
    <s v="腾讯英语君"/>
    <s v="四川省"/>
  </r>
  <r>
    <s v="DeepSeek 大模型"/>
    <s v="四川省"/>
  </r>
  <r>
    <s v="豆包"/>
    <s v="四川省"/>
  </r>
  <r>
    <s v="AI World平台"/>
    <s v="湖南省"/>
  </r>
  <r>
    <s v="智能巡课系统"/>
    <s v="湖南省"/>
  </r>
  <r>
    <e v="#N/A"/>
    <s v="湖南省"/>
  </r>
  <r>
    <s v="爱阅AI"/>
    <s v="重庆市"/>
  </r>
  <r>
    <s v="扣子AI"/>
    <s v="四川省"/>
  </r>
  <r>
    <s v="AI书法教学系统"/>
    <s v="四川省"/>
  </r>
  <r>
    <s v="豆包"/>
    <s v="山西省"/>
  </r>
  <r>
    <s v="DeepSeek 大模型"/>
    <s v="山西省"/>
  </r>
  <r>
    <s v="海螺AI"/>
    <s v="山西省"/>
  </r>
  <r>
    <s v="豆包"/>
    <s v="山西省"/>
  </r>
  <r>
    <s v="文心大模型"/>
    <s v="山西省"/>
  </r>
  <r>
    <s v="通义千问大模型"/>
    <s v="山西省"/>
  </r>
  <r>
    <s v="国家智慧教育平台"/>
    <s v="山西省"/>
  </r>
  <r>
    <s v="希沃AI"/>
    <s v="山西省"/>
  </r>
  <r>
    <s v="即梦电解质电离系统"/>
    <s v="山西省"/>
  </r>
  <r>
    <s v="AI历史情境生成系统"/>
    <s v="内蒙古自治区"/>
  </r>
  <r>
    <s v="即梦AI"/>
    <s v="浙江省"/>
  </r>
  <r>
    <s v="剪映AI"/>
    <s v="浙江省"/>
  </r>
  <r>
    <s v="豆包"/>
    <s v="浙江省"/>
  </r>
  <r>
    <s v="DeepSeek 大模型"/>
    <s v="浙江省"/>
  </r>
  <r>
    <s v="原电池组装游戏"/>
    <s v="山东省"/>
  </r>
  <r>
    <s v="AI协同创作平台"/>
    <s v="青海省"/>
  </r>
  <r>
    <s v="国家智慧教育平台"/>
    <s v="青海省"/>
  </r>
  <r>
    <s v="豆包"/>
    <s v="青海省"/>
  </r>
  <r>
    <s v="希沃白板"/>
    <s v="青海省"/>
  </r>
  <r>
    <s v="万彩动画大师"/>
    <s v="青海省"/>
  </r>
  <r>
    <s v="习题库"/>
    <s v="青海省"/>
  </r>
  <r>
    <s v="AI for Science学习实验室"/>
    <s v="上海市"/>
  </r>
  <r>
    <s v="AI观察与评价系统"/>
    <s v="上海市"/>
  </r>
  <r>
    <s v="AI辅助创新能力培养系统"/>
    <s v="上海市"/>
  </r>
  <r>
    <s v="数字孪生校园管理系统"/>
    <s v="上海市"/>
  </r>
  <r>
    <s v="物联 PaaS 系统"/>
    <s v="上海市"/>
  </r>
  <r>
    <s v="豆包"/>
    <s v="上海市"/>
  </r>
  <r>
    <s v="海绵音乐"/>
    <s v="上海市"/>
  </r>
  <r>
    <s v="飞象作文星"/>
    <s v="上海市"/>
  </r>
  <r>
    <s v="智能终端设备"/>
    <s v="上海市"/>
  </r>
  <r>
    <s v="Coze智能体"/>
    <s v="上海市"/>
  </r>
  <r>
    <s v="DeepSeek 大模型"/>
    <s v="上海市"/>
  </r>
  <r>
    <s v="豆包"/>
    <s v="上海市"/>
  </r>
  <r>
    <s v="Suno"/>
    <s v="上海市"/>
  </r>
  <r>
    <s v="即梦AI"/>
    <s v="上海市"/>
  </r>
  <r>
    <s v="AI图像生成工具"/>
    <s v="上海市"/>
  </r>
  <r>
    <s v="AI360度全景虚拟视频生成工具"/>
    <s v="上海市"/>
  </r>
  <r>
    <s v="AI编程工具"/>
    <s v="上海市"/>
  </r>
  <r>
    <s v="无人机模拟器"/>
    <s v="上海市"/>
  </r>
  <r>
    <s v="Mind+图形化编程软件"/>
    <s v="上海市"/>
  </r>
  <r>
    <s v="NB实验"/>
    <s v="上海市"/>
  </r>
  <r>
    <s v="判判批阅机"/>
    <s v="上海市"/>
  </r>
  <r>
    <s v="智慧作业系统"/>
    <s v="上海市"/>
  </r>
  <r>
    <s v="判判家校小程序"/>
    <s v="上海市"/>
  </r>
  <r>
    <s v="秘塔AI"/>
    <s v="上海市"/>
  </r>
  <r>
    <s v="豆包"/>
    <s v="上海市"/>
  </r>
  <r>
    <s v="Ima"/>
    <s v="上海市"/>
  </r>
  <r>
    <s v="draw.io"/>
    <s v="上海市"/>
  </r>
  <r>
    <s v="AI机器人路径规划师"/>
    <s v="上海市"/>
  </r>
  <r>
    <s v="豆包"/>
    <s v="重庆市"/>
  </r>
  <r>
    <s v="DeepSeek 大模型"/>
    <s v="重庆市"/>
  </r>
  <r>
    <s v="豆包"/>
    <s v="河北省"/>
  </r>
  <r>
    <s v="抖音VR沉浸式德育场景"/>
    <s v="河北省"/>
  </r>
  <r>
    <s v="DeepSeek 大模型"/>
    <s v="河北省"/>
  </r>
  <r>
    <s v="书香阅读平台"/>
    <s v="北京市"/>
  </r>
  <r>
    <s v="MEDU墨水屏阅读终端"/>
    <s v="北京市"/>
  </r>
  <r>
    <s v="麦盟智慧评价系统"/>
    <s v="四川省"/>
  </r>
  <r>
    <s v="云上南区APP"/>
    <s v="四川省"/>
  </r>
  <r>
    <s v="问道系统"/>
    <s v="四川省"/>
  </r>
  <r>
    <s v="智慧作业系统"/>
    <s v="四川省"/>
  </r>
  <r>
    <s v="DeepSeek 大模型"/>
    <s v="四川省"/>
  </r>
  <r>
    <s v="豆包"/>
    <s v="四川省"/>
  </r>
  <r>
    <s v="Kimi"/>
    <s v="四川省"/>
  </r>
  <r>
    <s v="Ima"/>
    <s v="四川省"/>
  </r>
  <r>
    <s v="精准化评价智能体"/>
    <s v="四川省"/>
  </r>
  <r>
    <s v="智能化备课智能体"/>
    <s v="四川省"/>
  </r>
  <r>
    <s v="情境化授课智能体"/>
    <s v="四川省"/>
  </r>
  <r>
    <s v="中央电化教育馆智能研修平台"/>
    <s v="四川省"/>
  </r>
  <r>
    <s v="智能备课系统"/>
    <s v="四川省"/>
  </r>
  <r>
    <s v="课堂实时答题分析系统"/>
    <s v="四川省"/>
  </r>
  <r>
    <s v="心理健康预警系统"/>
    <s v="四川省"/>
  </r>
  <r>
    <s v="节水扭蛋机在线互动界面"/>
    <s v="四川省"/>
  </r>
  <r>
    <s v="VR技术"/>
    <s v="四川省"/>
  </r>
  <r>
    <s v="在线思维导图工具"/>
    <s v="四川省"/>
  </r>
  <r>
    <s v="活课堂教学设计智能体"/>
    <s v="四川省"/>
  </r>
  <r>
    <s v="学生五维成长数据分析与预警平台"/>
    <s v="四川省"/>
  </r>
  <r>
    <s v="AI智慧操场系统"/>
    <s v="四川省"/>
  </r>
  <r>
    <s v="AI体育锻炼屏"/>
    <s v="四川省"/>
  </r>
  <r>
    <s v="AI测训一体机"/>
    <s v="四川省"/>
  </r>
  <r>
    <s v="AI跳绳魔盒"/>
    <s v="四川省"/>
  </r>
  <r>
    <s v="可穿戴运动手环"/>
    <s v="四川省"/>
  </r>
  <r>
    <s v="央馆领航AI"/>
    <s v="未提及"/>
  </r>
  <r>
    <s v="智能试题库系统"/>
    <s v="四川省"/>
  </r>
  <r>
    <s v="移动端图像采集系统"/>
    <s v="四川省"/>
  </r>
  <r>
    <s v="Hammerath"/>
    <s v="四川省"/>
  </r>
  <r>
    <s v="儿童信息化发展评价系统"/>
    <s v="四川省"/>
  </r>
  <r>
    <s v="资源云检索平台"/>
    <s v="四川省"/>
  </r>
  <r>
    <s v="Our-school平台"/>
    <s v="四川省"/>
  </r>
  <r>
    <s v="AI小助手"/>
    <s v="四川省"/>
  </r>
  <r>
    <s v="数字人"/>
    <s v="四川省"/>
  </r>
  <r>
    <s v="模拟银行智能实训系统"/>
    <s v="四川省"/>
  </r>
  <r>
    <s v="AI-classroom"/>
    <s v="四川省"/>
  </r>
  <r>
    <s v="AI学伴"/>
    <s v="江苏省"/>
  </r>
  <r>
    <s v="AI课堂评价系统"/>
    <s v="江苏省"/>
  </r>
  <r>
    <s v="数智作业通"/>
    <s v="天津市"/>
  </r>
  <r>
    <s v="人教信息科技数字资源平台"/>
    <s v="天津市"/>
  </r>
  <r>
    <s v="AR幼儿教育专用模型"/>
    <s v="天津市"/>
  </r>
  <r>
    <s v="希沃投屏同步系统"/>
    <s v="天津市"/>
  </r>
  <r>
    <s v="OurTeacher AI科学评价系统"/>
    <s v="天津市"/>
  </r>
  <r>
    <s v="Nibiru 3D画展"/>
    <s v="天津市"/>
  </r>
  <r>
    <s v="DeepSeek 大模型"/>
    <s v="天津市"/>
  </r>
  <r>
    <s v="即梦AI"/>
    <s v="天津市"/>
  </r>
  <r>
    <s v="希沃白板"/>
    <s v="天津市"/>
  </r>
  <r>
    <s v="班级助手"/>
    <s v="天津市"/>
  </r>
  <r>
    <s v="DeepSeek 大模型"/>
    <s v="天津市"/>
  </r>
  <r>
    <s v="豆包"/>
    <s v="天津市"/>
  </r>
  <r>
    <s v="即梦AI"/>
    <s v="天津市"/>
  </r>
  <r>
    <s v="鸿合π6"/>
    <s v="天津市"/>
  </r>
  <r>
    <s v="希沃白板"/>
    <s v="天津市"/>
  </r>
  <r>
    <s v="可灵AI"/>
    <s v="天津市"/>
  </r>
  <r>
    <s v="Office AI/灵犀"/>
    <s v="天津市"/>
  </r>
  <r>
    <s v="豆包"/>
    <s v="天津市"/>
  </r>
  <r>
    <s v="豆包"/>
    <s v="天津市"/>
  </r>
  <r>
    <s v="AI互动绘本系统"/>
    <s v="天津市"/>
  </r>
  <r>
    <e v="#N/A"/>
    <s v="山西省"/>
  </r>
  <r>
    <s v="AI动作捕捉系统"/>
    <s v="山西省"/>
  </r>
  <r>
    <s v="AI助学工具"/>
    <s v="四川省"/>
  </r>
  <r>
    <s v="智能阅读辅助工具"/>
    <s v="四川省"/>
  </r>
  <r>
    <s v="腾讯问卷AI版"/>
    <s v="湖北省"/>
  </r>
  <r>
    <s v="Canva AI"/>
    <s v="湖北省"/>
  </r>
  <r>
    <s v="豆包"/>
    <s v="湖北省"/>
  </r>
  <r>
    <s v="智慧食堂管理系统"/>
    <s v="湖北省"/>
  </r>
  <r>
    <s v="AI综合素质评价系统"/>
    <s v="湖北省"/>
  </r>
  <r>
    <s v="智谱清言"/>
    <s v="四川省"/>
  </r>
  <r>
    <s v="Wink"/>
    <s v="四川省"/>
  </r>
  <r>
    <s v="全能扫描王"/>
    <s v="四川省"/>
  </r>
  <r>
    <s v="醒图"/>
    <s v="四川省"/>
  </r>
  <r>
    <s v="通义千问大模型"/>
    <s v="浙江省"/>
  </r>
  <r>
    <s v="DeepSeek 大模型"/>
    <s v="浙江省"/>
  </r>
  <r>
    <s v="Xmind"/>
    <s v="浙江省"/>
  </r>
  <r>
    <s v="豆包"/>
    <s v="浙江省"/>
  </r>
  <r>
    <s v="小墨作文"/>
    <s v="浙江省"/>
  </r>
  <r>
    <s v="自研轻量化数据分析与预警算法"/>
    <s v="浙江省"/>
  </r>
  <r>
    <s v="文心大模型"/>
    <s v="北京市"/>
  </r>
  <r>
    <s v="剪映AI"/>
    <s v="北京市"/>
  </r>
  <r>
    <s v="AI循证系统"/>
    <s v="陕西省"/>
  </r>
  <r>
    <s v="AI师伴系统"/>
    <s v="陕西省"/>
  </r>
  <r>
    <s v="智能点阵笔"/>
    <s v="陕西省"/>
  </r>
  <r>
    <s v="AI视觉分析设备"/>
    <s v="陕西省"/>
  </r>
  <r>
    <s v="校园数据平台"/>
    <s v="陕西省"/>
  </r>
  <r>
    <s v="即梦AI"/>
    <s v="重庆市"/>
  </r>
  <r>
    <s v="剪映AI"/>
    <s v="重庆市"/>
  </r>
  <r>
    <s v="DeepSeek 大模型"/>
    <s v="四川省"/>
  </r>
  <r>
    <s v="即梦AI"/>
    <s v="四川省"/>
  </r>
  <r>
    <s v="RakugakiAR"/>
    <s v="四川省"/>
  </r>
  <r>
    <s v="国家智慧教育平台"/>
    <s v="四川省"/>
  </r>
  <r>
    <s v="AI智慧分析系统"/>
    <s v="四川省"/>
  </r>
  <r>
    <s v="通义千问大模型"/>
    <s v="辽宁省"/>
  </r>
  <r>
    <s v="DeepSeek 大模型"/>
    <s v="辽宁省"/>
  </r>
  <r>
    <s v="文心大模型"/>
    <s v="辽宁省"/>
  </r>
  <r>
    <s v="AI生成工具"/>
    <s v="四川省"/>
  </r>
  <r>
    <s v="希沃平台"/>
    <s v="浙江省"/>
  </r>
  <r>
    <s v="AI课堂智能反馈系统"/>
    <s v="浙江省"/>
  </r>
  <r>
    <s v="AI备课系统"/>
    <s v="浙江省"/>
  </r>
  <r>
    <s v="网页概率模拟器"/>
    <s v="吉林省"/>
  </r>
  <r>
    <s v="讯飞听见"/>
    <s v="吉林省"/>
  </r>
  <r>
    <s v="特殊教育个别化教学（IEP）评估系统"/>
    <s v="吉林省"/>
  </r>
  <r>
    <s v="希沃互动电视机"/>
    <s v="上海市"/>
  </r>
  <r>
    <s v="童童 AI 机器人"/>
    <s v="上海市"/>
  </r>
  <r>
    <s v="平板电脑"/>
    <s v="上海市"/>
  </r>
  <r>
    <s v="Blob Tree情绪投射工具"/>
    <s v="浙江省"/>
  </r>
  <r>
    <s v="AI生成剧本工具"/>
    <s v="浙江省"/>
  </r>
  <r>
    <s v="多模态AI生成工具"/>
    <s v="浙江省"/>
  </r>
  <r>
    <s v="空气质量检测仪"/>
    <s v="北京市"/>
  </r>
  <r>
    <s v="Arduino开发环境"/>
    <s v="北京市"/>
  </r>
  <r>
    <s v="虚拟实验系统"/>
    <s v="内蒙古自治区"/>
  </r>
  <r>
    <s v="智能体矩阵赋能化学实验手册"/>
    <s v="上海市"/>
  </r>
  <r>
    <s v="豆包"/>
    <s v="上海市"/>
  </r>
  <r>
    <s v="Flowith 2.0"/>
    <s v="上海市"/>
  </r>
  <r>
    <s v="OpenInnoLab"/>
    <s v="上海市"/>
  </r>
  <r>
    <s v="Coze平台"/>
    <s v="上海市"/>
  </r>
  <r>
    <s v="智谱清言"/>
    <s v="浙江省"/>
  </r>
  <r>
    <s v="智能辅导系统"/>
    <s v="浙江省"/>
  </r>
  <r>
    <s v="文曲智阅"/>
    <s v="浙江省"/>
  </r>
  <r>
    <s v="希沃智慧黑板"/>
    <s v="浙江省"/>
  </r>
  <r>
    <s v="运动感应记录系统"/>
    <s v="浙江省"/>
  </r>
  <r>
    <s v="晚托数据统计系统"/>
    <s v="浙江省"/>
  </r>
  <r>
    <s v="学生素质评价系统"/>
    <s v="浙江省"/>
  </r>
  <r>
    <s v="云学伴"/>
    <s v="江苏省"/>
  </r>
  <r>
    <s v="SPOC平台"/>
    <s v="江苏省"/>
  </r>
  <r>
    <s v="精准教学云平台"/>
    <s v="江苏省"/>
  </r>
  <r>
    <s v="AI智能体"/>
    <s v="江苏省"/>
  </r>
  <r>
    <s v="数字人陆游"/>
    <s v="江苏省"/>
  </r>
  <r>
    <s v="AI数学小助手"/>
    <s v="江苏省"/>
  </r>
  <r>
    <s v="扣子AI"/>
    <s v="江苏省"/>
  </r>
  <r>
    <s v="深瞳优评系统"/>
    <s v="江苏省"/>
  </r>
  <r>
    <s v="综合素质评价平台"/>
    <s v="江苏省"/>
  </r>
  <r>
    <s v="小云娃"/>
    <s v="江苏省"/>
  </r>
  <r>
    <s v="智学魔方"/>
    <s v="江苏省"/>
  </r>
  <r>
    <s v="智谱清言AI"/>
    <s v="江苏省"/>
  </r>
  <r>
    <s v="PLickers"/>
    <s v="江苏省"/>
  </r>
  <r>
    <s v="豆包"/>
    <s v="江苏省"/>
  </r>
  <r>
    <s v="班级优化大师"/>
    <s v="江苏省"/>
  </r>
  <r>
    <s v="豆包"/>
    <s v="江苏省"/>
  </r>
  <r>
    <s v="剪映AI"/>
    <s v="江苏省"/>
  </r>
  <r>
    <s v="蒸汽机"/>
    <s v="江苏省"/>
  </r>
  <r>
    <s v="警车巡逻任务"/>
    <s v="江苏省"/>
  </r>
  <r>
    <s v="AI作文批改系统"/>
    <s v="江苏省"/>
  </r>
  <r>
    <s v="豆包"/>
    <s v="江苏省"/>
  </r>
  <r>
    <s v="常小英e学堂"/>
    <s v="江苏省"/>
  </r>
  <r>
    <s v="Funtime游戏"/>
    <s v="江苏省"/>
  </r>
  <r>
    <s v="Kimi"/>
    <s v="江苏省"/>
  </r>
  <r>
    <s v="DeepSeek 大模型"/>
    <s v="江苏省"/>
  </r>
  <r>
    <s v="360AI"/>
    <s v="江苏省"/>
  </r>
  <r>
    <s v="百度智能云"/>
    <s v="江苏省"/>
  </r>
  <r>
    <s v="生成式AI工具"/>
    <s v="江苏省"/>
  </r>
  <r>
    <s v="豆包"/>
    <s v="江苏省"/>
  </r>
  <r>
    <s v="希沃易课堂"/>
    <s v="江苏省"/>
  </r>
  <r>
    <s v="综合素质评价平台"/>
    <s v="重庆市"/>
  </r>
  <r>
    <s v="DeepSeek 大模型"/>
    <s v="重庆市"/>
  </r>
  <r>
    <s v="希沃易课堂"/>
    <s v="重庆市"/>
  </r>
  <r>
    <s v="数智体育设备"/>
    <s v="浙江省"/>
  </r>
  <r>
    <s v="体育大数据平台"/>
    <s v="浙江省"/>
  </r>
  <r>
    <s v="AI图生视频"/>
    <s v="浙江省"/>
  </r>
  <r>
    <s v="智能批阅系统"/>
    <s v="浙江省"/>
  </r>
  <r>
    <s v="作业设计平台"/>
    <s v="浙江省"/>
  </r>
  <r>
    <s v="学情分析模块"/>
    <s v="浙江省"/>
  </r>
  <r>
    <s v="滨江教育APP"/>
    <s v="浙江省"/>
  </r>
  <r>
    <s v="数字驾驶舱"/>
    <s v="浙江省"/>
  </r>
  <r>
    <s v="班级优化大师"/>
    <s v="浙江省"/>
  </r>
  <r>
    <s v="电子班牌"/>
    <s v="浙江省"/>
  </r>
  <r>
    <s v="AI德育参谋"/>
    <s v="浙江省"/>
  </r>
  <r>
    <s v="地理大师智能体"/>
    <s v="浙江省"/>
  </r>
  <r>
    <s v="协和地灵智能体"/>
    <s v="浙江省"/>
  </r>
  <r>
    <s v="DeepSeek 大模型"/>
    <s v="浙江省"/>
  </r>
  <r>
    <s v="豆包"/>
    <s v="浙江省"/>
  </r>
  <r>
    <s v="腾讯青少年人工智能平台"/>
    <s v="浙江省"/>
  </r>
  <r>
    <s v="文曲智阅"/>
    <s v="浙江省"/>
  </r>
  <r>
    <s v="腾讯青少年人工智能平台"/>
    <s v="浙江省"/>
  </r>
  <r>
    <s v="文曲智阅"/>
    <s v="浙江省"/>
  </r>
  <r>
    <s v="网易有道"/>
    <s v="浙江省"/>
  </r>
  <r>
    <s v="智慧体育硬件"/>
    <s v="浙江省"/>
  </r>
  <r>
    <s v="即梦AI"/>
    <s v="浙江省"/>
  </r>
  <r>
    <s v="DeepSeek 大模型"/>
    <s v="浙江省"/>
  </r>
  <r>
    <s v="天工AI"/>
    <s v="浙江省"/>
  </r>
  <r>
    <s v="津津有味面包店智能体"/>
    <s v="浙江省"/>
  </r>
  <r>
    <s v="DeepSeek 大模型"/>
    <s v="浙江省"/>
  </r>
  <r>
    <s v="豆包"/>
    <s v="浙江省"/>
  </r>
  <r>
    <s v="阳光树屋AI智能体"/>
    <s v="浙江省"/>
  </r>
  <r>
    <s v="豆包"/>
    <s v="浙江省"/>
  </r>
  <r>
    <s v="讯飞星火"/>
    <s v="浙江省"/>
  </r>
  <r>
    <s v="即梦AI"/>
    <s v="浙江省"/>
  </r>
  <r>
    <s v="即梦AI"/>
    <s v="浙江省"/>
  </r>
  <r>
    <s v="DeepSeek 大模型"/>
    <s v="浙江省"/>
  </r>
  <r>
    <s v="AI语音手写板"/>
    <s v="浙江省"/>
  </r>
  <r>
    <s v="AI语音手写板"/>
    <s v="浙江省"/>
  </r>
  <r>
    <s v="虚拟实验室"/>
    <s v="浙江省"/>
  </r>
  <r>
    <s v="VR实验资源"/>
    <s v="浙江省"/>
  </r>
  <r>
    <s v="剪映AI"/>
    <s v="浙江省"/>
  </r>
  <r>
    <s v="豆包"/>
    <s v="浙江省"/>
  </r>
  <r>
    <s v="豆包"/>
    <s v="浙江省"/>
  </r>
  <r>
    <s v="即梦AI"/>
    <s v="浙江省"/>
  </r>
  <r>
    <s v="央馆领航AI"/>
    <s v="浙江省"/>
  </r>
  <r>
    <s v="钉钉AI"/>
    <s v="浙江省"/>
  </r>
  <r>
    <s v="问卷星"/>
    <s v="浙江省"/>
  </r>
  <r>
    <s v="AIGC互动情境"/>
    <s v="浙江省"/>
  </r>
  <r>
    <s v="小思成长系统"/>
    <s v="浙江省"/>
  </r>
  <r>
    <s v="小思听客"/>
    <s v="浙江省"/>
  </r>
  <r>
    <s v="小思教研秘书"/>
    <s v="浙江省"/>
  </r>
  <r>
    <s v="豆包"/>
    <s v="浙江省"/>
  </r>
  <r>
    <s v="即梦AI"/>
    <s v="浙江省"/>
  </r>
  <r>
    <s v="DeepSeek 大模型"/>
    <s v="浙江省"/>
  </r>
  <r>
    <e v="#N/A"/>
    <s v="浙江省"/>
  </r>
  <r>
    <s v="津小礼"/>
    <s v="浙江省"/>
  </r>
  <r>
    <s v="扣子AI"/>
    <s v="浙江省"/>
  </r>
  <r>
    <s v="智能体帕帕"/>
    <s v="浙江省"/>
  </r>
  <r>
    <s v="文曲智阅系统"/>
    <s v="浙江省"/>
  </r>
  <r>
    <s v="豆包"/>
    <s v="浙江省"/>
  </r>
  <r>
    <s v="即梦AI"/>
    <s v="浙江省"/>
  </r>
  <r>
    <s v="通义千问大模型"/>
    <s v="浙江省"/>
  </r>
  <r>
    <s v="豆包"/>
    <s v="浙江省"/>
  </r>
  <r>
    <s v="AI评价系统"/>
    <s v="浙江省"/>
  </r>
  <r>
    <s v="智能批改系统"/>
    <s v="浙江省"/>
  </r>
  <r>
    <s v="点阵笔"/>
    <s v="浙江省"/>
  </r>
  <r>
    <s v="豆包"/>
    <s v="浙江省"/>
  </r>
  <r>
    <s v="即梦AI"/>
    <s v="浙江省"/>
  </r>
  <r>
    <s v="豆包"/>
    <s v="浙江省"/>
  </r>
  <r>
    <s v="百度AI"/>
    <s v="浙江省"/>
  </r>
  <r>
    <s v="即梦AI"/>
    <s v="浙江省"/>
  </r>
  <r>
    <s v="剪映AI"/>
    <s v="浙江省"/>
  </r>
  <r>
    <s v="之江汇AI"/>
    <s v="浙江省"/>
  </r>
  <r>
    <s v="橙果作业教育平台"/>
    <s v="浙江省"/>
  </r>
  <r>
    <s v="豆包"/>
    <s v="浙江省"/>
  </r>
  <r>
    <s v="即梦AI"/>
    <s v="浙江省"/>
  </r>
  <r>
    <s v="剪映AI"/>
    <s v="浙江省"/>
  </r>
  <r>
    <s v="DeepSeek 大模型"/>
    <s v="浙江省"/>
  </r>
  <r>
    <s v="之江汇AI"/>
    <s v="浙江省"/>
  </r>
  <r>
    <s v="希沃AI"/>
    <s v="浙江省"/>
  </r>
  <r>
    <s v="AR软件"/>
    <s v="浙江省"/>
  </r>
  <r>
    <s v="秘塔AI"/>
    <s v="浙江省"/>
  </r>
  <r>
    <s v="豆包"/>
    <s v="浙江省"/>
  </r>
  <r>
    <s v="AI智慧体育平台"/>
    <s v="浙江省"/>
  </r>
  <r>
    <s v="AI交互网页导学单"/>
    <s v="浙江省"/>
  </r>
  <r>
    <s v="豆包"/>
    <s v="浙江省"/>
  </r>
  <r>
    <s v="豆包"/>
    <s v="浙江省"/>
  </r>
  <r>
    <s v="即梦AI"/>
    <s v="浙江省"/>
  </r>
  <r>
    <s v="剪映AI"/>
    <s v="浙江省"/>
  </r>
  <r>
    <s v="AI智能评改系统"/>
    <s v="浙江省"/>
  </r>
  <r>
    <s v="兴贤书院AI伴读系统"/>
    <s v="浙江省"/>
  </r>
  <r>
    <s v="DeepSeek 大模型"/>
    <s v="浙江省"/>
  </r>
  <r>
    <s v="Reading Coach"/>
    <s v="浙江省"/>
  </r>
  <r>
    <s v="智慧课堂平台"/>
    <s v="浙江省"/>
  </r>
  <r>
    <s v="智慧平板互动"/>
    <s v="浙江省"/>
  </r>
  <r>
    <s v="交互式动画"/>
    <s v="浙江省"/>
  </r>
  <r>
    <s v="DeepSeek 大模型"/>
    <s v="浙江省"/>
  </r>
  <r>
    <s v="豆包"/>
    <s v="浙江省"/>
  </r>
  <r>
    <s v="AI情境生成器"/>
    <s v="浙江省"/>
  </r>
  <r>
    <s v="互动式模拟程序"/>
    <s v="浙江省"/>
  </r>
  <r>
    <s v="AI方案协作者"/>
    <s v="浙江省"/>
  </r>
  <r>
    <s v="希沃白板"/>
    <s v="浙江省"/>
  </r>
  <r>
    <s v="豆包"/>
    <s v="浙江省"/>
  </r>
  <r>
    <s v="视频展台"/>
    <s v="浙江省"/>
  </r>
  <r>
    <s v="掷骰子大数据模拟工具"/>
    <s v="浙江省"/>
  </r>
  <r>
    <s v="AI故事续编助手"/>
    <s v="浙江省"/>
  </r>
  <r>
    <s v="AI逻辑支架工具"/>
    <s v="浙江省"/>
  </r>
  <r>
    <s v="DeepSeek 大模型"/>
    <s v="浙江省"/>
  </r>
  <r>
    <s v="AI写作分析工具"/>
    <s v="浙江省"/>
  </r>
  <r>
    <s v="人物特点挖掘工具"/>
    <s v="浙江省"/>
  </r>
  <r>
    <s v="段落生成工具"/>
    <s v="浙江省"/>
  </r>
  <r>
    <s v="即梦AI"/>
    <s v="浙江省"/>
  </r>
  <r>
    <s v="豆包"/>
    <s v="浙江省"/>
  </r>
  <r>
    <s v="飞书AI"/>
    <s v="浙江省"/>
  </r>
  <r>
    <s v="豆包"/>
    <s v="浙江省"/>
  </r>
  <r>
    <s v="天猫精灵"/>
    <s v="浙江省"/>
  </r>
  <r>
    <s v="豆包"/>
    <s v="浙江省"/>
  </r>
  <r>
    <s v="DeepSeek 大模型"/>
    <s v="浙江省"/>
  </r>
  <r>
    <s v="希沃白板"/>
    <s v="浙江省"/>
  </r>
  <r>
    <s v="小学数学计算AI辅助系统"/>
    <s v="浙江省"/>
  </r>
  <r>
    <s v="AI智能支架"/>
    <s v="浙江省"/>
  </r>
  <r>
    <s v="AIGC动态迁移"/>
    <s v="浙江省"/>
  </r>
  <r>
    <s v="语音转文字功能"/>
    <s v="未提及"/>
  </r>
  <r>
    <s v="豆包"/>
    <s v="未提及"/>
  </r>
  <r>
    <s v="DeepSeek 大模型"/>
    <s v="浙江省"/>
  </r>
  <r>
    <s v="MySQL"/>
    <s v="浙江省"/>
  </r>
  <r>
    <s v="PHP"/>
    <s v="浙江省"/>
  </r>
  <r>
    <s v="生成式AI教学平台"/>
    <s v="浙江省"/>
  </r>
  <r>
    <s v="chat.deepseek"/>
    <s v="浙江省"/>
  </r>
  <r>
    <s v="即梦AI"/>
    <s v="浙江省"/>
  </r>
  <r>
    <s v="剪映AI"/>
    <s v="浙江省"/>
  </r>
  <r>
    <s v="AI景观系统"/>
    <s v="浙江省"/>
  </r>
  <r>
    <s v="Tripo AI"/>
    <s v="浙江省"/>
  </r>
  <r>
    <s v="Midjourney"/>
    <s v="浙江省"/>
  </r>
  <r>
    <s v="百度AI开放平台"/>
    <s v="浙江省"/>
  </r>
  <r>
    <s v="讯飞朗读"/>
    <s v="浙江省"/>
  </r>
  <r>
    <s v="即梦AI"/>
    <s v="浙江省"/>
  </r>
  <r>
    <s v="诗词吾爱"/>
    <s v="浙江省"/>
  </r>
  <r>
    <s v="DeepSeek 大模型"/>
    <s v="浙江省"/>
  </r>
  <r>
    <s v="DeepSeek 大模型"/>
    <s v="浙江省"/>
  </r>
  <r>
    <s v="豆包"/>
    <s v="浙江省"/>
  </r>
  <r>
    <s v="良渚博物院VR全景"/>
    <s v="浙江省"/>
  </r>
  <r>
    <s v="豆包"/>
    <s v="浙江省"/>
  </r>
  <r>
    <s v="DeepSeek 大模型"/>
    <s v="浙江省"/>
  </r>
  <r>
    <s v="抖音直播伴侣"/>
    <s v="浙江省"/>
  </r>
  <r>
    <s v="剪映AI"/>
    <s v="浙江省"/>
  </r>
  <r>
    <s v="百度文库AIPPT"/>
    <s v="浙江省"/>
  </r>
  <r>
    <s v="豆包"/>
    <s v="浙江省"/>
  </r>
  <r>
    <s v="即梦AI"/>
    <s v="浙江省"/>
  </r>
  <r>
    <s v="智慧校园平台"/>
    <s v="浙江省"/>
  </r>
  <r>
    <s v="智能表情处理软件"/>
    <s v="浙江省"/>
  </r>
  <r>
    <s v="AI导师智能体"/>
    <s v="浙江省"/>
  </r>
  <r>
    <s v="电子导学单"/>
    <s v="浙江省"/>
  </r>
  <r>
    <s v="课堂积分排行工具"/>
    <s v="浙江省"/>
  </r>
  <r>
    <s v="区域AI教育教研共同体"/>
    <s v="浙江省"/>
  </r>
  <r>
    <s v="人工智能课程开发模块"/>
    <s v="浙江省"/>
  </r>
  <r>
    <s v="文曲智阅"/>
    <s v="浙江省"/>
  </r>
  <r>
    <s v="人人通空间"/>
    <s v="浙江省"/>
  </r>
  <r>
    <s v="国家智慧教育平台"/>
    <s v="浙江省"/>
  </r>
  <r>
    <s v="豆包"/>
    <s v="浙江省"/>
  </r>
  <r>
    <s v="王蒙山水AI在地研学系统"/>
    <s v="浙江省"/>
  </r>
  <r>
    <s v="智能评价平台"/>
    <s v="浙江省"/>
  </r>
  <r>
    <s v="王蒙山水云端博物馆"/>
    <s v="浙江省"/>
  </r>
  <r>
    <s v="天翼视联网平台"/>
    <s v="浙江省"/>
  </r>
  <r>
    <s v="钉钉闪记"/>
    <s v="浙江省"/>
  </r>
  <r>
    <s v="扣子AI"/>
    <s v="浙江省"/>
  </r>
  <r>
    <s v="开心评估系统"/>
    <s v="浙江省"/>
  </r>
  <r>
    <s v="开心评估"/>
    <s v="浙江省"/>
  </r>
  <r>
    <s v="DeepSeek 大模型"/>
    <s v="浙江省"/>
  </r>
  <r>
    <s v="弹幕派"/>
    <s v="浙江省"/>
  </r>
  <r>
    <s v="豆包"/>
    <s v="浙江省"/>
  </r>
  <r>
    <s v="文²伢思政通"/>
    <s v="浙江省"/>
  </r>
  <r>
    <s v="思政亲和力表达系统"/>
    <s v="浙江省"/>
  </r>
  <r>
    <s v="点阵笔智能作业系统"/>
    <s v="浙江省"/>
  </r>
  <r>
    <s v="自动化影像数据采集系统"/>
    <s v="浙江省"/>
  </r>
  <r>
    <s v="AI算法分析系统"/>
    <s v="浙江省"/>
  </r>
  <r>
    <s v="易点慧AI"/>
    <s v="浙江省"/>
  </r>
  <r>
    <s v="全慧教学软件"/>
    <s v="浙江省"/>
  </r>
  <r>
    <s v="易点慧AI"/>
    <s v="浙江省"/>
  </r>
  <r>
    <s v="易点慧AI"/>
    <s v="浙江省"/>
  </r>
  <r>
    <s v="全景平台"/>
    <s v="浙江省"/>
  </r>
  <r>
    <s v="语音识别模块"/>
    <s v="浙江省"/>
  </r>
  <r>
    <s v="虚拟人技术"/>
    <s v="浙江省"/>
  </r>
  <r>
    <s v="动画技术"/>
    <s v="浙江省"/>
  </r>
  <r>
    <s v="豆包"/>
    <s v="浙江省"/>
  </r>
  <r>
    <s v="NFT水培装置"/>
    <s v="浙江省"/>
  </r>
  <r>
    <s v="AI智能体"/>
    <s v="浙江省"/>
  </r>
  <r>
    <s v="AI生成语篇工具"/>
    <s v="浙江省"/>
  </r>
  <r>
    <s v="氧气传感器"/>
    <s v="浙江省"/>
  </r>
  <r>
    <s v="数字人"/>
    <s v="浙江省"/>
  </r>
  <r>
    <s v="豆包"/>
    <s v="浙江省"/>
  </r>
  <r>
    <s v="即梦AI"/>
    <s v="浙江省"/>
  </r>
  <r>
    <s v="豆包"/>
    <s v="浙江省"/>
  </r>
  <r>
    <s v="文曲智阅"/>
    <s v="浙江省"/>
  </r>
  <r>
    <s v="磁力课堂"/>
    <s v="浙江省"/>
  </r>
  <r>
    <s v="VR技术"/>
    <s v="浙江省"/>
  </r>
  <r>
    <s v="AI课堂观察分析实验室"/>
    <s v="浙江省"/>
  </r>
  <r>
    <s v="语音型智能互动反馈系统"/>
    <s v="浙江省"/>
  </r>
  <r>
    <s v="AI生成动作分解视频"/>
    <s v="浙江省"/>
  </r>
  <r>
    <s v="思维导图生成工具"/>
    <s v="浙江省"/>
  </r>
  <r>
    <s v="情感分析与反馈系统"/>
    <s v="浙江省"/>
  </r>
  <r>
    <s v="DeepSeek 大模型"/>
    <s v="浙江省"/>
  </r>
  <r>
    <s v="Kimi"/>
    <s v="浙江省"/>
  </r>
  <r>
    <s v="剪映AI"/>
    <s v="浙江省"/>
  </r>
  <r>
    <s v="豆包"/>
    <s v="浙江省"/>
  </r>
  <r>
    <s v="美术“创造－情感”智能评估系统"/>
    <s v="浙江省"/>
  </r>
  <r>
    <s v="豆包"/>
    <s v="浙江省"/>
  </r>
  <r>
    <s v="DeepSeek 大模型"/>
    <s v="浙江省"/>
  </r>
  <r>
    <s v="思享慧"/>
    <s v="浙江省"/>
  </r>
  <r>
    <s v="豆包"/>
    <s v="浙江省"/>
  </r>
  <r>
    <s v="杨绫大脑"/>
    <s v="浙江省"/>
  </r>
  <r>
    <s v="AI学伴绫小智"/>
    <s v="浙江省"/>
  </r>
  <r>
    <s v="劳动教育APP"/>
    <s v="浙江省"/>
  </r>
  <r>
    <s v="豆包"/>
    <s v="浙江省"/>
  </r>
  <r>
    <s v="AI观课室"/>
    <s v="浙江省"/>
  </r>
  <r>
    <s v="上书房"/>
    <s v="浙江省"/>
  </r>
  <r>
    <s v="文曲智阅"/>
    <s v="浙江省"/>
  </r>
  <r>
    <s v="DeepSeek 大模型"/>
    <s v="浙江省"/>
  </r>
  <r>
    <s v="文曲智阅"/>
    <s v="浙江省"/>
  </r>
  <r>
    <s v="腾讯青少年人工智能平台"/>
    <s v="浙江省"/>
  </r>
  <r>
    <s v="文曲智阅"/>
    <s v="浙江省"/>
  </r>
  <r>
    <s v="AI设计工具"/>
    <s v="北京市"/>
  </r>
  <r>
    <s v="机器人小娜"/>
    <s v="北京市"/>
  </r>
  <r>
    <s v="科大讯飞AI听说课堂"/>
    <s v="北京市"/>
  </r>
  <r>
    <s v="平板 AI 对话系统"/>
    <s v="北京市"/>
  </r>
  <r>
    <e v="#N/A"/>
    <s v="北京市"/>
  </r>
  <r>
    <s v="智能作业系统"/>
    <s v="贵州省"/>
  </r>
  <r>
    <s v="育恒教育信息化学习平台"/>
    <s v="湖北省"/>
  </r>
  <r>
    <s v="AI课堂教学分析系统"/>
    <s v="湖北省"/>
  </r>
  <r>
    <s v="AI训练系统"/>
    <s v="江西省"/>
  </r>
  <r>
    <s v="节奏大师游戏"/>
    <s v="江西省"/>
  </r>
  <r>
    <s v="AI动作捕捉App"/>
    <s v="江西省"/>
  </r>
  <r>
    <s v="种子平台"/>
    <s v="广东省"/>
  </r>
  <r>
    <s v="书香阅读平台"/>
    <s v="北京市"/>
  </r>
  <r>
    <s v="MEDU墨水屏阅读终端"/>
    <s v="北京市"/>
  </r>
  <r>
    <s v="国家智慧教育平台"/>
    <s v="甘肃省"/>
  </r>
  <r>
    <s v="直播课堂"/>
    <s v="甘肃省"/>
  </r>
  <r>
    <s v="中央电教馆虚拟实验室"/>
    <s v="甘肃省"/>
  </r>
  <r>
    <s v="智能数据采集设备"/>
    <s v="甘肃省"/>
  </r>
  <r>
    <s v="自控力测评系统"/>
    <s v="河南省"/>
  </r>
  <r>
    <s v="百度秒哒平台"/>
    <s v="河南省"/>
  </r>
  <r>
    <s v="DeepSeek 大模型"/>
    <s v="河南省"/>
  </r>
  <r>
    <s v="豆包"/>
    <s v="河南省"/>
  </r>
  <r>
    <s v="Trae"/>
    <s v="河南省"/>
  </r>
  <r>
    <s v="豆包"/>
    <s v="未提及"/>
  </r>
  <r>
    <s v="即梦AI"/>
    <s v="未提及"/>
  </r>
  <r>
    <s v="文心大模型"/>
    <s v="河南省"/>
  </r>
  <r>
    <s v="AI虚拟电学实验平台"/>
    <s v="河南省"/>
  </r>
  <r>
    <s v="DeepSeek 大模型"/>
    <s v="河南省"/>
  </r>
  <r>
    <s v="GeoGebra"/>
    <s v="河南省"/>
  </r>
  <r>
    <s v="DeepSeek 大模型"/>
    <s v="河南省"/>
  </r>
  <r>
    <s v="夸克AI"/>
    <s v="河南省"/>
  </r>
  <r>
    <s v="腾讯Ima"/>
    <s v="河南省"/>
  </r>
  <r>
    <s v="腾讯Kimi"/>
    <s v="河南省"/>
  </r>
  <r>
    <s v="简易搜索系统"/>
    <s v="未提及"/>
  </r>
  <r>
    <s v="网络爬虫测试仿真系统"/>
    <s v="未提及"/>
  </r>
  <r>
    <s v="分词测试系统"/>
    <s v="未提及"/>
  </r>
  <r>
    <s v="DeepSeek 大模型"/>
    <s v="未提及"/>
  </r>
  <r>
    <s v="AI命题系统"/>
    <s v="河南省"/>
  </r>
  <r>
    <s v="DeepSeek 大模型"/>
    <s v="江苏省"/>
  </r>
  <r>
    <s v="豆包"/>
    <s v="江苏省"/>
  </r>
  <r>
    <s v="Kimi"/>
    <s v="江苏省"/>
  </r>
  <r>
    <s v="Nobook虚拟仿真实验室"/>
    <s v="江苏省"/>
  </r>
  <r>
    <s v="SwissModel"/>
    <s v="江苏省"/>
  </r>
  <r>
    <s v="Google Earth"/>
    <s v="河北省"/>
  </r>
  <r>
    <s v="即梦AI"/>
    <s v="河北省"/>
  </r>
  <r>
    <s v="希沃AI"/>
    <s v="河北省"/>
  </r>
  <r>
    <s v="DeepSeek 大模型"/>
    <s v="河北省"/>
  </r>
  <r>
    <s v="AI数字孪生校园平台"/>
    <s v="河北省"/>
  </r>
  <r>
    <s v="云校智慧课堂"/>
    <s v="河北省"/>
  </r>
  <r>
    <s v="AI答题统计与可视化工具"/>
    <s v="河北省"/>
  </r>
  <r>
    <s v="智能批改与错题本系统"/>
    <s v="河北省"/>
  </r>
  <r>
    <s v="鑫考云即时答题系统"/>
    <s v="河北省"/>
  </r>
  <r>
    <s v="希沃白板"/>
    <s v="河北省"/>
  </r>
  <r>
    <s v="豆包"/>
    <s v="河北省"/>
  </r>
  <r>
    <s v="智能备课助手"/>
    <s v="河北省"/>
  </r>
  <r>
    <s v="智能学习系统"/>
    <s v="河北省"/>
  </r>
  <r>
    <s v="豆包"/>
    <s v="河北省"/>
  </r>
  <r>
    <s v="DeepSeek 大模型"/>
    <s v="河北省"/>
  </r>
  <r>
    <s v="讯飞星火"/>
    <s v="河北省"/>
  </r>
  <r>
    <s v="魔法有言"/>
    <s v="河北省"/>
  </r>
  <r>
    <s v="NOBOOK"/>
    <s v="河北省"/>
  </r>
  <r>
    <s v="DeepSeek 大模型"/>
    <s v="河北省"/>
  </r>
  <r>
    <s v="豆包"/>
    <s v="河北省"/>
  </r>
  <r>
    <s v="GeoGebra"/>
    <s v="河北省"/>
  </r>
  <r>
    <s v="希沃白板"/>
    <s v="河北省"/>
  </r>
  <r>
    <s v="AIPPT"/>
    <s v="河北省"/>
  </r>
  <r>
    <s v="智能AI导航系统"/>
    <s v="河北省"/>
  </r>
  <r>
    <s v="虚拟实验平台"/>
    <s v="河北省"/>
  </r>
  <r>
    <s v="AI微动画生成工具"/>
    <s v="河北省"/>
  </r>
  <r>
    <s v="AI智能分析平台"/>
    <s v="河北省"/>
  </r>
  <r>
    <s v="游戏化学习小程序"/>
    <s v="河北省"/>
  </r>
  <r>
    <s v="智阅卷系统"/>
    <s v="河北省"/>
  </r>
  <r>
    <s v="豆包"/>
    <s v="河北省"/>
  </r>
  <r>
    <s v="数字人"/>
    <s v="河北省"/>
  </r>
  <r>
    <s v="DeepSeek 大模型"/>
    <s v="河北省"/>
  </r>
  <r>
    <s v="微词云"/>
    <s v="河北省"/>
  </r>
  <r>
    <s v="跳跳龙作文AI批改"/>
    <s v="河北省"/>
  </r>
  <r>
    <s v="习标格软件"/>
    <s v="河北省"/>
  </r>
  <r>
    <s v="DeepSeek 大模型"/>
    <s v="河北省"/>
  </r>
  <r>
    <s v="即梦AI"/>
    <s v="河北省"/>
  </r>
  <r>
    <s v="豆包"/>
    <s v="河北省"/>
  </r>
  <r>
    <s v="剪映AI"/>
    <s v="河北省"/>
  </r>
  <r>
    <s v="豆包"/>
    <s v="河北省"/>
  </r>
  <r>
    <s v="AI视觉素材生成工具"/>
    <s v="河北省"/>
  </r>
  <r>
    <s v="AI视频制作工具"/>
    <s v="河北省"/>
  </r>
  <r>
    <s v="DeepSeek 大模型"/>
    <s v="河北省"/>
  </r>
  <r>
    <s v="即梦AI"/>
    <s v="河北省"/>
  </r>
  <r>
    <s v="pH传感器"/>
    <s v="河北省"/>
  </r>
  <r>
    <s v="二氧化碳传感器"/>
    <s v="河北省"/>
  </r>
  <r>
    <s v="希沃AI"/>
    <s v="河北省"/>
  </r>
  <r>
    <s v="加减法智能测试器"/>
    <s v="河北省"/>
  </r>
  <r>
    <s v="Scratch"/>
    <s v="河北省"/>
  </r>
  <r>
    <s v="NB实验"/>
    <s v="河北省"/>
  </r>
  <r>
    <s v="NOBOOK模拟实验"/>
    <s v="河北省"/>
  </r>
  <r>
    <s v="DeepSeek 大模型"/>
    <s v="河北省"/>
  </r>
  <r>
    <s v="Xmind"/>
    <s v="河北省"/>
  </r>
  <r>
    <s v="剪映AI"/>
    <s v="河北省"/>
  </r>
  <r>
    <s v="豆包"/>
    <s v="河北省"/>
  </r>
  <r>
    <s v="即梦AI"/>
    <s v="河北省"/>
  </r>
  <r>
    <s v="PhET虚拟实验"/>
    <s v="河北省"/>
  </r>
  <r>
    <s v="中小学智慧教学平台"/>
    <s v="河北省"/>
  </r>
  <r>
    <s v="百度AI开放平台"/>
    <s v="河北省"/>
  </r>
  <r>
    <s v="亿图图示AI版"/>
    <s v="河北省"/>
  </r>
  <r>
    <s v="豆包"/>
    <s v="河北省"/>
  </r>
  <r>
    <s v="问卷星"/>
    <s v="河北省"/>
  </r>
  <r>
    <s v="星火大模型"/>
    <s v="河北省"/>
  </r>
  <r>
    <s v="双蓝牙力传感器"/>
    <s v="河北省"/>
  </r>
  <r>
    <s v="Padlet"/>
    <s v="河北省"/>
  </r>
  <r>
    <s v="钉钉AI"/>
    <s v="河北省"/>
  </r>
  <r>
    <s v="希沃AI"/>
    <s v="未提及"/>
  </r>
  <r>
    <s v="即梦AI"/>
    <s v="未提及"/>
  </r>
  <r>
    <s v="剪映AI"/>
    <s v="未提及"/>
  </r>
  <r>
    <s v="AI医课询证智慧教研系统"/>
    <s v="河北省"/>
  </r>
  <r>
    <s v="豆包"/>
    <s v="河北省"/>
  </r>
  <r>
    <s v="Ima"/>
    <s v="河北省"/>
  </r>
  <r>
    <s v="Get笔记"/>
    <s v="河北省"/>
  </r>
  <r>
    <e v="#N/A"/>
    <s v="河北省"/>
  </r>
  <r>
    <s v="问卷星"/>
    <s v="河北省"/>
  </r>
  <r>
    <s v="数字人"/>
    <s v="河北省"/>
  </r>
  <r>
    <s v="动态曲线模型"/>
    <s v="河北省"/>
  </r>
  <r>
    <s v="央馆领航AI"/>
    <s v="河北省"/>
  </r>
  <r>
    <s v="国家智慧教育平台"/>
    <s v="吉林省"/>
  </r>
  <r>
    <s v="智慧校园管理系统"/>
    <s v="吉林省"/>
  </r>
  <r>
    <s v="自动化考勤机"/>
    <s v="吉林省"/>
  </r>
  <r>
    <s v="AI对话系统"/>
    <s v="吉林省"/>
  </r>
  <r>
    <s v="数字人"/>
    <s v="吉林省"/>
  </r>
  <r>
    <s v="智能阅读系统"/>
    <s v="吉林省"/>
  </r>
  <r>
    <s v="央馆领航AI"/>
    <s v="吉林省"/>
  </r>
  <r>
    <s v="智能研修平台"/>
    <s v="吉林省"/>
  </r>
  <r>
    <e v="#N/A"/>
    <s v="吉林省"/>
  </r>
  <r>
    <s v="Kivicube平台"/>
    <s v="吉林省"/>
  </r>
  <r>
    <s v="智行语音测评系统"/>
    <s v="吉林省"/>
  </r>
  <r>
    <s v="央馆领航AI"/>
    <s v="吉林省"/>
  </r>
  <r>
    <s v="国家智慧教育平台"/>
    <s v="吉林省"/>
  </r>
  <r>
    <s v="AI赋能教学模式"/>
    <s v="吉林省"/>
  </r>
  <r>
    <s v="英语词汇智能助学系统"/>
    <s v="吉林省"/>
  </r>
  <r>
    <s v="虚拟实验平台"/>
    <s v="未提及"/>
  </r>
  <r>
    <s v="即梦AI"/>
    <s v="吉林省"/>
  </r>
  <r>
    <s v="豆包"/>
    <s v="吉林省"/>
  </r>
  <r>
    <s v="DeepSeek 大模型"/>
    <s v="吉林省"/>
  </r>
  <r>
    <s v="剪映AI"/>
    <s v="吉林省"/>
  </r>
  <r>
    <s v="豆包AI绘画"/>
    <s v="吉林省"/>
  </r>
  <r>
    <s v="AI语音转文字工具"/>
    <s v="吉林省"/>
  </r>
  <r>
    <s v="AI辅助制作短动画"/>
    <s v="吉林省"/>
  </r>
  <r>
    <s v="Blender"/>
    <s v="吉林省"/>
  </r>
  <r>
    <s v="Midjourney"/>
    <s v="吉林省"/>
  </r>
  <r>
    <s v="Stable Diffusion"/>
    <s v="吉林省"/>
  </r>
  <r>
    <s v="星火大模型"/>
    <s v="吉林省"/>
  </r>
  <r>
    <s v="AI运动系统"/>
    <s v="吉林省"/>
  </r>
  <r>
    <s v="智慧心育系统"/>
    <s v="吉林省"/>
  </r>
  <r>
    <s v="AI科学导师"/>
    <s v="吉林省"/>
  </r>
  <r>
    <s v="智能批阅系统"/>
    <s v="吉林省"/>
  </r>
  <r>
    <s v="AI通识课程"/>
    <s v="吉林省"/>
  </r>
  <r>
    <s v="双师课堂"/>
    <s v="吉林省"/>
  </r>
  <r>
    <s v="大语言模型"/>
    <s v="未提及"/>
  </r>
  <r>
    <s v="问卷星"/>
    <s v="吉林省"/>
  </r>
  <r>
    <s v="豆包"/>
    <s v="吉林省"/>
  </r>
  <r>
    <s v="希沃白板"/>
    <s v="吉林省"/>
  </r>
  <r>
    <s v="B站"/>
    <s v="吉林省"/>
  </r>
  <r>
    <s v="科大讯飞AI"/>
    <s v="吉林省"/>
  </r>
  <r>
    <s v="豆包"/>
    <s v="吉林省"/>
  </r>
  <r>
    <s v="课文动画化系统"/>
    <s v="吉林省"/>
  </r>
  <r>
    <s v="微课视频"/>
    <s v="吉林省"/>
  </r>
  <r>
    <s v="实验材料包"/>
    <s v="吉林省"/>
  </r>
  <r>
    <s v="D-LabAI"/>
    <s v="四川省"/>
  </r>
  <r>
    <s v="城厢中学校田径运动会平台"/>
    <s v="四川省"/>
  </r>
  <r>
    <s v="智能人脸识别门禁系统"/>
    <s v="四川省"/>
  </r>
  <r>
    <s v="智慧食堂管理系统"/>
    <s v="四川省"/>
  </r>
  <r>
    <s v="智能OA管理系统"/>
    <s v="四川省"/>
  </r>
  <r>
    <s v="智能作业系统"/>
    <s v="四川省"/>
  </r>
  <r>
    <s v="DeepSeek 大模型"/>
    <s v="四川省"/>
  </r>
  <r>
    <s v="文心大模型"/>
    <s v="四川省"/>
  </r>
  <r>
    <s v="即梦AI"/>
    <s v="四川省"/>
  </r>
  <r>
    <s v="平板电脑交互系统"/>
    <s v="四川省"/>
  </r>
  <r>
    <s v="智能跳绳"/>
    <s v="四川省"/>
  </r>
  <r>
    <s v="文心大模型"/>
    <s v="四川省"/>
  </r>
  <r>
    <s v="数字笛卡尔"/>
    <s v="四川省"/>
  </r>
  <r>
    <s v="GeoGebra"/>
    <s v="四川省"/>
  </r>
  <r>
    <s v="星火大模型"/>
    <s v="四川省"/>
  </r>
  <r>
    <s v="醍摩豆"/>
    <s v="四川省"/>
  </r>
  <r>
    <s v="HITA智慧助教"/>
    <s v="四川省"/>
  </r>
  <r>
    <s v="菁优网"/>
    <s v="四川省"/>
  </r>
  <r>
    <s v="好分数平台"/>
    <s v="四川省"/>
  </r>
  <r>
    <s v="智能问答平台"/>
    <s v="四川省"/>
  </r>
  <r>
    <s v="AI自适应教育游戏"/>
    <s v="四川省"/>
  </r>
  <r>
    <s v="AI辅助的线上研讨社区"/>
    <s v="四川省"/>
  </r>
  <r>
    <s v="天天跳绳App"/>
    <s v="四川省"/>
  </r>
  <r>
    <s v="SEED平台"/>
    <s v="四川省"/>
  </r>
  <r>
    <s v="希沃AI"/>
    <s v="四川省"/>
  </r>
  <r>
    <s v="国家智慧教育平台"/>
    <s v="四川省"/>
  </r>
  <r>
    <s v="课堂教学分析系统"/>
    <s v="四川省"/>
  </r>
  <r>
    <s v="智慧作业平台"/>
    <s v="四川省"/>
  </r>
  <r>
    <s v="棠棠教育智能体"/>
    <s v="四川省"/>
  </r>
  <r>
    <s v="智慧体育平台"/>
    <s v="四川省"/>
  </r>
  <r>
    <s v="AI运动手环"/>
    <s v="四川省"/>
  </r>
  <r>
    <s v="智能测试仪"/>
    <s v="四川省"/>
  </r>
  <r>
    <s v="央馆领航AI"/>
    <s v="四川省"/>
  </r>
  <r>
    <s v="沉浸训练"/>
    <s v="四川省"/>
  </r>
  <r>
    <s v="达芬奇画廊"/>
    <s v="四川省"/>
  </r>
  <r>
    <s v="奇思妙问"/>
    <s v="四川省"/>
  </r>
  <r>
    <s v="课堂展示"/>
    <s v="四川省"/>
  </r>
  <r>
    <s v="校园智能安防平台"/>
    <s v="四川省"/>
  </r>
  <r>
    <s v="AI感知预警设备"/>
    <s v="四川省"/>
  </r>
  <r>
    <s v="IRS作答反馈器"/>
    <s v="四川省"/>
  </r>
  <r>
    <s v="作业智能采集终端"/>
    <s v="四川省"/>
  </r>
  <r>
    <s v="醍魔豆智慧教育系统"/>
    <s v="四川省"/>
  </r>
  <r>
    <s v="井盖卫士互动系统"/>
    <s v="四川省"/>
  </r>
  <r>
    <s v="多媒体躲避井盖游戏"/>
    <s v="四川省"/>
  </r>
  <r>
    <s v="豆包"/>
    <s v="四川省"/>
  </r>
  <r>
    <s v="DeepSeek 大模型"/>
    <s v="四川省"/>
  </r>
  <r>
    <s v="即梦AI"/>
    <s v="四川省"/>
  </r>
  <r>
    <s v="希沃课堂智能反馈系统"/>
    <s v="四川省"/>
  </r>
  <r>
    <s v="豆包"/>
    <s v="四川省"/>
  </r>
  <r>
    <s v="文心大模型"/>
    <s v="四川省"/>
  </r>
  <r>
    <s v="希沃智能录播系统"/>
    <s v="四川省"/>
  </r>
  <r>
    <s v="希沃智慧黑板"/>
    <s v="四川省"/>
  </r>
  <r>
    <s v="AI教学智能体"/>
    <s v="四川省"/>
  </r>
  <r>
    <s v="智慧体育系统"/>
    <s v="四川省"/>
  </r>
  <r>
    <s v="文心大模型"/>
    <s v="四川省"/>
  </r>
  <r>
    <s v="DeepSeek 大模型"/>
    <s v="四川省"/>
  </r>
  <r>
    <s v="豆包"/>
    <s v="四川省"/>
  </r>
  <r>
    <s v="豆包"/>
    <s v="四川省"/>
  </r>
  <r>
    <s v="国家智慧教育平台"/>
    <s v="四川省"/>
  </r>
  <r>
    <s v="AI合成技术"/>
    <s v="四川省"/>
  </r>
  <r>
    <s v="融心圆智能心理监护系统"/>
    <s v="未提及"/>
  </r>
  <r>
    <s v="蒲公英数字管理平台"/>
    <s v="四川省"/>
  </r>
  <r>
    <s v="简道云低代码平台"/>
    <s v="四川省"/>
  </r>
  <r>
    <s v="Edu智教系统"/>
    <s v="四川省"/>
  </r>
  <r>
    <s v="九数云平台"/>
    <s v="四川省"/>
  </r>
  <r>
    <s v="DeepSeek 大模型"/>
    <s v="四川省"/>
  </r>
  <r>
    <s v="科大讯飞AI"/>
    <s v="四川省"/>
  </r>
  <r>
    <s v="幼儿园智慧教学系统"/>
    <s v="四川省"/>
  </r>
  <r>
    <s v="作业帮"/>
    <s v="未提及"/>
  </r>
  <r>
    <s v="猿辅导"/>
    <s v="未提及"/>
  </r>
  <r>
    <s v="讯飞语记"/>
    <s v="未提及"/>
  </r>
  <r>
    <s v="希沃白板"/>
    <s v="未提及"/>
  </r>
  <r>
    <s v="小猿AI "/>
    <s v="未提及"/>
  </r>
  <r>
    <s v="腾讯英语君"/>
    <s v="未提及"/>
  </r>
  <r>
    <s v="美图秀秀AI"/>
    <s v="未提及"/>
  </r>
  <r>
    <s v="AI书法教学系统"/>
    <s v="四川省"/>
  </r>
  <r>
    <s v="豆包"/>
    <s v="四川省"/>
  </r>
  <r>
    <s v="生成式 AI 教学助手"/>
    <s v="四川省"/>
  </r>
  <r>
    <s v="智能研修平台"/>
    <s v="四川省"/>
  </r>
  <r>
    <s v="AI能力整合平台"/>
    <s v="四川省"/>
  </r>
  <r>
    <s v="DeepSeek 大模型"/>
    <s v="四川省"/>
  </r>
  <r>
    <s v="问卷星"/>
    <s v="四川省"/>
  </r>
  <r>
    <s v="AI英语听说平台"/>
    <s v="四川省"/>
  </r>
  <r>
    <s v="豆包"/>
    <s v="四川省"/>
  </r>
  <r>
    <s v="希沃白板"/>
    <s v="四川省"/>
  </r>
  <r>
    <s v="即梦AI"/>
    <s v="四川省"/>
  </r>
  <r>
    <s v="AI杏运"/>
    <s v="四川省"/>
  </r>
  <r>
    <s v="文心大模型"/>
    <s v="四川省"/>
  </r>
  <r>
    <s v="豆包"/>
    <s v="四川省"/>
  </r>
  <r>
    <s v="中央电化教育馆智能研修平台"/>
    <s v="四川省"/>
  </r>
  <r>
    <s v="智能备课系统"/>
    <s v="四川省"/>
  </r>
  <r>
    <s v="课堂实时答题分析系统"/>
    <s v="四川省"/>
  </r>
  <r>
    <s v="心理健康预警系统"/>
    <s v="四川省"/>
  </r>
  <r>
    <s v="智能试题库系统"/>
    <s v="四川省"/>
  </r>
  <r>
    <s v="移动端图像采集系统"/>
    <s v="四川省"/>
  </r>
  <r>
    <s v="AI教研员平台"/>
    <s v="四川省"/>
  </r>
  <r>
    <s v="AI-classroom"/>
    <s v="四川省"/>
  </r>
  <r>
    <e v="#N/A"/>
    <s v="四川省"/>
  </r>
  <r>
    <e v="#N/A"/>
    <s v="四川省"/>
  </r>
  <r>
    <s v="智谱清言"/>
    <s v="四川省"/>
  </r>
  <r>
    <s v="Wink"/>
    <s v="四川省"/>
  </r>
  <r>
    <s v="全能扫描王"/>
    <s v="四川省"/>
  </r>
  <r>
    <s v="醒图"/>
    <s v="四川省"/>
  </r>
  <r>
    <s v="九章大模型"/>
    <s v="四川省"/>
  </r>
  <r>
    <s v="豆包"/>
    <s v="四川省"/>
  </r>
  <r>
    <s v="DeepSeek 大模型"/>
    <s v="四川省"/>
  </r>
  <r>
    <s v="即梦AI"/>
    <s v="四川省"/>
  </r>
  <r>
    <s v="RakugakiAR"/>
    <s v="四川省"/>
  </r>
  <r>
    <s v="国家智慧教育平台"/>
    <s v="四川省"/>
  </r>
  <r>
    <s v="AI智慧分析系统"/>
    <s v="四川省"/>
  </r>
  <r>
    <s v="小猿AI "/>
    <s v="四川省"/>
  </r>
  <r>
    <s v="神笔作文批改"/>
    <s v="四川省"/>
  </r>
  <r>
    <s v="飞书AI"/>
    <s v="四川省"/>
  </r>
  <r>
    <s v="情绪调节辅助智能体"/>
    <s v="四川省"/>
  </r>
  <r>
    <s v="即梦AI工具包"/>
    <s v="四川省"/>
  </r>
  <r>
    <s v="WPS AI"/>
    <s v="四川省"/>
  </r>
  <r>
    <s v="屏幕录制工具"/>
    <s v="四川省"/>
  </r>
  <r>
    <s v="班级屏幕监控系统"/>
    <s v="四川省"/>
  </r>
  <r>
    <s v="DeepSeek 大模型"/>
    <s v="四川省"/>
  </r>
  <r>
    <s v="豆包"/>
    <s v="四川省"/>
  </r>
  <r>
    <s v="Kimi"/>
    <s v="四川省"/>
  </r>
  <r>
    <s v="豆包"/>
    <s v="浙江省"/>
  </r>
  <r>
    <s v="之江汇AI"/>
    <s v="浙江省"/>
  </r>
  <r>
    <s v="豆包"/>
    <s v="浙江省"/>
  </r>
  <r>
    <s v="文曲智阅"/>
    <s v="浙江省"/>
  </r>
  <r>
    <s v="钉钉AI"/>
    <s v="浙江省"/>
  </r>
  <r>
    <s v="文曲智阅AI作文批改工具"/>
    <s v="浙江省"/>
  </r>
  <r>
    <s v="星火大模型"/>
    <s v="浙江省"/>
  </r>
  <r>
    <s v="作业系统"/>
    <s v="浙江省"/>
  </r>
  <r>
    <s v="钉钉AI"/>
    <s v="浙江省"/>
  </r>
  <r>
    <s v="问卷星"/>
    <s v="浙江省"/>
  </r>
  <r>
    <s v="星火大模型"/>
    <s v="浙江省"/>
  </r>
  <r>
    <s v="豆包"/>
    <s v="浙江省"/>
  </r>
  <r>
    <s v="文曲智阅"/>
    <s v="浙江省"/>
  </r>
  <r>
    <s v="慧学评"/>
    <s v="浙江省"/>
  </r>
  <r>
    <s v="六小家数字化评价平台"/>
    <s v="浙江省"/>
  </r>
  <r>
    <s v="智学伴"/>
    <s v="浙江省"/>
  </r>
  <r>
    <s v="DeepSeek 大模型"/>
    <s v="浙江省"/>
  </r>
  <r>
    <s v="Kimi AI"/>
    <s v="浙江省"/>
  </r>
  <r>
    <s v="豆包"/>
    <s v="浙江省"/>
  </r>
  <r>
    <s v="智学网"/>
    <s v="浙江省"/>
  </r>
  <r>
    <s v="智慧课堂"/>
    <s v="浙江省"/>
  </r>
  <r>
    <s v="豆包"/>
    <s v="浙江省"/>
  </r>
  <r>
    <s v="心境奇旅App"/>
    <s v="浙江省"/>
  </r>
  <r>
    <s v="指尖时光App"/>
    <s v="浙江省"/>
  </r>
  <r>
    <s v="智能评价平台"/>
    <s v="浙江省"/>
  </r>
  <r>
    <s v="国家智慧教育平台"/>
    <s v="浙江省"/>
  </r>
  <r>
    <s v="观星 APP"/>
    <s v="浙江省"/>
  </r>
  <r>
    <s v="DeepSeek 大模型"/>
    <s v="浙江省"/>
  </r>
  <r>
    <s v="智能评改系统"/>
    <s v="浙江省"/>
  </r>
  <r>
    <s v="数字化探究实验室"/>
    <s v="浙江省"/>
  </r>
  <r>
    <s v="高精度温度传感器"/>
    <s v="浙江省"/>
  </r>
  <r>
    <s v="星奇小助手"/>
    <s v="浙江省"/>
  </r>
  <r>
    <s v="Coze平台"/>
    <s v="浙江省"/>
  </r>
  <r>
    <s v="Scratch"/>
    <s v="浙江省"/>
  </r>
  <r>
    <s v="即梦AI"/>
    <s v="浙江省"/>
  </r>
  <r>
    <s v="DeepSeek 大模型"/>
    <s v="浙江省"/>
  </r>
  <r>
    <s v="豆包"/>
    <s v="浙江省"/>
  </r>
  <r>
    <s v="即梦AI"/>
    <s v="浙江省"/>
  </r>
  <r>
    <s v="小鹿云展"/>
    <s v="浙江省"/>
  </r>
  <r>
    <s v="智能论证助手"/>
    <s v="浙江省"/>
  </r>
  <r>
    <s v="AI智能体"/>
    <s v="浙江省"/>
  </r>
  <r>
    <s v="AI学习分析技术"/>
    <s v="浙江省"/>
  </r>
  <r>
    <s v="大象世界"/>
    <s v="浙江省"/>
  </r>
  <r>
    <s v="DeepSeek 大模型"/>
    <s v="浙江省"/>
  </r>
  <r>
    <s v="豆包"/>
    <s v="浙江省"/>
  </r>
  <r>
    <s v="AI情境生成器"/>
    <s v="浙江省"/>
  </r>
  <r>
    <s v="Canva可画"/>
    <s v="浙江省"/>
  </r>
  <r>
    <s v="生字词助手"/>
    <s v="浙江省"/>
  </r>
  <r>
    <s v="宝葫芦对话界面"/>
    <s v="浙江省"/>
  </r>
  <r>
    <s v="童话创编平台"/>
    <s v="浙江省"/>
  </r>
  <r>
    <s v="语音朗诵平台"/>
    <s v="浙江省"/>
  </r>
  <r>
    <s v="心理图谱工具"/>
    <s v="浙江省"/>
  </r>
  <r>
    <s v="AI教研员"/>
    <s v="浙江省"/>
  </r>
  <r>
    <s v="浙江省中小学信息科技与人工智能学习平台"/>
    <s v="浙江省"/>
  </r>
  <r>
    <s v="长方形比例演示工具"/>
    <s v="浙江省"/>
  </r>
  <r>
    <s v="AI情境创设工具"/>
    <s v="浙江省"/>
  </r>
  <r>
    <s v="数字人"/>
    <s v="浙江省"/>
  </r>
  <r>
    <s v="AI智能反馈系统"/>
    <s v="浙江省"/>
  </r>
  <r>
    <s v="育小苗智能体"/>
    <s v="浙江省"/>
  </r>
  <r>
    <s v="大鱼云展"/>
    <s v="浙江省"/>
  </r>
  <r>
    <s v="DeepSeek 大模型"/>
    <s v="浙江省"/>
  </r>
  <r>
    <s v="Kimi智能助手"/>
    <s v="浙江省"/>
  </r>
  <r>
    <s v="豆包"/>
    <s v="浙江省"/>
  </r>
  <r>
    <s v="DeepSeek 大模型"/>
    <s v="浙江省"/>
  </r>
  <r>
    <s v="扫描全能王"/>
    <s v="浙江省"/>
  </r>
  <r>
    <s v="光学知识大闯关"/>
    <s v="浙江省"/>
  </r>
  <r>
    <s v="豆包"/>
    <s v="未提及"/>
  </r>
  <r>
    <s v="即梦AI"/>
    <s v="未提及"/>
  </r>
  <r>
    <s v="省教研平台"/>
    <s v="浙江省"/>
  </r>
  <r>
    <s v="希沃课堂智能反馈系统"/>
    <s v="浙江省"/>
  </r>
  <r>
    <s v="智学网"/>
    <s v="浙江省"/>
  </r>
  <r>
    <s v="天天跳绳"/>
    <s v="浙江省"/>
  </r>
  <r>
    <s v="AI批改工具"/>
    <s v="浙江省"/>
  </r>
  <r>
    <s v="作文AI批改系统"/>
    <s v="浙江省"/>
  </r>
  <r>
    <s v="iRobotQ3D"/>
    <s v="浙江省"/>
  </r>
  <r>
    <s v="浔教智评系统"/>
    <s v="浙江省"/>
  </r>
  <r>
    <s v="文曲智阅"/>
    <s v="浙江省"/>
  </r>
  <r>
    <s v="钉钉数治教育云平台"/>
    <s v="浙江省"/>
  </r>
  <r>
    <s v="教育魔方"/>
    <s v="浙江省"/>
  </r>
  <r>
    <s v="钉钉智慧平台"/>
    <s v="浙江省"/>
  </r>
  <r>
    <s v="AI实践系统"/>
    <s v="浙江省"/>
  </r>
  <r>
    <s v="即梦AI"/>
    <s v="浙江省"/>
  </r>
  <r>
    <s v="有画面"/>
    <s v="浙江省"/>
  </r>
  <r>
    <s v="希沃智能体"/>
    <s v="浙江省"/>
  </r>
  <r>
    <s v="鸿合π6"/>
    <s v="浙江省"/>
  </r>
  <r>
    <s v="通义千问大模型"/>
    <s v="浙江省"/>
  </r>
  <r>
    <s v="Kivicube"/>
    <s v="浙江省"/>
  </r>
  <r>
    <s v="智慧校园管理系统"/>
    <s v="浙江省"/>
  </r>
  <r>
    <s v="幼师口袋"/>
    <s v="浙江省"/>
  </r>
  <r>
    <s v="吴兴教育魔方"/>
    <s v="浙江省"/>
  </r>
  <r>
    <s v="中央电化教育馆虚拟实验教学服务系统"/>
    <s v="浙江省"/>
  </r>
  <r>
    <s v="星火大模型"/>
    <s v="浙江省"/>
  </r>
  <r>
    <s v="DeepSeek 大模型"/>
    <s v="浙江省"/>
  </r>
  <r>
    <s v="智慧教育“1+N”应用平台"/>
    <s v="浙江省"/>
  </r>
  <r>
    <s v="幼师口袋"/>
    <s v="浙江省"/>
  </r>
  <r>
    <s v="ClassIn课堂行为分析系统"/>
    <s v="浙江省"/>
  </r>
  <r>
    <s v="多智能体教案仿真系统"/>
    <s v="浙江省"/>
  </r>
  <r>
    <s v="文心大模型"/>
    <s v="浙江省"/>
  </r>
  <r>
    <s v="希沃魔方"/>
    <s v="浙江省"/>
  </r>
  <r>
    <s v="文心大模型"/>
    <s v="浙江省"/>
  </r>
  <r>
    <s v="豆包"/>
    <s v="浙江省"/>
  </r>
  <r>
    <s v="数字画像五育智能监测平台"/>
    <s v="浙江省"/>
  </r>
  <r>
    <s v="五育矩阵评价模型"/>
    <s v="浙江省"/>
  </r>
  <r>
    <s v="星未来评价系统"/>
    <s v="上海市"/>
  </r>
  <r>
    <s v="志教融合未来空间"/>
    <s v="浙江省"/>
  </r>
  <r>
    <s v="ClassIn课堂行为分析系统"/>
    <s v="浙江省"/>
  </r>
  <r>
    <s v="多智能体（Multi-Agent）教案仿真系统"/>
    <s v="浙江省"/>
  </r>
  <r>
    <s v="简作作业批改设备"/>
    <s v="浙江省"/>
  </r>
  <r>
    <s v="文心大模型"/>
    <s v="浙江省"/>
  </r>
  <r>
    <s v="希沃魔方"/>
    <s v="浙江省"/>
  </r>
  <r>
    <s v="文曲智阅平台"/>
    <s v="浙江省"/>
  </r>
  <r>
    <s v="AI数学评价系统"/>
    <s v="浙江省"/>
  </r>
  <r>
    <s v="点阵纸+智能笔"/>
    <s v="浙江省"/>
  </r>
  <r>
    <s v="DeepSeek 大模型"/>
    <s v="浙江省"/>
  </r>
  <r>
    <s v="豆包"/>
    <s v="浙江省"/>
  </r>
  <r>
    <s v="定制平板"/>
    <s v="浙江省"/>
  </r>
  <r>
    <s v="希沃白板"/>
    <s v="浙江省"/>
  </r>
  <r>
    <s v="豆包"/>
    <s v="浙江省"/>
  </r>
  <r>
    <s v="浙江省之江汇智慧教育平台"/>
    <s v="浙江省"/>
  </r>
  <r>
    <s v="国家智慧教育平台"/>
    <s v="浙江省"/>
  </r>
  <r>
    <s v="教育志愿者服务平台"/>
    <s v="浙江省"/>
  </r>
  <r>
    <s v="蜗牛综评管理平台"/>
    <s v="浙江省"/>
  </r>
  <r>
    <s v="方舟智慧教育平台"/>
    <s v="浙江省"/>
  </r>
  <r>
    <s v="豆包"/>
    <s v="浙江省"/>
  </r>
  <r>
    <s v="即梦AI"/>
    <s v="浙江省"/>
  </r>
  <r>
    <s v="DeepSeek 大模型"/>
    <s v="浙江省"/>
  </r>
  <r>
    <s v="文心大模型"/>
    <s v="浙江省"/>
  </r>
  <r>
    <s v="文曲智阅"/>
    <s v="浙江省"/>
  </r>
  <r>
    <s v="DeepSeek 大模型"/>
    <s v="浙江省"/>
  </r>
  <r>
    <s v="问卷星"/>
    <s v="浙江省"/>
  </r>
  <r>
    <s v="微信小程序"/>
    <s v="浙江省"/>
  </r>
  <r>
    <s v="豆包"/>
    <s v="浙江省"/>
  </r>
  <r>
    <s v="智能语音分析仪"/>
    <s v="浙江省"/>
  </r>
  <r>
    <s v="DeepSeek 大模型"/>
    <s v="浙江省"/>
  </r>
  <r>
    <s v="即梦AI"/>
    <s v="浙江省"/>
  </r>
  <r>
    <s v="豆包"/>
    <s v="浙江省"/>
  </r>
  <r>
    <s v="即梦AI"/>
    <s v="浙江省"/>
  </r>
  <r>
    <s v="希沃白板"/>
    <s v="浙江省"/>
  </r>
  <r>
    <s v="豆包"/>
    <s v="浙江省"/>
  </r>
  <r>
    <s v="天猫精灵"/>
    <s v="浙江省"/>
  </r>
  <r>
    <s v="DeepSeek 大模型"/>
    <s v="浙江省"/>
  </r>
  <r>
    <s v="即梦AI"/>
    <s v="浙江省"/>
  </r>
  <r>
    <s v="剪映AI"/>
    <s v="浙江省"/>
  </r>
  <r>
    <s v="希沃白板"/>
    <s v="浙江省"/>
  </r>
  <r>
    <s v="课堂智能反馈系统"/>
    <s v="浙江省"/>
  </r>
  <r>
    <s v="DeepSeek 大模型"/>
    <s v="浙江省"/>
  </r>
  <r>
    <s v="百度地图API"/>
    <s v="浙江省"/>
  </r>
  <r>
    <s v="ArcGIS"/>
    <s v="浙江省"/>
  </r>
  <r>
    <s v="讯飞智慧窗"/>
    <s v="浙江省"/>
  </r>
  <r>
    <s v="素质课APP"/>
    <s v="浙江省"/>
  </r>
  <r>
    <s v="AI云鉴课堂"/>
    <s v="浙江省"/>
  </r>
  <r>
    <s v="VL800JY"/>
    <s v="浙江省"/>
  </r>
  <r>
    <s v="智慧研训低代码平台"/>
    <s v="浙江省"/>
  </r>
  <r>
    <s v="教育数据中台"/>
    <s v="浙江省"/>
  </r>
  <r>
    <s v="AI思想家"/>
    <s v="浙江省"/>
  </r>
  <r>
    <s v="九天毕昇人工智能教育平台"/>
    <s v="浙江省"/>
  </r>
  <r>
    <s v="AI情绪识别装备"/>
    <s v="浙江省"/>
  </r>
  <r>
    <s v="爱心小叮当"/>
    <s v="浙江省"/>
  </r>
  <r>
    <s v="5G AI相机"/>
    <s v="浙江省"/>
  </r>
  <r>
    <s v="智慧作业管理平台"/>
    <s v="浙江省"/>
  </r>
  <r>
    <s v="AI评课系统"/>
    <s v="浙江省"/>
  </r>
  <r>
    <s v="智慧作业批改机"/>
    <s v="浙江省"/>
  </r>
  <r>
    <s v="豆包"/>
    <s v="浙江省"/>
  </r>
  <r>
    <s v="光速写作"/>
    <s v="浙江省"/>
  </r>
  <r>
    <s v="凡龙有思智能平台"/>
    <s v="浙江省"/>
  </r>
  <r>
    <s v="AI课堂诊断工具"/>
    <s v="浙江省"/>
  </r>
  <r>
    <s v="AI学情分析系统"/>
    <s v="浙江省"/>
  </r>
  <r>
    <s v="孝德积分记录系统"/>
    <s v="浙江省"/>
  </r>
  <r>
    <s v="AI行为识别与激励反馈"/>
    <s v="浙江省"/>
  </r>
  <r>
    <s v="豆包"/>
    <s v="浙江省"/>
  </r>
  <r>
    <s v="海龟编辑器"/>
    <s v="浙江省"/>
  </r>
  <r>
    <s v="DeepSeek 大模型"/>
    <s v="浙江省"/>
  </r>
  <r>
    <s v="无人值守仓库智能管理系统"/>
    <s v="浙江省"/>
  </r>
  <r>
    <s v="钉钉AI"/>
    <s v="浙江省"/>
  </r>
  <r>
    <s v="朱迪警官"/>
    <s v="浙江省"/>
  </r>
  <r>
    <s v="技术档案馆"/>
    <s v="浙江省"/>
  </r>
  <r>
    <s v="构图助手"/>
    <s v="浙江省"/>
  </r>
  <r>
    <s v="豆包"/>
    <s v="浙江省"/>
  </r>
  <r>
    <s v="文心大模型"/>
    <s v="浙江省"/>
  </r>
  <r>
    <s v="通义千问大模型"/>
    <s v="浙江省"/>
  </r>
  <r>
    <s v="KittenCode"/>
    <s v="浙江省"/>
  </r>
  <r>
    <s v="Mind+"/>
    <s v="浙江省"/>
  </r>
  <r>
    <s v="智谱清言"/>
    <s v="浙江省"/>
  </r>
  <r>
    <s v="Arduino创意编程套件"/>
    <s v="浙江省"/>
  </r>
  <r>
    <s v="希沃教学一体机"/>
    <s v="浙江省"/>
  </r>
  <r>
    <s v="3D打印机"/>
    <s v="浙江省"/>
  </r>
  <r>
    <s v="激光切割机"/>
    <s v="浙江省"/>
  </r>
  <r>
    <s v="之江汇AI"/>
    <s v="浙江省"/>
  </r>
  <r>
    <s v="豆包"/>
    <s v="浙江省"/>
  </r>
  <r>
    <s v="豆包"/>
    <s v="浙江省"/>
  </r>
  <r>
    <s v="乐学评"/>
    <s v="浙江省"/>
  </r>
  <r>
    <s v="自助式积分银行"/>
    <s v="浙江省"/>
  </r>
  <r>
    <s v="数智成长护照"/>
    <s v="浙江省"/>
  </r>
  <r>
    <s v="智慧纸笔系统"/>
    <s v="浙江省"/>
  </r>
  <r>
    <s v="AI阅读助手"/>
    <s v="浙江省"/>
  </r>
  <r>
    <s v="UMU智能平台"/>
    <s v="浙江省"/>
  </r>
  <r>
    <s v="小智导图"/>
    <s v="浙江省"/>
  </r>
  <r>
    <s v="豆包"/>
    <s v="浙江省"/>
  </r>
  <r>
    <s v="之江汇AI"/>
    <s v="浙江省"/>
  </r>
  <r>
    <s v="DeepSeek 大模型"/>
    <s v="浙江省"/>
  </r>
  <r>
    <s v="Noboo"/>
    <s v="浙江省"/>
  </r>
  <r>
    <s v="earthspacelab"/>
    <s v="浙江省"/>
  </r>
  <r>
    <s v="智谱清言"/>
    <s v="浙江省"/>
  </r>
  <r>
    <s v="智慧校园管控平台"/>
    <s v="浙江省"/>
  </r>
  <r>
    <s v="DeepSeek 大模型"/>
    <s v="浙江省"/>
  </r>
  <r>
    <s v="豆包"/>
    <s v="浙江省"/>
  </r>
  <r>
    <s v="希沃白板"/>
    <s v="浙江省"/>
  </r>
  <r>
    <s v="一起作业APP"/>
    <s v="浙江省"/>
  </r>
  <r>
    <s v="文心大模型"/>
    <s v="浙江省"/>
  </r>
  <r>
    <s v="豆包"/>
    <s v="浙江省"/>
  </r>
  <r>
    <s v="DeepSeek 大模型"/>
    <s v="浙江省"/>
  </r>
  <r>
    <s v="剪映AI"/>
    <s v="浙江省"/>
  </r>
  <r>
    <s v="即梦AI"/>
    <s v="浙江省"/>
  </r>
  <r>
    <s v="小云雀"/>
    <s v="浙江省"/>
  </r>
  <r>
    <s v="DeepSeek 大模型"/>
    <s v="浙江省"/>
  </r>
  <r>
    <s v="希沃AI"/>
    <s v="浙江省"/>
  </r>
  <r>
    <s v="PLickers"/>
    <s v="浙江省"/>
  </r>
  <r>
    <s v="智谱清言"/>
    <s v="浙江省"/>
  </r>
  <r>
    <s v="即梦AI"/>
    <s v="浙江省"/>
  </r>
  <r>
    <s v="智学伴平台"/>
    <s v="浙江省"/>
  </r>
  <r>
    <s v="纸笔互动系统"/>
    <s v="浙江省"/>
  </r>
  <r>
    <s v="豆包"/>
    <s v="浙江省"/>
  </r>
  <r>
    <s v="AI植物百科"/>
    <s v="浙江省"/>
  </r>
  <r>
    <s v="AI生长日记"/>
    <s v="浙江省"/>
  </r>
  <r>
    <s v="AI植物问题诊断工具"/>
    <s v="浙江省"/>
  </r>
  <r>
    <s v="AI种植故事生成器"/>
    <s v="浙江省"/>
  </r>
  <r>
    <s v="AI智能投票统计系统"/>
    <s v="浙江省"/>
  </r>
  <r>
    <s v="豆包"/>
    <s v="浙江省"/>
  </r>
  <r>
    <s v="问卷星"/>
    <s v="浙江省"/>
  </r>
  <r>
    <s v="既梦AI"/>
    <s v="浙江省"/>
  </r>
  <r>
    <s v="豆包"/>
    <s v="浙江省"/>
  </r>
  <r>
    <s v="DeepSeek 大模型"/>
    <s v="浙江省"/>
  </r>
  <r>
    <s v="豆包"/>
    <s v="浙江省"/>
  </r>
  <r>
    <s v="AI童心乐园"/>
    <s v="浙江省"/>
  </r>
  <r>
    <s v="豆包"/>
    <s v="浙江省"/>
  </r>
  <r>
    <s v="希沃白板"/>
    <s v="浙江省"/>
  </r>
  <r>
    <s v="LabelMe"/>
    <s v="浙江省"/>
  </r>
  <r>
    <s v="PyTorch"/>
    <s v="浙江省"/>
  </r>
  <r>
    <s v="自制数据集工具"/>
    <s v="浙江省"/>
  </r>
  <r>
    <s v="训练与可视化工具"/>
    <s v="浙江省"/>
  </r>
  <r>
    <s v="定制化AI创意工具"/>
    <s v="未提及"/>
  </r>
  <r>
    <s v="AI教研助手"/>
    <s v="浙江省"/>
  </r>
  <r>
    <s v="AI插图生成系统"/>
    <s v="浙江省"/>
  </r>
  <r>
    <s v="AI安全魔镜"/>
    <s v="未提及"/>
  </r>
  <r>
    <s v="家园共育AI助手"/>
    <s v="未提及"/>
  </r>
  <r>
    <s v="AR鲁班锁"/>
    <s v="浙江省"/>
  </r>
  <r>
    <s v="AR数独"/>
    <s v="浙江省"/>
  </r>
  <r>
    <s v="AR建模程序"/>
    <s v="浙江省"/>
  </r>
  <r>
    <s v="云端社区互动平台"/>
    <s v="浙江省"/>
  </r>
  <r>
    <s v="AI形象生成技术"/>
    <s v="浙江省"/>
  </r>
  <r>
    <s v="深度分析工具"/>
    <s v="浙江省"/>
  </r>
  <r>
    <s v="钉钉AI"/>
    <s v="浙江省"/>
  </r>
  <r>
    <s v="AI行为分析系统"/>
    <s v="浙江省"/>
  </r>
  <r>
    <s v="即梦AI"/>
    <s v="浙江省"/>
  </r>
  <r>
    <s v="百度网盘"/>
    <s v="浙江省"/>
  </r>
  <r>
    <s v="固态硬盘"/>
    <s v="浙江省"/>
  </r>
  <r>
    <s v="星星指挥官"/>
    <s v="浙江省"/>
  </r>
  <r>
    <s v="智慧保教辅助系统"/>
    <s v="浙江省"/>
  </r>
  <r>
    <s v="AI成长抓拍平板"/>
    <s v="浙江省"/>
  </r>
  <r>
    <s v="交互式触控屏"/>
    <s v="浙江省"/>
  </r>
  <r>
    <s v="视频剪辑软件"/>
    <s v="浙江省"/>
  </r>
  <r>
    <s v="多媒体一体机"/>
    <s v="浙江省"/>
  </r>
  <r>
    <s v="分贝仪"/>
    <s v="浙江省"/>
  </r>
  <r>
    <s v="AI记录对话系统"/>
    <s v="浙江省"/>
  </r>
  <r>
    <s v="AI运动分析系统"/>
    <s v="未提及"/>
  </r>
  <r>
    <s v="AI情景模拟系统"/>
    <s v="浙江省"/>
  </r>
  <r>
    <s v="AI风险情景引擎"/>
    <s v="浙江省"/>
  </r>
  <r>
    <s v="AI故事生成系统"/>
    <s v="浙江省"/>
  </r>
  <r>
    <s v="AI语音评测系统"/>
    <s v="浙江省"/>
  </r>
  <r>
    <s v="AI课堂观察助手"/>
    <s v="浙江省"/>
  </r>
  <r>
    <s v="AI教研语音智能引擎"/>
    <s v="浙江省"/>
  </r>
  <r>
    <s v="智能研训看板"/>
    <s v="浙江省"/>
  </r>
  <r>
    <s v="讯飞语音合成平台"/>
    <s v="浙江省"/>
  </r>
  <r>
    <s v="Mixly"/>
    <s v="浙江省"/>
  </r>
  <r>
    <s v="豆包"/>
    <s v="浙江省"/>
  </r>
  <r>
    <s v="剪映AI"/>
    <s v="浙江省"/>
  </r>
  <r>
    <s v="即梦AI"/>
    <s v="浙江省"/>
  </r>
  <r>
    <s v="数智劳动平台"/>
    <s v="浙江省"/>
  </r>
  <r>
    <s v="数据大屏"/>
    <s v="浙江省"/>
  </r>
  <r>
    <s v="MAIC平台"/>
    <s v="浙江省"/>
  </r>
  <r>
    <s v="未来课堂"/>
    <s v="浙江省"/>
  </r>
  <r>
    <s v="美图秀秀AI"/>
    <s v="浙江省"/>
  </r>
  <r>
    <s v="讯飞听见"/>
    <s v="浙江省"/>
  </r>
  <r>
    <s v="DeepSeek 大模型"/>
    <s v="浙江省"/>
  </r>
  <r>
    <s v="豆包"/>
    <s v="浙江省"/>
  </r>
  <r>
    <s v="早标网场景模拟器"/>
    <s v="浙江省"/>
  </r>
  <r>
    <s v="豆包"/>
    <s v="浙江省"/>
  </r>
  <r>
    <s v="豆包"/>
    <s v="浙江省"/>
  </r>
  <r>
    <s v="图像生成工具"/>
    <s v="浙江省"/>
  </r>
  <r>
    <s v="AI赋能幼儿持续性游戏学习平台"/>
    <s v="浙江省"/>
  </r>
  <r>
    <s v="自动观察记录系统"/>
    <s v="浙江省"/>
  </r>
  <r>
    <s v="文心大模型"/>
    <s v="浙江省"/>
  </r>
  <r>
    <s v="DeepSeek 大模型"/>
    <s v="浙江省"/>
  </r>
  <r>
    <s v="课堂智能监测与反馈系统"/>
    <s v="浙江省"/>
  </r>
  <r>
    <s v="网络安全魔法城堡"/>
    <s v="浙江省"/>
  </r>
  <r>
    <s v="家园e盾数字素养提升计划"/>
    <s v="浙江省"/>
  </r>
  <r>
    <s v="扣子AI"/>
    <s v="浙江省"/>
  </r>
  <r>
    <e v="#N/A"/>
    <s v="浙江省"/>
  </r>
  <r>
    <s v="班级优化大师"/>
    <s v="浙江省"/>
  </r>
  <r>
    <s v="豆包"/>
    <s v="浙江省"/>
  </r>
  <r>
    <s v="作业帮"/>
    <s v="浙江省"/>
  </r>
  <r>
    <s v="奇迹创意积木"/>
    <s v="浙江省"/>
  </r>
  <r>
    <s v="DeepSeek 大模型"/>
    <s v="浙江省"/>
  </r>
  <r>
    <s v="剪映AI"/>
    <s v="浙江省"/>
  </r>
  <r>
    <s v="生成式AI"/>
    <s v="未提及"/>
  </r>
  <r>
    <s v="防诈宣传画"/>
    <s v="浙江省"/>
  </r>
  <r>
    <s v="防诈儿歌"/>
    <s v="浙江省"/>
  </r>
  <r>
    <s v="家庭安全暗号"/>
    <s v="浙江省"/>
  </r>
  <r>
    <s v="防拐骗演练"/>
    <s v="浙江省"/>
  </r>
  <r>
    <s v="AI评估技术"/>
    <s v="浙江省"/>
  </r>
  <r>
    <s v="豆包"/>
    <s v="浙江省"/>
  </r>
  <r>
    <s v="通义千问大模型"/>
    <s v="浙江省"/>
  </r>
  <r>
    <s v="讯飞星火"/>
    <s v="浙江省"/>
  </r>
  <r>
    <s v="Kimi"/>
    <s v="浙江省"/>
  </r>
  <r>
    <s v="文心大模型"/>
    <s v="浙江省"/>
  </r>
  <r>
    <s v="天工AI"/>
    <s v="浙江省"/>
  </r>
  <r>
    <s v="办公小浣熊"/>
    <s v="浙江省"/>
  </r>
  <r>
    <s v="密码分享规则图"/>
    <s v="浙江省"/>
  </r>
  <r>
    <s v="哲商金章智能评价平台"/>
    <s v="浙江省"/>
  </r>
  <r>
    <s v="智慧校园APP"/>
    <s v="浙江省"/>
  </r>
  <r>
    <s v="希沃白板"/>
    <s v="浙江省"/>
  </r>
  <r>
    <s v="AI智能评价系统"/>
    <s v="浙江省"/>
  </r>
  <r>
    <s v="哲商AI小鹿"/>
    <s v="浙江省"/>
  </r>
  <r>
    <s v="AI小智"/>
    <s v="浙江省"/>
  </r>
  <r>
    <s v="口袋学伴"/>
    <s v="浙江省"/>
  </r>
  <r>
    <s v="AI智能学伴机"/>
    <s v="浙江省"/>
  </r>
  <r>
    <s v="阿尔法蛋"/>
    <s v="浙江省"/>
  </r>
  <r>
    <s v="VR场景模拟系统"/>
    <s v="浙江省"/>
  </r>
  <r>
    <s v="机器人实验室"/>
    <s v="浙江省"/>
  </r>
  <r>
    <s v="AR科普应用"/>
    <s v="浙江省"/>
  </r>
  <r>
    <s v="夜视智能摄像头"/>
    <s v="浙江省"/>
  </r>
  <r>
    <s v="智能作文评阅系统"/>
    <s v="浙江省"/>
  </r>
  <r>
    <s v="分层作业生成模块"/>
    <s v="浙江省"/>
  </r>
  <r>
    <s v="之江汇AI"/>
    <s v="浙江省"/>
  </r>
  <r>
    <s v="AI地理智慧学习平台"/>
    <s v="浙江省"/>
  </r>
  <r>
    <s v="高德地图开放平台"/>
    <s v="浙江省"/>
  </r>
  <r>
    <s v="谷歌地球Google Earth"/>
    <s v="浙江省"/>
  </r>
  <r>
    <s v="阿里云 DataV数据可视化平台"/>
    <s v="浙江省"/>
  </r>
  <r>
    <s v="地理空间数据云"/>
    <s v="浙江省"/>
  </r>
  <r>
    <s v="Kimi"/>
    <s v="浙江省"/>
  </r>
  <r>
    <s v="文曲智阅作文批改"/>
    <s v="浙江省"/>
  </r>
  <r>
    <s v="生成式AI工具"/>
    <s v="浙江省"/>
  </r>
  <r>
    <s v="AI音乐识谱助手"/>
    <s v="浙江省"/>
  </r>
  <r>
    <s v="智能学习平台"/>
    <s v="浙江省"/>
  </r>
  <r>
    <s v="之江汇AI"/>
    <s v="浙江省"/>
  </r>
  <r>
    <s v="之江汇AI"/>
    <s v="浙江省"/>
  </r>
  <r>
    <s v="学伴数字人小满"/>
    <s v="重庆市"/>
  </r>
  <r>
    <s v="智能体王老师"/>
    <s v="重庆市"/>
  </r>
  <r>
    <s v="AI备课助手"/>
    <s v="重庆市"/>
  </r>
  <r>
    <s v="AI课堂行为分析系统"/>
    <s v="重庆市"/>
  </r>
  <r>
    <s v="加减法练习网页"/>
    <s v="重庆市"/>
  </r>
  <r>
    <s v="线上巴蜀"/>
    <s v="重庆市"/>
  </r>
  <r>
    <s v="授课助手"/>
    <s v="重庆市"/>
  </r>
  <r>
    <s v="移动助手"/>
    <s v="重庆市"/>
  </r>
  <r>
    <s v="Kimi"/>
    <s v="重庆市"/>
  </r>
  <r>
    <s v="DeepSeek 大模型"/>
    <s v="重庆市"/>
  </r>
  <r>
    <s v="文曲智阅"/>
    <s v="重庆市"/>
  </r>
  <r>
    <s v="豆包"/>
    <s v="重庆市"/>
  </r>
  <r>
    <s v="剪映AI"/>
    <s v="重庆市"/>
  </r>
  <r>
    <s v="Process On"/>
    <s v="重庆市"/>
  </r>
  <r>
    <s v="DeepSeek 大模型"/>
    <s v="重庆市"/>
  </r>
  <r>
    <s v="豆包"/>
    <s v="重庆市"/>
  </r>
  <r>
    <s v="豆包"/>
    <s v="重庆市"/>
  </r>
  <r>
    <s v="星球探索器"/>
    <s v="重庆市"/>
  </r>
  <r>
    <s v="数字人"/>
    <s v="重庆市"/>
  </r>
  <r>
    <s v="豆包"/>
    <s v="重庆市"/>
  </r>
  <r>
    <s v="智慧体育助手"/>
    <s v="重庆市"/>
  </r>
  <r>
    <s v="智慧体育管理平台"/>
    <s v="重庆市"/>
  </r>
  <r>
    <s v="AI视觉运动项目设备"/>
    <s v="重庆市"/>
  </r>
  <r>
    <s v="魔珐有言生成式AI软件"/>
    <s v="重庆市"/>
  </r>
  <r>
    <s v="班小儿"/>
    <s v="重庆市"/>
  </r>
  <r>
    <s v="DeepSeek 大模型"/>
    <s v="重庆市"/>
  </r>
  <r>
    <s v="豆包"/>
    <s v="重庆市"/>
  </r>
  <r>
    <s v="AI学伴机"/>
    <s v="上海市"/>
  </r>
  <r>
    <s v="AI录播教室"/>
    <s v="上海市"/>
  </r>
  <r>
    <s v="智能作业平台"/>
    <s v="上海市"/>
  </r>
  <r>
    <s v="心灵智愈站"/>
    <s v="重庆市"/>
  </r>
  <r>
    <s v="扣子AI"/>
    <s v="重庆市"/>
  </r>
  <r>
    <s v="腾讯元器平台"/>
    <s v="重庆市"/>
  </r>
  <r>
    <s v="未提及"/>
    <s v="未提及"/>
  </r>
  <r>
    <s v="存钱罐模型"/>
    <s v="未提及"/>
  </r>
  <r>
    <e v="#N/A"/>
    <s v="重庆市"/>
  </r>
  <r>
    <s v="古诗助教系统"/>
    <s v="重庆市"/>
  </r>
  <r>
    <s v="写作批改平台"/>
    <s v="重庆市"/>
  </r>
  <r>
    <s v="国家智慧教育平台"/>
    <s v="重庆市"/>
  </r>
  <r>
    <s v="重庆中小学智慧教育平台"/>
    <s v="重庆市"/>
  </r>
  <r>
    <s v="合川十六进制智慧教学平台"/>
    <s v="重庆市"/>
  </r>
  <r>
    <s v="ChatGPT"/>
    <s v="重庆市"/>
  </r>
  <r>
    <s v="文心大模型"/>
    <s v="重庆市"/>
  </r>
  <r>
    <s v="北师大版初中数学新教材"/>
    <s v="未提及"/>
  </r>
  <r>
    <s v="国家智慧教育平台"/>
    <s v="未提及"/>
  </r>
  <r>
    <s v="希沃白板"/>
    <s v="未提及"/>
  </r>
  <r>
    <s v="未提及"/>
    <s v="重庆市"/>
  </r>
  <r>
    <s v="几何画板"/>
    <s v="重庆市"/>
  </r>
  <r>
    <s v="AI智能题库"/>
    <s v="未提及"/>
  </r>
  <r>
    <s v="即梦AI"/>
    <s v="未提及"/>
  </r>
  <r>
    <s v="希沃白板"/>
    <s v="未提及"/>
  </r>
  <r>
    <s v="问卷星"/>
    <s v="重庆市"/>
  </r>
  <r>
    <s v="师训宝"/>
    <s v="重庆市"/>
  </r>
  <r>
    <s v="智能备课助手"/>
    <s v="重庆市"/>
  </r>
  <r>
    <s v="智慧教育基座"/>
    <s v="四川省"/>
  </r>
  <r>
    <s v="智能阅卷系统"/>
    <s v="四川省"/>
  </r>
  <r>
    <s v="E听说答题器"/>
    <s v="四川省"/>
  </r>
  <r>
    <s v="智慧研修平台"/>
    <s v="四川省"/>
  </r>
  <r>
    <s v="讯飞星火助教"/>
    <s v="四川省"/>
  </r>
  <r>
    <s v="智慧教育云平台"/>
    <s v="四川省"/>
  </r>
  <r>
    <s v="智能心理咨询平台"/>
    <s v="福建省"/>
  </r>
  <r>
    <s v="十六进制平台"/>
    <s v="重庆市"/>
  </r>
  <r>
    <s v="豆包"/>
    <s v="重庆市"/>
  </r>
  <r>
    <s v="班级优化大师"/>
    <s v="重庆市"/>
  </r>
  <r>
    <s v="Regrammar"/>
    <s v="重庆市"/>
  </r>
  <r>
    <s v="智能课堂评价系统"/>
    <s v="四川省"/>
  </r>
  <r>
    <s v="高灵敏拾音阵列"/>
    <s v="四川省"/>
  </r>
  <r>
    <s v="超清云台摄像机"/>
    <s v="四川省"/>
  </r>
  <r>
    <s v="智能化作业系统"/>
    <s v="江苏省"/>
  </r>
  <r>
    <s v="科大讯飞AI"/>
    <s v="江苏省"/>
  </r>
  <r>
    <s v="DeepSeek 大模型"/>
    <s v="山东省"/>
  </r>
  <r>
    <s v="豆包"/>
    <s v="福建省"/>
  </r>
  <r>
    <s v="智能批阅机"/>
    <s v="上海市"/>
  </r>
  <r>
    <s v="DeepSeek 大模型"/>
    <s v="上海市"/>
  </r>
  <r>
    <s v="智能批阅机"/>
    <s v="上海市"/>
  </r>
  <r>
    <s v="判判作业批改平台"/>
    <s v="上海市"/>
  </r>
  <r>
    <s v="Regrammar"/>
    <s v="重庆市"/>
  </r>
  <r>
    <s v="我的云校"/>
    <s v="重庆市"/>
  </r>
  <r>
    <s v="魔点校园"/>
    <s v="重庆市"/>
  </r>
  <r>
    <s v="星动创客空间"/>
    <s v="重庆市"/>
  </r>
  <r>
    <s v="迈教云数字平台"/>
    <s v="重庆市"/>
  </r>
  <r>
    <s v="公能小精灵"/>
    <s v="重庆市"/>
  </r>
  <r>
    <s v="AI德育小帮手"/>
    <s v="浙江省"/>
  </r>
  <r>
    <s v="智能班牌"/>
    <s v="重庆市"/>
  </r>
  <r>
    <s v="AI听说设备"/>
    <s v="重庆市"/>
  </r>
  <r>
    <s v="运动手环"/>
    <s v="重庆市"/>
  </r>
  <r>
    <s v="泉五智学云"/>
    <s v="福建省"/>
  </r>
  <r>
    <s v="AI课堂行为分析工具"/>
    <s v="重庆市"/>
  </r>
  <r>
    <s v="重庆一中数字管理平台"/>
    <s v="重庆市"/>
  </r>
  <r>
    <s v="运动手环"/>
    <s v="重庆市"/>
  </r>
  <r>
    <s v="AI视觉识别系统"/>
    <s v="重庆市"/>
  </r>
  <r>
    <s v="教师端平板App"/>
    <s v="重庆市"/>
  </r>
  <r>
    <s v="学生国家体测数据仓"/>
    <s v="重庆市"/>
  </r>
  <r>
    <s v="DeepSeek 大模型"/>
    <s v="重庆市"/>
  </r>
  <r>
    <s v="Ima"/>
    <s v="重庆市"/>
  </r>
  <r>
    <s v="未来教室"/>
    <s v="重庆市"/>
  </r>
  <r>
    <s v="课堂智能反馈系统"/>
    <s v="重庆市"/>
  </r>
  <r>
    <s v="课堂互动可视化系统"/>
    <s v="新疆维吾尔自治区"/>
  </r>
  <r>
    <s v="错题精准突破工具"/>
    <s v="新疆维吾尔自治区"/>
  </r>
  <r>
    <s v="希沃AI"/>
    <s v="天津市"/>
  </r>
  <r>
    <s v="Travelboast"/>
    <s v="天津市"/>
  </r>
  <r>
    <s v="剪映AI"/>
    <s v="天津市"/>
  </r>
  <r>
    <s v="人工智能检课平台"/>
    <s v="河南省"/>
  </r>
  <r>
    <s v="DeepSeek 大模型"/>
    <s v="福建省"/>
  </r>
  <r>
    <s v="文心大模型"/>
    <s v="吉林省"/>
  </r>
  <r>
    <s v="劳动资源生成器"/>
    <s v="吉林省"/>
  </r>
  <r>
    <s v="视频融合赋能平台"/>
    <s v="北京市"/>
  </r>
  <r>
    <s v="AI伴学精灵"/>
    <s v="福建省"/>
  </r>
  <r>
    <s v="Coze平台"/>
    <s v="福建省"/>
  </r>
  <r>
    <s v="机智云 GoKit 5"/>
    <s v="福建省"/>
  </r>
  <r>
    <s v="文心大模型"/>
    <s v="天津市"/>
  </r>
  <r>
    <s v="DeepSeek 大模型"/>
    <s v="天津市"/>
  </r>
  <r>
    <s v="豆包"/>
    <s v="天津市"/>
  </r>
  <r>
    <s v="即梦AI"/>
    <s v="天津市"/>
  </r>
  <r>
    <s v="DeepSeek 大模型"/>
    <s v="天津市"/>
  </r>
  <r>
    <s v="Anymind"/>
    <s v="天津市"/>
  </r>
  <r>
    <s v="智慧中小学平台"/>
    <s v="湖南省"/>
  </r>
  <r>
    <s v="智慧纸笔"/>
    <s v="湖南省"/>
  </r>
  <r>
    <s v="AI课堂循证平台"/>
    <s v="湖南省"/>
  </r>
  <r>
    <s v="生成式AI"/>
    <s v="湖南省"/>
  </r>
  <r>
    <s v="NB实验室"/>
    <s v="天津市"/>
  </r>
  <r>
    <e v="#N/A"/>
    <s v="未提及"/>
  </r>
  <r>
    <s v="视频教学系统"/>
    <s v="天津市"/>
  </r>
  <r>
    <s v="书法学习资源库"/>
    <s v="天津市"/>
  </r>
  <r>
    <s v="DeepSeek 大模型"/>
    <s v="重庆市"/>
  </r>
  <r>
    <s v="豆包"/>
    <s v="重庆市"/>
  </r>
  <r>
    <s v="智学网"/>
    <s v="重庆市"/>
  </r>
  <r>
    <s v="通义千问大模型"/>
    <s v="重庆市"/>
  </r>
  <r>
    <s v="DeepSeek 大模型"/>
    <s v="重庆市"/>
  </r>
  <r>
    <s v="豆包"/>
    <s v="重庆市"/>
  </r>
  <r>
    <s v="线上巴蜀"/>
    <s v="重庆市"/>
  </r>
  <r>
    <s v="授课助手"/>
    <s v="重庆市"/>
  </r>
  <r>
    <s v="移动助手"/>
    <s v="重庆市"/>
  </r>
  <r>
    <s v="Kimi"/>
    <s v="重庆市"/>
  </r>
  <r>
    <s v="DeepSeek 大模型"/>
    <s v="重庆市"/>
  </r>
  <r>
    <s v="讯飞星火"/>
    <s v="重庆市"/>
  </r>
  <r>
    <s v="即梦AI"/>
    <s v="重庆市"/>
  </r>
  <r>
    <s v="有言"/>
    <s v="重庆市"/>
  </r>
  <r>
    <s v="AI听说智能教学系统"/>
    <s v="山西省"/>
  </r>
  <r>
    <s v="课堂观察系统信息采集程序"/>
    <s v="重庆市"/>
  </r>
  <r>
    <s v="阿里云百炼语音识别大模型"/>
    <s v="重庆市"/>
  </r>
  <r>
    <s v="天工AI"/>
    <s v="重庆市"/>
  </r>
  <r>
    <s v="DeepSeek 大模型"/>
    <s v="新疆维吾尔自治区"/>
  </r>
  <r>
    <s v="豆包"/>
    <s v="新疆维吾尔自治区"/>
  </r>
  <r>
    <s v="AI图像生成系统"/>
    <s v="新疆维吾尔自治区"/>
  </r>
  <r>
    <s v="AI语义分析系统"/>
    <s v="新疆维吾尔自治区"/>
  </r>
  <r>
    <s v="AI分析工具"/>
    <s v="新疆维吾尔自治区"/>
  </r>
  <r>
    <s v="AI思维导图生成工具"/>
    <s v="浙江省"/>
  </r>
  <r>
    <s v="AI学情诊断工具"/>
    <s v="浙江省"/>
  </r>
  <r>
    <s v="AI分组系统"/>
    <s v="浙江省"/>
  </r>
  <r>
    <s v="AI资源共享库"/>
    <s v="浙江省"/>
  </r>
  <r>
    <s v="AI史料筛选器"/>
    <s v="浙江省"/>
  </r>
  <r>
    <s v="AI语音测评工具"/>
    <s v="浙江省"/>
  </r>
  <r>
    <s v="批改模块"/>
    <s v="浙江省"/>
  </r>
  <r>
    <s v="希沃白板"/>
    <s v="天津市"/>
  </r>
  <r>
    <s v="豆包"/>
    <s v="天津市"/>
  </r>
  <r>
    <s v="即梦AI"/>
    <s v="天津市"/>
  </r>
  <r>
    <s v="国家智慧教育平台"/>
    <s v="天津市"/>
  </r>
  <r>
    <s v="HappyCoding图形化编程平台"/>
    <s v="上海市"/>
  </r>
  <r>
    <s v="优+智慧种植小导师"/>
    <s v="上海市"/>
  </r>
  <r>
    <s v="农业物联网套装"/>
    <s v="上海市"/>
  </r>
  <r>
    <s v="教师自研AI课堂教学平台"/>
    <s v="上海市"/>
  </r>
  <r>
    <s v="课后分析系统"/>
    <s v="上海市"/>
  </r>
  <r>
    <s v="希沃信鸽云平台"/>
    <s v="上海市"/>
  </r>
  <r>
    <s v="S-T分析法"/>
    <s v="上海市"/>
  </r>
  <r>
    <s v="IRE图表"/>
    <s v="上海市"/>
  </r>
  <r>
    <s v="豆包"/>
    <s v="江苏省"/>
  </r>
  <r>
    <s v="智谱清言"/>
    <s v="江苏省"/>
  </r>
  <r>
    <s v="腾讯教育虚拟实验室"/>
    <s v="江苏省"/>
  </r>
  <r>
    <s v="即梦AI数字人"/>
    <s v="江苏省"/>
  </r>
  <r>
    <s v="Excel在线版"/>
    <s v="江苏省"/>
  </r>
  <r>
    <s v="豆包"/>
    <s v="山东省"/>
  </r>
  <r>
    <s v="微信文字转语音助手"/>
    <s v="山东省"/>
  </r>
  <r>
    <s v="希沃白板"/>
    <s v="山东省"/>
  </r>
  <r>
    <s v="剪映AI"/>
    <s v="山东省"/>
  </r>
  <r>
    <s v="魔珐有言"/>
    <s v="山东省"/>
  </r>
  <r>
    <s v="九章数学智能诊断"/>
    <s v="河北省"/>
  </r>
  <r>
    <s v="DeepSeek 大模型"/>
    <s v="河北省"/>
  </r>
  <r>
    <s v="豆包"/>
    <s v="河北省"/>
  </r>
  <r>
    <s v="即梦数字人"/>
    <s v="河北省"/>
  </r>
  <r>
    <s v="九章大模型"/>
    <s v="河北省"/>
  </r>
  <r>
    <s v="AI运动吧"/>
    <s v="浙江省"/>
  </r>
  <r>
    <s v="智汇云智慧体育平台"/>
    <s v="四川省"/>
  </r>
  <r>
    <s v="智慧体育仓"/>
    <s v="四川省"/>
  </r>
  <r>
    <s v="智慧体育小程序"/>
    <s v="四川省"/>
  </r>
  <r>
    <s v="数字史官"/>
    <s v="北京市"/>
  </r>
  <r>
    <s v="腾讯元器"/>
    <s v="北京市"/>
  </r>
  <r>
    <s v="Orange软件"/>
    <s v="北京市"/>
  </r>
  <r>
    <s v="科大讯飞AI"/>
    <s v="内蒙古自治区"/>
  </r>
  <r>
    <s v="课堂抢答小程序"/>
    <s v="内蒙古自治区"/>
  </r>
  <r>
    <s v="AI教学辅助工具"/>
    <s v="安徽省"/>
  </r>
  <r>
    <s v="观察记录表"/>
    <s v="安徽省"/>
  </r>
  <r>
    <s v="AI课堂循证分析助手"/>
    <s v="福建省"/>
  </r>
  <r>
    <s v="豆包"/>
    <s v="重庆市"/>
  </r>
  <r>
    <s v="悦读龙智能体"/>
    <s v="广东省"/>
  </r>
  <r>
    <s v="扣子AI"/>
    <s v="广东省"/>
  </r>
  <r>
    <s v="即梦AI"/>
    <s v="重庆市"/>
  </r>
  <r>
    <s v="全民K歌"/>
    <s v="天津市"/>
  </r>
  <r>
    <s v="即梦AI"/>
    <s v="天津市"/>
  </r>
  <r>
    <s v="豆包"/>
    <s v="天津市"/>
  </r>
  <r>
    <s v="完美钢琴"/>
    <s v="天津市"/>
  </r>
  <r>
    <s v="AI评分系统"/>
    <s v="天津市"/>
  </r>
  <r>
    <s v="GeoGebra数学教学助手"/>
    <s v="山东省"/>
  </r>
  <r>
    <s v="DeLightex编程工具"/>
    <s v="上海市"/>
  </r>
  <r>
    <s v="三个助手"/>
    <s v="上海市"/>
  </r>
  <r>
    <s v="星光少年综合素质评价系统"/>
    <s v="上海市"/>
  </r>
  <r>
    <s v="数字人"/>
    <s v="天津市"/>
  </r>
  <r>
    <s v="班级优化大师软件"/>
    <s v="天津市"/>
  </r>
  <r>
    <s v="DeepSeek 大模型"/>
    <s v="天津市"/>
  </r>
  <r>
    <s v="智能互动AI豆包"/>
    <s v="天津市"/>
  </r>
  <r>
    <s v="剪纸生花APP"/>
    <s v="天津市"/>
  </r>
  <r>
    <s v="豆包"/>
    <s v="天津市"/>
  </r>
  <r>
    <s v="豆包"/>
    <s v="天津市"/>
  </r>
  <r>
    <s v="讯飞有声"/>
    <s v="天津市"/>
  </r>
  <r>
    <s v="班级优化大师"/>
    <s v="天津市"/>
  </r>
  <r>
    <s v="国家智慧教育平台"/>
    <s v="天津市"/>
  </r>
  <r>
    <s v="万彩VR"/>
    <s v="天津市"/>
  </r>
  <r>
    <s v="Photoshop"/>
    <s v="天津市"/>
  </r>
  <r>
    <s v="剪映AI"/>
    <s v="天津市"/>
  </r>
  <r>
    <s v="豆包"/>
    <s v="重庆市"/>
  </r>
  <r>
    <s v="Nibiru"/>
    <s v="重庆市"/>
  </r>
  <r>
    <s v="腾讯混元AI"/>
    <s v="重庆市"/>
  </r>
  <r>
    <s v="希沃投屏"/>
    <s v="重庆市"/>
  </r>
  <r>
    <s v="3D地图WebGL技术"/>
    <s v="重庆市"/>
  </r>
  <r>
    <s v="实验数据助手"/>
    <s v="广东省"/>
  </r>
  <r>
    <s v="豆包"/>
    <s v="新疆维吾尔自治区"/>
  </r>
  <r>
    <s v="九章大模型"/>
    <s v="新疆维吾尔自治区"/>
  </r>
  <r>
    <s v="即梦AI"/>
    <s v="新疆维吾尔自治区"/>
  </r>
  <r>
    <s v="木工手电钻虚拟仿真实验平台"/>
    <s v="重庆市"/>
  </r>
  <r>
    <s v="简识榫卯虚拟仿真实验平台"/>
    <s v="重庆市"/>
  </r>
  <r>
    <s v="即梦AI"/>
    <s v="新疆维吾尔自治区"/>
  </r>
  <r>
    <s v="豆包"/>
    <s v="新疆维吾尔自治区"/>
  </r>
  <r>
    <s v="AI决策树虚拟实验室"/>
    <s v="上海市"/>
  </r>
  <r>
    <s v="DeepSeek 大模型"/>
    <s v="上海市"/>
  </r>
  <r>
    <s v="AI World平台"/>
    <s v="湖南省"/>
  </r>
  <r>
    <s v="智能巡课系统"/>
    <s v="湖南省"/>
  </r>
  <r>
    <s v="ourteacher"/>
    <s v="辽宁省"/>
  </r>
  <r>
    <s v="ourteacher软件"/>
    <s v="辽宁省"/>
  </r>
  <r>
    <s v="元宇宙教室"/>
    <s v="北京市"/>
  </r>
  <r>
    <s v="VR安全教育系统"/>
    <s v="北京市"/>
  </r>
  <r>
    <s v="AR软件"/>
    <s v="山东省"/>
  </r>
  <r>
    <s v="希沃白板"/>
    <s v="山东省"/>
  </r>
  <r>
    <s v="DeepSeek 大模型"/>
    <s v="福建省"/>
  </r>
  <r>
    <s v="MiniMax"/>
    <s v="福建省"/>
  </r>
  <r>
    <s v="AI助手“小智”"/>
    <s v="福建省"/>
  </r>
  <r>
    <s v="剪映AI"/>
    <s v="重庆市"/>
  </r>
  <r>
    <s v="即梦AI"/>
    <s v="重庆市"/>
  </r>
  <r>
    <s v="豆包"/>
    <s v="重庆市"/>
  </r>
  <r>
    <s v="DeepSeek 大模型"/>
    <s v="重庆市"/>
  </r>
  <r>
    <s v="TTS-Online"/>
    <s v="重庆市"/>
  </r>
  <r>
    <e v="#N/A"/>
    <s v="山东省"/>
  </r>
  <r>
    <s v="AI智能跳绳"/>
    <s v="重庆市"/>
  </r>
  <r>
    <s v="班级微信小程序"/>
    <s v="重庆市"/>
  </r>
  <r>
    <s v="NB物理模拟仿真实验软件"/>
    <s v="山东省"/>
  </r>
  <r>
    <s v="NB物理模拟仿真实验软件"/>
    <s v="山东省"/>
  </r>
  <r>
    <s v="NB物理模拟仿真实验室"/>
    <s v="山东省"/>
  </r>
  <r>
    <s v="腾讯云混元大模型"/>
    <s v="重庆市"/>
  </r>
  <r>
    <s v="秘塔AI"/>
    <s v="重庆市"/>
  </r>
  <r>
    <s v="豆包"/>
    <s v="重庆市"/>
  </r>
  <r>
    <s v="ima.copilot"/>
    <s v="重庆市"/>
  </r>
  <r>
    <s v="智慧体育助手"/>
    <s v="重庆市"/>
  </r>
  <r>
    <s v="智慧体育管理平台"/>
    <s v="重庆市"/>
  </r>
  <r>
    <s v="AI视觉运动项目设备"/>
    <s v="重庆市"/>
  </r>
  <r>
    <s v="初中数学指导精灵"/>
    <s v="重庆市"/>
  </r>
  <r>
    <s v="DeepSeek 大模型"/>
    <s v="重庆市"/>
  </r>
  <r>
    <s v="物理个性化辅导系统"/>
    <s v="江苏省"/>
  </r>
  <r>
    <s v="南孔AI学智慧教育平台"/>
    <s v="浙江省"/>
  </r>
  <r>
    <s v="融合智能体"/>
    <s v="浙江省"/>
  </r>
  <r>
    <s v="AI智云答"/>
    <s v="北京市"/>
  </r>
  <r>
    <s v="随身答"/>
    <s v="北京市"/>
  </r>
  <r>
    <s v="化学-焰色反应AI助教"/>
    <s v="福建省"/>
  </r>
  <r>
    <s v="化学焰色反应评价助手"/>
    <s v="福建省"/>
  </r>
  <r>
    <s v="英语作文评价助手"/>
    <s v="福建省"/>
  </r>
  <r>
    <s v="AI仪表盘"/>
    <s v="福建省"/>
  </r>
  <r>
    <s v="AIClassroom"/>
    <s v="四川省"/>
  </r>
  <r>
    <s v="ClassIn智能摄像机"/>
    <s v="四川省"/>
  </r>
  <r>
    <s v="CS扫描王"/>
    <s v="天津市"/>
  </r>
  <r>
    <s v="豆包"/>
    <s v="天津市"/>
  </r>
  <r>
    <s v="Excel"/>
    <s v="天津市"/>
  </r>
  <r>
    <s v="千师大模型"/>
    <s v="北京市"/>
  </r>
  <r>
    <s v="定制化扫印批阅一体机"/>
    <s v="北京市"/>
  </r>
  <r>
    <s v="希沃课堂智能反馈系统"/>
    <s v="浙江省"/>
  </r>
  <r>
    <s v="重点学生观测系统"/>
    <s v="重庆市"/>
  </r>
  <r>
    <s v="教育大数据分析系统"/>
    <s v="北京市"/>
  </r>
  <r>
    <s v="选科推荐引擎"/>
    <s v="北京市"/>
  </r>
  <r>
    <s v="七维特殊儿童生涯发展平台"/>
    <s v="山东省"/>
  </r>
  <r>
    <s v="童谣精灵"/>
    <s v="陕西省"/>
  </r>
  <r>
    <s v="智策中枢系统"/>
    <s v="江苏省"/>
  </r>
  <r>
    <s v="智导评估系统"/>
    <s v="江苏省"/>
  </r>
  <r>
    <s v="AI智能汉语拼音教学评一体机"/>
    <s v="山东省"/>
  </r>
  <r>
    <s v="DeepSeek 大模型"/>
    <s v="山东省"/>
  </r>
  <r>
    <s v="问卷星"/>
    <s v="山东省"/>
  </r>
  <r>
    <s v="EV录屏"/>
    <s v="山东省"/>
  </r>
  <r>
    <s v="剪映AI"/>
    <s v="山东省"/>
  </r>
  <r>
    <s v="希沃AI"/>
    <s v="山东省"/>
  </r>
  <r>
    <s v="文心大模型"/>
    <s v="天津市"/>
  </r>
  <r>
    <s v="DeepSeek 大模型"/>
    <s v="天津市"/>
  </r>
  <r>
    <s v="豆包"/>
    <s v="新疆维吾尔自治区"/>
  </r>
  <r>
    <s v="即梦AI"/>
    <s v="新疆维吾尔自治区"/>
  </r>
  <r>
    <s v="智慧课堂大脑"/>
    <s v="新疆维吾尔自治区"/>
  </r>
  <r>
    <s v="4K智能跟拍系统"/>
    <s v="新疆维吾尔自治区"/>
  </r>
  <r>
    <s v="智能学情分析系统"/>
    <s v="新疆维吾尔自治区"/>
  </r>
  <r>
    <s v="AI语音识别系统"/>
    <s v="新疆维吾尔自治区"/>
  </r>
  <r>
    <s v="AI作文批改系统"/>
    <s v="新疆维吾尔自治区"/>
  </r>
  <r>
    <s v="希沃白板"/>
    <s v="新疆维吾尔自治区"/>
  </r>
  <r>
    <s v="豆包"/>
    <s v="新疆维吾尔自治区"/>
  </r>
  <r>
    <s v="浦育平台"/>
    <s v="新疆维吾尔自治区"/>
  </r>
  <r>
    <s v="UMU互动平台"/>
    <s v="新疆维吾尔自治区"/>
  </r>
  <r>
    <s v="DeepSeek 大模型"/>
    <s v="新疆维吾尔自治区"/>
  </r>
  <r>
    <s v="智能密码安全检测网站"/>
    <s v="新疆维吾尔自治区"/>
  </r>
  <r>
    <s v="洋葱学园"/>
    <s v="吉林省"/>
  </r>
  <r>
    <s v="平板辅助英语教学系统"/>
    <s v="山东省"/>
  </r>
  <r>
    <s v="济南市教育资源公共服务平台"/>
    <s v="山东省"/>
  </r>
  <r>
    <s v="初中语文单元教学智能辅助平台"/>
    <s v="新疆维吾尔自治区"/>
  </r>
  <r>
    <s v="即梦AI"/>
    <s v="新疆维吾尔自治区"/>
  </r>
  <r>
    <s v="剪映AI"/>
    <s v="新疆维吾尔自治区"/>
  </r>
  <r>
    <s v="豆包"/>
    <s v="新疆维吾尔自治区"/>
  </r>
  <r>
    <s v="AI神笔绘画软件"/>
    <s v="新疆维吾尔自治区"/>
  </r>
  <r>
    <s v="豆包"/>
    <s v="新疆维吾尔自治区"/>
  </r>
  <r>
    <s v="希沃白板"/>
    <s v="新疆维吾尔自治区"/>
  </r>
  <r>
    <s v="即梦AI"/>
    <s v="新疆维吾尔自治区"/>
  </r>
  <r>
    <s v="希沃AI"/>
    <s v="新疆维吾尔自治区"/>
  </r>
  <r>
    <s v="洋葱学园"/>
    <s v="新疆维吾尔自治区"/>
  </r>
  <r>
    <s v="科大讯飞AI"/>
    <s v="新疆维吾尔自治区"/>
  </r>
  <r>
    <s v="AI对话机器人"/>
    <s v="新疆维吾尔自治区"/>
  </r>
  <r>
    <s v="思维导图工具"/>
    <s v="新疆维吾尔自治区"/>
  </r>
  <r>
    <s v="词云生成器"/>
    <s v="新疆维吾尔自治区"/>
  </r>
  <r>
    <s v="豆包"/>
    <s v="新疆维吾尔自治区"/>
  </r>
  <r>
    <s v="西沃白板"/>
    <s v="新疆维吾尔自治区"/>
  </r>
  <r>
    <s v="小云雀 APP"/>
    <s v="新疆维吾尔自治区"/>
  </r>
  <r>
    <s v="AI场景演练系统"/>
    <s v="江苏省"/>
  </r>
  <r>
    <s v="国家智慧教育平台"/>
    <s v="福建省"/>
  </r>
  <r>
    <s v="DeepSeek 大模型"/>
    <s v="福建省"/>
  </r>
  <r>
    <s v="即梦AI"/>
    <s v="福建省"/>
  </r>
  <r>
    <s v="AI命题系统"/>
    <s v="山东省"/>
  </r>
  <r>
    <s v="DeepSeek 大模型"/>
    <s v="山东省"/>
  </r>
  <r>
    <s v="NOBOOK生物实验室"/>
    <s v="山东省"/>
  </r>
  <r>
    <s v="豆包"/>
    <s v="河北省"/>
  </r>
  <r>
    <s v="希沃智慧课堂"/>
    <s v="未提及"/>
  </r>
  <r>
    <s v="智谱清言"/>
    <s v="未提及"/>
  </r>
  <r>
    <s v="智能备课系统"/>
    <s v="山东省"/>
  </r>
  <r>
    <s v="实时学情看板"/>
    <s v="山东省"/>
  </r>
  <r>
    <s v="互动游戏引擎"/>
    <s v="山东省"/>
  </r>
  <r>
    <s v="豆包"/>
    <s v="福建省"/>
  </r>
  <r>
    <s v="即梦AI"/>
    <s v="福建省"/>
  </r>
  <r>
    <s v="DeepSeek 大模型"/>
    <s v="福建省"/>
  </r>
  <r>
    <s v="豆包"/>
    <s v="黑龙江省"/>
  </r>
  <r>
    <s v="即梦AI"/>
    <s v="黑龙江省"/>
  </r>
  <r>
    <s v="VR设备"/>
    <s v="黑龙江省"/>
  </r>
  <r>
    <s v="3D虚拟实验室"/>
    <s v="内蒙古自治区"/>
  </r>
  <r>
    <s v="全息投影技术"/>
    <s v="内蒙古自治区"/>
  </r>
  <r>
    <s v="DeepSeek 大模型"/>
    <s v="山东省"/>
  </r>
  <r>
    <s v="文心大模型"/>
    <s v="山东省"/>
  </r>
  <r>
    <s v="NB化学实验"/>
    <s v="山东省"/>
  </r>
  <r>
    <s v="数字人"/>
    <s v="湖南省"/>
  </r>
  <r>
    <s v="多媒体教学一体机"/>
    <s v="湖南省"/>
  </r>
  <r>
    <s v="希沃白板"/>
    <s v="山东省"/>
  </r>
  <r>
    <s v="豆包"/>
    <s v="山东省"/>
  </r>
  <r>
    <s v="几何画板"/>
    <s v="山东省"/>
  </r>
  <r>
    <s v="网页工具"/>
    <s v="山东省"/>
  </r>
  <r>
    <s v="豆包"/>
    <s v="山东省"/>
  </r>
  <r>
    <s v="Kimi"/>
    <s v="山东省"/>
  </r>
  <r>
    <s v="希沃白板"/>
    <s v="山东省"/>
  </r>
  <r>
    <s v="智慧云平台"/>
    <s v="山东省"/>
  </r>
  <r>
    <s v="即梦AI"/>
    <s v="山东省"/>
  </r>
  <r>
    <s v="希沃AI"/>
    <s v="山东省"/>
  </r>
  <r>
    <s v="班级优化大师"/>
    <s v="山东省"/>
  </r>
  <r>
    <s v="音浪弹力球系统"/>
    <s v="山东省"/>
  </r>
  <r>
    <s v="希沃白板"/>
    <s v="山东省"/>
  </r>
  <r>
    <s v="AI课堂智能反馈系统"/>
    <s v="浙江省"/>
  </r>
  <r>
    <s v="即梦AI"/>
    <s v="浙江省"/>
  </r>
  <r>
    <s v="剪映AI"/>
    <s v="浙江省"/>
  </r>
  <r>
    <s v="国家智慧教育平台"/>
    <s v="浙江省"/>
  </r>
  <r>
    <s v="DeepSeek 大模型"/>
    <s v="浙江省"/>
  </r>
  <r>
    <s v="豆包"/>
    <s v="浙江省"/>
  </r>
  <r>
    <s v="希沃白板"/>
    <s v="浙江省"/>
  </r>
  <r>
    <s v="几何画板"/>
    <s v="浙江省"/>
  </r>
  <r>
    <s v="之江汇AI"/>
    <s v="浙江省"/>
  </r>
  <r>
    <s v="智慧课堂平台"/>
    <s v="浙江省"/>
  </r>
  <r>
    <s v="希沃拼摆"/>
    <s v="湖南省"/>
  </r>
  <r>
    <s v="钉钉平台"/>
    <s v="湖南省"/>
  </r>
  <r>
    <s v="Nibiru Creator"/>
    <s v="湖南省"/>
  </r>
  <r>
    <s v="豆包"/>
    <s v="湖南省"/>
  </r>
  <r>
    <s v="AI运动吧"/>
    <s v="浙江省"/>
  </r>
  <r>
    <s v="星火大模型"/>
    <s v="浙江省"/>
  </r>
  <r>
    <s v="九歌平台"/>
    <s v="北京市"/>
  </r>
  <r>
    <s v="智浦清言"/>
    <s v="北京市"/>
  </r>
  <r>
    <s v="Kivicub平台"/>
    <s v="北京市"/>
  </r>
  <r>
    <s v="二次函数图像交互式演示系统"/>
    <s v="山东省"/>
  </r>
  <r>
    <s v="AI学习平台"/>
    <s v="福建省"/>
  </r>
  <r>
    <s v="教育机器人宾果"/>
    <s v="福建省"/>
  </r>
  <r>
    <s v="AI艺术评价系统"/>
    <s v="福建省"/>
  </r>
  <r>
    <s v="AI World平台"/>
    <s v="湖南省"/>
  </r>
  <r>
    <s v="智能巡课系统"/>
    <s v="湖南省"/>
  </r>
  <r>
    <s v="剪纸小传人数字人"/>
    <s v="山东省"/>
  </r>
  <r>
    <s v="轻量化剪纸动画工具"/>
    <s v="山东省"/>
  </r>
  <r>
    <s v="AR集体创作空间"/>
    <s v="山东省"/>
  </r>
  <r>
    <s v="ClassIn"/>
    <s v="山东省"/>
  </r>
  <r>
    <s v="DeepSeek 大模型"/>
    <s v="未提及"/>
  </r>
  <r>
    <s v="腾讯元宝"/>
    <s v="未提及"/>
  </r>
  <r>
    <s v="豆包"/>
    <s v="未提及"/>
  </r>
  <r>
    <s v="Kimi"/>
    <s v="未提及"/>
  </r>
  <r>
    <s v="即梦AI"/>
    <s v="未提及"/>
  </r>
  <r>
    <s v="腾讯元宝"/>
    <s v="重庆市"/>
  </r>
  <r>
    <s v="DeepSeek 大模型"/>
    <s v="重庆市"/>
  </r>
  <r>
    <s v="希沃课堂智能反馈系统"/>
    <s v="重庆市"/>
  </r>
  <r>
    <s v="DeepSeek 大模型"/>
    <s v="重庆市"/>
  </r>
  <r>
    <s v="Kimi"/>
    <s v="重庆市"/>
  </r>
  <r>
    <s v="讯飞星火"/>
    <s v="重庆市"/>
  </r>
  <r>
    <s v="文曲智阅"/>
    <s v="重庆市"/>
  </r>
  <r>
    <s v="数字人"/>
    <s v="山东省"/>
  </r>
  <r>
    <s v="AI图像生成工具"/>
    <s v="山东省"/>
  </r>
  <r>
    <s v="AI音乐生成工具"/>
    <s v="山东省"/>
  </r>
  <r>
    <s v="剪映AI"/>
    <s v="山东省"/>
  </r>
  <r>
    <s v="AI动态角色生成"/>
    <s v="山东省"/>
  </r>
  <r>
    <s v="AI视频通话技术"/>
    <s v="山东省"/>
  </r>
  <r>
    <s v="DeepSeek 大模型"/>
    <s v="山东省"/>
  </r>
  <r>
    <s v="即梦AI"/>
    <s v="山东省"/>
  </r>
  <r>
    <s v="智能课堂分析系统"/>
    <s v="山东省"/>
  </r>
  <r>
    <s v="AI智慧教研中心系统"/>
    <s v="福建省"/>
  </r>
  <r>
    <s v="豆包"/>
    <s v="山西省"/>
  </r>
  <r>
    <s v="即梦AI"/>
    <s v="山西省"/>
  </r>
  <r>
    <s v="AI生图工具"/>
    <s v="天津市"/>
  </r>
  <r>
    <s v="VR虚拟博物馆"/>
    <s v="天津市"/>
  </r>
  <r>
    <s v="AI数字讲解员"/>
    <s v="天津市"/>
  </r>
  <r>
    <s v="高中物理答疑助手"/>
    <s v="天津市"/>
  </r>
  <r>
    <s v="扣子AI"/>
    <s v="天津市"/>
  </r>
  <r>
    <s v="希沃智能教学平台"/>
    <s v="天津市"/>
  </r>
  <r>
    <s v="豆包"/>
    <s v="天津市"/>
  </r>
  <r>
    <s v="希沃白板"/>
    <s v="天津市"/>
  </r>
  <r>
    <s v="豆包"/>
    <s v="天津市"/>
  </r>
  <r>
    <s v="即梦AI"/>
    <s v="天津市"/>
  </r>
  <r>
    <s v="国家智慧教育平台"/>
    <s v="天津市"/>
  </r>
  <r>
    <s v="DeepSeek 大模型"/>
    <s v="天津市"/>
  </r>
  <r>
    <s v="DeepSeek 大模型"/>
    <s v="天津市"/>
  </r>
  <r>
    <s v="豆包"/>
    <s v="天津市"/>
  </r>
  <r>
    <s v="虚拟机器人‘聪聪’"/>
    <s v="天津市"/>
  </r>
  <r>
    <s v="DeepSeek 大模型"/>
    <s v="天津市"/>
  </r>
  <r>
    <s v="豆包"/>
    <s v="天津市"/>
  </r>
  <r>
    <s v="kicicube"/>
    <s v="天津市"/>
  </r>
  <r>
    <s v="DeepSeek 大模型"/>
    <s v="天津市"/>
  </r>
  <r>
    <s v="PLickers"/>
    <s v="天津市"/>
  </r>
  <r>
    <s v="即梦AI"/>
    <s v="天津市"/>
  </r>
  <r>
    <s v="剪映AI"/>
    <s v="天津市"/>
  </r>
  <r>
    <s v="DeepSeek 大模型"/>
    <s v="山东省"/>
  </r>
  <r>
    <s v="剪映AI"/>
    <s v="山东省"/>
  </r>
  <r>
    <s v="天工AI"/>
    <s v="山东省"/>
  </r>
  <r>
    <s v="希沃白板"/>
    <s v="山东省"/>
  </r>
  <r>
    <s v="AI思维导图生成工具"/>
    <s v="浙江省"/>
  </r>
  <r>
    <s v="AI学情诊断工具"/>
    <s v="浙江省"/>
  </r>
  <r>
    <s v="AI分组系统"/>
    <s v="浙江省"/>
  </r>
  <r>
    <s v="AI资源共享库"/>
    <s v="浙江省"/>
  </r>
  <r>
    <s v="AI史料筛选器"/>
    <s v="浙江省"/>
  </r>
  <r>
    <s v="AI语音测评工具"/>
    <s v="浙江省"/>
  </r>
  <r>
    <s v="批改模块"/>
    <s v="浙江省"/>
  </r>
  <r>
    <s v="文心大模型"/>
    <s v="北京市"/>
  </r>
  <r>
    <s v="AI绘画助手"/>
    <s v="北京市"/>
  </r>
  <r>
    <s v="AI绘画平板"/>
    <s v="重庆市"/>
  </r>
  <r>
    <s v="智能音箱"/>
    <s v="重庆市"/>
  </r>
  <r>
    <s v="儿童智能手表"/>
    <s v="重庆市"/>
  </r>
  <r>
    <s v="智课平台"/>
    <s v="山东省"/>
  </r>
  <r>
    <s v="AI智能教研平台"/>
    <s v="山东省"/>
  </r>
  <r>
    <s v="AI循证教研平台"/>
    <s v="山西省"/>
  </r>
  <r>
    <s v="课堂小组评价系统"/>
    <s v="山西省"/>
  </r>
  <r>
    <s v="豆包"/>
    <s v="山西省"/>
  </r>
  <r>
    <s v="Midjourney"/>
    <s v="山西省"/>
  </r>
  <r>
    <s v="Canva"/>
    <s v="山西省"/>
  </r>
  <r>
    <s v="班级学习数据分析平台"/>
    <s v="山西省"/>
  </r>
  <r>
    <s v="Seedance1.0Pro"/>
    <s v="山西省"/>
  </r>
  <r>
    <s v="豆包"/>
    <s v="山西省"/>
  </r>
  <r>
    <s v="希沃白板"/>
    <s v="山西省"/>
  </r>
  <r>
    <s v="豆包"/>
    <s v="福建省"/>
  </r>
  <r>
    <s v="DeepSeek 大模型"/>
    <s v="福建省"/>
  </r>
  <r>
    <s v="即梦AI"/>
    <s v="福建省"/>
  </r>
  <r>
    <s v="希沃蒙层"/>
    <s v="湖南省"/>
  </r>
  <r>
    <s v="库乐队"/>
    <s v="湖南省"/>
  </r>
  <r>
    <s v="班级优化大师"/>
    <s v="湖南省"/>
  </r>
  <r>
    <s v="MFER-VLM"/>
    <s v="重庆市"/>
  </r>
  <r>
    <s v="Qwen3"/>
    <s v="重庆市"/>
  </r>
  <r>
    <s v="豆包"/>
    <s v="重庆市"/>
  </r>
  <r>
    <s v="纳米AI"/>
    <s v="重庆市"/>
  </r>
  <r>
    <s v="DeepSeek 大模型"/>
    <s v="重庆市"/>
  </r>
  <r>
    <s v="即梦AI"/>
    <s v="重庆市"/>
  </r>
  <r>
    <s v="醒图"/>
    <s v="重庆市"/>
  </r>
  <r>
    <s v="豆包"/>
    <s v="重庆市"/>
  </r>
  <r>
    <s v="3D打印技术"/>
    <s v="重庆市"/>
  </r>
  <r>
    <s v="生成式AI"/>
    <s v="重庆市"/>
  </r>
  <r>
    <s v="定格动画制作软件"/>
    <s v="重庆市"/>
  </r>
  <r>
    <s v="青鹿点阵笔智能学习系统"/>
    <s v="广东省"/>
  </r>
  <r>
    <s v="豆包"/>
    <s v="天津市"/>
  </r>
  <r>
    <s v="剪映AI"/>
    <s v="天津市"/>
  </r>
  <r>
    <s v="豆包"/>
    <s v="内蒙古自治区"/>
  </r>
  <r>
    <s v="数学AI助学平台"/>
    <s v="内蒙古自治区"/>
  </r>
  <r>
    <s v="硬笔书法微课堂"/>
    <s v="天津市"/>
  </r>
  <r>
    <s v="Adobo Premiere"/>
    <s v="天津市"/>
  </r>
  <r>
    <s v="万彩VR"/>
    <s v="天津市"/>
  </r>
  <r>
    <s v="Photoshop"/>
    <s v="天津市"/>
  </r>
  <r>
    <s v="剪映AI"/>
    <s v="天津市"/>
  </r>
  <r>
    <s v="通义千问大模型"/>
    <s v="山东省"/>
  </r>
  <r>
    <s v="DeepSeek 大模型"/>
    <s v="山东省"/>
  </r>
  <r>
    <s v="WPS AI"/>
    <s v="山东省"/>
  </r>
  <r>
    <s v="国家智慧教育平台"/>
    <s v="天津市"/>
  </r>
  <r>
    <s v="生成式人工智能"/>
    <s v="天津市"/>
  </r>
  <r>
    <s v="AI课堂评价软件"/>
    <s v="新疆维吾尔自治区"/>
  </r>
  <r>
    <s v="智能助教工具"/>
    <s v="新疆维吾尔自治区"/>
  </r>
  <r>
    <s v="VR活动适配软件"/>
    <s v="新疆维吾尔自治区"/>
  </r>
  <r>
    <s v="国平台"/>
    <s v="新疆维吾尔自治区"/>
  </r>
  <r>
    <s v="乐德少年评价系统"/>
    <s v="新疆维吾尔自治区"/>
  </r>
  <r>
    <s v="智慧教育平台"/>
    <s v="未提及"/>
  </r>
  <r>
    <s v="AI情境再现系统"/>
    <s v="福建省"/>
  </r>
  <r>
    <s v="小飞语音识别APP"/>
    <s v="天津市"/>
  </r>
  <r>
    <s v="在线音频可视化工具"/>
    <s v="天津市"/>
  </r>
  <r>
    <s v="豆包"/>
    <s v="天津市"/>
  </r>
  <r>
    <s v="讯飞有声"/>
    <s v="天津市"/>
  </r>
  <r>
    <s v="班级优化大师"/>
    <s v="天津市"/>
  </r>
  <r>
    <s v="讯飞星火"/>
    <s v="浙江省"/>
  </r>
  <r>
    <s v="豆包"/>
    <s v="浙江省"/>
  </r>
  <r>
    <s v="文心大模型"/>
    <s v="浙江省"/>
  </r>
  <r>
    <s v="豆包"/>
    <s v="宁夏回族自治区"/>
  </r>
  <r>
    <s v="DeepSeek 大模型"/>
    <s v="宁夏回族自治区"/>
  </r>
  <r>
    <s v="即梦AI"/>
    <s v="宁夏回族自治区"/>
  </r>
  <r>
    <s v="希沃易课堂"/>
    <s v="宁夏回族自治区"/>
  </r>
  <r>
    <s v="睿知云"/>
    <s v="宁夏回族自治区"/>
  </r>
  <r>
    <s v="剪纸生花APP"/>
    <s v="天津市"/>
  </r>
  <r>
    <s v="豆包"/>
    <s v="天津市"/>
  </r>
  <r>
    <s v="数字人"/>
    <s v="天津市"/>
  </r>
  <r>
    <s v="班级优化大师软件"/>
    <s v="天津市"/>
  </r>
  <r>
    <s v="DeepSeek 大模型"/>
    <s v="天津市"/>
  </r>
  <r>
    <s v="智能互动AI豆包"/>
    <s v="天津市"/>
  </r>
  <r>
    <s v="敖丙数字人"/>
    <s v="宁夏回族自治区"/>
  </r>
  <r>
    <s v="语文朗读宝AI"/>
    <s v="宁夏回族自治区"/>
  </r>
  <r>
    <s v="DeepSeek 大模型"/>
    <s v="宁夏回族自治区"/>
  </r>
  <r>
    <s v="AR地球"/>
    <s v="宁夏回族自治区"/>
  </r>
  <r>
    <s v="经纬度智能标注系统"/>
    <s v="宁夏回族自治区"/>
  </r>
  <r>
    <s v="智能平板"/>
    <s v="宁夏回族自治区"/>
  </r>
  <r>
    <s v="AI虚拟圆片操作平台"/>
    <s v="宁夏回族自治区"/>
  </r>
  <r>
    <s v="学情分析模型"/>
    <s v="宁夏回族自治区"/>
  </r>
  <r>
    <s v="DeepSeek 大模型"/>
    <s v="山东省"/>
  </r>
  <r>
    <s v="智慧中小学平台"/>
    <s v="湖南省"/>
  </r>
  <r>
    <s v="智慧纸笔"/>
    <s v="湖南省"/>
  </r>
  <r>
    <s v="AI课堂循证平台"/>
    <s v="湖南省"/>
  </r>
  <r>
    <s v="生成式AI"/>
    <s v="湖南省"/>
  </r>
  <r>
    <s v="AI学情分析系统"/>
    <s v="江苏省"/>
  </r>
  <r>
    <s v="基于知识图谱的智能诊断系统"/>
    <s v="江苏省"/>
  </r>
  <r>
    <s v="交互式学习工具"/>
    <s v="江苏省"/>
  </r>
  <r>
    <s v="希沃投屏"/>
    <s v="宁夏回族自治区"/>
  </r>
  <r>
    <s v="平板教学系统"/>
    <s v="宁夏回族自治区"/>
  </r>
  <r>
    <s v="AI智能体"/>
    <s v="宁夏回族自治区"/>
  </r>
  <r>
    <s v="希沃易课堂"/>
    <s v="宁夏回族自治区"/>
  </r>
  <r>
    <s v="睿知云"/>
    <s v="宁夏回族自治区"/>
  </r>
  <r>
    <s v="即梦AI"/>
    <s v="宁夏回族自治区"/>
  </r>
  <r>
    <s v="剪映AI"/>
    <s v="宁夏回族自治区"/>
  </r>
  <r>
    <s v="醒图"/>
    <s v="宁夏回族自治区"/>
  </r>
  <r>
    <s v="豆包"/>
    <s v="宁夏回族自治区"/>
  </r>
  <r>
    <s v="DeepSeek 大模型"/>
    <s v="宁夏回族自治区"/>
  </r>
  <r>
    <s v="数学AI教学智能体“小星”"/>
    <s v="重庆市"/>
  </r>
  <r>
    <s v="豆包"/>
    <s v="宁夏回族自治区"/>
  </r>
  <r>
    <s v="梦AI视频制作"/>
    <s v="宁夏回族自治区"/>
  </r>
  <r>
    <s v="720云VR全景"/>
    <s v="宁夏回族自治区"/>
  </r>
  <r>
    <s v="希沃白板"/>
    <s v="宁夏回族自治区"/>
  </r>
  <r>
    <s v="希沃易课堂"/>
    <s v="宁夏回族自治区"/>
  </r>
  <r>
    <s v="智能平板"/>
    <s v="宁夏回族自治区"/>
  </r>
  <r>
    <s v="AI风格分析系统"/>
    <s v="宁夏回族自治区"/>
  </r>
  <r>
    <s v="VR全景技术"/>
    <s v="宁夏回族自治区"/>
  </r>
  <r>
    <s v="国家智慧教育平台"/>
    <s v="宁夏回族自治区"/>
  </r>
  <r>
    <s v="豆包"/>
    <s v="宁夏回族自治区"/>
  </r>
  <r>
    <s v="即梦AI"/>
    <s v="宁夏回族自治区"/>
  </r>
  <r>
    <s v="豆包"/>
    <s v="宁夏回族自治区"/>
  </r>
  <r>
    <s v="数字人"/>
    <s v="宁夏回族自治区"/>
  </r>
  <r>
    <s v="平板教学系统"/>
    <s v="宁夏回族自治区"/>
  </r>
  <r>
    <s v="希沃白板"/>
    <s v="宁夏回族自治区"/>
  </r>
  <r>
    <s v="豆包"/>
    <s v="宁夏回族自治区"/>
  </r>
  <r>
    <s v="DeepSeek 大模型"/>
    <s v="宁夏回族自治区"/>
  </r>
  <r>
    <s v="即梦AI"/>
    <s v="宁夏回族自治区"/>
  </r>
  <r>
    <s v="喜马拉雅音乐课堂"/>
    <s v="宁夏回族自治区"/>
  </r>
  <r>
    <s v="光速写作"/>
    <s v="宁夏回族自治区"/>
  </r>
  <r>
    <s v="即梦AI"/>
    <s v="宁夏回族自治区"/>
  </r>
  <r>
    <s v="剪映AI"/>
    <s v="宁夏回族自治区"/>
  </r>
  <r>
    <s v="希沃易课堂"/>
    <s v="宁夏回族自治区"/>
  </r>
  <r>
    <s v="DeepSeek 大模型"/>
    <s v="宁夏回族自治区"/>
  </r>
  <r>
    <s v="NibiruCreatorVR"/>
    <s v="宁夏回族自治区"/>
  </r>
  <r>
    <s v="希沃平板"/>
    <s v="宁夏回族自治区"/>
  </r>
  <r>
    <s v="豆包"/>
    <s v="宁夏回族自治区"/>
  </r>
  <r>
    <s v="即梦AI"/>
    <s v="宁夏回族自治区"/>
  </r>
  <r>
    <s v="豆包"/>
    <s v="宁夏回族自治区"/>
  </r>
  <r>
    <s v="即梦AI"/>
    <s v="宁夏回族自治区"/>
  </r>
  <r>
    <s v="剪映AI"/>
    <s v="宁夏回族自治区"/>
  </r>
  <r>
    <s v="DeepSeek 大模型"/>
    <s v="宁夏回族自治区"/>
  </r>
  <r>
    <s v="豆包"/>
    <s v="宁夏回族自治区"/>
  </r>
  <r>
    <s v="即梦AI"/>
    <s v="宁夏回族自治区"/>
  </r>
  <r>
    <s v="剪映AI"/>
    <s v="宁夏回族自治区"/>
  </r>
  <r>
    <s v="DeepSeek 大模型"/>
    <s v="宁夏回族自治区"/>
  </r>
  <r>
    <s v="大鱼云展"/>
    <s v="宁夏回族自治区"/>
  </r>
  <r>
    <s v="快速涂鸦网站"/>
    <s v="宁夏回族自治区"/>
  </r>
  <r>
    <s v="简易AI模型训练软件"/>
    <s v="宁夏回族自治区"/>
  </r>
  <r>
    <s v="梦AI"/>
    <s v="宁夏回族自治区"/>
  </r>
  <r>
    <s v="豆包"/>
    <s v="宁夏回族自治区"/>
  </r>
  <r>
    <s v="平板教学系统"/>
    <s v="宁夏回族自治区"/>
  </r>
  <r>
    <s v="豆包"/>
    <s v="宁夏回族自治区"/>
  </r>
  <r>
    <s v="豆包"/>
    <s v="宁夏回族自治区"/>
  </r>
  <r>
    <s v="睿智云"/>
    <s v="宁夏回族自治区"/>
  </r>
  <r>
    <s v="希沃智课反馈"/>
    <s v="宁夏回族自治区"/>
  </r>
  <r>
    <s v="数字人"/>
    <s v="宁夏回族自治区"/>
  </r>
  <r>
    <s v="平板教学系统"/>
    <s v="宁夏回族自治区"/>
  </r>
  <r>
    <s v="全民K歌"/>
    <s v="天津市"/>
  </r>
  <r>
    <s v="即梦AI"/>
    <s v="天津市"/>
  </r>
  <r>
    <s v="豆包"/>
    <s v="天津市"/>
  </r>
  <r>
    <s v="完美钢琴"/>
    <s v="天津市"/>
  </r>
  <r>
    <s v="AI评分系统"/>
    <s v="天津市"/>
  </r>
  <r>
    <s v="豆包"/>
    <s v="天津市"/>
  </r>
  <r>
    <s v="即梦AI"/>
    <s v="天津市"/>
  </r>
  <r>
    <s v="DeepSeek 大模型"/>
    <s v="天津市"/>
  </r>
  <r>
    <s v="Anymind"/>
    <s v="天津市"/>
  </r>
  <r>
    <s v="学生发展样态感知系统"/>
    <s v="山西省"/>
  </r>
  <r>
    <s v="性状分离比模拟实验数据分析测评系统"/>
    <s v="新疆维吾尔自治区"/>
  </r>
  <r>
    <s v="探究酵母菌细胞呼吸实验平台"/>
    <s v="新疆维吾尔自治区"/>
  </r>
  <r>
    <s v="DeepSeek 大模型"/>
    <s v="新疆维吾尔自治区"/>
  </r>
  <r>
    <s v="豆包"/>
    <s v="山西省"/>
  </r>
  <r>
    <s v="AI教学秘书"/>
    <s v="新疆维吾尔自治区"/>
  </r>
  <r>
    <s v="豆包"/>
    <s v="新疆维吾尔自治区"/>
  </r>
  <r>
    <s v="AI智慧云平台"/>
    <s v="江西省"/>
  </r>
  <r>
    <s v="CSMS课堂教学数字化评价系统"/>
    <s v="广东省"/>
  </r>
  <r>
    <s v="云阅卷平台"/>
    <s v="吉林省"/>
  </r>
  <r>
    <s v="DeepSeek 大模型"/>
    <s v="福建省"/>
  </r>
  <r>
    <s v="生字五子棋系统"/>
    <s v="福建省"/>
  </r>
  <r>
    <s v="通用AI工具"/>
    <s v="山东省"/>
  </r>
  <r>
    <s v="豆包"/>
    <s v="山东省"/>
  </r>
  <r>
    <s v="智学网"/>
    <s v="山东省"/>
  </r>
  <r>
    <s v="GGB"/>
    <s v="山东省"/>
  </r>
  <r>
    <s v="山海AI学伴"/>
    <s v="山东省"/>
  </r>
  <r>
    <s v="Coze平台"/>
    <s v="山东省"/>
  </r>
  <r>
    <s v="飞书AI"/>
    <s v="山东省"/>
  </r>
  <r>
    <s v="文曲智阅"/>
    <s v="浙江省"/>
  </r>
  <r>
    <s v="科大讯飞AI"/>
    <s v="山东省"/>
  </r>
  <r>
    <s v="DeepSeek 大模型"/>
    <s v="山东省"/>
  </r>
  <r>
    <s v="美图秀秀AI"/>
    <s v="山东省"/>
  </r>
  <r>
    <s v="豆包"/>
    <s v="山东省"/>
  </r>
  <r>
    <s v="小学二年级语文智能识字与个性化阅读辅导系统"/>
    <s v="山东省"/>
  </r>
  <r>
    <s v="Knewton"/>
    <s v="天津市"/>
  </r>
  <r>
    <s v="松鼠AI"/>
    <s v="天津市"/>
  </r>
  <r>
    <s v="腾讯云智慧校园学情诊断系统"/>
    <s v="山东省"/>
  </r>
  <r>
    <s v="腾讯云智慧校园AI教学诊断系统"/>
    <s v="山东省"/>
  </r>
  <r>
    <s v="行为分析摄像头"/>
    <s v="山东省"/>
  </r>
  <r>
    <s v="希沃智慧黑板"/>
    <s v="山东省"/>
  </r>
  <r>
    <s v="智慧教育平台"/>
    <s v="辽宁省"/>
  </r>
  <r>
    <s v="国家智慧教育平台"/>
    <s v="山东省"/>
  </r>
  <r>
    <s v="豆包"/>
    <s v="天津市"/>
  </r>
  <r>
    <s v="CS扫描王"/>
    <s v="天津市"/>
  </r>
  <r>
    <s v="扣子AI"/>
    <s v="上海市"/>
  </r>
  <r>
    <s v="纸质问卷"/>
    <s v="上海市"/>
  </r>
  <r>
    <s v="智学网"/>
    <s v="山西省"/>
  </r>
  <r>
    <s v="蜜蜂家校"/>
    <s v="山西省"/>
  </r>
  <r>
    <s v="AR太阳系漫游系统"/>
    <s v="新疆维吾尔自治区"/>
  </r>
  <r>
    <s v="数字人"/>
    <s v="新疆维吾尔自治区"/>
  </r>
  <r>
    <s v="智能教学平台"/>
    <s v="新疆维吾尔自治区"/>
  </r>
  <r>
    <s v="互动课堂3"/>
    <s v="山西省"/>
  </r>
  <r>
    <s v="检小白-AI笔盒"/>
    <s v="山西省"/>
  </r>
  <r>
    <s v="智慧纸笔"/>
    <s v="四川省"/>
  </r>
  <r>
    <s v="思研课"/>
    <s v="新疆维吾尔自治区"/>
  </r>
  <r>
    <s v="极课大数据"/>
    <s v="新疆维吾尔自治区"/>
  </r>
  <r>
    <s v="作业批改APP"/>
    <s v="新疆维吾尔自治区"/>
  </r>
  <r>
    <s v="文心大模型"/>
    <s v="新疆维吾尔自治区"/>
  </r>
  <r>
    <s v="神笔作文批改"/>
    <s v="内蒙古自治区"/>
  </r>
  <r>
    <s v="批改邦"/>
    <s v="浙江省"/>
  </r>
  <r>
    <s v="DeepSeek 大模型"/>
    <s v="天津市"/>
  </r>
  <r>
    <s v="Grammarly"/>
    <s v="天津市"/>
  </r>
  <r>
    <s v="豆包"/>
    <s v="天津市"/>
  </r>
  <r>
    <s v="文心大模型"/>
    <s v="天津市"/>
  </r>
  <r>
    <s v="Kimi"/>
    <s v="天津市"/>
  </r>
  <r>
    <s v="ourteacher"/>
    <s v="天津市"/>
  </r>
  <r>
    <s v="Coze低代码平台"/>
    <s v="天津市"/>
  </r>
  <r>
    <s v="豆包"/>
    <s v="天津市"/>
  </r>
  <r>
    <s v="飞书AI"/>
    <s v="天津市"/>
  </r>
  <r>
    <s v="豆包"/>
    <s v="山东省"/>
  </r>
  <r>
    <s v="课堂互动小程序"/>
    <s v="山东省"/>
  </r>
  <r>
    <s v="AI成绩分析平台"/>
    <s v="山东省"/>
  </r>
  <r>
    <s v="对口诀PK小程序"/>
    <s v="宁夏回族自治区"/>
  </r>
  <r>
    <s v="豆包"/>
    <s v="宁夏回族自治区"/>
  </r>
  <r>
    <s v="七巧山AR场景"/>
    <s v="宁夏回族自治区"/>
  </r>
  <r>
    <s v="瓢虫卫士乘法模型动画"/>
    <s v="宁夏回族自治区"/>
  </r>
  <r>
    <s v="智慧作业机器"/>
    <s v="宁夏回族自治区"/>
  </r>
  <r>
    <s v="宁夏教育资源公共服务平台"/>
    <s v="宁夏回族自治区"/>
  </r>
  <r>
    <s v="智慧作业批阅系统"/>
    <s v="宁夏回族自治区"/>
  </r>
  <r>
    <s v="Kimi大模型"/>
    <s v="山西省"/>
  </r>
  <r>
    <s v="DeepSeek 大模型"/>
    <s v="山西省"/>
  </r>
  <r>
    <s v="虚拟实验平台"/>
    <s v="山西省"/>
  </r>
  <r>
    <s v="生成html网页程序"/>
    <s v="新疆维吾尔自治区"/>
  </r>
  <r>
    <s v="希沃白板"/>
    <s v="新疆维吾尔自治区"/>
  </r>
  <r>
    <s v="智能机器人教学环境"/>
    <s v="山东省"/>
  </r>
  <r>
    <s v="创客课程教案"/>
    <s v="山东省"/>
  </r>
  <r>
    <s v="睿智云"/>
    <s v="宁夏回族自治区"/>
  </r>
  <r>
    <s v="DeepSeek 大模型"/>
    <s v="天津市"/>
  </r>
  <r>
    <s v="海绵音乐AI"/>
    <s v="天津市"/>
  </r>
  <r>
    <s v="希沃AI"/>
    <s v="天津市"/>
  </r>
  <r>
    <s v="Travelboast"/>
    <s v="天津市"/>
  </r>
  <r>
    <s v="剪映AI"/>
    <s v="天津市"/>
  </r>
  <r>
    <s v="Cities Skylines"/>
    <s v="重庆市"/>
  </r>
  <r>
    <s v="NB实验室"/>
    <s v="天津市"/>
  </r>
  <r>
    <s v="睿智云"/>
    <s v="宁夏回族自治区"/>
  </r>
  <r>
    <s v="生成式AI工具"/>
    <s v="重庆市"/>
  </r>
  <r>
    <s v="AI思维导图工具"/>
    <s v="重庆市"/>
  </r>
  <r>
    <s v="睿知云"/>
    <s v="宁夏回族自治区"/>
  </r>
  <r>
    <s v="豆包"/>
    <s v="宁夏回族自治区"/>
  </r>
  <r>
    <s v="即梦AI"/>
    <s v="宁夏回族自治区"/>
  </r>
  <r>
    <s v="英才之星多维评价系统"/>
    <s v="山东省"/>
  </r>
  <r>
    <s v="AI成长学生发展平台"/>
    <s v="山西省"/>
  </r>
  <r>
    <s v="AI德育评价系统"/>
    <s v="新疆维吾尔自治区"/>
  </r>
  <r>
    <s v="AI批阅系统"/>
    <s v="新疆维吾尔自治区"/>
  </r>
  <r>
    <s v="校园大数据驾驶舱"/>
    <s v="新疆维吾尔自治区"/>
  </r>
  <r>
    <s v="毅美积分系统"/>
    <s v="福建省"/>
  </r>
  <r>
    <s v="智能兑换设备"/>
    <s v="福建省"/>
  </r>
  <r>
    <s v="豆包"/>
    <s v="新疆维吾尔自治区"/>
  </r>
  <r>
    <s v="AI德育小帮手"/>
    <s v="浙江省"/>
  </r>
  <r>
    <s v="生物记 APP"/>
    <s v="重庆市"/>
  </r>
  <r>
    <s v="AI漫画生成器"/>
    <s v="重庆市"/>
  </r>
  <r>
    <s v="AI动画工具"/>
    <s v="重庆市"/>
  </r>
  <r>
    <s v="AI海报模板"/>
    <s v="重庆市"/>
  </r>
  <r>
    <s v="国家智慧教育平台"/>
    <s v="重庆市"/>
  </r>
  <r>
    <s v="班级教学管理平台"/>
    <s v="重庆市"/>
  </r>
  <r>
    <s v="生物记 APP"/>
    <s v="重庆市"/>
  </r>
  <r>
    <s v="AI漫画生成器"/>
    <s v="重庆市"/>
  </r>
  <r>
    <s v="AI动画工具"/>
    <s v="重庆市"/>
  </r>
  <r>
    <s v="AI海报模板"/>
    <s v="重庆市"/>
  </r>
  <r>
    <s v="国家智慧教育平台"/>
    <s v="重庆市"/>
  </r>
  <r>
    <s v="智慧跳绳"/>
    <s v="宁夏回族自治区"/>
  </r>
  <r>
    <s v="智慧50米跑"/>
    <s v="宁夏回族自治区"/>
  </r>
  <r>
    <s v="智慧跳远"/>
    <s v="宁夏回族自治区"/>
  </r>
  <r>
    <s v="点点·滴滴AI评价系统"/>
    <s v="宁夏回族自治区"/>
  </r>
  <r>
    <s v="宁教云平台"/>
    <s v="宁夏回族自治区"/>
  </r>
  <r>
    <s v="国子云资产管理平台"/>
    <s v="山东省"/>
  </r>
  <r>
    <s v="RFID资产采集终端"/>
    <s v="山东省"/>
  </r>
  <r>
    <s v="企业微信"/>
    <s v="广东省"/>
  </r>
  <r>
    <s v="人脸识别门禁系统"/>
    <s v="广东省"/>
  </r>
  <r>
    <s v="教职工办公 OA 平台"/>
    <s v="广东省"/>
  </r>
  <r>
    <s v="星火大模型"/>
    <s v="天津市"/>
  </r>
  <r>
    <s v="AI智能学习平台"/>
    <s v="天津市"/>
  </r>
  <r>
    <s v="南孔AI学智慧教育平台"/>
    <s v="浙江省"/>
  </r>
  <r>
    <s v="红色智慧行政助理"/>
    <s v="重庆市"/>
  </r>
  <r>
    <s v="百度飞桨PaddlePaddle"/>
    <s v="重庆市"/>
  </r>
  <r>
    <s v="虚拟展厅"/>
    <s v="天津市"/>
  </r>
  <r>
    <s v="巡课管理系统"/>
    <s v="天津市"/>
  </r>
  <r>
    <s v="AI智能体‘龙龙’"/>
    <s v="天津市"/>
  </r>
  <r>
    <s v="智慧学伴"/>
    <s v="北京市"/>
  </r>
  <r>
    <s v="SEED平台"/>
    <s v="北京市"/>
  </r>
  <r>
    <s v="学生发展样态感知系统"/>
    <s v="山西省"/>
  </r>
  <r>
    <s v="DeepSeek 大模型"/>
    <s v="天津市"/>
  </r>
  <r>
    <s v="海绵音乐AI"/>
    <s v="天津市"/>
  </r>
  <r>
    <s v="爱成长AI评价大模型"/>
    <s v="山西省"/>
  </r>
  <r>
    <s v="学生心理健康监测与关爱指导系统"/>
    <s v="江苏省"/>
  </r>
  <r>
    <s v="DeepSeek 大模型"/>
    <s v="山西省"/>
  </r>
  <r>
    <s v="璇玑AI"/>
    <s v="山西省"/>
  </r>
  <r>
    <s v="豆包"/>
    <s v="山西省"/>
  </r>
  <r>
    <s v="集梦"/>
    <s v="山西省"/>
  </r>
  <r>
    <s v="科大讯飞AI"/>
    <s v="山西省"/>
  </r>
  <r>
    <s v="讯飞听见"/>
    <s v="浙江省"/>
  </r>
  <r>
    <s v="豆包"/>
    <s v="浙江省"/>
  </r>
  <r>
    <s v="CADmapper"/>
    <s v="浙江省"/>
  </r>
  <r>
    <s v="智能手环"/>
    <s v="浙江省"/>
  </r>
  <r>
    <s v="DeepSeek 大模型"/>
    <s v="浙江省"/>
  </r>
  <r>
    <s v="启航·智师AI赋能平台"/>
    <s v="浙江省"/>
  </r>
  <r>
    <s v="PPECAE大模型"/>
    <s v="陕西省"/>
  </r>
  <r>
    <s v="家园协同小程序"/>
    <s v="陕西省"/>
  </r>
  <r>
    <s v="德育资源库"/>
    <s v="陕西省"/>
  </r>
  <r>
    <s v="幼师口袋自建评价德育指标"/>
    <s v="陕西省"/>
  </r>
  <r>
    <s v="DeepSeek 大模型"/>
    <s v="天津市"/>
  </r>
  <r>
    <s v="DeepSeek 大模型"/>
    <s v="天津市"/>
  </r>
  <r>
    <e v="#N/A"/>
    <s v="天津市"/>
  </r>
  <r>
    <s v="闪念贝壳app"/>
    <s v="天津市"/>
  </r>
  <r>
    <s v="DeepSeek 大模型"/>
    <s v="天津市"/>
  </r>
  <r>
    <s v="豆包"/>
    <s v="天津市"/>
  </r>
  <r>
    <s v="AI编程玩具"/>
    <s v="北京市"/>
  </r>
  <r>
    <s v="思维观察记录表"/>
    <s v="北京市"/>
  </r>
  <r>
    <s v="豆包"/>
    <s v="新疆维吾尔自治区"/>
  </r>
  <r>
    <e v="#N/A"/>
    <s v="浙江省"/>
  </r>
  <r>
    <s v="希沃投屏"/>
    <s v="浙江省"/>
  </r>
  <r>
    <s v="三朵云平台"/>
    <s v="浙江省"/>
  </r>
  <r>
    <s v="AI互动评价系统"/>
    <s v="天津市"/>
  </r>
  <r>
    <s v="彩虹花成长手册"/>
    <s v="天津市"/>
  </r>
  <r>
    <s v="豆包"/>
    <s v="安徽省"/>
  </r>
  <r>
    <s v="闺蜜机"/>
    <s v="未提及"/>
  </r>
  <r>
    <s v="豆包"/>
    <s v="未提及"/>
  </r>
  <r>
    <s v="家园智慧阅读平台"/>
    <s v="新疆维吾尔自治区"/>
  </r>
  <r>
    <s v="AI互动课堂"/>
    <s v="新疆维吾尔自治区"/>
  </r>
  <r>
    <s v="AI内容创作平台"/>
    <s v="新疆维吾尔自治区"/>
  </r>
  <r>
    <s v="Quick BI"/>
    <s v="浙江省"/>
  </r>
  <r>
    <s v="云呵护平台"/>
    <s v="浙江省"/>
  </r>
  <r>
    <s v="云慧玩"/>
    <s v="浙江省"/>
  </r>
  <r>
    <s v="DeepSeek 大模型"/>
    <s v="天津市"/>
  </r>
  <r>
    <s v="扣子AI"/>
    <s v="天津市"/>
  </r>
  <r>
    <s v="云慧玩平台"/>
    <s v="浙江省"/>
  </r>
  <r>
    <s v="AI晨检机器人"/>
    <s v="浙江省"/>
  </r>
  <r>
    <s v="AI故事工具"/>
    <s v="浙江省"/>
  </r>
  <r>
    <s v="全国足球特色幼儿园系统平台"/>
    <s v="天津市"/>
  </r>
  <r>
    <s v="美绘、来画、皮皮动画"/>
    <s v="天津市"/>
  </r>
  <r>
    <s v="定制版AI语音程序"/>
    <s v="天津市"/>
  </r>
  <r>
    <s v="钉钉画布"/>
    <s v="浙江省"/>
  </r>
  <r>
    <s v="安全小管家"/>
    <s v="浙江省"/>
  </r>
  <r>
    <e v="#N/A"/>
    <s v="天津市"/>
  </r>
  <r>
    <s v="数字化管控平台"/>
    <s v="陕西省"/>
  </r>
  <r>
    <s v="云慧玩"/>
    <s v="浙江省"/>
  </r>
  <r>
    <s v="玛塔编程"/>
    <s v="浙江省"/>
  </r>
  <r>
    <s v="云呵护平台2.0"/>
    <s v="浙江省"/>
  </r>
  <r>
    <s v="云慧玩观察系统"/>
    <s v="浙江省"/>
  </r>
  <r>
    <s v="数字工作台"/>
    <s v="浙江省"/>
  </r>
  <r>
    <s v="智慧教育云平台"/>
    <s v="浙江省"/>
  </r>
  <r>
    <s v="钉钉AI"/>
    <s v="浙江省"/>
  </r>
  <r>
    <s v="小思徽章"/>
    <s v="浙江省"/>
  </r>
  <r>
    <s v="幼师口袋"/>
    <s v="浙江省"/>
  </r>
  <r>
    <s v="幼师口袋App"/>
    <s v="浙江省"/>
  </r>
  <r>
    <s v="AI行为分析模块"/>
    <s v="浙江省"/>
  </r>
  <r>
    <s v="AI循迹小车"/>
    <s v="北京市"/>
  </r>
  <r>
    <s v="AI学习分析工具"/>
    <s v="北京市"/>
  </r>
  <r>
    <s v="豆包"/>
    <s v="北京市"/>
  </r>
  <r>
    <s v="Focusky万彩演示大师"/>
    <s v="安徽省"/>
  </r>
  <r>
    <s v="剪映AI"/>
    <s v="安徽省"/>
  </r>
  <r>
    <s v="说得相机"/>
    <s v="安徽省"/>
  </r>
  <r>
    <s v="豆包"/>
    <s v="安徽省"/>
  </r>
  <r>
    <s v="希沃白板"/>
    <s v="安徽省"/>
  </r>
  <r>
    <s v="希沃白板"/>
    <s v="安徽省"/>
  </r>
  <r>
    <s v="豆包"/>
    <s v="安徽省"/>
  </r>
  <r>
    <s v="即梦AI"/>
    <s v="安徽省"/>
  </r>
  <r>
    <s v="剪映AI"/>
    <s v="安徽省"/>
  </r>
  <r>
    <s v="豆包"/>
    <s v="天津市"/>
  </r>
  <r>
    <s v="大鱼云展"/>
    <s v="天津市"/>
  </r>
  <r>
    <s v="出入库系统"/>
    <s v="天津市"/>
  </r>
  <r>
    <s v="机器小羊的冒险"/>
    <s v="未提及"/>
  </r>
  <r>
    <s v="宾果机器人"/>
    <s v="浙江省"/>
  </r>
  <r>
    <s v="可旺机器狗"/>
    <s v="浙江省"/>
  </r>
  <r>
    <s v="表情贴纸材料包"/>
    <s v="浙江省"/>
  </r>
  <r>
    <s v="豆包"/>
    <s v="天津市"/>
  </r>
  <r>
    <s v="即梦AI"/>
    <s v="天津市"/>
  </r>
  <r>
    <s v="DeepSeek 大模型"/>
    <s v="天津市"/>
  </r>
  <r>
    <s v="VR可视化模型"/>
    <s v="天津市"/>
  </r>
  <r>
    <s v="豆包"/>
    <s v="天津市"/>
  </r>
  <r>
    <s v="音控AI"/>
    <s v="天津市"/>
  </r>
  <r>
    <s v="豆包"/>
    <s v="天津市"/>
  </r>
  <r>
    <s v="醒图"/>
    <s v="天津市"/>
  </r>
  <r>
    <s v="即梦AI"/>
    <s v="天津市"/>
  </r>
  <r>
    <s v="剪映AI"/>
    <s v="天津市"/>
  </r>
  <r>
    <s v="豆包"/>
    <s v="安徽省"/>
  </r>
  <r>
    <s v="希沃白板"/>
    <s v="安徽省"/>
  </r>
  <r>
    <s v="即梦AI"/>
    <s v="安徽省"/>
  </r>
  <r>
    <s v="米声APP"/>
    <s v="浙江省"/>
  </r>
  <r>
    <s v="DeepSeek 大模型"/>
    <s v="浙江省"/>
  </r>
  <r>
    <s v="剪映AI"/>
    <s v="浙江省"/>
  </r>
  <r>
    <s v="KaDa阅读"/>
    <s v="浙江省"/>
  </r>
  <r>
    <s v="豆包"/>
    <s v="浙江省"/>
  </r>
  <r>
    <s v="Arvid"/>
    <s v="浙江省"/>
  </r>
  <r>
    <s v="完整儿童APP"/>
    <s v="浙江省"/>
  </r>
  <r>
    <s v="天猫精灵"/>
    <s v="浙江省"/>
  </r>
  <r>
    <s v="即梦AI"/>
    <s v="浙江省"/>
  </r>
  <r>
    <s v="Mubert"/>
    <s v="浙江省"/>
  </r>
  <r>
    <s v="豆包"/>
    <s v="浙江省"/>
  </r>
  <r>
    <s v="Arvid"/>
    <s v="浙江省"/>
  </r>
  <r>
    <s v="RakugakiAR"/>
    <s v="浙江省"/>
  </r>
  <r>
    <s v="豆包"/>
    <s v="浙江省"/>
  </r>
  <r>
    <s v="即梦AI"/>
    <s v="浙江省"/>
  </r>
  <r>
    <s v="AR学院"/>
    <s v="浙江省"/>
  </r>
  <r>
    <s v="Chiplot"/>
    <s v="浙江省"/>
  </r>
  <r>
    <s v="DeepSeek 大模型"/>
    <s v="浙江省"/>
  </r>
  <r>
    <s v="豆包"/>
    <s v="天津市"/>
  </r>
  <r>
    <s v="PowerPoint"/>
    <s v="天津市"/>
  </r>
  <r>
    <s v="AI互动签到系统"/>
    <s v="浙江省"/>
  </r>
  <r>
    <s v="即梦AI"/>
    <s v="浙江省"/>
  </r>
  <r>
    <s v="豆包"/>
    <s v="浙江省"/>
  </r>
  <r>
    <s v="AI创意编辑器"/>
    <s v="天津市"/>
  </r>
  <r>
    <s v="智能绘画平板"/>
    <s v="天津市"/>
  </r>
  <r>
    <s v="AR动态秀场"/>
    <s v="天津市"/>
  </r>
  <r>
    <s v="AI绘本生成软件"/>
    <s v="天津市"/>
  </r>
  <r>
    <s v="联企智育智能平台"/>
    <s v="浙江省"/>
  </r>
  <r>
    <s v="机械传动探索盒"/>
    <s v="浙江省"/>
  </r>
  <r>
    <s v="即梦AI"/>
    <s v="天津市"/>
  </r>
  <r>
    <s v="DeepSeek 大模型"/>
    <s v="天津市"/>
  </r>
  <r>
    <s v="AI艺术创作平台"/>
    <s v="天津市"/>
  </r>
  <r>
    <e v="#N/A"/>
    <s v="天津市"/>
  </r>
  <r>
    <s v="希沃白板"/>
    <s v="浙江省"/>
  </r>
  <r>
    <s v="AI音乐教学平台"/>
    <s v="浙江省"/>
  </r>
  <r>
    <s v="AI兴趣分析系统"/>
    <s v="浙江省"/>
  </r>
  <r>
    <s v="AI创编功能"/>
    <s v="浙江省"/>
  </r>
  <r>
    <s v="豆包"/>
    <s v="浙江省"/>
  </r>
  <r>
    <s v="即梦AI"/>
    <s v="浙江省"/>
  </r>
  <r>
    <s v="剪映AI"/>
    <s v="浙江省"/>
  </r>
  <r>
    <s v="AI故事生成工具"/>
    <s v="浙江省"/>
  </r>
  <r>
    <s v="AI绘图工具"/>
    <s v="浙江省"/>
  </r>
  <r>
    <s v="智伴豆包"/>
    <s v="浙江省"/>
  </r>
  <r>
    <s v="闹闹AI健康伙伴"/>
    <s v="浙江省"/>
  </r>
  <r>
    <s v="STEAM活动支持平台"/>
    <s v="浙江省"/>
  </r>
  <r>
    <s v="崽崽-ZEPETO"/>
    <s v="浙江省"/>
  </r>
  <r>
    <s v="剪映AI"/>
    <s v="浙江省"/>
  </r>
  <r>
    <s v="Animated Drawings"/>
    <s v="浙江省"/>
  </r>
  <r>
    <s v="Rakugaki AR"/>
    <s v="浙江省"/>
  </r>
  <r>
    <s v="沉浸式语言学习平台"/>
    <s v="未提及"/>
  </r>
  <r>
    <s v="即时成果可视化工具"/>
    <s v="未提及"/>
  </r>
  <r>
    <s v="AI家庭互动平台"/>
    <s v="未提及"/>
  </r>
  <r>
    <s v="机器人舞会"/>
    <s v="浙江省"/>
  </r>
  <r>
    <s v="AI课程平台"/>
    <s v="浙江省"/>
  </r>
  <r>
    <s v="豆包"/>
    <s v="浙江省"/>
  </r>
  <r>
    <s v="即梦AI"/>
    <s v="浙江省"/>
  </r>
  <r>
    <s v="豆包"/>
    <s v="浙江省"/>
  </r>
  <r>
    <s v="齿轮积木"/>
    <s v="浙江省"/>
  </r>
  <r>
    <s v="编程模块"/>
    <s v="浙江省"/>
  </r>
  <r>
    <s v="VR设备"/>
    <s v="浙江省"/>
  </r>
  <r>
    <s v="AI互动平台"/>
    <s v="陕西省"/>
  </r>
  <r>
    <s v="AR/VR技术"/>
    <s v="陕西省"/>
  </r>
  <r>
    <s v="凡龙系统"/>
    <s v="浙江省"/>
  </r>
  <r>
    <s v="E练功房"/>
    <s v="浙江省"/>
  </r>
  <r>
    <s v="神奇种子精灵"/>
    <s v="北京市"/>
  </r>
  <r>
    <s v="AI生图功能"/>
    <s v="北京市"/>
  </r>
  <r>
    <s v="豆包"/>
    <s v="北京市"/>
  </r>
  <r>
    <s v="豆包"/>
    <s v="天津市"/>
  </r>
  <r>
    <s v="AR幼儿教育专用模型"/>
    <s v="天津市"/>
  </r>
  <r>
    <s v="希沃投屏同步系统"/>
    <s v="天津市"/>
  </r>
  <r>
    <s v="希沃白板"/>
    <s v="天津市"/>
  </r>
  <r>
    <s v="班级助手"/>
    <s v="天津市"/>
  </r>
  <r>
    <s v="豆包"/>
    <s v="北京市"/>
  </r>
  <r>
    <s v="Pika AI魔镜"/>
    <s v="北京市"/>
  </r>
  <r>
    <s v="多媒体课件"/>
    <s v="北京市"/>
  </r>
  <r>
    <s v="即梦AI"/>
    <s v="浙江省"/>
  </r>
  <r>
    <s v="DeepSeek 大模型"/>
    <s v="浙江省"/>
  </r>
  <r>
    <s v="镝数图表"/>
    <s v="浙江省"/>
  </r>
  <r>
    <s v="通义千问大模型"/>
    <s v="浙江省"/>
  </r>
  <r>
    <s v="巧智绘"/>
    <s v="浙江省"/>
  </r>
  <r>
    <s v="希沃一体机"/>
    <s v="浙江省"/>
  </r>
  <r>
    <s v="AR虚拟场景设计"/>
    <s v="浙江省"/>
  </r>
  <r>
    <s v="AI智能手环"/>
    <s v="浙江省"/>
  </r>
  <r>
    <s v="互动投影系统"/>
    <s v="浙江省"/>
  </r>
  <r>
    <s v="云端数据库"/>
    <s v="浙江省"/>
  </r>
  <r>
    <s v="AI故事机"/>
    <s v="安徽省"/>
  </r>
  <r>
    <s v="AI互动平板"/>
    <s v="安徽省"/>
  </r>
  <r>
    <s v="AI运动手环"/>
    <s v="安徽省"/>
  </r>
  <r>
    <s v="AI绘画工具"/>
    <s v="安徽省"/>
  </r>
  <r>
    <s v="AI农场"/>
    <s v="安徽省"/>
  </r>
  <r>
    <s v="智能课件"/>
    <s v="天津市"/>
  </r>
  <r>
    <s v="语音交互系统"/>
    <s v="天津市"/>
  </r>
  <r>
    <s v="游戏化闯关任务"/>
    <s v="天津市"/>
  </r>
  <r>
    <s v="DeepSeek 大模型"/>
    <s v="浙江省"/>
  </r>
  <r>
    <s v="问卷星"/>
    <s v="浙江省"/>
  </r>
  <r>
    <s v="小度健身镜"/>
    <s v="浙江省"/>
  </r>
  <r>
    <s v="豆包"/>
    <s v="天津市"/>
  </r>
  <r>
    <s v="DeepSeek 大模型"/>
    <s v="天津市"/>
  </r>
  <r>
    <s v="Kimi"/>
    <s v="浙江省"/>
  </r>
  <r>
    <s v="豆包"/>
    <s v="浙江省"/>
  </r>
  <r>
    <s v="DeepSeek 大模型"/>
    <s v="浙江省"/>
  </r>
  <r>
    <s v="Haivivi"/>
    <s v="浙江省"/>
  </r>
  <r>
    <s v="即梦AI"/>
    <s v="浙江省"/>
  </r>
  <r>
    <s v="小思徽章"/>
    <s v="浙江省"/>
  </r>
  <r>
    <s v="文心大模型"/>
    <s v="浙江省"/>
  </r>
  <r>
    <s v="即梦AI"/>
    <s v="浙江省"/>
  </r>
  <r>
    <s v="希沃白板"/>
    <s v="浙江省"/>
  </r>
  <r>
    <s v="RakugakiAR"/>
    <s v="浙江省"/>
  </r>
  <r>
    <s v="豆包"/>
    <s v="浙江省"/>
  </r>
  <r>
    <s v="豆包"/>
    <s v="浙江省"/>
  </r>
  <r>
    <s v="小熊笨笨绘本智能体"/>
    <s v="浙江省"/>
  </r>
  <r>
    <s v="云呵护"/>
    <s v="浙江省"/>
  </r>
  <r>
    <s v="豆包"/>
    <s v="浙江省"/>
  </r>
  <r>
    <s v="智能身高仪"/>
    <s v="浙江省"/>
  </r>
  <r>
    <s v="豆包"/>
    <s v="浙江省"/>
  </r>
  <r>
    <s v="希沃白板"/>
    <s v="浙江省"/>
  </r>
  <r>
    <s v="toio机器人"/>
    <s v="浙江省"/>
  </r>
  <r>
    <s v="Switch"/>
    <s v="浙江省"/>
  </r>
  <r>
    <s v="AI助手"/>
    <s v="浙江省"/>
  </r>
  <r>
    <s v="豆包"/>
    <s v="天津市"/>
  </r>
  <r>
    <s v="DeepSeek 大模型"/>
    <s v="天津市"/>
  </r>
  <r>
    <s v="豆包"/>
    <s v="天津市"/>
  </r>
  <r>
    <s v="FPGA体感系统"/>
    <s v="浙江省"/>
  </r>
  <r>
    <s v="智能运动数据采集工具"/>
    <s v="浙江省"/>
  </r>
  <r>
    <s v="运动能力可视化工具"/>
    <s v="浙江省"/>
  </r>
  <r>
    <s v="文心大模型"/>
    <s v="北京市"/>
  </r>
  <r>
    <s v="OurTeacher AI"/>
    <s v="天津市"/>
  </r>
  <r>
    <s v="Nibiru 3D画展"/>
    <s v="天津市"/>
  </r>
  <r>
    <s v="DeepSeek 大模型"/>
    <s v="天津市"/>
  </r>
  <r>
    <s v="即梦AI"/>
    <s v="天津市"/>
  </r>
  <r>
    <s v="AI辅助教育工具"/>
    <s v="北京市"/>
  </r>
  <r>
    <s v="探索者升级版"/>
    <s v="北京市"/>
  </r>
  <r>
    <s v="星际探险"/>
    <s v="北京市"/>
  </r>
  <r>
    <s v="AI手环"/>
    <s v="浙江省"/>
  </r>
  <r>
    <s v="华小青"/>
    <s v="山东省"/>
  </r>
  <r>
    <s v="英语作文评阅智能体"/>
    <s v="山东省"/>
  </r>
  <r>
    <s v="学情分析智能体"/>
    <s v="山东省"/>
  </r>
  <r>
    <s v="数字音高模拟器"/>
    <s v="北京市"/>
  </r>
  <r>
    <s v="机器人助教"/>
    <s v="北京市"/>
  </r>
  <r>
    <s v="文心大模型"/>
    <s v="北京市"/>
  </r>
  <r>
    <s v="文心大模型"/>
    <s v="北京市"/>
  </r>
  <r>
    <s v="BGMcat"/>
    <s v="北京市"/>
  </r>
  <r>
    <s v="AI项目式学习伴随师"/>
    <s v="广东省"/>
  </r>
  <r>
    <s v="Coze平台"/>
    <s v="广东省"/>
  </r>
  <r>
    <s v="塞伦盖蒂的动物们"/>
    <s v="广东省"/>
  </r>
  <r>
    <s v="智谱清言"/>
    <s v="广东省"/>
  </r>
  <r>
    <s v="粤教翔云数字教材“爱种子”平台"/>
    <s v="广东省"/>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15">
  <r>
    <x v="0"/>
  </r>
  <r>
    <x v="1"/>
  </r>
  <r>
    <x v="2"/>
  </r>
  <r>
    <x v="3"/>
  </r>
  <r>
    <x v="4"/>
  </r>
  <r>
    <x v="5"/>
  </r>
  <r>
    <x v="6"/>
  </r>
  <r>
    <x v="7"/>
  </r>
  <r>
    <x v="8"/>
  </r>
  <r>
    <x v="9"/>
  </r>
  <r>
    <x v="10"/>
  </r>
  <r>
    <x v="11"/>
  </r>
  <r>
    <x v="12"/>
  </r>
  <r>
    <x v="13"/>
  </r>
  <r>
    <x v="9"/>
  </r>
  <r>
    <x v="1"/>
  </r>
  <r>
    <x v="14"/>
  </r>
  <r>
    <x v="15"/>
  </r>
  <r>
    <x v="16"/>
  </r>
  <r>
    <x v="17"/>
  </r>
  <r>
    <x v="13"/>
  </r>
  <r>
    <x v="7"/>
  </r>
  <r>
    <x v="14"/>
  </r>
  <r>
    <x v="9"/>
  </r>
  <r>
    <x v="18"/>
  </r>
  <r>
    <x v="19"/>
  </r>
  <r>
    <x v="20"/>
  </r>
  <r>
    <x v="21"/>
  </r>
  <r>
    <x v="22"/>
  </r>
  <r>
    <x v="23"/>
  </r>
  <r>
    <x v="24"/>
  </r>
  <r>
    <x v="25"/>
  </r>
  <r>
    <x v="26"/>
  </r>
  <r>
    <x v="27"/>
  </r>
  <r>
    <x v="28"/>
  </r>
  <r>
    <x v="29"/>
  </r>
  <r>
    <x v="30"/>
  </r>
  <r>
    <x v="31"/>
  </r>
  <r>
    <x v="32"/>
  </r>
  <r>
    <x v="33"/>
  </r>
  <r>
    <x v="34"/>
  </r>
  <r>
    <x v="35"/>
  </r>
  <r>
    <x v="9"/>
  </r>
  <r>
    <x v="7"/>
  </r>
  <r>
    <x v="36"/>
  </r>
  <r>
    <x v="9"/>
  </r>
  <r>
    <x v="37"/>
  </r>
  <r>
    <x v="38"/>
  </r>
  <r>
    <x v="39"/>
  </r>
  <r>
    <x v="7"/>
  </r>
  <r>
    <x v="40"/>
  </r>
  <r>
    <x v="41"/>
  </r>
  <r>
    <x v="9"/>
  </r>
  <r>
    <x v="42"/>
  </r>
  <r>
    <x v="43"/>
  </r>
  <r>
    <x v="44"/>
  </r>
  <r>
    <x v="45"/>
  </r>
  <r>
    <x v="46"/>
  </r>
  <r>
    <x v="47"/>
  </r>
  <r>
    <x v="48"/>
  </r>
  <r>
    <x v="49"/>
  </r>
  <r>
    <x v="29"/>
  </r>
  <r>
    <x v="30"/>
  </r>
  <r>
    <x v="12"/>
  </r>
  <r>
    <x v="50"/>
  </r>
  <r>
    <x v="51"/>
  </r>
  <r>
    <x v="52"/>
  </r>
  <r>
    <x v="53"/>
  </r>
  <r>
    <x v="54"/>
  </r>
  <r>
    <x v="55"/>
  </r>
  <r>
    <x v="56"/>
  </r>
  <r>
    <x v="57"/>
  </r>
  <r>
    <x v="58"/>
  </r>
  <r>
    <x v="59"/>
  </r>
  <r>
    <x v="60"/>
  </r>
  <r>
    <x v="61"/>
  </r>
  <r>
    <x v="7"/>
  </r>
  <r>
    <x v="9"/>
  </r>
  <r>
    <x v="62"/>
  </r>
  <r>
    <x v="63"/>
  </r>
  <r>
    <x v="64"/>
  </r>
  <r>
    <x v="65"/>
  </r>
  <r>
    <x v="66"/>
  </r>
  <r>
    <x v="67"/>
  </r>
  <r>
    <x v="68"/>
  </r>
  <r>
    <x v="69"/>
  </r>
  <r>
    <x v="7"/>
  </r>
  <r>
    <x v="70"/>
  </r>
  <r>
    <x v="71"/>
  </r>
  <r>
    <x v="7"/>
  </r>
  <r>
    <x v="72"/>
  </r>
  <r>
    <x v="73"/>
  </r>
  <r>
    <x v="74"/>
  </r>
  <r>
    <x v="75"/>
  </r>
  <r>
    <x v="76"/>
  </r>
  <r>
    <x v="77"/>
  </r>
  <r>
    <x v="78"/>
  </r>
  <r>
    <x v="79"/>
  </r>
  <r>
    <x v="80"/>
  </r>
  <r>
    <x v="12"/>
  </r>
  <r>
    <x v="81"/>
  </r>
  <r>
    <x v="82"/>
  </r>
  <r>
    <x v="83"/>
  </r>
  <r>
    <x v="84"/>
  </r>
  <r>
    <x v="85"/>
  </r>
  <r>
    <x v="86"/>
  </r>
  <r>
    <x v="87"/>
  </r>
  <r>
    <x v="88"/>
  </r>
  <r>
    <x v="89"/>
  </r>
  <r>
    <x v="90"/>
  </r>
  <r>
    <x v="91"/>
  </r>
  <r>
    <x v="92"/>
  </r>
  <r>
    <x v="7"/>
  </r>
  <r>
    <x v="9"/>
  </r>
  <r>
    <x v="93"/>
  </r>
  <r>
    <x v="81"/>
  </r>
  <r>
    <x v="63"/>
  </r>
  <r>
    <x v="94"/>
  </r>
  <r>
    <x v="95"/>
  </r>
  <r>
    <x v="9"/>
  </r>
  <r>
    <x v="96"/>
  </r>
  <r>
    <x v="97"/>
  </r>
  <r>
    <x v="7"/>
  </r>
  <r>
    <x v="95"/>
  </r>
  <r>
    <x v="93"/>
  </r>
  <r>
    <x v="98"/>
  </r>
  <r>
    <x v="9"/>
  </r>
  <r>
    <x v="99"/>
  </r>
  <r>
    <x v="9"/>
  </r>
  <r>
    <x v="100"/>
  </r>
  <r>
    <x v="101"/>
  </r>
  <r>
    <x v="101"/>
  </r>
  <r>
    <x v="102"/>
  </r>
  <r>
    <x v="101"/>
  </r>
  <r>
    <x v="63"/>
  </r>
  <r>
    <x v="103"/>
  </r>
  <r>
    <x v="101"/>
  </r>
  <r>
    <x v="104"/>
  </r>
  <r>
    <x v="105"/>
  </r>
  <r>
    <x v="94"/>
  </r>
  <r>
    <x v="106"/>
  </r>
  <r>
    <x v="15"/>
  </r>
  <r>
    <x v="107"/>
  </r>
  <r>
    <x v="108"/>
  </r>
  <r>
    <x v="109"/>
  </r>
  <r>
    <x v="110"/>
  </r>
  <r>
    <x v="111"/>
  </r>
  <r>
    <x v="7"/>
  </r>
  <r>
    <x v="112"/>
  </r>
  <r>
    <x v="113"/>
  </r>
  <r>
    <x v="114"/>
  </r>
  <r>
    <x v="115"/>
  </r>
  <r>
    <x v="9"/>
  </r>
  <r>
    <x v="7"/>
  </r>
  <r>
    <x v="116"/>
  </r>
  <r>
    <x v="117"/>
  </r>
  <r>
    <x v="118"/>
  </r>
  <r>
    <x v="117"/>
  </r>
  <r>
    <x v="119"/>
  </r>
  <r>
    <x v="120"/>
  </r>
  <r>
    <x v="121"/>
  </r>
  <r>
    <x v="122"/>
  </r>
  <r>
    <x v="123"/>
  </r>
  <r>
    <x v="124"/>
  </r>
  <r>
    <x v="125"/>
  </r>
  <r>
    <x v="12"/>
  </r>
  <r>
    <x v="126"/>
  </r>
  <r>
    <x v="127"/>
  </r>
  <r>
    <x v="128"/>
  </r>
  <r>
    <x v="129"/>
  </r>
  <r>
    <x v="130"/>
  </r>
  <r>
    <x v="131"/>
  </r>
  <r>
    <x v="132"/>
  </r>
  <r>
    <x v="133"/>
  </r>
  <r>
    <x v="134"/>
  </r>
  <r>
    <x v="135"/>
  </r>
  <r>
    <x v="136"/>
  </r>
  <r>
    <x v="7"/>
  </r>
  <r>
    <x v="137"/>
  </r>
  <r>
    <x v="138"/>
  </r>
  <r>
    <x v="139"/>
  </r>
  <r>
    <x v="12"/>
  </r>
  <r>
    <x v="140"/>
  </r>
  <r>
    <x v="118"/>
  </r>
  <r>
    <x v="141"/>
  </r>
  <r>
    <x v="142"/>
  </r>
  <r>
    <x v="12"/>
  </r>
  <r>
    <x v="143"/>
  </r>
  <r>
    <x v="144"/>
  </r>
  <r>
    <x v="9"/>
  </r>
  <r>
    <x v="118"/>
  </r>
  <r>
    <x v="93"/>
  </r>
  <r>
    <x v="8"/>
  </r>
  <r>
    <x v="14"/>
  </r>
  <r>
    <x v="82"/>
  </r>
  <r>
    <x v="145"/>
  </r>
  <r>
    <x v="146"/>
  </r>
  <r>
    <x v="147"/>
  </r>
  <r>
    <x v="148"/>
  </r>
  <r>
    <x v="7"/>
  </r>
  <r>
    <x v="7"/>
  </r>
  <r>
    <x v="149"/>
  </r>
  <r>
    <x v="150"/>
  </r>
  <r>
    <x v="151"/>
  </r>
  <r>
    <x v="7"/>
  </r>
  <r>
    <x v="152"/>
  </r>
  <r>
    <x v="153"/>
  </r>
  <r>
    <x v="154"/>
  </r>
  <r>
    <x v="9"/>
  </r>
  <r>
    <x v="7"/>
  </r>
  <r>
    <x v="155"/>
  </r>
  <r>
    <x v="156"/>
  </r>
  <r>
    <x v="14"/>
  </r>
  <r>
    <x v="9"/>
  </r>
  <r>
    <x v="157"/>
  </r>
  <r>
    <x v="158"/>
  </r>
  <r>
    <x v="159"/>
  </r>
  <r>
    <x v="7"/>
  </r>
  <r>
    <x v="12"/>
  </r>
  <r>
    <x v="160"/>
  </r>
  <r>
    <x v="161"/>
  </r>
  <r>
    <x v="9"/>
  </r>
  <r>
    <x v="14"/>
  </r>
  <r>
    <x v="162"/>
  </r>
  <r>
    <x v="7"/>
  </r>
  <r>
    <x v="163"/>
  </r>
  <r>
    <x v="9"/>
  </r>
  <r>
    <x v="164"/>
  </r>
  <r>
    <x v="165"/>
  </r>
  <r>
    <x v="7"/>
  </r>
  <r>
    <x v="166"/>
  </r>
  <r>
    <x v="9"/>
  </r>
  <r>
    <x v="167"/>
  </r>
  <r>
    <x v="168"/>
  </r>
  <r>
    <x v="7"/>
  </r>
  <r>
    <x v="169"/>
  </r>
  <r>
    <x v="12"/>
  </r>
  <r>
    <x v="170"/>
  </r>
  <r>
    <x v="171"/>
  </r>
  <r>
    <x v="12"/>
  </r>
  <r>
    <x v="9"/>
  </r>
  <r>
    <x v="7"/>
  </r>
  <r>
    <x v="12"/>
  </r>
  <r>
    <x v="172"/>
  </r>
  <r>
    <x v="173"/>
  </r>
  <r>
    <x v="174"/>
  </r>
  <r>
    <x v="175"/>
  </r>
  <r>
    <x v="176"/>
  </r>
  <r>
    <x v="177"/>
  </r>
  <r>
    <x v="177"/>
  </r>
  <r>
    <x v="142"/>
  </r>
  <r>
    <x v="178"/>
  </r>
  <r>
    <x v="179"/>
  </r>
  <r>
    <x v="19"/>
  </r>
  <r>
    <x v="180"/>
  </r>
  <r>
    <x v="168"/>
  </r>
  <r>
    <x v="7"/>
  </r>
  <r>
    <x v="181"/>
  </r>
  <r>
    <x v="182"/>
  </r>
  <r>
    <x v="183"/>
  </r>
  <r>
    <x v="184"/>
  </r>
  <r>
    <x v="185"/>
  </r>
  <r>
    <x v="186"/>
  </r>
  <r>
    <x v="187"/>
  </r>
  <r>
    <x v="7"/>
  </r>
  <r>
    <x v="9"/>
  </r>
  <r>
    <x v="14"/>
  </r>
  <r>
    <x v="188"/>
  </r>
  <r>
    <x v="13"/>
  </r>
  <r>
    <x v="9"/>
  </r>
  <r>
    <x v="14"/>
  </r>
  <r>
    <x v="189"/>
  </r>
  <r>
    <x v="130"/>
  </r>
  <r>
    <x v="81"/>
  </r>
  <r>
    <x v="190"/>
  </r>
  <r>
    <x v="191"/>
  </r>
  <r>
    <x v="192"/>
  </r>
  <r>
    <x v="193"/>
  </r>
  <r>
    <x v="194"/>
  </r>
  <r>
    <x v="195"/>
  </r>
  <r>
    <x v="72"/>
  </r>
  <r>
    <x v="196"/>
  </r>
  <r>
    <x v="197"/>
  </r>
  <r>
    <x v="198"/>
  </r>
  <r>
    <x v="199"/>
  </r>
  <r>
    <x v="110"/>
  </r>
  <r>
    <x v="200"/>
  </r>
  <r>
    <x v="201"/>
  </r>
  <r>
    <x v="7"/>
  </r>
  <r>
    <x v="118"/>
  </r>
  <r>
    <x v="202"/>
  </r>
  <r>
    <x v="191"/>
  </r>
  <r>
    <x v="203"/>
  </r>
  <r>
    <x v="204"/>
  </r>
  <r>
    <x v="205"/>
  </r>
  <r>
    <x v="206"/>
  </r>
  <r>
    <x v="207"/>
  </r>
  <r>
    <x v="208"/>
  </r>
  <r>
    <x v="209"/>
  </r>
  <r>
    <x v="210"/>
  </r>
  <r>
    <x v="211"/>
  </r>
  <r>
    <x v="212"/>
  </r>
  <r>
    <x v="213"/>
  </r>
  <r>
    <x v="7"/>
  </r>
  <r>
    <x v="214"/>
  </r>
  <r>
    <x v="215"/>
  </r>
  <r>
    <x v="216"/>
  </r>
  <r>
    <x v="146"/>
  </r>
  <r>
    <x v="217"/>
  </r>
  <r>
    <x v="218"/>
  </r>
  <r>
    <x v="219"/>
  </r>
  <r>
    <x v="220"/>
  </r>
  <r>
    <x v="221"/>
  </r>
  <r>
    <x v="222"/>
  </r>
  <r>
    <x v="223"/>
  </r>
  <r>
    <x v="224"/>
  </r>
  <r>
    <x v="225"/>
  </r>
  <r>
    <x v="226"/>
  </r>
  <r>
    <x v="227"/>
  </r>
  <r>
    <x v="228"/>
  </r>
  <r>
    <x v="19"/>
  </r>
  <r>
    <x v="95"/>
  </r>
  <r>
    <x v="229"/>
  </r>
  <r>
    <x v="230"/>
  </r>
  <r>
    <x v="72"/>
  </r>
  <r>
    <x v="231"/>
  </r>
  <r>
    <x v="232"/>
  </r>
  <r>
    <x v="19"/>
  </r>
  <r>
    <x v="9"/>
  </r>
  <r>
    <x v="14"/>
  </r>
  <r>
    <x v="165"/>
  </r>
  <r>
    <x v="233"/>
  </r>
  <r>
    <x v="234"/>
  </r>
  <r>
    <x v="12"/>
  </r>
  <r>
    <x v="235"/>
  </r>
  <r>
    <x v="136"/>
  </r>
  <r>
    <x v="63"/>
  </r>
  <r>
    <x v="236"/>
  </r>
  <r>
    <x v="237"/>
  </r>
  <r>
    <x v="238"/>
  </r>
  <r>
    <x v="239"/>
  </r>
  <r>
    <x v="240"/>
  </r>
  <r>
    <x v="241"/>
  </r>
  <r>
    <x v="7"/>
  </r>
  <r>
    <x v="9"/>
  </r>
  <r>
    <x v="242"/>
  </r>
  <r>
    <x v="14"/>
  </r>
  <r>
    <x v="9"/>
  </r>
  <r>
    <x v="7"/>
  </r>
  <r>
    <x v="7"/>
  </r>
  <r>
    <x v="9"/>
  </r>
  <r>
    <x v="243"/>
  </r>
  <r>
    <x v="244"/>
  </r>
  <r>
    <x v="245"/>
  </r>
  <r>
    <x v="246"/>
  </r>
  <r>
    <x v="247"/>
  </r>
  <r>
    <x v="248"/>
  </r>
  <r>
    <x v="249"/>
  </r>
  <r>
    <x v="250"/>
  </r>
  <r>
    <x v="251"/>
  </r>
  <r>
    <x v="252"/>
  </r>
  <r>
    <x v="161"/>
  </r>
  <r>
    <x v="253"/>
  </r>
  <r>
    <x v="254"/>
  </r>
  <r>
    <x v="255"/>
  </r>
  <r>
    <x v="7"/>
  </r>
  <r>
    <x v="256"/>
  </r>
  <r>
    <x v="9"/>
  </r>
  <r>
    <x v="257"/>
  </r>
  <r>
    <x v="258"/>
  </r>
  <r>
    <x v="259"/>
  </r>
  <r>
    <x v="192"/>
  </r>
  <r>
    <x v="13"/>
  </r>
  <r>
    <x v="260"/>
  </r>
  <r>
    <x v="7"/>
  </r>
  <r>
    <x v="14"/>
  </r>
  <r>
    <x v="15"/>
  </r>
  <r>
    <x v="12"/>
  </r>
  <r>
    <x v="93"/>
  </r>
  <r>
    <x v="13"/>
  </r>
  <r>
    <x v="14"/>
  </r>
  <r>
    <x v="9"/>
  </r>
  <r>
    <x v="173"/>
  </r>
  <r>
    <x v="13"/>
  </r>
  <r>
    <x v="9"/>
  </r>
  <r>
    <x v="14"/>
  </r>
  <r>
    <x v="136"/>
  </r>
  <r>
    <x v="13"/>
  </r>
  <r>
    <x v="9"/>
  </r>
  <r>
    <x v="261"/>
  </r>
  <r>
    <x v="262"/>
  </r>
  <r>
    <x v="9"/>
  </r>
  <r>
    <x v="263"/>
  </r>
  <r>
    <x v="264"/>
  </r>
  <r>
    <x v="7"/>
  </r>
  <r>
    <x v="9"/>
  </r>
  <r>
    <x v="265"/>
  </r>
  <r>
    <x v="266"/>
  </r>
  <r>
    <x v="18"/>
  </r>
  <r>
    <x v="267"/>
  </r>
  <r>
    <x v="9"/>
  </r>
  <r>
    <x v="14"/>
  </r>
  <r>
    <x v="19"/>
  </r>
  <r>
    <x v="7"/>
  </r>
  <r>
    <x v="12"/>
  </r>
  <r>
    <x v="268"/>
  </r>
  <r>
    <x v="269"/>
  </r>
  <r>
    <x v="270"/>
  </r>
  <r>
    <x v="271"/>
  </r>
  <r>
    <x v="272"/>
  </r>
  <r>
    <x v="7"/>
  </r>
  <r>
    <x v="9"/>
  </r>
  <r>
    <x v="273"/>
  </r>
  <r>
    <x v="274"/>
  </r>
  <r>
    <x v="275"/>
  </r>
  <r>
    <x v="276"/>
  </r>
  <r>
    <x v="277"/>
  </r>
  <r>
    <x v="278"/>
  </r>
  <r>
    <x v="279"/>
  </r>
  <r>
    <x v="280"/>
  </r>
  <r>
    <x v="281"/>
  </r>
  <r>
    <x v="282"/>
  </r>
  <r>
    <x v="283"/>
  </r>
  <r>
    <x v="284"/>
  </r>
  <r>
    <x v="285"/>
  </r>
  <r>
    <x v="76"/>
  </r>
  <r>
    <x v="77"/>
  </r>
  <r>
    <x v="78"/>
  </r>
  <r>
    <x v="79"/>
  </r>
  <r>
    <x v="191"/>
  </r>
  <r>
    <x v="286"/>
  </r>
  <r>
    <x v="94"/>
  </r>
  <r>
    <x v="9"/>
  </r>
  <r>
    <x v="287"/>
  </r>
  <r>
    <x v="288"/>
  </r>
  <r>
    <x v="289"/>
  </r>
  <r>
    <x v="290"/>
  </r>
  <r>
    <x v="291"/>
  </r>
  <r>
    <x v="292"/>
  </r>
  <r>
    <x v="9"/>
  </r>
  <r>
    <x v="293"/>
  </r>
  <r>
    <x v="9"/>
  </r>
  <r>
    <x v="7"/>
  </r>
  <r>
    <x v="294"/>
  </r>
  <r>
    <x v="12"/>
  </r>
  <r>
    <x v="295"/>
  </r>
  <r>
    <x v="173"/>
  </r>
  <r>
    <x v="296"/>
  </r>
  <r>
    <x v="297"/>
  </r>
  <r>
    <x v="14"/>
  </r>
  <r>
    <x v="7"/>
  </r>
  <r>
    <x v="12"/>
  </r>
  <r>
    <x v="9"/>
  </r>
  <r>
    <x v="298"/>
  </r>
  <r>
    <x v="191"/>
  </r>
  <r>
    <x v="299"/>
  </r>
  <r>
    <x v="300"/>
  </r>
  <r>
    <x v="14"/>
  </r>
  <r>
    <x v="13"/>
  </r>
  <r>
    <x v="9"/>
  </r>
  <r>
    <x v="301"/>
  </r>
  <r>
    <x v="210"/>
  </r>
  <r>
    <x v="302"/>
  </r>
  <r>
    <x v="303"/>
  </r>
  <r>
    <x v="304"/>
  </r>
  <r>
    <x v="7"/>
  </r>
  <r>
    <x v="305"/>
  </r>
  <r>
    <x v="306"/>
  </r>
  <r>
    <x v="307"/>
  </r>
  <r>
    <x v="308"/>
  </r>
  <r>
    <x v="309"/>
  </r>
  <r>
    <x v="310"/>
  </r>
  <r>
    <x v="311"/>
  </r>
  <r>
    <x v="93"/>
  </r>
  <r>
    <x v="312"/>
  </r>
  <r>
    <x v="9"/>
  </r>
  <r>
    <x v="93"/>
  </r>
  <r>
    <x v="313"/>
  </r>
  <r>
    <x v="314"/>
  </r>
  <r>
    <x v="315"/>
  </r>
  <r>
    <x v="316"/>
  </r>
  <r>
    <x v="317"/>
  </r>
  <r>
    <x v="9"/>
  </r>
  <r>
    <x v="14"/>
  </r>
  <r>
    <x v="318"/>
  </r>
  <r>
    <x v="319"/>
  </r>
  <r>
    <x v="320"/>
  </r>
  <r>
    <x v="9"/>
  </r>
  <r>
    <x v="321"/>
  </r>
  <r>
    <x v="13"/>
  </r>
  <r>
    <x v="322"/>
  </r>
  <r>
    <x v="323"/>
  </r>
  <r>
    <x v="198"/>
  </r>
  <r>
    <x v="324"/>
  </r>
  <r>
    <x v="325"/>
  </r>
  <r>
    <x v="326"/>
  </r>
  <r>
    <x v="9"/>
  </r>
  <r>
    <x v="14"/>
  </r>
  <r>
    <x v="327"/>
  </r>
  <r>
    <x v="328"/>
  </r>
  <r>
    <x v="329"/>
  </r>
  <r>
    <x v="300"/>
  </r>
  <r>
    <x v="7"/>
  </r>
  <r>
    <x v="330"/>
  </r>
  <r>
    <x v="9"/>
  </r>
  <r>
    <x v="331"/>
  </r>
  <r>
    <x v="332"/>
  </r>
  <r>
    <x v="15"/>
  </r>
  <r>
    <x v="333"/>
  </r>
  <r>
    <x v="334"/>
  </r>
  <r>
    <x v="335"/>
  </r>
  <r>
    <x v="336"/>
  </r>
  <r>
    <x v="337"/>
  </r>
  <r>
    <x v="95"/>
  </r>
  <r>
    <x v="9"/>
  </r>
  <r>
    <x v="338"/>
  </r>
  <r>
    <x v="339"/>
  </r>
  <r>
    <x v="340"/>
  </r>
  <r>
    <x v="341"/>
  </r>
  <r>
    <x v="342"/>
  </r>
  <r>
    <x v="343"/>
  </r>
  <r>
    <x v="344"/>
  </r>
  <r>
    <x v="345"/>
  </r>
  <r>
    <x v="346"/>
  </r>
  <r>
    <x v="347"/>
  </r>
  <r>
    <x v="348"/>
  </r>
  <r>
    <x v="349"/>
  </r>
  <r>
    <x v="350"/>
  </r>
  <r>
    <x v="351"/>
  </r>
  <r>
    <x v="173"/>
  </r>
  <r>
    <x v="352"/>
  </r>
  <r>
    <x v="7"/>
  </r>
  <r>
    <x v="353"/>
  </r>
  <r>
    <x v="98"/>
  </r>
  <r>
    <x v="354"/>
  </r>
  <r>
    <x v="355"/>
  </r>
  <r>
    <x v="13"/>
  </r>
  <r>
    <x v="9"/>
  </r>
  <r>
    <x v="7"/>
  </r>
  <r>
    <x v="151"/>
  </r>
  <r>
    <x v="14"/>
  </r>
  <r>
    <x v="9"/>
  </r>
  <r>
    <x v="165"/>
  </r>
  <r>
    <x v="14"/>
  </r>
  <r>
    <x v="7"/>
  </r>
  <r>
    <x v="9"/>
  </r>
  <r>
    <x v="15"/>
  </r>
  <r>
    <x v="356"/>
  </r>
  <r>
    <x v="14"/>
  </r>
  <r>
    <x v="19"/>
  </r>
  <r>
    <x v="15"/>
  </r>
  <r>
    <x v="300"/>
  </r>
  <r>
    <x v="7"/>
  </r>
  <r>
    <x v="14"/>
  </r>
  <r>
    <x v="93"/>
  </r>
  <r>
    <x v="9"/>
  </r>
  <r>
    <x v="14"/>
  </r>
  <r>
    <x v="357"/>
  </r>
  <r>
    <x v="9"/>
  </r>
  <r>
    <x v="358"/>
  </r>
  <r>
    <x v="359"/>
  </r>
  <r>
    <x v="7"/>
  </r>
  <r>
    <x v="14"/>
  </r>
  <r>
    <x v="360"/>
  </r>
  <r>
    <x v="358"/>
  </r>
  <r>
    <x v="361"/>
  </r>
  <r>
    <x v="136"/>
  </r>
  <r>
    <x v="362"/>
  </r>
  <r>
    <x v="9"/>
  </r>
  <r>
    <x v="363"/>
  </r>
  <r>
    <x v="19"/>
  </r>
  <r>
    <x v="9"/>
  </r>
  <r>
    <x v="364"/>
  </r>
  <r>
    <x v="14"/>
  </r>
  <r>
    <x v="365"/>
  </r>
  <r>
    <x v="160"/>
  </r>
  <r>
    <x v="93"/>
  </r>
  <r>
    <x v="14"/>
  </r>
  <r>
    <x v="366"/>
  </r>
  <r>
    <x v="367"/>
  </r>
  <r>
    <x v="36"/>
  </r>
  <r>
    <x v="368"/>
  </r>
  <r>
    <x v="7"/>
  </r>
  <r>
    <x v="369"/>
  </r>
  <r>
    <x v="14"/>
  </r>
  <r>
    <x v="94"/>
  </r>
  <r>
    <x v="370"/>
  </r>
  <r>
    <x v="371"/>
  </r>
  <r>
    <x v="372"/>
  </r>
  <r>
    <x v="373"/>
  </r>
  <r>
    <x v="374"/>
  </r>
  <r>
    <x v="12"/>
  </r>
  <r>
    <x v="375"/>
  </r>
  <r>
    <x v="19"/>
  </r>
  <r>
    <x v="376"/>
  </r>
  <r>
    <x v="377"/>
  </r>
  <r>
    <x v="378"/>
  </r>
  <r>
    <x v="340"/>
  </r>
  <r>
    <x v="379"/>
  </r>
  <r>
    <x v="380"/>
  </r>
  <r>
    <x v="381"/>
  </r>
  <r>
    <x v="12"/>
  </r>
  <r>
    <x v="93"/>
  </r>
  <r>
    <x v="7"/>
  </r>
  <r>
    <x v="9"/>
  </r>
  <r>
    <x v="9"/>
  </r>
  <r>
    <x v="19"/>
  </r>
  <r>
    <x v="382"/>
  </r>
  <r>
    <x v="9"/>
  </r>
  <r>
    <x v="7"/>
  </r>
  <r>
    <x v="383"/>
  </r>
  <r>
    <x v="7"/>
  </r>
  <r>
    <x v="384"/>
  </r>
  <r>
    <x v="385"/>
  </r>
  <r>
    <x v="7"/>
  </r>
  <r>
    <x v="9"/>
  </r>
  <r>
    <x v="15"/>
  </r>
  <r>
    <x v="386"/>
  </r>
  <r>
    <x v="387"/>
  </r>
  <r>
    <x v="388"/>
  </r>
  <r>
    <x v="389"/>
  </r>
  <r>
    <x v="192"/>
  </r>
  <r>
    <x v="390"/>
  </r>
  <r>
    <x v="7"/>
  </r>
  <r>
    <x v="14"/>
  </r>
  <r>
    <x v="9"/>
  </r>
  <r>
    <x v="63"/>
  </r>
  <r>
    <x v="15"/>
  </r>
  <r>
    <x v="391"/>
  </r>
  <r>
    <x v="7"/>
  </r>
  <r>
    <x v="9"/>
  </r>
  <r>
    <x v="392"/>
  </r>
  <r>
    <x v="9"/>
  </r>
  <r>
    <x v="393"/>
  </r>
  <r>
    <x v="394"/>
  </r>
  <r>
    <x v="395"/>
  </r>
  <r>
    <x v="15"/>
  </r>
  <r>
    <x v="396"/>
  </r>
  <r>
    <x v="232"/>
  </r>
  <r>
    <x v="397"/>
  </r>
  <r>
    <x v="165"/>
  </r>
  <r>
    <x v="398"/>
  </r>
  <r>
    <x v="399"/>
  </r>
  <r>
    <x v="400"/>
  </r>
  <r>
    <x v="401"/>
  </r>
  <r>
    <x v="9"/>
  </r>
  <r>
    <x v="7"/>
  </r>
  <r>
    <x v="402"/>
  </r>
  <r>
    <x v="403"/>
  </r>
  <r>
    <x v="404"/>
  </r>
  <r>
    <x v="405"/>
  </r>
  <r>
    <x v="406"/>
  </r>
  <r>
    <x v="407"/>
  </r>
  <r>
    <x v="408"/>
  </r>
  <r>
    <x v="409"/>
  </r>
  <r>
    <x v="118"/>
  </r>
  <r>
    <x v="410"/>
  </r>
  <r>
    <x v="305"/>
  </r>
  <r>
    <x v="411"/>
  </r>
  <r>
    <x v="412"/>
  </r>
  <r>
    <x v="13"/>
  </r>
  <r>
    <x v="7"/>
  </r>
  <r>
    <x v="413"/>
  </r>
  <r>
    <x v="414"/>
  </r>
  <r>
    <x v="415"/>
  </r>
  <r>
    <x v="416"/>
  </r>
  <r>
    <x v="417"/>
  </r>
  <r>
    <x v="9"/>
  </r>
  <r>
    <x v="418"/>
  </r>
  <r>
    <x v="419"/>
  </r>
  <r>
    <x v="19"/>
  </r>
  <r>
    <x v="420"/>
  </r>
  <r>
    <x v="421"/>
  </r>
  <r>
    <x v="14"/>
  </r>
  <r>
    <x v="7"/>
  </r>
  <r>
    <x v="369"/>
  </r>
  <r>
    <x v="19"/>
  </r>
  <r>
    <x v="9"/>
  </r>
  <r>
    <x v="305"/>
  </r>
  <r>
    <x v="173"/>
  </r>
  <r>
    <x v="422"/>
  </r>
  <r>
    <x v="7"/>
  </r>
  <r>
    <x v="9"/>
  </r>
  <r>
    <x v="423"/>
  </r>
  <r>
    <x v="424"/>
  </r>
  <r>
    <x v="425"/>
  </r>
  <r>
    <x v="426"/>
  </r>
  <r>
    <x v="427"/>
  </r>
  <r>
    <x v="428"/>
  </r>
  <r>
    <x v="429"/>
  </r>
  <r>
    <x v="430"/>
  </r>
  <r>
    <x v="12"/>
  </r>
  <r>
    <x v="9"/>
  </r>
  <r>
    <x v="431"/>
  </r>
  <r>
    <x v="432"/>
  </r>
  <r>
    <x v="14"/>
  </r>
  <r>
    <x v="9"/>
  </r>
  <r>
    <x v="7"/>
  </r>
  <r>
    <x v="161"/>
  </r>
  <r>
    <x v="433"/>
  </r>
  <r>
    <x v="434"/>
  </r>
  <r>
    <x v="14"/>
  </r>
  <r>
    <x v="13"/>
  </r>
  <r>
    <x v="435"/>
  </r>
  <r>
    <x v="436"/>
  </r>
  <r>
    <x v="12"/>
  </r>
  <r>
    <x v="437"/>
  </r>
  <r>
    <x v="438"/>
  </r>
  <r>
    <x v="7"/>
  </r>
  <r>
    <x v="9"/>
  </r>
  <r>
    <x v="14"/>
  </r>
  <r>
    <x v="9"/>
  </r>
  <r>
    <x v="14"/>
  </r>
  <r>
    <x v="13"/>
  </r>
  <r>
    <x v="140"/>
  </r>
  <r>
    <x v="7"/>
  </r>
  <r>
    <x v="94"/>
  </r>
  <r>
    <x v="9"/>
  </r>
  <r>
    <x v="439"/>
  </r>
  <r>
    <x v="14"/>
  </r>
  <r>
    <x v="13"/>
  </r>
  <r>
    <x v="7"/>
  </r>
  <r>
    <x v="9"/>
  </r>
  <r>
    <x v="14"/>
  </r>
  <r>
    <x v="369"/>
  </r>
  <r>
    <x v="440"/>
  </r>
  <r>
    <x v="441"/>
  </r>
  <r>
    <x v="9"/>
  </r>
  <r>
    <x v="338"/>
  </r>
  <r>
    <x v="14"/>
  </r>
  <r>
    <x v="9"/>
  </r>
  <r>
    <x v="13"/>
  </r>
  <r>
    <x v="442"/>
  </r>
  <r>
    <x v="443"/>
  </r>
  <r>
    <x v="364"/>
  </r>
  <r>
    <x v="444"/>
  </r>
  <r>
    <x v="445"/>
  </r>
  <r>
    <x v="14"/>
  </r>
  <r>
    <x v="9"/>
  </r>
  <r>
    <x v="300"/>
  </r>
  <r>
    <x v="93"/>
  </r>
  <r>
    <x v="7"/>
  </r>
  <r>
    <x v="446"/>
  </r>
  <r>
    <x v="36"/>
  </r>
  <r>
    <x v="447"/>
  </r>
  <r>
    <x v="448"/>
  </r>
  <r>
    <x v="449"/>
  </r>
  <r>
    <x v="305"/>
  </r>
  <r>
    <x v="17"/>
  </r>
  <r>
    <x v="450"/>
  </r>
  <r>
    <x v="451"/>
  </r>
  <r>
    <x v="452"/>
  </r>
  <r>
    <x v="453"/>
  </r>
  <r>
    <x v="454"/>
  </r>
  <r>
    <x v="455"/>
  </r>
  <r>
    <x v="456"/>
  </r>
  <r>
    <x v="457"/>
  </r>
  <r>
    <x v="402"/>
  </r>
  <r>
    <x v="458"/>
  </r>
  <r>
    <x v="282"/>
  </r>
  <r>
    <x v="283"/>
  </r>
  <r>
    <x v="459"/>
  </r>
  <r>
    <x v="460"/>
  </r>
  <r>
    <x v="9"/>
  </r>
  <r>
    <x v="14"/>
  </r>
  <r>
    <x v="285"/>
  </r>
  <r>
    <x v="7"/>
  </r>
  <r>
    <x v="461"/>
  </r>
  <r>
    <x v="9"/>
  </r>
  <r>
    <x v="7"/>
  </r>
  <r>
    <x v="7"/>
  </r>
  <r>
    <x v="462"/>
  </r>
  <r>
    <x v="463"/>
  </r>
  <r>
    <x v="18"/>
  </r>
  <r>
    <x v="464"/>
  </r>
  <r>
    <x v="9"/>
  </r>
  <r>
    <x v="7"/>
  </r>
  <r>
    <x v="465"/>
  </r>
  <r>
    <x v="466"/>
  </r>
  <r>
    <x v="467"/>
  </r>
  <r>
    <x v="425"/>
  </r>
  <r>
    <x v="468"/>
  </r>
  <r>
    <x v="14"/>
  </r>
  <r>
    <x v="469"/>
  </r>
  <r>
    <x v="243"/>
  </r>
  <r>
    <x v="470"/>
  </r>
  <r>
    <x v="471"/>
  </r>
  <r>
    <x v="7"/>
  </r>
  <r>
    <x v="9"/>
  </r>
  <r>
    <x v="472"/>
  </r>
  <r>
    <x v="12"/>
  </r>
  <r>
    <x v="7"/>
  </r>
  <r>
    <x v="9"/>
  </r>
  <r>
    <x v="473"/>
  </r>
  <r>
    <x v="474"/>
  </r>
  <r>
    <x v="7"/>
  </r>
  <r>
    <x v="475"/>
  </r>
  <r>
    <x v="206"/>
  </r>
  <r>
    <x v="476"/>
  </r>
  <r>
    <x v="477"/>
  </r>
  <r>
    <x v="478"/>
  </r>
  <r>
    <x v="7"/>
  </r>
  <r>
    <x v="9"/>
  </r>
  <r>
    <x v="118"/>
  </r>
  <r>
    <x v="9"/>
  </r>
  <r>
    <x v="479"/>
  </r>
  <r>
    <x v="480"/>
  </r>
  <r>
    <x v="481"/>
  </r>
  <r>
    <x v="482"/>
  </r>
  <r>
    <x v="483"/>
  </r>
  <r>
    <x v="484"/>
  </r>
  <r>
    <x v="93"/>
  </r>
  <r>
    <x v="13"/>
  </r>
  <r>
    <x v="485"/>
  </r>
  <r>
    <x v="7"/>
  </r>
  <r>
    <x v="9"/>
  </r>
  <r>
    <x v="486"/>
  </r>
  <r>
    <x v="173"/>
  </r>
  <r>
    <x v="487"/>
  </r>
  <r>
    <x v="488"/>
  </r>
  <r>
    <x v="489"/>
  </r>
  <r>
    <x v="490"/>
  </r>
  <r>
    <x v="491"/>
  </r>
  <r>
    <x v="9"/>
  </r>
  <r>
    <x v="7"/>
  </r>
  <r>
    <x v="9"/>
  </r>
  <r>
    <x v="15"/>
  </r>
  <r>
    <x v="18"/>
  </r>
  <r>
    <x v="492"/>
  </r>
  <r>
    <x v="9"/>
  </r>
  <r>
    <x v="493"/>
  </r>
  <r>
    <x v="494"/>
  </r>
  <r>
    <x v="101"/>
  </r>
  <r>
    <x v="495"/>
  </r>
  <r>
    <x v="9"/>
  </r>
  <r>
    <x v="496"/>
  </r>
  <r>
    <x v="497"/>
  </r>
  <r>
    <x v="7"/>
  </r>
  <r>
    <x v="93"/>
  </r>
  <r>
    <x v="98"/>
  </r>
  <r>
    <x v="152"/>
  </r>
  <r>
    <x v="95"/>
  </r>
  <r>
    <x v="168"/>
  </r>
  <r>
    <x v="118"/>
  </r>
  <r>
    <x v="498"/>
  </r>
  <r>
    <x v="12"/>
  </r>
  <r>
    <x v="315"/>
  </r>
  <r>
    <x v="316"/>
  </r>
  <r>
    <x v="317"/>
  </r>
  <r>
    <x v="71"/>
  </r>
  <r>
    <x v="7"/>
  </r>
  <r>
    <x v="72"/>
  </r>
  <r>
    <x v="12"/>
  </r>
  <r>
    <x v="499"/>
  </r>
  <r>
    <x v="500"/>
  </r>
  <r>
    <x v="7"/>
  </r>
  <r>
    <x v="501"/>
  </r>
  <r>
    <x v="502"/>
  </r>
  <r>
    <x v="503"/>
  </r>
  <r>
    <x v="9"/>
  </r>
  <r>
    <x v="504"/>
  </r>
  <r>
    <x v="505"/>
  </r>
  <r>
    <x v="506"/>
  </r>
  <r>
    <x v="7"/>
  </r>
  <r>
    <x v="507"/>
  </r>
  <r>
    <x v="508"/>
  </r>
  <r>
    <x v="509"/>
  </r>
  <r>
    <x v="12"/>
  </r>
  <r>
    <x v="93"/>
  </r>
  <r>
    <x v="510"/>
  </r>
  <r>
    <x v="511"/>
  </r>
  <r>
    <x v="425"/>
  </r>
  <r>
    <x v="7"/>
  </r>
  <r>
    <x v="420"/>
  </r>
  <r>
    <x v="7"/>
  </r>
  <r>
    <x v="369"/>
  </r>
  <r>
    <x v="512"/>
  </r>
  <r>
    <x v="7"/>
  </r>
  <r>
    <x v="9"/>
  </r>
  <r>
    <x v="19"/>
  </r>
  <r>
    <x v="15"/>
  </r>
  <r>
    <x v="94"/>
  </r>
  <r>
    <x v="513"/>
  </r>
  <r>
    <x v="9"/>
  </r>
  <r>
    <x v="14"/>
  </r>
  <r>
    <x v="514"/>
  </r>
  <r>
    <x v="354"/>
  </r>
  <r>
    <x v="9"/>
  </r>
  <r>
    <x v="369"/>
  </r>
  <r>
    <x v="515"/>
  </r>
  <r>
    <x v="516"/>
  </r>
  <r>
    <x v="517"/>
  </r>
  <r>
    <x v="518"/>
  </r>
  <r>
    <x v="519"/>
  </r>
  <r>
    <x v="520"/>
  </r>
  <r>
    <x v="521"/>
  </r>
  <r>
    <x v="522"/>
  </r>
  <r>
    <x v="523"/>
  </r>
  <r>
    <x v="524"/>
  </r>
  <r>
    <x v="525"/>
  </r>
  <r>
    <x v="526"/>
  </r>
  <r>
    <x v="9"/>
  </r>
  <r>
    <x v="14"/>
  </r>
  <r>
    <x v="527"/>
  </r>
  <r>
    <x v="13"/>
  </r>
  <r>
    <x v="7"/>
  </r>
  <r>
    <x v="528"/>
  </r>
  <r>
    <x v="529"/>
  </r>
  <r>
    <x v="530"/>
  </r>
  <r>
    <x v="531"/>
  </r>
  <r>
    <x v="7"/>
  </r>
  <r>
    <x v="7"/>
  </r>
  <r>
    <x v="532"/>
  </r>
  <r>
    <x v="533"/>
  </r>
  <r>
    <x v="534"/>
  </r>
  <r>
    <x v="9"/>
  </r>
  <r>
    <x v="535"/>
  </r>
  <r>
    <x v="536"/>
  </r>
  <r>
    <x v="537"/>
  </r>
  <r>
    <x v="14"/>
  </r>
  <r>
    <x v="538"/>
  </r>
  <r>
    <x v="539"/>
  </r>
  <r>
    <x v="540"/>
  </r>
  <r>
    <x v="541"/>
  </r>
  <r>
    <x v="542"/>
  </r>
  <r>
    <x v="494"/>
  </r>
  <r>
    <x v="543"/>
  </r>
  <r>
    <x v="544"/>
  </r>
  <r>
    <x v="545"/>
  </r>
  <r>
    <x v="546"/>
  </r>
  <r>
    <x v="7"/>
  </r>
  <r>
    <x v="9"/>
  </r>
  <r>
    <x v="547"/>
  </r>
  <r>
    <x v="548"/>
  </r>
  <r>
    <x v="549"/>
  </r>
  <r>
    <x v="550"/>
  </r>
  <r>
    <x v="7"/>
  </r>
  <r>
    <x v="551"/>
  </r>
  <r>
    <x v="552"/>
  </r>
  <r>
    <x v="93"/>
  </r>
  <r>
    <x v="553"/>
  </r>
  <r>
    <x v="136"/>
  </r>
  <r>
    <x v="14"/>
  </r>
  <r>
    <x v="7"/>
  </r>
  <r>
    <x v="9"/>
  </r>
  <r>
    <x v="554"/>
  </r>
  <r>
    <x v="555"/>
  </r>
  <r>
    <x v="556"/>
  </r>
  <r>
    <x v="557"/>
  </r>
  <r>
    <x v="7"/>
  </r>
  <r>
    <x v="558"/>
  </r>
  <r>
    <x v="559"/>
  </r>
  <r>
    <x v="12"/>
  </r>
  <r>
    <x v="334"/>
  </r>
  <r>
    <x v="9"/>
  </r>
  <r>
    <x v="560"/>
  </r>
  <r>
    <x v="561"/>
  </r>
  <r>
    <x v="562"/>
  </r>
  <r>
    <x v="7"/>
  </r>
  <r>
    <x v="18"/>
  </r>
  <r>
    <x v="563"/>
  </r>
  <r>
    <x v="9"/>
  </r>
  <r>
    <x v="15"/>
  </r>
  <r>
    <x v="93"/>
  </r>
  <r>
    <x v="9"/>
  </r>
  <r>
    <x v="564"/>
  </r>
  <r>
    <x v="565"/>
  </r>
  <r>
    <x v="566"/>
  </r>
  <r>
    <x v="515"/>
  </r>
  <r>
    <x v="567"/>
  </r>
  <r>
    <x v="568"/>
  </r>
  <r>
    <x v="569"/>
  </r>
  <r>
    <x v="173"/>
  </r>
  <r>
    <x v="570"/>
  </r>
  <r>
    <x v="369"/>
  </r>
  <r>
    <x v="571"/>
  </r>
  <r>
    <x v="266"/>
  </r>
  <r>
    <x v="9"/>
  </r>
  <r>
    <x v="572"/>
  </r>
  <r>
    <x v="95"/>
  </r>
  <r>
    <x v="573"/>
  </r>
  <r>
    <x v="574"/>
  </r>
  <r>
    <x v="12"/>
  </r>
  <r>
    <x v="9"/>
  </r>
  <r>
    <x v="14"/>
  </r>
  <r>
    <x v="13"/>
  </r>
  <r>
    <x v="7"/>
  </r>
  <r>
    <x v="9"/>
  </r>
  <r>
    <x v="14"/>
  </r>
  <r>
    <x v="12"/>
  </r>
  <r>
    <x v="7"/>
  </r>
  <r>
    <x v="9"/>
  </r>
  <r>
    <x v="575"/>
  </r>
  <r>
    <x v="576"/>
  </r>
  <r>
    <x v="36"/>
  </r>
  <r>
    <x v="145"/>
  </r>
  <r>
    <x v="577"/>
  </r>
  <r>
    <x v="15"/>
  </r>
  <r>
    <x v="7"/>
  </r>
  <r>
    <x v="9"/>
  </r>
  <r>
    <x v="578"/>
  </r>
  <r>
    <x v="300"/>
  </r>
  <r>
    <x v="15"/>
  </r>
  <r>
    <x v="425"/>
  </r>
  <r>
    <x v="297"/>
  </r>
  <r>
    <x v="579"/>
  </r>
  <r>
    <x v="9"/>
  </r>
  <r>
    <x v="94"/>
  </r>
  <r>
    <x v="127"/>
  </r>
  <r>
    <x v="580"/>
  </r>
  <r>
    <x v="300"/>
  </r>
  <r>
    <x v="581"/>
  </r>
  <r>
    <x v="375"/>
  </r>
  <r>
    <x v="582"/>
  </r>
  <r>
    <x v="13"/>
  </r>
  <r>
    <x v="93"/>
  </r>
  <r>
    <x v="583"/>
  </r>
  <r>
    <x v="7"/>
  </r>
  <r>
    <x v="584"/>
  </r>
  <r>
    <x v="585"/>
  </r>
  <r>
    <x v="586"/>
  </r>
  <r>
    <x v="587"/>
  </r>
  <r>
    <x v="588"/>
  </r>
  <r>
    <x v="589"/>
  </r>
  <r>
    <x v="590"/>
  </r>
  <r>
    <x v="7"/>
  </r>
  <r>
    <x v="14"/>
  </r>
  <r>
    <x v="9"/>
  </r>
  <r>
    <x v="369"/>
  </r>
  <r>
    <x v="12"/>
  </r>
  <r>
    <x v="591"/>
  </r>
  <r>
    <x v="592"/>
  </r>
  <r>
    <x v="9"/>
  </r>
  <r>
    <x v="7"/>
  </r>
  <r>
    <x v="273"/>
  </r>
  <r>
    <x v="14"/>
  </r>
  <r>
    <x v="593"/>
  </r>
  <r>
    <x v="269"/>
  </r>
  <r>
    <x v="594"/>
  </r>
  <r>
    <x v="595"/>
  </r>
  <r>
    <x v="596"/>
  </r>
  <r>
    <x v="597"/>
  </r>
  <r>
    <x v="598"/>
  </r>
  <r>
    <x v="599"/>
  </r>
  <r>
    <x v="600"/>
  </r>
  <r>
    <x v="12"/>
  </r>
  <r>
    <x v="12"/>
  </r>
  <r>
    <x v="7"/>
  </r>
  <r>
    <x v="474"/>
  </r>
  <r>
    <x v="14"/>
  </r>
  <r>
    <x v="9"/>
  </r>
  <r>
    <x v="266"/>
  </r>
  <r>
    <x v="15"/>
  </r>
  <r>
    <x v="601"/>
  </r>
  <r>
    <x v="9"/>
  </r>
  <r>
    <x v="369"/>
  </r>
  <r>
    <x v="7"/>
  </r>
  <r>
    <x v="602"/>
  </r>
  <r>
    <x v="603"/>
  </r>
  <r>
    <x v="604"/>
  </r>
  <r>
    <x v="19"/>
  </r>
  <r>
    <x v="9"/>
  </r>
  <r>
    <x v="93"/>
  </r>
  <r>
    <x v="605"/>
  </r>
  <r>
    <x v="33"/>
  </r>
  <r>
    <x v="606"/>
  </r>
  <r>
    <x v="171"/>
  </r>
  <r>
    <x v="607"/>
  </r>
  <r>
    <x v="608"/>
  </r>
  <r>
    <x v="609"/>
  </r>
  <r>
    <x v="610"/>
  </r>
  <r>
    <x v="9"/>
  </r>
  <r>
    <x v="611"/>
  </r>
  <r>
    <x v="14"/>
  </r>
  <r>
    <x v="612"/>
  </r>
  <r>
    <x v="9"/>
  </r>
  <r>
    <x v="94"/>
  </r>
  <r>
    <x v="613"/>
  </r>
  <r>
    <x v="614"/>
  </r>
  <r>
    <x v="615"/>
  </r>
  <r>
    <x v="616"/>
  </r>
  <r>
    <x v="617"/>
  </r>
  <r>
    <x v="618"/>
  </r>
  <r>
    <x v="619"/>
  </r>
  <r>
    <x v="9"/>
  </r>
  <r>
    <x v="15"/>
  </r>
  <r>
    <x v="13"/>
  </r>
  <r>
    <x v="620"/>
  </r>
  <r>
    <x v="621"/>
  </r>
  <r>
    <x v="173"/>
  </r>
  <r>
    <x v="15"/>
  </r>
  <r>
    <x v="622"/>
  </r>
  <r>
    <x v="623"/>
  </r>
  <r>
    <x v="624"/>
  </r>
  <r>
    <x v="625"/>
  </r>
  <r>
    <x v="14"/>
  </r>
  <r>
    <x v="13"/>
  </r>
  <r>
    <x v="626"/>
  </r>
  <r>
    <x v="9"/>
  </r>
  <r>
    <x v="627"/>
  </r>
  <r>
    <x v="15"/>
  </r>
  <r>
    <x v="628"/>
  </r>
  <r>
    <x v="629"/>
  </r>
  <r>
    <x v="19"/>
  </r>
  <r>
    <x v="630"/>
  </r>
  <r>
    <x v="94"/>
  </r>
  <r>
    <x v="631"/>
  </r>
  <r>
    <x v="632"/>
  </r>
  <r>
    <x v="633"/>
  </r>
  <r>
    <x v="7"/>
  </r>
  <r>
    <x v="9"/>
  </r>
  <r>
    <x v="13"/>
  </r>
  <r>
    <x v="115"/>
  </r>
  <r>
    <x v="9"/>
  </r>
  <r>
    <x v="7"/>
  </r>
  <r>
    <x v="634"/>
  </r>
  <r>
    <x v="635"/>
  </r>
  <r>
    <x v="636"/>
  </r>
  <r>
    <x v="637"/>
  </r>
  <r>
    <x v="638"/>
  </r>
  <r>
    <x v="639"/>
  </r>
  <r>
    <x v="640"/>
  </r>
  <r>
    <x v="641"/>
  </r>
  <r>
    <x v="642"/>
  </r>
  <r>
    <x v="643"/>
  </r>
  <r>
    <x v="7"/>
  </r>
  <r>
    <x v="9"/>
  </r>
  <r>
    <x v="95"/>
  </r>
  <r>
    <x v="15"/>
  </r>
  <r>
    <x v="195"/>
  </r>
  <r>
    <x v="334"/>
  </r>
  <r>
    <x v="9"/>
  </r>
  <r>
    <x v="14"/>
  </r>
  <r>
    <x v="9"/>
  </r>
  <r>
    <x v="644"/>
  </r>
  <r>
    <x v="645"/>
  </r>
  <r>
    <x v="9"/>
  </r>
  <r>
    <x v="14"/>
  </r>
  <r>
    <x v="19"/>
  </r>
  <r>
    <x v="9"/>
  </r>
  <r>
    <x v="646"/>
  </r>
  <r>
    <x v="12"/>
  </r>
  <r>
    <x v="647"/>
  </r>
  <r>
    <x v="648"/>
  </r>
  <r>
    <x v="195"/>
  </r>
  <r>
    <x v="14"/>
  </r>
  <r>
    <x v="649"/>
  </r>
  <r>
    <x v="9"/>
  </r>
  <r>
    <x v="650"/>
  </r>
  <r>
    <x v="651"/>
  </r>
  <r>
    <x v="652"/>
  </r>
  <r>
    <x v="7"/>
  </r>
  <r>
    <x v="9"/>
  </r>
  <r>
    <x v="653"/>
  </r>
  <r>
    <x v="14"/>
  </r>
  <r>
    <x v="9"/>
  </r>
  <r>
    <x v="9"/>
  </r>
  <r>
    <x v="654"/>
  </r>
  <r>
    <x v="402"/>
  </r>
  <r>
    <x v="14"/>
  </r>
  <r>
    <x v="13"/>
  </r>
  <r>
    <x v="9"/>
  </r>
  <r>
    <x v="7"/>
  </r>
  <r>
    <x v="655"/>
  </r>
  <r>
    <x v="354"/>
  </r>
  <r>
    <x v="12"/>
  </r>
  <r>
    <x v="656"/>
  </r>
  <r>
    <x v="657"/>
  </r>
  <r>
    <x v="658"/>
  </r>
  <r>
    <x v="659"/>
  </r>
  <r>
    <x v="93"/>
  </r>
  <r>
    <x v="9"/>
  </r>
  <r>
    <x v="369"/>
  </r>
  <r>
    <x v="7"/>
  </r>
  <r>
    <x v="660"/>
  </r>
  <r>
    <x v="661"/>
  </r>
  <r>
    <x v="662"/>
  </r>
  <r>
    <x v="232"/>
  </r>
  <r>
    <x v="663"/>
  </r>
  <r>
    <x v="7"/>
  </r>
  <r>
    <x v="369"/>
  </r>
  <r>
    <x v="9"/>
  </r>
  <r>
    <x v="14"/>
  </r>
  <r>
    <x v="664"/>
  </r>
  <r>
    <x v="662"/>
  </r>
  <r>
    <x v="232"/>
  </r>
  <r>
    <x v="663"/>
  </r>
  <r>
    <x v="369"/>
  </r>
  <r>
    <x v="7"/>
  </r>
  <r>
    <x v="12"/>
  </r>
  <r>
    <x v="665"/>
  </r>
  <r>
    <x v="425"/>
  </r>
  <r>
    <x v="9"/>
  </r>
  <r>
    <x v="14"/>
  </r>
  <r>
    <x v="666"/>
  </r>
  <r>
    <x v="375"/>
  </r>
  <r>
    <x v="667"/>
  </r>
  <r>
    <x v="668"/>
  </r>
  <r>
    <x v="9"/>
  </r>
  <r>
    <x v="173"/>
  </r>
  <r>
    <x v="669"/>
  </r>
  <r>
    <x v="670"/>
  </r>
  <r>
    <x v="671"/>
  </r>
  <r>
    <x v="672"/>
  </r>
  <r>
    <x v="300"/>
  </r>
  <r>
    <x v="9"/>
  </r>
  <r>
    <x v="673"/>
  </r>
  <r>
    <x v="7"/>
  </r>
  <r>
    <x v="14"/>
  </r>
  <r>
    <x v="674"/>
  </r>
  <r>
    <x v="9"/>
  </r>
  <r>
    <x v="675"/>
  </r>
  <r>
    <x v="676"/>
  </r>
  <r>
    <x v="677"/>
  </r>
  <r>
    <x v="678"/>
  </r>
  <r>
    <x v="7"/>
  </r>
  <r>
    <x v="192"/>
  </r>
  <r>
    <x v="679"/>
  </r>
  <r>
    <x v="680"/>
  </r>
  <r>
    <x v="364"/>
  </r>
  <r>
    <x v="681"/>
  </r>
  <r>
    <x v="682"/>
  </r>
  <r>
    <x v="14"/>
  </r>
  <r>
    <x v="51"/>
  </r>
  <r>
    <x v="7"/>
  </r>
  <r>
    <x v="9"/>
  </r>
  <r>
    <x v="36"/>
  </r>
  <r>
    <x v="683"/>
  </r>
  <r>
    <x v="684"/>
  </r>
  <r>
    <x v="685"/>
  </r>
  <r>
    <x v="9"/>
  </r>
  <r>
    <x v="19"/>
  </r>
  <r>
    <x v="305"/>
  </r>
  <r>
    <x v="173"/>
  </r>
  <r>
    <x v="422"/>
  </r>
  <r>
    <x v="140"/>
  </r>
  <r>
    <x v="686"/>
  </r>
  <r>
    <x v="364"/>
  </r>
  <r>
    <x v="687"/>
  </r>
  <r>
    <x v="379"/>
  </r>
  <r>
    <x v="380"/>
  </r>
  <r>
    <x v="381"/>
  </r>
  <r>
    <x v="266"/>
  </r>
  <r>
    <x v="688"/>
  </r>
  <r>
    <x v="689"/>
  </r>
  <r>
    <x v="9"/>
  </r>
  <r>
    <x v="13"/>
  </r>
  <r>
    <x v="300"/>
  </r>
  <r>
    <x v="690"/>
  </r>
  <r>
    <x v="293"/>
  </r>
  <r>
    <x v="7"/>
  </r>
  <r>
    <x v="691"/>
  </r>
  <r>
    <x v="9"/>
  </r>
  <r>
    <x v="9"/>
  </r>
  <r>
    <x v="7"/>
  </r>
  <r>
    <x v="19"/>
  </r>
  <r>
    <x v="168"/>
  </r>
  <r>
    <x v="692"/>
  </r>
  <r>
    <x v="12"/>
  </r>
  <r>
    <x v="648"/>
  </r>
  <r>
    <x v="693"/>
  </r>
  <r>
    <x v="694"/>
  </r>
  <r>
    <x v="7"/>
  </r>
  <r>
    <x v="695"/>
  </r>
  <r>
    <x v="696"/>
  </r>
  <r>
    <x v="697"/>
  </r>
  <r>
    <x v="9"/>
  </r>
  <r>
    <x v="7"/>
  </r>
  <r>
    <x v="698"/>
  </r>
  <r>
    <x v="7"/>
  </r>
  <r>
    <x v="699"/>
  </r>
  <r>
    <x v="700"/>
  </r>
  <r>
    <x v="701"/>
  </r>
  <r>
    <x v="51"/>
  </r>
  <r>
    <x v="702"/>
  </r>
  <r>
    <x v="13"/>
  </r>
  <r>
    <x v="703"/>
  </r>
  <r>
    <x v="704"/>
  </r>
  <r>
    <x v="705"/>
  </r>
  <r>
    <x v="706"/>
  </r>
  <r>
    <x v="707"/>
  </r>
  <r>
    <x v="708"/>
  </r>
  <r>
    <x v="709"/>
  </r>
  <r>
    <x v="13"/>
  </r>
  <r>
    <x v="93"/>
  </r>
  <r>
    <x v="9"/>
  </r>
  <r>
    <x v="7"/>
  </r>
  <r>
    <x v="9"/>
  </r>
  <r>
    <x v="93"/>
  </r>
  <r>
    <x v="710"/>
  </r>
  <r>
    <x v="711"/>
  </r>
  <r>
    <x v="425"/>
  </r>
  <r>
    <x v="293"/>
  </r>
  <r>
    <x v="712"/>
  </r>
  <r>
    <x v="713"/>
  </r>
  <r>
    <x v="72"/>
  </r>
  <r>
    <x v="198"/>
  </r>
  <r>
    <x v="12"/>
  </r>
  <r>
    <x v="84"/>
  </r>
  <r>
    <x v="9"/>
  </r>
  <r>
    <x v="714"/>
  </r>
  <r>
    <x v="7"/>
  </r>
  <r>
    <x v="9"/>
  </r>
  <r>
    <x v="93"/>
  </r>
  <r>
    <x v="14"/>
  </r>
  <r>
    <x v="188"/>
  </r>
  <r>
    <x v="715"/>
  </r>
  <r>
    <x v="9"/>
  </r>
  <r>
    <x v="7"/>
  </r>
  <r>
    <x v="14"/>
  </r>
  <r>
    <x v="9"/>
  </r>
  <r>
    <x v="13"/>
  </r>
  <r>
    <x v="15"/>
  </r>
  <r>
    <x v="716"/>
  </r>
  <r>
    <x v="717"/>
  </r>
  <r>
    <x v="718"/>
  </r>
  <r>
    <x v="15"/>
  </r>
  <r>
    <x v="18"/>
  </r>
  <r>
    <x v="719"/>
  </r>
  <r>
    <x v="720"/>
  </r>
  <r>
    <x v="15"/>
  </r>
  <r>
    <x v="9"/>
  </r>
  <r>
    <x v="721"/>
  </r>
  <r>
    <x v="722"/>
  </r>
  <r>
    <x v="723"/>
  </r>
  <r>
    <x v="724"/>
  </r>
  <r>
    <x v="12"/>
  </r>
  <r>
    <x v="725"/>
  </r>
  <r>
    <x v="726"/>
  </r>
  <r>
    <x v="7"/>
  </r>
  <r>
    <x v="727"/>
  </r>
  <r>
    <x v="728"/>
  </r>
  <r>
    <x v="181"/>
  </r>
  <r>
    <x v="515"/>
  </r>
  <r>
    <x v="729"/>
  </r>
  <r>
    <x v="7"/>
  </r>
  <r>
    <x v="513"/>
  </r>
  <r>
    <x v="14"/>
  </r>
  <r>
    <x v="9"/>
  </r>
  <r>
    <x v="9"/>
  </r>
  <r>
    <x v="730"/>
  </r>
  <r>
    <x v="14"/>
  </r>
  <r>
    <x v="13"/>
  </r>
  <r>
    <x v="731"/>
  </r>
  <r>
    <x v="732"/>
  </r>
  <r>
    <x v="733"/>
  </r>
  <r>
    <x v="734"/>
  </r>
  <r>
    <x v="735"/>
  </r>
  <r>
    <x v="736"/>
  </r>
  <r>
    <x v="9"/>
  </r>
  <r>
    <x v="7"/>
  </r>
  <r>
    <x v="14"/>
  </r>
  <r>
    <x v="737"/>
  </r>
  <r>
    <x v="243"/>
  </r>
  <r>
    <x v="738"/>
  </r>
  <r>
    <x v="739"/>
  </r>
  <r>
    <x v="674"/>
  </r>
  <r>
    <x v="9"/>
  </r>
  <r>
    <x v="740"/>
  </r>
  <r>
    <x v="741"/>
  </r>
  <r>
    <x v="7"/>
  </r>
  <r>
    <x v="9"/>
  </r>
  <r>
    <x v="14"/>
  </r>
  <r>
    <x v="101"/>
  </r>
  <r>
    <x v="742"/>
  </r>
  <r>
    <x v="265"/>
  </r>
  <r>
    <x v="743"/>
  </r>
  <r>
    <x v="324"/>
  </r>
  <r>
    <x v="7"/>
  </r>
  <r>
    <x v="744"/>
  </r>
  <r>
    <x v="745"/>
  </r>
  <r>
    <x v="181"/>
  </r>
  <r>
    <x v="746"/>
  </r>
  <r>
    <x v="747"/>
  </r>
  <r>
    <x v="298"/>
  </r>
  <r>
    <x v="748"/>
  </r>
  <r>
    <x v="749"/>
  </r>
  <r>
    <x v="750"/>
  </r>
  <r>
    <x v="751"/>
  </r>
  <r>
    <x v="15"/>
  </r>
  <r>
    <x v="195"/>
  </r>
  <r>
    <x v="752"/>
  </r>
  <r>
    <x v="753"/>
  </r>
  <r>
    <x v="754"/>
  </r>
  <r>
    <x v="13"/>
  </r>
  <r>
    <x v="9"/>
  </r>
  <r>
    <x v="14"/>
  </r>
  <r>
    <x v="755"/>
  </r>
  <r>
    <x v="756"/>
  </r>
  <r>
    <x v="757"/>
  </r>
  <r>
    <x v="758"/>
  </r>
  <r>
    <x v="759"/>
  </r>
  <r>
    <x v="760"/>
  </r>
  <r>
    <x v="761"/>
  </r>
  <r>
    <x v="762"/>
  </r>
  <r>
    <x v="191"/>
  </r>
  <r>
    <x v="9"/>
  </r>
  <r>
    <x v="763"/>
  </r>
  <r>
    <x v="340"/>
  </r>
  <r>
    <x v="764"/>
  </r>
  <r>
    <x v="765"/>
  </r>
  <r>
    <x v="766"/>
  </r>
  <r>
    <x v="767"/>
  </r>
  <r>
    <x v="768"/>
  </r>
  <r>
    <x v="769"/>
  </r>
  <r>
    <x v="770"/>
  </r>
  <r>
    <x v="771"/>
  </r>
  <r>
    <x v="396"/>
  </r>
  <r>
    <x v="772"/>
  </r>
  <r>
    <x v="773"/>
  </r>
  <r>
    <x v="774"/>
  </r>
  <r>
    <x v="300"/>
  </r>
  <r>
    <x v="7"/>
  </r>
  <r>
    <x v="775"/>
  </r>
  <r>
    <x v="776"/>
  </r>
  <r>
    <x v="777"/>
  </r>
  <r>
    <x v="778"/>
  </r>
  <r>
    <x v="779"/>
  </r>
  <r>
    <x v="780"/>
  </r>
  <r>
    <x v="781"/>
  </r>
  <r>
    <x v="432"/>
  </r>
  <r>
    <x v="782"/>
  </r>
  <r>
    <x v="783"/>
  </r>
  <r>
    <x v="784"/>
  </r>
  <r>
    <x v="785"/>
  </r>
  <r>
    <x v="786"/>
  </r>
  <r>
    <x v="787"/>
  </r>
  <r>
    <x v="9"/>
  </r>
  <r>
    <x v="788"/>
  </r>
  <r>
    <x v="789"/>
  </r>
  <r>
    <x v="790"/>
  </r>
  <r>
    <x v="791"/>
  </r>
  <r>
    <x v="792"/>
  </r>
  <r>
    <x v="793"/>
  </r>
  <r>
    <x v="101"/>
  </r>
  <r>
    <x v="794"/>
  </r>
  <r>
    <x v="7"/>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425"/>
  </r>
  <r>
    <x v="824"/>
  </r>
  <r>
    <x v="9"/>
  </r>
  <r>
    <x v="14"/>
  </r>
  <r>
    <x v="13"/>
  </r>
  <r>
    <x v="9"/>
  </r>
  <r>
    <x v="7"/>
  </r>
  <r>
    <x v="687"/>
  </r>
  <r>
    <x v="825"/>
  </r>
  <r>
    <x v="826"/>
  </r>
  <r>
    <x v="472"/>
  </r>
  <r>
    <x v="827"/>
  </r>
  <r>
    <x v="828"/>
  </r>
  <r>
    <x v="7"/>
  </r>
  <r>
    <x v="829"/>
  </r>
  <r>
    <x v="830"/>
  </r>
  <r>
    <x v="12"/>
  </r>
  <r>
    <x v="831"/>
  </r>
  <r>
    <x v="832"/>
  </r>
  <r>
    <x v="833"/>
  </r>
  <r>
    <x v="7"/>
  </r>
  <r>
    <x v="14"/>
  </r>
  <r>
    <x v="9"/>
  </r>
  <r>
    <x v="14"/>
  </r>
  <r>
    <x v="9"/>
  </r>
  <r>
    <x v="13"/>
  </r>
  <r>
    <x v="98"/>
  </r>
  <r>
    <x v="7"/>
  </r>
  <r>
    <x v="14"/>
  </r>
  <r>
    <x v="93"/>
  </r>
  <r>
    <x v="8"/>
  </r>
  <r>
    <x v="834"/>
  </r>
  <r>
    <x v="835"/>
  </r>
  <r>
    <x v="836"/>
  </r>
  <r>
    <x v="837"/>
  </r>
  <r>
    <x v="838"/>
  </r>
  <r>
    <x v="93"/>
  </r>
  <r>
    <x v="12"/>
  </r>
  <r>
    <x v="839"/>
  </r>
  <r>
    <x v="19"/>
  </r>
  <r>
    <x v="140"/>
  </r>
  <r>
    <x v="840"/>
  </r>
  <r>
    <x v="841"/>
  </r>
  <r>
    <x v="842"/>
  </r>
  <r>
    <x v="140"/>
  </r>
  <r>
    <x v="843"/>
  </r>
  <r>
    <x v="7"/>
  </r>
  <r>
    <x v="7"/>
  </r>
  <r>
    <x v="9"/>
  </r>
  <r>
    <x v="7"/>
  </r>
  <r>
    <x v="844"/>
  </r>
  <r>
    <x v="845"/>
  </r>
  <r>
    <x v="846"/>
  </r>
  <r>
    <x v="847"/>
  </r>
  <r>
    <x v="195"/>
  </r>
  <r>
    <x v="848"/>
  </r>
  <r>
    <x v="14"/>
  </r>
  <r>
    <x v="224"/>
  </r>
  <r>
    <x v="849"/>
  </r>
  <r>
    <x v="850"/>
  </r>
  <r>
    <x v="851"/>
  </r>
  <r>
    <x v="687"/>
  </r>
  <r>
    <x v="98"/>
  </r>
  <r>
    <x v="852"/>
  </r>
  <r>
    <x v="9"/>
  </r>
  <r>
    <x v="14"/>
  </r>
  <r>
    <x v="853"/>
  </r>
  <r>
    <x v="58"/>
  </r>
  <r>
    <x v="854"/>
  </r>
  <r>
    <x v="19"/>
  </r>
  <r>
    <x v="9"/>
  </r>
  <r>
    <x v="364"/>
  </r>
  <r>
    <x v="14"/>
  </r>
  <r>
    <x v="87"/>
  </r>
  <r>
    <x v="855"/>
  </r>
  <r>
    <x v="799"/>
  </r>
  <r>
    <x v="525"/>
  </r>
  <r>
    <x v="856"/>
  </r>
  <r>
    <x v="857"/>
  </r>
  <r>
    <x v="858"/>
  </r>
  <r>
    <x v="9"/>
  </r>
  <r>
    <x v="859"/>
  </r>
  <r>
    <x v="146"/>
  </r>
  <r>
    <x v="7"/>
  </r>
  <r>
    <x v="93"/>
  </r>
  <r>
    <x v="94"/>
  </r>
  <r>
    <x v="118"/>
  </r>
  <r>
    <x v="19"/>
  </r>
  <r>
    <x v="860"/>
  </r>
  <r>
    <x v="12"/>
  </r>
  <r>
    <x v="861"/>
  </r>
  <r>
    <x v="862"/>
  </r>
  <r>
    <x v="93"/>
  </r>
  <r>
    <x v="863"/>
  </r>
  <r>
    <x v="864"/>
  </r>
  <r>
    <x v="865"/>
  </r>
  <r>
    <x v="7"/>
  </r>
  <r>
    <x v="9"/>
  </r>
  <r>
    <x v="163"/>
  </r>
  <r>
    <x v="866"/>
  </r>
  <r>
    <x v="867"/>
  </r>
  <r>
    <x v="868"/>
  </r>
  <r>
    <x v="307"/>
  </r>
  <r>
    <x v="869"/>
  </r>
  <r>
    <x v="870"/>
  </r>
  <r>
    <x v="871"/>
  </r>
  <r>
    <x v="872"/>
  </r>
  <r>
    <x v="873"/>
  </r>
  <r>
    <x v="874"/>
  </r>
  <r>
    <x v="875"/>
  </r>
  <r>
    <x v="7"/>
  </r>
  <r>
    <x v="9"/>
  </r>
  <r>
    <x v="14"/>
  </r>
  <r>
    <x v="420"/>
  </r>
  <r>
    <x v="9"/>
  </r>
  <r>
    <x v="93"/>
  </r>
  <r>
    <x v="876"/>
  </r>
  <r>
    <x v="877"/>
  </r>
  <r>
    <x v="878"/>
  </r>
  <r>
    <x v="114"/>
  </r>
  <r>
    <x v="146"/>
  </r>
  <r>
    <x v="9"/>
  </r>
  <r>
    <x v="879"/>
  </r>
  <r>
    <x v="12"/>
  </r>
  <r>
    <x v="9"/>
  </r>
  <r>
    <x v="160"/>
  </r>
  <r>
    <x v="72"/>
  </r>
  <r>
    <x v="19"/>
  </r>
  <r>
    <x v="9"/>
  </r>
  <r>
    <x v="93"/>
  </r>
  <r>
    <x v="880"/>
  </r>
  <r>
    <x v="881"/>
  </r>
  <r>
    <x v="12"/>
  </r>
  <r>
    <x v="882"/>
  </r>
  <r>
    <x v="883"/>
  </r>
  <r>
    <x v="15"/>
  </r>
  <r>
    <x v="884"/>
  </r>
  <r>
    <x v="7"/>
  </r>
  <r>
    <x v="6"/>
  </r>
  <r>
    <x v="885"/>
  </r>
  <r>
    <x v="886"/>
  </r>
  <r>
    <x v="887"/>
  </r>
  <r>
    <x v="1"/>
  </r>
  <r>
    <x v="7"/>
  </r>
  <r>
    <x v="369"/>
  </r>
  <r>
    <x v="888"/>
  </r>
  <r>
    <x v="889"/>
  </r>
  <r>
    <x v="890"/>
  </r>
  <r>
    <x v="12"/>
  </r>
  <r>
    <x v="891"/>
  </r>
  <r>
    <x v="263"/>
  </r>
  <r>
    <x v="892"/>
  </r>
  <r>
    <x v="13"/>
  </r>
  <r>
    <x v="9"/>
  </r>
  <r>
    <x v="893"/>
  </r>
  <r>
    <x v="7"/>
  </r>
  <r>
    <x v="9"/>
  </r>
  <r>
    <x v="369"/>
  </r>
  <r>
    <x v="140"/>
  </r>
  <r>
    <x v="7"/>
  </r>
  <r>
    <x v="15"/>
  </r>
  <r>
    <x v="93"/>
  </r>
  <r>
    <x v="58"/>
  </r>
  <r>
    <x v="894"/>
  </r>
  <r>
    <x v="895"/>
  </r>
  <r>
    <x v="896"/>
  </r>
  <r>
    <x v="897"/>
  </r>
  <r>
    <x v="898"/>
  </r>
  <r>
    <x v="899"/>
  </r>
  <r>
    <x v="900"/>
  </r>
  <r>
    <x v="901"/>
  </r>
  <r>
    <x v="902"/>
  </r>
  <r>
    <x v="7"/>
  </r>
  <r>
    <x v="9"/>
  </r>
  <r>
    <x v="369"/>
  </r>
  <r>
    <x v="903"/>
  </r>
  <r>
    <x v="904"/>
  </r>
  <r>
    <x v="905"/>
  </r>
  <r>
    <x v="906"/>
  </r>
  <r>
    <x v="136"/>
  </r>
  <r>
    <x v="907"/>
  </r>
  <r>
    <x v="908"/>
  </r>
  <r>
    <x v="8"/>
  </r>
  <r>
    <x v="909"/>
  </r>
  <r>
    <x v="910"/>
  </r>
  <r>
    <x v="911"/>
  </r>
  <r>
    <x v="129"/>
  </r>
  <r>
    <x v="912"/>
  </r>
  <r>
    <x v="913"/>
  </r>
  <r>
    <x v="914"/>
  </r>
  <r>
    <x v="915"/>
  </r>
  <r>
    <x v="9"/>
  </r>
  <r>
    <x v="14"/>
  </r>
  <r>
    <x v="13"/>
  </r>
  <r>
    <x v="664"/>
  </r>
  <r>
    <x v="7"/>
  </r>
  <r>
    <x v="7"/>
  </r>
  <r>
    <x v="9"/>
  </r>
  <r>
    <x v="243"/>
  </r>
  <r>
    <x v="14"/>
  </r>
  <r>
    <x v="369"/>
  </r>
  <r>
    <x v="916"/>
  </r>
  <r>
    <x v="917"/>
  </r>
  <r>
    <x v="918"/>
  </r>
  <r>
    <x v="90"/>
  </r>
  <r>
    <x v="919"/>
  </r>
  <r>
    <x v="920"/>
  </r>
  <r>
    <x v="7"/>
  </r>
  <r>
    <x v="7"/>
  </r>
  <r>
    <x v="730"/>
  </r>
  <r>
    <x v="921"/>
  </r>
  <r>
    <x v="922"/>
  </r>
  <r>
    <x v="244"/>
  </r>
  <r>
    <x v="869"/>
  </r>
  <r>
    <x v="923"/>
  </r>
  <r>
    <x v="924"/>
  </r>
  <r>
    <x v="652"/>
  </r>
  <r>
    <x v="9"/>
  </r>
  <r>
    <x v="917"/>
  </r>
  <r>
    <x v="7"/>
  </r>
  <r>
    <x v="93"/>
  </r>
  <r>
    <x v="9"/>
  </r>
  <r>
    <x v="925"/>
  </r>
  <r>
    <x v="101"/>
  </r>
  <r>
    <x v="118"/>
  </r>
  <r>
    <x v="9"/>
  </r>
  <r>
    <x v="9"/>
  </r>
  <r>
    <x v="247"/>
  </r>
  <r>
    <x v="926"/>
  </r>
  <r>
    <x v="8"/>
  </r>
  <r>
    <x v="927"/>
  </r>
  <r>
    <x v="7"/>
  </r>
  <r>
    <x v="928"/>
  </r>
  <r>
    <x v="765"/>
  </r>
  <r>
    <x v="929"/>
  </r>
  <r>
    <x v="930"/>
  </r>
  <r>
    <x v="12"/>
  </r>
  <r>
    <x v="7"/>
  </r>
  <r>
    <x v="455"/>
  </r>
  <r>
    <x v="9"/>
  </r>
  <r>
    <x v="13"/>
  </r>
  <r>
    <x v="15"/>
  </r>
  <r>
    <x v="19"/>
  </r>
  <r>
    <x v="19"/>
  </r>
  <r>
    <x v="93"/>
  </r>
  <r>
    <x v="687"/>
  </r>
  <r>
    <x v="911"/>
  </r>
  <r>
    <x v="931"/>
  </r>
  <r>
    <x v="556"/>
  </r>
  <r>
    <x v="93"/>
  </r>
  <r>
    <x v="932"/>
  </r>
  <r>
    <x v="686"/>
  </r>
  <r>
    <x v="191"/>
  </r>
  <r>
    <x v="933"/>
  </r>
  <r>
    <x v="934"/>
  </r>
  <r>
    <x v="9"/>
  </r>
  <r>
    <x v="935"/>
  </r>
  <r>
    <x v="7"/>
  </r>
  <r>
    <x v="646"/>
  </r>
  <r>
    <x v="9"/>
  </r>
  <r>
    <x v="513"/>
  </r>
  <r>
    <x v="936"/>
  </r>
  <r>
    <x v="7"/>
  </r>
  <r>
    <x v="9"/>
  </r>
  <r>
    <x v="7"/>
  </r>
  <r>
    <x v="14"/>
  </r>
  <r>
    <x v="160"/>
  </r>
  <r>
    <x v="937"/>
  </r>
  <r>
    <x v="7"/>
  </r>
  <r>
    <x v="938"/>
  </r>
  <r>
    <x v="939"/>
  </r>
  <r>
    <x v="940"/>
  </r>
  <r>
    <x v="941"/>
  </r>
  <r>
    <x v="942"/>
  </r>
  <r>
    <x v="9"/>
  </r>
  <r>
    <x v="14"/>
  </r>
  <r>
    <x v="13"/>
  </r>
  <r>
    <x v="943"/>
  </r>
  <r>
    <x v="944"/>
  </r>
  <r>
    <x v="12"/>
  </r>
  <r>
    <x v="945"/>
  </r>
  <r>
    <x v="946"/>
  </r>
  <r>
    <x v="947"/>
  </r>
  <r>
    <x v="393"/>
  </r>
  <r>
    <x v="394"/>
  </r>
  <r>
    <x v="948"/>
  </r>
  <r>
    <x v="949"/>
  </r>
  <r>
    <x v="195"/>
  </r>
  <r>
    <x v="63"/>
  </r>
  <r>
    <x v="15"/>
  </r>
  <r>
    <x v="950"/>
  </r>
  <r>
    <x v="951"/>
  </r>
  <r>
    <x v="7"/>
  </r>
  <r>
    <x v="9"/>
  </r>
  <r>
    <x v="952"/>
  </r>
  <r>
    <x v="953"/>
  </r>
  <r>
    <x v="12"/>
  </r>
  <r>
    <x v="954"/>
  </r>
  <r>
    <x v="136"/>
  </r>
  <r>
    <x v="955"/>
  </r>
  <r>
    <x v="9"/>
  </r>
  <r>
    <x v="7"/>
  </r>
  <r>
    <x v="956"/>
  </r>
  <r>
    <x v="9"/>
  </r>
  <r>
    <x v="93"/>
  </r>
  <r>
    <x v="118"/>
  </r>
  <r>
    <x v="19"/>
  </r>
  <r>
    <x v="375"/>
  </r>
  <r>
    <x v="957"/>
  </r>
  <r>
    <x v="958"/>
  </r>
  <r>
    <x v="14"/>
  </r>
  <r>
    <x v="13"/>
  </r>
  <r>
    <x v="9"/>
  </r>
  <r>
    <x v="7"/>
  </r>
  <r>
    <x v="959"/>
  </r>
  <r>
    <x v="960"/>
  </r>
  <r>
    <x v="19"/>
  </r>
  <r>
    <x v="9"/>
  </r>
  <r>
    <x v="15"/>
  </r>
  <r>
    <x v="446"/>
  </r>
  <r>
    <x v="961"/>
  </r>
  <r>
    <x v="962"/>
  </r>
  <r>
    <x v="963"/>
  </r>
  <r>
    <x v="964"/>
  </r>
  <r>
    <x v="965"/>
  </r>
  <r>
    <x v="966"/>
  </r>
  <r>
    <x v="9"/>
  </r>
  <r>
    <x v="967"/>
  </r>
  <r>
    <x v="968"/>
  </r>
  <r>
    <x v="969"/>
  </r>
  <r>
    <x v="970"/>
  </r>
  <r>
    <x v="7"/>
  </r>
  <r>
    <x v="9"/>
  </r>
  <r>
    <x v="911"/>
  </r>
  <r>
    <x v="14"/>
  </r>
  <r>
    <x v="505"/>
  </r>
  <r>
    <x v="971"/>
  </r>
  <r>
    <x v="972"/>
  </r>
  <r>
    <x v="973"/>
  </r>
  <r>
    <x v="974"/>
  </r>
  <r>
    <x v="975"/>
  </r>
  <r>
    <x v="976"/>
  </r>
  <r>
    <x v="977"/>
  </r>
  <r>
    <x v="978"/>
  </r>
  <r>
    <x v="151"/>
  </r>
  <r>
    <x v="9"/>
  </r>
  <r>
    <x v="935"/>
  </r>
  <r>
    <x v="979"/>
  </r>
  <r>
    <x v="980"/>
  </r>
  <r>
    <x v="300"/>
  </r>
  <r>
    <x v="7"/>
  </r>
  <r>
    <x v="9"/>
  </r>
  <r>
    <x v="981"/>
  </r>
  <r>
    <x v="7"/>
  </r>
  <r>
    <x v="982"/>
  </r>
  <r>
    <x v="983"/>
  </r>
  <r>
    <x v="984"/>
  </r>
  <r>
    <x v="985"/>
  </r>
  <r>
    <x v="986"/>
  </r>
  <r>
    <x v="977"/>
  </r>
  <r>
    <x v="7"/>
  </r>
  <r>
    <x v="9"/>
  </r>
  <r>
    <x v="369"/>
  </r>
  <r>
    <x v="935"/>
  </r>
  <r>
    <x v="987"/>
  </r>
  <r>
    <x v="988"/>
  </r>
  <r>
    <x v="989"/>
  </r>
  <r>
    <x v="327"/>
  </r>
  <r>
    <x v="454"/>
  </r>
  <r>
    <x v="990"/>
  </r>
  <r>
    <x v="991"/>
  </r>
  <r>
    <x v="992"/>
  </r>
  <r>
    <x v="993"/>
  </r>
  <r>
    <x v="994"/>
  </r>
  <r>
    <x v="995"/>
  </r>
  <r>
    <x v="996"/>
  </r>
  <r>
    <x v="997"/>
  </r>
  <r>
    <x v="998"/>
  </r>
  <r>
    <x v="999"/>
  </r>
  <r>
    <x v="1000"/>
  </r>
  <r>
    <x v="1001"/>
  </r>
  <r>
    <x v="160"/>
  </r>
  <r>
    <x v="1002"/>
  </r>
  <r>
    <x v="1003"/>
  </r>
  <r>
    <x v="1004"/>
  </r>
  <r>
    <x v="1005"/>
  </r>
  <r>
    <x v="1006"/>
  </r>
  <r>
    <x v="1007"/>
  </r>
  <r>
    <x v="264"/>
  </r>
  <r>
    <x v="173"/>
  </r>
  <r>
    <x v="1008"/>
  </r>
  <r>
    <x v="1009"/>
  </r>
  <r>
    <x v="1010"/>
  </r>
  <r>
    <x v="515"/>
  </r>
  <r>
    <x v="1011"/>
  </r>
  <r>
    <x v="1012"/>
  </r>
  <r>
    <x v="1013"/>
  </r>
  <r>
    <x v="1014"/>
  </r>
  <r>
    <x v="1015"/>
  </r>
  <r>
    <x v="1016"/>
  </r>
  <r>
    <x v="7"/>
  </r>
  <r>
    <x v="14"/>
  </r>
  <r>
    <x v="15"/>
  </r>
  <r>
    <x v="1017"/>
  </r>
  <r>
    <x v="7"/>
  </r>
  <r>
    <x v="9"/>
  </r>
  <r>
    <x v="14"/>
  </r>
  <r>
    <x v="1018"/>
  </r>
  <r>
    <x v="15"/>
  </r>
  <r>
    <x v="8"/>
  </r>
  <r>
    <x v="1019"/>
  </r>
  <r>
    <x v="9"/>
  </r>
  <r>
    <x v="9"/>
  </r>
  <r>
    <x v="1020"/>
  </r>
  <r>
    <x v="12"/>
  </r>
  <r>
    <x v="1021"/>
  </r>
  <r>
    <x v="1022"/>
  </r>
  <r>
    <x v="1023"/>
  </r>
  <r>
    <x v="1024"/>
  </r>
  <r>
    <x v="1025"/>
  </r>
  <r>
    <x v="9"/>
  </r>
  <r>
    <x v="857"/>
  </r>
  <r>
    <x v="1026"/>
  </r>
  <r>
    <x v="243"/>
  </r>
  <r>
    <x v="738"/>
  </r>
  <r>
    <x v="739"/>
  </r>
  <r>
    <x v="674"/>
  </r>
  <r>
    <x v="118"/>
  </r>
  <r>
    <x v="7"/>
  </r>
  <r>
    <x v="1027"/>
  </r>
  <r>
    <x v="9"/>
  </r>
  <r>
    <x v="1028"/>
  </r>
  <r>
    <x v="1029"/>
  </r>
  <r>
    <x v="93"/>
  </r>
  <r>
    <x v="13"/>
  </r>
  <r>
    <x v="1030"/>
  </r>
  <r>
    <x v="1031"/>
  </r>
  <r>
    <x v="1032"/>
  </r>
  <r>
    <x v="1033"/>
  </r>
  <r>
    <x v="1034"/>
  </r>
  <r>
    <x v="14"/>
  </r>
  <r>
    <x v="13"/>
  </r>
  <r>
    <x v="7"/>
  </r>
  <r>
    <x v="14"/>
  </r>
  <r>
    <x v="1035"/>
  </r>
  <r>
    <x v="19"/>
  </r>
  <r>
    <x v="860"/>
  </r>
  <r>
    <x v="118"/>
  </r>
  <r>
    <x v="7"/>
  </r>
  <r>
    <x v="364"/>
  </r>
  <r>
    <x v="927"/>
  </r>
  <r>
    <x v="1036"/>
  </r>
  <r>
    <x v="1037"/>
  </r>
  <r>
    <x v="1038"/>
  </r>
  <r>
    <x v="1039"/>
  </r>
  <r>
    <x v="583"/>
  </r>
  <r>
    <x v="1040"/>
  </r>
  <r>
    <x v="1041"/>
  </r>
  <r>
    <x v="1042"/>
  </r>
  <r>
    <x v="525"/>
  </r>
  <r>
    <x v="1043"/>
  </r>
  <r>
    <x v="1044"/>
  </r>
  <r>
    <x v="1045"/>
  </r>
  <r>
    <x v="1046"/>
  </r>
  <r>
    <x v="1047"/>
  </r>
  <r>
    <x v="1048"/>
  </r>
  <r>
    <x v="1049"/>
  </r>
  <r>
    <x v="9"/>
  </r>
  <r>
    <x v="1050"/>
  </r>
  <r>
    <x v="1051"/>
  </r>
  <r>
    <x v="795"/>
  </r>
  <r>
    <x v="243"/>
  </r>
  <r>
    <x v="1052"/>
  </r>
  <r>
    <x v="512"/>
  </r>
  <r>
    <x v="877"/>
  </r>
  <r>
    <x v="1053"/>
  </r>
  <r>
    <x v="1054"/>
  </r>
  <r>
    <x v="1055"/>
  </r>
  <r>
    <x v="1056"/>
  </r>
  <r>
    <x v="1057"/>
  </r>
  <r>
    <x v="920"/>
  </r>
  <r>
    <x v="1058"/>
  </r>
  <r>
    <x v="1059"/>
  </r>
  <r>
    <x v="1060"/>
  </r>
  <r>
    <x v="136"/>
  </r>
  <r>
    <x v="1061"/>
  </r>
  <r>
    <x v="1062"/>
  </r>
  <r>
    <x v="1063"/>
  </r>
  <r>
    <x v="1064"/>
  </r>
  <r>
    <x v="1065"/>
  </r>
  <r>
    <x v="1066"/>
  </r>
  <r>
    <x v="9"/>
  </r>
  <r>
    <x v="195"/>
  </r>
  <r>
    <x v="9"/>
  </r>
  <r>
    <x v="13"/>
  </r>
  <r>
    <x v="1067"/>
  </r>
  <r>
    <x v="12"/>
  </r>
  <r>
    <x v="1068"/>
  </r>
  <r>
    <x v="9"/>
  </r>
  <r>
    <x v="1069"/>
  </r>
  <r>
    <x v="1070"/>
  </r>
  <r>
    <x v="369"/>
  </r>
  <r>
    <x v="7"/>
  </r>
  <r>
    <x v="1071"/>
  </r>
  <r>
    <x v="1072"/>
  </r>
  <r>
    <x v="33"/>
  </r>
  <r>
    <x v="9"/>
  </r>
  <r>
    <x v="72"/>
  </r>
  <r>
    <x v="1062"/>
  </r>
  <r>
    <x v="7"/>
  </r>
  <r>
    <x v="72"/>
  </r>
  <r>
    <x v="1073"/>
  </r>
  <r>
    <x v="1074"/>
  </r>
  <r>
    <x v="544"/>
  </r>
  <r>
    <x v="96"/>
  </r>
  <r>
    <x v="1075"/>
  </r>
  <r>
    <x v="1076"/>
  </r>
  <r>
    <x v="1077"/>
  </r>
  <r>
    <x v="1078"/>
  </r>
  <r>
    <x v="195"/>
  </r>
  <r>
    <x v="130"/>
  </r>
  <r>
    <x v="1079"/>
  </r>
  <r>
    <x v="1080"/>
  </r>
  <r>
    <x v="1081"/>
  </r>
  <r>
    <x v="7"/>
  </r>
  <r>
    <x v="9"/>
  </r>
  <r>
    <x v="425"/>
  </r>
  <r>
    <x v="512"/>
  </r>
  <r>
    <x v="425"/>
  </r>
  <r>
    <x v="512"/>
  </r>
  <r>
    <x v="1082"/>
  </r>
  <r>
    <x v="1083"/>
  </r>
  <r>
    <x v="14"/>
  </r>
  <r>
    <x v="7"/>
  </r>
  <r>
    <x v="910"/>
  </r>
  <r>
    <x v="1084"/>
  </r>
  <r>
    <x v="7"/>
  </r>
  <r>
    <x v="9"/>
  </r>
  <r>
    <x v="1085"/>
  </r>
  <r>
    <x v="9"/>
  </r>
  <r>
    <x v="98"/>
  </r>
  <r>
    <x v="14"/>
  </r>
  <r>
    <x v="14"/>
  </r>
  <r>
    <x v="7"/>
  </r>
  <r>
    <x v="1086"/>
  </r>
  <r>
    <x v="1086"/>
  </r>
  <r>
    <x v="430"/>
  </r>
  <r>
    <x v="1087"/>
  </r>
  <r>
    <x v="13"/>
  </r>
  <r>
    <x v="9"/>
  </r>
  <r>
    <x v="9"/>
  </r>
  <r>
    <x v="14"/>
  </r>
  <r>
    <x v="12"/>
  </r>
  <r>
    <x v="140"/>
  </r>
  <r>
    <x v="18"/>
  </r>
  <r>
    <x v="1088"/>
  </r>
  <r>
    <x v="1089"/>
  </r>
  <r>
    <x v="1090"/>
  </r>
  <r>
    <x v="1091"/>
  </r>
  <r>
    <x v="9"/>
  </r>
  <r>
    <x v="14"/>
  </r>
  <r>
    <x v="7"/>
  </r>
  <r>
    <x v="12"/>
  </r>
  <r>
    <x v="1092"/>
  </r>
  <r>
    <x v="136"/>
  </r>
  <r>
    <x v="1093"/>
  </r>
  <r>
    <x v="1094"/>
  </r>
  <r>
    <x v="9"/>
  </r>
  <r>
    <x v="14"/>
  </r>
  <r>
    <x v="118"/>
  </r>
  <r>
    <x v="9"/>
  </r>
  <r>
    <x v="1095"/>
  </r>
  <r>
    <x v="767"/>
  </r>
  <r>
    <x v="1096"/>
  </r>
  <r>
    <x v="9"/>
  </r>
  <r>
    <x v="14"/>
  </r>
  <r>
    <x v="9"/>
  </r>
  <r>
    <x v="778"/>
  </r>
  <r>
    <x v="14"/>
  </r>
  <r>
    <x v="13"/>
  </r>
  <r>
    <x v="1097"/>
  </r>
  <r>
    <x v="1098"/>
  </r>
  <r>
    <x v="9"/>
  </r>
  <r>
    <x v="14"/>
  </r>
  <r>
    <x v="13"/>
  </r>
  <r>
    <x v="7"/>
  </r>
  <r>
    <x v="1097"/>
  </r>
  <r>
    <x v="375"/>
  </r>
  <r>
    <x v="1099"/>
  </r>
  <r>
    <x v="151"/>
  </r>
  <r>
    <x v="9"/>
  </r>
  <r>
    <x v="1100"/>
  </r>
  <r>
    <x v="1101"/>
  </r>
  <r>
    <x v="9"/>
  </r>
  <r>
    <x v="9"/>
  </r>
  <r>
    <x v="14"/>
  </r>
  <r>
    <x v="13"/>
  </r>
  <r>
    <x v="1102"/>
  </r>
  <r>
    <x v="1103"/>
  </r>
  <r>
    <x v="7"/>
  </r>
  <r>
    <x v="1104"/>
  </r>
  <r>
    <x v="12"/>
  </r>
  <r>
    <x v="1105"/>
  </r>
  <r>
    <x v="12"/>
  </r>
  <r>
    <x v="7"/>
  </r>
  <r>
    <x v="9"/>
  </r>
  <r>
    <x v="1106"/>
  </r>
  <r>
    <x v="1107"/>
  </r>
  <r>
    <x v="1108"/>
  </r>
  <r>
    <x v="15"/>
  </r>
  <r>
    <x v="9"/>
  </r>
  <r>
    <x v="12"/>
  </r>
  <r>
    <x v="1109"/>
  </r>
  <r>
    <x v="1110"/>
  </r>
  <r>
    <x v="1111"/>
  </r>
  <r>
    <x v="7"/>
  </r>
  <r>
    <x v="1112"/>
  </r>
  <r>
    <x v="1113"/>
  </r>
  <r>
    <x v="1114"/>
  </r>
  <r>
    <x v="14"/>
  </r>
  <r>
    <x v="9"/>
  </r>
  <r>
    <x v="101"/>
  </r>
  <r>
    <x v="9"/>
  </r>
  <r>
    <x v="1115"/>
  </r>
  <r>
    <x v="9"/>
  </r>
  <r>
    <x v="7"/>
  </r>
  <r>
    <x v="15"/>
  </r>
  <r>
    <x v="1116"/>
  </r>
  <r>
    <x v="1117"/>
  </r>
  <r>
    <x v="1118"/>
  </r>
  <r>
    <x v="1119"/>
  </r>
  <r>
    <x v="9"/>
  </r>
  <r>
    <x v="7"/>
  </r>
  <r>
    <x v="1120"/>
  </r>
  <r>
    <x v="1121"/>
  </r>
  <r>
    <x v="1122"/>
  </r>
  <r>
    <x v="1123"/>
  </r>
  <r>
    <x v="14"/>
  </r>
  <r>
    <x v="13"/>
  </r>
  <r>
    <x v="1124"/>
  </r>
  <r>
    <x v="1125"/>
  </r>
  <r>
    <x v="909"/>
  </r>
  <r>
    <x v="1126"/>
  </r>
  <r>
    <x v="1127"/>
  </r>
  <r>
    <x v="14"/>
  </r>
  <r>
    <x v="12"/>
  </r>
  <r>
    <x v="7"/>
  </r>
  <r>
    <x v="7"/>
  </r>
  <r>
    <x v="9"/>
  </r>
  <r>
    <x v="1128"/>
  </r>
  <r>
    <x v="9"/>
  </r>
  <r>
    <x v="7"/>
  </r>
  <r>
    <x v="1129"/>
  </r>
  <r>
    <x v="13"/>
  </r>
  <r>
    <x v="1130"/>
  </r>
  <r>
    <x v="9"/>
  </r>
  <r>
    <x v="14"/>
  </r>
  <r>
    <x v="1131"/>
  </r>
  <r>
    <x v="1132"/>
  </r>
  <r>
    <x v="1133"/>
  </r>
  <r>
    <x v="1134"/>
  </r>
  <r>
    <x v="1135"/>
  </r>
  <r>
    <x v="12"/>
  </r>
  <r>
    <x v="12"/>
  </r>
  <r>
    <x v="512"/>
  </r>
  <r>
    <x v="1136"/>
  </r>
  <r>
    <x v="19"/>
  </r>
  <r>
    <x v="9"/>
  </r>
  <r>
    <x v="1137"/>
  </r>
  <r>
    <x v="1138"/>
  </r>
  <r>
    <x v="1139"/>
  </r>
  <r>
    <x v="12"/>
  </r>
  <r>
    <x v="1140"/>
  </r>
  <r>
    <x v="136"/>
  </r>
  <r>
    <x v="12"/>
  </r>
  <r>
    <x v="1141"/>
  </r>
  <r>
    <x v="7"/>
  </r>
  <r>
    <x v="1142"/>
  </r>
  <r>
    <x v="9"/>
  </r>
  <r>
    <x v="1143"/>
  </r>
  <r>
    <x v="1144"/>
  </r>
  <r>
    <x v="1145"/>
  </r>
  <r>
    <x v="1146"/>
  </r>
  <r>
    <x v="1147"/>
  </r>
  <r>
    <x v="5"/>
  </r>
  <r>
    <x v="1148"/>
  </r>
  <r>
    <x v="5"/>
  </r>
  <r>
    <x v="5"/>
  </r>
  <r>
    <x v="1149"/>
  </r>
  <r>
    <x v="1150"/>
  </r>
  <r>
    <x v="1151"/>
  </r>
  <r>
    <x v="1152"/>
  </r>
  <r>
    <x v="9"/>
  </r>
  <r>
    <x v="1153"/>
  </r>
  <r>
    <x v="1058"/>
  </r>
  <r>
    <x v="1154"/>
  </r>
  <r>
    <x v="1155"/>
  </r>
  <r>
    <x v="173"/>
  </r>
  <r>
    <x v="9"/>
  </r>
  <r>
    <x v="14"/>
  </r>
  <r>
    <x v="9"/>
  </r>
  <r>
    <x v="512"/>
  </r>
  <r>
    <x v="1156"/>
  </r>
  <r>
    <x v="993"/>
  </r>
  <r>
    <x v="1157"/>
  </r>
  <r>
    <x v="1158"/>
  </r>
  <r>
    <x v="1159"/>
  </r>
  <r>
    <x v="12"/>
  </r>
  <r>
    <x v="12"/>
  </r>
  <r>
    <x v="7"/>
  </r>
  <r>
    <x v="369"/>
  </r>
  <r>
    <x v="13"/>
  </r>
  <r>
    <x v="9"/>
  </r>
  <r>
    <x v="1160"/>
  </r>
  <r>
    <x v="9"/>
  </r>
  <r>
    <x v="7"/>
  </r>
  <r>
    <x v="12"/>
  </r>
  <r>
    <x v="9"/>
  </r>
  <r>
    <x v="1161"/>
  </r>
  <r>
    <x v="1162"/>
  </r>
  <r>
    <x v="1163"/>
  </r>
  <r>
    <x v="9"/>
  </r>
  <r>
    <x v="1164"/>
  </r>
  <r>
    <x v="1165"/>
  </r>
  <r>
    <x v="512"/>
  </r>
  <r>
    <x v="7"/>
  </r>
  <r>
    <x v="512"/>
  </r>
  <r>
    <x v="425"/>
  </r>
  <r>
    <x v="512"/>
  </r>
  <r>
    <x v="1166"/>
  </r>
  <r>
    <x v="12"/>
  </r>
  <r>
    <x v="630"/>
  </r>
  <r>
    <x v="12"/>
  </r>
  <r>
    <x v="12"/>
  </r>
  <r>
    <x v="146"/>
  </r>
  <r>
    <x v="1167"/>
  </r>
  <r>
    <x v="1168"/>
  </r>
  <r>
    <x v="1169"/>
  </r>
  <r>
    <x v="12"/>
  </r>
  <r>
    <x v="1170"/>
  </r>
  <r>
    <x v="1171"/>
  </r>
  <r>
    <x v="982"/>
  </r>
  <r>
    <x v="983"/>
  </r>
  <r>
    <x v="19"/>
  </r>
  <r>
    <x v="1172"/>
  </r>
  <r>
    <x v="1173"/>
  </r>
  <r>
    <x v="1174"/>
  </r>
  <r>
    <x v="1175"/>
  </r>
  <r>
    <x v="1176"/>
  </r>
  <r>
    <x v="7"/>
  </r>
  <r>
    <x v="9"/>
  </r>
  <r>
    <x v="440"/>
  </r>
  <r>
    <x v="9"/>
  </r>
  <r>
    <x v="14"/>
  </r>
  <r>
    <x v="93"/>
  </r>
  <r>
    <x v="1177"/>
  </r>
  <r>
    <x v="7"/>
  </r>
  <r>
    <x v="36"/>
  </r>
  <r>
    <x v="7"/>
  </r>
  <r>
    <x v="513"/>
  </r>
  <r>
    <x v="1178"/>
  </r>
  <r>
    <x v="1179"/>
  </r>
  <r>
    <x v="1180"/>
  </r>
  <r>
    <x v="1181"/>
  </r>
  <r>
    <x v="1182"/>
  </r>
  <r>
    <x v="7"/>
  </r>
  <r>
    <x v="1183"/>
  </r>
  <r>
    <x v="7"/>
  </r>
  <r>
    <x v="9"/>
  </r>
  <r>
    <x v="369"/>
  </r>
  <r>
    <x v="1184"/>
  </r>
  <r>
    <x v="1185"/>
  </r>
  <r>
    <x v="1186"/>
  </r>
  <r>
    <x v="14"/>
  </r>
  <r>
    <x v="375"/>
  </r>
  <r>
    <x v="7"/>
  </r>
  <r>
    <x v="441"/>
  </r>
  <r>
    <x v="1187"/>
  </r>
  <r>
    <x v="1188"/>
  </r>
  <r>
    <x v="1189"/>
  </r>
  <r>
    <x v="1190"/>
  </r>
  <r>
    <x v="15"/>
  </r>
  <r>
    <x v="300"/>
  </r>
  <r>
    <x v="224"/>
  </r>
  <r>
    <x v="1191"/>
  </r>
  <r>
    <x v="9"/>
  </r>
  <r>
    <x v="7"/>
  </r>
  <r>
    <x v="98"/>
  </r>
  <r>
    <x v="1192"/>
  </r>
  <r>
    <x v="728"/>
  </r>
  <r>
    <x v="7"/>
  </r>
  <r>
    <x v="9"/>
  </r>
  <r>
    <x v="36"/>
  </r>
  <r>
    <x v="15"/>
  </r>
  <r>
    <x v="1193"/>
  </r>
  <r>
    <x v="1194"/>
  </r>
  <r>
    <x v="169"/>
  </r>
  <r>
    <x v="1195"/>
  </r>
  <r>
    <x v="1196"/>
  </r>
  <r>
    <x v="1197"/>
  </r>
  <r>
    <x v="1198"/>
  </r>
  <r>
    <x v="9"/>
  </r>
  <r>
    <x v="173"/>
  </r>
  <r>
    <x v="7"/>
  </r>
  <r>
    <x v="167"/>
  </r>
  <r>
    <x v="1199"/>
  </r>
  <r>
    <x v="1200"/>
  </r>
  <r>
    <x v="7"/>
  </r>
  <r>
    <x v="14"/>
  </r>
  <r>
    <x v="9"/>
  </r>
  <r>
    <x v="13"/>
  </r>
  <r>
    <x v="9"/>
  </r>
  <r>
    <x v="1201"/>
  </r>
  <r>
    <x v="1202"/>
  </r>
  <r>
    <x v="7"/>
  </r>
  <r>
    <x v="14"/>
  </r>
  <r>
    <x v="1203"/>
  </r>
  <r>
    <x v="1204"/>
  </r>
  <r>
    <x v="375"/>
  </r>
  <r>
    <x v="1205"/>
  </r>
  <r>
    <x v="653"/>
  </r>
  <r>
    <x v="975"/>
  </r>
  <r>
    <x v="1206"/>
  </r>
  <r>
    <x v="7"/>
  </r>
  <r>
    <x v="1027"/>
  </r>
  <r>
    <x v="13"/>
  </r>
  <r>
    <x v="9"/>
  </r>
  <r>
    <x v="14"/>
  </r>
  <r>
    <x v="1207"/>
  </r>
  <r>
    <x v="1208"/>
  </r>
  <r>
    <x v="1126"/>
  </r>
  <r>
    <x v="1209"/>
  </r>
  <r>
    <x v="9"/>
  </r>
  <r>
    <x v="18"/>
  </r>
  <r>
    <x v="94"/>
  </r>
  <r>
    <x v="1210"/>
  </r>
  <r>
    <x v="242"/>
  </r>
  <r>
    <x v="140"/>
  </r>
  <r>
    <x v="375"/>
  </r>
  <r>
    <x v="14"/>
  </r>
  <r>
    <x v="13"/>
  </r>
  <r>
    <x v="1211"/>
  </r>
  <r>
    <x v="9"/>
  </r>
  <r>
    <x v="935"/>
  </r>
  <r>
    <x v="1212"/>
  </r>
  <r>
    <x v="12"/>
  </r>
  <r>
    <x v="18"/>
  </r>
  <r>
    <x v="173"/>
  </r>
  <r>
    <x v="1213"/>
  </r>
  <r>
    <x v="160"/>
  </r>
  <r>
    <x v="19"/>
  </r>
  <r>
    <x v="1214"/>
  </r>
  <r>
    <x v="1215"/>
  </r>
  <r>
    <x v="1216"/>
  </r>
  <r>
    <x v="173"/>
  </r>
  <r>
    <x v="1217"/>
  </r>
  <r>
    <x v="160"/>
  </r>
  <r>
    <x v="334"/>
  </r>
  <r>
    <x v="12"/>
  </r>
  <r>
    <x v="1218"/>
  </r>
  <r>
    <x v="1219"/>
  </r>
  <r>
    <x v="160"/>
  </r>
  <r>
    <x v="19"/>
  </r>
  <r>
    <x v="1220"/>
  </r>
  <r>
    <x v="1221"/>
  </r>
  <r>
    <x v="169"/>
  </r>
  <r>
    <x v="14"/>
  </r>
  <r>
    <x v="9"/>
  </r>
  <r>
    <x v="7"/>
  </r>
  <r>
    <x v="13"/>
  </r>
  <r>
    <x v="192"/>
  </r>
  <r>
    <x v="1222"/>
  </r>
  <r>
    <x v="1223"/>
  </r>
  <r>
    <x v="1224"/>
  </r>
  <r>
    <x v="909"/>
  </r>
  <r>
    <x v="1225"/>
  </r>
  <r>
    <x v="94"/>
  </r>
  <r>
    <x v="1226"/>
  </r>
  <r>
    <x v="1227"/>
  </r>
  <r>
    <x v="1228"/>
  </r>
  <r>
    <x v="96"/>
  </r>
  <r>
    <x v="1229"/>
  </r>
  <r>
    <x v="1230"/>
  </r>
  <r>
    <x v="1231"/>
  </r>
  <r>
    <x v="18"/>
  </r>
  <r>
    <x v="9"/>
  </r>
  <r>
    <x v="15"/>
  </r>
  <r>
    <x v="777"/>
  </r>
  <r>
    <x v="852"/>
  </r>
  <r>
    <x v="300"/>
  </r>
  <r>
    <x v="1232"/>
  </r>
  <r>
    <x v="1233"/>
  </r>
  <r>
    <x v="1234"/>
  </r>
  <r>
    <x v="561"/>
  </r>
  <r>
    <x v="53"/>
  </r>
  <r>
    <x v="856"/>
  </r>
  <r>
    <x v="857"/>
  </r>
  <r>
    <x v="858"/>
  </r>
  <r>
    <x v="146"/>
  </r>
  <r>
    <x v="7"/>
  </r>
  <r>
    <x v="93"/>
  </r>
  <r>
    <x v="14"/>
  </r>
  <r>
    <x v="861"/>
  </r>
  <r>
    <x v="862"/>
  </r>
  <r>
    <x v="93"/>
  </r>
  <r>
    <x v="367"/>
  </r>
  <r>
    <x v="36"/>
  </r>
  <r>
    <x v="94"/>
  </r>
  <r>
    <x v="359"/>
  </r>
  <r>
    <x v="371"/>
  </r>
  <r>
    <x v="372"/>
  </r>
  <r>
    <x v="373"/>
  </r>
  <r>
    <x v="863"/>
  </r>
  <r>
    <x v="864"/>
  </r>
  <r>
    <x v="865"/>
  </r>
  <r>
    <x v="87"/>
  </r>
  <r>
    <x v="12"/>
  </r>
  <r>
    <x v="375"/>
  </r>
  <r>
    <x v="19"/>
  </r>
  <r>
    <x v="867"/>
  </r>
  <r>
    <x v="868"/>
  </r>
  <r>
    <x v="376"/>
  </r>
  <r>
    <x v="307"/>
  </r>
  <r>
    <x v="869"/>
  </r>
  <r>
    <x v="870"/>
  </r>
  <r>
    <x v="160"/>
  </r>
  <r>
    <x v="1235"/>
  </r>
  <r>
    <x v="1236"/>
  </r>
  <r>
    <x v="416"/>
  </r>
  <r>
    <x v="1237"/>
  </r>
  <r>
    <x v="123"/>
  </r>
  <r>
    <x v="124"/>
  </r>
  <r>
    <x v="871"/>
  </r>
  <r>
    <x v="872"/>
  </r>
  <r>
    <x v="873"/>
  </r>
  <r>
    <x v="874"/>
  </r>
  <r>
    <x v="875"/>
  </r>
  <r>
    <x v="9"/>
  </r>
  <r>
    <x v="7"/>
  </r>
  <r>
    <x v="14"/>
  </r>
  <r>
    <x v="420"/>
  </r>
  <r>
    <x v="9"/>
  </r>
  <r>
    <x v="93"/>
  </r>
  <r>
    <x v="876"/>
  </r>
  <r>
    <x v="877"/>
  </r>
  <r>
    <x v="878"/>
  </r>
  <r>
    <x v="129"/>
  </r>
  <r>
    <x v="93"/>
  </r>
  <r>
    <x v="7"/>
  </r>
  <r>
    <x v="9"/>
  </r>
  <r>
    <x v="9"/>
  </r>
  <r>
    <x v="19"/>
  </r>
  <r>
    <x v="1238"/>
  </r>
  <r>
    <x v="879"/>
  </r>
  <r>
    <x v="125"/>
  </r>
  <r>
    <x v="12"/>
  </r>
  <r>
    <x v="883"/>
  </r>
  <r>
    <x v="937"/>
  </r>
  <r>
    <x v="7"/>
  </r>
  <r>
    <x v="852"/>
  </r>
  <r>
    <x v="1239"/>
  </r>
  <r>
    <x v="62"/>
  </r>
  <r>
    <x v="1240"/>
  </r>
  <r>
    <x v="1241"/>
  </r>
  <r>
    <x v="15"/>
  </r>
  <r>
    <x v="63"/>
  </r>
  <r>
    <x v="951"/>
  </r>
  <r>
    <x v="1242"/>
  </r>
  <r>
    <x v="955"/>
  </r>
  <r>
    <x v="9"/>
  </r>
  <r>
    <x v="1243"/>
  </r>
  <r>
    <x v="334"/>
  </r>
  <r>
    <x v="1244"/>
  </r>
  <r>
    <x v="7"/>
  </r>
  <r>
    <x v="18"/>
  </r>
  <r>
    <x v="563"/>
  </r>
  <r>
    <x v="9"/>
  </r>
  <r>
    <x v="15"/>
  </r>
  <r>
    <x v="14"/>
  </r>
  <r>
    <x v="46"/>
  </r>
  <r>
    <x v="93"/>
  </r>
  <r>
    <x v="9"/>
  </r>
  <r>
    <x v="327"/>
  </r>
  <r>
    <x v="454"/>
  </r>
  <r>
    <x v="990"/>
  </r>
  <r>
    <x v="991"/>
  </r>
  <r>
    <x v="1002"/>
  </r>
  <r>
    <x v="1003"/>
  </r>
  <r>
    <x v="564"/>
  </r>
  <r>
    <x v="1009"/>
  </r>
  <r>
    <x v="12"/>
  </r>
  <r>
    <x v="12"/>
  </r>
  <r>
    <x v="243"/>
  </r>
  <r>
    <x v="738"/>
  </r>
  <r>
    <x v="739"/>
  </r>
  <r>
    <x v="674"/>
  </r>
  <r>
    <x v="455"/>
  </r>
  <r>
    <x v="9"/>
  </r>
  <r>
    <x v="7"/>
  </r>
  <r>
    <x v="14"/>
  </r>
  <r>
    <x v="1035"/>
  </r>
  <r>
    <x v="19"/>
  </r>
  <r>
    <x v="860"/>
  </r>
  <r>
    <x v="63"/>
  </r>
  <r>
    <x v="103"/>
  </r>
  <r>
    <x v="101"/>
  </r>
  <r>
    <x v="1245"/>
  </r>
  <r>
    <x v="655"/>
  </r>
  <r>
    <x v="354"/>
  </r>
  <r>
    <x v="12"/>
  </r>
  <r>
    <x v="1246"/>
  </r>
  <r>
    <x v="7"/>
  </r>
  <r>
    <x v="9"/>
  </r>
  <r>
    <x v="369"/>
  </r>
  <r>
    <x v="9"/>
  </r>
  <r>
    <x v="1097"/>
  </r>
  <r>
    <x v="9"/>
  </r>
  <r>
    <x v="512"/>
  </r>
  <r>
    <x v="140"/>
  </r>
  <r>
    <x v="1247"/>
  </r>
  <r>
    <x v="94"/>
  </r>
  <r>
    <x v="1248"/>
  </r>
  <r>
    <x v="140"/>
  </r>
  <r>
    <x v="18"/>
  </r>
  <r>
    <x v="94"/>
  </r>
  <r>
    <x v="9"/>
  </r>
  <r>
    <x v="512"/>
  </r>
  <r>
    <x v="1249"/>
  </r>
  <r>
    <x v="1250"/>
  </r>
  <r>
    <x v="1251"/>
  </r>
  <r>
    <x v="7"/>
  </r>
  <r>
    <x v="1252"/>
  </r>
  <r>
    <x v="9"/>
  </r>
  <r>
    <x v="95"/>
  </r>
  <r>
    <x v="1253"/>
  </r>
  <r>
    <x v="300"/>
  </r>
  <r>
    <x v="1254"/>
  </r>
  <r>
    <x v="1255"/>
  </r>
  <r>
    <x v="1138"/>
  </r>
  <r>
    <x v="19"/>
  </r>
  <r>
    <x v="1256"/>
  </r>
  <r>
    <x v="7"/>
  </r>
  <r>
    <x v="1257"/>
  </r>
  <r>
    <x v="1258"/>
  </r>
  <r>
    <x v="1259"/>
  </r>
  <r>
    <x v="1260"/>
  </r>
  <r>
    <x v="795"/>
  </r>
  <r>
    <x v="653"/>
  </r>
  <r>
    <x v="14"/>
  </r>
  <r>
    <x v="7"/>
  </r>
  <r>
    <x v="9"/>
  </r>
  <r>
    <x v="14"/>
  </r>
  <r>
    <x v="716"/>
  </r>
  <r>
    <x v="282"/>
  </r>
  <r>
    <x v="1058"/>
  </r>
  <r>
    <x v="459"/>
  </r>
  <r>
    <x v="285"/>
  </r>
  <r>
    <x v="7"/>
  </r>
  <r>
    <x v="9"/>
  </r>
  <r>
    <x v="1106"/>
  </r>
  <r>
    <x v="273"/>
  </r>
  <r>
    <x v="274"/>
  </r>
  <r>
    <x v="275"/>
  </r>
  <r>
    <x v="276"/>
  </r>
  <r>
    <x v="277"/>
  </r>
  <r>
    <x v="278"/>
  </r>
  <r>
    <x v="194"/>
  </r>
  <r>
    <x v="159"/>
  </r>
  <r>
    <x v="279"/>
  </r>
  <r>
    <x v="295"/>
  </r>
  <r>
    <x v="173"/>
  </r>
  <r>
    <x v="296"/>
  </r>
  <r>
    <x v="690"/>
  </r>
  <r>
    <x v="293"/>
  </r>
  <r>
    <x v="7"/>
  </r>
  <r>
    <x v="691"/>
  </r>
  <r>
    <x v="9"/>
  </r>
  <r>
    <x v="7"/>
  </r>
  <r>
    <x v="534"/>
  </r>
  <r>
    <x v="1261"/>
  </r>
  <r>
    <x v="9"/>
  </r>
  <r>
    <x v="14"/>
  </r>
  <r>
    <x v="1262"/>
  </r>
  <r>
    <x v="420"/>
  </r>
  <r>
    <x v="95"/>
  </r>
  <r>
    <x v="1263"/>
  </r>
  <r>
    <x v="1264"/>
  </r>
  <r>
    <x v="1265"/>
  </r>
  <r>
    <x v="1266"/>
  </r>
  <r>
    <x v="1267"/>
  </r>
  <r>
    <x v="512"/>
  </r>
  <r>
    <x v="1268"/>
  </r>
  <r>
    <x v="1269"/>
  </r>
  <r>
    <x v="1270"/>
  </r>
  <r>
    <x v="1271"/>
  </r>
  <r>
    <x v="14"/>
  </r>
  <r>
    <x v="1272"/>
  </r>
  <r>
    <x v="338"/>
  </r>
  <r>
    <x v="1018"/>
  </r>
  <r>
    <x v="118"/>
  </r>
  <r>
    <x v="1273"/>
  </r>
  <r>
    <x v="1214"/>
  </r>
  <r>
    <x v="1274"/>
  </r>
  <r>
    <x v="1275"/>
  </r>
  <r>
    <x v="160"/>
  </r>
  <r>
    <x v="94"/>
  </r>
  <r>
    <x v="7"/>
  </r>
  <r>
    <x v="1276"/>
  </r>
  <r>
    <x v="1274"/>
  </r>
  <r>
    <x v="1277"/>
  </r>
  <r>
    <x v="1278"/>
  </r>
  <r>
    <x v="93"/>
  </r>
  <r>
    <x v="1279"/>
  </r>
  <r>
    <x v="93"/>
  </r>
  <r>
    <x v="9"/>
  </r>
  <r>
    <x v="1280"/>
  </r>
  <r>
    <x v="1281"/>
  </r>
  <r>
    <x v="1282"/>
  </r>
  <r>
    <x v="1283"/>
  </r>
  <r>
    <x v="1277"/>
  </r>
  <r>
    <x v="1284"/>
  </r>
  <r>
    <x v="1285"/>
  </r>
  <r>
    <x v="93"/>
  </r>
  <r>
    <x v="1279"/>
  </r>
  <r>
    <x v="1286"/>
  </r>
  <r>
    <x v="1287"/>
  </r>
  <r>
    <x v="1288"/>
  </r>
  <r>
    <x v="7"/>
  </r>
  <r>
    <x v="9"/>
  </r>
  <r>
    <x v="1289"/>
  </r>
  <r>
    <x v="15"/>
  </r>
  <r>
    <x v="9"/>
  </r>
  <r>
    <x v="1290"/>
  </r>
  <r>
    <x v="19"/>
  </r>
  <r>
    <x v="1291"/>
  </r>
  <r>
    <x v="1292"/>
  </r>
  <r>
    <x v="1293"/>
  </r>
  <r>
    <x v="9"/>
  </r>
  <r>
    <x v="14"/>
  </r>
  <r>
    <x v="7"/>
  </r>
  <r>
    <x v="93"/>
  </r>
  <r>
    <x v="512"/>
  </r>
  <r>
    <x v="7"/>
  </r>
  <r>
    <x v="18"/>
  </r>
  <r>
    <x v="1294"/>
  </r>
  <r>
    <x v="9"/>
  </r>
  <r>
    <x v="1295"/>
  </r>
  <r>
    <x v="7"/>
  </r>
  <r>
    <x v="14"/>
  </r>
  <r>
    <x v="9"/>
  </r>
  <r>
    <x v="14"/>
  </r>
  <r>
    <x v="15"/>
  </r>
  <r>
    <x v="9"/>
  </r>
  <r>
    <x v="1115"/>
  </r>
  <r>
    <x v="7"/>
  </r>
  <r>
    <x v="14"/>
  </r>
  <r>
    <x v="13"/>
  </r>
  <r>
    <x v="15"/>
  </r>
  <r>
    <x v="1296"/>
  </r>
  <r>
    <x v="7"/>
  </r>
  <r>
    <x v="1297"/>
  </r>
  <r>
    <x v="1298"/>
  </r>
  <r>
    <x v="1299"/>
  </r>
  <r>
    <x v="1300"/>
  </r>
  <r>
    <x v="1301"/>
  </r>
  <r>
    <x v="1302"/>
  </r>
  <r>
    <x v="1303"/>
  </r>
  <r>
    <x v="1304"/>
  </r>
  <r>
    <x v="1305"/>
  </r>
  <r>
    <x v="1306"/>
  </r>
  <r>
    <x v="1307"/>
  </r>
  <r>
    <x v="49"/>
  </r>
  <r>
    <x v="1308"/>
  </r>
  <r>
    <x v="1309"/>
  </r>
  <r>
    <x v="1310"/>
  </r>
  <r>
    <x v="1311"/>
  </r>
  <r>
    <x v="9"/>
  </r>
  <r>
    <x v="1312"/>
  </r>
  <r>
    <x v="1313"/>
  </r>
  <r>
    <x v="1314"/>
  </r>
  <r>
    <x v="568"/>
  </r>
  <r>
    <x v="1315"/>
  </r>
  <r>
    <x v="1316"/>
  </r>
  <r>
    <x v="9"/>
  </r>
  <r>
    <x v="1317"/>
  </r>
  <r>
    <x v="7"/>
  </r>
  <r>
    <x v="1318"/>
  </r>
  <r>
    <x v="140"/>
  </r>
  <r>
    <x v="1319"/>
  </r>
  <r>
    <x v="1320"/>
  </r>
  <r>
    <x v="1321"/>
  </r>
  <r>
    <x v="9"/>
  </r>
  <r>
    <x v="93"/>
  </r>
  <r>
    <x v="118"/>
  </r>
  <r>
    <x v="1322"/>
  </r>
  <r>
    <x v="210"/>
  </r>
  <r>
    <x v="243"/>
  </r>
  <r>
    <x v="211"/>
  </r>
  <r>
    <x v="1323"/>
  </r>
  <r>
    <x v="1324"/>
  </r>
  <r>
    <x v="1325"/>
  </r>
  <r>
    <x v="1097"/>
  </r>
  <r>
    <x v="9"/>
  </r>
  <r>
    <x v="9"/>
  </r>
  <r>
    <x v="1326"/>
  </r>
  <r>
    <x v="1327"/>
  </r>
  <r>
    <x v="1328"/>
  </r>
  <r>
    <x v="1329"/>
  </r>
  <r>
    <x v="1330"/>
  </r>
  <r>
    <x v="1331"/>
  </r>
  <r>
    <x v="1332"/>
  </r>
  <r>
    <x v="300"/>
  </r>
  <r>
    <x v="1097"/>
  </r>
  <r>
    <x v="7"/>
  </r>
  <r>
    <x v="1333"/>
  </r>
  <r>
    <x v="1334"/>
  </r>
  <r>
    <x v="243"/>
  </r>
  <r>
    <x v="1335"/>
  </r>
  <r>
    <x v="7"/>
  </r>
  <r>
    <x v="9"/>
  </r>
  <r>
    <x v="15"/>
  </r>
  <r>
    <x v="1336"/>
  </r>
  <r>
    <x v="93"/>
  </r>
  <r>
    <x v="9"/>
  </r>
  <r>
    <x v="7"/>
  </r>
  <r>
    <x v="13"/>
  </r>
  <r>
    <x v="14"/>
  </r>
  <r>
    <x v="163"/>
  </r>
  <r>
    <x v="7"/>
  </r>
  <r>
    <x v="375"/>
  </r>
  <r>
    <x v="1066"/>
  </r>
  <r>
    <x v="243"/>
  </r>
  <r>
    <x v="14"/>
  </r>
  <r>
    <x v="1337"/>
  </r>
  <r>
    <x v="1338"/>
  </r>
  <r>
    <x v="9"/>
  </r>
  <r>
    <x v="1339"/>
  </r>
  <r>
    <x v="1340"/>
  </r>
  <r>
    <x v="1341"/>
  </r>
  <r>
    <x v="1342"/>
  </r>
  <r>
    <x v="1343"/>
  </r>
  <r>
    <x v="9"/>
  </r>
  <r>
    <x v="18"/>
  </r>
  <r>
    <x v="1344"/>
  </r>
  <r>
    <x v="9"/>
  </r>
  <r>
    <x v="7"/>
  </r>
  <r>
    <x v="9"/>
  </r>
  <r>
    <x v="1345"/>
  </r>
  <r>
    <x v="9"/>
  </r>
  <r>
    <x v="15"/>
  </r>
  <r>
    <x v="1346"/>
  </r>
  <r>
    <x v="1347"/>
  </r>
  <r>
    <x v="1348"/>
  </r>
  <r>
    <x v="1349"/>
  </r>
  <r>
    <x v="1350"/>
  </r>
  <r>
    <x v="1351"/>
  </r>
  <r>
    <x v="1352"/>
  </r>
  <r>
    <x v="1353"/>
  </r>
  <r>
    <x v="1354"/>
  </r>
  <r>
    <x v="1355"/>
  </r>
  <r>
    <x v="1356"/>
  </r>
  <r>
    <x v="1357"/>
  </r>
  <r>
    <x v="1358"/>
  </r>
  <r>
    <x v="1359"/>
  </r>
  <r>
    <x v="1360"/>
  </r>
  <r>
    <x v="140"/>
  </r>
  <r>
    <x v="1361"/>
  </r>
  <r>
    <x v="14"/>
  </r>
  <r>
    <x v="1362"/>
  </r>
  <r>
    <x v="1363"/>
  </r>
  <r>
    <x v="1364"/>
  </r>
  <r>
    <x v="1365"/>
  </r>
  <r>
    <x v="1366"/>
  </r>
  <r>
    <x v="1367"/>
  </r>
  <r>
    <x v="1368"/>
  </r>
  <r>
    <x v="1369"/>
  </r>
  <r>
    <x v="1370"/>
  </r>
  <r>
    <x v="1371"/>
  </r>
  <r>
    <x v="1372"/>
  </r>
  <r>
    <x v="1373"/>
  </r>
  <r>
    <x v="1374"/>
  </r>
  <r>
    <x v="1375"/>
  </r>
  <r>
    <x v="1376"/>
  </r>
  <r>
    <x v="1377"/>
  </r>
  <r>
    <x v="1378"/>
  </r>
  <r>
    <x v="1379"/>
  </r>
  <r>
    <x v="1380"/>
  </r>
  <r>
    <x v="1381"/>
  </r>
  <r>
    <x v="9"/>
  </r>
  <r>
    <x v="13"/>
  </r>
  <r>
    <x v="14"/>
  </r>
  <r>
    <x v="1382"/>
  </r>
  <r>
    <x v="1383"/>
  </r>
  <r>
    <x v="1384"/>
  </r>
  <r>
    <x v="1385"/>
  </r>
  <r>
    <x v="1242"/>
  </r>
  <r>
    <x v="583"/>
  </r>
  <r>
    <x v="7"/>
  </r>
  <r>
    <x v="9"/>
  </r>
  <r>
    <x v="1386"/>
  </r>
  <r>
    <x v="9"/>
  </r>
  <r>
    <x v="9"/>
  </r>
  <r>
    <x v="1387"/>
  </r>
  <r>
    <x v="1388"/>
  </r>
  <r>
    <x v="1389"/>
  </r>
  <r>
    <x v="93"/>
  </r>
  <r>
    <x v="7"/>
  </r>
  <r>
    <x v="1390"/>
  </r>
  <r>
    <x v="1391"/>
  </r>
  <r>
    <x v="1392"/>
  </r>
  <r>
    <x v="136"/>
  </r>
  <r>
    <x v="12"/>
  </r>
  <r>
    <x v="195"/>
  </r>
  <r>
    <x v="9"/>
  </r>
  <r>
    <x v="62"/>
  </r>
  <r>
    <x v="12"/>
  </r>
  <r>
    <x v="7"/>
  </r>
  <r>
    <x v="13"/>
  </r>
  <r>
    <x v="905"/>
  </r>
  <r>
    <x v="1393"/>
  </r>
  <r>
    <x v="1394"/>
  </r>
  <r>
    <x v="1395"/>
  </r>
  <r>
    <x v="1396"/>
  </r>
  <r>
    <x v="1397"/>
  </r>
  <r>
    <x v="9"/>
  </r>
  <r>
    <x v="118"/>
  </r>
  <r>
    <x v="98"/>
  </r>
  <r>
    <x v="369"/>
  </r>
  <r>
    <x v="93"/>
  </r>
  <r>
    <x v="910"/>
  </r>
  <r>
    <x v="1398"/>
  </r>
  <r>
    <x v="1399"/>
  </r>
  <r>
    <x v="1400"/>
  </r>
  <r>
    <x v="1401"/>
  </r>
  <r>
    <x v="15"/>
  </r>
  <r>
    <x v="389"/>
  </r>
  <r>
    <x v="1402"/>
  </r>
  <r>
    <x v="1403"/>
  </r>
  <r>
    <x v="1404"/>
  </r>
  <r>
    <x v="1405"/>
  </r>
  <r>
    <x v="1406"/>
  </r>
  <r>
    <x v="1407"/>
  </r>
  <r>
    <x v="12"/>
  </r>
  <r>
    <x v="1408"/>
  </r>
  <r>
    <x v="1409"/>
  </r>
  <r>
    <x v="1410"/>
  </r>
  <r>
    <x v="1411"/>
  </r>
  <r>
    <x v="1097"/>
  </r>
  <r>
    <x v="1412"/>
  </r>
  <r>
    <x v="1413"/>
  </r>
  <r>
    <x v="1414"/>
  </r>
  <r>
    <x v="1415"/>
  </r>
  <r>
    <x v="1416"/>
  </r>
  <r>
    <x v="369"/>
  </r>
  <r>
    <x v="1417"/>
  </r>
  <r>
    <x v="33"/>
  </r>
  <r>
    <x v="1418"/>
  </r>
  <r>
    <x v="1419"/>
  </r>
  <r>
    <x v="1097"/>
  </r>
  <r>
    <x v="1097"/>
  </r>
  <r>
    <x v="1420"/>
  </r>
  <r>
    <x v="1421"/>
  </r>
  <r>
    <x v="621"/>
  </r>
  <r>
    <x v="432"/>
  </r>
  <r>
    <x v="1422"/>
  </r>
  <r>
    <x v="662"/>
  </r>
  <r>
    <x v="232"/>
  </r>
  <r>
    <x v="663"/>
  </r>
  <r>
    <x v="369"/>
  </r>
  <r>
    <x v="7"/>
  </r>
  <r>
    <x v="512"/>
  </r>
  <r>
    <x v="9"/>
  </r>
  <r>
    <x v="13"/>
  </r>
  <r>
    <x v="1423"/>
  </r>
  <r>
    <x v="7"/>
  </r>
  <r>
    <x v="9"/>
  </r>
  <r>
    <x v="9"/>
  </r>
  <r>
    <x v="1424"/>
  </r>
  <r>
    <x v="173"/>
  </r>
  <r>
    <x v="9"/>
  </r>
  <r>
    <x v="1425"/>
  </r>
  <r>
    <x v="1426"/>
  </r>
  <r>
    <x v="1427"/>
  </r>
  <r>
    <x v="1428"/>
  </r>
  <r>
    <x v="1429"/>
  </r>
  <r>
    <x v="7"/>
  </r>
  <r>
    <x v="9"/>
  </r>
  <r>
    <x v="540"/>
  </r>
  <r>
    <x v="541"/>
  </r>
  <r>
    <x v="542"/>
  </r>
  <r>
    <x v="906"/>
  </r>
  <r>
    <x v="136"/>
  </r>
  <r>
    <x v="907"/>
  </r>
  <r>
    <x v="1430"/>
  </r>
  <r>
    <x v="1431"/>
  </r>
  <r>
    <x v="12"/>
  </r>
  <r>
    <x v="1432"/>
  </r>
  <r>
    <x v="1433"/>
  </r>
  <r>
    <x v="19"/>
  </r>
  <r>
    <x v="1434"/>
  </r>
  <r>
    <x v="1435"/>
  </r>
  <r>
    <x v="687"/>
  </r>
  <r>
    <x v="93"/>
  </r>
  <r>
    <x v="1436"/>
  </r>
  <r>
    <x v="19"/>
  </r>
  <r>
    <x v="15"/>
  </r>
  <r>
    <x v="1430"/>
  </r>
  <r>
    <x v="12"/>
  </r>
  <r>
    <x v="1437"/>
  </r>
  <r>
    <x v="14"/>
  </r>
  <r>
    <x v="15"/>
  </r>
  <r>
    <x v="18"/>
  </r>
  <r>
    <x v="1438"/>
  </r>
  <r>
    <x v="224"/>
  </r>
  <r>
    <x v="1439"/>
  </r>
  <r>
    <x v="1440"/>
  </r>
  <r>
    <x v="1441"/>
  </r>
  <r>
    <x v="1442"/>
  </r>
  <r>
    <x v="1443"/>
  </r>
  <r>
    <x v="1444"/>
  </r>
  <r>
    <x v="1445"/>
  </r>
  <r>
    <x v="1446"/>
  </r>
  <r>
    <x v="9"/>
  </r>
  <r>
    <x v="195"/>
  </r>
  <r>
    <x v="1447"/>
  </r>
  <r>
    <x v="1448"/>
  </r>
  <r>
    <x v="1449"/>
  </r>
  <r>
    <x v="1450"/>
  </r>
  <r>
    <x v="1451"/>
  </r>
  <r>
    <x v="852"/>
  </r>
  <r>
    <x v="7"/>
  </r>
  <r>
    <x v="9"/>
  </r>
  <r>
    <x v="1452"/>
  </r>
  <r>
    <x v="7"/>
  </r>
  <r>
    <x v="1452"/>
  </r>
  <r>
    <x v="1453"/>
  </r>
  <r>
    <x v="1447"/>
  </r>
  <r>
    <x v="1454"/>
  </r>
  <r>
    <x v="1455"/>
  </r>
  <r>
    <x v="1456"/>
  </r>
  <r>
    <x v="1457"/>
  </r>
  <r>
    <x v="1458"/>
  </r>
  <r>
    <x v="1459"/>
  </r>
  <r>
    <x v="1460"/>
  </r>
  <r>
    <x v="1461"/>
  </r>
  <r>
    <x v="58"/>
  </r>
  <r>
    <x v="1462"/>
  </r>
  <r>
    <x v="1463"/>
  </r>
  <r>
    <x v="1464"/>
  </r>
  <r>
    <x v="58"/>
  </r>
  <r>
    <x v="59"/>
  </r>
  <r>
    <x v="60"/>
  </r>
  <r>
    <x v="61"/>
  </r>
  <r>
    <x v="7"/>
  </r>
  <r>
    <x v="935"/>
  </r>
  <r>
    <x v="10"/>
  </r>
  <r>
    <x v="1296"/>
  </r>
  <r>
    <x v="1465"/>
  </r>
  <r>
    <x v="1466"/>
  </r>
  <r>
    <x v="375"/>
  </r>
  <r>
    <x v="582"/>
  </r>
  <r>
    <x v="13"/>
  </r>
  <r>
    <x v="1467"/>
  </r>
  <r>
    <x v="7"/>
  </r>
  <r>
    <x v="93"/>
  </r>
  <r>
    <x v="1468"/>
  </r>
  <r>
    <x v="1469"/>
  </r>
  <r>
    <x v="1470"/>
  </r>
  <r>
    <x v="795"/>
  </r>
  <r>
    <x v="1471"/>
  </r>
  <r>
    <x v="93"/>
  </r>
  <r>
    <x v="7"/>
  </r>
  <r>
    <x v="9"/>
  </r>
  <r>
    <x v="14"/>
  </r>
  <r>
    <x v="7"/>
  </r>
  <r>
    <x v="1472"/>
  </r>
  <r>
    <x v="1473"/>
  </r>
  <r>
    <x v="84"/>
  </r>
  <r>
    <x v="1474"/>
  </r>
  <r>
    <x v="905"/>
  </r>
  <r>
    <x v="1475"/>
  </r>
  <r>
    <x v="12"/>
  </r>
  <r>
    <x v="1476"/>
  </r>
  <r>
    <x v="1477"/>
  </r>
  <r>
    <x v="7"/>
  </r>
  <r>
    <x v="9"/>
  </r>
  <r>
    <x v="95"/>
  </r>
  <r>
    <x v="118"/>
  </r>
  <r>
    <x v="7"/>
  </r>
  <r>
    <x v="9"/>
  </r>
  <r>
    <x v="662"/>
  </r>
  <r>
    <x v="232"/>
  </r>
  <r>
    <x v="663"/>
  </r>
  <r>
    <x v="369"/>
  </r>
  <r>
    <x v="7"/>
  </r>
  <r>
    <x v="98"/>
  </r>
  <r>
    <x v="14"/>
  </r>
  <r>
    <x v="664"/>
  </r>
  <r>
    <x v="1478"/>
  </r>
  <r>
    <x v="1479"/>
  </r>
  <r>
    <x v="1480"/>
  </r>
  <r>
    <x v="910"/>
  </r>
  <r>
    <x v="7"/>
  </r>
  <r>
    <x v="9"/>
  </r>
  <r>
    <x v="1481"/>
  </r>
  <r>
    <x v="1482"/>
  </r>
  <r>
    <x v="1483"/>
  </r>
  <r>
    <x v="269"/>
  </r>
  <r>
    <x v="595"/>
  </r>
  <r>
    <x v="596"/>
  </r>
  <r>
    <x v="597"/>
  </r>
  <r>
    <x v="598"/>
  </r>
  <r>
    <x v="599"/>
  </r>
  <r>
    <x v="12"/>
  </r>
  <r>
    <x v="15"/>
  </r>
  <r>
    <x v="9"/>
  </r>
  <r>
    <x v="14"/>
  </r>
  <r>
    <x v="19"/>
  </r>
  <r>
    <x v="1484"/>
  </r>
  <r>
    <x v="1485"/>
  </r>
  <r>
    <x v="1486"/>
  </r>
  <r>
    <x v="1487"/>
  </r>
  <r>
    <x v="552"/>
  </r>
  <r>
    <x v="1488"/>
  </r>
  <r>
    <x v="1489"/>
  </r>
  <r>
    <x v="1490"/>
  </r>
  <r>
    <x v="9"/>
  </r>
  <r>
    <x v="243"/>
  </r>
  <r>
    <x v="1491"/>
  </r>
  <r>
    <x v="1492"/>
  </r>
  <r>
    <x v="1493"/>
  </r>
  <r>
    <x v="300"/>
  </r>
  <r>
    <x v="1494"/>
  </r>
  <r>
    <x v="15"/>
  </r>
  <r>
    <x v="13"/>
  </r>
  <r>
    <x v="644"/>
  </r>
  <r>
    <x v="1495"/>
  </r>
  <r>
    <x v="7"/>
  </r>
  <r>
    <x v="9"/>
  </r>
  <r>
    <x v="461"/>
  </r>
  <r>
    <x v="455"/>
  </r>
  <r>
    <x v="171"/>
  </r>
  <r>
    <x v="379"/>
  </r>
  <r>
    <x v="380"/>
  </r>
  <r>
    <x v="381"/>
  </r>
  <r>
    <x v="1496"/>
  </r>
  <r>
    <x v="1497"/>
  </r>
  <r>
    <x v="368"/>
  </r>
  <r>
    <x v="852"/>
  </r>
  <r>
    <x v="1498"/>
  </r>
  <r>
    <x v="1499"/>
  </r>
  <r>
    <x v="1500"/>
  </r>
  <r>
    <x v="1501"/>
  </r>
  <r>
    <x v="300"/>
  </r>
  <r>
    <x v="1502"/>
  </r>
  <r>
    <x v="136"/>
  </r>
  <r>
    <x v="14"/>
  </r>
  <r>
    <x v="1503"/>
  </r>
  <r>
    <x v="14"/>
  </r>
  <r>
    <x v="9"/>
  </r>
  <r>
    <x v="1504"/>
  </r>
  <r>
    <x v="1505"/>
  </r>
  <r>
    <x v="1506"/>
  </r>
  <r>
    <x v="1507"/>
  </r>
  <r>
    <x v="165"/>
  </r>
  <r>
    <x v="1508"/>
  </r>
  <r>
    <x v="173"/>
  </r>
  <r>
    <x v="1509"/>
  </r>
  <r>
    <x v="7"/>
  </r>
  <r>
    <x v="1510"/>
  </r>
  <r>
    <x v="1511"/>
  </r>
  <r>
    <x v="300"/>
  </r>
  <r>
    <x v="9"/>
  </r>
  <r>
    <x v="1512"/>
  </r>
  <r>
    <x v="195"/>
  </r>
  <r>
    <x v="19"/>
  </r>
  <r>
    <x v="612"/>
  </r>
  <r>
    <x v="17"/>
  </r>
  <r>
    <x v="13"/>
  </r>
  <r>
    <x v="9"/>
  </r>
  <r>
    <x v="1513"/>
  </r>
  <r>
    <x v="1514"/>
  </r>
  <r>
    <x v="351"/>
  </r>
  <r>
    <x v="1515"/>
  </r>
  <r>
    <x v="1516"/>
  </r>
  <r>
    <x v="9"/>
  </r>
  <r>
    <x v="455"/>
  </r>
  <r>
    <x v="14"/>
  </r>
  <r>
    <x v="1517"/>
  </r>
  <r>
    <x v="1518"/>
  </r>
  <r>
    <x v="14"/>
  </r>
  <r>
    <x v="9"/>
  </r>
  <r>
    <x v="1519"/>
  </r>
  <r>
    <x v="7"/>
  </r>
  <r>
    <x v="952"/>
  </r>
  <r>
    <x v="953"/>
  </r>
  <r>
    <x v="1520"/>
  </r>
  <r>
    <x v="1521"/>
  </r>
  <r>
    <x v="1522"/>
  </r>
  <r>
    <x v="1523"/>
  </r>
  <r>
    <x v="1099"/>
  </r>
  <r>
    <x v="15"/>
  </r>
  <r>
    <x v="7"/>
  </r>
  <r>
    <x v="1524"/>
  </r>
  <r>
    <x v="1525"/>
  </r>
  <r>
    <x v="13"/>
  </r>
  <r>
    <x v="14"/>
  </r>
  <r>
    <x v="9"/>
  </r>
  <r>
    <x v="7"/>
  </r>
  <r>
    <x v="1526"/>
  </r>
  <r>
    <x v="12"/>
  </r>
  <r>
    <x v="1527"/>
  </r>
  <r>
    <x v="1528"/>
  </r>
  <r>
    <x v="1529"/>
  </r>
  <r>
    <x v="1529"/>
  </r>
  <r>
    <x v="1530"/>
  </r>
  <r>
    <x v="1531"/>
  </r>
  <r>
    <x v="151"/>
  </r>
  <r>
    <x v="9"/>
  </r>
  <r>
    <x v="1532"/>
  </r>
  <r>
    <x v="1425"/>
  </r>
  <r>
    <x v="1426"/>
  </r>
  <r>
    <x v="1427"/>
  </r>
  <r>
    <x v="1533"/>
  </r>
  <r>
    <x v="7"/>
  </r>
  <r>
    <x v="1534"/>
  </r>
  <r>
    <x v="1535"/>
  </r>
  <r>
    <x v="1536"/>
  </r>
  <r>
    <x v="1537"/>
  </r>
  <r>
    <x v="1538"/>
  </r>
  <r>
    <x v="1539"/>
  </r>
  <r>
    <x v="1540"/>
  </r>
  <r>
    <x v="1541"/>
  </r>
  <r>
    <x v="1542"/>
  </r>
  <r>
    <x v="1543"/>
  </r>
  <r>
    <x v="1544"/>
  </r>
  <r>
    <x v="1545"/>
  </r>
  <r>
    <x v="9"/>
  </r>
  <r>
    <x v="305"/>
  </r>
  <r>
    <x v="108"/>
  </r>
  <r>
    <x v="109"/>
  </r>
  <r>
    <x v="420"/>
  </r>
  <r>
    <x v="1546"/>
  </r>
  <r>
    <x v="1547"/>
  </r>
  <r>
    <x v="1548"/>
  </r>
  <r>
    <x v="1549"/>
  </r>
  <r>
    <x v="1550"/>
  </r>
  <r>
    <x v="1551"/>
  </r>
  <r>
    <x v="1552"/>
  </r>
  <r>
    <x v="1553"/>
  </r>
  <r>
    <x v="7"/>
  </r>
  <r>
    <x v="18"/>
  </r>
  <r>
    <x v="1554"/>
  </r>
  <r>
    <x v="13"/>
  </r>
  <r>
    <x v="375"/>
  </r>
  <r>
    <x v="93"/>
  </r>
  <r>
    <x v="7"/>
  </r>
  <r>
    <x v="9"/>
  </r>
  <r>
    <x v="14"/>
  </r>
  <r>
    <x v="1555"/>
  </r>
  <r>
    <x v="1556"/>
  </r>
  <r>
    <x v="32"/>
  </r>
  <r>
    <x v="1557"/>
  </r>
  <r>
    <x v="1068"/>
  </r>
  <r>
    <x v="15"/>
  </r>
  <r>
    <x v="9"/>
  </r>
  <r>
    <x v="1558"/>
  </r>
  <r>
    <x v="1559"/>
  </r>
  <r>
    <x v="7"/>
  </r>
  <r>
    <x v="1560"/>
  </r>
  <r>
    <x v="643"/>
  </r>
  <r>
    <x v="450"/>
  </r>
  <r>
    <x v="451"/>
  </r>
  <r>
    <x v="1561"/>
  </r>
  <r>
    <x v="14"/>
  </r>
  <r>
    <x v="13"/>
  </r>
  <r>
    <x v="9"/>
  </r>
  <r>
    <x v="1562"/>
  </r>
  <r>
    <x v="9"/>
  </r>
  <r>
    <x v="15"/>
  </r>
  <r>
    <x v="14"/>
  </r>
  <r>
    <x v="375"/>
  </r>
  <r>
    <x v="643"/>
  </r>
  <r>
    <x v="852"/>
  </r>
  <r>
    <x v="1563"/>
  </r>
  <r>
    <x v="1564"/>
  </r>
  <r>
    <x v="1565"/>
  </r>
  <r>
    <x v="9"/>
  </r>
  <r>
    <x v="1566"/>
  </r>
  <r>
    <x v="1567"/>
  </r>
  <r>
    <x v="1568"/>
  </r>
  <r>
    <x v="19"/>
  </r>
  <r>
    <x v="7"/>
  </r>
  <r>
    <x v="14"/>
  </r>
  <r>
    <x v="1183"/>
  </r>
  <r>
    <x v="7"/>
  </r>
  <r>
    <x v="1569"/>
  </r>
  <r>
    <x v="9"/>
  </r>
  <r>
    <x v="1570"/>
  </r>
  <r>
    <x v="243"/>
  </r>
  <r>
    <x v="454"/>
  </r>
  <r>
    <x v="1571"/>
  </r>
  <r>
    <x v="1572"/>
  </r>
  <r>
    <x v="9"/>
  </r>
  <r>
    <x v="14"/>
  </r>
  <r>
    <x v="7"/>
  </r>
  <r>
    <x v="9"/>
  </r>
  <r>
    <x v="14"/>
  </r>
  <r>
    <x v="265"/>
  </r>
  <r>
    <x v="1573"/>
  </r>
  <r>
    <x v="1574"/>
  </r>
  <r>
    <x v="7"/>
  </r>
  <r>
    <x v="93"/>
  </r>
  <r>
    <x v="1575"/>
  </r>
  <r>
    <x v="173"/>
  </r>
  <r>
    <x v="1576"/>
  </r>
  <r>
    <x v="15"/>
  </r>
  <r>
    <x v="9"/>
  </r>
  <r>
    <x v="12"/>
  </r>
  <r>
    <x v="1577"/>
  </r>
  <r>
    <x v="9"/>
  </r>
  <r>
    <x v="369"/>
  </r>
  <r>
    <x v="15"/>
  </r>
  <r>
    <x v="1578"/>
  </r>
  <r>
    <x v="14"/>
  </r>
  <r>
    <x v="375"/>
  </r>
  <r>
    <x v="195"/>
  </r>
  <r>
    <x v="1579"/>
  </r>
  <r>
    <x v="15"/>
  </r>
  <r>
    <x v="1037"/>
  </r>
  <r>
    <x v="14"/>
  </r>
  <r>
    <x v="13"/>
  </r>
  <r>
    <x v="19"/>
  </r>
  <r>
    <x v="7"/>
  </r>
  <r>
    <x v="9"/>
  </r>
  <r>
    <x v="15"/>
  </r>
  <r>
    <x v="12"/>
  </r>
  <r>
    <x v="1097"/>
  </r>
  <r>
    <x v="12"/>
  </r>
  <r>
    <x v="463"/>
  </r>
  <r>
    <x v="943"/>
  </r>
  <r>
    <x v="464"/>
  </r>
  <r>
    <x v="9"/>
  </r>
  <r>
    <x v="171"/>
  </r>
  <r>
    <x v="94"/>
  </r>
  <r>
    <x v="1580"/>
  </r>
  <r>
    <x v="1581"/>
  </r>
  <r>
    <x v="1582"/>
  </r>
  <r>
    <x v="1583"/>
  </r>
  <r>
    <x v="1584"/>
  </r>
  <r>
    <x v="1585"/>
  </r>
  <r>
    <x v="1586"/>
  </r>
  <r>
    <x v="952"/>
  </r>
  <r>
    <x v="953"/>
  </r>
  <r>
    <x v="1587"/>
  </r>
  <r>
    <x v="1588"/>
  </r>
  <r>
    <x v="1589"/>
  </r>
  <r>
    <x v="266"/>
  </r>
  <r>
    <x v="7"/>
  </r>
  <r>
    <x v="425"/>
  </r>
  <r>
    <x v="9"/>
  </r>
  <r>
    <x v="369"/>
  </r>
  <r>
    <x v="14"/>
  </r>
  <r>
    <x v="425"/>
  </r>
  <r>
    <x v="7"/>
  </r>
  <r>
    <x v="420"/>
  </r>
  <r>
    <x v="7"/>
  </r>
  <r>
    <x v="369"/>
  </r>
  <r>
    <x v="98"/>
  </r>
  <r>
    <x v="512"/>
  </r>
  <r>
    <x v="173"/>
  </r>
  <r>
    <x v="505"/>
  </r>
  <r>
    <x v="1590"/>
  </r>
  <r>
    <x v="13"/>
  </r>
  <r>
    <x v="1591"/>
  </r>
  <r>
    <x v="1592"/>
  </r>
  <r>
    <x v="7"/>
  </r>
  <r>
    <x v="14"/>
  </r>
  <r>
    <x v="1593"/>
  </r>
  <r>
    <x v="1594"/>
  </r>
  <r>
    <x v="9"/>
  </r>
  <r>
    <x v="14"/>
  </r>
  <r>
    <x v="768"/>
  </r>
  <r>
    <x v="435"/>
  </r>
  <r>
    <x v="1595"/>
  </r>
  <r>
    <x v="1596"/>
  </r>
  <r>
    <x v="136"/>
  </r>
  <r>
    <x v="1597"/>
  </r>
  <r>
    <x v="9"/>
  </r>
  <r>
    <x v="15"/>
  </r>
  <r>
    <x v="9"/>
  </r>
  <r>
    <x v="14"/>
  </r>
  <r>
    <x v="19"/>
  </r>
  <r>
    <x v="7"/>
  </r>
  <r>
    <x v="7"/>
  </r>
  <r>
    <x v="9"/>
  </r>
  <r>
    <x v="1598"/>
  </r>
  <r>
    <x v="7"/>
  </r>
  <r>
    <x v="9"/>
  </r>
  <r>
    <x v="1599"/>
  </r>
  <r>
    <x v="7"/>
  </r>
  <r>
    <x v="1066"/>
  </r>
  <r>
    <x v="14"/>
  </r>
  <r>
    <x v="13"/>
  </r>
  <r>
    <x v="7"/>
  </r>
  <r>
    <x v="13"/>
  </r>
  <r>
    <x v="910"/>
  </r>
  <r>
    <x v="15"/>
  </r>
  <r>
    <x v="269"/>
  </r>
  <r>
    <x v="595"/>
  </r>
  <r>
    <x v="596"/>
  </r>
  <r>
    <x v="597"/>
  </r>
  <r>
    <x v="598"/>
  </r>
  <r>
    <x v="599"/>
  </r>
  <r>
    <x v="12"/>
  </r>
  <r>
    <x v="93"/>
  </r>
  <r>
    <x v="1600"/>
  </r>
  <r>
    <x v="608"/>
  </r>
  <r>
    <x v="609"/>
  </r>
  <r>
    <x v="610"/>
  </r>
  <r>
    <x v="1601"/>
  </r>
  <r>
    <x v="1602"/>
  </r>
  <r>
    <x v="1603"/>
  </r>
  <r>
    <x v="1604"/>
  </r>
  <r>
    <x v="9"/>
  </r>
  <r>
    <x v="909"/>
  </r>
  <r>
    <x v="702"/>
  </r>
  <r>
    <x v="1605"/>
  </r>
  <r>
    <x v="1606"/>
  </r>
  <r>
    <x v="9"/>
  </r>
  <r>
    <x v="15"/>
  </r>
  <r>
    <x v="9"/>
  </r>
  <r>
    <x v="7"/>
  </r>
  <r>
    <x v="14"/>
  </r>
  <r>
    <x v="647"/>
  </r>
  <r>
    <x v="648"/>
  </r>
  <r>
    <x v="195"/>
  </r>
  <r>
    <x v="671"/>
  </r>
  <r>
    <x v="672"/>
  </r>
  <r>
    <x v="9"/>
  </r>
  <r>
    <x v="673"/>
  </r>
  <r>
    <x v="7"/>
  </r>
  <r>
    <x v="14"/>
  </r>
  <r>
    <x v="674"/>
  </r>
  <r>
    <x v="9"/>
  </r>
  <r>
    <x v="904"/>
  </r>
  <r>
    <x v="905"/>
  </r>
  <r>
    <x v="1607"/>
  </r>
  <r>
    <x v="1608"/>
  </r>
  <r>
    <x v="9"/>
  </r>
  <r>
    <x v="13"/>
  </r>
  <r>
    <x v="9"/>
  </r>
  <r>
    <x v="1609"/>
  </r>
  <r>
    <x v="1610"/>
  </r>
  <r>
    <x v="1611"/>
  </r>
  <r>
    <x v="612"/>
  </r>
  <r>
    <x v="17"/>
  </r>
  <r>
    <x v="13"/>
  </r>
  <r>
    <x v="118"/>
  </r>
  <r>
    <x v="7"/>
  </r>
  <r>
    <x v="354"/>
  </r>
  <r>
    <x v="19"/>
  </r>
  <r>
    <x v="1612"/>
  </r>
  <r>
    <x v="1613"/>
  </r>
  <r>
    <x v="1614"/>
  </r>
  <r>
    <x v="1615"/>
  </r>
  <r>
    <x v="1616"/>
  </r>
  <r>
    <x v="1617"/>
  </r>
  <r>
    <x v="51"/>
  </r>
  <r>
    <x v="1618"/>
  </r>
  <r>
    <x v="1619"/>
  </r>
  <r>
    <x v="1620"/>
  </r>
  <r>
    <x v="9"/>
  </r>
  <r>
    <x v="1512"/>
  </r>
  <r>
    <x v="195"/>
  </r>
  <r>
    <x v="98"/>
  </r>
  <r>
    <x v="9"/>
  </r>
  <r>
    <x v="93"/>
  </r>
  <r>
    <x v="9"/>
  </r>
  <r>
    <x v="7"/>
  </r>
  <r>
    <x v="14"/>
  </r>
  <r>
    <x v="72"/>
  </r>
  <r>
    <x v="198"/>
  </r>
  <r>
    <x v="1511"/>
  </r>
  <r>
    <x v="300"/>
  </r>
  <r>
    <x v="173"/>
  </r>
  <r>
    <x v="1509"/>
  </r>
  <r>
    <x v="7"/>
  </r>
  <r>
    <x v="1510"/>
  </r>
  <r>
    <x v="628"/>
  </r>
  <r>
    <x v="1621"/>
  </r>
  <r>
    <x v="7"/>
  </r>
  <r>
    <x v="1622"/>
  </r>
  <r>
    <x v="1623"/>
  </r>
  <r>
    <x v="1624"/>
  </r>
  <r>
    <x v="1625"/>
  </r>
  <r>
    <x v="1626"/>
  </r>
  <r>
    <x v="7"/>
  </r>
  <r>
    <x v="1473"/>
  </r>
  <r>
    <x v="84"/>
  </r>
  <r>
    <x v="1474"/>
  </r>
  <r>
    <x v="905"/>
  </r>
  <r>
    <x v="568"/>
  </r>
  <r>
    <x v="1627"/>
  </r>
  <r>
    <x v="1628"/>
  </r>
  <r>
    <x v="351"/>
  </r>
  <r>
    <x v="1629"/>
  </r>
  <r>
    <x v="1058"/>
  </r>
  <r>
    <x v="72"/>
  </r>
  <r>
    <x v="198"/>
  </r>
  <r>
    <x v="14"/>
  </r>
  <r>
    <x v="13"/>
  </r>
  <r>
    <x v="674"/>
  </r>
  <r>
    <x v="9"/>
  </r>
  <r>
    <x v="7"/>
  </r>
  <r>
    <x v="1630"/>
  </r>
  <r>
    <x v="9"/>
  </r>
  <r>
    <x v="1631"/>
  </r>
  <r>
    <x v="1632"/>
  </r>
  <r>
    <x v="15"/>
  </r>
  <r>
    <x v="72"/>
  </r>
  <r>
    <x v="1624"/>
  </r>
  <r>
    <x v="1633"/>
  </r>
  <r>
    <x v="1634"/>
  </r>
  <r>
    <x v="19"/>
  </r>
  <r>
    <x v="9"/>
  </r>
  <r>
    <x v="14"/>
  </r>
  <r>
    <x v="9"/>
  </r>
  <r>
    <x v="173"/>
  </r>
  <r>
    <x v="1629"/>
  </r>
  <r>
    <x v="15"/>
  </r>
  <r>
    <x v="9"/>
  </r>
  <r>
    <x v="7"/>
  </r>
  <r>
    <x v="14"/>
  </r>
  <r>
    <x v="1635"/>
  </r>
  <r>
    <x v="1312"/>
  </r>
  <r>
    <x v="14"/>
  </r>
  <r>
    <x v="13"/>
  </r>
  <r>
    <x v="72"/>
  </r>
  <r>
    <x v="7"/>
  </r>
  <r>
    <x v="1636"/>
  </r>
  <r>
    <x v="1637"/>
  </r>
  <r>
    <x v="9"/>
  </r>
  <r>
    <x v="14"/>
  </r>
  <r>
    <x v="9"/>
  </r>
  <r>
    <x v="14"/>
  </r>
  <r>
    <x v="13"/>
  </r>
  <r>
    <x v="7"/>
  </r>
  <r>
    <x v="9"/>
  </r>
  <r>
    <x v="14"/>
  </r>
  <r>
    <x v="13"/>
  </r>
  <r>
    <x v="7"/>
  </r>
  <r>
    <x v="293"/>
  </r>
  <r>
    <x v="1638"/>
  </r>
  <r>
    <x v="1639"/>
  </r>
  <r>
    <x v="12"/>
  </r>
  <r>
    <x v="9"/>
  </r>
  <r>
    <x v="1629"/>
  </r>
  <r>
    <x v="9"/>
  </r>
  <r>
    <x v="300"/>
  </r>
  <r>
    <x v="1640"/>
  </r>
  <r>
    <x v="1641"/>
  </r>
  <r>
    <x v="173"/>
  </r>
  <r>
    <x v="1629"/>
  </r>
  <r>
    <x v="1503"/>
  </r>
  <r>
    <x v="14"/>
  </r>
  <r>
    <x v="300"/>
  </r>
  <r>
    <x v="1504"/>
  </r>
  <r>
    <x v="1505"/>
  </r>
  <r>
    <x v="9"/>
  </r>
  <r>
    <x v="14"/>
  </r>
  <r>
    <x v="7"/>
  </r>
  <r>
    <x v="1472"/>
  </r>
  <r>
    <x v="1642"/>
  </r>
  <r>
    <x v="1643"/>
  </r>
  <r>
    <x v="1644"/>
  </r>
  <r>
    <x v="7"/>
  </r>
  <r>
    <x v="9"/>
  </r>
  <r>
    <x v="1645"/>
  </r>
  <r>
    <x v="9"/>
  </r>
  <r>
    <x v="137"/>
  </r>
  <r>
    <x v="1646"/>
  </r>
  <r>
    <x v="1647"/>
  </r>
  <r>
    <x v="7"/>
  </r>
  <r>
    <x v="1648"/>
  </r>
  <r>
    <x v="1649"/>
  </r>
  <r>
    <x v="9"/>
  </r>
  <r>
    <x v="95"/>
  </r>
  <r>
    <x v="1650"/>
  </r>
  <r>
    <x v="1651"/>
  </r>
  <r>
    <x v="795"/>
  </r>
  <r>
    <x v="101"/>
  </r>
  <r>
    <x v="512"/>
  </r>
  <r>
    <x v="852"/>
  </r>
  <r>
    <x v="7"/>
  </r>
  <r>
    <x v="1242"/>
  </r>
  <r>
    <x v="9"/>
  </r>
  <r>
    <x v="1652"/>
  </r>
  <r>
    <x v="1653"/>
  </r>
  <r>
    <x v="1654"/>
  </r>
  <r>
    <x v="1655"/>
  </r>
  <r>
    <x v="1656"/>
  </r>
  <r>
    <x v="1657"/>
  </r>
  <r>
    <x v="877"/>
  </r>
  <r>
    <x v="51"/>
  </r>
  <r>
    <x v="19"/>
  </r>
  <r>
    <x v="9"/>
  </r>
  <r>
    <x v="1545"/>
  </r>
  <r>
    <x v="136"/>
  </r>
  <r>
    <x v="1658"/>
  </r>
  <r>
    <x v="95"/>
  </r>
  <r>
    <x v="81"/>
  </r>
  <r>
    <x v="1659"/>
  </r>
  <r>
    <x v="173"/>
  </r>
  <r>
    <x v="1660"/>
  </r>
  <r>
    <x v="1661"/>
  </r>
  <r>
    <x v="1662"/>
  </r>
  <r>
    <x v="84"/>
  </r>
  <r>
    <x v="1663"/>
  </r>
  <r>
    <x v="1664"/>
  </r>
  <r>
    <x v="1665"/>
  </r>
  <r>
    <x v="93"/>
  </r>
  <r>
    <x v="103"/>
  </r>
  <r>
    <x v="1666"/>
  </r>
  <r>
    <x v="7"/>
  </r>
  <r>
    <x v="1667"/>
  </r>
  <r>
    <x v="9"/>
  </r>
  <r>
    <x v="93"/>
  </r>
  <r>
    <x v="369"/>
  </r>
  <r>
    <x v="1520"/>
  </r>
  <r>
    <x v="786"/>
  </r>
  <r>
    <x v="9"/>
  </r>
  <r>
    <x v="101"/>
  </r>
  <r>
    <x v="9"/>
  </r>
  <r>
    <x v="1668"/>
  </r>
  <r>
    <x v="1669"/>
  </r>
  <r>
    <x v="1670"/>
  </r>
  <r>
    <x v="9"/>
  </r>
  <r>
    <x v="1671"/>
  </r>
  <r>
    <x v="1672"/>
  </r>
  <r>
    <x v="1673"/>
  </r>
  <r>
    <x v="1674"/>
  </r>
  <r>
    <x v="1675"/>
  </r>
  <r>
    <x v="1676"/>
  </r>
  <r>
    <x v="7"/>
  </r>
  <r>
    <x v="169"/>
  </r>
  <r>
    <x v="1677"/>
  </r>
  <r>
    <x v="15"/>
  </r>
  <r>
    <x v="1678"/>
  </r>
  <r>
    <x v="1679"/>
  </r>
  <r>
    <x v="1640"/>
  </r>
  <r>
    <x v="7"/>
  </r>
  <r>
    <x v="1680"/>
  </r>
  <r>
    <x v="375"/>
  </r>
  <r>
    <x v="582"/>
  </r>
  <r>
    <x v="13"/>
  </r>
  <r>
    <x v="187"/>
  </r>
  <r>
    <x v="1475"/>
  </r>
  <r>
    <x v="1640"/>
  </r>
  <r>
    <x v="33"/>
  </r>
  <r>
    <x v="1681"/>
  </r>
  <r>
    <x v="198"/>
  </r>
  <r>
    <x v="9"/>
  </r>
  <r>
    <x v="14"/>
  </r>
  <r>
    <x v="1682"/>
  </r>
  <r>
    <x v="29"/>
  </r>
  <r>
    <x v="1683"/>
  </r>
  <r>
    <x v="1684"/>
  </r>
  <r>
    <x v="1685"/>
  </r>
  <r>
    <x v="1686"/>
  </r>
  <r>
    <x v="1687"/>
  </r>
  <r>
    <x v="300"/>
  </r>
  <r>
    <x v="1459"/>
  </r>
  <r>
    <x v="1688"/>
  </r>
  <r>
    <x v="1689"/>
  </r>
  <r>
    <x v="333"/>
  </r>
  <r>
    <x v="1690"/>
  </r>
  <r>
    <x v="19"/>
  </r>
  <r>
    <x v="1691"/>
  </r>
  <r>
    <x v="1688"/>
  </r>
  <r>
    <x v="1689"/>
  </r>
  <r>
    <x v="333"/>
  </r>
  <r>
    <x v="1690"/>
  </r>
  <r>
    <x v="19"/>
  </r>
  <r>
    <x v="1692"/>
  </r>
  <r>
    <x v="1693"/>
  </r>
  <r>
    <x v="1694"/>
  </r>
  <r>
    <x v="1695"/>
  </r>
  <r>
    <x v="1696"/>
  </r>
  <r>
    <x v="1697"/>
  </r>
  <r>
    <x v="1698"/>
  </r>
  <r>
    <x v="12"/>
  </r>
  <r>
    <x v="1699"/>
  </r>
  <r>
    <x v="1700"/>
  </r>
  <r>
    <x v="94"/>
  </r>
  <r>
    <x v="1701"/>
  </r>
  <r>
    <x v="1535"/>
  </r>
  <r>
    <x v="141"/>
  </r>
  <r>
    <x v="142"/>
  </r>
  <r>
    <x v="1702"/>
  </r>
  <r>
    <x v="1703"/>
  </r>
  <r>
    <x v="1704"/>
  </r>
  <r>
    <x v="606"/>
  </r>
  <r>
    <x v="12"/>
  </r>
  <r>
    <x v="1642"/>
  </r>
  <r>
    <x v="7"/>
  </r>
  <r>
    <x v="1680"/>
  </r>
  <r>
    <x v="1705"/>
  </r>
  <r>
    <x v="1706"/>
  </r>
  <r>
    <x v="7"/>
  </r>
  <r>
    <x v="1707"/>
  </r>
  <r>
    <x v="9"/>
  </r>
  <r>
    <x v="1708"/>
  </r>
  <r>
    <x v="852"/>
  </r>
  <r>
    <x v="583"/>
  </r>
  <r>
    <x v="9"/>
  </r>
  <r>
    <x v="1709"/>
  </r>
  <r>
    <x v="799"/>
  </r>
  <r>
    <x v="7"/>
  </r>
  <r>
    <x v="1710"/>
  </r>
  <r>
    <x v="1711"/>
  </r>
  <r>
    <x v="1712"/>
  </r>
  <r>
    <x v="1713"/>
  </r>
  <r>
    <x v="1714"/>
  </r>
  <r>
    <x v="7"/>
  </r>
  <r>
    <x v="7"/>
  </r>
  <r>
    <x v="12"/>
  </r>
  <r>
    <x v="1715"/>
  </r>
  <r>
    <x v="7"/>
  </r>
  <r>
    <x v="9"/>
  </r>
  <r>
    <x v="1716"/>
  </r>
  <r>
    <x v="12"/>
  </r>
  <r>
    <x v="9"/>
  </r>
  <r>
    <x v="12"/>
  </r>
  <r>
    <x v="351"/>
  </r>
  <r>
    <x v="1717"/>
  </r>
  <r>
    <x v="1718"/>
  </r>
  <r>
    <x v="1719"/>
  </r>
  <r>
    <x v="9"/>
  </r>
  <r>
    <x v="1720"/>
  </r>
  <r>
    <x v="9"/>
  </r>
  <r>
    <x v="1721"/>
  </r>
  <r>
    <x v="1722"/>
  </r>
  <r>
    <x v="1723"/>
  </r>
  <r>
    <x v="1724"/>
  </r>
  <r>
    <x v="1725"/>
  </r>
  <r>
    <x v="1726"/>
  </r>
  <r>
    <x v="7"/>
  </r>
  <r>
    <x v="136"/>
  </r>
  <r>
    <x v="1727"/>
  </r>
  <r>
    <x v="1728"/>
  </r>
  <r>
    <x v="1729"/>
  </r>
  <r>
    <x v="1730"/>
  </r>
  <r>
    <x v="1731"/>
  </r>
  <r>
    <x v="1732"/>
  </r>
  <r>
    <x v="1733"/>
  </r>
  <r>
    <x v="1734"/>
  </r>
  <r>
    <x v="12"/>
  </r>
  <r>
    <x v="1735"/>
  </r>
  <r>
    <x v="1726"/>
  </r>
  <r>
    <x v="1736"/>
  </r>
  <r>
    <x v="1737"/>
  </r>
  <r>
    <x v="1738"/>
  </r>
  <r>
    <x v="1739"/>
  </r>
  <r>
    <x v="1444"/>
  </r>
  <r>
    <x v="140"/>
  </r>
  <r>
    <x v="1740"/>
  </r>
  <r>
    <x v="1274"/>
  </r>
  <r>
    <x v="1741"/>
  </r>
  <r>
    <x v="1742"/>
  </r>
  <r>
    <x v="1743"/>
  </r>
  <r>
    <x v="1744"/>
  </r>
  <r>
    <x v="9"/>
  </r>
  <r>
    <x v="1745"/>
  </r>
  <r>
    <x v="13"/>
  </r>
  <r>
    <x v="1746"/>
  </r>
  <r>
    <x v="9"/>
  </r>
  <r>
    <x v="15"/>
  </r>
  <r>
    <x v="15"/>
  </r>
  <r>
    <x v="9"/>
  </r>
  <r>
    <x v="14"/>
  </r>
  <r>
    <x v="13"/>
  </r>
  <r>
    <x v="9"/>
  </r>
  <r>
    <x v="293"/>
  </r>
  <r>
    <x v="1747"/>
  </r>
  <r>
    <x v="1748"/>
  </r>
  <r>
    <x v="1749"/>
  </r>
  <r>
    <x v="1750"/>
  </r>
  <r>
    <x v="1751"/>
  </r>
  <r>
    <x v="9"/>
  </r>
  <r>
    <x v="14"/>
  </r>
  <r>
    <x v="7"/>
  </r>
  <r>
    <x v="1752"/>
  </r>
  <r>
    <x v="9"/>
  </r>
  <r>
    <x v="1753"/>
  </r>
  <r>
    <x v="9"/>
  </r>
  <r>
    <x v="674"/>
  </r>
  <r>
    <x v="14"/>
  </r>
  <r>
    <x v="13"/>
  </r>
  <r>
    <x v="9"/>
  </r>
  <r>
    <x v="15"/>
  </r>
  <r>
    <x v="14"/>
  </r>
  <r>
    <x v="1754"/>
  </r>
  <r>
    <x v="7"/>
  </r>
  <r>
    <x v="13"/>
  </r>
  <r>
    <x v="1755"/>
  </r>
  <r>
    <x v="9"/>
  </r>
  <r>
    <x v="423"/>
  </r>
  <r>
    <x v="817"/>
  </r>
  <r>
    <x v="1115"/>
  </r>
  <r>
    <x v="14"/>
  </r>
  <r>
    <x v="1756"/>
  </r>
  <r>
    <x v="9"/>
  </r>
  <r>
    <x v="423"/>
  </r>
  <r>
    <x v="1035"/>
  </r>
  <r>
    <x v="9"/>
  </r>
  <r>
    <x v="14"/>
  </r>
  <r>
    <x v="395"/>
  </r>
  <r>
    <x v="1757"/>
  </r>
  <r>
    <x v="7"/>
  </r>
  <r>
    <x v="9"/>
  </r>
  <r>
    <x v="1758"/>
  </r>
  <r>
    <x v="1759"/>
  </r>
  <r>
    <x v="14"/>
  </r>
  <r>
    <x v="9"/>
  </r>
  <r>
    <x v="1760"/>
  </r>
  <r>
    <x v="1761"/>
  </r>
  <r>
    <x v="1762"/>
  </r>
  <r>
    <x v="1763"/>
  </r>
  <r>
    <x v="1764"/>
  </r>
  <r>
    <x v="1765"/>
  </r>
  <r>
    <x v="14"/>
  </r>
  <r>
    <x v="7"/>
  </r>
  <r>
    <x v="494"/>
  </r>
  <r>
    <x v="12"/>
  </r>
  <r>
    <x v="15"/>
  </r>
  <r>
    <x v="1766"/>
  </r>
  <r>
    <x v="1767"/>
  </r>
  <r>
    <x v="1768"/>
  </r>
  <r>
    <x v="9"/>
  </r>
  <r>
    <x v="14"/>
  </r>
  <r>
    <x v="13"/>
  </r>
  <r>
    <x v="1769"/>
  </r>
  <r>
    <x v="263"/>
  </r>
  <r>
    <x v="1770"/>
  </r>
  <r>
    <x v="1771"/>
  </r>
  <r>
    <x v="1772"/>
  </r>
  <r>
    <x v="1773"/>
  </r>
  <r>
    <x v="13"/>
  </r>
  <r>
    <x v="1774"/>
  </r>
  <r>
    <x v="1775"/>
  </r>
  <r>
    <x v="1776"/>
  </r>
  <r>
    <x v="1777"/>
  </r>
  <r>
    <x v="1778"/>
  </r>
  <r>
    <x v="1779"/>
  </r>
  <r>
    <x v="1780"/>
  </r>
  <r>
    <x v="9"/>
  </r>
  <r>
    <x v="14"/>
  </r>
  <r>
    <x v="9"/>
  </r>
  <r>
    <x v="1781"/>
  </r>
  <r>
    <x v="1782"/>
  </r>
  <r>
    <x v="265"/>
  </r>
  <r>
    <x v="1783"/>
  </r>
  <r>
    <x v="1784"/>
  </r>
  <r>
    <x v="1785"/>
  </r>
  <r>
    <x v="1786"/>
  </r>
  <r>
    <x v="1787"/>
  </r>
  <r>
    <x v="1788"/>
  </r>
  <r>
    <x v="9"/>
  </r>
  <r>
    <x v="9"/>
  </r>
  <r>
    <x v="1013"/>
  </r>
  <r>
    <x v="1014"/>
  </r>
  <r>
    <x v="15"/>
  </r>
  <r>
    <x v="1017"/>
  </r>
  <r>
    <x v="9"/>
  </r>
  <r>
    <x v="1789"/>
  </r>
  <r>
    <x v="1790"/>
  </r>
  <r>
    <x v="14"/>
  </r>
  <r>
    <x v="7"/>
  </r>
  <r>
    <x v="1791"/>
  </r>
  <r>
    <x v="118"/>
  </r>
  <r>
    <x v="1792"/>
  </r>
  <r>
    <x v="439"/>
  </r>
  <r>
    <x v="1793"/>
  </r>
  <r>
    <x v="1794"/>
  </r>
  <r>
    <x v="1795"/>
  </r>
  <r>
    <x v="1796"/>
  </r>
  <r>
    <x v="1797"/>
  </r>
  <r>
    <x v="1798"/>
  </r>
  <r>
    <x v="869"/>
  </r>
  <r>
    <x v="1799"/>
  </r>
  <r>
    <x v="1800"/>
  </r>
  <r>
    <x v="1801"/>
  </r>
  <r>
    <x v="1802"/>
  </r>
  <r>
    <x v="1803"/>
  </r>
  <r>
    <x v="7"/>
  </r>
  <r>
    <x v="18"/>
  </r>
  <r>
    <x v="1804"/>
  </r>
  <r>
    <x v="9"/>
  </r>
  <r>
    <x v="7"/>
  </r>
  <r>
    <x v="369"/>
  </r>
  <r>
    <x v="9"/>
  </r>
  <r>
    <x v="7"/>
  </r>
  <r>
    <x v="1805"/>
  </r>
  <r>
    <x v="14"/>
  </r>
  <r>
    <x v="1740"/>
  </r>
  <r>
    <x v="93"/>
  </r>
  <r>
    <x v="14"/>
  </r>
  <r>
    <x v="15"/>
  </r>
  <r>
    <x v="1035"/>
  </r>
  <r>
    <x v="9"/>
  </r>
  <r>
    <x v="9"/>
  </r>
  <r>
    <x v="1806"/>
  </r>
  <r>
    <x v="1807"/>
  </r>
  <r>
    <x v="9"/>
  </r>
  <r>
    <x v="1808"/>
  </r>
  <r>
    <x v="9"/>
  </r>
  <r>
    <x v="15"/>
  </r>
  <r>
    <x v="1809"/>
  </r>
  <r>
    <x v="1810"/>
  </r>
  <r>
    <x v="115"/>
  </r>
  <r>
    <x v="9"/>
  </r>
  <r>
    <x v="7"/>
  </r>
  <r>
    <x v="9"/>
  </r>
  <r>
    <x v="1811"/>
  </r>
  <r>
    <x v="1812"/>
  </r>
  <r>
    <x v="1813"/>
  </r>
  <r>
    <x v="93"/>
  </r>
  <r>
    <x v="1814"/>
  </r>
  <r>
    <x v="1016"/>
  </r>
  <r>
    <x v="7"/>
  </r>
  <r>
    <x v="14"/>
  </r>
  <r>
    <x v="1815"/>
  </r>
  <r>
    <x v="1816"/>
  </r>
  <r>
    <x v="1817"/>
  </r>
  <r>
    <x v="1818"/>
  </r>
  <r>
    <x v="1819"/>
  </r>
  <r>
    <x v="1820"/>
  </r>
  <r>
    <x v="1821"/>
  </r>
  <r>
    <x v="1822"/>
  </r>
  <r>
    <x v="1823"/>
  </r>
  <r>
    <x v="93"/>
  </r>
  <r>
    <x v="364"/>
  </r>
  <r>
    <x v="1824"/>
  </r>
  <r>
    <x v="1825"/>
  </r>
  <r>
    <x v="795"/>
  </r>
  <r>
    <x v="1826"/>
  </r>
  <r>
    <x v="243"/>
  </r>
  <r>
    <x v="182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15">
  <r>
    <s v="AI学习机"/>
    <s v="浙江省"/>
  </r>
  <r>
    <s v="AI语音互动平台"/>
    <s v="浙江省"/>
  </r>
  <r>
    <s v="动态点子图生成系统"/>
    <s v="浙江省"/>
  </r>
  <r>
    <s v="智慧手环"/>
    <s v="浙江省"/>
  </r>
  <r>
    <s v="AI分析系统"/>
    <s v="浙江省"/>
  </r>
  <r>
    <s v="易点慧AI"/>
    <s v="浙江省"/>
  </r>
  <r>
    <s v="七大洲速记挑战"/>
    <s v="重庆市"/>
  </r>
  <r>
    <s v="DeepSeek 大模型"/>
    <s v="重庆市"/>
  </r>
  <r>
    <s v="可灵AI"/>
    <s v="重庆市"/>
  </r>
  <r>
    <s v="豆包"/>
    <s v="重庆市"/>
  </r>
  <r>
    <s v="未来教室"/>
    <s v="重庆市"/>
  </r>
  <r>
    <s v="壹教云系统"/>
    <s v="重庆市"/>
  </r>
  <r>
    <s v="梦AI软件"/>
    <s v="天津市"/>
  </r>
  <r>
    <s v="剪映AI"/>
    <s v="天津市"/>
  </r>
  <r>
    <s v="豆包"/>
    <s v="天津市"/>
  </r>
  <r>
    <s v="AI语音互动平台"/>
    <s v="重庆市"/>
  </r>
  <r>
    <s v="即梦AI"/>
    <s v="四川省"/>
  </r>
  <r>
    <s v="希沃白板"/>
    <s v="四川省"/>
  </r>
  <r>
    <s v="微信“元美”小程序"/>
    <s v="四川省"/>
  </r>
  <r>
    <s v="Photoshop"/>
    <s v="四川省"/>
  </r>
  <r>
    <s v="剪映AI"/>
    <s v="四川省"/>
  </r>
  <r>
    <s v="DeepSeek 大模型"/>
    <s v="重庆市"/>
  </r>
  <r>
    <s v="即梦AI"/>
    <s v="内蒙古自治区"/>
  </r>
  <r>
    <s v="豆包"/>
    <s v="内蒙古自治区"/>
  </r>
  <r>
    <s v="问卷星"/>
    <s v="内蒙古自治区"/>
  </r>
  <r>
    <s v="国家智慧教育平台"/>
    <s v="重庆市"/>
  </r>
  <r>
    <s v="AI智能作业批改系统"/>
    <s v="重庆市"/>
  </r>
  <r>
    <s v="DIS数字化实验平台"/>
    <s v="重庆市"/>
  </r>
  <r>
    <s v="AI+SFK交互式人工智能教具"/>
    <s v="重庆市"/>
  </r>
  <r>
    <s v="劳动萌主小程序"/>
    <s v="重庆市"/>
  </r>
  <r>
    <s v="云师智学"/>
    <s v="重庆市"/>
  </r>
  <r>
    <s v="量子大健康云平台"/>
    <s v="重庆市"/>
  </r>
  <r>
    <s v="AI+校园全域智学成长平台"/>
    <s v="重庆市"/>
  </r>
  <r>
    <s v="YEEAI系统"/>
    <s v="重庆市"/>
  </r>
  <r>
    <s v="互动艺术与机器人社团综合互评系统"/>
    <s v="重庆市"/>
  </r>
  <r>
    <s v="AI成长学生发展平台"/>
    <s v="四川省"/>
  </r>
  <r>
    <s v="泡小境界评价培训小程序"/>
    <s v="四川省"/>
  </r>
  <r>
    <s v="小梅花数智平台"/>
    <s v="重庆市"/>
  </r>
  <r>
    <s v="智能学情分析系统"/>
    <s v="北京市"/>
  </r>
  <r>
    <s v="生成式AI工具"/>
    <s v="重庆市"/>
  </r>
  <r>
    <s v="知识图谱构建系统"/>
    <s v="重庆市"/>
  </r>
  <r>
    <s v="智能体伴学系统"/>
    <s v="重庆市"/>
  </r>
  <r>
    <s v="豆包"/>
    <s v="北京市"/>
  </r>
  <r>
    <s v="DeepSeek 大模型"/>
    <s v="北京市"/>
  </r>
  <r>
    <s v="GeoGebra"/>
    <s v="北京市"/>
  </r>
  <r>
    <s v="豆包"/>
    <s v="重庆市"/>
  </r>
  <r>
    <s v="AA班级助手"/>
    <s v="重庆市"/>
  </r>
  <r>
    <s v="缙云AI"/>
    <s v="重庆市"/>
  </r>
  <r>
    <s v="U云校智慧平台"/>
    <s v="重庆市"/>
  </r>
  <r>
    <s v="DeepSeek 大模型"/>
    <s v="北京市"/>
  </r>
  <r>
    <s v="AIoT智能训练站"/>
    <s v="北京市"/>
  </r>
  <r>
    <s v="海盐AI智库"/>
    <s v="浙江省"/>
  </r>
  <r>
    <s v="豆包"/>
    <s v="吉林省"/>
  </r>
  <r>
    <s v="朵拉润心小屋"/>
    <s v="浙江省"/>
  </r>
  <r>
    <s v="明智家长小程序"/>
    <s v="浙江省"/>
  </r>
  <r>
    <s v="墨水屏数字化学习终端"/>
    <s v="上海市"/>
  </r>
  <r>
    <s v="人人通平台"/>
    <s v="上海市"/>
  </r>
  <r>
    <s v="AI杏运"/>
    <s v="四川省"/>
  </r>
  <r>
    <s v="AI体测吧"/>
    <s v="内蒙古自治区"/>
  </r>
  <r>
    <s v="智能大数据仓"/>
    <s v="内蒙古自治区"/>
  </r>
  <r>
    <s v="爱心小叮当"/>
    <s v="浙江省"/>
  </r>
  <r>
    <s v="AI成长学生发展平台"/>
    <s v="四川省"/>
  </r>
  <r>
    <s v="泡小境界评价培训小程序"/>
    <s v="四川省"/>
  </r>
  <r>
    <s v="SEED平台"/>
    <s v="四川省"/>
  </r>
  <r>
    <s v="学生综合评价数字平台"/>
    <s v="浙江省"/>
  </r>
  <r>
    <s v="智慧教育平台"/>
    <s v="四川省"/>
  </r>
  <r>
    <s v="嘉搭子AI"/>
    <s v="四川省"/>
  </r>
  <r>
    <s v="城厢中学校田径运动会平台"/>
    <s v="四川省"/>
  </r>
  <r>
    <s v="宝教通APP"/>
    <s v="广东省"/>
  </r>
  <r>
    <s v="智能化评价系统"/>
    <s v="黑龙江省"/>
  </r>
  <r>
    <s v="声音可视化反馈系统"/>
    <s v="浙江省"/>
  </r>
  <r>
    <s v="学生综合素质智能评价系统“棒棒堂”"/>
    <s v="河北省"/>
  </r>
  <r>
    <s v="运动手环"/>
    <s v="重庆市"/>
  </r>
  <r>
    <s v="AI视觉识别系统"/>
    <s v="重庆市"/>
  </r>
  <r>
    <s v="教师端平板App"/>
    <s v="重庆市"/>
  </r>
  <r>
    <s v="学生国家体测数据仓"/>
    <s v="重庆市"/>
  </r>
  <r>
    <s v="DeepSeek 大模型"/>
    <s v="吉林省"/>
  </r>
  <r>
    <s v="豆包"/>
    <s v="吉林省"/>
  </r>
  <r>
    <s v="作业帮"/>
    <s v="吉林省"/>
  </r>
  <r>
    <s v="小猿AI "/>
    <s v="吉林省"/>
  </r>
  <r>
    <s v="智能德育评价系统"/>
    <s v="上海市"/>
  </r>
  <r>
    <s v="朗旭爸爸"/>
    <s v="上海市"/>
  </r>
  <r>
    <s v="朗旭妈妈"/>
    <s v="上海市"/>
  </r>
  <r>
    <s v="AI心理助手"/>
    <s v="上海市"/>
  </r>
  <r>
    <s v="校园消息站"/>
    <s v="上海市"/>
  </r>
  <r>
    <s v="综合素质评价系统"/>
    <s v="天津市"/>
  </r>
  <r>
    <s v="DeepSeek 大模型"/>
    <s v="江苏省"/>
  </r>
  <r>
    <s v="RAGFlow"/>
    <s v="江苏省"/>
  </r>
  <r>
    <s v="五彩博雅少年综合素质评价平台"/>
    <s v="重庆市"/>
  </r>
  <r>
    <s v="DeepSeek 大模型"/>
    <s v="重庆市"/>
  </r>
  <r>
    <s v="希沃易课堂"/>
    <s v="重庆市"/>
  </r>
  <r>
    <s v="行远银行"/>
    <s v="重庆市"/>
  </r>
  <r>
    <s v="行远银行AI助手"/>
    <s v="重庆市"/>
  </r>
  <r>
    <s v="成长指南针"/>
    <s v="重庆市"/>
  </r>
  <r>
    <s v="教师AI备授课助手"/>
    <s v="浙江省"/>
  </r>
  <r>
    <s v="智能云阅卷系统"/>
    <s v="浙江省"/>
  </r>
  <r>
    <s v="数智作业平台"/>
    <s v="浙江省"/>
  </r>
  <r>
    <s v="AI智慧黑板"/>
    <s v="浙江省"/>
  </r>
  <r>
    <s v="AI智批系统"/>
    <s v="浙江省"/>
  </r>
  <r>
    <e v="#N/A"/>
    <s v="未提及"/>
  </r>
  <r>
    <s v="蜜蜂家校"/>
    <s v="河北省"/>
  </r>
  <r>
    <s v="AI学情分析平台"/>
    <s v="四川省"/>
  </r>
  <r>
    <s v="AI点阵笔"/>
    <s v="四川省"/>
  </r>
  <r>
    <s v="智慧纸笔"/>
    <s v="四川省"/>
  </r>
  <r>
    <s v="数智作业系统"/>
    <s v="四川省"/>
  </r>
  <r>
    <s v="精准教学大数据系统"/>
    <s v="四川省"/>
  </r>
  <r>
    <s v="天天跳绳App"/>
    <s v="四川省"/>
  </r>
  <r>
    <s v="希沃作业学情采集分析系统"/>
    <s v="四川省"/>
  </r>
  <r>
    <s v="判判智能批阅系统"/>
    <s v="四川省"/>
  </r>
  <r>
    <s v="智能作业设计与批改系统"/>
    <s v="山西省"/>
  </r>
  <r>
    <s v="AI作业生成系统"/>
    <s v="浙江省"/>
  </r>
  <r>
    <s v="天学网AI智能批改平台"/>
    <s v="四川省"/>
  </r>
  <r>
    <s v="DeepSeek 大模型"/>
    <s v="北京市"/>
  </r>
  <r>
    <s v="豆包"/>
    <s v="北京市"/>
  </r>
  <r>
    <s v="文心大模型"/>
    <s v="北京市"/>
  </r>
  <r>
    <s v="蜜蜂家校"/>
    <s v="未提及"/>
  </r>
  <r>
    <s v="小猿AI "/>
    <s v="天津市"/>
  </r>
  <r>
    <s v="星火大模型"/>
    <s v="浙江省"/>
  </r>
  <r>
    <s v="智学网"/>
    <s v="浙江省"/>
  </r>
  <r>
    <s v="豆包"/>
    <s v="上海市"/>
  </r>
  <r>
    <s v="智能批阅系统"/>
    <s v="上海市"/>
  </r>
  <r>
    <s v="作业设计与批改助手"/>
    <s v="上海市"/>
  </r>
  <r>
    <s v="DeepSeek 大模型"/>
    <s v="上海市"/>
  </r>
  <r>
    <s v="智学网"/>
    <s v="四川省"/>
  </r>
  <r>
    <s v="文心大模型"/>
    <s v="甘肃省"/>
  </r>
  <r>
    <s v="讯飞星火"/>
    <s v="甘肃省"/>
  </r>
  <r>
    <s v="豆包"/>
    <s v="甘肃省"/>
  </r>
  <r>
    <s v="UMU在线平台"/>
    <s v="天津市"/>
  </r>
  <r>
    <s v="豆包"/>
    <s v="天津市"/>
  </r>
  <r>
    <s v="AICG平台"/>
    <s v="天津市"/>
  </r>
  <r>
    <s v="飞书AI"/>
    <s v="天津市"/>
  </r>
  <r>
    <s v="飞书AI"/>
    <s v="天津市"/>
  </r>
  <r>
    <s v="词云工具"/>
    <s v="天津市"/>
  </r>
  <r>
    <s v="飞书AI"/>
    <s v="天津市"/>
  </r>
  <r>
    <s v="小猿AI "/>
    <s v="四川省"/>
  </r>
  <r>
    <s v="神笔作文批改"/>
    <s v="四川省"/>
  </r>
  <r>
    <s v="飞书AI"/>
    <s v="四川省"/>
  </r>
  <r>
    <s v="AI模型"/>
    <s v="四川省"/>
  </r>
  <r>
    <s v="智学数学"/>
    <s v="河北省"/>
  </r>
  <r>
    <s v="星火大模型"/>
    <s v="河北省"/>
  </r>
  <r>
    <s v="希沃家长通"/>
    <s v="重庆市"/>
  </r>
  <r>
    <s v="希沃白板"/>
    <s v="重庆市"/>
  </r>
  <r>
    <s v="Ima智能工作台"/>
    <s v="重庆市"/>
  </r>
  <r>
    <s v="千师大模型"/>
    <s v="北京市"/>
  </r>
  <r>
    <s v="定制化扫印批阅一体机"/>
    <s v="北京市"/>
  </r>
  <r>
    <s v="平谷教育在线平台"/>
    <s v="北京市"/>
  </r>
  <r>
    <s v="GAI写作工坊"/>
    <s v="山东省"/>
  </r>
  <r>
    <s v="DeepSeek 大模型"/>
    <s v="山东省"/>
  </r>
  <r>
    <s v="AI学习单"/>
    <s v="上海市"/>
  </r>
  <r>
    <s v="小学数学智能作业设计系统"/>
    <s v="重庆市"/>
  </r>
  <r>
    <s v="基础教育办学质量智能监测评价系统"/>
    <s v="辽宁省"/>
  </r>
  <r>
    <s v="AI助手"/>
    <s v="北京市"/>
  </r>
  <r>
    <s v="豆包"/>
    <s v="北京市"/>
  </r>
  <r>
    <s v="DeepSeek 大模型"/>
    <s v="北京市"/>
  </r>
  <r>
    <s v="嘉实智慧办公系统"/>
    <s v="浙江省"/>
  </r>
  <r>
    <s v="菱娃在线"/>
    <s v="浙江省"/>
  </r>
  <r>
    <s v="通义千问大模型"/>
    <s v="浙江省"/>
  </r>
  <r>
    <s v="菱娃在线"/>
    <s v="浙江省"/>
  </r>
  <r>
    <s v="嘉实数字大脑"/>
    <s v="浙江省"/>
  </r>
  <r>
    <s v="综合评价平台"/>
    <s v="浙江省"/>
  </r>
  <r>
    <s v="作业申报平台"/>
    <s v="浙江省"/>
  </r>
  <r>
    <s v="智慧大棚控制系统"/>
    <s v="北京市"/>
  </r>
  <r>
    <s v="校园智能安防平台"/>
    <s v="四川省"/>
  </r>
  <r>
    <s v="AI感知预警设备"/>
    <s v="四川省"/>
  </r>
  <r>
    <s v="蒲公英数字管理平台"/>
    <s v="四川省"/>
  </r>
  <r>
    <s v="简道云低代码平台"/>
    <s v="四川省"/>
  </r>
  <r>
    <s v="AI智能语音控制垃圾桶"/>
    <s v="海南省"/>
  </r>
  <r>
    <s v="智慧黑板"/>
    <s v="浙江省"/>
  </r>
  <r>
    <s v="AI课堂分析"/>
    <s v="浙江省"/>
  </r>
  <r>
    <s v="智慧体育系统"/>
    <s v="浙江省"/>
  </r>
  <r>
    <s v="电子班牌"/>
    <s v="浙江省"/>
  </r>
  <r>
    <s v="智能安防系统"/>
    <s v="浙江省"/>
  </r>
  <r>
    <s v="智慧空调管理系统"/>
    <s v="浙江省"/>
  </r>
  <r>
    <s v="物联水表管理系统"/>
    <s v="浙江省"/>
  </r>
  <r>
    <s v="智慧安防系统"/>
    <s v="浙江省"/>
  </r>
  <r>
    <s v="钉钉宜搭"/>
    <s v="重庆市"/>
  </r>
  <r>
    <s v="扣子AI"/>
    <s v="重庆市"/>
  </r>
  <r>
    <s v="DeepSeek 大模型"/>
    <s v="重庆市"/>
  </r>
  <r>
    <s v="AI智慧云平台"/>
    <s v="江西省"/>
  </r>
  <r>
    <s v="海威达无感考勤系统"/>
    <s v="陕西省"/>
  </r>
  <r>
    <s v="智慧校园请假系统"/>
    <s v="陕西省"/>
  </r>
  <r>
    <e v="#N/A"/>
    <s v="河北省"/>
  </r>
  <r>
    <s v="钉钉AI"/>
    <s v="未提及"/>
  </r>
  <r>
    <s v="通义千问大模型"/>
    <s v="未提及"/>
  </r>
  <r>
    <s v="红色智慧行政助理"/>
    <s v="重庆市"/>
  </r>
  <r>
    <s v="百度飞桨PaddlePaddle"/>
    <s v="重庆市"/>
  </r>
  <r>
    <e v="#N/A"/>
    <s v="浙江省"/>
  </r>
  <r>
    <s v="锦大模型"/>
    <s v="山东省"/>
  </r>
  <r>
    <s v="资产管理平台"/>
    <s v="山东省"/>
  </r>
  <r>
    <s v="豆包"/>
    <s v="重庆市"/>
  </r>
  <r>
    <s v="通义千问大模型"/>
    <s v="重庆市"/>
  </r>
  <r>
    <s v="文心大模型"/>
    <s v="重庆市"/>
  </r>
  <r>
    <s v="可灵AI"/>
    <s v="重庆市"/>
  </r>
  <r>
    <s v="即梦AI"/>
    <s v="重庆市"/>
  </r>
  <r>
    <s v="AI学情分析平台"/>
    <s v="山东省"/>
  </r>
  <r>
    <s v="AI互动工具"/>
    <s v="山东省"/>
  </r>
  <r>
    <s v="智能作业系统"/>
    <s v="山东省"/>
  </r>
  <r>
    <s v="智慧校园管理平台"/>
    <s v="山东省"/>
  </r>
  <r>
    <s v="AI教学质量分析系统"/>
    <s v="山东省"/>
  </r>
  <r>
    <s v="DeepSeek 大模型"/>
    <s v="山东省"/>
  </r>
  <r>
    <s v="DeepSeek 大模型"/>
    <s v="山东省"/>
  </r>
  <r>
    <s v="GPT-4"/>
    <s v="山东省"/>
  </r>
  <r>
    <s v="HOOK"/>
    <s v="山东省"/>
  </r>
  <r>
    <s v="秘塔AI"/>
    <s v="北京市"/>
  </r>
  <r>
    <s v="DeepSeek 大模型"/>
    <s v="北京市"/>
  </r>
  <r>
    <s v="畅言智慧课堂"/>
    <s v="重庆市"/>
  </r>
  <r>
    <s v="学习平板"/>
    <s v="重庆市"/>
  </r>
  <r>
    <s v="智育平台"/>
    <s v="浙江省"/>
  </r>
  <r>
    <s v="豆包"/>
    <s v="浙江省"/>
  </r>
  <r>
    <s v="DeepSeek 大模型"/>
    <s v="浙江省"/>
  </r>
  <r>
    <s v="百元GenAI学伴"/>
    <s v="浙江省"/>
  </r>
  <r>
    <s v="AI互动系统"/>
    <s v="北京市"/>
  </r>
  <r>
    <s v="即梦AI"/>
    <s v="北京市"/>
  </r>
  <r>
    <s v="豆包"/>
    <s v="北京市"/>
  </r>
  <r>
    <s v="可视化迷宫实验环境"/>
    <s v="浙江省"/>
  </r>
  <r>
    <s v="生成式AI（如DeepSeek、文心一言）"/>
    <s v="浙江省"/>
  </r>
  <r>
    <s v="浙江省中小学信息科技与人工智能学习平台"/>
    <s v="浙江省"/>
  </r>
  <r>
    <s v="DeepSeek 大模型"/>
    <s v="河北省"/>
  </r>
  <r>
    <e v="#N/A"/>
    <s v="山东省"/>
  </r>
  <r>
    <s v="央馆领航AI"/>
    <s v="浙江省"/>
  </r>
  <r>
    <s v="AI课堂顾问"/>
    <s v="浙江省"/>
  </r>
  <r>
    <s v="豆包"/>
    <s v="黑龙江省"/>
  </r>
  <r>
    <s v="即梦AI"/>
    <s v="黑龙江省"/>
  </r>
  <r>
    <s v="减数分裂模拟器"/>
    <s v="辽宁省"/>
  </r>
  <r>
    <s v="DeepSeek 大模型"/>
    <s v="未提及"/>
  </r>
  <r>
    <s v="小云雀"/>
    <s v="重庆市"/>
  </r>
  <r>
    <s v="豆包"/>
    <s v="上海市"/>
  </r>
  <r>
    <s v="高中化学实验方案AI评估模块"/>
    <s v="上海市"/>
  </r>
  <r>
    <s v="三个助手"/>
    <s v="上海市"/>
  </r>
  <r>
    <s v="DeepSeek 大模型"/>
    <s v="上海市"/>
  </r>
  <r>
    <s v="腾讯青少年人工智能教育平台"/>
    <s v="上海市"/>
  </r>
  <r>
    <s v="豆包"/>
    <s v="上海市"/>
  </r>
  <r>
    <s v="微词云"/>
    <s v="上海市"/>
  </r>
  <r>
    <s v="NOBOOK虚拟实验室"/>
    <s v="天津市"/>
  </r>
  <r>
    <s v="DeepSeek 大模型"/>
    <s v="天津市"/>
  </r>
  <r>
    <s v="虚拟实验平台"/>
    <s v="天津市"/>
  </r>
  <r>
    <s v="央馆领航AI"/>
    <s v="天津市"/>
  </r>
  <r>
    <s v="AI体育智能体测机"/>
    <s v="天津市"/>
  </r>
  <r>
    <s v="AI运动吧"/>
    <s v="天津市"/>
  </r>
  <r>
    <s v="央馆领航AI"/>
    <s v="天津市"/>
  </r>
  <r>
    <s v="豆包"/>
    <s v="天津市"/>
  </r>
  <r>
    <s v="DeepSeek 大模型"/>
    <s v="天津市"/>
  </r>
  <r>
    <s v="央馆领航AI"/>
    <s v="天津市"/>
  </r>
  <r>
    <s v="AI科学实验助手"/>
    <s v="上海市"/>
  </r>
  <r>
    <s v="数字人"/>
    <s v="上海市"/>
  </r>
  <r>
    <s v="项目化学习平台"/>
    <s v="上海市"/>
  </r>
  <r>
    <s v="双缝干涉模拟实验平台"/>
    <s v="浙江省"/>
  </r>
  <r>
    <s v="智能投屏系统"/>
    <s v="浙江省"/>
  </r>
  <r>
    <s v="VPython"/>
    <s v="新疆维吾尔自治区"/>
  </r>
  <r>
    <s v="VPython"/>
    <s v="新疆维吾尔自治区"/>
  </r>
  <r>
    <s v="百度飞桨"/>
    <s v="新疆维吾尔自治区"/>
  </r>
  <r>
    <s v="OpenCV"/>
    <s v="新疆维吾尔自治区"/>
  </r>
  <r>
    <s v="LabelImg"/>
    <s v="新疆维吾尔自治区"/>
  </r>
  <r>
    <s v="国家智慧教育平台"/>
    <s v="河北省"/>
  </r>
  <r>
    <s v="沉浸式数学游戏"/>
    <s v="河北省"/>
  </r>
  <r>
    <s v="NOBOOK虚拟实验室"/>
    <s v="吉林省"/>
  </r>
  <r>
    <s v="DeepSeek 大模型"/>
    <s v="吉林省"/>
  </r>
  <r>
    <s v="Phyphox"/>
    <s v="浙江省"/>
  </r>
  <r>
    <s v="音频发生器"/>
    <s v="浙江省"/>
  </r>
  <r>
    <s v="逐帧播放器"/>
    <s v="浙江省"/>
  </r>
  <r>
    <s v="AI智能考评终端"/>
    <s v="重庆市"/>
  </r>
  <r>
    <s v="虚拟仿真实验室"/>
    <s v="重庆市"/>
  </r>
  <r>
    <s v="AI实验室数据分析系统"/>
    <s v="重庆市"/>
  </r>
  <r>
    <s v="Cities Skylines"/>
    <s v="重庆市"/>
  </r>
  <r>
    <s v="DeepSeek 大模型"/>
    <s v="重庆市"/>
  </r>
  <r>
    <s v="豆包"/>
    <s v="重庆市"/>
  </r>
  <r>
    <s v="即梦AI"/>
    <s v="北京市"/>
  </r>
  <r>
    <s v="SunoAI"/>
    <s v="北京市"/>
  </r>
  <r>
    <s v="剪映AI"/>
    <s v="北京市"/>
  </r>
  <r>
    <s v="豆包"/>
    <s v="山东省"/>
  </r>
  <r>
    <s v="即梦AI"/>
    <s v="山东省"/>
  </r>
  <r>
    <s v="教室一体机"/>
    <s v="山东省"/>
  </r>
  <r>
    <s v="电子班牌"/>
    <s v="山东省"/>
  </r>
  <r>
    <s v="蜜蜂家校"/>
    <s v="重庆市"/>
  </r>
  <r>
    <s v="学生评价数智驾驶舱"/>
    <s v="未提及"/>
  </r>
  <r>
    <s v="AI听说课堂"/>
    <s v="北京市"/>
  </r>
  <r>
    <s v="豆包AI绘画"/>
    <s v="北京市"/>
  </r>
  <r>
    <s v="AI阅卷系统"/>
    <s v="浙江省"/>
  </r>
  <r>
    <s v="AI教研员"/>
    <s v="浙江省"/>
  </r>
  <r>
    <s v="班级优化大师"/>
    <s v="河北省"/>
  </r>
  <r>
    <s v="希沃易课堂"/>
    <s v="河北省"/>
  </r>
  <r>
    <s v="希沃课堂诊断系统"/>
    <s v="北京市"/>
  </r>
  <r>
    <s v="一教一学纸笔互动系统"/>
    <s v="北京市"/>
  </r>
  <r>
    <s v="睿知云"/>
    <s v="北京市"/>
  </r>
  <r>
    <s v="英语E听说"/>
    <s v="北京市"/>
  </r>
  <r>
    <s v="平谷教育在线平台"/>
    <s v="北京市"/>
  </r>
  <r>
    <s v="Edubba平台"/>
    <s v="北京市"/>
  </r>
  <r>
    <s v="AI答疑系统"/>
    <s v="四川省"/>
  </r>
  <r>
    <s v="DeepSeek 大模型"/>
    <s v="四川省"/>
  </r>
  <r>
    <s v="通义千问大模型"/>
    <s v="四川省"/>
  </r>
  <r>
    <s v="E听说"/>
    <s v="吉林省"/>
  </r>
  <r>
    <s v="AI听说课堂"/>
    <s v="吉林省"/>
  </r>
  <r>
    <s v="教考平台"/>
    <s v="吉林省"/>
  </r>
  <r>
    <s v="盐高地理组智能体"/>
    <s v="浙江省"/>
  </r>
  <r>
    <s v="智能学情分析工具"/>
    <s v="浙江省"/>
  </r>
  <r>
    <s v="智能运动手环"/>
    <s v="浙江省"/>
  </r>
  <r>
    <s v="教学分析系统"/>
    <s v="浙江省"/>
  </r>
  <r>
    <s v="赛事管理系统"/>
    <s v="浙江省"/>
  </r>
  <r>
    <s v="智能体测吧"/>
    <s v="浙江省"/>
  </r>
  <r>
    <s v="Mind+"/>
    <s v="浙江省"/>
  </r>
  <r>
    <s v="Arduino创意编程套件"/>
    <s v="浙江省"/>
  </r>
  <r>
    <s v="AI小车"/>
    <s v="浙江省"/>
  </r>
  <r>
    <s v="盘龙中小学数学教育智能体"/>
    <s v="湖北省"/>
  </r>
  <r>
    <s v="DeepSeek 大模型"/>
    <s v="浙江省"/>
  </r>
  <r>
    <s v="智能教学助手"/>
    <s v="浙江省"/>
  </r>
  <r>
    <s v="个性化学习空间"/>
    <s v="浙江省"/>
  </r>
  <r>
    <s v="课堂即时反馈系统"/>
    <s v="浙江省"/>
  </r>
  <r>
    <s v="智能作业系统"/>
    <s v="浙江省"/>
  </r>
  <r>
    <s v="智慧课堂系统"/>
    <s v="浙江省"/>
  </r>
  <r>
    <s v="智能语音评测系统"/>
    <s v="浙江省"/>
  </r>
  <r>
    <s v="AI语音助手"/>
    <s v="浙江省"/>
  </r>
  <r>
    <s v="mBot教育机器人套件"/>
    <s v="甘肃省"/>
  </r>
  <r>
    <s v="mBlock图形化编程软件"/>
    <s v="甘肃省"/>
  </r>
  <r>
    <s v="极课大数据系统"/>
    <s v="上海市"/>
  </r>
  <r>
    <s v="SMI混合学习平台"/>
    <s v="上海市"/>
  </r>
  <r>
    <s v="智能备课助手"/>
    <s v="上海市"/>
  </r>
  <r>
    <s v="智评作业助手"/>
    <s v="上海市"/>
  </r>
  <r>
    <s v="AI创意工具"/>
    <s v="上海市"/>
  </r>
  <r>
    <s v="千问21.5B人工智能软件"/>
    <s v="河北省"/>
  </r>
  <r>
    <s v="硅基流动公司API"/>
    <s v="河北省"/>
  </r>
  <r>
    <s v="国家智慧教育平台"/>
    <s v="天津市"/>
  </r>
  <r>
    <s v="智学网"/>
    <s v="天津市"/>
  </r>
  <r>
    <s v="希沃知识胶囊"/>
    <s v="天津市"/>
  </r>
  <r>
    <s v="AI阅读智能体"/>
    <s v="天津市"/>
  </r>
  <r>
    <s v="希沃易课堂"/>
    <s v="天津市"/>
  </r>
  <r>
    <s v="AI作文评改工具"/>
    <s v="天津市"/>
  </r>
  <r>
    <s v="授课助手"/>
    <s v="天津市"/>
  </r>
  <r>
    <s v="国家智慧教育平台"/>
    <s v="天津市"/>
  </r>
  <r>
    <s v="豆包"/>
    <s v="河北省"/>
  </r>
  <r>
    <s v="即梦AI"/>
    <s v="河北省"/>
  </r>
  <r>
    <s v="三个助手"/>
    <s v="上海市"/>
  </r>
  <r>
    <s v="AI循证评价系统"/>
    <s v="上海市"/>
  </r>
  <r>
    <s v="VR/AR技术"/>
    <s v="上海市"/>
  </r>
  <r>
    <e v="#N/A"/>
    <s v="未提及"/>
  </r>
  <r>
    <s v="生成式教学智能体"/>
    <s v="重庆市"/>
  </r>
  <r>
    <s v="扣子AI"/>
    <s v="重庆市"/>
  </r>
  <r>
    <s v="小猿AI "/>
    <s v="北京市"/>
  </r>
  <r>
    <s v="智能学情诊断与个性化辅导系统"/>
    <s v="新疆维吾尔自治区"/>
  </r>
  <r>
    <s v="AI作业本"/>
    <s v="山东省"/>
  </r>
  <r>
    <s v="学情快评"/>
    <s v="山东省"/>
  </r>
  <r>
    <s v="麻吉星教学系统"/>
    <s v="山东省"/>
  </r>
  <r>
    <s v="AI错题本平台"/>
    <s v="山东省"/>
  </r>
  <r>
    <s v="辅立码课平台"/>
    <s v="山东省"/>
  </r>
  <r>
    <s v="DeepSeek 大模型"/>
    <s v="重庆市"/>
  </r>
  <r>
    <s v="豆包"/>
    <s v="重庆市"/>
  </r>
  <r>
    <s v="Padlet"/>
    <s v="重庆市"/>
  </r>
  <r>
    <s v="即梦AI"/>
    <s v="重庆市"/>
  </r>
  <r>
    <s v="豆包"/>
    <s v="天津市"/>
  </r>
  <r>
    <s v="DeepSeek 大模型"/>
    <s v="天津市"/>
  </r>
  <r>
    <s v="DeepSeek 大模型"/>
    <s v="北京市"/>
  </r>
  <r>
    <s v="豆包"/>
    <s v="重庆市"/>
  </r>
  <r>
    <s v="智谱清言"/>
    <s v="重庆市"/>
  </r>
  <r>
    <s v="腾讯文档"/>
    <s v="重庆市"/>
  </r>
  <r>
    <s v="脑智课程教学框架生成工具"/>
    <s v="未提及"/>
  </r>
  <r>
    <s v="智能体互动教学工具"/>
    <s v="未提及"/>
  </r>
  <r>
    <s v="AI作业批改系统"/>
    <s v="未提及"/>
  </r>
  <r>
    <s v="智慧操场"/>
    <s v="未提及"/>
  </r>
  <r>
    <s v="AI音乐创作工具集"/>
    <s v="未提及"/>
  </r>
  <r>
    <s v="声景生态工程软件"/>
    <s v="未提及"/>
  </r>
  <r>
    <s v="智能生态箱"/>
    <s v="未提及"/>
  </r>
  <r>
    <s v="智慧体育云平台"/>
    <s v="未提及"/>
  </r>
  <r>
    <s v="AI课堂顾问"/>
    <s v="浙江省"/>
  </r>
  <r>
    <s v="Agent-1"/>
    <s v="上海市"/>
  </r>
  <r>
    <s v="Google Gemini"/>
    <s v="上海市"/>
  </r>
  <r>
    <s v="GLM-4.5"/>
    <s v="上海市"/>
  </r>
  <r>
    <s v="DeepSeek 大模型"/>
    <s v="上海市"/>
  </r>
  <r>
    <s v="古今对话智能体"/>
    <s v="黑龙江省"/>
  </r>
  <r>
    <s v="豆包"/>
    <s v="北京市"/>
  </r>
  <r>
    <s v="掌控版A/B"/>
    <s v="北京市"/>
  </r>
  <r>
    <s v="百度智能云 VR平台"/>
    <s v="天津市"/>
  </r>
  <r>
    <s v="科大讯飞智慧教育系统"/>
    <s v="天津市"/>
  </r>
  <r>
    <s v="豆包AI绘画"/>
    <s v="天津市"/>
  </r>
  <r>
    <s v="剪映AI"/>
    <s v="天津市"/>
  </r>
  <r>
    <s v="AI听说宝"/>
    <s v="河北省"/>
  </r>
  <r>
    <s v="DeepSeek 大模型"/>
    <s v="河北省"/>
  </r>
  <r>
    <s v="即梦AI"/>
    <s v="河北省"/>
  </r>
  <r>
    <s v="希沃白板"/>
    <s v="河北省"/>
  </r>
  <r>
    <s v="群投票"/>
    <s v="河北省"/>
  </r>
  <r>
    <s v="文心大模型"/>
    <s v="广东省"/>
  </r>
  <r>
    <s v="剪映AI"/>
    <s v="广东省"/>
  </r>
  <r>
    <s v="即梦AI"/>
    <s v="新疆维吾尔自治区"/>
  </r>
  <r>
    <s v="豆包"/>
    <s v="新疆维吾尔自治区"/>
  </r>
  <r>
    <s v="数字人"/>
    <s v="浙江省"/>
  </r>
  <r>
    <s v="剪映AI"/>
    <s v="浙江省"/>
  </r>
  <r>
    <s v="豆包"/>
    <s v="浙江省"/>
  </r>
  <r>
    <s v="即梦AI"/>
    <s v="浙江省"/>
  </r>
  <r>
    <s v="扣子AI"/>
    <s v="浙江省"/>
  </r>
  <r>
    <s v="剪映AI"/>
    <s v="浙江省"/>
  </r>
  <r>
    <s v="豆包"/>
    <s v="北京市"/>
  </r>
  <r>
    <s v="形色APP"/>
    <s v="北京市"/>
  </r>
  <r>
    <s v="二维码生成小程序"/>
    <s v="北京市"/>
  </r>
  <r>
    <s v="豆包"/>
    <s v="北京市"/>
  </r>
  <r>
    <s v="AI绘图工具"/>
    <s v="北京市"/>
  </r>
  <r>
    <s v="AI小助手"/>
    <s v="北京市"/>
  </r>
  <r>
    <s v="DeepSeek 大模型"/>
    <s v="北京市"/>
  </r>
  <r>
    <s v="豆包"/>
    <s v="北京市"/>
  </r>
  <r>
    <s v="VR设备"/>
    <s v="北京市"/>
  </r>
  <r>
    <s v="ClassIn"/>
    <s v="北京市"/>
  </r>
  <r>
    <s v="问卷星"/>
    <s v="北京市"/>
  </r>
  <r>
    <s v="LMS系统"/>
    <s v="北京市"/>
  </r>
  <r>
    <s v="豆包"/>
    <s v="北京市"/>
  </r>
  <r>
    <s v="即梦AI"/>
    <s v="北京市"/>
  </r>
  <r>
    <s v="国家智慧教育平台"/>
    <s v="北京市"/>
  </r>
  <r>
    <s v="DeepSeek 大模型"/>
    <s v="北京市"/>
  </r>
  <r>
    <s v="AIGC"/>
    <s v="浙江省"/>
  </r>
  <r>
    <s v="科大讯飞智学网数智作业平台"/>
    <s v="未提及"/>
  </r>
  <r>
    <s v="AI思维导图生成工具"/>
    <s v="未提及"/>
  </r>
  <r>
    <s v="虚拟刻度尺互动工具"/>
    <s v="未提及"/>
  </r>
  <r>
    <s v="AR测距应用"/>
    <s v="未提及"/>
  </r>
  <r>
    <s v="AI创客项目"/>
    <s v="浙江省"/>
  </r>
  <r>
    <s v="DeepSeek 大模型"/>
    <s v="浙江省"/>
  </r>
  <r>
    <s v="豆包"/>
    <s v="浙江省"/>
  </r>
  <r>
    <s v="Canva可画"/>
    <s v="浙江省"/>
  </r>
  <r>
    <s v="生字词助手"/>
    <s v="浙江省"/>
  </r>
  <r>
    <s v="宝葫芦对话界面"/>
    <s v="浙江省"/>
  </r>
  <r>
    <s v="童话创编平台"/>
    <s v="浙江省"/>
  </r>
  <r>
    <s v="语音朗诵平台"/>
    <s v="浙江省"/>
  </r>
  <r>
    <s v="心理图谱工具"/>
    <s v="浙江省"/>
  </r>
  <r>
    <s v="长方形比例演示工具"/>
    <s v="浙江省"/>
  </r>
  <r>
    <s v="电子档案管理系统"/>
    <s v="山西省"/>
  </r>
  <r>
    <s v="手机互联网电子档案"/>
    <s v="山西省"/>
  </r>
  <r>
    <s v="智能论证助手"/>
    <s v="浙江省"/>
  </r>
  <r>
    <s v="AI图像识别"/>
    <s v="浙江省"/>
  </r>
  <r>
    <s v="AI生成的素养雷达图"/>
    <s v="浙江省"/>
  </r>
  <r>
    <s v="大象世界VR软件"/>
    <s v="浙江省"/>
  </r>
  <r>
    <s v="教师AI备授课助手"/>
    <s v="浙江省"/>
  </r>
  <r>
    <s v="智能云阅卷系统"/>
    <s v="浙江省"/>
  </r>
  <r>
    <s v="数智作业平台"/>
    <s v="浙江省"/>
  </r>
  <r>
    <s v="AI智慧黑板"/>
    <s v="浙江省"/>
  </r>
  <r>
    <s v="AI听说课堂"/>
    <s v="未提及"/>
  </r>
  <r>
    <s v="智慧畅言课堂"/>
    <s v="吉林省"/>
  </r>
  <r>
    <s v="星火大模型"/>
    <s v="浙江省"/>
  </r>
  <r>
    <s v="豆包"/>
    <s v="浙江省"/>
  </r>
  <r>
    <s v="GenAI"/>
    <s v="浙江省"/>
  </r>
  <r>
    <s v="数学解题 AI 智问"/>
    <s v="浙江省"/>
  </r>
  <r>
    <s v="AI教学助手"/>
    <s v="浙江省"/>
  </r>
  <r>
    <s v="AI智慧体育操场"/>
    <s v="浙江省"/>
  </r>
  <r>
    <s v="AI辅助教学系统"/>
    <s v="浙江省"/>
  </r>
  <r>
    <s v="Tinkercad"/>
    <s v="浙江省"/>
  </r>
  <r>
    <s v="豆包"/>
    <s v="浙江省"/>
  </r>
  <r>
    <s v="大鱼云展VR"/>
    <s v="浙江省"/>
  </r>
  <r>
    <s v="豆包"/>
    <s v="浙江省"/>
  </r>
  <r>
    <s v="DeepSeek 大模型"/>
    <s v="浙江省"/>
  </r>
  <r>
    <s v="AI星火"/>
    <s v="浙江省"/>
  </r>
  <r>
    <e v="#N/A"/>
    <s v="浙江省"/>
  </r>
  <r>
    <s v="AI情境创设工具"/>
    <s v="浙江省"/>
  </r>
  <r>
    <s v="数字人"/>
    <s v="浙江省"/>
  </r>
  <r>
    <s v="AI智能反馈系统"/>
    <s v="浙江省"/>
  </r>
  <r>
    <s v="科大讯飞智慧教育平台"/>
    <s v="内蒙古自治区"/>
  </r>
  <r>
    <s v="即梦AI"/>
    <s v="内蒙古自治区"/>
  </r>
  <r>
    <s v="DeepSeek 大模型"/>
    <s v="内蒙古自治区"/>
  </r>
  <r>
    <s v="剪辑"/>
    <s v="内蒙古自治区"/>
  </r>
  <r>
    <s v="豆包"/>
    <s v="浙江省"/>
  </r>
  <r>
    <s v="AI课堂循证系统"/>
    <s v="上海市"/>
  </r>
  <r>
    <s v="AI听说课堂"/>
    <s v="浙江省"/>
  </r>
  <r>
    <s v="智言语音测评"/>
    <s v="浙江省"/>
  </r>
  <r>
    <s v="豆包"/>
    <s v="浙江省"/>
  </r>
  <r>
    <s v="即梦AI"/>
    <s v="浙江省"/>
  </r>
  <r>
    <s v="剪映AI"/>
    <s v="浙江省"/>
  </r>
  <r>
    <s v="豆包"/>
    <s v="浙江省"/>
  </r>
  <r>
    <s v="英荔AI训练平台"/>
    <s v="浙江省"/>
  </r>
  <r>
    <s v="Mind+"/>
    <s v="浙江省"/>
  </r>
  <r>
    <s v="PoseNet"/>
    <s v="浙江省"/>
  </r>
  <r>
    <s v="IRS反馈器"/>
    <s v="四川省"/>
  </r>
  <r>
    <s v="Hiteach平台"/>
    <s v="四川省"/>
  </r>
  <r>
    <s v="DeepSeek 大模型"/>
    <s v="四川省"/>
  </r>
  <r>
    <s v="Excel"/>
    <s v="四川省"/>
  </r>
  <r>
    <s v="Python3在线工具"/>
    <s v="四川省"/>
  </r>
  <r>
    <s v="智慧体育平台"/>
    <s v="河北省"/>
  </r>
  <r>
    <s v="AI短跑测试屏"/>
    <s v="河北省"/>
  </r>
  <r>
    <s v="AI体测屏"/>
    <s v="河北省"/>
  </r>
  <r>
    <s v="AI旋转演示程序"/>
    <s v="河北省"/>
  </r>
  <r>
    <s v="AI随机点名程序"/>
    <s v="河北省"/>
  </r>
  <r>
    <s v="文心大模型"/>
    <s v="北京市"/>
  </r>
  <r>
    <s v="在线协作文档"/>
    <s v="北京市"/>
  </r>
  <r>
    <s v="豆包"/>
    <s v="北京市"/>
  </r>
  <r>
    <s v="文心大模型"/>
    <s v="北京市"/>
  </r>
  <r>
    <s v="ArtSteps虚拟展厅"/>
    <s v="北京市"/>
  </r>
  <r>
    <s v="FigmaAI"/>
    <s v="北京市"/>
  </r>
  <r>
    <s v="KZB-C1500四路继电器控制板"/>
    <s v="北京市"/>
  </r>
  <r>
    <s v="ASR01语音主控板"/>
    <s v="北京市"/>
  </r>
  <r>
    <s v="天问Block语音编程"/>
    <s v="北京市"/>
  </r>
  <r>
    <s v="豆包"/>
    <s v="未提及"/>
  </r>
  <r>
    <s v="即梦AI"/>
    <s v="未提及"/>
  </r>
  <r>
    <s v="情感-材质映射库"/>
    <s v="未提及"/>
  </r>
  <r>
    <s v="智慧课堂 5.0 系统"/>
    <s v="北京市"/>
  </r>
  <r>
    <s v="麦盟评课软件"/>
    <s v="北京市"/>
  </r>
  <r>
    <s v="豆包"/>
    <s v="北京市"/>
  </r>
  <r>
    <s v="青柠美育平台"/>
    <s v="北京市"/>
  </r>
  <r>
    <s v="剪映AI"/>
    <s v="北京市"/>
  </r>
  <r>
    <s v="机灵树AI美育"/>
    <s v="北京市"/>
  </r>
  <r>
    <s v="讯飞智慧体育课"/>
    <s v="北京市"/>
  </r>
  <r>
    <s v="睿知云"/>
    <s v="北京市"/>
  </r>
  <r>
    <s v="云思智学"/>
    <s v="北京市"/>
  </r>
  <r>
    <s v="AI辅助课堂"/>
    <s v="北京市"/>
  </r>
  <r>
    <s v="AI情景视频"/>
    <s v="北京市"/>
  </r>
  <r>
    <s v="豆包"/>
    <s v="北京市"/>
  </r>
  <r>
    <s v="即梦AI"/>
    <s v="北京市"/>
  </r>
  <r>
    <s v="中央电化教育馆智能研修平台"/>
    <s v="北京市"/>
  </r>
  <r>
    <s v="AI虚拟工程师"/>
    <s v="北京市"/>
  </r>
  <r>
    <s v="TreeMind思维导图AI"/>
    <s v="北京市"/>
  </r>
  <r>
    <s v="豆包"/>
    <s v="北京市"/>
  </r>
  <r>
    <s v="DeepSeek 大模型"/>
    <s v="北京市"/>
  </r>
  <r>
    <s v="钉钉作业本"/>
    <s v="北京市"/>
  </r>
  <r>
    <s v="豆包"/>
    <s v="北京市"/>
  </r>
  <r>
    <s v="AI辅助巧手制摘梨工具"/>
    <s v="未提及"/>
  </r>
  <r>
    <s v="AI黑猫警长"/>
    <s v="北京市"/>
  </r>
  <r>
    <s v="希沃白板"/>
    <s v="北京市"/>
  </r>
  <r>
    <s v="AI动画工具"/>
    <s v="北京市"/>
  </r>
  <r>
    <s v="智能研修平台"/>
    <s v="北京市"/>
  </r>
  <r>
    <s v="AI教学平台"/>
    <s v="北京市"/>
  </r>
  <r>
    <s v="教师数字画像系统"/>
    <s v="北京市"/>
  </r>
  <r>
    <s v="听评课数字化系统"/>
    <s v="北京市"/>
  </r>
  <r>
    <s v="智学网"/>
    <s v="北京市"/>
  </r>
  <r>
    <s v="豆包"/>
    <s v="北京市"/>
  </r>
  <r>
    <s v="希沃智能体"/>
    <s v="北京市"/>
  </r>
  <r>
    <s v="智能课堂反馈系统"/>
    <s v="北京市"/>
  </r>
  <r>
    <s v="AI课堂智慧分析平台"/>
    <s v="北京市"/>
  </r>
  <r>
    <s v="学情智能诊断系统"/>
    <s v="北京市"/>
  </r>
  <r>
    <s v="个性化学习路径平台"/>
    <s v="北京市"/>
  </r>
  <r>
    <s v="沉浸式互动学习场景"/>
    <s v="北京市"/>
  </r>
  <r>
    <s v="PhET虚拟仿真平台"/>
    <s v="北京市"/>
  </r>
  <r>
    <s v="AI智能课堂评价系统"/>
    <s v="北京市"/>
  </r>
  <r>
    <s v="数字化传感器"/>
    <s v="北京市"/>
  </r>
  <r>
    <s v="千库网"/>
    <s v="北京市"/>
  </r>
  <r>
    <s v="搜韵"/>
    <s v="北京市"/>
  </r>
  <r>
    <s v="AI智慧评价系统"/>
    <s v="北京市"/>
  </r>
  <r>
    <s v="小东 AI 智能体"/>
    <s v="北京市"/>
  </r>
  <r>
    <s v="希沃投屏"/>
    <s v="北京市"/>
  </r>
  <r>
    <s v="数字人"/>
    <s v="北京市"/>
  </r>
  <r>
    <s v="全息投影系统"/>
    <s v="北京市"/>
  </r>
  <r>
    <s v="DeepSeek 大模型"/>
    <s v="北京市"/>
  </r>
  <r>
    <s v="爱图表"/>
    <s v="北京市"/>
  </r>
  <r>
    <s v="讯飞星火"/>
    <s v="北京市"/>
  </r>
  <r>
    <s v="WPS AI"/>
    <s v="北京市"/>
  </r>
  <r>
    <s v="AI工具链"/>
    <s v="北京市"/>
  </r>
  <r>
    <s v="剪映AI"/>
    <s v="北京市"/>
  </r>
  <r>
    <s v="豆包"/>
    <s v="北京市"/>
  </r>
  <r>
    <s v="DeepSeek 大模型"/>
    <s v="河北省"/>
  </r>
  <r>
    <s v="秘塔AI"/>
    <s v="河北省"/>
  </r>
  <r>
    <s v="即梦AI"/>
    <s v="河北省"/>
  </r>
  <r>
    <s v="豆包"/>
    <s v="河北省"/>
  </r>
  <r>
    <s v="三个助手"/>
    <s v="上海市"/>
  </r>
  <r>
    <s v="即梦AI"/>
    <s v="新疆维吾尔自治区"/>
  </r>
  <r>
    <s v="DeepSeek 大模型"/>
    <s v="新疆维吾尔自治区"/>
  </r>
  <r>
    <s v="豆包"/>
    <s v="新疆维吾尔自治区"/>
  </r>
  <r>
    <s v="希沃白板"/>
    <s v="新疆维吾尔自治区"/>
  </r>
  <r>
    <s v="童话爷爷"/>
    <s v="江苏省"/>
  </r>
  <r>
    <s v="即梦AI"/>
    <s v="江苏省"/>
  </r>
  <r>
    <s v="国家智慧教育平台"/>
    <s v="四川省"/>
  </r>
  <r>
    <s v="希沃白板"/>
    <s v="四川省"/>
  </r>
  <r>
    <s v="豆包"/>
    <s v="四川省"/>
  </r>
  <r>
    <s v="DeepSeek 大模型"/>
    <s v="四川省"/>
  </r>
  <r>
    <s v="即梦AI"/>
    <s v="四川省"/>
  </r>
  <r>
    <s v="文心大模型"/>
    <s v="四川省"/>
  </r>
  <r>
    <s v="豆包"/>
    <s v="四川省"/>
  </r>
  <r>
    <s v="即梦AI"/>
    <s v="四川省"/>
  </r>
  <r>
    <s v="AI智能平台"/>
    <s v="四川省"/>
  </r>
  <r>
    <s v="豆包"/>
    <s v="四川省"/>
  </r>
  <r>
    <s v="行者AI"/>
    <s v="四川省"/>
  </r>
  <r>
    <s v="醍摩豆"/>
    <s v="四川省"/>
  </r>
  <r>
    <s v="DeepSeek 大模型"/>
    <s v="四川省"/>
  </r>
  <r>
    <s v="即梦AI"/>
    <s v="四川省"/>
  </r>
  <r>
    <s v="全能识别王"/>
    <s v="四川省"/>
  </r>
  <r>
    <s v="行者AI"/>
    <s v="四川省"/>
  </r>
  <r>
    <s v="和弦派"/>
    <s v="四川省"/>
  </r>
  <r>
    <s v="扣子AI"/>
    <s v="四川省"/>
  </r>
  <r>
    <s v="音乐助手智能体"/>
    <s v="四川省"/>
  </r>
  <r>
    <s v="豆包"/>
    <s v="四川省"/>
  </r>
  <r>
    <s v="AI辅助系统"/>
    <s v="四川省"/>
  </r>
  <r>
    <s v="国家智慧教育平台"/>
    <s v="四川省"/>
  </r>
  <r>
    <s v="豆包"/>
    <s v="四川省"/>
  </r>
  <r>
    <s v="文心大模型"/>
    <s v="四川省"/>
  </r>
  <r>
    <s v="即梦AI"/>
    <s v="四川省"/>
  </r>
  <r>
    <s v="AI智慧错题本"/>
    <s v="四川省"/>
  </r>
  <r>
    <s v="央馆领航AI"/>
    <s v="四川省"/>
  </r>
  <r>
    <s v="文心大模型"/>
    <s v="四川省"/>
  </r>
  <r>
    <s v="即梦AI"/>
    <s v="四川省"/>
  </r>
  <r>
    <s v="GPT-SoVITS"/>
    <s v="四川省"/>
  </r>
  <r>
    <s v="数字笛卡尔"/>
    <s v="四川省"/>
  </r>
  <r>
    <s v="GeoGebra"/>
    <s v="四川省"/>
  </r>
  <r>
    <s v="Orange软件"/>
    <s v="北京市"/>
  </r>
  <r>
    <s v="DeepSeek 大模型"/>
    <s v="四川省"/>
  </r>
  <r>
    <s v="Kimi"/>
    <s v="四川省"/>
  </r>
  <r>
    <s v="即梦AI"/>
    <s v="四川省"/>
  </r>
  <r>
    <s v="星火大模型"/>
    <s v="四川省"/>
  </r>
  <r>
    <s v="醍摩豆系统"/>
    <s v="四川省"/>
  </r>
  <r>
    <s v="HITA智慧助教"/>
    <s v="四川省"/>
  </r>
  <r>
    <s v="菁优网"/>
    <s v="四川省"/>
  </r>
  <r>
    <s v="好分数平台"/>
    <s v="四川省"/>
  </r>
  <r>
    <s v="Hiteach5平台"/>
    <s v="四川省"/>
  </r>
  <r>
    <e v="#N/A"/>
    <s v="四川省"/>
  </r>
  <r>
    <s v="希沃AI"/>
    <s v="四川省"/>
  </r>
  <r>
    <s v="国家智慧教育平台"/>
    <s v="四川省"/>
  </r>
  <r>
    <s v="棠棠教育智能体"/>
    <s v="四川省"/>
  </r>
  <r>
    <s v="领航社 AI助手"/>
    <s v="四川省"/>
  </r>
  <r>
    <s v="智慧教室环境"/>
    <s v="四川省"/>
  </r>
  <r>
    <s v="AI课堂智慧分析平台"/>
    <s v="四川省"/>
  </r>
  <r>
    <s v="智汇云智慧体育平台"/>
    <s v="四川省"/>
  </r>
  <r>
    <s v="智慧体育仓"/>
    <s v="四川省"/>
  </r>
  <r>
    <s v="智慧体育小程序"/>
    <s v="四川省"/>
  </r>
  <r>
    <e v="#N/A"/>
    <s v="四川省"/>
  </r>
  <r>
    <s v="文心大模型"/>
    <s v="四川省"/>
  </r>
  <r>
    <s v="DeepSeek 大模型"/>
    <s v="四川省"/>
  </r>
  <r>
    <s v="豆包"/>
    <s v="四川省"/>
  </r>
  <r>
    <s v="豆包"/>
    <s v="四川省"/>
  </r>
  <r>
    <s v="国家智慧教育平台"/>
    <s v="四川省"/>
  </r>
  <r>
    <s v="生成式AI教学助手"/>
    <s v="四川省"/>
  </r>
  <r>
    <s v="豆包"/>
    <s v="辽宁省"/>
  </r>
  <r>
    <s v="DeepSeek 大模型"/>
    <s v="辽宁省"/>
  </r>
  <r>
    <s v="小智"/>
    <s v="辽宁省"/>
  </r>
  <r>
    <s v="DeepSeek 大模型"/>
    <s v="辽宁省"/>
  </r>
  <r>
    <s v="AI跳绳系统"/>
    <s v="黑龙江省"/>
  </r>
  <r>
    <s v="人工智能学习评析系统"/>
    <s v="山西省"/>
  </r>
  <r>
    <s v="DeepSeek 大模型"/>
    <s v="山西省"/>
  </r>
  <r>
    <s v="豆包"/>
    <s v="山西省"/>
  </r>
  <r>
    <s v="希沃白板"/>
    <s v="山西省"/>
  </r>
  <r>
    <s v="AI学习分析系统"/>
    <s v="山西省"/>
  </r>
  <r>
    <s v="AI文本解析系统"/>
    <s v="山西省"/>
  </r>
  <r>
    <s v="AI课堂互动系统"/>
    <s v="山西省"/>
  </r>
  <r>
    <s v="AI智能评价系统"/>
    <s v="山西省"/>
  </r>
  <r>
    <s v="豆包AI绘画"/>
    <s v="山西省"/>
  </r>
  <r>
    <s v="AI艺术小助手"/>
    <s v="山西省"/>
  </r>
  <r>
    <s v="DeepSeek 大模型"/>
    <s v="四川省"/>
  </r>
  <r>
    <s v="即梦AI"/>
    <s v="四川省"/>
  </r>
  <r>
    <s v="豆包"/>
    <s v="四川省"/>
  </r>
  <r>
    <s v="小猿AI "/>
    <s v="四川省"/>
  </r>
  <r>
    <s v="希沃白板"/>
    <s v="四川省"/>
  </r>
  <r>
    <s v="自动浇水器"/>
    <s v="未提及"/>
  </r>
  <r>
    <s v="DeepSeek 大模型"/>
    <s v="未提及"/>
  </r>
  <r>
    <s v="豆包"/>
    <s v="未提及"/>
  </r>
  <r>
    <s v="MindMaster"/>
    <s v="未提及"/>
  </r>
  <r>
    <s v="豆包"/>
    <s v="广东省"/>
  </r>
  <r>
    <s v="智能写作辅助系统"/>
    <s v="北京市"/>
  </r>
  <r>
    <s v="AI评阅工具"/>
    <s v="北京市"/>
  </r>
  <r>
    <s v="AR学院"/>
    <s v="河北省"/>
  </r>
  <r>
    <s v="希沃白板"/>
    <s v="河北省"/>
  </r>
  <r>
    <s v="备课助手"/>
    <s v="上海市"/>
  </r>
  <r>
    <s v="授课助手"/>
    <s v="上海市"/>
  </r>
  <r>
    <s v="睿云AI课堂分析"/>
    <s v="上海市"/>
  </r>
  <r>
    <s v="三个助手"/>
    <s v="上海市"/>
  </r>
  <r>
    <s v="DIS传感器"/>
    <s v="上海市"/>
  </r>
  <r>
    <s v="AI仿生荷叶小精灵"/>
    <s v="上海市"/>
  </r>
  <r>
    <s v="AI小水珠"/>
    <s v="上海市"/>
  </r>
  <r>
    <s v="AI诗意色彩转化器"/>
    <s v="福建省"/>
  </r>
  <r>
    <s v="豆包"/>
    <s v="福建省"/>
  </r>
  <r>
    <s v="DeepSeek 大模型"/>
    <s v="福建省"/>
  </r>
  <r>
    <s v="UMU平台"/>
    <s v="福建省"/>
  </r>
  <r>
    <s v="AI诗词意象分析工具"/>
    <s v="福建省"/>
  </r>
  <r>
    <s v="AI图像识别与VR技术"/>
    <s v="福建省"/>
  </r>
  <r>
    <s v="AI知识图谱生成器"/>
    <s v="福建省"/>
  </r>
  <r>
    <s v="AI作业推送工具"/>
    <s v="福建省"/>
  </r>
  <r>
    <s v="虚拟仿真系统"/>
    <s v="福建省"/>
  </r>
  <r>
    <s v="AI图像识别技术"/>
    <s v="福建省"/>
  </r>
  <r>
    <s v="生成式AI对话工具"/>
    <s v="福建省"/>
  </r>
  <r>
    <s v="通义千问大模型"/>
    <s v="福建省"/>
  </r>
  <r>
    <s v="科大讯飞平板"/>
    <s v="福建省"/>
  </r>
  <r>
    <s v="Excel"/>
    <s v="福建省"/>
  </r>
  <r>
    <s v="线上改卷系统"/>
    <s v="福建省"/>
  </r>
  <r>
    <s v="课堂参与度记录工具"/>
    <s v="福建省"/>
  </r>
  <r>
    <s v="剪映AI"/>
    <s v="安徽省"/>
  </r>
  <r>
    <s v="DeepSeek 大模型"/>
    <s v="安徽省"/>
  </r>
  <r>
    <s v="毛毛虫数字排序教学工具"/>
    <s v="安徽省"/>
  </r>
  <r>
    <s v="有鸣AI云实验室"/>
    <s v="上海市"/>
  </r>
  <r>
    <s v="AI思辨"/>
    <s v="浙江省"/>
  </r>
  <r>
    <s v="奇思妙问"/>
    <s v="浙江省"/>
  </r>
  <r>
    <s v="答题器"/>
    <s v="浙江省"/>
  </r>
  <r>
    <s v="豆包"/>
    <s v="新疆维吾尔自治区"/>
  </r>
  <r>
    <s v="AI卡通助教"/>
    <s v="宁夏回族自治区"/>
  </r>
  <r>
    <s v="智课分析系统"/>
    <s v="甘肃省"/>
  </r>
  <r>
    <s v="国家智慧教育平台"/>
    <s v="黑龙江省"/>
  </r>
  <r>
    <s v="希沃课堂智能反馈系统"/>
    <s v="广东省"/>
  </r>
  <r>
    <s v="高质量录播系统"/>
    <s v="广东省"/>
  </r>
  <r>
    <s v="即梦AI"/>
    <s v="未提及"/>
  </r>
  <r>
    <s v="DeepSeek 大模型"/>
    <s v="未提及"/>
  </r>
  <r>
    <s v="Kimi"/>
    <s v="未提及"/>
  </r>
  <r>
    <s v="国家智慧教育平台"/>
    <s v="广东省"/>
  </r>
  <r>
    <s v="豆包"/>
    <s v="广东省"/>
  </r>
  <r>
    <s v="Excel"/>
    <s v="广东省"/>
  </r>
  <r>
    <s v="数字人"/>
    <s v="广东省"/>
  </r>
  <r>
    <s v="腾讯智影"/>
    <s v="广东省"/>
  </r>
  <r>
    <s v="DeepSeek 大模型"/>
    <s v="黑龙江省"/>
  </r>
  <r>
    <s v="豆包"/>
    <s v="黑龙江省"/>
  </r>
  <r>
    <s v="Arvid"/>
    <s v="黑龙江省"/>
  </r>
  <r>
    <s v="亦心 AI 闪绘"/>
    <s v="黑龙江省"/>
  </r>
  <r>
    <s v="腾讯元宝"/>
    <s v="黑龙江省"/>
  </r>
  <r>
    <s v="AI动作识别软件"/>
    <s v="黑龙江省"/>
  </r>
  <r>
    <s v="无思微程序"/>
    <s v="黑龙江省"/>
  </r>
  <r>
    <s v="QPython"/>
    <s v="黑龙江省"/>
  </r>
  <r>
    <s v="AI助学助手"/>
    <s v="黑龙江省"/>
  </r>
  <r>
    <s v="虚拟实验室"/>
    <s v="黑龙江省"/>
  </r>
  <r>
    <e v="#N/A"/>
    <s v="新疆维吾尔自治区"/>
  </r>
  <r>
    <s v="豆包"/>
    <s v="海南省"/>
  </r>
  <r>
    <s v="九章数学智能诊断系统"/>
    <s v="海南省"/>
  </r>
  <r>
    <s v="AI课堂行为分析系统"/>
    <s v="浙江省"/>
  </r>
  <r>
    <s v="即梦AI"/>
    <s v="浙江省"/>
  </r>
  <r>
    <s v="豆包"/>
    <s v="浙江省"/>
  </r>
  <r>
    <s v="DeepSeek 大模型"/>
    <s v="浙江省"/>
  </r>
  <r>
    <s v="AI课堂顾问"/>
    <s v="浙江省"/>
  </r>
  <r>
    <s v="轻量化AI评课大模型"/>
    <s v="浙江省"/>
  </r>
  <r>
    <s v="AI智慧教研系统"/>
    <s v="浙江省"/>
  </r>
  <r>
    <s v="即梦AI"/>
    <s v="浙江省"/>
  </r>
  <r>
    <s v="剪映AI"/>
    <s v="浙江省"/>
  </r>
  <r>
    <s v="VR虚拟博物馆"/>
    <s v="浙江省"/>
  </r>
  <r>
    <s v="AI生成内容工具"/>
    <s v="浙江省"/>
  </r>
  <r>
    <s v="央馆领航AI"/>
    <s v="浙江省"/>
  </r>
  <r>
    <s v="科大讯飞美丽科学平台"/>
    <s v="浙江省"/>
  </r>
  <r>
    <s v="数字孪生智慧农场"/>
    <s v="浙江省"/>
  </r>
  <r>
    <s v="DeepSeek 大模型"/>
    <s v="浙江省"/>
  </r>
  <r>
    <s v="豆包"/>
    <s v="浙江省"/>
  </r>
  <r>
    <s v="即梦AI"/>
    <s v="浙江省"/>
  </r>
  <r>
    <s v="豆包"/>
    <s v="浙江省"/>
  </r>
  <r>
    <s v="即梦AI"/>
    <s v="浙江省"/>
  </r>
  <r>
    <s v="剪映AI"/>
    <s v="浙江省"/>
  </r>
  <r>
    <s v="钉钉AI"/>
    <s v="浙江省"/>
  </r>
  <r>
    <s v="DeepSeek 大模型"/>
    <s v="浙江省"/>
  </r>
  <r>
    <s v="星火大模型"/>
    <s v="浙江省"/>
  </r>
  <r>
    <s v="豆包"/>
    <s v="浙江省"/>
  </r>
  <r>
    <s v="希沃一体机"/>
    <s v="浙江省"/>
  </r>
  <r>
    <s v="即梦动画"/>
    <s v="浙江省"/>
  </r>
  <r>
    <s v="剪映AI"/>
    <s v="浙江省"/>
  </r>
  <r>
    <s v="DeepSeek 大模型"/>
    <s v="浙江省"/>
  </r>
  <r>
    <s v="豆包"/>
    <s v="浙江省"/>
  </r>
  <r>
    <s v="即梦AI"/>
    <s v="浙江省"/>
  </r>
  <r>
    <s v="Kimi"/>
    <s v="浙江省"/>
  </r>
  <r>
    <s v="Trae"/>
    <s v="浙江省"/>
  </r>
  <r>
    <s v="AI数字孪生校园平台"/>
    <s v="河北省"/>
  </r>
  <r>
    <s v="豆包"/>
    <s v="新疆维吾尔自治区"/>
  </r>
  <r>
    <s v="希沃智能体"/>
    <s v="新疆维吾尔自治区"/>
  </r>
  <r>
    <s v="即梦AI"/>
    <s v="内蒙古自治区"/>
  </r>
  <r>
    <s v="豆包"/>
    <s v="内蒙古自治区"/>
  </r>
  <r>
    <s v="剪映AI"/>
    <s v="内蒙古自治区"/>
  </r>
  <r>
    <s v="湘教地理云数智教材服务平台"/>
    <s v="湖南省"/>
  </r>
  <r>
    <s v="AI听说课堂平台"/>
    <s v="浙江省"/>
  </r>
  <r>
    <s v="文心大模型"/>
    <s v="浙江省"/>
  </r>
  <r>
    <s v="AI English100"/>
    <s v="浙江省"/>
  </r>
  <r>
    <s v="Ms.Aryn"/>
    <s v="浙江省"/>
  </r>
  <r>
    <s v="即梦AI"/>
    <s v="安徽省"/>
  </r>
  <r>
    <s v="豆包"/>
    <s v="安徽省"/>
  </r>
  <r>
    <s v="豆包"/>
    <s v="北京市"/>
  </r>
  <r>
    <s v="文心大模型"/>
    <s v="吉林省"/>
  </r>
  <r>
    <s v="DeepSeek 大模型"/>
    <s v="吉林省"/>
  </r>
  <r>
    <s v="万彩动画大师"/>
    <s v="吉林省"/>
  </r>
  <r>
    <s v="GeoGebra"/>
    <s v="吉林省"/>
  </r>
  <r>
    <s v="学科网"/>
    <s v="吉林省"/>
  </r>
  <r>
    <s v="音创未来"/>
    <s v="吉林省"/>
  </r>
  <r>
    <s v="AI辅助创作工具"/>
    <s v="吉林省"/>
  </r>
  <r>
    <s v="Excel"/>
    <s v="吉林省"/>
  </r>
  <r>
    <s v="Photoshop"/>
    <s v="吉林省"/>
  </r>
  <r>
    <s v="平板辅助英语教学系统"/>
    <s v="山东省"/>
  </r>
  <r>
    <s v="济南市教育资源公共服务平台"/>
    <s v="山东省"/>
  </r>
  <r>
    <s v="AI生成式创作工具"/>
    <s v="山东省"/>
  </r>
  <r>
    <s v="VR画展平台"/>
    <s v="山东省"/>
  </r>
  <r>
    <s v="智能备课系统"/>
    <s v="山东省"/>
  </r>
  <r>
    <s v="九章大模型"/>
    <s v="湖南省"/>
  </r>
  <r>
    <s v="有言AIGC"/>
    <s v="湖南省"/>
  </r>
  <r>
    <s v="腾讯混元大模型"/>
    <s v="湖南省"/>
  </r>
  <r>
    <s v="UMU平台"/>
    <s v="湖南省"/>
  </r>
  <r>
    <s v="元居虚拟空间"/>
    <s v="湖南省"/>
  </r>
  <r>
    <s v="智能论证助手"/>
    <s v="浙江省"/>
  </r>
  <r>
    <s v="AI图像识别"/>
    <s v="浙江省"/>
  </r>
  <r>
    <s v="AI学习分析技术"/>
    <s v="浙江省"/>
  </r>
  <r>
    <s v="山海经探索向导"/>
    <s v="浙江省"/>
  </r>
  <r>
    <s v="豆包"/>
    <s v="浙江省"/>
  </r>
  <r>
    <s v="即梦AI"/>
    <s v="浙江省"/>
  </r>
  <r>
    <s v="大象世界VR软件"/>
    <s v="浙江省"/>
  </r>
  <r>
    <s v="DeepSeek 大模型"/>
    <s v="浙江省"/>
  </r>
  <r>
    <s v="即梦数字人"/>
    <s v="浙江省"/>
  </r>
  <r>
    <s v="豆包"/>
    <s v="浙江省"/>
  </r>
  <r>
    <s v="DeepSeek 大模型"/>
    <s v="浙江省"/>
  </r>
  <r>
    <s v="DeepSeek 大模型"/>
    <s v="江西省"/>
  </r>
  <r>
    <s v="杨辉三角性质探究小程序"/>
    <s v="江西省"/>
  </r>
  <r>
    <s v="希沃拼摆"/>
    <s v="湖南省"/>
  </r>
  <r>
    <s v="问卷星"/>
    <s v="湖南省"/>
  </r>
  <r>
    <s v="Nibiru Creator"/>
    <s v="湖南省"/>
  </r>
  <r>
    <s v="豆包"/>
    <s v="湖南省"/>
  </r>
  <r>
    <s v="DeepSeek 大模型"/>
    <s v="浙江省"/>
  </r>
  <r>
    <s v="Character.AI"/>
    <s v="浙江省"/>
  </r>
  <r>
    <s v="AI教师教学助手平台"/>
    <s v="浙江省"/>
  </r>
  <r>
    <s v="GPTZero"/>
    <s v="浙江省"/>
  </r>
  <r>
    <s v="腾讯元宝"/>
    <s v="浙江省"/>
  </r>
  <r>
    <s v="百度AI绘图工具"/>
    <s v="浙江省"/>
  </r>
  <r>
    <s v="即梦AI"/>
    <s v="浙江省"/>
  </r>
  <r>
    <s v="GTP-4o"/>
    <s v="浙江省"/>
  </r>
  <r>
    <s v="智谱清言"/>
    <s v="浙江省"/>
  </r>
  <r>
    <s v="讯飞语音评测工具"/>
    <s v="浙江省"/>
  </r>
  <r>
    <s v="有思智能录播3.0系统"/>
    <s v="浙江省"/>
  </r>
  <r>
    <s v="DeepSeek 大模型"/>
    <s v="浙江省"/>
  </r>
  <r>
    <s v="豆包"/>
    <s v="浙江省"/>
  </r>
  <r>
    <s v="Our Teacher"/>
    <s v="浙江省"/>
  </r>
  <r>
    <e v="#N/A"/>
    <s v="未提及"/>
  </r>
  <r>
    <s v="DeepSeek 大模型"/>
    <s v="四川省"/>
  </r>
  <r>
    <s v="豆包"/>
    <s v="四川省"/>
  </r>
  <r>
    <s v="百度识图"/>
    <s v="四川省"/>
  </r>
  <r>
    <s v="交互式HTML电子表格"/>
    <s v="浙江省"/>
  </r>
  <r>
    <s v="DeepSeek 大模型"/>
    <s v="浙江省"/>
  </r>
  <r>
    <s v="多合一AI体测机"/>
    <s v="安徽省"/>
  </r>
  <r>
    <s v="智能运动手环"/>
    <s v="安徽省"/>
  </r>
  <r>
    <s v="智慧体育助手小程序"/>
    <s v="安徽省"/>
  </r>
  <r>
    <s v="AI诊断教室"/>
    <s v="北京市"/>
  </r>
  <r>
    <s v="AR格尺小程序"/>
    <s v="北京市"/>
  </r>
  <r>
    <s v="DeepSeek 大模型"/>
    <s v="天津市"/>
  </r>
  <r>
    <s v="豆包"/>
    <s v="天津市"/>
  </r>
  <r>
    <s v="通义千问大模型"/>
    <s v="山东省"/>
  </r>
  <r>
    <s v="豆包"/>
    <s v="山东省"/>
  </r>
  <r>
    <s v="甲骨文AI协同平台"/>
    <s v="山东省"/>
  </r>
  <r>
    <s v="智能体"/>
    <s v="广东省"/>
  </r>
  <r>
    <s v="实验数据获取插件"/>
    <s v="广东省"/>
  </r>
  <r>
    <s v="折线图生成插件"/>
    <s v="广东省"/>
  </r>
  <r>
    <s v="AI辅助工具"/>
    <s v="北京市"/>
  </r>
  <r>
    <s v="生活素材库AI智能体"/>
    <s v="辽宁省"/>
  </r>
  <r>
    <s v="文心大模型"/>
    <s v="新疆维吾尔自治区"/>
  </r>
  <r>
    <s v="剪映AI"/>
    <s v="新疆维吾尔自治区"/>
  </r>
  <r>
    <s v="匠邦AI助手"/>
    <s v="甘肃省"/>
  </r>
  <r>
    <s v="DeepSeek 大模型"/>
    <s v="上海市"/>
  </r>
  <r>
    <s v="豆包"/>
    <s v="上海市"/>
  </r>
  <r>
    <s v="kittenblock"/>
    <s v="上海市"/>
  </r>
  <r>
    <s v="数字人"/>
    <s v="重庆市"/>
  </r>
  <r>
    <s v="智能设计平台（Canva）"/>
    <s v="重庆市"/>
  </r>
  <r>
    <s v="后羿采集器"/>
    <s v="内蒙古自治区"/>
  </r>
  <r>
    <s v="PyCharm"/>
    <s v="内蒙古自治区"/>
  </r>
  <r>
    <s v="TensorFlow"/>
    <s v="内蒙古自治区"/>
  </r>
  <r>
    <s v="天喻教育平台"/>
    <s v="浙江省"/>
  </r>
  <r>
    <s v="豆包"/>
    <s v="浙江省"/>
  </r>
  <r>
    <s v="DeepSeek 大模型"/>
    <s v="浙江省"/>
  </r>
  <r>
    <s v="豆包"/>
    <s v="浙江省"/>
  </r>
  <r>
    <s v="希沃白板"/>
    <s v="浙江省"/>
  </r>
  <r>
    <s v="问卷星"/>
    <s v="河北省"/>
  </r>
  <r>
    <s v="HiTeach5"/>
    <s v="河北省"/>
  </r>
  <r>
    <s v="豆包"/>
    <s v="河北省"/>
  </r>
  <r>
    <s v="AI美术助手"/>
    <s v="青海省"/>
  </r>
  <r>
    <s v="AI艺术创作平台"/>
    <s v="青海省"/>
  </r>
  <r>
    <s v="飞书AI"/>
    <s v="浙江省"/>
  </r>
  <r>
    <s v="原子结构构建器模块"/>
    <s v="浙江省"/>
  </r>
  <r>
    <s v="豆包"/>
    <s v="四川省"/>
  </r>
  <r>
    <s v="AI编程助手"/>
    <s v="浙江省"/>
  </r>
  <r>
    <s v="Netlify"/>
    <s v="浙江省"/>
  </r>
  <r>
    <s v="DeepSeek 大模型"/>
    <s v="未提及"/>
  </r>
  <r>
    <s v="文心大模型"/>
    <s v="未提及"/>
  </r>
  <r>
    <s v="讯飞星火"/>
    <s v="未提及"/>
  </r>
  <r>
    <s v="畅言智慧课堂"/>
    <s v="未提及"/>
  </r>
  <r>
    <s v="智学网"/>
    <s v="未提及"/>
  </r>
  <r>
    <s v="NOBOOK虚拟实验室"/>
    <s v="未提及"/>
  </r>
  <r>
    <s v="通义千问大模型"/>
    <s v="未提及"/>
  </r>
  <r>
    <s v="情绪盲盒"/>
    <s v="北京市"/>
  </r>
  <r>
    <e v="#N/A"/>
    <s v="北京市"/>
  </r>
  <r>
    <s v="KZB-C1500四路继电器控制板"/>
    <s v="北京市"/>
  </r>
  <r>
    <s v="ASR01语音主控板"/>
    <s v="北京市"/>
  </r>
  <r>
    <s v="天问Block语音编程"/>
    <s v="北京市"/>
  </r>
  <r>
    <s v="五彩博雅少年综合素质评价平台"/>
    <s v="重庆市"/>
  </r>
  <r>
    <s v="DeepSeek 大模型"/>
    <s v="重庆市"/>
  </r>
  <r>
    <s v="希沃易课堂"/>
    <s v="重庆市"/>
  </r>
  <r>
    <s v="几何画板"/>
    <s v="福建省"/>
  </r>
  <r>
    <s v="AI聊天机器人"/>
    <s v="福建省"/>
  </r>
  <r>
    <s v="Python编程"/>
    <s v="福建省"/>
  </r>
  <r>
    <s v="DeepSeek 大模型"/>
    <s v="北京市"/>
  </r>
  <r>
    <s v="AI交互系统"/>
    <s v="浙江省"/>
  </r>
  <r>
    <s v="VR乐器模拟"/>
    <s v="浙江省"/>
  </r>
  <r>
    <s v="AR节奏互动"/>
    <s v="浙江省"/>
  </r>
  <r>
    <s v="豆包"/>
    <s v="浙江省"/>
  </r>
  <r>
    <s v="虚拟视频技术"/>
    <s v="浙江省"/>
  </r>
  <r>
    <s v="AI图像生成工具"/>
    <s v="浙江省"/>
  </r>
  <r>
    <s v="虚拟角色对话系统"/>
    <s v="浙江省"/>
  </r>
  <r>
    <s v="DeepSeek 大模型"/>
    <s v="浙江省"/>
  </r>
  <r>
    <s v="AIGC智能助手"/>
    <s v="浙江省"/>
  </r>
  <r>
    <s v="AI作图与短视频生成工具"/>
    <s v="浙江省"/>
  </r>
  <r>
    <s v="智慧教学平台"/>
    <s v="浙江省"/>
  </r>
  <r>
    <s v="解题思路图谱"/>
    <s v="浙江省"/>
  </r>
  <r>
    <s v="文心大模型"/>
    <s v="浙江省"/>
  </r>
  <r>
    <s v="VR场景要素库"/>
    <s v="浙江省"/>
  </r>
  <r>
    <s v="AI家校共育平台"/>
    <s v="浙江省"/>
  </r>
  <r>
    <s v="腾讯元宝"/>
    <s v="重庆市"/>
  </r>
  <r>
    <s v="DeepSeek 大模型"/>
    <s v="重庆市"/>
  </r>
  <r>
    <s v="希沃课堂智能反馈系统"/>
    <s v="重庆市"/>
  </r>
  <r>
    <s v="DeepSeek 大模型"/>
    <s v="重庆市"/>
  </r>
  <r>
    <s v="Kimi"/>
    <s v="重庆市"/>
  </r>
  <r>
    <s v="文曲智阅"/>
    <s v="重庆市"/>
  </r>
  <r>
    <s v="DeepSeek 大模型"/>
    <s v="新疆维吾尔自治区"/>
  </r>
  <r>
    <s v="豆包"/>
    <s v="新疆维吾尔自治区"/>
  </r>
  <r>
    <s v="国家智慧教育平台"/>
    <s v="新疆维吾尔自治区"/>
  </r>
  <r>
    <s v="希沃白板"/>
    <s v="新疆维吾尔自治区"/>
  </r>
  <r>
    <s v="星火大模型"/>
    <s v="新疆维吾尔自治区"/>
  </r>
  <r>
    <s v="夸克AI"/>
    <s v="新疆维吾尔自治区"/>
  </r>
  <r>
    <s v="豆包"/>
    <s v="福建省"/>
  </r>
  <r>
    <s v="即梦AI"/>
    <s v="福建省"/>
  </r>
  <r>
    <s v="搜狗AI语音输入"/>
    <s v="福建省"/>
  </r>
  <r>
    <s v="WPS AI"/>
    <s v="福建省"/>
  </r>
  <r>
    <s v="豆包"/>
    <s v="山东省"/>
  </r>
  <r>
    <s v="Kimi"/>
    <s v="山东省"/>
  </r>
  <r>
    <s v="AI课堂评价系统"/>
    <s v="山东省"/>
  </r>
  <r>
    <s v="希沃手机投屏技术"/>
    <s v="山东省"/>
  </r>
  <r>
    <s v="乐学成长E档"/>
    <s v="山东省"/>
  </r>
  <r>
    <s v="AI汉字王国"/>
    <s v="山西省"/>
  </r>
  <r>
    <s v="AI阅读教学平台"/>
    <s v="山西省"/>
  </r>
  <r>
    <s v="浸润有声APP"/>
    <s v="陕西省"/>
  </r>
  <r>
    <s v="教学设计智能体"/>
    <s v="上海市"/>
  </r>
  <r>
    <s v="课堂实践效果评估智能体"/>
    <s v="上海市"/>
  </r>
  <r>
    <s v="达成度分析智能体"/>
    <s v="上海市"/>
  </r>
  <r>
    <s v="植物识别APP"/>
    <s v="上海市"/>
  </r>
  <r>
    <s v="平板电脑"/>
    <s v="上海市"/>
  </r>
  <r>
    <s v="智能辩论助手"/>
    <s v="上海市"/>
  </r>
  <r>
    <s v="豆包"/>
    <s v="上海市"/>
  </r>
  <r>
    <s v="即梦AI"/>
    <s v="上海市"/>
  </r>
  <r>
    <s v="智谱清言平台"/>
    <s v="上海市"/>
  </r>
  <r>
    <s v="剪映AI"/>
    <s v="上海市"/>
  </r>
  <r>
    <s v="DeepSeek 大模型"/>
    <s v="上海市"/>
  </r>
  <r>
    <s v="智能批阅平台"/>
    <s v="上海市"/>
  </r>
  <r>
    <s v="我的成长帆"/>
    <s v="上海市"/>
  </r>
  <r>
    <s v="MIO心率遥测仪"/>
    <s v="上海市"/>
  </r>
  <r>
    <s v="Napkin"/>
    <s v="上海市"/>
  </r>
  <r>
    <s v="DeepSeek 大模型"/>
    <s v="上海市"/>
  </r>
  <r>
    <s v="DeepSeek 大模型"/>
    <s v="上海市"/>
  </r>
  <r>
    <s v="智能编程助手"/>
    <s v="上海市"/>
  </r>
  <r>
    <s v="Mixly图形化编程"/>
    <s v="上海市"/>
  </r>
  <r>
    <s v="扫描全能王"/>
    <s v="上海市"/>
  </r>
  <r>
    <s v="豆包"/>
    <s v="上海市"/>
  </r>
  <r>
    <s v="建筑学长AI"/>
    <s v="上海市"/>
  </r>
  <r>
    <s v="腾讯混元3D"/>
    <s v="上海市"/>
  </r>
  <r>
    <s v="Thinkercad"/>
    <s v="上海市"/>
  </r>
  <r>
    <s v="即梦AI"/>
    <s v="上海市"/>
  </r>
  <r>
    <s v="课堂语言实录文本分析智能体"/>
    <s v="上海市"/>
  </r>
  <r>
    <s v="交通灯时序图演示系统"/>
    <s v="上海市"/>
  </r>
  <r>
    <s v="AI学伴机"/>
    <s v="上海市"/>
  </r>
  <r>
    <s v="AI录播教室"/>
    <s v="上海市"/>
  </r>
  <r>
    <s v="智能作业平台"/>
    <s v="上海市"/>
  </r>
  <r>
    <s v="AI艺术创作平台"/>
    <s v="上海市"/>
  </r>
  <r>
    <s v="角色化“孟德尔”智能体"/>
    <s v="上海市"/>
  </r>
  <r>
    <s v="AI图生视频"/>
    <s v="上海市"/>
  </r>
  <r>
    <s v="3D打印配子自由组合模型"/>
    <s v="上海市"/>
  </r>
  <r>
    <s v="美味果茶诊断师"/>
    <s v="上海市"/>
  </r>
  <r>
    <s v="DeepSeek 大模型"/>
    <s v="上海市"/>
  </r>
  <r>
    <s v="豆包"/>
    <s v="上海市"/>
  </r>
  <r>
    <s v="洵阳智联空间"/>
    <s v="上海市"/>
  </r>
  <r>
    <s v="专属智能体"/>
    <s v="上海市"/>
  </r>
  <r>
    <s v="HJAgent平台"/>
    <s v="上海市"/>
  </r>
  <r>
    <s v="五星教学设计智能体"/>
    <s v="上海市"/>
  </r>
  <r>
    <s v="DeepSeek 大模型"/>
    <s v="上海市"/>
  </r>
  <r>
    <s v="AI课堂教学平台"/>
    <s v="上海市"/>
  </r>
  <r>
    <s v="课后分析系统"/>
    <s v="上海市"/>
  </r>
  <r>
    <s v="文心大模型"/>
    <s v="广东省"/>
  </r>
  <r>
    <s v="悦读龙"/>
    <s v="广东省"/>
  </r>
  <r>
    <s v="扣子AI"/>
    <s v="广东省"/>
  </r>
  <r>
    <s v="即梦AI"/>
    <s v="广东省"/>
  </r>
  <r>
    <s v="DeepSeek 大模型"/>
    <s v="广东省"/>
  </r>
  <r>
    <s v="豆包"/>
    <s v="广东省"/>
  </r>
  <r>
    <s v="智写引擎"/>
    <s v="四川省"/>
  </r>
  <r>
    <s v="AI动态绘图工具"/>
    <s v="河北省"/>
  </r>
  <r>
    <s v="智能教育平台"/>
    <s v="河北省"/>
  </r>
  <r>
    <s v="AI写作助手"/>
    <s v="河北省"/>
  </r>
  <r>
    <s v="DeepSeek 大模型"/>
    <s v="未提及"/>
  </r>
  <r>
    <s v="悟空图像"/>
    <s v="未提及"/>
  </r>
  <r>
    <s v="睿教研"/>
    <s v="北京市"/>
  </r>
  <r>
    <e v="#N/A"/>
    <s v="未提及"/>
  </r>
  <r>
    <s v="智能研修平台"/>
    <s v="未提及"/>
  </r>
  <r>
    <s v="豆包"/>
    <s v="四川省"/>
  </r>
  <r>
    <s v="语言优化助手"/>
    <s v="四川省"/>
  </r>
  <r>
    <s v="D-LabAI"/>
    <s v="四川省"/>
  </r>
  <r>
    <s v="AI问题链"/>
    <s v="四川省"/>
  </r>
  <r>
    <s v="DeepSeek 大模型"/>
    <s v="四川省"/>
  </r>
  <r>
    <s v="问卷星"/>
    <s v="四川省"/>
  </r>
  <r>
    <s v="AI英语听说平台"/>
    <s v="四川省"/>
  </r>
  <r>
    <s v="豆包"/>
    <s v="四川省"/>
  </r>
  <r>
    <s v="希沃白板"/>
    <s v="四川省"/>
  </r>
  <r>
    <s v="文心大模型"/>
    <s v="四川省"/>
  </r>
  <r>
    <s v="豆包"/>
    <s v="四川省"/>
  </r>
  <r>
    <s v="AI教研员平台"/>
    <s v="四川省"/>
  </r>
  <r>
    <s v="趣味场景模块"/>
    <s v="江苏省"/>
  </r>
  <r>
    <s v="分层任务引擎"/>
    <s v="江苏省"/>
  </r>
  <r>
    <s v="AI课堂评价系统"/>
    <s v="江苏省"/>
  </r>
  <r>
    <s v="AI赋能自主学习系统"/>
    <s v="安徽省"/>
  </r>
  <r>
    <s v="AI学情分析系统"/>
    <s v="安徽省"/>
  </r>
  <r>
    <s v="AI资源整合平台"/>
    <s v="安徽省"/>
  </r>
  <r>
    <s v="数字人"/>
    <s v="四川省"/>
  </r>
  <r>
    <s v="VR博物馆"/>
    <s v="四川省"/>
  </r>
  <r>
    <s v="Kimi"/>
    <s v="四川省"/>
  </r>
  <r>
    <s v="苏诺"/>
    <s v="四川省"/>
  </r>
  <r>
    <s v="ClassIn"/>
    <s v="上海市"/>
  </r>
  <r>
    <s v="豆包"/>
    <s v="上海市"/>
  </r>
  <r>
    <s v="知了云展"/>
    <s v="上海市"/>
  </r>
  <r>
    <s v="智学网"/>
    <s v="河北省"/>
  </r>
  <r>
    <s v="新教育靶向教学系统"/>
    <s v="河北省"/>
  </r>
  <r>
    <s v="AI虚拟助手"/>
    <s v="天津市"/>
  </r>
  <r>
    <s v="巧克力工厂参观路线图"/>
    <s v="天津市"/>
  </r>
  <r>
    <s v="豆包"/>
    <s v="天津市"/>
  </r>
  <r>
    <s v="即梦AI"/>
    <s v="天津市"/>
  </r>
  <r>
    <s v="剪映AI"/>
    <s v="天津市"/>
  </r>
  <r>
    <s v="DeepSeek 大模型"/>
    <s v="天津市"/>
  </r>
  <r>
    <s v="豆包"/>
    <s v="天津市"/>
  </r>
  <r>
    <s v="即梦AI"/>
    <s v="天津市"/>
  </r>
  <r>
    <e v="#N/A"/>
    <s v="未提及"/>
  </r>
  <r>
    <s v="DeepSeek 大模型"/>
    <s v="天津市"/>
  </r>
  <r>
    <s v="豆包"/>
    <s v="天津市"/>
  </r>
  <r>
    <s v="分子运动动画"/>
    <s v="天津市"/>
  </r>
  <r>
    <s v="交互式探究工具"/>
    <s v="天津市"/>
  </r>
  <r>
    <s v="GeoGebra"/>
    <s v="天津市"/>
  </r>
  <r>
    <s v="AI互动工具"/>
    <s v="天津市"/>
  </r>
  <r>
    <s v="AI辅助创作系统"/>
    <s v="天津市"/>
  </r>
  <r>
    <s v="希沃白板"/>
    <s v="未提及"/>
  </r>
  <r>
    <s v="DeepSeek 大模型"/>
    <s v="未提及"/>
  </r>
  <r>
    <s v="豆包"/>
    <s v="未提及"/>
  </r>
  <r>
    <s v="AI智慧笔"/>
    <s v="天津市"/>
  </r>
  <r>
    <s v="豆包"/>
    <s v="天津市"/>
  </r>
  <r>
    <s v="希沃白板"/>
    <s v="天津市"/>
  </r>
  <r>
    <s v="腾讯元宝"/>
    <s v="天津市"/>
  </r>
  <r>
    <s v="科大讯飞智慧教育平台"/>
    <s v="天津市"/>
  </r>
  <r>
    <s v="奇思妙问 AI"/>
    <s v="天津市"/>
  </r>
  <r>
    <s v="豆包"/>
    <s v="天津市"/>
  </r>
  <r>
    <s v="星火大模型"/>
    <s v="天津市"/>
  </r>
  <r>
    <s v="智慧黑板"/>
    <s v="天津市"/>
  </r>
  <r>
    <s v="VR 展厅"/>
    <s v="天津市"/>
  </r>
  <r>
    <s v="豆包"/>
    <s v="天津市"/>
  </r>
  <r>
    <s v="AI数字博物馆"/>
    <s v="天津市"/>
  </r>
  <r>
    <s v="希沃AI"/>
    <s v="天津市"/>
  </r>
  <r>
    <s v="Travelboast"/>
    <s v="天津市"/>
  </r>
  <r>
    <s v="剪映AI"/>
    <s v="天津市"/>
  </r>
  <r>
    <s v="文心大模型"/>
    <s v="天津市"/>
  </r>
  <r>
    <s v="讯飞听见"/>
    <s v="天津市"/>
  </r>
  <r>
    <s v="DeepSeek 大模型"/>
    <s v="天津市"/>
  </r>
  <r>
    <s v="金山文档"/>
    <s v="天津市"/>
  </r>
  <r>
    <s v="AI体质测试系统"/>
    <s v="天津市"/>
  </r>
  <r>
    <s v="学生端APP"/>
    <s v="天津市"/>
  </r>
  <r>
    <s v="教师/家长管理后台"/>
    <s v="天津市"/>
  </r>
  <r>
    <s v="AR终端"/>
    <s v="天津市"/>
  </r>
  <r>
    <s v="AI工具"/>
    <s v="天津市"/>
  </r>
  <r>
    <s v="希沃智慧教育云平台"/>
    <s v="湖北省"/>
  </r>
  <r>
    <s v="DeepSeek 大模型"/>
    <s v="湖北省"/>
  </r>
  <r>
    <s v="即梦AI"/>
    <s v="湖北省"/>
  </r>
  <r>
    <s v="豆包"/>
    <s v="湖北省"/>
  </r>
  <r>
    <s v="Kimi"/>
    <s v="湖北省"/>
  </r>
  <r>
    <e v="#N/A"/>
    <s v="未提及"/>
  </r>
  <r>
    <s v="同心县教师智能研修平台"/>
    <s v="宁夏回族自治区"/>
  </r>
  <r>
    <s v="AI课堂分析主讲教室"/>
    <s v="宁夏回族自治区"/>
  </r>
  <r>
    <s v="豆包"/>
    <s v="天津市"/>
  </r>
  <r>
    <s v="DeepSeek 大模型"/>
    <s v="天津市"/>
  </r>
  <r>
    <s v="Canva可画"/>
    <s v="天津市"/>
  </r>
  <r>
    <s v="即梦AI"/>
    <s v="天津市"/>
  </r>
  <r>
    <s v="Meshy"/>
    <s v="天津市"/>
  </r>
  <r>
    <s v="AI思维导图生成工具"/>
    <s v="浙江省"/>
  </r>
  <r>
    <s v="AI教学目标拆解工具"/>
    <s v="浙江省"/>
  </r>
  <r>
    <s v="AI学情诊断工具"/>
    <s v="浙江省"/>
  </r>
  <r>
    <s v="AI分组系统"/>
    <s v="浙江省"/>
  </r>
  <r>
    <s v="AI资源共享库"/>
    <s v="浙江省"/>
  </r>
  <r>
    <s v="AI史料筛选器"/>
    <s v="浙江省"/>
  </r>
  <r>
    <s v="AI语音测评工具"/>
    <s v="浙江省"/>
  </r>
  <r>
    <s v="AI写作批改模块"/>
    <s v="浙江省"/>
  </r>
  <r>
    <e v="#N/A"/>
    <s v="四川省"/>
  </r>
  <r>
    <e v="#N/A"/>
    <s v="山东省"/>
  </r>
  <r>
    <s v="DeepSeek 大模型"/>
    <s v="重庆市"/>
  </r>
  <r>
    <s v="交互式HTML电子表格"/>
    <s v="浙江省"/>
  </r>
  <r>
    <s v="即梦AI"/>
    <s v="新疆维吾尔自治区"/>
  </r>
  <r>
    <s v="豆包"/>
    <s v="新疆维吾尔自治区"/>
  </r>
  <r>
    <s v="ClassIn"/>
    <s v="新疆维吾尔自治区"/>
  </r>
  <r>
    <s v="希沃白板"/>
    <s v="新疆维吾尔自治区"/>
  </r>
  <r>
    <s v="清华紫光数据平台"/>
    <s v="新疆维吾尔自治区"/>
  </r>
  <r>
    <s v="豆包"/>
    <s v="新疆维吾尔自治区"/>
  </r>
  <r>
    <s v="Kimi"/>
    <s v="新疆维吾尔自治区"/>
  </r>
  <r>
    <s v="DeepSeek 大模型"/>
    <s v="新疆维吾尔自治区"/>
  </r>
  <r>
    <s v="法律微课堂视频"/>
    <s v="新疆维吾尔自治区"/>
  </r>
  <r>
    <s v="社区跳广场舞矛盾视频"/>
    <s v="新疆维吾尔自治区"/>
  </r>
  <r>
    <s v="人教智慧教学平台"/>
    <s v="湖北省"/>
  </r>
  <r>
    <s v="国家智慧教育平台"/>
    <s v="湖北省"/>
  </r>
  <r>
    <s v="豆包"/>
    <s v="湖北省"/>
  </r>
  <r>
    <s v="文心大模型"/>
    <s v="湖北省"/>
  </r>
  <r>
    <s v="AR技术"/>
    <s v="陕西省"/>
  </r>
  <r>
    <s v="生成式AI工具"/>
    <s v="陕西省"/>
  </r>
  <r>
    <s v="智慧学伴"/>
    <s v="陕西省"/>
  </r>
  <r>
    <s v="AI运动吧"/>
    <s v="北京市"/>
  </r>
  <r>
    <s v="AI美术教学平台"/>
    <s v="新疆维吾尔自治区"/>
  </r>
  <r>
    <s v="AI绘画平板"/>
    <s v="重庆市"/>
  </r>
  <r>
    <s v="智能音箱"/>
    <s v="重庆市"/>
  </r>
  <r>
    <s v="儿童智能手表"/>
    <s v="重庆市"/>
  </r>
  <r>
    <s v="豆包"/>
    <s v="河北省"/>
  </r>
  <r>
    <s v="平板"/>
    <s v="河北省"/>
  </r>
  <r>
    <s v="即梦AI"/>
    <s v="河北省"/>
  </r>
  <r>
    <s v="万彩VR"/>
    <s v="河北省"/>
  </r>
  <r>
    <s v="豆包"/>
    <s v="河北省"/>
  </r>
  <r>
    <s v="星火大模型"/>
    <s v="河北省"/>
  </r>
  <r>
    <s v="AIGC情境化内容生成工具"/>
    <s v="浙江省"/>
  </r>
  <r>
    <s v="AIGC交互式写作辅助平台"/>
    <s v="浙江省"/>
  </r>
  <r>
    <s v="智能问卷系统"/>
    <s v="浙江省"/>
  </r>
  <r>
    <s v="课堂学习仪表盘"/>
    <s v="浙江省"/>
  </r>
  <r>
    <s v="成长可视化平台"/>
    <s v="浙江省"/>
  </r>
  <r>
    <s v="AR测量工具"/>
    <s v="浙江省"/>
  </r>
  <r>
    <s v="AI学情平台"/>
    <s v="浙江省"/>
  </r>
  <r>
    <s v="豆包"/>
    <s v="黑龙江省"/>
  </r>
  <r>
    <s v="希沃白板"/>
    <s v="黑龙江省"/>
  </r>
  <r>
    <s v="剪映AI"/>
    <s v="黑龙江省"/>
  </r>
  <r>
    <s v="超星学习通"/>
    <s v="四川省"/>
  </r>
  <r>
    <s v="AI备课助手"/>
    <s v="四川省"/>
  </r>
  <r>
    <s v="数字人"/>
    <s v="四川省"/>
  </r>
  <r>
    <s v="希沃白板"/>
    <s v="四川省"/>
  </r>
  <r>
    <s v="班级管理大师"/>
    <s v="四川省"/>
  </r>
  <r>
    <s v="AI教师智能体"/>
    <s v="浙江省"/>
  </r>
  <r>
    <s v="生成式AI软件（豆包、Kimi）"/>
    <s v="浙江省"/>
  </r>
  <r>
    <s v="多屏协同教学白板"/>
    <s v="浙江省"/>
  </r>
  <r>
    <s v="即梦AI"/>
    <s v="宁夏回族自治区"/>
  </r>
  <r>
    <s v="剪映AI"/>
    <s v="宁夏回族自治区"/>
  </r>
  <r>
    <s v="Adobe Audition"/>
    <s v="宁夏回族自治区"/>
  </r>
  <r>
    <s v="豆包"/>
    <s v="宁夏回族自治区"/>
  </r>
  <r>
    <s v="Nibiru交互先锋"/>
    <s v="宁夏回族自治区"/>
  </r>
  <r>
    <s v="希沃白板"/>
    <s v="宁夏回族自治区"/>
  </r>
  <r>
    <s v="敖丙数字人"/>
    <s v="宁夏回族自治区"/>
  </r>
  <r>
    <s v="语文朗读宝 AI"/>
    <s v="宁夏回族自治区"/>
  </r>
  <r>
    <s v="国家智慧教育平台"/>
    <s v="江西省"/>
  </r>
  <r>
    <s v="科大讯飞AI听说课堂"/>
    <s v="江西省"/>
  </r>
  <r>
    <s v="星火大模型"/>
    <s v="江西省"/>
  </r>
  <r>
    <s v="VR虚拟现实设备"/>
    <s v="江西省"/>
  </r>
  <r>
    <s v="考古探秘模拟系统"/>
    <s v="重庆市"/>
  </r>
  <r>
    <s v="AIGC提示词库"/>
    <s v="重庆市"/>
  </r>
  <r>
    <s v="DeepSeek 大模型"/>
    <s v="重庆市"/>
  </r>
  <r>
    <s v="豆包"/>
    <s v="重庆市"/>
  </r>
  <r>
    <s v="剪映AI"/>
    <s v="重庆市"/>
  </r>
  <r>
    <s v="AI助手"/>
    <s v="北京市"/>
  </r>
  <r>
    <s v="豆包"/>
    <s v="北京市"/>
  </r>
  <r>
    <s v="DeepSeek 大模型"/>
    <s v="北京市"/>
  </r>
  <r>
    <s v="智慧实验室设备"/>
    <s v="北京市"/>
  </r>
  <r>
    <s v="AI虚拟实验室"/>
    <s v="内蒙古自治区"/>
  </r>
  <r>
    <s v="3D建模工具"/>
    <s v="内蒙古自治区"/>
  </r>
  <r>
    <s v="数据可视化工具"/>
    <s v="内蒙古自治区"/>
  </r>
  <r>
    <s v="交互式模拟器"/>
    <s v="内蒙古自治区"/>
  </r>
  <r>
    <s v="AI虚拟微观实验室"/>
    <s v="吉林省"/>
  </r>
  <r>
    <s v="AI智能建模平台"/>
    <s v="吉林省"/>
  </r>
  <r>
    <s v="AI生态系统模拟系统"/>
    <s v="吉林省"/>
  </r>
  <r>
    <s v="AI跨学科评价系统"/>
    <s v="吉林省"/>
  </r>
  <r>
    <s v="洋葱学园"/>
    <s v="吉林省"/>
  </r>
  <r>
    <s v="DeepSeek 大模型"/>
    <s v="吉林省"/>
  </r>
  <r>
    <s v="豆包"/>
    <s v="吉林省"/>
  </r>
  <r>
    <s v="智学网"/>
    <s v="吉林省"/>
  </r>
  <r>
    <s v="希沃白板"/>
    <s v="吉林省"/>
  </r>
  <r>
    <s v="班级优化大师"/>
    <s v="吉林省"/>
  </r>
  <r>
    <s v="智能研修平台"/>
    <s v="吉林省"/>
  </r>
  <r>
    <s v="豆包"/>
    <s v="吉林省"/>
  </r>
  <r>
    <s v="即梦AI"/>
    <s v="吉林省"/>
  </r>
  <r>
    <s v="豆包"/>
    <s v="吉林省"/>
  </r>
  <r>
    <s v="魔珐有言"/>
    <s v="吉林省"/>
  </r>
  <r>
    <s v="元居"/>
    <s v="吉林省"/>
  </r>
  <r>
    <s v="豆包"/>
    <s v="吉林省"/>
  </r>
  <r>
    <s v="即梦AI"/>
    <s v="吉林省"/>
  </r>
  <r>
    <s v="国家智慧教育平台"/>
    <s v="吉林省"/>
  </r>
  <r>
    <s v="豆包"/>
    <s v="吉林省"/>
  </r>
  <r>
    <s v="元宝"/>
    <s v="吉林省"/>
  </r>
  <r>
    <e v="#N/A"/>
    <s v="未提及"/>
  </r>
  <r>
    <s v="希沃蒙层"/>
    <s v="湖南省"/>
  </r>
  <r>
    <s v="库乐队"/>
    <s v="湖南省"/>
  </r>
  <r>
    <s v="班级优化大师"/>
    <s v="湖南省"/>
  </r>
  <r>
    <s v="即梦AI"/>
    <s v="天津市"/>
  </r>
  <r>
    <s v="动态AI小助手"/>
    <s v="天津市"/>
  </r>
  <r>
    <s v="豆包"/>
    <s v="天津市"/>
  </r>
  <r>
    <s v="AI智能备课系统"/>
    <s v="北京市"/>
  </r>
  <r>
    <s v="AI智慧课堂系统"/>
    <s v="北京市"/>
  </r>
  <r>
    <s v="AI作业系统"/>
    <s v="北京市"/>
  </r>
  <r>
    <s v="DeepSeek 大模型"/>
    <s v="北京市"/>
  </r>
  <r>
    <s v="豆包"/>
    <s v="北京市"/>
  </r>
  <r>
    <s v="Scratch"/>
    <s v="北京市"/>
  </r>
  <r>
    <s v="即梦AI"/>
    <s v="北京市"/>
  </r>
  <r>
    <s v="豆包"/>
    <s v="北京市"/>
  </r>
  <r>
    <s v="豆包"/>
    <s v="北京市"/>
  </r>
  <r>
    <s v="思政课AI助教"/>
    <s v="北京市"/>
  </r>
  <r>
    <s v="UMU平台"/>
    <s v="北京市"/>
  </r>
  <r>
    <s v="即梦AI"/>
    <s v="北京市"/>
  </r>
  <r>
    <s v="剪映AI"/>
    <s v="北京市"/>
  </r>
  <r>
    <s v="豆包"/>
    <s v="北京市"/>
  </r>
  <r>
    <s v="DeepSeek 大模型"/>
    <s v="北京市"/>
  </r>
  <r>
    <s v="即梦AI工具包"/>
    <s v="四川省"/>
  </r>
  <r>
    <s v="WPS AI"/>
    <s v="四川省"/>
  </r>
  <r>
    <s v="屏幕录制工具"/>
    <s v="四川省"/>
  </r>
  <r>
    <s v="机房管理软件平台"/>
    <s v="四川省"/>
  </r>
  <r>
    <s v="VR沉浸式心理活动室"/>
    <s v="未提及"/>
  </r>
  <r>
    <s v="AI智慧体育"/>
    <s v="未提及"/>
  </r>
  <r>
    <s v="智能心理咨询服务"/>
    <s v="未提及"/>
  </r>
  <r>
    <s v="文心大模型"/>
    <s v="重庆市"/>
  </r>
  <r>
    <s v="豆包"/>
    <s v="重庆市"/>
  </r>
  <r>
    <s v="Kimi"/>
    <s v="重庆市"/>
  </r>
  <r>
    <s v="DeepSeek 大模型"/>
    <s v="重庆市"/>
  </r>
  <r>
    <s v="AI侦探社社长"/>
    <s v="重庆市"/>
  </r>
  <r>
    <s v="AI数据分析师—源仔"/>
    <s v="重庆市"/>
  </r>
  <r>
    <s v="线上巴蜀"/>
    <s v="重庆市"/>
  </r>
  <r>
    <s v="授课助手"/>
    <s v="重庆市"/>
  </r>
  <r>
    <s v="移动助手"/>
    <s v="重庆市"/>
  </r>
  <r>
    <s v="DeepSeek 大模型"/>
    <s v="重庆市"/>
  </r>
  <r>
    <s v="Kimi"/>
    <s v="重庆市"/>
  </r>
  <r>
    <s v="豆包"/>
    <s v="重庆市"/>
  </r>
  <r>
    <s v="即梦AI"/>
    <s v="重庆市"/>
  </r>
  <r>
    <s v="有言"/>
    <s v="重庆市"/>
  </r>
  <r>
    <s v="线上巴蜀"/>
    <s v="重庆市"/>
  </r>
  <r>
    <s v="授课助手"/>
    <s v="重庆市"/>
  </r>
  <r>
    <s v="移动助手"/>
    <s v="重庆市"/>
  </r>
  <r>
    <s v="Kimi"/>
    <s v="重庆市"/>
  </r>
  <r>
    <s v="DeepSeek 大模型"/>
    <s v="重庆市"/>
  </r>
  <r>
    <s v="央馆领航AI"/>
    <s v="重庆市"/>
  </r>
  <r>
    <s v="AI助教"/>
    <s v="重庆市"/>
  </r>
  <r>
    <s v="腾讯元宝"/>
    <s v="重庆市"/>
  </r>
  <r>
    <s v="豆包"/>
    <s v="重庆市"/>
  </r>
  <r>
    <s v="即梦AI"/>
    <s v="重庆市"/>
  </r>
  <r>
    <s v="百度AI图片助手"/>
    <s v="重庆市"/>
  </r>
  <r>
    <s v="希沃AI"/>
    <s v="重庆市"/>
  </r>
  <r>
    <s v="寻找最短路径算法演示HTML系统"/>
    <s v="重庆市"/>
  </r>
  <r>
    <s v="无人机实操"/>
    <s v="重庆市"/>
  </r>
  <r>
    <s v="豆包"/>
    <s v="重庆市"/>
  </r>
  <r>
    <s v="数字人"/>
    <s v="重庆市"/>
  </r>
  <r>
    <s v="AI编程与低代码平台"/>
    <s v="重庆市"/>
  </r>
  <r>
    <s v="AI智能朗读评测"/>
    <s v="重庆市"/>
  </r>
  <r>
    <s v="MFER-VLM"/>
    <s v="重庆市"/>
  </r>
  <r>
    <s v="Qwen3"/>
    <s v="重庆市"/>
  </r>
  <r>
    <s v="豆包"/>
    <s v="重庆市"/>
  </r>
  <r>
    <s v="豆包"/>
    <s v="重庆市"/>
  </r>
  <r>
    <s v="纳米AI"/>
    <s v="重庆市"/>
  </r>
  <r>
    <s v="DeepSeek 大模型"/>
    <s v="重庆市"/>
  </r>
  <r>
    <s v="即梦AI"/>
    <s v="重庆市"/>
  </r>
  <r>
    <s v="醒图"/>
    <s v="重庆市"/>
  </r>
  <r>
    <s v="豆包"/>
    <s v="重庆市"/>
  </r>
  <r>
    <s v="一体化AI平台"/>
    <s v="重庆市"/>
  </r>
  <r>
    <s v="智能体插件"/>
    <s v="重庆市"/>
  </r>
  <r>
    <s v="腾讯智服 AI 实验平台"/>
    <s v="重庆市"/>
  </r>
  <r>
    <s v="AI 数据处理插件"/>
    <s v="重庆市"/>
  </r>
  <r>
    <s v="DeepSeek 大模型"/>
    <s v="重庆市"/>
  </r>
  <r>
    <s v="豆包AI绘画"/>
    <s v="重庆市"/>
  </r>
  <r>
    <s v="Canva AI简化版"/>
    <s v="重庆市"/>
  </r>
  <r>
    <s v="校园VR场景简化器"/>
    <s v="重庆市"/>
  </r>
  <r>
    <s v="文心大模型"/>
    <s v="重庆市"/>
  </r>
  <r>
    <s v="Stable Diffusion教育版"/>
    <s v="重庆市"/>
  </r>
  <r>
    <s v="智慧中小学平台AI素材库"/>
    <s v="重庆市"/>
  </r>
  <r>
    <s v="即梦AI"/>
    <s v="重庆市"/>
  </r>
  <r>
    <s v="智慧教育平台"/>
    <s v="四川省"/>
  </r>
  <r>
    <s v="DeepSeek 大模型"/>
    <s v="四川省"/>
  </r>
  <r>
    <s v="豆包"/>
    <s v="四川省"/>
  </r>
  <r>
    <s v="GeoGebra"/>
    <s v="四川省"/>
  </r>
  <r>
    <s v="Jyeoo"/>
    <s v="四川省"/>
  </r>
  <r>
    <s v="AI高效教学互动系统"/>
    <s v="广东省"/>
  </r>
  <r>
    <s v="人工智能教学平台"/>
    <s v="广东省"/>
  </r>
  <r>
    <s v="豆包"/>
    <s v="广东省"/>
  </r>
  <r>
    <s v="国家智慧教育平台"/>
    <s v="广东省"/>
  </r>
  <r>
    <s v="Excel"/>
    <s v="广东省"/>
  </r>
  <r>
    <s v="数字人"/>
    <s v="广东省"/>
  </r>
  <r>
    <s v="腾讯智影"/>
    <s v="广东省"/>
  </r>
  <r>
    <s v="钉钉AI"/>
    <s v="浙江省"/>
  </r>
  <r>
    <s v="E听说平台"/>
    <s v="浙江省"/>
  </r>
  <r>
    <s v="文心大模型"/>
    <s v="浙江省"/>
  </r>
  <r>
    <s v="ChatGPT"/>
    <s v="浙江省"/>
  </r>
  <r>
    <s v="智汇云智慧体育平台"/>
    <s v="四川省"/>
  </r>
  <r>
    <s v="智慧体育仓"/>
    <s v="四川省"/>
  </r>
  <r>
    <s v="智慧体育小程序"/>
    <s v="四川省"/>
  </r>
  <r>
    <s v="ClassIn"/>
    <s v="北京市"/>
  </r>
  <r>
    <s v="希悦"/>
    <s v="北京市"/>
  </r>
  <r>
    <s v="平谷教育在线智慧作业系统"/>
    <s v="北京市"/>
  </r>
  <r>
    <s v="豆包"/>
    <s v="北京市"/>
  </r>
  <r>
    <s v="剪映AI"/>
    <s v="北京市"/>
  </r>
  <r>
    <s v="豆包"/>
    <s v="黑龙江省"/>
  </r>
  <r>
    <s v="育小苗智能体"/>
    <s v="浙江省"/>
  </r>
  <r>
    <s v="大鱼云展"/>
    <s v="浙江省"/>
  </r>
  <r>
    <s v="DeepSeek 大模型"/>
    <s v="浙江省"/>
  </r>
  <r>
    <s v="Kimi智能助手"/>
    <s v="浙江省"/>
  </r>
  <r>
    <s v="豆包"/>
    <s v="浙江省"/>
  </r>
  <r>
    <s v="豆包"/>
    <s v="重庆市"/>
  </r>
  <r>
    <s v="DeepSeek 大模型"/>
    <s v="重庆市"/>
  </r>
  <r>
    <s v="国家智慧教育平台"/>
    <s v="重庆市"/>
  </r>
  <r>
    <s v="NOBOOK虚拟实验室"/>
    <s v="重庆市"/>
  </r>
  <r>
    <s v="Garageband"/>
    <s v="黑龙江省"/>
  </r>
  <r>
    <s v="吉他"/>
    <s v="黑龙江省"/>
  </r>
  <r>
    <s v="库乐队"/>
    <s v="黑龙江省"/>
  </r>
  <r>
    <s v="智能吉他"/>
    <s v="黑龙江省"/>
  </r>
  <r>
    <s v="智能鼓"/>
    <s v="黑龙江省"/>
  </r>
  <r>
    <s v="DeepSeek 大模型"/>
    <s v="黑龙江省"/>
  </r>
  <r>
    <s v="AI智课系统"/>
    <s v="北京市"/>
  </r>
  <r>
    <s v="智慧教室硬件"/>
    <s v="北京市"/>
  </r>
  <r>
    <s v="AI动画数字人"/>
    <s v="北京市"/>
  </r>
  <r>
    <s v="豆包"/>
    <s v="北京市"/>
  </r>
  <r>
    <s v="DeepSeek 大模型"/>
    <s v="新疆维吾尔自治区"/>
  </r>
  <r>
    <s v="动态几何模拟器"/>
    <s v="新疆维吾尔自治区"/>
  </r>
  <r>
    <s v="DeepSeek 大模型"/>
    <s v="北京市"/>
  </r>
  <r>
    <s v="课堂反馈器"/>
    <s v="北京市"/>
  </r>
  <r>
    <s v="手写板"/>
    <s v="北京市"/>
  </r>
  <r>
    <s v="朗威传感器"/>
    <s v="北京市"/>
  </r>
  <r>
    <s v="智慧教育平台"/>
    <s v="未提及"/>
  </r>
  <r>
    <s v="Canva"/>
    <s v="黑龙江省"/>
  </r>
  <r>
    <s v="剪映AI"/>
    <s v="黑龙江省"/>
  </r>
  <r>
    <s v="智慧书法教室"/>
    <s v="湖北省"/>
  </r>
  <r>
    <s v="跨代书法共学模式"/>
    <s v="湖北省"/>
  </r>
  <r>
    <s v="数字美术馆"/>
    <s v="湖北省"/>
  </r>
  <r>
    <s v="代码纠错助手"/>
    <s v="江苏省"/>
  </r>
  <r>
    <s v="代码解答助手"/>
    <s v="江苏省"/>
  </r>
  <r>
    <s v="Seko动画平台"/>
    <s v="北京市"/>
  </r>
  <r>
    <s v="Stopmotion软件"/>
    <s v="北京市"/>
  </r>
  <r>
    <s v="剪映AI"/>
    <s v="北京市"/>
  </r>
  <r>
    <s v="文心大模型"/>
    <s v="北京市"/>
  </r>
  <r>
    <s v="豆包"/>
    <s v="北京市"/>
  </r>
  <r>
    <s v="DeepSeek 大模型"/>
    <s v="黑龙江省"/>
  </r>
  <r>
    <s v="豆包"/>
    <s v="黑龙江省"/>
  </r>
  <r>
    <s v="文心大模型"/>
    <s v="黑龙江省"/>
  </r>
  <r>
    <s v="洪涝仿真系统"/>
    <s v="黑龙江省"/>
  </r>
  <r>
    <s v="卫星地图"/>
    <s v="黑龙江省"/>
  </r>
  <r>
    <s v="腾讯元宝"/>
    <s v="黑龙江省"/>
  </r>
  <r>
    <s v="大鱼云展"/>
    <s v="黑龙江省"/>
  </r>
  <r>
    <s v="继红数字校园系统"/>
    <s v="黑龙江省"/>
  </r>
  <r>
    <s v="Arvid软件"/>
    <s v="黑龙江省"/>
  </r>
  <r>
    <s v="希沃易课堂"/>
    <s v="黑龙江省"/>
  </r>
  <r>
    <s v="睿知云"/>
    <s v="黑龙江省"/>
  </r>
  <r>
    <s v="几何画板"/>
    <s v="黑龙江省"/>
  </r>
  <r>
    <s v="智慧纸笔"/>
    <s v="黑龙江省"/>
  </r>
  <r>
    <s v="豆包"/>
    <s v="黑龙江省"/>
  </r>
  <r>
    <s v="AI虚拟造船与航行探究系统"/>
    <s v="黑龙江省"/>
  </r>
  <r>
    <s v="DeepSeek 大模型"/>
    <s v="黑龙江省"/>
  </r>
  <r>
    <s v="豆包"/>
    <s v="黑龙江省"/>
  </r>
  <r>
    <s v="文心大模型"/>
    <s v="浙江省"/>
  </r>
  <r>
    <s v="即梦AI"/>
    <s v="浙江省"/>
  </r>
  <r>
    <s v="SunoAI"/>
    <s v="浙江省"/>
  </r>
  <r>
    <s v="交互式白板"/>
    <s v="浙江省"/>
  </r>
  <r>
    <s v="豆包"/>
    <s v="浙江省"/>
  </r>
  <r>
    <s v="DeepSeek 大模型"/>
    <s v="吉林省"/>
  </r>
  <r>
    <s v="即梦AI"/>
    <s v="吉林省"/>
  </r>
  <r>
    <s v="豆包"/>
    <s v="吉林省"/>
  </r>
  <r>
    <s v="剪映AI"/>
    <s v="吉林省"/>
  </r>
  <r>
    <s v="希沃白板"/>
    <s v="吉林省"/>
  </r>
  <r>
    <s v="小鹿云展"/>
    <s v="吉林省"/>
  </r>
  <r>
    <s v="CraftAI"/>
    <s v="黑龙江省"/>
  </r>
  <r>
    <s v="AI绘画"/>
    <s v="黑龙江省"/>
  </r>
  <r>
    <s v="希沃白板"/>
    <s v="黑龙江省"/>
  </r>
  <r>
    <s v="问卷星"/>
    <s v="黑龙江省"/>
  </r>
  <r>
    <s v="美丽科学APP"/>
    <s v="黑龙江省"/>
  </r>
  <r>
    <s v="语文智慧教学解决方案"/>
    <s v="天津市"/>
  </r>
  <r>
    <s v="希沃白板"/>
    <s v="吉林省"/>
  </r>
  <r>
    <s v="豆包"/>
    <s v="吉林省"/>
  </r>
  <r>
    <s v="腾讯微云"/>
    <s v="吉林省"/>
  </r>
  <r>
    <s v="学习圈"/>
    <s v="吉林省"/>
  </r>
  <r>
    <s v="生态瓶环境监测模拟平台"/>
    <s v="黑龙江省"/>
  </r>
  <r>
    <s v="智慧校园数字基座平台"/>
    <s v="北京市"/>
  </r>
  <r>
    <s v="模块化应用框架"/>
    <s v="北京市"/>
  </r>
  <r>
    <s v="AI智慧跳绳设备"/>
    <s v="黑龙江省"/>
  </r>
  <r>
    <s v="继红数字平台"/>
    <s v="黑龙江省"/>
  </r>
  <r>
    <s v="DeepSeek 大模型"/>
    <s v="未提及"/>
  </r>
  <r>
    <s v="PhET"/>
    <s v="未提及"/>
  </r>
  <r>
    <s v="NOBOOK"/>
    <s v="未提及"/>
  </r>
  <r>
    <s v="Phyphox"/>
    <s v="未提及"/>
  </r>
  <r>
    <s v="AI课堂评价系统"/>
    <s v="未提及"/>
  </r>
  <r>
    <s v="创客实验室"/>
    <s v="黑龙江省"/>
  </r>
  <r>
    <s v="DeepSeek 大模型"/>
    <s v="黑龙江省"/>
  </r>
  <r>
    <s v="夸克AI"/>
    <s v="黑龙江省"/>
  </r>
  <r>
    <s v="即梦AI"/>
    <s v="黑龙江省"/>
  </r>
  <r>
    <s v="豆包"/>
    <s v="黑龙江省"/>
  </r>
  <r>
    <s v="豆包"/>
    <s v="山东省"/>
  </r>
  <r>
    <s v="小云雀AI"/>
    <s v="安徽省"/>
  </r>
  <r>
    <s v="即梦AI"/>
    <s v="安徽省"/>
  </r>
  <r>
    <s v="剪映AI"/>
    <s v="安徽省"/>
  </r>
  <r>
    <s v="分照片"/>
    <s v="黑龙江省"/>
  </r>
  <r>
    <s v="为分数墙涂色"/>
    <s v="黑龙江省"/>
  </r>
  <r>
    <s v="喝果汁学习网页"/>
    <s v="黑龙江省"/>
  </r>
  <r>
    <s v="辅立码课"/>
    <s v="山东省"/>
  </r>
  <r>
    <s v="辅立码课平板"/>
    <s v="山东省"/>
  </r>
  <r>
    <s v="LiblibAI"/>
    <s v="广东省"/>
  </r>
  <r>
    <s v="豆包"/>
    <s v="黑龙江省"/>
  </r>
  <r>
    <s v="DeepSeek 大模型"/>
    <s v="黑龙江省"/>
  </r>
  <r>
    <s v="即梦AI"/>
    <s v="黑龙江省"/>
  </r>
  <r>
    <s v="智能虚拟实验平台"/>
    <s v="北京市"/>
  </r>
  <r>
    <s v="智谱清言"/>
    <s v="四川省"/>
  </r>
  <r>
    <s v="Wink"/>
    <s v="四川省"/>
  </r>
  <r>
    <s v="全能扫描王"/>
    <s v="四川省"/>
  </r>
  <r>
    <s v="醒图"/>
    <s v="四川省"/>
  </r>
  <r>
    <s v="豆包"/>
    <s v="山东省"/>
  </r>
  <r>
    <s v="抖音"/>
    <s v="山东省"/>
  </r>
  <r>
    <s v="智能垃圾捡拾器"/>
    <s v="山东省"/>
  </r>
  <r>
    <s v="DeepSeek 大模型"/>
    <s v="广东省"/>
  </r>
  <r>
    <s v="豆包"/>
    <s v="广东省"/>
  </r>
  <r>
    <s v="即梦AI"/>
    <s v="广东省"/>
  </r>
  <r>
    <s v="飞书AI"/>
    <s v="广东省"/>
  </r>
  <r>
    <s v="噜咔博士拍学机"/>
    <s v="广东省"/>
  </r>
  <r>
    <s v="VR设备"/>
    <s v="北京市"/>
  </r>
  <r>
    <s v="AI红军智能体"/>
    <s v="北京市"/>
  </r>
  <r>
    <s v="云思智学"/>
    <s v="北京市"/>
  </r>
  <r>
    <s v="DeepSeek 大模型"/>
    <s v="吉林省"/>
  </r>
  <r>
    <s v="分子结构可视化教学系统"/>
    <s v="吉林省"/>
  </r>
  <r>
    <s v="科学家智能体"/>
    <s v="吉林省"/>
  </r>
  <r>
    <s v="Phyphox"/>
    <s v="吉林省"/>
  </r>
  <r>
    <s v="OA综合平台"/>
    <s v="黑龙江省"/>
  </r>
  <r>
    <s v="智慧体育设备"/>
    <s v="黑龙江省"/>
  </r>
  <r>
    <s v="AI课堂循证系统"/>
    <s v="黑龙江省"/>
  </r>
  <r>
    <s v="继红数字校园小程序"/>
    <s v="黑龙江省"/>
  </r>
  <r>
    <s v="AI朗读助教"/>
    <s v="山东省"/>
  </r>
  <r>
    <s v="AI阅读伙伴"/>
    <s v="山东省"/>
  </r>
  <r>
    <s v="AI写作辅导员"/>
    <s v="山东省"/>
  </r>
  <r>
    <s v="希沃白板"/>
    <s v="山东省"/>
  </r>
  <r>
    <s v="班级优化大师"/>
    <s v="山东省"/>
  </r>
  <r>
    <s v="希沃微课"/>
    <s v="山东省"/>
  </r>
  <r>
    <s v="AI课堂教学评价系统"/>
    <s v="北京市"/>
  </r>
  <r>
    <s v="阅神习作评改系统"/>
    <s v="北京市"/>
  </r>
  <r>
    <s v="剪映AI"/>
    <s v="北京市"/>
  </r>
  <r>
    <s v="豆包"/>
    <s v="北京市"/>
  </r>
  <r>
    <s v="即梦AI"/>
    <s v="北京市"/>
  </r>
  <r>
    <s v="讯飞智作"/>
    <s v="北京市"/>
  </r>
  <r>
    <s v="智能辩论平台"/>
    <s v="北京市"/>
  </r>
  <r>
    <s v="小小科学家"/>
    <s v="北京市"/>
  </r>
  <r>
    <s v="音乐创意小助手"/>
    <s v="北京市"/>
  </r>
  <r>
    <s v="体育智能小助手"/>
    <s v="北京市"/>
  </r>
  <r>
    <s v="古文小辩手"/>
    <s v="北京市"/>
  </r>
  <r>
    <s v="英语导航小助手"/>
    <s v="北京市"/>
  </r>
  <r>
    <s v="古诗AI大师"/>
    <s v="北京市"/>
  </r>
  <r>
    <s v="AI听说课堂"/>
    <s v="北京市"/>
  </r>
  <r>
    <s v="豆包"/>
    <s v="北京市"/>
  </r>
  <r>
    <s v="麦檬课堂分析程序"/>
    <s v="北京市"/>
  </r>
  <r>
    <s v="AI课堂智慧分析平台"/>
    <s v="北京市"/>
  </r>
  <r>
    <s v="AI辅助教学准备系统"/>
    <s v="北京市"/>
  </r>
  <r>
    <s v="一起长大APP"/>
    <s v="北京市"/>
  </r>
  <r>
    <s v="微信"/>
    <s v="北京市"/>
  </r>
  <r>
    <s v="智能批改系统"/>
    <s v="未提及"/>
  </r>
  <r>
    <s v="AI生图工具"/>
    <s v="北京市"/>
  </r>
  <r>
    <s v="线上博物馆小程序"/>
    <s v="北京市"/>
  </r>
  <r>
    <s v="AI评价工具"/>
    <s v="北京市"/>
  </r>
  <r>
    <s v="AI倾听助手"/>
    <s v="北京市"/>
  </r>
  <r>
    <s v="备课助手"/>
    <s v="上海市"/>
  </r>
  <r>
    <s v="教学助手"/>
    <s v="上海市"/>
  </r>
  <r>
    <s v="辅导助手"/>
    <s v="上海市"/>
  </r>
  <r>
    <s v="综合素质评价AI系统"/>
    <s v="福建省"/>
  </r>
  <r>
    <s v="豆包"/>
    <s v="福建省"/>
  </r>
  <r>
    <s v="DeepSeek 大模型"/>
    <s v="福建省"/>
  </r>
  <r>
    <s v="智能体“小莫老师”"/>
    <s v="福建省"/>
  </r>
  <r>
    <s v="汉语国学网"/>
    <s v="福建省"/>
  </r>
  <r>
    <s v="B站"/>
    <s v="福建省"/>
  </r>
  <r>
    <s v="百度AI"/>
    <s v="福建省"/>
  </r>
  <r>
    <s v="素养银行"/>
    <s v="福建省"/>
  </r>
  <r>
    <s v="波利子智慧教研系统"/>
    <s v="福建省"/>
  </r>
  <r>
    <s v="智慧型录播系统"/>
    <s v="福建省"/>
  </r>
  <r>
    <s v="AI课堂行为分析系统"/>
    <s v="福建省"/>
  </r>
  <r>
    <s v="智能心理机器人“小灵”"/>
    <s v="福建省"/>
  </r>
  <r>
    <s v="智能运动数据采集技术"/>
    <s v="福建省"/>
  </r>
  <r>
    <s v="AI助评系统"/>
    <s v="福建省"/>
  </r>
  <r>
    <s v="会小南·字学堂"/>
    <s v="福建省"/>
  </r>
  <r>
    <s v="Coze低代码平台"/>
    <s v="福建省"/>
  </r>
  <r>
    <s v="会小南·山河研学手册"/>
    <s v="福建省"/>
  </r>
  <r>
    <s v="豆包"/>
    <s v="福建省"/>
  </r>
  <r>
    <s v="磁性传感器"/>
    <s v="福建省"/>
  </r>
  <r>
    <s v="数据采集终端"/>
    <s v="福建省"/>
  </r>
  <r>
    <s v="平板拼图工具"/>
    <s v="福建省"/>
  </r>
  <r>
    <s v="全班作品资源库"/>
    <s v="福建省"/>
  </r>
  <r>
    <s v="TT运动APP"/>
    <s v="福建省"/>
  </r>
  <r>
    <s v="HiAgent平台"/>
    <s v="福建省"/>
  </r>
  <r>
    <s v="飞书AI"/>
    <s v="福建省"/>
  </r>
  <r>
    <s v="阶跃星辰视频理解大模型"/>
    <s v="福建省"/>
  </r>
  <r>
    <s v="DeepSeek 大模型"/>
    <s v="福建省"/>
  </r>
  <r>
    <s v="Coze平台"/>
    <s v="福建省"/>
  </r>
  <r>
    <s v="小思成长日记"/>
    <s v="浙江省"/>
  </r>
  <r>
    <s v="语音智慧系统"/>
    <s v="浙江省"/>
  </r>
  <r>
    <s v="幼儿健康成长智能监测与干预系统"/>
    <s v="浙江省"/>
  </r>
  <r>
    <s v="智能手环"/>
    <s v="浙江省"/>
  </r>
  <r>
    <s v="教师终端App"/>
    <s v="浙江省"/>
  </r>
  <r>
    <s v="萧山智慧作业平台"/>
    <s v="浙江省"/>
  </r>
  <r>
    <s v="智评学科共同体"/>
    <s v="江苏省"/>
  </r>
  <r>
    <s v="凡龙有思"/>
    <s v="浙江省"/>
  </r>
  <r>
    <s v="达升"/>
    <s v="浙江省"/>
  </r>
  <r>
    <s v="AI动画生成工具"/>
    <s v="重庆市"/>
  </r>
  <r>
    <s v="麻吉星高效互动系统"/>
    <s v="广东省"/>
  </r>
  <r>
    <s v="飞象星球双师课堂"/>
    <s v="广东省"/>
  </r>
  <r>
    <s v="AI作文智能批阅"/>
    <s v="广东省"/>
  </r>
  <r>
    <s v="讯飞星火智能批阅机"/>
    <s v="广东省"/>
  </r>
  <r>
    <s v="教育数据智能分析平台"/>
    <s v="四川省"/>
  </r>
  <r>
    <s v="AI安全巡查系统"/>
    <s v="四川省"/>
  </r>
  <r>
    <s v="网络阅卷系统"/>
    <s v="四川省"/>
  </r>
  <r>
    <s v="AI游戏设备"/>
    <s v="浙江省"/>
  </r>
  <r>
    <s v="魔法画板"/>
    <s v="浙江省"/>
  </r>
  <r>
    <s v="神奇小视频"/>
    <s v="浙江省"/>
  </r>
  <r>
    <s v="闹闹"/>
    <s v="浙江省"/>
  </r>
  <r>
    <s v="完整儿童"/>
    <s v="浙江省"/>
  </r>
  <r>
    <s v="AI绘本阅读室"/>
    <s v="浙江省"/>
  </r>
  <r>
    <s v="数思启蒙AI工具"/>
    <s v="浙江省"/>
  </r>
  <r>
    <s v="体能活动AI工具"/>
    <s v="浙江省"/>
  </r>
  <r>
    <s v="深度求索"/>
    <s v="北京市"/>
  </r>
  <r>
    <s v="TTSmaker"/>
    <s v="北京市"/>
  </r>
  <r>
    <s v="光的反射与折射交互动画"/>
    <s v="新疆维吾尔自治区"/>
  </r>
  <r>
    <s v="腾讯元宝"/>
    <s v="新疆维吾尔自治区"/>
  </r>
  <r>
    <s v="NoBook生物学虚拟实验室"/>
    <s v="安徽省"/>
  </r>
  <r>
    <s v="豆包"/>
    <s v="河北省"/>
  </r>
  <r>
    <s v="即梦AI"/>
    <s v="河北省"/>
  </r>
  <r>
    <s v="剪映AI"/>
    <s v="河北省"/>
  </r>
  <r>
    <s v="豆包"/>
    <s v="北京市"/>
  </r>
  <r>
    <s v="DeepSeek 大模型"/>
    <s v="北京市"/>
  </r>
  <r>
    <s v="ChatGPT"/>
    <s v="北京市"/>
  </r>
  <r>
    <s v="HTML动态人类性别遗传模拟器"/>
    <s v="北京市"/>
  </r>
  <r>
    <s v="保护色形成网页游戏模拟器"/>
    <s v="北京市"/>
  </r>
  <r>
    <s v="Our Teacher"/>
    <s v="北京市"/>
  </r>
  <r>
    <s v="AI虚拟人物Jenny"/>
    <s v="北京市"/>
  </r>
  <r>
    <s v="数智平台（DeepSeek、豆包、薄荷健康app）"/>
    <s v="北京市"/>
  </r>
  <r>
    <s v="DeepSeek 大模型"/>
    <s v="北京市"/>
  </r>
  <r>
    <s v="DBSCAN"/>
    <s v="北京市"/>
  </r>
  <r>
    <s v="GWR"/>
    <s v="北京市"/>
  </r>
  <r>
    <s v="目标检测模型"/>
    <s v="北京市"/>
  </r>
  <r>
    <s v="视频采集系统"/>
    <s v="北京市"/>
  </r>
  <r>
    <s v="智适应学习系统"/>
    <s v="北京市"/>
  </r>
  <r>
    <s v="知识体系编辑器软件V2.0"/>
    <s v="北京市"/>
  </r>
  <r>
    <s v="DeepSeek 大模型"/>
    <s v="北京市"/>
  </r>
  <r>
    <s v="即梦AI"/>
    <s v="北京市"/>
  </r>
  <r>
    <s v="豆包"/>
    <s v="北京市"/>
  </r>
  <r>
    <s v="即梦AI"/>
    <s v="北京市"/>
  </r>
  <r>
    <s v="豆包"/>
    <s v="北京市"/>
  </r>
  <r>
    <s v="剪映AI"/>
    <s v="北京市"/>
  </r>
  <r>
    <s v="讯飞星火"/>
    <s v="北京市"/>
  </r>
  <r>
    <s v="DeepSeek 大模型"/>
    <s v="北京市"/>
  </r>
  <r>
    <s v="即梦AI"/>
    <s v="北京市"/>
  </r>
  <r>
    <s v="文心大模型"/>
    <s v="北京市"/>
  </r>
  <r>
    <s v="可灵AI"/>
    <s v="北京市"/>
  </r>
  <r>
    <s v="AI人脸识别考勤系统"/>
    <s v="北京市"/>
  </r>
  <r>
    <s v="后勤AI巡检APP"/>
    <s v="北京市"/>
  </r>
  <r>
    <s v="AI分级绘本与数学互动工具"/>
    <s v="北京市"/>
  </r>
  <r>
    <s v="行为识别摄像头"/>
    <s v="北京市"/>
  </r>
  <r>
    <s v="管理数据仪表盘"/>
    <s v="北京市"/>
  </r>
  <r>
    <s v="文心大模型"/>
    <s v="北京市"/>
  </r>
  <r>
    <e v="#N/A"/>
    <s v="北京市"/>
  </r>
  <r>
    <s v="希沃智能评课系统"/>
    <s v="四川省"/>
  </r>
  <r>
    <s v="国家智慧教育平台"/>
    <s v="四川省"/>
  </r>
  <r>
    <s v="钉钉AI"/>
    <s v="四川省"/>
  </r>
  <r>
    <s v="IT智创星域"/>
    <s v="四川省"/>
  </r>
  <r>
    <s v="好分数"/>
    <s v="四川省"/>
  </r>
  <r>
    <s v="匠邦AI"/>
    <s v="四川省"/>
  </r>
  <r>
    <s v="钉钉AI"/>
    <s v="四川省"/>
  </r>
  <r>
    <s v="CNKIAI"/>
    <s v="河北省"/>
  </r>
  <r>
    <s v="DeepSeek 大模型"/>
    <s v="河北省"/>
  </r>
  <r>
    <s v="DeepSeek 大模型"/>
    <s v="四川省"/>
  </r>
  <r>
    <s v="豆包"/>
    <s v="四川省"/>
  </r>
  <r>
    <s v="DeepSeek 大模型"/>
    <s v="四川省"/>
  </r>
  <r>
    <s v="心之易"/>
    <s v="四川省"/>
  </r>
  <r>
    <s v="Chat GPT"/>
    <s v="四川省"/>
  </r>
  <r>
    <s v="读书郎"/>
    <s v="四川省"/>
  </r>
  <r>
    <s v="班级小管家"/>
    <s v="四川省"/>
  </r>
  <r>
    <s v="班级优化大师"/>
    <s v="四川省"/>
  </r>
  <r>
    <s v="希沃品课"/>
    <s v="四川省"/>
  </r>
  <r>
    <s v="即梦AI"/>
    <s v="四川省"/>
  </r>
  <r>
    <s v="智能备课助手"/>
    <s v="四川省"/>
  </r>
  <r>
    <s v="学生智能学伴"/>
    <s v="四川省"/>
  </r>
  <r>
    <s v="智能作业批改分析"/>
    <s v="四川省"/>
  </r>
  <r>
    <s v="Kimi AI助手"/>
    <s v="四川省"/>
  </r>
  <r>
    <s v="ChatGPT"/>
    <s v="四川省"/>
  </r>
  <r>
    <s v="讯飞星火"/>
    <s v="四川省"/>
  </r>
  <r>
    <s v="科大讯飞AI"/>
    <s v="四川省"/>
  </r>
  <r>
    <s v="豆包"/>
    <s v="四川省"/>
  </r>
  <r>
    <s v="即梦AI"/>
    <s v="四川省"/>
  </r>
  <r>
    <s v="智能健康检控系统"/>
    <s v="四川省"/>
  </r>
  <r>
    <s v="运动手环"/>
    <s v="四川省"/>
  </r>
  <r>
    <s v="智慧体质健康测试室"/>
    <s v="四川省"/>
  </r>
  <r>
    <s v="国家智慧教育平台"/>
    <s v="四川省"/>
  </r>
  <r>
    <s v="豆包"/>
    <s v="四川省"/>
  </r>
  <r>
    <s v="文心大模型"/>
    <s v="四川省"/>
  </r>
  <r>
    <s v="即梦AI"/>
    <s v="四川省"/>
  </r>
  <r>
    <s v="天天跳绳App"/>
    <s v="四川省"/>
  </r>
  <r>
    <s v="小马健康"/>
    <s v="四川省"/>
  </r>
  <r>
    <s v="智能手环"/>
    <s v="四川省"/>
  </r>
  <r>
    <s v="平板电脑"/>
    <s v="四川省"/>
  </r>
  <r>
    <s v="智能人脸识别门禁系统"/>
    <s v="四川省"/>
  </r>
  <r>
    <s v="智慧食堂管理系统"/>
    <s v="四川省"/>
  </r>
  <r>
    <s v="智能OA管理系统"/>
    <s v="四川省"/>
  </r>
  <r>
    <s v="豆包"/>
    <s v="四川省"/>
  </r>
  <r>
    <s v="OurTeacher分析平台"/>
    <s v="四川省"/>
  </r>
  <r>
    <s v="智能作业系统"/>
    <s v="四川省"/>
  </r>
  <r>
    <s v="DeepSeek 大模型"/>
    <s v="四川省"/>
  </r>
  <r>
    <s v="文心大模型"/>
    <s v="四川省"/>
  </r>
  <r>
    <s v="星火大模型"/>
    <s v="四川省"/>
  </r>
  <r>
    <s v="通义千问大模型"/>
    <s v="四川省"/>
  </r>
  <r>
    <s v="国家智慧教育平台"/>
    <s v="四川省"/>
  </r>
  <r>
    <s v="AI智慧分析系统"/>
    <s v="四川省"/>
  </r>
  <r>
    <s v="SEED平台"/>
    <s v="四川省"/>
  </r>
  <r>
    <s v="平板电脑交互系统"/>
    <s v="四川省"/>
  </r>
  <r>
    <s v="智能跳绳"/>
    <s v="四川省"/>
  </r>
  <r>
    <s v="文心大模型"/>
    <s v="四川省"/>
  </r>
  <r>
    <s v="智能问答平台"/>
    <s v="四川省"/>
  </r>
  <r>
    <s v="AI自适应教育游戏"/>
    <s v="四川省"/>
  </r>
  <r>
    <s v="AI辅助的线上研讨社区"/>
    <s v="四川省"/>
  </r>
  <r>
    <s v="DeepSeek 大模型"/>
    <s v="四川省"/>
  </r>
  <r>
    <s v="豆包"/>
    <s v="四川省"/>
  </r>
  <r>
    <s v="小云雀"/>
    <s v="四川省"/>
  </r>
  <r>
    <s v="匠邦"/>
    <s v="四川省"/>
  </r>
  <r>
    <s v="课堂教学分析系统"/>
    <s v="四川省"/>
  </r>
  <r>
    <s v="智慧作业平台"/>
    <s v="四川省"/>
  </r>
  <r>
    <s v="智慧体育平台"/>
    <s v="四川省"/>
  </r>
  <r>
    <s v="AI运动手环"/>
    <s v="四川省"/>
  </r>
  <r>
    <s v="智能测试仪"/>
    <s v="四川省"/>
  </r>
  <r>
    <s v="IRS作答反馈器"/>
    <s v="四川省"/>
  </r>
  <r>
    <s v="作业智能采集终端"/>
    <s v="四川省"/>
  </r>
  <r>
    <s v="醍魔豆智慧教育系统"/>
    <s v="四川省"/>
  </r>
  <r>
    <s v="井盖卫士互动系统"/>
    <s v="四川省"/>
  </r>
  <r>
    <s v="多媒体躲避井盖游戏"/>
    <s v="四川省"/>
  </r>
  <r>
    <s v="DeepSeek 大模型"/>
    <s v="四川省"/>
  </r>
  <r>
    <s v="豆包"/>
    <s v="四川省"/>
  </r>
  <r>
    <s v="即梦AI"/>
    <s v="四川省"/>
  </r>
  <r>
    <s v="希沃课堂智能反馈系统"/>
    <s v="四川省"/>
  </r>
  <r>
    <s v="豆包"/>
    <s v="四川省"/>
  </r>
  <r>
    <s v="文心大模型"/>
    <s v="四川省"/>
  </r>
  <r>
    <s v="希沃智能录播系统"/>
    <s v="四川省"/>
  </r>
  <r>
    <s v="希沃智慧黑板"/>
    <s v="四川省"/>
  </r>
  <r>
    <s v="AI教学智能体"/>
    <s v="四川省"/>
  </r>
  <r>
    <s v="基础教育办学质量智能监测评价系统"/>
    <s v="辽宁省"/>
  </r>
  <r>
    <s v="智能作业系统"/>
    <s v="山西省"/>
  </r>
  <r>
    <s v="豆包"/>
    <s v="山西省"/>
  </r>
  <r>
    <s v="融心圆智能心理监护系统"/>
    <s v="未提及"/>
  </r>
  <r>
    <e v="#N/A"/>
    <s v="浙江省"/>
  </r>
  <r>
    <s v="豆包"/>
    <s v="吉林省"/>
  </r>
  <r>
    <s v="央馆领航AI"/>
    <s v="吉林省"/>
  </r>
  <r>
    <s v="希沃易课堂"/>
    <s v="吉林省"/>
  </r>
  <r>
    <s v="国家智慧教育平台"/>
    <s v="吉林省"/>
  </r>
  <r>
    <s v="豆包"/>
    <s v="吉林省"/>
  </r>
  <r>
    <s v="文心大模型"/>
    <s v="吉林省"/>
  </r>
  <r>
    <s v="智慧校园体育管理平台"/>
    <s v="上海市"/>
  </r>
  <r>
    <s v="智慧体育项目内容"/>
    <s v="上海市"/>
  </r>
  <r>
    <e v="#N/A"/>
    <s v="天津市"/>
  </r>
  <r>
    <s v="AI课堂教学行为分析系统"/>
    <s v="广东省"/>
  </r>
  <r>
    <s v="Edu智教系统"/>
    <s v="四川省"/>
  </r>
  <r>
    <s v="希沃白板"/>
    <s v="浙江省"/>
  </r>
  <r>
    <s v="小鹿爱学"/>
    <s v="安徽省"/>
  </r>
  <r>
    <s v="DeepSeek 大模型"/>
    <s v="未提及"/>
  </r>
  <r>
    <s v="七大洲速记挑战"/>
    <s v="重庆市"/>
  </r>
  <r>
    <s v="AI学伴智能体"/>
    <s v="重庆市"/>
  </r>
  <r>
    <s v="虚拟生态瓶系统"/>
    <s v="重庆市"/>
  </r>
  <r>
    <s v="AI图像识别工具"/>
    <s v="重庆市"/>
  </r>
  <r>
    <s v="AI语音互动平台"/>
    <s v="重庆市"/>
  </r>
  <r>
    <s v="DeepSeek 大模型"/>
    <s v="山东省"/>
  </r>
  <r>
    <s v="Kimi"/>
    <s v="山东省"/>
  </r>
  <r>
    <s v="Bloom"/>
    <s v="山东省"/>
  </r>
  <r>
    <s v="动态仿真引擎"/>
    <s v="广东省"/>
  </r>
  <r>
    <s v="AIGC科学剧场"/>
    <s v="广东省"/>
  </r>
  <r>
    <e v="#N/A"/>
    <s v="新疆维吾尔自治区"/>
  </r>
  <r>
    <s v="慧读助手"/>
    <s v="新疆维吾尔自治区"/>
  </r>
  <r>
    <s v="AI绘图工具"/>
    <s v="新疆维吾尔自治区"/>
  </r>
  <r>
    <s v="AI作曲软件"/>
    <s v="新疆维吾尔自治区"/>
  </r>
  <r>
    <s v="剪映AI"/>
    <s v="新疆维吾尔自治区"/>
  </r>
  <r>
    <s v="豆包"/>
    <s v="新疆维吾尔自治区"/>
  </r>
  <r>
    <s v="习作评价工具"/>
    <s v="新疆维吾尔自治区"/>
  </r>
  <r>
    <s v="DeepSeek 大模型"/>
    <s v="新疆维吾尔自治区"/>
  </r>
  <r>
    <s v="豆包"/>
    <s v="新疆维吾尔自治区"/>
  </r>
  <r>
    <s v="Kimi"/>
    <s v="新疆维吾尔自治区"/>
  </r>
  <r>
    <s v="钉钉AI"/>
    <s v="新疆维吾尔自治区"/>
  </r>
  <r>
    <s v="DeepSeek 大模型"/>
    <s v="新疆维吾尔自治区"/>
  </r>
  <r>
    <s v="希沃白板"/>
    <s v="新疆维吾尔自治区"/>
  </r>
  <r>
    <s v="文心大模型"/>
    <s v="新疆维吾尔自治区"/>
  </r>
  <r>
    <s v="运动手环"/>
    <s v="浙江省"/>
  </r>
  <r>
    <s v="星乐读"/>
    <s v="浙江省"/>
  </r>
  <r>
    <s v="AI视频情境"/>
    <s v="浙江省"/>
  </r>
  <r>
    <s v="小兰书童"/>
    <s v="浙江省"/>
  </r>
  <r>
    <s v="晓晖老师"/>
    <s v="浙江省"/>
  </r>
  <r>
    <s v="AI作文评改系统"/>
    <s v="浙江省"/>
  </r>
  <r>
    <s v="AI运动魔方"/>
    <s v="广东省"/>
  </r>
  <r>
    <s v="智能教辅服务中台"/>
    <s v="湖南省"/>
  </r>
  <r>
    <s v="AI写作教练"/>
    <s v="湖南省"/>
  </r>
  <r>
    <s v="智能助教平台"/>
    <s v="未提及"/>
  </r>
  <r>
    <s v="DeepSeek 大模型"/>
    <s v="四川省"/>
  </r>
  <r>
    <s v="豆包"/>
    <s v="四川省"/>
  </r>
  <r>
    <s v="Kimi"/>
    <s v="四川省"/>
  </r>
  <r>
    <s v="AI二维码生成APP"/>
    <s v="北京市"/>
  </r>
  <r>
    <s v="3D打印技术"/>
    <s v="重庆市"/>
  </r>
  <r>
    <s v="生成式AI"/>
    <s v="重庆市"/>
  </r>
  <r>
    <s v="心灵智愈站"/>
    <s v="重庆市"/>
  </r>
  <r>
    <s v="扣子AI"/>
    <s v="重庆市"/>
  </r>
  <r>
    <s v="腾讯元器平台"/>
    <s v="重庆市"/>
  </r>
  <r>
    <s v="悠船"/>
    <s v="重庆市"/>
  </r>
  <r>
    <s v="可灵AI"/>
    <s v="重庆市"/>
  </r>
  <r>
    <s v="Midjourney"/>
    <s v="重庆市"/>
  </r>
  <r>
    <s v="天工AI"/>
    <s v="重庆市"/>
  </r>
  <r>
    <s v="Suno"/>
    <s v="重庆市"/>
  </r>
  <r>
    <s v="智慧体育系统"/>
    <s v="重庆市"/>
  </r>
  <r>
    <s v="移动端小程序"/>
    <s v="重庆市"/>
  </r>
  <r>
    <s v="立方根教学助手"/>
    <s v="重庆市"/>
  </r>
  <r>
    <s v="立方根探险"/>
    <s v="重庆市"/>
  </r>
  <r>
    <s v="立方根微课"/>
    <s v="重庆市"/>
  </r>
  <r>
    <s v="豆包"/>
    <s v="重庆市"/>
  </r>
  <r>
    <s v="即梦AI"/>
    <s v="重庆市"/>
  </r>
  <r>
    <s v="剪映AI"/>
    <s v="重庆市"/>
  </r>
  <r>
    <s v="有言"/>
    <s v="重庆市"/>
  </r>
  <r>
    <s v="DeepSeek 大模型"/>
    <s v="重庆市"/>
  </r>
  <r>
    <s v="DeepSeek 大模型"/>
    <s v="重庆市"/>
  </r>
  <r>
    <s v="豆包"/>
    <s v="重庆市"/>
  </r>
  <r>
    <s v="智谱清言"/>
    <s v="重庆市"/>
  </r>
  <r>
    <s v="即梦AI"/>
    <s v="重庆市"/>
  </r>
  <r>
    <s v="Kimi"/>
    <s v="重庆市"/>
  </r>
  <r>
    <s v="铜梁区课堂智能管理系统"/>
    <s v="重庆市"/>
  </r>
  <r>
    <s v="迈教云平台"/>
    <s v="重庆市"/>
  </r>
  <r>
    <s v="AI学伴精灵"/>
    <s v="重庆市"/>
  </r>
  <r>
    <s v="智能作业设计与批改系统"/>
    <s v="重庆市"/>
  </r>
  <r>
    <s v="劳果宝盒"/>
    <s v="重庆市"/>
  </r>
  <r>
    <s v="精准教学云平台"/>
    <s v="重庆市"/>
  </r>
  <r>
    <s v="DeepSeek 大模型"/>
    <s v="重庆市"/>
  </r>
  <r>
    <s v="DeepSeek 大模型"/>
    <s v="重庆市"/>
  </r>
  <r>
    <s v="小云雀AI"/>
    <s v="重庆市"/>
  </r>
  <r>
    <s v="mlblock"/>
    <s v="重庆市"/>
  </r>
  <r>
    <s v="操作转换（OT）算法模拟器"/>
    <s v="重庆市"/>
  </r>
  <r>
    <s v="腾讯文档"/>
    <s v="重庆市"/>
  </r>
  <r>
    <s v="AI运动手环"/>
    <s v="重庆市"/>
  </r>
  <r>
    <s v="幼儿园体育数据服务平台"/>
    <s v="重庆市"/>
  </r>
  <r>
    <s v="希沃数学画板"/>
    <s v="重庆市"/>
  </r>
  <r>
    <s v="AI作业系统"/>
    <s v="重庆市"/>
  </r>
  <r>
    <s v="豆包"/>
    <s v="重庆市"/>
  </r>
  <r>
    <s v="迈教云平台"/>
    <s v="重庆市"/>
  </r>
  <r>
    <s v="DeepSeek 大模型"/>
    <s v="重庆市"/>
  </r>
  <r>
    <s v="文心大模型"/>
    <s v="重庆市"/>
  </r>
  <r>
    <s v="豆包"/>
    <s v="重庆市"/>
  </r>
  <r>
    <s v="听脑"/>
    <s v="重庆市"/>
  </r>
  <r>
    <s v="飞书AI"/>
    <s v="重庆市"/>
  </r>
  <r>
    <s v="通义千问大模型"/>
    <s v="重庆市"/>
  </r>
  <r>
    <s v="豆包"/>
    <s v="重庆市"/>
  </r>
  <r>
    <s v="豆包"/>
    <s v="重庆市"/>
  </r>
  <r>
    <s v="AI作业批改系统"/>
    <s v="重庆市"/>
  </r>
  <r>
    <s v="AI学习分析平台"/>
    <s v="重庆市"/>
  </r>
  <r>
    <s v="可灵AI"/>
    <s v="重庆市"/>
  </r>
  <r>
    <s v="AI生成工具"/>
    <s v="重庆市"/>
  </r>
  <r>
    <s v="DeepSeek 大模型"/>
    <s v="重庆市"/>
  </r>
  <r>
    <s v="AI“大先生”循证教研平台"/>
    <s v="重庆市"/>
  </r>
  <r>
    <s v="一起长大APP"/>
    <s v="重庆市"/>
  </r>
  <r>
    <s v="小学信息技术个性化教学助手"/>
    <s v="贵州省"/>
  </r>
  <r>
    <s v="语音识别输入法"/>
    <s v="贵州省"/>
  </r>
  <r>
    <s v="拍照识物功能"/>
    <s v="贵州省"/>
  </r>
  <r>
    <s v="DeepSeek 大模型"/>
    <s v="贵州省"/>
  </r>
  <r>
    <s v="九章大模型"/>
    <s v="贵州省"/>
  </r>
  <r>
    <s v="豆包"/>
    <s v="广东省"/>
  </r>
  <r>
    <s v="剪映AI"/>
    <s v="广东省"/>
  </r>
  <r>
    <s v="希沃白板"/>
    <s v="广东省"/>
  </r>
  <r>
    <s v="国家智慧教育平台"/>
    <s v="广东省"/>
  </r>
  <r>
    <s v="国家智慧教育平台"/>
    <s v="广东省"/>
  </r>
  <r>
    <s v="文心大模型"/>
    <s v="广东省"/>
  </r>
  <r>
    <s v="ChatGPT"/>
    <s v="广东省"/>
  </r>
  <r>
    <s v="Suno"/>
    <s v="广东省"/>
  </r>
  <r>
    <s v="情绪调节辅助智能体小明"/>
    <s v="四川省"/>
  </r>
  <r>
    <s v="智能教育平台"/>
    <s v="未提及"/>
  </r>
  <r>
    <s v="文心大模型"/>
    <s v="吉林省"/>
  </r>
  <r>
    <s v="科大讯飞英语听说智能教学系统"/>
    <s v="黑龙江省"/>
  </r>
  <r>
    <s v="E听说平台"/>
    <s v="黑龙江省"/>
  </r>
  <r>
    <s v="AI听说课堂"/>
    <s v="黑龙江省"/>
  </r>
  <r>
    <s v="定制VR智能锁"/>
    <s v="浙江省"/>
  </r>
  <r>
    <s v="定制agent实训平台"/>
    <s v="浙江省"/>
  </r>
  <r>
    <s v="豆包"/>
    <s v="吉林省"/>
  </r>
  <r>
    <s v="Ima"/>
    <s v="吉林省"/>
  </r>
  <r>
    <s v="DeepSeek 大模型"/>
    <s v="吉林省"/>
  </r>
  <r>
    <s v="元宝"/>
    <s v="吉林省"/>
  </r>
  <r>
    <s v="豆包"/>
    <s v="吉林省"/>
  </r>
  <r>
    <s v="夸克AI"/>
    <s v="吉林省"/>
  </r>
  <r>
    <s v="凡龙有思 AI智能课堂分析系统"/>
    <s v="浙江省"/>
  </r>
  <r>
    <s v="DeepSeek 大模型"/>
    <s v="甘肃省"/>
  </r>
  <r>
    <s v="豆包"/>
    <s v="江西省"/>
  </r>
  <r>
    <s v="DeepSeek 大模型"/>
    <s v="江西省"/>
  </r>
  <r>
    <s v="即梦AI"/>
    <s v="江西省"/>
  </r>
  <r>
    <s v="央馆领航AI"/>
    <s v="重庆市"/>
  </r>
  <r>
    <s v="九数云平台"/>
    <s v="四川省"/>
  </r>
  <r>
    <s v="DeepSeek 大模型"/>
    <s v="四川省"/>
  </r>
  <r>
    <s v="即梦AI体验设备"/>
    <s v="吉林省"/>
  </r>
  <r>
    <s v="希沃互动游戏课件"/>
    <s v="吉林省"/>
  </r>
  <r>
    <s v="开门答题系统"/>
    <s v="重庆市"/>
  </r>
  <r>
    <s v="AI互动助手"/>
    <s v="四川省"/>
  </r>
  <r>
    <s v="智慧教学系统"/>
    <s v="四川省"/>
  </r>
  <r>
    <s v="豆包"/>
    <s v="江苏省"/>
  </r>
  <r>
    <s v="即梦AI"/>
    <s v="江苏省"/>
  </r>
  <r>
    <s v="剪映AI"/>
    <s v="江苏省"/>
  </r>
  <r>
    <s v="钉钉平台"/>
    <s v="未提及"/>
  </r>
  <r>
    <s v="宜搭低代码平台"/>
    <s v="未提及"/>
  </r>
  <r>
    <s v="央馆领航AI"/>
    <s v="湖南省"/>
  </r>
  <r>
    <s v="AI智能互动系统"/>
    <s v="新疆维吾尔自治区"/>
  </r>
  <r>
    <s v="生活化数学情境库"/>
    <s v="新疆维吾尔自治区"/>
  </r>
  <r>
    <s v="动态家庭成员AI助教"/>
    <s v="山西省"/>
  </r>
  <r>
    <s v="智能写作辅助系统"/>
    <s v="北京市"/>
  </r>
  <r>
    <s v="AI评阅工具"/>
    <s v="北京市"/>
  </r>
  <r>
    <s v="AI生成内容平台"/>
    <s v="重庆市"/>
  </r>
  <r>
    <s v="AR增强现实学习工具"/>
    <s v="重庆市"/>
  </r>
  <r>
    <s v="班级优化大师"/>
    <s v="四川省"/>
  </r>
  <r>
    <s v="小猿AI "/>
    <s v="四川省"/>
  </r>
  <r>
    <s v="希沃白板"/>
    <s v="四川省"/>
  </r>
  <r>
    <s v="Runway"/>
    <s v="四川省"/>
  </r>
  <r>
    <s v="腾讯英语君"/>
    <s v="四川省"/>
  </r>
  <r>
    <s v="DeepSeek 大模型"/>
    <s v="四川省"/>
  </r>
  <r>
    <s v="豆包"/>
    <s v="四川省"/>
  </r>
  <r>
    <s v="AI World平台"/>
    <s v="湖南省"/>
  </r>
  <r>
    <s v="智能巡课系统"/>
    <s v="湖南省"/>
  </r>
  <r>
    <e v="#N/A"/>
    <s v="湖南省"/>
  </r>
  <r>
    <s v="爱阅AI"/>
    <s v="重庆市"/>
  </r>
  <r>
    <s v="扣子AI"/>
    <s v="四川省"/>
  </r>
  <r>
    <s v="AI书法教学系统"/>
    <s v="四川省"/>
  </r>
  <r>
    <s v="豆包"/>
    <s v="山西省"/>
  </r>
  <r>
    <s v="DeepSeek 大模型"/>
    <s v="山西省"/>
  </r>
  <r>
    <s v="海螺AI"/>
    <s v="山西省"/>
  </r>
  <r>
    <s v="豆包"/>
    <s v="山西省"/>
  </r>
  <r>
    <s v="文心大模型"/>
    <s v="山西省"/>
  </r>
  <r>
    <s v="通义千问大模型"/>
    <s v="山西省"/>
  </r>
  <r>
    <s v="国家智慧教育平台"/>
    <s v="山西省"/>
  </r>
  <r>
    <s v="希沃AI"/>
    <s v="山西省"/>
  </r>
  <r>
    <s v="即梦电解质电离系统"/>
    <s v="山西省"/>
  </r>
  <r>
    <s v="AI历史情境生成系统"/>
    <s v="内蒙古自治区"/>
  </r>
  <r>
    <s v="即梦AI"/>
    <s v="浙江省"/>
  </r>
  <r>
    <s v="剪映AI"/>
    <s v="浙江省"/>
  </r>
  <r>
    <s v="豆包"/>
    <s v="浙江省"/>
  </r>
  <r>
    <s v="DeepSeek 大模型"/>
    <s v="浙江省"/>
  </r>
  <r>
    <s v="原电池组装游戏"/>
    <s v="山东省"/>
  </r>
  <r>
    <s v="AI协同创作平台"/>
    <s v="青海省"/>
  </r>
  <r>
    <s v="国家智慧教育平台"/>
    <s v="青海省"/>
  </r>
  <r>
    <s v="豆包"/>
    <s v="青海省"/>
  </r>
  <r>
    <s v="希沃白板"/>
    <s v="青海省"/>
  </r>
  <r>
    <s v="万彩动画大师"/>
    <s v="青海省"/>
  </r>
  <r>
    <s v="习题库"/>
    <s v="青海省"/>
  </r>
  <r>
    <s v="AI for Science学习实验室"/>
    <s v="上海市"/>
  </r>
  <r>
    <s v="AI观察与评价系统"/>
    <s v="上海市"/>
  </r>
  <r>
    <s v="AI辅助创新能力培养系统"/>
    <s v="上海市"/>
  </r>
  <r>
    <s v="数字孪生校园管理系统"/>
    <s v="上海市"/>
  </r>
  <r>
    <s v="物联 PaaS 系统"/>
    <s v="上海市"/>
  </r>
  <r>
    <s v="豆包"/>
    <s v="上海市"/>
  </r>
  <r>
    <s v="海绵音乐"/>
    <s v="上海市"/>
  </r>
  <r>
    <s v="飞象作文星"/>
    <s v="上海市"/>
  </r>
  <r>
    <s v="智能终端设备"/>
    <s v="上海市"/>
  </r>
  <r>
    <s v="Coze智能体"/>
    <s v="上海市"/>
  </r>
  <r>
    <s v="DeepSeek 大模型"/>
    <s v="上海市"/>
  </r>
  <r>
    <s v="豆包"/>
    <s v="上海市"/>
  </r>
  <r>
    <s v="Suno"/>
    <s v="上海市"/>
  </r>
  <r>
    <s v="即梦AI"/>
    <s v="上海市"/>
  </r>
  <r>
    <s v="AI图像生成工具"/>
    <s v="上海市"/>
  </r>
  <r>
    <s v="AI360度全景虚拟视频生成工具"/>
    <s v="上海市"/>
  </r>
  <r>
    <s v="AI编程工具"/>
    <s v="上海市"/>
  </r>
  <r>
    <s v="无人机模拟器"/>
    <s v="上海市"/>
  </r>
  <r>
    <s v="Mind+图形化编程软件"/>
    <s v="上海市"/>
  </r>
  <r>
    <s v="NB实验"/>
    <s v="上海市"/>
  </r>
  <r>
    <s v="判判批阅机"/>
    <s v="上海市"/>
  </r>
  <r>
    <s v="智慧作业系统"/>
    <s v="上海市"/>
  </r>
  <r>
    <s v="判判家校小程序"/>
    <s v="上海市"/>
  </r>
  <r>
    <s v="秘塔AI"/>
    <s v="上海市"/>
  </r>
  <r>
    <s v="豆包"/>
    <s v="上海市"/>
  </r>
  <r>
    <s v="Ima"/>
    <s v="上海市"/>
  </r>
  <r>
    <s v="draw.io"/>
    <s v="上海市"/>
  </r>
  <r>
    <s v="AI机器人路径规划师"/>
    <s v="上海市"/>
  </r>
  <r>
    <s v="豆包"/>
    <s v="重庆市"/>
  </r>
  <r>
    <s v="DeepSeek 大模型"/>
    <s v="重庆市"/>
  </r>
  <r>
    <s v="豆包"/>
    <s v="河北省"/>
  </r>
  <r>
    <s v="抖音VR沉浸式德育场景"/>
    <s v="河北省"/>
  </r>
  <r>
    <s v="DeepSeek 大模型"/>
    <s v="河北省"/>
  </r>
  <r>
    <s v="书香阅读平台"/>
    <s v="北京市"/>
  </r>
  <r>
    <s v="MEDU墨水屏阅读终端"/>
    <s v="北京市"/>
  </r>
  <r>
    <s v="麦盟智慧评价系统"/>
    <s v="四川省"/>
  </r>
  <r>
    <s v="云上南区APP"/>
    <s v="四川省"/>
  </r>
  <r>
    <s v="问道系统"/>
    <s v="四川省"/>
  </r>
  <r>
    <s v="智慧作业系统"/>
    <s v="四川省"/>
  </r>
  <r>
    <s v="DeepSeek 大模型"/>
    <s v="四川省"/>
  </r>
  <r>
    <s v="豆包"/>
    <s v="四川省"/>
  </r>
  <r>
    <s v="Kimi"/>
    <s v="四川省"/>
  </r>
  <r>
    <s v="Ima"/>
    <s v="四川省"/>
  </r>
  <r>
    <s v="精准化评价智能体"/>
    <s v="四川省"/>
  </r>
  <r>
    <s v="智能化备课智能体"/>
    <s v="四川省"/>
  </r>
  <r>
    <s v="情境化授课智能体"/>
    <s v="四川省"/>
  </r>
  <r>
    <s v="中央电化教育馆智能研修平台"/>
    <s v="四川省"/>
  </r>
  <r>
    <s v="智能备课系统"/>
    <s v="四川省"/>
  </r>
  <r>
    <s v="课堂实时答题分析系统"/>
    <s v="四川省"/>
  </r>
  <r>
    <s v="心理健康预警系统"/>
    <s v="四川省"/>
  </r>
  <r>
    <s v="节水扭蛋机在线互动界面"/>
    <s v="四川省"/>
  </r>
  <r>
    <s v="VR技术"/>
    <s v="四川省"/>
  </r>
  <r>
    <s v="在线思维导图工具"/>
    <s v="四川省"/>
  </r>
  <r>
    <s v="活课堂教学设计智能体"/>
    <s v="四川省"/>
  </r>
  <r>
    <s v="学生五维成长数据分析与预警平台"/>
    <s v="四川省"/>
  </r>
  <r>
    <s v="AI智慧操场系统"/>
    <s v="四川省"/>
  </r>
  <r>
    <s v="AI体育锻炼屏"/>
    <s v="四川省"/>
  </r>
  <r>
    <s v="AI测训一体机"/>
    <s v="四川省"/>
  </r>
  <r>
    <s v="AI跳绳魔盒"/>
    <s v="四川省"/>
  </r>
  <r>
    <s v="可穿戴运动手环"/>
    <s v="四川省"/>
  </r>
  <r>
    <s v="央馆领航AI"/>
    <s v="未提及"/>
  </r>
  <r>
    <s v="智能试题库系统"/>
    <s v="四川省"/>
  </r>
  <r>
    <s v="移动端图像采集系统"/>
    <s v="四川省"/>
  </r>
  <r>
    <s v="Hammerath"/>
    <s v="四川省"/>
  </r>
  <r>
    <s v="儿童信息化发展评价系统"/>
    <s v="四川省"/>
  </r>
  <r>
    <s v="资源云检索平台"/>
    <s v="四川省"/>
  </r>
  <r>
    <s v="Our-school平台"/>
    <s v="四川省"/>
  </r>
  <r>
    <s v="AI小助手"/>
    <s v="四川省"/>
  </r>
  <r>
    <s v="数字人"/>
    <s v="四川省"/>
  </r>
  <r>
    <s v="模拟银行智能实训系统"/>
    <s v="四川省"/>
  </r>
  <r>
    <s v="AI-classroom"/>
    <s v="四川省"/>
  </r>
  <r>
    <s v="AI学伴"/>
    <s v="江苏省"/>
  </r>
  <r>
    <s v="AI课堂评价系统"/>
    <s v="江苏省"/>
  </r>
  <r>
    <s v="数智作业通"/>
    <s v="天津市"/>
  </r>
  <r>
    <s v="人教信息科技数字资源平台"/>
    <s v="天津市"/>
  </r>
  <r>
    <s v="AR幼儿教育专用模型"/>
    <s v="天津市"/>
  </r>
  <r>
    <s v="希沃投屏同步系统"/>
    <s v="天津市"/>
  </r>
  <r>
    <s v="OurTeacher AI科学评价系统"/>
    <s v="天津市"/>
  </r>
  <r>
    <s v="Nibiru 3D画展"/>
    <s v="天津市"/>
  </r>
  <r>
    <s v="DeepSeek 大模型"/>
    <s v="天津市"/>
  </r>
  <r>
    <s v="即梦AI"/>
    <s v="天津市"/>
  </r>
  <r>
    <s v="希沃白板"/>
    <s v="天津市"/>
  </r>
  <r>
    <s v="班级助手"/>
    <s v="天津市"/>
  </r>
  <r>
    <s v="DeepSeek 大模型"/>
    <s v="天津市"/>
  </r>
  <r>
    <s v="豆包"/>
    <s v="天津市"/>
  </r>
  <r>
    <s v="即梦AI"/>
    <s v="天津市"/>
  </r>
  <r>
    <s v="鸿合π6"/>
    <s v="天津市"/>
  </r>
  <r>
    <s v="希沃白板"/>
    <s v="天津市"/>
  </r>
  <r>
    <s v="可灵AI"/>
    <s v="天津市"/>
  </r>
  <r>
    <s v="Office AI/灵犀"/>
    <s v="天津市"/>
  </r>
  <r>
    <s v="豆包"/>
    <s v="天津市"/>
  </r>
  <r>
    <s v="豆包"/>
    <s v="天津市"/>
  </r>
  <r>
    <s v="AI互动绘本系统"/>
    <s v="天津市"/>
  </r>
  <r>
    <e v="#N/A"/>
    <s v="山西省"/>
  </r>
  <r>
    <s v="AI动作捕捉系统"/>
    <s v="山西省"/>
  </r>
  <r>
    <s v="AI助学工具"/>
    <s v="四川省"/>
  </r>
  <r>
    <s v="智能阅读辅助工具"/>
    <s v="四川省"/>
  </r>
  <r>
    <s v="腾讯问卷AI版"/>
    <s v="湖北省"/>
  </r>
  <r>
    <s v="Canva AI"/>
    <s v="湖北省"/>
  </r>
  <r>
    <s v="豆包"/>
    <s v="湖北省"/>
  </r>
  <r>
    <s v="智慧食堂管理系统"/>
    <s v="湖北省"/>
  </r>
  <r>
    <s v="AI综合素质评价系统"/>
    <s v="湖北省"/>
  </r>
  <r>
    <s v="智谱清言"/>
    <s v="四川省"/>
  </r>
  <r>
    <s v="Wink"/>
    <s v="四川省"/>
  </r>
  <r>
    <s v="全能扫描王"/>
    <s v="四川省"/>
  </r>
  <r>
    <s v="醒图"/>
    <s v="四川省"/>
  </r>
  <r>
    <s v="通义千问大模型"/>
    <s v="浙江省"/>
  </r>
  <r>
    <s v="DeepSeek 大模型"/>
    <s v="浙江省"/>
  </r>
  <r>
    <s v="Xmind"/>
    <s v="浙江省"/>
  </r>
  <r>
    <s v="豆包"/>
    <s v="浙江省"/>
  </r>
  <r>
    <s v="小墨作文"/>
    <s v="浙江省"/>
  </r>
  <r>
    <s v="自研轻量化数据分析与预警算法"/>
    <s v="浙江省"/>
  </r>
  <r>
    <s v="文心大模型"/>
    <s v="北京市"/>
  </r>
  <r>
    <s v="剪映AI"/>
    <s v="北京市"/>
  </r>
  <r>
    <s v="AI循证系统"/>
    <s v="陕西省"/>
  </r>
  <r>
    <s v="AI师伴系统"/>
    <s v="陕西省"/>
  </r>
  <r>
    <s v="智能点阵笔"/>
    <s v="陕西省"/>
  </r>
  <r>
    <s v="AI视觉分析设备"/>
    <s v="陕西省"/>
  </r>
  <r>
    <s v="校园数据平台"/>
    <s v="陕西省"/>
  </r>
  <r>
    <s v="即梦AI"/>
    <s v="重庆市"/>
  </r>
  <r>
    <s v="剪映AI"/>
    <s v="重庆市"/>
  </r>
  <r>
    <s v="DeepSeek 大模型"/>
    <s v="四川省"/>
  </r>
  <r>
    <s v="即梦AI"/>
    <s v="四川省"/>
  </r>
  <r>
    <s v="RakugakiAR"/>
    <s v="四川省"/>
  </r>
  <r>
    <s v="国家智慧教育平台"/>
    <s v="四川省"/>
  </r>
  <r>
    <s v="AI智慧分析系统"/>
    <s v="四川省"/>
  </r>
  <r>
    <s v="通义千问大模型"/>
    <s v="辽宁省"/>
  </r>
  <r>
    <s v="DeepSeek 大模型"/>
    <s v="辽宁省"/>
  </r>
  <r>
    <s v="文心大模型"/>
    <s v="辽宁省"/>
  </r>
  <r>
    <s v="AI生成工具"/>
    <s v="四川省"/>
  </r>
  <r>
    <s v="希沃平台"/>
    <s v="浙江省"/>
  </r>
  <r>
    <s v="AI课堂智能反馈系统"/>
    <s v="浙江省"/>
  </r>
  <r>
    <s v="AI备课系统"/>
    <s v="浙江省"/>
  </r>
  <r>
    <s v="网页概率模拟器"/>
    <s v="吉林省"/>
  </r>
  <r>
    <s v="讯飞听见"/>
    <s v="吉林省"/>
  </r>
  <r>
    <s v="特殊教育个别化教学（IEP）评估系统"/>
    <s v="吉林省"/>
  </r>
  <r>
    <s v="希沃互动电视机"/>
    <s v="上海市"/>
  </r>
  <r>
    <s v="童童 AI 机器人"/>
    <s v="上海市"/>
  </r>
  <r>
    <s v="平板电脑"/>
    <s v="上海市"/>
  </r>
  <r>
    <s v="Blob Tree情绪投射工具"/>
    <s v="浙江省"/>
  </r>
  <r>
    <s v="AI生成剧本工具"/>
    <s v="浙江省"/>
  </r>
  <r>
    <s v="多模态AI生成工具"/>
    <s v="浙江省"/>
  </r>
  <r>
    <s v="空气质量检测仪"/>
    <s v="北京市"/>
  </r>
  <r>
    <s v="Arduino开发环境"/>
    <s v="北京市"/>
  </r>
  <r>
    <s v="虚拟实验系统"/>
    <s v="内蒙古自治区"/>
  </r>
  <r>
    <s v="智能体矩阵赋能化学实验手册"/>
    <s v="上海市"/>
  </r>
  <r>
    <s v="豆包"/>
    <s v="上海市"/>
  </r>
  <r>
    <s v="Flowith 2.0"/>
    <s v="上海市"/>
  </r>
  <r>
    <s v="OpenInnoLab"/>
    <s v="上海市"/>
  </r>
  <r>
    <s v="Coze平台"/>
    <s v="上海市"/>
  </r>
  <r>
    <s v="智谱清言"/>
    <s v="浙江省"/>
  </r>
  <r>
    <s v="智能辅导系统"/>
    <s v="浙江省"/>
  </r>
  <r>
    <s v="文曲智阅"/>
    <s v="浙江省"/>
  </r>
  <r>
    <s v="希沃智慧黑板"/>
    <s v="浙江省"/>
  </r>
  <r>
    <s v="运动感应记录系统"/>
    <s v="浙江省"/>
  </r>
  <r>
    <s v="晚托数据统计系统"/>
    <s v="浙江省"/>
  </r>
  <r>
    <s v="学生素质评价系统"/>
    <s v="浙江省"/>
  </r>
  <r>
    <s v="云学伴"/>
    <s v="江苏省"/>
  </r>
  <r>
    <s v="SPOC平台"/>
    <s v="江苏省"/>
  </r>
  <r>
    <s v="精准教学云平台"/>
    <s v="江苏省"/>
  </r>
  <r>
    <s v="AI智能体"/>
    <s v="江苏省"/>
  </r>
  <r>
    <s v="数字人陆游"/>
    <s v="江苏省"/>
  </r>
  <r>
    <s v="AI数学小助手"/>
    <s v="江苏省"/>
  </r>
  <r>
    <s v="扣子AI"/>
    <s v="江苏省"/>
  </r>
  <r>
    <s v="深瞳优评系统"/>
    <s v="江苏省"/>
  </r>
  <r>
    <s v="综合素质评价平台"/>
    <s v="江苏省"/>
  </r>
  <r>
    <s v="小云娃"/>
    <s v="江苏省"/>
  </r>
  <r>
    <s v="智学魔方"/>
    <s v="江苏省"/>
  </r>
  <r>
    <s v="智谱清言AI"/>
    <s v="江苏省"/>
  </r>
  <r>
    <s v="PLickers"/>
    <s v="江苏省"/>
  </r>
  <r>
    <s v="豆包"/>
    <s v="江苏省"/>
  </r>
  <r>
    <s v="班级优化大师"/>
    <s v="江苏省"/>
  </r>
  <r>
    <s v="豆包"/>
    <s v="江苏省"/>
  </r>
  <r>
    <s v="剪映AI"/>
    <s v="江苏省"/>
  </r>
  <r>
    <s v="蒸汽机"/>
    <s v="江苏省"/>
  </r>
  <r>
    <s v="警车巡逻任务"/>
    <s v="江苏省"/>
  </r>
  <r>
    <s v="AI作文批改系统"/>
    <s v="江苏省"/>
  </r>
  <r>
    <s v="豆包"/>
    <s v="江苏省"/>
  </r>
  <r>
    <s v="常小英e学堂"/>
    <s v="江苏省"/>
  </r>
  <r>
    <s v="Funtime游戏"/>
    <s v="江苏省"/>
  </r>
  <r>
    <s v="Kimi"/>
    <s v="江苏省"/>
  </r>
  <r>
    <s v="DeepSeek 大模型"/>
    <s v="江苏省"/>
  </r>
  <r>
    <s v="360AI"/>
    <s v="江苏省"/>
  </r>
  <r>
    <s v="百度智能云"/>
    <s v="江苏省"/>
  </r>
  <r>
    <s v="生成式AI工具"/>
    <s v="江苏省"/>
  </r>
  <r>
    <s v="豆包"/>
    <s v="江苏省"/>
  </r>
  <r>
    <s v="希沃易课堂"/>
    <s v="江苏省"/>
  </r>
  <r>
    <s v="综合素质评价平台"/>
    <s v="重庆市"/>
  </r>
  <r>
    <s v="DeepSeek 大模型"/>
    <s v="重庆市"/>
  </r>
  <r>
    <s v="希沃易课堂"/>
    <s v="重庆市"/>
  </r>
  <r>
    <s v="数智体育设备"/>
    <s v="浙江省"/>
  </r>
  <r>
    <s v="体育大数据平台"/>
    <s v="浙江省"/>
  </r>
  <r>
    <s v="AI图生视频"/>
    <s v="浙江省"/>
  </r>
  <r>
    <s v="智能批阅系统"/>
    <s v="浙江省"/>
  </r>
  <r>
    <s v="作业设计平台"/>
    <s v="浙江省"/>
  </r>
  <r>
    <s v="学情分析模块"/>
    <s v="浙江省"/>
  </r>
  <r>
    <s v="滨江教育APP"/>
    <s v="浙江省"/>
  </r>
  <r>
    <s v="数字驾驶舱"/>
    <s v="浙江省"/>
  </r>
  <r>
    <s v="班级优化大师"/>
    <s v="浙江省"/>
  </r>
  <r>
    <s v="电子班牌"/>
    <s v="浙江省"/>
  </r>
  <r>
    <s v="AI德育参谋"/>
    <s v="浙江省"/>
  </r>
  <r>
    <s v="地理大师智能体"/>
    <s v="浙江省"/>
  </r>
  <r>
    <s v="协和地灵智能体"/>
    <s v="浙江省"/>
  </r>
  <r>
    <s v="DeepSeek 大模型"/>
    <s v="浙江省"/>
  </r>
  <r>
    <s v="豆包"/>
    <s v="浙江省"/>
  </r>
  <r>
    <s v="腾讯青少年人工智能平台"/>
    <s v="浙江省"/>
  </r>
  <r>
    <s v="文曲智阅"/>
    <s v="浙江省"/>
  </r>
  <r>
    <s v="腾讯青少年人工智能平台"/>
    <s v="浙江省"/>
  </r>
  <r>
    <s v="文曲智阅"/>
    <s v="浙江省"/>
  </r>
  <r>
    <s v="网易有道"/>
    <s v="浙江省"/>
  </r>
  <r>
    <s v="智慧体育硬件"/>
    <s v="浙江省"/>
  </r>
  <r>
    <s v="即梦AI"/>
    <s v="浙江省"/>
  </r>
  <r>
    <s v="DeepSeek 大模型"/>
    <s v="浙江省"/>
  </r>
  <r>
    <s v="天工AI"/>
    <s v="浙江省"/>
  </r>
  <r>
    <s v="津津有味面包店智能体"/>
    <s v="浙江省"/>
  </r>
  <r>
    <s v="DeepSeek 大模型"/>
    <s v="浙江省"/>
  </r>
  <r>
    <s v="豆包"/>
    <s v="浙江省"/>
  </r>
  <r>
    <s v="阳光树屋AI智能体"/>
    <s v="浙江省"/>
  </r>
  <r>
    <s v="豆包"/>
    <s v="浙江省"/>
  </r>
  <r>
    <s v="讯飞星火"/>
    <s v="浙江省"/>
  </r>
  <r>
    <s v="即梦AI"/>
    <s v="浙江省"/>
  </r>
  <r>
    <s v="即梦AI"/>
    <s v="浙江省"/>
  </r>
  <r>
    <s v="DeepSeek 大模型"/>
    <s v="浙江省"/>
  </r>
  <r>
    <s v="AI语音手写板"/>
    <s v="浙江省"/>
  </r>
  <r>
    <s v="AI语音手写板"/>
    <s v="浙江省"/>
  </r>
  <r>
    <s v="虚拟实验室"/>
    <s v="浙江省"/>
  </r>
  <r>
    <s v="VR实验资源"/>
    <s v="浙江省"/>
  </r>
  <r>
    <s v="剪映AI"/>
    <s v="浙江省"/>
  </r>
  <r>
    <s v="豆包"/>
    <s v="浙江省"/>
  </r>
  <r>
    <s v="豆包"/>
    <s v="浙江省"/>
  </r>
  <r>
    <s v="即梦AI"/>
    <s v="浙江省"/>
  </r>
  <r>
    <s v="央馆领航AI"/>
    <s v="浙江省"/>
  </r>
  <r>
    <s v="钉钉AI"/>
    <s v="浙江省"/>
  </r>
  <r>
    <s v="问卷星"/>
    <s v="浙江省"/>
  </r>
  <r>
    <s v="AIGC互动情境"/>
    <s v="浙江省"/>
  </r>
  <r>
    <s v="小思成长系统"/>
    <s v="浙江省"/>
  </r>
  <r>
    <s v="小思听客"/>
    <s v="浙江省"/>
  </r>
  <r>
    <s v="小思教研秘书"/>
    <s v="浙江省"/>
  </r>
  <r>
    <s v="豆包"/>
    <s v="浙江省"/>
  </r>
  <r>
    <s v="即梦AI"/>
    <s v="浙江省"/>
  </r>
  <r>
    <s v="DeepSeek 大模型"/>
    <s v="浙江省"/>
  </r>
  <r>
    <e v="#N/A"/>
    <s v="浙江省"/>
  </r>
  <r>
    <s v="津小礼"/>
    <s v="浙江省"/>
  </r>
  <r>
    <s v="扣子AI"/>
    <s v="浙江省"/>
  </r>
  <r>
    <s v="智能体帕帕"/>
    <s v="浙江省"/>
  </r>
  <r>
    <s v="文曲智阅系统"/>
    <s v="浙江省"/>
  </r>
  <r>
    <s v="豆包"/>
    <s v="浙江省"/>
  </r>
  <r>
    <s v="即梦AI"/>
    <s v="浙江省"/>
  </r>
  <r>
    <s v="通义千问大模型"/>
    <s v="浙江省"/>
  </r>
  <r>
    <s v="豆包"/>
    <s v="浙江省"/>
  </r>
  <r>
    <s v="AI评价系统"/>
    <s v="浙江省"/>
  </r>
  <r>
    <s v="智能批改系统"/>
    <s v="浙江省"/>
  </r>
  <r>
    <s v="点阵笔"/>
    <s v="浙江省"/>
  </r>
  <r>
    <s v="豆包"/>
    <s v="浙江省"/>
  </r>
  <r>
    <s v="即梦AI"/>
    <s v="浙江省"/>
  </r>
  <r>
    <s v="豆包"/>
    <s v="浙江省"/>
  </r>
  <r>
    <s v="百度AI"/>
    <s v="浙江省"/>
  </r>
  <r>
    <s v="即梦AI"/>
    <s v="浙江省"/>
  </r>
  <r>
    <s v="剪映AI"/>
    <s v="浙江省"/>
  </r>
  <r>
    <s v="之江汇AI"/>
    <s v="浙江省"/>
  </r>
  <r>
    <s v="橙果作业教育平台"/>
    <s v="浙江省"/>
  </r>
  <r>
    <s v="豆包"/>
    <s v="浙江省"/>
  </r>
  <r>
    <s v="即梦AI"/>
    <s v="浙江省"/>
  </r>
  <r>
    <s v="剪映AI"/>
    <s v="浙江省"/>
  </r>
  <r>
    <s v="DeepSeek 大模型"/>
    <s v="浙江省"/>
  </r>
  <r>
    <s v="之江汇AI"/>
    <s v="浙江省"/>
  </r>
  <r>
    <s v="希沃AI"/>
    <s v="浙江省"/>
  </r>
  <r>
    <s v="AR软件"/>
    <s v="浙江省"/>
  </r>
  <r>
    <s v="秘塔AI"/>
    <s v="浙江省"/>
  </r>
  <r>
    <s v="豆包"/>
    <s v="浙江省"/>
  </r>
  <r>
    <s v="AI智慧体育平台"/>
    <s v="浙江省"/>
  </r>
  <r>
    <s v="AI交互网页导学单"/>
    <s v="浙江省"/>
  </r>
  <r>
    <s v="豆包"/>
    <s v="浙江省"/>
  </r>
  <r>
    <s v="豆包"/>
    <s v="浙江省"/>
  </r>
  <r>
    <s v="即梦AI"/>
    <s v="浙江省"/>
  </r>
  <r>
    <s v="剪映AI"/>
    <s v="浙江省"/>
  </r>
  <r>
    <s v="AI智能评改系统"/>
    <s v="浙江省"/>
  </r>
  <r>
    <s v="兴贤书院AI伴读系统"/>
    <s v="浙江省"/>
  </r>
  <r>
    <s v="DeepSeek 大模型"/>
    <s v="浙江省"/>
  </r>
  <r>
    <s v="Reading Coach"/>
    <s v="浙江省"/>
  </r>
  <r>
    <s v="智慧课堂平台"/>
    <s v="浙江省"/>
  </r>
  <r>
    <s v="智慧平板互动"/>
    <s v="浙江省"/>
  </r>
  <r>
    <s v="交互式动画"/>
    <s v="浙江省"/>
  </r>
  <r>
    <s v="DeepSeek 大模型"/>
    <s v="浙江省"/>
  </r>
  <r>
    <s v="豆包"/>
    <s v="浙江省"/>
  </r>
  <r>
    <s v="AI情境生成器"/>
    <s v="浙江省"/>
  </r>
  <r>
    <s v="互动式模拟程序"/>
    <s v="浙江省"/>
  </r>
  <r>
    <s v="AI方案协作者"/>
    <s v="浙江省"/>
  </r>
  <r>
    <s v="希沃白板"/>
    <s v="浙江省"/>
  </r>
  <r>
    <s v="豆包"/>
    <s v="浙江省"/>
  </r>
  <r>
    <s v="视频展台"/>
    <s v="浙江省"/>
  </r>
  <r>
    <s v="掷骰子大数据模拟工具"/>
    <s v="浙江省"/>
  </r>
  <r>
    <s v="AI故事续编助手"/>
    <s v="浙江省"/>
  </r>
  <r>
    <s v="AI逻辑支架工具"/>
    <s v="浙江省"/>
  </r>
  <r>
    <s v="DeepSeek 大模型"/>
    <s v="浙江省"/>
  </r>
  <r>
    <s v="AI写作分析工具"/>
    <s v="浙江省"/>
  </r>
  <r>
    <s v="人物特点挖掘工具"/>
    <s v="浙江省"/>
  </r>
  <r>
    <s v="段落生成工具"/>
    <s v="浙江省"/>
  </r>
  <r>
    <s v="即梦AI"/>
    <s v="浙江省"/>
  </r>
  <r>
    <s v="豆包"/>
    <s v="浙江省"/>
  </r>
  <r>
    <s v="飞书AI"/>
    <s v="浙江省"/>
  </r>
  <r>
    <s v="豆包"/>
    <s v="浙江省"/>
  </r>
  <r>
    <s v="天猫精灵"/>
    <s v="浙江省"/>
  </r>
  <r>
    <s v="豆包"/>
    <s v="浙江省"/>
  </r>
  <r>
    <s v="DeepSeek 大模型"/>
    <s v="浙江省"/>
  </r>
  <r>
    <s v="希沃白板"/>
    <s v="浙江省"/>
  </r>
  <r>
    <s v="小学数学计算AI辅助系统"/>
    <s v="浙江省"/>
  </r>
  <r>
    <s v="AI智能支架"/>
    <s v="浙江省"/>
  </r>
  <r>
    <s v="AIGC动态迁移"/>
    <s v="浙江省"/>
  </r>
  <r>
    <s v="语音转文字功能"/>
    <s v="未提及"/>
  </r>
  <r>
    <s v="豆包"/>
    <s v="未提及"/>
  </r>
  <r>
    <s v="DeepSeek 大模型"/>
    <s v="浙江省"/>
  </r>
  <r>
    <s v="MySQL"/>
    <s v="浙江省"/>
  </r>
  <r>
    <s v="PHP"/>
    <s v="浙江省"/>
  </r>
  <r>
    <s v="生成式AI教学平台"/>
    <s v="浙江省"/>
  </r>
  <r>
    <s v="chat.deepseek"/>
    <s v="浙江省"/>
  </r>
  <r>
    <s v="即梦AI"/>
    <s v="浙江省"/>
  </r>
  <r>
    <s v="剪映AI"/>
    <s v="浙江省"/>
  </r>
  <r>
    <s v="AI景观系统"/>
    <s v="浙江省"/>
  </r>
  <r>
    <s v="Tripo AI"/>
    <s v="浙江省"/>
  </r>
  <r>
    <s v="Midjourney"/>
    <s v="浙江省"/>
  </r>
  <r>
    <s v="百度AI开放平台"/>
    <s v="浙江省"/>
  </r>
  <r>
    <s v="讯飞朗读"/>
    <s v="浙江省"/>
  </r>
  <r>
    <s v="即梦AI"/>
    <s v="浙江省"/>
  </r>
  <r>
    <s v="诗词吾爱"/>
    <s v="浙江省"/>
  </r>
  <r>
    <s v="DeepSeek 大模型"/>
    <s v="浙江省"/>
  </r>
  <r>
    <s v="DeepSeek 大模型"/>
    <s v="浙江省"/>
  </r>
  <r>
    <s v="豆包"/>
    <s v="浙江省"/>
  </r>
  <r>
    <s v="良渚博物院VR全景"/>
    <s v="浙江省"/>
  </r>
  <r>
    <s v="豆包"/>
    <s v="浙江省"/>
  </r>
  <r>
    <s v="DeepSeek 大模型"/>
    <s v="浙江省"/>
  </r>
  <r>
    <s v="抖音直播伴侣"/>
    <s v="浙江省"/>
  </r>
  <r>
    <s v="剪映AI"/>
    <s v="浙江省"/>
  </r>
  <r>
    <s v="百度文库AIPPT"/>
    <s v="浙江省"/>
  </r>
  <r>
    <s v="豆包"/>
    <s v="浙江省"/>
  </r>
  <r>
    <s v="即梦AI"/>
    <s v="浙江省"/>
  </r>
  <r>
    <s v="智慧校园平台"/>
    <s v="浙江省"/>
  </r>
  <r>
    <s v="智能表情处理软件"/>
    <s v="浙江省"/>
  </r>
  <r>
    <s v="AI导师智能体"/>
    <s v="浙江省"/>
  </r>
  <r>
    <s v="电子导学单"/>
    <s v="浙江省"/>
  </r>
  <r>
    <s v="课堂积分排行工具"/>
    <s v="浙江省"/>
  </r>
  <r>
    <s v="区域AI教育教研共同体"/>
    <s v="浙江省"/>
  </r>
  <r>
    <s v="人工智能课程开发模块"/>
    <s v="浙江省"/>
  </r>
  <r>
    <s v="文曲智阅"/>
    <s v="浙江省"/>
  </r>
  <r>
    <s v="人人通空间"/>
    <s v="浙江省"/>
  </r>
  <r>
    <s v="国家智慧教育平台"/>
    <s v="浙江省"/>
  </r>
  <r>
    <s v="豆包"/>
    <s v="浙江省"/>
  </r>
  <r>
    <s v="王蒙山水AI在地研学系统"/>
    <s v="浙江省"/>
  </r>
  <r>
    <s v="智能评价平台"/>
    <s v="浙江省"/>
  </r>
  <r>
    <s v="王蒙山水云端博物馆"/>
    <s v="浙江省"/>
  </r>
  <r>
    <s v="天翼视联网平台"/>
    <s v="浙江省"/>
  </r>
  <r>
    <s v="钉钉闪记"/>
    <s v="浙江省"/>
  </r>
  <r>
    <s v="扣子AI"/>
    <s v="浙江省"/>
  </r>
  <r>
    <s v="开心评估系统"/>
    <s v="浙江省"/>
  </r>
  <r>
    <s v="开心评估"/>
    <s v="浙江省"/>
  </r>
  <r>
    <s v="DeepSeek 大模型"/>
    <s v="浙江省"/>
  </r>
  <r>
    <s v="弹幕派"/>
    <s v="浙江省"/>
  </r>
  <r>
    <s v="豆包"/>
    <s v="浙江省"/>
  </r>
  <r>
    <s v="文²伢思政通"/>
    <s v="浙江省"/>
  </r>
  <r>
    <s v="思政亲和力表达系统"/>
    <s v="浙江省"/>
  </r>
  <r>
    <s v="点阵笔智能作业系统"/>
    <s v="浙江省"/>
  </r>
  <r>
    <s v="自动化影像数据采集系统"/>
    <s v="浙江省"/>
  </r>
  <r>
    <s v="AI算法分析系统"/>
    <s v="浙江省"/>
  </r>
  <r>
    <s v="易点慧AI"/>
    <s v="浙江省"/>
  </r>
  <r>
    <s v="全慧教学软件"/>
    <s v="浙江省"/>
  </r>
  <r>
    <s v="易点慧AI"/>
    <s v="浙江省"/>
  </r>
  <r>
    <s v="易点慧AI"/>
    <s v="浙江省"/>
  </r>
  <r>
    <s v="全景平台"/>
    <s v="浙江省"/>
  </r>
  <r>
    <s v="语音识别模块"/>
    <s v="浙江省"/>
  </r>
  <r>
    <s v="虚拟人技术"/>
    <s v="浙江省"/>
  </r>
  <r>
    <s v="动画技术"/>
    <s v="浙江省"/>
  </r>
  <r>
    <s v="豆包"/>
    <s v="浙江省"/>
  </r>
  <r>
    <s v="NFT水培装置"/>
    <s v="浙江省"/>
  </r>
  <r>
    <s v="AI智能体"/>
    <s v="浙江省"/>
  </r>
  <r>
    <s v="AI生成语篇工具"/>
    <s v="浙江省"/>
  </r>
  <r>
    <s v="氧气传感器"/>
    <s v="浙江省"/>
  </r>
  <r>
    <s v="数字人"/>
    <s v="浙江省"/>
  </r>
  <r>
    <s v="豆包"/>
    <s v="浙江省"/>
  </r>
  <r>
    <s v="即梦AI"/>
    <s v="浙江省"/>
  </r>
  <r>
    <s v="豆包"/>
    <s v="浙江省"/>
  </r>
  <r>
    <s v="文曲智阅"/>
    <s v="浙江省"/>
  </r>
  <r>
    <s v="磁力课堂"/>
    <s v="浙江省"/>
  </r>
  <r>
    <s v="VR技术"/>
    <s v="浙江省"/>
  </r>
  <r>
    <s v="AI课堂观察分析实验室"/>
    <s v="浙江省"/>
  </r>
  <r>
    <s v="语音型智能互动反馈系统"/>
    <s v="浙江省"/>
  </r>
  <r>
    <s v="AI生成动作分解视频"/>
    <s v="浙江省"/>
  </r>
  <r>
    <s v="思维导图生成工具"/>
    <s v="浙江省"/>
  </r>
  <r>
    <s v="情感分析与反馈系统"/>
    <s v="浙江省"/>
  </r>
  <r>
    <s v="DeepSeek 大模型"/>
    <s v="浙江省"/>
  </r>
  <r>
    <s v="Kimi"/>
    <s v="浙江省"/>
  </r>
  <r>
    <s v="剪映AI"/>
    <s v="浙江省"/>
  </r>
  <r>
    <s v="豆包"/>
    <s v="浙江省"/>
  </r>
  <r>
    <s v="美术“创造－情感”智能评估系统"/>
    <s v="浙江省"/>
  </r>
  <r>
    <s v="豆包"/>
    <s v="浙江省"/>
  </r>
  <r>
    <s v="DeepSeek 大模型"/>
    <s v="浙江省"/>
  </r>
  <r>
    <s v="思享慧"/>
    <s v="浙江省"/>
  </r>
  <r>
    <s v="豆包"/>
    <s v="浙江省"/>
  </r>
  <r>
    <s v="杨绫大脑"/>
    <s v="浙江省"/>
  </r>
  <r>
    <s v="AI学伴绫小智"/>
    <s v="浙江省"/>
  </r>
  <r>
    <s v="劳动教育APP"/>
    <s v="浙江省"/>
  </r>
  <r>
    <s v="豆包"/>
    <s v="浙江省"/>
  </r>
  <r>
    <s v="AI观课室"/>
    <s v="浙江省"/>
  </r>
  <r>
    <s v="上书房"/>
    <s v="浙江省"/>
  </r>
  <r>
    <s v="文曲智阅"/>
    <s v="浙江省"/>
  </r>
  <r>
    <s v="DeepSeek 大模型"/>
    <s v="浙江省"/>
  </r>
  <r>
    <s v="文曲智阅"/>
    <s v="浙江省"/>
  </r>
  <r>
    <s v="腾讯青少年人工智能平台"/>
    <s v="浙江省"/>
  </r>
  <r>
    <s v="文曲智阅"/>
    <s v="浙江省"/>
  </r>
  <r>
    <s v="AI设计工具"/>
    <s v="北京市"/>
  </r>
  <r>
    <s v="机器人小娜"/>
    <s v="北京市"/>
  </r>
  <r>
    <s v="科大讯飞AI听说课堂"/>
    <s v="北京市"/>
  </r>
  <r>
    <s v="平板 AI 对话系统"/>
    <s v="北京市"/>
  </r>
  <r>
    <e v="#N/A"/>
    <s v="北京市"/>
  </r>
  <r>
    <s v="智能作业系统"/>
    <s v="贵州省"/>
  </r>
  <r>
    <s v="育恒教育信息化学习平台"/>
    <s v="湖北省"/>
  </r>
  <r>
    <s v="AI课堂教学分析系统"/>
    <s v="湖北省"/>
  </r>
  <r>
    <s v="AI训练系统"/>
    <s v="江西省"/>
  </r>
  <r>
    <s v="节奏大师游戏"/>
    <s v="江西省"/>
  </r>
  <r>
    <s v="AI动作捕捉App"/>
    <s v="江西省"/>
  </r>
  <r>
    <s v="种子平台"/>
    <s v="广东省"/>
  </r>
  <r>
    <s v="书香阅读平台"/>
    <s v="北京市"/>
  </r>
  <r>
    <s v="MEDU墨水屏阅读终端"/>
    <s v="北京市"/>
  </r>
  <r>
    <s v="国家智慧教育平台"/>
    <s v="甘肃省"/>
  </r>
  <r>
    <s v="直播课堂"/>
    <s v="甘肃省"/>
  </r>
  <r>
    <s v="中央电教馆虚拟实验室"/>
    <s v="甘肃省"/>
  </r>
  <r>
    <s v="智能数据采集设备"/>
    <s v="甘肃省"/>
  </r>
  <r>
    <s v="自控力测评系统"/>
    <s v="河南省"/>
  </r>
  <r>
    <s v="百度秒哒平台"/>
    <s v="河南省"/>
  </r>
  <r>
    <s v="DeepSeek 大模型"/>
    <s v="河南省"/>
  </r>
  <r>
    <s v="豆包"/>
    <s v="河南省"/>
  </r>
  <r>
    <s v="Trae"/>
    <s v="河南省"/>
  </r>
  <r>
    <s v="豆包"/>
    <s v="未提及"/>
  </r>
  <r>
    <s v="即梦AI"/>
    <s v="未提及"/>
  </r>
  <r>
    <s v="文心大模型"/>
    <s v="河南省"/>
  </r>
  <r>
    <s v="AI虚拟电学实验平台"/>
    <s v="河南省"/>
  </r>
  <r>
    <s v="DeepSeek 大模型"/>
    <s v="河南省"/>
  </r>
  <r>
    <s v="GeoGebra"/>
    <s v="河南省"/>
  </r>
  <r>
    <s v="DeepSeek 大模型"/>
    <s v="河南省"/>
  </r>
  <r>
    <s v="夸克AI"/>
    <s v="河南省"/>
  </r>
  <r>
    <s v="腾讯Ima"/>
    <s v="河南省"/>
  </r>
  <r>
    <s v="腾讯Kimi"/>
    <s v="河南省"/>
  </r>
  <r>
    <s v="简易搜索系统"/>
    <s v="未提及"/>
  </r>
  <r>
    <s v="网络爬虫测试仿真系统"/>
    <s v="未提及"/>
  </r>
  <r>
    <s v="分词测试系统"/>
    <s v="未提及"/>
  </r>
  <r>
    <s v="DeepSeek 大模型"/>
    <s v="未提及"/>
  </r>
  <r>
    <s v="AI命题系统"/>
    <s v="河南省"/>
  </r>
  <r>
    <s v="DeepSeek 大模型"/>
    <s v="江苏省"/>
  </r>
  <r>
    <s v="豆包"/>
    <s v="江苏省"/>
  </r>
  <r>
    <s v="Kimi"/>
    <s v="江苏省"/>
  </r>
  <r>
    <s v="Nobook虚拟仿真实验室"/>
    <s v="江苏省"/>
  </r>
  <r>
    <s v="SwissModel"/>
    <s v="江苏省"/>
  </r>
  <r>
    <s v="Google Earth"/>
    <s v="河北省"/>
  </r>
  <r>
    <s v="即梦AI"/>
    <s v="河北省"/>
  </r>
  <r>
    <s v="希沃AI"/>
    <s v="河北省"/>
  </r>
  <r>
    <s v="DeepSeek 大模型"/>
    <s v="河北省"/>
  </r>
  <r>
    <s v="AI数字孪生校园平台"/>
    <s v="河北省"/>
  </r>
  <r>
    <s v="云校智慧课堂"/>
    <s v="河北省"/>
  </r>
  <r>
    <s v="AI答题统计与可视化工具"/>
    <s v="河北省"/>
  </r>
  <r>
    <s v="智能批改与错题本系统"/>
    <s v="河北省"/>
  </r>
  <r>
    <s v="鑫考云即时答题系统"/>
    <s v="河北省"/>
  </r>
  <r>
    <s v="希沃白板"/>
    <s v="河北省"/>
  </r>
  <r>
    <s v="豆包"/>
    <s v="河北省"/>
  </r>
  <r>
    <s v="智能备课助手"/>
    <s v="河北省"/>
  </r>
  <r>
    <s v="智能学习系统"/>
    <s v="河北省"/>
  </r>
  <r>
    <s v="豆包"/>
    <s v="河北省"/>
  </r>
  <r>
    <s v="DeepSeek 大模型"/>
    <s v="河北省"/>
  </r>
  <r>
    <s v="讯飞星火"/>
    <s v="河北省"/>
  </r>
  <r>
    <s v="魔法有言"/>
    <s v="河北省"/>
  </r>
  <r>
    <s v="NOBOOK"/>
    <s v="河北省"/>
  </r>
  <r>
    <s v="DeepSeek 大模型"/>
    <s v="河北省"/>
  </r>
  <r>
    <s v="豆包"/>
    <s v="河北省"/>
  </r>
  <r>
    <s v="GeoGebra"/>
    <s v="河北省"/>
  </r>
  <r>
    <s v="希沃白板"/>
    <s v="河北省"/>
  </r>
  <r>
    <s v="AIPPT"/>
    <s v="河北省"/>
  </r>
  <r>
    <s v="智能AI导航系统"/>
    <s v="河北省"/>
  </r>
  <r>
    <s v="虚拟实验平台"/>
    <s v="河北省"/>
  </r>
  <r>
    <s v="AI微动画生成工具"/>
    <s v="河北省"/>
  </r>
  <r>
    <s v="AI智能分析平台"/>
    <s v="河北省"/>
  </r>
  <r>
    <s v="游戏化学习小程序"/>
    <s v="河北省"/>
  </r>
  <r>
    <s v="智阅卷系统"/>
    <s v="河北省"/>
  </r>
  <r>
    <s v="豆包"/>
    <s v="河北省"/>
  </r>
  <r>
    <s v="数字人"/>
    <s v="河北省"/>
  </r>
  <r>
    <s v="DeepSeek 大模型"/>
    <s v="河北省"/>
  </r>
  <r>
    <s v="微词云"/>
    <s v="河北省"/>
  </r>
  <r>
    <s v="跳跳龙作文AI批改"/>
    <s v="河北省"/>
  </r>
  <r>
    <s v="习标格软件"/>
    <s v="河北省"/>
  </r>
  <r>
    <s v="DeepSeek 大模型"/>
    <s v="河北省"/>
  </r>
  <r>
    <s v="即梦AI"/>
    <s v="河北省"/>
  </r>
  <r>
    <s v="豆包"/>
    <s v="河北省"/>
  </r>
  <r>
    <s v="剪映AI"/>
    <s v="河北省"/>
  </r>
  <r>
    <s v="豆包"/>
    <s v="河北省"/>
  </r>
  <r>
    <s v="AI视觉素材生成工具"/>
    <s v="河北省"/>
  </r>
  <r>
    <s v="AI视频制作工具"/>
    <s v="河北省"/>
  </r>
  <r>
    <s v="DeepSeek 大模型"/>
    <s v="河北省"/>
  </r>
  <r>
    <s v="即梦AI"/>
    <s v="河北省"/>
  </r>
  <r>
    <s v="pH传感器"/>
    <s v="河北省"/>
  </r>
  <r>
    <s v="二氧化碳传感器"/>
    <s v="河北省"/>
  </r>
  <r>
    <s v="希沃AI"/>
    <s v="河北省"/>
  </r>
  <r>
    <s v="加减法智能测试器"/>
    <s v="河北省"/>
  </r>
  <r>
    <s v="Scratch"/>
    <s v="河北省"/>
  </r>
  <r>
    <s v="NB实验"/>
    <s v="河北省"/>
  </r>
  <r>
    <s v="NOBOOK模拟实验"/>
    <s v="河北省"/>
  </r>
  <r>
    <s v="DeepSeek 大模型"/>
    <s v="河北省"/>
  </r>
  <r>
    <s v="Xmind"/>
    <s v="河北省"/>
  </r>
  <r>
    <s v="剪映AI"/>
    <s v="河北省"/>
  </r>
  <r>
    <s v="豆包"/>
    <s v="河北省"/>
  </r>
  <r>
    <s v="即梦AI"/>
    <s v="河北省"/>
  </r>
  <r>
    <s v="PhET虚拟实验"/>
    <s v="河北省"/>
  </r>
  <r>
    <s v="中小学智慧教学平台"/>
    <s v="河北省"/>
  </r>
  <r>
    <s v="百度AI开放平台"/>
    <s v="河北省"/>
  </r>
  <r>
    <s v="亿图图示AI版"/>
    <s v="河北省"/>
  </r>
  <r>
    <s v="豆包"/>
    <s v="河北省"/>
  </r>
  <r>
    <s v="问卷星"/>
    <s v="河北省"/>
  </r>
  <r>
    <s v="星火大模型"/>
    <s v="河北省"/>
  </r>
  <r>
    <s v="双蓝牙力传感器"/>
    <s v="河北省"/>
  </r>
  <r>
    <s v="Padlet"/>
    <s v="河北省"/>
  </r>
  <r>
    <s v="钉钉AI"/>
    <s v="河北省"/>
  </r>
  <r>
    <s v="希沃AI"/>
    <s v="未提及"/>
  </r>
  <r>
    <s v="即梦AI"/>
    <s v="未提及"/>
  </r>
  <r>
    <s v="剪映AI"/>
    <s v="未提及"/>
  </r>
  <r>
    <s v="AI医课询证智慧教研系统"/>
    <s v="河北省"/>
  </r>
  <r>
    <s v="豆包"/>
    <s v="河北省"/>
  </r>
  <r>
    <s v="Ima"/>
    <s v="河北省"/>
  </r>
  <r>
    <s v="Get笔记"/>
    <s v="河北省"/>
  </r>
  <r>
    <e v="#N/A"/>
    <s v="河北省"/>
  </r>
  <r>
    <s v="问卷星"/>
    <s v="河北省"/>
  </r>
  <r>
    <s v="数字人"/>
    <s v="河北省"/>
  </r>
  <r>
    <s v="动态曲线模型"/>
    <s v="河北省"/>
  </r>
  <r>
    <s v="央馆领航AI"/>
    <s v="河北省"/>
  </r>
  <r>
    <s v="国家智慧教育平台"/>
    <s v="吉林省"/>
  </r>
  <r>
    <s v="智慧校园管理系统"/>
    <s v="吉林省"/>
  </r>
  <r>
    <s v="自动化考勤机"/>
    <s v="吉林省"/>
  </r>
  <r>
    <s v="AI对话系统"/>
    <s v="吉林省"/>
  </r>
  <r>
    <s v="数字人"/>
    <s v="吉林省"/>
  </r>
  <r>
    <s v="智能阅读系统"/>
    <s v="吉林省"/>
  </r>
  <r>
    <s v="央馆领航AI"/>
    <s v="吉林省"/>
  </r>
  <r>
    <s v="智能研修平台"/>
    <s v="吉林省"/>
  </r>
  <r>
    <e v="#N/A"/>
    <s v="吉林省"/>
  </r>
  <r>
    <s v="Kivicube平台"/>
    <s v="吉林省"/>
  </r>
  <r>
    <s v="智行语音测评系统"/>
    <s v="吉林省"/>
  </r>
  <r>
    <s v="央馆领航AI"/>
    <s v="吉林省"/>
  </r>
  <r>
    <s v="国家智慧教育平台"/>
    <s v="吉林省"/>
  </r>
  <r>
    <s v="AI赋能教学模式"/>
    <s v="吉林省"/>
  </r>
  <r>
    <s v="英语词汇智能助学系统"/>
    <s v="吉林省"/>
  </r>
  <r>
    <s v="虚拟实验平台"/>
    <s v="未提及"/>
  </r>
  <r>
    <s v="即梦AI"/>
    <s v="吉林省"/>
  </r>
  <r>
    <s v="豆包"/>
    <s v="吉林省"/>
  </r>
  <r>
    <s v="DeepSeek 大模型"/>
    <s v="吉林省"/>
  </r>
  <r>
    <s v="剪映AI"/>
    <s v="吉林省"/>
  </r>
  <r>
    <s v="豆包AI绘画"/>
    <s v="吉林省"/>
  </r>
  <r>
    <s v="AI语音转文字工具"/>
    <s v="吉林省"/>
  </r>
  <r>
    <s v="AI辅助制作短动画"/>
    <s v="吉林省"/>
  </r>
  <r>
    <s v="Blender"/>
    <s v="吉林省"/>
  </r>
  <r>
    <s v="Midjourney"/>
    <s v="吉林省"/>
  </r>
  <r>
    <s v="Stable Diffusion"/>
    <s v="吉林省"/>
  </r>
  <r>
    <s v="星火大模型"/>
    <s v="吉林省"/>
  </r>
  <r>
    <s v="AI运动系统"/>
    <s v="吉林省"/>
  </r>
  <r>
    <s v="智慧心育系统"/>
    <s v="吉林省"/>
  </r>
  <r>
    <s v="AI科学导师"/>
    <s v="吉林省"/>
  </r>
  <r>
    <s v="智能批阅系统"/>
    <s v="吉林省"/>
  </r>
  <r>
    <s v="AI通识课程"/>
    <s v="吉林省"/>
  </r>
  <r>
    <s v="双师课堂"/>
    <s v="吉林省"/>
  </r>
  <r>
    <s v="大语言模型"/>
    <s v="未提及"/>
  </r>
  <r>
    <s v="问卷星"/>
    <s v="吉林省"/>
  </r>
  <r>
    <s v="豆包"/>
    <s v="吉林省"/>
  </r>
  <r>
    <s v="希沃白板"/>
    <s v="吉林省"/>
  </r>
  <r>
    <s v="B站"/>
    <s v="吉林省"/>
  </r>
  <r>
    <s v="科大讯飞AI"/>
    <s v="吉林省"/>
  </r>
  <r>
    <s v="豆包"/>
    <s v="吉林省"/>
  </r>
  <r>
    <s v="课文动画化系统"/>
    <s v="吉林省"/>
  </r>
  <r>
    <s v="微课视频"/>
    <s v="吉林省"/>
  </r>
  <r>
    <s v="实验材料包"/>
    <s v="吉林省"/>
  </r>
  <r>
    <s v="D-LabAI"/>
    <s v="四川省"/>
  </r>
  <r>
    <s v="城厢中学校田径运动会平台"/>
    <s v="四川省"/>
  </r>
  <r>
    <s v="智能人脸识别门禁系统"/>
    <s v="四川省"/>
  </r>
  <r>
    <s v="智慧食堂管理系统"/>
    <s v="四川省"/>
  </r>
  <r>
    <s v="智能OA管理系统"/>
    <s v="四川省"/>
  </r>
  <r>
    <s v="智能作业系统"/>
    <s v="四川省"/>
  </r>
  <r>
    <s v="DeepSeek 大模型"/>
    <s v="四川省"/>
  </r>
  <r>
    <s v="文心大模型"/>
    <s v="四川省"/>
  </r>
  <r>
    <s v="即梦AI"/>
    <s v="四川省"/>
  </r>
  <r>
    <s v="平板电脑交互系统"/>
    <s v="四川省"/>
  </r>
  <r>
    <s v="智能跳绳"/>
    <s v="四川省"/>
  </r>
  <r>
    <s v="文心大模型"/>
    <s v="四川省"/>
  </r>
  <r>
    <s v="数字笛卡尔"/>
    <s v="四川省"/>
  </r>
  <r>
    <s v="GeoGebra"/>
    <s v="四川省"/>
  </r>
  <r>
    <s v="星火大模型"/>
    <s v="四川省"/>
  </r>
  <r>
    <s v="醍摩豆"/>
    <s v="四川省"/>
  </r>
  <r>
    <s v="HITA智慧助教"/>
    <s v="四川省"/>
  </r>
  <r>
    <s v="菁优网"/>
    <s v="四川省"/>
  </r>
  <r>
    <s v="好分数平台"/>
    <s v="四川省"/>
  </r>
  <r>
    <s v="智能问答平台"/>
    <s v="四川省"/>
  </r>
  <r>
    <s v="AI自适应教育游戏"/>
    <s v="四川省"/>
  </r>
  <r>
    <s v="AI辅助的线上研讨社区"/>
    <s v="四川省"/>
  </r>
  <r>
    <s v="天天跳绳App"/>
    <s v="四川省"/>
  </r>
  <r>
    <s v="SEED平台"/>
    <s v="四川省"/>
  </r>
  <r>
    <s v="希沃AI"/>
    <s v="四川省"/>
  </r>
  <r>
    <s v="国家智慧教育平台"/>
    <s v="四川省"/>
  </r>
  <r>
    <s v="课堂教学分析系统"/>
    <s v="四川省"/>
  </r>
  <r>
    <s v="智慧作业平台"/>
    <s v="四川省"/>
  </r>
  <r>
    <s v="棠棠教育智能体"/>
    <s v="四川省"/>
  </r>
  <r>
    <s v="智慧体育平台"/>
    <s v="四川省"/>
  </r>
  <r>
    <s v="AI运动手环"/>
    <s v="四川省"/>
  </r>
  <r>
    <s v="智能测试仪"/>
    <s v="四川省"/>
  </r>
  <r>
    <s v="央馆领航AI"/>
    <s v="四川省"/>
  </r>
  <r>
    <s v="沉浸训练"/>
    <s v="四川省"/>
  </r>
  <r>
    <s v="达芬奇画廊"/>
    <s v="四川省"/>
  </r>
  <r>
    <s v="奇思妙问"/>
    <s v="四川省"/>
  </r>
  <r>
    <s v="课堂展示"/>
    <s v="四川省"/>
  </r>
  <r>
    <s v="校园智能安防平台"/>
    <s v="四川省"/>
  </r>
  <r>
    <s v="AI感知预警设备"/>
    <s v="四川省"/>
  </r>
  <r>
    <s v="IRS作答反馈器"/>
    <s v="四川省"/>
  </r>
  <r>
    <s v="作业智能采集终端"/>
    <s v="四川省"/>
  </r>
  <r>
    <s v="醍魔豆智慧教育系统"/>
    <s v="四川省"/>
  </r>
  <r>
    <s v="井盖卫士互动系统"/>
    <s v="四川省"/>
  </r>
  <r>
    <s v="多媒体躲避井盖游戏"/>
    <s v="四川省"/>
  </r>
  <r>
    <s v="豆包"/>
    <s v="四川省"/>
  </r>
  <r>
    <s v="DeepSeek 大模型"/>
    <s v="四川省"/>
  </r>
  <r>
    <s v="即梦AI"/>
    <s v="四川省"/>
  </r>
  <r>
    <s v="希沃课堂智能反馈系统"/>
    <s v="四川省"/>
  </r>
  <r>
    <s v="豆包"/>
    <s v="四川省"/>
  </r>
  <r>
    <s v="文心大模型"/>
    <s v="四川省"/>
  </r>
  <r>
    <s v="希沃智能录播系统"/>
    <s v="四川省"/>
  </r>
  <r>
    <s v="希沃智慧黑板"/>
    <s v="四川省"/>
  </r>
  <r>
    <s v="AI教学智能体"/>
    <s v="四川省"/>
  </r>
  <r>
    <s v="智慧体育系统"/>
    <s v="四川省"/>
  </r>
  <r>
    <s v="文心大模型"/>
    <s v="四川省"/>
  </r>
  <r>
    <s v="DeepSeek 大模型"/>
    <s v="四川省"/>
  </r>
  <r>
    <s v="豆包"/>
    <s v="四川省"/>
  </r>
  <r>
    <s v="豆包"/>
    <s v="四川省"/>
  </r>
  <r>
    <s v="国家智慧教育平台"/>
    <s v="四川省"/>
  </r>
  <r>
    <s v="AI合成技术"/>
    <s v="四川省"/>
  </r>
  <r>
    <s v="融心圆智能心理监护系统"/>
    <s v="未提及"/>
  </r>
  <r>
    <s v="蒲公英数字管理平台"/>
    <s v="四川省"/>
  </r>
  <r>
    <s v="简道云低代码平台"/>
    <s v="四川省"/>
  </r>
  <r>
    <s v="Edu智教系统"/>
    <s v="四川省"/>
  </r>
  <r>
    <s v="九数云平台"/>
    <s v="四川省"/>
  </r>
  <r>
    <s v="DeepSeek 大模型"/>
    <s v="四川省"/>
  </r>
  <r>
    <s v="科大讯飞AI"/>
    <s v="四川省"/>
  </r>
  <r>
    <s v="幼儿园智慧教学系统"/>
    <s v="四川省"/>
  </r>
  <r>
    <s v="作业帮"/>
    <s v="未提及"/>
  </r>
  <r>
    <s v="猿辅导"/>
    <s v="未提及"/>
  </r>
  <r>
    <s v="讯飞语记"/>
    <s v="未提及"/>
  </r>
  <r>
    <s v="希沃白板"/>
    <s v="未提及"/>
  </r>
  <r>
    <s v="小猿AI "/>
    <s v="未提及"/>
  </r>
  <r>
    <s v="腾讯英语君"/>
    <s v="未提及"/>
  </r>
  <r>
    <s v="美图秀秀AI"/>
    <s v="未提及"/>
  </r>
  <r>
    <s v="AI书法教学系统"/>
    <s v="四川省"/>
  </r>
  <r>
    <s v="豆包"/>
    <s v="四川省"/>
  </r>
  <r>
    <s v="生成式 AI 教学助手"/>
    <s v="四川省"/>
  </r>
  <r>
    <s v="智能研修平台"/>
    <s v="四川省"/>
  </r>
  <r>
    <s v="AI能力整合平台"/>
    <s v="四川省"/>
  </r>
  <r>
    <s v="DeepSeek 大模型"/>
    <s v="四川省"/>
  </r>
  <r>
    <s v="问卷星"/>
    <s v="四川省"/>
  </r>
  <r>
    <s v="AI英语听说平台"/>
    <s v="四川省"/>
  </r>
  <r>
    <s v="豆包"/>
    <s v="四川省"/>
  </r>
  <r>
    <s v="希沃白板"/>
    <s v="四川省"/>
  </r>
  <r>
    <s v="即梦AI"/>
    <s v="四川省"/>
  </r>
  <r>
    <s v="AI杏运"/>
    <s v="四川省"/>
  </r>
  <r>
    <s v="文心大模型"/>
    <s v="四川省"/>
  </r>
  <r>
    <s v="豆包"/>
    <s v="四川省"/>
  </r>
  <r>
    <s v="中央电化教育馆智能研修平台"/>
    <s v="四川省"/>
  </r>
  <r>
    <s v="智能备课系统"/>
    <s v="四川省"/>
  </r>
  <r>
    <s v="课堂实时答题分析系统"/>
    <s v="四川省"/>
  </r>
  <r>
    <s v="心理健康预警系统"/>
    <s v="四川省"/>
  </r>
  <r>
    <s v="智能试题库系统"/>
    <s v="四川省"/>
  </r>
  <r>
    <s v="移动端图像采集系统"/>
    <s v="四川省"/>
  </r>
  <r>
    <s v="AI教研员平台"/>
    <s v="四川省"/>
  </r>
  <r>
    <s v="AI-classroom"/>
    <s v="四川省"/>
  </r>
  <r>
    <e v="#N/A"/>
    <s v="四川省"/>
  </r>
  <r>
    <e v="#N/A"/>
    <s v="四川省"/>
  </r>
  <r>
    <s v="智谱清言"/>
    <s v="四川省"/>
  </r>
  <r>
    <s v="Wink"/>
    <s v="四川省"/>
  </r>
  <r>
    <s v="全能扫描王"/>
    <s v="四川省"/>
  </r>
  <r>
    <s v="醒图"/>
    <s v="四川省"/>
  </r>
  <r>
    <s v="九章大模型"/>
    <s v="四川省"/>
  </r>
  <r>
    <s v="豆包"/>
    <s v="四川省"/>
  </r>
  <r>
    <s v="DeepSeek 大模型"/>
    <s v="四川省"/>
  </r>
  <r>
    <s v="即梦AI"/>
    <s v="四川省"/>
  </r>
  <r>
    <s v="RakugakiAR"/>
    <s v="四川省"/>
  </r>
  <r>
    <s v="国家智慧教育平台"/>
    <s v="四川省"/>
  </r>
  <r>
    <s v="AI智慧分析系统"/>
    <s v="四川省"/>
  </r>
  <r>
    <s v="小猿AI "/>
    <s v="四川省"/>
  </r>
  <r>
    <s v="神笔作文批改"/>
    <s v="四川省"/>
  </r>
  <r>
    <s v="飞书AI"/>
    <s v="四川省"/>
  </r>
  <r>
    <s v="情绪调节辅助智能体"/>
    <s v="四川省"/>
  </r>
  <r>
    <s v="即梦AI工具包"/>
    <s v="四川省"/>
  </r>
  <r>
    <s v="WPS AI"/>
    <s v="四川省"/>
  </r>
  <r>
    <s v="屏幕录制工具"/>
    <s v="四川省"/>
  </r>
  <r>
    <s v="班级屏幕监控系统"/>
    <s v="四川省"/>
  </r>
  <r>
    <s v="DeepSeek 大模型"/>
    <s v="四川省"/>
  </r>
  <r>
    <s v="豆包"/>
    <s v="四川省"/>
  </r>
  <r>
    <s v="Kimi"/>
    <s v="四川省"/>
  </r>
  <r>
    <s v="豆包"/>
    <s v="浙江省"/>
  </r>
  <r>
    <s v="之江汇AI"/>
    <s v="浙江省"/>
  </r>
  <r>
    <s v="豆包"/>
    <s v="浙江省"/>
  </r>
  <r>
    <s v="文曲智阅"/>
    <s v="浙江省"/>
  </r>
  <r>
    <s v="钉钉AI"/>
    <s v="浙江省"/>
  </r>
  <r>
    <s v="文曲智阅AI作文批改工具"/>
    <s v="浙江省"/>
  </r>
  <r>
    <s v="星火大模型"/>
    <s v="浙江省"/>
  </r>
  <r>
    <s v="作业系统"/>
    <s v="浙江省"/>
  </r>
  <r>
    <s v="钉钉AI"/>
    <s v="浙江省"/>
  </r>
  <r>
    <s v="问卷星"/>
    <s v="浙江省"/>
  </r>
  <r>
    <s v="星火大模型"/>
    <s v="浙江省"/>
  </r>
  <r>
    <s v="豆包"/>
    <s v="浙江省"/>
  </r>
  <r>
    <s v="文曲智阅"/>
    <s v="浙江省"/>
  </r>
  <r>
    <s v="慧学评"/>
    <s v="浙江省"/>
  </r>
  <r>
    <s v="六小家数字化评价平台"/>
    <s v="浙江省"/>
  </r>
  <r>
    <s v="智学伴"/>
    <s v="浙江省"/>
  </r>
  <r>
    <s v="DeepSeek 大模型"/>
    <s v="浙江省"/>
  </r>
  <r>
    <s v="Kimi AI"/>
    <s v="浙江省"/>
  </r>
  <r>
    <s v="豆包"/>
    <s v="浙江省"/>
  </r>
  <r>
    <s v="智学网"/>
    <s v="浙江省"/>
  </r>
  <r>
    <s v="智慧课堂"/>
    <s v="浙江省"/>
  </r>
  <r>
    <s v="豆包"/>
    <s v="浙江省"/>
  </r>
  <r>
    <s v="心境奇旅App"/>
    <s v="浙江省"/>
  </r>
  <r>
    <s v="指尖时光App"/>
    <s v="浙江省"/>
  </r>
  <r>
    <s v="智能评价平台"/>
    <s v="浙江省"/>
  </r>
  <r>
    <s v="国家智慧教育平台"/>
    <s v="浙江省"/>
  </r>
  <r>
    <s v="观星 APP"/>
    <s v="浙江省"/>
  </r>
  <r>
    <s v="DeepSeek 大模型"/>
    <s v="浙江省"/>
  </r>
  <r>
    <s v="智能评改系统"/>
    <s v="浙江省"/>
  </r>
  <r>
    <s v="数字化探究实验室"/>
    <s v="浙江省"/>
  </r>
  <r>
    <s v="高精度温度传感器"/>
    <s v="浙江省"/>
  </r>
  <r>
    <s v="星奇小助手"/>
    <s v="浙江省"/>
  </r>
  <r>
    <s v="Coze平台"/>
    <s v="浙江省"/>
  </r>
  <r>
    <s v="Scratch"/>
    <s v="浙江省"/>
  </r>
  <r>
    <s v="即梦AI"/>
    <s v="浙江省"/>
  </r>
  <r>
    <s v="DeepSeek 大模型"/>
    <s v="浙江省"/>
  </r>
  <r>
    <s v="豆包"/>
    <s v="浙江省"/>
  </r>
  <r>
    <s v="即梦AI"/>
    <s v="浙江省"/>
  </r>
  <r>
    <s v="小鹿云展"/>
    <s v="浙江省"/>
  </r>
  <r>
    <s v="智能论证助手"/>
    <s v="浙江省"/>
  </r>
  <r>
    <s v="AI智能体"/>
    <s v="浙江省"/>
  </r>
  <r>
    <s v="AI学习分析技术"/>
    <s v="浙江省"/>
  </r>
  <r>
    <s v="大象世界"/>
    <s v="浙江省"/>
  </r>
  <r>
    <s v="DeepSeek 大模型"/>
    <s v="浙江省"/>
  </r>
  <r>
    <s v="豆包"/>
    <s v="浙江省"/>
  </r>
  <r>
    <s v="AI情境生成器"/>
    <s v="浙江省"/>
  </r>
  <r>
    <s v="Canva可画"/>
    <s v="浙江省"/>
  </r>
  <r>
    <s v="生字词助手"/>
    <s v="浙江省"/>
  </r>
  <r>
    <s v="宝葫芦对话界面"/>
    <s v="浙江省"/>
  </r>
  <r>
    <s v="童话创编平台"/>
    <s v="浙江省"/>
  </r>
  <r>
    <s v="语音朗诵平台"/>
    <s v="浙江省"/>
  </r>
  <r>
    <s v="心理图谱工具"/>
    <s v="浙江省"/>
  </r>
  <r>
    <s v="AI教研员"/>
    <s v="浙江省"/>
  </r>
  <r>
    <s v="浙江省中小学信息科技与人工智能学习平台"/>
    <s v="浙江省"/>
  </r>
  <r>
    <s v="长方形比例演示工具"/>
    <s v="浙江省"/>
  </r>
  <r>
    <s v="AI情境创设工具"/>
    <s v="浙江省"/>
  </r>
  <r>
    <s v="数字人"/>
    <s v="浙江省"/>
  </r>
  <r>
    <s v="AI智能反馈系统"/>
    <s v="浙江省"/>
  </r>
  <r>
    <s v="育小苗智能体"/>
    <s v="浙江省"/>
  </r>
  <r>
    <s v="大鱼云展"/>
    <s v="浙江省"/>
  </r>
  <r>
    <s v="DeepSeek 大模型"/>
    <s v="浙江省"/>
  </r>
  <r>
    <s v="Kimi智能助手"/>
    <s v="浙江省"/>
  </r>
  <r>
    <s v="豆包"/>
    <s v="浙江省"/>
  </r>
  <r>
    <s v="DeepSeek 大模型"/>
    <s v="浙江省"/>
  </r>
  <r>
    <s v="扫描全能王"/>
    <s v="浙江省"/>
  </r>
  <r>
    <s v="光学知识大闯关"/>
    <s v="浙江省"/>
  </r>
  <r>
    <s v="豆包"/>
    <s v="未提及"/>
  </r>
  <r>
    <s v="即梦AI"/>
    <s v="未提及"/>
  </r>
  <r>
    <s v="省教研平台"/>
    <s v="浙江省"/>
  </r>
  <r>
    <s v="希沃课堂智能反馈系统"/>
    <s v="浙江省"/>
  </r>
  <r>
    <s v="智学网"/>
    <s v="浙江省"/>
  </r>
  <r>
    <s v="天天跳绳"/>
    <s v="浙江省"/>
  </r>
  <r>
    <s v="AI批改工具"/>
    <s v="浙江省"/>
  </r>
  <r>
    <s v="作文AI批改系统"/>
    <s v="浙江省"/>
  </r>
  <r>
    <s v="iRobotQ3D"/>
    <s v="浙江省"/>
  </r>
  <r>
    <s v="浔教智评系统"/>
    <s v="浙江省"/>
  </r>
  <r>
    <s v="文曲智阅"/>
    <s v="浙江省"/>
  </r>
  <r>
    <s v="钉钉数治教育云平台"/>
    <s v="浙江省"/>
  </r>
  <r>
    <s v="教育魔方"/>
    <s v="浙江省"/>
  </r>
  <r>
    <s v="钉钉智慧平台"/>
    <s v="浙江省"/>
  </r>
  <r>
    <s v="AI实践系统"/>
    <s v="浙江省"/>
  </r>
  <r>
    <s v="即梦AI"/>
    <s v="浙江省"/>
  </r>
  <r>
    <s v="有画面"/>
    <s v="浙江省"/>
  </r>
  <r>
    <s v="希沃智能体"/>
    <s v="浙江省"/>
  </r>
  <r>
    <s v="鸿合π6"/>
    <s v="浙江省"/>
  </r>
  <r>
    <s v="通义千问大模型"/>
    <s v="浙江省"/>
  </r>
  <r>
    <s v="Kivicube"/>
    <s v="浙江省"/>
  </r>
  <r>
    <s v="智慧校园管理系统"/>
    <s v="浙江省"/>
  </r>
  <r>
    <s v="幼师口袋"/>
    <s v="浙江省"/>
  </r>
  <r>
    <s v="吴兴教育魔方"/>
    <s v="浙江省"/>
  </r>
  <r>
    <s v="中央电化教育馆虚拟实验教学服务系统"/>
    <s v="浙江省"/>
  </r>
  <r>
    <s v="星火大模型"/>
    <s v="浙江省"/>
  </r>
  <r>
    <s v="DeepSeek 大模型"/>
    <s v="浙江省"/>
  </r>
  <r>
    <s v="智慧教育“1+N”应用平台"/>
    <s v="浙江省"/>
  </r>
  <r>
    <s v="幼师口袋"/>
    <s v="浙江省"/>
  </r>
  <r>
    <s v="ClassIn课堂行为分析系统"/>
    <s v="浙江省"/>
  </r>
  <r>
    <s v="多智能体教案仿真系统"/>
    <s v="浙江省"/>
  </r>
  <r>
    <s v="文心大模型"/>
    <s v="浙江省"/>
  </r>
  <r>
    <s v="希沃魔方"/>
    <s v="浙江省"/>
  </r>
  <r>
    <s v="文心大模型"/>
    <s v="浙江省"/>
  </r>
  <r>
    <s v="豆包"/>
    <s v="浙江省"/>
  </r>
  <r>
    <s v="数字画像五育智能监测平台"/>
    <s v="浙江省"/>
  </r>
  <r>
    <s v="五育矩阵评价模型"/>
    <s v="浙江省"/>
  </r>
  <r>
    <s v="星未来评价系统"/>
    <s v="上海市"/>
  </r>
  <r>
    <s v="志教融合未来空间"/>
    <s v="浙江省"/>
  </r>
  <r>
    <s v="ClassIn课堂行为分析系统"/>
    <s v="浙江省"/>
  </r>
  <r>
    <s v="多智能体（Multi-Agent）教案仿真系统"/>
    <s v="浙江省"/>
  </r>
  <r>
    <s v="简作作业批改设备"/>
    <s v="浙江省"/>
  </r>
  <r>
    <s v="文心大模型"/>
    <s v="浙江省"/>
  </r>
  <r>
    <s v="希沃魔方"/>
    <s v="浙江省"/>
  </r>
  <r>
    <s v="文曲智阅平台"/>
    <s v="浙江省"/>
  </r>
  <r>
    <s v="AI数学评价系统"/>
    <s v="浙江省"/>
  </r>
  <r>
    <s v="点阵纸+智能笔"/>
    <s v="浙江省"/>
  </r>
  <r>
    <s v="DeepSeek 大模型"/>
    <s v="浙江省"/>
  </r>
  <r>
    <s v="豆包"/>
    <s v="浙江省"/>
  </r>
  <r>
    <s v="定制平板"/>
    <s v="浙江省"/>
  </r>
  <r>
    <s v="希沃白板"/>
    <s v="浙江省"/>
  </r>
  <r>
    <s v="豆包"/>
    <s v="浙江省"/>
  </r>
  <r>
    <s v="浙江省之江汇智慧教育平台"/>
    <s v="浙江省"/>
  </r>
  <r>
    <s v="国家智慧教育平台"/>
    <s v="浙江省"/>
  </r>
  <r>
    <s v="教育志愿者服务平台"/>
    <s v="浙江省"/>
  </r>
  <r>
    <s v="蜗牛综评管理平台"/>
    <s v="浙江省"/>
  </r>
  <r>
    <s v="方舟智慧教育平台"/>
    <s v="浙江省"/>
  </r>
  <r>
    <s v="豆包"/>
    <s v="浙江省"/>
  </r>
  <r>
    <s v="即梦AI"/>
    <s v="浙江省"/>
  </r>
  <r>
    <s v="DeepSeek 大模型"/>
    <s v="浙江省"/>
  </r>
  <r>
    <s v="文心大模型"/>
    <s v="浙江省"/>
  </r>
  <r>
    <s v="文曲智阅"/>
    <s v="浙江省"/>
  </r>
  <r>
    <s v="DeepSeek 大模型"/>
    <s v="浙江省"/>
  </r>
  <r>
    <s v="问卷星"/>
    <s v="浙江省"/>
  </r>
  <r>
    <s v="微信小程序"/>
    <s v="浙江省"/>
  </r>
  <r>
    <s v="豆包"/>
    <s v="浙江省"/>
  </r>
  <r>
    <s v="智能语音分析仪"/>
    <s v="浙江省"/>
  </r>
  <r>
    <s v="DeepSeek 大模型"/>
    <s v="浙江省"/>
  </r>
  <r>
    <s v="即梦AI"/>
    <s v="浙江省"/>
  </r>
  <r>
    <s v="豆包"/>
    <s v="浙江省"/>
  </r>
  <r>
    <s v="即梦AI"/>
    <s v="浙江省"/>
  </r>
  <r>
    <s v="希沃白板"/>
    <s v="浙江省"/>
  </r>
  <r>
    <s v="豆包"/>
    <s v="浙江省"/>
  </r>
  <r>
    <s v="天猫精灵"/>
    <s v="浙江省"/>
  </r>
  <r>
    <s v="DeepSeek 大模型"/>
    <s v="浙江省"/>
  </r>
  <r>
    <s v="即梦AI"/>
    <s v="浙江省"/>
  </r>
  <r>
    <s v="剪映AI"/>
    <s v="浙江省"/>
  </r>
  <r>
    <s v="希沃白板"/>
    <s v="浙江省"/>
  </r>
  <r>
    <s v="课堂智能反馈系统"/>
    <s v="浙江省"/>
  </r>
  <r>
    <s v="DeepSeek 大模型"/>
    <s v="浙江省"/>
  </r>
  <r>
    <s v="百度地图API"/>
    <s v="浙江省"/>
  </r>
  <r>
    <s v="ArcGIS"/>
    <s v="浙江省"/>
  </r>
  <r>
    <s v="讯飞智慧窗"/>
    <s v="浙江省"/>
  </r>
  <r>
    <s v="素质课APP"/>
    <s v="浙江省"/>
  </r>
  <r>
    <s v="AI云鉴课堂"/>
    <s v="浙江省"/>
  </r>
  <r>
    <s v="VL800JY"/>
    <s v="浙江省"/>
  </r>
  <r>
    <s v="智慧研训低代码平台"/>
    <s v="浙江省"/>
  </r>
  <r>
    <s v="教育数据中台"/>
    <s v="浙江省"/>
  </r>
  <r>
    <s v="AI思想家"/>
    <s v="浙江省"/>
  </r>
  <r>
    <s v="九天毕昇人工智能教育平台"/>
    <s v="浙江省"/>
  </r>
  <r>
    <s v="AI情绪识别装备"/>
    <s v="浙江省"/>
  </r>
  <r>
    <s v="爱心小叮当"/>
    <s v="浙江省"/>
  </r>
  <r>
    <s v="5G AI相机"/>
    <s v="浙江省"/>
  </r>
  <r>
    <s v="智慧作业管理平台"/>
    <s v="浙江省"/>
  </r>
  <r>
    <s v="AI评课系统"/>
    <s v="浙江省"/>
  </r>
  <r>
    <s v="智慧作业批改机"/>
    <s v="浙江省"/>
  </r>
  <r>
    <s v="豆包"/>
    <s v="浙江省"/>
  </r>
  <r>
    <s v="光速写作"/>
    <s v="浙江省"/>
  </r>
  <r>
    <s v="凡龙有思智能平台"/>
    <s v="浙江省"/>
  </r>
  <r>
    <s v="AI课堂诊断工具"/>
    <s v="浙江省"/>
  </r>
  <r>
    <s v="AI学情分析系统"/>
    <s v="浙江省"/>
  </r>
  <r>
    <s v="孝德积分记录系统"/>
    <s v="浙江省"/>
  </r>
  <r>
    <s v="AI行为识别与激励反馈"/>
    <s v="浙江省"/>
  </r>
  <r>
    <s v="豆包"/>
    <s v="浙江省"/>
  </r>
  <r>
    <s v="海龟编辑器"/>
    <s v="浙江省"/>
  </r>
  <r>
    <s v="DeepSeek 大模型"/>
    <s v="浙江省"/>
  </r>
  <r>
    <s v="无人值守仓库智能管理系统"/>
    <s v="浙江省"/>
  </r>
  <r>
    <s v="钉钉AI"/>
    <s v="浙江省"/>
  </r>
  <r>
    <s v="朱迪警官"/>
    <s v="浙江省"/>
  </r>
  <r>
    <s v="技术档案馆"/>
    <s v="浙江省"/>
  </r>
  <r>
    <s v="构图助手"/>
    <s v="浙江省"/>
  </r>
  <r>
    <s v="豆包"/>
    <s v="浙江省"/>
  </r>
  <r>
    <s v="文心大模型"/>
    <s v="浙江省"/>
  </r>
  <r>
    <s v="通义千问大模型"/>
    <s v="浙江省"/>
  </r>
  <r>
    <s v="KittenCode"/>
    <s v="浙江省"/>
  </r>
  <r>
    <s v="Mind+"/>
    <s v="浙江省"/>
  </r>
  <r>
    <s v="智谱清言"/>
    <s v="浙江省"/>
  </r>
  <r>
    <s v="Arduino创意编程套件"/>
    <s v="浙江省"/>
  </r>
  <r>
    <s v="希沃教学一体机"/>
    <s v="浙江省"/>
  </r>
  <r>
    <s v="3D打印机"/>
    <s v="浙江省"/>
  </r>
  <r>
    <s v="激光切割机"/>
    <s v="浙江省"/>
  </r>
  <r>
    <s v="之江汇AI"/>
    <s v="浙江省"/>
  </r>
  <r>
    <s v="豆包"/>
    <s v="浙江省"/>
  </r>
  <r>
    <s v="豆包"/>
    <s v="浙江省"/>
  </r>
  <r>
    <s v="乐学评"/>
    <s v="浙江省"/>
  </r>
  <r>
    <s v="自助式积分银行"/>
    <s v="浙江省"/>
  </r>
  <r>
    <s v="数智成长护照"/>
    <s v="浙江省"/>
  </r>
  <r>
    <s v="智慧纸笔系统"/>
    <s v="浙江省"/>
  </r>
  <r>
    <s v="AI阅读助手"/>
    <s v="浙江省"/>
  </r>
  <r>
    <s v="UMU智能平台"/>
    <s v="浙江省"/>
  </r>
  <r>
    <s v="小智导图"/>
    <s v="浙江省"/>
  </r>
  <r>
    <s v="豆包"/>
    <s v="浙江省"/>
  </r>
  <r>
    <s v="之江汇AI"/>
    <s v="浙江省"/>
  </r>
  <r>
    <s v="DeepSeek 大模型"/>
    <s v="浙江省"/>
  </r>
  <r>
    <s v="Noboo"/>
    <s v="浙江省"/>
  </r>
  <r>
    <s v="earthspacelab"/>
    <s v="浙江省"/>
  </r>
  <r>
    <s v="智谱清言"/>
    <s v="浙江省"/>
  </r>
  <r>
    <s v="智慧校园管控平台"/>
    <s v="浙江省"/>
  </r>
  <r>
    <s v="DeepSeek 大模型"/>
    <s v="浙江省"/>
  </r>
  <r>
    <s v="豆包"/>
    <s v="浙江省"/>
  </r>
  <r>
    <s v="希沃白板"/>
    <s v="浙江省"/>
  </r>
  <r>
    <s v="一起作业APP"/>
    <s v="浙江省"/>
  </r>
  <r>
    <s v="文心大模型"/>
    <s v="浙江省"/>
  </r>
  <r>
    <s v="豆包"/>
    <s v="浙江省"/>
  </r>
  <r>
    <s v="DeepSeek 大模型"/>
    <s v="浙江省"/>
  </r>
  <r>
    <s v="剪映AI"/>
    <s v="浙江省"/>
  </r>
  <r>
    <s v="即梦AI"/>
    <s v="浙江省"/>
  </r>
  <r>
    <s v="小云雀"/>
    <s v="浙江省"/>
  </r>
  <r>
    <s v="DeepSeek 大模型"/>
    <s v="浙江省"/>
  </r>
  <r>
    <s v="希沃AI"/>
    <s v="浙江省"/>
  </r>
  <r>
    <s v="PLickers"/>
    <s v="浙江省"/>
  </r>
  <r>
    <s v="智谱清言"/>
    <s v="浙江省"/>
  </r>
  <r>
    <s v="即梦AI"/>
    <s v="浙江省"/>
  </r>
  <r>
    <s v="智学伴平台"/>
    <s v="浙江省"/>
  </r>
  <r>
    <s v="纸笔互动系统"/>
    <s v="浙江省"/>
  </r>
  <r>
    <s v="豆包"/>
    <s v="浙江省"/>
  </r>
  <r>
    <s v="AI植物百科"/>
    <s v="浙江省"/>
  </r>
  <r>
    <s v="AI生长日记"/>
    <s v="浙江省"/>
  </r>
  <r>
    <s v="AI植物问题诊断工具"/>
    <s v="浙江省"/>
  </r>
  <r>
    <s v="AI种植故事生成器"/>
    <s v="浙江省"/>
  </r>
  <r>
    <s v="AI智能投票统计系统"/>
    <s v="浙江省"/>
  </r>
  <r>
    <s v="豆包"/>
    <s v="浙江省"/>
  </r>
  <r>
    <s v="问卷星"/>
    <s v="浙江省"/>
  </r>
  <r>
    <s v="既梦AI"/>
    <s v="浙江省"/>
  </r>
  <r>
    <s v="豆包"/>
    <s v="浙江省"/>
  </r>
  <r>
    <s v="DeepSeek 大模型"/>
    <s v="浙江省"/>
  </r>
  <r>
    <s v="豆包"/>
    <s v="浙江省"/>
  </r>
  <r>
    <s v="AI童心乐园"/>
    <s v="浙江省"/>
  </r>
  <r>
    <s v="豆包"/>
    <s v="浙江省"/>
  </r>
  <r>
    <s v="希沃白板"/>
    <s v="浙江省"/>
  </r>
  <r>
    <s v="LabelMe"/>
    <s v="浙江省"/>
  </r>
  <r>
    <s v="PyTorch"/>
    <s v="浙江省"/>
  </r>
  <r>
    <s v="自制数据集工具"/>
    <s v="浙江省"/>
  </r>
  <r>
    <s v="训练与可视化工具"/>
    <s v="浙江省"/>
  </r>
  <r>
    <s v="定制化AI创意工具"/>
    <s v="未提及"/>
  </r>
  <r>
    <s v="AI教研助手"/>
    <s v="浙江省"/>
  </r>
  <r>
    <s v="AI插图生成系统"/>
    <s v="浙江省"/>
  </r>
  <r>
    <s v="AI安全魔镜"/>
    <s v="未提及"/>
  </r>
  <r>
    <s v="家园共育AI助手"/>
    <s v="未提及"/>
  </r>
  <r>
    <s v="AR鲁班锁"/>
    <s v="浙江省"/>
  </r>
  <r>
    <s v="AR数独"/>
    <s v="浙江省"/>
  </r>
  <r>
    <s v="AR建模程序"/>
    <s v="浙江省"/>
  </r>
  <r>
    <s v="云端社区互动平台"/>
    <s v="浙江省"/>
  </r>
  <r>
    <s v="AI形象生成技术"/>
    <s v="浙江省"/>
  </r>
  <r>
    <s v="深度分析工具"/>
    <s v="浙江省"/>
  </r>
  <r>
    <s v="钉钉AI"/>
    <s v="浙江省"/>
  </r>
  <r>
    <s v="AI行为分析系统"/>
    <s v="浙江省"/>
  </r>
  <r>
    <s v="即梦AI"/>
    <s v="浙江省"/>
  </r>
  <r>
    <s v="百度网盘"/>
    <s v="浙江省"/>
  </r>
  <r>
    <s v="固态硬盘"/>
    <s v="浙江省"/>
  </r>
  <r>
    <s v="星星指挥官"/>
    <s v="浙江省"/>
  </r>
  <r>
    <s v="智慧保教辅助系统"/>
    <s v="浙江省"/>
  </r>
  <r>
    <s v="AI成长抓拍平板"/>
    <s v="浙江省"/>
  </r>
  <r>
    <s v="交互式触控屏"/>
    <s v="浙江省"/>
  </r>
  <r>
    <s v="视频剪辑软件"/>
    <s v="浙江省"/>
  </r>
  <r>
    <s v="多媒体一体机"/>
    <s v="浙江省"/>
  </r>
  <r>
    <s v="分贝仪"/>
    <s v="浙江省"/>
  </r>
  <r>
    <s v="AI记录对话系统"/>
    <s v="浙江省"/>
  </r>
  <r>
    <s v="AI运动分析系统"/>
    <s v="未提及"/>
  </r>
  <r>
    <s v="AI情景模拟系统"/>
    <s v="浙江省"/>
  </r>
  <r>
    <s v="AI风险情景引擎"/>
    <s v="浙江省"/>
  </r>
  <r>
    <s v="AI故事生成系统"/>
    <s v="浙江省"/>
  </r>
  <r>
    <s v="AI语音评测系统"/>
    <s v="浙江省"/>
  </r>
  <r>
    <s v="AI课堂观察助手"/>
    <s v="浙江省"/>
  </r>
  <r>
    <s v="AI教研语音智能引擎"/>
    <s v="浙江省"/>
  </r>
  <r>
    <s v="智能研训看板"/>
    <s v="浙江省"/>
  </r>
  <r>
    <s v="讯飞语音合成平台"/>
    <s v="浙江省"/>
  </r>
  <r>
    <s v="Mixly"/>
    <s v="浙江省"/>
  </r>
  <r>
    <s v="豆包"/>
    <s v="浙江省"/>
  </r>
  <r>
    <s v="剪映AI"/>
    <s v="浙江省"/>
  </r>
  <r>
    <s v="即梦AI"/>
    <s v="浙江省"/>
  </r>
  <r>
    <s v="数智劳动平台"/>
    <s v="浙江省"/>
  </r>
  <r>
    <s v="数据大屏"/>
    <s v="浙江省"/>
  </r>
  <r>
    <s v="MAIC平台"/>
    <s v="浙江省"/>
  </r>
  <r>
    <s v="未来课堂"/>
    <s v="浙江省"/>
  </r>
  <r>
    <s v="美图秀秀AI"/>
    <s v="浙江省"/>
  </r>
  <r>
    <s v="讯飞听见"/>
    <s v="浙江省"/>
  </r>
  <r>
    <s v="DeepSeek 大模型"/>
    <s v="浙江省"/>
  </r>
  <r>
    <s v="豆包"/>
    <s v="浙江省"/>
  </r>
  <r>
    <s v="早标网场景模拟器"/>
    <s v="浙江省"/>
  </r>
  <r>
    <s v="豆包"/>
    <s v="浙江省"/>
  </r>
  <r>
    <s v="豆包"/>
    <s v="浙江省"/>
  </r>
  <r>
    <s v="图像生成工具"/>
    <s v="浙江省"/>
  </r>
  <r>
    <s v="AI赋能幼儿持续性游戏学习平台"/>
    <s v="浙江省"/>
  </r>
  <r>
    <s v="自动观察记录系统"/>
    <s v="浙江省"/>
  </r>
  <r>
    <s v="文心大模型"/>
    <s v="浙江省"/>
  </r>
  <r>
    <s v="DeepSeek 大模型"/>
    <s v="浙江省"/>
  </r>
  <r>
    <s v="课堂智能监测与反馈系统"/>
    <s v="浙江省"/>
  </r>
  <r>
    <s v="网络安全魔法城堡"/>
    <s v="浙江省"/>
  </r>
  <r>
    <s v="家园e盾数字素养提升计划"/>
    <s v="浙江省"/>
  </r>
  <r>
    <s v="扣子AI"/>
    <s v="浙江省"/>
  </r>
  <r>
    <e v="#N/A"/>
    <s v="浙江省"/>
  </r>
  <r>
    <s v="班级优化大师"/>
    <s v="浙江省"/>
  </r>
  <r>
    <s v="豆包"/>
    <s v="浙江省"/>
  </r>
  <r>
    <s v="作业帮"/>
    <s v="浙江省"/>
  </r>
  <r>
    <s v="奇迹创意积木"/>
    <s v="浙江省"/>
  </r>
  <r>
    <s v="DeepSeek 大模型"/>
    <s v="浙江省"/>
  </r>
  <r>
    <s v="剪映AI"/>
    <s v="浙江省"/>
  </r>
  <r>
    <s v="生成式AI"/>
    <s v="未提及"/>
  </r>
  <r>
    <s v="防诈宣传画"/>
    <s v="浙江省"/>
  </r>
  <r>
    <s v="防诈儿歌"/>
    <s v="浙江省"/>
  </r>
  <r>
    <s v="家庭安全暗号"/>
    <s v="浙江省"/>
  </r>
  <r>
    <s v="防拐骗演练"/>
    <s v="浙江省"/>
  </r>
  <r>
    <s v="AI评估技术"/>
    <s v="浙江省"/>
  </r>
  <r>
    <s v="豆包"/>
    <s v="浙江省"/>
  </r>
  <r>
    <s v="通义千问大模型"/>
    <s v="浙江省"/>
  </r>
  <r>
    <s v="讯飞星火"/>
    <s v="浙江省"/>
  </r>
  <r>
    <s v="Kimi"/>
    <s v="浙江省"/>
  </r>
  <r>
    <s v="文心大模型"/>
    <s v="浙江省"/>
  </r>
  <r>
    <s v="天工AI"/>
    <s v="浙江省"/>
  </r>
  <r>
    <s v="办公小浣熊"/>
    <s v="浙江省"/>
  </r>
  <r>
    <s v="密码分享规则图"/>
    <s v="浙江省"/>
  </r>
  <r>
    <s v="哲商金章智能评价平台"/>
    <s v="浙江省"/>
  </r>
  <r>
    <s v="智慧校园APP"/>
    <s v="浙江省"/>
  </r>
  <r>
    <s v="希沃白板"/>
    <s v="浙江省"/>
  </r>
  <r>
    <s v="AI智能评价系统"/>
    <s v="浙江省"/>
  </r>
  <r>
    <s v="哲商AI小鹿"/>
    <s v="浙江省"/>
  </r>
  <r>
    <s v="AI小智"/>
    <s v="浙江省"/>
  </r>
  <r>
    <s v="口袋学伴"/>
    <s v="浙江省"/>
  </r>
  <r>
    <s v="AI智能学伴机"/>
    <s v="浙江省"/>
  </r>
  <r>
    <s v="阿尔法蛋"/>
    <s v="浙江省"/>
  </r>
  <r>
    <s v="VR场景模拟系统"/>
    <s v="浙江省"/>
  </r>
  <r>
    <s v="机器人实验室"/>
    <s v="浙江省"/>
  </r>
  <r>
    <s v="AR科普应用"/>
    <s v="浙江省"/>
  </r>
  <r>
    <s v="夜视智能摄像头"/>
    <s v="浙江省"/>
  </r>
  <r>
    <s v="智能作文评阅系统"/>
    <s v="浙江省"/>
  </r>
  <r>
    <s v="分层作业生成模块"/>
    <s v="浙江省"/>
  </r>
  <r>
    <s v="之江汇AI"/>
    <s v="浙江省"/>
  </r>
  <r>
    <s v="AI地理智慧学习平台"/>
    <s v="浙江省"/>
  </r>
  <r>
    <s v="高德地图开放平台"/>
    <s v="浙江省"/>
  </r>
  <r>
    <s v="谷歌地球Google Earth"/>
    <s v="浙江省"/>
  </r>
  <r>
    <s v="阿里云 DataV数据可视化平台"/>
    <s v="浙江省"/>
  </r>
  <r>
    <s v="地理空间数据云"/>
    <s v="浙江省"/>
  </r>
  <r>
    <s v="Kimi"/>
    <s v="浙江省"/>
  </r>
  <r>
    <s v="文曲智阅作文批改"/>
    <s v="浙江省"/>
  </r>
  <r>
    <s v="生成式AI工具"/>
    <s v="浙江省"/>
  </r>
  <r>
    <s v="AI音乐识谱助手"/>
    <s v="浙江省"/>
  </r>
  <r>
    <s v="智能学习平台"/>
    <s v="浙江省"/>
  </r>
  <r>
    <s v="之江汇AI"/>
    <s v="浙江省"/>
  </r>
  <r>
    <s v="之江汇AI"/>
    <s v="浙江省"/>
  </r>
  <r>
    <s v="学伴数字人小满"/>
    <s v="重庆市"/>
  </r>
  <r>
    <s v="智能体王老师"/>
    <s v="重庆市"/>
  </r>
  <r>
    <s v="AI备课助手"/>
    <s v="重庆市"/>
  </r>
  <r>
    <s v="AI课堂行为分析系统"/>
    <s v="重庆市"/>
  </r>
  <r>
    <s v="加减法练习网页"/>
    <s v="重庆市"/>
  </r>
  <r>
    <s v="线上巴蜀"/>
    <s v="重庆市"/>
  </r>
  <r>
    <s v="授课助手"/>
    <s v="重庆市"/>
  </r>
  <r>
    <s v="移动助手"/>
    <s v="重庆市"/>
  </r>
  <r>
    <s v="Kimi"/>
    <s v="重庆市"/>
  </r>
  <r>
    <s v="DeepSeek 大模型"/>
    <s v="重庆市"/>
  </r>
  <r>
    <s v="文曲智阅"/>
    <s v="重庆市"/>
  </r>
  <r>
    <s v="豆包"/>
    <s v="重庆市"/>
  </r>
  <r>
    <s v="剪映AI"/>
    <s v="重庆市"/>
  </r>
  <r>
    <s v="Process On"/>
    <s v="重庆市"/>
  </r>
  <r>
    <s v="DeepSeek 大模型"/>
    <s v="重庆市"/>
  </r>
  <r>
    <s v="豆包"/>
    <s v="重庆市"/>
  </r>
  <r>
    <s v="豆包"/>
    <s v="重庆市"/>
  </r>
  <r>
    <s v="星球探索器"/>
    <s v="重庆市"/>
  </r>
  <r>
    <s v="数字人"/>
    <s v="重庆市"/>
  </r>
  <r>
    <s v="豆包"/>
    <s v="重庆市"/>
  </r>
  <r>
    <s v="智慧体育助手"/>
    <s v="重庆市"/>
  </r>
  <r>
    <s v="智慧体育管理平台"/>
    <s v="重庆市"/>
  </r>
  <r>
    <s v="AI视觉运动项目设备"/>
    <s v="重庆市"/>
  </r>
  <r>
    <s v="魔珐有言生成式AI软件"/>
    <s v="重庆市"/>
  </r>
  <r>
    <s v="班小儿"/>
    <s v="重庆市"/>
  </r>
  <r>
    <s v="DeepSeek 大模型"/>
    <s v="重庆市"/>
  </r>
  <r>
    <s v="豆包"/>
    <s v="重庆市"/>
  </r>
  <r>
    <s v="AI学伴机"/>
    <s v="上海市"/>
  </r>
  <r>
    <s v="AI录播教室"/>
    <s v="上海市"/>
  </r>
  <r>
    <s v="智能作业平台"/>
    <s v="上海市"/>
  </r>
  <r>
    <s v="心灵智愈站"/>
    <s v="重庆市"/>
  </r>
  <r>
    <s v="扣子AI"/>
    <s v="重庆市"/>
  </r>
  <r>
    <s v="腾讯元器平台"/>
    <s v="重庆市"/>
  </r>
  <r>
    <s v="未提及"/>
    <s v="未提及"/>
  </r>
  <r>
    <s v="存钱罐模型"/>
    <s v="未提及"/>
  </r>
  <r>
    <e v="#N/A"/>
    <s v="重庆市"/>
  </r>
  <r>
    <s v="古诗助教系统"/>
    <s v="重庆市"/>
  </r>
  <r>
    <s v="写作批改平台"/>
    <s v="重庆市"/>
  </r>
  <r>
    <s v="国家智慧教育平台"/>
    <s v="重庆市"/>
  </r>
  <r>
    <s v="重庆中小学智慧教育平台"/>
    <s v="重庆市"/>
  </r>
  <r>
    <s v="合川十六进制智慧教学平台"/>
    <s v="重庆市"/>
  </r>
  <r>
    <s v="ChatGPT"/>
    <s v="重庆市"/>
  </r>
  <r>
    <s v="文心大模型"/>
    <s v="重庆市"/>
  </r>
  <r>
    <s v="北师大版初中数学新教材"/>
    <s v="未提及"/>
  </r>
  <r>
    <s v="国家智慧教育平台"/>
    <s v="未提及"/>
  </r>
  <r>
    <s v="希沃白板"/>
    <s v="未提及"/>
  </r>
  <r>
    <s v="未提及"/>
    <s v="重庆市"/>
  </r>
  <r>
    <s v="几何画板"/>
    <s v="重庆市"/>
  </r>
  <r>
    <s v="AI智能题库"/>
    <s v="未提及"/>
  </r>
  <r>
    <s v="即梦AI"/>
    <s v="未提及"/>
  </r>
  <r>
    <s v="希沃白板"/>
    <s v="未提及"/>
  </r>
  <r>
    <s v="问卷星"/>
    <s v="重庆市"/>
  </r>
  <r>
    <s v="师训宝"/>
    <s v="重庆市"/>
  </r>
  <r>
    <s v="智能备课助手"/>
    <s v="重庆市"/>
  </r>
  <r>
    <s v="智慧教育基座"/>
    <s v="四川省"/>
  </r>
  <r>
    <s v="智能阅卷系统"/>
    <s v="四川省"/>
  </r>
  <r>
    <s v="E听说答题器"/>
    <s v="四川省"/>
  </r>
  <r>
    <s v="智慧研修平台"/>
    <s v="四川省"/>
  </r>
  <r>
    <s v="讯飞星火助教"/>
    <s v="四川省"/>
  </r>
  <r>
    <s v="智慧教育云平台"/>
    <s v="四川省"/>
  </r>
  <r>
    <s v="智能心理咨询平台"/>
    <s v="福建省"/>
  </r>
  <r>
    <s v="十六进制平台"/>
    <s v="重庆市"/>
  </r>
  <r>
    <s v="豆包"/>
    <s v="重庆市"/>
  </r>
  <r>
    <s v="班级优化大师"/>
    <s v="重庆市"/>
  </r>
  <r>
    <s v="Regrammar"/>
    <s v="重庆市"/>
  </r>
  <r>
    <s v="智能课堂评价系统"/>
    <s v="四川省"/>
  </r>
  <r>
    <s v="高灵敏拾音阵列"/>
    <s v="四川省"/>
  </r>
  <r>
    <s v="超清云台摄像机"/>
    <s v="四川省"/>
  </r>
  <r>
    <s v="智能化作业系统"/>
    <s v="江苏省"/>
  </r>
  <r>
    <s v="科大讯飞AI"/>
    <s v="江苏省"/>
  </r>
  <r>
    <s v="DeepSeek 大模型"/>
    <s v="山东省"/>
  </r>
  <r>
    <s v="豆包"/>
    <s v="福建省"/>
  </r>
  <r>
    <s v="智能批阅机"/>
    <s v="上海市"/>
  </r>
  <r>
    <s v="DeepSeek 大模型"/>
    <s v="上海市"/>
  </r>
  <r>
    <s v="智能批阅机"/>
    <s v="上海市"/>
  </r>
  <r>
    <s v="判判作业批改平台"/>
    <s v="上海市"/>
  </r>
  <r>
    <s v="Regrammar"/>
    <s v="重庆市"/>
  </r>
  <r>
    <s v="我的云校"/>
    <s v="重庆市"/>
  </r>
  <r>
    <s v="魔点校园"/>
    <s v="重庆市"/>
  </r>
  <r>
    <s v="星动创客空间"/>
    <s v="重庆市"/>
  </r>
  <r>
    <s v="迈教云数字平台"/>
    <s v="重庆市"/>
  </r>
  <r>
    <s v="公能小精灵"/>
    <s v="重庆市"/>
  </r>
  <r>
    <s v="AI德育小帮手"/>
    <s v="浙江省"/>
  </r>
  <r>
    <s v="智能班牌"/>
    <s v="重庆市"/>
  </r>
  <r>
    <s v="AI听说设备"/>
    <s v="重庆市"/>
  </r>
  <r>
    <s v="运动手环"/>
    <s v="重庆市"/>
  </r>
  <r>
    <s v="泉五智学云"/>
    <s v="福建省"/>
  </r>
  <r>
    <s v="AI课堂行为分析工具"/>
    <s v="重庆市"/>
  </r>
  <r>
    <s v="重庆一中数字管理平台"/>
    <s v="重庆市"/>
  </r>
  <r>
    <s v="运动手环"/>
    <s v="重庆市"/>
  </r>
  <r>
    <s v="AI视觉识别系统"/>
    <s v="重庆市"/>
  </r>
  <r>
    <s v="教师端平板App"/>
    <s v="重庆市"/>
  </r>
  <r>
    <s v="学生国家体测数据仓"/>
    <s v="重庆市"/>
  </r>
  <r>
    <s v="DeepSeek 大模型"/>
    <s v="重庆市"/>
  </r>
  <r>
    <s v="Ima"/>
    <s v="重庆市"/>
  </r>
  <r>
    <s v="未来教室"/>
    <s v="重庆市"/>
  </r>
  <r>
    <s v="课堂智能反馈系统"/>
    <s v="重庆市"/>
  </r>
  <r>
    <s v="课堂互动可视化系统"/>
    <s v="新疆维吾尔自治区"/>
  </r>
  <r>
    <s v="错题精准突破工具"/>
    <s v="新疆维吾尔自治区"/>
  </r>
  <r>
    <s v="希沃AI"/>
    <s v="天津市"/>
  </r>
  <r>
    <s v="Travelboast"/>
    <s v="天津市"/>
  </r>
  <r>
    <s v="剪映AI"/>
    <s v="天津市"/>
  </r>
  <r>
    <s v="人工智能检课平台"/>
    <s v="河南省"/>
  </r>
  <r>
    <s v="DeepSeek 大模型"/>
    <s v="福建省"/>
  </r>
  <r>
    <s v="文心大模型"/>
    <s v="吉林省"/>
  </r>
  <r>
    <s v="劳动资源生成器"/>
    <s v="吉林省"/>
  </r>
  <r>
    <s v="视频融合赋能平台"/>
    <s v="北京市"/>
  </r>
  <r>
    <s v="AI伴学精灵"/>
    <s v="福建省"/>
  </r>
  <r>
    <s v="Coze平台"/>
    <s v="福建省"/>
  </r>
  <r>
    <s v="机智云 GoKit 5"/>
    <s v="福建省"/>
  </r>
  <r>
    <s v="文心大模型"/>
    <s v="天津市"/>
  </r>
  <r>
    <s v="DeepSeek 大模型"/>
    <s v="天津市"/>
  </r>
  <r>
    <s v="豆包"/>
    <s v="天津市"/>
  </r>
  <r>
    <s v="即梦AI"/>
    <s v="天津市"/>
  </r>
  <r>
    <s v="DeepSeek 大模型"/>
    <s v="天津市"/>
  </r>
  <r>
    <s v="Anymind"/>
    <s v="天津市"/>
  </r>
  <r>
    <s v="智慧中小学平台"/>
    <s v="湖南省"/>
  </r>
  <r>
    <s v="智慧纸笔"/>
    <s v="湖南省"/>
  </r>
  <r>
    <s v="AI课堂循证平台"/>
    <s v="湖南省"/>
  </r>
  <r>
    <s v="生成式AI"/>
    <s v="湖南省"/>
  </r>
  <r>
    <s v="NB实验室"/>
    <s v="天津市"/>
  </r>
  <r>
    <e v="#N/A"/>
    <s v="未提及"/>
  </r>
  <r>
    <s v="视频教学系统"/>
    <s v="天津市"/>
  </r>
  <r>
    <s v="书法学习资源库"/>
    <s v="天津市"/>
  </r>
  <r>
    <s v="DeepSeek 大模型"/>
    <s v="重庆市"/>
  </r>
  <r>
    <s v="豆包"/>
    <s v="重庆市"/>
  </r>
  <r>
    <s v="智学网"/>
    <s v="重庆市"/>
  </r>
  <r>
    <s v="通义千问大模型"/>
    <s v="重庆市"/>
  </r>
  <r>
    <s v="DeepSeek 大模型"/>
    <s v="重庆市"/>
  </r>
  <r>
    <s v="豆包"/>
    <s v="重庆市"/>
  </r>
  <r>
    <s v="线上巴蜀"/>
    <s v="重庆市"/>
  </r>
  <r>
    <s v="授课助手"/>
    <s v="重庆市"/>
  </r>
  <r>
    <s v="移动助手"/>
    <s v="重庆市"/>
  </r>
  <r>
    <s v="Kimi"/>
    <s v="重庆市"/>
  </r>
  <r>
    <s v="DeepSeek 大模型"/>
    <s v="重庆市"/>
  </r>
  <r>
    <s v="讯飞星火"/>
    <s v="重庆市"/>
  </r>
  <r>
    <s v="即梦AI"/>
    <s v="重庆市"/>
  </r>
  <r>
    <s v="有言"/>
    <s v="重庆市"/>
  </r>
  <r>
    <s v="AI听说智能教学系统"/>
    <s v="山西省"/>
  </r>
  <r>
    <s v="课堂观察系统信息采集程序"/>
    <s v="重庆市"/>
  </r>
  <r>
    <s v="阿里云百炼语音识别大模型"/>
    <s v="重庆市"/>
  </r>
  <r>
    <s v="天工AI"/>
    <s v="重庆市"/>
  </r>
  <r>
    <s v="DeepSeek 大模型"/>
    <s v="新疆维吾尔自治区"/>
  </r>
  <r>
    <s v="豆包"/>
    <s v="新疆维吾尔自治区"/>
  </r>
  <r>
    <s v="AI图像生成系统"/>
    <s v="新疆维吾尔自治区"/>
  </r>
  <r>
    <s v="AI语义分析系统"/>
    <s v="新疆维吾尔自治区"/>
  </r>
  <r>
    <s v="AI分析工具"/>
    <s v="新疆维吾尔自治区"/>
  </r>
  <r>
    <s v="AI思维导图生成工具"/>
    <s v="浙江省"/>
  </r>
  <r>
    <s v="AI学情诊断工具"/>
    <s v="浙江省"/>
  </r>
  <r>
    <s v="AI分组系统"/>
    <s v="浙江省"/>
  </r>
  <r>
    <s v="AI资源共享库"/>
    <s v="浙江省"/>
  </r>
  <r>
    <s v="AI史料筛选器"/>
    <s v="浙江省"/>
  </r>
  <r>
    <s v="AI语音测评工具"/>
    <s v="浙江省"/>
  </r>
  <r>
    <s v="批改模块"/>
    <s v="浙江省"/>
  </r>
  <r>
    <s v="希沃白板"/>
    <s v="天津市"/>
  </r>
  <r>
    <s v="豆包"/>
    <s v="天津市"/>
  </r>
  <r>
    <s v="即梦AI"/>
    <s v="天津市"/>
  </r>
  <r>
    <s v="国家智慧教育平台"/>
    <s v="天津市"/>
  </r>
  <r>
    <s v="HappyCoding图形化编程平台"/>
    <s v="上海市"/>
  </r>
  <r>
    <s v="优+智慧种植小导师"/>
    <s v="上海市"/>
  </r>
  <r>
    <s v="农业物联网套装"/>
    <s v="上海市"/>
  </r>
  <r>
    <s v="教师自研AI课堂教学平台"/>
    <s v="上海市"/>
  </r>
  <r>
    <s v="课后分析系统"/>
    <s v="上海市"/>
  </r>
  <r>
    <s v="希沃信鸽云平台"/>
    <s v="上海市"/>
  </r>
  <r>
    <s v="S-T分析法"/>
    <s v="上海市"/>
  </r>
  <r>
    <s v="IRE图表"/>
    <s v="上海市"/>
  </r>
  <r>
    <s v="豆包"/>
    <s v="江苏省"/>
  </r>
  <r>
    <s v="智谱清言"/>
    <s v="江苏省"/>
  </r>
  <r>
    <s v="腾讯教育虚拟实验室"/>
    <s v="江苏省"/>
  </r>
  <r>
    <s v="即梦AI数字人"/>
    <s v="江苏省"/>
  </r>
  <r>
    <s v="Excel在线版"/>
    <s v="江苏省"/>
  </r>
  <r>
    <s v="豆包"/>
    <s v="山东省"/>
  </r>
  <r>
    <s v="微信文字转语音助手"/>
    <s v="山东省"/>
  </r>
  <r>
    <s v="希沃白板"/>
    <s v="山东省"/>
  </r>
  <r>
    <s v="剪映AI"/>
    <s v="山东省"/>
  </r>
  <r>
    <s v="魔珐有言"/>
    <s v="山东省"/>
  </r>
  <r>
    <s v="九章数学智能诊断"/>
    <s v="河北省"/>
  </r>
  <r>
    <s v="DeepSeek 大模型"/>
    <s v="河北省"/>
  </r>
  <r>
    <s v="豆包"/>
    <s v="河北省"/>
  </r>
  <r>
    <s v="即梦数字人"/>
    <s v="河北省"/>
  </r>
  <r>
    <s v="九章大模型"/>
    <s v="河北省"/>
  </r>
  <r>
    <s v="AI运动吧"/>
    <s v="浙江省"/>
  </r>
  <r>
    <s v="智汇云智慧体育平台"/>
    <s v="四川省"/>
  </r>
  <r>
    <s v="智慧体育仓"/>
    <s v="四川省"/>
  </r>
  <r>
    <s v="智慧体育小程序"/>
    <s v="四川省"/>
  </r>
  <r>
    <s v="数字史官"/>
    <s v="北京市"/>
  </r>
  <r>
    <s v="腾讯元器"/>
    <s v="北京市"/>
  </r>
  <r>
    <s v="Orange软件"/>
    <s v="北京市"/>
  </r>
  <r>
    <s v="科大讯飞AI"/>
    <s v="内蒙古自治区"/>
  </r>
  <r>
    <s v="课堂抢答小程序"/>
    <s v="内蒙古自治区"/>
  </r>
  <r>
    <s v="AI教学辅助工具"/>
    <s v="安徽省"/>
  </r>
  <r>
    <s v="观察记录表"/>
    <s v="安徽省"/>
  </r>
  <r>
    <s v="AI课堂循证分析助手"/>
    <s v="福建省"/>
  </r>
  <r>
    <s v="豆包"/>
    <s v="重庆市"/>
  </r>
  <r>
    <s v="悦读龙智能体"/>
    <s v="广东省"/>
  </r>
  <r>
    <s v="扣子AI"/>
    <s v="广东省"/>
  </r>
  <r>
    <s v="即梦AI"/>
    <s v="重庆市"/>
  </r>
  <r>
    <s v="全民K歌"/>
    <s v="天津市"/>
  </r>
  <r>
    <s v="即梦AI"/>
    <s v="天津市"/>
  </r>
  <r>
    <s v="豆包"/>
    <s v="天津市"/>
  </r>
  <r>
    <s v="完美钢琴"/>
    <s v="天津市"/>
  </r>
  <r>
    <s v="AI评分系统"/>
    <s v="天津市"/>
  </r>
  <r>
    <s v="GeoGebra数学教学助手"/>
    <s v="山东省"/>
  </r>
  <r>
    <s v="DeLightex编程工具"/>
    <s v="上海市"/>
  </r>
  <r>
    <s v="三个助手"/>
    <s v="上海市"/>
  </r>
  <r>
    <s v="星光少年综合素质评价系统"/>
    <s v="上海市"/>
  </r>
  <r>
    <s v="数字人"/>
    <s v="天津市"/>
  </r>
  <r>
    <s v="班级优化大师软件"/>
    <s v="天津市"/>
  </r>
  <r>
    <s v="DeepSeek 大模型"/>
    <s v="天津市"/>
  </r>
  <r>
    <s v="智能互动AI豆包"/>
    <s v="天津市"/>
  </r>
  <r>
    <s v="剪纸生花APP"/>
    <s v="天津市"/>
  </r>
  <r>
    <s v="豆包"/>
    <s v="天津市"/>
  </r>
  <r>
    <s v="豆包"/>
    <s v="天津市"/>
  </r>
  <r>
    <s v="讯飞有声"/>
    <s v="天津市"/>
  </r>
  <r>
    <s v="班级优化大师"/>
    <s v="天津市"/>
  </r>
  <r>
    <s v="国家智慧教育平台"/>
    <s v="天津市"/>
  </r>
  <r>
    <s v="万彩VR"/>
    <s v="天津市"/>
  </r>
  <r>
    <s v="Photoshop"/>
    <s v="天津市"/>
  </r>
  <r>
    <s v="剪映AI"/>
    <s v="天津市"/>
  </r>
  <r>
    <s v="豆包"/>
    <s v="重庆市"/>
  </r>
  <r>
    <s v="Nibiru"/>
    <s v="重庆市"/>
  </r>
  <r>
    <s v="腾讯混元AI"/>
    <s v="重庆市"/>
  </r>
  <r>
    <s v="希沃投屏"/>
    <s v="重庆市"/>
  </r>
  <r>
    <s v="3D地图WebGL技术"/>
    <s v="重庆市"/>
  </r>
  <r>
    <s v="实验数据助手"/>
    <s v="广东省"/>
  </r>
  <r>
    <s v="豆包"/>
    <s v="新疆维吾尔自治区"/>
  </r>
  <r>
    <s v="九章大模型"/>
    <s v="新疆维吾尔自治区"/>
  </r>
  <r>
    <s v="即梦AI"/>
    <s v="新疆维吾尔自治区"/>
  </r>
  <r>
    <s v="木工手电钻虚拟仿真实验平台"/>
    <s v="重庆市"/>
  </r>
  <r>
    <s v="简识榫卯虚拟仿真实验平台"/>
    <s v="重庆市"/>
  </r>
  <r>
    <s v="即梦AI"/>
    <s v="新疆维吾尔自治区"/>
  </r>
  <r>
    <s v="豆包"/>
    <s v="新疆维吾尔自治区"/>
  </r>
  <r>
    <s v="AI决策树虚拟实验室"/>
    <s v="上海市"/>
  </r>
  <r>
    <s v="DeepSeek 大模型"/>
    <s v="上海市"/>
  </r>
  <r>
    <s v="AI World平台"/>
    <s v="湖南省"/>
  </r>
  <r>
    <s v="智能巡课系统"/>
    <s v="湖南省"/>
  </r>
  <r>
    <s v="ourteacher"/>
    <s v="辽宁省"/>
  </r>
  <r>
    <s v="ourteacher软件"/>
    <s v="辽宁省"/>
  </r>
  <r>
    <s v="元宇宙教室"/>
    <s v="北京市"/>
  </r>
  <r>
    <s v="VR安全教育系统"/>
    <s v="北京市"/>
  </r>
  <r>
    <s v="AR软件"/>
    <s v="山东省"/>
  </r>
  <r>
    <s v="希沃白板"/>
    <s v="山东省"/>
  </r>
  <r>
    <s v="DeepSeek 大模型"/>
    <s v="福建省"/>
  </r>
  <r>
    <s v="MiniMax"/>
    <s v="福建省"/>
  </r>
  <r>
    <s v="AI助手“小智”"/>
    <s v="福建省"/>
  </r>
  <r>
    <s v="剪映AI"/>
    <s v="重庆市"/>
  </r>
  <r>
    <s v="即梦AI"/>
    <s v="重庆市"/>
  </r>
  <r>
    <s v="豆包"/>
    <s v="重庆市"/>
  </r>
  <r>
    <s v="DeepSeek 大模型"/>
    <s v="重庆市"/>
  </r>
  <r>
    <s v="TTS-Online"/>
    <s v="重庆市"/>
  </r>
  <r>
    <e v="#N/A"/>
    <s v="山东省"/>
  </r>
  <r>
    <s v="AI智能跳绳"/>
    <s v="重庆市"/>
  </r>
  <r>
    <s v="班级微信小程序"/>
    <s v="重庆市"/>
  </r>
  <r>
    <s v="NB物理模拟仿真实验软件"/>
    <s v="山东省"/>
  </r>
  <r>
    <s v="NB物理模拟仿真实验软件"/>
    <s v="山东省"/>
  </r>
  <r>
    <s v="NB物理模拟仿真实验室"/>
    <s v="山东省"/>
  </r>
  <r>
    <s v="腾讯云混元大模型"/>
    <s v="重庆市"/>
  </r>
  <r>
    <s v="秘塔AI"/>
    <s v="重庆市"/>
  </r>
  <r>
    <s v="豆包"/>
    <s v="重庆市"/>
  </r>
  <r>
    <s v="ima.copilot"/>
    <s v="重庆市"/>
  </r>
  <r>
    <s v="智慧体育助手"/>
    <s v="重庆市"/>
  </r>
  <r>
    <s v="智慧体育管理平台"/>
    <s v="重庆市"/>
  </r>
  <r>
    <s v="AI视觉运动项目设备"/>
    <s v="重庆市"/>
  </r>
  <r>
    <s v="初中数学指导精灵"/>
    <s v="重庆市"/>
  </r>
  <r>
    <s v="DeepSeek 大模型"/>
    <s v="重庆市"/>
  </r>
  <r>
    <s v="物理个性化辅导系统"/>
    <s v="江苏省"/>
  </r>
  <r>
    <s v="南孔AI学智慧教育平台"/>
    <s v="浙江省"/>
  </r>
  <r>
    <s v="融合智能体"/>
    <s v="浙江省"/>
  </r>
  <r>
    <s v="AI智云答"/>
    <s v="北京市"/>
  </r>
  <r>
    <s v="随身答"/>
    <s v="北京市"/>
  </r>
  <r>
    <s v="化学-焰色反应AI助教"/>
    <s v="福建省"/>
  </r>
  <r>
    <s v="化学焰色反应评价助手"/>
    <s v="福建省"/>
  </r>
  <r>
    <s v="英语作文评价助手"/>
    <s v="福建省"/>
  </r>
  <r>
    <s v="AI仪表盘"/>
    <s v="福建省"/>
  </r>
  <r>
    <s v="AIClassroom"/>
    <s v="四川省"/>
  </r>
  <r>
    <s v="ClassIn智能摄像机"/>
    <s v="四川省"/>
  </r>
  <r>
    <s v="CS扫描王"/>
    <s v="天津市"/>
  </r>
  <r>
    <s v="豆包"/>
    <s v="天津市"/>
  </r>
  <r>
    <s v="Excel"/>
    <s v="天津市"/>
  </r>
  <r>
    <s v="千师大模型"/>
    <s v="北京市"/>
  </r>
  <r>
    <s v="定制化扫印批阅一体机"/>
    <s v="北京市"/>
  </r>
  <r>
    <s v="希沃课堂智能反馈系统"/>
    <s v="浙江省"/>
  </r>
  <r>
    <s v="重点学生观测系统"/>
    <s v="重庆市"/>
  </r>
  <r>
    <s v="教育大数据分析系统"/>
    <s v="北京市"/>
  </r>
  <r>
    <s v="选科推荐引擎"/>
    <s v="北京市"/>
  </r>
  <r>
    <s v="七维特殊儿童生涯发展平台"/>
    <s v="山东省"/>
  </r>
  <r>
    <s v="童谣精灵"/>
    <s v="陕西省"/>
  </r>
  <r>
    <s v="智策中枢系统"/>
    <s v="江苏省"/>
  </r>
  <r>
    <s v="智导评估系统"/>
    <s v="江苏省"/>
  </r>
  <r>
    <s v="AI智能汉语拼音教学评一体机"/>
    <s v="山东省"/>
  </r>
  <r>
    <s v="DeepSeek 大模型"/>
    <s v="山东省"/>
  </r>
  <r>
    <s v="问卷星"/>
    <s v="山东省"/>
  </r>
  <r>
    <s v="EV录屏"/>
    <s v="山东省"/>
  </r>
  <r>
    <s v="剪映AI"/>
    <s v="山东省"/>
  </r>
  <r>
    <s v="希沃AI"/>
    <s v="山东省"/>
  </r>
  <r>
    <s v="文心大模型"/>
    <s v="天津市"/>
  </r>
  <r>
    <s v="DeepSeek 大模型"/>
    <s v="天津市"/>
  </r>
  <r>
    <s v="豆包"/>
    <s v="新疆维吾尔自治区"/>
  </r>
  <r>
    <s v="即梦AI"/>
    <s v="新疆维吾尔自治区"/>
  </r>
  <r>
    <s v="智慧课堂大脑"/>
    <s v="新疆维吾尔自治区"/>
  </r>
  <r>
    <s v="4K智能跟拍系统"/>
    <s v="新疆维吾尔自治区"/>
  </r>
  <r>
    <s v="智能学情分析系统"/>
    <s v="新疆维吾尔自治区"/>
  </r>
  <r>
    <s v="AI语音识别系统"/>
    <s v="新疆维吾尔自治区"/>
  </r>
  <r>
    <s v="AI作文批改系统"/>
    <s v="新疆维吾尔自治区"/>
  </r>
  <r>
    <s v="希沃白板"/>
    <s v="新疆维吾尔自治区"/>
  </r>
  <r>
    <s v="豆包"/>
    <s v="新疆维吾尔自治区"/>
  </r>
  <r>
    <s v="浦育平台"/>
    <s v="新疆维吾尔自治区"/>
  </r>
  <r>
    <s v="UMU互动平台"/>
    <s v="新疆维吾尔自治区"/>
  </r>
  <r>
    <s v="DeepSeek 大模型"/>
    <s v="新疆维吾尔自治区"/>
  </r>
  <r>
    <s v="智能密码安全检测网站"/>
    <s v="新疆维吾尔自治区"/>
  </r>
  <r>
    <s v="洋葱学园"/>
    <s v="吉林省"/>
  </r>
  <r>
    <s v="平板辅助英语教学系统"/>
    <s v="山东省"/>
  </r>
  <r>
    <s v="济南市教育资源公共服务平台"/>
    <s v="山东省"/>
  </r>
  <r>
    <s v="初中语文单元教学智能辅助平台"/>
    <s v="新疆维吾尔自治区"/>
  </r>
  <r>
    <s v="即梦AI"/>
    <s v="新疆维吾尔自治区"/>
  </r>
  <r>
    <s v="剪映AI"/>
    <s v="新疆维吾尔自治区"/>
  </r>
  <r>
    <s v="豆包"/>
    <s v="新疆维吾尔自治区"/>
  </r>
  <r>
    <s v="AI神笔绘画软件"/>
    <s v="新疆维吾尔自治区"/>
  </r>
  <r>
    <s v="豆包"/>
    <s v="新疆维吾尔自治区"/>
  </r>
  <r>
    <s v="希沃白板"/>
    <s v="新疆维吾尔自治区"/>
  </r>
  <r>
    <s v="即梦AI"/>
    <s v="新疆维吾尔自治区"/>
  </r>
  <r>
    <s v="希沃AI"/>
    <s v="新疆维吾尔自治区"/>
  </r>
  <r>
    <s v="洋葱学园"/>
    <s v="新疆维吾尔自治区"/>
  </r>
  <r>
    <s v="科大讯飞AI"/>
    <s v="新疆维吾尔自治区"/>
  </r>
  <r>
    <s v="AI对话机器人"/>
    <s v="新疆维吾尔自治区"/>
  </r>
  <r>
    <s v="思维导图工具"/>
    <s v="新疆维吾尔自治区"/>
  </r>
  <r>
    <s v="词云生成器"/>
    <s v="新疆维吾尔自治区"/>
  </r>
  <r>
    <s v="豆包"/>
    <s v="新疆维吾尔自治区"/>
  </r>
  <r>
    <s v="西沃白板"/>
    <s v="新疆维吾尔自治区"/>
  </r>
  <r>
    <s v="小云雀 APP"/>
    <s v="新疆维吾尔自治区"/>
  </r>
  <r>
    <s v="AI场景演练系统"/>
    <s v="江苏省"/>
  </r>
  <r>
    <s v="国家智慧教育平台"/>
    <s v="福建省"/>
  </r>
  <r>
    <s v="DeepSeek 大模型"/>
    <s v="福建省"/>
  </r>
  <r>
    <s v="即梦AI"/>
    <s v="福建省"/>
  </r>
  <r>
    <s v="AI命题系统"/>
    <s v="山东省"/>
  </r>
  <r>
    <s v="DeepSeek 大模型"/>
    <s v="山东省"/>
  </r>
  <r>
    <s v="NOBOOK生物实验室"/>
    <s v="山东省"/>
  </r>
  <r>
    <s v="豆包"/>
    <s v="河北省"/>
  </r>
  <r>
    <s v="希沃智慧课堂"/>
    <s v="未提及"/>
  </r>
  <r>
    <s v="智谱清言"/>
    <s v="未提及"/>
  </r>
  <r>
    <s v="智能备课系统"/>
    <s v="山东省"/>
  </r>
  <r>
    <s v="实时学情看板"/>
    <s v="山东省"/>
  </r>
  <r>
    <s v="互动游戏引擎"/>
    <s v="山东省"/>
  </r>
  <r>
    <s v="豆包"/>
    <s v="福建省"/>
  </r>
  <r>
    <s v="即梦AI"/>
    <s v="福建省"/>
  </r>
  <r>
    <s v="DeepSeek 大模型"/>
    <s v="福建省"/>
  </r>
  <r>
    <s v="豆包"/>
    <s v="黑龙江省"/>
  </r>
  <r>
    <s v="即梦AI"/>
    <s v="黑龙江省"/>
  </r>
  <r>
    <s v="VR设备"/>
    <s v="黑龙江省"/>
  </r>
  <r>
    <s v="3D虚拟实验室"/>
    <s v="内蒙古自治区"/>
  </r>
  <r>
    <s v="全息投影技术"/>
    <s v="内蒙古自治区"/>
  </r>
  <r>
    <s v="DeepSeek 大模型"/>
    <s v="山东省"/>
  </r>
  <r>
    <s v="文心大模型"/>
    <s v="山东省"/>
  </r>
  <r>
    <s v="NB化学实验"/>
    <s v="山东省"/>
  </r>
  <r>
    <s v="数字人"/>
    <s v="湖南省"/>
  </r>
  <r>
    <s v="多媒体教学一体机"/>
    <s v="湖南省"/>
  </r>
  <r>
    <s v="希沃白板"/>
    <s v="山东省"/>
  </r>
  <r>
    <s v="豆包"/>
    <s v="山东省"/>
  </r>
  <r>
    <s v="几何画板"/>
    <s v="山东省"/>
  </r>
  <r>
    <s v="网页工具"/>
    <s v="山东省"/>
  </r>
  <r>
    <s v="豆包"/>
    <s v="山东省"/>
  </r>
  <r>
    <s v="Kimi"/>
    <s v="山东省"/>
  </r>
  <r>
    <s v="希沃白板"/>
    <s v="山东省"/>
  </r>
  <r>
    <s v="智慧云平台"/>
    <s v="山东省"/>
  </r>
  <r>
    <s v="即梦AI"/>
    <s v="山东省"/>
  </r>
  <r>
    <s v="希沃AI"/>
    <s v="山东省"/>
  </r>
  <r>
    <s v="班级优化大师"/>
    <s v="山东省"/>
  </r>
  <r>
    <s v="音浪弹力球系统"/>
    <s v="山东省"/>
  </r>
  <r>
    <s v="希沃白板"/>
    <s v="山东省"/>
  </r>
  <r>
    <s v="AI课堂智能反馈系统"/>
    <s v="浙江省"/>
  </r>
  <r>
    <s v="即梦AI"/>
    <s v="浙江省"/>
  </r>
  <r>
    <s v="剪映AI"/>
    <s v="浙江省"/>
  </r>
  <r>
    <s v="国家智慧教育平台"/>
    <s v="浙江省"/>
  </r>
  <r>
    <s v="DeepSeek 大模型"/>
    <s v="浙江省"/>
  </r>
  <r>
    <s v="豆包"/>
    <s v="浙江省"/>
  </r>
  <r>
    <s v="希沃白板"/>
    <s v="浙江省"/>
  </r>
  <r>
    <s v="几何画板"/>
    <s v="浙江省"/>
  </r>
  <r>
    <s v="之江汇AI"/>
    <s v="浙江省"/>
  </r>
  <r>
    <s v="智慧课堂平台"/>
    <s v="浙江省"/>
  </r>
  <r>
    <s v="希沃拼摆"/>
    <s v="湖南省"/>
  </r>
  <r>
    <s v="钉钉平台"/>
    <s v="湖南省"/>
  </r>
  <r>
    <s v="Nibiru Creator"/>
    <s v="湖南省"/>
  </r>
  <r>
    <s v="豆包"/>
    <s v="湖南省"/>
  </r>
  <r>
    <s v="AI运动吧"/>
    <s v="浙江省"/>
  </r>
  <r>
    <s v="星火大模型"/>
    <s v="浙江省"/>
  </r>
  <r>
    <s v="九歌平台"/>
    <s v="北京市"/>
  </r>
  <r>
    <s v="智浦清言"/>
    <s v="北京市"/>
  </r>
  <r>
    <s v="Kivicub平台"/>
    <s v="北京市"/>
  </r>
  <r>
    <s v="二次函数图像交互式演示系统"/>
    <s v="山东省"/>
  </r>
  <r>
    <s v="AI学习平台"/>
    <s v="福建省"/>
  </r>
  <r>
    <s v="教育机器人宾果"/>
    <s v="福建省"/>
  </r>
  <r>
    <s v="AI艺术评价系统"/>
    <s v="福建省"/>
  </r>
  <r>
    <s v="AI World平台"/>
    <s v="湖南省"/>
  </r>
  <r>
    <s v="智能巡课系统"/>
    <s v="湖南省"/>
  </r>
  <r>
    <s v="剪纸小传人数字人"/>
    <s v="山东省"/>
  </r>
  <r>
    <s v="轻量化剪纸动画工具"/>
    <s v="山东省"/>
  </r>
  <r>
    <s v="AR集体创作空间"/>
    <s v="山东省"/>
  </r>
  <r>
    <s v="ClassIn"/>
    <s v="山东省"/>
  </r>
  <r>
    <s v="DeepSeek 大模型"/>
    <s v="未提及"/>
  </r>
  <r>
    <s v="腾讯元宝"/>
    <s v="未提及"/>
  </r>
  <r>
    <s v="豆包"/>
    <s v="未提及"/>
  </r>
  <r>
    <s v="Kimi"/>
    <s v="未提及"/>
  </r>
  <r>
    <s v="即梦AI"/>
    <s v="未提及"/>
  </r>
  <r>
    <s v="腾讯元宝"/>
    <s v="重庆市"/>
  </r>
  <r>
    <s v="DeepSeek 大模型"/>
    <s v="重庆市"/>
  </r>
  <r>
    <s v="希沃课堂智能反馈系统"/>
    <s v="重庆市"/>
  </r>
  <r>
    <s v="DeepSeek 大模型"/>
    <s v="重庆市"/>
  </r>
  <r>
    <s v="Kimi"/>
    <s v="重庆市"/>
  </r>
  <r>
    <s v="讯飞星火"/>
    <s v="重庆市"/>
  </r>
  <r>
    <s v="文曲智阅"/>
    <s v="重庆市"/>
  </r>
  <r>
    <s v="数字人"/>
    <s v="山东省"/>
  </r>
  <r>
    <s v="AI图像生成工具"/>
    <s v="山东省"/>
  </r>
  <r>
    <s v="AI音乐生成工具"/>
    <s v="山东省"/>
  </r>
  <r>
    <s v="剪映AI"/>
    <s v="山东省"/>
  </r>
  <r>
    <s v="AI动态角色生成"/>
    <s v="山东省"/>
  </r>
  <r>
    <s v="AI视频通话技术"/>
    <s v="山东省"/>
  </r>
  <r>
    <s v="DeepSeek 大模型"/>
    <s v="山东省"/>
  </r>
  <r>
    <s v="即梦AI"/>
    <s v="山东省"/>
  </r>
  <r>
    <s v="智能课堂分析系统"/>
    <s v="山东省"/>
  </r>
  <r>
    <s v="AI智慧教研中心系统"/>
    <s v="福建省"/>
  </r>
  <r>
    <s v="豆包"/>
    <s v="山西省"/>
  </r>
  <r>
    <s v="即梦AI"/>
    <s v="山西省"/>
  </r>
  <r>
    <s v="AI生图工具"/>
    <s v="天津市"/>
  </r>
  <r>
    <s v="VR虚拟博物馆"/>
    <s v="天津市"/>
  </r>
  <r>
    <s v="AI数字讲解员"/>
    <s v="天津市"/>
  </r>
  <r>
    <s v="高中物理答疑助手"/>
    <s v="天津市"/>
  </r>
  <r>
    <s v="扣子AI"/>
    <s v="天津市"/>
  </r>
  <r>
    <s v="希沃智能教学平台"/>
    <s v="天津市"/>
  </r>
  <r>
    <s v="豆包"/>
    <s v="天津市"/>
  </r>
  <r>
    <s v="希沃白板"/>
    <s v="天津市"/>
  </r>
  <r>
    <s v="豆包"/>
    <s v="天津市"/>
  </r>
  <r>
    <s v="即梦AI"/>
    <s v="天津市"/>
  </r>
  <r>
    <s v="国家智慧教育平台"/>
    <s v="天津市"/>
  </r>
  <r>
    <s v="DeepSeek 大模型"/>
    <s v="天津市"/>
  </r>
  <r>
    <s v="DeepSeek 大模型"/>
    <s v="天津市"/>
  </r>
  <r>
    <s v="豆包"/>
    <s v="天津市"/>
  </r>
  <r>
    <s v="虚拟机器人‘聪聪’"/>
    <s v="天津市"/>
  </r>
  <r>
    <s v="DeepSeek 大模型"/>
    <s v="天津市"/>
  </r>
  <r>
    <s v="豆包"/>
    <s v="天津市"/>
  </r>
  <r>
    <s v="kicicube"/>
    <s v="天津市"/>
  </r>
  <r>
    <s v="DeepSeek 大模型"/>
    <s v="天津市"/>
  </r>
  <r>
    <s v="PLickers"/>
    <s v="天津市"/>
  </r>
  <r>
    <s v="即梦AI"/>
    <s v="天津市"/>
  </r>
  <r>
    <s v="剪映AI"/>
    <s v="天津市"/>
  </r>
  <r>
    <s v="DeepSeek 大模型"/>
    <s v="山东省"/>
  </r>
  <r>
    <s v="剪映AI"/>
    <s v="山东省"/>
  </r>
  <r>
    <s v="天工AI"/>
    <s v="山东省"/>
  </r>
  <r>
    <s v="希沃白板"/>
    <s v="山东省"/>
  </r>
  <r>
    <s v="AI思维导图生成工具"/>
    <s v="浙江省"/>
  </r>
  <r>
    <s v="AI学情诊断工具"/>
    <s v="浙江省"/>
  </r>
  <r>
    <s v="AI分组系统"/>
    <s v="浙江省"/>
  </r>
  <r>
    <s v="AI资源共享库"/>
    <s v="浙江省"/>
  </r>
  <r>
    <s v="AI史料筛选器"/>
    <s v="浙江省"/>
  </r>
  <r>
    <s v="AI语音测评工具"/>
    <s v="浙江省"/>
  </r>
  <r>
    <s v="批改模块"/>
    <s v="浙江省"/>
  </r>
  <r>
    <s v="文心大模型"/>
    <s v="北京市"/>
  </r>
  <r>
    <s v="AI绘画助手"/>
    <s v="北京市"/>
  </r>
  <r>
    <s v="AI绘画平板"/>
    <s v="重庆市"/>
  </r>
  <r>
    <s v="智能音箱"/>
    <s v="重庆市"/>
  </r>
  <r>
    <s v="儿童智能手表"/>
    <s v="重庆市"/>
  </r>
  <r>
    <s v="智课平台"/>
    <s v="山东省"/>
  </r>
  <r>
    <s v="AI智能教研平台"/>
    <s v="山东省"/>
  </r>
  <r>
    <s v="AI循证教研平台"/>
    <s v="山西省"/>
  </r>
  <r>
    <s v="课堂小组评价系统"/>
    <s v="山西省"/>
  </r>
  <r>
    <s v="豆包"/>
    <s v="山西省"/>
  </r>
  <r>
    <s v="Midjourney"/>
    <s v="山西省"/>
  </r>
  <r>
    <s v="Canva"/>
    <s v="山西省"/>
  </r>
  <r>
    <s v="班级学习数据分析平台"/>
    <s v="山西省"/>
  </r>
  <r>
    <s v="Seedance1.0Pro"/>
    <s v="山西省"/>
  </r>
  <r>
    <s v="豆包"/>
    <s v="山西省"/>
  </r>
  <r>
    <s v="希沃白板"/>
    <s v="山西省"/>
  </r>
  <r>
    <s v="豆包"/>
    <s v="福建省"/>
  </r>
  <r>
    <s v="DeepSeek 大模型"/>
    <s v="福建省"/>
  </r>
  <r>
    <s v="即梦AI"/>
    <s v="福建省"/>
  </r>
  <r>
    <s v="希沃蒙层"/>
    <s v="湖南省"/>
  </r>
  <r>
    <s v="库乐队"/>
    <s v="湖南省"/>
  </r>
  <r>
    <s v="班级优化大师"/>
    <s v="湖南省"/>
  </r>
  <r>
    <s v="MFER-VLM"/>
    <s v="重庆市"/>
  </r>
  <r>
    <s v="Qwen3"/>
    <s v="重庆市"/>
  </r>
  <r>
    <s v="豆包"/>
    <s v="重庆市"/>
  </r>
  <r>
    <s v="纳米AI"/>
    <s v="重庆市"/>
  </r>
  <r>
    <s v="DeepSeek 大模型"/>
    <s v="重庆市"/>
  </r>
  <r>
    <s v="即梦AI"/>
    <s v="重庆市"/>
  </r>
  <r>
    <s v="醒图"/>
    <s v="重庆市"/>
  </r>
  <r>
    <s v="豆包"/>
    <s v="重庆市"/>
  </r>
  <r>
    <s v="3D打印技术"/>
    <s v="重庆市"/>
  </r>
  <r>
    <s v="生成式AI"/>
    <s v="重庆市"/>
  </r>
  <r>
    <s v="定格动画制作软件"/>
    <s v="重庆市"/>
  </r>
  <r>
    <s v="青鹿点阵笔智能学习系统"/>
    <s v="广东省"/>
  </r>
  <r>
    <s v="豆包"/>
    <s v="天津市"/>
  </r>
  <r>
    <s v="剪映AI"/>
    <s v="天津市"/>
  </r>
  <r>
    <s v="豆包"/>
    <s v="内蒙古自治区"/>
  </r>
  <r>
    <s v="数学AI助学平台"/>
    <s v="内蒙古自治区"/>
  </r>
  <r>
    <s v="硬笔书法微课堂"/>
    <s v="天津市"/>
  </r>
  <r>
    <s v="Adobo Premiere"/>
    <s v="天津市"/>
  </r>
  <r>
    <s v="万彩VR"/>
    <s v="天津市"/>
  </r>
  <r>
    <s v="Photoshop"/>
    <s v="天津市"/>
  </r>
  <r>
    <s v="剪映AI"/>
    <s v="天津市"/>
  </r>
  <r>
    <s v="通义千问大模型"/>
    <s v="山东省"/>
  </r>
  <r>
    <s v="DeepSeek 大模型"/>
    <s v="山东省"/>
  </r>
  <r>
    <s v="WPS AI"/>
    <s v="山东省"/>
  </r>
  <r>
    <s v="国家智慧教育平台"/>
    <s v="天津市"/>
  </r>
  <r>
    <s v="生成式人工智能"/>
    <s v="天津市"/>
  </r>
  <r>
    <s v="AI课堂评价软件"/>
    <s v="新疆维吾尔自治区"/>
  </r>
  <r>
    <s v="智能助教工具"/>
    <s v="新疆维吾尔自治区"/>
  </r>
  <r>
    <s v="VR活动适配软件"/>
    <s v="新疆维吾尔自治区"/>
  </r>
  <r>
    <s v="国平台"/>
    <s v="新疆维吾尔自治区"/>
  </r>
  <r>
    <s v="乐德少年评价系统"/>
    <s v="新疆维吾尔自治区"/>
  </r>
  <r>
    <s v="智慧教育平台"/>
    <s v="未提及"/>
  </r>
  <r>
    <s v="AI情境再现系统"/>
    <s v="福建省"/>
  </r>
  <r>
    <s v="小飞语音识别APP"/>
    <s v="天津市"/>
  </r>
  <r>
    <s v="在线音频可视化工具"/>
    <s v="天津市"/>
  </r>
  <r>
    <s v="豆包"/>
    <s v="天津市"/>
  </r>
  <r>
    <s v="讯飞有声"/>
    <s v="天津市"/>
  </r>
  <r>
    <s v="班级优化大师"/>
    <s v="天津市"/>
  </r>
  <r>
    <s v="讯飞星火"/>
    <s v="浙江省"/>
  </r>
  <r>
    <s v="豆包"/>
    <s v="浙江省"/>
  </r>
  <r>
    <s v="文心大模型"/>
    <s v="浙江省"/>
  </r>
  <r>
    <s v="豆包"/>
    <s v="宁夏回族自治区"/>
  </r>
  <r>
    <s v="DeepSeek 大模型"/>
    <s v="宁夏回族自治区"/>
  </r>
  <r>
    <s v="即梦AI"/>
    <s v="宁夏回族自治区"/>
  </r>
  <r>
    <s v="希沃易课堂"/>
    <s v="宁夏回族自治区"/>
  </r>
  <r>
    <s v="睿知云"/>
    <s v="宁夏回族自治区"/>
  </r>
  <r>
    <s v="剪纸生花APP"/>
    <s v="天津市"/>
  </r>
  <r>
    <s v="豆包"/>
    <s v="天津市"/>
  </r>
  <r>
    <s v="数字人"/>
    <s v="天津市"/>
  </r>
  <r>
    <s v="班级优化大师软件"/>
    <s v="天津市"/>
  </r>
  <r>
    <s v="DeepSeek 大模型"/>
    <s v="天津市"/>
  </r>
  <r>
    <s v="智能互动AI豆包"/>
    <s v="天津市"/>
  </r>
  <r>
    <s v="敖丙数字人"/>
    <s v="宁夏回族自治区"/>
  </r>
  <r>
    <s v="语文朗读宝AI"/>
    <s v="宁夏回族自治区"/>
  </r>
  <r>
    <s v="DeepSeek 大模型"/>
    <s v="宁夏回族自治区"/>
  </r>
  <r>
    <s v="AR地球"/>
    <s v="宁夏回族自治区"/>
  </r>
  <r>
    <s v="经纬度智能标注系统"/>
    <s v="宁夏回族自治区"/>
  </r>
  <r>
    <s v="智能平板"/>
    <s v="宁夏回族自治区"/>
  </r>
  <r>
    <s v="AI虚拟圆片操作平台"/>
    <s v="宁夏回族自治区"/>
  </r>
  <r>
    <s v="学情分析模型"/>
    <s v="宁夏回族自治区"/>
  </r>
  <r>
    <s v="DeepSeek 大模型"/>
    <s v="山东省"/>
  </r>
  <r>
    <s v="智慧中小学平台"/>
    <s v="湖南省"/>
  </r>
  <r>
    <s v="智慧纸笔"/>
    <s v="湖南省"/>
  </r>
  <r>
    <s v="AI课堂循证平台"/>
    <s v="湖南省"/>
  </r>
  <r>
    <s v="生成式AI"/>
    <s v="湖南省"/>
  </r>
  <r>
    <s v="AI学情分析系统"/>
    <s v="江苏省"/>
  </r>
  <r>
    <s v="基于知识图谱的智能诊断系统"/>
    <s v="江苏省"/>
  </r>
  <r>
    <s v="交互式学习工具"/>
    <s v="江苏省"/>
  </r>
  <r>
    <s v="希沃投屏"/>
    <s v="宁夏回族自治区"/>
  </r>
  <r>
    <s v="平板教学系统"/>
    <s v="宁夏回族自治区"/>
  </r>
  <r>
    <s v="AI智能体"/>
    <s v="宁夏回族自治区"/>
  </r>
  <r>
    <s v="希沃易课堂"/>
    <s v="宁夏回族自治区"/>
  </r>
  <r>
    <s v="睿知云"/>
    <s v="宁夏回族自治区"/>
  </r>
  <r>
    <s v="即梦AI"/>
    <s v="宁夏回族自治区"/>
  </r>
  <r>
    <s v="剪映AI"/>
    <s v="宁夏回族自治区"/>
  </r>
  <r>
    <s v="醒图"/>
    <s v="宁夏回族自治区"/>
  </r>
  <r>
    <s v="豆包"/>
    <s v="宁夏回族自治区"/>
  </r>
  <r>
    <s v="DeepSeek 大模型"/>
    <s v="宁夏回族自治区"/>
  </r>
  <r>
    <s v="数学AI教学智能体“小星”"/>
    <s v="重庆市"/>
  </r>
  <r>
    <s v="豆包"/>
    <s v="宁夏回族自治区"/>
  </r>
  <r>
    <s v="梦AI视频制作"/>
    <s v="宁夏回族自治区"/>
  </r>
  <r>
    <s v="720云VR全景"/>
    <s v="宁夏回族自治区"/>
  </r>
  <r>
    <s v="希沃白板"/>
    <s v="宁夏回族自治区"/>
  </r>
  <r>
    <s v="希沃易课堂"/>
    <s v="宁夏回族自治区"/>
  </r>
  <r>
    <s v="智能平板"/>
    <s v="宁夏回族自治区"/>
  </r>
  <r>
    <s v="AI风格分析系统"/>
    <s v="宁夏回族自治区"/>
  </r>
  <r>
    <s v="VR全景技术"/>
    <s v="宁夏回族自治区"/>
  </r>
  <r>
    <s v="国家智慧教育平台"/>
    <s v="宁夏回族自治区"/>
  </r>
  <r>
    <s v="豆包"/>
    <s v="宁夏回族自治区"/>
  </r>
  <r>
    <s v="即梦AI"/>
    <s v="宁夏回族自治区"/>
  </r>
  <r>
    <s v="豆包"/>
    <s v="宁夏回族自治区"/>
  </r>
  <r>
    <s v="数字人"/>
    <s v="宁夏回族自治区"/>
  </r>
  <r>
    <s v="平板教学系统"/>
    <s v="宁夏回族自治区"/>
  </r>
  <r>
    <s v="希沃白板"/>
    <s v="宁夏回族自治区"/>
  </r>
  <r>
    <s v="豆包"/>
    <s v="宁夏回族自治区"/>
  </r>
  <r>
    <s v="DeepSeek 大模型"/>
    <s v="宁夏回族自治区"/>
  </r>
  <r>
    <s v="即梦AI"/>
    <s v="宁夏回族自治区"/>
  </r>
  <r>
    <s v="喜马拉雅音乐课堂"/>
    <s v="宁夏回族自治区"/>
  </r>
  <r>
    <s v="光速写作"/>
    <s v="宁夏回族自治区"/>
  </r>
  <r>
    <s v="即梦AI"/>
    <s v="宁夏回族自治区"/>
  </r>
  <r>
    <s v="剪映AI"/>
    <s v="宁夏回族自治区"/>
  </r>
  <r>
    <s v="希沃易课堂"/>
    <s v="宁夏回族自治区"/>
  </r>
  <r>
    <s v="DeepSeek 大模型"/>
    <s v="宁夏回族自治区"/>
  </r>
  <r>
    <s v="NibiruCreatorVR"/>
    <s v="宁夏回族自治区"/>
  </r>
  <r>
    <s v="希沃平板"/>
    <s v="宁夏回族自治区"/>
  </r>
  <r>
    <s v="豆包"/>
    <s v="宁夏回族自治区"/>
  </r>
  <r>
    <s v="即梦AI"/>
    <s v="宁夏回族自治区"/>
  </r>
  <r>
    <s v="豆包"/>
    <s v="宁夏回族自治区"/>
  </r>
  <r>
    <s v="即梦AI"/>
    <s v="宁夏回族自治区"/>
  </r>
  <r>
    <s v="剪映AI"/>
    <s v="宁夏回族自治区"/>
  </r>
  <r>
    <s v="DeepSeek 大模型"/>
    <s v="宁夏回族自治区"/>
  </r>
  <r>
    <s v="豆包"/>
    <s v="宁夏回族自治区"/>
  </r>
  <r>
    <s v="即梦AI"/>
    <s v="宁夏回族自治区"/>
  </r>
  <r>
    <s v="剪映AI"/>
    <s v="宁夏回族自治区"/>
  </r>
  <r>
    <s v="DeepSeek 大模型"/>
    <s v="宁夏回族自治区"/>
  </r>
  <r>
    <s v="大鱼云展"/>
    <s v="宁夏回族自治区"/>
  </r>
  <r>
    <s v="快速涂鸦网站"/>
    <s v="宁夏回族自治区"/>
  </r>
  <r>
    <s v="简易AI模型训练软件"/>
    <s v="宁夏回族自治区"/>
  </r>
  <r>
    <s v="梦AI"/>
    <s v="宁夏回族自治区"/>
  </r>
  <r>
    <s v="豆包"/>
    <s v="宁夏回族自治区"/>
  </r>
  <r>
    <s v="平板教学系统"/>
    <s v="宁夏回族自治区"/>
  </r>
  <r>
    <s v="豆包"/>
    <s v="宁夏回族自治区"/>
  </r>
  <r>
    <s v="豆包"/>
    <s v="宁夏回族自治区"/>
  </r>
  <r>
    <s v="睿智云"/>
    <s v="宁夏回族自治区"/>
  </r>
  <r>
    <s v="希沃智课反馈"/>
    <s v="宁夏回族自治区"/>
  </r>
  <r>
    <s v="数字人"/>
    <s v="宁夏回族自治区"/>
  </r>
  <r>
    <s v="平板教学系统"/>
    <s v="宁夏回族自治区"/>
  </r>
  <r>
    <s v="全民K歌"/>
    <s v="天津市"/>
  </r>
  <r>
    <s v="即梦AI"/>
    <s v="天津市"/>
  </r>
  <r>
    <s v="豆包"/>
    <s v="天津市"/>
  </r>
  <r>
    <s v="完美钢琴"/>
    <s v="天津市"/>
  </r>
  <r>
    <s v="AI评分系统"/>
    <s v="天津市"/>
  </r>
  <r>
    <s v="豆包"/>
    <s v="天津市"/>
  </r>
  <r>
    <s v="即梦AI"/>
    <s v="天津市"/>
  </r>
  <r>
    <s v="DeepSeek 大模型"/>
    <s v="天津市"/>
  </r>
  <r>
    <s v="Anymind"/>
    <s v="天津市"/>
  </r>
  <r>
    <s v="学生发展样态感知系统"/>
    <s v="山西省"/>
  </r>
  <r>
    <s v="性状分离比模拟实验数据分析测评系统"/>
    <s v="新疆维吾尔自治区"/>
  </r>
  <r>
    <s v="探究酵母菌细胞呼吸实验平台"/>
    <s v="新疆维吾尔自治区"/>
  </r>
  <r>
    <s v="DeepSeek 大模型"/>
    <s v="新疆维吾尔自治区"/>
  </r>
  <r>
    <s v="豆包"/>
    <s v="山西省"/>
  </r>
  <r>
    <s v="AI教学秘书"/>
    <s v="新疆维吾尔自治区"/>
  </r>
  <r>
    <s v="豆包"/>
    <s v="新疆维吾尔自治区"/>
  </r>
  <r>
    <s v="AI智慧云平台"/>
    <s v="江西省"/>
  </r>
  <r>
    <s v="CSMS课堂教学数字化评价系统"/>
    <s v="广东省"/>
  </r>
  <r>
    <s v="云阅卷平台"/>
    <s v="吉林省"/>
  </r>
  <r>
    <s v="DeepSeek 大模型"/>
    <s v="福建省"/>
  </r>
  <r>
    <s v="生字五子棋系统"/>
    <s v="福建省"/>
  </r>
  <r>
    <s v="通用AI工具"/>
    <s v="山东省"/>
  </r>
  <r>
    <s v="豆包"/>
    <s v="山东省"/>
  </r>
  <r>
    <s v="智学网"/>
    <s v="山东省"/>
  </r>
  <r>
    <s v="GGB"/>
    <s v="山东省"/>
  </r>
  <r>
    <s v="山海AI学伴"/>
    <s v="山东省"/>
  </r>
  <r>
    <s v="Coze平台"/>
    <s v="山东省"/>
  </r>
  <r>
    <s v="飞书AI"/>
    <s v="山东省"/>
  </r>
  <r>
    <s v="文曲智阅"/>
    <s v="浙江省"/>
  </r>
  <r>
    <s v="科大讯飞AI"/>
    <s v="山东省"/>
  </r>
  <r>
    <s v="DeepSeek 大模型"/>
    <s v="山东省"/>
  </r>
  <r>
    <s v="美图秀秀AI"/>
    <s v="山东省"/>
  </r>
  <r>
    <s v="豆包"/>
    <s v="山东省"/>
  </r>
  <r>
    <s v="小学二年级语文智能识字与个性化阅读辅导系统"/>
    <s v="山东省"/>
  </r>
  <r>
    <s v="Knewton"/>
    <s v="天津市"/>
  </r>
  <r>
    <s v="松鼠AI"/>
    <s v="天津市"/>
  </r>
  <r>
    <s v="腾讯云智慧校园学情诊断系统"/>
    <s v="山东省"/>
  </r>
  <r>
    <s v="腾讯云智慧校园AI教学诊断系统"/>
    <s v="山东省"/>
  </r>
  <r>
    <s v="行为分析摄像头"/>
    <s v="山东省"/>
  </r>
  <r>
    <s v="希沃智慧黑板"/>
    <s v="山东省"/>
  </r>
  <r>
    <s v="智慧教育平台"/>
    <s v="辽宁省"/>
  </r>
  <r>
    <s v="国家智慧教育平台"/>
    <s v="山东省"/>
  </r>
  <r>
    <s v="豆包"/>
    <s v="天津市"/>
  </r>
  <r>
    <s v="CS扫描王"/>
    <s v="天津市"/>
  </r>
  <r>
    <s v="扣子AI"/>
    <s v="上海市"/>
  </r>
  <r>
    <s v="纸质问卷"/>
    <s v="上海市"/>
  </r>
  <r>
    <s v="智学网"/>
    <s v="山西省"/>
  </r>
  <r>
    <s v="蜜蜂家校"/>
    <s v="山西省"/>
  </r>
  <r>
    <s v="AR太阳系漫游系统"/>
    <s v="新疆维吾尔自治区"/>
  </r>
  <r>
    <s v="数字人"/>
    <s v="新疆维吾尔自治区"/>
  </r>
  <r>
    <s v="智能教学平台"/>
    <s v="新疆维吾尔自治区"/>
  </r>
  <r>
    <s v="互动课堂3"/>
    <s v="山西省"/>
  </r>
  <r>
    <s v="检小白-AI笔盒"/>
    <s v="山西省"/>
  </r>
  <r>
    <s v="智慧纸笔"/>
    <s v="四川省"/>
  </r>
  <r>
    <s v="思研课"/>
    <s v="新疆维吾尔自治区"/>
  </r>
  <r>
    <s v="极课大数据"/>
    <s v="新疆维吾尔自治区"/>
  </r>
  <r>
    <s v="作业批改APP"/>
    <s v="新疆维吾尔自治区"/>
  </r>
  <r>
    <s v="文心大模型"/>
    <s v="新疆维吾尔自治区"/>
  </r>
  <r>
    <s v="神笔作文批改"/>
    <s v="内蒙古自治区"/>
  </r>
  <r>
    <s v="批改邦"/>
    <s v="浙江省"/>
  </r>
  <r>
    <s v="DeepSeek 大模型"/>
    <s v="天津市"/>
  </r>
  <r>
    <s v="Grammarly"/>
    <s v="天津市"/>
  </r>
  <r>
    <s v="豆包"/>
    <s v="天津市"/>
  </r>
  <r>
    <s v="文心大模型"/>
    <s v="天津市"/>
  </r>
  <r>
    <s v="Kimi"/>
    <s v="天津市"/>
  </r>
  <r>
    <s v="ourteacher"/>
    <s v="天津市"/>
  </r>
  <r>
    <s v="Coze低代码平台"/>
    <s v="天津市"/>
  </r>
  <r>
    <s v="豆包"/>
    <s v="天津市"/>
  </r>
  <r>
    <s v="飞书AI"/>
    <s v="天津市"/>
  </r>
  <r>
    <s v="豆包"/>
    <s v="山东省"/>
  </r>
  <r>
    <s v="课堂互动小程序"/>
    <s v="山东省"/>
  </r>
  <r>
    <s v="AI成绩分析平台"/>
    <s v="山东省"/>
  </r>
  <r>
    <s v="对口诀PK小程序"/>
    <s v="宁夏回族自治区"/>
  </r>
  <r>
    <s v="豆包"/>
    <s v="宁夏回族自治区"/>
  </r>
  <r>
    <s v="七巧山AR场景"/>
    <s v="宁夏回族自治区"/>
  </r>
  <r>
    <s v="瓢虫卫士乘法模型动画"/>
    <s v="宁夏回族自治区"/>
  </r>
  <r>
    <s v="智慧作业机器"/>
    <s v="宁夏回族自治区"/>
  </r>
  <r>
    <s v="宁夏教育资源公共服务平台"/>
    <s v="宁夏回族自治区"/>
  </r>
  <r>
    <s v="智慧作业批阅系统"/>
    <s v="宁夏回族自治区"/>
  </r>
  <r>
    <s v="Kimi大模型"/>
    <s v="山西省"/>
  </r>
  <r>
    <s v="DeepSeek 大模型"/>
    <s v="山西省"/>
  </r>
  <r>
    <s v="虚拟实验平台"/>
    <s v="山西省"/>
  </r>
  <r>
    <s v="生成html网页程序"/>
    <s v="新疆维吾尔自治区"/>
  </r>
  <r>
    <s v="希沃白板"/>
    <s v="新疆维吾尔自治区"/>
  </r>
  <r>
    <s v="智能机器人教学环境"/>
    <s v="山东省"/>
  </r>
  <r>
    <s v="创客课程教案"/>
    <s v="山东省"/>
  </r>
  <r>
    <s v="睿智云"/>
    <s v="宁夏回族自治区"/>
  </r>
  <r>
    <s v="DeepSeek 大模型"/>
    <s v="天津市"/>
  </r>
  <r>
    <s v="海绵音乐AI"/>
    <s v="天津市"/>
  </r>
  <r>
    <s v="希沃AI"/>
    <s v="天津市"/>
  </r>
  <r>
    <s v="Travelboast"/>
    <s v="天津市"/>
  </r>
  <r>
    <s v="剪映AI"/>
    <s v="天津市"/>
  </r>
  <r>
    <s v="Cities Skylines"/>
    <s v="重庆市"/>
  </r>
  <r>
    <s v="NB实验室"/>
    <s v="天津市"/>
  </r>
  <r>
    <s v="睿智云"/>
    <s v="宁夏回族自治区"/>
  </r>
  <r>
    <s v="生成式AI工具"/>
    <s v="重庆市"/>
  </r>
  <r>
    <s v="AI思维导图工具"/>
    <s v="重庆市"/>
  </r>
  <r>
    <s v="睿知云"/>
    <s v="宁夏回族自治区"/>
  </r>
  <r>
    <s v="豆包"/>
    <s v="宁夏回族自治区"/>
  </r>
  <r>
    <s v="即梦AI"/>
    <s v="宁夏回族自治区"/>
  </r>
  <r>
    <s v="英才之星多维评价系统"/>
    <s v="山东省"/>
  </r>
  <r>
    <s v="AI成长学生发展平台"/>
    <s v="山西省"/>
  </r>
  <r>
    <s v="AI德育评价系统"/>
    <s v="新疆维吾尔自治区"/>
  </r>
  <r>
    <s v="AI批阅系统"/>
    <s v="新疆维吾尔自治区"/>
  </r>
  <r>
    <s v="校园大数据驾驶舱"/>
    <s v="新疆维吾尔自治区"/>
  </r>
  <r>
    <s v="毅美积分系统"/>
    <s v="福建省"/>
  </r>
  <r>
    <s v="智能兑换设备"/>
    <s v="福建省"/>
  </r>
  <r>
    <s v="豆包"/>
    <s v="新疆维吾尔自治区"/>
  </r>
  <r>
    <s v="AI德育小帮手"/>
    <s v="浙江省"/>
  </r>
  <r>
    <s v="生物记 APP"/>
    <s v="重庆市"/>
  </r>
  <r>
    <s v="AI漫画生成器"/>
    <s v="重庆市"/>
  </r>
  <r>
    <s v="AI动画工具"/>
    <s v="重庆市"/>
  </r>
  <r>
    <s v="AI海报模板"/>
    <s v="重庆市"/>
  </r>
  <r>
    <s v="国家智慧教育平台"/>
    <s v="重庆市"/>
  </r>
  <r>
    <s v="班级教学管理平台"/>
    <s v="重庆市"/>
  </r>
  <r>
    <s v="生物记 APP"/>
    <s v="重庆市"/>
  </r>
  <r>
    <s v="AI漫画生成器"/>
    <s v="重庆市"/>
  </r>
  <r>
    <s v="AI动画工具"/>
    <s v="重庆市"/>
  </r>
  <r>
    <s v="AI海报模板"/>
    <s v="重庆市"/>
  </r>
  <r>
    <s v="国家智慧教育平台"/>
    <s v="重庆市"/>
  </r>
  <r>
    <s v="智慧跳绳"/>
    <s v="宁夏回族自治区"/>
  </r>
  <r>
    <s v="智慧50米跑"/>
    <s v="宁夏回族自治区"/>
  </r>
  <r>
    <s v="智慧跳远"/>
    <s v="宁夏回族自治区"/>
  </r>
  <r>
    <s v="点点·滴滴AI评价系统"/>
    <s v="宁夏回族自治区"/>
  </r>
  <r>
    <s v="宁教云平台"/>
    <s v="宁夏回族自治区"/>
  </r>
  <r>
    <s v="国子云资产管理平台"/>
    <s v="山东省"/>
  </r>
  <r>
    <s v="RFID资产采集终端"/>
    <s v="山东省"/>
  </r>
  <r>
    <s v="企业微信"/>
    <s v="广东省"/>
  </r>
  <r>
    <s v="人脸识别门禁系统"/>
    <s v="广东省"/>
  </r>
  <r>
    <s v="教职工办公 OA 平台"/>
    <s v="广东省"/>
  </r>
  <r>
    <s v="星火大模型"/>
    <s v="天津市"/>
  </r>
  <r>
    <s v="AI智能学习平台"/>
    <s v="天津市"/>
  </r>
  <r>
    <s v="南孔AI学智慧教育平台"/>
    <s v="浙江省"/>
  </r>
  <r>
    <s v="红色智慧行政助理"/>
    <s v="重庆市"/>
  </r>
  <r>
    <s v="百度飞桨PaddlePaddle"/>
    <s v="重庆市"/>
  </r>
  <r>
    <s v="虚拟展厅"/>
    <s v="天津市"/>
  </r>
  <r>
    <s v="巡课管理系统"/>
    <s v="天津市"/>
  </r>
  <r>
    <s v="AI智能体‘龙龙’"/>
    <s v="天津市"/>
  </r>
  <r>
    <s v="智慧学伴"/>
    <s v="北京市"/>
  </r>
  <r>
    <s v="SEED平台"/>
    <s v="北京市"/>
  </r>
  <r>
    <s v="学生发展样态感知系统"/>
    <s v="山西省"/>
  </r>
  <r>
    <s v="DeepSeek 大模型"/>
    <s v="天津市"/>
  </r>
  <r>
    <s v="海绵音乐AI"/>
    <s v="天津市"/>
  </r>
  <r>
    <s v="爱成长AI评价大模型"/>
    <s v="山西省"/>
  </r>
  <r>
    <s v="学生心理健康监测与关爱指导系统"/>
    <s v="江苏省"/>
  </r>
  <r>
    <s v="DeepSeek 大模型"/>
    <s v="山西省"/>
  </r>
  <r>
    <s v="璇玑AI"/>
    <s v="山西省"/>
  </r>
  <r>
    <s v="豆包"/>
    <s v="山西省"/>
  </r>
  <r>
    <s v="集梦"/>
    <s v="山西省"/>
  </r>
  <r>
    <s v="科大讯飞AI"/>
    <s v="山西省"/>
  </r>
  <r>
    <s v="讯飞听见"/>
    <s v="浙江省"/>
  </r>
  <r>
    <s v="豆包"/>
    <s v="浙江省"/>
  </r>
  <r>
    <s v="CADmapper"/>
    <s v="浙江省"/>
  </r>
  <r>
    <s v="智能手环"/>
    <s v="浙江省"/>
  </r>
  <r>
    <s v="DeepSeek 大模型"/>
    <s v="浙江省"/>
  </r>
  <r>
    <s v="启航·智师AI赋能平台"/>
    <s v="浙江省"/>
  </r>
  <r>
    <s v="PPECAE大模型"/>
    <s v="陕西省"/>
  </r>
  <r>
    <s v="家园协同小程序"/>
    <s v="陕西省"/>
  </r>
  <r>
    <s v="德育资源库"/>
    <s v="陕西省"/>
  </r>
  <r>
    <s v="幼师口袋自建评价德育指标"/>
    <s v="陕西省"/>
  </r>
  <r>
    <s v="DeepSeek 大模型"/>
    <s v="天津市"/>
  </r>
  <r>
    <s v="DeepSeek 大模型"/>
    <s v="天津市"/>
  </r>
  <r>
    <e v="#N/A"/>
    <s v="天津市"/>
  </r>
  <r>
    <s v="闪念贝壳app"/>
    <s v="天津市"/>
  </r>
  <r>
    <s v="DeepSeek 大模型"/>
    <s v="天津市"/>
  </r>
  <r>
    <s v="豆包"/>
    <s v="天津市"/>
  </r>
  <r>
    <s v="AI编程玩具"/>
    <s v="北京市"/>
  </r>
  <r>
    <s v="思维观察记录表"/>
    <s v="北京市"/>
  </r>
  <r>
    <s v="豆包"/>
    <s v="新疆维吾尔自治区"/>
  </r>
  <r>
    <e v="#N/A"/>
    <s v="浙江省"/>
  </r>
  <r>
    <s v="希沃投屏"/>
    <s v="浙江省"/>
  </r>
  <r>
    <s v="三朵云平台"/>
    <s v="浙江省"/>
  </r>
  <r>
    <s v="AI互动评价系统"/>
    <s v="天津市"/>
  </r>
  <r>
    <s v="彩虹花成长手册"/>
    <s v="天津市"/>
  </r>
  <r>
    <s v="豆包"/>
    <s v="安徽省"/>
  </r>
  <r>
    <s v="闺蜜机"/>
    <s v="未提及"/>
  </r>
  <r>
    <s v="豆包"/>
    <s v="未提及"/>
  </r>
  <r>
    <s v="家园智慧阅读平台"/>
    <s v="新疆维吾尔自治区"/>
  </r>
  <r>
    <s v="AI互动课堂"/>
    <s v="新疆维吾尔自治区"/>
  </r>
  <r>
    <s v="AI内容创作平台"/>
    <s v="新疆维吾尔自治区"/>
  </r>
  <r>
    <s v="Quick BI"/>
    <s v="浙江省"/>
  </r>
  <r>
    <s v="云呵护平台"/>
    <s v="浙江省"/>
  </r>
  <r>
    <s v="云慧玩"/>
    <s v="浙江省"/>
  </r>
  <r>
    <s v="DeepSeek 大模型"/>
    <s v="天津市"/>
  </r>
  <r>
    <s v="扣子AI"/>
    <s v="天津市"/>
  </r>
  <r>
    <s v="云慧玩平台"/>
    <s v="浙江省"/>
  </r>
  <r>
    <s v="AI晨检机器人"/>
    <s v="浙江省"/>
  </r>
  <r>
    <s v="AI故事工具"/>
    <s v="浙江省"/>
  </r>
  <r>
    <s v="全国足球特色幼儿园系统平台"/>
    <s v="天津市"/>
  </r>
  <r>
    <s v="美绘、来画、皮皮动画"/>
    <s v="天津市"/>
  </r>
  <r>
    <s v="定制版AI语音程序"/>
    <s v="天津市"/>
  </r>
  <r>
    <s v="钉钉画布"/>
    <s v="浙江省"/>
  </r>
  <r>
    <s v="安全小管家"/>
    <s v="浙江省"/>
  </r>
  <r>
    <e v="#N/A"/>
    <s v="天津市"/>
  </r>
  <r>
    <s v="数字化管控平台"/>
    <s v="陕西省"/>
  </r>
  <r>
    <s v="云慧玩"/>
    <s v="浙江省"/>
  </r>
  <r>
    <s v="玛塔编程"/>
    <s v="浙江省"/>
  </r>
  <r>
    <s v="云呵护平台2.0"/>
    <s v="浙江省"/>
  </r>
  <r>
    <s v="云慧玩观察系统"/>
    <s v="浙江省"/>
  </r>
  <r>
    <s v="数字工作台"/>
    <s v="浙江省"/>
  </r>
  <r>
    <s v="智慧教育云平台"/>
    <s v="浙江省"/>
  </r>
  <r>
    <s v="钉钉AI"/>
    <s v="浙江省"/>
  </r>
  <r>
    <s v="小思徽章"/>
    <s v="浙江省"/>
  </r>
  <r>
    <s v="幼师口袋"/>
    <s v="浙江省"/>
  </r>
  <r>
    <s v="幼师口袋App"/>
    <s v="浙江省"/>
  </r>
  <r>
    <s v="AI行为分析模块"/>
    <s v="浙江省"/>
  </r>
  <r>
    <s v="AI循迹小车"/>
    <s v="北京市"/>
  </r>
  <r>
    <s v="AI学习分析工具"/>
    <s v="北京市"/>
  </r>
  <r>
    <s v="豆包"/>
    <s v="北京市"/>
  </r>
  <r>
    <s v="Focusky万彩演示大师"/>
    <s v="安徽省"/>
  </r>
  <r>
    <s v="剪映AI"/>
    <s v="安徽省"/>
  </r>
  <r>
    <s v="说得相机"/>
    <s v="安徽省"/>
  </r>
  <r>
    <s v="豆包"/>
    <s v="安徽省"/>
  </r>
  <r>
    <s v="希沃白板"/>
    <s v="安徽省"/>
  </r>
  <r>
    <s v="希沃白板"/>
    <s v="安徽省"/>
  </r>
  <r>
    <s v="豆包"/>
    <s v="安徽省"/>
  </r>
  <r>
    <s v="即梦AI"/>
    <s v="安徽省"/>
  </r>
  <r>
    <s v="剪映AI"/>
    <s v="安徽省"/>
  </r>
  <r>
    <s v="豆包"/>
    <s v="天津市"/>
  </r>
  <r>
    <s v="大鱼云展"/>
    <s v="天津市"/>
  </r>
  <r>
    <s v="出入库系统"/>
    <s v="天津市"/>
  </r>
  <r>
    <s v="机器小羊的冒险"/>
    <s v="未提及"/>
  </r>
  <r>
    <s v="宾果机器人"/>
    <s v="浙江省"/>
  </r>
  <r>
    <s v="可旺机器狗"/>
    <s v="浙江省"/>
  </r>
  <r>
    <s v="表情贴纸材料包"/>
    <s v="浙江省"/>
  </r>
  <r>
    <s v="豆包"/>
    <s v="天津市"/>
  </r>
  <r>
    <s v="即梦AI"/>
    <s v="天津市"/>
  </r>
  <r>
    <s v="DeepSeek 大模型"/>
    <s v="天津市"/>
  </r>
  <r>
    <s v="VR可视化模型"/>
    <s v="天津市"/>
  </r>
  <r>
    <s v="豆包"/>
    <s v="天津市"/>
  </r>
  <r>
    <s v="音控AI"/>
    <s v="天津市"/>
  </r>
  <r>
    <s v="豆包"/>
    <s v="天津市"/>
  </r>
  <r>
    <s v="醒图"/>
    <s v="天津市"/>
  </r>
  <r>
    <s v="即梦AI"/>
    <s v="天津市"/>
  </r>
  <r>
    <s v="剪映AI"/>
    <s v="天津市"/>
  </r>
  <r>
    <s v="豆包"/>
    <s v="安徽省"/>
  </r>
  <r>
    <s v="希沃白板"/>
    <s v="安徽省"/>
  </r>
  <r>
    <s v="即梦AI"/>
    <s v="安徽省"/>
  </r>
  <r>
    <s v="米声APP"/>
    <s v="浙江省"/>
  </r>
  <r>
    <s v="DeepSeek 大模型"/>
    <s v="浙江省"/>
  </r>
  <r>
    <s v="剪映AI"/>
    <s v="浙江省"/>
  </r>
  <r>
    <s v="KaDa阅读"/>
    <s v="浙江省"/>
  </r>
  <r>
    <s v="豆包"/>
    <s v="浙江省"/>
  </r>
  <r>
    <s v="Arvid"/>
    <s v="浙江省"/>
  </r>
  <r>
    <s v="完整儿童APP"/>
    <s v="浙江省"/>
  </r>
  <r>
    <s v="天猫精灵"/>
    <s v="浙江省"/>
  </r>
  <r>
    <s v="即梦AI"/>
    <s v="浙江省"/>
  </r>
  <r>
    <s v="Mubert"/>
    <s v="浙江省"/>
  </r>
  <r>
    <s v="豆包"/>
    <s v="浙江省"/>
  </r>
  <r>
    <s v="Arvid"/>
    <s v="浙江省"/>
  </r>
  <r>
    <s v="RakugakiAR"/>
    <s v="浙江省"/>
  </r>
  <r>
    <s v="豆包"/>
    <s v="浙江省"/>
  </r>
  <r>
    <s v="即梦AI"/>
    <s v="浙江省"/>
  </r>
  <r>
    <s v="AR学院"/>
    <s v="浙江省"/>
  </r>
  <r>
    <s v="Chiplot"/>
    <s v="浙江省"/>
  </r>
  <r>
    <s v="DeepSeek 大模型"/>
    <s v="浙江省"/>
  </r>
  <r>
    <s v="豆包"/>
    <s v="天津市"/>
  </r>
  <r>
    <s v="PowerPoint"/>
    <s v="天津市"/>
  </r>
  <r>
    <s v="AI互动签到系统"/>
    <s v="浙江省"/>
  </r>
  <r>
    <s v="即梦AI"/>
    <s v="浙江省"/>
  </r>
  <r>
    <s v="豆包"/>
    <s v="浙江省"/>
  </r>
  <r>
    <s v="AI创意编辑器"/>
    <s v="天津市"/>
  </r>
  <r>
    <s v="智能绘画平板"/>
    <s v="天津市"/>
  </r>
  <r>
    <s v="AR动态秀场"/>
    <s v="天津市"/>
  </r>
  <r>
    <s v="AI绘本生成软件"/>
    <s v="天津市"/>
  </r>
  <r>
    <s v="联企智育智能平台"/>
    <s v="浙江省"/>
  </r>
  <r>
    <s v="机械传动探索盒"/>
    <s v="浙江省"/>
  </r>
  <r>
    <s v="即梦AI"/>
    <s v="天津市"/>
  </r>
  <r>
    <s v="DeepSeek 大模型"/>
    <s v="天津市"/>
  </r>
  <r>
    <s v="AI艺术创作平台"/>
    <s v="天津市"/>
  </r>
  <r>
    <e v="#N/A"/>
    <s v="天津市"/>
  </r>
  <r>
    <s v="希沃白板"/>
    <s v="浙江省"/>
  </r>
  <r>
    <s v="AI音乐教学平台"/>
    <s v="浙江省"/>
  </r>
  <r>
    <s v="AI兴趣分析系统"/>
    <s v="浙江省"/>
  </r>
  <r>
    <s v="AI创编功能"/>
    <s v="浙江省"/>
  </r>
  <r>
    <s v="豆包"/>
    <s v="浙江省"/>
  </r>
  <r>
    <s v="即梦AI"/>
    <s v="浙江省"/>
  </r>
  <r>
    <s v="剪映AI"/>
    <s v="浙江省"/>
  </r>
  <r>
    <s v="AI故事生成工具"/>
    <s v="浙江省"/>
  </r>
  <r>
    <s v="AI绘图工具"/>
    <s v="浙江省"/>
  </r>
  <r>
    <s v="智伴豆包"/>
    <s v="浙江省"/>
  </r>
  <r>
    <s v="闹闹AI健康伙伴"/>
    <s v="浙江省"/>
  </r>
  <r>
    <s v="STEAM活动支持平台"/>
    <s v="浙江省"/>
  </r>
  <r>
    <s v="崽崽-ZEPETO"/>
    <s v="浙江省"/>
  </r>
  <r>
    <s v="剪映AI"/>
    <s v="浙江省"/>
  </r>
  <r>
    <s v="Animated Drawings"/>
    <s v="浙江省"/>
  </r>
  <r>
    <s v="Rakugaki AR"/>
    <s v="浙江省"/>
  </r>
  <r>
    <s v="沉浸式语言学习平台"/>
    <s v="未提及"/>
  </r>
  <r>
    <s v="即时成果可视化工具"/>
    <s v="未提及"/>
  </r>
  <r>
    <s v="AI家庭互动平台"/>
    <s v="未提及"/>
  </r>
  <r>
    <s v="机器人舞会"/>
    <s v="浙江省"/>
  </r>
  <r>
    <s v="AI课程平台"/>
    <s v="浙江省"/>
  </r>
  <r>
    <s v="豆包"/>
    <s v="浙江省"/>
  </r>
  <r>
    <s v="即梦AI"/>
    <s v="浙江省"/>
  </r>
  <r>
    <s v="豆包"/>
    <s v="浙江省"/>
  </r>
  <r>
    <s v="齿轮积木"/>
    <s v="浙江省"/>
  </r>
  <r>
    <s v="编程模块"/>
    <s v="浙江省"/>
  </r>
  <r>
    <s v="VR设备"/>
    <s v="浙江省"/>
  </r>
  <r>
    <s v="AI互动平台"/>
    <s v="陕西省"/>
  </r>
  <r>
    <s v="AR/VR技术"/>
    <s v="陕西省"/>
  </r>
  <r>
    <s v="凡龙系统"/>
    <s v="浙江省"/>
  </r>
  <r>
    <s v="E练功房"/>
    <s v="浙江省"/>
  </r>
  <r>
    <s v="神奇种子精灵"/>
    <s v="北京市"/>
  </r>
  <r>
    <s v="AI生图功能"/>
    <s v="北京市"/>
  </r>
  <r>
    <s v="豆包"/>
    <s v="北京市"/>
  </r>
  <r>
    <s v="豆包"/>
    <s v="天津市"/>
  </r>
  <r>
    <s v="AR幼儿教育专用模型"/>
    <s v="天津市"/>
  </r>
  <r>
    <s v="希沃投屏同步系统"/>
    <s v="天津市"/>
  </r>
  <r>
    <s v="希沃白板"/>
    <s v="天津市"/>
  </r>
  <r>
    <s v="班级助手"/>
    <s v="天津市"/>
  </r>
  <r>
    <s v="豆包"/>
    <s v="北京市"/>
  </r>
  <r>
    <s v="Pika AI魔镜"/>
    <s v="北京市"/>
  </r>
  <r>
    <s v="多媒体课件"/>
    <s v="北京市"/>
  </r>
  <r>
    <s v="即梦AI"/>
    <s v="浙江省"/>
  </r>
  <r>
    <s v="DeepSeek 大模型"/>
    <s v="浙江省"/>
  </r>
  <r>
    <s v="镝数图表"/>
    <s v="浙江省"/>
  </r>
  <r>
    <s v="通义千问大模型"/>
    <s v="浙江省"/>
  </r>
  <r>
    <s v="巧智绘"/>
    <s v="浙江省"/>
  </r>
  <r>
    <s v="希沃一体机"/>
    <s v="浙江省"/>
  </r>
  <r>
    <s v="AR虚拟场景设计"/>
    <s v="浙江省"/>
  </r>
  <r>
    <s v="AI智能手环"/>
    <s v="浙江省"/>
  </r>
  <r>
    <s v="互动投影系统"/>
    <s v="浙江省"/>
  </r>
  <r>
    <s v="云端数据库"/>
    <s v="浙江省"/>
  </r>
  <r>
    <s v="AI故事机"/>
    <s v="安徽省"/>
  </r>
  <r>
    <s v="AI互动平板"/>
    <s v="安徽省"/>
  </r>
  <r>
    <s v="AI运动手环"/>
    <s v="安徽省"/>
  </r>
  <r>
    <s v="AI绘画工具"/>
    <s v="安徽省"/>
  </r>
  <r>
    <s v="AI农场"/>
    <s v="安徽省"/>
  </r>
  <r>
    <s v="智能课件"/>
    <s v="天津市"/>
  </r>
  <r>
    <s v="语音交互系统"/>
    <s v="天津市"/>
  </r>
  <r>
    <s v="游戏化闯关任务"/>
    <s v="天津市"/>
  </r>
  <r>
    <s v="DeepSeek 大模型"/>
    <s v="浙江省"/>
  </r>
  <r>
    <s v="问卷星"/>
    <s v="浙江省"/>
  </r>
  <r>
    <s v="小度健身镜"/>
    <s v="浙江省"/>
  </r>
  <r>
    <s v="豆包"/>
    <s v="天津市"/>
  </r>
  <r>
    <s v="DeepSeek 大模型"/>
    <s v="天津市"/>
  </r>
  <r>
    <s v="Kimi"/>
    <s v="浙江省"/>
  </r>
  <r>
    <s v="豆包"/>
    <s v="浙江省"/>
  </r>
  <r>
    <s v="DeepSeek 大模型"/>
    <s v="浙江省"/>
  </r>
  <r>
    <s v="Haivivi"/>
    <s v="浙江省"/>
  </r>
  <r>
    <s v="即梦AI"/>
    <s v="浙江省"/>
  </r>
  <r>
    <s v="小思徽章"/>
    <s v="浙江省"/>
  </r>
  <r>
    <s v="文心大模型"/>
    <s v="浙江省"/>
  </r>
  <r>
    <s v="即梦AI"/>
    <s v="浙江省"/>
  </r>
  <r>
    <s v="希沃白板"/>
    <s v="浙江省"/>
  </r>
  <r>
    <s v="RakugakiAR"/>
    <s v="浙江省"/>
  </r>
  <r>
    <s v="豆包"/>
    <s v="浙江省"/>
  </r>
  <r>
    <s v="豆包"/>
    <s v="浙江省"/>
  </r>
  <r>
    <s v="小熊笨笨绘本智能体"/>
    <s v="浙江省"/>
  </r>
  <r>
    <s v="云呵护"/>
    <s v="浙江省"/>
  </r>
  <r>
    <s v="豆包"/>
    <s v="浙江省"/>
  </r>
  <r>
    <s v="智能身高仪"/>
    <s v="浙江省"/>
  </r>
  <r>
    <s v="豆包"/>
    <s v="浙江省"/>
  </r>
  <r>
    <s v="希沃白板"/>
    <s v="浙江省"/>
  </r>
  <r>
    <s v="toio机器人"/>
    <s v="浙江省"/>
  </r>
  <r>
    <s v="Switch"/>
    <s v="浙江省"/>
  </r>
  <r>
    <s v="AI助手"/>
    <s v="浙江省"/>
  </r>
  <r>
    <s v="豆包"/>
    <s v="天津市"/>
  </r>
  <r>
    <s v="DeepSeek 大模型"/>
    <s v="天津市"/>
  </r>
  <r>
    <s v="豆包"/>
    <s v="天津市"/>
  </r>
  <r>
    <s v="FPGA体感系统"/>
    <s v="浙江省"/>
  </r>
  <r>
    <s v="智能运动数据采集工具"/>
    <s v="浙江省"/>
  </r>
  <r>
    <s v="运动能力可视化工具"/>
    <s v="浙江省"/>
  </r>
  <r>
    <s v="文心大模型"/>
    <s v="北京市"/>
  </r>
  <r>
    <s v="OurTeacher AI"/>
    <s v="天津市"/>
  </r>
  <r>
    <s v="Nibiru 3D画展"/>
    <s v="天津市"/>
  </r>
  <r>
    <s v="DeepSeek 大模型"/>
    <s v="天津市"/>
  </r>
  <r>
    <s v="即梦AI"/>
    <s v="天津市"/>
  </r>
  <r>
    <s v="AI辅助教育工具"/>
    <s v="北京市"/>
  </r>
  <r>
    <s v="探索者升级版"/>
    <s v="北京市"/>
  </r>
  <r>
    <s v="星际探险"/>
    <s v="北京市"/>
  </r>
  <r>
    <s v="AI手环"/>
    <s v="浙江省"/>
  </r>
  <r>
    <s v="华小青"/>
    <s v="山东省"/>
  </r>
  <r>
    <s v="英语作文评阅智能体"/>
    <s v="山东省"/>
  </r>
  <r>
    <s v="学情分析智能体"/>
    <s v="山东省"/>
  </r>
  <r>
    <s v="数字音高模拟器"/>
    <s v="北京市"/>
  </r>
  <r>
    <s v="机器人助教"/>
    <s v="北京市"/>
  </r>
  <r>
    <s v="文心大模型"/>
    <s v="北京市"/>
  </r>
  <r>
    <s v="文心大模型"/>
    <s v="北京市"/>
  </r>
  <r>
    <s v="BGMcat"/>
    <s v="北京市"/>
  </r>
  <r>
    <s v="AI项目式学习伴随师"/>
    <s v="广东省"/>
  </r>
  <r>
    <s v="Coze平台"/>
    <s v="广东省"/>
  </r>
  <r>
    <s v="塞伦盖蒂的动物们"/>
    <s v="广东省"/>
  </r>
  <r>
    <s v="智谱清言"/>
    <s v="广东省"/>
  </r>
  <r>
    <s v="粤教翔云数字教材“爱种子”平台"/>
    <s v="广东省"/>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数据透视表3" cacheId="32" applyNumberFormats="0" applyBorderFormats="0" applyFontFormats="0" applyPatternFormats="0" applyAlignmentFormats="0" applyWidthHeightFormats="1" dataCaption="值" grandTotalCaption="总计" updatedVersion="8" minRefreshableVersion="3" useAutoFormatting="1" createdVersion="5" indent="0" compact="0" outline="1" outlineData="1" compactData="0" multipleFieldFilters="0" chartFormat="12">
  <location ref="E1:G18" firstHeaderRow="1" firstDataRow="1" firstDataCol="0"/>
  <pivotFields count="2">
    <pivotField showAll="0"/>
    <pivotField showAll="0"/>
  </pivot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数据透视表4" cacheId="25" applyNumberFormats="0" applyBorderFormats="0" applyFontFormats="0" applyPatternFormats="0" applyAlignmentFormats="0" applyWidthHeightFormats="1" dataCaption="值" grandTotalCaption="总计" updatedVersion="8" minRefreshableVersion="3" useAutoFormatting="1" createdVersion="5" indent="0" compact="0" outline="1" outlineData="1" compactData="0" multipleFieldFilters="0" chartFormat="2">
  <location ref="S1:U18" firstHeaderRow="1" firstDataRow="1" firstDataCol="0"/>
  <pivotFields count="2">
    <pivotField showAll="0"/>
    <pivotField showAll="0"/>
  </pivot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数据透视表1" cacheId="29" applyNumberFormats="0" applyBorderFormats="0" applyFontFormats="0" applyPatternFormats="0" applyAlignmentFormats="0" applyWidthHeightFormats="1" dataCaption="值" grandTotalCaption="总计" updatedVersion="8" minRefreshableVersion="3" useAutoFormatting="1" createdVersion="5" indent="0" compact="0" outline="1" outlineData="1" compactData="0" multipleFieldFilters="0">
  <location ref="H1:I1830" firstHeaderRow="1" firstDataRow="1" firstDataCol="1"/>
  <pivotFields count="1">
    <pivotField axis="axisRow" dataField="1" compact="0" showAll="0">
      <items count="18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t="default"/>
      </items>
    </pivotField>
  </pivotFields>
  <rowFields count="1">
    <field x="0"/>
  </rowFields>
  <rowItems count="18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t="grand">
      <x/>
    </i>
  </rowItems>
  <colItems count="1">
    <i/>
  </colItems>
  <dataFields count="1">
    <dataField name="计数项:工具标准名" fld="0" subtotal="count"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8" Type="http://schemas.openxmlformats.org/officeDocument/2006/relationships/hyperlink" Target="https://xinghuo.xfyun.cn/" TargetMode="External"/><Relationship Id="rId13" Type="http://schemas.openxmlformats.org/officeDocument/2006/relationships/hyperlink" Target="https://www.fifedu.com/iplat/html/index.html" TargetMode="External"/><Relationship Id="rId18" Type="http://schemas.openxmlformats.org/officeDocument/2006/relationships/hyperlink" Target="https://yige.baidu.com/" TargetMode="External"/><Relationship Id="rId3" Type="http://schemas.openxmlformats.org/officeDocument/2006/relationships/hyperlink" Target="https://www.doubao.com/" TargetMode="External"/><Relationship Id="rId21" Type="http://schemas.openxmlformats.org/officeDocument/2006/relationships/hyperlink" Target="https://www.seewo.com/" TargetMode="External"/><Relationship Id="rId7" Type="http://schemas.openxmlformats.org/officeDocument/2006/relationships/hyperlink" Target="https://www.retouchpics.com/" TargetMode="External"/><Relationship Id="rId12" Type="http://schemas.openxmlformats.org/officeDocument/2006/relationships/hyperlink" Target="https://edu.iflytek.com/solution/school/listening-and-speaking" TargetMode="External"/><Relationship Id="rId17" Type="http://schemas.openxmlformats.org/officeDocument/2006/relationships/hyperlink" Target="https://yiyan.baidu.com/" TargetMode="External"/><Relationship Id="rId2" Type="http://schemas.openxmlformats.org/officeDocument/2006/relationships/hyperlink" Target="https://www.doubao.com/" TargetMode="External"/><Relationship Id="rId16" Type="http://schemas.openxmlformats.org/officeDocument/2006/relationships/hyperlink" Target="https://wenxin.baidu.com/" TargetMode="External"/><Relationship Id="rId20" Type="http://schemas.openxmlformats.org/officeDocument/2006/relationships/hyperlink" Target="https://cloud.baidu.com/" TargetMode="External"/><Relationship Id="rId1" Type="http://schemas.openxmlformats.org/officeDocument/2006/relationships/hyperlink" Target="https://www.doubao.com/" TargetMode="External"/><Relationship Id="rId6" Type="http://schemas.openxmlformats.org/officeDocument/2006/relationships/hyperlink" Target="https://www.coze.cn/" TargetMode="External"/><Relationship Id="rId11" Type="http://schemas.openxmlformats.org/officeDocument/2006/relationships/hyperlink" Target="https://www.zhixue.com/" TargetMode="External"/><Relationship Id="rId24" Type="http://schemas.openxmlformats.org/officeDocument/2006/relationships/hyperlink" Target="https://www.mathgpt.com/" TargetMode="External"/><Relationship Id="rId5" Type="http://schemas.openxmlformats.org/officeDocument/2006/relationships/hyperlink" Target="https://www.capcut.cn/" TargetMode="External"/><Relationship Id="rId15" Type="http://schemas.openxmlformats.org/officeDocument/2006/relationships/hyperlink" Target="https://www.ets100.com/home/perintro.html" TargetMode="External"/><Relationship Id="rId23" Type="http://schemas.openxmlformats.org/officeDocument/2006/relationships/hyperlink" Target="https://seed.bnu.edu.cn/tree/index.html" TargetMode="External"/><Relationship Id="rId10" Type="http://schemas.openxmlformats.org/officeDocument/2006/relationships/hyperlink" Target="https://spark.changyan.com/" TargetMode="External"/><Relationship Id="rId19" Type="http://schemas.openxmlformats.org/officeDocument/2006/relationships/hyperlink" Target="https://app.qsedus.com/composition-correct/index1.html?S=22jlb63kfro" TargetMode="External"/><Relationship Id="rId4" Type="http://schemas.openxmlformats.org/officeDocument/2006/relationships/hyperlink" Target="https://jimeng.jianying.com/" TargetMode="External"/><Relationship Id="rId9" Type="http://schemas.openxmlformats.org/officeDocument/2006/relationships/hyperlink" Target="https://www.iflytek.com/" TargetMode="External"/><Relationship Id="rId14" Type="http://schemas.openxmlformats.org/officeDocument/2006/relationships/hyperlink" Target="https://www.iflyrec.com/" TargetMode="External"/><Relationship Id="rId22" Type="http://schemas.openxmlformats.org/officeDocument/2006/relationships/hyperlink" Target="https://vlab.eduyun.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新）processed_results"/>
  <dimension ref="A1:AO3816"/>
  <sheetViews>
    <sheetView topLeftCell="A101" zoomScale="70" zoomScaleNormal="70" workbookViewId="0"/>
  </sheetViews>
  <sheetFormatPr baseColWidth="10" defaultColWidth="9.6640625" defaultRowHeight="14"/>
  <cols>
    <col min="1" max="1" width="71.5" customWidth="1"/>
    <col min="2" max="2" width="16.1640625"/>
    <col min="3" max="3" width="7.33203125" customWidth="1"/>
    <col min="4" max="4" width="21.33203125" hidden="1" customWidth="1"/>
    <col min="5" max="10" width="9.6640625" hidden="1"/>
    <col min="11" max="11" width="34.83203125" customWidth="1"/>
    <col min="12" max="14" width="9.6640625" hidden="1"/>
    <col min="15" max="15" width="18.33203125" hidden="1" customWidth="1"/>
    <col min="16" max="16" width="73.1640625" customWidth="1"/>
    <col min="21" max="21" width="12.6640625" customWidth="1"/>
    <col min="23" max="23" width="41.33203125" customWidth="1"/>
    <col min="24" max="24" width="22.5" customWidth="1"/>
    <col min="26" max="26" width="20.1640625" customWidth="1"/>
    <col min="27" max="27" width="41" customWidth="1"/>
    <col min="28" max="28" width="16.1640625" customWidth="1"/>
    <col min="29" max="31" width="22" customWidth="1"/>
    <col min="32" max="32" width="27.33203125" customWidth="1"/>
    <col min="33" max="34" width="22" customWidth="1"/>
    <col min="35" max="41" width="17.83203125" customWidth="1"/>
  </cols>
  <sheetData>
    <row r="1" spans="1:41"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8</v>
      </c>
      <c r="V1" s="1" t="s">
        <v>9</v>
      </c>
      <c r="W1" s="1" t="s">
        <v>6</v>
      </c>
      <c r="X1" s="1" t="s">
        <v>7</v>
      </c>
      <c r="Y1" s="1" t="s">
        <v>20</v>
      </c>
      <c r="Z1" s="1" t="s">
        <v>21</v>
      </c>
      <c r="AA1" s="1" t="s">
        <v>22</v>
      </c>
      <c r="AB1" s="1" t="s">
        <v>23</v>
      </c>
      <c r="AD1" s="8" t="s">
        <v>23350</v>
      </c>
      <c r="AE1" s="9" t="s">
        <v>23351</v>
      </c>
      <c r="AF1" s="10" t="s">
        <v>23352</v>
      </c>
      <c r="AG1" s="11" t="s">
        <v>23353</v>
      </c>
      <c r="AH1" s="12" t="s">
        <v>23354</v>
      </c>
      <c r="AI1" s="12" t="s">
        <v>23355</v>
      </c>
      <c r="AJ1" s="13" t="s">
        <v>23356</v>
      </c>
      <c r="AK1" s="1"/>
      <c r="AL1" s="1"/>
      <c r="AM1" s="1"/>
      <c r="AN1" s="1"/>
      <c r="AO1" s="1"/>
    </row>
    <row r="2" spans="1:41" ht="16">
      <c r="A2" s="1" t="s">
        <v>24</v>
      </c>
      <c r="B2" s="3">
        <v>46056.450023148202</v>
      </c>
      <c r="C2" s="14">
        <v>1</v>
      </c>
      <c r="D2" s="1" t="s">
        <v>25</v>
      </c>
      <c r="E2" s="1" t="s">
        <v>26</v>
      </c>
      <c r="F2" s="1" t="s">
        <v>27</v>
      </c>
      <c r="G2" s="1" t="s">
        <v>28</v>
      </c>
      <c r="H2" s="1" t="s">
        <v>29</v>
      </c>
      <c r="I2" s="1" t="s">
        <v>30</v>
      </c>
      <c r="J2" s="1" t="s">
        <v>31</v>
      </c>
      <c r="K2" s="1" t="s">
        <v>32</v>
      </c>
      <c r="L2" s="1" t="s">
        <v>1522</v>
      </c>
      <c r="M2" s="1" t="b">
        <v>1</v>
      </c>
      <c r="N2" s="1" t="s">
        <v>140</v>
      </c>
      <c r="O2" s="1" t="s">
        <v>54</v>
      </c>
      <c r="P2" s="1" t="s">
        <v>1523</v>
      </c>
      <c r="Q2" s="1" t="s">
        <v>37</v>
      </c>
      <c r="R2" s="1" t="s">
        <v>38</v>
      </c>
      <c r="S2" s="1" t="s">
        <v>39</v>
      </c>
      <c r="T2" s="1" t="s">
        <v>40</v>
      </c>
      <c r="U2" s="1" t="s">
        <v>30</v>
      </c>
      <c r="V2" s="1" t="s">
        <v>41</v>
      </c>
      <c r="W2" s="1" t="s">
        <v>28</v>
      </c>
      <c r="X2" s="1" t="s">
        <v>42</v>
      </c>
      <c r="Y2" s="1" t="s">
        <v>43</v>
      </c>
      <c r="Z2" s="1" t="s">
        <v>32</v>
      </c>
      <c r="AA2" s="1">
        <v>0</v>
      </c>
      <c r="AB2" s="1" t="s">
        <v>96</v>
      </c>
      <c r="AD2" s="1" t="str">
        <f>VLOOKUP($K2,「工具标准名」映射表!$B:$I,3,0)</f>
        <v>AI学习机</v>
      </c>
      <c r="AE2" s="1" t="str">
        <f>VLOOKUP($K2,「工具标准名」映射表!$B:$I,4,0)</f>
        <v>功能应用层</v>
      </c>
      <c r="AF2" s="1" t="str">
        <f>VLOOKUP($K2,「工具标准名」映射表!$B:$I,5,0)</f>
        <v>功能应用（教学辅助工具）</v>
      </c>
      <c r="AG2" s="1" t="str">
        <f>VLOOKUP($K2,「工具标准名」映射表!$B:$I,6,0)</f>
        <v>软件工具</v>
      </c>
      <c r="AH2" s="1" t="str">
        <f>VLOOKUP($K2,「工具标准名」映射表!$B:$I,7,0)</f>
        <v>大语言模型</v>
      </c>
      <c r="AI2" s="1" t="str">
        <f>VLOOKUP($K2,「工具标准名」映射表!$B:$I,8,0)</f>
        <v>是</v>
      </c>
      <c r="AJ2" s="1" t="s">
        <v>96</v>
      </c>
      <c r="AK2" s="1"/>
      <c r="AL2" s="1"/>
      <c r="AM2" s="1"/>
      <c r="AN2" s="1"/>
      <c r="AO2" s="1"/>
    </row>
    <row r="3" spans="1:41" ht="16">
      <c r="A3" s="1" t="s">
        <v>24</v>
      </c>
      <c r="B3" s="3">
        <v>46056.450023148202</v>
      </c>
      <c r="C3" s="14">
        <v>1</v>
      </c>
      <c r="D3" s="1" t="s">
        <v>25</v>
      </c>
      <c r="E3" s="1" t="s">
        <v>26</v>
      </c>
      <c r="F3" s="1" t="s">
        <v>27</v>
      </c>
      <c r="G3" s="1" t="s">
        <v>28</v>
      </c>
      <c r="H3" s="1" t="s">
        <v>29</v>
      </c>
      <c r="I3" s="1" t="s">
        <v>30</v>
      </c>
      <c r="J3" s="1" t="s">
        <v>31</v>
      </c>
      <c r="K3" s="1" t="s">
        <v>46</v>
      </c>
      <c r="L3" s="1" t="s">
        <v>1522</v>
      </c>
      <c r="M3" s="1" t="b">
        <v>1</v>
      </c>
      <c r="N3" s="1" t="s">
        <v>47</v>
      </c>
      <c r="O3" s="1" t="s">
        <v>48</v>
      </c>
      <c r="P3" s="1" t="s">
        <v>3630</v>
      </c>
      <c r="Q3" s="1" t="s">
        <v>37</v>
      </c>
      <c r="R3" s="1" t="s">
        <v>38</v>
      </c>
      <c r="S3" s="1" t="s">
        <v>39</v>
      </c>
      <c r="T3" s="1" t="s">
        <v>40</v>
      </c>
      <c r="U3" s="1" t="s">
        <v>30</v>
      </c>
      <c r="V3" s="1" t="s">
        <v>41</v>
      </c>
      <c r="W3" s="1" t="s">
        <v>28</v>
      </c>
      <c r="X3" s="1" t="s">
        <v>42</v>
      </c>
      <c r="Y3" s="1" t="s">
        <v>43</v>
      </c>
      <c r="Z3" s="1" t="s">
        <v>46</v>
      </c>
      <c r="AA3" s="1">
        <v>0</v>
      </c>
      <c r="AB3" s="1" t="s">
        <v>96</v>
      </c>
      <c r="AD3" s="1" t="str">
        <f>VLOOKUP($K3,「工具标准名」映射表!$B:$I,3,0)</f>
        <v>AI语音互动平台</v>
      </c>
      <c r="AE3" s="1" t="str">
        <f>VLOOKUP($K3,「工具标准名」映射表!$B:$I,4,0)</f>
        <v>功能应用层</v>
      </c>
      <c r="AF3" s="1" t="str">
        <f>VLOOKUP($K3,「工具标准名」映射表!$B:$I,5,0)</f>
        <v>功能应用（教学辅助工具）</v>
      </c>
      <c r="AG3" s="1" t="str">
        <f>VLOOKUP($K3,「工具标准名」映射表!$B:$I,6,0)</f>
        <v>软件工具</v>
      </c>
      <c r="AH3" s="1" t="str">
        <f>VLOOKUP($K3,「工具标准名」映射表!$B:$I,7,0)</f>
        <v>大语言模型</v>
      </c>
      <c r="AI3" s="1" t="str">
        <f>VLOOKUP($K3,「工具标准名」映射表!$B:$I,8,0)</f>
        <v>是</v>
      </c>
      <c r="AJ3" s="1" t="s">
        <v>96</v>
      </c>
      <c r="AK3" s="1"/>
      <c r="AL3" s="1"/>
      <c r="AM3" s="1"/>
      <c r="AN3" s="1"/>
      <c r="AO3" s="1"/>
    </row>
    <row r="4" spans="1:41" ht="16">
      <c r="A4" s="1" t="s">
        <v>24</v>
      </c>
      <c r="B4" s="3">
        <v>46056.450023148202</v>
      </c>
      <c r="C4" s="14">
        <v>1</v>
      </c>
      <c r="D4" s="1" t="s">
        <v>25</v>
      </c>
      <c r="E4" s="1" t="s">
        <v>26</v>
      </c>
      <c r="F4" s="1" t="s">
        <v>27</v>
      </c>
      <c r="G4" s="1" t="s">
        <v>28</v>
      </c>
      <c r="H4" s="1" t="s">
        <v>29</v>
      </c>
      <c r="I4" s="1" t="s">
        <v>30</v>
      </c>
      <c r="J4" s="1" t="s">
        <v>31</v>
      </c>
      <c r="K4" s="1" t="s">
        <v>53</v>
      </c>
      <c r="L4" s="1" t="s">
        <v>33</v>
      </c>
      <c r="M4" s="1" t="b">
        <v>0</v>
      </c>
      <c r="N4" s="1" t="s">
        <v>47</v>
      </c>
      <c r="O4" s="1" t="s">
        <v>181</v>
      </c>
      <c r="P4" s="1" t="s">
        <v>9363</v>
      </c>
      <c r="Q4" s="1" t="s">
        <v>37</v>
      </c>
      <c r="R4" s="1" t="s">
        <v>38</v>
      </c>
      <c r="S4" s="1" t="s">
        <v>39</v>
      </c>
      <c r="T4" s="1" t="s">
        <v>40</v>
      </c>
      <c r="U4" s="1" t="s">
        <v>30</v>
      </c>
      <c r="V4" s="1" t="s">
        <v>41</v>
      </c>
      <c r="W4" s="1" t="s">
        <v>28</v>
      </c>
      <c r="X4" s="1" t="s">
        <v>42</v>
      </c>
      <c r="Y4" s="1" t="s">
        <v>43</v>
      </c>
      <c r="Z4" s="1" t="s">
        <v>53</v>
      </c>
      <c r="AA4" s="1">
        <v>0</v>
      </c>
      <c r="AB4" s="1" t="s">
        <v>96</v>
      </c>
      <c r="AD4" s="1" t="str">
        <f>VLOOKUP($K4,「工具标准名」映射表!$B:$I,3,0)</f>
        <v>动态点子图生成系统</v>
      </c>
      <c r="AE4" s="1" t="str">
        <f>VLOOKUP($K4,「工具标准名」映射表!$B:$I,4,0)</f>
        <v>功能应用层</v>
      </c>
      <c r="AF4" s="1" t="str">
        <f>VLOOKUP($K4,「工具标准名」映射表!$B:$I,5,0)</f>
        <v>功能应用（平台型综合系统）</v>
      </c>
      <c r="AG4" s="1" t="str">
        <f>VLOOKUP($K4,「工具标准名」映射表!$B:$I,6,0)</f>
        <v>软件工具</v>
      </c>
      <c r="AH4" s="1" t="str">
        <f>VLOOKUP($K4,「工具标准名」映射表!$B:$I,7,0)</f>
        <v>其他</v>
      </c>
      <c r="AI4" s="1" t="str">
        <f>VLOOKUP($K4,「工具标准名」映射表!$B:$I,8,0)</f>
        <v>否</v>
      </c>
      <c r="AJ4" s="1" t="s">
        <v>96</v>
      </c>
      <c r="AK4" s="1"/>
      <c r="AL4" s="1"/>
      <c r="AM4" s="1"/>
      <c r="AN4" s="1"/>
      <c r="AO4" s="1"/>
    </row>
    <row r="5" spans="1:41" ht="15.75" customHeight="1">
      <c r="A5" s="1" t="s">
        <v>58</v>
      </c>
      <c r="B5" s="3">
        <v>46056.450243055602</v>
      </c>
      <c r="C5" s="14">
        <v>2</v>
      </c>
      <c r="D5" s="1" t="s">
        <v>59</v>
      </c>
      <c r="E5" s="1" t="s">
        <v>26</v>
      </c>
      <c r="F5" s="1" t="s">
        <v>27</v>
      </c>
      <c r="G5" s="1" t="s">
        <v>60</v>
      </c>
      <c r="H5" s="1" t="s">
        <v>61</v>
      </c>
      <c r="I5" s="1" t="s">
        <v>62</v>
      </c>
      <c r="J5" s="1" t="s">
        <v>63</v>
      </c>
      <c r="K5" s="1" t="s">
        <v>76</v>
      </c>
      <c r="L5" s="1" t="s">
        <v>33</v>
      </c>
      <c r="M5" s="1" t="b">
        <v>0</v>
      </c>
      <c r="N5" s="1" t="s">
        <v>47</v>
      </c>
      <c r="O5" s="1" t="s">
        <v>54</v>
      </c>
      <c r="P5" s="1" t="s">
        <v>915</v>
      </c>
      <c r="Q5" s="1" t="s">
        <v>37</v>
      </c>
      <c r="R5" s="1" t="s">
        <v>68</v>
      </c>
      <c r="S5" s="1" t="s">
        <v>69</v>
      </c>
      <c r="T5" s="1" t="s">
        <v>70</v>
      </c>
      <c r="U5" s="1" t="s">
        <v>71</v>
      </c>
      <c r="V5" s="1" t="s">
        <v>72</v>
      </c>
      <c r="W5" s="1" t="s">
        <v>73</v>
      </c>
      <c r="X5" s="1" t="s">
        <v>74</v>
      </c>
      <c r="Y5" s="1" t="s">
        <v>69</v>
      </c>
      <c r="Z5" s="1" t="s">
        <v>76</v>
      </c>
      <c r="AA5" s="1">
        <v>0</v>
      </c>
      <c r="AB5" s="1" t="s">
        <v>96</v>
      </c>
      <c r="AD5" s="1" t="str">
        <f>VLOOKUP($K5,「工具标准名」映射表!$B:$I,3,0)</f>
        <v>AI分析系统</v>
      </c>
      <c r="AE5" s="1" t="str">
        <f>VLOOKUP($K5,「工具标准名」映射表!$B:$I,4,0)</f>
        <v>功能应用层</v>
      </c>
      <c r="AF5" s="1" t="str">
        <f>VLOOKUP($K5,「工具标准名」映射表!$B:$I,5,0)</f>
        <v>功能应用（教学辅助工具）</v>
      </c>
      <c r="AG5" s="1" t="str">
        <f>VLOOKUP($K5,「工具标准名」映射表!$B:$I,6,0)</f>
        <v>硬件设备</v>
      </c>
      <c r="AH5" s="1" t="str">
        <f>VLOOKUP($K5,「工具标准名」映射表!$B:$I,7,0)</f>
        <v>AI智能体</v>
      </c>
      <c r="AI5" s="1" t="str">
        <f>VLOOKUP($K5,「工具标准名」映射表!$B:$I,8,0)</f>
        <v>否</v>
      </c>
      <c r="AJ5" s="1" t="s">
        <v>96</v>
      </c>
      <c r="AK5" s="1"/>
      <c r="AL5" s="1"/>
      <c r="AM5" s="1"/>
      <c r="AN5" s="1"/>
      <c r="AO5" s="1"/>
    </row>
    <row r="7" spans="1:41" ht="16">
      <c r="A7" s="1" t="s">
        <v>78</v>
      </c>
      <c r="B7" s="3">
        <v>46056.450011574103</v>
      </c>
      <c r="C7" s="14">
        <v>3</v>
      </c>
      <c r="D7" s="1" t="s">
        <v>79</v>
      </c>
      <c r="E7" s="1" t="s">
        <v>26</v>
      </c>
      <c r="F7" s="1" t="s">
        <v>27</v>
      </c>
      <c r="G7" s="1" t="s">
        <v>80</v>
      </c>
      <c r="H7" s="1" t="s">
        <v>81</v>
      </c>
      <c r="I7" s="1" t="s">
        <v>82</v>
      </c>
      <c r="J7" s="1" t="s">
        <v>83</v>
      </c>
      <c r="K7" s="1" t="s">
        <v>84</v>
      </c>
      <c r="L7" s="1" t="s">
        <v>1522</v>
      </c>
      <c r="M7" s="1" t="b">
        <v>0</v>
      </c>
      <c r="N7" s="1" t="s">
        <v>140</v>
      </c>
      <c r="O7" s="1" t="s">
        <v>54</v>
      </c>
      <c r="P7" s="1" t="s">
        <v>20817</v>
      </c>
      <c r="Q7" s="1" t="s">
        <v>87</v>
      </c>
      <c r="R7" s="1" t="s">
        <v>88</v>
      </c>
      <c r="S7" s="1" t="s">
        <v>39</v>
      </c>
      <c r="T7" s="1" t="s">
        <v>89</v>
      </c>
      <c r="U7" s="1" t="s">
        <v>90</v>
      </c>
      <c r="V7" s="1" t="s">
        <v>91</v>
      </c>
      <c r="W7" s="1" t="s">
        <v>92</v>
      </c>
      <c r="X7" s="1" t="s">
        <v>93</v>
      </c>
      <c r="Y7" s="1" t="s">
        <v>94</v>
      </c>
      <c r="Z7" s="1" t="s">
        <v>20816</v>
      </c>
      <c r="AA7" s="1" t="s">
        <v>20814</v>
      </c>
      <c r="AB7" s="1" t="s">
        <v>96</v>
      </c>
      <c r="AD7" s="1" t="str">
        <f>VLOOKUP($K7,「工具标准名」映射表!$B:$I,3,0)</f>
        <v>易点慧AI</v>
      </c>
      <c r="AE7" s="1" t="str">
        <f>VLOOKUP($K7,「工具标准名」映射表!$B:$I,4,0)</f>
        <v>技术层</v>
      </c>
      <c r="AF7" s="1" t="str">
        <f>VLOOKUP($K7,「工具标准名」映射表!$B:$I,5,0)</f>
        <v>技术层（通用大模型）</v>
      </c>
      <c r="AG7" s="1" t="str">
        <f>VLOOKUP($K7,「工具标准名」映射表!$B:$I,6,0)</f>
        <v>软件工具</v>
      </c>
      <c r="AH7" s="1" t="str">
        <f>VLOOKUP($K7,「工具标准名」映射表!$B:$I,7,0)</f>
        <v>AI智能体</v>
      </c>
      <c r="AI7" s="1" t="str">
        <f>VLOOKUP($K7,「工具标准名」映射表!$B:$I,8,0)</f>
        <v>否</v>
      </c>
      <c r="AJ7" s="1" t="s">
        <v>96</v>
      </c>
      <c r="AK7" s="1"/>
      <c r="AL7" s="1"/>
      <c r="AM7" s="1"/>
      <c r="AN7" s="1"/>
      <c r="AO7" s="1"/>
    </row>
    <row r="8" spans="1:41" ht="16">
      <c r="A8" s="1" t="s">
        <v>97</v>
      </c>
      <c r="B8" s="3">
        <v>46056.449976851902</v>
      </c>
      <c r="C8" s="14">
        <v>4</v>
      </c>
      <c r="D8" s="1" t="s">
        <v>98</v>
      </c>
      <c r="E8" s="1" t="s">
        <v>99</v>
      </c>
      <c r="F8" s="1" t="s">
        <v>100</v>
      </c>
      <c r="G8" s="1" t="s">
        <v>101</v>
      </c>
      <c r="H8" s="1" t="s">
        <v>102</v>
      </c>
      <c r="I8" s="1" t="s">
        <v>103</v>
      </c>
      <c r="J8" s="1" t="s">
        <v>104</v>
      </c>
      <c r="K8" s="1" t="s">
        <v>105</v>
      </c>
      <c r="L8" s="1" t="s">
        <v>33</v>
      </c>
      <c r="M8" s="1" t="b">
        <v>1</v>
      </c>
      <c r="N8" s="1" t="s">
        <v>14856</v>
      </c>
      <c r="O8" s="1" t="s">
        <v>54</v>
      </c>
      <c r="P8" s="1" t="s">
        <v>16119</v>
      </c>
      <c r="Q8" s="1" t="s">
        <v>37</v>
      </c>
      <c r="R8" s="1" t="s">
        <v>38</v>
      </c>
      <c r="S8" s="1" t="s">
        <v>39</v>
      </c>
      <c r="T8" s="1" t="s">
        <v>108</v>
      </c>
      <c r="U8" s="1" t="s">
        <v>109</v>
      </c>
      <c r="V8" s="1" t="s">
        <v>110</v>
      </c>
      <c r="W8" s="1" t="s">
        <v>111</v>
      </c>
      <c r="X8" s="1" t="s">
        <v>112</v>
      </c>
      <c r="Y8" s="1" t="s">
        <v>113</v>
      </c>
      <c r="Z8" s="1" t="s">
        <v>105</v>
      </c>
      <c r="AA8" s="1">
        <v>0</v>
      </c>
      <c r="AB8" s="1" t="s">
        <v>52</v>
      </c>
      <c r="AD8" s="1" t="str">
        <f>VLOOKUP($K8,「工具标准名」映射表!$B:$I,3,0)</f>
        <v>七大洲速记挑战</v>
      </c>
      <c r="AE8" s="1" t="str">
        <f>VLOOKUP($K8,「工具标准名」映射表!$B:$I,4,0)</f>
        <v>功能应用层</v>
      </c>
      <c r="AF8" s="1" t="str">
        <f>VLOOKUP($K8,「工具标准名」映射表!$B:$I,5,0)</f>
        <v>功能应用（Web 教学平台（SaaS））</v>
      </c>
      <c r="AG8" s="1" t="str">
        <f>VLOOKUP($K8,「工具标准名」映射表!$B:$I,6,0)</f>
        <v>软件工具</v>
      </c>
      <c r="AH8" s="1" t="str">
        <f>VLOOKUP($K8,「工具标准名」映射表!$B:$I,7,0)</f>
        <v>AI智能体</v>
      </c>
      <c r="AI8" s="1" t="str">
        <f>VLOOKUP($K8,「工具标准名」映射表!$B:$I,8,0)</f>
        <v>否</v>
      </c>
      <c r="AJ8" s="1" t="s">
        <v>52</v>
      </c>
      <c r="AK8" s="1"/>
      <c r="AL8" s="1"/>
      <c r="AM8" s="1"/>
      <c r="AN8" s="1"/>
      <c r="AO8" s="1"/>
    </row>
    <row r="9" spans="1:41" ht="16">
      <c r="A9" s="1" t="s">
        <v>116</v>
      </c>
      <c r="B9" s="3">
        <v>46056.450023148202</v>
      </c>
      <c r="C9" s="14">
        <v>7</v>
      </c>
      <c r="D9" s="1" t="s">
        <v>117</v>
      </c>
      <c r="E9" s="1" t="s">
        <v>118</v>
      </c>
      <c r="F9" s="1" t="s">
        <v>119</v>
      </c>
      <c r="G9" s="1" t="s">
        <v>120</v>
      </c>
      <c r="H9" s="1" t="s">
        <v>121</v>
      </c>
      <c r="I9" s="1" t="s">
        <v>122</v>
      </c>
      <c r="J9" s="1" t="s">
        <v>123</v>
      </c>
      <c r="K9" s="1" t="s">
        <v>124</v>
      </c>
      <c r="L9" s="1" t="s">
        <v>33</v>
      </c>
      <c r="M9" s="1" t="b">
        <v>0</v>
      </c>
      <c r="N9" s="1" t="s">
        <v>47</v>
      </c>
      <c r="O9" s="1" t="s">
        <v>48</v>
      </c>
      <c r="P9" s="1" t="s">
        <v>4914</v>
      </c>
      <c r="Q9" s="1" t="s">
        <v>87</v>
      </c>
      <c r="R9" s="1" t="s">
        <v>127</v>
      </c>
      <c r="S9" s="1" t="s">
        <v>39</v>
      </c>
      <c r="T9" s="1" t="s">
        <v>128</v>
      </c>
      <c r="U9" s="1" t="s">
        <v>129</v>
      </c>
      <c r="V9" s="1" t="s">
        <v>130</v>
      </c>
      <c r="W9" s="1" t="s">
        <v>131</v>
      </c>
      <c r="X9" s="1" t="s">
        <v>132</v>
      </c>
      <c r="Y9" s="1" t="s">
        <v>43</v>
      </c>
      <c r="Z9" s="1" t="s">
        <v>4864</v>
      </c>
      <c r="AA9" s="1" t="s">
        <v>23367</v>
      </c>
      <c r="AB9" s="1" t="s">
        <v>52</v>
      </c>
      <c r="AD9" s="1" t="str">
        <f>VLOOKUP($K9,「工具标准名」映射表!$B:$I,3,0)</f>
        <v>DeepSeek 大模型</v>
      </c>
      <c r="AE9" s="1" t="str">
        <f>VLOOKUP($K9,「工具标准名」映射表!$B:$I,4,0)</f>
        <v>功能应用层</v>
      </c>
      <c r="AF9" s="1" t="str">
        <f>VLOOKUP($K9,「工具标准名」映射表!$B:$I,5,0)</f>
        <v>功能应用（教学辅助工具）</v>
      </c>
      <c r="AG9" s="1" t="str">
        <f>VLOOKUP($K9,「工具标准名」映射表!$B:$I,6,0)</f>
        <v>软件工具</v>
      </c>
      <c r="AH9" s="1" t="str">
        <f>VLOOKUP($K9,「工具标准名」映射表!$B:$I,7,0)</f>
        <v>AI智能体</v>
      </c>
      <c r="AI9" s="1" t="str">
        <f>VLOOKUP($K9,「工具标准名」映射表!$B:$I,8,0)</f>
        <v>否</v>
      </c>
      <c r="AJ9" s="1" t="s">
        <v>52</v>
      </c>
      <c r="AK9" s="1"/>
      <c r="AL9" s="1"/>
      <c r="AM9" s="1"/>
      <c r="AN9" s="1"/>
      <c r="AO9" s="1"/>
    </row>
    <row r="10" spans="1:41" ht="16">
      <c r="A10" s="1" t="s">
        <v>116</v>
      </c>
      <c r="B10" s="3">
        <v>46056.450023148202</v>
      </c>
      <c r="C10" s="14">
        <v>7</v>
      </c>
      <c r="D10" s="1" t="s">
        <v>117</v>
      </c>
      <c r="E10" s="1" t="s">
        <v>118</v>
      </c>
      <c r="F10" s="1" t="s">
        <v>119</v>
      </c>
      <c r="G10" s="1" t="s">
        <v>120</v>
      </c>
      <c r="H10" s="1" t="s">
        <v>121</v>
      </c>
      <c r="I10" s="1" t="s">
        <v>122</v>
      </c>
      <c r="J10" s="1" t="s">
        <v>123</v>
      </c>
      <c r="K10" s="1" t="s">
        <v>134</v>
      </c>
      <c r="L10" s="1" t="s">
        <v>33</v>
      </c>
      <c r="M10" s="1" t="b">
        <v>0</v>
      </c>
      <c r="N10" s="1" t="s">
        <v>47</v>
      </c>
      <c r="O10" s="1" t="s">
        <v>48</v>
      </c>
      <c r="P10" s="1" t="s">
        <v>15298</v>
      </c>
      <c r="Q10" s="1" t="s">
        <v>87</v>
      </c>
      <c r="R10" s="1" t="s">
        <v>127</v>
      </c>
      <c r="S10" s="1" t="s">
        <v>39</v>
      </c>
      <c r="T10" s="1" t="s">
        <v>128</v>
      </c>
      <c r="U10" s="1" t="s">
        <v>129</v>
      </c>
      <c r="V10" s="1" t="s">
        <v>130</v>
      </c>
      <c r="W10" s="1" t="s">
        <v>131</v>
      </c>
      <c r="X10" s="1" t="s">
        <v>132</v>
      </c>
      <c r="Y10" s="1" t="s">
        <v>43</v>
      </c>
      <c r="Z10" s="1" t="s">
        <v>134</v>
      </c>
      <c r="AA10" s="1" t="s">
        <v>23368</v>
      </c>
      <c r="AB10" s="1" t="s">
        <v>52</v>
      </c>
      <c r="AD10" s="1" t="str">
        <f>VLOOKUP($K10,「工具标准名」映射表!$B:$I,3,0)</f>
        <v>可灵AI</v>
      </c>
      <c r="AE10" s="1" t="str">
        <f>VLOOKUP($K10,「工具标准名」映射表!$B:$I,4,0)</f>
        <v>功能应用层</v>
      </c>
      <c r="AF10" s="1" t="str">
        <f>VLOOKUP($K10,「工具标准名」映射表!$B:$I,5,0)</f>
        <v>功能应用层（AI智能体）</v>
      </c>
      <c r="AG10" s="1" t="str">
        <f>VLOOKUP($K10,「工具标准名」映射表!$B:$I,6,0)</f>
        <v>软件工具</v>
      </c>
      <c r="AH10" s="1" t="str">
        <f>VLOOKUP($K10,「工具标准名」映射表!$B:$I,7,0)</f>
        <v>AI智能体</v>
      </c>
      <c r="AI10" s="1" t="str">
        <f>VLOOKUP($K10,「工具标准名」映射表!$B:$I,8,0)</f>
        <v>是</v>
      </c>
      <c r="AJ10" s="1" t="s">
        <v>52</v>
      </c>
      <c r="AK10" s="1"/>
      <c r="AL10" s="1"/>
      <c r="AM10" s="1"/>
      <c r="AN10" s="1"/>
      <c r="AO10" s="1"/>
    </row>
    <row r="11" spans="1:41" ht="16">
      <c r="A11" s="1" t="s">
        <v>116</v>
      </c>
      <c r="B11" s="3">
        <v>46056.450023148202</v>
      </c>
      <c r="C11" s="14">
        <v>7</v>
      </c>
      <c r="D11" s="1" t="s">
        <v>117</v>
      </c>
      <c r="E11" s="1" t="s">
        <v>118</v>
      </c>
      <c r="F11" s="1" t="s">
        <v>119</v>
      </c>
      <c r="G11" s="1" t="s">
        <v>120</v>
      </c>
      <c r="H11" s="1" t="s">
        <v>121</v>
      </c>
      <c r="I11" s="1" t="s">
        <v>122</v>
      </c>
      <c r="J11" s="1" t="s">
        <v>123</v>
      </c>
      <c r="K11" s="1" t="s">
        <v>139</v>
      </c>
      <c r="L11" s="1" t="s">
        <v>33</v>
      </c>
      <c r="M11" s="1" t="b">
        <v>0</v>
      </c>
      <c r="N11" s="1" t="s">
        <v>47</v>
      </c>
      <c r="O11" s="1" t="s">
        <v>48</v>
      </c>
      <c r="P11" s="1" t="s">
        <v>9416</v>
      </c>
      <c r="Q11" s="1" t="s">
        <v>87</v>
      </c>
      <c r="R11" s="1" t="s">
        <v>127</v>
      </c>
      <c r="S11" s="1" t="s">
        <v>39</v>
      </c>
      <c r="T11" s="1" t="s">
        <v>128</v>
      </c>
      <c r="U11" s="1" t="s">
        <v>129</v>
      </c>
      <c r="V11" s="1" t="s">
        <v>130</v>
      </c>
      <c r="W11" s="1" t="s">
        <v>131</v>
      </c>
      <c r="X11" s="1" t="s">
        <v>132</v>
      </c>
      <c r="Y11" s="1" t="s">
        <v>43</v>
      </c>
      <c r="Z11" s="1" t="s">
        <v>139</v>
      </c>
      <c r="AA11" s="1" t="s">
        <v>23370</v>
      </c>
      <c r="AB11" s="1" t="s">
        <v>52</v>
      </c>
      <c r="AD11" s="1" t="str">
        <f>VLOOKUP($K11,「工具标准名」映射表!$B:$I,3,0)</f>
        <v>豆包</v>
      </c>
      <c r="AE11" s="1" t="str">
        <f>VLOOKUP($K11,「工具标准名」映射表!$B:$I,4,0)</f>
        <v>功能应用层</v>
      </c>
      <c r="AF11" s="1" t="str">
        <f>VLOOKUP($K11,「工具标准名」映射表!$B:$I,5,0)</f>
        <v>功能应用（教学辅助工具）</v>
      </c>
      <c r="AG11" s="1" t="str">
        <f>VLOOKUP($K11,「工具标准名」映射表!$B:$I,6,0)</f>
        <v>软件工具</v>
      </c>
      <c r="AH11" s="1" t="str">
        <f>VLOOKUP($K11,「工具标准名」映射表!$B:$I,7,0)</f>
        <v>其他</v>
      </c>
      <c r="AI11" s="1" t="str">
        <f>VLOOKUP($K11,「工具标准名」映射表!$B:$I,8,0)</f>
        <v>否</v>
      </c>
      <c r="AJ11" s="1" t="s">
        <v>52</v>
      </c>
      <c r="AK11" s="1"/>
      <c r="AL11" s="1"/>
      <c r="AM11" s="1"/>
      <c r="AN11" s="1"/>
      <c r="AO11" s="1"/>
    </row>
    <row r="12" spans="1:41" ht="16">
      <c r="A12" s="1" t="s">
        <v>143</v>
      </c>
      <c r="B12" s="3">
        <v>46056.450011574103</v>
      </c>
      <c r="C12" s="14">
        <v>8</v>
      </c>
      <c r="D12" s="1" t="s">
        <v>144</v>
      </c>
      <c r="E12" s="1" t="s">
        <v>145</v>
      </c>
      <c r="F12" s="1" t="s">
        <v>100</v>
      </c>
      <c r="G12" s="1" t="s">
        <v>146</v>
      </c>
      <c r="H12" s="1" t="s">
        <v>147</v>
      </c>
      <c r="I12" s="1" t="s">
        <v>148</v>
      </c>
      <c r="J12" s="1" t="s">
        <v>149</v>
      </c>
      <c r="K12" s="1" t="s">
        <v>150</v>
      </c>
      <c r="L12" s="1" t="s">
        <v>33</v>
      </c>
      <c r="M12" s="1" t="b">
        <v>0</v>
      </c>
      <c r="N12" s="1" t="s">
        <v>140</v>
      </c>
      <c r="O12" s="1" t="s">
        <v>54</v>
      </c>
      <c r="P12" s="1" t="s">
        <v>18079</v>
      </c>
      <c r="Q12" s="1" t="s">
        <v>37</v>
      </c>
      <c r="R12" s="1" t="s">
        <v>38</v>
      </c>
      <c r="S12" s="1" t="s">
        <v>39</v>
      </c>
      <c r="T12" s="1" t="s">
        <v>152</v>
      </c>
      <c r="U12" s="1" t="s">
        <v>148</v>
      </c>
      <c r="V12" s="1" t="s">
        <v>153</v>
      </c>
      <c r="W12" s="1" t="s">
        <v>154</v>
      </c>
      <c r="X12" s="1" t="s">
        <v>155</v>
      </c>
      <c r="Y12" s="1" t="s">
        <v>156</v>
      </c>
      <c r="Z12" s="1" t="s">
        <v>150</v>
      </c>
      <c r="AA12" s="1">
        <v>0</v>
      </c>
      <c r="AB12" s="1" t="s">
        <v>52</v>
      </c>
      <c r="AD12" s="1" t="str">
        <f>VLOOKUP($K12,「工具标准名」映射表!$B:$I,3,0)</f>
        <v>未来教室</v>
      </c>
      <c r="AE12" s="1" t="str">
        <f>VLOOKUP($K12,「工具标准名」映射表!$B:$I,4,0)</f>
        <v>功能应用层</v>
      </c>
      <c r="AF12" s="1" t="str">
        <f>VLOOKUP($K12,「工具标准名」映射表!$B:$I,5,0)</f>
        <v>功能应用（平台型综合系统）</v>
      </c>
      <c r="AG12" s="1" t="str">
        <f>VLOOKUP($K12,「工具标准名」映射表!$B:$I,6,0)</f>
        <v>虚拟教室</v>
      </c>
      <c r="AH12" s="1" t="str">
        <f>VLOOKUP($K12,「工具标准名」映射表!$B:$I,7,0)</f>
        <v>AI智能体</v>
      </c>
      <c r="AI12" s="1" t="str">
        <f>VLOOKUP($K12,「工具标准名」映射表!$B:$I,8,0)</f>
        <v>否</v>
      </c>
      <c r="AJ12" s="1" t="s">
        <v>52</v>
      </c>
      <c r="AK12" s="1"/>
      <c r="AL12" s="1"/>
      <c r="AM12" s="1"/>
      <c r="AN12" s="1"/>
      <c r="AO12" s="1"/>
    </row>
    <row r="13" spans="1:41" ht="16">
      <c r="A13" s="1" t="s">
        <v>143</v>
      </c>
      <c r="B13" s="3">
        <v>46056.450011574103</v>
      </c>
      <c r="C13" s="14">
        <v>8</v>
      </c>
      <c r="D13" s="1" t="s">
        <v>144</v>
      </c>
      <c r="E13" s="1" t="s">
        <v>145</v>
      </c>
      <c r="F13" s="1" t="s">
        <v>100</v>
      </c>
      <c r="G13" s="1" t="s">
        <v>146</v>
      </c>
      <c r="H13" s="1" t="s">
        <v>147</v>
      </c>
      <c r="I13" s="1" t="s">
        <v>148</v>
      </c>
      <c r="J13" s="1" t="s">
        <v>149</v>
      </c>
      <c r="K13" s="1" t="s">
        <v>159</v>
      </c>
      <c r="L13" s="1" t="s">
        <v>33</v>
      </c>
      <c r="M13" s="1" t="b">
        <v>0</v>
      </c>
      <c r="N13" s="1" t="s">
        <v>47</v>
      </c>
      <c r="O13" s="1" t="s">
        <v>48</v>
      </c>
      <c r="P13" s="1" t="s">
        <v>20744</v>
      </c>
      <c r="Q13" s="1" t="s">
        <v>37</v>
      </c>
      <c r="R13" s="1" t="s">
        <v>38</v>
      </c>
      <c r="S13" s="1" t="s">
        <v>39</v>
      </c>
      <c r="T13" s="1" t="s">
        <v>152</v>
      </c>
      <c r="U13" s="1" t="s">
        <v>148</v>
      </c>
      <c r="V13" s="1" t="s">
        <v>153</v>
      </c>
      <c r="W13" s="1" t="s">
        <v>154</v>
      </c>
      <c r="X13" s="1" t="s">
        <v>155</v>
      </c>
      <c r="Y13" s="1" t="s">
        <v>156</v>
      </c>
      <c r="Z13" s="1" t="s">
        <v>159</v>
      </c>
      <c r="AA13" s="1">
        <v>0</v>
      </c>
      <c r="AB13" s="1" t="s">
        <v>52</v>
      </c>
      <c r="AD13" s="1" t="str">
        <f>VLOOKUP($K13,「工具标准名」映射表!$B:$I,3,0)</f>
        <v>壹教云系统</v>
      </c>
      <c r="AE13" s="1" t="str">
        <f>VLOOKUP($K13,「工具标准名」映射表!$B:$I,4,0)</f>
        <v>功能应用层</v>
      </c>
      <c r="AF13" s="1" t="str">
        <f>VLOOKUP($K13,「工具标准名」映射表!$B:$I,5,0)</f>
        <v>功能应用（Web 教学平台（SaaS））</v>
      </c>
      <c r="AG13" s="1" t="str">
        <f>VLOOKUP($K13,「工具标准名」映射表!$B:$I,6,0)</f>
        <v>软件工具</v>
      </c>
      <c r="AH13" s="1" t="str">
        <f>VLOOKUP($K13,「工具标准名」映射表!$B:$I,7,0)</f>
        <v>AI智能体</v>
      </c>
      <c r="AI13" s="1" t="str">
        <f>VLOOKUP($K13,「工具标准名」映射表!$B:$I,8,0)</f>
        <v>否</v>
      </c>
      <c r="AJ13" s="1" t="s">
        <v>52</v>
      </c>
      <c r="AK13" s="1"/>
      <c r="AL13" s="1"/>
      <c r="AM13" s="1"/>
      <c r="AN13" s="1"/>
      <c r="AO13" s="1"/>
    </row>
    <row r="14" spans="1:41" ht="16">
      <c r="A14" s="1" t="s">
        <v>162</v>
      </c>
      <c r="B14" s="3">
        <v>46056.450023148202</v>
      </c>
      <c r="C14" s="14">
        <v>9</v>
      </c>
      <c r="D14" s="1" t="s">
        <v>163</v>
      </c>
      <c r="E14" s="1" t="s">
        <v>164</v>
      </c>
      <c r="F14" s="1" t="s">
        <v>100</v>
      </c>
      <c r="G14" s="1" t="s">
        <v>165</v>
      </c>
      <c r="H14" s="1" t="s">
        <v>166</v>
      </c>
      <c r="I14" s="1" t="s">
        <v>167</v>
      </c>
      <c r="J14" s="1" t="s">
        <v>168</v>
      </c>
      <c r="K14" s="1" t="s">
        <v>169</v>
      </c>
      <c r="L14" s="1" t="s">
        <v>33</v>
      </c>
      <c r="M14" s="1" t="b">
        <v>0</v>
      </c>
      <c r="N14" s="1" t="s">
        <v>47</v>
      </c>
      <c r="O14" s="1" t="s">
        <v>54</v>
      </c>
      <c r="P14" s="1" t="s">
        <v>15762</v>
      </c>
      <c r="Q14" s="1" t="s">
        <v>37</v>
      </c>
      <c r="R14" s="1" t="s">
        <v>171</v>
      </c>
      <c r="S14" s="1" t="s">
        <v>172</v>
      </c>
      <c r="T14" s="1" t="s">
        <v>173</v>
      </c>
      <c r="U14" s="1" t="s">
        <v>174</v>
      </c>
      <c r="V14" s="1" t="s">
        <v>175</v>
      </c>
      <c r="W14" s="1" t="s">
        <v>176</v>
      </c>
      <c r="X14" s="1" t="s">
        <v>177</v>
      </c>
      <c r="Y14" s="1" t="s">
        <v>178</v>
      </c>
      <c r="Z14" s="1" t="s">
        <v>169</v>
      </c>
      <c r="AA14" s="1">
        <v>0</v>
      </c>
      <c r="AB14" s="1" t="s">
        <v>164</v>
      </c>
      <c r="AD14" s="1" t="e">
        <f>VLOOKUP($K14,「工具标准名」映射表!$B:$I,3,0)</f>
        <v>#N/A</v>
      </c>
      <c r="AE14" s="1" t="e">
        <f>VLOOKUP($K14,「工具标准名」映射表!$B:$I,4,0)</f>
        <v>#N/A</v>
      </c>
      <c r="AF14" s="1" t="e">
        <f>VLOOKUP($K14,「工具标准名」映射表!$B:$I,5,0)</f>
        <v>#N/A</v>
      </c>
      <c r="AG14" s="1" t="e">
        <f>VLOOKUP($K14,「工具标准名」映射表!$B:$I,6,0)</f>
        <v>#N/A</v>
      </c>
      <c r="AH14" s="1" t="e">
        <f>VLOOKUP($K14,「工具标准名」映射表!$B:$I,7,0)</f>
        <v>#N/A</v>
      </c>
      <c r="AI14" s="1" t="e">
        <f>VLOOKUP($K14,「工具标准名」映射表!$B:$I,8,0)</f>
        <v>#N/A</v>
      </c>
      <c r="AJ14" s="1" t="s">
        <v>164</v>
      </c>
      <c r="AK14" s="1"/>
      <c r="AL14" s="1"/>
      <c r="AM14" s="1"/>
      <c r="AN14" s="1"/>
      <c r="AO14" s="1"/>
    </row>
    <row r="15" spans="1:41" ht="16">
      <c r="A15" s="1" t="s">
        <v>162</v>
      </c>
      <c r="B15" s="3">
        <v>46056.450023148202</v>
      </c>
      <c r="C15" s="14">
        <v>9</v>
      </c>
      <c r="D15" s="1" t="s">
        <v>163</v>
      </c>
      <c r="E15" s="1" t="s">
        <v>164</v>
      </c>
      <c r="F15" s="1" t="s">
        <v>100</v>
      </c>
      <c r="G15" s="1" t="s">
        <v>165</v>
      </c>
      <c r="H15" s="1" t="s">
        <v>166</v>
      </c>
      <c r="I15" s="1" t="s">
        <v>167</v>
      </c>
      <c r="J15" s="1" t="s">
        <v>168</v>
      </c>
      <c r="K15" s="1" t="s">
        <v>180</v>
      </c>
      <c r="L15" s="1" t="s">
        <v>33</v>
      </c>
      <c r="M15" s="1" t="b">
        <v>0</v>
      </c>
      <c r="N15" s="1" t="s">
        <v>47</v>
      </c>
      <c r="O15" s="1" t="s">
        <v>54</v>
      </c>
      <c r="P15" s="1" t="s">
        <v>14711</v>
      </c>
      <c r="Q15" s="1" t="s">
        <v>37</v>
      </c>
      <c r="R15" s="1" t="s">
        <v>171</v>
      </c>
      <c r="S15" s="1" t="s">
        <v>172</v>
      </c>
      <c r="T15" s="1" t="s">
        <v>173</v>
      </c>
      <c r="U15" s="1" t="s">
        <v>174</v>
      </c>
      <c r="V15" s="1" t="s">
        <v>175</v>
      </c>
      <c r="W15" s="1" t="s">
        <v>176</v>
      </c>
      <c r="X15" s="1" t="s">
        <v>177</v>
      </c>
      <c r="Y15" s="1" t="s">
        <v>178</v>
      </c>
      <c r="Z15" s="1" t="s">
        <v>2346</v>
      </c>
      <c r="AA15" s="1" t="s">
        <v>23372</v>
      </c>
      <c r="AB15" s="1" t="s">
        <v>164</v>
      </c>
      <c r="AD15" s="1" t="str">
        <f>VLOOKUP($K15,「工具标准名」映射表!$B:$I,3,0)</f>
        <v>剪映AI</v>
      </c>
      <c r="AE15" s="1" t="str">
        <f>VLOOKUP($K15,「工具标准名」映射表!$B:$I,4,0)</f>
        <v>功能应用层</v>
      </c>
      <c r="AF15" s="1" t="str">
        <f>VLOOKUP($K15,「工具标准名」映射表!$B:$I,5,0)</f>
        <v>功能应用层（AI智能体）</v>
      </c>
      <c r="AG15" s="1" t="str">
        <f>VLOOKUP($K15,「工具标准名」映射表!$B:$I,6,0)</f>
        <v>软件工具</v>
      </c>
      <c r="AH15" s="1" t="str">
        <f>VLOOKUP($K15,「工具标准名」映射表!$B:$I,7,0)</f>
        <v>AI智能体</v>
      </c>
      <c r="AI15" s="1" t="str">
        <f>VLOOKUP($K15,「工具标准名」映射表!$B:$I,8,0)</f>
        <v>是</v>
      </c>
      <c r="AJ15" s="1" t="s">
        <v>164</v>
      </c>
      <c r="AK15" s="1"/>
      <c r="AL15" s="1"/>
      <c r="AM15" s="1"/>
      <c r="AN15" s="1"/>
      <c r="AO15" s="1"/>
    </row>
    <row r="16" spans="1:41" ht="16">
      <c r="A16" s="1" t="s">
        <v>162</v>
      </c>
      <c r="B16" s="3">
        <v>46056.450023148202</v>
      </c>
      <c r="C16" s="14">
        <v>9</v>
      </c>
      <c r="D16" s="1" t="s">
        <v>163</v>
      </c>
      <c r="E16" s="1" t="s">
        <v>164</v>
      </c>
      <c r="F16" s="1" t="s">
        <v>100</v>
      </c>
      <c r="G16" s="1" t="s">
        <v>165</v>
      </c>
      <c r="H16" s="1" t="s">
        <v>166</v>
      </c>
      <c r="I16" s="1" t="s">
        <v>167</v>
      </c>
      <c r="J16" s="1" t="s">
        <v>168</v>
      </c>
      <c r="K16" s="1" t="s">
        <v>184</v>
      </c>
      <c r="L16" s="1" t="s">
        <v>33</v>
      </c>
      <c r="M16" s="1" t="b">
        <v>0</v>
      </c>
      <c r="N16" s="1" t="s">
        <v>47</v>
      </c>
      <c r="O16" s="1" t="s">
        <v>66</v>
      </c>
      <c r="P16" s="1" t="s">
        <v>10968</v>
      </c>
      <c r="Q16" s="1" t="s">
        <v>37</v>
      </c>
      <c r="R16" s="1" t="s">
        <v>171</v>
      </c>
      <c r="S16" s="1" t="s">
        <v>172</v>
      </c>
      <c r="T16" s="1" t="s">
        <v>173</v>
      </c>
      <c r="U16" s="1" t="s">
        <v>174</v>
      </c>
      <c r="V16" s="1" t="s">
        <v>175</v>
      </c>
      <c r="W16" s="1" t="s">
        <v>176</v>
      </c>
      <c r="X16" s="1" t="s">
        <v>177</v>
      </c>
      <c r="Y16" s="1" t="s">
        <v>178</v>
      </c>
      <c r="Z16" s="1" t="s">
        <v>139</v>
      </c>
      <c r="AA16" s="1" t="s">
        <v>23370</v>
      </c>
      <c r="AB16" s="1" t="s">
        <v>164</v>
      </c>
      <c r="AD16" s="1" t="str">
        <f>VLOOKUP($K16,「工具标准名」映射表!$B:$I,3,0)</f>
        <v>豆包</v>
      </c>
      <c r="AE16" s="1" t="str">
        <f>VLOOKUP($K16,「工具标准名」映射表!$B:$I,4,0)</f>
        <v>功能应用层</v>
      </c>
      <c r="AF16" s="1" t="str">
        <f>VLOOKUP($K16,「工具标准名」映射表!$B:$I,5,0)</f>
        <v>功能应用（平台型综合系统）</v>
      </c>
      <c r="AG16" s="1" t="str">
        <f>VLOOKUP($K16,「工具标准名」映射表!$B:$I,6,0)</f>
        <v>软件工具</v>
      </c>
      <c r="AH16" s="1" t="str">
        <f>VLOOKUP($K16,「工具标准名」映射表!$B:$I,7,0)</f>
        <v>其他</v>
      </c>
      <c r="AI16" s="1" t="str">
        <f>VLOOKUP($K16,「工具标准名」映射表!$B:$I,8,0)</f>
        <v>否</v>
      </c>
      <c r="AJ16" s="1" t="s">
        <v>164</v>
      </c>
      <c r="AK16" s="1"/>
      <c r="AL16" s="1"/>
      <c r="AM16" s="1"/>
      <c r="AN16" s="1"/>
      <c r="AO16" s="1"/>
    </row>
    <row r="17" spans="1:41" ht="16">
      <c r="A17" s="1" t="s">
        <v>187</v>
      </c>
      <c r="B17" s="3">
        <v>46056.451585648101</v>
      </c>
      <c r="C17" s="14">
        <v>10</v>
      </c>
      <c r="D17" s="1" t="s">
        <v>188</v>
      </c>
      <c r="E17" s="1" t="s">
        <v>99</v>
      </c>
      <c r="F17" s="1" t="s">
        <v>100</v>
      </c>
      <c r="G17" s="1" t="s">
        <v>189</v>
      </c>
      <c r="H17" s="1" t="s">
        <v>190</v>
      </c>
      <c r="I17" s="1" t="s">
        <v>191</v>
      </c>
      <c r="J17" s="1" t="s">
        <v>192</v>
      </c>
      <c r="K17" s="1" t="s">
        <v>46</v>
      </c>
      <c r="L17" s="1" t="s">
        <v>454</v>
      </c>
      <c r="M17" s="1" t="b">
        <v>0</v>
      </c>
      <c r="N17" s="1" t="s">
        <v>47</v>
      </c>
      <c r="O17" s="1" t="s">
        <v>48</v>
      </c>
      <c r="P17" s="1" t="s">
        <v>3635</v>
      </c>
      <c r="Q17" s="1" t="s">
        <v>37</v>
      </c>
      <c r="R17" s="1" t="s">
        <v>38</v>
      </c>
      <c r="S17" s="1" t="s">
        <v>39</v>
      </c>
      <c r="T17" s="1" t="s">
        <v>194</v>
      </c>
      <c r="U17" s="1" t="s">
        <v>195</v>
      </c>
      <c r="V17" s="1" t="s">
        <v>196</v>
      </c>
      <c r="W17" s="1" t="s">
        <v>197</v>
      </c>
      <c r="X17" s="1" t="s">
        <v>198</v>
      </c>
      <c r="Y17" s="1" t="s">
        <v>94</v>
      </c>
      <c r="Z17" s="1" t="s">
        <v>46</v>
      </c>
      <c r="AA17" s="1">
        <v>0</v>
      </c>
      <c r="AB17" s="1" t="s">
        <v>52</v>
      </c>
      <c r="AD17" s="1" t="str">
        <f>VLOOKUP($K17,「工具标准名」映射表!$B:$I,3,0)</f>
        <v>AI语音互动平台</v>
      </c>
      <c r="AE17" s="1" t="str">
        <f>VLOOKUP($K17,「工具标准名」映射表!$B:$I,4,0)</f>
        <v>功能应用层</v>
      </c>
      <c r="AF17" s="1" t="str">
        <f>VLOOKUP($K17,「工具标准名」映射表!$B:$I,5,0)</f>
        <v>功能应用（教学辅助工具）</v>
      </c>
      <c r="AG17" s="1" t="str">
        <f>VLOOKUP($K17,「工具标准名」映射表!$B:$I,6,0)</f>
        <v>软件工具</v>
      </c>
      <c r="AH17" s="1" t="str">
        <f>VLOOKUP($K17,「工具标准名」映射表!$B:$I,7,0)</f>
        <v>大语言模型</v>
      </c>
      <c r="AI17" s="1" t="str">
        <f>VLOOKUP($K17,「工具标准名」映射表!$B:$I,8,0)</f>
        <v>是</v>
      </c>
      <c r="AJ17" s="1" t="s">
        <v>52</v>
      </c>
      <c r="AK17" s="1"/>
      <c r="AL17" s="1"/>
      <c r="AM17" s="1"/>
      <c r="AN17" s="1"/>
      <c r="AO17" s="1"/>
    </row>
    <row r="18" spans="1:41" ht="16">
      <c r="A18" s="1" t="s">
        <v>200</v>
      </c>
      <c r="B18" s="3">
        <v>46056.453090277799</v>
      </c>
      <c r="C18" s="14">
        <v>11</v>
      </c>
      <c r="D18" s="1" t="s">
        <v>201</v>
      </c>
      <c r="E18" s="1" t="s">
        <v>202</v>
      </c>
      <c r="F18" s="1" t="s">
        <v>27</v>
      </c>
      <c r="G18" s="1" t="s">
        <v>203</v>
      </c>
      <c r="H18" s="1" t="s">
        <v>204</v>
      </c>
      <c r="I18" s="1" t="s">
        <v>205</v>
      </c>
      <c r="J18" s="1" t="s">
        <v>206</v>
      </c>
      <c r="K18" s="1" t="s">
        <v>207</v>
      </c>
      <c r="L18" s="1" t="s">
        <v>33</v>
      </c>
      <c r="M18" s="1" t="b">
        <v>0</v>
      </c>
      <c r="N18" s="1" t="s">
        <v>47</v>
      </c>
      <c r="O18" s="1" t="s">
        <v>48</v>
      </c>
      <c r="P18" s="1" t="s">
        <v>13527</v>
      </c>
      <c r="Q18" s="1" t="s">
        <v>37</v>
      </c>
      <c r="R18" s="1" t="s">
        <v>38</v>
      </c>
      <c r="S18" s="1" t="s">
        <v>172</v>
      </c>
      <c r="T18" s="1" t="s">
        <v>209</v>
      </c>
      <c r="U18" s="1" t="s">
        <v>205</v>
      </c>
      <c r="V18" s="1" t="s">
        <v>210</v>
      </c>
      <c r="W18" s="1" t="s">
        <v>211</v>
      </c>
      <c r="X18" s="1" t="s">
        <v>212</v>
      </c>
      <c r="Y18" s="1" t="s">
        <v>178</v>
      </c>
      <c r="Z18" s="1" t="s">
        <v>207</v>
      </c>
      <c r="AA18" s="1" t="s">
        <v>23372</v>
      </c>
      <c r="AB18" s="1" t="s">
        <v>280</v>
      </c>
      <c r="AD18" s="1" t="str">
        <f>VLOOKUP($K18,「工具标准名」映射表!$B:$I,3,0)</f>
        <v>即梦AI</v>
      </c>
      <c r="AE18" s="1" t="str">
        <f>VLOOKUP($K18,「工具标准名」映射表!$B:$I,4,0)</f>
        <v>功能应用层</v>
      </c>
      <c r="AF18" s="1" t="str">
        <f>VLOOKUP($K18,「工具标准名」映射表!$B:$I,5,0)</f>
        <v>功能应用（生成式AI应用-图像类）</v>
      </c>
      <c r="AG18" s="1" t="str">
        <f>VLOOKUP($K18,「工具标准名」映射表!$B:$I,6,0)</f>
        <v>软件工具</v>
      </c>
      <c r="AH18" s="1" t="str">
        <f>VLOOKUP($K18,「工具标准名」映射表!$B:$I,7,0)</f>
        <v>AI智能体</v>
      </c>
      <c r="AI18" s="1" t="str">
        <f>VLOOKUP($K18,「工具标准名」映射表!$B:$I,8,0)</f>
        <v>是</v>
      </c>
      <c r="AJ18" s="1" t="s">
        <v>280</v>
      </c>
      <c r="AK18" s="1"/>
      <c r="AL18" s="1"/>
      <c r="AM18" s="1"/>
      <c r="AN18" s="1"/>
      <c r="AO18" s="1"/>
    </row>
    <row r="19" spans="1:41" ht="16">
      <c r="A19" s="1" t="s">
        <v>200</v>
      </c>
      <c r="B19" s="3">
        <v>46056.453090277799</v>
      </c>
      <c r="C19" s="14">
        <v>11</v>
      </c>
      <c r="D19" s="1" t="s">
        <v>201</v>
      </c>
      <c r="E19" s="1" t="s">
        <v>202</v>
      </c>
      <c r="F19" s="1" t="s">
        <v>27</v>
      </c>
      <c r="G19" s="1" t="s">
        <v>203</v>
      </c>
      <c r="H19" s="1" t="s">
        <v>204</v>
      </c>
      <c r="I19" s="1" t="s">
        <v>205</v>
      </c>
      <c r="J19" s="1" t="s">
        <v>206</v>
      </c>
      <c r="K19" s="1" t="s">
        <v>214</v>
      </c>
      <c r="L19" s="1" t="s">
        <v>33</v>
      </c>
      <c r="M19" s="1" t="b">
        <v>0</v>
      </c>
      <c r="N19" s="1" t="s">
        <v>2868</v>
      </c>
      <c r="O19" s="1" t="s">
        <v>66</v>
      </c>
      <c r="P19" s="1" t="s">
        <v>18819</v>
      </c>
      <c r="Q19" s="1" t="s">
        <v>37</v>
      </c>
      <c r="R19" s="1" t="s">
        <v>38</v>
      </c>
      <c r="S19" s="1" t="s">
        <v>172</v>
      </c>
      <c r="T19" s="1" t="s">
        <v>209</v>
      </c>
      <c r="U19" s="1" t="s">
        <v>205</v>
      </c>
      <c r="V19" s="1" t="s">
        <v>210</v>
      </c>
      <c r="W19" s="1" t="s">
        <v>211</v>
      </c>
      <c r="X19" s="1" t="s">
        <v>212</v>
      </c>
      <c r="Y19" s="1" t="s">
        <v>178</v>
      </c>
      <c r="Z19" s="1" t="s">
        <v>214</v>
      </c>
      <c r="AA19" s="1" t="s">
        <v>23374</v>
      </c>
      <c r="AB19" s="1" t="s">
        <v>280</v>
      </c>
      <c r="AD19" s="1" t="str">
        <f>VLOOKUP($K19,「工具标准名」映射表!$B:$I,3,0)</f>
        <v>希沃白板</v>
      </c>
      <c r="AE19" s="1" t="str">
        <f>VLOOKUP($K19,「工具标准名」映射表!$B:$I,4,0)</f>
        <v>功能应用层</v>
      </c>
      <c r="AF19" s="1" t="str">
        <f>VLOOKUP($K19,「工具标准名」映射表!$B:$I,5,0)</f>
        <v>功能应用（教学辅助工具）</v>
      </c>
      <c r="AG19" s="1" t="str">
        <f>VLOOKUP($K19,「工具标准名」映射表!$B:$I,6,0)</f>
        <v>软件工具</v>
      </c>
      <c r="AH19" s="1" t="str">
        <f>VLOOKUP($K19,「工具标准名」映射表!$B:$I,7,0)</f>
        <v>AI智能体</v>
      </c>
      <c r="AI19" s="1" t="str">
        <f>VLOOKUP($K19,「工具标准名」映射表!$B:$I,8,0)</f>
        <v>否</v>
      </c>
      <c r="AJ19" s="1" t="s">
        <v>280</v>
      </c>
      <c r="AK19" s="1"/>
      <c r="AL19" s="1"/>
      <c r="AM19" s="1"/>
      <c r="AN19" s="1"/>
      <c r="AO19" s="1"/>
    </row>
    <row r="20" spans="1:41" ht="16">
      <c r="A20" s="1" t="s">
        <v>200</v>
      </c>
      <c r="B20" s="3">
        <v>46056.453090277799</v>
      </c>
      <c r="C20" s="14">
        <v>11</v>
      </c>
      <c r="D20" s="1" t="s">
        <v>201</v>
      </c>
      <c r="E20" s="1" t="s">
        <v>202</v>
      </c>
      <c r="F20" s="1" t="s">
        <v>27</v>
      </c>
      <c r="G20" s="1" t="s">
        <v>203</v>
      </c>
      <c r="H20" s="1" t="s">
        <v>204</v>
      </c>
      <c r="I20" s="1" t="s">
        <v>205</v>
      </c>
      <c r="J20" s="1" t="s">
        <v>206</v>
      </c>
      <c r="K20" s="1" t="s">
        <v>218</v>
      </c>
      <c r="L20" s="1" t="s">
        <v>33</v>
      </c>
      <c r="M20" s="1" t="b">
        <v>0</v>
      </c>
      <c r="N20" s="1" t="s">
        <v>47</v>
      </c>
      <c r="O20" s="1" t="s">
        <v>48</v>
      </c>
      <c r="P20" s="1" t="s">
        <v>18041</v>
      </c>
      <c r="Q20" s="1" t="s">
        <v>37</v>
      </c>
      <c r="R20" s="1" t="s">
        <v>38</v>
      </c>
      <c r="S20" s="1" t="s">
        <v>172</v>
      </c>
      <c r="T20" s="1" t="s">
        <v>209</v>
      </c>
      <c r="U20" s="1" t="s">
        <v>205</v>
      </c>
      <c r="V20" s="1" t="s">
        <v>210</v>
      </c>
      <c r="W20" s="1" t="s">
        <v>211</v>
      </c>
      <c r="X20" s="1" t="s">
        <v>212</v>
      </c>
      <c r="Y20" s="1" t="s">
        <v>178</v>
      </c>
      <c r="Z20" s="1" t="s">
        <v>218</v>
      </c>
      <c r="AA20" s="1">
        <v>0</v>
      </c>
      <c r="AB20" s="1" t="s">
        <v>280</v>
      </c>
      <c r="AD20" s="1" t="str">
        <f>VLOOKUP($K20,「工具标准名」映射表!$B:$I,3,0)</f>
        <v>微信“元美”小程序</v>
      </c>
      <c r="AE20" s="1" t="str">
        <f>VLOOKUP($K20,「工具标准名」映射表!$B:$I,4,0)</f>
        <v>功能应用层</v>
      </c>
      <c r="AF20" s="1" t="str">
        <f>VLOOKUP($K20,「工具标准名」映射表!$B:$I,5,0)</f>
        <v>功能应用层（移动端 App）</v>
      </c>
      <c r="AG20" s="1" t="str">
        <f>VLOOKUP($K20,「工具标准名」映射表!$B:$I,6,0)</f>
        <v>软件工具</v>
      </c>
      <c r="AH20" s="1" t="str">
        <f>VLOOKUP($K20,「工具标准名」映射表!$B:$I,7,0)</f>
        <v>AI智能体</v>
      </c>
      <c r="AI20" s="1" t="str">
        <f>VLOOKUP($K20,「工具标准名」映射表!$B:$I,8,0)</f>
        <v>否</v>
      </c>
      <c r="AJ20" s="1" t="s">
        <v>280</v>
      </c>
      <c r="AK20" s="1"/>
      <c r="AL20" s="1"/>
      <c r="AM20" s="1"/>
      <c r="AN20" s="1"/>
      <c r="AO20" s="1"/>
    </row>
    <row r="21" spans="1:41" ht="16">
      <c r="A21" s="1" t="s">
        <v>200</v>
      </c>
      <c r="B21" s="3">
        <v>46056.453090277799</v>
      </c>
      <c r="C21" s="14">
        <v>11</v>
      </c>
      <c r="D21" s="1" t="s">
        <v>201</v>
      </c>
      <c r="E21" s="1" t="s">
        <v>202</v>
      </c>
      <c r="F21" s="1" t="s">
        <v>27</v>
      </c>
      <c r="G21" s="1" t="s">
        <v>203</v>
      </c>
      <c r="H21" s="1" t="s">
        <v>204</v>
      </c>
      <c r="I21" s="1" t="s">
        <v>205</v>
      </c>
      <c r="J21" s="1" t="s">
        <v>206</v>
      </c>
      <c r="K21" s="1" t="s">
        <v>219</v>
      </c>
      <c r="L21" s="1" t="s">
        <v>33</v>
      </c>
      <c r="M21" s="1" t="b">
        <v>0</v>
      </c>
      <c r="N21" s="1" t="s">
        <v>47</v>
      </c>
      <c r="O21" s="1" t="s">
        <v>66</v>
      </c>
      <c r="P21" s="1" t="s">
        <v>7776</v>
      </c>
      <c r="Q21" s="1" t="s">
        <v>37</v>
      </c>
      <c r="R21" s="1" t="s">
        <v>38</v>
      </c>
      <c r="S21" s="1" t="s">
        <v>172</v>
      </c>
      <c r="T21" s="1" t="s">
        <v>209</v>
      </c>
      <c r="U21" s="1" t="s">
        <v>205</v>
      </c>
      <c r="V21" s="1" t="s">
        <v>210</v>
      </c>
      <c r="W21" s="1" t="s">
        <v>211</v>
      </c>
      <c r="X21" s="1" t="s">
        <v>212</v>
      </c>
      <c r="Y21" s="1" t="s">
        <v>178</v>
      </c>
      <c r="Z21" s="1" t="s">
        <v>219</v>
      </c>
      <c r="AA21" s="1">
        <v>0</v>
      </c>
      <c r="AB21" s="1" t="s">
        <v>280</v>
      </c>
      <c r="AD21" s="1" t="str">
        <f>VLOOKUP($K21,「工具标准名」映射表!$B:$I,3,0)</f>
        <v>Photoshop</v>
      </c>
      <c r="AE21" s="1" t="str">
        <f>VLOOKUP($K21,「工具标准名」映射表!$B:$I,4,0)</f>
        <v>功能应用层</v>
      </c>
      <c r="AF21" s="1" t="str">
        <f>VLOOKUP($K21,「工具标准名」映射表!$B:$I,5,0)</f>
        <v>功能应用（Web 教学平台（SaaS））</v>
      </c>
      <c r="AG21" s="1" t="str">
        <f>VLOOKUP($K21,「工具标准名」映射表!$B:$I,6,0)</f>
        <v>硬件设备</v>
      </c>
      <c r="AH21" s="1" t="str">
        <f>VLOOKUP($K21,「工具标准名」映射表!$B:$I,7,0)</f>
        <v>其他</v>
      </c>
      <c r="AI21" s="1" t="str">
        <f>VLOOKUP($K21,「工具标准名」映射表!$B:$I,8,0)</f>
        <v>否</v>
      </c>
      <c r="AJ21" s="1" t="s">
        <v>280</v>
      </c>
      <c r="AK21" s="1"/>
      <c r="AL21" s="1"/>
      <c r="AM21" s="1"/>
      <c r="AN21" s="1"/>
      <c r="AO21" s="1"/>
    </row>
    <row r="22" spans="1:41" ht="16">
      <c r="A22" s="1" t="s">
        <v>200</v>
      </c>
      <c r="B22" s="3">
        <v>46056.453090277799</v>
      </c>
      <c r="C22" s="14">
        <v>11</v>
      </c>
      <c r="D22" s="1" t="s">
        <v>201</v>
      </c>
      <c r="E22" s="1" t="s">
        <v>202</v>
      </c>
      <c r="F22" s="1" t="s">
        <v>27</v>
      </c>
      <c r="G22" s="1" t="s">
        <v>203</v>
      </c>
      <c r="H22" s="1" t="s">
        <v>204</v>
      </c>
      <c r="I22" s="1" t="s">
        <v>205</v>
      </c>
      <c r="J22" s="1" t="s">
        <v>206</v>
      </c>
      <c r="K22" s="1" t="s">
        <v>222</v>
      </c>
      <c r="L22" s="1" t="s">
        <v>33</v>
      </c>
      <c r="M22" s="1" t="b">
        <v>0</v>
      </c>
      <c r="N22" s="1" t="s">
        <v>47</v>
      </c>
      <c r="O22" s="1" t="s">
        <v>66</v>
      </c>
      <c r="P22" s="1" t="s">
        <v>7776</v>
      </c>
      <c r="Q22" s="1" t="s">
        <v>37</v>
      </c>
      <c r="R22" s="1" t="s">
        <v>38</v>
      </c>
      <c r="S22" s="1" t="s">
        <v>172</v>
      </c>
      <c r="T22" s="1" t="s">
        <v>209</v>
      </c>
      <c r="U22" s="1" t="s">
        <v>205</v>
      </c>
      <c r="V22" s="1" t="s">
        <v>210</v>
      </c>
      <c r="W22" s="1" t="s">
        <v>211</v>
      </c>
      <c r="X22" s="1" t="s">
        <v>212</v>
      </c>
      <c r="Y22" s="1" t="s">
        <v>178</v>
      </c>
      <c r="Z22" s="1" t="s">
        <v>2346</v>
      </c>
      <c r="AA22" s="1" t="s">
        <v>23372</v>
      </c>
      <c r="AB22" s="1" t="s">
        <v>280</v>
      </c>
      <c r="AD22" s="1" t="str">
        <f>VLOOKUP($K22,「工具标准名」映射表!$B:$I,3,0)</f>
        <v>剪映AI</v>
      </c>
      <c r="AE22" s="1" t="str">
        <f>VLOOKUP($K22,「工具标准名」映射表!$B:$I,4,0)</f>
        <v>功能应用层</v>
      </c>
      <c r="AF22" s="1" t="str">
        <f>VLOOKUP($K22,「工具标准名」映射表!$B:$I,5,0)</f>
        <v>功能应用层（AI智能体）</v>
      </c>
      <c r="AG22" s="1" t="str">
        <f>VLOOKUP($K22,「工具标准名」映射表!$B:$I,6,0)</f>
        <v>软件工具</v>
      </c>
      <c r="AH22" s="1" t="str">
        <f>VLOOKUP($K22,「工具标准名」映射表!$B:$I,7,0)</f>
        <v>AI智能体</v>
      </c>
      <c r="AI22" s="1" t="str">
        <f>VLOOKUP($K22,「工具标准名」映射表!$B:$I,8,0)</f>
        <v>是</v>
      </c>
      <c r="AJ22" s="1" t="s">
        <v>280</v>
      </c>
      <c r="AK22" s="1"/>
      <c r="AL22" s="1"/>
      <c r="AM22" s="1"/>
      <c r="AN22" s="1"/>
      <c r="AO22" s="1"/>
    </row>
    <row r="23" spans="1:41" ht="16">
      <c r="A23" s="1" t="s">
        <v>226</v>
      </c>
      <c r="B23" s="3">
        <v>46056.454560185201</v>
      </c>
      <c r="C23" s="14">
        <v>12</v>
      </c>
      <c r="D23" s="1" t="s">
        <v>227</v>
      </c>
      <c r="E23" s="1" t="s">
        <v>52</v>
      </c>
      <c r="F23" s="1" t="s">
        <v>100</v>
      </c>
      <c r="G23" s="1" t="s">
        <v>228</v>
      </c>
      <c r="H23" s="1" t="s">
        <v>229</v>
      </c>
      <c r="I23" s="1" t="s">
        <v>230</v>
      </c>
      <c r="J23" s="1" t="s">
        <v>231</v>
      </c>
      <c r="K23" s="1" t="s">
        <v>124</v>
      </c>
      <c r="L23" s="1" t="s">
        <v>33</v>
      </c>
      <c r="M23" s="1" t="b">
        <v>0</v>
      </c>
      <c r="N23" s="1" t="s">
        <v>34</v>
      </c>
      <c r="O23" s="1" t="s">
        <v>35</v>
      </c>
      <c r="P23" s="1" t="s">
        <v>4919</v>
      </c>
      <c r="Q23" s="1" t="s">
        <v>87</v>
      </c>
      <c r="R23" s="1" t="s">
        <v>234</v>
      </c>
      <c r="S23" s="1" t="s">
        <v>39</v>
      </c>
      <c r="T23" s="1" t="s">
        <v>235</v>
      </c>
      <c r="U23" s="1" t="s">
        <v>236</v>
      </c>
      <c r="V23" s="1" t="s">
        <v>237</v>
      </c>
      <c r="W23" s="1" t="s">
        <v>238</v>
      </c>
      <c r="X23" s="1" t="s">
        <v>229</v>
      </c>
      <c r="Y23" s="1" t="s">
        <v>239</v>
      </c>
      <c r="Z23" s="1" t="s">
        <v>4864</v>
      </c>
      <c r="AA23" s="1" t="s">
        <v>23367</v>
      </c>
      <c r="AB23" s="1" t="s">
        <v>52</v>
      </c>
      <c r="AD23" s="1" t="str">
        <f>VLOOKUP($K23,「工具标准名」映射表!$B:$I,3,0)</f>
        <v>DeepSeek 大模型</v>
      </c>
      <c r="AE23" s="1" t="str">
        <f>VLOOKUP($K23,「工具标准名」映射表!$B:$I,4,0)</f>
        <v>功能应用层</v>
      </c>
      <c r="AF23" s="1" t="str">
        <f>VLOOKUP($K23,「工具标准名」映射表!$B:$I,5,0)</f>
        <v>功能应用（教学辅助工具）</v>
      </c>
      <c r="AG23" s="1" t="str">
        <f>VLOOKUP($K23,「工具标准名」映射表!$B:$I,6,0)</f>
        <v>软件工具</v>
      </c>
      <c r="AH23" s="1" t="str">
        <f>VLOOKUP($K23,「工具标准名」映射表!$B:$I,7,0)</f>
        <v>AI智能体</v>
      </c>
      <c r="AI23" s="1" t="str">
        <f>VLOOKUP($K23,「工具标准名」映射表!$B:$I,8,0)</f>
        <v>否</v>
      </c>
      <c r="AJ23" s="1" t="s">
        <v>52</v>
      </c>
      <c r="AK23" s="1"/>
      <c r="AL23" s="1"/>
      <c r="AM23" s="1"/>
      <c r="AN23" s="1"/>
      <c r="AO23" s="1"/>
    </row>
    <row r="24" spans="1:41" ht="16">
      <c r="A24" s="1" t="s">
        <v>241</v>
      </c>
      <c r="B24" s="3">
        <v>46056.456168981502</v>
      </c>
      <c r="C24" s="14">
        <v>13</v>
      </c>
      <c r="D24" s="1" t="s">
        <v>242</v>
      </c>
      <c r="E24" s="1" t="s">
        <v>243</v>
      </c>
      <c r="F24" s="1" t="s">
        <v>27</v>
      </c>
      <c r="G24" s="1" t="s">
        <v>244</v>
      </c>
      <c r="H24" s="1" t="s">
        <v>245</v>
      </c>
      <c r="I24" s="1" t="s">
        <v>246</v>
      </c>
      <c r="J24" s="1" t="s">
        <v>247</v>
      </c>
      <c r="K24" s="1" t="s">
        <v>207</v>
      </c>
      <c r="L24" s="1" t="s">
        <v>33</v>
      </c>
      <c r="M24" s="1" t="b">
        <v>0</v>
      </c>
      <c r="N24" s="1" t="s">
        <v>47</v>
      </c>
      <c r="O24" s="1" t="s">
        <v>48</v>
      </c>
      <c r="P24" s="1" t="s">
        <v>13539</v>
      </c>
      <c r="Q24" s="1" t="s">
        <v>87</v>
      </c>
      <c r="R24" s="1" t="s">
        <v>127</v>
      </c>
      <c r="S24" s="1" t="s">
        <v>39</v>
      </c>
      <c r="T24" s="1" t="s">
        <v>251</v>
      </c>
      <c r="U24" s="1" t="s">
        <v>252</v>
      </c>
      <c r="V24" s="1" t="s">
        <v>253</v>
      </c>
      <c r="W24" s="1" t="s">
        <v>254</v>
      </c>
      <c r="X24" s="1" t="s">
        <v>255</v>
      </c>
      <c r="Y24" s="1" t="s">
        <v>43</v>
      </c>
      <c r="Z24" s="1" t="s">
        <v>207</v>
      </c>
      <c r="AA24" s="1" t="s">
        <v>23372</v>
      </c>
      <c r="AB24" s="1" t="s">
        <v>57</v>
      </c>
      <c r="AD24" s="1" t="str">
        <f>VLOOKUP($K24,「工具标准名」映射表!$B:$I,3,0)</f>
        <v>即梦AI</v>
      </c>
      <c r="AE24" s="1" t="str">
        <f>VLOOKUP($K24,「工具标准名」映射表!$B:$I,4,0)</f>
        <v>功能应用层</v>
      </c>
      <c r="AF24" s="1" t="str">
        <f>VLOOKUP($K24,「工具标准名」映射表!$B:$I,5,0)</f>
        <v>功能应用（生成式AI应用-图像类）</v>
      </c>
      <c r="AG24" s="1" t="str">
        <f>VLOOKUP($K24,「工具标准名」映射表!$B:$I,6,0)</f>
        <v>软件工具</v>
      </c>
      <c r="AH24" s="1" t="str">
        <f>VLOOKUP($K24,「工具标准名」映射表!$B:$I,7,0)</f>
        <v>AI智能体</v>
      </c>
      <c r="AI24" s="1" t="str">
        <f>VLOOKUP($K24,「工具标准名」映射表!$B:$I,8,0)</f>
        <v>是</v>
      </c>
      <c r="AJ24" s="1" t="s">
        <v>57</v>
      </c>
      <c r="AK24" s="1"/>
      <c r="AL24" s="1"/>
      <c r="AM24" s="1"/>
      <c r="AN24" s="1"/>
      <c r="AO24" s="1"/>
    </row>
    <row r="25" spans="1:41" ht="16">
      <c r="A25" s="1" t="s">
        <v>241</v>
      </c>
      <c r="B25" s="3">
        <v>46056.456168981502</v>
      </c>
      <c r="C25" s="14">
        <v>13</v>
      </c>
      <c r="D25" s="1" t="s">
        <v>242</v>
      </c>
      <c r="E25" s="1" t="s">
        <v>243</v>
      </c>
      <c r="F25" s="1" t="s">
        <v>27</v>
      </c>
      <c r="G25" s="1" t="s">
        <v>244</v>
      </c>
      <c r="H25" s="1" t="s">
        <v>245</v>
      </c>
      <c r="I25" s="1" t="s">
        <v>246</v>
      </c>
      <c r="J25" s="1" t="s">
        <v>247</v>
      </c>
      <c r="K25" s="1" t="s">
        <v>139</v>
      </c>
      <c r="L25" s="1" t="s">
        <v>33</v>
      </c>
      <c r="M25" s="1" t="b">
        <v>0</v>
      </c>
      <c r="N25" s="1" t="s">
        <v>47</v>
      </c>
      <c r="O25" s="1" t="s">
        <v>48</v>
      </c>
      <c r="P25" s="1" t="s">
        <v>9427</v>
      </c>
      <c r="Q25" s="1" t="s">
        <v>87</v>
      </c>
      <c r="R25" s="1" t="s">
        <v>127</v>
      </c>
      <c r="S25" s="1" t="s">
        <v>39</v>
      </c>
      <c r="T25" s="1" t="s">
        <v>251</v>
      </c>
      <c r="U25" s="1" t="s">
        <v>252</v>
      </c>
      <c r="V25" s="1" t="s">
        <v>253</v>
      </c>
      <c r="W25" s="1" t="s">
        <v>254</v>
      </c>
      <c r="X25" s="1" t="s">
        <v>255</v>
      </c>
      <c r="Y25" s="1" t="s">
        <v>43</v>
      </c>
      <c r="Z25" s="1" t="s">
        <v>139</v>
      </c>
      <c r="AA25" s="1" t="s">
        <v>23370</v>
      </c>
      <c r="AB25" s="1" t="s">
        <v>57</v>
      </c>
      <c r="AD25" s="1" t="str">
        <f>VLOOKUP($K25,「工具标准名」映射表!$B:$I,3,0)</f>
        <v>豆包</v>
      </c>
      <c r="AE25" s="1" t="str">
        <f>VLOOKUP($K25,「工具标准名」映射表!$B:$I,4,0)</f>
        <v>功能应用层</v>
      </c>
      <c r="AF25" s="1" t="str">
        <f>VLOOKUP($K25,「工具标准名」映射表!$B:$I,5,0)</f>
        <v>功能应用（教学辅助工具）</v>
      </c>
      <c r="AG25" s="1" t="str">
        <f>VLOOKUP($K25,「工具标准名」映射表!$B:$I,6,0)</f>
        <v>软件工具</v>
      </c>
      <c r="AH25" s="1" t="str">
        <f>VLOOKUP($K25,「工具标准名」映射表!$B:$I,7,0)</f>
        <v>其他</v>
      </c>
      <c r="AI25" s="1" t="str">
        <f>VLOOKUP($K25,「工具标准名」映射表!$B:$I,8,0)</f>
        <v>否</v>
      </c>
      <c r="AJ25" s="1" t="s">
        <v>57</v>
      </c>
      <c r="AK25" s="1"/>
      <c r="AL25" s="1"/>
      <c r="AM25" s="1"/>
      <c r="AN25" s="1"/>
      <c r="AO25" s="1"/>
    </row>
    <row r="26" spans="1:41" ht="16">
      <c r="A26" s="1" t="s">
        <v>241</v>
      </c>
      <c r="B26" s="3">
        <v>46056.456168981502</v>
      </c>
      <c r="C26" s="14">
        <v>13</v>
      </c>
      <c r="D26" s="1" t="s">
        <v>242</v>
      </c>
      <c r="E26" s="1" t="s">
        <v>243</v>
      </c>
      <c r="F26" s="1" t="s">
        <v>27</v>
      </c>
      <c r="G26" s="1" t="s">
        <v>244</v>
      </c>
      <c r="H26" s="1" t="s">
        <v>245</v>
      </c>
      <c r="I26" s="1" t="s">
        <v>246</v>
      </c>
      <c r="J26" s="1" t="s">
        <v>247</v>
      </c>
      <c r="K26" s="1" t="s">
        <v>259</v>
      </c>
      <c r="L26" s="1" t="s">
        <v>33</v>
      </c>
      <c r="M26" s="1" t="b">
        <v>0</v>
      </c>
      <c r="N26" s="1" t="s">
        <v>47</v>
      </c>
      <c r="O26" s="1" t="s">
        <v>48</v>
      </c>
      <c r="P26" s="1" t="s">
        <v>18656</v>
      </c>
      <c r="Q26" s="1" t="s">
        <v>87</v>
      </c>
      <c r="R26" s="1" t="s">
        <v>127</v>
      </c>
      <c r="S26" s="1" t="s">
        <v>39</v>
      </c>
      <c r="T26" s="1" t="s">
        <v>251</v>
      </c>
      <c r="U26" s="1" t="s">
        <v>252</v>
      </c>
      <c r="V26" s="1" t="s">
        <v>253</v>
      </c>
      <c r="W26" s="1" t="s">
        <v>254</v>
      </c>
      <c r="X26" s="1" t="s">
        <v>255</v>
      </c>
      <c r="Y26" s="1" t="s">
        <v>43</v>
      </c>
      <c r="Z26" s="1" t="s">
        <v>259</v>
      </c>
      <c r="AA26" s="1">
        <v>0</v>
      </c>
      <c r="AB26" s="1" t="s">
        <v>57</v>
      </c>
      <c r="AD26" s="1" t="str">
        <f>VLOOKUP($K26,「工具标准名」映射表!$B:$I,3,0)</f>
        <v>问卷星</v>
      </c>
      <c r="AE26" s="1" t="str">
        <f>VLOOKUP($K26,「工具标准名」映射表!$B:$I,4,0)</f>
        <v>功能应用层</v>
      </c>
      <c r="AF26" s="1" t="str">
        <f>VLOOKUP($K26,「工具标准名」映射表!$B:$I,5,0)</f>
        <v>功能应用（Web 教学平台（SaaS））</v>
      </c>
      <c r="AG26" s="1" t="str">
        <f>VLOOKUP($K26,「工具标准名」映射表!$B:$I,6,0)</f>
        <v>软件工具</v>
      </c>
      <c r="AH26" s="1" t="str">
        <f>VLOOKUP($K26,「工具标准名」映射表!$B:$I,7,0)</f>
        <v>AI智能体</v>
      </c>
      <c r="AI26" s="1" t="str">
        <f>VLOOKUP($K26,「工具标准名」映射表!$B:$I,8,0)</f>
        <v>否</v>
      </c>
      <c r="AJ26" s="1" t="s">
        <v>57</v>
      </c>
      <c r="AK26" s="1"/>
      <c r="AL26" s="1"/>
      <c r="AM26" s="1"/>
      <c r="AN26" s="1"/>
      <c r="AO26" s="1"/>
    </row>
    <row r="27" spans="1:41" ht="16">
      <c r="A27" s="1" t="s">
        <v>264</v>
      </c>
      <c r="B27" s="3">
        <v>46056.457534722198</v>
      </c>
      <c r="C27" s="14">
        <v>14</v>
      </c>
      <c r="D27" s="1" t="s">
        <v>265</v>
      </c>
      <c r="E27" s="1" t="s">
        <v>52</v>
      </c>
      <c r="F27" s="1" t="s">
        <v>119</v>
      </c>
      <c r="G27" s="1" t="s">
        <v>266</v>
      </c>
      <c r="H27" s="1" t="s">
        <v>267</v>
      </c>
      <c r="I27" s="1" t="s">
        <v>268</v>
      </c>
      <c r="J27" s="1" t="s">
        <v>269</v>
      </c>
      <c r="K27" s="1" t="s">
        <v>270</v>
      </c>
      <c r="L27" s="1" t="s">
        <v>33</v>
      </c>
      <c r="M27" s="1" t="b">
        <v>0</v>
      </c>
      <c r="N27" s="1" t="s">
        <v>54</v>
      </c>
      <c r="O27" s="1" t="s">
        <v>54</v>
      </c>
      <c r="P27" s="1" t="s">
        <v>12449</v>
      </c>
      <c r="Q27" s="1" t="s">
        <v>87</v>
      </c>
      <c r="R27" s="1" t="s">
        <v>38</v>
      </c>
      <c r="S27" s="1" t="s">
        <v>39</v>
      </c>
      <c r="T27" s="1" t="s">
        <v>273</v>
      </c>
      <c r="U27" s="1" t="s">
        <v>274</v>
      </c>
      <c r="V27" s="1" t="s">
        <v>275</v>
      </c>
      <c r="W27" s="1" t="s">
        <v>276</v>
      </c>
      <c r="X27" s="1" t="s">
        <v>277</v>
      </c>
      <c r="Y27" s="1" t="s">
        <v>278</v>
      </c>
      <c r="Z27" s="1" t="s">
        <v>270</v>
      </c>
      <c r="AA27" s="1">
        <v>0</v>
      </c>
      <c r="AB27" s="1" t="s">
        <v>52</v>
      </c>
      <c r="AD27" s="1" t="str">
        <f>VLOOKUP($K27,「工具标准名」映射表!$B:$I,3,0)</f>
        <v>国家智慧教育平台</v>
      </c>
      <c r="AE27" s="1" t="str">
        <f>VLOOKUP($K27,「工具标准名」映射表!$B:$I,4,0)</f>
        <v>教育数据层</v>
      </c>
      <c r="AF27" s="1" t="str">
        <f>VLOOKUP($K27,「工具标准名」映射表!$B:$I,5,0)</f>
        <v>功能应用（Web 教学平台（SaaS））</v>
      </c>
      <c r="AG27" s="1" t="str">
        <f>VLOOKUP($K27,「工具标准名」映射表!$B:$I,6,0)</f>
        <v>在线资源</v>
      </c>
      <c r="AH27" s="1" t="str">
        <f>VLOOKUP($K27,「工具标准名」映射表!$B:$I,7,0)</f>
        <v>其他</v>
      </c>
      <c r="AI27" s="1" t="str">
        <f>VLOOKUP($K27,「工具标准名」映射表!$B:$I,8,0)</f>
        <v>否</v>
      </c>
      <c r="AJ27" s="1" t="s">
        <v>52</v>
      </c>
      <c r="AK27" s="1"/>
      <c r="AL27" s="1"/>
      <c r="AM27" s="1"/>
      <c r="AN27" s="1"/>
      <c r="AO27" s="1"/>
    </row>
    <row r="28" spans="1:41" ht="16">
      <c r="A28" s="1" t="s">
        <v>264</v>
      </c>
      <c r="B28" s="3">
        <v>46056.457534722198</v>
      </c>
      <c r="C28" s="14">
        <v>14</v>
      </c>
      <c r="D28" s="1" t="s">
        <v>265</v>
      </c>
      <c r="E28" s="1" t="s">
        <v>52</v>
      </c>
      <c r="F28" s="1" t="s">
        <v>119</v>
      </c>
      <c r="G28" s="1" t="s">
        <v>266</v>
      </c>
      <c r="H28" s="1" t="s">
        <v>267</v>
      </c>
      <c r="I28" s="1" t="s">
        <v>268</v>
      </c>
      <c r="J28" s="1" t="s">
        <v>269</v>
      </c>
      <c r="K28" s="1" t="s">
        <v>281</v>
      </c>
      <c r="L28" s="1" t="s">
        <v>33</v>
      </c>
      <c r="M28" s="1" t="b">
        <v>0</v>
      </c>
      <c r="N28" s="1" t="s">
        <v>47</v>
      </c>
      <c r="O28" s="1" t="s">
        <v>48</v>
      </c>
      <c r="P28" s="1" t="s">
        <v>2719</v>
      </c>
      <c r="Q28" s="1" t="s">
        <v>87</v>
      </c>
      <c r="R28" s="1" t="s">
        <v>38</v>
      </c>
      <c r="S28" s="1" t="s">
        <v>39</v>
      </c>
      <c r="T28" s="1" t="s">
        <v>273</v>
      </c>
      <c r="U28" s="1" t="s">
        <v>274</v>
      </c>
      <c r="V28" s="1" t="s">
        <v>275</v>
      </c>
      <c r="W28" s="1" t="s">
        <v>276</v>
      </c>
      <c r="X28" s="1" t="s">
        <v>277</v>
      </c>
      <c r="Y28" s="1" t="s">
        <v>278</v>
      </c>
      <c r="Z28" s="1" t="s">
        <v>281</v>
      </c>
      <c r="AA28" s="1">
        <v>0</v>
      </c>
      <c r="AB28" s="1" t="s">
        <v>52</v>
      </c>
      <c r="AD28" s="1" t="str">
        <f>VLOOKUP($K28,「工具标准名」映射表!$B:$I,3,0)</f>
        <v>AI智能作业批改系统</v>
      </c>
      <c r="AE28" s="1" t="str">
        <f>VLOOKUP($K28,「工具标准名」映射表!$B:$I,4,0)</f>
        <v>功能应用层</v>
      </c>
      <c r="AF28" s="1" t="str">
        <f>VLOOKUP($K28,「工具标准名」映射表!$B:$I,5,0)</f>
        <v>功能应用（教学辅助工具）</v>
      </c>
      <c r="AG28" s="1" t="str">
        <f>VLOOKUP($K28,「工具标准名」映射表!$B:$I,6,0)</f>
        <v>软件工具</v>
      </c>
      <c r="AH28" s="1" t="str">
        <f>VLOOKUP($K28,「工具标准名」映射表!$B:$I,7,0)</f>
        <v>大语言模型</v>
      </c>
      <c r="AI28" s="1" t="str">
        <f>VLOOKUP($K28,「工具标准名」映射表!$B:$I,8,0)</f>
        <v>是</v>
      </c>
      <c r="AJ28" s="1" t="s">
        <v>52</v>
      </c>
      <c r="AK28" s="1"/>
      <c r="AL28" s="1"/>
      <c r="AM28" s="1"/>
      <c r="AN28" s="1"/>
      <c r="AO28" s="1"/>
    </row>
    <row r="29" spans="1:41" ht="16">
      <c r="A29" s="1" t="s">
        <v>264</v>
      </c>
      <c r="B29" s="3">
        <v>46056.457534722198</v>
      </c>
      <c r="C29" s="14">
        <v>14</v>
      </c>
      <c r="D29" s="1" t="s">
        <v>265</v>
      </c>
      <c r="E29" s="1" t="s">
        <v>52</v>
      </c>
      <c r="F29" s="1" t="s">
        <v>119</v>
      </c>
      <c r="G29" s="1" t="s">
        <v>266</v>
      </c>
      <c r="H29" s="1" t="s">
        <v>267</v>
      </c>
      <c r="I29" s="1" t="s">
        <v>268</v>
      </c>
      <c r="J29" s="1" t="s">
        <v>269</v>
      </c>
      <c r="K29" s="1" t="s">
        <v>283</v>
      </c>
      <c r="L29" s="1" t="s">
        <v>33</v>
      </c>
      <c r="M29" s="1" t="b">
        <v>0</v>
      </c>
      <c r="N29" s="1" t="s">
        <v>47</v>
      </c>
      <c r="O29" s="1" t="s">
        <v>48</v>
      </c>
      <c r="P29" s="1" t="s">
        <v>6513</v>
      </c>
      <c r="Q29" s="1" t="s">
        <v>87</v>
      </c>
      <c r="R29" s="1" t="s">
        <v>38</v>
      </c>
      <c r="S29" s="1" t="s">
        <v>39</v>
      </c>
      <c r="T29" s="1" t="s">
        <v>273</v>
      </c>
      <c r="U29" s="1" t="s">
        <v>274</v>
      </c>
      <c r="V29" s="1" t="s">
        <v>275</v>
      </c>
      <c r="W29" s="1" t="s">
        <v>276</v>
      </c>
      <c r="X29" s="1" t="s">
        <v>277</v>
      </c>
      <c r="Y29" s="1" t="s">
        <v>278</v>
      </c>
      <c r="Z29" s="1" t="s">
        <v>283</v>
      </c>
      <c r="AA29" s="1">
        <v>0</v>
      </c>
      <c r="AB29" s="1" t="s">
        <v>52</v>
      </c>
      <c r="AD29" s="1" t="str">
        <f>VLOOKUP($K29,「工具标准名」映射表!$B:$I,3,0)</f>
        <v>DIS数字化实验平台</v>
      </c>
      <c r="AE29" s="1" t="str">
        <f>VLOOKUP($K29,「工具标准名」映射表!$B:$I,4,0)</f>
        <v>功能应用层</v>
      </c>
      <c r="AF29" s="1" t="str">
        <f>VLOOKUP($K29,「工具标准名」映射表!$B:$I,5,0)</f>
        <v>功能应用（平台型综合系统）</v>
      </c>
      <c r="AG29" s="1" t="str">
        <f>VLOOKUP($K29,「工具标准名」映射表!$B:$I,6,0)</f>
        <v>软件工具</v>
      </c>
      <c r="AH29" s="1" t="str">
        <f>VLOOKUP($K29,「工具标准名」映射表!$B:$I,7,0)</f>
        <v>其他</v>
      </c>
      <c r="AI29" s="1" t="str">
        <f>VLOOKUP($K29,「工具标准名」映射表!$B:$I,8,0)</f>
        <v>否</v>
      </c>
      <c r="AJ29" s="1" t="s">
        <v>52</v>
      </c>
      <c r="AK29" s="1"/>
      <c r="AL29" s="1"/>
      <c r="AM29" s="1"/>
      <c r="AN29" s="1"/>
      <c r="AO29" s="1"/>
    </row>
    <row r="30" spans="1:41" ht="16">
      <c r="A30" s="1" t="s">
        <v>286</v>
      </c>
      <c r="B30" s="3">
        <v>46056.459085648101</v>
      </c>
      <c r="C30" s="14">
        <v>15</v>
      </c>
      <c r="D30" s="1" t="s">
        <v>287</v>
      </c>
      <c r="E30" s="1" t="s">
        <v>52</v>
      </c>
      <c r="F30" s="1" t="s">
        <v>100</v>
      </c>
      <c r="G30" s="1" t="s">
        <v>288</v>
      </c>
      <c r="H30" s="1" t="s">
        <v>289</v>
      </c>
      <c r="I30" s="1" t="s">
        <v>290</v>
      </c>
      <c r="J30" s="1" t="s">
        <v>291</v>
      </c>
      <c r="K30" s="1" t="s">
        <v>240</v>
      </c>
      <c r="L30" s="1" t="s">
        <v>33</v>
      </c>
      <c r="M30" s="1" t="b">
        <v>1</v>
      </c>
      <c r="N30" s="1" t="s">
        <v>232</v>
      </c>
      <c r="O30" s="1" t="s">
        <v>66</v>
      </c>
      <c r="P30" s="1" t="s">
        <v>233</v>
      </c>
      <c r="Q30" s="1" t="s">
        <v>87</v>
      </c>
      <c r="R30" s="1" t="s">
        <v>293</v>
      </c>
      <c r="S30" s="1" t="s">
        <v>39</v>
      </c>
      <c r="T30" s="1" t="s">
        <v>294</v>
      </c>
      <c r="U30" s="1" t="s">
        <v>295</v>
      </c>
      <c r="V30" s="1" t="s">
        <v>296</v>
      </c>
      <c r="W30" s="1" t="s">
        <v>297</v>
      </c>
      <c r="X30" s="1" t="s">
        <v>298</v>
      </c>
      <c r="Y30" s="1" t="s">
        <v>299</v>
      </c>
      <c r="Z30" s="1" t="s">
        <v>240</v>
      </c>
      <c r="AA30" s="1">
        <v>0</v>
      </c>
      <c r="AB30" s="1" t="s">
        <v>52</v>
      </c>
      <c r="AD30" s="1" t="str">
        <f>VLOOKUP($K30,「工具标准名」映射表!$B:$I,3,0)</f>
        <v>AI+SFK交互式人工智能教具</v>
      </c>
      <c r="AE30" s="1" t="str">
        <f>VLOOKUP($K30,「工具标准名」映射表!$B:$I,4,0)</f>
        <v>功能应用层</v>
      </c>
      <c r="AF30" s="1" t="str">
        <f>VLOOKUP($K30,「工具标准名」映射表!$B:$I,5,0)</f>
        <v>功能应用（教学辅助工具）</v>
      </c>
      <c r="AG30" s="1" t="str">
        <f>VLOOKUP($K30,「工具标准名」映射表!$B:$I,6,0)</f>
        <v>硬件设备</v>
      </c>
      <c r="AH30" s="1" t="str">
        <f>VLOOKUP($K30,「工具标准名」映射表!$B:$I,7,0)</f>
        <v>AI智能体</v>
      </c>
      <c r="AI30" s="1" t="str">
        <f>VLOOKUP($K30,「工具标准名」映射表!$B:$I,8,0)</f>
        <v>否</v>
      </c>
      <c r="AJ30" s="1" t="s">
        <v>52</v>
      </c>
      <c r="AK30" s="1"/>
      <c r="AL30" s="1"/>
      <c r="AM30" s="1"/>
      <c r="AN30" s="1"/>
      <c r="AO30" s="1"/>
    </row>
    <row r="31" spans="1:41" ht="16">
      <c r="A31" s="1" t="s">
        <v>301</v>
      </c>
      <c r="B31" s="3">
        <v>46056.461400462998</v>
      </c>
      <c r="C31" s="14">
        <v>16</v>
      </c>
      <c r="D31" s="1" t="s">
        <v>302</v>
      </c>
      <c r="E31" s="1" t="s">
        <v>52</v>
      </c>
      <c r="F31" s="1" t="s">
        <v>27</v>
      </c>
      <c r="G31" s="1" t="s">
        <v>303</v>
      </c>
      <c r="H31" s="1" t="s">
        <v>304</v>
      </c>
      <c r="I31" s="1" t="s">
        <v>305</v>
      </c>
      <c r="J31" s="1" t="s">
        <v>306</v>
      </c>
      <c r="K31" s="1" t="s">
        <v>307</v>
      </c>
      <c r="L31" s="1" t="s">
        <v>33</v>
      </c>
      <c r="M31" s="1" t="b">
        <v>1</v>
      </c>
      <c r="N31" s="1" t="s">
        <v>47</v>
      </c>
      <c r="O31" s="1" t="s">
        <v>48</v>
      </c>
      <c r="P31" s="1" t="s">
        <v>15575</v>
      </c>
      <c r="Q31" s="1" t="s">
        <v>309</v>
      </c>
      <c r="R31" s="1" t="s">
        <v>310</v>
      </c>
      <c r="S31" s="1" t="s">
        <v>311</v>
      </c>
      <c r="T31" s="1" t="s">
        <v>312</v>
      </c>
      <c r="U31" s="1" t="s">
        <v>313</v>
      </c>
      <c r="V31" s="1" t="s">
        <v>314</v>
      </c>
      <c r="W31" s="1" t="s">
        <v>315</v>
      </c>
      <c r="X31" s="1" t="s">
        <v>316</v>
      </c>
      <c r="Y31" s="1" t="s">
        <v>156</v>
      </c>
      <c r="Z31" s="1" t="s">
        <v>307</v>
      </c>
      <c r="AA31" s="1">
        <v>0</v>
      </c>
      <c r="AB31" s="1" t="s">
        <v>52</v>
      </c>
      <c r="AD31" s="1" t="str">
        <f>VLOOKUP($K31,「工具标准名」映射表!$B:$I,3,0)</f>
        <v>劳动萌主小程序</v>
      </c>
      <c r="AE31" s="1" t="str">
        <f>VLOOKUP($K31,「工具标准名」映射表!$B:$I,4,0)</f>
        <v>功能应用层</v>
      </c>
      <c r="AF31" s="1" t="str">
        <f>VLOOKUP($K31,「工具标准名」映射表!$B:$I,5,0)</f>
        <v>功能应用（Web 教学平台（SaaS））</v>
      </c>
      <c r="AG31" s="1" t="str">
        <f>VLOOKUP($K31,「工具标准名」映射表!$B:$I,6,0)</f>
        <v>软件工具</v>
      </c>
      <c r="AH31" s="1" t="str">
        <f>VLOOKUP($K31,「工具标准名」映射表!$B:$I,7,0)</f>
        <v>AI智能体</v>
      </c>
      <c r="AI31" s="1" t="str">
        <f>VLOOKUP($K31,「工具标准名」映射表!$B:$I,8,0)</f>
        <v>否</v>
      </c>
      <c r="AJ31" s="1" t="s">
        <v>52</v>
      </c>
      <c r="AK31" s="1"/>
      <c r="AL31" s="1"/>
      <c r="AM31" s="1"/>
      <c r="AN31" s="1"/>
      <c r="AO31" s="1"/>
    </row>
    <row r="32" spans="1:41" ht="16">
      <c r="A32" s="1" t="s">
        <v>301</v>
      </c>
      <c r="B32" s="3">
        <v>46056.461400462998</v>
      </c>
      <c r="C32" s="14">
        <v>16</v>
      </c>
      <c r="D32" s="1" t="s">
        <v>302</v>
      </c>
      <c r="E32" s="1" t="s">
        <v>52</v>
      </c>
      <c r="F32" s="1" t="s">
        <v>27</v>
      </c>
      <c r="G32" s="1" t="s">
        <v>303</v>
      </c>
      <c r="H32" s="1" t="s">
        <v>304</v>
      </c>
      <c r="I32" s="1" t="s">
        <v>305</v>
      </c>
      <c r="J32" s="1" t="s">
        <v>306</v>
      </c>
      <c r="K32" s="1" t="s">
        <v>318</v>
      </c>
      <c r="L32" s="1" t="s">
        <v>33</v>
      </c>
      <c r="M32" s="1" t="b">
        <v>0</v>
      </c>
      <c r="N32" s="1" t="s">
        <v>47</v>
      </c>
      <c r="O32" s="1" t="s">
        <v>54</v>
      </c>
      <c r="P32" s="1" t="s">
        <v>21142</v>
      </c>
      <c r="Q32" s="1" t="s">
        <v>309</v>
      </c>
      <c r="R32" s="1" t="s">
        <v>310</v>
      </c>
      <c r="S32" s="1" t="s">
        <v>311</v>
      </c>
      <c r="T32" s="1" t="s">
        <v>312</v>
      </c>
      <c r="U32" s="1" t="s">
        <v>313</v>
      </c>
      <c r="V32" s="1" t="s">
        <v>314</v>
      </c>
      <c r="W32" s="1" t="s">
        <v>315</v>
      </c>
      <c r="X32" s="1" t="s">
        <v>316</v>
      </c>
      <c r="Y32" s="1" t="s">
        <v>156</v>
      </c>
      <c r="Z32" s="1" t="s">
        <v>318</v>
      </c>
      <c r="AA32" s="1">
        <v>0</v>
      </c>
      <c r="AB32" s="1" t="s">
        <v>52</v>
      </c>
      <c r="AD32" s="1" t="str">
        <f>VLOOKUP($K32,「工具标准名」映射表!$B:$I,3,0)</f>
        <v>云师智学</v>
      </c>
      <c r="AE32" s="1" t="str">
        <f>VLOOKUP($K32,「工具标准名」映射表!$B:$I,4,0)</f>
        <v>功能应用层</v>
      </c>
      <c r="AF32" s="1" t="str">
        <f>VLOOKUP($K32,「工具标准名」映射表!$B:$I,5,0)</f>
        <v>功能应用（校级 / 区域级系统）</v>
      </c>
      <c r="AG32" s="1" t="str">
        <f>VLOOKUP($K32,「工具标准名」映射表!$B:$I,6,0)</f>
        <v>软件工具</v>
      </c>
      <c r="AH32" s="1" t="str">
        <f>VLOOKUP($K32,「工具标准名」映射表!$B:$I,7,0)</f>
        <v>AI智能体</v>
      </c>
      <c r="AI32" s="1" t="str">
        <f>VLOOKUP($K32,「工具标准名」映射表!$B:$I,8,0)</f>
        <v>否</v>
      </c>
      <c r="AJ32" s="1" t="s">
        <v>52</v>
      </c>
      <c r="AK32" s="1"/>
      <c r="AL32" s="1"/>
      <c r="AM32" s="1"/>
      <c r="AN32" s="1"/>
      <c r="AO32" s="1"/>
    </row>
    <row r="33" spans="1:41" ht="16">
      <c r="A33" s="1" t="s">
        <v>301</v>
      </c>
      <c r="B33" s="3">
        <v>46056.461400462998</v>
      </c>
      <c r="C33" s="14">
        <v>16</v>
      </c>
      <c r="D33" s="1" t="s">
        <v>302</v>
      </c>
      <c r="E33" s="1" t="s">
        <v>52</v>
      </c>
      <c r="F33" s="1" t="s">
        <v>27</v>
      </c>
      <c r="G33" s="1" t="s">
        <v>303</v>
      </c>
      <c r="H33" s="1" t="s">
        <v>304</v>
      </c>
      <c r="I33" s="1" t="s">
        <v>305</v>
      </c>
      <c r="J33" s="1" t="s">
        <v>306</v>
      </c>
      <c r="K33" s="1" t="s">
        <v>321</v>
      </c>
      <c r="L33" s="1" t="s">
        <v>33</v>
      </c>
      <c r="M33" s="1" t="b">
        <v>0</v>
      </c>
      <c r="N33" s="1" t="s">
        <v>47</v>
      </c>
      <c r="O33" s="1" t="s">
        <v>54</v>
      </c>
      <c r="P33" s="1" t="s">
        <v>15641</v>
      </c>
      <c r="Q33" s="1" t="s">
        <v>309</v>
      </c>
      <c r="R33" s="1" t="s">
        <v>310</v>
      </c>
      <c r="S33" s="1" t="s">
        <v>311</v>
      </c>
      <c r="T33" s="1" t="s">
        <v>312</v>
      </c>
      <c r="U33" s="1" t="s">
        <v>313</v>
      </c>
      <c r="V33" s="1" t="s">
        <v>314</v>
      </c>
      <c r="W33" s="1" t="s">
        <v>315</v>
      </c>
      <c r="X33" s="1" t="s">
        <v>316</v>
      </c>
      <c r="Y33" s="1" t="s">
        <v>156</v>
      </c>
      <c r="Z33" s="1" t="s">
        <v>321</v>
      </c>
      <c r="AA33" s="1">
        <v>0</v>
      </c>
      <c r="AB33" s="1" t="s">
        <v>52</v>
      </c>
      <c r="AD33" s="1" t="str">
        <f>VLOOKUP($K33,「工具标准名」映射表!$B:$I,3,0)</f>
        <v>量子大健康云平台</v>
      </c>
      <c r="AE33" s="1" t="str">
        <f>VLOOKUP($K33,「工具标准名」映射表!$B:$I,4,0)</f>
        <v>功能应用层</v>
      </c>
      <c r="AF33" s="1" t="str">
        <f>VLOOKUP($K33,「工具标准名」映射表!$B:$I,5,0)</f>
        <v>功能应用（平台型综合系统）</v>
      </c>
      <c r="AG33" s="1" t="str">
        <f>VLOOKUP($K33,「工具标准名」映射表!$B:$I,6,0)</f>
        <v>软件工具</v>
      </c>
      <c r="AH33" s="1" t="str">
        <f>VLOOKUP($K33,「工具标准名」映射表!$B:$I,7,0)</f>
        <v>AI智能体</v>
      </c>
      <c r="AI33" s="1" t="str">
        <f>VLOOKUP($K33,「工具标准名」映射表!$B:$I,8,0)</f>
        <v>否</v>
      </c>
      <c r="AJ33" s="1" t="s">
        <v>52</v>
      </c>
      <c r="AK33" s="1"/>
      <c r="AL33" s="1"/>
      <c r="AM33" s="1"/>
      <c r="AN33" s="1"/>
      <c r="AO33" s="1"/>
    </row>
    <row r="34" spans="1:41" ht="16">
      <c r="A34" s="1" t="s">
        <v>324</v>
      </c>
      <c r="B34" s="3">
        <v>46056.462939814803</v>
      </c>
      <c r="C34" s="14">
        <v>17</v>
      </c>
      <c r="D34" s="1" t="s">
        <v>256</v>
      </c>
      <c r="E34" s="1" t="s">
        <v>52</v>
      </c>
      <c r="F34" s="1" t="s">
        <v>119</v>
      </c>
      <c r="G34" s="1" t="s">
        <v>325</v>
      </c>
      <c r="H34" s="1" t="s">
        <v>326</v>
      </c>
      <c r="I34" s="1" t="s">
        <v>327</v>
      </c>
      <c r="J34" s="1" t="s">
        <v>328</v>
      </c>
      <c r="K34" s="1" t="s">
        <v>256</v>
      </c>
      <c r="L34" s="1" t="s">
        <v>248</v>
      </c>
      <c r="M34" s="1" t="b">
        <v>1</v>
      </c>
      <c r="N34" s="1" t="s">
        <v>47</v>
      </c>
      <c r="O34" s="1" t="s">
        <v>54</v>
      </c>
      <c r="P34" s="1" t="s">
        <v>249</v>
      </c>
      <c r="Q34" s="1" t="s">
        <v>37</v>
      </c>
      <c r="R34" s="1" t="s">
        <v>88</v>
      </c>
      <c r="S34" s="1" t="s">
        <v>39</v>
      </c>
      <c r="T34" s="1" t="s">
        <v>330</v>
      </c>
      <c r="U34" s="1" t="s">
        <v>331</v>
      </c>
      <c r="V34" s="1" t="s">
        <v>332</v>
      </c>
      <c r="W34" s="1" t="s">
        <v>333</v>
      </c>
      <c r="X34" s="1" t="s">
        <v>334</v>
      </c>
      <c r="Y34" s="1" t="s">
        <v>156</v>
      </c>
      <c r="Z34" s="1" t="s">
        <v>256</v>
      </c>
      <c r="AA34" s="1">
        <v>0</v>
      </c>
      <c r="AB34" s="1" t="s">
        <v>52</v>
      </c>
      <c r="AD34" s="1" t="str">
        <f>VLOOKUP($K34,「工具标准名」映射表!$B:$I,3,0)</f>
        <v>AI+校园全域智学成长平台</v>
      </c>
      <c r="AE34" s="1" t="str">
        <f>VLOOKUP($K34,「工具标准名」映射表!$B:$I,4,0)</f>
        <v>功能应用层</v>
      </c>
      <c r="AF34" s="1" t="str">
        <f>VLOOKUP($K34,「工具标准名」映射表!$B:$I,5,0)</f>
        <v>功能应用（校级 / 区域级系统）</v>
      </c>
      <c r="AG34" s="1" t="str">
        <f>VLOOKUP($K34,「工具标准名」映射表!$B:$I,6,0)</f>
        <v>软件工具</v>
      </c>
      <c r="AH34" s="1" t="str">
        <f>VLOOKUP($K34,「工具标准名」映射表!$B:$I,7,0)</f>
        <v>其他</v>
      </c>
      <c r="AI34" s="1" t="str">
        <f>VLOOKUP($K34,「工具标准名」映射表!$B:$I,8,0)</f>
        <v>是</v>
      </c>
      <c r="AJ34" s="1" t="s">
        <v>52</v>
      </c>
      <c r="AK34" s="1"/>
      <c r="AL34" s="1"/>
      <c r="AM34" s="1"/>
      <c r="AN34" s="1"/>
      <c r="AO34" s="1"/>
    </row>
    <row r="35" spans="1:41" ht="16">
      <c r="A35" s="1" t="s">
        <v>336</v>
      </c>
      <c r="B35" s="3">
        <v>46056.464444444398</v>
      </c>
      <c r="C35" s="14">
        <v>18</v>
      </c>
      <c r="D35" s="1" t="s">
        <v>337</v>
      </c>
      <c r="E35" s="1" t="s">
        <v>52</v>
      </c>
      <c r="F35" s="1" t="s">
        <v>100</v>
      </c>
      <c r="G35" s="1" t="s">
        <v>338</v>
      </c>
      <c r="H35" s="1" t="s">
        <v>339</v>
      </c>
      <c r="I35" s="1" t="s">
        <v>340</v>
      </c>
      <c r="J35" s="1" t="s">
        <v>341</v>
      </c>
      <c r="K35" s="1" t="s">
        <v>342</v>
      </c>
      <c r="L35" s="1" t="s">
        <v>8387</v>
      </c>
      <c r="M35" s="1" t="b">
        <v>1</v>
      </c>
      <c r="N35" s="1" t="s">
        <v>47</v>
      </c>
      <c r="O35" s="1" t="s">
        <v>54</v>
      </c>
      <c r="P35" s="1" t="s">
        <v>8388</v>
      </c>
      <c r="Q35" s="1" t="s">
        <v>309</v>
      </c>
      <c r="R35" s="1" t="s">
        <v>345</v>
      </c>
      <c r="S35" s="1" t="s">
        <v>39</v>
      </c>
      <c r="T35" s="1" t="s">
        <v>346</v>
      </c>
      <c r="U35" s="1" t="s">
        <v>347</v>
      </c>
      <c r="V35" s="1" t="s">
        <v>348</v>
      </c>
      <c r="W35" s="1" t="s">
        <v>349</v>
      </c>
      <c r="X35" s="1" t="s">
        <v>350</v>
      </c>
      <c r="Y35" s="1" t="s">
        <v>156</v>
      </c>
      <c r="Z35" s="1" t="s">
        <v>342</v>
      </c>
      <c r="AA35" s="1">
        <v>0</v>
      </c>
      <c r="AB35" s="1" t="s">
        <v>52</v>
      </c>
      <c r="AD35" s="1" t="str">
        <f>VLOOKUP($K35,「工具标准名」映射表!$B:$I,3,0)</f>
        <v>YEEAI系统</v>
      </c>
      <c r="AE35" s="1" t="str">
        <f>VLOOKUP($K35,「工具标准名」映射表!$B:$I,4,0)</f>
        <v>功能应用层</v>
      </c>
      <c r="AF35" s="1" t="str">
        <f>VLOOKUP($K35,「工具标准名」映射表!$B:$I,5,0)</f>
        <v>功能应用（平台型综合系统）</v>
      </c>
      <c r="AG35" s="1" t="str">
        <f>VLOOKUP($K35,「工具标准名」映射表!$B:$I,6,0)</f>
        <v>软件工具</v>
      </c>
      <c r="AH35" s="1" t="str">
        <f>VLOOKUP($K35,「工具标准名」映射表!$B:$I,7,0)</f>
        <v>AI智能体</v>
      </c>
      <c r="AI35" s="1" t="str">
        <f>VLOOKUP($K35,「工具标准名」映射表!$B:$I,8,0)</f>
        <v>否</v>
      </c>
      <c r="AJ35" s="1" t="s">
        <v>52</v>
      </c>
      <c r="AK35" s="1"/>
      <c r="AL35" s="1"/>
      <c r="AM35" s="1"/>
      <c r="AN35" s="1"/>
      <c r="AO35" s="1"/>
    </row>
    <row r="36" spans="1:41" ht="16">
      <c r="A36" s="1" t="s">
        <v>352</v>
      </c>
      <c r="B36" s="3">
        <v>46056.464606481502</v>
      </c>
      <c r="C36" s="14">
        <v>19</v>
      </c>
      <c r="D36" s="1" t="s">
        <v>353</v>
      </c>
      <c r="E36" s="1" t="s">
        <v>52</v>
      </c>
      <c r="F36" s="1" t="s">
        <v>100</v>
      </c>
      <c r="G36" s="1" t="s">
        <v>354</v>
      </c>
      <c r="H36" s="1" t="s">
        <v>355</v>
      </c>
      <c r="I36" s="1" t="s">
        <v>356</v>
      </c>
      <c r="J36" s="1" t="s">
        <v>357</v>
      </c>
      <c r="K36" s="1" t="s">
        <v>353</v>
      </c>
      <c r="L36" s="1" t="s">
        <v>33</v>
      </c>
      <c r="M36" s="1" t="b">
        <v>1</v>
      </c>
      <c r="N36" s="1" t="s">
        <v>47</v>
      </c>
      <c r="O36" s="1" t="s">
        <v>54</v>
      </c>
      <c r="P36" s="1" t="s">
        <v>12884</v>
      </c>
      <c r="Q36" s="1" t="s">
        <v>37</v>
      </c>
      <c r="R36" s="1" t="s">
        <v>345</v>
      </c>
      <c r="S36" s="1" t="s">
        <v>39</v>
      </c>
      <c r="T36" s="1" t="s">
        <v>359</v>
      </c>
      <c r="U36" s="1" t="s">
        <v>360</v>
      </c>
      <c r="V36" s="1" t="s">
        <v>361</v>
      </c>
      <c r="W36" s="1" t="s">
        <v>362</v>
      </c>
      <c r="X36" s="1" t="s">
        <v>363</v>
      </c>
      <c r="Y36" s="1" t="s">
        <v>364</v>
      </c>
      <c r="Z36" s="1" t="s">
        <v>353</v>
      </c>
      <c r="AA36" s="1">
        <v>0</v>
      </c>
      <c r="AB36" s="1" t="s">
        <v>52</v>
      </c>
      <c r="AD36" s="1" t="str">
        <f>VLOOKUP($K36,「工具标准名」映射表!$B:$I,3,0)</f>
        <v>互动艺术与机器人社团综合互评系统</v>
      </c>
      <c r="AE36" s="1" t="str">
        <f>VLOOKUP($K36,「工具标准名」映射表!$B:$I,4,0)</f>
        <v>功能应用层</v>
      </c>
      <c r="AF36" s="1" t="str">
        <f>VLOOKUP($K36,「工具标准名」映射表!$B:$I,5,0)</f>
        <v>功能应用（Web 教学平台（SaaS））</v>
      </c>
      <c r="AG36" s="1" t="str">
        <f>VLOOKUP($K36,「工具标准名」映射表!$B:$I,6,0)</f>
        <v>软件工具</v>
      </c>
      <c r="AH36" s="1" t="str">
        <f>VLOOKUP($K36,「工具标准名」映射表!$B:$I,7,0)</f>
        <v>其他</v>
      </c>
      <c r="AI36" s="1" t="str">
        <f>VLOOKUP($K36,「工具标准名」映射表!$B:$I,8,0)</f>
        <v>否</v>
      </c>
      <c r="AJ36" s="1" t="s">
        <v>52</v>
      </c>
      <c r="AK36" s="1"/>
      <c r="AL36" s="1"/>
      <c r="AM36" s="1"/>
      <c r="AN36" s="1"/>
      <c r="AO36" s="1"/>
    </row>
    <row r="37" spans="1:41" ht="16">
      <c r="A37" s="1" t="s">
        <v>366</v>
      </c>
      <c r="B37" s="3">
        <v>46056.464768518497</v>
      </c>
      <c r="C37" s="14">
        <v>20</v>
      </c>
      <c r="D37" s="1" t="s">
        <v>367</v>
      </c>
      <c r="E37" s="1" t="s">
        <v>368</v>
      </c>
      <c r="F37" s="1" t="s">
        <v>27</v>
      </c>
      <c r="G37" s="1" t="s">
        <v>369</v>
      </c>
      <c r="H37" s="1" t="s">
        <v>370</v>
      </c>
      <c r="I37" s="1" t="s">
        <v>371</v>
      </c>
      <c r="J37" s="1" t="s">
        <v>372</v>
      </c>
      <c r="K37" s="1" t="s">
        <v>373</v>
      </c>
      <c r="L37" s="1" t="s">
        <v>33</v>
      </c>
      <c r="M37" s="1" t="b">
        <v>1</v>
      </c>
      <c r="N37" s="1" t="s">
        <v>47</v>
      </c>
      <c r="O37" s="1" t="s">
        <v>54</v>
      </c>
      <c r="P37" s="1" t="s">
        <v>2003</v>
      </c>
      <c r="Q37" s="1" t="s">
        <v>309</v>
      </c>
      <c r="R37" s="1" t="s">
        <v>310</v>
      </c>
      <c r="S37" s="1" t="s">
        <v>375</v>
      </c>
      <c r="T37" s="1" t="s">
        <v>376</v>
      </c>
      <c r="U37" s="1" t="s">
        <v>371</v>
      </c>
      <c r="V37" s="1" t="s">
        <v>377</v>
      </c>
      <c r="W37" s="1" t="s">
        <v>378</v>
      </c>
      <c r="X37" s="1" t="s">
        <v>379</v>
      </c>
      <c r="Y37" s="1" t="s">
        <v>156</v>
      </c>
      <c r="Z37" s="1" t="s">
        <v>373</v>
      </c>
      <c r="AA37" s="1">
        <v>0</v>
      </c>
      <c r="AB37" s="1" t="s">
        <v>280</v>
      </c>
      <c r="AD37" s="1" t="str">
        <f>VLOOKUP($K37,「工具标准名」映射表!$B:$I,3,0)</f>
        <v>AI成长学生发展平台</v>
      </c>
      <c r="AE37" s="1" t="str">
        <f>VLOOKUP($K37,「工具标准名」映射表!$B:$I,4,0)</f>
        <v>功能应用层</v>
      </c>
      <c r="AF37" s="1" t="str">
        <f>VLOOKUP($K37,「工具标准名」映射表!$B:$I,5,0)</f>
        <v>功能应用（校级 / 区域级系统）</v>
      </c>
      <c r="AG37" s="1" t="str">
        <f>VLOOKUP($K37,「工具标准名」映射表!$B:$I,6,0)</f>
        <v>软件工具</v>
      </c>
      <c r="AH37" s="1" t="str">
        <f>VLOOKUP($K37,「工具标准名」映射表!$B:$I,7,0)</f>
        <v>AI智能体</v>
      </c>
      <c r="AI37" s="1" t="str">
        <f>VLOOKUP($K37,「工具标准名」映射表!$B:$I,8,0)</f>
        <v>否</v>
      </c>
      <c r="AJ37" s="1" t="s">
        <v>280</v>
      </c>
      <c r="AK37" s="1"/>
      <c r="AL37" s="1"/>
      <c r="AM37" s="1"/>
      <c r="AN37" s="1"/>
      <c r="AO37" s="1"/>
    </row>
    <row r="38" spans="1:41" ht="16">
      <c r="A38" s="1" t="s">
        <v>366</v>
      </c>
      <c r="B38" s="3">
        <v>46056.464768518497</v>
      </c>
      <c r="C38" s="14">
        <v>20</v>
      </c>
      <c r="D38" s="1" t="s">
        <v>367</v>
      </c>
      <c r="E38" s="1" t="s">
        <v>368</v>
      </c>
      <c r="F38" s="1" t="s">
        <v>27</v>
      </c>
      <c r="G38" s="1" t="s">
        <v>369</v>
      </c>
      <c r="H38" s="1" t="s">
        <v>370</v>
      </c>
      <c r="I38" s="1" t="s">
        <v>371</v>
      </c>
      <c r="J38" s="1" t="s">
        <v>372</v>
      </c>
      <c r="K38" s="1" t="s">
        <v>382</v>
      </c>
      <c r="L38" s="1" t="s">
        <v>33</v>
      </c>
      <c r="M38" s="1" t="b">
        <v>1</v>
      </c>
      <c r="N38" s="1" t="s">
        <v>3189</v>
      </c>
      <c r="O38" s="1" t="s">
        <v>3189</v>
      </c>
      <c r="P38" s="1" t="s">
        <v>15984</v>
      </c>
      <c r="Q38" s="1" t="s">
        <v>309</v>
      </c>
      <c r="R38" s="1" t="s">
        <v>310</v>
      </c>
      <c r="S38" s="1" t="s">
        <v>375</v>
      </c>
      <c r="T38" s="1" t="s">
        <v>376</v>
      </c>
      <c r="U38" s="1" t="s">
        <v>371</v>
      </c>
      <c r="V38" s="1" t="s">
        <v>377</v>
      </c>
      <c r="W38" s="1" t="s">
        <v>378</v>
      </c>
      <c r="X38" s="1" t="s">
        <v>379</v>
      </c>
      <c r="Y38" s="1" t="s">
        <v>156</v>
      </c>
      <c r="Z38" s="1" t="s">
        <v>382</v>
      </c>
      <c r="AA38" s="1">
        <v>0</v>
      </c>
      <c r="AB38" s="1" t="s">
        <v>280</v>
      </c>
      <c r="AD38" s="1" t="str">
        <f>VLOOKUP($K38,「工具标准名」映射表!$B:$I,3,0)</f>
        <v>泡小境界评价培训小程序</v>
      </c>
      <c r="AE38" s="1" t="str">
        <f>VLOOKUP($K38,「工具标准名」映射表!$B:$I,4,0)</f>
        <v>功能应用层</v>
      </c>
      <c r="AF38" s="1" t="str">
        <f>VLOOKUP($K38,「工具标准名」映射表!$B:$I,5,0)</f>
        <v>功能应用层（移动端 App）</v>
      </c>
      <c r="AG38" s="1" t="str">
        <f>VLOOKUP($K38,「工具标准名」映射表!$B:$I,6,0)</f>
        <v>软件工具</v>
      </c>
      <c r="AH38" s="1" t="str">
        <f>VLOOKUP($K38,「工具标准名」映射表!$B:$I,7,0)</f>
        <v>AI智能体</v>
      </c>
      <c r="AI38" s="1" t="str">
        <f>VLOOKUP($K38,「工具标准名」映射表!$B:$I,8,0)</f>
        <v>否</v>
      </c>
      <c r="AJ38" s="1" t="s">
        <v>280</v>
      </c>
      <c r="AK38" s="1"/>
      <c r="AL38" s="1"/>
      <c r="AM38" s="1"/>
      <c r="AN38" s="1"/>
      <c r="AO38" s="1"/>
    </row>
    <row r="39" spans="1:41" ht="16">
      <c r="A39" s="1" t="s">
        <v>386</v>
      </c>
      <c r="B39" s="3">
        <v>46056.464953703697</v>
      </c>
      <c r="C39" s="14">
        <v>21</v>
      </c>
      <c r="D39" s="1" t="s">
        <v>387</v>
      </c>
      <c r="E39" s="1" t="s">
        <v>388</v>
      </c>
      <c r="F39" s="1" t="s">
        <v>27</v>
      </c>
      <c r="G39" s="1" t="s">
        <v>389</v>
      </c>
      <c r="H39" s="1" t="s">
        <v>390</v>
      </c>
      <c r="I39" s="1" t="s">
        <v>391</v>
      </c>
      <c r="J39" s="1" t="s">
        <v>392</v>
      </c>
      <c r="K39" s="1" t="s">
        <v>393</v>
      </c>
      <c r="L39" s="1" t="s">
        <v>33</v>
      </c>
      <c r="M39" s="1" t="b">
        <v>1</v>
      </c>
      <c r="N39" s="1" t="s">
        <v>47</v>
      </c>
      <c r="O39" s="1" t="s">
        <v>54</v>
      </c>
      <c r="P39" s="1" t="s">
        <v>19730</v>
      </c>
      <c r="Q39" s="1" t="s">
        <v>309</v>
      </c>
      <c r="R39" s="1" t="s">
        <v>310</v>
      </c>
      <c r="S39" s="1" t="s">
        <v>375</v>
      </c>
      <c r="T39" s="1" t="s">
        <v>395</v>
      </c>
      <c r="U39" s="1" t="s">
        <v>396</v>
      </c>
      <c r="V39" s="1" t="s">
        <v>397</v>
      </c>
      <c r="W39" s="1" t="s">
        <v>398</v>
      </c>
      <c r="X39" s="1" t="s">
        <v>399</v>
      </c>
      <c r="Y39" s="1" t="s">
        <v>156</v>
      </c>
      <c r="Z39" s="1" t="s">
        <v>393</v>
      </c>
      <c r="AA39" s="1">
        <v>0</v>
      </c>
      <c r="AB39" s="1" t="s">
        <v>52</v>
      </c>
      <c r="AD39" s="1" t="str">
        <f>VLOOKUP($K39,「工具标准名」映射表!$B:$I,3,0)</f>
        <v>小梅花数智平台</v>
      </c>
      <c r="AE39" s="1" t="str">
        <f>VLOOKUP($K39,「工具标准名」映射表!$B:$I,4,0)</f>
        <v>功能应用层</v>
      </c>
      <c r="AF39" s="1" t="str">
        <f>VLOOKUP($K39,「工具标准名」映射表!$B:$I,5,0)</f>
        <v>功能应用（平台型综合系统）</v>
      </c>
      <c r="AG39" s="1" t="str">
        <f>VLOOKUP($K39,「工具标准名」映射表!$B:$I,6,0)</f>
        <v>软件工具</v>
      </c>
      <c r="AH39" s="1" t="str">
        <f>VLOOKUP($K39,「工具标准名」映射表!$B:$I,7,0)</f>
        <v>AI智能体</v>
      </c>
      <c r="AI39" s="1" t="str">
        <f>VLOOKUP($K39,「工具标准名」映射表!$B:$I,8,0)</f>
        <v>否</v>
      </c>
      <c r="AJ39" s="1" t="s">
        <v>52</v>
      </c>
      <c r="AK39" s="1"/>
      <c r="AL39" s="1"/>
      <c r="AM39" s="1"/>
      <c r="AN39" s="1"/>
      <c r="AO39" s="1"/>
    </row>
    <row r="40" spans="1:41" ht="16">
      <c r="A40" s="1" t="s">
        <v>402</v>
      </c>
      <c r="B40" s="3">
        <v>46056.465092592603</v>
      </c>
      <c r="C40" s="14">
        <v>22</v>
      </c>
      <c r="D40" s="1" t="s">
        <v>403</v>
      </c>
      <c r="E40" s="1" t="s">
        <v>404</v>
      </c>
      <c r="F40" s="1" t="s">
        <v>405</v>
      </c>
      <c r="G40" s="1" t="s">
        <v>406</v>
      </c>
      <c r="H40" s="1" t="s">
        <v>407</v>
      </c>
      <c r="I40" s="1" t="s">
        <v>408</v>
      </c>
      <c r="J40" s="1" t="s">
        <v>409</v>
      </c>
      <c r="K40" s="1" t="s">
        <v>410</v>
      </c>
      <c r="L40" s="1" t="s">
        <v>22520</v>
      </c>
      <c r="M40" s="1" t="b">
        <v>1</v>
      </c>
      <c r="N40" s="1" t="s">
        <v>47</v>
      </c>
      <c r="O40" s="1" t="s">
        <v>54</v>
      </c>
      <c r="P40" s="1" t="s">
        <v>22521</v>
      </c>
      <c r="Q40" s="1" t="s">
        <v>87</v>
      </c>
      <c r="R40" s="1" t="s">
        <v>262</v>
      </c>
      <c r="S40" s="1" t="s">
        <v>39</v>
      </c>
      <c r="T40" s="1" t="s">
        <v>412</v>
      </c>
      <c r="U40" s="1" t="s">
        <v>413</v>
      </c>
      <c r="V40" s="1" t="s">
        <v>414</v>
      </c>
      <c r="W40" s="1" t="s">
        <v>415</v>
      </c>
      <c r="X40" s="1" t="s">
        <v>416</v>
      </c>
      <c r="Y40" s="1" t="s">
        <v>156</v>
      </c>
      <c r="Z40" s="1" t="s">
        <v>410</v>
      </c>
      <c r="AA40" s="1">
        <v>0</v>
      </c>
      <c r="AB40" s="1" t="s">
        <v>385</v>
      </c>
      <c r="AD40" s="1" t="str">
        <f>VLOOKUP($K40,「工具标准名」映射表!$B:$I,3,0)</f>
        <v>智能学情分析系统</v>
      </c>
      <c r="AE40" s="1" t="str">
        <f>VLOOKUP($K40,「工具标准名」映射表!$B:$I,4,0)</f>
        <v>教育数据层</v>
      </c>
      <c r="AF40" s="1" t="str">
        <f>VLOOKUP($K40,「工具标准名」映射表!$B:$I,5,0)</f>
        <v>教育数据层（资源数据）</v>
      </c>
      <c r="AG40" s="1" t="str">
        <f>VLOOKUP($K40,「工具标准名」映射表!$B:$I,6,0)</f>
        <v>在线资源</v>
      </c>
      <c r="AH40" s="1" t="str">
        <f>VLOOKUP($K40,「工具标准名」映射表!$B:$I,7,0)</f>
        <v>大语言模型</v>
      </c>
      <c r="AI40" s="1" t="str">
        <f>VLOOKUP($K40,「工具标准名」映射表!$B:$I,8,0)</f>
        <v>是</v>
      </c>
      <c r="AJ40" s="1" t="s">
        <v>385</v>
      </c>
      <c r="AK40" s="1"/>
      <c r="AL40" s="1"/>
      <c r="AM40" s="1"/>
      <c r="AN40" s="1"/>
      <c r="AO40" s="1"/>
    </row>
    <row r="41" spans="1:41" ht="16">
      <c r="A41" s="1" t="s">
        <v>418</v>
      </c>
      <c r="B41" s="3">
        <v>46056.465324074103</v>
      </c>
      <c r="C41" s="14">
        <v>23</v>
      </c>
      <c r="D41" s="1" t="s">
        <v>419</v>
      </c>
      <c r="E41" s="1" t="s">
        <v>420</v>
      </c>
      <c r="F41" s="1" t="s">
        <v>27</v>
      </c>
      <c r="G41" s="1" t="s">
        <v>421</v>
      </c>
      <c r="H41" s="1" t="s">
        <v>422</v>
      </c>
      <c r="I41" s="1" t="s">
        <v>423</v>
      </c>
      <c r="J41" s="1" t="s">
        <v>424</v>
      </c>
      <c r="K41" s="1" t="s">
        <v>425</v>
      </c>
      <c r="L41" s="1" t="s">
        <v>33</v>
      </c>
      <c r="M41" s="1" t="b">
        <v>0</v>
      </c>
      <c r="N41" s="1" t="s">
        <v>47</v>
      </c>
      <c r="O41" s="1" t="s">
        <v>54</v>
      </c>
      <c r="P41" s="1" t="s">
        <v>16729</v>
      </c>
      <c r="Q41" s="1" t="s">
        <v>37</v>
      </c>
      <c r="R41" s="1" t="s">
        <v>38</v>
      </c>
      <c r="S41" s="1" t="s">
        <v>39</v>
      </c>
      <c r="T41" s="1" t="s">
        <v>427</v>
      </c>
      <c r="U41" s="1" t="s">
        <v>428</v>
      </c>
      <c r="V41" s="1" t="s">
        <v>429</v>
      </c>
      <c r="W41" s="1" t="s">
        <v>430</v>
      </c>
      <c r="X41" s="1" t="s">
        <v>431</v>
      </c>
      <c r="Y41" s="1" t="s">
        <v>432</v>
      </c>
      <c r="Z41" s="1" t="s">
        <v>425</v>
      </c>
      <c r="AA41" s="1">
        <v>0</v>
      </c>
      <c r="AB41" s="1" t="s">
        <v>52</v>
      </c>
      <c r="AD41" s="1" t="str">
        <f>VLOOKUP($K41,「工具标准名」映射表!$B:$I,3,0)</f>
        <v>DeepSeek 大模型</v>
      </c>
      <c r="AE41" s="1" t="str">
        <f>VLOOKUP($K41,「工具标准名」映射表!$B:$I,4,0)</f>
        <v>功能应用层</v>
      </c>
      <c r="AF41" s="1" t="str">
        <f>VLOOKUP($K41,「工具标准名」映射表!$B:$I,5,0)</f>
        <v>功能应用（教学辅助工具）</v>
      </c>
      <c r="AG41" s="1" t="str">
        <f>VLOOKUP($K41,「工具标准名」映射表!$B:$I,6,0)</f>
        <v>软件工具</v>
      </c>
      <c r="AH41" s="1" t="str">
        <f>VLOOKUP($K41,「工具标准名」映射表!$B:$I,7,0)</f>
        <v>大语言模型</v>
      </c>
      <c r="AI41" s="1" t="str">
        <f>VLOOKUP($K41,「工具标准名」映射表!$B:$I,8,0)</f>
        <v>是</v>
      </c>
      <c r="AJ41" s="1" t="s">
        <v>52</v>
      </c>
      <c r="AK41" s="1"/>
      <c r="AL41" s="1"/>
      <c r="AM41" s="1"/>
      <c r="AN41" s="1"/>
      <c r="AO41" s="1"/>
    </row>
    <row r="42" spans="1:41" ht="16">
      <c r="A42" s="1" t="s">
        <v>418</v>
      </c>
      <c r="B42" s="3">
        <v>46056.465324074103</v>
      </c>
      <c r="C42" s="14">
        <v>23</v>
      </c>
      <c r="D42" s="1" t="s">
        <v>419</v>
      </c>
      <c r="E42" s="1" t="s">
        <v>420</v>
      </c>
      <c r="F42" s="1" t="s">
        <v>27</v>
      </c>
      <c r="G42" s="1" t="s">
        <v>421</v>
      </c>
      <c r="H42" s="1" t="s">
        <v>422</v>
      </c>
      <c r="I42" s="1" t="s">
        <v>423</v>
      </c>
      <c r="J42" s="1" t="s">
        <v>424</v>
      </c>
      <c r="K42" s="1" t="s">
        <v>434</v>
      </c>
      <c r="L42" s="1" t="s">
        <v>33</v>
      </c>
      <c r="M42" s="1" t="b">
        <v>0</v>
      </c>
      <c r="N42" s="1" t="s">
        <v>47</v>
      </c>
      <c r="O42" s="1" t="s">
        <v>54</v>
      </c>
      <c r="P42" s="1" t="s">
        <v>21359</v>
      </c>
      <c r="Q42" s="1" t="s">
        <v>37</v>
      </c>
      <c r="R42" s="1" t="s">
        <v>38</v>
      </c>
      <c r="S42" s="1" t="s">
        <v>39</v>
      </c>
      <c r="T42" s="1" t="s">
        <v>427</v>
      </c>
      <c r="U42" s="1" t="s">
        <v>428</v>
      </c>
      <c r="V42" s="1" t="s">
        <v>429</v>
      </c>
      <c r="W42" s="1" t="s">
        <v>430</v>
      </c>
      <c r="X42" s="1" t="s">
        <v>431</v>
      </c>
      <c r="Y42" s="1" t="s">
        <v>432</v>
      </c>
      <c r="Z42" s="1" t="s">
        <v>434</v>
      </c>
      <c r="AA42" s="1">
        <v>0</v>
      </c>
      <c r="AB42" s="1" t="s">
        <v>52</v>
      </c>
      <c r="AD42" s="1" t="str">
        <f>VLOOKUP($K42,「工具标准名」映射表!$B:$I,3,0)</f>
        <v>知识图谱构建系统</v>
      </c>
      <c r="AE42" s="1" t="str">
        <f>VLOOKUP($K42,「工具标准名」映射表!$B:$I,4,0)</f>
        <v>技术层</v>
      </c>
      <c r="AF42" s="1" t="str">
        <f>VLOOKUP($K42,「工具标准名」映射表!$B:$I,5,0)</f>
        <v>技术层（通用大模型）</v>
      </c>
      <c r="AG42" s="1" t="str">
        <f>VLOOKUP($K42,「工具标准名」映射表!$B:$I,6,0)</f>
        <v>软件工具</v>
      </c>
      <c r="AH42" s="1" t="str">
        <f>VLOOKUP($K42,「工具标准名」映射表!$B:$I,7,0)</f>
        <v>AI智能体</v>
      </c>
      <c r="AI42" s="1" t="str">
        <f>VLOOKUP($K42,「工具标准名」映射表!$B:$I,8,0)</f>
        <v>否</v>
      </c>
      <c r="AJ42" s="1" t="s">
        <v>52</v>
      </c>
      <c r="AK42" s="1"/>
      <c r="AL42" s="1"/>
      <c r="AM42" s="1"/>
      <c r="AN42" s="1"/>
      <c r="AO42" s="1"/>
    </row>
    <row r="43" spans="1:41" ht="16">
      <c r="A43" s="1" t="s">
        <v>418</v>
      </c>
      <c r="B43" s="3">
        <v>46056.465324074103</v>
      </c>
      <c r="C43" s="14">
        <v>23</v>
      </c>
      <c r="D43" s="1" t="s">
        <v>419</v>
      </c>
      <c r="E43" s="1" t="s">
        <v>420</v>
      </c>
      <c r="F43" s="1" t="s">
        <v>27</v>
      </c>
      <c r="G43" s="1" t="s">
        <v>421</v>
      </c>
      <c r="H43" s="1" t="s">
        <v>422</v>
      </c>
      <c r="I43" s="1" t="s">
        <v>423</v>
      </c>
      <c r="J43" s="1" t="s">
        <v>424</v>
      </c>
      <c r="K43" s="1" t="s">
        <v>436</v>
      </c>
      <c r="L43" s="1" t="s">
        <v>33</v>
      </c>
      <c r="M43" s="1" t="b">
        <v>0</v>
      </c>
      <c r="N43" s="1" t="s">
        <v>47</v>
      </c>
      <c r="O43" s="1" t="s">
        <v>54</v>
      </c>
      <c r="P43" s="1" t="s">
        <v>22429</v>
      </c>
      <c r="Q43" s="1" t="s">
        <v>37</v>
      </c>
      <c r="R43" s="1" t="s">
        <v>38</v>
      </c>
      <c r="S43" s="1" t="s">
        <v>39</v>
      </c>
      <c r="T43" s="1" t="s">
        <v>427</v>
      </c>
      <c r="U43" s="1" t="s">
        <v>428</v>
      </c>
      <c r="V43" s="1" t="s">
        <v>429</v>
      </c>
      <c r="W43" s="1" t="s">
        <v>430</v>
      </c>
      <c r="X43" s="1" t="s">
        <v>431</v>
      </c>
      <c r="Y43" s="1" t="s">
        <v>432</v>
      </c>
      <c r="Z43" s="1" t="s">
        <v>436</v>
      </c>
      <c r="AA43" s="1">
        <v>0</v>
      </c>
      <c r="AB43" s="1" t="s">
        <v>52</v>
      </c>
      <c r="AD43" s="1" t="str">
        <f>VLOOKUP($K43,「工具标准名」映射表!$B:$I,3,0)</f>
        <v>智能体伴学系统</v>
      </c>
      <c r="AE43" s="1" t="str">
        <f>VLOOKUP($K43,「工具标准名」映射表!$B:$I,4,0)</f>
        <v>功能应用层</v>
      </c>
      <c r="AF43" s="1" t="str">
        <f>VLOOKUP($K43,「工具标准名」映射表!$B:$I,5,0)</f>
        <v>功能应用（校级 / 区域级系统）</v>
      </c>
      <c r="AG43" s="1" t="str">
        <f>VLOOKUP($K43,「工具标准名」映射表!$B:$I,6,0)</f>
        <v>软件工具</v>
      </c>
      <c r="AH43" s="1" t="str">
        <f>VLOOKUP($K43,「工具标准名」映射表!$B:$I,7,0)</f>
        <v>AI智能体</v>
      </c>
      <c r="AI43" s="1" t="str">
        <f>VLOOKUP($K43,「工具标准名」映射表!$B:$I,8,0)</f>
        <v>否</v>
      </c>
      <c r="AJ43" s="1" t="s">
        <v>52</v>
      </c>
      <c r="AK43" s="1"/>
      <c r="AL43" s="1"/>
      <c r="AM43" s="1"/>
      <c r="AN43" s="1"/>
      <c r="AO43" s="1"/>
    </row>
    <row r="44" spans="1:41" ht="16">
      <c r="A44" s="1" t="s">
        <v>439</v>
      </c>
      <c r="B44" s="3">
        <v>46056.465451388904</v>
      </c>
      <c r="C44" s="14">
        <v>24</v>
      </c>
      <c r="D44" s="1" t="s">
        <v>440</v>
      </c>
      <c r="E44" s="1" t="s">
        <v>404</v>
      </c>
      <c r="F44" s="1" t="s">
        <v>119</v>
      </c>
      <c r="G44" s="1" t="s">
        <v>441</v>
      </c>
      <c r="H44" s="1" t="s">
        <v>442</v>
      </c>
      <c r="I44" s="1" t="s">
        <v>443</v>
      </c>
      <c r="J44" s="1" t="s">
        <v>444</v>
      </c>
      <c r="K44" s="1" t="s">
        <v>139</v>
      </c>
      <c r="L44" s="1" t="s">
        <v>33</v>
      </c>
      <c r="M44" s="1" t="b">
        <v>0</v>
      </c>
      <c r="N44" s="1" t="s">
        <v>47</v>
      </c>
      <c r="O44" s="1" t="s">
        <v>48</v>
      </c>
      <c r="P44" s="1" t="s">
        <v>9440</v>
      </c>
      <c r="Q44" s="1" t="s">
        <v>37</v>
      </c>
      <c r="R44" s="1" t="s">
        <v>38</v>
      </c>
      <c r="S44" s="1" t="s">
        <v>39</v>
      </c>
      <c r="T44" s="1" t="s">
        <v>447</v>
      </c>
      <c r="U44" s="1" t="s">
        <v>443</v>
      </c>
      <c r="V44" s="1" t="s">
        <v>448</v>
      </c>
      <c r="W44" s="1" t="s">
        <v>449</v>
      </c>
      <c r="X44" s="1" t="s">
        <v>450</v>
      </c>
      <c r="Y44" s="1" t="s">
        <v>451</v>
      </c>
      <c r="Z44" s="1" t="s">
        <v>139</v>
      </c>
      <c r="AA44" s="1" t="s">
        <v>23370</v>
      </c>
      <c r="AB44" s="1" t="s">
        <v>385</v>
      </c>
      <c r="AD44" s="1" t="str">
        <f>VLOOKUP($K44,「工具标准名」映射表!$B:$I,3,0)</f>
        <v>豆包</v>
      </c>
      <c r="AE44" s="1" t="str">
        <f>VLOOKUP($K44,「工具标准名」映射表!$B:$I,4,0)</f>
        <v>功能应用层</v>
      </c>
      <c r="AF44" s="1" t="str">
        <f>VLOOKUP($K44,「工具标准名」映射表!$B:$I,5,0)</f>
        <v>功能应用（教学辅助工具）</v>
      </c>
      <c r="AG44" s="1" t="str">
        <f>VLOOKUP($K44,「工具标准名」映射表!$B:$I,6,0)</f>
        <v>软件工具</v>
      </c>
      <c r="AH44" s="1" t="str">
        <f>VLOOKUP($K44,「工具标准名」映射表!$B:$I,7,0)</f>
        <v>其他</v>
      </c>
      <c r="AI44" s="1" t="str">
        <f>VLOOKUP($K44,「工具标准名」映射表!$B:$I,8,0)</f>
        <v>否</v>
      </c>
      <c r="AJ44" s="1" t="s">
        <v>385</v>
      </c>
      <c r="AK44" s="1"/>
      <c r="AL44" s="1"/>
      <c r="AM44" s="1"/>
      <c r="AN44" s="1"/>
      <c r="AO44" s="1"/>
    </row>
    <row r="45" spans="1:41" ht="16">
      <c r="A45" s="1" t="s">
        <v>439</v>
      </c>
      <c r="B45" s="3">
        <v>46056.465451388904</v>
      </c>
      <c r="C45" s="14">
        <v>24</v>
      </c>
      <c r="D45" s="1" t="s">
        <v>440</v>
      </c>
      <c r="E45" s="1" t="s">
        <v>404</v>
      </c>
      <c r="F45" s="1" t="s">
        <v>119</v>
      </c>
      <c r="G45" s="1" t="s">
        <v>441</v>
      </c>
      <c r="H45" s="1" t="s">
        <v>442</v>
      </c>
      <c r="I45" s="1" t="s">
        <v>443</v>
      </c>
      <c r="J45" s="1" t="s">
        <v>444</v>
      </c>
      <c r="K45" s="1" t="s">
        <v>453</v>
      </c>
      <c r="L45" s="1" t="s">
        <v>33</v>
      </c>
      <c r="M45" s="1" t="b">
        <v>0</v>
      </c>
      <c r="N45" s="1" t="s">
        <v>47</v>
      </c>
      <c r="O45" s="1" t="s">
        <v>48</v>
      </c>
      <c r="P45" s="1" t="s">
        <v>4921</v>
      </c>
      <c r="Q45" s="1" t="s">
        <v>37</v>
      </c>
      <c r="R45" s="1" t="s">
        <v>38</v>
      </c>
      <c r="S45" s="1" t="s">
        <v>39</v>
      </c>
      <c r="T45" s="1" t="s">
        <v>447</v>
      </c>
      <c r="U45" s="1" t="s">
        <v>443</v>
      </c>
      <c r="V45" s="1" t="s">
        <v>448</v>
      </c>
      <c r="W45" s="1" t="s">
        <v>449</v>
      </c>
      <c r="X45" s="1" t="s">
        <v>450</v>
      </c>
      <c r="Y45" s="1" t="s">
        <v>451</v>
      </c>
      <c r="Z45" s="1" t="s">
        <v>4864</v>
      </c>
      <c r="AA45" s="1" t="s">
        <v>23367</v>
      </c>
      <c r="AB45" s="1" t="s">
        <v>385</v>
      </c>
      <c r="AD45" s="1" t="str">
        <f>VLOOKUP($K45,「工具标准名」映射表!$B:$I,3,0)</f>
        <v>DeepSeek 大模型</v>
      </c>
      <c r="AE45" s="1" t="str">
        <f>VLOOKUP($K45,「工具标准名」映射表!$B:$I,4,0)</f>
        <v>功能应用层</v>
      </c>
      <c r="AF45" s="1" t="str">
        <f>VLOOKUP($K45,「工具标准名」映射表!$B:$I,5,0)</f>
        <v>功能应用（教学辅助工具）</v>
      </c>
      <c r="AG45" s="1" t="str">
        <f>VLOOKUP($K45,「工具标准名」映射表!$B:$I,6,0)</f>
        <v>软件工具</v>
      </c>
      <c r="AH45" s="1" t="str">
        <f>VLOOKUP($K45,「工具标准名」映射表!$B:$I,7,0)</f>
        <v>AI智能体</v>
      </c>
      <c r="AI45" s="1" t="str">
        <f>VLOOKUP($K45,「工具标准名」映射表!$B:$I,8,0)</f>
        <v>否</v>
      </c>
      <c r="AJ45" s="1" t="s">
        <v>385</v>
      </c>
      <c r="AK45" s="1"/>
      <c r="AL45" s="1"/>
      <c r="AM45" s="1"/>
      <c r="AN45" s="1"/>
      <c r="AO45" s="1"/>
    </row>
    <row r="46" spans="1:41" ht="16">
      <c r="A46" s="1" t="s">
        <v>439</v>
      </c>
      <c r="B46" s="3">
        <v>46056.465451388904</v>
      </c>
      <c r="C46" s="14">
        <v>24</v>
      </c>
      <c r="D46" s="1" t="s">
        <v>440</v>
      </c>
      <c r="E46" s="1" t="s">
        <v>404</v>
      </c>
      <c r="F46" s="1" t="s">
        <v>119</v>
      </c>
      <c r="G46" s="1" t="s">
        <v>441</v>
      </c>
      <c r="H46" s="1" t="s">
        <v>442</v>
      </c>
      <c r="I46" s="1" t="s">
        <v>443</v>
      </c>
      <c r="J46" s="1" t="s">
        <v>444</v>
      </c>
      <c r="K46" s="1" t="s">
        <v>457</v>
      </c>
      <c r="L46" s="1" t="s">
        <v>33</v>
      </c>
      <c r="M46" s="1" t="b">
        <v>0</v>
      </c>
      <c r="N46" s="1" t="s">
        <v>47</v>
      </c>
      <c r="O46" s="1" t="s">
        <v>48</v>
      </c>
      <c r="P46" s="1" t="s">
        <v>6778</v>
      </c>
      <c r="Q46" s="1" t="s">
        <v>37</v>
      </c>
      <c r="R46" s="1" t="s">
        <v>38</v>
      </c>
      <c r="S46" s="1" t="s">
        <v>39</v>
      </c>
      <c r="T46" s="1" t="s">
        <v>447</v>
      </c>
      <c r="U46" s="1" t="s">
        <v>443</v>
      </c>
      <c r="V46" s="1" t="s">
        <v>448</v>
      </c>
      <c r="W46" s="1" t="s">
        <v>449</v>
      </c>
      <c r="X46" s="1" t="s">
        <v>450</v>
      </c>
      <c r="Y46" s="1" t="s">
        <v>451</v>
      </c>
      <c r="Z46" s="1" t="s">
        <v>457</v>
      </c>
      <c r="AA46" s="1">
        <v>0</v>
      </c>
      <c r="AB46" s="1" t="s">
        <v>385</v>
      </c>
      <c r="AD46" s="1" t="str">
        <f>VLOOKUP($K46,「工具标准名」映射表!$B:$I,3,0)</f>
        <v>GeoGebra</v>
      </c>
      <c r="AE46" s="1" t="str">
        <f>VLOOKUP($K46,「工具标准名」映射表!$B:$I,4,0)</f>
        <v>功能应用层</v>
      </c>
      <c r="AF46" s="1" t="str">
        <f>VLOOKUP($K46,「工具标准名」映射表!$B:$I,5,0)</f>
        <v>功能应用（平台型综合系统）</v>
      </c>
      <c r="AG46" s="1" t="str">
        <f>VLOOKUP($K46,「工具标准名」映射表!$B:$I,6,0)</f>
        <v>软件工具</v>
      </c>
      <c r="AH46" s="1" t="str">
        <f>VLOOKUP($K46,「工具标准名」映射表!$B:$I,7,0)</f>
        <v>其他</v>
      </c>
      <c r="AI46" s="1" t="str">
        <f>VLOOKUP($K46,「工具标准名」映射表!$B:$I,8,0)</f>
        <v>否</v>
      </c>
      <c r="AJ46" s="1" t="s">
        <v>385</v>
      </c>
      <c r="AK46" s="1"/>
      <c r="AL46" s="1"/>
      <c r="AM46" s="1"/>
      <c r="AN46" s="1"/>
      <c r="AO46" s="1"/>
    </row>
    <row r="47" spans="1:41" ht="16">
      <c r="A47" s="1" t="s">
        <v>461</v>
      </c>
      <c r="B47" s="3">
        <v>46056.465706018498</v>
      </c>
      <c r="C47" s="14">
        <v>26</v>
      </c>
      <c r="D47" s="1" t="s">
        <v>462</v>
      </c>
      <c r="E47" s="1" t="s">
        <v>52</v>
      </c>
      <c r="F47" s="1" t="s">
        <v>100</v>
      </c>
      <c r="G47" s="1" t="s">
        <v>463</v>
      </c>
      <c r="H47" s="1" t="s">
        <v>464</v>
      </c>
      <c r="I47" s="1" t="s">
        <v>465</v>
      </c>
      <c r="J47" s="1" t="s">
        <v>466</v>
      </c>
      <c r="K47" s="1" t="s">
        <v>139</v>
      </c>
      <c r="L47" s="1" t="s">
        <v>33</v>
      </c>
      <c r="M47" s="1" t="b">
        <v>0</v>
      </c>
      <c r="N47" s="1" t="s">
        <v>47</v>
      </c>
      <c r="O47" s="1" t="s">
        <v>48</v>
      </c>
      <c r="P47" s="1" t="s">
        <v>9447</v>
      </c>
      <c r="Q47" s="1" t="s">
        <v>309</v>
      </c>
      <c r="R47" s="1" t="s">
        <v>468</v>
      </c>
      <c r="S47" s="1" t="s">
        <v>375</v>
      </c>
      <c r="T47" s="1" t="s">
        <v>469</v>
      </c>
      <c r="U47" s="1" t="s">
        <v>470</v>
      </c>
      <c r="V47" s="1" t="s">
        <v>471</v>
      </c>
      <c r="W47" s="1" t="s">
        <v>472</v>
      </c>
      <c r="X47" s="1" t="s">
        <v>473</v>
      </c>
      <c r="Y47" s="1" t="s">
        <v>156</v>
      </c>
      <c r="Z47" s="1" t="s">
        <v>139</v>
      </c>
      <c r="AA47" s="1" t="s">
        <v>23370</v>
      </c>
      <c r="AB47" s="1" t="s">
        <v>52</v>
      </c>
      <c r="AD47" s="1" t="str">
        <f>VLOOKUP($K47,「工具标准名」映射表!$B:$I,3,0)</f>
        <v>豆包</v>
      </c>
      <c r="AE47" s="1" t="str">
        <f>VLOOKUP($K47,「工具标准名」映射表!$B:$I,4,0)</f>
        <v>功能应用层</v>
      </c>
      <c r="AF47" s="1" t="str">
        <f>VLOOKUP($K47,「工具标准名」映射表!$B:$I,5,0)</f>
        <v>功能应用（教学辅助工具）</v>
      </c>
      <c r="AG47" s="1" t="str">
        <f>VLOOKUP($K47,「工具标准名」映射表!$B:$I,6,0)</f>
        <v>软件工具</v>
      </c>
      <c r="AH47" s="1" t="str">
        <f>VLOOKUP($K47,「工具标准名」映射表!$B:$I,7,0)</f>
        <v>其他</v>
      </c>
      <c r="AI47" s="1" t="str">
        <f>VLOOKUP($K47,「工具标准名」映射表!$B:$I,8,0)</f>
        <v>否</v>
      </c>
      <c r="AJ47" s="1" t="s">
        <v>52</v>
      </c>
      <c r="AK47" s="1"/>
      <c r="AL47" s="1"/>
      <c r="AM47" s="1"/>
      <c r="AN47" s="1"/>
      <c r="AO47" s="1"/>
    </row>
    <row r="48" spans="1:41" ht="16">
      <c r="A48" s="1" t="s">
        <v>461</v>
      </c>
      <c r="B48" s="3">
        <v>46056.465706018498</v>
      </c>
      <c r="C48" s="14">
        <v>26</v>
      </c>
      <c r="D48" s="1" t="s">
        <v>462</v>
      </c>
      <c r="E48" s="1" t="s">
        <v>52</v>
      </c>
      <c r="F48" s="1" t="s">
        <v>100</v>
      </c>
      <c r="G48" s="1" t="s">
        <v>463</v>
      </c>
      <c r="H48" s="1" t="s">
        <v>464</v>
      </c>
      <c r="I48" s="1" t="s">
        <v>465</v>
      </c>
      <c r="J48" s="1" t="s">
        <v>466</v>
      </c>
      <c r="K48" s="1" t="s">
        <v>161</v>
      </c>
      <c r="L48" s="1" t="s">
        <v>33</v>
      </c>
      <c r="M48" s="1" t="b">
        <v>0</v>
      </c>
      <c r="N48" s="1" t="s">
        <v>47</v>
      </c>
      <c r="O48" s="1" t="s">
        <v>48</v>
      </c>
      <c r="P48" s="1" t="s">
        <v>160</v>
      </c>
      <c r="Q48" s="1" t="s">
        <v>309</v>
      </c>
      <c r="R48" s="1" t="s">
        <v>468</v>
      </c>
      <c r="S48" s="1" t="s">
        <v>375</v>
      </c>
      <c r="T48" s="1" t="s">
        <v>469</v>
      </c>
      <c r="U48" s="1" t="s">
        <v>470</v>
      </c>
      <c r="V48" s="1" t="s">
        <v>471</v>
      </c>
      <c r="W48" s="1" t="s">
        <v>472</v>
      </c>
      <c r="X48" s="1" t="s">
        <v>473</v>
      </c>
      <c r="Y48" s="1" t="s">
        <v>156</v>
      </c>
      <c r="Z48" s="1" t="s">
        <v>161</v>
      </c>
      <c r="AA48" s="1">
        <v>0</v>
      </c>
      <c r="AB48" s="1" t="s">
        <v>52</v>
      </c>
      <c r="AD48" s="1" t="str">
        <f>VLOOKUP($K48,「工具标准名」映射表!$B:$I,3,0)</f>
        <v>豆包</v>
      </c>
      <c r="AE48" s="1" t="str">
        <f>VLOOKUP($K48,「工具标准名」映射表!$B:$I,4,0)</f>
        <v>功能应用层</v>
      </c>
      <c r="AF48" s="1" t="str">
        <f>VLOOKUP($K48,「工具标准名」映射表!$B:$I,5,0)</f>
        <v>功能应用（教学辅助工具）</v>
      </c>
      <c r="AG48" s="1" t="str">
        <f>VLOOKUP($K48,「工具标准名」映射表!$B:$I,6,0)</f>
        <v>软件工具</v>
      </c>
      <c r="AH48" s="1" t="str">
        <f>VLOOKUP($K48,「工具标准名」映射表!$B:$I,7,0)</f>
        <v>AI智能体</v>
      </c>
      <c r="AI48" s="1" t="str">
        <f>VLOOKUP($K48,「工具标准名」映射表!$B:$I,8,0)</f>
        <v>是</v>
      </c>
      <c r="AJ48" s="1" t="s">
        <v>52</v>
      </c>
      <c r="AK48" s="1"/>
      <c r="AL48" s="1"/>
      <c r="AM48" s="1"/>
      <c r="AN48" s="1"/>
      <c r="AO48" s="1"/>
    </row>
    <row r="49" spans="1:41" ht="16">
      <c r="A49" s="1" t="s">
        <v>477</v>
      </c>
      <c r="B49" s="3">
        <v>46056.465879629599</v>
      </c>
      <c r="C49" s="14">
        <v>27</v>
      </c>
      <c r="D49" s="1" t="s">
        <v>478</v>
      </c>
      <c r="E49" s="1" t="s">
        <v>52</v>
      </c>
      <c r="F49" s="1" t="s">
        <v>479</v>
      </c>
      <c r="G49" s="1" t="s">
        <v>480</v>
      </c>
      <c r="H49" s="1" t="s">
        <v>481</v>
      </c>
      <c r="I49" s="1" t="s">
        <v>482</v>
      </c>
      <c r="J49" s="1" t="s">
        <v>483</v>
      </c>
      <c r="K49" s="1" t="s">
        <v>484</v>
      </c>
      <c r="L49" s="1" t="s">
        <v>15012</v>
      </c>
      <c r="M49" s="1" t="b">
        <v>1</v>
      </c>
      <c r="N49" s="1" t="s">
        <v>47</v>
      </c>
      <c r="O49" s="1" t="s">
        <v>54</v>
      </c>
      <c r="P49" s="1" t="s">
        <v>15013</v>
      </c>
      <c r="Q49" s="1" t="s">
        <v>309</v>
      </c>
      <c r="R49" s="1" t="s">
        <v>468</v>
      </c>
      <c r="S49" s="1" t="s">
        <v>39</v>
      </c>
      <c r="T49" s="1" t="s">
        <v>487</v>
      </c>
      <c r="U49" s="1" t="s">
        <v>488</v>
      </c>
      <c r="V49" s="1" t="s">
        <v>489</v>
      </c>
      <c r="W49" s="1" t="s">
        <v>490</v>
      </c>
      <c r="X49" s="1" t="s">
        <v>491</v>
      </c>
      <c r="Y49" s="1" t="s">
        <v>492</v>
      </c>
      <c r="Z49" s="1" t="s">
        <v>484</v>
      </c>
      <c r="AA49" s="1">
        <v>0</v>
      </c>
      <c r="AB49" s="1" t="s">
        <v>52</v>
      </c>
      <c r="AD49" s="1" t="str">
        <f>VLOOKUP($K49,「工具标准名」映射表!$B:$I,3,0)</f>
        <v>缙云AI</v>
      </c>
      <c r="AE49" s="1" t="str">
        <f>VLOOKUP($K49,「工具标准名」映射表!$B:$I,4,0)</f>
        <v>功能应用层</v>
      </c>
      <c r="AF49" s="1" t="str">
        <f>VLOOKUP($K49,「工具标准名」映射表!$B:$I,5,0)</f>
        <v>功能应用层（AI智能体）</v>
      </c>
      <c r="AG49" s="1" t="str">
        <f>VLOOKUP($K49,「工具标准名」映射表!$B:$I,6,0)</f>
        <v>软件工具</v>
      </c>
      <c r="AH49" s="1" t="str">
        <f>VLOOKUP($K49,「工具标准名」映射表!$B:$I,7,0)</f>
        <v>AI智能体</v>
      </c>
      <c r="AI49" s="1" t="str">
        <f>VLOOKUP($K49,「工具标准名」映射表!$B:$I,8,0)</f>
        <v>否</v>
      </c>
      <c r="AJ49" s="1" t="s">
        <v>52</v>
      </c>
      <c r="AK49" s="1"/>
      <c r="AL49" s="1"/>
      <c r="AM49" s="1"/>
      <c r="AN49" s="1"/>
      <c r="AO49" s="1"/>
    </row>
    <row r="50" spans="1:41" ht="16">
      <c r="A50" s="1" t="s">
        <v>477</v>
      </c>
      <c r="B50" s="3">
        <v>46056.465879629599</v>
      </c>
      <c r="C50" s="14">
        <v>27</v>
      </c>
      <c r="D50" s="1" t="s">
        <v>478</v>
      </c>
      <c r="E50" s="1" t="s">
        <v>52</v>
      </c>
      <c r="F50" s="1" t="s">
        <v>479</v>
      </c>
      <c r="G50" s="1" t="s">
        <v>480</v>
      </c>
      <c r="H50" s="1" t="s">
        <v>481</v>
      </c>
      <c r="I50" s="1" t="s">
        <v>482</v>
      </c>
      <c r="J50" s="1" t="s">
        <v>483</v>
      </c>
      <c r="K50" s="1" t="s">
        <v>495</v>
      </c>
      <c r="L50" s="1" t="s">
        <v>33</v>
      </c>
      <c r="M50" s="1" t="b">
        <v>0</v>
      </c>
      <c r="N50" s="1" t="s">
        <v>47</v>
      </c>
      <c r="O50" s="1" t="s">
        <v>54</v>
      </c>
      <c r="P50" s="1" t="s">
        <v>8190</v>
      </c>
      <c r="Q50" s="1" t="s">
        <v>309</v>
      </c>
      <c r="R50" s="1" t="s">
        <v>468</v>
      </c>
      <c r="S50" s="1" t="s">
        <v>39</v>
      </c>
      <c r="T50" s="1" t="s">
        <v>487</v>
      </c>
      <c r="U50" s="1" t="s">
        <v>488</v>
      </c>
      <c r="V50" s="1" t="s">
        <v>489</v>
      </c>
      <c r="W50" s="1" t="s">
        <v>490</v>
      </c>
      <c r="X50" s="1" t="s">
        <v>491</v>
      </c>
      <c r="Y50" s="1" t="s">
        <v>492</v>
      </c>
      <c r="Z50" s="1" t="s">
        <v>495</v>
      </c>
      <c r="AA50" s="1">
        <v>0</v>
      </c>
      <c r="AB50" s="1" t="s">
        <v>52</v>
      </c>
      <c r="AD50" s="1" t="str">
        <f>VLOOKUP($K50,「工具标准名」映射表!$B:$I,3,0)</f>
        <v>U云校智慧平台</v>
      </c>
      <c r="AE50" s="1" t="str">
        <f>VLOOKUP($K50,「工具标准名」映射表!$B:$I,4,0)</f>
        <v>功能应用层</v>
      </c>
      <c r="AF50" s="1" t="str">
        <f>VLOOKUP($K50,「工具标准名」映射表!$B:$I,5,0)</f>
        <v>功能应用（教学辅助工具）</v>
      </c>
      <c r="AG50" s="1" t="str">
        <f>VLOOKUP($K50,「工具标准名」映射表!$B:$I,6,0)</f>
        <v>硬件设备</v>
      </c>
      <c r="AH50" s="1" t="str">
        <f>VLOOKUP($K50,「工具标准名」映射表!$B:$I,7,0)</f>
        <v>其他</v>
      </c>
      <c r="AI50" s="1" t="str">
        <f>VLOOKUP($K50,「工具标准名」映射表!$B:$I,8,0)</f>
        <v>否</v>
      </c>
      <c r="AJ50" s="1" t="s">
        <v>52</v>
      </c>
      <c r="AK50" s="1"/>
      <c r="AL50" s="1"/>
      <c r="AM50" s="1"/>
      <c r="AN50" s="1"/>
      <c r="AO50" s="1"/>
    </row>
    <row r="51" spans="1:41" ht="16">
      <c r="A51" s="1" t="s">
        <v>498</v>
      </c>
      <c r="B51" s="3">
        <v>46056.466145833299</v>
      </c>
      <c r="C51" s="14">
        <v>29</v>
      </c>
      <c r="D51" s="1" t="s">
        <v>499</v>
      </c>
      <c r="E51" s="1" t="s">
        <v>500</v>
      </c>
      <c r="F51" s="1" t="s">
        <v>27</v>
      </c>
      <c r="G51" s="1" t="s">
        <v>501</v>
      </c>
      <c r="H51" s="1" t="s">
        <v>502</v>
      </c>
      <c r="I51" s="1" t="s">
        <v>503</v>
      </c>
      <c r="J51" s="1" t="s">
        <v>504</v>
      </c>
      <c r="K51" s="1" t="s">
        <v>124</v>
      </c>
      <c r="L51" s="1" t="s">
        <v>33</v>
      </c>
      <c r="M51" s="1" t="b">
        <v>0</v>
      </c>
      <c r="N51" s="1" t="s">
        <v>47</v>
      </c>
      <c r="O51" s="1" t="s">
        <v>54</v>
      </c>
      <c r="P51" s="1" t="s">
        <v>4929</v>
      </c>
      <c r="Q51" s="1" t="s">
        <v>37</v>
      </c>
      <c r="R51" s="1" t="s">
        <v>38</v>
      </c>
      <c r="S51" s="1" t="s">
        <v>69</v>
      </c>
      <c r="T51" s="1" t="s">
        <v>506</v>
      </c>
      <c r="U51" s="1" t="s">
        <v>507</v>
      </c>
      <c r="V51" s="1" t="s">
        <v>508</v>
      </c>
      <c r="W51" s="1" t="s">
        <v>509</v>
      </c>
      <c r="X51" s="1" t="s">
        <v>510</v>
      </c>
      <c r="Y51" s="1" t="s">
        <v>69</v>
      </c>
      <c r="Z51" s="1" t="s">
        <v>4864</v>
      </c>
      <c r="AA51" s="1" t="s">
        <v>23367</v>
      </c>
      <c r="AB51" s="1" t="s">
        <v>385</v>
      </c>
      <c r="AD51" s="1" t="str">
        <f>VLOOKUP($K51,「工具标准名」映射表!$B:$I,3,0)</f>
        <v>DeepSeek 大模型</v>
      </c>
      <c r="AE51" s="1" t="str">
        <f>VLOOKUP($K51,「工具标准名」映射表!$B:$I,4,0)</f>
        <v>功能应用层</v>
      </c>
      <c r="AF51" s="1" t="str">
        <f>VLOOKUP($K51,「工具标准名」映射表!$B:$I,5,0)</f>
        <v>功能应用（教学辅助工具）</v>
      </c>
      <c r="AG51" s="1" t="str">
        <f>VLOOKUP($K51,「工具标准名」映射表!$B:$I,6,0)</f>
        <v>软件工具</v>
      </c>
      <c r="AH51" s="1" t="str">
        <f>VLOOKUP($K51,「工具标准名」映射表!$B:$I,7,0)</f>
        <v>AI智能体</v>
      </c>
      <c r="AI51" s="1" t="str">
        <f>VLOOKUP($K51,「工具标准名」映射表!$B:$I,8,0)</f>
        <v>否</v>
      </c>
      <c r="AJ51" s="1" t="s">
        <v>385</v>
      </c>
      <c r="AK51" s="1"/>
      <c r="AL51" s="1"/>
      <c r="AM51" s="1"/>
      <c r="AN51" s="1"/>
      <c r="AO51" s="1"/>
    </row>
    <row r="52" spans="1:41" ht="16">
      <c r="A52" s="1" t="s">
        <v>498</v>
      </c>
      <c r="B52" s="3">
        <v>46056.466145833299</v>
      </c>
      <c r="C52" s="14">
        <v>29</v>
      </c>
      <c r="D52" s="1" t="s">
        <v>499</v>
      </c>
      <c r="E52" s="1" t="s">
        <v>500</v>
      </c>
      <c r="F52" s="1" t="s">
        <v>27</v>
      </c>
      <c r="G52" s="1" t="s">
        <v>501</v>
      </c>
      <c r="H52" s="1" t="s">
        <v>502</v>
      </c>
      <c r="I52" s="1" t="s">
        <v>503</v>
      </c>
      <c r="J52" s="1" t="s">
        <v>504</v>
      </c>
      <c r="K52" s="1" t="s">
        <v>384</v>
      </c>
      <c r="L52" s="1" t="s">
        <v>33</v>
      </c>
      <c r="M52" s="1" t="b">
        <v>0</v>
      </c>
      <c r="N52" s="1" t="s">
        <v>140</v>
      </c>
      <c r="O52" s="1" t="s">
        <v>66</v>
      </c>
      <c r="P52" s="1" t="s">
        <v>383</v>
      </c>
      <c r="Q52" s="1" t="s">
        <v>37</v>
      </c>
      <c r="R52" s="1" t="s">
        <v>38</v>
      </c>
      <c r="S52" s="1" t="s">
        <v>69</v>
      </c>
      <c r="T52" s="1" t="s">
        <v>506</v>
      </c>
      <c r="U52" s="1" t="s">
        <v>507</v>
      </c>
      <c r="V52" s="1" t="s">
        <v>508</v>
      </c>
      <c r="W52" s="1" t="s">
        <v>509</v>
      </c>
      <c r="X52" s="1" t="s">
        <v>510</v>
      </c>
      <c r="Y52" s="1" t="s">
        <v>69</v>
      </c>
      <c r="Z52" s="1" t="s">
        <v>384</v>
      </c>
      <c r="AA52" s="1">
        <v>0</v>
      </c>
      <c r="AB52" s="1" t="s">
        <v>385</v>
      </c>
      <c r="AD52" s="1" t="str">
        <f>VLOOKUP($K52,「工具标准名」映射表!$B:$I,3,0)</f>
        <v>AIoT智能训练站</v>
      </c>
      <c r="AE52" s="1" t="str">
        <f>VLOOKUP($K52,「工具标准名」映射表!$B:$I,4,0)</f>
        <v>功能应用层</v>
      </c>
      <c r="AF52" s="1" t="str">
        <f>VLOOKUP($K52,「工具标准名」映射表!$B:$I,5,0)</f>
        <v>功能应用（校级 / 区域级系统）</v>
      </c>
      <c r="AG52" s="1" t="str">
        <f>VLOOKUP($K52,「工具标准名」映射表!$B:$I,6,0)</f>
        <v>软件工具</v>
      </c>
      <c r="AH52" s="1" t="str">
        <f>VLOOKUP($K52,「工具标准名」映射表!$B:$I,7,0)</f>
        <v>其他</v>
      </c>
      <c r="AI52" s="1" t="str">
        <f>VLOOKUP($K52,「工具标准名」映射表!$B:$I,8,0)</f>
        <v>是</v>
      </c>
      <c r="AJ52" s="1" t="s">
        <v>385</v>
      </c>
      <c r="AK52" s="1"/>
      <c r="AL52" s="1"/>
      <c r="AM52" s="1"/>
      <c r="AN52" s="1"/>
      <c r="AO52" s="1"/>
    </row>
    <row r="53" spans="1:41" ht="16">
      <c r="A53" s="1" t="s">
        <v>514</v>
      </c>
      <c r="B53" s="3">
        <v>46056.466284722199</v>
      </c>
      <c r="C53" s="14">
        <v>30</v>
      </c>
      <c r="D53" s="1" t="s">
        <v>515</v>
      </c>
      <c r="E53" s="1" t="s">
        <v>516</v>
      </c>
      <c r="F53" s="1" t="s">
        <v>517</v>
      </c>
      <c r="G53" s="1" t="s">
        <v>518</v>
      </c>
      <c r="H53" s="1" t="s">
        <v>519</v>
      </c>
      <c r="I53" s="1" t="s">
        <v>520</v>
      </c>
      <c r="J53" s="1" t="s">
        <v>521</v>
      </c>
      <c r="K53" s="1" t="s">
        <v>522</v>
      </c>
      <c r="L53" s="1" t="s">
        <v>33</v>
      </c>
      <c r="M53" s="1" t="b">
        <v>0</v>
      </c>
      <c r="N53" s="1" t="s">
        <v>47</v>
      </c>
      <c r="O53" s="1" t="s">
        <v>54</v>
      </c>
      <c r="P53" s="1" t="s">
        <v>12759</v>
      </c>
      <c r="Q53" s="1" t="s">
        <v>37</v>
      </c>
      <c r="R53" s="1" t="s">
        <v>38</v>
      </c>
      <c r="S53" s="1" t="s">
        <v>39</v>
      </c>
      <c r="T53" s="1" t="s">
        <v>524</v>
      </c>
      <c r="U53" s="1" t="s">
        <v>525</v>
      </c>
      <c r="V53" s="1" t="s">
        <v>526</v>
      </c>
      <c r="W53" s="1" t="s">
        <v>527</v>
      </c>
      <c r="X53" s="1" t="s">
        <v>528</v>
      </c>
      <c r="Y53" s="1" t="s">
        <v>156</v>
      </c>
      <c r="Z53" s="1" t="s">
        <v>522</v>
      </c>
      <c r="AA53" s="1">
        <v>0</v>
      </c>
      <c r="AB53" s="1" t="s">
        <v>96</v>
      </c>
      <c r="AD53" s="1" t="str">
        <f>VLOOKUP($K53,「工具标准名」映射表!$B:$I,3,0)</f>
        <v>海盐AI智库</v>
      </c>
      <c r="AE53" s="1" t="str">
        <f>VLOOKUP($K53,「工具标准名」映射表!$B:$I,4,0)</f>
        <v>功能应用层</v>
      </c>
      <c r="AF53" s="1" t="str">
        <f>VLOOKUP($K53,「工具标准名」映射表!$B:$I,5,0)</f>
        <v>功能应用（平台型综合系统）</v>
      </c>
      <c r="AG53" s="1" t="str">
        <f>VLOOKUP($K53,「工具标准名」映射表!$B:$I,6,0)</f>
        <v>软件工具</v>
      </c>
      <c r="AH53" s="1" t="str">
        <f>VLOOKUP($K53,「工具标准名」映射表!$B:$I,7,0)</f>
        <v>AI智能体</v>
      </c>
      <c r="AI53" s="1" t="str">
        <f>VLOOKUP($K53,「工具标准名」映射表!$B:$I,8,0)</f>
        <v>否</v>
      </c>
      <c r="AJ53" s="1" t="s">
        <v>96</v>
      </c>
      <c r="AK53" s="1"/>
      <c r="AL53" s="1"/>
      <c r="AM53" s="1"/>
      <c r="AN53" s="1"/>
      <c r="AO53" s="1"/>
    </row>
    <row r="54" spans="1:41" ht="16">
      <c r="A54" s="1" t="s">
        <v>530</v>
      </c>
      <c r="B54" s="3">
        <v>46056.4664583333</v>
      </c>
      <c r="C54" s="14">
        <v>31</v>
      </c>
      <c r="D54" s="1" t="s">
        <v>531</v>
      </c>
      <c r="E54" s="1" t="s">
        <v>532</v>
      </c>
      <c r="F54" s="1" t="s">
        <v>119</v>
      </c>
      <c r="G54" s="1" t="s">
        <v>533</v>
      </c>
      <c r="H54" s="1" t="s">
        <v>534</v>
      </c>
      <c r="I54" s="1" t="s">
        <v>535</v>
      </c>
      <c r="J54" s="1" t="s">
        <v>536</v>
      </c>
      <c r="K54" s="1" t="s">
        <v>537</v>
      </c>
      <c r="L54" s="1" t="s">
        <v>33</v>
      </c>
      <c r="M54" s="1" t="b">
        <v>0</v>
      </c>
      <c r="N54" s="1" t="s">
        <v>47</v>
      </c>
      <c r="O54" s="1" t="s">
        <v>54</v>
      </c>
      <c r="P54" s="1" t="s">
        <v>10876</v>
      </c>
      <c r="Q54" s="1" t="s">
        <v>87</v>
      </c>
      <c r="R54" s="1" t="s">
        <v>234</v>
      </c>
      <c r="S54" s="1" t="s">
        <v>39</v>
      </c>
      <c r="T54" s="1" t="s">
        <v>539</v>
      </c>
      <c r="U54" s="1" t="s">
        <v>535</v>
      </c>
      <c r="V54" s="1" t="s">
        <v>540</v>
      </c>
      <c r="W54" s="1" t="s">
        <v>541</v>
      </c>
      <c r="X54" s="1" t="s">
        <v>542</v>
      </c>
      <c r="Y54" s="1" t="s">
        <v>43</v>
      </c>
      <c r="Z54" s="1" t="s">
        <v>139</v>
      </c>
      <c r="AA54" s="1" t="s">
        <v>23370</v>
      </c>
      <c r="AB54" s="1" t="s">
        <v>1269</v>
      </c>
      <c r="AD54" s="1" t="str">
        <f>VLOOKUP($K54,「工具标准名」映射表!$B:$I,3,0)</f>
        <v>豆包</v>
      </c>
      <c r="AE54" s="1" t="str">
        <f>VLOOKUP($K54,「工具标准名」映射表!$B:$I,4,0)</f>
        <v>功能应用层</v>
      </c>
      <c r="AF54" s="1" t="str">
        <f>VLOOKUP($K54,「工具标准名」映射表!$B:$I,5,0)</f>
        <v>功能应用（平台型综合系统）</v>
      </c>
      <c r="AG54" s="1" t="str">
        <f>VLOOKUP($K54,「工具标准名」映射表!$B:$I,6,0)</f>
        <v>软件工具</v>
      </c>
      <c r="AH54" s="1" t="str">
        <f>VLOOKUP($K54,「工具标准名」映射表!$B:$I,7,0)</f>
        <v>其他</v>
      </c>
      <c r="AI54" s="1" t="str">
        <f>VLOOKUP($K54,「工具标准名」映射表!$B:$I,8,0)</f>
        <v>否</v>
      </c>
      <c r="AJ54" s="1" t="s">
        <v>1269</v>
      </c>
      <c r="AK54" s="1"/>
      <c r="AL54" s="1"/>
      <c r="AM54" s="1"/>
      <c r="AN54" s="1"/>
      <c r="AO54" s="1"/>
    </row>
    <row r="55" spans="1:41" ht="16">
      <c r="A55" s="1" t="s">
        <v>544</v>
      </c>
      <c r="B55" s="3">
        <v>46056.466539351903</v>
      </c>
      <c r="C55" s="14">
        <v>32</v>
      </c>
      <c r="D55" s="1" t="s">
        <v>545</v>
      </c>
      <c r="E55" s="1" t="s">
        <v>546</v>
      </c>
      <c r="F55" s="1" t="s">
        <v>547</v>
      </c>
      <c r="G55" s="1" t="s">
        <v>548</v>
      </c>
      <c r="H55" s="1" t="s">
        <v>549</v>
      </c>
      <c r="I55" s="1" t="s">
        <v>550</v>
      </c>
      <c r="J55" s="1" t="s">
        <v>551</v>
      </c>
      <c r="K55" s="1" t="s">
        <v>552</v>
      </c>
      <c r="L55" s="1" t="s">
        <v>33</v>
      </c>
      <c r="M55" s="1" t="b">
        <v>0</v>
      </c>
      <c r="N55" s="1" t="s">
        <v>140</v>
      </c>
      <c r="O55" s="1" t="s">
        <v>54</v>
      </c>
      <c r="P55" s="1" t="s">
        <v>11986</v>
      </c>
      <c r="Q55" s="1" t="s">
        <v>554</v>
      </c>
      <c r="R55" s="1" t="s">
        <v>555</v>
      </c>
      <c r="S55" s="1" t="s">
        <v>375</v>
      </c>
      <c r="T55" s="1" t="s">
        <v>556</v>
      </c>
      <c r="U55" s="1" t="s">
        <v>557</v>
      </c>
      <c r="V55" s="1" t="s">
        <v>558</v>
      </c>
      <c r="W55" s="1" t="s">
        <v>559</v>
      </c>
      <c r="X55" s="1" t="s">
        <v>560</v>
      </c>
      <c r="Y55" s="1" t="s">
        <v>561</v>
      </c>
      <c r="Z55" s="1" t="s">
        <v>552</v>
      </c>
      <c r="AA55" s="1">
        <v>0</v>
      </c>
      <c r="AB55" s="1" t="s">
        <v>96</v>
      </c>
      <c r="AD55" s="1" t="str">
        <f>VLOOKUP($K55,「工具标准名」映射表!$B:$I,3,0)</f>
        <v>朵拉润心小屋</v>
      </c>
      <c r="AE55" s="1" t="str">
        <f>VLOOKUP($K55,「工具标准名」映射表!$B:$I,4,0)</f>
        <v>功能应用层</v>
      </c>
      <c r="AF55" s="1" t="str">
        <f>VLOOKUP($K55,「工具标准名」映射表!$B:$I,5,0)</f>
        <v>功能应用（平台型综合系统）</v>
      </c>
      <c r="AG55" s="1" t="str">
        <f>VLOOKUP($K55,「工具标准名」映射表!$B:$I,6,0)</f>
        <v>软件工具</v>
      </c>
      <c r="AH55" s="1" t="str">
        <f>VLOOKUP($K55,「工具标准名」映射表!$B:$I,7,0)</f>
        <v>其他</v>
      </c>
      <c r="AI55" s="1" t="str">
        <f>VLOOKUP($K55,「工具标准名」映射表!$B:$I,8,0)</f>
        <v>否</v>
      </c>
      <c r="AJ55" s="1" t="s">
        <v>96</v>
      </c>
      <c r="AK55" s="1"/>
      <c r="AL55" s="1"/>
      <c r="AM55" s="1"/>
      <c r="AN55" s="1"/>
      <c r="AO55" s="1"/>
    </row>
    <row r="56" spans="1:41" ht="16">
      <c r="A56" s="1" t="s">
        <v>544</v>
      </c>
      <c r="B56" s="3">
        <v>46056.466539351903</v>
      </c>
      <c r="C56" s="14">
        <v>32</v>
      </c>
      <c r="D56" s="1" t="s">
        <v>545</v>
      </c>
      <c r="E56" s="1" t="s">
        <v>546</v>
      </c>
      <c r="F56" s="1" t="s">
        <v>547</v>
      </c>
      <c r="G56" s="1" t="s">
        <v>548</v>
      </c>
      <c r="H56" s="1" t="s">
        <v>549</v>
      </c>
      <c r="I56" s="1" t="s">
        <v>550</v>
      </c>
      <c r="J56" s="1" t="s">
        <v>551</v>
      </c>
      <c r="K56" s="1" t="s">
        <v>563</v>
      </c>
      <c r="L56" s="1" t="s">
        <v>33</v>
      </c>
      <c r="M56" s="1" t="b">
        <v>0</v>
      </c>
      <c r="N56" s="1" t="s">
        <v>47</v>
      </c>
      <c r="O56" s="1" t="s">
        <v>48</v>
      </c>
      <c r="P56" s="1" t="s">
        <v>15831</v>
      </c>
      <c r="Q56" s="1" t="s">
        <v>554</v>
      </c>
      <c r="R56" s="1" t="s">
        <v>555</v>
      </c>
      <c r="S56" s="1" t="s">
        <v>375</v>
      </c>
      <c r="T56" s="1" t="s">
        <v>556</v>
      </c>
      <c r="U56" s="1" t="s">
        <v>557</v>
      </c>
      <c r="V56" s="1" t="s">
        <v>558</v>
      </c>
      <c r="W56" s="1" t="s">
        <v>559</v>
      </c>
      <c r="X56" s="1" t="s">
        <v>560</v>
      </c>
      <c r="Y56" s="1" t="s">
        <v>561</v>
      </c>
      <c r="Z56" s="1" t="s">
        <v>563</v>
      </c>
      <c r="AA56" s="1">
        <v>0</v>
      </c>
      <c r="AB56" s="1" t="s">
        <v>96</v>
      </c>
      <c r="AD56" s="1" t="str">
        <f>VLOOKUP($K56,「工具标准名」映射表!$B:$I,3,0)</f>
        <v>明智家长小程序</v>
      </c>
      <c r="AE56" s="1" t="str">
        <f>VLOOKUP($K56,「工具标准名」映射表!$B:$I,4,0)</f>
        <v>功能应用层</v>
      </c>
      <c r="AF56" s="1" t="str">
        <f>VLOOKUP($K56,「工具标准名」映射表!$B:$I,5,0)</f>
        <v>功能应用层（移动端 App）</v>
      </c>
      <c r="AG56" s="1" t="str">
        <f>VLOOKUP($K56,「工具标准名」映射表!$B:$I,6,0)</f>
        <v>软件工具</v>
      </c>
      <c r="AH56" s="1" t="str">
        <f>VLOOKUP($K56,「工具标准名」映射表!$B:$I,7,0)</f>
        <v>AI智能体</v>
      </c>
      <c r="AI56" s="1" t="str">
        <f>VLOOKUP($K56,「工具标准名」映射表!$B:$I,8,0)</f>
        <v>否</v>
      </c>
      <c r="AJ56" s="1" t="s">
        <v>96</v>
      </c>
      <c r="AK56" s="1"/>
      <c r="AL56" s="1"/>
      <c r="AM56" s="1"/>
      <c r="AN56" s="1"/>
      <c r="AO56" s="1"/>
    </row>
    <row r="57" spans="1:41" ht="16">
      <c r="A57" s="1" t="s">
        <v>566</v>
      </c>
      <c r="B57" s="3">
        <v>46056.466689814799</v>
      </c>
      <c r="C57" s="14">
        <v>33</v>
      </c>
      <c r="D57" s="1" t="s">
        <v>567</v>
      </c>
      <c r="E57" s="1" t="s">
        <v>115</v>
      </c>
      <c r="F57" s="1" t="s">
        <v>100</v>
      </c>
      <c r="G57" s="1" t="s">
        <v>568</v>
      </c>
      <c r="H57" s="1" t="s">
        <v>569</v>
      </c>
      <c r="I57" s="1" t="s">
        <v>570</v>
      </c>
      <c r="J57" s="1" t="s">
        <v>571</v>
      </c>
      <c r="K57" s="1" t="s">
        <v>572</v>
      </c>
      <c r="L57" s="1" t="s">
        <v>33</v>
      </c>
      <c r="M57" s="1" t="b">
        <v>0</v>
      </c>
      <c r="N57" s="1" t="s">
        <v>65</v>
      </c>
      <c r="O57" s="1" t="s">
        <v>66</v>
      </c>
      <c r="P57" s="1" t="s">
        <v>15879</v>
      </c>
      <c r="Q57" s="1" t="s">
        <v>37</v>
      </c>
      <c r="R57" s="1" t="s">
        <v>38</v>
      </c>
      <c r="S57" s="1" t="s">
        <v>39</v>
      </c>
      <c r="T57" s="1" t="s">
        <v>574</v>
      </c>
      <c r="U57" s="1" t="s">
        <v>575</v>
      </c>
      <c r="V57" s="1" t="s">
        <v>576</v>
      </c>
      <c r="W57" s="1" t="s">
        <v>577</v>
      </c>
      <c r="X57" s="1" t="s">
        <v>578</v>
      </c>
      <c r="Y57" s="1" t="s">
        <v>43</v>
      </c>
      <c r="Z57" s="1" t="s">
        <v>572</v>
      </c>
      <c r="AA57" s="1">
        <v>0</v>
      </c>
      <c r="AB57" s="1" t="s">
        <v>115</v>
      </c>
      <c r="AD57" s="1" t="str">
        <f>VLOOKUP($K57,「工具标准名」映射表!$B:$I,3,0)</f>
        <v>墨水屏数字化学习终端</v>
      </c>
      <c r="AE57" s="1" t="str">
        <f>VLOOKUP($K57,「工具标准名」映射表!$B:$I,4,0)</f>
        <v>功能应用层</v>
      </c>
      <c r="AF57" s="1" t="str">
        <f>VLOOKUP($K57,「工具标准名」映射表!$B:$I,5,0)</f>
        <v>功能应用（Web 教学平台（SaaS））</v>
      </c>
      <c r="AG57" s="1" t="str">
        <f>VLOOKUP($K57,「工具标准名」映射表!$B:$I,6,0)</f>
        <v>硬件设备</v>
      </c>
      <c r="AH57" s="1" t="str">
        <f>VLOOKUP($K57,「工具标准名」映射表!$B:$I,7,0)</f>
        <v>AI智能体</v>
      </c>
      <c r="AI57" s="1" t="str">
        <f>VLOOKUP($K57,「工具标准名」映射表!$B:$I,8,0)</f>
        <v>否</v>
      </c>
      <c r="AJ57" s="1" t="s">
        <v>115</v>
      </c>
      <c r="AK57" s="1"/>
      <c r="AL57" s="1"/>
      <c r="AM57" s="1"/>
      <c r="AN57" s="1"/>
      <c r="AO57" s="1"/>
    </row>
    <row r="58" spans="1:41" ht="16">
      <c r="A58" s="1" t="s">
        <v>566</v>
      </c>
      <c r="B58" s="3">
        <v>46056.466689814799</v>
      </c>
      <c r="C58" s="14">
        <v>33</v>
      </c>
      <c r="D58" s="1" t="s">
        <v>567</v>
      </c>
      <c r="E58" s="1" t="s">
        <v>115</v>
      </c>
      <c r="F58" s="1" t="s">
        <v>100</v>
      </c>
      <c r="G58" s="1" t="s">
        <v>568</v>
      </c>
      <c r="H58" s="1" t="s">
        <v>569</v>
      </c>
      <c r="I58" s="1" t="s">
        <v>570</v>
      </c>
      <c r="J58" s="1" t="s">
        <v>571</v>
      </c>
      <c r="K58" s="1" t="s">
        <v>580</v>
      </c>
      <c r="L58" s="1" t="s">
        <v>33</v>
      </c>
      <c r="M58" s="1" t="b">
        <v>0</v>
      </c>
      <c r="N58" s="1" t="s">
        <v>47</v>
      </c>
      <c r="O58" s="1" t="s">
        <v>54</v>
      </c>
      <c r="P58" s="1" t="s">
        <v>15879</v>
      </c>
      <c r="Q58" s="1" t="s">
        <v>37</v>
      </c>
      <c r="R58" s="1" t="s">
        <v>38</v>
      </c>
      <c r="S58" s="1" t="s">
        <v>39</v>
      </c>
      <c r="T58" s="1" t="s">
        <v>574</v>
      </c>
      <c r="U58" s="1" t="s">
        <v>575</v>
      </c>
      <c r="V58" s="1" t="s">
        <v>576</v>
      </c>
      <c r="W58" s="1" t="s">
        <v>577</v>
      </c>
      <c r="X58" s="1" t="s">
        <v>578</v>
      </c>
      <c r="Y58" s="1" t="s">
        <v>43</v>
      </c>
      <c r="Z58" s="1" t="s">
        <v>580</v>
      </c>
      <c r="AA58" s="1">
        <v>0</v>
      </c>
      <c r="AB58" s="1" t="s">
        <v>115</v>
      </c>
      <c r="AD58" s="1" t="str">
        <f>VLOOKUP($K58,「工具标准名」映射表!$B:$I,3,0)</f>
        <v>人人通资源分享平台</v>
      </c>
      <c r="AE58" s="1" t="str">
        <f>VLOOKUP($K58,「工具标准名」映射表!$B:$I,4,0)</f>
        <v>功能应用层</v>
      </c>
      <c r="AF58" s="1" t="str">
        <f>VLOOKUP($K58,「工具标准名」映射表!$B:$I,5,0)</f>
        <v>功能应用（平台型综合系统）</v>
      </c>
      <c r="AG58" s="1" t="str">
        <f>VLOOKUP($K58,「工具标准名」映射表!$B:$I,6,0)</f>
        <v>软件工具</v>
      </c>
      <c r="AH58" s="1" t="str">
        <f>VLOOKUP($K58,「工具标准名」映射表!$B:$I,7,0)</f>
        <v>AI智能体</v>
      </c>
      <c r="AI58" s="1" t="str">
        <f>VLOOKUP($K58,「工具标准名」映射表!$B:$I,8,0)</f>
        <v>否</v>
      </c>
      <c r="AJ58" s="1" t="s">
        <v>115</v>
      </c>
      <c r="AK58" s="1"/>
      <c r="AL58" s="1"/>
      <c r="AM58" s="1"/>
      <c r="AN58" s="1"/>
      <c r="AO58" s="1"/>
    </row>
    <row r="59" spans="1:41" ht="16">
      <c r="A59" s="1" t="s">
        <v>584</v>
      </c>
      <c r="B59" s="3">
        <v>46056.466782407399</v>
      </c>
      <c r="C59" s="14">
        <v>34</v>
      </c>
      <c r="D59" s="1" t="s">
        <v>585</v>
      </c>
      <c r="E59" s="1" t="s">
        <v>280</v>
      </c>
      <c r="F59" s="1" t="s">
        <v>27</v>
      </c>
      <c r="G59" s="1" t="s">
        <v>586</v>
      </c>
      <c r="H59" s="1" t="s">
        <v>587</v>
      </c>
      <c r="I59" s="1" t="s">
        <v>588</v>
      </c>
      <c r="J59" s="1" t="s">
        <v>589</v>
      </c>
      <c r="K59" s="1" t="s">
        <v>590</v>
      </c>
      <c r="L59" s="1" t="s">
        <v>33</v>
      </c>
      <c r="M59" s="1" t="b">
        <v>1</v>
      </c>
      <c r="N59" s="1" t="s">
        <v>47</v>
      </c>
      <c r="O59" s="1" t="s">
        <v>54</v>
      </c>
      <c r="P59" s="1" t="s">
        <v>2925</v>
      </c>
      <c r="Q59" s="1" t="s">
        <v>309</v>
      </c>
      <c r="R59" s="1" t="s">
        <v>310</v>
      </c>
      <c r="S59" s="1" t="s">
        <v>39</v>
      </c>
      <c r="T59" s="1" t="s">
        <v>592</v>
      </c>
      <c r="U59" s="1" t="s">
        <v>593</v>
      </c>
      <c r="V59" s="1" t="s">
        <v>594</v>
      </c>
      <c r="W59" s="1" t="s">
        <v>595</v>
      </c>
      <c r="X59" s="1" t="s">
        <v>596</v>
      </c>
      <c r="Y59" s="1" t="s">
        <v>156</v>
      </c>
      <c r="Z59" s="1" t="s">
        <v>590</v>
      </c>
      <c r="AA59" s="1">
        <v>0</v>
      </c>
      <c r="AB59" s="1" t="s">
        <v>280</v>
      </c>
      <c r="AD59" s="1" t="str">
        <f>VLOOKUP($K59,「工具标准名」映射表!$B:$I,3,0)</f>
        <v>AI杏运</v>
      </c>
      <c r="AE59" s="1" t="str">
        <f>VLOOKUP($K59,「工具标准名」映射表!$B:$I,4,0)</f>
        <v>功能应用层</v>
      </c>
      <c r="AF59" s="1" t="str">
        <f>VLOOKUP($K59,「工具标准名」映射表!$B:$I,5,0)</f>
        <v>功能应用（校级 / 区域级系统）</v>
      </c>
      <c r="AG59" s="1" t="str">
        <f>VLOOKUP($K59,「工具标准名」映射表!$B:$I,6,0)</f>
        <v>软件工具</v>
      </c>
      <c r="AH59" s="1" t="str">
        <f>VLOOKUP($K59,「工具标准名」映射表!$B:$I,7,0)</f>
        <v>AI智能体</v>
      </c>
      <c r="AI59" s="1" t="str">
        <f>VLOOKUP($K59,「工具标准名」映射表!$B:$I,8,0)</f>
        <v>否</v>
      </c>
      <c r="AJ59" s="1" t="s">
        <v>280</v>
      </c>
      <c r="AK59" s="1"/>
      <c r="AL59" s="1"/>
      <c r="AM59" s="1"/>
      <c r="AN59" s="1"/>
      <c r="AO59" s="1"/>
    </row>
    <row r="60" spans="1:41" ht="16">
      <c r="A60" s="1" t="s">
        <v>598</v>
      </c>
      <c r="B60" s="3">
        <v>46056.466921296298</v>
      </c>
      <c r="C60" s="14">
        <v>35</v>
      </c>
      <c r="D60" s="1" t="s">
        <v>599</v>
      </c>
      <c r="E60" s="1" t="s">
        <v>600</v>
      </c>
      <c r="F60" s="1" t="s">
        <v>27</v>
      </c>
      <c r="G60" s="1" t="s">
        <v>601</v>
      </c>
      <c r="H60" s="1" t="s">
        <v>602</v>
      </c>
      <c r="I60" s="1" t="s">
        <v>603</v>
      </c>
      <c r="J60" s="1" t="s">
        <v>604</v>
      </c>
      <c r="K60" s="1" t="s">
        <v>605</v>
      </c>
      <c r="L60" s="1" t="s">
        <v>33</v>
      </c>
      <c r="M60" s="1" t="b">
        <v>0</v>
      </c>
      <c r="N60" s="1" t="s">
        <v>140</v>
      </c>
      <c r="O60" s="1" t="s">
        <v>54</v>
      </c>
      <c r="P60" s="1" t="s">
        <v>614</v>
      </c>
      <c r="Q60" s="1" t="s">
        <v>37</v>
      </c>
      <c r="R60" s="1" t="s">
        <v>38</v>
      </c>
      <c r="S60" s="1" t="s">
        <v>69</v>
      </c>
      <c r="T60" s="1" t="s">
        <v>607</v>
      </c>
      <c r="U60" s="1" t="s">
        <v>608</v>
      </c>
      <c r="V60" s="1" t="s">
        <v>609</v>
      </c>
      <c r="W60" s="1" t="s">
        <v>610</v>
      </c>
      <c r="X60" s="1" t="s">
        <v>611</v>
      </c>
      <c r="Y60" s="1" t="s">
        <v>69</v>
      </c>
      <c r="Z60" s="1" t="s">
        <v>605</v>
      </c>
      <c r="AA60" s="1">
        <v>0</v>
      </c>
      <c r="AB60" s="1" t="s">
        <v>57</v>
      </c>
      <c r="AD60" s="1" t="str">
        <f>VLOOKUP($K60,「工具标准名」映射表!$B:$I,3,0)</f>
        <v>AI体测吧</v>
      </c>
      <c r="AE60" s="1" t="str">
        <f>VLOOKUP($K60,「工具标准名」映射表!$B:$I,4,0)</f>
        <v>功能应用层</v>
      </c>
      <c r="AF60" s="1" t="str">
        <f>VLOOKUP($K60,「工具标准名」映射表!$B:$I,5,0)</f>
        <v>功能应用（校级 / 区域级系统）</v>
      </c>
      <c r="AG60" s="1" t="str">
        <f>VLOOKUP($K60,「工具标准名」映射表!$B:$I,6,0)</f>
        <v>软件工具</v>
      </c>
      <c r="AH60" s="1" t="str">
        <f>VLOOKUP($K60,「工具标准名」映射表!$B:$I,7,0)</f>
        <v>AI智能体</v>
      </c>
      <c r="AI60" s="1" t="str">
        <f>VLOOKUP($K60,「工具标准名」映射表!$B:$I,8,0)</f>
        <v>否</v>
      </c>
      <c r="AJ60" s="1" t="s">
        <v>57</v>
      </c>
      <c r="AK60" s="1"/>
      <c r="AL60" s="1"/>
      <c r="AM60" s="1"/>
      <c r="AN60" s="1"/>
      <c r="AO60" s="1"/>
    </row>
    <row r="61" spans="1:41" ht="16">
      <c r="A61" s="1" t="s">
        <v>598</v>
      </c>
      <c r="B61" s="3">
        <v>46056.466921296298</v>
      </c>
      <c r="C61" s="14">
        <v>35</v>
      </c>
      <c r="D61" s="1" t="s">
        <v>599</v>
      </c>
      <c r="E61" s="1" t="s">
        <v>600</v>
      </c>
      <c r="F61" s="1" t="s">
        <v>27</v>
      </c>
      <c r="G61" s="1" t="s">
        <v>601</v>
      </c>
      <c r="H61" s="1" t="s">
        <v>602</v>
      </c>
      <c r="I61" s="1" t="s">
        <v>603</v>
      </c>
      <c r="J61" s="1" t="s">
        <v>604</v>
      </c>
      <c r="K61" s="1" t="s">
        <v>613</v>
      </c>
      <c r="L61" s="1" t="s">
        <v>33</v>
      </c>
      <c r="M61" s="1" t="b">
        <v>0</v>
      </c>
      <c r="N61" s="1" t="s">
        <v>47</v>
      </c>
      <c r="O61" s="1" t="s">
        <v>54</v>
      </c>
      <c r="P61" s="1" t="s">
        <v>22053</v>
      </c>
      <c r="Q61" s="1" t="s">
        <v>37</v>
      </c>
      <c r="R61" s="1" t="s">
        <v>38</v>
      </c>
      <c r="S61" s="1" t="s">
        <v>69</v>
      </c>
      <c r="T61" s="1" t="s">
        <v>607</v>
      </c>
      <c r="U61" s="1" t="s">
        <v>608</v>
      </c>
      <c r="V61" s="1" t="s">
        <v>609</v>
      </c>
      <c r="W61" s="1" t="s">
        <v>610</v>
      </c>
      <c r="X61" s="1" t="s">
        <v>611</v>
      </c>
      <c r="Y61" s="1" t="s">
        <v>69</v>
      </c>
      <c r="Z61" s="1" t="s">
        <v>613</v>
      </c>
      <c r="AA61" s="1">
        <v>0</v>
      </c>
      <c r="AB61" s="1" t="s">
        <v>57</v>
      </c>
      <c r="AD61" s="1" t="str">
        <f>VLOOKUP($K61,「工具标准名」映射表!$B:$I,3,0)</f>
        <v>智能大数据仓</v>
      </c>
      <c r="AE61" s="1" t="str">
        <f>VLOOKUP($K61,「工具标准名」映射表!$B:$I,4,0)</f>
        <v>教育数据层</v>
      </c>
      <c r="AF61" s="1" t="str">
        <f>VLOOKUP($K61,「工具标准名」映射表!$B:$I,5,0)</f>
        <v>教育数据层（资源数据）</v>
      </c>
      <c r="AG61" s="1" t="str">
        <f>VLOOKUP($K61,「工具标准名」映射表!$B:$I,6,0)</f>
        <v>在线资源</v>
      </c>
      <c r="AH61" s="1" t="str">
        <f>VLOOKUP($K61,「工具标准名」映射表!$B:$I,7,0)</f>
        <v>大语言模型</v>
      </c>
      <c r="AI61" s="1" t="str">
        <f>VLOOKUP($K61,「工具标准名」映射表!$B:$I,8,0)</f>
        <v>否</v>
      </c>
      <c r="AJ61" s="1" t="s">
        <v>57</v>
      </c>
      <c r="AK61" s="1"/>
      <c r="AL61" s="1"/>
      <c r="AM61" s="1"/>
      <c r="AN61" s="1"/>
      <c r="AO61" s="1"/>
    </row>
    <row r="62" spans="1:41" ht="16">
      <c r="A62" s="1" t="s">
        <v>615</v>
      </c>
      <c r="B62" s="3">
        <v>46056.467060185198</v>
      </c>
      <c r="C62" s="14">
        <v>36</v>
      </c>
      <c r="D62" s="1" t="s">
        <v>616</v>
      </c>
      <c r="E62" s="1" t="s">
        <v>617</v>
      </c>
      <c r="F62" s="1" t="s">
        <v>27</v>
      </c>
      <c r="G62" s="1" t="s">
        <v>618</v>
      </c>
      <c r="H62" s="1" t="s">
        <v>619</v>
      </c>
      <c r="I62" s="1" t="s">
        <v>620</v>
      </c>
      <c r="J62" s="1" t="s">
        <v>621</v>
      </c>
      <c r="K62" s="1" t="s">
        <v>622</v>
      </c>
      <c r="L62" s="1" t="s">
        <v>33</v>
      </c>
      <c r="M62" s="1" t="b">
        <v>0</v>
      </c>
      <c r="N62" s="1" t="s">
        <v>47</v>
      </c>
      <c r="O62" s="1" t="s">
        <v>54</v>
      </c>
      <c r="P62" s="1" t="s">
        <v>8419</v>
      </c>
      <c r="Q62" s="1" t="s">
        <v>554</v>
      </c>
      <c r="R62" s="1" t="s">
        <v>555</v>
      </c>
      <c r="S62" s="1" t="s">
        <v>375</v>
      </c>
      <c r="T62" s="1" t="s">
        <v>624</v>
      </c>
      <c r="U62" s="1" t="s">
        <v>625</v>
      </c>
      <c r="V62" s="1" t="s">
        <v>626</v>
      </c>
      <c r="W62" s="1" t="s">
        <v>627</v>
      </c>
      <c r="X62" s="1" t="s">
        <v>628</v>
      </c>
      <c r="Y62" s="1" t="s">
        <v>629</v>
      </c>
      <c r="Z62" s="1" t="s">
        <v>622</v>
      </c>
      <c r="AA62" s="1">
        <v>0</v>
      </c>
      <c r="AB62" s="1" t="s">
        <v>96</v>
      </c>
      <c r="AD62" s="1" t="str">
        <f>VLOOKUP($K62,「工具标准名」映射表!$B:$I,3,0)</f>
        <v>爱心小叮当</v>
      </c>
      <c r="AE62" s="1" t="str">
        <f>VLOOKUP($K62,「工具标准名」映射表!$B:$I,4,0)</f>
        <v>功能应用层</v>
      </c>
      <c r="AF62" s="1" t="str">
        <f>VLOOKUP($K62,「工具标准名」映射表!$B:$I,5,0)</f>
        <v>功能应用（教学辅助工具）</v>
      </c>
      <c r="AG62" s="1" t="str">
        <f>VLOOKUP($K62,「工具标准名」映射表!$B:$I,6,0)</f>
        <v>硬件设备</v>
      </c>
      <c r="AH62" s="1" t="str">
        <f>VLOOKUP($K62,「工具标准名」映射表!$B:$I,7,0)</f>
        <v>其他</v>
      </c>
      <c r="AI62" s="1" t="str">
        <f>VLOOKUP($K62,「工具标准名」映射表!$B:$I,8,0)</f>
        <v>否</v>
      </c>
      <c r="AJ62" s="1" t="s">
        <v>96</v>
      </c>
      <c r="AK62" s="1"/>
      <c r="AL62" s="1"/>
      <c r="AM62" s="1"/>
      <c r="AN62" s="1"/>
      <c r="AO62" s="1"/>
    </row>
    <row r="63" spans="1:41" ht="16">
      <c r="A63" s="1" t="s">
        <v>631</v>
      </c>
      <c r="B63" s="3">
        <v>46056.467233796298</v>
      </c>
      <c r="C63" s="14">
        <v>37</v>
      </c>
      <c r="D63" s="1" t="s">
        <v>367</v>
      </c>
      <c r="E63" s="1" t="s">
        <v>368</v>
      </c>
      <c r="F63" s="1" t="s">
        <v>27</v>
      </c>
      <c r="G63" s="1" t="s">
        <v>632</v>
      </c>
      <c r="H63" s="1" t="s">
        <v>633</v>
      </c>
      <c r="I63" s="1" t="s">
        <v>371</v>
      </c>
      <c r="J63" s="1" t="s">
        <v>634</v>
      </c>
      <c r="K63" s="1" t="s">
        <v>373</v>
      </c>
      <c r="L63" s="1" t="s">
        <v>33</v>
      </c>
      <c r="M63" s="1" t="b">
        <v>1</v>
      </c>
      <c r="N63" s="1" t="s">
        <v>47</v>
      </c>
      <c r="O63" s="1" t="s">
        <v>54</v>
      </c>
      <c r="P63" s="1" t="s">
        <v>2014</v>
      </c>
      <c r="Q63" s="1" t="s">
        <v>309</v>
      </c>
      <c r="R63" s="1" t="s">
        <v>310</v>
      </c>
      <c r="S63" s="1" t="s">
        <v>375</v>
      </c>
      <c r="T63" s="1" t="s">
        <v>636</v>
      </c>
      <c r="U63" s="1" t="s">
        <v>371</v>
      </c>
      <c r="V63" s="1" t="s">
        <v>637</v>
      </c>
      <c r="W63" s="1" t="s">
        <v>638</v>
      </c>
      <c r="X63" s="1" t="s">
        <v>639</v>
      </c>
      <c r="Y63" s="1" t="s">
        <v>156</v>
      </c>
      <c r="Z63" s="1" t="s">
        <v>373</v>
      </c>
      <c r="AA63" s="1">
        <v>0</v>
      </c>
      <c r="AB63" s="1" t="s">
        <v>280</v>
      </c>
      <c r="AD63" s="1" t="str">
        <f>VLOOKUP($K63,「工具标准名」映射表!$B:$I,3,0)</f>
        <v>AI成长学生发展平台</v>
      </c>
      <c r="AE63" s="1" t="str">
        <f>VLOOKUP($K63,「工具标准名」映射表!$B:$I,4,0)</f>
        <v>功能应用层</v>
      </c>
      <c r="AF63" s="1" t="str">
        <f>VLOOKUP($K63,「工具标准名」映射表!$B:$I,5,0)</f>
        <v>功能应用（校级 / 区域级系统）</v>
      </c>
      <c r="AG63" s="1" t="str">
        <f>VLOOKUP($K63,「工具标准名」映射表!$B:$I,6,0)</f>
        <v>软件工具</v>
      </c>
      <c r="AH63" s="1" t="str">
        <f>VLOOKUP($K63,「工具标准名」映射表!$B:$I,7,0)</f>
        <v>AI智能体</v>
      </c>
      <c r="AI63" s="1" t="str">
        <f>VLOOKUP($K63,「工具标准名」映射表!$B:$I,8,0)</f>
        <v>否</v>
      </c>
      <c r="AJ63" s="1" t="s">
        <v>280</v>
      </c>
      <c r="AK63" s="1"/>
      <c r="AL63" s="1"/>
      <c r="AM63" s="1"/>
      <c r="AN63" s="1"/>
      <c r="AO63" s="1"/>
    </row>
    <row r="64" spans="1:41" ht="16">
      <c r="A64" s="1" t="s">
        <v>631</v>
      </c>
      <c r="B64" s="3">
        <v>46056.467233796298</v>
      </c>
      <c r="C64" s="14">
        <v>37</v>
      </c>
      <c r="D64" s="1" t="s">
        <v>367</v>
      </c>
      <c r="E64" s="1" t="s">
        <v>368</v>
      </c>
      <c r="F64" s="1" t="s">
        <v>27</v>
      </c>
      <c r="G64" s="1" t="s">
        <v>632</v>
      </c>
      <c r="H64" s="1" t="s">
        <v>633</v>
      </c>
      <c r="I64" s="1" t="s">
        <v>371</v>
      </c>
      <c r="J64" s="1" t="s">
        <v>634</v>
      </c>
      <c r="K64" s="1" t="s">
        <v>382</v>
      </c>
      <c r="L64" s="1" t="s">
        <v>33</v>
      </c>
      <c r="M64" s="1" t="b">
        <v>1</v>
      </c>
      <c r="N64" s="1" t="s">
        <v>47</v>
      </c>
      <c r="O64" s="1" t="s">
        <v>3189</v>
      </c>
      <c r="P64" s="1" t="s">
        <v>15996</v>
      </c>
      <c r="Q64" s="1" t="s">
        <v>309</v>
      </c>
      <c r="R64" s="1" t="s">
        <v>310</v>
      </c>
      <c r="S64" s="1" t="s">
        <v>375</v>
      </c>
      <c r="T64" s="1" t="s">
        <v>636</v>
      </c>
      <c r="U64" s="1" t="s">
        <v>371</v>
      </c>
      <c r="V64" s="1" t="s">
        <v>637</v>
      </c>
      <c r="W64" s="1" t="s">
        <v>638</v>
      </c>
      <c r="X64" s="1" t="s">
        <v>639</v>
      </c>
      <c r="Y64" s="1" t="s">
        <v>156</v>
      </c>
      <c r="Z64" s="1" t="s">
        <v>382</v>
      </c>
      <c r="AA64" s="1">
        <v>0</v>
      </c>
      <c r="AB64" s="1" t="s">
        <v>280</v>
      </c>
      <c r="AD64" s="1" t="str">
        <f>VLOOKUP($K64,「工具标准名」映射表!$B:$I,3,0)</f>
        <v>泡小境界评价培训小程序</v>
      </c>
      <c r="AE64" s="1" t="str">
        <f>VLOOKUP($K64,「工具标准名」映射表!$B:$I,4,0)</f>
        <v>功能应用层</v>
      </c>
      <c r="AF64" s="1" t="str">
        <f>VLOOKUP($K64,「工具标准名」映射表!$B:$I,5,0)</f>
        <v>功能应用层（移动端 App）</v>
      </c>
      <c r="AG64" s="1" t="str">
        <f>VLOOKUP($K64,「工具标准名」映射表!$B:$I,6,0)</f>
        <v>软件工具</v>
      </c>
      <c r="AH64" s="1" t="str">
        <f>VLOOKUP($K64,「工具标准名」映射表!$B:$I,7,0)</f>
        <v>AI智能体</v>
      </c>
      <c r="AI64" s="1" t="str">
        <f>VLOOKUP($K64,「工具标准名」映射表!$B:$I,8,0)</f>
        <v>否</v>
      </c>
      <c r="AJ64" s="1" t="s">
        <v>280</v>
      </c>
      <c r="AK64" s="1"/>
      <c r="AL64" s="1"/>
      <c r="AM64" s="1"/>
      <c r="AN64" s="1"/>
      <c r="AO64" s="1"/>
    </row>
    <row r="65" spans="1:41" ht="16">
      <c r="A65" s="1" t="s">
        <v>643</v>
      </c>
      <c r="B65" s="3">
        <v>46056.467256944401</v>
      </c>
      <c r="C65" s="14">
        <v>38</v>
      </c>
      <c r="D65" s="1" t="s">
        <v>644</v>
      </c>
      <c r="E65" s="1" t="s">
        <v>368</v>
      </c>
      <c r="F65" s="1" t="s">
        <v>27</v>
      </c>
      <c r="G65" s="1" t="s">
        <v>645</v>
      </c>
      <c r="H65" s="1" t="s">
        <v>646</v>
      </c>
      <c r="I65" s="1" t="s">
        <v>647</v>
      </c>
      <c r="J65" s="1" t="s">
        <v>648</v>
      </c>
      <c r="K65" s="1" t="s">
        <v>649</v>
      </c>
      <c r="L65" s="1" t="s">
        <v>33</v>
      </c>
      <c r="M65" s="1" t="b">
        <v>0</v>
      </c>
      <c r="N65" s="1" t="s">
        <v>47</v>
      </c>
      <c r="O65" s="1" t="s">
        <v>54</v>
      </c>
      <c r="P65" s="1" t="s">
        <v>8005</v>
      </c>
      <c r="Q65" s="1" t="s">
        <v>37</v>
      </c>
      <c r="R65" s="1" t="s">
        <v>38</v>
      </c>
      <c r="S65" s="1" t="s">
        <v>39</v>
      </c>
      <c r="T65" s="1" t="s">
        <v>651</v>
      </c>
      <c r="U65" s="1" t="s">
        <v>652</v>
      </c>
      <c r="V65" s="1" t="s">
        <v>653</v>
      </c>
      <c r="W65" s="1" t="s">
        <v>176</v>
      </c>
      <c r="X65" s="1" t="s">
        <v>654</v>
      </c>
      <c r="Y65" s="1" t="s">
        <v>655</v>
      </c>
      <c r="Z65" s="1" t="s">
        <v>649</v>
      </c>
      <c r="AA65" s="1">
        <v>0</v>
      </c>
      <c r="AB65" s="1" t="s">
        <v>280</v>
      </c>
      <c r="AD65" s="1" t="e">
        <f>VLOOKUP($K65,「工具标准名」映射表!$B:$I,3,0)</f>
        <v>#N/A</v>
      </c>
      <c r="AE65" s="1" t="e">
        <f>VLOOKUP($K65,「工具标准名」映射表!$B:$I,4,0)</f>
        <v>#N/A</v>
      </c>
      <c r="AF65" s="1" t="e">
        <f>VLOOKUP($K65,「工具标准名」映射表!$B:$I,5,0)</f>
        <v>#N/A</v>
      </c>
      <c r="AG65" s="1" t="e">
        <f>VLOOKUP($K65,「工具标准名」映射表!$B:$I,6,0)</f>
        <v>#N/A</v>
      </c>
      <c r="AH65" s="1" t="e">
        <f>VLOOKUP($K65,「工具标准名」映射表!$B:$I,7,0)</f>
        <v>#N/A</v>
      </c>
      <c r="AI65" s="1" t="e">
        <f>VLOOKUP($K65,「工具标准名」映射表!$B:$I,8,0)</f>
        <v>#N/A</v>
      </c>
      <c r="AJ65" s="1" t="s">
        <v>280</v>
      </c>
      <c r="AK65" s="1"/>
      <c r="AL65" s="1"/>
      <c r="AM65" s="1"/>
      <c r="AN65" s="1"/>
      <c r="AO65" s="1"/>
    </row>
    <row r="66" spans="1:41" ht="16">
      <c r="A66" s="1" t="s">
        <v>657</v>
      </c>
      <c r="B66" s="3">
        <v>46056.467407407399</v>
      </c>
      <c r="C66" s="14">
        <v>39</v>
      </c>
      <c r="D66" s="1" t="s">
        <v>658</v>
      </c>
      <c r="E66" s="1" t="s">
        <v>659</v>
      </c>
      <c r="F66" s="1" t="s">
        <v>27</v>
      </c>
      <c r="G66" s="1" t="s">
        <v>660</v>
      </c>
      <c r="H66" s="1" t="s">
        <v>661</v>
      </c>
      <c r="I66" s="1" t="s">
        <v>662</v>
      </c>
      <c r="J66" s="1" t="s">
        <v>663</v>
      </c>
      <c r="K66" s="1" t="s">
        <v>664</v>
      </c>
      <c r="L66" s="1" t="s">
        <v>33</v>
      </c>
      <c r="M66" s="1" t="b">
        <v>1</v>
      </c>
      <c r="N66" s="1" t="s">
        <v>47</v>
      </c>
      <c r="O66" s="1" t="s">
        <v>54</v>
      </c>
      <c r="P66" s="1" t="s">
        <v>20410</v>
      </c>
      <c r="Q66" s="1" t="s">
        <v>309</v>
      </c>
      <c r="R66" s="1" t="s">
        <v>310</v>
      </c>
      <c r="S66" s="1" t="s">
        <v>39</v>
      </c>
      <c r="T66" s="1" t="s">
        <v>666</v>
      </c>
      <c r="U66" s="1" t="s">
        <v>667</v>
      </c>
      <c r="V66" s="1" t="s">
        <v>668</v>
      </c>
      <c r="W66" s="1" t="s">
        <v>669</v>
      </c>
      <c r="X66" s="1" t="s">
        <v>670</v>
      </c>
      <c r="Y66" s="1" t="s">
        <v>156</v>
      </c>
      <c r="Z66" s="1" t="s">
        <v>664</v>
      </c>
      <c r="AA66" s="1">
        <v>0</v>
      </c>
      <c r="AB66" s="1" t="s">
        <v>96</v>
      </c>
      <c r="AD66" s="1" t="str">
        <f>VLOOKUP($K66,「工具标准名」映射表!$B:$I,3,0)</f>
        <v>学生综合评价数字平台</v>
      </c>
      <c r="AE66" s="1" t="str">
        <f>VLOOKUP($K66,「工具标准名」映射表!$B:$I,4,0)</f>
        <v>教育数据层</v>
      </c>
      <c r="AF66" s="1" t="str">
        <f>VLOOKUP($K66,「工具标准名」映射表!$B:$I,5,0)</f>
        <v>教育数据层（资源数据）</v>
      </c>
      <c r="AG66" s="1" t="str">
        <f>VLOOKUP($K66,「工具标准名」映射表!$B:$I,6,0)</f>
        <v>在线资源</v>
      </c>
      <c r="AH66" s="1" t="str">
        <f>VLOOKUP($K66,「工具标准名」映射表!$B:$I,7,0)</f>
        <v>大语言模型</v>
      </c>
      <c r="AI66" s="1" t="str">
        <f>VLOOKUP($K66,「工具标准名」映射表!$B:$I,8,0)</f>
        <v>是</v>
      </c>
      <c r="AJ66" s="1" t="s">
        <v>96</v>
      </c>
      <c r="AK66" s="1"/>
      <c r="AL66" s="1"/>
      <c r="AM66" s="1"/>
      <c r="AN66" s="1"/>
      <c r="AO66" s="1"/>
    </row>
    <row r="67" spans="1:41" ht="16">
      <c r="A67" s="1" t="s">
        <v>672</v>
      </c>
      <c r="B67" s="3">
        <v>46056.467615740701</v>
      </c>
      <c r="C67" s="14">
        <v>40</v>
      </c>
      <c r="D67" s="1" t="s">
        <v>673</v>
      </c>
      <c r="E67" s="1" t="s">
        <v>674</v>
      </c>
      <c r="F67" s="1" t="s">
        <v>100</v>
      </c>
      <c r="G67" s="1" t="s">
        <v>675</v>
      </c>
      <c r="H67" s="1" t="s">
        <v>676</v>
      </c>
      <c r="I67" s="1" t="s">
        <v>677</v>
      </c>
      <c r="J67" s="1" t="s">
        <v>678</v>
      </c>
      <c r="K67" s="1" t="s">
        <v>679</v>
      </c>
      <c r="L67" s="1" t="s">
        <v>33</v>
      </c>
      <c r="M67" s="1" t="b">
        <v>1</v>
      </c>
      <c r="N67" s="1" t="s">
        <v>47</v>
      </c>
      <c r="O67" s="1" t="s">
        <v>54</v>
      </c>
      <c r="P67" s="1" t="s">
        <v>21530</v>
      </c>
      <c r="Q67" s="1" t="s">
        <v>309</v>
      </c>
      <c r="R67" s="1" t="s">
        <v>310</v>
      </c>
      <c r="S67" s="1" t="s">
        <v>375</v>
      </c>
      <c r="T67" s="1" t="s">
        <v>681</v>
      </c>
      <c r="U67" s="1" t="s">
        <v>682</v>
      </c>
      <c r="V67" s="1" t="s">
        <v>683</v>
      </c>
      <c r="W67" s="1" t="s">
        <v>684</v>
      </c>
      <c r="X67" s="1" t="s">
        <v>685</v>
      </c>
      <c r="Y67" s="1" t="s">
        <v>156</v>
      </c>
      <c r="Z67" s="1" t="s">
        <v>679</v>
      </c>
      <c r="AA67" s="1">
        <v>0</v>
      </c>
      <c r="AB67" s="1" t="s">
        <v>280</v>
      </c>
      <c r="AD67" s="1" t="str">
        <f>VLOOKUP($K67,「工具标准名」映射表!$B:$I,3,0)</f>
        <v>智慧教育平台</v>
      </c>
      <c r="AE67" s="1" t="str">
        <f>VLOOKUP($K67,「工具标准名」映射表!$B:$I,4,0)</f>
        <v>功能应用层</v>
      </c>
      <c r="AF67" s="1" t="str">
        <f>VLOOKUP($K67,「工具标准名」映射表!$B:$I,5,0)</f>
        <v>功能应用（校级 / 区域级系统）</v>
      </c>
      <c r="AG67" s="1" t="str">
        <f>VLOOKUP($K67,「工具标准名」映射表!$B:$I,6,0)</f>
        <v>软件工具</v>
      </c>
      <c r="AH67" s="1" t="str">
        <f>VLOOKUP($K67,「工具标准名」映射表!$B:$I,7,0)</f>
        <v>AI智能体</v>
      </c>
      <c r="AI67" s="1" t="str">
        <f>VLOOKUP($K67,「工具标准名」映射表!$B:$I,8,0)</f>
        <v>否</v>
      </c>
      <c r="AJ67" s="1" t="s">
        <v>280</v>
      </c>
      <c r="AK67" s="1"/>
      <c r="AL67" s="1"/>
      <c r="AM67" s="1"/>
      <c r="AN67" s="1"/>
      <c r="AO67" s="1"/>
    </row>
    <row r="68" spans="1:41" ht="16">
      <c r="A68" s="1" t="s">
        <v>672</v>
      </c>
      <c r="B68" s="3">
        <v>46056.467615740701</v>
      </c>
      <c r="C68" s="14">
        <v>40</v>
      </c>
      <c r="D68" s="1" t="s">
        <v>673</v>
      </c>
      <c r="E68" s="1" t="s">
        <v>674</v>
      </c>
      <c r="F68" s="1" t="s">
        <v>100</v>
      </c>
      <c r="G68" s="1" t="s">
        <v>675</v>
      </c>
      <c r="H68" s="1" t="s">
        <v>676</v>
      </c>
      <c r="I68" s="1" t="s">
        <v>677</v>
      </c>
      <c r="J68" s="1" t="s">
        <v>678</v>
      </c>
      <c r="K68" s="1" t="s">
        <v>686</v>
      </c>
      <c r="L68" s="1" t="s">
        <v>33</v>
      </c>
      <c r="M68" s="1" t="b">
        <v>1</v>
      </c>
      <c r="N68" s="1" t="s">
        <v>34</v>
      </c>
      <c r="O68" s="1" t="s">
        <v>35</v>
      </c>
      <c r="P68" s="1" t="s">
        <v>14251</v>
      </c>
      <c r="Q68" s="1" t="s">
        <v>309</v>
      </c>
      <c r="R68" s="1" t="s">
        <v>310</v>
      </c>
      <c r="S68" s="1" t="s">
        <v>375</v>
      </c>
      <c r="T68" s="1" t="s">
        <v>681</v>
      </c>
      <c r="U68" s="1" t="s">
        <v>682</v>
      </c>
      <c r="V68" s="1" t="s">
        <v>683</v>
      </c>
      <c r="W68" s="1" t="s">
        <v>684</v>
      </c>
      <c r="X68" s="1" t="s">
        <v>685</v>
      </c>
      <c r="Y68" s="1" t="s">
        <v>156</v>
      </c>
      <c r="Z68" s="1" t="s">
        <v>686</v>
      </c>
      <c r="AA68" s="1">
        <v>0</v>
      </c>
      <c r="AB68" s="1" t="s">
        <v>280</v>
      </c>
      <c r="AD68" s="1" t="str">
        <f>VLOOKUP($K68,「工具标准名」映射表!$B:$I,3,0)</f>
        <v>嘉搭子AI</v>
      </c>
      <c r="AE68" s="1" t="str">
        <f>VLOOKUP($K68,「工具标准名」映射表!$B:$I,4,0)</f>
        <v>功能应用层</v>
      </c>
      <c r="AF68" s="1" t="str">
        <f>VLOOKUP($K68,「工具标准名」映射表!$B:$I,5,0)</f>
        <v>功能应用（生成式AI应用-语言类）</v>
      </c>
      <c r="AG68" s="1" t="str">
        <f>VLOOKUP($K68,「工具标准名」映射表!$B:$I,6,0)</f>
        <v>软件工具</v>
      </c>
      <c r="AH68" s="1" t="str">
        <f>VLOOKUP($K68,「工具标准名」映射表!$B:$I,7,0)</f>
        <v>AI智能体</v>
      </c>
      <c r="AI68" s="1" t="str">
        <f>VLOOKUP($K68,「工具标准名」映射表!$B:$I,8,0)</f>
        <v>否</v>
      </c>
      <c r="AJ68" s="1" t="s">
        <v>280</v>
      </c>
      <c r="AK68" s="1"/>
      <c r="AL68" s="1"/>
      <c r="AM68" s="1"/>
      <c r="AN68" s="1"/>
      <c r="AO68" s="1"/>
    </row>
    <row r="69" spans="1:41" ht="16">
      <c r="A69" s="1" t="s">
        <v>689</v>
      </c>
      <c r="B69" s="3">
        <v>46056.467685185198</v>
      </c>
      <c r="C69" s="14">
        <v>41</v>
      </c>
      <c r="D69" s="1" t="s">
        <v>690</v>
      </c>
      <c r="E69" s="1" t="s">
        <v>691</v>
      </c>
      <c r="F69" s="1" t="s">
        <v>100</v>
      </c>
      <c r="G69" s="1" t="s">
        <v>692</v>
      </c>
      <c r="H69" s="1" t="s">
        <v>693</v>
      </c>
      <c r="I69" s="1" t="s">
        <v>694</v>
      </c>
      <c r="J69" s="1" t="s">
        <v>695</v>
      </c>
      <c r="K69" s="1" t="s">
        <v>696</v>
      </c>
      <c r="L69" s="1" t="s">
        <v>33</v>
      </c>
      <c r="M69" s="1" t="b">
        <v>0</v>
      </c>
      <c r="N69" s="1" t="s">
        <v>47</v>
      </c>
      <c r="O69" s="1" t="s">
        <v>54</v>
      </c>
      <c r="P69" s="1" t="s">
        <v>8873</v>
      </c>
      <c r="Q69" s="1" t="s">
        <v>554</v>
      </c>
      <c r="R69" s="1" t="s">
        <v>698</v>
      </c>
      <c r="S69" s="1" t="s">
        <v>375</v>
      </c>
      <c r="T69" s="1" t="s">
        <v>699</v>
      </c>
      <c r="U69" s="1" t="s">
        <v>700</v>
      </c>
      <c r="V69" s="1" t="s">
        <v>701</v>
      </c>
      <c r="W69" s="1" t="s">
        <v>702</v>
      </c>
      <c r="X69" s="1" t="s">
        <v>703</v>
      </c>
      <c r="Y69" s="1" t="s">
        <v>69</v>
      </c>
      <c r="Z69" s="1" t="s">
        <v>696</v>
      </c>
      <c r="AA69" s="1">
        <v>0</v>
      </c>
      <c r="AB69" s="1" t="s">
        <v>280</v>
      </c>
      <c r="AD69" s="1" t="str">
        <f>VLOOKUP($K69,「工具标准名」映射表!$B:$I,3,0)</f>
        <v>城厢中学校田径运动会平台</v>
      </c>
      <c r="AE69" s="1" t="str">
        <f>VLOOKUP($K69,「工具标准名」映射表!$B:$I,4,0)</f>
        <v>功能应用层</v>
      </c>
      <c r="AF69" s="1" t="str">
        <f>VLOOKUP($K69,「工具标准名」映射表!$B:$I,5,0)</f>
        <v>功能应用（平台型综合系统）</v>
      </c>
      <c r="AG69" s="1" t="str">
        <f>VLOOKUP($K69,「工具标准名」映射表!$B:$I,6,0)</f>
        <v>软件工具</v>
      </c>
      <c r="AH69" s="1" t="str">
        <f>VLOOKUP($K69,「工具标准名」映射表!$B:$I,7,0)</f>
        <v>其他</v>
      </c>
      <c r="AI69" s="1" t="str">
        <f>VLOOKUP($K69,「工具标准名」映射表!$B:$I,8,0)</f>
        <v>否</v>
      </c>
      <c r="AJ69" s="1" t="s">
        <v>280</v>
      </c>
      <c r="AK69" s="1"/>
      <c r="AL69" s="1"/>
      <c r="AM69" s="1"/>
      <c r="AN69" s="1"/>
      <c r="AO69" s="1"/>
    </row>
    <row r="70" spans="1:41" ht="16">
      <c r="A70" s="1" t="s">
        <v>705</v>
      </c>
      <c r="B70" s="3">
        <v>46056.467789351896</v>
      </c>
      <c r="C70" s="14">
        <v>42</v>
      </c>
      <c r="D70" s="1" t="s">
        <v>706</v>
      </c>
      <c r="E70" s="1" t="s">
        <v>707</v>
      </c>
      <c r="F70" s="1" t="s">
        <v>27</v>
      </c>
      <c r="G70" s="1" t="s">
        <v>708</v>
      </c>
      <c r="H70" s="1" t="s">
        <v>709</v>
      </c>
      <c r="I70" s="1" t="s">
        <v>710</v>
      </c>
      <c r="J70" s="1" t="s">
        <v>711</v>
      </c>
      <c r="K70" s="1" t="s">
        <v>712</v>
      </c>
      <c r="L70" s="1" t="s">
        <v>33</v>
      </c>
      <c r="M70" s="1" t="b">
        <v>0</v>
      </c>
      <c r="N70" s="1" t="s">
        <v>47</v>
      </c>
      <c r="O70" s="1" t="s">
        <v>54</v>
      </c>
      <c r="P70" s="1" t="s">
        <v>8737</v>
      </c>
      <c r="Q70" s="1" t="s">
        <v>309</v>
      </c>
      <c r="R70" s="1" t="s">
        <v>310</v>
      </c>
      <c r="S70" s="1" t="s">
        <v>375</v>
      </c>
      <c r="T70" s="1" t="s">
        <v>714</v>
      </c>
      <c r="U70" s="1" t="s">
        <v>715</v>
      </c>
      <c r="V70" s="1" t="s">
        <v>716</v>
      </c>
      <c r="W70" s="1" t="s">
        <v>717</v>
      </c>
      <c r="X70" s="1" t="s">
        <v>718</v>
      </c>
      <c r="Y70" s="1" t="s">
        <v>375</v>
      </c>
      <c r="Z70" s="1" t="s">
        <v>712</v>
      </c>
      <c r="AA70" s="1">
        <v>0</v>
      </c>
      <c r="AB70" s="1" t="s">
        <v>381</v>
      </c>
      <c r="AD70" s="1" t="str">
        <f>VLOOKUP($K70,「工具标准名」映射表!$B:$I,3,0)</f>
        <v>宝教通APP</v>
      </c>
      <c r="AE70" s="1" t="str">
        <f>VLOOKUP($K70,「工具标准名」映射表!$B:$I,4,0)</f>
        <v>功能应用层</v>
      </c>
      <c r="AF70" s="1" t="str">
        <f>VLOOKUP($K70,「工具标准名」映射表!$B:$I,5,0)</f>
        <v>功能应用（平台型综合系统）</v>
      </c>
      <c r="AG70" s="1" t="str">
        <f>VLOOKUP($K70,「工具标准名」映射表!$B:$I,6,0)</f>
        <v>软件工具</v>
      </c>
      <c r="AH70" s="1" t="str">
        <f>VLOOKUP($K70,「工具标准名」映射表!$B:$I,7,0)</f>
        <v>其他</v>
      </c>
      <c r="AI70" s="1" t="str">
        <f>VLOOKUP($K70,「工具标准名」映射表!$B:$I,8,0)</f>
        <v>否</v>
      </c>
      <c r="AJ70" s="1" t="s">
        <v>381</v>
      </c>
      <c r="AK70" s="1"/>
      <c r="AL70" s="1"/>
      <c r="AM70" s="1"/>
      <c r="AN70" s="1"/>
      <c r="AO70" s="1"/>
    </row>
    <row r="71" spans="1:41" ht="16">
      <c r="A71" s="1" t="s">
        <v>720</v>
      </c>
      <c r="B71" s="3">
        <v>46056.467881944402</v>
      </c>
      <c r="C71" s="14">
        <v>43</v>
      </c>
      <c r="D71" s="1" t="s">
        <v>721</v>
      </c>
      <c r="E71" s="1" t="s">
        <v>722</v>
      </c>
      <c r="F71" s="1" t="s">
        <v>27</v>
      </c>
      <c r="G71" s="1" t="s">
        <v>723</v>
      </c>
      <c r="H71" s="1" t="s">
        <v>724</v>
      </c>
      <c r="I71" s="1" t="s">
        <v>725</v>
      </c>
      <c r="J71" s="1" t="s">
        <v>726</v>
      </c>
      <c r="K71" s="1" t="s">
        <v>727</v>
      </c>
      <c r="L71" s="1" t="s">
        <v>33</v>
      </c>
      <c r="M71" s="1" t="b">
        <v>0</v>
      </c>
      <c r="N71" s="1" t="s">
        <v>47</v>
      </c>
      <c r="O71" s="1" t="s">
        <v>54</v>
      </c>
      <c r="P71" s="1" t="s">
        <v>22100</v>
      </c>
      <c r="Q71" s="1" t="s">
        <v>309</v>
      </c>
      <c r="R71" s="1" t="s">
        <v>310</v>
      </c>
      <c r="S71" s="1" t="s">
        <v>311</v>
      </c>
      <c r="T71" s="1" t="s">
        <v>729</v>
      </c>
      <c r="U71" s="1" t="s">
        <v>730</v>
      </c>
      <c r="V71" s="1" t="s">
        <v>731</v>
      </c>
      <c r="W71" s="1" t="s">
        <v>176</v>
      </c>
      <c r="X71" s="1" t="s">
        <v>732</v>
      </c>
      <c r="Y71" s="1" t="s">
        <v>156</v>
      </c>
      <c r="Z71" s="1" t="s">
        <v>727</v>
      </c>
      <c r="AA71" s="1">
        <v>0</v>
      </c>
      <c r="AB71" s="1" t="s">
        <v>1019</v>
      </c>
      <c r="AD71" s="1" t="str">
        <f>VLOOKUP($K71,「工具标准名」映射表!$B:$I,3,0)</f>
        <v>智能化评价系统</v>
      </c>
      <c r="AE71" s="1" t="str">
        <f>VLOOKUP($K71,「工具标准名」映射表!$B:$I,4,0)</f>
        <v>教育数据层</v>
      </c>
      <c r="AF71" s="1" t="str">
        <f>VLOOKUP($K71,「工具标准名」映射表!$B:$I,5,0)</f>
        <v>教育数据层（资源数据）</v>
      </c>
      <c r="AG71" s="1" t="str">
        <f>VLOOKUP($K71,「工具标准名」映射表!$B:$I,6,0)</f>
        <v>在线资源</v>
      </c>
      <c r="AH71" s="1" t="str">
        <f>VLOOKUP($K71,「工具标准名」映射表!$B:$I,7,0)</f>
        <v>大语言模型</v>
      </c>
      <c r="AI71" s="1" t="str">
        <f>VLOOKUP($K71,「工具标准名」映射表!$B:$I,8,0)</f>
        <v>是</v>
      </c>
      <c r="AJ71" s="1" t="s">
        <v>1019</v>
      </c>
      <c r="AK71" s="1"/>
      <c r="AL71" s="1"/>
      <c r="AM71" s="1"/>
      <c r="AN71" s="1"/>
      <c r="AO71" s="1"/>
    </row>
    <row r="72" spans="1:41" ht="16">
      <c r="A72" s="1" t="s">
        <v>734</v>
      </c>
      <c r="B72" s="3">
        <v>46056.468043981498</v>
      </c>
      <c r="C72" s="14">
        <v>44</v>
      </c>
      <c r="D72" s="1" t="s">
        <v>735</v>
      </c>
      <c r="E72" s="1" t="s">
        <v>736</v>
      </c>
      <c r="F72" s="1" t="s">
        <v>100</v>
      </c>
      <c r="G72" s="1" t="s">
        <v>737</v>
      </c>
      <c r="H72" s="1" t="s">
        <v>738</v>
      </c>
      <c r="I72" s="1" t="s">
        <v>739</v>
      </c>
      <c r="J72" s="1" t="s">
        <v>740</v>
      </c>
      <c r="K72" s="1" t="s">
        <v>741</v>
      </c>
      <c r="L72" s="1" t="s">
        <v>33</v>
      </c>
      <c r="M72" s="1" t="b">
        <v>1</v>
      </c>
      <c r="N72" s="1" t="s">
        <v>47</v>
      </c>
      <c r="O72" s="1" t="s">
        <v>54</v>
      </c>
      <c r="P72" s="1" t="s">
        <v>16852</v>
      </c>
      <c r="Q72" s="1" t="s">
        <v>743</v>
      </c>
      <c r="R72" s="1" t="s">
        <v>127</v>
      </c>
      <c r="S72" s="1" t="s">
        <v>375</v>
      </c>
      <c r="T72" s="1" t="s">
        <v>744</v>
      </c>
      <c r="U72" s="1" t="s">
        <v>739</v>
      </c>
      <c r="V72" s="1" t="s">
        <v>745</v>
      </c>
      <c r="W72" s="1" t="s">
        <v>746</v>
      </c>
      <c r="X72" s="1" t="s">
        <v>747</v>
      </c>
      <c r="Y72" s="1" t="s">
        <v>156</v>
      </c>
      <c r="Z72" s="1" t="s">
        <v>741</v>
      </c>
      <c r="AA72" s="1">
        <v>0</v>
      </c>
      <c r="AB72" s="1" t="s">
        <v>96</v>
      </c>
      <c r="AD72" s="1" t="str">
        <f>VLOOKUP($K72,「工具标准名」映射表!$B:$I,3,0)</f>
        <v>声音可视化反馈系统</v>
      </c>
      <c r="AE72" s="1" t="str">
        <f>VLOOKUP($K72,「工具标准名」映射表!$B:$I,4,0)</f>
        <v>功能应用层</v>
      </c>
      <c r="AF72" s="1" t="str">
        <f>VLOOKUP($K72,「工具标准名」映射表!$B:$I,5,0)</f>
        <v>功能应用（教学辅助工具）</v>
      </c>
      <c r="AG72" s="1" t="str">
        <f>VLOOKUP($K72,「工具标准名」映射表!$B:$I,6,0)</f>
        <v>软件工具</v>
      </c>
      <c r="AH72" s="1" t="str">
        <f>VLOOKUP($K72,「工具标准名」映射表!$B:$I,7,0)</f>
        <v>AI智能体</v>
      </c>
      <c r="AI72" s="1" t="str">
        <f>VLOOKUP($K72,「工具标准名」映射表!$B:$I,8,0)</f>
        <v>否</v>
      </c>
      <c r="AJ72" s="1" t="s">
        <v>96</v>
      </c>
      <c r="AK72" s="1"/>
      <c r="AL72" s="1"/>
      <c r="AM72" s="1"/>
      <c r="AN72" s="1"/>
      <c r="AO72" s="1"/>
    </row>
    <row r="73" spans="1:41" ht="16">
      <c r="A73" s="1" t="s">
        <v>748</v>
      </c>
      <c r="B73" s="3">
        <v>46056.468287037002</v>
      </c>
      <c r="C73" s="14">
        <v>45</v>
      </c>
      <c r="D73" s="1" t="s">
        <v>749</v>
      </c>
      <c r="E73" s="1" t="s">
        <v>750</v>
      </c>
      <c r="F73" s="1" t="s">
        <v>27</v>
      </c>
      <c r="G73" s="1" t="s">
        <v>751</v>
      </c>
      <c r="H73" s="1" t="s">
        <v>752</v>
      </c>
      <c r="I73" s="1" t="s">
        <v>753</v>
      </c>
      <c r="J73" s="1" t="s">
        <v>754</v>
      </c>
      <c r="K73" s="1" t="s">
        <v>755</v>
      </c>
      <c r="L73" s="1" t="s">
        <v>33</v>
      </c>
      <c r="M73" s="1" t="b">
        <v>1</v>
      </c>
      <c r="N73" s="1" t="s">
        <v>47</v>
      </c>
      <c r="O73" s="1" t="s">
        <v>54</v>
      </c>
      <c r="P73" s="1" t="s">
        <v>20417</v>
      </c>
      <c r="Q73" s="1" t="s">
        <v>309</v>
      </c>
      <c r="R73" s="1" t="s">
        <v>310</v>
      </c>
      <c r="S73" s="1" t="s">
        <v>757</v>
      </c>
      <c r="T73" s="1" t="s">
        <v>758</v>
      </c>
      <c r="U73" s="1" t="s">
        <v>759</v>
      </c>
      <c r="V73" s="1" t="s">
        <v>760</v>
      </c>
      <c r="W73" s="1" t="s">
        <v>761</v>
      </c>
      <c r="X73" s="1" t="s">
        <v>762</v>
      </c>
      <c r="Y73" s="1" t="s">
        <v>156</v>
      </c>
      <c r="Z73" s="1" t="s">
        <v>755</v>
      </c>
      <c r="AA73" s="1">
        <v>0</v>
      </c>
      <c r="AB73" s="1" t="s">
        <v>401</v>
      </c>
      <c r="AD73" s="1" t="str">
        <f>VLOOKUP($K73,「工具标准名」映射表!$B:$I,3,0)</f>
        <v>学生综合素质智能评价系统“棒棒堂”</v>
      </c>
      <c r="AE73" s="1" t="str">
        <f>VLOOKUP($K73,「工具标准名」映射表!$B:$I,4,0)</f>
        <v>教育数据层</v>
      </c>
      <c r="AF73" s="1" t="str">
        <f>VLOOKUP($K73,「工具标准名」映射表!$B:$I,5,0)</f>
        <v>教育数据层（资源数据）</v>
      </c>
      <c r="AG73" s="1" t="str">
        <f>VLOOKUP($K73,「工具标准名」映射表!$B:$I,6,0)</f>
        <v>在线资源</v>
      </c>
      <c r="AH73" s="1" t="str">
        <f>VLOOKUP($K73,「工具标准名」映射表!$B:$I,7,0)</f>
        <v>大语言模型</v>
      </c>
      <c r="AI73" s="1" t="str">
        <f>VLOOKUP($K73,「工具标准名」映射表!$B:$I,8,0)</f>
        <v>是</v>
      </c>
      <c r="AJ73" s="1" t="s">
        <v>401</v>
      </c>
      <c r="AK73" s="1"/>
      <c r="AL73" s="1"/>
      <c r="AM73" s="1"/>
      <c r="AN73" s="1"/>
      <c r="AO73" s="1"/>
    </row>
    <row r="74" spans="1:41" ht="16">
      <c r="A74" s="1" t="s">
        <v>764</v>
      </c>
      <c r="B74" s="3">
        <v>46056.468379629601</v>
      </c>
      <c r="C74" s="14">
        <v>46</v>
      </c>
      <c r="D74" s="1" t="s">
        <v>765</v>
      </c>
      <c r="E74" s="1" t="s">
        <v>766</v>
      </c>
      <c r="F74" s="1" t="s">
        <v>27</v>
      </c>
      <c r="G74" s="1" t="s">
        <v>767</v>
      </c>
      <c r="H74" s="1" t="s">
        <v>768</v>
      </c>
      <c r="I74" s="1" t="s">
        <v>769</v>
      </c>
      <c r="J74" s="1" t="s">
        <v>770</v>
      </c>
      <c r="K74" s="1" t="s">
        <v>771</v>
      </c>
      <c r="L74" s="1" t="s">
        <v>33</v>
      </c>
      <c r="M74" s="1" t="b">
        <v>0</v>
      </c>
      <c r="N74" s="1" t="s">
        <v>65</v>
      </c>
      <c r="O74" s="1" t="s">
        <v>66</v>
      </c>
      <c r="P74" s="1" t="s">
        <v>21185</v>
      </c>
      <c r="Q74" s="1" t="s">
        <v>37</v>
      </c>
      <c r="R74" s="1" t="s">
        <v>38</v>
      </c>
      <c r="S74" s="1" t="s">
        <v>69</v>
      </c>
      <c r="T74" s="1" t="s">
        <v>773</v>
      </c>
      <c r="U74" s="1" t="s">
        <v>774</v>
      </c>
      <c r="V74" s="1" t="s">
        <v>775</v>
      </c>
      <c r="W74" s="1" t="s">
        <v>776</v>
      </c>
      <c r="X74" s="1" t="s">
        <v>777</v>
      </c>
      <c r="Y74" s="1" t="s">
        <v>69</v>
      </c>
      <c r="Z74" s="1" t="s">
        <v>771</v>
      </c>
      <c r="AA74" s="1">
        <v>0</v>
      </c>
      <c r="AB74" s="1" t="s">
        <v>52</v>
      </c>
      <c r="AD74" s="1" t="str">
        <f>VLOOKUP($K74,「工具标准名」映射表!$B:$I,3,0)</f>
        <v>运动手环</v>
      </c>
      <c r="AE74" s="1" t="str">
        <f>VLOOKUP($K74,「工具标准名」映射表!$B:$I,4,0)</f>
        <v>功能应用层</v>
      </c>
      <c r="AF74" s="1" t="str">
        <f>VLOOKUP($K74,「工具标准名」映射表!$B:$I,5,0)</f>
        <v>功能应用层（可穿戴设备）</v>
      </c>
      <c r="AG74" s="1" t="str">
        <f>VLOOKUP($K74,「工具标准名」映射表!$B:$I,6,0)</f>
        <v>软件工具</v>
      </c>
      <c r="AH74" s="1" t="str">
        <f>VLOOKUP($K74,「工具标准名」映射表!$B:$I,7,0)</f>
        <v>AI智能体</v>
      </c>
      <c r="AI74" s="1" t="str">
        <f>VLOOKUP($K74,「工具标准名」映射表!$B:$I,8,0)</f>
        <v>否</v>
      </c>
      <c r="AJ74" s="1" t="s">
        <v>52</v>
      </c>
      <c r="AK74" s="1"/>
      <c r="AL74" s="1"/>
      <c r="AM74" s="1"/>
      <c r="AN74" s="1"/>
      <c r="AO74" s="1"/>
    </row>
    <row r="75" spans="1:41" ht="16">
      <c r="A75" s="1" t="s">
        <v>764</v>
      </c>
      <c r="B75" s="3">
        <v>46056.468379629601</v>
      </c>
      <c r="C75" s="14">
        <v>46</v>
      </c>
      <c r="D75" s="1" t="s">
        <v>765</v>
      </c>
      <c r="E75" s="1" t="s">
        <v>766</v>
      </c>
      <c r="F75" s="1" t="s">
        <v>27</v>
      </c>
      <c r="G75" s="1" t="s">
        <v>767</v>
      </c>
      <c r="H75" s="1" t="s">
        <v>768</v>
      </c>
      <c r="I75" s="1" t="s">
        <v>769</v>
      </c>
      <c r="J75" s="1" t="s">
        <v>770</v>
      </c>
      <c r="K75" s="1" t="s">
        <v>779</v>
      </c>
      <c r="L75" s="1" t="s">
        <v>33</v>
      </c>
      <c r="M75" s="1" t="b">
        <v>0</v>
      </c>
      <c r="N75" s="1" t="s">
        <v>3468</v>
      </c>
      <c r="O75" s="1" t="s">
        <v>54</v>
      </c>
      <c r="P75" s="1" t="s">
        <v>3469</v>
      </c>
      <c r="Q75" s="1" t="s">
        <v>37</v>
      </c>
      <c r="R75" s="1" t="s">
        <v>38</v>
      </c>
      <c r="S75" s="1" t="s">
        <v>69</v>
      </c>
      <c r="T75" s="1" t="s">
        <v>773</v>
      </c>
      <c r="U75" s="1" t="s">
        <v>774</v>
      </c>
      <c r="V75" s="1" t="s">
        <v>775</v>
      </c>
      <c r="W75" s="1" t="s">
        <v>776</v>
      </c>
      <c r="X75" s="1" t="s">
        <v>777</v>
      </c>
      <c r="Y75" s="1" t="s">
        <v>69</v>
      </c>
      <c r="Z75" s="1" t="s">
        <v>779</v>
      </c>
      <c r="AA75" s="1">
        <v>0</v>
      </c>
      <c r="AB75" s="1" t="s">
        <v>52</v>
      </c>
      <c r="AD75" s="1" t="str">
        <f>VLOOKUP($K75,「工具标准名」映射表!$B:$I,3,0)</f>
        <v>AI视觉识别系统</v>
      </c>
      <c r="AE75" s="1" t="str">
        <f>VLOOKUP($K75,「工具标准名」映射表!$B:$I,4,0)</f>
        <v>功能应用层</v>
      </c>
      <c r="AF75" s="1" t="str">
        <f>VLOOKUP($K75,「工具标准名」映射表!$B:$I,5,0)</f>
        <v>功能应用（校级 / 区域级系统）</v>
      </c>
      <c r="AG75" s="1" t="str">
        <f>VLOOKUP($K75,「工具标准名」映射表!$B:$I,6,0)</f>
        <v>硬件设备</v>
      </c>
      <c r="AH75" s="1" t="str">
        <f>VLOOKUP($K75,「工具标准名」映射表!$B:$I,7,0)</f>
        <v>AI智能体</v>
      </c>
      <c r="AI75" s="1" t="str">
        <f>VLOOKUP($K75,「工具标准名」映射表!$B:$I,8,0)</f>
        <v>否</v>
      </c>
      <c r="AJ75" s="1" t="s">
        <v>52</v>
      </c>
      <c r="AK75" s="1"/>
      <c r="AL75" s="1"/>
      <c r="AM75" s="1"/>
      <c r="AN75" s="1"/>
      <c r="AO75" s="1"/>
    </row>
    <row r="76" spans="1:41" ht="16">
      <c r="A76" s="1" t="s">
        <v>764</v>
      </c>
      <c r="B76" s="3">
        <v>46056.468379629601</v>
      </c>
      <c r="C76" s="14">
        <v>46</v>
      </c>
      <c r="D76" s="1" t="s">
        <v>765</v>
      </c>
      <c r="E76" s="1" t="s">
        <v>766</v>
      </c>
      <c r="F76" s="1" t="s">
        <v>27</v>
      </c>
      <c r="G76" s="1" t="s">
        <v>767</v>
      </c>
      <c r="H76" s="1" t="s">
        <v>768</v>
      </c>
      <c r="I76" s="1" t="s">
        <v>769</v>
      </c>
      <c r="J76" s="1" t="s">
        <v>770</v>
      </c>
      <c r="K76" s="1" t="s">
        <v>781</v>
      </c>
      <c r="L76" s="1" t="s">
        <v>33</v>
      </c>
      <c r="M76" s="1" t="b">
        <v>1</v>
      </c>
      <c r="N76" s="1" t="s">
        <v>47</v>
      </c>
      <c r="O76" s="1" t="s">
        <v>48</v>
      </c>
      <c r="P76" s="1" t="s">
        <v>14872</v>
      </c>
      <c r="Q76" s="1" t="s">
        <v>37</v>
      </c>
      <c r="R76" s="1" t="s">
        <v>38</v>
      </c>
      <c r="S76" s="1" t="s">
        <v>69</v>
      </c>
      <c r="T76" s="1" t="s">
        <v>773</v>
      </c>
      <c r="U76" s="1" t="s">
        <v>774</v>
      </c>
      <c r="V76" s="1" t="s">
        <v>775</v>
      </c>
      <c r="W76" s="1" t="s">
        <v>776</v>
      </c>
      <c r="X76" s="1" t="s">
        <v>777</v>
      </c>
      <c r="Y76" s="1" t="s">
        <v>69</v>
      </c>
      <c r="Z76" s="1" t="s">
        <v>781</v>
      </c>
      <c r="AA76" s="1">
        <v>0</v>
      </c>
      <c r="AB76" s="1" t="s">
        <v>52</v>
      </c>
      <c r="AD76" s="1" t="str">
        <f>VLOOKUP($K76,「工具标准名」映射表!$B:$I,3,0)</f>
        <v>教师端平板App</v>
      </c>
      <c r="AE76" s="1" t="str">
        <f>VLOOKUP($K76,「工具标准名」映射表!$B:$I,4,0)</f>
        <v>功能应用层</v>
      </c>
      <c r="AF76" s="1" t="str">
        <f>VLOOKUP($K76,「工具标准名」映射表!$B:$I,5,0)</f>
        <v>功能应用层（移动端 App）</v>
      </c>
      <c r="AG76" s="1" t="str">
        <f>VLOOKUP($K76,「工具标准名」映射表!$B:$I,6,0)</f>
        <v>软件工具</v>
      </c>
      <c r="AH76" s="1" t="str">
        <f>VLOOKUP($K76,「工具标准名」映射表!$B:$I,7,0)</f>
        <v>AI智能体</v>
      </c>
      <c r="AI76" s="1" t="str">
        <f>VLOOKUP($K76,「工具标准名」映射表!$B:$I,8,0)</f>
        <v>否</v>
      </c>
      <c r="AJ76" s="1" t="s">
        <v>52</v>
      </c>
      <c r="AK76" s="1"/>
      <c r="AL76" s="1"/>
      <c r="AM76" s="1"/>
      <c r="AN76" s="1"/>
      <c r="AO76" s="1"/>
    </row>
    <row r="77" spans="1:41" ht="16">
      <c r="A77" s="1" t="s">
        <v>764</v>
      </c>
      <c r="B77" s="3">
        <v>46056.468379629601</v>
      </c>
      <c r="C77" s="14">
        <v>46</v>
      </c>
      <c r="D77" s="1" t="s">
        <v>765</v>
      </c>
      <c r="E77" s="1" t="s">
        <v>766</v>
      </c>
      <c r="F77" s="1" t="s">
        <v>27</v>
      </c>
      <c r="G77" s="1" t="s">
        <v>767</v>
      </c>
      <c r="H77" s="1" t="s">
        <v>768</v>
      </c>
      <c r="I77" s="1" t="s">
        <v>769</v>
      </c>
      <c r="J77" s="1" t="s">
        <v>770</v>
      </c>
      <c r="K77" s="1" t="s">
        <v>784</v>
      </c>
      <c r="L77" s="1" t="s">
        <v>33</v>
      </c>
      <c r="M77" s="1" t="b">
        <v>1</v>
      </c>
      <c r="N77" s="1" t="s">
        <v>20374</v>
      </c>
      <c r="O77" s="1" t="s">
        <v>3235</v>
      </c>
      <c r="P77" s="1" t="s">
        <v>20375</v>
      </c>
      <c r="Q77" s="1" t="s">
        <v>37</v>
      </c>
      <c r="R77" s="1" t="s">
        <v>38</v>
      </c>
      <c r="S77" s="1" t="s">
        <v>69</v>
      </c>
      <c r="T77" s="1" t="s">
        <v>773</v>
      </c>
      <c r="U77" s="1" t="s">
        <v>774</v>
      </c>
      <c r="V77" s="1" t="s">
        <v>775</v>
      </c>
      <c r="W77" s="1" t="s">
        <v>776</v>
      </c>
      <c r="X77" s="1" t="s">
        <v>777</v>
      </c>
      <c r="Y77" s="1" t="s">
        <v>69</v>
      </c>
      <c r="Z77" s="1" t="s">
        <v>784</v>
      </c>
      <c r="AA77" s="1">
        <v>0</v>
      </c>
      <c r="AB77" s="1" t="s">
        <v>52</v>
      </c>
      <c r="AD77" s="1" t="str">
        <f>VLOOKUP($K77,「工具标准名」映射表!$B:$I,3,0)</f>
        <v>学生国家体测数据仓</v>
      </c>
      <c r="AE77" s="1" t="str">
        <f>VLOOKUP($K77,「工具标准名」映射表!$B:$I,4,0)</f>
        <v>教育数据层</v>
      </c>
      <c r="AF77" s="1" t="str">
        <f>VLOOKUP($K77,「工具标准名」映射表!$B:$I,5,0)</f>
        <v>教育数据层（资源数据）</v>
      </c>
      <c r="AG77" s="1" t="str">
        <f>VLOOKUP($K77,「工具标准名」映射表!$B:$I,6,0)</f>
        <v>在线资源</v>
      </c>
      <c r="AH77" s="1" t="str">
        <f>VLOOKUP($K77,「工具标准名」映射表!$B:$I,7,0)</f>
        <v>大语言模型</v>
      </c>
      <c r="AI77" s="1" t="str">
        <f>VLOOKUP($K77,「工具标准名」映射表!$B:$I,8,0)</f>
        <v>是</v>
      </c>
      <c r="AJ77" s="1" t="s">
        <v>52</v>
      </c>
      <c r="AK77" s="1"/>
      <c r="AL77" s="1"/>
      <c r="AM77" s="1"/>
      <c r="AN77" s="1"/>
      <c r="AO77" s="1"/>
    </row>
    <row r="78" spans="1:41" ht="16">
      <c r="A78" s="1" t="s">
        <v>787</v>
      </c>
      <c r="B78" s="3">
        <v>46056.468472222201</v>
      </c>
      <c r="C78" s="14">
        <v>47</v>
      </c>
      <c r="D78" s="1" t="s">
        <v>788</v>
      </c>
      <c r="E78" s="1" t="s">
        <v>789</v>
      </c>
      <c r="F78" s="1" t="s">
        <v>27</v>
      </c>
      <c r="G78" s="1" t="s">
        <v>790</v>
      </c>
      <c r="H78" s="1" t="s">
        <v>791</v>
      </c>
      <c r="I78" s="1" t="s">
        <v>792</v>
      </c>
      <c r="J78" s="1" t="s">
        <v>793</v>
      </c>
      <c r="K78" s="1" t="s">
        <v>794</v>
      </c>
      <c r="L78" s="1" t="s">
        <v>33</v>
      </c>
      <c r="M78" s="1" t="b">
        <v>0</v>
      </c>
      <c r="N78" s="1" t="s">
        <v>47</v>
      </c>
      <c r="O78" s="1" t="s">
        <v>48</v>
      </c>
      <c r="P78" s="1" t="s">
        <v>4935</v>
      </c>
      <c r="Q78" s="1" t="s">
        <v>37</v>
      </c>
      <c r="R78" s="1" t="s">
        <v>38</v>
      </c>
      <c r="S78" s="1" t="s">
        <v>39</v>
      </c>
      <c r="T78" s="1" t="s">
        <v>796</v>
      </c>
      <c r="U78" s="1" t="s">
        <v>797</v>
      </c>
      <c r="V78" s="1" t="s">
        <v>798</v>
      </c>
      <c r="W78" s="1" t="s">
        <v>799</v>
      </c>
      <c r="X78" s="1" t="s">
        <v>800</v>
      </c>
      <c r="Y78" s="1" t="s">
        <v>801</v>
      </c>
      <c r="Z78" s="1" t="s">
        <v>4864</v>
      </c>
      <c r="AA78" s="1" t="s">
        <v>23367</v>
      </c>
      <c r="AB78" s="1" t="s">
        <v>1269</v>
      </c>
      <c r="AD78" s="1" t="str">
        <f>VLOOKUP($K78,「工具标准名」映射表!$B:$I,3,0)</f>
        <v>DeepSeek 大模型</v>
      </c>
      <c r="AE78" s="1" t="str">
        <f>VLOOKUP($K78,「工具标准名」映射表!$B:$I,4,0)</f>
        <v>功能应用层</v>
      </c>
      <c r="AF78" s="1" t="str">
        <f>VLOOKUP($K78,「工具标准名」映射表!$B:$I,5,0)</f>
        <v>功能应用（教学辅助工具）</v>
      </c>
      <c r="AG78" s="1" t="str">
        <f>VLOOKUP($K78,「工具标准名」映射表!$B:$I,6,0)</f>
        <v>软件工具</v>
      </c>
      <c r="AH78" s="1" t="str">
        <f>VLOOKUP($K78,「工具标准名」映射表!$B:$I,7,0)</f>
        <v>AI智能体</v>
      </c>
      <c r="AI78" s="1" t="str">
        <f>VLOOKUP($K78,「工具标准名」映射表!$B:$I,8,0)</f>
        <v>否</v>
      </c>
      <c r="AJ78" s="1" t="s">
        <v>1269</v>
      </c>
      <c r="AK78" s="1"/>
      <c r="AL78" s="1"/>
      <c r="AM78" s="1"/>
      <c r="AN78" s="1"/>
      <c r="AO78" s="1"/>
    </row>
    <row r="79" spans="1:41" ht="16">
      <c r="A79" s="1" t="s">
        <v>787</v>
      </c>
      <c r="B79" s="3">
        <v>46056.468472222201</v>
      </c>
      <c r="C79" s="14">
        <v>47</v>
      </c>
      <c r="D79" s="1" t="s">
        <v>788</v>
      </c>
      <c r="E79" s="1" t="s">
        <v>789</v>
      </c>
      <c r="F79" s="1" t="s">
        <v>27</v>
      </c>
      <c r="G79" s="1" t="s">
        <v>790</v>
      </c>
      <c r="H79" s="1" t="s">
        <v>791</v>
      </c>
      <c r="I79" s="1" t="s">
        <v>792</v>
      </c>
      <c r="J79" s="1" t="s">
        <v>793</v>
      </c>
      <c r="K79" s="1" t="s">
        <v>803</v>
      </c>
      <c r="L79" s="1" t="s">
        <v>33</v>
      </c>
      <c r="M79" s="1" t="b">
        <v>0</v>
      </c>
      <c r="N79" s="1" t="s">
        <v>47</v>
      </c>
      <c r="O79" s="1" t="s">
        <v>48</v>
      </c>
      <c r="P79" s="1" t="s">
        <v>10851</v>
      </c>
      <c r="Q79" s="1" t="s">
        <v>37</v>
      </c>
      <c r="R79" s="1" t="s">
        <v>38</v>
      </c>
      <c r="S79" s="1" t="s">
        <v>39</v>
      </c>
      <c r="T79" s="1" t="s">
        <v>796</v>
      </c>
      <c r="U79" s="1" t="s">
        <v>797</v>
      </c>
      <c r="V79" s="1" t="s">
        <v>798</v>
      </c>
      <c r="W79" s="1" t="s">
        <v>799</v>
      </c>
      <c r="X79" s="1" t="s">
        <v>800</v>
      </c>
      <c r="Y79" s="1" t="s">
        <v>801</v>
      </c>
      <c r="Z79" s="1" t="s">
        <v>139</v>
      </c>
      <c r="AA79" s="1" t="s">
        <v>23370</v>
      </c>
      <c r="AB79" s="1" t="s">
        <v>1269</v>
      </c>
      <c r="AD79" s="1" t="str">
        <f>VLOOKUP($K79,「工具标准名」映射表!$B:$I,3,0)</f>
        <v>豆包</v>
      </c>
      <c r="AE79" s="1" t="str">
        <f>VLOOKUP($K79,「工具标准名」映射表!$B:$I,4,0)</f>
        <v>功能应用层</v>
      </c>
      <c r="AF79" s="1" t="str">
        <f>VLOOKUP($K79,「工具标准名」映射表!$B:$I,5,0)</f>
        <v>功能应用（教学辅助工具）</v>
      </c>
      <c r="AG79" s="1" t="str">
        <f>VLOOKUP($K79,「工具标准名」映射表!$B:$I,6,0)</f>
        <v>软件工具</v>
      </c>
      <c r="AH79" s="1" t="str">
        <f>VLOOKUP($K79,「工具标准名」映射表!$B:$I,7,0)</f>
        <v>其他</v>
      </c>
      <c r="AI79" s="1" t="str">
        <f>VLOOKUP($K79,「工具标准名」映射表!$B:$I,8,0)</f>
        <v>否</v>
      </c>
      <c r="AJ79" s="1" t="s">
        <v>1269</v>
      </c>
      <c r="AK79" s="1"/>
      <c r="AL79" s="1"/>
      <c r="AM79" s="1"/>
      <c r="AN79" s="1"/>
      <c r="AO79" s="1"/>
    </row>
    <row r="80" spans="1:41" ht="16">
      <c r="A80" s="1" t="s">
        <v>787</v>
      </c>
      <c r="B80" s="3">
        <v>46056.468472222201</v>
      </c>
      <c r="C80" s="14">
        <v>47</v>
      </c>
      <c r="D80" s="1" t="s">
        <v>788</v>
      </c>
      <c r="E80" s="1" t="s">
        <v>789</v>
      </c>
      <c r="F80" s="1" t="s">
        <v>27</v>
      </c>
      <c r="G80" s="1" t="s">
        <v>790</v>
      </c>
      <c r="H80" s="1" t="s">
        <v>791</v>
      </c>
      <c r="I80" s="1" t="s">
        <v>792</v>
      </c>
      <c r="J80" s="1" t="s">
        <v>793</v>
      </c>
      <c r="K80" s="1" t="s">
        <v>806</v>
      </c>
      <c r="L80" s="1" t="s">
        <v>33</v>
      </c>
      <c r="M80" s="1" t="b">
        <v>0</v>
      </c>
      <c r="N80" s="1" t="s">
        <v>47</v>
      </c>
      <c r="O80" s="1" t="s">
        <v>48</v>
      </c>
      <c r="P80" s="1" t="s">
        <v>23111</v>
      </c>
      <c r="Q80" s="1" t="s">
        <v>37</v>
      </c>
      <c r="R80" s="1" t="s">
        <v>38</v>
      </c>
      <c r="S80" s="1" t="s">
        <v>39</v>
      </c>
      <c r="T80" s="1" t="s">
        <v>796</v>
      </c>
      <c r="U80" s="1" t="s">
        <v>797</v>
      </c>
      <c r="V80" s="1" t="s">
        <v>798</v>
      </c>
      <c r="W80" s="1" t="s">
        <v>799</v>
      </c>
      <c r="X80" s="1" t="s">
        <v>800</v>
      </c>
      <c r="Y80" s="1" t="s">
        <v>801</v>
      </c>
      <c r="Z80" s="1" t="s">
        <v>806</v>
      </c>
      <c r="AA80" s="1">
        <v>0</v>
      </c>
      <c r="AB80" s="1" t="s">
        <v>1269</v>
      </c>
      <c r="AD80" s="1" t="str">
        <f>VLOOKUP($K80,「工具标准名」映射表!$B:$I,3,0)</f>
        <v>作业帮</v>
      </c>
      <c r="AE80" s="1" t="str">
        <f>VLOOKUP($K80,「工具标准名」映射表!$B:$I,4,0)</f>
        <v>功能应用层</v>
      </c>
      <c r="AF80" s="1" t="str">
        <f>VLOOKUP($K80,「工具标准名」映射表!$B:$I,5,0)</f>
        <v>功能应用层（移动端 App）</v>
      </c>
      <c r="AG80" s="1" t="str">
        <f>VLOOKUP($K80,「工具标准名」映射表!$B:$I,6,0)</f>
        <v>软件工具</v>
      </c>
      <c r="AH80" s="1" t="str">
        <f>VLOOKUP($K80,「工具标准名」映射表!$B:$I,7,0)</f>
        <v>AI智能体</v>
      </c>
      <c r="AI80" s="1" t="str">
        <f>VLOOKUP($K80,「工具标准名」映射表!$B:$I,8,0)</f>
        <v>否</v>
      </c>
      <c r="AJ80" s="1" t="s">
        <v>1269</v>
      </c>
      <c r="AK80" s="1"/>
      <c r="AL80" s="1"/>
      <c r="AM80" s="1"/>
      <c r="AN80" s="1"/>
      <c r="AO80" s="1"/>
    </row>
    <row r="81" spans="1:41" ht="16">
      <c r="A81" s="1" t="s">
        <v>787</v>
      </c>
      <c r="B81" s="3">
        <v>46056.468472222201</v>
      </c>
      <c r="C81" s="14">
        <v>47</v>
      </c>
      <c r="D81" s="1" t="s">
        <v>788</v>
      </c>
      <c r="E81" s="1" t="s">
        <v>789</v>
      </c>
      <c r="F81" s="1" t="s">
        <v>27</v>
      </c>
      <c r="G81" s="1" t="s">
        <v>790</v>
      </c>
      <c r="H81" s="1" t="s">
        <v>791</v>
      </c>
      <c r="I81" s="1" t="s">
        <v>792</v>
      </c>
      <c r="J81" s="1" t="s">
        <v>793</v>
      </c>
      <c r="K81" s="1" t="s">
        <v>809</v>
      </c>
      <c r="L81" s="1" t="s">
        <v>33</v>
      </c>
      <c r="M81" s="1" t="b">
        <v>0</v>
      </c>
      <c r="N81" s="1" t="s">
        <v>47</v>
      </c>
      <c r="O81" s="1" t="s">
        <v>48</v>
      </c>
      <c r="P81" s="1" t="s">
        <v>19835</v>
      </c>
      <c r="Q81" s="1" t="s">
        <v>37</v>
      </c>
      <c r="R81" s="1" t="s">
        <v>38</v>
      </c>
      <c r="S81" s="1" t="s">
        <v>39</v>
      </c>
      <c r="T81" s="1" t="s">
        <v>796</v>
      </c>
      <c r="U81" s="1" t="s">
        <v>797</v>
      </c>
      <c r="V81" s="1" t="s">
        <v>798</v>
      </c>
      <c r="W81" s="1" t="s">
        <v>799</v>
      </c>
      <c r="X81" s="1" t="s">
        <v>800</v>
      </c>
      <c r="Y81" s="1" t="s">
        <v>801</v>
      </c>
      <c r="Z81" s="1" t="s">
        <v>19819</v>
      </c>
      <c r="AA81" s="1" t="s">
        <v>23380</v>
      </c>
      <c r="AB81" s="1" t="s">
        <v>1269</v>
      </c>
      <c r="AD81" s="1" t="str">
        <f>VLOOKUP($K81,「工具标准名」映射表!$B:$I,3,0)</f>
        <v xml:space="preserve">小猿AI </v>
      </c>
      <c r="AE81" s="1" t="str">
        <f>VLOOKUP($K81,「工具标准名」映射表!$B:$I,4,0)</f>
        <v>技术层</v>
      </c>
      <c r="AF81" s="1" t="str">
        <f>VLOOKUP($K81,「工具标准名」映射表!$B:$I,5,0)</f>
        <v>技术层（通用大模型）</v>
      </c>
      <c r="AG81" s="1" t="str">
        <f>VLOOKUP($K81,「工具标准名」映射表!$B:$I,6,0)</f>
        <v>软件工具</v>
      </c>
      <c r="AH81" s="1" t="str">
        <f>VLOOKUP($K81,「工具标准名」映射表!$B:$I,7,0)</f>
        <v>AI智能体</v>
      </c>
      <c r="AI81" s="1" t="str">
        <f>VLOOKUP($K81,「工具标准名」映射表!$B:$I,8,0)</f>
        <v>否</v>
      </c>
      <c r="AJ81" s="1" t="s">
        <v>1269</v>
      </c>
      <c r="AK81" s="1"/>
      <c r="AL81" s="1"/>
      <c r="AM81" s="1"/>
      <c r="AN81" s="1"/>
      <c r="AO81" s="1"/>
    </row>
    <row r="82" spans="1:41" ht="16">
      <c r="A82" s="1" t="s">
        <v>813</v>
      </c>
      <c r="B82" s="3">
        <v>46056.4687037037</v>
      </c>
      <c r="C82" s="14">
        <v>50</v>
      </c>
      <c r="D82" s="1" t="s">
        <v>814</v>
      </c>
      <c r="E82" s="1" t="s">
        <v>815</v>
      </c>
      <c r="F82" s="1" t="s">
        <v>27</v>
      </c>
      <c r="G82" s="1" t="s">
        <v>816</v>
      </c>
      <c r="H82" s="1" t="s">
        <v>817</v>
      </c>
      <c r="I82" s="1" t="s">
        <v>818</v>
      </c>
      <c r="J82" s="1" t="s">
        <v>819</v>
      </c>
      <c r="K82" s="1" t="s">
        <v>820</v>
      </c>
      <c r="L82" s="1" t="s">
        <v>33</v>
      </c>
      <c r="M82" s="1" t="b">
        <v>0</v>
      </c>
      <c r="N82" s="1" t="s">
        <v>47</v>
      </c>
      <c r="O82" s="1" t="s">
        <v>54</v>
      </c>
      <c r="P82" s="1" t="s">
        <v>22058</v>
      </c>
      <c r="Q82" s="1" t="s">
        <v>309</v>
      </c>
      <c r="R82" s="1" t="s">
        <v>822</v>
      </c>
      <c r="S82" s="1" t="s">
        <v>375</v>
      </c>
      <c r="T82" s="1" t="s">
        <v>823</v>
      </c>
      <c r="U82" s="1" t="s">
        <v>818</v>
      </c>
      <c r="V82" s="1" t="s">
        <v>824</v>
      </c>
      <c r="W82" s="1" t="s">
        <v>825</v>
      </c>
      <c r="X82" s="1" t="s">
        <v>826</v>
      </c>
      <c r="Y82" s="1" t="s">
        <v>375</v>
      </c>
      <c r="Z82" s="1" t="s">
        <v>820</v>
      </c>
      <c r="AA82" s="1">
        <v>0</v>
      </c>
      <c r="AB82" s="1" t="s">
        <v>115</v>
      </c>
      <c r="AD82" s="1" t="str">
        <f>VLOOKUP($K82,「工具标准名」映射表!$B:$I,3,0)</f>
        <v>智能德育评价系统</v>
      </c>
      <c r="AE82" s="1" t="str">
        <f>VLOOKUP($K82,「工具标准名」映射表!$B:$I,4,0)</f>
        <v>教育数据层</v>
      </c>
      <c r="AF82" s="1" t="str">
        <f>VLOOKUP($K82,「工具标准名」映射表!$B:$I,5,0)</f>
        <v>教育数据层（资源数据）</v>
      </c>
      <c r="AG82" s="1" t="str">
        <f>VLOOKUP($K82,「工具标准名」映射表!$B:$I,6,0)</f>
        <v>在线资源</v>
      </c>
      <c r="AH82" s="1" t="str">
        <f>VLOOKUP($K82,「工具标准名」映射表!$B:$I,7,0)</f>
        <v>大语言模型</v>
      </c>
      <c r="AI82" s="1" t="str">
        <f>VLOOKUP($K82,「工具标准名」映射表!$B:$I,8,0)</f>
        <v>否</v>
      </c>
      <c r="AJ82" s="1" t="s">
        <v>115</v>
      </c>
      <c r="AK82" s="1"/>
      <c r="AL82" s="1"/>
      <c r="AM82" s="1"/>
      <c r="AN82" s="1"/>
      <c r="AO82" s="1"/>
    </row>
    <row r="83" spans="1:41" ht="16">
      <c r="A83" s="1" t="s">
        <v>828</v>
      </c>
      <c r="B83" s="3">
        <v>46056.4688425926</v>
      </c>
      <c r="C83" s="14">
        <v>51</v>
      </c>
      <c r="D83" s="1" t="s">
        <v>829</v>
      </c>
      <c r="E83" s="1" t="s">
        <v>115</v>
      </c>
      <c r="F83" s="1" t="s">
        <v>100</v>
      </c>
      <c r="G83" s="1" t="s">
        <v>830</v>
      </c>
      <c r="H83" s="1" t="s">
        <v>831</v>
      </c>
      <c r="I83" s="1" t="s">
        <v>832</v>
      </c>
      <c r="J83" s="1" t="s">
        <v>833</v>
      </c>
      <c r="K83" s="1" t="s">
        <v>834</v>
      </c>
      <c r="L83" s="1" t="s">
        <v>33</v>
      </c>
      <c r="M83" s="1" t="b">
        <v>0</v>
      </c>
      <c r="N83" s="1" t="s">
        <v>2678</v>
      </c>
      <c r="O83" s="1" t="s">
        <v>35</v>
      </c>
      <c r="P83" s="1" t="s">
        <v>15557</v>
      </c>
      <c r="Q83" s="1" t="s">
        <v>554</v>
      </c>
      <c r="R83" s="1" t="s">
        <v>837</v>
      </c>
      <c r="S83" s="1" t="s">
        <v>375</v>
      </c>
      <c r="T83" s="1" t="s">
        <v>838</v>
      </c>
      <c r="U83" s="1" t="s">
        <v>839</v>
      </c>
      <c r="V83" s="1" t="s">
        <v>840</v>
      </c>
      <c r="W83" s="1" t="s">
        <v>841</v>
      </c>
      <c r="X83" s="1" t="s">
        <v>842</v>
      </c>
      <c r="Y83" s="1" t="s">
        <v>156</v>
      </c>
      <c r="Z83" s="1" t="s">
        <v>834</v>
      </c>
      <c r="AA83" s="1">
        <v>0</v>
      </c>
      <c r="AB83" s="1" t="s">
        <v>115</v>
      </c>
      <c r="AD83" s="1" t="str">
        <f>VLOOKUP($K83,「工具标准名」映射表!$B:$I,3,0)</f>
        <v>朗旭爸爸</v>
      </c>
      <c r="AE83" s="1" t="str">
        <f>VLOOKUP($K83,「工具标准名」映射表!$B:$I,4,0)</f>
        <v>功能应用层</v>
      </c>
      <c r="AF83" s="1" t="str">
        <f>VLOOKUP($K83,「工具标准名」映射表!$B:$I,5,0)</f>
        <v>功能应用层（AI智能体）</v>
      </c>
      <c r="AG83" s="1" t="str">
        <f>VLOOKUP($K83,「工具标准名」映射表!$B:$I,6,0)</f>
        <v>软件工具</v>
      </c>
      <c r="AH83" s="1" t="str">
        <f>VLOOKUP($K83,「工具标准名」映射表!$B:$I,7,0)</f>
        <v>AI智能体</v>
      </c>
      <c r="AI83" s="1" t="str">
        <f>VLOOKUP($K83,「工具标准名」映射表!$B:$I,8,0)</f>
        <v>否</v>
      </c>
      <c r="AJ83" s="1" t="s">
        <v>115</v>
      </c>
      <c r="AK83" s="1"/>
      <c r="AL83" s="1"/>
      <c r="AM83" s="1"/>
      <c r="AN83" s="1"/>
      <c r="AO83" s="1"/>
    </row>
    <row r="84" spans="1:41" ht="16">
      <c r="A84" s="1" t="s">
        <v>828</v>
      </c>
      <c r="B84" s="3">
        <v>46056.4688425926</v>
      </c>
      <c r="C84" s="14">
        <v>51</v>
      </c>
      <c r="D84" s="1" t="s">
        <v>829</v>
      </c>
      <c r="E84" s="1" t="s">
        <v>115</v>
      </c>
      <c r="F84" s="1" t="s">
        <v>100</v>
      </c>
      <c r="G84" s="1" t="s">
        <v>830</v>
      </c>
      <c r="H84" s="1" t="s">
        <v>831</v>
      </c>
      <c r="I84" s="1" t="s">
        <v>832</v>
      </c>
      <c r="J84" s="1" t="s">
        <v>833</v>
      </c>
      <c r="K84" s="1" t="s">
        <v>844</v>
      </c>
      <c r="L84" s="1" t="s">
        <v>33</v>
      </c>
      <c r="M84" s="1" t="b">
        <v>0</v>
      </c>
      <c r="N84" s="1" t="s">
        <v>2678</v>
      </c>
      <c r="O84" s="1" t="s">
        <v>35</v>
      </c>
      <c r="P84" s="1" t="s">
        <v>15557</v>
      </c>
      <c r="Q84" s="1" t="s">
        <v>554</v>
      </c>
      <c r="R84" s="1" t="s">
        <v>837</v>
      </c>
      <c r="S84" s="1" t="s">
        <v>375</v>
      </c>
      <c r="T84" s="1" t="s">
        <v>838</v>
      </c>
      <c r="U84" s="1" t="s">
        <v>839</v>
      </c>
      <c r="V84" s="1" t="s">
        <v>840</v>
      </c>
      <c r="W84" s="1" t="s">
        <v>841</v>
      </c>
      <c r="X84" s="1" t="s">
        <v>842</v>
      </c>
      <c r="Y84" s="1" t="s">
        <v>156</v>
      </c>
      <c r="Z84" s="1" t="s">
        <v>844</v>
      </c>
      <c r="AA84" s="1">
        <v>0</v>
      </c>
      <c r="AB84" s="1" t="s">
        <v>115</v>
      </c>
      <c r="AD84" s="1" t="str">
        <f>VLOOKUP($K84,「工具标准名」映射表!$B:$I,3,0)</f>
        <v>朗旭妈妈</v>
      </c>
      <c r="AE84" s="1" t="str">
        <f>VLOOKUP($K84,「工具标准名」映射表!$B:$I,4,0)</f>
        <v>功能应用层</v>
      </c>
      <c r="AF84" s="1" t="str">
        <f>VLOOKUP($K84,「工具标准名」映射表!$B:$I,5,0)</f>
        <v>功能应用层（AI智能体）</v>
      </c>
      <c r="AG84" s="1" t="str">
        <f>VLOOKUP($K84,「工具标准名」映射表!$B:$I,6,0)</f>
        <v>软件工具</v>
      </c>
      <c r="AH84" s="1" t="str">
        <f>VLOOKUP($K84,「工具标准名」映射表!$B:$I,7,0)</f>
        <v>AI智能体</v>
      </c>
      <c r="AI84" s="1" t="str">
        <f>VLOOKUP($K84,「工具标准名」映射表!$B:$I,8,0)</f>
        <v>否</v>
      </c>
      <c r="AJ84" s="1" t="s">
        <v>115</v>
      </c>
      <c r="AK84" s="1"/>
      <c r="AL84" s="1"/>
      <c r="AM84" s="1"/>
      <c r="AN84" s="1"/>
      <c r="AO84" s="1"/>
    </row>
    <row r="85" spans="1:41" ht="16">
      <c r="A85" s="1" t="s">
        <v>847</v>
      </c>
      <c r="B85" s="3">
        <v>46056.468969907401</v>
      </c>
      <c r="C85" s="14">
        <v>52</v>
      </c>
      <c r="D85" s="1" t="s">
        <v>848</v>
      </c>
      <c r="E85" s="1" t="s">
        <v>849</v>
      </c>
      <c r="F85" s="1" t="s">
        <v>27</v>
      </c>
      <c r="G85" s="1" t="s">
        <v>850</v>
      </c>
      <c r="H85" s="1" t="s">
        <v>851</v>
      </c>
      <c r="I85" s="1" t="s">
        <v>852</v>
      </c>
      <c r="J85" s="1" t="s">
        <v>853</v>
      </c>
      <c r="K85" s="1" t="s">
        <v>854</v>
      </c>
      <c r="L85" s="1" t="s">
        <v>33</v>
      </c>
      <c r="M85" s="1" t="b">
        <v>0</v>
      </c>
      <c r="N85" s="1" t="s">
        <v>47</v>
      </c>
      <c r="O85" s="1" t="s">
        <v>54</v>
      </c>
      <c r="P85" s="1" t="s">
        <v>1836</v>
      </c>
      <c r="Q85" s="1" t="s">
        <v>554</v>
      </c>
      <c r="R85" s="1" t="s">
        <v>555</v>
      </c>
      <c r="S85" s="1" t="s">
        <v>375</v>
      </c>
      <c r="T85" s="1" t="s">
        <v>856</v>
      </c>
      <c r="U85" s="1" t="s">
        <v>857</v>
      </c>
      <c r="V85" s="1" t="s">
        <v>858</v>
      </c>
      <c r="W85" s="1" t="s">
        <v>859</v>
      </c>
      <c r="X85" s="1" t="s">
        <v>860</v>
      </c>
      <c r="Y85" s="1" t="s">
        <v>561</v>
      </c>
      <c r="Z85" s="1" t="s">
        <v>854</v>
      </c>
      <c r="AA85" s="1">
        <v>0</v>
      </c>
      <c r="AB85" s="1" t="s">
        <v>115</v>
      </c>
      <c r="AD85" s="1" t="str">
        <f>VLOOKUP($K85,「工具标准名」映射表!$B:$I,3,0)</f>
        <v>AI心理助手</v>
      </c>
      <c r="AE85" s="1" t="str">
        <f>VLOOKUP($K85,「工具标准名」映射表!$B:$I,4,0)</f>
        <v>功能应用层</v>
      </c>
      <c r="AF85" s="1" t="str">
        <f>VLOOKUP($K85,「工具标准名」映射表!$B:$I,5,0)</f>
        <v>功能应用（校级 / 区域级系统）</v>
      </c>
      <c r="AG85" s="1" t="str">
        <f>VLOOKUP($K85,「工具标准名」映射表!$B:$I,6,0)</f>
        <v>软件工具</v>
      </c>
      <c r="AH85" s="1" t="str">
        <f>VLOOKUP($K85,「工具标准名」映射表!$B:$I,7,0)</f>
        <v>AI智能体</v>
      </c>
      <c r="AI85" s="1" t="str">
        <f>VLOOKUP($K85,「工具标准名」映射表!$B:$I,8,0)</f>
        <v>否</v>
      </c>
      <c r="AJ85" s="1" t="s">
        <v>115</v>
      </c>
      <c r="AK85" s="1"/>
      <c r="AL85" s="1"/>
      <c r="AM85" s="1"/>
      <c r="AN85" s="1"/>
      <c r="AO85" s="1"/>
    </row>
    <row r="86" spans="1:41" ht="16">
      <c r="A86" s="1" t="s">
        <v>847</v>
      </c>
      <c r="B86" s="3">
        <v>46056.468969907401</v>
      </c>
      <c r="C86" s="14">
        <v>52</v>
      </c>
      <c r="D86" s="1" t="s">
        <v>848</v>
      </c>
      <c r="E86" s="1" t="s">
        <v>849</v>
      </c>
      <c r="F86" s="1" t="s">
        <v>27</v>
      </c>
      <c r="G86" s="1" t="s">
        <v>850</v>
      </c>
      <c r="H86" s="1" t="s">
        <v>851</v>
      </c>
      <c r="I86" s="1" t="s">
        <v>852</v>
      </c>
      <c r="J86" s="1" t="s">
        <v>853</v>
      </c>
      <c r="K86" s="1" t="s">
        <v>862</v>
      </c>
      <c r="L86" s="1" t="s">
        <v>33</v>
      </c>
      <c r="M86" s="1" t="b">
        <v>0</v>
      </c>
      <c r="N86" s="1" t="s">
        <v>6372</v>
      </c>
      <c r="O86" s="1" t="s">
        <v>54</v>
      </c>
      <c r="P86" s="1" t="s">
        <v>19947</v>
      </c>
      <c r="Q86" s="1" t="s">
        <v>554</v>
      </c>
      <c r="R86" s="1" t="s">
        <v>555</v>
      </c>
      <c r="S86" s="1" t="s">
        <v>375</v>
      </c>
      <c r="T86" s="1" t="s">
        <v>856</v>
      </c>
      <c r="U86" s="1" t="s">
        <v>857</v>
      </c>
      <c r="V86" s="1" t="s">
        <v>858</v>
      </c>
      <c r="W86" s="1" t="s">
        <v>859</v>
      </c>
      <c r="X86" s="1" t="s">
        <v>860</v>
      </c>
      <c r="Y86" s="1" t="s">
        <v>561</v>
      </c>
      <c r="Z86" s="1" t="s">
        <v>862</v>
      </c>
      <c r="AA86" s="1">
        <v>0</v>
      </c>
      <c r="AB86" s="1" t="s">
        <v>115</v>
      </c>
      <c r="AD86" s="1" t="str">
        <f>VLOOKUP($K86,「工具标准名」映射表!$B:$I,3,0)</f>
        <v>校园消息站</v>
      </c>
      <c r="AE86" s="1" t="str">
        <f>VLOOKUP($K86,「工具标准名」映射表!$B:$I,4,0)</f>
        <v>功能应用层</v>
      </c>
      <c r="AF86" s="1" t="str">
        <f>VLOOKUP($K86,「工具标准名」映射表!$B:$I,5,0)</f>
        <v>功能应用（校级 / 区域级系统）</v>
      </c>
      <c r="AG86" s="1" t="str">
        <f>VLOOKUP($K86,「工具标准名」映射表!$B:$I,6,0)</f>
        <v>软件工具</v>
      </c>
      <c r="AH86" s="1" t="str">
        <f>VLOOKUP($K86,「工具标准名」映射表!$B:$I,7,0)</f>
        <v>AI智能体</v>
      </c>
      <c r="AI86" s="1" t="str">
        <f>VLOOKUP($K86,「工具标准名」映射表!$B:$I,8,0)</f>
        <v>否</v>
      </c>
      <c r="AJ86" s="1" t="s">
        <v>115</v>
      </c>
      <c r="AK86" s="1"/>
      <c r="AL86" s="1"/>
      <c r="AM86" s="1"/>
      <c r="AN86" s="1"/>
      <c r="AO86" s="1"/>
    </row>
    <row r="87" spans="1:41" ht="16">
      <c r="A87" s="1" t="s">
        <v>865</v>
      </c>
      <c r="B87" s="3">
        <v>46056.469120370399</v>
      </c>
      <c r="C87" s="14">
        <v>53</v>
      </c>
      <c r="D87" s="1" t="s">
        <v>866</v>
      </c>
      <c r="E87" s="1" t="s">
        <v>164</v>
      </c>
      <c r="F87" s="1" t="s">
        <v>867</v>
      </c>
      <c r="G87" s="1" t="s">
        <v>868</v>
      </c>
      <c r="H87" s="1" t="s">
        <v>869</v>
      </c>
      <c r="I87" s="1" t="s">
        <v>870</v>
      </c>
      <c r="J87" s="1" t="s">
        <v>871</v>
      </c>
      <c r="K87" s="1" t="s">
        <v>872</v>
      </c>
      <c r="L87" s="1" t="s">
        <v>33</v>
      </c>
      <c r="M87" s="1" t="b">
        <v>0</v>
      </c>
      <c r="N87" s="1" t="s">
        <v>47</v>
      </c>
      <c r="O87" s="1" t="s">
        <v>54</v>
      </c>
      <c r="P87" s="1" t="s">
        <v>23096</v>
      </c>
      <c r="Q87" s="1" t="s">
        <v>309</v>
      </c>
      <c r="R87" s="1" t="s">
        <v>310</v>
      </c>
      <c r="S87" s="1" t="s">
        <v>375</v>
      </c>
      <c r="T87" s="1" t="s">
        <v>874</v>
      </c>
      <c r="U87" s="1" t="s">
        <v>875</v>
      </c>
      <c r="V87" s="1" t="s">
        <v>876</v>
      </c>
      <c r="W87" s="1" t="s">
        <v>877</v>
      </c>
      <c r="X87" s="1" t="s">
        <v>878</v>
      </c>
      <c r="Y87" s="1" t="s">
        <v>375</v>
      </c>
      <c r="Z87" s="1" t="s">
        <v>872</v>
      </c>
      <c r="AA87" s="1">
        <v>0</v>
      </c>
      <c r="AB87" s="1" t="s">
        <v>164</v>
      </c>
      <c r="AD87" s="1" t="str">
        <f>VLOOKUP($K87,「工具标准名」映射表!$B:$I,3,0)</f>
        <v>综合素质评价系统</v>
      </c>
      <c r="AE87" s="1" t="str">
        <f>VLOOKUP($K87,「工具标准名」映射表!$B:$I,4,0)</f>
        <v>教育数据层</v>
      </c>
      <c r="AF87" s="1" t="str">
        <f>VLOOKUP($K87,「工具标准名」映射表!$B:$I,5,0)</f>
        <v>教育数据层（资源数据）</v>
      </c>
      <c r="AG87" s="1" t="str">
        <f>VLOOKUP($K87,「工具标准名」映射表!$B:$I,6,0)</f>
        <v>在线资源</v>
      </c>
      <c r="AH87" s="1" t="str">
        <f>VLOOKUP($K87,「工具标准名」映射表!$B:$I,7,0)</f>
        <v>大语言模型</v>
      </c>
      <c r="AI87" s="1" t="str">
        <f>VLOOKUP($K87,「工具标准名」映射表!$B:$I,8,0)</f>
        <v>是</v>
      </c>
      <c r="AJ87" s="1" t="s">
        <v>164</v>
      </c>
      <c r="AK87" s="1"/>
      <c r="AL87" s="1"/>
      <c r="AM87" s="1"/>
      <c r="AN87" s="1"/>
      <c r="AO87" s="1"/>
    </row>
    <row r="88" spans="1:41" ht="16">
      <c r="A88" s="1" t="s">
        <v>880</v>
      </c>
      <c r="B88" s="3">
        <v>46056.469340277799</v>
      </c>
      <c r="C88" s="14">
        <v>55</v>
      </c>
      <c r="D88" s="1" t="s">
        <v>881</v>
      </c>
      <c r="E88" s="1" t="s">
        <v>882</v>
      </c>
      <c r="F88" s="1" t="s">
        <v>119</v>
      </c>
      <c r="G88" s="1" t="s">
        <v>883</v>
      </c>
      <c r="H88" s="1" t="s">
        <v>884</v>
      </c>
      <c r="I88" s="1" t="s">
        <v>885</v>
      </c>
      <c r="J88" s="1" t="s">
        <v>886</v>
      </c>
      <c r="K88" s="1" t="s">
        <v>794</v>
      </c>
      <c r="L88" s="1" t="s">
        <v>33</v>
      </c>
      <c r="M88" s="1" t="b">
        <v>0</v>
      </c>
      <c r="N88" s="1" t="s">
        <v>1320</v>
      </c>
      <c r="O88" s="1" t="s">
        <v>35</v>
      </c>
      <c r="P88" s="1" t="s">
        <v>4943</v>
      </c>
      <c r="Q88" s="1" t="s">
        <v>87</v>
      </c>
      <c r="R88" s="1" t="s">
        <v>888</v>
      </c>
      <c r="S88" s="1" t="s">
        <v>375</v>
      </c>
      <c r="T88" s="1" t="s">
        <v>889</v>
      </c>
      <c r="U88" s="1" t="s">
        <v>890</v>
      </c>
      <c r="V88" s="1" t="s">
        <v>891</v>
      </c>
      <c r="W88" s="1" t="s">
        <v>892</v>
      </c>
      <c r="X88" s="1" t="s">
        <v>893</v>
      </c>
      <c r="Y88" s="1" t="s">
        <v>375</v>
      </c>
      <c r="Z88" s="1" t="s">
        <v>4864</v>
      </c>
      <c r="AA88" s="1" t="s">
        <v>23367</v>
      </c>
      <c r="AB88" s="1" t="s">
        <v>45</v>
      </c>
      <c r="AD88" s="1" t="str">
        <f>VLOOKUP($K88,「工具标准名」映射表!$B:$I,3,0)</f>
        <v>DeepSeek 大模型</v>
      </c>
      <c r="AE88" s="1" t="str">
        <f>VLOOKUP($K88,「工具标准名」映射表!$B:$I,4,0)</f>
        <v>功能应用层</v>
      </c>
      <c r="AF88" s="1" t="str">
        <f>VLOOKUP($K88,「工具标准名」映射表!$B:$I,5,0)</f>
        <v>功能应用（教学辅助工具）</v>
      </c>
      <c r="AG88" s="1" t="str">
        <f>VLOOKUP($K88,「工具标准名」映射表!$B:$I,6,0)</f>
        <v>软件工具</v>
      </c>
      <c r="AH88" s="1" t="str">
        <f>VLOOKUP($K88,「工具标准名」映射表!$B:$I,7,0)</f>
        <v>AI智能体</v>
      </c>
      <c r="AI88" s="1" t="str">
        <f>VLOOKUP($K88,「工具标准名」映射表!$B:$I,8,0)</f>
        <v>否</v>
      </c>
      <c r="AJ88" s="1" t="s">
        <v>45</v>
      </c>
      <c r="AK88" s="1"/>
      <c r="AL88" s="1"/>
      <c r="AM88" s="1"/>
      <c r="AN88" s="1"/>
      <c r="AO88" s="1"/>
    </row>
    <row r="89" spans="1:41" ht="16">
      <c r="A89" s="1" t="s">
        <v>880</v>
      </c>
      <c r="B89" s="3">
        <v>46056.469340277799</v>
      </c>
      <c r="C89" s="14">
        <v>55</v>
      </c>
      <c r="D89" s="1" t="s">
        <v>881</v>
      </c>
      <c r="E89" s="1" t="s">
        <v>882</v>
      </c>
      <c r="F89" s="1" t="s">
        <v>119</v>
      </c>
      <c r="G89" s="1" t="s">
        <v>883</v>
      </c>
      <c r="H89" s="1" t="s">
        <v>884</v>
      </c>
      <c r="I89" s="1" t="s">
        <v>885</v>
      </c>
      <c r="J89" s="1" t="s">
        <v>886</v>
      </c>
      <c r="K89" s="1" t="s">
        <v>895</v>
      </c>
      <c r="L89" s="1" t="s">
        <v>33</v>
      </c>
      <c r="M89" s="1" t="b">
        <v>0</v>
      </c>
      <c r="N89" s="1" t="s">
        <v>7920</v>
      </c>
      <c r="O89" s="1" t="s">
        <v>54</v>
      </c>
      <c r="P89" s="1" t="s">
        <v>7921</v>
      </c>
      <c r="Q89" s="1" t="s">
        <v>87</v>
      </c>
      <c r="R89" s="1" t="s">
        <v>888</v>
      </c>
      <c r="S89" s="1" t="s">
        <v>375</v>
      </c>
      <c r="T89" s="1" t="s">
        <v>889</v>
      </c>
      <c r="U89" s="1" t="s">
        <v>890</v>
      </c>
      <c r="V89" s="1" t="s">
        <v>891</v>
      </c>
      <c r="W89" s="1" t="s">
        <v>892</v>
      </c>
      <c r="X89" s="1" t="s">
        <v>893</v>
      </c>
      <c r="Y89" s="1" t="s">
        <v>375</v>
      </c>
      <c r="Z89" s="1" t="s">
        <v>895</v>
      </c>
      <c r="AA89" s="1">
        <v>0</v>
      </c>
      <c r="AB89" s="1" t="s">
        <v>45</v>
      </c>
      <c r="AD89" s="1" t="str">
        <f>VLOOKUP($K89,「工具标准名」映射表!$B:$I,3,0)</f>
        <v>RAGFlow</v>
      </c>
      <c r="AE89" s="1" t="str">
        <f>VLOOKUP($K89,「工具标准名」映射表!$B:$I,4,0)</f>
        <v>功能应用层</v>
      </c>
      <c r="AF89" s="1" t="str">
        <f>VLOOKUP($K89,「工具标准名」映射表!$B:$I,5,0)</f>
        <v>功能应用（平台型综合系统）</v>
      </c>
      <c r="AG89" s="1" t="str">
        <f>VLOOKUP($K89,「工具标准名」映射表!$B:$I,6,0)</f>
        <v>软件工具</v>
      </c>
      <c r="AH89" s="1" t="str">
        <f>VLOOKUP($K89,「工具标准名」映射表!$B:$I,7,0)</f>
        <v>其他</v>
      </c>
      <c r="AI89" s="1" t="str">
        <f>VLOOKUP($K89,「工具标准名」映射表!$B:$I,8,0)</f>
        <v>否</v>
      </c>
      <c r="AJ89" s="1" t="s">
        <v>45</v>
      </c>
      <c r="AK89" s="1"/>
      <c r="AL89" s="1"/>
      <c r="AM89" s="1"/>
      <c r="AN89" s="1"/>
      <c r="AO89" s="1"/>
    </row>
    <row r="90" spans="1:41" ht="16">
      <c r="A90" s="1" t="s">
        <v>898</v>
      </c>
      <c r="B90" s="3">
        <v>46056.469537037003</v>
      </c>
      <c r="C90" s="14">
        <v>56</v>
      </c>
      <c r="D90" s="1" t="s">
        <v>899</v>
      </c>
      <c r="E90" s="1" t="s">
        <v>52</v>
      </c>
      <c r="F90" s="1" t="s">
        <v>27</v>
      </c>
      <c r="G90" s="1" t="s">
        <v>176</v>
      </c>
      <c r="H90" s="1" t="s">
        <v>900</v>
      </c>
      <c r="I90" s="1" t="s">
        <v>901</v>
      </c>
      <c r="J90" s="1" t="s">
        <v>902</v>
      </c>
      <c r="K90" s="1" t="s">
        <v>903</v>
      </c>
      <c r="L90" s="1" t="s">
        <v>18760</v>
      </c>
      <c r="M90" s="1" t="b">
        <v>1</v>
      </c>
      <c r="N90" s="1" t="s">
        <v>47</v>
      </c>
      <c r="O90" s="1" t="s">
        <v>54</v>
      </c>
      <c r="P90" s="1" t="s">
        <v>18761</v>
      </c>
      <c r="Q90" s="1" t="s">
        <v>309</v>
      </c>
      <c r="R90" s="1" t="s">
        <v>310</v>
      </c>
      <c r="S90" s="1" t="s">
        <v>375</v>
      </c>
      <c r="T90" s="1" t="s">
        <v>906</v>
      </c>
      <c r="U90" s="1" t="s">
        <v>907</v>
      </c>
      <c r="V90" s="1" t="s">
        <v>908</v>
      </c>
      <c r="W90" s="1" t="s">
        <v>909</v>
      </c>
      <c r="X90" s="1" t="s">
        <v>910</v>
      </c>
      <c r="Y90" s="1" t="s">
        <v>375</v>
      </c>
      <c r="Z90" s="1" t="s">
        <v>903</v>
      </c>
      <c r="AA90" s="1">
        <v>0</v>
      </c>
      <c r="AB90" s="1" t="s">
        <v>52</v>
      </c>
      <c r="AD90" s="1" t="str">
        <f>VLOOKUP($K90,「工具标准名」映射表!$B:$I,3,0)</f>
        <v>五彩博雅少年综合素质评价平台</v>
      </c>
      <c r="AE90" s="1" t="str">
        <f>VLOOKUP($K90,「工具标准名」映射表!$B:$I,4,0)</f>
        <v>功能应用层</v>
      </c>
      <c r="AF90" s="1" t="str">
        <f>VLOOKUP($K90,「工具标准名」映射表!$B:$I,5,0)</f>
        <v>功能应用（校级 / 区域级系统）</v>
      </c>
      <c r="AG90" s="1" t="str">
        <f>VLOOKUP($K90,「工具标准名」映射表!$B:$I,6,0)</f>
        <v>软件工具</v>
      </c>
      <c r="AH90" s="1" t="str">
        <f>VLOOKUP($K90,「工具标准名」映射表!$B:$I,7,0)</f>
        <v>AI智能体</v>
      </c>
      <c r="AI90" s="1" t="str">
        <f>VLOOKUP($K90,「工具标准名」映射表!$B:$I,8,0)</f>
        <v>否</v>
      </c>
      <c r="AJ90" s="1" t="s">
        <v>52</v>
      </c>
      <c r="AK90" s="1"/>
      <c r="AL90" s="1"/>
      <c r="AM90" s="1"/>
      <c r="AN90" s="1"/>
      <c r="AO90" s="1"/>
    </row>
    <row r="91" spans="1:41" ht="16">
      <c r="A91" s="1" t="s">
        <v>898</v>
      </c>
      <c r="B91" s="3">
        <v>46056.469537037003</v>
      </c>
      <c r="C91" s="14">
        <v>56</v>
      </c>
      <c r="D91" s="1" t="s">
        <v>899</v>
      </c>
      <c r="E91" s="1" t="s">
        <v>52</v>
      </c>
      <c r="F91" s="1" t="s">
        <v>27</v>
      </c>
      <c r="G91" s="1" t="s">
        <v>176</v>
      </c>
      <c r="H91" s="1" t="s">
        <v>900</v>
      </c>
      <c r="I91" s="1" t="s">
        <v>901</v>
      </c>
      <c r="J91" s="1" t="s">
        <v>902</v>
      </c>
      <c r="K91" s="1" t="s">
        <v>124</v>
      </c>
      <c r="L91" s="1" t="s">
        <v>33</v>
      </c>
      <c r="M91" s="1" t="b">
        <v>0</v>
      </c>
      <c r="N91" s="1" t="s">
        <v>1320</v>
      </c>
      <c r="O91" s="1" t="s">
        <v>35</v>
      </c>
      <c r="P91" s="1" t="s">
        <v>4947</v>
      </c>
      <c r="Q91" s="1" t="s">
        <v>309</v>
      </c>
      <c r="R91" s="1" t="s">
        <v>310</v>
      </c>
      <c r="S91" s="1" t="s">
        <v>375</v>
      </c>
      <c r="T91" s="1" t="s">
        <v>906</v>
      </c>
      <c r="U91" s="1" t="s">
        <v>907</v>
      </c>
      <c r="V91" s="1" t="s">
        <v>908</v>
      </c>
      <c r="W91" s="1" t="s">
        <v>909</v>
      </c>
      <c r="X91" s="1" t="s">
        <v>910</v>
      </c>
      <c r="Y91" s="1" t="s">
        <v>375</v>
      </c>
      <c r="Z91" s="1" t="s">
        <v>4864</v>
      </c>
      <c r="AA91" s="1" t="s">
        <v>23367</v>
      </c>
      <c r="AB91" s="1" t="s">
        <v>52</v>
      </c>
      <c r="AD91" s="1" t="str">
        <f>VLOOKUP($K91,「工具标准名」映射表!$B:$I,3,0)</f>
        <v>DeepSeek 大模型</v>
      </c>
      <c r="AE91" s="1" t="str">
        <f>VLOOKUP($K91,「工具标准名」映射表!$B:$I,4,0)</f>
        <v>功能应用层</v>
      </c>
      <c r="AF91" s="1" t="str">
        <f>VLOOKUP($K91,「工具标准名」映射表!$B:$I,5,0)</f>
        <v>功能应用（教学辅助工具）</v>
      </c>
      <c r="AG91" s="1" t="str">
        <f>VLOOKUP($K91,「工具标准名」映射表!$B:$I,6,0)</f>
        <v>软件工具</v>
      </c>
      <c r="AH91" s="1" t="str">
        <f>VLOOKUP($K91,「工具标准名」映射表!$B:$I,7,0)</f>
        <v>AI智能体</v>
      </c>
      <c r="AI91" s="1" t="str">
        <f>VLOOKUP($K91,「工具标准名」映射表!$B:$I,8,0)</f>
        <v>否</v>
      </c>
      <c r="AJ91" s="1" t="s">
        <v>52</v>
      </c>
      <c r="AK91" s="1"/>
      <c r="AL91" s="1"/>
      <c r="AM91" s="1"/>
      <c r="AN91" s="1"/>
      <c r="AO91" s="1"/>
    </row>
    <row r="92" spans="1:41" ht="16">
      <c r="A92" s="1" t="s">
        <v>898</v>
      </c>
      <c r="B92" s="3">
        <v>46056.469537037003</v>
      </c>
      <c r="C92" s="14">
        <v>56</v>
      </c>
      <c r="D92" s="1" t="s">
        <v>899</v>
      </c>
      <c r="E92" s="1" t="s">
        <v>52</v>
      </c>
      <c r="F92" s="1" t="s">
        <v>27</v>
      </c>
      <c r="G92" s="1" t="s">
        <v>176</v>
      </c>
      <c r="H92" s="1" t="s">
        <v>900</v>
      </c>
      <c r="I92" s="1" t="s">
        <v>901</v>
      </c>
      <c r="J92" s="1" t="s">
        <v>902</v>
      </c>
      <c r="K92" s="1" t="s">
        <v>914</v>
      </c>
      <c r="L92" s="1" t="s">
        <v>33</v>
      </c>
      <c r="M92" s="1" t="b">
        <v>0</v>
      </c>
      <c r="N92" s="1" t="s">
        <v>47</v>
      </c>
      <c r="O92" s="1" t="s">
        <v>54</v>
      </c>
      <c r="P92" s="1" t="s">
        <v>19337</v>
      </c>
      <c r="Q92" s="1" t="s">
        <v>309</v>
      </c>
      <c r="R92" s="1" t="s">
        <v>310</v>
      </c>
      <c r="S92" s="1" t="s">
        <v>375</v>
      </c>
      <c r="T92" s="1" t="s">
        <v>906</v>
      </c>
      <c r="U92" s="1" t="s">
        <v>907</v>
      </c>
      <c r="V92" s="1" t="s">
        <v>908</v>
      </c>
      <c r="W92" s="1" t="s">
        <v>909</v>
      </c>
      <c r="X92" s="1" t="s">
        <v>910</v>
      </c>
      <c r="Y92" s="1" t="s">
        <v>375</v>
      </c>
      <c r="Z92" s="1" t="s">
        <v>914</v>
      </c>
      <c r="AA92" s="1" t="s">
        <v>23374</v>
      </c>
      <c r="AB92" s="1" t="s">
        <v>52</v>
      </c>
      <c r="AD92" s="1" t="str">
        <f>VLOOKUP($K92,「工具标准名」映射表!$B:$I,3,0)</f>
        <v>希沃易课堂</v>
      </c>
      <c r="AE92" s="1" t="str">
        <f>VLOOKUP($K92,「工具标准名」映射表!$B:$I,4,0)</f>
        <v>功能应用层</v>
      </c>
      <c r="AF92" s="1" t="str">
        <f>VLOOKUP($K92,「工具标准名」映射表!$B:$I,5,0)</f>
        <v>功能应用（平台型综合系统）</v>
      </c>
      <c r="AG92" s="1" t="str">
        <f>VLOOKUP($K92,「工具标准名」映射表!$B:$I,6,0)</f>
        <v>虚拟教室</v>
      </c>
      <c r="AH92" s="1" t="str">
        <f>VLOOKUP($K92,「工具标准名」映射表!$B:$I,7,0)</f>
        <v>AI智能体</v>
      </c>
      <c r="AI92" s="1" t="str">
        <f>VLOOKUP($K92,「工具标准名」映射表!$B:$I,8,0)</f>
        <v>否</v>
      </c>
      <c r="AJ92" s="1" t="s">
        <v>52</v>
      </c>
      <c r="AK92" s="1"/>
      <c r="AL92" s="1"/>
      <c r="AM92" s="1"/>
      <c r="AN92" s="1"/>
      <c r="AO92" s="1"/>
    </row>
    <row r="93" spans="1:41" ht="16">
      <c r="A93" s="1" t="s">
        <v>916</v>
      </c>
      <c r="B93" s="3">
        <v>46056.4696064815</v>
      </c>
      <c r="C93" s="14">
        <v>57</v>
      </c>
      <c r="D93" s="1" t="s">
        <v>917</v>
      </c>
      <c r="E93" s="1" t="s">
        <v>918</v>
      </c>
      <c r="F93" s="1" t="s">
        <v>27</v>
      </c>
      <c r="G93" s="1" t="s">
        <v>919</v>
      </c>
      <c r="H93" s="1" t="s">
        <v>920</v>
      </c>
      <c r="I93" s="1" t="s">
        <v>921</v>
      </c>
      <c r="J93" s="1" t="s">
        <v>922</v>
      </c>
      <c r="K93" s="1" t="s">
        <v>923</v>
      </c>
      <c r="L93" s="1" t="s">
        <v>33</v>
      </c>
      <c r="M93" s="1" t="b">
        <v>1</v>
      </c>
      <c r="N93" s="1" t="s">
        <v>47</v>
      </c>
      <c r="O93" s="1" t="s">
        <v>54</v>
      </c>
      <c r="P93" s="1" t="s">
        <v>20140</v>
      </c>
      <c r="Q93" s="1" t="s">
        <v>554</v>
      </c>
      <c r="R93" s="1" t="s">
        <v>925</v>
      </c>
      <c r="S93" s="1" t="s">
        <v>375</v>
      </c>
      <c r="T93" s="1" t="s">
        <v>926</v>
      </c>
      <c r="U93" s="1" t="s">
        <v>927</v>
      </c>
      <c r="V93" s="1" t="s">
        <v>928</v>
      </c>
      <c r="W93" s="1" t="s">
        <v>929</v>
      </c>
      <c r="X93" s="1" t="s">
        <v>930</v>
      </c>
      <c r="Y93" s="1" t="s">
        <v>156</v>
      </c>
      <c r="Z93" s="1" t="s">
        <v>923</v>
      </c>
      <c r="AA93" s="1">
        <v>0</v>
      </c>
      <c r="AB93" s="1" t="s">
        <v>52</v>
      </c>
      <c r="AD93" s="1" t="str">
        <f>VLOOKUP($K93,「工具标准名」映射表!$B:$I,3,0)</f>
        <v>行远银行</v>
      </c>
      <c r="AE93" s="1" t="str">
        <f>VLOOKUP($K93,「工具标准名」映射表!$B:$I,4,0)</f>
        <v>功能应用层</v>
      </c>
      <c r="AF93" s="1" t="str">
        <f>VLOOKUP($K93,「工具标准名」映射表!$B:$I,5,0)</f>
        <v>功能应用（平台型综合系统）</v>
      </c>
      <c r="AG93" s="1" t="str">
        <f>VLOOKUP($K93,「工具标准名」映射表!$B:$I,6,0)</f>
        <v>软件工具</v>
      </c>
      <c r="AH93" s="1" t="str">
        <f>VLOOKUP($K93,「工具标准名」映射表!$B:$I,7,0)</f>
        <v>AI智能体</v>
      </c>
      <c r="AI93" s="1" t="str">
        <f>VLOOKUP($K93,「工具标准名」映射表!$B:$I,8,0)</f>
        <v>否</v>
      </c>
      <c r="AJ93" s="1" t="s">
        <v>52</v>
      </c>
      <c r="AK93" s="1"/>
      <c r="AL93" s="1"/>
      <c r="AM93" s="1"/>
      <c r="AN93" s="1"/>
      <c r="AO93" s="1"/>
    </row>
    <row r="94" spans="1:41" ht="16">
      <c r="A94" s="1" t="s">
        <v>916</v>
      </c>
      <c r="B94" s="3">
        <v>46056.4696064815</v>
      </c>
      <c r="C94" s="14">
        <v>57</v>
      </c>
      <c r="D94" s="1" t="s">
        <v>917</v>
      </c>
      <c r="E94" s="1" t="s">
        <v>918</v>
      </c>
      <c r="F94" s="1" t="s">
        <v>27</v>
      </c>
      <c r="G94" s="1" t="s">
        <v>919</v>
      </c>
      <c r="H94" s="1" t="s">
        <v>920</v>
      </c>
      <c r="I94" s="1" t="s">
        <v>921</v>
      </c>
      <c r="J94" s="1" t="s">
        <v>922</v>
      </c>
      <c r="K94" s="1" t="s">
        <v>932</v>
      </c>
      <c r="L94" s="1" t="s">
        <v>33</v>
      </c>
      <c r="M94" s="1" t="b">
        <v>1</v>
      </c>
      <c r="N94" s="1" t="s">
        <v>47</v>
      </c>
      <c r="O94" s="1" t="s">
        <v>181</v>
      </c>
      <c r="P94" s="1" t="s">
        <v>20148</v>
      </c>
      <c r="Q94" s="1" t="s">
        <v>554</v>
      </c>
      <c r="R94" s="1" t="s">
        <v>925</v>
      </c>
      <c r="S94" s="1" t="s">
        <v>375</v>
      </c>
      <c r="T94" s="1" t="s">
        <v>926</v>
      </c>
      <c r="U94" s="1" t="s">
        <v>927</v>
      </c>
      <c r="V94" s="1" t="s">
        <v>928</v>
      </c>
      <c r="W94" s="1" t="s">
        <v>929</v>
      </c>
      <c r="X94" s="1" t="s">
        <v>930</v>
      </c>
      <c r="Y94" s="1" t="s">
        <v>156</v>
      </c>
      <c r="Z94" s="1" t="s">
        <v>932</v>
      </c>
      <c r="AA94" s="1">
        <v>0</v>
      </c>
      <c r="AB94" s="1" t="s">
        <v>52</v>
      </c>
      <c r="AD94" s="1" t="str">
        <f>VLOOKUP($K94,「工具标准名」映射表!$B:$I,3,0)</f>
        <v>行远银行AI助手</v>
      </c>
      <c r="AE94" s="1" t="str">
        <f>VLOOKUP($K94,「工具标准名」映射表!$B:$I,4,0)</f>
        <v>功能应用层</v>
      </c>
      <c r="AF94" s="1" t="str">
        <f>VLOOKUP($K94,「工具标准名」映射表!$B:$I,5,0)</f>
        <v>功能应用（平台型综合系统）</v>
      </c>
      <c r="AG94" s="1" t="str">
        <f>VLOOKUP($K94,「工具标准名」映射表!$B:$I,6,0)</f>
        <v>软件工具</v>
      </c>
      <c r="AH94" s="1" t="str">
        <f>VLOOKUP($K94,「工具标准名」映射表!$B:$I,7,0)</f>
        <v>AI智能体</v>
      </c>
      <c r="AI94" s="1" t="str">
        <f>VLOOKUP($K94,「工具标准名」映射表!$B:$I,8,0)</f>
        <v>否</v>
      </c>
      <c r="AJ94" s="1" t="s">
        <v>52</v>
      </c>
      <c r="AK94" s="1"/>
      <c r="AL94" s="1"/>
      <c r="AM94" s="1"/>
      <c r="AN94" s="1"/>
      <c r="AO94" s="1"/>
    </row>
    <row r="95" spans="1:41" ht="16">
      <c r="A95" s="1" t="s">
        <v>935</v>
      </c>
      <c r="B95" s="3">
        <v>46056.4698263889</v>
      </c>
      <c r="C95" s="14">
        <v>59</v>
      </c>
      <c r="D95" s="1" t="s">
        <v>936</v>
      </c>
      <c r="E95" s="1" t="s">
        <v>420</v>
      </c>
      <c r="F95" s="1" t="s">
        <v>27</v>
      </c>
      <c r="G95" s="1" t="s">
        <v>937</v>
      </c>
      <c r="H95" s="1" t="s">
        <v>938</v>
      </c>
      <c r="I95" s="1" t="s">
        <v>939</v>
      </c>
      <c r="J95" s="1" t="s">
        <v>940</v>
      </c>
      <c r="K95" s="1" t="s">
        <v>941</v>
      </c>
      <c r="L95" s="1" t="s">
        <v>33</v>
      </c>
      <c r="M95" s="1" t="b">
        <v>0</v>
      </c>
      <c r="N95" s="1" t="s">
        <v>47</v>
      </c>
      <c r="O95" s="1" t="s">
        <v>54</v>
      </c>
      <c r="P95" s="1" t="s">
        <v>8871</v>
      </c>
      <c r="Q95" s="1" t="s">
        <v>309</v>
      </c>
      <c r="R95" s="1" t="s">
        <v>310</v>
      </c>
      <c r="S95" s="1" t="s">
        <v>375</v>
      </c>
      <c r="T95" s="1" t="s">
        <v>943</v>
      </c>
      <c r="U95" s="1" t="s">
        <v>944</v>
      </c>
      <c r="V95" s="1" t="s">
        <v>945</v>
      </c>
      <c r="W95" s="1" t="s">
        <v>946</v>
      </c>
      <c r="X95" s="1" t="s">
        <v>947</v>
      </c>
      <c r="Y95" s="1" t="s">
        <v>655</v>
      </c>
      <c r="Z95" s="1" t="s">
        <v>941</v>
      </c>
      <c r="AA95" s="1">
        <v>0</v>
      </c>
      <c r="AB95" s="1" t="s">
        <v>52</v>
      </c>
      <c r="AD95" s="1" t="str">
        <f>VLOOKUP($K95,「工具标准名」映射表!$B:$I,3,0)</f>
        <v>成长指南针（自研）</v>
      </c>
      <c r="AE95" s="1" t="str">
        <f>VLOOKUP($K95,「工具标准名」映射表!$B:$I,4,0)</f>
        <v>功能应用层</v>
      </c>
      <c r="AF95" s="1" t="str">
        <f>VLOOKUP($K95,「工具标准名」映射表!$B:$I,5,0)</f>
        <v>功能应用（平台型综合系统）</v>
      </c>
      <c r="AG95" s="1" t="str">
        <f>VLOOKUP($K95,「工具标准名」映射表!$B:$I,6,0)</f>
        <v>软件工具</v>
      </c>
      <c r="AH95" s="1" t="str">
        <f>VLOOKUP($K95,「工具标准名」映射表!$B:$I,7,0)</f>
        <v>其他</v>
      </c>
      <c r="AI95" s="1" t="str">
        <f>VLOOKUP($K95,「工具标准名」映射表!$B:$I,8,0)</f>
        <v>否</v>
      </c>
      <c r="AJ95" s="1" t="s">
        <v>52</v>
      </c>
      <c r="AK95" s="1"/>
      <c r="AL95" s="1"/>
      <c r="AM95" s="1"/>
      <c r="AN95" s="1"/>
      <c r="AO95" s="1"/>
    </row>
    <row r="96" spans="1:41" ht="16">
      <c r="A96" s="1" t="s">
        <v>948</v>
      </c>
      <c r="B96" s="3">
        <v>46056.470104166699</v>
      </c>
      <c r="C96" s="14">
        <v>61</v>
      </c>
      <c r="D96" s="1" t="s">
        <v>949</v>
      </c>
      <c r="E96" s="1" t="s">
        <v>950</v>
      </c>
      <c r="F96" s="1" t="s">
        <v>100</v>
      </c>
      <c r="G96" s="1" t="s">
        <v>951</v>
      </c>
      <c r="H96" s="1" t="s">
        <v>952</v>
      </c>
      <c r="I96" s="1" t="s">
        <v>953</v>
      </c>
      <c r="J96" s="1" t="s">
        <v>954</v>
      </c>
      <c r="K96" s="1" t="s">
        <v>955</v>
      </c>
      <c r="L96" s="1" t="s">
        <v>33</v>
      </c>
      <c r="M96" s="1" t="b">
        <v>0</v>
      </c>
      <c r="N96" s="1" t="s">
        <v>47</v>
      </c>
      <c r="O96" s="1" t="s">
        <v>54</v>
      </c>
      <c r="P96" s="1" t="s">
        <v>14889</v>
      </c>
      <c r="Q96" s="1" t="s">
        <v>37</v>
      </c>
      <c r="R96" s="1" t="s">
        <v>38</v>
      </c>
      <c r="S96" s="1" t="s">
        <v>39</v>
      </c>
      <c r="T96" s="1" t="s">
        <v>957</v>
      </c>
      <c r="U96" s="1" t="s">
        <v>958</v>
      </c>
      <c r="V96" s="1" t="s">
        <v>275</v>
      </c>
      <c r="W96" s="1" t="s">
        <v>959</v>
      </c>
      <c r="X96" s="1" t="s">
        <v>960</v>
      </c>
      <c r="Y96" s="1" t="s">
        <v>156</v>
      </c>
      <c r="Z96" s="1" t="s">
        <v>955</v>
      </c>
      <c r="AA96" s="1">
        <v>0</v>
      </c>
      <c r="AB96" s="1" t="s">
        <v>96</v>
      </c>
      <c r="AD96" s="1" t="str">
        <f>VLOOKUP($K96,「工具标准名」映射表!$B:$I,3,0)</f>
        <v>教师AI备授课助手</v>
      </c>
      <c r="AE96" s="1" t="str">
        <f>VLOOKUP($K96,「工具标准名」映射表!$B:$I,4,0)</f>
        <v>功能应用层</v>
      </c>
      <c r="AF96" s="1" t="str">
        <f>VLOOKUP($K96,「工具标准名」映射表!$B:$I,5,0)</f>
        <v>功能应用层（AI智能体）</v>
      </c>
      <c r="AG96" s="1" t="str">
        <f>VLOOKUP($K96,「工具标准名」映射表!$B:$I,6,0)</f>
        <v>软件工具</v>
      </c>
      <c r="AH96" s="1" t="str">
        <f>VLOOKUP($K96,「工具标准名」映射表!$B:$I,7,0)</f>
        <v>AI智能体</v>
      </c>
      <c r="AI96" s="1" t="str">
        <f>VLOOKUP($K96,「工具标准名」映射表!$B:$I,8,0)</f>
        <v>否</v>
      </c>
      <c r="AJ96" s="1" t="s">
        <v>96</v>
      </c>
      <c r="AK96" s="1"/>
      <c r="AL96" s="1"/>
      <c r="AM96" s="1"/>
      <c r="AN96" s="1"/>
      <c r="AO96" s="1"/>
    </row>
    <row r="97" spans="1:41" ht="16">
      <c r="A97" s="1" t="s">
        <v>948</v>
      </c>
      <c r="B97" s="3">
        <v>46056.470104166699</v>
      </c>
      <c r="C97" s="14">
        <v>61</v>
      </c>
      <c r="D97" s="1" t="s">
        <v>949</v>
      </c>
      <c r="E97" s="1" t="s">
        <v>950</v>
      </c>
      <c r="F97" s="1" t="s">
        <v>100</v>
      </c>
      <c r="G97" s="1" t="s">
        <v>951</v>
      </c>
      <c r="H97" s="1" t="s">
        <v>952</v>
      </c>
      <c r="I97" s="1" t="s">
        <v>953</v>
      </c>
      <c r="J97" s="1" t="s">
        <v>954</v>
      </c>
      <c r="K97" s="1" t="s">
        <v>961</v>
      </c>
      <c r="L97" s="1" t="s">
        <v>33</v>
      </c>
      <c r="M97" s="1" t="b">
        <v>0</v>
      </c>
      <c r="N97" s="1" t="s">
        <v>47</v>
      </c>
      <c r="O97" s="1" t="s">
        <v>54</v>
      </c>
      <c r="P97" s="1" t="s">
        <v>22597</v>
      </c>
      <c r="Q97" s="1" t="s">
        <v>37</v>
      </c>
      <c r="R97" s="1" t="s">
        <v>38</v>
      </c>
      <c r="S97" s="1" t="s">
        <v>39</v>
      </c>
      <c r="T97" s="1" t="s">
        <v>957</v>
      </c>
      <c r="U97" s="1" t="s">
        <v>958</v>
      </c>
      <c r="V97" s="1" t="s">
        <v>275</v>
      </c>
      <c r="W97" s="1" t="s">
        <v>959</v>
      </c>
      <c r="X97" s="1" t="s">
        <v>960</v>
      </c>
      <c r="Y97" s="1" t="s">
        <v>156</v>
      </c>
      <c r="Z97" s="1" t="s">
        <v>961</v>
      </c>
      <c r="AA97" s="1">
        <v>0</v>
      </c>
      <c r="AB97" s="1" t="s">
        <v>96</v>
      </c>
      <c r="AD97" s="1" t="str">
        <f>VLOOKUP($K97,「工具标准名」映射表!$B:$I,3,0)</f>
        <v>智能云阅卷系统</v>
      </c>
      <c r="AE97" s="1" t="str">
        <f>VLOOKUP($K97,「工具标准名」映射表!$B:$I,4,0)</f>
        <v>功能应用层</v>
      </c>
      <c r="AF97" s="1" t="str">
        <f>VLOOKUP($K97,「工具标准名」映射表!$B:$I,5,0)</f>
        <v>功能应用（校级 / 区域级系统）</v>
      </c>
      <c r="AG97" s="1" t="str">
        <f>VLOOKUP($K97,「工具标准名」映射表!$B:$I,6,0)</f>
        <v>软件工具</v>
      </c>
      <c r="AH97" s="1" t="str">
        <f>VLOOKUP($K97,「工具标准名」映射表!$B:$I,7,0)</f>
        <v>AI智能体</v>
      </c>
      <c r="AI97" s="1" t="str">
        <f>VLOOKUP($K97,「工具标准名」映射表!$B:$I,8,0)</f>
        <v>否</v>
      </c>
      <c r="AJ97" s="1" t="s">
        <v>96</v>
      </c>
      <c r="AK97" s="1"/>
      <c r="AL97" s="1"/>
      <c r="AM97" s="1"/>
      <c r="AN97" s="1"/>
      <c r="AO97" s="1"/>
    </row>
    <row r="98" spans="1:41" ht="16">
      <c r="A98" s="1" t="s">
        <v>948</v>
      </c>
      <c r="B98" s="3">
        <v>46056.470104166699</v>
      </c>
      <c r="C98" s="14">
        <v>61</v>
      </c>
      <c r="D98" s="1" t="s">
        <v>949</v>
      </c>
      <c r="E98" s="1" t="s">
        <v>950</v>
      </c>
      <c r="F98" s="1" t="s">
        <v>100</v>
      </c>
      <c r="G98" s="1" t="s">
        <v>951</v>
      </c>
      <c r="H98" s="1" t="s">
        <v>952</v>
      </c>
      <c r="I98" s="1" t="s">
        <v>953</v>
      </c>
      <c r="J98" s="1" t="s">
        <v>954</v>
      </c>
      <c r="K98" s="1" t="s">
        <v>964</v>
      </c>
      <c r="L98" s="1" t="s">
        <v>33</v>
      </c>
      <c r="M98" s="1" t="b">
        <v>0</v>
      </c>
      <c r="N98" s="1" t="s">
        <v>47</v>
      </c>
      <c r="O98" s="1" t="s">
        <v>54</v>
      </c>
      <c r="P98" s="1" t="s">
        <v>17087</v>
      </c>
      <c r="Q98" s="1" t="s">
        <v>37</v>
      </c>
      <c r="R98" s="1" t="s">
        <v>38</v>
      </c>
      <c r="S98" s="1" t="s">
        <v>39</v>
      </c>
      <c r="T98" s="1" t="s">
        <v>957</v>
      </c>
      <c r="U98" s="1" t="s">
        <v>958</v>
      </c>
      <c r="V98" s="1" t="s">
        <v>275</v>
      </c>
      <c r="W98" s="1" t="s">
        <v>959</v>
      </c>
      <c r="X98" s="1" t="s">
        <v>960</v>
      </c>
      <c r="Y98" s="1" t="s">
        <v>156</v>
      </c>
      <c r="Z98" s="1" t="s">
        <v>964</v>
      </c>
      <c r="AA98" s="1">
        <v>0</v>
      </c>
      <c r="AB98" s="1" t="s">
        <v>96</v>
      </c>
      <c r="AD98" s="1" t="str">
        <f>VLOOKUP($K98,「工具标准名」映射表!$B:$I,3,0)</f>
        <v>数智作业平台</v>
      </c>
      <c r="AE98" s="1" t="str">
        <f>VLOOKUP($K98,「工具标准名」映射表!$B:$I,4,0)</f>
        <v>功能应用层</v>
      </c>
      <c r="AF98" s="1" t="str">
        <f>VLOOKUP($K98,「工具标准名」映射表!$B:$I,5,0)</f>
        <v>功能应用（Web 教学平台（SaaS））</v>
      </c>
      <c r="AG98" s="1" t="str">
        <f>VLOOKUP($K98,「工具标准名」映射表!$B:$I,6,0)</f>
        <v>软件工具</v>
      </c>
      <c r="AH98" s="1" t="str">
        <f>VLOOKUP($K98,「工具标准名」映射表!$B:$I,7,0)</f>
        <v>AI智能体</v>
      </c>
      <c r="AI98" s="1" t="str">
        <f>VLOOKUP($K98,「工具标准名」映射表!$B:$I,8,0)</f>
        <v>否</v>
      </c>
      <c r="AJ98" s="1" t="s">
        <v>96</v>
      </c>
      <c r="AK98" s="1"/>
      <c r="AL98" s="1"/>
      <c r="AM98" s="1"/>
      <c r="AN98" s="1"/>
      <c r="AO98" s="1"/>
    </row>
    <row r="99" spans="1:41" ht="16">
      <c r="A99" s="1" t="s">
        <v>948</v>
      </c>
      <c r="B99" s="3">
        <v>46056.470104166699</v>
      </c>
      <c r="C99" s="14">
        <v>61</v>
      </c>
      <c r="D99" s="1" t="s">
        <v>949</v>
      </c>
      <c r="E99" s="1" t="s">
        <v>950</v>
      </c>
      <c r="F99" s="1" t="s">
        <v>100</v>
      </c>
      <c r="G99" s="1" t="s">
        <v>951</v>
      </c>
      <c r="H99" s="1" t="s">
        <v>952</v>
      </c>
      <c r="I99" s="1" t="s">
        <v>953</v>
      </c>
      <c r="J99" s="1" t="s">
        <v>954</v>
      </c>
      <c r="K99" s="1" t="s">
        <v>967</v>
      </c>
      <c r="L99" s="1" t="s">
        <v>33</v>
      </c>
      <c r="M99" s="1" t="b">
        <v>0</v>
      </c>
      <c r="N99" s="1" t="s">
        <v>140</v>
      </c>
      <c r="O99" s="1" t="s">
        <v>54</v>
      </c>
      <c r="P99" s="1" t="s">
        <v>2647</v>
      </c>
      <c r="Q99" s="1" t="s">
        <v>37</v>
      </c>
      <c r="R99" s="1" t="s">
        <v>38</v>
      </c>
      <c r="S99" s="1" t="s">
        <v>39</v>
      </c>
      <c r="T99" s="1" t="s">
        <v>957</v>
      </c>
      <c r="U99" s="1" t="s">
        <v>958</v>
      </c>
      <c r="V99" s="1" t="s">
        <v>275</v>
      </c>
      <c r="W99" s="1" t="s">
        <v>959</v>
      </c>
      <c r="X99" s="1" t="s">
        <v>960</v>
      </c>
      <c r="Y99" s="1" t="s">
        <v>156</v>
      </c>
      <c r="Z99" s="1" t="s">
        <v>967</v>
      </c>
      <c r="AA99" s="1">
        <v>0</v>
      </c>
      <c r="AB99" s="1" t="s">
        <v>96</v>
      </c>
      <c r="AD99" s="1" t="str">
        <f>VLOOKUP($K99,「工具标准名」映射表!$B:$I,3,0)</f>
        <v>AI智慧黑板</v>
      </c>
      <c r="AE99" s="1" t="str">
        <f>VLOOKUP($K99,「工具标准名」映射表!$B:$I,4,0)</f>
        <v>功能应用层</v>
      </c>
      <c r="AF99" s="1" t="str">
        <f>VLOOKUP($K99,「工具标准名」映射表!$B:$I,5,0)</f>
        <v>功能应用（校级 / 区域级系统）</v>
      </c>
      <c r="AG99" s="1" t="str">
        <f>VLOOKUP($K99,「工具标准名」映射表!$B:$I,6,0)</f>
        <v>软件工具</v>
      </c>
      <c r="AH99" s="1" t="str">
        <f>VLOOKUP($K99,「工具标准名」映射表!$B:$I,7,0)</f>
        <v>大语言模型</v>
      </c>
      <c r="AI99" s="1" t="str">
        <f>VLOOKUP($K99,「工具标准名」映射表!$B:$I,8,0)</f>
        <v>是</v>
      </c>
      <c r="AJ99" s="1" t="s">
        <v>96</v>
      </c>
      <c r="AK99" s="1"/>
      <c r="AL99" s="1"/>
      <c r="AM99" s="1"/>
      <c r="AN99" s="1"/>
      <c r="AO99" s="1"/>
    </row>
    <row r="100" spans="1:41" ht="16">
      <c r="A100" s="1" t="s">
        <v>970</v>
      </c>
      <c r="B100" s="3">
        <v>46056.470254629603</v>
      </c>
      <c r="C100" s="14">
        <v>62</v>
      </c>
      <c r="D100" s="1" t="s">
        <v>971</v>
      </c>
      <c r="E100" s="1" t="s">
        <v>659</v>
      </c>
      <c r="F100" s="1" t="s">
        <v>27</v>
      </c>
      <c r="G100" s="1" t="s">
        <v>972</v>
      </c>
      <c r="H100" s="1" t="s">
        <v>973</v>
      </c>
      <c r="I100" s="1" t="s">
        <v>974</v>
      </c>
      <c r="J100" s="1" t="s">
        <v>975</v>
      </c>
      <c r="K100" s="1" t="s">
        <v>976</v>
      </c>
      <c r="L100" s="1" t="s">
        <v>33</v>
      </c>
      <c r="M100" s="1" t="b">
        <v>0</v>
      </c>
      <c r="N100" s="1" t="s">
        <v>47</v>
      </c>
      <c r="O100" s="1" t="s">
        <v>54</v>
      </c>
      <c r="P100" s="1" t="s">
        <v>2660</v>
      </c>
      <c r="Q100" s="1" t="s">
        <v>37</v>
      </c>
      <c r="R100" s="1" t="s">
        <v>38</v>
      </c>
      <c r="S100" s="1" t="s">
        <v>39</v>
      </c>
      <c r="T100" s="1" t="s">
        <v>978</v>
      </c>
      <c r="U100" s="1" t="s">
        <v>979</v>
      </c>
      <c r="V100" s="1" t="s">
        <v>980</v>
      </c>
      <c r="W100" s="1" t="s">
        <v>981</v>
      </c>
      <c r="X100" s="1" t="s">
        <v>982</v>
      </c>
      <c r="Y100" s="1" t="s">
        <v>801</v>
      </c>
      <c r="Z100" s="1" t="s">
        <v>976</v>
      </c>
      <c r="AA100" s="1">
        <v>0</v>
      </c>
      <c r="AB100" s="1" t="s">
        <v>96</v>
      </c>
      <c r="AD100" s="1" t="str">
        <f>VLOOKUP($K100,「工具标准名」映射表!$B:$I,3,0)</f>
        <v>AI智批系统</v>
      </c>
      <c r="AE100" s="1" t="str">
        <f>VLOOKUP($K100,「工具标准名」映射表!$B:$I,4,0)</f>
        <v>功能应用层</v>
      </c>
      <c r="AF100" s="1" t="str">
        <f>VLOOKUP($K100,「工具标准名」映射表!$B:$I,5,0)</f>
        <v>功能应用（教学辅助工具）</v>
      </c>
      <c r="AG100" s="1" t="str">
        <f>VLOOKUP($K100,「工具标准名」映射表!$B:$I,6,0)</f>
        <v>软件工具</v>
      </c>
      <c r="AH100" s="1" t="str">
        <f>VLOOKUP($K100,「工具标准名」映射表!$B:$I,7,0)</f>
        <v>大语言模型</v>
      </c>
      <c r="AI100" s="1" t="str">
        <f>VLOOKUP($K100,「工具标准名」映射表!$B:$I,8,0)</f>
        <v>是</v>
      </c>
      <c r="AJ100" s="1" t="s">
        <v>96</v>
      </c>
      <c r="AK100" s="1"/>
      <c r="AL100" s="1"/>
      <c r="AM100" s="1"/>
      <c r="AN100" s="1"/>
      <c r="AO100" s="1"/>
    </row>
    <row r="101" spans="1:41" ht="16">
      <c r="A101" s="1" t="s">
        <v>984</v>
      </c>
      <c r="B101" s="3">
        <v>46056.470312500001</v>
      </c>
      <c r="C101" s="14">
        <v>63</v>
      </c>
      <c r="D101" s="1" t="s">
        <v>156</v>
      </c>
      <c r="E101" s="1" t="s">
        <v>156</v>
      </c>
      <c r="F101" s="1" t="s">
        <v>156</v>
      </c>
      <c r="G101" s="1" t="s">
        <v>156</v>
      </c>
      <c r="H101" s="1" t="s">
        <v>156</v>
      </c>
      <c r="I101" s="1" t="s">
        <v>156</v>
      </c>
      <c r="J101" s="1" t="s">
        <v>985</v>
      </c>
      <c r="Q101" s="1" t="s">
        <v>156</v>
      </c>
      <c r="R101" s="1" t="s">
        <v>156</v>
      </c>
      <c r="S101" s="1" t="s">
        <v>156</v>
      </c>
      <c r="T101" s="1" t="s">
        <v>156</v>
      </c>
      <c r="U101" s="1" t="s">
        <v>156</v>
      </c>
      <c r="V101" s="1" t="s">
        <v>156</v>
      </c>
      <c r="W101" s="1" t="s">
        <v>156</v>
      </c>
      <c r="X101" s="1" t="s">
        <v>156</v>
      </c>
      <c r="Y101" s="1" t="s">
        <v>156</v>
      </c>
      <c r="Z101" s="1" t="e">
        <v>#N/A</v>
      </c>
      <c r="AA101" s="1" t="e">
        <v>#N/A</v>
      </c>
      <c r="AB101" s="1" t="s">
        <v>156</v>
      </c>
      <c r="AD101" s="1" t="e">
        <f>VLOOKUP($K101,「工具标准名」映射表!$B:$I,3,0)</f>
        <v>#N/A</v>
      </c>
      <c r="AE101" s="1" t="e">
        <f>VLOOKUP($K101,「工具标准名」映射表!$B:$I,4,0)</f>
        <v>#N/A</v>
      </c>
      <c r="AF101" s="1" t="e">
        <f>VLOOKUP($K101,「工具标准名」映射表!$B:$I,5,0)</f>
        <v>#N/A</v>
      </c>
      <c r="AG101" s="1" t="e">
        <f>VLOOKUP($K101,「工具标准名」映射表!$B:$I,6,0)</f>
        <v>#N/A</v>
      </c>
      <c r="AH101" s="1" t="e">
        <f>VLOOKUP($K101,「工具标准名」映射表!$B:$I,7,0)</f>
        <v>#N/A</v>
      </c>
      <c r="AI101" s="1" t="e">
        <f>VLOOKUP($K101,「工具标准名」映射表!$B:$I,8,0)</f>
        <v>#N/A</v>
      </c>
      <c r="AJ101" s="1" t="s">
        <v>156</v>
      </c>
      <c r="AK101" s="1"/>
      <c r="AL101" s="1"/>
      <c r="AM101" s="1"/>
      <c r="AN101" s="1"/>
      <c r="AO101" s="1"/>
    </row>
    <row r="102" spans="1:41" ht="16">
      <c r="A102" s="1" t="s">
        <v>989</v>
      </c>
      <c r="B102" s="3">
        <v>46056.470497685201</v>
      </c>
      <c r="C102" s="14">
        <v>64</v>
      </c>
      <c r="D102" s="1" t="s">
        <v>990</v>
      </c>
      <c r="E102" s="1" t="s">
        <v>991</v>
      </c>
      <c r="F102" s="1" t="s">
        <v>100</v>
      </c>
      <c r="G102" s="1" t="s">
        <v>992</v>
      </c>
      <c r="H102" s="1" t="s">
        <v>993</v>
      </c>
      <c r="I102" s="1" t="s">
        <v>994</v>
      </c>
      <c r="J102" s="1" t="s">
        <v>995</v>
      </c>
      <c r="K102" s="1" t="s">
        <v>996</v>
      </c>
      <c r="L102" s="1" t="s">
        <v>33</v>
      </c>
      <c r="M102" s="1" t="b">
        <v>0</v>
      </c>
      <c r="N102" s="1" t="s">
        <v>47</v>
      </c>
      <c r="O102" s="1" t="s">
        <v>48</v>
      </c>
      <c r="P102" s="1" t="s">
        <v>15815</v>
      </c>
      <c r="Q102" s="1" t="s">
        <v>87</v>
      </c>
      <c r="R102" s="1" t="s">
        <v>998</v>
      </c>
      <c r="S102" s="1" t="s">
        <v>39</v>
      </c>
      <c r="T102" s="1" t="s">
        <v>999</v>
      </c>
      <c r="U102" s="1" t="s">
        <v>994</v>
      </c>
      <c r="V102" s="1" t="s">
        <v>1000</v>
      </c>
      <c r="W102" s="1" t="s">
        <v>176</v>
      </c>
      <c r="X102" s="1" t="s">
        <v>1001</v>
      </c>
      <c r="Y102" s="1" t="s">
        <v>1002</v>
      </c>
      <c r="Z102" s="1" t="s">
        <v>996</v>
      </c>
      <c r="AA102" s="1">
        <v>0</v>
      </c>
      <c r="AB102" s="1" t="s">
        <v>401</v>
      </c>
      <c r="AD102" s="1" t="str">
        <f>VLOOKUP($K102,「工具标准名」映射表!$B:$I,3,0)</f>
        <v>蜜蜂家校</v>
      </c>
      <c r="AE102" s="1" t="str">
        <f>VLOOKUP($K102,「工具标准名」映射表!$B:$I,4,0)</f>
        <v>功能应用层</v>
      </c>
      <c r="AF102" s="1" t="str">
        <f>VLOOKUP($K102,「工具标准名」映射表!$B:$I,5,0)</f>
        <v>功能应用层（移动端 App）</v>
      </c>
      <c r="AG102" s="1" t="str">
        <f>VLOOKUP($K102,「工具标准名」映射表!$B:$I,6,0)</f>
        <v>软件工具</v>
      </c>
      <c r="AH102" s="1" t="str">
        <f>VLOOKUP($K102,「工具标准名」映射表!$B:$I,7,0)</f>
        <v>AI智能体</v>
      </c>
      <c r="AI102" s="1" t="str">
        <f>VLOOKUP($K102,「工具标准名」映射表!$B:$I,8,0)</f>
        <v>否</v>
      </c>
      <c r="AJ102" s="1" t="s">
        <v>401</v>
      </c>
      <c r="AK102" s="1"/>
      <c r="AL102" s="1"/>
      <c r="AM102" s="1"/>
      <c r="AN102" s="1"/>
      <c r="AO102" s="1"/>
    </row>
    <row r="103" spans="1:41" ht="16">
      <c r="A103" s="1" t="s">
        <v>1005</v>
      </c>
      <c r="B103" s="3">
        <v>46056.4706828704</v>
      </c>
      <c r="C103" s="14">
        <v>65</v>
      </c>
      <c r="D103" s="1" t="s">
        <v>1006</v>
      </c>
      <c r="E103" s="1" t="s">
        <v>674</v>
      </c>
      <c r="F103" s="1" t="s">
        <v>27</v>
      </c>
      <c r="G103" s="1" t="s">
        <v>1007</v>
      </c>
      <c r="H103" s="1" t="s">
        <v>1008</v>
      </c>
      <c r="I103" s="1" t="s">
        <v>1009</v>
      </c>
      <c r="J103" s="1" t="s">
        <v>1010</v>
      </c>
      <c r="K103" s="1" t="s">
        <v>1011</v>
      </c>
      <c r="L103" s="1" t="s">
        <v>33</v>
      </c>
      <c r="M103" s="1" t="b">
        <v>0</v>
      </c>
      <c r="N103" s="1" t="s">
        <v>47</v>
      </c>
      <c r="O103" s="1" t="s">
        <v>54</v>
      </c>
      <c r="P103" s="1" t="s">
        <v>1594</v>
      </c>
      <c r="Q103" s="1" t="s">
        <v>37</v>
      </c>
      <c r="R103" s="1" t="s">
        <v>38</v>
      </c>
      <c r="S103" s="1" t="s">
        <v>39</v>
      </c>
      <c r="T103" s="1" t="s">
        <v>1013</v>
      </c>
      <c r="U103" s="1" t="s">
        <v>1014</v>
      </c>
      <c r="V103" s="1" t="s">
        <v>1015</v>
      </c>
      <c r="W103" s="1" t="s">
        <v>176</v>
      </c>
      <c r="X103" s="1" t="s">
        <v>1016</v>
      </c>
      <c r="Y103" s="1" t="s">
        <v>1017</v>
      </c>
      <c r="Z103" s="1" t="s">
        <v>1011</v>
      </c>
      <c r="AA103" s="1">
        <v>0</v>
      </c>
      <c r="AB103" s="1" t="s">
        <v>280</v>
      </c>
      <c r="AD103" s="1" t="str">
        <f>VLOOKUP($K103,「工具标准名」映射表!$B:$I,3,0)</f>
        <v>AI学情分析平台</v>
      </c>
      <c r="AE103" s="1" t="str">
        <f>VLOOKUP($K103,「工具标准名」映射表!$B:$I,4,0)</f>
        <v>功能应用层</v>
      </c>
      <c r="AF103" s="1" t="str">
        <f>VLOOKUP($K103,「工具标准名」映射表!$B:$I,5,0)</f>
        <v>功能应用（校级 / 区域级系统）</v>
      </c>
      <c r="AG103" s="1" t="str">
        <f>VLOOKUP($K103,「工具标准名」映射表!$B:$I,6,0)</f>
        <v>软件工具</v>
      </c>
      <c r="AH103" s="1" t="str">
        <f>VLOOKUP($K103,「工具标准名」映射表!$B:$I,7,0)</f>
        <v>大语言模型</v>
      </c>
      <c r="AI103" s="1" t="str">
        <f>VLOOKUP($K103,「工具标准名」映射表!$B:$I,8,0)</f>
        <v>是</v>
      </c>
      <c r="AJ103" s="1" t="s">
        <v>280</v>
      </c>
      <c r="AK103" s="1"/>
      <c r="AL103" s="1"/>
      <c r="AM103" s="1"/>
      <c r="AN103" s="1"/>
      <c r="AO103" s="1"/>
    </row>
    <row r="104" spans="1:41" ht="16">
      <c r="A104" s="1" t="s">
        <v>1005</v>
      </c>
      <c r="B104" s="3">
        <v>46056.4706828704</v>
      </c>
      <c r="C104" s="14">
        <v>65</v>
      </c>
      <c r="D104" s="1" t="s">
        <v>1006</v>
      </c>
      <c r="E104" s="1" t="s">
        <v>674</v>
      </c>
      <c r="F104" s="1" t="s">
        <v>27</v>
      </c>
      <c r="G104" s="1" t="s">
        <v>1007</v>
      </c>
      <c r="H104" s="1" t="s">
        <v>1008</v>
      </c>
      <c r="I104" s="1" t="s">
        <v>1009</v>
      </c>
      <c r="J104" s="1" t="s">
        <v>1010</v>
      </c>
      <c r="K104" s="1" t="s">
        <v>1020</v>
      </c>
      <c r="L104" s="1" t="s">
        <v>33</v>
      </c>
      <c r="M104" s="1" t="b">
        <v>0</v>
      </c>
      <c r="N104" s="1" t="s">
        <v>65</v>
      </c>
      <c r="O104" s="1" t="s">
        <v>66</v>
      </c>
      <c r="P104" s="1" t="s">
        <v>3009</v>
      </c>
      <c r="Q104" s="1" t="s">
        <v>37</v>
      </c>
      <c r="R104" s="1" t="s">
        <v>38</v>
      </c>
      <c r="S104" s="1" t="s">
        <v>39</v>
      </c>
      <c r="T104" s="1" t="s">
        <v>1013</v>
      </c>
      <c r="U104" s="1" t="s">
        <v>1014</v>
      </c>
      <c r="V104" s="1" t="s">
        <v>1015</v>
      </c>
      <c r="W104" s="1" t="s">
        <v>176</v>
      </c>
      <c r="X104" s="1" t="s">
        <v>1016</v>
      </c>
      <c r="Y104" s="1" t="s">
        <v>1017</v>
      </c>
      <c r="Z104" s="1" t="s">
        <v>1020</v>
      </c>
      <c r="AA104" s="1">
        <v>0</v>
      </c>
      <c r="AB104" s="1" t="s">
        <v>280</v>
      </c>
      <c r="AD104" s="1" t="str">
        <f>VLOOKUP($K104,「工具标准名」映射表!$B:$I,3,0)</f>
        <v>AI点阵笔</v>
      </c>
      <c r="AE104" s="1" t="str">
        <f>VLOOKUP($K104,「工具标准名」映射表!$B:$I,4,0)</f>
        <v>功能应用层</v>
      </c>
      <c r="AF104" s="1" t="str">
        <f>VLOOKUP($K104,「工具标准名」映射表!$B:$I,5,0)</f>
        <v>功能应用（校级 / 区域级系统）</v>
      </c>
      <c r="AG104" s="1" t="str">
        <f>VLOOKUP($K104,「工具标准名」映射表!$B:$I,6,0)</f>
        <v>软件工具</v>
      </c>
      <c r="AH104" s="1" t="str">
        <f>VLOOKUP($K104,「工具标准名」映射表!$B:$I,7,0)</f>
        <v>大语言模型</v>
      </c>
      <c r="AI104" s="1" t="str">
        <f>VLOOKUP($K104,「工具标准名」映射表!$B:$I,8,0)</f>
        <v>是</v>
      </c>
      <c r="AJ104" s="1" t="s">
        <v>280</v>
      </c>
      <c r="AK104" s="1"/>
      <c r="AL104" s="1"/>
      <c r="AM104" s="1"/>
      <c r="AN104" s="1"/>
      <c r="AO104" s="1"/>
    </row>
    <row r="105" spans="1:41" ht="16">
      <c r="A105" s="1" t="s">
        <v>1023</v>
      </c>
      <c r="B105" s="3">
        <v>46056.470810185201</v>
      </c>
      <c r="C105" s="14">
        <v>66</v>
      </c>
      <c r="D105" s="1" t="s">
        <v>1024</v>
      </c>
      <c r="E105" s="1" t="s">
        <v>1025</v>
      </c>
      <c r="F105" s="1" t="s">
        <v>100</v>
      </c>
      <c r="G105" s="1" t="s">
        <v>1026</v>
      </c>
      <c r="H105" s="1" t="s">
        <v>1027</v>
      </c>
      <c r="I105" s="1" t="s">
        <v>1028</v>
      </c>
      <c r="J105" s="1" t="s">
        <v>1029</v>
      </c>
      <c r="K105" s="1" t="s">
        <v>1030</v>
      </c>
      <c r="L105" s="1" t="s">
        <v>33</v>
      </c>
      <c r="M105" s="1" t="b">
        <v>0</v>
      </c>
      <c r="N105" s="1" t="s">
        <v>140</v>
      </c>
      <c r="O105" s="1" t="s">
        <v>66</v>
      </c>
      <c r="P105" s="1" t="s">
        <v>21875</v>
      </c>
      <c r="Q105" s="1" t="s">
        <v>37</v>
      </c>
      <c r="R105" s="1" t="s">
        <v>250</v>
      </c>
      <c r="S105" s="1" t="s">
        <v>39</v>
      </c>
      <c r="T105" s="1" t="s">
        <v>1032</v>
      </c>
      <c r="U105" s="1" t="s">
        <v>1028</v>
      </c>
      <c r="V105" s="1" t="s">
        <v>1033</v>
      </c>
      <c r="W105" s="1" t="s">
        <v>1034</v>
      </c>
      <c r="X105" s="1" t="s">
        <v>1035</v>
      </c>
      <c r="Y105" s="1" t="s">
        <v>156</v>
      </c>
      <c r="Z105" s="1" t="s">
        <v>1030</v>
      </c>
      <c r="AA105" s="1">
        <v>0</v>
      </c>
      <c r="AB105" s="1" t="s">
        <v>280</v>
      </c>
      <c r="AD105" s="1" t="str">
        <f>VLOOKUP($K105,「工具标准名」映射表!$B:$I,3,0)</f>
        <v>智慧纸笔</v>
      </c>
      <c r="AE105" s="1" t="str">
        <f>VLOOKUP($K105,「工具标准名」映射表!$B:$I,4,0)</f>
        <v>功能应用层</v>
      </c>
      <c r="AF105" s="1" t="str">
        <f>VLOOKUP($K105,「工具标准名」映射表!$B:$I,5,0)</f>
        <v>功能应用（校级 / 区域级系统）</v>
      </c>
      <c r="AG105" s="1" t="str">
        <f>VLOOKUP($K105,「工具标准名」映射表!$B:$I,6,0)</f>
        <v>软件工具</v>
      </c>
      <c r="AH105" s="1" t="str">
        <f>VLOOKUP($K105,「工具标准名」映射表!$B:$I,7,0)</f>
        <v>AI智能体</v>
      </c>
      <c r="AI105" s="1" t="str">
        <f>VLOOKUP($K105,「工具标准名」映射表!$B:$I,8,0)</f>
        <v>否</v>
      </c>
      <c r="AJ105" s="1" t="s">
        <v>280</v>
      </c>
      <c r="AK105" s="1"/>
      <c r="AL105" s="1"/>
      <c r="AM105" s="1"/>
      <c r="AN105" s="1"/>
      <c r="AO105" s="1"/>
    </row>
    <row r="106" spans="1:41" ht="16">
      <c r="A106" s="1" t="s">
        <v>1037</v>
      </c>
      <c r="B106" s="3">
        <v>46056.471099536997</v>
      </c>
      <c r="C106" s="14">
        <v>67</v>
      </c>
      <c r="D106" s="1" t="s">
        <v>1038</v>
      </c>
      <c r="E106" s="1" t="s">
        <v>674</v>
      </c>
      <c r="F106" s="1" t="s">
        <v>1039</v>
      </c>
      <c r="G106" s="1" t="s">
        <v>28</v>
      </c>
      <c r="H106" s="1" t="s">
        <v>1040</v>
      </c>
      <c r="I106" s="1" t="s">
        <v>1041</v>
      </c>
      <c r="J106" s="1" t="s">
        <v>1042</v>
      </c>
      <c r="K106" s="1" t="s">
        <v>1043</v>
      </c>
      <c r="L106" s="1" t="s">
        <v>33</v>
      </c>
      <c r="M106" s="1" t="b">
        <v>0</v>
      </c>
      <c r="N106" s="1" t="s">
        <v>47</v>
      </c>
      <c r="O106" s="1" t="s">
        <v>54</v>
      </c>
      <c r="P106" s="1" t="s">
        <v>17100</v>
      </c>
      <c r="Q106" s="1" t="s">
        <v>87</v>
      </c>
      <c r="R106" s="1" t="s">
        <v>998</v>
      </c>
      <c r="S106" s="1" t="s">
        <v>39</v>
      </c>
      <c r="T106" s="1" t="s">
        <v>1045</v>
      </c>
      <c r="U106" s="1" t="s">
        <v>1046</v>
      </c>
      <c r="V106" s="1" t="s">
        <v>1047</v>
      </c>
      <c r="W106" s="1" t="s">
        <v>1048</v>
      </c>
      <c r="X106" s="1" t="s">
        <v>1049</v>
      </c>
      <c r="Y106" s="1" t="s">
        <v>1050</v>
      </c>
      <c r="Z106" s="1" t="s">
        <v>1043</v>
      </c>
      <c r="AA106" s="1">
        <v>0</v>
      </c>
      <c r="AB106" s="1" t="s">
        <v>280</v>
      </c>
      <c r="AD106" s="1" t="str">
        <f>VLOOKUP($K106,「工具标准名」映射表!$B:$I,3,0)</f>
        <v>数智作业系统</v>
      </c>
      <c r="AE106" s="1" t="str">
        <f>VLOOKUP($K106,「工具标准名」映射表!$B:$I,4,0)</f>
        <v>功能应用层</v>
      </c>
      <c r="AF106" s="1" t="str">
        <f>VLOOKUP($K106,「工具标准名」映射表!$B:$I,5,0)</f>
        <v>功能应用（Web 教学平台（SaaS））</v>
      </c>
      <c r="AG106" s="1" t="str">
        <f>VLOOKUP($K106,「工具标准名」映射表!$B:$I,6,0)</f>
        <v>软件工具</v>
      </c>
      <c r="AH106" s="1" t="str">
        <f>VLOOKUP($K106,「工具标准名」映射表!$B:$I,7,0)</f>
        <v>AI智能体</v>
      </c>
      <c r="AI106" s="1" t="str">
        <f>VLOOKUP($K106,「工具标准名」映射表!$B:$I,8,0)</f>
        <v>否</v>
      </c>
      <c r="AJ106" s="1" t="s">
        <v>280</v>
      </c>
      <c r="AK106" s="1"/>
      <c r="AL106" s="1"/>
      <c r="AM106" s="1"/>
      <c r="AN106" s="1"/>
      <c r="AO106" s="1"/>
    </row>
    <row r="107" spans="1:41" ht="16">
      <c r="A107" s="1" t="s">
        <v>1037</v>
      </c>
      <c r="B107" s="3">
        <v>46056.471099536997</v>
      </c>
      <c r="C107" s="14">
        <v>67</v>
      </c>
      <c r="D107" s="1" t="s">
        <v>1038</v>
      </c>
      <c r="E107" s="1" t="s">
        <v>674</v>
      </c>
      <c r="F107" s="1" t="s">
        <v>1039</v>
      </c>
      <c r="G107" s="1" t="s">
        <v>28</v>
      </c>
      <c r="H107" s="1" t="s">
        <v>1040</v>
      </c>
      <c r="I107" s="1" t="s">
        <v>1041</v>
      </c>
      <c r="J107" s="1" t="s">
        <v>1042</v>
      </c>
      <c r="K107" s="1" t="s">
        <v>1052</v>
      </c>
      <c r="L107" s="1" t="s">
        <v>33</v>
      </c>
      <c r="M107" s="1" t="b">
        <v>0</v>
      </c>
      <c r="N107" s="1" t="s">
        <v>6372</v>
      </c>
      <c r="O107" s="1" t="s">
        <v>3235</v>
      </c>
      <c r="P107" s="1" t="s">
        <v>15055</v>
      </c>
      <c r="Q107" s="1" t="s">
        <v>87</v>
      </c>
      <c r="R107" s="1" t="s">
        <v>998</v>
      </c>
      <c r="S107" s="1" t="s">
        <v>39</v>
      </c>
      <c r="T107" s="1" t="s">
        <v>1045</v>
      </c>
      <c r="U107" s="1" t="s">
        <v>1046</v>
      </c>
      <c r="V107" s="1" t="s">
        <v>1047</v>
      </c>
      <c r="W107" s="1" t="s">
        <v>1048</v>
      </c>
      <c r="X107" s="1" t="s">
        <v>1049</v>
      </c>
      <c r="Y107" s="1" t="s">
        <v>1050</v>
      </c>
      <c r="Z107" s="1" t="s">
        <v>1052</v>
      </c>
      <c r="AA107" s="1">
        <v>0</v>
      </c>
      <c r="AB107" s="1" t="s">
        <v>280</v>
      </c>
      <c r="AD107" s="1" t="str">
        <f>VLOOKUP($K107,「工具标准名」映射表!$B:$I,3,0)</f>
        <v>精准教学大数据系统</v>
      </c>
      <c r="AE107" s="1" t="str">
        <f>VLOOKUP($K107,「工具标准名」映射表!$B:$I,4,0)</f>
        <v>功能应用层</v>
      </c>
      <c r="AF107" s="1" t="str">
        <f>VLOOKUP($K107,「工具标准名」映射表!$B:$I,5,0)</f>
        <v>功能应用（Web 教学平台（SaaS））</v>
      </c>
      <c r="AG107" s="1" t="str">
        <f>VLOOKUP($K107,「工具标准名」映射表!$B:$I,6,0)</f>
        <v>软件工具</v>
      </c>
      <c r="AH107" s="1" t="str">
        <f>VLOOKUP($K107,「工具标准名」映射表!$B:$I,7,0)</f>
        <v>AI智能体</v>
      </c>
      <c r="AI107" s="1" t="str">
        <f>VLOOKUP($K107,「工具标准名」映射表!$B:$I,8,0)</f>
        <v>否</v>
      </c>
      <c r="AJ107" s="1" t="s">
        <v>280</v>
      </c>
      <c r="AK107" s="1"/>
      <c r="AL107" s="1"/>
      <c r="AM107" s="1"/>
      <c r="AN107" s="1"/>
      <c r="AO107" s="1"/>
    </row>
    <row r="108" spans="1:41" ht="16">
      <c r="A108" s="1" t="s">
        <v>1054</v>
      </c>
      <c r="B108" s="3">
        <v>46056.471064814803</v>
      </c>
      <c r="C108" s="14">
        <v>68</v>
      </c>
      <c r="D108" s="1" t="s">
        <v>1055</v>
      </c>
      <c r="E108" s="1" t="s">
        <v>368</v>
      </c>
      <c r="F108" s="1" t="s">
        <v>27</v>
      </c>
      <c r="G108" s="1" t="s">
        <v>1056</v>
      </c>
      <c r="H108" s="1" t="s">
        <v>1057</v>
      </c>
      <c r="I108" s="1" t="s">
        <v>1058</v>
      </c>
      <c r="J108" s="1" t="s">
        <v>1059</v>
      </c>
      <c r="K108" s="1" t="s">
        <v>1060</v>
      </c>
      <c r="L108" s="1" t="s">
        <v>33</v>
      </c>
      <c r="M108" s="1" t="b">
        <v>0</v>
      </c>
      <c r="N108" s="1" t="s">
        <v>47</v>
      </c>
      <c r="O108" s="1" t="s">
        <v>48</v>
      </c>
      <c r="P108" s="1" t="s">
        <v>17683</v>
      </c>
      <c r="Q108" s="1" t="s">
        <v>37</v>
      </c>
      <c r="R108" s="1" t="s">
        <v>38</v>
      </c>
      <c r="S108" s="1" t="s">
        <v>69</v>
      </c>
      <c r="T108" s="1" t="s">
        <v>1062</v>
      </c>
      <c r="U108" s="1" t="s">
        <v>1058</v>
      </c>
      <c r="V108" s="1" t="s">
        <v>1063</v>
      </c>
      <c r="W108" s="1" t="s">
        <v>1064</v>
      </c>
      <c r="X108" s="1" t="s">
        <v>1065</v>
      </c>
      <c r="Y108" s="1" t="s">
        <v>69</v>
      </c>
      <c r="Z108" s="1" t="s">
        <v>1060</v>
      </c>
      <c r="AA108" s="1">
        <v>0</v>
      </c>
      <c r="AB108" s="1" t="s">
        <v>280</v>
      </c>
      <c r="AD108" s="1" t="str">
        <f>VLOOKUP($K108,「工具标准名」映射表!$B:$I,3,0)</f>
        <v>天天跳绳</v>
      </c>
      <c r="AE108" s="1" t="str">
        <f>VLOOKUP($K108,「工具标准名」映射表!$B:$I,4,0)</f>
        <v>功能应用层</v>
      </c>
      <c r="AF108" s="1" t="str">
        <f>VLOOKUP($K108,「工具标准名」映射表!$B:$I,5,0)</f>
        <v>功能应用层（移动端 App）</v>
      </c>
      <c r="AG108" s="1" t="str">
        <f>VLOOKUP($K108,「工具标准名」映射表!$B:$I,6,0)</f>
        <v>软件工具</v>
      </c>
      <c r="AH108" s="1" t="str">
        <f>VLOOKUP($K108,「工具标准名」映射表!$B:$I,7,0)</f>
        <v>AI智能体</v>
      </c>
      <c r="AI108" s="1" t="str">
        <f>VLOOKUP($K108,「工具标准名」映射表!$B:$I,8,0)</f>
        <v>否</v>
      </c>
      <c r="AJ108" s="1" t="s">
        <v>280</v>
      </c>
      <c r="AK108" s="1"/>
      <c r="AL108" s="1"/>
      <c r="AM108" s="1"/>
      <c r="AN108" s="1"/>
      <c r="AO108" s="1"/>
    </row>
    <row r="109" spans="1:41" ht="16">
      <c r="A109" s="1" t="s">
        <v>1066</v>
      </c>
      <c r="B109" s="3">
        <v>46056.471203703702</v>
      </c>
      <c r="C109" s="14">
        <v>69</v>
      </c>
      <c r="D109" s="1" t="s">
        <v>1067</v>
      </c>
      <c r="E109" s="1" t="s">
        <v>674</v>
      </c>
      <c r="F109" s="1" t="s">
        <v>27</v>
      </c>
      <c r="G109" s="1" t="s">
        <v>1068</v>
      </c>
      <c r="H109" s="1" t="s">
        <v>1069</v>
      </c>
      <c r="I109" s="1" t="s">
        <v>1070</v>
      </c>
      <c r="J109" s="1" t="s">
        <v>1071</v>
      </c>
      <c r="K109" s="1" t="s">
        <v>1072</v>
      </c>
      <c r="L109" s="1" t="s">
        <v>7519</v>
      </c>
      <c r="M109" s="1" t="b">
        <v>0</v>
      </c>
      <c r="N109" s="1" t="s">
        <v>47</v>
      </c>
      <c r="O109" s="1" t="s">
        <v>54</v>
      </c>
      <c r="P109" s="1" t="s">
        <v>19501</v>
      </c>
      <c r="Q109" s="1" t="s">
        <v>87</v>
      </c>
      <c r="R109" s="1" t="s">
        <v>998</v>
      </c>
      <c r="S109" s="1" t="s">
        <v>39</v>
      </c>
      <c r="T109" s="1" t="s">
        <v>1074</v>
      </c>
      <c r="U109" s="1" t="s">
        <v>1070</v>
      </c>
      <c r="V109" s="1" t="s">
        <v>1075</v>
      </c>
      <c r="W109" s="1" t="s">
        <v>1076</v>
      </c>
      <c r="X109" s="1" t="s">
        <v>1077</v>
      </c>
      <c r="Y109" s="1" t="s">
        <v>156</v>
      </c>
      <c r="Z109" s="1" t="s">
        <v>1072</v>
      </c>
      <c r="AA109" s="1" t="s">
        <v>23374</v>
      </c>
      <c r="AB109" s="1" t="s">
        <v>280</v>
      </c>
      <c r="AD109" s="1" t="str">
        <f>VLOOKUP($K109,「工具标准名」映射表!$B:$I,3,0)</f>
        <v>希沃作业学情采集分析系统</v>
      </c>
      <c r="AE109" s="1" t="str">
        <f>VLOOKUP($K109,「工具标准名」映射表!$B:$I,4,0)</f>
        <v>教育数据层</v>
      </c>
      <c r="AF109" s="1" t="str">
        <f>VLOOKUP($K109,「工具标准名」映射表!$B:$I,5,0)</f>
        <v>教育数据层（行为数据）</v>
      </c>
      <c r="AG109" s="1" t="str">
        <f>VLOOKUP($K109,「工具标准名」映射表!$B:$I,6,0)</f>
        <v>软件工具</v>
      </c>
      <c r="AH109" s="1" t="str">
        <f>VLOOKUP($K109,「工具标准名」映射表!$B:$I,7,0)</f>
        <v>AI智能体</v>
      </c>
      <c r="AI109" s="1" t="str">
        <f>VLOOKUP($K109,「工具标准名」映射表!$B:$I,8,0)</f>
        <v>否</v>
      </c>
      <c r="AJ109" s="1" t="s">
        <v>280</v>
      </c>
      <c r="AK109" s="1"/>
      <c r="AL109" s="1"/>
      <c r="AM109" s="1"/>
      <c r="AN109" s="1"/>
      <c r="AO109" s="1"/>
    </row>
    <row r="110" spans="1:41" ht="16">
      <c r="A110" s="1" t="s">
        <v>1066</v>
      </c>
      <c r="B110" s="3">
        <v>46056.471203703702</v>
      </c>
      <c r="C110" s="14">
        <v>69</v>
      </c>
      <c r="D110" s="1" t="s">
        <v>1067</v>
      </c>
      <c r="E110" s="1" t="s">
        <v>674</v>
      </c>
      <c r="F110" s="1" t="s">
        <v>27</v>
      </c>
      <c r="G110" s="1" t="s">
        <v>1068</v>
      </c>
      <c r="H110" s="1" t="s">
        <v>1069</v>
      </c>
      <c r="I110" s="1" t="s">
        <v>1070</v>
      </c>
      <c r="J110" s="1" t="s">
        <v>1071</v>
      </c>
      <c r="K110" s="1" t="s">
        <v>1079</v>
      </c>
      <c r="L110" s="1" t="s">
        <v>33</v>
      </c>
      <c r="M110" s="1" t="b">
        <v>0</v>
      </c>
      <c r="N110" s="1" t="s">
        <v>47</v>
      </c>
      <c r="O110" s="1" t="s">
        <v>54</v>
      </c>
      <c r="P110" s="1" t="s">
        <v>15974</v>
      </c>
      <c r="Q110" s="1" t="s">
        <v>87</v>
      </c>
      <c r="R110" s="1" t="s">
        <v>998</v>
      </c>
      <c r="S110" s="1" t="s">
        <v>39</v>
      </c>
      <c r="T110" s="1" t="s">
        <v>1074</v>
      </c>
      <c r="U110" s="1" t="s">
        <v>1070</v>
      </c>
      <c r="V110" s="1" t="s">
        <v>1075</v>
      </c>
      <c r="W110" s="1" t="s">
        <v>1076</v>
      </c>
      <c r="X110" s="1" t="s">
        <v>1077</v>
      </c>
      <c r="Y110" s="1" t="s">
        <v>156</v>
      </c>
      <c r="Z110" s="1" t="s">
        <v>1079</v>
      </c>
      <c r="AA110" s="1">
        <v>0</v>
      </c>
      <c r="AB110" s="1" t="s">
        <v>280</v>
      </c>
      <c r="AD110" s="1" t="str">
        <f>VLOOKUP($K110,「工具标准名」映射表!$B:$I,3,0)</f>
        <v>判判智能批阅系统</v>
      </c>
      <c r="AE110" s="1" t="str">
        <f>VLOOKUP($K110,「工具标准名」映射表!$B:$I,4,0)</f>
        <v>功能应用层</v>
      </c>
      <c r="AF110" s="1" t="str">
        <f>VLOOKUP($K110,「工具标准名」映射表!$B:$I,5,0)</f>
        <v>功能应用（Web 教学平台（SaaS））</v>
      </c>
      <c r="AG110" s="1" t="str">
        <f>VLOOKUP($K110,「工具标准名」映射表!$B:$I,6,0)</f>
        <v>软件工具</v>
      </c>
      <c r="AH110" s="1" t="str">
        <f>VLOOKUP($K110,「工具标准名」映射表!$B:$I,7,0)</f>
        <v>AI智能体</v>
      </c>
      <c r="AI110" s="1" t="str">
        <f>VLOOKUP($K110,「工具标准名」映射表!$B:$I,8,0)</f>
        <v>否</v>
      </c>
      <c r="AJ110" s="1" t="s">
        <v>280</v>
      </c>
      <c r="AK110" s="1"/>
      <c r="AL110" s="1"/>
      <c r="AM110" s="1"/>
      <c r="AN110" s="1"/>
      <c r="AO110" s="1"/>
    </row>
    <row r="111" spans="1:41" ht="16">
      <c r="A111" s="1" t="s">
        <v>1082</v>
      </c>
      <c r="B111" s="3">
        <v>46056.471250000002</v>
      </c>
      <c r="C111" s="14">
        <v>70</v>
      </c>
      <c r="D111" s="1" t="s">
        <v>1083</v>
      </c>
      <c r="E111" s="1" t="s">
        <v>1084</v>
      </c>
      <c r="F111" s="1" t="s">
        <v>27</v>
      </c>
      <c r="G111" s="1" t="s">
        <v>28</v>
      </c>
      <c r="H111" s="1" t="s">
        <v>1085</v>
      </c>
      <c r="I111" s="1" t="s">
        <v>1086</v>
      </c>
      <c r="J111" s="1" t="s">
        <v>1087</v>
      </c>
      <c r="K111" s="1" t="s">
        <v>1088</v>
      </c>
      <c r="L111" s="1" t="s">
        <v>33</v>
      </c>
      <c r="M111" s="1" t="b">
        <v>0</v>
      </c>
      <c r="N111" s="1" t="s">
        <v>47</v>
      </c>
      <c r="O111" s="1" t="s">
        <v>54</v>
      </c>
      <c r="P111" s="1" t="s">
        <v>22655</v>
      </c>
      <c r="Q111" s="1" t="s">
        <v>37</v>
      </c>
      <c r="R111" s="1" t="s">
        <v>38</v>
      </c>
      <c r="S111" s="1" t="s">
        <v>39</v>
      </c>
      <c r="T111" s="1" t="s">
        <v>1090</v>
      </c>
      <c r="U111" s="1" t="s">
        <v>1086</v>
      </c>
      <c r="V111" s="1" t="s">
        <v>1091</v>
      </c>
      <c r="W111" s="1" t="s">
        <v>1092</v>
      </c>
      <c r="X111" s="1" t="s">
        <v>1093</v>
      </c>
      <c r="Y111" s="1" t="s">
        <v>43</v>
      </c>
      <c r="Z111" s="1" t="s">
        <v>1088</v>
      </c>
      <c r="AA111" s="1">
        <v>0</v>
      </c>
      <c r="AB111" s="1" t="s">
        <v>1004</v>
      </c>
      <c r="AD111" s="1" t="str">
        <f>VLOOKUP($K111,「工具标准名」映射表!$B:$I,3,0)</f>
        <v>智能作业设计与批改系统</v>
      </c>
      <c r="AE111" s="1" t="str">
        <f>VLOOKUP($K111,「工具标准名」映射表!$B:$I,4,0)</f>
        <v>功能应用层</v>
      </c>
      <c r="AF111" s="1" t="str">
        <f>VLOOKUP($K111,「工具标准名」映射表!$B:$I,5,0)</f>
        <v>功能应用（校级 / 区域级系统）</v>
      </c>
      <c r="AG111" s="1" t="str">
        <f>VLOOKUP($K111,「工具标准名」映射表!$B:$I,6,0)</f>
        <v>软件工具</v>
      </c>
      <c r="AH111" s="1" t="str">
        <f>VLOOKUP($K111,「工具标准名」映射表!$B:$I,7,0)</f>
        <v>AI智能体</v>
      </c>
      <c r="AI111" s="1" t="str">
        <f>VLOOKUP($K111,「工具标准名」映射表!$B:$I,8,0)</f>
        <v>否</v>
      </c>
      <c r="AJ111" s="1" t="s">
        <v>1004</v>
      </c>
      <c r="AK111" s="1"/>
      <c r="AL111" s="1"/>
      <c r="AM111" s="1"/>
      <c r="AN111" s="1"/>
      <c r="AO111" s="1"/>
    </row>
    <row r="112" spans="1:41" ht="16">
      <c r="A112" s="1" t="s">
        <v>1095</v>
      </c>
      <c r="B112" s="3">
        <v>46056.471365740697</v>
      </c>
      <c r="C112" s="14">
        <v>71</v>
      </c>
      <c r="D112" s="1" t="s">
        <v>1096</v>
      </c>
      <c r="E112" s="1" t="s">
        <v>516</v>
      </c>
      <c r="F112" s="1" t="s">
        <v>119</v>
      </c>
      <c r="G112" s="1" t="s">
        <v>1097</v>
      </c>
      <c r="H112" s="1" t="s">
        <v>1098</v>
      </c>
      <c r="I112" s="1" t="s">
        <v>1099</v>
      </c>
      <c r="J112" s="1" t="s">
        <v>1100</v>
      </c>
      <c r="K112" s="1" t="s">
        <v>719</v>
      </c>
      <c r="L112" s="1" t="s">
        <v>33</v>
      </c>
      <c r="M112" s="1" t="b">
        <v>0</v>
      </c>
      <c r="N112" s="1" t="s">
        <v>47</v>
      </c>
      <c r="O112" s="1" t="s">
        <v>54</v>
      </c>
      <c r="P112" s="1" t="s">
        <v>713</v>
      </c>
      <c r="Q112" s="1" t="s">
        <v>87</v>
      </c>
      <c r="R112" s="1" t="s">
        <v>998</v>
      </c>
      <c r="S112" s="1" t="s">
        <v>39</v>
      </c>
      <c r="T112" s="1" t="s">
        <v>1102</v>
      </c>
      <c r="U112" s="1" t="s">
        <v>1103</v>
      </c>
      <c r="V112" s="1" t="s">
        <v>1104</v>
      </c>
      <c r="W112" s="1" t="s">
        <v>176</v>
      </c>
      <c r="X112" s="1" t="s">
        <v>1105</v>
      </c>
      <c r="Y112" s="1" t="s">
        <v>43</v>
      </c>
      <c r="Z112" s="1" t="s">
        <v>719</v>
      </c>
      <c r="AA112" s="1">
        <v>0</v>
      </c>
      <c r="AB112" s="1" t="s">
        <v>96</v>
      </c>
      <c r="AD112" s="1" t="str">
        <f>VLOOKUP($K112,「工具标准名」映射表!$B:$I,3,0)</f>
        <v>AI作业生成系统</v>
      </c>
      <c r="AE112" s="1" t="str">
        <f>VLOOKUP($K112,「工具标准名」映射表!$B:$I,4,0)</f>
        <v>功能应用层</v>
      </c>
      <c r="AF112" s="1" t="str">
        <f>VLOOKUP($K112,「工具标准名」映射表!$B:$I,5,0)</f>
        <v>功能应用（教学辅助工具）</v>
      </c>
      <c r="AG112" s="1" t="str">
        <f>VLOOKUP($K112,「工具标准名」映射表!$B:$I,6,0)</f>
        <v>软件工具</v>
      </c>
      <c r="AH112" s="1" t="str">
        <f>VLOOKUP($K112,「工具标准名」映射表!$B:$I,7,0)</f>
        <v>大语言模型</v>
      </c>
      <c r="AI112" s="1" t="str">
        <f>VLOOKUP($K112,「工具标准名」映射表!$B:$I,8,0)</f>
        <v>是</v>
      </c>
      <c r="AJ112" s="1" t="s">
        <v>96</v>
      </c>
      <c r="AK112" s="1"/>
      <c r="AL112" s="1"/>
      <c r="AM112" s="1"/>
      <c r="AN112" s="1"/>
      <c r="AO112" s="1"/>
    </row>
    <row r="113" spans="1:41" ht="16">
      <c r="A113" s="1" t="s">
        <v>1107</v>
      </c>
      <c r="B113" s="3">
        <v>46056.471608796302</v>
      </c>
      <c r="C113" s="14">
        <v>73</v>
      </c>
      <c r="D113" s="1" t="s">
        <v>1108</v>
      </c>
      <c r="E113" s="1" t="s">
        <v>674</v>
      </c>
      <c r="F113" s="1" t="s">
        <v>119</v>
      </c>
      <c r="G113" s="1" t="s">
        <v>1109</v>
      </c>
      <c r="H113" s="1" t="s">
        <v>1110</v>
      </c>
      <c r="I113" s="1" t="s">
        <v>1111</v>
      </c>
      <c r="J113" s="1" t="s">
        <v>1112</v>
      </c>
      <c r="K113" s="1" t="s">
        <v>1113</v>
      </c>
      <c r="L113" s="1" t="s">
        <v>33</v>
      </c>
      <c r="M113" s="1" t="b">
        <v>0</v>
      </c>
      <c r="N113" s="1" t="s">
        <v>47</v>
      </c>
      <c r="O113" s="1" t="s">
        <v>48</v>
      </c>
      <c r="P113" s="1" t="s">
        <v>17715</v>
      </c>
      <c r="Q113" s="1" t="s">
        <v>37</v>
      </c>
      <c r="R113" s="1" t="s">
        <v>38</v>
      </c>
      <c r="S113" s="1" t="s">
        <v>39</v>
      </c>
      <c r="T113" s="1" t="s">
        <v>1115</v>
      </c>
      <c r="U113" s="1" t="s">
        <v>1111</v>
      </c>
      <c r="V113" s="1" t="s">
        <v>1116</v>
      </c>
      <c r="W113" s="1" t="s">
        <v>1117</v>
      </c>
      <c r="X113" s="1" t="s">
        <v>1118</v>
      </c>
      <c r="Y113" s="1" t="s">
        <v>94</v>
      </c>
      <c r="Z113" s="1" t="s">
        <v>1113</v>
      </c>
      <c r="AA113" s="1">
        <v>0</v>
      </c>
      <c r="AB113" s="1" t="s">
        <v>280</v>
      </c>
      <c r="AD113" s="1" t="str">
        <f>VLOOKUP($K113,「工具标准名」映射表!$B:$I,3,0)</f>
        <v>天学网AI智能批改平台</v>
      </c>
      <c r="AE113" s="1" t="str">
        <f>VLOOKUP($K113,「工具标准名」映射表!$B:$I,4,0)</f>
        <v>功能应用层</v>
      </c>
      <c r="AF113" s="1" t="str">
        <f>VLOOKUP($K113,「工具标准名」映射表!$B:$I,5,0)</f>
        <v>功能应用（教学辅助工具）</v>
      </c>
      <c r="AG113" s="1" t="str">
        <f>VLOOKUP($K113,「工具标准名」映射表!$B:$I,6,0)</f>
        <v>软件工具</v>
      </c>
      <c r="AH113" s="1" t="str">
        <f>VLOOKUP($K113,「工具标准名」映射表!$B:$I,7,0)</f>
        <v>AI智能体</v>
      </c>
      <c r="AI113" s="1" t="str">
        <f>VLOOKUP($K113,「工具标准名」映射表!$B:$I,8,0)</f>
        <v>否</v>
      </c>
      <c r="AJ113" s="1" t="s">
        <v>280</v>
      </c>
      <c r="AK113" s="1"/>
      <c r="AL113" s="1"/>
      <c r="AM113" s="1"/>
      <c r="AN113" s="1"/>
      <c r="AO113" s="1"/>
    </row>
    <row r="114" spans="1:41" ht="16">
      <c r="A114" s="1" t="s">
        <v>1120</v>
      </c>
      <c r="B114" s="3">
        <v>46056.471770833297</v>
      </c>
      <c r="C114" s="14">
        <v>74</v>
      </c>
      <c r="D114" s="1" t="s">
        <v>1121</v>
      </c>
      <c r="E114" s="1" t="s">
        <v>1122</v>
      </c>
      <c r="F114" s="1" t="s">
        <v>119</v>
      </c>
      <c r="G114" s="1" t="s">
        <v>1123</v>
      </c>
      <c r="H114" s="1" t="s">
        <v>1124</v>
      </c>
      <c r="I114" s="1" t="s">
        <v>1125</v>
      </c>
      <c r="J114" s="1" t="s">
        <v>1126</v>
      </c>
      <c r="K114" s="1" t="s">
        <v>453</v>
      </c>
      <c r="L114" s="1" t="s">
        <v>33</v>
      </c>
      <c r="M114" s="1" t="b">
        <v>0</v>
      </c>
      <c r="N114" s="1" t="s">
        <v>47</v>
      </c>
      <c r="O114" s="1" t="s">
        <v>48</v>
      </c>
      <c r="P114" s="1" t="s">
        <v>4954</v>
      </c>
      <c r="Q114" s="1" t="s">
        <v>37</v>
      </c>
      <c r="R114" s="1" t="s">
        <v>250</v>
      </c>
      <c r="S114" s="1" t="s">
        <v>39</v>
      </c>
      <c r="T114" s="1" t="s">
        <v>1128</v>
      </c>
      <c r="U114" s="1" t="s">
        <v>1125</v>
      </c>
      <c r="V114" s="1" t="s">
        <v>1129</v>
      </c>
      <c r="W114" s="1" t="s">
        <v>1130</v>
      </c>
      <c r="X114" s="1" t="s">
        <v>1131</v>
      </c>
      <c r="Y114" s="1" t="s">
        <v>801</v>
      </c>
      <c r="Z114" s="1" t="s">
        <v>4864</v>
      </c>
      <c r="AA114" s="1" t="s">
        <v>23367</v>
      </c>
      <c r="AB114" s="1" t="s">
        <v>385</v>
      </c>
      <c r="AD114" s="1" t="str">
        <f>VLOOKUP($K114,「工具标准名」映射表!$B:$I,3,0)</f>
        <v>DeepSeek 大模型</v>
      </c>
      <c r="AE114" s="1" t="str">
        <f>VLOOKUP($K114,「工具标准名」映射表!$B:$I,4,0)</f>
        <v>功能应用层</v>
      </c>
      <c r="AF114" s="1" t="str">
        <f>VLOOKUP($K114,「工具标准名」映射表!$B:$I,5,0)</f>
        <v>功能应用（教学辅助工具）</v>
      </c>
      <c r="AG114" s="1" t="str">
        <f>VLOOKUP($K114,「工具标准名」映射表!$B:$I,6,0)</f>
        <v>软件工具</v>
      </c>
      <c r="AH114" s="1" t="str">
        <f>VLOOKUP($K114,「工具标准名」映射表!$B:$I,7,0)</f>
        <v>AI智能体</v>
      </c>
      <c r="AI114" s="1" t="str">
        <f>VLOOKUP($K114,「工具标准名」映射表!$B:$I,8,0)</f>
        <v>否</v>
      </c>
      <c r="AJ114" s="1" t="s">
        <v>385</v>
      </c>
      <c r="AK114" s="1"/>
      <c r="AL114" s="1"/>
      <c r="AM114" s="1"/>
      <c r="AN114" s="1"/>
      <c r="AO114" s="1"/>
    </row>
    <row r="115" spans="1:41" ht="16">
      <c r="A115" s="1" t="s">
        <v>1120</v>
      </c>
      <c r="B115" s="3">
        <v>46056.471770833297</v>
      </c>
      <c r="C115" s="14">
        <v>74</v>
      </c>
      <c r="D115" s="1" t="s">
        <v>1121</v>
      </c>
      <c r="E115" s="1" t="s">
        <v>1122</v>
      </c>
      <c r="F115" s="1" t="s">
        <v>119</v>
      </c>
      <c r="G115" s="1" t="s">
        <v>1123</v>
      </c>
      <c r="H115" s="1" t="s">
        <v>1124</v>
      </c>
      <c r="I115" s="1" t="s">
        <v>1125</v>
      </c>
      <c r="J115" s="1" t="s">
        <v>1126</v>
      </c>
      <c r="K115" s="1" t="s">
        <v>139</v>
      </c>
      <c r="L115" s="1" t="s">
        <v>33</v>
      </c>
      <c r="M115" s="1" t="b">
        <v>0</v>
      </c>
      <c r="N115" s="1" t="s">
        <v>47</v>
      </c>
      <c r="O115" s="1" t="s">
        <v>48</v>
      </c>
      <c r="P115" s="1" t="s">
        <v>9455</v>
      </c>
      <c r="Q115" s="1" t="s">
        <v>37</v>
      </c>
      <c r="R115" s="1" t="s">
        <v>250</v>
      </c>
      <c r="S115" s="1" t="s">
        <v>39</v>
      </c>
      <c r="T115" s="1" t="s">
        <v>1128</v>
      </c>
      <c r="U115" s="1" t="s">
        <v>1125</v>
      </c>
      <c r="V115" s="1" t="s">
        <v>1129</v>
      </c>
      <c r="W115" s="1" t="s">
        <v>1130</v>
      </c>
      <c r="X115" s="1" t="s">
        <v>1131</v>
      </c>
      <c r="Y115" s="1" t="s">
        <v>801</v>
      </c>
      <c r="Z115" s="1" t="s">
        <v>139</v>
      </c>
      <c r="AA115" s="1" t="s">
        <v>23370</v>
      </c>
      <c r="AB115" s="1" t="s">
        <v>385</v>
      </c>
      <c r="AD115" s="1" t="str">
        <f>VLOOKUP($K115,「工具标准名」映射表!$B:$I,3,0)</f>
        <v>豆包</v>
      </c>
      <c r="AE115" s="1" t="str">
        <f>VLOOKUP($K115,「工具标准名」映射表!$B:$I,4,0)</f>
        <v>功能应用层</v>
      </c>
      <c r="AF115" s="1" t="str">
        <f>VLOOKUP($K115,「工具标准名」映射表!$B:$I,5,0)</f>
        <v>功能应用（教学辅助工具）</v>
      </c>
      <c r="AG115" s="1" t="str">
        <f>VLOOKUP($K115,「工具标准名」映射表!$B:$I,6,0)</f>
        <v>软件工具</v>
      </c>
      <c r="AH115" s="1" t="str">
        <f>VLOOKUP($K115,「工具标准名」映射表!$B:$I,7,0)</f>
        <v>其他</v>
      </c>
      <c r="AI115" s="1" t="str">
        <f>VLOOKUP($K115,「工具标准名」映射表!$B:$I,8,0)</f>
        <v>否</v>
      </c>
      <c r="AJ115" s="1" t="s">
        <v>385</v>
      </c>
      <c r="AK115" s="1"/>
      <c r="AL115" s="1"/>
      <c r="AM115" s="1"/>
      <c r="AN115" s="1"/>
      <c r="AO115" s="1"/>
    </row>
    <row r="116" spans="1:41" ht="16">
      <c r="A116" s="1" t="s">
        <v>1120</v>
      </c>
      <c r="B116" s="3">
        <v>46056.471770833297</v>
      </c>
      <c r="C116" s="14">
        <v>74</v>
      </c>
      <c r="D116" s="1" t="s">
        <v>1121</v>
      </c>
      <c r="E116" s="1" t="s">
        <v>1122</v>
      </c>
      <c r="F116" s="1" t="s">
        <v>119</v>
      </c>
      <c r="G116" s="1" t="s">
        <v>1123</v>
      </c>
      <c r="H116" s="1" t="s">
        <v>1124</v>
      </c>
      <c r="I116" s="1" t="s">
        <v>1125</v>
      </c>
      <c r="J116" s="1" t="s">
        <v>1126</v>
      </c>
      <c r="K116" s="1" t="s">
        <v>1133</v>
      </c>
      <c r="L116" s="1" t="s">
        <v>33</v>
      </c>
      <c r="M116" s="1" t="b">
        <v>0</v>
      </c>
      <c r="N116" s="1" t="s">
        <v>47</v>
      </c>
      <c r="O116" s="1" t="s">
        <v>48</v>
      </c>
      <c r="P116" s="1" t="s">
        <v>18282</v>
      </c>
      <c r="Q116" s="1" t="s">
        <v>37</v>
      </c>
      <c r="R116" s="1" t="s">
        <v>250</v>
      </c>
      <c r="S116" s="1" t="s">
        <v>39</v>
      </c>
      <c r="T116" s="1" t="s">
        <v>1128</v>
      </c>
      <c r="U116" s="1" t="s">
        <v>1125</v>
      </c>
      <c r="V116" s="1" t="s">
        <v>1129</v>
      </c>
      <c r="W116" s="1" t="s">
        <v>1130</v>
      </c>
      <c r="X116" s="1" t="s">
        <v>1131</v>
      </c>
      <c r="Y116" s="1" t="s">
        <v>801</v>
      </c>
      <c r="Z116" s="1" t="s">
        <v>8834</v>
      </c>
      <c r="AA116" s="1" t="s">
        <v>23382</v>
      </c>
      <c r="AB116" s="1" t="s">
        <v>385</v>
      </c>
      <c r="AD116" s="1" t="str">
        <f>VLOOKUP($K116,「工具标准名」映射表!$B:$I,3,0)</f>
        <v>文心一言</v>
      </c>
      <c r="AE116" s="1" t="str">
        <f>VLOOKUP($K116,「工具标准名」映射表!$B:$I,4,0)</f>
        <v>技术层</v>
      </c>
      <c r="AF116" s="1" t="str">
        <f>VLOOKUP($K116,「工具标准名」映射表!$B:$I,5,0)</f>
        <v>技术层（通用大模型）</v>
      </c>
      <c r="AG116" s="1" t="str">
        <f>VLOOKUP($K116,「工具标准名」映射表!$B:$I,6,0)</f>
        <v>软件工具</v>
      </c>
      <c r="AH116" s="1" t="str">
        <f>VLOOKUP($K116,「工具标准名」映射表!$B:$I,7,0)</f>
        <v>大语言模型</v>
      </c>
      <c r="AI116" s="1" t="str">
        <f>VLOOKUP($K116,「工具标准名」映射表!$B:$I,8,0)</f>
        <v>是</v>
      </c>
      <c r="AJ116" s="1" t="s">
        <v>385</v>
      </c>
      <c r="AK116" s="1"/>
      <c r="AL116" s="1"/>
      <c r="AM116" s="1"/>
      <c r="AN116" s="1"/>
      <c r="AO116" s="1"/>
    </row>
    <row r="117" spans="1:41" ht="16">
      <c r="A117" s="1" t="s">
        <v>1136</v>
      </c>
      <c r="B117" s="3">
        <v>46056.471875000003</v>
      </c>
      <c r="C117" s="14">
        <v>75</v>
      </c>
      <c r="D117" s="1" t="s">
        <v>1137</v>
      </c>
      <c r="E117" s="1" t="s">
        <v>156</v>
      </c>
      <c r="F117" s="1" t="s">
        <v>27</v>
      </c>
      <c r="G117" s="1" t="s">
        <v>1138</v>
      </c>
      <c r="H117" s="1" t="s">
        <v>1139</v>
      </c>
      <c r="I117" s="1" t="s">
        <v>1140</v>
      </c>
      <c r="J117" s="1" t="s">
        <v>1141</v>
      </c>
      <c r="K117" s="1" t="s">
        <v>996</v>
      </c>
      <c r="L117" s="1" t="s">
        <v>33</v>
      </c>
      <c r="M117" s="1" t="b">
        <v>0</v>
      </c>
      <c r="N117" s="1" t="s">
        <v>54</v>
      </c>
      <c r="O117" s="1" t="s">
        <v>54</v>
      </c>
      <c r="P117" s="1" t="s">
        <v>15824</v>
      </c>
      <c r="Q117" s="1" t="s">
        <v>37</v>
      </c>
      <c r="R117" s="1" t="s">
        <v>38</v>
      </c>
      <c r="S117" s="1" t="s">
        <v>39</v>
      </c>
      <c r="T117" s="1" t="s">
        <v>1143</v>
      </c>
      <c r="U117" s="1" t="s">
        <v>1140</v>
      </c>
      <c r="V117" s="1" t="s">
        <v>1144</v>
      </c>
      <c r="W117" s="1" t="s">
        <v>1145</v>
      </c>
      <c r="X117" s="1" t="s">
        <v>1146</v>
      </c>
      <c r="Y117" s="1" t="s">
        <v>94</v>
      </c>
      <c r="Z117" s="1" t="s">
        <v>996</v>
      </c>
      <c r="AA117" s="1">
        <v>0</v>
      </c>
      <c r="AB117" s="1" t="s">
        <v>156</v>
      </c>
      <c r="AD117" s="1" t="str">
        <f>VLOOKUP($K117,「工具标准名」映射表!$B:$I,3,0)</f>
        <v>蜜蜂家校</v>
      </c>
      <c r="AE117" s="1" t="str">
        <f>VLOOKUP($K117,「工具标准名」映射表!$B:$I,4,0)</f>
        <v>功能应用层</v>
      </c>
      <c r="AF117" s="1" t="str">
        <f>VLOOKUP($K117,「工具标准名」映射表!$B:$I,5,0)</f>
        <v>功能应用层（移动端 App）</v>
      </c>
      <c r="AG117" s="1" t="str">
        <f>VLOOKUP($K117,「工具标准名」映射表!$B:$I,6,0)</f>
        <v>软件工具</v>
      </c>
      <c r="AH117" s="1" t="str">
        <f>VLOOKUP($K117,「工具标准名」映射表!$B:$I,7,0)</f>
        <v>AI智能体</v>
      </c>
      <c r="AI117" s="1" t="str">
        <f>VLOOKUP($K117,「工具标准名」映射表!$B:$I,8,0)</f>
        <v>否</v>
      </c>
      <c r="AJ117" s="1" t="s">
        <v>156</v>
      </c>
      <c r="AK117" s="1"/>
      <c r="AL117" s="1"/>
      <c r="AM117" s="1"/>
      <c r="AN117" s="1"/>
      <c r="AO117" s="1"/>
    </row>
    <row r="118" spans="1:41" ht="16">
      <c r="A118" s="1" t="s">
        <v>1148</v>
      </c>
      <c r="B118" s="3">
        <v>46056.472025463001</v>
      </c>
      <c r="C118" s="14">
        <v>76</v>
      </c>
      <c r="D118" s="1" t="s">
        <v>1149</v>
      </c>
      <c r="E118" s="1" t="s">
        <v>1150</v>
      </c>
      <c r="F118" s="1" t="s">
        <v>27</v>
      </c>
      <c r="G118" s="1" t="s">
        <v>1151</v>
      </c>
      <c r="H118" s="1" t="s">
        <v>1152</v>
      </c>
      <c r="I118" s="1" t="s">
        <v>1153</v>
      </c>
      <c r="J118" s="1" t="s">
        <v>1154</v>
      </c>
      <c r="K118" s="1" t="s">
        <v>1155</v>
      </c>
      <c r="L118" s="1" t="s">
        <v>33</v>
      </c>
      <c r="M118" s="1" t="b">
        <v>0</v>
      </c>
      <c r="N118" s="1" t="s">
        <v>47</v>
      </c>
      <c r="O118" s="1" t="s">
        <v>54</v>
      </c>
      <c r="P118" s="1" t="s">
        <v>19818</v>
      </c>
      <c r="Q118" s="1" t="s">
        <v>37</v>
      </c>
      <c r="R118" s="1" t="s">
        <v>38</v>
      </c>
      <c r="S118" s="1" t="s">
        <v>39</v>
      </c>
      <c r="T118" s="1" t="s">
        <v>1157</v>
      </c>
      <c r="U118" s="1" t="s">
        <v>1153</v>
      </c>
      <c r="V118" s="1" t="s">
        <v>1158</v>
      </c>
      <c r="W118" s="1" t="s">
        <v>1117</v>
      </c>
      <c r="X118" s="1" t="s">
        <v>1159</v>
      </c>
      <c r="Y118" s="1" t="s">
        <v>43</v>
      </c>
      <c r="Z118" s="1" t="s">
        <v>19819</v>
      </c>
      <c r="AA118" s="1" t="s">
        <v>23380</v>
      </c>
      <c r="AB118" s="1" t="s">
        <v>164</v>
      </c>
      <c r="AD118" s="1" t="str">
        <f>VLOOKUP($K118,「工具标准名」映射表!$B:$I,3,0)</f>
        <v xml:space="preserve">小猿AI </v>
      </c>
      <c r="AE118" s="1" t="str">
        <f>VLOOKUP($K118,「工具标准名」映射表!$B:$I,4,0)</f>
        <v>技术层</v>
      </c>
      <c r="AF118" s="1" t="str">
        <f>VLOOKUP($K118,「工具标准名」映射表!$B:$I,5,0)</f>
        <v>技术层（通用大模型）</v>
      </c>
      <c r="AG118" s="1" t="str">
        <f>VLOOKUP($K118,「工具标准名」映射表!$B:$I,6,0)</f>
        <v>软件工具</v>
      </c>
      <c r="AH118" s="1" t="str">
        <f>VLOOKUP($K118,「工具标准名」映射表!$B:$I,7,0)</f>
        <v>AI智能体</v>
      </c>
      <c r="AI118" s="1" t="str">
        <f>VLOOKUP($K118,「工具标准名」映射表!$B:$I,8,0)</f>
        <v>否</v>
      </c>
      <c r="AJ118" s="1" t="s">
        <v>164</v>
      </c>
      <c r="AK118" s="1"/>
      <c r="AL118" s="1"/>
      <c r="AM118" s="1"/>
      <c r="AN118" s="1"/>
      <c r="AO118" s="1"/>
    </row>
    <row r="119" spans="1:41" ht="16">
      <c r="A119" s="1" t="s">
        <v>1161</v>
      </c>
      <c r="B119" s="3">
        <v>46056.472187500003</v>
      </c>
      <c r="C119" s="14">
        <v>77</v>
      </c>
      <c r="D119" s="1" t="s">
        <v>1162</v>
      </c>
      <c r="E119" s="1" t="s">
        <v>1163</v>
      </c>
      <c r="F119" s="1" t="s">
        <v>100</v>
      </c>
      <c r="G119" s="1" t="s">
        <v>1164</v>
      </c>
      <c r="H119" s="1" t="s">
        <v>1165</v>
      </c>
      <c r="I119" s="1" t="s">
        <v>1166</v>
      </c>
      <c r="J119" s="1" t="s">
        <v>1167</v>
      </c>
      <c r="K119" s="1" t="s">
        <v>1168</v>
      </c>
      <c r="L119" s="1" t="s">
        <v>33</v>
      </c>
      <c r="M119" s="1" t="b">
        <v>0</v>
      </c>
      <c r="N119" s="1" t="s">
        <v>140</v>
      </c>
      <c r="O119" s="1" t="s">
        <v>66</v>
      </c>
      <c r="P119" s="1" t="s">
        <v>20078</v>
      </c>
      <c r="Q119" s="1" t="s">
        <v>87</v>
      </c>
      <c r="R119" s="1" t="s">
        <v>998</v>
      </c>
      <c r="S119" s="1" t="s">
        <v>39</v>
      </c>
      <c r="T119" s="1" t="s">
        <v>1170</v>
      </c>
      <c r="U119" s="1" t="s">
        <v>1171</v>
      </c>
      <c r="V119" s="1" t="s">
        <v>1172</v>
      </c>
      <c r="W119" s="1" t="s">
        <v>1173</v>
      </c>
      <c r="X119" s="1" t="s">
        <v>1174</v>
      </c>
      <c r="Y119" s="1" t="s">
        <v>1175</v>
      </c>
      <c r="Z119" s="1" t="s">
        <v>3524</v>
      </c>
      <c r="AA119" s="1" t="s">
        <v>1277</v>
      </c>
      <c r="AB119" s="1" t="s">
        <v>96</v>
      </c>
      <c r="AD119" s="1" t="str">
        <f>VLOOKUP($K119,「工具标准名」映射表!$B:$I,3,0)</f>
        <v>星火大模型</v>
      </c>
      <c r="AE119" s="1" t="str">
        <f>VLOOKUP($K119,「工具标准名」映射表!$B:$I,4,0)</f>
        <v>技术层</v>
      </c>
      <c r="AF119" s="1" t="str">
        <f>VLOOKUP($K119,「工具标准名」映射表!$B:$I,5,0)</f>
        <v>技术层（通用大模型）</v>
      </c>
      <c r="AG119" s="1" t="str">
        <f>VLOOKUP($K119,「工具标准名」映射表!$B:$I,6,0)</f>
        <v>软件工具</v>
      </c>
      <c r="AH119" s="1" t="str">
        <f>VLOOKUP($K119,「工具标准名」映射表!$B:$I,7,0)</f>
        <v>大语言模型</v>
      </c>
      <c r="AI119" s="1" t="str">
        <f>VLOOKUP($K119,「工具标准名」映射表!$B:$I,8,0)</f>
        <v>是</v>
      </c>
      <c r="AJ119" s="1" t="s">
        <v>96</v>
      </c>
      <c r="AK119" s="1"/>
      <c r="AL119" s="1"/>
      <c r="AM119" s="1"/>
      <c r="AN119" s="1"/>
      <c r="AO119" s="1"/>
    </row>
    <row r="120" spans="1:41" ht="16">
      <c r="A120" s="1" t="s">
        <v>1161</v>
      </c>
      <c r="B120" s="3">
        <v>46056.472187500003</v>
      </c>
      <c r="C120" s="14">
        <v>77</v>
      </c>
      <c r="D120" s="1" t="s">
        <v>1162</v>
      </c>
      <c r="E120" s="1" t="s">
        <v>1163</v>
      </c>
      <c r="F120" s="1" t="s">
        <v>100</v>
      </c>
      <c r="G120" s="1" t="s">
        <v>1164</v>
      </c>
      <c r="H120" s="1" t="s">
        <v>1165</v>
      </c>
      <c r="I120" s="1" t="s">
        <v>1166</v>
      </c>
      <c r="J120" s="1" t="s">
        <v>1167</v>
      </c>
      <c r="K120" s="1" t="s">
        <v>1177</v>
      </c>
      <c r="L120" s="1" t="s">
        <v>33</v>
      </c>
      <c r="M120" s="1" t="b">
        <v>0</v>
      </c>
      <c r="N120" s="1" t="s">
        <v>47</v>
      </c>
      <c r="O120" s="1" t="s">
        <v>48</v>
      </c>
      <c r="P120" s="1" t="s">
        <v>22893</v>
      </c>
      <c r="Q120" s="1" t="s">
        <v>87</v>
      </c>
      <c r="R120" s="1" t="s">
        <v>998</v>
      </c>
      <c r="S120" s="1" t="s">
        <v>39</v>
      </c>
      <c r="T120" s="1" t="s">
        <v>1170</v>
      </c>
      <c r="U120" s="1" t="s">
        <v>1171</v>
      </c>
      <c r="V120" s="1" t="s">
        <v>1172</v>
      </c>
      <c r="W120" s="1" t="s">
        <v>1173</v>
      </c>
      <c r="X120" s="1" t="s">
        <v>1174</v>
      </c>
      <c r="Y120" s="1" t="s">
        <v>1175</v>
      </c>
      <c r="Z120" s="1" t="s">
        <v>1177</v>
      </c>
      <c r="AA120" s="1">
        <v>0</v>
      </c>
      <c r="AB120" s="1" t="s">
        <v>96</v>
      </c>
      <c r="AD120" s="1" t="str">
        <f>VLOOKUP($K120,「工具标准名」映射表!$B:$I,3,0)</f>
        <v>智学网</v>
      </c>
      <c r="AE120" s="1" t="str">
        <f>VLOOKUP($K120,「工具标准名」映射表!$B:$I,4,0)</f>
        <v>功能应用层</v>
      </c>
      <c r="AF120" s="1" t="str">
        <f>VLOOKUP($K120,「工具标准名」映射表!$B:$I,5,0)</f>
        <v>功能应用（校级 / 区域级系统）</v>
      </c>
      <c r="AG120" s="1" t="str">
        <f>VLOOKUP($K120,「工具标准名」映射表!$B:$I,6,0)</f>
        <v>软件工具</v>
      </c>
      <c r="AH120" s="1" t="str">
        <f>VLOOKUP($K120,「工具标准名」映射表!$B:$I,7,0)</f>
        <v>AI智能体</v>
      </c>
      <c r="AI120" s="1" t="str">
        <f>VLOOKUP($K120,「工具标准名」映射表!$B:$I,8,0)</f>
        <v>否</v>
      </c>
      <c r="AJ120" s="1" t="s">
        <v>96</v>
      </c>
      <c r="AK120" s="1"/>
      <c r="AL120" s="1"/>
      <c r="AM120" s="1"/>
      <c r="AN120" s="1"/>
      <c r="AO120" s="1"/>
    </row>
    <row r="121" spans="1:41" ht="16">
      <c r="A121" s="1" t="s">
        <v>1181</v>
      </c>
      <c r="B121" s="3">
        <v>46056.472384259301</v>
      </c>
      <c r="C121" s="14">
        <v>78</v>
      </c>
      <c r="D121" s="1" t="s">
        <v>1182</v>
      </c>
      <c r="E121" s="1" t="s">
        <v>815</v>
      </c>
      <c r="F121" s="1" t="s">
        <v>119</v>
      </c>
      <c r="G121" s="1" t="s">
        <v>1183</v>
      </c>
      <c r="H121" s="1" t="s">
        <v>1184</v>
      </c>
      <c r="I121" s="1" t="s">
        <v>1185</v>
      </c>
      <c r="J121" s="1" t="s">
        <v>1186</v>
      </c>
      <c r="K121" s="1" t="s">
        <v>139</v>
      </c>
      <c r="L121" s="1" t="s">
        <v>33</v>
      </c>
      <c r="M121" s="1" t="b">
        <v>0</v>
      </c>
      <c r="N121" s="1" t="s">
        <v>47</v>
      </c>
      <c r="O121" s="1" t="s">
        <v>48</v>
      </c>
      <c r="P121" s="1" t="s">
        <v>9466</v>
      </c>
      <c r="Q121" s="1" t="s">
        <v>37</v>
      </c>
      <c r="R121" s="1" t="s">
        <v>38</v>
      </c>
      <c r="S121" s="1" t="s">
        <v>39</v>
      </c>
      <c r="T121" s="1" t="s">
        <v>1189</v>
      </c>
      <c r="U121" s="1" t="s">
        <v>1190</v>
      </c>
      <c r="V121" s="1" t="s">
        <v>275</v>
      </c>
      <c r="W121" s="1" t="s">
        <v>276</v>
      </c>
      <c r="X121" s="1" t="s">
        <v>1191</v>
      </c>
      <c r="Y121" s="1" t="s">
        <v>43</v>
      </c>
      <c r="Z121" s="1" t="s">
        <v>139</v>
      </c>
      <c r="AA121" s="1" t="s">
        <v>23370</v>
      </c>
      <c r="AB121" s="1" t="s">
        <v>115</v>
      </c>
      <c r="AD121" s="1" t="str">
        <f>VLOOKUP($K121,「工具标准名」映射表!$B:$I,3,0)</f>
        <v>豆包</v>
      </c>
      <c r="AE121" s="1" t="str">
        <f>VLOOKUP($K121,「工具标准名」映射表!$B:$I,4,0)</f>
        <v>功能应用层</v>
      </c>
      <c r="AF121" s="1" t="str">
        <f>VLOOKUP($K121,「工具标准名」映射表!$B:$I,5,0)</f>
        <v>功能应用（教学辅助工具）</v>
      </c>
      <c r="AG121" s="1" t="str">
        <f>VLOOKUP($K121,「工具标准名」映射表!$B:$I,6,0)</f>
        <v>软件工具</v>
      </c>
      <c r="AH121" s="1" t="str">
        <f>VLOOKUP($K121,「工具标准名」映射表!$B:$I,7,0)</f>
        <v>其他</v>
      </c>
      <c r="AI121" s="1" t="str">
        <f>VLOOKUP($K121,「工具标准名」映射表!$B:$I,8,0)</f>
        <v>否</v>
      </c>
      <c r="AJ121" s="1" t="s">
        <v>115</v>
      </c>
      <c r="AK121" s="1"/>
      <c r="AL121" s="1"/>
      <c r="AM121" s="1"/>
      <c r="AN121" s="1"/>
      <c r="AO121" s="1"/>
    </row>
    <row r="122" spans="1:41" ht="16">
      <c r="A122" s="1" t="s">
        <v>1193</v>
      </c>
      <c r="B122" s="3">
        <v>46056.472500000003</v>
      </c>
      <c r="C122" s="14">
        <v>79</v>
      </c>
      <c r="D122" s="1" t="s">
        <v>1194</v>
      </c>
      <c r="E122" s="1" t="s">
        <v>115</v>
      </c>
      <c r="F122" s="1" t="s">
        <v>119</v>
      </c>
      <c r="G122" s="1" t="s">
        <v>1195</v>
      </c>
      <c r="H122" s="1" t="s">
        <v>1196</v>
      </c>
      <c r="I122" s="1" t="s">
        <v>1197</v>
      </c>
      <c r="J122" s="1" t="s">
        <v>1198</v>
      </c>
      <c r="K122" s="1" t="s">
        <v>1199</v>
      </c>
      <c r="L122" s="1" t="s">
        <v>33</v>
      </c>
      <c r="M122" s="1" t="b">
        <v>1</v>
      </c>
      <c r="N122" s="1" t="s">
        <v>47</v>
      </c>
      <c r="O122" s="1" t="s">
        <v>54</v>
      </c>
      <c r="P122" s="1" t="s">
        <v>22299</v>
      </c>
      <c r="Q122" s="1" t="s">
        <v>87</v>
      </c>
      <c r="R122" s="1" t="s">
        <v>250</v>
      </c>
      <c r="S122" s="1" t="s">
        <v>39</v>
      </c>
      <c r="T122" s="1" t="s">
        <v>1201</v>
      </c>
      <c r="U122" s="1" t="s">
        <v>1197</v>
      </c>
      <c r="V122" s="1" t="s">
        <v>1202</v>
      </c>
      <c r="W122" s="1" t="s">
        <v>1203</v>
      </c>
      <c r="X122" s="1" t="s">
        <v>1204</v>
      </c>
      <c r="Y122" s="1" t="s">
        <v>113</v>
      </c>
      <c r="Z122" s="1" t="s">
        <v>1199</v>
      </c>
      <c r="AA122" s="1">
        <v>0</v>
      </c>
      <c r="AB122" s="1" t="s">
        <v>115</v>
      </c>
      <c r="AD122" s="1" t="str">
        <f>VLOOKUP($K122,「工具标准名」映射表!$B:$I,3,0)</f>
        <v>智能批阅系统</v>
      </c>
      <c r="AE122" s="1" t="str">
        <f>VLOOKUP($K122,「工具标准名」映射表!$B:$I,4,0)</f>
        <v>功能应用层</v>
      </c>
      <c r="AF122" s="1" t="str">
        <f>VLOOKUP($K122,「工具标准名」映射表!$B:$I,5,0)</f>
        <v>功能应用（校级 / 区域级系统）</v>
      </c>
      <c r="AG122" s="1" t="str">
        <f>VLOOKUP($K122,「工具标准名」映射表!$B:$I,6,0)</f>
        <v>软件工具</v>
      </c>
      <c r="AH122" s="1" t="str">
        <f>VLOOKUP($K122,「工具标准名」映射表!$B:$I,7,0)</f>
        <v>AI智能体</v>
      </c>
      <c r="AI122" s="1" t="str">
        <f>VLOOKUP($K122,「工具标准名」映射表!$B:$I,8,0)</f>
        <v>否</v>
      </c>
      <c r="AJ122" s="1" t="s">
        <v>115</v>
      </c>
      <c r="AK122" s="1"/>
      <c r="AL122" s="1"/>
      <c r="AM122" s="1"/>
      <c r="AN122" s="1"/>
      <c r="AO122" s="1"/>
    </row>
    <row r="123" spans="1:41" ht="16">
      <c r="A123" s="1" t="s">
        <v>1206</v>
      </c>
      <c r="B123" s="3">
        <v>46056.472615740699</v>
      </c>
      <c r="C123" s="14">
        <v>80</v>
      </c>
      <c r="D123" s="1" t="s">
        <v>1207</v>
      </c>
      <c r="E123" s="1" t="s">
        <v>115</v>
      </c>
      <c r="F123" s="1" t="s">
        <v>119</v>
      </c>
      <c r="G123" s="1" t="s">
        <v>1208</v>
      </c>
      <c r="H123" s="1" t="s">
        <v>1209</v>
      </c>
      <c r="I123" s="1" t="s">
        <v>1210</v>
      </c>
      <c r="J123" s="1" t="s">
        <v>1211</v>
      </c>
      <c r="K123" s="1" t="s">
        <v>1212</v>
      </c>
      <c r="L123" s="1" t="s">
        <v>33</v>
      </c>
      <c r="M123" s="1" t="b">
        <v>0</v>
      </c>
      <c r="N123" s="1" t="s">
        <v>47</v>
      </c>
      <c r="O123" s="1" t="s">
        <v>54</v>
      </c>
      <c r="P123" s="1" t="s">
        <v>23126</v>
      </c>
      <c r="Q123" s="1" t="s">
        <v>87</v>
      </c>
      <c r="R123" s="1" t="s">
        <v>250</v>
      </c>
      <c r="S123" s="1" t="s">
        <v>39</v>
      </c>
      <c r="T123" s="1" t="s">
        <v>1214</v>
      </c>
      <c r="U123" s="1" t="s">
        <v>1210</v>
      </c>
      <c r="V123" s="1" t="s">
        <v>1215</v>
      </c>
      <c r="W123" s="1" t="s">
        <v>1216</v>
      </c>
      <c r="X123" s="1" t="s">
        <v>1217</v>
      </c>
      <c r="Y123" s="1" t="s">
        <v>1218</v>
      </c>
      <c r="Z123" s="1" t="s">
        <v>1212</v>
      </c>
      <c r="AA123" s="1">
        <v>0</v>
      </c>
      <c r="AB123" s="1" t="s">
        <v>115</v>
      </c>
      <c r="AD123" s="1" t="str">
        <f>VLOOKUP($K123,「工具标准名」映射表!$B:$I,3,0)</f>
        <v>作业设计与批改助手</v>
      </c>
      <c r="AE123" s="1" t="str">
        <f>VLOOKUP($K123,「工具标准名」映射表!$B:$I,4,0)</f>
        <v>功能应用层</v>
      </c>
      <c r="AF123" s="1" t="str">
        <f>VLOOKUP($K123,「工具标准名」映射表!$B:$I,5,0)</f>
        <v>功能应用（校级 / 区域级系统）</v>
      </c>
      <c r="AG123" s="1" t="str">
        <f>VLOOKUP($K123,「工具标准名」映射表!$B:$I,6,0)</f>
        <v>软件工具</v>
      </c>
      <c r="AH123" s="1" t="str">
        <f>VLOOKUP($K123,「工具标准名」映射表!$B:$I,7,0)</f>
        <v>AI智能体</v>
      </c>
      <c r="AI123" s="1" t="str">
        <f>VLOOKUP($K123,「工具标准名」映射表!$B:$I,8,0)</f>
        <v>否</v>
      </c>
      <c r="AJ123" s="1" t="s">
        <v>115</v>
      </c>
      <c r="AK123" s="1"/>
      <c r="AL123" s="1"/>
      <c r="AM123" s="1"/>
      <c r="AN123" s="1"/>
      <c r="AO123" s="1"/>
    </row>
    <row r="124" spans="1:41" ht="16">
      <c r="A124" s="1" t="s">
        <v>1206</v>
      </c>
      <c r="B124" s="3">
        <v>46056.472615740699</v>
      </c>
      <c r="C124" s="14">
        <v>80</v>
      </c>
      <c r="D124" s="1" t="s">
        <v>1207</v>
      </c>
      <c r="E124" s="1" t="s">
        <v>115</v>
      </c>
      <c r="F124" s="1" t="s">
        <v>119</v>
      </c>
      <c r="G124" s="1" t="s">
        <v>1208</v>
      </c>
      <c r="H124" s="1" t="s">
        <v>1209</v>
      </c>
      <c r="I124" s="1" t="s">
        <v>1210</v>
      </c>
      <c r="J124" s="1" t="s">
        <v>1211</v>
      </c>
      <c r="K124" s="1" t="s">
        <v>1220</v>
      </c>
      <c r="L124" s="1" t="s">
        <v>33</v>
      </c>
      <c r="M124" s="1" t="b">
        <v>0</v>
      </c>
      <c r="N124" s="1" t="s">
        <v>1320</v>
      </c>
      <c r="O124" s="1" t="s">
        <v>35</v>
      </c>
      <c r="P124" s="1" t="s">
        <v>6319</v>
      </c>
      <c r="Q124" s="1" t="s">
        <v>87</v>
      </c>
      <c r="R124" s="1" t="s">
        <v>250</v>
      </c>
      <c r="S124" s="1" t="s">
        <v>39</v>
      </c>
      <c r="T124" s="1" t="s">
        <v>1214</v>
      </c>
      <c r="U124" s="1" t="s">
        <v>1210</v>
      </c>
      <c r="V124" s="1" t="s">
        <v>1215</v>
      </c>
      <c r="W124" s="1" t="s">
        <v>1216</v>
      </c>
      <c r="X124" s="1" t="s">
        <v>1217</v>
      </c>
      <c r="Y124" s="1" t="s">
        <v>1218</v>
      </c>
      <c r="Z124" s="1" t="s">
        <v>4864</v>
      </c>
      <c r="AA124" s="1" t="s">
        <v>23367</v>
      </c>
      <c r="AB124" s="1" t="s">
        <v>115</v>
      </c>
      <c r="AD124" s="1" t="str">
        <f>VLOOKUP($K124,「工具标准名」映射表!$B:$I,3,0)</f>
        <v>DeepSeek 大模型</v>
      </c>
      <c r="AE124" s="1" t="str">
        <f>VLOOKUP($K124,「工具标准名」映射表!$B:$I,4,0)</f>
        <v>功能应用层</v>
      </c>
      <c r="AF124" s="1" t="str">
        <f>VLOOKUP($K124,「工具标准名」映射表!$B:$I,5,0)</f>
        <v>功能应用（教学辅助工具）</v>
      </c>
      <c r="AG124" s="1" t="str">
        <f>VLOOKUP($K124,「工具标准名」映射表!$B:$I,6,0)</f>
        <v>软件工具</v>
      </c>
      <c r="AH124" s="1" t="str">
        <f>VLOOKUP($K124,「工具标准名」映射表!$B:$I,7,0)</f>
        <v>大语言模型</v>
      </c>
      <c r="AI124" s="1" t="str">
        <f>VLOOKUP($K124,「工具标准名」映射表!$B:$I,8,0)</f>
        <v>是</v>
      </c>
      <c r="AJ124" s="1" t="s">
        <v>115</v>
      </c>
      <c r="AK124" s="1"/>
      <c r="AL124" s="1"/>
      <c r="AM124" s="1"/>
      <c r="AN124" s="1"/>
      <c r="AO124" s="1"/>
    </row>
    <row r="125" spans="1:41" ht="16">
      <c r="A125" s="1" t="s">
        <v>1221</v>
      </c>
      <c r="B125" s="3">
        <v>46056.472696759301</v>
      </c>
      <c r="C125" s="14">
        <v>81</v>
      </c>
      <c r="D125" s="1" t="s">
        <v>1222</v>
      </c>
      <c r="E125" s="1" t="s">
        <v>1223</v>
      </c>
      <c r="F125" s="1" t="s">
        <v>100</v>
      </c>
      <c r="G125" s="1" t="s">
        <v>1224</v>
      </c>
      <c r="H125" s="1" t="s">
        <v>1225</v>
      </c>
      <c r="I125" s="1" t="s">
        <v>1226</v>
      </c>
      <c r="J125" s="1" t="s">
        <v>1227</v>
      </c>
      <c r="K125" s="1" t="s">
        <v>1177</v>
      </c>
      <c r="L125" s="1" t="s">
        <v>454</v>
      </c>
      <c r="M125" s="1" t="b">
        <v>0</v>
      </c>
      <c r="N125" s="1" t="s">
        <v>47</v>
      </c>
      <c r="O125" s="1" t="s">
        <v>54</v>
      </c>
      <c r="P125" s="1" t="s">
        <v>22894</v>
      </c>
      <c r="Q125" s="1" t="s">
        <v>87</v>
      </c>
      <c r="R125" s="1" t="s">
        <v>998</v>
      </c>
      <c r="S125" s="1" t="s">
        <v>39</v>
      </c>
      <c r="T125" s="1" t="s">
        <v>1228</v>
      </c>
      <c r="U125" s="1" t="s">
        <v>1229</v>
      </c>
      <c r="V125" s="1" t="s">
        <v>1230</v>
      </c>
      <c r="W125" s="1" t="s">
        <v>1231</v>
      </c>
      <c r="X125" s="1" t="s">
        <v>1232</v>
      </c>
      <c r="Y125" s="1" t="s">
        <v>1233</v>
      </c>
      <c r="Z125" s="1" t="s">
        <v>1177</v>
      </c>
      <c r="AA125" s="1">
        <v>0</v>
      </c>
      <c r="AB125" s="1" t="s">
        <v>280</v>
      </c>
      <c r="AD125" s="1" t="str">
        <f>VLOOKUP($K125,「工具标准名」映射表!$B:$I,3,0)</f>
        <v>智学网</v>
      </c>
      <c r="AE125" s="1" t="str">
        <f>VLOOKUP($K125,「工具标准名」映射表!$B:$I,4,0)</f>
        <v>功能应用层</v>
      </c>
      <c r="AF125" s="1" t="str">
        <f>VLOOKUP($K125,「工具标准名」映射表!$B:$I,5,0)</f>
        <v>功能应用（校级 / 区域级系统）</v>
      </c>
      <c r="AG125" s="1" t="str">
        <f>VLOOKUP($K125,「工具标准名」映射表!$B:$I,6,0)</f>
        <v>软件工具</v>
      </c>
      <c r="AH125" s="1" t="str">
        <f>VLOOKUP($K125,「工具标准名」映射表!$B:$I,7,0)</f>
        <v>AI智能体</v>
      </c>
      <c r="AI125" s="1" t="str">
        <f>VLOOKUP($K125,「工具标准名」映射表!$B:$I,8,0)</f>
        <v>否</v>
      </c>
      <c r="AJ125" s="1" t="s">
        <v>280</v>
      </c>
      <c r="AK125" s="1"/>
      <c r="AL125" s="1"/>
      <c r="AM125" s="1"/>
      <c r="AN125" s="1"/>
      <c r="AO125" s="1"/>
    </row>
    <row r="126" spans="1:41" ht="16">
      <c r="A126" s="1" t="s">
        <v>1234</v>
      </c>
      <c r="B126" s="3">
        <v>46056.472858796304</v>
      </c>
      <c r="C126" s="14">
        <v>82</v>
      </c>
      <c r="D126" s="1" t="s">
        <v>1235</v>
      </c>
      <c r="E126" s="1" t="s">
        <v>1236</v>
      </c>
      <c r="F126" s="1" t="s">
        <v>27</v>
      </c>
      <c r="G126" s="1" t="s">
        <v>1237</v>
      </c>
      <c r="H126" s="1" t="s">
        <v>1238</v>
      </c>
      <c r="I126" s="1" t="s">
        <v>1239</v>
      </c>
      <c r="J126" s="1" t="s">
        <v>1240</v>
      </c>
      <c r="K126" s="1" t="s">
        <v>1133</v>
      </c>
      <c r="L126" s="1" t="s">
        <v>33</v>
      </c>
      <c r="M126" s="1" t="b">
        <v>0</v>
      </c>
      <c r="N126" s="1" t="s">
        <v>4976</v>
      </c>
      <c r="O126" s="1" t="s">
        <v>54</v>
      </c>
      <c r="P126" s="1" t="s">
        <v>18291</v>
      </c>
      <c r="Q126" s="1" t="s">
        <v>37</v>
      </c>
      <c r="R126" s="1" t="s">
        <v>38</v>
      </c>
      <c r="S126" s="1" t="s">
        <v>39</v>
      </c>
      <c r="T126" s="1" t="s">
        <v>1242</v>
      </c>
      <c r="U126" s="1" t="s">
        <v>1239</v>
      </c>
      <c r="V126" s="1" t="s">
        <v>1243</v>
      </c>
      <c r="W126" s="1" t="s">
        <v>1244</v>
      </c>
      <c r="X126" s="1" t="s">
        <v>1245</v>
      </c>
      <c r="Y126" s="1" t="s">
        <v>94</v>
      </c>
      <c r="Z126" s="1" t="s">
        <v>8834</v>
      </c>
      <c r="AA126" s="1" t="s">
        <v>23382</v>
      </c>
      <c r="AB126" s="1" t="s">
        <v>5658</v>
      </c>
      <c r="AD126" s="1" t="str">
        <f>VLOOKUP($K126,「工具标准名」映射表!$B:$I,3,0)</f>
        <v>文心一言</v>
      </c>
      <c r="AE126" s="1" t="str">
        <f>VLOOKUP($K126,「工具标准名」映射表!$B:$I,4,0)</f>
        <v>技术层</v>
      </c>
      <c r="AF126" s="1" t="str">
        <f>VLOOKUP($K126,「工具标准名」映射表!$B:$I,5,0)</f>
        <v>技术层（通用大模型）</v>
      </c>
      <c r="AG126" s="1" t="str">
        <f>VLOOKUP($K126,「工具标准名」映射表!$B:$I,6,0)</f>
        <v>软件工具</v>
      </c>
      <c r="AH126" s="1" t="str">
        <f>VLOOKUP($K126,「工具标准名」映射表!$B:$I,7,0)</f>
        <v>大语言模型</v>
      </c>
      <c r="AI126" s="1" t="str">
        <f>VLOOKUP($K126,「工具标准名」映射表!$B:$I,8,0)</f>
        <v>是</v>
      </c>
      <c r="AJ126" s="1" t="s">
        <v>5658</v>
      </c>
      <c r="AK126" s="1"/>
      <c r="AL126" s="1"/>
      <c r="AM126" s="1"/>
      <c r="AN126" s="1"/>
      <c r="AO126" s="1"/>
    </row>
    <row r="127" spans="1:41" ht="16">
      <c r="A127" s="1" t="s">
        <v>1234</v>
      </c>
      <c r="B127" s="3">
        <v>46056.472858796304</v>
      </c>
      <c r="C127" s="14">
        <v>82</v>
      </c>
      <c r="D127" s="1" t="s">
        <v>1235</v>
      </c>
      <c r="E127" s="1" t="s">
        <v>1236</v>
      </c>
      <c r="F127" s="1" t="s">
        <v>27</v>
      </c>
      <c r="G127" s="1" t="s">
        <v>1237</v>
      </c>
      <c r="H127" s="1" t="s">
        <v>1238</v>
      </c>
      <c r="I127" s="1" t="s">
        <v>1239</v>
      </c>
      <c r="J127" s="1" t="s">
        <v>1240</v>
      </c>
      <c r="K127" s="1" t="s">
        <v>1247</v>
      </c>
      <c r="L127" s="1" t="s">
        <v>33</v>
      </c>
      <c r="M127" s="1" t="b">
        <v>0</v>
      </c>
      <c r="N127" s="1" t="s">
        <v>4976</v>
      </c>
      <c r="O127" s="1" t="s">
        <v>54</v>
      </c>
      <c r="P127" s="1" t="s">
        <v>20463</v>
      </c>
      <c r="Q127" s="1" t="s">
        <v>37</v>
      </c>
      <c r="R127" s="1" t="s">
        <v>38</v>
      </c>
      <c r="S127" s="1" t="s">
        <v>39</v>
      </c>
      <c r="T127" s="1" t="s">
        <v>1242</v>
      </c>
      <c r="U127" s="1" t="s">
        <v>1239</v>
      </c>
      <c r="V127" s="1" t="s">
        <v>1243</v>
      </c>
      <c r="W127" s="1" t="s">
        <v>1244</v>
      </c>
      <c r="X127" s="1" t="s">
        <v>1245</v>
      </c>
      <c r="Y127" s="1" t="s">
        <v>94</v>
      </c>
      <c r="Z127" s="1" t="s">
        <v>1247</v>
      </c>
      <c r="AA127" s="1" t="s">
        <v>1277</v>
      </c>
      <c r="AB127" s="1" t="s">
        <v>5658</v>
      </c>
      <c r="AD127" s="1" t="str">
        <f>VLOOKUP($K127,「工具标准名」映射表!$B:$I,3,0)</f>
        <v>讯飞星火</v>
      </c>
      <c r="AE127" s="1" t="str">
        <f>VLOOKUP($K127,「工具标准名」映射表!$B:$I,4,0)</f>
        <v>技术层</v>
      </c>
      <c r="AF127" s="1" t="str">
        <f>VLOOKUP($K127,「工具标准名」映射表!$B:$I,5,0)</f>
        <v>技术层（通用大模型）</v>
      </c>
      <c r="AG127" s="1" t="str">
        <f>VLOOKUP($K127,「工具标准名」映射表!$B:$I,6,0)</f>
        <v>软件工具</v>
      </c>
      <c r="AH127" s="1" t="str">
        <f>VLOOKUP($K127,「工具标准名」映射表!$B:$I,7,0)</f>
        <v>大语言模型</v>
      </c>
      <c r="AI127" s="1" t="str">
        <f>VLOOKUP($K127,「工具标准名」映射表!$B:$I,8,0)</f>
        <v>否</v>
      </c>
      <c r="AJ127" s="1" t="s">
        <v>5658</v>
      </c>
      <c r="AK127" s="1"/>
      <c r="AL127" s="1"/>
      <c r="AM127" s="1"/>
      <c r="AN127" s="1"/>
      <c r="AO127" s="1"/>
    </row>
    <row r="128" spans="1:41" ht="16">
      <c r="A128" s="1" t="s">
        <v>1234</v>
      </c>
      <c r="B128" s="3">
        <v>46056.472858796304</v>
      </c>
      <c r="C128" s="14">
        <v>82</v>
      </c>
      <c r="D128" s="1" t="s">
        <v>1235</v>
      </c>
      <c r="E128" s="1" t="s">
        <v>1236</v>
      </c>
      <c r="F128" s="1" t="s">
        <v>27</v>
      </c>
      <c r="G128" s="1" t="s">
        <v>1237</v>
      </c>
      <c r="H128" s="1" t="s">
        <v>1238</v>
      </c>
      <c r="I128" s="1" t="s">
        <v>1239</v>
      </c>
      <c r="J128" s="1" t="s">
        <v>1240</v>
      </c>
      <c r="K128" s="1" t="s">
        <v>139</v>
      </c>
      <c r="L128" s="1" t="s">
        <v>33</v>
      </c>
      <c r="M128" s="1" t="b">
        <v>0</v>
      </c>
      <c r="N128" s="1" t="s">
        <v>4976</v>
      </c>
      <c r="O128" s="1" t="s">
        <v>54</v>
      </c>
      <c r="P128" s="1" t="s">
        <v>9473</v>
      </c>
      <c r="Q128" s="1" t="s">
        <v>37</v>
      </c>
      <c r="R128" s="1" t="s">
        <v>38</v>
      </c>
      <c r="S128" s="1" t="s">
        <v>39</v>
      </c>
      <c r="T128" s="1" t="s">
        <v>1242</v>
      </c>
      <c r="U128" s="1" t="s">
        <v>1239</v>
      </c>
      <c r="V128" s="1" t="s">
        <v>1243</v>
      </c>
      <c r="W128" s="1" t="s">
        <v>1244</v>
      </c>
      <c r="X128" s="1" t="s">
        <v>1245</v>
      </c>
      <c r="Y128" s="1" t="s">
        <v>94</v>
      </c>
      <c r="Z128" s="1" t="s">
        <v>139</v>
      </c>
      <c r="AA128" s="1" t="s">
        <v>23370</v>
      </c>
      <c r="AB128" s="1" t="s">
        <v>5658</v>
      </c>
      <c r="AD128" s="1" t="str">
        <f>VLOOKUP($K128,「工具标准名」映射表!$B:$I,3,0)</f>
        <v>豆包</v>
      </c>
      <c r="AE128" s="1" t="str">
        <f>VLOOKUP($K128,「工具标准名」映射表!$B:$I,4,0)</f>
        <v>功能应用层</v>
      </c>
      <c r="AF128" s="1" t="str">
        <f>VLOOKUP($K128,「工具标准名」映射表!$B:$I,5,0)</f>
        <v>功能应用（教学辅助工具）</v>
      </c>
      <c r="AG128" s="1" t="str">
        <f>VLOOKUP($K128,「工具标准名」映射表!$B:$I,6,0)</f>
        <v>软件工具</v>
      </c>
      <c r="AH128" s="1" t="str">
        <f>VLOOKUP($K128,「工具标准名」映射表!$B:$I,7,0)</f>
        <v>其他</v>
      </c>
      <c r="AI128" s="1" t="str">
        <f>VLOOKUP($K128,「工具标准名」映射表!$B:$I,8,0)</f>
        <v>否</v>
      </c>
      <c r="AJ128" s="1" t="s">
        <v>5658</v>
      </c>
      <c r="AK128" s="1"/>
      <c r="AL128" s="1"/>
      <c r="AM128" s="1"/>
      <c r="AN128" s="1"/>
      <c r="AO128" s="1"/>
    </row>
    <row r="129" spans="1:41" ht="16">
      <c r="A129" s="1" t="s">
        <v>1252</v>
      </c>
      <c r="B129" s="3">
        <v>46056.472974536999</v>
      </c>
      <c r="C129" s="14">
        <v>83</v>
      </c>
      <c r="D129" s="1" t="s">
        <v>1253</v>
      </c>
      <c r="E129" s="1" t="s">
        <v>164</v>
      </c>
      <c r="F129" s="1" t="s">
        <v>27</v>
      </c>
      <c r="G129" s="1" t="s">
        <v>1254</v>
      </c>
      <c r="H129" s="1" t="s">
        <v>1255</v>
      </c>
      <c r="I129" s="1" t="s">
        <v>1256</v>
      </c>
      <c r="J129" s="1" t="s">
        <v>1257</v>
      </c>
      <c r="K129" s="1" t="s">
        <v>1258</v>
      </c>
      <c r="L129" s="1" t="s">
        <v>33</v>
      </c>
      <c r="M129" s="1" t="b">
        <v>0</v>
      </c>
      <c r="N129" s="1" t="s">
        <v>47</v>
      </c>
      <c r="O129" s="1" t="s">
        <v>54</v>
      </c>
      <c r="P129" s="1" t="s">
        <v>8159</v>
      </c>
      <c r="Q129" s="1" t="s">
        <v>37</v>
      </c>
      <c r="R129" s="1" t="s">
        <v>38</v>
      </c>
      <c r="S129" s="1" t="s">
        <v>39</v>
      </c>
      <c r="T129" s="1" t="s">
        <v>1260</v>
      </c>
      <c r="U129" s="1" t="s">
        <v>1261</v>
      </c>
      <c r="V129" s="1" t="s">
        <v>1262</v>
      </c>
      <c r="W129" s="1" t="s">
        <v>28</v>
      </c>
      <c r="X129" s="1" t="s">
        <v>1263</v>
      </c>
      <c r="Y129" s="1" t="s">
        <v>1264</v>
      </c>
      <c r="Z129" s="1" t="s">
        <v>1258</v>
      </c>
      <c r="AA129" s="1">
        <v>0</v>
      </c>
      <c r="AB129" s="1" t="s">
        <v>164</v>
      </c>
      <c r="AD129" s="1" t="str">
        <f>VLOOKUP($K129,「工具标准名」映射表!$B:$I,3,0)</f>
        <v>UMU在线平台</v>
      </c>
      <c r="AE129" s="1" t="str">
        <f>VLOOKUP($K129,「工具标准名」映射表!$B:$I,4,0)</f>
        <v>功能应用层</v>
      </c>
      <c r="AF129" s="1" t="str">
        <f>VLOOKUP($K129,「工具标准名」映射表!$B:$I,5,0)</f>
        <v>功能应用（平台型综合系统）</v>
      </c>
      <c r="AG129" s="1" t="str">
        <f>VLOOKUP($K129,「工具标准名」映射表!$B:$I,6,0)</f>
        <v>硬件设备</v>
      </c>
      <c r="AH129" s="1" t="str">
        <f>VLOOKUP($K129,「工具标准名」映射表!$B:$I,7,0)</f>
        <v>其他</v>
      </c>
      <c r="AI129" s="1" t="str">
        <f>VLOOKUP($K129,「工具标准名」映射表!$B:$I,8,0)</f>
        <v>否</v>
      </c>
      <c r="AJ129" s="1" t="s">
        <v>164</v>
      </c>
      <c r="AK129" s="1"/>
      <c r="AL129" s="1"/>
      <c r="AM129" s="1"/>
      <c r="AN129" s="1"/>
      <c r="AO129" s="1"/>
    </row>
    <row r="130" spans="1:41" ht="16">
      <c r="A130" s="1" t="s">
        <v>1252</v>
      </c>
      <c r="B130" s="3">
        <v>46056.472974536999</v>
      </c>
      <c r="C130" s="14">
        <v>83</v>
      </c>
      <c r="D130" s="1" t="s">
        <v>1253</v>
      </c>
      <c r="E130" s="1" t="s">
        <v>164</v>
      </c>
      <c r="F130" s="1" t="s">
        <v>27</v>
      </c>
      <c r="G130" s="1" t="s">
        <v>1254</v>
      </c>
      <c r="H130" s="1" t="s">
        <v>1255</v>
      </c>
      <c r="I130" s="1" t="s">
        <v>1256</v>
      </c>
      <c r="J130" s="1" t="s">
        <v>1257</v>
      </c>
      <c r="K130" s="1" t="s">
        <v>139</v>
      </c>
      <c r="L130" s="1" t="s">
        <v>33</v>
      </c>
      <c r="M130" s="1" t="b">
        <v>0</v>
      </c>
      <c r="N130" s="1" t="s">
        <v>1749</v>
      </c>
      <c r="O130" s="1" t="s">
        <v>35</v>
      </c>
      <c r="P130" s="1" t="s">
        <v>9474</v>
      </c>
      <c r="Q130" s="1" t="s">
        <v>37</v>
      </c>
      <c r="R130" s="1" t="s">
        <v>38</v>
      </c>
      <c r="S130" s="1" t="s">
        <v>39</v>
      </c>
      <c r="T130" s="1" t="s">
        <v>1260</v>
      </c>
      <c r="U130" s="1" t="s">
        <v>1261</v>
      </c>
      <c r="V130" s="1" t="s">
        <v>1262</v>
      </c>
      <c r="W130" s="1" t="s">
        <v>28</v>
      </c>
      <c r="X130" s="1" t="s">
        <v>1263</v>
      </c>
      <c r="Y130" s="1" t="s">
        <v>1264</v>
      </c>
      <c r="Z130" s="1" t="s">
        <v>139</v>
      </c>
      <c r="AA130" s="1" t="s">
        <v>23370</v>
      </c>
      <c r="AB130" s="1" t="s">
        <v>164</v>
      </c>
      <c r="AD130" s="1" t="str">
        <f>VLOOKUP($K130,「工具标准名」映射表!$B:$I,3,0)</f>
        <v>豆包</v>
      </c>
      <c r="AE130" s="1" t="str">
        <f>VLOOKUP($K130,「工具标准名」映射表!$B:$I,4,0)</f>
        <v>功能应用层</v>
      </c>
      <c r="AF130" s="1" t="str">
        <f>VLOOKUP($K130,「工具标准名」映射表!$B:$I,5,0)</f>
        <v>功能应用（教学辅助工具）</v>
      </c>
      <c r="AG130" s="1" t="str">
        <f>VLOOKUP($K130,「工具标准名」映射表!$B:$I,6,0)</f>
        <v>软件工具</v>
      </c>
      <c r="AH130" s="1" t="str">
        <f>VLOOKUP($K130,「工具标准名」映射表!$B:$I,7,0)</f>
        <v>其他</v>
      </c>
      <c r="AI130" s="1" t="str">
        <f>VLOOKUP($K130,「工具标准名」映射表!$B:$I,8,0)</f>
        <v>否</v>
      </c>
      <c r="AJ130" s="1" t="s">
        <v>164</v>
      </c>
      <c r="AK130" s="1"/>
      <c r="AL130" s="1"/>
      <c r="AM130" s="1"/>
      <c r="AN130" s="1"/>
      <c r="AO130" s="1"/>
    </row>
    <row r="131" spans="1:41" ht="16">
      <c r="A131" s="1" t="s">
        <v>1252</v>
      </c>
      <c r="B131" s="3">
        <v>46056.472974536999</v>
      </c>
      <c r="C131" s="14">
        <v>83</v>
      </c>
      <c r="D131" s="1" t="s">
        <v>1253</v>
      </c>
      <c r="E131" s="1" t="s">
        <v>164</v>
      </c>
      <c r="F131" s="1" t="s">
        <v>27</v>
      </c>
      <c r="G131" s="1" t="s">
        <v>1254</v>
      </c>
      <c r="H131" s="1" t="s">
        <v>1255</v>
      </c>
      <c r="I131" s="1" t="s">
        <v>1256</v>
      </c>
      <c r="J131" s="1" t="s">
        <v>1257</v>
      </c>
      <c r="K131" s="1" t="s">
        <v>263</v>
      </c>
      <c r="L131" s="1" t="s">
        <v>33</v>
      </c>
      <c r="M131" s="1" t="b">
        <v>0</v>
      </c>
      <c r="N131" s="1" t="s">
        <v>260</v>
      </c>
      <c r="O131" s="1" t="s">
        <v>54</v>
      </c>
      <c r="P131" s="1" t="s">
        <v>261</v>
      </c>
      <c r="Q131" s="1" t="s">
        <v>37</v>
      </c>
      <c r="R131" s="1" t="s">
        <v>38</v>
      </c>
      <c r="S131" s="1" t="s">
        <v>39</v>
      </c>
      <c r="T131" s="1" t="s">
        <v>1260</v>
      </c>
      <c r="U131" s="1" t="s">
        <v>1261</v>
      </c>
      <c r="V131" s="1" t="s">
        <v>1262</v>
      </c>
      <c r="W131" s="1" t="s">
        <v>28</v>
      </c>
      <c r="X131" s="1" t="s">
        <v>1263</v>
      </c>
      <c r="Y131" s="1" t="s">
        <v>1264</v>
      </c>
      <c r="Z131" s="1" t="s">
        <v>263</v>
      </c>
      <c r="AA131" s="1">
        <v>0</v>
      </c>
      <c r="AB131" s="1" t="s">
        <v>164</v>
      </c>
      <c r="AD131" s="1" t="str">
        <f>VLOOKUP($K131,「工具标准名」映射表!$B:$I,3,0)</f>
        <v>AICG平台</v>
      </c>
      <c r="AE131" s="1" t="str">
        <f>VLOOKUP($K131,「工具标准名」映射表!$B:$I,4,0)</f>
        <v>功能应用层</v>
      </c>
      <c r="AF131" s="1" t="str">
        <f>VLOOKUP($K131,「工具标准名」映射表!$B:$I,5,0)</f>
        <v>功能应用（教学辅助工具）</v>
      </c>
      <c r="AG131" s="1" t="str">
        <f>VLOOKUP($K131,「工具标准名」映射表!$B:$I,6,0)</f>
        <v>软件工具</v>
      </c>
      <c r="AH131" s="1" t="str">
        <f>VLOOKUP($K131,「工具标准名」映射表!$B:$I,7,0)</f>
        <v>其他</v>
      </c>
      <c r="AI131" s="1" t="str">
        <f>VLOOKUP($K131,「工具标准名」映射表!$B:$I,8,0)</f>
        <v>是</v>
      </c>
      <c r="AJ131" s="1" t="s">
        <v>164</v>
      </c>
      <c r="AK131" s="1"/>
      <c r="AL131" s="1"/>
      <c r="AM131" s="1"/>
      <c r="AN131" s="1"/>
      <c r="AO131" s="1"/>
    </row>
    <row r="132" spans="1:41" ht="16">
      <c r="A132" s="1" t="s">
        <v>1270</v>
      </c>
      <c r="B132" s="3">
        <v>46056.473217592596</v>
      </c>
      <c r="C132" s="14">
        <v>84</v>
      </c>
      <c r="D132" s="1" t="s">
        <v>1271</v>
      </c>
      <c r="E132" s="1" t="s">
        <v>1150</v>
      </c>
      <c r="F132" s="1" t="s">
        <v>119</v>
      </c>
      <c r="G132" s="1" t="s">
        <v>1272</v>
      </c>
      <c r="H132" s="1" t="s">
        <v>1273</v>
      </c>
      <c r="I132" s="1" t="s">
        <v>1274</v>
      </c>
      <c r="J132" s="1" t="s">
        <v>1275</v>
      </c>
      <c r="K132" s="1" t="s">
        <v>1276</v>
      </c>
      <c r="L132" s="1" t="s">
        <v>33</v>
      </c>
      <c r="M132" s="1" t="b">
        <v>0</v>
      </c>
      <c r="N132" s="1" t="s">
        <v>47</v>
      </c>
      <c r="O132" s="1" t="s">
        <v>54</v>
      </c>
      <c r="P132" s="1" t="s">
        <v>12103</v>
      </c>
      <c r="Q132" s="1" t="s">
        <v>37</v>
      </c>
      <c r="R132" s="1" t="s">
        <v>38</v>
      </c>
      <c r="S132" s="1" t="s">
        <v>39</v>
      </c>
      <c r="T132" s="1" t="s">
        <v>1279</v>
      </c>
      <c r="U132" s="1" t="s">
        <v>1280</v>
      </c>
      <c r="V132" s="1" t="s">
        <v>1281</v>
      </c>
      <c r="W132" s="1" t="s">
        <v>28</v>
      </c>
      <c r="X132" s="1" t="s">
        <v>1282</v>
      </c>
      <c r="Y132" s="1" t="s">
        <v>94</v>
      </c>
      <c r="Z132" s="1" t="s">
        <v>12104</v>
      </c>
      <c r="AA132" s="1" t="s">
        <v>23383</v>
      </c>
      <c r="AB132" s="1" t="s">
        <v>164</v>
      </c>
      <c r="AD132" s="1" t="str">
        <f>VLOOKUP($K132,「工具标准名」映射表!$B:$I,3,0)</f>
        <v>飞书AI</v>
      </c>
      <c r="AE132" s="1" t="str">
        <f>VLOOKUP($K132,「工具标准名」映射表!$B:$I,4,0)</f>
        <v>功能应用层</v>
      </c>
      <c r="AF132" s="1" t="str">
        <f>VLOOKUP($K132,「工具标准名」映射表!$B:$I,5,0)</f>
        <v>功能应用（平台型综合系统）</v>
      </c>
      <c r="AG132" s="1" t="str">
        <f>VLOOKUP($K132,「工具标准名」映射表!$B:$I,6,0)</f>
        <v>软件工具</v>
      </c>
      <c r="AH132" s="1" t="str">
        <f>VLOOKUP($K132,「工具标准名」映射表!$B:$I,7,0)</f>
        <v>AI智能体</v>
      </c>
      <c r="AI132" s="1" t="str">
        <f>VLOOKUP($K132,「工具标准名」映射表!$B:$I,8,0)</f>
        <v>否</v>
      </c>
      <c r="AJ132" s="1" t="s">
        <v>164</v>
      </c>
      <c r="AK132" s="1"/>
      <c r="AL132" s="1"/>
      <c r="AM132" s="1"/>
      <c r="AN132" s="1"/>
      <c r="AO132" s="1"/>
    </row>
    <row r="133" spans="1:41" ht="16">
      <c r="A133" s="1" t="s">
        <v>1270</v>
      </c>
      <c r="B133" s="3">
        <v>46056.473217592596</v>
      </c>
      <c r="C133" s="14">
        <v>84</v>
      </c>
      <c r="D133" s="1" t="s">
        <v>1271</v>
      </c>
      <c r="E133" s="1" t="s">
        <v>1150</v>
      </c>
      <c r="F133" s="1" t="s">
        <v>119</v>
      </c>
      <c r="G133" s="1" t="s">
        <v>1272</v>
      </c>
      <c r="H133" s="1" t="s">
        <v>1273</v>
      </c>
      <c r="I133" s="1" t="s">
        <v>1274</v>
      </c>
      <c r="J133" s="1" t="s">
        <v>1275</v>
      </c>
      <c r="K133" s="1" t="s">
        <v>1283</v>
      </c>
      <c r="L133" s="1" t="s">
        <v>33</v>
      </c>
      <c r="M133" s="1" t="b">
        <v>0</v>
      </c>
      <c r="N133" s="1" t="s">
        <v>47</v>
      </c>
      <c r="O133" s="1" t="s">
        <v>181</v>
      </c>
      <c r="P133" s="1" t="s">
        <v>12113</v>
      </c>
      <c r="Q133" s="1" t="s">
        <v>37</v>
      </c>
      <c r="R133" s="1" t="s">
        <v>38</v>
      </c>
      <c r="S133" s="1" t="s">
        <v>39</v>
      </c>
      <c r="T133" s="1" t="s">
        <v>1279</v>
      </c>
      <c r="U133" s="1" t="s">
        <v>1280</v>
      </c>
      <c r="V133" s="1" t="s">
        <v>1281</v>
      </c>
      <c r="W133" s="1" t="s">
        <v>28</v>
      </c>
      <c r="X133" s="1" t="s">
        <v>1282</v>
      </c>
      <c r="Y133" s="1" t="s">
        <v>94</v>
      </c>
      <c r="Z133" s="1" t="s">
        <v>12104</v>
      </c>
      <c r="AA133" s="1" t="s">
        <v>23383</v>
      </c>
      <c r="AB133" s="1" t="s">
        <v>164</v>
      </c>
      <c r="AD133" s="1" t="str">
        <f>VLOOKUP($K133,「工具标准名」映射表!$B:$I,3,0)</f>
        <v>飞书AI</v>
      </c>
      <c r="AE133" s="1" t="str">
        <f>VLOOKUP($K133,「工具标准名」映射表!$B:$I,4,0)</f>
        <v>功能应用层</v>
      </c>
      <c r="AF133" s="1" t="str">
        <f>VLOOKUP($K133,「工具标准名」映射表!$B:$I,5,0)</f>
        <v>功能应用（平台型综合系统）</v>
      </c>
      <c r="AG133" s="1" t="str">
        <f>VLOOKUP($K133,「工具标准名」映射表!$B:$I,6,0)</f>
        <v>软件工具</v>
      </c>
      <c r="AH133" s="1" t="str">
        <f>VLOOKUP($K133,「工具标准名」映射表!$B:$I,7,0)</f>
        <v>AI智能体</v>
      </c>
      <c r="AI133" s="1" t="str">
        <f>VLOOKUP($K133,「工具标准名」映射表!$B:$I,8,0)</f>
        <v>否</v>
      </c>
      <c r="AJ133" s="1" t="s">
        <v>164</v>
      </c>
      <c r="AK133" s="1"/>
      <c r="AL133" s="1"/>
      <c r="AM133" s="1"/>
      <c r="AN133" s="1"/>
      <c r="AO133" s="1"/>
    </row>
    <row r="134" spans="1:41" ht="16">
      <c r="A134" s="1" t="s">
        <v>1270</v>
      </c>
      <c r="B134" s="3">
        <v>46056.473217592596</v>
      </c>
      <c r="C134" s="14">
        <v>84</v>
      </c>
      <c r="D134" s="1" t="s">
        <v>1271</v>
      </c>
      <c r="E134" s="1" t="s">
        <v>1150</v>
      </c>
      <c r="F134" s="1" t="s">
        <v>119</v>
      </c>
      <c r="G134" s="1" t="s">
        <v>1272</v>
      </c>
      <c r="H134" s="1" t="s">
        <v>1273</v>
      </c>
      <c r="I134" s="1" t="s">
        <v>1274</v>
      </c>
      <c r="J134" s="1" t="s">
        <v>1275</v>
      </c>
      <c r="K134" s="1" t="s">
        <v>1286</v>
      </c>
      <c r="L134" s="1" t="s">
        <v>33</v>
      </c>
      <c r="M134" s="1" t="b">
        <v>0</v>
      </c>
      <c r="N134" s="1" t="s">
        <v>343</v>
      </c>
      <c r="O134" s="1" t="s">
        <v>66</v>
      </c>
      <c r="P134" s="1" t="s">
        <v>8934</v>
      </c>
      <c r="Q134" s="1" t="s">
        <v>37</v>
      </c>
      <c r="R134" s="1" t="s">
        <v>38</v>
      </c>
      <c r="S134" s="1" t="s">
        <v>39</v>
      </c>
      <c r="T134" s="1" t="s">
        <v>1279</v>
      </c>
      <c r="U134" s="1" t="s">
        <v>1280</v>
      </c>
      <c r="V134" s="1" t="s">
        <v>1281</v>
      </c>
      <c r="W134" s="1" t="s">
        <v>28</v>
      </c>
      <c r="X134" s="1" t="s">
        <v>1282</v>
      </c>
      <c r="Y134" s="1" t="s">
        <v>94</v>
      </c>
      <c r="Z134" s="1" t="s">
        <v>1286</v>
      </c>
      <c r="AA134" s="1">
        <v>0</v>
      </c>
      <c r="AB134" s="1" t="s">
        <v>164</v>
      </c>
      <c r="AD134" s="1" t="str">
        <f>VLOOKUP($K134,「工具标准名」映射表!$B:$I,3,0)</f>
        <v>词云工具</v>
      </c>
      <c r="AE134" s="1" t="str">
        <f>VLOOKUP($K134,「工具标准名」映射表!$B:$I,4,0)</f>
        <v>功能应用层</v>
      </c>
      <c r="AF134" s="1" t="str">
        <f>VLOOKUP($K134,「工具标准名」映射表!$B:$I,5,0)</f>
        <v>功能应用（教学辅助工具）</v>
      </c>
      <c r="AG134" s="1" t="str">
        <f>VLOOKUP($K134,「工具标准名」映射表!$B:$I,6,0)</f>
        <v>软件工具</v>
      </c>
      <c r="AH134" s="1" t="str">
        <f>VLOOKUP($K134,「工具标准名」映射表!$B:$I,7,0)</f>
        <v>其他</v>
      </c>
      <c r="AI134" s="1" t="str">
        <f>VLOOKUP($K134,「工具标准名」映射表!$B:$I,8,0)</f>
        <v>否</v>
      </c>
      <c r="AJ134" s="1" t="s">
        <v>164</v>
      </c>
      <c r="AK134" s="1"/>
      <c r="AL134" s="1"/>
      <c r="AM134" s="1"/>
      <c r="AN134" s="1"/>
      <c r="AO134" s="1"/>
    </row>
    <row r="135" spans="1:41" ht="16">
      <c r="A135" s="1" t="s">
        <v>1270</v>
      </c>
      <c r="B135" s="3">
        <v>46056.473217592596</v>
      </c>
      <c r="C135" s="14">
        <v>84</v>
      </c>
      <c r="D135" s="1" t="s">
        <v>1271</v>
      </c>
      <c r="E135" s="1" t="s">
        <v>1150</v>
      </c>
      <c r="F135" s="1" t="s">
        <v>119</v>
      </c>
      <c r="G135" s="1" t="s">
        <v>1272</v>
      </c>
      <c r="H135" s="1" t="s">
        <v>1273</v>
      </c>
      <c r="I135" s="1" t="s">
        <v>1274</v>
      </c>
      <c r="J135" s="1" t="s">
        <v>1275</v>
      </c>
      <c r="K135" s="1" t="s">
        <v>1288</v>
      </c>
      <c r="L135" s="1" t="s">
        <v>33</v>
      </c>
      <c r="M135" s="1" t="b">
        <v>0</v>
      </c>
      <c r="N135" s="1" t="s">
        <v>47</v>
      </c>
      <c r="O135" s="1" t="s">
        <v>181</v>
      </c>
      <c r="P135" s="1" t="s">
        <v>12150</v>
      </c>
      <c r="Q135" s="1" t="s">
        <v>37</v>
      </c>
      <c r="R135" s="1" t="s">
        <v>38</v>
      </c>
      <c r="S135" s="1" t="s">
        <v>39</v>
      </c>
      <c r="T135" s="1" t="s">
        <v>1279</v>
      </c>
      <c r="U135" s="1" t="s">
        <v>1280</v>
      </c>
      <c r="V135" s="1" t="s">
        <v>1281</v>
      </c>
      <c r="W135" s="1" t="s">
        <v>28</v>
      </c>
      <c r="X135" s="1" t="s">
        <v>1282</v>
      </c>
      <c r="Y135" s="1" t="s">
        <v>94</v>
      </c>
      <c r="Z135" s="1" t="s">
        <v>12104</v>
      </c>
      <c r="AA135" s="1" t="s">
        <v>23383</v>
      </c>
      <c r="AB135" s="1" t="s">
        <v>164</v>
      </c>
      <c r="AD135" s="1" t="str">
        <f>VLOOKUP($K135,「工具标准名」映射表!$B:$I,3,0)</f>
        <v>飞书AI</v>
      </c>
      <c r="AE135" s="1" t="str">
        <f>VLOOKUP($K135,「工具标准名」映射表!$B:$I,4,0)</f>
        <v>功能应用层</v>
      </c>
      <c r="AF135" s="1" t="str">
        <f>VLOOKUP($K135,「工具标准名」映射表!$B:$I,5,0)</f>
        <v>功能应用（平台型综合系统）</v>
      </c>
      <c r="AG135" s="1" t="str">
        <f>VLOOKUP($K135,「工具标准名」映射表!$B:$I,6,0)</f>
        <v>软件工具</v>
      </c>
      <c r="AH135" s="1" t="str">
        <f>VLOOKUP($K135,「工具标准名」映射表!$B:$I,7,0)</f>
        <v>AI智能体</v>
      </c>
      <c r="AI135" s="1" t="str">
        <f>VLOOKUP($K135,「工具标准名」映射表!$B:$I,8,0)</f>
        <v>否</v>
      </c>
      <c r="AJ135" s="1" t="s">
        <v>164</v>
      </c>
      <c r="AK135" s="1"/>
      <c r="AL135" s="1"/>
      <c r="AM135" s="1"/>
      <c r="AN135" s="1"/>
      <c r="AO135" s="1"/>
    </row>
    <row r="136" spans="1:41" ht="16">
      <c r="A136" s="1" t="s">
        <v>1290</v>
      </c>
      <c r="B136" s="3">
        <v>46056.473391203697</v>
      </c>
      <c r="C136" s="14">
        <v>86</v>
      </c>
      <c r="D136" s="1" t="s">
        <v>1291</v>
      </c>
      <c r="E136" s="1" t="s">
        <v>1292</v>
      </c>
      <c r="F136" s="1" t="s">
        <v>27</v>
      </c>
      <c r="G136" s="1" t="s">
        <v>1293</v>
      </c>
      <c r="H136" s="1" t="s">
        <v>1294</v>
      </c>
      <c r="I136" s="1" t="s">
        <v>1295</v>
      </c>
      <c r="J136" s="1" t="s">
        <v>1296</v>
      </c>
      <c r="K136" s="1" t="s">
        <v>1297</v>
      </c>
      <c r="L136" s="1" t="s">
        <v>33</v>
      </c>
      <c r="M136" s="1" t="b">
        <v>0</v>
      </c>
      <c r="N136" s="1" t="s">
        <v>47</v>
      </c>
      <c r="O136" s="1" t="s">
        <v>66</v>
      </c>
      <c r="P136" s="1" t="s">
        <v>19857</v>
      </c>
      <c r="Q136" s="1" t="s">
        <v>87</v>
      </c>
      <c r="R136" s="1" t="s">
        <v>998</v>
      </c>
      <c r="S136" s="1" t="s">
        <v>39</v>
      </c>
      <c r="T136" s="1" t="s">
        <v>1299</v>
      </c>
      <c r="U136" s="1" t="s">
        <v>1295</v>
      </c>
      <c r="V136" s="1" t="s">
        <v>1300</v>
      </c>
      <c r="W136" s="1" t="s">
        <v>1301</v>
      </c>
      <c r="X136" s="1" t="s">
        <v>1302</v>
      </c>
      <c r="Y136" s="1" t="s">
        <v>801</v>
      </c>
      <c r="Z136" s="1" t="s">
        <v>19819</v>
      </c>
      <c r="AA136" s="1" t="s">
        <v>23380</v>
      </c>
      <c r="AB136" s="1" t="s">
        <v>280</v>
      </c>
      <c r="AD136" s="1" t="str">
        <f>VLOOKUP($K136,「工具标准名」映射表!$B:$I,3,0)</f>
        <v xml:space="preserve">小猿AI </v>
      </c>
      <c r="AE136" s="1" t="str">
        <f>VLOOKUP($K136,「工具标准名」映射表!$B:$I,4,0)</f>
        <v>技术层</v>
      </c>
      <c r="AF136" s="1" t="str">
        <f>VLOOKUP($K136,「工具标准名」映射表!$B:$I,5,0)</f>
        <v>技术层（通用大模型）</v>
      </c>
      <c r="AG136" s="1" t="str">
        <f>VLOOKUP($K136,「工具标准名」映射表!$B:$I,6,0)</f>
        <v>软件工具</v>
      </c>
      <c r="AH136" s="1" t="str">
        <f>VLOOKUP($K136,「工具标准名」映射表!$B:$I,7,0)</f>
        <v>AI智能体</v>
      </c>
      <c r="AI136" s="1" t="str">
        <f>VLOOKUP($K136,「工具标准名」映射表!$B:$I,8,0)</f>
        <v>否</v>
      </c>
      <c r="AJ136" s="1" t="s">
        <v>280</v>
      </c>
      <c r="AK136" s="1"/>
      <c r="AL136" s="1"/>
      <c r="AM136" s="1"/>
      <c r="AN136" s="1"/>
      <c r="AO136" s="1"/>
    </row>
    <row r="137" spans="1:41" ht="16">
      <c r="A137" s="1" t="s">
        <v>1290</v>
      </c>
      <c r="B137" s="3">
        <v>46056.473391203697</v>
      </c>
      <c r="C137" s="14">
        <v>86</v>
      </c>
      <c r="D137" s="1" t="s">
        <v>1291</v>
      </c>
      <c r="E137" s="1" t="s">
        <v>1292</v>
      </c>
      <c r="F137" s="1" t="s">
        <v>27</v>
      </c>
      <c r="G137" s="1" t="s">
        <v>1293</v>
      </c>
      <c r="H137" s="1" t="s">
        <v>1294</v>
      </c>
      <c r="I137" s="1" t="s">
        <v>1295</v>
      </c>
      <c r="J137" s="1" t="s">
        <v>1296</v>
      </c>
      <c r="K137" s="1" t="s">
        <v>1304</v>
      </c>
      <c r="L137" s="1" t="s">
        <v>33</v>
      </c>
      <c r="M137" s="1" t="b">
        <v>0</v>
      </c>
      <c r="N137" s="1" t="s">
        <v>47</v>
      </c>
      <c r="O137" s="1" t="s">
        <v>66</v>
      </c>
      <c r="P137" s="1" t="s">
        <v>16635</v>
      </c>
      <c r="Q137" s="1" t="s">
        <v>87</v>
      </c>
      <c r="R137" s="1" t="s">
        <v>998</v>
      </c>
      <c r="S137" s="1" t="s">
        <v>39</v>
      </c>
      <c r="T137" s="1" t="s">
        <v>1299</v>
      </c>
      <c r="U137" s="1" t="s">
        <v>1295</v>
      </c>
      <c r="V137" s="1" t="s">
        <v>1300</v>
      </c>
      <c r="W137" s="1" t="s">
        <v>1301</v>
      </c>
      <c r="X137" s="1" t="s">
        <v>1302</v>
      </c>
      <c r="Y137" s="1" t="s">
        <v>801</v>
      </c>
      <c r="Z137" s="1" t="s">
        <v>1304</v>
      </c>
      <c r="AA137" s="1">
        <v>0</v>
      </c>
      <c r="AB137" s="1" t="s">
        <v>280</v>
      </c>
      <c r="AD137" s="1" t="str">
        <f>VLOOKUP($K137,「工具标准名」映射表!$B:$I,3,0)</f>
        <v>神笔作文批改</v>
      </c>
      <c r="AE137" s="1" t="str">
        <f>VLOOKUP($K137,「工具标准名」映射表!$B:$I,4,0)</f>
        <v>功能应用层</v>
      </c>
      <c r="AF137" s="1" t="str">
        <f>VLOOKUP($K137,「工具标准名」映射表!$B:$I,5,0)</f>
        <v>功能应用（生成式AI应用-语言类）</v>
      </c>
      <c r="AG137" s="1" t="str">
        <f>VLOOKUP($K137,「工具标准名」映射表!$B:$I,6,0)</f>
        <v>软件工具</v>
      </c>
      <c r="AH137" s="1" t="str">
        <f>VLOOKUP($K137,「工具标准名」映射表!$B:$I,7,0)</f>
        <v>AI智能体</v>
      </c>
      <c r="AI137" s="1" t="str">
        <f>VLOOKUP($K137,「工具标准名」映射表!$B:$I,8,0)</f>
        <v>否</v>
      </c>
      <c r="AJ137" s="1" t="s">
        <v>280</v>
      </c>
      <c r="AK137" s="1"/>
      <c r="AL137" s="1"/>
      <c r="AM137" s="1"/>
      <c r="AN137" s="1"/>
      <c r="AO137" s="1"/>
    </row>
    <row r="138" spans="1:41" ht="16">
      <c r="A138" s="1" t="s">
        <v>1308</v>
      </c>
      <c r="B138" s="3">
        <v>46056.473553240699</v>
      </c>
      <c r="C138" s="14">
        <v>87</v>
      </c>
      <c r="D138" s="1" t="s">
        <v>1309</v>
      </c>
      <c r="E138" s="1" t="s">
        <v>280</v>
      </c>
      <c r="F138" s="1" t="s">
        <v>517</v>
      </c>
      <c r="G138" s="1" t="s">
        <v>1310</v>
      </c>
      <c r="H138" s="1" t="s">
        <v>1311</v>
      </c>
      <c r="I138" s="1" t="s">
        <v>1312</v>
      </c>
      <c r="J138" s="1" t="s">
        <v>1313</v>
      </c>
      <c r="K138" s="1" t="s">
        <v>1283</v>
      </c>
      <c r="L138" s="1" t="s">
        <v>33</v>
      </c>
      <c r="M138" s="1" t="b">
        <v>0</v>
      </c>
      <c r="N138" s="1" t="s">
        <v>47</v>
      </c>
      <c r="O138" s="1" t="s">
        <v>48</v>
      </c>
      <c r="P138" s="1" t="s">
        <v>12118</v>
      </c>
      <c r="Q138" s="1" t="s">
        <v>87</v>
      </c>
      <c r="R138" s="1" t="s">
        <v>998</v>
      </c>
      <c r="S138" s="1" t="s">
        <v>39</v>
      </c>
      <c r="T138" s="1" t="s">
        <v>1315</v>
      </c>
      <c r="U138" s="1" t="s">
        <v>1316</v>
      </c>
      <c r="V138" s="1" t="s">
        <v>1317</v>
      </c>
      <c r="W138" s="1" t="s">
        <v>1318</v>
      </c>
      <c r="X138" s="1" t="s">
        <v>1319</v>
      </c>
      <c r="Y138" s="1" t="s">
        <v>156</v>
      </c>
      <c r="Z138" s="1" t="s">
        <v>12104</v>
      </c>
      <c r="AA138" s="1" t="s">
        <v>23383</v>
      </c>
      <c r="AB138" s="1" t="s">
        <v>280</v>
      </c>
      <c r="AD138" s="1" t="str">
        <f>VLOOKUP($K138,「工具标准名」映射表!$B:$I,3,0)</f>
        <v>飞书AI</v>
      </c>
      <c r="AE138" s="1" t="str">
        <f>VLOOKUP($K138,「工具标准名」映射表!$B:$I,4,0)</f>
        <v>功能应用层</v>
      </c>
      <c r="AF138" s="1" t="str">
        <f>VLOOKUP($K138,「工具标准名」映射表!$B:$I,5,0)</f>
        <v>功能应用（平台型综合系统）</v>
      </c>
      <c r="AG138" s="1" t="str">
        <f>VLOOKUP($K138,「工具标准名」映射表!$B:$I,6,0)</f>
        <v>软件工具</v>
      </c>
      <c r="AH138" s="1" t="str">
        <f>VLOOKUP($K138,「工具标准名」映射表!$B:$I,7,0)</f>
        <v>AI智能体</v>
      </c>
      <c r="AI138" s="1" t="str">
        <f>VLOOKUP($K138,「工具标准名」映射表!$B:$I,8,0)</f>
        <v>否</v>
      </c>
      <c r="AJ138" s="1" t="s">
        <v>280</v>
      </c>
      <c r="AK138" s="1"/>
      <c r="AL138" s="1"/>
      <c r="AM138" s="1"/>
      <c r="AN138" s="1"/>
      <c r="AO138" s="1"/>
    </row>
    <row r="139" spans="1:41" ht="16">
      <c r="A139" s="1" t="s">
        <v>1308</v>
      </c>
      <c r="B139" s="3">
        <v>46056.473553240699</v>
      </c>
      <c r="C139" s="14">
        <v>87</v>
      </c>
      <c r="D139" s="1" t="s">
        <v>1309</v>
      </c>
      <c r="E139" s="1" t="s">
        <v>280</v>
      </c>
      <c r="F139" s="1" t="s">
        <v>517</v>
      </c>
      <c r="G139" s="1" t="s">
        <v>1310</v>
      </c>
      <c r="H139" s="1" t="s">
        <v>1311</v>
      </c>
      <c r="I139" s="1" t="s">
        <v>1312</v>
      </c>
      <c r="J139" s="1" t="s">
        <v>1313</v>
      </c>
      <c r="K139" s="1" t="s">
        <v>1320</v>
      </c>
      <c r="L139" s="1" t="s">
        <v>33</v>
      </c>
      <c r="M139" s="1" t="b">
        <v>0</v>
      </c>
      <c r="N139" s="1" t="s">
        <v>34</v>
      </c>
      <c r="O139" s="1" t="s">
        <v>35</v>
      </c>
      <c r="P139" s="1" t="s">
        <v>2953</v>
      </c>
      <c r="Q139" s="1" t="s">
        <v>87</v>
      </c>
      <c r="R139" s="1" t="s">
        <v>998</v>
      </c>
      <c r="S139" s="1" t="s">
        <v>39</v>
      </c>
      <c r="T139" s="1" t="s">
        <v>1315</v>
      </c>
      <c r="U139" s="1" t="s">
        <v>1316</v>
      </c>
      <c r="V139" s="1" t="s">
        <v>1317</v>
      </c>
      <c r="W139" s="1" t="s">
        <v>1318</v>
      </c>
      <c r="X139" s="1" t="s">
        <v>1319</v>
      </c>
      <c r="Y139" s="1" t="s">
        <v>156</v>
      </c>
      <c r="Z139" s="1" t="s">
        <v>1320</v>
      </c>
      <c r="AA139" s="1">
        <v>0</v>
      </c>
      <c r="AB139" s="1" t="s">
        <v>280</v>
      </c>
      <c r="AD139" s="1" t="str">
        <f>VLOOKUP($K139,「工具标准名」映射表!$B:$I,3,0)</f>
        <v>AI模型</v>
      </c>
      <c r="AE139" s="1" t="str">
        <f>VLOOKUP($K139,「工具标准名」映射表!$B:$I,4,0)</f>
        <v>功能应用层</v>
      </c>
      <c r="AF139" s="1" t="str">
        <f>VLOOKUP($K139,「工具标准名」映射表!$B:$I,5,0)</f>
        <v>功能应用（教学辅助工具）</v>
      </c>
      <c r="AG139" s="1" t="str">
        <f>VLOOKUP($K139,「工具标准名」映射表!$B:$I,6,0)</f>
        <v>软件工具</v>
      </c>
      <c r="AH139" s="1" t="str">
        <f>VLOOKUP($K139,「工具标准名」映射表!$B:$I,7,0)</f>
        <v>大语言模型</v>
      </c>
      <c r="AI139" s="1" t="str">
        <f>VLOOKUP($K139,「工具标准名」映射表!$B:$I,8,0)</f>
        <v>是</v>
      </c>
      <c r="AJ139" s="1" t="s">
        <v>280</v>
      </c>
      <c r="AK139" s="1"/>
      <c r="AL139" s="1"/>
      <c r="AM139" s="1"/>
      <c r="AN139" s="1"/>
      <c r="AO139" s="1"/>
    </row>
    <row r="140" spans="1:41" ht="16">
      <c r="A140" s="1" t="s">
        <v>1323</v>
      </c>
      <c r="B140" s="3">
        <v>46056.473645833299</v>
      </c>
      <c r="C140" s="14">
        <v>88</v>
      </c>
      <c r="D140" s="1" t="s">
        <v>1324</v>
      </c>
      <c r="E140" s="1" t="s">
        <v>1325</v>
      </c>
      <c r="F140" s="1" t="s">
        <v>100</v>
      </c>
      <c r="G140" s="1" t="s">
        <v>1326</v>
      </c>
      <c r="H140" s="1" t="s">
        <v>1327</v>
      </c>
      <c r="I140" s="1" t="s">
        <v>1328</v>
      </c>
      <c r="J140" s="1" t="s">
        <v>1329</v>
      </c>
      <c r="K140" s="1" t="s">
        <v>1330</v>
      </c>
      <c r="L140" s="1" t="s">
        <v>33</v>
      </c>
      <c r="M140" s="1" t="b">
        <v>1</v>
      </c>
      <c r="N140" s="1" t="s">
        <v>22889</v>
      </c>
      <c r="O140" s="1" t="s">
        <v>54</v>
      </c>
      <c r="P140" s="1" t="s">
        <v>22890</v>
      </c>
      <c r="Q140" s="1" t="s">
        <v>37</v>
      </c>
      <c r="R140" s="1" t="s">
        <v>250</v>
      </c>
      <c r="S140" s="1" t="s">
        <v>39</v>
      </c>
      <c r="T140" s="1" t="s">
        <v>1332</v>
      </c>
      <c r="U140" s="1" t="s">
        <v>1333</v>
      </c>
      <c r="V140" s="1" t="s">
        <v>1334</v>
      </c>
      <c r="W140" s="1" t="s">
        <v>1335</v>
      </c>
      <c r="X140" s="1" t="s">
        <v>1336</v>
      </c>
      <c r="Y140" s="1" t="s">
        <v>43</v>
      </c>
      <c r="Z140" s="1" t="s">
        <v>1330</v>
      </c>
      <c r="AA140" s="1">
        <v>0</v>
      </c>
      <c r="AB140" s="1" t="s">
        <v>401</v>
      </c>
      <c r="AD140" s="1" t="str">
        <f>VLOOKUP($K140,「工具标准名」映射表!$B:$I,3,0)</f>
        <v>智学数学</v>
      </c>
      <c r="AE140" s="1" t="str">
        <f>VLOOKUP($K140,「工具标准名」映射表!$B:$I,4,0)</f>
        <v>教育数据层</v>
      </c>
      <c r="AF140" s="1" t="str">
        <f>VLOOKUP($K140,「工具标准名」映射表!$B:$I,5,0)</f>
        <v>教育数据层（资源数据）</v>
      </c>
      <c r="AG140" s="1" t="str">
        <f>VLOOKUP($K140,「工具标准名」映射表!$B:$I,6,0)</f>
        <v>在线资源</v>
      </c>
      <c r="AH140" s="1" t="str">
        <f>VLOOKUP($K140,「工具标准名」映射表!$B:$I,7,0)</f>
        <v>大语言模型</v>
      </c>
      <c r="AI140" s="1" t="str">
        <f>VLOOKUP($K140,「工具标准名」映射表!$B:$I,8,0)</f>
        <v>是</v>
      </c>
      <c r="AJ140" s="1" t="s">
        <v>401</v>
      </c>
      <c r="AK140" s="1"/>
      <c r="AL140" s="1"/>
      <c r="AM140" s="1"/>
      <c r="AN140" s="1"/>
      <c r="AO140" s="1"/>
    </row>
    <row r="141" spans="1:41" ht="16">
      <c r="A141" s="1" t="s">
        <v>1323</v>
      </c>
      <c r="B141" s="3">
        <v>46056.473645833299</v>
      </c>
      <c r="C141" s="14">
        <v>88</v>
      </c>
      <c r="D141" s="1" t="s">
        <v>1324</v>
      </c>
      <c r="E141" s="1" t="s">
        <v>1325</v>
      </c>
      <c r="F141" s="1" t="s">
        <v>100</v>
      </c>
      <c r="G141" s="1" t="s">
        <v>1326</v>
      </c>
      <c r="H141" s="1" t="s">
        <v>1327</v>
      </c>
      <c r="I141" s="1" t="s">
        <v>1328</v>
      </c>
      <c r="J141" s="1" t="s">
        <v>1329</v>
      </c>
      <c r="K141" s="1" t="s">
        <v>1337</v>
      </c>
      <c r="L141" s="1" t="s">
        <v>19793</v>
      </c>
      <c r="M141" s="1" t="b">
        <v>1</v>
      </c>
      <c r="N141" s="1" t="s">
        <v>1320</v>
      </c>
      <c r="O141" s="1" t="s">
        <v>35</v>
      </c>
      <c r="P141" s="1" t="s">
        <v>20514</v>
      </c>
      <c r="Q141" s="1" t="s">
        <v>37</v>
      </c>
      <c r="R141" s="1" t="s">
        <v>250</v>
      </c>
      <c r="S141" s="1" t="s">
        <v>39</v>
      </c>
      <c r="T141" s="1" t="s">
        <v>1332</v>
      </c>
      <c r="U141" s="1" t="s">
        <v>1333</v>
      </c>
      <c r="V141" s="1" t="s">
        <v>1334</v>
      </c>
      <c r="W141" s="1" t="s">
        <v>1335</v>
      </c>
      <c r="X141" s="1" t="s">
        <v>1336</v>
      </c>
      <c r="Y141" s="1" t="s">
        <v>43</v>
      </c>
      <c r="Z141" s="1" t="s">
        <v>3524</v>
      </c>
      <c r="AA141" s="1" t="s">
        <v>1277</v>
      </c>
      <c r="AB141" s="1" t="s">
        <v>401</v>
      </c>
      <c r="AD141" s="1" t="str">
        <f>VLOOKUP($K141,「工具标准名」映射表!$B:$I,3,0)</f>
        <v>星火大模型</v>
      </c>
      <c r="AE141" s="1" t="str">
        <f>VLOOKUP($K141,「工具标准名」映射表!$B:$I,4,0)</f>
        <v>技术层</v>
      </c>
      <c r="AF141" s="1" t="str">
        <f>VLOOKUP($K141,「工具标准名」映射表!$B:$I,5,0)</f>
        <v>技术层（通用大模型）</v>
      </c>
      <c r="AG141" s="1" t="str">
        <f>VLOOKUP($K141,「工具标准名」映射表!$B:$I,6,0)</f>
        <v>软件工具</v>
      </c>
      <c r="AH141" s="1" t="str">
        <f>VLOOKUP($K141,「工具标准名」映射表!$B:$I,7,0)</f>
        <v>大语言模型</v>
      </c>
      <c r="AI141" s="1" t="str">
        <f>VLOOKUP($K141,「工具标准名」映射表!$B:$I,8,0)</f>
        <v>否</v>
      </c>
      <c r="AJ141" s="1" t="s">
        <v>401</v>
      </c>
      <c r="AK141" s="1"/>
      <c r="AL141" s="1"/>
      <c r="AM141" s="1"/>
      <c r="AN141" s="1"/>
      <c r="AO141" s="1"/>
    </row>
    <row r="142" spans="1:41" ht="16">
      <c r="A142" s="1" t="s">
        <v>1339</v>
      </c>
      <c r="B142" s="3">
        <v>46056.473796296297</v>
      </c>
      <c r="C142" s="14">
        <v>89</v>
      </c>
      <c r="D142" s="1" t="s">
        <v>1340</v>
      </c>
      <c r="E142" s="1" t="s">
        <v>1341</v>
      </c>
      <c r="F142" s="1" t="s">
        <v>27</v>
      </c>
      <c r="G142" s="1" t="s">
        <v>28</v>
      </c>
      <c r="H142" s="1" t="s">
        <v>1342</v>
      </c>
      <c r="I142" s="1" t="s">
        <v>1343</v>
      </c>
      <c r="J142" s="1" t="s">
        <v>1344</v>
      </c>
      <c r="K142" s="1" t="s">
        <v>1345</v>
      </c>
      <c r="L142" s="1" t="s">
        <v>7519</v>
      </c>
      <c r="M142" s="1" t="b">
        <v>1</v>
      </c>
      <c r="N142" s="1" t="s">
        <v>47</v>
      </c>
      <c r="O142" s="1" t="s">
        <v>48</v>
      </c>
      <c r="P142" s="1" t="s">
        <v>19157</v>
      </c>
      <c r="Q142" s="1" t="s">
        <v>87</v>
      </c>
      <c r="R142" s="1" t="s">
        <v>998</v>
      </c>
      <c r="S142" s="1" t="s">
        <v>39</v>
      </c>
      <c r="T142" s="1" t="s">
        <v>1347</v>
      </c>
      <c r="U142" s="1" t="s">
        <v>1348</v>
      </c>
      <c r="V142" s="1" t="s">
        <v>1349</v>
      </c>
      <c r="W142" s="1" t="s">
        <v>176</v>
      </c>
      <c r="X142" s="1" t="s">
        <v>1350</v>
      </c>
      <c r="Y142" s="1" t="s">
        <v>156</v>
      </c>
      <c r="Z142" s="1" t="s">
        <v>1345</v>
      </c>
      <c r="AA142" s="1" t="s">
        <v>23374</v>
      </c>
      <c r="AB142" s="1" t="s">
        <v>52</v>
      </c>
      <c r="AD142" s="1" t="str">
        <f>VLOOKUP($K142,「工具标准名」映射表!$B:$I,3,0)</f>
        <v>希沃家长通</v>
      </c>
      <c r="AE142" s="1" t="str">
        <f>VLOOKUP($K142,「工具标准名」映射表!$B:$I,4,0)</f>
        <v>功能应用层</v>
      </c>
      <c r="AF142" s="1" t="str">
        <f>VLOOKUP($K142,「工具标准名」映射表!$B:$I,5,0)</f>
        <v>功能应用层（移动端 App）</v>
      </c>
      <c r="AG142" s="1" t="str">
        <f>VLOOKUP($K142,「工具标准名」映射表!$B:$I,6,0)</f>
        <v>软件工具</v>
      </c>
      <c r="AH142" s="1" t="str">
        <f>VLOOKUP($K142,「工具标准名」映射表!$B:$I,7,0)</f>
        <v>AI智能体</v>
      </c>
      <c r="AI142" s="1" t="str">
        <f>VLOOKUP($K142,「工具标准名」映射表!$B:$I,8,0)</f>
        <v>否</v>
      </c>
      <c r="AJ142" s="1" t="s">
        <v>52</v>
      </c>
      <c r="AK142" s="1"/>
      <c r="AL142" s="1"/>
      <c r="AM142" s="1"/>
      <c r="AN142" s="1"/>
      <c r="AO142" s="1"/>
    </row>
    <row r="143" spans="1:41" ht="16">
      <c r="A143" s="1" t="s">
        <v>1339</v>
      </c>
      <c r="B143" s="3">
        <v>46056.473796296297</v>
      </c>
      <c r="C143" s="14">
        <v>89</v>
      </c>
      <c r="D143" s="1" t="s">
        <v>1340</v>
      </c>
      <c r="E143" s="1" t="s">
        <v>1341</v>
      </c>
      <c r="F143" s="1" t="s">
        <v>27</v>
      </c>
      <c r="G143" s="1" t="s">
        <v>28</v>
      </c>
      <c r="H143" s="1" t="s">
        <v>1342</v>
      </c>
      <c r="I143" s="1" t="s">
        <v>1343</v>
      </c>
      <c r="J143" s="1" t="s">
        <v>1344</v>
      </c>
      <c r="K143" s="1" t="s">
        <v>1352</v>
      </c>
      <c r="L143" s="1" t="s">
        <v>7519</v>
      </c>
      <c r="M143" s="1" t="b">
        <v>1</v>
      </c>
      <c r="N143" s="1" t="s">
        <v>47</v>
      </c>
      <c r="O143" s="1" t="s">
        <v>48</v>
      </c>
      <c r="P143" s="1" t="s">
        <v>19088</v>
      </c>
      <c r="Q143" s="1" t="s">
        <v>87</v>
      </c>
      <c r="R143" s="1" t="s">
        <v>998</v>
      </c>
      <c r="S143" s="1" t="s">
        <v>39</v>
      </c>
      <c r="T143" s="1" t="s">
        <v>1347</v>
      </c>
      <c r="U143" s="1" t="s">
        <v>1348</v>
      </c>
      <c r="V143" s="1" t="s">
        <v>1349</v>
      </c>
      <c r="W143" s="1" t="s">
        <v>176</v>
      </c>
      <c r="X143" s="1" t="s">
        <v>1350</v>
      </c>
      <c r="Y143" s="1" t="s">
        <v>156</v>
      </c>
      <c r="Z143" s="1" t="s">
        <v>214</v>
      </c>
      <c r="AA143" s="1" t="s">
        <v>23374</v>
      </c>
      <c r="AB143" s="1" t="s">
        <v>52</v>
      </c>
      <c r="AD143" s="1" t="str">
        <f>VLOOKUP($K143,「工具标准名」映射表!$B:$I,3,0)</f>
        <v>希沃白板</v>
      </c>
      <c r="AE143" s="1" t="str">
        <f>VLOOKUP($K143,「工具标准名」映射表!$B:$I,4,0)</f>
        <v>功能应用层</v>
      </c>
      <c r="AF143" s="1" t="str">
        <f>VLOOKUP($K143,「工具标准名」映射表!$B:$I,5,0)</f>
        <v>功能应用（教学辅助工具）</v>
      </c>
      <c r="AG143" s="1" t="str">
        <f>VLOOKUP($K143,「工具标准名」映射表!$B:$I,6,0)</f>
        <v>硬件设备</v>
      </c>
      <c r="AH143" s="1" t="str">
        <f>VLOOKUP($K143,「工具标准名」映射表!$B:$I,7,0)</f>
        <v>AI智能体</v>
      </c>
      <c r="AI143" s="1" t="str">
        <f>VLOOKUP($K143,「工具标准名」映射表!$B:$I,8,0)</f>
        <v>否</v>
      </c>
      <c r="AJ143" s="1" t="s">
        <v>52</v>
      </c>
      <c r="AK143" s="1"/>
      <c r="AL143" s="1"/>
      <c r="AM143" s="1"/>
      <c r="AN143" s="1"/>
      <c r="AO143" s="1"/>
    </row>
    <row r="144" spans="1:41" ht="16">
      <c r="A144" s="1" t="s">
        <v>1355</v>
      </c>
      <c r="B144" s="3">
        <v>46056.473946759303</v>
      </c>
      <c r="C144" s="14">
        <v>90</v>
      </c>
      <c r="D144" s="1" t="s">
        <v>1356</v>
      </c>
      <c r="E144" s="1" t="s">
        <v>1357</v>
      </c>
      <c r="F144" s="1" t="s">
        <v>156</v>
      </c>
      <c r="G144" s="1" t="s">
        <v>1358</v>
      </c>
      <c r="H144" s="1" t="s">
        <v>1359</v>
      </c>
      <c r="I144" s="1" t="s">
        <v>1360</v>
      </c>
      <c r="J144" s="1" t="s">
        <v>1361</v>
      </c>
      <c r="K144" s="1" t="s">
        <v>1362</v>
      </c>
      <c r="L144" s="1" t="s">
        <v>33</v>
      </c>
      <c r="M144" s="1" t="b">
        <v>0</v>
      </c>
      <c r="N144" s="1" t="s">
        <v>47</v>
      </c>
      <c r="O144" s="1" t="s">
        <v>54</v>
      </c>
      <c r="P144" s="1" t="s">
        <v>7043</v>
      </c>
      <c r="Q144" s="1" t="s">
        <v>87</v>
      </c>
      <c r="R144" s="1" t="s">
        <v>998</v>
      </c>
      <c r="S144" s="1" t="s">
        <v>39</v>
      </c>
      <c r="T144" s="1" t="s">
        <v>1364</v>
      </c>
      <c r="U144" s="1" t="s">
        <v>1365</v>
      </c>
      <c r="V144" s="1" t="s">
        <v>1366</v>
      </c>
      <c r="W144" s="1" t="s">
        <v>1367</v>
      </c>
      <c r="X144" s="1" t="s">
        <v>1368</v>
      </c>
      <c r="Y144" s="1" t="s">
        <v>156</v>
      </c>
      <c r="Z144" s="1" t="s">
        <v>1362</v>
      </c>
      <c r="AA144" s="1">
        <v>0</v>
      </c>
      <c r="AB144" s="1" t="s">
        <v>52</v>
      </c>
      <c r="AD144" s="1" t="str">
        <f>VLOOKUP($K144,「工具标准名」映射表!$B:$I,3,0)</f>
        <v>Ima智能工作台</v>
      </c>
      <c r="AE144" s="1" t="str">
        <f>VLOOKUP($K144,「工具标准名」映射表!$B:$I,4,0)</f>
        <v>功能应用层</v>
      </c>
      <c r="AF144" s="1" t="str">
        <f>VLOOKUP($K144,「工具标准名」映射表!$B:$I,5,0)</f>
        <v>功能应用（平台型综合系统）</v>
      </c>
      <c r="AG144" s="1" t="str">
        <f>VLOOKUP($K144,「工具标准名」映射表!$B:$I,6,0)</f>
        <v>软件工具</v>
      </c>
      <c r="AH144" s="1" t="str">
        <f>VLOOKUP($K144,「工具标准名」映射表!$B:$I,7,0)</f>
        <v>AI智能体</v>
      </c>
      <c r="AI144" s="1" t="str">
        <f>VLOOKUP($K144,「工具标准名」映射表!$B:$I,8,0)</f>
        <v>否</v>
      </c>
      <c r="AJ144" s="1" t="s">
        <v>52</v>
      </c>
      <c r="AK144" s="1"/>
      <c r="AL144" s="1"/>
      <c r="AM144" s="1"/>
      <c r="AN144" s="1"/>
      <c r="AO144" s="1"/>
    </row>
    <row r="145" spans="1:41" ht="16">
      <c r="A145" s="1" t="s">
        <v>1369</v>
      </c>
      <c r="B145" s="3">
        <v>46056.474097222199</v>
      </c>
      <c r="C145" s="14">
        <v>91</v>
      </c>
      <c r="D145" s="1" t="s">
        <v>1370</v>
      </c>
      <c r="E145" s="1" t="s">
        <v>1122</v>
      </c>
      <c r="F145" s="1" t="s">
        <v>156</v>
      </c>
      <c r="G145" s="1" t="s">
        <v>1371</v>
      </c>
      <c r="H145" s="1" t="s">
        <v>1372</v>
      </c>
      <c r="I145" s="1" t="s">
        <v>1373</v>
      </c>
      <c r="J145" s="1" t="s">
        <v>1374</v>
      </c>
      <c r="K145" s="1" t="s">
        <v>1375</v>
      </c>
      <c r="L145" s="1" t="s">
        <v>33</v>
      </c>
      <c r="M145" s="1" t="b">
        <v>0</v>
      </c>
      <c r="N145" s="1" t="s">
        <v>34</v>
      </c>
      <c r="O145" s="1" t="s">
        <v>54</v>
      </c>
      <c r="P145" s="1" t="s">
        <v>16179</v>
      </c>
      <c r="Q145" s="1" t="s">
        <v>37</v>
      </c>
      <c r="R145" s="1" t="s">
        <v>88</v>
      </c>
      <c r="S145" s="1" t="s">
        <v>39</v>
      </c>
      <c r="T145" s="1" t="s">
        <v>1377</v>
      </c>
      <c r="U145" s="1" t="s">
        <v>1378</v>
      </c>
      <c r="V145" s="1" t="s">
        <v>1379</v>
      </c>
      <c r="W145" s="1" t="s">
        <v>1380</v>
      </c>
      <c r="X145" s="1" t="s">
        <v>1381</v>
      </c>
      <c r="Y145" s="1" t="s">
        <v>156</v>
      </c>
      <c r="Z145" s="1" t="s">
        <v>1375</v>
      </c>
      <c r="AA145" s="1">
        <v>0</v>
      </c>
      <c r="AB145" s="1" t="s">
        <v>385</v>
      </c>
      <c r="AD145" s="1" t="str">
        <f>VLOOKUP($K145,「工具标准名」映射表!$B:$I,3,0)</f>
        <v>千师大模型</v>
      </c>
      <c r="AE145" s="1" t="str">
        <f>VLOOKUP($K145,「工具标准名」映射表!$B:$I,4,0)</f>
        <v>技术层</v>
      </c>
      <c r="AF145" s="1" t="str">
        <f>VLOOKUP($K145,「工具标准名」映射表!$B:$I,5,0)</f>
        <v>技术层（通用大模型）</v>
      </c>
      <c r="AG145" s="1" t="str">
        <f>VLOOKUP($K145,「工具标准名」映射表!$B:$I,6,0)</f>
        <v>软件工具</v>
      </c>
      <c r="AH145" s="1" t="str">
        <f>VLOOKUP($K145,「工具标准名」映射表!$B:$I,7,0)</f>
        <v>大语言模型</v>
      </c>
      <c r="AI145" s="1" t="str">
        <f>VLOOKUP($K145,「工具标准名」映射表!$B:$I,8,0)</f>
        <v>是</v>
      </c>
      <c r="AJ145" s="1" t="s">
        <v>385</v>
      </c>
      <c r="AK145" s="1"/>
      <c r="AL145" s="1"/>
      <c r="AM145" s="1"/>
      <c r="AN145" s="1"/>
      <c r="AO145" s="1"/>
    </row>
    <row r="146" spans="1:41" ht="16">
      <c r="A146" s="1" t="s">
        <v>1369</v>
      </c>
      <c r="B146" s="3">
        <v>46056.474097222199</v>
      </c>
      <c r="C146" s="14">
        <v>91</v>
      </c>
      <c r="D146" s="1" t="s">
        <v>1370</v>
      </c>
      <c r="E146" s="1" t="s">
        <v>1122</v>
      </c>
      <c r="F146" s="1" t="s">
        <v>156</v>
      </c>
      <c r="G146" s="1" t="s">
        <v>1371</v>
      </c>
      <c r="H146" s="1" t="s">
        <v>1372</v>
      </c>
      <c r="I146" s="1" t="s">
        <v>1373</v>
      </c>
      <c r="J146" s="1" t="s">
        <v>1374</v>
      </c>
      <c r="K146" s="1" t="s">
        <v>1383</v>
      </c>
      <c r="L146" s="1" t="s">
        <v>33</v>
      </c>
      <c r="M146" s="1" t="b">
        <v>0</v>
      </c>
      <c r="N146" s="1" t="s">
        <v>140</v>
      </c>
      <c r="O146" s="1" t="s">
        <v>66</v>
      </c>
      <c r="P146" s="1" t="s">
        <v>9303</v>
      </c>
      <c r="Q146" s="1" t="s">
        <v>37</v>
      </c>
      <c r="R146" s="1" t="s">
        <v>88</v>
      </c>
      <c r="S146" s="1" t="s">
        <v>39</v>
      </c>
      <c r="T146" s="1" t="s">
        <v>1377</v>
      </c>
      <c r="U146" s="1" t="s">
        <v>1378</v>
      </c>
      <c r="V146" s="1" t="s">
        <v>1379</v>
      </c>
      <c r="W146" s="1" t="s">
        <v>1380</v>
      </c>
      <c r="X146" s="1" t="s">
        <v>1381</v>
      </c>
      <c r="Y146" s="1" t="s">
        <v>156</v>
      </c>
      <c r="Z146" s="1" t="s">
        <v>1383</v>
      </c>
      <c r="AA146" s="1">
        <v>0</v>
      </c>
      <c r="AB146" s="1" t="s">
        <v>385</v>
      </c>
      <c r="AD146" s="1" t="str">
        <f>VLOOKUP($K146,「工具标准名」映射表!$B:$I,3,0)</f>
        <v>定制化扫印批阅一体机</v>
      </c>
      <c r="AE146" s="1" t="str">
        <f>VLOOKUP($K146,「工具标准名」映射表!$B:$I,4,0)</f>
        <v>功能应用层</v>
      </c>
      <c r="AF146" s="1" t="str">
        <f>VLOOKUP($K146,「工具标准名」映射表!$B:$I,5,0)</f>
        <v>功能应用（教学辅助工具）</v>
      </c>
      <c r="AG146" s="1" t="str">
        <f>VLOOKUP($K146,「工具标准名」映射表!$B:$I,6,0)</f>
        <v>虚拟教室</v>
      </c>
      <c r="AH146" s="1" t="str">
        <f>VLOOKUP($K146,「工具标准名」映射表!$B:$I,7,0)</f>
        <v>其他</v>
      </c>
      <c r="AI146" s="1" t="str">
        <f>VLOOKUP($K146,「工具标准名」映射表!$B:$I,8,0)</f>
        <v>否</v>
      </c>
      <c r="AJ146" s="1" t="s">
        <v>385</v>
      </c>
      <c r="AK146" s="1"/>
      <c r="AL146" s="1"/>
      <c r="AM146" s="1"/>
      <c r="AN146" s="1"/>
      <c r="AO146" s="1"/>
    </row>
    <row r="147" spans="1:41" ht="16">
      <c r="A147" s="1" t="s">
        <v>1386</v>
      </c>
      <c r="B147" s="3">
        <v>46056.474224537</v>
      </c>
      <c r="C147" s="14">
        <v>92</v>
      </c>
      <c r="D147" s="1" t="s">
        <v>1387</v>
      </c>
      <c r="E147" s="1" t="s">
        <v>1388</v>
      </c>
      <c r="F147" s="1" t="s">
        <v>27</v>
      </c>
      <c r="G147" s="1" t="s">
        <v>1389</v>
      </c>
      <c r="H147" s="1" t="s">
        <v>1390</v>
      </c>
      <c r="I147" s="1" t="s">
        <v>1391</v>
      </c>
      <c r="J147" s="1" t="s">
        <v>1392</v>
      </c>
      <c r="K147" s="1" t="s">
        <v>1393</v>
      </c>
      <c r="L147" s="1" t="s">
        <v>33</v>
      </c>
      <c r="M147" s="1" t="b">
        <v>0</v>
      </c>
      <c r="N147" s="1" t="s">
        <v>47</v>
      </c>
      <c r="O147" s="1" t="s">
        <v>54</v>
      </c>
      <c r="P147" s="1" t="s">
        <v>16089</v>
      </c>
      <c r="Q147" s="1" t="s">
        <v>87</v>
      </c>
      <c r="R147" s="1" t="s">
        <v>998</v>
      </c>
      <c r="S147" s="1" t="s">
        <v>39</v>
      </c>
      <c r="T147" s="1" t="s">
        <v>1395</v>
      </c>
      <c r="U147" s="1" t="s">
        <v>1396</v>
      </c>
      <c r="V147" s="1" t="s">
        <v>1397</v>
      </c>
      <c r="W147" s="1" t="s">
        <v>176</v>
      </c>
      <c r="X147" s="1" t="s">
        <v>1398</v>
      </c>
      <c r="Y147" s="1" t="s">
        <v>43</v>
      </c>
      <c r="Z147" s="1" t="s">
        <v>1393</v>
      </c>
      <c r="AA147" s="1">
        <v>0</v>
      </c>
      <c r="AB147" s="1" t="s">
        <v>385</v>
      </c>
      <c r="AD147" s="1" t="str">
        <f>VLOOKUP($K147,「工具标准名」映射表!$B:$I,3,0)</f>
        <v>平谷教育在线平台</v>
      </c>
      <c r="AE147" s="1" t="str">
        <f>VLOOKUP($K147,「工具标准名」映射表!$B:$I,4,0)</f>
        <v>功能应用层</v>
      </c>
      <c r="AF147" s="1" t="str">
        <f>VLOOKUP($K147,「工具标准名」映射表!$B:$I,5,0)</f>
        <v>功能应用（Web 教学平台（SaaS））</v>
      </c>
      <c r="AG147" s="1" t="str">
        <f>VLOOKUP($K147,「工具标准名」映射表!$B:$I,6,0)</f>
        <v>软件工具</v>
      </c>
      <c r="AH147" s="1" t="str">
        <f>VLOOKUP($K147,「工具标准名」映射表!$B:$I,7,0)</f>
        <v>AI智能体</v>
      </c>
      <c r="AI147" s="1" t="str">
        <f>VLOOKUP($K147,「工具标准名」映射表!$B:$I,8,0)</f>
        <v>否</v>
      </c>
      <c r="AJ147" s="1" t="s">
        <v>385</v>
      </c>
      <c r="AK147" s="1"/>
      <c r="AL147" s="1"/>
      <c r="AM147" s="1"/>
      <c r="AN147" s="1"/>
      <c r="AO147" s="1"/>
    </row>
    <row r="148" spans="1:41" ht="16">
      <c r="A148" s="1" t="s">
        <v>1400</v>
      </c>
      <c r="B148" s="3">
        <v>46056.474374999998</v>
      </c>
      <c r="C148" s="14">
        <v>93</v>
      </c>
      <c r="D148" s="1" t="s">
        <v>1401</v>
      </c>
      <c r="E148" s="1" t="s">
        <v>1402</v>
      </c>
      <c r="F148" s="1" t="s">
        <v>119</v>
      </c>
      <c r="G148" s="1" t="s">
        <v>1403</v>
      </c>
      <c r="H148" s="1" t="s">
        <v>1404</v>
      </c>
      <c r="I148" s="1" t="s">
        <v>1405</v>
      </c>
      <c r="J148" s="1" t="s">
        <v>1406</v>
      </c>
      <c r="K148" s="1" t="s">
        <v>1407</v>
      </c>
      <c r="L148" s="1" t="s">
        <v>33</v>
      </c>
      <c r="M148" s="1" t="b">
        <v>0</v>
      </c>
      <c r="N148" s="1" t="s">
        <v>47</v>
      </c>
      <c r="O148" s="1" t="s">
        <v>54</v>
      </c>
      <c r="P148" s="1" t="s">
        <v>6747</v>
      </c>
      <c r="Q148" s="1" t="s">
        <v>37</v>
      </c>
      <c r="R148" s="1" t="s">
        <v>38</v>
      </c>
      <c r="S148" s="1" t="s">
        <v>39</v>
      </c>
      <c r="T148" s="1" t="s">
        <v>1409</v>
      </c>
      <c r="U148" s="1" t="s">
        <v>1410</v>
      </c>
      <c r="V148" s="1" t="s">
        <v>1411</v>
      </c>
      <c r="W148" s="1" t="s">
        <v>28</v>
      </c>
      <c r="X148" s="1" t="s">
        <v>1412</v>
      </c>
      <c r="Y148" s="1" t="s">
        <v>94</v>
      </c>
      <c r="Z148" s="1" t="s">
        <v>1407</v>
      </c>
      <c r="AA148" s="1">
        <v>0</v>
      </c>
      <c r="AB148" s="1" t="s">
        <v>460</v>
      </c>
      <c r="AD148" s="1" t="str">
        <f>VLOOKUP($K148,「工具标准名」映射表!$B:$I,3,0)</f>
        <v>GAI写作工坊</v>
      </c>
      <c r="AE148" s="1" t="str">
        <f>VLOOKUP($K148,「工具标准名」映射表!$B:$I,4,0)</f>
        <v>功能应用层</v>
      </c>
      <c r="AF148" s="1" t="str">
        <f>VLOOKUP($K148,「工具标准名」映射表!$B:$I,5,0)</f>
        <v>功能应用（教学辅助工具）</v>
      </c>
      <c r="AG148" s="1" t="str">
        <f>VLOOKUP($K148,「工具标准名」映射表!$B:$I,6,0)</f>
        <v>软件工具</v>
      </c>
      <c r="AH148" s="1" t="str">
        <f>VLOOKUP($K148,「工具标准名」映射表!$B:$I,7,0)</f>
        <v>AI智能体</v>
      </c>
      <c r="AI148" s="1" t="str">
        <f>VLOOKUP($K148,「工具标准名」映射表!$B:$I,8,0)</f>
        <v>否</v>
      </c>
      <c r="AJ148" s="1" t="s">
        <v>460</v>
      </c>
      <c r="AK148" s="1"/>
      <c r="AL148" s="1"/>
      <c r="AM148" s="1"/>
      <c r="AN148" s="1"/>
      <c r="AO148" s="1"/>
    </row>
    <row r="149" spans="1:41" ht="16">
      <c r="A149" s="1" t="s">
        <v>1400</v>
      </c>
      <c r="B149" s="3">
        <v>46056.474374999998</v>
      </c>
      <c r="C149" s="14">
        <v>93</v>
      </c>
      <c r="D149" s="1" t="s">
        <v>1401</v>
      </c>
      <c r="E149" s="1" t="s">
        <v>1402</v>
      </c>
      <c r="F149" s="1" t="s">
        <v>119</v>
      </c>
      <c r="G149" s="1" t="s">
        <v>1403</v>
      </c>
      <c r="H149" s="1" t="s">
        <v>1404</v>
      </c>
      <c r="I149" s="1" t="s">
        <v>1405</v>
      </c>
      <c r="J149" s="1" t="s">
        <v>1406</v>
      </c>
      <c r="K149" s="1" t="s">
        <v>124</v>
      </c>
      <c r="L149" s="1" t="s">
        <v>33</v>
      </c>
      <c r="M149" s="1" t="b">
        <v>0</v>
      </c>
      <c r="N149" s="1" t="s">
        <v>4960</v>
      </c>
      <c r="O149" s="1" t="s">
        <v>35</v>
      </c>
      <c r="P149" s="1" t="s">
        <v>4961</v>
      </c>
      <c r="Q149" s="1" t="s">
        <v>37</v>
      </c>
      <c r="R149" s="1" t="s">
        <v>38</v>
      </c>
      <c r="S149" s="1" t="s">
        <v>39</v>
      </c>
      <c r="T149" s="1" t="s">
        <v>1409</v>
      </c>
      <c r="U149" s="1" t="s">
        <v>1410</v>
      </c>
      <c r="V149" s="1" t="s">
        <v>1411</v>
      </c>
      <c r="W149" s="1" t="s">
        <v>28</v>
      </c>
      <c r="X149" s="1" t="s">
        <v>1412</v>
      </c>
      <c r="Y149" s="1" t="s">
        <v>94</v>
      </c>
      <c r="Z149" s="1" t="s">
        <v>4864</v>
      </c>
      <c r="AA149" s="1" t="s">
        <v>23367</v>
      </c>
      <c r="AB149" s="1" t="s">
        <v>460</v>
      </c>
      <c r="AD149" s="1" t="str">
        <f>VLOOKUP($K149,「工具标准名」映射表!$B:$I,3,0)</f>
        <v>DeepSeek 大模型</v>
      </c>
      <c r="AE149" s="1" t="str">
        <f>VLOOKUP($K149,「工具标准名」映射表!$B:$I,4,0)</f>
        <v>功能应用层</v>
      </c>
      <c r="AF149" s="1" t="str">
        <f>VLOOKUP($K149,「工具标准名」映射表!$B:$I,5,0)</f>
        <v>功能应用（教学辅助工具）</v>
      </c>
      <c r="AG149" s="1" t="str">
        <f>VLOOKUP($K149,「工具标准名」映射表!$B:$I,6,0)</f>
        <v>软件工具</v>
      </c>
      <c r="AH149" s="1" t="str">
        <f>VLOOKUP($K149,「工具标准名」映射表!$B:$I,7,0)</f>
        <v>AI智能体</v>
      </c>
      <c r="AI149" s="1" t="str">
        <f>VLOOKUP($K149,「工具标准名」映射表!$B:$I,8,0)</f>
        <v>否</v>
      </c>
      <c r="AJ149" s="1" t="s">
        <v>460</v>
      </c>
      <c r="AK149" s="1"/>
      <c r="AL149" s="1"/>
      <c r="AM149" s="1"/>
      <c r="AN149" s="1"/>
      <c r="AO149" s="1"/>
    </row>
    <row r="150" spans="1:41" ht="16">
      <c r="A150" s="1" t="s">
        <v>1415</v>
      </c>
      <c r="B150" s="3">
        <v>46056.474467592598</v>
      </c>
      <c r="C150" s="14">
        <v>94</v>
      </c>
      <c r="D150" s="1" t="s">
        <v>1416</v>
      </c>
      <c r="E150" s="1" t="s">
        <v>1417</v>
      </c>
      <c r="F150" s="1" t="s">
        <v>100</v>
      </c>
      <c r="G150" s="1" t="s">
        <v>1418</v>
      </c>
      <c r="H150" s="1" t="s">
        <v>1419</v>
      </c>
      <c r="I150" s="1" t="s">
        <v>1420</v>
      </c>
      <c r="J150" s="1" t="s">
        <v>1421</v>
      </c>
      <c r="K150" s="1" t="s">
        <v>1422</v>
      </c>
      <c r="L150" s="1" t="s">
        <v>33</v>
      </c>
      <c r="M150" s="1" t="b">
        <v>1</v>
      </c>
      <c r="N150" s="1" t="s">
        <v>47</v>
      </c>
      <c r="O150" s="1" t="s">
        <v>66</v>
      </c>
      <c r="P150" s="1" t="s">
        <v>1511</v>
      </c>
      <c r="Q150" s="1" t="s">
        <v>37</v>
      </c>
      <c r="R150" s="1" t="s">
        <v>38</v>
      </c>
      <c r="S150" s="1" t="s">
        <v>39</v>
      </c>
      <c r="T150" s="1" t="s">
        <v>1424</v>
      </c>
      <c r="U150" s="1" t="s">
        <v>1425</v>
      </c>
      <c r="V150" s="1" t="s">
        <v>1426</v>
      </c>
      <c r="W150" s="1" t="s">
        <v>28</v>
      </c>
      <c r="X150" s="1" t="s">
        <v>1427</v>
      </c>
      <c r="Y150" s="1" t="s">
        <v>801</v>
      </c>
      <c r="Z150" s="1" t="s">
        <v>1422</v>
      </c>
      <c r="AA150" s="1">
        <v>0</v>
      </c>
      <c r="AB150" s="1" t="s">
        <v>115</v>
      </c>
      <c r="AD150" s="1" t="str">
        <f>VLOOKUP($K150,「工具标准名」映射表!$B:$I,3,0)</f>
        <v>AI学习单</v>
      </c>
      <c r="AE150" s="1" t="str">
        <f>VLOOKUP($K150,「工具标准名」映射表!$B:$I,4,0)</f>
        <v>功能应用层</v>
      </c>
      <c r="AF150" s="1" t="str">
        <f>VLOOKUP($K150,「工具标准名」映射表!$B:$I,5,0)</f>
        <v>功能应用（教学辅助工具）</v>
      </c>
      <c r="AG150" s="1" t="str">
        <f>VLOOKUP($K150,「工具标准名」映射表!$B:$I,6,0)</f>
        <v>软件工具</v>
      </c>
      <c r="AH150" s="1" t="str">
        <f>VLOOKUP($K150,「工具标准名」映射表!$B:$I,7,0)</f>
        <v>大语言模型</v>
      </c>
      <c r="AI150" s="1" t="str">
        <f>VLOOKUP($K150,「工具标准名」映射表!$B:$I,8,0)</f>
        <v>是</v>
      </c>
      <c r="AJ150" s="1" t="s">
        <v>115</v>
      </c>
      <c r="AK150" s="1"/>
      <c r="AL150" s="1"/>
      <c r="AM150" s="1"/>
      <c r="AN150" s="1"/>
      <c r="AO150" s="1"/>
    </row>
    <row r="151" spans="1:41" ht="16">
      <c r="A151" s="1" t="s">
        <v>1429</v>
      </c>
      <c r="B151" s="3">
        <v>46056.474548611099</v>
      </c>
      <c r="C151" s="14">
        <v>95</v>
      </c>
      <c r="D151" s="1" t="s">
        <v>1430</v>
      </c>
      <c r="E151" s="1" t="s">
        <v>1357</v>
      </c>
      <c r="F151" s="1" t="s">
        <v>27</v>
      </c>
      <c r="G151" s="1" t="s">
        <v>1431</v>
      </c>
      <c r="H151" s="1" t="s">
        <v>1432</v>
      </c>
      <c r="I151" s="1" t="s">
        <v>1433</v>
      </c>
      <c r="J151" s="1" t="s">
        <v>1434</v>
      </c>
      <c r="K151" s="1" t="s">
        <v>1435</v>
      </c>
      <c r="L151" s="1" t="s">
        <v>33</v>
      </c>
      <c r="M151" s="1" t="b">
        <v>0</v>
      </c>
      <c r="N151" s="1" t="s">
        <v>47</v>
      </c>
      <c r="O151" s="1" t="s">
        <v>54</v>
      </c>
      <c r="P151" s="1" t="s">
        <v>19811</v>
      </c>
      <c r="Q151" s="1" t="s">
        <v>37</v>
      </c>
      <c r="R151" s="1" t="s">
        <v>38</v>
      </c>
      <c r="S151" s="1" t="s">
        <v>39</v>
      </c>
      <c r="T151" s="1" t="s">
        <v>1437</v>
      </c>
      <c r="U151" s="1" t="s">
        <v>1438</v>
      </c>
      <c r="V151" s="1" t="s">
        <v>1439</v>
      </c>
      <c r="W151" s="1" t="s">
        <v>1440</v>
      </c>
      <c r="X151" s="1" t="s">
        <v>1441</v>
      </c>
      <c r="Y151" s="1" t="s">
        <v>43</v>
      </c>
      <c r="Z151" s="1" t="s">
        <v>1435</v>
      </c>
      <c r="AA151" s="1">
        <v>0</v>
      </c>
      <c r="AB151" s="1" t="s">
        <v>52</v>
      </c>
      <c r="AD151" s="1" t="str">
        <f>VLOOKUP($K151,「工具标准名」映射表!$B:$I,3,0)</f>
        <v>小学数学智能作业设计系统</v>
      </c>
      <c r="AE151" s="1" t="str">
        <f>VLOOKUP($K151,「工具标准名」映射表!$B:$I,4,0)</f>
        <v>功能应用层</v>
      </c>
      <c r="AF151" s="1" t="str">
        <f>VLOOKUP($K151,「工具标准名」映射表!$B:$I,5,0)</f>
        <v>功能应用（校级 / 区域级系统）</v>
      </c>
      <c r="AG151" s="1" t="str">
        <f>VLOOKUP($K151,「工具标准名」映射表!$B:$I,6,0)</f>
        <v>软件工具</v>
      </c>
      <c r="AH151" s="1" t="str">
        <f>VLOOKUP($K151,「工具标准名」映射表!$B:$I,7,0)</f>
        <v>AI智能体</v>
      </c>
      <c r="AI151" s="1" t="str">
        <f>VLOOKUP($K151,「工具标准名」映射表!$B:$I,8,0)</f>
        <v>否</v>
      </c>
      <c r="AJ151" s="1" t="s">
        <v>52</v>
      </c>
      <c r="AK151" s="1"/>
      <c r="AL151" s="1"/>
      <c r="AM151" s="1"/>
      <c r="AN151" s="1"/>
      <c r="AO151" s="1"/>
    </row>
    <row r="152" spans="1:41" ht="16">
      <c r="A152" s="1" t="s">
        <v>1443</v>
      </c>
      <c r="B152" s="3">
        <v>46056.474722222199</v>
      </c>
      <c r="C152" s="14">
        <v>96</v>
      </c>
      <c r="D152" s="1" t="s">
        <v>1444</v>
      </c>
      <c r="E152" s="1" t="s">
        <v>1445</v>
      </c>
      <c r="F152" s="1" t="s">
        <v>1446</v>
      </c>
      <c r="G152" s="1" t="s">
        <v>1447</v>
      </c>
      <c r="H152" s="1" t="s">
        <v>1448</v>
      </c>
      <c r="I152" s="1" t="s">
        <v>1449</v>
      </c>
      <c r="J152" s="1" t="s">
        <v>1450</v>
      </c>
      <c r="K152" s="1" t="s">
        <v>1451</v>
      </c>
      <c r="L152" s="1" t="s">
        <v>13032</v>
      </c>
      <c r="M152" s="1" t="b">
        <v>1</v>
      </c>
      <c r="N152" s="1" t="s">
        <v>47</v>
      </c>
      <c r="O152" s="1" t="s">
        <v>54</v>
      </c>
      <c r="P152" s="1" t="s">
        <v>13033</v>
      </c>
      <c r="Q152" s="1" t="s">
        <v>743</v>
      </c>
      <c r="R152" s="1" t="s">
        <v>888</v>
      </c>
      <c r="S152" s="1" t="s">
        <v>39</v>
      </c>
      <c r="T152" s="1" t="s">
        <v>1453</v>
      </c>
      <c r="U152" s="1" t="s">
        <v>1454</v>
      </c>
      <c r="V152" s="1" t="s">
        <v>1455</v>
      </c>
      <c r="W152" s="1" t="s">
        <v>1456</v>
      </c>
      <c r="X152" s="1" t="s">
        <v>1457</v>
      </c>
      <c r="Y152" s="1" t="s">
        <v>156</v>
      </c>
      <c r="Z152" s="1" t="s">
        <v>1451</v>
      </c>
      <c r="AA152" s="1">
        <v>0</v>
      </c>
      <c r="AB152" s="1" t="s">
        <v>5136</v>
      </c>
      <c r="AD152" s="1" t="str">
        <f>VLOOKUP($K152,「工具标准名」映射表!$B:$I,3,0)</f>
        <v>基础教育办学质量智能监测评价系统</v>
      </c>
      <c r="AE152" s="1" t="str">
        <f>VLOOKUP($K152,「工具标准名」映射表!$B:$I,4,0)</f>
        <v>功能应用层</v>
      </c>
      <c r="AF152" s="1" t="str">
        <f>VLOOKUP($K152,「工具标准名」映射表!$B:$I,5,0)</f>
        <v>功能应用（教学辅助工具）</v>
      </c>
      <c r="AG152" s="1" t="str">
        <f>VLOOKUP($K152,「工具标准名」映射表!$B:$I,6,0)</f>
        <v>软件工具</v>
      </c>
      <c r="AH152" s="1" t="str">
        <f>VLOOKUP($K152,「工具标准名」映射表!$B:$I,7,0)</f>
        <v>AI智能体</v>
      </c>
      <c r="AI152" s="1" t="str">
        <f>VLOOKUP($K152,「工具标准名」映射表!$B:$I,8,0)</f>
        <v>否</v>
      </c>
      <c r="AJ152" s="1" t="s">
        <v>5136</v>
      </c>
      <c r="AK152" s="1"/>
      <c r="AL152" s="1"/>
      <c r="AM152" s="1"/>
      <c r="AN152" s="1"/>
      <c r="AO152" s="1"/>
    </row>
    <row r="153" spans="1:41" ht="16">
      <c r="A153" s="1" t="s">
        <v>1459</v>
      </c>
      <c r="B153" s="3">
        <v>46056.4748958333</v>
      </c>
      <c r="C153" s="14">
        <v>97</v>
      </c>
      <c r="D153" s="1" t="s">
        <v>1460</v>
      </c>
      <c r="E153" s="1" t="s">
        <v>1461</v>
      </c>
      <c r="F153" s="1" t="s">
        <v>27</v>
      </c>
      <c r="G153" s="1" t="s">
        <v>28</v>
      </c>
      <c r="H153" s="1" t="s">
        <v>1462</v>
      </c>
      <c r="I153" s="1" t="s">
        <v>1463</v>
      </c>
      <c r="J153" s="1" t="s">
        <v>1464</v>
      </c>
      <c r="K153" s="1" t="s">
        <v>1119</v>
      </c>
      <c r="L153" s="1" t="s">
        <v>33</v>
      </c>
      <c r="M153" s="1" t="b">
        <v>0</v>
      </c>
      <c r="N153" s="1" t="s">
        <v>47</v>
      </c>
      <c r="O153" s="1" t="s">
        <v>54</v>
      </c>
      <c r="P153" s="1" t="s">
        <v>1114</v>
      </c>
      <c r="Q153" s="1" t="s">
        <v>37</v>
      </c>
      <c r="R153" s="1" t="s">
        <v>171</v>
      </c>
      <c r="S153" s="1" t="s">
        <v>172</v>
      </c>
      <c r="T153" s="1" t="s">
        <v>1466</v>
      </c>
      <c r="U153" s="1" t="s">
        <v>1467</v>
      </c>
      <c r="V153" s="1" t="s">
        <v>1468</v>
      </c>
      <c r="W153" s="1" t="s">
        <v>176</v>
      </c>
      <c r="X153" s="1" t="s">
        <v>1469</v>
      </c>
      <c r="Y153" s="1" t="s">
        <v>178</v>
      </c>
      <c r="Z153" s="1" t="s">
        <v>1119</v>
      </c>
      <c r="AA153" s="1">
        <v>0</v>
      </c>
      <c r="AB153" s="1" t="s">
        <v>385</v>
      </c>
      <c r="AD153" s="1" t="str">
        <f>VLOOKUP($K153,「工具标准名」映射表!$B:$I,3,0)</f>
        <v>AI助手</v>
      </c>
      <c r="AE153" s="1" t="str">
        <f>VLOOKUP($K153,「工具标准名」映射表!$B:$I,4,0)</f>
        <v>功能应用层</v>
      </c>
      <c r="AF153" s="1" t="str">
        <f>VLOOKUP($K153,「工具标准名」映射表!$B:$I,5,0)</f>
        <v>功能应用（教学辅助工具）</v>
      </c>
      <c r="AG153" s="1" t="str">
        <f>VLOOKUP($K153,「工具标准名」映射表!$B:$I,6,0)</f>
        <v>软件工具</v>
      </c>
      <c r="AH153" s="1" t="str">
        <f>VLOOKUP($K153,「工具标准名」映射表!$B:$I,7,0)</f>
        <v>大语言模型</v>
      </c>
      <c r="AI153" s="1" t="str">
        <f>VLOOKUP($K153,「工具标准名」映射表!$B:$I,8,0)</f>
        <v>是</v>
      </c>
      <c r="AJ153" s="1" t="s">
        <v>385</v>
      </c>
      <c r="AK153" s="1"/>
      <c r="AL153" s="1"/>
      <c r="AM153" s="1"/>
      <c r="AN153" s="1"/>
      <c r="AO153" s="1"/>
    </row>
    <row r="154" spans="1:41" ht="16">
      <c r="A154" s="1" t="s">
        <v>1459</v>
      </c>
      <c r="B154" s="3">
        <v>46056.4748958333</v>
      </c>
      <c r="C154" s="14">
        <v>97</v>
      </c>
      <c r="D154" s="1" t="s">
        <v>1460</v>
      </c>
      <c r="E154" s="1" t="s">
        <v>1461</v>
      </c>
      <c r="F154" s="1" t="s">
        <v>27</v>
      </c>
      <c r="G154" s="1" t="s">
        <v>28</v>
      </c>
      <c r="H154" s="1" t="s">
        <v>1462</v>
      </c>
      <c r="I154" s="1" t="s">
        <v>1463</v>
      </c>
      <c r="J154" s="1" t="s">
        <v>1464</v>
      </c>
      <c r="K154" s="1" t="s">
        <v>139</v>
      </c>
      <c r="L154" s="1" t="s">
        <v>33</v>
      </c>
      <c r="M154" s="1" t="b">
        <v>0</v>
      </c>
      <c r="N154" s="1" t="s">
        <v>47</v>
      </c>
      <c r="O154" s="1" t="s">
        <v>54</v>
      </c>
      <c r="P154" s="1" t="s">
        <v>4859</v>
      </c>
      <c r="Q154" s="1" t="s">
        <v>37</v>
      </c>
      <c r="R154" s="1" t="s">
        <v>171</v>
      </c>
      <c r="S154" s="1" t="s">
        <v>172</v>
      </c>
      <c r="T154" s="1" t="s">
        <v>1466</v>
      </c>
      <c r="U154" s="1" t="s">
        <v>1467</v>
      </c>
      <c r="V154" s="1" t="s">
        <v>1468</v>
      </c>
      <c r="W154" s="1" t="s">
        <v>176</v>
      </c>
      <c r="X154" s="1" t="s">
        <v>1469</v>
      </c>
      <c r="Y154" s="1" t="s">
        <v>178</v>
      </c>
      <c r="Z154" s="1" t="s">
        <v>139</v>
      </c>
      <c r="AA154" s="1" t="s">
        <v>23370</v>
      </c>
      <c r="AB154" s="1" t="s">
        <v>385</v>
      </c>
      <c r="AD154" s="1" t="str">
        <f>VLOOKUP($K154,「工具标准名」映射表!$B:$I,3,0)</f>
        <v>豆包</v>
      </c>
      <c r="AE154" s="1" t="str">
        <f>VLOOKUP($K154,「工具标准名」映射表!$B:$I,4,0)</f>
        <v>功能应用层</v>
      </c>
      <c r="AF154" s="1" t="str">
        <f>VLOOKUP($K154,「工具标准名」映射表!$B:$I,5,0)</f>
        <v>功能应用（教学辅助工具）</v>
      </c>
      <c r="AG154" s="1" t="str">
        <f>VLOOKUP($K154,「工具标准名」映射表!$B:$I,6,0)</f>
        <v>软件工具</v>
      </c>
      <c r="AH154" s="1" t="str">
        <f>VLOOKUP($K154,「工具标准名」映射表!$B:$I,7,0)</f>
        <v>其他</v>
      </c>
      <c r="AI154" s="1" t="str">
        <f>VLOOKUP($K154,「工具标准名」映射表!$B:$I,8,0)</f>
        <v>否</v>
      </c>
      <c r="AJ154" s="1" t="s">
        <v>385</v>
      </c>
      <c r="AK154" s="1"/>
      <c r="AL154" s="1"/>
      <c r="AM154" s="1"/>
      <c r="AN154" s="1"/>
      <c r="AO154" s="1"/>
    </row>
    <row r="155" spans="1:41" ht="16">
      <c r="A155" s="1" t="s">
        <v>1459</v>
      </c>
      <c r="B155" s="3">
        <v>46056.4748958333</v>
      </c>
      <c r="C155" s="14">
        <v>97</v>
      </c>
      <c r="D155" s="1" t="s">
        <v>1460</v>
      </c>
      <c r="E155" s="1" t="s">
        <v>1461</v>
      </c>
      <c r="F155" s="1" t="s">
        <v>27</v>
      </c>
      <c r="G155" s="1" t="s">
        <v>28</v>
      </c>
      <c r="H155" s="1" t="s">
        <v>1462</v>
      </c>
      <c r="I155" s="1" t="s">
        <v>1463</v>
      </c>
      <c r="J155" s="1" t="s">
        <v>1464</v>
      </c>
      <c r="K155" s="1" t="s">
        <v>1472</v>
      </c>
      <c r="L155" s="1" t="s">
        <v>33</v>
      </c>
      <c r="M155" s="1" t="b">
        <v>0</v>
      </c>
      <c r="N155" s="1" t="s">
        <v>47</v>
      </c>
      <c r="O155" s="1" t="s">
        <v>54</v>
      </c>
      <c r="P155" s="1" t="s">
        <v>4859</v>
      </c>
      <c r="Q155" s="1" t="s">
        <v>37</v>
      </c>
      <c r="R155" s="1" t="s">
        <v>171</v>
      </c>
      <c r="S155" s="1" t="s">
        <v>172</v>
      </c>
      <c r="T155" s="1" t="s">
        <v>1466</v>
      </c>
      <c r="U155" s="1" t="s">
        <v>1467</v>
      </c>
      <c r="V155" s="1" t="s">
        <v>1468</v>
      </c>
      <c r="W155" s="1" t="s">
        <v>176</v>
      </c>
      <c r="X155" s="1" t="s">
        <v>1469</v>
      </c>
      <c r="Y155" s="1" t="s">
        <v>178</v>
      </c>
      <c r="Z155" s="1" t="s">
        <v>4864</v>
      </c>
      <c r="AA155" s="1" t="s">
        <v>23367</v>
      </c>
      <c r="AB155" s="1" t="s">
        <v>385</v>
      </c>
      <c r="AD155" s="1" t="str">
        <f>VLOOKUP($K155,「工具标准名」映射表!$B:$I,3,0)</f>
        <v>DeepSeek 大模型</v>
      </c>
      <c r="AE155" s="1" t="str">
        <f>VLOOKUP($K155,「工具标准名」映射表!$B:$I,4,0)</f>
        <v>功能应用层</v>
      </c>
      <c r="AF155" s="1" t="str">
        <f>VLOOKUP($K155,「工具标准名」映射表!$B:$I,5,0)</f>
        <v>功能应用（教学辅助工具）</v>
      </c>
      <c r="AG155" s="1" t="str">
        <f>VLOOKUP($K155,「工具标准名」映射表!$B:$I,6,0)</f>
        <v>软件工具</v>
      </c>
      <c r="AH155" s="1" t="str">
        <f>VLOOKUP($K155,「工具标准名」映射表!$B:$I,7,0)</f>
        <v>大语言模型</v>
      </c>
      <c r="AI155" s="1" t="str">
        <f>VLOOKUP($K155,「工具标准名」映射表!$B:$I,8,0)</f>
        <v>是</v>
      </c>
      <c r="AJ155" s="1" t="s">
        <v>385</v>
      </c>
      <c r="AK155" s="1"/>
      <c r="AL155" s="1"/>
      <c r="AM155" s="1"/>
      <c r="AN155" s="1"/>
      <c r="AO155" s="1"/>
    </row>
    <row r="156" spans="1:41" ht="16">
      <c r="A156" s="1" t="s">
        <v>1474</v>
      </c>
      <c r="B156" s="3">
        <v>46056.475046296298</v>
      </c>
      <c r="C156" s="14">
        <v>98</v>
      </c>
      <c r="D156" s="1" t="s">
        <v>1475</v>
      </c>
      <c r="E156" s="1" t="s">
        <v>1476</v>
      </c>
      <c r="F156" s="1" t="s">
        <v>27</v>
      </c>
      <c r="G156" s="1" t="s">
        <v>1477</v>
      </c>
      <c r="H156" s="1" t="s">
        <v>1478</v>
      </c>
      <c r="I156" s="1" t="s">
        <v>1479</v>
      </c>
      <c r="J156" s="1" t="s">
        <v>1480</v>
      </c>
      <c r="K156" s="1" t="s">
        <v>1481</v>
      </c>
      <c r="L156" s="1" t="s">
        <v>33</v>
      </c>
      <c r="M156" s="1" t="b">
        <v>0</v>
      </c>
      <c r="N156" s="1" t="s">
        <v>47</v>
      </c>
      <c r="O156" s="1" t="s">
        <v>54</v>
      </c>
      <c r="P156" s="1" t="s">
        <v>14260</v>
      </c>
      <c r="Q156" s="1" t="s">
        <v>743</v>
      </c>
      <c r="R156" s="1" t="s">
        <v>888</v>
      </c>
      <c r="S156" s="1" t="s">
        <v>39</v>
      </c>
      <c r="T156" s="1" t="s">
        <v>1483</v>
      </c>
      <c r="U156" s="1" t="s">
        <v>1484</v>
      </c>
      <c r="V156" s="1" t="s">
        <v>1485</v>
      </c>
      <c r="W156" s="1" t="s">
        <v>1486</v>
      </c>
      <c r="X156" s="1" t="s">
        <v>1487</v>
      </c>
      <c r="Y156" s="1" t="s">
        <v>156</v>
      </c>
      <c r="Z156" s="1" t="s">
        <v>1481</v>
      </c>
      <c r="AA156" s="1">
        <v>0</v>
      </c>
      <c r="AB156" s="1" t="s">
        <v>96</v>
      </c>
      <c r="AD156" s="1" t="str">
        <f>VLOOKUP($K156,「工具标准名」映射表!$B:$I,3,0)</f>
        <v>嘉实智慧办公系统</v>
      </c>
      <c r="AE156" s="1" t="str">
        <f>VLOOKUP($K156,「工具标准名」映射表!$B:$I,4,0)</f>
        <v>功能应用层</v>
      </c>
      <c r="AF156" s="1" t="str">
        <f>VLOOKUP($K156,「工具标准名」映射表!$B:$I,5,0)</f>
        <v>功能应用（校级 / 区域级系统）</v>
      </c>
      <c r="AG156" s="1" t="str">
        <f>VLOOKUP($K156,「工具标准名」映射表!$B:$I,6,0)</f>
        <v>软件工具</v>
      </c>
      <c r="AH156" s="1" t="str">
        <f>VLOOKUP($K156,「工具标准名」映射表!$B:$I,7,0)</f>
        <v>AI智能体</v>
      </c>
      <c r="AI156" s="1" t="str">
        <f>VLOOKUP($K156,「工具标准名」映射表!$B:$I,8,0)</f>
        <v>否</v>
      </c>
      <c r="AJ156" s="1" t="s">
        <v>96</v>
      </c>
      <c r="AK156" s="1"/>
      <c r="AL156" s="1"/>
      <c r="AM156" s="1"/>
      <c r="AN156" s="1"/>
      <c r="AO156" s="1"/>
    </row>
    <row r="157" spans="1:41" ht="16">
      <c r="A157" s="1" t="s">
        <v>1474</v>
      </c>
      <c r="B157" s="3">
        <v>46056.475046296298</v>
      </c>
      <c r="C157" s="14">
        <v>98</v>
      </c>
      <c r="D157" s="1" t="s">
        <v>1475</v>
      </c>
      <c r="E157" s="1" t="s">
        <v>1476</v>
      </c>
      <c r="F157" s="1" t="s">
        <v>27</v>
      </c>
      <c r="G157" s="1" t="s">
        <v>1477</v>
      </c>
      <c r="H157" s="1" t="s">
        <v>1478</v>
      </c>
      <c r="I157" s="1" t="s">
        <v>1479</v>
      </c>
      <c r="J157" s="1" t="s">
        <v>1480</v>
      </c>
      <c r="K157" s="1" t="s">
        <v>1489</v>
      </c>
      <c r="L157" s="1" t="s">
        <v>33</v>
      </c>
      <c r="M157" s="1" t="b">
        <v>0</v>
      </c>
      <c r="N157" s="1" t="s">
        <v>47</v>
      </c>
      <c r="O157" s="1" t="s">
        <v>54</v>
      </c>
      <c r="P157" s="1" t="s">
        <v>15646</v>
      </c>
      <c r="Q157" s="1" t="s">
        <v>743</v>
      </c>
      <c r="R157" s="1" t="s">
        <v>888</v>
      </c>
      <c r="S157" s="1" t="s">
        <v>39</v>
      </c>
      <c r="T157" s="1" t="s">
        <v>1483</v>
      </c>
      <c r="U157" s="1" t="s">
        <v>1484</v>
      </c>
      <c r="V157" s="1" t="s">
        <v>1485</v>
      </c>
      <c r="W157" s="1" t="s">
        <v>1486</v>
      </c>
      <c r="X157" s="1" t="s">
        <v>1487</v>
      </c>
      <c r="Y157" s="1" t="s">
        <v>156</v>
      </c>
      <c r="Z157" s="1" t="s">
        <v>1489</v>
      </c>
      <c r="AA157" s="1">
        <v>0</v>
      </c>
      <c r="AB157" s="1" t="s">
        <v>96</v>
      </c>
      <c r="AD157" s="1" t="str">
        <f>VLOOKUP($K157,「工具标准名」映射表!$B:$I,3,0)</f>
        <v>菱娃在线</v>
      </c>
      <c r="AE157" s="1" t="str">
        <f>VLOOKUP($K157,「工具标准名」映射表!$B:$I,4,0)</f>
        <v>功能应用层</v>
      </c>
      <c r="AF157" s="1" t="str">
        <f>VLOOKUP($K157,「工具标准名」映射表!$B:$I,5,0)</f>
        <v>功能应用（教学辅助工具）</v>
      </c>
      <c r="AG157" s="1" t="str">
        <f>VLOOKUP($K157,「工具标准名」映射表!$B:$I,6,0)</f>
        <v>软件工具</v>
      </c>
      <c r="AH157" s="1" t="str">
        <f>VLOOKUP($K157,「工具标准名」映射表!$B:$I,7,0)</f>
        <v>AI智能体</v>
      </c>
      <c r="AI157" s="1" t="str">
        <f>VLOOKUP($K157,「工具标准名」映射表!$B:$I,8,0)</f>
        <v>否</v>
      </c>
      <c r="AJ157" s="1" t="s">
        <v>96</v>
      </c>
      <c r="AK157" s="1"/>
      <c r="AL157" s="1"/>
      <c r="AM157" s="1"/>
      <c r="AN157" s="1"/>
      <c r="AO157" s="1"/>
    </row>
    <row r="158" spans="1:41" ht="16">
      <c r="A158" s="1" t="s">
        <v>1474</v>
      </c>
      <c r="B158" s="3">
        <v>46056.475046296298</v>
      </c>
      <c r="C158" s="14">
        <v>98</v>
      </c>
      <c r="D158" s="1" t="s">
        <v>1475</v>
      </c>
      <c r="E158" s="1" t="s">
        <v>1476</v>
      </c>
      <c r="F158" s="1" t="s">
        <v>27</v>
      </c>
      <c r="G158" s="1" t="s">
        <v>1477</v>
      </c>
      <c r="H158" s="1" t="s">
        <v>1478</v>
      </c>
      <c r="I158" s="1" t="s">
        <v>1479</v>
      </c>
      <c r="J158" s="1" t="s">
        <v>1480</v>
      </c>
      <c r="K158" s="1" t="s">
        <v>1492</v>
      </c>
      <c r="L158" s="1" t="s">
        <v>33</v>
      </c>
      <c r="M158" s="1" t="b">
        <v>0</v>
      </c>
      <c r="N158" s="1" t="s">
        <v>1320</v>
      </c>
      <c r="O158" s="1" t="s">
        <v>35</v>
      </c>
      <c r="P158" s="1" t="s">
        <v>17737</v>
      </c>
      <c r="Q158" s="1" t="s">
        <v>743</v>
      </c>
      <c r="R158" s="1" t="s">
        <v>888</v>
      </c>
      <c r="S158" s="1" t="s">
        <v>39</v>
      </c>
      <c r="T158" s="1" t="s">
        <v>1483</v>
      </c>
      <c r="U158" s="1" t="s">
        <v>1484</v>
      </c>
      <c r="V158" s="1" t="s">
        <v>1485</v>
      </c>
      <c r="W158" s="1" t="s">
        <v>1486</v>
      </c>
      <c r="X158" s="1" t="s">
        <v>1487</v>
      </c>
      <c r="Y158" s="1" t="s">
        <v>156</v>
      </c>
      <c r="Z158" s="1" t="s">
        <v>1688</v>
      </c>
      <c r="AA158" s="1" t="s">
        <v>23384</v>
      </c>
      <c r="AB158" s="1" t="s">
        <v>96</v>
      </c>
      <c r="AD158" s="1" t="str">
        <f>VLOOKUP($K158,「工具标准名」映射表!$B:$I,3,0)</f>
        <v>通义千问大模型</v>
      </c>
      <c r="AE158" s="1" t="str">
        <f>VLOOKUP($K158,「工具标准名」映射表!$B:$I,4,0)</f>
        <v>功能应用层</v>
      </c>
      <c r="AF158" s="1" t="str">
        <f>VLOOKUP($K158,「工具标准名」映射表!$B:$I,5,0)</f>
        <v>功能应用（教学辅助工具）</v>
      </c>
      <c r="AG158" s="1" t="str">
        <f>VLOOKUP($K158,「工具标准名」映射表!$B:$I,6,0)</f>
        <v>软件工具</v>
      </c>
      <c r="AH158" s="1" t="str">
        <f>VLOOKUP($K158,「工具标准名」映射表!$B:$I,7,0)</f>
        <v>大语言模型</v>
      </c>
      <c r="AI158" s="1" t="str">
        <f>VLOOKUP($K158,「工具标准名」映射表!$B:$I,8,0)</f>
        <v>是</v>
      </c>
      <c r="AJ158" s="1" t="s">
        <v>96</v>
      </c>
      <c r="AK158" s="1"/>
      <c r="AL158" s="1"/>
      <c r="AM158" s="1"/>
      <c r="AN158" s="1"/>
      <c r="AO158" s="1"/>
    </row>
    <row r="159" spans="1:41" ht="16">
      <c r="A159" s="1" t="s">
        <v>1495</v>
      </c>
      <c r="B159" s="3">
        <v>46056.475150462997</v>
      </c>
      <c r="C159" s="14">
        <v>99</v>
      </c>
      <c r="D159" s="1" t="s">
        <v>1496</v>
      </c>
      <c r="E159" s="1" t="s">
        <v>659</v>
      </c>
      <c r="F159" s="1" t="s">
        <v>27</v>
      </c>
      <c r="G159" s="1" t="s">
        <v>1497</v>
      </c>
      <c r="H159" s="1" t="s">
        <v>1498</v>
      </c>
      <c r="I159" s="1" t="s">
        <v>1499</v>
      </c>
      <c r="J159" s="1" t="s">
        <v>1500</v>
      </c>
      <c r="K159" s="1" t="s">
        <v>1489</v>
      </c>
      <c r="L159" s="1" t="s">
        <v>33</v>
      </c>
      <c r="M159" s="1" t="b">
        <v>1</v>
      </c>
      <c r="N159" s="1" t="s">
        <v>47</v>
      </c>
      <c r="O159" s="1" t="s">
        <v>48</v>
      </c>
      <c r="P159" s="1" t="s">
        <v>15647</v>
      </c>
      <c r="Q159" s="1" t="s">
        <v>743</v>
      </c>
      <c r="R159" s="1" t="s">
        <v>1501</v>
      </c>
      <c r="S159" s="1" t="s">
        <v>39</v>
      </c>
      <c r="T159" s="1" t="s">
        <v>1502</v>
      </c>
      <c r="U159" s="1" t="s">
        <v>1503</v>
      </c>
      <c r="V159" s="1" t="s">
        <v>1504</v>
      </c>
      <c r="W159" s="1" t="s">
        <v>1505</v>
      </c>
      <c r="X159" s="1" t="s">
        <v>1506</v>
      </c>
      <c r="Y159" s="1" t="s">
        <v>156</v>
      </c>
      <c r="Z159" s="1" t="s">
        <v>1489</v>
      </c>
      <c r="AA159" s="1">
        <v>0</v>
      </c>
      <c r="AB159" s="1" t="s">
        <v>96</v>
      </c>
      <c r="AD159" s="1" t="str">
        <f>VLOOKUP($K159,「工具标准名」映射表!$B:$I,3,0)</f>
        <v>菱娃在线</v>
      </c>
      <c r="AE159" s="1" t="str">
        <f>VLOOKUP($K159,「工具标准名」映射表!$B:$I,4,0)</f>
        <v>功能应用层</v>
      </c>
      <c r="AF159" s="1" t="str">
        <f>VLOOKUP($K159,「工具标准名」映射表!$B:$I,5,0)</f>
        <v>功能应用（教学辅助工具）</v>
      </c>
      <c r="AG159" s="1" t="str">
        <f>VLOOKUP($K159,「工具标准名」映射表!$B:$I,6,0)</f>
        <v>软件工具</v>
      </c>
      <c r="AH159" s="1" t="str">
        <f>VLOOKUP($K159,「工具标准名」映射表!$B:$I,7,0)</f>
        <v>AI智能体</v>
      </c>
      <c r="AI159" s="1" t="str">
        <f>VLOOKUP($K159,「工具标准名」映射表!$B:$I,8,0)</f>
        <v>否</v>
      </c>
      <c r="AJ159" s="1" t="s">
        <v>96</v>
      </c>
      <c r="AK159" s="1"/>
      <c r="AL159" s="1"/>
      <c r="AM159" s="1"/>
      <c r="AN159" s="1"/>
      <c r="AO159" s="1"/>
    </row>
    <row r="160" spans="1:41" ht="16">
      <c r="A160" s="1" t="s">
        <v>1495</v>
      </c>
      <c r="B160" s="3">
        <v>46056.475150462997</v>
      </c>
      <c r="C160" s="14">
        <v>99</v>
      </c>
      <c r="D160" s="1" t="s">
        <v>1496</v>
      </c>
      <c r="E160" s="1" t="s">
        <v>659</v>
      </c>
      <c r="F160" s="1" t="s">
        <v>27</v>
      </c>
      <c r="G160" s="1" t="s">
        <v>1497</v>
      </c>
      <c r="H160" s="1" t="s">
        <v>1498</v>
      </c>
      <c r="I160" s="1" t="s">
        <v>1499</v>
      </c>
      <c r="J160" s="1" t="s">
        <v>1500</v>
      </c>
      <c r="K160" s="1" t="s">
        <v>1507</v>
      </c>
      <c r="L160" s="1" t="s">
        <v>33</v>
      </c>
      <c r="M160" s="1" t="b">
        <v>1</v>
      </c>
      <c r="N160" s="1" t="s">
        <v>54</v>
      </c>
      <c r="O160" s="1" t="s">
        <v>54</v>
      </c>
      <c r="P160" s="1" t="s">
        <v>14258</v>
      </c>
      <c r="Q160" s="1" t="s">
        <v>743</v>
      </c>
      <c r="R160" s="1" t="s">
        <v>1501</v>
      </c>
      <c r="S160" s="1" t="s">
        <v>39</v>
      </c>
      <c r="T160" s="1" t="s">
        <v>1502</v>
      </c>
      <c r="U160" s="1" t="s">
        <v>1503</v>
      </c>
      <c r="V160" s="1" t="s">
        <v>1504</v>
      </c>
      <c r="W160" s="1" t="s">
        <v>1505</v>
      </c>
      <c r="X160" s="1" t="s">
        <v>1506</v>
      </c>
      <c r="Y160" s="1" t="s">
        <v>156</v>
      </c>
      <c r="Z160" s="1" t="s">
        <v>1507</v>
      </c>
      <c r="AA160" s="1">
        <v>0</v>
      </c>
      <c r="AB160" s="1" t="s">
        <v>96</v>
      </c>
      <c r="AD160" s="1" t="str">
        <f>VLOOKUP($K160,「工具标准名」映射表!$B:$I,3,0)</f>
        <v>嘉实数字大脑</v>
      </c>
      <c r="AE160" s="1" t="str">
        <f>VLOOKUP($K160,「工具标准名」映射表!$B:$I,4,0)</f>
        <v>功能应用层</v>
      </c>
      <c r="AF160" s="1" t="str">
        <f>VLOOKUP($K160,「工具标准名」映射表!$B:$I,5,0)</f>
        <v>功能应用（生成式AI应用-语言类）</v>
      </c>
      <c r="AG160" s="1" t="str">
        <f>VLOOKUP($K160,「工具标准名」映射表!$B:$I,6,0)</f>
        <v>软件工具</v>
      </c>
      <c r="AH160" s="1" t="str">
        <f>VLOOKUP($K160,「工具标准名」映射表!$B:$I,7,0)</f>
        <v>AI智能体</v>
      </c>
      <c r="AI160" s="1" t="str">
        <f>VLOOKUP($K160,「工具标准名」映射表!$B:$I,8,0)</f>
        <v>否</v>
      </c>
      <c r="AJ160" s="1" t="s">
        <v>96</v>
      </c>
      <c r="AK160" s="1"/>
      <c r="AL160" s="1"/>
      <c r="AM160" s="1"/>
      <c r="AN160" s="1"/>
      <c r="AO160" s="1"/>
    </row>
    <row r="161" spans="1:41" ht="16">
      <c r="A161" s="1" t="s">
        <v>1495</v>
      </c>
      <c r="B161" s="3">
        <v>46056.475150462997</v>
      </c>
      <c r="C161" s="14">
        <v>99</v>
      </c>
      <c r="D161" s="1" t="s">
        <v>1496</v>
      </c>
      <c r="E161" s="1" t="s">
        <v>659</v>
      </c>
      <c r="F161" s="1" t="s">
        <v>27</v>
      </c>
      <c r="G161" s="1" t="s">
        <v>1497</v>
      </c>
      <c r="H161" s="1" t="s">
        <v>1498</v>
      </c>
      <c r="I161" s="1" t="s">
        <v>1499</v>
      </c>
      <c r="J161" s="1" t="s">
        <v>1500</v>
      </c>
      <c r="K161" s="1" t="s">
        <v>1510</v>
      </c>
      <c r="L161" s="1" t="s">
        <v>33</v>
      </c>
      <c r="M161" s="1" t="b">
        <v>0</v>
      </c>
      <c r="N161" s="1" t="s">
        <v>47</v>
      </c>
      <c r="O161" s="1" t="s">
        <v>48</v>
      </c>
      <c r="P161" s="1" t="s">
        <v>23085</v>
      </c>
      <c r="Q161" s="1" t="s">
        <v>743</v>
      </c>
      <c r="R161" s="1" t="s">
        <v>1501</v>
      </c>
      <c r="S161" s="1" t="s">
        <v>39</v>
      </c>
      <c r="T161" s="1" t="s">
        <v>1502</v>
      </c>
      <c r="U161" s="1" t="s">
        <v>1503</v>
      </c>
      <c r="V161" s="1" t="s">
        <v>1504</v>
      </c>
      <c r="W161" s="1" t="s">
        <v>1505</v>
      </c>
      <c r="X161" s="1" t="s">
        <v>1506</v>
      </c>
      <c r="Y161" s="1" t="s">
        <v>156</v>
      </c>
      <c r="Z161" s="1" t="s">
        <v>1510</v>
      </c>
      <c r="AA161" s="1">
        <v>0</v>
      </c>
      <c r="AB161" s="1" t="s">
        <v>96</v>
      </c>
      <c r="AD161" s="1" t="str">
        <f>VLOOKUP($K161,「工具标准名」映射表!$B:$I,3,0)</f>
        <v>综合评价平台</v>
      </c>
      <c r="AE161" s="1" t="str">
        <f>VLOOKUP($K161,「工具标准名」映射表!$B:$I,4,0)</f>
        <v>教育数据层</v>
      </c>
      <c r="AF161" s="1" t="str">
        <f>VLOOKUP($K161,「工具标准名」映射表!$B:$I,5,0)</f>
        <v>教育数据层（资源数据）</v>
      </c>
      <c r="AG161" s="1" t="str">
        <f>VLOOKUP($K161,「工具标准名」映射表!$B:$I,6,0)</f>
        <v>在线资源</v>
      </c>
      <c r="AH161" s="1" t="str">
        <f>VLOOKUP($K161,「工具标准名」映射表!$B:$I,7,0)</f>
        <v>大语言模型</v>
      </c>
      <c r="AI161" s="1" t="str">
        <f>VLOOKUP($K161,「工具标准名」映射表!$B:$I,8,0)</f>
        <v>是</v>
      </c>
      <c r="AJ161" s="1" t="s">
        <v>96</v>
      </c>
      <c r="AK161" s="1"/>
      <c r="AL161" s="1"/>
      <c r="AM161" s="1"/>
      <c r="AN161" s="1"/>
      <c r="AO161" s="1"/>
    </row>
    <row r="162" spans="1:41" ht="16">
      <c r="A162" s="1" t="s">
        <v>1495</v>
      </c>
      <c r="B162" s="3">
        <v>46056.475150462997</v>
      </c>
      <c r="C162" s="14">
        <v>99</v>
      </c>
      <c r="D162" s="1" t="s">
        <v>1496</v>
      </c>
      <c r="E162" s="1" t="s">
        <v>659</v>
      </c>
      <c r="F162" s="1" t="s">
        <v>27</v>
      </c>
      <c r="G162" s="1" t="s">
        <v>1497</v>
      </c>
      <c r="H162" s="1" t="s">
        <v>1498</v>
      </c>
      <c r="I162" s="1" t="s">
        <v>1499</v>
      </c>
      <c r="J162" s="1" t="s">
        <v>1500</v>
      </c>
      <c r="K162" s="1" t="s">
        <v>1512</v>
      </c>
      <c r="L162" s="1" t="s">
        <v>33</v>
      </c>
      <c r="M162" s="1" t="b">
        <v>1</v>
      </c>
      <c r="N162" s="1" t="s">
        <v>47</v>
      </c>
      <c r="O162" s="1" t="s">
        <v>48</v>
      </c>
      <c r="P162" s="1" t="s">
        <v>23127</v>
      </c>
      <c r="Q162" s="1" t="s">
        <v>743</v>
      </c>
      <c r="R162" s="1" t="s">
        <v>1501</v>
      </c>
      <c r="S162" s="1" t="s">
        <v>39</v>
      </c>
      <c r="T162" s="1" t="s">
        <v>1502</v>
      </c>
      <c r="U162" s="1" t="s">
        <v>1503</v>
      </c>
      <c r="V162" s="1" t="s">
        <v>1504</v>
      </c>
      <c r="W162" s="1" t="s">
        <v>1505</v>
      </c>
      <c r="X162" s="1" t="s">
        <v>1506</v>
      </c>
      <c r="Y162" s="1" t="s">
        <v>156</v>
      </c>
      <c r="Z162" s="1" t="s">
        <v>1512</v>
      </c>
      <c r="AA162" s="1">
        <v>0</v>
      </c>
      <c r="AB162" s="1" t="s">
        <v>96</v>
      </c>
      <c r="AD162" s="1" t="str">
        <f>VLOOKUP($K162,「工具标准名」映射表!$B:$I,3,0)</f>
        <v>作业申报平台</v>
      </c>
      <c r="AE162" s="1" t="str">
        <f>VLOOKUP($K162,「工具标准名」映射表!$B:$I,4,0)</f>
        <v>功能应用层</v>
      </c>
      <c r="AF162" s="1" t="str">
        <f>VLOOKUP($K162,「工具标准名」映射表!$B:$I,5,0)</f>
        <v>功能应用（校级 / 区域级系统）</v>
      </c>
      <c r="AG162" s="1" t="str">
        <f>VLOOKUP($K162,「工具标准名」映射表!$B:$I,6,0)</f>
        <v>软件工具</v>
      </c>
      <c r="AH162" s="1" t="str">
        <f>VLOOKUP($K162,「工具标准名」映射表!$B:$I,7,0)</f>
        <v>AI智能体</v>
      </c>
      <c r="AI162" s="1" t="str">
        <f>VLOOKUP($K162,「工具标准名」映射表!$B:$I,8,0)</f>
        <v>否</v>
      </c>
      <c r="AJ162" s="1" t="s">
        <v>96</v>
      </c>
      <c r="AK162" s="1"/>
      <c r="AL162" s="1"/>
      <c r="AM162" s="1"/>
      <c r="AN162" s="1"/>
      <c r="AO162" s="1"/>
    </row>
    <row r="163" spans="1:41" ht="16">
      <c r="A163" s="1" t="s">
        <v>1515</v>
      </c>
      <c r="B163" s="3">
        <v>46056.450115740699</v>
      </c>
      <c r="C163" s="14">
        <v>100</v>
      </c>
      <c r="D163" s="1" t="s">
        <v>1516</v>
      </c>
      <c r="E163" s="1" t="s">
        <v>385</v>
      </c>
      <c r="F163" s="1" t="s">
        <v>100</v>
      </c>
      <c r="G163" s="1" t="s">
        <v>1517</v>
      </c>
      <c r="H163" s="1" t="s">
        <v>1518</v>
      </c>
      <c r="I163" s="1" t="s">
        <v>1519</v>
      </c>
      <c r="J163" s="1" t="s">
        <v>1520</v>
      </c>
      <c r="K163" s="1" t="s">
        <v>1521</v>
      </c>
      <c r="L163" s="1" t="s">
        <v>33</v>
      </c>
      <c r="M163" s="1" t="b">
        <v>1</v>
      </c>
      <c r="N163" s="1" t="s">
        <v>140</v>
      </c>
      <c r="O163" s="1" t="s">
        <v>54</v>
      </c>
      <c r="P163" s="1" t="s">
        <v>21474</v>
      </c>
      <c r="Q163" s="1" t="s">
        <v>37</v>
      </c>
      <c r="R163" s="1" t="s">
        <v>38</v>
      </c>
      <c r="S163" s="1" t="s">
        <v>39</v>
      </c>
      <c r="T163" s="1" t="s">
        <v>1524</v>
      </c>
      <c r="U163" s="1" t="s">
        <v>1519</v>
      </c>
      <c r="V163" s="1" t="s">
        <v>1525</v>
      </c>
      <c r="W163" s="1" t="s">
        <v>1526</v>
      </c>
      <c r="X163" s="1" t="s">
        <v>1527</v>
      </c>
      <c r="Y163" s="1" t="s">
        <v>1528</v>
      </c>
      <c r="Z163" s="1" t="s">
        <v>1521</v>
      </c>
      <c r="AA163" s="1">
        <v>0</v>
      </c>
      <c r="AB163" s="1" t="s">
        <v>385</v>
      </c>
      <c r="AD163" s="1" t="str">
        <f>VLOOKUP($K163,「工具标准名」映射表!$B:$I,3,0)</f>
        <v>智慧大棚控制系统</v>
      </c>
      <c r="AE163" s="1" t="str">
        <f>VLOOKUP($K163,「工具标准名」映射表!$B:$I,4,0)</f>
        <v>功能应用层</v>
      </c>
      <c r="AF163" s="1" t="str">
        <f>VLOOKUP($K163,「工具标准名」映射表!$B:$I,5,0)</f>
        <v>功能应用（校级 / 区域级系统）</v>
      </c>
      <c r="AG163" s="1" t="str">
        <f>VLOOKUP($K163,「工具标准名」映射表!$B:$I,6,0)</f>
        <v>软件工具</v>
      </c>
      <c r="AH163" s="1" t="str">
        <f>VLOOKUP($K163,「工具标准名」映射表!$B:$I,7,0)</f>
        <v>AI智能体</v>
      </c>
      <c r="AI163" s="1" t="str">
        <f>VLOOKUP($K163,「工具标准名」映射表!$B:$I,8,0)</f>
        <v>否</v>
      </c>
      <c r="AJ163" s="1" t="s">
        <v>385</v>
      </c>
      <c r="AK163" s="1"/>
      <c r="AL163" s="1"/>
      <c r="AM163" s="1"/>
      <c r="AN163" s="1"/>
      <c r="AO163" s="1"/>
    </row>
    <row r="164" spans="1:41" ht="16">
      <c r="A164" s="1" t="s">
        <v>1529</v>
      </c>
      <c r="B164" s="3">
        <v>46056.4503819444</v>
      </c>
      <c r="C164" s="14">
        <v>102</v>
      </c>
      <c r="D164" s="1" t="s">
        <v>1530</v>
      </c>
      <c r="E164" s="1" t="s">
        <v>1531</v>
      </c>
      <c r="F164" s="1" t="s">
        <v>405</v>
      </c>
      <c r="G164" s="1" t="s">
        <v>1532</v>
      </c>
      <c r="H164" s="1" t="s">
        <v>1533</v>
      </c>
      <c r="I164" s="1" t="s">
        <v>1534</v>
      </c>
      <c r="J164" s="1" t="s">
        <v>1535</v>
      </c>
      <c r="K164" s="1" t="s">
        <v>1536</v>
      </c>
      <c r="L164" s="1" t="s">
        <v>33</v>
      </c>
      <c r="M164" s="1" t="b">
        <v>1</v>
      </c>
      <c r="N164" s="1" t="s">
        <v>47</v>
      </c>
      <c r="O164" s="1" t="s">
        <v>54</v>
      </c>
      <c r="P164" s="1" t="s">
        <v>19948</v>
      </c>
      <c r="Q164" s="1" t="s">
        <v>743</v>
      </c>
      <c r="R164" s="1" t="s">
        <v>1501</v>
      </c>
      <c r="S164" s="1" t="s">
        <v>156</v>
      </c>
      <c r="T164" s="1" t="s">
        <v>1538</v>
      </c>
      <c r="U164" s="1" t="s">
        <v>1539</v>
      </c>
      <c r="V164" s="1" t="s">
        <v>1540</v>
      </c>
      <c r="W164" s="1" t="s">
        <v>1541</v>
      </c>
      <c r="X164" s="1" t="s">
        <v>1542</v>
      </c>
      <c r="Y164" s="1" t="s">
        <v>156</v>
      </c>
      <c r="Z164" s="1" t="s">
        <v>1536</v>
      </c>
      <c r="AA164" s="1">
        <v>0</v>
      </c>
      <c r="AB164" s="1" t="s">
        <v>280</v>
      </c>
      <c r="AD164" s="1" t="str">
        <f>VLOOKUP($K164,「工具标准名」映射表!$B:$I,3,0)</f>
        <v>校园智能安防平台</v>
      </c>
      <c r="AE164" s="1" t="str">
        <f>VLOOKUP($K164,「工具标准名」映射表!$B:$I,4,0)</f>
        <v>功能应用层</v>
      </c>
      <c r="AF164" s="1" t="str">
        <f>VLOOKUP($K164,「工具标准名」映射表!$B:$I,5,0)</f>
        <v>功能应用（校级 / 区域级系统）</v>
      </c>
      <c r="AG164" s="1" t="str">
        <f>VLOOKUP($K164,「工具标准名」映射表!$B:$I,6,0)</f>
        <v>软件工具</v>
      </c>
      <c r="AH164" s="1" t="str">
        <f>VLOOKUP($K164,「工具标准名」映射表!$B:$I,7,0)</f>
        <v>AI智能体</v>
      </c>
      <c r="AI164" s="1" t="str">
        <f>VLOOKUP($K164,「工具标准名」映射表!$B:$I,8,0)</f>
        <v>否</v>
      </c>
      <c r="AJ164" s="1" t="s">
        <v>280</v>
      </c>
      <c r="AK164" s="1"/>
      <c r="AL164" s="1"/>
      <c r="AM164" s="1"/>
      <c r="AN164" s="1"/>
      <c r="AO164" s="1"/>
    </row>
    <row r="165" spans="1:41" ht="16">
      <c r="A165" s="1" t="s">
        <v>1529</v>
      </c>
      <c r="B165" s="3">
        <v>46056.4503819444</v>
      </c>
      <c r="C165" s="14">
        <v>102</v>
      </c>
      <c r="D165" s="1" t="s">
        <v>1530</v>
      </c>
      <c r="E165" s="1" t="s">
        <v>1531</v>
      </c>
      <c r="F165" s="1" t="s">
        <v>405</v>
      </c>
      <c r="G165" s="1" t="s">
        <v>1532</v>
      </c>
      <c r="H165" s="1" t="s">
        <v>1533</v>
      </c>
      <c r="I165" s="1" t="s">
        <v>1534</v>
      </c>
      <c r="J165" s="1" t="s">
        <v>1535</v>
      </c>
      <c r="K165" s="1" t="s">
        <v>1544</v>
      </c>
      <c r="L165" s="1" t="s">
        <v>33</v>
      </c>
      <c r="M165" s="1" t="b">
        <v>0</v>
      </c>
      <c r="N165" s="1" t="s">
        <v>140</v>
      </c>
      <c r="O165" s="1" t="s">
        <v>54</v>
      </c>
      <c r="P165" s="1" t="s">
        <v>1970</v>
      </c>
      <c r="Q165" s="1" t="s">
        <v>743</v>
      </c>
      <c r="R165" s="1" t="s">
        <v>1501</v>
      </c>
      <c r="S165" s="1" t="s">
        <v>156</v>
      </c>
      <c r="T165" s="1" t="s">
        <v>1538</v>
      </c>
      <c r="U165" s="1" t="s">
        <v>1539</v>
      </c>
      <c r="V165" s="1" t="s">
        <v>1540</v>
      </c>
      <c r="W165" s="1" t="s">
        <v>1541</v>
      </c>
      <c r="X165" s="1" t="s">
        <v>1542</v>
      </c>
      <c r="Y165" s="1" t="s">
        <v>156</v>
      </c>
      <c r="Z165" s="1" t="s">
        <v>1544</v>
      </c>
      <c r="AA165" s="1">
        <v>0</v>
      </c>
      <c r="AB165" s="1" t="s">
        <v>280</v>
      </c>
      <c r="AD165" s="1" t="str">
        <f>VLOOKUP($K165,「工具标准名」映射表!$B:$I,3,0)</f>
        <v>AI感知预警设备</v>
      </c>
      <c r="AE165" s="1" t="str">
        <f>VLOOKUP($K165,「工具标准名」映射表!$B:$I,4,0)</f>
        <v>功能应用层</v>
      </c>
      <c r="AF165" s="1" t="str">
        <f>VLOOKUP($K165,「工具标准名」映射表!$B:$I,5,0)</f>
        <v>功能应用（校级 / 区域级系统）</v>
      </c>
      <c r="AG165" s="1" t="str">
        <f>VLOOKUP($K165,「工具标准名」映射表!$B:$I,6,0)</f>
        <v>软件工具</v>
      </c>
      <c r="AH165" s="1" t="str">
        <f>VLOOKUP($K165,「工具标准名」映射表!$B:$I,7,0)</f>
        <v>AI智能体</v>
      </c>
      <c r="AI165" s="1" t="str">
        <f>VLOOKUP($K165,「工具标准名」映射表!$B:$I,8,0)</f>
        <v>否</v>
      </c>
      <c r="AJ165" s="1" t="s">
        <v>280</v>
      </c>
      <c r="AK165" s="1"/>
      <c r="AL165" s="1"/>
      <c r="AM165" s="1"/>
      <c r="AN165" s="1"/>
      <c r="AO165" s="1"/>
    </row>
    <row r="166" spans="1:41" ht="16">
      <c r="A166" s="1" t="s">
        <v>1547</v>
      </c>
      <c r="B166" s="3">
        <v>46056.450648148202</v>
      </c>
      <c r="C166" s="14">
        <v>103</v>
      </c>
      <c r="D166" s="1" t="s">
        <v>1548</v>
      </c>
      <c r="E166" s="1" t="s">
        <v>1549</v>
      </c>
      <c r="F166" s="1" t="s">
        <v>27</v>
      </c>
      <c r="G166" s="1" t="s">
        <v>1550</v>
      </c>
      <c r="H166" s="1" t="s">
        <v>1551</v>
      </c>
      <c r="I166" s="1" t="s">
        <v>1552</v>
      </c>
      <c r="J166" s="1" t="s">
        <v>1553</v>
      </c>
      <c r="K166" s="1" t="s">
        <v>1554</v>
      </c>
      <c r="L166" s="1" t="s">
        <v>33</v>
      </c>
      <c r="M166" s="1" t="b">
        <v>1</v>
      </c>
      <c r="N166" s="1" t="s">
        <v>47</v>
      </c>
      <c r="O166" s="1" t="s">
        <v>54</v>
      </c>
      <c r="P166" s="1" t="s">
        <v>16112</v>
      </c>
      <c r="Q166" s="1" t="s">
        <v>743</v>
      </c>
      <c r="R166" s="1" t="s">
        <v>888</v>
      </c>
      <c r="S166" s="1" t="s">
        <v>39</v>
      </c>
      <c r="T166" s="1" t="s">
        <v>1556</v>
      </c>
      <c r="U166" s="1" t="s">
        <v>1557</v>
      </c>
      <c r="V166" s="1" t="s">
        <v>1558</v>
      </c>
      <c r="W166" s="1" t="s">
        <v>1559</v>
      </c>
      <c r="X166" s="1" t="s">
        <v>1560</v>
      </c>
      <c r="Y166" s="1" t="s">
        <v>156</v>
      </c>
      <c r="Z166" s="1" t="s">
        <v>1554</v>
      </c>
      <c r="AA166" s="1">
        <v>0</v>
      </c>
      <c r="AB166" s="1" t="s">
        <v>280</v>
      </c>
      <c r="AD166" s="1" t="str">
        <f>VLOOKUP($K166,「工具标准名」映射表!$B:$I,3,0)</f>
        <v>蒲公英数字管理平台</v>
      </c>
      <c r="AE166" s="1" t="str">
        <f>VLOOKUP($K166,「工具标准名」映射表!$B:$I,4,0)</f>
        <v>功能应用层</v>
      </c>
      <c r="AF166" s="1" t="str">
        <f>VLOOKUP($K166,「工具标准名」映射表!$B:$I,5,0)</f>
        <v>功能应用（平台型综合系统）</v>
      </c>
      <c r="AG166" s="1" t="str">
        <f>VLOOKUP($K166,「工具标准名」映射表!$B:$I,6,0)</f>
        <v>软件工具</v>
      </c>
      <c r="AH166" s="1" t="str">
        <f>VLOOKUP($K166,「工具标准名」映射表!$B:$I,7,0)</f>
        <v>AI智能体</v>
      </c>
      <c r="AI166" s="1" t="str">
        <f>VLOOKUP($K166,「工具标准名」映射表!$B:$I,8,0)</f>
        <v>否</v>
      </c>
      <c r="AJ166" s="1" t="s">
        <v>280</v>
      </c>
      <c r="AK166" s="1"/>
      <c r="AL166" s="1"/>
      <c r="AM166" s="1"/>
      <c r="AN166" s="1"/>
      <c r="AO166" s="1"/>
    </row>
    <row r="167" spans="1:41" ht="16">
      <c r="A167" s="1" t="s">
        <v>1547</v>
      </c>
      <c r="B167" s="3">
        <v>46056.450648148202</v>
      </c>
      <c r="C167" s="14">
        <v>103</v>
      </c>
      <c r="D167" s="1" t="s">
        <v>1548</v>
      </c>
      <c r="E167" s="1" t="s">
        <v>1549</v>
      </c>
      <c r="F167" s="1" t="s">
        <v>27</v>
      </c>
      <c r="G167" s="1" t="s">
        <v>1550</v>
      </c>
      <c r="H167" s="1" t="s">
        <v>1551</v>
      </c>
      <c r="I167" s="1" t="s">
        <v>1552</v>
      </c>
      <c r="J167" s="1" t="s">
        <v>1553</v>
      </c>
      <c r="K167" s="1" t="s">
        <v>1562</v>
      </c>
      <c r="L167" s="1" t="s">
        <v>33</v>
      </c>
      <c r="M167" s="1" t="b">
        <v>0</v>
      </c>
      <c r="N167" s="1" t="s">
        <v>47</v>
      </c>
      <c r="O167" s="1" t="s">
        <v>181</v>
      </c>
      <c r="P167" s="1" t="s">
        <v>14748</v>
      </c>
      <c r="Q167" s="1" t="s">
        <v>743</v>
      </c>
      <c r="R167" s="1" t="s">
        <v>888</v>
      </c>
      <c r="S167" s="1" t="s">
        <v>39</v>
      </c>
      <c r="T167" s="1" t="s">
        <v>1556</v>
      </c>
      <c r="U167" s="1" t="s">
        <v>1557</v>
      </c>
      <c r="V167" s="1" t="s">
        <v>1558</v>
      </c>
      <c r="W167" s="1" t="s">
        <v>1559</v>
      </c>
      <c r="X167" s="1" t="s">
        <v>1560</v>
      </c>
      <c r="Y167" s="1" t="s">
        <v>156</v>
      </c>
      <c r="Z167" s="1" t="s">
        <v>1562</v>
      </c>
      <c r="AA167" s="1">
        <v>0</v>
      </c>
      <c r="AB167" s="1" t="s">
        <v>280</v>
      </c>
      <c r="AD167" s="1" t="e">
        <f>VLOOKUP($K167,「工具标准名」映射表!$B:$I,3,0)</f>
        <v>#N/A</v>
      </c>
      <c r="AE167" s="1" t="e">
        <f>VLOOKUP($K167,「工具标准名」映射表!$B:$I,4,0)</f>
        <v>#N/A</v>
      </c>
      <c r="AF167" s="1" t="e">
        <f>VLOOKUP($K167,「工具标准名」映射表!$B:$I,5,0)</f>
        <v>#N/A</v>
      </c>
      <c r="AG167" s="1" t="e">
        <f>VLOOKUP($K167,「工具标准名」映射表!$B:$I,6,0)</f>
        <v>#N/A</v>
      </c>
      <c r="AH167" s="1" t="e">
        <f>VLOOKUP($K167,「工具标准名」映射表!$B:$I,7,0)</f>
        <v>#N/A</v>
      </c>
      <c r="AI167" s="1" t="e">
        <f>VLOOKUP($K167,「工具标准名」映射表!$B:$I,8,0)</f>
        <v>#N/A</v>
      </c>
      <c r="AJ167" s="1" t="s">
        <v>280</v>
      </c>
      <c r="AK167" s="1"/>
      <c r="AL167" s="1"/>
      <c r="AM167" s="1"/>
      <c r="AN167" s="1"/>
      <c r="AO167" s="1"/>
    </row>
    <row r="168" spans="1:41" ht="16">
      <c r="A168" s="1" t="s">
        <v>1564</v>
      </c>
      <c r="B168" s="3">
        <v>46056.450729166703</v>
      </c>
      <c r="C168" s="14">
        <v>104</v>
      </c>
      <c r="D168" s="1" t="s">
        <v>1565</v>
      </c>
      <c r="E168" s="1" t="s">
        <v>1566</v>
      </c>
      <c r="F168" s="1" t="s">
        <v>405</v>
      </c>
      <c r="G168" s="1" t="s">
        <v>1567</v>
      </c>
      <c r="H168" s="1" t="s">
        <v>1568</v>
      </c>
      <c r="I168" s="1" t="s">
        <v>1569</v>
      </c>
      <c r="J168" s="1" t="s">
        <v>1570</v>
      </c>
      <c r="K168" s="1" t="s">
        <v>1571</v>
      </c>
      <c r="L168" s="1" t="s">
        <v>33</v>
      </c>
      <c r="M168" s="1" t="b">
        <v>1</v>
      </c>
      <c r="N168" s="1" t="s">
        <v>140</v>
      </c>
      <c r="O168" s="1" t="s">
        <v>66</v>
      </c>
      <c r="P168" s="1" t="s">
        <v>2850</v>
      </c>
      <c r="Q168" s="1" t="s">
        <v>37</v>
      </c>
      <c r="R168" s="1" t="s">
        <v>38</v>
      </c>
      <c r="S168" s="1" t="s">
        <v>375</v>
      </c>
      <c r="T168" s="1" t="s">
        <v>1573</v>
      </c>
      <c r="U168" s="1" t="s">
        <v>1574</v>
      </c>
      <c r="V168" s="1" t="s">
        <v>1575</v>
      </c>
      <c r="W168" s="1" t="s">
        <v>1576</v>
      </c>
      <c r="X168" s="1" t="s">
        <v>1577</v>
      </c>
      <c r="Y168" s="1" t="s">
        <v>1578</v>
      </c>
      <c r="Z168" s="1" t="s">
        <v>1571</v>
      </c>
      <c r="AA168" s="1">
        <v>0</v>
      </c>
      <c r="AB168" s="1" t="s">
        <v>2857</v>
      </c>
      <c r="AD168" s="1" t="str">
        <f>VLOOKUP($K168,「工具标准名」映射表!$B:$I,3,0)</f>
        <v>AI智能语音控制垃圾桶</v>
      </c>
      <c r="AE168" s="1" t="str">
        <f>VLOOKUP($K168,「工具标准名」映射表!$B:$I,4,0)</f>
        <v>功能应用层</v>
      </c>
      <c r="AF168" s="1" t="str">
        <f>VLOOKUP($K168,「工具标准名」映射表!$B:$I,5,0)</f>
        <v>功能应用（教学辅助工具）</v>
      </c>
      <c r="AG168" s="1" t="str">
        <f>VLOOKUP($K168,「工具标准名」映射表!$B:$I,6,0)</f>
        <v>硬件设备</v>
      </c>
      <c r="AH168" s="1" t="str">
        <f>VLOOKUP($K168,「工具标准名」映射表!$B:$I,7,0)</f>
        <v>AI智能体</v>
      </c>
      <c r="AI168" s="1" t="str">
        <f>VLOOKUP($K168,「工具标准名」映射表!$B:$I,8,0)</f>
        <v>否</v>
      </c>
      <c r="AJ168" s="1" t="s">
        <v>2857</v>
      </c>
      <c r="AK168" s="1"/>
      <c r="AL168" s="1"/>
      <c r="AM168" s="1"/>
      <c r="AN168" s="1"/>
      <c r="AO168" s="1"/>
    </row>
    <row r="169" spans="1:41" ht="16">
      <c r="A169" s="1" t="s">
        <v>1580</v>
      </c>
      <c r="B169" s="3">
        <v>46056.450972222199</v>
      </c>
      <c r="C169" s="14">
        <v>105</v>
      </c>
      <c r="D169" s="1" t="s">
        <v>1581</v>
      </c>
      <c r="E169" s="1" t="s">
        <v>736</v>
      </c>
      <c r="F169" s="1" t="s">
        <v>27</v>
      </c>
      <c r="G169" s="1" t="s">
        <v>1582</v>
      </c>
      <c r="H169" s="1" t="s">
        <v>1583</v>
      </c>
      <c r="I169" s="1" t="s">
        <v>1584</v>
      </c>
      <c r="J169" s="1" t="s">
        <v>1585</v>
      </c>
      <c r="K169" s="1" t="s">
        <v>1586</v>
      </c>
      <c r="L169" s="1" t="s">
        <v>33</v>
      </c>
      <c r="M169" s="1" t="b">
        <v>0</v>
      </c>
      <c r="N169" s="1" t="s">
        <v>140</v>
      </c>
      <c r="O169" s="1" t="s">
        <v>54</v>
      </c>
      <c r="P169" s="1" t="s">
        <v>21482</v>
      </c>
      <c r="Q169" s="1" t="s">
        <v>37</v>
      </c>
      <c r="R169" s="1" t="s">
        <v>38</v>
      </c>
      <c r="S169" s="1" t="s">
        <v>39</v>
      </c>
      <c r="T169" s="1" t="s">
        <v>1588</v>
      </c>
      <c r="U169" s="1" t="s">
        <v>1584</v>
      </c>
      <c r="V169" s="1" t="s">
        <v>1589</v>
      </c>
      <c r="W169" s="1" t="s">
        <v>1590</v>
      </c>
      <c r="X169" s="1" t="s">
        <v>1591</v>
      </c>
      <c r="Y169" s="1" t="s">
        <v>156</v>
      </c>
      <c r="Z169" s="1" t="s">
        <v>1586</v>
      </c>
      <c r="AA169" s="1">
        <v>0</v>
      </c>
      <c r="AB169" s="1" t="s">
        <v>96</v>
      </c>
      <c r="AD169" s="1" t="str">
        <f>VLOOKUP($K169,「工具标准名」映射表!$B:$I,3,0)</f>
        <v>智慧黑板</v>
      </c>
      <c r="AE169" s="1" t="str">
        <f>VLOOKUP($K169,「工具标准名」映射表!$B:$I,4,0)</f>
        <v>功能应用层</v>
      </c>
      <c r="AF169" s="1" t="str">
        <f>VLOOKUP($K169,「工具标准名」映射表!$B:$I,5,0)</f>
        <v>功能应用（校级 / 区域级系统）</v>
      </c>
      <c r="AG169" s="1" t="str">
        <f>VLOOKUP($K169,「工具标准名」映射表!$B:$I,6,0)</f>
        <v>软件工具</v>
      </c>
      <c r="AH169" s="1" t="str">
        <f>VLOOKUP($K169,「工具标准名」映射表!$B:$I,7,0)</f>
        <v>AI智能体</v>
      </c>
      <c r="AI169" s="1" t="str">
        <f>VLOOKUP($K169,「工具标准名」映射表!$B:$I,8,0)</f>
        <v>否</v>
      </c>
      <c r="AJ169" s="1" t="s">
        <v>96</v>
      </c>
      <c r="AK169" s="1"/>
      <c r="AL169" s="1"/>
      <c r="AM169" s="1"/>
      <c r="AN169" s="1"/>
      <c r="AO169" s="1"/>
    </row>
    <row r="170" spans="1:41" ht="16">
      <c r="A170" s="1" t="s">
        <v>1580</v>
      </c>
      <c r="B170" s="3">
        <v>46056.450972222199</v>
      </c>
      <c r="C170" s="14">
        <v>105</v>
      </c>
      <c r="D170" s="1" t="s">
        <v>1581</v>
      </c>
      <c r="E170" s="1" t="s">
        <v>736</v>
      </c>
      <c r="F170" s="1" t="s">
        <v>27</v>
      </c>
      <c r="G170" s="1" t="s">
        <v>1582</v>
      </c>
      <c r="H170" s="1" t="s">
        <v>1583</v>
      </c>
      <c r="I170" s="1" t="s">
        <v>1584</v>
      </c>
      <c r="J170" s="1" t="s">
        <v>1585</v>
      </c>
      <c r="K170" s="1" t="s">
        <v>1593</v>
      </c>
      <c r="L170" s="1" t="s">
        <v>33</v>
      </c>
      <c r="M170" s="1" t="b">
        <v>0</v>
      </c>
      <c r="N170" s="1" t="s">
        <v>47</v>
      </c>
      <c r="O170" s="1" t="s">
        <v>48</v>
      </c>
      <c r="P170" s="1" t="s">
        <v>3711</v>
      </c>
      <c r="Q170" s="1" t="s">
        <v>37</v>
      </c>
      <c r="R170" s="1" t="s">
        <v>38</v>
      </c>
      <c r="S170" s="1" t="s">
        <v>39</v>
      </c>
      <c r="T170" s="1" t="s">
        <v>1588</v>
      </c>
      <c r="U170" s="1" t="s">
        <v>1584</v>
      </c>
      <c r="V170" s="1" t="s">
        <v>1589</v>
      </c>
      <c r="W170" s="1" t="s">
        <v>1590</v>
      </c>
      <c r="X170" s="1" t="s">
        <v>1591</v>
      </c>
      <c r="Y170" s="1" t="s">
        <v>156</v>
      </c>
      <c r="Z170" s="1" t="s">
        <v>1593</v>
      </c>
      <c r="AA170" s="1">
        <v>0</v>
      </c>
      <c r="AB170" s="1" t="s">
        <v>96</v>
      </c>
      <c r="AD170" s="1" t="str">
        <f>VLOOKUP($K170,「工具标准名」映射表!$B:$I,3,0)</f>
        <v>AI课堂分析 【待定】</v>
      </c>
      <c r="AE170" s="1" t="str">
        <f>VLOOKUP($K170,「工具标准名」映射表!$B:$I,4,0)</f>
        <v>功能应用层</v>
      </c>
      <c r="AF170" s="1" t="str">
        <f>VLOOKUP($K170,「工具标准名」映射表!$B:$I,5,0)</f>
        <v>功能应用（校级 / 区域级系统）</v>
      </c>
      <c r="AG170" s="1" t="str">
        <f>VLOOKUP($K170,「工具标准名」映射表!$B:$I,6,0)</f>
        <v>软件工具</v>
      </c>
      <c r="AH170" s="1" t="str">
        <f>VLOOKUP($K170,「工具标准名」映射表!$B:$I,7,0)</f>
        <v>大语言模型</v>
      </c>
      <c r="AI170" s="1" t="str">
        <f>VLOOKUP($K170,「工具标准名」映射表!$B:$I,8,0)</f>
        <v>是</v>
      </c>
      <c r="AJ170" s="1" t="s">
        <v>96</v>
      </c>
      <c r="AK170" s="1"/>
      <c r="AL170" s="1"/>
      <c r="AM170" s="1"/>
      <c r="AN170" s="1"/>
      <c r="AO170" s="1"/>
    </row>
    <row r="171" spans="1:41" ht="16">
      <c r="A171" s="1" t="s">
        <v>1580</v>
      </c>
      <c r="B171" s="3">
        <v>46056.450972222199</v>
      </c>
      <c r="C171" s="14">
        <v>105</v>
      </c>
      <c r="D171" s="1" t="s">
        <v>1581</v>
      </c>
      <c r="E171" s="1" t="s">
        <v>736</v>
      </c>
      <c r="F171" s="1" t="s">
        <v>27</v>
      </c>
      <c r="G171" s="1" t="s">
        <v>1582</v>
      </c>
      <c r="H171" s="1" t="s">
        <v>1583</v>
      </c>
      <c r="I171" s="1" t="s">
        <v>1584</v>
      </c>
      <c r="J171" s="1" t="s">
        <v>1585</v>
      </c>
      <c r="K171" s="1" t="s">
        <v>1595</v>
      </c>
      <c r="L171" s="1" t="s">
        <v>33</v>
      </c>
      <c r="M171" s="1" t="b">
        <v>0</v>
      </c>
      <c r="N171" s="1" t="s">
        <v>140</v>
      </c>
      <c r="O171" s="1" t="s">
        <v>54</v>
      </c>
      <c r="P171" s="1" t="s">
        <v>21680</v>
      </c>
      <c r="Q171" s="1" t="s">
        <v>37</v>
      </c>
      <c r="R171" s="1" t="s">
        <v>38</v>
      </c>
      <c r="S171" s="1" t="s">
        <v>39</v>
      </c>
      <c r="T171" s="1" t="s">
        <v>1588</v>
      </c>
      <c r="U171" s="1" t="s">
        <v>1584</v>
      </c>
      <c r="V171" s="1" t="s">
        <v>1589</v>
      </c>
      <c r="W171" s="1" t="s">
        <v>1590</v>
      </c>
      <c r="X171" s="1" t="s">
        <v>1591</v>
      </c>
      <c r="Y171" s="1" t="s">
        <v>156</v>
      </c>
      <c r="Z171" s="1" t="s">
        <v>1595</v>
      </c>
      <c r="AA171" s="1">
        <v>0</v>
      </c>
      <c r="AB171" s="1" t="s">
        <v>96</v>
      </c>
      <c r="AD171" s="1" t="str">
        <f>VLOOKUP($K171,「工具标准名」映射表!$B:$I,3,0)</f>
        <v>智慧体育系统</v>
      </c>
      <c r="AE171" s="1" t="str">
        <f>VLOOKUP($K171,「工具标准名」映射表!$B:$I,4,0)</f>
        <v>功能应用层</v>
      </c>
      <c r="AF171" s="1" t="str">
        <f>VLOOKUP($K171,「工具标准名」映射表!$B:$I,5,0)</f>
        <v>功能应用（校级 / 区域级系统）</v>
      </c>
      <c r="AG171" s="1" t="str">
        <f>VLOOKUP($K171,「工具标准名」映射表!$B:$I,6,0)</f>
        <v>软件工具</v>
      </c>
      <c r="AH171" s="1" t="str">
        <f>VLOOKUP($K171,「工具标准名」映射表!$B:$I,7,0)</f>
        <v>AI智能体</v>
      </c>
      <c r="AI171" s="1" t="str">
        <f>VLOOKUP($K171,「工具标准名」映射表!$B:$I,8,0)</f>
        <v>否</v>
      </c>
      <c r="AJ171" s="1" t="s">
        <v>96</v>
      </c>
      <c r="AK171" s="1"/>
      <c r="AL171" s="1"/>
      <c r="AM171" s="1"/>
      <c r="AN171" s="1"/>
      <c r="AO171" s="1"/>
    </row>
    <row r="172" spans="1:41" ht="16">
      <c r="A172" s="1" t="s">
        <v>1580</v>
      </c>
      <c r="B172" s="3">
        <v>46056.450972222199</v>
      </c>
      <c r="C172" s="14">
        <v>105</v>
      </c>
      <c r="D172" s="1" t="s">
        <v>1581</v>
      </c>
      <c r="E172" s="1" t="s">
        <v>736</v>
      </c>
      <c r="F172" s="1" t="s">
        <v>27</v>
      </c>
      <c r="G172" s="1" t="s">
        <v>1582</v>
      </c>
      <c r="H172" s="1" t="s">
        <v>1583</v>
      </c>
      <c r="I172" s="1" t="s">
        <v>1584</v>
      </c>
      <c r="J172" s="1" t="s">
        <v>1585</v>
      </c>
      <c r="K172" s="1" t="s">
        <v>1597</v>
      </c>
      <c r="L172" s="1" t="s">
        <v>33</v>
      </c>
      <c r="M172" s="1" t="b">
        <v>0</v>
      </c>
      <c r="N172" s="1" t="s">
        <v>4288</v>
      </c>
      <c r="O172" s="1" t="s">
        <v>66</v>
      </c>
      <c r="P172" s="1" t="s">
        <v>9146</v>
      </c>
      <c r="Q172" s="1" t="s">
        <v>37</v>
      </c>
      <c r="R172" s="1" t="s">
        <v>38</v>
      </c>
      <c r="S172" s="1" t="s">
        <v>39</v>
      </c>
      <c r="T172" s="1" t="s">
        <v>1588</v>
      </c>
      <c r="U172" s="1" t="s">
        <v>1584</v>
      </c>
      <c r="V172" s="1" t="s">
        <v>1589</v>
      </c>
      <c r="W172" s="1" t="s">
        <v>1590</v>
      </c>
      <c r="X172" s="1" t="s">
        <v>1591</v>
      </c>
      <c r="Y172" s="1" t="s">
        <v>156</v>
      </c>
      <c r="Z172" s="1" t="s">
        <v>1597</v>
      </c>
      <c r="AA172" s="1">
        <v>0</v>
      </c>
      <c r="AB172" s="1" t="s">
        <v>96</v>
      </c>
      <c r="AD172" s="1" t="str">
        <f>VLOOKUP($K172,「工具标准名」映射表!$B:$I,3,0)</f>
        <v>电子班牌</v>
      </c>
      <c r="AE172" s="1" t="str">
        <f>VLOOKUP($K172,「工具标准名」映射表!$B:$I,4,0)</f>
        <v>功能应用层</v>
      </c>
      <c r="AF172" s="1" t="str">
        <f>VLOOKUP($K172,「工具标准名」映射表!$B:$I,5,0)</f>
        <v>功能应用（平台型综合系统）</v>
      </c>
      <c r="AG172" s="1" t="str">
        <f>VLOOKUP($K172,「工具标准名」映射表!$B:$I,6,0)</f>
        <v>软件工具</v>
      </c>
      <c r="AH172" s="1" t="str">
        <f>VLOOKUP($K172,「工具标准名」映射表!$B:$I,7,0)</f>
        <v>其他</v>
      </c>
      <c r="AI172" s="1" t="str">
        <f>VLOOKUP($K172,「工具标准名」映射表!$B:$I,8,0)</f>
        <v>否</v>
      </c>
      <c r="AJ172" s="1" t="s">
        <v>96</v>
      </c>
      <c r="AK172" s="1"/>
      <c r="AL172" s="1"/>
      <c r="AM172" s="1"/>
      <c r="AN172" s="1"/>
      <c r="AO172" s="1"/>
    </row>
    <row r="173" spans="1:41" ht="16">
      <c r="A173" s="1" t="s">
        <v>1580</v>
      </c>
      <c r="B173" s="3">
        <v>46056.450972222199</v>
      </c>
      <c r="C173" s="14">
        <v>105</v>
      </c>
      <c r="D173" s="1" t="s">
        <v>1581</v>
      </c>
      <c r="E173" s="1" t="s">
        <v>736</v>
      </c>
      <c r="F173" s="1" t="s">
        <v>27</v>
      </c>
      <c r="G173" s="1" t="s">
        <v>1582</v>
      </c>
      <c r="H173" s="1" t="s">
        <v>1583</v>
      </c>
      <c r="I173" s="1" t="s">
        <v>1584</v>
      </c>
      <c r="J173" s="1" t="s">
        <v>1585</v>
      </c>
      <c r="K173" s="1" t="s">
        <v>1600</v>
      </c>
      <c r="L173" s="1" t="s">
        <v>33</v>
      </c>
      <c r="M173" s="1" t="b">
        <v>0</v>
      </c>
      <c r="N173" s="1" t="s">
        <v>140</v>
      </c>
      <c r="O173" s="1" t="s">
        <v>54</v>
      </c>
      <c r="P173" s="1" t="s">
        <v>21963</v>
      </c>
      <c r="Q173" s="1" t="s">
        <v>37</v>
      </c>
      <c r="R173" s="1" t="s">
        <v>38</v>
      </c>
      <c r="S173" s="1" t="s">
        <v>39</v>
      </c>
      <c r="T173" s="1" t="s">
        <v>1588</v>
      </c>
      <c r="U173" s="1" t="s">
        <v>1584</v>
      </c>
      <c r="V173" s="1" t="s">
        <v>1589</v>
      </c>
      <c r="W173" s="1" t="s">
        <v>1590</v>
      </c>
      <c r="X173" s="1" t="s">
        <v>1591</v>
      </c>
      <c r="Y173" s="1" t="s">
        <v>156</v>
      </c>
      <c r="Z173" s="1" t="s">
        <v>1600</v>
      </c>
      <c r="AA173" s="1">
        <v>0</v>
      </c>
      <c r="AB173" s="1" t="s">
        <v>96</v>
      </c>
      <c r="AD173" s="1" t="str">
        <f>VLOOKUP($K173,「工具标准名」映射表!$B:$I,3,0)</f>
        <v>智能安防系统</v>
      </c>
      <c r="AE173" s="1" t="str">
        <f>VLOOKUP($K173,「工具标准名」映射表!$B:$I,4,0)</f>
        <v>功能应用层</v>
      </c>
      <c r="AF173" s="1" t="str">
        <f>VLOOKUP($K173,「工具标准名」映射表!$B:$I,5,0)</f>
        <v>功能应用（校级 / 区域级系统）</v>
      </c>
      <c r="AG173" s="1" t="str">
        <f>VLOOKUP($K173,「工具标准名」映射表!$B:$I,6,0)</f>
        <v>软件工具</v>
      </c>
      <c r="AH173" s="1" t="str">
        <f>VLOOKUP($K173,「工具标准名」映射表!$B:$I,7,0)</f>
        <v>AI智能体</v>
      </c>
      <c r="AI173" s="1" t="str">
        <f>VLOOKUP($K173,「工具标准名」映射表!$B:$I,8,0)</f>
        <v>否</v>
      </c>
      <c r="AJ173" s="1" t="s">
        <v>96</v>
      </c>
      <c r="AK173" s="1"/>
      <c r="AL173" s="1"/>
      <c r="AM173" s="1"/>
      <c r="AN173" s="1"/>
      <c r="AO173" s="1"/>
    </row>
    <row r="174" spans="1:41" ht="16">
      <c r="A174" s="1" t="s">
        <v>1602</v>
      </c>
      <c r="B174" s="3">
        <v>46056.451099537</v>
      </c>
      <c r="C174" s="14">
        <v>106</v>
      </c>
      <c r="D174" s="1" t="s">
        <v>1603</v>
      </c>
      <c r="E174" s="1" t="s">
        <v>736</v>
      </c>
      <c r="F174" s="1" t="s">
        <v>405</v>
      </c>
      <c r="G174" s="1" t="s">
        <v>1604</v>
      </c>
      <c r="H174" s="1" t="s">
        <v>1605</v>
      </c>
      <c r="I174" s="1" t="s">
        <v>1606</v>
      </c>
      <c r="J174" s="1" t="s">
        <v>1607</v>
      </c>
      <c r="K174" s="1" t="s">
        <v>1608</v>
      </c>
      <c r="L174" s="1" t="s">
        <v>33</v>
      </c>
      <c r="M174" s="1" t="b">
        <v>0</v>
      </c>
      <c r="N174" s="1" t="s">
        <v>47</v>
      </c>
      <c r="O174" s="1" t="s">
        <v>54</v>
      </c>
      <c r="P174" s="1" t="s">
        <v>21592</v>
      </c>
      <c r="Q174" s="1" t="s">
        <v>743</v>
      </c>
      <c r="R174" s="1" t="s">
        <v>1501</v>
      </c>
      <c r="S174" s="1" t="s">
        <v>156</v>
      </c>
      <c r="T174" s="1" t="s">
        <v>1610</v>
      </c>
      <c r="U174" s="1" t="s">
        <v>1611</v>
      </c>
      <c r="V174" s="1" t="s">
        <v>1612</v>
      </c>
      <c r="W174" s="1" t="s">
        <v>1613</v>
      </c>
      <c r="X174" s="1" t="s">
        <v>1614</v>
      </c>
      <c r="Y174" s="1" t="s">
        <v>156</v>
      </c>
      <c r="Z174" s="1" t="s">
        <v>1608</v>
      </c>
      <c r="AA174" s="1">
        <v>0</v>
      </c>
      <c r="AB174" s="1" t="s">
        <v>96</v>
      </c>
      <c r="AD174" s="1" t="str">
        <f>VLOOKUP($K174,「工具标准名」映射表!$B:$I,3,0)</f>
        <v>智慧空调管理系统</v>
      </c>
      <c r="AE174" s="1" t="str">
        <f>VLOOKUP($K174,「工具标准名」映射表!$B:$I,4,0)</f>
        <v>功能应用层</v>
      </c>
      <c r="AF174" s="1" t="str">
        <f>VLOOKUP($K174,「工具标准名」映射表!$B:$I,5,0)</f>
        <v>功能应用（校级 / 区域级系统）</v>
      </c>
      <c r="AG174" s="1" t="str">
        <f>VLOOKUP($K174,「工具标准名」映射表!$B:$I,6,0)</f>
        <v>软件工具</v>
      </c>
      <c r="AH174" s="1" t="str">
        <f>VLOOKUP($K174,「工具标准名」映射表!$B:$I,7,0)</f>
        <v>AI智能体</v>
      </c>
      <c r="AI174" s="1" t="str">
        <f>VLOOKUP($K174,「工具标准名」映射表!$B:$I,8,0)</f>
        <v>否</v>
      </c>
      <c r="AJ174" s="1" t="s">
        <v>96</v>
      </c>
      <c r="AK174" s="1"/>
      <c r="AL174" s="1"/>
      <c r="AM174" s="1"/>
      <c r="AN174" s="1"/>
      <c r="AO174" s="1"/>
    </row>
    <row r="175" spans="1:41" ht="16">
      <c r="A175" s="1" t="s">
        <v>1602</v>
      </c>
      <c r="B175" s="3">
        <v>46056.451099537</v>
      </c>
      <c r="C175" s="14">
        <v>106</v>
      </c>
      <c r="D175" s="1" t="s">
        <v>1603</v>
      </c>
      <c r="E175" s="1" t="s">
        <v>736</v>
      </c>
      <c r="F175" s="1" t="s">
        <v>405</v>
      </c>
      <c r="G175" s="1" t="s">
        <v>1604</v>
      </c>
      <c r="H175" s="1" t="s">
        <v>1605</v>
      </c>
      <c r="I175" s="1" t="s">
        <v>1606</v>
      </c>
      <c r="J175" s="1" t="s">
        <v>1607</v>
      </c>
      <c r="K175" s="1" t="s">
        <v>1615</v>
      </c>
      <c r="L175" s="1" t="s">
        <v>33</v>
      </c>
      <c r="M175" s="1" t="b">
        <v>0</v>
      </c>
      <c r="N175" s="1" t="s">
        <v>47</v>
      </c>
      <c r="O175" s="1" t="s">
        <v>54</v>
      </c>
      <c r="P175" s="1" t="s">
        <v>18798</v>
      </c>
      <c r="Q175" s="1" t="s">
        <v>743</v>
      </c>
      <c r="R175" s="1" t="s">
        <v>1501</v>
      </c>
      <c r="S175" s="1" t="s">
        <v>156</v>
      </c>
      <c r="T175" s="1" t="s">
        <v>1610</v>
      </c>
      <c r="U175" s="1" t="s">
        <v>1611</v>
      </c>
      <c r="V175" s="1" t="s">
        <v>1612</v>
      </c>
      <c r="W175" s="1" t="s">
        <v>1613</v>
      </c>
      <c r="X175" s="1" t="s">
        <v>1614</v>
      </c>
      <c r="Y175" s="1" t="s">
        <v>156</v>
      </c>
      <c r="Z175" s="1" t="s">
        <v>1615</v>
      </c>
      <c r="AA175" s="1">
        <v>0</v>
      </c>
      <c r="AB175" s="1" t="s">
        <v>96</v>
      </c>
      <c r="AD175" s="1" t="str">
        <f>VLOOKUP($K175,「工具标准名」映射表!$B:$I,3,0)</f>
        <v>物联水表管理系统</v>
      </c>
      <c r="AE175" s="1" t="str">
        <f>VLOOKUP($K175,「工具标准名」映射表!$B:$I,4,0)</f>
        <v>功能应用层</v>
      </c>
      <c r="AF175" s="1" t="str">
        <f>VLOOKUP($K175,「工具标准名」映射表!$B:$I,5,0)</f>
        <v>功能应用（校级 / 区域级系统）</v>
      </c>
      <c r="AG175" s="1" t="str">
        <f>VLOOKUP($K175,「工具标准名」映射表!$B:$I,6,0)</f>
        <v>硬件设备</v>
      </c>
      <c r="AH175" s="1" t="str">
        <f>VLOOKUP($K175,「工具标准名」映射表!$B:$I,7,0)</f>
        <v>AI智能体</v>
      </c>
      <c r="AI175" s="1" t="str">
        <f>VLOOKUP($K175,「工具标准名」映射表!$B:$I,8,0)</f>
        <v>否</v>
      </c>
      <c r="AJ175" s="1" t="s">
        <v>96</v>
      </c>
      <c r="AK175" s="1"/>
      <c r="AL175" s="1"/>
      <c r="AM175" s="1"/>
      <c r="AN175" s="1"/>
      <c r="AO175" s="1"/>
    </row>
    <row r="176" spans="1:41" ht="16">
      <c r="A176" s="1" t="s">
        <v>1602</v>
      </c>
      <c r="B176" s="3">
        <v>46056.451099537</v>
      </c>
      <c r="C176" s="14">
        <v>106</v>
      </c>
      <c r="D176" s="1" t="s">
        <v>1603</v>
      </c>
      <c r="E176" s="1" t="s">
        <v>736</v>
      </c>
      <c r="F176" s="1" t="s">
        <v>405</v>
      </c>
      <c r="G176" s="1" t="s">
        <v>1604</v>
      </c>
      <c r="H176" s="1" t="s">
        <v>1605</v>
      </c>
      <c r="I176" s="1" t="s">
        <v>1606</v>
      </c>
      <c r="J176" s="1" t="s">
        <v>1607</v>
      </c>
      <c r="K176" s="1" t="s">
        <v>1618</v>
      </c>
      <c r="L176" s="1" t="s">
        <v>33</v>
      </c>
      <c r="M176" s="1" t="b">
        <v>0</v>
      </c>
      <c r="N176" s="1" t="s">
        <v>47</v>
      </c>
      <c r="O176" s="1" t="s">
        <v>54</v>
      </c>
      <c r="P176" s="1" t="s">
        <v>21448</v>
      </c>
      <c r="Q176" s="1" t="s">
        <v>743</v>
      </c>
      <c r="R176" s="1" t="s">
        <v>1501</v>
      </c>
      <c r="S176" s="1" t="s">
        <v>156</v>
      </c>
      <c r="T176" s="1" t="s">
        <v>1610</v>
      </c>
      <c r="U176" s="1" t="s">
        <v>1611</v>
      </c>
      <c r="V176" s="1" t="s">
        <v>1612</v>
      </c>
      <c r="W176" s="1" t="s">
        <v>1613</v>
      </c>
      <c r="X176" s="1" t="s">
        <v>1614</v>
      </c>
      <c r="Y176" s="1" t="s">
        <v>156</v>
      </c>
      <c r="Z176" s="1" t="s">
        <v>1618</v>
      </c>
      <c r="AA176" s="1">
        <v>0</v>
      </c>
      <c r="AB176" s="1" t="s">
        <v>96</v>
      </c>
      <c r="AD176" s="1" t="str">
        <f>VLOOKUP($K176,「工具标准名」映射表!$B:$I,3,0)</f>
        <v>智慧安防系统</v>
      </c>
      <c r="AE176" s="1" t="str">
        <f>VLOOKUP($K176,「工具标准名」映射表!$B:$I,4,0)</f>
        <v>功能应用层</v>
      </c>
      <c r="AF176" s="1" t="str">
        <f>VLOOKUP($K176,「工具标准名」映射表!$B:$I,5,0)</f>
        <v>功能应用（校级 / 区域级系统）</v>
      </c>
      <c r="AG176" s="1" t="str">
        <f>VLOOKUP($K176,「工具标准名」映射表!$B:$I,6,0)</f>
        <v>软件工具</v>
      </c>
      <c r="AH176" s="1" t="str">
        <f>VLOOKUP($K176,「工具标准名」映射表!$B:$I,7,0)</f>
        <v>AI智能体</v>
      </c>
      <c r="AI176" s="1" t="str">
        <f>VLOOKUP($K176,「工具标准名」映射表!$B:$I,8,0)</f>
        <v>否</v>
      </c>
      <c r="AJ176" s="1" t="s">
        <v>96</v>
      </c>
      <c r="AK176" s="1"/>
      <c r="AL176" s="1"/>
      <c r="AM176" s="1"/>
      <c r="AN176" s="1"/>
      <c r="AO176" s="1"/>
    </row>
    <row r="177" spans="1:41" ht="16">
      <c r="A177" s="1" t="s">
        <v>1621</v>
      </c>
      <c r="B177" s="3">
        <v>46056.451342592598</v>
      </c>
      <c r="C177" s="14">
        <v>107</v>
      </c>
      <c r="D177" s="1" t="s">
        <v>1622</v>
      </c>
      <c r="E177" s="1" t="s">
        <v>918</v>
      </c>
      <c r="F177" s="1" t="s">
        <v>27</v>
      </c>
      <c r="G177" s="1" t="s">
        <v>1623</v>
      </c>
      <c r="H177" s="1" t="s">
        <v>1624</v>
      </c>
      <c r="I177" s="1" t="s">
        <v>1625</v>
      </c>
      <c r="J177" s="1" t="s">
        <v>1626</v>
      </c>
      <c r="K177" s="1" t="s">
        <v>1627</v>
      </c>
      <c r="L177" s="1" t="s">
        <v>33</v>
      </c>
      <c r="M177" s="1" t="b">
        <v>0</v>
      </c>
      <c r="N177" s="1" t="s">
        <v>47</v>
      </c>
      <c r="O177" s="1" t="s">
        <v>54</v>
      </c>
      <c r="P177" s="1" t="s">
        <v>9266</v>
      </c>
      <c r="Q177" s="1" t="s">
        <v>743</v>
      </c>
      <c r="R177" s="1" t="s">
        <v>1628</v>
      </c>
      <c r="S177" s="1" t="s">
        <v>156</v>
      </c>
      <c r="T177" s="1" t="s">
        <v>1629</v>
      </c>
      <c r="U177" s="1" t="s">
        <v>1630</v>
      </c>
      <c r="V177" s="1" t="s">
        <v>1631</v>
      </c>
      <c r="W177" s="1" t="s">
        <v>1632</v>
      </c>
      <c r="X177" s="1" t="s">
        <v>1633</v>
      </c>
      <c r="Y177" s="1" t="s">
        <v>156</v>
      </c>
      <c r="Z177" s="1" t="s">
        <v>1627</v>
      </c>
      <c r="AA177" s="1" t="s">
        <v>23385</v>
      </c>
      <c r="AB177" s="1" t="s">
        <v>52</v>
      </c>
      <c r="AD177" s="1" t="str">
        <f>VLOOKUP($K177,「工具标准名」映射表!$B:$I,3,0)</f>
        <v>钉钉</v>
      </c>
      <c r="AE177" s="1" t="str">
        <f>VLOOKUP($K177,「工具标准名」映射表!$B:$I,4,0)</f>
        <v>功能应用层</v>
      </c>
      <c r="AF177" s="1" t="str">
        <f>VLOOKUP($K177,「工具标准名」映射表!$B:$I,5,0)</f>
        <v>功能应用（平台型综合系统）</v>
      </c>
      <c r="AG177" s="1" t="str">
        <f>VLOOKUP($K177,「工具标准名」映射表!$B:$I,6,0)</f>
        <v>软件工具</v>
      </c>
      <c r="AH177" s="1" t="str">
        <f>VLOOKUP($K177,「工具标准名」映射表!$B:$I,7,0)</f>
        <v>其他</v>
      </c>
      <c r="AI177" s="1" t="str">
        <f>VLOOKUP($K177,「工具标准名」映射表!$B:$I,8,0)</f>
        <v>否</v>
      </c>
      <c r="AJ177" s="1" t="s">
        <v>52</v>
      </c>
      <c r="AK177" s="1"/>
      <c r="AL177" s="1"/>
      <c r="AM177" s="1"/>
      <c r="AN177" s="1"/>
      <c r="AO177" s="1"/>
    </row>
    <row r="178" spans="1:41" ht="16">
      <c r="A178" s="1" t="s">
        <v>1621</v>
      </c>
      <c r="B178" s="3">
        <v>46056.451342592598</v>
      </c>
      <c r="C178" s="14">
        <v>107</v>
      </c>
      <c r="D178" s="1" t="s">
        <v>1622</v>
      </c>
      <c r="E178" s="1" t="s">
        <v>918</v>
      </c>
      <c r="F178" s="1" t="s">
        <v>27</v>
      </c>
      <c r="G178" s="1" t="s">
        <v>1623</v>
      </c>
      <c r="H178" s="1" t="s">
        <v>1624</v>
      </c>
      <c r="I178" s="1" t="s">
        <v>1625</v>
      </c>
      <c r="J178" s="1" t="s">
        <v>1626</v>
      </c>
      <c r="K178" s="1" t="s">
        <v>1634</v>
      </c>
      <c r="L178" s="1" t="s">
        <v>33</v>
      </c>
      <c r="M178" s="1" t="b">
        <v>0</v>
      </c>
      <c r="N178" s="1" t="s">
        <v>47</v>
      </c>
      <c r="O178" s="1" t="s">
        <v>54</v>
      </c>
      <c r="P178" s="1" t="s">
        <v>15462</v>
      </c>
      <c r="Q178" s="1" t="s">
        <v>743</v>
      </c>
      <c r="R178" s="1" t="s">
        <v>1628</v>
      </c>
      <c r="S178" s="1" t="s">
        <v>156</v>
      </c>
      <c r="T178" s="1" t="s">
        <v>1629</v>
      </c>
      <c r="U178" s="1" t="s">
        <v>1630</v>
      </c>
      <c r="V178" s="1" t="s">
        <v>1631</v>
      </c>
      <c r="W178" s="1" t="s">
        <v>1632</v>
      </c>
      <c r="X178" s="1" t="s">
        <v>1633</v>
      </c>
      <c r="Y178" s="1" t="s">
        <v>156</v>
      </c>
      <c r="Z178" s="1" t="s">
        <v>13938</v>
      </c>
      <c r="AA178" s="1" t="s">
        <v>10163</v>
      </c>
      <c r="AB178" s="1" t="s">
        <v>52</v>
      </c>
      <c r="AD178" s="1" t="str">
        <f>VLOOKUP($K178,「工具标准名」映射表!$B:$I,3,0)</f>
        <v>扣子AI</v>
      </c>
      <c r="AE178" s="1" t="str">
        <f>VLOOKUP($K178,「工具标准名」映射表!$B:$I,4,0)</f>
        <v>功能应用层</v>
      </c>
      <c r="AF178" s="1" t="str">
        <f>VLOOKUP($K178,「工具标准名」映射表!$B:$I,5,0)</f>
        <v>功能应用层（AI智能体）</v>
      </c>
      <c r="AG178" s="1" t="str">
        <f>VLOOKUP($K178,「工具标准名」映射表!$B:$I,6,0)</f>
        <v>软件工具</v>
      </c>
      <c r="AH178" s="1" t="str">
        <f>VLOOKUP($K178,「工具标准名」映射表!$B:$I,7,0)</f>
        <v>AI智能体</v>
      </c>
      <c r="AI178" s="1" t="str">
        <f>VLOOKUP($K178,「工具标准名」映射表!$B:$I,8,0)</f>
        <v>是</v>
      </c>
      <c r="AJ178" s="1" t="s">
        <v>52</v>
      </c>
      <c r="AK178" s="1"/>
      <c r="AL178" s="1"/>
      <c r="AM178" s="1"/>
      <c r="AN178" s="1"/>
      <c r="AO178" s="1"/>
    </row>
    <row r="179" spans="1:41" ht="16">
      <c r="A179" s="1" t="s">
        <v>1621</v>
      </c>
      <c r="B179" s="3">
        <v>46056.451342592598</v>
      </c>
      <c r="C179" s="14">
        <v>107</v>
      </c>
      <c r="D179" s="1" t="s">
        <v>1622</v>
      </c>
      <c r="E179" s="1" t="s">
        <v>918</v>
      </c>
      <c r="F179" s="1" t="s">
        <v>27</v>
      </c>
      <c r="G179" s="1" t="s">
        <v>1623</v>
      </c>
      <c r="H179" s="1" t="s">
        <v>1624</v>
      </c>
      <c r="I179" s="1" t="s">
        <v>1625</v>
      </c>
      <c r="J179" s="1" t="s">
        <v>1626</v>
      </c>
      <c r="K179" s="1" t="s">
        <v>124</v>
      </c>
      <c r="L179" s="1" t="s">
        <v>33</v>
      </c>
      <c r="M179" s="1" t="b">
        <v>0</v>
      </c>
      <c r="N179" s="1" t="s">
        <v>47</v>
      </c>
      <c r="O179" s="1" t="s">
        <v>54</v>
      </c>
      <c r="P179" s="1" t="s">
        <v>4962</v>
      </c>
      <c r="Q179" s="1" t="s">
        <v>743</v>
      </c>
      <c r="R179" s="1" t="s">
        <v>1628</v>
      </c>
      <c r="S179" s="1" t="s">
        <v>156</v>
      </c>
      <c r="T179" s="1" t="s">
        <v>1629</v>
      </c>
      <c r="U179" s="1" t="s">
        <v>1630</v>
      </c>
      <c r="V179" s="1" t="s">
        <v>1631</v>
      </c>
      <c r="W179" s="1" t="s">
        <v>1632</v>
      </c>
      <c r="X179" s="1" t="s">
        <v>1633</v>
      </c>
      <c r="Y179" s="1" t="s">
        <v>156</v>
      </c>
      <c r="Z179" s="1" t="s">
        <v>4864</v>
      </c>
      <c r="AA179" s="1" t="s">
        <v>23367</v>
      </c>
      <c r="AB179" s="1" t="s">
        <v>52</v>
      </c>
      <c r="AD179" s="1" t="str">
        <f>VLOOKUP($K179,「工具标准名」映射表!$B:$I,3,0)</f>
        <v>DeepSeek 大模型</v>
      </c>
      <c r="AE179" s="1" t="str">
        <f>VLOOKUP($K179,「工具标准名」映射表!$B:$I,4,0)</f>
        <v>功能应用层</v>
      </c>
      <c r="AF179" s="1" t="str">
        <f>VLOOKUP($K179,「工具标准名」映射表!$B:$I,5,0)</f>
        <v>功能应用（教学辅助工具）</v>
      </c>
      <c r="AG179" s="1" t="str">
        <f>VLOOKUP($K179,「工具标准名」映射表!$B:$I,6,0)</f>
        <v>软件工具</v>
      </c>
      <c r="AH179" s="1" t="str">
        <f>VLOOKUP($K179,「工具标准名」映射表!$B:$I,7,0)</f>
        <v>AI智能体</v>
      </c>
      <c r="AI179" s="1" t="str">
        <f>VLOOKUP($K179,「工具标准名」映射表!$B:$I,8,0)</f>
        <v>否</v>
      </c>
      <c r="AJ179" s="1" t="s">
        <v>52</v>
      </c>
      <c r="AK179" s="1"/>
      <c r="AL179" s="1"/>
      <c r="AM179" s="1"/>
      <c r="AN179" s="1"/>
      <c r="AO179" s="1"/>
    </row>
    <row r="180" spans="1:41" ht="16">
      <c r="A180" s="1" t="s">
        <v>1637</v>
      </c>
      <c r="B180" s="3">
        <v>46056.451469907399</v>
      </c>
      <c r="C180" s="14">
        <v>108</v>
      </c>
      <c r="D180" s="1" t="s">
        <v>1638</v>
      </c>
      <c r="E180" s="1" t="s">
        <v>1639</v>
      </c>
      <c r="F180" s="1" t="s">
        <v>27</v>
      </c>
      <c r="G180" s="1" t="s">
        <v>1640</v>
      </c>
      <c r="H180" s="1" t="s">
        <v>1641</v>
      </c>
      <c r="I180" s="1" t="s">
        <v>1642</v>
      </c>
      <c r="J180" s="1" t="s">
        <v>1643</v>
      </c>
      <c r="K180" s="1" t="s">
        <v>1644</v>
      </c>
      <c r="L180" s="1" t="s">
        <v>33</v>
      </c>
      <c r="M180" s="1" t="b">
        <v>0</v>
      </c>
      <c r="N180" s="1" t="s">
        <v>47</v>
      </c>
      <c r="O180" s="1" t="s">
        <v>54</v>
      </c>
      <c r="P180" s="1" t="s">
        <v>2524</v>
      </c>
      <c r="Q180" s="1" t="s">
        <v>37</v>
      </c>
      <c r="R180" s="1" t="s">
        <v>38</v>
      </c>
      <c r="S180" s="1" t="s">
        <v>39</v>
      </c>
      <c r="T180" s="1" t="s">
        <v>1646</v>
      </c>
      <c r="U180" s="1" t="s">
        <v>1647</v>
      </c>
      <c r="V180" s="1" t="s">
        <v>1648</v>
      </c>
      <c r="W180" s="1" t="s">
        <v>1649</v>
      </c>
      <c r="X180" s="1" t="s">
        <v>1650</v>
      </c>
      <c r="Y180" s="1" t="s">
        <v>156</v>
      </c>
      <c r="Z180" s="1" t="s">
        <v>1644</v>
      </c>
      <c r="AA180" s="1">
        <v>0</v>
      </c>
      <c r="AB180" s="1" t="s">
        <v>988</v>
      </c>
      <c r="AD180" s="1" t="str">
        <f>VLOOKUP($K180,「工具标准名」映射表!$B:$I,3,0)</f>
        <v>AI智慧云平台</v>
      </c>
      <c r="AE180" s="1" t="str">
        <f>VLOOKUP($K180,「工具标准名」映射表!$B:$I,4,0)</f>
        <v>功能应用层</v>
      </c>
      <c r="AF180" s="1" t="str">
        <f>VLOOKUP($K180,「工具标准名」映射表!$B:$I,5,0)</f>
        <v>功能应用（校级 / 区域级系统）</v>
      </c>
      <c r="AG180" s="1" t="str">
        <f>VLOOKUP($K180,「工具标准名」映射表!$B:$I,6,0)</f>
        <v>软件工具</v>
      </c>
      <c r="AH180" s="1" t="str">
        <f>VLOOKUP($K180,「工具标准名」映射表!$B:$I,7,0)</f>
        <v>AI智能体</v>
      </c>
      <c r="AI180" s="1" t="str">
        <f>VLOOKUP($K180,「工具标准名」映射表!$B:$I,8,0)</f>
        <v>否</v>
      </c>
      <c r="AJ180" s="1" t="s">
        <v>988</v>
      </c>
      <c r="AK180" s="1"/>
      <c r="AL180" s="1"/>
      <c r="AM180" s="1"/>
      <c r="AN180" s="1"/>
      <c r="AO180" s="1"/>
    </row>
    <row r="181" spans="1:41" ht="16">
      <c r="A181" s="1" t="s">
        <v>1652</v>
      </c>
      <c r="B181" s="3">
        <v>46056.451724537001</v>
      </c>
      <c r="C181" s="14">
        <v>110</v>
      </c>
      <c r="D181" s="1" t="s">
        <v>1653</v>
      </c>
      <c r="E181" s="1" t="s">
        <v>476</v>
      </c>
      <c r="F181" s="1" t="s">
        <v>405</v>
      </c>
      <c r="G181" s="1" t="s">
        <v>1654</v>
      </c>
      <c r="H181" s="1" t="s">
        <v>1655</v>
      </c>
      <c r="I181" s="1" t="s">
        <v>1656</v>
      </c>
      <c r="J181" s="1" t="s">
        <v>1657</v>
      </c>
      <c r="K181" s="1" t="s">
        <v>1658</v>
      </c>
      <c r="L181" s="1" t="s">
        <v>12747</v>
      </c>
      <c r="M181" s="1" t="b">
        <v>1</v>
      </c>
      <c r="N181" s="1" t="s">
        <v>140</v>
      </c>
      <c r="O181" s="1" t="s">
        <v>54</v>
      </c>
      <c r="P181" s="1" t="s">
        <v>12748</v>
      </c>
      <c r="Q181" s="1" t="s">
        <v>743</v>
      </c>
      <c r="R181" s="1" t="s">
        <v>888</v>
      </c>
      <c r="S181" s="1" t="s">
        <v>156</v>
      </c>
      <c r="T181" s="1" t="s">
        <v>1660</v>
      </c>
      <c r="U181" s="1" t="s">
        <v>1661</v>
      </c>
      <c r="V181" s="1" t="s">
        <v>1662</v>
      </c>
      <c r="W181" s="1" t="s">
        <v>1663</v>
      </c>
      <c r="X181" s="1" t="s">
        <v>1664</v>
      </c>
      <c r="Y181" s="1" t="s">
        <v>156</v>
      </c>
      <c r="Z181" s="1" t="s">
        <v>1658</v>
      </c>
      <c r="AA181" s="1">
        <v>0</v>
      </c>
      <c r="AB181" s="1" t="s">
        <v>476</v>
      </c>
      <c r="AD181" s="1" t="str">
        <f>VLOOKUP($K181,「工具标准名」映射表!$B:$I,3,0)</f>
        <v>海威达无感考勤系统</v>
      </c>
      <c r="AE181" s="1" t="str">
        <f>VLOOKUP($K181,「工具标准名」映射表!$B:$I,4,0)</f>
        <v>功能应用层</v>
      </c>
      <c r="AF181" s="1" t="str">
        <f>VLOOKUP($K181,「工具标准名」映射表!$B:$I,5,0)</f>
        <v>功能应用（平台型综合系统）</v>
      </c>
      <c r="AG181" s="1" t="str">
        <f>VLOOKUP($K181,「工具标准名」映射表!$B:$I,6,0)</f>
        <v>软件工具</v>
      </c>
      <c r="AH181" s="1" t="str">
        <f>VLOOKUP($K181,「工具标准名」映射表!$B:$I,7,0)</f>
        <v>其他</v>
      </c>
      <c r="AI181" s="1" t="str">
        <f>VLOOKUP($K181,「工具标准名」映射表!$B:$I,8,0)</f>
        <v>否</v>
      </c>
      <c r="AJ181" s="1" t="s">
        <v>476</v>
      </c>
      <c r="AK181" s="1"/>
      <c r="AL181" s="1"/>
      <c r="AM181" s="1"/>
      <c r="AN181" s="1"/>
      <c r="AO181" s="1"/>
    </row>
    <row r="182" spans="1:41" ht="16">
      <c r="A182" s="1" t="s">
        <v>1652</v>
      </c>
      <c r="B182" s="3">
        <v>46056.451724537001</v>
      </c>
      <c r="C182" s="14">
        <v>110</v>
      </c>
      <c r="D182" s="1" t="s">
        <v>1653</v>
      </c>
      <c r="E182" s="1" t="s">
        <v>476</v>
      </c>
      <c r="F182" s="1" t="s">
        <v>405</v>
      </c>
      <c r="G182" s="1" t="s">
        <v>1654</v>
      </c>
      <c r="H182" s="1" t="s">
        <v>1655</v>
      </c>
      <c r="I182" s="1" t="s">
        <v>1656</v>
      </c>
      <c r="J182" s="1" t="s">
        <v>1657</v>
      </c>
      <c r="K182" s="1" t="s">
        <v>1666</v>
      </c>
      <c r="L182" s="1" t="s">
        <v>33</v>
      </c>
      <c r="M182" s="1" t="b">
        <v>0</v>
      </c>
      <c r="N182" s="1" t="s">
        <v>47</v>
      </c>
      <c r="O182" s="1" t="s">
        <v>48</v>
      </c>
      <c r="P182" s="1" t="s">
        <v>21815</v>
      </c>
      <c r="Q182" s="1" t="s">
        <v>743</v>
      </c>
      <c r="R182" s="1" t="s">
        <v>888</v>
      </c>
      <c r="S182" s="1" t="s">
        <v>156</v>
      </c>
      <c r="T182" s="1" t="s">
        <v>1660</v>
      </c>
      <c r="U182" s="1" t="s">
        <v>1661</v>
      </c>
      <c r="V182" s="1" t="s">
        <v>1662</v>
      </c>
      <c r="W182" s="1" t="s">
        <v>1663</v>
      </c>
      <c r="X182" s="1" t="s">
        <v>1664</v>
      </c>
      <c r="Y182" s="1" t="s">
        <v>156</v>
      </c>
      <c r="Z182" s="1" t="s">
        <v>1666</v>
      </c>
      <c r="AA182" s="1">
        <v>0</v>
      </c>
      <c r="AB182" s="1" t="s">
        <v>476</v>
      </c>
      <c r="AD182" s="1" t="str">
        <f>VLOOKUP($K182,「工具标准名」映射表!$B:$I,3,0)</f>
        <v>智慧校园请假系统</v>
      </c>
      <c r="AE182" s="1" t="str">
        <f>VLOOKUP($K182,「工具标准名」映射表!$B:$I,4,0)</f>
        <v>功能应用层</v>
      </c>
      <c r="AF182" s="1" t="str">
        <f>VLOOKUP($K182,「工具标准名」映射表!$B:$I,5,0)</f>
        <v>功能应用（校级 / 区域级系统）</v>
      </c>
      <c r="AG182" s="1" t="str">
        <f>VLOOKUP($K182,「工具标准名」映射表!$B:$I,6,0)</f>
        <v>软件工具</v>
      </c>
      <c r="AH182" s="1" t="str">
        <f>VLOOKUP($K182,「工具标准名」映射表!$B:$I,7,0)</f>
        <v>AI智能体</v>
      </c>
      <c r="AI182" s="1" t="str">
        <f>VLOOKUP($K182,「工具标准名」映射表!$B:$I,8,0)</f>
        <v>否</v>
      </c>
      <c r="AJ182" s="1" t="s">
        <v>476</v>
      </c>
      <c r="AK182" s="1"/>
      <c r="AL182" s="1"/>
      <c r="AM182" s="1"/>
      <c r="AN182" s="1"/>
      <c r="AO182" s="1"/>
    </row>
    <row r="183" spans="1:41" ht="16">
      <c r="A183" s="1" t="s">
        <v>1669</v>
      </c>
      <c r="B183" s="3">
        <v>46056.4518634259</v>
      </c>
      <c r="C183" s="14">
        <v>112</v>
      </c>
      <c r="D183" s="1" t="s">
        <v>1670</v>
      </c>
      <c r="E183" s="1" t="s">
        <v>1671</v>
      </c>
      <c r="F183" s="1" t="s">
        <v>156</v>
      </c>
      <c r="G183" s="1" t="s">
        <v>156</v>
      </c>
      <c r="H183" s="1" t="s">
        <v>156</v>
      </c>
      <c r="I183" s="1" t="s">
        <v>156</v>
      </c>
      <c r="J183" s="1" t="s">
        <v>985</v>
      </c>
      <c r="Q183" s="1" t="s">
        <v>554</v>
      </c>
      <c r="R183" s="1" t="s">
        <v>698</v>
      </c>
      <c r="S183" s="1" t="s">
        <v>69</v>
      </c>
      <c r="T183" s="1" t="s">
        <v>156</v>
      </c>
      <c r="U183" s="1" t="s">
        <v>156</v>
      </c>
      <c r="V183" s="1" t="s">
        <v>156</v>
      </c>
      <c r="W183" s="1" t="s">
        <v>156</v>
      </c>
      <c r="X183" s="1" t="s">
        <v>156</v>
      </c>
      <c r="Y183" s="1" t="s">
        <v>69</v>
      </c>
      <c r="Z183" s="1" t="e">
        <v>#N/A</v>
      </c>
      <c r="AA183" s="1" t="e">
        <v>#N/A</v>
      </c>
      <c r="AB183" s="1" t="s">
        <v>401</v>
      </c>
      <c r="AD183" s="1" t="e">
        <f>VLOOKUP($K183,「工具标准名」映射表!$B:$I,3,0)</f>
        <v>#N/A</v>
      </c>
      <c r="AE183" s="1" t="e">
        <f>VLOOKUP($K183,「工具标准名」映射表!$B:$I,4,0)</f>
        <v>#N/A</v>
      </c>
      <c r="AF183" s="1" t="e">
        <f>VLOOKUP($K183,「工具标准名」映射表!$B:$I,5,0)</f>
        <v>#N/A</v>
      </c>
      <c r="AG183" s="1" t="e">
        <f>VLOOKUP($K183,「工具标准名」映射表!$B:$I,6,0)</f>
        <v>#N/A</v>
      </c>
      <c r="AH183" s="1" t="e">
        <f>VLOOKUP($K183,「工具标准名」映射表!$B:$I,7,0)</f>
        <v>#N/A</v>
      </c>
      <c r="AI183" s="1" t="e">
        <f>VLOOKUP($K183,「工具标准名」映射表!$B:$I,8,0)</f>
        <v>#N/A</v>
      </c>
      <c r="AJ183" s="1" t="s">
        <v>401</v>
      </c>
      <c r="AK183" s="1"/>
      <c r="AL183" s="1"/>
      <c r="AM183" s="1"/>
      <c r="AN183" s="1"/>
      <c r="AO183" s="1"/>
    </row>
    <row r="184" spans="1:41" ht="16">
      <c r="A184" s="1" t="s">
        <v>1674</v>
      </c>
      <c r="B184" s="3">
        <v>46056.452094907399</v>
      </c>
      <c r="C184" s="14">
        <v>113</v>
      </c>
      <c r="D184" s="1" t="s">
        <v>1675</v>
      </c>
      <c r="E184" s="1" t="s">
        <v>156</v>
      </c>
      <c r="F184" s="1" t="s">
        <v>156</v>
      </c>
      <c r="G184" s="1" t="s">
        <v>1676</v>
      </c>
      <c r="H184" s="1" t="s">
        <v>1677</v>
      </c>
      <c r="I184" s="1" t="s">
        <v>1678</v>
      </c>
      <c r="J184" s="1" t="s">
        <v>1679</v>
      </c>
      <c r="K184" s="1" t="s">
        <v>1680</v>
      </c>
      <c r="L184" s="1" t="s">
        <v>33</v>
      </c>
      <c r="M184" s="1" t="b">
        <v>0</v>
      </c>
      <c r="N184" s="1" t="s">
        <v>47</v>
      </c>
      <c r="O184" s="1" t="s">
        <v>54</v>
      </c>
      <c r="P184" s="1" t="s">
        <v>9226</v>
      </c>
      <c r="Q184" s="1" t="s">
        <v>743</v>
      </c>
      <c r="R184" s="1" t="s">
        <v>1501</v>
      </c>
      <c r="S184" s="1" t="s">
        <v>156</v>
      </c>
      <c r="T184" s="1" t="s">
        <v>1682</v>
      </c>
      <c r="U184" s="1" t="s">
        <v>1683</v>
      </c>
      <c r="V184" s="1" t="s">
        <v>1684</v>
      </c>
      <c r="W184" s="1" t="s">
        <v>1685</v>
      </c>
      <c r="X184" s="1" t="s">
        <v>1686</v>
      </c>
      <c r="Y184" s="1" t="s">
        <v>156</v>
      </c>
      <c r="Z184" s="1" t="s">
        <v>5403</v>
      </c>
      <c r="AA184" s="1" t="s">
        <v>23385</v>
      </c>
      <c r="AB184" s="1" t="s">
        <v>156</v>
      </c>
      <c r="AD184" s="1" t="str">
        <f>VLOOKUP($K184,「工具标准名」映射表!$B:$I,3,0)</f>
        <v>钉钉</v>
      </c>
      <c r="AE184" s="1" t="str">
        <f>VLOOKUP($K184,「工具标准名」映射表!$B:$I,4,0)</f>
        <v>功能应用层</v>
      </c>
      <c r="AF184" s="1" t="str">
        <f>VLOOKUP($K184,「工具标准名」映射表!$B:$I,5,0)</f>
        <v>功能应用层（移动端 App）</v>
      </c>
      <c r="AG184" s="1" t="str">
        <f>VLOOKUP($K184,「工具标准名」映射表!$B:$I,6,0)</f>
        <v>软件工具</v>
      </c>
      <c r="AH184" s="1" t="str">
        <f>VLOOKUP($K184,「工具标准名」映射表!$B:$I,7,0)</f>
        <v>AI智能体</v>
      </c>
      <c r="AI184" s="1" t="str">
        <f>VLOOKUP($K184,「工具标准名」映射表!$B:$I,8,0)</f>
        <v>否</v>
      </c>
      <c r="AJ184" s="1" t="s">
        <v>156</v>
      </c>
      <c r="AK184" s="1"/>
      <c r="AL184" s="1"/>
      <c r="AM184" s="1"/>
      <c r="AN184" s="1"/>
      <c r="AO184" s="1"/>
    </row>
    <row r="185" spans="1:41" ht="16">
      <c r="A185" s="1" t="s">
        <v>1674</v>
      </c>
      <c r="B185" s="3">
        <v>46056.452094907399</v>
      </c>
      <c r="C185" s="14">
        <v>113</v>
      </c>
      <c r="D185" s="1" t="s">
        <v>1675</v>
      </c>
      <c r="E185" s="1" t="s">
        <v>156</v>
      </c>
      <c r="F185" s="1" t="s">
        <v>156</v>
      </c>
      <c r="G185" s="1" t="s">
        <v>1676</v>
      </c>
      <c r="H185" s="1" t="s">
        <v>1677</v>
      </c>
      <c r="I185" s="1" t="s">
        <v>1678</v>
      </c>
      <c r="J185" s="1" t="s">
        <v>1679</v>
      </c>
      <c r="K185" s="1" t="s">
        <v>1688</v>
      </c>
      <c r="L185" s="1" t="s">
        <v>33</v>
      </c>
      <c r="M185" s="1" t="b">
        <v>0</v>
      </c>
      <c r="N185" s="1" t="s">
        <v>1320</v>
      </c>
      <c r="O185" s="1" t="s">
        <v>35</v>
      </c>
      <c r="P185" s="1" t="s">
        <v>17804</v>
      </c>
      <c r="Q185" s="1" t="s">
        <v>743</v>
      </c>
      <c r="R185" s="1" t="s">
        <v>1501</v>
      </c>
      <c r="S185" s="1" t="s">
        <v>156</v>
      </c>
      <c r="T185" s="1" t="s">
        <v>1682</v>
      </c>
      <c r="U185" s="1" t="s">
        <v>1683</v>
      </c>
      <c r="V185" s="1" t="s">
        <v>1684</v>
      </c>
      <c r="W185" s="1" t="s">
        <v>1685</v>
      </c>
      <c r="X185" s="1" t="s">
        <v>1686</v>
      </c>
      <c r="Y185" s="1" t="s">
        <v>156</v>
      </c>
      <c r="Z185" s="1" t="s">
        <v>1688</v>
      </c>
      <c r="AA185" s="1" t="s">
        <v>23384</v>
      </c>
      <c r="AB185" s="1" t="s">
        <v>156</v>
      </c>
      <c r="AD185" s="1" t="str">
        <f>VLOOKUP($K185,「工具标准名」映射表!$B:$I,3,0)</f>
        <v>通义千问大模型</v>
      </c>
      <c r="AE185" s="1" t="str">
        <f>VLOOKUP($K185,「工具标准名」映射表!$B:$I,4,0)</f>
        <v>功能应用层</v>
      </c>
      <c r="AF185" s="1" t="str">
        <f>VLOOKUP($K185,「工具标准名」映射表!$B:$I,5,0)</f>
        <v>功能应用（教学辅助工具）</v>
      </c>
      <c r="AG185" s="1" t="str">
        <f>VLOOKUP($K185,「工具标准名」映射表!$B:$I,6,0)</f>
        <v>软件工具</v>
      </c>
      <c r="AH185" s="1" t="str">
        <f>VLOOKUP($K185,「工具标准名」映射表!$B:$I,7,0)</f>
        <v>大语言模型</v>
      </c>
      <c r="AI185" s="1" t="str">
        <f>VLOOKUP($K185,「工具标准名」映射表!$B:$I,8,0)</f>
        <v>是</v>
      </c>
      <c r="AJ185" s="1" t="s">
        <v>156</v>
      </c>
      <c r="AK185" s="1"/>
      <c r="AL185" s="1"/>
      <c r="AM185" s="1"/>
      <c r="AN185" s="1"/>
      <c r="AO185" s="1"/>
    </row>
    <row r="186" spans="1:41" ht="16">
      <c r="A186" s="1" t="s">
        <v>1691</v>
      </c>
      <c r="B186" s="3">
        <v>46056.452233796299</v>
      </c>
      <c r="C186" s="14">
        <v>114</v>
      </c>
      <c r="D186" s="1" t="s">
        <v>1692</v>
      </c>
      <c r="E186" s="1" t="s">
        <v>1693</v>
      </c>
      <c r="F186" s="1" t="s">
        <v>27</v>
      </c>
      <c r="G186" s="1" t="s">
        <v>1694</v>
      </c>
      <c r="H186" s="1" t="s">
        <v>1695</v>
      </c>
      <c r="I186" s="1" t="s">
        <v>1696</v>
      </c>
      <c r="J186" s="1" t="s">
        <v>1697</v>
      </c>
      <c r="K186" s="1" t="s">
        <v>1698</v>
      </c>
      <c r="L186" s="1" t="s">
        <v>33</v>
      </c>
      <c r="M186" s="1" t="b">
        <v>1</v>
      </c>
      <c r="N186" s="1" t="s">
        <v>47</v>
      </c>
      <c r="O186" s="1" t="s">
        <v>54</v>
      </c>
      <c r="P186" s="1" t="s">
        <v>12809</v>
      </c>
      <c r="Q186" s="1" t="s">
        <v>743</v>
      </c>
      <c r="R186" s="1" t="s">
        <v>1700</v>
      </c>
      <c r="S186" s="1" t="s">
        <v>375</v>
      </c>
      <c r="T186" s="1" t="s">
        <v>1701</v>
      </c>
      <c r="U186" s="1" t="s">
        <v>1702</v>
      </c>
      <c r="V186" s="1" t="s">
        <v>1703</v>
      </c>
      <c r="W186" s="1" t="s">
        <v>1704</v>
      </c>
      <c r="X186" s="1" t="s">
        <v>1705</v>
      </c>
      <c r="Y186" s="1" t="s">
        <v>1706</v>
      </c>
      <c r="Z186" s="1" t="s">
        <v>1698</v>
      </c>
      <c r="AA186" s="1">
        <v>0</v>
      </c>
      <c r="AB186" s="1" t="s">
        <v>52</v>
      </c>
      <c r="AD186" s="1" t="str">
        <f>VLOOKUP($K186,「工具标准名」映射表!$B:$I,3,0)</f>
        <v>红色智慧行政助理</v>
      </c>
      <c r="AE186" s="1" t="str">
        <f>VLOOKUP($K186,「工具标准名」映射表!$B:$I,4,0)</f>
        <v>功能应用层</v>
      </c>
      <c r="AF186" s="1" t="str">
        <f>VLOOKUP($K186,「工具标准名」映射表!$B:$I,5,0)</f>
        <v>功能应用（平台型综合系统）</v>
      </c>
      <c r="AG186" s="1" t="str">
        <f>VLOOKUP($K186,「工具标准名」映射表!$B:$I,6,0)</f>
        <v>软件工具</v>
      </c>
      <c r="AH186" s="1" t="str">
        <f>VLOOKUP($K186,「工具标准名」映射表!$B:$I,7,0)</f>
        <v>其他</v>
      </c>
      <c r="AI186" s="1" t="str">
        <f>VLOOKUP($K186,「工具标准名」映射表!$B:$I,8,0)</f>
        <v>否</v>
      </c>
      <c r="AJ186" s="1" t="s">
        <v>52</v>
      </c>
      <c r="AK186" s="1"/>
      <c r="AL186" s="1"/>
      <c r="AM186" s="1"/>
      <c r="AN186" s="1"/>
      <c r="AO186" s="1"/>
    </row>
    <row r="187" spans="1:41" ht="16">
      <c r="A187" s="1" t="s">
        <v>1691</v>
      </c>
      <c r="B187" s="3">
        <v>46056.452233796299</v>
      </c>
      <c r="C187" s="14">
        <v>114</v>
      </c>
      <c r="D187" s="1" t="s">
        <v>1692</v>
      </c>
      <c r="E187" s="1" t="s">
        <v>1693</v>
      </c>
      <c r="F187" s="1" t="s">
        <v>27</v>
      </c>
      <c r="G187" s="1" t="s">
        <v>1694</v>
      </c>
      <c r="H187" s="1" t="s">
        <v>1695</v>
      </c>
      <c r="I187" s="1" t="s">
        <v>1696</v>
      </c>
      <c r="J187" s="1" t="s">
        <v>1697</v>
      </c>
      <c r="K187" s="1" t="s">
        <v>1708</v>
      </c>
      <c r="L187" s="1" t="s">
        <v>8463</v>
      </c>
      <c r="M187" s="1" t="b">
        <v>1</v>
      </c>
      <c r="N187" s="1" t="s">
        <v>8484</v>
      </c>
      <c r="O187" s="1" t="s">
        <v>35</v>
      </c>
      <c r="P187" s="1" t="s">
        <v>8485</v>
      </c>
      <c r="Q187" s="1" t="s">
        <v>743</v>
      </c>
      <c r="R187" s="1" t="s">
        <v>1700</v>
      </c>
      <c r="S187" s="1" t="s">
        <v>375</v>
      </c>
      <c r="T187" s="1" t="s">
        <v>1701</v>
      </c>
      <c r="U187" s="1" t="s">
        <v>1702</v>
      </c>
      <c r="V187" s="1" t="s">
        <v>1703</v>
      </c>
      <c r="W187" s="1" t="s">
        <v>1704</v>
      </c>
      <c r="X187" s="1" t="s">
        <v>1705</v>
      </c>
      <c r="Y187" s="1" t="s">
        <v>1706</v>
      </c>
      <c r="Z187" s="1" t="s">
        <v>1708</v>
      </c>
      <c r="AA187" s="1" t="s">
        <v>23386</v>
      </c>
      <c r="AB187" s="1" t="s">
        <v>52</v>
      </c>
      <c r="AD187" s="1" t="str">
        <f>VLOOKUP($K187,「工具标准名」映射表!$B:$I,3,0)</f>
        <v>百度飞桨</v>
      </c>
      <c r="AE187" s="1" t="str">
        <f>VLOOKUP($K187,「工具标准名」映射表!$B:$I,4,0)</f>
        <v>功能应用层</v>
      </c>
      <c r="AF187" s="1" t="str">
        <f>VLOOKUP($K187,「工具标准名」映射表!$B:$I,5,0)</f>
        <v>功能应用（平台型综合系统）</v>
      </c>
      <c r="AG187" s="1" t="str">
        <f>VLOOKUP($K187,「工具标准名」映射表!$B:$I,6,0)</f>
        <v>软件工具</v>
      </c>
      <c r="AH187" s="1" t="str">
        <f>VLOOKUP($K187,「工具标准名」映射表!$B:$I,7,0)</f>
        <v>其他</v>
      </c>
      <c r="AI187" s="1" t="str">
        <f>VLOOKUP($K187,「工具标准名」映射表!$B:$I,8,0)</f>
        <v>否</v>
      </c>
      <c r="AJ187" s="1" t="s">
        <v>52</v>
      </c>
      <c r="AK187" s="1"/>
      <c r="AL187" s="1"/>
      <c r="AM187" s="1"/>
      <c r="AN187" s="1"/>
      <c r="AO187" s="1"/>
    </row>
    <row r="188" spans="1:41" ht="16">
      <c r="A188" s="1" t="s">
        <v>1711</v>
      </c>
      <c r="B188" s="3">
        <v>46056.452349537001</v>
      </c>
      <c r="C188" s="14">
        <v>115</v>
      </c>
      <c r="D188" s="1" t="s">
        <v>1712</v>
      </c>
      <c r="E188" s="1" t="s">
        <v>1713</v>
      </c>
      <c r="F188" s="1" t="s">
        <v>27</v>
      </c>
      <c r="G188" s="1" t="s">
        <v>28</v>
      </c>
      <c r="H188" s="1" t="s">
        <v>1714</v>
      </c>
      <c r="I188" s="1" t="s">
        <v>1715</v>
      </c>
      <c r="J188" s="1" t="s">
        <v>985</v>
      </c>
      <c r="Q188" s="1" t="s">
        <v>743</v>
      </c>
      <c r="R188" s="1" t="s">
        <v>1501</v>
      </c>
      <c r="S188" s="1" t="s">
        <v>156</v>
      </c>
      <c r="T188" s="1" t="s">
        <v>156</v>
      </c>
      <c r="U188" s="1" t="s">
        <v>156</v>
      </c>
      <c r="V188" s="1" t="s">
        <v>156</v>
      </c>
      <c r="W188" s="1" t="s">
        <v>156</v>
      </c>
      <c r="X188" s="1" t="s">
        <v>156</v>
      </c>
      <c r="Y188" s="1" t="s">
        <v>156</v>
      </c>
      <c r="Z188" s="1" t="e">
        <v>#N/A</v>
      </c>
      <c r="AA188" s="1" t="e">
        <v>#N/A</v>
      </c>
      <c r="AB188" s="1" t="s">
        <v>96</v>
      </c>
      <c r="AD188" s="1" t="e">
        <f>VLOOKUP($K188,「工具标准名」映射表!$B:$I,3,0)</f>
        <v>#N/A</v>
      </c>
      <c r="AE188" s="1" t="e">
        <f>VLOOKUP($K188,「工具标准名」映射表!$B:$I,4,0)</f>
        <v>#N/A</v>
      </c>
      <c r="AF188" s="1" t="e">
        <f>VLOOKUP($K188,「工具标准名」映射表!$B:$I,5,0)</f>
        <v>#N/A</v>
      </c>
      <c r="AG188" s="1" t="e">
        <f>VLOOKUP($K188,「工具标准名」映射表!$B:$I,6,0)</f>
        <v>#N/A</v>
      </c>
      <c r="AH188" s="1" t="e">
        <f>VLOOKUP($K188,「工具标准名」映射表!$B:$I,7,0)</f>
        <v>#N/A</v>
      </c>
      <c r="AI188" s="1" t="e">
        <f>VLOOKUP($K188,「工具标准名」映射表!$B:$I,8,0)</f>
        <v>#N/A</v>
      </c>
      <c r="AJ188" s="1" t="s">
        <v>96</v>
      </c>
      <c r="AK188" s="1"/>
      <c r="AL188" s="1"/>
      <c r="AM188" s="1"/>
      <c r="AN188" s="1"/>
      <c r="AO188" s="1"/>
    </row>
    <row r="189" spans="1:41" ht="16">
      <c r="A189" s="1" t="s">
        <v>1718</v>
      </c>
      <c r="B189" s="3">
        <v>46056.452499999999</v>
      </c>
      <c r="C189" s="14">
        <v>116</v>
      </c>
      <c r="D189" s="1" t="s">
        <v>1719</v>
      </c>
      <c r="E189" s="1" t="s">
        <v>1402</v>
      </c>
      <c r="F189" s="1" t="s">
        <v>119</v>
      </c>
      <c r="G189" s="1" t="s">
        <v>1720</v>
      </c>
      <c r="H189" s="1" t="s">
        <v>1721</v>
      </c>
      <c r="I189" s="1" t="s">
        <v>1722</v>
      </c>
      <c r="J189" s="1" t="s">
        <v>1723</v>
      </c>
      <c r="K189" s="1" t="s">
        <v>1724</v>
      </c>
      <c r="L189" s="1" t="s">
        <v>15004</v>
      </c>
      <c r="M189" s="1" t="b">
        <v>1</v>
      </c>
      <c r="N189" s="1" t="s">
        <v>47</v>
      </c>
      <c r="O189" s="1" t="s">
        <v>54</v>
      </c>
      <c r="P189" s="1" t="s">
        <v>15005</v>
      </c>
      <c r="Q189" s="1" t="s">
        <v>743</v>
      </c>
      <c r="R189" s="1" t="s">
        <v>888</v>
      </c>
      <c r="S189" s="1" t="s">
        <v>156</v>
      </c>
      <c r="T189" s="1" t="s">
        <v>1726</v>
      </c>
      <c r="U189" s="1" t="s">
        <v>1727</v>
      </c>
      <c r="V189" s="1" t="s">
        <v>1728</v>
      </c>
      <c r="W189" s="1" t="s">
        <v>1729</v>
      </c>
      <c r="X189" s="1" t="s">
        <v>1730</v>
      </c>
      <c r="Y189" s="1" t="s">
        <v>156</v>
      </c>
      <c r="Z189" s="1" t="s">
        <v>1724</v>
      </c>
      <c r="AA189" s="1">
        <v>0</v>
      </c>
      <c r="AB189" s="1" t="s">
        <v>460</v>
      </c>
      <c r="AD189" s="1" t="str">
        <f>VLOOKUP($K189,「工具标准名」映射表!$B:$I,3,0)</f>
        <v>锦大模型</v>
      </c>
      <c r="AE189" s="1" t="str">
        <f>VLOOKUP($K189,「工具标准名」映射表!$B:$I,4,0)</f>
        <v>功能应用层</v>
      </c>
      <c r="AF189" s="1" t="str">
        <f>VLOOKUP($K189,「工具标准名」映射表!$B:$I,5,0)</f>
        <v>功能应用（平台型综合系统）</v>
      </c>
      <c r="AG189" s="1" t="str">
        <f>VLOOKUP($K189,「工具标准名」映射表!$B:$I,6,0)</f>
        <v>软件工具</v>
      </c>
      <c r="AH189" s="1" t="str">
        <f>VLOOKUP($K189,「工具标准名」映射表!$B:$I,7,0)</f>
        <v>大语言模型</v>
      </c>
      <c r="AI189" s="1" t="str">
        <f>VLOOKUP($K189,「工具标准名」映射表!$B:$I,8,0)</f>
        <v>是</v>
      </c>
      <c r="AJ189" s="1" t="s">
        <v>460</v>
      </c>
      <c r="AK189" s="1"/>
      <c r="AL189" s="1"/>
      <c r="AM189" s="1"/>
      <c r="AN189" s="1"/>
      <c r="AO189" s="1"/>
    </row>
    <row r="190" spans="1:41" ht="16">
      <c r="A190" s="1" t="s">
        <v>1718</v>
      </c>
      <c r="B190" s="3">
        <v>46056.452499999999</v>
      </c>
      <c r="C190" s="14">
        <v>116</v>
      </c>
      <c r="D190" s="1" t="s">
        <v>1719</v>
      </c>
      <c r="E190" s="1" t="s">
        <v>1402</v>
      </c>
      <c r="F190" s="1" t="s">
        <v>119</v>
      </c>
      <c r="G190" s="1" t="s">
        <v>1720</v>
      </c>
      <c r="H190" s="1" t="s">
        <v>1721</v>
      </c>
      <c r="I190" s="1" t="s">
        <v>1722</v>
      </c>
      <c r="J190" s="1" t="s">
        <v>1723</v>
      </c>
      <c r="K190" s="1" t="s">
        <v>1731</v>
      </c>
      <c r="L190" s="1" t="s">
        <v>33</v>
      </c>
      <c r="M190" s="1" t="b">
        <v>0</v>
      </c>
      <c r="N190" s="1" t="s">
        <v>47</v>
      </c>
      <c r="O190" s="1" t="s">
        <v>54</v>
      </c>
      <c r="P190" s="1" t="s">
        <v>23041</v>
      </c>
      <c r="Q190" s="1" t="s">
        <v>743</v>
      </c>
      <c r="R190" s="1" t="s">
        <v>888</v>
      </c>
      <c r="S190" s="1" t="s">
        <v>156</v>
      </c>
      <c r="T190" s="1" t="s">
        <v>1726</v>
      </c>
      <c r="U190" s="1" t="s">
        <v>1727</v>
      </c>
      <c r="V190" s="1" t="s">
        <v>1728</v>
      </c>
      <c r="W190" s="1" t="s">
        <v>1729</v>
      </c>
      <c r="X190" s="1" t="s">
        <v>1730</v>
      </c>
      <c r="Y190" s="1" t="s">
        <v>156</v>
      </c>
      <c r="Z190" s="1" t="s">
        <v>1731</v>
      </c>
      <c r="AA190" s="1">
        <v>0</v>
      </c>
      <c r="AB190" s="1" t="s">
        <v>460</v>
      </c>
      <c r="AD190" s="1" t="str">
        <f>VLOOKUP($K190,「工具标准名」映射表!$B:$I,3,0)</f>
        <v>资产管理平台</v>
      </c>
      <c r="AE190" s="1" t="str">
        <f>VLOOKUP($K190,「工具标准名」映射表!$B:$I,4,0)</f>
        <v>功能应用层</v>
      </c>
      <c r="AF190" s="1" t="str">
        <f>VLOOKUP($K190,「工具标准名」映射表!$B:$I,5,0)</f>
        <v>功能应用（校级 / 区域级系统）</v>
      </c>
      <c r="AG190" s="1" t="str">
        <f>VLOOKUP($K190,「工具标准名」映射表!$B:$I,6,0)</f>
        <v>软件工具</v>
      </c>
      <c r="AH190" s="1" t="str">
        <f>VLOOKUP($K190,「工具标准名」映射表!$B:$I,7,0)</f>
        <v>AI智能体</v>
      </c>
      <c r="AI190" s="1" t="str">
        <f>VLOOKUP($K190,「工具标准名」映射表!$B:$I,8,0)</f>
        <v>否</v>
      </c>
      <c r="AJ190" s="1" t="s">
        <v>460</v>
      </c>
      <c r="AK190" s="1"/>
      <c r="AL190" s="1"/>
      <c r="AM190" s="1"/>
      <c r="AN190" s="1"/>
      <c r="AO190" s="1"/>
    </row>
    <row r="191" spans="1:41" ht="16">
      <c r="A191" s="1" t="s">
        <v>1734</v>
      </c>
      <c r="B191" s="3">
        <v>46056.452743055597</v>
      </c>
      <c r="C191" s="14">
        <v>117</v>
      </c>
      <c r="D191" s="1" t="s">
        <v>1735</v>
      </c>
      <c r="E191" s="1" t="s">
        <v>1357</v>
      </c>
      <c r="F191" s="1" t="s">
        <v>27</v>
      </c>
      <c r="G191" s="1" t="s">
        <v>1736</v>
      </c>
      <c r="H191" s="1" t="s">
        <v>1737</v>
      </c>
      <c r="I191" s="1" t="s">
        <v>1738</v>
      </c>
      <c r="J191" s="1" t="s">
        <v>1739</v>
      </c>
      <c r="K191" s="1" t="s">
        <v>139</v>
      </c>
      <c r="L191" s="1" t="s">
        <v>33</v>
      </c>
      <c r="M191" s="1" t="b">
        <v>0</v>
      </c>
      <c r="N191" s="1" t="s">
        <v>47</v>
      </c>
      <c r="O191" s="1" t="s">
        <v>48</v>
      </c>
      <c r="P191" s="1" t="s">
        <v>9492</v>
      </c>
      <c r="Q191" s="1" t="s">
        <v>37</v>
      </c>
      <c r="R191" s="1" t="s">
        <v>38</v>
      </c>
      <c r="S191" s="1" t="s">
        <v>375</v>
      </c>
      <c r="T191" s="1" t="s">
        <v>1741</v>
      </c>
      <c r="U191" s="1" t="s">
        <v>1738</v>
      </c>
      <c r="V191" s="1" t="s">
        <v>1742</v>
      </c>
      <c r="W191" s="1" t="s">
        <v>276</v>
      </c>
      <c r="X191" s="1" t="s">
        <v>1743</v>
      </c>
      <c r="Y191" s="1" t="s">
        <v>156</v>
      </c>
      <c r="Z191" s="1" t="s">
        <v>139</v>
      </c>
      <c r="AA191" s="1" t="s">
        <v>23370</v>
      </c>
      <c r="AB191" s="1" t="s">
        <v>52</v>
      </c>
      <c r="AD191" s="1" t="str">
        <f>VLOOKUP($K191,「工具标准名」映射表!$B:$I,3,0)</f>
        <v>豆包</v>
      </c>
      <c r="AE191" s="1" t="str">
        <f>VLOOKUP($K191,「工具标准名」映射表!$B:$I,4,0)</f>
        <v>功能应用层</v>
      </c>
      <c r="AF191" s="1" t="str">
        <f>VLOOKUP($K191,「工具标准名」映射表!$B:$I,5,0)</f>
        <v>功能应用（教学辅助工具）</v>
      </c>
      <c r="AG191" s="1" t="str">
        <f>VLOOKUP($K191,「工具标准名」映射表!$B:$I,6,0)</f>
        <v>软件工具</v>
      </c>
      <c r="AH191" s="1" t="str">
        <f>VLOOKUP($K191,「工具标准名」映射表!$B:$I,7,0)</f>
        <v>其他</v>
      </c>
      <c r="AI191" s="1" t="str">
        <f>VLOOKUP($K191,「工具标准名」映射表!$B:$I,8,0)</f>
        <v>否</v>
      </c>
      <c r="AJ191" s="1" t="s">
        <v>52</v>
      </c>
      <c r="AK191" s="1"/>
      <c r="AL191" s="1"/>
      <c r="AM191" s="1"/>
      <c r="AN191" s="1"/>
      <c r="AO191" s="1"/>
    </row>
    <row r="192" spans="1:41" ht="16">
      <c r="A192" s="1" t="s">
        <v>1734</v>
      </c>
      <c r="B192" s="3">
        <v>46056.452743055597</v>
      </c>
      <c r="C192" s="14">
        <v>117</v>
      </c>
      <c r="D192" s="1" t="s">
        <v>1735</v>
      </c>
      <c r="E192" s="1" t="s">
        <v>1357</v>
      </c>
      <c r="F192" s="1" t="s">
        <v>27</v>
      </c>
      <c r="G192" s="1" t="s">
        <v>1736</v>
      </c>
      <c r="H192" s="1" t="s">
        <v>1737</v>
      </c>
      <c r="I192" s="1" t="s">
        <v>1738</v>
      </c>
      <c r="J192" s="1" t="s">
        <v>1739</v>
      </c>
      <c r="K192" s="1" t="s">
        <v>1492</v>
      </c>
      <c r="L192" s="1" t="s">
        <v>33</v>
      </c>
      <c r="M192" s="1" t="b">
        <v>0</v>
      </c>
      <c r="N192" s="1" t="s">
        <v>47</v>
      </c>
      <c r="O192" s="1" t="s">
        <v>48</v>
      </c>
      <c r="P192" s="1" t="s">
        <v>17738</v>
      </c>
      <c r="Q192" s="1" t="s">
        <v>37</v>
      </c>
      <c r="R192" s="1" t="s">
        <v>38</v>
      </c>
      <c r="S192" s="1" t="s">
        <v>375</v>
      </c>
      <c r="T192" s="1" t="s">
        <v>1741</v>
      </c>
      <c r="U192" s="1" t="s">
        <v>1738</v>
      </c>
      <c r="V192" s="1" t="s">
        <v>1742</v>
      </c>
      <c r="W192" s="1" t="s">
        <v>276</v>
      </c>
      <c r="X192" s="1" t="s">
        <v>1743</v>
      </c>
      <c r="Y192" s="1" t="s">
        <v>156</v>
      </c>
      <c r="Z192" s="1" t="s">
        <v>1688</v>
      </c>
      <c r="AA192" s="1" t="s">
        <v>23384</v>
      </c>
      <c r="AB192" s="1" t="s">
        <v>52</v>
      </c>
      <c r="AD192" s="1" t="str">
        <f>VLOOKUP($K192,「工具标准名」映射表!$B:$I,3,0)</f>
        <v>通义千问大模型</v>
      </c>
      <c r="AE192" s="1" t="str">
        <f>VLOOKUP($K192,「工具标准名」映射表!$B:$I,4,0)</f>
        <v>功能应用层</v>
      </c>
      <c r="AF192" s="1" t="str">
        <f>VLOOKUP($K192,「工具标准名」映射表!$B:$I,5,0)</f>
        <v>功能应用（教学辅助工具）</v>
      </c>
      <c r="AG192" s="1" t="str">
        <f>VLOOKUP($K192,「工具标准名」映射表!$B:$I,6,0)</f>
        <v>软件工具</v>
      </c>
      <c r="AH192" s="1" t="str">
        <f>VLOOKUP($K192,「工具标准名」映射表!$B:$I,7,0)</f>
        <v>大语言模型</v>
      </c>
      <c r="AI192" s="1" t="str">
        <f>VLOOKUP($K192,「工具标准名」映射表!$B:$I,8,0)</f>
        <v>是</v>
      </c>
      <c r="AJ192" s="1" t="s">
        <v>52</v>
      </c>
      <c r="AK192" s="1"/>
      <c r="AL192" s="1"/>
      <c r="AM192" s="1"/>
      <c r="AN192" s="1"/>
      <c r="AO192" s="1"/>
    </row>
    <row r="193" spans="1:41" ht="16">
      <c r="A193" s="1" t="s">
        <v>1734</v>
      </c>
      <c r="B193" s="3">
        <v>46056.452743055597</v>
      </c>
      <c r="C193" s="14">
        <v>117</v>
      </c>
      <c r="D193" s="1" t="s">
        <v>1735</v>
      </c>
      <c r="E193" s="1" t="s">
        <v>1357</v>
      </c>
      <c r="F193" s="1" t="s">
        <v>27</v>
      </c>
      <c r="G193" s="1" t="s">
        <v>1736</v>
      </c>
      <c r="H193" s="1" t="s">
        <v>1737</v>
      </c>
      <c r="I193" s="1" t="s">
        <v>1738</v>
      </c>
      <c r="J193" s="1" t="s">
        <v>1739</v>
      </c>
      <c r="K193" s="1" t="s">
        <v>1133</v>
      </c>
      <c r="L193" s="1" t="s">
        <v>33</v>
      </c>
      <c r="M193" s="1" t="b">
        <v>0</v>
      </c>
      <c r="N193" s="1" t="s">
        <v>47</v>
      </c>
      <c r="O193" s="1" t="s">
        <v>48</v>
      </c>
      <c r="P193" s="1" t="s">
        <v>18303</v>
      </c>
      <c r="Q193" s="1" t="s">
        <v>37</v>
      </c>
      <c r="R193" s="1" t="s">
        <v>38</v>
      </c>
      <c r="S193" s="1" t="s">
        <v>375</v>
      </c>
      <c r="T193" s="1" t="s">
        <v>1741</v>
      </c>
      <c r="U193" s="1" t="s">
        <v>1738</v>
      </c>
      <c r="V193" s="1" t="s">
        <v>1742</v>
      </c>
      <c r="W193" s="1" t="s">
        <v>276</v>
      </c>
      <c r="X193" s="1" t="s">
        <v>1743</v>
      </c>
      <c r="Y193" s="1" t="s">
        <v>156</v>
      </c>
      <c r="Z193" s="1" t="s">
        <v>8834</v>
      </c>
      <c r="AA193" s="1" t="s">
        <v>23382</v>
      </c>
      <c r="AB193" s="1" t="s">
        <v>52</v>
      </c>
      <c r="AD193" s="1" t="str">
        <f>VLOOKUP($K193,「工具标准名」映射表!$B:$I,3,0)</f>
        <v>文心一言</v>
      </c>
      <c r="AE193" s="1" t="str">
        <f>VLOOKUP($K193,「工具标准名」映射表!$B:$I,4,0)</f>
        <v>技术层</v>
      </c>
      <c r="AF193" s="1" t="str">
        <f>VLOOKUP($K193,「工具标准名」映射表!$B:$I,5,0)</f>
        <v>技术层（通用大模型）</v>
      </c>
      <c r="AG193" s="1" t="str">
        <f>VLOOKUP($K193,「工具标准名」映射表!$B:$I,6,0)</f>
        <v>软件工具</v>
      </c>
      <c r="AH193" s="1" t="str">
        <f>VLOOKUP($K193,「工具标准名」映射表!$B:$I,7,0)</f>
        <v>大语言模型</v>
      </c>
      <c r="AI193" s="1" t="str">
        <f>VLOOKUP($K193,「工具标准名」映射表!$B:$I,8,0)</f>
        <v>是</v>
      </c>
      <c r="AJ193" s="1" t="s">
        <v>52</v>
      </c>
      <c r="AK193" s="1"/>
      <c r="AL193" s="1"/>
      <c r="AM193" s="1"/>
      <c r="AN193" s="1"/>
      <c r="AO193" s="1"/>
    </row>
    <row r="194" spans="1:41" ht="16">
      <c r="A194" s="1" t="s">
        <v>1734</v>
      </c>
      <c r="B194" s="3">
        <v>46056.452743055597</v>
      </c>
      <c r="C194" s="14">
        <v>117</v>
      </c>
      <c r="D194" s="1" t="s">
        <v>1735</v>
      </c>
      <c r="E194" s="1" t="s">
        <v>1357</v>
      </c>
      <c r="F194" s="1" t="s">
        <v>27</v>
      </c>
      <c r="G194" s="1" t="s">
        <v>1736</v>
      </c>
      <c r="H194" s="1" t="s">
        <v>1737</v>
      </c>
      <c r="I194" s="1" t="s">
        <v>1738</v>
      </c>
      <c r="J194" s="1" t="s">
        <v>1739</v>
      </c>
      <c r="K194" s="1" t="s">
        <v>1750</v>
      </c>
      <c r="L194" s="1" t="s">
        <v>33</v>
      </c>
      <c r="M194" s="1" t="b">
        <v>0</v>
      </c>
      <c r="N194" s="1" t="s">
        <v>47</v>
      </c>
      <c r="O194" s="1" t="s">
        <v>48</v>
      </c>
      <c r="P194" s="1" t="s">
        <v>15285</v>
      </c>
      <c r="Q194" s="1" t="s">
        <v>37</v>
      </c>
      <c r="R194" s="1" t="s">
        <v>38</v>
      </c>
      <c r="S194" s="1" t="s">
        <v>375</v>
      </c>
      <c r="T194" s="1" t="s">
        <v>1741</v>
      </c>
      <c r="U194" s="1" t="s">
        <v>1738</v>
      </c>
      <c r="V194" s="1" t="s">
        <v>1742</v>
      </c>
      <c r="W194" s="1" t="s">
        <v>276</v>
      </c>
      <c r="X194" s="1" t="s">
        <v>1743</v>
      </c>
      <c r="Y194" s="1" t="s">
        <v>156</v>
      </c>
      <c r="Z194" s="1" t="s">
        <v>134</v>
      </c>
      <c r="AA194" s="1" t="s">
        <v>23368</v>
      </c>
      <c r="AB194" s="1" t="s">
        <v>52</v>
      </c>
      <c r="AD194" s="1" t="str">
        <f>VLOOKUP($K194,「工具标准名」映射表!$B:$I,3,0)</f>
        <v>可灵AI</v>
      </c>
      <c r="AE194" s="1" t="str">
        <f>VLOOKUP($K194,「工具标准名」映射表!$B:$I,4,0)</f>
        <v>功能应用层</v>
      </c>
      <c r="AF194" s="1" t="str">
        <f>VLOOKUP($K194,「工具标准名」映射表!$B:$I,5,0)</f>
        <v>功能应用层（AI智能体）</v>
      </c>
      <c r="AG194" s="1" t="str">
        <f>VLOOKUP($K194,「工具标准名」映射表!$B:$I,6,0)</f>
        <v>软件工具</v>
      </c>
      <c r="AH194" s="1" t="str">
        <f>VLOOKUP($K194,「工具标准名」映射表!$B:$I,7,0)</f>
        <v>AI智能体</v>
      </c>
      <c r="AI194" s="1" t="str">
        <f>VLOOKUP($K194,「工具标准名」映射表!$B:$I,8,0)</f>
        <v>是</v>
      </c>
      <c r="AJ194" s="1" t="s">
        <v>52</v>
      </c>
      <c r="AK194" s="1"/>
      <c r="AL194" s="1"/>
      <c r="AM194" s="1"/>
      <c r="AN194" s="1"/>
      <c r="AO194" s="1"/>
    </row>
    <row r="195" spans="1:41" ht="16">
      <c r="A195" s="1" t="s">
        <v>1734</v>
      </c>
      <c r="B195" s="3">
        <v>46056.452743055597</v>
      </c>
      <c r="C195" s="14">
        <v>117</v>
      </c>
      <c r="D195" s="1" t="s">
        <v>1735</v>
      </c>
      <c r="E195" s="1" t="s">
        <v>1357</v>
      </c>
      <c r="F195" s="1" t="s">
        <v>27</v>
      </c>
      <c r="G195" s="1" t="s">
        <v>1736</v>
      </c>
      <c r="H195" s="1" t="s">
        <v>1737</v>
      </c>
      <c r="I195" s="1" t="s">
        <v>1738</v>
      </c>
      <c r="J195" s="1" t="s">
        <v>1739</v>
      </c>
      <c r="K195" s="1" t="s">
        <v>1753</v>
      </c>
      <c r="L195" s="1" t="s">
        <v>33</v>
      </c>
      <c r="M195" s="1" t="b">
        <v>0</v>
      </c>
      <c r="N195" s="1" t="s">
        <v>47</v>
      </c>
      <c r="O195" s="1" t="s">
        <v>48</v>
      </c>
      <c r="P195" s="1" t="s">
        <v>13071</v>
      </c>
      <c r="Q195" s="1" t="s">
        <v>37</v>
      </c>
      <c r="R195" s="1" t="s">
        <v>38</v>
      </c>
      <c r="S195" s="1" t="s">
        <v>375</v>
      </c>
      <c r="T195" s="1" t="s">
        <v>1741</v>
      </c>
      <c r="U195" s="1" t="s">
        <v>1738</v>
      </c>
      <c r="V195" s="1" t="s">
        <v>1742</v>
      </c>
      <c r="W195" s="1" t="s">
        <v>276</v>
      </c>
      <c r="X195" s="1" t="s">
        <v>1743</v>
      </c>
      <c r="Y195" s="1" t="s">
        <v>156</v>
      </c>
      <c r="Z195" s="1" t="s">
        <v>207</v>
      </c>
      <c r="AA195" s="1" t="s">
        <v>23372</v>
      </c>
      <c r="AB195" s="1" t="s">
        <v>52</v>
      </c>
      <c r="AD195" s="1" t="str">
        <f>VLOOKUP($K195,「工具标准名」映射表!$B:$I,3,0)</f>
        <v>即梦AI</v>
      </c>
      <c r="AE195" s="1" t="str">
        <f>VLOOKUP($K195,「工具标准名」映射表!$B:$I,4,0)</f>
        <v>功能应用层</v>
      </c>
      <c r="AF195" s="1" t="str">
        <f>VLOOKUP($K195,「工具标准名」映射表!$B:$I,5,0)</f>
        <v>功能应用（生成式AI应用-图像类）</v>
      </c>
      <c r="AG195" s="1" t="str">
        <f>VLOOKUP($K195,「工具标准名」映射表!$B:$I,6,0)</f>
        <v>软件工具</v>
      </c>
      <c r="AH195" s="1" t="str">
        <f>VLOOKUP($K195,「工具标准名」映射表!$B:$I,7,0)</f>
        <v>AI智能体</v>
      </c>
      <c r="AI195" s="1" t="str">
        <f>VLOOKUP($K195,「工具标准名」映射表!$B:$I,8,0)</f>
        <v>是</v>
      </c>
      <c r="AJ195" s="1" t="s">
        <v>52</v>
      </c>
      <c r="AK195" s="1"/>
      <c r="AL195" s="1"/>
      <c r="AM195" s="1"/>
      <c r="AN195" s="1"/>
      <c r="AO195" s="1"/>
    </row>
    <row r="196" spans="1:41" ht="16">
      <c r="A196" s="1" t="s">
        <v>1756</v>
      </c>
      <c r="B196" s="3">
        <v>46056.452962962998</v>
      </c>
      <c r="C196" s="14">
        <v>118</v>
      </c>
      <c r="D196" s="1" t="s">
        <v>1757</v>
      </c>
      <c r="E196" s="1" t="s">
        <v>1758</v>
      </c>
      <c r="F196" s="1" t="s">
        <v>27</v>
      </c>
      <c r="G196" s="1" t="s">
        <v>1759</v>
      </c>
      <c r="H196" s="1" t="s">
        <v>1760</v>
      </c>
      <c r="I196" s="1" t="s">
        <v>1761</v>
      </c>
      <c r="J196" s="1" t="s">
        <v>1762</v>
      </c>
      <c r="K196" s="1" t="s">
        <v>1011</v>
      </c>
      <c r="L196" s="1" t="s">
        <v>33</v>
      </c>
      <c r="M196" s="1" t="b">
        <v>0</v>
      </c>
      <c r="N196" s="1" t="s">
        <v>47</v>
      </c>
      <c r="O196" s="1" t="s">
        <v>54</v>
      </c>
      <c r="P196" s="1" t="s">
        <v>1596</v>
      </c>
      <c r="Q196" s="1" t="s">
        <v>37</v>
      </c>
      <c r="R196" s="1" t="s">
        <v>38</v>
      </c>
      <c r="S196" s="1" t="s">
        <v>39</v>
      </c>
      <c r="T196" s="1" t="s">
        <v>1764</v>
      </c>
      <c r="U196" s="1" t="s">
        <v>1765</v>
      </c>
      <c r="V196" s="1" t="s">
        <v>1766</v>
      </c>
      <c r="W196" s="1" t="s">
        <v>1767</v>
      </c>
      <c r="X196" s="1" t="s">
        <v>1768</v>
      </c>
      <c r="Y196" s="1" t="s">
        <v>1769</v>
      </c>
      <c r="Z196" s="1" t="s">
        <v>1011</v>
      </c>
      <c r="AA196" s="1">
        <v>0</v>
      </c>
      <c r="AB196" s="1" t="s">
        <v>460</v>
      </c>
      <c r="AD196" s="1" t="str">
        <f>VLOOKUP($K196,「工具标准名」映射表!$B:$I,3,0)</f>
        <v>AI学情分析平台</v>
      </c>
      <c r="AE196" s="1" t="str">
        <f>VLOOKUP($K196,「工具标准名」映射表!$B:$I,4,0)</f>
        <v>功能应用层</v>
      </c>
      <c r="AF196" s="1" t="str">
        <f>VLOOKUP($K196,「工具标准名」映射表!$B:$I,5,0)</f>
        <v>功能应用（校级 / 区域级系统）</v>
      </c>
      <c r="AG196" s="1" t="str">
        <f>VLOOKUP($K196,「工具标准名」映射表!$B:$I,6,0)</f>
        <v>软件工具</v>
      </c>
      <c r="AH196" s="1" t="str">
        <f>VLOOKUP($K196,「工具标准名」映射表!$B:$I,7,0)</f>
        <v>大语言模型</v>
      </c>
      <c r="AI196" s="1" t="str">
        <f>VLOOKUP($K196,「工具标准名」映射表!$B:$I,8,0)</f>
        <v>是</v>
      </c>
      <c r="AJ196" s="1" t="s">
        <v>460</v>
      </c>
      <c r="AK196" s="1"/>
      <c r="AL196" s="1"/>
      <c r="AM196" s="1"/>
      <c r="AN196" s="1"/>
      <c r="AO196" s="1"/>
    </row>
    <row r="197" spans="1:41" ht="16">
      <c r="A197" s="1" t="s">
        <v>1756</v>
      </c>
      <c r="B197" s="3">
        <v>46056.452962962998</v>
      </c>
      <c r="C197" s="14">
        <v>118</v>
      </c>
      <c r="D197" s="1" t="s">
        <v>1757</v>
      </c>
      <c r="E197" s="1" t="s">
        <v>1758</v>
      </c>
      <c r="F197" s="1" t="s">
        <v>27</v>
      </c>
      <c r="G197" s="1" t="s">
        <v>1759</v>
      </c>
      <c r="H197" s="1" t="s">
        <v>1760</v>
      </c>
      <c r="I197" s="1" t="s">
        <v>1761</v>
      </c>
      <c r="J197" s="1" t="s">
        <v>1762</v>
      </c>
      <c r="K197" s="1" t="s">
        <v>459</v>
      </c>
      <c r="L197" s="1" t="s">
        <v>33</v>
      </c>
      <c r="M197" s="1" t="b">
        <v>0</v>
      </c>
      <c r="N197" s="1" t="s">
        <v>47</v>
      </c>
      <c r="O197" s="1" t="s">
        <v>54</v>
      </c>
      <c r="P197" s="1" t="s">
        <v>458</v>
      </c>
      <c r="Q197" s="1" t="s">
        <v>37</v>
      </c>
      <c r="R197" s="1" t="s">
        <v>38</v>
      </c>
      <c r="S197" s="1" t="s">
        <v>39</v>
      </c>
      <c r="T197" s="1" t="s">
        <v>1764</v>
      </c>
      <c r="U197" s="1" t="s">
        <v>1765</v>
      </c>
      <c r="V197" s="1" t="s">
        <v>1766</v>
      </c>
      <c r="W197" s="1" t="s">
        <v>1767</v>
      </c>
      <c r="X197" s="1" t="s">
        <v>1768</v>
      </c>
      <c r="Y197" s="1" t="s">
        <v>1769</v>
      </c>
      <c r="Z197" s="1" t="s">
        <v>459</v>
      </c>
      <c r="AA197" s="1">
        <v>0</v>
      </c>
      <c r="AB197" s="1" t="s">
        <v>460</v>
      </c>
      <c r="AD197" s="1" t="str">
        <f>VLOOKUP($K197,「工具标准名」映射表!$B:$I,3,0)</f>
        <v>AI互动工具</v>
      </c>
      <c r="AE197" s="1" t="str">
        <f>VLOOKUP($K197,「工具标准名」映射表!$B:$I,4,0)</f>
        <v>功能应用层</v>
      </c>
      <c r="AF197" s="1" t="str">
        <f>VLOOKUP($K197,「工具标准名」映射表!$B:$I,5,0)</f>
        <v>功能应用（校级 / 区域级系统）</v>
      </c>
      <c r="AG197" s="1" t="str">
        <f>VLOOKUP($K197,「工具标准名」映射表!$B:$I,6,0)</f>
        <v>软件工具</v>
      </c>
      <c r="AH197" s="1" t="str">
        <f>VLOOKUP($K197,「工具标准名」映射表!$B:$I,7,0)</f>
        <v>大语言模型</v>
      </c>
      <c r="AI197" s="1" t="str">
        <f>VLOOKUP($K197,「工具标准名」映射表!$B:$I,8,0)</f>
        <v>是</v>
      </c>
      <c r="AJ197" s="1" t="s">
        <v>460</v>
      </c>
      <c r="AK197" s="1"/>
      <c r="AL197" s="1"/>
      <c r="AM197" s="1"/>
      <c r="AN197" s="1"/>
      <c r="AO197" s="1"/>
    </row>
    <row r="198" spans="1:41" ht="16">
      <c r="A198" s="1" t="s">
        <v>1756</v>
      </c>
      <c r="B198" s="3">
        <v>46056.452962962998</v>
      </c>
      <c r="C198" s="14">
        <v>118</v>
      </c>
      <c r="D198" s="1" t="s">
        <v>1757</v>
      </c>
      <c r="E198" s="1" t="s">
        <v>1758</v>
      </c>
      <c r="F198" s="1" t="s">
        <v>27</v>
      </c>
      <c r="G198" s="1" t="s">
        <v>1759</v>
      </c>
      <c r="H198" s="1" t="s">
        <v>1760</v>
      </c>
      <c r="I198" s="1" t="s">
        <v>1761</v>
      </c>
      <c r="J198" s="1" t="s">
        <v>1762</v>
      </c>
      <c r="K198" s="1" t="s">
        <v>1772</v>
      </c>
      <c r="L198" s="1" t="s">
        <v>33</v>
      </c>
      <c r="M198" s="1" t="b">
        <v>0</v>
      </c>
      <c r="N198" s="1" t="s">
        <v>47</v>
      </c>
      <c r="O198" s="1" t="s">
        <v>54</v>
      </c>
      <c r="P198" s="1" t="s">
        <v>22667</v>
      </c>
      <c r="Q198" s="1" t="s">
        <v>37</v>
      </c>
      <c r="R198" s="1" t="s">
        <v>38</v>
      </c>
      <c r="S198" s="1" t="s">
        <v>39</v>
      </c>
      <c r="T198" s="1" t="s">
        <v>1764</v>
      </c>
      <c r="U198" s="1" t="s">
        <v>1765</v>
      </c>
      <c r="V198" s="1" t="s">
        <v>1766</v>
      </c>
      <c r="W198" s="1" t="s">
        <v>1767</v>
      </c>
      <c r="X198" s="1" t="s">
        <v>1768</v>
      </c>
      <c r="Y198" s="1" t="s">
        <v>1769</v>
      </c>
      <c r="Z198" s="1" t="s">
        <v>1772</v>
      </c>
      <c r="AA198" s="1">
        <v>0</v>
      </c>
      <c r="AB198" s="1" t="s">
        <v>460</v>
      </c>
      <c r="AD198" s="1" t="str">
        <f>VLOOKUP($K198,「工具标准名」映射表!$B:$I,3,0)</f>
        <v>智能作业系统</v>
      </c>
      <c r="AE198" s="1" t="str">
        <f>VLOOKUP($K198,「工具标准名」映射表!$B:$I,4,0)</f>
        <v>功能应用层</v>
      </c>
      <c r="AF198" s="1" t="str">
        <f>VLOOKUP($K198,「工具标准名」映射表!$B:$I,5,0)</f>
        <v>功能应用（校级 / 区域级系统）</v>
      </c>
      <c r="AG198" s="1" t="str">
        <f>VLOOKUP($K198,「工具标准名」映射表!$B:$I,6,0)</f>
        <v>软件工具</v>
      </c>
      <c r="AH198" s="1" t="str">
        <f>VLOOKUP($K198,「工具标准名」映射表!$B:$I,7,0)</f>
        <v>AI智能体</v>
      </c>
      <c r="AI198" s="1" t="str">
        <f>VLOOKUP($K198,「工具标准名」映射表!$B:$I,8,0)</f>
        <v>否</v>
      </c>
      <c r="AJ198" s="1" t="s">
        <v>460</v>
      </c>
      <c r="AK198" s="1"/>
      <c r="AL198" s="1"/>
      <c r="AM198" s="1"/>
      <c r="AN198" s="1"/>
      <c r="AO198" s="1"/>
    </row>
    <row r="199" spans="1:41" ht="16">
      <c r="A199" s="1" t="s">
        <v>1756</v>
      </c>
      <c r="B199" s="3">
        <v>46056.452962962998</v>
      </c>
      <c r="C199" s="14">
        <v>118</v>
      </c>
      <c r="D199" s="1" t="s">
        <v>1757</v>
      </c>
      <c r="E199" s="1" t="s">
        <v>1758</v>
      </c>
      <c r="F199" s="1" t="s">
        <v>27</v>
      </c>
      <c r="G199" s="1" t="s">
        <v>1759</v>
      </c>
      <c r="H199" s="1" t="s">
        <v>1760</v>
      </c>
      <c r="I199" s="1" t="s">
        <v>1761</v>
      </c>
      <c r="J199" s="1" t="s">
        <v>1762</v>
      </c>
      <c r="K199" s="1" t="s">
        <v>1775</v>
      </c>
      <c r="L199" s="1" t="s">
        <v>33</v>
      </c>
      <c r="M199" s="1" t="b">
        <v>0</v>
      </c>
      <c r="N199" s="1" t="s">
        <v>47</v>
      </c>
      <c r="O199" s="1" t="s">
        <v>3235</v>
      </c>
      <c r="P199" s="1" t="s">
        <v>21783</v>
      </c>
      <c r="Q199" s="1" t="s">
        <v>37</v>
      </c>
      <c r="R199" s="1" t="s">
        <v>38</v>
      </c>
      <c r="S199" s="1" t="s">
        <v>39</v>
      </c>
      <c r="T199" s="1" t="s">
        <v>1764</v>
      </c>
      <c r="U199" s="1" t="s">
        <v>1765</v>
      </c>
      <c r="V199" s="1" t="s">
        <v>1766</v>
      </c>
      <c r="W199" s="1" t="s">
        <v>1767</v>
      </c>
      <c r="X199" s="1" t="s">
        <v>1768</v>
      </c>
      <c r="Y199" s="1" t="s">
        <v>1769</v>
      </c>
      <c r="Z199" s="1" t="s">
        <v>1775</v>
      </c>
      <c r="AA199" s="1">
        <v>0</v>
      </c>
      <c r="AB199" s="1" t="s">
        <v>460</v>
      </c>
      <c r="AD199" s="1" t="str">
        <f>VLOOKUP($K199,「工具标准名」映射表!$B:$I,3,0)</f>
        <v>智慧校园管理平台</v>
      </c>
      <c r="AE199" s="1" t="str">
        <f>VLOOKUP($K199,「工具标准名」映射表!$B:$I,4,0)</f>
        <v>功能应用层</v>
      </c>
      <c r="AF199" s="1" t="str">
        <f>VLOOKUP($K199,「工具标准名」映射表!$B:$I,5,0)</f>
        <v>功能应用（校级 / 区域级系统）</v>
      </c>
      <c r="AG199" s="1" t="str">
        <f>VLOOKUP($K199,「工具标准名」映射表!$B:$I,6,0)</f>
        <v>软件工具</v>
      </c>
      <c r="AH199" s="1" t="str">
        <f>VLOOKUP($K199,「工具标准名」映射表!$B:$I,7,0)</f>
        <v>AI智能体</v>
      </c>
      <c r="AI199" s="1" t="str">
        <f>VLOOKUP($K199,「工具标准名」映射表!$B:$I,8,0)</f>
        <v>否</v>
      </c>
      <c r="AJ199" s="1" t="s">
        <v>460</v>
      </c>
      <c r="AK199" s="1"/>
      <c r="AL199" s="1"/>
      <c r="AM199" s="1"/>
      <c r="AN199" s="1"/>
      <c r="AO199" s="1"/>
    </row>
    <row r="200" spans="1:41" ht="12.75" customHeight="1">
      <c r="A200" s="1" t="s">
        <v>1756</v>
      </c>
      <c r="B200" s="3">
        <v>46056.452962962998</v>
      </c>
      <c r="C200" s="14">
        <v>118</v>
      </c>
      <c r="D200" s="1" t="s">
        <v>1757</v>
      </c>
      <c r="E200" s="1" t="s">
        <v>1758</v>
      </c>
      <c r="F200" s="1" t="s">
        <v>27</v>
      </c>
      <c r="G200" s="1" t="s">
        <v>1759</v>
      </c>
      <c r="H200" s="1" t="s">
        <v>1760</v>
      </c>
      <c r="I200" s="1" t="s">
        <v>1761</v>
      </c>
      <c r="J200" s="1" t="s">
        <v>1762</v>
      </c>
      <c r="K200" s="1" t="s">
        <v>1779</v>
      </c>
      <c r="L200" s="1" t="s">
        <v>33</v>
      </c>
      <c r="M200" s="1" t="b">
        <v>0</v>
      </c>
      <c r="N200" s="1" t="s">
        <v>47</v>
      </c>
      <c r="O200" s="1" t="s">
        <v>54</v>
      </c>
      <c r="P200" s="1" t="s">
        <v>2166</v>
      </c>
      <c r="Q200" s="1" t="s">
        <v>37</v>
      </c>
      <c r="R200" s="1" t="s">
        <v>38</v>
      </c>
      <c r="S200" s="1" t="s">
        <v>39</v>
      </c>
      <c r="T200" s="1" t="s">
        <v>1764</v>
      </c>
      <c r="U200" s="1" t="s">
        <v>1765</v>
      </c>
      <c r="V200" s="1" t="s">
        <v>1766</v>
      </c>
      <c r="W200" s="1" t="s">
        <v>1767</v>
      </c>
      <c r="X200" s="1" t="s">
        <v>1768</v>
      </c>
      <c r="Y200" s="1" t="s">
        <v>1769</v>
      </c>
      <c r="Z200" s="1" t="s">
        <v>1779</v>
      </c>
      <c r="AA200" s="1">
        <v>0</v>
      </c>
      <c r="AB200" s="1" t="s">
        <v>460</v>
      </c>
      <c r="AD200" s="1" t="str">
        <f>VLOOKUP($K200,「工具标准名」映射表!$B:$I,3,0)</f>
        <v>AI教学质量分析系统</v>
      </c>
      <c r="AE200" s="1" t="str">
        <f>VLOOKUP($K200,「工具标准名」映射表!$B:$I,4,0)</f>
        <v>功能应用层</v>
      </c>
      <c r="AF200" s="1" t="str">
        <f>VLOOKUP($K200,「工具标准名」映射表!$B:$I,5,0)</f>
        <v>功能应用（校级 / 区域级系统）</v>
      </c>
      <c r="AG200" s="1" t="str">
        <f>VLOOKUP($K200,「工具标准名」映射表!$B:$I,6,0)</f>
        <v>软件工具</v>
      </c>
      <c r="AH200" s="1" t="str">
        <f>VLOOKUP($K200,「工具标准名」映射表!$B:$I,7,0)</f>
        <v>大语言模型</v>
      </c>
      <c r="AI200" s="1" t="str">
        <f>VLOOKUP($K200,「工具标准名」映射表!$B:$I,8,0)</f>
        <v>是</v>
      </c>
      <c r="AJ200" s="1" t="s">
        <v>460</v>
      </c>
      <c r="AK200" s="1"/>
      <c r="AL200" s="1"/>
      <c r="AM200" s="1"/>
      <c r="AN200" s="1"/>
      <c r="AO200" s="1"/>
    </row>
    <row r="201" spans="1:41" ht="16">
      <c r="A201" s="1" t="s">
        <v>1782</v>
      </c>
      <c r="B201" s="3">
        <v>46056.453067129602</v>
      </c>
      <c r="C201" s="14">
        <v>119</v>
      </c>
      <c r="D201" s="1" t="s">
        <v>1783</v>
      </c>
      <c r="E201" s="1" t="s">
        <v>1784</v>
      </c>
      <c r="F201" s="1" t="s">
        <v>100</v>
      </c>
      <c r="G201" s="1" t="s">
        <v>1785</v>
      </c>
      <c r="H201" s="1" t="s">
        <v>1786</v>
      </c>
      <c r="I201" s="1" t="s">
        <v>1787</v>
      </c>
      <c r="J201" s="1" t="s">
        <v>1788</v>
      </c>
      <c r="K201" s="1" t="s">
        <v>1789</v>
      </c>
      <c r="L201" s="1" t="s">
        <v>33</v>
      </c>
      <c r="M201" s="1" t="b">
        <v>0</v>
      </c>
      <c r="N201" s="1" t="s">
        <v>6328</v>
      </c>
      <c r="O201" s="1" t="s">
        <v>35</v>
      </c>
      <c r="P201" s="1" t="s">
        <v>6329</v>
      </c>
      <c r="Q201" s="1" t="s">
        <v>743</v>
      </c>
      <c r="R201" s="1" t="s">
        <v>1501</v>
      </c>
      <c r="S201" s="1" t="s">
        <v>156</v>
      </c>
      <c r="T201" s="1" t="s">
        <v>1791</v>
      </c>
      <c r="U201" s="1" t="s">
        <v>1792</v>
      </c>
      <c r="V201" s="1" t="s">
        <v>1793</v>
      </c>
      <c r="W201" s="1" t="s">
        <v>1794</v>
      </c>
      <c r="X201" s="1" t="s">
        <v>1795</v>
      </c>
      <c r="Y201" s="1" t="s">
        <v>156</v>
      </c>
      <c r="Z201" s="1" t="s">
        <v>4864</v>
      </c>
      <c r="AA201" s="1" t="s">
        <v>23367</v>
      </c>
      <c r="AB201" s="1" t="s">
        <v>460</v>
      </c>
      <c r="AD201" s="1" t="str">
        <f>VLOOKUP($K201,「工具标准名」映射表!$B:$I,3,0)</f>
        <v>DeepSeek 大模型</v>
      </c>
      <c r="AE201" s="1" t="str">
        <f>VLOOKUP($K201,「工具标准名」映射表!$B:$I,4,0)</f>
        <v>功能应用层</v>
      </c>
      <c r="AF201" s="1" t="str">
        <f>VLOOKUP($K201,「工具标准名」映射表!$B:$I,5,0)</f>
        <v>功能应用（校级 / 区域级系统）</v>
      </c>
      <c r="AG201" s="1" t="str">
        <f>VLOOKUP($K201,「工具标准名」映射表!$B:$I,6,0)</f>
        <v>软件工具</v>
      </c>
      <c r="AH201" s="1" t="str">
        <f>VLOOKUP($K201,「工具标准名」映射表!$B:$I,7,0)</f>
        <v>大语言模型</v>
      </c>
      <c r="AI201" s="1" t="str">
        <f>VLOOKUP($K201,「工具标准名」映射表!$B:$I,8,0)</f>
        <v>是</v>
      </c>
      <c r="AJ201" s="1" t="s">
        <v>460</v>
      </c>
      <c r="AK201" s="1"/>
      <c r="AL201" s="1"/>
      <c r="AM201" s="1"/>
      <c r="AN201" s="1"/>
      <c r="AO201" s="1"/>
    </row>
    <row r="202" spans="1:41" ht="16">
      <c r="A202" s="1" t="s">
        <v>1782</v>
      </c>
      <c r="B202" s="3">
        <v>46056.453067129602</v>
      </c>
      <c r="C202" s="14">
        <v>119</v>
      </c>
      <c r="D202" s="1" t="s">
        <v>1783</v>
      </c>
      <c r="E202" s="1" t="s">
        <v>1784</v>
      </c>
      <c r="F202" s="1" t="s">
        <v>100</v>
      </c>
      <c r="G202" s="1" t="s">
        <v>1785</v>
      </c>
      <c r="H202" s="1" t="s">
        <v>1786</v>
      </c>
      <c r="I202" s="1" t="s">
        <v>1787</v>
      </c>
      <c r="J202" s="1" t="s">
        <v>1788</v>
      </c>
      <c r="K202" s="1" t="s">
        <v>1797</v>
      </c>
      <c r="L202" s="1" t="s">
        <v>33</v>
      </c>
      <c r="M202" s="1" t="b">
        <v>0</v>
      </c>
      <c r="N202" s="1" t="s">
        <v>6328</v>
      </c>
      <c r="O202" s="1" t="s">
        <v>35</v>
      </c>
      <c r="P202" s="1" t="s">
        <v>6364</v>
      </c>
      <c r="Q202" s="1" t="s">
        <v>743</v>
      </c>
      <c r="R202" s="1" t="s">
        <v>1501</v>
      </c>
      <c r="S202" s="1" t="s">
        <v>156</v>
      </c>
      <c r="T202" s="1" t="s">
        <v>1791</v>
      </c>
      <c r="U202" s="1" t="s">
        <v>1792</v>
      </c>
      <c r="V202" s="1" t="s">
        <v>1793</v>
      </c>
      <c r="W202" s="1" t="s">
        <v>1794</v>
      </c>
      <c r="X202" s="1" t="s">
        <v>1795</v>
      </c>
      <c r="Y202" s="1" t="s">
        <v>156</v>
      </c>
      <c r="Z202" s="1" t="s">
        <v>4864</v>
      </c>
      <c r="AA202" s="1" t="s">
        <v>23367</v>
      </c>
      <c r="AB202" s="1" t="s">
        <v>460</v>
      </c>
      <c r="AD202" s="1" t="str">
        <f>VLOOKUP($K202,「工具标准名」映射表!$B:$I,3,0)</f>
        <v>DeepSeek 大模型</v>
      </c>
      <c r="AE202" s="1" t="str">
        <f>VLOOKUP($K202,「工具标准名」映射表!$B:$I,4,0)</f>
        <v>功能应用层</v>
      </c>
      <c r="AF202" s="1" t="str">
        <f>VLOOKUP($K202,「工具标准名」映射表!$B:$I,5,0)</f>
        <v>功能应用（教学辅助工具）</v>
      </c>
      <c r="AG202" s="1" t="str">
        <f>VLOOKUP($K202,「工具标准名」映射表!$B:$I,6,0)</f>
        <v>软件工具</v>
      </c>
      <c r="AH202" s="1" t="str">
        <f>VLOOKUP($K202,「工具标准名」映射表!$B:$I,7,0)</f>
        <v>大语言模型</v>
      </c>
      <c r="AI202" s="1" t="str">
        <f>VLOOKUP($K202,「工具标准名」映射表!$B:$I,8,0)</f>
        <v>是</v>
      </c>
      <c r="AJ202" s="1" t="s">
        <v>460</v>
      </c>
      <c r="AK202" s="1"/>
      <c r="AL202" s="1"/>
      <c r="AM202" s="1"/>
      <c r="AN202" s="1"/>
      <c r="AO202" s="1"/>
    </row>
    <row r="203" spans="1:41" ht="16">
      <c r="A203" s="1" t="s">
        <v>1782</v>
      </c>
      <c r="B203" s="3">
        <v>46056.453067129602</v>
      </c>
      <c r="C203" s="14">
        <v>119</v>
      </c>
      <c r="D203" s="1" t="s">
        <v>1783</v>
      </c>
      <c r="E203" s="1" t="s">
        <v>1784</v>
      </c>
      <c r="F203" s="1" t="s">
        <v>100</v>
      </c>
      <c r="G203" s="1" t="s">
        <v>1785</v>
      </c>
      <c r="H203" s="1" t="s">
        <v>1786</v>
      </c>
      <c r="I203" s="1" t="s">
        <v>1787</v>
      </c>
      <c r="J203" s="1" t="s">
        <v>1788</v>
      </c>
      <c r="K203" s="1" t="s">
        <v>1800</v>
      </c>
      <c r="L203" s="1" t="s">
        <v>33</v>
      </c>
      <c r="M203" s="1" t="b">
        <v>0</v>
      </c>
      <c r="N203" s="1" t="s">
        <v>6328</v>
      </c>
      <c r="O203" s="1" t="s">
        <v>35</v>
      </c>
      <c r="P203" s="1" t="s">
        <v>6888</v>
      </c>
      <c r="Q203" s="1" t="s">
        <v>743</v>
      </c>
      <c r="R203" s="1" t="s">
        <v>1501</v>
      </c>
      <c r="S203" s="1" t="s">
        <v>156</v>
      </c>
      <c r="T203" s="1" t="s">
        <v>1791</v>
      </c>
      <c r="U203" s="1" t="s">
        <v>1792</v>
      </c>
      <c r="V203" s="1" t="s">
        <v>1793</v>
      </c>
      <c r="W203" s="1" t="s">
        <v>1794</v>
      </c>
      <c r="X203" s="1" t="s">
        <v>1795</v>
      </c>
      <c r="Y203" s="1" t="s">
        <v>156</v>
      </c>
      <c r="Z203" s="1" t="s">
        <v>1800</v>
      </c>
      <c r="AA203" s="1">
        <v>0</v>
      </c>
      <c r="AB203" s="1" t="s">
        <v>460</v>
      </c>
      <c r="AD203" s="1" t="str">
        <f>VLOOKUP($K203,「工具标准名」映射表!$B:$I,3,0)</f>
        <v>ChatGPT</v>
      </c>
      <c r="AE203" s="1" t="str">
        <f>VLOOKUP($K203,「工具标准名」映射表!$B:$I,4,0)</f>
        <v>功能应用层</v>
      </c>
      <c r="AF203" s="1" t="str">
        <f>VLOOKUP($K203,「工具标准名」映射表!$B:$I,5,0)</f>
        <v>功能应用（平台型综合系统）</v>
      </c>
      <c r="AG203" s="1" t="str">
        <f>VLOOKUP($K203,「工具标准名」映射表!$B:$I,6,0)</f>
        <v>软件工具</v>
      </c>
      <c r="AH203" s="1" t="str">
        <f>VLOOKUP($K203,「工具标准名」映射表!$B:$I,7,0)</f>
        <v>其他</v>
      </c>
      <c r="AI203" s="1" t="str">
        <f>VLOOKUP($K203,「工具标准名」映射表!$B:$I,8,0)</f>
        <v>否</v>
      </c>
      <c r="AJ203" s="1" t="s">
        <v>460</v>
      </c>
      <c r="AK203" s="1"/>
      <c r="AL203" s="1"/>
      <c r="AM203" s="1"/>
      <c r="AN203" s="1"/>
      <c r="AO203" s="1"/>
    </row>
    <row r="204" spans="1:41" ht="16">
      <c r="A204" s="1" t="s">
        <v>1782</v>
      </c>
      <c r="B204" s="3">
        <v>46056.453067129602</v>
      </c>
      <c r="C204" s="14">
        <v>119</v>
      </c>
      <c r="D204" s="1" t="s">
        <v>1783</v>
      </c>
      <c r="E204" s="1" t="s">
        <v>1784</v>
      </c>
      <c r="F204" s="1" t="s">
        <v>100</v>
      </c>
      <c r="G204" s="1" t="s">
        <v>1785</v>
      </c>
      <c r="H204" s="1" t="s">
        <v>1786</v>
      </c>
      <c r="I204" s="1" t="s">
        <v>1787</v>
      </c>
      <c r="J204" s="1" t="s">
        <v>1788</v>
      </c>
      <c r="K204" s="1" t="s">
        <v>1803</v>
      </c>
      <c r="L204" s="1" t="s">
        <v>33</v>
      </c>
      <c r="M204" s="1" t="b">
        <v>0</v>
      </c>
      <c r="N204" s="1" t="s">
        <v>6328</v>
      </c>
      <c r="O204" s="1" t="s">
        <v>35</v>
      </c>
      <c r="P204" s="1" t="s">
        <v>6997</v>
      </c>
      <c r="Q204" s="1" t="s">
        <v>743</v>
      </c>
      <c r="R204" s="1" t="s">
        <v>1501</v>
      </c>
      <c r="S204" s="1" t="s">
        <v>156</v>
      </c>
      <c r="T204" s="1" t="s">
        <v>1791</v>
      </c>
      <c r="U204" s="1" t="s">
        <v>1792</v>
      </c>
      <c r="V204" s="1" t="s">
        <v>1793</v>
      </c>
      <c r="W204" s="1" t="s">
        <v>1794</v>
      </c>
      <c r="X204" s="1" t="s">
        <v>1795</v>
      </c>
      <c r="Y204" s="1" t="s">
        <v>156</v>
      </c>
      <c r="Z204" s="1" t="s">
        <v>1803</v>
      </c>
      <c r="AA204" s="1">
        <v>0</v>
      </c>
      <c r="AB204" s="1" t="s">
        <v>460</v>
      </c>
      <c r="AD204" s="1" t="str">
        <f>VLOOKUP($K204,「工具标准名」映射表!$B:$I,3,0)</f>
        <v>HOOK大模型</v>
      </c>
      <c r="AE204" s="1" t="str">
        <f>VLOOKUP($K204,「工具标准名」映射表!$B:$I,4,0)</f>
        <v>功能应用层</v>
      </c>
      <c r="AF204" s="1" t="str">
        <f>VLOOKUP($K204,「工具标准名」映射表!$B:$I,5,0)</f>
        <v>功能应用（Web 教学平台（SaaS））</v>
      </c>
      <c r="AG204" s="1" t="str">
        <f>VLOOKUP($K204,「工具标准名」映射表!$B:$I,6,0)</f>
        <v>软件工具</v>
      </c>
      <c r="AH204" s="1" t="str">
        <f>VLOOKUP($K204,「工具标准名」映射表!$B:$I,7,0)</f>
        <v>其他</v>
      </c>
      <c r="AI204" s="1" t="str">
        <f>VLOOKUP($K204,「工具标准名」映射表!$B:$I,8,0)</f>
        <v>否</v>
      </c>
      <c r="AJ204" s="1" t="s">
        <v>460</v>
      </c>
      <c r="AK204" s="1"/>
      <c r="AL204" s="1"/>
      <c r="AM204" s="1"/>
      <c r="AN204" s="1"/>
      <c r="AO204" s="1"/>
    </row>
    <row r="205" spans="1:41" ht="16">
      <c r="A205" s="1" t="s">
        <v>1807</v>
      </c>
      <c r="B205" s="3">
        <v>46056.453206018501</v>
      </c>
      <c r="C205" s="14">
        <v>120</v>
      </c>
      <c r="D205" s="1" t="s">
        <v>1808</v>
      </c>
      <c r="E205" s="1" t="s">
        <v>385</v>
      </c>
      <c r="F205" s="1" t="s">
        <v>100</v>
      </c>
      <c r="G205" s="1" t="s">
        <v>1809</v>
      </c>
      <c r="H205" s="1" t="s">
        <v>1810</v>
      </c>
      <c r="I205" s="1" t="s">
        <v>1811</v>
      </c>
      <c r="J205" s="1" t="s">
        <v>1812</v>
      </c>
      <c r="K205" s="1" t="s">
        <v>1813</v>
      </c>
      <c r="L205" s="1" t="s">
        <v>33</v>
      </c>
      <c r="M205" s="1" t="b">
        <v>0</v>
      </c>
      <c r="N205" s="1" t="s">
        <v>47</v>
      </c>
      <c r="O205" s="1" t="s">
        <v>48</v>
      </c>
      <c r="P205" s="1" t="s">
        <v>15776</v>
      </c>
      <c r="Q205" s="1" t="s">
        <v>37</v>
      </c>
      <c r="R205" s="1" t="s">
        <v>171</v>
      </c>
      <c r="S205" s="1" t="s">
        <v>39</v>
      </c>
      <c r="T205" s="1" t="s">
        <v>1815</v>
      </c>
      <c r="U205" s="1" t="s">
        <v>1816</v>
      </c>
      <c r="V205" s="1" t="s">
        <v>1817</v>
      </c>
      <c r="W205" s="1" t="s">
        <v>1818</v>
      </c>
      <c r="X205" s="1" t="s">
        <v>1819</v>
      </c>
      <c r="Y205" s="1" t="s">
        <v>1820</v>
      </c>
      <c r="Z205" s="1" t="s">
        <v>1813</v>
      </c>
      <c r="AA205" s="1" t="s">
        <v>23388</v>
      </c>
      <c r="AB205" s="1" t="s">
        <v>385</v>
      </c>
      <c r="AD205" s="1" t="str">
        <f>VLOOKUP($K205,「工具标准名」映射表!$B:$I,3,0)</f>
        <v>秘塔AI</v>
      </c>
      <c r="AE205" s="1" t="str">
        <f>VLOOKUP($K205,「工具标准名」映射表!$B:$I,4,0)</f>
        <v>功能应用层</v>
      </c>
      <c r="AF205" s="1" t="str">
        <f>VLOOKUP($K205,「工具标准名」映射表!$B:$I,5,0)</f>
        <v>功能应用层（AI智能体）</v>
      </c>
      <c r="AG205" s="1" t="str">
        <f>VLOOKUP($K205,「工具标准名」映射表!$B:$I,6,0)</f>
        <v>软件工具</v>
      </c>
      <c r="AH205" s="1" t="str">
        <f>VLOOKUP($K205,「工具标准名」映射表!$B:$I,7,0)</f>
        <v>AI智能体</v>
      </c>
      <c r="AI205" s="1" t="str">
        <f>VLOOKUP($K205,「工具标准名」映射表!$B:$I,8,0)</f>
        <v>是</v>
      </c>
      <c r="AJ205" s="1" t="s">
        <v>385</v>
      </c>
      <c r="AK205" s="1"/>
      <c r="AL205" s="1"/>
      <c r="AM205" s="1"/>
      <c r="AN205" s="1"/>
      <c r="AO205" s="1"/>
    </row>
    <row r="206" spans="1:41" ht="16">
      <c r="A206" s="1" t="s">
        <v>1807</v>
      </c>
      <c r="B206" s="3">
        <v>46056.453206018501</v>
      </c>
      <c r="C206" s="14">
        <v>120</v>
      </c>
      <c r="D206" s="1" t="s">
        <v>1808</v>
      </c>
      <c r="E206" s="1" t="s">
        <v>385</v>
      </c>
      <c r="F206" s="1" t="s">
        <v>100</v>
      </c>
      <c r="G206" s="1" t="s">
        <v>1809</v>
      </c>
      <c r="H206" s="1" t="s">
        <v>1810</v>
      </c>
      <c r="I206" s="1" t="s">
        <v>1811</v>
      </c>
      <c r="J206" s="1" t="s">
        <v>1812</v>
      </c>
      <c r="K206" s="1" t="s">
        <v>124</v>
      </c>
      <c r="L206" s="1" t="s">
        <v>33</v>
      </c>
      <c r="M206" s="1" t="b">
        <v>0</v>
      </c>
      <c r="N206" s="1" t="s">
        <v>47</v>
      </c>
      <c r="O206" s="1" t="s">
        <v>48</v>
      </c>
      <c r="P206" s="1" t="s">
        <v>4964</v>
      </c>
      <c r="Q206" s="1" t="s">
        <v>37</v>
      </c>
      <c r="R206" s="1" t="s">
        <v>171</v>
      </c>
      <c r="S206" s="1" t="s">
        <v>39</v>
      </c>
      <c r="T206" s="1" t="s">
        <v>1815</v>
      </c>
      <c r="U206" s="1" t="s">
        <v>1816</v>
      </c>
      <c r="V206" s="1" t="s">
        <v>1817</v>
      </c>
      <c r="W206" s="1" t="s">
        <v>1818</v>
      </c>
      <c r="X206" s="1" t="s">
        <v>1819</v>
      </c>
      <c r="Y206" s="1" t="s">
        <v>1820</v>
      </c>
      <c r="Z206" s="1" t="s">
        <v>4864</v>
      </c>
      <c r="AA206" s="1" t="s">
        <v>23367</v>
      </c>
      <c r="AB206" s="1" t="s">
        <v>385</v>
      </c>
      <c r="AD206" s="1" t="str">
        <f>VLOOKUP($K206,「工具标准名」映射表!$B:$I,3,0)</f>
        <v>DeepSeek 大模型</v>
      </c>
      <c r="AE206" s="1" t="str">
        <f>VLOOKUP($K206,「工具标准名」映射表!$B:$I,4,0)</f>
        <v>功能应用层</v>
      </c>
      <c r="AF206" s="1" t="str">
        <f>VLOOKUP($K206,「工具标准名」映射表!$B:$I,5,0)</f>
        <v>功能应用（教学辅助工具）</v>
      </c>
      <c r="AG206" s="1" t="str">
        <f>VLOOKUP($K206,「工具标准名」映射表!$B:$I,6,0)</f>
        <v>软件工具</v>
      </c>
      <c r="AH206" s="1" t="str">
        <f>VLOOKUP($K206,「工具标准名」映射表!$B:$I,7,0)</f>
        <v>AI智能体</v>
      </c>
      <c r="AI206" s="1" t="str">
        <f>VLOOKUP($K206,「工具标准名」映射表!$B:$I,8,0)</f>
        <v>否</v>
      </c>
      <c r="AJ206" s="1" t="s">
        <v>385</v>
      </c>
      <c r="AK206" s="1"/>
      <c r="AL206" s="1"/>
      <c r="AM206" s="1"/>
      <c r="AN206" s="1"/>
      <c r="AO206" s="1"/>
    </row>
    <row r="207" spans="1:41" ht="16">
      <c r="A207" s="1" t="s">
        <v>1823</v>
      </c>
      <c r="B207" s="3">
        <v>46056.453298611101</v>
      </c>
      <c r="C207" s="14">
        <v>121</v>
      </c>
      <c r="D207" s="1" t="s">
        <v>1824</v>
      </c>
      <c r="E207" s="1" t="s">
        <v>918</v>
      </c>
      <c r="F207" s="1" t="s">
        <v>100</v>
      </c>
      <c r="G207" s="1" t="s">
        <v>1825</v>
      </c>
      <c r="H207" s="1" t="s">
        <v>1826</v>
      </c>
      <c r="I207" s="1" t="s">
        <v>1827</v>
      </c>
      <c r="J207" s="1" t="s">
        <v>1828</v>
      </c>
      <c r="K207" s="1" t="s">
        <v>1829</v>
      </c>
      <c r="L207" s="1" t="s">
        <v>454</v>
      </c>
      <c r="M207" s="1" t="b">
        <v>1</v>
      </c>
      <c r="N207" s="1" t="s">
        <v>47</v>
      </c>
      <c r="O207" s="1" t="s">
        <v>54</v>
      </c>
      <c r="P207" s="1" t="s">
        <v>8826</v>
      </c>
      <c r="Q207" s="1" t="s">
        <v>37</v>
      </c>
      <c r="R207" s="1" t="s">
        <v>38</v>
      </c>
      <c r="S207" s="1" t="s">
        <v>39</v>
      </c>
      <c r="T207" s="1" t="s">
        <v>1831</v>
      </c>
      <c r="U207" s="1" t="s">
        <v>30</v>
      </c>
      <c r="V207" s="1" t="s">
        <v>1832</v>
      </c>
      <c r="W207" s="1" t="s">
        <v>799</v>
      </c>
      <c r="X207" s="1" t="s">
        <v>1833</v>
      </c>
      <c r="Y207" s="1" t="s">
        <v>156</v>
      </c>
      <c r="Z207" s="1" t="s">
        <v>1829</v>
      </c>
      <c r="AA207" s="1">
        <v>0</v>
      </c>
      <c r="AB207" s="1" t="s">
        <v>52</v>
      </c>
      <c r="AD207" s="1" t="str">
        <f>VLOOKUP($K207,「工具标准名」映射表!$B:$I,3,0)</f>
        <v>科大讯飞</v>
      </c>
      <c r="AE207" s="1" t="str">
        <f>VLOOKUP($K207,「工具标准名」映射表!$B:$I,4,0)</f>
        <v>功能应用层</v>
      </c>
      <c r="AF207" s="1" t="str">
        <f>VLOOKUP($K207,「工具标准名」映射表!$B:$I,5,0)</f>
        <v>功能应用（平台型综合系统）</v>
      </c>
      <c r="AG207" s="1" t="str">
        <f>VLOOKUP($K207,「工具标准名」映射表!$B:$I,6,0)</f>
        <v>软件工具</v>
      </c>
      <c r="AH207" s="1" t="str">
        <f>VLOOKUP($K207,「工具标准名」映射表!$B:$I,7,0)</f>
        <v>其他</v>
      </c>
      <c r="AI207" s="1" t="str">
        <f>VLOOKUP($K207,「工具标准名」映射表!$B:$I,8,0)</f>
        <v>否</v>
      </c>
      <c r="AJ207" s="1" t="s">
        <v>52</v>
      </c>
      <c r="AK207" s="1"/>
      <c r="AL207" s="1"/>
      <c r="AM207" s="1"/>
      <c r="AN207" s="1"/>
      <c r="AO207" s="1"/>
    </row>
    <row r="208" spans="1:41" ht="16">
      <c r="A208" s="1" t="s">
        <v>1823</v>
      </c>
      <c r="B208" s="3">
        <v>46056.453298611101</v>
      </c>
      <c r="C208" s="14">
        <v>121</v>
      </c>
      <c r="D208" s="1" t="s">
        <v>1824</v>
      </c>
      <c r="E208" s="1" t="s">
        <v>918</v>
      </c>
      <c r="F208" s="1" t="s">
        <v>100</v>
      </c>
      <c r="G208" s="1" t="s">
        <v>1825</v>
      </c>
      <c r="H208" s="1" t="s">
        <v>1826</v>
      </c>
      <c r="I208" s="1" t="s">
        <v>1827</v>
      </c>
      <c r="J208" s="1" t="s">
        <v>1828</v>
      </c>
      <c r="K208" s="1" t="s">
        <v>1835</v>
      </c>
      <c r="L208" s="1" t="s">
        <v>33</v>
      </c>
      <c r="M208" s="1" t="b">
        <v>0</v>
      </c>
      <c r="N208" s="1" t="s">
        <v>65</v>
      </c>
      <c r="O208" s="1" t="s">
        <v>66</v>
      </c>
      <c r="P208" s="1" t="s">
        <v>20423</v>
      </c>
      <c r="Q208" s="1" t="s">
        <v>37</v>
      </c>
      <c r="R208" s="1" t="s">
        <v>38</v>
      </c>
      <c r="S208" s="1" t="s">
        <v>39</v>
      </c>
      <c r="T208" s="1" t="s">
        <v>1831</v>
      </c>
      <c r="U208" s="1" t="s">
        <v>30</v>
      </c>
      <c r="V208" s="1" t="s">
        <v>1832</v>
      </c>
      <c r="W208" s="1" t="s">
        <v>799</v>
      </c>
      <c r="X208" s="1" t="s">
        <v>1833</v>
      </c>
      <c r="Y208" s="1" t="s">
        <v>156</v>
      </c>
      <c r="Z208" s="1" t="s">
        <v>1835</v>
      </c>
      <c r="AA208" s="1">
        <v>0</v>
      </c>
      <c r="AB208" s="1" t="s">
        <v>52</v>
      </c>
      <c r="AD208" s="1" t="str">
        <f>VLOOKUP($K208,「工具标准名」映射表!$B:$I,3,0)</f>
        <v>学习平板</v>
      </c>
      <c r="AE208" s="1" t="str">
        <f>VLOOKUP($K208,「工具标准名」映射表!$B:$I,4,0)</f>
        <v>功能应用层</v>
      </c>
      <c r="AF208" s="1" t="str">
        <f>VLOOKUP($K208,「工具标准名」映射表!$B:$I,5,0)</f>
        <v>功能应用（教学辅助工具）</v>
      </c>
      <c r="AG208" s="1" t="str">
        <f>VLOOKUP($K208,「工具标准名」映射表!$B:$I,6,0)</f>
        <v>软件工具</v>
      </c>
      <c r="AH208" s="1" t="str">
        <f>VLOOKUP($K208,「工具标准名」映射表!$B:$I,7,0)</f>
        <v>其他</v>
      </c>
      <c r="AI208" s="1" t="str">
        <f>VLOOKUP($K208,「工具标准名」映射表!$B:$I,8,0)</f>
        <v>否</v>
      </c>
      <c r="AJ208" s="1" t="s">
        <v>52</v>
      </c>
      <c r="AK208" s="1"/>
      <c r="AL208" s="1"/>
      <c r="AM208" s="1"/>
      <c r="AN208" s="1"/>
      <c r="AO208" s="1"/>
    </row>
    <row r="209" spans="1:41" ht="16">
      <c r="A209" s="1" t="s">
        <v>1837</v>
      </c>
      <c r="B209" s="3">
        <v>46056.453564814801</v>
      </c>
      <c r="C209" s="14">
        <v>122</v>
      </c>
      <c r="D209" s="1" t="s">
        <v>1838</v>
      </c>
      <c r="E209" s="1" t="s">
        <v>659</v>
      </c>
      <c r="F209" s="1" t="s">
        <v>27</v>
      </c>
      <c r="G209" s="1" t="s">
        <v>1839</v>
      </c>
      <c r="H209" s="1" t="s">
        <v>1840</v>
      </c>
      <c r="I209" s="1" t="s">
        <v>1841</v>
      </c>
      <c r="J209" s="1" t="s">
        <v>1842</v>
      </c>
      <c r="K209" s="1" t="s">
        <v>1843</v>
      </c>
      <c r="L209" s="1" t="s">
        <v>33</v>
      </c>
      <c r="M209" s="1" t="b">
        <v>0</v>
      </c>
      <c r="N209" s="1" t="s">
        <v>47</v>
      </c>
      <c r="O209" s="1" t="s">
        <v>48</v>
      </c>
      <c r="P209" s="1" t="s">
        <v>22974</v>
      </c>
      <c r="Q209" s="1" t="s">
        <v>37</v>
      </c>
      <c r="R209" s="1" t="s">
        <v>38</v>
      </c>
      <c r="S209" s="1" t="s">
        <v>39</v>
      </c>
      <c r="T209" s="1" t="s">
        <v>1845</v>
      </c>
      <c r="U209" s="1" t="s">
        <v>1841</v>
      </c>
      <c r="V209" s="1" t="s">
        <v>275</v>
      </c>
      <c r="W209" s="1" t="s">
        <v>276</v>
      </c>
      <c r="X209" s="1" t="s">
        <v>1846</v>
      </c>
      <c r="Y209" s="1" t="s">
        <v>1847</v>
      </c>
      <c r="Z209" s="1" t="s">
        <v>1843</v>
      </c>
      <c r="AA209" s="1">
        <v>0</v>
      </c>
      <c r="AB209" s="1" t="s">
        <v>96</v>
      </c>
      <c r="AD209" s="1" t="str">
        <f>VLOOKUP($K209,「工具标准名」映射表!$B:$I,3,0)</f>
        <v>智育平台</v>
      </c>
      <c r="AE209" s="1" t="str">
        <f>VLOOKUP($K209,「工具标准名」映射表!$B:$I,4,0)</f>
        <v>功能应用层</v>
      </c>
      <c r="AF209" s="1" t="str">
        <f>VLOOKUP($K209,「工具标准名」映射表!$B:$I,5,0)</f>
        <v>功能应用（校级 / 区域级系统）</v>
      </c>
      <c r="AG209" s="1" t="str">
        <f>VLOOKUP($K209,「工具标准名」映射表!$B:$I,6,0)</f>
        <v>软件工具</v>
      </c>
      <c r="AH209" s="1" t="str">
        <f>VLOOKUP($K209,「工具标准名」映射表!$B:$I,7,0)</f>
        <v>AI智能体</v>
      </c>
      <c r="AI209" s="1" t="str">
        <f>VLOOKUP($K209,「工具标准名」映射表!$B:$I,8,0)</f>
        <v>否</v>
      </c>
      <c r="AJ209" s="1" t="s">
        <v>96</v>
      </c>
      <c r="AK209" s="1"/>
      <c r="AL209" s="1"/>
      <c r="AM209" s="1"/>
      <c r="AN209" s="1"/>
      <c r="AO209" s="1"/>
    </row>
    <row r="210" spans="1:41" ht="16">
      <c r="A210" s="1" t="s">
        <v>1837</v>
      </c>
      <c r="B210" s="3">
        <v>46056.453564814801</v>
      </c>
      <c r="C210" s="14">
        <v>122</v>
      </c>
      <c r="D210" s="1" t="s">
        <v>1838</v>
      </c>
      <c r="E210" s="1" t="s">
        <v>659</v>
      </c>
      <c r="F210" s="1" t="s">
        <v>27</v>
      </c>
      <c r="G210" s="1" t="s">
        <v>1839</v>
      </c>
      <c r="H210" s="1" t="s">
        <v>1840</v>
      </c>
      <c r="I210" s="1" t="s">
        <v>1841</v>
      </c>
      <c r="J210" s="1" t="s">
        <v>1842</v>
      </c>
      <c r="K210" s="1" t="s">
        <v>139</v>
      </c>
      <c r="L210" s="1" t="s">
        <v>33</v>
      </c>
      <c r="M210" s="1" t="b">
        <v>0</v>
      </c>
      <c r="N210" s="1" t="s">
        <v>47</v>
      </c>
      <c r="O210" s="1" t="s">
        <v>48</v>
      </c>
      <c r="P210" s="1" t="s">
        <v>9498</v>
      </c>
      <c r="Q210" s="1" t="s">
        <v>37</v>
      </c>
      <c r="R210" s="1" t="s">
        <v>38</v>
      </c>
      <c r="S210" s="1" t="s">
        <v>39</v>
      </c>
      <c r="T210" s="1" t="s">
        <v>1845</v>
      </c>
      <c r="U210" s="1" t="s">
        <v>1841</v>
      </c>
      <c r="V210" s="1" t="s">
        <v>275</v>
      </c>
      <c r="W210" s="1" t="s">
        <v>276</v>
      </c>
      <c r="X210" s="1" t="s">
        <v>1846</v>
      </c>
      <c r="Y210" s="1" t="s">
        <v>1847</v>
      </c>
      <c r="Z210" s="1" t="s">
        <v>139</v>
      </c>
      <c r="AA210" s="1" t="s">
        <v>23370</v>
      </c>
      <c r="AB210" s="1" t="s">
        <v>96</v>
      </c>
      <c r="AD210" s="1" t="str">
        <f>VLOOKUP($K210,「工具标准名」映射表!$B:$I,3,0)</f>
        <v>豆包</v>
      </c>
      <c r="AE210" s="1" t="str">
        <f>VLOOKUP($K210,「工具标准名」映射表!$B:$I,4,0)</f>
        <v>功能应用层</v>
      </c>
      <c r="AF210" s="1" t="str">
        <f>VLOOKUP($K210,「工具标准名」映射表!$B:$I,5,0)</f>
        <v>功能应用（教学辅助工具）</v>
      </c>
      <c r="AG210" s="1" t="str">
        <f>VLOOKUP($K210,「工具标准名」映射表!$B:$I,6,0)</f>
        <v>软件工具</v>
      </c>
      <c r="AH210" s="1" t="str">
        <f>VLOOKUP($K210,「工具标准名」映射表!$B:$I,7,0)</f>
        <v>其他</v>
      </c>
      <c r="AI210" s="1" t="str">
        <f>VLOOKUP($K210,「工具标准名」映射表!$B:$I,8,0)</f>
        <v>否</v>
      </c>
      <c r="AJ210" s="1" t="s">
        <v>96</v>
      </c>
      <c r="AK210" s="1"/>
      <c r="AL210" s="1"/>
      <c r="AM210" s="1"/>
      <c r="AN210" s="1"/>
      <c r="AO210" s="1"/>
    </row>
    <row r="211" spans="1:41" ht="16">
      <c r="A211" s="1" t="s">
        <v>1837</v>
      </c>
      <c r="B211" s="3">
        <v>46056.453564814801</v>
      </c>
      <c r="C211" s="14">
        <v>122</v>
      </c>
      <c r="D211" s="1" t="s">
        <v>1838</v>
      </c>
      <c r="E211" s="1" t="s">
        <v>659</v>
      </c>
      <c r="F211" s="1" t="s">
        <v>27</v>
      </c>
      <c r="G211" s="1" t="s">
        <v>1839</v>
      </c>
      <c r="H211" s="1" t="s">
        <v>1840</v>
      </c>
      <c r="I211" s="1" t="s">
        <v>1841</v>
      </c>
      <c r="J211" s="1" t="s">
        <v>1842</v>
      </c>
      <c r="K211" s="1" t="s">
        <v>124</v>
      </c>
      <c r="L211" s="1" t="s">
        <v>33</v>
      </c>
      <c r="M211" s="1" t="b">
        <v>0</v>
      </c>
      <c r="N211" s="1" t="s">
        <v>47</v>
      </c>
      <c r="O211" s="1" t="s">
        <v>48</v>
      </c>
      <c r="P211" s="1" t="s">
        <v>4971</v>
      </c>
      <c r="Q211" s="1" t="s">
        <v>37</v>
      </c>
      <c r="R211" s="1" t="s">
        <v>38</v>
      </c>
      <c r="S211" s="1" t="s">
        <v>39</v>
      </c>
      <c r="T211" s="1" t="s">
        <v>1845</v>
      </c>
      <c r="U211" s="1" t="s">
        <v>1841</v>
      </c>
      <c r="V211" s="1" t="s">
        <v>275</v>
      </c>
      <c r="W211" s="1" t="s">
        <v>276</v>
      </c>
      <c r="X211" s="1" t="s">
        <v>1846</v>
      </c>
      <c r="Y211" s="1" t="s">
        <v>1847</v>
      </c>
      <c r="Z211" s="1" t="s">
        <v>4864</v>
      </c>
      <c r="AA211" s="1" t="s">
        <v>23367</v>
      </c>
      <c r="AB211" s="1" t="s">
        <v>96</v>
      </c>
      <c r="AD211" s="1" t="str">
        <f>VLOOKUP($K211,「工具标准名」映射表!$B:$I,3,0)</f>
        <v>DeepSeek 大模型</v>
      </c>
      <c r="AE211" s="1" t="str">
        <f>VLOOKUP($K211,「工具标准名」映射表!$B:$I,4,0)</f>
        <v>功能应用层</v>
      </c>
      <c r="AF211" s="1" t="str">
        <f>VLOOKUP($K211,「工具标准名」映射表!$B:$I,5,0)</f>
        <v>功能应用（教学辅助工具）</v>
      </c>
      <c r="AG211" s="1" t="str">
        <f>VLOOKUP($K211,「工具标准名」映射表!$B:$I,6,0)</f>
        <v>软件工具</v>
      </c>
      <c r="AH211" s="1" t="str">
        <f>VLOOKUP($K211,「工具标准名」映射表!$B:$I,7,0)</f>
        <v>AI智能体</v>
      </c>
      <c r="AI211" s="1" t="str">
        <f>VLOOKUP($K211,「工具标准名」映射表!$B:$I,8,0)</f>
        <v>否</v>
      </c>
      <c r="AJ211" s="1" t="s">
        <v>96</v>
      </c>
      <c r="AK211" s="1"/>
      <c r="AL211" s="1"/>
      <c r="AM211" s="1"/>
      <c r="AN211" s="1"/>
      <c r="AO211" s="1"/>
    </row>
    <row r="212" spans="1:41" ht="16">
      <c r="A212" s="1" t="s">
        <v>1853</v>
      </c>
      <c r="B212" s="3">
        <v>46056.4536226852</v>
      </c>
      <c r="C212" s="14">
        <v>123</v>
      </c>
      <c r="D212" s="1" t="s">
        <v>1854</v>
      </c>
      <c r="E212" s="1" t="s">
        <v>659</v>
      </c>
      <c r="F212" s="1" t="s">
        <v>27</v>
      </c>
      <c r="G212" s="1" t="s">
        <v>1855</v>
      </c>
      <c r="H212" s="1" t="s">
        <v>1856</v>
      </c>
      <c r="I212" s="1" t="s">
        <v>1857</v>
      </c>
      <c r="J212" s="1" t="s">
        <v>1858</v>
      </c>
      <c r="K212" s="1" t="s">
        <v>1859</v>
      </c>
      <c r="L212" s="1" t="s">
        <v>33</v>
      </c>
      <c r="M212" s="1" t="b">
        <v>1</v>
      </c>
      <c r="N212" s="1" t="s">
        <v>140</v>
      </c>
      <c r="O212" s="1" t="s">
        <v>66</v>
      </c>
      <c r="P212" s="1" t="s">
        <v>8550</v>
      </c>
      <c r="Q212" s="1" t="s">
        <v>37</v>
      </c>
      <c r="R212" s="1" t="s">
        <v>38</v>
      </c>
      <c r="S212" s="1" t="s">
        <v>39</v>
      </c>
      <c r="T212" s="1" t="s">
        <v>1861</v>
      </c>
      <c r="U212" s="1" t="s">
        <v>1862</v>
      </c>
      <c r="V212" s="1" t="s">
        <v>1863</v>
      </c>
      <c r="W212" s="1" t="s">
        <v>799</v>
      </c>
      <c r="X212" s="1" t="s">
        <v>1864</v>
      </c>
      <c r="Y212" s="1" t="s">
        <v>239</v>
      </c>
      <c r="Z212" s="1" t="s">
        <v>1859</v>
      </c>
      <c r="AA212" s="1">
        <v>0</v>
      </c>
      <c r="AB212" s="1" t="s">
        <v>96</v>
      </c>
      <c r="AD212" s="1" t="str">
        <f>VLOOKUP($K212,「工具标准名」映射表!$B:$I,3,0)</f>
        <v>百元GenAI学伴</v>
      </c>
      <c r="AE212" s="1" t="str">
        <f>VLOOKUP($K212,「工具标准名」映射表!$B:$I,4,0)</f>
        <v>功能应用层</v>
      </c>
      <c r="AF212" s="1" t="str">
        <f>VLOOKUP($K212,「工具标准名」映射表!$B:$I,5,0)</f>
        <v>功能应用（教学辅助工具）</v>
      </c>
      <c r="AG212" s="1" t="str">
        <f>VLOOKUP($K212,「工具标准名」映射表!$B:$I,6,0)</f>
        <v>软件工具</v>
      </c>
      <c r="AH212" s="1" t="str">
        <f>VLOOKUP($K212,「工具标准名」映射表!$B:$I,7,0)</f>
        <v>AI智能体</v>
      </c>
      <c r="AI212" s="1" t="str">
        <f>VLOOKUP($K212,「工具标准名」映射表!$B:$I,8,0)</f>
        <v>否</v>
      </c>
      <c r="AJ212" s="1" t="s">
        <v>96</v>
      </c>
      <c r="AK212" s="1"/>
      <c r="AL212" s="1"/>
      <c r="AM212" s="1"/>
      <c r="AN212" s="1"/>
      <c r="AO212" s="1"/>
    </row>
    <row r="213" spans="1:41" ht="16">
      <c r="A213" s="1" t="s">
        <v>1865</v>
      </c>
      <c r="B213" s="3">
        <v>46056.4537962963</v>
      </c>
      <c r="C213" s="14">
        <v>124</v>
      </c>
      <c r="D213" s="1" t="s">
        <v>1866</v>
      </c>
      <c r="E213" s="1" t="s">
        <v>404</v>
      </c>
      <c r="F213" s="1" t="s">
        <v>100</v>
      </c>
      <c r="G213" s="1" t="s">
        <v>1867</v>
      </c>
      <c r="H213" s="1" t="s">
        <v>1868</v>
      </c>
      <c r="I213" s="1" t="s">
        <v>1869</v>
      </c>
      <c r="J213" s="1" t="s">
        <v>1870</v>
      </c>
      <c r="K213" s="1" t="s">
        <v>511</v>
      </c>
      <c r="L213" s="1" t="s">
        <v>33</v>
      </c>
      <c r="M213" s="1" t="b">
        <v>0</v>
      </c>
      <c r="N213" s="1" t="s">
        <v>47</v>
      </c>
      <c r="O213" s="1" t="s">
        <v>54</v>
      </c>
      <c r="P213" s="1" t="s">
        <v>505</v>
      </c>
      <c r="Q213" s="1" t="s">
        <v>37</v>
      </c>
      <c r="R213" s="1" t="s">
        <v>171</v>
      </c>
      <c r="S213" s="1" t="s">
        <v>375</v>
      </c>
      <c r="T213" s="1" t="s">
        <v>1871</v>
      </c>
      <c r="U213" s="1" t="s">
        <v>1872</v>
      </c>
      <c r="V213" s="1" t="s">
        <v>1873</v>
      </c>
      <c r="W213" s="1" t="s">
        <v>28</v>
      </c>
      <c r="X213" s="1" t="s">
        <v>1874</v>
      </c>
      <c r="Y213" s="1" t="s">
        <v>1875</v>
      </c>
      <c r="Z213" s="1" t="s">
        <v>511</v>
      </c>
      <c r="AA213" s="1">
        <v>0</v>
      </c>
      <c r="AB213" s="1" t="s">
        <v>385</v>
      </c>
      <c r="AD213" s="1" t="str">
        <f>VLOOKUP($K213,「工具标准名」映射表!$B:$I,3,0)</f>
        <v>AI互动系统</v>
      </c>
      <c r="AE213" s="1" t="str">
        <f>VLOOKUP($K213,「工具标准名」映射表!$B:$I,4,0)</f>
        <v>功能应用层</v>
      </c>
      <c r="AF213" s="1" t="str">
        <f>VLOOKUP($K213,「工具标准名」映射表!$B:$I,5,0)</f>
        <v>功能应用（教学辅助工具）</v>
      </c>
      <c r="AG213" s="1" t="str">
        <f>VLOOKUP($K213,「工具标准名」映射表!$B:$I,6,0)</f>
        <v>软件工具</v>
      </c>
      <c r="AH213" s="1" t="str">
        <f>VLOOKUP($K213,「工具标准名」映射表!$B:$I,7,0)</f>
        <v>AI智能体</v>
      </c>
      <c r="AI213" s="1" t="str">
        <f>VLOOKUP($K213,「工具标准名」映射表!$B:$I,8,0)</f>
        <v>否</v>
      </c>
      <c r="AJ213" s="1" t="s">
        <v>385</v>
      </c>
      <c r="AK213" s="1"/>
      <c r="AL213" s="1"/>
      <c r="AM213" s="1"/>
      <c r="AN213" s="1"/>
      <c r="AO213" s="1"/>
    </row>
    <row r="214" spans="1:41" ht="16">
      <c r="A214" s="1" t="s">
        <v>1865</v>
      </c>
      <c r="B214" s="3">
        <v>46056.4537962963</v>
      </c>
      <c r="C214" s="14">
        <v>124</v>
      </c>
      <c r="D214" s="1" t="s">
        <v>1866</v>
      </c>
      <c r="E214" s="1" t="s">
        <v>404</v>
      </c>
      <c r="F214" s="1" t="s">
        <v>100</v>
      </c>
      <c r="G214" s="1" t="s">
        <v>1867</v>
      </c>
      <c r="H214" s="1" t="s">
        <v>1868</v>
      </c>
      <c r="I214" s="1" t="s">
        <v>1869</v>
      </c>
      <c r="J214" s="1" t="s">
        <v>1870</v>
      </c>
      <c r="K214" s="1" t="s">
        <v>1753</v>
      </c>
      <c r="L214" s="1" t="s">
        <v>33</v>
      </c>
      <c r="M214" s="1" t="b">
        <v>1</v>
      </c>
      <c r="N214" s="1" t="s">
        <v>47</v>
      </c>
      <c r="O214" s="1" t="s">
        <v>54</v>
      </c>
      <c r="P214" s="1" t="s">
        <v>13078</v>
      </c>
      <c r="Q214" s="1" t="s">
        <v>37</v>
      </c>
      <c r="R214" s="1" t="s">
        <v>171</v>
      </c>
      <c r="S214" s="1" t="s">
        <v>375</v>
      </c>
      <c r="T214" s="1" t="s">
        <v>1871</v>
      </c>
      <c r="U214" s="1" t="s">
        <v>1872</v>
      </c>
      <c r="V214" s="1" t="s">
        <v>1873</v>
      </c>
      <c r="W214" s="1" t="s">
        <v>28</v>
      </c>
      <c r="X214" s="1" t="s">
        <v>1874</v>
      </c>
      <c r="Y214" s="1" t="s">
        <v>1875</v>
      </c>
      <c r="Z214" s="1" t="s">
        <v>207</v>
      </c>
      <c r="AA214" s="1" t="s">
        <v>23372</v>
      </c>
      <c r="AB214" s="1" t="s">
        <v>385</v>
      </c>
      <c r="AD214" s="1" t="str">
        <f>VLOOKUP($K214,「工具标准名」映射表!$B:$I,3,0)</f>
        <v>即梦AI</v>
      </c>
      <c r="AE214" s="1" t="str">
        <f>VLOOKUP($K214,「工具标准名」映射表!$B:$I,4,0)</f>
        <v>功能应用层</v>
      </c>
      <c r="AF214" s="1" t="str">
        <f>VLOOKUP($K214,「工具标准名」映射表!$B:$I,5,0)</f>
        <v>功能应用（生成式AI应用-图像类）</v>
      </c>
      <c r="AG214" s="1" t="str">
        <f>VLOOKUP($K214,「工具标准名」映射表!$B:$I,6,0)</f>
        <v>软件工具</v>
      </c>
      <c r="AH214" s="1" t="str">
        <f>VLOOKUP($K214,「工具标准名」映射表!$B:$I,7,0)</f>
        <v>AI智能体</v>
      </c>
      <c r="AI214" s="1" t="str">
        <f>VLOOKUP($K214,「工具标准名」映射表!$B:$I,8,0)</f>
        <v>是</v>
      </c>
      <c r="AJ214" s="1" t="s">
        <v>385</v>
      </c>
      <c r="AK214" s="1"/>
      <c r="AL214" s="1"/>
      <c r="AM214" s="1"/>
      <c r="AN214" s="1"/>
      <c r="AO214" s="1"/>
    </row>
    <row r="215" spans="1:41" ht="16">
      <c r="A215" s="1" t="s">
        <v>1865</v>
      </c>
      <c r="B215" s="3">
        <v>46056.4537962963</v>
      </c>
      <c r="C215" s="14">
        <v>124</v>
      </c>
      <c r="D215" s="1" t="s">
        <v>1866</v>
      </c>
      <c r="E215" s="1" t="s">
        <v>404</v>
      </c>
      <c r="F215" s="1" t="s">
        <v>100</v>
      </c>
      <c r="G215" s="1" t="s">
        <v>1867</v>
      </c>
      <c r="H215" s="1" t="s">
        <v>1868</v>
      </c>
      <c r="I215" s="1" t="s">
        <v>1869</v>
      </c>
      <c r="J215" s="1" t="s">
        <v>1870</v>
      </c>
      <c r="K215" s="1" t="s">
        <v>184</v>
      </c>
      <c r="L215" s="1" t="s">
        <v>33</v>
      </c>
      <c r="M215" s="1" t="b">
        <v>0</v>
      </c>
      <c r="N215" s="1" t="s">
        <v>47</v>
      </c>
      <c r="O215" s="1" t="s">
        <v>54</v>
      </c>
      <c r="P215" s="1" t="s">
        <v>10970</v>
      </c>
      <c r="Q215" s="1" t="s">
        <v>37</v>
      </c>
      <c r="R215" s="1" t="s">
        <v>171</v>
      </c>
      <c r="S215" s="1" t="s">
        <v>375</v>
      </c>
      <c r="T215" s="1" t="s">
        <v>1871</v>
      </c>
      <c r="U215" s="1" t="s">
        <v>1872</v>
      </c>
      <c r="V215" s="1" t="s">
        <v>1873</v>
      </c>
      <c r="W215" s="1" t="s">
        <v>28</v>
      </c>
      <c r="X215" s="1" t="s">
        <v>1874</v>
      </c>
      <c r="Y215" s="1" t="s">
        <v>1875</v>
      </c>
      <c r="Z215" s="1" t="s">
        <v>139</v>
      </c>
      <c r="AA215" s="1" t="s">
        <v>23370</v>
      </c>
      <c r="AB215" s="1" t="s">
        <v>385</v>
      </c>
      <c r="AD215" s="1" t="str">
        <f>VLOOKUP($K215,「工具标准名」映射表!$B:$I,3,0)</f>
        <v>豆包</v>
      </c>
      <c r="AE215" s="1" t="str">
        <f>VLOOKUP($K215,「工具标准名」映射表!$B:$I,4,0)</f>
        <v>功能应用层</v>
      </c>
      <c r="AF215" s="1" t="str">
        <f>VLOOKUP($K215,「工具标准名」映射表!$B:$I,5,0)</f>
        <v>功能应用（平台型综合系统）</v>
      </c>
      <c r="AG215" s="1" t="str">
        <f>VLOOKUP($K215,「工具标准名」映射表!$B:$I,6,0)</f>
        <v>软件工具</v>
      </c>
      <c r="AH215" s="1" t="str">
        <f>VLOOKUP($K215,「工具标准名」映射表!$B:$I,7,0)</f>
        <v>其他</v>
      </c>
      <c r="AI215" s="1" t="str">
        <f>VLOOKUP($K215,「工具标准名」映射表!$B:$I,8,0)</f>
        <v>否</v>
      </c>
      <c r="AJ215" s="1" t="s">
        <v>385</v>
      </c>
      <c r="AK215" s="1"/>
      <c r="AL215" s="1"/>
      <c r="AM215" s="1"/>
      <c r="AN215" s="1"/>
      <c r="AO215" s="1"/>
    </row>
    <row r="216" spans="1:41" ht="16">
      <c r="A216" s="1" t="s">
        <v>1879</v>
      </c>
      <c r="B216" s="3">
        <v>46056.453923611101</v>
      </c>
      <c r="C216" s="14">
        <v>125</v>
      </c>
      <c r="D216" s="1" t="s">
        <v>1880</v>
      </c>
      <c r="E216" s="1" t="s">
        <v>1163</v>
      </c>
      <c r="F216" s="1" t="s">
        <v>100</v>
      </c>
      <c r="G216" s="1" t="s">
        <v>1881</v>
      </c>
      <c r="H216" s="1" t="s">
        <v>1882</v>
      </c>
      <c r="I216" s="1" t="s">
        <v>1883</v>
      </c>
      <c r="J216" s="1" t="s">
        <v>1884</v>
      </c>
      <c r="K216" s="1" t="s">
        <v>1885</v>
      </c>
      <c r="L216" s="1" t="s">
        <v>33</v>
      </c>
      <c r="M216" s="1" t="b">
        <v>0</v>
      </c>
      <c r="N216" s="1" t="s">
        <v>47</v>
      </c>
      <c r="O216" s="1" t="s">
        <v>54</v>
      </c>
      <c r="P216" s="1" t="s">
        <v>15308</v>
      </c>
      <c r="Q216" s="1" t="s">
        <v>37</v>
      </c>
      <c r="R216" s="1" t="s">
        <v>38</v>
      </c>
      <c r="S216" s="1" t="s">
        <v>39</v>
      </c>
      <c r="T216" s="1" t="s">
        <v>1887</v>
      </c>
      <c r="U216" s="1" t="s">
        <v>1883</v>
      </c>
      <c r="V216" s="1" t="s">
        <v>1888</v>
      </c>
      <c r="W216" s="1" t="s">
        <v>1889</v>
      </c>
      <c r="X216" s="1" t="s">
        <v>1890</v>
      </c>
      <c r="Y216" s="1" t="s">
        <v>1891</v>
      </c>
      <c r="Z216" s="1" t="s">
        <v>1885</v>
      </c>
      <c r="AA216" s="1">
        <v>0</v>
      </c>
      <c r="AB216" s="1" t="s">
        <v>96</v>
      </c>
      <c r="AD216" s="1" t="str">
        <f>VLOOKUP($K216,「工具标准名」映射表!$B:$I,3,0)</f>
        <v>可视化迷宫实验环境</v>
      </c>
      <c r="AE216" s="1" t="str">
        <f>VLOOKUP($K216,「工具标准名」映射表!$B:$I,4,0)</f>
        <v>功能应用层</v>
      </c>
      <c r="AF216" s="1" t="str">
        <f>VLOOKUP($K216,「工具标准名」映射表!$B:$I,5,0)</f>
        <v>功能应用层（AI智能体）</v>
      </c>
      <c r="AG216" s="1" t="str">
        <f>VLOOKUP($K216,「工具标准名」映射表!$B:$I,6,0)</f>
        <v>软件工具</v>
      </c>
      <c r="AH216" s="1" t="str">
        <f>VLOOKUP($K216,「工具标准名」映射表!$B:$I,7,0)</f>
        <v>AI智能体</v>
      </c>
      <c r="AI216" s="1" t="str">
        <f>VLOOKUP($K216,「工具标准名」映射表!$B:$I,8,0)</f>
        <v>否</v>
      </c>
      <c r="AJ216" s="1" t="s">
        <v>96</v>
      </c>
      <c r="AK216" s="1"/>
      <c r="AL216" s="1"/>
      <c r="AM216" s="1"/>
      <c r="AN216" s="1"/>
      <c r="AO216" s="1"/>
    </row>
    <row r="217" spans="1:41" ht="16">
      <c r="A217" s="1" t="s">
        <v>1879</v>
      </c>
      <c r="B217" s="3">
        <v>46056.453923611101</v>
      </c>
      <c r="C217" s="14">
        <v>125</v>
      </c>
      <c r="D217" s="1" t="s">
        <v>1880</v>
      </c>
      <c r="E217" s="1" t="s">
        <v>1163</v>
      </c>
      <c r="F217" s="1" t="s">
        <v>100</v>
      </c>
      <c r="G217" s="1" t="s">
        <v>1881</v>
      </c>
      <c r="H217" s="1" t="s">
        <v>1882</v>
      </c>
      <c r="I217" s="1" t="s">
        <v>1883</v>
      </c>
      <c r="J217" s="1" t="s">
        <v>1884</v>
      </c>
      <c r="K217" s="1" t="s">
        <v>1893</v>
      </c>
      <c r="L217" s="1" t="s">
        <v>33</v>
      </c>
      <c r="M217" s="1" t="b">
        <v>0</v>
      </c>
      <c r="N217" s="1" t="s">
        <v>34</v>
      </c>
      <c r="O217" s="1" t="s">
        <v>35</v>
      </c>
      <c r="P217" s="1" t="s">
        <v>16715</v>
      </c>
      <c r="Q217" s="1" t="s">
        <v>37</v>
      </c>
      <c r="R217" s="1" t="s">
        <v>38</v>
      </c>
      <c r="S217" s="1" t="s">
        <v>39</v>
      </c>
      <c r="T217" s="1" t="s">
        <v>1887</v>
      </c>
      <c r="U217" s="1" t="s">
        <v>1883</v>
      </c>
      <c r="V217" s="1" t="s">
        <v>1888</v>
      </c>
      <c r="W217" s="1" t="s">
        <v>1889</v>
      </c>
      <c r="X217" s="1" t="s">
        <v>1890</v>
      </c>
      <c r="Y217" s="1" t="s">
        <v>1891</v>
      </c>
      <c r="Z217" s="1" t="s">
        <v>1893</v>
      </c>
      <c r="AA217" s="1">
        <v>0</v>
      </c>
      <c r="AB217" s="1" t="s">
        <v>96</v>
      </c>
      <c r="AD217" s="1" t="str">
        <f>VLOOKUP($K217,「工具标准名」映射表!$B:$I,3,0)</f>
        <v>DeepSeek 大模型</v>
      </c>
      <c r="AE217" s="1" t="str">
        <f>VLOOKUP($K217,「工具标准名」映射表!$B:$I,4,0)</f>
        <v>功能应用层</v>
      </c>
      <c r="AF217" s="1" t="str">
        <f>VLOOKUP($K217,「工具标准名」映射表!$B:$I,5,0)</f>
        <v>功能应用（教学辅助工具）</v>
      </c>
      <c r="AG217" s="1" t="str">
        <f>VLOOKUP($K217,「工具标准名」映射表!$B:$I,6,0)</f>
        <v>软件工具</v>
      </c>
      <c r="AH217" s="1" t="str">
        <f>VLOOKUP($K217,「工具标准名」映射表!$B:$I,7,0)</f>
        <v>大语言模型</v>
      </c>
      <c r="AI217" s="1" t="str">
        <f>VLOOKUP($K217,「工具标准名」映射表!$B:$I,8,0)</f>
        <v>是</v>
      </c>
      <c r="AJ217" s="1" t="s">
        <v>96</v>
      </c>
      <c r="AK217" s="1"/>
      <c r="AL217" s="1"/>
      <c r="AM217" s="1"/>
      <c r="AN217" s="1"/>
      <c r="AO217" s="1"/>
    </row>
    <row r="218" spans="1:41" ht="16">
      <c r="A218" s="1" t="s">
        <v>1896</v>
      </c>
      <c r="B218" s="3">
        <v>46056.454004629602</v>
      </c>
      <c r="C218" s="14">
        <v>126</v>
      </c>
      <c r="D218" s="1" t="s">
        <v>1897</v>
      </c>
      <c r="E218" s="1" t="s">
        <v>950</v>
      </c>
      <c r="F218" s="1" t="s">
        <v>27</v>
      </c>
      <c r="G218" s="1" t="s">
        <v>1898</v>
      </c>
      <c r="H218" s="1" t="s">
        <v>1899</v>
      </c>
      <c r="I218" s="1" t="s">
        <v>1900</v>
      </c>
      <c r="J218" s="1" t="s">
        <v>1901</v>
      </c>
      <c r="K218" s="1" t="s">
        <v>1902</v>
      </c>
      <c r="L218" s="1" t="s">
        <v>33</v>
      </c>
      <c r="M218" s="1" t="b">
        <v>0</v>
      </c>
      <c r="N218" s="1" t="s">
        <v>47</v>
      </c>
      <c r="O218" s="1" t="s">
        <v>54</v>
      </c>
      <c r="P218" s="1" t="s">
        <v>21254</v>
      </c>
      <c r="Q218" s="1" t="s">
        <v>37</v>
      </c>
      <c r="R218" s="1" t="s">
        <v>38</v>
      </c>
      <c r="S218" s="1" t="s">
        <v>39</v>
      </c>
      <c r="T218" s="1" t="s">
        <v>1903</v>
      </c>
      <c r="U218" s="1" t="s">
        <v>1900</v>
      </c>
      <c r="V218" s="1" t="s">
        <v>1904</v>
      </c>
      <c r="W218" s="1" t="s">
        <v>276</v>
      </c>
      <c r="X218" s="1" t="s">
        <v>1905</v>
      </c>
      <c r="Y218" s="1" t="s">
        <v>299</v>
      </c>
      <c r="Z218" s="1" t="s">
        <v>1902</v>
      </c>
      <c r="AA218" s="1">
        <v>0</v>
      </c>
      <c r="AB218" s="1" t="s">
        <v>96</v>
      </c>
      <c r="AD218" s="1" t="str">
        <f>VLOOKUP($K218,「工具标准名」映射表!$B:$I,3,0)</f>
        <v>浙江省中小学信息科技与人工智能学习平台</v>
      </c>
      <c r="AE218" s="1" t="str">
        <f>VLOOKUP($K218,「工具标准名」映射表!$B:$I,4,0)</f>
        <v>功能应用层</v>
      </c>
      <c r="AF218" s="1" t="str">
        <f>VLOOKUP($K218,「工具标准名」映射表!$B:$I,5,0)</f>
        <v>功能应用（校级 / 区域级系统）</v>
      </c>
      <c r="AG218" s="1" t="str">
        <f>VLOOKUP($K218,「工具标准名」映射表!$B:$I,6,0)</f>
        <v>软件工具</v>
      </c>
      <c r="AH218" s="1" t="str">
        <f>VLOOKUP($K218,「工具标准名」映射表!$B:$I,7,0)</f>
        <v>AI智能体</v>
      </c>
      <c r="AI218" s="1" t="str">
        <f>VLOOKUP($K218,「工具标准名」映射表!$B:$I,8,0)</f>
        <v>否</v>
      </c>
      <c r="AJ218" s="1" t="s">
        <v>96</v>
      </c>
      <c r="AK218" s="1"/>
      <c r="AL218" s="1"/>
      <c r="AM218" s="1"/>
      <c r="AN218" s="1"/>
      <c r="AO218" s="1"/>
    </row>
    <row r="219" spans="1:41" ht="16">
      <c r="A219" s="1" t="s">
        <v>1906</v>
      </c>
      <c r="B219" s="3">
        <v>46056.454189814802</v>
      </c>
      <c r="C219" s="14">
        <v>127</v>
      </c>
      <c r="D219" s="1" t="s">
        <v>1907</v>
      </c>
      <c r="E219" s="1" t="s">
        <v>1908</v>
      </c>
      <c r="F219" s="1" t="s">
        <v>119</v>
      </c>
      <c r="G219" s="1" t="s">
        <v>1909</v>
      </c>
      <c r="H219" s="1" t="s">
        <v>1910</v>
      </c>
      <c r="I219" s="1" t="s">
        <v>1911</v>
      </c>
      <c r="J219" s="1" t="s">
        <v>1912</v>
      </c>
      <c r="K219" s="1" t="s">
        <v>124</v>
      </c>
      <c r="L219" s="1" t="s">
        <v>33</v>
      </c>
      <c r="M219" s="1" t="b">
        <v>0</v>
      </c>
      <c r="N219" s="1" t="s">
        <v>4976</v>
      </c>
      <c r="O219" s="1" t="s">
        <v>54</v>
      </c>
      <c r="P219" s="1" t="s">
        <v>4977</v>
      </c>
      <c r="Q219" s="1" t="s">
        <v>37</v>
      </c>
      <c r="R219" s="1" t="s">
        <v>38</v>
      </c>
      <c r="S219" s="1" t="s">
        <v>39</v>
      </c>
      <c r="T219" s="1" t="s">
        <v>1914</v>
      </c>
      <c r="U219" s="1" t="s">
        <v>1915</v>
      </c>
      <c r="V219" s="1" t="s">
        <v>1916</v>
      </c>
      <c r="W219" s="1" t="s">
        <v>1917</v>
      </c>
      <c r="X219" s="1" t="s">
        <v>1918</v>
      </c>
      <c r="Y219" s="1" t="s">
        <v>278</v>
      </c>
      <c r="Z219" s="1" t="s">
        <v>4864</v>
      </c>
      <c r="AA219" s="1" t="s">
        <v>23367</v>
      </c>
      <c r="AB219" s="1" t="s">
        <v>401</v>
      </c>
      <c r="AD219" s="1" t="str">
        <f>VLOOKUP($K219,「工具标准名」映射表!$B:$I,3,0)</f>
        <v>DeepSeek 大模型</v>
      </c>
      <c r="AE219" s="1" t="str">
        <f>VLOOKUP($K219,「工具标准名」映射表!$B:$I,4,0)</f>
        <v>功能应用层</v>
      </c>
      <c r="AF219" s="1" t="str">
        <f>VLOOKUP($K219,「工具标准名」映射表!$B:$I,5,0)</f>
        <v>功能应用（教学辅助工具）</v>
      </c>
      <c r="AG219" s="1" t="str">
        <f>VLOOKUP($K219,「工具标准名」映射表!$B:$I,6,0)</f>
        <v>软件工具</v>
      </c>
      <c r="AH219" s="1" t="str">
        <f>VLOOKUP($K219,「工具标准名」映射表!$B:$I,7,0)</f>
        <v>AI智能体</v>
      </c>
      <c r="AI219" s="1" t="str">
        <f>VLOOKUP($K219,「工具标准名」映射表!$B:$I,8,0)</f>
        <v>否</v>
      </c>
      <c r="AJ219" s="1" t="s">
        <v>401</v>
      </c>
      <c r="AK219" s="1"/>
      <c r="AL219" s="1"/>
      <c r="AM219" s="1"/>
      <c r="AN219" s="1"/>
      <c r="AO219" s="1"/>
    </row>
    <row r="220" spans="1:41" ht="16">
      <c r="A220" s="1" t="s">
        <v>1920</v>
      </c>
      <c r="B220" s="3">
        <v>46056.454675925903</v>
      </c>
      <c r="C220" s="14">
        <v>130</v>
      </c>
      <c r="D220" s="1" t="s">
        <v>1921</v>
      </c>
      <c r="E220" s="1" t="s">
        <v>460</v>
      </c>
      <c r="F220" s="1" t="s">
        <v>27</v>
      </c>
      <c r="G220" s="1" t="s">
        <v>1922</v>
      </c>
      <c r="H220" s="1" t="s">
        <v>1923</v>
      </c>
      <c r="I220" s="1" t="s">
        <v>156</v>
      </c>
      <c r="J220" s="1" t="s">
        <v>985</v>
      </c>
      <c r="Q220" s="1" t="s">
        <v>37</v>
      </c>
      <c r="R220" s="1" t="s">
        <v>38</v>
      </c>
      <c r="S220" s="1" t="s">
        <v>39</v>
      </c>
      <c r="T220" s="1" t="s">
        <v>1925</v>
      </c>
      <c r="U220" s="1" t="s">
        <v>30</v>
      </c>
      <c r="V220" s="1" t="s">
        <v>1926</v>
      </c>
      <c r="W220" s="1" t="s">
        <v>1927</v>
      </c>
      <c r="X220" s="1" t="s">
        <v>1928</v>
      </c>
      <c r="Y220" s="1" t="s">
        <v>239</v>
      </c>
      <c r="Z220" s="1" t="e">
        <v>#N/A</v>
      </c>
      <c r="AA220" s="1" t="e">
        <v>#N/A</v>
      </c>
      <c r="AB220" s="1" t="s">
        <v>460</v>
      </c>
      <c r="AD220" s="1" t="e">
        <f>VLOOKUP($K220,「工具标准名」映射表!$B:$I,3,0)</f>
        <v>#N/A</v>
      </c>
      <c r="AE220" s="1" t="e">
        <f>VLOOKUP($K220,「工具标准名」映射表!$B:$I,4,0)</f>
        <v>#N/A</v>
      </c>
      <c r="AF220" s="1" t="e">
        <f>VLOOKUP($K220,「工具标准名」映射表!$B:$I,5,0)</f>
        <v>#N/A</v>
      </c>
      <c r="AG220" s="1" t="e">
        <f>VLOOKUP($K220,「工具标准名」映射表!$B:$I,6,0)</f>
        <v>#N/A</v>
      </c>
      <c r="AH220" s="1" t="e">
        <f>VLOOKUP($K220,「工具标准名」映射表!$B:$I,7,0)</f>
        <v>#N/A</v>
      </c>
      <c r="AI220" s="1" t="e">
        <f>VLOOKUP($K220,「工具标准名」映射表!$B:$I,8,0)</f>
        <v>#N/A</v>
      </c>
      <c r="AJ220" s="1" t="s">
        <v>460</v>
      </c>
      <c r="AK220" s="1"/>
      <c r="AL220" s="1"/>
      <c r="AM220" s="1"/>
      <c r="AN220" s="1"/>
      <c r="AO220" s="1"/>
    </row>
    <row r="221" spans="1:41" ht="16">
      <c r="A221" s="1" t="s">
        <v>1929</v>
      </c>
      <c r="B221" s="3">
        <v>46056.454872685201</v>
      </c>
      <c r="C221" s="14">
        <v>131</v>
      </c>
      <c r="D221" s="1" t="s">
        <v>1930</v>
      </c>
      <c r="E221" s="1" t="s">
        <v>736</v>
      </c>
      <c r="F221" s="1" t="s">
        <v>27</v>
      </c>
      <c r="G221" s="1" t="s">
        <v>176</v>
      </c>
      <c r="H221" s="1" t="s">
        <v>1931</v>
      </c>
      <c r="I221" s="1" t="s">
        <v>1932</v>
      </c>
      <c r="J221" s="1" t="s">
        <v>1933</v>
      </c>
      <c r="K221" s="1" t="s">
        <v>1934</v>
      </c>
      <c r="L221" s="1" t="s">
        <v>33</v>
      </c>
      <c r="M221" s="1" t="b">
        <v>0</v>
      </c>
      <c r="N221" s="1" t="s">
        <v>47</v>
      </c>
      <c r="O221" s="1" t="s">
        <v>54</v>
      </c>
      <c r="P221" s="1" t="s">
        <v>20665</v>
      </c>
      <c r="Q221" s="1" t="s">
        <v>37</v>
      </c>
      <c r="R221" s="1" t="s">
        <v>38</v>
      </c>
      <c r="S221" s="1" t="s">
        <v>39</v>
      </c>
      <c r="T221" s="1" t="s">
        <v>1937</v>
      </c>
      <c r="U221" s="1" t="s">
        <v>1932</v>
      </c>
      <c r="V221" s="1" t="s">
        <v>1938</v>
      </c>
      <c r="W221" s="1" t="s">
        <v>176</v>
      </c>
      <c r="X221" s="1" t="s">
        <v>1939</v>
      </c>
      <c r="Y221" s="1" t="s">
        <v>239</v>
      </c>
      <c r="Z221" s="1" t="s">
        <v>12157</v>
      </c>
      <c r="AA221" s="1">
        <v>0</v>
      </c>
      <c r="AB221" s="1" t="s">
        <v>96</v>
      </c>
      <c r="AD221" s="1" t="str">
        <f>VLOOKUP($K221,「工具标准名」映射表!$B:$I,3,0)</f>
        <v>央馆领航AI</v>
      </c>
      <c r="AE221" s="1" t="str">
        <f>VLOOKUP($K221,「工具标准名」映射表!$B:$I,4,0)</f>
        <v>功能应用层</v>
      </c>
      <c r="AF221" s="1" t="str">
        <f>VLOOKUP($K221,「工具标准名」映射表!$B:$I,5,0)</f>
        <v>功能应用（平台型综合系统）</v>
      </c>
      <c r="AG221" s="1" t="str">
        <f>VLOOKUP($K221,「工具标准名」映射表!$B:$I,6,0)</f>
        <v>软件工具</v>
      </c>
      <c r="AH221" s="1" t="str">
        <f>VLOOKUP($K221,「工具标准名」映射表!$B:$I,7,0)</f>
        <v>AI智能体</v>
      </c>
      <c r="AI221" s="1" t="str">
        <f>VLOOKUP($K221,「工具标准名」映射表!$B:$I,8,0)</f>
        <v>否</v>
      </c>
      <c r="AJ221" s="1" t="s">
        <v>96</v>
      </c>
      <c r="AK221" s="1"/>
      <c r="AL221" s="1"/>
      <c r="AM221" s="1"/>
      <c r="AN221" s="1"/>
      <c r="AO221" s="1"/>
    </row>
    <row r="222" spans="1:41" ht="16">
      <c r="A222" s="1" t="s">
        <v>1941</v>
      </c>
      <c r="B222" s="3">
        <v>46056.455023148097</v>
      </c>
      <c r="C222" s="14">
        <v>132</v>
      </c>
      <c r="D222" s="1" t="s">
        <v>1942</v>
      </c>
      <c r="E222" s="1" t="s">
        <v>736</v>
      </c>
      <c r="F222" s="1" t="s">
        <v>100</v>
      </c>
      <c r="G222" s="1" t="s">
        <v>1943</v>
      </c>
      <c r="H222" s="1" t="s">
        <v>1944</v>
      </c>
      <c r="I222" s="1" t="s">
        <v>1945</v>
      </c>
      <c r="J222" s="1" t="s">
        <v>1946</v>
      </c>
      <c r="K222" s="1" t="s">
        <v>1947</v>
      </c>
      <c r="L222" s="1" t="s">
        <v>33</v>
      </c>
      <c r="M222" s="1" t="b">
        <v>0</v>
      </c>
      <c r="N222" s="1" t="s">
        <v>47</v>
      </c>
      <c r="O222" s="1" t="s">
        <v>54</v>
      </c>
      <c r="P222" s="1" t="s">
        <v>3899</v>
      </c>
      <c r="Q222" s="1" t="s">
        <v>87</v>
      </c>
      <c r="R222" s="1" t="s">
        <v>234</v>
      </c>
      <c r="S222" s="1" t="s">
        <v>39</v>
      </c>
      <c r="T222" s="1" t="s">
        <v>1950</v>
      </c>
      <c r="U222" s="1" t="s">
        <v>1951</v>
      </c>
      <c r="V222" s="1" t="s">
        <v>1952</v>
      </c>
      <c r="W222" s="1" t="s">
        <v>1953</v>
      </c>
      <c r="X222" s="1" t="s">
        <v>1954</v>
      </c>
      <c r="Y222" s="1" t="s">
        <v>156</v>
      </c>
      <c r="Z222" s="1" t="s">
        <v>1947</v>
      </c>
      <c r="AA222" s="1">
        <v>0</v>
      </c>
      <c r="AB222" s="1" t="s">
        <v>96</v>
      </c>
      <c r="AD222" s="1" t="str">
        <f>VLOOKUP($K222,「工具标准名」映射表!$B:$I,3,0)</f>
        <v>AI课堂顾问</v>
      </c>
      <c r="AE222" s="1" t="str">
        <f>VLOOKUP($K222,「工具标准名」映射表!$B:$I,4,0)</f>
        <v>功能应用层</v>
      </c>
      <c r="AF222" s="1" t="str">
        <f>VLOOKUP($K222,「工具标准名」映射表!$B:$I,5,0)</f>
        <v>功能应用（教学辅助工具）</v>
      </c>
      <c r="AG222" s="1" t="str">
        <f>VLOOKUP($K222,「工具标准名」映射表!$B:$I,6,0)</f>
        <v>软件工具</v>
      </c>
      <c r="AH222" s="1" t="str">
        <f>VLOOKUP($K222,「工具标准名」映射表!$B:$I,7,0)</f>
        <v>大语言模型</v>
      </c>
      <c r="AI222" s="1" t="str">
        <f>VLOOKUP($K222,「工具标准名」映射表!$B:$I,8,0)</f>
        <v>是</v>
      </c>
      <c r="AJ222" s="1" t="s">
        <v>96</v>
      </c>
      <c r="AK222" s="1"/>
      <c r="AL222" s="1"/>
      <c r="AM222" s="1"/>
      <c r="AN222" s="1"/>
      <c r="AO222" s="1"/>
    </row>
    <row r="223" spans="1:41" ht="16">
      <c r="A223" s="1" t="s">
        <v>1956</v>
      </c>
      <c r="B223" s="3">
        <v>46056.455138888901</v>
      </c>
      <c r="C223" s="14">
        <v>133</v>
      </c>
      <c r="D223" s="1" t="s">
        <v>1957</v>
      </c>
      <c r="E223" s="1" t="s">
        <v>1019</v>
      </c>
      <c r="F223" s="1" t="s">
        <v>119</v>
      </c>
      <c r="G223" s="1" t="s">
        <v>1958</v>
      </c>
      <c r="H223" s="1" t="s">
        <v>1959</v>
      </c>
      <c r="I223" s="1" t="s">
        <v>1960</v>
      </c>
      <c r="J223" s="1" t="s">
        <v>1961</v>
      </c>
      <c r="K223" s="1" t="s">
        <v>1962</v>
      </c>
      <c r="L223" s="1" t="s">
        <v>33</v>
      </c>
      <c r="M223" s="1" t="b">
        <v>0</v>
      </c>
      <c r="N223" s="1" t="s">
        <v>47</v>
      </c>
      <c r="O223" s="1" t="s">
        <v>66</v>
      </c>
      <c r="P223" s="1" t="s">
        <v>11209</v>
      </c>
      <c r="Q223" s="1" t="s">
        <v>37</v>
      </c>
      <c r="R223" s="1" t="s">
        <v>38</v>
      </c>
      <c r="S223" s="1" t="s">
        <v>172</v>
      </c>
      <c r="T223" s="1" t="s">
        <v>1964</v>
      </c>
      <c r="U223" s="1" t="s">
        <v>1965</v>
      </c>
      <c r="V223" s="1" t="s">
        <v>1966</v>
      </c>
      <c r="W223" s="1" t="s">
        <v>1967</v>
      </c>
      <c r="X223" s="1" t="s">
        <v>1968</v>
      </c>
      <c r="Y223" s="1" t="s">
        <v>178</v>
      </c>
      <c r="Z223" s="1" t="s">
        <v>139</v>
      </c>
      <c r="AA223" s="1" t="s">
        <v>23370</v>
      </c>
      <c r="AB223" s="1" t="s">
        <v>1019</v>
      </c>
      <c r="AD223" s="1" t="str">
        <f>VLOOKUP($K223,「工具标准名」映射表!$B:$I,3,0)</f>
        <v>豆包</v>
      </c>
      <c r="AE223" s="1" t="str">
        <f>VLOOKUP($K223,「工具标准名」映射表!$B:$I,4,0)</f>
        <v>功能应用层</v>
      </c>
      <c r="AF223" s="1" t="str">
        <f>VLOOKUP($K223,「工具标准名」映射表!$B:$I,5,0)</f>
        <v>功能应用（教学辅助工具）</v>
      </c>
      <c r="AG223" s="1" t="str">
        <f>VLOOKUP($K223,「工具标准名」映射表!$B:$I,6,0)</f>
        <v>软件工具</v>
      </c>
      <c r="AH223" s="1" t="str">
        <f>VLOOKUP($K223,「工具标准名」映射表!$B:$I,7,0)</f>
        <v>其他</v>
      </c>
      <c r="AI223" s="1" t="str">
        <f>VLOOKUP($K223,「工具标准名」映射表!$B:$I,8,0)</f>
        <v>否</v>
      </c>
      <c r="AJ223" s="1" t="s">
        <v>1019</v>
      </c>
      <c r="AK223" s="1"/>
      <c r="AL223" s="1"/>
      <c r="AM223" s="1"/>
      <c r="AN223" s="1"/>
      <c r="AO223" s="1"/>
    </row>
    <row r="224" spans="1:41" ht="16">
      <c r="A224" s="1" t="s">
        <v>1956</v>
      </c>
      <c r="B224" s="3">
        <v>46056.455138888901</v>
      </c>
      <c r="C224" s="14">
        <v>133</v>
      </c>
      <c r="D224" s="1" t="s">
        <v>1957</v>
      </c>
      <c r="E224" s="1" t="s">
        <v>1019</v>
      </c>
      <c r="F224" s="1" t="s">
        <v>119</v>
      </c>
      <c r="G224" s="1" t="s">
        <v>1958</v>
      </c>
      <c r="H224" s="1" t="s">
        <v>1959</v>
      </c>
      <c r="I224" s="1" t="s">
        <v>1960</v>
      </c>
      <c r="J224" s="1" t="s">
        <v>1961</v>
      </c>
      <c r="K224" s="1" t="s">
        <v>207</v>
      </c>
      <c r="L224" s="1" t="s">
        <v>33</v>
      </c>
      <c r="M224" s="1" t="b">
        <v>0</v>
      </c>
      <c r="N224" s="1" t="s">
        <v>47</v>
      </c>
      <c r="O224" s="1" t="s">
        <v>66</v>
      </c>
      <c r="P224" s="1" t="s">
        <v>13545</v>
      </c>
      <c r="Q224" s="1" t="s">
        <v>37</v>
      </c>
      <c r="R224" s="1" t="s">
        <v>38</v>
      </c>
      <c r="S224" s="1" t="s">
        <v>172</v>
      </c>
      <c r="T224" s="1" t="s">
        <v>1964</v>
      </c>
      <c r="U224" s="1" t="s">
        <v>1965</v>
      </c>
      <c r="V224" s="1" t="s">
        <v>1966</v>
      </c>
      <c r="W224" s="1" t="s">
        <v>1967</v>
      </c>
      <c r="X224" s="1" t="s">
        <v>1968</v>
      </c>
      <c r="Y224" s="1" t="s">
        <v>178</v>
      </c>
      <c r="Z224" s="1" t="s">
        <v>207</v>
      </c>
      <c r="AA224" s="1" t="s">
        <v>23372</v>
      </c>
      <c r="AB224" s="1" t="s">
        <v>1019</v>
      </c>
      <c r="AD224" s="1" t="str">
        <f>VLOOKUP($K224,「工具标准名」映射表!$B:$I,3,0)</f>
        <v>即梦AI</v>
      </c>
      <c r="AE224" s="1" t="str">
        <f>VLOOKUP($K224,「工具标准名」映射表!$B:$I,4,0)</f>
        <v>功能应用层</v>
      </c>
      <c r="AF224" s="1" t="str">
        <f>VLOOKUP($K224,「工具标准名」映射表!$B:$I,5,0)</f>
        <v>功能应用（生成式AI应用-图像类）</v>
      </c>
      <c r="AG224" s="1" t="str">
        <f>VLOOKUP($K224,「工具标准名」映射表!$B:$I,6,0)</f>
        <v>软件工具</v>
      </c>
      <c r="AH224" s="1" t="str">
        <f>VLOOKUP($K224,「工具标准名」映射表!$B:$I,7,0)</f>
        <v>AI智能体</v>
      </c>
      <c r="AI224" s="1" t="str">
        <f>VLOOKUP($K224,「工具标准名」映射表!$B:$I,8,0)</f>
        <v>是</v>
      </c>
      <c r="AJ224" s="1" t="s">
        <v>1019</v>
      </c>
      <c r="AK224" s="1"/>
      <c r="AL224" s="1"/>
      <c r="AM224" s="1"/>
      <c r="AN224" s="1"/>
      <c r="AO224" s="1"/>
    </row>
    <row r="225" spans="1:41" ht="16">
      <c r="A225" s="1" t="s">
        <v>1971</v>
      </c>
      <c r="B225" s="3">
        <v>46056.455277777801</v>
      </c>
      <c r="C225" s="14">
        <v>134</v>
      </c>
      <c r="D225" s="1" t="s">
        <v>1972</v>
      </c>
      <c r="E225" s="1" t="s">
        <v>1973</v>
      </c>
      <c r="F225" s="1" t="s">
        <v>119</v>
      </c>
      <c r="G225" s="1" t="s">
        <v>1974</v>
      </c>
      <c r="H225" s="1" t="s">
        <v>1975</v>
      </c>
      <c r="I225" s="1" t="s">
        <v>1976</v>
      </c>
      <c r="J225" s="1" t="s">
        <v>1977</v>
      </c>
      <c r="K225" s="1" t="s">
        <v>1972</v>
      </c>
      <c r="L225" s="1" t="s">
        <v>33</v>
      </c>
      <c r="M225" s="1" t="b">
        <v>1</v>
      </c>
      <c r="N225" s="1" t="s">
        <v>47</v>
      </c>
      <c r="O225" s="1" t="s">
        <v>48</v>
      </c>
      <c r="P225" s="1" t="s">
        <v>14277</v>
      </c>
      <c r="Q225" s="1" t="s">
        <v>37</v>
      </c>
      <c r="R225" s="1" t="s">
        <v>171</v>
      </c>
      <c r="S225" s="1" t="s">
        <v>39</v>
      </c>
      <c r="T225" s="1" t="s">
        <v>1979</v>
      </c>
      <c r="U225" s="1" t="s">
        <v>30</v>
      </c>
      <c r="V225" s="1" t="s">
        <v>1980</v>
      </c>
      <c r="W225" s="1" t="s">
        <v>28</v>
      </c>
      <c r="X225" s="1" t="s">
        <v>1981</v>
      </c>
      <c r="Y225" s="1" t="s">
        <v>1982</v>
      </c>
      <c r="Z225" s="1" t="s">
        <v>1972</v>
      </c>
      <c r="AA225" s="1">
        <v>0</v>
      </c>
      <c r="AB225" s="1" t="s">
        <v>5136</v>
      </c>
      <c r="AD225" s="1" t="str">
        <f>VLOOKUP($K225,「工具标准名」映射表!$B:$I,3,0)</f>
        <v>减数分裂模拟器</v>
      </c>
      <c r="AE225" s="1" t="str">
        <f>VLOOKUP($K225,「工具标准名」映射表!$B:$I,4,0)</f>
        <v>功能应用层</v>
      </c>
      <c r="AF225" s="1" t="str">
        <f>VLOOKUP($K225,「工具标准名」映射表!$B:$I,5,0)</f>
        <v>功能应用（Web 教学平台（SaaS））</v>
      </c>
      <c r="AG225" s="1" t="str">
        <f>VLOOKUP($K225,「工具标准名」映射表!$B:$I,6,0)</f>
        <v>软件工具</v>
      </c>
      <c r="AH225" s="1" t="str">
        <f>VLOOKUP($K225,「工具标准名」映射表!$B:$I,7,0)</f>
        <v>AI智能体</v>
      </c>
      <c r="AI225" s="1" t="str">
        <f>VLOOKUP($K225,「工具标准名」映射表!$B:$I,8,0)</f>
        <v>否</v>
      </c>
      <c r="AJ225" s="1" t="s">
        <v>5136</v>
      </c>
      <c r="AK225" s="1"/>
      <c r="AL225" s="1"/>
      <c r="AM225" s="1"/>
      <c r="AN225" s="1"/>
      <c r="AO225" s="1"/>
    </row>
    <row r="226" spans="1:41" ht="16">
      <c r="A226" s="1" t="s">
        <v>1983</v>
      </c>
      <c r="B226" s="3">
        <v>46056.455405092602</v>
      </c>
      <c r="C226" s="14">
        <v>135</v>
      </c>
      <c r="D226" s="1" t="s">
        <v>1984</v>
      </c>
      <c r="E226" s="1" t="s">
        <v>156</v>
      </c>
      <c r="F226" s="1" t="s">
        <v>119</v>
      </c>
      <c r="G226" s="1" t="s">
        <v>1985</v>
      </c>
      <c r="H226" s="1" t="s">
        <v>1986</v>
      </c>
      <c r="I226" s="1" t="s">
        <v>1987</v>
      </c>
      <c r="J226" s="1" t="s">
        <v>1988</v>
      </c>
      <c r="K226" s="1" t="s">
        <v>124</v>
      </c>
      <c r="L226" s="1" t="s">
        <v>33</v>
      </c>
      <c r="M226" s="1" t="b">
        <v>0</v>
      </c>
      <c r="N226" s="1" t="s">
        <v>47</v>
      </c>
      <c r="O226" s="1" t="s">
        <v>48</v>
      </c>
      <c r="P226" s="1" t="s">
        <v>4979</v>
      </c>
      <c r="Q226" s="1" t="s">
        <v>37</v>
      </c>
      <c r="R226" s="1" t="s">
        <v>38</v>
      </c>
      <c r="S226" s="1" t="s">
        <v>39</v>
      </c>
      <c r="T226" s="1" t="s">
        <v>1990</v>
      </c>
      <c r="U226" s="1" t="s">
        <v>1991</v>
      </c>
      <c r="V226" s="1" t="s">
        <v>1992</v>
      </c>
      <c r="W226" s="1" t="s">
        <v>1993</v>
      </c>
      <c r="X226" s="1" t="s">
        <v>1994</v>
      </c>
      <c r="Y226" s="1" t="s">
        <v>278</v>
      </c>
      <c r="Z226" s="1" t="s">
        <v>4864</v>
      </c>
      <c r="AA226" s="1" t="s">
        <v>23367</v>
      </c>
      <c r="AB226" s="1" t="s">
        <v>156</v>
      </c>
      <c r="AD226" s="1" t="str">
        <f>VLOOKUP($K226,「工具标准名」映射表!$B:$I,3,0)</f>
        <v>DeepSeek 大模型</v>
      </c>
      <c r="AE226" s="1" t="str">
        <f>VLOOKUP($K226,「工具标准名」映射表!$B:$I,4,0)</f>
        <v>功能应用层</v>
      </c>
      <c r="AF226" s="1" t="str">
        <f>VLOOKUP($K226,「工具标准名」映射表!$B:$I,5,0)</f>
        <v>功能应用（教学辅助工具）</v>
      </c>
      <c r="AG226" s="1" t="str">
        <f>VLOOKUP($K226,「工具标准名」映射表!$B:$I,6,0)</f>
        <v>软件工具</v>
      </c>
      <c r="AH226" s="1" t="str">
        <f>VLOOKUP($K226,「工具标准名」映射表!$B:$I,7,0)</f>
        <v>AI智能体</v>
      </c>
      <c r="AI226" s="1" t="str">
        <f>VLOOKUP($K226,「工具标准名」映射表!$B:$I,8,0)</f>
        <v>否</v>
      </c>
      <c r="AJ226" s="1" t="s">
        <v>156</v>
      </c>
      <c r="AK226" s="1"/>
      <c r="AL226" s="1"/>
      <c r="AM226" s="1"/>
      <c r="AN226" s="1"/>
      <c r="AO226" s="1"/>
    </row>
    <row r="227" spans="1:41" ht="16">
      <c r="A227" s="1" t="s">
        <v>1996</v>
      </c>
      <c r="B227" s="3">
        <v>46056.4555555556</v>
      </c>
      <c r="C227" s="14">
        <v>136</v>
      </c>
      <c r="D227" s="1" t="s">
        <v>1997</v>
      </c>
      <c r="E227" s="1" t="s">
        <v>52</v>
      </c>
      <c r="F227" s="1" t="s">
        <v>100</v>
      </c>
      <c r="G227" s="1" t="s">
        <v>1998</v>
      </c>
      <c r="H227" s="1" t="s">
        <v>1999</v>
      </c>
      <c r="I227" s="1" t="s">
        <v>2000</v>
      </c>
      <c r="J227" s="1" t="s">
        <v>2001</v>
      </c>
      <c r="K227" s="1" t="s">
        <v>2002</v>
      </c>
      <c r="L227" s="1" t="s">
        <v>33</v>
      </c>
      <c r="M227" s="1" t="b">
        <v>0</v>
      </c>
      <c r="N227" s="1" t="s">
        <v>47</v>
      </c>
      <c r="O227" s="1" t="s">
        <v>54</v>
      </c>
      <c r="P227" s="1" t="s">
        <v>19869</v>
      </c>
      <c r="Q227" s="1" t="s">
        <v>37</v>
      </c>
      <c r="R227" s="1" t="s">
        <v>171</v>
      </c>
      <c r="S227" s="1" t="s">
        <v>39</v>
      </c>
      <c r="T227" s="1" t="s">
        <v>2004</v>
      </c>
      <c r="U227" s="1" t="s">
        <v>2000</v>
      </c>
      <c r="V227" s="1" t="s">
        <v>2005</v>
      </c>
      <c r="W227" s="1" t="s">
        <v>28</v>
      </c>
      <c r="X227" s="1" t="s">
        <v>2006</v>
      </c>
      <c r="Y227" s="1" t="s">
        <v>2007</v>
      </c>
      <c r="Z227" s="1" t="s">
        <v>2002</v>
      </c>
      <c r="AA227" s="1">
        <v>0</v>
      </c>
      <c r="AB227" s="1" t="s">
        <v>52</v>
      </c>
      <c r="AD227" s="1" t="str">
        <f>VLOOKUP($K227,「工具标准名」映射表!$B:$I,3,0)</f>
        <v>小云雀</v>
      </c>
      <c r="AE227" s="1" t="str">
        <f>VLOOKUP($K227,「工具标准名」映射表!$B:$I,4,0)</f>
        <v>功能应用层</v>
      </c>
      <c r="AF227" s="1" t="str">
        <f>VLOOKUP($K227,「工具标准名」映射表!$B:$I,5,0)</f>
        <v>功能应用层（移动端 App）</v>
      </c>
      <c r="AG227" s="1" t="str">
        <f>VLOOKUP($K227,「工具标准名」映射表!$B:$I,6,0)</f>
        <v>软件工具</v>
      </c>
      <c r="AH227" s="1" t="str">
        <f>VLOOKUP($K227,「工具标准名」映射表!$B:$I,7,0)</f>
        <v>AI智能体</v>
      </c>
      <c r="AI227" s="1" t="str">
        <f>VLOOKUP($K227,「工具标准名」映射表!$B:$I,8,0)</f>
        <v>否</v>
      </c>
      <c r="AJ227" s="1" t="s">
        <v>52</v>
      </c>
      <c r="AK227" s="1"/>
      <c r="AL227" s="1"/>
      <c r="AM227" s="1"/>
      <c r="AN227" s="1"/>
      <c r="AO227" s="1"/>
    </row>
    <row r="228" spans="1:41" ht="16">
      <c r="A228" s="1" t="s">
        <v>2008</v>
      </c>
      <c r="B228" s="3">
        <v>46056.455763888902</v>
      </c>
      <c r="C228" s="14">
        <v>137</v>
      </c>
      <c r="D228" s="1" t="s">
        <v>2009</v>
      </c>
      <c r="E228" s="1" t="s">
        <v>115</v>
      </c>
      <c r="F228" s="1" t="s">
        <v>119</v>
      </c>
      <c r="G228" s="1" t="s">
        <v>2010</v>
      </c>
      <c r="H228" s="1" t="s">
        <v>2011</v>
      </c>
      <c r="I228" s="1" t="s">
        <v>2012</v>
      </c>
      <c r="J228" s="1" t="s">
        <v>2013</v>
      </c>
      <c r="K228" s="1" t="s">
        <v>139</v>
      </c>
      <c r="L228" s="1" t="s">
        <v>33</v>
      </c>
      <c r="M228" s="1" t="b">
        <v>0</v>
      </c>
      <c r="N228" s="1" t="s">
        <v>34</v>
      </c>
      <c r="O228" s="1" t="s">
        <v>35</v>
      </c>
      <c r="P228" s="1" t="s">
        <v>9500</v>
      </c>
      <c r="Q228" s="1" t="s">
        <v>37</v>
      </c>
      <c r="R228" s="1" t="s">
        <v>38</v>
      </c>
      <c r="S228" s="1" t="s">
        <v>39</v>
      </c>
      <c r="T228" s="1" t="s">
        <v>2015</v>
      </c>
      <c r="U228" s="1" t="s">
        <v>2012</v>
      </c>
      <c r="V228" s="1" t="s">
        <v>2016</v>
      </c>
      <c r="W228" s="1" t="s">
        <v>2017</v>
      </c>
      <c r="X228" s="1" t="s">
        <v>2018</v>
      </c>
      <c r="Y228" s="1" t="s">
        <v>2019</v>
      </c>
      <c r="Z228" s="1" t="s">
        <v>139</v>
      </c>
      <c r="AA228" s="1" t="s">
        <v>23370</v>
      </c>
      <c r="AB228" s="1" t="s">
        <v>115</v>
      </c>
      <c r="AD228" s="1" t="str">
        <f>VLOOKUP($K228,「工具标准名」映射表!$B:$I,3,0)</f>
        <v>豆包</v>
      </c>
      <c r="AE228" s="1" t="str">
        <f>VLOOKUP($K228,「工具标准名」映射表!$B:$I,4,0)</f>
        <v>功能应用层</v>
      </c>
      <c r="AF228" s="1" t="str">
        <f>VLOOKUP($K228,「工具标准名」映射表!$B:$I,5,0)</f>
        <v>功能应用（教学辅助工具）</v>
      </c>
      <c r="AG228" s="1" t="str">
        <f>VLOOKUP($K228,「工具标准名」映射表!$B:$I,6,0)</f>
        <v>软件工具</v>
      </c>
      <c r="AH228" s="1" t="str">
        <f>VLOOKUP($K228,「工具标准名」映射表!$B:$I,7,0)</f>
        <v>其他</v>
      </c>
      <c r="AI228" s="1" t="str">
        <f>VLOOKUP($K228,「工具标准名」映射表!$B:$I,8,0)</f>
        <v>否</v>
      </c>
      <c r="AJ228" s="1" t="s">
        <v>115</v>
      </c>
      <c r="AK228" s="1"/>
      <c r="AL228" s="1"/>
      <c r="AM228" s="1"/>
      <c r="AN228" s="1"/>
      <c r="AO228" s="1"/>
    </row>
    <row r="229" spans="1:41" ht="16">
      <c r="A229" s="1" t="s">
        <v>2008</v>
      </c>
      <c r="B229" s="3">
        <v>46056.455763888902</v>
      </c>
      <c r="C229" s="14">
        <v>137</v>
      </c>
      <c r="D229" s="1" t="s">
        <v>2009</v>
      </c>
      <c r="E229" s="1" t="s">
        <v>115</v>
      </c>
      <c r="F229" s="1" t="s">
        <v>119</v>
      </c>
      <c r="G229" s="1" t="s">
        <v>2010</v>
      </c>
      <c r="H229" s="1" t="s">
        <v>2011</v>
      </c>
      <c r="I229" s="1" t="s">
        <v>2012</v>
      </c>
      <c r="J229" s="1" t="s">
        <v>2013</v>
      </c>
      <c r="K229" s="1" t="s">
        <v>2020</v>
      </c>
      <c r="L229" s="1" t="s">
        <v>33</v>
      </c>
      <c r="M229" s="1" t="b">
        <v>1</v>
      </c>
      <c r="N229" s="1" t="s">
        <v>47</v>
      </c>
      <c r="O229" s="1" t="s">
        <v>54</v>
      </c>
      <c r="P229" s="1" t="s">
        <v>12306</v>
      </c>
      <c r="Q229" s="1" t="s">
        <v>37</v>
      </c>
      <c r="R229" s="1" t="s">
        <v>38</v>
      </c>
      <c r="S229" s="1" t="s">
        <v>39</v>
      </c>
      <c r="T229" s="1" t="s">
        <v>2015</v>
      </c>
      <c r="U229" s="1" t="s">
        <v>2012</v>
      </c>
      <c r="V229" s="1" t="s">
        <v>2016</v>
      </c>
      <c r="W229" s="1" t="s">
        <v>2017</v>
      </c>
      <c r="X229" s="1" t="s">
        <v>2018</v>
      </c>
      <c r="Y229" s="1" t="s">
        <v>2019</v>
      </c>
      <c r="Z229" s="1" t="s">
        <v>2020</v>
      </c>
      <c r="AA229" s="1">
        <v>0</v>
      </c>
      <c r="AB229" s="1" t="s">
        <v>115</v>
      </c>
      <c r="AD229" s="1" t="str">
        <f>VLOOKUP($K229,「工具标准名」映射表!$B:$I,3,0)</f>
        <v>高中化学实验方案AI评估模块</v>
      </c>
      <c r="AE229" s="1" t="str">
        <f>VLOOKUP($K229,「工具标准名」映射表!$B:$I,4,0)</f>
        <v>功能应用层</v>
      </c>
      <c r="AF229" s="1" t="str">
        <f>VLOOKUP($K229,「工具标准名」映射表!$B:$I,5,0)</f>
        <v>功能应用（平台型综合系统）</v>
      </c>
      <c r="AG229" s="1" t="str">
        <f>VLOOKUP($K229,「工具标准名」映射表!$B:$I,6,0)</f>
        <v>软件工具</v>
      </c>
      <c r="AH229" s="1" t="str">
        <f>VLOOKUP($K229,「工具标准名」映射表!$B:$I,7,0)</f>
        <v>AI智能体</v>
      </c>
      <c r="AI229" s="1" t="str">
        <f>VLOOKUP($K229,「工具标准名」映射表!$B:$I,8,0)</f>
        <v>否</v>
      </c>
      <c r="AJ229" s="1" t="s">
        <v>115</v>
      </c>
      <c r="AK229" s="1"/>
      <c r="AL229" s="1"/>
      <c r="AM229" s="1"/>
      <c r="AN229" s="1"/>
      <c r="AO229" s="1"/>
    </row>
    <row r="230" spans="1:41" ht="16">
      <c r="A230" s="1" t="s">
        <v>2008</v>
      </c>
      <c r="B230" s="3">
        <v>46056.455763888902</v>
      </c>
      <c r="C230" s="14">
        <v>137</v>
      </c>
      <c r="D230" s="1" t="s">
        <v>2009</v>
      </c>
      <c r="E230" s="1" t="s">
        <v>115</v>
      </c>
      <c r="F230" s="1" t="s">
        <v>119</v>
      </c>
      <c r="G230" s="1" t="s">
        <v>2010</v>
      </c>
      <c r="H230" s="1" t="s">
        <v>2011</v>
      </c>
      <c r="I230" s="1" t="s">
        <v>2012</v>
      </c>
      <c r="J230" s="1" t="s">
        <v>2013</v>
      </c>
      <c r="K230" s="1" t="s">
        <v>2023</v>
      </c>
      <c r="L230" s="1" t="s">
        <v>33</v>
      </c>
      <c r="M230" s="1" t="b">
        <v>1</v>
      </c>
      <c r="N230" s="1" t="s">
        <v>47</v>
      </c>
      <c r="O230" s="1" t="s">
        <v>54</v>
      </c>
      <c r="P230" s="1" t="s">
        <v>16570</v>
      </c>
      <c r="Q230" s="1" t="s">
        <v>37</v>
      </c>
      <c r="R230" s="1" t="s">
        <v>38</v>
      </c>
      <c r="S230" s="1" t="s">
        <v>39</v>
      </c>
      <c r="T230" s="1" t="s">
        <v>2015</v>
      </c>
      <c r="U230" s="1" t="s">
        <v>2012</v>
      </c>
      <c r="V230" s="1" t="s">
        <v>2016</v>
      </c>
      <c r="W230" s="1" t="s">
        <v>2017</v>
      </c>
      <c r="X230" s="1" t="s">
        <v>2018</v>
      </c>
      <c r="Y230" s="1" t="s">
        <v>2019</v>
      </c>
      <c r="Z230" s="1" t="s">
        <v>4928</v>
      </c>
      <c r="AA230" s="1">
        <v>0</v>
      </c>
      <c r="AB230" s="1" t="s">
        <v>115</v>
      </c>
      <c r="AD230" s="1" t="str">
        <f>VLOOKUP($K230,「工具标准名」映射表!$B:$I,3,0)</f>
        <v>三个助手</v>
      </c>
      <c r="AE230" s="1" t="str">
        <f>VLOOKUP($K230,「工具标准名」映射表!$B:$I,4,0)</f>
        <v>功能应用层</v>
      </c>
      <c r="AF230" s="1" t="str">
        <f>VLOOKUP($K230,「工具标准名」映射表!$B:$I,5,0)</f>
        <v>功能应用（教学辅助工具）</v>
      </c>
      <c r="AG230" s="1" t="str">
        <f>VLOOKUP($K230,「工具标准名」映射表!$B:$I,6,0)</f>
        <v>软件工具</v>
      </c>
      <c r="AH230" s="1" t="str">
        <f>VLOOKUP($K230,「工具标准名」映射表!$B:$I,7,0)</f>
        <v>AI智能体</v>
      </c>
      <c r="AI230" s="1" t="str">
        <f>VLOOKUP($K230,「工具标准名」映射表!$B:$I,8,0)</f>
        <v>否</v>
      </c>
      <c r="AJ230" s="1" t="s">
        <v>115</v>
      </c>
      <c r="AK230" s="1"/>
      <c r="AL230" s="1"/>
      <c r="AM230" s="1"/>
      <c r="AN230" s="1"/>
      <c r="AO230" s="1"/>
    </row>
    <row r="231" spans="1:41" ht="16">
      <c r="A231" s="1" t="s">
        <v>2026</v>
      </c>
      <c r="B231" s="3">
        <v>46056.4558680556</v>
      </c>
      <c r="C231" s="14">
        <v>138</v>
      </c>
      <c r="D231" s="1" t="s">
        <v>2027</v>
      </c>
      <c r="E231" s="1" t="s">
        <v>115</v>
      </c>
      <c r="F231" s="1" t="s">
        <v>119</v>
      </c>
      <c r="G231" s="1" t="s">
        <v>2028</v>
      </c>
      <c r="H231" s="1" t="s">
        <v>2029</v>
      </c>
      <c r="I231" s="1" t="s">
        <v>2030</v>
      </c>
      <c r="J231" s="1" t="s">
        <v>2031</v>
      </c>
      <c r="K231" s="1" t="s">
        <v>124</v>
      </c>
      <c r="L231" s="1" t="s">
        <v>33</v>
      </c>
      <c r="M231" s="1" t="b">
        <v>1</v>
      </c>
      <c r="N231" s="1" t="s">
        <v>47</v>
      </c>
      <c r="O231" s="1" t="s">
        <v>48</v>
      </c>
      <c r="P231" s="1" t="s">
        <v>4980</v>
      </c>
      <c r="Q231" s="1" t="s">
        <v>37</v>
      </c>
      <c r="R231" s="1" t="s">
        <v>38</v>
      </c>
      <c r="S231" s="1" t="s">
        <v>39</v>
      </c>
      <c r="T231" s="1" t="s">
        <v>2033</v>
      </c>
      <c r="U231" s="1" t="s">
        <v>2034</v>
      </c>
      <c r="V231" s="1" t="s">
        <v>2035</v>
      </c>
      <c r="W231" s="1" t="s">
        <v>2036</v>
      </c>
      <c r="X231" s="1" t="s">
        <v>2037</v>
      </c>
      <c r="Y231" s="1" t="s">
        <v>1218</v>
      </c>
      <c r="Z231" s="1" t="s">
        <v>4864</v>
      </c>
      <c r="AA231" s="1" t="s">
        <v>23367</v>
      </c>
      <c r="AB231" s="1" t="s">
        <v>115</v>
      </c>
      <c r="AD231" s="1" t="str">
        <f>VLOOKUP($K231,「工具标准名」映射表!$B:$I,3,0)</f>
        <v>DeepSeek 大模型</v>
      </c>
      <c r="AE231" s="1" t="str">
        <f>VLOOKUP($K231,「工具标准名」映射表!$B:$I,4,0)</f>
        <v>功能应用层</v>
      </c>
      <c r="AF231" s="1" t="str">
        <f>VLOOKUP($K231,「工具标准名」映射表!$B:$I,5,0)</f>
        <v>功能应用（教学辅助工具）</v>
      </c>
      <c r="AG231" s="1" t="str">
        <f>VLOOKUP($K231,「工具标准名」映射表!$B:$I,6,0)</f>
        <v>软件工具</v>
      </c>
      <c r="AH231" s="1" t="str">
        <f>VLOOKUP($K231,「工具标准名」映射表!$B:$I,7,0)</f>
        <v>AI智能体</v>
      </c>
      <c r="AI231" s="1" t="str">
        <f>VLOOKUP($K231,「工具标准名」映射表!$B:$I,8,0)</f>
        <v>否</v>
      </c>
      <c r="AJ231" s="1" t="s">
        <v>115</v>
      </c>
      <c r="AK231" s="1"/>
      <c r="AL231" s="1"/>
      <c r="AM231" s="1"/>
      <c r="AN231" s="1"/>
      <c r="AO231" s="1"/>
    </row>
    <row r="232" spans="1:41" ht="16">
      <c r="A232" s="1" t="s">
        <v>2039</v>
      </c>
      <c r="B232" s="3">
        <v>46056.456157407403</v>
      </c>
      <c r="C232" s="14">
        <v>139</v>
      </c>
      <c r="D232" s="1" t="s">
        <v>2040</v>
      </c>
      <c r="E232" s="1" t="s">
        <v>815</v>
      </c>
      <c r="F232" s="1" t="s">
        <v>27</v>
      </c>
      <c r="G232" s="1" t="s">
        <v>2041</v>
      </c>
      <c r="H232" s="1" t="s">
        <v>2042</v>
      </c>
      <c r="I232" s="1" t="s">
        <v>2043</v>
      </c>
      <c r="J232" s="1" t="s">
        <v>2044</v>
      </c>
      <c r="K232" s="1" t="s">
        <v>2045</v>
      </c>
      <c r="L232" s="1" t="s">
        <v>16164</v>
      </c>
      <c r="M232" s="1" t="b">
        <v>1</v>
      </c>
      <c r="N232" s="1" t="s">
        <v>6372</v>
      </c>
      <c r="O232" s="1" t="s">
        <v>48</v>
      </c>
      <c r="P232" s="1" t="s">
        <v>17373</v>
      </c>
      <c r="Q232" s="1" t="s">
        <v>37</v>
      </c>
      <c r="R232" s="1" t="s">
        <v>38</v>
      </c>
      <c r="S232" s="1" t="s">
        <v>39</v>
      </c>
      <c r="T232" s="1" t="s">
        <v>2047</v>
      </c>
      <c r="U232" s="1" t="s">
        <v>30</v>
      </c>
      <c r="V232" s="1" t="s">
        <v>275</v>
      </c>
      <c r="W232" s="1" t="s">
        <v>1927</v>
      </c>
      <c r="X232" s="1" t="s">
        <v>2048</v>
      </c>
      <c r="Y232" s="1" t="s">
        <v>2049</v>
      </c>
      <c r="Z232" s="1" t="s">
        <v>2045</v>
      </c>
      <c r="AA232" s="1">
        <v>0</v>
      </c>
      <c r="AB232" s="1" t="s">
        <v>115</v>
      </c>
      <c r="AD232" s="1" t="str">
        <f>VLOOKUP($K232,「工具标准名」映射表!$B:$I,3,0)</f>
        <v>腾讯青少年人工智能教育平台</v>
      </c>
      <c r="AE232" s="1" t="str">
        <f>VLOOKUP($K232,「工具标准名」映射表!$B:$I,4,0)</f>
        <v>功能应用层</v>
      </c>
      <c r="AF232" s="1" t="str">
        <f>VLOOKUP($K232,「工具标准名」映射表!$B:$I,5,0)</f>
        <v>功能应用（生成式AI应用-图像类）</v>
      </c>
      <c r="AG232" s="1" t="str">
        <f>VLOOKUP($K232,「工具标准名」映射表!$B:$I,6,0)</f>
        <v>软件工具</v>
      </c>
      <c r="AH232" s="1" t="str">
        <f>VLOOKUP($K232,「工具标准名」映射表!$B:$I,7,0)</f>
        <v>AI智能体</v>
      </c>
      <c r="AI232" s="1" t="str">
        <f>VLOOKUP($K232,「工具标准名」映射表!$B:$I,8,0)</f>
        <v>是</v>
      </c>
      <c r="AJ232" s="1" t="s">
        <v>115</v>
      </c>
      <c r="AK232" s="1"/>
      <c r="AL232" s="1"/>
      <c r="AM232" s="1"/>
      <c r="AN232" s="1"/>
      <c r="AO232" s="1"/>
    </row>
    <row r="233" spans="1:41" ht="16">
      <c r="A233" s="1" t="s">
        <v>2039</v>
      </c>
      <c r="B233" s="3">
        <v>46056.456157407403</v>
      </c>
      <c r="C233" s="14">
        <v>139</v>
      </c>
      <c r="D233" s="1" t="s">
        <v>2040</v>
      </c>
      <c r="E233" s="1" t="s">
        <v>815</v>
      </c>
      <c r="F233" s="1" t="s">
        <v>27</v>
      </c>
      <c r="G233" s="1" t="s">
        <v>2041</v>
      </c>
      <c r="H233" s="1" t="s">
        <v>2042</v>
      </c>
      <c r="I233" s="1" t="s">
        <v>2043</v>
      </c>
      <c r="J233" s="1" t="s">
        <v>2044</v>
      </c>
      <c r="K233" s="1" t="s">
        <v>2051</v>
      </c>
      <c r="L233" s="1" t="s">
        <v>33</v>
      </c>
      <c r="M233" s="1" t="b">
        <v>0</v>
      </c>
      <c r="N233" s="1" t="s">
        <v>47</v>
      </c>
      <c r="O233" s="1" t="s">
        <v>66</v>
      </c>
      <c r="P233" s="1" t="s">
        <v>11173</v>
      </c>
      <c r="Q233" s="1" t="s">
        <v>37</v>
      </c>
      <c r="R233" s="1" t="s">
        <v>38</v>
      </c>
      <c r="S233" s="1" t="s">
        <v>39</v>
      </c>
      <c r="T233" s="1" t="s">
        <v>2047</v>
      </c>
      <c r="U233" s="1" t="s">
        <v>30</v>
      </c>
      <c r="V233" s="1" t="s">
        <v>275</v>
      </c>
      <c r="W233" s="1" t="s">
        <v>1927</v>
      </c>
      <c r="X233" s="1" t="s">
        <v>2048</v>
      </c>
      <c r="Y233" s="1" t="s">
        <v>2049</v>
      </c>
      <c r="Z233" s="1" t="s">
        <v>139</v>
      </c>
      <c r="AA233" s="1" t="s">
        <v>23370</v>
      </c>
      <c r="AB233" s="1" t="s">
        <v>115</v>
      </c>
      <c r="AD233" s="1" t="str">
        <f>VLOOKUP($K233,「工具标准名」映射表!$B:$I,3,0)</f>
        <v>豆包</v>
      </c>
      <c r="AE233" s="1" t="str">
        <f>VLOOKUP($K233,「工具标准名」映射表!$B:$I,4,0)</f>
        <v>功能应用层</v>
      </c>
      <c r="AF233" s="1" t="str">
        <f>VLOOKUP($K233,「工具标准名」映射表!$B:$I,5,0)</f>
        <v>功能应用（平台型综合系统）</v>
      </c>
      <c r="AG233" s="1" t="str">
        <f>VLOOKUP($K233,「工具标准名」映射表!$B:$I,6,0)</f>
        <v>软件工具</v>
      </c>
      <c r="AH233" s="1" t="str">
        <f>VLOOKUP($K233,「工具标准名」映射表!$B:$I,7,0)</f>
        <v>其他</v>
      </c>
      <c r="AI233" s="1" t="str">
        <f>VLOOKUP($K233,「工具标准名」映射表!$B:$I,8,0)</f>
        <v>否</v>
      </c>
      <c r="AJ233" s="1" t="s">
        <v>115</v>
      </c>
      <c r="AK233" s="1"/>
      <c r="AL233" s="1"/>
      <c r="AM233" s="1"/>
      <c r="AN233" s="1"/>
      <c r="AO233" s="1"/>
    </row>
    <row r="234" spans="1:41" ht="16">
      <c r="A234" s="1" t="s">
        <v>2039</v>
      </c>
      <c r="B234" s="3">
        <v>46056.456157407403</v>
      </c>
      <c r="C234" s="14">
        <v>139</v>
      </c>
      <c r="D234" s="1" t="s">
        <v>2040</v>
      </c>
      <c r="E234" s="1" t="s">
        <v>815</v>
      </c>
      <c r="F234" s="1" t="s">
        <v>27</v>
      </c>
      <c r="G234" s="1" t="s">
        <v>2041</v>
      </c>
      <c r="H234" s="1" t="s">
        <v>2042</v>
      </c>
      <c r="I234" s="1" t="s">
        <v>2043</v>
      </c>
      <c r="J234" s="1" t="s">
        <v>2044</v>
      </c>
      <c r="K234" s="1" t="s">
        <v>2054</v>
      </c>
      <c r="L234" s="1" t="s">
        <v>33</v>
      </c>
      <c r="M234" s="1" t="b">
        <v>0</v>
      </c>
      <c r="N234" s="1" t="s">
        <v>8677</v>
      </c>
      <c r="O234" s="1" t="s">
        <v>181</v>
      </c>
      <c r="P234" s="1" t="s">
        <v>18021</v>
      </c>
      <c r="Q234" s="1" t="s">
        <v>37</v>
      </c>
      <c r="R234" s="1" t="s">
        <v>38</v>
      </c>
      <c r="S234" s="1" t="s">
        <v>39</v>
      </c>
      <c r="T234" s="1" t="s">
        <v>2047</v>
      </c>
      <c r="U234" s="1" t="s">
        <v>30</v>
      </c>
      <c r="V234" s="1" t="s">
        <v>275</v>
      </c>
      <c r="W234" s="1" t="s">
        <v>1927</v>
      </c>
      <c r="X234" s="1" t="s">
        <v>2048</v>
      </c>
      <c r="Y234" s="1" t="s">
        <v>2049</v>
      </c>
      <c r="Z234" s="1" t="s">
        <v>2054</v>
      </c>
      <c r="AA234" s="1">
        <v>0</v>
      </c>
      <c r="AB234" s="1" t="s">
        <v>115</v>
      </c>
      <c r="AD234" s="1" t="str">
        <f>VLOOKUP($K234,「工具标准名」映射表!$B:$I,3,0)</f>
        <v>微词云</v>
      </c>
      <c r="AE234" s="1" t="str">
        <f>VLOOKUP($K234,「工具标准名」映射表!$B:$I,4,0)</f>
        <v>功能应用层</v>
      </c>
      <c r="AF234" s="1" t="str">
        <f>VLOOKUP($K234,「工具标准名」映射表!$B:$I,5,0)</f>
        <v>功能应用（生成式AI应用-图像类）</v>
      </c>
      <c r="AG234" s="1" t="str">
        <f>VLOOKUP($K234,「工具标准名」映射表!$B:$I,6,0)</f>
        <v>软件工具</v>
      </c>
      <c r="AH234" s="1" t="str">
        <f>VLOOKUP($K234,「工具标准名」映射表!$B:$I,7,0)</f>
        <v>文生图</v>
      </c>
      <c r="AI234" s="1" t="str">
        <f>VLOOKUP($K234,「工具标准名」映射表!$B:$I,8,0)</f>
        <v>否</v>
      </c>
      <c r="AJ234" s="1" t="s">
        <v>115</v>
      </c>
      <c r="AK234" s="1"/>
      <c r="AL234" s="1"/>
      <c r="AM234" s="1"/>
      <c r="AN234" s="1"/>
      <c r="AO234" s="1"/>
    </row>
    <row r="235" spans="1:41" ht="16">
      <c r="A235" s="1" t="s">
        <v>2057</v>
      </c>
      <c r="B235" s="3">
        <v>46056.456342592603</v>
      </c>
      <c r="C235" s="14">
        <v>140</v>
      </c>
      <c r="D235" s="1" t="s">
        <v>2058</v>
      </c>
      <c r="E235" s="1" t="s">
        <v>2059</v>
      </c>
      <c r="F235" s="1" t="s">
        <v>100</v>
      </c>
      <c r="G235" s="1" t="s">
        <v>2060</v>
      </c>
      <c r="H235" s="1" t="s">
        <v>2061</v>
      </c>
      <c r="I235" s="1" t="s">
        <v>2062</v>
      </c>
      <c r="J235" s="1" t="s">
        <v>2063</v>
      </c>
      <c r="K235" s="1" t="s">
        <v>2064</v>
      </c>
      <c r="L235" s="1" t="s">
        <v>33</v>
      </c>
      <c r="M235" s="1" t="b">
        <v>0</v>
      </c>
      <c r="N235" s="1" t="s">
        <v>47</v>
      </c>
      <c r="O235" s="1" t="s">
        <v>54</v>
      </c>
      <c r="P235" s="1" t="s">
        <v>7646</v>
      </c>
      <c r="Q235" s="1" t="s">
        <v>37</v>
      </c>
      <c r="R235" s="1" t="s">
        <v>38</v>
      </c>
      <c r="S235" s="1" t="s">
        <v>39</v>
      </c>
      <c r="T235" s="1" t="s">
        <v>2066</v>
      </c>
      <c r="U235" s="1" t="s">
        <v>2067</v>
      </c>
      <c r="V235" s="1" t="s">
        <v>2068</v>
      </c>
      <c r="W235" s="1" t="s">
        <v>2069</v>
      </c>
      <c r="X235" s="1" t="s">
        <v>2070</v>
      </c>
      <c r="Y235" s="1" t="s">
        <v>2071</v>
      </c>
      <c r="Z235" s="1" t="s">
        <v>2064</v>
      </c>
      <c r="AA235" s="1">
        <v>0</v>
      </c>
      <c r="AB235" s="1" t="s">
        <v>164</v>
      </c>
      <c r="AD235" s="1" t="str">
        <f>VLOOKUP($K235,「工具标准名」映射表!$B:$I,3,0)</f>
        <v>NOBOOK虚拟实验室</v>
      </c>
      <c r="AE235" s="1" t="str">
        <f>VLOOKUP($K235,「工具标准名」映射表!$B:$I,4,0)</f>
        <v>功能应用层</v>
      </c>
      <c r="AF235" s="1" t="str">
        <f>VLOOKUP($K235,「工具标准名」映射表!$B:$I,5,0)</f>
        <v>功能应用（教学辅助工具）</v>
      </c>
      <c r="AG235" s="1" t="str">
        <f>VLOOKUP($K235,「工具标准名」映射表!$B:$I,6,0)</f>
        <v>软件工具</v>
      </c>
      <c r="AH235" s="1" t="str">
        <f>VLOOKUP($K235,「工具标准名」映射表!$B:$I,7,0)</f>
        <v>其他</v>
      </c>
      <c r="AI235" s="1" t="str">
        <f>VLOOKUP($K235,「工具标准名」映射表!$B:$I,8,0)</f>
        <v>否</v>
      </c>
      <c r="AJ235" s="1" t="s">
        <v>164</v>
      </c>
      <c r="AK235" s="1"/>
      <c r="AL235" s="1"/>
      <c r="AM235" s="1"/>
      <c r="AN235" s="1"/>
      <c r="AO235" s="1"/>
    </row>
    <row r="236" spans="1:41" ht="16">
      <c r="A236" s="1" t="s">
        <v>2057</v>
      </c>
      <c r="B236" s="3">
        <v>46056.456342592603</v>
      </c>
      <c r="C236" s="14">
        <v>140</v>
      </c>
      <c r="D236" s="1" t="s">
        <v>2058</v>
      </c>
      <c r="E236" s="1" t="s">
        <v>2059</v>
      </c>
      <c r="F236" s="1" t="s">
        <v>100</v>
      </c>
      <c r="G236" s="1" t="s">
        <v>2060</v>
      </c>
      <c r="H236" s="1" t="s">
        <v>2061</v>
      </c>
      <c r="I236" s="1" t="s">
        <v>2062</v>
      </c>
      <c r="J236" s="1" t="s">
        <v>2063</v>
      </c>
      <c r="K236" s="1" t="s">
        <v>2073</v>
      </c>
      <c r="L236" s="1" t="s">
        <v>33</v>
      </c>
      <c r="M236" s="1" t="b">
        <v>0</v>
      </c>
      <c r="N236" s="1" t="s">
        <v>6392</v>
      </c>
      <c r="O236" s="1" t="s">
        <v>35</v>
      </c>
      <c r="P236" s="1" t="s">
        <v>6393</v>
      </c>
      <c r="Q236" s="1" t="s">
        <v>37</v>
      </c>
      <c r="R236" s="1" t="s">
        <v>38</v>
      </c>
      <c r="S236" s="1" t="s">
        <v>39</v>
      </c>
      <c r="T236" s="1" t="s">
        <v>2066</v>
      </c>
      <c r="U236" s="1" t="s">
        <v>2067</v>
      </c>
      <c r="V236" s="1" t="s">
        <v>2068</v>
      </c>
      <c r="W236" s="1" t="s">
        <v>2069</v>
      </c>
      <c r="X236" s="1" t="s">
        <v>2070</v>
      </c>
      <c r="Y236" s="1" t="s">
        <v>2071</v>
      </c>
      <c r="Z236" s="1" t="s">
        <v>4864</v>
      </c>
      <c r="AA236" s="1" t="s">
        <v>23367</v>
      </c>
      <c r="AB236" s="1" t="s">
        <v>164</v>
      </c>
      <c r="AD236" s="1" t="str">
        <f>VLOOKUP($K236,「工具标准名」映射表!$B:$I,3,0)</f>
        <v>DeepSeek 大模型</v>
      </c>
      <c r="AE236" s="1" t="str">
        <f>VLOOKUP($K236,「工具标准名」映射表!$B:$I,4,0)</f>
        <v>功能应用层</v>
      </c>
      <c r="AF236" s="1" t="str">
        <f>VLOOKUP($K236,「工具标准名」映射表!$B:$I,5,0)</f>
        <v>功能应用（教学辅助工具）</v>
      </c>
      <c r="AG236" s="1" t="str">
        <f>VLOOKUP($K236,「工具标准名」映射表!$B:$I,6,0)</f>
        <v>软件工具</v>
      </c>
      <c r="AH236" s="1" t="str">
        <f>VLOOKUP($K236,「工具标准名」映射表!$B:$I,7,0)</f>
        <v>大语言模型</v>
      </c>
      <c r="AI236" s="1" t="str">
        <f>VLOOKUP($K236,「工具标准名」映射表!$B:$I,8,0)</f>
        <v>是</v>
      </c>
      <c r="AJ236" s="1" t="s">
        <v>164</v>
      </c>
      <c r="AK236" s="1"/>
      <c r="AL236" s="1"/>
      <c r="AM236" s="1"/>
      <c r="AN236" s="1"/>
      <c r="AO236" s="1"/>
    </row>
    <row r="237" spans="1:41" ht="16">
      <c r="A237" s="1" t="s">
        <v>2076</v>
      </c>
      <c r="B237" s="3">
        <v>46056.456435185202</v>
      </c>
      <c r="C237" s="14">
        <v>141</v>
      </c>
      <c r="D237" s="1" t="s">
        <v>2077</v>
      </c>
      <c r="E237" s="1" t="s">
        <v>2078</v>
      </c>
      <c r="F237" s="1" t="s">
        <v>100</v>
      </c>
      <c r="G237" s="1" t="s">
        <v>2079</v>
      </c>
      <c r="H237" s="1" t="s">
        <v>2080</v>
      </c>
      <c r="I237" s="1" t="s">
        <v>2081</v>
      </c>
      <c r="J237" s="1" t="s">
        <v>2082</v>
      </c>
      <c r="K237" s="1" t="s">
        <v>2083</v>
      </c>
      <c r="L237" s="1" t="s">
        <v>33</v>
      </c>
      <c r="M237" s="1" t="b">
        <v>0</v>
      </c>
      <c r="N237" s="1" t="s">
        <v>47</v>
      </c>
      <c r="O237" s="1" t="s">
        <v>54</v>
      </c>
      <c r="P237" s="1" t="s">
        <v>20246</v>
      </c>
      <c r="Q237" s="1" t="s">
        <v>37</v>
      </c>
      <c r="R237" s="1" t="s">
        <v>38</v>
      </c>
      <c r="S237" s="1" t="s">
        <v>39</v>
      </c>
      <c r="T237" s="1" t="s">
        <v>2085</v>
      </c>
      <c r="U237" s="1" t="s">
        <v>2086</v>
      </c>
      <c r="V237" s="1" t="s">
        <v>2087</v>
      </c>
      <c r="W237" s="1" t="s">
        <v>2088</v>
      </c>
      <c r="X237" s="1" t="s">
        <v>2089</v>
      </c>
      <c r="Y237" s="1" t="s">
        <v>2019</v>
      </c>
      <c r="Z237" s="1" t="s">
        <v>2083</v>
      </c>
      <c r="AA237" s="1">
        <v>0</v>
      </c>
      <c r="AB237" s="1" t="s">
        <v>164</v>
      </c>
      <c r="AD237" s="1" t="str">
        <f>VLOOKUP($K237,「工具标准名」映射表!$B:$I,3,0)</f>
        <v>虚拟实验平台</v>
      </c>
      <c r="AE237" s="1" t="str">
        <f>VLOOKUP($K237,「工具标准名」映射表!$B:$I,4,0)</f>
        <v>功能应用层</v>
      </c>
      <c r="AF237" s="1" t="str">
        <f>VLOOKUP($K237,「工具标准名」映射表!$B:$I,5,0)</f>
        <v>功能应用（校级 / 区域级系统）</v>
      </c>
      <c r="AG237" s="1" t="str">
        <f>VLOOKUP($K237,「工具标准名」映射表!$B:$I,6,0)</f>
        <v>软件工具</v>
      </c>
      <c r="AH237" s="1" t="str">
        <f>VLOOKUP($K237,「工具标准名」映射表!$B:$I,7,0)</f>
        <v>其他</v>
      </c>
      <c r="AI237" s="1" t="str">
        <f>VLOOKUP($K237,「工具标准名」映射表!$B:$I,8,0)</f>
        <v>否</v>
      </c>
      <c r="AJ237" s="1" t="s">
        <v>164</v>
      </c>
      <c r="AK237" s="1"/>
      <c r="AL237" s="1"/>
      <c r="AM237" s="1"/>
      <c r="AN237" s="1"/>
      <c r="AO237" s="1"/>
    </row>
    <row r="238" spans="1:41" ht="16">
      <c r="A238" s="1" t="s">
        <v>2076</v>
      </c>
      <c r="B238" s="3">
        <v>46056.456435185202</v>
      </c>
      <c r="C238" s="14">
        <v>141</v>
      </c>
      <c r="D238" s="1" t="s">
        <v>2077</v>
      </c>
      <c r="E238" s="1" t="s">
        <v>2078</v>
      </c>
      <c r="F238" s="1" t="s">
        <v>100</v>
      </c>
      <c r="G238" s="1" t="s">
        <v>2079</v>
      </c>
      <c r="H238" s="1" t="s">
        <v>2080</v>
      </c>
      <c r="I238" s="1" t="s">
        <v>2081</v>
      </c>
      <c r="J238" s="1" t="s">
        <v>2082</v>
      </c>
      <c r="K238" s="1" t="s">
        <v>2091</v>
      </c>
      <c r="L238" s="1" t="s">
        <v>33</v>
      </c>
      <c r="M238" s="1" t="b">
        <v>0</v>
      </c>
      <c r="N238" s="1" t="s">
        <v>47</v>
      </c>
      <c r="O238" s="1" t="s">
        <v>54</v>
      </c>
      <c r="P238" s="1" t="s">
        <v>20614</v>
      </c>
      <c r="Q238" s="1" t="s">
        <v>37</v>
      </c>
      <c r="R238" s="1" t="s">
        <v>38</v>
      </c>
      <c r="S238" s="1" t="s">
        <v>39</v>
      </c>
      <c r="T238" s="1" t="s">
        <v>2085</v>
      </c>
      <c r="U238" s="1" t="s">
        <v>2086</v>
      </c>
      <c r="V238" s="1" t="s">
        <v>2087</v>
      </c>
      <c r="W238" s="1" t="s">
        <v>2088</v>
      </c>
      <c r="X238" s="1" t="s">
        <v>2089</v>
      </c>
      <c r="Y238" s="1" t="s">
        <v>2019</v>
      </c>
      <c r="Z238" s="1" t="s">
        <v>12157</v>
      </c>
      <c r="AA238" s="1">
        <v>0</v>
      </c>
      <c r="AB238" s="1" t="s">
        <v>164</v>
      </c>
      <c r="AD238" s="1" t="e">
        <f>VLOOKUP($K238,「工具标准名」映射表!$B:$I,3,0)</f>
        <v>#N/A</v>
      </c>
      <c r="AE238" s="1" t="e">
        <f>VLOOKUP($K238,「工具标准名」映射表!$B:$I,4,0)</f>
        <v>#N/A</v>
      </c>
      <c r="AF238" s="1" t="e">
        <f>VLOOKUP($K238,「工具标准名」映射表!$B:$I,5,0)</f>
        <v>#N/A</v>
      </c>
      <c r="AG238" s="1" t="e">
        <f>VLOOKUP($K238,「工具标准名」映射表!$B:$I,6,0)</f>
        <v>#N/A</v>
      </c>
      <c r="AH238" s="1" t="e">
        <f>VLOOKUP($K238,「工具标准名」映射表!$B:$I,7,0)</f>
        <v>#N/A</v>
      </c>
      <c r="AI238" s="1" t="e">
        <f>VLOOKUP($K238,「工具标准名」映射表!$B:$I,8,0)</f>
        <v>#N/A</v>
      </c>
      <c r="AJ238" s="1" t="s">
        <v>164</v>
      </c>
      <c r="AK238" s="1"/>
      <c r="AL238" s="1"/>
      <c r="AM238" s="1"/>
      <c r="AN238" s="1"/>
      <c r="AO238" s="1"/>
    </row>
    <row r="239" spans="1:41" ht="16">
      <c r="A239" s="1" t="s">
        <v>2094</v>
      </c>
      <c r="B239" s="3">
        <v>46056.456562500003</v>
      </c>
      <c r="C239" s="14">
        <v>142</v>
      </c>
      <c r="D239" s="1" t="s">
        <v>2095</v>
      </c>
      <c r="E239" s="1" t="s">
        <v>2078</v>
      </c>
      <c r="F239" s="1" t="s">
        <v>100</v>
      </c>
      <c r="G239" s="1" t="s">
        <v>2096</v>
      </c>
      <c r="H239" s="1" t="s">
        <v>2097</v>
      </c>
      <c r="I239" s="1" t="s">
        <v>2098</v>
      </c>
      <c r="J239" s="1" t="s">
        <v>2099</v>
      </c>
      <c r="K239" s="1" t="s">
        <v>640</v>
      </c>
      <c r="L239" s="1" t="s">
        <v>33</v>
      </c>
      <c r="M239" s="1" t="b">
        <v>0</v>
      </c>
      <c r="N239" s="1" t="s">
        <v>140</v>
      </c>
      <c r="O239" s="1" t="s">
        <v>66</v>
      </c>
      <c r="P239" s="1" t="s">
        <v>635</v>
      </c>
      <c r="Q239" s="1" t="s">
        <v>37</v>
      </c>
      <c r="R239" s="1" t="s">
        <v>38</v>
      </c>
      <c r="S239" s="1" t="s">
        <v>69</v>
      </c>
      <c r="T239" s="1" t="s">
        <v>2101</v>
      </c>
      <c r="U239" s="1" t="s">
        <v>2102</v>
      </c>
      <c r="V239" s="1" t="s">
        <v>2103</v>
      </c>
      <c r="W239" s="1" t="s">
        <v>2104</v>
      </c>
      <c r="X239" s="1" t="s">
        <v>2105</v>
      </c>
      <c r="Y239" s="1" t="s">
        <v>69</v>
      </c>
      <c r="Z239" s="1" t="s">
        <v>640</v>
      </c>
      <c r="AA239" s="1">
        <v>0</v>
      </c>
      <c r="AB239" s="1" t="s">
        <v>164</v>
      </c>
      <c r="AD239" s="1" t="str">
        <f>VLOOKUP($K239,「工具标准名」映射表!$B:$I,3,0)</f>
        <v>AI体育智能体测机</v>
      </c>
      <c r="AE239" s="1" t="str">
        <f>VLOOKUP($K239,「工具标准名」映射表!$B:$I,4,0)</f>
        <v>功能应用层</v>
      </c>
      <c r="AF239" s="1" t="str">
        <f>VLOOKUP($K239,「工具标准名」映射表!$B:$I,5,0)</f>
        <v>功能应用（教学辅助工具）</v>
      </c>
      <c r="AG239" s="1" t="str">
        <f>VLOOKUP($K239,「工具标准名」映射表!$B:$I,6,0)</f>
        <v>硬件设备</v>
      </c>
      <c r="AH239" s="1" t="str">
        <f>VLOOKUP($K239,「工具标准名」映射表!$B:$I,7,0)</f>
        <v>AI智能体</v>
      </c>
      <c r="AI239" s="1" t="str">
        <f>VLOOKUP($K239,「工具标准名」映射表!$B:$I,8,0)</f>
        <v>否</v>
      </c>
      <c r="AJ239" s="1" t="s">
        <v>164</v>
      </c>
      <c r="AK239" s="1"/>
      <c r="AL239" s="1"/>
      <c r="AM239" s="1"/>
      <c r="AN239" s="1"/>
      <c r="AO239" s="1"/>
    </row>
    <row r="240" spans="1:41" ht="16">
      <c r="A240" s="1" t="s">
        <v>2094</v>
      </c>
      <c r="B240" s="3">
        <v>46056.456562500003</v>
      </c>
      <c r="C240" s="14">
        <v>142</v>
      </c>
      <c r="D240" s="1" t="s">
        <v>2095</v>
      </c>
      <c r="E240" s="1" t="s">
        <v>2078</v>
      </c>
      <c r="F240" s="1" t="s">
        <v>100</v>
      </c>
      <c r="G240" s="1" t="s">
        <v>2096</v>
      </c>
      <c r="H240" s="1" t="s">
        <v>2097</v>
      </c>
      <c r="I240" s="1" t="s">
        <v>2098</v>
      </c>
      <c r="J240" s="1" t="s">
        <v>2099</v>
      </c>
      <c r="K240" s="1" t="s">
        <v>2107</v>
      </c>
      <c r="L240" s="1" t="s">
        <v>33</v>
      </c>
      <c r="M240" s="1" t="b">
        <v>0</v>
      </c>
      <c r="N240" s="1" t="s">
        <v>47</v>
      </c>
      <c r="O240" s="1" t="s">
        <v>48</v>
      </c>
      <c r="P240" s="1" t="s">
        <v>4078</v>
      </c>
      <c r="Q240" s="1" t="s">
        <v>37</v>
      </c>
      <c r="R240" s="1" t="s">
        <v>38</v>
      </c>
      <c r="S240" s="1" t="s">
        <v>69</v>
      </c>
      <c r="T240" s="1" t="s">
        <v>2101</v>
      </c>
      <c r="U240" s="1" t="s">
        <v>2102</v>
      </c>
      <c r="V240" s="1" t="s">
        <v>2103</v>
      </c>
      <c r="W240" s="1" t="s">
        <v>2104</v>
      </c>
      <c r="X240" s="1" t="s">
        <v>2105</v>
      </c>
      <c r="Y240" s="1" t="s">
        <v>69</v>
      </c>
      <c r="Z240" s="1" t="s">
        <v>2107</v>
      </c>
      <c r="AA240" s="1">
        <v>0</v>
      </c>
      <c r="AB240" s="1" t="s">
        <v>164</v>
      </c>
      <c r="AD240" s="1" t="str">
        <f>VLOOKUP($K240,「工具标准名」映射表!$B:$I,3,0)</f>
        <v>AI运动吧</v>
      </c>
      <c r="AE240" s="1" t="str">
        <f>VLOOKUP($K240,「工具标准名」映射表!$B:$I,4,0)</f>
        <v>功能应用层</v>
      </c>
      <c r="AF240" s="1" t="str">
        <f>VLOOKUP($K240,「工具标准名」映射表!$B:$I,5,0)</f>
        <v>功能应用（教学辅助工具）</v>
      </c>
      <c r="AG240" s="1" t="str">
        <f>VLOOKUP($K240,「工具标准名」映射表!$B:$I,6,0)</f>
        <v>硬件设备</v>
      </c>
      <c r="AH240" s="1" t="str">
        <f>VLOOKUP($K240,「工具标准名」映射表!$B:$I,7,0)</f>
        <v>AI智能体</v>
      </c>
      <c r="AI240" s="1" t="str">
        <f>VLOOKUP($K240,「工具标准名」映射表!$B:$I,8,0)</f>
        <v>否</v>
      </c>
      <c r="AJ240" s="1" t="s">
        <v>164</v>
      </c>
      <c r="AK240" s="1"/>
      <c r="AL240" s="1"/>
      <c r="AM240" s="1"/>
      <c r="AN240" s="1"/>
      <c r="AO240" s="1"/>
    </row>
    <row r="241" spans="1:41" ht="16">
      <c r="A241" s="1" t="s">
        <v>2110</v>
      </c>
      <c r="B241" s="3">
        <v>46056.456655092603</v>
      </c>
      <c r="C241" s="14">
        <v>143</v>
      </c>
      <c r="D241" s="1" t="s">
        <v>2111</v>
      </c>
      <c r="E241" s="1" t="s">
        <v>1150</v>
      </c>
      <c r="F241" s="1" t="s">
        <v>119</v>
      </c>
      <c r="G241" s="1" t="s">
        <v>2112</v>
      </c>
      <c r="H241" s="1" t="s">
        <v>2113</v>
      </c>
      <c r="I241" s="1" t="s">
        <v>2114</v>
      </c>
      <c r="J241" s="1" t="s">
        <v>2115</v>
      </c>
      <c r="K241" s="1" t="s">
        <v>2091</v>
      </c>
      <c r="L241" s="1" t="s">
        <v>33</v>
      </c>
      <c r="M241" s="1" t="b">
        <v>0</v>
      </c>
      <c r="N241" s="1" t="s">
        <v>47</v>
      </c>
      <c r="O241" s="1" t="s">
        <v>48</v>
      </c>
      <c r="P241" s="1" t="s">
        <v>20617</v>
      </c>
      <c r="Q241" s="1" t="s">
        <v>37</v>
      </c>
      <c r="R241" s="1" t="s">
        <v>38</v>
      </c>
      <c r="S241" s="1" t="s">
        <v>39</v>
      </c>
      <c r="T241" s="1" t="s">
        <v>2117</v>
      </c>
      <c r="U241" s="1" t="s">
        <v>2114</v>
      </c>
      <c r="V241" s="1" t="s">
        <v>2118</v>
      </c>
      <c r="W241" s="1" t="s">
        <v>2119</v>
      </c>
      <c r="X241" s="1" t="s">
        <v>2120</v>
      </c>
      <c r="Y241" s="1" t="s">
        <v>2019</v>
      </c>
      <c r="Z241" s="1" t="s">
        <v>12157</v>
      </c>
      <c r="AA241" s="1">
        <v>0</v>
      </c>
      <c r="AB241" s="1" t="s">
        <v>164</v>
      </c>
      <c r="AD241" s="1" t="e">
        <f>VLOOKUP($K241,「工具标准名」映射表!$B:$I,3,0)</f>
        <v>#N/A</v>
      </c>
      <c r="AE241" s="1" t="e">
        <f>VLOOKUP($K241,「工具标准名」映射表!$B:$I,4,0)</f>
        <v>#N/A</v>
      </c>
      <c r="AF241" s="1" t="e">
        <f>VLOOKUP($K241,「工具标准名」映射表!$B:$I,5,0)</f>
        <v>#N/A</v>
      </c>
      <c r="AG241" s="1" t="e">
        <f>VLOOKUP($K241,「工具标准名」映射表!$B:$I,6,0)</f>
        <v>#N/A</v>
      </c>
      <c r="AH241" s="1" t="e">
        <f>VLOOKUP($K241,「工具标准名」映射表!$B:$I,7,0)</f>
        <v>#N/A</v>
      </c>
      <c r="AI241" s="1" t="e">
        <f>VLOOKUP($K241,「工具标准名」映射表!$B:$I,8,0)</f>
        <v>#N/A</v>
      </c>
      <c r="AJ241" s="1" t="s">
        <v>164</v>
      </c>
      <c r="AK241" s="1"/>
      <c r="AL241" s="1"/>
      <c r="AM241" s="1"/>
      <c r="AN241" s="1"/>
      <c r="AO241" s="1"/>
    </row>
    <row r="242" spans="1:41" ht="16">
      <c r="A242" s="1" t="s">
        <v>2122</v>
      </c>
      <c r="B242" s="3">
        <v>46056.456770833298</v>
      </c>
      <c r="C242" s="14">
        <v>144</v>
      </c>
      <c r="D242" s="1" t="s">
        <v>2123</v>
      </c>
      <c r="E242" s="1" t="s">
        <v>1150</v>
      </c>
      <c r="F242" s="1" t="s">
        <v>119</v>
      </c>
      <c r="G242" s="1" t="s">
        <v>2124</v>
      </c>
      <c r="H242" s="1" t="s">
        <v>2125</v>
      </c>
      <c r="I242" s="1" t="s">
        <v>2126</v>
      </c>
      <c r="J242" s="1" t="s">
        <v>2127</v>
      </c>
      <c r="K242" s="1" t="s">
        <v>1962</v>
      </c>
      <c r="L242" s="1" t="s">
        <v>33</v>
      </c>
      <c r="M242" s="1" t="b">
        <v>0</v>
      </c>
      <c r="N242" s="1" t="s">
        <v>47</v>
      </c>
      <c r="O242" s="1" t="s">
        <v>54</v>
      </c>
      <c r="P242" s="1" t="s">
        <v>11222</v>
      </c>
      <c r="Q242" s="1" t="s">
        <v>37</v>
      </c>
      <c r="R242" s="1" t="s">
        <v>38</v>
      </c>
      <c r="S242" s="1" t="s">
        <v>39</v>
      </c>
      <c r="T242" s="1" t="s">
        <v>2129</v>
      </c>
      <c r="U242" s="1" t="s">
        <v>1171</v>
      </c>
      <c r="V242" s="1" t="s">
        <v>2130</v>
      </c>
      <c r="W242" s="1" t="s">
        <v>2131</v>
      </c>
      <c r="X242" s="1" t="s">
        <v>2132</v>
      </c>
      <c r="Y242" s="1" t="s">
        <v>2019</v>
      </c>
      <c r="Z242" s="1" t="s">
        <v>139</v>
      </c>
      <c r="AA242" s="1" t="s">
        <v>23370</v>
      </c>
      <c r="AB242" s="1" t="s">
        <v>164</v>
      </c>
      <c r="AD242" s="1" t="str">
        <f>VLOOKUP($K242,「工具标准名」映射表!$B:$I,3,0)</f>
        <v>豆包</v>
      </c>
      <c r="AE242" s="1" t="str">
        <f>VLOOKUP($K242,「工具标准名」映射表!$B:$I,4,0)</f>
        <v>功能应用层</v>
      </c>
      <c r="AF242" s="1" t="str">
        <f>VLOOKUP($K242,「工具标准名」映射表!$B:$I,5,0)</f>
        <v>功能应用（教学辅助工具）</v>
      </c>
      <c r="AG242" s="1" t="str">
        <f>VLOOKUP($K242,「工具标准名」映射表!$B:$I,6,0)</f>
        <v>软件工具</v>
      </c>
      <c r="AH242" s="1" t="str">
        <f>VLOOKUP($K242,「工具标准名」映射表!$B:$I,7,0)</f>
        <v>其他</v>
      </c>
      <c r="AI242" s="1" t="str">
        <f>VLOOKUP($K242,「工具标准名」映射表!$B:$I,8,0)</f>
        <v>否</v>
      </c>
      <c r="AJ242" s="1" t="s">
        <v>164</v>
      </c>
      <c r="AK242" s="1"/>
      <c r="AL242" s="1"/>
      <c r="AM242" s="1"/>
      <c r="AN242" s="1"/>
      <c r="AO242" s="1"/>
    </row>
    <row r="243" spans="1:41" ht="16">
      <c r="A243" s="1" t="s">
        <v>2122</v>
      </c>
      <c r="B243" s="3">
        <v>46056.456770833298</v>
      </c>
      <c r="C243" s="14">
        <v>144</v>
      </c>
      <c r="D243" s="1" t="s">
        <v>2123</v>
      </c>
      <c r="E243" s="1" t="s">
        <v>1150</v>
      </c>
      <c r="F243" s="1" t="s">
        <v>119</v>
      </c>
      <c r="G243" s="1" t="s">
        <v>2124</v>
      </c>
      <c r="H243" s="1" t="s">
        <v>2125</v>
      </c>
      <c r="I243" s="1" t="s">
        <v>2126</v>
      </c>
      <c r="J243" s="1" t="s">
        <v>2127</v>
      </c>
      <c r="K243" s="1" t="s">
        <v>2134</v>
      </c>
      <c r="L243" s="1" t="s">
        <v>33</v>
      </c>
      <c r="M243" s="1" t="b">
        <v>0</v>
      </c>
      <c r="N243" s="1" t="s">
        <v>4989</v>
      </c>
      <c r="O243" s="1" t="s">
        <v>181</v>
      </c>
      <c r="P243" s="1" t="s">
        <v>4990</v>
      </c>
      <c r="Q243" s="1" t="s">
        <v>37</v>
      </c>
      <c r="R243" s="1" t="s">
        <v>38</v>
      </c>
      <c r="S243" s="1" t="s">
        <v>39</v>
      </c>
      <c r="T243" s="1" t="s">
        <v>2129</v>
      </c>
      <c r="U243" s="1" t="s">
        <v>1171</v>
      </c>
      <c r="V243" s="1" t="s">
        <v>2130</v>
      </c>
      <c r="W243" s="1" t="s">
        <v>2131</v>
      </c>
      <c r="X243" s="1" t="s">
        <v>2132</v>
      </c>
      <c r="Y243" s="1" t="s">
        <v>2019</v>
      </c>
      <c r="Z243" s="1" t="s">
        <v>4864</v>
      </c>
      <c r="AA243" s="1" t="s">
        <v>23367</v>
      </c>
      <c r="AB243" s="1" t="s">
        <v>164</v>
      </c>
      <c r="AD243" s="1" t="str">
        <f>VLOOKUP($K243,「工具标准名」映射表!$B:$I,3,0)</f>
        <v>DeepSeek 大模型</v>
      </c>
      <c r="AE243" s="1" t="str">
        <f>VLOOKUP($K243,「工具标准名」映射表!$B:$I,4,0)</f>
        <v>功能应用层</v>
      </c>
      <c r="AF243" s="1" t="str">
        <f>VLOOKUP($K243,「工具标准名」映射表!$B:$I,5,0)</f>
        <v>功能应用（教学辅助工具）</v>
      </c>
      <c r="AG243" s="1" t="str">
        <f>VLOOKUP($K243,「工具标准名」映射表!$B:$I,6,0)</f>
        <v>软件工具</v>
      </c>
      <c r="AH243" s="1" t="str">
        <f>VLOOKUP($K243,「工具标准名」映射表!$B:$I,7,0)</f>
        <v>AI智能体</v>
      </c>
      <c r="AI243" s="1" t="str">
        <f>VLOOKUP($K243,「工具标准名」映射表!$B:$I,8,0)</f>
        <v>否</v>
      </c>
      <c r="AJ243" s="1" t="s">
        <v>164</v>
      </c>
      <c r="AK243" s="1"/>
      <c r="AL243" s="1"/>
      <c r="AM243" s="1"/>
      <c r="AN243" s="1"/>
      <c r="AO243" s="1"/>
    </row>
    <row r="244" spans="1:41" ht="16">
      <c r="A244" s="1" t="s">
        <v>2136</v>
      </c>
      <c r="B244" s="3">
        <v>46056.456875000003</v>
      </c>
      <c r="C244" s="14">
        <v>145</v>
      </c>
      <c r="D244" s="1" t="s">
        <v>2137</v>
      </c>
      <c r="E244" s="1" t="s">
        <v>2138</v>
      </c>
      <c r="F244" s="1" t="s">
        <v>27</v>
      </c>
      <c r="G244" s="1" t="s">
        <v>2139</v>
      </c>
      <c r="H244" s="1" t="s">
        <v>2140</v>
      </c>
      <c r="I244" s="1" t="s">
        <v>2141</v>
      </c>
      <c r="J244" s="1" t="s">
        <v>2142</v>
      </c>
      <c r="K244" s="1" t="s">
        <v>2143</v>
      </c>
      <c r="L244" s="1" t="s">
        <v>33</v>
      </c>
      <c r="M244" s="1" t="b">
        <v>0</v>
      </c>
      <c r="N244" s="1" t="s">
        <v>47</v>
      </c>
      <c r="O244" s="1" t="s">
        <v>48</v>
      </c>
      <c r="P244" s="1" t="s">
        <v>20618</v>
      </c>
      <c r="Q244" s="1" t="s">
        <v>37</v>
      </c>
      <c r="R244" s="1" t="s">
        <v>2145</v>
      </c>
      <c r="S244" s="1" t="s">
        <v>39</v>
      </c>
      <c r="T244" s="1" t="s">
        <v>2146</v>
      </c>
      <c r="U244" s="1" t="s">
        <v>2147</v>
      </c>
      <c r="V244" s="1" t="s">
        <v>2148</v>
      </c>
      <c r="W244" s="1" t="s">
        <v>2149</v>
      </c>
      <c r="X244" s="1" t="s">
        <v>2150</v>
      </c>
      <c r="Y244" s="1" t="s">
        <v>239</v>
      </c>
      <c r="Z244" s="1" t="s">
        <v>12157</v>
      </c>
      <c r="AA244" s="1">
        <v>0</v>
      </c>
      <c r="AB244" s="1" t="s">
        <v>164</v>
      </c>
      <c r="AD244" s="1" t="e">
        <f>VLOOKUP($K244,「工具标准名」映射表!$B:$I,3,0)</f>
        <v>#N/A</v>
      </c>
      <c r="AE244" s="1" t="e">
        <f>VLOOKUP($K244,「工具标准名」映射表!$B:$I,4,0)</f>
        <v>#N/A</v>
      </c>
      <c r="AF244" s="1" t="e">
        <f>VLOOKUP($K244,「工具标准名」映射表!$B:$I,5,0)</f>
        <v>#N/A</v>
      </c>
      <c r="AG244" s="1" t="e">
        <f>VLOOKUP($K244,「工具标准名」映射表!$B:$I,6,0)</f>
        <v>#N/A</v>
      </c>
      <c r="AH244" s="1" t="e">
        <f>VLOOKUP($K244,「工具标准名」映射表!$B:$I,7,0)</f>
        <v>#N/A</v>
      </c>
      <c r="AI244" s="1" t="e">
        <f>VLOOKUP($K244,「工具标准名」映射表!$B:$I,8,0)</f>
        <v>#N/A</v>
      </c>
      <c r="AJ244" s="1" t="s">
        <v>164</v>
      </c>
      <c r="AK244" s="1"/>
      <c r="AL244" s="1"/>
      <c r="AM244" s="1"/>
      <c r="AN244" s="1"/>
      <c r="AO244" s="1"/>
    </row>
    <row r="245" spans="1:41" ht="16">
      <c r="A245" s="1" t="s">
        <v>2152</v>
      </c>
      <c r="B245" s="3">
        <v>46056.457071759301</v>
      </c>
      <c r="C245" s="14">
        <v>146</v>
      </c>
      <c r="D245" s="1" t="s">
        <v>2153</v>
      </c>
      <c r="E245" s="1" t="s">
        <v>815</v>
      </c>
      <c r="F245" s="1" t="s">
        <v>119</v>
      </c>
      <c r="G245" s="1" t="s">
        <v>2154</v>
      </c>
      <c r="H245" s="1" t="s">
        <v>2155</v>
      </c>
      <c r="I245" s="1" t="s">
        <v>2156</v>
      </c>
      <c r="J245" s="1" t="s">
        <v>2157</v>
      </c>
      <c r="K245" s="1" t="s">
        <v>2158</v>
      </c>
      <c r="L245" s="1" t="s">
        <v>2248</v>
      </c>
      <c r="M245" s="1" t="b">
        <v>1</v>
      </c>
      <c r="N245" s="1" t="s">
        <v>47</v>
      </c>
      <c r="O245" s="1" t="s">
        <v>54</v>
      </c>
      <c r="P245" s="1" t="s">
        <v>3130</v>
      </c>
      <c r="Q245" s="1" t="s">
        <v>37</v>
      </c>
      <c r="R245" s="1" t="s">
        <v>38</v>
      </c>
      <c r="S245" s="1" t="s">
        <v>39</v>
      </c>
      <c r="T245" s="1" t="s">
        <v>2160</v>
      </c>
      <c r="U245" s="1" t="s">
        <v>2161</v>
      </c>
      <c r="V245" s="1" t="s">
        <v>2162</v>
      </c>
      <c r="W245" s="1" t="s">
        <v>276</v>
      </c>
      <c r="X245" s="1" t="s">
        <v>2163</v>
      </c>
      <c r="Y245" s="1" t="s">
        <v>239</v>
      </c>
      <c r="Z245" s="1" t="s">
        <v>2158</v>
      </c>
      <c r="AA245" s="1">
        <v>0</v>
      </c>
      <c r="AB245" s="1" t="s">
        <v>115</v>
      </c>
      <c r="AD245" s="1" t="str">
        <f>VLOOKUP($K245,「工具标准名」映射表!$B:$I,3,0)</f>
        <v>AI科学实验助手</v>
      </c>
      <c r="AE245" s="1" t="str">
        <f>VLOOKUP($K245,「工具标准名」映射表!$B:$I,4,0)</f>
        <v>功能应用层</v>
      </c>
      <c r="AF245" s="1" t="str">
        <f>VLOOKUP($K245,「工具标准名」映射表!$B:$I,5,0)</f>
        <v>功能应用（教学辅助工具）</v>
      </c>
      <c r="AG245" s="1" t="str">
        <f>VLOOKUP($K245,「工具标准名」映射表!$B:$I,6,0)</f>
        <v>硬件设备</v>
      </c>
      <c r="AH245" s="1" t="str">
        <f>VLOOKUP($K245,「工具标准名」映射表!$B:$I,7,0)</f>
        <v>AI智能体</v>
      </c>
      <c r="AI245" s="1" t="str">
        <f>VLOOKUP($K245,「工具标准名」映射表!$B:$I,8,0)</f>
        <v>否</v>
      </c>
      <c r="AJ245" s="1" t="s">
        <v>115</v>
      </c>
      <c r="AK245" s="1"/>
      <c r="AL245" s="1"/>
      <c r="AM245" s="1"/>
      <c r="AN245" s="1"/>
      <c r="AO245" s="1"/>
    </row>
    <row r="246" spans="1:41" ht="16">
      <c r="A246" s="1" t="s">
        <v>2152</v>
      </c>
      <c r="B246" s="3">
        <v>46056.457071759301</v>
      </c>
      <c r="C246" s="14">
        <v>146</v>
      </c>
      <c r="D246" s="1" t="s">
        <v>2153</v>
      </c>
      <c r="E246" s="1" t="s">
        <v>815</v>
      </c>
      <c r="F246" s="1" t="s">
        <v>119</v>
      </c>
      <c r="G246" s="1" t="s">
        <v>2154</v>
      </c>
      <c r="H246" s="1" t="s">
        <v>2155</v>
      </c>
      <c r="I246" s="1" t="s">
        <v>2156</v>
      </c>
      <c r="J246" s="1" t="s">
        <v>2157</v>
      </c>
      <c r="K246" s="1" t="s">
        <v>2165</v>
      </c>
      <c r="L246" s="1" t="s">
        <v>2248</v>
      </c>
      <c r="M246" s="1" t="b">
        <v>1</v>
      </c>
      <c r="N246" s="1" t="s">
        <v>47</v>
      </c>
      <c r="O246" s="1" t="s">
        <v>54</v>
      </c>
      <c r="P246" s="1" t="s">
        <v>2249</v>
      </c>
      <c r="Q246" s="1" t="s">
        <v>37</v>
      </c>
      <c r="R246" s="1" t="s">
        <v>38</v>
      </c>
      <c r="S246" s="1" t="s">
        <v>39</v>
      </c>
      <c r="T246" s="1" t="s">
        <v>2160</v>
      </c>
      <c r="U246" s="1" t="s">
        <v>2161</v>
      </c>
      <c r="V246" s="1" t="s">
        <v>2162</v>
      </c>
      <c r="W246" s="1" t="s">
        <v>276</v>
      </c>
      <c r="X246" s="1" t="s">
        <v>2163</v>
      </c>
      <c r="Y246" s="1" t="s">
        <v>239</v>
      </c>
      <c r="Z246" s="1" t="s">
        <v>2250</v>
      </c>
      <c r="AA246" s="1">
        <v>0</v>
      </c>
      <c r="AB246" s="1" t="s">
        <v>115</v>
      </c>
      <c r="AD246" s="1" t="str">
        <f>VLOOKUP($K246,「工具标准名」映射表!$B:$I,3,0)</f>
        <v>AI数字人</v>
      </c>
      <c r="AE246" s="1" t="str">
        <f>VLOOKUP($K246,「工具标准名」映射表!$B:$I,4,0)</f>
        <v>功能应用层</v>
      </c>
      <c r="AF246" s="1" t="str">
        <f>VLOOKUP($K246,「工具标准名」映射表!$B:$I,5,0)</f>
        <v>功能应用（教学辅助工具）</v>
      </c>
      <c r="AG246" s="1" t="str">
        <f>VLOOKUP($K246,「工具标准名」映射表!$B:$I,6,0)</f>
        <v>硬件设备</v>
      </c>
      <c r="AH246" s="1" t="str">
        <f>VLOOKUP($K246,「工具标准名」映射表!$B:$I,7,0)</f>
        <v>AI智能体</v>
      </c>
      <c r="AI246" s="1" t="str">
        <f>VLOOKUP($K246,「工具标准名」映射表!$B:$I,8,0)</f>
        <v>否</v>
      </c>
      <c r="AJ246" s="1" t="s">
        <v>115</v>
      </c>
      <c r="AK246" s="1"/>
      <c r="AL246" s="1"/>
      <c r="AM246" s="1"/>
      <c r="AN246" s="1"/>
      <c r="AO246" s="1"/>
    </row>
    <row r="247" spans="1:41" ht="16">
      <c r="A247" s="1" t="s">
        <v>2152</v>
      </c>
      <c r="B247" s="3">
        <v>46056.457071759301</v>
      </c>
      <c r="C247" s="14">
        <v>146</v>
      </c>
      <c r="D247" s="1" t="s">
        <v>2153</v>
      </c>
      <c r="E247" s="1" t="s">
        <v>815</v>
      </c>
      <c r="F247" s="1" t="s">
        <v>119</v>
      </c>
      <c r="G247" s="1" t="s">
        <v>2154</v>
      </c>
      <c r="H247" s="1" t="s">
        <v>2155</v>
      </c>
      <c r="I247" s="1" t="s">
        <v>2156</v>
      </c>
      <c r="J247" s="1" t="s">
        <v>2157</v>
      </c>
      <c r="K247" s="1" t="s">
        <v>2167</v>
      </c>
      <c r="L247" s="1" t="s">
        <v>2248</v>
      </c>
      <c r="M247" s="1" t="b">
        <v>1</v>
      </c>
      <c r="N247" s="1" t="s">
        <v>47</v>
      </c>
      <c r="O247" s="1" t="s">
        <v>54</v>
      </c>
      <c r="P247" s="1" t="s">
        <v>19656</v>
      </c>
      <c r="Q247" s="1" t="s">
        <v>37</v>
      </c>
      <c r="R247" s="1" t="s">
        <v>38</v>
      </c>
      <c r="S247" s="1" t="s">
        <v>39</v>
      </c>
      <c r="T247" s="1" t="s">
        <v>2160</v>
      </c>
      <c r="U247" s="1" t="s">
        <v>2161</v>
      </c>
      <c r="V247" s="1" t="s">
        <v>2162</v>
      </c>
      <c r="W247" s="1" t="s">
        <v>276</v>
      </c>
      <c r="X247" s="1" t="s">
        <v>2163</v>
      </c>
      <c r="Y247" s="1" t="s">
        <v>239</v>
      </c>
      <c r="Z247" s="1" t="s">
        <v>2167</v>
      </c>
      <c r="AA247" s="1">
        <v>0</v>
      </c>
      <c r="AB247" s="1" t="s">
        <v>115</v>
      </c>
      <c r="AD247" s="1" t="str">
        <f>VLOOKUP($K247,「工具标准名」映射表!$B:$I,3,0)</f>
        <v>项目化学习平台</v>
      </c>
      <c r="AE247" s="1" t="str">
        <f>VLOOKUP($K247,「工具标准名」映射表!$B:$I,4,0)</f>
        <v>功能应用层</v>
      </c>
      <c r="AF247" s="1" t="str">
        <f>VLOOKUP($K247,「工具标准名」映射表!$B:$I,5,0)</f>
        <v>功能应用（校级 / 区域级系统）</v>
      </c>
      <c r="AG247" s="1" t="str">
        <f>VLOOKUP($K247,「工具标准名」映射表!$B:$I,6,0)</f>
        <v>软件工具</v>
      </c>
      <c r="AH247" s="1" t="str">
        <f>VLOOKUP($K247,「工具标准名」映射表!$B:$I,7,0)</f>
        <v>AI智能体</v>
      </c>
      <c r="AI247" s="1" t="str">
        <f>VLOOKUP($K247,「工具标准名」映射表!$B:$I,8,0)</f>
        <v>否</v>
      </c>
      <c r="AJ247" s="1" t="s">
        <v>115</v>
      </c>
      <c r="AK247" s="1"/>
      <c r="AL247" s="1"/>
      <c r="AM247" s="1"/>
      <c r="AN247" s="1"/>
      <c r="AO247" s="1"/>
    </row>
    <row r="248" spans="1:41" ht="16">
      <c r="A248" s="1" t="s">
        <v>2170</v>
      </c>
      <c r="B248" s="3">
        <v>46056.457175925898</v>
      </c>
      <c r="C248" s="14">
        <v>147</v>
      </c>
      <c r="D248" s="1" t="s">
        <v>2171</v>
      </c>
      <c r="E248" s="1" t="s">
        <v>2172</v>
      </c>
      <c r="F248" s="1" t="s">
        <v>119</v>
      </c>
      <c r="G248" s="1" t="s">
        <v>2173</v>
      </c>
      <c r="H248" s="1" t="s">
        <v>2174</v>
      </c>
      <c r="I248" s="1" t="s">
        <v>2175</v>
      </c>
      <c r="J248" s="1" t="s">
        <v>2176</v>
      </c>
      <c r="K248" s="1" t="s">
        <v>2177</v>
      </c>
      <c r="L248" s="1" t="s">
        <v>33</v>
      </c>
      <c r="M248" s="1" t="b">
        <v>1</v>
      </c>
      <c r="N248" s="1" t="s">
        <v>47</v>
      </c>
      <c r="O248" s="1" t="s">
        <v>54</v>
      </c>
      <c r="P248" s="1" t="s">
        <v>17178</v>
      </c>
      <c r="Q248" s="1" t="s">
        <v>37</v>
      </c>
      <c r="R248" s="1" t="s">
        <v>2145</v>
      </c>
      <c r="S248" s="1" t="s">
        <v>39</v>
      </c>
      <c r="T248" s="1" t="s">
        <v>2179</v>
      </c>
      <c r="U248" s="1" t="s">
        <v>2175</v>
      </c>
      <c r="V248" s="1" t="s">
        <v>2180</v>
      </c>
      <c r="W248" s="1" t="s">
        <v>2181</v>
      </c>
      <c r="X248" s="1" t="s">
        <v>2182</v>
      </c>
      <c r="Y248" s="1" t="s">
        <v>278</v>
      </c>
      <c r="Z248" s="1" t="s">
        <v>2177</v>
      </c>
      <c r="AA248" s="1">
        <v>0</v>
      </c>
      <c r="AB248" s="1" t="s">
        <v>96</v>
      </c>
      <c r="AD248" s="1" t="str">
        <f>VLOOKUP($K248,「工具标准名」映射表!$B:$I,3,0)</f>
        <v>双缝干涉模拟实验平台</v>
      </c>
      <c r="AE248" s="1" t="str">
        <f>VLOOKUP($K248,「工具标准名」映射表!$B:$I,4,0)</f>
        <v>功能应用层</v>
      </c>
      <c r="AF248" s="1" t="str">
        <f>VLOOKUP($K248,「工具标准名」映射表!$B:$I,5,0)</f>
        <v>功能应用（教学辅助工具）</v>
      </c>
      <c r="AG248" s="1" t="str">
        <f>VLOOKUP($K248,「工具标准名」映射表!$B:$I,6,0)</f>
        <v>软件工具</v>
      </c>
      <c r="AH248" s="1" t="str">
        <f>VLOOKUP($K248,「工具标准名」映射表!$B:$I,7,0)</f>
        <v>AI智能体</v>
      </c>
      <c r="AI248" s="1" t="str">
        <f>VLOOKUP($K248,「工具标准名」映射表!$B:$I,8,0)</f>
        <v>否</v>
      </c>
      <c r="AJ248" s="1" t="s">
        <v>96</v>
      </c>
      <c r="AK248" s="1"/>
      <c r="AL248" s="1"/>
      <c r="AM248" s="1"/>
      <c r="AN248" s="1"/>
      <c r="AO248" s="1"/>
    </row>
    <row r="249" spans="1:41" ht="16">
      <c r="A249" s="1" t="s">
        <v>2170</v>
      </c>
      <c r="B249" s="3">
        <v>46056.457175925898</v>
      </c>
      <c r="C249" s="14">
        <v>147</v>
      </c>
      <c r="D249" s="1" t="s">
        <v>2171</v>
      </c>
      <c r="E249" s="1" t="s">
        <v>2172</v>
      </c>
      <c r="F249" s="1" t="s">
        <v>119</v>
      </c>
      <c r="G249" s="1" t="s">
        <v>2173</v>
      </c>
      <c r="H249" s="1" t="s">
        <v>2174</v>
      </c>
      <c r="I249" s="1" t="s">
        <v>2175</v>
      </c>
      <c r="J249" s="1" t="s">
        <v>2176</v>
      </c>
      <c r="K249" s="1" t="s">
        <v>2184</v>
      </c>
      <c r="L249" s="1" t="s">
        <v>33</v>
      </c>
      <c r="M249" s="1" t="b">
        <v>1</v>
      </c>
      <c r="N249" s="1" t="s">
        <v>2868</v>
      </c>
      <c r="O249" s="1" t="s">
        <v>66</v>
      </c>
      <c r="P249" s="1" t="s">
        <v>22468</v>
      </c>
      <c r="Q249" s="1" t="s">
        <v>37</v>
      </c>
      <c r="R249" s="1" t="s">
        <v>2145</v>
      </c>
      <c r="S249" s="1" t="s">
        <v>39</v>
      </c>
      <c r="T249" s="1" t="s">
        <v>2179</v>
      </c>
      <c r="U249" s="1" t="s">
        <v>2175</v>
      </c>
      <c r="V249" s="1" t="s">
        <v>2180</v>
      </c>
      <c r="W249" s="1" t="s">
        <v>2181</v>
      </c>
      <c r="X249" s="1" t="s">
        <v>2182</v>
      </c>
      <c r="Y249" s="1" t="s">
        <v>278</v>
      </c>
      <c r="Z249" s="1" t="s">
        <v>2184</v>
      </c>
      <c r="AA249" s="1">
        <v>0</v>
      </c>
      <c r="AB249" s="1" t="s">
        <v>96</v>
      </c>
      <c r="AD249" s="1" t="str">
        <f>VLOOKUP($K249,「工具标准名」映射表!$B:$I,3,0)</f>
        <v>智能投屏系统</v>
      </c>
      <c r="AE249" s="1" t="str">
        <f>VLOOKUP($K249,「工具标准名」映射表!$B:$I,4,0)</f>
        <v>功能应用层</v>
      </c>
      <c r="AF249" s="1" t="str">
        <f>VLOOKUP($K249,「工具标准名」映射表!$B:$I,5,0)</f>
        <v>功能应用（校级 / 区域级系统）</v>
      </c>
      <c r="AG249" s="1" t="str">
        <f>VLOOKUP($K249,「工具标准名」映射表!$B:$I,6,0)</f>
        <v>软件工具</v>
      </c>
      <c r="AH249" s="1" t="str">
        <f>VLOOKUP($K249,「工具标准名」映射表!$B:$I,7,0)</f>
        <v>AI智能体</v>
      </c>
      <c r="AI249" s="1" t="str">
        <f>VLOOKUP($K249,「工具标准名」映射表!$B:$I,8,0)</f>
        <v>否</v>
      </c>
      <c r="AJ249" s="1" t="s">
        <v>96</v>
      </c>
      <c r="AK249" s="1"/>
      <c r="AL249" s="1"/>
      <c r="AM249" s="1"/>
      <c r="AN249" s="1"/>
      <c r="AO249" s="1"/>
    </row>
    <row r="250" spans="1:41" ht="16">
      <c r="A250" s="1" t="s">
        <v>2187</v>
      </c>
      <c r="B250" s="3">
        <v>46056.457280092603</v>
      </c>
      <c r="C250" s="14">
        <v>148</v>
      </c>
      <c r="D250" s="1" t="s">
        <v>2188</v>
      </c>
      <c r="E250" s="1" t="s">
        <v>2189</v>
      </c>
      <c r="F250" s="1" t="s">
        <v>119</v>
      </c>
      <c r="G250" s="1" t="s">
        <v>2190</v>
      </c>
      <c r="H250" s="1" t="s">
        <v>2191</v>
      </c>
      <c r="I250" s="1" t="s">
        <v>2192</v>
      </c>
      <c r="J250" s="1" t="s">
        <v>2193</v>
      </c>
      <c r="K250" s="1" t="s">
        <v>2194</v>
      </c>
      <c r="L250" s="1" t="s">
        <v>33</v>
      </c>
      <c r="M250" s="1" t="b">
        <v>0</v>
      </c>
      <c r="N250" s="1" t="s">
        <v>47</v>
      </c>
      <c r="O250" s="1" t="s">
        <v>54</v>
      </c>
      <c r="P250" s="1" t="s">
        <v>8199</v>
      </c>
      <c r="Q250" s="1" t="s">
        <v>37</v>
      </c>
      <c r="R250" s="1" t="s">
        <v>38</v>
      </c>
      <c r="S250" s="1" t="s">
        <v>39</v>
      </c>
      <c r="T250" s="1" t="s">
        <v>2196</v>
      </c>
      <c r="U250" s="1" t="s">
        <v>2197</v>
      </c>
      <c r="V250" s="1" t="s">
        <v>2198</v>
      </c>
      <c r="W250" s="1" t="s">
        <v>2199</v>
      </c>
      <c r="X250" s="1" t="s">
        <v>2200</v>
      </c>
      <c r="Y250" s="1" t="s">
        <v>278</v>
      </c>
      <c r="Z250" s="1" t="s">
        <v>2194</v>
      </c>
      <c r="AA250" s="1">
        <v>0</v>
      </c>
      <c r="AB250" s="1" t="s">
        <v>138</v>
      </c>
      <c r="AD250" s="1" t="str">
        <f>VLOOKUP($K250,「工具标准名」映射表!$B:$I,3,0)</f>
        <v>VPython</v>
      </c>
      <c r="AE250" s="1" t="str">
        <f>VLOOKUP($K250,「工具标准名」映射表!$B:$I,4,0)</f>
        <v>功能应用层</v>
      </c>
      <c r="AF250" s="1" t="str">
        <f>VLOOKUP($K250,「工具标准名」映射表!$B:$I,5,0)</f>
        <v>功能应用（平台型综合系统）</v>
      </c>
      <c r="AG250" s="1" t="str">
        <f>VLOOKUP($K250,「工具标准名」映射表!$B:$I,6,0)</f>
        <v>软件工具</v>
      </c>
      <c r="AH250" s="1" t="str">
        <f>VLOOKUP($K250,「工具标准名」映射表!$B:$I,7,0)</f>
        <v>其他</v>
      </c>
      <c r="AI250" s="1" t="str">
        <f>VLOOKUP($K250,「工具标准名」映射表!$B:$I,8,0)</f>
        <v>否</v>
      </c>
      <c r="AJ250" s="1" t="s">
        <v>138</v>
      </c>
      <c r="AK250" s="1"/>
      <c r="AL250" s="1"/>
      <c r="AM250" s="1"/>
      <c r="AN250" s="1"/>
      <c r="AO250" s="1"/>
    </row>
    <row r="251" spans="1:41" ht="16">
      <c r="A251" s="1" t="s">
        <v>2202</v>
      </c>
      <c r="B251" s="3">
        <v>46056.457488425898</v>
      </c>
      <c r="C251" s="14">
        <v>149</v>
      </c>
      <c r="D251" s="1" t="s">
        <v>2203</v>
      </c>
      <c r="E251" s="1" t="s">
        <v>2189</v>
      </c>
      <c r="F251" s="1" t="s">
        <v>119</v>
      </c>
      <c r="G251" s="1" t="s">
        <v>2204</v>
      </c>
      <c r="H251" s="1" t="s">
        <v>2205</v>
      </c>
      <c r="I251" s="1" t="s">
        <v>2206</v>
      </c>
      <c r="J251" s="1" t="s">
        <v>2207</v>
      </c>
      <c r="K251" s="1" t="s">
        <v>2194</v>
      </c>
      <c r="L251" s="1" t="s">
        <v>33</v>
      </c>
      <c r="M251" s="1" t="b">
        <v>0</v>
      </c>
      <c r="N251" s="1" t="s">
        <v>47</v>
      </c>
      <c r="O251" s="1" t="s">
        <v>66</v>
      </c>
      <c r="P251" s="1" t="s">
        <v>8206</v>
      </c>
      <c r="Q251" s="1" t="s">
        <v>37</v>
      </c>
      <c r="R251" s="1" t="s">
        <v>38</v>
      </c>
      <c r="S251" s="1" t="s">
        <v>39</v>
      </c>
      <c r="T251" s="1" t="s">
        <v>2210</v>
      </c>
      <c r="U251" s="1" t="s">
        <v>2211</v>
      </c>
      <c r="V251" s="1" t="s">
        <v>2212</v>
      </c>
      <c r="W251" s="1" t="s">
        <v>2213</v>
      </c>
      <c r="X251" s="1" t="s">
        <v>2214</v>
      </c>
      <c r="Y251" s="1" t="s">
        <v>278</v>
      </c>
      <c r="Z251" s="1" t="s">
        <v>2194</v>
      </c>
      <c r="AA251" s="1">
        <v>0</v>
      </c>
      <c r="AB251" s="1" t="s">
        <v>138</v>
      </c>
      <c r="AD251" s="1" t="str">
        <f>VLOOKUP($K251,「工具标准名」映射表!$B:$I,3,0)</f>
        <v>VPython</v>
      </c>
      <c r="AE251" s="1" t="str">
        <f>VLOOKUP($K251,「工具标准名」映射表!$B:$I,4,0)</f>
        <v>功能应用层</v>
      </c>
      <c r="AF251" s="1" t="str">
        <f>VLOOKUP($K251,「工具标准名」映射表!$B:$I,5,0)</f>
        <v>功能应用（平台型综合系统）</v>
      </c>
      <c r="AG251" s="1" t="str">
        <f>VLOOKUP($K251,「工具标准名」映射表!$B:$I,6,0)</f>
        <v>软件工具</v>
      </c>
      <c r="AH251" s="1" t="str">
        <f>VLOOKUP($K251,「工具标准名」映射表!$B:$I,7,0)</f>
        <v>其他</v>
      </c>
      <c r="AI251" s="1" t="str">
        <f>VLOOKUP($K251,「工具标准名」映射表!$B:$I,8,0)</f>
        <v>否</v>
      </c>
      <c r="AJ251" s="1" t="s">
        <v>138</v>
      </c>
      <c r="AK251" s="1"/>
      <c r="AL251" s="1"/>
      <c r="AM251" s="1"/>
      <c r="AN251" s="1"/>
      <c r="AO251" s="1"/>
    </row>
    <row r="252" spans="1:41" ht="16">
      <c r="A252" s="1" t="s">
        <v>2216</v>
      </c>
      <c r="B252" s="3">
        <v>46056.457685185203</v>
      </c>
      <c r="C252" s="14">
        <v>150</v>
      </c>
      <c r="D252" s="1" t="s">
        <v>2217</v>
      </c>
      <c r="E252" s="1" t="s">
        <v>2218</v>
      </c>
      <c r="F252" s="1" t="s">
        <v>119</v>
      </c>
      <c r="G252" s="1" t="s">
        <v>2219</v>
      </c>
      <c r="H252" s="1" t="s">
        <v>2220</v>
      </c>
      <c r="I252" s="1" t="s">
        <v>2221</v>
      </c>
      <c r="J252" s="1" t="s">
        <v>2222</v>
      </c>
      <c r="K252" s="1" t="s">
        <v>2223</v>
      </c>
      <c r="L252" s="1" t="s">
        <v>8463</v>
      </c>
      <c r="M252" s="1" t="b">
        <v>1</v>
      </c>
      <c r="N252" s="1" t="s">
        <v>47</v>
      </c>
      <c r="O252" s="1" t="s">
        <v>54</v>
      </c>
      <c r="P252" s="1" t="s">
        <v>8477</v>
      </c>
      <c r="Q252" s="1" t="s">
        <v>37</v>
      </c>
      <c r="R252" s="1" t="s">
        <v>38</v>
      </c>
      <c r="S252" s="1" t="s">
        <v>39</v>
      </c>
      <c r="T252" s="1" t="s">
        <v>2225</v>
      </c>
      <c r="U252" s="1" t="s">
        <v>2221</v>
      </c>
      <c r="V252" s="1" t="s">
        <v>2226</v>
      </c>
      <c r="W252" s="1" t="s">
        <v>2227</v>
      </c>
      <c r="X252" s="1" t="s">
        <v>2228</v>
      </c>
      <c r="Y252" s="1" t="s">
        <v>299</v>
      </c>
      <c r="Z252" s="1" t="s">
        <v>2223</v>
      </c>
      <c r="AA252" s="1" t="s">
        <v>23386</v>
      </c>
      <c r="AB252" s="1" t="s">
        <v>138</v>
      </c>
      <c r="AD252" s="1" t="str">
        <f>VLOOKUP($K252,「工具标准名」映射表!$B:$I,3,0)</f>
        <v>百度飞桨</v>
      </c>
      <c r="AE252" s="1" t="str">
        <f>VLOOKUP($K252,「工具标准名」映射表!$B:$I,4,0)</f>
        <v>功能应用层</v>
      </c>
      <c r="AF252" s="1" t="str">
        <f>VLOOKUP($K252,「工具标准名」映射表!$B:$I,5,0)</f>
        <v>功能应用（平台型综合系统）</v>
      </c>
      <c r="AG252" s="1" t="str">
        <f>VLOOKUP($K252,「工具标准名」映射表!$B:$I,6,0)</f>
        <v>软件工具</v>
      </c>
      <c r="AH252" s="1" t="str">
        <f>VLOOKUP($K252,「工具标准名」映射表!$B:$I,7,0)</f>
        <v>其他</v>
      </c>
      <c r="AI252" s="1" t="str">
        <f>VLOOKUP($K252,「工具标准名」映射表!$B:$I,8,0)</f>
        <v>否</v>
      </c>
      <c r="AJ252" s="1" t="s">
        <v>138</v>
      </c>
      <c r="AK252" s="1"/>
      <c r="AL252" s="1"/>
      <c r="AM252" s="1"/>
      <c r="AN252" s="1"/>
      <c r="AO252" s="1"/>
    </row>
    <row r="253" spans="1:41" ht="16">
      <c r="A253" s="1" t="s">
        <v>2216</v>
      </c>
      <c r="B253" s="3">
        <v>46056.457685185203</v>
      </c>
      <c r="C253" s="14">
        <v>150</v>
      </c>
      <c r="D253" s="1" t="s">
        <v>2217</v>
      </c>
      <c r="E253" s="1" t="s">
        <v>2218</v>
      </c>
      <c r="F253" s="1" t="s">
        <v>119</v>
      </c>
      <c r="G253" s="1" t="s">
        <v>2219</v>
      </c>
      <c r="H253" s="1" t="s">
        <v>2220</v>
      </c>
      <c r="I253" s="1" t="s">
        <v>2221</v>
      </c>
      <c r="J253" s="1" t="s">
        <v>2222</v>
      </c>
      <c r="K253" s="1" t="s">
        <v>2229</v>
      </c>
      <c r="L253" s="1" t="s">
        <v>33</v>
      </c>
      <c r="M253" s="1" t="b">
        <v>0</v>
      </c>
      <c r="N253" s="1" t="s">
        <v>7669</v>
      </c>
      <c r="O253" s="1" t="s">
        <v>35</v>
      </c>
      <c r="P253" s="1" t="s">
        <v>7670</v>
      </c>
      <c r="Q253" s="1" t="s">
        <v>37</v>
      </c>
      <c r="R253" s="1" t="s">
        <v>38</v>
      </c>
      <c r="S253" s="1" t="s">
        <v>39</v>
      </c>
      <c r="T253" s="1" t="s">
        <v>2225</v>
      </c>
      <c r="U253" s="1" t="s">
        <v>2221</v>
      </c>
      <c r="V253" s="1" t="s">
        <v>2226</v>
      </c>
      <c r="W253" s="1" t="s">
        <v>2227</v>
      </c>
      <c r="X253" s="1" t="s">
        <v>2228</v>
      </c>
      <c r="Y253" s="1" t="s">
        <v>299</v>
      </c>
      <c r="Z253" s="1" t="s">
        <v>2229</v>
      </c>
      <c r="AA253" s="1">
        <v>0</v>
      </c>
      <c r="AB253" s="1" t="s">
        <v>138</v>
      </c>
      <c r="AD253" s="1" t="str">
        <f>VLOOKUP($K253,「工具标准名」映射表!$B:$I,3,0)</f>
        <v>OpenCV</v>
      </c>
      <c r="AE253" s="1" t="str">
        <f>VLOOKUP($K253,「工具标准名」映射表!$B:$I,4,0)</f>
        <v>功能应用层</v>
      </c>
      <c r="AF253" s="1" t="str">
        <f>VLOOKUP($K253,「工具标准名」映射表!$B:$I,5,0)</f>
        <v>功能应用（平台型综合系统）</v>
      </c>
      <c r="AG253" s="1" t="str">
        <f>VLOOKUP($K253,「工具标准名」映射表!$B:$I,6,0)</f>
        <v>软件工具</v>
      </c>
      <c r="AH253" s="1" t="str">
        <f>VLOOKUP($K253,「工具标准名」映射表!$B:$I,7,0)</f>
        <v>其他</v>
      </c>
      <c r="AI253" s="1" t="str">
        <f>VLOOKUP($K253,「工具标准名」映射表!$B:$I,8,0)</f>
        <v>否</v>
      </c>
      <c r="AJ253" s="1" t="s">
        <v>138</v>
      </c>
      <c r="AK253" s="1"/>
      <c r="AL253" s="1"/>
      <c r="AM253" s="1"/>
      <c r="AN253" s="1"/>
      <c r="AO253" s="1"/>
    </row>
    <row r="254" spans="1:41" ht="16">
      <c r="A254" s="1" t="s">
        <v>2216</v>
      </c>
      <c r="B254" s="3">
        <v>46056.457685185203</v>
      </c>
      <c r="C254" s="14">
        <v>150</v>
      </c>
      <c r="D254" s="1" t="s">
        <v>2217</v>
      </c>
      <c r="E254" s="1" t="s">
        <v>2218</v>
      </c>
      <c r="F254" s="1" t="s">
        <v>119</v>
      </c>
      <c r="G254" s="1" t="s">
        <v>2219</v>
      </c>
      <c r="H254" s="1" t="s">
        <v>2220</v>
      </c>
      <c r="I254" s="1" t="s">
        <v>2221</v>
      </c>
      <c r="J254" s="1" t="s">
        <v>2222</v>
      </c>
      <c r="K254" s="1" t="s">
        <v>2232</v>
      </c>
      <c r="L254" s="1" t="s">
        <v>33</v>
      </c>
      <c r="M254" s="1" t="b">
        <v>0</v>
      </c>
      <c r="N254" s="1" t="s">
        <v>343</v>
      </c>
      <c r="O254" s="1" t="s">
        <v>66</v>
      </c>
      <c r="P254" s="1" t="s">
        <v>7323</v>
      </c>
      <c r="Q254" s="1" t="s">
        <v>37</v>
      </c>
      <c r="R254" s="1" t="s">
        <v>38</v>
      </c>
      <c r="S254" s="1" t="s">
        <v>39</v>
      </c>
      <c r="T254" s="1" t="s">
        <v>2225</v>
      </c>
      <c r="U254" s="1" t="s">
        <v>2221</v>
      </c>
      <c r="V254" s="1" t="s">
        <v>2226</v>
      </c>
      <c r="W254" s="1" t="s">
        <v>2227</v>
      </c>
      <c r="X254" s="1" t="s">
        <v>2228</v>
      </c>
      <c r="Y254" s="1" t="s">
        <v>299</v>
      </c>
      <c r="Z254" s="1" t="s">
        <v>2232</v>
      </c>
      <c r="AA254" s="1">
        <v>0</v>
      </c>
      <c r="AB254" s="1" t="s">
        <v>138</v>
      </c>
      <c r="AD254" s="1" t="str">
        <f>VLOOKUP($K254,「工具标准名」映射表!$B:$I,3,0)</f>
        <v>LabelImg</v>
      </c>
      <c r="AE254" s="1" t="str">
        <f>VLOOKUP($K254,「工具标准名」映射表!$B:$I,4,0)</f>
        <v>功能应用层</v>
      </c>
      <c r="AF254" s="1" t="str">
        <f>VLOOKUP($K254,「工具标准名」映射表!$B:$I,5,0)</f>
        <v>功能应用（平台型综合系统）</v>
      </c>
      <c r="AG254" s="1" t="str">
        <f>VLOOKUP($K254,「工具标准名」映射表!$B:$I,6,0)</f>
        <v>软件工具</v>
      </c>
      <c r="AH254" s="1" t="str">
        <f>VLOOKUP($K254,「工具标准名」映射表!$B:$I,7,0)</f>
        <v>其他</v>
      </c>
      <c r="AI254" s="1" t="str">
        <f>VLOOKUP($K254,「工具标准名」映射表!$B:$I,8,0)</f>
        <v>否</v>
      </c>
      <c r="AJ254" s="1" t="s">
        <v>138</v>
      </c>
      <c r="AK254" s="1"/>
      <c r="AL254" s="1"/>
      <c r="AM254" s="1"/>
      <c r="AN254" s="1"/>
      <c r="AO254" s="1"/>
    </row>
    <row r="255" spans="1:41" ht="16">
      <c r="A255" s="1" t="s">
        <v>2233</v>
      </c>
      <c r="B255" s="3">
        <v>46056.457870370403</v>
      </c>
      <c r="C255" s="14">
        <v>151</v>
      </c>
      <c r="D255" s="1" t="s">
        <v>2234</v>
      </c>
      <c r="E255" s="1" t="s">
        <v>2235</v>
      </c>
      <c r="F255" s="1" t="s">
        <v>27</v>
      </c>
      <c r="G255" s="1" t="s">
        <v>2236</v>
      </c>
      <c r="H255" s="1" t="s">
        <v>2237</v>
      </c>
      <c r="I255" s="1" t="s">
        <v>2238</v>
      </c>
      <c r="J255" s="1" t="s">
        <v>2239</v>
      </c>
      <c r="K255" s="1" t="s">
        <v>2240</v>
      </c>
      <c r="L255" s="1" t="s">
        <v>33</v>
      </c>
      <c r="M255" s="1" t="b">
        <v>0</v>
      </c>
      <c r="N255" s="1" t="s">
        <v>47</v>
      </c>
      <c r="O255" s="1" t="s">
        <v>54</v>
      </c>
      <c r="P255" s="1" t="s">
        <v>12471</v>
      </c>
      <c r="Q255" s="1" t="s">
        <v>37</v>
      </c>
      <c r="R255" s="1" t="s">
        <v>38</v>
      </c>
      <c r="S255" s="1" t="s">
        <v>39</v>
      </c>
      <c r="T255" s="1" t="s">
        <v>2242</v>
      </c>
      <c r="U255" s="1" t="s">
        <v>2243</v>
      </c>
      <c r="V255" s="1" t="s">
        <v>2244</v>
      </c>
      <c r="W255" s="1" t="s">
        <v>1927</v>
      </c>
      <c r="X255" s="1" t="s">
        <v>2245</v>
      </c>
      <c r="Y255" s="1" t="s">
        <v>43</v>
      </c>
      <c r="Z255" s="1" t="s">
        <v>270</v>
      </c>
      <c r="AA255" s="1">
        <v>0</v>
      </c>
      <c r="AB255" s="1" t="s">
        <v>401</v>
      </c>
      <c r="AD255" s="1" t="str">
        <f>VLOOKUP($K255,「工具标准名」映射表!$B:$I,3,0)</f>
        <v>国家智慧教育平台</v>
      </c>
      <c r="AE255" s="1" t="str">
        <f>VLOOKUP($K255,「工具标准名」映射表!$B:$I,4,0)</f>
        <v>教育数据层</v>
      </c>
      <c r="AF255" s="1" t="str">
        <f>VLOOKUP($K255,「工具标准名」映射表!$B:$I,5,0)</f>
        <v>功能应用（Web 教学平台（SaaS））</v>
      </c>
      <c r="AG255" s="1" t="str">
        <f>VLOOKUP($K255,「工具标准名」映射表!$B:$I,6,0)</f>
        <v>在线资源</v>
      </c>
      <c r="AH255" s="1" t="str">
        <f>VLOOKUP($K255,「工具标准名」映射表!$B:$I,7,0)</f>
        <v>其他</v>
      </c>
      <c r="AI255" s="1" t="str">
        <f>VLOOKUP($K255,「工具标准名」映射表!$B:$I,8,0)</f>
        <v>否</v>
      </c>
      <c r="AJ255" s="1" t="s">
        <v>401</v>
      </c>
      <c r="AK255" s="1"/>
      <c r="AL255" s="1"/>
      <c r="AM255" s="1"/>
      <c r="AN255" s="1"/>
      <c r="AO255" s="1"/>
    </row>
    <row r="256" spans="1:41" ht="16">
      <c r="A256" s="1" t="s">
        <v>2233</v>
      </c>
      <c r="B256" s="3">
        <v>46056.457870370403</v>
      </c>
      <c r="C256" s="14">
        <v>151</v>
      </c>
      <c r="D256" s="1" t="s">
        <v>2234</v>
      </c>
      <c r="E256" s="1" t="s">
        <v>2235</v>
      </c>
      <c r="F256" s="1" t="s">
        <v>27</v>
      </c>
      <c r="G256" s="1" t="s">
        <v>2236</v>
      </c>
      <c r="H256" s="1" t="s">
        <v>2237</v>
      </c>
      <c r="I256" s="1" t="s">
        <v>2238</v>
      </c>
      <c r="J256" s="1" t="s">
        <v>2239</v>
      </c>
      <c r="K256" s="1" t="s">
        <v>2247</v>
      </c>
      <c r="L256" s="1" t="s">
        <v>33</v>
      </c>
      <c r="M256" s="1" t="b">
        <v>1</v>
      </c>
      <c r="N256" s="1" t="s">
        <v>47</v>
      </c>
      <c r="O256" s="1" t="s">
        <v>66</v>
      </c>
      <c r="P256" s="1" t="s">
        <v>8855</v>
      </c>
      <c r="Q256" s="1" t="s">
        <v>37</v>
      </c>
      <c r="R256" s="1" t="s">
        <v>38</v>
      </c>
      <c r="S256" s="1" t="s">
        <v>39</v>
      </c>
      <c r="T256" s="1" t="s">
        <v>2242</v>
      </c>
      <c r="U256" s="1" t="s">
        <v>2243</v>
      </c>
      <c r="V256" s="1" t="s">
        <v>2244</v>
      </c>
      <c r="W256" s="1" t="s">
        <v>1927</v>
      </c>
      <c r="X256" s="1" t="s">
        <v>2245</v>
      </c>
      <c r="Y256" s="1" t="s">
        <v>43</v>
      </c>
      <c r="Z256" s="1" t="s">
        <v>2247</v>
      </c>
      <c r="AA256" s="1">
        <v>0</v>
      </c>
      <c r="AB256" s="1" t="s">
        <v>401</v>
      </c>
      <c r="AD256" s="1" t="str">
        <f>VLOOKUP($K256,「工具标准名」映射表!$B:$I,3,0)</f>
        <v>未提及</v>
      </c>
      <c r="AE256" s="1" t="str">
        <f>VLOOKUP($K256,「工具标准名」映射表!$B:$I,4,0)</f>
        <v>功能应用层</v>
      </c>
      <c r="AF256" s="1" t="str">
        <f>VLOOKUP($K256,「工具标准名」映射表!$B:$I,5,0)</f>
        <v>功能应用（平台型综合系统）</v>
      </c>
      <c r="AG256" s="1" t="str">
        <f>VLOOKUP($K256,「工具标准名」映射表!$B:$I,6,0)</f>
        <v>软件工具</v>
      </c>
      <c r="AH256" s="1" t="str">
        <f>VLOOKUP($K256,「工具标准名」映射表!$B:$I,7,0)</f>
        <v>其他</v>
      </c>
      <c r="AI256" s="1" t="str">
        <f>VLOOKUP($K256,「工具标准名」映射表!$B:$I,8,0)</f>
        <v>否</v>
      </c>
      <c r="AJ256" s="1" t="s">
        <v>401</v>
      </c>
      <c r="AK256" s="1"/>
      <c r="AL256" s="1"/>
      <c r="AM256" s="1"/>
      <c r="AN256" s="1"/>
      <c r="AO256" s="1"/>
    </row>
    <row r="257" spans="1:41" ht="16">
      <c r="A257" s="1" t="s">
        <v>2251</v>
      </c>
      <c r="B257" s="3">
        <v>46056.457951388897</v>
      </c>
      <c r="C257" s="14">
        <v>152</v>
      </c>
      <c r="D257" s="1" t="s">
        <v>2252</v>
      </c>
      <c r="E257" s="1" t="s">
        <v>2253</v>
      </c>
      <c r="F257" s="1" t="s">
        <v>119</v>
      </c>
      <c r="G257" s="1" t="s">
        <v>2254</v>
      </c>
      <c r="H257" s="1" t="s">
        <v>2255</v>
      </c>
      <c r="I257" s="1" t="s">
        <v>2256</v>
      </c>
      <c r="J257" s="1" t="s">
        <v>2257</v>
      </c>
      <c r="K257" s="1" t="s">
        <v>2258</v>
      </c>
      <c r="L257" s="1" t="s">
        <v>33</v>
      </c>
      <c r="M257" s="1" t="b">
        <v>0</v>
      </c>
      <c r="N257" s="1" t="s">
        <v>47</v>
      </c>
      <c r="O257" s="1" t="s">
        <v>48</v>
      </c>
      <c r="P257" s="1" t="s">
        <v>7648</v>
      </c>
      <c r="Q257" s="1" t="s">
        <v>37</v>
      </c>
      <c r="R257" s="1" t="s">
        <v>171</v>
      </c>
      <c r="S257" s="1" t="s">
        <v>39</v>
      </c>
      <c r="T257" s="1" t="s">
        <v>2260</v>
      </c>
      <c r="U257" s="1" t="s">
        <v>2261</v>
      </c>
      <c r="V257" s="1" t="s">
        <v>2262</v>
      </c>
      <c r="W257" s="1" t="s">
        <v>176</v>
      </c>
      <c r="X257" s="1" t="s">
        <v>2263</v>
      </c>
      <c r="Y257" s="1" t="s">
        <v>2019</v>
      </c>
      <c r="Z257" s="1" t="s">
        <v>2064</v>
      </c>
      <c r="AA257" s="1">
        <v>0</v>
      </c>
      <c r="AB257" s="1" t="s">
        <v>1269</v>
      </c>
      <c r="AD257" s="1" t="str">
        <f>VLOOKUP($K257,「工具标准名」映射表!$B:$I,3,0)</f>
        <v>NOBOOK虚拟实验室</v>
      </c>
      <c r="AE257" s="1" t="str">
        <f>VLOOKUP($K257,「工具标准名」映射表!$B:$I,4,0)</f>
        <v>功能应用层</v>
      </c>
      <c r="AF257" s="1" t="str">
        <f>VLOOKUP($K257,「工具标准名」映射表!$B:$I,5,0)</f>
        <v>功能应用（教学辅助工具）</v>
      </c>
      <c r="AG257" s="1" t="str">
        <f>VLOOKUP($K257,「工具标准名」映射表!$B:$I,6,0)</f>
        <v>软件工具</v>
      </c>
      <c r="AH257" s="1" t="str">
        <f>VLOOKUP($K257,「工具标准名」映射表!$B:$I,7,0)</f>
        <v>其他</v>
      </c>
      <c r="AI257" s="1" t="str">
        <f>VLOOKUP($K257,「工具标准名」映射表!$B:$I,8,0)</f>
        <v>否</v>
      </c>
      <c r="AJ257" s="1" t="s">
        <v>1269</v>
      </c>
      <c r="AK257" s="1"/>
      <c r="AL257" s="1"/>
      <c r="AM257" s="1"/>
      <c r="AN257" s="1"/>
      <c r="AO257" s="1"/>
    </row>
    <row r="258" spans="1:41" ht="16">
      <c r="A258" s="1" t="s">
        <v>2251</v>
      </c>
      <c r="B258" s="3">
        <v>46056.457951388897</v>
      </c>
      <c r="C258" s="14">
        <v>152</v>
      </c>
      <c r="D258" s="1" t="s">
        <v>2252</v>
      </c>
      <c r="E258" s="1" t="s">
        <v>2253</v>
      </c>
      <c r="F258" s="1" t="s">
        <v>119</v>
      </c>
      <c r="G258" s="1" t="s">
        <v>2254</v>
      </c>
      <c r="H258" s="1" t="s">
        <v>2255</v>
      </c>
      <c r="I258" s="1" t="s">
        <v>2256</v>
      </c>
      <c r="J258" s="1" t="s">
        <v>2257</v>
      </c>
      <c r="K258" s="1" t="s">
        <v>2264</v>
      </c>
      <c r="L258" s="1" t="s">
        <v>33</v>
      </c>
      <c r="M258" s="1" t="b">
        <v>0</v>
      </c>
      <c r="N258" s="1" t="s">
        <v>47</v>
      </c>
      <c r="O258" s="1" t="s">
        <v>48</v>
      </c>
      <c r="P258" s="1" t="s">
        <v>6384</v>
      </c>
      <c r="Q258" s="1" t="s">
        <v>37</v>
      </c>
      <c r="R258" s="1" t="s">
        <v>171</v>
      </c>
      <c r="S258" s="1" t="s">
        <v>39</v>
      </c>
      <c r="T258" s="1" t="s">
        <v>2260</v>
      </c>
      <c r="U258" s="1" t="s">
        <v>2261</v>
      </c>
      <c r="V258" s="1" t="s">
        <v>2262</v>
      </c>
      <c r="W258" s="1" t="s">
        <v>176</v>
      </c>
      <c r="X258" s="1" t="s">
        <v>2263</v>
      </c>
      <c r="Y258" s="1" t="s">
        <v>2019</v>
      </c>
      <c r="Z258" s="1" t="s">
        <v>4864</v>
      </c>
      <c r="AA258" s="1" t="s">
        <v>23367</v>
      </c>
      <c r="AB258" s="1" t="s">
        <v>1269</v>
      </c>
      <c r="AD258" s="1" t="str">
        <f>VLOOKUP($K258,「工具标准名」映射表!$B:$I,3,0)</f>
        <v>DeepSeek 大模型</v>
      </c>
      <c r="AE258" s="1" t="str">
        <f>VLOOKUP($K258,「工具标准名」映射表!$B:$I,4,0)</f>
        <v>功能应用层</v>
      </c>
      <c r="AF258" s="1" t="str">
        <f>VLOOKUP($K258,「工具标准名」映射表!$B:$I,5,0)</f>
        <v>功能应用（教学辅助工具）</v>
      </c>
      <c r="AG258" s="1" t="str">
        <f>VLOOKUP($K258,「工具标准名」映射表!$B:$I,6,0)</f>
        <v>软件工具</v>
      </c>
      <c r="AH258" s="1" t="str">
        <f>VLOOKUP($K258,「工具标准名」映射表!$B:$I,7,0)</f>
        <v>大语言模型</v>
      </c>
      <c r="AI258" s="1" t="str">
        <f>VLOOKUP($K258,「工具标准名」映射表!$B:$I,8,0)</f>
        <v>是</v>
      </c>
      <c r="AJ258" s="1" t="s">
        <v>1269</v>
      </c>
      <c r="AK258" s="1"/>
      <c r="AL258" s="1"/>
      <c r="AM258" s="1"/>
      <c r="AN258" s="1"/>
      <c r="AO258" s="1"/>
    </row>
    <row r="259" spans="1:41" ht="16">
      <c r="A259" s="1" t="s">
        <v>2266</v>
      </c>
      <c r="B259" s="3">
        <v>46056.458124999997</v>
      </c>
      <c r="C259" s="14">
        <v>153</v>
      </c>
      <c r="D259" s="1" t="s">
        <v>2267</v>
      </c>
      <c r="E259" s="1" t="s">
        <v>2268</v>
      </c>
      <c r="F259" s="1" t="s">
        <v>119</v>
      </c>
      <c r="G259" s="1" t="s">
        <v>2269</v>
      </c>
      <c r="H259" s="1" t="s">
        <v>2270</v>
      </c>
      <c r="I259" s="1" t="s">
        <v>2271</v>
      </c>
      <c r="J259" s="1" t="s">
        <v>2272</v>
      </c>
      <c r="K259" s="1" t="s">
        <v>2273</v>
      </c>
      <c r="L259" s="1" t="s">
        <v>33</v>
      </c>
      <c r="M259" s="1" t="b">
        <v>0</v>
      </c>
      <c r="N259" s="1" t="s">
        <v>47</v>
      </c>
      <c r="O259" s="1" t="s">
        <v>54</v>
      </c>
      <c r="P259" s="1" t="s">
        <v>7795</v>
      </c>
      <c r="Q259" s="1" t="s">
        <v>37</v>
      </c>
      <c r="R259" s="1" t="s">
        <v>38</v>
      </c>
      <c r="S259" s="1" t="s">
        <v>39</v>
      </c>
      <c r="T259" s="1" t="s">
        <v>2275</v>
      </c>
      <c r="U259" s="1" t="s">
        <v>2276</v>
      </c>
      <c r="V259" s="1" t="s">
        <v>2277</v>
      </c>
      <c r="W259" s="1" t="s">
        <v>28</v>
      </c>
      <c r="X259" s="1" t="s">
        <v>2278</v>
      </c>
      <c r="Y259" s="1" t="s">
        <v>278</v>
      </c>
      <c r="Z259" s="1" t="s">
        <v>2273</v>
      </c>
      <c r="AA259" s="1">
        <v>0</v>
      </c>
      <c r="AB259" s="1" t="s">
        <v>96</v>
      </c>
      <c r="AD259" s="1" t="str">
        <f>VLOOKUP($K259,「工具标准名」映射表!$B:$I,3,0)</f>
        <v>Phyphox</v>
      </c>
      <c r="AE259" s="1" t="str">
        <f>VLOOKUP($K259,「工具标准名」映射表!$B:$I,4,0)</f>
        <v>功能应用层</v>
      </c>
      <c r="AF259" s="1" t="str">
        <f>VLOOKUP($K259,「工具标准名」映射表!$B:$I,5,0)</f>
        <v>功能应用（平台型综合系统）</v>
      </c>
      <c r="AG259" s="1" t="str">
        <f>VLOOKUP($K259,「工具标准名」映射表!$B:$I,6,0)</f>
        <v>软件工具</v>
      </c>
      <c r="AH259" s="1" t="str">
        <f>VLOOKUP($K259,「工具标准名」映射表!$B:$I,7,0)</f>
        <v>其他</v>
      </c>
      <c r="AI259" s="1" t="str">
        <f>VLOOKUP($K259,「工具标准名」映射表!$B:$I,8,0)</f>
        <v>否</v>
      </c>
      <c r="AJ259" s="1" t="s">
        <v>96</v>
      </c>
      <c r="AK259" s="1"/>
      <c r="AL259" s="1"/>
      <c r="AM259" s="1"/>
      <c r="AN259" s="1"/>
      <c r="AO259" s="1"/>
    </row>
    <row r="260" spans="1:41" ht="16">
      <c r="A260" s="1" t="s">
        <v>2266</v>
      </c>
      <c r="B260" s="3">
        <v>46056.458124999997</v>
      </c>
      <c r="C260" s="14">
        <v>153</v>
      </c>
      <c r="D260" s="1" t="s">
        <v>2267</v>
      </c>
      <c r="E260" s="1" t="s">
        <v>2268</v>
      </c>
      <c r="F260" s="1" t="s">
        <v>119</v>
      </c>
      <c r="G260" s="1" t="s">
        <v>2269</v>
      </c>
      <c r="H260" s="1" t="s">
        <v>2270</v>
      </c>
      <c r="I260" s="1" t="s">
        <v>2271</v>
      </c>
      <c r="J260" s="1" t="s">
        <v>2272</v>
      </c>
      <c r="K260" s="1" t="s">
        <v>2279</v>
      </c>
      <c r="L260" s="1" t="s">
        <v>33</v>
      </c>
      <c r="M260" s="1" t="b">
        <v>0</v>
      </c>
      <c r="N260" s="1" t="s">
        <v>47</v>
      </c>
      <c r="O260" s="1" t="s">
        <v>54</v>
      </c>
      <c r="P260" s="1" t="s">
        <v>20867</v>
      </c>
      <c r="Q260" s="1" t="s">
        <v>37</v>
      </c>
      <c r="R260" s="1" t="s">
        <v>38</v>
      </c>
      <c r="S260" s="1" t="s">
        <v>39</v>
      </c>
      <c r="T260" s="1" t="s">
        <v>2275</v>
      </c>
      <c r="U260" s="1" t="s">
        <v>2276</v>
      </c>
      <c r="V260" s="1" t="s">
        <v>2277</v>
      </c>
      <c r="W260" s="1" t="s">
        <v>28</v>
      </c>
      <c r="X260" s="1" t="s">
        <v>2278</v>
      </c>
      <c r="Y260" s="1" t="s">
        <v>278</v>
      </c>
      <c r="Z260" s="1" t="s">
        <v>2279</v>
      </c>
      <c r="AA260" s="1">
        <v>0</v>
      </c>
      <c r="AB260" s="1" t="s">
        <v>96</v>
      </c>
      <c r="AD260" s="1" t="str">
        <f>VLOOKUP($K260,「工具标准名」映射表!$B:$I,3,0)</f>
        <v>音频发生器</v>
      </c>
      <c r="AE260" s="1" t="str">
        <f>VLOOKUP($K260,「工具标准名」映射表!$B:$I,4,0)</f>
        <v>功能应用层</v>
      </c>
      <c r="AF260" s="1" t="str">
        <f>VLOOKUP($K260,「工具标准名」映射表!$B:$I,5,0)</f>
        <v>功能应用（生成式AI应用-音乐）</v>
      </c>
      <c r="AG260" s="1" t="str">
        <f>VLOOKUP($K260,「工具标准名」映射表!$B:$I,6,0)</f>
        <v>软件工具</v>
      </c>
      <c r="AH260" s="1" t="str">
        <f>VLOOKUP($K260,「工具标准名」映射表!$B:$I,7,0)</f>
        <v>AI智能体</v>
      </c>
      <c r="AI260" s="1" t="str">
        <f>VLOOKUP($K260,「工具标准名」映射表!$B:$I,8,0)</f>
        <v>否</v>
      </c>
      <c r="AJ260" s="1" t="s">
        <v>96</v>
      </c>
      <c r="AK260" s="1"/>
      <c r="AL260" s="1"/>
      <c r="AM260" s="1"/>
      <c r="AN260" s="1"/>
      <c r="AO260" s="1"/>
    </row>
    <row r="261" spans="1:41" ht="16">
      <c r="A261" s="1" t="s">
        <v>2266</v>
      </c>
      <c r="B261" s="3">
        <v>46056.458124999997</v>
      </c>
      <c r="C261" s="14">
        <v>153</v>
      </c>
      <c r="D261" s="1" t="s">
        <v>2267</v>
      </c>
      <c r="E261" s="1" t="s">
        <v>2268</v>
      </c>
      <c r="F261" s="1" t="s">
        <v>119</v>
      </c>
      <c r="G261" s="1" t="s">
        <v>2269</v>
      </c>
      <c r="H261" s="1" t="s">
        <v>2270</v>
      </c>
      <c r="I261" s="1" t="s">
        <v>2271</v>
      </c>
      <c r="J261" s="1" t="s">
        <v>2272</v>
      </c>
      <c r="K261" s="1" t="s">
        <v>2281</v>
      </c>
      <c r="L261" s="1" t="s">
        <v>33</v>
      </c>
      <c r="M261" s="1" t="b">
        <v>0</v>
      </c>
      <c r="N261" s="1" t="s">
        <v>47</v>
      </c>
      <c r="O261" s="1" t="s">
        <v>54</v>
      </c>
      <c r="P261" s="1" t="s">
        <v>23039</v>
      </c>
      <c r="Q261" s="1" t="s">
        <v>37</v>
      </c>
      <c r="R261" s="1" t="s">
        <v>38</v>
      </c>
      <c r="S261" s="1" t="s">
        <v>39</v>
      </c>
      <c r="T261" s="1" t="s">
        <v>2275</v>
      </c>
      <c r="U261" s="1" t="s">
        <v>2276</v>
      </c>
      <c r="V261" s="1" t="s">
        <v>2277</v>
      </c>
      <c r="W261" s="1" t="s">
        <v>28</v>
      </c>
      <c r="X261" s="1" t="s">
        <v>2278</v>
      </c>
      <c r="Y261" s="1" t="s">
        <v>278</v>
      </c>
      <c r="Z261" s="1" t="s">
        <v>2281</v>
      </c>
      <c r="AA261" s="1">
        <v>0</v>
      </c>
      <c r="AB261" s="1" t="s">
        <v>96</v>
      </c>
      <c r="AD261" s="1" t="str">
        <f>VLOOKUP($K261,「工具标准名」映射表!$B:$I,3,0)</f>
        <v>逐帧播放器</v>
      </c>
      <c r="AE261" s="1" t="str">
        <f>VLOOKUP($K261,「工具标准名」映射表!$B:$I,4,0)</f>
        <v>功能应用层</v>
      </c>
      <c r="AF261" s="1" t="str">
        <f>VLOOKUP($K261,「工具标准名」映射表!$B:$I,5,0)</f>
        <v>功能应用（校级 / 区域级系统）</v>
      </c>
      <c r="AG261" s="1" t="str">
        <f>VLOOKUP($K261,「工具标准名」映射表!$B:$I,6,0)</f>
        <v>软件工具</v>
      </c>
      <c r="AH261" s="1" t="str">
        <f>VLOOKUP($K261,「工具标准名」映射表!$B:$I,7,0)</f>
        <v>AI智能体</v>
      </c>
      <c r="AI261" s="1" t="str">
        <f>VLOOKUP($K261,「工具标准名」映射表!$B:$I,8,0)</f>
        <v>否</v>
      </c>
      <c r="AJ261" s="1" t="s">
        <v>96</v>
      </c>
      <c r="AK261" s="1"/>
      <c r="AL261" s="1"/>
      <c r="AM261" s="1"/>
      <c r="AN261" s="1"/>
      <c r="AO261" s="1"/>
    </row>
    <row r="262" spans="1:41" ht="16">
      <c r="A262" s="1" t="s">
        <v>2283</v>
      </c>
      <c r="B262" s="3">
        <v>46056.458287037</v>
      </c>
      <c r="C262" s="14">
        <v>154</v>
      </c>
      <c r="D262" s="1" t="s">
        <v>2284</v>
      </c>
      <c r="E262" s="1" t="s">
        <v>2285</v>
      </c>
      <c r="F262" s="1" t="s">
        <v>2286</v>
      </c>
      <c r="G262" s="1" t="s">
        <v>2287</v>
      </c>
      <c r="H262" s="1" t="s">
        <v>2288</v>
      </c>
      <c r="I262" s="1" t="s">
        <v>2289</v>
      </c>
      <c r="J262" s="1" t="s">
        <v>2290</v>
      </c>
      <c r="K262" s="1" t="s">
        <v>2291</v>
      </c>
      <c r="L262" s="1" t="s">
        <v>33</v>
      </c>
      <c r="M262" s="1" t="b">
        <v>0</v>
      </c>
      <c r="N262" s="1" t="s">
        <v>140</v>
      </c>
      <c r="O262" s="1" t="s">
        <v>66</v>
      </c>
      <c r="P262" s="1" t="s">
        <v>2831</v>
      </c>
      <c r="Q262" s="1" t="s">
        <v>37</v>
      </c>
      <c r="R262" s="1" t="s">
        <v>38</v>
      </c>
      <c r="S262" s="1" t="s">
        <v>39</v>
      </c>
      <c r="T262" s="1" t="s">
        <v>2293</v>
      </c>
      <c r="U262" s="1" t="s">
        <v>2294</v>
      </c>
      <c r="V262" s="1" t="s">
        <v>2295</v>
      </c>
      <c r="W262" s="1" t="s">
        <v>2296</v>
      </c>
      <c r="X262" s="1" t="s">
        <v>2297</v>
      </c>
      <c r="Y262" s="1" t="s">
        <v>2298</v>
      </c>
      <c r="Z262" s="1" t="s">
        <v>2291</v>
      </c>
      <c r="AA262" s="1">
        <v>0</v>
      </c>
      <c r="AB262" s="1" t="s">
        <v>52</v>
      </c>
      <c r="AD262" s="1" t="str">
        <f>VLOOKUP($K262,「工具标准名」映射表!$B:$I,3,0)</f>
        <v>AI智能考评终端</v>
      </c>
      <c r="AE262" s="1" t="str">
        <f>VLOOKUP($K262,「工具标准名」映射表!$B:$I,4,0)</f>
        <v>功能应用层</v>
      </c>
      <c r="AF262" s="1" t="str">
        <f>VLOOKUP($K262,「工具标准名」映射表!$B:$I,5,0)</f>
        <v>功能应用（校级 / 区域级系统）</v>
      </c>
      <c r="AG262" s="1" t="str">
        <f>VLOOKUP($K262,「工具标准名」映射表!$B:$I,6,0)</f>
        <v>软件工具</v>
      </c>
      <c r="AH262" s="1" t="str">
        <f>VLOOKUP($K262,「工具标准名」映射表!$B:$I,7,0)</f>
        <v>AI智能体</v>
      </c>
      <c r="AI262" s="1" t="str">
        <f>VLOOKUP($K262,「工具标准名」映射表!$B:$I,8,0)</f>
        <v>否</v>
      </c>
      <c r="AJ262" s="1" t="s">
        <v>52</v>
      </c>
      <c r="AK262" s="1"/>
      <c r="AL262" s="1"/>
      <c r="AM262" s="1"/>
      <c r="AN262" s="1"/>
      <c r="AO262" s="1"/>
    </row>
    <row r="263" spans="1:41" ht="16">
      <c r="A263" s="1" t="s">
        <v>2283</v>
      </c>
      <c r="B263" s="3">
        <v>46056.458287037</v>
      </c>
      <c r="C263" s="14">
        <v>154</v>
      </c>
      <c r="D263" s="1" t="s">
        <v>2284</v>
      </c>
      <c r="E263" s="1" t="s">
        <v>2285</v>
      </c>
      <c r="F263" s="1" t="s">
        <v>2286</v>
      </c>
      <c r="G263" s="1" t="s">
        <v>2287</v>
      </c>
      <c r="H263" s="1" t="s">
        <v>2288</v>
      </c>
      <c r="I263" s="1" t="s">
        <v>2289</v>
      </c>
      <c r="J263" s="1" t="s">
        <v>2290</v>
      </c>
      <c r="K263" s="1" t="s">
        <v>2299</v>
      </c>
      <c r="L263" s="1" t="s">
        <v>33</v>
      </c>
      <c r="M263" s="1" t="b">
        <v>0</v>
      </c>
      <c r="N263" s="1" t="s">
        <v>47</v>
      </c>
      <c r="O263" s="1" t="s">
        <v>54</v>
      </c>
      <c r="P263" s="1" t="s">
        <v>20211</v>
      </c>
      <c r="Q263" s="1" t="s">
        <v>37</v>
      </c>
      <c r="R263" s="1" t="s">
        <v>38</v>
      </c>
      <c r="S263" s="1" t="s">
        <v>39</v>
      </c>
      <c r="T263" s="1" t="s">
        <v>2293</v>
      </c>
      <c r="U263" s="1" t="s">
        <v>2294</v>
      </c>
      <c r="V263" s="1" t="s">
        <v>2295</v>
      </c>
      <c r="W263" s="1" t="s">
        <v>2296</v>
      </c>
      <c r="X263" s="1" t="s">
        <v>2297</v>
      </c>
      <c r="Y263" s="1" t="s">
        <v>2298</v>
      </c>
      <c r="Z263" s="1" t="s">
        <v>2299</v>
      </c>
      <c r="AA263" s="1">
        <v>0</v>
      </c>
      <c r="AB263" s="1" t="s">
        <v>52</v>
      </c>
      <c r="AD263" s="1" t="str">
        <f>VLOOKUP($K263,「工具标准名」映射表!$B:$I,3,0)</f>
        <v>虚拟仿真实验室</v>
      </c>
      <c r="AE263" s="1" t="str">
        <f>VLOOKUP($K263,「工具标准名」映射表!$B:$I,4,0)</f>
        <v>功能应用层</v>
      </c>
      <c r="AF263" s="1" t="str">
        <f>VLOOKUP($K263,「工具标准名」映射表!$B:$I,5,0)</f>
        <v>功能应用（校级 / 区域级系统）</v>
      </c>
      <c r="AG263" s="1" t="str">
        <f>VLOOKUP($K263,「工具标准名」映射表!$B:$I,6,0)</f>
        <v>软件工具</v>
      </c>
      <c r="AH263" s="1" t="str">
        <f>VLOOKUP($K263,「工具标准名」映射表!$B:$I,7,0)</f>
        <v>其他</v>
      </c>
      <c r="AI263" s="1" t="str">
        <f>VLOOKUP($K263,「工具标准名」映射表!$B:$I,8,0)</f>
        <v>否</v>
      </c>
      <c r="AJ263" s="1" t="s">
        <v>52</v>
      </c>
      <c r="AK263" s="1"/>
      <c r="AL263" s="1"/>
      <c r="AM263" s="1"/>
      <c r="AN263" s="1"/>
      <c r="AO263" s="1"/>
    </row>
    <row r="264" spans="1:41" ht="16">
      <c r="A264" s="1" t="s">
        <v>2283</v>
      </c>
      <c r="B264" s="3">
        <v>46056.458287037</v>
      </c>
      <c r="C264" s="14">
        <v>154</v>
      </c>
      <c r="D264" s="1" t="s">
        <v>2284</v>
      </c>
      <c r="E264" s="1" t="s">
        <v>2285</v>
      </c>
      <c r="F264" s="1" t="s">
        <v>2286</v>
      </c>
      <c r="G264" s="1" t="s">
        <v>2287</v>
      </c>
      <c r="H264" s="1" t="s">
        <v>2288</v>
      </c>
      <c r="I264" s="1" t="s">
        <v>2289</v>
      </c>
      <c r="J264" s="1" t="s">
        <v>2290</v>
      </c>
      <c r="K264" s="1" t="s">
        <v>1668</v>
      </c>
      <c r="L264" s="1" t="s">
        <v>33</v>
      </c>
      <c r="M264" s="1" t="b">
        <v>0</v>
      </c>
      <c r="N264" s="1" t="s">
        <v>47</v>
      </c>
      <c r="O264" s="1" t="s">
        <v>54</v>
      </c>
      <c r="P264" s="1" t="s">
        <v>1667</v>
      </c>
      <c r="Q264" s="1" t="s">
        <v>37</v>
      </c>
      <c r="R264" s="1" t="s">
        <v>38</v>
      </c>
      <c r="S264" s="1" t="s">
        <v>39</v>
      </c>
      <c r="T264" s="1" t="s">
        <v>2293</v>
      </c>
      <c r="U264" s="1" t="s">
        <v>2294</v>
      </c>
      <c r="V264" s="1" t="s">
        <v>2295</v>
      </c>
      <c r="W264" s="1" t="s">
        <v>2296</v>
      </c>
      <c r="X264" s="1" t="s">
        <v>2297</v>
      </c>
      <c r="Y264" s="1" t="s">
        <v>2298</v>
      </c>
      <c r="Z264" s="1" t="s">
        <v>1668</v>
      </c>
      <c r="AA264" s="1">
        <v>0</v>
      </c>
      <c r="AB264" s="1" t="s">
        <v>52</v>
      </c>
      <c r="AD264" s="1" t="str">
        <f>VLOOKUP($K264,「工具标准名」映射表!$B:$I,3,0)</f>
        <v>AI实验室数据分析系统</v>
      </c>
      <c r="AE264" s="1" t="str">
        <f>VLOOKUP($K264,「工具标准名」映射表!$B:$I,4,0)</f>
        <v>功能应用层</v>
      </c>
      <c r="AF264" s="1" t="str">
        <f>VLOOKUP($K264,「工具标准名」映射表!$B:$I,5,0)</f>
        <v>功能应用（校级 / 区域级系统）</v>
      </c>
      <c r="AG264" s="1" t="str">
        <f>VLOOKUP($K264,「工具标准名」映射表!$B:$I,6,0)</f>
        <v>软件工具</v>
      </c>
      <c r="AH264" s="1" t="str">
        <f>VLOOKUP($K264,「工具标准名」映射表!$B:$I,7,0)</f>
        <v>AI智能体</v>
      </c>
      <c r="AI264" s="1" t="str">
        <f>VLOOKUP($K264,「工具标准名」映射表!$B:$I,8,0)</f>
        <v>否</v>
      </c>
      <c r="AJ264" s="1" t="s">
        <v>52</v>
      </c>
      <c r="AK264" s="1"/>
      <c r="AL264" s="1"/>
      <c r="AM264" s="1"/>
      <c r="AN264" s="1"/>
      <c r="AO264" s="1"/>
    </row>
    <row r="265" spans="1:41" ht="16">
      <c r="A265" s="1" t="s">
        <v>2302</v>
      </c>
      <c r="B265" s="3">
        <v>46056.458356481497</v>
      </c>
      <c r="C265" s="14">
        <v>155</v>
      </c>
      <c r="D265" s="1" t="s">
        <v>2303</v>
      </c>
      <c r="E265" s="1" t="s">
        <v>52</v>
      </c>
      <c r="F265" s="1" t="s">
        <v>27</v>
      </c>
      <c r="G265" s="1" t="s">
        <v>2304</v>
      </c>
      <c r="H265" s="1" t="s">
        <v>2305</v>
      </c>
      <c r="I265" s="1" t="s">
        <v>2306</v>
      </c>
      <c r="J265" s="1" t="s">
        <v>2307</v>
      </c>
      <c r="K265" s="1" t="s">
        <v>2308</v>
      </c>
      <c r="L265" s="1" t="s">
        <v>33</v>
      </c>
      <c r="M265" s="1" t="b">
        <v>0</v>
      </c>
      <c r="N265" s="1" t="s">
        <v>47</v>
      </c>
      <c r="O265" s="1" t="s">
        <v>54</v>
      </c>
      <c r="P265" s="1" t="s">
        <v>4667</v>
      </c>
      <c r="Q265" s="1" t="s">
        <v>37</v>
      </c>
      <c r="R265" s="1" t="s">
        <v>171</v>
      </c>
      <c r="S265" s="1" t="s">
        <v>39</v>
      </c>
      <c r="T265" s="1" t="s">
        <v>2310</v>
      </c>
      <c r="U265" s="1" t="s">
        <v>2311</v>
      </c>
      <c r="V265" s="1" t="s">
        <v>2312</v>
      </c>
      <c r="W265" s="1" t="s">
        <v>2313</v>
      </c>
      <c r="X265" s="1" t="s">
        <v>2314</v>
      </c>
      <c r="Y265" s="1" t="s">
        <v>2315</v>
      </c>
      <c r="Z265" s="1" t="s">
        <v>2308</v>
      </c>
      <c r="AA265" s="1">
        <v>0</v>
      </c>
      <c r="AB265" s="1" t="s">
        <v>52</v>
      </c>
      <c r="AD265" s="1" t="str">
        <f>VLOOKUP($K265,「工具标准名」映射表!$B:$I,3,0)</f>
        <v>Cities Skylines</v>
      </c>
      <c r="AE265" s="1" t="str">
        <f>VLOOKUP($K265,「工具标准名」映射表!$B:$I,4,0)</f>
        <v>功能应用层</v>
      </c>
      <c r="AF265" s="1" t="str">
        <f>VLOOKUP($K265,「工具标准名」映射表!$B:$I,5,0)</f>
        <v>功能应用（校级 / 区域级系统）</v>
      </c>
      <c r="AG265" s="1" t="str">
        <f>VLOOKUP($K265,「工具标准名」映射表!$B:$I,6,0)</f>
        <v>软件工具</v>
      </c>
      <c r="AH265" s="1" t="str">
        <f>VLOOKUP($K265,「工具标准名」映射表!$B:$I,7,0)</f>
        <v>AI智能体</v>
      </c>
      <c r="AI265" s="1" t="str">
        <f>VLOOKUP($K265,「工具标准名」映射表!$B:$I,8,0)</f>
        <v>否</v>
      </c>
      <c r="AJ265" s="1" t="s">
        <v>52</v>
      </c>
      <c r="AK265" s="1"/>
      <c r="AL265" s="1"/>
      <c r="AM265" s="1"/>
      <c r="AN265" s="1"/>
      <c r="AO265" s="1"/>
    </row>
    <row r="266" spans="1:41" ht="16">
      <c r="A266" s="1" t="s">
        <v>2316</v>
      </c>
      <c r="B266" s="3">
        <v>46056.458587963003</v>
      </c>
      <c r="C266" s="14">
        <v>156</v>
      </c>
      <c r="D266" s="1" t="s">
        <v>2317</v>
      </c>
      <c r="E266" s="1" t="s">
        <v>52</v>
      </c>
      <c r="F266" s="1" t="s">
        <v>100</v>
      </c>
      <c r="G266" s="1" t="s">
        <v>2318</v>
      </c>
      <c r="H266" s="1" t="s">
        <v>2319</v>
      </c>
      <c r="I266" s="1" t="s">
        <v>2320</v>
      </c>
      <c r="J266" s="1" t="s">
        <v>2321</v>
      </c>
      <c r="K266" s="1" t="s">
        <v>453</v>
      </c>
      <c r="L266" s="1" t="s">
        <v>33</v>
      </c>
      <c r="M266" s="1" t="b">
        <v>0</v>
      </c>
      <c r="N266" s="1" t="s">
        <v>1320</v>
      </c>
      <c r="O266" s="1" t="s">
        <v>35</v>
      </c>
      <c r="P266" s="1" t="s">
        <v>4995</v>
      </c>
      <c r="Q266" s="1" t="s">
        <v>37</v>
      </c>
      <c r="R266" s="1" t="s">
        <v>38</v>
      </c>
      <c r="S266" s="1" t="s">
        <v>39</v>
      </c>
      <c r="T266" s="1" t="s">
        <v>2323</v>
      </c>
      <c r="U266" s="1" t="s">
        <v>2324</v>
      </c>
      <c r="V266" s="1" t="s">
        <v>2325</v>
      </c>
      <c r="W266" s="1" t="s">
        <v>2326</v>
      </c>
      <c r="X266" s="1" t="s">
        <v>2327</v>
      </c>
      <c r="Y266" s="1" t="s">
        <v>278</v>
      </c>
      <c r="Z266" s="1" t="s">
        <v>4864</v>
      </c>
      <c r="AA266" s="1" t="s">
        <v>23367</v>
      </c>
      <c r="AB266" s="1" t="s">
        <v>52</v>
      </c>
      <c r="AD266" s="1" t="str">
        <f>VLOOKUP($K266,「工具标准名」映射表!$B:$I,3,0)</f>
        <v>DeepSeek 大模型</v>
      </c>
      <c r="AE266" s="1" t="str">
        <f>VLOOKUP($K266,「工具标准名」映射表!$B:$I,4,0)</f>
        <v>功能应用层</v>
      </c>
      <c r="AF266" s="1" t="str">
        <f>VLOOKUP($K266,「工具标准名」映射表!$B:$I,5,0)</f>
        <v>功能应用（教学辅助工具）</v>
      </c>
      <c r="AG266" s="1" t="str">
        <f>VLOOKUP($K266,「工具标准名」映射表!$B:$I,6,0)</f>
        <v>软件工具</v>
      </c>
      <c r="AH266" s="1" t="str">
        <f>VLOOKUP($K266,「工具标准名」映射表!$B:$I,7,0)</f>
        <v>AI智能体</v>
      </c>
      <c r="AI266" s="1" t="str">
        <f>VLOOKUP($K266,「工具标准名」映射表!$B:$I,8,0)</f>
        <v>否</v>
      </c>
      <c r="AJ266" s="1" t="s">
        <v>52</v>
      </c>
      <c r="AK266" s="1"/>
      <c r="AL266" s="1"/>
      <c r="AM266" s="1"/>
      <c r="AN266" s="1"/>
      <c r="AO266" s="1"/>
    </row>
    <row r="267" spans="1:41" ht="16">
      <c r="A267" s="1" t="s">
        <v>2316</v>
      </c>
      <c r="B267" s="3">
        <v>46056.458587963003</v>
      </c>
      <c r="C267" s="14">
        <v>156</v>
      </c>
      <c r="D267" s="1" t="s">
        <v>2317</v>
      </c>
      <c r="E267" s="1" t="s">
        <v>52</v>
      </c>
      <c r="F267" s="1" t="s">
        <v>100</v>
      </c>
      <c r="G267" s="1" t="s">
        <v>2318</v>
      </c>
      <c r="H267" s="1" t="s">
        <v>2319</v>
      </c>
      <c r="I267" s="1" t="s">
        <v>2320</v>
      </c>
      <c r="J267" s="1" t="s">
        <v>2321</v>
      </c>
      <c r="K267" s="1" t="s">
        <v>139</v>
      </c>
      <c r="L267" s="1" t="s">
        <v>33</v>
      </c>
      <c r="M267" s="1" t="b">
        <v>0</v>
      </c>
      <c r="N267" s="1" t="s">
        <v>1320</v>
      </c>
      <c r="O267" s="1" t="s">
        <v>35</v>
      </c>
      <c r="P267" s="1" t="s">
        <v>4995</v>
      </c>
      <c r="Q267" s="1" t="s">
        <v>37</v>
      </c>
      <c r="R267" s="1" t="s">
        <v>38</v>
      </c>
      <c r="S267" s="1" t="s">
        <v>39</v>
      </c>
      <c r="T267" s="1" t="s">
        <v>2323</v>
      </c>
      <c r="U267" s="1" t="s">
        <v>2324</v>
      </c>
      <c r="V267" s="1" t="s">
        <v>2325</v>
      </c>
      <c r="W267" s="1" t="s">
        <v>2326</v>
      </c>
      <c r="X267" s="1" t="s">
        <v>2327</v>
      </c>
      <c r="Y267" s="1" t="s">
        <v>278</v>
      </c>
      <c r="Z267" s="1" t="s">
        <v>139</v>
      </c>
      <c r="AA267" s="1" t="s">
        <v>23370</v>
      </c>
      <c r="AB267" s="1" t="s">
        <v>52</v>
      </c>
      <c r="AD267" s="1" t="str">
        <f>VLOOKUP($K267,「工具标准名」映射表!$B:$I,3,0)</f>
        <v>豆包</v>
      </c>
      <c r="AE267" s="1" t="str">
        <f>VLOOKUP($K267,「工具标准名」映射表!$B:$I,4,0)</f>
        <v>功能应用层</v>
      </c>
      <c r="AF267" s="1" t="str">
        <f>VLOOKUP($K267,「工具标准名」映射表!$B:$I,5,0)</f>
        <v>功能应用（教学辅助工具）</v>
      </c>
      <c r="AG267" s="1" t="str">
        <f>VLOOKUP($K267,「工具标准名」映射表!$B:$I,6,0)</f>
        <v>软件工具</v>
      </c>
      <c r="AH267" s="1" t="str">
        <f>VLOOKUP($K267,「工具标准名」映射表!$B:$I,7,0)</f>
        <v>其他</v>
      </c>
      <c r="AI267" s="1" t="str">
        <f>VLOOKUP($K267,「工具标准名」映射表!$B:$I,8,0)</f>
        <v>否</v>
      </c>
      <c r="AJ267" s="1" t="s">
        <v>52</v>
      </c>
      <c r="AK267" s="1"/>
      <c r="AL267" s="1"/>
      <c r="AM267" s="1"/>
      <c r="AN267" s="1"/>
      <c r="AO267" s="1"/>
    </row>
    <row r="268" spans="1:41" ht="16">
      <c r="A268" s="1" t="s">
        <v>2329</v>
      </c>
      <c r="B268" s="3">
        <v>46056.458796296298</v>
      </c>
      <c r="C268" s="14">
        <v>157</v>
      </c>
      <c r="D268" s="1" t="s">
        <v>2330</v>
      </c>
      <c r="E268" s="1" t="s">
        <v>2331</v>
      </c>
      <c r="F268" s="1" t="s">
        <v>27</v>
      </c>
      <c r="G268" s="1" t="s">
        <v>2332</v>
      </c>
      <c r="H268" s="1" t="s">
        <v>2333</v>
      </c>
      <c r="I268" s="1" t="s">
        <v>2334</v>
      </c>
      <c r="J268" s="1" t="s">
        <v>2335</v>
      </c>
      <c r="K268" s="1" t="s">
        <v>207</v>
      </c>
      <c r="L268" s="1" t="s">
        <v>33</v>
      </c>
      <c r="M268" s="1" t="b">
        <v>0</v>
      </c>
      <c r="N268" s="1" t="s">
        <v>47</v>
      </c>
      <c r="O268" s="1" t="s">
        <v>54</v>
      </c>
      <c r="P268" s="1" t="s">
        <v>13546</v>
      </c>
      <c r="Q268" s="1" t="s">
        <v>37</v>
      </c>
      <c r="R268" s="1" t="s">
        <v>38</v>
      </c>
      <c r="S268" s="1" t="s">
        <v>2337</v>
      </c>
      <c r="T268" s="1" t="s">
        <v>2338</v>
      </c>
      <c r="U268" s="1" t="s">
        <v>2339</v>
      </c>
      <c r="V268" s="1" t="s">
        <v>2340</v>
      </c>
      <c r="W268" s="1" t="s">
        <v>2341</v>
      </c>
      <c r="X268" s="1" t="s">
        <v>2342</v>
      </c>
      <c r="Y268" s="1" t="s">
        <v>2343</v>
      </c>
      <c r="Z268" s="1" t="s">
        <v>207</v>
      </c>
      <c r="AA268" s="1" t="s">
        <v>23372</v>
      </c>
      <c r="AB268" s="1" t="s">
        <v>385</v>
      </c>
      <c r="AD268" s="1" t="str">
        <f>VLOOKUP($K268,「工具标准名」映射表!$B:$I,3,0)</f>
        <v>即梦AI</v>
      </c>
      <c r="AE268" s="1" t="str">
        <f>VLOOKUP($K268,「工具标准名」映射表!$B:$I,4,0)</f>
        <v>功能应用层</v>
      </c>
      <c r="AF268" s="1" t="str">
        <f>VLOOKUP($K268,「工具标准名」映射表!$B:$I,5,0)</f>
        <v>功能应用（生成式AI应用-图像类）</v>
      </c>
      <c r="AG268" s="1" t="str">
        <f>VLOOKUP($K268,「工具标准名」映射表!$B:$I,6,0)</f>
        <v>软件工具</v>
      </c>
      <c r="AH268" s="1" t="str">
        <f>VLOOKUP($K268,「工具标准名」映射表!$B:$I,7,0)</f>
        <v>AI智能体</v>
      </c>
      <c r="AI268" s="1" t="str">
        <f>VLOOKUP($K268,「工具标准名」映射表!$B:$I,8,0)</f>
        <v>是</v>
      </c>
      <c r="AJ268" s="1" t="s">
        <v>385</v>
      </c>
      <c r="AK268" s="1"/>
      <c r="AL268" s="1"/>
      <c r="AM268" s="1"/>
      <c r="AN268" s="1"/>
      <c r="AO268" s="1"/>
    </row>
    <row r="269" spans="1:41" ht="16">
      <c r="A269" s="1" t="s">
        <v>2329</v>
      </c>
      <c r="B269" s="3">
        <v>46056.458796296298</v>
      </c>
      <c r="C269" s="14">
        <v>157</v>
      </c>
      <c r="D269" s="1" t="s">
        <v>2330</v>
      </c>
      <c r="E269" s="1" t="s">
        <v>2331</v>
      </c>
      <c r="F269" s="1" t="s">
        <v>27</v>
      </c>
      <c r="G269" s="1" t="s">
        <v>2332</v>
      </c>
      <c r="H269" s="1" t="s">
        <v>2333</v>
      </c>
      <c r="I269" s="1" t="s">
        <v>2334</v>
      </c>
      <c r="J269" s="1" t="s">
        <v>2335</v>
      </c>
      <c r="K269" s="1" t="s">
        <v>2344</v>
      </c>
      <c r="L269" s="1" t="s">
        <v>33</v>
      </c>
      <c r="M269" s="1" t="b">
        <v>0</v>
      </c>
      <c r="N269" s="1" t="s">
        <v>47</v>
      </c>
      <c r="O269" s="1" t="s">
        <v>54</v>
      </c>
      <c r="P269" s="1" t="s">
        <v>8076</v>
      </c>
      <c r="Q269" s="1" t="s">
        <v>37</v>
      </c>
      <c r="R269" s="1" t="s">
        <v>38</v>
      </c>
      <c r="S269" s="1" t="s">
        <v>2337</v>
      </c>
      <c r="T269" s="1" t="s">
        <v>2338</v>
      </c>
      <c r="U269" s="1" t="s">
        <v>2339</v>
      </c>
      <c r="V269" s="1" t="s">
        <v>2340</v>
      </c>
      <c r="W269" s="1" t="s">
        <v>2341</v>
      </c>
      <c r="X269" s="1" t="s">
        <v>2342</v>
      </c>
      <c r="Y269" s="1" t="s">
        <v>2343</v>
      </c>
      <c r="Z269" s="1" t="s">
        <v>2344</v>
      </c>
      <c r="AA269" s="1">
        <v>0</v>
      </c>
      <c r="AB269" s="1" t="s">
        <v>385</v>
      </c>
      <c r="AD269" s="1" t="str">
        <f>VLOOKUP($K269,「工具标准名」映射表!$B:$I,3,0)</f>
        <v>SunoAI</v>
      </c>
      <c r="AE269" s="1" t="str">
        <f>VLOOKUP($K269,「工具标准名」映射表!$B:$I,4,0)</f>
        <v>功能应用层</v>
      </c>
      <c r="AF269" s="1" t="str">
        <f>VLOOKUP($K269,「工具标准名」映射表!$B:$I,5,0)</f>
        <v>功能应用（平台型综合系统）</v>
      </c>
      <c r="AG269" s="1" t="str">
        <f>VLOOKUP($K269,「工具标准名」映射表!$B:$I,6,0)</f>
        <v>软件工具</v>
      </c>
      <c r="AH269" s="1" t="str">
        <f>VLOOKUP($K269,「工具标准名」映射表!$B:$I,7,0)</f>
        <v>AI智能体</v>
      </c>
      <c r="AI269" s="1" t="str">
        <f>VLOOKUP($K269,「工具标准名」映射表!$B:$I,8,0)</f>
        <v>否</v>
      </c>
      <c r="AJ269" s="1" t="s">
        <v>385</v>
      </c>
      <c r="AK269" s="1"/>
      <c r="AL269" s="1"/>
      <c r="AM269" s="1"/>
      <c r="AN269" s="1"/>
      <c r="AO269" s="1"/>
    </row>
    <row r="270" spans="1:41" ht="16">
      <c r="A270" s="1" t="s">
        <v>2329</v>
      </c>
      <c r="B270" s="3">
        <v>46056.458796296298</v>
      </c>
      <c r="C270" s="14">
        <v>157</v>
      </c>
      <c r="D270" s="1" t="s">
        <v>2330</v>
      </c>
      <c r="E270" s="1" t="s">
        <v>2331</v>
      </c>
      <c r="F270" s="1" t="s">
        <v>27</v>
      </c>
      <c r="G270" s="1" t="s">
        <v>2332</v>
      </c>
      <c r="H270" s="1" t="s">
        <v>2333</v>
      </c>
      <c r="I270" s="1" t="s">
        <v>2334</v>
      </c>
      <c r="J270" s="1" t="s">
        <v>2335</v>
      </c>
      <c r="K270" s="1" t="s">
        <v>2346</v>
      </c>
      <c r="L270" s="1" t="s">
        <v>33</v>
      </c>
      <c r="M270" s="1" t="b">
        <v>0</v>
      </c>
      <c r="N270" s="1" t="s">
        <v>47</v>
      </c>
      <c r="O270" s="1" t="s">
        <v>54</v>
      </c>
      <c r="P270" s="1" t="s">
        <v>14697</v>
      </c>
      <c r="Q270" s="1" t="s">
        <v>37</v>
      </c>
      <c r="R270" s="1" t="s">
        <v>38</v>
      </c>
      <c r="S270" s="1" t="s">
        <v>2337</v>
      </c>
      <c r="T270" s="1" t="s">
        <v>2338</v>
      </c>
      <c r="U270" s="1" t="s">
        <v>2339</v>
      </c>
      <c r="V270" s="1" t="s">
        <v>2340</v>
      </c>
      <c r="W270" s="1" t="s">
        <v>2341</v>
      </c>
      <c r="X270" s="1" t="s">
        <v>2342</v>
      </c>
      <c r="Y270" s="1" t="s">
        <v>2343</v>
      </c>
      <c r="Z270" s="1" t="s">
        <v>2346</v>
      </c>
      <c r="AA270" s="1" t="s">
        <v>23372</v>
      </c>
      <c r="AB270" s="1" t="s">
        <v>385</v>
      </c>
      <c r="AD270" s="1" t="str">
        <f>VLOOKUP($K270,「工具标准名」映射表!$B:$I,3,0)</f>
        <v>剪映AI</v>
      </c>
      <c r="AE270" s="1" t="str">
        <f>VLOOKUP($K270,「工具标准名」映射表!$B:$I,4,0)</f>
        <v>功能应用层</v>
      </c>
      <c r="AF270" s="1" t="str">
        <f>VLOOKUP($K270,「工具标准名」映射表!$B:$I,5,0)</f>
        <v>功能应用层（AI智能体）</v>
      </c>
      <c r="AG270" s="1" t="str">
        <f>VLOOKUP($K270,「工具标准名」映射表!$B:$I,6,0)</f>
        <v>软件工具</v>
      </c>
      <c r="AH270" s="1" t="str">
        <f>VLOOKUP($K270,「工具标准名」映射表!$B:$I,7,0)</f>
        <v>AI智能体</v>
      </c>
      <c r="AI270" s="1" t="str">
        <f>VLOOKUP($K270,「工具标准名」映射表!$B:$I,8,0)</f>
        <v>是</v>
      </c>
      <c r="AJ270" s="1" t="s">
        <v>385</v>
      </c>
      <c r="AK270" s="1"/>
      <c r="AL270" s="1"/>
      <c r="AM270" s="1"/>
      <c r="AN270" s="1"/>
      <c r="AO270" s="1"/>
    </row>
    <row r="271" spans="1:41" ht="16">
      <c r="A271" s="1" t="s">
        <v>2348</v>
      </c>
      <c r="B271" s="3">
        <v>46056.458935185197</v>
      </c>
      <c r="C271" s="14">
        <v>158</v>
      </c>
      <c r="D271" s="1" t="s">
        <v>2349</v>
      </c>
      <c r="E271" s="1" t="s">
        <v>2350</v>
      </c>
      <c r="F271" s="1" t="s">
        <v>27</v>
      </c>
      <c r="G271" s="1" t="s">
        <v>2351</v>
      </c>
      <c r="H271" s="1" t="s">
        <v>2352</v>
      </c>
      <c r="I271" s="1" t="s">
        <v>2353</v>
      </c>
      <c r="J271" s="1" t="s">
        <v>2354</v>
      </c>
      <c r="K271" s="1" t="s">
        <v>139</v>
      </c>
      <c r="L271" s="1" t="s">
        <v>33</v>
      </c>
      <c r="M271" s="1" t="b">
        <v>0</v>
      </c>
      <c r="N271" s="1" t="s">
        <v>47</v>
      </c>
      <c r="O271" s="1" t="s">
        <v>48</v>
      </c>
      <c r="P271" s="1" t="s">
        <v>9520</v>
      </c>
      <c r="Q271" s="1" t="s">
        <v>37</v>
      </c>
      <c r="R271" s="1" t="s">
        <v>38</v>
      </c>
      <c r="S271" s="1" t="s">
        <v>39</v>
      </c>
      <c r="T271" s="1" t="s">
        <v>2357</v>
      </c>
      <c r="U271" s="1" t="s">
        <v>2358</v>
      </c>
      <c r="V271" s="1" t="s">
        <v>2359</v>
      </c>
      <c r="W271" s="1" t="s">
        <v>28</v>
      </c>
      <c r="X271" s="1" t="s">
        <v>2360</v>
      </c>
      <c r="Y271" s="1" t="s">
        <v>2361</v>
      </c>
      <c r="Z271" s="1" t="s">
        <v>139</v>
      </c>
      <c r="AA271" s="1" t="s">
        <v>23370</v>
      </c>
      <c r="AB271" s="1" t="s">
        <v>460</v>
      </c>
      <c r="AD271" s="1" t="str">
        <f>VLOOKUP($K271,「工具标准名」映射表!$B:$I,3,0)</f>
        <v>豆包</v>
      </c>
      <c r="AE271" s="1" t="str">
        <f>VLOOKUP($K271,「工具标准名」映射表!$B:$I,4,0)</f>
        <v>功能应用层</v>
      </c>
      <c r="AF271" s="1" t="str">
        <f>VLOOKUP($K271,「工具标准名」映射表!$B:$I,5,0)</f>
        <v>功能应用（教学辅助工具）</v>
      </c>
      <c r="AG271" s="1" t="str">
        <f>VLOOKUP($K271,「工具标准名」映射表!$B:$I,6,0)</f>
        <v>软件工具</v>
      </c>
      <c r="AH271" s="1" t="str">
        <f>VLOOKUP($K271,「工具标准名」映射表!$B:$I,7,0)</f>
        <v>其他</v>
      </c>
      <c r="AI271" s="1" t="str">
        <f>VLOOKUP($K271,「工具标准名」映射表!$B:$I,8,0)</f>
        <v>否</v>
      </c>
      <c r="AJ271" s="1" t="s">
        <v>460</v>
      </c>
      <c r="AK271" s="1"/>
      <c r="AL271" s="1"/>
      <c r="AM271" s="1"/>
      <c r="AN271" s="1"/>
      <c r="AO271" s="1"/>
    </row>
    <row r="272" spans="1:41" ht="16">
      <c r="A272" s="1" t="s">
        <v>2348</v>
      </c>
      <c r="B272" s="3">
        <v>46056.458935185197</v>
      </c>
      <c r="C272" s="14">
        <v>158</v>
      </c>
      <c r="D272" s="1" t="s">
        <v>2349</v>
      </c>
      <c r="E272" s="1" t="s">
        <v>2350</v>
      </c>
      <c r="F272" s="1" t="s">
        <v>27</v>
      </c>
      <c r="G272" s="1" t="s">
        <v>2351</v>
      </c>
      <c r="H272" s="1" t="s">
        <v>2352</v>
      </c>
      <c r="I272" s="1" t="s">
        <v>2353</v>
      </c>
      <c r="J272" s="1" t="s">
        <v>2354</v>
      </c>
      <c r="K272" s="1" t="s">
        <v>1753</v>
      </c>
      <c r="L272" s="1" t="s">
        <v>33</v>
      </c>
      <c r="M272" s="1" t="b">
        <v>0</v>
      </c>
      <c r="N272" s="1" t="s">
        <v>47</v>
      </c>
      <c r="O272" s="1" t="s">
        <v>48</v>
      </c>
      <c r="P272" s="1" t="s">
        <v>13084</v>
      </c>
      <c r="Q272" s="1" t="s">
        <v>37</v>
      </c>
      <c r="R272" s="1" t="s">
        <v>38</v>
      </c>
      <c r="S272" s="1" t="s">
        <v>39</v>
      </c>
      <c r="T272" s="1" t="s">
        <v>2357</v>
      </c>
      <c r="U272" s="1" t="s">
        <v>2358</v>
      </c>
      <c r="V272" s="1" t="s">
        <v>2359</v>
      </c>
      <c r="W272" s="1" t="s">
        <v>28</v>
      </c>
      <c r="X272" s="1" t="s">
        <v>2360</v>
      </c>
      <c r="Y272" s="1" t="s">
        <v>2361</v>
      </c>
      <c r="Z272" s="1" t="s">
        <v>207</v>
      </c>
      <c r="AA272" s="1" t="s">
        <v>23372</v>
      </c>
      <c r="AB272" s="1" t="s">
        <v>460</v>
      </c>
      <c r="AD272" s="1" t="str">
        <f>VLOOKUP($K272,「工具标准名」映射表!$B:$I,3,0)</f>
        <v>即梦AI</v>
      </c>
      <c r="AE272" s="1" t="str">
        <f>VLOOKUP($K272,「工具标准名」映射表!$B:$I,4,0)</f>
        <v>功能应用层</v>
      </c>
      <c r="AF272" s="1" t="str">
        <f>VLOOKUP($K272,「工具标准名」映射表!$B:$I,5,0)</f>
        <v>功能应用（生成式AI应用-图像类）</v>
      </c>
      <c r="AG272" s="1" t="str">
        <f>VLOOKUP($K272,「工具标准名」映射表!$B:$I,6,0)</f>
        <v>软件工具</v>
      </c>
      <c r="AH272" s="1" t="str">
        <f>VLOOKUP($K272,「工具标准名」映射表!$B:$I,7,0)</f>
        <v>AI智能体</v>
      </c>
      <c r="AI272" s="1" t="str">
        <f>VLOOKUP($K272,「工具标准名」映射表!$B:$I,8,0)</f>
        <v>是</v>
      </c>
      <c r="AJ272" s="1" t="s">
        <v>460</v>
      </c>
      <c r="AK272" s="1"/>
      <c r="AL272" s="1"/>
      <c r="AM272" s="1"/>
      <c r="AN272" s="1"/>
      <c r="AO272" s="1"/>
    </row>
    <row r="273" spans="1:41" ht="16">
      <c r="A273" s="1" t="s">
        <v>2348</v>
      </c>
      <c r="B273" s="3">
        <v>46056.458935185197</v>
      </c>
      <c r="C273" s="14">
        <v>158</v>
      </c>
      <c r="D273" s="1" t="s">
        <v>2349</v>
      </c>
      <c r="E273" s="1" t="s">
        <v>2350</v>
      </c>
      <c r="F273" s="1" t="s">
        <v>27</v>
      </c>
      <c r="G273" s="1" t="s">
        <v>2351</v>
      </c>
      <c r="H273" s="1" t="s">
        <v>2352</v>
      </c>
      <c r="I273" s="1" t="s">
        <v>2353</v>
      </c>
      <c r="J273" s="1" t="s">
        <v>2354</v>
      </c>
      <c r="K273" s="1" t="s">
        <v>2363</v>
      </c>
      <c r="L273" s="1" t="s">
        <v>33</v>
      </c>
      <c r="M273" s="1" t="b">
        <v>0</v>
      </c>
      <c r="N273" s="1" t="s">
        <v>65</v>
      </c>
      <c r="O273" s="1" t="s">
        <v>66</v>
      </c>
      <c r="P273" s="1" t="s">
        <v>9148</v>
      </c>
      <c r="Q273" s="1" t="s">
        <v>37</v>
      </c>
      <c r="R273" s="1" t="s">
        <v>38</v>
      </c>
      <c r="S273" s="1" t="s">
        <v>39</v>
      </c>
      <c r="T273" s="1" t="s">
        <v>2357</v>
      </c>
      <c r="U273" s="1" t="s">
        <v>2358</v>
      </c>
      <c r="V273" s="1" t="s">
        <v>2359</v>
      </c>
      <c r="W273" s="1" t="s">
        <v>28</v>
      </c>
      <c r="X273" s="1" t="s">
        <v>2360</v>
      </c>
      <c r="Y273" s="1" t="s">
        <v>2361</v>
      </c>
      <c r="Z273" s="1" t="s">
        <v>2363</v>
      </c>
      <c r="AA273" s="1">
        <v>0</v>
      </c>
      <c r="AB273" s="1" t="s">
        <v>460</v>
      </c>
      <c r="AD273" s="1" t="str">
        <f>VLOOKUP($K273,「工具标准名」映射表!$B:$I,3,0)</f>
        <v>教室一体机</v>
      </c>
      <c r="AE273" s="1" t="str">
        <f>VLOOKUP($K273,「工具标准名」映射表!$B:$I,4,0)</f>
        <v>功能应用层</v>
      </c>
      <c r="AF273" s="1" t="str">
        <f>VLOOKUP($K273,「工具标准名」映射表!$B:$I,5,0)</f>
        <v>功能应用层（AI智能体）</v>
      </c>
      <c r="AG273" s="1" t="str">
        <f>VLOOKUP($K273,「工具标准名」映射表!$B:$I,6,0)</f>
        <v>软件工具</v>
      </c>
      <c r="AH273" s="1" t="str">
        <f>VLOOKUP($K273,「工具标准名」映射表!$B:$I,7,0)</f>
        <v>AI智能体</v>
      </c>
      <c r="AI273" s="1" t="str">
        <f>VLOOKUP($K273,「工具标准名」映射表!$B:$I,8,0)</f>
        <v>否</v>
      </c>
      <c r="AJ273" s="1" t="s">
        <v>460</v>
      </c>
      <c r="AK273" s="1"/>
      <c r="AL273" s="1"/>
      <c r="AM273" s="1"/>
      <c r="AN273" s="1"/>
      <c r="AO273" s="1"/>
    </row>
    <row r="274" spans="1:41" ht="16">
      <c r="A274" s="1" t="s">
        <v>2348</v>
      </c>
      <c r="B274" s="3">
        <v>46056.458935185197</v>
      </c>
      <c r="C274" s="14">
        <v>158</v>
      </c>
      <c r="D274" s="1" t="s">
        <v>2349</v>
      </c>
      <c r="E274" s="1" t="s">
        <v>2350</v>
      </c>
      <c r="F274" s="1" t="s">
        <v>27</v>
      </c>
      <c r="G274" s="1" t="s">
        <v>2351</v>
      </c>
      <c r="H274" s="1" t="s">
        <v>2352</v>
      </c>
      <c r="I274" s="1" t="s">
        <v>2353</v>
      </c>
      <c r="J274" s="1" t="s">
        <v>2354</v>
      </c>
      <c r="K274" s="1" t="s">
        <v>1597</v>
      </c>
      <c r="L274" s="1" t="s">
        <v>33</v>
      </c>
      <c r="M274" s="1" t="b">
        <v>0</v>
      </c>
      <c r="N274" s="1" t="s">
        <v>65</v>
      </c>
      <c r="O274" s="1" t="s">
        <v>66</v>
      </c>
      <c r="P274" s="1" t="s">
        <v>9148</v>
      </c>
      <c r="Q274" s="1" t="s">
        <v>37</v>
      </c>
      <c r="R274" s="1" t="s">
        <v>38</v>
      </c>
      <c r="S274" s="1" t="s">
        <v>39</v>
      </c>
      <c r="T274" s="1" t="s">
        <v>2357</v>
      </c>
      <c r="U274" s="1" t="s">
        <v>2358</v>
      </c>
      <c r="V274" s="1" t="s">
        <v>2359</v>
      </c>
      <c r="W274" s="1" t="s">
        <v>28</v>
      </c>
      <c r="X274" s="1" t="s">
        <v>2360</v>
      </c>
      <c r="Y274" s="1" t="s">
        <v>2361</v>
      </c>
      <c r="Z274" s="1" t="s">
        <v>1597</v>
      </c>
      <c r="AA274" s="1">
        <v>0</v>
      </c>
      <c r="AB274" s="1" t="s">
        <v>460</v>
      </c>
      <c r="AD274" s="1" t="str">
        <f>VLOOKUP($K274,「工具标准名」映射表!$B:$I,3,0)</f>
        <v>电子班牌</v>
      </c>
      <c r="AE274" s="1" t="str">
        <f>VLOOKUP($K274,「工具标准名」映射表!$B:$I,4,0)</f>
        <v>功能应用层</v>
      </c>
      <c r="AF274" s="1" t="str">
        <f>VLOOKUP($K274,「工具标准名」映射表!$B:$I,5,0)</f>
        <v>功能应用（平台型综合系统）</v>
      </c>
      <c r="AG274" s="1" t="str">
        <f>VLOOKUP($K274,「工具标准名」映射表!$B:$I,6,0)</f>
        <v>软件工具</v>
      </c>
      <c r="AH274" s="1" t="str">
        <f>VLOOKUP($K274,「工具标准名」映射表!$B:$I,7,0)</f>
        <v>其他</v>
      </c>
      <c r="AI274" s="1" t="str">
        <f>VLOOKUP($K274,「工具标准名」映射表!$B:$I,8,0)</f>
        <v>否</v>
      </c>
      <c r="AJ274" s="1" t="s">
        <v>460</v>
      </c>
      <c r="AK274" s="1"/>
      <c r="AL274" s="1"/>
      <c r="AM274" s="1"/>
      <c r="AN274" s="1"/>
      <c r="AO274" s="1"/>
    </row>
    <row r="275" spans="1:41" ht="16">
      <c r="A275" s="1" t="s">
        <v>2366</v>
      </c>
      <c r="B275" s="3">
        <v>46056.4590509259</v>
      </c>
      <c r="C275" s="14">
        <v>159</v>
      </c>
      <c r="D275" s="1" t="s">
        <v>2367</v>
      </c>
      <c r="E275" s="1" t="s">
        <v>1341</v>
      </c>
      <c r="F275" s="1" t="s">
        <v>27</v>
      </c>
      <c r="G275" s="1" t="s">
        <v>2368</v>
      </c>
      <c r="H275" s="1" t="s">
        <v>2369</v>
      </c>
      <c r="I275" s="1" t="s">
        <v>2370</v>
      </c>
      <c r="J275" s="1" t="s">
        <v>2371</v>
      </c>
      <c r="K275" s="1" t="s">
        <v>996</v>
      </c>
      <c r="L275" s="1" t="s">
        <v>33</v>
      </c>
      <c r="M275" s="1" t="b">
        <v>0</v>
      </c>
      <c r="N275" s="1" t="s">
        <v>47</v>
      </c>
      <c r="O275" s="1" t="s">
        <v>48</v>
      </c>
      <c r="P275" s="1" t="s">
        <v>15829</v>
      </c>
      <c r="Q275" s="1" t="s">
        <v>87</v>
      </c>
      <c r="R275" s="1" t="s">
        <v>998</v>
      </c>
      <c r="S275" s="1" t="s">
        <v>39</v>
      </c>
      <c r="T275" s="1" t="s">
        <v>2373</v>
      </c>
      <c r="U275" s="1" t="s">
        <v>2370</v>
      </c>
      <c r="V275" s="1" t="s">
        <v>2374</v>
      </c>
      <c r="W275" s="1" t="s">
        <v>2375</v>
      </c>
      <c r="X275" s="1" t="s">
        <v>2376</v>
      </c>
      <c r="Y275" s="1" t="s">
        <v>801</v>
      </c>
      <c r="Z275" s="1" t="s">
        <v>996</v>
      </c>
      <c r="AA275" s="1">
        <v>0</v>
      </c>
      <c r="AB275" s="1" t="s">
        <v>52</v>
      </c>
      <c r="AD275" s="1" t="str">
        <f>VLOOKUP($K275,「工具标准名」映射表!$B:$I,3,0)</f>
        <v>蜜蜂家校</v>
      </c>
      <c r="AE275" s="1" t="str">
        <f>VLOOKUP($K275,「工具标准名」映射表!$B:$I,4,0)</f>
        <v>功能应用层</v>
      </c>
      <c r="AF275" s="1" t="str">
        <f>VLOOKUP($K275,「工具标准名」映射表!$B:$I,5,0)</f>
        <v>功能应用层（移动端 App）</v>
      </c>
      <c r="AG275" s="1" t="str">
        <f>VLOOKUP($K275,「工具标准名」映射表!$B:$I,6,0)</f>
        <v>软件工具</v>
      </c>
      <c r="AH275" s="1" t="str">
        <f>VLOOKUP($K275,「工具标准名」映射表!$B:$I,7,0)</f>
        <v>AI智能体</v>
      </c>
      <c r="AI275" s="1" t="str">
        <f>VLOOKUP($K275,「工具标准名」映射表!$B:$I,8,0)</f>
        <v>否</v>
      </c>
      <c r="AJ275" s="1" t="s">
        <v>52</v>
      </c>
      <c r="AK275" s="1"/>
      <c r="AL275" s="1"/>
      <c r="AM275" s="1"/>
      <c r="AN275" s="1"/>
      <c r="AO275" s="1"/>
    </row>
    <row r="276" spans="1:41" ht="14.25" customHeight="1">
      <c r="A276" s="1" t="s">
        <v>2377</v>
      </c>
      <c r="B276" s="3">
        <v>46056.459374999999</v>
      </c>
      <c r="C276" s="14">
        <v>161</v>
      </c>
      <c r="D276" s="1" t="s">
        <v>2378</v>
      </c>
      <c r="E276" s="1" t="s">
        <v>156</v>
      </c>
      <c r="F276" s="1" t="s">
        <v>2379</v>
      </c>
      <c r="G276" s="1" t="s">
        <v>28</v>
      </c>
      <c r="H276" s="1" t="s">
        <v>2380</v>
      </c>
      <c r="I276" s="1" t="s">
        <v>2381</v>
      </c>
      <c r="J276" s="1" t="s">
        <v>2382</v>
      </c>
      <c r="K276" s="1" t="s">
        <v>2383</v>
      </c>
      <c r="L276" s="1" t="s">
        <v>20381</v>
      </c>
      <c r="M276" s="1" t="b">
        <v>1</v>
      </c>
      <c r="N276" s="1" t="s">
        <v>47</v>
      </c>
      <c r="O276" s="1" t="s">
        <v>54</v>
      </c>
      <c r="P276" s="1" t="s">
        <v>20382</v>
      </c>
      <c r="Q276" s="1" t="s">
        <v>309</v>
      </c>
      <c r="R276" s="1" t="s">
        <v>310</v>
      </c>
      <c r="S276" s="1" t="s">
        <v>375</v>
      </c>
      <c r="T276" s="1" t="s">
        <v>2385</v>
      </c>
      <c r="U276" s="1" t="s">
        <v>2386</v>
      </c>
      <c r="V276" s="1" t="s">
        <v>2387</v>
      </c>
      <c r="W276" s="1" t="s">
        <v>2388</v>
      </c>
      <c r="X276" s="1" t="s">
        <v>2389</v>
      </c>
      <c r="Y276" s="1" t="s">
        <v>2390</v>
      </c>
      <c r="Z276" s="1" t="s">
        <v>2383</v>
      </c>
      <c r="AA276" s="1">
        <v>0</v>
      </c>
      <c r="AB276" s="1" t="s">
        <v>156</v>
      </c>
      <c r="AD276" s="1" t="str">
        <f>VLOOKUP($K276,「工具标准名」映射表!$B:$I,3,0)</f>
        <v>学生评价数智驾驶舱</v>
      </c>
      <c r="AE276" s="1" t="str">
        <f>VLOOKUP($K276,「工具标准名」映射表!$B:$I,4,0)</f>
        <v>教育数据层</v>
      </c>
      <c r="AF276" s="1" t="str">
        <f>VLOOKUP($K276,「工具标准名」映射表!$B:$I,5,0)</f>
        <v>教育数据层（资源数据）</v>
      </c>
      <c r="AG276" s="1" t="str">
        <f>VLOOKUP($K276,「工具标准名」映射表!$B:$I,6,0)</f>
        <v>在线资源</v>
      </c>
      <c r="AH276" s="1" t="str">
        <f>VLOOKUP($K276,「工具标准名」映射表!$B:$I,7,0)</f>
        <v>大语言模型</v>
      </c>
      <c r="AI276" s="1" t="str">
        <f>VLOOKUP($K276,「工具标准名」映射表!$B:$I,8,0)</f>
        <v>是</v>
      </c>
      <c r="AJ276" s="1" t="s">
        <v>156</v>
      </c>
      <c r="AK276" s="1"/>
      <c r="AL276" s="1"/>
      <c r="AM276" s="1"/>
      <c r="AN276" s="1"/>
      <c r="AO276" s="1"/>
    </row>
    <row r="277" spans="1:41" ht="16">
      <c r="A277" s="1" t="s">
        <v>2391</v>
      </c>
      <c r="B277" s="3">
        <v>46056.4597685185</v>
      </c>
      <c r="C277" s="14">
        <v>162</v>
      </c>
      <c r="D277" s="1" t="s">
        <v>2392</v>
      </c>
      <c r="E277" s="1" t="s">
        <v>404</v>
      </c>
      <c r="F277" s="1" t="s">
        <v>27</v>
      </c>
      <c r="G277" s="1" t="s">
        <v>2393</v>
      </c>
      <c r="H277" s="1" t="s">
        <v>2394</v>
      </c>
      <c r="I277" s="1" t="s">
        <v>2395</v>
      </c>
      <c r="J277" s="1" t="s">
        <v>2396</v>
      </c>
      <c r="K277" s="1" t="s">
        <v>1267</v>
      </c>
      <c r="L277" s="1" t="s">
        <v>454</v>
      </c>
      <c r="M277" s="1" t="b">
        <v>1</v>
      </c>
      <c r="N277" s="1" t="s">
        <v>47</v>
      </c>
      <c r="O277" s="1" t="s">
        <v>48</v>
      </c>
      <c r="P277" s="1" t="s">
        <v>1266</v>
      </c>
      <c r="Q277" s="1" t="s">
        <v>37</v>
      </c>
      <c r="R277" s="1" t="s">
        <v>38</v>
      </c>
      <c r="S277" s="1" t="s">
        <v>39</v>
      </c>
      <c r="T277" s="1" t="s">
        <v>2398</v>
      </c>
      <c r="U277" s="1" t="s">
        <v>2399</v>
      </c>
      <c r="V277" s="1" t="s">
        <v>2400</v>
      </c>
      <c r="W277" s="1" t="s">
        <v>2401</v>
      </c>
      <c r="X277" s="1" t="s">
        <v>2402</v>
      </c>
      <c r="Y277" s="1" t="s">
        <v>94</v>
      </c>
      <c r="Z277" s="1" t="s">
        <v>1267</v>
      </c>
      <c r="AA277" s="1">
        <v>0</v>
      </c>
      <c r="AB277" s="1" t="s">
        <v>385</v>
      </c>
      <c r="AD277" s="1" t="str">
        <f>VLOOKUP($K277,「工具标准名」映射表!$B:$I,3,0)</f>
        <v>AI听说课堂</v>
      </c>
      <c r="AE277" s="1" t="str">
        <f>VLOOKUP($K277,「工具标准名」映射表!$B:$I,4,0)</f>
        <v>功能应用层</v>
      </c>
      <c r="AF277" s="1" t="str">
        <f>VLOOKUP($K277,「工具标准名」映射表!$B:$I,5,0)</f>
        <v>功能应用（教学辅助工具）</v>
      </c>
      <c r="AG277" s="1" t="str">
        <f>VLOOKUP($K277,「工具标准名」映射表!$B:$I,6,0)</f>
        <v>软件工具</v>
      </c>
      <c r="AH277" s="1" t="str">
        <f>VLOOKUP($K277,「工具标准名」映射表!$B:$I,7,0)</f>
        <v>大语言模型</v>
      </c>
      <c r="AI277" s="1" t="str">
        <f>VLOOKUP($K277,「工具标准名」映射表!$B:$I,8,0)</f>
        <v>是</v>
      </c>
      <c r="AJ277" s="1" t="s">
        <v>385</v>
      </c>
      <c r="AK277" s="1"/>
      <c r="AL277" s="1"/>
      <c r="AM277" s="1"/>
      <c r="AN277" s="1"/>
      <c r="AO277" s="1"/>
    </row>
    <row r="278" spans="1:41" ht="16">
      <c r="A278" s="1" t="s">
        <v>2391</v>
      </c>
      <c r="B278" s="3">
        <v>46056.4597685185</v>
      </c>
      <c r="C278" s="14">
        <v>162</v>
      </c>
      <c r="D278" s="1" t="s">
        <v>2392</v>
      </c>
      <c r="E278" s="1" t="s">
        <v>404</v>
      </c>
      <c r="F278" s="1" t="s">
        <v>27</v>
      </c>
      <c r="G278" s="1" t="s">
        <v>2393</v>
      </c>
      <c r="H278" s="1" t="s">
        <v>2394</v>
      </c>
      <c r="I278" s="1" t="s">
        <v>2395</v>
      </c>
      <c r="J278" s="1" t="s">
        <v>2396</v>
      </c>
      <c r="K278" s="1" t="s">
        <v>2404</v>
      </c>
      <c r="L278" s="1" t="s">
        <v>33</v>
      </c>
      <c r="M278" s="1" t="b">
        <v>0</v>
      </c>
      <c r="N278" s="1" t="s">
        <v>47</v>
      </c>
      <c r="O278" s="1" t="s">
        <v>181</v>
      </c>
      <c r="P278" s="1" t="s">
        <v>10845</v>
      </c>
      <c r="Q278" s="1" t="s">
        <v>37</v>
      </c>
      <c r="R278" s="1" t="s">
        <v>38</v>
      </c>
      <c r="S278" s="1" t="s">
        <v>39</v>
      </c>
      <c r="T278" s="1" t="s">
        <v>2398</v>
      </c>
      <c r="U278" s="1" t="s">
        <v>2399</v>
      </c>
      <c r="V278" s="1" t="s">
        <v>2400</v>
      </c>
      <c r="W278" s="1" t="s">
        <v>2401</v>
      </c>
      <c r="X278" s="1" t="s">
        <v>2402</v>
      </c>
      <c r="Y278" s="1" t="s">
        <v>94</v>
      </c>
      <c r="Z278" s="1" t="s">
        <v>8318</v>
      </c>
      <c r="AA278" s="1" t="s">
        <v>23370</v>
      </c>
      <c r="AB278" s="1" t="s">
        <v>385</v>
      </c>
      <c r="AD278" s="1" t="str">
        <f>VLOOKUP($K278,「工具标准名」映射表!$B:$I,3,0)</f>
        <v>豆包</v>
      </c>
      <c r="AE278" s="1" t="str">
        <f>VLOOKUP($K278,「工具标准名」映射表!$B:$I,4,0)</f>
        <v>功能应用层</v>
      </c>
      <c r="AF278" s="1" t="str">
        <f>VLOOKUP($K278,「工具标准名」映射表!$B:$I,5,0)</f>
        <v>功能应用（Web 教学平台（SaaS））</v>
      </c>
      <c r="AG278" s="1" t="str">
        <f>VLOOKUP($K278,「工具标准名」映射表!$B:$I,6,0)</f>
        <v>软件工具</v>
      </c>
      <c r="AH278" s="1" t="str">
        <f>VLOOKUP($K278,「工具标准名」映射表!$B:$I,7,0)</f>
        <v>AI智能体</v>
      </c>
      <c r="AI278" s="1" t="str">
        <f>VLOOKUP($K278,「工具标准名」映射表!$B:$I,8,0)</f>
        <v>否</v>
      </c>
      <c r="AJ278" s="1" t="s">
        <v>385</v>
      </c>
      <c r="AK278" s="1"/>
      <c r="AL278" s="1"/>
      <c r="AM278" s="1"/>
      <c r="AN278" s="1"/>
      <c r="AO278" s="1"/>
    </row>
    <row r="279" spans="1:41" ht="16">
      <c r="A279" s="1" t="s">
        <v>2408</v>
      </c>
      <c r="B279" s="3">
        <v>46056.459988425901</v>
      </c>
      <c r="C279" s="14">
        <v>163</v>
      </c>
      <c r="D279" s="1" t="s">
        <v>2409</v>
      </c>
      <c r="E279" s="1" t="s">
        <v>950</v>
      </c>
      <c r="F279" s="1" t="s">
        <v>100</v>
      </c>
      <c r="G279" s="1" t="s">
        <v>2410</v>
      </c>
      <c r="H279" s="1" t="s">
        <v>2411</v>
      </c>
      <c r="I279" s="1" t="s">
        <v>2412</v>
      </c>
      <c r="J279" s="1" t="s">
        <v>2413</v>
      </c>
      <c r="K279" s="1" t="s">
        <v>2414</v>
      </c>
      <c r="L279" s="1" t="s">
        <v>33</v>
      </c>
      <c r="M279" s="1" t="b">
        <v>0</v>
      </c>
      <c r="N279" s="1" t="s">
        <v>47</v>
      </c>
      <c r="O279" s="1" t="s">
        <v>54</v>
      </c>
      <c r="P279" s="1" t="s">
        <v>4180</v>
      </c>
      <c r="Q279" s="1" t="s">
        <v>87</v>
      </c>
      <c r="R279" s="1" t="s">
        <v>234</v>
      </c>
      <c r="S279" s="1" t="s">
        <v>39</v>
      </c>
      <c r="T279" s="1" t="s">
        <v>2416</v>
      </c>
      <c r="U279" s="1" t="s">
        <v>2412</v>
      </c>
      <c r="V279" s="1" t="s">
        <v>2417</v>
      </c>
      <c r="W279" s="1" t="s">
        <v>2418</v>
      </c>
      <c r="X279" s="1" t="s">
        <v>2419</v>
      </c>
      <c r="Y279" s="1" t="s">
        <v>801</v>
      </c>
      <c r="Z279" s="1" t="s">
        <v>2414</v>
      </c>
      <c r="AA279" s="1">
        <v>0</v>
      </c>
      <c r="AB279" s="1" t="s">
        <v>96</v>
      </c>
      <c r="AD279" s="1" t="str">
        <f>VLOOKUP($K279,「工具标准名」映射表!$B:$I,3,0)</f>
        <v>AI阅卷系统</v>
      </c>
      <c r="AE279" s="1" t="str">
        <f>VLOOKUP($K279,「工具标准名」映射表!$B:$I,4,0)</f>
        <v>功能应用层</v>
      </c>
      <c r="AF279" s="1" t="str">
        <f>VLOOKUP($K279,「工具标准名」映射表!$B:$I,5,0)</f>
        <v>功能应用（教学辅助工具）</v>
      </c>
      <c r="AG279" s="1" t="str">
        <f>VLOOKUP($K279,「工具标准名」映射表!$B:$I,6,0)</f>
        <v>软件工具</v>
      </c>
      <c r="AH279" s="1" t="str">
        <f>VLOOKUP($K279,「工具标准名」映射表!$B:$I,7,0)</f>
        <v>大语言模型</v>
      </c>
      <c r="AI279" s="1" t="str">
        <f>VLOOKUP($K279,「工具标准名」映射表!$B:$I,8,0)</f>
        <v>是</v>
      </c>
      <c r="AJ279" s="1" t="s">
        <v>96</v>
      </c>
      <c r="AK279" s="1"/>
      <c r="AL279" s="1"/>
      <c r="AM279" s="1"/>
      <c r="AN279" s="1"/>
      <c r="AO279" s="1"/>
    </row>
    <row r="280" spans="1:41" ht="16">
      <c r="A280" s="1" t="s">
        <v>2420</v>
      </c>
      <c r="B280" s="3">
        <v>46056.460196759297</v>
      </c>
      <c r="C280" s="14">
        <v>164</v>
      </c>
      <c r="D280" s="1" t="s">
        <v>2421</v>
      </c>
      <c r="E280" s="1" t="s">
        <v>950</v>
      </c>
      <c r="F280" s="1" t="s">
        <v>27</v>
      </c>
      <c r="G280" s="1" t="s">
        <v>2422</v>
      </c>
      <c r="H280" s="1" t="s">
        <v>2423</v>
      </c>
      <c r="I280" s="1" t="s">
        <v>2424</v>
      </c>
      <c r="J280" s="1" t="s">
        <v>2425</v>
      </c>
      <c r="K280" s="1" t="s">
        <v>2215</v>
      </c>
      <c r="L280" s="1" t="s">
        <v>2208</v>
      </c>
      <c r="M280" s="1" t="b">
        <v>1</v>
      </c>
      <c r="N280" s="1" t="s">
        <v>47</v>
      </c>
      <c r="O280" s="1" t="s">
        <v>54</v>
      </c>
      <c r="P280" s="1" t="s">
        <v>2209</v>
      </c>
      <c r="Q280" s="1" t="s">
        <v>87</v>
      </c>
      <c r="R280" s="1" t="s">
        <v>234</v>
      </c>
      <c r="S280" s="1" t="s">
        <v>39</v>
      </c>
      <c r="T280" s="1" t="s">
        <v>2427</v>
      </c>
      <c r="U280" s="1" t="s">
        <v>2424</v>
      </c>
      <c r="V280" s="1" t="s">
        <v>2428</v>
      </c>
      <c r="W280" s="1" t="s">
        <v>2429</v>
      </c>
      <c r="X280" s="1" t="s">
        <v>2430</v>
      </c>
      <c r="Y280" s="1" t="s">
        <v>43</v>
      </c>
      <c r="Z280" s="1" t="s">
        <v>2215</v>
      </c>
      <c r="AA280" s="1">
        <v>0</v>
      </c>
      <c r="AB280" s="1" t="s">
        <v>96</v>
      </c>
      <c r="AD280" s="1" t="str">
        <f>VLOOKUP($K280,「工具标准名」映射表!$B:$I,3,0)</f>
        <v>AI教研员</v>
      </c>
      <c r="AE280" s="1" t="str">
        <f>VLOOKUP($K280,「工具标准名」映射表!$B:$I,4,0)</f>
        <v>功能应用层</v>
      </c>
      <c r="AF280" s="1" t="str">
        <f>VLOOKUP($K280,「工具标准名」映射表!$B:$I,5,0)</f>
        <v>功能应用（教学辅助工具）</v>
      </c>
      <c r="AG280" s="1" t="str">
        <f>VLOOKUP($K280,「工具标准名」映射表!$B:$I,6,0)</f>
        <v>软件工具</v>
      </c>
      <c r="AH280" s="1" t="str">
        <f>VLOOKUP($K280,「工具标准名」映射表!$B:$I,7,0)</f>
        <v>大语言模型</v>
      </c>
      <c r="AI280" s="1" t="str">
        <f>VLOOKUP($K280,「工具标准名」映射表!$B:$I,8,0)</f>
        <v>是</v>
      </c>
      <c r="AJ280" s="1" t="s">
        <v>96</v>
      </c>
      <c r="AK280" s="1"/>
      <c r="AL280" s="1"/>
      <c r="AM280" s="1"/>
      <c r="AN280" s="1"/>
      <c r="AO280" s="1"/>
    </row>
    <row r="281" spans="1:41" ht="16">
      <c r="A281" s="1" t="s">
        <v>2432</v>
      </c>
      <c r="B281" s="3">
        <v>46056.460451388899</v>
      </c>
      <c r="C281" s="14">
        <v>165</v>
      </c>
      <c r="D281" s="1" t="s">
        <v>2433</v>
      </c>
      <c r="E281" s="1" t="s">
        <v>2434</v>
      </c>
      <c r="F281" s="1" t="s">
        <v>27</v>
      </c>
      <c r="G281" s="1" t="s">
        <v>2435</v>
      </c>
      <c r="H281" s="1" t="s">
        <v>2436</v>
      </c>
      <c r="I281" s="1" t="s">
        <v>2437</v>
      </c>
      <c r="J281" s="1" t="s">
        <v>2438</v>
      </c>
      <c r="K281" s="1" t="s">
        <v>2439</v>
      </c>
      <c r="L281" s="1" t="s">
        <v>33</v>
      </c>
      <c r="M281" s="1" t="b">
        <v>0</v>
      </c>
      <c r="N281" s="1" t="s">
        <v>47</v>
      </c>
      <c r="O281" s="1" t="s">
        <v>48</v>
      </c>
      <c r="P281" s="1" t="s">
        <v>8613</v>
      </c>
      <c r="Q281" s="1" t="s">
        <v>309</v>
      </c>
      <c r="R281" s="1" t="s">
        <v>262</v>
      </c>
      <c r="S281" s="1" t="s">
        <v>39</v>
      </c>
      <c r="T281" s="1" t="s">
        <v>2441</v>
      </c>
      <c r="U281" s="1" t="s">
        <v>2437</v>
      </c>
      <c r="V281" s="1" t="s">
        <v>2442</v>
      </c>
      <c r="W281" s="1" t="s">
        <v>197</v>
      </c>
      <c r="X281" s="1" t="s">
        <v>2443</v>
      </c>
      <c r="Y281" s="1" t="s">
        <v>43</v>
      </c>
      <c r="Z281" s="1" t="s">
        <v>2439</v>
      </c>
      <c r="AA281" s="1">
        <v>0</v>
      </c>
      <c r="AB281" s="1" t="s">
        <v>401</v>
      </c>
      <c r="AD281" s="1" t="str">
        <f>VLOOKUP($K281,「工具标准名」映射表!$B:$I,3,0)</f>
        <v>班级优化大师软件</v>
      </c>
      <c r="AE281" s="1" t="str">
        <f>VLOOKUP($K281,「工具标准名」映射表!$B:$I,4,0)</f>
        <v>功能应用层</v>
      </c>
      <c r="AF281" s="1" t="str">
        <f>VLOOKUP($K281,「工具标准名」映射表!$B:$I,5,0)</f>
        <v>功能应用（Web 教学平台（SaaS））</v>
      </c>
      <c r="AG281" s="1" t="str">
        <f>VLOOKUP($K281,「工具标准名」映射表!$B:$I,6,0)</f>
        <v>软件工具</v>
      </c>
      <c r="AH281" s="1" t="str">
        <f>VLOOKUP($K281,「工具标准名」映射表!$B:$I,7,0)</f>
        <v>其他</v>
      </c>
      <c r="AI281" s="1" t="str">
        <f>VLOOKUP($K281,「工具标准名」映射表!$B:$I,8,0)</f>
        <v>否</v>
      </c>
      <c r="AJ281" s="1" t="s">
        <v>401</v>
      </c>
      <c r="AK281" s="1"/>
      <c r="AL281" s="1"/>
      <c r="AM281" s="1"/>
      <c r="AN281" s="1"/>
      <c r="AO281" s="1"/>
    </row>
    <row r="282" spans="1:41" ht="16">
      <c r="A282" s="1" t="s">
        <v>2432</v>
      </c>
      <c r="B282" s="3">
        <v>46056.460451388899</v>
      </c>
      <c r="C282" s="14">
        <v>165</v>
      </c>
      <c r="D282" s="1" t="s">
        <v>2433</v>
      </c>
      <c r="E282" s="1" t="s">
        <v>2434</v>
      </c>
      <c r="F282" s="1" t="s">
        <v>27</v>
      </c>
      <c r="G282" s="1" t="s">
        <v>2435</v>
      </c>
      <c r="H282" s="1" t="s">
        <v>2436</v>
      </c>
      <c r="I282" s="1" t="s">
        <v>2437</v>
      </c>
      <c r="J282" s="1" t="s">
        <v>2438</v>
      </c>
      <c r="K282" s="1" t="s">
        <v>914</v>
      </c>
      <c r="L282" s="1" t="s">
        <v>19179</v>
      </c>
      <c r="M282" s="1" t="b">
        <v>1</v>
      </c>
      <c r="N282" s="1" t="s">
        <v>47</v>
      </c>
      <c r="O282" s="1" t="s">
        <v>48</v>
      </c>
      <c r="P282" s="1" t="s">
        <v>19347</v>
      </c>
      <c r="Q282" s="1" t="s">
        <v>309</v>
      </c>
      <c r="R282" s="1" t="s">
        <v>262</v>
      </c>
      <c r="S282" s="1" t="s">
        <v>39</v>
      </c>
      <c r="T282" s="1" t="s">
        <v>2441</v>
      </c>
      <c r="U282" s="1" t="s">
        <v>2437</v>
      </c>
      <c r="V282" s="1" t="s">
        <v>2442</v>
      </c>
      <c r="W282" s="1" t="s">
        <v>197</v>
      </c>
      <c r="X282" s="1" t="s">
        <v>2443</v>
      </c>
      <c r="Y282" s="1" t="s">
        <v>43</v>
      </c>
      <c r="Z282" s="1" t="s">
        <v>914</v>
      </c>
      <c r="AA282" s="1" t="s">
        <v>23374</v>
      </c>
      <c r="AB282" s="1" t="s">
        <v>401</v>
      </c>
      <c r="AD282" s="1" t="str">
        <f>VLOOKUP($K282,「工具标准名」映射表!$B:$I,3,0)</f>
        <v>希沃易课堂</v>
      </c>
      <c r="AE282" s="1" t="str">
        <f>VLOOKUP($K282,「工具标准名」映射表!$B:$I,4,0)</f>
        <v>功能应用层</v>
      </c>
      <c r="AF282" s="1" t="str">
        <f>VLOOKUP($K282,「工具标准名」映射表!$B:$I,5,0)</f>
        <v>功能应用（平台型综合系统）</v>
      </c>
      <c r="AG282" s="1" t="str">
        <f>VLOOKUP($K282,「工具标准名」映射表!$B:$I,6,0)</f>
        <v>虚拟教室</v>
      </c>
      <c r="AH282" s="1" t="str">
        <f>VLOOKUP($K282,「工具标准名」映射表!$B:$I,7,0)</f>
        <v>AI智能体</v>
      </c>
      <c r="AI282" s="1" t="str">
        <f>VLOOKUP($K282,「工具标准名」映射表!$B:$I,8,0)</f>
        <v>否</v>
      </c>
      <c r="AJ282" s="1" t="s">
        <v>401</v>
      </c>
      <c r="AK282" s="1"/>
      <c r="AL282" s="1"/>
      <c r="AM282" s="1"/>
      <c r="AN282" s="1"/>
      <c r="AO282" s="1"/>
    </row>
    <row r="283" spans="1:41" ht="16">
      <c r="A283" s="1" t="s">
        <v>2446</v>
      </c>
      <c r="B283" s="3">
        <v>46056.460833333302</v>
      </c>
      <c r="C283" s="14">
        <v>166</v>
      </c>
      <c r="D283" s="1" t="s">
        <v>2447</v>
      </c>
      <c r="E283" s="1" t="s">
        <v>385</v>
      </c>
      <c r="F283" s="1" t="s">
        <v>100</v>
      </c>
      <c r="G283" s="1" t="s">
        <v>2448</v>
      </c>
      <c r="H283" s="1" t="s">
        <v>2449</v>
      </c>
      <c r="I283" s="1" t="s">
        <v>2450</v>
      </c>
      <c r="J283" s="1" t="s">
        <v>2451</v>
      </c>
      <c r="K283" s="1" t="s">
        <v>2452</v>
      </c>
      <c r="L283" s="1" t="s">
        <v>33</v>
      </c>
      <c r="M283" s="1" t="b">
        <v>0</v>
      </c>
      <c r="N283" s="1" t="s">
        <v>47</v>
      </c>
      <c r="O283" s="1" t="s">
        <v>48</v>
      </c>
      <c r="P283" s="1" t="s">
        <v>19168</v>
      </c>
      <c r="Q283" s="1" t="s">
        <v>37</v>
      </c>
      <c r="R283" s="1" t="s">
        <v>2454</v>
      </c>
      <c r="S283" s="1" t="s">
        <v>39</v>
      </c>
      <c r="T283" s="1" t="s">
        <v>2455</v>
      </c>
      <c r="U283" s="1" t="s">
        <v>2456</v>
      </c>
      <c r="V283" s="1" t="s">
        <v>2457</v>
      </c>
      <c r="W283" s="1" t="s">
        <v>28</v>
      </c>
      <c r="X283" s="1" t="s">
        <v>2458</v>
      </c>
      <c r="Y283" s="1" t="s">
        <v>156</v>
      </c>
      <c r="Z283" s="1" t="s">
        <v>2452</v>
      </c>
      <c r="AA283" s="1" t="s">
        <v>23374</v>
      </c>
      <c r="AB283" s="1" t="s">
        <v>385</v>
      </c>
      <c r="AD283" s="1" t="str">
        <f>VLOOKUP($K283,「工具标准名」映射表!$B:$I,3,0)</f>
        <v>希沃课堂诊断系统</v>
      </c>
      <c r="AE283" s="1" t="str">
        <f>VLOOKUP($K283,「工具标准名」映射表!$B:$I,4,0)</f>
        <v>功能应用层</v>
      </c>
      <c r="AF283" s="1" t="str">
        <f>VLOOKUP($K283,「工具标准名」映射表!$B:$I,5,0)</f>
        <v>功能应用（校级 / 区域级系统）</v>
      </c>
      <c r="AG283" s="1" t="str">
        <f>VLOOKUP($K283,「工具标准名」映射表!$B:$I,6,0)</f>
        <v>软件工具</v>
      </c>
      <c r="AH283" s="1" t="str">
        <f>VLOOKUP($K283,「工具标准名」映射表!$B:$I,7,0)</f>
        <v>AI智能体</v>
      </c>
      <c r="AI283" s="1" t="str">
        <f>VLOOKUP($K283,「工具标准名」映射表!$B:$I,8,0)</f>
        <v>是</v>
      </c>
      <c r="AJ283" s="1" t="s">
        <v>385</v>
      </c>
      <c r="AK283" s="1"/>
      <c r="AL283" s="1"/>
      <c r="AM283" s="1"/>
      <c r="AN283" s="1"/>
      <c r="AO283" s="1"/>
    </row>
    <row r="284" spans="1:41" ht="16">
      <c r="A284" s="1" t="s">
        <v>2446</v>
      </c>
      <c r="B284" s="3">
        <v>46056.460833333302</v>
      </c>
      <c r="C284" s="14">
        <v>166</v>
      </c>
      <c r="D284" s="1" t="s">
        <v>2447</v>
      </c>
      <c r="E284" s="1" t="s">
        <v>385</v>
      </c>
      <c r="F284" s="1" t="s">
        <v>100</v>
      </c>
      <c r="G284" s="1" t="s">
        <v>2448</v>
      </c>
      <c r="H284" s="1" t="s">
        <v>2449</v>
      </c>
      <c r="I284" s="1" t="s">
        <v>2450</v>
      </c>
      <c r="J284" s="1" t="s">
        <v>2451</v>
      </c>
      <c r="K284" s="1" t="s">
        <v>2460</v>
      </c>
      <c r="L284" s="1" t="s">
        <v>33</v>
      </c>
      <c r="M284" s="1" t="b">
        <v>0</v>
      </c>
      <c r="N284" s="1" t="s">
        <v>47</v>
      </c>
      <c r="O284" s="1" t="s">
        <v>48</v>
      </c>
      <c r="P284" s="1" t="s">
        <v>20716</v>
      </c>
      <c r="Q284" s="1" t="s">
        <v>37</v>
      </c>
      <c r="R284" s="1" t="s">
        <v>2454</v>
      </c>
      <c r="S284" s="1" t="s">
        <v>39</v>
      </c>
      <c r="T284" s="1" t="s">
        <v>2455</v>
      </c>
      <c r="U284" s="1" t="s">
        <v>2456</v>
      </c>
      <c r="V284" s="1" t="s">
        <v>2457</v>
      </c>
      <c r="W284" s="1" t="s">
        <v>28</v>
      </c>
      <c r="X284" s="1" t="s">
        <v>2458</v>
      </c>
      <c r="Y284" s="1" t="s">
        <v>156</v>
      </c>
      <c r="Z284" s="1" t="s">
        <v>2460</v>
      </c>
      <c r="AA284" s="1">
        <v>0</v>
      </c>
      <c r="AB284" s="1" t="s">
        <v>385</v>
      </c>
      <c r="AD284" s="1" t="str">
        <f>VLOOKUP($K284,「工具标准名」映射表!$B:$I,3,0)</f>
        <v>一教一学纸笔互动系统</v>
      </c>
      <c r="AE284" s="1" t="str">
        <f>VLOOKUP($K284,「工具标准名」映射表!$B:$I,4,0)</f>
        <v>功能应用层</v>
      </c>
      <c r="AF284" s="1" t="str">
        <f>VLOOKUP($K284,「工具标准名」映射表!$B:$I,5,0)</f>
        <v>功能应用（校级 / 区域级系统）</v>
      </c>
      <c r="AG284" s="1" t="str">
        <f>VLOOKUP($K284,「工具标准名」映射表!$B:$I,6,0)</f>
        <v>软件工具</v>
      </c>
      <c r="AH284" s="1" t="str">
        <f>VLOOKUP($K284,「工具标准名」映射表!$B:$I,7,0)</f>
        <v>其他</v>
      </c>
      <c r="AI284" s="1" t="str">
        <f>VLOOKUP($K284,「工具标准名」映射表!$B:$I,8,0)</f>
        <v>否</v>
      </c>
      <c r="AJ284" s="1" t="s">
        <v>385</v>
      </c>
      <c r="AK284" s="1"/>
      <c r="AL284" s="1"/>
      <c r="AM284" s="1"/>
      <c r="AN284" s="1"/>
      <c r="AO284" s="1"/>
    </row>
    <row r="285" spans="1:41" ht="16">
      <c r="A285" s="1" t="s">
        <v>2446</v>
      </c>
      <c r="B285" s="3">
        <v>46056.460833333302</v>
      </c>
      <c r="C285" s="14">
        <v>166</v>
      </c>
      <c r="D285" s="1" t="s">
        <v>2447</v>
      </c>
      <c r="E285" s="1" t="s">
        <v>385</v>
      </c>
      <c r="F285" s="1" t="s">
        <v>100</v>
      </c>
      <c r="G285" s="1" t="s">
        <v>2448</v>
      </c>
      <c r="H285" s="1" t="s">
        <v>2449</v>
      </c>
      <c r="I285" s="1" t="s">
        <v>2450</v>
      </c>
      <c r="J285" s="1" t="s">
        <v>2451</v>
      </c>
      <c r="K285" s="1" t="s">
        <v>2463</v>
      </c>
      <c r="L285" s="1" t="s">
        <v>33</v>
      </c>
      <c r="M285" s="1" t="b">
        <v>0</v>
      </c>
      <c r="N285" s="1" t="s">
        <v>47</v>
      </c>
      <c r="O285" s="1" t="s">
        <v>48</v>
      </c>
      <c r="P285" s="1" t="s">
        <v>16509</v>
      </c>
      <c r="Q285" s="1" t="s">
        <v>37</v>
      </c>
      <c r="R285" s="1" t="s">
        <v>2454</v>
      </c>
      <c r="S285" s="1" t="s">
        <v>39</v>
      </c>
      <c r="T285" s="1" t="s">
        <v>2455</v>
      </c>
      <c r="U285" s="1" t="s">
        <v>2456</v>
      </c>
      <c r="V285" s="1" t="s">
        <v>2457</v>
      </c>
      <c r="W285" s="1" t="s">
        <v>28</v>
      </c>
      <c r="X285" s="1" t="s">
        <v>2458</v>
      </c>
      <c r="Y285" s="1" t="s">
        <v>156</v>
      </c>
      <c r="Z285" s="1" t="s">
        <v>8787</v>
      </c>
      <c r="AA285" s="1" t="s">
        <v>23391</v>
      </c>
      <c r="AB285" s="1" t="s">
        <v>385</v>
      </c>
      <c r="AD285" s="1" t="str">
        <f>VLOOKUP($K285,「工具标准名」映射表!$B:$I,3,0)</f>
        <v>睿知云</v>
      </c>
      <c r="AE285" s="1" t="str">
        <f>VLOOKUP($K285,「工具标准名」映射表!$B:$I,4,0)</f>
        <v>功能应用层</v>
      </c>
      <c r="AF285" s="1" t="str">
        <f>VLOOKUP($K285,「工具标准名」映射表!$B:$I,5,0)</f>
        <v>功能应用（平台型综合系统）</v>
      </c>
      <c r="AG285" s="1" t="str">
        <f>VLOOKUP($K285,「工具标准名」映射表!$B:$I,6,0)</f>
        <v>软件工具</v>
      </c>
      <c r="AH285" s="1" t="str">
        <f>VLOOKUP($K285,「工具标准名」映射表!$B:$I,7,0)</f>
        <v>AI智能体</v>
      </c>
      <c r="AI285" s="1" t="str">
        <f>VLOOKUP($K285,「工具标准名」映射表!$B:$I,8,0)</f>
        <v>否</v>
      </c>
      <c r="AJ285" s="1" t="s">
        <v>385</v>
      </c>
      <c r="AK285" s="1"/>
      <c r="AL285" s="1"/>
      <c r="AM285" s="1"/>
      <c r="AN285" s="1"/>
      <c r="AO285" s="1"/>
    </row>
    <row r="286" spans="1:41" ht="16">
      <c r="A286" s="1" t="s">
        <v>2446</v>
      </c>
      <c r="B286" s="3">
        <v>46056.460833333302</v>
      </c>
      <c r="C286" s="14">
        <v>166</v>
      </c>
      <c r="D286" s="1" t="s">
        <v>2447</v>
      </c>
      <c r="E286" s="1" t="s">
        <v>385</v>
      </c>
      <c r="F286" s="1" t="s">
        <v>100</v>
      </c>
      <c r="G286" s="1" t="s">
        <v>2448</v>
      </c>
      <c r="H286" s="1" t="s">
        <v>2449</v>
      </c>
      <c r="I286" s="1" t="s">
        <v>2450</v>
      </c>
      <c r="J286" s="1" t="s">
        <v>2451</v>
      </c>
      <c r="K286" s="1" t="s">
        <v>2466</v>
      </c>
      <c r="L286" s="1" t="s">
        <v>33</v>
      </c>
      <c r="M286" s="1" t="b">
        <v>0</v>
      </c>
      <c r="N286" s="1" t="s">
        <v>47</v>
      </c>
      <c r="O286" s="1" t="s">
        <v>48</v>
      </c>
      <c r="P286" s="1" t="s">
        <v>20896</v>
      </c>
      <c r="Q286" s="1" t="s">
        <v>37</v>
      </c>
      <c r="R286" s="1" t="s">
        <v>2454</v>
      </c>
      <c r="S286" s="1" t="s">
        <v>39</v>
      </c>
      <c r="T286" s="1" t="s">
        <v>2455</v>
      </c>
      <c r="U286" s="1" t="s">
        <v>2456</v>
      </c>
      <c r="V286" s="1" t="s">
        <v>2457</v>
      </c>
      <c r="W286" s="1" t="s">
        <v>28</v>
      </c>
      <c r="X286" s="1" t="s">
        <v>2458</v>
      </c>
      <c r="Y286" s="1" t="s">
        <v>156</v>
      </c>
      <c r="Z286" s="1" t="s">
        <v>2466</v>
      </c>
      <c r="AA286" s="1">
        <v>0</v>
      </c>
      <c r="AB286" s="1" t="s">
        <v>385</v>
      </c>
      <c r="AD286" s="1" t="str">
        <f>VLOOKUP($K286,「工具标准名」映射表!$B:$I,3,0)</f>
        <v>英语E听说</v>
      </c>
      <c r="AE286" s="1" t="str">
        <f>VLOOKUP($K286,「工具标准名」映射表!$B:$I,4,0)</f>
        <v>功能应用层</v>
      </c>
      <c r="AF286" s="1" t="str">
        <f>VLOOKUP($K286,「工具标准名」映射表!$B:$I,5,0)</f>
        <v>功能应用（校级 / 区域级系统）</v>
      </c>
      <c r="AG286" s="1" t="str">
        <f>VLOOKUP($K286,「工具标准名」映射表!$B:$I,6,0)</f>
        <v>软件工具</v>
      </c>
      <c r="AH286" s="1" t="str">
        <f>VLOOKUP($K286,「工具标准名」映射表!$B:$I,7,0)</f>
        <v>AI智能体</v>
      </c>
      <c r="AI286" s="1" t="str">
        <f>VLOOKUP($K286,「工具标准名」映射表!$B:$I,8,0)</f>
        <v>否</v>
      </c>
      <c r="AJ286" s="1" t="s">
        <v>385</v>
      </c>
      <c r="AK286" s="1"/>
      <c r="AL286" s="1"/>
      <c r="AM286" s="1"/>
      <c r="AN286" s="1"/>
      <c r="AO286" s="1"/>
    </row>
    <row r="287" spans="1:41" ht="16">
      <c r="A287" s="1" t="s">
        <v>2469</v>
      </c>
      <c r="B287" s="3">
        <v>46056.460856481499</v>
      </c>
      <c r="C287" s="14">
        <v>167</v>
      </c>
      <c r="D287" s="1" t="s">
        <v>2470</v>
      </c>
      <c r="E287" s="1" t="s">
        <v>1388</v>
      </c>
      <c r="F287" s="1" t="s">
        <v>27</v>
      </c>
      <c r="G287" s="1" t="s">
        <v>2471</v>
      </c>
      <c r="H287" s="1" t="s">
        <v>2472</v>
      </c>
      <c r="I287" s="1" t="s">
        <v>2473</v>
      </c>
      <c r="J287" s="1" t="s">
        <v>2474</v>
      </c>
      <c r="K287" s="1" t="s">
        <v>1393</v>
      </c>
      <c r="L287" s="1" t="s">
        <v>33</v>
      </c>
      <c r="M287" s="1" t="b">
        <v>0</v>
      </c>
      <c r="N287" s="1" t="s">
        <v>47</v>
      </c>
      <c r="O287" s="1" t="s">
        <v>54</v>
      </c>
      <c r="P287" s="1" t="s">
        <v>16094</v>
      </c>
      <c r="Q287" s="1" t="s">
        <v>37</v>
      </c>
      <c r="R287" s="1" t="s">
        <v>38</v>
      </c>
      <c r="S287" s="1" t="s">
        <v>39</v>
      </c>
      <c r="T287" s="1" t="s">
        <v>2477</v>
      </c>
      <c r="U287" s="1" t="s">
        <v>2478</v>
      </c>
      <c r="V287" s="1" t="s">
        <v>2479</v>
      </c>
      <c r="W287" s="1" t="s">
        <v>276</v>
      </c>
      <c r="X287" s="1" t="s">
        <v>2480</v>
      </c>
      <c r="Y287" s="1" t="s">
        <v>43</v>
      </c>
      <c r="Z287" s="1" t="s">
        <v>1393</v>
      </c>
      <c r="AA287" s="1">
        <v>0</v>
      </c>
      <c r="AB287" s="1" t="s">
        <v>385</v>
      </c>
      <c r="AD287" s="1" t="str">
        <f>VLOOKUP($K287,「工具标准名」映射表!$B:$I,3,0)</f>
        <v>平谷教育在线平台</v>
      </c>
      <c r="AE287" s="1" t="str">
        <f>VLOOKUP($K287,「工具标准名」映射表!$B:$I,4,0)</f>
        <v>功能应用层</v>
      </c>
      <c r="AF287" s="1" t="str">
        <f>VLOOKUP($K287,「工具标准名」映射表!$B:$I,5,0)</f>
        <v>功能应用（Web 教学平台（SaaS））</v>
      </c>
      <c r="AG287" s="1" t="str">
        <f>VLOOKUP($K287,「工具标准名」映射表!$B:$I,6,0)</f>
        <v>软件工具</v>
      </c>
      <c r="AH287" s="1" t="str">
        <f>VLOOKUP($K287,「工具标准名」映射表!$B:$I,7,0)</f>
        <v>AI智能体</v>
      </c>
      <c r="AI287" s="1" t="str">
        <f>VLOOKUP($K287,「工具标准名」映射表!$B:$I,8,0)</f>
        <v>否</v>
      </c>
      <c r="AJ287" s="1" t="s">
        <v>385</v>
      </c>
      <c r="AK287" s="1"/>
      <c r="AL287" s="1"/>
      <c r="AM287" s="1"/>
      <c r="AN287" s="1"/>
      <c r="AO287" s="1"/>
    </row>
    <row r="288" spans="1:41" ht="16">
      <c r="A288" s="1" t="s">
        <v>2482</v>
      </c>
      <c r="B288" s="3">
        <v>46056.461284722202</v>
      </c>
      <c r="C288" s="14">
        <v>169</v>
      </c>
      <c r="D288" s="1" t="s">
        <v>2483</v>
      </c>
      <c r="E288" s="1" t="s">
        <v>385</v>
      </c>
      <c r="F288" s="1" t="s">
        <v>2484</v>
      </c>
      <c r="G288" s="1" t="s">
        <v>2485</v>
      </c>
      <c r="H288" s="1" t="s">
        <v>2486</v>
      </c>
      <c r="I288" s="1" t="s">
        <v>2487</v>
      </c>
      <c r="J288" s="1" t="s">
        <v>2488</v>
      </c>
      <c r="K288" s="1" t="s">
        <v>2489</v>
      </c>
      <c r="L288" s="1" t="s">
        <v>6561</v>
      </c>
      <c r="M288" s="1" t="b">
        <v>1</v>
      </c>
      <c r="N288" s="1" t="s">
        <v>47</v>
      </c>
      <c r="O288" s="1" t="s">
        <v>54</v>
      </c>
      <c r="P288" s="1" t="s">
        <v>6562</v>
      </c>
      <c r="Q288" s="1" t="s">
        <v>87</v>
      </c>
      <c r="R288" s="1" t="s">
        <v>234</v>
      </c>
      <c r="S288" s="1" t="s">
        <v>39</v>
      </c>
      <c r="T288" s="1" t="s">
        <v>2491</v>
      </c>
      <c r="U288" s="1" t="s">
        <v>2492</v>
      </c>
      <c r="V288" s="1" t="s">
        <v>2493</v>
      </c>
      <c r="W288" s="1" t="s">
        <v>2494</v>
      </c>
      <c r="X288" s="1" t="s">
        <v>2495</v>
      </c>
      <c r="Y288" s="1" t="s">
        <v>156</v>
      </c>
      <c r="Z288" s="1" t="s">
        <v>2489</v>
      </c>
      <c r="AA288" s="1">
        <v>0</v>
      </c>
      <c r="AB288" s="1" t="s">
        <v>385</v>
      </c>
      <c r="AD288" s="1" t="str">
        <f>VLOOKUP($K288,「工具标准名」映射表!$B:$I,3,0)</f>
        <v>Edubba平台</v>
      </c>
      <c r="AE288" s="1" t="str">
        <f>VLOOKUP($K288,「工具标准名」映射表!$B:$I,4,0)</f>
        <v>功能应用层</v>
      </c>
      <c r="AF288" s="1" t="str">
        <f>VLOOKUP($K288,「工具标准名」映射表!$B:$I,5,0)</f>
        <v>功能应用（Web 教学平台（SaaS））</v>
      </c>
      <c r="AG288" s="1" t="str">
        <f>VLOOKUP($K288,「工具标准名」映射表!$B:$I,6,0)</f>
        <v>软件工具</v>
      </c>
      <c r="AH288" s="1" t="str">
        <f>VLOOKUP($K288,「工具标准名」映射表!$B:$I,7,0)</f>
        <v>其他</v>
      </c>
      <c r="AI288" s="1" t="str">
        <f>VLOOKUP($K288,「工具标准名」映射表!$B:$I,8,0)</f>
        <v>否</v>
      </c>
      <c r="AJ288" s="1" t="s">
        <v>385</v>
      </c>
      <c r="AK288" s="1"/>
      <c r="AL288" s="1"/>
      <c r="AM288" s="1"/>
      <c r="AN288" s="1"/>
      <c r="AO288" s="1"/>
    </row>
    <row r="289" spans="1:41" ht="16">
      <c r="A289" s="1" t="s">
        <v>2497</v>
      </c>
      <c r="B289" s="3">
        <v>46056.461504629602</v>
      </c>
      <c r="C289" s="14">
        <v>170</v>
      </c>
      <c r="D289" s="1" t="s">
        <v>2498</v>
      </c>
      <c r="E289" s="1" t="s">
        <v>674</v>
      </c>
      <c r="F289" s="1" t="s">
        <v>119</v>
      </c>
      <c r="G289" s="1" t="s">
        <v>2499</v>
      </c>
      <c r="H289" s="1" t="s">
        <v>2500</v>
      </c>
      <c r="I289" s="1" t="s">
        <v>2501</v>
      </c>
      <c r="J289" s="1" t="s">
        <v>2502</v>
      </c>
      <c r="K289" s="1" t="s">
        <v>2503</v>
      </c>
      <c r="L289" s="1" t="s">
        <v>33</v>
      </c>
      <c r="M289" s="1" t="b">
        <v>1</v>
      </c>
      <c r="N289" s="1" t="s">
        <v>47</v>
      </c>
      <c r="O289" s="1" t="s">
        <v>54</v>
      </c>
      <c r="P289" s="1" t="s">
        <v>3146</v>
      </c>
      <c r="Q289" s="1" t="s">
        <v>37</v>
      </c>
      <c r="R289" s="1" t="s">
        <v>38</v>
      </c>
      <c r="S289" s="1" t="s">
        <v>39</v>
      </c>
      <c r="T289" s="1" t="s">
        <v>2505</v>
      </c>
      <c r="U289" s="1" t="s">
        <v>2506</v>
      </c>
      <c r="V289" s="1" t="s">
        <v>2507</v>
      </c>
      <c r="W289" s="1" t="s">
        <v>276</v>
      </c>
      <c r="X289" s="1" t="s">
        <v>2508</v>
      </c>
      <c r="Y289" s="1" t="s">
        <v>2509</v>
      </c>
      <c r="Z289" s="1" t="s">
        <v>2503</v>
      </c>
      <c r="AA289" s="1">
        <v>0</v>
      </c>
      <c r="AB289" s="1" t="s">
        <v>280</v>
      </c>
      <c r="AD289" s="1" t="str">
        <f>VLOOKUP($K289,「工具标准名」映射表!$B:$I,3,0)</f>
        <v>AI答疑系统</v>
      </c>
      <c r="AE289" s="1" t="str">
        <f>VLOOKUP($K289,「工具标准名」映射表!$B:$I,4,0)</f>
        <v>功能应用层</v>
      </c>
      <c r="AF289" s="1" t="str">
        <f>VLOOKUP($K289,「工具标准名」映射表!$B:$I,5,0)</f>
        <v>功能应用（教学辅助工具）</v>
      </c>
      <c r="AG289" s="1" t="str">
        <f>VLOOKUP($K289,「工具标准名」映射表!$B:$I,6,0)</f>
        <v>软件工具</v>
      </c>
      <c r="AH289" s="1" t="str">
        <f>VLOOKUP($K289,「工具标准名」映射表!$B:$I,7,0)</f>
        <v>大语言模型</v>
      </c>
      <c r="AI289" s="1" t="str">
        <f>VLOOKUP($K289,「工具标准名」映射表!$B:$I,8,0)</f>
        <v>是</v>
      </c>
      <c r="AJ289" s="1" t="s">
        <v>280</v>
      </c>
      <c r="AK289" s="1"/>
      <c r="AL289" s="1"/>
      <c r="AM289" s="1"/>
      <c r="AN289" s="1"/>
      <c r="AO289" s="1"/>
    </row>
    <row r="290" spans="1:41" ht="16">
      <c r="A290" s="1" t="s">
        <v>2497</v>
      </c>
      <c r="B290" s="3">
        <v>46056.461504629602</v>
      </c>
      <c r="C290" s="14">
        <v>170</v>
      </c>
      <c r="D290" s="1" t="s">
        <v>2498</v>
      </c>
      <c r="E290" s="1" t="s">
        <v>674</v>
      </c>
      <c r="F290" s="1" t="s">
        <v>119</v>
      </c>
      <c r="G290" s="1" t="s">
        <v>2499</v>
      </c>
      <c r="H290" s="1" t="s">
        <v>2500</v>
      </c>
      <c r="I290" s="1" t="s">
        <v>2501</v>
      </c>
      <c r="J290" s="1" t="s">
        <v>2502</v>
      </c>
      <c r="K290" s="1" t="s">
        <v>2511</v>
      </c>
      <c r="L290" s="1" t="s">
        <v>33</v>
      </c>
      <c r="M290" s="1" t="b">
        <v>0</v>
      </c>
      <c r="N290" s="1" t="s">
        <v>1320</v>
      </c>
      <c r="O290" s="1" t="s">
        <v>35</v>
      </c>
      <c r="P290" s="1" t="s">
        <v>6311</v>
      </c>
      <c r="Q290" s="1" t="s">
        <v>37</v>
      </c>
      <c r="R290" s="1" t="s">
        <v>38</v>
      </c>
      <c r="S290" s="1" t="s">
        <v>39</v>
      </c>
      <c r="T290" s="1" t="s">
        <v>2505</v>
      </c>
      <c r="U290" s="1" t="s">
        <v>2506</v>
      </c>
      <c r="V290" s="1" t="s">
        <v>2507</v>
      </c>
      <c r="W290" s="1" t="s">
        <v>276</v>
      </c>
      <c r="X290" s="1" t="s">
        <v>2508</v>
      </c>
      <c r="Y290" s="1" t="s">
        <v>2509</v>
      </c>
      <c r="Z290" s="1" t="s">
        <v>4864</v>
      </c>
      <c r="AA290" s="1" t="s">
        <v>23367</v>
      </c>
      <c r="AB290" s="1" t="s">
        <v>280</v>
      </c>
      <c r="AD290" s="1" t="str">
        <f>VLOOKUP($K290,「工具标准名」映射表!$B:$I,3,0)</f>
        <v>DeepSeek 大模型</v>
      </c>
      <c r="AE290" s="1" t="str">
        <f>VLOOKUP($K290,「工具标准名」映射表!$B:$I,4,0)</f>
        <v>功能应用层</v>
      </c>
      <c r="AF290" s="1" t="str">
        <f>VLOOKUP($K290,「工具标准名」映射表!$B:$I,5,0)</f>
        <v>功能应用（教学辅助工具）</v>
      </c>
      <c r="AG290" s="1" t="str">
        <f>VLOOKUP($K290,「工具标准名」映射表!$B:$I,6,0)</f>
        <v>软件工具</v>
      </c>
      <c r="AH290" s="1" t="str">
        <f>VLOOKUP($K290,「工具标准名」映射表!$B:$I,7,0)</f>
        <v>大语言模型</v>
      </c>
      <c r="AI290" s="1" t="str">
        <f>VLOOKUP($K290,「工具标准名」映射表!$B:$I,8,0)</f>
        <v>是</v>
      </c>
      <c r="AJ290" s="1" t="s">
        <v>280</v>
      </c>
      <c r="AK290" s="1"/>
      <c r="AL290" s="1"/>
      <c r="AM290" s="1"/>
      <c r="AN290" s="1"/>
      <c r="AO290" s="1"/>
    </row>
    <row r="291" spans="1:41" ht="16">
      <c r="A291" s="1" t="s">
        <v>2497</v>
      </c>
      <c r="B291" s="3">
        <v>46056.461504629602</v>
      </c>
      <c r="C291" s="14">
        <v>170</v>
      </c>
      <c r="D291" s="1" t="s">
        <v>2498</v>
      </c>
      <c r="E291" s="1" t="s">
        <v>674</v>
      </c>
      <c r="F291" s="1" t="s">
        <v>119</v>
      </c>
      <c r="G291" s="1" t="s">
        <v>2499</v>
      </c>
      <c r="H291" s="1" t="s">
        <v>2500</v>
      </c>
      <c r="I291" s="1" t="s">
        <v>2501</v>
      </c>
      <c r="J291" s="1" t="s">
        <v>2502</v>
      </c>
      <c r="K291" s="1" t="s">
        <v>1492</v>
      </c>
      <c r="L291" s="1" t="s">
        <v>33</v>
      </c>
      <c r="M291" s="1" t="b">
        <v>0</v>
      </c>
      <c r="N291" s="1" t="s">
        <v>1320</v>
      </c>
      <c r="O291" s="1" t="s">
        <v>35</v>
      </c>
      <c r="P291" s="1" t="s">
        <v>6311</v>
      </c>
      <c r="Q291" s="1" t="s">
        <v>37</v>
      </c>
      <c r="R291" s="1" t="s">
        <v>38</v>
      </c>
      <c r="S291" s="1" t="s">
        <v>39</v>
      </c>
      <c r="T291" s="1" t="s">
        <v>2505</v>
      </c>
      <c r="U291" s="1" t="s">
        <v>2506</v>
      </c>
      <c r="V291" s="1" t="s">
        <v>2507</v>
      </c>
      <c r="W291" s="1" t="s">
        <v>276</v>
      </c>
      <c r="X291" s="1" t="s">
        <v>2508</v>
      </c>
      <c r="Y291" s="1" t="s">
        <v>2509</v>
      </c>
      <c r="Z291" s="1" t="s">
        <v>1688</v>
      </c>
      <c r="AA291" s="1" t="s">
        <v>23384</v>
      </c>
      <c r="AB291" s="1" t="s">
        <v>280</v>
      </c>
      <c r="AD291" s="1" t="str">
        <f>VLOOKUP($K291,「工具标准名」映射表!$B:$I,3,0)</f>
        <v>通义千问大模型</v>
      </c>
      <c r="AE291" s="1" t="str">
        <f>VLOOKUP($K291,「工具标准名」映射表!$B:$I,4,0)</f>
        <v>功能应用层</v>
      </c>
      <c r="AF291" s="1" t="str">
        <f>VLOOKUP($K291,「工具标准名」映射表!$B:$I,5,0)</f>
        <v>功能应用（教学辅助工具）</v>
      </c>
      <c r="AG291" s="1" t="str">
        <f>VLOOKUP($K291,「工具标准名」映射表!$B:$I,6,0)</f>
        <v>软件工具</v>
      </c>
      <c r="AH291" s="1" t="str">
        <f>VLOOKUP($K291,「工具标准名」映射表!$B:$I,7,0)</f>
        <v>大语言模型</v>
      </c>
      <c r="AI291" s="1" t="str">
        <f>VLOOKUP($K291,「工具标准名」映射表!$B:$I,8,0)</f>
        <v>是</v>
      </c>
      <c r="AJ291" s="1" t="s">
        <v>280</v>
      </c>
      <c r="AK291" s="1"/>
      <c r="AL291" s="1"/>
      <c r="AM291" s="1"/>
      <c r="AN291" s="1"/>
      <c r="AO291" s="1"/>
    </row>
    <row r="292" spans="1:41" ht="16">
      <c r="A292" s="1" t="s">
        <v>2517</v>
      </c>
      <c r="B292" s="3">
        <v>46056.461689814802</v>
      </c>
      <c r="C292" s="14">
        <v>171</v>
      </c>
      <c r="D292" s="1" t="s">
        <v>2518</v>
      </c>
      <c r="E292" s="1" t="s">
        <v>1269</v>
      </c>
      <c r="F292" s="1" t="s">
        <v>100</v>
      </c>
      <c r="G292" s="1" t="s">
        <v>2519</v>
      </c>
      <c r="H292" s="1" t="s">
        <v>2520</v>
      </c>
      <c r="I292" s="1" t="s">
        <v>2521</v>
      </c>
      <c r="J292" s="1" t="s">
        <v>2522</v>
      </c>
      <c r="K292" s="1" t="s">
        <v>2523</v>
      </c>
      <c r="L292" s="1" t="s">
        <v>33</v>
      </c>
      <c r="M292" s="1" t="b">
        <v>0</v>
      </c>
      <c r="N292" s="1" t="s">
        <v>47</v>
      </c>
      <c r="O292" s="1" t="s">
        <v>48</v>
      </c>
      <c r="P292" s="1" t="s">
        <v>6656</v>
      </c>
      <c r="Q292" s="1" t="s">
        <v>37</v>
      </c>
      <c r="R292" s="1" t="s">
        <v>88</v>
      </c>
      <c r="S292" s="1" t="s">
        <v>39</v>
      </c>
      <c r="T292" s="1" t="s">
        <v>2525</v>
      </c>
      <c r="U292" s="1" t="s">
        <v>958</v>
      </c>
      <c r="V292" s="1" t="s">
        <v>2526</v>
      </c>
      <c r="W292" s="1" t="s">
        <v>2527</v>
      </c>
      <c r="X292" s="1" t="s">
        <v>2528</v>
      </c>
      <c r="Y292" s="1" t="s">
        <v>94</v>
      </c>
      <c r="Z292" s="1" t="s">
        <v>2523</v>
      </c>
      <c r="AA292" s="1">
        <v>0</v>
      </c>
      <c r="AB292" s="1" t="s">
        <v>1269</v>
      </c>
      <c r="AD292" s="1" t="str">
        <f>VLOOKUP($K292,「工具标准名」映射表!$B:$I,3,0)</f>
        <v>E听说</v>
      </c>
      <c r="AE292" s="1" t="str">
        <f>VLOOKUP($K292,「工具标准名」映射表!$B:$I,4,0)</f>
        <v>功能应用层</v>
      </c>
      <c r="AF292" s="1" t="str">
        <f>VLOOKUP($K292,「工具标准名」映射表!$B:$I,5,0)</f>
        <v>功能应用（平台型综合系统）</v>
      </c>
      <c r="AG292" s="1" t="str">
        <f>VLOOKUP($K292,「工具标准名」映射表!$B:$I,6,0)</f>
        <v>软件工具</v>
      </c>
      <c r="AH292" s="1" t="str">
        <f>VLOOKUP($K292,「工具标准名」映射表!$B:$I,7,0)</f>
        <v>其他</v>
      </c>
      <c r="AI292" s="1" t="str">
        <f>VLOOKUP($K292,「工具标准名」映射表!$B:$I,8,0)</f>
        <v>否</v>
      </c>
      <c r="AJ292" s="1" t="s">
        <v>1269</v>
      </c>
      <c r="AK292" s="1"/>
      <c r="AL292" s="1"/>
      <c r="AM292" s="1"/>
      <c r="AN292" s="1"/>
      <c r="AO292" s="1"/>
    </row>
    <row r="293" spans="1:41" ht="16">
      <c r="A293" s="1" t="s">
        <v>2517</v>
      </c>
      <c r="B293" s="3">
        <v>46056.461689814802</v>
      </c>
      <c r="C293" s="14">
        <v>171</v>
      </c>
      <c r="D293" s="1" t="s">
        <v>2518</v>
      </c>
      <c r="E293" s="1" t="s">
        <v>1269</v>
      </c>
      <c r="F293" s="1" t="s">
        <v>100</v>
      </c>
      <c r="G293" s="1" t="s">
        <v>2519</v>
      </c>
      <c r="H293" s="1" t="s">
        <v>2520</v>
      </c>
      <c r="I293" s="1" t="s">
        <v>2521</v>
      </c>
      <c r="J293" s="1" t="s">
        <v>2522</v>
      </c>
      <c r="K293" s="1" t="s">
        <v>1267</v>
      </c>
      <c r="L293" s="1" t="s">
        <v>33</v>
      </c>
      <c r="M293" s="1" t="b">
        <v>0</v>
      </c>
      <c r="N293" s="1" t="s">
        <v>47</v>
      </c>
      <c r="O293" s="1" t="s">
        <v>48</v>
      </c>
      <c r="P293" s="1" t="s">
        <v>1268</v>
      </c>
      <c r="Q293" s="1" t="s">
        <v>37</v>
      </c>
      <c r="R293" s="1" t="s">
        <v>88</v>
      </c>
      <c r="S293" s="1" t="s">
        <v>39</v>
      </c>
      <c r="T293" s="1" t="s">
        <v>2525</v>
      </c>
      <c r="U293" s="1" t="s">
        <v>958</v>
      </c>
      <c r="V293" s="1" t="s">
        <v>2526</v>
      </c>
      <c r="W293" s="1" t="s">
        <v>2527</v>
      </c>
      <c r="X293" s="1" t="s">
        <v>2528</v>
      </c>
      <c r="Y293" s="1" t="s">
        <v>94</v>
      </c>
      <c r="Z293" s="1" t="s">
        <v>1267</v>
      </c>
      <c r="AA293" s="1">
        <v>0</v>
      </c>
      <c r="AB293" s="1" t="s">
        <v>1269</v>
      </c>
      <c r="AD293" s="1" t="str">
        <f>VLOOKUP($K293,「工具标准名」映射表!$B:$I,3,0)</f>
        <v>AI听说课堂</v>
      </c>
      <c r="AE293" s="1" t="str">
        <f>VLOOKUP($K293,「工具标准名」映射表!$B:$I,4,0)</f>
        <v>功能应用层</v>
      </c>
      <c r="AF293" s="1" t="str">
        <f>VLOOKUP($K293,「工具标准名」映射表!$B:$I,5,0)</f>
        <v>功能应用（教学辅助工具）</v>
      </c>
      <c r="AG293" s="1" t="str">
        <f>VLOOKUP($K293,「工具标准名」映射表!$B:$I,6,0)</f>
        <v>软件工具</v>
      </c>
      <c r="AH293" s="1" t="str">
        <f>VLOOKUP($K293,「工具标准名」映射表!$B:$I,7,0)</f>
        <v>大语言模型</v>
      </c>
      <c r="AI293" s="1" t="str">
        <f>VLOOKUP($K293,「工具标准名」映射表!$B:$I,8,0)</f>
        <v>是</v>
      </c>
      <c r="AJ293" s="1" t="s">
        <v>1269</v>
      </c>
      <c r="AK293" s="1"/>
      <c r="AL293" s="1"/>
      <c r="AM293" s="1"/>
      <c r="AN293" s="1"/>
      <c r="AO293" s="1"/>
    </row>
    <row r="294" spans="1:41" ht="16">
      <c r="A294" s="1" t="s">
        <v>2517</v>
      </c>
      <c r="B294" s="3">
        <v>46056.461689814802</v>
      </c>
      <c r="C294" s="14">
        <v>171</v>
      </c>
      <c r="D294" s="1" t="s">
        <v>2518</v>
      </c>
      <c r="E294" s="1" t="s">
        <v>1269</v>
      </c>
      <c r="F294" s="1" t="s">
        <v>100</v>
      </c>
      <c r="G294" s="1" t="s">
        <v>2519</v>
      </c>
      <c r="H294" s="1" t="s">
        <v>2520</v>
      </c>
      <c r="I294" s="1" t="s">
        <v>2521</v>
      </c>
      <c r="J294" s="1" t="s">
        <v>2522</v>
      </c>
      <c r="K294" s="1" t="s">
        <v>2530</v>
      </c>
      <c r="L294" s="1" t="s">
        <v>33</v>
      </c>
      <c r="M294" s="1" t="b">
        <v>0</v>
      </c>
      <c r="N294" s="1" t="s">
        <v>47</v>
      </c>
      <c r="O294" s="1" t="s">
        <v>48</v>
      </c>
      <c r="P294" s="1" t="s">
        <v>14865</v>
      </c>
      <c r="Q294" s="1" t="s">
        <v>37</v>
      </c>
      <c r="R294" s="1" t="s">
        <v>88</v>
      </c>
      <c r="S294" s="1" t="s">
        <v>39</v>
      </c>
      <c r="T294" s="1" t="s">
        <v>2525</v>
      </c>
      <c r="U294" s="1" t="s">
        <v>958</v>
      </c>
      <c r="V294" s="1" t="s">
        <v>2526</v>
      </c>
      <c r="W294" s="1" t="s">
        <v>2527</v>
      </c>
      <c r="X294" s="1" t="s">
        <v>2528</v>
      </c>
      <c r="Y294" s="1" t="s">
        <v>94</v>
      </c>
      <c r="Z294" s="1" t="s">
        <v>2530</v>
      </c>
      <c r="AA294" s="1">
        <v>0</v>
      </c>
      <c r="AB294" s="1" t="s">
        <v>1269</v>
      </c>
      <c r="AD294" s="1" t="str">
        <f>VLOOKUP($K294,「工具标准名」映射表!$B:$I,3,0)</f>
        <v>教考平台</v>
      </c>
      <c r="AE294" s="1" t="str">
        <f>VLOOKUP($K294,「工具标准名」映射表!$B:$I,4,0)</f>
        <v>功能应用层</v>
      </c>
      <c r="AF294" s="1" t="str">
        <f>VLOOKUP($K294,「工具标准名」映射表!$B:$I,5,0)</f>
        <v>功能应用（Web 教学平台（SaaS））</v>
      </c>
      <c r="AG294" s="1" t="str">
        <f>VLOOKUP($K294,「工具标准名」映射表!$B:$I,6,0)</f>
        <v>软件工具</v>
      </c>
      <c r="AH294" s="1" t="str">
        <f>VLOOKUP($K294,「工具标准名」映射表!$B:$I,7,0)</f>
        <v>AI智能体</v>
      </c>
      <c r="AI294" s="1" t="str">
        <f>VLOOKUP($K294,「工具标准名」映射表!$B:$I,8,0)</f>
        <v>否</v>
      </c>
      <c r="AJ294" s="1" t="s">
        <v>1269</v>
      </c>
      <c r="AK294" s="1"/>
      <c r="AL294" s="1"/>
      <c r="AM294" s="1"/>
      <c r="AN294" s="1"/>
      <c r="AO294" s="1"/>
    </row>
    <row r="295" spans="1:41" ht="16">
      <c r="A295" s="1" t="s">
        <v>2535</v>
      </c>
      <c r="B295" s="3">
        <v>46056.4617939815</v>
      </c>
      <c r="C295" s="14">
        <v>172</v>
      </c>
      <c r="D295" s="1" t="s">
        <v>2536</v>
      </c>
      <c r="E295" s="1" t="s">
        <v>516</v>
      </c>
      <c r="F295" s="1" t="s">
        <v>119</v>
      </c>
      <c r="G295" s="1" t="s">
        <v>2537</v>
      </c>
      <c r="H295" s="1" t="s">
        <v>2538</v>
      </c>
      <c r="I295" s="1" t="s">
        <v>2539</v>
      </c>
      <c r="J295" s="1" t="s">
        <v>2540</v>
      </c>
      <c r="K295" s="1" t="s">
        <v>2541</v>
      </c>
      <c r="L295" s="1" t="s">
        <v>20595</v>
      </c>
      <c r="M295" s="1" t="b">
        <v>1</v>
      </c>
      <c r="N295" s="1" t="s">
        <v>47</v>
      </c>
      <c r="O295" s="1" t="s">
        <v>54</v>
      </c>
      <c r="P295" s="1" t="s">
        <v>20596</v>
      </c>
      <c r="Q295" s="1" t="s">
        <v>87</v>
      </c>
      <c r="R295" s="1" t="s">
        <v>38</v>
      </c>
      <c r="S295" s="1" t="s">
        <v>39</v>
      </c>
      <c r="T295" s="1" t="s">
        <v>2544</v>
      </c>
      <c r="U295" s="1" t="s">
        <v>2545</v>
      </c>
      <c r="V295" s="1" t="s">
        <v>2546</v>
      </c>
      <c r="W295" s="1" t="s">
        <v>2547</v>
      </c>
      <c r="X295" s="1" t="s">
        <v>2548</v>
      </c>
      <c r="Y295" s="1" t="s">
        <v>113</v>
      </c>
      <c r="Z295" s="1" t="s">
        <v>2541</v>
      </c>
      <c r="AA295" s="1">
        <v>0</v>
      </c>
      <c r="AB295" s="1" t="s">
        <v>96</v>
      </c>
      <c r="AD295" s="1" t="str">
        <f>VLOOKUP($K295,「工具标准名」映射表!$B:$I,3,0)</f>
        <v>盐高地理组智能体</v>
      </c>
      <c r="AE295" s="1" t="str">
        <f>VLOOKUP($K295,「工具标准名」映射表!$B:$I,4,0)</f>
        <v>功能应用层</v>
      </c>
      <c r="AF295" s="1" t="str">
        <f>VLOOKUP($K295,「工具标准名」映射表!$B:$I,5,0)</f>
        <v>功能应用（校级 / 区域级系统）</v>
      </c>
      <c r="AG295" s="1" t="str">
        <f>VLOOKUP($K295,「工具标准名」映射表!$B:$I,6,0)</f>
        <v>软件工具</v>
      </c>
      <c r="AH295" s="1" t="str">
        <f>VLOOKUP($K295,「工具标准名」映射表!$B:$I,7,0)</f>
        <v>AI智能体</v>
      </c>
      <c r="AI295" s="1" t="str">
        <f>VLOOKUP($K295,「工具标准名」映射表!$B:$I,8,0)</f>
        <v>否</v>
      </c>
      <c r="AJ295" s="1" t="s">
        <v>96</v>
      </c>
      <c r="AK295" s="1"/>
      <c r="AL295" s="1"/>
      <c r="AM295" s="1"/>
      <c r="AN295" s="1"/>
      <c r="AO295" s="1"/>
    </row>
    <row r="296" spans="1:41" ht="16">
      <c r="A296" s="1" t="s">
        <v>2550</v>
      </c>
      <c r="B296" s="3">
        <v>46056.461990740703</v>
      </c>
      <c r="C296" s="14">
        <v>173</v>
      </c>
      <c r="D296" s="1" t="s">
        <v>2551</v>
      </c>
      <c r="E296" s="1" t="s">
        <v>736</v>
      </c>
      <c r="F296" s="1" t="s">
        <v>1446</v>
      </c>
      <c r="G296" s="1" t="s">
        <v>2552</v>
      </c>
      <c r="H296" s="1" t="s">
        <v>2553</v>
      </c>
      <c r="I296" s="1" t="s">
        <v>2554</v>
      </c>
      <c r="J296" s="1" t="s">
        <v>2555</v>
      </c>
      <c r="K296" s="1" t="s">
        <v>2556</v>
      </c>
      <c r="L296" s="1" t="s">
        <v>33</v>
      </c>
      <c r="M296" s="1" t="b">
        <v>1</v>
      </c>
      <c r="N296" s="1" t="s">
        <v>47</v>
      </c>
      <c r="O296" s="1" t="s">
        <v>54</v>
      </c>
      <c r="P296" s="1" t="s">
        <v>22514</v>
      </c>
      <c r="Q296" s="1" t="s">
        <v>87</v>
      </c>
      <c r="R296" s="1" t="s">
        <v>262</v>
      </c>
      <c r="S296" s="1" t="s">
        <v>39</v>
      </c>
      <c r="T296" s="1" t="s">
        <v>2558</v>
      </c>
      <c r="U296" s="1" t="s">
        <v>2559</v>
      </c>
      <c r="V296" s="1" t="s">
        <v>2560</v>
      </c>
      <c r="W296" s="1" t="s">
        <v>2561</v>
      </c>
      <c r="X296" s="1" t="s">
        <v>2562</v>
      </c>
      <c r="Y296" s="1" t="s">
        <v>156</v>
      </c>
      <c r="Z296" s="1" t="s">
        <v>2556</v>
      </c>
      <c r="AA296" s="1">
        <v>0</v>
      </c>
      <c r="AB296" s="1" t="s">
        <v>96</v>
      </c>
      <c r="AD296" s="1" t="str">
        <f>VLOOKUP($K296,「工具标准名」映射表!$B:$I,3,0)</f>
        <v>智能学情分析工具</v>
      </c>
      <c r="AE296" s="1" t="str">
        <f>VLOOKUP($K296,「工具标准名」映射表!$B:$I,4,0)</f>
        <v>教育数据层</v>
      </c>
      <c r="AF296" s="1" t="str">
        <f>VLOOKUP($K296,「工具标准名」映射表!$B:$I,5,0)</f>
        <v>教育数据层（资源数据）</v>
      </c>
      <c r="AG296" s="1" t="str">
        <f>VLOOKUP($K296,「工具标准名」映射表!$B:$I,6,0)</f>
        <v>在线资源</v>
      </c>
      <c r="AH296" s="1" t="str">
        <f>VLOOKUP($K296,「工具标准名」映射表!$B:$I,7,0)</f>
        <v>大语言模型</v>
      </c>
      <c r="AI296" s="1" t="str">
        <f>VLOOKUP($K296,「工具标准名」映射表!$B:$I,8,0)</f>
        <v>是</v>
      </c>
      <c r="AJ296" s="1" t="s">
        <v>96</v>
      </c>
      <c r="AK296" s="1"/>
      <c r="AL296" s="1"/>
      <c r="AM296" s="1"/>
      <c r="AN296" s="1"/>
      <c r="AO296" s="1"/>
    </row>
    <row r="297" spans="1:41" ht="16">
      <c r="A297" s="1" t="s">
        <v>2564</v>
      </c>
      <c r="B297" s="3">
        <v>46056.462361111102</v>
      </c>
      <c r="C297" s="14">
        <v>175</v>
      </c>
      <c r="D297" s="1" t="s">
        <v>2565</v>
      </c>
      <c r="E297" s="1" t="s">
        <v>617</v>
      </c>
      <c r="F297" s="1" t="s">
        <v>27</v>
      </c>
      <c r="G297" s="1" t="s">
        <v>2566</v>
      </c>
      <c r="H297" s="1" t="s">
        <v>2567</v>
      </c>
      <c r="I297" s="1" t="s">
        <v>2568</v>
      </c>
      <c r="J297" s="1" t="s">
        <v>2569</v>
      </c>
      <c r="K297" s="1" t="s">
        <v>2570</v>
      </c>
      <c r="L297" s="1" t="s">
        <v>33</v>
      </c>
      <c r="M297" s="1" t="b">
        <v>0</v>
      </c>
      <c r="N297" s="1" t="s">
        <v>65</v>
      </c>
      <c r="O297" s="1" t="s">
        <v>66</v>
      </c>
      <c r="P297" s="1" t="s">
        <v>22599</v>
      </c>
      <c r="Q297" s="1" t="s">
        <v>37</v>
      </c>
      <c r="R297" s="1" t="s">
        <v>38</v>
      </c>
      <c r="S297" s="1" t="s">
        <v>69</v>
      </c>
      <c r="T297" s="1" t="s">
        <v>2572</v>
      </c>
      <c r="U297" s="1" t="s">
        <v>2573</v>
      </c>
      <c r="V297" s="1" t="s">
        <v>2574</v>
      </c>
      <c r="W297" s="1" t="s">
        <v>2575</v>
      </c>
      <c r="X297" s="1" t="s">
        <v>2576</v>
      </c>
      <c r="Y297" s="1" t="s">
        <v>69</v>
      </c>
      <c r="Z297" s="1" t="s">
        <v>2570</v>
      </c>
      <c r="AA297" s="1">
        <v>0</v>
      </c>
      <c r="AB297" s="1" t="s">
        <v>96</v>
      </c>
      <c r="AD297" s="1" t="str">
        <f>VLOOKUP($K297,「工具标准名」映射表!$B:$I,3,0)</f>
        <v>智能运动手环</v>
      </c>
      <c r="AE297" s="1" t="str">
        <f>VLOOKUP($K297,「工具标准名」映射表!$B:$I,4,0)</f>
        <v>功能应用层</v>
      </c>
      <c r="AF297" s="1" t="str">
        <f>VLOOKUP($K297,「工具标准名」映射表!$B:$I,5,0)</f>
        <v>功能应用（校级 / 区域级系统）</v>
      </c>
      <c r="AG297" s="1" t="str">
        <f>VLOOKUP($K297,「工具标准名」映射表!$B:$I,6,0)</f>
        <v>软件工具</v>
      </c>
      <c r="AH297" s="1" t="str">
        <f>VLOOKUP($K297,「工具标准名」映射表!$B:$I,7,0)</f>
        <v>AI智能体</v>
      </c>
      <c r="AI297" s="1" t="str">
        <f>VLOOKUP($K297,「工具标准名」映射表!$B:$I,8,0)</f>
        <v>否</v>
      </c>
      <c r="AJ297" s="1" t="s">
        <v>96</v>
      </c>
      <c r="AK297" s="1"/>
      <c r="AL297" s="1"/>
      <c r="AM297" s="1"/>
      <c r="AN297" s="1"/>
      <c r="AO297" s="1"/>
    </row>
    <row r="298" spans="1:41" ht="16">
      <c r="A298" s="1" t="s">
        <v>2564</v>
      </c>
      <c r="B298" s="3">
        <v>46056.462361111102</v>
      </c>
      <c r="C298" s="14">
        <v>175</v>
      </c>
      <c r="D298" s="1" t="s">
        <v>2565</v>
      </c>
      <c r="E298" s="1" t="s">
        <v>617</v>
      </c>
      <c r="F298" s="1" t="s">
        <v>27</v>
      </c>
      <c r="G298" s="1" t="s">
        <v>2566</v>
      </c>
      <c r="H298" s="1" t="s">
        <v>2567</v>
      </c>
      <c r="I298" s="1" t="s">
        <v>2568</v>
      </c>
      <c r="J298" s="1" t="s">
        <v>2569</v>
      </c>
      <c r="K298" s="1" t="s">
        <v>2578</v>
      </c>
      <c r="L298" s="1" t="s">
        <v>33</v>
      </c>
      <c r="M298" s="1" t="b">
        <v>1</v>
      </c>
      <c r="N298" s="1" t="s">
        <v>47</v>
      </c>
      <c r="O298" s="1" t="s">
        <v>48</v>
      </c>
      <c r="P298" s="1" t="s">
        <v>14903</v>
      </c>
      <c r="Q298" s="1" t="s">
        <v>37</v>
      </c>
      <c r="R298" s="1" t="s">
        <v>38</v>
      </c>
      <c r="S298" s="1" t="s">
        <v>69</v>
      </c>
      <c r="T298" s="1" t="s">
        <v>2572</v>
      </c>
      <c r="U298" s="1" t="s">
        <v>2573</v>
      </c>
      <c r="V298" s="1" t="s">
        <v>2574</v>
      </c>
      <c r="W298" s="1" t="s">
        <v>2575</v>
      </c>
      <c r="X298" s="1" t="s">
        <v>2576</v>
      </c>
      <c r="Y298" s="1" t="s">
        <v>69</v>
      </c>
      <c r="Z298" s="1" t="s">
        <v>2578</v>
      </c>
      <c r="AA298" s="1">
        <v>0</v>
      </c>
      <c r="AB298" s="1" t="s">
        <v>96</v>
      </c>
      <c r="AD298" s="1" t="str">
        <f>VLOOKUP($K298,「工具标准名」映射表!$B:$I,3,0)</f>
        <v>教学分析系统</v>
      </c>
      <c r="AE298" s="1" t="str">
        <f>VLOOKUP($K298,「工具标准名」映射表!$B:$I,4,0)</f>
        <v>功能应用层</v>
      </c>
      <c r="AF298" s="1" t="str">
        <f>VLOOKUP($K298,「工具标准名」映射表!$B:$I,5,0)</f>
        <v>功能应用层（AI智能体）</v>
      </c>
      <c r="AG298" s="1" t="str">
        <f>VLOOKUP($K298,「工具标准名」映射表!$B:$I,6,0)</f>
        <v>软件工具</v>
      </c>
      <c r="AH298" s="1" t="str">
        <f>VLOOKUP($K298,「工具标准名」映射表!$B:$I,7,0)</f>
        <v>AI智能体</v>
      </c>
      <c r="AI298" s="1" t="str">
        <f>VLOOKUP($K298,「工具标准名」映射表!$B:$I,8,0)</f>
        <v>否</v>
      </c>
      <c r="AJ298" s="1" t="s">
        <v>96</v>
      </c>
      <c r="AK298" s="1"/>
      <c r="AL298" s="1"/>
      <c r="AM298" s="1"/>
      <c r="AN298" s="1"/>
      <c r="AO298" s="1"/>
    </row>
    <row r="299" spans="1:41" ht="16">
      <c r="A299" s="1" t="s">
        <v>2564</v>
      </c>
      <c r="B299" s="3">
        <v>46056.462361111102</v>
      </c>
      <c r="C299" s="14">
        <v>175</v>
      </c>
      <c r="D299" s="1" t="s">
        <v>2565</v>
      </c>
      <c r="E299" s="1" t="s">
        <v>617</v>
      </c>
      <c r="F299" s="1" t="s">
        <v>27</v>
      </c>
      <c r="G299" s="1" t="s">
        <v>2566</v>
      </c>
      <c r="H299" s="1" t="s">
        <v>2567</v>
      </c>
      <c r="I299" s="1" t="s">
        <v>2568</v>
      </c>
      <c r="J299" s="1" t="s">
        <v>2569</v>
      </c>
      <c r="K299" s="1" t="s">
        <v>2580</v>
      </c>
      <c r="L299" s="1" t="s">
        <v>33</v>
      </c>
      <c r="M299" s="1" t="b">
        <v>1</v>
      </c>
      <c r="N299" s="1" t="s">
        <v>47</v>
      </c>
      <c r="O299" s="1" t="s">
        <v>48</v>
      </c>
      <c r="P299" s="1" t="s">
        <v>16547</v>
      </c>
      <c r="Q299" s="1" t="s">
        <v>37</v>
      </c>
      <c r="R299" s="1" t="s">
        <v>38</v>
      </c>
      <c r="S299" s="1" t="s">
        <v>69</v>
      </c>
      <c r="T299" s="1" t="s">
        <v>2572</v>
      </c>
      <c r="U299" s="1" t="s">
        <v>2573</v>
      </c>
      <c r="V299" s="1" t="s">
        <v>2574</v>
      </c>
      <c r="W299" s="1" t="s">
        <v>2575</v>
      </c>
      <c r="X299" s="1" t="s">
        <v>2576</v>
      </c>
      <c r="Y299" s="1" t="s">
        <v>69</v>
      </c>
      <c r="Z299" s="1" t="s">
        <v>2580</v>
      </c>
      <c r="AA299" s="1">
        <v>0</v>
      </c>
      <c r="AB299" s="1" t="s">
        <v>96</v>
      </c>
      <c r="AD299" s="1" t="str">
        <f>VLOOKUP($K299,「工具标准名」映射表!$B:$I,3,0)</f>
        <v>赛事管理系统</v>
      </c>
      <c r="AE299" s="1" t="str">
        <f>VLOOKUP($K299,「工具标准名」映射表!$B:$I,4,0)</f>
        <v>功能应用层</v>
      </c>
      <c r="AF299" s="1" t="str">
        <f>VLOOKUP($K299,「工具标准名」映射表!$B:$I,5,0)</f>
        <v>功能应用（校级 / 区域级系统）</v>
      </c>
      <c r="AG299" s="1" t="str">
        <f>VLOOKUP($K299,「工具标准名」映射表!$B:$I,6,0)</f>
        <v>软件工具</v>
      </c>
      <c r="AH299" s="1" t="str">
        <f>VLOOKUP($K299,「工具标准名」映射表!$B:$I,7,0)</f>
        <v>AI智能体</v>
      </c>
      <c r="AI299" s="1" t="str">
        <f>VLOOKUP($K299,「工具标准名」映射表!$B:$I,8,0)</f>
        <v>否</v>
      </c>
      <c r="AJ299" s="1" t="s">
        <v>96</v>
      </c>
      <c r="AK299" s="1"/>
      <c r="AL299" s="1"/>
      <c r="AM299" s="1"/>
      <c r="AN299" s="1"/>
      <c r="AO299" s="1"/>
    </row>
    <row r="300" spans="1:41" ht="16">
      <c r="A300" s="1" t="s">
        <v>2564</v>
      </c>
      <c r="B300" s="3">
        <v>46056.462361111102</v>
      </c>
      <c r="C300" s="14">
        <v>175</v>
      </c>
      <c r="D300" s="1" t="s">
        <v>2565</v>
      </c>
      <c r="E300" s="1" t="s">
        <v>617</v>
      </c>
      <c r="F300" s="1" t="s">
        <v>27</v>
      </c>
      <c r="G300" s="1" t="s">
        <v>2566</v>
      </c>
      <c r="H300" s="1" t="s">
        <v>2567</v>
      </c>
      <c r="I300" s="1" t="s">
        <v>2568</v>
      </c>
      <c r="J300" s="1" t="s">
        <v>2569</v>
      </c>
      <c r="K300" s="1" t="s">
        <v>2582</v>
      </c>
      <c r="L300" s="1" t="s">
        <v>33</v>
      </c>
      <c r="M300" s="1" t="b">
        <v>0</v>
      </c>
      <c r="N300" s="1" t="s">
        <v>65</v>
      </c>
      <c r="O300" s="1" t="s">
        <v>66</v>
      </c>
      <c r="P300" s="1" t="s">
        <v>22436</v>
      </c>
      <c r="Q300" s="1" t="s">
        <v>37</v>
      </c>
      <c r="R300" s="1" t="s">
        <v>38</v>
      </c>
      <c r="S300" s="1" t="s">
        <v>69</v>
      </c>
      <c r="T300" s="1" t="s">
        <v>2572</v>
      </c>
      <c r="U300" s="1" t="s">
        <v>2573</v>
      </c>
      <c r="V300" s="1" t="s">
        <v>2574</v>
      </c>
      <c r="W300" s="1" t="s">
        <v>2575</v>
      </c>
      <c r="X300" s="1" t="s">
        <v>2576</v>
      </c>
      <c r="Y300" s="1" t="s">
        <v>69</v>
      </c>
      <c r="Z300" s="1" t="s">
        <v>2582</v>
      </c>
      <c r="AA300" s="1">
        <v>0</v>
      </c>
      <c r="AB300" s="1" t="s">
        <v>96</v>
      </c>
      <c r="AD300" s="1" t="str">
        <f>VLOOKUP($K300,「工具标准名」映射表!$B:$I,3,0)</f>
        <v>智能体测吧</v>
      </c>
      <c r="AE300" s="1" t="str">
        <f>VLOOKUP($K300,「工具标准名」映射表!$B:$I,4,0)</f>
        <v>功能应用层</v>
      </c>
      <c r="AF300" s="1" t="str">
        <f>VLOOKUP($K300,「工具标准名」映射表!$B:$I,5,0)</f>
        <v>功能应用（校级 / 区域级系统）</v>
      </c>
      <c r="AG300" s="1" t="str">
        <f>VLOOKUP($K300,「工具标准名」映射表!$B:$I,6,0)</f>
        <v>软件工具</v>
      </c>
      <c r="AH300" s="1" t="str">
        <f>VLOOKUP($K300,「工具标准名」映射表!$B:$I,7,0)</f>
        <v>AI智能体</v>
      </c>
      <c r="AI300" s="1" t="str">
        <f>VLOOKUP($K300,「工具标准名」映射表!$B:$I,8,0)</f>
        <v>否</v>
      </c>
      <c r="AJ300" s="1" t="s">
        <v>96</v>
      </c>
      <c r="AK300" s="1"/>
      <c r="AL300" s="1"/>
      <c r="AM300" s="1"/>
      <c r="AN300" s="1"/>
      <c r="AO300" s="1"/>
    </row>
    <row r="301" spans="1:41" ht="16">
      <c r="A301" s="1" t="s">
        <v>2585</v>
      </c>
      <c r="B301" s="3">
        <v>46056.462534722203</v>
      </c>
      <c r="C301" s="14">
        <v>176</v>
      </c>
      <c r="D301" s="1" t="s">
        <v>2586</v>
      </c>
      <c r="E301" s="1" t="s">
        <v>2587</v>
      </c>
      <c r="F301" s="1" t="s">
        <v>27</v>
      </c>
      <c r="G301" s="1" t="s">
        <v>2588</v>
      </c>
      <c r="H301" s="1" t="s">
        <v>2589</v>
      </c>
      <c r="I301" s="1" t="s">
        <v>2590</v>
      </c>
      <c r="J301" s="1" t="s">
        <v>2591</v>
      </c>
      <c r="K301" s="1" t="s">
        <v>2592</v>
      </c>
      <c r="L301" s="1" t="s">
        <v>33</v>
      </c>
      <c r="M301" s="1" t="b">
        <v>0</v>
      </c>
      <c r="N301" s="1" t="s">
        <v>47</v>
      </c>
      <c r="O301" s="1" t="s">
        <v>48</v>
      </c>
      <c r="P301" s="1" t="s">
        <v>7412</v>
      </c>
      <c r="Q301" s="1" t="s">
        <v>37</v>
      </c>
      <c r="R301" s="1" t="s">
        <v>38</v>
      </c>
      <c r="S301" s="1" t="s">
        <v>39</v>
      </c>
      <c r="T301" s="1" t="s">
        <v>2594</v>
      </c>
      <c r="U301" s="1" t="s">
        <v>30</v>
      </c>
      <c r="V301" s="1" t="s">
        <v>2595</v>
      </c>
      <c r="W301" s="1" t="s">
        <v>28</v>
      </c>
      <c r="X301" s="1" t="s">
        <v>2596</v>
      </c>
      <c r="Y301" s="1" t="s">
        <v>2597</v>
      </c>
      <c r="Z301" s="1" t="s">
        <v>2592</v>
      </c>
      <c r="AA301" s="1">
        <v>0</v>
      </c>
      <c r="AB301" s="1" t="s">
        <v>96</v>
      </c>
      <c r="AD301" s="1" t="str">
        <f>VLOOKUP($K301,「工具标准名」映射表!$B:$I,3,0)</f>
        <v>Mind+</v>
      </c>
      <c r="AE301" s="1" t="str">
        <f>VLOOKUP($K301,「工具标准名」映射表!$B:$I,4,0)</f>
        <v>功能应用层</v>
      </c>
      <c r="AF301" s="1" t="str">
        <f>VLOOKUP($K301,「工具标准名」映射表!$B:$I,5,0)</f>
        <v>功能应用（平台型综合系统）</v>
      </c>
      <c r="AG301" s="1" t="str">
        <f>VLOOKUP($K301,「工具标准名」映射表!$B:$I,6,0)</f>
        <v>软件工具</v>
      </c>
      <c r="AH301" s="1" t="str">
        <f>VLOOKUP($K301,「工具标准名」映射表!$B:$I,7,0)</f>
        <v>其他</v>
      </c>
      <c r="AI301" s="1" t="str">
        <f>VLOOKUP($K301,「工具标准名」映射表!$B:$I,8,0)</f>
        <v>否</v>
      </c>
      <c r="AJ301" s="1" t="s">
        <v>96</v>
      </c>
      <c r="AK301" s="1"/>
      <c r="AL301" s="1"/>
      <c r="AM301" s="1"/>
      <c r="AN301" s="1"/>
      <c r="AO301" s="1"/>
    </row>
    <row r="302" spans="1:41" ht="16">
      <c r="A302" s="1" t="s">
        <v>2585</v>
      </c>
      <c r="B302" s="3">
        <v>46056.462534722203</v>
      </c>
      <c r="C302" s="14">
        <v>176</v>
      </c>
      <c r="D302" s="1" t="s">
        <v>2586</v>
      </c>
      <c r="E302" s="1" t="s">
        <v>2587</v>
      </c>
      <c r="F302" s="1" t="s">
        <v>27</v>
      </c>
      <c r="G302" s="1" t="s">
        <v>2588</v>
      </c>
      <c r="H302" s="1" t="s">
        <v>2589</v>
      </c>
      <c r="I302" s="1" t="s">
        <v>2590</v>
      </c>
      <c r="J302" s="1" t="s">
        <v>2591</v>
      </c>
      <c r="K302" s="1" t="s">
        <v>2599</v>
      </c>
      <c r="L302" s="1" t="s">
        <v>33</v>
      </c>
      <c r="M302" s="1" t="b">
        <v>0</v>
      </c>
      <c r="N302" s="1" t="s">
        <v>65</v>
      </c>
      <c r="O302" s="1" t="s">
        <v>66</v>
      </c>
      <c r="P302" s="1" t="s">
        <v>4303</v>
      </c>
      <c r="Q302" s="1" t="s">
        <v>37</v>
      </c>
      <c r="R302" s="1" t="s">
        <v>38</v>
      </c>
      <c r="S302" s="1" t="s">
        <v>39</v>
      </c>
      <c r="T302" s="1" t="s">
        <v>2594</v>
      </c>
      <c r="U302" s="1" t="s">
        <v>30</v>
      </c>
      <c r="V302" s="1" t="s">
        <v>2595</v>
      </c>
      <c r="W302" s="1" t="s">
        <v>28</v>
      </c>
      <c r="X302" s="1" t="s">
        <v>2596</v>
      </c>
      <c r="Y302" s="1" t="s">
        <v>2597</v>
      </c>
      <c r="Z302" s="1" t="s">
        <v>2599</v>
      </c>
      <c r="AA302" s="1">
        <v>0</v>
      </c>
      <c r="AB302" s="1" t="s">
        <v>96</v>
      </c>
      <c r="AD302" s="1" t="str">
        <f>VLOOKUP($K302,「工具标准名」映射表!$B:$I,3,0)</f>
        <v>Arduino创意编程套件</v>
      </c>
      <c r="AE302" s="1" t="str">
        <f>VLOOKUP($K302,「工具标准名」映射表!$B:$I,4,0)</f>
        <v>功能应用层</v>
      </c>
      <c r="AF302" s="1" t="str">
        <f>VLOOKUP($K302,「工具标准名」映射表!$B:$I,5,0)</f>
        <v>功能应用层（机器人）</v>
      </c>
      <c r="AG302" s="1" t="str">
        <f>VLOOKUP($K302,「工具标准名」映射表!$B:$I,6,0)</f>
        <v>硬件设备</v>
      </c>
      <c r="AH302" s="1" t="str">
        <f>VLOOKUP($K302,「工具标准名」映射表!$B:$I,7,0)</f>
        <v>AI智能体</v>
      </c>
      <c r="AI302" s="1" t="str">
        <f>VLOOKUP($K302,「工具标准名」映射表!$B:$I,8,0)</f>
        <v>否</v>
      </c>
      <c r="AJ302" s="1" t="s">
        <v>96</v>
      </c>
      <c r="AK302" s="1"/>
      <c r="AL302" s="1"/>
      <c r="AM302" s="1"/>
      <c r="AN302" s="1"/>
      <c r="AO302" s="1"/>
    </row>
    <row r="303" spans="1:41" ht="16">
      <c r="A303" s="1" t="s">
        <v>2585</v>
      </c>
      <c r="B303" s="3">
        <v>46056.462534722203</v>
      </c>
      <c r="C303" s="14">
        <v>176</v>
      </c>
      <c r="D303" s="1" t="s">
        <v>2586</v>
      </c>
      <c r="E303" s="1" t="s">
        <v>2587</v>
      </c>
      <c r="F303" s="1" t="s">
        <v>27</v>
      </c>
      <c r="G303" s="1" t="s">
        <v>2588</v>
      </c>
      <c r="H303" s="1" t="s">
        <v>2589</v>
      </c>
      <c r="I303" s="1" t="s">
        <v>2590</v>
      </c>
      <c r="J303" s="1" t="s">
        <v>2591</v>
      </c>
      <c r="K303" s="1" t="s">
        <v>1746</v>
      </c>
      <c r="L303" s="1" t="s">
        <v>33</v>
      </c>
      <c r="M303" s="1" t="b">
        <v>0</v>
      </c>
      <c r="N303" s="1" t="s">
        <v>65</v>
      </c>
      <c r="O303" s="1" t="s">
        <v>66</v>
      </c>
      <c r="P303" s="1" t="s">
        <v>1745</v>
      </c>
      <c r="Q303" s="1" t="s">
        <v>37</v>
      </c>
      <c r="R303" s="1" t="s">
        <v>38</v>
      </c>
      <c r="S303" s="1" t="s">
        <v>39</v>
      </c>
      <c r="T303" s="1" t="s">
        <v>2594</v>
      </c>
      <c r="U303" s="1" t="s">
        <v>30</v>
      </c>
      <c r="V303" s="1" t="s">
        <v>2595</v>
      </c>
      <c r="W303" s="1" t="s">
        <v>28</v>
      </c>
      <c r="X303" s="1" t="s">
        <v>2596</v>
      </c>
      <c r="Y303" s="1" t="s">
        <v>2597</v>
      </c>
      <c r="Z303" s="1" t="s">
        <v>1746</v>
      </c>
      <c r="AA303" s="1">
        <v>0</v>
      </c>
      <c r="AB303" s="1" t="s">
        <v>96</v>
      </c>
      <c r="AD303" s="1" t="str">
        <f>VLOOKUP($K303,「工具标准名」映射表!$B:$I,3,0)</f>
        <v>AI小车</v>
      </c>
      <c r="AE303" s="1" t="str">
        <f>VLOOKUP($K303,「工具标准名」映射表!$B:$I,4,0)</f>
        <v>功能应用层</v>
      </c>
      <c r="AF303" s="1" t="str">
        <f>VLOOKUP($K303,「工具标准名」映射表!$B:$I,5,0)</f>
        <v>功能应用（教学辅助工具）</v>
      </c>
      <c r="AG303" s="1" t="str">
        <f>VLOOKUP($K303,「工具标准名」映射表!$B:$I,6,0)</f>
        <v>硬件设备</v>
      </c>
      <c r="AH303" s="1" t="str">
        <f>VLOOKUP($K303,「工具标准名」映射表!$B:$I,7,0)</f>
        <v>AI智能体</v>
      </c>
      <c r="AI303" s="1" t="str">
        <f>VLOOKUP($K303,「工具标准名」映射表!$B:$I,8,0)</f>
        <v>否</v>
      </c>
      <c r="AJ303" s="1" t="s">
        <v>96</v>
      </c>
      <c r="AK303" s="1"/>
      <c r="AL303" s="1"/>
      <c r="AM303" s="1"/>
      <c r="AN303" s="1"/>
      <c r="AO303" s="1"/>
    </row>
    <row r="304" spans="1:41" ht="16">
      <c r="A304" s="1" t="s">
        <v>2604</v>
      </c>
      <c r="B304" s="3">
        <v>46056.462638888901</v>
      </c>
      <c r="C304" s="14">
        <v>177</v>
      </c>
      <c r="D304" s="1" t="s">
        <v>2605</v>
      </c>
      <c r="E304" s="1" t="s">
        <v>2606</v>
      </c>
      <c r="F304" s="1" t="s">
        <v>2484</v>
      </c>
      <c r="G304" s="1" t="s">
        <v>2607</v>
      </c>
      <c r="H304" s="1" t="s">
        <v>2608</v>
      </c>
      <c r="I304" s="1" t="s">
        <v>2609</v>
      </c>
      <c r="J304" s="1" t="s">
        <v>2610</v>
      </c>
      <c r="K304" s="1" t="s">
        <v>2605</v>
      </c>
      <c r="L304" s="1" t="s">
        <v>15951</v>
      </c>
      <c r="M304" s="1" t="b">
        <v>1</v>
      </c>
      <c r="N304" s="1" t="s">
        <v>47</v>
      </c>
      <c r="O304" s="1" t="s">
        <v>54</v>
      </c>
      <c r="P304" s="1" t="s">
        <v>15952</v>
      </c>
      <c r="Q304" s="1" t="s">
        <v>37</v>
      </c>
      <c r="R304" s="1" t="s">
        <v>38</v>
      </c>
      <c r="S304" s="1" t="s">
        <v>39</v>
      </c>
      <c r="T304" s="1" t="s">
        <v>2612</v>
      </c>
      <c r="U304" s="1" t="s">
        <v>30</v>
      </c>
      <c r="V304" s="1" t="s">
        <v>275</v>
      </c>
      <c r="W304" s="1" t="s">
        <v>1927</v>
      </c>
      <c r="X304" s="1" t="s">
        <v>2613</v>
      </c>
      <c r="Y304" s="1" t="s">
        <v>43</v>
      </c>
      <c r="Z304" s="1" t="s">
        <v>2605</v>
      </c>
      <c r="AA304" s="1">
        <v>0</v>
      </c>
      <c r="AB304" s="1" t="s">
        <v>3238</v>
      </c>
      <c r="AD304" s="1" t="str">
        <f>VLOOKUP($K304,「工具标准名」映射表!$B:$I,3,0)</f>
        <v>盘龙中小学数学教育智能体</v>
      </c>
      <c r="AE304" s="1" t="str">
        <f>VLOOKUP($K304,「工具标准名」映射表!$B:$I,4,0)</f>
        <v>功能应用层</v>
      </c>
      <c r="AF304" s="1" t="str">
        <f>VLOOKUP($K304,「工具标准名」映射表!$B:$I,5,0)</f>
        <v>功能应用层（AI智能体）</v>
      </c>
      <c r="AG304" s="1" t="str">
        <f>VLOOKUP($K304,「工具标准名」映射表!$B:$I,6,0)</f>
        <v>软件工具</v>
      </c>
      <c r="AH304" s="1" t="str">
        <f>VLOOKUP($K304,「工具标准名」映射表!$B:$I,7,0)</f>
        <v>AI智能体</v>
      </c>
      <c r="AI304" s="1" t="str">
        <f>VLOOKUP($K304,「工具标准名」映射表!$B:$I,8,0)</f>
        <v>否</v>
      </c>
      <c r="AJ304" s="1" t="s">
        <v>3238</v>
      </c>
      <c r="AK304" s="1"/>
      <c r="AL304" s="1"/>
      <c r="AM304" s="1"/>
      <c r="AN304" s="1"/>
      <c r="AO304" s="1"/>
    </row>
    <row r="305" spans="1:41" ht="16">
      <c r="A305" s="1" t="s">
        <v>2615</v>
      </c>
      <c r="B305" s="3">
        <v>46056.462754629603</v>
      </c>
      <c r="C305" s="14">
        <v>178</v>
      </c>
      <c r="D305" s="1" t="s">
        <v>2616</v>
      </c>
      <c r="E305" s="1" t="s">
        <v>2617</v>
      </c>
      <c r="F305" s="1" t="s">
        <v>100</v>
      </c>
      <c r="G305" s="1" t="s">
        <v>2618</v>
      </c>
      <c r="H305" s="1" t="s">
        <v>2619</v>
      </c>
      <c r="I305" s="1" t="s">
        <v>2620</v>
      </c>
      <c r="J305" s="1" t="s">
        <v>2621</v>
      </c>
      <c r="K305" s="1" t="s">
        <v>124</v>
      </c>
      <c r="L305" s="1" t="s">
        <v>4997</v>
      </c>
      <c r="M305" s="1" t="b">
        <v>1</v>
      </c>
      <c r="N305" s="1" t="s">
        <v>47</v>
      </c>
      <c r="O305" s="1" t="s">
        <v>54</v>
      </c>
      <c r="P305" s="1" t="s">
        <v>4998</v>
      </c>
      <c r="Q305" s="1" t="s">
        <v>37</v>
      </c>
      <c r="R305" s="1" t="s">
        <v>38</v>
      </c>
      <c r="S305" s="1" t="s">
        <v>39</v>
      </c>
      <c r="T305" s="1" t="s">
        <v>2623</v>
      </c>
      <c r="U305" s="1" t="s">
        <v>2624</v>
      </c>
      <c r="V305" s="1" t="s">
        <v>2625</v>
      </c>
      <c r="W305" s="1" t="s">
        <v>176</v>
      </c>
      <c r="X305" s="1" t="s">
        <v>2626</v>
      </c>
      <c r="Y305" s="1" t="s">
        <v>801</v>
      </c>
      <c r="Z305" s="1" t="s">
        <v>4864</v>
      </c>
      <c r="AA305" s="1" t="s">
        <v>23367</v>
      </c>
      <c r="AB305" s="1" t="s">
        <v>96</v>
      </c>
      <c r="AD305" s="1" t="str">
        <f>VLOOKUP($K305,「工具标准名」映射表!$B:$I,3,0)</f>
        <v>DeepSeek 大模型</v>
      </c>
      <c r="AE305" s="1" t="str">
        <f>VLOOKUP($K305,「工具标准名」映射表!$B:$I,4,0)</f>
        <v>功能应用层</v>
      </c>
      <c r="AF305" s="1" t="str">
        <f>VLOOKUP($K305,「工具标准名」映射表!$B:$I,5,0)</f>
        <v>功能应用（教学辅助工具）</v>
      </c>
      <c r="AG305" s="1" t="str">
        <f>VLOOKUP($K305,「工具标准名」映射表!$B:$I,6,0)</f>
        <v>软件工具</v>
      </c>
      <c r="AH305" s="1" t="str">
        <f>VLOOKUP($K305,「工具标准名」映射表!$B:$I,7,0)</f>
        <v>AI智能体</v>
      </c>
      <c r="AI305" s="1" t="str">
        <f>VLOOKUP($K305,「工具标准名」映射表!$B:$I,8,0)</f>
        <v>否</v>
      </c>
      <c r="AJ305" s="1" t="s">
        <v>96</v>
      </c>
      <c r="AK305" s="1"/>
      <c r="AL305" s="1"/>
      <c r="AM305" s="1"/>
      <c r="AN305" s="1"/>
      <c r="AO305" s="1"/>
    </row>
    <row r="306" spans="1:41" ht="16">
      <c r="A306" s="1" t="s">
        <v>2628</v>
      </c>
      <c r="B306" s="3">
        <v>46056.463032407402</v>
      </c>
      <c r="C306" s="14">
        <v>179</v>
      </c>
      <c r="D306" s="1" t="s">
        <v>2629</v>
      </c>
      <c r="E306" s="1" t="s">
        <v>2630</v>
      </c>
      <c r="F306" s="1" t="s">
        <v>100</v>
      </c>
      <c r="G306" s="1" t="s">
        <v>2631</v>
      </c>
      <c r="H306" s="1" t="s">
        <v>2632</v>
      </c>
      <c r="I306" s="1" t="s">
        <v>2633</v>
      </c>
      <c r="J306" s="1" t="s">
        <v>2634</v>
      </c>
      <c r="K306" s="1" t="s">
        <v>2635</v>
      </c>
      <c r="L306" s="1" t="s">
        <v>33</v>
      </c>
      <c r="M306" s="1" t="b">
        <v>0</v>
      </c>
      <c r="N306" s="1" t="s">
        <v>47</v>
      </c>
      <c r="O306" s="1" t="s">
        <v>48</v>
      </c>
      <c r="P306" s="1" t="s">
        <v>22150</v>
      </c>
      <c r="Q306" s="1" t="s">
        <v>37</v>
      </c>
      <c r="R306" s="1" t="s">
        <v>38</v>
      </c>
      <c r="S306" s="1" t="s">
        <v>375</v>
      </c>
      <c r="T306" s="1" t="s">
        <v>2637</v>
      </c>
      <c r="U306" s="1" t="s">
        <v>2638</v>
      </c>
      <c r="V306" s="1" t="s">
        <v>2639</v>
      </c>
      <c r="W306" s="1" t="s">
        <v>2640</v>
      </c>
      <c r="X306" s="1" t="s">
        <v>2641</v>
      </c>
      <c r="Y306" s="1" t="s">
        <v>1002</v>
      </c>
      <c r="Z306" s="1" t="s">
        <v>2635</v>
      </c>
      <c r="AA306" s="1">
        <v>0</v>
      </c>
      <c r="AB306" s="1" t="s">
        <v>96</v>
      </c>
      <c r="AD306" s="1" t="str">
        <f>VLOOKUP($K306,「工具标准名」映射表!$B:$I,3,0)</f>
        <v>智能教学助手</v>
      </c>
      <c r="AE306" s="1" t="str">
        <f>VLOOKUP($K306,「工具标准名」映射表!$B:$I,4,0)</f>
        <v>功能应用层</v>
      </c>
      <c r="AF306" s="1" t="str">
        <f>VLOOKUP($K306,「工具标准名」映射表!$B:$I,5,0)</f>
        <v>功能应用（校级 / 区域级系统）</v>
      </c>
      <c r="AG306" s="1" t="str">
        <f>VLOOKUP($K306,「工具标准名」映射表!$B:$I,6,0)</f>
        <v>软件工具</v>
      </c>
      <c r="AH306" s="1" t="str">
        <f>VLOOKUP($K306,「工具标准名」映射表!$B:$I,7,0)</f>
        <v>AI智能体</v>
      </c>
      <c r="AI306" s="1" t="str">
        <f>VLOOKUP($K306,「工具标准名」映射表!$B:$I,8,0)</f>
        <v>否</v>
      </c>
      <c r="AJ306" s="1" t="s">
        <v>96</v>
      </c>
      <c r="AK306" s="1"/>
      <c r="AL306" s="1"/>
      <c r="AM306" s="1"/>
      <c r="AN306" s="1"/>
      <c r="AO306" s="1"/>
    </row>
    <row r="307" spans="1:41" ht="16">
      <c r="A307" s="1" t="s">
        <v>2628</v>
      </c>
      <c r="B307" s="3">
        <v>46056.463032407402</v>
      </c>
      <c r="C307" s="14">
        <v>179</v>
      </c>
      <c r="D307" s="1" t="s">
        <v>2629</v>
      </c>
      <c r="E307" s="1" t="s">
        <v>2630</v>
      </c>
      <c r="F307" s="1" t="s">
        <v>100</v>
      </c>
      <c r="G307" s="1" t="s">
        <v>2631</v>
      </c>
      <c r="H307" s="1" t="s">
        <v>2632</v>
      </c>
      <c r="I307" s="1" t="s">
        <v>2633</v>
      </c>
      <c r="J307" s="1" t="s">
        <v>2634</v>
      </c>
      <c r="K307" s="1" t="s">
        <v>2643</v>
      </c>
      <c r="L307" s="1" t="s">
        <v>33</v>
      </c>
      <c r="M307" s="1" t="b">
        <v>0</v>
      </c>
      <c r="N307" s="1" t="s">
        <v>47</v>
      </c>
      <c r="O307" s="1" t="s">
        <v>48</v>
      </c>
      <c r="P307" s="1" t="s">
        <v>12315</v>
      </c>
      <c r="Q307" s="1" t="s">
        <v>37</v>
      </c>
      <c r="R307" s="1" t="s">
        <v>38</v>
      </c>
      <c r="S307" s="1" t="s">
        <v>375</v>
      </c>
      <c r="T307" s="1" t="s">
        <v>2637</v>
      </c>
      <c r="U307" s="1" t="s">
        <v>2638</v>
      </c>
      <c r="V307" s="1" t="s">
        <v>2639</v>
      </c>
      <c r="W307" s="1" t="s">
        <v>2640</v>
      </c>
      <c r="X307" s="1" t="s">
        <v>2641</v>
      </c>
      <c r="Y307" s="1" t="s">
        <v>1002</v>
      </c>
      <c r="Z307" s="1" t="s">
        <v>2643</v>
      </c>
      <c r="AA307" s="1">
        <v>0</v>
      </c>
      <c r="AB307" s="1" t="s">
        <v>96</v>
      </c>
      <c r="AD307" s="1" t="str">
        <f>VLOOKUP($K307,「工具标准名」映射表!$B:$I,3,0)</f>
        <v>个性化学习空间</v>
      </c>
      <c r="AE307" s="1" t="str">
        <f>VLOOKUP($K307,「工具标准名」映射表!$B:$I,4,0)</f>
        <v>功能应用层</v>
      </c>
      <c r="AF307" s="1" t="str">
        <f>VLOOKUP($K307,「工具标准名」映射表!$B:$I,5,0)</f>
        <v>功能应用（Web 教学平台（SaaS））</v>
      </c>
      <c r="AG307" s="1" t="str">
        <f>VLOOKUP($K307,「工具标准名」映射表!$B:$I,6,0)</f>
        <v>软件工具</v>
      </c>
      <c r="AH307" s="1" t="str">
        <f>VLOOKUP($K307,「工具标准名」映射表!$B:$I,7,0)</f>
        <v>其他</v>
      </c>
      <c r="AI307" s="1" t="str">
        <f>VLOOKUP($K307,「工具标准名」映射表!$B:$I,8,0)</f>
        <v>否</v>
      </c>
      <c r="AJ307" s="1" t="s">
        <v>96</v>
      </c>
      <c r="AK307" s="1"/>
      <c r="AL307" s="1"/>
      <c r="AM307" s="1"/>
      <c r="AN307" s="1"/>
      <c r="AO307" s="1"/>
    </row>
    <row r="308" spans="1:41" ht="16">
      <c r="A308" s="1" t="s">
        <v>2628</v>
      </c>
      <c r="B308" s="3">
        <v>46056.463032407402</v>
      </c>
      <c r="C308" s="14">
        <v>179</v>
      </c>
      <c r="D308" s="1" t="s">
        <v>2629</v>
      </c>
      <c r="E308" s="1" t="s">
        <v>2630</v>
      </c>
      <c r="F308" s="1" t="s">
        <v>100</v>
      </c>
      <c r="G308" s="1" t="s">
        <v>2631</v>
      </c>
      <c r="H308" s="1" t="s">
        <v>2632</v>
      </c>
      <c r="I308" s="1" t="s">
        <v>2633</v>
      </c>
      <c r="J308" s="1" t="s">
        <v>2634</v>
      </c>
      <c r="K308" s="1" t="s">
        <v>2646</v>
      </c>
      <c r="L308" s="1" t="s">
        <v>7190</v>
      </c>
      <c r="M308" s="1" t="b">
        <v>0</v>
      </c>
      <c r="N308" s="1" t="s">
        <v>2868</v>
      </c>
      <c r="O308" s="1" t="s">
        <v>54</v>
      </c>
      <c r="P308" s="1" t="s">
        <v>15350</v>
      </c>
      <c r="Q308" s="1" t="s">
        <v>37</v>
      </c>
      <c r="R308" s="1" t="s">
        <v>38</v>
      </c>
      <c r="S308" s="1" t="s">
        <v>375</v>
      </c>
      <c r="T308" s="1" t="s">
        <v>2637</v>
      </c>
      <c r="U308" s="1" t="s">
        <v>2638</v>
      </c>
      <c r="V308" s="1" t="s">
        <v>2639</v>
      </c>
      <c r="W308" s="1" t="s">
        <v>2640</v>
      </c>
      <c r="X308" s="1" t="s">
        <v>2641</v>
      </c>
      <c r="Y308" s="1" t="s">
        <v>1002</v>
      </c>
      <c r="Z308" s="1" t="s">
        <v>2646</v>
      </c>
      <c r="AA308" s="1">
        <v>0</v>
      </c>
      <c r="AB308" s="1" t="s">
        <v>96</v>
      </c>
      <c r="AD308" s="1" t="str">
        <f>VLOOKUP($K308,「工具标准名」映射表!$B:$I,3,0)</f>
        <v>课堂即时反馈系统</v>
      </c>
      <c r="AE308" s="1" t="str">
        <f>VLOOKUP($K308,「工具标准名」映射表!$B:$I,4,0)</f>
        <v>功能应用层</v>
      </c>
      <c r="AF308" s="1" t="str">
        <f>VLOOKUP($K308,「工具标准名」映射表!$B:$I,5,0)</f>
        <v>功能应用层（AI智能体）</v>
      </c>
      <c r="AG308" s="1" t="str">
        <f>VLOOKUP($K308,「工具标准名」映射表!$B:$I,6,0)</f>
        <v>软件工具</v>
      </c>
      <c r="AH308" s="1" t="str">
        <f>VLOOKUP($K308,「工具标准名」映射表!$B:$I,7,0)</f>
        <v>AI智能体</v>
      </c>
      <c r="AI308" s="1" t="str">
        <f>VLOOKUP($K308,「工具标准名」映射表!$B:$I,8,0)</f>
        <v>否</v>
      </c>
      <c r="AJ308" s="1" t="s">
        <v>96</v>
      </c>
      <c r="AK308" s="1"/>
      <c r="AL308" s="1"/>
      <c r="AM308" s="1"/>
      <c r="AN308" s="1"/>
      <c r="AO308" s="1"/>
    </row>
    <row r="309" spans="1:41" ht="16">
      <c r="A309" s="1" t="s">
        <v>2648</v>
      </c>
      <c r="B309" s="3">
        <v>46056.463159722203</v>
      </c>
      <c r="C309" s="14">
        <v>180</v>
      </c>
      <c r="D309" s="1" t="s">
        <v>2649</v>
      </c>
      <c r="E309" s="1" t="s">
        <v>2650</v>
      </c>
      <c r="F309" s="1" t="s">
        <v>100</v>
      </c>
      <c r="G309" s="1" t="s">
        <v>2651</v>
      </c>
      <c r="H309" s="1" t="s">
        <v>2652</v>
      </c>
      <c r="I309" s="1" t="s">
        <v>2653</v>
      </c>
      <c r="J309" s="1" t="s">
        <v>2654</v>
      </c>
      <c r="K309" s="1" t="s">
        <v>1772</v>
      </c>
      <c r="L309" s="1" t="s">
        <v>33</v>
      </c>
      <c r="M309" s="1" t="b">
        <v>0</v>
      </c>
      <c r="N309" s="1" t="s">
        <v>47</v>
      </c>
      <c r="O309" s="1" t="s">
        <v>54</v>
      </c>
      <c r="P309" s="1" t="s">
        <v>22668</v>
      </c>
      <c r="Q309" s="1" t="s">
        <v>87</v>
      </c>
      <c r="R309" s="1" t="s">
        <v>234</v>
      </c>
      <c r="S309" s="1" t="s">
        <v>39</v>
      </c>
      <c r="T309" s="1" t="s">
        <v>2655</v>
      </c>
      <c r="U309" s="1" t="s">
        <v>2656</v>
      </c>
      <c r="V309" s="1" t="s">
        <v>2657</v>
      </c>
      <c r="W309" s="1" t="s">
        <v>28</v>
      </c>
      <c r="X309" s="1" t="s">
        <v>2658</v>
      </c>
      <c r="Y309" s="1" t="s">
        <v>43</v>
      </c>
      <c r="Z309" s="1" t="s">
        <v>1772</v>
      </c>
      <c r="AA309" s="1">
        <v>0</v>
      </c>
      <c r="AB309" s="1" t="s">
        <v>96</v>
      </c>
      <c r="AD309" s="1" t="str">
        <f>VLOOKUP($K309,「工具标准名」映射表!$B:$I,3,0)</f>
        <v>智能作业系统</v>
      </c>
      <c r="AE309" s="1" t="str">
        <f>VLOOKUP($K309,「工具标准名」映射表!$B:$I,4,0)</f>
        <v>功能应用层</v>
      </c>
      <c r="AF309" s="1" t="str">
        <f>VLOOKUP($K309,「工具标准名」映射表!$B:$I,5,0)</f>
        <v>功能应用（校级 / 区域级系统）</v>
      </c>
      <c r="AG309" s="1" t="str">
        <f>VLOOKUP($K309,「工具标准名」映射表!$B:$I,6,0)</f>
        <v>软件工具</v>
      </c>
      <c r="AH309" s="1" t="str">
        <f>VLOOKUP($K309,「工具标准名」映射表!$B:$I,7,0)</f>
        <v>AI智能体</v>
      </c>
      <c r="AI309" s="1" t="str">
        <f>VLOOKUP($K309,「工具标准名」映射表!$B:$I,8,0)</f>
        <v>否</v>
      </c>
      <c r="AJ309" s="1" t="s">
        <v>96</v>
      </c>
      <c r="AK309" s="1"/>
      <c r="AL309" s="1"/>
      <c r="AM309" s="1"/>
      <c r="AN309" s="1"/>
      <c r="AO309" s="1"/>
    </row>
    <row r="310" spans="1:41" ht="16">
      <c r="A310" s="1" t="s">
        <v>2648</v>
      </c>
      <c r="B310" s="3">
        <v>46056.463159722203</v>
      </c>
      <c r="C310" s="14">
        <v>180</v>
      </c>
      <c r="D310" s="1" t="s">
        <v>2649</v>
      </c>
      <c r="E310" s="1" t="s">
        <v>2650</v>
      </c>
      <c r="F310" s="1" t="s">
        <v>100</v>
      </c>
      <c r="G310" s="1" t="s">
        <v>2651</v>
      </c>
      <c r="H310" s="1" t="s">
        <v>2652</v>
      </c>
      <c r="I310" s="1" t="s">
        <v>2653</v>
      </c>
      <c r="J310" s="1" t="s">
        <v>2654</v>
      </c>
      <c r="K310" s="1" t="s">
        <v>2659</v>
      </c>
      <c r="L310" s="1" t="s">
        <v>33</v>
      </c>
      <c r="M310" s="1" t="b">
        <v>0</v>
      </c>
      <c r="N310" s="1" t="s">
        <v>140</v>
      </c>
      <c r="O310" s="1" t="s">
        <v>54</v>
      </c>
      <c r="P310" s="1" t="s">
        <v>21586</v>
      </c>
      <c r="Q310" s="1" t="s">
        <v>87</v>
      </c>
      <c r="R310" s="1" t="s">
        <v>234</v>
      </c>
      <c r="S310" s="1" t="s">
        <v>39</v>
      </c>
      <c r="T310" s="1" t="s">
        <v>2655</v>
      </c>
      <c r="U310" s="1" t="s">
        <v>2656</v>
      </c>
      <c r="V310" s="1" t="s">
        <v>2657</v>
      </c>
      <c r="W310" s="1" t="s">
        <v>28</v>
      </c>
      <c r="X310" s="1" t="s">
        <v>2658</v>
      </c>
      <c r="Y310" s="1" t="s">
        <v>43</v>
      </c>
      <c r="Z310" s="1" t="s">
        <v>2659</v>
      </c>
      <c r="AA310" s="1">
        <v>0</v>
      </c>
      <c r="AB310" s="1" t="s">
        <v>96</v>
      </c>
      <c r="AD310" s="1" t="str">
        <f>VLOOKUP($K310,「工具标准名」映射表!$B:$I,3,0)</f>
        <v>智慧课堂系统</v>
      </c>
      <c r="AE310" s="1" t="str">
        <f>VLOOKUP($K310,「工具标准名」映射表!$B:$I,4,0)</f>
        <v>功能应用层</v>
      </c>
      <c r="AF310" s="1" t="str">
        <f>VLOOKUP($K310,「工具标准名」映射表!$B:$I,5,0)</f>
        <v>功能应用（校级 / 区域级系统）</v>
      </c>
      <c r="AG310" s="1" t="str">
        <f>VLOOKUP($K310,「工具标准名」映射表!$B:$I,6,0)</f>
        <v>软件工具</v>
      </c>
      <c r="AH310" s="1" t="str">
        <f>VLOOKUP($K310,「工具标准名」映射表!$B:$I,7,0)</f>
        <v>AI智能体</v>
      </c>
      <c r="AI310" s="1" t="str">
        <f>VLOOKUP($K310,「工具标准名」映射表!$B:$I,8,0)</f>
        <v>否</v>
      </c>
      <c r="AJ310" s="1" t="s">
        <v>96</v>
      </c>
      <c r="AK310" s="1"/>
      <c r="AL310" s="1"/>
      <c r="AM310" s="1"/>
      <c r="AN310" s="1"/>
      <c r="AO310" s="1"/>
    </row>
    <row r="311" spans="1:41" ht="16">
      <c r="A311" s="1" t="s">
        <v>2661</v>
      </c>
      <c r="B311" s="3">
        <v>46056.463356481501</v>
      </c>
      <c r="C311" s="14">
        <v>181</v>
      </c>
      <c r="D311" s="1" t="s">
        <v>2662</v>
      </c>
      <c r="E311" s="1" t="s">
        <v>2663</v>
      </c>
      <c r="F311" s="1" t="s">
        <v>27</v>
      </c>
      <c r="G311" s="1" t="s">
        <v>2664</v>
      </c>
      <c r="H311" s="1" t="s">
        <v>2665</v>
      </c>
      <c r="I311" s="1" t="s">
        <v>2666</v>
      </c>
      <c r="J311" s="1" t="s">
        <v>2667</v>
      </c>
      <c r="K311" s="1" t="s">
        <v>2668</v>
      </c>
      <c r="L311" s="1" t="s">
        <v>33</v>
      </c>
      <c r="M311" s="1" t="b">
        <v>0</v>
      </c>
      <c r="N311" s="1" t="s">
        <v>47</v>
      </c>
      <c r="O311" s="1" t="s">
        <v>54</v>
      </c>
      <c r="P311" s="1" t="s">
        <v>22581</v>
      </c>
      <c r="Q311" s="1" t="s">
        <v>37</v>
      </c>
      <c r="R311" s="1" t="s">
        <v>38</v>
      </c>
      <c r="S311" s="1" t="s">
        <v>39</v>
      </c>
      <c r="T311" s="1" t="s">
        <v>2670</v>
      </c>
      <c r="U311" s="1" t="s">
        <v>2671</v>
      </c>
      <c r="V311" s="1" t="s">
        <v>2672</v>
      </c>
      <c r="W311" s="1" t="s">
        <v>2673</v>
      </c>
      <c r="X311" s="1" t="s">
        <v>2674</v>
      </c>
      <c r="Y311" s="1" t="s">
        <v>94</v>
      </c>
      <c r="Z311" s="1" t="s">
        <v>2668</v>
      </c>
      <c r="AA311" s="1">
        <v>0</v>
      </c>
      <c r="AB311" s="1" t="s">
        <v>96</v>
      </c>
      <c r="AD311" s="1" t="str">
        <f>VLOOKUP($K311,「工具标准名」映射表!$B:$I,3,0)</f>
        <v>智能语音评测系统</v>
      </c>
      <c r="AE311" s="1" t="str">
        <f>VLOOKUP($K311,「工具标准名」映射表!$B:$I,4,0)</f>
        <v>技术层</v>
      </c>
      <c r="AF311" s="1" t="str">
        <f>VLOOKUP($K311,「工具标准名」映射表!$B:$I,5,0)</f>
        <v>技术层（通用大模型）</v>
      </c>
      <c r="AG311" s="1" t="str">
        <f>VLOOKUP($K311,「工具标准名」映射表!$B:$I,6,0)</f>
        <v>软件工具</v>
      </c>
      <c r="AH311" s="1" t="str">
        <f>VLOOKUP($K311,「工具标准名」映射表!$B:$I,7,0)</f>
        <v>AI智能体</v>
      </c>
      <c r="AI311" s="1" t="str">
        <f>VLOOKUP($K311,「工具标准名」映射表!$B:$I,8,0)</f>
        <v>否</v>
      </c>
      <c r="AJ311" s="1" t="s">
        <v>96</v>
      </c>
      <c r="AK311" s="1"/>
      <c r="AL311" s="1"/>
      <c r="AM311" s="1"/>
      <c r="AN311" s="1"/>
      <c r="AO311" s="1"/>
    </row>
    <row r="312" spans="1:41" ht="16">
      <c r="A312" s="1" t="s">
        <v>2661</v>
      </c>
      <c r="B312" s="3">
        <v>46056.463356481501</v>
      </c>
      <c r="C312" s="14">
        <v>181</v>
      </c>
      <c r="D312" s="1" t="s">
        <v>2662</v>
      </c>
      <c r="E312" s="1" t="s">
        <v>2663</v>
      </c>
      <c r="F312" s="1" t="s">
        <v>27</v>
      </c>
      <c r="G312" s="1" t="s">
        <v>2664</v>
      </c>
      <c r="H312" s="1" t="s">
        <v>2665</v>
      </c>
      <c r="I312" s="1" t="s">
        <v>2666</v>
      </c>
      <c r="J312" s="1" t="s">
        <v>2667</v>
      </c>
      <c r="K312" s="1" t="s">
        <v>2676</v>
      </c>
      <c r="L312" s="1" t="s">
        <v>33</v>
      </c>
      <c r="M312" s="1" t="b">
        <v>0</v>
      </c>
      <c r="N312" s="1" t="s">
        <v>47</v>
      </c>
      <c r="O312" s="1" t="s">
        <v>54</v>
      </c>
      <c r="P312" s="1" t="s">
        <v>3644</v>
      </c>
      <c r="Q312" s="1" t="s">
        <v>37</v>
      </c>
      <c r="R312" s="1" t="s">
        <v>38</v>
      </c>
      <c r="S312" s="1" t="s">
        <v>39</v>
      </c>
      <c r="T312" s="1" t="s">
        <v>2670</v>
      </c>
      <c r="U312" s="1" t="s">
        <v>2671</v>
      </c>
      <c r="V312" s="1" t="s">
        <v>2672</v>
      </c>
      <c r="W312" s="1" t="s">
        <v>2673</v>
      </c>
      <c r="X312" s="1" t="s">
        <v>2674</v>
      </c>
      <c r="Y312" s="1" t="s">
        <v>94</v>
      </c>
      <c r="Z312" s="1" t="s">
        <v>2676</v>
      </c>
      <c r="AA312" s="1">
        <v>0</v>
      </c>
      <c r="AB312" s="1" t="s">
        <v>96</v>
      </c>
      <c r="AD312" s="1" t="str">
        <f>VLOOKUP($K312,「工具标准名」映射表!$B:$I,3,0)</f>
        <v>AI语音助手</v>
      </c>
      <c r="AE312" s="1" t="str">
        <f>VLOOKUP($K312,「工具标准名」映射表!$B:$I,4,0)</f>
        <v>功能应用层</v>
      </c>
      <c r="AF312" s="1" t="str">
        <f>VLOOKUP($K312,「工具标准名」映射表!$B:$I,5,0)</f>
        <v>功能应用（教学辅助工具）</v>
      </c>
      <c r="AG312" s="1" t="str">
        <f>VLOOKUP($K312,「工具标准名」映射表!$B:$I,6,0)</f>
        <v>软件工具</v>
      </c>
      <c r="AH312" s="1" t="str">
        <f>VLOOKUP($K312,「工具标准名」映射表!$B:$I,7,0)</f>
        <v>大语言模型</v>
      </c>
      <c r="AI312" s="1" t="str">
        <f>VLOOKUP($K312,「工具标准名」映射表!$B:$I,8,0)</f>
        <v>是</v>
      </c>
      <c r="AJ312" s="1" t="s">
        <v>96</v>
      </c>
      <c r="AK312" s="1"/>
      <c r="AL312" s="1"/>
      <c r="AM312" s="1"/>
      <c r="AN312" s="1"/>
      <c r="AO312" s="1"/>
    </row>
    <row r="313" spans="1:41" ht="16">
      <c r="A313" s="1" t="s">
        <v>2679</v>
      </c>
      <c r="B313" s="3">
        <v>46056.463495370401</v>
      </c>
      <c r="C313" s="14">
        <v>182</v>
      </c>
      <c r="D313" s="1" t="s">
        <v>2680</v>
      </c>
      <c r="E313" s="1" t="s">
        <v>2681</v>
      </c>
      <c r="F313" s="1" t="s">
        <v>27</v>
      </c>
      <c r="G313" s="1" t="s">
        <v>2682</v>
      </c>
      <c r="H313" s="1" t="s">
        <v>2683</v>
      </c>
      <c r="I313" s="1" t="s">
        <v>2684</v>
      </c>
      <c r="J313" s="1" t="s">
        <v>2685</v>
      </c>
      <c r="K313" s="1" t="s">
        <v>2686</v>
      </c>
      <c r="L313" s="1" t="s">
        <v>33</v>
      </c>
      <c r="M313" s="1" t="b">
        <v>0</v>
      </c>
      <c r="N313" s="1" t="s">
        <v>4288</v>
      </c>
      <c r="O313" s="1" t="s">
        <v>66</v>
      </c>
      <c r="P313" s="1" t="s">
        <v>7339</v>
      </c>
      <c r="Q313" s="1" t="s">
        <v>37</v>
      </c>
      <c r="R313" s="1" t="s">
        <v>38</v>
      </c>
      <c r="S313" s="1" t="s">
        <v>39</v>
      </c>
      <c r="T313" s="1" t="s">
        <v>2688</v>
      </c>
      <c r="U313" s="1" t="s">
        <v>2689</v>
      </c>
      <c r="V313" s="1" t="s">
        <v>2690</v>
      </c>
      <c r="W313" s="1" t="s">
        <v>2691</v>
      </c>
      <c r="X313" s="1" t="s">
        <v>2692</v>
      </c>
      <c r="Y313" s="1" t="s">
        <v>1218</v>
      </c>
      <c r="Z313" s="1" t="s">
        <v>2686</v>
      </c>
      <c r="AA313" s="1">
        <v>0</v>
      </c>
      <c r="AB313" s="1" t="s">
        <v>5658</v>
      </c>
      <c r="AD313" s="1" t="str">
        <f>VLOOKUP($K313,「工具标准名」映射表!$B:$I,3,0)</f>
        <v>mBot教育机器人套件</v>
      </c>
      <c r="AE313" s="1" t="str">
        <f>VLOOKUP($K313,「工具标准名」映射表!$B:$I,4,0)</f>
        <v>功能应用层</v>
      </c>
      <c r="AF313" s="1" t="str">
        <f>VLOOKUP($K313,「工具标准名」映射表!$B:$I,5,0)</f>
        <v>功能应用（平台型综合系统）</v>
      </c>
      <c r="AG313" s="1" t="str">
        <f>VLOOKUP($K313,「工具标准名」映射表!$B:$I,6,0)</f>
        <v>软件工具</v>
      </c>
      <c r="AH313" s="1" t="str">
        <f>VLOOKUP($K313,「工具标准名」映射表!$B:$I,7,0)</f>
        <v>其他</v>
      </c>
      <c r="AI313" s="1" t="str">
        <f>VLOOKUP($K313,「工具标准名」映射表!$B:$I,8,0)</f>
        <v>否</v>
      </c>
      <c r="AJ313" s="1" t="s">
        <v>5658</v>
      </c>
      <c r="AK313" s="1"/>
      <c r="AL313" s="1"/>
      <c r="AM313" s="1"/>
      <c r="AN313" s="1"/>
      <c r="AO313" s="1"/>
    </row>
    <row r="314" spans="1:41" ht="16">
      <c r="A314" s="1" t="s">
        <v>2679</v>
      </c>
      <c r="B314" s="3">
        <v>46056.463495370401</v>
      </c>
      <c r="C314" s="14">
        <v>182</v>
      </c>
      <c r="D314" s="1" t="s">
        <v>2680</v>
      </c>
      <c r="E314" s="1" t="s">
        <v>2681</v>
      </c>
      <c r="F314" s="1" t="s">
        <v>27</v>
      </c>
      <c r="G314" s="1" t="s">
        <v>2682</v>
      </c>
      <c r="H314" s="1" t="s">
        <v>2683</v>
      </c>
      <c r="I314" s="1" t="s">
        <v>2684</v>
      </c>
      <c r="J314" s="1" t="s">
        <v>2685</v>
      </c>
      <c r="K314" s="1" t="s">
        <v>2693</v>
      </c>
      <c r="L314" s="1" t="s">
        <v>33</v>
      </c>
      <c r="M314" s="1" t="b">
        <v>0</v>
      </c>
      <c r="N314" s="1" t="s">
        <v>47</v>
      </c>
      <c r="O314" s="1" t="s">
        <v>48</v>
      </c>
      <c r="P314" s="1" t="s">
        <v>7333</v>
      </c>
      <c r="Q314" s="1" t="s">
        <v>37</v>
      </c>
      <c r="R314" s="1" t="s">
        <v>38</v>
      </c>
      <c r="S314" s="1" t="s">
        <v>39</v>
      </c>
      <c r="T314" s="1" t="s">
        <v>2688</v>
      </c>
      <c r="U314" s="1" t="s">
        <v>2689</v>
      </c>
      <c r="V314" s="1" t="s">
        <v>2690</v>
      </c>
      <c r="W314" s="1" t="s">
        <v>2691</v>
      </c>
      <c r="X314" s="1" t="s">
        <v>2692</v>
      </c>
      <c r="Y314" s="1" t="s">
        <v>1218</v>
      </c>
      <c r="Z314" s="1" t="s">
        <v>2693</v>
      </c>
      <c r="AA314" s="1">
        <v>0</v>
      </c>
      <c r="AB314" s="1" t="s">
        <v>5658</v>
      </c>
      <c r="AD314" s="1" t="str">
        <f>VLOOKUP($K314,「工具标准名」映射表!$B:$I,3,0)</f>
        <v>mBlock图形化编程软件</v>
      </c>
      <c r="AE314" s="1" t="str">
        <f>VLOOKUP($K314,「工具标准名」映射表!$B:$I,4,0)</f>
        <v>功能应用层</v>
      </c>
      <c r="AF314" s="1" t="str">
        <f>VLOOKUP($K314,「工具标准名」映射表!$B:$I,5,0)</f>
        <v>功能应用（Web 教学平台（SaaS））</v>
      </c>
      <c r="AG314" s="1" t="str">
        <f>VLOOKUP($K314,「工具标准名」映射表!$B:$I,6,0)</f>
        <v>软件工具</v>
      </c>
      <c r="AH314" s="1" t="str">
        <f>VLOOKUP($K314,「工具标准名」映射表!$B:$I,7,0)</f>
        <v>其他</v>
      </c>
      <c r="AI314" s="1" t="str">
        <f>VLOOKUP($K314,「工具标准名」映射表!$B:$I,8,0)</f>
        <v>否</v>
      </c>
      <c r="AJ314" s="1" t="s">
        <v>5658</v>
      </c>
      <c r="AK314" s="1"/>
      <c r="AL314" s="1"/>
      <c r="AM314" s="1"/>
      <c r="AN314" s="1"/>
      <c r="AO314" s="1"/>
    </row>
    <row r="315" spans="1:41" ht="16">
      <c r="A315" s="1" t="s">
        <v>2695</v>
      </c>
      <c r="B315" s="3">
        <v>46056.463715277801</v>
      </c>
      <c r="C315" s="14">
        <v>184</v>
      </c>
      <c r="D315" s="1" t="s">
        <v>2696</v>
      </c>
      <c r="E315" s="1" t="s">
        <v>115</v>
      </c>
      <c r="F315" s="1" t="s">
        <v>119</v>
      </c>
      <c r="G315" s="1" t="s">
        <v>2697</v>
      </c>
      <c r="H315" s="1" t="s">
        <v>2698</v>
      </c>
      <c r="I315" s="1" t="s">
        <v>2699</v>
      </c>
      <c r="J315" s="1" t="s">
        <v>2700</v>
      </c>
      <c r="K315" s="1" t="s">
        <v>2701</v>
      </c>
      <c r="L315" s="1" t="s">
        <v>33</v>
      </c>
      <c r="M315" s="1" t="b">
        <v>0</v>
      </c>
      <c r="N315" s="1" t="s">
        <v>47</v>
      </c>
      <c r="O315" s="1" t="s">
        <v>54</v>
      </c>
      <c r="P315" s="1" t="s">
        <v>14104</v>
      </c>
      <c r="Q315" s="1" t="s">
        <v>37</v>
      </c>
      <c r="R315" s="1" t="s">
        <v>38</v>
      </c>
      <c r="S315" s="1" t="s">
        <v>39</v>
      </c>
      <c r="T315" s="1" t="s">
        <v>2703</v>
      </c>
      <c r="U315" s="1" t="s">
        <v>2704</v>
      </c>
      <c r="V315" s="1" t="s">
        <v>2705</v>
      </c>
      <c r="W315" s="1" t="s">
        <v>2706</v>
      </c>
      <c r="X315" s="1" t="s">
        <v>2707</v>
      </c>
      <c r="Y315" s="1" t="s">
        <v>2708</v>
      </c>
      <c r="Z315" s="1" t="s">
        <v>2701</v>
      </c>
      <c r="AA315" s="1">
        <v>0</v>
      </c>
      <c r="AB315" s="1" t="s">
        <v>115</v>
      </c>
      <c r="AD315" s="1" t="str">
        <f>VLOOKUP($K315,「工具标准名」映射表!$B:$I,3,0)</f>
        <v>字节极课大数据</v>
      </c>
      <c r="AE315" s="1" t="str">
        <f>VLOOKUP($K315,「工具标准名」映射表!$B:$I,4,0)</f>
        <v>功能应用层</v>
      </c>
      <c r="AF315" s="1" t="str">
        <f>VLOOKUP($K315,「工具标准名」映射表!$B:$I,5,0)</f>
        <v>功能应用（教学辅助工具）</v>
      </c>
      <c r="AG315" s="1" t="str">
        <f>VLOOKUP($K315,「工具标准名」映射表!$B:$I,6,0)</f>
        <v>软件工具</v>
      </c>
      <c r="AH315" s="1" t="str">
        <f>VLOOKUP($K315,「工具标准名」映射表!$B:$I,7,0)</f>
        <v>AI智能体</v>
      </c>
      <c r="AI315" s="1" t="str">
        <f>VLOOKUP($K315,「工具标准名」映射表!$B:$I,8,0)</f>
        <v>是</v>
      </c>
      <c r="AJ315" s="1" t="s">
        <v>115</v>
      </c>
      <c r="AK315" s="1"/>
      <c r="AL315" s="1"/>
      <c r="AM315" s="1"/>
      <c r="AN315" s="1"/>
      <c r="AO315" s="1"/>
    </row>
    <row r="316" spans="1:41" ht="16">
      <c r="A316" s="1" t="s">
        <v>2695</v>
      </c>
      <c r="B316" s="3">
        <v>46056.463715277801</v>
      </c>
      <c r="C316" s="14">
        <v>184</v>
      </c>
      <c r="D316" s="1" t="s">
        <v>2696</v>
      </c>
      <c r="E316" s="1" t="s">
        <v>115</v>
      </c>
      <c r="F316" s="1" t="s">
        <v>119</v>
      </c>
      <c r="G316" s="1" t="s">
        <v>2697</v>
      </c>
      <c r="H316" s="1" t="s">
        <v>2698</v>
      </c>
      <c r="I316" s="1" t="s">
        <v>2699</v>
      </c>
      <c r="J316" s="1" t="s">
        <v>2700</v>
      </c>
      <c r="K316" s="1" t="s">
        <v>2709</v>
      </c>
      <c r="L316" s="1" t="s">
        <v>33</v>
      </c>
      <c r="M316" s="1" t="b">
        <v>1</v>
      </c>
      <c r="N316" s="1" t="s">
        <v>47</v>
      </c>
      <c r="O316" s="1" t="s">
        <v>54</v>
      </c>
      <c r="P316" s="1" t="s">
        <v>8021</v>
      </c>
      <c r="Q316" s="1" t="s">
        <v>37</v>
      </c>
      <c r="R316" s="1" t="s">
        <v>38</v>
      </c>
      <c r="S316" s="1" t="s">
        <v>39</v>
      </c>
      <c r="T316" s="1" t="s">
        <v>2703</v>
      </c>
      <c r="U316" s="1" t="s">
        <v>2704</v>
      </c>
      <c r="V316" s="1" t="s">
        <v>2705</v>
      </c>
      <c r="W316" s="1" t="s">
        <v>2706</v>
      </c>
      <c r="X316" s="1" t="s">
        <v>2707</v>
      </c>
      <c r="Y316" s="1" t="s">
        <v>2708</v>
      </c>
      <c r="Z316" s="1" t="s">
        <v>2709</v>
      </c>
      <c r="AA316" s="1">
        <v>0</v>
      </c>
      <c r="AB316" s="1" t="s">
        <v>115</v>
      </c>
      <c r="AD316" s="1" t="str">
        <f>VLOOKUP($K316,「工具标准名」映射表!$B:$I,3,0)</f>
        <v>SMI混合学习平台</v>
      </c>
      <c r="AE316" s="1" t="str">
        <f>VLOOKUP($K316,「工具标准名」映射表!$B:$I,4,0)</f>
        <v>功能应用层</v>
      </c>
      <c r="AF316" s="1" t="str">
        <f>VLOOKUP($K316,「工具标准名」映射表!$B:$I,5,0)</f>
        <v>功能应用（平台型综合系统）</v>
      </c>
      <c r="AG316" s="1" t="str">
        <f>VLOOKUP($K316,「工具标准名」映射表!$B:$I,6,0)</f>
        <v>软件工具</v>
      </c>
      <c r="AH316" s="1" t="str">
        <f>VLOOKUP($K316,「工具标准名」映射表!$B:$I,7,0)</f>
        <v>其他</v>
      </c>
      <c r="AI316" s="1" t="str">
        <f>VLOOKUP($K316,「工具标准名」映射表!$B:$I,8,0)</f>
        <v>否</v>
      </c>
      <c r="AJ316" s="1" t="s">
        <v>115</v>
      </c>
      <c r="AK316" s="1"/>
      <c r="AL316" s="1"/>
      <c r="AM316" s="1"/>
      <c r="AN316" s="1"/>
      <c r="AO316" s="1"/>
    </row>
    <row r="317" spans="1:41" ht="16">
      <c r="A317" s="1" t="s">
        <v>2712</v>
      </c>
      <c r="B317" s="3">
        <v>46056.463923611103</v>
      </c>
      <c r="C317" s="14">
        <v>185</v>
      </c>
      <c r="D317" s="1" t="s">
        <v>2713</v>
      </c>
      <c r="E317" s="1" t="s">
        <v>815</v>
      </c>
      <c r="F317" s="1" t="s">
        <v>100</v>
      </c>
      <c r="G317" s="1" t="s">
        <v>2714</v>
      </c>
      <c r="H317" s="1" t="s">
        <v>2715</v>
      </c>
      <c r="I317" s="1" t="s">
        <v>2716</v>
      </c>
      <c r="J317" s="1" t="s">
        <v>2717</v>
      </c>
      <c r="K317" s="1" t="s">
        <v>2718</v>
      </c>
      <c r="L317" s="1" t="s">
        <v>33</v>
      </c>
      <c r="M317" s="1" t="b">
        <v>0</v>
      </c>
      <c r="N317" s="1" t="s">
        <v>47</v>
      </c>
      <c r="O317" s="1" t="s">
        <v>48</v>
      </c>
      <c r="P317" s="1" t="s">
        <v>21992</v>
      </c>
      <c r="Q317" s="1" t="s">
        <v>37</v>
      </c>
      <c r="R317" s="1" t="s">
        <v>38</v>
      </c>
      <c r="S317" s="1" t="s">
        <v>375</v>
      </c>
      <c r="T317" s="1" t="s">
        <v>2720</v>
      </c>
      <c r="U317" s="1" t="s">
        <v>2721</v>
      </c>
      <c r="V317" s="1" t="s">
        <v>2722</v>
      </c>
      <c r="W317" s="1" t="s">
        <v>2723</v>
      </c>
      <c r="X317" s="1" t="s">
        <v>2724</v>
      </c>
      <c r="Y317" s="1" t="s">
        <v>2725</v>
      </c>
      <c r="Z317" s="1" t="s">
        <v>2718</v>
      </c>
      <c r="AA317" s="1">
        <v>0</v>
      </c>
      <c r="AB317" s="1" t="s">
        <v>115</v>
      </c>
      <c r="AD317" s="1" t="str">
        <f>VLOOKUP($K317,「工具标准名」映射表!$B:$I,3,0)</f>
        <v>智能备课助手</v>
      </c>
      <c r="AE317" s="1" t="str">
        <f>VLOOKUP($K317,「工具标准名」映射表!$B:$I,4,0)</f>
        <v>功能应用层</v>
      </c>
      <c r="AF317" s="1" t="str">
        <f>VLOOKUP($K317,「工具标准名」映射表!$B:$I,5,0)</f>
        <v>功能应用（校级 / 区域级系统）</v>
      </c>
      <c r="AG317" s="1" t="str">
        <f>VLOOKUP($K317,「工具标准名」映射表!$B:$I,6,0)</f>
        <v>软件工具</v>
      </c>
      <c r="AH317" s="1" t="str">
        <f>VLOOKUP($K317,「工具标准名」映射表!$B:$I,7,0)</f>
        <v>AI智能体</v>
      </c>
      <c r="AI317" s="1" t="str">
        <f>VLOOKUP($K317,「工具标准名」映射表!$B:$I,8,0)</f>
        <v>否</v>
      </c>
      <c r="AJ317" s="1" t="s">
        <v>115</v>
      </c>
      <c r="AK317" s="1"/>
      <c r="AL317" s="1"/>
      <c r="AM317" s="1"/>
      <c r="AN317" s="1"/>
      <c r="AO317" s="1"/>
    </row>
    <row r="318" spans="1:41" ht="16">
      <c r="A318" s="1" t="s">
        <v>2712</v>
      </c>
      <c r="B318" s="3">
        <v>46056.463923611103</v>
      </c>
      <c r="C318" s="14">
        <v>185</v>
      </c>
      <c r="D318" s="1" t="s">
        <v>2713</v>
      </c>
      <c r="E318" s="1" t="s">
        <v>815</v>
      </c>
      <c r="F318" s="1" t="s">
        <v>100</v>
      </c>
      <c r="G318" s="1" t="s">
        <v>2714</v>
      </c>
      <c r="H318" s="1" t="s">
        <v>2715</v>
      </c>
      <c r="I318" s="1" t="s">
        <v>2716</v>
      </c>
      <c r="J318" s="1" t="s">
        <v>2717</v>
      </c>
      <c r="K318" s="1" t="s">
        <v>2726</v>
      </c>
      <c r="L318" s="1" t="s">
        <v>33</v>
      </c>
      <c r="M318" s="1" t="b">
        <v>0</v>
      </c>
      <c r="N318" s="1" t="s">
        <v>47</v>
      </c>
      <c r="O318" s="1" t="s">
        <v>48</v>
      </c>
      <c r="P318" s="1" t="s">
        <v>22742</v>
      </c>
      <c r="Q318" s="1" t="s">
        <v>37</v>
      </c>
      <c r="R318" s="1" t="s">
        <v>38</v>
      </c>
      <c r="S318" s="1" t="s">
        <v>375</v>
      </c>
      <c r="T318" s="1" t="s">
        <v>2720</v>
      </c>
      <c r="U318" s="1" t="s">
        <v>2721</v>
      </c>
      <c r="V318" s="1" t="s">
        <v>2722</v>
      </c>
      <c r="W318" s="1" t="s">
        <v>2723</v>
      </c>
      <c r="X318" s="1" t="s">
        <v>2724</v>
      </c>
      <c r="Y318" s="1" t="s">
        <v>2725</v>
      </c>
      <c r="Z318" s="1" t="s">
        <v>2726</v>
      </c>
      <c r="AA318" s="1">
        <v>0</v>
      </c>
      <c r="AB318" s="1" t="s">
        <v>115</v>
      </c>
      <c r="AD318" s="1" t="str">
        <f>VLOOKUP($K318,「工具标准名」映射表!$B:$I,3,0)</f>
        <v>智评作业助手</v>
      </c>
      <c r="AE318" s="1" t="str">
        <f>VLOOKUP($K318,「工具标准名」映射表!$B:$I,4,0)</f>
        <v>功能应用层</v>
      </c>
      <c r="AF318" s="1" t="str">
        <f>VLOOKUP($K318,「工具标准名」映射表!$B:$I,5,0)</f>
        <v>功能应用（校级 / 区域级系统）</v>
      </c>
      <c r="AG318" s="1" t="str">
        <f>VLOOKUP($K318,「工具标准名」映射表!$B:$I,6,0)</f>
        <v>软件工具</v>
      </c>
      <c r="AH318" s="1" t="str">
        <f>VLOOKUP($K318,「工具标准名」映射表!$B:$I,7,0)</f>
        <v>AI智能体</v>
      </c>
      <c r="AI318" s="1" t="str">
        <f>VLOOKUP($K318,「工具标准名」映射表!$B:$I,8,0)</f>
        <v>否</v>
      </c>
      <c r="AJ318" s="1" t="s">
        <v>115</v>
      </c>
      <c r="AK318" s="1"/>
      <c r="AL318" s="1"/>
      <c r="AM318" s="1"/>
      <c r="AN318" s="1"/>
      <c r="AO318" s="1"/>
    </row>
    <row r="319" spans="1:41" ht="16">
      <c r="A319" s="1" t="s">
        <v>2712</v>
      </c>
      <c r="B319" s="3">
        <v>46056.463923611103</v>
      </c>
      <c r="C319" s="14">
        <v>185</v>
      </c>
      <c r="D319" s="1" t="s">
        <v>2713</v>
      </c>
      <c r="E319" s="1" t="s">
        <v>815</v>
      </c>
      <c r="F319" s="1" t="s">
        <v>100</v>
      </c>
      <c r="G319" s="1" t="s">
        <v>2714</v>
      </c>
      <c r="H319" s="1" t="s">
        <v>2715</v>
      </c>
      <c r="I319" s="1" t="s">
        <v>2716</v>
      </c>
      <c r="J319" s="1" t="s">
        <v>2717</v>
      </c>
      <c r="K319" s="1" t="s">
        <v>966</v>
      </c>
      <c r="L319" s="1" t="s">
        <v>33</v>
      </c>
      <c r="M319" s="1" t="b">
        <v>0</v>
      </c>
      <c r="N319" s="1" t="s">
        <v>47</v>
      </c>
      <c r="O319" s="1" t="s">
        <v>54</v>
      </c>
      <c r="P319" s="1" t="s">
        <v>965</v>
      </c>
      <c r="Q319" s="1" t="s">
        <v>37</v>
      </c>
      <c r="R319" s="1" t="s">
        <v>38</v>
      </c>
      <c r="S319" s="1" t="s">
        <v>375</v>
      </c>
      <c r="T319" s="1" t="s">
        <v>2720</v>
      </c>
      <c r="U319" s="1" t="s">
        <v>2721</v>
      </c>
      <c r="V319" s="1" t="s">
        <v>2722</v>
      </c>
      <c r="W319" s="1" t="s">
        <v>2723</v>
      </c>
      <c r="X319" s="1" t="s">
        <v>2724</v>
      </c>
      <c r="Y319" s="1" t="s">
        <v>2725</v>
      </c>
      <c r="Z319" s="1" t="s">
        <v>966</v>
      </c>
      <c r="AA319" s="1">
        <v>0</v>
      </c>
      <c r="AB319" s="1" t="s">
        <v>115</v>
      </c>
      <c r="AD319" s="1" t="str">
        <f>VLOOKUP($K319,「工具标准名」映射表!$B:$I,3,0)</f>
        <v>AI创意工具</v>
      </c>
      <c r="AE319" s="1" t="str">
        <f>VLOOKUP($K319,「工具标准名」映射表!$B:$I,4,0)</f>
        <v>功能应用层</v>
      </c>
      <c r="AF319" s="1" t="str">
        <f>VLOOKUP($K319,「工具标准名」映射表!$B:$I,5,0)</f>
        <v>功能应用（教学辅助工具）</v>
      </c>
      <c r="AG319" s="1" t="str">
        <f>VLOOKUP($K319,「工具标准名」映射表!$B:$I,6,0)</f>
        <v>软件工具</v>
      </c>
      <c r="AH319" s="1" t="str">
        <f>VLOOKUP($K319,「工具标准名」映射表!$B:$I,7,0)</f>
        <v>AI智能体</v>
      </c>
      <c r="AI319" s="1" t="str">
        <f>VLOOKUP($K319,「工具标准名」映射表!$B:$I,8,0)</f>
        <v>否</v>
      </c>
      <c r="AJ319" s="1" t="s">
        <v>115</v>
      </c>
      <c r="AK319" s="1"/>
      <c r="AL319" s="1"/>
      <c r="AM319" s="1"/>
      <c r="AN319" s="1"/>
      <c r="AO319" s="1"/>
    </row>
    <row r="320" spans="1:41" ht="16">
      <c r="A320" s="1" t="s">
        <v>2731</v>
      </c>
      <c r="B320" s="3">
        <v>46056.464085648098</v>
      </c>
      <c r="C320" s="14">
        <v>186</v>
      </c>
      <c r="D320" s="1" t="s">
        <v>2732</v>
      </c>
      <c r="E320" s="1" t="s">
        <v>2733</v>
      </c>
      <c r="F320" s="1" t="s">
        <v>27</v>
      </c>
      <c r="G320" s="1" t="s">
        <v>2734</v>
      </c>
      <c r="H320" s="1" t="s">
        <v>2735</v>
      </c>
      <c r="I320" s="1" t="s">
        <v>2736</v>
      </c>
      <c r="J320" s="1" t="s">
        <v>2737</v>
      </c>
      <c r="K320" s="1" t="s">
        <v>2738</v>
      </c>
      <c r="L320" s="1" t="s">
        <v>33</v>
      </c>
      <c r="M320" s="1" t="b">
        <v>0</v>
      </c>
      <c r="N320" s="1" t="s">
        <v>47</v>
      </c>
      <c r="O320" s="1" t="s">
        <v>54</v>
      </c>
      <c r="P320" s="1" t="s">
        <v>16191</v>
      </c>
      <c r="Q320" s="1" t="s">
        <v>743</v>
      </c>
      <c r="R320" s="1" t="s">
        <v>888</v>
      </c>
      <c r="S320" s="1" t="s">
        <v>375</v>
      </c>
      <c r="T320" s="1" t="s">
        <v>2739</v>
      </c>
      <c r="U320" s="1" t="s">
        <v>2740</v>
      </c>
      <c r="V320" s="1" t="s">
        <v>2741</v>
      </c>
      <c r="W320" s="1" t="s">
        <v>28</v>
      </c>
      <c r="X320" s="1" t="s">
        <v>2742</v>
      </c>
      <c r="Y320" s="1" t="s">
        <v>156</v>
      </c>
      <c r="Z320" s="1" t="s">
        <v>2738</v>
      </c>
      <c r="AA320" s="1">
        <v>0</v>
      </c>
      <c r="AB320" s="1" t="s">
        <v>401</v>
      </c>
      <c r="AD320" s="1" t="str">
        <f>VLOOKUP($K320,「工具标准名」映射表!$B:$I,3,0)</f>
        <v>千问21.6B人工智能软件</v>
      </c>
      <c r="AE320" s="1" t="str">
        <f>VLOOKUP($K320,「工具标准名」映射表!$B:$I,4,0)</f>
        <v>功能应用层</v>
      </c>
      <c r="AF320" s="1" t="str">
        <f>VLOOKUP($K320,「工具标准名」映射表!$B:$I,5,0)</f>
        <v>功能应用层（AI智能体）</v>
      </c>
      <c r="AG320" s="1" t="str">
        <f>VLOOKUP($K320,「工具标准名」映射表!$B:$I,6,0)</f>
        <v>软件工具</v>
      </c>
      <c r="AH320" s="1" t="str">
        <f>VLOOKUP($K320,「工具标准名」映射表!$B:$I,7,0)</f>
        <v>AI智能体</v>
      </c>
      <c r="AI320" s="1" t="str">
        <f>VLOOKUP($K320,「工具标准名」映射表!$B:$I,8,0)</f>
        <v>否</v>
      </c>
      <c r="AJ320" s="1" t="s">
        <v>401</v>
      </c>
      <c r="AK320" s="1"/>
      <c r="AL320" s="1"/>
      <c r="AM320" s="1"/>
      <c r="AN320" s="1"/>
      <c r="AO320" s="1"/>
    </row>
    <row r="321" spans="1:41" ht="16">
      <c r="A321" s="1" t="s">
        <v>2731</v>
      </c>
      <c r="B321" s="3">
        <v>46056.464085648098</v>
      </c>
      <c r="C321" s="14">
        <v>186</v>
      </c>
      <c r="D321" s="1" t="s">
        <v>2732</v>
      </c>
      <c r="E321" s="1" t="s">
        <v>2733</v>
      </c>
      <c r="F321" s="1" t="s">
        <v>27</v>
      </c>
      <c r="G321" s="1" t="s">
        <v>2734</v>
      </c>
      <c r="H321" s="1" t="s">
        <v>2735</v>
      </c>
      <c r="I321" s="1" t="s">
        <v>2736</v>
      </c>
      <c r="J321" s="1" t="s">
        <v>2737</v>
      </c>
      <c r="K321" s="1" t="s">
        <v>2743</v>
      </c>
      <c r="L321" s="1" t="s">
        <v>12441</v>
      </c>
      <c r="M321" s="1" t="b">
        <v>0</v>
      </c>
      <c r="N321" s="1" t="s">
        <v>8470</v>
      </c>
      <c r="O321" s="1" t="s">
        <v>35</v>
      </c>
      <c r="P321" s="1" t="s">
        <v>12442</v>
      </c>
      <c r="Q321" s="1" t="s">
        <v>743</v>
      </c>
      <c r="R321" s="1" t="s">
        <v>888</v>
      </c>
      <c r="S321" s="1" t="s">
        <v>375</v>
      </c>
      <c r="T321" s="1" t="s">
        <v>2739</v>
      </c>
      <c r="U321" s="1" t="s">
        <v>2740</v>
      </c>
      <c r="V321" s="1" t="s">
        <v>2741</v>
      </c>
      <c r="W321" s="1" t="s">
        <v>28</v>
      </c>
      <c r="X321" s="1" t="s">
        <v>2742</v>
      </c>
      <c r="Y321" s="1" t="s">
        <v>156</v>
      </c>
      <c r="Z321" s="1" t="s">
        <v>2743</v>
      </c>
      <c r="AA321" s="1">
        <v>0</v>
      </c>
      <c r="AB321" s="1" t="s">
        <v>401</v>
      </c>
      <c r="AD321" s="1" t="str">
        <f>VLOOKUP($K321,「工具标准名」映射表!$B:$I,3,0)</f>
        <v>硅基流动</v>
      </c>
      <c r="AE321" s="1" t="str">
        <f>VLOOKUP($K321,「工具标准名」映射表!$B:$I,4,0)</f>
        <v>功能应用层</v>
      </c>
      <c r="AF321" s="1" t="str">
        <f>VLOOKUP($K321,「工具标准名」映射表!$B:$I,5,0)</f>
        <v>功能应用（平台型综合系统）</v>
      </c>
      <c r="AG321" s="1" t="str">
        <f>VLOOKUP($K321,「工具标准名」映射表!$B:$I,6,0)</f>
        <v>软件工具</v>
      </c>
      <c r="AH321" s="1" t="str">
        <f>VLOOKUP($K321,「工具标准名」映射表!$B:$I,7,0)</f>
        <v>其他</v>
      </c>
      <c r="AI321" s="1" t="str">
        <f>VLOOKUP($K321,「工具标准名」映射表!$B:$I,8,0)</f>
        <v>否</v>
      </c>
      <c r="AJ321" s="1" t="s">
        <v>401</v>
      </c>
      <c r="AK321" s="1"/>
      <c r="AL321" s="1"/>
      <c r="AM321" s="1"/>
      <c r="AN321" s="1"/>
      <c r="AO321" s="1"/>
    </row>
    <row r="322" spans="1:41" ht="16">
      <c r="A322" s="1" t="s">
        <v>2746</v>
      </c>
      <c r="B322" s="3">
        <v>46056.464259259301</v>
      </c>
      <c r="C322" s="14">
        <v>187</v>
      </c>
      <c r="D322" s="1" t="s">
        <v>2747</v>
      </c>
      <c r="E322" s="1" t="s">
        <v>164</v>
      </c>
      <c r="F322" s="1" t="s">
        <v>100</v>
      </c>
      <c r="G322" s="1" t="s">
        <v>2748</v>
      </c>
      <c r="H322" s="1" t="s">
        <v>2749</v>
      </c>
      <c r="I322" s="1" t="s">
        <v>2750</v>
      </c>
      <c r="J322" s="1" t="s">
        <v>2751</v>
      </c>
      <c r="K322" s="1" t="s">
        <v>2752</v>
      </c>
      <c r="L322" s="1" t="s">
        <v>33</v>
      </c>
      <c r="M322" s="1" t="b">
        <v>0</v>
      </c>
      <c r="N322" s="1" t="s">
        <v>9033</v>
      </c>
      <c r="O322" s="1" t="s">
        <v>54</v>
      </c>
      <c r="P322" s="1" t="s">
        <v>12457</v>
      </c>
      <c r="Q322" s="1" t="s">
        <v>37</v>
      </c>
      <c r="R322" s="1" t="s">
        <v>38</v>
      </c>
      <c r="S322" s="1" t="s">
        <v>39</v>
      </c>
      <c r="T322" s="1" t="s">
        <v>2754</v>
      </c>
      <c r="U322" s="1" t="s">
        <v>2755</v>
      </c>
      <c r="V322" s="1" t="s">
        <v>2756</v>
      </c>
      <c r="W322" s="1" t="s">
        <v>2757</v>
      </c>
      <c r="X322" s="1" t="s">
        <v>2758</v>
      </c>
      <c r="Y322" s="1" t="s">
        <v>43</v>
      </c>
      <c r="Z322" s="1" t="s">
        <v>270</v>
      </c>
      <c r="AA322" s="1">
        <v>0</v>
      </c>
      <c r="AB322" s="1" t="s">
        <v>164</v>
      </c>
      <c r="AD322" s="1" t="str">
        <f>VLOOKUP($K322,「工具标准名」映射表!$B:$I,3,0)</f>
        <v>国家智慧教育平台</v>
      </c>
      <c r="AE322" s="1" t="str">
        <f>VLOOKUP($K322,「工具标准名」映射表!$B:$I,4,0)</f>
        <v>教育数据层</v>
      </c>
      <c r="AF322" s="1" t="str">
        <f>VLOOKUP($K322,「工具标准名」映射表!$B:$I,5,0)</f>
        <v>功能应用（Web 教学平台（SaaS））</v>
      </c>
      <c r="AG322" s="1" t="str">
        <f>VLOOKUP($K322,「工具标准名」映射表!$B:$I,6,0)</f>
        <v>在线资源</v>
      </c>
      <c r="AH322" s="1" t="str">
        <f>VLOOKUP($K322,「工具标准名」映射表!$B:$I,7,0)</f>
        <v>其他</v>
      </c>
      <c r="AI322" s="1" t="str">
        <f>VLOOKUP($K322,「工具标准名」映射表!$B:$I,8,0)</f>
        <v>否</v>
      </c>
      <c r="AJ322" s="1" t="s">
        <v>164</v>
      </c>
      <c r="AK322" s="1"/>
      <c r="AL322" s="1"/>
      <c r="AM322" s="1"/>
      <c r="AN322" s="1"/>
      <c r="AO322" s="1"/>
    </row>
    <row r="323" spans="1:41" ht="16">
      <c r="A323" s="1" t="s">
        <v>2746</v>
      </c>
      <c r="B323" s="3">
        <v>46056.464259259301</v>
      </c>
      <c r="C323" s="14">
        <v>187</v>
      </c>
      <c r="D323" s="1" t="s">
        <v>2747</v>
      </c>
      <c r="E323" s="1" t="s">
        <v>164</v>
      </c>
      <c r="F323" s="1" t="s">
        <v>100</v>
      </c>
      <c r="G323" s="1" t="s">
        <v>2748</v>
      </c>
      <c r="H323" s="1" t="s">
        <v>2749</v>
      </c>
      <c r="I323" s="1" t="s">
        <v>2750</v>
      </c>
      <c r="J323" s="1" t="s">
        <v>2751</v>
      </c>
      <c r="K323" s="1" t="s">
        <v>1177</v>
      </c>
      <c r="L323" s="1" t="s">
        <v>33</v>
      </c>
      <c r="M323" s="1" t="b">
        <v>0</v>
      </c>
      <c r="N323" s="1" t="s">
        <v>12766</v>
      </c>
      <c r="O323" s="1" t="s">
        <v>48</v>
      </c>
      <c r="P323" s="1" t="s">
        <v>22902</v>
      </c>
      <c r="Q323" s="1" t="s">
        <v>37</v>
      </c>
      <c r="R323" s="1" t="s">
        <v>38</v>
      </c>
      <c r="S323" s="1" t="s">
        <v>39</v>
      </c>
      <c r="T323" s="1" t="s">
        <v>2754</v>
      </c>
      <c r="U323" s="1" t="s">
        <v>2755</v>
      </c>
      <c r="V323" s="1" t="s">
        <v>2756</v>
      </c>
      <c r="W323" s="1" t="s">
        <v>2757</v>
      </c>
      <c r="X323" s="1" t="s">
        <v>2758</v>
      </c>
      <c r="Y323" s="1" t="s">
        <v>43</v>
      </c>
      <c r="Z323" s="1" t="s">
        <v>1177</v>
      </c>
      <c r="AA323" s="1">
        <v>0</v>
      </c>
      <c r="AB323" s="1" t="s">
        <v>164</v>
      </c>
      <c r="AD323" s="1" t="str">
        <f>VLOOKUP($K323,「工具标准名」映射表!$B:$I,3,0)</f>
        <v>智学网</v>
      </c>
      <c r="AE323" s="1" t="str">
        <f>VLOOKUP($K323,「工具标准名」映射表!$B:$I,4,0)</f>
        <v>功能应用层</v>
      </c>
      <c r="AF323" s="1" t="str">
        <f>VLOOKUP($K323,「工具标准名」映射表!$B:$I,5,0)</f>
        <v>功能应用（校级 / 区域级系统）</v>
      </c>
      <c r="AG323" s="1" t="str">
        <f>VLOOKUP($K323,「工具标准名」映射表!$B:$I,6,0)</f>
        <v>软件工具</v>
      </c>
      <c r="AH323" s="1" t="str">
        <f>VLOOKUP($K323,「工具标准名」映射表!$B:$I,7,0)</f>
        <v>AI智能体</v>
      </c>
      <c r="AI323" s="1" t="str">
        <f>VLOOKUP($K323,「工具标准名」映射表!$B:$I,8,0)</f>
        <v>否</v>
      </c>
      <c r="AJ323" s="1" t="s">
        <v>164</v>
      </c>
      <c r="AK323" s="1"/>
      <c r="AL323" s="1"/>
      <c r="AM323" s="1"/>
      <c r="AN323" s="1"/>
      <c r="AO323" s="1"/>
    </row>
    <row r="324" spans="1:41" ht="16">
      <c r="A324" s="1" t="s">
        <v>2746</v>
      </c>
      <c r="B324" s="3">
        <v>46056.464259259301</v>
      </c>
      <c r="C324" s="14">
        <v>187</v>
      </c>
      <c r="D324" s="1" t="s">
        <v>2747</v>
      </c>
      <c r="E324" s="1" t="s">
        <v>164</v>
      </c>
      <c r="F324" s="1" t="s">
        <v>100</v>
      </c>
      <c r="G324" s="1" t="s">
        <v>2748</v>
      </c>
      <c r="H324" s="1" t="s">
        <v>2749</v>
      </c>
      <c r="I324" s="1" t="s">
        <v>2750</v>
      </c>
      <c r="J324" s="1" t="s">
        <v>2751</v>
      </c>
      <c r="K324" s="1" t="s">
        <v>2762</v>
      </c>
      <c r="L324" s="1" t="s">
        <v>33</v>
      </c>
      <c r="M324" s="1" t="b">
        <v>0</v>
      </c>
      <c r="N324" s="1" t="s">
        <v>19406</v>
      </c>
      <c r="O324" s="1" t="s">
        <v>66</v>
      </c>
      <c r="P324" s="1" t="s">
        <v>19407</v>
      </c>
      <c r="Q324" s="1" t="s">
        <v>37</v>
      </c>
      <c r="R324" s="1" t="s">
        <v>38</v>
      </c>
      <c r="S324" s="1" t="s">
        <v>39</v>
      </c>
      <c r="T324" s="1" t="s">
        <v>2754</v>
      </c>
      <c r="U324" s="1" t="s">
        <v>2755</v>
      </c>
      <c r="V324" s="1" t="s">
        <v>2756</v>
      </c>
      <c r="W324" s="1" t="s">
        <v>2757</v>
      </c>
      <c r="X324" s="1" t="s">
        <v>2758</v>
      </c>
      <c r="Y324" s="1" t="s">
        <v>43</v>
      </c>
      <c r="Z324" s="1" t="s">
        <v>2762</v>
      </c>
      <c r="AA324" s="1" t="s">
        <v>23374</v>
      </c>
      <c r="AB324" s="1" t="s">
        <v>164</v>
      </c>
      <c r="AD324" s="1" t="str">
        <f>VLOOKUP($K324,「工具标准名」映射表!$B:$I,3,0)</f>
        <v>希沃知识胶囊</v>
      </c>
      <c r="AE324" s="1" t="str">
        <f>VLOOKUP($K324,「工具标准名」映射表!$B:$I,4,0)</f>
        <v>教育数据层</v>
      </c>
      <c r="AF324" s="1" t="str">
        <f>VLOOKUP($K324,「工具标准名」映射表!$B:$I,5,0)</f>
        <v>教育数据层（资源数据）</v>
      </c>
      <c r="AG324" s="1" t="str">
        <f>VLOOKUP($K324,「工具标准名」映射表!$B:$I,6,0)</f>
        <v>在线资源</v>
      </c>
      <c r="AH324" s="1" t="str">
        <f>VLOOKUP($K324,「工具标准名」映射表!$B:$I,7,0)</f>
        <v>大语言模型</v>
      </c>
      <c r="AI324" s="1" t="str">
        <f>VLOOKUP($K324,「工具标准名」映射表!$B:$I,8,0)</f>
        <v>否</v>
      </c>
      <c r="AJ324" s="1" t="s">
        <v>164</v>
      </c>
      <c r="AK324" s="1"/>
      <c r="AL324" s="1"/>
      <c r="AM324" s="1"/>
      <c r="AN324" s="1"/>
      <c r="AO324" s="1"/>
    </row>
    <row r="325" spans="1:41" ht="16">
      <c r="A325" s="1" t="s">
        <v>2765</v>
      </c>
      <c r="B325" s="3">
        <v>46056.464479166701</v>
      </c>
      <c r="C325" s="14">
        <v>188</v>
      </c>
      <c r="D325" s="1" t="s">
        <v>2766</v>
      </c>
      <c r="E325" s="1" t="s">
        <v>2767</v>
      </c>
      <c r="F325" s="1" t="s">
        <v>27</v>
      </c>
      <c r="G325" s="1" t="s">
        <v>2768</v>
      </c>
      <c r="H325" s="1" t="s">
        <v>2769</v>
      </c>
      <c r="I325" s="1" t="s">
        <v>2770</v>
      </c>
      <c r="J325" s="1" t="s">
        <v>2771</v>
      </c>
      <c r="K325" s="1" t="s">
        <v>2772</v>
      </c>
      <c r="L325" s="1" t="s">
        <v>4204</v>
      </c>
      <c r="M325" s="1" t="b">
        <v>1</v>
      </c>
      <c r="N325" s="1" t="s">
        <v>47</v>
      </c>
      <c r="O325" s="1" t="s">
        <v>54</v>
      </c>
      <c r="P325" s="1" t="s">
        <v>4205</v>
      </c>
      <c r="Q325" s="1" t="s">
        <v>37</v>
      </c>
      <c r="R325" s="1" t="s">
        <v>38</v>
      </c>
      <c r="S325" s="1" t="s">
        <v>375</v>
      </c>
      <c r="T325" s="1" t="s">
        <v>2774</v>
      </c>
      <c r="U325" s="1" t="s">
        <v>2775</v>
      </c>
      <c r="V325" s="1" t="s">
        <v>2776</v>
      </c>
      <c r="W325" s="1" t="s">
        <v>2777</v>
      </c>
      <c r="X325" s="1" t="s">
        <v>2778</v>
      </c>
      <c r="Y325" s="1" t="s">
        <v>561</v>
      </c>
      <c r="Z325" s="1" t="s">
        <v>2772</v>
      </c>
      <c r="AA325" s="1">
        <v>0</v>
      </c>
      <c r="AB325" s="1" t="s">
        <v>164</v>
      </c>
      <c r="AD325" s="1" t="str">
        <f>VLOOKUP($K325,「工具标准名」映射表!$B:$I,3,0)</f>
        <v>AI阅读智能体</v>
      </c>
      <c r="AE325" s="1" t="str">
        <f>VLOOKUP($K325,「工具标准名」映射表!$B:$I,4,0)</f>
        <v>功能应用层</v>
      </c>
      <c r="AF325" s="1" t="str">
        <f>VLOOKUP($K325,「工具标准名」映射表!$B:$I,5,0)</f>
        <v>功能应用（教学辅助工具）</v>
      </c>
      <c r="AG325" s="1" t="str">
        <f>VLOOKUP($K325,「工具标准名」映射表!$B:$I,6,0)</f>
        <v>软件工具</v>
      </c>
      <c r="AH325" s="1" t="str">
        <f>VLOOKUP($K325,「工具标准名」映射表!$B:$I,7,0)</f>
        <v>AI智能体</v>
      </c>
      <c r="AI325" s="1" t="str">
        <f>VLOOKUP($K325,「工具标准名」映射表!$B:$I,8,0)</f>
        <v>否</v>
      </c>
      <c r="AJ325" s="1" t="s">
        <v>164</v>
      </c>
      <c r="AK325" s="1"/>
      <c r="AL325" s="1"/>
      <c r="AM325" s="1"/>
      <c r="AN325" s="1"/>
      <c r="AO325" s="1"/>
    </row>
    <row r="326" spans="1:41" ht="16">
      <c r="A326" s="1" t="s">
        <v>2780</v>
      </c>
      <c r="B326" s="3">
        <v>46056.464409722197</v>
      </c>
      <c r="C326" s="14">
        <v>189</v>
      </c>
      <c r="D326" s="1" t="s">
        <v>2781</v>
      </c>
      <c r="E326" s="1" t="s">
        <v>1150</v>
      </c>
      <c r="F326" s="1" t="s">
        <v>27</v>
      </c>
      <c r="G326" s="1" t="s">
        <v>28</v>
      </c>
      <c r="H326" s="1" t="s">
        <v>2782</v>
      </c>
      <c r="I326" s="1" t="s">
        <v>2783</v>
      </c>
      <c r="J326" s="1" t="s">
        <v>2784</v>
      </c>
      <c r="K326" s="1" t="s">
        <v>914</v>
      </c>
      <c r="L326" s="1" t="s">
        <v>7519</v>
      </c>
      <c r="M326" s="1" t="b">
        <v>1</v>
      </c>
      <c r="N326" s="1" t="s">
        <v>47</v>
      </c>
      <c r="O326" s="1" t="s">
        <v>54</v>
      </c>
      <c r="P326" s="1" t="s">
        <v>19358</v>
      </c>
      <c r="Q326" s="1" t="s">
        <v>37</v>
      </c>
      <c r="R326" s="1" t="s">
        <v>38</v>
      </c>
      <c r="S326" s="1" t="s">
        <v>39</v>
      </c>
      <c r="T326" s="1" t="s">
        <v>2786</v>
      </c>
      <c r="U326" s="1" t="s">
        <v>2783</v>
      </c>
      <c r="V326" s="1" t="s">
        <v>2787</v>
      </c>
      <c r="W326" s="1" t="s">
        <v>1927</v>
      </c>
      <c r="X326" s="1" t="s">
        <v>2788</v>
      </c>
      <c r="Y326" s="1" t="s">
        <v>43</v>
      </c>
      <c r="Z326" s="1" t="s">
        <v>914</v>
      </c>
      <c r="AA326" s="1" t="s">
        <v>23374</v>
      </c>
      <c r="AB326" s="1" t="s">
        <v>164</v>
      </c>
      <c r="AD326" s="1" t="str">
        <f>VLOOKUP($K326,「工具标准名」映射表!$B:$I,3,0)</f>
        <v>希沃易课堂</v>
      </c>
      <c r="AE326" s="1" t="str">
        <f>VLOOKUP($K326,「工具标准名」映射表!$B:$I,4,0)</f>
        <v>功能应用层</v>
      </c>
      <c r="AF326" s="1" t="str">
        <f>VLOOKUP($K326,「工具标准名」映射表!$B:$I,5,0)</f>
        <v>功能应用（平台型综合系统）</v>
      </c>
      <c r="AG326" s="1" t="str">
        <f>VLOOKUP($K326,「工具标准名」映射表!$B:$I,6,0)</f>
        <v>虚拟教室</v>
      </c>
      <c r="AH326" s="1" t="str">
        <f>VLOOKUP($K326,「工具标准名」映射表!$B:$I,7,0)</f>
        <v>AI智能体</v>
      </c>
      <c r="AI326" s="1" t="str">
        <f>VLOOKUP($K326,「工具标准名」映射表!$B:$I,8,0)</f>
        <v>否</v>
      </c>
      <c r="AJ326" s="1" t="s">
        <v>164</v>
      </c>
      <c r="AK326" s="1"/>
      <c r="AL326" s="1"/>
      <c r="AM326" s="1"/>
      <c r="AN326" s="1"/>
      <c r="AO326" s="1"/>
    </row>
    <row r="327" spans="1:41" ht="16">
      <c r="A327" s="1" t="s">
        <v>2790</v>
      </c>
      <c r="B327" s="3">
        <v>46056.464479166701</v>
      </c>
      <c r="C327" s="14">
        <v>190</v>
      </c>
      <c r="D327" s="1" t="s">
        <v>2791</v>
      </c>
      <c r="E327" s="1" t="s">
        <v>2792</v>
      </c>
      <c r="F327" s="1" t="s">
        <v>100</v>
      </c>
      <c r="G327" s="1" t="s">
        <v>28</v>
      </c>
      <c r="H327" s="1" t="s">
        <v>2793</v>
      </c>
      <c r="I327" s="1" t="s">
        <v>2794</v>
      </c>
      <c r="J327" s="1" t="s">
        <v>2795</v>
      </c>
      <c r="K327" s="1" t="s">
        <v>786</v>
      </c>
      <c r="L327" s="1" t="s">
        <v>33</v>
      </c>
      <c r="M327" s="1" t="b">
        <v>0</v>
      </c>
      <c r="N327" s="1" t="s">
        <v>47</v>
      </c>
      <c r="O327" s="1" t="s">
        <v>48</v>
      </c>
      <c r="P327" s="1" t="s">
        <v>785</v>
      </c>
      <c r="Q327" s="1" t="s">
        <v>37</v>
      </c>
      <c r="R327" s="1" t="s">
        <v>38</v>
      </c>
      <c r="S327" s="1" t="s">
        <v>39</v>
      </c>
      <c r="T327" s="1" t="s">
        <v>2797</v>
      </c>
      <c r="U327" s="1" t="s">
        <v>2798</v>
      </c>
      <c r="V327" s="1" t="s">
        <v>2799</v>
      </c>
      <c r="W327" s="1" t="s">
        <v>2800</v>
      </c>
      <c r="X327" s="1" t="s">
        <v>2801</v>
      </c>
      <c r="Y327" s="1" t="s">
        <v>801</v>
      </c>
      <c r="Z327" s="1" t="s">
        <v>786</v>
      </c>
      <c r="AA327" s="1">
        <v>0</v>
      </c>
      <c r="AB327" s="1" t="s">
        <v>164</v>
      </c>
      <c r="AD327" s="1" t="str">
        <f>VLOOKUP($K327,「工具标准名」映射表!$B:$I,3,0)</f>
        <v>AI作文评改工具</v>
      </c>
      <c r="AE327" s="1" t="str">
        <f>VLOOKUP($K327,「工具标准名」映射表!$B:$I,4,0)</f>
        <v>功能应用层</v>
      </c>
      <c r="AF327" s="1" t="str">
        <f>VLOOKUP($K327,「工具标准名」映射表!$B:$I,5,0)</f>
        <v>功能应用（教学辅助工具）</v>
      </c>
      <c r="AG327" s="1" t="str">
        <f>VLOOKUP($K327,「工具标准名」映射表!$B:$I,6,0)</f>
        <v>软件工具</v>
      </c>
      <c r="AH327" s="1" t="str">
        <f>VLOOKUP($K327,「工具标准名」映射表!$B:$I,7,0)</f>
        <v>大语言模型</v>
      </c>
      <c r="AI327" s="1" t="str">
        <f>VLOOKUP($K327,「工具标准名」映射表!$B:$I,8,0)</f>
        <v>是</v>
      </c>
      <c r="AJ327" s="1" t="s">
        <v>164</v>
      </c>
      <c r="AK327" s="1"/>
      <c r="AL327" s="1"/>
      <c r="AM327" s="1"/>
      <c r="AN327" s="1"/>
      <c r="AO327" s="1"/>
    </row>
    <row r="328" spans="1:41" ht="16">
      <c r="A328" s="1" t="s">
        <v>2790</v>
      </c>
      <c r="B328" s="3">
        <v>46056.464479166701</v>
      </c>
      <c r="C328" s="14">
        <v>190</v>
      </c>
      <c r="D328" s="1" t="s">
        <v>2791</v>
      </c>
      <c r="E328" s="1" t="s">
        <v>2792</v>
      </c>
      <c r="F328" s="1" t="s">
        <v>100</v>
      </c>
      <c r="G328" s="1" t="s">
        <v>28</v>
      </c>
      <c r="H328" s="1" t="s">
        <v>2793</v>
      </c>
      <c r="I328" s="1" t="s">
        <v>2794</v>
      </c>
      <c r="J328" s="1" t="s">
        <v>2795</v>
      </c>
      <c r="K328" s="1" t="s">
        <v>2803</v>
      </c>
      <c r="L328" s="1" t="s">
        <v>33</v>
      </c>
      <c r="M328" s="1" t="b">
        <v>0</v>
      </c>
      <c r="N328" s="1" t="s">
        <v>47</v>
      </c>
      <c r="O328" s="1" t="s">
        <v>48</v>
      </c>
      <c r="P328" s="1" t="s">
        <v>16935</v>
      </c>
      <c r="Q328" s="1" t="s">
        <v>37</v>
      </c>
      <c r="R328" s="1" t="s">
        <v>38</v>
      </c>
      <c r="S328" s="1" t="s">
        <v>39</v>
      </c>
      <c r="T328" s="1" t="s">
        <v>2797</v>
      </c>
      <c r="U328" s="1" t="s">
        <v>2798</v>
      </c>
      <c r="V328" s="1" t="s">
        <v>2799</v>
      </c>
      <c r="W328" s="1" t="s">
        <v>2800</v>
      </c>
      <c r="X328" s="1" t="s">
        <v>2801</v>
      </c>
      <c r="Y328" s="1" t="s">
        <v>801</v>
      </c>
      <c r="Z328" s="1" t="s">
        <v>2803</v>
      </c>
      <c r="AA328" s="1">
        <v>0</v>
      </c>
      <c r="AB328" s="1" t="s">
        <v>164</v>
      </c>
      <c r="AD328" s="1" t="str">
        <f>VLOOKUP($K328,「工具标准名」映射表!$B:$I,3,0)</f>
        <v>授课助手</v>
      </c>
      <c r="AE328" s="1" t="str">
        <f>VLOOKUP($K328,「工具标准名」映射表!$B:$I,4,0)</f>
        <v>功能应用层</v>
      </c>
      <c r="AF328" s="1" t="str">
        <f>VLOOKUP($K328,「工具标准名」映射表!$B:$I,5,0)</f>
        <v>功能应用（Web 教学平台（SaaS））</v>
      </c>
      <c r="AG328" s="1" t="str">
        <f>VLOOKUP($K328,「工具标准名」映射表!$B:$I,6,0)</f>
        <v>软件工具</v>
      </c>
      <c r="AH328" s="1" t="str">
        <f>VLOOKUP($K328,「工具标准名」映射表!$B:$I,7,0)</f>
        <v>AI智能体</v>
      </c>
      <c r="AI328" s="1" t="str">
        <f>VLOOKUP($K328,「工具标准名」映射表!$B:$I,8,0)</f>
        <v>否</v>
      </c>
      <c r="AJ328" s="1" t="s">
        <v>164</v>
      </c>
      <c r="AK328" s="1"/>
      <c r="AL328" s="1"/>
      <c r="AM328" s="1"/>
      <c r="AN328" s="1"/>
      <c r="AO328" s="1"/>
    </row>
    <row r="329" spans="1:41" ht="16">
      <c r="A329" s="1" t="s">
        <v>2790</v>
      </c>
      <c r="B329" s="3">
        <v>46056.464479166701</v>
      </c>
      <c r="C329" s="14">
        <v>190</v>
      </c>
      <c r="D329" s="1" t="s">
        <v>2791</v>
      </c>
      <c r="E329" s="1" t="s">
        <v>2792</v>
      </c>
      <c r="F329" s="1" t="s">
        <v>100</v>
      </c>
      <c r="G329" s="1" t="s">
        <v>28</v>
      </c>
      <c r="H329" s="1" t="s">
        <v>2793</v>
      </c>
      <c r="I329" s="1" t="s">
        <v>2794</v>
      </c>
      <c r="J329" s="1" t="s">
        <v>2795</v>
      </c>
      <c r="K329" s="1" t="s">
        <v>2240</v>
      </c>
      <c r="L329" s="1" t="s">
        <v>33</v>
      </c>
      <c r="M329" s="1" t="b">
        <v>0</v>
      </c>
      <c r="N329" s="1" t="s">
        <v>47</v>
      </c>
      <c r="O329" s="1" t="s">
        <v>48</v>
      </c>
      <c r="P329" s="1" t="s">
        <v>12476</v>
      </c>
      <c r="Q329" s="1" t="s">
        <v>37</v>
      </c>
      <c r="R329" s="1" t="s">
        <v>38</v>
      </c>
      <c r="S329" s="1" t="s">
        <v>39</v>
      </c>
      <c r="T329" s="1" t="s">
        <v>2797</v>
      </c>
      <c r="U329" s="1" t="s">
        <v>2798</v>
      </c>
      <c r="V329" s="1" t="s">
        <v>2799</v>
      </c>
      <c r="W329" s="1" t="s">
        <v>2800</v>
      </c>
      <c r="X329" s="1" t="s">
        <v>2801</v>
      </c>
      <c r="Y329" s="1" t="s">
        <v>801</v>
      </c>
      <c r="Z329" s="1" t="s">
        <v>270</v>
      </c>
      <c r="AA329" s="1">
        <v>0</v>
      </c>
      <c r="AB329" s="1" t="s">
        <v>164</v>
      </c>
      <c r="AD329" s="1" t="str">
        <f>VLOOKUP($K329,「工具标准名」映射表!$B:$I,3,0)</f>
        <v>国家智慧教育平台</v>
      </c>
      <c r="AE329" s="1" t="str">
        <f>VLOOKUP($K329,「工具标准名」映射表!$B:$I,4,0)</f>
        <v>教育数据层</v>
      </c>
      <c r="AF329" s="1" t="str">
        <f>VLOOKUP($K329,「工具标准名」映射表!$B:$I,5,0)</f>
        <v>功能应用（Web 教学平台（SaaS））</v>
      </c>
      <c r="AG329" s="1" t="str">
        <f>VLOOKUP($K329,「工具标准名」映射表!$B:$I,6,0)</f>
        <v>在线资源</v>
      </c>
      <c r="AH329" s="1" t="str">
        <f>VLOOKUP($K329,「工具标准名」映射表!$B:$I,7,0)</f>
        <v>其他</v>
      </c>
      <c r="AI329" s="1" t="str">
        <f>VLOOKUP($K329,「工具标准名」映射表!$B:$I,8,0)</f>
        <v>否</v>
      </c>
      <c r="AJ329" s="1" t="s">
        <v>164</v>
      </c>
      <c r="AK329" s="1"/>
      <c r="AL329" s="1"/>
      <c r="AM329" s="1"/>
      <c r="AN329" s="1"/>
      <c r="AO329" s="1"/>
    </row>
    <row r="330" spans="1:41" ht="16">
      <c r="A330" s="1" t="s">
        <v>2808</v>
      </c>
      <c r="B330" s="3">
        <v>46056.464456018497</v>
      </c>
      <c r="C330" s="14">
        <v>191</v>
      </c>
      <c r="D330" s="1" t="s">
        <v>2809</v>
      </c>
      <c r="E330" s="1" t="s">
        <v>2810</v>
      </c>
      <c r="F330" s="1" t="s">
        <v>27</v>
      </c>
      <c r="G330" s="1" t="s">
        <v>2811</v>
      </c>
      <c r="H330" s="1" t="s">
        <v>2812</v>
      </c>
      <c r="I330" s="1" t="s">
        <v>2813</v>
      </c>
      <c r="J330" s="1" t="s">
        <v>2814</v>
      </c>
      <c r="K330" s="1" t="s">
        <v>139</v>
      </c>
      <c r="L330" s="1" t="s">
        <v>33</v>
      </c>
      <c r="M330" s="1" t="b">
        <v>0</v>
      </c>
      <c r="N330" s="1" t="s">
        <v>34</v>
      </c>
      <c r="O330" s="1" t="s">
        <v>54</v>
      </c>
      <c r="P330" s="1" t="s">
        <v>9533</v>
      </c>
      <c r="Q330" s="1" t="s">
        <v>37</v>
      </c>
      <c r="R330" s="1" t="s">
        <v>38</v>
      </c>
      <c r="S330" s="1" t="s">
        <v>39</v>
      </c>
      <c r="T330" s="1" t="s">
        <v>2816</v>
      </c>
      <c r="U330" s="1" t="s">
        <v>2817</v>
      </c>
      <c r="V330" s="1" t="s">
        <v>2818</v>
      </c>
      <c r="W330" s="1" t="s">
        <v>2819</v>
      </c>
      <c r="X330" s="1" t="s">
        <v>2820</v>
      </c>
      <c r="Y330" s="1" t="s">
        <v>43</v>
      </c>
      <c r="Z330" s="1" t="s">
        <v>139</v>
      </c>
      <c r="AA330" s="1" t="s">
        <v>23370</v>
      </c>
      <c r="AB330" s="1" t="s">
        <v>401</v>
      </c>
      <c r="AD330" s="1" t="str">
        <f>VLOOKUP($K330,「工具标准名」映射表!$B:$I,3,0)</f>
        <v>豆包</v>
      </c>
      <c r="AE330" s="1" t="str">
        <f>VLOOKUP($K330,「工具标准名」映射表!$B:$I,4,0)</f>
        <v>功能应用层</v>
      </c>
      <c r="AF330" s="1" t="str">
        <f>VLOOKUP($K330,「工具标准名」映射表!$B:$I,5,0)</f>
        <v>功能应用（教学辅助工具）</v>
      </c>
      <c r="AG330" s="1" t="str">
        <f>VLOOKUP($K330,「工具标准名」映射表!$B:$I,6,0)</f>
        <v>软件工具</v>
      </c>
      <c r="AH330" s="1" t="str">
        <f>VLOOKUP($K330,「工具标准名」映射表!$B:$I,7,0)</f>
        <v>其他</v>
      </c>
      <c r="AI330" s="1" t="str">
        <f>VLOOKUP($K330,「工具标准名」映射表!$B:$I,8,0)</f>
        <v>否</v>
      </c>
      <c r="AJ330" s="1" t="s">
        <v>401</v>
      </c>
      <c r="AK330" s="1"/>
      <c r="AL330" s="1"/>
      <c r="AM330" s="1"/>
      <c r="AN330" s="1"/>
      <c r="AO330" s="1"/>
    </row>
    <row r="331" spans="1:41" ht="16">
      <c r="A331" s="1" t="s">
        <v>2808</v>
      </c>
      <c r="B331" s="3">
        <v>46056.464456018497</v>
      </c>
      <c r="C331" s="14">
        <v>191</v>
      </c>
      <c r="D331" s="1" t="s">
        <v>2809</v>
      </c>
      <c r="E331" s="1" t="s">
        <v>2810</v>
      </c>
      <c r="F331" s="1" t="s">
        <v>27</v>
      </c>
      <c r="G331" s="1" t="s">
        <v>2811</v>
      </c>
      <c r="H331" s="1" t="s">
        <v>2812</v>
      </c>
      <c r="I331" s="1" t="s">
        <v>2813</v>
      </c>
      <c r="J331" s="1" t="s">
        <v>2814</v>
      </c>
      <c r="K331" s="1" t="s">
        <v>1753</v>
      </c>
      <c r="L331" s="1" t="s">
        <v>33</v>
      </c>
      <c r="M331" s="1" t="b">
        <v>0</v>
      </c>
      <c r="N331" s="1" t="s">
        <v>34</v>
      </c>
      <c r="O331" s="1" t="s">
        <v>54</v>
      </c>
      <c r="P331" s="1" t="s">
        <v>13085</v>
      </c>
      <c r="Q331" s="1" t="s">
        <v>37</v>
      </c>
      <c r="R331" s="1" t="s">
        <v>38</v>
      </c>
      <c r="S331" s="1" t="s">
        <v>39</v>
      </c>
      <c r="T331" s="1" t="s">
        <v>2816</v>
      </c>
      <c r="U331" s="1" t="s">
        <v>2817</v>
      </c>
      <c r="V331" s="1" t="s">
        <v>2818</v>
      </c>
      <c r="W331" s="1" t="s">
        <v>2819</v>
      </c>
      <c r="X331" s="1" t="s">
        <v>2820</v>
      </c>
      <c r="Y331" s="1" t="s">
        <v>43</v>
      </c>
      <c r="Z331" s="1" t="s">
        <v>207</v>
      </c>
      <c r="AA331" s="1" t="s">
        <v>23372</v>
      </c>
      <c r="AB331" s="1" t="s">
        <v>401</v>
      </c>
      <c r="AD331" s="1" t="str">
        <f>VLOOKUP($K331,「工具标准名」映射表!$B:$I,3,0)</f>
        <v>即梦AI</v>
      </c>
      <c r="AE331" s="1" t="str">
        <f>VLOOKUP($K331,「工具标准名」映射表!$B:$I,4,0)</f>
        <v>功能应用层</v>
      </c>
      <c r="AF331" s="1" t="str">
        <f>VLOOKUP($K331,「工具标准名」映射表!$B:$I,5,0)</f>
        <v>功能应用（生成式AI应用-图像类）</v>
      </c>
      <c r="AG331" s="1" t="str">
        <f>VLOOKUP($K331,「工具标准名」映射表!$B:$I,6,0)</f>
        <v>软件工具</v>
      </c>
      <c r="AH331" s="1" t="str">
        <f>VLOOKUP($K331,「工具标准名」映射表!$B:$I,7,0)</f>
        <v>AI智能体</v>
      </c>
      <c r="AI331" s="1" t="str">
        <f>VLOOKUP($K331,「工具标准名」映射表!$B:$I,8,0)</f>
        <v>是</v>
      </c>
      <c r="AJ331" s="1" t="s">
        <v>401</v>
      </c>
      <c r="AK331" s="1"/>
      <c r="AL331" s="1"/>
      <c r="AM331" s="1"/>
      <c r="AN331" s="1"/>
      <c r="AO331" s="1"/>
    </row>
    <row r="332" spans="1:41" ht="16">
      <c r="A332" s="1" t="s">
        <v>2824</v>
      </c>
      <c r="B332" s="3">
        <v>46056.464537036998</v>
      </c>
      <c r="C332" s="14">
        <v>193</v>
      </c>
      <c r="D332" s="1" t="s">
        <v>2825</v>
      </c>
      <c r="E332" s="1" t="s">
        <v>115</v>
      </c>
      <c r="F332" s="1" t="s">
        <v>100</v>
      </c>
      <c r="G332" s="1" t="s">
        <v>2826</v>
      </c>
      <c r="H332" s="1" t="s">
        <v>2827</v>
      </c>
      <c r="I332" s="1" t="s">
        <v>2828</v>
      </c>
      <c r="J332" s="1" t="s">
        <v>2829</v>
      </c>
      <c r="K332" s="1" t="s">
        <v>2830</v>
      </c>
      <c r="L332" s="1" t="s">
        <v>33</v>
      </c>
      <c r="M332" s="1" t="b">
        <v>0</v>
      </c>
      <c r="N332" s="1" t="s">
        <v>47</v>
      </c>
      <c r="O332" s="1" t="s">
        <v>48</v>
      </c>
      <c r="P332" s="1" t="s">
        <v>16586</v>
      </c>
      <c r="Q332" s="1" t="s">
        <v>37</v>
      </c>
      <c r="R332" s="1" t="s">
        <v>38</v>
      </c>
      <c r="S332" s="1" t="s">
        <v>375</v>
      </c>
      <c r="T332" s="1" t="s">
        <v>2832</v>
      </c>
      <c r="U332" s="1" t="s">
        <v>2833</v>
      </c>
      <c r="V332" s="1" t="s">
        <v>41</v>
      </c>
      <c r="W332" s="1" t="s">
        <v>28</v>
      </c>
      <c r="X332" s="1" t="s">
        <v>2834</v>
      </c>
      <c r="Y332" s="1" t="s">
        <v>1002</v>
      </c>
      <c r="Z332" s="1" t="s">
        <v>4928</v>
      </c>
      <c r="AA332" s="1">
        <v>0</v>
      </c>
      <c r="AB332" s="1" t="s">
        <v>115</v>
      </c>
      <c r="AD332" s="1" t="str">
        <f>VLOOKUP($K332,「工具标准名」映射表!$B:$I,3,0)</f>
        <v>三个助手</v>
      </c>
      <c r="AE332" s="1" t="str">
        <f>VLOOKUP($K332,「工具标准名」映射表!$B:$I,4,0)</f>
        <v>功能应用层</v>
      </c>
      <c r="AF332" s="1" t="str">
        <f>VLOOKUP($K332,「工具标准名」映射表!$B:$I,5,0)</f>
        <v>功能应用（教学辅助工具）</v>
      </c>
      <c r="AG332" s="1" t="str">
        <f>VLOOKUP($K332,「工具标准名」映射表!$B:$I,6,0)</f>
        <v>软件工具</v>
      </c>
      <c r="AH332" s="1" t="str">
        <f>VLOOKUP($K332,「工具标准名」映射表!$B:$I,7,0)</f>
        <v>AI智能体</v>
      </c>
      <c r="AI332" s="1" t="str">
        <f>VLOOKUP($K332,「工具标准名」映射表!$B:$I,8,0)</f>
        <v>否</v>
      </c>
      <c r="AJ332" s="1" t="s">
        <v>115</v>
      </c>
      <c r="AK332" s="1"/>
      <c r="AL332" s="1"/>
      <c r="AM332" s="1"/>
      <c r="AN332" s="1"/>
      <c r="AO332" s="1"/>
    </row>
    <row r="333" spans="1:41" ht="16">
      <c r="A333" s="1" t="s">
        <v>2824</v>
      </c>
      <c r="B333" s="3">
        <v>46056.464537036998</v>
      </c>
      <c r="C333" s="14">
        <v>193</v>
      </c>
      <c r="D333" s="1" t="s">
        <v>2825</v>
      </c>
      <c r="E333" s="1" t="s">
        <v>115</v>
      </c>
      <c r="F333" s="1" t="s">
        <v>100</v>
      </c>
      <c r="G333" s="1" t="s">
        <v>2826</v>
      </c>
      <c r="H333" s="1" t="s">
        <v>2827</v>
      </c>
      <c r="I333" s="1" t="s">
        <v>2828</v>
      </c>
      <c r="J333" s="1" t="s">
        <v>2829</v>
      </c>
      <c r="K333" s="1" t="s">
        <v>1796</v>
      </c>
      <c r="L333" s="1" t="s">
        <v>33</v>
      </c>
      <c r="M333" s="1" t="b">
        <v>0</v>
      </c>
      <c r="N333" s="1" t="s">
        <v>47</v>
      </c>
      <c r="O333" s="1" t="s">
        <v>54</v>
      </c>
      <c r="P333" s="1" t="s">
        <v>1790</v>
      </c>
      <c r="Q333" s="1" t="s">
        <v>37</v>
      </c>
      <c r="R333" s="1" t="s">
        <v>38</v>
      </c>
      <c r="S333" s="1" t="s">
        <v>375</v>
      </c>
      <c r="T333" s="1" t="s">
        <v>2832</v>
      </c>
      <c r="U333" s="1" t="s">
        <v>2833</v>
      </c>
      <c r="V333" s="1" t="s">
        <v>41</v>
      </c>
      <c r="W333" s="1" t="s">
        <v>28</v>
      </c>
      <c r="X333" s="1" t="s">
        <v>2834</v>
      </c>
      <c r="Y333" s="1" t="s">
        <v>1002</v>
      </c>
      <c r="Z333" s="1" t="s">
        <v>1796</v>
      </c>
      <c r="AA333" s="1">
        <v>0</v>
      </c>
      <c r="AB333" s="1" t="s">
        <v>115</v>
      </c>
      <c r="AD333" s="1" t="str">
        <f>VLOOKUP($K333,「工具标准名」映射表!$B:$I,3,0)</f>
        <v>AI循证评价系统</v>
      </c>
      <c r="AE333" s="1" t="str">
        <f>VLOOKUP($K333,「工具标准名」映射表!$B:$I,4,0)</f>
        <v>功能应用层</v>
      </c>
      <c r="AF333" s="1" t="str">
        <f>VLOOKUP($K333,「工具标准名」映射表!$B:$I,5,0)</f>
        <v>功能应用（教学辅助工具）</v>
      </c>
      <c r="AG333" s="1" t="str">
        <f>VLOOKUP($K333,「工具标准名」映射表!$B:$I,6,0)</f>
        <v>软件工具</v>
      </c>
      <c r="AH333" s="1" t="str">
        <f>VLOOKUP($K333,「工具标准名」映射表!$B:$I,7,0)</f>
        <v>AI智能体</v>
      </c>
      <c r="AI333" s="1" t="str">
        <f>VLOOKUP($K333,「工具标准名」映射表!$B:$I,8,0)</f>
        <v>否</v>
      </c>
      <c r="AJ333" s="1" t="s">
        <v>115</v>
      </c>
      <c r="AK333" s="1"/>
      <c r="AL333" s="1"/>
      <c r="AM333" s="1"/>
      <c r="AN333" s="1"/>
      <c r="AO333" s="1"/>
    </row>
    <row r="334" spans="1:41" ht="16">
      <c r="A334" s="1" t="s">
        <v>2824</v>
      </c>
      <c r="B334" s="3">
        <v>46056.464537036998</v>
      </c>
      <c r="C334" s="14">
        <v>193</v>
      </c>
      <c r="D334" s="1" t="s">
        <v>2825</v>
      </c>
      <c r="E334" s="1" t="s">
        <v>115</v>
      </c>
      <c r="F334" s="1" t="s">
        <v>100</v>
      </c>
      <c r="G334" s="1" t="s">
        <v>2826</v>
      </c>
      <c r="H334" s="1" t="s">
        <v>2827</v>
      </c>
      <c r="I334" s="1" t="s">
        <v>2828</v>
      </c>
      <c r="J334" s="1" t="s">
        <v>2829</v>
      </c>
      <c r="K334" s="1" t="s">
        <v>2837</v>
      </c>
      <c r="L334" s="1" t="s">
        <v>33</v>
      </c>
      <c r="M334" s="1" t="b">
        <v>0</v>
      </c>
      <c r="N334" s="1" t="s">
        <v>2868</v>
      </c>
      <c r="O334" s="1" t="s">
        <v>54</v>
      </c>
      <c r="P334" s="1" t="s">
        <v>8212</v>
      </c>
      <c r="Q334" s="1" t="s">
        <v>37</v>
      </c>
      <c r="R334" s="1" t="s">
        <v>38</v>
      </c>
      <c r="S334" s="1" t="s">
        <v>375</v>
      </c>
      <c r="T334" s="1" t="s">
        <v>2832</v>
      </c>
      <c r="U334" s="1" t="s">
        <v>2833</v>
      </c>
      <c r="V334" s="1" t="s">
        <v>41</v>
      </c>
      <c r="W334" s="1" t="s">
        <v>28</v>
      </c>
      <c r="X334" s="1" t="s">
        <v>2834</v>
      </c>
      <c r="Y334" s="1" t="s">
        <v>1002</v>
      </c>
      <c r="Z334" s="1" t="s">
        <v>2837</v>
      </c>
      <c r="AA334" s="1">
        <v>0</v>
      </c>
      <c r="AB334" s="1" t="s">
        <v>115</v>
      </c>
      <c r="AD334" s="1" t="str">
        <f>VLOOKUP($K334,「工具标准名」映射表!$B:$I,3,0)</f>
        <v>VR/AR技术</v>
      </c>
      <c r="AE334" s="1" t="str">
        <f>VLOOKUP($K334,「工具标准名」映射表!$B:$I,4,0)</f>
        <v>功能应用层</v>
      </c>
      <c r="AF334" s="1" t="str">
        <f>VLOOKUP($K334,「工具标准名」映射表!$B:$I,5,0)</f>
        <v>功能应用（平台型综合系统）</v>
      </c>
      <c r="AG334" s="1" t="str">
        <f>VLOOKUP($K334,「工具标准名」映射表!$B:$I,6,0)</f>
        <v>虚拟教室</v>
      </c>
      <c r="AH334" s="1" t="str">
        <f>VLOOKUP($K334,「工具标准名」映射表!$B:$I,7,0)</f>
        <v>其他</v>
      </c>
      <c r="AI334" s="1" t="str">
        <f>VLOOKUP($K334,「工具标准名」映射表!$B:$I,8,0)</f>
        <v>否</v>
      </c>
      <c r="AJ334" s="1" t="s">
        <v>115</v>
      </c>
      <c r="AK334" s="1"/>
      <c r="AL334" s="1"/>
      <c r="AM334" s="1"/>
      <c r="AN334" s="1"/>
      <c r="AO334" s="1"/>
    </row>
    <row r="335" spans="1:41" ht="16">
      <c r="A335" s="1" t="s">
        <v>2839</v>
      </c>
      <c r="B335" s="3">
        <v>46056.464490740698</v>
      </c>
      <c r="C335" s="14">
        <v>194</v>
      </c>
      <c r="D335" s="1" t="s">
        <v>2840</v>
      </c>
      <c r="E335" s="1" t="s">
        <v>156</v>
      </c>
      <c r="F335" s="1" t="s">
        <v>156</v>
      </c>
      <c r="G335" s="1" t="s">
        <v>156</v>
      </c>
      <c r="H335" s="1" t="s">
        <v>156</v>
      </c>
      <c r="I335" s="1" t="s">
        <v>156</v>
      </c>
      <c r="J335" s="1" t="s">
        <v>985</v>
      </c>
      <c r="Q335" s="1" t="s">
        <v>37</v>
      </c>
      <c r="R335" s="1" t="s">
        <v>698</v>
      </c>
      <c r="S335" s="1" t="s">
        <v>69</v>
      </c>
      <c r="T335" s="1" t="s">
        <v>156</v>
      </c>
      <c r="U335" s="1" t="s">
        <v>156</v>
      </c>
      <c r="V335" s="1" t="s">
        <v>156</v>
      </c>
      <c r="W335" s="1" t="s">
        <v>156</v>
      </c>
      <c r="X335" s="1" t="s">
        <v>156</v>
      </c>
      <c r="Y335" s="1" t="s">
        <v>69</v>
      </c>
      <c r="Z335" s="1" t="e">
        <v>#N/A</v>
      </c>
      <c r="AA335" s="1" t="e">
        <v>#N/A</v>
      </c>
      <c r="AB335" s="1" t="s">
        <v>156</v>
      </c>
      <c r="AD335" s="1" t="e">
        <f>VLOOKUP($K335,「工具标准名」映射表!$B:$I,3,0)</f>
        <v>#N/A</v>
      </c>
      <c r="AE335" s="1" t="e">
        <f>VLOOKUP($K335,「工具标准名」映射表!$B:$I,4,0)</f>
        <v>#N/A</v>
      </c>
      <c r="AF335" s="1" t="e">
        <f>VLOOKUP($K335,「工具标准名」映射表!$B:$I,5,0)</f>
        <v>#N/A</v>
      </c>
      <c r="AG335" s="1" t="e">
        <f>VLOOKUP($K335,「工具标准名」映射表!$B:$I,6,0)</f>
        <v>#N/A</v>
      </c>
      <c r="AH335" s="1" t="e">
        <f>VLOOKUP($K335,「工具标准名」映射表!$B:$I,7,0)</f>
        <v>#N/A</v>
      </c>
      <c r="AI335" s="1" t="e">
        <f>VLOOKUP($K335,「工具标准名」映射表!$B:$I,8,0)</f>
        <v>#N/A</v>
      </c>
      <c r="AJ335" s="1" t="s">
        <v>156</v>
      </c>
      <c r="AK335" s="1"/>
      <c r="AL335" s="1"/>
      <c r="AM335" s="1"/>
      <c r="AN335" s="1"/>
      <c r="AO335" s="1"/>
    </row>
    <row r="336" spans="1:41" ht="16">
      <c r="A336" s="1" t="s">
        <v>2843</v>
      </c>
      <c r="B336" s="3">
        <v>46056.464525463001</v>
      </c>
      <c r="C336" s="14">
        <v>195</v>
      </c>
      <c r="D336" s="1" t="s">
        <v>2844</v>
      </c>
      <c r="E336" s="1" t="s">
        <v>52</v>
      </c>
      <c r="F336" s="1" t="s">
        <v>100</v>
      </c>
      <c r="G336" s="1" t="s">
        <v>2845</v>
      </c>
      <c r="H336" s="1" t="s">
        <v>2846</v>
      </c>
      <c r="I336" s="1" t="s">
        <v>2847</v>
      </c>
      <c r="J336" s="1" t="s">
        <v>2848</v>
      </c>
      <c r="K336" s="1" t="s">
        <v>2849</v>
      </c>
      <c r="L336" s="1" t="s">
        <v>33</v>
      </c>
      <c r="M336" s="1" t="b">
        <v>1</v>
      </c>
      <c r="N336" s="1" t="s">
        <v>47</v>
      </c>
      <c r="O336" s="1" t="s">
        <v>54</v>
      </c>
      <c r="P336" s="1" t="s">
        <v>16665</v>
      </c>
      <c r="Q336" s="1" t="s">
        <v>37</v>
      </c>
      <c r="R336" s="1" t="s">
        <v>38</v>
      </c>
      <c r="S336" s="1" t="s">
        <v>39</v>
      </c>
      <c r="T336" s="1" t="s">
        <v>2851</v>
      </c>
      <c r="U336" s="1" t="s">
        <v>2852</v>
      </c>
      <c r="V336" s="1" t="s">
        <v>2853</v>
      </c>
      <c r="W336" s="1" t="s">
        <v>2854</v>
      </c>
      <c r="X336" s="1" t="s">
        <v>2855</v>
      </c>
      <c r="Y336" s="1" t="s">
        <v>2856</v>
      </c>
      <c r="Z336" s="1" t="s">
        <v>2849</v>
      </c>
      <c r="AA336" s="1">
        <v>0</v>
      </c>
      <c r="AB336" s="1" t="s">
        <v>52</v>
      </c>
      <c r="AD336" s="1" t="str">
        <f>VLOOKUP($K336,「工具标准名」映射表!$B:$I,3,0)</f>
        <v>生成式教学智能体</v>
      </c>
      <c r="AE336" s="1" t="str">
        <f>VLOOKUP($K336,「工具标准名」映射表!$B:$I,4,0)</f>
        <v>功能应用层</v>
      </c>
      <c r="AF336" s="1" t="str">
        <f>VLOOKUP($K336,「工具标准名」映射表!$B:$I,5,0)</f>
        <v>功能应用（生成式AI应用-语言类）</v>
      </c>
      <c r="AG336" s="1" t="str">
        <f>VLOOKUP($K336,「工具标准名」映射表!$B:$I,6,0)</f>
        <v>软件工具</v>
      </c>
      <c r="AH336" s="1" t="str">
        <f>VLOOKUP($K336,「工具标准名」映射表!$B:$I,7,0)</f>
        <v>AI智能体</v>
      </c>
      <c r="AI336" s="1" t="str">
        <f>VLOOKUP($K336,「工具标准名」映射表!$B:$I,8,0)</f>
        <v>否</v>
      </c>
      <c r="AJ336" s="1" t="s">
        <v>52</v>
      </c>
      <c r="AK336" s="1"/>
      <c r="AL336" s="1"/>
      <c r="AM336" s="1"/>
      <c r="AN336" s="1"/>
      <c r="AO336" s="1"/>
    </row>
    <row r="337" spans="1:41" ht="16">
      <c r="A337" s="1" t="s">
        <v>2843</v>
      </c>
      <c r="B337" s="3">
        <v>46056.464525463001</v>
      </c>
      <c r="C337" s="14">
        <v>195</v>
      </c>
      <c r="D337" s="1" t="s">
        <v>2844</v>
      </c>
      <c r="E337" s="1" t="s">
        <v>52</v>
      </c>
      <c r="F337" s="1" t="s">
        <v>100</v>
      </c>
      <c r="G337" s="1" t="s">
        <v>2845</v>
      </c>
      <c r="H337" s="1" t="s">
        <v>2846</v>
      </c>
      <c r="I337" s="1" t="s">
        <v>2847</v>
      </c>
      <c r="J337" s="1" t="s">
        <v>2848</v>
      </c>
      <c r="K337" s="1" t="s">
        <v>2858</v>
      </c>
      <c r="L337" s="1" t="s">
        <v>33</v>
      </c>
      <c r="M337" s="1" t="b">
        <v>0</v>
      </c>
      <c r="N337" s="1" t="s">
        <v>47</v>
      </c>
      <c r="O337" s="1" t="s">
        <v>54</v>
      </c>
      <c r="P337" s="1" t="s">
        <v>15443</v>
      </c>
      <c r="Q337" s="1" t="s">
        <v>37</v>
      </c>
      <c r="R337" s="1" t="s">
        <v>38</v>
      </c>
      <c r="S337" s="1" t="s">
        <v>39</v>
      </c>
      <c r="T337" s="1" t="s">
        <v>2851</v>
      </c>
      <c r="U337" s="1" t="s">
        <v>2852</v>
      </c>
      <c r="V337" s="1" t="s">
        <v>2853</v>
      </c>
      <c r="W337" s="1" t="s">
        <v>2854</v>
      </c>
      <c r="X337" s="1" t="s">
        <v>2855</v>
      </c>
      <c r="Y337" s="1" t="s">
        <v>2856</v>
      </c>
      <c r="Z337" s="1" t="s">
        <v>13938</v>
      </c>
      <c r="AA337" s="1" t="s">
        <v>10163</v>
      </c>
      <c r="AB337" s="1" t="s">
        <v>52</v>
      </c>
      <c r="AD337" s="1" t="str">
        <f>VLOOKUP($K337,「工具标准名」映射表!$B:$I,3,0)</f>
        <v>扣子AI</v>
      </c>
      <c r="AE337" s="1" t="str">
        <f>VLOOKUP($K337,「工具标准名」映射表!$B:$I,4,0)</f>
        <v>功能应用层</v>
      </c>
      <c r="AF337" s="1" t="str">
        <f>VLOOKUP($K337,「工具标准名」映射表!$B:$I,5,0)</f>
        <v>功能应用层（AI智能体）</v>
      </c>
      <c r="AG337" s="1" t="str">
        <f>VLOOKUP($K337,「工具标准名」映射表!$B:$I,6,0)</f>
        <v>软件工具</v>
      </c>
      <c r="AH337" s="1" t="str">
        <f>VLOOKUP($K337,「工具标准名」映射表!$B:$I,7,0)</f>
        <v>AI智能体</v>
      </c>
      <c r="AI337" s="1" t="str">
        <f>VLOOKUP($K337,「工具标准名」映射表!$B:$I,8,0)</f>
        <v>是</v>
      </c>
      <c r="AJ337" s="1" t="s">
        <v>52</v>
      </c>
      <c r="AK337" s="1"/>
      <c r="AL337" s="1"/>
      <c r="AM337" s="1"/>
      <c r="AN337" s="1"/>
      <c r="AO337" s="1"/>
    </row>
    <row r="338" spans="1:41" ht="16">
      <c r="A338" s="1" t="s">
        <v>2861</v>
      </c>
      <c r="B338" s="3">
        <v>46056.464513888903</v>
      </c>
      <c r="C338" s="14">
        <v>196</v>
      </c>
      <c r="D338" s="1" t="s">
        <v>2862</v>
      </c>
      <c r="E338" s="1" t="s">
        <v>404</v>
      </c>
      <c r="F338" s="1" t="s">
        <v>100</v>
      </c>
      <c r="G338" s="1" t="s">
        <v>2863</v>
      </c>
      <c r="H338" s="1" t="s">
        <v>2864</v>
      </c>
      <c r="I338" s="1" t="s">
        <v>2865</v>
      </c>
      <c r="J338" s="1" t="s">
        <v>2866</v>
      </c>
      <c r="K338" s="1" t="s">
        <v>2867</v>
      </c>
      <c r="L338" s="1" t="s">
        <v>19842</v>
      </c>
      <c r="M338" s="1" t="b">
        <v>1</v>
      </c>
      <c r="N338" s="1" t="s">
        <v>140</v>
      </c>
      <c r="O338" s="1" t="s">
        <v>54</v>
      </c>
      <c r="P338" s="1" t="s">
        <v>19843</v>
      </c>
      <c r="Q338" s="1" t="s">
        <v>37</v>
      </c>
      <c r="R338" s="1" t="s">
        <v>38</v>
      </c>
      <c r="S338" s="1" t="s">
        <v>39</v>
      </c>
      <c r="T338" s="1" t="s">
        <v>2870</v>
      </c>
      <c r="U338" s="1" t="s">
        <v>2871</v>
      </c>
      <c r="V338" s="1" t="s">
        <v>2872</v>
      </c>
      <c r="W338" s="1" t="s">
        <v>2873</v>
      </c>
      <c r="X338" s="1" t="s">
        <v>2874</v>
      </c>
      <c r="Y338" s="1" t="s">
        <v>156</v>
      </c>
      <c r="Z338" s="1" t="s">
        <v>19819</v>
      </c>
      <c r="AA338" s="1" t="s">
        <v>23380</v>
      </c>
      <c r="AB338" s="1" t="s">
        <v>385</v>
      </c>
      <c r="AD338" s="1" t="str">
        <f>VLOOKUP($K338,「工具标准名」映射表!$B:$I,3,0)</f>
        <v xml:space="preserve">小猿AI </v>
      </c>
      <c r="AE338" s="1" t="str">
        <f>VLOOKUP($K338,「工具标准名」映射表!$B:$I,4,0)</f>
        <v>技术层</v>
      </c>
      <c r="AF338" s="1" t="str">
        <f>VLOOKUP($K338,「工具标准名」映射表!$B:$I,5,0)</f>
        <v>技术层（通用大模型）</v>
      </c>
      <c r="AG338" s="1" t="str">
        <f>VLOOKUP($K338,「工具标准名」映射表!$B:$I,6,0)</f>
        <v>软件工具</v>
      </c>
      <c r="AH338" s="1" t="str">
        <f>VLOOKUP($K338,「工具标准名」映射表!$B:$I,7,0)</f>
        <v>AI智能体</v>
      </c>
      <c r="AI338" s="1" t="str">
        <f>VLOOKUP($K338,「工具标准名」映射表!$B:$I,8,0)</f>
        <v>否</v>
      </c>
      <c r="AJ338" s="1" t="s">
        <v>385</v>
      </c>
      <c r="AK338" s="1"/>
      <c r="AL338" s="1"/>
      <c r="AM338" s="1"/>
      <c r="AN338" s="1"/>
      <c r="AO338" s="1"/>
    </row>
    <row r="339" spans="1:41" ht="16">
      <c r="A339" s="1" t="s">
        <v>2876</v>
      </c>
      <c r="B339" s="3">
        <v>46056.464594907397</v>
      </c>
      <c r="C339" s="14">
        <v>198</v>
      </c>
      <c r="D339" s="1" t="s">
        <v>88</v>
      </c>
      <c r="E339" s="1" t="s">
        <v>2877</v>
      </c>
      <c r="F339" s="1" t="s">
        <v>100</v>
      </c>
      <c r="G339" s="1" t="s">
        <v>2878</v>
      </c>
      <c r="H339" s="1" t="s">
        <v>2879</v>
      </c>
      <c r="I339" s="1" t="s">
        <v>2880</v>
      </c>
      <c r="J339" s="1" t="s">
        <v>2881</v>
      </c>
      <c r="K339" s="1" t="s">
        <v>2882</v>
      </c>
      <c r="L339" s="1" t="s">
        <v>33</v>
      </c>
      <c r="M339" s="1" t="b">
        <v>1</v>
      </c>
      <c r="N339" s="1" t="s">
        <v>47</v>
      </c>
      <c r="O339" s="1" t="s">
        <v>54</v>
      </c>
      <c r="P339" s="1" t="s">
        <v>22523</v>
      </c>
      <c r="Q339" s="1" t="s">
        <v>37</v>
      </c>
      <c r="R339" s="1" t="s">
        <v>38</v>
      </c>
      <c r="S339" s="1" t="s">
        <v>39</v>
      </c>
      <c r="T339" s="1" t="s">
        <v>2884</v>
      </c>
      <c r="U339" s="1" t="s">
        <v>2880</v>
      </c>
      <c r="V339" s="1" t="s">
        <v>2885</v>
      </c>
      <c r="W339" s="1" t="s">
        <v>2886</v>
      </c>
      <c r="X339" s="1" t="s">
        <v>2887</v>
      </c>
      <c r="Y339" s="1" t="s">
        <v>43</v>
      </c>
      <c r="Z339" s="1" t="s">
        <v>2882</v>
      </c>
      <c r="AA339" s="1">
        <v>0</v>
      </c>
      <c r="AB339" s="1" t="s">
        <v>138</v>
      </c>
      <c r="AD339" s="1" t="str">
        <f>VLOOKUP($K339,「工具标准名」映射表!$B:$I,3,0)</f>
        <v>智能学情诊断与个性化辅导系统</v>
      </c>
      <c r="AE339" s="1" t="str">
        <f>VLOOKUP($K339,「工具标准名」映射表!$B:$I,4,0)</f>
        <v>功能应用层</v>
      </c>
      <c r="AF339" s="1" t="str">
        <f>VLOOKUP($K339,「工具标准名」映射表!$B:$I,5,0)</f>
        <v>功能应用（校级 / 区域级系统）</v>
      </c>
      <c r="AG339" s="1" t="str">
        <f>VLOOKUP($K339,「工具标准名」映射表!$B:$I,6,0)</f>
        <v>软件工具</v>
      </c>
      <c r="AH339" s="1" t="str">
        <f>VLOOKUP($K339,「工具标准名」映射表!$B:$I,7,0)</f>
        <v>AI智能体</v>
      </c>
      <c r="AI339" s="1" t="str">
        <f>VLOOKUP($K339,「工具标准名」映射表!$B:$I,8,0)</f>
        <v>否</v>
      </c>
      <c r="AJ339" s="1" t="s">
        <v>138</v>
      </c>
      <c r="AK339" s="1"/>
      <c r="AL339" s="1"/>
      <c r="AM339" s="1"/>
      <c r="AN339" s="1"/>
      <c r="AO339" s="1"/>
    </row>
    <row r="340" spans="1:41" ht="16">
      <c r="A340" s="1" t="s">
        <v>2889</v>
      </c>
      <c r="B340" s="3">
        <v>46056.464641203696</v>
      </c>
      <c r="C340" s="14">
        <v>199</v>
      </c>
      <c r="D340" s="1" t="s">
        <v>2890</v>
      </c>
      <c r="E340" s="1" t="s">
        <v>2891</v>
      </c>
      <c r="F340" s="1" t="s">
        <v>27</v>
      </c>
      <c r="G340" s="1" t="s">
        <v>2892</v>
      </c>
      <c r="H340" s="1" t="s">
        <v>2893</v>
      </c>
      <c r="I340" s="1" t="s">
        <v>2894</v>
      </c>
      <c r="J340" s="1" t="s">
        <v>2895</v>
      </c>
      <c r="K340" s="1" t="s">
        <v>704</v>
      </c>
      <c r="L340" s="1" t="s">
        <v>33</v>
      </c>
      <c r="M340" s="1" t="b">
        <v>0</v>
      </c>
      <c r="N340" s="1" t="s">
        <v>47</v>
      </c>
      <c r="O340" s="1" t="s">
        <v>54</v>
      </c>
      <c r="P340" s="1" t="s">
        <v>697</v>
      </c>
      <c r="Q340" s="1" t="s">
        <v>37</v>
      </c>
      <c r="R340" s="1" t="s">
        <v>38</v>
      </c>
      <c r="S340" s="1" t="s">
        <v>39</v>
      </c>
      <c r="T340" s="1" t="s">
        <v>2899</v>
      </c>
      <c r="U340" s="1" t="s">
        <v>2894</v>
      </c>
      <c r="V340" s="1" t="s">
        <v>2900</v>
      </c>
      <c r="W340" s="1" t="s">
        <v>2901</v>
      </c>
      <c r="X340" s="1" t="s">
        <v>2902</v>
      </c>
      <c r="Y340" s="1" t="s">
        <v>2903</v>
      </c>
      <c r="Z340" s="1" t="s">
        <v>704</v>
      </c>
      <c r="AA340" s="1">
        <v>0</v>
      </c>
      <c r="AB340" s="1" t="s">
        <v>460</v>
      </c>
      <c r="AD340" s="1" t="str">
        <f>VLOOKUP($K340,「工具标准名」映射表!$B:$I,3,0)</f>
        <v>AI作业本</v>
      </c>
      <c r="AE340" s="1" t="str">
        <f>VLOOKUP($K340,「工具标准名」映射表!$B:$I,4,0)</f>
        <v>功能应用层</v>
      </c>
      <c r="AF340" s="1" t="str">
        <f>VLOOKUP($K340,「工具标准名」映射表!$B:$I,5,0)</f>
        <v>功能应用（教学辅助工具）</v>
      </c>
      <c r="AG340" s="1" t="str">
        <f>VLOOKUP($K340,「工具标准名」映射表!$B:$I,6,0)</f>
        <v>软件工具</v>
      </c>
      <c r="AH340" s="1" t="str">
        <f>VLOOKUP($K340,「工具标准名」映射表!$B:$I,7,0)</f>
        <v>大语言模型</v>
      </c>
      <c r="AI340" s="1" t="str">
        <f>VLOOKUP($K340,「工具标准名」映射表!$B:$I,8,0)</f>
        <v>是</v>
      </c>
      <c r="AJ340" s="1" t="s">
        <v>460</v>
      </c>
      <c r="AK340" s="1"/>
      <c r="AL340" s="1"/>
      <c r="AM340" s="1"/>
      <c r="AN340" s="1"/>
      <c r="AO340" s="1"/>
    </row>
    <row r="341" spans="1:41" ht="16">
      <c r="A341" s="1" t="s">
        <v>2889</v>
      </c>
      <c r="B341" s="3">
        <v>46056.464641203696</v>
      </c>
      <c r="C341" s="14">
        <v>199</v>
      </c>
      <c r="D341" s="1" t="s">
        <v>2890</v>
      </c>
      <c r="E341" s="1" t="s">
        <v>2891</v>
      </c>
      <c r="F341" s="1" t="s">
        <v>27</v>
      </c>
      <c r="G341" s="1" t="s">
        <v>2892</v>
      </c>
      <c r="H341" s="1" t="s">
        <v>2893</v>
      </c>
      <c r="I341" s="1" t="s">
        <v>2894</v>
      </c>
      <c r="J341" s="1" t="s">
        <v>2895</v>
      </c>
      <c r="K341" s="1" t="s">
        <v>2905</v>
      </c>
      <c r="L341" s="1" t="s">
        <v>33</v>
      </c>
      <c r="M341" s="1" t="b">
        <v>0</v>
      </c>
      <c r="N341" s="1" t="s">
        <v>47</v>
      </c>
      <c r="O341" s="1" t="s">
        <v>54</v>
      </c>
      <c r="P341" s="1" t="s">
        <v>20344</v>
      </c>
      <c r="Q341" s="1" t="s">
        <v>37</v>
      </c>
      <c r="R341" s="1" t="s">
        <v>38</v>
      </c>
      <c r="S341" s="1" t="s">
        <v>39</v>
      </c>
      <c r="T341" s="1" t="s">
        <v>2899</v>
      </c>
      <c r="U341" s="1" t="s">
        <v>2894</v>
      </c>
      <c r="V341" s="1" t="s">
        <v>2900</v>
      </c>
      <c r="W341" s="1" t="s">
        <v>2901</v>
      </c>
      <c r="X341" s="1" t="s">
        <v>2902</v>
      </c>
      <c r="Y341" s="1" t="s">
        <v>2903</v>
      </c>
      <c r="Z341" s="1" t="s">
        <v>2905</v>
      </c>
      <c r="AA341" s="1">
        <v>0</v>
      </c>
      <c r="AB341" s="1" t="s">
        <v>460</v>
      </c>
      <c r="AD341" s="1" t="str">
        <f>VLOOKUP($K341,「工具标准名」映射表!$B:$I,3,0)</f>
        <v>学情快评</v>
      </c>
      <c r="AE341" s="1" t="str">
        <f>VLOOKUP($K341,「工具标准名」映射表!$B:$I,4,0)</f>
        <v>教育数据层</v>
      </c>
      <c r="AF341" s="1" t="str">
        <f>VLOOKUP($K341,「工具标准名」映射表!$B:$I,5,0)</f>
        <v>教育数据层（资源数据）</v>
      </c>
      <c r="AG341" s="1" t="str">
        <f>VLOOKUP($K341,「工具标准名」映射表!$B:$I,6,0)</f>
        <v>在线资源</v>
      </c>
      <c r="AH341" s="1" t="str">
        <f>VLOOKUP($K341,「工具标准名」映射表!$B:$I,7,0)</f>
        <v>大语言模型</v>
      </c>
      <c r="AI341" s="1" t="str">
        <f>VLOOKUP($K341,「工具标准名」映射表!$B:$I,8,0)</f>
        <v>是</v>
      </c>
      <c r="AJ341" s="1" t="s">
        <v>460</v>
      </c>
      <c r="AK341" s="1"/>
      <c r="AL341" s="1"/>
      <c r="AM341" s="1"/>
      <c r="AN341" s="1"/>
      <c r="AO341" s="1"/>
    </row>
    <row r="342" spans="1:41" ht="16">
      <c r="A342" s="1" t="s">
        <v>2908</v>
      </c>
      <c r="B342" s="3">
        <v>46056.464652777802</v>
      </c>
      <c r="C342" s="14">
        <v>200</v>
      </c>
      <c r="D342" s="1" t="s">
        <v>2909</v>
      </c>
      <c r="E342" s="1" t="s">
        <v>2910</v>
      </c>
      <c r="F342" s="1" t="s">
        <v>119</v>
      </c>
      <c r="G342" s="1" t="s">
        <v>2911</v>
      </c>
      <c r="H342" s="1" t="s">
        <v>2912</v>
      </c>
      <c r="I342" s="1" t="s">
        <v>2913</v>
      </c>
      <c r="J342" s="1" t="s">
        <v>2914</v>
      </c>
      <c r="K342" s="1" t="s">
        <v>2915</v>
      </c>
      <c r="L342" s="1" t="s">
        <v>33</v>
      </c>
      <c r="M342" s="1" t="b">
        <v>0</v>
      </c>
      <c r="N342" s="1" t="s">
        <v>47</v>
      </c>
      <c r="O342" s="1" t="s">
        <v>54</v>
      </c>
      <c r="P342" s="1" t="s">
        <v>15668</v>
      </c>
      <c r="Q342" s="1" t="s">
        <v>87</v>
      </c>
      <c r="R342" s="1" t="s">
        <v>234</v>
      </c>
      <c r="S342" s="1" t="s">
        <v>39</v>
      </c>
      <c r="T342" s="1" t="s">
        <v>2918</v>
      </c>
      <c r="U342" s="1" t="s">
        <v>2919</v>
      </c>
      <c r="V342" s="1" t="s">
        <v>2920</v>
      </c>
      <c r="W342" s="1" t="s">
        <v>2921</v>
      </c>
      <c r="X342" s="1" t="s">
        <v>2922</v>
      </c>
      <c r="Y342" s="1" t="s">
        <v>156</v>
      </c>
      <c r="Z342" s="1" t="s">
        <v>2915</v>
      </c>
      <c r="AA342" s="1">
        <v>0</v>
      </c>
      <c r="AB342" s="1" t="s">
        <v>460</v>
      </c>
      <c r="AD342" s="1" t="str">
        <f>VLOOKUP($K342,「工具标准名」映射表!$B:$I,3,0)</f>
        <v>麻吉星教学系统</v>
      </c>
      <c r="AE342" s="1" t="str">
        <f>VLOOKUP($K342,「工具标准名」映射表!$B:$I,4,0)</f>
        <v>功能应用层</v>
      </c>
      <c r="AF342" s="1" t="str">
        <f>VLOOKUP($K342,「工具标准名」映射表!$B:$I,5,0)</f>
        <v>功能应用（教学辅助工具）</v>
      </c>
      <c r="AG342" s="1" t="str">
        <f>VLOOKUP($K342,「工具标准名」映射表!$B:$I,6,0)</f>
        <v>软件工具</v>
      </c>
      <c r="AH342" s="1" t="str">
        <f>VLOOKUP($K342,「工具标准名」映射表!$B:$I,7,0)</f>
        <v>AI智能体</v>
      </c>
      <c r="AI342" s="1" t="str">
        <f>VLOOKUP($K342,「工具标准名」映射表!$B:$I,8,0)</f>
        <v>否</v>
      </c>
      <c r="AJ342" s="1" t="s">
        <v>460</v>
      </c>
      <c r="AK342" s="1"/>
      <c r="AL342" s="1"/>
      <c r="AM342" s="1"/>
      <c r="AN342" s="1"/>
      <c r="AO342" s="1"/>
    </row>
    <row r="343" spans="1:41" ht="16">
      <c r="A343" s="1" t="s">
        <v>2908</v>
      </c>
      <c r="B343" s="3">
        <v>46056.464652777802</v>
      </c>
      <c r="C343" s="14">
        <v>200</v>
      </c>
      <c r="D343" s="1" t="s">
        <v>2909</v>
      </c>
      <c r="E343" s="1" t="s">
        <v>2910</v>
      </c>
      <c r="F343" s="1" t="s">
        <v>119</v>
      </c>
      <c r="G343" s="1" t="s">
        <v>2911</v>
      </c>
      <c r="H343" s="1" t="s">
        <v>2912</v>
      </c>
      <c r="I343" s="1" t="s">
        <v>2913</v>
      </c>
      <c r="J343" s="1" t="s">
        <v>2914</v>
      </c>
      <c r="K343" s="1" t="s">
        <v>2924</v>
      </c>
      <c r="L343" s="1" t="s">
        <v>33</v>
      </c>
      <c r="M343" s="1" t="b">
        <v>0</v>
      </c>
      <c r="N343" s="1" t="s">
        <v>47</v>
      </c>
      <c r="O343" s="1" t="s">
        <v>54</v>
      </c>
      <c r="P343" s="1" t="s">
        <v>4166</v>
      </c>
      <c r="Q343" s="1" t="s">
        <v>87</v>
      </c>
      <c r="R343" s="1" t="s">
        <v>234</v>
      </c>
      <c r="S343" s="1" t="s">
        <v>39</v>
      </c>
      <c r="T343" s="1" t="s">
        <v>2918</v>
      </c>
      <c r="U343" s="1" t="s">
        <v>2919</v>
      </c>
      <c r="V343" s="1" t="s">
        <v>2920</v>
      </c>
      <c r="W343" s="1" t="s">
        <v>2921</v>
      </c>
      <c r="X343" s="1" t="s">
        <v>2922</v>
      </c>
      <c r="Y343" s="1" t="s">
        <v>156</v>
      </c>
      <c r="Z343" s="1" t="s">
        <v>2924</v>
      </c>
      <c r="AA343" s="1">
        <v>0</v>
      </c>
      <c r="AB343" s="1" t="s">
        <v>460</v>
      </c>
      <c r="AD343" s="1" t="str">
        <f>VLOOKUP($K343,「工具标准名」映射表!$B:$I,3,0)</f>
        <v>AI错题本平台</v>
      </c>
      <c r="AE343" s="1" t="str">
        <f>VLOOKUP($K343,「工具标准名」映射表!$B:$I,4,0)</f>
        <v>功能应用层</v>
      </c>
      <c r="AF343" s="1" t="str">
        <f>VLOOKUP($K343,「工具标准名」映射表!$B:$I,5,0)</f>
        <v>功能应用（校级 / 区域级系统）</v>
      </c>
      <c r="AG343" s="1" t="str">
        <f>VLOOKUP($K343,「工具标准名」映射表!$B:$I,6,0)</f>
        <v>软件工具</v>
      </c>
      <c r="AH343" s="1" t="str">
        <f>VLOOKUP($K343,「工具标准名」映射表!$B:$I,7,0)</f>
        <v>AI智能体</v>
      </c>
      <c r="AI343" s="1" t="str">
        <f>VLOOKUP($K343,「工具标准名」映射表!$B:$I,8,0)</f>
        <v>否</v>
      </c>
      <c r="AJ343" s="1" t="s">
        <v>460</v>
      </c>
      <c r="AK343" s="1"/>
      <c r="AL343" s="1"/>
      <c r="AM343" s="1"/>
      <c r="AN343" s="1"/>
      <c r="AO343" s="1"/>
    </row>
    <row r="344" spans="1:41" ht="16">
      <c r="A344" s="1" t="s">
        <v>2926</v>
      </c>
      <c r="B344" s="3">
        <v>46056.464641203696</v>
      </c>
      <c r="C344" s="14">
        <v>201</v>
      </c>
      <c r="D344" s="1" t="s">
        <v>2927</v>
      </c>
      <c r="E344" s="1" t="s">
        <v>1402</v>
      </c>
      <c r="F344" s="1" t="s">
        <v>119</v>
      </c>
      <c r="G344" s="1" t="s">
        <v>2928</v>
      </c>
      <c r="H344" s="1" t="s">
        <v>2929</v>
      </c>
      <c r="I344" s="1" t="s">
        <v>2930</v>
      </c>
      <c r="J344" s="1" t="s">
        <v>2931</v>
      </c>
      <c r="K344" s="1" t="s">
        <v>2932</v>
      </c>
      <c r="L344" s="1" t="s">
        <v>33</v>
      </c>
      <c r="M344" s="1" t="b">
        <v>0</v>
      </c>
      <c r="N344" s="1" t="s">
        <v>47</v>
      </c>
      <c r="O344" s="1" t="s">
        <v>54</v>
      </c>
      <c r="P344" s="1" t="s">
        <v>12252</v>
      </c>
      <c r="Q344" s="1" t="s">
        <v>37</v>
      </c>
      <c r="R344" s="1" t="s">
        <v>38</v>
      </c>
      <c r="S344" s="1" t="s">
        <v>39</v>
      </c>
      <c r="T344" s="1" t="s">
        <v>2934</v>
      </c>
      <c r="U344" s="1" t="s">
        <v>2935</v>
      </c>
      <c r="V344" s="1" t="s">
        <v>2936</v>
      </c>
      <c r="W344" s="1" t="s">
        <v>276</v>
      </c>
      <c r="X344" s="1" t="s">
        <v>2937</v>
      </c>
      <c r="Y344" s="1" t="s">
        <v>156</v>
      </c>
      <c r="Z344" s="1" t="s">
        <v>2932</v>
      </c>
      <c r="AA344" s="1">
        <v>0</v>
      </c>
      <c r="AB344" s="1" t="s">
        <v>460</v>
      </c>
      <c r="AD344" s="1" t="str">
        <f>VLOOKUP($K344,「工具标准名」映射表!$B:$I,3,0)</f>
        <v>辅立码课平台</v>
      </c>
      <c r="AE344" s="1" t="str">
        <f>VLOOKUP($K344,「工具标准名」映射表!$B:$I,4,0)</f>
        <v>功能应用层</v>
      </c>
      <c r="AF344" s="1" t="str">
        <f>VLOOKUP($K344,「工具标准名」映射表!$B:$I,5,0)</f>
        <v>功能应用（平台型综合系统）</v>
      </c>
      <c r="AG344" s="1" t="str">
        <f>VLOOKUP($K344,「工具标准名」映射表!$B:$I,6,0)</f>
        <v>软件工具</v>
      </c>
      <c r="AH344" s="1" t="str">
        <f>VLOOKUP($K344,「工具标准名」映射表!$B:$I,7,0)</f>
        <v>其他</v>
      </c>
      <c r="AI344" s="1" t="str">
        <f>VLOOKUP($K344,「工具标准名」映射表!$B:$I,8,0)</f>
        <v>否</v>
      </c>
      <c r="AJ344" s="1" t="s">
        <v>460</v>
      </c>
      <c r="AK344" s="1"/>
      <c r="AL344" s="1"/>
      <c r="AM344" s="1"/>
      <c r="AN344" s="1"/>
      <c r="AO344" s="1"/>
    </row>
    <row r="345" spans="1:41" ht="16">
      <c r="A345" s="1" t="s">
        <v>2938</v>
      </c>
      <c r="B345" s="3">
        <v>46056.464699074102</v>
      </c>
      <c r="C345" s="14">
        <v>202</v>
      </c>
      <c r="D345" s="1" t="s">
        <v>2939</v>
      </c>
      <c r="E345" s="1" t="s">
        <v>2940</v>
      </c>
      <c r="F345" s="1" t="s">
        <v>100</v>
      </c>
      <c r="G345" s="1" t="s">
        <v>2941</v>
      </c>
      <c r="H345" s="1" t="s">
        <v>2942</v>
      </c>
      <c r="I345" s="1" t="s">
        <v>2943</v>
      </c>
      <c r="J345" s="1" t="s">
        <v>2944</v>
      </c>
      <c r="K345" s="1" t="s">
        <v>1472</v>
      </c>
      <c r="L345" s="1" t="s">
        <v>33</v>
      </c>
      <c r="M345" s="1" t="b">
        <v>0</v>
      </c>
      <c r="N345" s="1" t="s">
        <v>47</v>
      </c>
      <c r="O345" s="1" t="s">
        <v>48</v>
      </c>
      <c r="P345" s="1" t="s">
        <v>4865</v>
      </c>
      <c r="Q345" s="1" t="s">
        <v>37</v>
      </c>
      <c r="R345" s="1" t="s">
        <v>38</v>
      </c>
      <c r="S345" s="1" t="s">
        <v>39</v>
      </c>
      <c r="T345" s="1" t="s">
        <v>2946</v>
      </c>
      <c r="U345" s="1" t="s">
        <v>30</v>
      </c>
      <c r="V345" s="1" t="s">
        <v>2947</v>
      </c>
      <c r="W345" s="1" t="s">
        <v>1927</v>
      </c>
      <c r="X345" s="1" t="s">
        <v>2948</v>
      </c>
      <c r="Y345" s="1" t="s">
        <v>278</v>
      </c>
      <c r="Z345" s="1" t="s">
        <v>4864</v>
      </c>
      <c r="AA345" s="1" t="s">
        <v>23367</v>
      </c>
      <c r="AB345" s="1" t="s">
        <v>52</v>
      </c>
      <c r="AD345" s="1" t="str">
        <f>VLOOKUP($K345,「工具标准名」映射表!$B:$I,3,0)</f>
        <v>DeepSeek 大模型</v>
      </c>
      <c r="AE345" s="1" t="str">
        <f>VLOOKUP($K345,「工具标准名」映射表!$B:$I,4,0)</f>
        <v>功能应用层</v>
      </c>
      <c r="AF345" s="1" t="str">
        <f>VLOOKUP($K345,「工具标准名」映射表!$B:$I,5,0)</f>
        <v>功能应用（教学辅助工具）</v>
      </c>
      <c r="AG345" s="1" t="str">
        <f>VLOOKUP($K345,「工具标准名」映射表!$B:$I,6,0)</f>
        <v>软件工具</v>
      </c>
      <c r="AH345" s="1" t="str">
        <f>VLOOKUP($K345,「工具标准名」映射表!$B:$I,7,0)</f>
        <v>大语言模型</v>
      </c>
      <c r="AI345" s="1" t="str">
        <f>VLOOKUP($K345,「工具标准名」映射表!$B:$I,8,0)</f>
        <v>是</v>
      </c>
      <c r="AJ345" s="1" t="s">
        <v>52</v>
      </c>
      <c r="AK345" s="1"/>
      <c r="AL345" s="1"/>
      <c r="AM345" s="1"/>
      <c r="AN345" s="1"/>
      <c r="AO345" s="1"/>
    </row>
    <row r="346" spans="1:41" ht="16">
      <c r="A346" s="1" t="s">
        <v>2938</v>
      </c>
      <c r="B346" s="3">
        <v>46056.464699074102</v>
      </c>
      <c r="C346" s="14">
        <v>202</v>
      </c>
      <c r="D346" s="1" t="s">
        <v>2939</v>
      </c>
      <c r="E346" s="1" t="s">
        <v>2940</v>
      </c>
      <c r="F346" s="1" t="s">
        <v>100</v>
      </c>
      <c r="G346" s="1" t="s">
        <v>2941</v>
      </c>
      <c r="H346" s="1" t="s">
        <v>2942</v>
      </c>
      <c r="I346" s="1" t="s">
        <v>2943</v>
      </c>
      <c r="J346" s="1" t="s">
        <v>2944</v>
      </c>
      <c r="K346" s="1" t="s">
        <v>139</v>
      </c>
      <c r="L346" s="1" t="s">
        <v>33</v>
      </c>
      <c r="M346" s="1" t="b">
        <v>0</v>
      </c>
      <c r="N346" s="1" t="s">
        <v>47</v>
      </c>
      <c r="O346" s="1" t="s">
        <v>48</v>
      </c>
      <c r="P346" s="1" t="s">
        <v>9539</v>
      </c>
      <c r="Q346" s="1" t="s">
        <v>37</v>
      </c>
      <c r="R346" s="1" t="s">
        <v>38</v>
      </c>
      <c r="S346" s="1" t="s">
        <v>39</v>
      </c>
      <c r="T346" s="1" t="s">
        <v>2946</v>
      </c>
      <c r="U346" s="1" t="s">
        <v>30</v>
      </c>
      <c r="V346" s="1" t="s">
        <v>2947</v>
      </c>
      <c r="W346" s="1" t="s">
        <v>1927</v>
      </c>
      <c r="X346" s="1" t="s">
        <v>2948</v>
      </c>
      <c r="Y346" s="1" t="s">
        <v>278</v>
      </c>
      <c r="Z346" s="1" t="s">
        <v>139</v>
      </c>
      <c r="AA346" s="1" t="s">
        <v>23370</v>
      </c>
      <c r="AB346" s="1" t="s">
        <v>52</v>
      </c>
      <c r="AD346" s="1" t="str">
        <f>VLOOKUP($K346,「工具标准名」映射表!$B:$I,3,0)</f>
        <v>豆包</v>
      </c>
      <c r="AE346" s="1" t="str">
        <f>VLOOKUP($K346,「工具标准名」映射表!$B:$I,4,0)</f>
        <v>功能应用层</v>
      </c>
      <c r="AF346" s="1" t="str">
        <f>VLOOKUP($K346,「工具标准名」映射表!$B:$I,5,0)</f>
        <v>功能应用（教学辅助工具）</v>
      </c>
      <c r="AG346" s="1" t="str">
        <f>VLOOKUP($K346,「工具标准名」映射表!$B:$I,6,0)</f>
        <v>软件工具</v>
      </c>
      <c r="AH346" s="1" t="str">
        <f>VLOOKUP($K346,「工具标准名」映射表!$B:$I,7,0)</f>
        <v>其他</v>
      </c>
      <c r="AI346" s="1" t="str">
        <f>VLOOKUP($K346,「工具标准名」映射表!$B:$I,8,0)</f>
        <v>否</v>
      </c>
      <c r="AJ346" s="1" t="s">
        <v>52</v>
      </c>
      <c r="AK346" s="1"/>
      <c r="AL346" s="1"/>
      <c r="AM346" s="1"/>
      <c r="AN346" s="1"/>
      <c r="AO346" s="1"/>
    </row>
    <row r="347" spans="1:41" ht="16">
      <c r="A347" s="1" t="s">
        <v>2938</v>
      </c>
      <c r="B347" s="3">
        <v>46056.464699074102</v>
      </c>
      <c r="C347" s="14">
        <v>202</v>
      </c>
      <c r="D347" s="1" t="s">
        <v>2939</v>
      </c>
      <c r="E347" s="1" t="s">
        <v>2940</v>
      </c>
      <c r="F347" s="1" t="s">
        <v>100</v>
      </c>
      <c r="G347" s="1" t="s">
        <v>2941</v>
      </c>
      <c r="H347" s="1" t="s">
        <v>2942</v>
      </c>
      <c r="I347" s="1" t="s">
        <v>2943</v>
      </c>
      <c r="J347" s="1" t="s">
        <v>2944</v>
      </c>
      <c r="K347" s="1" t="s">
        <v>2952</v>
      </c>
      <c r="L347" s="1" t="s">
        <v>33</v>
      </c>
      <c r="M347" s="1" t="b">
        <v>0</v>
      </c>
      <c r="N347" s="1" t="s">
        <v>47</v>
      </c>
      <c r="O347" s="1" t="s">
        <v>48</v>
      </c>
      <c r="P347" s="1" t="s">
        <v>7741</v>
      </c>
      <c r="Q347" s="1" t="s">
        <v>37</v>
      </c>
      <c r="R347" s="1" t="s">
        <v>38</v>
      </c>
      <c r="S347" s="1" t="s">
        <v>39</v>
      </c>
      <c r="T347" s="1" t="s">
        <v>2946</v>
      </c>
      <c r="U347" s="1" t="s">
        <v>30</v>
      </c>
      <c r="V347" s="1" t="s">
        <v>2947</v>
      </c>
      <c r="W347" s="1" t="s">
        <v>1927</v>
      </c>
      <c r="X347" s="1" t="s">
        <v>2948</v>
      </c>
      <c r="Y347" s="1" t="s">
        <v>278</v>
      </c>
      <c r="Z347" s="1" t="s">
        <v>2952</v>
      </c>
      <c r="AA347" s="1">
        <v>0</v>
      </c>
      <c r="AB347" s="1" t="s">
        <v>52</v>
      </c>
      <c r="AD347" s="1" t="str">
        <f>VLOOKUP($K347,「工具标准名」映射表!$B:$I,3,0)</f>
        <v>Padlet</v>
      </c>
      <c r="AE347" s="1" t="str">
        <f>VLOOKUP($K347,「工具标准名」映射表!$B:$I,4,0)</f>
        <v>功能应用层</v>
      </c>
      <c r="AF347" s="1" t="str">
        <f>VLOOKUP($K347,「工具标准名」映射表!$B:$I,5,0)</f>
        <v>功能应用层（AI智能体）</v>
      </c>
      <c r="AG347" s="1" t="str">
        <f>VLOOKUP($K347,「工具标准名」映射表!$B:$I,6,0)</f>
        <v>软件工具</v>
      </c>
      <c r="AH347" s="1" t="str">
        <f>VLOOKUP($K347,「工具标准名」映射表!$B:$I,7,0)</f>
        <v>其他</v>
      </c>
      <c r="AI347" s="1" t="str">
        <f>VLOOKUP($K347,「工具标准名」映射表!$B:$I,8,0)</f>
        <v>否</v>
      </c>
      <c r="AJ347" s="1" t="s">
        <v>52</v>
      </c>
      <c r="AK347" s="1"/>
      <c r="AL347" s="1"/>
      <c r="AM347" s="1"/>
      <c r="AN347" s="1"/>
      <c r="AO347" s="1"/>
    </row>
    <row r="348" spans="1:41" ht="16">
      <c r="A348" s="1" t="s">
        <v>2938</v>
      </c>
      <c r="B348" s="3">
        <v>46056.464699074102</v>
      </c>
      <c r="C348" s="14">
        <v>202</v>
      </c>
      <c r="D348" s="1" t="s">
        <v>2939</v>
      </c>
      <c r="E348" s="1" t="s">
        <v>2940</v>
      </c>
      <c r="F348" s="1" t="s">
        <v>100</v>
      </c>
      <c r="G348" s="1" t="s">
        <v>2941</v>
      </c>
      <c r="H348" s="1" t="s">
        <v>2942</v>
      </c>
      <c r="I348" s="1" t="s">
        <v>2943</v>
      </c>
      <c r="J348" s="1" t="s">
        <v>2944</v>
      </c>
      <c r="K348" s="1" t="s">
        <v>207</v>
      </c>
      <c r="L348" s="1" t="s">
        <v>33</v>
      </c>
      <c r="M348" s="1" t="b">
        <v>0</v>
      </c>
      <c r="N348" s="1" t="s">
        <v>47</v>
      </c>
      <c r="O348" s="1" t="s">
        <v>48</v>
      </c>
      <c r="P348" s="1" t="s">
        <v>25871</v>
      </c>
      <c r="Q348" s="1" t="s">
        <v>37</v>
      </c>
      <c r="R348" s="1" t="s">
        <v>38</v>
      </c>
      <c r="S348" s="1" t="s">
        <v>39</v>
      </c>
      <c r="T348" s="1" t="s">
        <v>2946</v>
      </c>
      <c r="U348" s="1" t="s">
        <v>30</v>
      </c>
      <c r="V348" s="1" t="s">
        <v>2947</v>
      </c>
      <c r="W348" s="1" t="s">
        <v>1927</v>
      </c>
      <c r="X348" s="1" t="s">
        <v>2948</v>
      </c>
      <c r="Y348" s="1" t="s">
        <v>278</v>
      </c>
      <c r="Z348" s="1" t="s">
        <v>207</v>
      </c>
      <c r="AA348" s="1" t="s">
        <v>23372</v>
      </c>
      <c r="AB348" s="1" t="s">
        <v>52</v>
      </c>
      <c r="AD348" s="1" t="str">
        <f>VLOOKUP($K348,「工具标准名」映射表!$B:$I,3,0)</f>
        <v>即梦AI</v>
      </c>
      <c r="AE348" s="1" t="str">
        <f>VLOOKUP($K348,「工具标准名」映射表!$B:$I,4,0)</f>
        <v>功能应用层</v>
      </c>
      <c r="AF348" s="1" t="str">
        <f>VLOOKUP($K348,「工具标准名」映射表!$B:$I,5,0)</f>
        <v>功能应用（生成式AI应用-图像类）</v>
      </c>
      <c r="AG348" s="1" t="str">
        <f>VLOOKUP($K348,「工具标准名」映射表!$B:$I,6,0)</f>
        <v>软件工具</v>
      </c>
      <c r="AH348" s="1" t="str">
        <f>VLOOKUP($K348,「工具标准名」映射表!$B:$I,7,0)</f>
        <v>AI智能体</v>
      </c>
      <c r="AI348" s="1" t="str">
        <f>VLOOKUP($K348,「工具标准名」映射表!$B:$I,8,0)</f>
        <v>是</v>
      </c>
      <c r="AJ348" s="1" t="s">
        <v>52</v>
      </c>
      <c r="AK348" s="1"/>
      <c r="AL348" s="1"/>
      <c r="AM348" s="1"/>
      <c r="AN348" s="1"/>
      <c r="AO348" s="1"/>
    </row>
    <row r="349" spans="1:41" ht="16">
      <c r="A349" s="1" t="s">
        <v>2956</v>
      </c>
      <c r="B349" s="3">
        <v>46056.464641203696</v>
      </c>
      <c r="C349" s="14">
        <v>203</v>
      </c>
      <c r="D349" s="1" t="s">
        <v>2957</v>
      </c>
      <c r="E349" s="1" t="s">
        <v>2958</v>
      </c>
      <c r="F349" s="1" t="s">
        <v>27</v>
      </c>
      <c r="G349" s="1" t="s">
        <v>2959</v>
      </c>
      <c r="H349" s="1" t="s">
        <v>2960</v>
      </c>
      <c r="I349" s="1" t="s">
        <v>2961</v>
      </c>
      <c r="J349" s="1" t="s">
        <v>2962</v>
      </c>
      <c r="K349" s="1" t="s">
        <v>2963</v>
      </c>
      <c r="L349" s="1" t="s">
        <v>33</v>
      </c>
      <c r="M349" s="1" t="b">
        <v>0</v>
      </c>
      <c r="N349" s="1" t="s">
        <v>47</v>
      </c>
      <c r="O349" s="1" t="s">
        <v>48</v>
      </c>
      <c r="P349" s="1" t="s">
        <v>10937</v>
      </c>
      <c r="Q349" s="1" t="s">
        <v>37</v>
      </c>
      <c r="R349" s="1" t="s">
        <v>38</v>
      </c>
      <c r="S349" s="1" t="s">
        <v>39</v>
      </c>
      <c r="T349" s="1" t="s">
        <v>2965</v>
      </c>
      <c r="U349" s="1" t="s">
        <v>2966</v>
      </c>
      <c r="V349" s="1" t="s">
        <v>2967</v>
      </c>
      <c r="W349" s="1" t="s">
        <v>2968</v>
      </c>
      <c r="X349" s="1" t="s">
        <v>2969</v>
      </c>
      <c r="Y349" s="1" t="s">
        <v>801</v>
      </c>
      <c r="Z349" s="1" t="s">
        <v>139</v>
      </c>
      <c r="AA349" s="1" t="s">
        <v>23370</v>
      </c>
      <c r="AB349" s="1" t="s">
        <v>164</v>
      </c>
      <c r="AD349" s="1" t="str">
        <f>VLOOKUP($K349,「工具标准名」映射表!$B:$I,3,0)</f>
        <v>豆包</v>
      </c>
      <c r="AE349" s="1" t="str">
        <f>VLOOKUP($K349,「工具标准名」映射表!$B:$I,4,0)</f>
        <v>功能应用层</v>
      </c>
      <c r="AF349" s="1" t="str">
        <f>VLOOKUP($K349,「工具标准名」映射表!$B:$I,5,0)</f>
        <v>功能应用（平台型综合系统）</v>
      </c>
      <c r="AG349" s="1" t="str">
        <f>VLOOKUP($K349,「工具标准名」映射表!$B:$I,6,0)</f>
        <v>软件工具</v>
      </c>
      <c r="AH349" s="1" t="str">
        <f>VLOOKUP($K349,「工具标准名」映射表!$B:$I,7,0)</f>
        <v>其他</v>
      </c>
      <c r="AI349" s="1" t="str">
        <f>VLOOKUP($K349,「工具标准名」映射表!$B:$I,8,0)</f>
        <v>否</v>
      </c>
      <c r="AJ349" s="1" t="s">
        <v>164</v>
      </c>
      <c r="AK349" s="1"/>
      <c r="AL349" s="1"/>
      <c r="AM349" s="1"/>
      <c r="AN349" s="1"/>
      <c r="AO349" s="1"/>
    </row>
    <row r="350" spans="1:41" ht="16">
      <c r="A350" s="1" t="s">
        <v>2956</v>
      </c>
      <c r="B350" s="3">
        <v>46056.464641203696</v>
      </c>
      <c r="C350" s="14">
        <v>203</v>
      </c>
      <c r="D350" s="1" t="s">
        <v>2957</v>
      </c>
      <c r="E350" s="1" t="s">
        <v>2958</v>
      </c>
      <c r="F350" s="1" t="s">
        <v>27</v>
      </c>
      <c r="G350" s="1" t="s">
        <v>2959</v>
      </c>
      <c r="H350" s="1" t="s">
        <v>2960</v>
      </c>
      <c r="I350" s="1" t="s">
        <v>2961</v>
      </c>
      <c r="J350" s="1" t="s">
        <v>2962</v>
      </c>
      <c r="K350" s="1" t="s">
        <v>124</v>
      </c>
      <c r="L350" s="1" t="s">
        <v>33</v>
      </c>
      <c r="M350" s="1" t="b">
        <v>0</v>
      </c>
      <c r="N350" s="1" t="s">
        <v>47</v>
      </c>
      <c r="O350" s="1" t="s">
        <v>48</v>
      </c>
      <c r="P350" s="1" t="s">
        <v>5006</v>
      </c>
      <c r="Q350" s="1" t="s">
        <v>37</v>
      </c>
      <c r="R350" s="1" t="s">
        <v>38</v>
      </c>
      <c r="S350" s="1" t="s">
        <v>39</v>
      </c>
      <c r="T350" s="1" t="s">
        <v>2965</v>
      </c>
      <c r="U350" s="1" t="s">
        <v>2966</v>
      </c>
      <c r="V350" s="1" t="s">
        <v>2967</v>
      </c>
      <c r="W350" s="1" t="s">
        <v>2968</v>
      </c>
      <c r="X350" s="1" t="s">
        <v>2969</v>
      </c>
      <c r="Y350" s="1" t="s">
        <v>801</v>
      </c>
      <c r="Z350" s="1" t="s">
        <v>4864</v>
      </c>
      <c r="AA350" s="1" t="s">
        <v>23367</v>
      </c>
      <c r="AB350" s="1" t="s">
        <v>164</v>
      </c>
      <c r="AD350" s="1" t="str">
        <f>VLOOKUP($K350,「工具标准名」映射表!$B:$I,3,0)</f>
        <v>DeepSeek 大模型</v>
      </c>
      <c r="AE350" s="1" t="str">
        <f>VLOOKUP($K350,「工具标准名」映射表!$B:$I,4,0)</f>
        <v>功能应用层</v>
      </c>
      <c r="AF350" s="1" t="str">
        <f>VLOOKUP($K350,「工具标准名」映射表!$B:$I,5,0)</f>
        <v>功能应用（教学辅助工具）</v>
      </c>
      <c r="AG350" s="1" t="str">
        <f>VLOOKUP($K350,「工具标准名」映射表!$B:$I,6,0)</f>
        <v>软件工具</v>
      </c>
      <c r="AH350" s="1" t="str">
        <f>VLOOKUP($K350,「工具标准名」映射表!$B:$I,7,0)</f>
        <v>AI智能体</v>
      </c>
      <c r="AI350" s="1" t="str">
        <f>VLOOKUP($K350,「工具标准名」映射表!$B:$I,8,0)</f>
        <v>否</v>
      </c>
      <c r="AJ350" s="1" t="s">
        <v>164</v>
      </c>
      <c r="AK350" s="1"/>
      <c r="AL350" s="1"/>
      <c r="AM350" s="1"/>
      <c r="AN350" s="1"/>
      <c r="AO350" s="1"/>
    </row>
    <row r="351" spans="1:41" ht="16">
      <c r="A351" s="1" t="s">
        <v>2973</v>
      </c>
      <c r="B351" s="3">
        <v>46056.464675925898</v>
      </c>
      <c r="C351" s="14">
        <v>204</v>
      </c>
      <c r="D351" s="1" t="s">
        <v>2974</v>
      </c>
      <c r="E351" s="1" t="s">
        <v>500</v>
      </c>
      <c r="F351" s="1" t="s">
        <v>27</v>
      </c>
      <c r="G351" s="1" t="s">
        <v>2975</v>
      </c>
      <c r="H351" s="1" t="s">
        <v>2976</v>
      </c>
      <c r="I351" s="1" t="s">
        <v>2977</v>
      </c>
      <c r="J351" s="1" t="s">
        <v>2978</v>
      </c>
      <c r="K351" s="1" t="s">
        <v>453</v>
      </c>
      <c r="L351" s="1" t="s">
        <v>33</v>
      </c>
      <c r="M351" s="1" t="b">
        <v>0</v>
      </c>
      <c r="N351" s="1" t="s">
        <v>47</v>
      </c>
      <c r="O351" s="1" t="s">
        <v>48</v>
      </c>
      <c r="P351" s="1" t="s">
        <v>5020</v>
      </c>
      <c r="Q351" s="1" t="s">
        <v>37</v>
      </c>
      <c r="R351" s="1" t="s">
        <v>38</v>
      </c>
      <c r="S351" s="1" t="s">
        <v>39</v>
      </c>
      <c r="T351" s="1" t="s">
        <v>2980</v>
      </c>
      <c r="U351" s="1" t="s">
        <v>2981</v>
      </c>
      <c r="V351" s="1" t="s">
        <v>2982</v>
      </c>
      <c r="W351" s="1" t="s">
        <v>2983</v>
      </c>
      <c r="X351" s="1" t="s">
        <v>2984</v>
      </c>
      <c r="Y351" s="1" t="s">
        <v>801</v>
      </c>
      <c r="Z351" s="1" t="s">
        <v>4864</v>
      </c>
      <c r="AA351" s="1" t="s">
        <v>23367</v>
      </c>
      <c r="AB351" s="1" t="s">
        <v>385</v>
      </c>
      <c r="AD351" s="1" t="str">
        <f>VLOOKUP($K351,「工具标准名」映射表!$B:$I,3,0)</f>
        <v>DeepSeek 大模型</v>
      </c>
      <c r="AE351" s="1" t="str">
        <f>VLOOKUP($K351,「工具标准名」映射表!$B:$I,4,0)</f>
        <v>功能应用层</v>
      </c>
      <c r="AF351" s="1" t="str">
        <f>VLOOKUP($K351,「工具标准名」映射表!$B:$I,5,0)</f>
        <v>功能应用（教学辅助工具）</v>
      </c>
      <c r="AG351" s="1" t="str">
        <f>VLOOKUP($K351,「工具标准名」映射表!$B:$I,6,0)</f>
        <v>软件工具</v>
      </c>
      <c r="AH351" s="1" t="str">
        <f>VLOOKUP($K351,「工具标准名」映射表!$B:$I,7,0)</f>
        <v>AI智能体</v>
      </c>
      <c r="AI351" s="1" t="str">
        <f>VLOOKUP($K351,「工具标准名」映射表!$B:$I,8,0)</f>
        <v>否</v>
      </c>
      <c r="AJ351" s="1" t="s">
        <v>385</v>
      </c>
      <c r="AK351" s="1"/>
      <c r="AL351" s="1"/>
      <c r="AM351" s="1"/>
      <c r="AN351" s="1"/>
      <c r="AO351" s="1"/>
    </row>
    <row r="352" spans="1:41" ht="16">
      <c r="A352" s="1" t="s">
        <v>2985</v>
      </c>
      <c r="B352" s="3">
        <v>46056.464710648099</v>
      </c>
      <c r="C352" s="14">
        <v>205</v>
      </c>
      <c r="D352" s="1" t="s">
        <v>2986</v>
      </c>
      <c r="E352" s="1" t="s">
        <v>2285</v>
      </c>
      <c r="F352" s="1" t="s">
        <v>119</v>
      </c>
      <c r="G352" s="1" t="s">
        <v>2987</v>
      </c>
      <c r="H352" s="1" t="s">
        <v>2988</v>
      </c>
      <c r="I352" s="1" t="s">
        <v>2989</v>
      </c>
      <c r="J352" s="1" t="s">
        <v>2990</v>
      </c>
      <c r="K352" s="1" t="s">
        <v>139</v>
      </c>
      <c r="L352" s="1" t="s">
        <v>33</v>
      </c>
      <c r="M352" s="1" t="b">
        <v>0</v>
      </c>
      <c r="N352" s="1" t="s">
        <v>34</v>
      </c>
      <c r="O352" s="1" t="s">
        <v>35</v>
      </c>
      <c r="P352" s="1" t="s">
        <v>9541</v>
      </c>
      <c r="Q352" s="1" t="s">
        <v>37</v>
      </c>
      <c r="R352" s="1" t="s">
        <v>38</v>
      </c>
      <c r="S352" s="1" t="s">
        <v>39</v>
      </c>
      <c r="T352" s="1" t="s">
        <v>2992</v>
      </c>
      <c r="U352" s="1" t="s">
        <v>30</v>
      </c>
      <c r="V352" s="1" t="s">
        <v>2993</v>
      </c>
      <c r="W352" s="1" t="s">
        <v>28</v>
      </c>
      <c r="X352" s="1" t="s">
        <v>2994</v>
      </c>
      <c r="Y352" s="1" t="s">
        <v>43</v>
      </c>
      <c r="Z352" s="1" t="s">
        <v>139</v>
      </c>
      <c r="AA352" s="1" t="s">
        <v>23370</v>
      </c>
      <c r="AB352" s="1" t="s">
        <v>52</v>
      </c>
      <c r="AD352" s="1" t="str">
        <f>VLOOKUP($K352,「工具标准名」映射表!$B:$I,3,0)</f>
        <v>豆包</v>
      </c>
      <c r="AE352" s="1" t="str">
        <f>VLOOKUP($K352,「工具标准名」映射表!$B:$I,4,0)</f>
        <v>功能应用层</v>
      </c>
      <c r="AF352" s="1" t="str">
        <f>VLOOKUP($K352,「工具标准名」映射表!$B:$I,5,0)</f>
        <v>功能应用（教学辅助工具）</v>
      </c>
      <c r="AG352" s="1" t="str">
        <f>VLOOKUP($K352,「工具标准名」映射表!$B:$I,6,0)</f>
        <v>软件工具</v>
      </c>
      <c r="AH352" s="1" t="str">
        <f>VLOOKUP($K352,「工具标准名」映射表!$B:$I,7,0)</f>
        <v>其他</v>
      </c>
      <c r="AI352" s="1" t="str">
        <f>VLOOKUP($K352,「工具标准名」映射表!$B:$I,8,0)</f>
        <v>否</v>
      </c>
      <c r="AJ352" s="1" t="s">
        <v>52</v>
      </c>
      <c r="AK352" s="1"/>
      <c r="AL352" s="1"/>
      <c r="AM352" s="1"/>
      <c r="AN352" s="1"/>
      <c r="AO352" s="1"/>
    </row>
    <row r="353" spans="1:41" ht="16">
      <c r="A353" s="1" t="s">
        <v>2985</v>
      </c>
      <c r="B353" s="3">
        <v>46056.464710648099</v>
      </c>
      <c r="C353" s="14">
        <v>205</v>
      </c>
      <c r="D353" s="1" t="s">
        <v>2986</v>
      </c>
      <c r="E353" s="1" t="s">
        <v>2285</v>
      </c>
      <c r="F353" s="1" t="s">
        <v>119</v>
      </c>
      <c r="G353" s="1" t="s">
        <v>2987</v>
      </c>
      <c r="H353" s="1" t="s">
        <v>2988</v>
      </c>
      <c r="I353" s="1" t="s">
        <v>2989</v>
      </c>
      <c r="J353" s="1" t="s">
        <v>2990</v>
      </c>
      <c r="K353" s="1" t="s">
        <v>2996</v>
      </c>
      <c r="L353" s="1" t="s">
        <v>33</v>
      </c>
      <c r="M353" s="1" t="b">
        <v>0</v>
      </c>
      <c r="N353" s="1" t="s">
        <v>34</v>
      </c>
      <c r="O353" s="1" t="s">
        <v>35</v>
      </c>
      <c r="P353" s="1" t="s">
        <v>9541</v>
      </c>
      <c r="Q353" s="1" t="s">
        <v>37</v>
      </c>
      <c r="R353" s="1" t="s">
        <v>38</v>
      </c>
      <c r="S353" s="1" t="s">
        <v>39</v>
      </c>
      <c r="T353" s="1" t="s">
        <v>2992</v>
      </c>
      <c r="U353" s="1" t="s">
        <v>30</v>
      </c>
      <c r="V353" s="1" t="s">
        <v>2993</v>
      </c>
      <c r="W353" s="1" t="s">
        <v>28</v>
      </c>
      <c r="X353" s="1" t="s">
        <v>2994</v>
      </c>
      <c r="Y353" s="1" t="s">
        <v>43</v>
      </c>
      <c r="Z353" s="1" t="s">
        <v>2996</v>
      </c>
      <c r="AA353" s="1">
        <v>0</v>
      </c>
      <c r="AB353" s="1" t="s">
        <v>52</v>
      </c>
      <c r="AD353" s="1" t="str">
        <f>VLOOKUP($K353,「工具标准名」映射表!$B:$I,3,0)</f>
        <v>智谱清言</v>
      </c>
      <c r="AE353" s="1" t="str">
        <f>VLOOKUP($K353,「工具标准名」映射表!$B:$I,4,0)</f>
        <v>技术层</v>
      </c>
      <c r="AF353" s="1" t="str">
        <f>VLOOKUP($K353,「工具标准名」映射表!$B:$I,5,0)</f>
        <v>技术层（通用大模型）</v>
      </c>
      <c r="AG353" s="1" t="str">
        <f>VLOOKUP($K353,「工具标准名」映射表!$B:$I,6,0)</f>
        <v>软件工具</v>
      </c>
      <c r="AH353" s="1" t="str">
        <f>VLOOKUP($K353,「工具标准名」映射表!$B:$I,7,0)</f>
        <v>AI智能体</v>
      </c>
      <c r="AI353" s="1" t="str">
        <f>VLOOKUP($K353,「工具标准名」映射表!$B:$I,8,0)</f>
        <v>否</v>
      </c>
      <c r="AJ353" s="1" t="s">
        <v>52</v>
      </c>
      <c r="AK353" s="1"/>
      <c r="AL353" s="1"/>
      <c r="AM353" s="1"/>
      <c r="AN353" s="1"/>
      <c r="AO353" s="1"/>
    </row>
    <row r="354" spans="1:41" ht="16">
      <c r="A354" s="1" t="s">
        <v>2985</v>
      </c>
      <c r="B354" s="3">
        <v>46056.464710648099</v>
      </c>
      <c r="C354" s="14">
        <v>205</v>
      </c>
      <c r="D354" s="1" t="s">
        <v>2986</v>
      </c>
      <c r="E354" s="1" t="s">
        <v>2285</v>
      </c>
      <c r="F354" s="1" t="s">
        <v>119</v>
      </c>
      <c r="G354" s="1" t="s">
        <v>2987</v>
      </c>
      <c r="H354" s="1" t="s">
        <v>2988</v>
      </c>
      <c r="I354" s="1" t="s">
        <v>2989</v>
      </c>
      <c r="J354" s="1" t="s">
        <v>2990</v>
      </c>
      <c r="K354" s="1" t="s">
        <v>2999</v>
      </c>
      <c r="L354" s="1" t="s">
        <v>33</v>
      </c>
      <c r="M354" s="1" t="b">
        <v>0</v>
      </c>
      <c r="N354" s="1" t="s">
        <v>47</v>
      </c>
      <c r="O354" s="1" t="s">
        <v>48</v>
      </c>
      <c r="P354" s="1" t="s">
        <v>17419</v>
      </c>
      <c r="Q354" s="1" t="s">
        <v>37</v>
      </c>
      <c r="R354" s="1" t="s">
        <v>38</v>
      </c>
      <c r="S354" s="1" t="s">
        <v>39</v>
      </c>
      <c r="T354" s="1" t="s">
        <v>2992</v>
      </c>
      <c r="U354" s="1" t="s">
        <v>30</v>
      </c>
      <c r="V354" s="1" t="s">
        <v>2993</v>
      </c>
      <c r="W354" s="1" t="s">
        <v>28</v>
      </c>
      <c r="X354" s="1" t="s">
        <v>2994</v>
      </c>
      <c r="Y354" s="1" t="s">
        <v>43</v>
      </c>
      <c r="Z354" s="1" t="s">
        <v>2999</v>
      </c>
      <c r="AA354" s="1">
        <v>0</v>
      </c>
      <c r="AB354" s="1" t="s">
        <v>52</v>
      </c>
      <c r="AD354" s="1" t="str">
        <f>VLOOKUP($K354,「工具标准名」映射表!$B:$I,3,0)</f>
        <v>腾讯文档</v>
      </c>
      <c r="AE354" s="1" t="str">
        <f>VLOOKUP($K354,「工具标准名」映射表!$B:$I,4,0)</f>
        <v>教育数据层</v>
      </c>
      <c r="AF354" s="1" t="str">
        <f>VLOOKUP($K354,「工具标准名」映射表!$B:$I,5,0)</f>
        <v>教育数据层（行为数据）</v>
      </c>
      <c r="AG354" s="1" t="str">
        <f>VLOOKUP($K354,「工具标准名」映射表!$B:$I,6,0)</f>
        <v>软件工具</v>
      </c>
      <c r="AH354" s="1" t="str">
        <f>VLOOKUP($K354,「工具标准名」映射表!$B:$I,7,0)</f>
        <v>大语言模型</v>
      </c>
      <c r="AI354" s="1" t="str">
        <f>VLOOKUP($K354,「工具标准名」映射表!$B:$I,8,0)</f>
        <v>是</v>
      </c>
      <c r="AJ354" s="1" t="s">
        <v>52</v>
      </c>
      <c r="AK354" s="1"/>
      <c r="AL354" s="1"/>
      <c r="AM354" s="1"/>
      <c r="AN354" s="1"/>
      <c r="AO354" s="1"/>
    </row>
    <row r="355" spans="1:41" ht="16">
      <c r="A355" s="1" t="s">
        <v>3001</v>
      </c>
      <c r="B355" s="3">
        <v>46056.464710648099</v>
      </c>
      <c r="C355" s="14">
        <v>206</v>
      </c>
      <c r="D355" s="1" t="s">
        <v>3002</v>
      </c>
      <c r="E355" s="1" t="s">
        <v>3003</v>
      </c>
      <c r="F355" s="1" t="s">
        <v>27</v>
      </c>
      <c r="G355" s="1" t="s">
        <v>3004</v>
      </c>
      <c r="H355" s="1" t="s">
        <v>3005</v>
      </c>
      <c r="I355" s="1" t="s">
        <v>3006</v>
      </c>
      <c r="J355" s="1" t="s">
        <v>3007</v>
      </c>
      <c r="K355" s="1" t="s">
        <v>3008</v>
      </c>
      <c r="L355" s="1" t="s">
        <v>33</v>
      </c>
      <c r="M355" s="1" t="b">
        <v>0</v>
      </c>
      <c r="N355" s="1" t="s">
        <v>47</v>
      </c>
      <c r="O355" s="1" t="s">
        <v>66</v>
      </c>
      <c r="P355" s="1" t="s">
        <v>15908</v>
      </c>
      <c r="Q355" s="1" t="s">
        <v>37</v>
      </c>
      <c r="R355" s="1" t="s">
        <v>38</v>
      </c>
      <c r="S355" s="1" t="s">
        <v>39</v>
      </c>
      <c r="T355" s="1" t="s">
        <v>3010</v>
      </c>
      <c r="U355" s="1" t="s">
        <v>3011</v>
      </c>
      <c r="V355" s="1" t="s">
        <v>3012</v>
      </c>
      <c r="W355" s="1" t="s">
        <v>3013</v>
      </c>
      <c r="X355" s="1" t="s">
        <v>3014</v>
      </c>
      <c r="Y355" s="1" t="s">
        <v>2903</v>
      </c>
      <c r="Z355" s="1" t="s">
        <v>3008</v>
      </c>
      <c r="AA355" s="1">
        <v>0</v>
      </c>
      <c r="AB355" s="1" t="s">
        <v>156</v>
      </c>
      <c r="AD355" s="1" t="str">
        <f>VLOOKUP($K355,「工具标准名」映射表!$B:$I,3,0)</f>
        <v>脑智课程教学框架生成工具</v>
      </c>
      <c r="AE355" s="1" t="str">
        <f>VLOOKUP($K355,「工具标准名」映射表!$B:$I,4,0)</f>
        <v>功能应用层</v>
      </c>
      <c r="AF355" s="1" t="str">
        <f>VLOOKUP($K355,「工具标准名」映射表!$B:$I,5,0)</f>
        <v>功能应用层（AI智能体）</v>
      </c>
      <c r="AG355" s="1" t="str">
        <f>VLOOKUP($K355,「工具标准名」映射表!$B:$I,6,0)</f>
        <v>软件工具</v>
      </c>
      <c r="AH355" s="1" t="str">
        <f>VLOOKUP($K355,「工具标准名」映射表!$B:$I,7,0)</f>
        <v>AI智能体</v>
      </c>
      <c r="AI355" s="1" t="str">
        <f>VLOOKUP($K355,「工具标准名」映射表!$B:$I,8,0)</f>
        <v>否</v>
      </c>
      <c r="AJ355" s="1" t="s">
        <v>156</v>
      </c>
      <c r="AK355" s="1"/>
      <c r="AL355" s="1"/>
      <c r="AM355" s="1"/>
      <c r="AN355" s="1"/>
      <c r="AO355" s="1"/>
    </row>
    <row r="356" spans="1:41" ht="16">
      <c r="A356" s="1" t="s">
        <v>3001</v>
      </c>
      <c r="B356" s="3">
        <v>46056.464710648099</v>
      </c>
      <c r="C356" s="14">
        <v>206</v>
      </c>
      <c r="D356" s="1" t="s">
        <v>3002</v>
      </c>
      <c r="E356" s="1" t="s">
        <v>3003</v>
      </c>
      <c r="F356" s="1" t="s">
        <v>27</v>
      </c>
      <c r="G356" s="1" t="s">
        <v>3004</v>
      </c>
      <c r="H356" s="1" t="s">
        <v>3005</v>
      </c>
      <c r="I356" s="1" t="s">
        <v>3006</v>
      </c>
      <c r="J356" s="1" t="s">
        <v>3007</v>
      </c>
      <c r="K356" s="1" t="s">
        <v>3015</v>
      </c>
      <c r="L356" s="1" t="s">
        <v>33</v>
      </c>
      <c r="M356" s="1" t="b">
        <v>0</v>
      </c>
      <c r="N356" s="1" t="s">
        <v>47</v>
      </c>
      <c r="O356" s="1" t="s">
        <v>66</v>
      </c>
      <c r="P356" s="1" t="s">
        <v>22446</v>
      </c>
      <c r="Q356" s="1" t="s">
        <v>37</v>
      </c>
      <c r="R356" s="1" t="s">
        <v>38</v>
      </c>
      <c r="S356" s="1" t="s">
        <v>39</v>
      </c>
      <c r="T356" s="1" t="s">
        <v>3010</v>
      </c>
      <c r="U356" s="1" t="s">
        <v>3011</v>
      </c>
      <c r="V356" s="1" t="s">
        <v>3012</v>
      </c>
      <c r="W356" s="1" t="s">
        <v>3013</v>
      </c>
      <c r="X356" s="1" t="s">
        <v>3014</v>
      </c>
      <c r="Y356" s="1" t="s">
        <v>2903</v>
      </c>
      <c r="Z356" s="1" t="s">
        <v>3015</v>
      </c>
      <c r="AA356" s="1">
        <v>0</v>
      </c>
      <c r="AB356" s="1" t="s">
        <v>156</v>
      </c>
      <c r="AD356" s="1" t="str">
        <f>VLOOKUP($K356,「工具标准名」映射表!$B:$I,3,0)</f>
        <v>智能体互动教学工具</v>
      </c>
      <c r="AE356" s="1" t="str">
        <f>VLOOKUP($K356,「工具标准名」映射表!$B:$I,4,0)</f>
        <v>功能应用层</v>
      </c>
      <c r="AF356" s="1" t="str">
        <f>VLOOKUP($K356,「工具标准名」映射表!$B:$I,5,0)</f>
        <v>功能应用（校级 / 区域级系统）</v>
      </c>
      <c r="AG356" s="1" t="str">
        <f>VLOOKUP($K356,「工具标准名」映射表!$B:$I,6,0)</f>
        <v>软件工具</v>
      </c>
      <c r="AH356" s="1" t="str">
        <f>VLOOKUP($K356,「工具标准名」映射表!$B:$I,7,0)</f>
        <v>AI智能体</v>
      </c>
      <c r="AI356" s="1" t="str">
        <f>VLOOKUP($K356,「工具标准名」映射表!$B:$I,8,0)</f>
        <v>否</v>
      </c>
      <c r="AJ356" s="1" t="s">
        <v>156</v>
      </c>
      <c r="AK356" s="1"/>
      <c r="AL356" s="1"/>
      <c r="AM356" s="1"/>
      <c r="AN356" s="1"/>
      <c r="AO356" s="1"/>
    </row>
    <row r="357" spans="1:41" ht="16">
      <c r="A357" s="1" t="s">
        <v>3001</v>
      </c>
      <c r="B357" s="3">
        <v>46056.464710648099</v>
      </c>
      <c r="C357" s="14">
        <v>206</v>
      </c>
      <c r="D357" s="1" t="s">
        <v>3002</v>
      </c>
      <c r="E357" s="1" t="s">
        <v>3003</v>
      </c>
      <c r="F357" s="1" t="s">
        <v>27</v>
      </c>
      <c r="G357" s="1" t="s">
        <v>3004</v>
      </c>
      <c r="H357" s="1" t="s">
        <v>3005</v>
      </c>
      <c r="I357" s="1" t="s">
        <v>3006</v>
      </c>
      <c r="J357" s="1" t="s">
        <v>3007</v>
      </c>
      <c r="K357" s="1" t="s">
        <v>671</v>
      </c>
      <c r="L357" s="1" t="s">
        <v>33</v>
      </c>
      <c r="M357" s="1" t="b">
        <v>0</v>
      </c>
      <c r="N357" s="1" t="s">
        <v>47</v>
      </c>
      <c r="O357" s="1" t="s">
        <v>54</v>
      </c>
      <c r="P357" s="1" t="s">
        <v>665</v>
      </c>
      <c r="Q357" s="1" t="s">
        <v>37</v>
      </c>
      <c r="R357" s="1" t="s">
        <v>38</v>
      </c>
      <c r="S357" s="1" t="s">
        <v>39</v>
      </c>
      <c r="T357" s="1" t="s">
        <v>3010</v>
      </c>
      <c r="U357" s="1" t="s">
        <v>3011</v>
      </c>
      <c r="V357" s="1" t="s">
        <v>3012</v>
      </c>
      <c r="W357" s="1" t="s">
        <v>3013</v>
      </c>
      <c r="X357" s="1" t="s">
        <v>3014</v>
      </c>
      <c r="Y357" s="1" t="s">
        <v>2903</v>
      </c>
      <c r="Z357" s="1" t="s">
        <v>671</v>
      </c>
      <c r="AA357" s="1">
        <v>0</v>
      </c>
      <c r="AB357" s="1" t="s">
        <v>156</v>
      </c>
      <c r="AD357" s="1" t="str">
        <f>VLOOKUP($K357,「工具标准名」映射表!$B:$I,3,0)</f>
        <v>AI作业批改系统</v>
      </c>
      <c r="AE357" s="1" t="str">
        <f>VLOOKUP($K357,「工具标准名」映射表!$B:$I,4,0)</f>
        <v>功能应用层</v>
      </c>
      <c r="AF357" s="1" t="str">
        <f>VLOOKUP($K357,「工具标准名」映射表!$B:$I,5,0)</f>
        <v>功能应用（教学辅助工具）</v>
      </c>
      <c r="AG357" s="1" t="str">
        <f>VLOOKUP($K357,「工具标准名」映射表!$B:$I,6,0)</f>
        <v>软件工具</v>
      </c>
      <c r="AH357" s="1" t="str">
        <f>VLOOKUP($K357,「工具标准名」映射表!$B:$I,7,0)</f>
        <v>AI智能体</v>
      </c>
      <c r="AI357" s="1" t="str">
        <f>VLOOKUP($K357,「工具标准名」映射表!$B:$I,8,0)</f>
        <v>是</v>
      </c>
      <c r="AJ357" s="1" t="s">
        <v>156</v>
      </c>
      <c r="AK357" s="1"/>
      <c r="AL357" s="1"/>
      <c r="AM357" s="1"/>
      <c r="AN357" s="1"/>
      <c r="AO357" s="1"/>
    </row>
    <row r="358" spans="1:41" ht="16">
      <c r="A358" s="1" t="s">
        <v>3021</v>
      </c>
      <c r="B358" s="3">
        <v>46056.464861111097</v>
      </c>
      <c r="C358" s="14">
        <v>207</v>
      </c>
      <c r="D358" s="1" t="s">
        <v>3022</v>
      </c>
      <c r="E358" s="1" t="s">
        <v>3003</v>
      </c>
      <c r="F358" s="1" t="s">
        <v>2484</v>
      </c>
      <c r="G358" s="1" t="s">
        <v>3023</v>
      </c>
      <c r="H358" s="1" t="s">
        <v>3024</v>
      </c>
      <c r="I358" s="1" t="s">
        <v>3025</v>
      </c>
      <c r="J358" s="1" t="s">
        <v>3026</v>
      </c>
      <c r="K358" s="1" t="s">
        <v>3027</v>
      </c>
      <c r="L358" s="1" t="s">
        <v>33</v>
      </c>
      <c r="M358" s="1" t="b">
        <v>1</v>
      </c>
      <c r="N358" s="1" t="s">
        <v>140</v>
      </c>
      <c r="O358" s="1" t="s">
        <v>54</v>
      </c>
      <c r="P358" s="1" t="s">
        <v>21462</v>
      </c>
      <c r="Q358" s="1" t="s">
        <v>37</v>
      </c>
      <c r="R358" s="1" t="s">
        <v>38</v>
      </c>
      <c r="S358" s="1" t="s">
        <v>39</v>
      </c>
      <c r="T358" s="1" t="s">
        <v>3029</v>
      </c>
      <c r="U358" s="1" t="s">
        <v>3030</v>
      </c>
      <c r="V358" s="1" t="s">
        <v>3031</v>
      </c>
      <c r="W358" s="1" t="s">
        <v>3032</v>
      </c>
      <c r="X358" s="1" t="s">
        <v>3033</v>
      </c>
      <c r="Y358" s="1" t="s">
        <v>3034</v>
      </c>
      <c r="Z358" s="1" t="s">
        <v>3027</v>
      </c>
      <c r="AA358" s="1">
        <v>0</v>
      </c>
      <c r="AB358" s="1" t="s">
        <v>156</v>
      </c>
      <c r="AD358" s="1" t="str">
        <f>VLOOKUP($K358,「工具标准名」映射表!$B:$I,3,0)</f>
        <v>智慧操场</v>
      </c>
      <c r="AE358" s="1" t="str">
        <f>VLOOKUP($K358,「工具标准名」映射表!$B:$I,4,0)</f>
        <v>功能应用层</v>
      </c>
      <c r="AF358" s="1" t="str">
        <f>VLOOKUP($K358,「工具标准名」映射表!$B:$I,5,0)</f>
        <v>功能应用（校级 / 区域级系统）</v>
      </c>
      <c r="AG358" s="1" t="str">
        <f>VLOOKUP($K358,「工具标准名」映射表!$B:$I,6,0)</f>
        <v>软件工具</v>
      </c>
      <c r="AH358" s="1" t="str">
        <f>VLOOKUP($K358,「工具标准名」映射表!$B:$I,7,0)</f>
        <v>AI智能体</v>
      </c>
      <c r="AI358" s="1" t="str">
        <f>VLOOKUP($K358,「工具标准名」映射表!$B:$I,8,0)</f>
        <v>否</v>
      </c>
      <c r="AJ358" s="1" t="s">
        <v>156</v>
      </c>
      <c r="AK358" s="1"/>
      <c r="AL358" s="1"/>
      <c r="AM358" s="1"/>
      <c r="AN358" s="1"/>
      <c r="AO358" s="1"/>
    </row>
    <row r="359" spans="1:41" ht="16">
      <c r="A359" s="1" t="s">
        <v>3021</v>
      </c>
      <c r="B359" s="3">
        <v>46056.464861111097</v>
      </c>
      <c r="C359" s="14">
        <v>207</v>
      </c>
      <c r="D359" s="1" t="s">
        <v>3022</v>
      </c>
      <c r="E359" s="1" t="s">
        <v>3003</v>
      </c>
      <c r="F359" s="1" t="s">
        <v>2484</v>
      </c>
      <c r="G359" s="1" t="s">
        <v>3023</v>
      </c>
      <c r="H359" s="1" t="s">
        <v>3024</v>
      </c>
      <c r="I359" s="1" t="s">
        <v>3025</v>
      </c>
      <c r="J359" s="1" t="s">
        <v>3026</v>
      </c>
      <c r="K359" s="1" t="s">
        <v>3035</v>
      </c>
      <c r="L359" s="1" t="s">
        <v>33</v>
      </c>
      <c r="M359" s="1" t="b">
        <v>1</v>
      </c>
      <c r="N359" s="1" t="s">
        <v>47</v>
      </c>
      <c r="O359" s="1" t="s">
        <v>48</v>
      </c>
      <c r="P359" s="1" t="s">
        <v>4214</v>
      </c>
      <c r="Q359" s="1" t="s">
        <v>37</v>
      </c>
      <c r="R359" s="1" t="s">
        <v>38</v>
      </c>
      <c r="S359" s="1" t="s">
        <v>39</v>
      </c>
      <c r="T359" s="1" t="s">
        <v>3029</v>
      </c>
      <c r="U359" s="1" t="s">
        <v>3030</v>
      </c>
      <c r="V359" s="1" t="s">
        <v>3031</v>
      </c>
      <c r="W359" s="1" t="s">
        <v>3032</v>
      </c>
      <c r="X359" s="1" t="s">
        <v>3033</v>
      </c>
      <c r="Y359" s="1" t="s">
        <v>3034</v>
      </c>
      <c r="Z359" s="1" t="s">
        <v>3035</v>
      </c>
      <c r="AA359" s="1">
        <v>0</v>
      </c>
      <c r="AB359" s="1" t="s">
        <v>156</v>
      </c>
      <c r="AD359" s="1" t="str">
        <f>VLOOKUP($K359,「工具标准名」映射表!$B:$I,3,0)</f>
        <v>AI音乐创作工具集</v>
      </c>
      <c r="AE359" s="1" t="str">
        <f>VLOOKUP($K359,「工具标准名」映射表!$B:$I,4,0)</f>
        <v>功能应用层</v>
      </c>
      <c r="AF359" s="1" t="str">
        <f>VLOOKUP($K359,「工具标准名」映射表!$B:$I,5,0)</f>
        <v>功能应用（教学辅助工具）</v>
      </c>
      <c r="AG359" s="1" t="str">
        <f>VLOOKUP($K359,「工具标准名」映射表!$B:$I,6,0)</f>
        <v>软件工具</v>
      </c>
      <c r="AH359" s="1" t="str">
        <f>VLOOKUP($K359,「工具标准名」映射表!$B:$I,7,0)</f>
        <v>AI智能体</v>
      </c>
      <c r="AI359" s="1" t="str">
        <f>VLOOKUP($K359,「工具标准名」映射表!$B:$I,8,0)</f>
        <v>否</v>
      </c>
      <c r="AJ359" s="1" t="s">
        <v>156</v>
      </c>
      <c r="AK359" s="1"/>
      <c r="AL359" s="1"/>
      <c r="AM359" s="1"/>
      <c r="AN359" s="1"/>
      <c r="AO359" s="1"/>
    </row>
    <row r="360" spans="1:41" ht="16">
      <c r="A360" s="1" t="s">
        <v>3021</v>
      </c>
      <c r="B360" s="3">
        <v>46056.464861111097</v>
      </c>
      <c r="C360" s="14">
        <v>207</v>
      </c>
      <c r="D360" s="1" t="s">
        <v>3022</v>
      </c>
      <c r="E360" s="1" t="s">
        <v>3003</v>
      </c>
      <c r="F360" s="1" t="s">
        <v>2484</v>
      </c>
      <c r="G360" s="1" t="s">
        <v>3023</v>
      </c>
      <c r="H360" s="1" t="s">
        <v>3024</v>
      </c>
      <c r="I360" s="1" t="s">
        <v>3025</v>
      </c>
      <c r="J360" s="1" t="s">
        <v>3026</v>
      </c>
      <c r="K360" s="1" t="s">
        <v>3038</v>
      </c>
      <c r="L360" s="1" t="s">
        <v>33</v>
      </c>
      <c r="M360" s="1" t="b">
        <v>1</v>
      </c>
      <c r="N360" s="1" t="s">
        <v>47</v>
      </c>
      <c r="O360" s="1" t="s">
        <v>48</v>
      </c>
      <c r="P360" s="1" t="s">
        <v>16846</v>
      </c>
      <c r="Q360" s="1" t="s">
        <v>37</v>
      </c>
      <c r="R360" s="1" t="s">
        <v>38</v>
      </c>
      <c r="S360" s="1" t="s">
        <v>39</v>
      </c>
      <c r="T360" s="1" t="s">
        <v>3029</v>
      </c>
      <c r="U360" s="1" t="s">
        <v>3030</v>
      </c>
      <c r="V360" s="1" t="s">
        <v>3031</v>
      </c>
      <c r="W360" s="1" t="s">
        <v>3032</v>
      </c>
      <c r="X360" s="1" t="s">
        <v>3033</v>
      </c>
      <c r="Y360" s="1" t="s">
        <v>3034</v>
      </c>
      <c r="Z360" s="1" t="s">
        <v>3038</v>
      </c>
      <c r="AA360" s="1">
        <v>0</v>
      </c>
      <c r="AB360" s="1" t="s">
        <v>156</v>
      </c>
      <c r="AD360" s="1" t="str">
        <f>VLOOKUP($K360,「工具标准名」映射表!$B:$I,3,0)</f>
        <v>声景生态工程软件</v>
      </c>
      <c r="AE360" s="1" t="str">
        <f>VLOOKUP($K360,「工具标准名」映射表!$B:$I,4,0)</f>
        <v>功能应用层</v>
      </c>
      <c r="AF360" s="1" t="str">
        <f>VLOOKUP($K360,「工具标准名」映射表!$B:$I,5,0)</f>
        <v>功能应用层（移动端 App）</v>
      </c>
      <c r="AG360" s="1" t="str">
        <f>VLOOKUP($K360,「工具标准名」映射表!$B:$I,6,0)</f>
        <v>软件工具</v>
      </c>
      <c r="AH360" s="1" t="str">
        <f>VLOOKUP($K360,「工具标准名」映射表!$B:$I,7,0)</f>
        <v>AI智能体</v>
      </c>
      <c r="AI360" s="1" t="str">
        <f>VLOOKUP($K360,「工具标准名」映射表!$B:$I,8,0)</f>
        <v>否</v>
      </c>
      <c r="AJ360" s="1" t="s">
        <v>156</v>
      </c>
      <c r="AK360" s="1"/>
      <c r="AL360" s="1"/>
      <c r="AM360" s="1"/>
      <c r="AN360" s="1"/>
      <c r="AO360" s="1"/>
    </row>
    <row r="361" spans="1:41" ht="16">
      <c r="A361" s="1" t="s">
        <v>3021</v>
      </c>
      <c r="B361" s="3">
        <v>46056.464861111097</v>
      </c>
      <c r="C361" s="14">
        <v>207</v>
      </c>
      <c r="D361" s="1" t="s">
        <v>3022</v>
      </c>
      <c r="E361" s="1" t="s">
        <v>3003</v>
      </c>
      <c r="F361" s="1" t="s">
        <v>2484</v>
      </c>
      <c r="G361" s="1" t="s">
        <v>3023</v>
      </c>
      <c r="H361" s="1" t="s">
        <v>3024</v>
      </c>
      <c r="I361" s="1" t="s">
        <v>3025</v>
      </c>
      <c r="J361" s="1" t="s">
        <v>3026</v>
      </c>
      <c r="K361" s="1" t="s">
        <v>3041</v>
      </c>
      <c r="L361" s="1" t="s">
        <v>33</v>
      </c>
      <c r="M361" s="1" t="b">
        <v>1</v>
      </c>
      <c r="N361" s="1" t="s">
        <v>140</v>
      </c>
      <c r="O361" s="1" t="s">
        <v>54</v>
      </c>
      <c r="P361" s="1" t="s">
        <v>22389</v>
      </c>
      <c r="Q361" s="1" t="s">
        <v>37</v>
      </c>
      <c r="R361" s="1" t="s">
        <v>38</v>
      </c>
      <c r="S361" s="1" t="s">
        <v>39</v>
      </c>
      <c r="T361" s="1" t="s">
        <v>3029</v>
      </c>
      <c r="U361" s="1" t="s">
        <v>3030</v>
      </c>
      <c r="V361" s="1" t="s">
        <v>3031</v>
      </c>
      <c r="W361" s="1" t="s">
        <v>3032</v>
      </c>
      <c r="X361" s="1" t="s">
        <v>3033</v>
      </c>
      <c r="Y361" s="1" t="s">
        <v>3034</v>
      </c>
      <c r="Z361" s="1" t="s">
        <v>3041</v>
      </c>
      <c r="AA361" s="1">
        <v>0</v>
      </c>
      <c r="AB361" s="1" t="s">
        <v>156</v>
      </c>
      <c r="AD361" s="1" t="str">
        <f>VLOOKUP($K361,「工具标准名」映射表!$B:$I,3,0)</f>
        <v>智能生态箱</v>
      </c>
      <c r="AE361" s="1" t="str">
        <f>VLOOKUP($K361,「工具标准名」映射表!$B:$I,4,0)</f>
        <v>功能应用层</v>
      </c>
      <c r="AF361" s="1" t="str">
        <f>VLOOKUP($K361,「工具标准名」映射表!$B:$I,5,0)</f>
        <v>功能应用（校级 / 区域级系统）</v>
      </c>
      <c r="AG361" s="1" t="str">
        <f>VLOOKUP($K361,「工具标准名」映射表!$B:$I,6,0)</f>
        <v>软件工具</v>
      </c>
      <c r="AH361" s="1" t="str">
        <f>VLOOKUP($K361,「工具标准名」映射表!$B:$I,7,0)</f>
        <v>AI智能体</v>
      </c>
      <c r="AI361" s="1" t="str">
        <f>VLOOKUP($K361,「工具标准名」映射表!$B:$I,8,0)</f>
        <v>否</v>
      </c>
      <c r="AJ361" s="1" t="s">
        <v>156</v>
      </c>
      <c r="AK361" s="1"/>
      <c r="AL361" s="1"/>
      <c r="AM361" s="1"/>
      <c r="AN361" s="1"/>
      <c r="AO361" s="1"/>
    </row>
    <row r="362" spans="1:41" ht="16">
      <c r="A362" s="1" t="s">
        <v>3021</v>
      </c>
      <c r="B362" s="3">
        <v>46056.464861111097</v>
      </c>
      <c r="C362" s="14">
        <v>207</v>
      </c>
      <c r="D362" s="1" t="s">
        <v>3022</v>
      </c>
      <c r="E362" s="1" t="s">
        <v>3003</v>
      </c>
      <c r="F362" s="1" t="s">
        <v>2484</v>
      </c>
      <c r="G362" s="1" t="s">
        <v>3023</v>
      </c>
      <c r="H362" s="1" t="s">
        <v>3024</v>
      </c>
      <c r="I362" s="1" t="s">
        <v>3025</v>
      </c>
      <c r="J362" s="1" t="s">
        <v>3026</v>
      </c>
      <c r="K362" s="1" t="s">
        <v>3044</v>
      </c>
      <c r="L362" s="1" t="s">
        <v>33</v>
      </c>
      <c r="M362" s="1" t="b">
        <v>1</v>
      </c>
      <c r="N362" s="1" t="s">
        <v>47</v>
      </c>
      <c r="O362" s="1" t="s">
        <v>54</v>
      </c>
      <c r="P362" s="1" t="s">
        <v>21726</v>
      </c>
      <c r="Q362" s="1" t="s">
        <v>37</v>
      </c>
      <c r="R362" s="1" t="s">
        <v>38</v>
      </c>
      <c r="S362" s="1" t="s">
        <v>39</v>
      </c>
      <c r="T362" s="1" t="s">
        <v>3029</v>
      </c>
      <c r="U362" s="1" t="s">
        <v>3030</v>
      </c>
      <c r="V362" s="1" t="s">
        <v>3031</v>
      </c>
      <c r="W362" s="1" t="s">
        <v>3032</v>
      </c>
      <c r="X362" s="1" t="s">
        <v>3033</v>
      </c>
      <c r="Y362" s="1" t="s">
        <v>3034</v>
      </c>
      <c r="Z362" s="1" t="s">
        <v>3044</v>
      </c>
      <c r="AA362" s="1">
        <v>0</v>
      </c>
      <c r="AB362" s="1" t="s">
        <v>156</v>
      </c>
      <c r="AD362" s="1" t="str">
        <f>VLOOKUP($K362,「工具标准名」映射表!$B:$I,3,0)</f>
        <v>智慧体育云平台</v>
      </c>
      <c r="AE362" s="1" t="str">
        <f>VLOOKUP($K362,「工具标准名」映射表!$B:$I,4,0)</f>
        <v>功能应用层</v>
      </c>
      <c r="AF362" s="1" t="str">
        <f>VLOOKUP($K362,「工具标准名」映射表!$B:$I,5,0)</f>
        <v>功能应用（校级 / 区域级系统）</v>
      </c>
      <c r="AG362" s="1" t="str">
        <f>VLOOKUP($K362,「工具标准名」映射表!$B:$I,6,0)</f>
        <v>软件工具</v>
      </c>
      <c r="AH362" s="1" t="str">
        <f>VLOOKUP($K362,「工具标准名」映射表!$B:$I,7,0)</f>
        <v>AI智能体</v>
      </c>
      <c r="AI362" s="1" t="str">
        <f>VLOOKUP($K362,「工具标准名」映射表!$B:$I,8,0)</f>
        <v>否</v>
      </c>
      <c r="AJ362" s="1" t="s">
        <v>156</v>
      </c>
      <c r="AK362" s="1"/>
      <c r="AL362" s="1"/>
      <c r="AM362" s="1"/>
      <c r="AN362" s="1"/>
      <c r="AO362" s="1"/>
    </row>
    <row r="363" spans="1:41" ht="16">
      <c r="A363" s="1" t="s">
        <v>3048</v>
      </c>
      <c r="B363" s="3">
        <v>46056.464710648099</v>
      </c>
      <c r="C363" s="14">
        <v>208</v>
      </c>
      <c r="D363" s="1" t="s">
        <v>1942</v>
      </c>
      <c r="E363" s="1" t="s">
        <v>736</v>
      </c>
      <c r="F363" s="1" t="s">
        <v>100</v>
      </c>
      <c r="G363" s="1" t="s">
        <v>3049</v>
      </c>
      <c r="H363" s="1" t="s">
        <v>3050</v>
      </c>
      <c r="I363" s="1" t="s">
        <v>3051</v>
      </c>
      <c r="J363" s="1" t="s">
        <v>3052</v>
      </c>
      <c r="K363" s="1" t="s">
        <v>1947</v>
      </c>
      <c r="L363" s="1" t="s">
        <v>33</v>
      </c>
      <c r="M363" s="1" t="b">
        <v>1</v>
      </c>
      <c r="N363" s="1" t="s">
        <v>47</v>
      </c>
      <c r="O363" s="1" t="s">
        <v>54</v>
      </c>
      <c r="P363" s="1" t="s">
        <v>3912</v>
      </c>
      <c r="Q363" s="1" t="s">
        <v>87</v>
      </c>
      <c r="R363" s="1" t="s">
        <v>234</v>
      </c>
      <c r="S363" s="1" t="s">
        <v>39</v>
      </c>
      <c r="T363" s="1" t="s">
        <v>3054</v>
      </c>
      <c r="U363" s="1" t="s">
        <v>3055</v>
      </c>
      <c r="V363" s="1" t="s">
        <v>3056</v>
      </c>
      <c r="W363" s="1" t="s">
        <v>1953</v>
      </c>
      <c r="X363" s="1" t="s">
        <v>3057</v>
      </c>
      <c r="Y363" s="1" t="s">
        <v>156</v>
      </c>
      <c r="Z363" s="1" t="s">
        <v>1947</v>
      </c>
      <c r="AA363" s="1">
        <v>0</v>
      </c>
      <c r="AB363" s="1" t="s">
        <v>96</v>
      </c>
      <c r="AD363" s="1" t="str">
        <f>VLOOKUP($K363,「工具标准名」映射表!$B:$I,3,0)</f>
        <v>AI课堂顾问</v>
      </c>
      <c r="AE363" s="1" t="str">
        <f>VLOOKUP($K363,「工具标准名」映射表!$B:$I,4,0)</f>
        <v>功能应用层</v>
      </c>
      <c r="AF363" s="1" t="str">
        <f>VLOOKUP($K363,「工具标准名」映射表!$B:$I,5,0)</f>
        <v>功能应用（教学辅助工具）</v>
      </c>
      <c r="AG363" s="1" t="str">
        <f>VLOOKUP($K363,「工具标准名」映射表!$B:$I,6,0)</f>
        <v>软件工具</v>
      </c>
      <c r="AH363" s="1" t="str">
        <f>VLOOKUP($K363,「工具标准名」映射表!$B:$I,7,0)</f>
        <v>大语言模型</v>
      </c>
      <c r="AI363" s="1" t="str">
        <f>VLOOKUP($K363,「工具标准名」映射表!$B:$I,8,0)</f>
        <v>是</v>
      </c>
      <c r="AJ363" s="1" t="s">
        <v>96</v>
      </c>
      <c r="AK363" s="1"/>
      <c r="AL363" s="1"/>
      <c r="AM363" s="1"/>
      <c r="AN363" s="1"/>
      <c r="AO363" s="1"/>
    </row>
    <row r="364" spans="1:41" ht="16">
      <c r="A364" s="1" t="s">
        <v>3059</v>
      </c>
      <c r="B364" s="3">
        <v>46056.464988425898</v>
      </c>
      <c r="C364" s="14">
        <v>209</v>
      </c>
      <c r="D364" s="1" t="s">
        <v>3060</v>
      </c>
      <c r="E364" s="1" t="s">
        <v>115</v>
      </c>
      <c r="F364" s="1" t="s">
        <v>119</v>
      </c>
      <c r="G364" s="1" t="s">
        <v>3061</v>
      </c>
      <c r="H364" s="1" t="s">
        <v>3062</v>
      </c>
      <c r="I364" s="1" t="s">
        <v>3063</v>
      </c>
      <c r="J364" s="1" t="s">
        <v>3064</v>
      </c>
      <c r="K364" s="1" t="s">
        <v>186</v>
      </c>
      <c r="L364" s="1" t="s">
        <v>33</v>
      </c>
      <c r="M364" s="1" t="b">
        <v>0</v>
      </c>
      <c r="N364" s="1" t="s">
        <v>47</v>
      </c>
      <c r="O364" s="1" t="s">
        <v>54</v>
      </c>
      <c r="P364" s="1" t="s">
        <v>185</v>
      </c>
      <c r="Q364" s="1" t="s">
        <v>37</v>
      </c>
      <c r="R364" s="1" t="s">
        <v>38</v>
      </c>
      <c r="S364" s="1" t="s">
        <v>39</v>
      </c>
      <c r="T364" s="1" t="s">
        <v>3066</v>
      </c>
      <c r="U364" s="1" t="s">
        <v>3067</v>
      </c>
      <c r="V364" s="1" t="s">
        <v>275</v>
      </c>
      <c r="W364" s="1" t="s">
        <v>3068</v>
      </c>
      <c r="X364" s="1" t="s">
        <v>3069</v>
      </c>
      <c r="Y364" s="1" t="s">
        <v>3070</v>
      </c>
      <c r="Z364" s="1" t="s">
        <v>186</v>
      </c>
      <c r="AA364" s="1">
        <v>0</v>
      </c>
      <c r="AB364" s="1" t="s">
        <v>115</v>
      </c>
      <c r="AD364" s="1" t="str">
        <f>VLOOKUP($K364,「工具标准名」映射表!$B:$I,3,0)</f>
        <v>Agent-1</v>
      </c>
      <c r="AE364" s="1" t="str">
        <f>VLOOKUP($K364,「工具标准名」映射表!$B:$I,4,0)</f>
        <v>功能应用层</v>
      </c>
      <c r="AF364" s="1" t="str">
        <f>VLOOKUP($K364,「工具标准名」映射表!$B:$I,5,0)</f>
        <v>功能应用（教学辅助工具）</v>
      </c>
      <c r="AG364" s="1" t="str">
        <f>VLOOKUP($K364,「工具标准名」映射表!$B:$I,6,0)</f>
        <v>软件工具</v>
      </c>
      <c r="AH364" s="1" t="str">
        <f>VLOOKUP($K364,「工具标准名」映射表!$B:$I,7,0)</f>
        <v>AI智能体</v>
      </c>
      <c r="AI364" s="1" t="str">
        <f>VLOOKUP($K364,「工具标准名」映射表!$B:$I,8,0)</f>
        <v>是</v>
      </c>
      <c r="AJ364" s="1" t="s">
        <v>115</v>
      </c>
      <c r="AK364" s="1"/>
      <c r="AL364" s="1"/>
      <c r="AM364" s="1"/>
      <c r="AN364" s="1"/>
      <c r="AO364" s="1"/>
    </row>
    <row r="365" spans="1:41" ht="16">
      <c r="A365" s="1" t="s">
        <v>3059</v>
      </c>
      <c r="B365" s="3">
        <v>46056.464988425898</v>
      </c>
      <c r="C365" s="14">
        <v>209</v>
      </c>
      <c r="D365" s="1" t="s">
        <v>3060</v>
      </c>
      <c r="E365" s="1" t="s">
        <v>115</v>
      </c>
      <c r="F365" s="1" t="s">
        <v>119</v>
      </c>
      <c r="G365" s="1" t="s">
        <v>3061</v>
      </c>
      <c r="H365" s="1" t="s">
        <v>3062</v>
      </c>
      <c r="I365" s="1" t="s">
        <v>3063</v>
      </c>
      <c r="J365" s="1" t="s">
        <v>3064</v>
      </c>
      <c r="K365" s="1" t="s">
        <v>3072</v>
      </c>
      <c r="L365" s="1" t="s">
        <v>6881</v>
      </c>
      <c r="M365" s="1" t="b">
        <v>1</v>
      </c>
      <c r="N365" s="1" t="s">
        <v>34</v>
      </c>
      <c r="O365" s="1" t="s">
        <v>35</v>
      </c>
      <c r="P365" s="1" t="s">
        <v>6331</v>
      </c>
      <c r="Q365" s="1" t="s">
        <v>37</v>
      </c>
      <c r="R365" s="1" t="s">
        <v>38</v>
      </c>
      <c r="S365" s="1" t="s">
        <v>39</v>
      </c>
      <c r="T365" s="1" t="s">
        <v>3066</v>
      </c>
      <c r="U365" s="1" t="s">
        <v>3067</v>
      </c>
      <c r="V365" s="1" t="s">
        <v>275</v>
      </c>
      <c r="W365" s="1" t="s">
        <v>3068</v>
      </c>
      <c r="X365" s="1" t="s">
        <v>3069</v>
      </c>
      <c r="Y365" s="1" t="s">
        <v>3070</v>
      </c>
      <c r="Z365" s="1" t="s">
        <v>3072</v>
      </c>
      <c r="AA365" s="1">
        <v>0</v>
      </c>
      <c r="AB365" s="1" t="s">
        <v>115</v>
      </c>
      <c r="AD365" s="1" t="str">
        <f>VLOOKUP($K365,「工具标准名」映射表!$B:$I,3,0)</f>
        <v>Google Gemini</v>
      </c>
      <c r="AE365" s="1" t="str">
        <f>VLOOKUP($K365,「工具标准名」映射表!$B:$I,4,0)</f>
        <v>功能应用层</v>
      </c>
      <c r="AF365" s="1" t="str">
        <f>VLOOKUP($K365,「工具标准名」映射表!$B:$I,5,0)</f>
        <v>功能应用（教学辅助工具）</v>
      </c>
      <c r="AG365" s="1" t="str">
        <f>VLOOKUP($K365,「工具标准名」映射表!$B:$I,6,0)</f>
        <v>软件工具</v>
      </c>
      <c r="AH365" s="1" t="str">
        <f>VLOOKUP($K365,「工具标准名」映射表!$B:$I,7,0)</f>
        <v>其他</v>
      </c>
      <c r="AI365" s="1" t="str">
        <f>VLOOKUP($K365,「工具标准名」映射表!$B:$I,8,0)</f>
        <v>否</v>
      </c>
      <c r="AJ365" s="1" t="s">
        <v>115</v>
      </c>
      <c r="AK365" s="1"/>
      <c r="AL365" s="1"/>
      <c r="AM365" s="1"/>
      <c r="AN365" s="1"/>
      <c r="AO365" s="1"/>
    </row>
    <row r="366" spans="1:41" ht="16">
      <c r="A366" s="1" t="s">
        <v>3059</v>
      </c>
      <c r="B366" s="3">
        <v>46056.464988425898</v>
      </c>
      <c r="C366" s="14">
        <v>209</v>
      </c>
      <c r="D366" s="1" t="s">
        <v>3060</v>
      </c>
      <c r="E366" s="1" t="s">
        <v>115</v>
      </c>
      <c r="F366" s="1" t="s">
        <v>119</v>
      </c>
      <c r="G366" s="1" t="s">
        <v>3061</v>
      </c>
      <c r="H366" s="1" t="s">
        <v>3062</v>
      </c>
      <c r="I366" s="1" t="s">
        <v>3063</v>
      </c>
      <c r="J366" s="1" t="s">
        <v>3064</v>
      </c>
      <c r="K366" s="1" t="s">
        <v>3074</v>
      </c>
      <c r="L366" s="1" t="s">
        <v>33</v>
      </c>
      <c r="M366" s="1" t="b">
        <v>0</v>
      </c>
      <c r="N366" s="1" t="s">
        <v>34</v>
      </c>
      <c r="O366" s="1" t="s">
        <v>35</v>
      </c>
      <c r="P366" s="1" t="s">
        <v>6331</v>
      </c>
      <c r="Q366" s="1" t="s">
        <v>37</v>
      </c>
      <c r="R366" s="1" t="s">
        <v>38</v>
      </c>
      <c r="S366" s="1" t="s">
        <v>39</v>
      </c>
      <c r="T366" s="1" t="s">
        <v>3066</v>
      </c>
      <c r="U366" s="1" t="s">
        <v>3067</v>
      </c>
      <c r="V366" s="1" t="s">
        <v>275</v>
      </c>
      <c r="W366" s="1" t="s">
        <v>3068</v>
      </c>
      <c r="X366" s="1" t="s">
        <v>3069</v>
      </c>
      <c r="Y366" s="1" t="s">
        <v>3070</v>
      </c>
      <c r="Z366" s="1" t="s">
        <v>3074</v>
      </c>
      <c r="AA366" s="1">
        <v>0</v>
      </c>
      <c r="AB366" s="1" t="s">
        <v>115</v>
      </c>
      <c r="AD366" s="1" t="str">
        <f>VLOOKUP($K366,「工具标准名」映射表!$B:$I,3,0)</f>
        <v>GLM-4.5</v>
      </c>
      <c r="AE366" s="1" t="str">
        <f>VLOOKUP($K366,「工具标准名」映射表!$B:$I,4,0)</f>
        <v>功能应用层</v>
      </c>
      <c r="AF366" s="1" t="str">
        <f>VLOOKUP($K366,「工具标准名」映射表!$B:$I,5,0)</f>
        <v>功能应用（Web 教学平台（SaaS））</v>
      </c>
      <c r="AG366" s="1" t="str">
        <f>VLOOKUP($K366,「工具标准名」映射表!$B:$I,6,0)</f>
        <v>软件工具</v>
      </c>
      <c r="AH366" s="1" t="str">
        <f>VLOOKUP($K366,「工具标准名」映射表!$B:$I,7,0)</f>
        <v>其他</v>
      </c>
      <c r="AI366" s="1" t="str">
        <f>VLOOKUP($K366,「工具标准名」映射表!$B:$I,8,0)</f>
        <v>否</v>
      </c>
      <c r="AJ366" s="1" t="s">
        <v>115</v>
      </c>
      <c r="AK366" s="1"/>
      <c r="AL366" s="1"/>
      <c r="AM366" s="1"/>
      <c r="AN366" s="1"/>
      <c r="AO366" s="1"/>
    </row>
    <row r="367" spans="1:41" ht="16">
      <c r="A367" s="1" t="s">
        <v>3059</v>
      </c>
      <c r="B367" s="3">
        <v>46056.464988425898</v>
      </c>
      <c r="C367" s="14">
        <v>209</v>
      </c>
      <c r="D367" s="1" t="s">
        <v>3060</v>
      </c>
      <c r="E367" s="1" t="s">
        <v>115</v>
      </c>
      <c r="F367" s="1" t="s">
        <v>119</v>
      </c>
      <c r="G367" s="1" t="s">
        <v>3061</v>
      </c>
      <c r="H367" s="1" t="s">
        <v>3062</v>
      </c>
      <c r="I367" s="1" t="s">
        <v>3063</v>
      </c>
      <c r="J367" s="1" t="s">
        <v>3064</v>
      </c>
      <c r="K367" s="1" t="s">
        <v>3077</v>
      </c>
      <c r="L367" s="1" t="s">
        <v>33</v>
      </c>
      <c r="M367" s="1" t="b">
        <v>0</v>
      </c>
      <c r="N367" s="1" t="s">
        <v>34</v>
      </c>
      <c r="O367" s="1" t="s">
        <v>35</v>
      </c>
      <c r="P367" s="1" t="s">
        <v>6331</v>
      </c>
      <c r="Q367" s="1" t="s">
        <v>37</v>
      </c>
      <c r="R367" s="1" t="s">
        <v>38</v>
      </c>
      <c r="S367" s="1" t="s">
        <v>39</v>
      </c>
      <c r="T367" s="1" t="s">
        <v>3066</v>
      </c>
      <c r="U367" s="1" t="s">
        <v>3067</v>
      </c>
      <c r="V367" s="1" t="s">
        <v>275</v>
      </c>
      <c r="W367" s="1" t="s">
        <v>3068</v>
      </c>
      <c r="X367" s="1" t="s">
        <v>3069</v>
      </c>
      <c r="Y367" s="1" t="s">
        <v>3070</v>
      </c>
      <c r="Z367" s="1" t="s">
        <v>4864</v>
      </c>
      <c r="AA367" s="1" t="s">
        <v>23367</v>
      </c>
      <c r="AB367" s="1" t="s">
        <v>115</v>
      </c>
      <c r="AD367" s="1" t="str">
        <f>VLOOKUP($K367,「工具标准名」映射表!$B:$I,3,0)</f>
        <v>DeepSeek 大模型</v>
      </c>
      <c r="AE367" s="1" t="str">
        <f>VLOOKUP($K367,「工具标准名」映射表!$B:$I,4,0)</f>
        <v>功能应用层</v>
      </c>
      <c r="AF367" s="1" t="str">
        <f>VLOOKUP($K367,「工具标准名」映射表!$B:$I,5,0)</f>
        <v>功能应用（校级 / 区域级系统）</v>
      </c>
      <c r="AG367" s="1" t="str">
        <f>VLOOKUP($K367,「工具标准名」映射表!$B:$I,6,0)</f>
        <v>软件工具</v>
      </c>
      <c r="AH367" s="1" t="str">
        <f>VLOOKUP($K367,「工具标准名」映射表!$B:$I,7,0)</f>
        <v>大语言模型</v>
      </c>
      <c r="AI367" s="1" t="str">
        <f>VLOOKUP($K367,「工具标准名」映射表!$B:$I,8,0)</f>
        <v>是</v>
      </c>
      <c r="AJ367" s="1" t="s">
        <v>115</v>
      </c>
      <c r="AK367" s="1"/>
      <c r="AL367" s="1"/>
      <c r="AM367" s="1"/>
      <c r="AN367" s="1"/>
      <c r="AO367" s="1"/>
    </row>
    <row r="368" spans="1:41" ht="16">
      <c r="A368" s="1" t="s">
        <v>3080</v>
      </c>
      <c r="B368" s="3">
        <v>46056.464745370402</v>
      </c>
      <c r="C368" s="14">
        <v>210</v>
      </c>
      <c r="D368" s="1" t="s">
        <v>3081</v>
      </c>
      <c r="E368" s="1" t="s">
        <v>722</v>
      </c>
      <c r="F368" s="1" t="s">
        <v>27</v>
      </c>
      <c r="G368" s="1" t="s">
        <v>3082</v>
      </c>
      <c r="H368" s="1" t="s">
        <v>3083</v>
      </c>
      <c r="I368" s="1" t="s">
        <v>3084</v>
      </c>
      <c r="J368" s="1" t="s">
        <v>3085</v>
      </c>
      <c r="K368" s="1" t="s">
        <v>3086</v>
      </c>
      <c r="L368" s="1" t="s">
        <v>33</v>
      </c>
      <c r="M368" s="1" t="b">
        <v>0</v>
      </c>
      <c r="N368" s="1" t="s">
        <v>47</v>
      </c>
      <c r="O368" s="1" t="s">
        <v>54</v>
      </c>
      <c r="P368" s="1" t="s">
        <v>12339</v>
      </c>
      <c r="Q368" s="1" t="s">
        <v>37</v>
      </c>
      <c r="R368" s="1" t="s">
        <v>38</v>
      </c>
      <c r="S368" s="1" t="s">
        <v>39</v>
      </c>
      <c r="T368" s="1" t="s">
        <v>3088</v>
      </c>
      <c r="U368" s="1" t="s">
        <v>3089</v>
      </c>
      <c r="V368" s="1" t="s">
        <v>3090</v>
      </c>
      <c r="W368" s="1" t="s">
        <v>3091</v>
      </c>
      <c r="X368" s="1" t="s">
        <v>3092</v>
      </c>
      <c r="Y368" s="1" t="s">
        <v>801</v>
      </c>
      <c r="Z368" s="1" t="s">
        <v>3086</v>
      </c>
      <c r="AA368" s="1">
        <v>0</v>
      </c>
      <c r="AB368" s="1" t="s">
        <v>1019</v>
      </c>
      <c r="AD368" s="1" t="str">
        <f>VLOOKUP($K368,「工具标准名」映射表!$B:$I,3,0)</f>
        <v>古今对话智能体</v>
      </c>
      <c r="AE368" s="1" t="str">
        <f>VLOOKUP($K368,「工具标准名」映射表!$B:$I,4,0)</f>
        <v>功能应用层</v>
      </c>
      <c r="AF368" s="1" t="str">
        <f>VLOOKUP($K368,「工具标准名」映射表!$B:$I,5,0)</f>
        <v>功能应用（平台型综合系统）</v>
      </c>
      <c r="AG368" s="1" t="str">
        <f>VLOOKUP($K368,「工具标准名」映射表!$B:$I,6,0)</f>
        <v>软件工具</v>
      </c>
      <c r="AH368" s="1" t="str">
        <f>VLOOKUP($K368,「工具标准名」映射表!$B:$I,7,0)</f>
        <v>AI智能体</v>
      </c>
      <c r="AI368" s="1" t="str">
        <f>VLOOKUP($K368,「工具标准名」映射表!$B:$I,8,0)</f>
        <v>否</v>
      </c>
      <c r="AJ368" s="1" t="s">
        <v>1019</v>
      </c>
      <c r="AK368" s="1"/>
      <c r="AL368" s="1"/>
      <c r="AM368" s="1"/>
      <c r="AN368" s="1"/>
      <c r="AO368" s="1"/>
    </row>
    <row r="369" spans="1:41" ht="16">
      <c r="A369" s="1" t="s">
        <v>3094</v>
      </c>
      <c r="B369" s="3">
        <v>46056.464768518497</v>
      </c>
      <c r="C369" s="14">
        <v>211</v>
      </c>
      <c r="D369" s="1" t="s">
        <v>3095</v>
      </c>
      <c r="E369" s="1" t="s">
        <v>404</v>
      </c>
      <c r="F369" s="1" t="s">
        <v>2484</v>
      </c>
      <c r="G369" s="1" t="s">
        <v>3096</v>
      </c>
      <c r="H369" s="1" t="s">
        <v>3097</v>
      </c>
      <c r="I369" s="1" t="s">
        <v>3098</v>
      </c>
      <c r="J369" s="1" t="s">
        <v>3099</v>
      </c>
      <c r="K369" s="1" t="s">
        <v>3100</v>
      </c>
      <c r="L369" s="1" t="s">
        <v>33</v>
      </c>
      <c r="M369" s="1" t="b">
        <v>0</v>
      </c>
      <c r="N369" s="1" t="s">
        <v>47</v>
      </c>
      <c r="O369" s="1" t="s">
        <v>54</v>
      </c>
      <c r="P369" s="1" t="s">
        <v>11821</v>
      </c>
      <c r="Q369" s="1" t="s">
        <v>37</v>
      </c>
      <c r="R369" s="1" t="s">
        <v>38</v>
      </c>
      <c r="S369" s="1" t="s">
        <v>375</v>
      </c>
      <c r="T369" s="1" t="s">
        <v>3102</v>
      </c>
      <c r="U369" s="1" t="s">
        <v>3103</v>
      </c>
      <c r="V369" s="1" t="s">
        <v>3104</v>
      </c>
      <c r="W369" s="1" t="s">
        <v>3105</v>
      </c>
      <c r="X369" s="1" t="s">
        <v>3106</v>
      </c>
      <c r="Y369" s="1" t="s">
        <v>1264</v>
      </c>
      <c r="Z369" s="1" t="s">
        <v>139</v>
      </c>
      <c r="AA369" s="1" t="s">
        <v>23370</v>
      </c>
      <c r="AB369" s="1" t="s">
        <v>385</v>
      </c>
      <c r="AD369" s="1" t="str">
        <f>VLOOKUP($K369,「工具标准名」映射表!$B:$I,3,0)</f>
        <v>豆包</v>
      </c>
      <c r="AE369" s="1" t="str">
        <f>VLOOKUP($K369,「工具标准名」映射表!$B:$I,4,0)</f>
        <v>功能应用层</v>
      </c>
      <c r="AF369" s="1" t="str">
        <f>VLOOKUP($K369,「工具标准名」映射表!$B:$I,5,0)</f>
        <v>功能应用（Web 教学平台（SaaS））</v>
      </c>
      <c r="AG369" s="1" t="str">
        <f>VLOOKUP($K369,「工具标准名」映射表!$B:$I,6,0)</f>
        <v>软件工具</v>
      </c>
      <c r="AH369" s="1" t="str">
        <f>VLOOKUP($K369,「工具标准名」映射表!$B:$I,7,0)</f>
        <v>其他</v>
      </c>
      <c r="AI369" s="1" t="str">
        <f>VLOOKUP($K369,「工具标准名」映射表!$B:$I,8,0)</f>
        <v>否</v>
      </c>
      <c r="AJ369" s="1" t="s">
        <v>385</v>
      </c>
      <c r="AK369" s="1"/>
      <c r="AL369" s="1"/>
      <c r="AM369" s="1"/>
      <c r="AN369" s="1"/>
      <c r="AO369" s="1"/>
    </row>
    <row r="370" spans="1:41" ht="16">
      <c r="A370" s="1" t="s">
        <v>3094</v>
      </c>
      <c r="B370" s="3">
        <v>46056.464768518497</v>
      </c>
      <c r="C370" s="14">
        <v>211</v>
      </c>
      <c r="D370" s="1" t="s">
        <v>3095</v>
      </c>
      <c r="E370" s="1" t="s">
        <v>404</v>
      </c>
      <c r="F370" s="1" t="s">
        <v>2484</v>
      </c>
      <c r="G370" s="1" t="s">
        <v>3096</v>
      </c>
      <c r="H370" s="1" t="s">
        <v>3097</v>
      </c>
      <c r="I370" s="1" t="s">
        <v>3098</v>
      </c>
      <c r="J370" s="1" t="s">
        <v>3099</v>
      </c>
      <c r="K370" s="1" t="s">
        <v>3108</v>
      </c>
      <c r="L370" s="1" t="s">
        <v>33</v>
      </c>
      <c r="M370" s="1" t="b">
        <v>0</v>
      </c>
      <c r="N370" s="1" t="s">
        <v>21228</v>
      </c>
      <c r="O370" s="1" t="s">
        <v>66</v>
      </c>
      <c r="P370" s="1" t="s">
        <v>21229</v>
      </c>
      <c r="Q370" s="1" t="s">
        <v>37</v>
      </c>
      <c r="R370" s="1" t="s">
        <v>38</v>
      </c>
      <c r="S370" s="1" t="s">
        <v>375</v>
      </c>
      <c r="T370" s="1" t="s">
        <v>3102</v>
      </c>
      <c r="U370" s="1" t="s">
        <v>3103</v>
      </c>
      <c r="V370" s="1" t="s">
        <v>3104</v>
      </c>
      <c r="W370" s="1" t="s">
        <v>3105</v>
      </c>
      <c r="X370" s="1" t="s">
        <v>3106</v>
      </c>
      <c r="Y370" s="1" t="s">
        <v>1264</v>
      </c>
      <c r="Z370" s="1" t="s">
        <v>3108</v>
      </c>
      <c r="AA370" s="1">
        <v>0</v>
      </c>
      <c r="AB370" s="1" t="s">
        <v>385</v>
      </c>
      <c r="AD370" s="1" t="str">
        <f>VLOOKUP($K370,「工具标准名」映射表!$B:$I,3,0)</f>
        <v>掌控版A/B</v>
      </c>
      <c r="AE370" s="1" t="str">
        <f>VLOOKUP($K370,「工具标准名」映射表!$B:$I,4,0)</f>
        <v>功能应用层</v>
      </c>
      <c r="AF370" s="1" t="str">
        <f>VLOOKUP($K370,「工具标准名」映射表!$B:$I,5,0)</f>
        <v>功能应用（校级 / 区域级系统）</v>
      </c>
      <c r="AG370" s="1" t="str">
        <f>VLOOKUP($K370,「工具标准名」映射表!$B:$I,6,0)</f>
        <v>软件工具</v>
      </c>
      <c r="AH370" s="1" t="str">
        <f>VLOOKUP($K370,「工具标准名」映射表!$B:$I,7,0)</f>
        <v>AI智能体</v>
      </c>
      <c r="AI370" s="1" t="str">
        <f>VLOOKUP($K370,「工具标准名」映射表!$B:$I,8,0)</f>
        <v>否</v>
      </c>
      <c r="AJ370" s="1" t="s">
        <v>385</v>
      </c>
      <c r="AK370" s="1"/>
      <c r="AL370" s="1"/>
      <c r="AM370" s="1"/>
      <c r="AN370" s="1"/>
      <c r="AO370" s="1"/>
    </row>
    <row r="371" spans="1:41" ht="16">
      <c r="A371" s="1" t="s">
        <v>3111</v>
      </c>
      <c r="B371" s="3">
        <v>46056.464849536998</v>
      </c>
      <c r="C371" s="14">
        <v>212</v>
      </c>
      <c r="D371" s="1" t="s">
        <v>3112</v>
      </c>
      <c r="E371" s="1" t="s">
        <v>164</v>
      </c>
      <c r="F371" s="1" t="s">
        <v>27</v>
      </c>
      <c r="G371" s="1" t="s">
        <v>3113</v>
      </c>
      <c r="H371" s="1" t="s">
        <v>3114</v>
      </c>
      <c r="I371" s="1" t="s">
        <v>3115</v>
      </c>
      <c r="J371" s="1" t="s">
        <v>3116</v>
      </c>
      <c r="K371" s="1" t="s">
        <v>3117</v>
      </c>
      <c r="L371" s="1" t="s">
        <v>33</v>
      </c>
      <c r="M371" s="1" t="b">
        <v>0</v>
      </c>
      <c r="N371" s="1" t="s">
        <v>47</v>
      </c>
      <c r="O371" s="1" t="s">
        <v>54</v>
      </c>
      <c r="P371" s="1" t="s">
        <v>8519</v>
      </c>
      <c r="Q371" s="1" t="s">
        <v>37</v>
      </c>
      <c r="R371" s="1" t="s">
        <v>38</v>
      </c>
      <c r="S371" s="1" t="s">
        <v>39</v>
      </c>
      <c r="T371" s="1" t="s">
        <v>3119</v>
      </c>
      <c r="U371" s="1" t="s">
        <v>3115</v>
      </c>
      <c r="V371" s="1" t="s">
        <v>3120</v>
      </c>
      <c r="W371" s="1" t="s">
        <v>3121</v>
      </c>
      <c r="X371" s="1" t="s">
        <v>3122</v>
      </c>
      <c r="Y371" s="1" t="s">
        <v>801</v>
      </c>
      <c r="Z371" s="1" t="s">
        <v>3117</v>
      </c>
      <c r="AA371" s="1" t="s">
        <v>23386</v>
      </c>
      <c r="AB371" s="1" t="s">
        <v>164</v>
      </c>
      <c r="AD371" s="1" t="str">
        <f>VLOOKUP($K371,「工具标准名」映射表!$B:$I,3,0)</f>
        <v>百度智能云 VR平台</v>
      </c>
      <c r="AE371" s="1" t="str">
        <f>VLOOKUP($K371,「工具标准名」映射表!$B:$I,4,0)</f>
        <v>功能应用层</v>
      </c>
      <c r="AF371" s="1" t="str">
        <f>VLOOKUP($K371,「工具标准名」映射表!$B:$I,5,0)</f>
        <v>功能应用（教学辅助工具）</v>
      </c>
      <c r="AG371" s="1" t="str">
        <f>VLOOKUP($K371,「工具标准名」映射表!$B:$I,6,0)</f>
        <v>虚拟教室</v>
      </c>
      <c r="AH371" s="1" t="str">
        <f>VLOOKUP($K371,「工具标准名」映射表!$B:$I,7,0)</f>
        <v>AI智能体</v>
      </c>
      <c r="AI371" s="1" t="str">
        <f>VLOOKUP($K371,「工具标准名」映射表!$B:$I,8,0)</f>
        <v>否</v>
      </c>
      <c r="AJ371" s="1" t="s">
        <v>164</v>
      </c>
      <c r="AK371" s="1"/>
      <c r="AL371" s="1"/>
      <c r="AM371" s="1"/>
      <c r="AN371" s="1"/>
      <c r="AO371" s="1"/>
    </row>
    <row r="372" spans="1:41" ht="16">
      <c r="A372" s="1" t="s">
        <v>3111</v>
      </c>
      <c r="B372" s="3">
        <v>46056.464849536998</v>
      </c>
      <c r="C372" s="14">
        <v>212</v>
      </c>
      <c r="D372" s="1" t="s">
        <v>3112</v>
      </c>
      <c r="E372" s="1" t="s">
        <v>164</v>
      </c>
      <c r="F372" s="1" t="s">
        <v>27</v>
      </c>
      <c r="G372" s="1" t="s">
        <v>3113</v>
      </c>
      <c r="H372" s="1" t="s">
        <v>3114</v>
      </c>
      <c r="I372" s="1" t="s">
        <v>3115</v>
      </c>
      <c r="J372" s="1" t="s">
        <v>3116</v>
      </c>
      <c r="K372" s="1" t="s">
        <v>3124</v>
      </c>
      <c r="L372" s="1" t="s">
        <v>454</v>
      </c>
      <c r="M372" s="1" t="b">
        <v>1</v>
      </c>
      <c r="N372" s="1" t="s">
        <v>47</v>
      </c>
      <c r="O372" s="1" t="s">
        <v>48</v>
      </c>
      <c r="P372" s="1" t="s">
        <v>15235</v>
      </c>
      <c r="Q372" s="1" t="s">
        <v>37</v>
      </c>
      <c r="R372" s="1" t="s">
        <v>38</v>
      </c>
      <c r="S372" s="1" t="s">
        <v>39</v>
      </c>
      <c r="T372" s="1" t="s">
        <v>3119</v>
      </c>
      <c r="U372" s="1" t="s">
        <v>3115</v>
      </c>
      <c r="V372" s="1" t="s">
        <v>3120</v>
      </c>
      <c r="W372" s="1" t="s">
        <v>3121</v>
      </c>
      <c r="X372" s="1" t="s">
        <v>3122</v>
      </c>
      <c r="Y372" s="1" t="s">
        <v>801</v>
      </c>
      <c r="Z372" s="1" t="s">
        <v>3124</v>
      </c>
      <c r="AA372" s="1" t="s">
        <v>1277</v>
      </c>
      <c r="AB372" s="1" t="s">
        <v>164</v>
      </c>
      <c r="AD372" s="1" t="str">
        <f>VLOOKUP($K372,「工具标准名」映射表!$B:$I,3,0)</f>
        <v>科大讯飞AI</v>
      </c>
      <c r="AE372" s="1" t="str">
        <f>VLOOKUP($K372,「工具标准名」映射表!$B:$I,4,0)</f>
        <v>功能应用层</v>
      </c>
      <c r="AF372" s="1" t="str">
        <f>VLOOKUP($K372,「工具标准名」映射表!$B:$I,5,0)</f>
        <v>功能应用（Web 教学平台（SaaS））</v>
      </c>
      <c r="AG372" s="1" t="str">
        <f>VLOOKUP($K372,「工具标准名」映射表!$B:$I,6,0)</f>
        <v>软件工具</v>
      </c>
      <c r="AH372" s="1" t="str">
        <f>VLOOKUP($K372,「工具标准名」映射表!$B:$I,7,0)</f>
        <v>AI智能体</v>
      </c>
      <c r="AI372" s="1" t="str">
        <f>VLOOKUP($K372,「工具标准名」映射表!$B:$I,8,0)</f>
        <v>是</v>
      </c>
      <c r="AJ372" s="1" t="s">
        <v>164</v>
      </c>
      <c r="AK372" s="1"/>
      <c r="AL372" s="1"/>
      <c r="AM372" s="1"/>
      <c r="AN372" s="1"/>
      <c r="AO372" s="1"/>
    </row>
    <row r="373" spans="1:41" ht="16">
      <c r="A373" s="1" t="s">
        <v>3111</v>
      </c>
      <c r="B373" s="3">
        <v>46056.464849536998</v>
      </c>
      <c r="C373" s="14">
        <v>212</v>
      </c>
      <c r="D373" s="1" t="s">
        <v>3112</v>
      </c>
      <c r="E373" s="1" t="s">
        <v>164</v>
      </c>
      <c r="F373" s="1" t="s">
        <v>27</v>
      </c>
      <c r="G373" s="1" t="s">
        <v>3113</v>
      </c>
      <c r="H373" s="1" t="s">
        <v>3114</v>
      </c>
      <c r="I373" s="1" t="s">
        <v>3115</v>
      </c>
      <c r="J373" s="1" t="s">
        <v>3116</v>
      </c>
      <c r="K373" s="1" t="s">
        <v>3127</v>
      </c>
      <c r="L373" s="1" t="s">
        <v>33</v>
      </c>
      <c r="M373" s="1" t="b">
        <v>0</v>
      </c>
      <c r="N373" s="1" t="s">
        <v>47</v>
      </c>
      <c r="O373" s="1" t="s">
        <v>181</v>
      </c>
      <c r="P373" s="1" t="s">
        <v>10823</v>
      </c>
      <c r="Q373" s="1" t="s">
        <v>37</v>
      </c>
      <c r="R373" s="1" t="s">
        <v>38</v>
      </c>
      <c r="S373" s="1" t="s">
        <v>39</v>
      </c>
      <c r="T373" s="1" t="s">
        <v>3119</v>
      </c>
      <c r="U373" s="1" t="s">
        <v>3115</v>
      </c>
      <c r="V373" s="1" t="s">
        <v>3120</v>
      </c>
      <c r="W373" s="1" t="s">
        <v>3121</v>
      </c>
      <c r="X373" s="1" t="s">
        <v>3122</v>
      </c>
      <c r="Y373" s="1" t="s">
        <v>801</v>
      </c>
      <c r="Z373" s="1" t="s">
        <v>8318</v>
      </c>
      <c r="AA373" s="1" t="s">
        <v>23370</v>
      </c>
      <c r="AB373" s="1" t="s">
        <v>164</v>
      </c>
      <c r="AD373" s="1" t="str">
        <f>VLOOKUP($K373,「工具标准名」映射表!$B:$I,3,0)</f>
        <v>豆包</v>
      </c>
      <c r="AE373" s="1" t="str">
        <f>VLOOKUP($K373,「工具标准名」映射表!$B:$I,4,0)</f>
        <v>功能应用层</v>
      </c>
      <c r="AF373" s="1" t="str">
        <f>VLOOKUP($K373,「工具标准名」映射表!$B:$I,5,0)</f>
        <v>功能应用（教学辅助工具）</v>
      </c>
      <c r="AG373" s="1" t="str">
        <f>VLOOKUP($K373,「工具标准名」映射表!$B:$I,6,0)</f>
        <v>虚拟教室</v>
      </c>
      <c r="AH373" s="1" t="str">
        <f>VLOOKUP($K373,「工具标准名」映射表!$B:$I,7,0)</f>
        <v>AI智能体</v>
      </c>
      <c r="AI373" s="1" t="str">
        <f>VLOOKUP($K373,「工具标准名」映射表!$B:$I,8,0)</f>
        <v>否</v>
      </c>
      <c r="AJ373" s="1" t="s">
        <v>164</v>
      </c>
      <c r="AK373" s="1"/>
      <c r="AL373" s="1"/>
      <c r="AM373" s="1"/>
      <c r="AN373" s="1"/>
      <c r="AO373" s="1"/>
    </row>
    <row r="374" spans="1:41" ht="16">
      <c r="A374" s="1" t="s">
        <v>3111</v>
      </c>
      <c r="B374" s="3">
        <v>46056.464849536998</v>
      </c>
      <c r="C374" s="14">
        <v>212</v>
      </c>
      <c r="D374" s="1" t="s">
        <v>3112</v>
      </c>
      <c r="E374" s="1" t="s">
        <v>164</v>
      </c>
      <c r="F374" s="1" t="s">
        <v>27</v>
      </c>
      <c r="G374" s="1" t="s">
        <v>3113</v>
      </c>
      <c r="H374" s="1" t="s">
        <v>3114</v>
      </c>
      <c r="I374" s="1" t="s">
        <v>3115</v>
      </c>
      <c r="J374" s="1" t="s">
        <v>3116</v>
      </c>
      <c r="K374" s="1" t="s">
        <v>222</v>
      </c>
      <c r="L374" s="1" t="s">
        <v>33</v>
      </c>
      <c r="M374" s="1" t="b">
        <v>0</v>
      </c>
      <c r="N374" s="1" t="s">
        <v>47</v>
      </c>
      <c r="O374" s="1" t="s">
        <v>181</v>
      </c>
      <c r="P374" s="1" t="s">
        <v>14304</v>
      </c>
      <c r="Q374" s="1" t="s">
        <v>37</v>
      </c>
      <c r="R374" s="1" t="s">
        <v>38</v>
      </c>
      <c r="S374" s="1" t="s">
        <v>39</v>
      </c>
      <c r="T374" s="1" t="s">
        <v>3119</v>
      </c>
      <c r="U374" s="1" t="s">
        <v>3115</v>
      </c>
      <c r="V374" s="1" t="s">
        <v>3120</v>
      </c>
      <c r="W374" s="1" t="s">
        <v>3121</v>
      </c>
      <c r="X374" s="1" t="s">
        <v>3122</v>
      </c>
      <c r="Y374" s="1" t="s">
        <v>801</v>
      </c>
      <c r="Z374" s="1" t="s">
        <v>2346</v>
      </c>
      <c r="AA374" s="1" t="s">
        <v>23372</v>
      </c>
      <c r="AB374" s="1" t="s">
        <v>164</v>
      </c>
      <c r="AD374" s="1" t="str">
        <f>VLOOKUP($K374,「工具标准名」映射表!$B:$I,3,0)</f>
        <v>剪映AI</v>
      </c>
      <c r="AE374" s="1" t="str">
        <f>VLOOKUP($K374,「工具标准名」映射表!$B:$I,4,0)</f>
        <v>功能应用层</v>
      </c>
      <c r="AF374" s="1" t="str">
        <f>VLOOKUP($K374,「工具标准名」映射表!$B:$I,5,0)</f>
        <v>功能应用层（AI智能体）</v>
      </c>
      <c r="AG374" s="1" t="str">
        <f>VLOOKUP($K374,「工具标准名」映射表!$B:$I,6,0)</f>
        <v>软件工具</v>
      </c>
      <c r="AH374" s="1" t="str">
        <f>VLOOKUP($K374,「工具标准名」映射表!$B:$I,7,0)</f>
        <v>AI智能体</v>
      </c>
      <c r="AI374" s="1" t="str">
        <f>VLOOKUP($K374,「工具标准名」映射表!$B:$I,8,0)</f>
        <v>是</v>
      </c>
      <c r="AJ374" s="1" t="s">
        <v>164</v>
      </c>
      <c r="AK374" s="1"/>
      <c r="AL374" s="1"/>
      <c r="AM374" s="1"/>
      <c r="AN374" s="1"/>
      <c r="AO374" s="1"/>
    </row>
    <row r="375" spans="1:41" ht="16">
      <c r="A375" s="1" t="s">
        <v>3131</v>
      </c>
      <c r="B375" s="3">
        <v>46056.464942129598</v>
      </c>
      <c r="C375" s="14">
        <v>213</v>
      </c>
      <c r="D375" s="1" t="s">
        <v>3132</v>
      </c>
      <c r="E375" s="1" t="s">
        <v>3133</v>
      </c>
      <c r="F375" s="1" t="s">
        <v>27</v>
      </c>
      <c r="G375" s="1" t="s">
        <v>3134</v>
      </c>
      <c r="H375" s="1" t="s">
        <v>3135</v>
      </c>
      <c r="I375" s="1" t="s">
        <v>3136</v>
      </c>
      <c r="J375" s="1" t="s">
        <v>3137</v>
      </c>
      <c r="K375" s="1" t="s">
        <v>1249</v>
      </c>
      <c r="L375" s="1" t="s">
        <v>454</v>
      </c>
      <c r="M375" s="1" t="b">
        <v>1</v>
      </c>
      <c r="N375" s="1" t="s">
        <v>47</v>
      </c>
      <c r="O375" s="1" t="s">
        <v>48</v>
      </c>
      <c r="P375" s="1" t="s">
        <v>1248</v>
      </c>
      <c r="Q375" s="1" t="s">
        <v>37</v>
      </c>
      <c r="R375" s="1" t="s">
        <v>38</v>
      </c>
      <c r="S375" s="1" t="s">
        <v>39</v>
      </c>
      <c r="T375" s="1" t="s">
        <v>3139</v>
      </c>
      <c r="U375" s="1" t="s">
        <v>3140</v>
      </c>
      <c r="V375" s="1" t="s">
        <v>3141</v>
      </c>
      <c r="W375" s="1" t="s">
        <v>176</v>
      </c>
      <c r="X375" s="1" t="s">
        <v>3142</v>
      </c>
      <c r="Y375" s="1" t="s">
        <v>94</v>
      </c>
      <c r="Z375" s="1" t="s">
        <v>1249</v>
      </c>
      <c r="AA375" s="1">
        <v>0</v>
      </c>
      <c r="AB375" s="1" t="s">
        <v>401</v>
      </c>
      <c r="AD375" s="1" t="str">
        <f>VLOOKUP($K375,「工具标准名」映射表!$B:$I,3,0)</f>
        <v>AI听说宝</v>
      </c>
      <c r="AE375" s="1" t="str">
        <f>VLOOKUP($K375,「工具标准名」映射表!$B:$I,4,0)</f>
        <v>功能应用层</v>
      </c>
      <c r="AF375" s="1" t="str">
        <f>VLOOKUP($K375,「工具标准名」映射表!$B:$I,5,0)</f>
        <v>功能应用（教学辅助工具）</v>
      </c>
      <c r="AG375" s="1" t="str">
        <f>VLOOKUP($K375,「工具标准名」映射表!$B:$I,6,0)</f>
        <v>软件工具</v>
      </c>
      <c r="AH375" s="1" t="str">
        <f>VLOOKUP($K375,「工具标准名」映射表!$B:$I,7,0)</f>
        <v>AI智能体</v>
      </c>
      <c r="AI375" s="1" t="str">
        <f>VLOOKUP($K375,「工具标准名」映射表!$B:$I,8,0)</f>
        <v>是</v>
      </c>
      <c r="AJ375" s="1" t="s">
        <v>401</v>
      </c>
      <c r="AK375" s="1"/>
      <c r="AL375" s="1"/>
      <c r="AM375" s="1"/>
      <c r="AN375" s="1"/>
      <c r="AO375" s="1"/>
    </row>
    <row r="376" spans="1:41" ht="16">
      <c r="A376" s="1" t="s">
        <v>3131</v>
      </c>
      <c r="B376" s="3">
        <v>46056.464942129598</v>
      </c>
      <c r="C376" s="14">
        <v>213</v>
      </c>
      <c r="D376" s="1" t="s">
        <v>3132</v>
      </c>
      <c r="E376" s="1" t="s">
        <v>3133</v>
      </c>
      <c r="F376" s="1" t="s">
        <v>27</v>
      </c>
      <c r="G376" s="1" t="s">
        <v>3134</v>
      </c>
      <c r="H376" s="1" t="s">
        <v>3135</v>
      </c>
      <c r="I376" s="1" t="s">
        <v>3136</v>
      </c>
      <c r="J376" s="1" t="s">
        <v>3137</v>
      </c>
      <c r="K376" s="1" t="s">
        <v>124</v>
      </c>
      <c r="L376" s="1" t="s">
        <v>33</v>
      </c>
      <c r="M376" s="1" t="b">
        <v>0</v>
      </c>
      <c r="N376" s="1" t="s">
        <v>47</v>
      </c>
      <c r="O376" s="1" t="s">
        <v>54</v>
      </c>
      <c r="P376" s="1" t="s">
        <v>5025</v>
      </c>
      <c r="Q376" s="1" t="s">
        <v>37</v>
      </c>
      <c r="R376" s="1" t="s">
        <v>38</v>
      </c>
      <c r="S376" s="1" t="s">
        <v>39</v>
      </c>
      <c r="T376" s="1" t="s">
        <v>3139</v>
      </c>
      <c r="U376" s="1" t="s">
        <v>3140</v>
      </c>
      <c r="V376" s="1" t="s">
        <v>3141</v>
      </c>
      <c r="W376" s="1" t="s">
        <v>176</v>
      </c>
      <c r="X376" s="1" t="s">
        <v>3142</v>
      </c>
      <c r="Y376" s="1" t="s">
        <v>94</v>
      </c>
      <c r="Z376" s="1" t="s">
        <v>4864</v>
      </c>
      <c r="AA376" s="1" t="s">
        <v>23367</v>
      </c>
      <c r="AB376" s="1" t="s">
        <v>401</v>
      </c>
      <c r="AD376" s="1" t="str">
        <f>VLOOKUP($K376,「工具标准名」映射表!$B:$I,3,0)</f>
        <v>DeepSeek 大模型</v>
      </c>
      <c r="AE376" s="1" t="str">
        <f>VLOOKUP($K376,「工具标准名」映射表!$B:$I,4,0)</f>
        <v>功能应用层</v>
      </c>
      <c r="AF376" s="1" t="str">
        <f>VLOOKUP($K376,「工具标准名」映射表!$B:$I,5,0)</f>
        <v>功能应用（教学辅助工具）</v>
      </c>
      <c r="AG376" s="1" t="str">
        <f>VLOOKUP($K376,「工具标准名」映射表!$B:$I,6,0)</f>
        <v>软件工具</v>
      </c>
      <c r="AH376" s="1" t="str">
        <f>VLOOKUP($K376,「工具标准名」映射表!$B:$I,7,0)</f>
        <v>AI智能体</v>
      </c>
      <c r="AI376" s="1" t="str">
        <f>VLOOKUP($K376,「工具标准名」映射表!$B:$I,8,0)</f>
        <v>否</v>
      </c>
      <c r="AJ376" s="1" t="s">
        <v>401</v>
      </c>
      <c r="AK376" s="1"/>
      <c r="AL376" s="1"/>
      <c r="AM376" s="1"/>
      <c r="AN376" s="1"/>
      <c r="AO376" s="1"/>
    </row>
    <row r="377" spans="1:41" ht="16">
      <c r="A377" s="1" t="s">
        <v>3131</v>
      </c>
      <c r="B377" s="3">
        <v>46056.464942129598</v>
      </c>
      <c r="C377" s="14">
        <v>213</v>
      </c>
      <c r="D377" s="1" t="s">
        <v>3132</v>
      </c>
      <c r="E377" s="1" t="s">
        <v>3133</v>
      </c>
      <c r="F377" s="1" t="s">
        <v>27</v>
      </c>
      <c r="G377" s="1" t="s">
        <v>3134</v>
      </c>
      <c r="H377" s="1" t="s">
        <v>3135</v>
      </c>
      <c r="I377" s="1" t="s">
        <v>3136</v>
      </c>
      <c r="J377" s="1" t="s">
        <v>3137</v>
      </c>
      <c r="K377" s="1" t="s">
        <v>207</v>
      </c>
      <c r="L377" s="1" t="s">
        <v>33</v>
      </c>
      <c r="M377" s="1" t="b">
        <v>0</v>
      </c>
      <c r="N377" s="1" t="s">
        <v>47</v>
      </c>
      <c r="O377" s="1" t="s">
        <v>54</v>
      </c>
      <c r="P377" s="1" t="s">
        <v>13554</v>
      </c>
      <c r="Q377" s="1" t="s">
        <v>37</v>
      </c>
      <c r="R377" s="1" t="s">
        <v>38</v>
      </c>
      <c r="S377" s="1" t="s">
        <v>39</v>
      </c>
      <c r="T377" s="1" t="s">
        <v>3139</v>
      </c>
      <c r="U377" s="1" t="s">
        <v>3140</v>
      </c>
      <c r="V377" s="1" t="s">
        <v>3141</v>
      </c>
      <c r="W377" s="1" t="s">
        <v>176</v>
      </c>
      <c r="X377" s="1" t="s">
        <v>3142</v>
      </c>
      <c r="Y377" s="1" t="s">
        <v>94</v>
      </c>
      <c r="Z377" s="1" t="s">
        <v>207</v>
      </c>
      <c r="AA377" s="1" t="s">
        <v>23372</v>
      </c>
      <c r="AB377" s="1" t="s">
        <v>401</v>
      </c>
      <c r="AD377" s="1" t="str">
        <f>VLOOKUP($K377,「工具标准名」映射表!$B:$I,3,0)</f>
        <v>即梦AI</v>
      </c>
      <c r="AE377" s="1" t="str">
        <f>VLOOKUP($K377,「工具标准名」映射表!$B:$I,4,0)</f>
        <v>功能应用层</v>
      </c>
      <c r="AF377" s="1" t="str">
        <f>VLOOKUP($K377,「工具标准名」映射表!$B:$I,5,0)</f>
        <v>功能应用（生成式AI应用-图像类）</v>
      </c>
      <c r="AG377" s="1" t="str">
        <f>VLOOKUP($K377,「工具标准名」映射表!$B:$I,6,0)</f>
        <v>软件工具</v>
      </c>
      <c r="AH377" s="1" t="str">
        <f>VLOOKUP($K377,「工具标准名」映射表!$B:$I,7,0)</f>
        <v>AI智能体</v>
      </c>
      <c r="AI377" s="1" t="str">
        <f>VLOOKUP($K377,「工具标准名」映射表!$B:$I,8,0)</f>
        <v>是</v>
      </c>
      <c r="AJ377" s="1" t="s">
        <v>401</v>
      </c>
      <c r="AK377" s="1"/>
      <c r="AL377" s="1"/>
      <c r="AM377" s="1"/>
      <c r="AN377" s="1"/>
      <c r="AO377" s="1"/>
    </row>
    <row r="378" spans="1:41" ht="16">
      <c r="A378" s="1" t="s">
        <v>3131</v>
      </c>
      <c r="B378" s="3">
        <v>46056.464942129598</v>
      </c>
      <c r="C378" s="14">
        <v>213</v>
      </c>
      <c r="D378" s="1" t="s">
        <v>3132</v>
      </c>
      <c r="E378" s="1" t="s">
        <v>3133</v>
      </c>
      <c r="F378" s="1" t="s">
        <v>27</v>
      </c>
      <c r="G378" s="1" t="s">
        <v>3134</v>
      </c>
      <c r="H378" s="1" t="s">
        <v>3135</v>
      </c>
      <c r="I378" s="1" t="s">
        <v>3136</v>
      </c>
      <c r="J378" s="1" t="s">
        <v>3137</v>
      </c>
      <c r="K378" s="1" t="s">
        <v>214</v>
      </c>
      <c r="L378" s="1" t="s">
        <v>33</v>
      </c>
      <c r="M378" s="1" t="b">
        <v>0</v>
      </c>
      <c r="N378" s="1" t="s">
        <v>4288</v>
      </c>
      <c r="O378" s="1" t="s">
        <v>66</v>
      </c>
      <c r="P378" s="1" t="s">
        <v>18827</v>
      </c>
      <c r="Q378" s="1" t="s">
        <v>37</v>
      </c>
      <c r="R378" s="1" t="s">
        <v>38</v>
      </c>
      <c r="S378" s="1" t="s">
        <v>39</v>
      </c>
      <c r="T378" s="1" t="s">
        <v>3139</v>
      </c>
      <c r="U378" s="1" t="s">
        <v>3140</v>
      </c>
      <c r="V378" s="1" t="s">
        <v>3141</v>
      </c>
      <c r="W378" s="1" t="s">
        <v>176</v>
      </c>
      <c r="X378" s="1" t="s">
        <v>3142</v>
      </c>
      <c r="Y378" s="1" t="s">
        <v>94</v>
      </c>
      <c r="Z378" s="1" t="s">
        <v>214</v>
      </c>
      <c r="AA378" s="1" t="s">
        <v>23374</v>
      </c>
      <c r="AB378" s="1" t="s">
        <v>401</v>
      </c>
      <c r="AD378" s="1" t="str">
        <f>VLOOKUP($K378,「工具标准名」映射表!$B:$I,3,0)</f>
        <v>希沃白板</v>
      </c>
      <c r="AE378" s="1" t="str">
        <f>VLOOKUP($K378,「工具标准名」映射表!$B:$I,4,0)</f>
        <v>功能应用层</v>
      </c>
      <c r="AF378" s="1" t="str">
        <f>VLOOKUP($K378,「工具标准名」映射表!$B:$I,5,0)</f>
        <v>功能应用（教学辅助工具）</v>
      </c>
      <c r="AG378" s="1" t="str">
        <f>VLOOKUP($K378,「工具标准名」映射表!$B:$I,6,0)</f>
        <v>软件工具</v>
      </c>
      <c r="AH378" s="1" t="str">
        <f>VLOOKUP($K378,「工具标准名」映射表!$B:$I,7,0)</f>
        <v>AI智能体</v>
      </c>
      <c r="AI378" s="1" t="str">
        <f>VLOOKUP($K378,「工具标准名」映射表!$B:$I,8,0)</f>
        <v>否</v>
      </c>
      <c r="AJ378" s="1" t="s">
        <v>401</v>
      </c>
      <c r="AK378" s="1"/>
      <c r="AL378" s="1"/>
      <c r="AM378" s="1"/>
      <c r="AN378" s="1"/>
      <c r="AO378" s="1"/>
    </row>
    <row r="379" spans="1:41" ht="16">
      <c r="A379" s="1" t="s">
        <v>3131</v>
      </c>
      <c r="B379" s="3">
        <v>46056.464942129598</v>
      </c>
      <c r="C379" s="14">
        <v>213</v>
      </c>
      <c r="D379" s="1" t="s">
        <v>3132</v>
      </c>
      <c r="E379" s="1" t="s">
        <v>3133</v>
      </c>
      <c r="F379" s="1" t="s">
        <v>27</v>
      </c>
      <c r="G379" s="1" t="s">
        <v>3134</v>
      </c>
      <c r="H379" s="1" t="s">
        <v>3135</v>
      </c>
      <c r="I379" s="1" t="s">
        <v>3136</v>
      </c>
      <c r="J379" s="1" t="s">
        <v>3137</v>
      </c>
      <c r="K379" s="1" t="s">
        <v>3149</v>
      </c>
      <c r="L379" s="1" t="s">
        <v>33</v>
      </c>
      <c r="M379" s="1" t="b">
        <v>0</v>
      </c>
      <c r="N379" s="1" t="s">
        <v>47</v>
      </c>
      <c r="O379" s="1" t="s">
        <v>181</v>
      </c>
      <c r="P379" s="1" t="s">
        <v>16388</v>
      </c>
      <c r="Q379" s="1" t="s">
        <v>37</v>
      </c>
      <c r="R379" s="1" t="s">
        <v>38</v>
      </c>
      <c r="S379" s="1" t="s">
        <v>39</v>
      </c>
      <c r="T379" s="1" t="s">
        <v>3139</v>
      </c>
      <c r="U379" s="1" t="s">
        <v>3140</v>
      </c>
      <c r="V379" s="1" t="s">
        <v>3141</v>
      </c>
      <c r="W379" s="1" t="s">
        <v>176</v>
      </c>
      <c r="X379" s="1" t="s">
        <v>3142</v>
      </c>
      <c r="Y379" s="1" t="s">
        <v>94</v>
      </c>
      <c r="Z379" s="1" t="s">
        <v>3149</v>
      </c>
      <c r="AA379" s="1">
        <v>0</v>
      </c>
      <c r="AB379" s="1" t="s">
        <v>401</v>
      </c>
      <c r="AD379" s="1" t="e">
        <f>VLOOKUP($K379,「工具标准名」映射表!$B:$I,3,0)</f>
        <v>#N/A</v>
      </c>
      <c r="AE379" s="1" t="e">
        <f>VLOOKUP($K379,「工具标准名」映射表!$B:$I,4,0)</f>
        <v>#N/A</v>
      </c>
      <c r="AF379" s="1" t="e">
        <f>VLOOKUP($K379,「工具标准名」映射表!$B:$I,5,0)</f>
        <v>#N/A</v>
      </c>
      <c r="AG379" s="1" t="e">
        <f>VLOOKUP($K379,「工具标准名」映射表!$B:$I,6,0)</f>
        <v>#N/A</v>
      </c>
      <c r="AH379" s="1" t="e">
        <f>VLOOKUP($K379,「工具标准名」映射表!$B:$I,7,0)</f>
        <v>#N/A</v>
      </c>
      <c r="AI379" s="1" t="e">
        <f>VLOOKUP($K379,「工具标准名」映射表!$B:$I,8,0)</f>
        <v>#N/A</v>
      </c>
      <c r="AJ379" s="1" t="s">
        <v>401</v>
      </c>
      <c r="AK379" s="1"/>
      <c r="AL379" s="1"/>
      <c r="AM379" s="1"/>
      <c r="AN379" s="1"/>
      <c r="AO379" s="1"/>
    </row>
    <row r="380" spans="1:41" ht="16">
      <c r="A380" s="1" t="s">
        <v>3153</v>
      </c>
      <c r="B380" s="3">
        <v>46056.464884259301</v>
      </c>
      <c r="C380" s="14">
        <v>214</v>
      </c>
      <c r="D380" s="1" t="s">
        <v>3154</v>
      </c>
      <c r="E380" s="1" t="s">
        <v>3155</v>
      </c>
      <c r="F380" s="1" t="s">
        <v>100</v>
      </c>
      <c r="G380" s="1" t="s">
        <v>3156</v>
      </c>
      <c r="H380" s="1" t="s">
        <v>3157</v>
      </c>
      <c r="I380" s="1" t="s">
        <v>3158</v>
      </c>
      <c r="J380" s="1" t="s">
        <v>3159</v>
      </c>
      <c r="K380" s="1" t="s">
        <v>1133</v>
      </c>
      <c r="L380" s="1" t="s">
        <v>33</v>
      </c>
      <c r="M380" s="1" t="b">
        <v>0</v>
      </c>
      <c r="N380" s="1" t="s">
        <v>3071</v>
      </c>
      <c r="O380" s="1" t="s">
        <v>35</v>
      </c>
      <c r="P380" s="1" t="s">
        <v>18315</v>
      </c>
      <c r="Q380" s="1" t="s">
        <v>87</v>
      </c>
      <c r="R380" s="1" t="s">
        <v>234</v>
      </c>
      <c r="S380" s="1" t="s">
        <v>39</v>
      </c>
      <c r="T380" s="1" t="s">
        <v>3161</v>
      </c>
      <c r="U380" s="1" t="s">
        <v>3162</v>
      </c>
      <c r="V380" s="1" t="s">
        <v>3163</v>
      </c>
      <c r="W380" s="1" t="s">
        <v>1927</v>
      </c>
      <c r="X380" s="1" t="s">
        <v>3164</v>
      </c>
      <c r="Y380" s="1" t="s">
        <v>278</v>
      </c>
      <c r="Z380" s="1" t="s">
        <v>8834</v>
      </c>
      <c r="AA380" s="1" t="s">
        <v>23382</v>
      </c>
      <c r="AB380" s="1" t="s">
        <v>381</v>
      </c>
      <c r="AD380" s="1" t="str">
        <f>VLOOKUP($K380,「工具标准名」映射表!$B:$I,3,0)</f>
        <v>文心一言</v>
      </c>
      <c r="AE380" s="1" t="str">
        <f>VLOOKUP($K380,「工具标准名」映射表!$B:$I,4,0)</f>
        <v>技术层</v>
      </c>
      <c r="AF380" s="1" t="str">
        <f>VLOOKUP($K380,「工具标准名」映射表!$B:$I,5,0)</f>
        <v>技术层（通用大模型）</v>
      </c>
      <c r="AG380" s="1" t="str">
        <f>VLOOKUP($K380,「工具标准名」映射表!$B:$I,6,0)</f>
        <v>软件工具</v>
      </c>
      <c r="AH380" s="1" t="str">
        <f>VLOOKUP($K380,「工具标准名」映射表!$B:$I,7,0)</f>
        <v>大语言模型</v>
      </c>
      <c r="AI380" s="1" t="str">
        <f>VLOOKUP($K380,「工具标准名」映射表!$B:$I,8,0)</f>
        <v>是</v>
      </c>
      <c r="AJ380" s="1" t="s">
        <v>381</v>
      </c>
      <c r="AK380" s="1"/>
      <c r="AL380" s="1"/>
      <c r="AM380" s="1"/>
      <c r="AN380" s="1"/>
      <c r="AO380" s="1"/>
    </row>
    <row r="381" spans="1:41" ht="16">
      <c r="A381" s="1" t="s">
        <v>3153</v>
      </c>
      <c r="B381" s="3">
        <v>46056.464884259301</v>
      </c>
      <c r="C381" s="14">
        <v>214</v>
      </c>
      <c r="D381" s="1" t="s">
        <v>3154</v>
      </c>
      <c r="E381" s="1" t="s">
        <v>3155</v>
      </c>
      <c r="F381" s="1" t="s">
        <v>100</v>
      </c>
      <c r="G381" s="1" t="s">
        <v>3156</v>
      </c>
      <c r="H381" s="1" t="s">
        <v>3157</v>
      </c>
      <c r="I381" s="1" t="s">
        <v>3158</v>
      </c>
      <c r="J381" s="1" t="s">
        <v>3159</v>
      </c>
      <c r="K381" s="1" t="s">
        <v>222</v>
      </c>
      <c r="L381" s="1" t="s">
        <v>33</v>
      </c>
      <c r="M381" s="1" t="b">
        <v>0</v>
      </c>
      <c r="N381" s="1" t="s">
        <v>14312</v>
      </c>
      <c r="O381" s="1" t="s">
        <v>3189</v>
      </c>
      <c r="P381" s="1" t="s">
        <v>14313</v>
      </c>
      <c r="Q381" s="1" t="s">
        <v>87</v>
      </c>
      <c r="R381" s="1" t="s">
        <v>234</v>
      </c>
      <c r="S381" s="1" t="s">
        <v>39</v>
      </c>
      <c r="T381" s="1" t="s">
        <v>3161</v>
      </c>
      <c r="U381" s="1" t="s">
        <v>3162</v>
      </c>
      <c r="V381" s="1" t="s">
        <v>3163</v>
      </c>
      <c r="W381" s="1" t="s">
        <v>1927</v>
      </c>
      <c r="X381" s="1" t="s">
        <v>3164</v>
      </c>
      <c r="Y381" s="1" t="s">
        <v>278</v>
      </c>
      <c r="Z381" s="1" t="s">
        <v>2346</v>
      </c>
      <c r="AA381" s="1" t="s">
        <v>23372</v>
      </c>
      <c r="AB381" s="1" t="s">
        <v>381</v>
      </c>
      <c r="AD381" s="1" t="str">
        <f>VLOOKUP($K381,「工具标准名」映射表!$B:$I,3,0)</f>
        <v>剪映AI</v>
      </c>
      <c r="AE381" s="1" t="str">
        <f>VLOOKUP($K381,「工具标准名」映射表!$B:$I,4,0)</f>
        <v>功能应用层</v>
      </c>
      <c r="AF381" s="1" t="str">
        <f>VLOOKUP($K381,「工具标准名」映射表!$B:$I,5,0)</f>
        <v>功能应用层（AI智能体）</v>
      </c>
      <c r="AG381" s="1" t="str">
        <f>VLOOKUP($K381,「工具标准名」映射表!$B:$I,6,0)</f>
        <v>软件工具</v>
      </c>
      <c r="AH381" s="1" t="str">
        <f>VLOOKUP($K381,「工具标准名」映射表!$B:$I,7,0)</f>
        <v>AI智能体</v>
      </c>
      <c r="AI381" s="1" t="str">
        <f>VLOOKUP($K381,「工具标准名」映射表!$B:$I,8,0)</f>
        <v>是</v>
      </c>
      <c r="AJ381" s="1" t="s">
        <v>381</v>
      </c>
      <c r="AK381" s="1"/>
      <c r="AL381" s="1"/>
      <c r="AM381" s="1"/>
      <c r="AN381" s="1"/>
      <c r="AO381" s="1"/>
    </row>
    <row r="382" spans="1:41" ht="16">
      <c r="A382" s="1" t="s">
        <v>3168</v>
      </c>
      <c r="B382" s="3">
        <v>46056.464826388903</v>
      </c>
      <c r="C382" s="14">
        <v>215</v>
      </c>
      <c r="D382" s="1" t="s">
        <v>3169</v>
      </c>
      <c r="E382" s="1" t="s">
        <v>3170</v>
      </c>
      <c r="F382" s="1" t="s">
        <v>27</v>
      </c>
      <c r="G382" s="1" t="s">
        <v>3171</v>
      </c>
      <c r="H382" s="1" t="s">
        <v>3172</v>
      </c>
      <c r="I382" s="1" t="s">
        <v>3173</v>
      </c>
      <c r="J382" s="1" t="s">
        <v>3174</v>
      </c>
      <c r="K382" s="1" t="s">
        <v>207</v>
      </c>
      <c r="L382" s="1" t="s">
        <v>33</v>
      </c>
      <c r="M382" s="1" t="b">
        <v>0</v>
      </c>
      <c r="N382" s="1" t="s">
        <v>47</v>
      </c>
      <c r="O382" s="1" t="s">
        <v>66</v>
      </c>
      <c r="P382" s="1" t="s">
        <v>13560</v>
      </c>
      <c r="Q382" s="1" t="s">
        <v>37</v>
      </c>
      <c r="R382" s="1" t="s">
        <v>171</v>
      </c>
      <c r="S382" s="1" t="s">
        <v>172</v>
      </c>
      <c r="T382" s="1" t="s">
        <v>3176</v>
      </c>
      <c r="U382" s="1" t="s">
        <v>3177</v>
      </c>
      <c r="V382" s="1" t="s">
        <v>3178</v>
      </c>
      <c r="W382" s="1" t="s">
        <v>3179</v>
      </c>
      <c r="X382" s="1" t="s">
        <v>3180</v>
      </c>
      <c r="Y382" s="1" t="s">
        <v>178</v>
      </c>
      <c r="Z382" s="1" t="s">
        <v>207</v>
      </c>
      <c r="AA382" s="1" t="s">
        <v>23372</v>
      </c>
      <c r="AB382" s="1" t="s">
        <v>138</v>
      </c>
      <c r="AD382" s="1" t="str">
        <f>VLOOKUP($K382,「工具标准名」映射表!$B:$I,3,0)</f>
        <v>即梦AI</v>
      </c>
      <c r="AE382" s="1" t="str">
        <f>VLOOKUP($K382,「工具标准名」映射表!$B:$I,4,0)</f>
        <v>功能应用层</v>
      </c>
      <c r="AF382" s="1" t="str">
        <f>VLOOKUP($K382,「工具标准名」映射表!$B:$I,5,0)</f>
        <v>功能应用（生成式AI应用-图像类）</v>
      </c>
      <c r="AG382" s="1" t="str">
        <f>VLOOKUP($K382,「工具标准名」映射表!$B:$I,6,0)</f>
        <v>软件工具</v>
      </c>
      <c r="AH382" s="1" t="str">
        <f>VLOOKUP($K382,「工具标准名」映射表!$B:$I,7,0)</f>
        <v>AI智能体</v>
      </c>
      <c r="AI382" s="1" t="str">
        <f>VLOOKUP($K382,「工具标准名」映射表!$B:$I,8,0)</f>
        <v>是</v>
      </c>
      <c r="AJ382" s="1" t="s">
        <v>138</v>
      </c>
      <c r="AK382" s="1"/>
      <c r="AL382" s="1"/>
      <c r="AM382" s="1"/>
      <c r="AN382" s="1"/>
      <c r="AO382" s="1"/>
    </row>
    <row r="383" spans="1:41" ht="16">
      <c r="A383" s="1" t="s">
        <v>3168</v>
      </c>
      <c r="B383" s="3">
        <v>46056.464826388903</v>
      </c>
      <c r="C383" s="14">
        <v>215</v>
      </c>
      <c r="D383" s="1" t="s">
        <v>3169</v>
      </c>
      <c r="E383" s="1" t="s">
        <v>3170</v>
      </c>
      <c r="F383" s="1" t="s">
        <v>27</v>
      </c>
      <c r="G383" s="1" t="s">
        <v>3171</v>
      </c>
      <c r="H383" s="1" t="s">
        <v>3172</v>
      </c>
      <c r="I383" s="1" t="s">
        <v>3173</v>
      </c>
      <c r="J383" s="1" t="s">
        <v>3174</v>
      </c>
      <c r="K383" s="1" t="s">
        <v>184</v>
      </c>
      <c r="L383" s="1" t="s">
        <v>33</v>
      </c>
      <c r="M383" s="1" t="b">
        <v>0</v>
      </c>
      <c r="N383" s="1" t="s">
        <v>47</v>
      </c>
      <c r="O383" s="1" t="s">
        <v>66</v>
      </c>
      <c r="P383" s="1" t="s">
        <v>10979</v>
      </c>
      <c r="Q383" s="1" t="s">
        <v>37</v>
      </c>
      <c r="R383" s="1" t="s">
        <v>171</v>
      </c>
      <c r="S383" s="1" t="s">
        <v>172</v>
      </c>
      <c r="T383" s="1" t="s">
        <v>3176</v>
      </c>
      <c r="U383" s="1" t="s">
        <v>3177</v>
      </c>
      <c r="V383" s="1" t="s">
        <v>3178</v>
      </c>
      <c r="W383" s="1" t="s">
        <v>3179</v>
      </c>
      <c r="X383" s="1" t="s">
        <v>3180</v>
      </c>
      <c r="Y383" s="1" t="s">
        <v>178</v>
      </c>
      <c r="Z383" s="1" t="s">
        <v>139</v>
      </c>
      <c r="AA383" s="1" t="s">
        <v>23370</v>
      </c>
      <c r="AB383" s="1" t="s">
        <v>138</v>
      </c>
      <c r="AD383" s="1" t="str">
        <f>VLOOKUP($K383,「工具标准名」映射表!$B:$I,3,0)</f>
        <v>豆包</v>
      </c>
      <c r="AE383" s="1" t="str">
        <f>VLOOKUP($K383,「工具标准名」映射表!$B:$I,4,0)</f>
        <v>功能应用层</v>
      </c>
      <c r="AF383" s="1" t="str">
        <f>VLOOKUP($K383,「工具标准名」映射表!$B:$I,5,0)</f>
        <v>功能应用（平台型综合系统）</v>
      </c>
      <c r="AG383" s="1" t="str">
        <f>VLOOKUP($K383,「工具标准名」映射表!$B:$I,6,0)</f>
        <v>软件工具</v>
      </c>
      <c r="AH383" s="1" t="str">
        <f>VLOOKUP($K383,「工具标准名」映射表!$B:$I,7,0)</f>
        <v>其他</v>
      </c>
      <c r="AI383" s="1" t="str">
        <f>VLOOKUP($K383,「工具标准名」映射表!$B:$I,8,0)</f>
        <v>否</v>
      </c>
      <c r="AJ383" s="1" t="s">
        <v>138</v>
      </c>
      <c r="AK383" s="1"/>
      <c r="AL383" s="1"/>
      <c r="AM383" s="1"/>
      <c r="AN383" s="1"/>
      <c r="AO383" s="1"/>
    </row>
    <row r="384" spans="1:41" ht="16">
      <c r="A384" s="1" t="s">
        <v>3182</v>
      </c>
      <c r="B384" s="3">
        <v>46056.464826388903</v>
      </c>
      <c r="C384" s="14">
        <v>216</v>
      </c>
      <c r="D384" s="1" t="s">
        <v>3183</v>
      </c>
      <c r="E384" s="1" t="s">
        <v>950</v>
      </c>
      <c r="F384" s="1" t="s">
        <v>27</v>
      </c>
      <c r="G384" s="1" t="s">
        <v>3184</v>
      </c>
      <c r="H384" s="1" t="s">
        <v>3185</v>
      </c>
      <c r="I384" s="1" t="s">
        <v>3186</v>
      </c>
      <c r="J384" s="1" t="s">
        <v>3187</v>
      </c>
      <c r="K384" s="1" t="s">
        <v>3188</v>
      </c>
      <c r="L384" s="1" t="s">
        <v>33</v>
      </c>
      <c r="M384" s="1" t="b">
        <v>0</v>
      </c>
      <c r="N384" s="1" t="s">
        <v>47</v>
      </c>
      <c r="O384" s="1" t="s">
        <v>54</v>
      </c>
      <c r="P384" s="1" t="s">
        <v>2364</v>
      </c>
      <c r="Q384" s="1" t="s">
        <v>37</v>
      </c>
      <c r="R384" s="1" t="s">
        <v>171</v>
      </c>
      <c r="S384" s="1" t="s">
        <v>39</v>
      </c>
      <c r="T384" s="1" t="s">
        <v>3191</v>
      </c>
      <c r="U384" s="1" t="s">
        <v>3192</v>
      </c>
      <c r="V384" s="1" t="s">
        <v>3193</v>
      </c>
      <c r="W384" s="1" t="s">
        <v>3194</v>
      </c>
      <c r="X384" s="1" t="s">
        <v>3195</v>
      </c>
      <c r="Y384" s="1" t="s">
        <v>239</v>
      </c>
      <c r="Z384" s="1" t="s">
        <v>2250</v>
      </c>
      <c r="AA384" s="1">
        <v>0</v>
      </c>
      <c r="AB384" s="1" t="s">
        <v>96</v>
      </c>
      <c r="AD384" s="1" t="str">
        <f>VLOOKUP($K384,「工具标准名」映射表!$B:$I,3,0)</f>
        <v>数字人</v>
      </c>
      <c r="AE384" s="1" t="str">
        <f>VLOOKUP($K384,「工具标准名」映射表!$B:$I,4,0)</f>
        <v>功能应用层</v>
      </c>
      <c r="AF384" s="1" t="str">
        <f>VLOOKUP($K384,「工具标准名」映射表!$B:$I,5,0)</f>
        <v>功能应用层（数字人）</v>
      </c>
      <c r="AG384" s="1" t="str">
        <f>VLOOKUP($K384,「工具标准名」映射表!$B:$I,6,0)</f>
        <v>软件工具</v>
      </c>
      <c r="AH384" s="1" t="str">
        <f>VLOOKUP($K384,「工具标准名」映射表!$B:$I,7,0)</f>
        <v>AI智能体</v>
      </c>
      <c r="AI384" s="1" t="str">
        <f>VLOOKUP($K384,「工具标准名」映射表!$B:$I,8,0)</f>
        <v>否</v>
      </c>
      <c r="AJ384" s="1" t="s">
        <v>96</v>
      </c>
      <c r="AK384" s="1"/>
      <c r="AL384" s="1"/>
      <c r="AM384" s="1"/>
      <c r="AN384" s="1"/>
      <c r="AO384" s="1"/>
    </row>
    <row r="385" spans="1:41" ht="16">
      <c r="A385" s="1" t="s">
        <v>3182</v>
      </c>
      <c r="B385" s="3">
        <v>46056.464826388903</v>
      </c>
      <c r="C385" s="14">
        <v>216</v>
      </c>
      <c r="D385" s="1" t="s">
        <v>3183</v>
      </c>
      <c r="E385" s="1" t="s">
        <v>950</v>
      </c>
      <c r="F385" s="1" t="s">
        <v>27</v>
      </c>
      <c r="G385" s="1" t="s">
        <v>3184</v>
      </c>
      <c r="H385" s="1" t="s">
        <v>3185</v>
      </c>
      <c r="I385" s="1" t="s">
        <v>3186</v>
      </c>
      <c r="J385" s="1" t="s">
        <v>3187</v>
      </c>
      <c r="K385" s="1" t="s">
        <v>222</v>
      </c>
      <c r="L385" s="1" t="s">
        <v>33</v>
      </c>
      <c r="M385" s="1" t="b">
        <v>0</v>
      </c>
      <c r="N385" s="1" t="s">
        <v>47</v>
      </c>
      <c r="O385" s="1" t="s">
        <v>54</v>
      </c>
      <c r="P385" s="1" t="s">
        <v>14324</v>
      </c>
      <c r="Q385" s="1" t="s">
        <v>37</v>
      </c>
      <c r="R385" s="1" t="s">
        <v>171</v>
      </c>
      <c r="S385" s="1" t="s">
        <v>39</v>
      </c>
      <c r="T385" s="1" t="s">
        <v>3191</v>
      </c>
      <c r="U385" s="1" t="s">
        <v>3192</v>
      </c>
      <c r="V385" s="1" t="s">
        <v>3193</v>
      </c>
      <c r="W385" s="1" t="s">
        <v>3194</v>
      </c>
      <c r="X385" s="1" t="s">
        <v>3195</v>
      </c>
      <c r="Y385" s="1" t="s">
        <v>239</v>
      </c>
      <c r="Z385" s="1" t="s">
        <v>2346</v>
      </c>
      <c r="AA385" s="1" t="s">
        <v>23372</v>
      </c>
      <c r="AB385" s="1" t="s">
        <v>96</v>
      </c>
      <c r="AD385" s="1" t="str">
        <f>VLOOKUP($K385,「工具标准名」映射表!$B:$I,3,0)</f>
        <v>剪映AI</v>
      </c>
      <c r="AE385" s="1" t="str">
        <f>VLOOKUP($K385,「工具标准名」映射表!$B:$I,4,0)</f>
        <v>功能应用层</v>
      </c>
      <c r="AF385" s="1" t="str">
        <f>VLOOKUP($K385,「工具标准名」映射表!$B:$I,5,0)</f>
        <v>功能应用层（AI智能体）</v>
      </c>
      <c r="AG385" s="1" t="str">
        <f>VLOOKUP($K385,「工具标准名」映射表!$B:$I,6,0)</f>
        <v>软件工具</v>
      </c>
      <c r="AH385" s="1" t="str">
        <f>VLOOKUP($K385,「工具标准名」映射表!$B:$I,7,0)</f>
        <v>AI智能体</v>
      </c>
      <c r="AI385" s="1" t="str">
        <f>VLOOKUP($K385,「工具标准名」映射表!$B:$I,8,0)</f>
        <v>是</v>
      </c>
      <c r="AJ385" s="1" t="s">
        <v>96</v>
      </c>
      <c r="AK385" s="1"/>
      <c r="AL385" s="1"/>
      <c r="AM385" s="1"/>
      <c r="AN385" s="1"/>
      <c r="AO385" s="1"/>
    </row>
    <row r="386" spans="1:41" ht="16">
      <c r="A386" s="1" t="s">
        <v>3198</v>
      </c>
      <c r="B386" s="3">
        <v>46056.464895833298</v>
      </c>
      <c r="C386" s="14">
        <v>217</v>
      </c>
      <c r="D386" s="1" t="s">
        <v>3199</v>
      </c>
      <c r="E386" s="1" t="s">
        <v>950</v>
      </c>
      <c r="F386" s="1" t="s">
        <v>27</v>
      </c>
      <c r="G386" s="1" t="s">
        <v>3200</v>
      </c>
      <c r="H386" s="1" t="s">
        <v>3201</v>
      </c>
      <c r="I386" s="1" t="s">
        <v>3202</v>
      </c>
      <c r="J386" s="1" t="s">
        <v>3203</v>
      </c>
      <c r="K386" s="1" t="s">
        <v>3204</v>
      </c>
      <c r="L386" s="1" t="s">
        <v>33</v>
      </c>
      <c r="M386" s="1" t="b">
        <v>0</v>
      </c>
      <c r="N386" s="1" t="s">
        <v>47</v>
      </c>
      <c r="O386" s="1" t="s">
        <v>66</v>
      </c>
      <c r="P386" s="1" t="s">
        <v>10728</v>
      </c>
      <c r="Q386" s="1" t="s">
        <v>37</v>
      </c>
      <c r="R386" s="1" t="s">
        <v>38</v>
      </c>
      <c r="S386" s="1" t="s">
        <v>39</v>
      </c>
      <c r="T386" s="1" t="s">
        <v>3206</v>
      </c>
      <c r="U386" s="1" t="s">
        <v>3202</v>
      </c>
      <c r="V386" s="1" t="s">
        <v>3207</v>
      </c>
      <c r="W386" s="1" t="s">
        <v>3208</v>
      </c>
      <c r="X386" s="1" t="s">
        <v>3209</v>
      </c>
      <c r="Y386" s="1" t="s">
        <v>239</v>
      </c>
      <c r="Z386" s="1" t="s">
        <v>139</v>
      </c>
      <c r="AA386" s="1" t="s">
        <v>23370</v>
      </c>
      <c r="AB386" s="1" t="s">
        <v>96</v>
      </c>
      <c r="AD386" s="1" t="str">
        <f>VLOOKUP($K386,「工具标准名」映射表!$B:$I,3,0)</f>
        <v>豆包</v>
      </c>
      <c r="AE386" s="1" t="str">
        <f>VLOOKUP($K386,「工具标准名」映射表!$B:$I,4,0)</f>
        <v>功能应用层</v>
      </c>
      <c r="AF386" s="1" t="str">
        <f>VLOOKUP($K386,「工具标准名」映射表!$B:$I,5,0)</f>
        <v>功能应用（平台型综合系统）</v>
      </c>
      <c r="AG386" s="1" t="str">
        <f>VLOOKUP($K386,「工具标准名」映射表!$B:$I,6,0)</f>
        <v>软件工具</v>
      </c>
      <c r="AH386" s="1" t="str">
        <f>VLOOKUP($K386,「工具标准名」映射表!$B:$I,7,0)</f>
        <v>其他</v>
      </c>
      <c r="AI386" s="1" t="str">
        <f>VLOOKUP($K386,「工具标准名」映射表!$B:$I,8,0)</f>
        <v>否</v>
      </c>
      <c r="AJ386" s="1" t="s">
        <v>96</v>
      </c>
      <c r="AK386" s="1"/>
      <c r="AL386" s="1"/>
      <c r="AM386" s="1"/>
      <c r="AN386" s="1"/>
      <c r="AO386" s="1"/>
    </row>
    <row r="387" spans="1:41" ht="16">
      <c r="A387" s="1" t="s">
        <v>3198</v>
      </c>
      <c r="B387" s="3">
        <v>46056.464895833298</v>
      </c>
      <c r="C387" s="14">
        <v>217</v>
      </c>
      <c r="D387" s="1" t="s">
        <v>3199</v>
      </c>
      <c r="E387" s="1" t="s">
        <v>950</v>
      </c>
      <c r="F387" s="1" t="s">
        <v>27</v>
      </c>
      <c r="G387" s="1" t="s">
        <v>3200</v>
      </c>
      <c r="H387" s="1" t="s">
        <v>3201</v>
      </c>
      <c r="I387" s="1" t="s">
        <v>3202</v>
      </c>
      <c r="J387" s="1" t="s">
        <v>3203</v>
      </c>
      <c r="K387" s="1" t="s">
        <v>207</v>
      </c>
      <c r="L387" s="1" t="s">
        <v>33</v>
      </c>
      <c r="M387" s="1" t="b">
        <v>0</v>
      </c>
      <c r="N387" s="1" t="s">
        <v>47</v>
      </c>
      <c r="O387" s="1" t="s">
        <v>66</v>
      </c>
      <c r="P387" s="1" t="s">
        <v>25872</v>
      </c>
      <c r="Q387" s="1" t="s">
        <v>37</v>
      </c>
      <c r="R387" s="1" t="s">
        <v>38</v>
      </c>
      <c r="S387" s="1" t="s">
        <v>39</v>
      </c>
      <c r="T387" s="1" t="s">
        <v>3206</v>
      </c>
      <c r="U387" s="1" t="s">
        <v>3202</v>
      </c>
      <c r="V387" s="1" t="s">
        <v>3207</v>
      </c>
      <c r="W387" s="1" t="s">
        <v>3208</v>
      </c>
      <c r="X387" s="1" t="s">
        <v>3209</v>
      </c>
      <c r="Y387" s="1" t="s">
        <v>239</v>
      </c>
      <c r="Z387" s="1" t="s">
        <v>207</v>
      </c>
      <c r="AA387" s="1" t="s">
        <v>23372</v>
      </c>
      <c r="AB387" s="1" t="s">
        <v>96</v>
      </c>
      <c r="AD387" s="1" t="str">
        <f>VLOOKUP($K387,「工具标准名」映射表!$B:$I,3,0)</f>
        <v>即梦AI</v>
      </c>
      <c r="AE387" s="1" t="str">
        <f>VLOOKUP($K387,「工具标准名」映射表!$B:$I,4,0)</f>
        <v>功能应用层</v>
      </c>
      <c r="AF387" s="1" t="str">
        <f>VLOOKUP($K387,「工具标准名」映射表!$B:$I,5,0)</f>
        <v>功能应用（生成式AI应用-图像类）</v>
      </c>
      <c r="AG387" s="1" t="str">
        <f>VLOOKUP($K387,「工具标准名」映射表!$B:$I,6,0)</f>
        <v>软件工具</v>
      </c>
      <c r="AH387" s="1" t="str">
        <f>VLOOKUP($K387,「工具标准名」映射表!$B:$I,7,0)</f>
        <v>AI智能体</v>
      </c>
      <c r="AI387" s="1" t="str">
        <f>VLOOKUP($K387,「工具标准名」映射表!$B:$I,8,0)</f>
        <v>是</v>
      </c>
      <c r="AJ387" s="1" t="s">
        <v>96</v>
      </c>
      <c r="AK387" s="1"/>
      <c r="AL387" s="1"/>
      <c r="AM387" s="1"/>
      <c r="AN387" s="1"/>
      <c r="AO387" s="1"/>
    </row>
    <row r="388" spans="1:41" ht="16">
      <c r="A388" s="1" t="s">
        <v>3198</v>
      </c>
      <c r="B388" s="3">
        <v>46056.464895833298</v>
      </c>
      <c r="C388" s="14">
        <v>217</v>
      </c>
      <c r="D388" s="1" t="s">
        <v>3199</v>
      </c>
      <c r="E388" s="1" t="s">
        <v>950</v>
      </c>
      <c r="F388" s="1" t="s">
        <v>27</v>
      </c>
      <c r="G388" s="1" t="s">
        <v>3200</v>
      </c>
      <c r="H388" s="1" t="s">
        <v>3201</v>
      </c>
      <c r="I388" s="1" t="s">
        <v>3202</v>
      </c>
      <c r="J388" s="1" t="s">
        <v>3203</v>
      </c>
      <c r="K388" s="1" t="s">
        <v>3213</v>
      </c>
      <c r="L388" s="1" t="s">
        <v>33</v>
      </c>
      <c r="M388" s="1" t="b">
        <v>0</v>
      </c>
      <c r="N388" s="1" t="s">
        <v>47</v>
      </c>
      <c r="O388" s="1" t="s">
        <v>66</v>
      </c>
      <c r="P388" s="1" t="s">
        <v>15454</v>
      </c>
      <c r="Q388" s="1" t="s">
        <v>37</v>
      </c>
      <c r="R388" s="1" t="s">
        <v>38</v>
      </c>
      <c r="S388" s="1" t="s">
        <v>39</v>
      </c>
      <c r="T388" s="1" t="s">
        <v>3206</v>
      </c>
      <c r="U388" s="1" t="s">
        <v>3202</v>
      </c>
      <c r="V388" s="1" t="s">
        <v>3207</v>
      </c>
      <c r="W388" s="1" t="s">
        <v>3208</v>
      </c>
      <c r="X388" s="1" t="s">
        <v>3209</v>
      </c>
      <c r="Y388" s="1" t="s">
        <v>239</v>
      </c>
      <c r="Z388" s="1" t="s">
        <v>13938</v>
      </c>
      <c r="AA388" s="1" t="s">
        <v>10163</v>
      </c>
      <c r="AB388" s="1" t="s">
        <v>96</v>
      </c>
      <c r="AD388" s="1" t="str">
        <f>VLOOKUP($K388,「工具标准名」映射表!$B:$I,3,0)</f>
        <v>扣子AI</v>
      </c>
      <c r="AE388" s="1" t="str">
        <f>VLOOKUP($K388,「工具标准名」映射表!$B:$I,4,0)</f>
        <v>功能应用层</v>
      </c>
      <c r="AF388" s="1" t="str">
        <f>VLOOKUP($K388,「工具标准名」映射表!$B:$I,5,0)</f>
        <v>功能应用层（AI智能体）</v>
      </c>
      <c r="AG388" s="1" t="str">
        <f>VLOOKUP($K388,「工具标准名」映射表!$B:$I,6,0)</f>
        <v>软件工具</v>
      </c>
      <c r="AH388" s="1" t="str">
        <f>VLOOKUP($K388,「工具标准名」映射表!$B:$I,7,0)</f>
        <v>AI智能体</v>
      </c>
      <c r="AI388" s="1" t="str">
        <f>VLOOKUP($K388,「工具标准名」映射表!$B:$I,8,0)</f>
        <v>是</v>
      </c>
      <c r="AJ388" s="1" t="s">
        <v>96</v>
      </c>
      <c r="AK388" s="1"/>
      <c r="AL388" s="1"/>
      <c r="AM388" s="1"/>
      <c r="AN388" s="1"/>
      <c r="AO388" s="1"/>
    </row>
    <row r="389" spans="1:41" ht="16">
      <c r="A389" s="1" t="s">
        <v>3198</v>
      </c>
      <c r="B389" s="3">
        <v>46056.464895833298</v>
      </c>
      <c r="C389" s="14">
        <v>217</v>
      </c>
      <c r="D389" s="1" t="s">
        <v>3199</v>
      </c>
      <c r="E389" s="1" t="s">
        <v>950</v>
      </c>
      <c r="F389" s="1" t="s">
        <v>27</v>
      </c>
      <c r="G389" s="1" t="s">
        <v>3200</v>
      </c>
      <c r="H389" s="1" t="s">
        <v>3201</v>
      </c>
      <c r="I389" s="1" t="s">
        <v>3202</v>
      </c>
      <c r="J389" s="1" t="s">
        <v>3203</v>
      </c>
      <c r="K389" s="1" t="s">
        <v>222</v>
      </c>
      <c r="L389" s="1" t="s">
        <v>33</v>
      </c>
      <c r="M389" s="1" t="b">
        <v>0</v>
      </c>
      <c r="N389" s="1" t="s">
        <v>47</v>
      </c>
      <c r="O389" s="1" t="s">
        <v>66</v>
      </c>
      <c r="P389" s="1" t="s">
        <v>14329</v>
      </c>
      <c r="Q389" s="1" t="s">
        <v>37</v>
      </c>
      <c r="R389" s="1" t="s">
        <v>38</v>
      </c>
      <c r="S389" s="1" t="s">
        <v>39</v>
      </c>
      <c r="T389" s="1" t="s">
        <v>3206</v>
      </c>
      <c r="U389" s="1" t="s">
        <v>3202</v>
      </c>
      <c r="V389" s="1" t="s">
        <v>3207</v>
      </c>
      <c r="W389" s="1" t="s">
        <v>3208</v>
      </c>
      <c r="X389" s="1" t="s">
        <v>3209</v>
      </c>
      <c r="Y389" s="1" t="s">
        <v>239</v>
      </c>
      <c r="Z389" s="1" t="s">
        <v>2346</v>
      </c>
      <c r="AA389" s="1" t="s">
        <v>23372</v>
      </c>
      <c r="AB389" s="1" t="s">
        <v>96</v>
      </c>
      <c r="AD389" s="1" t="str">
        <f>VLOOKUP($K389,「工具标准名」映射表!$B:$I,3,0)</f>
        <v>剪映AI</v>
      </c>
      <c r="AE389" s="1" t="str">
        <f>VLOOKUP($K389,「工具标准名」映射表!$B:$I,4,0)</f>
        <v>功能应用层</v>
      </c>
      <c r="AF389" s="1" t="str">
        <f>VLOOKUP($K389,「工具标准名」映射表!$B:$I,5,0)</f>
        <v>功能应用层（AI智能体）</v>
      </c>
      <c r="AG389" s="1" t="str">
        <f>VLOOKUP($K389,「工具标准名」映射表!$B:$I,6,0)</f>
        <v>软件工具</v>
      </c>
      <c r="AH389" s="1" t="str">
        <f>VLOOKUP($K389,「工具标准名」映射表!$B:$I,7,0)</f>
        <v>AI智能体</v>
      </c>
      <c r="AI389" s="1" t="str">
        <f>VLOOKUP($K389,「工具标准名」映射表!$B:$I,8,0)</f>
        <v>是</v>
      </c>
      <c r="AJ389" s="1" t="s">
        <v>96</v>
      </c>
      <c r="AK389" s="1"/>
      <c r="AL389" s="1"/>
      <c r="AM389" s="1"/>
      <c r="AN389" s="1"/>
      <c r="AO389" s="1"/>
    </row>
    <row r="390" spans="1:41" ht="16">
      <c r="A390" s="1" t="s">
        <v>3218</v>
      </c>
      <c r="B390" s="3">
        <v>46056.465057870402</v>
      </c>
      <c r="C390" s="14">
        <v>218</v>
      </c>
      <c r="D390" s="1" t="s">
        <v>3219</v>
      </c>
      <c r="E390" s="1" t="s">
        <v>404</v>
      </c>
      <c r="F390" s="1" t="s">
        <v>27</v>
      </c>
      <c r="G390" s="1" t="s">
        <v>3220</v>
      </c>
      <c r="H390" s="1" t="s">
        <v>3221</v>
      </c>
      <c r="I390" s="1" t="s">
        <v>3222</v>
      </c>
      <c r="J390" s="1" t="s">
        <v>3223</v>
      </c>
      <c r="K390" s="1" t="s">
        <v>139</v>
      </c>
      <c r="L390" s="1" t="s">
        <v>33</v>
      </c>
      <c r="M390" s="1" t="b">
        <v>0</v>
      </c>
      <c r="N390" s="1" t="s">
        <v>47</v>
      </c>
      <c r="O390" s="1" t="s">
        <v>48</v>
      </c>
      <c r="P390" s="1" t="s">
        <v>9542</v>
      </c>
      <c r="Q390" s="1" t="s">
        <v>37</v>
      </c>
      <c r="R390" s="1" t="s">
        <v>38</v>
      </c>
      <c r="S390" s="1" t="s">
        <v>375</v>
      </c>
      <c r="T390" s="1" t="s">
        <v>3226</v>
      </c>
      <c r="U390" s="1" t="s">
        <v>3227</v>
      </c>
      <c r="V390" s="1" t="s">
        <v>3228</v>
      </c>
      <c r="W390" s="1" t="s">
        <v>3229</v>
      </c>
      <c r="X390" s="1" t="s">
        <v>3230</v>
      </c>
      <c r="Y390" s="1" t="s">
        <v>1528</v>
      </c>
      <c r="Z390" s="1" t="s">
        <v>139</v>
      </c>
      <c r="AA390" s="1" t="s">
        <v>23370</v>
      </c>
      <c r="AB390" s="1" t="s">
        <v>385</v>
      </c>
      <c r="AD390" s="1" t="str">
        <f>VLOOKUP($K390,「工具标准名」映射表!$B:$I,3,0)</f>
        <v>豆包</v>
      </c>
      <c r="AE390" s="1" t="str">
        <f>VLOOKUP($K390,「工具标准名」映射表!$B:$I,4,0)</f>
        <v>功能应用层</v>
      </c>
      <c r="AF390" s="1" t="str">
        <f>VLOOKUP($K390,「工具标准名」映射表!$B:$I,5,0)</f>
        <v>功能应用（教学辅助工具）</v>
      </c>
      <c r="AG390" s="1" t="str">
        <f>VLOOKUP($K390,「工具标准名」映射表!$B:$I,6,0)</f>
        <v>软件工具</v>
      </c>
      <c r="AH390" s="1" t="str">
        <f>VLOOKUP($K390,「工具标准名」映射表!$B:$I,7,0)</f>
        <v>其他</v>
      </c>
      <c r="AI390" s="1" t="str">
        <f>VLOOKUP($K390,「工具标准名」映射表!$B:$I,8,0)</f>
        <v>否</v>
      </c>
      <c r="AJ390" s="1" t="s">
        <v>385</v>
      </c>
      <c r="AK390" s="1"/>
      <c r="AL390" s="1"/>
      <c r="AM390" s="1"/>
      <c r="AN390" s="1"/>
      <c r="AO390" s="1"/>
    </row>
    <row r="391" spans="1:41" ht="16">
      <c r="A391" s="1" t="s">
        <v>3218</v>
      </c>
      <c r="B391" s="3">
        <v>46056.465057870402</v>
      </c>
      <c r="C391" s="14">
        <v>218</v>
      </c>
      <c r="D391" s="1" t="s">
        <v>3219</v>
      </c>
      <c r="E391" s="1" t="s">
        <v>404</v>
      </c>
      <c r="F391" s="1" t="s">
        <v>27</v>
      </c>
      <c r="G391" s="1" t="s">
        <v>3220</v>
      </c>
      <c r="H391" s="1" t="s">
        <v>3221</v>
      </c>
      <c r="I391" s="1" t="s">
        <v>3222</v>
      </c>
      <c r="J391" s="1" t="s">
        <v>3223</v>
      </c>
      <c r="K391" s="1" t="s">
        <v>3232</v>
      </c>
      <c r="L391" s="1" t="s">
        <v>33</v>
      </c>
      <c r="M391" s="1" t="b">
        <v>0</v>
      </c>
      <c r="N391" s="1" t="s">
        <v>3189</v>
      </c>
      <c r="O391" s="1" t="s">
        <v>3189</v>
      </c>
      <c r="P391" s="1" t="s">
        <v>20162</v>
      </c>
      <c r="Q391" s="1" t="s">
        <v>37</v>
      </c>
      <c r="R391" s="1" t="s">
        <v>38</v>
      </c>
      <c r="S391" s="1" t="s">
        <v>375</v>
      </c>
      <c r="T391" s="1" t="s">
        <v>3226</v>
      </c>
      <c r="U391" s="1" t="s">
        <v>3227</v>
      </c>
      <c r="V391" s="1" t="s">
        <v>3228</v>
      </c>
      <c r="W391" s="1" t="s">
        <v>3229</v>
      </c>
      <c r="X391" s="1" t="s">
        <v>3230</v>
      </c>
      <c r="Y391" s="1" t="s">
        <v>1528</v>
      </c>
      <c r="Z391" s="1" t="s">
        <v>3232</v>
      </c>
      <c r="AA391" s="1">
        <v>0</v>
      </c>
      <c r="AB391" s="1" t="s">
        <v>385</v>
      </c>
      <c r="AD391" s="1" t="str">
        <f>VLOOKUP($K391,「工具标准名」映射表!$B:$I,3,0)</f>
        <v>形色APP</v>
      </c>
      <c r="AE391" s="1" t="str">
        <f>VLOOKUP($K391,「工具标准名」映射表!$B:$I,4,0)</f>
        <v>功能应用层</v>
      </c>
      <c r="AF391" s="1" t="str">
        <f>VLOOKUP($K391,「工具标准名」映射表!$B:$I,5,0)</f>
        <v>功能应用层（移动端 App）</v>
      </c>
      <c r="AG391" s="1" t="str">
        <f>VLOOKUP($K391,「工具标准名」映射表!$B:$I,6,0)</f>
        <v>软件工具</v>
      </c>
      <c r="AH391" s="1" t="str">
        <f>VLOOKUP($K391,「工具标准名」映射表!$B:$I,7,0)</f>
        <v>AI智能体</v>
      </c>
      <c r="AI391" s="1" t="str">
        <f>VLOOKUP($K391,「工具标准名」映射表!$B:$I,8,0)</f>
        <v>否</v>
      </c>
      <c r="AJ391" s="1" t="s">
        <v>385</v>
      </c>
      <c r="AK391" s="1"/>
      <c r="AL391" s="1"/>
      <c r="AM391" s="1"/>
      <c r="AN391" s="1"/>
      <c r="AO391" s="1"/>
    </row>
    <row r="392" spans="1:41" ht="16">
      <c r="A392" s="1" t="s">
        <v>3218</v>
      </c>
      <c r="B392" s="3">
        <v>46056.465057870402</v>
      </c>
      <c r="C392" s="14">
        <v>218</v>
      </c>
      <c r="D392" s="1" t="s">
        <v>3219</v>
      </c>
      <c r="E392" s="1" t="s">
        <v>404</v>
      </c>
      <c r="F392" s="1" t="s">
        <v>27</v>
      </c>
      <c r="G392" s="1" t="s">
        <v>3220</v>
      </c>
      <c r="H392" s="1" t="s">
        <v>3221</v>
      </c>
      <c r="I392" s="1" t="s">
        <v>3222</v>
      </c>
      <c r="J392" s="1" t="s">
        <v>3223</v>
      </c>
      <c r="K392" s="1" t="s">
        <v>3234</v>
      </c>
      <c r="L392" s="1" t="s">
        <v>33</v>
      </c>
      <c r="M392" s="1" t="b">
        <v>0</v>
      </c>
      <c r="N392" s="1" t="s">
        <v>47</v>
      </c>
      <c r="O392" s="1" t="s">
        <v>181</v>
      </c>
      <c r="P392" s="1" t="s">
        <v>12025</v>
      </c>
      <c r="Q392" s="1" t="s">
        <v>37</v>
      </c>
      <c r="R392" s="1" t="s">
        <v>38</v>
      </c>
      <c r="S392" s="1" t="s">
        <v>375</v>
      </c>
      <c r="T392" s="1" t="s">
        <v>3226</v>
      </c>
      <c r="U392" s="1" t="s">
        <v>3227</v>
      </c>
      <c r="V392" s="1" t="s">
        <v>3228</v>
      </c>
      <c r="W392" s="1" t="s">
        <v>3229</v>
      </c>
      <c r="X392" s="1" t="s">
        <v>3230</v>
      </c>
      <c r="Y392" s="1" t="s">
        <v>1528</v>
      </c>
      <c r="Z392" s="1" t="s">
        <v>3234</v>
      </c>
      <c r="AA392" s="1">
        <v>0</v>
      </c>
      <c r="AB392" s="1" t="s">
        <v>385</v>
      </c>
      <c r="AD392" s="1" t="str">
        <f>VLOOKUP($K392,「工具标准名」映射表!$B:$I,3,0)</f>
        <v>未提及</v>
      </c>
      <c r="AE392" s="1" t="str">
        <f>VLOOKUP($K392,「工具标准名」映射表!$B:$I,4,0)</f>
        <v>功能应用层</v>
      </c>
      <c r="AF392" s="1" t="str">
        <f>VLOOKUP($K392,「工具标准名」映射表!$B:$I,5,0)</f>
        <v>功能应用（校级 / 区域级系统）</v>
      </c>
      <c r="AG392" s="1" t="str">
        <f>VLOOKUP($K392,「工具标准名」映射表!$B:$I,6,0)</f>
        <v>硬件设备</v>
      </c>
      <c r="AH392" s="1" t="str">
        <f>VLOOKUP($K392,「工具标准名」映射表!$B:$I,7,0)</f>
        <v>其他</v>
      </c>
      <c r="AI392" s="1" t="str">
        <f>VLOOKUP($K392,「工具标准名」映射表!$B:$I,8,0)</f>
        <v>否</v>
      </c>
      <c r="AJ392" s="1" t="s">
        <v>385</v>
      </c>
      <c r="AK392" s="1"/>
      <c r="AL392" s="1"/>
      <c r="AM392" s="1"/>
      <c r="AN392" s="1"/>
      <c r="AO392" s="1"/>
    </row>
    <row r="393" spans="1:41" ht="16">
      <c r="A393" s="1" t="s">
        <v>3239</v>
      </c>
      <c r="B393" s="3">
        <v>46056.464918981503</v>
      </c>
      <c r="C393" s="14">
        <v>219</v>
      </c>
      <c r="D393" s="1" t="s">
        <v>3240</v>
      </c>
      <c r="E393" s="1" t="s">
        <v>404</v>
      </c>
      <c r="F393" s="1" t="s">
        <v>27</v>
      </c>
      <c r="G393" s="1" t="s">
        <v>3241</v>
      </c>
      <c r="H393" s="1" t="s">
        <v>3242</v>
      </c>
      <c r="I393" s="1" t="s">
        <v>3243</v>
      </c>
      <c r="J393" s="1" t="s">
        <v>3244</v>
      </c>
      <c r="K393" s="1" t="s">
        <v>139</v>
      </c>
      <c r="L393" s="1" t="s">
        <v>33</v>
      </c>
      <c r="M393" s="1" t="b">
        <v>0</v>
      </c>
      <c r="N393" s="1" t="s">
        <v>47</v>
      </c>
      <c r="O393" s="1" t="s">
        <v>54</v>
      </c>
      <c r="P393" s="1" t="s">
        <v>9533</v>
      </c>
      <c r="Q393" s="1" t="s">
        <v>37</v>
      </c>
      <c r="R393" s="1" t="s">
        <v>171</v>
      </c>
      <c r="S393" s="1" t="s">
        <v>375</v>
      </c>
      <c r="T393" s="1" t="s">
        <v>3246</v>
      </c>
      <c r="U393" s="1" t="s">
        <v>3243</v>
      </c>
      <c r="V393" s="1" t="s">
        <v>3247</v>
      </c>
      <c r="W393" s="1" t="s">
        <v>3248</v>
      </c>
      <c r="X393" s="1" t="s">
        <v>3249</v>
      </c>
      <c r="Y393" s="1" t="s">
        <v>801</v>
      </c>
      <c r="Z393" s="1" t="s">
        <v>139</v>
      </c>
      <c r="AA393" s="1" t="s">
        <v>23370</v>
      </c>
      <c r="AB393" s="1" t="s">
        <v>385</v>
      </c>
      <c r="AD393" s="1" t="str">
        <f>VLOOKUP($K393,「工具标准名」映射表!$B:$I,3,0)</f>
        <v>豆包</v>
      </c>
      <c r="AE393" s="1" t="str">
        <f>VLOOKUP($K393,「工具标准名」映射表!$B:$I,4,0)</f>
        <v>功能应用层</v>
      </c>
      <c r="AF393" s="1" t="str">
        <f>VLOOKUP($K393,「工具标准名」映射表!$B:$I,5,0)</f>
        <v>功能应用（教学辅助工具）</v>
      </c>
      <c r="AG393" s="1" t="str">
        <f>VLOOKUP($K393,「工具标准名」映射表!$B:$I,6,0)</f>
        <v>软件工具</v>
      </c>
      <c r="AH393" s="1" t="str">
        <f>VLOOKUP($K393,「工具标准名」映射表!$B:$I,7,0)</f>
        <v>其他</v>
      </c>
      <c r="AI393" s="1" t="str">
        <f>VLOOKUP($K393,「工具标准名」映射表!$B:$I,8,0)</f>
        <v>否</v>
      </c>
      <c r="AJ393" s="1" t="s">
        <v>385</v>
      </c>
      <c r="AK393" s="1"/>
      <c r="AL393" s="1"/>
      <c r="AM393" s="1"/>
      <c r="AN393" s="1"/>
      <c r="AO393" s="1"/>
    </row>
    <row r="394" spans="1:41" ht="16">
      <c r="A394" s="1" t="s">
        <v>3239</v>
      </c>
      <c r="B394" s="3">
        <v>46056.464918981503</v>
      </c>
      <c r="C394" s="14">
        <v>219</v>
      </c>
      <c r="D394" s="1" t="s">
        <v>3240</v>
      </c>
      <c r="E394" s="1" t="s">
        <v>404</v>
      </c>
      <c r="F394" s="1" t="s">
        <v>27</v>
      </c>
      <c r="G394" s="1" t="s">
        <v>3241</v>
      </c>
      <c r="H394" s="1" t="s">
        <v>3242</v>
      </c>
      <c r="I394" s="1" t="s">
        <v>3243</v>
      </c>
      <c r="J394" s="1" t="s">
        <v>3244</v>
      </c>
      <c r="K394" s="1" t="s">
        <v>3167</v>
      </c>
      <c r="L394" s="1" t="s">
        <v>33</v>
      </c>
      <c r="M394" s="1" t="b">
        <v>0</v>
      </c>
      <c r="N394" s="1" t="s">
        <v>47</v>
      </c>
      <c r="O394" s="1" t="s">
        <v>181</v>
      </c>
      <c r="P394" s="1" t="s">
        <v>3166</v>
      </c>
      <c r="Q394" s="1" t="s">
        <v>37</v>
      </c>
      <c r="R394" s="1" t="s">
        <v>171</v>
      </c>
      <c r="S394" s="1" t="s">
        <v>375</v>
      </c>
      <c r="T394" s="1" t="s">
        <v>3246</v>
      </c>
      <c r="U394" s="1" t="s">
        <v>3243</v>
      </c>
      <c r="V394" s="1" t="s">
        <v>3247</v>
      </c>
      <c r="W394" s="1" t="s">
        <v>3248</v>
      </c>
      <c r="X394" s="1" t="s">
        <v>3249</v>
      </c>
      <c r="Y394" s="1" t="s">
        <v>801</v>
      </c>
      <c r="Z394" s="1" t="s">
        <v>3167</v>
      </c>
      <c r="AA394" s="1">
        <v>0</v>
      </c>
      <c r="AB394" s="1" t="s">
        <v>385</v>
      </c>
      <c r="AD394" s="1" t="str">
        <f>VLOOKUP($K394,「工具标准名」映射表!$B:$I,3,0)</f>
        <v>AI绘图工具</v>
      </c>
      <c r="AE394" s="1" t="str">
        <f>VLOOKUP($K394,「工具标准名」映射表!$B:$I,4,0)</f>
        <v>功能应用层</v>
      </c>
      <c r="AF394" s="1" t="str">
        <f>VLOOKUP($K394,「工具标准名」映射表!$B:$I,5,0)</f>
        <v>功能应用（教学辅助工具）</v>
      </c>
      <c r="AG394" s="1" t="str">
        <f>VLOOKUP($K394,「工具标准名」映射表!$B:$I,6,0)</f>
        <v>软件工具</v>
      </c>
      <c r="AH394" s="1" t="str">
        <f>VLOOKUP($K394,「工具标准名」映射表!$B:$I,7,0)</f>
        <v>AI智能体</v>
      </c>
      <c r="AI394" s="1" t="str">
        <f>VLOOKUP($K394,「工具标准名」映射表!$B:$I,8,0)</f>
        <v>是</v>
      </c>
      <c r="AJ394" s="1" t="s">
        <v>385</v>
      </c>
      <c r="AK394" s="1"/>
      <c r="AL394" s="1"/>
      <c r="AM394" s="1"/>
      <c r="AN394" s="1"/>
      <c r="AO394" s="1"/>
    </row>
    <row r="395" spans="1:41" ht="16">
      <c r="A395" s="1" t="s">
        <v>3239</v>
      </c>
      <c r="B395" s="3">
        <v>46056.464918981503</v>
      </c>
      <c r="C395" s="14">
        <v>219</v>
      </c>
      <c r="D395" s="1" t="s">
        <v>3240</v>
      </c>
      <c r="E395" s="1" t="s">
        <v>404</v>
      </c>
      <c r="F395" s="1" t="s">
        <v>27</v>
      </c>
      <c r="G395" s="1" t="s">
        <v>3241</v>
      </c>
      <c r="H395" s="1" t="s">
        <v>3242</v>
      </c>
      <c r="I395" s="1" t="s">
        <v>3243</v>
      </c>
      <c r="J395" s="1" t="s">
        <v>3244</v>
      </c>
      <c r="K395" s="1" t="s">
        <v>1717</v>
      </c>
      <c r="L395" s="1" t="s">
        <v>33</v>
      </c>
      <c r="M395" s="1" t="b">
        <v>0</v>
      </c>
      <c r="N395" s="1" t="s">
        <v>47</v>
      </c>
      <c r="O395" s="1" t="s">
        <v>181</v>
      </c>
      <c r="P395" s="1" t="s">
        <v>1716</v>
      </c>
      <c r="Q395" s="1" t="s">
        <v>37</v>
      </c>
      <c r="R395" s="1" t="s">
        <v>171</v>
      </c>
      <c r="S395" s="1" t="s">
        <v>375</v>
      </c>
      <c r="T395" s="1" t="s">
        <v>3246</v>
      </c>
      <c r="U395" s="1" t="s">
        <v>3243</v>
      </c>
      <c r="V395" s="1" t="s">
        <v>3247</v>
      </c>
      <c r="W395" s="1" t="s">
        <v>3248</v>
      </c>
      <c r="X395" s="1" t="s">
        <v>3249</v>
      </c>
      <c r="Y395" s="1" t="s">
        <v>801</v>
      </c>
      <c r="Z395" s="1" t="s">
        <v>1717</v>
      </c>
      <c r="AA395" s="1">
        <v>0</v>
      </c>
      <c r="AB395" s="1" t="s">
        <v>385</v>
      </c>
      <c r="AD395" s="1" t="str">
        <f>VLOOKUP($K395,「工具标准名」映射表!$B:$I,3,0)</f>
        <v>AI小助手</v>
      </c>
      <c r="AE395" s="1" t="str">
        <f>VLOOKUP($K395,「工具标准名」映射表!$B:$I,4,0)</f>
        <v>功能应用层</v>
      </c>
      <c r="AF395" s="1" t="str">
        <f>VLOOKUP($K395,「工具标准名」映射表!$B:$I,5,0)</f>
        <v>功能应用（教学辅助工具）</v>
      </c>
      <c r="AG395" s="1" t="str">
        <f>VLOOKUP($K395,「工具标准名」映射表!$B:$I,6,0)</f>
        <v>软件工具</v>
      </c>
      <c r="AH395" s="1" t="str">
        <f>VLOOKUP($K395,「工具标准名」映射表!$B:$I,7,0)</f>
        <v>AI智能体</v>
      </c>
      <c r="AI395" s="1" t="str">
        <f>VLOOKUP($K395,「工具标准名」映射表!$B:$I,8,0)</f>
        <v>是</v>
      </c>
      <c r="AJ395" s="1" t="s">
        <v>385</v>
      </c>
      <c r="AK395" s="1"/>
      <c r="AL395" s="1"/>
      <c r="AM395" s="1"/>
      <c r="AN395" s="1"/>
      <c r="AO395" s="1"/>
    </row>
    <row r="396" spans="1:41" ht="16">
      <c r="A396" s="1" t="s">
        <v>3255</v>
      </c>
      <c r="B396" s="3">
        <v>46056.464976851901</v>
      </c>
      <c r="C396" s="14">
        <v>220</v>
      </c>
      <c r="D396" s="1" t="s">
        <v>3256</v>
      </c>
      <c r="E396" s="1" t="s">
        <v>404</v>
      </c>
      <c r="F396" s="1" t="s">
        <v>27</v>
      </c>
      <c r="G396" s="1" t="s">
        <v>3257</v>
      </c>
      <c r="H396" s="1" t="s">
        <v>3258</v>
      </c>
      <c r="I396" s="1" t="s">
        <v>3259</v>
      </c>
      <c r="J396" s="1" t="s">
        <v>3260</v>
      </c>
      <c r="K396" s="1" t="s">
        <v>453</v>
      </c>
      <c r="L396" s="1" t="s">
        <v>33</v>
      </c>
      <c r="M396" s="1" t="b">
        <v>0</v>
      </c>
      <c r="N396" s="1" t="s">
        <v>47</v>
      </c>
      <c r="O396" s="1" t="s">
        <v>48</v>
      </c>
      <c r="P396" s="1" t="s">
        <v>5034</v>
      </c>
      <c r="Q396" s="1" t="s">
        <v>37</v>
      </c>
      <c r="R396" s="1" t="s">
        <v>38</v>
      </c>
      <c r="S396" s="1" t="s">
        <v>375</v>
      </c>
      <c r="T396" s="1" t="s">
        <v>3262</v>
      </c>
      <c r="U396" s="1" t="s">
        <v>3263</v>
      </c>
      <c r="V396" s="1" t="s">
        <v>2787</v>
      </c>
      <c r="W396" s="1" t="s">
        <v>1927</v>
      </c>
      <c r="X396" s="1" t="s">
        <v>3264</v>
      </c>
      <c r="Y396" s="1" t="s">
        <v>492</v>
      </c>
      <c r="Z396" s="1" t="s">
        <v>4864</v>
      </c>
      <c r="AA396" s="1" t="s">
        <v>23367</v>
      </c>
      <c r="AB396" s="1" t="s">
        <v>385</v>
      </c>
      <c r="AD396" s="1" t="str">
        <f>VLOOKUP($K396,「工具标准名」映射表!$B:$I,3,0)</f>
        <v>DeepSeek 大模型</v>
      </c>
      <c r="AE396" s="1" t="str">
        <f>VLOOKUP($K396,「工具标准名」映射表!$B:$I,4,0)</f>
        <v>功能应用层</v>
      </c>
      <c r="AF396" s="1" t="str">
        <f>VLOOKUP($K396,「工具标准名」映射表!$B:$I,5,0)</f>
        <v>功能应用（教学辅助工具）</v>
      </c>
      <c r="AG396" s="1" t="str">
        <f>VLOOKUP($K396,「工具标准名」映射表!$B:$I,6,0)</f>
        <v>软件工具</v>
      </c>
      <c r="AH396" s="1" t="str">
        <f>VLOOKUP($K396,「工具标准名」映射表!$B:$I,7,0)</f>
        <v>AI智能体</v>
      </c>
      <c r="AI396" s="1" t="str">
        <f>VLOOKUP($K396,「工具标准名」映射表!$B:$I,8,0)</f>
        <v>否</v>
      </c>
      <c r="AJ396" s="1" t="s">
        <v>385</v>
      </c>
      <c r="AK396" s="1"/>
      <c r="AL396" s="1"/>
      <c r="AM396" s="1"/>
      <c r="AN396" s="1"/>
      <c r="AO396" s="1"/>
    </row>
    <row r="397" spans="1:41" ht="16">
      <c r="A397" s="1" t="s">
        <v>3255</v>
      </c>
      <c r="B397" s="3">
        <v>46056.464976851901</v>
      </c>
      <c r="C397" s="14">
        <v>220</v>
      </c>
      <c r="D397" s="1" t="s">
        <v>3256</v>
      </c>
      <c r="E397" s="1" t="s">
        <v>404</v>
      </c>
      <c r="F397" s="1" t="s">
        <v>27</v>
      </c>
      <c r="G397" s="1" t="s">
        <v>3257</v>
      </c>
      <c r="H397" s="1" t="s">
        <v>3258</v>
      </c>
      <c r="I397" s="1" t="s">
        <v>3259</v>
      </c>
      <c r="J397" s="1" t="s">
        <v>3260</v>
      </c>
      <c r="K397" s="1" t="s">
        <v>139</v>
      </c>
      <c r="L397" s="1" t="s">
        <v>33</v>
      </c>
      <c r="M397" s="1" t="b">
        <v>0</v>
      </c>
      <c r="N397" s="1" t="s">
        <v>47</v>
      </c>
      <c r="O397" s="1" t="s">
        <v>48</v>
      </c>
      <c r="P397" s="1" t="s">
        <v>5034</v>
      </c>
      <c r="Q397" s="1" t="s">
        <v>37</v>
      </c>
      <c r="R397" s="1" t="s">
        <v>38</v>
      </c>
      <c r="S397" s="1" t="s">
        <v>375</v>
      </c>
      <c r="T397" s="1" t="s">
        <v>3262</v>
      </c>
      <c r="U397" s="1" t="s">
        <v>3263</v>
      </c>
      <c r="V397" s="1" t="s">
        <v>2787</v>
      </c>
      <c r="W397" s="1" t="s">
        <v>1927</v>
      </c>
      <c r="X397" s="1" t="s">
        <v>3264</v>
      </c>
      <c r="Y397" s="1" t="s">
        <v>492</v>
      </c>
      <c r="Z397" s="1" t="s">
        <v>139</v>
      </c>
      <c r="AA397" s="1" t="s">
        <v>23370</v>
      </c>
      <c r="AB397" s="1" t="s">
        <v>385</v>
      </c>
      <c r="AD397" s="1" t="str">
        <f>VLOOKUP($K397,「工具标准名」映射表!$B:$I,3,0)</f>
        <v>豆包</v>
      </c>
      <c r="AE397" s="1" t="str">
        <f>VLOOKUP($K397,「工具标准名」映射表!$B:$I,4,0)</f>
        <v>功能应用层</v>
      </c>
      <c r="AF397" s="1" t="str">
        <f>VLOOKUP($K397,「工具标准名」映射表!$B:$I,5,0)</f>
        <v>功能应用（教学辅助工具）</v>
      </c>
      <c r="AG397" s="1" t="str">
        <f>VLOOKUP($K397,「工具标准名」映射表!$B:$I,6,0)</f>
        <v>软件工具</v>
      </c>
      <c r="AH397" s="1" t="str">
        <f>VLOOKUP($K397,「工具标准名」映射表!$B:$I,7,0)</f>
        <v>其他</v>
      </c>
      <c r="AI397" s="1" t="str">
        <f>VLOOKUP($K397,「工具标准名」映射表!$B:$I,8,0)</f>
        <v>否</v>
      </c>
      <c r="AJ397" s="1" t="s">
        <v>385</v>
      </c>
      <c r="AK397" s="1"/>
      <c r="AL397" s="1"/>
      <c r="AM397" s="1"/>
      <c r="AN397" s="1"/>
      <c r="AO397" s="1"/>
    </row>
    <row r="398" spans="1:41" ht="16">
      <c r="A398" s="1" t="s">
        <v>3255</v>
      </c>
      <c r="B398" s="3">
        <v>46056.464976851901</v>
      </c>
      <c r="C398" s="14">
        <v>220</v>
      </c>
      <c r="D398" s="1" t="s">
        <v>3256</v>
      </c>
      <c r="E398" s="1" t="s">
        <v>404</v>
      </c>
      <c r="F398" s="1" t="s">
        <v>27</v>
      </c>
      <c r="G398" s="1" t="s">
        <v>3257</v>
      </c>
      <c r="H398" s="1" t="s">
        <v>3258</v>
      </c>
      <c r="I398" s="1" t="s">
        <v>3259</v>
      </c>
      <c r="J398" s="1" t="s">
        <v>3260</v>
      </c>
      <c r="K398" s="1" t="s">
        <v>3268</v>
      </c>
      <c r="L398" s="1" t="s">
        <v>33</v>
      </c>
      <c r="M398" s="1" t="b">
        <v>0</v>
      </c>
      <c r="N398" s="1" t="s">
        <v>65</v>
      </c>
      <c r="O398" s="1" t="s">
        <v>3189</v>
      </c>
      <c r="P398" s="1" t="s">
        <v>8327</v>
      </c>
      <c r="Q398" s="1" t="s">
        <v>37</v>
      </c>
      <c r="R398" s="1" t="s">
        <v>38</v>
      </c>
      <c r="S398" s="1" t="s">
        <v>375</v>
      </c>
      <c r="T398" s="1" t="s">
        <v>3262</v>
      </c>
      <c r="U398" s="1" t="s">
        <v>3263</v>
      </c>
      <c r="V398" s="1" t="s">
        <v>2787</v>
      </c>
      <c r="W398" s="1" t="s">
        <v>1927</v>
      </c>
      <c r="X398" s="1" t="s">
        <v>3264</v>
      </c>
      <c r="Y398" s="1" t="s">
        <v>492</v>
      </c>
      <c r="Z398" s="1" t="s">
        <v>3268</v>
      </c>
      <c r="AA398" s="1">
        <v>0</v>
      </c>
      <c r="AB398" s="1" t="s">
        <v>385</v>
      </c>
      <c r="AD398" s="1" t="str">
        <f>VLOOKUP($K398,「工具标准名」映射表!$B:$I,3,0)</f>
        <v>VR设备</v>
      </c>
      <c r="AE398" s="1" t="str">
        <f>VLOOKUP($K398,「工具标准名」映射表!$B:$I,4,0)</f>
        <v>功能应用层</v>
      </c>
      <c r="AF398" s="1" t="str">
        <f>VLOOKUP($K398,「工具标准名」映射表!$B:$I,5,0)</f>
        <v>功能应用（平台型综合系统）</v>
      </c>
      <c r="AG398" s="1" t="str">
        <f>VLOOKUP($K398,「工具标准名」映射表!$B:$I,6,0)</f>
        <v>虚拟教室</v>
      </c>
      <c r="AH398" s="1" t="str">
        <f>VLOOKUP($K398,「工具标准名」映射表!$B:$I,7,0)</f>
        <v>其他</v>
      </c>
      <c r="AI398" s="1" t="str">
        <f>VLOOKUP($K398,「工具标准名」映射表!$B:$I,8,0)</f>
        <v>否</v>
      </c>
      <c r="AJ398" s="1" t="s">
        <v>385</v>
      </c>
      <c r="AK398" s="1"/>
      <c r="AL398" s="1"/>
      <c r="AM398" s="1"/>
      <c r="AN398" s="1"/>
      <c r="AO398" s="1"/>
    </row>
    <row r="399" spans="1:41" ht="16">
      <c r="A399" s="1" t="s">
        <v>3271</v>
      </c>
      <c r="B399" s="3">
        <v>46056.465011574102</v>
      </c>
      <c r="C399" s="14">
        <v>221</v>
      </c>
      <c r="D399" s="1" t="s">
        <v>3272</v>
      </c>
      <c r="E399" s="1" t="s">
        <v>404</v>
      </c>
      <c r="F399" s="1" t="s">
        <v>27</v>
      </c>
      <c r="G399" s="1" t="s">
        <v>3273</v>
      </c>
      <c r="H399" s="1" t="s">
        <v>3274</v>
      </c>
      <c r="I399" s="1" t="s">
        <v>3275</v>
      </c>
      <c r="J399" s="1" t="s">
        <v>3276</v>
      </c>
      <c r="K399" s="1" t="s">
        <v>3277</v>
      </c>
      <c r="L399" s="1" t="s">
        <v>33</v>
      </c>
      <c r="M399" s="1" t="b">
        <v>0</v>
      </c>
      <c r="N399" s="1" t="s">
        <v>47</v>
      </c>
      <c r="O399" s="1" t="s">
        <v>48</v>
      </c>
      <c r="P399" s="1" t="s">
        <v>4686</v>
      </c>
      <c r="Q399" s="1" t="s">
        <v>37</v>
      </c>
      <c r="R399" s="1" t="s">
        <v>38</v>
      </c>
      <c r="S399" s="1" t="s">
        <v>39</v>
      </c>
      <c r="T399" s="1" t="s">
        <v>3279</v>
      </c>
      <c r="U399" s="1" t="s">
        <v>3280</v>
      </c>
      <c r="V399" s="1" t="s">
        <v>3281</v>
      </c>
      <c r="W399" s="1" t="s">
        <v>28</v>
      </c>
      <c r="X399" s="1" t="s">
        <v>3282</v>
      </c>
      <c r="Y399" s="1" t="s">
        <v>801</v>
      </c>
      <c r="Z399" s="1" t="s">
        <v>3277</v>
      </c>
      <c r="AA399" s="1">
        <v>0</v>
      </c>
      <c r="AB399" s="1" t="s">
        <v>385</v>
      </c>
      <c r="AD399" s="1" t="str">
        <f>VLOOKUP($K399,「工具标准名」映射表!$B:$I,3,0)</f>
        <v>ClassIn</v>
      </c>
      <c r="AE399" s="1" t="str">
        <f>VLOOKUP($K399,「工具标准名」映射表!$B:$I,4,0)</f>
        <v>功能应用层</v>
      </c>
      <c r="AF399" s="1" t="str">
        <f>VLOOKUP($K399,「工具标准名」映射表!$B:$I,5,0)</f>
        <v>功能应用（教学辅助工具）</v>
      </c>
      <c r="AG399" s="1" t="str">
        <f>VLOOKUP($K399,「工具标准名」映射表!$B:$I,6,0)</f>
        <v>软件工具</v>
      </c>
      <c r="AH399" s="1" t="str">
        <f>VLOOKUP($K399,「工具标准名」映射表!$B:$I,7,0)</f>
        <v>AI智能体</v>
      </c>
      <c r="AI399" s="1" t="str">
        <f>VLOOKUP($K399,「工具标准名」映射表!$B:$I,8,0)</f>
        <v>否</v>
      </c>
      <c r="AJ399" s="1" t="s">
        <v>385</v>
      </c>
      <c r="AK399" s="1"/>
      <c r="AL399" s="1"/>
      <c r="AM399" s="1"/>
      <c r="AN399" s="1"/>
      <c r="AO399" s="1"/>
    </row>
    <row r="400" spans="1:41" ht="16">
      <c r="A400" s="1" t="s">
        <v>3271</v>
      </c>
      <c r="B400" s="3">
        <v>46056.465011574102</v>
      </c>
      <c r="C400" s="14">
        <v>221</v>
      </c>
      <c r="D400" s="1" t="s">
        <v>3272</v>
      </c>
      <c r="E400" s="1" t="s">
        <v>404</v>
      </c>
      <c r="F400" s="1" t="s">
        <v>27</v>
      </c>
      <c r="G400" s="1" t="s">
        <v>3273</v>
      </c>
      <c r="H400" s="1" t="s">
        <v>3274</v>
      </c>
      <c r="I400" s="1" t="s">
        <v>3275</v>
      </c>
      <c r="J400" s="1" t="s">
        <v>3276</v>
      </c>
      <c r="K400" s="1" t="s">
        <v>259</v>
      </c>
      <c r="L400" s="1" t="s">
        <v>33</v>
      </c>
      <c r="M400" s="1" t="b">
        <v>0</v>
      </c>
      <c r="N400" s="1" t="s">
        <v>8677</v>
      </c>
      <c r="O400" s="1" t="s">
        <v>181</v>
      </c>
      <c r="P400" s="1" t="s">
        <v>18657</v>
      </c>
      <c r="Q400" s="1" t="s">
        <v>37</v>
      </c>
      <c r="R400" s="1" t="s">
        <v>38</v>
      </c>
      <c r="S400" s="1" t="s">
        <v>39</v>
      </c>
      <c r="T400" s="1" t="s">
        <v>3279</v>
      </c>
      <c r="U400" s="1" t="s">
        <v>3280</v>
      </c>
      <c r="V400" s="1" t="s">
        <v>3281</v>
      </c>
      <c r="W400" s="1" t="s">
        <v>28</v>
      </c>
      <c r="X400" s="1" t="s">
        <v>3282</v>
      </c>
      <c r="Y400" s="1" t="s">
        <v>801</v>
      </c>
      <c r="Z400" s="1" t="s">
        <v>259</v>
      </c>
      <c r="AA400" s="1">
        <v>0</v>
      </c>
      <c r="AB400" s="1" t="s">
        <v>385</v>
      </c>
      <c r="AD400" s="1" t="str">
        <f>VLOOKUP($K400,「工具标准名」映射表!$B:$I,3,0)</f>
        <v>问卷星</v>
      </c>
      <c r="AE400" s="1" t="str">
        <f>VLOOKUP($K400,「工具标准名」映射表!$B:$I,4,0)</f>
        <v>功能应用层</v>
      </c>
      <c r="AF400" s="1" t="str">
        <f>VLOOKUP($K400,「工具标准名」映射表!$B:$I,5,0)</f>
        <v>功能应用（Web 教学平台（SaaS））</v>
      </c>
      <c r="AG400" s="1" t="str">
        <f>VLOOKUP($K400,「工具标准名」映射表!$B:$I,6,0)</f>
        <v>软件工具</v>
      </c>
      <c r="AH400" s="1" t="str">
        <f>VLOOKUP($K400,「工具标准名」映射表!$B:$I,7,0)</f>
        <v>AI智能体</v>
      </c>
      <c r="AI400" s="1" t="str">
        <f>VLOOKUP($K400,「工具标准名」映射表!$B:$I,8,0)</f>
        <v>否</v>
      </c>
      <c r="AJ400" s="1" t="s">
        <v>385</v>
      </c>
      <c r="AK400" s="1"/>
      <c r="AL400" s="1"/>
      <c r="AM400" s="1"/>
      <c r="AN400" s="1"/>
      <c r="AO400" s="1"/>
    </row>
    <row r="401" spans="1:41" ht="16">
      <c r="A401" s="1" t="s">
        <v>3271</v>
      </c>
      <c r="B401" s="3">
        <v>46056.465011574102</v>
      </c>
      <c r="C401" s="14">
        <v>221</v>
      </c>
      <c r="D401" s="1" t="s">
        <v>3272</v>
      </c>
      <c r="E401" s="1" t="s">
        <v>404</v>
      </c>
      <c r="F401" s="1" t="s">
        <v>27</v>
      </c>
      <c r="G401" s="1" t="s">
        <v>3273</v>
      </c>
      <c r="H401" s="1" t="s">
        <v>3274</v>
      </c>
      <c r="I401" s="1" t="s">
        <v>3275</v>
      </c>
      <c r="J401" s="1" t="s">
        <v>3276</v>
      </c>
      <c r="K401" s="1" t="s">
        <v>3286</v>
      </c>
      <c r="L401" s="1" t="s">
        <v>33</v>
      </c>
      <c r="M401" s="1" t="b">
        <v>0</v>
      </c>
      <c r="N401" s="1" t="s">
        <v>7328</v>
      </c>
      <c r="O401" s="1" t="s">
        <v>3235</v>
      </c>
      <c r="P401" s="1" t="s">
        <v>7329</v>
      </c>
      <c r="Q401" s="1" t="s">
        <v>37</v>
      </c>
      <c r="R401" s="1" t="s">
        <v>38</v>
      </c>
      <c r="S401" s="1" t="s">
        <v>39</v>
      </c>
      <c r="T401" s="1" t="s">
        <v>3279</v>
      </c>
      <c r="U401" s="1" t="s">
        <v>3280</v>
      </c>
      <c r="V401" s="1" t="s">
        <v>3281</v>
      </c>
      <c r="W401" s="1" t="s">
        <v>28</v>
      </c>
      <c r="X401" s="1" t="s">
        <v>3282</v>
      </c>
      <c r="Y401" s="1" t="s">
        <v>801</v>
      </c>
      <c r="Z401" s="1" t="s">
        <v>3286</v>
      </c>
      <c r="AA401" s="1">
        <v>0</v>
      </c>
      <c r="AB401" s="1" t="s">
        <v>385</v>
      </c>
      <c r="AD401" s="1" t="str">
        <f>VLOOKUP($K401,「工具标准名」映射表!$B:$I,3,0)</f>
        <v>LMS系统</v>
      </c>
      <c r="AE401" s="1" t="str">
        <f>VLOOKUP($K401,「工具标准名」映射表!$B:$I,4,0)</f>
        <v>功能应用层</v>
      </c>
      <c r="AF401" s="1" t="str">
        <f>VLOOKUP($K401,「工具标准名」映射表!$B:$I,5,0)</f>
        <v>功能应用（Web 教学平台（SaaS））</v>
      </c>
      <c r="AG401" s="1" t="str">
        <f>VLOOKUP($K401,「工具标准名」映射表!$B:$I,6,0)</f>
        <v>软件工具</v>
      </c>
      <c r="AH401" s="1" t="str">
        <f>VLOOKUP($K401,「工具标准名」映射表!$B:$I,7,0)</f>
        <v>其他</v>
      </c>
      <c r="AI401" s="1" t="str">
        <f>VLOOKUP($K401,「工具标准名」映射表!$B:$I,8,0)</f>
        <v>否</v>
      </c>
      <c r="AJ401" s="1" t="s">
        <v>385</v>
      </c>
      <c r="AK401" s="1"/>
      <c r="AL401" s="1"/>
      <c r="AM401" s="1"/>
      <c r="AN401" s="1"/>
      <c r="AO401" s="1"/>
    </row>
    <row r="402" spans="1:41" ht="16">
      <c r="A402" s="1" t="s">
        <v>3289</v>
      </c>
      <c r="B402" s="3">
        <v>46056.464988425898</v>
      </c>
      <c r="C402" s="14">
        <v>222</v>
      </c>
      <c r="D402" s="1" t="s">
        <v>3290</v>
      </c>
      <c r="E402" s="1" t="s">
        <v>404</v>
      </c>
      <c r="F402" s="1" t="s">
        <v>27</v>
      </c>
      <c r="G402" s="1" t="s">
        <v>3291</v>
      </c>
      <c r="H402" s="1" t="s">
        <v>3292</v>
      </c>
      <c r="I402" s="1" t="s">
        <v>3293</v>
      </c>
      <c r="J402" s="1" t="s">
        <v>3294</v>
      </c>
      <c r="K402" s="1" t="s">
        <v>139</v>
      </c>
      <c r="L402" s="1" t="s">
        <v>33</v>
      </c>
      <c r="M402" s="1" t="b">
        <v>0</v>
      </c>
      <c r="N402" s="1" t="s">
        <v>47</v>
      </c>
      <c r="O402" s="1" t="s">
        <v>54</v>
      </c>
      <c r="P402" s="1" t="s">
        <v>9561</v>
      </c>
      <c r="Q402" s="1" t="s">
        <v>37</v>
      </c>
      <c r="R402" s="1" t="s">
        <v>38</v>
      </c>
      <c r="S402" s="1" t="s">
        <v>39</v>
      </c>
      <c r="T402" s="1" t="s">
        <v>3296</v>
      </c>
      <c r="U402" s="1" t="s">
        <v>3297</v>
      </c>
      <c r="V402" s="1" t="s">
        <v>3298</v>
      </c>
      <c r="W402" s="1" t="s">
        <v>176</v>
      </c>
      <c r="X402" s="1" t="s">
        <v>3299</v>
      </c>
      <c r="Y402" s="1" t="s">
        <v>801</v>
      </c>
      <c r="Z402" s="1" t="s">
        <v>139</v>
      </c>
      <c r="AA402" s="1" t="s">
        <v>23370</v>
      </c>
      <c r="AB402" s="1" t="s">
        <v>385</v>
      </c>
      <c r="AD402" s="1" t="str">
        <f>VLOOKUP($K402,「工具标准名」映射表!$B:$I,3,0)</f>
        <v>豆包</v>
      </c>
      <c r="AE402" s="1" t="str">
        <f>VLOOKUP($K402,「工具标准名」映射表!$B:$I,4,0)</f>
        <v>功能应用层</v>
      </c>
      <c r="AF402" s="1" t="str">
        <f>VLOOKUP($K402,「工具标准名」映射表!$B:$I,5,0)</f>
        <v>功能应用（教学辅助工具）</v>
      </c>
      <c r="AG402" s="1" t="str">
        <f>VLOOKUP($K402,「工具标准名」映射表!$B:$I,6,0)</f>
        <v>软件工具</v>
      </c>
      <c r="AH402" s="1" t="str">
        <f>VLOOKUP($K402,「工具标准名」映射表!$B:$I,7,0)</f>
        <v>其他</v>
      </c>
      <c r="AI402" s="1" t="str">
        <f>VLOOKUP($K402,「工具标准名」映射表!$B:$I,8,0)</f>
        <v>否</v>
      </c>
      <c r="AJ402" s="1" t="s">
        <v>385</v>
      </c>
      <c r="AK402" s="1"/>
      <c r="AL402" s="1"/>
      <c r="AM402" s="1"/>
      <c r="AN402" s="1"/>
      <c r="AO402" s="1"/>
    </row>
    <row r="403" spans="1:41" ht="16">
      <c r="A403" s="1" t="s">
        <v>3289</v>
      </c>
      <c r="B403" s="3">
        <v>46056.464988425898</v>
      </c>
      <c r="C403" s="14">
        <v>222</v>
      </c>
      <c r="D403" s="1" t="s">
        <v>3290</v>
      </c>
      <c r="E403" s="1" t="s">
        <v>404</v>
      </c>
      <c r="F403" s="1" t="s">
        <v>27</v>
      </c>
      <c r="G403" s="1" t="s">
        <v>3291</v>
      </c>
      <c r="H403" s="1" t="s">
        <v>3292</v>
      </c>
      <c r="I403" s="1" t="s">
        <v>3293</v>
      </c>
      <c r="J403" s="1" t="s">
        <v>3294</v>
      </c>
      <c r="K403" s="1" t="s">
        <v>1753</v>
      </c>
      <c r="L403" s="1" t="s">
        <v>33</v>
      </c>
      <c r="M403" s="1" t="b">
        <v>0</v>
      </c>
      <c r="N403" s="1" t="s">
        <v>47</v>
      </c>
      <c r="O403" s="1" t="s">
        <v>54</v>
      </c>
      <c r="P403" s="1" t="s">
        <v>13093</v>
      </c>
      <c r="Q403" s="1" t="s">
        <v>37</v>
      </c>
      <c r="R403" s="1" t="s">
        <v>38</v>
      </c>
      <c r="S403" s="1" t="s">
        <v>39</v>
      </c>
      <c r="T403" s="1" t="s">
        <v>3296</v>
      </c>
      <c r="U403" s="1" t="s">
        <v>3297</v>
      </c>
      <c r="V403" s="1" t="s">
        <v>3298</v>
      </c>
      <c r="W403" s="1" t="s">
        <v>176</v>
      </c>
      <c r="X403" s="1" t="s">
        <v>3299</v>
      </c>
      <c r="Y403" s="1" t="s">
        <v>801</v>
      </c>
      <c r="Z403" s="1" t="s">
        <v>207</v>
      </c>
      <c r="AA403" s="1" t="s">
        <v>23372</v>
      </c>
      <c r="AB403" s="1" t="s">
        <v>385</v>
      </c>
      <c r="AD403" s="1" t="str">
        <f>VLOOKUP($K403,「工具标准名」映射表!$B:$I,3,0)</f>
        <v>即梦AI</v>
      </c>
      <c r="AE403" s="1" t="str">
        <f>VLOOKUP($K403,「工具标准名」映射表!$B:$I,4,0)</f>
        <v>功能应用层</v>
      </c>
      <c r="AF403" s="1" t="str">
        <f>VLOOKUP($K403,「工具标准名」映射表!$B:$I,5,0)</f>
        <v>功能应用（生成式AI应用-图像类）</v>
      </c>
      <c r="AG403" s="1" t="str">
        <f>VLOOKUP($K403,「工具标准名」映射表!$B:$I,6,0)</f>
        <v>软件工具</v>
      </c>
      <c r="AH403" s="1" t="str">
        <f>VLOOKUP($K403,「工具标准名」映射表!$B:$I,7,0)</f>
        <v>AI智能体</v>
      </c>
      <c r="AI403" s="1" t="str">
        <f>VLOOKUP($K403,「工具标准名」映射表!$B:$I,8,0)</f>
        <v>是</v>
      </c>
      <c r="AJ403" s="1" t="s">
        <v>385</v>
      </c>
      <c r="AK403" s="1"/>
      <c r="AL403" s="1"/>
      <c r="AM403" s="1"/>
      <c r="AN403" s="1"/>
      <c r="AO403" s="1"/>
    </row>
    <row r="404" spans="1:41" ht="16">
      <c r="A404" s="1" t="s">
        <v>3302</v>
      </c>
      <c r="B404" s="3">
        <v>46056.465023148201</v>
      </c>
      <c r="C404" s="14">
        <v>223</v>
      </c>
      <c r="D404" s="1" t="s">
        <v>3303</v>
      </c>
      <c r="E404" s="1" t="s">
        <v>404</v>
      </c>
      <c r="F404" s="1" t="s">
        <v>27</v>
      </c>
      <c r="G404" s="1" t="s">
        <v>3304</v>
      </c>
      <c r="H404" s="1" t="s">
        <v>3305</v>
      </c>
      <c r="I404" s="1" t="s">
        <v>3306</v>
      </c>
      <c r="J404" s="1" t="s">
        <v>3307</v>
      </c>
      <c r="K404" s="1" t="s">
        <v>2240</v>
      </c>
      <c r="L404" s="1" t="s">
        <v>33</v>
      </c>
      <c r="M404" s="1" t="b">
        <v>0</v>
      </c>
      <c r="N404" s="1" t="s">
        <v>47</v>
      </c>
      <c r="O404" s="1" t="s">
        <v>54</v>
      </c>
      <c r="P404" s="1" t="s">
        <v>12477</v>
      </c>
      <c r="Q404" s="1" t="s">
        <v>87</v>
      </c>
      <c r="R404" s="1" t="s">
        <v>38</v>
      </c>
      <c r="S404" s="1" t="s">
        <v>39</v>
      </c>
      <c r="T404" s="1" t="s">
        <v>3309</v>
      </c>
      <c r="U404" s="1" t="s">
        <v>3310</v>
      </c>
      <c r="V404" s="1" t="s">
        <v>3311</v>
      </c>
      <c r="W404" s="1" t="s">
        <v>1117</v>
      </c>
      <c r="X404" s="1" t="s">
        <v>3312</v>
      </c>
      <c r="Y404" s="1" t="s">
        <v>43</v>
      </c>
      <c r="Z404" s="1" t="s">
        <v>270</v>
      </c>
      <c r="AA404" s="1">
        <v>0</v>
      </c>
      <c r="AB404" s="1" t="s">
        <v>385</v>
      </c>
      <c r="AD404" s="1" t="str">
        <f>VLOOKUP($K404,「工具标准名」映射表!$B:$I,3,0)</f>
        <v>国家智慧教育平台</v>
      </c>
      <c r="AE404" s="1" t="str">
        <f>VLOOKUP($K404,「工具标准名」映射表!$B:$I,4,0)</f>
        <v>教育数据层</v>
      </c>
      <c r="AF404" s="1" t="str">
        <f>VLOOKUP($K404,「工具标准名」映射表!$B:$I,5,0)</f>
        <v>功能应用（Web 教学平台（SaaS））</v>
      </c>
      <c r="AG404" s="1" t="str">
        <f>VLOOKUP($K404,「工具标准名」映射表!$B:$I,6,0)</f>
        <v>在线资源</v>
      </c>
      <c r="AH404" s="1" t="str">
        <f>VLOOKUP($K404,「工具标准名」映射表!$B:$I,7,0)</f>
        <v>其他</v>
      </c>
      <c r="AI404" s="1" t="str">
        <f>VLOOKUP($K404,「工具标准名」映射表!$B:$I,8,0)</f>
        <v>否</v>
      </c>
      <c r="AJ404" s="1" t="s">
        <v>385</v>
      </c>
      <c r="AK404" s="1"/>
      <c r="AL404" s="1"/>
      <c r="AM404" s="1"/>
      <c r="AN404" s="1"/>
      <c r="AO404" s="1"/>
    </row>
    <row r="405" spans="1:41" ht="16">
      <c r="A405" s="1" t="s">
        <v>3302</v>
      </c>
      <c r="B405" s="3">
        <v>46056.465023148201</v>
      </c>
      <c r="C405" s="14">
        <v>223</v>
      </c>
      <c r="D405" s="1" t="s">
        <v>3303</v>
      </c>
      <c r="E405" s="1" t="s">
        <v>404</v>
      </c>
      <c r="F405" s="1" t="s">
        <v>27</v>
      </c>
      <c r="G405" s="1" t="s">
        <v>3304</v>
      </c>
      <c r="H405" s="1" t="s">
        <v>3305</v>
      </c>
      <c r="I405" s="1" t="s">
        <v>3306</v>
      </c>
      <c r="J405" s="1" t="s">
        <v>3307</v>
      </c>
      <c r="K405" s="1" t="s">
        <v>124</v>
      </c>
      <c r="L405" s="1" t="s">
        <v>33</v>
      </c>
      <c r="M405" s="1" t="b">
        <v>1</v>
      </c>
      <c r="N405" s="1" t="s">
        <v>34</v>
      </c>
      <c r="O405" s="1" t="s">
        <v>35</v>
      </c>
      <c r="P405" s="1" t="s">
        <v>5041</v>
      </c>
      <c r="Q405" s="1" t="s">
        <v>87</v>
      </c>
      <c r="R405" s="1" t="s">
        <v>38</v>
      </c>
      <c r="S405" s="1" t="s">
        <v>39</v>
      </c>
      <c r="T405" s="1" t="s">
        <v>3309</v>
      </c>
      <c r="U405" s="1" t="s">
        <v>3310</v>
      </c>
      <c r="V405" s="1" t="s">
        <v>3311</v>
      </c>
      <c r="W405" s="1" t="s">
        <v>1117</v>
      </c>
      <c r="X405" s="1" t="s">
        <v>3312</v>
      </c>
      <c r="Y405" s="1" t="s">
        <v>43</v>
      </c>
      <c r="Z405" s="1" t="s">
        <v>4864</v>
      </c>
      <c r="AA405" s="1" t="s">
        <v>23367</v>
      </c>
      <c r="AB405" s="1" t="s">
        <v>385</v>
      </c>
      <c r="AD405" s="1" t="str">
        <f>VLOOKUP($K405,「工具标准名」映射表!$B:$I,3,0)</f>
        <v>DeepSeek 大模型</v>
      </c>
      <c r="AE405" s="1" t="str">
        <f>VLOOKUP($K405,「工具标准名」映射表!$B:$I,4,0)</f>
        <v>功能应用层</v>
      </c>
      <c r="AF405" s="1" t="str">
        <f>VLOOKUP($K405,「工具标准名」映射表!$B:$I,5,0)</f>
        <v>功能应用（教学辅助工具）</v>
      </c>
      <c r="AG405" s="1" t="str">
        <f>VLOOKUP($K405,「工具标准名」映射表!$B:$I,6,0)</f>
        <v>软件工具</v>
      </c>
      <c r="AH405" s="1" t="str">
        <f>VLOOKUP($K405,「工具标准名」映射表!$B:$I,7,0)</f>
        <v>AI智能体</v>
      </c>
      <c r="AI405" s="1" t="str">
        <f>VLOOKUP($K405,「工具标准名」映射表!$B:$I,8,0)</f>
        <v>否</v>
      </c>
      <c r="AJ405" s="1" t="s">
        <v>385</v>
      </c>
      <c r="AK405" s="1"/>
      <c r="AL405" s="1"/>
      <c r="AM405" s="1"/>
      <c r="AN405" s="1"/>
      <c r="AO405" s="1"/>
    </row>
    <row r="406" spans="1:41" ht="16">
      <c r="A406" s="1" t="s">
        <v>3315</v>
      </c>
      <c r="B406" s="3">
        <v>46056.464988425898</v>
      </c>
      <c r="C406" s="14">
        <v>224</v>
      </c>
      <c r="D406" s="1" t="s">
        <v>3316</v>
      </c>
      <c r="E406" s="1" t="s">
        <v>659</v>
      </c>
      <c r="F406" s="1" t="s">
        <v>100</v>
      </c>
      <c r="G406" s="1" t="s">
        <v>3317</v>
      </c>
      <c r="H406" s="1" t="s">
        <v>3318</v>
      </c>
      <c r="I406" s="1" t="s">
        <v>3319</v>
      </c>
      <c r="J406" s="1" t="s">
        <v>3320</v>
      </c>
      <c r="K406" s="1" t="s">
        <v>300</v>
      </c>
      <c r="L406" s="1" t="s">
        <v>33</v>
      </c>
      <c r="M406" s="1" t="b">
        <v>0</v>
      </c>
      <c r="N406" s="1" t="s">
        <v>47</v>
      </c>
      <c r="O406" s="1" t="s">
        <v>54</v>
      </c>
      <c r="P406" s="1" t="s">
        <v>292</v>
      </c>
      <c r="Q406" s="1" t="s">
        <v>37</v>
      </c>
      <c r="R406" s="1" t="s">
        <v>38</v>
      </c>
      <c r="S406" s="1" t="s">
        <v>39</v>
      </c>
      <c r="T406" s="1" t="s">
        <v>3322</v>
      </c>
      <c r="U406" s="1" t="s">
        <v>3319</v>
      </c>
      <c r="V406" s="1" t="s">
        <v>3323</v>
      </c>
      <c r="W406" s="1" t="s">
        <v>28</v>
      </c>
      <c r="X406" s="1" t="s">
        <v>3324</v>
      </c>
      <c r="Y406" s="1" t="s">
        <v>239</v>
      </c>
      <c r="Z406" s="1" t="s">
        <v>300</v>
      </c>
      <c r="AA406" s="1">
        <v>0</v>
      </c>
      <c r="AB406" s="1" t="s">
        <v>96</v>
      </c>
      <c r="AD406" s="1" t="e">
        <f>VLOOKUP($K406,「工具标准名」映射表!$B:$I,3,0)</f>
        <v>#N/A</v>
      </c>
      <c r="AE406" s="1" t="e">
        <f>VLOOKUP($K406,「工具标准名」映射表!$B:$I,4,0)</f>
        <v>#N/A</v>
      </c>
      <c r="AF406" s="1" t="e">
        <f>VLOOKUP($K406,「工具标准名」映射表!$B:$I,5,0)</f>
        <v>#N/A</v>
      </c>
      <c r="AG406" s="1" t="e">
        <f>VLOOKUP($K406,「工具标准名」映射表!$B:$I,6,0)</f>
        <v>#N/A</v>
      </c>
      <c r="AH406" s="1" t="e">
        <f>VLOOKUP($K406,「工具标准名」映射表!$B:$I,7,0)</f>
        <v>#N/A</v>
      </c>
      <c r="AI406" s="1" t="e">
        <f>VLOOKUP($K406,「工具标准名」映射表!$B:$I,8,0)</f>
        <v>#N/A</v>
      </c>
      <c r="AJ406" s="1" t="s">
        <v>96</v>
      </c>
      <c r="AK406" s="1"/>
      <c r="AL406" s="1"/>
      <c r="AM406" s="1"/>
      <c r="AN406" s="1"/>
      <c r="AO406" s="1"/>
    </row>
    <row r="407" spans="1:41" ht="16">
      <c r="A407" s="1" t="s">
        <v>3326</v>
      </c>
      <c r="B407" s="3">
        <v>46056.465150463002</v>
      </c>
      <c r="C407" s="14">
        <v>225</v>
      </c>
      <c r="D407" s="1" t="s">
        <v>3327</v>
      </c>
      <c r="E407" s="1" t="s">
        <v>156</v>
      </c>
      <c r="F407" s="1" t="s">
        <v>100</v>
      </c>
      <c r="G407" s="1" t="s">
        <v>3328</v>
      </c>
      <c r="H407" s="1" t="s">
        <v>3329</v>
      </c>
      <c r="I407" s="1" t="s">
        <v>3330</v>
      </c>
      <c r="J407" s="1" t="s">
        <v>3331</v>
      </c>
      <c r="K407" s="1" t="s">
        <v>3332</v>
      </c>
      <c r="L407" s="1" t="s">
        <v>454</v>
      </c>
      <c r="M407" s="1" t="b">
        <v>1</v>
      </c>
      <c r="N407" s="1" t="s">
        <v>47</v>
      </c>
      <c r="O407" s="1" t="s">
        <v>48</v>
      </c>
      <c r="P407" s="1" t="s">
        <v>15240</v>
      </c>
      <c r="Q407" s="1" t="s">
        <v>37</v>
      </c>
      <c r="R407" s="1" t="s">
        <v>38</v>
      </c>
      <c r="S407" s="1" t="s">
        <v>39</v>
      </c>
      <c r="T407" s="1" t="s">
        <v>3334</v>
      </c>
      <c r="U407" s="1" t="s">
        <v>3330</v>
      </c>
      <c r="V407" s="1" t="s">
        <v>3335</v>
      </c>
      <c r="W407" s="1" t="s">
        <v>28</v>
      </c>
      <c r="X407" s="1" t="s">
        <v>3336</v>
      </c>
      <c r="Y407" s="1" t="s">
        <v>239</v>
      </c>
      <c r="Z407" s="1" t="s">
        <v>3332</v>
      </c>
      <c r="AA407" s="1" t="s">
        <v>1277</v>
      </c>
      <c r="AB407" s="1" t="s">
        <v>156</v>
      </c>
      <c r="AD407" s="1" t="str">
        <f>VLOOKUP($K407,「工具标准名」映射表!$B:$I,3,0)</f>
        <v>科大讯飞智学网数智作业平台</v>
      </c>
      <c r="AE407" s="1" t="str">
        <f>VLOOKUP($K407,「工具标准名」映射表!$B:$I,4,0)</f>
        <v>功能应用层</v>
      </c>
      <c r="AF407" s="1" t="str">
        <f>VLOOKUP($K407,「工具标准名」映射表!$B:$I,5,0)</f>
        <v>功能应用（Web 教学平台（SaaS））</v>
      </c>
      <c r="AG407" s="1" t="str">
        <f>VLOOKUP($K407,「工具标准名」映射表!$B:$I,6,0)</f>
        <v>软件工具</v>
      </c>
      <c r="AH407" s="1" t="str">
        <f>VLOOKUP($K407,「工具标准名」映射表!$B:$I,7,0)</f>
        <v>AI智能体</v>
      </c>
      <c r="AI407" s="1" t="str">
        <f>VLOOKUP($K407,「工具标准名」映射表!$B:$I,8,0)</f>
        <v>是</v>
      </c>
      <c r="AJ407" s="1" t="s">
        <v>156</v>
      </c>
      <c r="AK407" s="1"/>
      <c r="AL407" s="1"/>
      <c r="AM407" s="1"/>
      <c r="AN407" s="1"/>
      <c r="AO407" s="1"/>
    </row>
    <row r="408" spans="1:41" ht="16">
      <c r="A408" s="1" t="s">
        <v>3326</v>
      </c>
      <c r="B408" s="3">
        <v>46056.465150463002</v>
      </c>
      <c r="C408" s="14">
        <v>225</v>
      </c>
      <c r="D408" s="1" t="s">
        <v>3327</v>
      </c>
      <c r="E408" s="1" t="s">
        <v>156</v>
      </c>
      <c r="F408" s="1" t="s">
        <v>100</v>
      </c>
      <c r="G408" s="1" t="s">
        <v>3328</v>
      </c>
      <c r="H408" s="1" t="s">
        <v>3329</v>
      </c>
      <c r="I408" s="1" t="s">
        <v>3330</v>
      </c>
      <c r="J408" s="1" t="s">
        <v>3331</v>
      </c>
      <c r="K408" s="1" t="s">
        <v>1852</v>
      </c>
      <c r="L408" s="1" t="s">
        <v>33</v>
      </c>
      <c r="M408" s="1" t="b">
        <v>0</v>
      </c>
      <c r="N408" s="1" t="s">
        <v>47</v>
      </c>
      <c r="O408" s="1" t="s">
        <v>181</v>
      </c>
      <c r="P408" s="1" t="s">
        <v>1851</v>
      </c>
      <c r="Q408" s="1" t="s">
        <v>37</v>
      </c>
      <c r="R408" s="1" t="s">
        <v>38</v>
      </c>
      <c r="S408" s="1" t="s">
        <v>39</v>
      </c>
      <c r="T408" s="1" t="s">
        <v>3334</v>
      </c>
      <c r="U408" s="1" t="s">
        <v>3330</v>
      </c>
      <c r="V408" s="1" t="s">
        <v>3335</v>
      </c>
      <c r="W408" s="1" t="s">
        <v>28</v>
      </c>
      <c r="X408" s="1" t="s">
        <v>3336</v>
      </c>
      <c r="Y408" s="1" t="s">
        <v>239</v>
      </c>
      <c r="Z408" s="1" t="s">
        <v>1852</v>
      </c>
      <c r="AA408" s="1">
        <v>0</v>
      </c>
      <c r="AB408" s="1" t="s">
        <v>156</v>
      </c>
      <c r="AD408" s="1" t="str">
        <f>VLOOKUP($K408,「工具标准名」映射表!$B:$I,3,0)</f>
        <v>AI思维导图生成工具</v>
      </c>
      <c r="AE408" s="1" t="str">
        <f>VLOOKUP($K408,「工具标准名」映射表!$B:$I,4,0)</f>
        <v>功能应用层</v>
      </c>
      <c r="AF408" s="1" t="str">
        <f>VLOOKUP($K408,「工具标准名」映射表!$B:$I,5,0)</f>
        <v>功能应用（教学辅助工具）</v>
      </c>
      <c r="AG408" s="1" t="str">
        <f>VLOOKUP($K408,「工具标准名」映射表!$B:$I,6,0)</f>
        <v>软件工具</v>
      </c>
      <c r="AH408" s="1" t="str">
        <f>VLOOKUP($K408,「工具标准名」映射表!$B:$I,7,0)</f>
        <v>AI智能体</v>
      </c>
      <c r="AI408" s="1" t="str">
        <f>VLOOKUP($K408,「工具标准名」映射表!$B:$I,8,0)</f>
        <v>否</v>
      </c>
      <c r="AJ408" s="1" t="s">
        <v>156</v>
      </c>
      <c r="AK408" s="1"/>
      <c r="AL408" s="1"/>
      <c r="AM408" s="1"/>
      <c r="AN408" s="1"/>
      <c r="AO408" s="1"/>
    </row>
    <row r="409" spans="1:41" ht="16">
      <c r="A409" s="1" t="s">
        <v>3326</v>
      </c>
      <c r="B409" s="3">
        <v>46056.465150463002</v>
      </c>
      <c r="C409" s="14">
        <v>225</v>
      </c>
      <c r="D409" s="1" t="s">
        <v>3327</v>
      </c>
      <c r="E409" s="1" t="s">
        <v>156</v>
      </c>
      <c r="F409" s="1" t="s">
        <v>100</v>
      </c>
      <c r="G409" s="1" t="s">
        <v>3328</v>
      </c>
      <c r="H409" s="1" t="s">
        <v>3329</v>
      </c>
      <c r="I409" s="1" t="s">
        <v>3330</v>
      </c>
      <c r="J409" s="1" t="s">
        <v>3331</v>
      </c>
      <c r="K409" s="1" t="s">
        <v>3340</v>
      </c>
      <c r="L409" s="1" t="s">
        <v>33</v>
      </c>
      <c r="M409" s="1" t="b">
        <v>0</v>
      </c>
      <c r="N409" s="1" t="s">
        <v>47</v>
      </c>
      <c r="O409" s="1" t="s">
        <v>66</v>
      </c>
      <c r="P409" s="1" t="s">
        <v>20238</v>
      </c>
      <c r="Q409" s="1" t="s">
        <v>37</v>
      </c>
      <c r="R409" s="1" t="s">
        <v>38</v>
      </c>
      <c r="S409" s="1" t="s">
        <v>39</v>
      </c>
      <c r="T409" s="1" t="s">
        <v>3334</v>
      </c>
      <c r="U409" s="1" t="s">
        <v>3330</v>
      </c>
      <c r="V409" s="1" t="s">
        <v>3335</v>
      </c>
      <c r="W409" s="1" t="s">
        <v>28</v>
      </c>
      <c r="X409" s="1" t="s">
        <v>3336</v>
      </c>
      <c r="Y409" s="1" t="s">
        <v>239</v>
      </c>
      <c r="Z409" s="1" t="s">
        <v>3340</v>
      </c>
      <c r="AA409" s="1">
        <v>0</v>
      </c>
      <c r="AB409" s="1" t="s">
        <v>156</v>
      </c>
      <c r="AD409" s="1" t="str">
        <f>VLOOKUP($K409,「工具标准名」映射表!$B:$I,3,0)</f>
        <v>虚拟刻度尺互动工具</v>
      </c>
      <c r="AE409" s="1" t="str">
        <f>VLOOKUP($K409,「工具标准名」映射表!$B:$I,4,0)</f>
        <v>功能应用层</v>
      </c>
      <c r="AF409" s="1" t="str">
        <f>VLOOKUP($K409,「工具标准名」映射表!$B:$I,5,0)</f>
        <v>功能应用（校级 / 区域级系统）</v>
      </c>
      <c r="AG409" s="1" t="str">
        <f>VLOOKUP($K409,「工具标准名」映射表!$B:$I,6,0)</f>
        <v>软件工具</v>
      </c>
      <c r="AH409" s="1" t="str">
        <f>VLOOKUP($K409,「工具标准名」映射表!$B:$I,7,0)</f>
        <v>其他</v>
      </c>
      <c r="AI409" s="1" t="str">
        <f>VLOOKUP($K409,「工具标准名」映射表!$B:$I,8,0)</f>
        <v>否</v>
      </c>
      <c r="AJ409" s="1" t="s">
        <v>156</v>
      </c>
      <c r="AK409" s="1"/>
      <c r="AL409" s="1"/>
      <c r="AM409" s="1"/>
      <c r="AN409" s="1"/>
      <c r="AO409" s="1"/>
    </row>
    <row r="410" spans="1:41" ht="16">
      <c r="A410" s="1" t="s">
        <v>3326</v>
      </c>
      <c r="B410" s="3">
        <v>46056.465150463002</v>
      </c>
      <c r="C410" s="14">
        <v>225</v>
      </c>
      <c r="D410" s="1" t="s">
        <v>3327</v>
      </c>
      <c r="E410" s="1" t="s">
        <v>156</v>
      </c>
      <c r="F410" s="1" t="s">
        <v>100</v>
      </c>
      <c r="G410" s="1" t="s">
        <v>3328</v>
      </c>
      <c r="H410" s="1" t="s">
        <v>3329</v>
      </c>
      <c r="I410" s="1" t="s">
        <v>3330</v>
      </c>
      <c r="J410" s="1" t="s">
        <v>3331</v>
      </c>
      <c r="K410" s="1" t="s">
        <v>3342</v>
      </c>
      <c r="L410" s="1" t="s">
        <v>33</v>
      </c>
      <c r="M410" s="1" t="b">
        <v>0</v>
      </c>
      <c r="N410" s="1" t="s">
        <v>3189</v>
      </c>
      <c r="O410" s="1" t="s">
        <v>3189</v>
      </c>
      <c r="P410" s="1" t="s">
        <v>4417</v>
      </c>
      <c r="Q410" s="1" t="s">
        <v>37</v>
      </c>
      <c r="R410" s="1" t="s">
        <v>38</v>
      </c>
      <c r="S410" s="1" t="s">
        <v>39</v>
      </c>
      <c r="T410" s="1" t="s">
        <v>3334</v>
      </c>
      <c r="U410" s="1" t="s">
        <v>3330</v>
      </c>
      <c r="V410" s="1" t="s">
        <v>3335</v>
      </c>
      <c r="W410" s="1" t="s">
        <v>28</v>
      </c>
      <c r="X410" s="1" t="s">
        <v>3336</v>
      </c>
      <c r="Y410" s="1" t="s">
        <v>239</v>
      </c>
      <c r="Z410" s="1" t="s">
        <v>3342</v>
      </c>
      <c r="AA410" s="1">
        <v>0</v>
      </c>
      <c r="AB410" s="1" t="s">
        <v>156</v>
      </c>
      <c r="AD410" s="1" t="str">
        <f>VLOOKUP($K410,「工具标准名」映射表!$B:$I,3,0)</f>
        <v>AR测距应用</v>
      </c>
      <c r="AE410" s="1" t="str">
        <f>VLOOKUP($K410,「工具标准名」映射表!$B:$I,4,0)</f>
        <v>功能应用层</v>
      </c>
      <c r="AF410" s="1" t="str">
        <f>VLOOKUP($K410,「工具标准名」映射表!$B:$I,5,0)</f>
        <v>功能应用（教学辅助工具）</v>
      </c>
      <c r="AG410" s="1" t="str">
        <f>VLOOKUP($K410,「工具标准名」映射表!$B:$I,6,0)</f>
        <v>软件工具</v>
      </c>
      <c r="AH410" s="1" t="str">
        <f>VLOOKUP($K410,「工具标准名」映射表!$B:$I,7,0)</f>
        <v>AI智能体</v>
      </c>
      <c r="AI410" s="1" t="str">
        <f>VLOOKUP($K410,「工具标准名」映射表!$B:$I,8,0)</f>
        <v>否</v>
      </c>
      <c r="AJ410" s="1" t="s">
        <v>156</v>
      </c>
      <c r="AK410" s="1"/>
      <c r="AL410" s="1"/>
      <c r="AM410" s="1"/>
      <c r="AN410" s="1"/>
      <c r="AO410" s="1"/>
    </row>
    <row r="411" spans="1:41" ht="16">
      <c r="A411" s="1" t="s">
        <v>3346</v>
      </c>
      <c r="B411" s="3">
        <v>46056.465046296304</v>
      </c>
      <c r="C411" s="14">
        <v>226</v>
      </c>
      <c r="D411" s="1" t="s">
        <v>3347</v>
      </c>
      <c r="E411" s="1" t="s">
        <v>950</v>
      </c>
      <c r="F411" s="1" t="s">
        <v>100</v>
      </c>
      <c r="G411" s="1" t="s">
        <v>3348</v>
      </c>
      <c r="H411" s="1" t="s">
        <v>3349</v>
      </c>
      <c r="I411" s="1" t="s">
        <v>3350</v>
      </c>
      <c r="J411" s="1" t="s">
        <v>3351</v>
      </c>
      <c r="K411" s="1" t="s">
        <v>963</v>
      </c>
      <c r="L411" s="1" t="s">
        <v>33</v>
      </c>
      <c r="M411" s="1" t="b">
        <v>0</v>
      </c>
      <c r="N411" s="1" t="s">
        <v>47</v>
      </c>
      <c r="O411" s="1" t="s">
        <v>54</v>
      </c>
      <c r="P411" s="1" t="s">
        <v>962</v>
      </c>
      <c r="Q411" s="1" t="s">
        <v>37</v>
      </c>
      <c r="R411" s="1" t="s">
        <v>38</v>
      </c>
      <c r="S411" s="1" t="s">
        <v>39</v>
      </c>
      <c r="T411" s="1" t="s">
        <v>3353</v>
      </c>
      <c r="U411" s="1" t="s">
        <v>3354</v>
      </c>
      <c r="V411" s="1" t="s">
        <v>3355</v>
      </c>
      <c r="W411" s="1" t="s">
        <v>28</v>
      </c>
      <c r="X411" s="1" t="s">
        <v>3356</v>
      </c>
      <c r="Y411" s="1" t="s">
        <v>1891</v>
      </c>
      <c r="Z411" s="1" t="s">
        <v>963</v>
      </c>
      <c r="AA411" s="1">
        <v>0</v>
      </c>
      <c r="AB411" s="1" t="s">
        <v>96</v>
      </c>
      <c r="AD411" s="1" t="str">
        <f>VLOOKUP($K411,「工具标准名」映射表!$B:$I,3,0)</f>
        <v>AI创客项目</v>
      </c>
      <c r="AE411" s="1" t="str">
        <f>VLOOKUP($K411,「工具标准名」映射表!$B:$I,4,0)</f>
        <v>功能应用层</v>
      </c>
      <c r="AF411" s="1" t="str">
        <f>VLOOKUP($K411,「工具标准名」映射表!$B:$I,5,0)</f>
        <v>功能应用（校级 / 区域级系统）</v>
      </c>
      <c r="AG411" s="1" t="str">
        <f>VLOOKUP($K411,「工具标准名」映射表!$B:$I,6,0)</f>
        <v>软件工具</v>
      </c>
      <c r="AH411" s="1" t="str">
        <f>VLOOKUP($K411,「工具标准名」映射表!$B:$I,7,0)</f>
        <v>AI智能体</v>
      </c>
      <c r="AI411" s="1" t="str">
        <f>VLOOKUP($K411,「工具标准名」映射表!$B:$I,8,0)</f>
        <v>否</v>
      </c>
      <c r="AJ411" s="1" t="s">
        <v>96</v>
      </c>
      <c r="AK411" s="1"/>
      <c r="AL411" s="1"/>
      <c r="AM411" s="1"/>
      <c r="AN411" s="1"/>
      <c r="AO411" s="1"/>
    </row>
    <row r="412" spans="1:41" ht="16">
      <c r="A412" s="1" t="s">
        <v>3358</v>
      </c>
      <c r="B412" s="3">
        <v>46056.465092592603</v>
      </c>
      <c r="C412" s="14">
        <v>227</v>
      </c>
      <c r="D412" s="1" t="s">
        <v>3359</v>
      </c>
      <c r="E412" s="1" t="s">
        <v>659</v>
      </c>
      <c r="F412" s="1" t="s">
        <v>27</v>
      </c>
      <c r="G412" s="1" t="s">
        <v>3360</v>
      </c>
      <c r="H412" s="1" t="s">
        <v>3361</v>
      </c>
      <c r="I412" s="1" t="s">
        <v>3362</v>
      </c>
      <c r="J412" s="1" t="s">
        <v>3363</v>
      </c>
      <c r="K412" s="1" t="s">
        <v>453</v>
      </c>
      <c r="L412" s="1" t="s">
        <v>33</v>
      </c>
      <c r="M412" s="1" t="b">
        <v>0</v>
      </c>
      <c r="N412" s="1" t="s">
        <v>47</v>
      </c>
      <c r="O412" s="1" t="s">
        <v>48</v>
      </c>
      <c r="P412" s="1" t="s">
        <v>5049</v>
      </c>
      <c r="Q412" s="1" t="s">
        <v>37</v>
      </c>
      <c r="R412" s="1" t="s">
        <v>38</v>
      </c>
      <c r="S412" s="1" t="s">
        <v>39</v>
      </c>
      <c r="T412" s="1" t="s">
        <v>3365</v>
      </c>
      <c r="U412" s="1" t="s">
        <v>3366</v>
      </c>
      <c r="V412" s="1" t="s">
        <v>3367</v>
      </c>
      <c r="W412" s="1" t="s">
        <v>3368</v>
      </c>
      <c r="X412" s="1" t="s">
        <v>3369</v>
      </c>
      <c r="Y412" s="1" t="s">
        <v>801</v>
      </c>
      <c r="Z412" s="1" t="s">
        <v>4864</v>
      </c>
      <c r="AA412" s="1" t="s">
        <v>23367</v>
      </c>
      <c r="AB412" s="1" t="s">
        <v>96</v>
      </c>
      <c r="AD412" s="1" t="str">
        <f>VLOOKUP($K412,「工具标准名」映射表!$B:$I,3,0)</f>
        <v>DeepSeek 大模型</v>
      </c>
      <c r="AE412" s="1" t="str">
        <f>VLOOKUP($K412,「工具标准名」映射表!$B:$I,4,0)</f>
        <v>功能应用层</v>
      </c>
      <c r="AF412" s="1" t="str">
        <f>VLOOKUP($K412,「工具标准名」映射表!$B:$I,5,0)</f>
        <v>功能应用（教学辅助工具）</v>
      </c>
      <c r="AG412" s="1" t="str">
        <f>VLOOKUP($K412,「工具标准名」映射表!$B:$I,6,0)</f>
        <v>软件工具</v>
      </c>
      <c r="AH412" s="1" t="str">
        <f>VLOOKUP($K412,「工具标准名」映射表!$B:$I,7,0)</f>
        <v>AI智能体</v>
      </c>
      <c r="AI412" s="1" t="str">
        <f>VLOOKUP($K412,「工具标准名」映射表!$B:$I,8,0)</f>
        <v>否</v>
      </c>
      <c r="AJ412" s="1" t="s">
        <v>96</v>
      </c>
      <c r="AK412" s="1"/>
      <c r="AL412" s="1"/>
      <c r="AM412" s="1"/>
      <c r="AN412" s="1"/>
      <c r="AO412" s="1"/>
    </row>
    <row r="413" spans="1:41" ht="16">
      <c r="A413" s="1" t="s">
        <v>3358</v>
      </c>
      <c r="B413" s="3">
        <v>46056.465092592603</v>
      </c>
      <c r="C413" s="14">
        <v>227</v>
      </c>
      <c r="D413" s="1" t="s">
        <v>3359</v>
      </c>
      <c r="E413" s="1" t="s">
        <v>659</v>
      </c>
      <c r="F413" s="1" t="s">
        <v>27</v>
      </c>
      <c r="G413" s="1" t="s">
        <v>3360</v>
      </c>
      <c r="H413" s="1" t="s">
        <v>3361</v>
      </c>
      <c r="I413" s="1" t="s">
        <v>3362</v>
      </c>
      <c r="J413" s="1" t="s">
        <v>3363</v>
      </c>
      <c r="K413" s="1" t="s">
        <v>1962</v>
      </c>
      <c r="L413" s="1" t="s">
        <v>33</v>
      </c>
      <c r="M413" s="1" t="b">
        <v>0</v>
      </c>
      <c r="N413" s="1" t="s">
        <v>47</v>
      </c>
      <c r="O413" s="1" t="s">
        <v>48</v>
      </c>
      <c r="P413" s="1" t="s">
        <v>11233</v>
      </c>
      <c r="Q413" s="1" t="s">
        <v>37</v>
      </c>
      <c r="R413" s="1" t="s">
        <v>38</v>
      </c>
      <c r="S413" s="1" t="s">
        <v>39</v>
      </c>
      <c r="T413" s="1" t="s">
        <v>3365</v>
      </c>
      <c r="U413" s="1" t="s">
        <v>3366</v>
      </c>
      <c r="V413" s="1" t="s">
        <v>3367</v>
      </c>
      <c r="W413" s="1" t="s">
        <v>3368</v>
      </c>
      <c r="X413" s="1" t="s">
        <v>3369</v>
      </c>
      <c r="Y413" s="1" t="s">
        <v>801</v>
      </c>
      <c r="Z413" s="1" t="s">
        <v>139</v>
      </c>
      <c r="AA413" s="1" t="s">
        <v>23370</v>
      </c>
      <c r="AB413" s="1" t="s">
        <v>96</v>
      </c>
      <c r="AD413" s="1" t="str">
        <f>VLOOKUP($K413,「工具标准名」映射表!$B:$I,3,0)</f>
        <v>豆包</v>
      </c>
      <c r="AE413" s="1" t="str">
        <f>VLOOKUP($K413,「工具标准名」映射表!$B:$I,4,0)</f>
        <v>功能应用层</v>
      </c>
      <c r="AF413" s="1" t="str">
        <f>VLOOKUP($K413,「工具标准名」映射表!$B:$I,5,0)</f>
        <v>功能应用（教学辅助工具）</v>
      </c>
      <c r="AG413" s="1" t="str">
        <f>VLOOKUP($K413,「工具标准名」映射表!$B:$I,6,0)</f>
        <v>软件工具</v>
      </c>
      <c r="AH413" s="1" t="str">
        <f>VLOOKUP($K413,「工具标准名」映射表!$B:$I,7,0)</f>
        <v>其他</v>
      </c>
      <c r="AI413" s="1" t="str">
        <f>VLOOKUP($K413,「工具标准名」映射表!$B:$I,8,0)</f>
        <v>否</v>
      </c>
      <c r="AJ413" s="1" t="s">
        <v>96</v>
      </c>
      <c r="AK413" s="1"/>
      <c r="AL413" s="1"/>
      <c r="AM413" s="1"/>
      <c r="AN413" s="1"/>
      <c r="AO413" s="1"/>
    </row>
    <row r="414" spans="1:41" ht="16">
      <c r="A414" s="1" t="s">
        <v>3373</v>
      </c>
      <c r="B414" s="3">
        <v>46056.465092592603</v>
      </c>
      <c r="C414" s="14">
        <v>228</v>
      </c>
      <c r="D414" s="1" t="s">
        <v>3374</v>
      </c>
      <c r="E414" s="1" t="s">
        <v>659</v>
      </c>
      <c r="F414" s="1" t="s">
        <v>27</v>
      </c>
      <c r="G414" s="1" t="s">
        <v>3375</v>
      </c>
      <c r="H414" s="1" t="s">
        <v>3376</v>
      </c>
      <c r="I414" s="1" t="s">
        <v>3377</v>
      </c>
      <c r="J414" s="1" t="s">
        <v>3378</v>
      </c>
      <c r="K414" s="1" t="s">
        <v>3379</v>
      </c>
      <c r="L414" s="1" t="s">
        <v>33</v>
      </c>
      <c r="M414" s="1" t="b">
        <v>0</v>
      </c>
      <c r="N414" s="1" t="s">
        <v>47</v>
      </c>
      <c r="O414" s="1" t="s">
        <v>48</v>
      </c>
      <c r="P414" s="1" t="s">
        <v>4582</v>
      </c>
      <c r="Q414" s="1" t="s">
        <v>37</v>
      </c>
      <c r="R414" s="1" t="s">
        <v>171</v>
      </c>
      <c r="S414" s="1" t="s">
        <v>375</v>
      </c>
      <c r="T414" s="1" t="s">
        <v>3381</v>
      </c>
      <c r="U414" s="1" t="s">
        <v>3382</v>
      </c>
      <c r="V414" s="1" t="s">
        <v>3383</v>
      </c>
      <c r="W414" s="1" t="s">
        <v>3384</v>
      </c>
      <c r="X414" s="1" t="s">
        <v>3385</v>
      </c>
      <c r="Y414" s="1" t="s">
        <v>1002</v>
      </c>
      <c r="Z414" s="1" t="s">
        <v>3379</v>
      </c>
      <c r="AA414" s="1">
        <v>0</v>
      </c>
      <c r="AB414" s="1" t="s">
        <v>96</v>
      </c>
      <c r="AD414" s="1" t="str">
        <f>VLOOKUP($K414,「工具标准名」映射表!$B:$I,3,0)</f>
        <v>Canva可画</v>
      </c>
      <c r="AE414" s="1" t="str">
        <f>VLOOKUP($K414,「工具标准名」映射表!$B:$I,4,0)</f>
        <v>功能应用层</v>
      </c>
      <c r="AF414" s="1" t="str">
        <f>VLOOKUP($K414,「工具标准名」映射表!$B:$I,5,0)</f>
        <v>功能应用（教学辅助工具）</v>
      </c>
      <c r="AG414" s="1" t="str">
        <f>VLOOKUP($K414,「工具标准名」映射表!$B:$I,6,0)</f>
        <v>软件工具</v>
      </c>
      <c r="AH414" s="1" t="str">
        <f>VLOOKUP($K414,「工具标准名」映射表!$B:$I,7,0)</f>
        <v>AI智能体</v>
      </c>
      <c r="AI414" s="1" t="str">
        <f>VLOOKUP($K414,「工具标准名」映射表!$B:$I,8,0)</f>
        <v>否</v>
      </c>
      <c r="AJ414" s="1" t="s">
        <v>96</v>
      </c>
      <c r="AK414" s="1"/>
      <c r="AL414" s="1"/>
      <c r="AM414" s="1"/>
      <c r="AN414" s="1"/>
      <c r="AO414" s="1"/>
    </row>
    <row r="415" spans="1:41" ht="16">
      <c r="A415" s="1" t="s">
        <v>3387</v>
      </c>
      <c r="B415" s="3">
        <v>46056.465196759302</v>
      </c>
      <c r="C415" s="14">
        <v>229</v>
      </c>
      <c r="D415" s="1" t="s">
        <v>3388</v>
      </c>
      <c r="E415" s="1" t="s">
        <v>659</v>
      </c>
      <c r="F415" s="1" t="s">
        <v>27</v>
      </c>
      <c r="G415" s="1" t="s">
        <v>3389</v>
      </c>
      <c r="H415" s="1" t="s">
        <v>3390</v>
      </c>
      <c r="I415" s="1" t="s">
        <v>3391</v>
      </c>
      <c r="J415" s="1" t="s">
        <v>3392</v>
      </c>
      <c r="K415" s="1" t="s">
        <v>3393</v>
      </c>
      <c r="L415" s="1" t="s">
        <v>33</v>
      </c>
      <c r="M415" s="1" t="b">
        <v>0</v>
      </c>
      <c r="N415" s="1" t="s">
        <v>47</v>
      </c>
      <c r="O415" s="1" t="s">
        <v>66</v>
      </c>
      <c r="P415" s="1" t="s">
        <v>16824</v>
      </c>
      <c r="Q415" s="1" t="s">
        <v>37</v>
      </c>
      <c r="R415" s="1" t="s">
        <v>38</v>
      </c>
      <c r="S415" s="1" t="s">
        <v>39</v>
      </c>
      <c r="T415" s="1" t="s">
        <v>3395</v>
      </c>
      <c r="U415" s="1" t="s">
        <v>3396</v>
      </c>
      <c r="V415" s="1" t="s">
        <v>3397</v>
      </c>
      <c r="W415" s="1" t="s">
        <v>28</v>
      </c>
      <c r="X415" s="1" t="s">
        <v>3398</v>
      </c>
      <c r="Y415" s="1" t="s">
        <v>801</v>
      </c>
      <c r="Z415" s="1" t="s">
        <v>3393</v>
      </c>
      <c r="AA415" s="1">
        <v>0</v>
      </c>
      <c r="AB415" s="1" t="s">
        <v>96</v>
      </c>
      <c r="AD415" s="1" t="str">
        <f>VLOOKUP($K415,「工具标准名」映射表!$B:$I,3,0)</f>
        <v>生字词助手</v>
      </c>
      <c r="AE415" s="1" t="str">
        <f>VLOOKUP($K415,「工具标准名」映射表!$B:$I,4,0)</f>
        <v>功能应用层</v>
      </c>
      <c r="AF415" s="1" t="str">
        <f>VLOOKUP($K415,「工具标准名」映射表!$B:$I,5,0)</f>
        <v>功能应用层（移动端 App）</v>
      </c>
      <c r="AG415" s="1" t="str">
        <f>VLOOKUP($K415,「工具标准名」映射表!$B:$I,6,0)</f>
        <v>软件工具</v>
      </c>
      <c r="AH415" s="1" t="str">
        <f>VLOOKUP($K415,「工具标准名」映射表!$B:$I,7,0)</f>
        <v>AI智能体</v>
      </c>
      <c r="AI415" s="1" t="str">
        <f>VLOOKUP($K415,「工具标准名」映射表!$B:$I,8,0)</f>
        <v>否</v>
      </c>
      <c r="AJ415" s="1" t="s">
        <v>96</v>
      </c>
      <c r="AK415" s="1"/>
      <c r="AL415" s="1"/>
      <c r="AM415" s="1"/>
      <c r="AN415" s="1"/>
      <c r="AO415" s="1"/>
    </row>
    <row r="416" spans="1:41" ht="16">
      <c r="A416" s="1" t="s">
        <v>3387</v>
      </c>
      <c r="B416" s="3">
        <v>46056.465196759302</v>
      </c>
      <c r="C416" s="14">
        <v>229</v>
      </c>
      <c r="D416" s="1" t="s">
        <v>3388</v>
      </c>
      <c r="E416" s="1" t="s">
        <v>659</v>
      </c>
      <c r="F416" s="1" t="s">
        <v>27</v>
      </c>
      <c r="G416" s="1" t="s">
        <v>3389</v>
      </c>
      <c r="H416" s="1" t="s">
        <v>3390</v>
      </c>
      <c r="I416" s="1" t="s">
        <v>3391</v>
      </c>
      <c r="J416" s="1" t="s">
        <v>3392</v>
      </c>
      <c r="K416" s="1" t="s">
        <v>3400</v>
      </c>
      <c r="L416" s="1" t="s">
        <v>33</v>
      </c>
      <c r="M416" s="1" t="b">
        <v>0</v>
      </c>
      <c r="N416" s="1" t="s">
        <v>47</v>
      </c>
      <c r="O416" s="1" t="s">
        <v>66</v>
      </c>
      <c r="P416" s="1" t="s">
        <v>8727</v>
      </c>
      <c r="Q416" s="1" t="s">
        <v>37</v>
      </c>
      <c r="R416" s="1" t="s">
        <v>38</v>
      </c>
      <c r="S416" s="1" t="s">
        <v>39</v>
      </c>
      <c r="T416" s="1" t="s">
        <v>3395</v>
      </c>
      <c r="U416" s="1" t="s">
        <v>3396</v>
      </c>
      <c r="V416" s="1" t="s">
        <v>3397</v>
      </c>
      <c r="W416" s="1" t="s">
        <v>28</v>
      </c>
      <c r="X416" s="1" t="s">
        <v>3398</v>
      </c>
      <c r="Y416" s="1" t="s">
        <v>801</v>
      </c>
      <c r="Z416" s="1" t="s">
        <v>3400</v>
      </c>
      <c r="AA416" s="1">
        <v>0</v>
      </c>
      <c r="AB416" s="1" t="s">
        <v>96</v>
      </c>
      <c r="AD416" s="1" t="str">
        <f>VLOOKUP($K416,「工具标准名」映射表!$B:$I,3,0)</f>
        <v>宝葫芦对话界面（自研）</v>
      </c>
      <c r="AE416" s="1" t="str">
        <f>VLOOKUP($K416,「工具标准名」映射表!$B:$I,4,0)</f>
        <v>功能应用层</v>
      </c>
      <c r="AF416" s="1" t="str">
        <f>VLOOKUP($K416,「工具标准名」映射表!$B:$I,5,0)</f>
        <v>功能应用（平台型综合系统）</v>
      </c>
      <c r="AG416" s="1" t="str">
        <f>VLOOKUP($K416,「工具标准名」映射表!$B:$I,6,0)</f>
        <v>音视频技术</v>
      </c>
      <c r="AH416" s="1" t="str">
        <f>VLOOKUP($K416,「工具标准名」映射表!$B:$I,7,0)</f>
        <v>其他</v>
      </c>
      <c r="AI416" s="1" t="str">
        <f>VLOOKUP($K416,「工具标准名」映射表!$B:$I,8,0)</f>
        <v>否</v>
      </c>
      <c r="AJ416" s="1" t="s">
        <v>96</v>
      </c>
      <c r="AK416" s="1"/>
      <c r="AL416" s="1"/>
      <c r="AM416" s="1"/>
      <c r="AN416" s="1"/>
      <c r="AO416" s="1"/>
    </row>
    <row r="417" spans="1:41" ht="16">
      <c r="A417" s="1" t="s">
        <v>3387</v>
      </c>
      <c r="B417" s="3">
        <v>46056.465196759302</v>
      </c>
      <c r="C417" s="14">
        <v>229</v>
      </c>
      <c r="D417" s="1" t="s">
        <v>3388</v>
      </c>
      <c r="E417" s="1" t="s">
        <v>659</v>
      </c>
      <c r="F417" s="1" t="s">
        <v>27</v>
      </c>
      <c r="G417" s="1" t="s">
        <v>3389</v>
      </c>
      <c r="H417" s="1" t="s">
        <v>3390</v>
      </c>
      <c r="I417" s="1" t="s">
        <v>3391</v>
      </c>
      <c r="J417" s="1" t="s">
        <v>3392</v>
      </c>
      <c r="K417" s="1" t="s">
        <v>3403</v>
      </c>
      <c r="L417" s="1" t="s">
        <v>33</v>
      </c>
      <c r="M417" s="1" t="b">
        <v>0</v>
      </c>
      <c r="N417" s="1" t="s">
        <v>47</v>
      </c>
      <c r="O417" s="1" t="s">
        <v>66</v>
      </c>
      <c r="P417" s="1" t="s">
        <v>17846</v>
      </c>
      <c r="Q417" s="1" t="s">
        <v>37</v>
      </c>
      <c r="R417" s="1" t="s">
        <v>38</v>
      </c>
      <c r="S417" s="1" t="s">
        <v>39</v>
      </c>
      <c r="T417" s="1" t="s">
        <v>3395</v>
      </c>
      <c r="U417" s="1" t="s">
        <v>3396</v>
      </c>
      <c r="V417" s="1" t="s">
        <v>3397</v>
      </c>
      <c r="W417" s="1" t="s">
        <v>28</v>
      </c>
      <c r="X417" s="1" t="s">
        <v>3398</v>
      </c>
      <c r="Y417" s="1" t="s">
        <v>801</v>
      </c>
      <c r="Z417" s="1" t="s">
        <v>3403</v>
      </c>
      <c r="AA417" s="1">
        <v>0</v>
      </c>
      <c r="AB417" s="1" t="s">
        <v>96</v>
      </c>
      <c r="AD417" s="1" t="str">
        <f>VLOOKUP($K417,「工具标准名」映射表!$B:$I,3,0)</f>
        <v>童话创编平台</v>
      </c>
      <c r="AE417" s="1" t="str">
        <f>VLOOKUP($K417,「工具标准名」映射表!$B:$I,4,0)</f>
        <v>功能应用层</v>
      </c>
      <c r="AF417" s="1" t="str">
        <f>VLOOKUP($K417,「工具标准名」映射表!$B:$I,5,0)</f>
        <v>功能应用层（数字人）</v>
      </c>
      <c r="AG417" s="1" t="str">
        <f>VLOOKUP($K417,「工具标准名」映射表!$B:$I,6,0)</f>
        <v>软件工具</v>
      </c>
      <c r="AH417" s="1" t="str">
        <f>VLOOKUP($K417,「工具标准名」映射表!$B:$I,7,0)</f>
        <v>AI智能体</v>
      </c>
      <c r="AI417" s="1" t="str">
        <f>VLOOKUP($K417,「工具标准名」映射表!$B:$I,8,0)</f>
        <v>否</v>
      </c>
      <c r="AJ417" s="1" t="s">
        <v>96</v>
      </c>
      <c r="AK417" s="1"/>
      <c r="AL417" s="1"/>
      <c r="AM417" s="1"/>
      <c r="AN417" s="1"/>
      <c r="AO417" s="1"/>
    </row>
    <row r="418" spans="1:41" ht="16">
      <c r="A418" s="1" t="s">
        <v>3387</v>
      </c>
      <c r="B418" s="3">
        <v>46056.465196759302</v>
      </c>
      <c r="C418" s="14">
        <v>229</v>
      </c>
      <c r="D418" s="1" t="s">
        <v>3388</v>
      </c>
      <c r="E418" s="1" t="s">
        <v>659</v>
      </c>
      <c r="F418" s="1" t="s">
        <v>27</v>
      </c>
      <c r="G418" s="1" t="s">
        <v>3389</v>
      </c>
      <c r="H418" s="1" t="s">
        <v>3390</v>
      </c>
      <c r="I418" s="1" t="s">
        <v>3391</v>
      </c>
      <c r="J418" s="1" t="s">
        <v>3392</v>
      </c>
      <c r="K418" s="1" t="s">
        <v>3406</v>
      </c>
      <c r="L418" s="1" t="s">
        <v>33</v>
      </c>
      <c r="M418" s="1" t="b">
        <v>0</v>
      </c>
      <c r="N418" s="1" t="s">
        <v>47</v>
      </c>
      <c r="O418" s="1" t="s">
        <v>66</v>
      </c>
      <c r="P418" s="1" t="s">
        <v>21018</v>
      </c>
      <c r="Q418" s="1" t="s">
        <v>37</v>
      </c>
      <c r="R418" s="1" t="s">
        <v>38</v>
      </c>
      <c r="S418" s="1" t="s">
        <v>39</v>
      </c>
      <c r="T418" s="1" t="s">
        <v>3395</v>
      </c>
      <c r="U418" s="1" t="s">
        <v>3396</v>
      </c>
      <c r="V418" s="1" t="s">
        <v>3397</v>
      </c>
      <c r="W418" s="1" t="s">
        <v>28</v>
      </c>
      <c r="X418" s="1" t="s">
        <v>3398</v>
      </c>
      <c r="Y418" s="1" t="s">
        <v>801</v>
      </c>
      <c r="Z418" s="1" t="s">
        <v>3406</v>
      </c>
      <c r="AA418" s="1">
        <v>0</v>
      </c>
      <c r="AB418" s="1" t="s">
        <v>96</v>
      </c>
      <c r="AD418" s="1" t="str">
        <f>VLOOKUP($K418,「工具标准名」映射表!$B:$I,3,0)</f>
        <v>语音朗诵平台</v>
      </c>
      <c r="AE418" s="1" t="str">
        <f>VLOOKUP($K418,「工具标准名」映射表!$B:$I,4,0)</f>
        <v>功能应用层</v>
      </c>
      <c r="AF418" s="1" t="str">
        <f>VLOOKUP($K418,「工具标准名」映射表!$B:$I,5,0)</f>
        <v>功能应用（校级 / 区域级系统）</v>
      </c>
      <c r="AG418" s="1" t="str">
        <f>VLOOKUP($K418,「工具标准名」映射表!$B:$I,6,0)</f>
        <v>软件工具</v>
      </c>
      <c r="AH418" s="1" t="str">
        <f>VLOOKUP($K418,「工具标准名」映射表!$B:$I,7,0)</f>
        <v>AI智能体</v>
      </c>
      <c r="AI418" s="1" t="str">
        <f>VLOOKUP($K418,「工具标准名」映射表!$B:$I,8,0)</f>
        <v>否</v>
      </c>
      <c r="AJ418" s="1" t="s">
        <v>96</v>
      </c>
      <c r="AK418" s="1"/>
      <c r="AL418" s="1"/>
      <c r="AM418" s="1"/>
      <c r="AN418" s="1"/>
      <c r="AO418" s="1"/>
    </row>
    <row r="419" spans="1:41" ht="16">
      <c r="A419" s="1" t="s">
        <v>3387</v>
      </c>
      <c r="B419" s="3">
        <v>46056.465196759302</v>
      </c>
      <c r="C419" s="14">
        <v>229</v>
      </c>
      <c r="D419" s="1" t="s">
        <v>3388</v>
      </c>
      <c r="E419" s="1" t="s">
        <v>659</v>
      </c>
      <c r="F419" s="1" t="s">
        <v>27</v>
      </c>
      <c r="G419" s="1" t="s">
        <v>3389</v>
      </c>
      <c r="H419" s="1" t="s">
        <v>3390</v>
      </c>
      <c r="I419" s="1" t="s">
        <v>3391</v>
      </c>
      <c r="J419" s="1" t="s">
        <v>3392</v>
      </c>
      <c r="K419" s="1" t="s">
        <v>3409</v>
      </c>
      <c r="L419" s="1" t="s">
        <v>33</v>
      </c>
      <c r="M419" s="1" t="b">
        <v>0</v>
      </c>
      <c r="N419" s="1" t="s">
        <v>47</v>
      </c>
      <c r="O419" s="1" t="s">
        <v>66</v>
      </c>
      <c r="P419" s="1" t="s">
        <v>19996</v>
      </c>
      <c r="Q419" s="1" t="s">
        <v>37</v>
      </c>
      <c r="R419" s="1" t="s">
        <v>38</v>
      </c>
      <c r="S419" s="1" t="s">
        <v>39</v>
      </c>
      <c r="T419" s="1" t="s">
        <v>3395</v>
      </c>
      <c r="U419" s="1" t="s">
        <v>3396</v>
      </c>
      <c r="V419" s="1" t="s">
        <v>3397</v>
      </c>
      <c r="W419" s="1" t="s">
        <v>28</v>
      </c>
      <c r="X419" s="1" t="s">
        <v>3398</v>
      </c>
      <c r="Y419" s="1" t="s">
        <v>801</v>
      </c>
      <c r="Z419" s="1" t="s">
        <v>3409</v>
      </c>
      <c r="AA419" s="1">
        <v>0</v>
      </c>
      <c r="AB419" s="1" t="s">
        <v>96</v>
      </c>
      <c r="AD419" s="1" t="str">
        <f>VLOOKUP($K419,「工具标准名」映射表!$B:$I,3,0)</f>
        <v>心理图谱工具</v>
      </c>
      <c r="AE419" s="1" t="str">
        <f>VLOOKUP($K419,「工具标准名」映射表!$B:$I,4,0)</f>
        <v>功能应用层</v>
      </c>
      <c r="AF419" s="1" t="str">
        <f>VLOOKUP($K419,「工具标准名」映射表!$B:$I,5,0)</f>
        <v>功能应用（校级 / 区域级系统）</v>
      </c>
      <c r="AG419" s="1" t="str">
        <f>VLOOKUP($K419,「工具标准名」映射表!$B:$I,6,0)</f>
        <v>软件工具</v>
      </c>
      <c r="AH419" s="1" t="str">
        <f>VLOOKUP($K419,「工具标准名」映射表!$B:$I,7,0)</f>
        <v>AI智能体</v>
      </c>
      <c r="AI419" s="1" t="str">
        <f>VLOOKUP($K419,「工具标准名」映射表!$B:$I,8,0)</f>
        <v>否</v>
      </c>
      <c r="AJ419" s="1" t="s">
        <v>96</v>
      </c>
      <c r="AK419" s="1"/>
      <c r="AL419" s="1"/>
      <c r="AM419" s="1"/>
      <c r="AN419" s="1"/>
      <c r="AO419" s="1"/>
    </row>
    <row r="420" spans="1:41" ht="16">
      <c r="A420" s="1" t="s">
        <v>3412</v>
      </c>
      <c r="B420" s="3">
        <v>46056.465104166702</v>
      </c>
      <c r="C420" s="14">
        <v>230</v>
      </c>
      <c r="D420" s="1" t="s">
        <v>3413</v>
      </c>
      <c r="E420" s="1" t="s">
        <v>950</v>
      </c>
      <c r="F420" s="1" t="s">
        <v>27</v>
      </c>
      <c r="G420" s="1" t="s">
        <v>3414</v>
      </c>
      <c r="H420" s="1" t="s">
        <v>3415</v>
      </c>
      <c r="I420" s="1" t="s">
        <v>3416</v>
      </c>
      <c r="J420" s="1" t="s">
        <v>3417</v>
      </c>
      <c r="K420" s="1" t="s">
        <v>3418</v>
      </c>
      <c r="L420" s="1" t="s">
        <v>33</v>
      </c>
      <c r="M420" s="1" t="b">
        <v>0</v>
      </c>
      <c r="N420" s="1" t="s">
        <v>47</v>
      </c>
      <c r="O420" s="1" t="s">
        <v>48</v>
      </c>
      <c r="P420" s="1" t="s">
        <v>21222</v>
      </c>
      <c r="Q420" s="1" t="s">
        <v>37</v>
      </c>
      <c r="R420" s="1" t="s">
        <v>38</v>
      </c>
      <c r="S420" s="1" t="s">
        <v>39</v>
      </c>
      <c r="T420" s="1" t="s">
        <v>3420</v>
      </c>
      <c r="U420" s="1" t="s">
        <v>3421</v>
      </c>
      <c r="V420" s="1" t="s">
        <v>3422</v>
      </c>
      <c r="W420" s="1" t="s">
        <v>28</v>
      </c>
      <c r="X420" s="1" t="s">
        <v>3423</v>
      </c>
      <c r="Y420" s="1" t="s">
        <v>43</v>
      </c>
      <c r="Z420" s="1" t="s">
        <v>3418</v>
      </c>
      <c r="AA420" s="1">
        <v>0</v>
      </c>
      <c r="AB420" s="1" t="s">
        <v>96</v>
      </c>
      <c r="AD420" s="1" t="str">
        <f>VLOOKUP($K420,「工具标准名」映射表!$B:$I,3,0)</f>
        <v>长方形比例演示工具</v>
      </c>
      <c r="AE420" s="1" t="str">
        <f>VLOOKUP($K420,「工具标准名」映射表!$B:$I,4,0)</f>
        <v>功能应用层</v>
      </c>
      <c r="AF420" s="1" t="str">
        <f>VLOOKUP($K420,「工具标准名」映射表!$B:$I,5,0)</f>
        <v>功能应用（校级 / 区域级系统）</v>
      </c>
      <c r="AG420" s="1" t="str">
        <f>VLOOKUP($K420,「工具标准名」映射表!$B:$I,6,0)</f>
        <v>软件工具</v>
      </c>
      <c r="AH420" s="1" t="str">
        <f>VLOOKUP($K420,「工具标准名」映射表!$B:$I,7,0)</f>
        <v>AI智能体</v>
      </c>
      <c r="AI420" s="1" t="str">
        <f>VLOOKUP($K420,「工具标准名」映射表!$B:$I,8,0)</f>
        <v>否</v>
      </c>
      <c r="AJ420" s="1" t="s">
        <v>96</v>
      </c>
      <c r="AK420" s="1"/>
      <c r="AL420" s="1"/>
      <c r="AM420" s="1"/>
      <c r="AN420" s="1"/>
      <c r="AO420" s="1"/>
    </row>
    <row r="421" spans="1:41" ht="16">
      <c r="A421" s="1" t="s">
        <v>3425</v>
      </c>
      <c r="B421" s="3">
        <v>46056.465138888903</v>
      </c>
      <c r="C421" s="14">
        <v>232</v>
      </c>
      <c r="D421" s="1" t="s">
        <v>3426</v>
      </c>
      <c r="E421" s="1" t="s">
        <v>3427</v>
      </c>
      <c r="F421" s="1" t="s">
        <v>3428</v>
      </c>
      <c r="G421" s="1" t="s">
        <v>28</v>
      </c>
      <c r="H421" s="1" t="s">
        <v>3429</v>
      </c>
      <c r="I421" s="1" t="s">
        <v>3430</v>
      </c>
      <c r="J421" s="1" t="s">
        <v>3431</v>
      </c>
      <c r="K421" s="1" t="s">
        <v>3432</v>
      </c>
      <c r="L421" s="1" t="s">
        <v>33</v>
      </c>
      <c r="M421" s="1" t="b">
        <v>0</v>
      </c>
      <c r="N421" s="1" t="s">
        <v>47</v>
      </c>
      <c r="O421" s="1" t="s">
        <v>54</v>
      </c>
      <c r="P421" s="1" t="s">
        <v>9157</v>
      </c>
      <c r="Q421" s="1" t="s">
        <v>87</v>
      </c>
      <c r="R421" s="1" t="s">
        <v>234</v>
      </c>
      <c r="S421" s="1" t="s">
        <v>39</v>
      </c>
      <c r="T421" s="1" t="s">
        <v>156</v>
      </c>
      <c r="U421" s="1" t="s">
        <v>3434</v>
      </c>
      <c r="V421" s="1" t="s">
        <v>3435</v>
      </c>
      <c r="W421" s="1" t="s">
        <v>1927</v>
      </c>
      <c r="X421" s="1" t="s">
        <v>3436</v>
      </c>
      <c r="Y421" s="1" t="s">
        <v>156</v>
      </c>
      <c r="Z421" s="1" t="s">
        <v>3432</v>
      </c>
      <c r="AA421" s="1">
        <v>0</v>
      </c>
      <c r="AB421" s="1" t="s">
        <v>1004</v>
      </c>
      <c r="AD421" s="1" t="str">
        <f>VLOOKUP($K421,「工具标准名」映射表!$B:$I,3,0)</f>
        <v>电子档案管理系统</v>
      </c>
      <c r="AE421" s="1" t="str">
        <f>VLOOKUP($K421,「工具标准名」映射表!$B:$I,4,0)</f>
        <v>功能应用层</v>
      </c>
      <c r="AF421" s="1" t="str">
        <f>VLOOKUP($K421,「工具标准名」映射表!$B:$I,5,0)</f>
        <v>功能应用（Web 教学平台（SaaS））</v>
      </c>
      <c r="AG421" s="1" t="str">
        <f>VLOOKUP($K421,「工具标准名」映射表!$B:$I,6,0)</f>
        <v>软件工具</v>
      </c>
      <c r="AH421" s="1" t="str">
        <f>VLOOKUP($K421,「工具标准名」映射表!$B:$I,7,0)</f>
        <v>其他</v>
      </c>
      <c r="AI421" s="1" t="str">
        <f>VLOOKUP($K421,「工具标准名」映射表!$B:$I,8,0)</f>
        <v>否</v>
      </c>
      <c r="AJ421" s="1" t="s">
        <v>1004</v>
      </c>
      <c r="AK421" s="1"/>
      <c r="AL421" s="1"/>
      <c r="AM421" s="1"/>
      <c r="AN421" s="1"/>
      <c r="AO421" s="1"/>
    </row>
    <row r="422" spans="1:41" ht="16">
      <c r="A422" s="1" t="s">
        <v>3438</v>
      </c>
      <c r="B422" s="3">
        <v>46056.465162036999</v>
      </c>
      <c r="C422" s="14">
        <v>233</v>
      </c>
      <c r="D422" s="1" t="s">
        <v>3439</v>
      </c>
      <c r="E422" s="1" t="s">
        <v>3427</v>
      </c>
      <c r="F422" s="1" t="s">
        <v>156</v>
      </c>
      <c r="G422" s="1" t="s">
        <v>3440</v>
      </c>
      <c r="H422" s="1" t="s">
        <v>3441</v>
      </c>
      <c r="I422" s="1" t="s">
        <v>3442</v>
      </c>
      <c r="J422" s="1" t="s">
        <v>3443</v>
      </c>
      <c r="K422" s="1" t="s">
        <v>3444</v>
      </c>
      <c r="L422" s="1" t="s">
        <v>33</v>
      </c>
      <c r="M422" s="1" t="b">
        <v>0</v>
      </c>
      <c r="N422" s="1" t="s">
        <v>47</v>
      </c>
      <c r="O422" s="1" t="s">
        <v>48</v>
      </c>
      <c r="P422" s="1" t="s">
        <v>16933</v>
      </c>
      <c r="Q422" s="1" t="s">
        <v>87</v>
      </c>
      <c r="R422" s="1" t="s">
        <v>836</v>
      </c>
      <c r="S422" s="1" t="s">
        <v>39</v>
      </c>
      <c r="T422" s="1" t="s">
        <v>3446</v>
      </c>
      <c r="U422" s="1" t="s">
        <v>3447</v>
      </c>
      <c r="V422" s="1" t="s">
        <v>3448</v>
      </c>
      <c r="W422" s="1" t="s">
        <v>3449</v>
      </c>
      <c r="X422" s="1" t="s">
        <v>3450</v>
      </c>
      <c r="Y422" s="1" t="s">
        <v>156</v>
      </c>
      <c r="Z422" s="1" t="s">
        <v>3444</v>
      </c>
      <c r="AA422" s="1">
        <v>0</v>
      </c>
      <c r="AB422" s="1" t="s">
        <v>1004</v>
      </c>
      <c r="AD422" s="1" t="str">
        <f>VLOOKUP($K422,「工具标准名」映射表!$B:$I,3,0)</f>
        <v>手机互联网电子档案</v>
      </c>
      <c r="AE422" s="1" t="str">
        <f>VLOOKUP($K422,「工具标准名」映射表!$B:$I,4,0)</f>
        <v>功能应用层</v>
      </c>
      <c r="AF422" s="1" t="str">
        <f>VLOOKUP($K422,「工具标准名」映射表!$B:$I,5,0)</f>
        <v>功能应用（平台型综合系统）</v>
      </c>
      <c r="AG422" s="1" t="str">
        <f>VLOOKUP($K422,「工具标准名」映射表!$B:$I,6,0)</f>
        <v>在线资源</v>
      </c>
      <c r="AH422" s="1" t="str">
        <f>VLOOKUP($K422,「工具标准名」映射表!$B:$I,7,0)</f>
        <v>AI智能体</v>
      </c>
      <c r="AI422" s="1" t="str">
        <f>VLOOKUP($K422,「工具标准名」映射表!$B:$I,8,0)</f>
        <v>否</v>
      </c>
      <c r="AJ422" s="1" t="s">
        <v>1004</v>
      </c>
      <c r="AK422" s="1"/>
      <c r="AL422" s="1"/>
      <c r="AM422" s="1"/>
      <c r="AN422" s="1"/>
      <c r="AO422" s="1"/>
    </row>
    <row r="423" spans="1:41" ht="16">
      <c r="A423" s="1" t="s">
        <v>3452</v>
      </c>
      <c r="B423" s="3">
        <v>46056.465254629598</v>
      </c>
      <c r="C423" s="14">
        <v>234</v>
      </c>
      <c r="D423" s="1" t="s">
        <v>3453</v>
      </c>
      <c r="E423" s="1" t="s">
        <v>3454</v>
      </c>
      <c r="F423" s="1" t="s">
        <v>27</v>
      </c>
      <c r="G423" s="1" t="s">
        <v>3455</v>
      </c>
      <c r="H423" s="1" t="s">
        <v>3456</v>
      </c>
      <c r="I423" s="1" t="s">
        <v>3457</v>
      </c>
      <c r="J423" s="1" t="s">
        <v>3458</v>
      </c>
      <c r="K423" s="1" t="s">
        <v>3459</v>
      </c>
      <c r="L423" s="1" t="s">
        <v>33</v>
      </c>
      <c r="M423" s="1" t="b">
        <v>0</v>
      </c>
      <c r="N423" s="1" t="s">
        <v>47</v>
      </c>
      <c r="O423" s="1" t="s">
        <v>48</v>
      </c>
      <c r="P423" s="1" t="s">
        <v>22225</v>
      </c>
      <c r="Q423" s="1" t="s">
        <v>37</v>
      </c>
      <c r="R423" s="1" t="s">
        <v>38</v>
      </c>
      <c r="S423" s="1" t="s">
        <v>39</v>
      </c>
      <c r="T423" s="1" t="s">
        <v>3461</v>
      </c>
      <c r="U423" s="1" t="s">
        <v>3462</v>
      </c>
      <c r="V423" s="1" t="s">
        <v>3463</v>
      </c>
      <c r="W423" s="1" t="s">
        <v>176</v>
      </c>
      <c r="X423" s="1" t="s">
        <v>3464</v>
      </c>
      <c r="Y423" s="1" t="s">
        <v>239</v>
      </c>
      <c r="Z423" s="1" t="s">
        <v>3459</v>
      </c>
      <c r="AA423" s="1">
        <v>0</v>
      </c>
      <c r="AB423" s="1" t="s">
        <v>96</v>
      </c>
      <c r="AD423" s="1" t="str">
        <f>VLOOKUP($K423,「工具标准名」映射表!$B:$I,3,0)</f>
        <v>智能论证助手</v>
      </c>
      <c r="AE423" s="1" t="str">
        <f>VLOOKUP($K423,「工具标准名」映射表!$B:$I,4,0)</f>
        <v>功能应用层</v>
      </c>
      <c r="AF423" s="1" t="str">
        <f>VLOOKUP($K423,「工具标准名」映射表!$B:$I,5,0)</f>
        <v>功能应用（校级 / 区域级系统）</v>
      </c>
      <c r="AG423" s="1" t="str">
        <f>VLOOKUP($K423,「工具标准名」映射表!$B:$I,6,0)</f>
        <v>软件工具</v>
      </c>
      <c r="AH423" s="1" t="str">
        <f>VLOOKUP($K423,「工具标准名」映射表!$B:$I,7,0)</f>
        <v>AI智能体</v>
      </c>
      <c r="AI423" s="1" t="str">
        <f>VLOOKUP($K423,「工具标准名」映射表!$B:$I,8,0)</f>
        <v>否</v>
      </c>
      <c r="AJ423" s="1" t="s">
        <v>96</v>
      </c>
      <c r="AK423" s="1"/>
      <c r="AL423" s="1"/>
      <c r="AM423" s="1"/>
      <c r="AN423" s="1"/>
      <c r="AO423" s="1"/>
    </row>
    <row r="424" spans="1:41" ht="16">
      <c r="A424" s="1" t="s">
        <v>3452</v>
      </c>
      <c r="B424" s="3">
        <v>46056.465254629598</v>
      </c>
      <c r="C424" s="14">
        <v>234</v>
      </c>
      <c r="D424" s="1" t="s">
        <v>3453</v>
      </c>
      <c r="E424" s="1" t="s">
        <v>3454</v>
      </c>
      <c r="F424" s="1" t="s">
        <v>27</v>
      </c>
      <c r="G424" s="1" t="s">
        <v>3455</v>
      </c>
      <c r="H424" s="1" t="s">
        <v>3456</v>
      </c>
      <c r="I424" s="1" t="s">
        <v>3457</v>
      </c>
      <c r="J424" s="1" t="s">
        <v>3458</v>
      </c>
      <c r="K424" s="1" t="s">
        <v>1354</v>
      </c>
      <c r="L424" s="1" t="s">
        <v>33</v>
      </c>
      <c r="M424" s="1" t="b">
        <v>0</v>
      </c>
      <c r="N424" s="1" t="s">
        <v>47</v>
      </c>
      <c r="O424" s="1" t="s">
        <v>54</v>
      </c>
      <c r="P424" s="1" t="s">
        <v>1353</v>
      </c>
      <c r="Q424" s="1" t="s">
        <v>37</v>
      </c>
      <c r="R424" s="1" t="s">
        <v>38</v>
      </c>
      <c r="S424" s="1" t="s">
        <v>39</v>
      </c>
      <c r="T424" s="1" t="s">
        <v>3461</v>
      </c>
      <c r="U424" s="1" t="s">
        <v>3462</v>
      </c>
      <c r="V424" s="1" t="s">
        <v>3463</v>
      </c>
      <c r="W424" s="1" t="s">
        <v>176</v>
      </c>
      <c r="X424" s="1" t="s">
        <v>3464</v>
      </c>
      <c r="Y424" s="1" t="s">
        <v>239</v>
      </c>
      <c r="Z424" s="1" t="s">
        <v>1354</v>
      </c>
      <c r="AA424" s="1">
        <v>0</v>
      </c>
      <c r="AB424" s="1" t="s">
        <v>96</v>
      </c>
      <c r="AD424" s="1" t="str">
        <f>VLOOKUP($K424,「工具标准名」映射表!$B:$I,3,0)</f>
        <v>AI图像识别</v>
      </c>
      <c r="AE424" s="1" t="str">
        <f>VLOOKUP($K424,「工具标准名」映射表!$B:$I,4,0)</f>
        <v>功能应用层</v>
      </c>
      <c r="AF424" s="1" t="str">
        <f>VLOOKUP($K424,「工具标准名」映射表!$B:$I,5,0)</f>
        <v>功能应用（校级 / 区域级系统）</v>
      </c>
      <c r="AG424" s="1" t="str">
        <f>VLOOKUP($K424,「工具标准名」映射表!$B:$I,6,0)</f>
        <v>软件工具</v>
      </c>
      <c r="AH424" s="1" t="str">
        <f>VLOOKUP($K424,「工具标准名」映射表!$B:$I,7,0)</f>
        <v>AI智能体</v>
      </c>
      <c r="AI424" s="1" t="str">
        <f>VLOOKUP($K424,「工具标准名」映射表!$B:$I,8,0)</f>
        <v>否</v>
      </c>
      <c r="AJ424" s="1" t="s">
        <v>96</v>
      </c>
      <c r="AK424" s="1"/>
      <c r="AL424" s="1"/>
      <c r="AM424" s="1"/>
      <c r="AN424" s="1"/>
      <c r="AO424" s="1"/>
    </row>
    <row r="425" spans="1:41" ht="16">
      <c r="A425" s="1" t="s">
        <v>3452</v>
      </c>
      <c r="B425" s="3">
        <v>46056.465254629598</v>
      </c>
      <c r="C425" s="14">
        <v>234</v>
      </c>
      <c r="D425" s="1" t="s">
        <v>3453</v>
      </c>
      <c r="E425" s="1" t="s">
        <v>3454</v>
      </c>
      <c r="F425" s="1" t="s">
        <v>27</v>
      </c>
      <c r="G425" s="1" t="s">
        <v>3455</v>
      </c>
      <c r="H425" s="1" t="s">
        <v>3456</v>
      </c>
      <c r="I425" s="1" t="s">
        <v>3457</v>
      </c>
      <c r="J425" s="1" t="s">
        <v>3458</v>
      </c>
      <c r="K425" s="1" t="s">
        <v>3079</v>
      </c>
      <c r="L425" s="1" t="s">
        <v>33</v>
      </c>
      <c r="M425" s="1" t="b">
        <v>0</v>
      </c>
      <c r="N425" s="1" t="s">
        <v>47</v>
      </c>
      <c r="O425" s="1" t="s">
        <v>48</v>
      </c>
      <c r="P425" s="1" t="s">
        <v>3078</v>
      </c>
      <c r="Q425" s="1" t="s">
        <v>37</v>
      </c>
      <c r="R425" s="1" t="s">
        <v>38</v>
      </c>
      <c r="S425" s="1" t="s">
        <v>39</v>
      </c>
      <c r="T425" s="1" t="s">
        <v>3461</v>
      </c>
      <c r="U425" s="1" t="s">
        <v>3462</v>
      </c>
      <c r="V425" s="1" t="s">
        <v>3463</v>
      </c>
      <c r="W425" s="1" t="s">
        <v>176</v>
      </c>
      <c r="X425" s="1" t="s">
        <v>3464</v>
      </c>
      <c r="Y425" s="1" t="s">
        <v>239</v>
      </c>
      <c r="Z425" s="1" t="s">
        <v>3079</v>
      </c>
      <c r="AA425" s="1">
        <v>0</v>
      </c>
      <c r="AB425" s="1" t="s">
        <v>96</v>
      </c>
      <c r="AD425" s="1" t="str">
        <f>VLOOKUP($K425,「工具标准名」映射表!$B:$I,3,0)</f>
        <v>AI生成的素养雷达图</v>
      </c>
      <c r="AE425" s="1" t="str">
        <f>VLOOKUP($K425,「工具标准名」映射表!$B:$I,4,0)</f>
        <v>功能应用层</v>
      </c>
      <c r="AF425" s="1" t="str">
        <f>VLOOKUP($K425,「工具标准名」映射表!$B:$I,5,0)</f>
        <v>功能应用（教学辅助工具）</v>
      </c>
      <c r="AG425" s="1" t="str">
        <f>VLOOKUP($K425,「工具标准名」映射表!$B:$I,6,0)</f>
        <v>软件工具</v>
      </c>
      <c r="AH425" s="1" t="str">
        <f>VLOOKUP($K425,「工具标准名」映射表!$B:$I,7,0)</f>
        <v>AI智能体</v>
      </c>
      <c r="AI425" s="1" t="str">
        <f>VLOOKUP($K425,「工具标准名」映射表!$B:$I,8,0)</f>
        <v>否</v>
      </c>
      <c r="AJ425" s="1" t="s">
        <v>96</v>
      </c>
      <c r="AK425" s="1"/>
      <c r="AL425" s="1"/>
      <c r="AM425" s="1"/>
      <c r="AN425" s="1"/>
      <c r="AO425" s="1"/>
    </row>
    <row r="426" spans="1:41" ht="16">
      <c r="A426" s="1" t="s">
        <v>3470</v>
      </c>
      <c r="B426" s="3">
        <v>46056.465196759302</v>
      </c>
      <c r="C426" s="14">
        <v>235</v>
      </c>
      <c r="D426" s="1" t="s">
        <v>3471</v>
      </c>
      <c r="E426" s="1" t="s">
        <v>3454</v>
      </c>
      <c r="F426" s="1" t="s">
        <v>27</v>
      </c>
      <c r="G426" s="1" t="s">
        <v>3472</v>
      </c>
      <c r="H426" s="1" t="s">
        <v>3473</v>
      </c>
      <c r="I426" s="1" t="s">
        <v>3474</v>
      </c>
      <c r="J426" s="1" t="s">
        <v>3475</v>
      </c>
      <c r="K426" s="1" t="s">
        <v>3476</v>
      </c>
      <c r="L426" s="1" t="s">
        <v>33</v>
      </c>
      <c r="M426" s="1" t="b">
        <v>0</v>
      </c>
      <c r="N426" s="1" t="s">
        <v>47</v>
      </c>
      <c r="O426" s="1" t="s">
        <v>54</v>
      </c>
      <c r="P426" s="1" t="s">
        <v>9006</v>
      </c>
      <c r="Q426" s="1" t="s">
        <v>37</v>
      </c>
      <c r="R426" s="1" t="s">
        <v>171</v>
      </c>
      <c r="S426" s="1" t="s">
        <v>172</v>
      </c>
      <c r="T426" s="1" t="s">
        <v>3477</v>
      </c>
      <c r="U426" s="1" t="s">
        <v>3474</v>
      </c>
      <c r="V426" s="1" t="s">
        <v>3478</v>
      </c>
      <c r="W426" s="1" t="s">
        <v>276</v>
      </c>
      <c r="X426" s="1" t="s">
        <v>3479</v>
      </c>
      <c r="Y426" s="1" t="s">
        <v>178</v>
      </c>
      <c r="Z426" s="1" t="s">
        <v>3476</v>
      </c>
      <c r="AA426" s="1">
        <v>0</v>
      </c>
      <c r="AB426" s="1" t="s">
        <v>96</v>
      </c>
      <c r="AD426" s="1" t="str">
        <f>VLOOKUP($K426,「工具标准名」映射表!$B:$I,3,0)</f>
        <v>大象世界软件</v>
      </c>
      <c r="AE426" s="1" t="str">
        <f>VLOOKUP($K426,「工具标准名」映射表!$B:$I,4,0)</f>
        <v>功能应用层</v>
      </c>
      <c r="AF426" s="1" t="str">
        <f>VLOOKUP($K426,「工具标准名」映射表!$B:$I,5,0)</f>
        <v>功能应用（平台型综合系统）</v>
      </c>
      <c r="AG426" s="1" t="str">
        <f>VLOOKUP($K426,「工具标准名」映射表!$B:$I,6,0)</f>
        <v>虚拟教室</v>
      </c>
      <c r="AH426" s="1" t="str">
        <f>VLOOKUP($K426,「工具标准名」映射表!$B:$I,7,0)</f>
        <v>其他</v>
      </c>
      <c r="AI426" s="1" t="str">
        <f>VLOOKUP($K426,「工具标准名」映射表!$B:$I,8,0)</f>
        <v>否</v>
      </c>
      <c r="AJ426" s="1" t="s">
        <v>96</v>
      </c>
      <c r="AK426" s="1"/>
      <c r="AL426" s="1"/>
      <c r="AM426" s="1"/>
      <c r="AN426" s="1"/>
      <c r="AO426" s="1"/>
    </row>
    <row r="427" spans="1:41" ht="16">
      <c r="A427" s="1" t="s">
        <v>3480</v>
      </c>
      <c r="B427" s="3">
        <v>46056.465243055602</v>
      </c>
      <c r="C427" s="14">
        <v>236</v>
      </c>
      <c r="D427" s="1" t="s">
        <v>949</v>
      </c>
      <c r="E427" s="1" t="s">
        <v>950</v>
      </c>
      <c r="F427" s="1" t="s">
        <v>100</v>
      </c>
      <c r="G427" s="1" t="s">
        <v>3481</v>
      </c>
      <c r="H427" s="1" t="s">
        <v>3482</v>
      </c>
      <c r="I427" s="1" t="s">
        <v>953</v>
      </c>
      <c r="J427" s="1" t="s">
        <v>3483</v>
      </c>
      <c r="K427" s="1" t="s">
        <v>955</v>
      </c>
      <c r="L427" s="1" t="s">
        <v>33</v>
      </c>
      <c r="M427" s="1" t="b">
        <v>0</v>
      </c>
      <c r="N427" s="1" t="s">
        <v>47</v>
      </c>
      <c r="O427" s="1" t="s">
        <v>48</v>
      </c>
      <c r="P427" s="1" t="s">
        <v>14897</v>
      </c>
      <c r="Q427" s="1" t="s">
        <v>37</v>
      </c>
      <c r="R427" s="1" t="s">
        <v>38</v>
      </c>
      <c r="S427" s="1" t="s">
        <v>39</v>
      </c>
      <c r="T427" s="1" t="s">
        <v>3485</v>
      </c>
      <c r="U427" s="1" t="s">
        <v>958</v>
      </c>
      <c r="V427" s="1" t="s">
        <v>3486</v>
      </c>
      <c r="W427" s="1" t="s">
        <v>28</v>
      </c>
      <c r="X427" s="1" t="s">
        <v>3487</v>
      </c>
      <c r="Y427" s="1" t="s">
        <v>156</v>
      </c>
      <c r="Z427" s="1" t="s">
        <v>955</v>
      </c>
      <c r="AA427" s="1">
        <v>0</v>
      </c>
      <c r="AB427" s="1" t="s">
        <v>96</v>
      </c>
      <c r="AD427" s="1" t="str">
        <f>VLOOKUP($K427,「工具标准名」映射表!$B:$I,3,0)</f>
        <v>教师AI备授课助手</v>
      </c>
      <c r="AE427" s="1" t="str">
        <f>VLOOKUP($K427,「工具标准名」映射表!$B:$I,4,0)</f>
        <v>功能应用层</v>
      </c>
      <c r="AF427" s="1" t="str">
        <f>VLOOKUP($K427,「工具标准名」映射表!$B:$I,5,0)</f>
        <v>功能应用层（AI智能体）</v>
      </c>
      <c r="AG427" s="1" t="str">
        <f>VLOOKUP($K427,「工具标准名」映射表!$B:$I,6,0)</f>
        <v>软件工具</v>
      </c>
      <c r="AH427" s="1" t="str">
        <f>VLOOKUP($K427,「工具标准名」映射表!$B:$I,7,0)</f>
        <v>AI智能体</v>
      </c>
      <c r="AI427" s="1" t="str">
        <f>VLOOKUP($K427,「工具标准名」映射表!$B:$I,8,0)</f>
        <v>否</v>
      </c>
      <c r="AJ427" s="1" t="s">
        <v>96</v>
      </c>
      <c r="AK427" s="1"/>
      <c r="AL427" s="1"/>
      <c r="AM427" s="1"/>
      <c r="AN427" s="1"/>
      <c r="AO427" s="1"/>
    </row>
    <row r="428" spans="1:41" ht="16">
      <c r="A428" s="1" t="s">
        <v>3480</v>
      </c>
      <c r="B428" s="3">
        <v>46056.465243055602</v>
      </c>
      <c r="C428" s="14">
        <v>236</v>
      </c>
      <c r="D428" s="1" t="s">
        <v>949</v>
      </c>
      <c r="E428" s="1" t="s">
        <v>950</v>
      </c>
      <c r="F428" s="1" t="s">
        <v>100</v>
      </c>
      <c r="G428" s="1" t="s">
        <v>3481</v>
      </c>
      <c r="H428" s="1" t="s">
        <v>3482</v>
      </c>
      <c r="I428" s="1" t="s">
        <v>953</v>
      </c>
      <c r="J428" s="1" t="s">
        <v>3483</v>
      </c>
      <c r="K428" s="1" t="s">
        <v>961</v>
      </c>
      <c r="L428" s="1" t="s">
        <v>33</v>
      </c>
      <c r="M428" s="1" t="b">
        <v>0</v>
      </c>
      <c r="N428" s="1" t="s">
        <v>47</v>
      </c>
      <c r="O428" s="1" t="s">
        <v>54</v>
      </c>
      <c r="P428" s="1" t="s">
        <v>22598</v>
      </c>
      <c r="Q428" s="1" t="s">
        <v>37</v>
      </c>
      <c r="R428" s="1" t="s">
        <v>38</v>
      </c>
      <c r="S428" s="1" t="s">
        <v>39</v>
      </c>
      <c r="T428" s="1" t="s">
        <v>3485</v>
      </c>
      <c r="U428" s="1" t="s">
        <v>958</v>
      </c>
      <c r="V428" s="1" t="s">
        <v>3486</v>
      </c>
      <c r="W428" s="1" t="s">
        <v>28</v>
      </c>
      <c r="X428" s="1" t="s">
        <v>3487</v>
      </c>
      <c r="Y428" s="1" t="s">
        <v>156</v>
      </c>
      <c r="Z428" s="1" t="s">
        <v>961</v>
      </c>
      <c r="AA428" s="1">
        <v>0</v>
      </c>
      <c r="AB428" s="1" t="s">
        <v>96</v>
      </c>
      <c r="AD428" s="1" t="str">
        <f>VLOOKUP($K428,「工具标准名」映射表!$B:$I,3,0)</f>
        <v>智能云阅卷系统</v>
      </c>
      <c r="AE428" s="1" t="str">
        <f>VLOOKUP($K428,「工具标准名」映射表!$B:$I,4,0)</f>
        <v>功能应用层</v>
      </c>
      <c r="AF428" s="1" t="str">
        <f>VLOOKUP($K428,「工具标准名」映射表!$B:$I,5,0)</f>
        <v>功能应用（校级 / 区域级系统）</v>
      </c>
      <c r="AG428" s="1" t="str">
        <f>VLOOKUP($K428,「工具标准名」映射表!$B:$I,6,0)</f>
        <v>软件工具</v>
      </c>
      <c r="AH428" s="1" t="str">
        <f>VLOOKUP($K428,「工具标准名」映射表!$B:$I,7,0)</f>
        <v>AI智能体</v>
      </c>
      <c r="AI428" s="1" t="str">
        <f>VLOOKUP($K428,「工具标准名」映射表!$B:$I,8,0)</f>
        <v>否</v>
      </c>
      <c r="AJ428" s="1" t="s">
        <v>96</v>
      </c>
      <c r="AK428" s="1"/>
      <c r="AL428" s="1"/>
      <c r="AM428" s="1"/>
      <c r="AN428" s="1"/>
      <c r="AO428" s="1"/>
    </row>
    <row r="429" spans="1:41" ht="16">
      <c r="A429" s="1" t="s">
        <v>3480</v>
      </c>
      <c r="B429" s="3">
        <v>46056.465243055602</v>
      </c>
      <c r="C429" s="14">
        <v>236</v>
      </c>
      <c r="D429" s="1" t="s">
        <v>949</v>
      </c>
      <c r="E429" s="1" t="s">
        <v>950</v>
      </c>
      <c r="F429" s="1" t="s">
        <v>100</v>
      </c>
      <c r="G429" s="1" t="s">
        <v>3481</v>
      </c>
      <c r="H429" s="1" t="s">
        <v>3482</v>
      </c>
      <c r="I429" s="1" t="s">
        <v>953</v>
      </c>
      <c r="J429" s="1" t="s">
        <v>3483</v>
      </c>
      <c r="K429" s="1" t="s">
        <v>964</v>
      </c>
      <c r="L429" s="1" t="s">
        <v>33</v>
      </c>
      <c r="M429" s="1" t="b">
        <v>0</v>
      </c>
      <c r="N429" s="1" t="s">
        <v>47</v>
      </c>
      <c r="O429" s="1" t="s">
        <v>54</v>
      </c>
      <c r="P429" s="1" t="s">
        <v>17087</v>
      </c>
      <c r="Q429" s="1" t="s">
        <v>37</v>
      </c>
      <c r="R429" s="1" t="s">
        <v>38</v>
      </c>
      <c r="S429" s="1" t="s">
        <v>39</v>
      </c>
      <c r="T429" s="1" t="s">
        <v>3485</v>
      </c>
      <c r="U429" s="1" t="s">
        <v>958</v>
      </c>
      <c r="V429" s="1" t="s">
        <v>3486</v>
      </c>
      <c r="W429" s="1" t="s">
        <v>28</v>
      </c>
      <c r="X429" s="1" t="s">
        <v>3487</v>
      </c>
      <c r="Y429" s="1" t="s">
        <v>156</v>
      </c>
      <c r="Z429" s="1" t="s">
        <v>964</v>
      </c>
      <c r="AA429" s="1">
        <v>0</v>
      </c>
      <c r="AB429" s="1" t="s">
        <v>96</v>
      </c>
      <c r="AD429" s="1" t="str">
        <f>VLOOKUP($K429,「工具标准名」映射表!$B:$I,3,0)</f>
        <v>数智作业平台</v>
      </c>
      <c r="AE429" s="1" t="str">
        <f>VLOOKUP($K429,「工具标准名」映射表!$B:$I,4,0)</f>
        <v>功能应用层</v>
      </c>
      <c r="AF429" s="1" t="str">
        <f>VLOOKUP($K429,「工具标准名」映射表!$B:$I,5,0)</f>
        <v>功能应用（Web 教学平台（SaaS））</v>
      </c>
      <c r="AG429" s="1" t="str">
        <f>VLOOKUP($K429,「工具标准名」映射表!$B:$I,6,0)</f>
        <v>软件工具</v>
      </c>
      <c r="AH429" s="1" t="str">
        <f>VLOOKUP($K429,「工具标准名」映射表!$B:$I,7,0)</f>
        <v>AI智能体</v>
      </c>
      <c r="AI429" s="1" t="str">
        <f>VLOOKUP($K429,「工具标准名」映射表!$B:$I,8,0)</f>
        <v>否</v>
      </c>
      <c r="AJ429" s="1" t="s">
        <v>96</v>
      </c>
      <c r="AK429" s="1"/>
      <c r="AL429" s="1"/>
      <c r="AM429" s="1"/>
      <c r="AN429" s="1"/>
      <c r="AO429" s="1"/>
    </row>
    <row r="430" spans="1:41" ht="16">
      <c r="A430" s="1" t="s">
        <v>3480</v>
      </c>
      <c r="B430" s="3">
        <v>46056.465243055602</v>
      </c>
      <c r="C430" s="14">
        <v>236</v>
      </c>
      <c r="D430" s="1" t="s">
        <v>949</v>
      </c>
      <c r="E430" s="1" t="s">
        <v>950</v>
      </c>
      <c r="F430" s="1" t="s">
        <v>100</v>
      </c>
      <c r="G430" s="1" t="s">
        <v>3481</v>
      </c>
      <c r="H430" s="1" t="s">
        <v>3482</v>
      </c>
      <c r="I430" s="1" t="s">
        <v>953</v>
      </c>
      <c r="J430" s="1" t="s">
        <v>3483</v>
      </c>
      <c r="K430" s="1" t="s">
        <v>967</v>
      </c>
      <c r="L430" s="1" t="s">
        <v>33</v>
      </c>
      <c r="M430" s="1" t="b">
        <v>0</v>
      </c>
      <c r="N430" s="1" t="s">
        <v>140</v>
      </c>
      <c r="O430" s="1" t="s">
        <v>54</v>
      </c>
      <c r="P430" s="1" t="s">
        <v>2647</v>
      </c>
      <c r="Q430" s="1" t="s">
        <v>37</v>
      </c>
      <c r="R430" s="1" t="s">
        <v>38</v>
      </c>
      <c r="S430" s="1" t="s">
        <v>39</v>
      </c>
      <c r="T430" s="1" t="s">
        <v>3485</v>
      </c>
      <c r="U430" s="1" t="s">
        <v>958</v>
      </c>
      <c r="V430" s="1" t="s">
        <v>3486</v>
      </c>
      <c r="W430" s="1" t="s">
        <v>28</v>
      </c>
      <c r="X430" s="1" t="s">
        <v>3487</v>
      </c>
      <c r="Y430" s="1" t="s">
        <v>156</v>
      </c>
      <c r="Z430" s="1" t="s">
        <v>967</v>
      </c>
      <c r="AA430" s="1">
        <v>0</v>
      </c>
      <c r="AB430" s="1" t="s">
        <v>96</v>
      </c>
      <c r="AD430" s="1" t="str">
        <f>VLOOKUP($K430,「工具标准名」映射表!$B:$I,3,0)</f>
        <v>AI智慧黑板</v>
      </c>
      <c r="AE430" s="1" t="str">
        <f>VLOOKUP($K430,「工具标准名」映射表!$B:$I,4,0)</f>
        <v>功能应用层</v>
      </c>
      <c r="AF430" s="1" t="str">
        <f>VLOOKUP($K430,「工具标准名」映射表!$B:$I,5,0)</f>
        <v>功能应用（校级 / 区域级系统）</v>
      </c>
      <c r="AG430" s="1" t="str">
        <f>VLOOKUP($K430,「工具标准名」映射表!$B:$I,6,0)</f>
        <v>软件工具</v>
      </c>
      <c r="AH430" s="1" t="str">
        <f>VLOOKUP($K430,「工具标准名」映射表!$B:$I,7,0)</f>
        <v>大语言模型</v>
      </c>
      <c r="AI430" s="1" t="str">
        <f>VLOOKUP($K430,「工具标准名」映射表!$B:$I,8,0)</f>
        <v>是</v>
      </c>
      <c r="AJ430" s="1" t="s">
        <v>96</v>
      </c>
      <c r="AK430" s="1"/>
      <c r="AL430" s="1"/>
      <c r="AM430" s="1"/>
      <c r="AN430" s="1"/>
      <c r="AO430" s="1"/>
    </row>
    <row r="431" spans="1:41" ht="16">
      <c r="A431" s="1" t="s">
        <v>3494</v>
      </c>
      <c r="B431" s="3">
        <v>46056.465231481503</v>
      </c>
      <c r="C431" s="14">
        <v>237</v>
      </c>
      <c r="D431" s="1" t="s">
        <v>1267</v>
      </c>
      <c r="E431" s="1" t="s">
        <v>156</v>
      </c>
      <c r="F431" s="1" t="s">
        <v>100</v>
      </c>
      <c r="G431" s="1" t="s">
        <v>3495</v>
      </c>
      <c r="H431" s="1" t="s">
        <v>3496</v>
      </c>
      <c r="I431" s="1" t="s">
        <v>3497</v>
      </c>
      <c r="J431" s="1" t="s">
        <v>3498</v>
      </c>
      <c r="K431" s="1" t="s">
        <v>1267</v>
      </c>
      <c r="L431" s="1" t="s">
        <v>1277</v>
      </c>
      <c r="M431" s="1" t="b">
        <v>1</v>
      </c>
      <c r="N431" s="1" t="s">
        <v>47</v>
      </c>
      <c r="O431" s="1" t="s">
        <v>54</v>
      </c>
      <c r="P431" s="1" t="s">
        <v>1278</v>
      </c>
      <c r="Q431" s="1" t="s">
        <v>37</v>
      </c>
      <c r="R431" s="1" t="s">
        <v>38</v>
      </c>
      <c r="S431" s="1" t="s">
        <v>39</v>
      </c>
      <c r="T431" s="1" t="s">
        <v>3500</v>
      </c>
      <c r="U431" s="1" t="s">
        <v>30</v>
      </c>
      <c r="V431" s="1" t="s">
        <v>3501</v>
      </c>
      <c r="W431" s="1" t="s">
        <v>3502</v>
      </c>
      <c r="X431" s="1" t="s">
        <v>3503</v>
      </c>
      <c r="Y431" s="1" t="s">
        <v>94</v>
      </c>
      <c r="Z431" s="1" t="s">
        <v>1267</v>
      </c>
      <c r="AA431" s="1">
        <v>0</v>
      </c>
      <c r="AB431" s="1" t="s">
        <v>156</v>
      </c>
      <c r="AD431" s="1" t="str">
        <f>VLOOKUP($K431,「工具标准名」映射表!$B:$I,3,0)</f>
        <v>AI听说课堂</v>
      </c>
      <c r="AE431" s="1" t="str">
        <f>VLOOKUP($K431,「工具标准名」映射表!$B:$I,4,0)</f>
        <v>功能应用层</v>
      </c>
      <c r="AF431" s="1" t="str">
        <f>VLOOKUP($K431,「工具标准名」映射表!$B:$I,5,0)</f>
        <v>功能应用（教学辅助工具）</v>
      </c>
      <c r="AG431" s="1" t="str">
        <f>VLOOKUP($K431,「工具标准名」映射表!$B:$I,6,0)</f>
        <v>软件工具</v>
      </c>
      <c r="AH431" s="1" t="str">
        <f>VLOOKUP($K431,「工具标准名」映射表!$B:$I,7,0)</f>
        <v>大语言模型</v>
      </c>
      <c r="AI431" s="1" t="str">
        <f>VLOOKUP($K431,「工具标准名」映射表!$B:$I,8,0)</f>
        <v>是</v>
      </c>
      <c r="AJ431" s="1" t="s">
        <v>156</v>
      </c>
      <c r="AK431" s="1"/>
      <c r="AL431" s="1"/>
      <c r="AM431" s="1"/>
      <c r="AN431" s="1"/>
      <c r="AO431" s="1"/>
    </row>
    <row r="432" spans="1:41" ht="16">
      <c r="A432" s="1" t="s">
        <v>3505</v>
      </c>
      <c r="B432" s="3">
        <v>46056.465185185203</v>
      </c>
      <c r="C432" s="14">
        <v>238</v>
      </c>
      <c r="D432" s="1" t="s">
        <v>3506</v>
      </c>
      <c r="E432" s="1" t="s">
        <v>1269</v>
      </c>
      <c r="F432" s="1" t="s">
        <v>27</v>
      </c>
      <c r="G432" s="1" t="s">
        <v>3507</v>
      </c>
      <c r="H432" s="1" t="s">
        <v>3508</v>
      </c>
      <c r="I432" s="1" t="s">
        <v>3509</v>
      </c>
      <c r="J432" s="1" t="s">
        <v>3510</v>
      </c>
      <c r="K432" s="1" t="s">
        <v>3511</v>
      </c>
      <c r="L432" s="1" t="s">
        <v>454</v>
      </c>
      <c r="M432" s="1" t="b">
        <v>1</v>
      </c>
      <c r="N432" s="1" t="s">
        <v>47</v>
      </c>
      <c r="O432" s="1" t="s">
        <v>54</v>
      </c>
      <c r="P432" s="1" t="s">
        <v>21469</v>
      </c>
      <c r="Q432" s="1" t="s">
        <v>87</v>
      </c>
      <c r="R432" s="1" t="s">
        <v>836</v>
      </c>
      <c r="S432" s="1" t="s">
        <v>39</v>
      </c>
      <c r="T432" s="1" t="s">
        <v>3513</v>
      </c>
      <c r="U432" s="1" t="s">
        <v>3514</v>
      </c>
      <c r="V432" s="1" t="s">
        <v>3515</v>
      </c>
      <c r="W432" s="1" t="s">
        <v>176</v>
      </c>
      <c r="X432" s="1" t="s">
        <v>3516</v>
      </c>
      <c r="Y432" s="1" t="s">
        <v>3517</v>
      </c>
      <c r="Z432" s="1" t="s">
        <v>3511</v>
      </c>
      <c r="AA432" s="1">
        <v>0</v>
      </c>
      <c r="AB432" s="1" t="s">
        <v>1269</v>
      </c>
      <c r="AD432" s="1" t="str">
        <f>VLOOKUP($K432,「工具标准名」映射表!$B:$I,3,0)</f>
        <v>智慧畅言课堂</v>
      </c>
      <c r="AE432" s="1" t="str">
        <f>VLOOKUP($K432,「工具标准名」映射表!$B:$I,4,0)</f>
        <v>功能应用层</v>
      </c>
      <c r="AF432" s="1" t="str">
        <f>VLOOKUP($K432,「工具标准名」映射表!$B:$I,5,0)</f>
        <v>功能应用（校级 / 区域级系统）</v>
      </c>
      <c r="AG432" s="1" t="str">
        <f>VLOOKUP($K432,「工具标准名」映射表!$B:$I,6,0)</f>
        <v>软件工具</v>
      </c>
      <c r="AH432" s="1" t="str">
        <f>VLOOKUP($K432,「工具标准名」映射表!$B:$I,7,0)</f>
        <v>AI智能体</v>
      </c>
      <c r="AI432" s="1" t="str">
        <f>VLOOKUP($K432,「工具标准名」映射表!$B:$I,8,0)</f>
        <v>否</v>
      </c>
      <c r="AJ432" s="1" t="s">
        <v>1269</v>
      </c>
      <c r="AK432" s="1"/>
      <c r="AL432" s="1"/>
      <c r="AM432" s="1"/>
      <c r="AN432" s="1"/>
      <c r="AO432" s="1"/>
    </row>
    <row r="433" spans="1:41" ht="16">
      <c r="A433" s="1" t="s">
        <v>3519</v>
      </c>
      <c r="B433" s="3">
        <v>46056.465231481503</v>
      </c>
      <c r="C433" s="14">
        <v>239</v>
      </c>
      <c r="D433" s="1" t="s">
        <v>3520</v>
      </c>
      <c r="E433" s="1" t="s">
        <v>659</v>
      </c>
      <c r="F433" s="1" t="s">
        <v>100</v>
      </c>
      <c r="G433" s="1" t="s">
        <v>28</v>
      </c>
      <c r="H433" s="1" t="s">
        <v>3521</v>
      </c>
      <c r="I433" s="1" t="s">
        <v>3522</v>
      </c>
      <c r="J433" s="1" t="s">
        <v>3523</v>
      </c>
      <c r="K433" s="1" t="s">
        <v>3524</v>
      </c>
      <c r="L433" s="1" t="s">
        <v>33</v>
      </c>
      <c r="M433" s="1" t="b">
        <v>0</v>
      </c>
      <c r="N433" s="1" t="s">
        <v>34</v>
      </c>
      <c r="O433" s="1" t="s">
        <v>54</v>
      </c>
      <c r="P433" s="1" t="s">
        <v>20035</v>
      </c>
      <c r="Q433" s="1" t="s">
        <v>37</v>
      </c>
      <c r="R433" s="1" t="s">
        <v>38</v>
      </c>
      <c r="S433" s="1" t="s">
        <v>39</v>
      </c>
      <c r="T433" s="1" t="s">
        <v>3526</v>
      </c>
      <c r="U433" s="1" t="s">
        <v>30</v>
      </c>
      <c r="V433" s="1" t="s">
        <v>275</v>
      </c>
      <c r="W433" s="1" t="s">
        <v>1117</v>
      </c>
      <c r="X433" s="1" t="s">
        <v>3527</v>
      </c>
      <c r="Y433" s="1" t="s">
        <v>43</v>
      </c>
      <c r="Z433" s="1" t="s">
        <v>3524</v>
      </c>
      <c r="AA433" s="1" t="s">
        <v>1277</v>
      </c>
      <c r="AB433" s="1" t="s">
        <v>96</v>
      </c>
      <c r="AD433" s="1" t="str">
        <f>VLOOKUP($K433,「工具标准名」映射表!$B:$I,3,0)</f>
        <v>星火大模型</v>
      </c>
      <c r="AE433" s="1" t="str">
        <f>VLOOKUP($K433,「工具标准名」映射表!$B:$I,4,0)</f>
        <v>技术层</v>
      </c>
      <c r="AF433" s="1" t="str">
        <f>VLOOKUP($K433,「工具标准名」映射表!$B:$I,5,0)</f>
        <v>技术层（通用大模型）</v>
      </c>
      <c r="AG433" s="1" t="str">
        <f>VLOOKUP($K433,「工具标准名」映射表!$B:$I,6,0)</f>
        <v>软件工具</v>
      </c>
      <c r="AH433" s="1" t="str">
        <f>VLOOKUP($K433,「工具标准名」映射表!$B:$I,7,0)</f>
        <v>大语言模型</v>
      </c>
      <c r="AI433" s="1" t="str">
        <f>VLOOKUP($K433,「工具标准名」映射表!$B:$I,8,0)</f>
        <v>是</v>
      </c>
      <c r="AJ433" s="1" t="s">
        <v>96</v>
      </c>
      <c r="AK433" s="1"/>
      <c r="AL433" s="1"/>
      <c r="AM433" s="1"/>
      <c r="AN433" s="1"/>
      <c r="AO433" s="1"/>
    </row>
    <row r="434" spans="1:41" ht="16">
      <c r="A434" s="1" t="s">
        <v>3519</v>
      </c>
      <c r="B434" s="3">
        <v>46056.465231481503</v>
      </c>
      <c r="C434" s="14">
        <v>239</v>
      </c>
      <c r="D434" s="1" t="s">
        <v>3520</v>
      </c>
      <c r="E434" s="1" t="s">
        <v>659</v>
      </c>
      <c r="F434" s="1" t="s">
        <v>100</v>
      </c>
      <c r="G434" s="1" t="s">
        <v>28</v>
      </c>
      <c r="H434" s="1" t="s">
        <v>3521</v>
      </c>
      <c r="I434" s="1" t="s">
        <v>3522</v>
      </c>
      <c r="J434" s="1" t="s">
        <v>3523</v>
      </c>
      <c r="K434" s="1" t="s">
        <v>139</v>
      </c>
      <c r="L434" s="1" t="s">
        <v>33</v>
      </c>
      <c r="M434" s="1" t="b">
        <v>0</v>
      </c>
      <c r="N434" s="1" t="s">
        <v>5256</v>
      </c>
      <c r="O434" s="1" t="s">
        <v>66</v>
      </c>
      <c r="P434" s="1" t="s">
        <v>9568</v>
      </c>
      <c r="Q434" s="1" t="s">
        <v>37</v>
      </c>
      <c r="R434" s="1" t="s">
        <v>38</v>
      </c>
      <c r="S434" s="1" t="s">
        <v>39</v>
      </c>
      <c r="T434" s="1" t="s">
        <v>3526</v>
      </c>
      <c r="U434" s="1" t="s">
        <v>30</v>
      </c>
      <c r="V434" s="1" t="s">
        <v>275</v>
      </c>
      <c r="W434" s="1" t="s">
        <v>1117</v>
      </c>
      <c r="X434" s="1" t="s">
        <v>3527</v>
      </c>
      <c r="Y434" s="1" t="s">
        <v>43</v>
      </c>
      <c r="Z434" s="1" t="s">
        <v>139</v>
      </c>
      <c r="AA434" s="1" t="s">
        <v>23370</v>
      </c>
      <c r="AB434" s="1" t="s">
        <v>96</v>
      </c>
      <c r="AD434" s="1" t="str">
        <f>VLOOKUP($K434,「工具标准名」映射表!$B:$I,3,0)</f>
        <v>豆包</v>
      </c>
      <c r="AE434" s="1" t="str">
        <f>VLOOKUP($K434,「工具标准名」映射表!$B:$I,4,0)</f>
        <v>功能应用层</v>
      </c>
      <c r="AF434" s="1" t="str">
        <f>VLOOKUP($K434,「工具标准名」映射表!$B:$I,5,0)</f>
        <v>功能应用（教学辅助工具）</v>
      </c>
      <c r="AG434" s="1" t="str">
        <f>VLOOKUP($K434,「工具标准名」映射表!$B:$I,6,0)</f>
        <v>软件工具</v>
      </c>
      <c r="AH434" s="1" t="str">
        <f>VLOOKUP($K434,「工具标准名」映射表!$B:$I,7,0)</f>
        <v>其他</v>
      </c>
      <c r="AI434" s="1" t="str">
        <f>VLOOKUP($K434,「工具标准名」映射表!$B:$I,8,0)</f>
        <v>否</v>
      </c>
      <c r="AJ434" s="1" t="s">
        <v>96</v>
      </c>
      <c r="AK434" s="1"/>
      <c r="AL434" s="1"/>
      <c r="AM434" s="1"/>
      <c r="AN434" s="1"/>
      <c r="AO434" s="1"/>
    </row>
    <row r="435" spans="1:41" ht="16">
      <c r="A435" s="1" t="s">
        <v>3531</v>
      </c>
      <c r="B435" s="3">
        <v>46056.465312499997</v>
      </c>
      <c r="C435" s="14">
        <v>240</v>
      </c>
      <c r="D435" s="1" t="s">
        <v>3532</v>
      </c>
      <c r="E435" s="1" t="s">
        <v>659</v>
      </c>
      <c r="F435" s="1" t="s">
        <v>100</v>
      </c>
      <c r="G435" s="1" t="s">
        <v>3533</v>
      </c>
      <c r="H435" s="1" t="s">
        <v>3534</v>
      </c>
      <c r="I435" s="1" t="s">
        <v>3535</v>
      </c>
      <c r="J435" s="1" t="s">
        <v>3536</v>
      </c>
      <c r="K435" s="1" t="s">
        <v>3537</v>
      </c>
      <c r="L435" s="1" t="s">
        <v>33</v>
      </c>
      <c r="M435" s="1" t="b">
        <v>0</v>
      </c>
      <c r="N435" s="1" t="s">
        <v>47</v>
      </c>
      <c r="O435" s="1" t="s">
        <v>48</v>
      </c>
      <c r="P435" s="1" t="s">
        <v>6768</v>
      </c>
      <c r="Q435" s="1" t="s">
        <v>87</v>
      </c>
      <c r="R435" s="1" t="s">
        <v>836</v>
      </c>
      <c r="S435" s="1" t="s">
        <v>39</v>
      </c>
      <c r="T435" s="1" t="s">
        <v>3539</v>
      </c>
      <c r="U435" s="1" t="s">
        <v>3535</v>
      </c>
      <c r="V435" s="1" t="s">
        <v>3540</v>
      </c>
      <c r="W435" s="1" t="s">
        <v>3541</v>
      </c>
      <c r="X435" s="1" t="s">
        <v>3542</v>
      </c>
      <c r="Y435" s="1" t="s">
        <v>3543</v>
      </c>
      <c r="Z435" s="1" t="s">
        <v>3537</v>
      </c>
      <c r="AA435" s="1">
        <v>0</v>
      </c>
      <c r="AB435" s="1" t="s">
        <v>96</v>
      </c>
      <c r="AD435" s="1">
        <f>VLOOKUP($K435,「工具标准名」映射表!$B:$I,3,0)</f>
        <v>0</v>
      </c>
      <c r="AE435" s="1">
        <f>VLOOKUP($K435,「工具标准名」映射表!$B:$I,4,0)</f>
        <v>0</v>
      </c>
      <c r="AF435" s="1">
        <f>VLOOKUP($K435,「工具标准名」映射表!$B:$I,5,0)</f>
        <v>0</v>
      </c>
      <c r="AG435" s="1">
        <f>VLOOKUP($K435,「工具标准名」映射表!$B:$I,6,0)</f>
        <v>0</v>
      </c>
      <c r="AH435" s="1">
        <f>VLOOKUP($K435,「工具标准名」映射表!$B:$I,7,0)</f>
        <v>0</v>
      </c>
      <c r="AI435" s="1">
        <f>VLOOKUP($K435,「工具标准名」映射表!$B:$I,8,0)</f>
        <v>0</v>
      </c>
      <c r="AJ435" s="1" t="s">
        <v>96</v>
      </c>
      <c r="AK435" s="1"/>
      <c r="AL435" s="1"/>
      <c r="AM435" s="1"/>
      <c r="AN435" s="1"/>
      <c r="AO435" s="1"/>
    </row>
    <row r="436" spans="1:41" ht="16">
      <c r="A436" s="1" t="s">
        <v>3531</v>
      </c>
      <c r="B436" s="3">
        <v>46056.465312499997</v>
      </c>
      <c r="C436" s="14">
        <v>240</v>
      </c>
      <c r="D436" s="1" t="s">
        <v>3532</v>
      </c>
      <c r="E436" s="1" t="s">
        <v>659</v>
      </c>
      <c r="F436" s="1" t="s">
        <v>100</v>
      </c>
      <c r="G436" s="1" t="s">
        <v>3533</v>
      </c>
      <c r="H436" s="1" t="s">
        <v>3534</v>
      </c>
      <c r="I436" s="1" t="s">
        <v>3535</v>
      </c>
      <c r="J436" s="1" t="s">
        <v>3536</v>
      </c>
      <c r="K436" s="1" t="s">
        <v>3545</v>
      </c>
      <c r="L436" s="1" t="s">
        <v>33</v>
      </c>
      <c r="M436" s="1" t="b">
        <v>0</v>
      </c>
      <c r="N436" s="1" t="s">
        <v>47</v>
      </c>
      <c r="O436" s="1" t="s">
        <v>66</v>
      </c>
      <c r="P436" s="1" t="s">
        <v>17051</v>
      </c>
      <c r="Q436" s="1" t="s">
        <v>87</v>
      </c>
      <c r="R436" s="1" t="s">
        <v>836</v>
      </c>
      <c r="S436" s="1" t="s">
        <v>39</v>
      </c>
      <c r="T436" s="1" t="s">
        <v>3539</v>
      </c>
      <c r="U436" s="1" t="s">
        <v>3535</v>
      </c>
      <c r="V436" s="1" t="s">
        <v>3540</v>
      </c>
      <c r="W436" s="1" t="s">
        <v>3541</v>
      </c>
      <c r="X436" s="1" t="s">
        <v>3542</v>
      </c>
      <c r="Y436" s="1" t="s">
        <v>3543</v>
      </c>
      <c r="Z436" s="1" t="s">
        <v>3545</v>
      </c>
      <c r="AA436" s="1">
        <v>0</v>
      </c>
      <c r="AB436" s="1" t="s">
        <v>96</v>
      </c>
      <c r="AD436" s="1" t="str">
        <f>VLOOKUP($K436,「工具标准名」映射表!$B:$I,3,0)</f>
        <v>数学解题 AI 智问</v>
      </c>
      <c r="AE436" s="1" t="str">
        <f>VLOOKUP($K436,「工具标准名」映射表!$B:$I,4,0)</f>
        <v>功能应用层</v>
      </c>
      <c r="AF436" s="1" t="str">
        <f>VLOOKUP($K436,「工具标准名」映射表!$B:$I,5,0)</f>
        <v>功能应用（Web 教学平台（SaaS））</v>
      </c>
      <c r="AG436" s="1" t="str">
        <f>VLOOKUP($K436,「工具标准名」映射表!$B:$I,6,0)</f>
        <v>软件工具</v>
      </c>
      <c r="AH436" s="1" t="str">
        <f>VLOOKUP($K436,「工具标准名」映射表!$B:$I,7,0)</f>
        <v>AI智能体</v>
      </c>
      <c r="AI436" s="1" t="str">
        <f>VLOOKUP($K436,「工具标准名」映射表!$B:$I,8,0)</f>
        <v>否</v>
      </c>
      <c r="AJ436" s="1" t="s">
        <v>96</v>
      </c>
      <c r="AK436" s="1"/>
      <c r="AL436" s="1"/>
      <c r="AM436" s="1"/>
      <c r="AN436" s="1"/>
      <c r="AO436" s="1"/>
    </row>
    <row r="437" spans="1:41" ht="16">
      <c r="A437" s="1" t="s">
        <v>3531</v>
      </c>
      <c r="B437" s="3">
        <v>46056.465312499997</v>
      </c>
      <c r="C437" s="14">
        <v>240</v>
      </c>
      <c r="D437" s="1" t="s">
        <v>3532</v>
      </c>
      <c r="E437" s="1" t="s">
        <v>659</v>
      </c>
      <c r="F437" s="1" t="s">
        <v>100</v>
      </c>
      <c r="G437" s="1" t="s">
        <v>3533</v>
      </c>
      <c r="H437" s="1" t="s">
        <v>3534</v>
      </c>
      <c r="I437" s="1" t="s">
        <v>3535</v>
      </c>
      <c r="J437" s="1" t="s">
        <v>3536</v>
      </c>
      <c r="K437" s="1" t="s">
        <v>2109</v>
      </c>
      <c r="L437" s="1" t="s">
        <v>33</v>
      </c>
      <c r="M437" s="1" t="b">
        <v>0</v>
      </c>
      <c r="N437" s="1" t="s">
        <v>47</v>
      </c>
      <c r="O437" s="1" t="s">
        <v>66</v>
      </c>
      <c r="P437" s="1" t="s">
        <v>2108</v>
      </c>
      <c r="Q437" s="1" t="s">
        <v>87</v>
      </c>
      <c r="R437" s="1" t="s">
        <v>836</v>
      </c>
      <c r="S437" s="1" t="s">
        <v>39</v>
      </c>
      <c r="T437" s="1" t="s">
        <v>3539</v>
      </c>
      <c r="U437" s="1" t="s">
        <v>3535</v>
      </c>
      <c r="V437" s="1" t="s">
        <v>3540</v>
      </c>
      <c r="W437" s="1" t="s">
        <v>3541</v>
      </c>
      <c r="X437" s="1" t="s">
        <v>3542</v>
      </c>
      <c r="Y437" s="1" t="s">
        <v>3543</v>
      </c>
      <c r="Z437" s="1" t="s">
        <v>2109</v>
      </c>
      <c r="AA437" s="1">
        <v>0</v>
      </c>
      <c r="AB437" s="1" t="s">
        <v>96</v>
      </c>
      <c r="AD437" s="1" t="str">
        <f>VLOOKUP($K437,「工具标准名」映射表!$B:$I,3,0)</f>
        <v>AI教学助手</v>
      </c>
      <c r="AE437" s="1" t="str">
        <f>VLOOKUP($K437,「工具标准名」映射表!$B:$I,4,0)</f>
        <v>功能应用层</v>
      </c>
      <c r="AF437" s="1" t="str">
        <f>VLOOKUP($K437,「工具标准名」映射表!$B:$I,5,0)</f>
        <v>功能应用（教学辅助工具）</v>
      </c>
      <c r="AG437" s="1" t="str">
        <f>VLOOKUP($K437,「工具标准名」映射表!$B:$I,6,0)</f>
        <v>软件工具</v>
      </c>
      <c r="AH437" s="1" t="str">
        <f>VLOOKUP($K437,「工具标准名」映射表!$B:$I,7,0)</f>
        <v>AI智能体</v>
      </c>
      <c r="AI437" s="1" t="str">
        <f>VLOOKUP($K437,「工具标准名」映射表!$B:$I,8,0)</f>
        <v>是</v>
      </c>
      <c r="AJ437" s="1" t="s">
        <v>96</v>
      </c>
      <c r="AK437" s="1"/>
      <c r="AL437" s="1"/>
      <c r="AM437" s="1"/>
      <c r="AN437" s="1"/>
      <c r="AO437" s="1"/>
    </row>
    <row r="438" spans="1:41" ht="16">
      <c r="A438" s="1" t="s">
        <v>3552</v>
      </c>
      <c r="B438" s="3">
        <v>46056.465289351901</v>
      </c>
      <c r="C438" s="14">
        <v>241</v>
      </c>
      <c r="D438" s="1" t="s">
        <v>3553</v>
      </c>
      <c r="E438" s="1" t="s">
        <v>659</v>
      </c>
      <c r="F438" s="1" t="s">
        <v>27</v>
      </c>
      <c r="G438" s="1" t="s">
        <v>3554</v>
      </c>
      <c r="H438" s="1" t="s">
        <v>3555</v>
      </c>
      <c r="I438" s="1" t="s">
        <v>3556</v>
      </c>
      <c r="J438" s="1" t="s">
        <v>3557</v>
      </c>
      <c r="K438" s="1" t="s">
        <v>2563</v>
      </c>
      <c r="L438" s="1" t="s">
        <v>33</v>
      </c>
      <c r="M438" s="1" t="b">
        <v>0</v>
      </c>
      <c r="N438" s="1" t="s">
        <v>140</v>
      </c>
      <c r="O438" s="1" t="s">
        <v>54</v>
      </c>
      <c r="P438" s="1" t="s">
        <v>2557</v>
      </c>
      <c r="Q438" s="1" t="s">
        <v>37</v>
      </c>
      <c r="R438" s="1" t="s">
        <v>3559</v>
      </c>
      <c r="S438" s="1" t="s">
        <v>69</v>
      </c>
      <c r="T438" s="1" t="s">
        <v>3560</v>
      </c>
      <c r="U438" s="1" t="s">
        <v>3556</v>
      </c>
      <c r="V438" s="1" t="s">
        <v>3561</v>
      </c>
      <c r="W438" s="1" t="s">
        <v>3562</v>
      </c>
      <c r="X438" s="1" t="s">
        <v>3563</v>
      </c>
      <c r="Y438" s="1" t="s">
        <v>69</v>
      </c>
      <c r="Z438" s="1" t="s">
        <v>2563</v>
      </c>
      <c r="AA438" s="1">
        <v>0</v>
      </c>
      <c r="AB438" s="1" t="s">
        <v>96</v>
      </c>
      <c r="AD438" s="1" t="str">
        <f>VLOOKUP($K438,「工具标准名」映射表!$B:$I,3,0)</f>
        <v>AI智慧体育操场</v>
      </c>
      <c r="AE438" s="1" t="str">
        <f>VLOOKUP($K438,「工具标准名」映射表!$B:$I,4,0)</f>
        <v>功能应用层</v>
      </c>
      <c r="AF438" s="1" t="str">
        <f>VLOOKUP($K438,「工具标准名」映射表!$B:$I,5,0)</f>
        <v>功能应用（校级 / 区域级系统）</v>
      </c>
      <c r="AG438" s="1" t="str">
        <f>VLOOKUP($K438,「工具标准名」映射表!$B:$I,6,0)</f>
        <v>硬件设备</v>
      </c>
      <c r="AH438" s="1" t="str">
        <f>VLOOKUP($K438,「工具标准名」映射表!$B:$I,7,0)</f>
        <v>AI智能体</v>
      </c>
      <c r="AI438" s="1" t="str">
        <f>VLOOKUP($K438,「工具标准名」映射表!$B:$I,8,0)</f>
        <v>否</v>
      </c>
      <c r="AJ438" s="1" t="s">
        <v>96</v>
      </c>
      <c r="AK438" s="1"/>
      <c r="AL438" s="1"/>
      <c r="AM438" s="1"/>
      <c r="AN438" s="1"/>
      <c r="AO438" s="1"/>
    </row>
    <row r="439" spans="1:41" ht="16">
      <c r="A439" s="1" t="s">
        <v>3565</v>
      </c>
      <c r="B439" s="3">
        <v>46056.465324074103</v>
      </c>
      <c r="C439" s="14">
        <v>242</v>
      </c>
      <c r="D439" s="1" t="s">
        <v>3566</v>
      </c>
      <c r="E439" s="1" t="s">
        <v>659</v>
      </c>
      <c r="F439" s="1" t="s">
        <v>27</v>
      </c>
      <c r="G439" s="1" t="s">
        <v>3567</v>
      </c>
      <c r="H439" s="1" t="s">
        <v>3568</v>
      </c>
      <c r="I439" s="1" t="s">
        <v>3569</v>
      </c>
      <c r="J439" s="1" t="s">
        <v>3570</v>
      </c>
      <c r="K439" s="1" t="s">
        <v>3571</v>
      </c>
      <c r="L439" s="1" t="s">
        <v>33</v>
      </c>
      <c r="M439" s="1" t="b">
        <v>0</v>
      </c>
      <c r="N439" s="1" t="s">
        <v>47</v>
      </c>
      <c r="O439" s="1" t="s">
        <v>54</v>
      </c>
      <c r="P439" s="1" t="s">
        <v>4042</v>
      </c>
      <c r="Q439" s="1" t="s">
        <v>37</v>
      </c>
      <c r="R439" s="1" t="s">
        <v>38</v>
      </c>
      <c r="S439" s="1" t="s">
        <v>39</v>
      </c>
      <c r="T439" s="1" t="s">
        <v>3572</v>
      </c>
      <c r="U439" s="1" t="s">
        <v>3569</v>
      </c>
      <c r="V439" s="1" t="s">
        <v>3573</v>
      </c>
      <c r="W439" s="1" t="s">
        <v>3574</v>
      </c>
      <c r="X439" s="1" t="s">
        <v>3575</v>
      </c>
      <c r="Y439" s="1" t="s">
        <v>43</v>
      </c>
      <c r="Z439" s="1" t="s">
        <v>3571</v>
      </c>
      <c r="AA439" s="1">
        <v>0</v>
      </c>
      <c r="AB439" s="1" t="s">
        <v>96</v>
      </c>
      <c r="AD439" s="1" t="str">
        <f>VLOOKUP($K439,「工具标准名」映射表!$B:$I,3,0)</f>
        <v>AI辅助教学系统</v>
      </c>
      <c r="AE439" s="1" t="str">
        <f>VLOOKUP($K439,「工具标准名」映射表!$B:$I,4,0)</f>
        <v>功能应用层</v>
      </c>
      <c r="AF439" s="1" t="str">
        <f>VLOOKUP($K439,「工具标准名」映射表!$B:$I,5,0)</f>
        <v>功能应用（教学辅助工具）</v>
      </c>
      <c r="AG439" s="1" t="str">
        <f>VLOOKUP($K439,「工具标准名」映射表!$B:$I,6,0)</f>
        <v>软件工具</v>
      </c>
      <c r="AH439" s="1" t="str">
        <f>VLOOKUP($K439,「工具标准名」映射表!$B:$I,7,0)</f>
        <v>AI智能体</v>
      </c>
      <c r="AI439" s="1" t="str">
        <f>VLOOKUP($K439,「工具标准名」映射表!$B:$I,8,0)</f>
        <v>否</v>
      </c>
      <c r="AJ439" s="1" t="s">
        <v>96</v>
      </c>
      <c r="AK439" s="1"/>
      <c r="AL439" s="1"/>
      <c r="AM439" s="1"/>
      <c r="AN439" s="1"/>
      <c r="AO439" s="1"/>
    </row>
    <row r="440" spans="1:41" ht="16">
      <c r="A440" s="1" t="s">
        <v>3576</v>
      </c>
      <c r="B440" s="3">
        <v>46056.465289351901</v>
      </c>
      <c r="C440" s="14">
        <v>243</v>
      </c>
      <c r="D440" s="1" t="s">
        <v>3577</v>
      </c>
      <c r="E440" s="1" t="s">
        <v>659</v>
      </c>
      <c r="F440" s="1" t="s">
        <v>27</v>
      </c>
      <c r="G440" s="1" t="s">
        <v>3578</v>
      </c>
      <c r="H440" s="1" t="s">
        <v>3579</v>
      </c>
      <c r="I440" s="1" t="s">
        <v>3580</v>
      </c>
      <c r="J440" s="1" t="s">
        <v>3581</v>
      </c>
      <c r="K440" s="1" t="s">
        <v>3582</v>
      </c>
      <c r="L440" s="1" t="s">
        <v>33</v>
      </c>
      <c r="M440" s="1" t="b">
        <v>0</v>
      </c>
      <c r="N440" s="1" t="s">
        <v>47</v>
      </c>
      <c r="O440" s="1" t="s">
        <v>48</v>
      </c>
      <c r="P440" s="1" t="s">
        <v>8110</v>
      </c>
      <c r="Q440" s="1" t="s">
        <v>37</v>
      </c>
      <c r="R440" s="1" t="s">
        <v>171</v>
      </c>
      <c r="S440" s="1" t="s">
        <v>39</v>
      </c>
      <c r="T440" s="1" t="s">
        <v>3584</v>
      </c>
      <c r="U440" s="1" t="s">
        <v>3585</v>
      </c>
      <c r="V440" s="1" t="s">
        <v>3586</v>
      </c>
      <c r="W440" s="1" t="s">
        <v>3587</v>
      </c>
      <c r="X440" s="1" t="s">
        <v>3588</v>
      </c>
      <c r="Y440" s="1" t="s">
        <v>43</v>
      </c>
      <c r="Z440" s="1" t="s">
        <v>3582</v>
      </c>
      <c r="AA440" s="1">
        <v>0</v>
      </c>
      <c r="AB440" s="1" t="s">
        <v>96</v>
      </c>
      <c r="AD440" s="1" t="str">
        <f>VLOOKUP($K440,「工具标准名」映射表!$B:$I,3,0)</f>
        <v>Tinkercad</v>
      </c>
      <c r="AE440" s="1" t="str">
        <f>VLOOKUP($K440,「工具标准名」映射表!$B:$I,4,0)</f>
        <v>功能应用层</v>
      </c>
      <c r="AF440" s="1" t="str">
        <f>VLOOKUP($K440,「工具标准名」映射表!$B:$I,5,0)</f>
        <v>功能应用（平台型综合系统）</v>
      </c>
      <c r="AG440" s="1" t="str">
        <f>VLOOKUP($K440,「工具标准名」映射表!$B:$I,6,0)</f>
        <v>软件工具</v>
      </c>
      <c r="AH440" s="1" t="str">
        <f>VLOOKUP($K440,「工具标准名」映射表!$B:$I,7,0)</f>
        <v>其他</v>
      </c>
      <c r="AI440" s="1" t="str">
        <f>VLOOKUP($K440,「工具标准名」映射表!$B:$I,8,0)</f>
        <v>否</v>
      </c>
      <c r="AJ440" s="1" t="s">
        <v>96</v>
      </c>
      <c r="AK440" s="1"/>
      <c r="AL440" s="1"/>
      <c r="AM440" s="1"/>
      <c r="AN440" s="1"/>
      <c r="AO440" s="1"/>
    </row>
    <row r="441" spans="1:41" ht="16">
      <c r="A441" s="1" t="s">
        <v>3590</v>
      </c>
      <c r="B441" s="3">
        <v>46056.465347222198</v>
      </c>
      <c r="C441" s="14">
        <v>244</v>
      </c>
      <c r="D441" s="1" t="s">
        <v>3591</v>
      </c>
      <c r="E441" s="1" t="s">
        <v>659</v>
      </c>
      <c r="F441" s="1" t="s">
        <v>27</v>
      </c>
      <c r="G441" s="1" t="s">
        <v>3592</v>
      </c>
      <c r="H441" s="1" t="s">
        <v>3593</v>
      </c>
      <c r="I441" s="1" t="s">
        <v>3594</v>
      </c>
      <c r="J441" s="1" t="s">
        <v>3595</v>
      </c>
      <c r="K441" s="1" t="s">
        <v>1962</v>
      </c>
      <c r="L441" s="1" t="s">
        <v>33</v>
      </c>
      <c r="M441" s="1" t="b">
        <v>0</v>
      </c>
      <c r="N441" s="1" t="s">
        <v>47</v>
      </c>
      <c r="O441" s="1" t="s">
        <v>54</v>
      </c>
      <c r="P441" s="1" t="s">
        <v>11239</v>
      </c>
      <c r="Q441" s="1" t="s">
        <v>309</v>
      </c>
      <c r="R441" s="1" t="s">
        <v>310</v>
      </c>
      <c r="S441" s="1" t="s">
        <v>172</v>
      </c>
      <c r="T441" s="1" t="s">
        <v>3597</v>
      </c>
      <c r="U441" s="1" t="s">
        <v>3594</v>
      </c>
      <c r="V441" s="1" t="s">
        <v>3598</v>
      </c>
      <c r="W441" s="1" t="s">
        <v>3599</v>
      </c>
      <c r="X441" s="1" t="s">
        <v>3600</v>
      </c>
      <c r="Y441" s="1" t="s">
        <v>178</v>
      </c>
      <c r="Z441" s="1" t="s">
        <v>139</v>
      </c>
      <c r="AA441" s="1" t="s">
        <v>23370</v>
      </c>
      <c r="AB441" s="1" t="s">
        <v>96</v>
      </c>
      <c r="AD441" s="1" t="str">
        <f>VLOOKUP($K441,「工具标准名」映射表!$B:$I,3,0)</f>
        <v>豆包</v>
      </c>
      <c r="AE441" s="1" t="str">
        <f>VLOOKUP($K441,「工具标准名」映射表!$B:$I,4,0)</f>
        <v>功能应用层</v>
      </c>
      <c r="AF441" s="1" t="str">
        <f>VLOOKUP($K441,「工具标准名」映射表!$B:$I,5,0)</f>
        <v>功能应用（教学辅助工具）</v>
      </c>
      <c r="AG441" s="1" t="str">
        <f>VLOOKUP($K441,「工具标准名」映射表!$B:$I,6,0)</f>
        <v>软件工具</v>
      </c>
      <c r="AH441" s="1" t="str">
        <f>VLOOKUP($K441,「工具标准名」映射表!$B:$I,7,0)</f>
        <v>其他</v>
      </c>
      <c r="AI441" s="1" t="str">
        <f>VLOOKUP($K441,「工具标准名」映射表!$B:$I,8,0)</f>
        <v>否</v>
      </c>
      <c r="AJ441" s="1" t="s">
        <v>96</v>
      </c>
      <c r="AK441" s="1"/>
      <c r="AL441" s="1"/>
      <c r="AM441" s="1"/>
      <c r="AN441" s="1"/>
      <c r="AO441" s="1"/>
    </row>
    <row r="442" spans="1:41" ht="16">
      <c r="A442" s="1" t="s">
        <v>3590</v>
      </c>
      <c r="B442" s="3">
        <v>46056.465347222198</v>
      </c>
      <c r="C442" s="14">
        <v>244</v>
      </c>
      <c r="D442" s="1" t="s">
        <v>3591</v>
      </c>
      <c r="E442" s="1" t="s">
        <v>659</v>
      </c>
      <c r="F442" s="1" t="s">
        <v>27</v>
      </c>
      <c r="G442" s="1" t="s">
        <v>3592</v>
      </c>
      <c r="H442" s="1" t="s">
        <v>3593</v>
      </c>
      <c r="I442" s="1" t="s">
        <v>3594</v>
      </c>
      <c r="J442" s="1" t="s">
        <v>3595</v>
      </c>
      <c r="K442" s="1" t="s">
        <v>3602</v>
      </c>
      <c r="L442" s="1" t="s">
        <v>33</v>
      </c>
      <c r="M442" s="1" t="b">
        <v>0</v>
      </c>
      <c r="N442" s="1" t="s">
        <v>47</v>
      </c>
      <c r="O442" s="1" t="s">
        <v>54</v>
      </c>
      <c r="P442" s="1" t="s">
        <v>9051</v>
      </c>
      <c r="Q442" s="1" t="s">
        <v>309</v>
      </c>
      <c r="R442" s="1" t="s">
        <v>310</v>
      </c>
      <c r="S442" s="1" t="s">
        <v>172</v>
      </c>
      <c r="T442" s="1" t="s">
        <v>3597</v>
      </c>
      <c r="U442" s="1" t="s">
        <v>3594</v>
      </c>
      <c r="V442" s="1" t="s">
        <v>3598</v>
      </c>
      <c r="W442" s="1" t="s">
        <v>3599</v>
      </c>
      <c r="X442" s="1" t="s">
        <v>3600</v>
      </c>
      <c r="Y442" s="1" t="s">
        <v>178</v>
      </c>
      <c r="Z442" s="1" t="s">
        <v>3602</v>
      </c>
      <c r="AA442" s="1">
        <v>0</v>
      </c>
      <c r="AB442" s="1" t="s">
        <v>96</v>
      </c>
      <c r="AD442" s="1" t="str">
        <f>VLOOKUP($K442,「工具标准名」映射表!$B:$I,3,0)</f>
        <v>大鱼云展软件</v>
      </c>
      <c r="AE442" s="1" t="str">
        <f>VLOOKUP($K442,「工具标准名」映射表!$B:$I,4,0)</f>
        <v>功能应用层</v>
      </c>
      <c r="AF442" s="1" t="str">
        <f>VLOOKUP($K442,「工具标准名」映射表!$B:$I,5,0)</f>
        <v>功能应用（平台型综合系统）</v>
      </c>
      <c r="AG442" s="1" t="str">
        <f>VLOOKUP($K442,「工具标准名」映射表!$B:$I,6,0)</f>
        <v>虚拟教室</v>
      </c>
      <c r="AH442" s="1" t="str">
        <f>VLOOKUP($K442,「工具标准名」映射表!$B:$I,7,0)</f>
        <v>其他</v>
      </c>
      <c r="AI442" s="1" t="str">
        <f>VLOOKUP($K442,「工具标准名」映射表!$B:$I,8,0)</f>
        <v>否</v>
      </c>
      <c r="AJ442" s="1" t="s">
        <v>96</v>
      </c>
      <c r="AK442" s="1"/>
      <c r="AL442" s="1"/>
      <c r="AM442" s="1"/>
      <c r="AN442" s="1"/>
      <c r="AO442" s="1"/>
    </row>
    <row r="443" spans="1:41" ht="16">
      <c r="A443" s="1" t="s">
        <v>3604</v>
      </c>
      <c r="B443" s="3">
        <v>46056.465439814798</v>
      </c>
      <c r="C443" s="14">
        <v>245</v>
      </c>
      <c r="D443" s="1" t="s">
        <v>3605</v>
      </c>
      <c r="E443" s="1" t="s">
        <v>659</v>
      </c>
      <c r="F443" s="1" t="s">
        <v>27</v>
      </c>
      <c r="G443" s="1" t="s">
        <v>3606</v>
      </c>
      <c r="H443" s="1" t="s">
        <v>3607</v>
      </c>
      <c r="I443" s="1" t="s">
        <v>3608</v>
      </c>
      <c r="J443" s="1" t="s">
        <v>3609</v>
      </c>
      <c r="K443" s="1" t="s">
        <v>139</v>
      </c>
      <c r="L443" s="1" t="s">
        <v>33</v>
      </c>
      <c r="M443" s="1" t="b">
        <v>0</v>
      </c>
      <c r="N443" s="1" t="s">
        <v>47</v>
      </c>
      <c r="O443" s="1" t="s">
        <v>48</v>
      </c>
      <c r="P443" s="1" t="s">
        <v>9575</v>
      </c>
      <c r="Q443" s="1" t="s">
        <v>37</v>
      </c>
      <c r="R443" s="1" t="s">
        <v>171</v>
      </c>
      <c r="S443" s="1" t="s">
        <v>39</v>
      </c>
      <c r="T443" s="1" t="s">
        <v>3611</v>
      </c>
      <c r="U443" s="1" t="s">
        <v>3608</v>
      </c>
      <c r="V443" s="1" t="s">
        <v>275</v>
      </c>
      <c r="W443" s="1" t="s">
        <v>28</v>
      </c>
      <c r="X443" s="1" t="s">
        <v>3612</v>
      </c>
      <c r="Y443" s="1" t="s">
        <v>43</v>
      </c>
      <c r="Z443" s="1" t="s">
        <v>139</v>
      </c>
      <c r="AA443" s="1" t="s">
        <v>23370</v>
      </c>
      <c r="AB443" s="1" t="s">
        <v>96</v>
      </c>
      <c r="AD443" s="1" t="str">
        <f>VLOOKUP($K443,「工具标准名」映射表!$B:$I,3,0)</f>
        <v>豆包</v>
      </c>
      <c r="AE443" s="1" t="str">
        <f>VLOOKUP($K443,「工具标准名」映射表!$B:$I,4,0)</f>
        <v>功能应用层</v>
      </c>
      <c r="AF443" s="1" t="str">
        <f>VLOOKUP($K443,「工具标准名」映射表!$B:$I,5,0)</f>
        <v>功能应用（教学辅助工具）</v>
      </c>
      <c r="AG443" s="1" t="str">
        <f>VLOOKUP($K443,「工具标准名」映射表!$B:$I,6,0)</f>
        <v>软件工具</v>
      </c>
      <c r="AH443" s="1" t="str">
        <f>VLOOKUP($K443,「工具标准名」映射表!$B:$I,7,0)</f>
        <v>其他</v>
      </c>
      <c r="AI443" s="1" t="str">
        <f>VLOOKUP($K443,「工具标准名」映射表!$B:$I,8,0)</f>
        <v>否</v>
      </c>
      <c r="AJ443" s="1" t="s">
        <v>96</v>
      </c>
      <c r="AK443" s="1"/>
      <c r="AL443" s="1"/>
      <c r="AM443" s="1"/>
      <c r="AN443" s="1"/>
      <c r="AO443" s="1"/>
    </row>
    <row r="444" spans="1:41" ht="16">
      <c r="A444" s="1" t="s">
        <v>3604</v>
      </c>
      <c r="B444" s="3">
        <v>46056.465439814798</v>
      </c>
      <c r="C444" s="14">
        <v>245</v>
      </c>
      <c r="D444" s="1" t="s">
        <v>3605</v>
      </c>
      <c r="E444" s="1" t="s">
        <v>659</v>
      </c>
      <c r="F444" s="1" t="s">
        <v>27</v>
      </c>
      <c r="G444" s="1" t="s">
        <v>3606</v>
      </c>
      <c r="H444" s="1" t="s">
        <v>3607</v>
      </c>
      <c r="I444" s="1" t="s">
        <v>3608</v>
      </c>
      <c r="J444" s="1" t="s">
        <v>3609</v>
      </c>
      <c r="K444" s="1" t="s">
        <v>794</v>
      </c>
      <c r="L444" s="1" t="s">
        <v>33</v>
      </c>
      <c r="M444" s="1" t="b">
        <v>0</v>
      </c>
      <c r="N444" s="1" t="s">
        <v>47</v>
      </c>
      <c r="O444" s="1" t="s">
        <v>48</v>
      </c>
      <c r="P444" s="1" t="s">
        <v>5055</v>
      </c>
      <c r="Q444" s="1" t="s">
        <v>37</v>
      </c>
      <c r="R444" s="1" t="s">
        <v>171</v>
      </c>
      <c r="S444" s="1" t="s">
        <v>39</v>
      </c>
      <c r="T444" s="1" t="s">
        <v>3611</v>
      </c>
      <c r="U444" s="1" t="s">
        <v>3608</v>
      </c>
      <c r="V444" s="1" t="s">
        <v>275</v>
      </c>
      <c r="W444" s="1" t="s">
        <v>28</v>
      </c>
      <c r="X444" s="1" t="s">
        <v>3612</v>
      </c>
      <c r="Y444" s="1" t="s">
        <v>43</v>
      </c>
      <c r="Z444" s="1" t="s">
        <v>4864</v>
      </c>
      <c r="AA444" s="1" t="s">
        <v>23367</v>
      </c>
      <c r="AB444" s="1" t="s">
        <v>96</v>
      </c>
      <c r="AD444" s="1" t="str">
        <f>VLOOKUP($K444,「工具标准名」映射表!$B:$I,3,0)</f>
        <v>DeepSeek 大模型</v>
      </c>
      <c r="AE444" s="1" t="str">
        <f>VLOOKUP($K444,「工具标准名」映射表!$B:$I,4,0)</f>
        <v>功能应用层</v>
      </c>
      <c r="AF444" s="1" t="str">
        <f>VLOOKUP($K444,「工具标准名」映射表!$B:$I,5,0)</f>
        <v>功能应用（教学辅助工具）</v>
      </c>
      <c r="AG444" s="1" t="str">
        <f>VLOOKUP($K444,「工具标准名」映射表!$B:$I,6,0)</f>
        <v>软件工具</v>
      </c>
      <c r="AH444" s="1" t="str">
        <f>VLOOKUP($K444,「工具标准名」映射表!$B:$I,7,0)</f>
        <v>AI智能体</v>
      </c>
      <c r="AI444" s="1" t="str">
        <f>VLOOKUP($K444,「工具标准名」映射表!$B:$I,8,0)</f>
        <v>否</v>
      </c>
      <c r="AJ444" s="1" t="s">
        <v>96</v>
      </c>
      <c r="AK444" s="1"/>
      <c r="AL444" s="1"/>
      <c r="AM444" s="1"/>
      <c r="AN444" s="1"/>
      <c r="AO444" s="1"/>
    </row>
    <row r="445" spans="1:41" ht="16">
      <c r="A445" s="1" t="s">
        <v>3604</v>
      </c>
      <c r="B445" s="3">
        <v>46056.465439814798</v>
      </c>
      <c r="C445" s="14">
        <v>245</v>
      </c>
      <c r="D445" s="1" t="s">
        <v>3605</v>
      </c>
      <c r="E445" s="1" t="s">
        <v>659</v>
      </c>
      <c r="F445" s="1" t="s">
        <v>27</v>
      </c>
      <c r="G445" s="1" t="s">
        <v>3606</v>
      </c>
      <c r="H445" s="1" t="s">
        <v>3607</v>
      </c>
      <c r="I445" s="1" t="s">
        <v>3608</v>
      </c>
      <c r="J445" s="1" t="s">
        <v>3609</v>
      </c>
      <c r="K445" s="1" t="s">
        <v>2496</v>
      </c>
      <c r="L445" s="1" t="s">
        <v>33</v>
      </c>
      <c r="M445" s="1" t="b">
        <v>0</v>
      </c>
      <c r="N445" s="1" t="s">
        <v>47</v>
      </c>
      <c r="O445" s="1" t="s">
        <v>48</v>
      </c>
      <c r="P445" s="1" t="s">
        <v>2490</v>
      </c>
      <c r="Q445" s="1" t="s">
        <v>37</v>
      </c>
      <c r="R445" s="1" t="s">
        <v>171</v>
      </c>
      <c r="S445" s="1" t="s">
        <v>39</v>
      </c>
      <c r="T445" s="1" t="s">
        <v>3611</v>
      </c>
      <c r="U445" s="1" t="s">
        <v>3608</v>
      </c>
      <c r="V445" s="1" t="s">
        <v>275</v>
      </c>
      <c r="W445" s="1" t="s">
        <v>28</v>
      </c>
      <c r="X445" s="1" t="s">
        <v>3612</v>
      </c>
      <c r="Y445" s="1" t="s">
        <v>43</v>
      </c>
      <c r="Z445" s="1" t="s">
        <v>2496</v>
      </c>
      <c r="AA445" s="1">
        <v>0</v>
      </c>
      <c r="AB445" s="1" t="s">
        <v>96</v>
      </c>
      <c r="AD445" s="1" t="str">
        <f>VLOOKUP($K445,「工具标准名」映射表!$B:$I,3,0)</f>
        <v>AI星火</v>
      </c>
      <c r="AE445" s="1" t="str">
        <f>VLOOKUP($K445,「工具标准名」映射表!$B:$I,4,0)</f>
        <v>功能应用层</v>
      </c>
      <c r="AF445" s="1" t="str">
        <f>VLOOKUP($K445,「工具标准名」映射表!$B:$I,5,0)</f>
        <v>功能应用（教学辅助工具）</v>
      </c>
      <c r="AG445" s="1" t="str">
        <f>VLOOKUP($K445,「工具标准名」映射表!$B:$I,6,0)</f>
        <v>软件工具</v>
      </c>
      <c r="AH445" s="1" t="str">
        <f>VLOOKUP($K445,「工具标准名」映射表!$B:$I,7,0)</f>
        <v>AI智能体</v>
      </c>
      <c r="AI445" s="1" t="str">
        <f>VLOOKUP($K445,「工具标准名」映射表!$B:$I,8,0)</f>
        <v>否</v>
      </c>
      <c r="AJ445" s="1" t="s">
        <v>96</v>
      </c>
      <c r="AK445" s="1"/>
      <c r="AL445" s="1"/>
      <c r="AM445" s="1"/>
      <c r="AN445" s="1"/>
      <c r="AO445" s="1"/>
    </row>
    <row r="446" spans="1:41" ht="16">
      <c r="A446" s="1" t="s">
        <v>3618</v>
      </c>
      <c r="B446" s="3">
        <v>46056.465277777803</v>
      </c>
      <c r="C446" s="14">
        <v>246</v>
      </c>
      <c r="D446" s="1" t="s">
        <v>3619</v>
      </c>
      <c r="E446" s="1" t="s">
        <v>659</v>
      </c>
      <c r="F446" s="1" t="s">
        <v>27</v>
      </c>
      <c r="G446" s="1" t="s">
        <v>156</v>
      </c>
      <c r="H446" s="1" t="s">
        <v>156</v>
      </c>
      <c r="I446" s="1" t="s">
        <v>156</v>
      </c>
      <c r="J446" s="1" t="s">
        <v>985</v>
      </c>
      <c r="Q446" s="1" t="s">
        <v>37</v>
      </c>
      <c r="R446" s="1" t="s">
        <v>171</v>
      </c>
      <c r="S446" s="1" t="s">
        <v>172</v>
      </c>
      <c r="T446" s="1" t="s">
        <v>3621</v>
      </c>
      <c r="U446" s="1" t="s">
        <v>30</v>
      </c>
      <c r="V446" s="1" t="s">
        <v>2787</v>
      </c>
      <c r="W446" s="1" t="s">
        <v>1927</v>
      </c>
      <c r="X446" s="1" t="s">
        <v>3622</v>
      </c>
      <c r="Y446" s="1" t="s">
        <v>178</v>
      </c>
      <c r="Z446" s="1" t="e">
        <v>#N/A</v>
      </c>
      <c r="AA446" s="1" t="e">
        <v>#N/A</v>
      </c>
      <c r="AB446" s="1" t="s">
        <v>96</v>
      </c>
      <c r="AD446" s="1" t="e">
        <f>VLOOKUP($K446,「工具标准名」映射表!$B:$I,3,0)</f>
        <v>#N/A</v>
      </c>
      <c r="AE446" s="1" t="e">
        <f>VLOOKUP($K446,「工具标准名」映射表!$B:$I,4,0)</f>
        <v>#N/A</v>
      </c>
      <c r="AF446" s="1" t="e">
        <f>VLOOKUP($K446,「工具标准名」映射表!$B:$I,5,0)</f>
        <v>#N/A</v>
      </c>
      <c r="AG446" s="1" t="e">
        <f>VLOOKUP($K446,「工具标准名」映射表!$B:$I,6,0)</f>
        <v>#N/A</v>
      </c>
      <c r="AH446" s="1" t="e">
        <f>VLOOKUP($K446,「工具标准名」映射表!$B:$I,7,0)</f>
        <v>#N/A</v>
      </c>
      <c r="AI446" s="1" t="e">
        <f>VLOOKUP($K446,「工具标准名」映射表!$B:$I,8,0)</f>
        <v>#N/A</v>
      </c>
      <c r="AJ446" s="1" t="s">
        <v>96</v>
      </c>
      <c r="AK446" s="1"/>
      <c r="AL446" s="1"/>
      <c r="AM446" s="1"/>
      <c r="AN446" s="1"/>
      <c r="AO446" s="1"/>
    </row>
    <row r="447" spans="1:41" ht="16">
      <c r="A447" s="1" t="s">
        <v>3624</v>
      </c>
      <c r="B447" s="3">
        <v>46056.465439814798</v>
      </c>
      <c r="C447" s="14">
        <v>247</v>
      </c>
      <c r="D447" s="1" t="s">
        <v>3625</v>
      </c>
      <c r="E447" s="1" t="s">
        <v>950</v>
      </c>
      <c r="F447" s="1" t="s">
        <v>27</v>
      </c>
      <c r="G447" s="1" t="s">
        <v>3626</v>
      </c>
      <c r="H447" s="1" t="s">
        <v>3627</v>
      </c>
      <c r="I447" s="1" t="s">
        <v>3628</v>
      </c>
      <c r="J447" s="1" t="s">
        <v>3629</v>
      </c>
      <c r="K447" s="1" t="s">
        <v>1895</v>
      </c>
      <c r="L447" s="1" t="s">
        <v>33</v>
      </c>
      <c r="M447" s="1" t="b">
        <v>0</v>
      </c>
      <c r="N447" s="1" t="s">
        <v>47</v>
      </c>
      <c r="O447" s="1" t="s">
        <v>54</v>
      </c>
      <c r="P447" s="1" t="s">
        <v>1894</v>
      </c>
      <c r="Q447" s="1" t="s">
        <v>37</v>
      </c>
      <c r="R447" s="1" t="s">
        <v>38</v>
      </c>
      <c r="S447" s="1" t="s">
        <v>375</v>
      </c>
      <c r="T447" s="1" t="s">
        <v>3631</v>
      </c>
      <c r="U447" s="1" t="s">
        <v>3628</v>
      </c>
      <c r="V447" s="1" t="s">
        <v>3632</v>
      </c>
      <c r="W447" s="1" t="s">
        <v>1927</v>
      </c>
      <c r="X447" s="1" t="s">
        <v>3633</v>
      </c>
      <c r="Y447" s="1" t="s">
        <v>801</v>
      </c>
      <c r="Z447" s="1" t="s">
        <v>1895</v>
      </c>
      <c r="AA447" s="1">
        <v>0</v>
      </c>
      <c r="AB447" s="1" t="s">
        <v>96</v>
      </c>
      <c r="AD447" s="1" t="str">
        <f>VLOOKUP($K447,「工具标准名」映射表!$B:$I,3,0)</f>
        <v>AI情境创设工具</v>
      </c>
      <c r="AE447" s="1" t="str">
        <f>VLOOKUP($K447,「工具标准名」映射表!$B:$I,4,0)</f>
        <v>功能应用层</v>
      </c>
      <c r="AF447" s="1" t="str">
        <f>VLOOKUP($K447,「工具标准名」映射表!$B:$I,5,0)</f>
        <v>功能应用（教学辅助工具）</v>
      </c>
      <c r="AG447" s="1" t="str">
        <f>VLOOKUP($K447,「工具标准名」映射表!$B:$I,6,0)</f>
        <v>软件工具</v>
      </c>
      <c r="AH447" s="1" t="str">
        <f>VLOOKUP($K447,「工具标准名」映射表!$B:$I,7,0)</f>
        <v>AI智能体</v>
      </c>
      <c r="AI447" s="1" t="str">
        <f>VLOOKUP($K447,「工具标准名」映射表!$B:$I,8,0)</f>
        <v>是</v>
      </c>
      <c r="AJ447" s="1" t="s">
        <v>96</v>
      </c>
      <c r="AK447" s="1"/>
      <c r="AL447" s="1"/>
      <c r="AM447" s="1"/>
      <c r="AN447" s="1"/>
      <c r="AO447" s="1"/>
    </row>
    <row r="448" spans="1:41" ht="16">
      <c r="A448" s="1" t="s">
        <v>3624</v>
      </c>
      <c r="B448" s="3">
        <v>46056.465439814798</v>
      </c>
      <c r="C448" s="14">
        <v>247</v>
      </c>
      <c r="D448" s="1" t="s">
        <v>3625</v>
      </c>
      <c r="E448" s="1" t="s">
        <v>950</v>
      </c>
      <c r="F448" s="1" t="s">
        <v>27</v>
      </c>
      <c r="G448" s="1" t="s">
        <v>3626</v>
      </c>
      <c r="H448" s="1" t="s">
        <v>3627</v>
      </c>
      <c r="I448" s="1" t="s">
        <v>3628</v>
      </c>
      <c r="J448" s="1" t="s">
        <v>3629</v>
      </c>
      <c r="K448" s="1" t="s">
        <v>3634</v>
      </c>
      <c r="L448" s="1" t="s">
        <v>33</v>
      </c>
      <c r="M448" s="1" t="b">
        <v>0</v>
      </c>
      <c r="N448" s="1" t="s">
        <v>47</v>
      </c>
      <c r="O448" s="1" t="s">
        <v>54</v>
      </c>
      <c r="P448" s="1" t="s">
        <v>2328</v>
      </c>
      <c r="Q448" s="1" t="s">
        <v>37</v>
      </c>
      <c r="R448" s="1" t="s">
        <v>38</v>
      </c>
      <c r="S448" s="1" t="s">
        <v>375</v>
      </c>
      <c r="T448" s="1" t="s">
        <v>3631</v>
      </c>
      <c r="U448" s="1" t="s">
        <v>3628</v>
      </c>
      <c r="V448" s="1" t="s">
        <v>3632</v>
      </c>
      <c r="W448" s="1" t="s">
        <v>1927</v>
      </c>
      <c r="X448" s="1" t="s">
        <v>3633</v>
      </c>
      <c r="Y448" s="1" t="s">
        <v>801</v>
      </c>
      <c r="Z448" s="1" t="s">
        <v>2250</v>
      </c>
      <c r="AA448" s="1">
        <v>0</v>
      </c>
      <c r="AB448" s="1" t="s">
        <v>96</v>
      </c>
      <c r="AD448" s="1" t="str">
        <f>VLOOKUP($K448,「工具标准名」映射表!$B:$I,3,0)</f>
        <v>数字人</v>
      </c>
      <c r="AE448" s="1" t="str">
        <f>VLOOKUP($K448,「工具标准名」映射表!$B:$I,4,0)</f>
        <v>功能应用层</v>
      </c>
      <c r="AF448" s="1" t="str">
        <f>VLOOKUP($K448,「工具标准名」映射表!$B:$I,5,0)</f>
        <v>功能应用层（数字人）</v>
      </c>
      <c r="AG448" s="1" t="str">
        <f>VLOOKUP($K448,「工具标准名」映射表!$B:$I,6,0)</f>
        <v>软件工具</v>
      </c>
      <c r="AH448" s="1" t="str">
        <f>VLOOKUP($K448,「工具标准名」映射表!$B:$I,7,0)</f>
        <v>AI智能体</v>
      </c>
      <c r="AI448" s="1" t="str">
        <f>VLOOKUP($K448,「工具标准名」映射表!$B:$I,8,0)</f>
        <v>否</v>
      </c>
      <c r="AJ448" s="1" t="s">
        <v>96</v>
      </c>
      <c r="AK448" s="1"/>
      <c r="AL448" s="1"/>
      <c r="AM448" s="1"/>
      <c r="AN448" s="1"/>
      <c r="AO448" s="1"/>
    </row>
    <row r="449" spans="1:41" ht="16">
      <c r="A449" s="1" t="s">
        <v>3624</v>
      </c>
      <c r="B449" s="3">
        <v>46056.465439814798</v>
      </c>
      <c r="C449" s="14">
        <v>247</v>
      </c>
      <c r="D449" s="1" t="s">
        <v>3625</v>
      </c>
      <c r="E449" s="1" t="s">
        <v>950</v>
      </c>
      <c r="F449" s="1" t="s">
        <v>27</v>
      </c>
      <c r="G449" s="1" t="s">
        <v>3626</v>
      </c>
      <c r="H449" s="1" t="s">
        <v>3627</v>
      </c>
      <c r="I449" s="1" t="s">
        <v>3628</v>
      </c>
      <c r="J449" s="1" t="s">
        <v>3629</v>
      </c>
      <c r="K449" s="1" t="s">
        <v>2730</v>
      </c>
      <c r="L449" s="1" t="s">
        <v>33</v>
      </c>
      <c r="M449" s="1" t="b">
        <v>0</v>
      </c>
      <c r="N449" s="1" t="s">
        <v>47</v>
      </c>
      <c r="O449" s="1" t="s">
        <v>54</v>
      </c>
      <c r="P449" s="1" t="s">
        <v>2729</v>
      </c>
      <c r="Q449" s="1" t="s">
        <v>37</v>
      </c>
      <c r="R449" s="1" t="s">
        <v>38</v>
      </c>
      <c r="S449" s="1" t="s">
        <v>375</v>
      </c>
      <c r="T449" s="1" t="s">
        <v>3631</v>
      </c>
      <c r="U449" s="1" t="s">
        <v>3628</v>
      </c>
      <c r="V449" s="1" t="s">
        <v>3632</v>
      </c>
      <c r="W449" s="1" t="s">
        <v>1927</v>
      </c>
      <c r="X449" s="1" t="s">
        <v>3633</v>
      </c>
      <c r="Y449" s="1" t="s">
        <v>801</v>
      </c>
      <c r="Z449" s="1" t="s">
        <v>2730</v>
      </c>
      <c r="AA449" s="1">
        <v>0</v>
      </c>
      <c r="AB449" s="1" t="s">
        <v>96</v>
      </c>
      <c r="AD449" s="1" t="str">
        <f>VLOOKUP($K449,「工具标准名」映射表!$B:$I,3,0)</f>
        <v>AI智能反馈系统</v>
      </c>
      <c r="AE449" s="1" t="str">
        <f>VLOOKUP($K449,「工具标准名」映射表!$B:$I,4,0)</f>
        <v>功能应用层</v>
      </c>
      <c r="AF449" s="1" t="str">
        <f>VLOOKUP($K449,「工具标准名」映射表!$B:$I,5,0)</f>
        <v>功能应用（教学辅助工具）</v>
      </c>
      <c r="AG449" s="1" t="str">
        <f>VLOOKUP($K449,「工具标准名」映射表!$B:$I,6,0)</f>
        <v>软件工具</v>
      </c>
      <c r="AH449" s="1" t="str">
        <f>VLOOKUP($K449,「工具标准名」映射表!$B:$I,7,0)</f>
        <v>AI智能体</v>
      </c>
      <c r="AI449" s="1" t="str">
        <f>VLOOKUP($K449,「工具标准名」映射表!$B:$I,8,0)</f>
        <v>否</v>
      </c>
      <c r="AJ449" s="1" t="s">
        <v>96</v>
      </c>
      <c r="AK449" s="1"/>
      <c r="AL449" s="1"/>
      <c r="AM449" s="1"/>
      <c r="AN449" s="1"/>
      <c r="AO449" s="1"/>
    </row>
    <row r="450" spans="1:41" ht="16">
      <c r="A450" s="1" t="s">
        <v>3636</v>
      </c>
      <c r="B450" s="3">
        <v>46056.465451388904</v>
      </c>
      <c r="C450" s="14">
        <v>248</v>
      </c>
      <c r="D450" s="1" t="s">
        <v>3637</v>
      </c>
      <c r="E450" s="1" t="s">
        <v>3638</v>
      </c>
      <c r="F450" s="1" t="s">
        <v>119</v>
      </c>
      <c r="G450" s="1" t="s">
        <v>3639</v>
      </c>
      <c r="H450" s="1" t="s">
        <v>3640</v>
      </c>
      <c r="I450" s="1" t="s">
        <v>3641</v>
      </c>
      <c r="J450" s="1" t="s">
        <v>3642</v>
      </c>
      <c r="K450" s="1" t="s">
        <v>3643</v>
      </c>
      <c r="L450" s="1" t="s">
        <v>454</v>
      </c>
      <c r="M450" s="1" t="b">
        <v>1</v>
      </c>
      <c r="N450" s="1" t="s">
        <v>47</v>
      </c>
      <c r="O450" s="1" t="s">
        <v>54</v>
      </c>
      <c r="P450" s="1" t="s">
        <v>15216</v>
      </c>
      <c r="Q450" s="1" t="s">
        <v>87</v>
      </c>
      <c r="R450" s="1" t="s">
        <v>88</v>
      </c>
      <c r="S450" s="1" t="s">
        <v>39</v>
      </c>
      <c r="T450" s="1" t="s">
        <v>3645</v>
      </c>
      <c r="U450" s="1" t="s">
        <v>3646</v>
      </c>
      <c r="V450" s="1" t="s">
        <v>3647</v>
      </c>
      <c r="W450" s="1" t="s">
        <v>3648</v>
      </c>
      <c r="X450" s="1" t="s">
        <v>3649</v>
      </c>
      <c r="Y450" s="1" t="s">
        <v>278</v>
      </c>
      <c r="Z450" s="1" t="s">
        <v>3643</v>
      </c>
      <c r="AA450" s="1" t="s">
        <v>1277</v>
      </c>
      <c r="AB450" s="1" t="s">
        <v>57</v>
      </c>
      <c r="AD450" s="1" t="str">
        <f>VLOOKUP($K450,「工具标准名」映射表!$B:$I,3,0)</f>
        <v>科大讯飞智慧教育平台</v>
      </c>
      <c r="AE450" s="1" t="str">
        <f>VLOOKUP($K450,「工具标准名」映射表!$B:$I,4,0)</f>
        <v>功能应用层</v>
      </c>
      <c r="AF450" s="1" t="str">
        <f>VLOOKUP($K450,「工具标准名」映射表!$B:$I,5,0)</f>
        <v>功能应用（Web 教学平台（SaaS））</v>
      </c>
      <c r="AG450" s="1" t="str">
        <f>VLOOKUP($K450,「工具标准名」映射表!$B:$I,6,0)</f>
        <v>软件工具</v>
      </c>
      <c r="AH450" s="1" t="str">
        <f>VLOOKUP($K450,「工具标准名」映射表!$B:$I,7,0)</f>
        <v>AI智能体</v>
      </c>
      <c r="AI450" s="1" t="str">
        <f>VLOOKUP($K450,「工具标准名」映射表!$B:$I,8,0)</f>
        <v>是</v>
      </c>
      <c r="AJ450" s="1" t="s">
        <v>57</v>
      </c>
      <c r="AK450" s="1"/>
      <c r="AL450" s="1"/>
      <c r="AM450" s="1"/>
      <c r="AN450" s="1"/>
      <c r="AO450" s="1"/>
    </row>
    <row r="451" spans="1:41" ht="16">
      <c r="A451" s="1" t="s">
        <v>3636</v>
      </c>
      <c r="B451" s="3">
        <v>46056.465451388904</v>
      </c>
      <c r="C451" s="14">
        <v>248</v>
      </c>
      <c r="D451" s="1" t="s">
        <v>3637</v>
      </c>
      <c r="E451" s="1" t="s">
        <v>3638</v>
      </c>
      <c r="F451" s="1" t="s">
        <v>119</v>
      </c>
      <c r="G451" s="1" t="s">
        <v>3639</v>
      </c>
      <c r="H451" s="1" t="s">
        <v>3640</v>
      </c>
      <c r="I451" s="1" t="s">
        <v>3641</v>
      </c>
      <c r="J451" s="1" t="s">
        <v>3642</v>
      </c>
      <c r="K451" s="1" t="s">
        <v>207</v>
      </c>
      <c r="L451" s="1" t="s">
        <v>454</v>
      </c>
      <c r="M451" s="1" t="b">
        <v>1</v>
      </c>
      <c r="N451" s="1" t="s">
        <v>47</v>
      </c>
      <c r="O451" s="1" t="s">
        <v>181</v>
      </c>
      <c r="P451" s="1" t="s">
        <v>13562</v>
      </c>
      <c r="Q451" s="1" t="s">
        <v>87</v>
      </c>
      <c r="R451" s="1" t="s">
        <v>88</v>
      </c>
      <c r="S451" s="1" t="s">
        <v>39</v>
      </c>
      <c r="T451" s="1" t="s">
        <v>3645</v>
      </c>
      <c r="U451" s="1" t="s">
        <v>3646</v>
      </c>
      <c r="V451" s="1" t="s">
        <v>3647</v>
      </c>
      <c r="W451" s="1" t="s">
        <v>3648</v>
      </c>
      <c r="X451" s="1" t="s">
        <v>3649</v>
      </c>
      <c r="Y451" s="1" t="s">
        <v>278</v>
      </c>
      <c r="Z451" s="1" t="s">
        <v>207</v>
      </c>
      <c r="AA451" s="1" t="s">
        <v>23372</v>
      </c>
      <c r="AB451" s="1" t="s">
        <v>57</v>
      </c>
      <c r="AD451" s="1" t="str">
        <f>VLOOKUP($K451,「工具标准名」映射表!$B:$I,3,0)</f>
        <v>即梦AI</v>
      </c>
      <c r="AE451" s="1" t="str">
        <f>VLOOKUP($K451,「工具标准名」映射表!$B:$I,4,0)</f>
        <v>功能应用层</v>
      </c>
      <c r="AF451" s="1" t="str">
        <f>VLOOKUP($K451,「工具标准名」映射表!$B:$I,5,0)</f>
        <v>功能应用（生成式AI应用-图像类）</v>
      </c>
      <c r="AG451" s="1" t="str">
        <f>VLOOKUP($K451,「工具标准名」映射表!$B:$I,6,0)</f>
        <v>软件工具</v>
      </c>
      <c r="AH451" s="1" t="str">
        <f>VLOOKUP($K451,「工具标准名」映射表!$B:$I,7,0)</f>
        <v>AI智能体</v>
      </c>
      <c r="AI451" s="1" t="str">
        <f>VLOOKUP($K451,「工具标准名」映射表!$B:$I,8,0)</f>
        <v>是</v>
      </c>
      <c r="AJ451" s="1" t="s">
        <v>57</v>
      </c>
      <c r="AK451" s="1"/>
      <c r="AL451" s="1"/>
      <c r="AM451" s="1"/>
      <c r="AN451" s="1"/>
      <c r="AO451" s="1"/>
    </row>
    <row r="452" spans="1:41" ht="16">
      <c r="A452" s="1" t="s">
        <v>3636</v>
      </c>
      <c r="B452" s="3">
        <v>46056.465451388904</v>
      </c>
      <c r="C452" s="14">
        <v>248</v>
      </c>
      <c r="D452" s="1" t="s">
        <v>3637</v>
      </c>
      <c r="E452" s="1" t="s">
        <v>3638</v>
      </c>
      <c r="F452" s="1" t="s">
        <v>119</v>
      </c>
      <c r="G452" s="1" t="s">
        <v>3639</v>
      </c>
      <c r="H452" s="1" t="s">
        <v>3640</v>
      </c>
      <c r="I452" s="1" t="s">
        <v>3641</v>
      </c>
      <c r="J452" s="1" t="s">
        <v>3642</v>
      </c>
      <c r="K452" s="1" t="s">
        <v>124</v>
      </c>
      <c r="L452" s="1" t="s">
        <v>33</v>
      </c>
      <c r="M452" s="1" t="b">
        <v>0</v>
      </c>
      <c r="N452" s="1" t="s">
        <v>47</v>
      </c>
      <c r="O452" s="1" t="s">
        <v>66</v>
      </c>
      <c r="P452" s="1" t="s">
        <v>5057</v>
      </c>
      <c r="Q452" s="1" t="s">
        <v>87</v>
      </c>
      <c r="R452" s="1" t="s">
        <v>88</v>
      </c>
      <c r="S452" s="1" t="s">
        <v>39</v>
      </c>
      <c r="T452" s="1" t="s">
        <v>3645</v>
      </c>
      <c r="U452" s="1" t="s">
        <v>3646</v>
      </c>
      <c r="V452" s="1" t="s">
        <v>3647</v>
      </c>
      <c r="W452" s="1" t="s">
        <v>3648</v>
      </c>
      <c r="X452" s="1" t="s">
        <v>3649</v>
      </c>
      <c r="Y452" s="1" t="s">
        <v>278</v>
      </c>
      <c r="Z452" s="1" t="s">
        <v>4864</v>
      </c>
      <c r="AA452" s="1" t="s">
        <v>23367</v>
      </c>
      <c r="AB452" s="1" t="s">
        <v>57</v>
      </c>
      <c r="AD452" s="1" t="str">
        <f>VLOOKUP($K452,「工具标准名」映射表!$B:$I,3,0)</f>
        <v>DeepSeek 大模型</v>
      </c>
      <c r="AE452" s="1" t="str">
        <f>VLOOKUP($K452,「工具标准名」映射表!$B:$I,4,0)</f>
        <v>功能应用层</v>
      </c>
      <c r="AF452" s="1" t="str">
        <f>VLOOKUP($K452,「工具标准名」映射表!$B:$I,5,0)</f>
        <v>功能应用（教学辅助工具）</v>
      </c>
      <c r="AG452" s="1" t="str">
        <f>VLOOKUP($K452,「工具标准名」映射表!$B:$I,6,0)</f>
        <v>软件工具</v>
      </c>
      <c r="AH452" s="1" t="str">
        <f>VLOOKUP($K452,「工具标准名」映射表!$B:$I,7,0)</f>
        <v>AI智能体</v>
      </c>
      <c r="AI452" s="1" t="str">
        <f>VLOOKUP($K452,「工具标准名」映射表!$B:$I,8,0)</f>
        <v>否</v>
      </c>
      <c r="AJ452" s="1" t="s">
        <v>57</v>
      </c>
      <c r="AK452" s="1"/>
      <c r="AL452" s="1"/>
      <c r="AM452" s="1"/>
      <c r="AN452" s="1"/>
      <c r="AO452" s="1"/>
    </row>
    <row r="453" spans="1:41" ht="16">
      <c r="A453" s="1" t="s">
        <v>3636</v>
      </c>
      <c r="B453" s="3">
        <v>46056.465451388904</v>
      </c>
      <c r="C453" s="14">
        <v>248</v>
      </c>
      <c r="D453" s="1" t="s">
        <v>3637</v>
      </c>
      <c r="E453" s="1" t="s">
        <v>3638</v>
      </c>
      <c r="F453" s="1" t="s">
        <v>119</v>
      </c>
      <c r="G453" s="1" t="s">
        <v>3639</v>
      </c>
      <c r="H453" s="1" t="s">
        <v>3640</v>
      </c>
      <c r="I453" s="1" t="s">
        <v>3641</v>
      </c>
      <c r="J453" s="1" t="s">
        <v>3642</v>
      </c>
      <c r="K453" s="1" t="s">
        <v>3653</v>
      </c>
      <c r="L453" s="1" t="s">
        <v>33</v>
      </c>
      <c r="M453" s="1" t="b">
        <v>0</v>
      </c>
      <c r="N453" s="1" t="s">
        <v>47</v>
      </c>
      <c r="O453" s="1" t="s">
        <v>66</v>
      </c>
      <c r="P453" s="1" t="s">
        <v>5057</v>
      </c>
      <c r="Q453" s="1" t="s">
        <v>87</v>
      </c>
      <c r="R453" s="1" t="s">
        <v>88</v>
      </c>
      <c r="S453" s="1" t="s">
        <v>39</v>
      </c>
      <c r="T453" s="1" t="s">
        <v>3645</v>
      </c>
      <c r="U453" s="1" t="s">
        <v>3646</v>
      </c>
      <c r="V453" s="1" t="s">
        <v>3647</v>
      </c>
      <c r="W453" s="1" t="s">
        <v>3648</v>
      </c>
      <c r="X453" s="1" t="s">
        <v>3649</v>
      </c>
      <c r="Y453" s="1" t="s">
        <v>278</v>
      </c>
      <c r="Z453" s="1" t="s">
        <v>3653</v>
      </c>
      <c r="AA453" s="1">
        <v>0</v>
      </c>
      <c r="AB453" s="1" t="s">
        <v>57</v>
      </c>
      <c r="AD453" s="1" t="e">
        <f>VLOOKUP($K453,「工具标准名」映射表!$B:$I,3,0)</f>
        <v>#N/A</v>
      </c>
      <c r="AE453" s="1" t="e">
        <f>VLOOKUP($K453,「工具标准名」映射表!$B:$I,4,0)</f>
        <v>#N/A</v>
      </c>
      <c r="AF453" s="1" t="e">
        <f>VLOOKUP($K453,「工具标准名」映射表!$B:$I,5,0)</f>
        <v>#N/A</v>
      </c>
      <c r="AG453" s="1" t="e">
        <f>VLOOKUP($K453,「工具标准名」映射表!$B:$I,6,0)</f>
        <v>#N/A</v>
      </c>
      <c r="AH453" s="1" t="e">
        <f>VLOOKUP($K453,「工具标准名」映射表!$B:$I,7,0)</f>
        <v>#N/A</v>
      </c>
      <c r="AI453" s="1" t="e">
        <f>VLOOKUP($K453,「工具标准名」映射表!$B:$I,8,0)</f>
        <v>#N/A</v>
      </c>
      <c r="AJ453" s="1" t="s">
        <v>57</v>
      </c>
      <c r="AK453" s="1"/>
      <c r="AL453" s="1"/>
      <c r="AM453" s="1"/>
      <c r="AN453" s="1"/>
      <c r="AO453" s="1"/>
    </row>
    <row r="454" spans="1:41" ht="16">
      <c r="A454" s="1" t="s">
        <v>3656</v>
      </c>
      <c r="B454" s="3">
        <v>46056.465381944399</v>
      </c>
      <c r="C454" s="14">
        <v>249</v>
      </c>
      <c r="D454" s="1" t="s">
        <v>3657</v>
      </c>
      <c r="E454" s="1" t="s">
        <v>659</v>
      </c>
      <c r="F454" s="1" t="s">
        <v>27</v>
      </c>
      <c r="G454" s="1" t="s">
        <v>3658</v>
      </c>
      <c r="H454" s="1" t="s">
        <v>3659</v>
      </c>
      <c r="I454" s="1" t="s">
        <v>3660</v>
      </c>
      <c r="J454" s="1" t="s">
        <v>3661</v>
      </c>
      <c r="K454" s="1" t="s">
        <v>139</v>
      </c>
      <c r="L454" s="1" t="s">
        <v>33</v>
      </c>
      <c r="M454" s="1" t="b">
        <v>0</v>
      </c>
      <c r="N454" s="1" t="s">
        <v>47</v>
      </c>
      <c r="O454" s="1" t="s">
        <v>48</v>
      </c>
      <c r="P454" s="1" t="s">
        <v>9581</v>
      </c>
      <c r="Q454" s="1" t="s">
        <v>37</v>
      </c>
      <c r="R454" s="1" t="s">
        <v>171</v>
      </c>
      <c r="S454" s="1" t="s">
        <v>39</v>
      </c>
      <c r="T454" s="1" t="s">
        <v>3663</v>
      </c>
      <c r="U454" s="1" t="s">
        <v>3664</v>
      </c>
      <c r="V454" s="1" t="s">
        <v>3665</v>
      </c>
      <c r="W454" s="1" t="s">
        <v>28</v>
      </c>
      <c r="X454" s="1" t="s">
        <v>3666</v>
      </c>
      <c r="Y454" s="1" t="s">
        <v>43</v>
      </c>
      <c r="Z454" s="1" t="s">
        <v>139</v>
      </c>
      <c r="AA454" s="1" t="s">
        <v>23370</v>
      </c>
      <c r="AB454" s="1" t="s">
        <v>96</v>
      </c>
      <c r="AD454" s="1" t="str">
        <f>VLOOKUP($K454,「工具标准名」映射表!$B:$I,3,0)</f>
        <v>豆包</v>
      </c>
      <c r="AE454" s="1" t="str">
        <f>VLOOKUP($K454,「工具标准名」映射表!$B:$I,4,0)</f>
        <v>功能应用层</v>
      </c>
      <c r="AF454" s="1" t="str">
        <f>VLOOKUP($K454,「工具标准名」映射表!$B:$I,5,0)</f>
        <v>功能应用（教学辅助工具）</v>
      </c>
      <c r="AG454" s="1" t="str">
        <f>VLOOKUP($K454,「工具标准名」映射表!$B:$I,6,0)</f>
        <v>软件工具</v>
      </c>
      <c r="AH454" s="1" t="str">
        <f>VLOOKUP($K454,「工具标准名」映射表!$B:$I,7,0)</f>
        <v>其他</v>
      </c>
      <c r="AI454" s="1" t="str">
        <f>VLOOKUP($K454,「工具标准名」映射表!$B:$I,8,0)</f>
        <v>否</v>
      </c>
      <c r="AJ454" s="1" t="s">
        <v>96</v>
      </c>
      <c r="AK454" s="1"/>
      <c r="AL454" s="1"/>
      <c r="AM454" s="1"/>
      <c r="AN454" s="1"/>
      <c r="AO454" s="1"/>
    </row>
    <row r="455" spans="1:41" ht="16">
      <c r="A455" s="1" t="s">
        <v>3667</v>
      </c>
      <c r="B455" s="3">
        <v>46056.465405092596</v>
      </c>
      <c r="C455" s="14">
        <v>251</v>
      </c>
      <c r="D455" s="1" t="s">
        <v>3668</v>
      </c>
      <c r="E455" s="1" t="s">
        <v>3669</v>
      </c>
      <c r="F455" s="1" t="s">
        <v>27</v>
      </c>
      <c r="G455" s="1" t="s">
        <v>3670</v>
      </c>
      <c r="H455" s="1" t="s">
        <v>3671</v>
      </c>
      <c r="I455" s="1" t="s">
        <v>3672</v>
      </c>
      <c r="J455" s="1" t="s">
        <v>3673</v>
      </c>
      <c r="K455" s="1" t="s">
        <v>3674</v>
      </c>
      <c r="L455" s="1" t="s">
        <v>33</v>
      </c>
      <c r="M455" s="1" t="b">
        <v>0</v>
      </c>
      <c r="N455" s="1" t="s">
        <v>47</v>
      </c>
      <c r="O455" s="1" t="s">
        <v>54</v>
      </c>
      <c r="P455" s="1" t="s">
        <v>3749</v>
      </c>
      <c r="Q455" s="1" t="s">
        <v>87</v>
      </c>
      <c r="R455" s="1" t="s">
        <v>234</v>
      </c>
      <c r="S455" s="1" t="s">
        <v>39</v>
      </c>
      <c r="T455" s="1" t="s">
        <v>3675</v>
      </c>
      <c r="U455" s="1" t="s">
        <v>3676</v>
      </c>
      <c r="V455" s="1" t="s">
        <v>3677</v>
      </c>
      <c r="W455" s="1" t="s">
        <v>3678</v>
      </c>
      <c r="X455" s="1" t="s">
        <v>3679</v>
      </c>
      <c r="Y455" s="1" t="s">
        <v>801</v>
      </c>
      <c r="Z455" s="1" t="s">
        <v>3674</v>
      </c>
      <c r="AA455" s="1">
        <v>0</v>
      </c>
      <c r="AB455" s="1" t="s">
        <v>115</v>
      </c>
      <c r="AD455" s="1" t="str">
        <f>VLOOKUP($K455,「工具标准名」映射表!$B:$I,3,0)</f>
        <v>AI课堂循证系统</v>
      </c>
      <c r="AE455" s="1" t="str">
        <f>VLOOKUP($K455,「工具标准名」映射表!$B:$I,4,0)</f>
        <v>功能应用层</v>
      </c>
      <c r="AF455" s="1" t="str">
        <f>VLOOKUP($K455,「工具标准名」映射表!$B:$I,5,0)</f>
        <v>功能应用（教学辅助工具）</v>
      </c>
      <c r="AG455" s="1" t="str">
        <f>VLOOKUP($K455,「工具标准名」映射表!$B:$I,6,0)</f>
        <v>软件工具</v>
      </c>
      <c r="AH455" s="1" t="str">
        <f>VLOOKUP($K455,「工具标准名」映射表!$B:$I,7,0)</f>
        <v>AI智能体</v>
      </c>
      <c r="AI455" s="1" t="str">
        <f>VLOOKUP($K455,「工具标准名」映射表!$B:$I,8,0)</f>
        <v>否</v>
      </c>
      <c r="AJ455" s="1" t="s">
        <v>115</v>
      </c>
      <c r="AK455" s="1"/>
      <c r="AL455" s="1"/>
      <c r="AM455" s="1"/>
      <c r="AN455" s="1"/>
      <c r="AO455" s="1"/>
    </row>
    <row r="456" spans="1:41" ht="16">
      <c r="A456" s="1" t="s">
        <v>3680</v>
      </c>
      <c r="B456" s="3">
        <v>46056.465532407397</v>
      </c>
      <c r="C456" s="14">
        <v>252</v>
      </c>
      <c r="D456" s="1" t="s">
        <v>3681</v>
      </c>
      <c r="E456" s="1" t="s">
        <v>659</v>
      </c>
      <c r="F456" s="1" t="s">
        <v>27</v>
      </c>
      <c r="G456" s="1" t="s">
        <v>3682</v>
      </c>
      <c r="H456" s="1" t="s">
        <v>3683</v>
      </c>
      <c r="I456" s="1" t="s">
        <v>3684</v>
      </c>
      <c r="J456" s="1" t="s">
        <v>3685</v>
      </c>
      <c r="K456" s="1" t="s">
        <v>1267</v>
      </c>
      <c r="L456" s="1" t="s">
        <v>454</v>
      </c>
      <c r="M456" s="1" t="b">
        <v>1</v>
      </c>
      <c r="N456" s="1" t="s">
        <v>47</v>
      </c>
      <c r="O456" s="1" t="s">
        <v>48</v>
      </c>
      <c r="P456" s="1" t="s">
        <v>1284</v>
      </c>
      <c r="Q456" s="1" t="s">
        <v>309</v>
      </c>
      <c r="R456" s="1" t="s">
        <v>1285</v>
      </c>
      <c r="S456" s="1" t="s">
        <v>39</v>
      </c>
      <c r="T456" s="1" t="s">
        <v>3687</v>
      </c>
      <c r="U456" s="1" t="s">
        <v>3688</v>
      </c>
      <c r="V456" s="1" t="s">
        <v>3689</v>
      </c>
      <c r="W456" s="1" t="s">
        <v>3690</v>
      </c>
      <c r="X456" s="1" t="s">
        <v>3691</v>
      </c>
      <c r="Y456" s="1" t="s">
        <v>94</v>
      </c>
      <c r="Z456" s="1" t="s">
        <v>1267</v>
      </c>
      <c r="AA456" s="1">
        <v>0</v>
      </c>
      <c r="AB456" s="1" t="s">
        <v>96</v>
      </c>
      <c r="AD456" s="1" t="str">
        <f>VLOOKUP($K456,「工具标准名」映射表!$B:$I,3,0)</f>
        <v>AI听说课堂</v>
      </c>
      <c r="AE456" s="1" t="str">
        <f>VLOOKUP($K456,「工具标准名」映射表!$B:$I,4,0)</f>
        <v>功能应用层</v>
      </c>
      <c r="AF456" s="1" t="str">
        <f>VLOOKUP($K456,「工具标准名」映射表!$B:$I,5,0)</f>
        <v>功能应用（教学辅助工具）</v>
      </c>
      <c r="AG456" s="1" t="str">
        <f>VLOOKUP($K456,「工具标准名」映射表!$B:$I,6,0)</f>
        <v>软件工具</v>
      </c>
      <c r="AH456" s="1" t="str">
        <f>VLOOKUP($K456,「工具标准名」映射表!$B:$I,7,0)</f>
        <v>大语言模型</v>
      </c>
      <c r="AI456" s="1" t="str">
        <f>VLOOKUP($K456,「工具标准名」映射表!$B:$I,8,0)</f>
        <v>是</v>
      </c>
      <c r="AJ456" s="1" t="s">
        <v>96</v>
      </c>
      <c r="AK456" s="1"/>
      <c r="AL456" s="1"/>
      <c r="AM456" s="1"/>
      <c r="AN456" s="1"/>
      <c r="AO456" s="1"/>
    </row>
    <row r="457" spans="1:41" ht="16">
      <c r="A457" s="1" t="s">
        <v>3680</v>
      </c>
      <c r="B457" s="3">
        <v>46056.465532407397</v>
      </c>
      <c r="C457" s="14">
        <v>252</v>
      </c>
      <c r="D457" s="1" t="s">
        <v>3681</v>
      </c>
      <c r="E457" s="1" t="s">
        <v>659</v>
      </c>
      <c r="F457" s="1" t="s">
        <v>27</v>
      </c>
      <c r="G457" s="1" t="s">
        <v>3682</v>
      </c>
      <c r="H457" s="1" t="s">
        <v>3683</v>
      </c>
      <c r="I457" s="1" t="s">
        <v>3684</v>
      </c>
      <c r="J457" s="1" t="s">
        <v>3685</v>
      </c>
      <c r="K457" s="1" t="s">
        <v>3693</v>
      </c>
      <c r="L457" s="1" t="s">
        <v>33</v>
      </c>
      <c r="M457" s="1" t="b">
        <v>0</v>
      </c>
      <c r="N457" s="1" t="s">
        <v>9024</v>
      </c>
      <c r="O457" s="1" t="s">
        <v>3189</v>
      </c>
      <c r="P457" s="1" t="s">
        <v>22969</v>
      </c>
      <c r="Q457" s="1" t="s">
        <v>309</v>
      </c>
      <c r="R457" s="1" t="s">
        <v>1285</v>
      </c>
      <c r="S457" s="1" t="s">
        <v>39</v>
      </c>
      <c r="T457" s="1" t="s">
        <v>3687</v>
      </c>
      <c r="U457" s="1" t="s">
        <v>3688</v>
      </c>
      <c r="V457" s="1" t="s">
        <v>3689</v>
      </c>
      <c r="W457" s="1" t="s">
        <v>3690</v>
      </c>
      <c r="X457" s="1" t="s">
        <v>3691</v>
      </c>
      <c r="Y457" s="1" t="s">
        <v>94</v>
      </c>
      <c r="Z457" s="1" t="s">
        <v>3693</v>
      </c>
      <c r="AA457" s="1">
        <v>0</v>
      </c>
      <c r="AB457" s="1" t="s">
        <v>96</v>
      </c>
      <c r="AD457" s="1" t="str">
        <f>VLOOKUP($K457,「工具标准名」映射表!$B:$I,3,0)</f>
        <v>智言语音测评</v>
      </c>
      <c r="AE457" s="1" t="str">
        <f>VLOOKUP($K457,「工具标准名」映射表!$B:$I,4,0)</f>
        <v>技术层</v>
      </c>
      <c r="AF457" s="1" t="str">
        <f>VLOOKUP($K457,「工具标准名」映射表!$B:$I,5,0)</f>
        <v>技术层（通用大模型）</v>
      </c>
      <c r="AG457" s="1" t="str">
        <f>VLOOKUP($K457,「工具标准名」映射表!$B:$I,6,0)</f>
        <v>软件工具</v>
      </c>
      <c r="AH457" s="1" t="str">
        <f>VLOOKUP($K457,「工具标准名」映射表!$B:$I,7,0)</f>
        <v>AI智能体</v>
      </c>
      <c r="AI457" s="1" t="str">
        <f>VLOOKUP($K457,「工具标准名」映射表!$B:$I,8,0)</f>
        <v>否</v>
      </c>
      <c r="AJ457" s="1" t="s">
        <v>96</v>
      </c>
      <c r="AK457" s="1"/>
      <c r="AL457" s="1"/>
      <c r="AM457" s="1"/>
      <c r="AN457" s="1"/>
      <c r="AO457" s="1"/>
    </row>
    <row r="458" spans="1:41" ht="16">
      <c r="A458" s="1" t="s">
        <v>3680</v>
      </c>
      <c r="B458" s="3">
        <v>46056.465532407397</v>
      </c>
      <c r="C458" s="14">
        <v>252</v>
      </c>
      <c r="D458" s="1" t="s">
        <v>3681</v>
      </c>
      <c r="E458" s="1" t="s">
        <v>659</v>
      </c>
      <c r="F458" s="1" t="s">
        <v>27</v>
      </c>
      <c r="G458" s="1" t="s">
        <v>3682</v>
      </c>
      <c r="H458" s="1" t="s">
        <v>3683</v>
      </c>
      <c r="I458" s="1" t="s">
        <v>3684</v>
      </c>
      <c r="J458" s="1" t="s">
        <v>3685</v>
      </c>
      <c r="K458" s="1" t="s">
        <v>1804</v>
      </c>
      <c r="L458" s="1" t="s">
        <v>33</v>
      </c>
      <c r="M458" s="1" t="b">
        <v>0</v>
      </c>
      <c r="N458" s="1" t="s">
        <v>34</v>
      </c>
      <c r="O458" s="1" t="s">
        <v>35</v>
      </c>
      <c r="P458" s="1" t="s">
        <v>11049</v>
      </c>
      <c r="Q458" s="1" t="s">
        <v>309</v>
      </c>
      <c r="R458" s="1" t="s">
        <v>1285</v>
      </c>
      <c r="S458" s="1" t="s">
        <v>39</v>
      </c>
      <c r="T458" s="1" t="s">
        <v>3687</v>
      </c>
      <c r="U458" s="1" t="s">
        <v>3688</v>
      </c>
      <c r="V458" s="1" t="s">
        <v>3689</v>
      </c>
      <c r="W458" s="1" t="s">
        <v>3690</v>
      </c>
      <c r="X458" s="1" t="s">
        <v>3691</v>
      </c>
      <c r="Y458" s="1" t="s">
        <v>94</v>
      </c>
      <c r="Z458" s="1" t="s">
        <v>139</v>
      </c>
      <c r="AA458" s="1" t="s">
        <v>23370</v>
      </c>
      <c r="AB458" s="1" t="s">
        <v>96</v>
      </c>
      <c r="AD458" s="1" t="str">
        <f>VLOOKUP($K458,「工具标准名」映射表!$B:$I,3,0)</f>
        <v>豆包</v>
      </c>
      <c r="AE458" s="1" t="str">
        <f>VLOOKUP($K458,「工具标准名」映射表!$B:$I,4,0)</f>
        <v>功能应用层</v>
      </c>
      <c r="AF458" s="1" t="str">
        <f>VLOOKUP($K458,「工具标准名」映射表!$B:$I,5,0)</f>
        <v>功能应用（教学辅助工具）</v>
      </c>
      <c r="AG458" s="1" t="str">
        <f>VLOOKUP($K458,「工具标准名」映射表!$B:$I,6,0)</f>
        <v>软件工具</v>
      </c>
      <c r="AH458" s="1" t="str">
        <f>VLOOKUP($K458,「工具标准名」映射表!$B:$I,7,0)</f>
        <v>AI智能体</v>
      </c>
      <c r="AI458" s="1" t="str">
        <f>VLOOKUP($K458,「工具标准名」映射表!$B:$I,8,0)</f>
        <v>否</v>
      </c>
      <c r="AJ458" s="1" t="s">
        <v>96</v>
      </c>
      <c r="AK458" s="1"/>
      <c r="AL458" s="1"/>
      <c r="AM458" s="1"/>
      <c r="AN458" s="1"/>
      <c r="AO458" s="1"/>
    </row>
    <row r="459" spans="1:41" ht="16">
      <c r="A459" s="1" t="s">
        <v>3698</v>
      </c>
      <c r="B459" s="3">
        <v>46056.465451388904</v>
      </c>
      <c r="C459" s="14">
        <v>253</v>
      </c>
      <c r="D459" s="1" t="s">
        <v>3699</v>
      </c>
      <c r="E459" s="1" t="s">
        <v>950</v>
      </c>
      <c r="F459" s="1" t="s">
        <v>27</v>
      </c>
      <c r="G459" s="1" t="s">
        <v>3700</v>
      </c>
      <c r="H459" s="1" t="s">
        <v>3701</v>
      </c>
      <c r="I459" s="1" t="s">
        <v>3702</v>
      </c>
      <c r="J459" s="1" t="s">
        <v>3703</v>
      </c>
      <c r="K459" s="1" t="s">
        <v>207</v>
      </c>
      <c r="L459" s="1" t="s">
        <v>33</v>
      </c>
      <c r="M459" s="1" t="b">
        <v>0</v>
      </c>
      <c r="N459" s="1" t="s">
        <v>47</v>
      </c>
      <c r="O459" s="1" t="s">
        <v>48</v>
      </c>
      <c r="P459" s="1" t="s">
        <v>13569</v>
      </c>
      <c r="Q459" s="1" t="s">
        <v>37</v>
      </c>
      <c r="R459" s="1" t="s">
        <v>171</v>
      </c>
      <c r="S459" s="1" t="s">
        <v>172</v>
      </c>
      <c r="T459" s="1" t="s">
        <v>3705</v>
      </c>
      <c r="U459" s="1" t="s">
        <v>3706</v>
      </c>
      <c r="V459" s="1" t="s">
        <v>3707</v>
      </c>
      <c r="W459" s="1" t="s">
        <v>3708</v>
      </c>
      <c r="X459" s="1" t="s">
        <v>3709</v>
      </c>
      <c r="Y459" s="1" t="s">
        <v>801</v>
      </c>
      <c r="Z459" s="1" t="s">
        <v>207</v>
      </c>
      <c r="AA459" s="1" t="s">
        <v>23372</v>
      </c>
      <c r="AB459" s="1" t="s">
        <v>96</v>
      </c>
      <c r="AD459" s="1" t="str">
        <f>VLOOKUP($K459,「工具标准名」映射表!$B:$I,3,0)</f>
        <v>即梦AI</v>
      </c>
      <c r="AE459" s="1" t="str">
        <f>VLOOKUP($K459,「工具标准名」映射表!$B:$I,4,0)</f>
        <v>功能应用层</v>
      </c>
      <c r="AF459" s="1" t="str">
        <f>VLOOKUP($K459,「工具标准名」映射表!$B:$I,5,0)</f>
        <v>功能应用（生成式AI应用-图像类）</v>
      </c>
      <c r="AG459" s="1" t="str">
        <f>VLOOKUP($K459,「工具标准名」映射表!$B:$I,6,0)</f>
        <v>软件工具</v>
      </c>
      <c r="AH459" s="1" t="str">
        <f>VLOOKUP($K459,「工具标准名」映射表!$B:$I,7,0)</f>
        <v>AI智能体</v>
      </c>
      <c r="AI459" s="1" t="str">
        <f>VLOOKUP($K459,「工具标准名」映射表!$B:$I,8,0)</f>
        <v>是</v>
      </c>
      <c r="AJ459" s="1" t="s">
        <v>96</v>
      </c>
      <c r="AK459" s="1"/>
      <c r="AL459" s="1"/>
      <c r="AM459" s="1"/>
      <c r="AN459" s="1"/>
      <c r="AO459" s="1"/>
    </row>
    <row r="460" spans="1:41" ht="16">
      <c r="A460" s="1" t="s">
        <v>3698</v>
      </c>
      <c r="B460" s="3">
        <v>46056.465451388904</v>
      </c>
      <c r="C460" s="14">
        <v>253</v>
      </c>
      <c r="D460" s="1" t="s">
        <v>3699</v>
      </c>
      <c r="E460" s="1" t="s">
        <v>950</v>
      </c>
      <c r="F460" s="1" t="s">
        <v>27</v>
      </c>
      <c r="G460" s="1" t="s">
        <v>3700</v>
      </c>
      <c r="H460" s="1" t="s">
        <v>3701</v>
      </c>
      <c r="I460" s="1" t="s">
        <v>3702</v>
      </c>
      <c r="J460" s="1" t="s">
        <v>3703</v>
      </c>
      <c r="K460" s="1" t="s">
        <v>222</v>
      </c>
      <c r="L460" s="1" t="s">
        <v>33</v>
      </c>
      <c r="M460" s="1" t="b">
        <v>0</v>
      </c>
      <c r="N460" s="1" t="s">
        <v>47</v>
      </c>
      <c r="O460" s="1" t="s">
        <v>48</v>
      </c>
      <c r="P460" s="1" t="s">
        <v>14336</v>
      </c>
      <c r="Q460" s="1" t="s">
        <v>37</v>
      </c>
      <c r="R460" s="1" t="s">
        <v>171</v>
      </c>
      <c r="S460" s="1" t="s">
        <v>172</v>
      </c>
      <c r="T460" s="1" t="s">
        <v>3705</v>
      </c>
      <c r="U460" s="1" t="s">
        <v>3706</v>
      </c>
      <c r="V460" s="1" t="s">
        <v>3707</v>
      </c>
      <c r="W460" s="1" t="s">
        <v>3708</v>
      </c>
      <c r="X460" s="1" t="s">
        <v>3709</v>
      </c>
      <c r="Y460" s="1" t="s">
        <v>801</v>
      </c>
      <c r="Z460" s="1" t="s">
        <v>2346</v>
      </c>
      <c r="AA460" s="1" t="s">
        <v>23372</v>
      </c>
      <c r="AB460" s="1" t="s">
        <v>96</v>
      </c>
      <c r="AD460" s="1" t="str">
        <f>VLOOKUP($K460,「工具标准名」映射表!$B:$I,3,0)</f>
        <v>剪映AI</v>
      </c>
      <c r="AE460" s="1" t="str">
        <f>VLOOKUP($K460,「工具标准名」映射表!$B:$I,4,0)</f>
        <v>功能应用层</v>
      </c>
      <c r="AF460" s="1" t="str">
        <f>VLOOKUP($K460,「工具标准名」映射表!$B:$I,5,0)</f>
        <v>功能应用层（AI智能体）</v>
      </c>
      <c r="AG460" s="1" t="str">
        <f>VLOOKUP($K460,「工具标准名」映射表!$B:$I,6,0)</f>
        <v>软件工具</v>
      </c>
      <c r="AH460" s="1" t="str">
        <f>VLOOKUP($K460,「工具标准名」映射表!$B:$I,7,0)</f>
        <v>AI智能体</v>
      </c>
      <c r="AI460" s="1" t="str">
        <f>VLOOKUP($K460,「工具标准名」映射表!$B:$I,8,0)</f>
        <v>是</v>
      </c>
      <c r="AJ460" s="1" t="s">
        <v>96</v>
      </c>
      <c r="AK460" s="1"/>
      <c r="AL460" s="1"/>
      <c r="AM460" s="1"/>
      <c r="AN460" s="1"/>
      <c r="AO460" s="1"/>
    </row>
    <row r="461" spans="1:41" ht="16">
      <c r="A461" s="1" t="s">
        <v>3712</v>
      </c>
      <c r="B461" s="3">
        <v>46056.465416666702</v>
      </c>
      <c r="C461" s="14">
        <v>254</v>
      </c>
      <c r="D461" s="1" t="s">
        <v>3713</v>
      </c>
      <c r="E461" s="1" t="s">
        <v>950</v>
      </c>
      <c r="F461" s="1" t="s">
        <v>27</v>
      </c>
      <c r="G461" s="1" t="s">
        <v>3714</v>
      </c>
      <c r="H461" s="1" t="s">
        <v>3715</v>
      </c>
      <c r="I461" s="1" t="s">
        <v>3716</v>
      </c>
      <c r="J461" s="1" t="s">
        <v>3717</v>
      </c>
      <c r="K461" s="1" t="s">
        <v>3718</v>
      </c>
      <c r="L461" s="1" t="s">
        <v>33</v>
      </c>
      <c r="M461" s="1" t="b">
        <v>0</v>
      </c>
      <c r="N461" s="1" t="s">
        <v>47</v>
      </c>
      <c r="O461" s="1" t="s">
        <v>54</v>
      </c>
      <c r="P461" s="1" t="s">
        <v>10931</v>
      </c>
      <c r="Q461" s="1" t="s">
        <v>37</v>
      </c>
      <c r="R461" s="1" t="s">
        <v>38</v>
      </c>
      <c r="S461" s="1" t="s">
        <v>39</v>
      </c>
      <c r="T461" s="1" t="s">
        <v>3720</v>
      </c>
      <c r="U461" s="1" t="s">
        <v>3716</v>
      </c>
      <c r="V461" s="1" t="s">
        <v>3721</v>
      </c>
      <c r="W461" s="1" t="s">
        <v>3722</v>
      </c>
      <c r="X461" s="1" t="s">
        <v>3723</v>
      </c>
      <c r="Y461" s="1" t="s">
        <v>1891</v>
      </c>
      <c r="Z461" s="1" t="s">
        <v>139</v>
      </c>
      <c r="AA461" s="1" t="s">
        <v>23370</v>
      </c>
      <c r="AB461" s="1" t="s">
        <v>96</v>
      </c>
      <c r="AD461" s="1" t="str">
        <f>VLOOKUP($K461,「工具标准名」映射表!$B:$I,3,0)</f>
        <v>豆包</v>
      </c>
      <c r="AE461" s="1" t="str">
        <f>VLOOKUP($K461,「工具标准名」映射表!$B:$I,4,0)</f>
        <v>功能应用层</v>
      </c>
      <c r="AF461" s="1" t="str">
        <f>VLOOKUP($K461,「工具标准名」映射表!$B:$I,5,0)</f>
        <v>功能应用（平台型综合系统）</v>
      </c>
      <c r="AG461" s="1" t="str">
        <f>VLOOKUP($K461,「工具标准名」映射表!$B:$I,6,0)</f>
        <v>软件工具</v>
      </c>
      <c r="AH461" s="1" t="str">
        <f>VLOOKUP($K461,「工具标准名」映射表!$B:$I,7,0)</f>
        <v>其他</v>
      </c>
      <c r="AI461" s="1" t="str">
        <f>VLOOKUP($K461,「工具标准名」映射表!$B:$I,8,0)</f>
        <v>否</v>
      </c>
      <c r="AJ461" s="1" t="s">
        <v>96</v>
      </c>
      <c r="AK461" s="1"/>
      <c r="AL461" s="1"/>
      <c r="AM461" s="1"/>
      <c r="AN461" s="1"/>
      <c r="AO461" s="1"/>
    </row>
    <row r="462" spans="1:41" ht="16">
      <c r="A462" s="1" t="s">
        <v>3725</v>
      </c>
      <c r="B462" s="3">
        <v>46056.465578703697</v>
      </c>
      <c r="C462" s="14">
        <v>255</v>
      </c>
      <c r="D462" s="1" t="s">
        <v>3726</v>
      </c>
      <c r="E462" s="1" t="s">
        <v>950</v>
      </c>
      <c r="F462" s="1" t="s">
        <v>27</v>
      </c>
      <c r="G462" s="1" t="s">
        <v>3727</v>
      </c>
      <c r="H462" s="1" t="s">
        <v>3728</v>
      </c>
      <c r="I462" s="1" t="s">
        <v>3729</v>
      </c>
      <c r="J462" s="1" t="s">
        <v>3730</v>
      </c>
      <c r="K462" s="1" t="s">
        <v>3731</v>
      </c>
      <c r="L462" s="1" t="s">
        <v>33</v>
      </c>
      <c r="M462" s="1" t="b">
        <v>0</v>
      </c>
      <c r="N462" s="1" t="s">
        <v>47</v>
      </c>
      <c r="O462" s="1" t="s">
        <v>54</v>
      </c>
      <c r="P462" s="1" t="s">
        <v>20870</v>
      </c>
      <c r="Q462" s="1" t="s">
        <v>37</v>
      </c>
      <c r="R462" s="1" t="s">
        <v>171</v>
      </c>
      <c r="S462" s="1" t="s">
        <v>39</v>
      </c>
      <c r="T462" s="1" t="s">
        <v>3734</v>
      </c>
      <c r="U462" s="1" t="s">
        <v>3729</v>
      </c>
      <c r="V462" s="1" t="s">
        <v>3735</v>
      </c>
      <c r="W462" s="1" t="s">
        <v>3736</v>
      </c>
      <c r="X462" s="1" t="s">
        <v>3737</v>
      </c>
      <c r="Y462" s="1" t="s">
        <v>1891</v>
      </c>
      <c r="Z462" s="1" t="s">
        <v>3731</v>
      </c>
      <c r="AA462" s="1">
        <v>0</v>
      </c>
      <c r="AB462" s="1" t="s">
        <v>96</v>
      </c>
      <c r="AD462" s="1" t="str">
        <f>VLOOKUP($K462,「工具标准名」映射表!$B:$I,3,0)</f>
        <v>英荔AI训练平台</v>
      </c>
      <c r="AE462" s="1" t="str">
        <f>VLOOKUP($K462,「工具标准名」映射表!$B:$I,4,0)</f>
        <v>基础层</v>
      </c>
      <c r="AF462" s="1" t="str">
        <f>VLOOKUP($K462,「工具标准名」映射表!$B:$I,5,0)</f>
        <v>基础层（云计算）</v>
      </c>
      <c r="AG462" s="1" t="str">
        <f>VLOOKUP($K462,「工具标准名」映射表!$B:$I,6,0)</f>
        <v>软件工具</v>
      </c>
      <c r="AH462" s="1" t="str">
        <f>VLOOKUP($K462,「工具标准名」映射表!$B:$I,7,0)</f>
        <v>AI智能体</v>
      </c>
      <c r="AI462" s="1" t="str">
        <f>VLOOKUP($K462,「工具标准名」映射表!$B:$I,8,0)</f>
        <v>否</v>
      </c>
      <c r="AJ462" s="1" t="s">
        <v>96</v>
      </c>
      <c r="AK462" s="1"/>
      <c r="AL462" s="1"/>
      <c r="AM462" s="1"/>
      <c r="AN462" s="1"/>
      <c r="AO462" s="1"/>
    </row>
    <row r="463" spans="1:41" ht="16">
      <c r="A463" s="1" t="s">
        <v>3725</v>
      </c>
      <c r="B463" s="3">
        <v>46056.465578703697</v>
      </c>
      <c r="C463" s="14">
        <v>255</v>
      </c>
      <c r="D463" s="1" t="s">
        <v>3726</v>
      </c>
      <c r="E463" s="1" t="s">
        <v>950</v>
      </c>
      <c r="F463" s="1" t="s">
        <v>27</v>
      </c>
      <c r="G463" s="1" t="s">
        <v>3727</v>
      </c>
      <c r="H463" s="1" t="s">
        <v>3728</v>
      </c>
      <c r="I463" s="1" t="s">
        <v>3729</v>
      </c>
      <c r="J463" s="1" t="s">
        <v>3730</v>
      </c>
      <c r="K463" s="1" t="s">
        <v>2592</v>
      </c>
      <c r="L463" s="1" t="s">
        <v>33</v>
      </c>
      <c r="M463" s="1" t="b">
        <v>0</v>
      </c>
      <c r="N463" s="1" t="s">
        <v>7413</v>
      </c>
      <c r="O463" s="1" t="s">
        <v>54</v>
      </c>
      <c r="P463" s="1" t="s">
        <v>7414</v>
      </c>
      <c r="Q463" s="1" t="s">
        <v>37</v>
      </c>
      <c r="R463" s="1" t="s">
        <v>171</v>
      </c>
      <c r="S463" s="1" t="s">
        <v>39</v>
      </c>
      <c r="T463" s="1" t="s">
        <v>3734</v>
      </c>
      <c r="U463" s="1" t="s">
        <v>3729</v>
      </c>
      <c r="V463" s="1" t="s">
        <v>3735</v>
      </c>
      <c r="W463" s="1" t="s">
        <v>3736</v>
      </c>
      <c r="X463" s="1" t="s">
        <v>3737</v>
      </c>
      <c r="Y463" s="1" t="s">
        <v>1891</v>
      </c>
      <c r="Z463" s="1" t="s">
        <v>2592</v>
      </c>
      <c r="AA463" s="1">
        <v>0</v>
      </c>
      <c r="AB463" s="1" t="s">
        <v>96</v>
      </c>
      <c r="AD463" s="1" t="str">
        <f>VLOOKUP($K463,「工具标准名」映射表!$B:$I,3,0)</f>
        <v>Mind+</v>
      </c>
      <c r="AE463" s="1" t="str">
        <f>VLOOKUP($K463,「工具标准名」映射表!$B:$I,4,0)</f>
        <v>功能应用层</v>
      </c>
      <c r="AF463" s="1" t="str">
        <f>VLOOKUP($K463,「工具标准名」映射表!$B:$I,5,0)</f>
        <v>功能应用（平台型综合系统）</v>
      </c>
      <c r="AG463" s="1" t="str">
        <f>VLOOKUP($K463,「工具标准名」映射表!$B:$I,6,0)</f>
        <v>软件工具</v>
      </c>
      <c r="AH463" s="1" t="str">
        <f>VLOOKUP($K463,「工具标准名」映射表!$B:$I,7,0)</f>
        <v>其他</v>
      </c>
      <c r="AI463" s="1" t="str">
        <f>VLOOKUP($K463,「工具标准名」映射表!$B:$I,8,0)</f>
        <v>否</v>
      </c>
      <c r="AJ463" s="1" t="s">
        <v>96</v>
      </c>
      <c r="AK463" s="1"/>
      <c r="AL463" s="1"/>
      <c r="AM463" s="1"/>
      <c r="AN463" s="1"/>
      <c r="AO463" s="1"/>
    </row>
    <row r="464" spans="1:41" ht="16">
      <c r="A464" s="1" t="s">
        <v>3725</v>
      </c>
      <c r="B464" s="3">
        <v>46056.465578703697</v>
      </c>
      <c r="C464" s="14">
        <v>255</v>
      </c>
      <c r="D464" s="1" t="s">
        <v>3726</v>
      </c>
      <c r="E464" s="1" t="s">
        <v>950</v>
      </c>
      <c r="F464" s="1" t="s">
        <v>27</v>
      </c>
      <c r="G464" s="1" t="s">
        <v>3727</v>
      </c>
      <c r="H464" s="1" t="s">
        <v>3728</v>
      </c>
      <c r="I464" s="1" t="s">
        <v>3729</v>
      </c>
      <c r="J464" s="1" t="s">
        <v>3730</v>
      </c>
      <c r="K464" s="1" t="s">
        <v>3741</v>
      </c>
      <c r="L464" s="1" t="s">
        <v>33</v>
      </c>
      <c r="M464" s="1" t="b">
        <v>0</v>
      </c>
      <c r="N464" s="1" t="s">
        <v>1320</v>
      </c>
      <c r="O464" s="1" t="s">
        <v>35</v>
      </c>
      <c r="P464" s="1" t="s">
        <v>7846</v>
      </c>
      <c r="Q464" s="1" t="s">
        <v>37</v>
      </c>
      <c r="R464" s="1" t="s">
        <v>171</v>
      </c>
      <c r="S464" s="1" t="s">
        <v>39</v>
      </c>
      <c r="T464" s="1" t="s">
        <v>3734</v>
      </c>
      <c r="U464" s="1" t="s">
        <v>3729</v>
      </c>
      <c r="V464" s="1" t="s">
        <v>3735</v>
      </c>
      <c r="W464" s="1" t="s">
        <v>3736</v>
      </c>
      <c r="X464" s="1" t="s">
        <v>3737</v>
      </c>
      <c r="Y464" s="1" t="s">
        <v>1891</v>
      </c>
      <c r="Z464" s="1" t="s">
        <v>3741</v>
      </c>
      <c r="AA464" s="1">
        <v>0</v>
      </c>
      <c r="AB464" s="1" t="s">
        <v>96</v>
      </c>
      <c r="AD464" s="1" t="str">
        <f>VLOOKUP($K464,「工具标准名」映射表!$B:$I,3,0)</f>
        <v>PoseNet</v>
      </c>
      <c r="AE464" s="1" t="str">
        <f>VLOOKUP($K464,「工具标准名」映射表!$B:$I,4,0)</f>
        <v>功能应用层</v>
      </c>
      <c r="AF464" s="1" t="str">
        <f>VLOOKUP($K464,「工具标准名」映射表!$B:$I,5,0)</f>
        <v>功能应用（Web 教学平台（SaaS））</v>
      </c>
      <c r="AG464" s="1" t="str">
        <f>VLOOKUP($K464,「工具标准名」映射表!$B:$I,6,0)</f>
        <v>软件工具</v>
      </c>
      <c r="AH464" s="1" t="str">
        <f>VLOOKUP($K464,「工具标准名」映射表!$B:$I,7,0)</f>
        <v>其他</v>
      </c>
      <c r="AI464" s="1" t="str">
        <f>VLOOKUP($K464,「工具标准名」映射表!$B:$I,8,0)</f>
        <v>否</v>
      </c>
      <c r="AJ464" s="1" t="s">
        <v>96</v>
      </c>
      <c r="AK464" s="1"/>
      <c r="AL464" s="1"/>
      <c r="AM464" s="1"/>
      <c r="AN464" s="1"/>
      <c r="AO464" s="1"/>
    </row>
    <row r="465" spans="1:41" ht="16">
      <c r="A465" s="1" t="s">
        <v>3742</v>
      </c>
      <c r="B465" s="3">
        <v>46056.465601851902</v>
      </c>
      <c r="C465" s="14">
        <v>258</v>
      </c>
      <c r="D465" s="1" t="s">
        <v>3743</v>
      </c>
      <c r="E465" s="1" t="s">
        <v>691</v>
      </c>
      <c r="F465" s="1" t="s">
        <v>100</v>
      </c>
      <c r="G465" s="1" t="s">
        <v>3744</v>
      </c>
      <c r="H465" s="1" t="s">
        <v>3745</v>
      </c>
      <c r="I465" s="1" t="s">
        <v>3746</v>
      </c>
      <c r="J465" s="1" t="s">
        <v>3747</v>
      </c>
      <c r="K465" s="1" t="s">
        <v>3748</v>
      </c>
      <c r="L465" s="1" t="s">
        <v>33</v>
      </c>
      <c r="M465" s="1" t="b">
        <v>0</v>
      </c>
      <c r="N465" s="1" t="s">
        <v>2868</v>
      </c>
      <c r="O465" s="1" t="s">
        <v>66</v>
      </c>
      <c r="P465" s="1" t="s">
        <v>7070</v>
      </c>
      <c r="Q465" s="1" t="s">
        <v>37</v>
      </c>
      <c r="R465" s="1" t="s">
        <v>38</v>
      </c>
      <c r="S465" s="1" t="s">
        <v>39</v>
      </c>
      <c r="T465" s="1" t="s">
        <v>3750</v>
      </c>
      <c r="U465" s="1" t="s">
        <v>30</v>
      </c>
      <c r="V465" s="1" t="s">
        <v>3751</v>
      </c>
      <c r="W465" s="1" t="s">
        <v>28</v>
      </c>
      <c r="X465" s="1" t="s">
        <v>3752</v>
      </c>
      <c r="Y465" s="1" t="s">
        <v>43</v>
      </c>
      <c r="Z465" s="1" t="s">
        <v>3748</v>
      </c>
      <c r="AA465" s="1">
        <v>0</v>
      </c>
      <c r="AB465" s="1" t="s">
        <v>280</v>
      </c>
      <c r="AD465" s="1" t="str">
        <f>VLOOKUP($K465,「工具标准名」映射表!$B:$I,3,0)</f>
        <v>IRS反馈器</v>
      </c>
      <c r="AE465" s="1" t="str">
        <f>VLOOKUP($K465,「工具标准名」映射表!$B:$I,4,0)</f>
        <v>功能应用层</v>
      </c>
      <c r="AF465" s="1" t="str">
        <f>VLOOKUP($K465,「工具标准名」映射表!$B:$I,5,0)</f>
        <v>功能应用（平台型综合系统）</v>
      </c>
      <c r="AG465" s="1" t="str">
        <f>VLOOKUP($K465,「工具标准名」映射表!$B:$I,6,0)</f>
        <v>软件工具</v>
      </c>
      <c r="AH465" s="1" t="str">
        <f>VLOOKUP($K465,「工具标准名」映射表!$B:$I,7,0)</f>
        <v>其他</v>
      </c>
      <c r="AI465" s="1" t="str">
        <f>VLOOKUP($K465,「工具标准名」映射表!$B:$I,8,0)</f>
        <v>否</v>
      </c>
      <c r="AJ465" s="1" t="s">
        <v>280</v>
      </c>
      <c r="AK465" s="1"/>
      <c r="AL465" s="1"/>
      <c r="AM465" s="1"/>
      <c r="AN465" s="1"/>
      <c r="AO465" s="1"/>
    </row>
    <row r="466" spans="1:41" ht="16">
      <c r="A466" s="1" t="s">
        <v>3742</v>
      </c>
      <c r="B466" s="3">
        <v>46056.465601851902</v>
      </c>
      <c r="C466" s="14">
        <v>258</v>
      </c>
      <c r="D466" s="1" t="s">
        <v>3743</v>
      </c>
      <c r="E466" s="1" t="s">
        <v>691</v>
      </c>
      <c r="F466" s="1" t="s">
        <v>100</v>
      </c>
      <c r="G466" s="1" t="s">
        <v>3744</v>
      </c>
      <c r="H466" s="1" t="s">
        <v>3745</v>
      </c>
      <c r="I466" s="1" t="s">
        <v>3746</v>
      </c>
      <c r="J466" s="1" t="s">
        <v>3747</v>
      </c>
      <c r="K466" s="1" t="s">
        <v>3753</v>
      </c>
      <c r="L466" s="1" t="s">
        <v>33</v>
      </c>
      <c r="M466" s="1" t="b">
        <v>0</v>
      </c>
      <c r="N466" s="1" t="s">
        <v>47</v>
      </c>
      <c r="O466" s="1" t="s">
        <v>48</v>
      </c>
      <c r="P466" s="1" t="s">
        <v>6988</v>
      </c>
      <c r="Q466" s="1" t="s">
        <v>37</v>
      </c>
      <c r="R466" s="1" t="s">
        <v>38</v>
      </c>
      <c r="S466" s="1" t="s">
        <v>39</v>
      </c>
      <c r="T466" s="1" t="s">
        <v>3750</v>
      </c>
      <c r="U466" s="1" t="s">
        <v>30</v>
      </c>
      <c r="V466" s="1" t="s">
        <v>3751</v>
      </c>
      <c r="W466" s="1" t="s">
        <v>28</v>
      </c>
      <c r="X466" s="1" t="s">
        <v>3752</v>
      </c>
      <c r="Y466" s="1" t="s">
        <v>43</v>
      </c>
      <c r="Z466" s="1" t="s">
        <v>3753</v>
      </c>
      <c r="AA466" s="1">
        <v>0</v>
      </c>
      <c r="AB466" s="1" t="s">
        <v>280</v>
      </c>
      <c r="AD466" s="1" t="str">
        <f>VLOOKUP($K466,「工具标准名」映射表!$B:$I,3,0)</f>
        <v>Hiteach5</v>
      </c>
      <c r="AE466" s="1" t="str">
        <f>VLOOKUP($K466,「工具标准名」映射表!$B:$I,4,0)</f>
        <v>功能应用层</v>
      </c>
      <c r="AF466" s="1" t="str">
        <f>VLOOKUP($K466,「工具标准名」映射表!$B:$I,5,0)</f>
        <v>功能应用（教学辅助工具）</v>
      </c>
      <c r="AG466" s="1" t="str">
        <f>VLOOKUP($K466,「工具标准名」映射表!$B:$I,6,0)</f>
        <v>软件工具</v>
      </c>
      <c r="AH466" s="1" t="str">
        <f>VLOOKUP($K466,「工具标准名」映射表!$B:$I,7,0)</f>
        <v>其他</v>
      </c>
      <c r="AI466" s="1" t="str">
        <f>VLOOKUP($K466,「工具标准名」映射表!$B:$I,8,0)</f>
        <v>否</v>
      </c>
      <c r="AJ466" s="1" t="s">
        <v>280</v>
      </c>
      <c r="AK466" s="1"/>
      <c r="AL466" s="1"/>
      <c r="AM466" s="1"/>
      <c r="AN466" s="1"/>
      <c r="AO466" s="1"/>
    </row>
    <row r="467" spans="1:41" ht="16">
      <c r="A467" s="1" t="s">
        <v>3742</v>
      </c>
      <c r="B467" s="3">
        <v>46056.465601851902</v>
      </c>
      <c r="C467" s="14">
        <v>258</v>
      </c>
      <c r="D467" s="1" t="s">
        <v>3743</v>
      </c>
      <c r="E467" s="1" t="s">
        <v>691</v>
      </c>
      <c r="F467" s="1" t="s">
        <v>100</v>
      </c>
      <c r="G467" s="1" t="s">
        <v>3744</v>
      </c>
      <c r="H467" s="1" t="s">
        <v>3745</v>
      </c>
      <c r="I467" s="1" t="s">
        <v>3746</v>
      </c>
      <c r="J467" s="1" t="s">
        <v>3747</v>
      </c>
      <c r="K467" s="1" t="s">
        <v>1472</v>
      </c>
      <c r="L467" s="1" t="s">
        <v>33</v>
      </c>
      <c r="M467" s="1" t="b">
        <v>0</v>
      </c>
      <c r="N467" s="1" t="s">
        <v>343</v>
      </c>
      <c r="O467" s="1" t="s">
        <v>35</v>
      </c>
      <c r="P467" s="1" t="s">
        <v>4867</v>
      </c>
      <c r="Q467" s="1" t="s">
        <v>37</v>
      </c>
      <c r="R467" s="1" t="s">
        <v>38</v>
      </c>
      <c r="S467" s="1" t="s">
        <v>39</v>
      </c>
      <c r="T467" s="1" t="s">
        <v>3750</v>
      </c>
      <c r="U467" s="1" t="s">
        <v>30</v>
      </c>
      <c r="V467" s="1" t="s">
        <v>3751</v>
      </c>
      <c r="W467" s="1" t="s">
        <v>28</v>
      </c>
      <c r="X467" s="1" t="s">
        <v>3752</v>
      </c>
      <c r="Y467" s="1" t="s">
        <v>43</v>
      </c>
      <c r="Z467" s="1" t="s">
        <v>4864</v>
      </c>
      <c r="AA467" s="1" t="s">
        <v>23367</v>
      </c>
      <c r="AB467" s="1" t="s">
        <v>280</v>
      </c>
      <c r="AD467" s="1" t="str">
        <f>VLOOKUP($K467,「工具标准名」映射表!$B:$I,3,0)</f>
        <v>DeepSeek 大模型</v>
      </c>
      <c r="AE467" s="1" t="str">
        <f>VLOOKUP($K467,「工具标准名」映射表!$B:$I,4,0)</f>
        <v>功能应用层</v>
      </c>
      <c r="AF467" s="1" t="str">
        <f>VLOOKUP($K467,「工具标准名」映射表!$B:$I,5,0)</f>
        <v>功能应用（教学辅助工具）</v>
      </c>
      <c r="AG467" s="1" t="str">
        <f>VLOOKUP($K467,「工具标准名」映射表!$B:$I,6,0)</f>
        <v>软件工具</v>
      </c>
      <c r="AH467" s="1" t="str">
        <f>VLOOKUP($K467,「工具标准名」映射表!$B:$I,7,0)</f>
        <v>大语言模型</v>
      </c>
      <c r="AI467" s="1" t="str">
        <f>VLOOKUP($K467,「工具标准名」映射表!$B:$I,8,0)</f>
        <v>是</v>
      </c>
      <c r="AJ467" s="1" t="s">
        <v>280</v>
      </c>
      <c r="AK467" s="1"/>
      <c r="AL467" s="1"/>
      <c r="AM467" s="1"/>
      <c r="AN467" s="1"/>
      <c r="AO467" s="1"/>
    </row>
    <row r="468" spans="1:41" ht="16">
      <c r="A468" s="1" t="s">
        <v>3742</v>
      </c>
      <c r="B468" s="3">
        <v>46056.465601851902</v>
      </c>
      <c r="C468" s="14">
        <v>258</v>
      </c>
      <c r="D468" s="1" t="s">
        <v>3743</v>
      </c>
      <c r="E468" s="1" t="s">
        <v>691</v>
      </c>
      <c r="F468" s="1" t="s">
        <v>100</v>
      </c>
      <c r="G468" s="1" t="s">
        <v>3744</v>
      </c>
      <c r="H468" s="1" t="s">
        <v>3745</v>
      </c>
      <c r="I468" s="1" t="s">
        <v>3746</v>
      </c>
      <c r="J468" s="1" t="s">
        <v>3747</v>
      </c>
      <c r="K468" s="1" t="s">
        <v>3757</v>
      </c>
      <c r="L468" s="1" t="s">
        <v>33</v>
      </c>
      <c r="M468" s="1" t="b">
        <v>0</v>
      </c>
      <c r="N468" s="1" t="s">
        <v>47</v>
      </c>
      <c r="O468" s="1" t="s">
        <v>48</v>
      </c>
      <c r="P468" s="1" t="s">
        <v>6589</v>
      </c>
      <c r="Q468" s="1" t="s">
        <v>37</v>
      </c>
      <c r="R468" s="1" t="s">
        <v>38</v>
      </c>
      <c r="S468" s="1" t="s">
        <v>39</v>
      </c>
      <c r="T468" s="1" t="s">
        <v>3750</v>
      </c>
      <c r="U468" s="1" t="s">
        <v>30</v>
      </c>
      <c r="V468" s="1" t="s">
        <v>3751</v>
      </c>
      <c r="W468" s="1" t="s">
        <v>28</v>
      </c>
      <c r="X468" s="1" t="s">
        <v>3752</v>
      </c>
      <c r="Y468" s="1" t="s">
        <v>43</v>
      </c>
      <c r="Z468" s="1" t="s">
        <v>3757</v>
      </c>
      <c r="AA468" s="1">
        <v>0</v>
      </c>
      <c r="AB468" s="1" t="s">
        <v>280</v>
      </c>
      <c r="AD468" s="1" t="str">
        <f>VLOOKUP($K468,「工具标准名」映射表!$B:$I,3,0)</f>
        <v>Excel</v>
      </c>
      <c r="AE468" s="1" t="str">
        <f>VLOOKUP($K468,「工具标准名」映射表!$B:$I,4,0)</f>
        <v>功能应用层</v>
      </c>
      <c r="AF468" s="1" t="str">
        <f>VLOOKUP($K468,「工具标准名」映射表!$B:$I,5,0)</f>
        <v>功能应用（平台型综合系统）</v>
      </c>
      <c r="AG468" s="1" t="str">
        <f>VLOOKUP($K468,「工具标准名」映射表!$B:$I,6,0)</f>
        <v>软件工具</v>
      </c>
      <c r="AH468" s="1" t="str">
        <f>VLOOKUP($K468,「工具标准名」映射表!$B:$I,7,0)</f>
        <v>其他</v>
      </c>
      <c r="AI468" s="1" t="str">
        <f>VLOOKUP($K468,「工具标准名」映射表!$B:$I,8,0)</f>
        <v>否</v>
      </c>
      <c r="AJ468" s="1" t="s">
        <v>280</v>
      </c>
      <c r="AK468" s="1"/>
      <c r="AL468" s="1"/>
      <c r="AM468" s="1"/>
      <c r="AN468" s="1"/>
      <c r="AO468" s="1"/>
    </row>
    <row r="469" spans="1:41" ht="16">
      <c r="A469" s="1" t="s">
        <v>3742</v>
      </c>
      <c r="B469" s="3">
        <v>46056.465601851902</v>
      </c>
      <c r="C469" s="14">
        <v>258</v>
      </c>
      <c r="D469" s="1" t="s">
        <v>3743</v>
      </c>
      <c r="E469" s="1" t="s">
        <v>691</v>
      </c>
      <c r="F469" s="1" t="s">
        <v>100</v>
      </c>
      <c r="G469" s="1" t="s">
        <v>3744</v>
      </c>
      <c r="H469" s="1" t="s">
        <v>3745</v>
      </c>
      <c r="I469" s="1" t="s">
        <v>3746</v>
      </c>
      <c r="J469" s="1" t="s">
        <v>3747</v>
      </c>
      <c r="K469" s="1" t="s">
        <v>3761</v>
      </c>
      <c r="L469" s="1" t="s">
        <v>7874</v>
      </c>
      <c r="M469" s="1" t="b">
        <v>0</v>
      </c>
      <c r="N469" s="1" t="s">
        <v>7875</v>
      </c>
      <c r="O469" s="1" t="s">
        <v>35</v>
      </c>
      <c r="P469" s="1" t="s">
        <v>7876</v>
      </c>
      <c r="Q469" s="1" t="s">
        <v>37</v>
      </c>
      <c r="R469" s="1" t="s">
        <v>38</v>
      </c>
      <c r="S469" s="1" t="s">
        <v>39</v>
      </c>
      <c r="T469" s="1" t="s">
        <v>3750</v>
      </c>
      <c r="U469" s="1" t="s">
        <v>30</v>
      </c>
      <c r="V469" s="1" t="s">
        <v>3751</v>
      </c>
      <c r="W469" s="1" t="s">
        <v>28</v>
      </c>
      <c r="X469" s="1" t="s">
        <v>3752</v>
      </c>
      <c r="Y469" s="1" t="s">
        <v>43</v>
      </c>
      <c r="Z469" s="1" t="s">
        <v>3761</v>
      </c>
      <c r="AA469" s="1">
        <v>0</v>
      </c>
      <c r="AB469" s="1" t="s">
        <v>280</v>
      </c>
      <c r="AD469" s="1" t="str">
        <f>VLOOKUP($K469,「工具标准名」映射表!$B:$I,3,0)</f>
        <v>Python3在线工具</v>
      </c>
      <c r="AE469" s="1" t="str">
        <f>VLOOKUP($K469,「工具标准名」映射表!$B:$I,4,0)</f>
        <v>功能应用层</v>
      </c>
      <c r="AF469" s="1" t="str">
        <f>VLOOKUP($K469,「工具标准名」映射表!$B:$I,5,0)</f>
        <v>功能应用（平台型综合系统）</v>
      </c>
      <c r="AG469" s="1" t="str">
        <f>VLOOKUP($K469,「工具标准名」映射表!$B:$I,6,0)</f>
        <v>音视频技术</v>
      </c>
      <c r="AH469" s="1" t="str">
        <f>VLOOKUP($K469,「工具标准名」映射表!$B:$I,7,0)</f>
        <v>其他</v>
      </c>
      <c r="AI469" s="1" t="str">
        <f>VLOOKUP($K469,「工具标准名」映射表!$B:$I,8,0)</f>
        <v>否</v>
      </c>
      <c r="AJ469" s="1" t="s">
        <v>280</v>
      </c>
      <c r="AK469" s="1"/>
      <c r="AL469" s="1"/>
      <c r="AM469" s="1"/>
      <c r="AN469" s="1"/>
      <c r="AO469" s="1"/>
    </row>
    <row r="470" spans="1:41" ht="16">
      <c r="A470" s="1" t="s">
        <v>3764</v>
      </c>
      <c r="B470" s="3">
        <v>46056.465578703697</v>
      </c>
      <c r="C470" s="14">
        <v>259</v>
      </c>
      <c r="D470" s="1" t="s">
        <v>3765</v>
      </c>
      <c r="E470" s="1" t="s">
        <v>3766</v>
      </c>
      <c r="F470" s="1" t="s">
        <v>100</v>
      </c>
      <c r="G470" s="1" t="s">
        <v>3767</v>
      </c>
      <c r="H470" s="1" t="s">
        <v>3768</v>
      </c>
      <c r="I470" s="1" t="s">
        <v>3769</v>
      </c>
      <c r="J470" s="1" t="s">
        <v>3770</v>
      </c>
      <c r="K470" s="1" t="s">
        <v>3771</v>
      </c>
      <c r="L470" s="1" t="s">
        <v>33</v>
      </c>
      <c r="M470" s="1" t="b">
        <v>0</v>
      </c>
      <c r="N470" s="1" t="s">
        <v>47</v>
      </c>
      <c r="O470" s="1" t="s">
        <v>48</v>
      </c>
      <c r="P470" s="1" t="s">
        <v>21656</v>
      </c>
      <c r="Q470" s="1" t="s">
        <v>37</v>
      </c>
      <c r="R470" s="1" t="s">
        <v>38</v>
      </c>
      <c r="S470" s="1" t="s">
        <v>69</v>
      </c>
      <c r="T470" s="1" t="s">
        <v>3773</v>
      </c>
      <c r="U470" s="1" t="s">
        <v>3774</v>
      </c>
      <c r="V470" s="1" t="s">
        <v>3775</v>
      </c>
      <c r="W470" s="1" t="s">
        <v>3776</v>
      </c>
      <c r="X470" s="1" t="s">
        <v>3777</v>
      </c>
      <c r="Y470" s="1" t="s">
        <v>69</v>
      </c>
      <c r="Z470" s="1" t="s">
        <v>3771</v>
      </c>
      <c r="AA470" s="1">
        <v>0</v>
      </c>
      <c r="AB470" s="1" t="s">
        <v>401</v>
      </c>
      <c r="AD470" s="1" t="str">
        <f>VLOOKUP($K470,「工具标准名」映射表!$B:$I,3,0)</f>
        <v>智慧体育平台</v>
      </c>
      <c r="AE470" s="1" t="str">
        <f>VLOOKUP($K470,「工具标准名」映射表!$B:$I,4,0)</f>
        <v>功能应用层</v>
      </c>
      <c r="AF470" s="1" t="str">
        <f>VLOOKUP($K470,「工具标准名」映射表!$B:$I,5,0)</f>
        <v>功能应用（校级 / 区域级系统）</v>
      </c>
      <c r="AG470" s="1" t="str">
        <f>VLOOKUP($K470,「工具标准名」映射表!$B:$I,6,0)</f>
        <v>软件工具</v>
      </c>
      <c r="AH470" s="1" t="str">
        <f>VLOOKUP($K470,「工具标准名」映射表!$B:$I,7,0)</f>
        <v>AI智能体</v>
      </c>
      <c r="AI470" s="1" t="str">
        <f>VLOOKUP($K470,「工具标准名」映射表!$B:$I,8,0)</f>
        <v>否</v>
      </c>
      <c r="AJ470" s="1" t="s">
        <v>401</v>
      </c>
      <c r="AK470" s="1"/>
      <c r="AL470" s="1"/>
      <c r="AM470" s="1"/>
      <c r="AN470" s="1"/>
      <c r="AO470" s="1"/>
    </row>
    <row r="471" spans="1:41" ht="16">
      <c r="A471" s="1" t="s">
        <v>3764</v>
      </c>
      <c r="B471" s="3">
        <v>46056.465578703697</v>
      </c>
      <c r="C471" s="14">
        <v>259</v>
      </c>
      <c r="D471" s="1" t="s">
        <v>3765</v>
      </c>
      <c r="E471" s="1" t="s">
        <v>3766</v>
      </c>
      <c r="F471" s="1" t="s">
        <v>100</v>
      </c>
      <c r="G471" s="1" t="s">
        <v>3767</v>
      </c>
      <c r="H471" s="1" t="s">
        <v>3768</v>
      </c>
      <c r="I471" s="1" t="s">
        <v>3769</v>
      </c>
      <c r="J471" s="1" t="s">
        <v>3770</v>
      </c>
      <c r="K471" s="1" t="s">
        <v>3123</v>
      </c>
      <c r="L471" s="1" t="s">
        <v>33</v>
      </c>
      <c r="M471" s="1" t="b">
        <v>0</v>
      </c>
      <c r="N471" s="1" t="s">
        <v>140</v>
      </c>
      <c r="O471" s="1" t="s">
        <v>66</v>
      </c>
      <c r="P471" s="1" t="s">
        <v>3118</v>
      </c>
      <c r="Q471" s="1" t="s">
        <v>37</v>
      </c>
      <c r="R471" s="1" t="s">
        <v>38</v>
      </c>
      <c r="S471" s="1" t="s">
        <v>69</v>
      </c>
      <c r="T471" s="1" t="s">
        <v>3773</v>
      </c>
      <c r="U471" s="1" t="s">
        <v>3774</v>
      </c>
      <c r="V471" s="1" t="s">
        <v>3775</v>
      </c>
      <c r="W471" s="1" t="s">
        <v>3776</v>
      </c>
      <c r="X471" s="1" t="s">
        <v>3777</v>
      </c>
      <c r="Y471" s="1" t="s">
        <v>69</v>
      </c>
      <c r="Z471" s="1" t="s">
        <v>3123</v>
      </c>
      <c r="AA471" s="1">
        <v>0</v>
      </c>
      <c r="AB471" s="1" t="s">
        <v>401</v>
      </c>
      <c r="AD471" s="1" t="str">
        <f>VLOOKUP($K471,「工具标准名」映射表!$B:$I,3,0)</f>
        <v>AI短跑测试屏</v>
      </c>
      <c r="AE471" s="1" t="str">
        <f>VLOOKUP($K471,「工具标准名」映射表!$B:$I,4,0)</f>
        <v>功能应用层</v>
      </c>
      <c r="AF471" s="1" t="str">
        <f>VLOOKUP($K471,「工具标准名」映射表!$B:$I,5,0)</f>
        <v>功能应用（教学辅助工具）</v>
      </c>
      <c r="AG471" s="1" t="str">
        <f>VLOOKUP($K471,「工具标准名」映射表!$B:$I,6,0)</f>
        <v>软件工具</v>
      </c>
      <c r="AH471" s="1" t="str">
        <f>VLOOKUP($K471,「工具标准名」映射表!$B:$I,7,0)</f>
        <v>AI智能体</v>
      </c>
      <c r="AI471" s="1" t="str">
        <f>VLOOKUP($K471,「工具标准名」映射表!$B:$I,8,0)</f>
        <v>是</v>
      </c>
      <c r="AJ471" s="1" t="s">
        <v>401</v>
      </c>
      <c r="AK471" s="1"/>
      <c r="AL471" s="1"/>
      <c r="AM471" s="1"/>
      <c r="AN471" s="1"/>
      <c r="AO471" s="1"/>
    </row>
    <row r="472" spans="1:41" ht="16">
      <c r="A472" s="1" t="s">
        <v>3764</v>
      </c>
      <c r="B472" s="3">
        <v>46056.465578703697</v>
      </c>
      <c r="C472" s="14">
        <v>259</v>
      </c>
      <c r="D472" s="1" t="s">
        <v>3765</v>
      </c>
      <c r="E472" s="1" t="s">
        <v>3766</v>
      </c>
      <c r="F472" s="1" t="s">
        <v>100</v>
      </c>
      <c r="G472" s="1" t="s">
        <v>3767</v>
      </c>
      <c r="H472" s="1" t="s">
        <v>3768</v>
      </c>
      <c r="I472" s="1" t="s">
        <v>3769</v>
      </c>
      <c r="J472" s="1" t="s">
        <v>3770</v>
      </c>
      <c r="K472" s="1" t="s">
        <v>630</v>
      </c>
      <c r="L472" s="1" t="s">
        <v>33</v>
      </c>
      <c r="M472" s="1" t="b">
        <v>0</v>
      </c>
      <c r="N472" s="1" t="s">
        <v>140</v>
      </c>
      <c r="O472" s="1" t="s">
        <v>66</v>
      </c>
      <c r="P472" s="1" t="s">
        <v>623</v>
      </c>
      <c r="Q472" s="1" t="s">
        <v>37</v>
      </c>
      <c r="R472" s="1" t="s">
        <v>38</v>
      </c>
      <c r="S472" s="1" t="s">
        <v>69</v>
      </c>
      <c r="T472" s="1" t="s">
        <v>3773</v>
      </c>
      <c r="U472" s="1" t="s">
        <v>3774</v>
      </c>
      <c r="V472" s="1" t="s">
        <v>3775</v>
      </c>
      <c r="W472" s="1" t="s">
        <v>3776</v>
      </c>
      <c r="X472" s="1" t="s">
        <v>3777</v>
      </c>
      <c r="Y472" s="1" t="s">
        <v>69</v>
      </c>
      <c r="Z472" s="1" t="s">
        <v>630</v>
      </c>
      <c r="AA472" s="1">
        <v>0</v>
      </c>
      <c r="AB472" s="1" t="s">
        <v>401</v>
      </c>
      <c r="AD472" s="1" t="str">
        <f>VLOOKUP($K472,「工具标准名」映射表!$B:$I,3,0)</f>
        <v>AI体测屏</v>
      </c>
      <c r="AE472" s="1" t="str">
        <f>VLOOKUP($K472,「工具标准名」映射表!$B:$I,4,0)</f>
        <v>功能应用层</v>
      </c>
      <c r="AF472" s="1" t="str">
        <f>VLOOKUP($K472,「工具标准名」映射表!$B:$I,5,0)</f>
        <v>功能应用（校级 / 区域级系统）</v>
      </c>
      <c r="AG472" s="1" t="str">
        <f>VLOOKUP($K472,「工具标准名」映射表!$B:$I,6,0)</f>
        <v>软件工具</v>
      </c>
      <c r="AH472" s="1" t="str">
        <f>VLOOKUP($K472,「工具标准名」映射表!$B:$I,7,0)</f>
        <v>AI智能体</v>
      </c>
      <c r="AI472" s="1" t="str">
        <f>VLOOKUP($K472,「工具标准名」映射表!$B:$I,8,0)</f>
        <v>否</v>
      </c>
      <c r="AJ472" s="1" t="s">
        <v>401</v>
      </c>
      <c r="AK472" s="1"/>
      <c r="AL472" s="1"/>
      <c r="AM472" s="1"/>
      <c r="AN472" s="1"/>
      <c r="AO472" s="1"/>
    </row>
    <row r="473" spans="1:41" ht="16">
      <c r="A473" s="1" t="s">
        <v>3783</v>
      </c>
      <c r="B473" s="3">
        <v>46056.465567129599</v>
      </c>
      <c r="C473" s="14">
        <v>260</v>
      </c>
      <c r="D473" s="1" t="s">
        <v>3784</v>
      </c>
      <c r="E473" s="1" t="s">
        <v>2434</v>
      </c>
      <c r="F473" s="1" t="s">
        <v>27</v>
      </c>
      <c r="G473" s="1" t="s">
        <v>3785</v>
      </c>
      <c r="H473" s="1" t="s">
        <v>3786</v>
      </c>
      <c r="I473" s="1" t="s">
        <v>3787</v>
      </c>
      <c r="J473" s="1" t="s">
        <v>3788</v>
      </c>
      <c r="K473" s="1" t="s">
        <v>2481</v>
      </c>
      <c r="L473" s="1" t="s">
        <v>124</v>
      </c>
      <c r="M473" s="1" t="b">
        <v>1</v>
      </c>
      <c r="N473" s="1" t="s">
        <v>2475</v>
      </c>
      <c r="O473" s="1" t="s">
        <v>181</v>
      </c>
      <c r="P473" s="1" t="s">
        <v>2476</v>
      </c>
      <c r="Q473" s="1" t="s">
        <v>37</v>
      </c>
      <c r="R473" s="1" t="s">
        <v>38</v>
      </c>
      <c r="S473" s="1" t="s">
        <v>39</v>
      </c>
      <c r="T473" s="1" t="s">
        <v>3790</v>
      </c>
      <c r="U473" s="1" t="s">
        <v>3791</v>
      </c>
      <c r="V473" s="1" t="s">
        <v>3792</v>
      </c>
      <c r="W473" s="1" t="s">
        <v>3793</v>
      </c>
      <c r="X473" s="1" t="s">
        <v>3794</v>
      </c>
      <c r="Y473" s="1" t="s">
        <v>43</v>
      </c>
      <c r="Z473" s="1" t="s">
        <v>2481</v>
      </c>
      <c r="AA473" s="1">
        <v>0</v>
      </c>
      <c r="AB473" s="1" t="s">
        <v>401</v>
      </c>
      <c r="AD473" s="1" t="str">
        <f>VLOOKUP($K473,「工具标准名」映射表!$B:$I,3,0)</f>
        <v>AI旋转演示程序</v>
      </c>
      <c r="AE473" s="1" t="str">
        <f>VLOOKUP($K473,「工具标准名」映射表!$B:$I,4,0)</f>
        <v>功能应用层</v>
      </c>
      <c r="AF473" s="1" t="str">
        <f>VLOOKUP($K473,「工具标准名」映射表!$B:$I,5,0)</f>
        <v>功能应用（平台型综合系统）</v>
      </c>
      <c r="AG473" s="1" t="str">
        <f>VLOOKUP($K473,「工具标准名」映射表!$B:$I,6,0)</f>
        <v>软件工具</v>
      </c>
      <c r="AH473" s="1" t="str">
        <f>VLOOKUP($K473,「工具标准名」映射表!$B:$I,7,0)</f>
        <v>AI智能体</v>
      </c>
      <c r="AI473" s="1" t="str">
        <f>VLOOKUP($K473,「工具标准名」映射表!$B:$I,8,0)</f>
        <v>否</v>
      </c>
      <c r="AJ473" s="1" t="s">
        <v>401</v>
      </c>
      <c r="AK473" s="1"/>
      <c r="AL473" s="1"/>
      <c r="AM473" s="1"/>
      <c r="AN473" s="1"/>
      <c r="AO473" s="1"/>
    </row>
    <row r="474" spans="1:41" ht="16">
      <c r="A474" s="1" t="s">
        <v>3783</v>
      </c>
      <c r="B474" s="3">
        <v>46056.465567129599</v>
      </c>
      <c r="C474" s="14">
        <v>260</v>
      </c>
      <c r="D474" s="1" t="s">
        <v>3784</v>
      </c>
      <c r="E474" s="1" t="s">
        <v>2434</v>
      </c>
      <c r="F474" s="1" t="s">
        <v>27</v>
      </c>
      <c r="G474" s="1" t="s">
        <v>3785</v>
      </c>
      <c r="H474" s="1" t="s">
        <v>3786</v>
      </c>
      <c r="I474" s="1" t="s">
        <v>3787</v>
      </c>
      <c r="J474" s="1" t="s">
        <v>3788</v>
      </c>
      <c r="K474" s="1" t="s">
        <v>3795</v>
      </c>
      <c r="L474" s="1" t="s">
        <v>124</v>
      </c>
      <c r="M474" s="1" t="b">
        <v>1</v>
      </c>
      <c r="N474" s="1" t="s">
        <v>2475</v>
      </c>
      <c r="O474" s="1" t="s">
        <v>181</v>
      </c>
      <c r="P474" s="1" t="s">
        <v>4207</v>
      </c>
      <c r="Q474" s="1" t="s">
        <v>37</v>
      </c>
      <c r="R474" s="1" t="s">
        <v>38</v>
      </c>
      <c r="S474" s="1" t="s">
        <v>39</v>
      </c>
      <c r="T474" s="1" t="s">
        <v>3790</v>
      </c>
      <c r="U474" s="1" t="s">
        <v>3791</v>
      </c>
      <c r="V474" s="1" t="s">
        <v>3792</v>
      </c>
      <c r="W474" s="1" t="s">
        <v>3793</v>
      </c>
      <c r="X474" s="1" t="s">
        <v>3794</v>
      </c>
      <c r="Y474" s="1" t="s">
        <v>43</v>
      </c>
      <c r="Z474" s="1" t="s">
        <v>3795</v>
      </c>
      <c r="AA474" s="1">
        <v>0</v>
      </c>
      <c r="AB474" s="1" t="s">
        <v>401</v>
      </c>
      <c r="AD474" s="1" t="str">
        <f>VLOOKUP($K474,「工具标准名」映射表!$B:$I,3,0)</f>
        <v>AI随机点名程序</v>
      </c>
      <c r="AE474" s="1" t="str">
        <f>VLOOKUP($K474,「工具标准名」映射表!$B:$I,4,0)</f>
        <v>功能应用层</v>
      </c>
      <c r="AF474" s="1" t="str">
        <f>VLOOKUP($K474,「工具标准名」映射表!$B:$I,5,0)</f>
        <v>功能应用（教学辅助工具）</v>
      </c>
      <c r="AG474" s="1" t="str">
        <f>VLOOKUP($K474,「工具标准名」映射表!$B:$I,6,0)</f>
        <v>软件工具</v>
      </c>
      <c r="AH474" s="1" t="str">
        <f>VLOOKUP($K474,「工具标准名」映射表!$B:$I,7,0)</f>
        <v>AI智能体</v>
      </c>
      <c r="AI474" s="1" t="str">
        <f>VLOOKUP($K474,「工具标准名」映射表!$B:$I,8,0)</f>
        <v>否</v>
      </c>
      <c r="AJ474" s="1" t="s">
        <v>401</v>
      </c>
      <c r="AK474" s="1"/>
      <c r="AL474" s="1"/>
      <c r="AM474" s="1"/>
      <c r="AN474" s="1"/>
      <c r="AO474" s="1"/>
    </row>
    <row r="475" spans="1:41" ht="16">
      <c r="A475" s="1" t="s">
        <v>3798</v>
      </c>
      <c r="B475" s="3">
        <v>46056.465555555602</v>
      </c>
      <c r="C475" s="14">
        <v>261</v>
      </c>
      <c r="D475" s="1" t="s">
        <v>3799</v>
      </c>
      <c r="E475" s="1" t="s">
        <v>404</v>
      </c>
      <c r="F475" s="1" t="s">
        <v>27</v>
      </c>
      <c r="G475" s="1" t="s">
        <v>3800</v>
      </c>
      <c r="H475" s="1" t="s">
        <v>3801</v>
      </c>
      <c r="I475" s="1" t="s">
        <v>3802</v>
      </c>
      <c r="J475" s="1" t="s">
        <v>3803</v>
      </c>
      <c r="K475" s="1" t="s">
        <v>1133</v>
      </c>
      <c r="L475" s="1" t="s">
        <v>33</v>
      </c>
      <c r="M475" s="1" t="b">
        <v>0</v>
      </c>
      <c r="N475" s="1" t="s">
        <v>47</v>
      </c>
      <c r="O475" s="1" t="s">
        <v>48</v>
      </c>
      <c r="P475" s="1" t="s">
        <v>18326</v>
      </c>
      <c r="Q475" s="1" t="s">
        <v>37</v>
      </c>
      <c r="R475" s="1" t="s">
        <v>38</v>
      </c>
      <c r="S475" s="1" t="s">
        <v>39</v>
      </c>
      <c r="T475" s="1" t="s">
        <v>3805</v>
      </c>
      <c r="U475" s="1" t="s">
        <v>3806</v>
      </c>
      <c r="V475" s="1" t="s">
        <v>3807</v>
      </c>
      <c r="W475" s="1" t="s">
        <v>176</v>
      </c>
      <c r="X475" s="1" t="s">
        <v>3808</v>
      </c>
      <c r="Y475" s="1" t="s">
        <v>1264</v>
      </c>
      <c r="Z475" s="1" t="s">
        <v>8834</v>
      </c>
      <c r="AA475" s="1" t="s">
        <v>23382</v>
      </c>
      <c r="AB475" s="1" t="s">
        <v>385</v>
      </c>
      <c r="AD475" s="1" t="str">
        <f>VLOOKUP($K475,「工具标准名」映射表!$B:$I,3,0)</f>
        <v>文心一言</v>
      </c>
      <c r="AE475" s="1" t="str">
        <f>VLOOKUP($K475,「工具标准名」映射表!$B:$I,4,0)</f>
        <v>技术层</v>
      </c>
      <c r="AF475" s="1" t="str">
        <f>VLOOKUP($K475,「工具标准名」映射表!$B:$I,5,0)</f>
        <v>技术层（通用大模型）</v>
      </c>
      <c r="AG475" s="1" t="str">
        <f>VLOOKUP($K475,「工具标准名」映射表!$B:$I,6,0)</f>
        <v>软件工具</v>
      </c>
      <c r="AH475" s="1" t="str">
        <f>VLOOKUP($K475,「工具标准名」映射表!$B:$I,7,0)</f>
        <v>大语言模型</v>
      </c>
      <c r="AI475" s="1" t="str">
        <f>VLOOKUP($K475,「工具标准名」映射表!$B:$I,8,0)</f>
        <v>是</v>
      </c>
      <c r="AJ475" s="1" t="s">
        <v>385</v>
      </c>
      <c r="AK475" s="1"/>
      <c r="AL475" s="1"/>
      <c r="AM475" s="1"/>
      <c r="AN475" s="1"/>
      <c r="AO475" s="1"/>
    </row>
    <row r="476" spans="1:41" ht="16">
      <c r="A476" s="1" t="s">
        <v>3798</v>
      </c>
      <c r="B476" s="3">
        <v>46056.465555555602</v>
      </c>
      <c r="C476" s="14">
        <v>261</v>
      </c>
      <c r="D476" s="1" t="s">
        <v>3799</v>
      </c>
      <c r="E476" s="1" t="s">
        <v>404</v>
      </c>
      <c r="F476" s="1" t="s">
        <v>27</v>
      </c>
      <c r="G476" s="1" t="s">
        <v>3800</v>
      </c>
      <c r="H476" s="1" t="s">
        <v>3801</v>
      </c>
      <c r="I476" s="1" t="s">
        <v>3802</v>
      </c>
      <c r="J476" s="1" t="s">
        <v>3803</v>
      </c>
      <c r="K476" s="1" t="s">
        <v>3809</v>
      </c>
      <c r="L476" s="1" t="s">
        <v>33</v>
      </c>
      <c r="M476" s="1" t="b">
        <v>0</v>
      </c>
      <c r="N476" s="1" t="s">
        <v>47</v>
      </c>
      <c r="O476" s="1" t="s">
        <v>48</v>
      </c>
      <c r="P476" s="1" t="s">
        <v>21214</v>
      </c>
      <c r="Q476" s="1" t="s">
        <v>37</v>
      </c>
      <c r="R476" s="1" t="s">
        <v>38</v>
      </c>
      <c r="S476" s="1" t="s">
        <v>39</v>
      </c>
      <c r="T476" s="1" t="s">
        <v>3805</v>
      </c>
      <c r="U476" s="1" t="s">
        <v>3806</v>
      </c>
      <c r="V476" s="1" t="s">
        <v>3807</v>
      </c>
      <c r="W476" s="1" t="s">
        <v>176</v>
      </c>
      <c r="X476" s="1" t="s">
        <v>3808</v>
      </c>
      <c r="Y476" s="1" t="s">
        <v>1264</v>
      </c>
      <c r="Z476" s="1" t="s">
        <v>3809</v>
      </c>
      <c r="AA476" s="1">
        <v>0</v>
      </c>
      <c r="AB476" s="1" t="s">
        <v>385</v>
      </c>
      <c r="AD476" s="1" t="str">
        <f>VLOOKUP($K476,「工具标准名」映射表!$B:$I,3,0)</f>
        <v>在线协作文档</v>
      </c>
      <c r="AE476" s="1" t="str">
        <f>VLOOKUP($K476,「工具标准名」映射表!$B:$I,4,0)</f>
        <v>功能应用层</v>
      </c>
      <c r="AF476" s="1" t="str">
        <f>VLOOKUP($K476,「工具标准名」映射表!$B:$I,5,0)</f>
        <v>功能应用（平台型综合系统）</v>
      </c>
      <c r="AG476" s="1" t="str">
        <f>VLOOKUP($K476,「工具标准名」映射表!$B:$I,6,0)</f>
        <v>软件工具</v>
      </c>
      <c r="AH476" s="1" t="str">
        <f>VLOOKUP($K476,「工具标准名」映射表!$B:$I,7,0)</f>
        <v>AI智能体</v>
      </c>
      <c r="AI476" s="1" t="str">
        <f>VLOOKUP($K476,「工具标准名」映射表!$B:$I,8,0)</f>
        <v>否</v>
      </c>
      <c r="AJ476" s="1" t="s">
        <v>385</v>
      </c>
      <c r="AK476" s="1"/>
      <c r="AL476" s="1"/>
      <c r="AM476" s="1"/>
      <c r="AN476" s="1"/>
      <c r="AO476" s="1"/>
    </row>
    <row r="477" spans="1:41" ht="16">
      <c r="A477" s="1" t="s">
        <v>3813</v>
      </c>
      <c r="B477" s="3">
        <v>46056.465590277803</v>
      </c>
      <c r="C477" s="14">
        <v>262</v>
      </c>
      <c r="D477" s="1" t="s">
        <v>3814</v>
      </c>
      <c r="E477" s="1" t="s">
        <v>404</v>
      </c>
      <c r="F477" s="1" t="s">
        <v>27</v>
      </c>
      <c r="G477" s="1" t="s">
        <v>3815</v>
      </c>
      <c r="H477" s="1" t="s">
        <v>3816</v>
      </c>
      <c r="I477" s="1" t="s">
        <v>3817</v>
      </c>
      <c r="J477" s="1" t="s">
        <v>3818</v>
      </c>
      <c r="K477" s="1" t="s">
        <v>139</v>
      </c>
      <c r="L477" s="1" t="s">
        <v>33</v>
      </c>
      <c r="M477" s="1" t="b">
        <v>0</v>
      </c>
      <c r="N477" s="1" t="s">
        <v>47</v>
      </c>
      <c r="O477" s="1" t="s">
        <v>48</v>
      </c>
      <c r="P477" s="1" t="s">
        <v>9583</v>
      </c>
      <c r="Q477" s="1" t="s">
        <v>37</v>
      </c>
      <c r="R477" s="1" t="s">
        <v>38</v>
      </c>
      <c r="S477" s="1" t="s">
        <v>172</v>
      </c>
      <c r="T477" s="1" t="s">
        <v>3820</v>
      </c>
      <c r="U477" s="1" t="s">
        <v>30</v>
      </c>
      <c r="V477" s="1" t="s">
        <v>3821</v>
      </c>
      <c r="W477" s="1" t="s">
        <v>28</v>
      </c>
      <c r="X477" s="1" t="s">
        <v>3822</v>
      </c>
      <c r="Y477" s="1" t="s">
        <v>178</v>
      </c>
      <c r="Z477" s="1" t="s">
        <v>139</v>
      </c>
      <c r="AA477" s="1" t="s">
        <v>23370</v>
      </c>
      <c r="AB477" s="1" t="s">
        <v>385</v>
      </c>
      <c r="AD477" s="1" t="str">
        <f>VLOOKUP($K477,「工具标准名」映射表!$B:$I,3,0)</f>
        <v>豆包</v>
      </c>
      <c r="AE477" s="1" t="str">
        <f>VLOOKUP($K477,「工具标准名」映射表!$B:$I,4,0)</f>
        <v>功能应用层</v>
      </c>
      <c r="AF477" s="1" t="str">
        <f>VLOOKUP($K477,「工具标准名」映射表!$B:$I,5,0)</f>
        <v>功能应用（教学辅助工具）</v>
      </c>
      <c r="AG477" s="1" t="str">
        <f>VLOOKUP($K477,「工具标准名」映射表!$B:$I,6,0)</f>
        <v>软件工具</v>
      </c>
      <c r="AH477" s="1" t="str">
        <f>VLOOKUP($K477,「工具标准名」映射表!$B:$I,7,0)</f>
        <v>其他</v>
      </c>
      <c r="AI477" s="1" t="str">
        <f>VLOOKUP($K477,「工具标准名」映射表!$B:$I,8,0)</f>
        <v>否</v>
      </c>
      <c r="AJ477" s="1" t="s">
        <v>385</v>
      </c>
      <c r="AK477" s="1"/>
      <c r="AL477" s="1"/>
      <c r="AM477" s="1"/>
      <c r="AN477" s="1"/>
      <c r="AO477" s="1"/>
    </row>
    <row r="478" spans="1:41" ht="16">
      <c r="A478" s="1" t="s">
        <v>3813</v>
      </c>
      <c r="B478" s="3">
        <v>46056.465590277803</v>
      </c>
      <c r="C478" s="14">
        <v>262</v>
      </c>
      <c r="D478" s="1" t="s">
        <v>3814</v>
      </c>
      <c r="E478" s="1" t="s">
        <v>404</v>
      </c>
      <c r="F478" s="1" t="s">
        <v>27</v>
      </c>
      <c r="G478" s="1" t="s">
        <v>3815</v>
      </c>
      <c r="H478" s="1" t="s">
        <v>3816</v>
      </c>
      <c r="I478" s="1" t="s">
        <v>3817</v>
      </c>
      <c r="J478" s="1" t="s">
        <v>3818</v>
      </c>
      <c r="K478" s="1" t="s">
        <v>1133</v>
      </c>
      <c r="L478" s="1" t="s">
        <v>33</v>
      </c>
      <c r="M478" s="1" t="b">
        <v>0</v>
      </c>
      <c r="N478" s="1" t="s">
        <v>47</v>
      </c>
      <c r="O478" s="1" t="s">
        <v>48</v>
      </c>
      <c r="P478" s="1" t="s">
        <v>18337</v>
      </c>
      <c r="Q478" s="1" t="s">
        <v>37</v>
      </c>
      <c r="R478" s="1" t="s">
        <v>38</v>
      </c>
      <c r="S478" s="1" t="s">
        <v>172</v>
      </c>
      <c r="T478" s="1" t="s">
        <v>3820</v>
      </c>
      <c r="U478" s="1" t="s">
        <v>30</v>
      </c>
      <c r="V478" s="1" t="s">
        <v>3821</v>
      </c>
      <c r="W478" s="1" t="s">
        <v>28</v>
      </c>
      <c r="X478" s="1" t="s">
        <v>3822</v>
      </c>
      <c r="Y478" s="1" t="s">
        <v>178</v>
      </c>
      <c r="Z478" s="1" t="s">
        <v>8834</v>
      </c>
      <c r="AA478" s="1" t="s">
        <v>23382</v>
      </c>
      <c r="AB478" s="1" t="s">
        <v>385</v>
      </c>
      <c r="AD478" s="1" t="str">
        <f>VLOOKUP($K478,「工具标准名」映射表!$B:$I,3,0)</f>
        <v>文心一言</v>
      </c>
      <c r="AE478" s="1" t="str">
        <f>VLOOKUP($K478,「工具标准名」映射表!$B:$I,4,0)</f>
        <v>技术层</v>
      </c>
      <c r="AF478" s="1" t="str">
        <f>VLOOKUP($K478,「工具标准名」映射表!$B:$I,5,0)</f>
        <v>技术层（通用大模型）</v>
      </c>
      <c r="AG478" s="1" t="str">
        <f>VLOOKUP($K478,「工具标准名」映射表!$B:$I,6,0)</f>
        <v>软件工具</v>
      </c>
      <c r="AH478" s="1" t="str">
        <f>VLOOKUP($K478,「工具标准名」映射表!$B:$I,7,0)</f>
        <v>大语言模型</v>
      </c>
      <c r="AI478" s="1" t="str">
        <f>VLOOKUP($K478,「工具标准名」映射表!$B:$I,8,0)</f>
        <v>是</v>
      </c>
      <c r="AJ478" s="1" t="s">
        <v>385</v>
      </c>
      <c r="AK478" s="1"/>
      <c r="AL478" s="1"/>
      <c r="AM478" s="1"/>
      <c r="AN478" s="1"/>
      <c r="AO478" s="1"/>
    </row>
    <row r="479" spans="1:41" ht="16">
      <c r="A479" s="1" t="s">
        <v>3825</v>
      </c>
      <c r="B479" s="3">
        <v>46056.465613425898</v>
      </c>
      <c r="C479" s="14">
        <v>263</v>
      </c>
      <c r="D479" s="1" t="s">
        <v>3826</v>
      </c>
      <c r="E479" s="1" t="s">
        <v>404</v>
      </c>
      <c r="F479" s="1" t="s">
        <v>27</v>
      </c>
      <c r="G479" s="1" t="s">
        <v>3827</v>
      </c>
      <c r="H479" s="1" t="s">
        <v>3828</v>
      </c>
      <c r="I479" s="1" t="s">
        <v>3829</v>
      </c>
      <c r="J479" s="1" t="s">
        <v>3830</v>
      </c>
      <c r="K479" s="1" t="s">
        <v>3831</v>
      </c>
      <c r="L479" s="1" t="s">
        <v>33</v>
      </c>
      <c r="M479" s="1" t="b">
        <v>0</v>
      </c>
      <c r="N479" s="1" t="s">
        <v>47</v>
      </c>
      <c r="O479" s="1" t="s">
        <v>48</v>
      </c>
      <c r="P479" s="1" t="s">
        <v>4312</v>
      </c>
      <c r="Q479" s="1" t="s">
        <v>37</v>
      </c>
      <c r="R479" s="1" t="s">
        <v>38</v>
      </c>
      <c r="S479" s="1" t="s">
        <v>172</v>
      </c>
      <c r="T479" s="1" t="s">
        <v>3833</v>
      </c>
      <c r="U479" s="1" t="s">
        <v>3829</v>
      </c>
      <c r="V479" s="1" t="s">
        <v>3834</v>
      </c>
      <c r="W479" s="1" t="s">
        <v>799</v>
      </c>
      <c r="X479" s="1" t="s">
        <v>3835</v>
      </c>
      <c r="Y479" s="1" t="s">
        <v>178</v>
      </c>
      <c r="Z479" s="1" t="s">
        <v>3831</v>
      </c>
      <c r="AA479" s="1">
        <v>0</v>
      </c>
      <c r="AB479" s="1" t="s">
        <v>385</v>
      </c>
      <c r="AD479" s="1" t="str">
        <f>VLOOKUP($K479,「工具标准名」映射表!$B:$I,3,0)</f>
        <v>ArtSteps虚拟展厅</v>
      </c>
      <c r="AE479" s="1" t="str">
        <f>VLOOKUP($K479,「工具标准名」映射表!$B:$I,4,0)</f>
        <v>功能应用层</v>
      </c>
      <c r="AF479" s="1" t="str">
        <f>VLOOKUP($K479,「工具标准名」映射表!$B:$I,5,0)</f>
        <v>功能应用（VR/AR）</v>
      </c>
      <c r="AG479" s="1" t="str">
        <f>VLOOKUP($K479,「工具标准名」映射表!$B:$I,6,0)</f>
        <v>软件工具</v>
      </c>
      <c r="AH479" s="1" t="str">
        <f>VLOOKUP($K479,「工具标准名」映射表!$B:$I,7,0)</f>
        <v>AI智能体</v>
      </c>
      <c r="AI479" s="1" t="str">
        <f>VLOOKUP($K479,「工具标准名」映射表!$B:$I,8,0)</f>
        <v>否</v>
      </c>
      <c r="AJ479" s="1" t="s">
        <v>385</v>
      </c>
      <c r="AK479" s="1"/>
      <c r="AL479" s="1"/>
      <c r="AM479" s="1"/>
      <c r="AN479" s="1"/>
      <c r="AO479" s="1"/>
    </row>
    <row r="480" spans="1:41" ht="16">
      <c r="A480" s="1" t="s">
        <v>3825</v>
      </c>
      <c r="B480" s="3">
        <v>46056.465613425898</v>
      </c>
      <c r="C480" s="14">
        <v>263</v>
      </c>
      <c r="D480" s="1" t="s">
        <v>3826</v>
      </c>
      <c r="E480" s="1" t="s">
        <v>404</v>
      </c>
      <c r="F480" s="1" t="s">
        <v>27</v>
      </c>
      <c r="G480" s="1" t="s">
        <v>3827</v>
      </c>
      <c r="H480" s="1" t="s">
        <v>3828</v>
      </c>
      <c r="I480" s="1" t="s">
        <v>3829</v>
      </c>
      <c r="J480" s="1" t="s">
        <v>3830</v>
      </c>
      <c r="K480" s="1" t="s">
        <v>3836</v>
      </c>
      <c r="L480" s="1" t="s">
        <v>33</v>
      </c>
      <c r="M480" s="1" t="b">
        <v>0</v>
      </c>
      <c r="N480" s="1" t="s">
        <v>47</v>
      </c>
      <c r="O480" s="1" t="s">
        <v>48</v>
      </c>
      <c r="P480" s="1" t="s">
        <v>6705</v>
      </c>
      <c r="Q480" s="1" t="s">
        <v>37</v>
      </c>
      <c r="R480" s="1" t="s">
        <v>38</v>
      </c>
      <c r="S480" s="1" t="s">
        <v>172</v>
      </c>
      <c r="T480" s="1" t="s">
        <v>3833</v>
      </c>
      <c r="U480" s="1" t="s">
        <v>3829</v>
      </c>
      <c r="V480" s="1" t="s">
        <v>3834</v>
      </c>
      <c r="W480" s="1" t="s">
        <v>799</v>
      </c>
      <c r="X480" s="1" t="s">
        <v>3835</v>
      </c>
      <c r="Y480" s="1" t="s">
        <v>178</v>
      </c>
      <c r="Z480" s="1" t="s">
        <v>3836</v>
      </c>
      <c r="AA480" s="1">
        <v>0</v>
      </c>
      <c r="AB480" s="1" t="s">
        <v>385</v>
      </c>
      <c r="AD480" s="1" t="str">
        <f>VLOOKUP($K480,「工具标准名」映射表!$B:$I,3,0)</f>
        <v>FigmaAI</v>
      </c>
      <c r="AE480" s="1" t="str">
        <f>VLOOKUP($K480,「工具标准名」映射表!$B:$I,4,0)</f>
        <v>功能应用层</v>
      </c>
      <c r="AF480" s="1" t="str">
        <f>VLOOKUP($K480,「工具标准名」映射表!$B:$I,5,0)</f>
        <v>功能应用（平台型综合系统）</v>
      </c>
      <c r="AG480" s="1" t="str">
        <f>VLOOKUP($K480,「工具标准名」映射表!$B:$I,6,0)</f>
        <v>软件工具</v>
      </c>
      <c r="AH480" s="1" t="str">
        <f>VLOOKUP($K480,「工具标准名」映射表!$B:$I,7,0)</f>
        <v>AI智能体</v>
      </c>
      <c r="AI480" s="1" t="str">
        <f>VLOOKUP($K480,「工具标准名」映射表!$B:$I,8,0)</f>
        <v>否</v>
      </c>
      <c r="AJ480" s="1" t="s">
        <v>385</v>
      </c>
      <c r="AK480" s="1"/>
      <c r="AL480" s="1"/>
      <c r="AM480" s="1"/>
      <c r="AN480" s="1"/>
      <c r="AO480" s="1"/>
    </row>
    <row r="481" spans="1:41" ht="16">
      <c r="A481" s="1" t="s">
        <v>3839</v>
      </c>
      <c r="B481" s="3">
        <v>46056.465624999997</v>
      </c>
      <c r="C481" s="14">
        <v>264</v>
      </c>
      <c r="D481" s="1" t="s">
        <v>3840</v>
      </c>
      <c r="E481" s="1" t="s">
        <v>404</v>
      </c>
      <c r="F481" s="1" t="s">
        <v>1446</v>
      </c>
      <c r="G481" s="1" t="s">
        <v>3841</v>
      </c>
      <c r="H481" s="1" t="s">
        <v>3842</v>
      </c>
      <c r="I481" s="1" t="s">
        <v>3843</v>
      </c>
      <c r="J481" s="1" t="s">
        <v>3844</v>
      </c>
      <c r="K481" s="1" t="s">
        <v>3845</v>
      </c>
      <c r="L481" s="1" t="s">
        <v>33</v>
      </c>
      <c r="M481" s="1" t="b">
        <v>0</v>
      </c>
      <c r="N481" s="1" t="s">
        <v>65</v>
      </c>
      <c r="O481" s="1" t="s">
        <v>66</v>
      </c>
      <c r="P481" s="1" t="s">
        <v>7318</v>
      </c>
      <c r="Q481" s="1" t="s">
        <v>37</v>
      </c>
      <c r="R481" s="1" t="s">
        <v>38</v>
      </c>
      <c r="S481" s="1" t="s">
        <v>3847</v>
      </c>
      <c r="T481" s="1" t="s">
        <v>3848</v>
      </c>
      <c r="U481" s="1" t="s">
        <v>3849</v>
      </c>
      <c r="V481" s="1" t="s">
        <v>3850</v>
      </c>
      <c r="W481" s="1" t="s">
        <v>3851</v>
      </c>
      <c r="X481" s="1" t="s">
        <v>3852</v>
      </c>
      <c r="Y481" s="1" t="s">
        <v>3853</v>
      </c>
      <c r="Z481" s="1" t="s">
        <v>3845</v>
      </c>
      <c r="AA481" s="1">
        <v>0</v>
      </c>
      <c r="AB481" s="1" t="s">
        <v>385</v>
      </c>
      <c r="AD481" s="1">
        <f>VLOOKUP($K481,「工具标准名」映射表!$B:$I,3,0)</f>
        <v>0</v>
      </c>
      <c r="AE481" s="1" t="str">
        <f>VLOOKUP($K481,「工具标准名」映射表!$B:$I,4,0)</f>
        <v>功能应用层</v>
      </c>
      <c r="AF481" s="1" t="str">
        <f>VLOOKUP($K481,「工具标准名」映射表!$B:$I,5,0)</f>
        <v>功能应用（平台型综合系统）</v>
      </c>
      <c r="AG481" s="1" t="str">
        <f>VLOOKUP($K481,「工具标准名」映射表!$B:$I,6,0)</f>
        <v>软件工具</v>
      </c>
      <c r="AH481" s="1" t="str">
        <f>VLOOKUP($K481,「工具标准名」映射表!$B:$I,7,0)</f>
        <v>其他</v>
      </c>
      <c r="AI481" s="1" t="str">
        <f>VLOOKUP($K481,「工具标准名」映射表!$B:$I,8,0)</f>
        <v>否</v>
      </c>
      <c r="AJ481" s="1" t="s">
        <v>385</v>
      </c>
      <c r="AK481" s="1"/>
      <c r="AL481" s="1"/>
      <c r="AM481" s="1"/>
      <c r="AN481" s="1"/>
      <c r="AO481" s="1"/>
    </row>
    <row r="482" spans="1:41" ht="16">
      <c r="A482" s="1" t="s">
        <v>3839</v>
      </c>
      <c r="B482" s="3">
        <v>46056.465624999997</v>
      </c>
      <c r="C482" s="14">
        <v>264</v>
      </c>
      <c r="D482" s="1" t="s">
        <v>3840</v>
      </c>
      <c r="E482" s="1" t="s">
        <v>404</v>
      </c>
      <c r="F482" s="1" t="s">
        <v>1446</v>
      </c>
      <c r="G482" s="1" t="s">
        <v>3841</v>
      </c>
      <c r="H482" s="1" t="s">
        <v>3842</v>
      </c>
      <c r="I482" s="1" t="s">
        <v>3843</v>
      </c>
      <c r="J482" s="1" t="s">
        <v>3844</v>
      </c>
      <c r="K482" s="1" t="s">
        <v>3855</v>
      </c>
      <c r="L482" s="1" t="s">
        <v>33</v>
      </c>
      <c r="M482" s="1" t="b">
        <v>0</v>
      </c>
      <c r="N482" s="1" t="s">
        <v>65</v>
      </c>
      <c r="O482" s="1" t="s">
        <v>66</v>
      </c>
      <c r="P482" s="1" t="s">
        <v>4501</v>
      </c>
      <c r="Q482" s="1" t="s">
        <v>37</v>
      </c>
      <c r="R482" s="1" t="s">
        <v>38</v>
      </c>
      <c r="S482" s="1" t="s">
        <v>3847</v>
      </c>
      <c r="T482" s="1" t="s">
        <v>3848</v>
      </c>
      <c r="U482" s="1" t="s">
        <v>3849</v>
      </c>
      <c r="V482" s="1" t="s">
        <v>3850</v>
      </c>
      <c r="W482" s="1" t="s">
        <v>3851</v>
      </c>
      <c r="X482" s="1" t="s">
        <v>3852</v>
      </c>
      <c r="Y482" s="1" t="s">
        <v>3853</v>
      </c>
      <c r="Z482" s="1" t="s">
        <v>3855</v>
      </c>
      <c r="AA482" s="1">
        <v>0</v>
      </c>
      <c r="AB482" s="1" t="s">
        <v>385</v>
      </c>
      <c r="AD482" s="1" t="str">
        <f>VLOOKUP($K482,「工具标准名」映射表!$B:$I,3,0)</f>
        <v>ASR01语音主控板</v>
      </c>
      <c r="AE482" s="1" t="str">
        <f>VLOOKUP($K482,「工具标准名」映射表!$B:$I,4,0)</f>
        <v>功能应用层</v>
      </c>
      <c r="AF482" s="1" t="str">
        <f>VLOOKUP($K482,「工具标准名」映射表!$B:$I,5,0)</f>
        <v>功能应用层（机器人）</v>
      </c>
      <c r="AG482" s="1" t="str">
        <f>VLOOKUP($K482,「工具标准名」映射表!$B:$I,6,0)</f>
        <v>硬件设备</v>
      </c>
      <c r="AH482" s="1" t="str">
        <f>VLOOKUP($K482,「工具标准名」映射表!$B:$I,7,0)</f>
        <v>AI智能体</v>
      </c>
      <c r="AI482" s="1" t="str">
        <f>VLOOKUP($K482,「工具标准名」映射表!$B:$I,8,0)</f>
        <v>否</v>
      </c>
      <c r="AJ482" s="1" t="s">
        <v>385</v>
      </c>
      <c r="AK482" s="1"/>
      <c r="AL482" s="1"/>
      <c r="AM482" s="1"/>
      <c r="AN482" s="1"/>
      <c r="AO482" s="1"/>
    </row>
    <row r="483" spans="1:41" ht="16">
      <c r="A483" s="1" t="s">
        <v>3839</v>
      </c>
      <c r="B483" s="3">
        <v>46056.465624999997</v>
      </c>
      <c r="C483" s="14">
        <v>264</v>
      </c>
      <c r="D483" s="1" t="s">
        <v>3840</v>
      </c>
      <c r="E483" s="1" t="s">
        <v>404</v>
      </c>
      <c r="F483" s="1" t="s">
        <v>1446</v>
      </c>
      <c r="G483" s="1" t="s">
        <v>3841</v>
      </c>
      <c r="H483" s="1" t="s">
        <v>3842</v>
      </c>
      <c r="I483" s="1" t="s">
        <v>3843</v>
      </c>
      <c r="J483" s="1" t="s">
        <v>3844</v>
      </c>
      <c r="K483" s="1" t="s">
        <v>3858</v>
      </c>
      <c r="L483" s="1" t="s">
        <v>33</v>
      </c>
      <c r="M483" s="1" t="b">
        <v>0</v>
      </c>
      <c r="N483" s="1" t="s">
        <v>1747</v>
      </c>
      <c r="O483" s="1" t="s">
        <v>181</v>
      </c>
      <c r="P483" s="1" t="s">
        <v>17697</v>
      </c>
      <c r="Q483" s="1" t="s">
        <v>37</v>
      </c>
      <c r="R483" s="1" t="s">
        <v>38</v>
      </c>
      <c r="S483" s="1" t="s">
        <v>3847</v>
      </c>
      <c r="T483" s="1" t="s">
        <v>3848</v>
      </c>
      <c r="U483" s="1" t="s">
        <v>3849</v>
      </c>
      <c r="V483" s="1" t="s">
        <v>3850</v>
      </c>
      <c r="W483" s="1" t="s">
        <v>3851</v>
      </c>
      <c r="X483" s="1" t="s">
        <v>3852</v>
      </c>
      <c r="Y483" s="1" t="s">
        <v>3853</v>
      </c>
      <c r="Z483" s="1" t="s">
        <v>3858</v>
      </c>
      <c r="AA483" s="1">
        <v>0</v>
      </c>
      <c r="AB483" s="1" t="s">
        <v>385</v>
      </c>
      <c r="AD483" s="1" t="str">
        <f>VLOOKUP($K483,「工具标准名」映射表!$B:$I,3,0)</f>
        <v>天问Block</v>
      </c>
      <c r="AE483" s="1" t="str">
        <f>VLOOKUP($K483,「工具标准名」映射表!$B:$I,4,0)</f>
        <v>功能应用层</v>
      </c>
      <c r="AF483" s="1" t="str">
        <f>VLOOKUP($K483,「工具标准名」映射表!$B:$I,5,0)</f>
        <v>功能应用（教学辅助工具）</v>
      </c>
      <c r="AG483" s="1" t="str">
        <f>VLOOKUP($K483,「工具标准名」映射表!$B:$I,6,0)</f>
        <v>软件工具</v>
      </c>
      <c r="AH483" s="1" t="str">
        <f>VLOOKUP($K483,「工具标准名」映射表!$B:$I,7,0)</f>
        <v>AI智能体</v>
      </c>
      <c r="AI483" s="1" t="str">
        <f>VLOOKUP($K483,「工具标准名」映射表!$B:$I,8,0)</f>
        <v>否</v>
      </c>
      <c r="AJ483" s="1" t="s">
        <v>385</v>
      </c>
      <c r="AK483" s="1"/>
      <c r="AL483" s="1"/>
      <c r="AM483" s="1"/>
      <c r="AN483" s="1"/>
      <c r="AO483" s="1"/>
    </row>
    <row r="484" spans="1:41" ht="16">
      <c r="A484" s="1" t="s">
        <v>3861</v>
      </c>
      <c r="B484" s="3">
        <v>46056.465613425898</v>
      </c>
      <c r="C484" s="14">
        <v>266</v>
      </c>
      <c r="D484" s="1" t="s">
        <v>3862</v>
      </c>
      <c r="E484" s="1" t="s">
        <v>156</v>
      </c>
      <c r="F484" s="1" t="s">
        <v>27</v>
      </c>
      <c r="G484" s="1" t="s">
        <v>3863</v>
      </c>
      <c r="H484" s="1" t="s">
        <v>3864</v>
      </c>
      <c r="I484" s="1" t="s">
        <v>3865</v>
      </c>
      <c r="J484" s="1" t="s">
        <v>3866</v>
      </c>
      <c r="K484" s="1" t="s">
        <v>3867</v>
      </c>
      <c r="L484" s="1" t="s">
        <v>33</v>
      </c>
      <c r="M484" s="1" t="b">
        <v>0</v>
      </c>
      <c r="N484" s="1" t="s">
        <v>47</v>
      </c>
      <c r="O484" s="1" t="s">
        <v>54</v>
      </c>
      <c r="P484" s="1" t="s">
        <v>11018</v>
      </c>
      <c r="Q484" s="1" t="s">
        <v>37</v>
      </c>
      <c r="R484" s="1" t="s">
        <v>38</v>
      </c>
      <c r="S484" s="1" t="s">
        <v>172</v>
      </c>
      <c r="T484" s="1" t="s">
        <v>3869</v>
      </c>
      <c r="U484" s="1" t="s">
        <v>3870</v>
      </c>
      <c r="V484" s="1" t="s">
        <v>3871</v>
      </c>
      <c r="W484" s="1" t="s">
        <v>276</v>
      </c>
      <c r="X484" s="1" t="s">
        <v>3872</v>
      </c>
      <c r="Y484" s="1" t="s">
        <v>178</v>
      </c>
      <c r="Z484" s="1" t="s">
        <v>139</v>
      </c>
      <c r="AA484" s="1" t="s">
        <v>23370</v>
      </c>
      <c r="AB484" s="1" t="s">
        <v>156</v>
      </c>
      <c r="AD484" s="1" t="str">
        <f>VLOOKUP($K484,「工具标准名」映射表!$B:$I,3,0)</f>
        <v>豆包</v>
      </c>
      <c r="AE484" s="1" t="str">
        <f>VLOOKUP($K484,「工具标准名」映射表!$B:$I,4,0)</f>
        <v>功能应用层</v>
      </c>
      <c r="AF484" s="1" t="str">
        <f>VLOOKUP($K484,「工具标准名」映射表!$B:$I,5,0)</f>
        <v>功能应用（平台型综合系统）</v>
      </c>
      <c r="AG484" s="1" t="str">
        <f>VLOOKUP($K484,「工具标准名」映射表!$B:$I,6,0)</f>
        <v>软件工具</v>
      </c>
      <c r="AH484" s="1" t="str">
        <f>VLOOKUP($K484,「工具标准名」映射表!$B:$I,7,0)</f>
        <v>其他</v>
      </c>
      <c r="AI484" s="1" t="str">
        <f>VLOOKUP($K484,「工具标准名」映射表!$B:$I,8,0)</f>
        <v>否</v>
      </c>
      <c r="AJ484" s="1" t="s">
        <v>156</v>
      </c>
      <c r="AK484" s="1"/>
      <c r="AL484" s="1"/>
      <c r="AM484" s="1"/>
      <c r="AN484" s="1"/>
      <c r="AO484" s="1"/>
    </row>
    <row r="485" spans="1:41" ht="16">
      <c r="A485" s="1" t="s">
        <v>3861</v>
      </c>
      <c r="B485" s="3">
        <v>46056.465613425898</v>
      </c>
      <c r="C485" s="14">
        <v>266</v>
      </c>
      <c r="D485" s="1" t="s">
        <v>3862</v>
      </c>
      <c r="E485" s="1" t="s">
        <v>156</v>
      </c>
      <c r="F485" s="1" t="s">
        <v>27</v>
      </c>
      <c r="G485" s="1" t="s">
        <v>3863</v>
      </c>
      <c r="H485" s="1" t="s">
        <v>3864</v>
      </c>
      <c r="I485" s="1" t="s">
        <v>3865</v>
      </c>
      <c r="J485" s="1" t="s">
        <v>3866</v>
      </c>
      <c r="K485" s="1" t="s">
        <v>207</v>
      </c>
      <c r="L485" s="1" t="s">
        <v>33</v>
      </c>
      <c r="M485" s="1" t="b">
        <v>0</v>
      </c>
      <c r="N485" s="1" t="s">
        <v>47</v>
      </c>
      <c r="O485" s="1" t="s">
        <v>54</v>
      </c>
      <c r="P485" s="1" t="s">
        <v>13574</v>
      </c>
      <c r="Q485" s="1" t="s">
        <v>37</v>
      </c>
      <c r="R485" s="1" t="s">
        <v>38</v>
      </c>
      <c r="S485" s="1" t="s">
        <v>172</v>
      </c>
      <c r="T485" s="1" t="s">
        <v>3869</v>
      </c>
      <c r="U485" s="1" t="s">
        <v>3870</v>
      </c>
      <c r="V485" s="1" t="s">
        <v>3871</v>
      </c>
      <c r="W485" s="1" t="s">
        <v>276</v>
      </c>
      <c r="X485" s="1" t="s">
        <v>3872</v>
      </c>
      <c r="Y485" s="1" t="s">
        <v>178</v>
      </c>
      <c r="Z485" s="1" t="s">
        <v>207</v>
      </c>
      <c r="AA485" s="1" t="s">
        <v>23372</v>
      </c>
      <c r="AB485" s="1" t="s">
        <v>156</v>
      </c>
      <c r="AD485" s="1" t="str">
        <f>VLOOKUP($K485,「工具标准名」映射表!$B:$I,3,0)</f>
        <v>即梦AI</v>
      </c>
      <c r="AE485" s="1" t="str">
        <f>VLOOKUP($K485,「工具标准名」映射表!$B:$I,4,0)</f>
        <v>功能应用层</v>
      </c>
      <c r="AF485" s="1" t="str">
        <f>VLOOKUP($K485,「工具标准名」映射表!$B:$I,5,0)</f>
        <v>功能应用（生成式AI应用-图像类）</v>
      </c>
      <c r="AG485" s="1" t="str">
        <f>VLOOKUP($K485,「工具标准名」映射表!$B:$I,6,0)</f>
        <v>软件工具</v>
      </c>
      <c r="AH485" s="1" t="str">
        <f>VLOOKUP($K485,「工具标准名」映射表!$B:$I,7,0)</f>
        <v>AI智能体</v>
      </c>
      <c r="AI485" s="1" t="str">
        <f>VLOOKUP($K485,「工具标准名」映射表!$B:$I,8,0)</f>
        <v>是</v>
      </c>
      <c r="AJ485" s="1" t="s">
        <v>156</v>
      </c>
      <c r="AK485" s="1"/>
      <c r="AL485" s="1"/>
      <c r="AM485" s="1"/>
      <c r="AN485" s="1"/>
      <c r="AO485" s="1"/>
    </row>
    <row r="486" spans="1:41" ht="16">
      <c r="A486" s="1" t="s">
        <v>3861</v>
      </c>
      <c r="B486" s="3">
        <v>46056.465613425898</v>
      </c>
      <c r="C486" s="14">
        <v>266</v>
      </c>
      <c r="D486" s="1" t="s">
        <v>3862</v>
      </c>
      <c r="E486" s="1" t="s">
        <v>156</v>
      </c>
      <c r="F486" s="1" t="s">
        <v>27</v>
      </c>
      <c r="G486" s="1" t="s">
        <v>3863</v>
      </c>
      <c r="H486" s="1" t="s">
        <v>3864</v>
      </c>
      <c r="I486" s="1" t="s">
        <v>3865</v>
      </c>
      <c r="J486" s="1" t="s">
        <v>3866</v>
      </c>
      <c r="K486" s="1" t="s">
        <v>3874</v>
      </c>
      <c r="L486" s="1" t="s">
        <v>33</v>
      </c>
      <c r="M486" s="1" t="b">
        <v>0</v>
      </c>
      <c r="N486" s="1" t="s">
        <v>47</v>
      </c>
      <c r="O486" s="1" t="s">
        <v>54</v>
      </c>
      <c r="P486" s="1" t="s">
        <v>16240</v>
      </c>
      <c r="Q486" s="1" t="s">
        <v>37</v>
      </c>
      <c r="R486" s="1" t="s">
        <v>38</v>
      </c>
      <c r="S486" s="1" t="s">
        <v>172</v>
      </c>
      <c r="T486" s="1" t="s">
        <v>3869</v>
      </c>
      <c r="U486" s="1" t="s">
        <v>3870</v>
      </c>
      <c r="V486" s="1" t="s">
        <v>3871</v>
      </c>
      <c r="W486" s="1" t="s">
        <v>276</v>
      </c>
      <c r="X486" s="1" t="s">
        <v>3872</v>
      </c>
      <c r="Y486" s="1" t="s">
        <v>178</v>
      </c>
      <c r="Z486" s="1" t="s">
        <v>3874</v>
      </c>
      <c r="AA486" s="1">
        <v>0</v>
      </c>
      <c r="AB486" s="1" t="s">
        <v>156</v>
      </c>
      <c r="AD486" s="1" t="str">
        <f>VLOOKUP($K486,「工具标准名」映射表!$B:$I,3,0)</f>
        <v>情感-材质映射库</v>
      </c>
      <c r="AE486" s="1" t="str">
        <f>VLOOKUP($K486,「工具标准名」映射表!$B:$I,4,0)</f>
        <v>功能应用层</v>
      </c>
      <c r="AF486" s="1" t="str">
        <f>VLOOKUP($K486,「工具标准名」映射表!$B:$I,5,0)</f>
        <v>功能应用层（AI智能体）</v>
      </c>
      <c r="AG486" s="1" t="str">
        <f>VLOOKUP($K486,「工具标准名」映射表!$B:$I,6,0)</f>
        <v>软件工具</v>
      </c>
      <c r="AH486" s="1" t="str">
        <f>VLOOKUP($K486,「工具标准名」映射表!$B:$I,7,0)</f>
        <v>AI智能体</v>
      </c>
      <c r="AI486" s="1" t="str">
        <f>VLOOKUP($K486,「工具标准名」映射表!$B:$I,8,0)</f>
        <v>否</v>
      </c>
      <c r="AJ486" s="1" t="s">
        <v>156</v>
      </c>
      <c r="AK486" s="1"/>
      <c r="AL486" s="1"/>
      <c r="AM486" s="1"/>
      <c r="AN486" s="1"/>
      <c r="AO486" s="1"/>
    </row>
    <row r="487" spans="1:41" ht="16">
      <c r="A487" s="1" t="s">
        <v>3877</v>
      </c>
      <c r="B487" s="3">
        <v>46056.465648148202</v>
      </c>
      <c r="C487" s="14">
        <v>267</v>
      </c>
      <c r="D487" s="1" t="s">
        <v>3878</v>
      </c>
      <c r="E487" s="1" t="s">
        <v>3879</v>
      </c>
      <c r="F487" s="1" t="s">
        <v>27</v>
      </c>
      <c r="G487" s="1" t="s">
        <v>3880</v>
      </c>
      <c r="H487" s="1" t="s">
        <v>3881</v>
      </c>
      <c r="I487" s="1" t="s">
        <v>3882</v>
      </c>
      <c r="J487" s="1" t="s">
        <v>3883</v>
      </c>
      <c r="K487" s="1" t="s">
        <v>3884</v>
      </c>
      <c r="L487" s="1" t="s">
        <v>3224</v>
      </c>
      <c r="M487" s="1" t="b">
        <v>1</v>
      </c>
      <c r="N487" s="1" t="s">
        <v>54</v>
      </c>
      <c r="O487" s="1" t="s">
        <v>54</v>
      </c>
      <c r="P487" s="1" t="s">
        <v>21576</v>
      </c>
      <c r="Q487" s="1" t="s">
        <v>87</v>
      </c>
      <c r="R487" s="1" t="s">
        <v>234</v>
      </c>
      <c r="S487" s="1" t="s">
        <v>39</v>
      </c>
      <c r="T487" s="1" t="s">
        <v>3886</v>
      </c>
      <c r="U487" s="1" t="s">
        <v>3887</v>
      </c>
      <c r="V487" s="1" t="s">
        <v>3888</v>
      </c>
      <c r="W487" s="1" t="s">
        <v>3889</v>
      </c>
      <c r="X487" s="1" t="s">
        <v>3890</v>
      </c>
      <c r="Y487" s="1" t="s">
        <v>156</v>
      </c>
      <c r="Z487" s="1" t="s">
        <v>3884</v>
      </c>
      <c r="AA487" s="1">
        <v>0</v>
      </c>
      <c r="AB487" s="1" t="s">
        <v>385</v>
      </c>
      <c r="AD487" s="1" t="str">
        <f>VLOOKUP($K487,「工具标准名」映射表!$B:$I,3,0)</f>
        <v>智慧课堂 5.0 系统</v>
      </c>
      <c r="AE487" s="1" t="str">
        <f>VLOOKUP($K487,「工具标准名」映射表!$B:$I,4,0)</f>
        <v>功能应用层</v>
      </c>
      <c r="AF487" s="1" t="str">
        <f>VLOOKUP($K487,「工具标准名」映射表!$B:$I,5,0)</f>
        <v>功能应用（校级 / 区域级系统）</v>
      </c>
      <c r="AG487" s="1" t="str">
        <f>VLOOKUP($K487,「工具标准名」映射表!$B:$I,6,0)</f>
        <v>软件工具</v>
      </c>
      <c r="AH487" s="1" t="str">
        <f>VLOOKUP($K487,「工具标准名」映射表!$B:$I,7,0)</f>
        <v>AI智能体</v>
      </c>
      <c r="AI487" s="1" t="str">
        <f>VLOOKUP($K487,「工具标准名」映射表!$B:$I,8,0)</f>
        <v>否</v>
      </c>
      <c r="AJ487" s="1" t="s">
        <v>385</v>
      </c>
      <c r="AK487" s="1"/>
      <c r="AL487" s="1"/>
      <c r="AM487" s="1"/>
      <c r="AN487" s="1"/>
      <c r="AO487" s="1"/>
    </row>
    <row r="488" spans="1:41" ht="16">
      <c r="A488" s="1" t="s">
        <v>3892</v>
      </c>
      <c r="B488" s="3">
        <v>46056.465671296297</v>
      </c>
      <c r="C488" s="14">
        <v>268</v>
      </c>
      <c r="D488" s="1" t="s">
        <v>3893</v>
      </c>
      <c r="E488" s="1" t="s">
        <v>385</v>
      </c>
      <c r="F488" s="1" t="s">
        <v>100</v>
      </c>
      <c r="G488" s="1" t="s">
        <v>3894</v>
      </c>
      <c r="H488" s="1" t="s">
        <v>3895</v>
      </c>
      <c r="I488" s="1" t="s">
        <v>3896</v>
      </c>
      <c r="J488" s="1" t="s">
        <v>3897</v>
      </c>
      <c r="K488" s="1" t="s">
        <v>3898</v>
      </c>
      <c r="L488" s="1" t="s">
        <v>33</v>
      </c>
      <c r="M488" s="1" t="b">
        <v>0</v>
      </c>
      <c r="N488" s="1" t="s">
        <v>47</v>
      </c>
      <c r="O488" s="1" t="s">
        <v>54</v>
      </c>
      <c r="P488" s="1" t="s">
        <v>15694</v>
      </c>
      <c r="Q488" s="1" t="s">
        <v>87</v>
      </c>
      <c r="R488" s="1" t="s">
        <v>234</v>
      </c>
      <c r="S488" s="1" t="s">
        <v>39</v>
      </c>
      <c r="T488" s="1" t="s">
        <v>3900</v>
      </c>
      <c r="U488" s="1" t="s">
        <v>3901</v>
      </c>
      <c r="V488" s="1" t="s">
        <v>3902</v>
      </c>
      <c r="W488" s="1" t="s">
        <v>3903</v>
      </c>
      <c r="X488" s="1" t="s">
        <v>3904</v>
      </c>
      <c r="Y488" s="1" t="s">
        <v>278</v>
      </c>
      <c r="Z488" s="1" t="s">
        <v>3898</v>
      </c>
      <c r="AA488" s="1">
        <v>0</v>
      </c>
      <c r="AB488" s="1" t="s">
        <v>385</v>
      </c>
      <c r="AD488" s="1" t="str">
        <f>VLOOKUP($K488,「工具标准名」映射表!$B:$I,3,0)</f>
        <v>麦盟评课软件</v>
      </c>
      <c r="AE488" s="1" t="str">
        <f>VLOOKUP($K488,「工具标准名」映射表!$B:$I,4,0)</f>
        <v>功能应用层</v>
      </c>
      <c r="AF488" s="1" t="str">
        <f>VLOOKUP($K488,「工具标准名」映射表!$B:$I,5,0)</f>
        <v>功能应用（教学辅助工具）</v>
      </c>
      <c r="AG488" s="1" t="str">
        <f>VLOOKUP($K488,「工具标准名」映射表!$B:$I,6,0)</f>
        <v>软件工具</v>
      </c>
      <c r="AH488" s="1" t="str">
        <f>VLOOKUP($K488,「工具标准名」映射表!$B:$I,7,0)</f>
        <v>AI智能体</v>
      </c>
      <c r="AI488" s="1" t="str">
        <f>VLOOKUP($K488,「工具标准名」映射表!$B:$I,8,0)</f>
        <v>否</v>
      </c>
      <c r="AJ488" s="1" t="s">
        <v>385</v>
      </c>
      <c r="AK488" s="1"/>
      <c r="AL488" s="1"/>
      <c r="AM488" s="1"/>
      <c r="AN488" s="1"/>
      <c r="AO488" s="1"/>
    </row>
    <row r="489" spans="1:41" ht="16">
      <c r="A489" s="1" t="s">
        <v>3905</v>
      </c>
      <c r="B489" s="3">
        <v>46056.465729166703</v>
      </c>
      <c r="C489" s="14">
        <v>269</v>
      </c>
      <c r="D489" s="1" t="s">
        <v>3906</v>
      </c>
      <c r="E489" s="1" t="s">
        <v>3907</v>
      </c>
      <c r="F489" s="1" t="s">
        <v>27</v>
      </c>
      <c r="G489" s="1" t="s">
        <v>3908</v>
      </c>
      <c r="H489" s="1" t="s">
        <v>3909</v>
      </c>
      <c r="I489" s="1" t="s">
        <v>3910</v>
      </c>
      <c r="J489" s="1" t="s">
        <v>3911</v>
      </c>
      <c r="K489" s="1" t="s">
        <v>1962</v>
      </c>
      <c r="L489" s="1" t="s">
        <v>33</v>
      </c>
      <c r="M489" s="1" t="b">
        <v>0</v>
      </c>
      <c r="N489" s="1" t="s">
        <v>47</v>
      </c>
      <c r="O489" s="1" t="s">
        <v>54</v>
      </c>
      <c r="P489" s="1" t="s">
        <v>11247</v>
      </c>
      <c r="Q489" s="1" t="s">
        <v>37</v>
      </c>
      <c r="R489" s="1" t="s">
        <v>38</v>
      </c>
      <c r="S489" s="1" t="s">
        <v>172</v>
      </c>
      <c r="T489" s="1" t="s">
        <v>3913</v>
      </c>
      <c r="U489" s="1" t="s">
        <v>3914</v>
      </c>
      <c r="V489" s="1" t="s">
        <v>3915</v>
      </c>
      <c r="W489" s="1" t="s">
        <v>3916</v>
      </c>
      <c r="X489" s="1" t="s">
        <v>3917</v>
      </c>
      <c r="Y489" s="1" t="s">
        <v>178</v>
      </c>
      <c r="Z489" s="1" t="s">
        <v>139</v>
      </c>
      <c r="AA489" s="1" t="s">
        <v>23370</v>
      </c>
      <c r="AB489" s="1" t="s">
        <v>385</v>
      </c>
      <c r="AD489" s="1" t="str">
        <f>VLOOKUP($K489,「工具标准名」映射表!$B:$I,3,0)</f>
        <v>豆包</v>
      </c>
      <c r="AE489" s="1" t="str">
        <f>VLOOKUP($K489,「工具标准名」映射表!$B:$I,4,0)</f>
        <v>功能应用层</v>
      </c>
      <c r="AF489" s="1" t="str">
        <f>VLOOKUP($K489,「工具标准名」映射表!$B:$I,5,0)</f>
        <v>功能应用（教学辅助工具）</v>
      </c>
      <c r="AG489" s="1" t="str">
        <f>VLOOKUP($K489,「工具标准名」映射表!$B:$I,6,0)</f>
        <v>软件工具</v>
      </c>
      <c r="AH489" s="1" t="str">
        <f>VLOOKUP($K489,「工具标准名」映射表!$B:$I,7,0)</f>
        <v>其他</v>
      </c>
      <c r="AI489" s="1" t="str">
        <f>VLOOKUP($K489,「工具标准名」映射表!$B:$I,8,0)</f>
        <v>否</v>
      </c>
      <c r="AJ489" s="1" t="s">
        <v>385</v>
      </c>
      <c r="AK489" s="1"/>
      <c r="AL489" s="1"/>
      <c r="AM489" s="1"/>
      <c r="AN489" s="1"/>
      <c r="AO489" s="1"/>
    </row>
    <row r="490" spans="1:41" ht="16">
      <c r="A490" s="1" t="s">
        <v>3905</v>
      </c>
      <c r="B490" s="3">
        <v>46056.465729166703</v>
      </c>
      <c r="C490" s="14">
        <v>269</v>
      </c>
      <c r="D490" s="1" t="s">
        <v>3906</v>
      </c>
      <c r="E490" s="1" t="s">
        <v>3907</v>
      </c>
      <c r="F490" s="1" t="s">
        <v>27</v>
      </c>
      <c r="G490" s="1" t="s">
        <v>3908</v>
      </c>
      <c r="H490" s="1" t="s">
        <v>3909</v>
      </c>
      <c r="I490" s="1" t="s">
        <v>3910</v>
      </c>
      <c r="J490" s="1" t="s">
        <v>3911</v>
      </c>
      <c r="K490" s="1" t="s">
        <v>3918</v>
      </c>
      <c r="L490" s="1" t="s">
        <v>33</v>
      </c>
      <c r="M490" s="1" t="b">
        <v>0</v>
      </c>
      <c r="N490" s="1" t="s">
        <v>47</v>
      </c>
      <c r="O490" s="1" t="s">
        <v>54</v>
      </c>
      <c r="P490" s="1" t="s">
        <v>16223</v>
      </c>
      <c r="Q490" s="1" t="s">
        <v>37</v>
      </c>
      <c r="R490" s="1" t="s">
        <v>38</v>
      </c>
      <c r="S490" s="1" t="s">
        <v>172</v>
      </c>
      <c r="T490" s="1" t="s">
        <v>3913</v>
      </c>
      <c r="U490" s="1" t="s">
        <v>3914</v>
      </c>
      <c r="V490" s="1" t="s">
        <v>3915</v>
      </c>
      <c r="W490" s="1" t="s">
        <v>3916</v>
      </c>
      <c r="X490" s="1" t="s">
        <v>3917</v>
      </c>
      <c r="Y490" s="1" t="s">
        <v>178</v>
      </c>
      <c r="Z490" s="1" t="s">
        <v>3918</v>
      </c>
      <c r="AA490" s="1">
        <v>0</v>
      </c>
      <c r="AB490" s="1" t="s">
        <v>385</v>
      </c>
      <c r="AD490" s="1" t="str">
        <f>VLOOKUP($K490,「工具标准名」映射表!$B:$I,3,0)</f>
        <v>青柠美育平台</v>
      </c>
      <c r="AE490" s="1" t="str">
        <f>VLOOKUP($K490,「工具标准名」映射表!$B:$I,4,0)</f>
        <v>功能应用层</v>
      </c>
      <c r="AF490" s="1" t="str">
        <f>VLOOKUP($K490,「工具标准名」映射表!$B:$I,5,0)</f>
        <v>功能应用（Web 教学平台（SaaS））</v>
      </c>
      <c r="AG490" s="1" t="str">
        <f>VLOOKUP($K490,「工具标准名」映射表!$B:$I,6,0)</f>
        <v>软件工具</v>
      </c>
      <c r="AH490" s="1" t="str">
        <f>VLOOKUP($K490,「工具标准名」映射表!$B:$I,7,0)</f>
        <v>AI智能体</v>
      </c>
      <c r="AI490" s="1" t="str">
        <f>VLOOKUP($K490,「工具标准名」映射表!$B:$I,8,0)</f>
        <v>否</v>
      </c>
      <c r="AJ490" s="1" t="s">
        <v>385</v>
      </c>
      <c r="AK490" s="1"/>
      <c r="AL490" s="1"/>
      <c r="AM490" s="1"/>
      <c r="AN490" s="1"/>
      <c r="AO490" s="1"/>
    </row>
    <row r="491" spans="1:41" ht="16">
      <c r="A491" s="1" t="s">
        <v>3905</v>
      </c>
      <c r="B491" s="3">
        <v>46056.465729166703</v>
      </c>
      <c r="C491" s="14">
        <v>269</v>
      </c>
      <c r="D491" s="1" t="s">
        <v>3906</v>
      </c>
      <c r="E491" s="1" t="s">
        <v>3907</v>
      </c>
      <c r="F491" s="1" t="s">
        <v>27</v>
      </c>
      <c r="G491" s="1" t="s">
        <v>3908</v>
      </c>
      <c r="H491" s="1" t="s">
        <v>3909</v>
      </c>
      <c r="I491" s="1" t="s">
        <v>3910</v>
      </c>
      <c r="J491" s="1" t="s">
        <v>3911</v>
      </c>
      <c r="K491" s="1" t="s">
        <v>222</v>
      </c>
      <c r="L491" s="1" t="s">
        <v>33</v>
      </c>
      <c r="M491" s="1" t="b">
        <v>0</v>
      </c>
      <c r="N491" s="1" t="s">
        <v>47</v>
      </c>
      <c r="O491" s="1" t="s">
        <v>54</v>
      </c>
      <c r="P491" s="1" t="s">
        <v>14349</v>
      </c>
      <c r="Q491" s="1" t="s">
        <v>37</v>
      </c>
      <c r="R491" s="1" t="s">
        <v>38</v>
      </c>
      <c r="S491" s="1" t="s">
        <v>172</v>
      </c>
      <c r="T491" s="1" t="s">
        <v>3913</v>
      </c>
      <c r="U491" s="1" t="s">
        <v>3914</v>
      </c>
      <c r="V491" s="1" t="s">
        <v>3915</v>
      </c>
      <c r="W491" s="1" t="s">
        <v>3916</v>
      </c>
      <c r="X491" s="1" t="s">
        <v>3917</v>
      </c>
      <c r="Y491" s="1" t="s">
        <v>178</v>
      </c>
      <c r="Z491" s="1" t="s">
        <v>2346</v>
      </c>
      <c r="AA491" s="1" t="s">
        <v>23372</v>
      </c>
      <c r="AB491" s="1" t="s">
        <v>385</v>
      </c>
      <c r="AD491" s="1" t="str">
        <f>VLOOKUP($K491,「工具标准名」映射表!$B:$I,3,0)</f>
        <v>剪映AI</v>
      </c>
      <c r="AE491" s="1" t="str">
        <f>VLOOKUP($K491,「工具标准名」映射表!$B:$I,4,0)</f>
        <v>功能应用层</v>
      </c>
      <c r="AF491" s="1" t="str">
        <f>VLOOKUP($K491,「工具标准名」映射表!$B:$I,5,0)</f>
        <v>功能应用层（AI智能体）</v>
      </c>
      <c r="AG491" s="1" t="str">
        <f>VLOOKUP($K491,「工具标准名」映射表!$B:$I,6,0)</f>
        <v>软件工具</v>
      </c>
      <c r="AH491" s="1" t="str">
        <f>VLOOKUP($K491,「工具标准名」映射表!$B:$I,7,0)</f>
        <v>AI智能体</v>
      </c>
      <c r="AI491" s="1" t="str">
        <f>VLOOKUP($K491,「工具标准名」映射表!$B:$I,8,0)</f>
        <v>是</v>
      </c>
      <c r="AJ491" s="1" t="s">
        <v>385</v>
      </c>
      <c r="AK491" s="1"/>
      <c r="AL491" s="1"/>
      <c r="AM491" s="1"/>
      <c r="AN491" s="1"/>
      <c r="AO491" s="1"/>
    </row>
    <row r="492" spans="1:41" ht="16">
      <c r="A492" s="1" t="s">
        <v>3921</v>
      </c>
      <c r="B492" s="3">
        <v>46056.465821759302</v>
      </c>
      <c r="C492" s="14">
        <v>270</v>
      </c>
      <c r="D492" s="1" t="s">
        <v>3922</v>
      </c>
      <c r="E492" s="1" t="s">
        <v>3907</v>
      </c>
      <c r="F492" s="1" t="s">
        <v>27</v>
      </c>
      <c r="G492" s="1" t="s">
        <v>3923</v>
      </c>
      <c r="H492" s="1" t="s">
        <v>3924</v>
      </c>
      <c r="I492" s="1" t="s">
        <v>3925</v>
      </c>
      <c r="J492" s="1" t="s">
        <v>3926</v>
      </c>
      <c r="K492" s="1" t="s">
        <v>3927</v>
      </c>
      <c r="L492" s="1" t="s">
        <v>33</v>
      </c>
      <c r="M492" s="1" t="b">
        <v>0</v>
      </c>
      <c r="N492" s="1" t="s">
        <v>47</v>
      </c>
      <c r="O492" s="1" t="s">
        <v>48</v>
      </c>
      <c r="P492" s="1" t="s">
        <v>12963</v>
      </c>
      <c r="Q492" s="1" t="s">
        <v>37</v>
      </c>
      <c r="R492" s="1" t="s">
        <v>38</v>
      </c>
      <c r="S492" s="1" t="s">
        <v>39</v>
      </c>
      <c r="T492" s="1" t="s">
        <v>3929</v>
      </c>
      <c r="U492" s="1" t="s">
        <v>3925</v>
      </c>
      <c r="V492" s="1" t="s">
        <v>3930</v>
      </c>
      <c r="W492" s="1" t="s">
        <v>3931</v>
      </c>
      <c r="X492" s="1" t="s">
        <v>3932</v>
      </c>
      <c r="Y492" s="1" t="s">
        <v>156</v>
      </c>
      <c r="Z492" s="1" t="s">
        <v>3927</v>
      </c>
      <c r="AA492" s="1">
        <v>0</v>
      </c>
      <c r="AB492" s="1" t="s">
        <v>385</v>
      </c>
      <c r="AD492" s="1" t="str">
        <f>VLOOKUP($K492,「工具标准名」映射表!$B:$I,3,0)</f>
        <v>机灵树AI美育</v>
      </c>
      <c r="AE492" s="1" t="str">
        <f>VLOOKUP($K492,「工具标准名」映射表!$B:$I,4,0)</f>
        <v>功能应用层</v>
      </c>
      <c r="AF492" s="1" t="str">
        <f>VLOOKUP($K492,「工具标准名」映射表!$B:$I,5,0)</f>
        <v>功能应用（教学辅助工具）</v>
      </c>
      <c r="AG492" s="1" t="str">
        <f>VLOOKUP($K492,「工具标准名」映射表!$B:$I,6,0)</f>
        <v>软件工具</v>
      </c>
      <c r="AH492" s="1" t="str">
        <f>VLOOKUP($K492,「工具标准名」映射表!$B:$I,7,0)</f>
        <v>AI智能体</v>
      </c>
      <c r="AI492" s="1" t="str">
        <f>VLOOKUP($K492,「工具标准名」映射表!$B:$I,8,0)</f>
        <v>否</v>
      </c>
      <c r="AJ492" s="1" t="s">
        <v>385</v>
      </c>
      <c r="AK492" s="1"/>
      <c r="AL492" s="1"/>
      <c r="AM492" s="1"/>
      <c r="AN492" s="1"/>
      <c r="AO492" s="1"/>
    </row>
    <row r="493" spans="1:41" ht="16">
      <c r="A493" s="1" t="s">
        <v>3921</v>
      </c>
      <c r="B493" s="3">
        <v>46056.465821759302</v>
      </c>
      <c r="C493" s="14">
        <v>270</v>
      </c>
      <c r="D493" s="1" t="s">
        <v>3922</v>
      </c>
      <c r="E493" s="1" t="s">
        <v>3907</v>
      </c>
      <c r="F493" s="1" t="s">
        <v>27</v>
      </c>
      <c r="G493" s="1" t="s">
        <v>3923</v>
      </c>
      <c r="H493" s="1" t="s">
        <v>3924</v>
      </c>
      <c r="I493" s="1" t="s">
        <v>3925</v>
      </c>
      <c r="J493" s="1" t="s">
        <v>3926</v>
      </c>
      <c r="K493" s="1" t="s">
        <v>3933</v>
      </c>
      <c r="L493" s="1" t="s">
        <v>33</v>
      </c>
      <c r="M493" s="1" t="b">
        <v>0</v>
      </c>
      <c r="N493" s="1" t="s">
        <v>47</v>
      </c>
      <c r="O493" s="1" t="s">
        <v>48</v>
      </c>
      <c r="P493" s="1" t="s">
        <v>20584</v>
      </c>
      <c r="Q493" s="1" t="s">
        <v>37</v>
      </c>
      <c r="R493" s="1" t="s">
        <v>38</v>
      </c>
      <c r="S493" s="1" t="s">
        <v>39</v>
      </c>
      <c r="T493" s="1" t="s">
        <v>3929</v>
      </c>
      <c r="U493" s="1" t="s">
        <v>3925</v>
      </c>
      <c r="V493" s="1" t="s">
        <v>3930</v>
      </c>
      <c r="W493" s="1" t="s">
        <v>3931</v>
      </c>
      <c r="X493" s="1" t="s">
        <v>3932</v>
      </c>
      <c r="Y493" s="1" t="s">
        <v>156</v>
      </c>
      <c r="Z493" s="1" t="s">
        <v>3933</v>
      </c>
      <c r="AA493" s="1" t="s">
        <v>1277</v>
      </c>
      <c r="AB493" s="1" t="s">
        <v>385</v>
      </c>
      <c r="AD493" s="1" t="str">
        <f>VLOOKUP($K493,「工具标准名」映射表!$B:$I,3,0)</f>
        <v>讯飞智慧体育课</v>
      </c>
      <c r="AE493" s="1" t="str">
        <f>VLOOKUP($K493,「工具标准名」映射表!$B:$I,4,0)</f>
        <v>功能应用层</v>
      </c>
      <c r="AF493" s="1" t="str">
        <f>VLOOKUP($K493,「工具标准名」映射表!$B:$I,5,0)</f>
        <v>功能应用（平台型综合系统）</v>
      </c>
      <c r="AG493" s="1" t="str">
        <f>VLOOKUP($K493,「工具标准名」映射表!$B:$I,6,0)</f>
        <v>软件工具</v>
      </c>
      <c r="AH493" s="1" t="str">
        <f>VLOOKUP($K493,「工具标准名」映射表!$B:$I,7,0)</f>
        <v>其他</v>
      </c>
      <c r="AI493" s="1" t="str">
        <f>VLOOKUP($K493,「工具标准名」映射表!$B:$I,8,0)</f>
        <v>否</v>
      </c>
      <c r="AJ493" s="1" t="s">
        <v>385</v>
      </c>
      <c r="AK493" s="1"/>
      <c r="AL493" s="1"/>
      <c r="AM493" s="1"/>
      <c r="AN493" s="1"/>
      <c r="AO493" s="1"/>
    </row>
    <row r="494" spans="1:41" ht="16">
      <c r="A494" s="1" t="s">
        <v>3921</v>
      </c>
      <c r="B494" s="3">
        <v>46056.465821759302</v>
      </c>
      <c r="C494" s="14">
        <v>270</v>
      </c>
      <c r="D494" s="1" t="s">
        <v>3922</v>
      </c>
      <c r="E494" s="1" t="s">
        <v>3907</v>
      </c>
      <c r="F494" s="1" t="s">
        <v>27</v>
      </c>
      <c r="G494" s="1" t="s">
        <v>3923</v>
      </c>
      <c r="H494" s="1" t="s">
        <v>3924</v>
      </c>
      <c r="I494" s="1" t="s">
        <v>3925</v>
      </c>
      <c r="J494" s="1" t="s">
        <v>3926</v>
      </c>
      <c r="K494" s="1" t="s">
        <v>3936</v>
      </c>
      <c r="L494" s="1" t="s">
        <v>33</v>
      </c>
      <c r="M494" s="1" t="b">
        <v>0</v>
      </c>
      <c r="N494" s="1" t="s">
        <v>47</v>
      </c>
      <c r="O494" s="1" t="s">
        <v>48</v>
      </c>
      <c r="P494" s="1" t="s">
        <v>16517</v>
      </c>
      <c r="Q494" s="1" t="s">
        <v>37</v>
      </c>
      <c r="R494" s="1" t="s">
        <v>38</v>
      </c>
      <c r="S494" s="1" t="s">
        <v>39</v>
      </c>
      <c r="T494" s="1" t="s">
        <v>3929</v>
      </c>
      <c r="U494" s="1" t="s">
        <v>3925</v>
      </c>
      <c r="V494" s="1" t="s">
        <v>3930</v>
      </c>
      <c r="W494" s="1" t="s">
        <v>3931</v>
      </c>
      <c r="X494" s="1" t="s">
        <v>3932</v>
      </c>
      <c r="Y494" s="1" t="s">
        <v>156</v>
      </c>
      <c r="Z494" s="1" t="s">
        <v>8787</v>
      </c>
      <c r="AA494" s="1" t="s">
        <v>23391</v>
      </c>
      <c r="AB494" s="1" t="s">
        <v>385</v>
      </c>
      <c r="AD494" s="1" t="str">
        <f>VLOOKUP($K494,「工具标准名」映射表!$B:$I,3,0)</f>
        <v>睿知云</v>
      </c>
      <c r="AE494" s="1" t="str">
        <f>VLOOKUP($K494,「工具标准名」映射表!$B:$I,4,0)</f>
        <v>功能应用层</v>
      </c>
      <c r="AF494" s="1" t="str">
        <f>VLOOKUP($K494,「工具标准名」映射表!$B:$I,5,0)</f>
        <v>功能应用（教学辅助工具）</v>
      </c>
      <c r="AG494" s="1" t="str">
        <f>VLOOKUP($K494,「工具标准名」映射表!$B:$I,6,0)</f>
        <v>软件工具</v>
      </c>
      <c r="AH494" s="1" t="str">
        <f>VLOOKUP($K494,「工具标准名」映射表!$B:$I,7,0)</f>
        <v>AI智能体</v>
      </c>
      <c r="AI494" s="1" t="str">
        <f>VLOOKUP($K494,「工具标准名」映射表!$B:$I,8,0)</f>
        <v>否</v>
      </c>
      <c r="AJ494" s="1" t="s">
        <v>385</v>
      </c>
      <c r="AK494" s="1"/>
      <c r="AL494" s="1"/>
      <c r="AM494" s="1"/>
      <c r="AN494" s="1"/>
      <c r="AO494" s="1"/>
    </row>
    <row r="495" spans="1:41" ht="16">
      <c r="A495" s="1" t="s">
        <v>3921</v>
      </c>
      <c r="B495" s="3">
        <v>46056.465821759302</v>
      </c>
      <c r="C495" s="14">
        <v>270</v>
      </c>
      <c r="D495" s="1" t="s">
        <v>3922</v>
      </c>
      <c r="E495" s="1" t="s">
        <v>3907</v>
      </c>
      <c r="F495" s="1" t="s">
        <v>27</v>
      </c>
      <c r="G495" s="1" t="s">
        <v>3923</v>
      </c>
      <c r="H495" s="1" t="s">
        <v>3924</v>
      </c>
      <c r="I495" s="1" t="s">
        <v>3925</v>
      </c>
      <c r="J495" s="1" t="s">
        <v>3926</v>
      </c>
      <c r="K495" s="1" t="s">
        <v>3937</v>
      </c>
      <c r="L495" s="1" t="s">
        <v>33</v>
      </c>
      <c r="M495" s="1" t="b">
        <v>0</v>
      </c>
      <c r="N495" s="1" t="s">
        <v>47</v>
      </c>
      <c r="O495" s="1" t="s">
        <v>48</v>
      </c>
      <c r="P495" s="1" t="s">
        <v>21143</v>
      </c>
      <c r="Q495" s="1" t="s">
        <v>37</v>
      </c>
      <c r="R495" s="1" t="s">
        <v>38</v>
      </c>
      <c r="S495" s="1" t="s">
        <v>39</v>
      </c>
      <c r="T495" s="1" t="s">
        <v>3929</v>
      </c>
      <c r="U495" s="1" t="s">
        <v>3925</v>
      </c>
      <c r="V495" s="1" t="s">
        <v>3930</v>
      </c>
      <c r="W495" s="1" t="s">
        <v>3931</v>
      </c>
      <c r="X495" s="1" t="s">
        <v>3932</v>
      </c>
      <c r="Y495" s="1" t="s">
        <v>156</v>
      </c>
      <c r="Z495" s="1" t="s">
        <v>3937</v>
      </c>
      <c r="AA495" s="1">
        <v>0</v>
      </c>
      <c r="AB495" s="1" t="s">
        <v>385</v>
      </c>
      <c r="AD495" s="1" t="str">
        <f>VLOOKUP($K495,「工具标准名」映射表!$B:$I,3,0)</f>
        <v>云思智学</v>
      </c>
      <c r="AE495" s="1" t="str">
        <f>VLOOKUP($K495,「工具标准名」映射表!$B:$I,4,0)</f>
        <v>功能应用层</v>
      </c>
      <c r="AF495" s="1" t="str">
        <f>VLOOKUP($K495,「工具标准名」映射表!$B:$I,5,0)</f>
        <v>功能应用（校级 / 区域级系统）</v>
      </c>
      <c r="AG495" s="1" t="str">
        <f>VLOOKUP($K495,「工具标准名」映射表!$B:$I,6,0)</f>
        <v>软件工具</v>
      </c>
      <c r="AH495" s="1" t="str">
        <f>VLOOKUP($K495,「工具标准名」映射表!$B:$I,7,0)</f>
        <v>AI智能体</v>
      </c>
      <c r="AI495" s="1" t="str">
        <f>VLOOKUP($K495,「工具标准名」映射表!$B:$I,8,0)</f>
        <v>否</v>
      </c>
      <c r="AJ495" s="1" t="s">
        <v>385</v>
      </c>
      <c r="AK495" s="1"/>
      <c r="AL495" s="1"/>
      <c r="AM495" s="1"/>
      <c r="AN495" s="1"/>
      <c r="AO495" s="1"/>
    </row>
    <row r="496" spans="1:41" ht="16">
      <c r="A496" s="1" t="s">
        <v>3938</v>
      </c>
      <c r="B496" s="3">
        <v>46056.4656944444</v>
      </c>
      <c r="C496" s="14">
        <v>271</v>
      </c>
      <c r="D496" s="1" t="s">
        <v>3939</v>
      </c>
      <c r="E496" s="1" t="s">
        <v>385</v>
      </c>
      <c r="F496" s="1" t="s">
        <v>27</v>
      </c>
      <c r="G496" s="1" t="s">
        <v>3940</v>
      </c>
      <c r="H496" s="1" t="s">
        <v>3941</v>
      </c>
      <c r="I496" s="1" t="s">
        <v>3942</v>
      </c>
      <c r="J496" s="1" t="s">
        <v>3943</v>
      </c>
      <c r="K496" s="1" t="s">
        <v>3944</v>
      </c>
      <c r="L496" s="1" t="s">
        <v>33</v>
      </c>
      <c r="M496" s="1" t="b">
        <v>0</v>
      </c>
      <c r="N496" s="1" t="s">
        <v>47</v>
      </c>
      <c r="O496" s="1" t="s">
        <v>66</v>
      </c>
      <c r="P496" s="1" t="s">
        <v>4070</v>
      </c>
      <c r="Q496" s="1" t="s">
        <v>37</v>
      </c>
      <c r="R496" s="1" t="s">
        <v>38</v>
      </c>
      <c r="S496" s="1" t="s">
        <v>39</v>
      </c>
      <c r="T496" s="1" t="s">
        <v>3946</v>
      </c>
      <c r="U496" s="1" t="s">
        <v>3947</v>
      </c>
      <c r="V496" s="1" t="s">
        <v>3948</v>
      </c>
      <c r="W496" s="1" t="s">
        <v>28</v>
      </c>
      <c r="X496" s="1" t="s">
        <v>3949</v>
      </c>
      <c r="Y496" s="1" t="s">
        <v>801</v>
      </c>
      <c r="Z496" s="1" t="s">
        <v>3944</v>
      </c>
      <c r="AA496" s="1">
        <v>0</v>
      </c>
      <c r="AB496" s="1" t="s">
        <v>385</v>
      </c>
      <c r="AD496" s="1" t="str">
        <f>VLOOKUP($K496,「工具标准名」映射表!$B:$I,3,0)</f>
        <v>AI辅助课堂</v>
      </c>
      <c r="AE496" s="1" t="str">
        <f>VLOOKUP($K496,「工具标准名」映射表!$B:$I,4,0)</f>
        <v>功能应用层</v>
      </c>
      <c r="AF496" s="1" t="str">
        <f>VLOOKUP($K496,「工具标准名」映射表!$B:$I,5,0)</f>
        <v>功能应用（教学辅助工具）</v>
      </c>
      <c r="AG496" s="1" t="str">
        <f>VLOOKUP($K496,「工具标准名」映射表!$B:$I,6,0)</f>
        <v>软件工具</v>
      </c>
      <c r="AH496" s="1" t="str">
        <f>VLOOKUP($K496,「工具标准名」映射表!$B:$I,7,0)</f>
        <v>AI智能体</v>
      </c>
      <c r="AI496" s="1" t="str">
        <f>VLOOKUP($K496,「工具标准名」映射表!$B:$I,8,0)</f>
        <v>是</v>
      </c>
      <c r="AJ496" s="1" t="s">
        <v>385</v>
      </c>
      <c r="AK496" s="1"/>
      <c r="AL496" s="1"/>
      <c r="AM496" s="1"/>
      <c r="AN496" s="1"/>
      <c r="AO496" s="1"/>
    </row>
    <row r="497" spans="1:41" ht="16">
      <c r="A497" s="1" t="s">
        <v>3951</v>
      </c>
      <c r="B497" s="3">
        <v>46056.465740740699</v>
      </c>
      <c r="C497" s="14">
        <v>272</v>
      </c>
      <c r="D497" s="1" t="s">
        <v>3952</v>
      </c>
      <c r="E497" s="1" t="s">
        <v>385</v>
      </c>
      <c r="F497" s="1" t="s">
        <v>100</v>
      </c>
      <c r="G497" s="1" t="s">
        <v>3953</v>
      </c>
      <c r="H497" s="1" t="s">
        <v>3954</v>
      </c>
      <c r="I497" s="1" t="s">
        <v>3955</v>
      </c>
      <c r="J497" s="1" t="s">
        <v>3956</v>
      </c>
      <c r="K497" s="1" t="s">
        <v>1955</v>
      </c>
      <c r="L497" s="1" t="s">
        <v>33</v>
      </c>
      <c r="M497" s="1" t="b">
        <v>0</v>
      </c>
      <c r="N497" s="1" t="s">
        <v>1948</v>
      </c>
      <c r="O497" s="1" t="s">
        <v>66</v>
      </c>
      <c r="P497" s="1" t="s">
        <v>1949</v>
      </c>
      <c r="Q497" s="1" t="s">
        <v>37</v>
      </c>
      <c r="R497" s="1" t="s">
        <v>38</v>
      </c>
      <c r="S497" s="1" t="s">
        <v>375</v>
      </c>
      <c r="T497" s="1" t="s">
        <v>3958</v>
      </c>
      <c r="U497" s="1" t="s">
        <v>3959</v>
      </c>
      <c r="V497" s="1" t="s">
        <v>3960</v>
      </c>
      <c r="W497" s="1" t="s">
        <v>3961</v>
      </c>
      <c r="X497" s="1" t="s">
        <v>3962</v>
      </c>
      <c r="Y497" s="1" t="s">
        <v>1002</v>
      </c>
      <c r="Z497" s="1" t="s">
        <v>1955</v>
      </c>
      <c r="AA497" s="1">
        <v>0</v>
      </c>
      <c r="AB497" s="1" t="s">
        <v>385</v>
      </c>
      <c r="AD497" s="1" t="str">
        <f>VLOOKUP($K497,「工具标准名」映射表!$B:$I,3,0)</f>
        <v>AI情景视频</v>
      </c>
      <c r="AE497" s="1" t="str">
        <f>VLOOKUP($K497,「工具标准名」映射表!$B:$I,4,0)</f>
        <v>功能应用层</v>
      </c>
      <c r="AF497" s="1" t="str">
        <f>VLOOKUP($K497,「工具标准名」映射表!$B:$I,5,0)</f>
        <v>功能应用（教学辅助工具）</v>
      </c>
      <c r="AG497" s="1" t="str">
        <f>VLOOKUP($K497,「工具标准名」映射表!$B:$I,6,0)</f>
        <v>软件工具</v>
      </c>
      <c r="AH497" s="1" t="str">
        <f>VLOOKUP($K497,「工具标准名」映射表!$B:$I,7,0)</f>
        <v>AI智能体</v>
      </c>
      <c r="AI497" s="1" t="str">
        <f>VLOOKUP($K497,「工具标准名」映射表!$B:$I,8,0)</f>
        <v>否</v>
      </c>
      <c r="AJ497" s="1" t="s">
        <v>385</v>
      </c>
      <c r="AK497" s="1"/>
      <c r="AL497" s="1"/>
      <c r="AM497" s="1"/>
      <c r="AN497" s="1"/>
      <c r="AO497" s="1"/>
    </row>
    <row r="498" spans="1:41" ht="16">
      <c r="A498" s="1" t="s">
        <v>3951</v>
      </c>
      <c r="B498" s="3">
        <v>46056.465740740699</v>
      </c>
      <c r="C498" s="14">
        <v>272</v>
      </c>
      <c r="D498" s="1" t="s">
        <v>3952</v>
      </c>
      <c r="E498" s="1" t="s">
        <v>385</v>
      </c>
      <c r="F498" s="1" t="s">
        <v>100</v>
      </c>
      <c r="G498" s="1" t="s">
        <v>3953</v>
      </c>
      <c r="H498" s="1" t="s">
        <v>3954</v>
      </c>
      <c r="I498" s="1" t="s">
        <v>3955</v>
      </c>
      <c r="J498" s="1" t="s">
        <v>3956</v>
      </c>
      <c r="K498" s="1" t="s">
        <v>139</v>
      </c>
      <c r="L498" s="1" t="s">
        <v>33</v>
      </c>
      <c r="M498" s="1" t="b">
        <v>0</v>
      </c>
      <c r="N498" s="1" t="s">
        <v>47</v>
      </c>
      <c r="O498" s="1" t="s">
        <v>54</v>
      </c>
      <c r="P498" s="1" t="s">
        <v>9590</v>
      </c>
      <c r="Q498" s="1" t="s">
        <v>37</v>
      </c>
      <c r="R498" s="1" t="s">
        <v>38</v>
      </c>
      <c r="S498" s="1" t="s">
        <v>375</v>
      </c>
      <c r="T498" s="1" t="s">
        <v>3958</v>
      </c>
      <c r="U498" s="1" t="s">
        <v>3959</v>
      </c>
      <c r="V498" s="1" t="s">
        <v>3960</v>
      </c>
      <c r="W498" s="1" t="s">
        <v>3961</v>
      </c>
      <c r="X498" s="1" t="s">
        <v>3962</v>
      </c>
      <c r="Y498" s="1" t="s">
        <v>1002</v>
      </c>
      <c r="Z498" s="1" t="s">
        <v>139</v>
      </c>
      <c r="AA498" s="1" t="s">
        <v>23370</v>
      </c>
      <c r="AB498" s="1" t="s">
        <v>385</v>
      </c>
      <c r="AD498" s="1" t="str">
        <f>VLOOKUP($K498,「工具标准名」映射表!$B:$I,3,0)</f>
        <v>豆包</v>
      </c>
      <c r="AE498" s="1" t="str">
        <f>VLOOKUP($K498,「工具标准名」映射表!$B:$I,4,0)</f>
        <v>功能应用层</v>
      </c>
      <c r="AF498" s="1" t="str">
        <f>VLOOKUP($K498,「工具标准名」映射表!$B:$I,5,0)</f>
        <v>功能应用（教学辅助工具）</v>
      </c>
      <c r="AG498" s="1" t="str">
        <f>VLOOKUP($K498,「工具标准名」映射表!$B:$I,6,0)</f>
        <v>软件工具</v>
      </c>
      <c r="AH498" s="1" t="str">
        <f>VLOOKUP($K498,「工具标准名」映射表!$B:$I,7,0)</f>
        <v>其他</v>
      </c>
      <c r="AI498" s="1" t="str">
        <f>VLOOKUP($K498,「工具标准名」映射表!$B:$I,8,0)</f>
        <v>否</v>
      </c>
      <c r="AJ498" s="1" t="s">
        <v>385</v>
      </c>
      <c r="AK498" s="1"/>
      <c r="AL498" s="1"/>
      <c r="AM498" s="1"/>
      <c r="AN498" s="1"/>
      <c r="AO498" s="1"/>
    </row>
    <row r="499" spans="1:41" ht="16">
      <c r="A499" s="1" t="s">
        <v>3951</v>
      </c>
      <c r="B499" s="3">
        <v>46056.465740740699</v>
      </c>
      <c r="C499" s="14">
        <v>272</v>
      </c>
      <c r="D499" s="1" t="s">
        <v>3952</v>
      </c>
      <c r="E499" s="1" t="s">
        <v>385</v>
      </c>
      <c r="F499" s="1" t="s">
        <v>100</v>
      </c>
      <c r="G499" s="1" t="s">
        <v>3953</v>
      </c>
      <c r="H499" s="1" t="s">
        <v>3954</v>
      </c>
      <c r="I499" s="1" t="s">
        <v>3955</v>
      </c>
      <c r="J499" s="1" t="s">
        <v>3956</v>
      </c>
      <c r="K499" s="1" t="s">
        <v>3967</v>
      </c>
      <c r="L499" s="1" t="s">
        <v>33</v>
      </c>
      <c r="M499" s="1" t="b">
        <v>0</v>
      </c>
      <c r="N499" s="1" t="s">
        <v>47</v>
      </c>
      <c r="O499" s="1" t="s">
        <v>54</v>
      </c>
      <c r="P499" s="1" t="s">
        <v>14083</v>
      </c>
      <c r="Q499" s="1" t="s">
        <v>37</v>
      </c>
      <c r="R499" s="1" t="s">
        <v>38</v>
      </c>
      <c r="S499" s="1" t="s">
        <v>375</v>
      </c>
      <c r="T499" s="1" t="s">
        <v>3958</v>
      </c>
      <c r="U499" s="1" t="s">
        <v>3959</v>
      </c>
      <c r="V499" s="1" t="s">
        <v>3960</v>
      </c>
      <c r="W499" s="1" t="s">
        <v>3961</v>
      </c>
      <c r="X499" s="1" t="s">
        <v>3962</v>
      </c>
      <c r="Y499" s="1" t="s">
        <v>1002</v>
      </c>
      <c r="Z499" s="1" t="s">
        <v>207</v>
      </c>
      <c r="AA499" s="1" t="s">
        <v>23372</v>
      </c>
      <c r="AB499" s="1" t="s">
        <v>385</v>
      </c>
      <c r="AD499" s="1" t="str">
        <f>VLOOKUP($K499,「工具标准名」映射表!$B:$I,3,0)</f>
        <v>即梦AI</v>
      </c>
      <c r="AE499" s="1" t="str">
        <f>VLOOKUP($K499,「工具标准名」映射表!$B:$I,4,0)</f>
        <v>功能应用层</v>
      </c>
      <c r="AF499" s="1" t="str">
        <f>VLOOKUP($K499,「工具标准名」映射表!$B:$I,5,0)</f>
        <v>功能应用（生成式AI应用-视频）</v>
      </c>
      <c r="AG499" s="1" t="str">
        <f>VLOOKUP($K499,「工具标准名」映射表!$B:$I,6,0)</f>
        <v>软件工具</v>
      </c>
      <c r="AH499" s="1" t="str">
        <f>VLOOKUP($K499,「工具标准名」映射表!$B:$I,7,0)</f>
        <v>AI智能体</v>
      </c>
      <c r="AI499" s="1" t="str">
        <f>VLOOKUP($K499,「工具标准名」映射表!$B:$I,8,0)</f>
        <v>是</v>
      </c>
      <c r="AJ499" s="1" t="s">
        <v>385</v>
      </c>
      <c r="AK499" s="1"/>
      <c r="AL499" s="1"/>
      <c r="AM499" s="1"/>
      <c r="AN499" s="1"/>
      <c r="AO499" s="1"/>
    </row>
    <row r="500" spans="1:41" ht="16">
      <c r="A500" s="1" t="s">
        <v>3970</v>
      </c>
      <c r="B500" s="3">
        <v>46056.465729166703</v>
      </c>
      <c r="C500" s="14">
        <v>273</v>
      </c>
      <c r="D500" s="1" t="s">
        <v>3971</v>
      </c>
      <c r="E500" s="1" t="s">
        <v>385</v>
      </c>
      <c r="F500" s="1" t="s">
        <v>405</v>
      </c>
      <c r="G500" s="1" t="s">
        <v>3972</v>
      </c>
      <c r="H500" s="1" t="s">
        <v>3973</v>
      </c>
      <c r="I500" s="1" t="s">
        <v>3974</v>
      </c>
      <c r="J500" s="1" t="s">
        <v>3975</v>
      </c>
      <c r="K500" s="1" t="s">
        <v>3976</v>
      </c>
      <c r="L500" s="1" t="s">
        <v>33</v>
      </c>
      <c r="M500" s="1" t="b">
        <v>0</v>
      </c>
      <c r="N500" s="1" t="s">
        <v>47</v>
      </c>
      <c r="O500" s="1" t="s">
        <v>54</v>
      </c>
      <c r="P500" s="1" t="s">
        <v>23005</v>
      </c>
      <c r="Q500" s="1" t="s">
        <v>87</v>
      </c>
      <c r="R500" s="1" t="s">
        <v>234</v>
      </c>
      <c r="S500" s="1" t="s">
        <v>375</v>
      </c>
      <c r="T500" s="1" t="s">
        <v>3978</v>
      </c>
      <c r="U500" s="1" t="s">
        <v>3979</v>
      </c>
      <c r="V500" s="1" t="s">
        <v>3980</v>
      </c>
      <c r="W500" s="1" t="s">
        <v>276</v>
      </c>
      <c r="X500" s="1" t="s">
        <v>3981</v>
      </c>
      <c r="Y500" s="1" t="s">
        <v>156</v>
      </c>
      <c r="Z500" s="1" t="s">
        <v>3976</v>
      </c>
      <c r="AA500" s="1">
        <v>0</v>
      </c>
      <c r="AB500" s="1" t="s">
        <v>385</v>
      </c>
      <c r="AD500" s="1" t="str">
        <f>VLOOKUP($K500,「工具标准名」映射表!$B:$I,3,0)</f>
        <v>中央电化教育馆智能研修平台</v>
      </c>
      <c r="AE500" s="1" t="str">
        <f>VLOOKUP($K500,「工具标准名」映射表!$B:$I,4,0)</f>
        <v>功能应用层</v>
      </c>
      <c r="AF500" s="1" t="str">
        <f>VLOOKUP($K500,「工具标准名」映射表!$B:$I,5,0)</f>
        <v>功能应用（校级 / 区域级系统）</v>
      </c>
      <c r="AG500" s="1" t="str">
        <f>VLOOKUP($K500,「工具标准名」映射表!$B:$I,6,0)</f>
        <v>软件工具</v>
      </c>
      <c r="AH500" s="1" t="str">
        <f>VLOOKUP($K500,「工具标准名」映射表!$B:$I,7,0)</f>
        <v>AI智能体</v>
      </c>
      <c r="AI500" s="1" t="str">
        <f>VLOOKUP($K500,「工具标准名」映射表!$B:$I,8,0)</f>
        <v>否</v>
      </c>
      <c r="AJ500" s="1" t="s">
        <v>385</v>
      </c>
      <c r="AK500" s="1"/>
      <c r="AL500" s="1"/>
      <c r="AM500" s="1"/>
      <c r="AN500" s="1"/>
      <c r="AO500" s="1"/>
    </row>
    <row r="501" spans="1:41" ht="16">
      <c r="A501" s="1" t="s">
        <v>3983</v>
      </c>
      <c r="B501" s="3">
        <v>46056.465856481504</v>
      </c>
      <c r="C501" s="14">
        <v>274</v>
      </c>
      <c r="D501" s="1" t="s">
        <v>3984</v>
      </c>
      <c r="E501" s="1" t="s">
        <v>385</v>
      </c>
      <c r="F501" s="1" t="s">
        <v>27</v>
      </c>
      <c r="G501" s="1" t="s">
        <v>3985</v>
      </c>
      <c r="H501" s="1" t="s">
        <v>3986</v>
      </c>
      <c r="I501" s="1" t="s">
        <v>3987</v>
      </c>
      <c r="J501" s="1" t="s">
        <v>3988</v>
      </c>
      <c r="K501" s="1" t="s">
        <v>3386</v>
      </c>
      <c r="L501" s="1" t="s">
        <v>33</v>
      </c>
      <c r="M501" s="1" t="b">
        <v>0</v>
      </c>
      <c r="N501" s="1" t="s">
        <v>47</v>
      </c>
      <c r="O501" s="1" t="s">
        <v>48</v>
      </c>
      <c r="P501" s="1" t="s">
        <v>3380</v>
      </c>
      <c r="Q501" s="1" t="s">
        <v>37</v>
      </c>
      <c r="R501" s="1" t="s">
        <v>38</v>
      </c>
      <c r="S501" s="1" t="s">
        <v>39</v>
      </c>
      <c r="T501" s="1" t="s">
        <v>3990</v>
      </c>
      <c r="U501" s="1" t="s">
        <v>3991</v>
      </c>
      <c r="V501" s="1" t="s">
        <v>3992</v>
      </c>
      <c r="W501" s="1" t="s">
        <v>276</v>
      </c>
      <c r="X501" s="1" t="s">
        <v>3993</v>
      </c>
      <c r="Y501" s="1" t="s">
        <v>43</v>
      </c>
      <c r="Z501" s="1" t="s">
        <v>3386</v>
      </c>
      <c r="AA501" s="1">
        <v>0</v>
      </c>
      <c r="AB501" s="1" t="s">
        <v>385</v>
      </c>
      <c r="AD501" s="1" t="str">
        <f>VLOOKUP($K501,「工具标准名」映射表!$B:$I,3,0)</f>
        <v>AI虚拟工程师</v>
      </c>
      <c r="AE501" s="1" t="str">
        <f>VLOOKUP($K501,「工具标准名」映射表!$B:$I,4,0)</f>
        <v>功能应用层</v>
      </c>
      <c r="AF501" s="1" t="str">
        <f>VLOOKUP($K501,「工具标准名」映射表!$B:$I,5,0)</f>
        <v>功能应用（教学辅助工具）</v>
      </c>
      <c r="AG501" s="1" t="str">
        <f>VLOOKUP($K501,「工具标准名」映射表!$B:$I,6,0)</f>
        <v>软件工具</v>
      </c>
      <c r="AH501" s="1" t="str">
        <f>VLOOKUP($K501,「工具标准名」映射表!$B:$I,7,0)</f>
        <v>AI智能体</v>
      </c>
      <c r="AI501" s="1" t="str">
        <f>VLOOKUP($K501,「工具标准名」映射表!$B:$I,8,0)</f>
        <v>否</v>
      </c>
      <c r="AJ501" s="1" t="s">
        <v>385</v>
      </c>
      <c r="AK501" s="1"/>
      <c r="AL501" s="1"/>
      <c r="AM501" s="1"/>
      <c r="AN501" s="1"/>
      <c r="AO501" s="1"/>
    </row>
    <row r="502" spans="1:41" ht="16">
      <c r="A502" s="1" t="s">
        <v>3983</v>
      </c>
      <c r="B502" s="3">
        <v>46056.465856481504</v>
      </c>
      <c r="C502" s="14">
        <v>274</v>
      </c>
      <c r="D502" s="1" t="s">
        <v>3984</v>
      </c>
      <c r="E502" s="1" t="s">
        <v>385</v>
      </c>
      <c r="F502" s="1" t="s">
        <v>27</v>
      </c>
      <c r="G502" s="1" t="s">
        <v>3985</v>
      </c>
      <c r="H502" s="1" t="s">
        <v>3986</v>
      </c>
      <c r="I502" s="1" t="s">
        <v>3987</v>
      </c>
      <c r="J502" s="1" t="s">
        <v>3988</v>
      </c>
      <c r="K502" s="1" t="s">
        <v>3995</v>
      </c>
      <c r="L502" s="1" t="s">
        <v>33</v>
      </c>
      <c r="M502" s="1" t="b">
        <v>0</v>
      </c>
      <c r="N502" s="1" t="s">
        <v>47</v>
      </c>
      <c r="O502" s="1" t="s">
        <v>48</v>
      </c>
      <c r="P502" s="1" t="s">
        <v>8130</v>
      </c>
      <c r="Q502" s="1" t="s">
        <v>37</v>
      </c>
      <c r="R502" s="1" t="s">
        <v>38</v>
      </c>
      <c r="S502" s="1" t="s">
        <v>39</v>
      </c>
      <c r="T502" s="1" t="s">
        <v>3990</v>
      </c>
      <c r="U502" s="1" t="s">
        <v>3991</v>
      </c>
      <c r="V502" s="1" t="s">
        <v>3992</v>
      </c>
      <c r="W502" s="1" t="s">
        <v>276</v>
      </c>
      <c r="X502" s="1" t="s">
        <v>3993</v>
      </c>
      <c r="Y502" s="1" t="s">
        <v>43</v>
      </c>
      <c r="Z502" s="1" t="s">
        <v>3995</v>
      </c>
      <c r="AA502" s="1">
        <v>0</v>
      </c>
      <c r="AB502" s="1" t="s">
        <v>385</v>
      </c>
      <c r="AD502" s="1" t="str">
        <f>VLOOKUP($K502,「工具标准名」映射表!$B:$I,3,0)</f>
        <v>TreeMind思维导图AI</v>
      </c>
      <c r="AE502" s="1" t="str">
        <f>VLOOKUP($K502,「工具标准名」映射表!$B:$I,4,0)</f>
        <v>功能应用层</v>
      </c>
      <c r="AF502" s="1" t="str">
        <f>VLOOKUP($K502,「工具标准名」映射表!$B:$I,5,0)</f>
        <v>功能应用（平台型综合系统）</v>
      </c>
      <c r="AG502" s="1" t="str">
        <f>VLOOKUP($K502,「工具标准名」映射表!$B:$I,6,0)</f>
        <v>硬件设备</v>
      </c>
      <c r="AH502" s="1" t="str">
        <f>VLOOKUP($K502,「工具标准名」映射表!$B:$I,7,0)</f>
        <v>AI智能体</v>
      </c>
      <c r="AI502" s="1" t="str">
        <f>VLOOKUP($K502,「工具标准名」映射表!$B:$I,8,0)</f>
        <v>否</v>
      </c>
      <c r="AJ502" s="1" t="s">
        <v>385</v>
      </c>
      <c r="AK502" s="1"/>
      <c r="AL502" s="1"/>
      <c r="AM502" s="1"/>
      <c r="AN502" s="1"/>
      <c r="AO502" s="1"/>
    </row>
    <row r="503" spans="1:41" ht="16">
      <c r="A503" s="1" t="s">
        <v>3983</v>
      </c>
      <c r="B503" s="3">
        <v>46056.465856481504</v>
      </c>
      <c r="C503" s="14">
        <v>274</v>
      </c>
      <c r="D503" s="1" t="s">
        <v>3984</v>
      </c>
      <c r="E503" s="1" t="s">
        <v>385</v>
      </c>
      <c r="F503" s="1" t="s">
        <v>27</v>
      </c>
      <c r="G503" s="1" t="s">
        <v>3985</v>
      </c>
      <c r="H503" s="1" t="s">
        <v>3986</v>
      </c>
      <c r="I503" s="1" t="s">
        <v>3987</v>
      </c>
      <c r="J503" s="1" t="s">
        <v>3988</v>
      </c>
      <c r="K503" s="1" t="s">
        <v>3998</v>
      </c>
      <c r="L503" s="1" t="s">
        <v>33</v>
      </c>
      <c r="M503" s="1" t="b">
        <v>0</v>
      </c>
      <c r="N503" s="1" t="s">
        <v>47</v>
      </c>
      <c r="O503" s="1" t="s">
        <v>48</v>
      </c>
      <c r="P503" s="1" t="s">
        <v>11776</v>
      </c>
      <c r="Q503" s="1" t="s">
        <v>37</v>
      </c>
      <c r="R503" s="1" t="s">
        <v>38</v>
      </c>
      <c r="S503" s="1" t="s">
        <v>39</v>
      </c>
      <c r="T503" s="1" t="s">
        <v>3990</v>
      </c>
      <c r="U503" s="1" t="s">
        <v>3991</v>
      </c>
      <c r="V503" s="1" t="s">
        <v>3992</v>
      </c>
      <c r="W503" s="1" t="s">
        <v>276</v>
      </c>
      <c r="X503" s="1" t="s">
        <v>3993</v>
      </c>
      <c r="Y503" s="1" t="s">
        <v>43</v>
      </c>
      <c r="Z503" s="1" t="s">
        <v>139</v>
      </c>
      <c r="AA503" s="1" t="s">
        <v>23370</v>
      </c>
      <c r="AB503" s="1" t="s">
        <v>385</v>
      </c>
      <c r="AD503" s="1" t="str">
        <f>VLOOKUP($K503,「工具标准名」映射表!$B:$I,3,0)</f>
        <v>豆包</v>
      </c>
      <c r="AE503" s="1" t="str">
        <f>VLOOKUP($K503,「工具标准名」映射表!$B:$I,4,0)</f>
        <v>功能应用层</v>
      </c>
      <c r="AF503" s="1" t="str">
        <f>VLOOKUP($K503,「工具标准名」映射表!$B:$I,5,0)</f>
        <v>功能应用（Web 教学平台（SaaS））</v>
      </c>
      <c r="AG503" s="1" t="str">
        <f>VLOOKUP($K503,「工具标准名」映射表!$B:$I,6,0)</f>
        <v>软件工具</v>
      </c>
      <c r="AH503" s="1" t="str">
        <f>VLOOKUP($K503,「工具标准名」映射表!$B:$I,7,0)</f>
        <v>AI智能体</v>
      </c>
      <c r="AI503" s="1" t="str">
        <f>VLOOKUP($K503,「工具标准名」映射表!$B:$I,8,0)</f>
        <v>否</v>
      </c>
      <c r="AJ503" s="1" t="s">
        <v>385</v>
      </c>
      <c r="AK503" s="1"/>
      <c r="AL503" s="1"/>
      <c r="AM503" s="1"/>
      <c r="AN503" s="1"/>
      <c r="AO503" s="1"/>
    </row>
    <row r="504" spans="1:41" ht="16">
      <c r="A504" s="1" t="s">
        <v>3983</v>
      </c>
      <c r="B504" s="3">
        <v>46056.465856481504</v>
      </c>
      <c r="C504" s="14">
        <v>274</v>
      </c>
      <c r="D504" s="1" t="s">
        <v>3984</v>
      </c>
      <c r="E504" s="1" t="s">
        <v>385</v>
      </c>
      <c r="F504" s="1" t="s">
        <v>27</v>
      </c>
      <c r="G504" s="1" t="s">
        <v>3985</v>
      </c>
      <c r="H504" s="1" t="s">
        <v>3986</v>
      </c>
      <c r="I504" s="1" t="s">
        <v>3987</v>
      </c>
      <c r="J504" s="1" t="s">
        <v>3988</v>
      </c>
      <c r="K504" s="1" t="s">
        <v>4001</v>
      </c>
      <c r="L504" s="1" t="s">
        <v>33</v>
      </c>
      <c r="M504" s="1" t="b">
        <v>0</v>
      </c>
      <c r="N504" s="1" t="s">
        <v>47</v>
      </c>
      <c r="O504" s="1" t="s">
        <v>48</v>
      </c>
      <c r="P504" s="1" t="s">
        <v>6376</v>
      </c>
      <c r="Q504" s="1" t="s">
        <v>37</v>
      </c>
      <c r="R504" s="1" t="s">
        <v>38</v>
      </c>
      <c r="S504" s="1" t="s">
        <v>39</v>
      </c>
      <c r="T504" s="1" t="s">
        <v>3990</v>
      </c>
      <c r="U504" s="1" t="s">
        <v>3991</v>
      </c>
      <c r="V504" s="1" t="s">
        <v>3992</v>
      </c>
      <c r="W504" s="1" t="s">
        <v>276</v>
      </c>
      <c r="X504" s="1" t="s">
        <v>3993</v>
      </c>
      <c r="Y504" s="1" t="s">
        <v>43</v>
      </c>
      <c r="Z504" s="1" t="s">
        <v>4864</v>
      </c>
      <c r="AA504" s="1" t="s">
        <v>23367</v>
      </c>
      <c r="AB504" s="1" t="s">
        <v>385</v>
      </c>
      <c r="AD504" s="1" t="str">
        <f>VLOOKUP($K504,「工具标准名」映射表!$B:$I,3,0)</f>
        <v>DeepSeek 大模型</v>
      </c>
      <c r="AE504" s="1" t="str">
        <f>VLOOKUP($K504,「工具标准名」映射表!$B:$I,4,0)</f>
        <v>功能应用层</v>
      </c>
      <c r="AF504" s="1" t="str">
        <f>VLOOKUP($K504,「工具标准名」映射表!$B:$I,5,0)</f>
        <v>功能应用（平台型综合系统）</v>
      </c>
      <c r="AG504" s="1" t="str">
        <f>VLOOKUP($K504,「工具标准名」映射表!$B:$I,6,0)</f>
        <v>软件工具</v>
      </c>
      <c r="AH504" s="1" t="str">
        <f>VLOOKUP($K504,「工具标准名」映射表!$B:$I,7,0)</f>
        <v>大语言模型</v>
      </c>
      <c r="AI504" s="1" t="str">
        <f>VLOOKUP($K504,「工具标准名」映射表!$B:$I,8,0)</f>
        <v>是</v>
      </c>
      <c r="AJ504" s="1" t="s">
        <v>385</v>
      </c>
      <c r="AK504" s="1"/>
      <c r="AL504" s="1"/>
      <c r="AM504" s="1"/>
      <c r="AN504" s="1"/>
      <c r="AO504" s="1"/>
    </row>
    <row r="505" spans="1:41" ht="16">
      <c r="A505" s="1" t="s">
        <v>3983</v>
      </c>
      <c r="B505" s="3">
        <v>46056.465856481504</v>
      </c>
      <c r="C505" s="14">
        <v>274</v>
      </c>
      <c r="D505" s="1" t="s">
        <v>3984</v>
      </c>
      <c r="E505" s="1" t="s">
        <v>385</v>
      </c>
      <c r="F505" s="1" t="s">
        <v>27</v>
      </c>
      <c r="G505" s="1" t="s">
        <v>3985</v>
      </c>
      <c r="H505" s="1" t="s">
        <v>3986</v>
      </c>
      <c r="I505" s="1" t="s">
        <v>3987</v>
      </c>
      <c r="J505" s="1" t="s">
        <v>3988</v>
      </c>
      <c r="K505" s="1" t="s">
        <v>4004</v>
      </c>
      <c r="L505" s="1" t="s">
        <v>33</v>
      </c>
      <c r="M505" s="1" t="b">
        <v>0</v>
      </c>
      <c r="N505" s="1" t="s">
        <v>47</v>
      </c>
      <c r="O505" s="1" t="s">
        <v>48</v>
      </c>
      <c r="P505" s="1" t="s">
        <v>9276</v>
      </c>
      <c r="Q505" s="1" t="s">
        <v>37</v>
      </c>
      <c r="R505" s="1" t="s">
        <v>38</v>
      </c>
      <c r="S505" s="1" t="s">
        <v>39</v>
      </c>
      <c r="T505" s="1" t="s">
        <v>3990</v>
      </c>
      <c r="U505" s="1" t="s">
        <v>3991</v>
      </c>
      <c r="V505" s="1" t="s">
        <v>3992</v>
      </c>
      <c r="W505" s="1" t="s">
        <v>276</v>
      </c>
      <c r="X505" s="1" t="s">
        <v>3993</v>
      </c>
      <c r="Y505" s="1" t="s">
        <v>43</v>
      </c>
      <c r="Z505" s="1" t="s">
        <v>4004</v>
      </c>
      <c r="AA505" s="1" t="s">
        <v>23385</v>
      </c>
      <c r="AB505" s="1" t="s">
        <v>385</v>
      </c>
      <c r="AD505" s="1" t="str">
        <f>VLOOKUP($K505,「工具标准名」映射表!$B:$I,3,0)</f>
        <v>钉钉</v>
      </c>
      <c r="AE505" s="1" t="str">
        <f>VLOOKUP($K505,「工具标准名」映射表!$B:$I,4,0)</f>
        <v>功能应用层</v>
      </c>
      <c r="AF505" s="1" t="str">
        <f>VLOOKUP($K505,「工具标准名」映射表!$B:$I,5,0)</f>
        <v>功能应用（平台型综合系统）</v>
      </c>
      <c r="AG505" s="1" t="str">
        <f>VLOOKUP($K505,「工具标准名」映射表!$B:$I,6,0)</f>
        <v>硬件设备</v>
      </c>
      <c r="AH505" s="1" t="str">
        <f>VLOOKUP($K505,「工具标准名」映射表!$B:$I,7,0)</f>
        <v>其他</v>
      </c>
      <c r="AI505" s="1" t="str">
        <f>VLOOKUP($K505,「工具标准名」映射表!$B:$I,8,0)</f>
        <v>否</v>
      </c>
      <c r="AJ505" s="1" t="s">
        <v>385</v>
      </c>
      <c r="AK505" s="1"/>
      <c r="AL505" s="1"/>
      <c r="AM505" s="1"/>
      <c r="AN505" s="1"/>
      <c r="AO505" s="1"/>
    </row>
    <row r="506" spans="1:41" ht="16">
      <c r="A506" s="1" t="s">
        <v>4007</v>
      </c>
      <c r="B506" s="3">
        <v>46056.465763888897</v>
      </c>
      <c r="C506" s="14">
        <v>275</v>
      </c>
      <c r="D506" s="1" t="s">
        <v>4008</v>
      </c>
      <c r="E506" s="1" t="s">
        <v>4009</v>
      </c>
      <c r="F506" s="1" t="s">
        <v>27</v>
      </c>
      <c r="G506" s="1" t="s">
        <v>4010</v>
      </c>
      <c r="H506" s="1" t="s">
        <v>4011</v>
      </c>
      <c r="I506" s="1" t="s">
        <v>4012</v>
      </c>
      <c r="J506" s="1" t="s">
        <v>4013</v>
      </c>
      <c r="K506" s="1" t="s">
        <v>3204</v>
      </c>
      <c r="L506" s="1" t="s">
        <v>33</v>
      </c>
      <c r="M506" s="1" t="b">
        <v>0</v>
      </c>
      <c r="N506" s="1" t="s">
        <v>47</v>
      </c>
      <c r="O506" s="1" t="s">
        <v>48</v>
      </c>
      <c r="P506" s="1" t="s">
        <v>10730</v>
      </c>
      <c r="Q506" s="1" t="s">
        <v>37</v>
      </c>
      <c r="R506" s="1" t="s">
        <v>38</v>
      </c>
      <c r="S506" s="1" t="s">
        <v>375</v>
      </c>
      <c r="T506" s="1" t="s">
        <v>4015</v>
      </c>
      <c r="U506" s="1" t="s">
        <v>4016</v>
      </c>
      <c r="V506" s="1" t="s">
        <v>4017</v>
      </c>
      <c r="W506" s="1" t="s">
        <v>4018</v>
      </c>
      <c r="X506" s="1" t="s">
        <v>4019</v>
      </c>
      <c r="Y506" s="1" t="s">
        <v>1264</v>
      </c>
      <c r="Z506" s="1" t="s">
        <v>139</v>
      </c>
      <c r="AA506" s="1" t="s">
        <v>23370</v>
      </c>
      <c r="AB506" s="1" t="s">
        <v>385</v>
      </c>
      <c r="AD506" s="1" t="str">
        <f>VLOOKUP($K506,「工具标准名」映射表!$B:$I,3,0)</f>
        <v>豆包</v>
      </c>
      <c r="AE506" s="1" t="str">
        <f>VLOOKUP($K506,「工具标准名」映射表!$B:$I,4,0)</f>
        <v>功能应用层</v>
      </c>
      <c r="AF506" s="1" t="str">
        <f>VLOOKUP($K506,「工具标准名」映射表!$B:$I,5,0)</f>
        <v>功能应用（平台型综合系统）</v>
      </c>
      <c r="AG506" s="1" t="str">
        <f>VLOOKUP($K506,「工具标准名」映射表!$B:$I,6,0)</f>
        <v>软件工具</v>
      </c>
      <c r="AH506" s="1" t="str">
        <f>VLOOKUP($K506,「工具标准名」映射表!$B:$I,7,0)</f>
        <v>其他</v>
      </c>
      <c r="AI506" s="1" t="str">
        <f>VLOOKUP($K506,「工具标准名」映射表!$B:$I,8,0)</f>
        <v>否</v>
      </c>
      <c r="AJ506" s="1" t="s">
        <v>385</v>
      </c>
      <c r="AK506" s="1"/>
      <c r="AL506" s="1"/>
      <c r="AM506" s="1"/>
      <c r="AN506" s="1"/>
      <c r="AO506" s="1"/>
    </row>
    <row r="507" spans="1:41" ht="16">
      <c r="A507" s="1" t="s">
        <v>4021</v>
      </c>
      <c r="B507" s="3">
        <v>46056.465752314798</v>
      </c>
      <c r="C507" s="14">
        <v>276</v>
      </c>
      <c r="D507" s="1" t="s">
        <v>4022</v>
      </c>
      <c r="E507" s="1" t="s">
        <v>156</v>
      </c>
      <c r="F507" s="1" t="s">
        <v>156</v>
      </c>
      <c r="G507" s="1" t="s">
        <v>156</v>
      </c>
      <c r="H507" s="1" t="s">
        <v>4023</v>
      </c>
      <c r="I507" s="1" t="s">
        <v>156</v>
      </c>
      <c r="J507" s="1" t="s">
        <v>985</v>
      </c>
      <c r="K507" s="1" t="s">
        <v>4022</v>
      </c>
      <c r="L507" s="1" t="s">
        <v>33</v>
      </c>
      <c r="M507" s="1" t="b">
        <v>0</v>
      </c>
      <c r="N507" s="1" t="s">
        <v>47</v>
      </c>
      <c r="O507" s="1" t="s">
        <v>54</v>
      </c>
      <c r="P507" s="1" t="s">
        <v>4034</v>
      </c>
      <c r="Q507" s="1" t="s">
        <v>37</v>
      </c>
      <c r="R507" s="1" t="s">
        <v>156</v>
      </c>
      <c r="S507" s="1" t="s">
        <v>156</v>
      </c>
      <c r="T507" s="1" t="s">
        <v>156</v>
      </c>
      <c r="U507" s="1" t="s">
        <v>156</v>
      </c>
      <c r="V507" s="1" t="s">
        <v>156</v>
      </c>
      <c r="W507" s="1" t="s">
        <v>156</v>
      </c>
      <c r="X507" s="1" t="s">
        <v>156</v>
      </c>
      <c r="Y507" s="1" t="s">
        <v>156</v>
      </c>
      <c r="Z507" s="1" t="s">
        <v>4022</v>
      </c>
      <c r="AA507" s="1">
        <v>0</v>
      </c>
      <c r="AB507" s="1" t="s">
        <v>156</v>
      </c>
      <c r="AD507" s="1" t="str">
        <f>VLOOKUP($K507,「工具标准名」映射表!$B:$I,3,0)</f>
        <v>AI辅助巧手制摘梨工具</v>
      </c>
      <c r="AE507" s="1" t="str">
        <f>VLOOKUP($K507,「工具标准名」映射表!$B:$I,4,0)</f>
        <v>功能应用层</v>
      </c>
      <c r="AF507" s="1" t="str">
        <f>VLOOKUP($K507,「工具标准名」映射表!$B:$I,5,0)</f>
        <v>功能应用（教学辅助工具）</v>
      </c>
      <c r="AG507" s="1" t="str">
        <f>VLOOKUP($K507,「工具标准名」映射表!$B:$I,6,0)</f>
        <v>软件工具</v>
      </c>
      <c r="AH507" s="1" t="str">
        <f>VLOOKUP($K507,「工具标准名」映射表!$B:$I,7,0)</f>
        <v>AI智能体</v>
      </c>
      <c r="AI507" s="1" t="str">
        <f>VLOOKUP($K507,「工具标准名」映射表!$B:$I,8,0)</f>
        <v>否</v>
      </c>
      <c r="AJ507" s="1" t="s">
        <v>156</v>
      </c>
      <c r="AK507" s="1"/>
      <c r="AL507" s="1"/>
      <c r="AM507" s="1"/>
      <c r="AN507" s="1"/>
      <c r="AO507" s="1"/>
    </row>
    <row r="508" spans="1:41" ht="16">
      <c r="A508" s="1" t="s">
        <v>4026</v>
      </c>
      <c r="B508" s="3">
        <v>46056.465821759302</v>
      </c>
      <c r="C508" s="14">
        <v>277</v>
      </c>
      <c r="D508" s="1" t="s">
        <v>4027</v>
      </c>
      <c r="E508" s="1" t="s">
        <v>4028</v>
      </c>
      <c r="F508" s="1" t="s">
        <v>27</v>
      </c>
      <c r="G508" s="1" t="s">
        <v>4029</v>
      </c>
      <c r="H508" s="1" t="s">
        <v>4030</v>
      </c>
      <c r="I508" s="1" t="s">
        <v>4031</v>
      </c>
      <c r="J508" s="1" t="s">
        <v>4032</v>
      </c>
      <c r="K508" s="1" t="s">
        <v>4033</v>
      </c>
      <c r="L508" s="1" t="s">
        <v>33</v>
      </c>
      <c r="M508" s="1" t="b">
        <v>0</v>
      </c>
      <c r="N508" s="1" t="s">
        <v>47</v>
      </c>
      <c r="O508" s="1" t="s">
        <v>66</v>
      </c>
      <c r="P508" s="1" t="s">
        <v>4272</v>
      </c>
      <c r="Q508" s="1" t="s">
        <v>37</v>
      </c>
      <c r="R508" s="1" t="s">
        <v>171</v>
      </c>
      <c r="S508" s="1" t="s">
        <v>172</v>
      </c>
      <c r="T508" s="1" t="s">
        <v>4035</v>
      </c>
      <c r="U508" s="1" t="s">
        <v>4036</v>
      </c>
      <c r="V508" s="1" t="s">
        <v>4037</v>
      </c>
      <c r="W508" s="1" t="s">
        <v>4038</v>
      </c>
      <c r="X508" s="1" t="s">
        <v>4039</v>
      </c>
      <c r="Y508" s="1" t="s">
        <v>178</v>
      </c>
      <c r="Z508" s="1" t="s">
        <v>4033</v>
      </c>
      <c r="AA508" s="1">
        <v>0</v>
      </c>
      <c r="AB508" s="1" t="s">
        <v>385</v>
      </c>
      <c r="AD508" s="1" t="str">
        <f>VLOOKUP($K508,「工具标准名」映射表!$B:$I,3,0)</f>
        <v>AI黑猫警长</v>
      </c>
      <c r="AE508" s="1" t="str">
        <f>VLOOKUP($K508,「工具标准名」映射表!$B:$I,4,0)</f>
        <v>功能应用层</v>
      </c>
      <c r="AF508" s="1" t="str">
        <f>VLOOKUP($K508,「工具标准名」映射表!$B:$I,5,0)</f>
        <v>功能应用（教学辅助工具）</v>
      </c>
      <c r="AG508" s="1" t="str">
        <f>VLOOKUP($K508,「工具标准名」映射表!$B:$I,6,0)</f>
        <v>软件工具</v>
      </c>
      <c r="AH508" s="1" t="str">
        <f>VLOOKUP($K508,「工具标准名」映射表!$B:$I,7,0)</f>
        <v>AI智能体</v>
      </c>
      <c r="AI508" s="1" t="str">
        <f>VLOOKUP($K508,「工具标准名」映射表!$B:$I,8,0)</f>
        <v>否</v>
      </c>
      <c r="AJ508" s="1" t="s">
        <v>385</v>
      </c>
      <c r="AK508" s="1"/>
      <c r="AL508" s="1"/>
      <c r="AM508" s="1"/>
      <c r="AN508" s="1"/>
      <c r="AO508" s="1"/>
    </row>
    <row r="509" spans="1:41" ht="16">
      <c r="A509" s="1" t="s">
        <v>4026</v>
      </c>
      <c r="B509" s="3">
        <v>46056.465821759302</v>
      </c>
      <c r="C509" s="14">
        <v>277</v>
      </c>
      <c r="D509" s="1" t="s">
        <v>4027</v>
      </c>
      <c r="E509" s="1" t="s">
        <v>4028</v>
      </c>
      <c r="F509" s="1" t="s">
        <v>27</v>
      </c>
      <c r="G509" s="1" t="s">
        <v>4029</v>
      </c>
      <c r="H509" s="1" t="s">
        <v>4030</v>
      </c>
      <c r="I509" s="1" t="s">
        <v>4031</v>
      </c>
      <c r="J509" s="1" t="s">
        <v>4032</v>
      </c>
      <c r="K509" s="1" t="s">
        <v>214</v>
      </c>
      <c r="L509" s="1" t="s">
        <v>33</v>
      </c>
      <c r="M509" s="1" t="b">
        <v>0</v>
      </c>
      <c r="N509" s="1" t="s">
        <v>485</v>
      </c>
      <c r="O509" s="1" t="s">
        <v>54</v>
      </c>
      <c r="P509" s="1" t="s">
        <v>18833</v>
      </c>
      <c r="Q509" s="1" t="s">
        <v>37</v>
      </c>
      <c r="R509" s="1" t="s">
        <v>171</v>
      </c>
      <c r="S509" s="1" t="s">
        <v>172</v>
      </c>
      <c r="T509" s="1" t="s">
        <v>4035</v>
      </c>
      <c r="U509" s="1" t="s">
        <v>4036</v>
      </c>
      <c r="V509" s="1" t="s">
        <v>4037</v>
      </c>
      <c r="W509" s="1" t="s">
        <v>4038</v>
      </c>
      <c r="X509" s="1" t="s">
        <v>4039</v>
      </c>
      <c r="Y509" s="1" t="s">
        <v>178</v>
      </c>
      <c r="Z509" s="1" t="s">
        <v>214</v>
      </c>
      <c r="AA509" s="1" t="s">
        <v>23374</v>
      </c>
      <c r="AB509" s="1" t="s">
        <v>385</v>
      </c>
      <c r="AD509" s="1" t="str">
        <f>VLOOKUP($K509,「工具标准名」映射表!$B:$I,3,0)</f>
        <v>希沃白板</v>
      </c>
      <c r="AE509" s="1" t="str">
        <f>VLOOKUP($K509,「工具标准名」映射表!$B:$I,4,0)</f>
        <v>功能应用层</v>
      </c>
      <c r="AF509" s="1" t="str">
        <f>VLOOKUP($K509,「工具标准名」映射表!$B:$I,5,0)</f>
        <v>功能应用（教学辅助工具）</v>
      </c>
      <c r="AG509" s="1" t="str">
        <f>VLOOKUP($K509,「工具标准名」映射表!$B:$I,6,0)</f>
        <v>软件工具</v>
      </c>
      <c r="AH509" s="1" t="str">
        <f>VLOOKUP($K509,「工具标准名」映射表!$B:$I,7,0)</f>
        <v>AI智能体</v>
      </c>
      <c r="AI509" s="1" t="str">
        <f>VLOOKUP($K509,「工具标准名」映射表!$B:$I,8,0)</f>
        <v>否</v>
      </c>
      <c r="AJ509" s="1" t="s">
        <v>385</v>
      </c>
      <c r="AK509" s="1"/>
      <c r="AL509" s="1"/>
      <c r="AM509" s="1"/>
      <c r="AN509" s="1"/>
      <c r="AO509" s="1"/>
    </row>
    <row r="510" spans="1:41" ht="16">
      <c r="A510" s="1" t="s">
        <v>4026</v>
      </c>
      <c r="B510" s="3">
        <v>46056.465821759302</v>
      </c>
      <c r="C510" s="14">
        <v>277</v>
      </c>
      <c r="D510" s="1" t="s">
        <v>4027</v>
      </c>
      <c r="E510" s="1" t="s">
        <v>4028</v>
      </c>
      <c r="F510" s="1" t="s">
        <v>27</v>
      </c>
      <c r="G510" s="1" t="s">
        <v>4029</v>
      </c>
      <c r="H510" s="1" t="s">
        <v>4030</v>
      </c>
      <c r="I510" s="1" t="s">
        <v>4031</v>
      </c>
      <c r="J510" s="1" t="s">
        <v>4032</v>
      </c>
      <c r="K510" s="1" t="s">
        <v>1051</v>
      </c>
      <c r="L510" s="1" t="s">
        <v>33</v>
      </c>
      <c r="M510" s="1" t="b">
        <v>0</v>
      </c>
      <c r="N510" s="1" t="s">
        <v>47</v>
      </c>
      <c r="O510" s="1" t="s">
        <v>66</v>
      </c>
      <c r="P510" s="1" t="s">
        <v>1044</v>
      </c>
      <c r="Q510" s="1" t="s">
        <v>37</v>
      </c>
      <c r="R510" s="1" t="s">
        <v>171</v>
      </c>
      <c r="S510" s="1" t="s">
        <v>172</v>
      </c>
      <c r="T510" s="1" t="s">
        <v>4035</v>
      </c>
      <c r="U510" s="1" t="s">
        <v>4036</v>
      </c>
      <c r="V510" s="1" t="s">
        <v>4037</v>
      </c>
      <c r="W510" s="1" t="s">
        <v>4038</v>
      </c>
      <c r="X510" s="1" t="s">
        <v>4039</v>
      </c>
      <c r="Y510" s="1" t="s">
        <v>178</v>
      </c>
      <c r="Z510" s="1" t="s">
        <v>1051</v>
      </c>
      <c r="AA510" s="1">
        <v>0</v>
      </c>
      <c r="AB510" s="1" t="s">
        <v>385</v>
      </c>
      <c r="AD510" s="1" t="str">
        <f>VLOOKUP($K510,「工具标准名」映射表!$B:$I,3,0)</f>
        <v>AI动画工具</v>
      </c>
      <c r="AE510" s="1" t="str">
        <f>VLOOKUP($K510,「工具标准名」映射表!$B:$I,4,0)</f>
        <v>功能应用层</v>
      </c>
      <c r="AF510" s="1" t="str">
        <f>VLOOKUP($K510,「工具标准名」映射表!$B:$I,5,0)</f>
        <v>功能应用（校级 / 区域级系统）</v>
      </c>
      <c r="AG510" s="1" t="str">
        <f>VLOOKUP($K510,「工具标准名」映射表!$B:$I,6,0)</f>
        <v>软件工具</v>
      </c>
      <c r="AH510" s="1" t="str">
        <f>VLOOKUP($K510,「工具标准名」映射表!$B:$I,7,0)</f>
        <v>AI智能体</v>
      </c>
      <c r="AI510" s="1" t="str">
        <f>VLOOKUP($K510,「工具标准名」映射表!$B:$I,8,0)</f>
        <v>否</v>
      </c>
      <c r="AJ510" s="1" t="s">
        <v>385</v>
      </c>
      <c r="AK510" s="1"/>
      <c r="AL510" s="1"/>
      <c r="AM510" s="1"/>
      <c r="AN510" s="1"/>
      <c r="AO510" s="1"/>
    </row>
    <row r="511" spans="1:41" ht="16">
      <c r="A511" s="1" t="s">
        <v>4043</v>
      </c>
      <c r="B511" s="3">
        <v>46056.465891203698</v>
      </c>
      <c r="C511" s="14">
        <v>278</v>
      </c>
      <c r="D511" s="1" t="s">
        <v>4044</v>
      </c>
      <c r="E511" s="1" t="s">
        <v>4028</v>
      </c>
      <c r="F511" s="1" t="s">
        <v>100</v>
      </c>
      <c r="G511" s="1" t="s">
        <v>4045</v>
      </c>
      <c r="H511" s="1" t="s">
        <v>4046</v>
      </c>
      <c r="I511" s="1" t="s">
        <v>4047</v>
      </c>
      <c r="J511" s="1" t="s">
        <v>4048</v>
      </c>
      <c r="K511" s="1" t="s">
        <v>4049</v>
      </c>
      <c r="L511" s="1" t="s">
        <v>33</v>
      </c>
      <c r="M511" s="1" t="b">
        <v>0</v>
      </c>
      <c r="N511" s="1" t="s">
        <v>47</v>
      </c>
      <c r="O511" s="1" t="s">
        <v>54</v>
      </c>
      <c r="P511" s="1" t="s">
        <v>22549</v>
      </c>
      <c r="Q511" s="1" t="s">
        <v>37</v>
      </c>
      <c r="R511" s="1" t="s">
        <v>4051</v>
      </c>
      <c r="S511" s="1" t="s">
        <v>39</v>
      </c>
      <c r="T511" s="1" t="s">
        <v>4052</v>
      </c>
      <c r="U511" s="1" t="s">
        <v>4047</v>
      </c>
      <c r="V511" s="1" t="s">
        <v>4053</v>
      </c>
      <c r="W511" s="1" t="s">
        <v>4054</v>
      </c>
      <c r="X511" s="1" t="s">
        <v>4055</v>
      </c>
      <c r="Y511" s="1" t="s">
        <v>156</v>
      </c>
      <c r="Z511" s="1" t="s">
        <v>4049</v>
      </c>
      <c r="AA511" s="1">
        <v>0</v>
      </c>
      <c r="AB511" s="1" t="s">
        <v>385</v>
      </c>
      <c r="AD511" s="1" t="str">
        <f>VLOOKUP($K511,「工具标准名」映射表!$B:$I,3,0)</f>
        <v>智能研修平台</v>
      </c>
      <c r="AE511" s="1" t="str">
        <f>VLOOKUP($K511,「工具标准名」映射表!$B:$I,4,0)</f>
        <v>功能应用层</v>
      </c>
      <c r="AF511" s="1" t="str">
        <f>VLOOKUP($K511,「工具标准名」映射表!$B:$I,5,0)</f>
        <v>功能应用（校级 / 区域级系统）</v>
      </c>
      <c r="AG511" s="1" t="str">
        <f>VLOOKUP($K511,「工具标准名」映射表!$B:$I,6,0)</f>
        <v>软件工具</v>
      </c>
      <c r="AH511" s="1" t="str">
        <f>VLOOKUP($K511,「工具标准名」映射表!$B:$I,7,0)</f>
        <v>AI智能体</v>
      </c>
      <c r="AI511" s="1" t="str">
        <f>VLOOKUP($K511,「工具标准名」映射表!$B:$I,8,0)</f>
        <v>否</v>
      </c>
      <c r="AJ511" s="1" t="s">
        <v>385</v>
      </c>
      <c r="AK511" s="1"/>
      <c r="AL511" s="1"/>
      <c r="AM511" s="1"/>
      <c r="AN511" s="1"/>
      <c r="AO511" s="1"/>
    </row>
    <row r="512" spans="1:41" ht="16">
      <c r="A512" s="1" t="s">
        <v>4043</v>
      </c>
      <c r="B512" s="3">
        <v>46056.465891203698</v>
      </c>
      <c r="C512" s="14">
        <v>278</v>
      </c>
      <c r="D512" s="1" t="s">
        <v>4044</v>
      </c>
      <c r="E512" s="1" t="s">
        <v>4028</v>
      </c>
      <c r="F512" s="1" t="s">
        <v>100</v>
      </c>
      <c r="G512" s="1" t="s">
        <v>4045</v>
      </c>
      <c r="H512" s="1" t="s">
        <v>4046</v>
      </c>
      <c r="I512" s="1" t="s">
        <v>4047</v>
      </c>
      <c r="J512" s="1" t="s">
        <v>4048</v>
      </c>
      <c r="K512" s="1" t="s">
        <v>2121</v>
      </c>
      <c r="L512" s="1" t="s">
        <v>33</v>
      </c>
      <c r="M512" s="1" t="b">
        <v>0</v>
      </c>
      <c r="N512" s="1" t="s">
        <v>47</v>
      </c>
      <c r="O512" s="1" t="s">
        <v>54</v>
      </c>
      <c r="P512" s="1" t="s">
        <v>2116</v>
      </c>
      <c r="Q512" s="1" t="s">
        <v>37</v>
      </c>
      <c r="R512" s="1" t="s">
        <v>4051</v>
      </c>
      <c r="S512" s="1" t="s">
        <v>39</v>
      </c>
      <c r="T512" s="1" t="s">
        <v>4052</v>
      </c>
      <c r="U512" s="1" t="s">
        <v>4047</v>
      </c>
      <c r="V512" s="1" t="s">
        <v>4053</v>
      </c>
      <c r="W512" s="1" t="s">
        <v>4054</v>
      </c>
      <c r="X512" s="1" t="s">
        <v>4055</v>
      </c>
      <c r="Y512" s="1" t="s">
        <v>156</v>
      </c>
      <c r="Z512" s="1" t="s">
        <v>2121</v>
      </c>
      <c r="AA512" s="1">
        <v>0</v>
      </c>
      <c r="AB512" s="1" t="s">
        <v>385</v>
      </c>
      <c r="AD512" s="1" t="str">
        <f>VLOOKUP($K512,「工具标准名」映射表!$B:$I,3,0)</f>
        <v>AI教学平台</v>
      </c>
      <c r="AE512" s="1" t="str">
        <f>VLOOKUP($K512,「工具标准名」映射表!$B:$I,4,0)</f>
        <v>功能应用层</v>
      </c>
      <c r="AF512" s="1" t="str">
        <f>VLOOKUP($K512,「工具标准名」映射表!$B:$I,5,0)</f>
        <v>功能应用（平台型综合系统）</v>
      </c>
      <c r="AG512" s="1" t="str">
        <f>VLOOKUP($K512,「工具标准名」映射表!$B:$I,6,0)</f>
        <v>软件工具</v>
      </c>
      <c r="AH512" s="1" t="str">
        <f>VLOOKUP($K512,「工具标准名」映射表!$B:$I,7,0)</f>
        <v>AI智能体</v>
      </c>
      <c r="AI512" s="1" t="str">
        <f>VLOOKUP($K512,「工具标准名」映射表!$B:$I,8,0)</f>
        <v>是</v>
      </c>
      <c r="AJ512" s="1" t="s">
        <v>385</v>
      </c>
      <c r="AK512" s="1"/>
      <c r="AL512" s="1"/>
      <c r="AM512" s="1"/>
      <c r="AN512" s="1"/>
      <c r="AO512" s="1"/>
    </row>
    <row r="513" spans="1:41" ht="16">
      <c r="A513" s="1" t="s">
        <v>4043</v>
      </c>
      <c r="B513" s="3">
        <v>46056.465891203698</v>
      </c>
      <c r="C513" s="14">
        <v>278</v>
      </c>
      <c r="D513" s="1" t="s">
        <v>4044</v>
      </c>
      <c r="E513" s="1" t="s">
        <v>4028</v>
      </c>
      <c r="F513" s="1" t="s">
        <v>100</v>
      </c>
      <c r="G513" s="1" t="s">
        <v>4045</v>
      </c>
      <c r="H513" s="1" t="s">
        <v>4046</v>
      </c>
      <c r="I513" s="1" t="s">
        <v>4047</v>
      </c>
      <c r="J513" s="1" t="s">
        <v>4048</v>
      </c>
      <c r="K513" s="1" t="s">
        <v>4059</v>
      </c>
      <c r="L513" s="1" t="s">
        <v>33</v>
      </c>
      <c r="M513" s="1" t="b">
        <v>0</v>
      </c>
      <c r="N513" s="1" t="s">
        <v>47</v>
      </c>
      <c r="O513" s="1" t="s">
        <v>54</v>
      </c>
      <c r="P513" s="1" t="s">
        <v>14884</v>
      </c>
      <c r="Q513" s="1" t="s">
        <v>37</v>
      </c>
      <c r="R513" s="1" t="s">
        <v>4051</v>
      </c>
      <c r="S513" s="1" t="s">
        <v>39</v>
      </c>
      <c r="T513" s="1" t="s">
        <v>4052</v>
      </c>
      <c r="U513" s="1" t="s">
        <v>4047</v>
      </c>
      <c r="V513" s="1" t="s">
        <v>4053</v>
      </c>
      <c r="W513" s="1" t="s">
        <v>4054</v>
      </c>
      <c r="X513" s="1" t="s">
        <v>4055</v>
      </c>
      <c r="Y513" s="1" t="s">
        <v>156</v>
      </c>
      <c r="Z513" s="1" t="s">
        <v>4059</v>
      </c>
      <c r="AA513" s="1">
        <v>0</v>
      </c>
      <c r="AB513" s="1" t="s">
        <v>385</v>
      </c>
      <c r="AD513" s="1" t="str">
        <f>VLOOKUP($K513,「工具标准名」映射表!$B:$I,3,0)</f>
        <v>教师数字画像系统</v>
      </c>
      <c r="AE513" s="1" t="str">
        <f>VLOOKUP($K513,「工具标准名」映射表!$B:$I,4,0)</f>
        <v>功能应用层</v>
      </c>
      <c r="AF513" s="1" t="str">
        <f>VLOOKUP($K513,「工具标准名」映射表!$B:$I,5,0)</f>
        <v>功能应用（Web 教学平台（SaaS））</v>
      </c>
      <c r="AG513" s="1" t="str">
        <f>VLOOKUP($K513,「工具标准名」映射表!$B:$I,6,0)</f>
        <v>软件工具</v>
      </c>
      <c r="AH513" s="1" t="str">
        <f>VLOOKUP($K513,「工具标准名」映射表!$B:$I,7,0)</f>
        <v>AI智能体</v>
      </c>
      <c r="AI513" s="1" t="str">
        <f>VLOOKUP($K513,「工具标准名」映射表!$B:$I,8,0)</f>
        <v>否</v>
      </c>
      <c r="AJ513" s="1" t="s">
        <v>385</v>
      </c>
      <c r="AK513" s="1"/>
      <c r="AL513" s="1"/>
      <c r="AM513" s="1"/>
      <c r="AN513" s="1"/>
      <c r="AO513" s="1"/>
    </row>
    <row r="514" spans="1:41" ht="16">
      <c r="A514" s="1" t="s">
        <v>4043</v>
      </c>
      <c r="B514" s="3">
        <v>46056.465891203698</v>
      </c>
      <c r="C514" s="14">
        <v>278</v>
      </c>
      <c r="D514" s="1" t="s">
        <v>4044</v>
      </c>
      <c r="E514" s="1" t="s">
        <v>4028</v>
      </c>
      <c r="F514" s="1" t="s">
        <v>100</v>
      </c>
      <c r="G514" s="1" t="s">
        <v>4045</v>
      </c>
      <c r="H514" s="1" t="s">
        <v>4046</v>
      </c>
      <c r="I514" s="1" t="s">
        <v>4047</v>
      </c>
      <c r="J514" s="1" t="s">
        <v>4048</v>
      </c>
      <c r="K514" s="1" t="s">
        <v>4061</v>
      </c>
      <c r="L514" s="1" t="s">
        <v>33</v>
      </c>
      <c r="M514" s="1" t="b">
        <v>0</v>
      </c>
      <c r="N514" s="1" t="s">
        <v>47</v>
      </c>
      <c r="O514" s="1" t="s">
        <v>54</v>
      </c>
      <c r="P514" s="1" t="s">
        <v>17732</v>
      </c>
      <c r="Q514" s="1" t="s">
        <v>37</v>
      </c>
      <c r="R514" s="1" t="s">
        <v>4051</v>
      </c>
      <c r="S514" s="1" t="s">
        <v>39</v>
      </c>
      <c r="T514" s="1" t="s">
        <v>4052</v>
      </c>
      <c r="U514" s="1" t="s">
        <v>4047</v>
      </c>
      <c r="V514" s="1" t="s">
        <v>4053</v>
      </c>
      <c r="W514" s="1" t="s">
        <v>4054</v>
      </c>
      <c r="X514" s="1" t="s">
        <v>4055</v>
      </c>
      <c r="Y514" s="1" t="s">
        <v>156</v>
      </c>
      <c r="Z514" s="1" t="s">
        <v>4061</v>
      </c>
      <c r="AA514" s="1">
        <v>0</v>
      </c>
      <c r="AB514" s="1" t="s">
        <v>385</v>
      </c>
      <c r="AD514" s="1" t="str">
        <f>VLOOKUP($K514,「工具标准名」映射表!$B:$I,3,0)</f>
        <v>听评课数字化系统</v>
      </c>
      <c r="AE514" s="1" t="str">
        <f>VLOOKUP($K514,「工具标准名」映射表!$B:$I,4,0)</f>
        <v>功能应用层</v>
      </c>
      <c r="AF514" s="1" t="str">
        <f>VLOOKUP($K514,「工具标准名」映射表!$B:$I,5,0)</f>
        <v>功能应用（平台型综合系统）</v>
      </c>
      <c r="AG514" s="1" t="str">
        <f>VLOOKUP($K514,「工具标准名」映射表!$B:$I,6,0)</f>
        <v>软件工具</v>
      </c>
      <c r="AH514" s="1" t="str">
        <f>VLOOKUP($K514,「工具标准名」映射表!$B:$I,7,0)</f>
        <v>AI智能体</v>
      </c>
      <c r="AI514" s="1" t="str">
        <f>VLOOKUP($K514,「工具标准名」映射表!$B:$I,8,0)</f>
        <v>否</v>
      </c>
      <c r="AJ514" s="1" t="s">
        <v>385</v>
      </c>
      <c r="AK514" s="1"/>
      <c r="AL514" s="1"/>
      <c r="AM514" s="1"/>
      <c r="AN514" s="1"/>
      <c r="AO514" s="1"/>
    </row>
    <row r="515" spans="1:41" ht="16">
      <c r="A515" s="1" t="s">
        <v>4064</v>
      </c>
      <c r="B515" s="3">
        <v>46056.465868055602</v>
      </c>
      <c r="C515" s="14">
        <v>279</v>
      </c>
      <c r="D515" s="1" t="s">
        <v>4065</v>
      </c>
      <c r="E515" s="1" t="s">
        <v>385</v>
      </c>
      <c r="F515" s="1" t="s">
        <v>100</v>
      </c>
      <c r="G515" s="1" t="s">
        <v>4066</v>
      </c>
      <c r="H515" s="1" t="s">
        <v>4067</v>
      </c>
      <c r="I515" s="1" t="s">
        <v>4068</v>
      </c>
      <c r="J515" s="1" t="s">
        <v>4069</v>
      </c>
      <c r="K515" s="1" t="s">
        <v>1177</v>
      </c>
      <c r="L515" s="1" t="s">
        <v>33</v>
      </c>
      <c r="M515" s="1" t="b">
        <v>0</v>
      </c>
      <c r="N515" s="1" t="s">
        <v>47</v>
      </c>
      <c r="O515" s="1" t="s">
        <v>48</v>
      </c>
      <c r="P515" s="1" t="s">
        <v>22908</v>
      </c>
      <c r="Q515" s="1" t="s">
        <v>37</v>
      </c>
      <c r="R515" s="1" t="s">
        <v>38</v>
      </c>
      <c r="S515" s="1" t="s">
        <v>39</v>
      </c>
      <c r="T515" s="1" t="s">
        <v>4071</v>
      </c>
      <c r="U515" s="1" t="s">
        <v>4068</v>
      </c>
      <c r="V515" s="1" t="s">
        <v>4072</v>
      </c>
      <c r="W515" s="1" t="s">
        <v>4073</v>
      </c>
      <c r="X515" s="1" t="s">
        <v>4074</v>
      </c>
      <c r="Y515" s="1" t="s">
        <v>1982</v>
      </c>
      <c r="Z515" s="1" t="s">
        <v>1177</v>
      </c>
      <c r="AA515" s="1">
        <v>0</v>
      </c>
      <c r="AB515" s="1" t="s">
        <v>385</v>
      </c>
      <c r="AD515" s="1" t="str">
        <f>VLOOKUP($K515,「工具标准名」映射表!$B:$I,3,0)</f>
        <v>智学网</v>
      </c>
      <c r="AE515" s="1" t="str">
        <f>VLOOKUP($K515,「工具标准名」映射表!$B:$I,4,0)</f>
        <v>功能应用层</v>
      </c>
      <c r="AF515" s="1" t="str">
        <f>VLOOKUP($K515,「工具标准名」映射表!$B:$I,5,0)</f>
        <v>功能应用（校级 / 区域级系统）</v>
      </c>
      <c r="AG515" s="1" t="str">
        <f>VLOOKUP($K515,「工具标准名」映射表!$B:$I,6,0)</f>
        <v>软件工具</v>
      </c>
      <c r="AH515" s="1" t="str">
        <f>VLOOKUP($K515,「工具标准名」映射表!$B:$I,7,0)</f>
        <v>AI智能体</v>
      </c>
      <c r="AI515" s="1" t="str">
        <f>VLOOKUP($K515,「工具标准名」映射表!$B:$I,8,0)</f>
        <v>否</v>
      </c>
      <c r="AJ515" s="1" t="s">
        <v>385</v>
      </c>
      <c r="AK515" s="1"/>
      <c r="AL515" s="1"/>
      <c r="AM515" s="1"/>
      <c r="AN515" s="1"/>
      <c r="AO515" s="1"/>
    </row>
    <row r="516" spans="1:41" ht="16">
      <c r="A516" s="1" t="s">
        <v>4064</v>
      </c>
      <c r="B516" s="3">
        <v>46056.465868055602</v>
      </c>
      <c r="C516" s="14">
        <v>279</v>
      </c>
      <c r="D516" s="1" t="s">
        <v>4065</v>
      </c>
      <c r="E516" s="1" t="s">
        <v>385</v>
      </c>
      <c r="F516" s="1" t="s">
        <v>100</v>
      </c>
      <c r="G516" s="1" t="s">
        <v>4066</v>
      </c>
      <c r="H516" s="1" t="s">
        <v>4067</v>
      </c>
      <c r="I516" s="1" t="s">
        <v>4068</v>
      </c>
      <c r="J516" s="1" t="s">
        <v>4069</v>
      </c>
      <c r="K516" s="1" t="s">
        <v>139</v>
      </c>
      <c r="L516" s="1" t="s">
        <v>33</v>
      </c>
      <c r="M516" s="1" t="b">
        <v>0</v>
      </c>
      <c r="N516" s="1" t="s">
        <v>47</v>
      </c>
      <c r="O516" s="1" t="s">
        <v>48</v>
      </c>
      <c r="P516" s="1" t="s">
        <v>9602</v>
      </c>
      <c r="Q516" s="1" t="s">
        <v>37</v>
      </c>
      <c r="R516" s="1" t="s">
        <v>38</v>
      </c>
      <c r="S516" s="1" t="s">
        <v>39</v>
      </c>
      <c r="T516" s="1" t="s">
        <v>4071</v>
      </c>
      <c r="U516" s="1" t="s">
        <v>4068</v>
      </c>
      <c r="V516" s="1" t="s">
        <v>4072</v>
      </c>
      <c r="W516" s="1" t="s">
        <v>4073</v>
      </c>
      <c r="X516" s="1" t="s">
        <v>4074</v>
      </c>
      <c r="Y516" s="1" t="s">
        <v>1982</v>
      </c>
      <c r="Z516" s="1" t="s">
        <v>139</v>
      </c>
      <c r="AA516" s="1" t="s">
        <v>23370</v>
      </c>
      <c r="AB516" s="1" t="s">
        <v>385</v>
      </c>
      <c r="AD516" s="1" t="str">
        <f>VLOOKUP($K516,「工具标准名」映射表!$B:$I,3,0)</f>
        <v>豆包</v>
      </c>
      <c r="AE516" s="1" t="str">
        <f>VLOOKUP($K516,「工具标准名」映射表!$B:$I,4,0)</f>
        <v>功能应用层</v>
      </c>
      <c r="AF516" s="1" t="str">
        <f>VLOOKUP($K516,「工具标准名」映射表!$B:$I,5,0)</f>
        <v>功能应用（教学辅助工具）</v>
      </c>
      <c r="AG516" s="1" t="str">
        <f>VLOOKUP($K516,「工具标准名」映射表!$B:$I,6,0)</f>
        <v>软件工具</v>
      </c>
      <c r="AH516" s="1" t="str">
        <f>VLOOKUP($K516,「工具标准名」映射表!$B:$I,7,0)</f>
        <v>其他</v>
      </c>
      <c r="AI516" s="1" t="str">
        <f>VLOOKUP($K516,「工具标准名」映射表!$B:$I,8,0)</f>
        <v>否</v>
      </c>
      <c r="AJ516" s="1" t="s">
        <v>385</v>
      </c>
      <c r="AK516" s="1"/>
      <c r="AL516" s="1"/>
      <c r="AM516" s="1"/>
      <c r="AN516" s="1"/>
      <c r="AO516" s="1"/>
    </row>
    <row r="517" spans="1:41" ht="16">
      <c r="A517" s="1" t="s">
        <v>4064</v>
      </c>
      <c r="B517" s="3">
        <v>46056.465868055602</v>
      </c>
      <c r="C517" s="14">
        <v>279</v>
      </c>
      <c r="D517" s="1" t="s">
        <v>4065</v>
      </c>
      <c r="E517" s="1" t="s">
        <v>385</v>
      </c>
      <c r="F517" s="1" t="s">
        <v>100</v>
      </c>
      <c r="G517" s="1" t="s">
        <v>4066</v>
      </c>
      <c r="H517" s="1" t="s">
        <v>4067</v>
      </c>
      <c r="I517" s="1" t="s">
        <v>4068</v>
      </c>
      <c r="J517" s="1" t="s">
        <v>4069</v>
      </c>
      <c r="K517" s="1" t="s">
        <v>4077</v>
      </c>
      <c r="L517" s="1" t="s">
        <v>33</v>
      </c>
      <c r="M517" s="1" t="b">
        <v>0</v>
      </c>
      <c r="N517" s="1" t="s">
        <v>47</v>
      </c>
      <c r="O517" s="1" t="s">
        <v>48</v>
      </c>
      <c r="P517" s="1" t="s">
        <v>19489</v>
      </c>
      <c r="Q517" s="1" t="s">
        <v>37</v>
      </c>
      <c r="R517" s="1" t="s">
        <v>38</v>
      </c>
      <c r="S517" s="1" t="s">
        <v>39</v>
      </c>
      <c r="T517" s="1" t="s">
        <v>4071</v>
      </c>
      <c r="U517" s="1" t="s">
        <v>4068</v>
      </c>
      <c r="V517" s="1" t="s">
        <v>4072</v>
      </c>
      <c r="W517" s="1" t="s">
        <v>4073</v>
      </c>
      <c r="X517" s="1" t="s">
        <v>4074</v>
      </c>
      <c r="Y517" s="1" t="s">
        <v>1982</v>
      </c>
      <c r="Z517" s="1" t="s">
        <v>4077</v>
      </c>
      <c r="AA517" s="1" t="s">
        <v>23374</v>
      </c>
      <c r="AB517" s="1" t="s">
        <v>385</v>
      </c>
      <c r="AD517" s="1" t="str">
        <f>VLOOKUP($K517,「工具标准名」映射表!$B:$I,3,0)</f>
        <v>希沃智能体</v>
      </c>
      <c r="AE517" s="1" t="str">
        <f>VLOOKUP($K517,「工具标准名」映射表!$B:$I,4,0)</f>
        <v>功能应用层</v>
      </c>
      <c r="AF517" s="1" t="str">
        <f>VLOOKUP($K517,「工具标准名」映射表!$B:$I,5,0)</f>
        <v>功能应用层（AI智能体）</v>
      </c>
      <c r="AG517" s="1" t="str">
        <f>VLOOKUP($K517,「工具标准名」映射表!$B:$I,6,0)</f>
        <v>软件工具</v>
      </c>
      <c r="AH517" s="1" t="str">
        <f>VLOOKUP($K517,「工具标准名」映射表!$B:$I,7,0)</f>
        <v>AI智能体</v>
      </c>
      <c r="AI517" s="1" t="str">
        <f>VLOOKUP($K517,「工具标准名」映射表!$B:$I,8,0)</f>
        <v>是</v>
      </c>
      <c r="AJ517" s="1" t="s">
        <v>385</v>
      </c>
      <c r="AK517" s="1"/>
      <c r="AL517" s="1"/>
      <c r="AM517" s="1"/>
      <c r="AN517" s="1"/>
      <c r="AO517" s="1"/>
    </row>
    <row r="518" spans="1:41" ht="16">
      <c r="A518" s="1" t="s">
        <v>4079</v>
      </c>
      <c r="B518" s="3">
        <v>46056.465879629599</v>
      </c>
      <c r="C518" s="14">
        <v>280</v>
      </c>
      <c r="D518" s="1" t="s">
        <v>4080</v>
      </c>
      <c r="E518" s="1" t="s">
        <v>2331</v>
      </c>
      <c r="F518" s="1" t="s">
        <v>27</v>
      </c>
      <c r="G518" s="1" t="s">
        <v>4081</v>
      </c>
      <c r="H518" s="1" t="s">
        <v>4082</v>
      </c>
      <c r="I518" s="1" t="s">
        <v>4083</v>
      </c>
      <c r="J518" s="1" t="s">
        <v>4084</v>
      </c>
      <c r="K518" s="1" t="s">
        <v>4085</v>
      </c>
      <c r="L518" s="1" t="s">
        <v>33</v>
      </c>
      <c r="M518" s="1" t="b">
        <v>0</v>
      </c>
      <c r="N518" s="1" t="s">
        <v>47</v>
      </c>
      <c r="O518" s="1" t="s">
        <v>54</v>
      </c>
      <c r="P518" s="1" t="s">
        <v>22191</v>
      </c>
      <c r="Q518" s="1" t="s">
        <v>87</v>
      </c>
      <c r="R518" s="1" t="s">
        <v>234</v>
      </c>
      <c r="S518" s="1" t="s">
        <v>39</v>
      </c>
      <c r="T518" s="1" t="s">
        <v>4087</v>
      </c>
      <c r="U518" s="1" t="s">
        <v>4083</v>
      </c>
      <c r="V518" s="1" t="s">
        <v>4088</v>
      </c>
      <c r="W518" s="1" t="s">
        <v>4089</v>
      </c>
      <c r="X518" s="1" t="s">
        <v>4090</v>
      </c>
      <c r="Y518" s="1" t="s">
        <v>4091</v>
      </c>
      <c r="Z518" s="1" t="s">
        <v>4085</v>
      </c>
      <c r="AA518" s="1">
        <v>0</v>
      </c>
      <c r="AB518" s="1" t="s">
        <v>385</v>
      </c>
      <c r="AD518" s="1" t="str">
        <f>VLOOKUP($K518,「工具标准名」映射表!$B:$I,3,0)</f>
        <v>智能课堂反馈系统</v>
      </c>
      <c r="AE518" s="1" t="str">
        <f>VLOOKUP($K518,「工具标准名」映射表!$B:$I,4,0)</f>
        <v>教育数据层</v>
      </c>
      <c r="AF518" s="1" t="str">
        <f>VLOOKUP($K518,「工具标准名」映射表!$B:$I,5,0)</f>
        <v>教育数据层（资源数据）</v>
      </c>
      <c r="AG518" s="1" t="str">
        <f>VLOOKUP($K518,「工具标准名」映射表!$B:$I,6,0)</f>
        <v>在线资源</v>
      </c>
      <c r="AH518" s="1" t="str">
        <f>VLOOKUP($K518,「工具标准名」映射表!$B:$I,7,0)</f>
        <v>大语言模型</v>
      </c>
      <c r="AI518" s="1" t="str">
        <f>VLOOKUP($K518,「工具标准名」映射表!$B:$I,8,0)</f>
        <v>是</v>
      </c>
      <c r="AJ518" s="1" t="s">
        <v>385</v>
      </c>
      <c r="AK518" s="1"/>
      <c r="AL518" s="1"/>
      <c r="AM518" s="1"/>
      <c r="AN518" s="1"/>
      <c r="AO518" s="1"/>
    </row>
    <row r="519" spans="1:41" ht="16">
      <c r="A519" s="1" t="s">
        <v>4092</v>
      </c>
      <c r="B519" s="3">
        <v>46056.465914351902</v>
      </c>
      <c r="C519" s="14">
        <v>282</v>
      </c>
      <c r="D519" s="1" t="s">
        <v>4093</v>
      </c>
      <c r="E519" s="1" t="s">
        <v>385</v>
      </c>
      <c r="F519" s="1" t="s">
        <v>27</v>
      </c>
      <c r="G519" s="1" t="s">
        <v>4094</v>
      </c>
      <c r="H519" s="1" t="s">
        <v>4095</v>
      </c>
      <c r="I519" s="1" t="s">
        <v>4096</v>
      </c>
      <c r="J519" s="1" t="s">
        <v>4097</v>
      </c>
      <c r="K519" s="1" t="s">
        <v>3780</v>
      </c>
      <c r="L519" s="1" t="s">
        <v>33</v>
      </c>
      <c r="M519" s="1" t="b">
        <v>0</v>
      </c>
      <c r="N519" s="1" t="s">
        <v>47</v>
      </c>
      <c r="O519" s="1" t="s">
        <v>54</v>
      </c>
      <c r="P519" s="1" t="s">
        <v>3779</v>
      </c>
      <c r="Q519" s="1" t="s">
        <v>87</v>
      </c>
      <c r="R519" s="1" t="s">
        <v>234</v>
      </c>
      <c r="S519" s="1" t="s">
        <v>39</v>
      </c>
      <c r="T519" s="1" t="s">
        <v>4100</v>
      </c>
      <c r="U519" s="1" t="s">
        <v>4101</v>
      </c>
      <c r="V519" s="1" t="s">
        <v>4102</v>
      </c>
      <c r="W519" s="1" t="s">
        <v>4103</v>
      </c>
      <c r="X519" s="1" t="s">
        <v>4104</v>
      </c>
      <c r="Y519" s="1" t="s">
        <v>156</v>
      </c>
      <c r="Z519" s="1" t="s">
        <v>3780</v>
      </c>
      <c r="AA519" s="1">
        <v>0</v>
      </c>
      <c r="AB519" s="1" t="s">
        <v>385</v>
      </c>
      <c r="AD519" s="1" t="str">
        <f>VLOOKUP($K519,「工具标准名」映射表!$B:$I,3,0)</f>
        <v>AI课堂智慧分析平台</v>
      </c>
      <c r="AE519" s="1" t="str">
        <f>VLOOKUP($K519,「工具标准名」映射表!$B:$I,4,0)</f>
        <v>功能应用层</v>
      </c>
      <c r="AF519" s="1" t="str">
        <f>VLOOKUP($K519,「工具标准名」映射表!$B:$I,5,0)</f>
        <v>功能应用（教学辅助工具）</v>
      </c>
      <c r="AG519" s="1" t="str">
        <f>VLOOKUP($K519,「工具标准名」映射表!$B:$I,6,0)</f>
        <v>软件工具</v>
      </c>
      <c r="AH519" s="1" t="str">
        <f>VLOOKUP($K519,「工具标准名」映射表!$B:$I,7,0)</f>
        <v>AI智能体</v>
      </c>
      <c r="AI519" s="1" t="str">
        <f>VLOOKUP($K519,「工具标准名」映射表!$B:$I,8,0)</f>
        <v>否</v>
      </c>
      <c r="AJ519" s="1" t="s">
        <v>385</v>
      </c>
      <c r="AK519" s="1"/>
      <c r="AL519" s="1"/>
      <c r="AM519" s="1"/>
      <c r="AN519" s="1"/>
      <c r="AO519" s="1"/>
    </row>
    <row r="520" spans="1:41" ht="16">
      <c r="A520" s="1" t="s">
        <v>4105</v>
      </c>
      <c r="B520" s="3">
        <v>46056.465937499997</v>
      </c>
      <c r="C520" s="14">
        <v>283</v>
      </c>
      <c r="D520" s="1" t="s">
        <v>4106</v>
      </c>
      <c r="E520" s="1" t="s">
        <v>4107</v>
      </c>
      <c r="F520" s="1" t="s">
        <v>27</v>
      </c>
      <c r="G520" s="1" t="s">
        <v>4108</v>
      </c>
      <c r="H520" s="1" t="s">
        <v>4109</v>
      </c>
      <c r="I520" s="1" t="s">
        <v>4110</v>
      </c>
      <c r="J520" s="1" t="s">
        <v>4111</v>
      </c>
      <c r="K520" s="1" t="s">
        <v>4112</v>
      </c>
      <c r="L520" s="1" t="s">
        <v>1133</v>
      </c>
      <c r="M520" s="1" t="b">
        <v>1</v>
      </c>
      <c r="N520" s="1" t="s">
        <v>47</v>
      </c>
      <c r="O520" s="1" t="s">
        <v>54</v>
      </c>
      <c r="P520" s="1" t="s">
        <v>20350</v>
      </c>
      <c r="Q520" s="1" t="s">
        <v>37</v>
      </c>
      <c r="R520" s="1" t="s">
        <v>38</v>
      </c>
      <c r="S520" s="1" t="s">
        <v>39</v>
      </c>
      <c r="T520" s="1" t="s">
        <v>4114</v>
      </c>
      <c r="U520" s="1" t="s">
        <v>4110</v>
      </c>
      <c r="V520" s="1" t="s">
        <v>4115</v>
      </c>
      <c r="W520" s="1" t="s">
        <v>4116</v>
      </c>
      <c r="X520" s="1" t="s">
        <v>4117</v>
      </c>
      <c r="Y520" s="1" t="s">
        <v>801</v>
      </c>
      <c r="Z520" s="1" t="s">
        <v>4112</v>
      </c>
      <c r="AA520" s="1">
        <v>0</v>
      </c>
      <c r="AB520" s="1" t="s">
        <v>385</v>
      </c>
      <c r="AD520" s="1" t="str">
        <f>VLOOKUP($K520,「工具标准名」映射表!$B:$I,3,0)</f>
        <v>学情智能诊断系统</v>
      </c>
      <c r="AE520" s="1" t="str">
        <f>VLOOKUP($K520,「工具标准名」映射表!$B:$I,4,0)</f>
        <v>功能应用层</v>
      </c>
      <c r="AF520" s="1" t="str">
        <f>VLOOKUP($K520,「工具标准名」映射表!$B:$I,5,0)</f>
        <v>功能应用（校级 / 区域级系统）</v>
      </c>
      <c r="AG520" s="1" t="str">
        <f>VLOOKUP($K520,「工具标准名」映射表!$B:$I,6,0)</f>
        <v>软件工具</v>
      </c>
      <c r="AH520" s="1" t="str">
        <f>VLOOKUP($K520,「工具标准名」映射表!$B:$I,7,0)</f>
        <v>AI智能体</v>
      </c>
      <c r="AI520" s="1" t="str">
        <f>VLOOKUP($K520,「工具标准名」映射表!$B:$I,8,0)</f>
        <v>否</v>
      </c>
      <c r="AJ520" s="1" t="s">
        <v>385</v>
      </c>
      <c r="AK520" s="1"/>
      <c r="AL520" s="1"/>
      <c r="AM520" s="1"/>
      <c r="AN520" s="1"/>
      <c r="AO520" s="1"/>
    </row>
    <row r="521" spans="1:41" ht="16">
      <c r="A521" s="1" t="s">
        <v>4105</v>
      </c>
      <c r="B521" s="3">
        <v>46056.465937499997</v>
      </c>
      <c r="C521" s="14">
        <v>283</v>
      </c>
      <c r="D521" s="1" t="s">
        <v>4106</v>
      </c>
      <c r="E521" s="1" t="s">
        <v>4107</v>
      </c>
      <c r="F521" s="1" t="s">
        <v>27</v>
      </c>
      <c r="G521" s="1" t="s">
        <v>4108</v>
      </c>
      <c r="H521" s="1" t="s">
        <v>4109</v>
      </c>
      <c r="I521" s="1" t="s">
        <v>4110</v>
      </c>
      <c r="J521" s="1" t="s">
        <v>4111</v>
      </c>
      <c r="K521" s="1" t="s">
        <v>4118</v>
      </c>
      <c r="L521" s="1" t="s">
        <v>1133</v>
      </c>
      <c r="M521" s="1" t="b">
        <v>1</v>
      </c>
      <c r="N521" s="1" t="s">
        <v>47</v>
      </c>
      <c r="O521" s="1" t="s">
        <v>54</v>
      </c>
      <c r="P521" s="1" t="s">
        <v>12316</v>
      </c>
      <c r="Q521" s="1" t="s">
        <v>37</v>
      </c>
      <c r="R521" s="1" t="s">
        <v>38</v>
      </c>
      <c r="S521" s="1" t="s">
        <v>39</v>
      </c>
      <c r="T521" s="1" t="s">
        <v>4114</v>
      </c>
      <c r="U521" s="1" t="s">
        <v>4110</v>
      </c>
      <c r="V521" s="1" t="s">
        <v>4115</v>
      </c>
      <c r="W521" s="1" t="s">
        <v>4116</v>
      </c>
      <c r="X521" s="1" t="s">
        <v>4117</v>
      </c>
      <c r="Y521" s="1" t="s">
        <v>801</v>
      </c>
      <c r="Z521" s="1" t="s">
        <v>4118</v>
      </c>
      <c r="AA521" s="1">
        <v>0</v>
      </c>
      <c r="AB521" s="1" t="s">
        <v>385</v>
      </c>
      <c r="AD521" s="1" t="str">
        <f>VLOOKUP($K521,「工具标准名」映射表!$B:$I,3,0)</f>
        <v>个性化学习路径平台</v>
      </c>
      <c r="AE521" s="1" t="str">
        <f>VLOOKUP($K521,「工具标准名」映射表!$B:$I,4,0)</f>
        <v>功能应用层</v>
      </c>
      <c r="AF521" s="1" t="str">
        <f>VLOOKUP($K521,「工具标准名」映射表!$B:$I,5,0)</f>
        <v>功能应用（教学辅助工具）</v>
      </c>
      <c r="AG521" s="1" t="str">
        <f>VLOOKUP($K521,「工具标准名」映射表!$B:$I,6,0)</f>
        <v>软件工具</v>
      </c>
      <c r="AH521" s="1" t="str">
        <f>VLOOKUP($K521,「工具标准名」映射表!$B:$I,7,0)</f>
        <v>其他</v>
      </c>
      <c r="AI521" s="1" t="str">
        <f>VLOOKUP($K521,「工具标准名」映射表!$B:$I,8,0)</f>
        <v>否</v>
      </c>
      <c r="AJ521" s="1" t="s">
        <v>385</v>
      </c>
      <c r="AK521" s="1"/>
      <c r="AL521" s="1"/>
      <c r="AM521" s="1"/>
      <c r="AN521" s="1"/>
      <c r="AO521" s="1"/>
    </row>
    <row r="522" spans="1:41" ht="16">
      <c r="A522" s="1" t="s">
        <v>4105</v>
      </c>
      <c r="B522" s="3">
        <v>46056.465937499997</v>
      </c>
      <c r="C522" s="14">
        <v>283</v>
      </c>
      <c r="D522" s="1" t="s">
        <v>4106</v>
      </c>
      <c r="E522" s="1" t="s">
        <v>4107</v>
      </c>
      <c r="F522" s="1" t="s">
        <v>27</v>
      </c>
      <c r="G522" s="1" t="s">
        <v>4108</v>
      </c>
      <c r="H522" s="1" t="s">
        <v>4109</v>
      </c>
      <c r="I522" s="1" t="s">
        <v>4110</v>
      </c>
      <c r="J522" s="1" t="s">
        <v>4111</v>
      </c>
      <c r="K522" s="1" t="s">
        <v>4121</v>
      </c>
      <c r="L522" s="1" t="s">
        <v>1133</v>
      </c>
      <c r="M522" s="1" t="b">
        <v>1</v>
      </c>
      <c r="N522" s="1" t="s">
        <v>47</v>
      </c>
      <c r="O522" s="1" t="s">
        <v>54</v>
      </c>
      <c r="P522" s="1" t="s">
        <v>8849</v>
      </c>
      <c r="Q522" s="1" t="s">
        <v>37</v>
      </c>
      <c r="R522" s="1" t="s">
        <v>38</v>
      </c>
      <c r="S522" s="1" t="s">
        <v>39</v>
      </c>
      <c r="T522" s="1" t="s">
        <v>4114</v>
      </c>
      <c r="U522" s="1" t="s">
        <v>4110</v>
      </c>
      <c r="V522" s="1" t="s">
        <v>4115</v>
      </c>
      <c r="W522" s="1" t="s">
        <v>4116</v>
      </c>
      <c r="X522" s="1" t="s">
        <v>4117</v>
      </c>
      <c r="Y522" s="1" t="s">
        <v>801</v>
      </c>
      <c r="Z522" s="1" t="s">
        <v>4121</v>
      </c>
      <c r="AA522" s="1">
        <v>0</v>
      </c>
      <c r="AB522" s="1" t="s">
        <v>385</v>
      </c>
      <c r="AD522" s="1" t="str">
        <f>VLOOKUP($K522,「工具标准名」映射表!$B:$I,3,0)</f>
        <v>未提及</v>
      </c>
      <c r="AE522" s="1" t="str">
        <f>VLOOKUP($K522,「工具标准名」映射表!$B:$I,4,0)</f>
        <v>功能应用层</v>
      </c>
      <c r="AF522" s="1" t="str">
        <f>VLOOKUP($K522,「工具标准名」映射表!$B:$I,5,0)</f>
        <v>功能应用（教学辅助工具）</v>
      </c>
      <c r="AG522" s="1" t="str">
        <f>VLOOKUP($K522,「工具标准名」映射表!$B:$I,6,0)</f>
        <v>硬件设备</v>
      </c>
      <c r="AH522" s="1" t="str">
        <f>VLOOKUP($K522,「工具标准名」映射表!$B:$I,7,0)</f>
        <v>其他</v>
      </c>
      <c r="AI522" s="1" t="str">
        <f>VLOOKUP($K522,「工具标准名」映射表!$B:$I,8,0)</f>
        <v>否</v>
      </c>
      <c r="AJ522" s="1" t="s">
        <v>385</v>
      </c>
      <c r="AK522" s="1"/>
      <c r="AL522" s="1"/>
      <c r="AM522" s="1"/>
      <c r="AN522" s="1"/>
      <c r="AO522" s="1"/>
    </row>
    <row r="523" spans="1:41" ht="16">
      <c r="A523" s="1" t="s">
        <v>4124</v>
      </c>
      <c r="B523" s="3">
        <v>46056.465949074103</v>
      </c>
      <c r="C523" s="14">
        <v>285</v>
      </c>
      <c r="D523" s="1" t="s">
        <v>4125</v>
      </c>
      <c r="E523" s="1" t="s">
        <v>4126</v>
      </c>
      <c r="F523" s="1" t="s">
        <v>119</v>
      </c>
      <c r="G523" s="1" t="s">
        <v>4127</v>
      </c>
      <c r="H523" s="1" t="s">
        <v>4128</v>
      </c>
      <c r="I523" s="1" t="s">
        <v>4129</v>
      </c>
      <c r="J523" s="1" t="s">
        <v>4130</v>
      </c>
      <c r="K523" s="1" t="s">
        <v>4131</v>
      </c>
      <c r="L523" s="1" t="s">
        <v>33</v>
      </c>
      <c r="M523" s="1" t="b">
        <v>0</v>
      </c>
      <c r="N523" s="1" t="s">
        <v>47</v>
      </c>
      <c r="O523" s="1" t="s">
        <v>48</v>
      </c>
      <c r="P523" s="1" t="s">
        <v>7757</v>
      </c>
      <c r="Q523" s="1" t="s">
        <v>37</v>
      </c>
      <c r="R523" s="1" t="s">
        <v>38</v>
      </c>
      <c r="S523" s="1" t="s">
        <v>39</v>
      </c>
      <c r="T523" s="1" t="s">
        <v>4133</v>
      </c>
      <c r="U523" s="1" t="s">
        <v>4134</v>
      </c>
      <c r="V523" s="1" t="s">
        <v>4135</v>
      </c>
      <c r="W523" s="1" t="s">
        <v>28</v>
      </c>
      <c r="X523" s="1" t="s">
        <v>4136</v>
      </c>
      <c r="Y523" s="1" t="s">
        <v>2019</v>
      </c>
      <c r="Z523" s="1" t="s">
        <v>4131</v>
      </c>
      <c r="AA523" s="1">
        <v>0</v>
      </c>
      <c r="AB523" s="1" t="s">
        <v>385</v>
      </c>
      <c r="AD523" s="1" t="str">
        <f>VLOOKUP($K523,「工具标准名」映射表!$B:$I,3,0)</f>
        <v>PhET虚拟仿真平台</v>
      </c>
      <c r="AE523" s="1" t="str">
        <f>VLOOKUP($K523,「工具标准名」映射表!$B:$I,4,0)</f>
        <v>功能应用层</v>
      </c>
      <c r="AF523" s="1" t="str">
        <f>VLOOKUP($K523,「工具标准名」映射表!$B:$I,5,0)</f>
        <v>功能应用（教学辅助工具）</v>
      </c>
      <c r="AG523" s="1" t="str">
        <f>VLOOKUP($K523,「工具标准名」映射表!$B:$I,6,0)</f>
        <v>硬件设备</v>
      </c>
      <c r="AH523" s="1" t="str">
        <f>VLOOKUP($K523,「工具标准名」映射表!$B:$I,7,0)</f>
        <v>其他</v>
      </c>
      <c r="AI523" s="1" t="str">
        <f>VLOOKUP($K523,「工具标准名」映射表!$B:$I,8,0)</f>
        <v>否</v>
      </c>
      <c r="AJ523" s="1" t="s">
        <v>385</v>
      </c>
      <c r="AK523" s="1"/>
      <c r="AL523" s="1"/>
      <c r="AM523" s="1"/>
      <c r="AN523" s="1"/>
      <c r="AO523" s="1"/>
    </row>
    <row r="524" spans="1:41" ht="16">
      <c r="A524" s="1" t="s">
        <v>4124</v>
      </c>
      <c r="B524" s="3">
        <v>46056.465949074103</v>
      </c>
      <c r="C524" s="14">
        <v>285</v>
      </c>
      <c r="D524" s="1" t="s">
        <v>4125</v>
      </c>
      <c r="E524" s="1" t="s">
        <v>4126</v>
      </c>
      <c r="F524" s="1" t="s">
        <v>119</v>
      </c>
      <c r="G524" s="1" t="s">
        <v>4127</v>
      </c>
      <c r="H524" s="1" t="s">
        <v>4128</v>
      </c>
      <c r="I524" s="1" t="s">
        <v>4129</v>
      </c>
      <c r="J524" s="1" t="s">
        <v>4130</v>
      </c>
      <c r="K524" s="1" t="s">
        <v>2860</v>
      </c>
      <c r="L524" s="1" t="s">
        <v>33</v>
      </c>
      <c r="M524" s="1" t="b">
        <v>0</v>
      </c>
      <c r="N524" s="1" t="s">
        <v>47</v>
      </c>
      <c r="O524" s="1" t="s">
        <v>54</v>
      </c>
      <c r="P524" s="1" t="s">
        <v>2859</v>
      </c>
      <c r="Q524" s="1" t="s">
        <v>37</v>
      </c>
      <c r="R524" s="1" t="s">
        <v>38</v>
      </c>
      <c r="S524" s="1" t="s">
        <v>39</v>
      </c>
      <c r="T524" s="1" t="s">
        <v>4133</v>
      </c>
      <c r="U524" s="1" t="s">
        <v>4134</v>
      </c>
      <c r="V524" s="1" t="s">
        <v>4135</v>
      </c>
      <c r="W524" s="1" t="s">
        <v>28</v>
      </c>
      <c r="X524" s="1" t="s">
        <v>4136</v>
      </c>
      <c r="Y524" s="1" t="s">
        <v>2019</v>
      </c>
      <c r="Z524" s="1" t="s">
        <v>2860</v>
      </c>
      <c r="AA524" s="1">
        <v>0</v>
      </c>
      <c r="AB524" s="1" t="s">
        <v>385</v>
      </c>
      <c r="AD524" s="1" t="str">
        <f>VLOOKUP($K524,「工具标准名」映射表!$B:$I,3,0)</f>
        <v>AI智能课堂评价系统</v>
      </c>
      <c r="AE524" s="1" t="str">
        <f>VLOOKUP($K524,「工具标准名」映射表!$B:$I,4,0)</f>
        <v>功能应用层</v>
      </c>
      <c r="AF524" s="1" t="str">
        <f>VLOOKUP($K524,「工具标准名」映射表!$B:$I,5,0)</f>
        <v>功能应用（教学辅助工具）</v>
      </c>
      <c r="AG524" s="1" t="str">
        <f>VLOOKUP($K524,「工具标准名」映射表!$B:$I,6,0)</f>
        <v>软件工具</v>
      </c>
      <c r="AH524" s="1" t="str">
        <f>VLOOKUP($K524,「工具标准名」映射表!$B:$I,7,0)</f>
        <v>AI智能体</v>
      </c>
      <c r="AI524" s="1" t="str">
        <f>VLOOKUP($K524,「工具标准名」映射表!$B:$I,8,0)</f>
        <v>是</v>
      </c>
      <c r="AJ524" s="1" t="s">
        <v>385</v>
      </c>
      <c r="AK524" s="1"/>
      <c r="AL524" s="1"/>
      <c r="AM524" s="1"/>
      <c r="AN524" s="1"/>
      <c r="AO524" s="1"/>
    </row>
    <row r="525" spans="1:41" ht="16">
      <c r="A525" s="1" t="s">
        <v>4124</v>
      </c>
      <c r="B525" s="3">
        <v>46056.465949074103</v>
      </c>
      <c r="C525" s="14">
        <v>285</v>
      </c>
      <c r="D525" s="1" t="s">
        <v>4125</v>
      </c>
      <c r="E525" s="1" t="s">
        <v>4126</v>
      </c>
      <c r="F525" s="1" t="s">
        <v>119</v>
      </c>
      <c r="G525" s="1" t="s">
        <v>4127</v>
      </c>
      <c r="H525" s="1" t="s">
        <v>4128</v>
      </c>
      <c r="I525" s="1" t="s">
        <v>4129</v>
      </c>
      <c r="J525" s="1" t="s">
        <v>4130</v>
      </c>
      <c r="K525" s="1" t="s">
        <v>4138</v>
      </c>
      <c r="L525" s="1" t="s">
        <v>33</v>
      </c>
      <c r="M525" s="1" t="b">
        <v>0</v>
      </c>
      <c r="N525" s="1" t="s">
        <v>65</v>
      </c>
      <c r="O525" s="1" t="s">
        <v>66</v>
      </c>
      <c r="P525" s="1" t="s">
        <v>17115</v>
      </c>
      <c r="Q525" s="1" t="s">
        <v>37</v>
      </c>
      <c r="R525" s="1" t="s">
        <v>38</v>
      </c>
      <c r="S525" s="1" t="s">
        <v>39</v>
      </c>
      <c r="T525" s="1" t="s">
        <v>4133</v>
      </c>
      <c r="U525" s="1" t="s">
        <v>4134</v>
      </c>
      <c r="V525" s="1" t="s">
        <v>4135</v>
      </c>
      <c r="W525" s="1" t="s">
        <v>28</v>
      </c>
      <c r="X525" s="1" t="s">
        <v>4136</v>
      </c>
      <c r="Y525" s="1" t="s">
        <v>2019</v>
      </c>
      <c r="Z525" s="1" t="s">
        <v>4138</v>
      </c>
      <c r="AA525" s="1">
        <v>0</v>
      </c>
      <c r="AB525" s="1" t="s">
        <v>385</v>
      </c>
      <c r="AD525" s="1" t="str">
        <f>VLOOKUP($K525,「工具标准名」映射表!$B:$I,3,0)</f>
        <v>数字化传感器</v>
      </c>
      <c r="AE525" s="1" t="str">
        <f>VLOOKUP($K525,「工具标准名」映射表!$B:$I,4,0)</f>
        <v>功能应用层</v>
      </c>
      <c r="AF525" s="1" t="str">
        <f>VLOOKUP($K525,「工具标准名」映射表!$B:$I,5,0)</f>
        <v>功能应用（Web 教学平台（SaaS））</v>
      </c>
      <c r="AG525" s="1" t="str">
        <f>VLOOKUP($K525,「工具标准名」映射表!$B:$I,6,0)</f>
        <v>软件工具</v>
      </c>
      <c r="AH525" s="1" t="str">
        <f>VLOOKUP($K525,「工具标准名」映射表!$B:$I,7,0)</f>
        <v>AI智能体</v>
      </c>
      <c r="AI525" s="1" t="str">
        <f>VLOOKUP($K525,「工具标准名」映射表!$B:$I,8,0)</f>
        <v>否</v>
      </c>
      <c r="AJ525" s="1" t="s">
        <v>385</v>
      </c>
      <c r="AK525" s="1"/>
      <c r="AL525" s="1"/>
      <c r="AM525" s="1"/>
      <c r="AN525" s="1"/>
      <c r="AO525" s="1"/>
    </row>
    <row r="526" spans="1:41" ht="16">
      <c r="A526" s="1" t="s">
        <v>4141</v>
      </c>
      <c r="B526" s="3">
        <v>46056.465972222199</v>
      </c>
      <c r="C526" s="14">
        <v>286</v>
      </c>
      <c r="D526" s="1" t="s">
        <v>4142</v>
      </c>
      <c r="E526" s="1" t="s">
        <v>385</v>
      </c>
      <c r="F526" s="1" t="s">
        <v>27</v>
      </c>
      <c r="G526" s="1" t="s">
        <v>4143</v>
      </c>
      <c r="H526" s="1" t="s">
        <v>4144</v>
      </c>
      <c r="I526" s="1" t="s">
        <v>4145</v>
      </c>
      <c r="J526" s="1" t="s">
        <v>4146</v>
      </c>
      <c r="K526" s="1" t="s">
        <v>4147</v>
      </c>
      <c r="L526" s="1" t="s">
        <v>33</v>
      </c>
      <c r="M526" s="1" t="b">
        <v>0</v>
      </c>
      <c r="N526" s="1" t="s">
        <v>16170</v>
      </c>
      <c r="O526" s="1" t="s">
        <v>54</v>
      </c>
      <c r="P526" s="1" t="s">
        <v>16171</v>
      </c>
      <c r="Q526" s="1" t="s">
        <v>37</v>
      </c>
      <c r="R526" s="1" t="s">
        <v>38</v>
      </c>
      <c r="S526" s="1" t="s">
        <v>39</v>
      </c>
      <c r="T526" s="1" t="s">
        <v>4149</v>
      </c>
      <c r="U526" s="1" t="s">
        <v>4145</v>
      </c>
      <c r="V526" s="1" t="s">
        <v>4150</v>
      </c>
      <c r="W526" s="1" t="s">
        <v>276</v>
      </c>
      <c r="X526" s="1" t="s">
        <v>4151</v>
      </c>
      <c r="Y526" s="1" t="s">
        <v>801</v>
      </c>
      <c r="Z526" s="1" t="s">
        <v>4147</v>
      </c>
      <c r="AA526" s="1">
        <v>0</v>
      </c>
      <c r="AB526" s="1" t="s">
        <v>385</v>
      </c>
      <c r="AD526" s="1" t="str">
        <f>VLOOKUP($K526,「工具标准名」映射表!$B:$I,3,0)</f>
        <v>千库网</v>
      </c>
      <c r="AE526" s="1" t="str">
        <f>VLOOKUP($K526,「工具标准名」映射表!$B:$I,4,0)</f>
        <v>功能应用层</v>
      </c>
      <c r="AF526" s="1" t="str">
        <f>VLOOKUP($K526,「工具标准名」映射表!$B:$I,5,0)</f>
        <v>功能应用（Web 教学平台（SaaS））</v>
      </c>
      <c r="AG526" s="1" t="str">
        <f>VLOOKUP($K526,「工具标准名」映射表!$B:$I,6,0)</f>
        <v>软件工具</v>
      </c>
      <c r="AH526" s="1" t="str">
        <f>VLOOKUP($K526,「工具标准名」映射表!$B:$I,7,0)</f>
        <v>AI智能体</v>
      </c>
      <c r="AI526" s="1" t="str">
        <f>VLOOKUP($K526,「工具标准名」映射表!$B:$I,8,0)</f>
        <v>否</v>
      </c>
      <c r="AJ526" s="1" t="s">
        <v>385</v>
      </c>
      <c r="AK526" s="1"/>
      <c r="AL526" s="1"/>
      <c r="AM526" s="1"/>
      <c r="AN526" s="1"/>
      <c r="AO526" s="1"/>
    </row>
    <row r="527" spans="1:41" ht="16">
      <c r="A527" s="1" t="s">
        <v>4141</v>
      </c>
      <c r="B527" s="3">
        <v>46056.465972222199</v>
      </c>
      <c r="C527" s="14">
        <v>286</v>
      </c>
      <c r="D527" s="1" t="s">
        <v>4142</v>
      </c>
      <c r="E527" s="1" t="s">
        <v>385</v>
      </c>
      <c r="F527" s="1" t="s">
        <v>27</v>
      </c>
      <c r="G527" s="1" t="s">
        <v>4143</v>
      </c>
      <c r="H527" s="1" t="s">
        <v>4144</v>
      </c>
      <c r="I527" s="1" t="s">
        <v>4145</v>
      </c>
      <c r="J527" s="1" t="s">
        <v>4146</v>
      </c>
      <c r="K527" s="1" t="s">
        <v>4153</v>
      </c>
      <c r="L527" s="1" t="s">
        <v>33</v>
      </c>
      <c r="M527" s="1" t="b">
        <v>0</v>
      </c>
      <c r="N527" s="1" t="s">
        <v>12766</v>
      </c>
      <c r="O527" s="1" t="s">
        <v>54</v>
      </c>
      <c r="P527" s="1" t="s">
        <v>17271</v>
      </c>
      <c r="Q527" s="1" t="s">
        <v>37</v>
      </c>
      <c r="R527" s="1" t="s">
        <v>38</v>
      </c>
      <c r="S527" s="1" t="s">
        <v>39</v>
      </c>
      <c r="T527" s="1" t="s">
        <v>4149</v>
      </c>
      <c r="U527" s="1" t="s">
        <v>4145</v>
      </c>
      <c r="V527" s="1" t="s">
        <v>4150</v>
      </c>
      <c r="W527" s="1" t="s">
        <v>276</v>
      </c>
      <c r="X527" s="1" t="s">
        <v>4151</v>
      </c>
      <c r="Y527" s="1" t="s">
        <v>801</v>
      </c>
      <c r="Z527" s="1" t="s">
        <v>4153</v>
      </c>
      <c r="AA527" s="1">
        <v>0</v>
      </c>
      <c r="AB527" s="1" t="s">
        <v>385</v>
      </c>
      <c r="AD527" s="1" t="str">
        <f>VLOOKUP($K527,「工具标准名」映射表!$B:$I,3,0)</f>
        <v>搜韵</v>
      </c>
      <c r="AE527" s="1" t="str">
        <f>VLOOKUP($K527,「工具标准名」映射表!$B:$I,4,0)</f>
        <v>功能应用层</v>
      </c>
      <c r="AF527" s="1" t="str">
        <f>VLOOKUP($K527,「工具标准名」映射表!$B:$I,5,0)</f>
        <v>功能应用层（AI智能体）</v>
      </c>
      <c r="AG527" s="1" t="str">
        <f>VLOOKUP($K527,「工具标准名」映射表!$B:$I,6,0)</f>
        <v>软件工具</v>
      </c>
      <c r="AH527" s="1" t="str">
        <f>VLOOKUP($K527,「工具标准名」映射表!$B:$I,7,0)</f>
        <v>AI智能体</v>
      </c>
      <c r="AI527" s="1" t="str">
        <f>VLOOKUP($K527,「工具标准名」映射表!$B:$I,8,0)</f>
        <v>否</v>
      </c>
      <c r="AJ527" s="1" t="s">
        <v>385</v>
      </c>
      <c r="AK527" s="1"/>
      <c r="AL527" s="1"/>
      <c r="AM527" s="1"/>
      <c r="AN527" s="1"/>
      <c r="AO527" s="1"/>
    </row>
    <row r="528" spans="1:41" ht="16">
      <c r="A528" s="1" t="s">
        <v>4141</v>
      </c>
      <c r="B528" s="3">
        <v>46056.465972222199</v>
      </c>
      <c r="C528" s="14">
        <v>286</v>
      </c>
      <c r="D528" s="1" t="s">
        <v>4142</v>
      </c>
      <c r="E528" s="1" t="s">
        <v>385</v>
      </c>
      <c r="F528" s="1" t="s">
        <v>27</v>
      </c>
      <c r="G528" s="1" t="s">
        <v>4143</v>
      </c>
      <c r="H528" s="1" t="s">
        <v>4144</v>
      </c>
      <c r="I528" s="1" t="s">
        <v>4145</v>
      </c>
      <c r="J528" s="1" t="s">
        <v>4146</v>
      </c>
      <c r="K528" s="1" t="s">
        <v>2614</v>
      </c>
      <c r="L528" s="1" t="s">
        <v>1776</v>
      </c>
      <c r="M528" s="1" t="b">
        <v>1</v>
      </c>
      <c r="N528" s="1" t="s">
        <v>47</v>
      </c>
      <c r="O528" s="1" t="s">
        <v>48</v>
      </c>
      <c r="P528" s="1" t="s">
        <v>2611</v>
      </c>
      <c r="Q528" s="1" t="s">
        <v>37</v>
      </c>
      <c r="R528" s="1" t="s">
        <v>38</v>
      </c>
      <c r="S528" s="1" t="s">
        <v>39</v>
      </c>
      <c r="T528" s="1" t="s">
        <v>4149</v>
      </c>
      <c r="U528" s="1" t="s">
        <v>4145</v>
      </c>
      <c r="V528" s="1" t="s">
        <v>4150</v>
      </c>
      <c r="W528" s="1" t="s">
        <v>276</v>
      </c>
      <c r="X528" s="1" t="s">
        <v>4151</v>
      </c>
      <c r="Y528" s="1" t="s">
        <v>801</v>
      </c>
      <c r="Z528" s="1" t="s">
        <v>2614</v>
      </c>
      <c r="AA528" s="1">
        <v>0</v>
      </c>
      <c r="AB528" s="1" t="s">
        <v>385</v>
      </c>
      <c r="AD528" s="1" t="str">
        <f>VLOOKUP($K528,「工具标准名」映射表!$B:$I,3,0)</f>
        <v>AI智慧评价系统</v>
      </c>
      <c r="AE528" s="1" t="str">
        <f>VLOOKUP($K528,「工具标准名」映射表!$B:$I,4,0)</f>
        <v>功能应用层</v>
      </c>
      <c r="AF528" s="1" t="str">
        <f>VLOOKUP($K528,「工具标准名」映射表!$B:$I,5,0)</f>
        <v>功能应用（教学辅助工具）</v>
      </c>
      <c r="AG528" s="1" t="str">
        <f>VLOOKUP($K528,「工具标准名」映射表!$B:$I,6,0)</f>
        <v>软件工具</v>
      </c>
      <c r="AH528" s="1" t="str">
        <f>VLOOKUP($K528,「工具标准名」映射表!$B:$I,7,0)</f>
        <v>AI智能体</v>
      </c>
      <c r="AI528" s="1" t="str">
        <f>VLOOKUP($K528,「工具标准名」映射表!$B:$I,8,0)</f>
        <v>是</v>
      </c>
      <c r="AJ528" s="1" t="s">
        <v>385</v>
      </c>
      <c r="AK528" s="1"/>
      <c r="AL528" s="1"/>
      <c r="AM528" s="1"/>
      <c r="AN528" s="1"/>
      <c r="AO528" s="1"/>
    </row>
    <row r="529" spans="1:41" ht="16">
      <c r="A529" s="1" t="s">
        <v>4159</v>
      </c>
      <c r="B529" s="3">
        <v>46056.465949074103</v>
      </c>
      <c r="C529" s="14">
        <v>287</v>
      </c>
      <c r="D529" s="1" t="s">
        <v>4160</v>
      </c>
      <c r="E529" s="1" t="s">
        <v>1122</v>
      </c>
      <c r="F529" s="1" t="s">
        <v>27</v>
      </c>
      <c r="G529" s="1" t="s">
        <v>4161</v>
      </c>
      <c r="H529" s="1" t="s">
        <v>4162</v>
      </c>
      <c r="I529" s="1" t="s">
        <v>4163</v>
      </c>
      <c r="J529" s="1" t="s">
        <v>4164</v>
      </c>
      <c r="K529" s="1" t="s">
        <v>4165</v>
      </c>
      <c r="L529" s="1" t="s">
        <v>33</v>
      </c>
      <c r="M529" s="1" t="b">
        <v>1</v>
      </c>
      <c r="N529" s="1" t="s">
        <v>47</v>
      </c>
      <c r="O529" s="1" t="s">
        <v>66</v>
      </c>
      <c r="P529" s="1" t="s">
        <v>19664</v>
      </c>
      <c r="Q529" s="1" t="s">
        <v>37</v>
      </c>
      <c r="R529" s="1" t="s">
        <v>38</v>
      </c>
      <c r="S529" s="1" t="s">
        <v>39</v>
      </c>
      <c r="T529" s="1" t="s">
        <v>4167</v>
      </c>
      <c r="U529" s="1" t="s">
        <v>4168</v>
      </c>
      <c r="V529" s="1" t="s">
        <v>4169</v>
      </c>
      <c r="W529" s="1" t="s">
        <v>28</v>
      </c>
      <c r="X529" s="1" t="s">
        <v>4170</v>
      </c>
      <c r="Y529" s="1" t="s">
        <v>43</v>
      </c>
      <c r="Z529" s="1" t="s">
        <v>4165</v>
      </c>
      <c r="AA529" s="1">
        <v>0</v>
      </c>
      <c r="AB529" s="1" t="s">
        <v>385</v>
      </c>
      <c r="AD529" s="1" t="str">
        <f>VLOOKUP($K529,「工具标准名」映射表!$B:$I,3,0)</f>
        <v>小东 AI 智能体</v>
      </c>
      <c r="AE529" s="1" t="str">
        <f>VLOOKUP($K529,「工具标准名」映射表!$B:$I,4,0)</f>
        <v>功能应用层</v>
      </c>
      <c r="AF529" s="1" t="str">
        <f>VLOOKUP($K529,「工具标准名」映射表!$B:$I,5,0)</f>
        <v>功能应用（校级 / 区域级系统）</v>
      </c>
      <c r="AG529" s="1" t="str">
        <f>VLOOKUP($K529,「工具标准名」映射表!$B:$I,6,0)</f>
        <v>软件工具</v>
      </c>
      <c r="AH529" s="1" t="str">
        <f>VLOOKUP($K529,「工具标准名」映射表!$B:$I,7,0)</f>
        <v>AI智能体</v>
      </c>
      <c r="AI529" s="1" t="str">
        <f>VLOOKUP($K529,「工具标准名」映射表!$B:$I,8,0)</f>
        <v>否</v>
      </c>
      <c r="AJ529" s="1" t="s">
        <v>385</v>
      </c>
      <c r="AK529" s="1"/>
      <c r="AL529" s="1"/>
      <c r="AM529" s="1"/>
      <c r="AN529" s="1"/>
      <c r="AO529" s="1"/>
    </row>
    <row r="530" spans="1:41" ht="16">
      <c r="A530" s="1" t="s">
        <v>4159</v>
      </c>
      <c r="B530" s="3">
        <v>46056.465949074103</v>
      </c>
      <c r="C530" s="14">
        <v>287</v>
      </c>
      <c r="D530" s="1" t="s">
        <v>4160</v>
      </c>
      <c r="E530" s="1" t="s">
        <v>1122</v>
      </c>
      <c r="F530" s="1" t="s">
        <v>27</v>
      </c>
      <c r="G530" s="1" t="s">
        <v>4161</v>
      </c>
      <c r="H530" s="1" t="s">
        <v>4162</v>
      </c>
      <c r="I530" s="1" t="s">
        <v>4163</v>
      </c>
      <c r="J530" s="1" t="s">
        <v>4164</v>
      </c>
      <c r="K530" s="1" t="s">
        <v>4171</v>
      </c>
      <c r="L530" s="1" t="s">
        <v>33</v>
      </c>
      <c r="M530" s="1" t="b">
        <v>0</v>
      </c>
      <c r="N530" s="1" t="s">
        <v>4288</v>
      </c>
      <c r="O530" s="1" t="s">
        <v>54</v>
      </c>
      <c r="P530" s="1" t="s">
        <v>19296</v>
      </c>
      <c r="Q530" s="1" t="s">
        <v>37</v>
      </c>
      <c r="R530" s="1" t="s">
        <v>38</v>
      </c>
      <c r="S530" s="1" t="s">
        <v>39</v>
      </c>
      <c r="T530" s="1" t="s">
        <v>4167</v>
      </c>
      <c r="U530" s="1" t="s">
        <v>4168</v>
      </c>
      <c r="V530" s="1" t="s">
        <v>4169</v>
      </c>
      <c r="W530" s="1" t="s">
        <v>28</v>
      </c>
      <c r="X530" s="1" t="s">
        <v>4170</v>
      </c>
      <c r="Y530" s="1" t="s">
        <v>43</v>
      </c>
      <c r="Z530" s="1" t="s">
        <v>4171</v>
      </c>
      <c r="AA530" s="1" t="s">
        <v>23374</v>
      </c>
      <c r="AB530" s="1" t="s">
        <v>385</v>
      </c>
      <c r="AD530" s="1" t="str">
        <f>VLOOKUP($K530,「工具标准名」映射表!$B:$I,3,0)</f>
        <v>希沃投屏</v>
      </c>
      <c r="AE530" s="1" t="str">
        <f>VLOOKUP($K530,「工具标准名」映射表!$B:$I,4,0)</f>
        <v>功能应用层</v>
      </c>
      <c r="AF530" s="1" t="str">
        <f>VLOOKUP($K530,「工具标准名」映射表!$B:$I,5,0)</f>
        <v>功能应用（教学辅助工具）</v>
      </c>
      <c r="AG530" s="1" t="str">
        <f>VLOOKUP($K530,「工具标准名」映射表!$B:$I,6,0)</f>
        <v>音视频技术</v>
      </c>
      <c r="AH530" s="1" t="str">
        <f>VLOOKUP($K530,「工具标准名」映射表!$B:$I,7,0)</f>
        <v>AI智能体</v>
      </c>
      <c r="AI530" s="1" t="str">
        <f>VLOOKUP($K530,「工具标准名」映射表!$B:$I,8,0)</f>
        <v>否</v>
      </c>
      <c r="AJ530" s="1" t="s">
        <v>385</v>
      </c>
      <c r="AK530" s="1"/>
      <c r="AL530" s="1"/>
      <c r="AM530" s="1"/>
      <c r="AN530" s="1"/>
      <c r="AO530" s="1"/>
    </row>
    <row r="531" spans="1:41" ht="16">
      <c r="A531" s="1" t="s">
        <v>4174</v>
      </c>
      <c r="B531" s="3">
        <v>46056.465983796297</v>
      </c>
      <c r="C531" s="14">
        <v>288</v>
      </c>
      <c r="D531" s="1" t="s">
        <v>4175</v>
      </c>
      <c r="E531" s="1" t="s">
        <v>500</v>
      </c>
      <c r="F531" s="1" t="s">
        <v>27</v>
      </c>
      <c r="G531" s="1" t="s">
        <v>4176</v>
      </c>
      <c r="H531" s="1" t="s">
        <v>4177</v>
      </c>
      <c r="I531" s="1" t="s">
        <v>4178</v>
      </c>
      <c r="J531" s="1" t="s">
        <v>4179</v>
      </c>
      <c r="K531" s="1" t="s">
        <v>2165</v>
      </c>
      <c r="L531" s="1" t="s">
        <v>33</v>
      </c>
      <c r="M531" s="1" t="b">
        <v>0</v>
      </c>
      <c r="N531" s="1" t="s">
        <v>47</v>
      </c>
      <c r="O531" s="1" t="s">
        <v>66</v>
      </c>
      <c r="P531" s="1" t="s">
        <v>2259</v>
      </c>
      <c r="Q531" s="1" t="s">
        <v>37</v>
      </c>
      <c r="R531" s="1" t="s">
        <v>171</v>
      </c>
      <c r="S531" s="1" t="s">
        <v>39</v>
      </c>
      <c r="T531" s="1" t="s">
        <v>4181</v>
      </c>
      <c r="U531" s="1" t="s">
        <v>4182</v>
      </c>
      <c r="V531" s="1" t="s">
        <v>4183</v>
      </c>
      <c r="W531" s="1" t="s">
        <v>4184</v>
      </c>
      <c r="X531" s="1" t="s">
        <v>4185</v>
      </c>
      <c r="Y531" s="1" t="s">
        <v>94</v>
      </c>
      <c r="Z531" s="1" t="s">
        <v>2250</v>
      </c>
      <c r="AA531" s="1">
        <v>0</v>
      </c>
      <c r="AB531" s="1" t="s">
        <v>385</v>
      </c>
      <c r="AD531" s="1" t="str">
        <f>VLOOKUP($K531,「工具标准名」映射表!$B:$I,3,0)</f>
        <v>AI数字人</v>
      </c>
      <c r="AE531" s="1" t="str">
        <f>VLOOKUP($K531,「工具标准名」映射表!$B:$I,4,0)</f>
        <v>功能应用层</v>
      </c>
      <c r="AF531" s="1" t="str">
        <f>VLOOKUP($K531,「工具标准名」映射表!$B:$I,5,0)</f>
        <v>功能应用（教学辅助工具）</v>
      </c>
      <c r="AG531" s="1" t="str">
        <f>VLOOKUP($K531,「工具标准名」映射表!$B:$I,6,0)</f>
        <v>硬件设备</v>
      </c>
      <c r="AH531" s="1" t="str">
        <f>VLOOKUP($K531,「工具标准名」映射表!$B:$I,7,0)</f>
        <v>AI智能体</v>
      </c>
      <c r="AI531" s="1" t="str">
        <f>VLOOKUP($K531,「工具标准名」映射表!$B:$I,8,0)</f>
        <v>否</v>
      </c>
      <c r="AJ531" s="1" t="s">
        <v>385</v>
      </c>
      <c r="AK531" s="1"/>
      <c r="AL531" s="1"/>
      <c r="AM531" s="1"/>
      <c r="AN531" s="1"/>
      <c r="AO531" s="1"/>
    </row>
    <row r="532" spans="1:41" ht="16">
      <c r="A532" s="1" t="s">
        <v>4174</v>
      </c>
      <c r="B532" s="3">
        <v>46056.465983796297</v>
      </c>
      <c r="C532" s="14">
        <v>288</v>
      </c>
      <c r="D532" s="1" t="s">
        <v>4175</v>
      </c>
      <c r="E532" s="1" t="s">
        <v>500</v>
      </c>
      <c r="F532" s="1" t="s">
        <v>27</v>
      </c>
      <c r="G532" s="1" t="s">
        <v>4176</v>
      </c>
      <c r="H532" s="1" t="s">
        <v>4177</v>
      </c>
      <c r="I532" s="1" t="s">
        <v>4178</v>
      </c>
      <c r="J532" s="1" t="s">
        <v>4179</v>
      </c>
      <c r="K532" s="1" t="s">
        <v>4186</v>
      </c>
      <c r="L532" s="1" t="s">
        <v>33</v>
      </c>
      <c r="M532" s="1" t="b">
        <v>0</v>
      </c>
      <c r="N532" s="1" t="s">
        <v>2868</v>
      </c>
      <c r="O532" s="1" t="s">
        <v>54</v>
      </c>
      <c r="P532" s="1" t="s">
        <v>16367</v>
      </c>
      <c r="Q532" s="1" t="s">
        <v>37</v>
      </c>
      <c r="R532" s="1" t="s">
        <v>171</v>
      </c>
      <c r="S532" s="1" t="s">
        <v>39</v>
      </c>
      <c r="T532" s="1" t="s">
        <v>4181</v>
      </c>
      <c r="U532" s="1" t="s">
        <v>4182</v>
      </c>
      <c r="V532" s="1" t="s">
        <v>4183</v>
      </c>
      <c r="W532" s="1" t="s">
        <v>4184</v>
      </c>
      <c r="X532" s="1" t="s">
        <v>4185</v>
      </c>
      <c r="Y532" s="1" t="s">
        <v>94</v>
      </c>
      <c r="Z532" s="1" t="s">
        <v>4186</v>
      </c>
      <c r="AA532" s="1">
        <v>0</v>
      </c>
      <c r="AB532" s="1" t="s">
        <v>385</v>
      </c>
      <c r="AD532" s="1" t="str">
        <f>VLOOKUP($K532,「工具标准名」映射表!$B:$I,3,0)</f>
        <v>全息投影系统</v>
      </c>
      <c r="AE532" s="1" t="str">
        <f>VLOOKUP($K532,「工具标准名」映射表!$B:$I,4,0)</f>
        <v>功能应用层</v>
      </c>
      <c r="AF532" s="1" t="str">
        <f>VLOOKUP($K532,「工具标准名」映射表!$B:$I,5,0)</f>
        <v>功能应用层（移动端 App）</v>
      </c>
      <c r="AG532" s="1" t="str">
        <f>VLOOKUP($K532,「工具标准名」映射表!$B:$I,6,0)</f>
        <v>软件工具</v>
      </c>
      <c r="AH532" s="1" t="str">
        <f>VLOOKUP($K532,「工具标准名」映射表!$B:$I,7,0)</f>
        <v>AI智能体</v>
      </c>
      <c r="AI532" s="1" t="str">
        <f>VLOOKUP($K532,「工具标准名」映射表!$B:$I,8,0)</f>
        <v>是</v>
      </c>
      <c r="AJ532" s="1" t="s">
        <v>385</v>
      </c>
      <c r="AK532" s="1"/>
      <c r="AL532" s="1"/>
      <c r="AM532" s="1"/>
      <c r="AN532" s="1"/>
      <c r="AO532" s="1"/>
    </row>
    <row r="533" spans="1:41" ht="16">
      <c r="A533" s="1" t="s">
        <v>4189</v>
      </c>
      <c r="B533" s="3">
        <v>46056.466041666703</v>
      </c>
      <c r="C533" s="14">
        <v>289</v>
      </c>
      <c r="D533" s="1" t="s">
        <v>4190</v>
      </c>
      <c r="E533" s="1" t="s">
        <v>500</v>
      </c>
      <c r="F533" s="1" t="s">
        <v>27</v>
      </c>
      <c r="G533" s="1" t="s">
        <v>4191</v>
      </c>
      <c r="H533" s="1" t="s">
        <v>4192</v>
      </c>
      <c r="I533" s="1" t="s">
        <v>4193</v>
      </c>
      <c r="J533" s="1" t="s">
        <v>4194</v>
      </c>
      <c r="K533" s="1" t="s">
        <v>124</v>
      </c>
      <c r="L533" s="1" t="s">
        <v>33</v>
      </c>
      <c r="M533" s="1" t="b">
        <v>0</v>
      </c>
      <c r="N533" s="1" t="s">
        <v>47</v>
      </c>
      <c r="O533" s="1" t="s">
        <v>48</v>
      </c>
      <c r="P533" s="1" t="s">
        <v>5065</v>
      </c>
      <c r="Q533" s="1" t="s">
        <v>37</v>
      </c>
      <c r="R533" s="1" t="s">
        <v>38</v>
      </c>
      <c r="S533" s="1" t="s">
        <v>39</v>
      </c>
      <c r="T533" s="1" t="s">
        <v>4197</v>
      </c>
      <c r="U533" s="1" t="s">
        <v>4193</v>
      </c>
      <c r="V533" s="1" t="s">
        <v>4198</v>
      </c>
      <c r="W533" s="1" t="s">
        <v>197</v>
      </c>
      <c r="X533" s="1" t="s">
        <v>4199</v>
      </c>
      <c r="Y533" s="1" t="s">
        <v>156</v>
      </c>
      <c r="Z533" s="1" t="s">
        <v>4864</v>
      </c>
      <c r="AA533" s="1" t="s">
        <v>23367</v>
      </c>
      <c r="AB533" s="1" t="s">
        <v>385</v>
      </c>
      <c r="AD533" s="1" t="str">
        <f>VLOOKUP($K533,「工具标准名」映射表!$B:$I,3,0)</f>
        <v>DeepSeek 大模型</v>
      </c>
      <c r="AE533" s="1" t="str">
        <f>VLOOKUP($K533,「工具标准名」映射表!$B:$I,4,0)</f>
        <v>功能应用层</v>
      </c>
      <c r="AF533" s="1" t="str">
        <f>VLOOKUP($K533,「工具标准名」映射表!$B:$I,5,0)</f>
        <v>功能应用（教学辅助工具）</v>
      </c>
      <c r="AG533" s="1" t="str">
        <f>VLOOKUP($K533,「工具标准名」映射表!$B:$I,6,0)</f>
        <v>软件工具</v>
      </c>
      <c r="AH533" s="1" t="str">
        <f>VLOOKUP($K533,「工具标准名」映射表!$B:$I,7,0)</f>
        <v>AI智能体</v>
      </c>
      <c r="AI533" s="1" t="str">
        <f>VLOOKUP($K533,「工具标准名」映射表!$B:$I,8,0)</f>
        <v>否</v>
      </c>
      <c r="AJ533" s="1" t="s">
        <v>385</v>
      </c>
      <c r="AK533" s="1"/>
      <c r="AL533" s="1"/>
      <c r="AM533" s="1"/>
      <c r="AN533" s="1"/>
      <c r="AO533" s="1"/>
    </row>
    <row r="534" spans="1:41" ht="16">
      <c r="A534" s="1" t="s">
        <v>4189</v>
      </c>
      <c r="B534" s="3">
        <v>46056.466041666703</v>
      </c>
      <c r="C534" s="14">
        <v>289</v>
      </c>
      <c r="D534" s="1" t="s">
        <v>4190</v>
      </c>
      <c r="E534" s="1" t="s">
        <v>500</v>
      </c>
      <c r="F534" s="1" t="s">
        <v>27</v>
      </c>
      <c r="G534" s="1" t="s">
        <v>4191</v>
      </c>
      <c r="H534" s="1" t="s">
        <v>4192</v>
      </c>
      <c r="I534" s="1" t="s">
        <v>4193</v>
      </c>
      <c r="J534" s="1" t="s">
        <v>4194</v>
      </c>
      <c r="K534" s="1" t="s">
        <v>4201</v>
      </c>
      <c r="L534" s="1" t="s">
        <v>33</v>
      </c>
      <c r="M534" s="1" t="b">
        <v>0</v>
      </c>
      <c r="N534" s="1" t="s">
        <v>47</v>
      </c>
      <c r="O534" s="1" t="s">
        <v>48</v>
      </c>
      <c r="P534" s="1" t="s">
        <v>8418</v>
      </c>
      <c r="Q534" s="1" t="s">
        <v>37</v>
      </c>
      <c r="R534" s="1" t="s">
        <v>38</v>
      </c>
      <c r="S534" s="1" t="s">
        <v>39</v>
      </c>
      <c r="T534" s="1" t="s">
        <v>4197</v>
      </c>
      <c r="U534" s="1" t="s">
        <v>4193</v>
      </c>
      <c r="V534" s="1" t="s">
        <v>4198</v>
      </c>
      <c r="W534" s="1" t="s">
        <v>197</v>
      </c>
      <c r="X534" s="1" t="s">
        <v>4199</v>
      </c>
      <c r="Y534" s="1" t="s">
        <v>156</v>
      </c>
      <c r="Z534" s="1" t="s">
        <v>4201</v>
      </c>
      <c r="AA534" s="1">
        <v>0</v>
      </c>
      <c r="AB534" s="1" t="s">
        <v>385</v>
      </c>
      <c r="AD534" s="1" t="str">
        <f>VLOOKUP($K534,「工具标准名」映射表!$B:$I,3,0)</f>
        <v>爱图表</v>
      </c>
      <c r="AE534" s="1" t="str">
        <f>VLOOKUP($K534,「工具标准名」映射表!$B:$I,4,0)</f>
        <v>功能应用层</v>
      </c>
      <c r="AF534" s="1" t="str">
        <f>VLOOKUP($K534,「工具标准名」映射表!$B:$I,5,0)</f>
        <v>功能应用（教学辅助工具）</v>
      </c>
      <c r="AG534" s="1" t="str">
        <f>VLOOKUP($K534,「工具标准名」映射表!$B:$I,6,0)</f>
        <v>在线资源</v>
      </c>
      <c r="AH534" s="1" t="str">
        <f>VLOOKUP($K534,「工具标准名」映射表!$B:$I,7,0)</f>
        <v>其他</v>
      </c>
      <c r="AI534" s="1" t="str">
        <f>VLOOKUP($K534,「工具标准名」映射表!$B:$I,8,0)</f>
        <v>否</v>
      </c>
      <c r="AJ534" s="1" t="s">
        <v>385</v>
      </c>
      <c r="AK534" s="1"/>
      <c r="AL534" s="1"/>
      <c r="AM534" s="1"/>
      <c r="AN534" s="1"/>
      <c r="AO534" s="1"/>
    </row>
    <row r="535" spans="1:41" ht="16">
      <c r="A535" s="1" t="s">
        <v>4189</v>
      </c>
      <c r="B535" s="3">
        <v>46056.466041666703</v>
      </c>
      <c r="C535" s="14">
        <v>289</v>
      </c>
      <c r="D535" s="1" t="s">
        <v>4190</v>
      </c>
      <c r="E535" s="1" t="s">
        <v>500</v>
      </c>
      <c r="F535" s="1" t="s">
        <v>27</v>
      </c>
      <c r="G535" s="1" t="s">
        <v>4191</v>
      </c>
      <c r="H535" s="1" t="s">
        <v>4192</v>
      </c>
      <c r="I535" s="1" t="s">
        <v>4193</v>
      </c>
      <c r="J535" s="1" t="s">
        <v>4194</v>
      </c>
      <c r="K535" s="1" t="s">
        <v>1247</v>
      </c>
      <c r="L535" s="1" t="s">
        <v>454</v>
      </c>
      <c r="M535" s="1" t="b">
        <v>1</v>
      </c>
      <c r="N535" s="1" t="s">
        <v>47</v>
      </c>
      <c r="O535" s="1" t="s">
        <v>48</v>
      </c>
      <c r="P535" s="1" t="s">
        <v>20464</v>
      </c>
      <c r="Q535" s="1" t="s">
        <v>37</v>
      </c>
      <c r="R535" s="1" t="s">
        <v>38</v>
      </c>
      <c r="S535" s="1" t="s">
        <v>39</v>
      </c>
      <c r="T535" s="1" t="s">
        <v>4197</v>
      </c>
      <c r="U535" s="1" t="s">
        <v>4193</v>
      </c>
      <c r="V535" s="1" t="s">
        <v>4198</v>
      </c>
      <c r="W535" s="1" t="s">
        <v>197</v>
      </c>
      <c r="X535" s="1" t="s">
        <v>4199</v>
      </c>
      <c r="Y535" s="1" t="s">
        <v>156</v>
      </c>
      <c r="Z535" s="1" t="s">
        <v>1247</v>
      </c>
      <c r="AA535" s="1" t="s">
        <v>1277</v>
      </c>
      <c r="AB535" s="1" t="s">
        <v>385</v>
      </c>
      <c r="AD535" s="1" t="str">
        <f>VLOOKUP($K535,「工具标准名」映射表!$B:$I,3,0)</f>
        <v>讯飞星火</v>
      </c>
      <c r="AE535" s="1" t="str">
        <f>VLOOKUP($K535,「工具标准名」映射表!$B:$I,4,0)</f>
        <v>技术层</v>
      </c>
      <c r="AF535" s="1" t="str">
        <f>VLOOKUP($K535,「工具标准名」映射表!$B:$I,5,0)</f>
        <v>技术层（通用大模型）</v>
      </c>
      <c r="AG535" s="1" t="str">
        <f>VLOOKUP($K535,「工具标准名」映射表!$B:$I,6,0)</f>
        <v>软件工具</v>
      </c>
      <c r="AH535" s="1" t="str">
        <f>VLOOKUP($K535,「工具标准名」映射表!$B:$I,7,0)</f>
        <v>大语言模型</v>
      </c>
      <c r="AI535" s="1" t="str">
        <f>VLOOKUP($K535,「工具标准名」映射表!$B:$I,8,0)</f>
        <v>否</v>
      </c>
      <c r="AJ535" s="1" t="s">
        <v>385</v>
      </c>
      <c r="AK535" s="1"/>
      <c r="AL535" s="1"/>
      <c r="AM535" s="1"/>
      <c r="AN535" s="1"/>
      <c r="AO535" s="1"/>
    </row>
    <row r="536" spans="1:41" ht="16">
      <c r="A536" s="1" t="s">
        <v>4189</v>
      </c>
      <c r="B536" s="3">
        <v>46056.466041666703</v>
      </c>
      <c r="C536" s="14">
        <v>289</v>
      </c>
      <c r="D536" s="1" t="s">
        <v>4190</v>
      </c>
      <c r="E536" s="1" t="s">
        <v>500</v>
      </c>
      <c r="F536" s="1" t="s">
        <v>27</v>
      </c>
      <c r="G536" s="1" t="s">
        <v>4191</v>
      </c>
      <c r="H536" s="1" t="s">
        <v>4192</v>
      </c>
      <c r="I536" s="1" t="s">
        <v>4193</v>
      </c>
      <c r="J536" s="1" t="s">
        <v>4194</v>
      </c>
      <c r="K536" s="1" t="s">
        <v>4206</v>
      </c>
      <c r="L536" s="1" t="s">
        <v>33</v>
      </c>
      <c r="M536" s="1" t="b">
        <v>0</v>
      </c>
      <c r="N536" s="1" t="s">
        <v>47</v>
      </c>
      <c r="O536" s="1" t="s">
        <v>48</v>
      </c>
      <c r="P536" s="1" t="s">
        <v>8360</v>
      </c>
      <c r="Q536" s="1" t="s">
        <v>37</v>
      </c>
      <c r="R536" s="1" t="s">
        <v>38</v>
      </c>
      <c r="S536" s="1" t="s">
        <v>39</v>
      </c>
      <c r="T536" s="1" t="s">
        <v>4197</v>
      </c>
      <c r="U536" s="1" t="s">
        <v>4193</v>
      </c>
      <c r="V536" s="1" t="s">
        <v>4198</v>
      </c>
      <c r="W536" s="1" t="s">
        <v>197</v>
      </c>
      <c r="X536" s="1" t="s">
        <v>4199</v>
      </c>
      <c r="Y536" s="1" t="s">
        <v>156</v>
      </c>
      <c r="Z536" s="1" t="s">
        <v>4206</v>
      </c>
      <c r="AA536" s="1" t="s">
        <v>23398</v>
      </c>
      <c r="AB536" s="1" t="s">
        <v>385</v>
      </c>
      <c r="AD536" s="1" t="str">
        <f>VLOOKUP($K536,「工具标准名」映射表!$B:$I,3,0)</f>
        <v xml:space="preserve">WPS </v>
      </c>
      <c r="AE536" s="1" t="str">
        <f>VLOOKUP($K536,「工具标准名」映射表!$B:$I,4,0)</f>
        <v>功能应用层</v>
      </c>
      <c r="AF536" s="1" t="str">
        <f>VLOOKUP($K536,「工具标准名」映射表!$B:$I,5,0)</f>
        <v>功能应用（Web 教学平台（SaaS））</v>
      </c>
      <c r="AG536" s="1" t="str">
        <f>VLOOKUP($K536,「工具标准名」映射表!$B:$I,6,0)</f>
        <v>在线资源</v>
      </c>
      <c r="AH536" s="1" t="str">
        <f>VLOOKUP($K536,「工具标准名」映射表!$B:$I,7,0)</f>
        <v>AI智能体</v>
      </c>
      <c r="AI536" s="1" t="str">
        <f>VLOOKUP($K536,「工具标准名」映射表!$B:$I,8,0)</f>
        <v>否</v>
      </c>
      <c r="AJ536" s="1" t="s">
        <v>385</v>
      </c>
      <c r="AK536" s="1"/>
      <c r="AL536" s="1"/>
      <c r="AM536" s="1"/>
      <c r="AN536" s="1"/>
      <c r="AO536" s="1"/>
    </row>
    <row r="537" spans="1:41" ht="16">
      <c r="A537" s="1" t="s">
        <v>4208</v>
      </c>
      <c r="B537" s="3">
        <v>46056.466111111098</v>
      </c>
      <c r="C537" s="14">
        <v>290</v>
      </c>
      <c r="D537" s="1" t="s">
        <v>4209</v>
      </c>
      <c r="E537" s="1" t="s">
        <v>500</v>
      </c>
      <c r="F537" s="1" t="s">
        <v>27</v>
      </c>
      <c r="G537" s="1" t="s">
        <v>4210</v>
      </c>
      <c r="H537" s="1" t="s">
        <v>4211</v>
      </c>
      <c r="I537" s="1" t="s">
        <v>4212</v>
      </c>
      <c r="J537" s="1" t="s">
        <v>4213</v>
      </c>
      <c r="K537" s="1" t="s">
        <v>1752</v>
      </c>
      <c r="L537" s="1" t="s">
        <v>33</v>
      </c>
      <c r="M537" s="1" t="b">
        <v>0</v>
      </c>
      <c r="N537" s="1" t="s">
        <v>47</v>
      </c>
      <c r="O537" s="1" t="s">
        <v>54</v>
      </c>
      <c r="P537" s="1" t="s">
        <v>1751</v>
      </c>
      <c r="Q537" s="1" t="s">
        <v>37</v>
      </c>
      <c r="R537" s="1" t="s">
        <v>38</v>
      </c>
      <c r="S537" s="1" t="s">
        <v>39</v>
      </c>
      <c r="T537" s="1" t="s">
        <v>4215</v>
      </c>
      <c r="U537" s="1" t="s">
        <v>4216</v>
      </c>
      <c r="V537" s="1" t="s">
        <v>4217</v>
      </c>
      <c r="W537" s="1" t="s">
        <v>4218</v>
      </c>
      <c r="X537" s="1" t="s">
        <v>4219</v>
      </c>
      <c r="Y537" s="1" t="s">
        <v>43</v>
      </c>
      <c r="Z537" s="1" t="s">
        <v>1752</v>
      </c>
      <c r="AA537" s="1">
        <v>0</v>
      </c>
      <c r="AB537" s="1" t="s">
        <v>385</v>
      </c>
      <c r="AD537" s="1" t="str">
        <f>VLOOKUP($K537,「工具标准名」映射表!$B:$I,3,0)</f>
        <v>AI工具链</v>
      </c>
      <c r="AE537" s="1" t="str">
        <f>VLOOKUP($K537,「工具标准名」映射表!$B:$I,4,0)</f>
        <v>功能应用层</v>
      </c>
      <c r="AF537" s="1" t="str">
        <f>VLOOKUP($K537,「工具标准名」映射表!$B:$I,5,0)</f>
        <v>功能应用（教学辅助工具）</v>
      </c>
      <c r="AG537" s="1" t="str">
        <f>VLOOKUP($K537,「工具标准名」映射表!$B:$I,6,0)</f>
        <v>软件工具</v>
      </c>
      <c r="AH537" s="1" t="str">
        <f>VLOOKUP($K537,「工具标准名」映射表!$B:$I,7,0)</f>
        <v>AI智能体</v>
      </c>
      <c r="AI537" s="1" t="str">
        <f>VLOOKUP($K537,「工具标准名」映射表!$B:$I,8,0)</f>
        <v>是</v>
      </c>
      <c r="AJ537" s="1" t="s">
        <v>385</v>
      </c>
      <c r="AK537" s="1"/>
      <c r="AL537" s="1"/>
      <c r="AM537" s="1"/>
      <c r="AN537" s="1"/>
      <c r="AO537" s="1"/>
    </row>
    <row r="538" spans="1:41" ht="16">
      <c r="A538" s="1" t="s">
        <v>4208</v>
      </c>
      <c r="B538" s="3">
        <v>46056.466111111098</v>
      </c>
      <c r="C538" s="14">
        <v>290</v>
      </c>
      <c r="D538" s="1" t="s">
        <v>4209</v>
      </c>
      <c r="E538" s="1" t="s">
        <v>500</v>
      </c>
      <c r="F538" s="1" t="s">
        <v>27</v>
      </c>
      <c r="G538" s="1" t="s">
        <v>4210</v>
      </c>
      <c r="H538" s="1" t="s">
        <v>4211</v>
      </c>
      <c r="I538" s="1" t="s">
        <v>4212</v>
      </c>
      <c r="J538" s="1" t="s">
        <v>4213</v>
      </c>
      <c r="K538" s="1" t="s">
        <v>222</v>
      </c>
      <c r="L538" s="1" t="s">
        <v>33</v>
      </c>
      <c r="M538" s="1" t="b">
        <v>0</v>
      </c>
      <c r="N538" s="1" t="s">
        <v>47</v>
      </c>
      <c r="O538" s="1" t="s">
        <v>3189</v>
      </c>
      <c r="P538" s="1" t="s">
        <v>14356</v>
      </c>
      <c r="Q538" s="1" t="s">
        <v>37</v>
      </c>
      <c r="R538" s="1" t="s">
        <v>38</v>
      </c>
      <c r="S538" s="1" t="s">
        <v>39</v>
      </c>
      <c r="T538" s="1" t="s">
        <v>4215</v>
      </c>
      <c r="U538" s="1" t="s">
        <v>4216</v>
      </c>
      <c r="V538" s="1" t="s">
        <v>4217</v>
      </c>
      <c r="W538" s="1" t="s">
        <v>4218</v>
      </c>
      <c r="X538" s="1" t="s">
        <v>4219</v>
      </c>
      <c r="Y538" s="1" t="s">
        <v>43</v>
      </c>
      <c r="Z538" s="1" t="s">
        <v>2346</v>
      </c>
      <c r="AA538" s="1" t="s">
        <v>23372</v>
      </c>
      <c r="AB538" s="1" t="s">
        <v>385</v>
      </c>
      <c r="AD538" s="1" t="str">
        <f>VLOOKUP($K538,「工具标准名」映射表!$B:$I,3,0)</f>
        <v>剪映AI</v>
      </c>
      <c r="AE538" s="1" t="str">
        <f>VLOOKUP($K538,「工具标准名」映射表!$B:$I,4,0)</f>
        <v>功能应用层</v>
      </c>
      <c r="AF538" s="1" t="str">
        <f>VLOOKUP($K538,「工具标准名」映射表!$B:$I,5,0)</f>
        <v>功能应用层（AI智能体）</v>
      </c>
      <c r="AG538" s="1" t="str">
        <f>VLOOKUP($K538,「工具标准名」映射表!$B:$I,6,0)</f>
        <v>软件工具</v>
      </c>
      <c r="AH538" s="1" t="str">
        <f>VLOOKUP($K538,「工具标准名」映射表!$B:$I,7,0)</f>
        <v>AI智能体</v>
      </c>
      <c r="AI538" s="1" t="str">
        <f>VLOOKUP($K538,「工具标准名」映射表!$B:$I,8,0)</f>
        <v>是</v>
      </c>
      <c r="AJ538" s="1" t="s">
        <v>385</v>
      </c>
      <c r="AK538" s="1"/>
      <c r="AL538" s="1"/>
      <c r="AM538" s="1"/>
      <c r="AN538" s="1"/>
      <c r="AO538" s="1"/>
    </row>
    <row r="539" spans="1:41" ht="16">
      <c r="A539" s="1" t="s">
        <v>4208</v>
      </c>
      <c r="B539" s="3">
        <v>46056.466111111098</v>
      </c>
      <c r="C539" s="14">
        <v>290</v>
      </c>
      <c r="D539" s="1" t="s">
        <v>4209</v>
      </c>
      <c r="E539" s="1" t="s">
        <v>500</v>
      </c>
      <c r="F539" s="1" t="s">
        <v>27</v>
      </c>
      <c r="G539" s="1" t="s">
        <v>4210</v>
      </c>
      <c r="H539" s="1" t="s">
        <v>4211</v>
      </c>
      <c r="I539" s="1" t="s">
        <v>4212</v>
      </c>
      <c r="J539" s="1" t="s">
        <v>4213</v>
      </c>
      <c r="K539" s="1" t="s">
        <v>139</v>
      </c>
      <c r="L539" s="1" t="s">
        <v>33</v>
      </c>
      <c r="M539" s="1" t="b">
        <v>0</v>
      </c>
      <c r="N539" s="1" t="s">
        <v>47</v>
      </c>
      <c r="O539" s="1" t="s">
        <v>3189</v>
      </c>
      <c r="P539" s="1" t="s">
        <v>9607</v>
      </c>
      <c r="Q539" s="1" t="s">
        <v>37</v>
      </c>
      <c r="R539" s="1" t="s">
        <v>38</v>
      </c>
      <c r="S539" s="1" t="s">
        <v>39</v>
      </c>
      <c r="T539" s="1" t="s">
        <v>4215</v>
      </c>
      <c r="U539" s="1" t="s">
        <v>4216</v>
      </c>
      <c r="V539" s="1" t="s">
        <v>4217</v>
      </c>
      <c r="W539" s="1" t="s">
        <v>4218</v>
      </c>
      <c r="X539" s="1" t="s">
        <v>4219</v>
      </c>
      <c r="Y539" s="1" t="s">
        <v>43</v>
      </c>
      <c r="Z539" s="1" t="s">
        <v>139</v>
      </c>
      <c r="AA539" s="1" t="s">
        <v>23370</v>
      </c>
      <c r="AB539" s="1" t="s">
        <v>385</v>
      </c>
      <c r="AD539" s="1" t="str">
        <f>VLOOKUP($K539,「工具标准名」映射表!$B:$I,3,0)</f>
        <v>豆包</v>
      </c>
      <c r="AE539" s="1" t="str">
        <f>VLOOKUP($K539,「工具标准名」映射表!$B:$I,4,0)</f>
        <v>功能应用层</v>
      </c>
      <c r="AF539" s="1" t="str">
        <f>VLOOKUP($K539,「工具标准名」映射表!$B:$I,5,0)</f>
        <v>功能应用（教学辅助工具）</v>
      </c>
      <c r="AG539" s="1" t="str">
        <f>VLOOKUP($K539,「工具标准名」映射表!$B:$I,6,0)</f>
        <v>软件工具</v>
      </c>
      <c r="AH539" s="1" t="str">
        <f>VLOOKUP($K539,「工具标准名」映射表!$B:$I,7,0)</f>
        <v>其他</v>
      </c>
      <c r="AI539" s="1" t="str">
        <f>VLOOKUP($K539,「工具标准名」映射表!$B:$I,8,0)</f>
        <v>否</v>
      </c>
      <c r="AJ539" s="1" t="s">
        <v>385</v>
      </c>
      <c r="AK539" s="1"/>
      <c r="AL539" s="1"/>
      <c r="AM539" s="1"/>
      <c r="AN539" s="1"/>
      <c r="AO539" s="1"/>
    </row>
    <row r="540" spans="1:41" ht="16">
      <c r="A540" s="1" t="s">
        <v>4224</v>
      </c>
      <c r="B540" s="3">
        <v>46056.465995370403</v>
      </c>
      <c r="C540" s="14">
        <v>292</v>
      </c>
      <c r="D540" s="1" t="s">
        <v>4225</v>
      </c>
      <c r="E540" s="1" t="s">
        <v>1908</v>
      </c>
      <c r="F540" s="1" t="s">
        <v>119</v>
      </c>
      <c r="G540" s="1" t="s">
        <v>4226</v>
      </c>
      <c r="H540" s="1" t="s">
        <v>4227</v>
      </c>
      <c r="I540" s="1" t="s">
        <v>4228</v>
      </c>
      <c r="J540" s="1" t="s">
        <v>4229</v>
      </c>
      <c r="K540" s="1" t="s">
        <v>124</v>
      </c>
      <c r="L540" s="1" t="s">
        <v>33</v>
      </c>
      <c r="M540" s="1" t="b">
        <v>0</v>
      </c>
      <c r="N540" s="1" t="s">
        <v>4976</v>
      </c>
      <c r="O540" s="1" t="s">
        <v>35</v>
      </c>
      <c r="P540" s="1" t="s">
        <v>5079</v>
      </c>
      <c r="Q540" s="1" t="s">
        <v>87</v>
      </c>
      <c r="R540" s="1" t="s">
        <v>234</v>
      </c>
      <c r="S540" s="1" t="s">
        <v>39</v>
      </c>
      <c r="T540" s="1" t="s">
        <v>4231</v>
      </c>
      <c r="U540" s="1" t="s">
        <v>4232</v>
      </c>
      <c r="V540" s="1" t="s">
        <v>4233</v>
      </c>
      <c r="W540" s="1" t="s">
        <v>4234</v>
      </c>
      <c r="X540" s="1" t="s">
        <v>4235</v>
      </c>
      <c r="Y540" s="1" t="s">
        <v>492</v>
      </c>
      <c r="Z540" s="1" t="s">
        <v>4864</v>
      </c>
      <c r="AA540" s="1" t="s">
        <v>23367</v>
      </c>
      <c r="AB540" s="1" t="s">
        <v>401</v>
      </c>
      <c r="AD540" s="1" t="str">
        <f>VLOOKUP($K540,「工具标准名」映射表!$B:$I,3,0)</f>
        <v>DeepSeek 大模型</v>
      </c>
      <c r="AE540" s="1" t="str">
        <f>VLOOKUP($K540,「工具标准名」映射表!$B:$I,4,0)</f>
        <v>功能应用层</v>
      </c>
      <c r="AF540" s="1" t="str">
        <f>VLOOKUP($K540,「工具标准名」映射表!$B:$I,5,0)</f>
        <v>功能应用（教学辅助工具）</v>
      </c>
      <c r="AG540" s="1" t="str">
        <f>VLOOKUP($K540,「工具标准名」映射表!$B:$I,6,0)</f>
        <v>软件工具</v>
      </c>
      <c r="AH540" s="1" t="str">
        <f>VLOOKUP($K540,「工具标准名」映射表!$B:$I,7,0)</f>
        <v>AI智能体</v>
      </c>
      <c r="AI540" s="1" t="str">
        <f>VLOOKUP($K540,「工具标准名」映射表!$B:$I,8,0)</f>
        <v>否</v>
      </c>
      <c r="AJ540" s="1" t="s">
        <v>401</v>
      </c>
      <c r="AK540" s="1"/>
      <c r="AL540" s="1"/>
      <c r="AM540" s="1"/>
      <c r="AN540" s="1"/>
      <c r="AO540" s="1"/>
    </row>
    <row r="541" spans="1:41" ht="16">
      <c r="A541" s="1" t="s">
        <v>4224</v>
      </c>
      <c r="B541" s="3">
        <v>46056.465995370403</v>
      </c>
      <c r="C541" s="14">
        <v>292</v>
      </c>
      <c r="D541" s="1" t="s">
        <v>4225</v>
      </c>
      <c r="E541" s="1" t="s">
        <v>1908</v>
      </c>
      <c r="F541" s="1" t="s">
        <v>119</v>
      </c>
      <c r="G541" s="1" t="s">
        <v>4226</v>
      </c>
      <c r="H541" s="1" t="s">
        <v>4227</v>
      </c>
      <c r="I541" s="1" t="s">
        <v>4228</v>
      </c>
      <c r="J541" s="1" t="s">
        <v>4229</v>
      </c>
      <c r="K541" s="1" t="s">
        <v>1813</v>
      </c>
      <c r="L541" s="1" t="s">
        <v>33</v>
      </c>
      <c r="M541" s="1" t="b">
        <v>0</v>
      </c>
      <c r="N541" s="1" t="s">
        <v>4976</v>
      </c>
      <c r="O541" s="1" t="s">
        <v>35</v>
      </c>
      <c r="P541" s="1" t="s">
        <v>15781</v>
      </c>
      <c r="Q541" s="1" t="s">
        <v>87</v>
      </c>
      <c r="R541" s="1" t="s">
        <v>234</v>
      </c>
      <c r="S541" s="1" t="s">
        <v>39</v>
      </c>
      <c r="T541" s="1" t="s">
        <v>4231</v>
      </c>
      <c r="U541" s="1" t="s">
        <v>4232</v>
      </c>
      <c r="V541" s="1" t="s">
        <v>4233</v>
      </c>
      <c r="W541" s="1" t="s">
        <v>4234</v>
      </c>
      <c r="X541" s="1" t="s">
        <v>4235</v>
      </c>
      <c r="Y541" s="1" t="s">
        <v>492</v>
      </c>
      <c r="Z541" s="1" t="s">
        <v>1813</v>
      </c>
      <c r="AA541" s="1" t="s">
        <v>23388</v>
      </c>
      <c r="AB541" s="1" t="s">
        <v>401</v>
      </c>
      <c r="AD541" s="1" t="str">
        <f>VLOOKUP($K541,「工具标准名」映射表!$B:$I,3,0)</f>
        <v>秘塔AI</v>
      </c>
      <c r="AE541" s="1" t="str">
        <f>VLOOKUP($K541,「工具标准名」映射表!$B:$I,4,0)</f>
        <v>功能应用层</v>
      </c>
      <c r="AF541" s="1" t="str">
        <f>VLOOKUP($K541,「工具标准名」映射表!$B:$I,5,0)</f>
        <v>功能应用层（AI智能体）</v>
      </c>
      <c r="AG541" s="1" t="str">
        <f>VLOOKUP($K541,「工具标准名」映射表!$B:$I,6,0)</f>
        <v>软件工具</v>
      </c>
      <c r="AH541" s="1" t="str">
        <f>VLOOKUP($K541,「工具标准名」映射表!$B:$I,7,0)</f>
        <v>AI智能体</v>
      </c>
      <c r="AI541" s="1" t="str">
        <f>VLOOKUP($K541,「工具标准名」映射表!$B:$I,8,0)</f>
        <v>是</v>
      </c>
      <c r="AJ541" s="1" t="s">
        <v>401</v>
      </c>
      <c r="AK541" s="1"/>
      <c r="AL541" s="1"/>
      <c r="AM541" s="1"/>
      <c r="AN541" s="1"/>
      <c r="AO541" s="1"/>
    </row>
    <row r="542" spans="1:41" ht="16">
      <c r="A542" s="1" t="s">
        <v>4239</v>
      </c>
      <c r="B542" s="3">
        <v>46056.466030092597</v>
      </c>
      <c r="C542" s="14">
        <v>293</v>
      </c>
      <c r="D542" s="1" t="s">
        <v>4240</v>
      </c>
      <c r="E542" s="1" t="s">
        <v>1908</v>
      </c>
      <c r="F542" s="1" t="s">
        <v>119</v>
      </c>
      <c r="G542" s="1" t="s">
        <v>4241</v>
      </c>
      <c r="H542" s="1" t="s">
        <v>4242</v>
      </c>
      <c r="I542" s="1" t="s">
        <v>4243</v>
      </c>
      <c r="J542" s="1" t="s">
        <v>4244</v>
      </c>
      <c r="K542" s="1" t="s">
        <v>207</v>
      </c>
      <c r="L542" s="1" t="s">
        <v>33</v>
      </c>
      <c r="M542" s="1" t="b">
        <v>0</v>
      </c>
      <c r="N542" s="1" t="s">
        <v>47</v>
      </c>
      <c r="O542" s="1" t="s">
        <v>54</v>
      </c>
      <c r="P542" s="1" t="s">
        <v>13581</v>
      </c>
      <c r="Q542" s="1" t="s">
        <v>87</v>
      </c>
      <c r="R542" s="1" t="s">
        <v>836</v>
      </c>
      <c r="S542" s="1" t="s">
        <v>39</v>
      </c>
      <c r="T542" s="1" t="s">
        <v>4246</v>
      </c>
      <c r="U542" s="1" t="s">
        <v>4247</v>
      </c>
      <c r="V542" s="1" t="s">
        <v>4248</v>
      </c>
      <c r="W542" s="1" t="s">
        <v>4249</v>
      </c>
      <c r="X542" s="1" t="s">
        <v>4250</v>
      </c>
      <c r="Y542" s="1" t="s">
        <v>278</v>
      </c>
      <c r="Z542" s="1" t="s">
        <v>207</v>
      </c>
      <c r="AA542" s="1" t="s">
        <v>23372</v>
      </c>
      <c r="AB542" s="1" t="s">
        <v>401</v>
      </c>
      <c r="AD542" s="1" t="str">
        <f>VLOOKUP($K542,「工具标准名」映射表!$B:$I,3,0)</f>
        <v>即梦AI</v>
      </c>
      <c r="AE542" s="1" t="str">
        <f>VLOOKUP($K542,「工具标准名」映射表!$B:$I,4,0)</f>
        <v>功能应用层</v>
      </c>
      <c r="AF542" s="1" t="str">
        <f>VLOOKUP($K542,「工具标准名」映射表!$B:$I,5,0)</f>
        <v>功能应用（生成式AI应用-图像类）</v>
      </c>
      <c r="AG542" s="1" t="str">
        <f>VLOOKUP($K542,「工具标准名」映射表!$B:$I,6,0)</f>
        <v>软件工具</v>
      </c>
      <c r="AH542" s="1" t="str">
        <f>VLOOKUP($K542,「工具标准名」映射表!$B:$I,7,0)</f>
        <v>AI智能体</v>
      </c>
      <c r="AI542" s="1" t="str">
        <f>VLOOKUP($K542,「工具标准名」映射表!$B:$I,8,0)</f>
        <v>是</v>
      </c>
      <c r="AJ542" s="1" t="s">
        <v>401</v>
      </c>
      <c r="AK542" s="1"/>
      <c r="AL542" s="1"/>
      <c r="AM542" s="1"/>
      <c r="AN542" s="1"/>
      <c r="AO542" s="1"/>
    </row>
    <row r="543" spans="1:41" ht="16">
      <c r="A543" s="1" t="s">
        <v>4239</v>
      </c>
      <c r="B543" s="3">
        <v>46056.466030092597</v>
      </c>
      <c r="C543" s="14">
        <v>293</v>
      </c>
      <c r="D543" s="1" t="s">
        <v>4240</v>
      </c>
      <c r="E543" s="1" t="s">
        <v>1908</v>
      </c>
      <c r="F543" s="1" t="s">
        <v>119</v>
      </c>
      <c r="G543" s="1" t="s">
        <v>4241</v>
      </c>
      <c r="H543" s="1" t="s">
        <v>4242</v>
      </c>
      <c r="I543" s="1" t="s">
        <v>4243</v>
      </c>
      <c r="J543" s="1" t="s">
        <v>4244</v>
      </c>
      <c r="K543" s="1" t="s">
        <v>1962</v>
      </c>
      <c r="L543" s="1" t="s">
        <v>33</v>
      </c>
      <c r="M543" s="1" t="b">
        <v>0</v>
      </c>
      <c r="N543" s="1" t="s">
        <v>47</v>
      </c>
      <c r="O543" s="1" t="s">
        <v>54</v>
      </c>
      <c r="P543" s="1" t="s">
        <v>11253</v>
      </c>
      <c r="Q543" s="1" t="s">
        <v>87</v>
      </c>
      <c r="R543" s="1" t="s">
        <v>836</v>
      </c>
      <c r="S543" s="1" t="s">
        <v>39</v>
      </c>
      <c r="T543" s="1" t="s">
        <v>4246</v>
      </c>
      <c r="U543" s="1" t="s">
        <v>4247</v>
      </c>
      <c r="V543" s="1" t="s">
        <v>4248</v>
      </c>
      <c r="W543" s="1" t="s">
        <v>4249</v>
      </c>
      <c r="X543" s="1" t="s">
        <v>4250</v>
      </c>
      <c r="Y543" s="1" t="s">
        <v>278</v>
      </c>
      <c r="Z543" s="1" t="s">
        <v>139</v>
      </c>
      <c r="AA543" s="1" t="s">
        <v>23370</v>
      </c>
      <c r="AB543" s="1" t="s">
        <v>401</v>
      </c>
      <c r="AD543" s="1" t="str">
        <f>VLOOKUP($K543,「工具标准名」映射表!$B:$I,3,0)</f>
        <v>豆包</v>
      </c>
      <c r="AE543" s="1" t="str">
        <f>VLOOKUP($K543,「工具标准名」映射表!$B:$I,4,0)</f>
        <v>功能应用层</v>
      </c>
      <c r="AF543" s="1" t="str">
        <f>VLOOKUP($K543,「工具标准名」映射表!$B:$I,5,0)</f>
        <v>功能应用（教学辅助工具）</v>
      </c>
      <c r="AG543" s="1" t="str">
        <f>VLOOKUP($K543,「工具标准名」映射表!$B:$I,6,0)</f>
        <v>软件工具</v>
      </c>
      <c r="AH543" s="1" t="str">
        <f>VLOOKUP($K543,「工具标准名」映射表!$B:$I,7,0)</f>
        <v>其他</v>
      </c>
      <c r="AI543" s="1" t="str">
        <f>VLOOKUP($K543,「工具标准名」映射表!$B:$I,8,0)</f>
        <v>否</v>
      </c>
      <c r="AJ543" s="1" t="s">
        <v>401</v>
      </c>
      <c r="AK543" s="1"/>
      <c r="AL543" s="1"/>
      <c r="AM543" s="1"/>
      <c r="AN543" s="1"/>
      <c r="AO543" s="1"/>
    </row>
    <row r="544" spans="1:41" ht="16">
      <c r="A544" s="1" t="s">
        <v>4254</v>
      </c>
      <c r="B544" s="3">
        <v>46056.4660532407</v>
      </c>
      <c r="C544" s="14">
        <v>294</v>
      </c>
      <c r="D544" s="1" t="s">
        <v>4255</v>
      </c>
      <c r="E544" s="1" t="s">
        <v>4256</v>
      </c>
      <c r="F544" s="1" t="s">
        <v>27</v>
      </c>
      <c r="G544" s="1" t="s">
        <v>28</v>
      </c>
      <c r="H544" s="1" t="s">
        <v>4257</v>
      </c>
      <c r="I544" s="1" t="s">
        <v>4258</v>
      </c>
      <c r="J544" s="1" t="s">
        <v>4259</v>
      </c>
      <c r="K544" s="1" t="s">
        <v>4260</v>
      </c>
      <c r="L544" s="1" t="s">
        <v>33</v>
      </c>
      <c r="M544" s="1" t="b">
        <v>0</v>
      </c>
      <c r="N544" s="1" t="s">
        <v>47</v>
      </c>
      <c r="O544" s="1" t="s">
        <v>54</v>
      </c>
      <c r="P544" s="1" t="s">
        <v>16577</v>
      </c>
      <c r="Q544" s="1" t="s">
        <v>37</v>
      </c>
      <c r="R544" s="1" t="s">
        <v>38</v>
      </c>
      <c r="S544" s="1" t="s">
        <v>39</v>
      </c>
      <c r="T544" s="1" t="s">
        <v>4262</v>
      </c>
      <c r="U544" s="1" t="s">
        <v>30</v>
      </c>
      <c r="V544" s="1" t="s">
        <v>275</v>
      </c>
      <c r="W544" s="1" t="s">
        <v>276</v>
      </c>
      <c r="X544" s="1" t="s">
        <v>4263</v>
      </c>
      <c r="Y544" s="1" t="s">
        <v>801</v>
      </c>
      <c r="Z544" s="1" t="s">
        <v>4928</v>
      </c>
      <c r="AA544" s="1">
        <v>0</v>
      </c>
      <c r="AB544" s="1" t="s">
        <v>115</v>
      </c>
      <c r="AD544" s="1" t="str">
        <f>VLOOKUP($K544,「工具标准名」映射表!$B:$I,3,0)</f>
        <v>三个助手</v>
      </c>
      <c r="AE544" s="1" t="str">
        <f>VLOOKUP($K544,「工具标准名」映射表!$B:$I,4,0)</f>
        <v>功能应用层</v>
      </c>
      <c r="AF544" s="1" t="str">
        <f>VLOOKUP($K544,「工具标准名」映射表!$B:$I,5,0)</f>
        <v>功能应用（教学辅助工具）</v>
      </c>
      <c r="AG544" s="1" t="str">
        <f>VLOOKUP($K544,「工具标准名」映射表!$B:$I,6,0)</f>
        <v>软件工具</v>
      </c>
      <c r="AH544" s="1" t="str">
        <f>VLOOKUP($K544,「工具标准名」映射表!$B:$I,7,0)</f>
        <v>AI智能体</v>
      </c>
      <c r="AI544" s="1" t="str">
        <f>VLOOKUP($K544,「工具标准名」映射表!$B:$I,8,0)</f>
        <v>否</v>
      </c>
      <c r="AJ544" s="1" t="s">
        <v>115</v>
      </c>
      <c r="AK544" s="1"/>
      <c r="AL544" s="1"/>
      <c r="AM544" s="1"/>
      <c r="AN544" s="1"/>
      <c r="AO544" s="1"/>
    </row>
    <row r="545" spans="1:41" ht="16">
      <c r="A545" s="1" t="s">
        <v>4265</v>
      </c>
      <c r="B545" s="3">
        <v>46056.466157407398</v>
      </c>
      <c r="C545" s="14">
        <v>295</v>
      </c>
      <c r="D545" s="1" t="s">
        <v>4266</v>
      </c>
      <c r="E545" s="1" t="s">
        <v>4267</v>
      </c>
      <c r="F545" s="1" t="s">
        <v>119</v>
      </c>
      <c r="G545" s="1" t="s">
        <v>4268</v>
      </c>
      <c r="H545" s="1" t="s">
        <v>4269</v>
      </c>
      <c r="I545" s="1" t="s">
        <v>4270</v>
      </c>
      <c r="J545" s="1" t="s">
        <v>4271</v>
      </c>
      <c r="K545" s="1" t="s">
        <v>207</v>
      </c>
      <c r="L545" s="1" t="s">
        <v>33</v>
      </c>
      <c r="M545" s="1" t="b">
        <v>0</v>
      </c>
      <c r="N545" s="1" t="s">
        <v>47</v>
      </c>
      <c r="O545" s="1" t="s">
        <v>48</v>
      </c>
      <c r="P545" s="1" t="s">
        <v>13586</v>
      </c>
      <c r="Q545" s="1" t="s">
        <v>37</v>
      </c>
      <c r="R545" s="1" t="s">
        <v>38</v>
      </c>
      <c r="S545" s="1" t="s">
        <v>375</v>
      </c>
      <c r="T545" s="1" t="s">
        <v>4273</v>
      </c>
      <c r="U545" s="1" t="s">
        <v>4270</v>
      </c>
      <c r="V545" s="1" t="s">
        <v>4274</v>
      </c>
      <c r="W545" s="1" t="s">
        <v>28</v>
      </c>
      <c r="X545" s="1" t="s">
        <v>4275</v>
      </c>
      <c r="Y545" s="1" t="s">
        <v>801</v>
      </c>
      <c r="Z545" s="1" t="s">
        <v>207</v>
      </c>
      <c r="AA545" s="1" t="s">
        <v>23372</v>
      </c>
      <c r="AB545" s="1" t="s">
        <v>138</v>
      </c>
      <c r="AD545" s="1" t="str">
        <f>VLOOKUP($K545,「工具标准名」映射表!$B:$I,3,0)</f>
        <v>即梦AI</v>
      </c>
      <c r="AE545" s="1" t="str">
        <f>VLOOKUP($K545,「工具标准名」映射表!$B:$I,4,0)</f>
        <v>功能应用层</v>
      </c>
      <c r="AF545" s="1" t="str">
        <f>VLOOKUP($K545,「工具标准名」映射表!$B:$I,5,0)</f>
        <v>功能应用（生成式AI应用-图像类）</v>
      </c>
      <c r="AG545" s="1" t="str">
        <f>VLOOKUP($K545,「工具标准名」映射表!$B:$I,6,0)</f>
        <v>软件工具</v>
      </c>
      <c r="AH545" s="1" t="str">
        <f>VLOOKUP($K545,「工具标准名」映射表!$B:$I,7,0)</f>
        <v>AI智能体</v>
      </c>
      <c r="AI545" s="1" t="str">
        <f>VLOOKUP($K545,「工具标准名」映射表!$B:$I,8,0)</f>
        <v>是</v>
      </c>
      <c r="AJ545" s="1" t="s">
        <v>138</v>
      </c>
      <c r="AK545" s="1"/>
      <c r="AL545" s="1"/>
      <c r="AM545" s="1"/>
      <c r="AN545" s="1"/>
      <c r="AO545" s="1"/>
    </row>
    <row r="546" spans="1:41" ht="16">
      <c r="A546" s="1" t="s">
        <v>4265</v>
      </c>
      <c r="B546" s="3">
        <v>46056.466157407398</v>
      </c>
      <c r="C546" s="14">
        <v>295</v>
      </c>
      <c r="D546" s="1" t="s">
        <v>4266</v>
      </c>
      <c r="E546" s="1" t="s">
        <v>4267</v>
      </c>
      <c r="F546" s="1" t="s">
        <v>119</v>
      </c>
      <c r="G546" s="1" t="s">
        <v>4268</v>
      </c>
      <c r="H546" s="1" t="s">
        <v>4269</v>
      </c>
      <c r="I546" s="1" t="s">
        <v>4270</v>
      </c>
      <c r="J546" s="1" t="s">
        <v>4271</v>
      </c>
      <c r="K546" s="1" t="s">
        <v>124</v>
      </c>
      <c r="L546" s="1" t="s">
        <v>33</v>
      </c>
      <c r="M546" s="1" t="b">
        <v>0</v>
      </c>
      <c r="N546" s="1" t="s">
        <v>47</v>
      </c>
      <c r="O546" s="1" t="s">
        <v>48</v>
      </c>
      <c r="P546" s="1" t="s">
        <v>5085</v>
      </c>
      <c r="Q546" s="1" t="s">
        <v>37</v>
      </c>
      <c r="R546" s="1" t="s">
        <v>38</v>
      </c>
      <c r="S546" s="1" t="s">
        <v>375</v>
      </c>
      <c r="T546" s="1" t="s">
        <v>4273</v>
      </c>
      <c r="U546" s="1" t="s">
        <v>4270</v>
      </c>
      <c r="V546" s="1" t="s">
        <v>4274</v>
      </c>
      <c r="W546" s="1" t="s">
        <v>28</v>
      </c>
      <c r="X546" s="1" t="s">
        <v>4275</v>
      </c>
      <c r="Y546" s="1" t="s">
        <v>801</v>
      </c>
      <c r="Z546" s="1" t="s">
        <v>4864</v>
      </c>
      <c r="AA546" s="1" t="s">
        <v>23367</v>
      </c>
      <c r="AB546" s="1" t="s">
        <v>138</v>
      </c>
      <c r="AD546" s="1" t="str">
        <f>VLOOKUP($K546,「工具标准名」映射表!$B:$I,3,0)</f>
        <v>DeepSeek 大模型</v>
      </c>
      <c r="AE546" s="1" t="str">
        <f>VLOOKUP($K546,「工具标准名」映射表!$B:$I,4,0)</f>
        <v>功能应用层</v>
      </c>
      <c r="AF546" s="1" t="str">
        <f>VLOOKUP($K546,「工具标准名」映射表!$B:$I,5,0)</f>
        <v>功能应用（教学辅助工具）</v>
      </c>
      <c r="AG546" s="1" t="str">
        <f>VLOOKUP($K546,「工具标准名」映射表!$B:$I,6,0)</f>
        <v>软件工具</v>
      </c>
      <c r="AH546" s="1" t="str">
        <f>VLOOKUP($K546,「工具标准名」映射表!$B:$I,7,0)</f>
        <v>AI智能体</v>
      </c>
      <c r="AI546" s="1" t="str">
        <f>VLOOKUP($K546,「工具标准名」映射表!$B:$I,8,0)</f>
        <v>否</v>
      </c>
      <c r="AJ546" s="1" t="s">
        <v>138</v>
      </c>
      <c r="AK546" s="1"/>
      <c r="AL546" s="1"/>
      <c r="AM546" s="1"/>
      <c r="AN546" s="1"/>
      <c r="AO546" s="1"/>
    </row>
    <row r="547" spans="1:41" ht="16">
      <c r="A547" s="1" t="s">
        <v>4265</v>
      </c>
      <c r="B547" s="3">
        <v>46056.466157407398</v>
      </c>
      <c r="C547" s="14">
        <v>295</v>
      </c>
      <c r="D547" s="1" t="s">
        <v>4266</v>
      </c>
      <c r="E547" s="1" t="s">
        <v>4267</v>
      </c>
      <c r="F547" s="1" t="s">
        <v>119</v>
      </c>
      <c r="G547" s="1" t="s">
        <v>4268</v>
      </c>
      <c r="H547" s="1" t="s">
        <v>4269</v>
      </c>
      <c r="I547" s="1" t="s">
        <v>4270</v>
      </c>
      <c r="J547" s="1" t="s">
        <v>4271</v>
      </c>
      <c r="K547" s="1" t="s">
        <v>1962</v>
      </c>
      <c r="L547" s="1" t="s">
        <v>33</v>
      </c>
      <c r="M547" s="1" t="b">
        <v>0</v>
      </c>
      <c r="N547" s="1" t="s">
        <v>47</v>
      </c>
      <c r="O547" s="1" t="s">
        <v>48</v>
      </c>
      <c r="P547" s="1" t="s">
        <v>11261</v>
      </c>
      <c r="Q547" s="1" t="s">
        <v>37</v>
      </c>
      <c r="R547" s="1" t="s">
        <v>38</v>
      </c>
      <c r="S547" s="1" t="s">
        <v>375</v>
      </c>
      <c r="T547" s="1" t="s">
        <v>4273</v>
      </c>
      <c r="U547" s="1" t="s">
        <v>4270</v>
      </c>
      <c r="V547" s="1" t="s">
        <v>4274</v>
      </c>
      <c r="W547" s="1" t="s">
        <v>28</v>
      </c>
      <c r="X547" s="1" t="s">
        <v>4275</v>
      </c>
      <c r="Y547" s="1" t="s">
        <v>801</v>
      </c>
      <c r="Z547" s="1" t="s">
        <v>139</v>
      </c>
      <c r="AA547" s="1" t="s">
        <v>23370</v>
      </c>
      <c r="AB547" s="1" t="s">
        <v>138</v>
      </c>
      <c r="AD547" s="1" t="str">
        <f>VLOOKUP($K547,「工具标准名」映射表!$B:$I,3,0)</f>
        <v>豆包</v>
      </c>
      <c r="AE547" s="1" t="str">
        <f>VLOOKUP($K547,「工具标准名」映射表!$B:$I,4,0)</f>
        <v>功能应用层</v>
      </c>
      <c r="AF547" s="1" t="str">
        <f>VLOOKUP($K547,「工具标准名」映射表!$B:$I,5,0)</f>
        <v>功能应用（教学辅助工具）</v>
      </c>
      <c r="AG547" s="1" t="str">
        <f>VLOOKUP($K547,「工具标准名」映射表!$B:$I,6,0)</f>
        <v>软件工具</v>
      </c>
      <c r="AH547" s="1" t="str">
        <f>VLOOKUP($K547,「工具标准名」映射表!$B:$I,7,0)</f>
        <v>其他</v>
      </c>
      <c r="AI547" s="1" t="str">
        <f>VLOOKUP($K547,「工具标准名」映射表!$B:$I,8,0)</f>
        <v>否</v>
      </c>
      <c r="AJ547" s="1" t="s">
        <v>138</v>
      </c>
      <c r="AK547" s="1"/>
      <c r="AL547" s="1"/>
      <c r="AM547" s="1"/>
      <c r="AN547" s="1"/>
      <c r="AO547" s="1"/>
    </row>
    <row r="548" spans="1:41" ht="16">
      <c r="A548" s="1" t="s">
        <v>4265</v>
      </c>
      <c r="B548" s="3">
        <v>46056.466157407398</v>
      </c>
      <c r="C548" s="14">
        <v>295</v>
      </c>
      <c r="D548" s="1" t="s">
        <v>4266</v>
      </c>
      <c r="E548" s="1" t="s">
        <v>4267</v>
      </c>
      <c r="F548" s="1" t="s">
        <v>119</v>
      </c>
      <c r="G548" s="1" t="s">
        <v>4268</v>
      </c>
      <c r="H548" s="1" t="s">
        <v>4269</v>
      </c>
      <c r="I548" s="1" t="s">
        <v>4270</v>
      </c>
      <c r="J548" s="1" t="s">
        <v>4271</v>
      </c>
      <c r="K548" s="1" t="s">
        <v>214</v>
      </c>
      <c r="L548" s="1" t="s">
        <v>33</v>
      </c>
      <c r="M548" s="1" t="b">
        <v>0</v>
      </c>
      <c r="N548" s="1" t="s">
        <v>4288</v>
      </c>
      <c r="O548" s="1" t="s">
        <v>66</v>
      </c>
      <c r="P548" s="1" t="s">
        <v>18834</v>
      </c>
      <c r="Q548" s="1" t="s">
        <v>37</v>
      </c>
      <c r="R548" s="1" t="s">
        <v>38</v>
      </c>
      <c r="S548" s="1" t="s">
        <v>375</v>
      </c>
      <c r="T548" s="1" t="s">
        <v>4273</v>
      </c>
      <c r="U548" s="1" t="s">
        <v>4270</v>
      </c>
      <c r="V548" s="1" t="s">
        <v>4274</v>
      </c>
      <c r="W548" s="1" t="s">
        <v>28</v>
      </c>
      <c r="X548" s="1" t="s">
        <v>4275</v>
      </c>
      <c r="Y548" s="1" t="s">
        <v>801</v>
      </c>
      <c r="Z548" s="1" t="s">
        <v>214</v>
      </c>
      <c r="AA548" s="1" t="s">
        <v>23374</v>
      </c>
      <c r="AB548" s="1" t="s">
        <v>138</v>
      </c>
      <c r="AD548" s="1" t="str">
        <f>VLOOKUP($K548,「工具标准名」映射表!$B:$I,3,0)</f>
        <v>希沃白板</v>
      </c>
      <c r="AE548" s="1" t="str">
        <f>VLOOKUP($K548,「工具标准名」映射表!$B:$I,4,0)</f>
        <v>功能应用层</v>
      </c>
      <c r="AF548" s="1" t="str">
        <f>VLOOKUP($K548,「工具标准名」映射表!$B:$I,5,0)</f>
        <v>功能应用（教学辅助工具）</v>
      </c>
      <c r="AG548" s="1" t="str">
        <f>VLOOKUP($K548,「工具标准名」映射表!$B:$I,6,0)</f>
        <v>软件工具</v>
      </c>
      <c r="AH548" s="1" t="str">
        <f>VLOOKUP($K548,「工具标准名」映射表!$B:$I,7,0)</f>
        <v>AI智能体</v>
      </c>
      <c r="AI548" s="1" t="str">
        <f>VLOOKUP($K548,「工具标准名」映射表!$B:$I,8,0)</f>
        <v>否</v>
      </c>
      <c r="AJ548" s="1" t="s">
        <v>138</v>
      </c>
      <c r="AK548" s="1"/>
      <c r="AL548" s="1"/>
      <c r="AM548" s="1"/>
      <c r="AN548" s="1"/>
      <c r="AO548" s="1"/>
    </row>
    <row r="549" spans="1:41" ht="16">
      <c r="A549" s="1" t="s">
        <v>4280</v>
      </c>
      <c r="B549" s="3">
        <v>46056.466111111098</v>
      </c>
      <c r="C549" s="14">
        <v>296</v>
      </c>
      <c r="D549" s="1" t="s">
        <v>4281</v>
      </c>
      <c r="E549" s="1" t="s">
        <v>4282</v>
      </c>
      <c r="F549" s="1" t="s">
        <v>27</v>
      </c>
      <c r="G549" s="1" t="s">
        <v>4283</v>
      </c>
      <c r="H549" s="1" t="s">
        <v>4284</v>
      </c>
      <c r="I549" s="1" t="s">
        <v>4285</v>
      </c>
      <c r="J549" s="1" t="s">
        <v>4286</v>
      </c>
      <c r="K549" s="1" t="s">
        <v>4287</v>
      </c>
      <c r="L549" s="1" t="s">
        <v>33</v>
      </c>
      <c r="M549" s="1" t="b">
        <v>1</v>
      </c>
      <c r="N549" s="1" t="s">
        <v>47</v>
      </c>
      <c r="O549" s="1" t="s">
        <v>54</v>
      </c>
      <c r="P549" s="1" t="s">
        <v>17863</v>
      </c>
      <c r="Q549" s="1" t="s">
        <v>37</v>
      </c>
      <c r="R549" s="1" t="s">
        <v>38</v>
      </c>
      <c r="S549" s="1" t="s">
        <v>39</v>
      </c>
      <c r="T549" s="1" t="s">
        <v>4290</v>
      </c>
      <c r="U549" s="1" t="s">
        <v>4285</v>
      </c>
      <c r="V549" s="1" t="s">
        <v>4291</v>
      </c>
      <c r="W549" s="1" t="s">
        <v>4292</v>
      </c>
      <c r="X549" s="1" t="s">
        <v>4293</v>
      </c>
      <c r="Y549" s="1" t="s">
        <v>1528</v>
      </c>
      <c r="Z549" s="1" t="s">
        <v>4287</v>
      </c>
      <c r="AA549" s="1">
        <v>0</v>
      </c>
      <c r="AB549" s="1" t="s">
        <v>45</v>
      </c>
      <c r="AD549" s="1" t="str">
        <f>VLOOKUP($K549,「工具标准名」映射表!$B:$I,3,0)</f>
        <v>童话爷爷</v>
      </c>
      <c r="AE549" s="1" t="str">
        <f>VLOOKUP($K549,「工具标准名」映射表!$B:$I,4,0)</f>
        <v>功能应用层</v>
      </c>
      <c r="AF549" s="1" t="str">
        <f>VLOOKUP($K549,「工具标准名」映射表!$B:$I,5,0)</f>
        <v>功能应用层（AI智能体）</v>
      </c>
      <c r="AG549" s="1" t="str">
        <f>VLOOKUP($K549,「工具标准名」映射表!$B:$I,6,0)</f>
        <v>软件工具</v>
      </c>
      <c r="AH549" s="1" t="str">
        <f>VLOOKUP($K549,「工具标准名」映射表!$B:$I,7,0)</f>
        <v>AI智能体</v>
      </c>
      <c r="AI549" s="1" t="str">
        <f>VLOOKUP($K549,「工具标准名」映射表!$B:$I,8,0)</f>
        <v>否</v>
      </c>
      <c r="AJ549" s="1" t="s">
        <v>45</v>
      </c>
      <c r="AK549" s="1"/>
      <c r="AL549" s="1"/>
      <c r="AM549" s="1"/>
      <c r="AN549" s="1"/>
      <c r="AO549" s="1"/>
    </row>
    <row r="550" spans="1:41" ht="16">
      <c r="A550" s="1" t="s">
        <v>4280</v>
      </c>
      <c r="B550" s="3">
        <v>46056.466111111098</v>
      </c>
      <c r="C550" s="14">
        <v>296</v>
      </c>
      <c r="D550" s="1" t="s">
        <v>4281</v>
      </c>
      <c r="E550" s="1" t="s">
        <v>4282</v>
      </c>
      <c r="F550" s="1" t="s">
        <v>27</v>
      </c>
      <c r="G550" s="1" t="s">
        <v>4283</v>
      </c>
      <c r="H550" s="1" t="s">
        <v>4284</v>
      </c>
      <c r="I550" s="1" t="s">
        <v>4285</v>
      </c>
      <c r="J550" s="1" t="s">
        <v>4286</v>
      </c>
      <c r="K550" s="1" t="s">
        <v>207</v>
      </c>
      <c r="L550" s="1" t="s">
        <v>33</v>
      </c>
      <c r="M550" s="1" t="b">
        <v>1</v>
      </c>
      <c r="N550" s="1" t="s">
        <v>47</v>
      </c>
      <c r="O550" s="1" t="s">
        <v>54</v>
      </c>
      <c r="P550" s="1" t="s">
        <v>13587</v>
      </c>
      <c r="Q550" s="1" t="s">
        <v>37</v>
      </c>
      <c r="R550" s="1" t="s">
        <v>38</v>
      </c>
      <c r="S550" s="1" t="s">
        <v>39</v>
      </c>
      <c r="T550" s="1" t="s">
        <v>4290</v>
      </c>
      <c r="U550" s="1" t="s">
        <v>4285</v>
      </c>
      <c r="V550" s="1" t="s">
        <v>4291</v>
      </c>
      <c r="W550" s="1" t="s">
        <v>4292</v>
      </c>
      <c r="X550" s="1" t="s">
        <v>4293</v>
      </c>
      <c r="Y550" s="1" t="s">
        <v>1528</v>
      </c>
      <c r="Z550" s="1" t="s">
        <v>207</v>
      </c>
      <c r="AA550" s="1" t="s">
        <v>23372</v>
      </c>
      <c r="AB550" s="1" t="s">
        <v>45</v>
      </c>
      <c r="AD550" s="1" t="str">
        <f>VLOOKUP($K550,「工具标准名」映射表!$B:$I,3,0)</f>
        <v>即梦AI</v>
      </c>
      <c r="AE550" s="1" t="str">
        <f>VLOOKUP($K550,「工具标准名」映射表!$B:$I,4,0)</f>
        <v>功能应用层</v>
      </c>
      <c r="AF550" s="1" t="str">
        <f>VLOOKUP($K550,「工具标准名」映射表!$B:$I,5,0)</f>
        <v>功能应用（生成式AI应用-图像类）</v>
      </c>
      <c r="AG550" s="1" t="str">
        <f>VLOOKUP($K550,「工具标准名」映射表!$B:$I,6,0)</f>
        <v>软件工具</v>
      </c>
      <c r="AH550" s="1" t="str">
        <f>VLOOKUP($K550,「工具标准名」映射表!$B:$I,7,0)</f>
        <v>AI智能体</v>
      </c>
      <c r="AI550" s="1" t="str">
        <f>VLOOKUP($K550,「工具标准名」映射表!$B:$I,8,0)</f>
        <v>是</v>
      </c>
      <c r="AJ550" s="1" t="s">
        <v>45</v>
      </c>
      <c r="AK550" s="1"/>
      <c r="AL550" s="1"/>
      <c r="AM550" s="1"/>
      <c r="AN550" s="1"/>
      <c r="AO550" s="1"/>
    </row>
    <row r="551" spans="1:41" ht="16">
      <c r="A551" s="1" t="s">
        <v>4297</v>
      </c>
      <c r="B551" s="3">
        <v>46056.466168981497</v>
      </c>
      <c r="C551" s="14">
        <v>297</v>
      </c>
      <c r="D551" s="1" t="s">
        <v>4298</v>
      </c>
      <c r="E551" s="1" t="s">
        <v>1223</v>
      </c>
      <c r="F551" s="1" t="s">
        <v>27</v>
      </c>
      <c r="G551" s="1" t="s">
        <v>4299</v>
      </c>
      <c r="H551" s="1" t="s">
        <v>4300</v>
      </c>
      <c r="I551" s="1" t="s">
        <v>4301</v>
      </c>
      <c r="J551" s="1" t="s">
        <v>4302</v>
      </c>
      <c r="K551" s="1" t="s">
        <v>2240</v>
      </c>
      <c r="L551" s="1" t="s">
        <v>33</v>
      </c>
      <c r="M551" s="1" t="b">
        <v>0</v>
      </c>
      <c r="N551" s="1" t="s">
        <v>9033</v>
      </c>
      <c r="O551" s="1" t="s">
        <v>54</v>
      </c>
      <c r="P551" s="1" t="s">
        <v>12478</v>
      </c>
      <c r="Q551" s="1" t="s">
        <v>37</v>
      </c>
      <c r="R551" s="1" t="s">
        <v>38</v>
      </c>
      <c r="S551" s="1" t="s">
        <v>39</v>
      </c>
      <c r="T551" s="1" t="s">
        <v>4304</v>
      </c>
      <c r="U551" s="1" t="s">
        <v>4305</v>
      </c>
      <c r="V551" s="1" t="s">
        <v>4306</v>
      </c>
      <c r="W551" s="1" t="s">
        <v>28</v>
      </c>
      <c r="X551" s="1" t="s">
        <v>4307</v>
      </c>
      <c r="Y551" s="1" t="s">
        <v>801</v>
      </c>
      <c r="Z551" s="1" t="s">
        <v>270</v>
      </c>
      <c r="AA551" s="1">
        <v>0</v>
      </c>
      <c r="AB551" s="1" t="s">
        <v>280</v>
      </c>
      <c r="AD551" s="1" t="str">
        <f>VLOOKUP($K551,「工具标准名」映射表!$B:$I,3,0)</f>
        <v>国家智慧教育平台</v>
      </c>
      <c r="AE551" s="1" t="str">
        <f>VLOOKUP($K551,「工具标准名」映射表!$B:$I,4,0)</f>
        <v>教育数据层</v>
      </c>
      <c r="AF551" s="1" t="str">
        <f>VLOOKUP($K551,「工具标准名」映射表!$B:$I,5,0)</f>
        <v>功能应用（Web 教学平台（SaaS））</v>
      </c>
      <c r="AG551" s="1" t="str">
        <f>VLOOKUP($K551,「工具标准名」映射表!$B:$I,6,0)</f>
        <v>在线资源</v>
      </c>
      <c r="AH551" s="1" t="str">
        <f>VLOOKUP($K551,「工具标准名」映射表!$B:$I,7,0)</f>
        <v>其他</v>
      </c>
      <c r="AI551" s="1" t="str">
        <f>VLOOKUP($K551,「工具标准名」映射表!$B:$I,8,0)</f>
        <v>否</v>
      </c>
      <c r="AJ551" s="1" t="s">
        <v>280</v>
      </c>
      <c r="AK551" s="1"/>
      <c r="AL551" s="1"/>
      <c r="AM551" s="1"/>
      <c r="AN551" s="1"/>
      <c r="AO551" s="1"/>
    </row>
    <row r="552" spans="1:41" ht="16">
      <c r="A552" s="1" t="s">
        <v>4297</v>
      </c>
      <c r="B552" s="3">
        <v>46056.466168981497</v>
      </c>
      <c r="C552" s="14">
        <v>297</v>
      </c>
      <c r="D552" s="1" t="s">
        <v>4298</v>
      </c>
      <c r="E552" s="1" t="s">
        <v>1223</v>
      </c>
      <c r="F552" s="1" t="s">
        <v>27</v>
      </c>
      <c r="G552" s="1" t="s">
        <v>4299</v>
      </c>
      <c r="H552" s="1" t="s">
        <v>4300</v>
      </c>
      <c r="I552" s="1" t="s">
        <v>4301</v>
      </c>
      <c r="J552" s="1" t="s">
        <v>4302</v>
      </c>
      <c r="K552" s="1" t="s">
        <v>4308</v>
      </c>
      <c r="L552" s="1" t="s">
        <v>33</v>
      </c>
      <c r="M552" s="1" t="b">
        <v>0</v>
      </c>
      <c r="N552" s="1" t="s">
        <v>47</v>
      </c>
      <c r="O552" s="1" t="s">
        <v>48</v>
      </c>
      <c r="P552" s="1" t="s">
        <v>19136</v>
      </c>
      <c r="Q552" s="1" t="s">
        <v>37</v>
      </c>
      <c r="R552" s="1" t="s">
        <v>38</v>
      </c>
      <c r="S552" s="1" t="s">
        <v>39</v>
      </c>
      <c r="T552" s="1" t="s">
        <v>4304</v>
      </c>
      <c r="U552" s="1" t="s">
        <v>4305</v>
      </c>
      <c r="V552" s="1" t="s">
        <v>4306</v>
      </c>
      <c r="W552" s="1" t="s">
        <v>28</v>
      </c>
      <c r="X552" s="1" t="s">
        <v>4307</v>
      </c>
      <c r="Y552" s="1" t="s">
        <v>801</v>
      </c>
      <c r="Z552" s="1" t="s">
        <v>214</v>
      </c>
      <c r="AA552" s="1" t="s">
        <v>23374</v>
      </c>
      <c r="AB552" s="1" t="s">
        <v>280</v>
      </c>
      <c r="AD552" s="1" t="str">
        <f>VLOOKUP($K552,「工具标准名」映射表!$B:$I,3,0)</f>
        <v>希沃白板</v>
      </c>
      <c r="AE552" s="1" t="str">
        <f>VLOOKUP($K552,「工具标准名」映射表!$B:$I,4,0)</f>
        <v>功能应用层</v>
      </c>
      <c r="AF552" s="1" t="str">
        <f>VLOOKUP($K552,「工具标准名」映射表!$B:$I,5,0)</f>
        <v>功能应用（教学辅助工具）</v>
      </c>
      <c r="AG552" s="1" t="str">
        <f>VLOOKUP($K552,「工具标准名」映射表!$B:$I,6,0)</f>
        <v>硬件设备</v>
      </c>
      <c r="AH552" s="1" t="str">
        <f>VLOOKUP($K552,「工具标准名」映射表!$B:$I,7,0)</f>
        <v>AI智能体</v>
      </c>
      <c r="AI552" s="1" t="str">
        <f>VLOOKUP($K552,「工具标准名」映射表!$B:$I,8,0)</f>
        <v>否</v>
      </c>
      <c r="AJ552" s="1" t="s">
        <v>280</v>
      </c>
      <c r="AK552" s="1"/>
      <c r="AL552" s="1"/>
      <c r="AM552" s="1"/>
      <c r="AN552" s="1"/>
      <c r="AO552" s="1"/>
    </row>
    <row r="553" spans="1:41" ht="16">
      <c r="A553" s="1" t="s">
        <v>4297</v>
      </c>
      <c r="B553" s="3">
        <v>46056.466168981497</v>
      </c>
      <c r="C553" s="14">
        <v>297</v>
      </c>
      <c r="D553" s="1" t="s">
        <v>4298</v>
      </c>
      <c r="E553" s="1" t="s">
        <v>1223</v>
      </c>
      <c r="F553" s="1" t="s">
        <v>27</v>
      </c>
      <c r="G553" s="1" t="s">
        <v>4299</v>
      </c>
      <c r="H553" s="1" t="s">
        <v>4300</v>
      </c>
      <c r="I553" s="1" t="s">
        <v>4301</v>
      </c>
      <c r="J553" s="1" t="s">
        <v>4302</v>
      </c>
      <c r="K553" s="1" t="s">
        <v>1804</v>
      </c>
      <c r="L553" s="1" t="s">
        <v>33</v>
      </c>
      <c r="M553" s="1" t="b">
        <v>0</v>
      </c>
      <c r="N553" s="1" t="s">
        <v>47</v>
      </c>
      <c r="O553" s="1" t="s">
        <v>48</v>
      </c>
      <c r="P553" s="1" t="s">
        <v>11050</v>
      </c>
      <c r="Q553" s="1" t="s">
        <v>37</v>
      </c>
      <c r="R553" s="1" t="s">
        <v>38</v>
      </c>
      <c r="S553" s="1" t="s">
        <v>39</v>
      </c>
      <c r="T553" s="1" t="s">
        <v>4304</v>
      </c>
      <c r="U553" s="1" t="s">
        <v>4305</v>
      </c>
      <c r="V553" s="1" t="s">
        <v>4306</v>
      </c>
      <c r="W553" s="1" t="s">
        <v>28</v>
      </c>
      <c r="X553" s="1" t="s">
        <v>4307</v>
      </c>
      <c r="Y553" s="1" t="s">
        <v>801</v>
      </c>
      <c r="Z553" s="1" t="s">
        <v>139</v>
      </c>
      <c r="AA553" s="1" t="s">
        <v>23370</v>
      </c>
      <c r="AB553" s="1" t="s">
        <v>280</v>
      </c>
      <c r="AD553" s="1" t="str">
        <f>VLOOKUP($K553,「工具标准名」映射表!$B:$I,3,0)</f>
        <v>豆包</v>
      </c>
      <c r="AE553" s="1" t="str">
        <f>VLOOKUP($K553,「工具标准名」映射表!$B:$I,4,0)</f>
        <v>功能应用层</v>
      </c>
      <c r="AF553" s="1" t="str">
        <f>VLOOKUP($K553,「工具标准名」映射表!$B:$I,5,0)</f>
        <v>功能应用（教学辅助工具）</v>
      </c>
      <c r="AG553" s="1" t="str">
        <f>VLOOKUP($K553,「工具标准名」映射表!$B:$I,6,0)</f>
        <v>软件工具</v>
      </c>
      <c r="AH553" s="1" t="str">
        <f>VLOOKUP($K553,「工具标准名」映射表!$B:$I,7,0)</f>
        <v>AI智能体</v>
      </c>
      <c r="AI553" s="1" t="str">
        <f>VLOOKUP($K553,「工具标准名」映射表!$B:$I,8,0)</f>
        <v>否</v>
      </c>
      <c r="AJ553" s="1" t="s">
        <v>280</v>
      </c>
      <c r="AK553" s="1"/>
      <c r="AL553" s="1"/>
      <c r="AM553" s="1"/>
      <c r="AN553" s="1"/>
      <c r="AO553" s="1"/>
    </row>
    <row r="554" spans="1:41" ht="16">
      <c r="A554" s="1" t="s">
        <v>4297</v>
      </c>
      <c r="B554" s="3">
        <v>46056.466168981497</v>
      </c>
      <c r="C554" s="14">
        <v>297</v>
      </c>
      <c r="D554" s="1" t="s">
        <v>4298</v>
      </c>
      <c r="E554" s="1" t="s">
        <v>1223</v>
      </c>
      <c r="F554" s="1" t="s">
        <v>27</v>
      </c>
      <c r="G554" s="1" t="s">
        <v>4299</v>
      </c>
      <c r="H554" s="1" t="s">
        <v>4300</v>
      </c>
      <c r="I554" s="1" t="s">
        <v>4301</v>
      </c>
      <c r="J554" s="1" t="s">
        <v>4302</v>
      </c>
      <c r="K554" s="1" t="s">
        <v>124</v>
      </c>
      <c r="L554" s="1" t="s">
        <v>33</v>
      </c>
      <c r="M554" s="1" t="b">
        <v>0</v>
      </c>
      <c r="N554" s="1" t="s">
        <v>47</v>
      </c>
      <c r="O554" s="1" t="s">
        <v>48</v>
      </c>
      <c r="P554" s="1" t="s">
        <v>5087</v>
      </c>
      <c r="Q554" s="1" t="s">
        <v>37</v>
      </c>
      <c r="R554" s="1" t="s">
        <v>38</v>
      </c>
      <c r="S554" s="1" t="s">
        <v>39</v>
      </c>
      <c r="T554" s="1" t="s">
        <v>4304</v>
      </c>
      <c r="U554" s="1" t="s">
        <v>4305</v>
      </c>
      <c r="V554" s="1" t="s">
        <v>4306</v>
      </c>
      <c r="W554" s="1" t="s">
        <v>28</v>
      </c>
      <c r="X554" s="1" t="s">
        <v>4307</v>
      </c>
      <c r="Y554" s="1" t="s">
        <v>801</v>
      </c>
      <c r="Z554" s="1" t="s">
        <v>4864</v>
      </c>
      <c r="AA554" s="1" t="s">
        <v>23367</v>
      </c>
      <c r="AB554" s="1" t="s">
        <v>280</v>
      </c>
      <c r="AD554" s="1" t="str">
        <f>VLOOKUP($K554,「工具标准名」映射表!$B:$I,3,0)</f>
        <v>DeepSeek 大模型</v>
      </c>
      <c r="AE554" s="1" t="str">
        <f>VLOOKUP($K554,「工具标准名」映射表!$B:$I,4,0)</f>
        <v>功能应用层</v>
      </c>
      <c r="AF554" s="1" t="str">
        <f>VLOOKUP($K554,「工具标准名」映射表!$B:$I,5,0)</f>
        <v>功能应用（教学辅助工具）</v>
      </c>
      <c r="AG554" s="1" t="str">
        <f>VLOOKUP($K554,「工具标准名」映射表!$B:$I,6,0)</f>
        <v>软件工具</v>
      </c>
      <c r="AH554" s="1" t="str">
        <f>VLOOKUP($K554,「工具标准名」映射表!$B:$I,7,0)</f>
        <v>AI智能体</v>
      </c>
      <c r="AI554" s="1" t="str">
        <f>VLOOKUP($K554,「工具标准名」映射表!$B:$I,8,0)</f>
        <v>否</v>
      </c>
      <c r="AJ554" s="1" t="s">
        <v>280</v>
      </c>
      <c r="AK554" s="1"/>
      <c r="AL554" s="1"/>
      <c r="AM554" s="1"/>
      <c r="AN554" s="1"/>
      <c r="AO554" s="1"/>
    </row>
    <row r="555" spans="1:41" ht="16">
      <c r="A555" s="1" t="s">
        <v>4297</v>
      </c>
      <c r="B555" s="3">
        <v>46056.466168981497</v>
      </c>
      <c r="C555" s="14">
        <v>297</v>
      </c>
      <c r="D555" s="1" t="s">
        <v>4298</v>
      </c>
      <c r="E555" s="1" t="s">
        <v>1223</v>
      </c>
      <c r="F555" s="1" t="s">
        <v>27</v>
      </c>
      <c r="G555" s="1" t="s">
        <v>4299</v>
      </c>
      <c r="H555" s="1" t="s">
        <v>4300</v>
      </c>
      <c r="I555" s="1" t="s">
        <v>4301</v>
      </c>
      <c r="J555" s="1" t="s">
        <v>4302</v>
      </c>
      <c r="K555" s="1" t="s">
        <v>207</v>
      </c>
      <c r="L555" s="1" t="s">
        <v>33</v>
      </c>
      <c r="M555" s="1" t="b">
        <v>0</v>
      </c>
      <c r="N555" s="1" t="s">
        <v>47</v>
      </c>
      <c r="O555" s="1" t="s">
        <v>48</v>
      </c>
      <c r="P555" s="1" t="s">
        <v>13594</v>
      </c>
      <c r="Q555" s="1" t="s">
        <v>37</v>
      </c>
      <c r="R555" s="1" t="s">
        <v>38</v>
      </c>
      <c r="S555" s="1" t="s">
        <v>39</v>
      </c>
      <c r="T555" s="1" t="s">
        <v>4304</v>
      </c>
      <c r="U555" s="1" t="s">
        <v>4305</v>
      </c>
      <c r="V555" s="1" t="s">
        <v>4306</v>
      </c>
      <c r="W555" s="1" t="s">
        <v>28</v>
      </c>
      <c r="X555" s="1" t="s">
        <v>4307</v>
      </c>
      <c r="Y555" s="1" t="s">
        <v>801</v>
      </c>
      <c r="Z555" s="1" t="s">
        <v>207</v>
      </c>
      <c r="AA555" s="1" t="s">
        <v>23372</v>
      </c>
      <c r="AB555" s="1" t="s">
        <v>280</v>
      </c>
      <c r="AD555" s="1" t="str">
        <f>VLOOKUP($K555,「工具标准名」映射表!$B:$I,3,0)</f>
        <v>即梦AI</v>
      </c>
      <c r="AE555" s="1" t="str">
        <f>VLOOKUP($K555,「工具标准名」映射表!$B:$I,4,0)</f>
        <v>功能应用层</v>
      </c>
      <c r="AF555" s="1" t="str">
        <f>VLOOKUP($K555,「工具标准名」映射表!$B:$I,5,0)</f>
        <v>功能应用（生成式AI应用-图像类）</v>
      </c>
      <c r="AG555" s="1" t="str">
        <f>VLOOKUP($K555,「工具标准名」映射表!$B:$I,6,0)</f>
        <v>软件工具</v>
      </c>
      <c r="AH555" s="1" t="str">
        <f>VLOOKUP($K555,「工具标准名」映射表!$B:$I,7,0)</f>
        <v>AI智能体</v>
      </c>
      <c r="AI555" s="1" t="str">
        <f>VLOOKUP($K555,「工具标准名」映射表!$B:$I,8,0)</f>
        <v>是</v>
      </c>
      <c r="AJ555" s="1" t="s">
        <v>280</v>
      </c>
      <c r="AK555" s="1"/>
      <c r="AL555" s="1"/>
      <c r="AM555" s="1"/>
      <c r="AN555" s="1"/>
      <c r="AO555" s="1"/>
    </row>
    <row r="556" spans="1:41" ht="16">
      <c r="A556" s="1" t="s">
        <v>4315</v>
      </c>
      <c r="B556" s="3">
        <v>46056.466111111098</v>
      </c>
      <c r="C556" s="14">
        <v>298</v>
      </c>
      <c r="D556" s="1" t="s">
        <v>4316</v>
      </c>
      <c r="E556" s="1" t="s">
        <v>4317</v>
      </c>
      <c r="F556" s="1" t="s">
        <v>27</v>
      </c>
      <c r="G556" s="1" t="s">
        <v>4318</v>
      </c>
      <c r="H556" s="1" t="s">
        <v>4319</v>
      </c>
      <c r="I556" s="1" t="s">
        <v>4320</v>
      </c>
      <c r="J556" s="1" t="s">
        <v>4321</v>
      </c>
      <c r="K556" s="1" t="s">
        <v>1133</v>
      </c>
      <c r="L556" s="1" t="s">
        <v>33</v>
      </c>
      <c r="M556" s="1" t="b">
        <v>0</v>
      </c>
      <c r="N556" s="1" t="s">
        <v>34</v>
      </c>
      <c r="O556" s="1" t="s">
        <v>54</v>
      </c>
      <c r="P556" s="1" t="s">
        <v>18349</v>
      </c>
      <c r="Q556" s="1" t="s">
        <v>87</v>
      </c>
      <c r="R556" s="1" t="s">
        <v>50</v>
      </c>
      <c r="S556" s="1" t="s">
        <v>39</v>
      </c>
      <c r="T556" s="1" t="s">
        <v>4323</v>
      </c>
      <c r="U556" s="1" t="s">
        <v>4324</v>
      </c>
      <c r="V556" s="1" t="s">
        <v>4325</v>
      </c>
      <c r="W556" s="1" t="s">
        <v>28</v>
      </c>
      <c r="X556" s="1" t="s">
        <v>4326</v>
      </c>
      <c r="Y556" s="1" t="s">
        <v>156</v>
      </c>
      <c r="Z556" s="1" t="s">
        <v>8834</v>
      </c>
      <c r="AA556" s="1" t="s">
        <v>23382</v>
      </c>
      <c r="AB556" s="1" t="s">
        <v>280</v>
      </c>
      <c r="AD556" s="1" t="str">
        <f>VLOOKUP($K556,「工具标准名」映射表!$B:$I,3,0)</f>
        <v>文心一言</v>
      </c>
      <c r="AE556" s="1" t="str">
        <f>VLOOKUP($K556,「工具标准名」映射表!$B:$I,4,0)</f>
        <v>技术层</v>
      </c>
      <c r="AF556" s="1" t="str">
        <f>VLOOKUP($K556,「工具标准名」映射表!$B:$I,5,0)</f>
        <v>技术层（通用大模型）</v>
      </c>
      <c r="AG556" s="1" t="str">
        <f>VLOOKUP($K556,「工具标准名」映射表!$B:$I,6,0)</f>
        <v>软件工具</v>
      </c>
      <c r="AH556" s="1" t="str">
        <f>VLOOKUP($K556,「工具标准名」映射表!$B:$I,7,0)</f>
        <v>大语言模型</v>
      </c>
      <c r="AI556" s="1" t="str">
        <f>VLOOKUP($K556,「工具标准名」映射表!$B:$I,8,0)</f>
        <v>是</v>
      </c>
      <c r="AJ556" s="1" t="s">
        <v>280</v>
      </c>
      <c r="AK556" s="1"/>
      <c r="AL556" s="1"/>
      <c r="AM556" s="1"/>
      <c r="AN556" s="1"/>
      <c r="AO556" s="1"/>
    </row>
    <row r="557" spans="1:41" ht="16">
      <c r="A557" s="1" t="s">
        <v>4315</v>
      </c>
      <c r="B557" s="3">
        <v>46056.466111111098</v>
      </c>
      <c r="C557" s="14">
        <v>298</v>
      </c>
      <c r="D557" s="1" t="s">
        <v>4316</v>
      </c>
      <c r="E557" s="1" t="s">
        <v>4317</v>
      </c>
      <c r="F557" s="1" t="s">
        <v>27</v>
      </c>
      <c r="G557" s="1" t="s">
        <v>4318</v>
      </c>
      <c r="H557" s="1" t="s">
        <v>4319</v>
      </c>
      <c r="I557" s="1" t="s">
        <v>4320</v>
      </c>
      <c r="J557" s="1" t="s">
        <v>4321</v>
      </c>
      <c r="K557" s="1" t="s">
        <v>139</v>
      </c>
      <c r="L557" s="1" t="s">
        <v>33</v>
      </c>
      <c r="M557" s="1" t="b">
        <v>0</v>
      </c>
      <c r="N557" s="1" t="s">
        <v>34</v>
      </c>
      <c r="O557" s="1" t="s">
        <v>54</v>
      </c>
      <c r="P557" s="1" t="s">
        <v>9615</v>
      </c>
      <c r="Q557" s="1" t="s">
        <v>87</v>
      </c>
      <c r="R557" s="1" t="s">
        <v>50</v>
      </c>
      <c r="S557" s="1" t="s">
        <v>39</v>
      </c>
      <c r="T557" s="1" t="s">
        <v>4323</v>
      </c>
      <c r="U557" s="1" t="s">
        <v>4324</v>
      </c>
      <c r="V557" s="1" t="s">
        <v>4325</v>
      </c>
      <c r="W557" s="1" t="s">
        <v>28</v>
      </c>
      <c r="X557" s="1" t="s">
        <v>4326</v>
      </c>
      <c r="Y557" s="1" t="s">
        <v>156</v>
      </c>
      <c r="Z557" s="1" t="s">
        <v>139</v>
      </c>
      <c r="AA557" s="1" t="s">
        <v>23370</v>
      </c>
      <c r="AB557" s="1" t="s">
        <v>280</v>
      </c>
      <c r="AD557" s="1" t="str">
        <f>VLOOKUP($K557,「工具标准名」映射表!$B:$I,3,0)</f>
        <v>豆包</v>
      </c>
      <c r="AE557" s="1" t="str">
        <f>VLOOKUP($K557,「工具标准名」映射表!$B:$I,4,0)</f>
        <v>功能应用层</v>
      </c>
      <c r="AF557" s="1" t="str">
        <f>VLOOKUP($K557,「工具标准名」映射表!$B:$I,5,0)</f>
        <v>功能应用（教学辅助工具）</v>
      </c>
      <c r="AG557" s="1" t="str">
        <f>VLOOKUP($K557,「工具标准名」映射表!$B:$I,6,0)</f>
        <v>软件工具</v>
      </c>
      <c r="AH557" s="1" t="str">
        <f>VLOOKUP($K557,「工具标准名」映射表!$B:$I,7,0)</f>
        <v>其他</v>
      </c>
      <c r="AI557" s="1" t="str">
        <f>VLOOKUP($K557,「工具标准名」映射表!$B:$I,8,0)</f>
        <v>否</v>
      </c>
      <c r="AJ557" s="1" t="s">
        <v>280</v>
      </c>
      <c r="AK557" s="1"/>
      <c r="AL557" s="1"/>
      <c r="AM557" s="1"/>
      <c r="AN557" s="1"/>
      <c r="AO557" s="1"/>
    </row>
    <row r="558" spans="1:41" ht="16">
      <c r="A558" s="1" t="s">
        <v>4315</v>
      </c>
      <c r="B558" s="3">
        <v>46056.466111111098</v>
      </c>
      <c r="C558" s="14">
        <v>298</v>
      </c>
      <c r="D558" s="1" t="s">
        <v>4316</v>
      </c>
      <c r="E558" s="1" t="s">
        <v>4317</v>
      </c>
      <c r="F558" s="1" t="s">
        <v>27</v>
      </c>
      <c r="G558" s="1" t="s">
        <v>4318</v>
      </c>
      <c r="H558" s="1" t="s">
        <v>4319</v>
      </c>
      <c r="I558" s="1" t="s">
        <v>4320</v>
      </c>
      <c r="J558" s="1" t="s">
        <v>4321</v>
      </c>
      <c r="K558" s="1" t="s">
        <v>207</v>
      </c>
      <c r="L558" s="1" t="s">
        <v>33</v>
      </c>
      <c r="M558" s="1" t="b">
        <v>0</v>
      </c>
      <c r="N558" s="1" t="s">
        <v>34</v>
      </c>
      <c r="O558" s="1" t="s">
        <v>54</v>
      </c>
      <c r="P558" s="1" t="s">
        <v>13598</v>
      </c>
      <c r="Q558" s="1" t="s">
        <v>87</v>
      </c>
      <c r="R558" s="1" t="s">
        <v>50</v>
      </c>
      <c r="S558" s="1" t="s">
        <v>39</v>
      </c>
      <c r="T558" s="1" t="s">
        <v>4323</v>
      </c>
      <c r="U558" s="1" t="s">
        <v>4324</v>
      </c>
      <c r="V558" s="1" t="s">
        <v>4325</v>
      </c>
      <c r="W558" s="1" t="s">
        <v>28</v>
      </c>
      <c r="X558" s="1" t="s">
        <v>4326</v>
      </c>
      <c r="Y558" s="1" t="s">
        <v>156</v>
      </c>
      <c r="Z558" s="1" t="s">
        <v>207</v>
      </c>
      <c r="AA558" s="1" t="s">
        <v>23372</v>
      </c>
      <c r="AB558" s="1" t="s">
        <v>280</v>
      </c>
      <c r="AD558" s="1" t="str">
        <f>VLOOKUP($K558,「工具标准名」映射表!$B:$I,3,0)</f>
        <v>即梦AI</v>
      </c>
      <c r="AE558" s="1" t="str">
        <f>VLOOKUP($K558,「工具标准名」映射表!$B:$I,4,0)</f>
        <v>功能应用层</v>
      </c>
      <c r="AF558" s="1" t="str">
        <f>VLOOKUP($K558,「工具标准名」映射表!$B:$I,5,0)</f>
        <v>功能应用（生成式AI应用-图像类）</v>
      </c>
      <c r="AG558" s="1" t="str">
        <f>VLOOKUP($K558,「工具标准名」映射表!$B:$I,6,0)</f>
        <v>软件工具</v>
      </c>
      <c r="AH558" s="1" t="str">
        <f>VLOOKUP($K558,「工具标准名」映射表!$B:$I,7,0)</f>
        <v>AI智能体</v>
      </c>
      <c r="AI558" s="1" t="str">
        <f>VLOOKUP($K558,「工具标准名」映射表!$B:$I,8,0)</f>
        <v>是</v>
      </c>
      <c r="AJ558" s="1" t="s">
        <v>280</v>
      </c>
      <c r="AK558" s="1"/>
      <c r="AL558" s="1"/>
      <c r="AM558" s="1"/>
      <c r="AN558" s="1"/>
      <c r="AO558" s="1"/>
    </row>
    <row r="559" spans="1:41" ht="16">
      <c r="A559" s="1" t="s">
        <v>4330</v>
      </c>
      <c r="B559" s="3">
        <v>46056.466122685197</v>
      </c>
      <c r="C559" s="14">
        <v>299</v>
      </c>
      <c r="D559" s="1" t="s">
        <v>4331</v>
      </c>
      <c r="E559" s="1" t="s">
        <v>4317</v>
      </c>
      <c r="F559" s="1" t="s">
        <v>27</v>
      </c>
      <c r="G559" s="1" t="s">
        <v>4332</v>
      </c>
      <c r="H559" s="1" t="s">
        <v>4333</v>
      </c>
      <c r="I559" s="1" t="s">
        <v>4334</v>
      </c>
      <c r="J559" s="1" t="s">
        <v>4335</v>
      </c>
      <c r="K559" s="1" t="s">
        <v>2764</v>
      </c>
      <c r="L559" s="1" t="s">
        <v>33</v>
      </c>
      <c r="M559" s="1" t="b">
        <v>0</v>
      </c>
      <c r="N559" s="1" t="s">
        <v>47</v>
      </c>
      <c r="O559" s="1" t="s">
        <v>54</v>
      </c>
      <c r="P559" s="1" t="s">
        <v>2763</v>
      </c>
      <c r="Q559" s="1" t="s">
        <v>37</v>
      </c>
      <c r="R559" s="1" t="s">
        <v>38</v>
      </c>
      <c r="S559" s="1" t="s">
        <v>39</v>
      </c>
      <c r="T559" s="1" t="s">
        <v>4337</v>
      </c>
      <c r="U559" s="1" t="s">
        <v>4338</v>
      </c>
      <c r="V559" s="1" t="s">
        <v>4339</v>
      </c>
      <c r="W559" s="1" t="s">
        <v>4340</v>
      </c>
      <c r="X559" s="1" t="s">
        <v>4341</v>
      </c>
      <c r="Y559" s="1" t="s">
        <v>801</v>
      </c>
      <c r="Z559" s="1" t="s">
        <v>2764</v>
      </c>
      <c r="AA559" s="1">
        <v>0</v>
      </c>
      <c r="AB559" s="1" t="s">
        <v>280</v>
      </c>
      <c r="AD559" s="1" t="str">
        <f>VLOOKUP($K559,「工具标准名」映射表!$B:$I,3,0)</f>
        <v>AI智能平台</v>
      </c>
      <c r="AE559" s="1" t="str">
        <f>VLOOKUP($K559,「工具标准名」映射表!$B:$I,4,0)</f>
        <v>功能应用层</v>
      </c>
      <c r="AF559" s="1" t="str">
        <f>VLOOKUP($K559,「工具标准名」映射表!$B:$I,5,0)</f>
        <v>功能应用（教学辅助工具）</v>
      </c>
      <c r="AG559" s="1" t="str">
        <f>VLOOKUP($K559,「工具标准名」映射表!$B:$I,6,0)</f>
        <v>软件工具</v>
      </c>
      <c r="AH559" s="1" t="str">
        <f>VLOOKUP($K559,「工具标准名」映射表!$B:$I,7,0)</f>
        <v>AI智能体</v>
      </c>
      <c r="AI559" s="1" t="str">
        <f>VLOOKUP($K559,「工具标准名」映射表!$B:$I,8,0)</f>
        <v>否</v>
      </c>
      <c r="AJ559" s="1" t="s">
        <v>280</v>
      </c>
      <c r="AK559" s="1"/>
      <c r="AL559" s="1"/>
      <c r="AM559" s="1"/>
      <c r="AN559" s="1"/>
      <c r="AO559" s="1"/>
    </row>
    <row r="560" spans="1:41" ht="16">
      <c r="A560" s="1" t="s">
        <v>4343</v>
      </c>
      <c r="B560" s="3">
        <v>46056.466215277796</v>
      </c>
      <c r="C560" s="14">
        <v>300</v>
      </c>
      <c r="D560" s="1" t="s">
        <v>4344</v>
      </c>
      <c r="E560" s="1" t="s">
        <v>4317</v>
      </c>
      <c r="F560" s="1" t="s">
        <v>27</v>
      </c>
      <c r="G560" s="1" t="s">
        <v>4345</v>
      </c>
      <c r="H560" s="1" t="s">
        <v>4346</v>
      </c>
      <c r="I560" s="1" t="s">
        <v>4347</v>
      </c>
      <c r="J560" s="1" t="s">
        <v>4348</v>
      </c>
      <c r="K560" s="1" t="s">
        <v>139</v>
      </c>
      <c r="L560" s="1" t="s">
        <v>33</v>
      </c>
      <c r="M560" s="1" t="b">
        <v>0</v>
      </c>
      <c r="N560" s="1" t="s">
        <v>47</v>
      </c>
      <c r="O560" s="1" t="s">
        <v>48</v>
      </c>
      <c r="P560" s="1" t="s">
        <v>9625</v>
      </c>
      <c r="Q560" s="1" t="s">
        <v>87</v>
      </c>
      <c r="R560" s="1" t="s">
        <v>234</v>
      </c>
      <c r="S560" s="1" t="s">
        <v>172</v>
      </c>
      <c r="T560" s="1" t="s">
        <v>4350</v>
      </c>
      <c r="U560" s="1" t="s">
        <v>4351</v>
      </c>
      <c r="V560" s="1" t="s">
        <v>4352</v>
      </c>
      <c r="W560" s="1" t="s">
        <v>4353</v>
      </c>
      <c r="X560" s="1" t="s">
        <v>4354</v>
      </c>
      <c r="Y560" s="1" t="s">
        <v>4355</v>
      </c>
      <c r="Z560" s="1" t="s">
        <v>139</v>
      </c>
      <c r="AA560" s="1" t="s">
        <v>23370</v>
      </c>
      <c r="AB560" s="1" t="s">
        <v>280</v>
      </c>
      <c r="AD560" s="1" t="str">
        <f>VLOOKUP($K560,「工具标准名」映射表!$B:$I,3,0)</f>
        <v>豆包</v>
      </c>
      <c r="AE560" s="1" t="str">
        <f>VLOOKUP($K560,「工具标准名」映射表!$B:$I,4,0)</f>
        <v>功能应用层</v>
      </c>
      <c r="AF560" s="1" t="str">
        <f>VLOOKUP($K560,「工具标准名」映射表!$B:$I,5,0)</f>
        <v>功能应用（教学辅助工具）</v>
      </c>
      <c r="AG560" s="1" t="str">
        <f>VLOOKUP($K560,「工具标准名」映射表!$B:$I,6,0)</f>
        <v>软件工具</v>
      </c>
      <c r="AH560" s="1" t="str">
        <f>VLOOKUP($K560,「工具标准名」映射表!$B:$I,7,0)</f>
        <v>其他</v>
      </c>
      <c r="AI560" s="1" t="str">
        <f>VLOOKUP($K560,「工具标准名」映射表!$B:$I,8,0)</f>
        <v>否</v>
      </c>
      <c r="AJ560" s="1" t="s">
        <v>280</v>
      </c>
      <c r="AK560" s="1"/>
      <c r="AL560" s="1"/>
      <c r="AM560" s="1"/>
      <c r="AN560" s="1"/>
      <c r="AO560" s="1"/>
    </row>
    <row r="561" spans="1:41" ht="16">
      <c r="A561" s="1" t="s">
        <v>4343</v>
      </c>
      <c r="B561" s="3">
        <v>46056.466215277796</v>
      </c>
      <c r="C561" s="14">
        <v>300</v>
      </c>
      <c r="D561" s="1" t="s">
        <v>4344</v>
      </c>
      <c r="E561" s="1" t="s">
        <v>4317</v>
      </c>
      <c r="F561" s="1" t="s">
        <v>27</v>
      </c>
      <c r="G561" s="1" t="s">
        <v>4345</v>
      </c>
      <c r="H561" s="1" t="s">
        <v>4346</v>
      </c>
      <c r="I561" s="1" t="s">
        <v>4347</v>
      </c>
      <c r="J561" s="1" t="s">
        <v>4348</v>
      </c>
      <c r="K561" s="1" t="s">
        <v>4357</v>
      </c>
      <c r="L561" s="1" t="s">
        <v>33</v>
      </c>
      <c r="M561" s="1" t="b">
        <v>0</v>
      </c>
      <c r="N561" s="1" t="s">
        <v>47</v>
      </c>
      <c r="O561" s="1" t="s">
        <v>48</v>
      </c>
      <c r="P561" s="1" t="s">
        <v>20157</v>
      </c>
      <c r="Q561" s="1" t="s">
        <v>87</v>
      </c>
      <c r="R561" s="1" t="s">
        <v>234</v>
      </c>
      <c r="S561" s="1" t="s">
        <v>172</v>
      </c>
      <c r="T561" s="1" t="s">
        <v>4350</v>
      </c>
      <c r="U561" s="1" t="s">
        <v>4351</v>
      </c>
      <c r="V561" s="1" t="s">
        <v>4352</v>
      </c>
      <c r="W561" s="1" t="s">
        <v>4353</v>
      </c>
      <c r="X561" s="1" t="s">
        <v>4354</v>
      </c>
      <c r="Y561" s="1" t="s">
        <v>4355</v>
      </c>
      <c r="Z561" s="1" t="s">
        <v>4357</v>
      </c>
      <c r="AA561" s="1">
        <v>0</v>
      </c>
      <c r="AB561" s="1" t="s">
        <v>280</v>
      </c>
      <c r="AD561" s="1" t="str">
        <f>VLOOKUP($K561,「工具标准名」映射表!$B:$I,3,0)</f>
        <v>行者AI</v>
      </c>
      <c r="AE561" s="1" t="str">
        <f>VLOOKUP($K561,「工具标准名」映射表!$B:$I,4,0)</f>
        <v>技术层</v>
      </c>
      <c r="AF561" s="1" t="str">
        <f>VLOOKUP($K561,「工具标准名」映射表!$B:$I,5,0)</f>
        <v>技术层（通用大模型）</v>
      </c>
      <c r="AG561" s="1" t="str">
        <f>VLOOKUP($K561,「工具标准名」映射表!$B:$I,6,0)</f>
        <v>软件工具</v>
      </c>
      <c r="AH561" s="1" t="str">
        <f>VLOOKUP($K561,「工具标准名」映射表!$B:$I,7,0)</f>
        <v>AI智能体</v>
      </c>
      <c r="AI561" s="1" t="str">
        <f>VLOOKUP($K561,「工具标准名」映射表!$B:$I,8,0)</f>
        <v>否</v>
      </c>
      <c r="AJ561" s="1" t="s">
        <v>280</v>
      </c>
      <c r="AK561" s="1"/>
      <c r="AL561" s="1"/>
      <c r="AM561" s="1"/>
      <c r="AN561" s="1"/>
      <c r="AO561" s="1"/>
    </row>
    <row r="562" spans="1:41" ht="16">
      <c r="A562" s="1" t="s">
        <v>4343</v>
      </c>
      <c r="B562" s="3">
        <v>46056.466215277796</v>
      </c>
      <c r="C562" s="14">
        <v>300</v>
      </c>
      <c r="D562" s="1" t="s">
        <v>4344</v>
      </c>
      <c r="E562" s="1" t="s">
        <v>4317</v>
      </c>
      <c r="F562" s="1" t="s">
        <v>27</v>
      </c>
      <c r="G562" s="1" t="s">
        <v>4345</v>
      </c>
      <c r="H562" s="1" t="s">
        <v>4346</v>
      </c>
      <c r="I562" s="1" t="s">
        <v>4347</v>
      </c>
      <c r="J562" s="1" t="s">
        <v>4348</v>
      </c>
      <c r="K562" s="1" t="s">
        <v>4360</v>
      </c>
      <c r="L562" s="1" t="s">
        <v>33</v>
      </c>
      <c r="M562" s="1" t="b">
        <v>0</v>
      </c>
      <c r="N562" s="1" t="s">
        <v>47</v>
      </c>
      <c r="O562" s="1" t="s">
        <v>48</v>
      </c>
      <c r="P562" s="1" t="s">
        <v>17563</v>
      </c>
      <c r="Q562" s="1" t="s">
        <v>87</v>
      </c>
      <c r="R562" s="1" t="s">
        <v>234</v>
      </c>
      <c r="S562" s="1" t="s">
        <v>172</v>
      </c>
      <c r="T562" s="1" t="s">
        <v>4350</v>
      </c>
      <c r="U562" s="1" t="s">
        <v>4351</v>
      </c>
      <c r="V562" s="1" t="s">
        <v>4352</v>
      </c>
      <c r="W562" s="1" t="s">
        <v>4353</v>
      </c>
      <c r="X562" s="1" t="s">
        <v>4354</v>
      </c>
      <c r="Y562" s="1" t="s">
        <v>4355</v>
      </c>
      <c r="Z562" s="1" t="s">
        <v>4360</v>
      </c>
      <c r="AA562" s="1">
        <v>0</v>
      </c>
      <c r="AB562" s="1" t="s">
        <v>280</v>
      </c>
      <c r="AD562" s="1" t="str">
        <f>VLOOKUP($K562,「工具标准名」映射表!$B:$I,3,0)</f>
        <v>醍摩豆</v>
      </c>
      <c r="AE562" s="1" t="str">
        <f>VLOOKUP($K562,「工具标准名」映射表!$B:$I,4,0)</f>
        <v>教育数据层</v>
      </c>
      <c r="AF562" s="1" t="str">
        <f>VLOOKUP($K562,「工具标准名」映射表!$B:$I,5,0)</f>
        <v>教育数据层（行为数据）</v>
      </c>
      <c r="AG562" s="1" t="str">
        <f>VLOOKUP($K562,「工具标准名」映射表!$B:$I,6,0)</f>
        <v>软件工具</v>
      </c>
      <c r="AH562" s="1" t="str">
        <f>VLOOKUP($K562,「工具标准名」映射表!$B:$I,7,0)</f>
        <v>AI智能体</v>
      </c>
      <c r="AI562" s="1" t="str">
        <f>VLOOKUP($K562,「工具标准名」映射表!$B:$I,8,0)</f>
        <v>否</v>
      </c>
      <c r="AJ562" s="1" t="s">
        <v>280</v>
      </c>
      <c r="AK562" s="1"/>
      <c r="AL562" s="1"/>
      <c r="AM562" s="1"/>
      <c r="AN562" s="1"/>
      <c r="AO562" s="1"/>
    </row>
    <row r="563" spans="1:41" ht="16">
      <c r="A563" s="1" t="s">
        <v>4363</v>
      </c>
      <c r="B563" s="3">
        <v>46056.466192129599</v>
      </c>
      <c r="C563" s="14">
        <v>301</v>
      </c>
      <c r="D563" s="1" t="s">
        <v>4364</v>
      </c>
      <c r="E563" s="1" t="s">
        <v>674</v>
      </c>
      <c r="F563" s="1" t="s">
        <v>27</v>
      </c>
      <c r="G563" s="1" t="s">
        <v>4365</v>
      </c>
      <c r="H563" s="1" t="s">
        <v>4366</v>
      </c>
      <c r="I563" s="1" t="s">
        <v>4367</v>
      </c>
      <c r="J563" s="1" t="s">
        <v>4368</v>
      </c>
      <c r="K563" s="1" t="s">
        <v>124</v>
      </c>
      <c r="L563" s="1" t="s">
        <v>33</v>
      </c>
      <c r="M563" s="1" t="b">
        <v>0</v>
      </c>
      <c r="N563" s="1" t="s">
        <v>47</v>
      </c>
      <c r="O563" s="1" t="s">
        <v>54</v>
      </c>
      <c r="P563" s="1" t="s">
        <v>5096</v>
      </c>
      <c r="Q563" s="1" t="s">
        <v>37</v>
      </c>
      <c r="R563" s="1" t="s">
        <v>38</v>
      </c>
      <c r="S563" s="1" t="s">
        <v>172</v>
      </c>
      <c r="T563" s="1" t="s">
        <v>4370</v>
      </c>
      <c r="U563" s="1" t="s">
        <v>4371</v>
      </c>
      <c r="V563" s="1" t="s">
        <v>4372</v>
      </c>
      <c r="W563" s="1" t="s">
        <v>4373</v>
      </c>
      <c r="X563" s="1" t="s">
        <v>4374</v>
      </c>
      <c r="Y563" s="1" t="s">
        <v>178</v>
      </c>
      <c r="Z563" s="1" t="s">
        <v>4864</v>
      </c>
      <c r="AA563" s="1" t="s">
        <v>23367</v>
      </c>
      <c r="AB563" s="1" t="s">
        <v>280</v>
      </c>
      <c r="AD563" s="1" t="str">
        <f>VLOOKUP($K563,「工具标准名」映射表!$B:$I,3,0)</f>
        <v>DeepSeek 大模型</v>
      </c>
      <c r="AE563" s="1" t="str">
        <f>VLOOKUP($K563,「工具标准名」映射表!$B:$I,4,0)</f>
        <v>功能应用层</v>
      </c>
      <c r="AF563" s="1" t="str">
        <f>VLOOKUP($K563,「工具标准名」映射表!$B:$I,5,0)</f>
        <v>功能应用（教学辅助工具）</v>
      </c>
      <c r="AG563" s="1" t="str">
        <f>VLOOKUP($K563,「工具标准名」映射表!$B:$I,6,0)</f>
        <v>软件工具</v>
      </c>
      <c r="AH563" s="1" t="str">
        <f>VLOOKUP($K563,「工具标准名」映射表!$B:$I,7,0)</f>
        <v>AI智能体</v>
      </c>
      <c r="AI563" s="1" t="str">
        <f>VLOOKUP($K563,「工具标准名」映射表!$B:$I,8,0)</f>
        <v>否</v>
      </c>
      <c r="AJ563" s="1" t="s">
        <v>280</v>
      </c>
      <c r="AK563" s="1"/>
      <c r="AL563" s="1"/>
      <c r="AM563" s="1"/>
      <c r="AN563" s="1"/>
      <c r="AO563" s="1"/>
    </row>
    <row r="564" spans="1:41" ht="16">
      <c r="A564" s="1" t="s">
        <v>4363</v>
      </c>
      <c r="B564" s="3">
        <v>46056.466192129599</v>
      </c>
      <c r="C564" s="14">
        <v>301</v>
      </c>
      <c r="D564" s="1" t="s">
        <v>4364</v>
      </c>
      <c r="E564" s="1" t="s">
        <v>674</v>
      </c>
      <c r="F564" s="1" t="s">
        <v>27</v>
      </c>
      <c r="G564" s="1" t="s">
        <v>4365</v>
      </c>
      <c r="H564" s="1" t="s">
        <v>4366</v>
      </c>
      <c r="I564" s="1" t="s">
        <v>4367</v>
      </c>
      <c r="J564" s="1" t="s">
        <v>4368</v>
      </c>
      <c r="K564" s="13" t="s">
        <v>207</v>
      </c>
      <c r="L564" s="1" t="s">
        <v>33</v>
      </c>
      <c r="M564" s="1" t="b">
        <v>0</v>
      </c>
      <c r="N564" s="1" t="s">
        <v>47</v>
      </c>
      <c r="O564" s="1" t="s">
        <v>48</v>
      </c>
      <c r="P564" s="1" t="s">
        <v>13600</v>
      </c>
      <c r="Q564" s="1" t="s">
        <v>37</v>
      </c>
      <c r="R564" s="1" t="s">
        <v>38</v>
      </c>
      <c r="S564" s="1" t="s">
        <v>172</v>
      </c>
      <c r="T564" s="1" t="s">
        <v>4370</v>
      </c>
      <c r="U564" s="1" t="s">
        <v>4371</v>
      </c>
      <c r="V564" s="1" t="s">
        <v>4372</v>
      </c>
      <c r="W564" s="1" t="s">
        <v>4373</v>
      </c>
      <c r="X564" s="1" t="s">
        <v>4374</v>
      </c>
      <c r="Y564" s="1" t="s">
        <v>178</v>
      </c>
      <c r="Z564" s="1" t="s">
        <v>207</v>
      </c>
      <c r="AA564" s="1" t="s">
        <v>23372</v>
      </c>
      <c r="AB564" s="1" t="s">
        <v>280</v>
      </c>
      <c r="AD564" s="1" t="str">
        <f>VLOOKUP($K564,「工具标准名」映射表!$B:$I,3,0)</f>
        <v>即梦AI</v>
      </c>
      <c r="AE564" s="1" t="str">
        <f>VLOOKUP($K564,「工具标准名」映射表!$B:$I,4,0)</f>
        <v>功能应用层</v>
      </c>
      <c r="AF564" s="1" t="str">
        <f>VLOOKUP($K564,「工具标准名」映射表!$B:$I,5,0)</f>
        <v>功能应用（生成式AI应用-图像类）</v>
      </c>
      <c r="AG564" s="1" t="str">
        <f>VLOOKUP($K564,「工具标准名」映射表!$B:$I,6,0)</f>
        <v>软件工具</v>
      </c>
      <c r="AH564" s="1" t="str">
        <f>VLOOKUP($K564,「工具标准名」映射表!$B:$I,7,0)</f>
        <v>AI智能体</v>
      </c>
      <c r="AI564" s="1" t="str">
        <f>VLOOKUP($K564,「工具标准名」映射表!$B:$I,8,0)</f>
        <v>是</v>
      </c>
      <c r="AJ564" s="1" t="s">
        <v>280</v>
      </c>
      <c r="AK564" s="1"/>
      <c r="AL564" s="1"/>
      <c r="AM564" s="1"/>
      <c r="AN564" s="1"/>
      <c r="AO564" s="1"/>
    </row>
    <row r="565" spans="1:41" ht="16">
      <c r="A565" s="1" t="s">
        <v>4363</v>
      </c>
      <c r="B565" s="3">
        <v>46056.466192129599</v>
      </c>
      <c r="C565" s="14">
        <v>301</v>
      </c>
      <c r="D565" s="1" t="s">
        <v>4364</v>
      </c>
      <c r="E565" s="1" t="s">
        <v>674</v>
      </c>
      <c r="F565" s="1" t="s">
        <v>27</v>
      </c>
      <c r="G565" s="1" t="s">
        <v>4365</v>
      </c>
      <c r="H565" s="1" t="s">
        <v>4366</v>
      </c>
      <c r="I565" s="1" t="s">
        <v>4367</v>
      </c>
      <c r="J565" s="1" t="s">
        <v>4368</v>
      </c>
      <c r="K565" s="1" t="s">
        <v>4377</v>
      </c>
      <c r="L565" s="1" t="s">
        <v>33</v>
      </c>
      <c r="M565" s="1" t="b">
        <v>0</v>
      </c>
      <c r="N565" s="1" t="s">
        <v>3189</v>
      </c>
      <c r="O565" s="1" t="s">
        <v>3189</v>
      </c>
      <c r="P565" s="1" t="s">
        <v>16358</v>
      </c>
      <c r="Q565" s="1" t="s">
        <v>37</v>
      </c>
      <c r="R565" s="1" t="s">
        <v>38</v>
      </c>
      <c r="S565" s="1" t="s">
        <v>172</v>
      </c>
      <c r="T565" s="1" t="s">
        <v>4370</v>
      </c>
      <c r="U565" s="1" t="s">
        <v>4371</v>
      </c>
      <c r="V565" s="1" t="s">
        <v>4372</v>
      </c>
      <c r="W565" s="1" t="s">
        <v>4373</v>
      </c>
      <c r="X565" s="1" t="s">
        <v>4374</v>
      </c>
      <c r="Y565" s="1" t="s">
        <v>178</v>
      </c>
      <c r="Z565" s="1" t="s">
        <v>4377</v>
      </c>
      <c r="AA565" s="1">
        <v>0</v>
      </c>
      <c r="AB565" s="1" t="s">
        <v>280</v>
      </c>
      <c r="AD565" s="1" t="str">
        <f>VLOOKUP($K565,「工具标准名」映射表!$B:$I,3,0)</f>
        <v>全能识别王</v>
      </c>
      <c r="AE565" s="1" t="str">
        <f>VLOOKUP($K565,「工具标准名」映射表!$B:$I,4,0)</f>
        <v>功能应用层</v>
      </c>
      <c r="AF565" s="1" t="str">
        <f>VLOOKUP($K565,「工具标准名」映射表!$B:$I,5,0)</f>
        <v>功能应用层（移动端 App）</v>
      </c>
      <c r="AG565" s="1" t="str">
        <f>VLOOKUP($K565,「工具标准名」映射表!$B:$I,6,0)</f>
        <v>软件工具</v>
      </c>
      <c r="AH565" s="1" t="str">
        <f>VLOOKUP($K565,「工具标准名」映射表!$B:$I,7,0)</f>
        <v>AI智能体</v>
      </c>
      <c r="AI565" s="1" t="str">
        <f>VLOOKUP($K565,「工具标准名」映射表!$B:$I,8,0)</f>
        <v>是</v>
      </c>
      <c r="AJ565" s="1" t="s">
        <v>280</v>
      </c>
      <c r="AK565" s="1"/>
      <c r="AL565" s="1"/>
      <c r="AM565" s="1"/>
      <c r="AN565" s="1"/>
      <c r="AO565" s="1"/>
    </row>
    <row r="566" spans="1:41" ht="16">
      <c r="A566" s="1" t="s">
        <v>4380</v>
      </c>
      <c r="B566" s="3">
        <v>46056.466226851902</v>
      </c>
      <c r="C566" s="14">
        <v>302</v>
      </c>
      <c r="D566" s="1" t="s">
        <v>4381</v>
      </c>
      <c r="E566" s="1" t="s">
        <v>674</v>
      </c>
      <c r="F566" s="1" t="s">
        <v>27</v>
      </c>
      <c r="G566" s="1" t="s">
        <v>28</v>
      </c>
      <c r="H566" s="1" t="s">
        <v>4382</v>
      </c>
      <c r="I566" s="1" t="s">
        <v>4383</v>
      </c>
      <c r="J566" s="1" t="s">
        <v>4384</v>
      </c>
      <c r="K566" s="1" t="s">
        <v>4357</v>
      </c>
      <c r="L566" s="1" t="s">
        <v>33</v>
      </c>
      <c r="M566" s="1" t="b">
        <v>0</v>
      </c>
      <c r="N566" s="1" t="s">
        <v>47</v>
      </c>
      <c r="O566" s="1" t="s">
        <v>48</v>
      </c>
      <c r="P566" s="1" t="s">
        <v>20161</v>
      </c>
      <c r="Q566" s="1" t="s">
        <v>37</v>
      </c>
      <c r="R566" s="1" t="s">
        <v>38</v>
      </c>
      <c r="S566" s="1" t="s">
        <v>172</v>
      </c>
      <c r="T566" s="1" t="s">
        <v>4386</v>
      </c>
      <c r="U566" s="1" t="s">
        <v>4387</v>
      </c>
      <c r="V566" s="1" t="s">
        <v>4388</v>
      </c>
      <c r="W566" s="1" t="s">
        <v>2527</v>
      </c>
      <c r="X566" s="1" t="s">
        <v>4389</v>
      </c>
      <c r="Y566" s="1" t="s">
        <v>4355</v>
      </c>
      <c r="Z566" s="1" t="s">
        <v>4357</v>
      </c>
      <c r="AA566" s="1">
        <v>0</v>
      </c>
      <c r="AB566" s="1" t="s">
        <v>280</v>
      </c>
      <c r="AD566" s="1" t="str">
        <f>VLOOKUP($K566,「工具标准名」映射表!$B:$I,3,0)</f>
        <v>行者AI</v>
      </c>
      <c r="AE566" s="1" t="str">
        <f>VLOOKUP($K566,「工具标准名」映射表!$B:$I,4,0)</f>
        <v>技术层</v>
      </c>
      <c r="AF566" s="1" t="str">
        <f>VLOOKUP($K566,「工具标准名」映射表!$B:$I,5,0)</f>
        <v>技术层（通用大模型）</v>
      </c>
      <c r="AG566" s="1" t="str">
        <f>VLOOKUP($K566,「工具标准名」映射表!$B:$I,6,0)</f>
        <v>软件工具</v>
      </c>
      <c r="AH566" s="1" t="str">
        <f>VLOOKUP($K566,「工具标准名」映射表!$B:$I,7,0)</f>
        <v>AI智能体</v>
      </c>
      <c r="AI566" s="1" t="str">
        <f>VLOOKUP($K566,「工具标准名」映射表!$B:$I,8,0)</f>
        <v>否</v>
      </c>
      <c r="AJ566" s="1" t="s">
        <v>280</v>
      </c>
      <c r="AK566" s="1"/>
      <c r="AL566" s="1"/>
      <c r="AM566" s="1"/>
      <c r="AN566" s="1"/>
      <c r="AO566" s="1"/>
    </row>
    <row r="567" spans="1:41" ht="16">
      <c r="A567" s="1" t="s">
        <v>4380</v>
      </c>
      <c r="B567" s="3">
        <v>46056.466226851902</v>
      </c>
      <c r="C567" s="14">
        <v>302</v>
      </c>
      <c r="D567" s="1" t="s">
        <v>4381</v>
      </c>
      <c r="E567" s="1" t="s">
        <v>674</v>
      </c>
      <c r="F567" s="1" t="s">
        <v>27</v>
      </c>
      <c r="G567" s="1" t="s">
        <v>28</v>
      </c>
      <c r="H567" s="1" t="s">
        <v>4382</v>
      </c>
      <c r="I567" s="1" t="s">
        <v>4383</v>
      </c>
      <c r="J567" s="1" t="s">
        <v>4384</v>
      </c>
      <c r="K567" s="1" t="s">
        <v>4390</v>
      </c>
      <c r="L567" s="1" t="s">
        <v>33</v>
      </c>
      <c r="M567" s="1" t="b">
        <v>0</v>
      </c>
      <c r="N567" s="1" t="s">
        <v>47</v>
      </c>
      <c r="O567" s="1" t="s">
        <v>48</v>
      </c>
      <c r="P567" s="1" t="s">
        <v>12807</v>
      </c>
      <c r="Q567" s="1" t="s">
        <v>37</v>
      </c>
      <c r="R567" s="1" t="s">
        <v>38</v>
      </c>
      <c r="S567" s="1" t="s">
        <v>172</v>
      </c>
      <c r="T567" s="1" t="s">
        <v>4386</v>
      </c>
      <c r="U567" s="1" t="s">
        <v>4387</v>
      </c>
      <c r="V567" s="1" t="s">
        <v>4388</v>
      </c>
      <c r="W567" s="1" t="s">
        <v>2527</v>
      </c>
      <c r="X567" s="1" t="s">
        <v>4389</v>
      </c>
      <c r="Y567" s="1" t="s">
        <v>4355</v>
      </c>
      <c r="Z567" s="1" t="s">
        <v>4390</v>
      </c>
      <c r="AA567" s="1">
        <v>0</v>
      </c>
      <c r="AB567" s="1" t="s">
        <v>280</v>
      </c>
      <c r="AD567" s="1" t="str">
        <f>VLOOKUP($K567,「工具标准名」映射表!$B:$I,3,0)</f>
        <v>和弦派</v>
      </c>
      <c r="AE567" s="1" t="str">
        <f>VLOOKUP($K567,「工具标准名」映射表!$B:$I,4,0)</f>
        <v>功能应用层</v>
      </c>
      <c r="AF567" s="1" t="str">
        <f>VLOOKUP($K567,「工具标准名」映射表!$B:$I,5,0)</f>
        <v>功能应用（教学辅助工具）</v>
      </c>
      <c r="AG567" s="1" t="str">
        <f>VLOOKUP($K567,「工具标准名」映射表!$B:$I,6,0)</f>
        <v>软件工具</v>
      </c>
      <c r="AH567" s="1" t="str">
        <f>VLOOKUP($K567,「工具标准名」映射表!$B:$I,7,0)</f>
        <v>其他</v>
      </c>
      <c r="AI567" s="1" t="str">
        <f>VLOOKUP($K567,「工具标准名」映射表!$B:$I,8,0)</f>
        <v>否</v>
      </c>
      <c r="AJ567" s="1" t="s">
        <v>280</v>
      </c>
      <c r="AK567" s="1"/>
      <c r="AL567" s="1"/>
      <c r="AM567" s="1"/>
      <c r="AN567" s="1"/>
      <c r="AO567" s="1"/>
    </row>
    <row r="568" spans="1:41" ht="16">
      <c r="A568" s="1" t="s">
        <v>4380</v>
      </c>
      <c r="B568" s="3">
        <v>46056.466226851902</v>
      </c>
      <c r="C568" s="14">
        <v>302</v>
      </c>
      <c r="D568" s="1" t="s">
        <v>4381</v>
      </c>
      <c r="E568" s="1" t="s">
        <v>674</v>
      </c>
      <c r="F568" s="1" t="s">
        <v>27</v>
      </c>
      <c r="G568" s="1" t="s">
        <v>28</v>
      </c>
      <c r="H568" s="1" t="s">
        <v>4382</v>
      </c>
      <c r="I568" s="1" t="s">
        <v>4383</v>
      </c>
      <c r="J568" s="1" t="s">
        <v>4384</v>
      </c>
      <c r="K568" s="1" t="s">
        <v>3213</v>
      </c>
      <c r="L568" s="1" t="s">
        <v>33</v>
      </c>
      <c r="M568" s="1" t="b">
        <v>1</v>
      </c>
      <c r="N568" s="1" t="s">
        <v>47</v>
      </c>
      <c r="O568" s="1" t="s">
        <v>54</v>
      </c>
      <c r="P568" s="1" t="s">
        <v>15455</v>
      </c>
      <c r="Q568" s="1" t="s">
        <v>37</v>
      </c>
      <c r="R568" s="1" t="s">
        <v>38</v>
      </c>
      <c r="S568" s="1" t="s">
        <v>172</v>
      </c>
      <c r="T568" s="1" t="s">
        <v>4386</v>
      </c>
      <c r="U568" s="1" t="s">
        <v>4387</v>
      </c>
      <c r="V568" s="1" t="s">
        <v>4388</v>
      </c>
      <c r="W568" s="1" t="s">
        <v>2527</v>
      </c>
      <c r="X568" s="1" t="s">
        <v>4389</v>
      </c>
      <c r="Y568" s="1" t="s">
        <v>4355</v>
      </c>
      <c r="Z568" s="1" t="s">
        <v>13938</v>
      </c>
      <c r="AA568" s="1" t="s">
        <v>10163</v>
      </c>
      <c r="AB568" s="1" t="s">
        <v>280</v>
      </c>
      <c r="AD568" s="1" t="str">
        <f>VLOOKUP($K568,「工具标准名」映射表!$B:$I,3,0)</f>
        <v>扣子AI</v>
      </c>
      <c r="AE568" s="1" t="str">
        <f>VLOOKUP($K568,「工具标准名」映射表!$B:$I,4,0)</f>
        <v>功能应用层</v>
      </c>
      <c r="AF568" s="1" t="str">
        <f>VLOOKUP($K568,「工具标准名」映射表!$B:$I,5,0)</f>
        <v>功能应用层（AI智能体）</v>
      </c>
      <c r="AG568" s="1" t="str">
        <f>VLOOKUP($K568,「工具标准名」映射表!$B:$I,6,0)</f>
        <v>软件工具</v>
      </c>
      <c r="AH568" s="1" t="str">
        <f>VLOOKUP($K568,「工具标准名」映射表!$B:$I,7,0)</f>
        <v>AI智能体</v>
      </c>
      <c r="AI568" s="1" t="str">
        <f>VLOOKUP($K568,「工具标准名」映射表!$B:$I,8,0)</f>
        <v>是</v>
      </c>
      <c r="AJ568" s="1" t="s">
        <v>280</v>
      </c>
      <c r="AK568" s="1"/>
      <c r="AL568" s="1"/>
      <c r="AM568" s="1"/>
      <c r="AN568" s="1"/>
      <c r="AO568" s="1"/>
    </row>
    <row r="569" spans="1:41" ht="16">
      <c r="A569" s="1" t="s">
        <v>4380</v>
      </c>
      <c r="B569" s="3">
        <v>46056.466226851902</v>
      </c>
      <c r="C569" s="14">
        <v>302</v>
      </c>
      <c r="D569" s="1" t="s">
        <v>4381</v>
      </c>
      <c r="E569" s="1" t="s">
        <v>674</v>
      </c>
      <c r="F569" s="1" t="s">
        <v>27</v>
      </c>
      <c r="G569" s="1" t="s">
        <v>28</v>
      </c>
      <c r="H569" s="1" t="s">
        <v>4382</v>
      </c>
      <c r="I569" s="1" t="s">
        <v>4383</v>
      </c>
      <c r="J569" s="1" t="s">
        <v>4384</v>
      </c>
      <c r="K569" s="1" t="s">
        <v>4395</v>
      </c>
      <c r="L569" s="1" t="s">
        <v>33</v>
      </c>
      <c r="M569" s="1" t="b">
        <v>1</v>
      </c>
      <c r="N569" s="1" t="s">
        <v>47</v>
      </c>
      <c r="O569" s="1" t="s">
        <v>54</v>
      </c>
      <c r="P569" s="1" t="s">
        <v>20861</v>
      </c>
      <c r="Q569" s="1" t="s">
        <v>37</v>
      </c>
      <c r="R569" s="1" t="s">
        <v>38</v>
      </c>
      <c r="S569" s="1" t="s">
        <v>172</v>
      </c>
      <c r="T569" s="1" t="s">
        <v>4386</v>
      </c>
      <c r="U569" s="1" t="s">
        <v>4387</v>
      </c>
      <c r="V569" s="1" t="s">
        <v>4388</v>
      </c>
      <c r="W569" s="1" t="s">
        <v>2527</v>
      </c>
      <c r="X569" s="1" t="s">
        <v>4389</v>
      </c>
      <c r="Y569" s="1" t="s">
        <v>4355</v>
      </c>
      <c r="Z569" s="1" t="s">
        <v>4395</v>
      </c>
      <c r="AA569" s="1">
        <v>0</v>
      </c>
      <c r="AB569" s="1" t="s">
        <v>280</v>
      </c>
      <c r="AD569" s="1" t="str">
        <f>VLOOKUP($K569,「工具标准名」映射表!$B:$I,3,0)</f>
        <v>音乐助手智能体</v>
      </c>
      <c r="AE569" s="1" t="str">
        <f>VLOOKUP($K569,「工具标准名」映射表!$B:$I,4,0)</f>
        <v>功能应用层</v>
      </c>
      <c r="AF569" s="1" t="str">
        <f>VLOOKUP($K569,「工具标准名」映射表!$B:$I,5,0)</f>
        <v>功能应用（校级 / 区域级系统）</v>
      </c>
      <c r="AG569" s="1" t="str">
        <f>VLOOKUP($K569,「工具标准名」映射表!$B:$I,6,0)</f>
        <v>软件工具</v>
      </c>
      <c r="AH569" s="1" t="str">
        <f>VLOOKUP($K569,「工具标准名」映射表!$B:$I,7,0)</f>
        <v>AI智能体</v>
      </c>
      <c r="AI569" s="1" t="str">
        <f>VLOOKUP($K569,「工具标准名」映射表!$B:$I,8,0)</f>
        <v>否</v>
      </c>
      <c r="AJ569" s="1" t="s">
        <v>280</v>
      </c>
      <c r="AK569" s="1"/>
      <c r="AL569" s="1"/>
      <c r="AM569" s="1"/>
      <c r="AN569" s="1"/>
      <c r="AO569" s="1"/>
    </row>
    <row r="570" spans="1:41" ht="16">
      <c r="A570" s="1" t="s">
        <v>4398</v>
      </c>
      <c r="B570" s="3">
        <v>46056.466226851902</v>
      </c>
      <c r="C570" s="14">
        <v>303</v>
      </c>
      <c r="D570" s="1" t="s">
        <v>4399</v>
      </c>
      <c r="E570" s="1" t="s">
        <v>674</v>
      </c>
      <c r="F570" s="1" t="s">
        <v>27</v>
      </c>
      <c r="G570" s="1" t="s">
        <v>4400</v>
      </c>
      <c r="H570" s="1" t="s">
        <v>4401</v>
      </c>
      <c r="I570" s="1" t="s">
        <v>4402</v>
      </c>
      <c r="J570" s="1" t="s">
        <v>4403</v>
      </c>
      <c r="K570" s="1" t="s">
        <v>4404</v>
      </c>
      <c r="L570" s="1" t="s">
        <v>33</v>
      </c>
      <c r="M570" s="1" t="b">
        <v>0</v>
      </c>
      <c r="N570" s="1" t="s">
        <v>47</v>
      </c>
      <c r="O570" s="1" t="s">
        <v>48</v>
      </c>
      <c r="P570" s="1" t="s">
        <v>11864</v>
      </c>
      <c r="Q570" s="1" t="s">
        <v>37</v>
      </c>
      <c r="R570" s="1" t="s">
        <v>38</v>
      </c>
      <c r="S570" s="1" t="s">
        <v>39</v>
      </c>
      <c r="T570" s="1" t="s">
        <v>4406</v>
      </c>
      <c r="U570" s="1" t="s">
        <v>4407</v>
      </c>
      <c r="V570" s="1" t="s">
        <v>4408</v>
      </c>
      <c r="W570" s="1" t="s">
        <v>176</v>
      </c>
      <c r="X570" s="1" t="s">
        <v>4409</v>
      </c>
      <c r="Y570" s="1" t="s">
        <v>801</v>
      </c>
      <c r="Z570" s="1" t="s">
        <v>139</v>
      </c>
      <c r="AA570" s="1" t="s">
        <v>23370</v>
      </c>
      <c r="AB570" s="1" t="s">
        <v>280</v>
      </c>
      <c r="AD570" s="1" t="str">
        <f>VLOOKUP($K570,「工具标准名」映射表!$B:$I,3,0)</f>
        <v>豆包</v>
      </c>
      <c r="AE570" s="1" t="str">
        <f>VLOOKUP($K570,「工具标准名」映射表!$B:$I,4,0)</f>
        <v>功能应用层</v>
      </c>
      <c r="AF570" s="1" t="str">
        <f>VLOOKUP($K570,「工具标准名」映射表!$B:$I,5,0)</f>
        <v>功能应用（生成式AI应用-语言类）</v>
      </c>
      <c r="AG570" s="1" t="str">
        <f>VLOOKUP($K570,「工具标准名」映射表!$B:$I,6,0)</f>
        <v>虚拟教室</v>
      </c>
      <c r="AH570" s="1" t="str">
        <f>VLOOKUP($K570,「工具标准名」映射表!$B:$I,7,0)</f>
        <v>其他</v>
      </c>
      <c r="AI570" s="1" t="str">
        <f>VLOOKUP($K570,「工具标准名」映射表!$B:$I,8,0)</f>
        <v>否</v>
      </c>
      <c r="AJ570" s="1" t="s">
        <v>280</v>
      </c>
      <c r="AK570" s="1"/>
      <c r="AL570" s="1"/>
      <c r="AM570" s="1"/>
      <c r="AN570" s="1"/>
      <c r="AO570" s="1"/>
    </row>
    <row r="571" spans="1:41" ht="16">
      <c r="A571" s="1" t="s">
        <v>4411</v>
      </c>
      <c r="B571" s="3">
        <v>46056.466226851902</v>
      </c>
      <c r="C571" s="14">
        <v>304</v>
      </c>
      <c r="D571" s="1" t="s">
        <v>4412</v>
      </c>
      <c r="E571" s="1" t="s">
        <v>674</v>
      </c>
      <c r="F571" s="1" t="s">
        <v>100</v>
      </c>
      <c r="G571" s="1" t="s">
        <v>4413</v>
      </c>
      <c r="H571" s="1" t="s">
        <v>4414</v>
      </c>
      <c r="I571" s="1" t="s">
        <v>4415</v>
      </c>
      <c r="J571" s="1" t="s">
        <v>4416</v>
      </c>
      <c r="K571" s="1" t="s">
        <v>4063</v>
      </c>
      <c r="L571" s="1" t="s">
        <v>33</v>
      </c>
      <c r="M571" s="1" t="b">
        <v>0</v>
      </c>
      <c r="N571" s="1" t="s">
        <v>47</v>
      </c>
      <c r="O571" s="1" t="s">
        <v>54</v>
      </c>
      <c r="P571" s="1" t="s">
        <v>4062</v>
      </c>
      <c r="Q571" s="1" t="s">
        <v>37</v>
      </c>
      <c r="R571" s="1" t="s">
        <v>38</v>
      </c>
      <c r="S571" s="1" t="s">
        <v>39</v>
      </c>
      <c r="T571" s="1" t="s">
        <v>4418</v>
      </c>
      <c r="U571" s="1" t="s">
        <v>4419</v>
      </c>
      <c r="V571" s="1" t="s">
        <v>275</v>
      </c>
      <c r="W571" s="1" t="s">
        <v>176</v>
      </c>
      <c r="X571" s="1" t="s">
        <v>4420</v>
      </c>
      <c r="Y571" s="1" t="s">
        <v>113</v>
      </c>
      <c r="Z571" s="1" t="s">
        <v>4063</v>
      </c>
      <c r="AA571" s="1">
        <v>0</v>
      </c>
      <c r="AB571" s="1" t="s">
        <v>280</v>
      </c>
      <c r="AD571" s="1" t="str">
        <f>VLOOKUP($K571,「工具标准名」映射表!$B:$I,3,0)</f>
        <v>AI辅助系统</v>
      </c>
      <c r="AE571" s="1" t="str">
        <f>VLOOKUP($K571,「工具标准名」映射表!$B:$I,4,0)</f>
        <v>功能应用层</v>
      </c>
      <c r="AF571" s="1" t="str">
        <f>VLOOKUP($K571,「工具标准名」映射表!$B:$I,5,0)</f>
        <v>功能应用（教学辅助工具）</v>
      </c>
      <c r="AG571" s="1" t="str">
        <f>VLOOKUP($K571,「工具标准名」映射表!$B:$I,6,0)</f>
        <v>软件工具</v>
      </c>
      <c r="AH571" s="1" t="str">
        <f>VLOOKUP($K571,「工具标准名」映射表!$B:$I,7,0)</f>
        <v>AI智能体</v>
      </c>
      <c r="AI571" s="1" t="str">
        <f>VLOOKUP($K571,「工具标准名」映射表!$B:$I,8,0)</f>
        <v>否</v>
      </c>
      <c r="AJ571" s="1" t="s">
        <v>280</v>
      </c>
      <c r="AK571" s="1"/>
      <c r="AL571" s="1"/>
      <c r="AM571" s="1"/>
      <c r="AN571" s="1"/>
      <c r="AO571" s="1"/>
    </row>
    <row r="572" spans="1:41" ht="16">
      <c r="A572" s="1" t="s">
        <v>4421</v>
      </c>
      <c r="B572" s="3">
        <v>46056.466354166703</v>
      </c>
      <c r="C572" s="14">
        <v>305</v>
      </c>
      <c r="D572" s="1" t="s">
        <v>4422</v>
      </c>
      <c r="E572" s="1" t="s">
        <v>368</v>
      </c>
      <c r="F572" s="1" t="s">
        <v>27</v>
      </c>
      <c r="G572" s="1" t="s">
        <v>4423</v>
      </c>
      <c r="H572" s="1" t="s">
        <v>4424</v>
      </c>
      <c r="I572" s="1" t="s">
        <v>4425</v>
      </c>
      <c r="J572" s="1" t="s">
        <v>4426</v>
      </c>
      <c r="K572" s="1" t="s">
        <v>2240</v>
      </c>
      <c r="L572" s="1" t="s">
        <v>33</v>
      </c>
      <c r="M572" s="1" t="b">
        <v>0</v>
      </c>
      <c r="N572" s="1" t="s">
        <v>48</v>
      </c>
      <c r="O572" s="1" t="s">
        <v>54</v>
      </c>
      <c r="P572" s="1" t="s">
        <v>12480</v>
      </c>
      <c r="Q572" s="1" t="s">
        <v>554</v>
      </c>
      <c r="R572" s="1" t="s">
        <v>4428</v>
      </c>
      <c r="S572" s="1" t="s">
        <v>172</v>
      </c>
      <c r="T572" s="1" t="s">
        <v>4429</v>
      </c>
      <c r="U572" s="1" t="s">
        <v>4430</v>
      </c>
      <c r="V572" s="1" t="s">
        <v>4431</v>
      </c>
      <c r="W572" s="1" t="s">
        <v>4432</v>
      </c>
      <c r="X572" s="1" t="s">
        <v>4433</v>
      </c>
      <c r="Y572" s="1" t="s">
        <v>172</v>
      </c>
      <c r="Z572" s="1" t="s">
        <v>270</v>
      </c>
      <c r="AA572" s="1">
        <v>0</v>
      </c>
      <c r="AB572" s="1" t="s">
        <v>280</v>
      </c>
      <c r="AD572" s="1" t="str">
        <f>VLOOKUP($K572,「工具标准名」映射表!$B:$I,3,0)</f>
        <v>国家智慧教育平台</v>
      </c>
      <c r="AE572" s="1" t="str">
        <f>VLOOKUP($K572,「工具标准名」映射表!$B:$I,4,0)</f>
        <v>教育数据层</v>
      </c>
      <c r="AF572" s="1" t="str">
        <f>VLOOKUP($K572,「工具标准名」映射表!$B:$I,5,0)</f>
        <v>功能应用（Web 教学平台（SaaS））</v>
      </c>
      <c r="AG572" s="1" t="str">
        <f>VLOOKUP($K572,「工具标准名」映射表!$B:$I,6,0)</f>
        <v>在线资源</v>
      </c>
      <c r="AH572" s="1" t="str">
        <f>VLOOKUP($K572,「工具标准名」映射表!$B:$I,7,0)</f>
        <v>其他</v>
      </c>
      <c r="AI572" s="1" t="str">
        <f>VLOOKUP($K572,「工具标准名」映射表!$B:$I,8,0)</f>
        <v>否</v>
      </c>
      <c r="AJ572" s="1" t="s">
        <v>280</v>
      </c>
      <c r="AK572" s="1"/>
      <c r="AL572" s="1"/>
      <c r="AM572" s="1"/>
      <c r="AN572" s="1"/>
      <c r="AO572" s="1"/>
    </row>
    <row r="573" spans="1:41" ht="16">
      <c r="A573" s="1" t="s">
        <v>4421</v>
      </c>
      <c r="B573" s="3">
        <v>46056.466354166703</v>
      </c>
      <c r="C573" s="14">
        <v>305</v>
      </c>
      <c r="D573" s="1" t="s">
        <v>4422</v>
      </c>
      <c r="E573" s="1" t="s">
        <v>368</v>
      </c>
      <c r="F573" s="1" t="s">
        <v>27</v>
      </c>
      <c r="G573" s="1" t="s">
        <v>4423</v>
      </c>
      <c r="H573" s="1" t="s">
        <v>4424</v>
      </c>
      <c r="I573" s="1" t="s">
        <v>4425</v>
      </c>
      <c r="J573" s="1" t="s">
        <v>4426</v>
      </c>
      <c r="K573" s="1" t="s">
        <v>139</v>
      </c>
      <c r="L573" s="1" t="s">
        <v>33</v>
      </c>
      <c r="M573" s="1" t="b">
        <v>0</v>
      </c>
      <c r="N573" s="1" t="s">
        <v>1749</v>
      </c>
      <c r="O573" s="1" t="s">
        <v>35</v>
      </c>
      <c r="P573" s="1" t="s">
        <v>9636</v>
      </c>
      <c r="Q573" s="1" t="s">
        <v>554</v>
      </c>
      <c r="R573" s="1" t="s">
        <v>4428</v>
      </c>
      <c r="S573" s="1" t="s">
        <v>172</v>
      </c>
      <c r="T573" s="1" t="s">
        <v>4429</v>
      </c>
      <c r="U573" s="1" t="s">
        <v>4430</v>
      </c>
      <c r="V573" s="1" t="s">
        <v>4431</v>
      </c>
      <c r="W573" s="1" t="s">
        <v>4432</v>
      </c>
      <c r="X573" s="1" t="s">
        <v>4433</v>
      </c>
      <c r="Y573" s="1" t="s">
        <v>172</v>
      </c>
      <c r="Z573" s="1" t="s">
        <v>139</v>
      </c>
      <c r="AA573" s="1" t="s">
        <v>23370</v>
      </c>
      <c r="AB573" s="1" t="s">
        <v>280</v>
      </c>
      <c r="AD573" s="1" t="str">
        <f>VLOOKUP($K573,「工具标准名」映射表!$B:$I,3,0)</f>
        <v>豆包</v>
      </c>
      <c r="AE573" s="1" t="str">
        <f>VLOOKUP($K573,「工具标准名」映射表!$B:$I,4,0)</f>
        <v>功能应用层</v>
      </c>
      <c r="AF573" s="1" t="str">
        <f>VLOOKUP($K573,「工具标准名」映射表!$B:$I,5,0)</f>
        <v>功能应用（教学辅助工具）</v>
      </c>
      <c r="AG573" s="1" t="str">
        <f>VLOOKUP($K573,「工具标准名」映射表!$B:$I,6,0)</f>
        <v>软件工具</v>
      </c>
      <c r="AH573" s="1" t="str">
        <f>VLOOKUP($K573,「工具标准名」映射表!$B:$I,7,0)</f>
        <v>其他</v>
      </c>
      <c r="AI573" s="1" t="str">
        <f>VLOOKUP($K573,「工具标准名」映射表!$B:$I,8,0)</f>
        <v>否</v>
      </c>
      <c r="AJ573" s="1" t="s">
        <v>280</v>
      </c>
      <c r="AK573" s="1"/>
      <c r="AL573" s="1"/>
      <c r="AM573" s="1"/>
      <c r="AN573" s="1"/>
      <c r="AO573" s="1"/>
    </row>
    <row r="574" spans="1:41" ht="16">
      <c r="A574" s="1" t="s">
        <v>4421</v>
      </c>
      <c r="B574" s="3">
        <v>46056.466354166703</v>
      </c>
      <c r="C574" s="14">
        <v>305</v>
      </c>
      <c r="D574" s="1" t="s">
        <v>4422</v>
      </c>
      <c r="E574" s="1" t="s">
        <v>368</v>
      </c>
      <c r="F574" s="1" t="s">
        <v>27</v>
      </c>
      <c r="G574" s="1" t="s">
        <v>4423</v>
      </c>
      <c r="H574" s="1" t="s">
        <v>4424</v>
      </c>
      <c r="I574" s="1" t="s">
        <v>4425</v>
      </c>
      <c r="J574" s="1" t="s">
        <v>4426</v>
      </c>
      <c r="K574" s="1" t="s">
        <v>4438</v>
      </c>
      <c r="L574" s="1" t="s">
        <v>33</v>
      </c>
      <c r="M574" s="1" t="b">
        <v>0</v>
      </c>
      <c r="N574" s="1" t="s">
        <v>1749</v>
      </c>
      <c r="O574" s="1" t="s">
        <v>35</v>
      </c>
      <c r="P574" s="1" t="s">
        <v>9636</v>
      </c>
      <c r="Q574" s="1" t="s">
        <v>554</v>
      </c>
      <c r="R574" s="1" t="s">
        <v>4428</v>
      </c>
      <c r="S574" s="1" t="s">
        <v>172</v>
      </c>
      <c r="T574" s="1" t="s">
        <v>4429</v>
      </c>
      <c r="U574" s="1" t="s">
        <v>4430</v>
      </c>
      <c r="V574" s="1" t="s">
        <v>4431</v>
      </c>
      <c r="W574" s="1" t="s">
        <v>4432</v>
      </c>
      <c r="X574" s="1" t="s">
        <v>4433</v>
      </c>
      <c r="Y574" s="1" t="s">
        <v>172</v>
      </c>
      <c r="Z574" s="1" t="s">
        <v>8834</v>
      </c>
      <c r="AA574" s="1" t="s">
        <v>23382</v>
      </c>
      <c r="AB574" s="1" t="s">
        <v>280</v>
      </c>
      <c r="AD574" s="1" t="str">
        <f>VLOOKUP($K574,「工具标准名」映射表!$B:$I,3,0)</f>
        <v>文心一格</v>
      </c>
      <c r="AE574" s="1" t="str">
        <f>VLOOKUP($K574,「工具标准名」映射表!$B:$I,4,0)</f>
        <v>功能应用层</v>
      </c>
      <c r="AF574" s="1" t="str">
        <f>VLOOKUP($K574,「工具标准名」映射表!$B:$I,5,0)</f>
        <v>功能应用（生成式AI应用-图像类）</v>
      </c>
      <c r="AG574" s="1" t="str">
        <f>VLOOKUP($K574,「工具标准名」映射表!$B:$I,6,0)</f>
        <v>音视频技术</v>
      </c>
      <c r="AH574" s="1" t="str">
        <f>VLOOKUP($K574,「工具标准名」映射表!$B:$I,7,0)</f>
        <v>文生图</v>
      </c>
      <c r="AI574" s="1" t="str">
        <f>VLOOKUP($K574,「工具标准名」映射表!$B:$I,8,0)</f>
        <v>是</v>
      </c>
      <c r="AJ574" s="1" t="s">
        <v>280</v>
      </c>
      <c r="AK574" s="1"/>
      <c r="AL574" s="1"/>
      <c r="AM574" s="1"/>
      <c r="AN574" s="1"/>
      <c r="AO574" s="1"/>
    </row>
    <row r="575" spans="1:41" ht="16">
      <c r="A575" s="1" t="s">
        <v>4421</v>
      </c>
      <c r="B575" s="3">
        <v>46056.466354166703</v>
      </c>
      <c r="C575" s="14">
        <v>305</v>
      </c>
      <c r="D575" s="1" t="s">
        <v>4422</v>
      </c>
      <c r="E575" s="1" t="s">
        <v>368</v>
      </c>
      <c r="F575" s="1" t="s">
        <v>27</v>
      </c>
      <c r="G575" s="1" t="s">
        <v>4423</v>
      </c>
      <c r="H575" s="1" t="s">
        <v>4424</v>
      </c>
      <c r="I575" s="1" t="s">
        <v>4425</v>
      </c>
      <c r="J575" s="1" t="s">
        <v>4426</v>
      </c>
      <c r="K575" s="1" t="s">
        <v>207</v>
      </c>
      <c r="L575" s="1" t="s">
        <v>33</v>
      </c>
      <c r="M575" s="1" t="b">
        <v>0</v>
      </c>
      <c r="N575" s="1" t="s">
        <v>1749</v>
      </c>
      <c r="O575" s="1" t="s">
        <v>35</v>
      </c>
      <c r="P575" s="1" t="s">
        <v>9636</v>
      </c>
      <c r="Q575" s="1" t="s">
        <v>554</v>
      </c>
      <c r="R575" s="1" t="s">
        <v>4428</v>
      </c>
      <c r="S575" s="1" t="s">
        <v>172</v>
      </c>
      <c r="T575" s="1" t="s">
        <v>4429</v>
      </c>
      <c r="U575" s="1" t="s">
        <v>4430</v>
      </c>
      <c r="V575" s="1" t="s">
        <v>4431</v>
      </c>
      <c r="W575" s="1" t="s">
        <v>4432</v>
      </c>
      <c r="X575" s="1" t="s">
        <v>4433</v>
      </c>
      <c r="Y575" s="1" t="s">
        <v>172</v>
      </c>
      <c r="Z575" s="1" t="s">
        <v>207</v>
      </c>
      <c r="AA575" s="1" t="s">
        <v>23372</v>
      </c>
      <c r="AB575" s="1" t="s">
        <v>280</v>
      </c>
      <c r="AD575" s="1" t="str">
        <f>VLOOKUP($K575,「工具标准名」映射表!$B:$I,3,0)</f>
        <v>即梦AI</v>
      </c>
      <c r="AE575" s="1" t="str">
        <f>VLOOKUP($K575,「工具标准名」映射表!$B:$I,4,0)</f>
        <v>功能应用层</v>
      </c>
      <c r="AF575" s="1" t="str">
        <f>VLOOKUP($K575,「工具标准名」映射表!$B:$I,5,0)</f>
        <v>功能应用（生成式AI应用-图像类）</v>
      </c>
      <c r="AG575" s="1" t="str">
        <f>VLOOKUP($K575,「工具标准名」映射表!$B:$I,6,0)</f>
        <v>软件工具</v>
      </c>
      <c r="AH575" s="1" t="str">
        <f>VLOOKUP($K575,「工具标准名」映射表!$B:$I,7,0)</f>
        <v>AI智能体</v>
      </c>
      <c r="AI575" s="1" t="str">
        <f>VLOOKUP($K575,「工具标准名」映射表!$B:$I,8,0)</f>
        <v>是</v>
      </c>
      <c r="AJ575" s="1" t="s">
        <v>280</v>
      </c>
      <c r="AK575" s="1"/>
      <c r="AL575" s="1"/>
      <c r="AM575" s="1"/>
      <c r="AN575" s="1"/>
      <c r="AO575" s="1"/>
    </row>
    <row r="576" spans="1:41" ht="16">
      <c r="A576" s="1" t="s">
        <v>4443</v>
      </c>
      <c r="B576" s="3">
        <v>46056.466238425899</v>
      </c>
      <c r="C576" s="14">
        <v>306</v>
      </c>
      <c r="D576" s="1" t="s">
        <v>4444</v>
      </c>
      <c r="E576" s="1" t="s">
        <v>368</v>
      </c>
      <c r="F576" s="1" t="s">
        <v>27</v>
      </c>
      <c r="G576" s="1" t="s">
        <v>28</v>
      </c>
      <c r="H576" s="1" t="s">
        <v>4445</v>
      </c>
      <c r="I576" s="1" t="s">
        <v>30</v>
      </c>
      <c r="J576" s="1" t="s">
        <v>4446</v>
      </c>
      <c r="K576" s="1" t="s">
        <v>2645</v>
      </c>
      <c r="L576" s="1" t="s">
        <v>33</v>
      </c>
      <c r="M576" s="1" t="b">
        <v>0</v>
      </c>
      <c r="N576" s="1" t="s">
        <v>47</v>
      </c>
      <c r="O576" s="1" t="s">
        <v>48</v>
      </c>
      <c r="P576" s="1" t="s">
        <v>2644</v>
      </c>
      <c r="Q576" s="1" t="s">
        <v>37</v>
      </c>
      <c r="R576" s="1" t="s">
        <v>38</v>
      </c>
      <c r="S576" s="1" t="s">
        <v>39</v>
      </c>
      <c r="T576" s="1" t="s">
        <v>4448</v>
      </c>
      <c r="U576" s="1" t="s">
        <v>1014</v>
      </c>
      <c r="V576" s="1" t="s">
        <v>4449</v>
      </c>
      <c r="W576" s="1" t="s">
        <v>28</v>
      </c>
      <c r="X576" s="1" t="s">
        <v>4450</v>
      </c>
      <c r="Y576" s="1" t="s">
        <v>156</v>
      </c>
      <c r="Z576" s="1" t="s">
        <v>2645</v>
      </c>
      <c r="AA576" s="1">
        <v>0</v>
      </c>
      <c r="AB576" s="1" t="s">
        <v>280</v>
      </c>
      <c r="AD576" s="1" t="str">
        <f>VLOOKUP($K576,「工具标准名」映射表!$B:$I,3,0)</f>
        <v>AI智慧错题本</v>
      </c>
      <c r="AE576" s="1" t="str">
        <f>VLOOKUP($K576,「工具标准名」映射表!$B:$I,4,0)</f>
        <v>功能应用层</v>
      </c>
      <c r="AF576" s="1" t="str">
        <f>VLOOKUP($K576,「工具标准名」映射表!$B:$I,5,0)</f>
        <v>功能应用（教学辅助工具）</v>
      </c>
      <c r="AG576" s="1" t="str">
        <f>VLOOKUP($K576,「工具标准名」映射表!$B:$I,6,0)</f>
        <v>软件工具</v>
      </c>
      <c r="AH576" s="1" t="str">
        <f>VLOOKUP($K576,「工具标准名」映射表!$B:$I,7,0)</f>
        <v>AI智能体</v>
      </c>
      <c r="AI576" s="1" t="str">
        <f>VLOOKUP($K576,「工具标准名」映射表!$B:$I,8,0)</f>
        <v>否</v>
      </c>
      <c r="AJ576" s="1" t="s">
        <v>280</v>
      </c>
      <c r="AK576" s="1"/>
      <c r="AL576" s="1"/>
      <c r="AM576" s="1"/>
      <c r="AN576" s="1"/>
      <c r="AO576" s="1"/>
    </row>
    <row r="577" spans="1:41" ht="16">
      <c r="A577" s="1" t="s">
        <v>4452</v>
      </c>
      <c r="B577" s="3">
        <v>46056.466249999998</v>
      </c>
      <c r="C577" s="14">
        <v>307</v>
      </c>
      <c r="D577" s="1" t="s">
        <v>4453</v>
      </c>
      <c r="E577" s="1" t="s">
        <v>368</v>
      </c>
      <c r="F577" s="1" t="s">
        <v>27</v>
      </c>
      <c r="G577" s="1" t="s">
        <v>28</v>
      </c>
      <c r="H577" s="1" t="s">
        <v>4454</v>
      </c>
      <c r="I577" s="1" t="s">
        <v>4455</v>
      </c>
      <c r="J577" s="1" t="s">
        <v>4456</v>
      </c>
      <c r="K577" s="1" t="s">
        <v>4457</v>
      </c>
      <c r="L577" s="1" t="s">
        <v>33</v>
      </c>
      <c r="M577" s="1" t="b">
        <v>0</v>
      </c>
      <c r="N577" s="1" t="s">
        <v>47</v>
      </c>
      <c r="O577" s="1" t="s">
        <v>48</v>
      </c>
      <c r="P577" s="1" t="s">
        <v>20634</v>
      </c>
      <c r="Q577" s="1" t="s">
        <v>87</v>
      </c>
      <c r="R577" s="1" t="s">
        <v>234</v>
      </c>
      <c r="S577" s="1" t="s">
        <v>39</v>
      </c>
      <c r="T577" s="1" t="s">
        <v>4459</v>
      </c>
      <c r="U577" s="1" t="s">
        <v>4460</v>
      </c>
      <c r="V577" s="1" t="s">
        <v>4461</v>
      </c>
      <c r="W577" s="1" t="s">
        <v>4462</v>
      </c>
      <c r="X577" s="1" t="s">
        <v>4463</v>
      </c>
      <c r="Y577" s="1" t="s">
        <v>43</v>
      </c>
      <c r="Z577" s="1" t="s">
        <v>12157</v>
      </c>
      <c r="AA577" s="1">
        <v>0</v>
      </c>
      <c r="AB577" s="1" t="s">
        <v>280</v>
      </c>
      <c r="AD577" s="1" t="str">
        <f>VLOOKUP($K577,「工具标准名」映射表!$B:$I,3,0)</f>
        <v>央馆领航AI</v>
      </c>
      <c r="AE577" s="1" t="str">
        <f>VLOOKUP($K577,「工具标准名」映射表!$B:$I,4,0)</f>
        <v>功能应用层</v>
      </c>
      <c r="AF577" s="1" t="str">
        <f>VLOOKUP($K577,「工具标准名」映射表!$B:$I,5,0)</f>
        <v>功能应用（平台型综合系统）</v>
      </c>
      <c r="AG577" s="1" t="str">
        <f>VLOOKUP($K577,「工具标准名」映射表!$B:$I,6,0)</f>
        <v>软件工具</v>
      </c>
      <c r="AH577" s="1" t="str">
        <f>VLOOKUP($K577,「工具标准名」映射表!$B:$I,7,0)</f>
        <v>AI智能体</v>
      </c>
      <c r="AI577" s="1" t="str">
        <f>VLOOKUP($K577,「工具标准名」映射表!$B:$I,8,0)</f>
        <v>否</v>
      </c>
      <c r="AJ577" s="1" t="s">
        <v>280</v>
      </c>
      <c r="AK577" s="1"/>
      <c r="AL577" s="1"/>
      <c r="AM577" s="1"/>
      <c r="AN577" s="1"/>
      <c r="AO577" s="1"/>
    </row>
    <row r="578" spans="1:41" ht="16">
      <c r="A578" s="1" t="s">
        <v>4465</v>
      </c>
      <c r="B578" s="3">
        <v>46056.466273148202</v>
      </c>
      <c r="C578" s="14">
        <v>308</v>
      </c>
      <c r="D578" s="1" t="s">
        <v>4466</v>
      </c>
      <c r="E578" s="1" t="s">
        <v>368</v>
      </c>
      <c r="F578" s="1" t="s">
        <v>27</v>
      </c>
      <c r="G578" s="1" t="s">
        <v>4467</v>
      </c>
      <c r="H578" s="1" t="s">
        <v>4468</v>
      </c>
      <c r="I578" s="1" t="s">
        <v>4469</v>
      </c>
      <c r="J578" s="1" t="s">
        <v>4470</v>
      </c>
      <c r="K578" s="1" t="s">
        <v>4471</v>
      </c>
      <c r="L578" s="1" t="s">
        <v>33</v>
      </c>
      <c r="M578" s="1" t="b">
        <v>1</v>
      </c>
      <c r="N578" s="1" t="s">
        <v>47</v>
      </c>
      <c r="O578" s="1" t="s">
        <v>66</v>
      </c>
      <c r="P578" s="1" t="s">
        <v>18237</v>
      </c>
      <c r="Q578" s="1" t="s">
        <v>37</v>
      </c>
      <c r="R578" s="1" t="s">
        <v>38</v>
      </c>
      <c r="S578" s="1" t="s">
        <v>375</v>
      </c>
      <c r="T578" s="1" t="s">
        <v>4473</v>
      </c>
      <c r="U578" s="1" t="s">
        <v>4474</v>
      </c>
      <c r="V578" s="1" t="s">
        <v>4475</v>
      </c>
      <c r="W578" s="1" t="s">
        <v>1927</v>
      </c>
      <c r="X578" s="1" t="s">
        <v>4476</v>
      </c>
      <c r="Y578" s="1" t="s">
        <v>801</v>
      </c>
      <c r="Z578" s="1" t="s">
        <v>8834</v>
      </c>
      <c r="AA578" s="1" t="s">
        <v>23382</v>
      </c>
      <c r="AB578" s="1" t="s">
        <v>280</v>
      </c>
      <c r="AD578" s="1" t="str">
        <f>VLOOKUP($K578,「工具标准名」映射表!$B:$I,3,0)</f>
        <v>文心一言</v>
      </c>
      <c r="AE578" s="1" t="str">
        <f>VLOOKUP($K578,「工具标准名」映射表!$B:$I,4,0)</f>
        <v>技术层</v>
      </c>
      <c r="AF578" s="1" t="str">
        <f>VLOOKUP($K578,「工具标准名」映射表!$B:$I,5,0)</f>
        <v>技术层（通用大模型）</v>
      </c>
      <c r="AG578" s="1" t="str">
        <f>VLOOKUP($K578,「工具标准名」映射表!$B:$I,6,0)</f>
        <v>软件工具</v>
      </c>
      <c r="AH578" s="1" t="str">
        <f>VLOOKUP($K578,「工具标准名」映射表!$B:$I,7,0)</f>
        <v>大语言模型</v>
      </c>
      <c r="AI578" s="1" t="str">
        <f>VLOOKUP($K578,「工具标准名」映射表!$B:$I,8,0)</f>
        <v>是</v>
      </c>
      <c r="AJ578" s="1" t="s">
        <v>280</v>
      </c>
      <c r="AK578" s="1"/>
      <c r="AL578" s="1"/>
      <c r="AM578" s="1"/>
      <c r="AN578" s="1"/>
      <c r="AO578" s="1"/>
    </row>
    <row r="579" spans="1:41" ht="16">
      <c r="A579" s="1" t="s">
        <v>4465</v>
      </c>
      <c r="B579" s="3">
        <v>46056.466273148202</v>
      </c>
      <c r="C579" s="14">
        <v>308</v>
      </c>
      <c r="D579" s="1" t="s">
        <v>4466</v>
      </c>
      <c r="E579" s="1" t="s">
        <v>368</v>
      </c>
      <c r="F579" s="1" t="s">
        <v>27</v>
      </c>
      <c r="G579" s="1" t="s">
        <v>4467</v>
      </c>
      <c r="H579" s="1" t="s">
        <v>4468</v>
      </c>
      <c r="I579" s="1" t="s">
        <v>4469</v>
      </c>
      <c r="J579" s="1" t="s">
        <v>4470</v>
      </c>
      <c r="K579" s="1" t="s">
        <v>207</v>
      </c>
      <c r="L579" s="1" t="s">
        <v>33</v>
      </c>
      <c r="M579" s="1" t="b">
        <v>1</v>
      </c>
      <c r="N579" s="1" t="s">
        <v>47</v>
      </c>
      <c r="O579" s="1" t="s">
        <v>66</v>
      </c>
      <c r="P579" s="1" t="s">
        <v>13619</v>
      </c>
      <c r="Q579" s="1" t="s">
        <v>37</v>
      </c>
      <c r="R579" s="1" t="s">
        <v>38</v>
      </c>
      <c r="S579" s="1" t="s">
        <v>375</v>
      </c>
      <c r="T579" s="1" t="s">
        <v>4473</v>
      </c>
      <c r="U579" s="1" t="s">
        <v>4474</v>
      </c>
      <c r="V579" s="1" t="s">
        <v>4475</v>
      </c>
      <c r="W579" s="1" t="s">
        <v>1927</v>
      </c>
      <c r="X579" s="1" t="s">
        <v>4476</v>
      </c>
      <c r="Y579" s="1" t="s">
        <v>801</v>
      </c>
      <c r="Z579" s="1" t="s">
        <v>207</v>
      </c>
      <c r="AA579" s="1" t="s">
        <v>23372</v>
      </c>
      <c r="AB579" s="1" t="s">
        <v>280</v>
      </c>
      <c r="AD579" s="1" t="str">
        <f>VLOOKUP($K579,「工具标准名」映射表!$B:$I,3,0)</f>
        <v>即梦AI</v>
      </c>
      <c r="AE579" s="1" t="str">
        <f>VLOOKUP($K579,「工具标准名」映射表!$B:$I,4,0)</f>
        <v>功能应用层</v>
      </c>
      <c r="AF579" s="1" t="str">
        <f>VLOOKUP($K579,「工具标准名」映射表!$B:$I,5,0)</f>
        <v>功能应用（生成式AI应用-图像类）</v>
      </c>
      <c r="AG579" s="1" t="str">
        <f>VLOOKUP($K579,「工具标准名」映射表!$B:$I,6,0)</f>
        <v>软件工具</v>
      </c>
      <c r="AH579" s="1" t="str">
        <f>VLOOKUP($K579,「工具标准名」映射表!$B:$I,7,0)</f>
        <v>AI智能体</v>
      </c>
      <c r="AI579" s="1" t="str">
        <f>VLOOKUP($K579,「工具标准名」映射表!$B:$I,8,0)</f>
        <v>是</v>
      </c>
      <c r="AJ579" s="1" t="s">
        <v>280</v>
      </c>
      <c r="AK579" s="1"/>
      <c r="AL579" s="1"/>
      <c r="AM579" s="1"/>
      <c r="AN579" s="1"/>
      <c r="AO579" s="1"/>
    </row>
    <row r="580" spans="1:41" ht="16">
      <c r="A580" s="1" t="s">
        <v>4479</v>
      </c>
      <c r="B580" s="3">
        <v>46056.466284722199</v>
      </c>
      <c r="C580" s="14">
        <v>309</v>
      </c>
      <c r="D580" s="1" t="s">
        <v>4480</v>
      </c>
      <c r="E580" s="1" t="s">
        <v>4481</v>
      </c>
      <c r="F580" s="1" t="s">
        <v>27</v>
      </c>
      <c r="G580" s="1" t="s">
        <v>4482</v>
      </c>
      <c r="H580" s="1" t="s">
        <v>4483</v>
      </c>
      <c r="I580" s="1" t="s">
        <v>4484</v>
      </c>
      <c r="J580" s="1" t="s">
        <v>4485</v>
      </c>
      <c r="K580" s="1" t="s">
        <v>4486</v>
      </c>
      <c r="L580" s="1" t="s">
        <v>33</v>
      </c>
      <c r="M580" s="1" t="b">
        <v>0</v>
      </c>
      <c r="N580" s="1" t="s">
        <v>47</v>
      </c>
      <c r="O580" s="1" t="s">
        <v>54</v>
      </c>
      <c r="P580" s="1" t="s">
        <v>6892</v>
      </c>
      <c r="Q580" s="1" t="s">
        <v>37</v>
      </c>
      <c r="R580" s="1" t="s">
        <v>38</v>
      </c>
      <c r="S580" s="1" t="s">
        <v>39</v>
      </c>
      <c r="T580" s="1" t="s">
        <v>4488</v>
      </c>
      <c r="U580" s="1" t="s">
        <v>4489</v>
      </c>
      <c r="V580" s="1" t="s">
        <v>4490</v>
      </c>
      <c r="W580" s="1" t="s">
        <v>4491</v>
      </c>
      <c r="X580" s="1" t="s">
        <v>4492</v>
      </c>
      <c r="Y580" s="1" t="s">
        <v>801</v>
      </c>
      <c r="Z580" s="1" t="s">
        <v>4486</v>
      </c>
      <c r="AA580" s="1">
        <v>0</v>
      </c>
      <c r="AB580" s="1" t="s">
        <v>280</v>
      </c>
      <c r="AD580" s="1" t="str">
        <f>VLOOKUP($K580,「工具标准名」映射表!$B:$I,3,0)</f>
        <v>GPT-SoVITS</v>
      </c>
      <c r="AE580" s="1" t="str">
        <f>VLOOKUP($K580,「工具标准名」映射表!$B:$I,4,0)</f>
        <v>功能应用层</v>
      </c>
      <c r="AF580" s="1" t="str">
        <f>VLOOKUP($K580,「工具标准名」映射表!$B:$I,5,0)</f>
        <v>功能应用（教学辅助工具）</v>
      </c>
      <c r="AG580" s="1" t="str">
        <f>VLOOKUP($K580,「工具标准名」映射表!$B:$I,6,0)</f>
        <v>软件工具</v>
      </c>
      <c r="AH580" s="1" t="str">
        <f>VLOOKUP($K580,「工具标准名」映射表!$B:$I,7,0)</f>
        <v>其他</v>
      </c>
      <c r="AI580" s="1" t="str">
        <f>VLOOKUP($K580,「工具标准名」映射表!$B:$I,8,0)</f>
        <v>否</v>
      </c>
      <c r="AJ580" s="1" t="s">
        <v>280</v>
      </c>
      <c r="AK580" s="1"/>
      <c r="AL580" s="1"/>
      <c r="AM580" s="1"/>
      <c r="AN580" s="1"/>
      <c r="AO580" s="1"/>
    </row>
    <row r="581" spans="1:41" ht="16">
      <c r="A581" s="1" t="s">
        <v>4494</v>
      </c>
      <c r="B581" s="3">
        <v>46056.466342592597</v>
      </c>
      <c r="C581" s="14">
        <v>310</v>
      </c>
      <c r="D581" s="1" t="s">
        <v>4495</v>
      </c>
      <c r="E581" s="1" t="s">
        <v>368</v>
      </c>
      <c r="F581" s="1" t="s">
        <v>100</v>
      </c>
      <c r="G581" s="1" t="s">
        <v>4496</v>
      </c>
      <c r="H581" s="1" t="s">
        <v>4497</v>
      </c>
      <c r="I581" s="1" t="s">
        <v>4498</v>
      </c>
      <c r="J581" s="1" t="s">
        <v>4499</v>
      </c>
      <c r="K581" s="1" t="s">
        <v>4500</v>
      </c>
      <c r="L581" s="1" t="s">
        <v>33</v>
      </c>
      <c r="M581" s="1" t="b">
        <v>1</v>
      </c>
      <c r="N581" s="1" t="s">
        <v>47</v>
      </c>
      <c r="O581" s="1" t="s">
        <v>66</v>
      </c>
      <c r="P581" s="1" t="s">
        <v>17101</v>
      </c>
      <c r="Q581" s="1" t="s">
        <v>37</v>
      </c>
      <c r="R581" s="1" t="s">
        <v>38</v>
      </c>
      <c r="S581" s="1" t="s">
        <v>39</v>
      </c>
      <c r="T581" s="1" t="s">
        <v>4502</v>
      </c>
      <c r="U581" s="1" t="s">
        <v>4498</v>
      </c>
      <c r="V581" s="1" t="s">
        <v>4503</v>
      </c>
      <c r="W581" s="1" t="s">
        <v>176</v>
      </c>
      <c r="X581" s="1" t="s">
        <v>4504</v>
      </c>
      <c r="Y581" s="1" t="s">
        <v>43</v>
      </c>
      <c r="Z581" s="1" t="s">
        <v>4500</v>
      </c>
      <c r="AA581" s="1">
        <v>0</v>
      </c>
      <c r="AB581" s="1" t="s">
        <v>280</v>
      </c>
      <c r="AD581" s="1" t="str">
        <f>VLOOKUP($K581,「工具标准名」映射表!$B:$I,3,0)</f>
        <v>数字笛卡尔</v>
      </c>
      <c r="AE581" s="1" t="str">
        <f>VLOOKUP($K581,「工具标准名」映射表!$B:$I,4,0)</f>
        <v>功能应用层</v>
      </c>
      <c r="AF581" s="1" t="str">
        <f>VLOOKUP($K581,「工具标准名」映射表!$B:$I,5,0)</f>
        <v>功能应用（Web 教学平台（SaaS））</v>
      </c>
      <c r="AG581" s="1" t="str">
        <f>VLOOKUP($K581,「工具标准名」映射表!$B:$I,6,0)</f>
        <v>软件工具</v>
      </c>
      <c r="AH581" s="1" t="str">
        <f>VLOOKUP($K581,「工具标准名」映射表!$B:$I,7,0)</f>
        <v>AI智能体</v>
      </c>
      <c r="AI581" s="1" t="str">
        <f>VLOOKUP($K581,「工具标准名」映射表!$B:$I,8,0)</f>
        <v>否</v>
      </c>
      <c r="AJ581" s="1" t="s">
        <v>280</v>
      </c>
      <c r="AK581" s="1"/>
      <c r="AL581" s="1"/>
      <c r="AM581" s="1"/>
      <c r="AN581" s="1"/>
      <c r="AO581" s="1"/>
    </row>
    <row r="582" spans="1:41" ht="16">
      <c r="A582" s="1" t="s">
        <v>4494</v>
      </c>
      <c r="B582" s="3">
        <v>46056.466342592597</v>
      </c>
      <c r="C582" s="14">
        <v>310</v>
      </c>
      <c r="D582" s="1" t="s">
        <v>4495</v>
      </c>
      <c r="E582" s="1" t="s">
        <v>368</v>
      </c>
      <c r="F582" s="1" t="s">
        <v>100</v>
      </c>
      <c r="G582" s="1" t="s">
        <v>4496</v>
      </c>
      <c r="H582" s="1" t="s">
        <v>4497</v>
      </c>
      <c r="I582" s="1" t="s">
        <v>4498</v>
      </c>
      <c r="J582" s="1" t="s">
        <v>4499</v>
      </c>
      <c r="K582" s="1" t="s">
        <v>457</v>
      </c>
      <c r="L582" s="1" t="s">
        <v>33</v>
      </c>
      <c r="M582" s="1" t="b">
        <v>0</v>
      </c>
      <c r="N582" s="1" t="s">
        <v>47</v>
      </c>
      <c r="O582" s="1" t="s">
        <v>66</v>
      </c>
      <c r="P582" s="1" t="s">
        <v>6791</v>
      </c>
      <c r="Q582" s="1" t="s">
        <v>37</v>
      </c>
      <c r="R582" s="1" t="s">
        <v>38</v>
      </c>
      <c r="S582" s="1" t="s">
        <v>39</v>
      </c>
      <c r="T582" s="1" t="s">
        <v>4502</v>
      </c>
      <c r="U582" s="1" t="s">
        <v>4498</v>
      </c>
      <c r="V582" s="1" t="s">
        <v>4503</v>
      </c>
      <c r="W582" s="1" t="s">
        <v>176</v>
      </c>
      <c r="X582" s="1" t="s">
        <v>4504</v>
      </c>
      <c r="Y582" s="1" t="s">
        <v>43</v>
      </c>
      <c r="Z582" s="1" t="s">
        <v>457</v>
      </c>
      <c r="AA582" s="1">
        <v>0</v>
      </c>
      <c r="AB582" s="1" t="s">
        <v>280</v>
      </c>
      <c r="AD582" s="1" t="str">
        <f>VLOOKUP($K582,「工具标准名」映射表!$B:$I,3,0)</f>
        <v>GeoGebra</v>
      </c>
      <c r="AE582" s="1" t="str">
        <f>VLOOKUP($K582,「工具标准名」映射表!$B:$I,4,0)</f>
        <v>功能应用层</v>
      </c>
      <c r="AF582" s="1" t="str">
        <f>VLOOKUP($K582,「工具标准名」映射表!$B:$I,5,0)</f>
        <v>功能应用（平台型综合系统）</v>
      </c>
      <c r="AG582" s="1" t="str">
        <f>VLOOKUP($K582,「工具标准名」映射表!$B:$I,6,0)</f>
        <v>软件工具</v>
      </c>
      <c r="AH582" s="1" t="str">
        <f>VLOOKUP($K582,「工具标准名」映射表!$B:$I,7,0)</f>
        <v>其他</v>
      </c>
      <c r="AI582" s="1" t="str">
        <f>VLOOKUP($K582,「工具标准名」映射表!$B:$I,8,0)</f>
        <v>否</v>
      </c>
      <c r="AJ582" s="1" t="s">
        <v>280</v>
      </c>
      <c r="AK582" s="1"/>
      <c r="AL582" s="1"/>
      <c r="AM582" s="1"/>
      <c r="AN582" s="1"/>
      <c r="AO582" s="1"/>
    </row>
    <row r="583" spans="1:41" ht="16">
      <c r="A583" s="1" t="s">
        <v>4506</v>
      </c>
      <c r="B583" s="3">
        <v>46056.466354166703</v>
      </c>
      <c r="C583" s="14">
        <v>311</v>
      </c>
      <c r="D583" s="1" t="s">
        <v>4507</v>
      </c>
      <c r="E583" s="1" t="s">
        <v>404</v>
      </c>
      <c r="F583" s="1" t="s">
        <v>119</v>
      </c>
      <c r="G583" s="1" t="s">
        <v>4508</v>
      </c>
      <c r="H583" s="1" t="s">
        <v>4509</v>
      </c>
      <c r="I583" s="1" t="s">
        <v>4510</v>
      </c>
      <c r="J583" s="1" t="s">
        <v>4511</v>
      </c>
      <c r="K583" s="1" t="s">
        <v>4512</v>
      </c>
      <c r="L583" s="1" t="s">
        <v>33</v>
      </c>
      <c r="M583" s="1" t="b">
        <v>0</v>
      </c>
      <c r="N583" s="1" t="s">
        <v>47</v>
      </c>
      <c r="O583" s="1" t="s">
        <v>48</v>
      </c>
      <c r="P583" s="1" t="s">
        <v>7681</v>
      </c>
      <c r="Q583" s="1" t="s">
        <v>37</v>
      </c>
      <c r="R583" s="1" t="s">
        <v>171</v>
      </c>
      <c r="S583" s="1" t="s">
        <v>39</v>
      </c>
      <c r="T583" s="1" t="s">
        <v>4514</v>
      </c>
      <c r="U583" s="1" t="s">
        <v>4510</v>
      </c>
      <c r="V583" s="1" t="s">
        <v>4515</v>
      </c>
      <c r="W583" s="1" t="s">
        <v>4516</v>
      </c>
      <c r="X583" s="1" t="s">
        <v>4517</v>
      </c>
      <c r="Y583" s="1" t="s">
        <v>113</v>
      </c>
      <c r="Z583" s="1" t="s">
        <v>4512</v>
      </c>
      <c r="AA583" s="1">
        <v>0</v>
      </c>
      <c r="AB583" s="1" t="s">
        <v>385</v>
      </c>
      <c r="AD583" s="1" t="str">
        <f>VLOOKUP($K583,「工具标准名」映射表!$B:$I,3,0)</f>
        <v>Orange软件</v>
      </c>
      <c r="AE583" s="1" t="str">
        <f>VLOOKUP($K583,「工具标准名」映射表!$B:$I,4,0)</f>
        <v>功能应用层</v>
      </c>
      <c r="AF583" s="1" t="str">
        <f>VLOOKUP($K583,「工具标准名」映射表!$B:$I,5,0)</f>
        <v>功能应用（Web 教学平台（SaaS））</v>
      </c>
      <c r="AG583" s="1" t="str">
        <f>VLOOKUP($K583,「工具标准名」映射表!$B:$I,6,0)</f>
        <v>软件工具</v>
      </c>
      <c r="AH583" s="1" t="str">
        <f>VLOOKUP($K583,「工具标准名」映射表!$B:$I,7,0)</f>
        <v>其他</v>
      </c>
      <c r="AI583" s="1" t="str">
        <f>VLOOKUP($K583,「工具标准名」映射表!$B:$I,8,0)</f>
        <v>否</v>
      </c>
      <c r="AJ583" s="1" t="s">
        <v>385</v>
      </c>
      <c r="AK583" s="1"/>
      <c r="AL583" s="1"/>
      <c r="AM583" s="1"/>
      <c r="AN583" s="1"/>
      <c r="AO583" s="1"/>
    </row>
    <row r="584" spans="1:41" ht="16">
      <c r="A584" s="1" t="s">
        <v>4519</v>
      </c>
      <c r="B584" s="3">
        <v>46056.466412037</v>
      </c>
      <c r="C584" s="14">
        <v>312</v>
      </c>
      <c r="D584" s="1" t="s">
        <v>4520</v>
      </c>
      <c r="E584" s="1" t="s">
        <v>691</v>
      </c>
      <c r="F584" s="1" t="s">
        <v>405</v>
      </c>
      <c r="G584" s="1" t="s">
        <v>4521</v>
      </c>
      <c r="H584" s="1" t="s">
        <v>4522</v>
      </c>
      <c r="I584" s="1" t="s">
        <v>4523</v>
      </c>
      <c r="J584" s="1" t="s">
        <v>4524</v>
      </c>
      <c r="K584" s="1" t="s">
        <v>124</v>
      </c>
      <c r="L584" s="1" t="s">
        <v>33</v>
      </c>
      <c r="M584" s="1" t="b">
        <v>0</v>
      </c>
      <c r="N584" s="1" t="s">
        <v>34</v>
      </c>
      <c r="O584" s="1" t="s">
        <v>54</v>
      </c>
      <c r="P584" s="1" t="s">
        <v>5107</v>
      </c>
      <c r="Q584" s="1" t="s">
        <v>87</v>
      </c>
      <c r="R584" s="1" t="s">
        <v>234</v>
      </c>
      <c r="S584" s="1" t="s">
        <v>39</v>
      </c>
      <c r="T584" s="1" t="s">
        <v>4526</v>
      </c>
      <c r="U584" s="1" t="s">
        <v>4527</v>
      </c>
      <c r="V584" s="1" t="s">
        <v>4528</v>
      </c>
      <c r="W584" s="1" t="s">
        <v>4529</v>
      </c>
      <c r="X584" s="1" t="s">
        <v>4530</v>
      </c>
      <c r="Y584" s="1" t="s">
        <v>2361</v>
      </c>
      <c r="Z584" s="1" t="s">
        <v>4864</v>
      </c>
      <c r="AA584" s="1" t="s">
        <v>23367</v>
      </c>
      <c r="AB584" s="1" t="s">
        <v>280</v>
      </c>
      <c r="AD584" s="1" t="str">
        <f>VLOOKUP($K584,「工具标准名」映射表!$B:$I,3,0)</f>
        <v>DeepSeek 大模型</v>
      </c>
      <c r="AE584" s="1" t="str">
        <f>VLOOKUP($K584,「工具标准名」映射表!$B:$I,4,0)</f>
        <v>功能应用层</v>
      </c>
      <c r="AF584" s="1" t="str">
        <f>VLOOKUP($K584,「工具标准名」映射表!$B:$I,5,0)</f>
        <v>功能应用（教学辅助工具）</v>
      </c>
      <c r="AG584" s="1" t="str">
        <f>VLOOKUP($K584,「工具标准名」映射表!$B:$I,6,0)</f>
        <v>软件工具</v>
      </c>
      <c r="AH584" s="1" t="str">
        <f>VLOOKUP($K584,「工具标准名」映射表!$B:$I,7,0)</f>
        <v>AI智能体</v>
      </c>
      <c r="AI584" s="1" t="str">
        <f>VLOOKUP($K584,「工具标准名」映射表!$B:$I,8,0)</f>
        <v>否</v>
      </c>
      <c r="AJ584" s="1" t="s">
        <v>280</v>
      </c>
      <c r="AK584" s="1"/>
      <c r="AL584" s="1"/>
      <c r="AM584" s="1"/>
      <c r="AN584" s="1"/>
      <c r="AO584" s="1"/>
    </row>
    <row r="585" spans="1:41" ht="16">
      <c r="A585" s="1" t="s">
        <v>4519</v>
      </c>
      <c r="B585" s="3">
        <v>46056.466412037</v>
      </c>
      <c r="C585" s="14">
        <v>312</v>
      </c>
      <c r="D585" s="1" t="s">
        <v>4520</v>
      </c>
      <c r="E585" s="1" t="s">
        <v>691</v>
      </c>
      <c r="F585" s="1" t="s">
        <v>405</v>
      </c>
      <c r="G585" s="1" t="s">
        <v>4521</v>
      </c>
      <c r="H585" s="1" t="s">
        <v>4522</v>
      </c>
      <c r="I585" s="1" t="s">
        <v>4523</v>
      </c>
      <c r="J585" s="1" t="s">
        <v>4524</v>
      </c>
      <c r="K585" s="1" t="s">
        <v>4532</v>
      </c>
      <c r="L585" s="1" t="s">
        <v>33</v>
      </c>
      <c r="M585" s="1" t="b">
        <v>0</v>
      </c>
      <c r="N585" s="1" t="s">
        <v>34</v>
      </c>
      <c r="O585" s="1" t="s">
        <v>54</v>
      </c>
      <c r="P585" s="1" t="s">
        <v>7111</v>
      </c>
      <c r="Q585" s="1" t="s">
        <v>87</v>
      </c>
      <c r="R585" s="1" t="s">
        <v>234</v>
      </c>
      <c r="S585" s="1" t="s">
        <v>39</v>
      </c>
      <c r="T585" s="1" t="s">
        <v>4526</v>
      </c>
      <c r="U585" s="1" t="s">
        <v>4527</v>
      </c>
      <c r="V585" s="1" t="s">
        <v>4528</v>
      </c>
      <c r="W585" s="1" t="s">
        <v>4529</v>
      </c>
      <c r="X585" s="1" t="s">
        <v>4530</v>
      </c>
      <c r="Y585" s="1" t="s">
        <v>2361</v>
      </c>
      <c r="Z585" s="1" t="s">
        <v>4532</v>
      </c>
      <c r="AA585" s="1">
        <v>0</v>
      </c>
      <c r="AB585" s="1" t="s">
        <v>280</v>
      </c>
      <c r="AD585" s="1" t="str">
        <f>VLOOKUP($K585,「工具标准名」映射表!$B:$I,3,0)</f>
        <v>Kimi</v>
      </c>
      <c r="AE585" s="1" t="str">
        <f>VLOOKUP($K585,「工具标准名」映射表!$B:$I,4,0)</f>
        <v>功能应用层</v>
      </c>
      <c r="AF585" s="1" t="str">
        <f>VLOOKUP($K585,「工具标准名」映射表!$B:$I,5,0)</f>
        <v>功能应用（教学辅助工具）</v>
      </c>
      <c r="AG585" s="1" t="str">
        <f>VLOOKUP($K585,「工具标准名」映射表!$B:$I,6,0)</f>
        <v>软件工具</v>
      </c>
      <c r="AH585" s="1" t="str">
        <f>VLOOKUP($K585,「工具标准名」映射表!$B:$I,7,0)</f>
        <v>其他</v>
      </c>
      <c r="AI585" s="1" t="str">
        <f>VLOOKUP($K585,「工具标准名」映射表!$B:$I,8,0)</f>
        <v>否</v>
      </c>
      <c r="AJ585" s="1" t="s">
        <v>280</v>
      </c>
      <c r="AK585" s="1"/>
      <c r="AL585" s="1"/>
      <c r="AM585" s="1"/>
      <c r="AN585" s="1"/>
      <c r="AO585" s="1"/>
    </row>
    <row r="586" spans="1:41" ht="16">
      <c r="A586" s="1" t="s">
        <v>4519</v>
      </c>
      <c r="B586" s="3">
        <v>46056.466412037</v>
      </c>
      <c r="C586" s="14">
        <v>312</v>
      </c>
      <c r="D586" s="1" t="s">
        <v>4520</v>
      </c>
      <c r="E586" s="1" t="s">
        <v>691</v>
      </c>
      <c r="F586" s="1" t="s">
        <v>405</v>
      </c>
      <c r="G586" s="1" t="s">
        <v>4521</v>
      </c>
      <c r="H586" s="1" t="s">
        <v>4522</v>
      </c>
      <c r="I586" s="1" t="s">
        <v>4523</v>
      </c>
      <c r="J586" s="1" t="s">
        <v>4524</v>
      </c>
      <c r="K586" s="1" t="s">
        <v>1753</v>
      </c>
      <c r="L586" s="1" t="s">
        <v>33</v>
      </c>
      <c r="M586" s="1" t="b">
        <v>0</v>
      </c>
      <c r="N586" s="1" t="s">
        <v>34</v>
      </c>
      <c r="O586" s="1" t="s">
        <v>54</v>
      </c>
      <c r="P586" s="1" t="s">
        <v>13100</v>
      </c>
      <c r="Q586" s="1" t="s">
        <v>87</v>
      </c>
      <c r="R586" s="1" t="s">
        <v>234</v>
      </c>
      <c r="S586" s="1" t="s">
        <v>39</v>
      </c>
      <c r="T586" s="1" t="s">
        <v>4526</v>
      </c>
      <c r="U586" s="1" t="s">
        <v>4527</v>
      </c>
      <c r="V586" s="1" t="s">
        <v>4528</v>
      </c>
      <c r="W586" s="1" t="s">
        <v>4529</v>
      </c>
      <c r="X586" s="1" t="s">
        <v>4530</v>
      </c>
      <c r="Y586" s="1" t="s">
        <v>2361</v>
      </c>
      <c r="Z586" s="1" t="s">
        <v>207</v>
      </c>
      <c r="AA586" s="1" t="s">
        <v>23372</v>
      </c>
      <c r="AB586" s="1" t="s">
        <v>280</v>
      </c>
      <c r="AD586" s="1" t="str">
        <f>VLOOKUP($K586,「工具标准名」映射表!$B:$I,3,0)</f>
        <v>即梦AI</v>
      </c>
      <c r="AE586" s="1" t="str">
        <f>VLOOKUP($K586,「工具标准名」映射表!$B:$I,4,0)</f>
        <v>功能应用层</v>
      </c>
      <c r="AF586" s="1" t="str">
        <f>VLOOKUP($K586,「工具标准名」映射表!$B:$I,5,0)</f>
        <v>功能应用（生成式AI应用-图像类）</v>
      </c>
      <c r="AG586" s="1" t="str">
        <f>VLOOKUP($K586,「工具标准名」映射表!$B:$I,6,0)</f>
        <v>软件工具</v>
      </c>
      <c r="AH586" s="1" t="str">
        <f>VLOOKUP($K586,「工具标准名」映射表!$B:$I,7,0)</f>
        <v>AI智能体</v>
      </c>
      <c r="AI586" s="1" t="str">
        <f>VLOOKUP($K586,「工具标准名」映射表!$B:$I,8,0)</f>
        <v>是</v>
      </c>
      <c r="AJ586" s="1" t="s">
        <v>280</v>
      </c>
      <c r="AK586" s="1"/>
      <c r="AL586" s="1"/>
      <c r="AM586" s="1"/>
      <c r="AN586" s="1"/>
      <c r="AO586" s="1"/>
    </row>
    <row r="587" spans="1:41" ht="16">
      <c r="A587" s="1" t="s">
        <v>4537</v>
      </c>
      <c r="B587" s="3">
        <v>46056.466481481497</v>
      </c>
      <c r="C587" s="14">
        <v>313</v>
      </c>
      <c r="D587" s="1" t="s">
        <v>4538</v>
      </c>
      <c r="E587" s="1" t="s">
        <v>368</v>
      </c>
      <c r="F587" s="1" t="s">
        <v>27</v>
      </c>
      <c r="G587" s="1" t="s">
        <v>4539</v>
      </c>
      <c r="H587" s="1" t="s">
        <v>4540</v>
      </c>
      <c r="I587" s="1" t="s">
        <v>4541</v>
      </c>
      <c r="J587" s="1" t="s">
        <v>4542</v>
      </c>
      <c r="K587" s="1" t="s">
        <v>4543</v>
      </c>
      <c r="L587" s="1" t="s">
        <v>33</v>
      </c>
      <c r="M587" s="1" t="b">
        <v>0</v>
      </c>
      <c r="N587" s="1" t="s">
        <v>47</v>
      </c>
      <c r="O587" s="1" t="s">
        <v>48</v>
      </c>
      <c r="P587" s="1" t="s">
        <v>20058</v>
      </c>
      <c r="Q587" s="1" t="s">
        <v>87</v>
      </c>
      <c r="R587" s="1" t="s">
        <v>234</v>
      </c>
      <c r="S587" s="1" t="s">
        <v>39</v>
      </c>
      <c r="T587" s="1" t="s">
        <v>4546</v>
      </c>
      <c r="U587" s="1" t="s">
        <v>4547</v>
      </c>
      <c r="V587" s="1" t="s">
        <v>4548</v>
      </c>
      <c r="W587" s="1" t="s">
        <v>4549</v>
      </c>
      <c r="X587" s="1" t="s">
        <v>4550</v>
      </c>
      <c r="Y587" s="1" t="s">
        <v>4551</v>
      </c>
      <c r="Z587" s="1" t="s">
        <v>3524</v>
      </c>
      <c r="AA587" s="1" t="s">
        <v>1277</v>
      </c>
      <c r="AB587" s="1" t="s">
        <v>280</v>
      </c>
      <c r="AD587" s="1" t="str">
        <f>VLOOKUP($K587,「工具标准名」映射表!$B:$I,3,0)</f>
        <v>星火大模型</v>
      </c>
      <c r="AE587" s="1" t="str">
        <f>VLOOKUP($K587,「工具标准名」映射表!$B:$I,4,0)</f>
        <v>技术层</v>
      </c>
      <c r="AF587" s="1" t="str">
        <f>VLOOKUP($K587,「工具标准名」映射表!$B:$I,5,0)</f>
        <v>技术层（通用大模型）</v>
      </c>
      <c r="AG587" s="1" t="str">
        <f>VLOOKUP($K587,「工具标准名」映射表!$B:$I,6,0)</f>
        <v>软件工具</v>
      </c>
      <c r="AH587" s="1" t="str">
        <f>VLOOKUP($K587,「工具标准名」映射表!$B:$I,7,0)</f>
        <v>大语言模型</v>
      </c>
      <c r="AI587" s="1" t="str">
        <f>VLOOKUP($K587,「工具标准名」映射表!$B:$I,8,0)</f>
        <v>是</v>
      </c>
      <c r="AJ587" s="1" t="s">
        <v>280</v>
      </c>
      <c r="AK587" s="1"/>
      <c r="AL587" s="1"/>
      <c r="AM587" s="1"/>
      <c r="AN587" s="1"/>
      <c r="AO587" s="1"/>
    </row>
    <row r="588" spans="1:41" ht="16">
      <c r="A588" s="1" t="s">
        <v>4537</v>
      </c>
      <c r="B588" s="3">
        <v>46056.466481481497</v>
      </c>
      <c r="C588" s="14">
        <v>313</v>
      </c>
      <c r="D588" s="1" t="s">
        <v>4538</v>
      </c>
      <c r="E588" s="1" t="s">
        <v>368</v>
      </c>
      <c r="F588" s="1" t="s">
        <v>27</v>
      </c>
      <c r="G588" s="1" t="s">
        <v>4539</v>
      </c>
      <c r="H588" s="1" t="s">
        <v>4540</v>
      </c>
      <c r="I588" s="1" t="s">
        <v>4541</v>
      </c>
      <c r="J588" s="1" t="s">
        <v>4542</v>
      </c>
      <c r="K588" s="1" t="s">
        <v>4553</v>
      </c>
      <c r="L588" s="1" t="s">
        <v>33</v>
      </c>
      <c r="M588" s="1" t="b">
        <v>0</v>
      </c>
      <c r="N588" s="1" t="s">
        <v>47</v>
      </c>
      <c r="O588" s="1" t="s">
        <v>48</v>
      </c>
      <c r="P588" s="1" t="s">
        <v>17566</v>
      </c>
      <c r="Q588" s="1" t="s">
        <v>87</v>
      </c>
      <c r="R588" s="1" t="s">
        <v>234</v>
      </c>
      <c r="S588" s="1" t="s">
        <v>39</v>
      </c>
      <c r="T588" s="1" t="s">
        <v>4546</v>
      </c>
      <c r="U588" s="1" t="s">
        <v>4547</v>
      </c>
      <c r="V588" s="1" t="s">
        <v>4548</v>
      </c>
      <c r="W588" s="1" t="s">
        <v>4549</v>
      </c>
      <c r="X588" s="1" t="s">
        <v>4550</v>
      </c>
      <c r="Y588" s="1" t="s">
        <v>4551</v>
      </c>
      <c r="Z588" s="1" t="s">
        <v>4553</v>
      </c>
      <c r="AA588" s="1">
        <v>0</v>
      </c>
      <c r="AB588" s="1" t="s">
        <v>280</v>
      </c>
      <c r="AD588" s="1" t="str">
        <f>VLOOKUP($K588,「工具标准名」映射表!$B:$I,3,0)</f>
        <v>醍摩豆</v>
      </c>
      <c r="AE588" s="1" t="str">
        <f>VLOOKUP($K588,「工具标准名」映射表!$B:$I,4,0)</f>
        <v>教育数据层</v>
      </c>
      <c r="AF588" s="1" t="str">
        <f>VLOOKUP($K588,「工具标准名」映射表!$B:$I,5,0)</f>
        <v>教育数据层（行为数据）</v>
      </c>
      <c r="AG588" s="1" t="str">
        <f>VLOOKUP($K588,「工具标准名」映射表!$B:$I,6,0)</f>
        <v>软件工具</v>
      </c>
      <c r="AH588" s="1" t="str">
        <f>VLOOKUP($K588,「工具标准名」映射表!$B:$I,7,0)</f>
        <v>AI智能体</v>
      </c>
      <c r="AI588" s="1" t="str">
        <f>VLOOKUP($K588,「工具标准名」映射表!$B:$I,8,0)</f>
        <v>否</v>
      </c>
      <c r="AJ588" s="1" t="s">
        <v>280</v>
      </c>
      <c r="AK588" s="1"/>
      <c r="AL588" s="1"/>
      <c r="AM588" s="1"/>
      <c r="AN588" s="1"/>
      <c r="AO588" s="1"/>
    </row>
    <row r="589" spans="1:41" ht="16">
      <c r="A589" s="1" t="s">
        <v>4537</v>
      </c>
      <c r="B589" s="3">
        <v>46056.466481481497</v>
      </c>
      <c r="C589" s="14">
        <v>313</v>
      </c>
      <c r="D589" s="1" t="s">
        <v>4538</v>
      </c>
      <c r="E589" s="1" t="s">
        <v>368</v>
      </c>
      <c r="F589" s="1" t="s">
        <v>27</v>
      </c>
      <c r="G589" s="1" t="s">
        <v>4539</v>
      </c>
      <c r="H589" s="1" t="s">
        <v>4540</v>
      </c>
      <c r="I589" s="1" t="s">
        <v>4541</v>
      </c>
      <c r="J589" s="1" t="s">
        <v>4542</v>
      </c>
      <c r="K589" s="1" t="s">
        <v>4555</v>
      </c>
      <c r="L589" s="1" t="s">
        <v>33</v>
      </c>
      <c r="M589" s="1" t="b">
        <v>0</v>
      </c>
      <c r="N589" s="1" t="s">
        <v>140</v>
      </c>
      <c r="O589" s="1" t="s">
        <v>54</v>
      </c>
      <c r="P589" s="1" t="s">
        <v>6971</v>
      </c>
      <c r="Q589" s="1" t="s">
        <v>87</v>
      </c>
      <c r="R589" s="1" t="s">
        <v>234</v>
      </c>
      <c r="S589" s="1" t="s">
        <v>39</v>
      </c>
      <c r="T589" s="1" t="s">
        <v>4546</v>
      </c>
      <c r="U589" s="1" t="s">
        <v>4547</v>
      </c>
      <c r="V589" s="1" t="s">
        <v>4548</v>
      </c>
      <c r="W589" s="1" t="s">
        <v>4549</v>
      </c>
      <c r="X589" s="1" t="s">
        <v>4550</v>
      </c>
      <c r="Y589" s="1" t="s">
        <v>4551</v>
      </c>
      <c r="Z589" s="1" t="s">
        <v>4555</v>
      </c>
      <c r="AA589" s="1">
        <v>0</v>
      </c>
      <c r="AB589" s="1" t="s">
        <v>280</v>
      </c>
      <c r="AD589" s="1" t="str">
        <f>VLOOKUP($K589,「工具标准名」映射表!$B:$I,3,0)</f>
        <v>HITA智慧助教</v>
      </c>
      <c r="AE589" s="1" t="str">
        <f>VLOOKUP($K589,「工具标准名」映射表!$B:$I,4,0)</f>
        <v>功能应用层</v>
      </c>
      <c r="AF589" s="1" t="str">
        <f>VLOOKUP($K589,「工具标准名」映射表!$B:$I,5,0)</f>
        <v>功能应用（Web 教学平台（SaaS））</v>
      </c>
      <c r="AG589" s="1" t="str">
        <f>VLOOKUP($K589,「工具标准名」映射表!$B:$I,6,0)</f>
        <v>音视频技术</v>
      </c>
      <c r="AH589" s="1" t="str">
        <f>VLOOKUP($K589,「工具标准名」映射表!$B:$I,7,0)</f>
        <v>其他</v>
      </c>
      <c r="AI589" s="1" t="str">
        <f>VLOOKUP($K589,「工具标准名」映射表!$B:$I,8,0)</f>
        <v>否</v>
      </c>
      <c r="AJ589" s="1" t="s">
        <v>280</v>
      </c>
      <c r="AK589" s="1"/>
      <c r="AL589" s="1"/>
      <c r="AM589" s="1"/>
      <c r="AN589" s="1"/>
      <c r="AO589" s="1"/>
    </row>
    <row r="590" spans="1:41" ht="16">
      <c r="A590" s="1" t="s">
        <v>4537</v>
      </c>
      <c r="B590" s="3">
        <v>46056.466481481497</v>
      </c>
      <c r="C590" s="14">
        <v>313</v>
      </c>
      <c r="D590" s="1" t="s">
        <v>4538</v>
      </c>
      <c r="E590" s="1" t="s">
        <v>368</v>
      </c>
      <c r="F590" s="1" t="s">
        <v>27</v>
      </c>
      <c r="G590" s="1" t="s">
        <v>4539</v>
      </c>
      <c r="H590" s="1" t="s">
        <v>4540</v>
      </c>
      <c r="I590" s="1" t="s">
        <v>4541</v>
      </c>
      <c r="J590" s="1" t="s">
        <v>4542</v>
      </c>
      <c r="K590" s="1" t="s">
        <v>4558</v>
      </c>
      <c r="L590" s="1" t="s">
        <v>33</v>
      </c>
      <c r="M590" s="1" t="b">
        <v>0</v>
      </c>
      <c r="N590" s="1" t="s">
        <v>47</v>
      </c>
      <c r="O590" s="1" t="s">
        <v>48</v>
      </c>
      <c r="P590" s="1" t="s">
        <v>15034</v>
      </c>
      <c r="Q590" s="1" t="s">
        <v>87</v>
      </c>
      <c r="R590" s="1" t="s">
        <v>234</v>
      </c>
      <c r="S590" s="1" t="s">
        <v>39</v>
      </c>
      <c r="T590" s="1" t="s">
        <v>4546</v>
      </c>
      <c r="U590" s="1" t="s">
        <v>4547</v>
      </c>
      <c r="V590" s="1" t="s">
        <v>4548</v>
      </c>
      <c r="W590" s="1" t="s">
        <v>4549</v>
      </c>
      <c r="X590" s="1" t="s">
        <v>4550</v>
      </c>
      <c r="Y590" s="1" t="s">
        <v>4551</v>
      </c>
      <c r="Z590" s="1" t="s">
        <v>4558</v>
      </c>
      <c r="AA590" s="1">
        <v>0</v>
      </c>
      <c r="AB590" s="1" t="s">
        <v>280</v>
      </c>
      <c r="AD590" s="1" t="str">
        <f>VLOOKUP($K590,「工具标准名」映射表!$B:$I,3,0)</f>
        <v>菁优网</v>
      </c>
      <c r="AE590" s="1" t="str">
        <f>VLOOKUP($K590,「工具标准名」映射表!$B:$I,4,0)</f>
        <v>功能应用层</v>
      </c>
      <c r="AF590" s="1" t="str">
        <f>VLOOKUP($K590,「工具标准名」映射表!$B:$I,5,0)</f>
        <v>功能应用（Web 教学平台（SaaS））</v>
      </c>
      <c r="AG590" s="1" t="str">
        <f>VLOOKUP($K590,「工具标准名」映射表!$B:$I,6,0)</f>
        <v>软件工具</v>
      </c>
      <c r="AH590" s="1" t="str">
        <f>VLOOKUP($K590,「工具标准名」映射表!$B:$I,7,0)</f>
        <v>AI智能体</v>
      </c>
      <c r="AI590" s="1" t="str">
        <f>VLOOKUP($K590,「工具标准名」映射表!$B:$I,8,0)</f>
        <v>否</v>
      </c>
      <c r="AJ590" s="1" t="s">
        <v>280</v>
      </c>
      <c r="AK590" s="1"/>
      <c r="AL590" s="1"/>
      <c r="AM590" s="1"/>
      <c r="AN590" s="1"/>
      <c r="AO590" s="1"/>
    </row>
    <row r="591" spans="1:41" ht="16">
      <c r="A591" s="1" t="s">
        <v>4537</v>
      </c>
      <c r="B591" s="3">
        <v>46056.466481481497</v>
      </c>
      <c r="C591" s="14">
        <v>313</v>
      </c>
      <c r="D591" s="1" t="s">
        <v>4538</v>
      </c>
      <c r="E591" s="1" t="s">
        <v>368</v>
      </c>
      <c r="F591" s="1" t="s">
        <v>27</v>
      </c>
      <c r="G591" s="1" t="s">
        <v>4539</v>
      </c>
      <c r="H591" s="1" t="s">
        <v>4540</v>
      </c>
      <c r="I591" s="1" t="s">
        <v>4541</v>
      </c>
      <c r="J591" s="1" t="s">
        <v>4542</v>
      </c>
      <c r="K591" s="1" t="s">
        <v>4561</v>
      </c>
      <c r="L591" s="1" t="s">
        <v>33</v>
      </c>
      <c r="M591" s="1" t="b">
        <v>0</v>
      </c>
      <c r="N591" s="1" t="s">
        <v>47</v>
      </c>
      <c r="O591" s="1" t="s">
        <v>48</v>
      </c>
      <c r="P591" s="1" t="s">
        <v>12771</v>
      </c>
      <c r="Q591" s="1" t="s">
        <v>87</v>
      </c>
      <c r="R591" s="1" t="s">
        <v>234</v>
      </c>
      <c r="S591" s="1" t="s">
        <v>39</v>
      </c>
      <c r="T591" s="1" t="s">
        <v>4546</v>
      </c>
      <c r="U591" s="1" t="s">
        <v>4547</v>
      </c>
      <c r="V591" s="1" t="s">
        <v>4548</v>
      </c>
      <c r="W591" s="1" t="s">
        <v>4549</v>
      </c>
      <c r="X591" s="1" t="s">
        <v>4550</v>
      </c>
      <c r="Y591" s="1" t="s">
        <v>4551</v>
      </c>
      <c r="Z591" s="1" t="s">
        <v>4561</v>
      </c>
      <c r="AA591" s="1">
        <v>0</v>
      </c>
      <c r="AB591" s="1" t="s">
        <v>280</v>
      </c>
      <c r="AD591" s="1" t="str">
        <f>VLOOKUP($K591,「工具标准名」映射表!$B:$I,3,0)</f>
        <v>好分数</v>
      </c>
      <c r="AE591" s="1" t="str">
        <f>VLOOKUP($K591,「工具标准名」映射表!$B:$I,4,0)</f>
        <v>功能应用层</v>
      </c>
      <c r="AF591" s="1" t="str">
        <f>VLOOKUP($K591,「工具标准名」映射表!$B:$I,5,0)</f>
        <v>功能应用（Web 教学平台（SaaS））</v>
      </c>
      <c r="AG591" s="1" t="str">
        <f>VLOOKUP($K591,「工具标准名」映射表!$B:$I,6,0)</f>
        <v>音视频技术</v>
      </c>
      <c r="AH591" s="1" t="str">
        <f>VLOOKUP($K591,「工具标准名」映射表!$B:$I,7,0)</f>
        <v>其他</v>
      </c>
      <c r="AI591" s="1" t="str">
        <f>VLOOKUP($K591,「工具标准名」映射表!$B:$I,8,0)</f>
        <v>否</v>
      </c>
      <c r="AJ591" s="1" t="s">
        <v>280</v>
      </c>
      <c r="AK591" s="1"/>
      <c r="AL591" s="1"/>
      <c r="AM591" s="1"/>
      <c r="AN591" s="1"/>
      <c r="AO591" s="1"/>
    </row>
    <row r="592" spans="1:41" ht="16">
      <c r="A592" s="1" t="s">
        <v>4537</v>
      </c>
      <c r="B592" s="3">
        <v>46056.466481481497</v>
      </c>
      <c r="C592" s="14">
        <v>313</v>
      </c>
      <c r="D592" s="1" t="s">
        <v>4538</v>
      </c>
      <c r="E592" s="1" t="s">
        <v>368</v>
      </c>
      <c r="F592" s="1" t="s">
        <v>27</v>
      </c>
      <c r="G592" s="1" t="s">
        <v>4539</v>
      </c>
      <c r="H592" s="1" t="s">
        <v>4540</v>
      </c>
      <c r="I592" s="1" t="s">
        <v>4541</v>
      </c>
      <c r="J592" s="1" t="s">
        <v>4542</v>
      </c>
      <c r="K592" s="1" t="s">
        <v>4563</v>
      </c>
      <c r="L592" s="1" t="s">
        <v>33</v>
      </c>
      <c r="M592" s="1" t="b">
        <v>0</v>
      </c>
      <c r="N592" s="1" t="s">
        <v>47</v>
      </c>
      <c r="O592" s="1" t="s">
        <v>48</v>
      </c>
      <c r="P592" s="1" t="s">
        <v>6982</v>
      </c>
      <c r="Q592" s="1" t="s">
        <v>87</v>
      </c>
      <c r="R592" s="1" t="s">
        <v>234</v>
      </c>
      <c r="S592" s="1" t="s">
        <v>39</v>
      </c>
      <c r="T592" s="1" t="s">
        <v>4546</v>
      </c>
      <c r="U592" s="1" t="s">
        <v>4547</v>
      </c>
      <c r="V592" s="1" t="s">
        <v>4548</v>
      </c>
      <c r="W592" s="1" t="s">
        <v>4549</v>
      </c>
      <c r="X592" s="1" t="s">
        <v>4550</v>
      </c>
      <c r="Y592" s="1" t="s">
        <v>4551</v>
      </c>
      <c r="Z592" s="1" t="s">
        <v>4563</v>
      </c>
      <c r="AA592" s="1">
        <v>0</v>
      </c>
      <c r="AB592" s="1" t="s">
        <v>280</v>
      </c>
      <c r="AD592" s="1" t="str">
        <f>VLOOKUP($K592,「工具标准名」映射表!$B:$I,3,0)</f>
        <v>Hiteach5</v>
      </c>
      <c r="AE592" s="1" t="str">
        <f>VLOOKUP($K592,「工具标准名」映射表!$B:$I,4,0)</f>
        <v>功能应用层</v>
      </c>
      <c r="AF592" s="1" t="str">
        <f>VLOOKUP($K592,「工具标准名」映射表!$B:$I,5,0)</f>
        <v>功能应用（Web 教学平台（SaaS））</v>
      </c>
      <c r="AG592" s="1" t="str">
        <f>VLOOKUP($K592,「工具标准名」映射表!$B:$I,6,0)</f>
        <v>软件工具</v>
      </c>
      <c r="AH592" s="1" t="str">
        <f>VLOOKUP($K592,「工具标准名」映射表!$B:$I,7,0)</f>
        <v>其他</v>
      </c>
      <c r="AI592" s="1" t="str">
        <f>VLOOKUP($K592,「工具标准名」映射表!$B:$I,8,0)</f>
        <v>否</v>
      </c>
      <c r="AJ592" s="1" t="s">
        <v>280</v>
      </c>
      <c r="AK592" s="1"/>
      <c r="AL592" s="1"/>
      <c r="AM592" s="1"/>
      <c r="AN592" s="1"/>
      <c r="AO592" s="1"/>
    </row>
    <row r="593" spans="1:41" ht="16">
      <c r="A593" s="1" t="s">
        <v>4566</v>
      </c>
      <c r="B593" s="3">
        <v>46056.466296296298</v>
      </c>
      <c r="C593" s="14">
        <v>314</v>
      </c>
      <c r="D593" s="1" t="s">
        <v>4567</v>
      </c>
      <c r="E593" s="1" t="s">
        <v>368</v>
      </c>
      <c r="F593" s="1" t="s">
        <v>27</v>
      </c>
      <c r="G593" s="1" t="s">
        <v>4568</v>
      </c>
      <c r="H593" s="1" t="s">
        <v>4569</v>
      </c>
      <c r="I593" s="1" t="s">
        <v>30</v>
      </c>
      <c r="J593" s="1" t="s">
        <v>985</v>
      </c>
      <c r="Q593" s="1" t="s">
        <v>37</v>
      </c>
      <c r="R593" s="1" t="s">
        <v>171</v>
      </c>
      <c r="S593" s="1" t="s">
        <v>172</v>
      </c>
      <c r="T593" s="1" t="s">
        <v>4571</v>
      </c>
      <c r="U593" s="1" t="s">
        <v>30</v>
      </c>
      <c r="V593" s="1" t="s">
        <v>2787</v>
      </c>
      <c r="W593" s="1" t="s">
        <v>1927</v>
      </c>
      <c r="X593" s="1" t="s">
        <v>4572</v>
      </c>
      <c r="Y593" s="1" t="s">
        <v>4573</v>
      </c>
      <c r="Z593" s="1" t="e">
        <v>#N/A</v>
      </c>
      <c r="AA593" s="1" t="e">
        <v>#N/A</v>
      </c>
      <c r="AB593" s="1" t="s">
        <v>280</v>
      </c>
      <c r="AD593" s="1" t="e">
        <f>VLOOKUP($K593,「工具标准名」映射表!$B:$I,3,0)</f>
        <v>#N/A</v>
      </c>
      <c r="AE593" s="1" t="e">
        <f>VLOOKUP($K593,「工具标准名」映射表!$B:$I,4,0)</f>
        <v>#N/A</v>
      </c>
      <c r="AF593" s="1" t="e">
        <f>VLOOKUP($K593,「工具标准名」映射表!$B:$I,5,0)</f>
        <v>#N/A</v>
      </c>
      <c r="AG593" s="1" t="e">
        <f>VLOOKUP($K593,「工具标准名」映射表!$B:$I,6,0)</f>
        <v>#N/A</v>
      </c>
      <c r="AH593" s="1" t="e">
        <f>VLOOKUP($K593,「工具标准名」映射表!$B:$I,7,0)</f>
        <v>#N/A</v>
      </c>
      <c r="AI593" s="1" t="e">
        <f>VLOOKUP($K593,「工具标准名」映射表!$B:$I,8,0)</f>
        <v>#N/A</v>
      </c>
      <c r="AJ593" s="1" t="s">
        <v>280</v>
      </c>
      <c r="AK593" s="1"/>
      <c r="AL593" s="1"/>
      <c r="AM593" s="1"/>
      <c r="AN593" s="1"/>
      <c r="AO593" s="1"/>
    </row>
    <row r="594" spans="1:41" ht="16">
      <c r="A594" s="1" t="s">
        <v>4575</v>
      </c>
      <c r="B594" s="3">
        <v>46056.466400463003</v>
      </c>
      <c r="C594" s="14">
        <v>315</v>
      </c>
      <c r="D594" s="1" t="s">
        <v>4576</v>
      </c>
      <c r="E594" s="1" t="s">
        <v>368</v>
      </c>
      <c r="F594" s="1" t="s">
        <v>27</v>
      </c>
      <c r="G594" s="1" t="s">
        <v>4577</v>
      </c>
      <c r="H594" s="1" t="s">
        <v>4578</v>
      </c>
      <c r="I594" s="1" t="s">
        <v>4579</v>
      </c>
      <c r="J594" s="1" t="s">
        <v>4580</v>
      </c>
      <c r="K594" s="1" t="s">
        <v>4581</v>
      </c>
      <c r="L594" s="1" t="s">
        <v>7519</v>
      </c>
      <c r="M594" s="1" t="b">
        <v>1</v>
      </c>
      <c r="N594" s="1" t="s">
        <v>47</v>
      </c>
      <c r="O594" s="1" t="s">
        <v>48</v>
      </c>
      <c r="P594" s="1" t="s">
        <v>19509</v>
      </c>
      <c r="Q594" s="1" t="s">
        <v>87</v>
      </c>
      <c r="R594" s="1" t="s">
        <v>127</v>
      </c>
      <c r="S594" s="1" t="s">
        <v>39</v>
      </c>
      <c r="T594" s="1" t="s">
        <v>4583</v>
      </c>
      <c r="U594" s="1" t="s">
        <v>4584</v>
      </c>
      <c r="V594" s="1" t="s">
        <v>4585</v>
      </c>
      <c r="W594" s="1" t="s">
        <v>4586</v>
      </c>
      <c r="X594" s="1" t="s">
        <v>4587</v>
      </c>
      <c r="Y594" s="1" t="s">
        <v>1002</v>
      </c>
      <c r="Z594" s="1" t="s">
        <v>4581</v>
      </c>
      <c r="AA594" s="1" t="s">
        <v>23374</v>
      </c>
      <c r="AB594" s="1" t="s">
        <v>280</v>
      </c>
      <c r="AD594" s="1" t="str">
        <f>VLOOKUP($K594,「工具标准名」映射表!$B:$I,3,0)</f>
        <v>希沃AI</v>
      </c>
      <c r="AE594" s="1" t="str">
        <f>VLOOKUP($K594,「工具标准名」映射表!$B:$I,4,0)</f>
        <v>技术层</v>
      </c>
      <c r="AF594" s="1" t="str">
        <f>VLOOKUP($K594,「工具标准名」映射表!$B:$I,5,0)</f>
        <v>技术层（通用大模型）</v>
      </c>
      <c r="AG594" s="1" t="str">
        <f>VLOOKUP($K594,「工具标准名」映射表!$B:$I,6,0)</f>
        <v>软件工具</v>
      </c>
      <c r="AH594" s="1" t="str">
        <f>VLOOKUP($K594,「工具标准名」映射表!$B:$I,7,0)</f>
        <v>AI智能体</v>
      </c>
      <c r="AI594" s="1" t="str">
        <f>VLOOKUP($K594,「工具标准名」映射表!$B:$I,8,0)</f>
        <v>否</v>
      </c>
      <c r="AJ594" s="1" t="s">
        <v>280</v>
      </c>
      <c r="AK594" s="1"/>
      <c r="AL594" s="1"/>
      <c r="AM594" s="1"/>
      <c r="AN594" s="1"/>
      <c r="AO594" s="1"/>
    </row>
    <row r="595" spans="1:41" ht="16">
      <c r="A595" s="1" t="s">
        <v>4575</v>
      </c>
      <c r="B595" s="3">
        <v>46056.466400463003</v>
      </c>
      <c r="C595" s="14">
        <v>315</v>
      </c>
      <c r="D595" s="1" t="s">
        <v>4576</v>
      </c>
      <c r="E595" s="1" t="s">
        <v>368</v>
      </c>
      <c r="F595" s="1" t="s">
        <v>27</v>
      </c>
      <c r="G595" s="1" t="s">
        <v>4577</v>
      </c>
      <c r="H595" s="1" t="s">
        <v>4578</v>
      </c>
      <c r="I595" s="1" t="s">
        <v>4579</v>
      </c>
      <c r="J595" s="1" t="s">
        <v>4580</v>
      </c>
      <c r="K595" s="1" t="s">
        <v>2240</v>
      </c>
      <c r="L595" s="1" t="s">
        <v>33</v>
      </c>
      <c r="M595" s="1" t="b">
        <v>0</v>
      </c>
      <c r="N595" s="1" t="s">
        <v>9263</v>
      </c>
      <c r="O595" s="1" t="s">
        <v>3235</v>
      </c>
      <c r="P595" s="1" t="s">
        <v>12488</v>
      </c>
      <c r="Q595" s="1" t="s">
        <v>87</v>
      </c>
      <c r="R595" s="1" t="s">
        <v>127</v>
      </c>
      <c r="S595" s="1" t="s">
        <v>39</v>
      </c>
      <c r="T595" s="1" t="s">
        <v>4583</v>
      </c>
      <c r="U595" s="1" t="s">
        <v>4584</v>
      </c>
      <c r="V595" s="1" t="s">
        <v>4585</v>
      </c>
      <c r="W595" s="1" t="s">
        <v>4586</v>
      </c>
      <c r="X595" s="1" t="s">
        <v>4587</v>
      </c>
      <c r="Y595" s="1" t="s">
        <v>1002</v>
      </c>
      <c r="Z595" s="1" t="s">
        <v>270</v>
      </c>
      <c r="AA595" s="1">
        <v>0</v>
      </c>
      <c r="AB595" s="1" t="s">
        <v>280</v>
      </c>
      <c r="AD595" s="1" t="str">
        <f>VLOOKUP($K595,「工具标准名」映射表!$B:$I,3,0)</f>
        <v>国家智慧教育平台</v>
      </c>
      <c r="AE595" s="1" t="str">
        <f>VLOOKUP($K595,「工具标准名」映射表!$B:$I,4,0)</f>
        <v>教育数据层</v>
      </c>
      <c r="AF595" s="1" t="str">
        <f>VLOOKUP($K595,「工具标准名」映射表!$B:$I,5,0)</f>
        <v>功能应用（Web 教学平台（SaaS））</v>
      </c>
      <c r="AG595" s="1" t="str">
        <f>VLOOKUP($K595,「工具标准名」映射表!$B:$I,6,0)</f>
        <v>在线资源</v>
      </c>
      <c r="AH595" s="1" t="str">
        <f>VLOOKUP($K595,「工具标准名」映射表!$B:$I,7,0)</f>
        <v>其他</v>
      </c>
      <c r="AI595" s="1" t="str">
        <f>VLOOKUP($K595,「工具标准名」映射表!$B:$I,8,0)</f>
        <v>否</v>
      </c>
      <c r="AJ595" s="1" t="s">
        <v>280</v>
      </c>
      <c r="AK595" s="1"/>
      <c r="AL595" s="1"/>
      <c r="AM595" s="1"/>
      <c r="AN595" s="1"/>
      <c r="AO595" s="1"/>
    </row>
    <row r="596" spans="1:41" ht="16">
      <c r="A596" s="1" t="s">
        <v>4589</v>
      </c>
      <c r="B596" s="3">
        <v>46056.466388888897</v>
      </c>
      <c r="C596" s="14">
        <v>316</v>
      </c>
      <c r="D596" s="1" t="s">
        <v>4590</v>
      </c>
      <c r="E596" s="1" t="s">
        <v>4591</v>
      </c>
      <c r="F596" s="1" t="s">
        <v>27</v>
      </c>
      <c r="G596" s="1" t="s">
        <v>28</v>
      </c>
      <c r="H596" s="1" t="s">
        <v>4592</v>
      </c>
      <c r="I596" s="1" t="s">
        <v>4593</v>
      </c>
      <c r="J596" s="1" t="s">
        <v>4594</v>
      </c>
      <c r="K596" s="1" t="s">
        <v>4595</v>
      </c>
      <c r="L596" s="1" t="s">
        <v>33</v>
      </c>
      <c r="M596" s="1" t="b">
        <v>0</v>
      </c>
      <c r="N596" s="1" t="s">
        <v>47</v>
      </c>
      <c r="O596" s="1" t="s">
        <v>54</v>
      </c>
      <c r="P596" s="1" t="s">
        <v>17332</v>
      </c>
      <c r="Q596" s="1" t="s">
        <v>37</v>
      </c>
      <c r="R596" s="1" t="s">
        <v>38</v>
      </c>
      <c r="S596" s="1" t="s">
        <v>39</v>
      </c>
      <c r="T596" s="1" t="s">
        <v>4597</v>
      </c>
      <c r="U596" s="1" t="s">
        <v>4598</v>
      </c>
      <c r="V596" s="1" t="s">
        <v>4599</v>
      </c>
      <c r="W596" s="1" t="s">
        <v>4600</v>
      </c>
      <c r="X596" s="1" t="s">
        <v>4601</v>
      </c>
      <c r="Y596" s="1" t="s">
        <v>156</v>
      </c>
      <c r="Z596" s="1" t="s">
        <v>4595</v>
      </c>
      <c r="AA596" s="1">
        <v>0</v>
      </c>
      <c r="AB596" s="1" t="s">
        <v>280</v>
      </c>
      <c r="AD596" s="1" t="str">
        <f>VLOOKUP($K596,「工具标准名」映射表!$B:$I,3,0)</f>
        <v>棠棠教育智能体</v>
      </c>
      <c r="AE596" s="1" t="str">
        <f>VLOOKUP($K596,「工具标准名」映射表!$B:$I,4,0)</f>
        <v>功能应用层</v>
      </c>
      <c r="AF596" s="1" t="str">
        <f>VLOOKUP($K596,「工具标准名」映射表!$B:$I,5,0)</f>
        <v>功能应用层（AI智能体）</v>
      </c>
      <c r="AG596" s="1" t="str">
        <f>VLOOKUP($K596,「工具标准名」映射表!$B:$I,6,0)</f>
        <v>软件工具</v>
      </c>
      <c r="AH596" s="1" t="str">
        <f>VLOOKUP($K596,「工具标准名」映射表!$B:$I,7,0)</f>
        <v>AI智能体</v>
      </c>
      <c r="AI596" s="1" t="str">
        <f>VLOOKUP($K596,「工具标准名」映射表!$B:$I,8,0)</f>
        <v>否</v>
      </c>
      <c r="AJ596" s="1" t="s">
        <v>280</v>
      </c>
      <c r="AK596" s="1"/>
      <c r="AL596" s="1"/>
      <c r="AM596" s="1"/>
      <c r="AN596" s="1"/>
      <c r="AO596" s="1"/>
    </row>
    <row r="597" spans="1:41" ht="16">
      <c r="A597" s="1" t="s">
        <v>4602</v>
      </c>
      <c r="B597" s="3">
        <v>46056.466400463003</v>
      </c>
      <c r="C597" s="14">
        <v>317</v>
      </c>
      <c r="D597" s="1" t="s">
        <v>4603</v>
      </c>
      <c r="E597" s="1" t="s">
        <v>368</v>
      </c>
      <c r="F597" s="1" t="s">
        <v>27</v>
      </c>
      <c r="G597" s="1" t="s">
        <v>4604</v>
      </c>
      <c r="H597" s="1" t="s">
        <v>4605</v>
      </c>
      <c r="I597" s="1" t="s">
        <v>4606</v>
      </c>
      <c r="J597" s="1" t="s">
        <v>4607</v>
      </c>
      <c r="K597" s="1" t="s">
        <v>4608</v>
      </c>
      <c r="L597" s="1" t="s">
        <v>15648</v>
      </c>
      <c r="M597" s="1" t="b">
        <v>0</v>
      </c>
      <c r="N597" s="1" t="s">
        <v>47</v>
      </c>
      <c r="O597" s="1" t="s">
        <v>48</v>
      </c>
      <c r="P597" s="1" t="s">
        <v>15649</v>
      </c>
      <c r="Q597" s="1" t="s">
        <v>37</v>
      </c>
      <c r="R597" s="1" t="s">
        <v>38</v>
      </c>
      <c r="S597" s="1" t="s">
        <v>39</v>
      </c>
      <c r="T597" s="1" t="s">
        <v>4610</v>
      </c>
      <c r="U597" s="1" t="s">
        <v>4606</v>
      </c>
      <c r="V597" s="1" t="s">
        <v>4611</v>
      </c>
      <c r="W597" s="1" t="s">
        <v>4612</v>
      </c>
      <c r="X597" s="1" t="s">
        <v>4613</v>
      </c>
      <c r="Y597" s="1" t="s">
        <v>1528</v>
      </c>
      <c r="Z597" s="1" t="s">
        <v>4608</v>
      </c>
      <c r="AA597" s="1">
        <v>0</v>
      </c>
      <c r="AB597" s="1" t="s">
        <v>280</v>
      </c>
      <c r="AD597" s="1" t="str">
        <f>VLOOKUP($K597,「工具标准名」映射表!$B:$I,3,0)</f>
        <v>领航社 AI助手</v>
      </c>
      <c r="AE597" s="1" t="str">
        <f>VLOOKUP($K597,「工具标准名」映射表!$B:$I,4,0)</f>
        <v>功能应用层</v>
      </c>
      <c r="AF597" s="1" t="str">
        <f>VLOOKUP($K597,「工具标准名」映射表!$B:$I,5,0)</f>
        <v>功能应用层（AI智能体）</v>
      </c>
      <c r="AG597" s="1" t="str">
        <f>VLOOKUP($K597,「工具标准名」映射表!$B:$I,6,0)</f>
        <v>软件工具</v>
      </c>
      <c r="AH597" s="1" t="str">
        <f>VLOOKUP($K597,「工具标准名」映射表!$B:$I,7,0)</f>
        <v>AI智能体</v>
      </c>
      <c r="AI597" s="1" t="str">
        <f>VLOOKUP($K597,「工具标准名」映射表!$B:$I,8,0)</f>
        <v>否</v>
      </c>
      <c r="AJ597" s="1" t="s">
        <v>280</v>
      </c>
      <c r="AK597" s="1"/>
      <c r="AL597" s="1"/>
      <c r="AM597" s="1"/>
      <c r="AN597" s="1"/>
      <c r="AO597" s="1"/>
    </row>
    <row r="598" spans="1:41" ht="16">
      <c r="A598" s="1" t="s">
        <v>4602</v>
      </c>
      <c r="B598" s="3">
        <v>46056.466400463003</v>
      </c>
      <c r="C598" s="14">
        <v>317</v>
      </c>
      <c r="D598" s="1" t="s">
        <v>4603</v>
      </c>
      <c r="E598" s="1" t="s">
        <v>368</v>
      </c>
      <c r="F598" s="1" t="s">
        <v>27</v>
      </c>
      <c r="G598" s="1" t="s">
        <v>4604</v>
      </c>
      <c r="H598" s="1" t="s">
        <v>4605</v>
      </c>
      <c r="I598" s="1" t="s">
        <v>4606</v>
      </c>
      <c r="J598" s="1" t="s">
        <v>4607</v>
      </c>
      <c r="K598" s="1" t="s">
        <v>4615</v>
      </c>
      <c r="L598" s="1" t="s">
        <v>33</v>
      </c>
      <c r="M598" s="1" t="b">
        <v>0</v>
      </c>
      <c r="N598" s="1" t="s">
        <v>140</v>
      </c>
      <c r="O598" s="1" t="s">
        <v>54</v>
      </c>
      <c r="P598" s="1" t="s">
        <v>21495</v>
      </c>
      <c r="Q598" s="1" t="s">
        <v>37</v>
      </c>
      <c r="R598" s="1" t="s">
        <v>38</v>
      </c>
      <c r="S598" s="1" t="s">
        <v>39</v>
      </c>
      <c r="T598" s="1" t="s">
        <v>4610</v>
      </c>
      <c r="U598" s="1" t="s">
        <v>4606</v>
      </c>
      <c r="V598" s="1" t="s">
        <v>4611</v>
      </c>
      <c r="W598" s="1" t="s">
        <v>4612</v>
      </c>
      <c r="X598" s="1" t="s">
        <v>4613</v>
      </c>
      <c r="Y598" s="1" t="s">
        <v>1528</v>
      </c>
      <c r="Z598" s="1" t="s">
        <v>4615</v>
      </c>
      <c r="AA598" s="1">
        <v>0</v>
      </c>
      <c r="AB598" s="1" t="s">
        <v>280</v>
      </c>
      <c r="AD598" s="1" t="str">
        <f>VLOOKUP($K598,「工具标准名」映射表!$B:$I,3,0)</f>
        <v>智慧教室环境</v>
      </c>
      <c r="AE598" s="1" t="str">
        <f>VLOOKUP($K598,「工具标准名」映射表!$B:$I,4,0)</f>
        <v>功能应用层</v>
      </c>
      <c r="AF598" s="1" t="str">
        <f>VLOOKUP($K598,「工具标准名」映射表!$B:$I,5,0)</f>
        <v>功能应用（校级 / 区域级系统）</v>
      </c>
      <c r="AG598" s="1" t="str">
        <f>VLOOKUP($K598,「工具标准名」映射表!$B:$I,6,0)</f>
        <v>软件工具</v>
      </c>
      <c r="AH598" s="1" t="str">
        <f>VLOOKUP($K598,「工具标准名」映射表!$B:$I,7,0)</f>
        <v>AI智能体</v>
      </c>
      <c r="AI598" s="1" t="str">
        <f>VLOOKUP($K598,「工具标准名」映射表!$B:$I,8,0)</f>
        <v>否</v>
      </c>
      <c r="AJ598" s="1" t="s">
        <v>280</v>
      </c>
      <c r="AK598" s="1"/>
      <c r="AL598" s="1"/>
      <c r="AM598" s="1"/>
      <c r="AN598" s="1"/>
      <c r="AO598" s="1"/>
    </row>
    <row r="599" spans="1:41" ht="16">
      <c r="A599" s="1" t="s">
        <v>4618</v>
      </c>
      <c r="B599" s="3">
        <v>46056.466423611098</v>
      </c>
      <c r="C599" s="14">
        <v>318</v>
      </c>
      <c r="D599" s="1" t="s">
        <v>4619</v>
      </c>
      <c r="E599" s="1" t="s">
        <v>280</v>
      </c>
      <c r="F599" s="1" t="s">
        <v>27</v>
      </c>
      <c r="G599" s="1" t="s">
        <v>4620</v>
      </c>
      <c r="H599" s="1" t="s">
        <v>4621</v>
      </c>
      <c r="I599" s="1" t="s">
        <v>4622</v>
      </c>
      <c r="J599" s="1" t="s">
        <v>4623</v>
      </c>
      <c r="K599" s="1" t="s">
        <v>3780</v>
      </c>
      <c r="L599" s="1" t="s">
        <v>3781</v>
      </c>
      <c r="M599" s="1" t="b">
        <v>0</v>
      </c>
      <c r="N599" s="1" t="s">
        <v>47</v>
      </c>
      <c r="O599" s="1" t="s">
        <v>54</v>
      </c>
      <c r="P599" s="1" t="s">
        <v>3782</v>
      </c>
      <c r="Q599" s="1" t="s">
        <v>87</v>
      </c>
      <c r="R599" s="1" t="s">
        <v>234</v>
      </c>
      <c r="S599" s="1" t="s">
        <v>39</v>
      </c>
      <c r="T599" s="1" t="s">
        <v>4625</v>
      </c>
      <c r="U599" s="1" t="s">
        <v>4626</v>
      </c>
      <c r="V599" s="1" t="s">
        <v>4627</v>
      </c>
      <c r="W599" s="1" t="s">
        <v>4628</v>
      </c>
      <c r="X599" s="1" t="s">
        <v>4629</v>
      </c>
      <c r="Y599" s="1" t="s">
        <v>156</v>
      </c>
      <c r="Z599" s="1" t="s">
        <v>3780</v>
      </c>
      <c r="AA599" s="1">
        <v>0</v>
      </c>
      <c r="AB599" s="1" t="s">
        <v>280</v>
      </c>
      <c r="AD599" s="1" t="str">
        <f>VLOOKUP($K599,「工具标准名」映射表!$B:$I,3,0)</f>
        <v>AI课堂智慧分析平台</v>
      </c>
      <c r="AE599" s="1" t="str">
        <f>VLOOKUP($K599,「工具标准名」映射表!$B:$I,4,0)</f>
        <v>功能应用层</v>
      </c>
      <c r="AF599" s="1" t="str">
        <f>VLOOKUP($K599,「工具标准名」映射表!$B:$I,5,0)</f>
        <v>功能应用（教学辅助工具）</v>
      </c>
      <c r="AG599" s="1" t="str">
        <f>VLOOKUP($K599,「工具标准名」映射表!$B:$I,6,0)</f>
        <v>软件工具</v>
      </c>
      <c r="AH599" s="1" t="str">
        <f>VLOOKUP($K599,「工具标准名」映射表!$B:$I,7,0)</f>
        <v>AI智能体</v>
      </c>
      <c r="AI599" s="1" t="str">
        <f>VLOOKUP($K599,「工具标准名」映射表!$B:$I,8,0)</f>
        <v>否</v>
      </c>
      <c r="AJ599" s="1" t="s">
        <v>280</v>
      </c>
      <c r="AK599" s="1"/>
      <c r="AL599" s="1"/>
      <c r="AM599" s="1"/>
      <c r="AN599" s="1"/>
      <c r="AO599" s="1"/>
    </row>
    <row r="600" spans="1:41" ht="16">
      <c r="A600" s="1" t="s">
        <v>4631</v>
      </c>
      <c r="B600" s="3">
        <v>46056.466435185197</v>
      </c>
      <c r="C600" s="14">
        <v>319</v>
      </c>
      <c r="D600" s="1" t="s">
        <v>4632</v>
      </c>
      <c r="E600" s="1" t="s">
        <v>368</v>
      </c>
      <c r="F600" s="1" t="s">
        <v>100</v>
      </c>
      <c r="G600" s="1" t="s">
        <v>4633</v>
      </c>
      <c r="H600" s="1" t="s">
        <v>4634</v>
      </c>
      <c r="I600" s="1" t="s">
        <v>4635</v>
      </c>
      <c r="J600" s="1" t="s">
        <v>4636</v>
      </c>
      <c r="K600" s="1" t="s">
        <v>4637</v>
      </c>
      <c r="L600" s="1" t="s">
        <v>33</v>
      </c>
      <c r="M600" s="1" t="b">
        <v>0</v>
      </c>
      <c r="N600" s="1" t="s">
        <v>47</v>
      </c>
      <c r="O600" s="1" t="s">
        <v>54</v>
      </c>
      <c r="P600" s="1" t="s">
        <v>21425</v>
      </c>
      <c r="Q600" s="1" t="s">
        <v>37</v>
      </c>
      <c r="R600" s="1" t="s">
        <v>38</v>
      </c>
      <c r="S600" s="1" t="s">
        <v>375</v>
      </c>
      <c r="T600" s="1" t="s">
        <v>4639</v>
      </c>
      <c r="U600" s="1" t="s">
        <v>4640</v>
      </c>
      <c r="V600" s="1" t="s">
        <v>4641</v>
      </c>
      <c r="W600" s="1" t="s">
        <v>28</v>
      </c>
      <c r="X600" s="1" t="s">
        <v>4642</v>
      </c>
      <c r="Y600" s="1" t="s">
        <v>69</v>
      </c>
      <c r="Z600" s="1" t="s">
        <v>4637</v>
      </c>
      <c r="AA600" s="1">
        <v>0</v>
      </c>
      <c r="AB600" s="1" t="s">
        <v>280</v>
      </c>
      <c r="AD600" s="1" t="str">
        <f>VLOOKUP($K600,「工具标准名」映射表!$B:$I,3,0)</f>
        <v>智汇云智慧体育平台</v>
      </c>
      <c r="AE600" s="1" t="str">
        <f>VLOOKUP($K600,「工具标准名」映射表!$B:$I,4,0)</f>
        <v>功能应用层</v>
      </c>
      <c r="AF600" s="1" t="str">
        <f>VLOOKUP($K600,「工具标准名」映射表!$B:$I,5,0)</f>
        <v>功能应用（校级 / 区域级系统）</v>
      </c>
      <c r="AG600" s="1" t="str">
        <f>VLOOKUP($K600,「工具标准名」映射表!$B:$I,6,0)</f>
        <v>软件工具</v>
      </c>
      <c r="AH600" s="1" t="str">
        <f>VLOOKUP($K600,「工具标准名」映射表!$B:$I,7,0)</f>
        <v>AI智能体</v>
      </c>
      <c r="AI600" s="1" t="str">
        <f>VLOOKUP($K600,「工具标准名」映射表!$B:$I,8,0)</f>
        <v>否</v>
      </c>
      <c r="AJ600" s="1" t="s">
        <v>280</v>
      </c>
      <c r="AK600" s="1"/>
      <c r="AL600" s="1"/>
      <c r="AM600" s="1"/>
      <c r="AN600" s="1"/>
      <c r="AO600" s="1"/>
    </row>
    <row r="601" spans="1:41" ht="16">
      <c r="A601" s="1" t="s">
        <v>4631</v>
      </c>
      <c r="B601" s="3">
        <v>46056.466435185197</v>
      </c>
      <c r="C601" s="14">
        <v>319</v>
      </c>
      <c r="D601" s="1" t="s">
        <v>4632</v>
      </c>
      <c r="E601" s="1" t="s">
        <v>368</v>
      </c>
      <c r="F601" s="1" t="s">
        <v>100</v>
      </c>
      <c r="G601" s="1" t="s">
        <v>4633</v>
      </c>
      <c r="H601" s="1" t="s">
        <v>4634</v>
      </c>
      <c r="I601" s="1" t="s">
        <v>4635</v>
      </c>
      <c r="J601" s="1" t="s">
        <v>4636</v>
      </c>
      <c r="K601" s="1" t="s">
        <v>4644</v>
      </c>
      <c r="L601" s="1" t="s">
        <v>33</v>
      </c>
      <c r="M601" s="1" t="b">
        <v>0</v>
      </c>
      <c r="N601" s="1" t="s">
        <v>140</v>
      </c>
      <c r="O601" s="1" t="s">
        <v>54</v>
      </c>
      <c r="P601" s="1" t="s">
        <v>21620</v>
      </c>
      <c r="Q601" s="1" t="s">
        <v>37</v>
      </c>
      <c r="R601" s="1" t="s">
        <v>38</v>
      </c>
      <c r="S601" s="1" t="s">
        <v>375</v>
      </c>
      <c r="T601" s="1" t="s">
        <v>4639</v>
      </c>
      <c r="U601" s="1" t="s">
        <v>4640</v>
      </c>
      <c r="V601" s="1" t="s">
        <v>4641</v>
      </c>
      <c r="W601" s="1" t="s">
        <v>28</v>
      </c>
      <c r="X601" s="1" t="s">
        <v>4642</v>
      </c>
      <c r="Y601" s="1" t="s">
        <v>69</v>
      </c>
      <c r="Z601" s="1" t="s">
        <v>4644</v>
      </c>
      <c r="AA601" s="1">
        <v>0</v>
      </c>
      <c r="AB601" s="1" t="s">
        <v>280</v>
      </c>
      <c r="AD601" s="1" t="str">
        <f>VLOOKUP($K601,「工具标准名」映射表!$B:$I,3,0)</f>
        <v>智慧体育仓</v>
      </c>
      <c r="AE601" s="1" t="str">
        <f>VLOOKUP($K601,「工具标准名」映射表!$B:$I,4,0)</f>
        <v>功能应用层</v>
      </c>
      <c r="AF601" s="1" t="str">
        <f>VLOOKUP($K601,「工具标准名」映射表!$B:$I,5,0)</f>
        <v>功能应用（校级 / 区域级系统）</v>
      </c>
      <c r="AG601" s="1" t="str">
        <f>VLOOKUP($K601,「工具标准名」映射表!$B:$I,6,0)</f>
        <v>软件工具</v>
      </c>
      <c r="AH601" s="1" t="str">
        <f>VLOOKUP($K601,「工具标准名」映射表!$B:$I,7,0)</f>
        <v>AI智能体</v>
      </c>
      <c r="AI601" s="1" t="str">
        <f>VLOOKUP($K601,「工具标准名」映射表!$B:$I,8,0)</f>
        <v>否</v>
      </c>
      <c r="AJ601" s="1" t="s">
        <v>280</v>
      </c>
      <c r="AK601" s="1"/>
      <c r="AL601" s="1"/>
      <c r="AM601" s="1"/>
      <c r="AN601" s="1"/>
      <c r="AO601" s="1"/>
    </row>
    <row r="602" spans="1:41" ht="16">
      <c r="A602" s="1" t="s">
        <v>4631</v>
      </c>
      <c r="B602" s="3">
        <v>46056.466435185197</v>
      </c>
      <c r="C602" s="14">
        <v>319</v>
      </c>
      <c r="D602" s="1" t="s">
        <v>4632</v>
      </c>
      <c r="E602" s="1" t="s">
        <v>368</v>
      </c>
      <c r="F602" s="1" t="s">
        <v>100</v>
      </c>
      <c r="G602" s="1" t="s">
        <v>4633</v>
      </c>
      <c r="H602" s="1" t="s">
        <v>4634</v>
      </c>
      <c r="I602" s="1" t="s">
        <v>4635</v>
      </c>
      <c r="J602" s="1" t="s">
        <v>4636</v>
      </c>
      <c r="K602" s="1" t="s">
        <v>4648</v>
      </c>
      <c r="L602" s="1" t="s">
        <v>33</v>
      </c>
      <c r="M602" s="1" t="b">
        <v>0</v>
      </c>
      <c r="N602" s="1" t="s">
        <v>3189</v>
      </c>
      <c r="O602" s="1" t="s">
        <v>3189</v>
      </c>
      <c r="P602" s="1" t="s">
        <v>21709</v>
      </c>
      <c r="Q602" s="1" t="s">
        <v>37</v>
      </c>
      <c r="R602" s="1" t="s">
        <v>38</v>
      </c>
      <c r="S602" s="1" t="s">
        <v>375</v>
      </c>
      <c r="T602" s="1" t="s">
        <v>4639</v>
      </c>
      <c r="U602" s="1" t="s">
        <v>4640</v>
      </c>
      <c r="V602" s="1" t="s">
        <v>4641</v>
      </c>
      <c r="W602" s="1" t="s">
        <v>28</v>
      </c>
      <c r="X602" s="1" t="s">
        <v>4642</v>
      </c>
      <c r="Y602" s="1" t="s">
        <v>69</v>
      </c>
      <c r="Z602" s="1" t="s">
        <v>4648</v>
      </c>
      <c r="AA602" s="1">
        <v>0</v>
      </c>
      <c r="AB602" s="1" t="s">
        <v>280</v>
      </c>
      <c r="AD602" s="1" t="str">
        <f>VLOOKUP($K602,「工具标准名」映射表!$B:$I,3,0)</f>
        <v>智慧体育小程序</v>
      </c>
      <c r="AE602" s="1" t="str">
        <f>VLOOKUP($K602,「工具标准名」映射表!$B:$I,4,0)</f>
        <v>功能应用层</v>
      </c>
      <c r="AF602" s="1" t="str">
        <f>VLOOKUP($K602,「工具标准名」映射表!$B:$I,5,0)</f>
        <v>功能应用（校级 / 区域级系统）</v>
      </c>
      <c r="AG602" s="1" t="str">
        <f>VLOOKUP($K602,「工具标准名」映射表!$B:$I,6,0)</f>
        <v>软件工具</v>
      </c>
      <c r="AH602" s="1" t="str">
        <f>VLOOKUP($K602,「工具标准名」映射表!$B:$I,7,0)</f>
        <v>AI智能体</v>
      </c>
      <c r="AI602" s="1" t="str">
        <f>VLOOKUP($K602,「工具标准名」映射表!$B:$I,8,0)</f>
        <v>否</v>
      </c>
      <c r="AJ602" s="1" t="s">
        <v>280</v>
      </c>
      <c r="AK602" s="1"/>
      <c r="AL602" s="1"/>
      <c r="AM602" s="1"/>
      <c r="AN602" s="1"/>
      <c r="AO602" s="1"/>
    </row>
    <row r="603" spans="1:41" ht="16">
      <c r="A603" s="1" t="s">
        <v>4650</v>
      </c>
      <c r="B603" s="3">
        <v>46056.466423611098</v>
      </c>
      <c r="C603" s="14">
        <v>320</v>
      </c>
      <c r="D603" s="1" t="s">
        <v>4651</v>
      </c>
      <c r="E603" s="1" t="s">
        <v>4591</v>
      </c>
      <c r="F603" s="1" t="s">
        <v>27</v>
      </c>
      <c r="G603" s="1" t="s">
        <v>156</v>
      </c>
      <c r="H603" s="1" t="s">
        <v>156</v>
      </c>
      <c r="I603" s="1" t="s">
        <v>156</v>
      </c>
      <c r="J603" s="1" t="s">
        <v>985</v>
      </c>
      <c r="Q603" s="1" t="s">
        <v>87</v>
      </c>
      <c r="R603" s="1" t="s">
        <v>4653</v>
      </c>
      <c r="S603" s="1" t="s">
        <v>156</v>
      </c>
      <c r="T603" s="1" t="s">
        <v>156</v>
      </c>
      <c r="U603" s="1" t="s">
        <v>156</v>
      </c>
      <c r="V603" s="1" t="s">
        <v>156</v>
      </c>
      <c r="W603" s="1" t="s">
        <v>156</v>
      </c>
      <c r="X603" s="1" t="s">
        <v>156</v>
      </c>
      <c r="Y603" s="1" t="s">
        <v>156</v>
      </c>
      <c r="Z603" s="1" t="e">
        <v>#N/A</v>
      </c>
      <c r="AA603" s="1" t="e">
        <v>#N/A</v>
      </c>
      <c r="AB603" s="1" t="s">
        <v>280</v>
      </c>
      <c r="AD603" s="1" t="e">
        <f>VLOOKUP($K603,「工具标准名」映射表!$B:$I,3,0)</f>
        <v>#N/A</v>
      </c>
      <c r="AE603" s="1" t="e">
        <f>VLOOKUP($K603,「工具标准名」映射表!$B:$I,4,0)</f>
        <v>#N/A</v>
      </c>
      <c r="AF603" s="1" t="e">
        <f>VLOOKUP($K603,「工具标准名」映射表!$B:$I,5,0)</f>
        <v>#N/A</v>
      </c>
      <c r="AG603" s="1" t="e">
        <f>VLOOKUP($K603,「工具标准名」映射表!$B:$I,6,0)</f>
        <v>#N/A</v>
      </c>
      <c r="AH603" s="1" t="e">
        <f>VLOOKUP($K603,「工具标准名」映射表!$B:$I,7,0)</f>
        <v>#N/A</v>
      </c>
      <c r="AI603" s="1" t="e">
        <f>VLOOKUP($K603,「工具标准名」映射表!$B:$I,8,0)</f>
        <v>#N/A</v>
      </c>
      <c r="AJ603" s="1" t="s">
        <v>280</v>
      </c>
      <c r="AK603" s="1"/>
      <c r="AL603" s="1"/>
      <c r="AM603" s="1"/>
      <c r="AN603" s="1"/>
      <c r="AO603" s="1"/>
    </row>
    <row r="604" spans="1:41" ht="16">
      <c r="A604" s="1" t="s">
        <v>4654</v>
      </c>
      <c r="B604" s="3">
        <v>46056.4665046296</v>
      </c>
      <c r="C604" s="14">
        <v>321</v>
      </c>
      <c r="D604" s="1" t="s">
        <v>4655</v>
      </c>
      <c r="E604" s="1" t="s">
        <v>674</v>
      </c>
      <c r="F604" s="1" t="s">
        <v>119</v>
      </c>
      <c r="G604" s="1" t="s">
        <v>4656</v>
      </c>
      <c r="H604" s="1" t="s">
        <v>4657</v>
      </c>
      <c r="I604" s="1" t="s">
        <v>4658</v>
      </c>
      <c r="J604" s="1" t="s">
        <v>4659</v>
      </c>
      <c r="K604" s="1" t="s">
        <v>1133</v>
      </c>
      <c r="L604" s="1" t="s">
        <v>33</v>
      </c>
      <c r="M604" s="1" t="b">
        <v>0</v>
      </c>
      <c r="N604" s="1" t="s">
        <v>47</v>
      </c>
      <c r="O604" s="1" t="s">
        <v>48</v>
      </c>
      <c r="P604" s="1" t="s">
        <v>5121</v>
      </c>
      <c r="Q604" s="1" t="s">
        <v>37</v>
      </c>
      <c r="R604" s="1" t="s">
        <v>38</v>
      </c>
      <c r="S604" s="1" t="s">
        <v>39</v>
      </c>
      <c r="T604" s="1" t="s">
        <v>4662</v>
      </c>
      <c r="U604" s="1" t="s">
        <v>4658</v>
      </c>
      <c r="V604" s="1" t="s">
        <v>4663</v>
      </c>
      <c r="W604" s="1" t="s">
        <v>176</v>
      </c>
      <c r="X604" s="1" t="s">
        <v>4664</v>
      </c>
      <c r="Y604" s="1" t="s">
        <v>94</v>
      </c>
      <c r="Z604" s="1" t="s">
        <v>8834</v>
      </c>
      <c r="AA604" s="1" t="s">
        <v>23382</v>
      </c>
      <c r="AB604" s="1" t="s">
        <v>280</v>
      </c>
      <c r="AD604" s="1" t="str">
        <f>VLOOKUP($K604,「工具标准名」映射表!$B:$I,3,0)</f>
        <v>文心一言</v>
      </c>
      <c r="AE604" s="1" t="str">
        <f>VLOOKUP($K604,「工具标准名」映射表!$B:$I,4,0)</f>
        <v>技术层</v>
      </c>
      <c r="AF604" s="1" t="str">
        <f>VLOOKUP($K604,「工具标准名」映射表!$B:$I,5,0)</f>
        <v>技术层（通用大模型）</v>
      </c>
      <c r="AG604" s="1" t="str">
        <f>VLOOKUP($K604,「工具标准名」映射表!$B:$I,6,0)</f>
        <v>软件工具</v>
      </c>
      <c r="AH604" s="1" t="str">
        <f>VLOOKUP($K604,「工具标准名」映射表!$B:$I,7,0)</f>
        <v>大语言模型</v>
      </c>
      <c r="AI604" s="1" t="str">
        <f>VLOOKUP($K604,「工具标准名」映射表!$B:$I,8,0)</f>
        <v>是</v>
      </c>
      <c r="AJ604" s="1" t="s">
        <v>280</v>
      </c>
      <c r="AK604" s="1"/>
      <c r="AL604" s="1"/>
      <c r="AM604" s="1"/>
      <c r="AN604" s="1"/>
      <c r="AO604" s="1"/>
    </row>
    <row r="605" spans="1:41" ht="16">
      <c r="A605" s="1" t="s">
        <v>4654</v>
      </c>
      <c r="B605" s="3">
        <v>46056.4665046296</v>
      </c>
      <c r="C605" s="14">
        <v>321</v>
      </c>
      <c r="D605" s="1" t="s">
        <v>4655</v>
      </c>
      <c r="E605" s="1" t="s">
        <v>674</v>
      </c>
      <c r="F605" s="1" t="s">
        <v>119</v>
      </c>
      <c r="G605" s="1" t="s">
        <v>4656</v>
      </c>
      <c r="H605" s="1" t="s">
        <v>4657</v>
      </c>
      <c r="I605" s="1" t="s">
        <v>4658</v>
      </c>
      <c r="J605" s="1" t="s">
        <v>4659</v>
      </c>
      <c r="K605" s="1" t="s">
        <v>124</v>
      </c>
      <c r="L605" s="1" t="s">
        <v>33</v>
      </c>
      <c r="M605" s="1" t="b">
        <v>0</v>
      </c>
      <c r="N605" s="1" t="s">
        <v>47</v>
      </c>
      <c r="O605" s="1" t="s">
        <v>48</v>
      </c>
      <c r="P605" s="1" t="s">
        <v>5121</v>
      </c>
      <c r="Q605" s="1" t="s">
        <v>37</v>
      </c>
      <c r="R605" s="1" t="s">
        <v>38</v>
      </c>
      <c r="S605" s="1" t="s">
        <v>39</v>
      </c>
      <c r="T605" s="1" t="s">
        <v>4662</v>
      </c>
      <c r="U605" s="1" t="s">
        <v>4658</v>
      </c>
      <c r="V605" s="1" t="s">
        <v>4663</v>
      </c>
      <c r="W605" s="1" t="s">
        <v>176</v>
      </c>
      <c r="X605" s="1" t="s">
        <v>4664</v>
      </c>
      <c r="Y605" s="1" t="s">
        <v>94</v>
      </c>
      <c r="Z605" s="1" t="s">
        <v>4864</v>
      </c>
      <c r="AA605" s="1" t="s">
        <v>23367</v>
      </c>
      <c r="AB605" s="1" t="s">
        <v>280</v>
      </c>
      <c r="AD605" s="1" t="str">
        <f>VLOOKUP($K605,「工具标准名」映射表!$B:$I,3,0)</f>
        <v>DeepSeek 大模型</v>
      </c>
      <c r="AE605" s="1" t="str">
        <f>VLOOKUP($K605,「工具标准名」映射表!$B:$I,4,0)</f>
        <v>功能应用层</v>
      </c>
      <c r="AF605" s="1" t="str">
        <f>VLOOKUP($K605,「工具标准名」映射表!$B:$I,5,0)</f>
        <v>功能应用（教学辅助工具）</v>
      </c>
      <c r="AG605" s="1" t="str">
        <f>VLOOKUP($K605,「工具标准名」映射表!$B:$I,6,0)</f>
        <v>软件工具</v>
      </c>
      <c r="AH605" s="1" t="str">
        <f>VLOOKUP($K605,「工具标准名」映射表!$B:$I,7,0)</f>
        <v>AI智能体</v>
      </c>
      <c r="AI605" s="1" t="str">
        <f>VLOOKUP($K605,「工具标准名」映射表!$B:$I,8,0)</f>
        <v>否</v>
      </c>
      <c r="AJ605" s="1" t="s">
        <v>280</v>
      </c>
      <c r="AK605" s="1"/>
      <c r="AL605" s="1"/>
      <c r="AM605" s="1"/>
      <c r="AN605" s="1"/>
      <c r="AO605" s="1"/>
    </row>
    <row r="606" spans="1:41" ht="16">
      <c r="A606" s="1" t="s">
        <v>4654</v>
      </c>
      <c r="B606" s="3">
        <v>46056.4665046296</v>
      </c>
      <c r="C606" s="14">
        <v>321</v>
      </c>
      <c r="D606" s="1" t="s">
        <v>4655</v>
      </c>
      <c r="E606" s="1" t="s">
        <v>674</v>
      </c>
      <c r="F606" s="1" t="s">
        <v>119</v>
      </c>
      <c r="G606" s="1" t="s">
        <v>4656</v>
      </c>
      <c r="H606" s="1" t="s">
        <v>4657</v>
      </c>
      <c r="I606" s="1" t="s">
        <v>4658</v>
      </c>
      <c r="J606" s="1" t="s">
        <v>4659</v>
      </c>
      <c r="K606" s="1" t="s">
        <v>139</v>
      </c>
      <c r="L606" s="1" t="s">
        <v>33</v>
      </c>
      <c r="M606" s="1" t="b">
        <v>0</v>
      </c>
      <c r="N606" s="1" t="s">
        <v>47</v>
      </c>
      <c r="O606" s="1" t="s">
        <v>48</v>
      </c>
      <c r="P606" s="1" t="s">
        <v>9642</v>
      </c>
      <c r="Q606" s="1" t="s">
        <v>37</v>
      </c>
      <c r="R606" s="1" t="s">
        <v>38</v>
      </c>
      <c r="S606" s="1" t="s">
        <v>39</v>
      </c>
      <c r="T606" s="1" t="s">
        <v>4662</v>
      </c>
      <c r="U606" s="1" t="s">
        <v>4658</v>
      </c>
      <c r="V606" s="1" t="s">
        <v>4663</v>
      </c>
      <c r="W606" s="1" t="s">
        <v>176</v>
      </c>
      <c r="X606" s="1" t="s">
        <v>4664</v>
      </c>
      <c r="Y606" s="1" t="s">
        <v>94</v>
      </c>
      <c r="Z606" s="1" t="s">
        <v>139</v>
      </c>
      <c r="AA606" s="1" t="s">
        <v>23370</v>
      </c>
      <c r="AB606" s="1" t="s">
        <v>280</v>
      </c>
      <c r="AD606" s="1" t="str">
        <f>VLOOKUP($K606,「工具标准名」映射表!$B:$I,3,0)</f>
        <v>豆包</v>
      </c>
      <c r="AE606" s="1" t="str">
        <f>VLOOKUP($K606,「工具标准名」映射表!$B:$I,4,0)</f>
        <v>功能应用层</v>
      </c>
      <c r="AF606" s="1" t="str">
        <f>VLOOKUP($K606,「工具标准名」映射表!$B:$I,5,0)</f>
        <v>功能应用（教学辅助工具）</v>
      </c>
      <c r="AG606" s="1" t="str">
        <f>VLOOKUP($K606,「工具标准名」映射表!$B:$I,6,0)</f>
        <v>软件工具</v>
      </c>
      <c r="AH606" s="1" t="str">
        <f>VLOOKUP($K606,「工具标准名」映射表!$B:$I,7,0)</f>
        <v>其他</v>
      </c>
      <c r="AI606" s="1" t="str">
        <f>VLOOKUP($K606,「工具标准名」映射表!$B:$I,8,0)</f>
        <v>否</v>
      </c>
      <c r="AJ606" s="1" t="s">
        <v>280</v>
      </c>
      <c r="AK606" s="1"/>
      <c r="AL606" s="1"/>
      <c r="AM606" s="1"/>
      <c r="AN606" s="1"/>
      <c r="AO606" s="1"/>
    </row>
    <row r="607" spans="1:41" ht="16">
      <c r="A607" s="1" t="s">
        <v>4668</v>
      </c>
      <c r="B607" s="3">
        <v>46056.466469907398</v>
      </c>
      <c r="C607" s="14">
        <v>322</v>
      </c>
      <c r="D607" s="1" t="s">
        <v>4669</v>
      </c>
      <c r="E607" s="1" t="s">
        <v>674</v>
      </c>
      <c r="F607" s="1" t="s">
        <v>119</v>
      </c>
      <c r="G607" s="1" t="s">
        <v>4670</v>
      </c>
      <c r="H607" s="1" t="s">
        <v>4671</v>
      </c>
      <c r="I607" s="1" t="s">
        <v>4672</v>
      </c>
      <c r="J607" s="1" t="s">
        <v>4673</v>
      </c>
      <c r="K607" s="1" t="s">
        <v>139</v>
      </c>
      <c r="L607" s="1" t="s">
        <v>33</v>
      </c>
      <c r="M607" s="1" t="b">
        <v>0</v>
      </c>
      <c r="N607" s="1" t="s">
        <v>47</v>
      </c>
      <c r="O607" s="1" t="s">
        <v>48</v>
      </c>
      <c r="P607" s="1" t="s">
        <v>9649</v>
      </c>
      <c r="Q607" s="1" t="s">
        <v>37</v>
      </c>
      <c r="R607" s="1" t="s">
        <v>38</v>
      </c>
      <c r="S607" s="1" t="s">
        <v>39</v>
      </c>
      <c r="T607" s="1" t="s">
        <v>4675</v>
      </c>
      <c r="U607" s="1" t="s">
        <v>4676</v>
      </c>
      <c r="V607" s="1" t="s">
        <v>4677</v>
      </c>
      <c r="W607" s="1" t="s">
        <v>28</v>
      </c>
      <c r="X607" s="1" t="s">
        <v>4678</v>
      </c>
      <c r="Y607" s="1" t="s">
        <v>94</v>
      </c>
      <c r="Z607" s="1" t="s">
        <v>139</v>
      </c>
      <c r="AA607" s="1" t="s">
        <v>23370</v>
      </c>
      <c r="AB607" s="1" t="s">
        <v>280</v>
      </c>
      <c r="AD607" s="1" t="str">
        <f>VLOOKUP($K607,「工具标准名」映射表!$B:$I,3,0)</f>
        <v>豆包</v>
      </c>
      <c r="AE607" s="1" t="str">
        <f>VLOOKUP($K607,「工具标准名」映射表!$B:$I,4,0)</f>
        <v>功能应用层</v>
      </c>
      <c r="AF607" s="1" t="str">
        <f>VLOOKUP($K607,「工具标准名」映射表!$B:$I,5,0)</f>
        <v>功能应用（教学辅助工具）</v>
      </c>
      <c r="AG607" s="1" t="str">
        <f>VLOOKUP($K607,「工具标准名」映射表!$B:$I,6,0)</f>
        <v>软件工具</v>
      </c>
      <c r="AH607" s="1" t="str">
        <f>VLOOKUP($K607,「工具标准名」映射表!$B:$I,7,0)</f>
        <v>其他</v>
      </c>
      <c r="AI607" s="1" t="str">
        <f>VLOOKUP($K607,「工具标准名」映射表!$B:$I,8,0)</f>
        <v>否</v>
      </c>
      <c r="AJ607" s="1" t="s">
        <v>280</v>
      </c>
      <c r="AK607" s="1"/>
      <c r="AL607" s="1"/>
      <c r="AM607" s="1"/>
      <c r="AN607" s="1"/>
      <c r="AO607" s="1"/>
    </row>
    <row r="608" spans="1:41" ht="16">
      <c r="A608" s="1" t="s">
        <v>4679</v>
      </c>
      <c r="B608" s="3">
        <v>46056.4665046296</v>
      </c>
      <c r="C608" s="14">
        <v>324</v>
      </c>
      <c r="D608" s="1" t="s">
        <v>4680</v>
      </c>
      <c r="E608" s="1" t="s">
        <v>4681</v>
      </c>
      <c r="F608" s="1" t="s">
        <v>27</v>
      </c>
      <c r="G608" s="1" t="s">
        <v>4682</v>
      </c>
      <c r="H608" s="1" t="s">
        <v>4683</v>
      </c>
      <c r="I608" s="1" t="s">
        <v>4684</v>
      </c>
      <c r="J608" s="1" t="s">
        <v>4685</v>
      </c>
      <c r="K608" s="1" t="s">
        <v>2240</v>
      </c>
      <c r="L608" s="1" t="s">
        <v>33</v>
      </c>
      <c r="M608" s="1" t="b">
        <v>0</v>
      </c>
      <c r="N608" s="1" t="s">
        <v>47</v>
      </c>
      <c r="O608" s="1" t="s">
        <v>48</v>
      </c>
      <c r="P608" s="1" t="s">
        <v>12499</v>
      </c>
      <c r="Q608" s="1" t="s">
        <v>37</v>
      </c>
      <c r="R608" s="1" t="s">
        <v>171</v>
      </c>
      <c r="S608" s="1" t="s">
        <v>39</v>
      </c>
      <c r="T608" s="1" t="s">
        <v>4687</v>
      </c>
      <c r="U608" s="1" t="s">
        <v>4688</v>
      </c>
      <c r="V608" s="1" t="s">
        <v>4689</v>
      </c>
      <c r="W608" s="1" t="s">
        <v>1927</v>
      </c>
      <c r="X608" s="1" t="s">
        <v>4690</v>
      </c>
      <c r="Y608" s="1" t="s">
        <v>801</v>
      </c>
      <c r="Z608" s="1" t="s">
        <v>270</v>
      </c>
      <c r="AA608" s="1">
        <v>0</v>
      </c>
      <c r="AB608" s="1" t="s">
        <v>280</v>
      </c>
      <c r="AD608" s="1" t="str">
        <f>VLOOKUP($K608,「工具标准名」映射表!$B:$I,3,0)</f>
        <v>国家智慧教育平台</v>
      </c>
      <c r="AE608" s="1" t="str">
        <f>VLOOKUP($K608,「工具标准名」映射表!$B:$I,4,0)</f>
        <v>教育数据层</v>
      </c>
      <c r="AF608" s="1" t="str">
        <f>VLOOKUP($K608,「工具标准名」映射表!$B:$I,5,0)</f>
        <v>功能应用（Web 教学平台（SaaS））</v>
      </c>
      <c r="AG608" s="1" t="str">
        <f>VLOOKUP($K608,「工具标准名」映射表!$B:$I,6,0)</f>
        <v>在线资源</v>
      </c>
      <c r="AH608" s="1" t="str">
        <f>VLOOKUP($K608,「工具标准名」映射表!$B:$I,7,0)</f>
        <v>其他</v>
      </c>
      <c r="AI608" s="1" t="str">
        <f>VLOOKUP($K608,「工具标准名」映射表!$B:$I,8,0)</f>
        <v>否</v>
      </c>
      <c r="AJ608" s="1" t="s">
        <v>280</v>
      </c>
      <c r="AK608" s="1"/>
      <c r="AL608" s="1"/>
      <c r="AM608" s="1"/>
      <c r="AN608" s="1"/>
      <c r="AO608" s="1"/>
    </row>
    <row r="609" spans="1:41" ht="16">
      <c r="A609" s="1" t="s">
        <v>4691</v>
      </c>
      <c r="B609" s="3">
        <v>46056.466493055603</v>
      </c>
      <c r="C609" s="14">
        <v>326</v>
      </c>
      <c r="D609" s="1" t="s">
        <v>4692</v>
      </c>
      <c r="E609" s="1" t="s">
        <v>4693</v>
      </c>
      <c r="F609" s="1" t="s">
        <v>100</v>
      </c>
      <c r="G609" s="1" t="s">
        <v>4694</v>
      </c>
      <c r="H609" s="1" t="s">
        <v>4695</v>
      </c>
      <c r="I609" s="1" t="s">
        <v>818</v>
      </c>
      <c r="J609" s="1" t="s">
        <v>4696</v>
      </c>
      <c r="K609" s="1" t="s">
        <v>4697</v>
      </c>
      <c r="L609" s="1" t="s">
        <v>33</v>
      </c>
      <c r="M609" s="1" t="b">
        <v>0</v>
      </c>
      <c r="N609" s="1" t="s">
        <v>47</v>
      </c>
      <c r="O609" s="1" t="s">
        <v>48</v>
      </c>
      <c r="P609" s="1" t="s">
        <v>16769</v>
      </c>
      <c r="Q609" s="1" t="s">
        <v>87</v>
      </c>
      <c r="R609" s="1" t="s">
        <v>836</v>
      </c>
      <c r="S609" s="1" t="s">
        <v>39</v>
      </c>
      <c r="T609" s="1" t="s">
        <v>4699</v>
      </c>
      <c r="U609" s="1" t="s">
        <v>4700</v>
      </c>
      <c r="V609" s="1" t="s">
        <v>4701</v>
      </c>
      <c r="W609" s="1" t="s">
        <v>4702</v>
      </c>
      <c r="X609" s="1" t="s">
        <v>4703</v>
      </c>
      <c r="Y609" s="1" t="s">
        <v>94</v>
      </c>
      <c r="Z609" s="1" t="s">
        <v>4697</v>
      </c>
      <c r="AA609" s="1">
        <v>0</v>
      </c>
      <c r="AB609" s="1" t="s">
        <v>280</v>
      </c>
      <c r="AD609" s="1" t="str">
        <f>VLOOKUP($K609,「工具标准名」映射表!$B:$I,3,0)</f>
        <v>豆包</v>
      </c>
      <c r="AE609" s="1" t="str">
        <f>VLOOKUP($K609,「工具标准名」映射表!$B:$I,4,0)</f>
        <v>功能应用层</v>
      </c>
      <c r="AF609" s="1" t="str">
        <f>VLOOKUP($K609,「工具标准名」映射表!$B:$I,5,0)</f>
        <v>功能应用（Web 教学平台（SaaS））</v>
      </c>
      <c r="AG609" s="1" t="str">
        <f>VLOOKUP($K609,「工具标准名」映射表!$B:$I,6,0)</f>
        <v>软件工具</v>
      </c>
      <c r="AH609" s="1" t="str">
        <f>VLOOKUP($K609,「工具标准名」映射表!$B:$I,7,0)</f>
        <v>AI智能体</v>
      </c>
      <c r="AI609" s="1" t="str">
        <f>VLOOKUP($K609,「工具标准名」映射表!$B:$I,8,0)</f>
        <v>是</v>
      </c>
      <c r="AJ609" s="1" t="s">
        <v>280</v>
      </c>
      <c r="AK609" s="1"/>
      <c r="AL609" s="1"/>
      <c r="AM609" s="1"/>
      <c r="AN609" s="1"/>
      <c r="AO609" s="1"/>
    </row>
    <row r="610" spans="1:41" ht="16">
      <c r="A610" s="1" t="s">
        <v>4704</v>
      </c>
      <c r="B610" s="3">
        <v>46056.466516203698</v>
      </c>
      <c r="C610" s="14">
        <v>327</v>
      </c>
      <c r="D610" s="1" t="s">
        <v>4705</v>
      </c>
      <c r="E610" s="1" t="s">
        <v>4706</v>
      </c>
      <c r="F610" s="1" t="s">
        <v>27</v>
      </c>
      <c r="G610" s="1" t="s">
        <v>4707</v>
      </c>
      <c r="H610" s="1" t="s">
        <v>4708</v>
      </c>
      <c r="I610" s="1" t="s">
        <v>4709</v>
      </c>
      <c r="J610" s="1" t="s">
        <v>4710</v>
      </c>
      <c r="K610" s="1" t="s">
        <v>139</v>
      </c>
      <c r="L610" s="1" t="s">
        <v>33</v>
      </c>
      <c r="M610" s="1" t="b">
        <v>0</v>
      </c>
      <c r="N610" s="1" t="s">
        <v>47</v>
      </c>
      <c r="O610" s="1" t="s">
        <v>54</v>
      </c>
      <c r="P610" s="1" t="s">
        <v>9655</v>
      </c>
      <c r="Q610" s="1" t="s">
        <v>37</v>
      </c>
      <c r="R610" s="1" t="s">
        <v>38</v>
      </c>
      <c r="S610" s="1" t="s">
        <v>39</v>
      </c>
      <c r="T610" s="1" t="s">
        <v>4712</v>
      </c>
      <c r="U610" s="1" t="s">
        <v>4713</v>
      </c>
      <c r="V610" s="1" t="s">
        <v>4714</v>
      </c>
      <c r="W610" s="1" t="s">
        <v>4715</v>
      </c>
      <c r="X610" s="1" t="s">
        <v>4716</v>
      </c>
      <c r="Y610" s="1" t="s">
        <v>239</v>
      </c>
      <c r="Z610" s="1" t="s">
        <v>139</v>
      </c>
      <c r="AA610" s="1" t="s">
        <v>23370</v>
      </c>
      <c r="AB610" s="1" t="s">
        <v>5136</v>
      </c>
      <c r="AD610" s="1" t="str">
        <f>VLOOKUP($K610,「工具标准名」映射表!$B:$I,3,0)</f>
        <v>豆包</v>
      </c>
      <c r="AE610" s="1" t="str">
        <f>VLOOKUP($K610,「工具标准名」映射表!$B:$I,4,0)</f>
        <v>功能应用层</v>
      </c>
      <c r="AF610" s="1" t="str">
        <f>VLOOKUP($K610,「工具标准名」映射表!$B:$I,5,0)</f>
        <v>功能应用（教学辅助工具）</v>
      </c>
      <c r="AG610" s="1" t="str">
        <f>VLOOKUP($K610,「工具标准名」映射表!$B:$I,6,0)</f>
        <v>软件工具</v>
      </c>
      <c r="AH610" s="1" t="str">
        <f>VLOOKUP($K610,「工具标准名」映射表!$B:$I,7,0)</f>
        <v>其他</v>
      </c>
      <c r="AI610" s="1" t="str">
        <f>VLOOKUP($K610,「工具标准名」映射表!$B:$I,8,0)</f>
        <v>否</v>
      </c>
      <c r="AJ610" s="1" t="s">
        <v>5136</v>
      </c>
      <c r="AK610" s="1"/>
      <c r="AL610" s="1"/>
      <c r="AM610" s="1"/>
      <c r="AN610" s="1"/>
      <c r="AO610" s="1"/>
    </row>
    <row r="611" spans="1:41" ht="16">
      <c r="A611" s="1" t="s">
        <v>4704</v>
      </c>
      <c r="B611" s="3">
        <v>46056.466516203698</v>
      </c>
      <c r="C611" s="14">
        <v>327</v>
      </c>
      <c r="D611" s="1" t="s">
        <v>4705</v>
      </c>
      <c r="E611" s="1" t="s">
        <v>4706</v>
      </c>
      <c r="F611" s="1" t="s">
        <v>27</v>
      </c>
      <c r="G611" s="1" t="s">
        <v>4707</v>
      </c>
      <c r="H611" s="1" t="s">
        <v>4708</v>
      </c>
      <c r="I611" s="1" t="s">
        <v>4709</v>
      </c>
      <c r="J611" s="1" t="s">
        <v>4710</v>
      </c>
      <c r="K611" s="1" t="s">
        <v>124</v>
      </c>
      <c r="L611" s="1" t="s">
        <v>33</v>
      </c>
      <c r="M611" s="1" t="b">
        <v>0</v>
      </c>
      <c r="N611" s="1" t="s">
        <v>47</v>
      </c>
      <c r="O611" s="1" t="s">
        <v>54</v>
      </c>
      <c r="P611" s="1" t="s">
        <v>5132</v>
      </c>
      <c r="Q611" s="1" t="s">
        <v>37</v>
      </c>
      <c r="R611" s="1" t="s">
        <v>38</v>
      </c>
      <c r="S611" s="1" t="s">
        <v>39</v>
      </c>
      <c r="T611" s="1" t="s">
        <v>4712</v>
      </c>
      <c r="U611" s="1" t="s">
        <v>4713</v>
      </c>
      <c r="V611" s="1" t="s">
        <v>4714</v>
      </c>
      <c r="W611" s="1" t="s">
        <v>4715</v>
      </c>
      <c r="X611" s="1" t="s">
        <v>4716</v>
      </c>
      <c r="Y611" s="1" t="s">
        <v>239</v>
      </c>
      <c r="Z611" s="1" t="s">
        <v>4864</v>
      </c>
      <c r="AA611" s="1" t="s">
        <v>23367</v>
      </c>
      <c r="AB611" s="1" t="s">
        <v>5136</v>
      </c>
      <c r="AD611" s="1" t="str">
        <f>VLOOKUP($K611,「工具标准名」映射表!$B:$I,3,0)</f>
        <v>DeepSeek 大模型</v>
      </c>
      <c r="AE611" s="1" t="str">
        <f>VLOOKUP($K611,「工具标准名」映射表!$B:$I,4,0)</f>
        <v>功能应用层</v>
      </c>
      <c r="AF611" s="1" t="str">
        <f>VLOOKUP($K611,「工具标准名」映射表!$B:$I,5,0)</f>
        <v>功能应用（教学辅助工具）</v>
      </c>
      <c r="AG611" s="1" t="str">
        <f>VLOOKUP($K611,「工具标准名」映射表!$B:$I,6,0)</f>
        <v>软件工具</v>
      </c>
      <c r="AH611" s="1" t="str">
        <f>VLOOKUP($K611,「工具标准名」映射表!$B:$I,7,0)</f>
        <v>AI智能体</v>
      </c>
      <c r="AI611" s="1" t="str">
        <f>VLOOKUP($K611,「工具标准名」映射表!$B:$I,8,0)</f>
        <v>否</v>
      </c>
      <c r="AJ611" s="1" t="s">
        <v>5136</v>
      </c>
      <c r="AK611" s="1"/>
      <c r="AL611" s="1"/>
      <c r="AM611" s="1"/>
      <c r="AN611" s="1"/>
      <c r="AO611" s="1"/>
    </row>
    <row r="612" spans="1:41" ht="16">
      <c r="A612" s="1" t="s">
        <v>4718</v>
      </c>
      <c r="B612" s="3">
        <v>46056.466527777797</v>
      </c>
      <c r="C612" s="14">
        <v>328</v>
      </c>
      <c r="D612" s="1" t="s">
        <v>4719</v>
      </c>
      <c r="E612" s="1" t="s">
        <v>4720</v>
      </c>
      <c r="F612" s="1" t="s">
        <v>27</v>
      </c>
      <c r="G612" s="1" t="s">
        <v>4721</v>
      </c>
      <c r="H612" s="1" t="s">
        <v>4722</v>
      </c>
      <c r="I612" s="1" t="s">
        <v>4723</v>
      </c>
      <c r="J612" s="1" t="s">
        <v>4724</v>
      </c>
      <c r="K612" s="1" t="s">
        <v>4725</v>
      </c>
      <c r="L612" s="1" t="s">
        <v>1634</v>
      </c>
      <c r="M612" s="1" t="b">
        <v>1</v>
      </c>
      <c r="N612" s="1" t="s">
        <v>47</v>
      </c>
      <c r="O612" s="1" t="s">
        <v>66</v>
      </c>
      <c r="P612" s="1" t="s">
        <v>19921</v>
      </c>
      <c r="Q612" s="1" t="s">
        <v>37</v>
      </c>
      <c r="R612" s="1" t="s">
        <v>38</v>
      </c>
      <c r="S612" s="1" t="s">
        <v>39</v>
      </c>
      <c r="T612" s="1" t="s">
        <v>4728</v>
      </c>
      <c r="U612" s="1" t="s">
        <v>4723</v>
      </c>
      <c r="V612" s="1" t="s">
        <v>2787</v>
      </c>
      <c r="W612" s="1" t="s">
        <v>276</v>
      </c>
      <c r="X612" s="1" t="s">
        <v>4729</v>
      </c>
      <c r="Y612" s="1" t="s">
        <v>1891</v>
      </c>
      <c r="Z612" s="1" t="s">
        <v>4725</v>
      </c>
      <c r="AA612" s="1">
        <v>0</v>
      </c>
      <c r="AB612" s="1" t="s">
        <v>5136</v>
      </c>
      <c r="AD612" s="1" t="str">
        <f>VLOOKUP($K612,「工具标准名」映射表!$B:$I,3,0)</f>
        <v>小智</v>
      </c>
      <c r="AE612" s="1" t="str">
        <f>VLOOKUP($K612,「工具标准名」映射表!$B:$I,4,0)</f>
        <v>功能应用层</v>
      </c>
      <c r="AF612" s="1" t="str">
        <f>VLOOKUP($K612,「工具标准名」映射表!$B:$I,5,0)</f>
        <v>功能应用（校级 / 区域级系统）</v>
      </c>
      <c r="AG612" s="1" t="str">
        <f>VLOOKUP($K612,「工具标准名」映射表!$B:$I,6,0)</f>
        <v>软件工具</v>
      </c>
      <c r="AH612" s="1" t="str">
        <f>VLOOKUP($K612,「工具标准名」映射表!$B:$I,7,0)</f>
        <v>AI智能体</v>
      </c>
      <c r="AI612" s="1" t="str">
        <f>VLOOKUP($K612,「工具标准名」映射表!$B:$I,8,0)</f>
        <v>否</v>
      </c>
      <c r="AJ612" s="1" t="s">
        <v>5136</v>
      </c>
      <c r="AK612" s="1"/>
      <c r="AL612" s="1"/>
      <c r="AM612" s="1"/>
      <c r="AN612" s="1"/>
      <c r="AO612" s="1"/>
    </row>
    <row r="613" spans="1:41" ht="16">
      <c r="A613" s="1" t="s">
        <v>4718</v>
      </c>
      <c r="B613" s="3">
        <v>46056.466527777797</v>
      </c>
      <c r="C613" s="14">
        <v>328</v>
      </c>
      <c r="D613" s="1" t="s">
        <v>4719</v>
      </c>
      <c r="E613" s="1" t="s">
        <v>4720</v>
      </c>
      <c r="F613" s="1" t="s">
        <v>27</v>
      </c>
      <c r="G613" s="1" t="s">
        <v>4721</v>
      </c>
      <c r="H613" s="1" t="s">
        <v>4722</v>
      </c>
      <c r="I613" s="1" t="s">
        <v>4723</v>
      </c>
      <c r="J613" s="1" t="s">
        <v>4724</v>
      </c>
      <c r="K613" s="1" t="s">
        <v>124</v>
      </c>
      <c r="L613" s="1" t="s">
        <v>33</v>
      </c>
      <c r="M613" s="1" t="b">
        <v>0</v>
      </c>
      <c r="N613" s="1" t="s">
        <v>47</v>
      </c>
      <c r="O613" s="1" t="s">
        <v>35</v>
      </c>
      <c r="P613" s="1" t="s">
        <v>5144</v>
      </c>
      <c r="Q613" s="1" t="s">
        <v>37</v>
      </c>
      <c r="R613" s="1" t="s">
        <v>38</v>
      </c>
      <c r="S613" s="1" t="s">
        <v>39</v>
      </c>
      <c r="T613" s="1" t="s">
        <v>4728</v>
      </c>
      <c r="U613" s="1" t="s">
        <v>4723</v>
      </c>
      <c r="V613" s="1" t="s">
        <v>2787</v>
      </c>
      <c r="W613" s="1" t="s">
        <v>276</v>
      </c>
      <c r="X613" s="1" t="s">
        <v>4729</v>
      </c>
      <c r="Y613" s="1" t="s">
        <v>1891</v>
      </c>
      <c r="Z613" s="1" t="s">
        <v>4864</v>
      </c>
      <c r="AA613" s="1" t="s">
        <v>23367</v>
      </c>
      <c r="AB613" s="1" t="s">
        <v>5136</v>
      </c>
      <c r="AD613" s="1" t="str">
        <f>VLOOKUP($K613,「工具标准名」映射表!$B:$I,3,0)</f>
        <v>DeepSeek 大模型</v>
      </c>
      <c r="AE613" s="1" t="str">
        <f>VLOOKUP($K613,「工具标准名」映射表!$B:$I,4,0)</f>
        <v>功能应用层</v>
      </c>
      <c r="AF613" s="1" t="str">
        <f>VLOOKUP($K613,「工具标准名」映射表!$B:$I,5,0)</f>
        <v>功能应用（教学辅助工具）</v>
      </c>
      <c r="AG613" s="1" t="str">
        <f>VLOOKUP($K613,「工具标准名」映射表!$B:$I,6,0)</f>
        <v>软件工具</v>
      </c>
      <c r="AH613" s="1" t="str">
        <f>VLOOKUP($K613,「工具标准名」映射表!$B:$I,7,0)</f>
        <v>AI智能体</v>
      </c>
      <c r="AI613" s="1" t="str">
        <f>VLOOKUP($K613,「工具标准名」映射表!$B:$I,8,0)</f>
        <v>否</v>
      </c>
      <c r="AJ613" s="1" t="s">
        <v>5136</v>
      </c>
      <c r="AK613" s="1"/>
      <c r="AL613" s="1"/>
      <c r="AM613" s="1"/>
      <c r="AN613" s="1"/>
      <c r="AO613" s="1"/>
    </row>
    <row r="614" spans="1:41" ht="16">
      <c r="A614" s="1" t="s">
        <v>4732</v>
      </c>
      <c r="B614" s="3">
        <v>46056.466527777797</v>
      </c>
      <c r="C614" s="14">
        <v>329</v>
      </c>
      <c r="D614" s="1" t="s">
        <v>4733</v>
      </c>
      <c r="E614" s="1" t="s">
        <v>722</v>
      </c>
      <c r="F614" s="1" t="s">
        <v>27</v>
      </c>
      <c r="G614" s="1" t="s">
        <v>4734</v>
      </c>
      <c r="H614" s="1" t="s">
        <v>4735</v>
      </c>
      <c r="I614" s="1" t="s">
        <v>4736</v>
      </c>
      <c r="J614" s="1" t="s">
        <v>4737</v>
      </c>
      <c r="K614" s="1" t="s">
        <v>3994</v>
      </c>
      <c r="L614" s="1" t="s">
        <v>33</v>
      </c>
      <c r="M614" s="1" t="b">
        <v>0</v>
      </c>
      <c r="N614" s="1" t="s">
        <v>2868</v>
      </c>
      <c r="O614" s="1" t="s">
        <v>54</v>
      </c>
      <c r="P614" s="1" t="s">
        <v>3989</v>
      </c>
      <c r="Q614" s="1" t="s">
        <v>37</v>
      </c>
      <c r="R614" s="1" t="s">
        <v>38</v>
      </c>
      <c r="S614" s="1" t="s">
        <v>375</v>
      </c>
      <c r="T614" s="1" t="s">
        <v>4739</v>
      </c>
      <c r="U614" s="1" t="s">
        <v>4740</v>
      </c>
      <c r="V614" s="1" t="s">
        <v>4741</v>
      </c>
      <c r="W614" s="1" t="s">
        <v>4742</v>
      </c>
      <c r="X614" s="1" t="s">
        <v>4743</v>
      </c>
      <c r="Y614" s="1" t="s">
        <v>69</v>
      </c>
      <c r="Z614" s="1" t="s">
        <v>3994</v>
      </c>
      <c r="AA614" s="1">
        <v>0</v>
      </c>
      <c r="AB614" s="1" t="s">
        <v>1019</v>
      </c>
      <c r="AD614" s="1" t="str">
        <f>VLOOKUP($K614,「工具标准名」映射表!$B:$I,3,0)</f>
        <v>AI跳绳系统</v>
      </c>
      <c r="AE614" s="1" t="str">
        <f>VLOOKUP($K614,「工具标准名」映射表!$B:$I,4,0)</f>
        <v>功能应用层</v>
      </c>
      <c r="AF614" s="1" t="str">
        <f>VLOOKUP($K614,「工具标准名」映射表!$B:$I,5,0)</f>
        <v>功能应用（教学辅助工具）</v>
      </c>
      <c r="AG614" s="1" t="str">
        <f>VLOOKUP($K614,「工具标准名」映射表!$B:$I,6,0)</f>
        <v>硬件设备</v>
      </c>
      <c r="AH614" s="1" t="str">
        <f>VLOOKUP($K614,「工具标准名」映射表!$B:$I,7,0)</f>
        <v>AI智能体</v>
      </c>
      <c r="AI614" s="1" t="str">
        <f>VLOOKUP($K614,「工具标准名」映射表!$B:$I,8,0)</f>
        <v>否</v>
      </c>
      <c r="AJ614" s="1" t="s">
        <v>1019</v>
      </c>
      <c r="AK614" s="1"/>
      <c r="AL614" s="1"/>
      <c r="AM614" s="1"/>
      <c r="AN614" s="1"/>
      <c r="AO614" s="1"/>
    </row>
    <row r="615" spans="1:41" ht="16">
      <c r="A615" s="1" t="s">
        <v>4745</v>
      </c>
      <c r="B615" s="3">
        <v>46056.466539351903</v>
      </c>
      <c r="C615" s="14">
        <v>330</v>
      </c>
      <c r="D615" s="1" t="s">
        <v>4746</v>
      </c>
      <c r="E615" s="1" t="s">
        <v>4747</v>
      </c>
      <c r="F615" s="1" t="s">
        <v>100</v>
      </c>
      <c r="G615" s="1" t="s">
        <v>28</v>
      </c>
      <c r="H615" s="1" t="s">
        <v>4748</v>
      </c>
      <c r="I615" s="1" t="s">
        <v>4749</v>
      </c>
      <c r="J615" s="1" t="s">
        <v>4750</v>
      </c>
      <c r="K615" s="1" t="s">
        <v>4751</v>
      </c>
      <c r="L615" s="1" t="s">
        <v>33</v>
      </c>
      <c r="M615" s="1" t="b">
        <v>0</v>
      </c>
      <c r="N615" s="1" t="s">
        <v>47</v>
      </c>
      <c r="O615" s="1" t="s">
        <v>54</v>
      </c>
      <c r="P615" s="1" t="s">
        <v>16410</v>
      </c>
      <c r="Q615" s="1" t="s">
        <v>37</v>
      </c>
      <c r="R615" s="1" t="s">
        <v>38</v>
      </c>
      <c r="S615" s="1" t="s">
        <v>39</v>
      </c>
      <c r="T615" s="1" t="s">
        <v>4753</v>
      </c>
      <c r="U615" s="1" t="s">
        <v>4754</v>
      </c>
      <c r="V615" s="1" t="s">
        <v>41</v>
      </c>
      <c r="W615" s="1" t="s">
        <v>1927</v>
      </c>
      <c r="X615" s="1" t="s">
        <v>4755</v>
      </c>
      <c r="Y615" s="1" t="s">
        <v>1218</v>
      </c>
      <c r="Z615" s="1" t="s">
        <v>4751</v>
      </c>
      <c r="AA615" s="1">
        <v>0</v>
      </c>
      <c r="AB615" s="1" t="s">
        <v>1004</v>
      </c>
      <c r="AD615" s="1" t="str">
        <f>VLOOKUP($K615,「工具标准名」映射表!$B:$I,3,0)</f>
        <v>人工智能学习评析系统</v>
      </c>
      <c r="AE615" s="1" t="str">
        <f>VLOOKUP($K615,「工具标准名」映射表!$B:$I,4,0)</f>
        <v>功能应用层</v>
      </c>
      <c r="AF615" s="1" t="str">
        <f>VLOOKUP($K615,「工具标准名」映射表!$B:$I,5,0)</f>
        <v>功能应用（Web 教学平台（SaaS））</v>
      </c>
      <c r="AG615" s="1" t="str">
        <f>VLOOKUP($K615,「工具标准名」映射表!$B:$I,6,0)</f>
        <v>软件工具</v>
      </c>
      <c r="AH615" s="1" t="str">
        <f>VLOOKUP($K615,「工具标准名」映射表!$B:$I,7,0)</f>
        <v>AI智能体</v>
      </c>
      <c r="AI615" s="1" t="str">
        <f>VLOOKUP($K615,「工具标准名」映射表!$B:$I,8,0)</f>
        <v>否</v>
      </c>
      <c r="AJ615" s="1" t="s">
        <v>1004</v>
      </c>
      <c r="AK615" s="1"/>
      <c r="AL615" s="1"/>
      <c r="AM615" s="1"/>
      <c r="AN615" s="1"/>
      <c r="AO615" s="1"/>
    </row>
    <row r="616" spans="1:41" ht="16">
      <c r="A616" s="1" t="s">
        <v>4756</v>
      </c>
      <c r="B616" s="3">
        <v>46056.466539351903</v>
      </c>
      <c r="C616" s="14">
        <v>331</v>
      </c>
      <c r="D616" s="1" t="s">
        <v>4757</v>
      </c>
      <c r="E616" s="1" t="s">
        <v>4747</v>
      </c>
      <c r="F616" s="1" t="s">
        <v>119</v>
      </c>
      <c r="G616" s="1" t="s">
        <v>4758</v>
      </c>
      <c r="H616" s="1" t="s">
        <v>4759</v>
      </c>
      <c r="I616" s="1" t="s">
        <v>4760</v>
      </c>
      <c r="J616" s="1" t="s">
        <v>4761</v>
      </c>
      <c r="K616" s="1" t="s">
        <v>124</v>
      </c>
      <c r="L616" s="1" t="s">
        <v>33</v>
      </c>
      <c r="M616" s="1" t="b">
        <v>0</v>
      </c>
      <c r="N616" s="1" t="s">
        <v>5151</v>
      </c>
      <c r="O616" s="1" t="s">
        <v>66</v>
      </c>
      <c r="P616" s="1" t="s">
        <v>5152</v>
      </c>
      <c r="Q616" s="1" t="s">
        <v>37</v>
      </c>
      <c r="R616" s="1" t="s">
        <v>38</v>
      </c>
      <c r="S616" s="1" t="s">
        <v>39</v>
      </c>
      <c r="T616" s="1" t="s">
        <v>4763</v>
      </c>
      <c r="U616" s="1" t="s">
        <v>4764</v>
      </c>
      <c r="V616" s="1" t="s">
        <v>4765</v>
      </c>
      <c r="W616" s="1" t="s">
        <v>4766</v>
      </c>
      <c r="X616" s="1" t="s">
        <v>4767</v>
      </c>
      <c r="Y616" s="1" t="s">
        <v>1218</v>
      </c>
      <c r="Z616" s="1" t="s">
        <v>4864</v>
      </c>
      <c r="AA616" s="1" t="s">
        <v>23367</v>
      </c>
      <c r="AB616" s="1" t="s">
        <v>1004</v>
      </c>
      <c r="AD616" s="1" t="str">
        <f>VLOOKUP($K616,「工具标准名」映射表!$B:$I,3,0)</f>
        <v>DeepSeek 大模型</v>
      </c>
      <c r="AE616" s="1" t="str">
        <f>VLOOKUP($K616,「工具标准名」映射表!$B:$I,4,0)</f>
        <v>功能应用层</v>
      </c>
      <c r="AF616" s="1" t="str">
        <f>VLOOKUP($K616,「工具标准名」映射表!$B:$I,5,0)</f>
        <v>功能应用（教学辅助工具）</v>
      </c>
      <c r="AG616" s="1" t="str">
        <f>VLOOKUP($K616,「工具标准名」映射表!$B:$I,6,0)</f>
        <v>软件工具</v>
      </c>
      <c r="AH616" s="1" t="str">
        <f>VLOOKUP($K616,「工具标准名」映射表!$B:$I,7,0)</f>
        <v>AI智能体</v>
      </c>
      <c r="AI616" s="1" t="str">
        <f>VLOOKUP($K616,「工具标准名」映射表!$B:$I,8,0)</f>
        <v>否</v>
      </c>
      <c r="AJ616" s="1" t="s">
        <v>1004</v>
      </c>
      <c r="AK616" s="1"/>
      <c r="AL616" s="1"/>
      <c r="AM616" s="1"/>
      <c r="AN616" s="1"/>
      <c r="AO616" s="1"/>
    </row>
    <row r="617" spans="1:41" ht="16">
      <c r="A617" s="1" t="s">
        <v>4769</v>
      </c>
      <c r="B617" s="3">
        <v>46056.466608796298</v>
      </c>
      <c r="C617" s="14">
        <v>332</v>
      </c>
      <c r="D617" s="1" t="s">
        <v>4770</v>
      </c>
      <c r="E617" s="1" t="s">
        <v>4747</v>
      </c>
      <c r="F617" s="1" t="s">
        <v>27</v>
      </c>
      <c r="G617" s="1" t="s">
        <v>4771</v>
      </c>
      <c r="H617" s="1" t="s">
        <v>4772</v>
      </c>
      <c r="I617" s="1" t="s">
        <v>4773</v>
      </c>
      <c r="J617" s="1" t="s">
        <v>4774</v>
      </c>
      <c r="K617" s="1" t="s">
        <v>1962</v>
      </c>
      <c r="L617" s="1" t="s">
        <v>33</v>
      </c>
      <c r="M617" s="1" t="b">
        <v>0</v>
      </c>
      <c r="N617" s="1" t="s">
        <v>47</v>
      </c>
      <c r="O617" s="1" t="s">
        <v>54</v>
      </c>
      <c r="P617" s="1" t="s">
        <v>11267</v>
      </c>
      <c r="Q617" s="1" t="s">
        <v>87</v>
      </c>
      <c r="R617" s="1" t="s">
        <v>836</v>
      </c>
      <c r="S617" s="1" t="s">
        <v>39</v>
      </c>
      <c r="T617" s="1" t="s">
        <v>4776</v>
      </c>
      <c r="U617" s="1" t="s">
        <v>4777</v>
      </c>
      <c r="V617" s="1" t="s">
        <v>4778</v>
      </c>
      <c r="W617" s="1" t="s">
        <v>4779</v>
      </c>
      <c r="X617" s="1" t="s">
        <v>4780</v>
      </c>
      <c r="Y617" s="1" t="s">
        <v>43</v>
      </c>
      <c r="Z617" s="1" t="s">
        <v>139</v>
      </c>
      <c r="AA617" s="1" t="s">
        <v>23370</v>
      </c>
      <c r="AB617" s="1" t="s">
        <v>1004</v>
      </c>
      <c r="AD617" s="1" t="str">
        <f>VLOOKUP($K617,「工具标准名」映射表!$B:$I,3,0)</f>
        <v>豆包</v>
      </c>
      <c r="AE617" s="1" t="str">
        <f>VLOOKUP($K617,「工具标准名」映射表!$B:$I,4,0)</f>
        <v>功能应用层</v>
      </c>
      <c r="AF617" s="1" t="str">
        <f>VLOOKUP($K617,「工具标准名」映射表!$B:$I,5,0)</f>
        <v>功能应用（教学辅助工具）</v>
      </c>
      <c r="AG617" s="1" t="str">
        <f>VLOOKUP($K617,「工具标准名」映射表!$B:$I,6,0)</f>
        <v>软件工具</v>
      </c>
      <c r="AH617" s="1" t="str">
        <f>VLOOKUP($K617,「工具标准名」映射表!$B:$I,7,0)</f>
        <v>其他</v>
      </c>
      <c r="AI617" s="1" t="str">
        <f>VLOOKUP($K617,「工具标准名」映射表!$B:$I,8,0)</f>
        <v>否</v>
      </c>
      <c r="AJ617" s="1" t="s">
        <v>1004</v>
      </c>
      <c r="AK617" s="1"/>
      <c r="AL617" s="1"/>
      <c r="AM617" s="1"/>
      <c r="AN617" s="1"/>
      <c r="AO617" s="1"/>
    </row>
    <row r="618" spans="1:41" ht="16">
      <c r="A618" s="1" t="s">
        <v>4769</v>
      </c>
      <c r="B618" s="3">
        <v>46056.466608796298</v>
      </c>
      <c r="C618" s="14">
        <v>332</v>
      </c>
      <c r="D618" s="1" t="s">
        <v>4770</v>
      </c>
      <c r="E618" s="1" t="s">
        <v>4747</v>
      </c>
      <c r="F618" s="1" t="s">
        <v>27</v>
      </c>
      <c r="G618" s="1" t="s">
        <v>4771</v>
      </c>
      <c r="H618" s="1" t="s">
        <v>4772</v>
      </c>
      <c r="I618" s="1" t="s">
        <v>4773</v>
      </c>
      <c r="J618" s="1" t="s">
        <v>4774</v>
      </c>
      <c r="K618" s="1" t="s">
        <v>4782</v>
      </c>
      <c r="L618" s="1" t="s">
        <v>33</v>
      </c>
      <c r="M618" s="1" t="b">
        <v>0</v>
      </c>
      <c r="N618" s="1" t="s">
        <v>47</v>
      </c>
      <c r="O618" s="1" t="s">
        <v>54</v>
      </c>
      <c r="P618" s="1" t="s">
        <v>19135</v>
      </c>
      <c r="Q618" s="1" t="s">
        <v>87</v>
      </c>
      <c r="R618" s="1" t="s">
        <v>836</v>
      </c>
      <c r="S618" s="1" t="s">
        <v>39</v>
      </c>
      <c r="T618" s="1" t="s">
        <v>4776</v>
      </c>
      <c r="U618" s="1" t="s">
        <v>4777</v>
      </c>
      <c r="V618" s="1" t="s">
        <v>4778</v>
      </c>
      <c r="W618" s="1" t="s">
        <v>4779</v>
      </c>
      <c r="X618" s="1" t="s">
        <v>4780</v>
      </c>
      <c r="Y618" s="1" t="s">
        <v>43</v>
      </c>
      <c r="Z618" s="1" t="s">
        <v>214</v>
      </c>
      <c r="AA618" s="1" t="s">
        <v>23374</v>
      </c>
      <c r="AB618" s="1" t="s">
        <v>1004</v>
      </c>
      <c r="AD618" s="1" t="str">
        <f>VLOOKUP($K618,「工具标准名」映射表!$B:$I,3,0)</f>
        <v>希沃白板</v>
      </c>
      <c r="AE618" s="1" t="str">
        <f>VLOOKUP($K618,「工具标准名」映射表!$B:$I,4,0)</f>
        <v>功能应用层</v>
      </c>
      <c r="AF618" s="1" t="str">
        <f>VLOOKUP($K618,「工具标准名」映射表!$B:$I,5,0)</f>
        <v>功能应用（教学辅助工具）</v>
      </c>
      <c r="AG618" s="1" t="str">
        <f>VLOOKUP($K618,「工具标准名」映射表!$B:$I,6,0)</f>
        <v>硬件设备</v>
      </c>
      <c r="AH618" s="1" t="str">
        <f>VLOOKUP($K618,「工具标准名」映射表!$B:$I,7,0)</f>
        <v>AI智能体</v>
      </c>
      <c r="AI618" s="1" t="str">
        <f>VLOOKUP($K618,「工具标准名」映射表!$B:$I,8,0)</f>
        <v>否</v>
      </c>
      <c r="AJ618" s="1" t="s">
        <v>1004</v>
      </c>
      <c r="AK618" s="1"/>
      <c r="AL618" s="1"/>
      <c r="AM618" s="1"/>
      <c r="AN618" s="1"/>
      <c r="AO618" s="1"/>
    </row>
    <row r="619" spans="1:41" ht="16">
      <c r="A619" s="1" t="s">
        <v>4784</v>
      </c>
      <c r="B619" s="3">
        <v>46056.466643518499</v>
      </c>
      <c r="C619" s="14">
        <v>334</v>
      </c>
      <c r="D619" s="1" t="s">
        <v>4785</v>
      </c>
      <c r="E619" s="1" t="s">
        <v>1084</v>
      </c>
      <c r="F619" s="1" t="s">
        <v>27</v>
      </c>
      <c r="G619" s="1" t="s">
        <v>4786</v>
      </c>
      <c r="H619" s="1" t="s">
        <v>4787</v>
      </c>
      <c r="I619" s="1" t="s">
        <v>4788</v>
      </c>
      <c r="J619" s="1" t="s">
        <v>4789</v>
      </c>
      <c r="K619" s="1" t="s">
        <v>1509</v>
      </c>
      <c r="L619" s="1" t="s">
        <v>33</v>
      </c>
      <c r="M619" s="1" t="b">
        <v>0</v>
      </c>
      <c r="N619" s="1" t="s">
        <v>47</v>
      </c>
      <c r="O619" s="1" t="s">
        <v>54</v>
      </c>
      <c r="P619" s="1" t="s">
        <v>1508</v>
      </c>
      <c r="Q619" s="1" t="s">
        <v>37</v>
      </c>
      <c r="R619" s="1" t="s">
        <v>38</v>
      </c>
      <c r="S619" s="1" t="s">
        <v>375</v>
      </c>
      <c r="T619" s="1" t="s">
        <v>4791</v>
      </c>
      <c r="U619" s="1" t="s">
        <v>4792</v>
      </c>
      <c r="V619" s="1" t="s">
        <v>4793</v>
      </c>
      <c r="W619" s="1" t="s">
        <v>28</v>
      </c>
      <c r="X619" s="1" t="s">
        <v>4794</v>
      </c>
      <c r="Y619" s="1" t="s">
        <v>801</v>
      </c>
      <c r="Z619" s="1" t="s">
        <v>1509</v>
      </c>
      <c r="AA619" s="1">
        <v>0</v>
      </c>
      <c r="AB619" s="1" t="s">
        <v>1004</v>
      </c>
      <c r="AD619" s="1" t="str">
        <f>VLOOKUP($K619,「工具标准名」映射表!$B:$I,3,0)</f>
        <v>AI学习分析系统</v>
      </c>
      <c r="AE619" s="1" t="str">
        <f>VLOOKUP($K619,「工具标准名」映射表!$B:$I,4,0)</f>
        <v>功能应用层</v>
      </c>
      <c r="AF619" s="1" t="str">
        <f>VLOOKUP($K619,「工具标准名」映射表!$B:$I,5,0)</f>
        <v>功能应用（教学辅助工具）</v>
      </c>
      <c r="AG619" s="1" t="str">
        <f>VLOOKUP($K619,「工具标准名」映射表!$B:$I,6,0)</f>
        <v>软件工具</v>
      </c>
      <c r="AH619" s="1" t="str">
        <f>VLOOKUP($K619,「工具标准名」映射表!$B:$I,7,0)</f>
        <v>AI智能体</v>
      </c>
      <c r="AI619" s="1" t="str">
        <f>VLOOKUP($K619,「工具标准名」映射表!$B:$I,8,0)</f>
        <v>是</v>
      </c>
      <c r="AJ619" s="1" t="s">
        <v>1004</v>
      </c>
      <c r="AK619" s="1"/>
      <c r="AL619" s="1"/>
      <c r="AM619" s="1"/>
      <c r="AN619" s="1"/>
      <c r="AO619" s="1"/>
    </row>
    <row r="620" spans="1:41" ht="16">
      <c r="A620" s="1" t="s">
        <v>4784</v>
      </c>
      <c r="B620" s="3">
        <v>46056.466643518499</v>
      </c>
      <c r="C620" s="14">
        <v>334</v>
      </c>
      <c r="D620" s="1" t="s">
        <v>4785</v>
      </c>
      <c r="E620" s="1" t="s">
        <v>1084</v>
      </c>
      <c r="F620" s="1" t="s">
        <v>27</v>
      </c>
      <c r="G620" s="1" t="s">
        <v>4786</v>
      </c>
      <c r="H620" s="1" t="s">
        <v>4787</v>
      </c>
      <c r="I620" s="1" t="s">
        <v>4788</v>
      </c>
      <c r="J620" s="1" t="s">
        <v>4789</v>
      </c>
      <c r="K620" s="1" t="s">
        <v>2465</v>
      </c>
      <c r="L620" s="1" t="s">
        <v>33</v>
      </c>
      <c r="M620" s="1" t="b">
        <v>0</v>
      </c>
      <c r="N620" s="1" t="s">
        <v>47</v>
      </c>
      <c r="O620" s="1" t="s">
        <v>54</v>
      </c>
      <c r="P620" s="1" t="s">
        <v>2464</v>
      </c>
      <c r="Q620" s="1" t="s">
        <v>37</v>
      </c>
      <c r="R620" s="1" t="s">
        <v>38</v>
      </c>
      <c r="S620" s="1" t="s">
        <v>375</v>
      </c>
      <c r="T620" s="1" t="s">
        <v>4791</v>
      </c>
      <c r="U620" s="1" t="s">
        <v>4792</v>
      </c>
      <c r="V620" s="1" t="s">
        <v>4793</v>
      </c>
      <c r="W620" s="1" t="s">
        <v>28</v>
      </c>
      <c r="X620" s="1" t="s">
        <v>4794</v>
      </c>
      <c r="Y620" s="1" t="s">
        <v>801</v>
      </c>
      <c r="Z620" s="1" t="s">
        <v>2465</v>
      </c>
      <c r="AA620" s="1">
        <v>0</v>
      </c>
      <c r="AB620" s="1" t="s">
        <v>1004</v>
      </c>
      <c r="AD620" s="1" t="str">
        <f>VLOOKUP($K620,「工具标准名」映射表!$B:$I,3,0)</f>
        <v>AI文本解析系统</v>
      </c>
      <c r="AE620" s="1" t="str">
        <f>VLOOKUP($K620,「工具标准名」映射表!$B:$I,4,0)</f>
        <v>功能应用层</v>
      </c>
      <c r="AF620" s="1" t="str">
        <f>VLOOKUP($K620,「工具标准名」映射表!$B:$I,5,0)</f>
        <v>功能应用（教学辅助工具）</v>
      </c>
      <c r="AG620" s="1" t="str">
        <f>VLOOKUP($K620,「工具标准名」映射表!$B:$I,6,0)</f>
        <v>软件工具</v>
      </c>
      <c r="AH620" s="1" t="str">
        <f>VLOOKUP($K620,「工具标准名」映射表!$B:$I,7,0)</f>
        <v>AI智能体</v>
      </c>
      <c r="AI620" s="1" t="str">
        <f>VLOOKUP($K620,「工具标准名」映射表!$B:$I,8,0)</f>
        <v>是</v>
      </c>
      <c r="AJ620" s="1" t="s">
        <v>1004</v>
      </c>
      <c r="AK620" s="1"/>
      <c r="AL620" s="1"/>
      <c r="AM620" s="1"/>
      <c r="AN620" s="1"/>
      <c r="AO620" s="1"/>
    </row>
    <row r="621" spans="1:41" ht="16">
      <c r="A621" s="1" t="s">
        <v>4784</v>
      </c>
      <c r="B621" s="3">
        <v>46056.466643518499</v>
      </c>
      <c r="C621" s="14">
        <v>334</v>
      </c>
      <c r="D621" s="1" t="s">
        <v>4785</v>
      </c>
      <c r="E621" s="1" t="s">
        <v>1084</v>
      </c>
      <c r="F621" s="1" t="s">
        <v>27</v>
      </c>
      <c r="G621" s="1" t="s">
        <v>4786</v>
      </c>
      <c r="H621" s="1" t="s">
        <v>4787</v>
      </c>
      <c r="I621" s="1" t="s">
        <v>4788</v>
      </c>
      <c r="J621" s="1" t="s">
        <v>4789</v>
      </c>
      <c r="K621" s="1" t="s">
        <v>3710</v>
      </c>
      <c r="L621" s="1" t="s">
        <v>33</v>
      </c>
      <c r="M621" s="1" t="b">
        <v>0</v>
      </c>
      <c r="N621" s="1" t="s">
        <v>47</v>
      </c>
      <c r="O621" s="1" t="s">
        <v>54</v>
      </c>
      <c r="P621" s="1" t="s">
        <v>3704</v>
      </c>
      <c r="Q621" s="1" t="s">
        <v>37</v>
      </c>
      <c r="R621" s="1" t="s">
        <v>38</v>
      </c>
      <c r="S621" s="1" t="s">
        <v>375</v>
      </c>
      <c r="T621" s="1" t="s">
        <v>4791</v>
      </c>
      <c r="U621" s="1" t="s">
        <v>4792</v>
      </c>
      <c r="V621" s="1" t="s">
        <v>4793</v>
      </c>
      <c r="W621" s="1" t="s">
        <v>28</v>
      </c>
      <c r="X621" s="1" t="s">
        <v>4794</v>
      </c>
      <c r="Y621" s="1" t="s">
        <v>801</v>
      </c>
      <c r="Z621" s="1" t="s">
        <v>3710</v>
      </c>
      <c r="AA621" s="1">
        <v>0</v>
      </c>
      <c r="AB621" s="1" t="s">
        <v>1004</v>
      </c>
      <c r="AD621" s="1" t="str">
        <f>VLOOKUP($K621,「工具标准名」映射表!$B:$I,3,0)</f>
        <v>AI课堂互动系统</v>
      </c>
      <c r="AE621" s="1" t="str">
        <f>VLOOKUP($K621,「工具标准名」映射表!$B:$I,4,0)</f>
        <v>功能应用层</v>
      </c>
      <c r="AF621" s="1" t="str">
        <f>VLOOKUP($K621,「工具标准名」映射表!$B:$I,5,0)</f>
        <v>功能应用（教学辅助工具）</v>
      </c>
      <c r="AG621" s="1" t="str">
        <f>VLOOKUP($K621,「工具标准名」映射表!$B:$I,6,0)</f>
        <v>软件工具</v>
      </c>
      <c r="AH621" s="1" t="str">
        <f>VLOOKUP($K621,「工具标准名」映射表!$B:$I,7,0)</f>
        <v>AI智能体</v>
      </c>
      <c r="AI621" s="1" t="str">
        <f>VLOOKUP($K621,「工具标准名」映射表!$B:$I,8,0)</f>
        <v>否</v>
      </c>
      <c r="AJ621" s="1" t="s">
        <v>1004</v>
      </c>
      <c r="AK621" s="1"/>
      <c r="AL621" s="1"/>
      <c r="AM621" s="1"/>
      <c r="AN621" s="1"/>
      <c r="AO621" s="1"/>
    </row>
    <row r="622" spans="1:41" ht="16">
      <c r="A622" s="1" t="s">
        <v>4784</v>
      </c>
      <c r="B622" s="3">
        <v>46056.466643518499</v>
      </c>
      <c r="C622" s="14">
        <v>334</v>
      </c>
      <c r="D622" s="1" t="s">
        <v>4785</v>
      </c>
      <c r="E622" s="1" t="s">
        <v>1084</v>
      </c>
      <c r="F622" s="1" t="s">
        <v>27</v>
      </c>
      <c r="G622" s="1" t="s">
        <v>4786</v>
      </c>
      <c r="H622" s="1" t="s">
        <v>4787</v>
      </c>
      <c r="I622" s="1" t="s">
        <v>4788</v>
      </c>
      <c r="J622" s="1" t="s">
        <v>4789</v>
      </c>
      <c r="K622" s="1" t="s">
        <v>2836</v>
      </c>
      <c r="L622" s="1" t="s">
        <v>33</v>
      </c>
      <c r="M622" s="1" t="b">
        <v>0</v>
      </c>
      <c r="N622" s="1" t="s">
        <v>47</v>
      </c>
      <c r="O622" s="1" t="s">
        <v>54</v>
      </c>
      <c r="P622" s="1" t="s">
        <v>2835</v>
      </c>
      <c r="Q622" s="1" t="s">
        <v>37</v>
      </c>
      <c r="R622" s="1" t="s">
        <v>38</v>
      </c>
      <c r="S622" s="1" t="s">
        <v>375</v>
      </c>
      <c r="T622" s="1" t="s">
        <v>4791</v>
      </c>
      <c r="U622" s="1" t="s">
        <v>4792</v>
      </c>
      <c r="V622" s="1" t="s">
        <v>4793</v>
      </c>
      <c r="W622" s="1" t="s">
        <v>28</v>
      </c>
      <c r="X622" s="1" t="s">
        <v>4794</v>
      </c>
      <c r="Y622" s="1" t="s">
        <v>801</v>
      </c>
      <c r="Z622" s="1" t="s">
        <v>2836</v>
      </c>
      <c r="AA622" s="1">
        <v>0</v>
      </c>
      <c r="AB622" s="1" t="s">
        <v>1004</v>
      </c>
      <c r="AD622" s="1" t="str">
        <f>VLOOKUP($K622,「工具标准名」映射表!$B:$I,3,0)</f>
        <v>AI智能评价系统</v>
      </c>
      <c r="AE622" s="1" t="str">
        <f>VLOOKUP($K622,「工具标准名」映射表!$B:$I,4,0)</f>
        <v>功能应用层</v>
      </c>
      <c r="AF622" s="1" t="str">
        <f>VLOOKUP($K622,「工具标准名」映射表!$B:$I,5,0)</f>
        <v>功能应用（教学辅助工具）</v>
      </c>
      <c r="AG622" s="1" t="str">
        <f>VLOOKUP($K622,「工具标准名」映射表!$B:$I,6,0)</f>
        <v>软件工具</v>
      </c>
      <c r="AH622" s="1" t="str">
        <f>VLOOKUP($K622,「工具标准名」映射表!$B:$I,7,0)</f>
        <v>AI智能体</v>
      </c>
      <c r="AI622" s="1" t="str">
        <f>VLOOKUP($K622,「工具标准名」映射表!$B:$I,8,0)</f>
        <v>是</v>
      </c>
      <c r="AJ622" s="1" t="s">
        <v>1004</v>
      </c>
      <c r="AK622" s="1"/>
      <c r="AL622" s="1"/>
      <c r="AM622" s="1"/>
      <c r="AN622" s="1"/>
      <c r="AO622" s="1"/>
    </row>
    <row r="623" spans="1:41" ht="16">
      <c r="A623" s="1" t="s">
        <v>4800</v>
      </c>
      <c r="B623" s="3">
        <v>46056.466620370396</v>
      </c>
      <c r="C623" s="14">
        <v>335</v>
      </c>
      <c r="D623" s="1" t="s">
        <v>4801</v>
      </c>
      <c r="E623" s="1" t="s">
        <v>4802</v>
      </c>
      <c r="F623" s="1" t="s">
        <v>27</v>
      </c>
      <c r="G623" s="1" t="s">
        <v>4803</v>
      </c>
      <c r="H623" s="1" t="s">
        <v>4804</v>
      </c>
      <c r="I623" s="1" t="s">
        <v>4805</v>
      </c>
      <c r="J623" s="1" t="s">
        <v>4806</v>
      </c>
      <c r="K623" s="1" t="s">
        <v>4807</v>
      </c>
      <c r="L623" s="1" t="s">
        <v>33</v>
      </c>
      <c r="M623" s="1" t="b">
        <v>0</v>
      </c>
      <c r="N623" s="1" t="s">
        <v>47</v>
      </c>
      <c r="O623" s="1" t="s">
        <v>48</v>
      </c>
      <c r="P623" s="1" t="s">
        <v>11724</v>
      </c>
      <c r="Q623" s="1" t="s">
        <v>37</v>
      </c>
      <c r="R623" s="1" t="s">
        <v>38</v>
      </c>
      <c r="S623" s="1" t="s">
        <v>172</v>
      </c>
      <c r="T623" s="1" t="s">
        <v>4809</v>
      </c>
      <c r="U623" s="1" t="s">
        <v>4810</v>
      </c>
      <c r="V623" s="1" t="s">
        <v>4811</v>
      </c>
      <c r="W623" s="1" t="s">
        <v>4812</v>
      </c>
      <c r="X623" s="1" t="s">
        <v>4813</v>
      </c>
      <c r="Y623" s="1" t="s">
        <v>178</v>
      </c>
      <c r="Z623" s="1" t="s">
        <v>8318</v>
      </c>
      <c r="AA623" s="1" t="s">
        <v>23370</v>
      </c>
      <c r="AB623" s="1" t="s">
        <v>1004</v>
      </c>
      <c r="AD623" s="1" t="str">
        <f>VLOOKUP($K623,「工具标准名」映射表!$B:$I,3,0)</f>
        <v>豆包</v>
      </c>
      <c r="AE623" s="1" t="str">
        <f>VLOOKUP($K623,「工具标准名」映射表!$B:$I,4,0)</f>
        <v>功能应用层</v>
      </c>
      <c r="AF623" s="1" t="str">
        <f>VLOOKUP($K623,「工具标准名」映射表!$B:$I,5,0)</f>
        <v>功能应用（平台型综合系统）</v>
      </c>
      <c r="AG623" s="1" t="str">
        <f>VLOOKUP($K623,「工具标准名」映射表!$B:$I,6,0)</f>
        <v>软件工具</v>
      </c>
      <c r="AH623" s="1" t="str">
        <f>VLOOKUP($K623,「工具标准名」映射表!$B:$I,7,0)</f>
        <v>AI智能体</v>
      </c>
      <c r="AI623" s="1" t="str">
        <f>VLOOKUP($K623,「工具标准名」映射表!$B:$I,8,0)</f>
        <v>否</v>
      </c>
      <c r="AJ623" s="1" t="s">
        <v>1004</v>
      </c>
      <c r="AK623" s="1"/>
      <c r="AL623" s="1"/>
      <c r="AM623" s="1"/>
      <c r="AN623" s="1"/>
      <c r="AO623" s="1"/>
    </row>
    <row r="624" spans="1:41" ht="16">
      <c r="A624" s="1" t="s">
        <v>4800</v>
      </c>
      <c r="B624" s="3">
        <v>46056.466620370396</v>
      </c>
      <c r="C624" s="14">
        <v>335</v>
      </c>
      <c r="D624" s="1" t="s">
        <v>4801</v>
      </c>
      <c r="E624" s="1" t="s">
        <v>4802</v>
      </c>
      <c r="F624" s="1" t="s">
        <v>27</v>
      </c>
      <c r="G624" s="1" t="s">
        <v>4803</v>
      </c>
      <c r="H624" s="1" t="s">
        <v>4804</v>
      </c>
      <c r="I624" s="1" t="s">
        <v>4805</v>
      </c>
      <c r="J624" s="1" t="s">
        <v>4806</v>
      </c>
      <c r="K624" s="1" t="s">
        <v>3325</v>
      </c>
      <c r="L624" s="1" t="s">
        <v>33</v>
      </c>
      <c r="M624" s="1" t="b">
        <v>0</v>
      </c>
      <c r="N624" s="1" t="s">
        <v>47</v>
      </c>
      <c r="O624" s="1" t="s">
        <v>48</v>
      </c>
      <c r="P624" s="1" t="s">
        <v>3321</v>
      </c>
      <c r="Q624" s="1" t="s">
        <v>37</v>
      </c>
      <c r="R624" s="1" t="s">
        <v>38</v>
      </c>
      <c r="S624" s="1" t="s">
        <v>172</v>
      </c>
      <c r="T624" s="1" t="s">
        <v>4809</v>
      </c>
      <c r="U624" s="1" t="s">
        <v>4810</v>
      </c>
      <c r="V624" s="1" t="s">
        <v>4811</v>
      </c>
      <c r="W624" s="1" t="s">
        <v>4812</v>
      </c>
      <c r="X624" s="1" t="s">
        <v>4813</v>
      </c>
      <c r="Y624" s="1" t="s">
        <v>178</v>
      </c>
      <c r="Z624" s="1" t="s">
        <v>3325</v>
      </c>
      <c r="AA624" s="1">
        <v>0</v>
      </c>
      <c r="AB624" s="1" t="s">
        <v>1004</v>
      </c>
      <c r="AD624" s="1" t="str">
        <f>VLOOKUP($K624,「工具标准名」映射表!$B:$I,3,0)</f>
        <v>AI艺术小助手</v>
      </c>
      <c r="AE624" s="1" t="str">
        <f>VLOOKUP($K624,「工具标准名」映射表!$B:$I,4,0)</f>
        <v>功能应用层</v>
      </c>
      <c r="AF624" s="1" t="str">
        <f>VLOOKUP($K624,「工具标准名」映射表!$B:$I,5,0)</f>
        <v>功能应用（教学辅助工具）</v>
      </c>
      <c r="AG624" s="1" t="str">
        <f>VLOOKUP($K624,「工具标准名」映射表!$B:$I,6,0)</f>
        <v>软件工具</v>
      </c>
      <c r="AH624" s="1" t="str">
        <f>VLOOKUP($K624,「工具标准名」映射表!$B:$I,7,0)</f>
        <v>AI智能体</v>
      </c>
      <c r="AI624" s="1" t="str">
        <f>VLOOKUP($K624,「工具标准名」映射表!$B:$I,8,0)</f>
        <v>否</v>
      </c>
      <c r="AJ624" s="1" t="s">
        <v>1004</v>
      </c>
      <c r="AK624" s="1"/>
      <c r="AL624" s="1"/>
      <c r="AM624" s="1"/>
      <c r="AN624" s="1"/>
      <c r="AO624" s="1"/>
    </row>
    <row r="625" spans="1:41" ht="16">
      <c r="A625" s="1" t="s">
        <v>4816</v>
      </c>
      <c r="B625" s="3">
        <v>46056.466689814799</v>
      </c>
      <c r="C625" s="14">
        <v>336</v>
      </c>
      <c r="D625" s="1" t="s">
        <v>4817</v>
      </c>
      <c r="E625" s="1" t="s">
        <v>4818</v>
      </c>
      <c r="F625" s="1" t="s">
        <v>27</v>
      </c>
      <c r="G625" s="1" t="s">
        <v>4819</v>
      </c>
      <c r="H625" s="1" t="s">
        <v>4820</v>
      </c>
      <c r="I625" s="1" t="s">
        <v>4821</v>
      </c>
      <c r="J625" s="1" t="s">
        <v>4822</v>
      </c>
      <c r="K625" s="1" t="s">
        <v>124</v>
      </c>
      <c r="L625" s="1" t="s">
        <v>33</v>
      </c>
      <c r="M625" s="1" t="b">
        <v>0</v>
      </c>
      <c r="N625" s="1" t="s">
        <v>47</v>
      </c>
      <c r="O625" s="1" t="s">
        <v>48</v>
      </c>
      <c r="P625" s="1" t="s">
        <v>5159</v>
      </c>
      <c r="Q625" s="1" t="s">
        <v>37</v>
      </c>
      <c r="R625" s="1" t="s">
        <v>38</v>
      </c>
      <c r="S625" s="1" t="s">
        <v>39</v>
      </c>
      <c r="T625" s="1" t="s">
        <v>4824</v>
      </c>
      <c r="U625" s="1" t="s">
        <v>4825</v>
      </c>
      <c r="V625" s="1" t="s">
        <v>4826</v>
      </c>
      <c r="W625" s="1" t="s">
        <v>4827</v>
      </c>
      <c r="X625" s="1" t="s">
        <v>4828</v>
      </c>
      <c r="Y625" s="1" t="s">
        <v>43</v>
      </c>
      <c r="Z625" s="1" t="s">
        <v>4864</v>
      </c>
      <c r="AA625" s="1" t="s">
        <v>23367</v>
      </c>
      <c r="AB625" s="1" t="s">
        <v>280</v>
      </c>
      <c r="AD625" s="1" t="str">
        <f>VLOOKUP($K625,「工具标准名」映射表!$B:$I,3,0)</f>
        <v>DeepSeek 大模型</v>
      </c>
      <c r="AE625" s="1" t="str">
        <f>VLOOKUP($K625,「工具标准名」映射表!$B:$I,4,0)</f>
        <v>功能应用层</v>
      </c>
      <c r="AF625" s="1" t="str">
        <f>VLOOKUP($K625,「工具标准名」映射表!$B:$I,5,0)</f>
        <v>功能应用（教学辅助工具）</v>
      </c>
      <c r="AG625" s="1" t="str">
        <f>VLOOKUP($K625,「工具标准名」映射表!$B:$I,6,0)</f>
        <v>软件工具</v>
      </c>
      <c r="AH625" s="1" t="str">
        <f>VLOOKUP($K625,「工具标准名」映射表!$B:$I,7,0)</f>
        <v>AI智能体</v>
      </c>
      <c r="AI625" s="1" t="str">
        <f>VLOOKUP($K625,「工具标准名」映射表!$B:$I,8,0)</f>
        <v>否</v>
      </c>
      <c r="AJ625" s="1" t="s">
        <v>280</v>
      </c>
      <c r="AK625" s="1"/>
      <c r="AL625" s="1"/>
      <c r="AM625" s="1"/>
      <c r="AN625" s="1"/>
      <c r="AO625" s="1"/>
    </row>
    <row r="626" spans="1:41" ht="16">
      <c r="A626" s="1" t="s">
        <v>4816</v>
      </c>
      <c r="B626" s="3">
        <v>46056.466689814799</v>
      </c>
      <c r="C626" s="14">
        <v>336</v>
      </c>
      <c r="D626" s="1" t="s">
        <v>4817</v>
      </c>
      <c r="E626" s="1" t="s">
        <v>4818</v>
      </c>
      <c r="F626" s="1" t="s">
        <v>27</v>
      </c>
      <c r="G626" s="1" t="s">
        <v>4819</v>
      </c>
      <c r="H626" s="1" t="s">
        <v>4820</v>
      </c>
      <c r="I626" s="1" t="s">
        <v>4821</v>
      </c>
      <c r="J626" s="1" t="s">
        <v>4822</v>
      </c>
      <c r="K626" s="1" t="s">
        <v>207</v>
      </c>
      <c r="L626" s="1" t="s">
        <v>33</v>
      </c>
      <c r="M626" s="1" t="b">
        <v>0</v>
      </c>
      <c r="N626" s="1" t="s">
        <v>47</v>
      </c>
      <c r="O626" s="1" t="s">
        <v>48</v>
      </c>
      <c r="P626" s="1" t="s">
        <v>13623</v>
      </c>
      <c r="Q626" s="1" t="s">
        <v>37</v>
      </c>
      <c r="R626" s="1" t="s">
        <v>38</v>
      </c>
      <c r="S626" s="1" t="s">
        <v>39</v>
      </c>
      <c r="T626" s="1" t="s">
        <v>4824</v>
      </c>
      <c r="U626" s="1" t="s">
        <v>4825</v>
      </c>
      <c r="V626" s="1" t="s">
        <v>4826</v>
      </c>
      <c r="W626" s="1" t="s">
        <v>4827</v>
      </c>
      <c r="X626" s="1" t="s">
        <v>4828</v>
      </c>
      <c r="Y626" s="1" t="s">
        <v>43</v>
      </c>
      <c r="Z626" s="1" t="s">
        <v>207</v>
      </c>
      <c r="AA626" s="1" t="s">
        <v>23372</v>
      </c>
      <c r="AB626" s="1" t="s">
        <v>280</v>
      </c>
      <c r="AD626" s="1" t="str">
        <f>VLOOKUP($K626,「工具标准名」映射表!$B:$I,3,0)</f>
        <v>即梦AI</v>
      </c>
      <c r="AE626" s="1" t="str">
        <f>VLOOKUP($K626,「工具标准名」映射表!$B:$I,4,0)</f>
        <v>功能应用层</v>
      </c>
      <c r="AF626" s="1" t="str">
        <f>VLOOKUP($K626,「工具标准名」映射表!$B:$I,5,0)</f>
        <v>功能应用（生成式AI应用-图像类）</v>
      </c>
      <c r="AG626" s="1" t="str">
        <f>VLOOKUP($K626,「工具标准名」映射表!$B:$I,6,0)</f>
        <v>软件工具</v>
      </c>
      <c r="AH626" s="1" t="str">
        <f>VLOOKUP($K626,「工具标准名」映射表!$B:$I,7,0)</f>
        <v>AI智能体</v>
      </c>
      <c r="AI626" s="1" t="str">
        <f>VLOOKUP($K626,「工具标准名」映射表!$B:$I,8,0)</f>
        <v>是</v>
      </c>
      <c r="AJ626" s="1" t="s">
        <v>280</v>
      </c>
      <c r="AK626" s="1"/>
      <c r="AL626" s="1"/>
      <c r="AM626" s="1"/>
      <c r="AN626" s="1"/>
      <c r="AO626" s="1"/>
    </row>
    <row r="627" spans="1:41" ht="16">
      <c r="A627" s="1" t="s">
        <v>4816</v>
      </c>
      <c r="B627" s="3">
        <v>46056.466689814799</v>
      </c>
      <c r="C627" s="14">
        <v>336</v>
      </c>
      <c r="D627" s="1" t="s">
        <v>4817</v>
      </c>
      <c r="E627" s="1" t="s">
        <v>4818</v>
      </c>
      <c r="F627" s="1" t="s">
        <v>27</v>
      </c>
      <c r="G627" s="1" t="s">
        <v>4819</v>
      </c>
      <c r="H627" s="1" t="s">
        <v>4820</v>
      </c>
      <c r="I627" s="1" t="s">
        <v>4821</v>
      </c>
      <c r="J627" s="1" t="s">
        <v>4822</v>
      </c>
      <c r="K627" s="1" t="s">
        <v>1962</v>
      </c>
      <c r="L627" s="1" t="s">
        <v>33</v>
      </c>
      <c r="M627" s="1" t="b">
        <v>0</v>
      </c>
      <c r="N627" s="1" t="s">
        <v>47</v>
      </c>
      <c r="O627" s="1" t="s">
        <v>48</v>
      </c>
      <c r="P627" s="1" t="s">
        <v>11268</v>
      </c>
      <c r="Q627" s="1" t="s">
        <v>37</v>
      </c>
      <c r="R627" s="1" t="s">
        <v>38</v>
      </c>
      <c r="S627" s="1" t="s">
        <v>39</v>
      </c>
      <c r="T627" s="1" t="s">
        <v>4824</v>
      </c>
      <c r="U627" s="1" t="s">
        <v>4825</v>
      </c>
      <c r="V627" s="1" t="s">
        <v>4826</v>
      </c>
      <c r="W627" s="1" t="s">
        <v>4827</v>
      </c>
      <c r="X627" s="1" t="s">
        <v>4828</v>
      </c>
      <c r="Y627" s="1" t="s">
        <v>43</v>
      </c>
      <c r="Z627" s="1" t="s">
        <v>139</v>
      </c>
      <c r="AA627" s="1" t="s">
        <v>23370</v>
      </c>
      <c r="AB627" s="1" t="s">
        <v>280</v>
      </c>
      <c r="AD627" s="1" t="str">
        <f>VLOOKUP($K627,「工具标准名」映射表!$B:$I,3,0)</f>
        <v>豆包</v>
      </c>
      <c r="AE627" s="1" t="str">
        <f>VLOOKUP($K627,「工具标准名」映射表!$B:$I,4,0)</f>
        <v>功能应用层</v>
      </c>
      <c r="AF627" s="1" t="str">
        <f>VLOOKUP($K627,「工具标准名」映射表!$B:$I,5,0)</f>
        <v>功能应用（教学辅助工具）</v>
      </c>
      <c r="AG627" s="1" t="str">
        <f>VLOOKUP($K627,「工具标准名」映射表!$B:$I,6,0)</f>
        <v>软件工具</v>
      </c>
      <c r="AH627" s="1" t="str">
        <f>VLOOKUP($K627,「工具标准名」映射表!$B:$I,7,0)</f>
        <v>其他</v>
      </c>
      <c r="AI627" s="1" t="str">
        <f>VLOOKUP($K627,「工具标准名」映射表!$B:$I,8,0)</f>
        <v>否</v>
      </c>
      <c r="AJ627" s="1" t="s">
        <v>280</v>
      </c>
      <c r="AK627" s="1"/>
      <c r="AL627" s="1"/>
      <c r="AM627" s="1"/>
      <c r="AN627" s="1"/>
      <c r="AO627" s="1"/>
    </row>
    <row r="628" spans="1:41" ht="16">
      <c r="A628" s="1" t="s">
        <v>4816</v>
      </c>
      <c r="B628" s="3">
        <v>46056.466689814799</v>
      </c>
      <c r="C628" s="14">
        <v>336</v>
      </c>
      <c r="D628" s="1" t="s">
        <v>4817</v>
      </c>
      <c r="E628" s="1" t="s">
        <v>4818</v>
      </c>
      <c r="F628" s="1" t="s">
        <v>27</v>
      </c>
      <c r="G628" s="1" t="s">
        <v>4819</v>
      </c>
      <c r="H628" s="1" t="s">
        <v>4820</v>
      </c>
      <c r="I628" s="1" t="s">
        <v>4821</v>
      </c>
      <c r="J628" s="1" t="s">
        <v>4822</v>
      </c>
      <c r="K628" s="1" t="s">
        <v>1297</v>
      </c>
      <c r="L628" s="1" t="s">
        <v>33</v>
      </c>
      <c r="M628" s="1" t="b">
        <v>0</v>
      </c>
      <c r="N628" s="1" t="s">
        <v>47</v>
      </c>
      <c r="O628" s="1" t="s">
        <v>48</v>
      </c>
      <c r="P628" s="1" t="s">
        <v>19862</v>
      </c>
      <c r="Q628" s="1" t="s">
        <v>37</v>
      </c>
      <c r="R628" s="1" t="s">
        <v>38</v>
      </c>
      <c r="S628" s="1" t="s">
        <v>39</v>
      </c>
      <c r="T628" s="1" t="s">
        <v>4824</v>
      </c>
      <c r="U628" s="1" t="s">
        <v>4825</v>
      </c>
      <c r="V628" s="1" t="s">
        <v>4826</v>
      </c>
      <c r="W628" s="1" t="s">
        <v>4827</v>
      </c>
      <c r="X628" s="1" t="s">
        <v>4828</v>
      </c>
      <c r="Y628" s="1" t="s">
        <v>43</v>
      </c>
      <c r="Z628" s="1" t="s">
        <v>19819</v>
      </c>
      <c r="AA628" s="1" t="s">
        <v>23380</v>
      </c>
      <c r="AB628" s="1" t="s">
        <v>280</v>
      </c>
      <c r="AD628" s="1" t="str">
        <f>VLOOKUP($K628,「工具标准名」映射表!$B:$I,3,0)</f>
        <v xml:space="preserve">小猿AI </v>
      </c>
      <c r="AE628" s="1" t="str">
        <f>VLOOKUP($K628,「工具标准名」映射表!$B:$I,4,0)</f>
        <v>技术层</v>
      </c>
      <c r="AF628" s="1" t="str">
        <f>VLOOKUP($K628,「工具标准名」映射表!$B:$I,5,0)</f>
        <v>技术层（通用大模型）</v>
      </c>
      <c r="AG628" s="1" t="str">
        <f>VLOOKUP($K628,「工具标准名」映射表!$B:$I,6,0)</f>
        <v>软件工具</v>
      </c>
      <c r="AH628" s="1" t="str">
        <f>VLOOKUP($K628,「工具标准名」映射表!$B:$I,7,0)</f>
        <v>AI智能体</v>
      </c>
      <c r="AI628" s="1" t="str">
        <f>VLOOKUP($K628,「工具标准名」映射表!$B:$I,8,0)</f>
        <v>否</v>
      </c>
      <c r="AJ628" s="1" t="s">
        <v>280</v>
      </c>
      <c r="AK628" s="1"/>
      <c r="AL628" s="1"/>
      <c r="AM628" s="1"/>
      <c r="AN628" s="1"/>
      <c r="AO628" s="1"/>
    </row>
    <row r="629" spans="1:41" ht="16">
      <c r="A629" s="1" t="s">
        <v>4816</v>
      </c>
      <c r="B629" s="3">
        <v>46056.466689814799</v>
      </c>
      <c r="C629" s="14">
        <v>336</v>
      </c>
      <c r="D629" s="1" t="s">
        <v>4817</v>
      </c>
      <c r="E629" s="1" t="s">
        <v>4818</v>
      </c>
      <c r="F629" s="1" t="s">
        <v>27</v>
      </c>
      <c r="G629" s="1" t="s">
        <v>4819</v>
      </c>
      <c r="H629" s="1" t="s">
        <v>4820</v>
      </c>
      <c r="I629" s="1" t="s">
        <v>4821</v>
      </c>
      <c r="J629" s="1" t="s">
        <v>4822</v>
      </c>
      <c r="K629" s="1" t="s">
        <v>214</v>
      </c>
      <c r="L629" s="1" t="s">
        <v>33</v>
      </c>
      <c r="M629" s="1" t="b">
        <v>0</v>
      </c>
      <c r="N629" s="1" t="s">
        <v>47</v>
      </c>
      <c r="O629" s="1" t="s">
        <v>48</v>
      </c>
      <c r="P629" s="1" t="s">
        <v>18835</v>
      </c>
      <c r="Q629" s="1" t="s">
        <v>37</v>
      </c>
      <c r="R629" s="1" t="s">
        <v>38</v>
      </c>
      <c r="S629" s="1" t="s">
        <v>39</v>
      </c>
      <c r="T629" s="1" t="s">
        <v>4824</v>
      </c>
      <c r="U629" s="1" t="s">
        <v>4825</v>
      </c>
      <c r="V629" s="1" t="s">
        <v>4826</v>
      </c>
      <c r="W629" s="1" t="s">
        <v>4827</v>
      </c>
      <c r="X629" s="1" t="s">
        <v>4828</v>
      </c>
      <c r="Y629" s="1" t="s">
        <v>43</v>
      </c>
      <c r="Z629" s="1" t="s">
        <v>214</v>
      </c>
      <c r="AA629" s="1" t="s">
        <v>23374</v>
      </c>
      <c r="AB629" s="1" t="s">
        <v>280</v>
      </c>
      <c r="AD629" s="1" t="str">
        <f>VLOOKUP($K629,「工具标准名」映射表!$B:$I,3,0)</f>
        <v>希沃白板</v>
      </c>
      <c r="AE629" s="1" t="str">
        <f>VLOOKUP($K629,「工具标准名」映射表!$B:$I,4,0)</f>
        <v>功能应用层</v>
      </c>
      <c r="AF629" s="1" t="str">
        <f>VLOOKUP($K629,「工具标准名」映射表!$B:$I,5,0)</f>
        <v>功能应用（教学辅助工具）</v>
      </c>
      <c r="AG629" s="1" t="str">
        <f>VLOOKUP($K629,「工具标准名」映射表!$B:$I,6,0)</f>
        <v>软件工具</v>
      </c>
      <c r="AH629" s="1" t="str">
        <f>VLOOKUP($K629,「工具标准名」映射表!$B:$I,7,0)</f>
        <v>AI智能体</v>
      </c>
      <c r="AI629" s="1" t="str">
        <f>VLOOKUP($K629,「工具标准名」映射表!$B:$I,8,0)</f>
        <v>否</v>
      </c>
      <c r="AJ629" s="1" t="s">
        <v>280</v>
      </c>
      <c r="AK629" s="1"/>
      <c r="AL629" s="1"/>
      <c r="AM629" s="1"/>
      <c r="AN629" s="1"/>
      <c r="AO629" s="1"/>
    </row>
    <row r="630" spans="1:41" ht="16">
      <c r="A630" s="1" t="s">
        <v>4837</v>
      </c>
      <c r="B630" s="3">
        <v>46056.466608796298</v>
      </c>
      <c r="C630" s="14">
        <v>337</v>
      </c>
      <c r="D630" s="1" t="s">
        <v>4838</v>
      </c>
      <c r="E630" s="1" t="s">
        <v>156</v>
      </c>
      <c r="F630" s="1" t="s">
        <v>27</v>
      </c>
      <c r="G630" s="1" t="s">
        <v>4839</v>
      </c>
      <c r="H630" s="1" t="s">
        <v>4840</v>
      </c>
      <c r="I630" s="1" t="s">
        <v>4841</v>
      </c>
      <c r="J630" s="1" t="s">
        <v>4842</v>
      </c>
      <c r="K630" s="1" t="s">
        <v>4843</v>
      </c>
      <c r="L630" s="1" t="s">
        <v>33</v>
      </c>
      <c r="M630" s="1" t="b">
        <v>0</v>
      </c>
      <c r="N630" s="1" t="s">
        <v>23057</v>
      </c>
      <c r="O630" s="1" t="s">
        <v>66</v>
      </c>
      <c r="P630" s="1" t="s">
        <v>23058</v>
      </c>
      <c r="Q630" s="1" t="s">
        <v>37</v>
      </c>
      <c r="R630" s="1" t="s">
        <v>38</v>
      </c>
      <c r="S630" s="1" t="s">
        <v>39</v>
      </c>
      <c r="T630" s="1" t="s">
        <v>4846</v>
      </c>
      <c r="U630" s="1" t="s">
        <v>4847</v>
      </c>
      <c r="V630" s="1" t="s">
        <v>4848</v>
      </c>
      <c r="W630" s="1" t="s">
        <v>4849</v>
      </c>
      <c r="X630" s="1" t="s">
        <v>4850</v>
      </c>
      <c r="Y630" s="1" t="s">
        <v>239</v>
      </c>
      <c r="Z630" s="1" t="s">
        <v>4843</v>
      </c>
      <c r="AA630" s="1">
        <v>0</v>
      </c>
      <c r="AB630" s="1" t="s">
        <v>156</v>
      </c>
      <c r="AD630" s="1" t="str">
        <f>VLOOKUP($K630,「工具标准名」映射表!$B:$I,3,0)</f>
        <v>自动浇水器</v>
      </c>
      <c r="AE630" s="1" t="str">
        <f>VLOOKUP($K630,「工具标准名」映射表!$B:$I,4,0)</f>
        <v>功能应用层</v>
      </c>
      <c r="AF630" s="1" t="str">
        <f>VLOOKUP($K630,「工具标准名」映射表!$B:$I,5,0)</f>
        <v>功能应用（校级 / 区域级系统）</v>
      </c>
      <c r="AG630" s="1" t="str">
        <f>VLOOKUP($K630,「工具标准名」映射表!$B:$I,6,0)</f>
        <v>软件工具</v>
      </c>
      <c r="AH630" s="1" t="str">
        <f>VLOOKUP($K630,「工具标准名」映射表!$B:$I,7,0)</f>
        <v>AI智能体</v>
      </c>
      <c r="AI630" s="1" t="str">
        <f>VLOOKUP($K630,「工具标准名」映射表!$B:$I,8,0)</f>
        <v>否</v>
      </c>
      <c r="AJ630" s="1" t="s">
        <v>156</v>
      </c>
      <c r="AK630" s="1"/>
      <c r="AL630" s="1"/>
      <c r="AM630" s="1"/>
      <c r="AN630" s="1"/>
      <c r="AO630" s="1"/>
    </row>
    <row r="631" spans="1:41" ht="16">
      <c r="A631" s="1" t="s">
        <v>4852</v>
      </c>
      <c r="B631" s="3">
        <v>46056.466643518499</v>
      </c>
      <c r="C631" s="14">
        <v>338</v>
      </c>
      <c r="D631" s="1" t="s">
        <v>4853</v>
      </c>
      <c r="E631" s="1" t="s">
        <v>4854</v>
      </c>
      <c r="F631" s="1" t="s">
        <v>100</v>
      </c>
      <c r="G631" s="1" t="s">
        <v>4855</v>
      </c>
      <c r="H631" s="1" t="s">
        <v>4856</v>
      </c>
      <c r="I631" s="1" t="s">
        <v>4857</v>
      </c>
      <c r="J631" s="1" t="s">
        <v>4858</v>
      </c>
      <c r="K631" s="1" t="s">
        <v>453</v>
      </c>
      <c r="L631" s="1" t="s">
        <v>33</v>
      </c>
      <c r="M631" s="1" t="b">
        <v>0</v>
      </c>
      <c r="N631" s="1" t="s">
        <v>47</v>
      </c>
      <c r="O631" s="1" t="s">
        <v>54</v>
      </c>
      <c r="P631" s="1" t="s">
        <v>5164</v>
      </c>
      <c r="Q631" s="1" t="s">
        <v>37</v>
      </c>
      <c r="R631" s="1" t="s">
        <v>38</v>
      </c>
      <c r="S631" s="1" t="s">
        <v>39</v>
      </c>
      <c r="T631" s="1" t="s">
        <v>4860</v>
      </c>
      <c r="U631" s="1" t="s">
        <v>4857</v>
      </c>
      <c r="V631" s="1" t="s">
        <v>4861</v>
      </c>
      <c r="W631" s="1" t="s">
        <v>4862</v>
      </c>
      <c r="X631" s="1" t="s">
        <v>4863</v>
      </c>
      <c r="Y631" s="1" t="s">
        <v>278</v>
      </c>
      <c r="Z631" s="1" t="s">
        <v>4864</v>
      </c>
      <c r="AA631" s="1" t="s">
        <v>23367</v>
      </c>
      <c r="AB631" s="1" t="s">
        <v>156</v>
      </c>
      <c r="AD631" s="1" t="str">
        <f>VLOOKUP($K631,「工具标准名」映射表!$B:$I,3,0)</f>
        <v>DeepSeek 大模型</v>
      </c>
      <c r="AE631" s="1" t="str">
        <f>VLOOKUP($K631,「工具标准名」映射表!$B:$I,4,0)</f>
        <v>功能应用层</v>
      </c>
      <c r="AF631" s="1" t="str">
        <f>VLOOKUP($K631,「工具标准名」映射表!$B:$I,5,0)</f>
        <v>功能应用（教学辅助工具）</v>
      </c>
      <c r="AG631" s="1" t="str">
        <f>VLOOKUP($K631,「工具标准名」映射表!$B:$I,6,0)</f>
        <v>软件工具</v>
      </c>
      <c r="AH631" s="1" t="str">
        <f>VLOOKUP($K631,「工具标准名」映射表!$B:$I,7,0)</f>
        <v>AI智能体</v>
      </c>
      <c r="AI631" s="1" t="str">
        <f>VLOOKUP($K631,「工具标准名」映射表!$B:$I,8,0)</f>
        <v>否</v>
      </c>
      <c r="AJ631" s="1" t="s">
        <v>156</v>
      </c>
      <c r="AK631" s="1"/>
      <c r="AL631" s="1"/>
      <c r="AM631" s="1"/>
      <c r="AN631" s="1"/>
      <c r="AO631" s="1"/>
    </row>
    <row r="632" spans="1:41" ht="16">
      <c r="A632" s="1" t="s">
        <v>4852</v>
      </c>
      <c r="B632" s="3">
        <v>46056.466643518499</v>
      </c>
      <c r="C632" s="14">
        <v>338</v>
      </c>
      <c r="D632" s="1" t="s">
        <v>4853</v>
      </c>
      <c r="E632" s="1" t="s">
        <v>4854</v>
      </c>
      <c r="F632" s="1" t="s">
        <v>100</v>
      </c>
      <c r="G632" s="1" t="s">
        <v>4855</v>
      </c>
      <c r="H632" s="1" t="s">
        <v>4856</v>
      </c>
      <c r="I632" s="1" t="s">
        <v>4857</v>
      </c>
      <c r="J632" s="1" t="s">
        <v>4858</v>
      </c>
      <c r="K632" s="1" t="s">
        <v>139</v>
      </c>
      <c r="L632" s="1" t="s">
        <v>33</v>
      </c>
      <c r="M632" s="1" t="b">
        <v>0</v>
      </c>
      <c r="N632" s="1" t="s">
        <v>47</v>
      </c>
      <c r="O632" s="1" t="s">
        <v>54</v>
      </c>
      <c r="P632" s="1" t="s">
        <v>9662</v>
      </c>
      <c r="Q632" s="1" t="s">
        <v>37</v>
      </c>
      <c r="R632" s="1" t="s">
        <v>38</v>
      </c>
      <c r="S632" s="1" t="s">
        <v>39</v>
      </c>
      <c r="T632" s="1" t="s">
        <v>4860</v>
      </c>
      <c r="U632" s="1" t="s">
        <v>4857</v>
      </c>
      <c r="V632" s="1" t="s">
        <v>4861</v>
      </c>
      <c r="W632" s="1" t="s">
        <v>4862</v>
      </c>
      <c r="X632" s="1" t="s">
        <v>4863</v>
      </c>
      <c r="Y632" s="1" t="s">
        <v>278</v>
      </c>
      <c r="Z632" s="1" t="s">
        <v>139</v>
      </c>
      <c r="AA632" s="1" t="s">
        <v>23370</v>
      </c>
      <c r="AB632" s="1" t="s">
        <v>156</v>
      </c>
      <c r="AD632" s="1" t="str">
        <f>VLOOKUP($K632,「工具标准名」映射表!$B:$I,3,0)</f>
        <v>豆包</v>
      </c>
      <c r="AE632" s="1" t="str">
        <f>VLOOKUP($K632,「工具标准名」映射表!$B:$I,4,0)</f>
        <v>功能应用层</v>
      </c>
      <c r="AF632" s="1" t="str">
        <f>VLOOKUP($K632,「工具标准名」映射表!$B:$I,5,0)</f>
        <v>功能应用（教学辅助工具）</v>
      </c>
      <c r="AG632" s="1" t="str">
        <f>VLOOKUP($K632,「工具标准名」映射表!$B:$I,6,0)</f>
        <v>软件工具</v>
      </c>
      <c r="AH632" s="1" t="str">
        <f>VLOOKUP($K632,「工具标准名」映射表!$B:$I,7,0)</f>
        <v>其他</v>
      </c>
      <c r="AI632" s="1" t="str">
        <f>VLOOKUP($K632,「工具标准名」映射表!$B:$I,8,0)</f>
        <v>否</v>
      </c>
      <c r="AJ632" s="1" t="s">
        <v>156</v>
      </c>
      <c r="AK632" s="1"/>
      <c r="AL632" s="1"/>
      <c r="AM632" s="1"/>
      <c r="AN632" s="1"/>
      <c r="AO632" s="1"/>
    </row>
    <row r="633" spans="1:41" ht="16">
      <c r="A633" s="1" t="s">
        <v>4852</v>
      </c>
      <c r="B633" s="3">
        <v>46056.466643518499</v>
      </c>
      <c r="C633" s="14">
        <v>338</v>
      </c>
      <c r="D633" s="1" t="s">
        <v>4853</v>
      </c>
      <c r="E633" s="1" t="s">
        <v>4854</v>
      </c>
      <c r="F633" s="1" t="s">
        <v>100</v>
      </c>
      <c r="G633" s="1" t="s">
        <v>4855</v>
      </c>
      <c r="H633" s="1" t="s">
        <v>4856</v>
      </c>
      <c r="I633" s="1" t="s">
        <v>4857</v>
      </c>
      <c r="J633" s="1" t="s">
        <v>4858</v>
      </c>
      <c r="K633" s="1" t="s">
        <v>4866</v>
      </c>
      <c r="L633" s="1" t="s">
        <v>33</v>
      </c>
      <c r="M633" s="1" t="b">
        <v>0</v>
      </c>
      <c r="N633" s="1" t="s">
        <v>47</v>
      </c>
      <c r="O633" s="1" t="s">
        <v>66</v>
      </c>
      <c r="P633" s="1" t="s">
        <v>7441</v>
      </c>
      <c r="Q633" s="1" t="s">
        <v>37</v>
      </c>
      <c r="R633" s="1" t="s">
        <v>38</v>
      </c>
      <c r="S633" s="1" t="s">
        <v>39</v>
      </c>
      <c r="T633" s="1" t="s">
        <v>4860</v>
      </c>
      <c r="U633" s="1" t="s">
        <v>4857</v>
      </c>
      <c r="V633" s="1" t="s">
        <v>4861</v>
      </c>
      <c r="W633" s="1" t="s">
        <v>4862</v>
      </c>
      <c r="X633" s="1" t="s">
        <v>4863</v>
      </c>
      <c r="Y633" s="1" t="s">
        <v>278</v>
      </c>
      <c r="Z633" s="1" t="s">
        <v>4866</v>
      </c>
      <c r="AA633" s="1">
        <v>0</v>
      </c>
      <c r="AB633" s="1" t="s">
        <v>156</v>
      </c>
      <c r="AD633" s="1" t="str">
        <f>VLOOKUP($K633,「工具标准名」映射表!$B:$I,3,0)</f>
        <v>MindMaster</v>
      </c>
      <c r="AE633" s="1" t="str">
        <f>VLOOKUP($K633,「工具标准名」映射表!$B:$I,4,0)</f>
        <v>功能应用层</v>
      </c>
      <c r="AF633" s="1" t="str">
        <f>VLOOKUP($K633,「工具标准名」映射表!$B:$I,5,0)</f>
        <v>功能应用层（AI智能体）</v>
      </c>
      <c r="AG633" s="1" t="str">
        <f>VLOOKUP($K633,「工具标准名」映射表!$B:$I,6,0)</f>
        <v>软件工具</v>
      </c>
      <c r="AH633" s="1" t="str">
        <f>VLOOKUP($K633,「工具标准名」映射表!$B:$I,7,0)</f>
        <v>其他</v>
      </c>
      <c r="AI633" s="1" t="str">
        <f>VLOOKUP($K633,「工具标准名」映射表!$B:$I,8,0)</f>
        <v>否</v>
      </c>
      <c r="AJ633" s="1" t="s">
        <v>156</v>
      </c>
      <c r="AK633" s="1"/>
      <c r="AL633" s="1"/>
      <c r="AM633" s="1"/>
      <c r="AN633" s="1"/>
      <c r="AO633" s="1"/>
    </row>
    <row r="634" spans="1:41" ht="16">
      <c r="A634" s="1" t="s">
        <v>4868</v>
      </c>
      <c r="B634" s="3">
        <v>46056.466620370396</v>
      </c>
      <c r="C634" s="14">
        <v>339</v>
      </c>
      <c r="D634" s="1" t="s">
        <v>4869</v>
      </c>
      <c r="E634" s="1" t="s">
        <v>4870</v>
      </c>
      <c r="F634" s="1" t="s">
        <v>27</v>
      </c>
      <c r="G634" s="1" t="s">
        <v>4871</v>
      </c>
      <c r="H634" s="1" t="s">
        <v>4872</v>
      </c>
      <c r="I634" s="1" t="s">
        <v>4873</v>
      </c>
      <c r="J634" s="1" t="s">
        <v>4874</v>
      </c>
      <c r="K634" s="1" t="s">
        <v>139</v>
      </c>
      <c r="L634" s="1" t="s">
        <v>33</v>
      </c>
      <c r="M634" s="1" t="b">
        <v>0</v>
      </c>
      <c r="N634" s="1" t="s">
        <v>47</v>
      </c>
      <c r="O634" s="1" t="s">
        <v>48</v>
      </c>
      <c r="P634" s="1" t="s">
        <v>9674</v>
      </c>
      <c r="Q634" s="1" t="s">
        <v>37</v>
      </c>
      <c r="R634" s="1" t="s">
        <v>38</v>
      </c>
      <c r="S634" s="1" t="s">
        <v>39</v>
      </c>
      <c r="T634" s="1" t="s">
        <v>4876</v>
      </c>
      <c r="U634" s="1" t="s">
        <v>4877</v>
      </c>
      <c r="V634" s="1" t="s">
        <v>275</v>
      </c>
      <c r="W634" s="1" t="s">
        <v>176</v>
      </c>
      <c r="X634" s="1" t="s">
        <v>4878</v>
      </c>
      <c r="Y634" s="1" t="s">
        <v>801</v>
      </c>
      <c r="Z634" s="1" t="s">
        <v>139</v>
      </c>
      <c r="AA634" s="1" t="s">
        <v>23370</v>
      </c>
      <c r="AB634" s="1" t="s">
        <v>381</v>
      </c>
      <c r="AD634" s="1" t="str">
        <f>VLOOKUP($K634,「工具标准名」映射表!$B:$I,3,0)</f>
        <v>豆包</v>
      </c>
      <c r="AE634" s="1" t="str">
        <f>VLOOKUP($K634,「工具标准名」映射表!$B:$I,4,0)</f>
        <v>功能应用层</v>
      </c>
      <c r="AF634" s="1" t="str">
        <f>VLOOKUP($K634,「工具标准名」映射表!$B:$I,5,0)</f>
        <v>功能应用（教学辅助工具）</v>
      </c>
      <c r="AG634" s="1" t="str">
        <f>VLOOKUP($K634,「工具标准名」映射表!$B:$I,6,0)</f>
        <v>软件工具</v>
      </c>
      <c r="AH634" s="1" t="str">
        <f>VLOOKUP($K634,「工具标准名」映射表!$B:$I,7,0)</f>
        <v>其他</v>
      </c>
      <c r="AI634" s="1" t="str">
        <f>VLOOKUP($K634,「工具标准名」映射表!$B:$I,8,0)</f>
        <v>否</v>
      </c>
      <c r="AJ634" s="1" t="s">
        <v>381</v>
      </c>
      <c r="AK634" s="1"/>
      <c r="AL634" s="1"/>
      <c r="AM634" s="1"/>
      <c r="AN634" s="1"/>
      <c r="AO634" s="1"/>
    </row>
    <row r="635" spans="1:41" ht="16">
      <c r="A635" s="1" t="s">
        <v>4879</v>
      </c>
      <c r="B635" s="3">
        <v>46056.466643518499</v>
      </c>
      <c r="C635" s="14">
        <v>340</v>
      </c>
      <c r="D635" s="1" t="s">
        <v>4880</v>
      </c>
      <c r="E635" s="1" t="s">
        <v>4881</v>
      </c>
      <c r="F635" s="1" t="s">
        <v>100</v>
      </c>
      <c r="G635" s="1" t="s">
        <v>4882</v>
      </c>
      <c r="H635" s="1" t="s">
        <v>4883</v>
      </c>
      <c r="I635" s="1" t="s">
        <v>4884</v>
      </c>
      <c r="J635" s="1" t="s">
        <v>4885</v>
      </c>
      <c r="K635" s="1" t="s">
        <v>4886</v>
      </c>
      <c r="L635" s="1" t="s">
        <v>33</v>
      </c>
      <c r="M635" s="1" t="b">
        <v>0</v>
      </c>
      <c r="N635" s="1" t="s">
        <v>47</v>
      </c>
      <c r="O635" s="1" t="s">
        <v>54</v>
      </c>
      <c r="P635" s="1" t="s">
        <v>22483</v>
      </c>
      <c r="Q635" s="1" t="s">
        <v>37</v>
      </c>
      <c r="R635" s="1" t="s">
        <v>38</v>
      </c>
      <c r="S635" s="1" t="s">
        <v>39</v>
      </c>
      <c r="T635" s="1" t="s">
        <v>4888</v>
      </c>
      <c r="U635" s="1" t="s">
        <v>4889</v>
      </c>
      <c r="V635" s="1" t="s">
        <v>4890</v>
      </c>
      <c r="W635" s="1" t="s">
        <v>197</v>
      </c>
      <c r="X635" s="1" t="s">
        <v>4891</v>
      </c>
      <c r="Y635" s="1" t="s">
        <v>94</v>
      </c>
      <c r="Z635" s="1" t="s">
        <v>4886</v>
      </c>
      <c r="AA635" s="1">
        <v>0</v>
      </c>
      <c r="AB635" s="1" t="s">
        <v>385</v>
      </c>
      <c r="AD635" s="1" t="str">
        <f>VLOOKUP($K635,「工具标准名」映射表!$B:$I,3,0)</f>
        <v>智能写作辅助系统</v>
      </c>
      <c r="AE635" s="1" t="str">
        <f>VLOOKUP($K635,「工具标准名」映射表!$B:$I,4,0)</f>
        <v>功能应用层</v>
      </c>
      <c r="AF635" s="1" t="str">
        <f>VLOOKUP($K635,「工具标准名」映射表!$B:$I,5,0)</f>
        <v>功能应用（校级 / 区域级系统）</v>
      </c>
      <c r="AG635" s="1" t="str">
        <f>VLOOKUP($K635,「工具标准名」映射表!$B:$I,6,0)</f>
        <v>软件工具</v>
      </c>
      <c r="AH635" s="1" t="str">
        <f>VLOOKUP($K635,「工具标准名」映射表!$B:$I,7,0)</f>
        <v>AI智能体</v>
      </c>
      <c r="AI635" s="1" t="str">
        <f>VLOOKUP($K635,「工具标准名」映射表!$B:$I,8,0)</f>
        <v>否</v>
      </c>
      <c r="AJ635" s="1" t="s">
        <v>385</v>
      </c>
      <c r="AK635" s="1"/>
      <c r="AL635" s="1"/>
      <c r="AM635" s="1"/>
      <c r="AN635" s="1"/>
      <c r="AO635" s="1"/>
    </row>
    <row r="636" spans="1:41" ht="16">
      <c r="A636" s="1" t="s">
        <v>4879</v>
      </c>
      <c r="B636" s="3">
        <v>46056.466643518499</v>
      </c>
      <c r="C636" s="14">
        <v>340</v>
      </c>
      <c r="D636" s="1" t="s">
        <v>4880</v>
      </c>
      <c r="E636" s="1" t="s">
        <v>4881</v>
      </c>
      <c r="F636" s="1" t="s">
        <v>100</v>
      </c>
      <c r="G636" s="1" t="s">
        <v>4882</v>
      </c>
      <c r="H636" s="1" t="s">
        <v>4883</v>
      </c>
      <c r="I636" s="1" t="s">
        <v>4884</v>
      </c>
      <c r="J636" s="1" t="s">
        <v>4885</v>
      </c>
      <c r="K636" s="1" t="s">
        <v>3601</v>
      </c>
      <c r="L636" s="1" t="s">
        <v>33</v>
      </c>
      <c r="M636" s="1" t="b">
        <v>0</v>
      </c>
      <c r="N636" s="1" t="s">
        <v>47</v>
      </c>
      <c r="O636" s="1" t="s">
        <v>54</v>
      </c>
      <c r="P636" s="1" t="s">
        <v>3596</v>
      </c>
      <c r="Q636" s="1" t="s">
        <v>37</v>
      </c>
      <c r="R636" s="1" t="s">
        <v>38</v>
      </c>
      <c r="S636" s="1" t="s">
        <v>39</v>
      </c>
      <c r="T636" s="1" t="s">
        <v>4888</v>
      </c>
      <c r="U636" s="1" t="s">
        <v>4889</v>
      </c>
      <c r="V636" s="1" t="s">
        <v>4890</v>
      </c>
      <c r="W636" s="1" t="s">
        <v>197</v>
      </c>
      <c r="X636" s="1" t="s">
        <v>4891</v>
      </c>
      <c r="Y636" s="1" t="s">
        <v>94</v>
      </c>
      <c r="Z636" s="1" t="s">
        <v>3601</v>
      </c>
      <c r="AA636" s="1">
        <v>0</v>
      </c>
      <c r="AB636" s="1" t="s">
        <v>385</v>
      </c>
      <c r="AD636" s="1" t="str">
        <f>VLOOKUP($K636,「工具标准名」映射表!$B:$I,3,0)</f>
        <v>AI评阅工具</v>
      </c>
      <c r="AE636" s="1" t="str">
        <f>VLOOKUP($K636,「工具标准名」映射表!$B:$I,4,0)</f>
        <v>功能应用层</v>
      </c>
      <c r="AF636" s="1" t="str">
        <f>VLOOKUP($K636,「工具标准名」映射表!$B:$I,5,0)</f>
        <v>功能应用（教学辅助工具）</v>
      </c>
      <c r="AG636" s="1" t="str">
        <f>VLOOKUP($K636,「工具标准名」映射表!$B:$I,6,0)</f>
        <v>软件工具</v>
      </c>
      <c r="AH636" s="1" t="str">
        <f>VLOOKUP($K636,「工具标准名」映射表!$B:$I,7,0)</f>
        <v>AI智能体</v>
      </c>
      <c r="AI636" s="1" t="str">
        <f>VLOOKUP($K636,「工具标准名」映射表!$B:$I,8,0)</f>
        <v>否</v>
      </c>
      <c r="AJ636" s="1" t="s">
        <v>385</v>
      </c>
      <c r="AK636" s="1"/>
      <c r="AL636" s="1"/>
      <c r="AM636" s="1"/>
      <c r="AN636" s="1"/>
      <c r="AO636" s="1"/>
    </row>
    <row r="637" spans="1:41" ht="16">
      <c r="A637" s="1" t="s">
        <v>4893</v>
      </c>
      <c r="B637" s="3">
        <v>46056.466666666704</v>
      </c>
      <c r="C637" s="14">
        <v>341</v>
      </c>
      <c r="D637" s="1" t="s">
        <v>4894</v>
      </c>
      <c r="E637" s="1" t="s">
        <v>4895</v>
      </c>
      <c r="F637" s="1" t="s">
        <v>27</v>
      </c>
      <c r="G637" s="1" t="s">
        <v>4896</v>
      </c>
      <c r="H637" s="1" t="s">
        <v>4897</v>
      </c>
      <c r="I637" s="1" t="s">
        <v>4898</v>
      </c>
      <c r="J637" s="1" t="s">
        <v>4899</v>
      </c>
      <c r="K637" s="1" t="s">
        <v>4375</v>
      </c>
      <c r="L637" s="1" t="s">
        <v>33</v>
      </c>
      <c r="M637" s="1" t="b">
        <v>0</v>
      </c>
      <c r="N637" s="1" t="s">
        <v>47</v>
      </c>
      <c r="O637" s="1" t="s">
        <v>48</v>
      </c>
      <c r="P637" s="1" t="s">
        <v>4369</v>
      </c>
      <c r="Q637" s="1" t="s">
        <v>37</v>
      </c>
      <c r="R637" s="1" t="s">
        <v>38</v>
      </c>
      <c r="S637" s="1" t="s">
        <v>39</v>
      </c>
      <c r="T637" s="1" t="s">
        <v>4901</v>
      </c>
      <c r="U637" s="1" t="s">
        <v>4898</v>
      </c>
      <c r="V637" s="1" t="s">
        <v>4902</v>
      </c>
      <c r="W637" s="1" t="s">
        <v>4903</v>
      </c>
      <c r="X637" s="1" t="s">
        <v>4904</v>
      </c>
      <c r="Y637" s="1" t="s">
        <v>239</v>
      </c>
      <c r="Z637" s="1" t="s">
        <v>4375</v>
      </c>
      <c r="AA637" s="1">
        <v>0</v>
      </c>
      <c r="AB637" s="1" t="s">
        <v>401</v>
      </c>
      <c r="AD637" s="1" t="str">
        <f>VLOOKUP($K637,「工具标准名」映射表!$B:$I,3,0)</f>
        <v>AR学院</v>
      </c>
      <c r="AE637" s="1" t="str">
        <f>VLOOKUP($K637,「工具标准名」映射表!$B:$I,4,0)</f>
        <v>功能应用层</v>
      </c>
      <c r="AF637" s="1" t="str">
        <f>VLOOKUP($K637,「工具标准名」映射表!$B:$I,5,0)</f>
        <v>功能应用（VR/AR）</v>
      </c>
      <c r="AG637" s="1" t="str">
        <f>VLOOKUP($K637,「工具标准名」映射表!$B:$I,6,0)</f>
        <v>软件工具</v>
      </c>
      <c r="AH637" s="1" t="str">
        <f>VLOOKUP($K637,「工具标准名」映射表!$B:$I,7,0)</f>
        <v>AI智能体</v>
      </c>
      <c r="AI637" s="1" t="str">
        <f>VLOOKUP($K637,「工具标准名」映射表!$B:$I,8,0)</f>
        <v>否</v>
      </c>
      <c r="AJ637" s="1" t="s">
        <v>401</v>
      </c>
      <c r="AK637" s="1"/>
      <c r="AL637" s="1"/>
      <c r="AM637" s="1"/>
      <c r="AN637" s="1"/>
      <c r="AO637" s="1"/>
    </row>
    <row r="638" spans="1:41" ht="16">
      <c r="A638" s="1" t="s">
        <v>4893</v>
      </c>
      <c r="B638" s="3">
        <v>46056.466666666704</v>
      </c>
      <c r="C638" s="14">
        <v>341</v>
      </c>
      <c r="D638" s="1" t="s">
        <v>4894</v>
      </c>
      <c r="E638" s="1" t="s">
        <v>4895</v>
      </c>
      <c r="F638" s="1" t="s">
        <v>27</v>
      </c>
      <c r="G638" s="1" t="s">
        <v>4896</v>
      </c>
      <c r="H638" s="1" t="s">
        <v>4897</v>
      </c>
      <c r="I638" s="1" t="s">
        <v>4898</v>
      </c>
      <c r="J638" s="1" t="s">
        <v>4899</v>
      </c>
      <c r="K638" s="1" t="s">
        <v>214</v>
      </c>
      <c r="L638" s="1" t="s">
        <v>33</v>
      </c>
      <c r="M638" s="1" t="b">
        <v>0</v>
      </c>
      <c r="N638" s="1" t="s">
        <v>4288</v>
      </c>
      <c r="O638" s="1" t="s">
        <v>66</v>
      </c>
      <c r="P638" s="1" t="s">
        <v>18843</v>
      </c>
      <c r="Q638" s="1" t="s">
        <v>37</v>
      </c>
      <c r="R638" s="1" t="s">
        <v>38</v>
      </c>
      <c r="S638" s="1" t="s">
        <v>39</v>
      </c>
      <c r="T638" s="1" t="s">
        <v>4901</v>
      </c>
      <c r="U638" s="1" t="s">
        <v>4898</v>
      </c>
      <c r="V638" s="1" t="s">
        <v>4902</v>
      </c>
      <c r="W638" s="1" t="s">
        <v>4903</v>
      </c>
      <c r="X638" s="1" t="s">
        <v>4904</v>
      </c>
      <c r="Y638" s="1" t="s">
        <v>239</v>
      </c>
      <c r="Z638" s="1" t="s">
        <v>214</v>
      </c>
      <c r="AA638" s="1" t="s">
        <v>23374</v>
      </c>
      <c r="AB638" s="1" t="s">
        <v>401</v>
      </c>
      <c r="AD638" s="1" t="str">
        <f>VLOOKUP($K638,「工具标准名」映射表!$B:$I,3,0)</f>
        <v>希沃白板</v>
      </c>
      <c r="AE638" s="1" t="str">
        <f>VLOOKUP($K638,「工具标准名」映射表!$B:$I,4,0)</f>
        <v>功能应用层</v>
      </c>
      <c r="AF638" s="1" t="str">
        <f>VLOOKUP($K638,「工具标准名」映射表!$B:$I,5,0)</f>
        <v>功能应用（教学辅助工具）</v>
      </c>
      <c r="AG638" s="1" t="str">
        <f>VLOOKUP($K638,「工具标准名」映射表!$B:$I,6,0)</f>
        <v>软件工具</v>
      </c>
      <c r="AH638" s="1" t="str">
        <f>VLOOKUP($K638,「工具标准名」映射表!$B:$I,7,0)</f>
        <v>AI智能体</v>
      </c>
      <c r="AI638" s="1" t="str">
        <f>VLOOKUP($K638,「工具标准名」映射表!$B:$I,8,0)</f>
        <v>否</v>
      </c>
      <c r="AJ638" s="1" t="s">
        <v>401</v>
      </c>
      <c r="AK638" s="1"/>
      <c r="AL638" s="1"/>
      <c r="AM638" s="1"/>
      <c r="AN638" s="1"/>
      <c r="AO638" s="1"/>
    </row>
    <row r="639" spans="1:41" ht="16">
      <c r="A639" s="1" t="s">
        <v>4906</v>
      </c>
      <c r="B639" s="3">
        <v>46056.4667708333</v>
      </c>
      <c r="C639" s="14">
        <v>342</v>
      </c>
      <c r="D639" s="1" t="s">
        <v>4907</v>
      </c>
      <c r="E639" s="1" t="s">
        <v>1417</v>
      </c>
      <c r="F639" s="1" t="s">
        <v>4908</v>
      </c>
      <c r="G639" s="1" t="s">
        <v>4909</v>
      </c>
      <c r="H639" s="1" t="s">
        <v>4910</v>
      </c>
      <c r="I639" s="1" t="s">
        <v>4911</v>
      </c>
      <c r="J639" s="1" t="s">
        <v>4912</v>
      </c>
      <c r="K639" s="1" t="s">
        <v>4913</v>
      </c>
      <c r="L639" s="1" t="s">
        <v>33</v>
      </c>
      <c r="M639" s="1" t="b">
        <v>0</v>
      </c>
      <c r="N639" s="1" t="s">
        <v>47</v>
      </c>
      <c r="O639" s="1" t="s">
        <v>66</v>
      </c>
      <c r="P639" s="1" t="s">
        <v>8760</v>
      </c>
      <c r="Q639" s="1" t="s">
        <v>87</v>
      </c>
      <c r="R639" s="1" t="s">
        <v>234</v>
      </c>
      <c r="S639" s="1" t="s">
        <v>39</v>
      </c>
      <c r="T639" s="1" t="s">
        <v>4915</v>
      </c>
      <c r="U639" s="1" t="s">
        <v>4916</v>
      </c>
      <c r="V639" s="1" t="s">
        <v>4917</v>
      </c>
      <c r="W639" s="1" t="s">
        <v>276</v>
      </c>
      <c r="X639" s="1" t="s">
        <v>4918</v>
      </c>
      <c r="Y639" s="1" t="s">
        <v>156</v>
      </c>
      <c r="Z639" s="1" t="s">
        <v>4913</v>
      </c>
      <c r="AA639" s="1">
        <v>0</v>
      </c>
      <c r="AB639" s="1" t="s">
        <v>115</v>
      </c>
      <c r="AD639" s="1" t="str">
        <f>VLOOKUP($K639,「工具标准名」映射表!$B:$I,3,0)</f>
        <v>备课助手</v>
      </c>
      <c r="AE639" s="1" t="str">
        <f>VLOOKUP($K639,「工具标准名」映射表!$B:$I,4,0)</f>
        <v>功能应用层</v>
      </c>
      <c r="AF639" s="1" t="str">
        <f>VLOOKUP($K639,「工具标准名」映射表!$B:$I,5,0)</f>
        <v>功能应用（Web 教学平台（SaaS））</v>
      </c>
      <c r="AG639" s="1" t="str">
        <f>VLOOKUP($K639,「工具标准名」映射表!$B:$I,6,0)</f>
        <v>软件工具</v>
      </c>
      <c r="AH639" s="1" t="str">
        <f>VLOOKUP($K639,「工具标准名」映射表!$B:$I,7,0)</f>
        <v>其他</v>
      </c>
      <c r="AI639" s="1" t="str">
        <f>VLOOKUP($K639,「工具标准名」映射表!$B:$I,8,0)</f>
        <v>否</v>
      </c>
      <c r="AJ639" s="1" t="s">
        <v>115</v>
      </c>
      <c r="AK639" s="1"/>
      <c r="AL639" s="1"/>
      <c r="AM639" s="1"/>
      <c r="AN639" s="1"/>
      <c r="AO639" s="1"/>
    </row>
    <row r="640" spans="1:41" ht="16">
      <c r="A640" s="1" t="s">
        <v>4906</v>
      </c>
      <c r="B640" s="3">
        <v>46056.4667708333</v>
      </c>
      <c r="C640" s="14">
        <v>342</v>
      </c>
      <c r="D640" s="1" t="s">
        <v>4907</v>
      </c>
      <c r="E640" s="1" t="s">
        <v>1417</v>
      </c>
      <c r="F640" s="1" t="s">
        <v>4908</v>
      </c>
      <c r="G640" s="1" t="s">
        <v>4909</v>
      </c>
      <c r="H640" s="1" t="s">
        <v>4910</v>
      </c>
      <c r="I640" s="1" t="s">
        <v>4911</v>
      </c>
      <c r="J640" s="1" t="s">
        <v>4912</v>
      </c>
      <c r="K640" s="1" t="s">
        <v>2803</v>
      </c>
      <c r="L640" s="1" t="s">
        <v>33</v>
      </c>
      <c r="M640" s="1" t="b">
        <v>0</v>
      </c>
      <c r="N640" s="1" t="s">
        <v>47</v>
      </c>
      <c r="O640" s="1" t="s">
        <v>66</v>
      </c>
      <c r="P640" s="1" t="s">
        <v>16942</v>
      </c>
      <c r="Q640" s="1" t="s">
        <v>87</v>
      </c>
      <c r="R640" s="1" t="s">
        <v>234</v>
      </c>
      <c r="S640" s="1" t="s">
        <v>39</v>
      </c>
      <c r="T640" s="1" t="s">
        <v>4915</v>
      </c>
      <c r="U640" s="1" t="s">
        <v>4916</v>
      </c>
      <c r="V640" s="1" t="s">
        <v>4917</v>
      </c>
      <c r="W640" s="1" t="s">
        <v>276</v>
      </c>
      <c r="X640" s="1" t="s">
        <v>4918</v>
      </c>
      <c r="Y640" s="1" t="s">
        <v>156</v>
      </c>
      <c r="Z640" s="1" t="s">
        <v>2803</v>
      </c>
      <c r="AA640" s="1">
        <v>0</v>
      </c>
      <c r="AB640" s="1" t="s">
        <v>115</v>
      </c>
      <c r="AD640" s="1" t="str">
        <f>VLOOKUP($K640,「工具标准名」映射表!$B:$I,3,0)</f>
        <v>授课助手</v>
      </c>
      <c r="AE640" s="1" t="str">
        <f>VLOOKUP($K640,「工具标准名」映射表!$B:$I,4,0)</f>
        <v>功能应用层</v>
      </c>
      <c r="AF640" s="1" t="str">
        <f>VLOOKUP($K640,「工具标准名」映射表!$B:$I,5,0)</f>
        <v>功能应用（Web 教学平台（SaaS））</v>
      </c>
      <c r="AG640" s="1" t="str">
        <f>VLOOKUP($K640,「工具标准名」映射表!$B:$I,6,0)</f>
        <v>软件工具</v>
      </c>
      <c r="AH640" s="1" t="str">
        <f>VLOOKUP($K640,「工具标准名」映射表!$B:$I,7,0)</f>
        <v>AI智能体</v>
      </c>
      <c r="AI640" s="1" t="str">
        <f>VLOOKUP($K640,「工具标准名」映射表!$B:$I,8,0)</f>
        <v>否</v>
      </c>
      <c r="AJ640" s="1" t="s">
        <v>115</v>
      </c>
      <c r="AK640" s="1"/>
      <c r="AL640" s="1"/>
      <c r="AM640" s="1"/>
      <c r="AN640" s="1"/>
      <c r="AO640" s="1"/>
    </row>
    <row r="641" spans="1:41" ht="16">
      <c r="A641" s="1" t="s">
        <v>4906</v>
      </c>
      <c r="B641" s="3">
        <v>46056.4667708333</v>
      </c>
      <c r="C641" s="14">
        <v>342</v>
      </c>
      <c r="D641" s="1" t="s">
        <v>4907</v>
      </c>
      <c r="E641" s="1" t="s">
        <v>1417</v>
      </c>
      <c r="F641" s="1" t="s">
        <v>4908</v>
      </c>
      <c r="G641" s="1" t="s">
        <v>4909</v>
      </c>
      <c r="H641" s="1" t="s">
        <v>4910</v>
      </c>
      <c r="I641" s="1" t="s">
        <v>4911</v>
      </c>
      <c r="J641" s="1" t="s">
        <v>4912</v>
      </c>
      <c r="K641" s="1" t="s">
        <v>4920</v>
      </c>
      <c r="L641" s="1" t="s">
        <v>33</v>
      </c>
      <c r="M641" s="1" t="b">
        <v>0</v>
      </c>
      <c r="N641" s="1" t="s">
        <v>47</v>
      </c>
      <c r="O641" s="1" t="s">
        <v>54</v>
      </c>
      <c r="P641" s="1" t="s">
        <v>16479</v>
      </c>
      <c r="Q641" s="1" t="s">
        <v>87</v>
      </c>
      <c r="R641" s="1" t="s">
        <v>234</v>
      </c>
      <c r="S641" s="1" t="s">
        <v>39</v>
      </c>
      <c r="T641" s="1" t="s">
        <v>4915</v>
      </c>
      <c r="U641" s="1" t="s">
        <v>4916</v>
      </c>
      <c r="V641" s="1" t="s">
        <v>4917</v>
      </c>
      <c r="W641" s="1" t="s">
        <v>276</v>
      </c>
      <c r="X641" s="1" t="s">
        <v>4918</v>
      </c>
      <c r="Y641" s="1" t="s">
        <v>156</v>
      </c>
      <c r="Z641" s="1" t="s">
        <v>4920</v>
      </c>
      <c r="AA641" s="1">
        <v>0</v>
      </c>
      <c r="AB641" s="1" t="s">
        <v>115</v>
      </c>
      <c r="AD641" s="1" t="str">
        <f>VLOOKUP($K641,「工具标准名」映射表!$B:$I,3,0)</f>
        <v>睿云AI课堂分析</v>
      </c>
      <c r="AE641" s="1" t="str">
        <f>VLOOKUP($K641,「工具标准名」映射表!$B:$I,4,0)</f>
        <v>功能应用层</v>
      </c>
      <c r="AF641" s="1" t="str">
        <f>VLOOKUP($K641,「工具标准名」映射表!$B:$I,5,0)</f>
        <v>功能应用（教学辅助工具）</v>
      </c>
      <c r="AG641" s="1" t="str">
        <f>VLOOKUP($K641,「工具标准名」映射表!$B:$I,6,0)</f>
        <v>软件工具</v>
      </c>
      <c r="AH641" s="1" t="str">
        <f>VLOOKUP($K641,「工具标准名」映射表!$B:$I,7,0)</f>
        <v>AI智能体</v>
      </c>
      <c r="AI641" s="1" t="str">
        <f>VLOOKUP($K641,「工具标准名」映射表!$B:$I,8,0)</f>
        <v>否</v>
      </c>
      <c r="AJ641" s="1" t="s">
        <v>115</v>
      </c>
      <c r="AK641" s="1"/>
      <c r="AL641" s="1"/>
      <c r="AM641" s="1"/>
      <c r="AN641" s="1"/>
      <c r="AO641" s="1"/>
    </row>
    <row r="642" spans="1:41" ht="16">
      <c r="A642" s="1" t="s">
        <v>4922</v>
      </c>
      <c r="B642" s="3">
        <v>46056.466724537</v>
      </c>
      <c r="C642" s="14">
        <v>343</v>
      </c>
      <c r="D642" s="1" t="s">
        <v>4923</v>
      </c>
      <c r="E642" s="1" t="s">
        <v>1417</v>
      </c>
      <c r="F642" s="1" t="s">
        <v>100</v>
      </c>
      <c r="G642" s="1" t="s">
        <v>4924</v>
      </c>
      <c r="H642" s="1" t="s">
        <v>4925</v>
      </c>
      <c r="I642" s="1" t="s">
        <v>4926</v>
      </c>
      <c r="J642" s="1" t="s">
        <v>4927</v>
      </c>
      <c r="K642" s="1" t="s">
        <v>4928</v>
      </c>
      <c r="L642" s="1" t="s">
        <v>33</v>
      </c>
      <c r="M642" s="1" t="b">
        <v>0</v>
      </c>
      <c r="N642" s="1" t="s">
        <v>47</v>
      </c>
      <c r="O642" s="1" t="s">
        <v>48</v>
      </c>
      <c r="P642" s="1" t="s">
        <v>16562</v>
      </c>
      <c r="Q642" s="1" t="s">
        <v>37</v>
      </c>
      <c r="R642" s="1" t="s">
        <v>38</v>
      </c>
      <c r="S642" s="1" t="s">
        <v>39</v>
      </c>
      <c r="T642" s="1" t="s">
        <v>4930</v>
      </c>
      <c r="U642" s="1" t="s">
        <v>4931</v>
      </c>
      <c r="V642" s="1" t="s">
        <v>4932</v>
      </c>
      <c r="W642" s="1" t="s">
        <v>799</v>
      </c>
      <c r="X642" s="1" t="s">
        <v>4933</v>
      </c>
      <c r="Y642" s="1" t="s">
        <v>239</v>
      </c>
      <c r="Z642" s="1" t="s">
        <v>4928</v>
      </c>
      <c r="AA642" s="1">
        <v>0</v>
      </c>
      <c r="AB642" s="1" t="s">
        <v>115</v>
      </c>
      <c r="AD642" s="1" t="str">
        <f>VLOOKUP($K642,「工具标准名」映射表!$B:$I,3,0)</f>
        <v>三个助手</v>
      </c>
      <c r="AE642" s="1" t="str">
        <f>VLOOKUP($K642,「工具标准名」映射表!$B:$I,4,0)</f>
        <v>功能应用层</v>
      </c>
      <c r="AF642" s="1" t="str">
        <f>VLOOKUP($K642,「工具标准名」映射表!$B:$I,5,0)</f>
        <v>功能应用（教学辅助工具）</v>
      </c>
      <c r="AG642" s="1" t="str">
        <f>VLOOKUP($K642,「工具标准名」映射表!$B:$I,6,0)</f>
        <v>软件工具</v>
      </c>
      <c r="AH642" s="1" t="str">
        <f>VLOOKUP($K642,「工具标准名」映射表!$B:$I,7,0)</f>
        <v>AI智能体</v>
      </c>
      <c r="AI642" s="1" t="str">
        <f>VLOOKUP($K642,「工具标准名」映射表!$B:$I,8,0)</f>
        <v>否</v>
      </c>
      <c r="AJ642" s="1" t="s">
        <v>115</v>
      </c>
      <c r="AK642" s="1"/>
      <c r="AL642" s="1"/>
      <c r="AM642" s="1"/>
      <c r="AN642" s="1"/>
      <c r="AO642" s="1"/>
    </row>
    <row r="643" spans="1:41" ht="16">
      <c r="A643" s="1" t="s">
        <v>4922</v>
      </c>
      <c r="B643" s="3">
        <v>46056.466724537</v>
      </c>
      <c r="C643" s="14">
        <v>343</v>
      </c>
      <c r="D643" s="1" t="s">
        <v>4923</v>
      </c>
      <c r="E643" s="1" t="s">
        <v>1417</v>
      </c>
      <c r="F643" s="1" t="s">
        <v>100</v>
      </c>
      <c r="G643" s="1" t="s">
        <v>4924</v>
      </c>
      <c r="H643" s="1" t="s">
        <v>4925</v>
      </c>
      <c r="I643" s="1" t="s">
        <v>4926</v>
      </c>
      <c r="J643" s="1" t="s">
        <v>4927</v>
      </c>
      <c r="K643" s="1" t="s">
        <v>4934</v>
      </c>
      <c r="L643" s="1" t="s">
        <v>33</v>
      </c>
      <c r="M643" s="1" t="b">
        <v>0</v>
      </c>
      <c r="N643" s="1" t="s">
        <v>135</v>
      </c>
      <c r="O643" s="1" t="s">
        <v>66</v>
      </c>
      <c r="P643" s="1" t="s">
        <v>6505</v>
      </c>
      <c r="Q643" s="1" t="s">
        <v>37</v>
      </c>
      <c r="R643" s="1" t="s">
        <v>38</v>
      </c>
      <c r="S643" s="1" t="s">
        <v>39</v>
      </c>
      <c r="T643" s="1" t="s">
        <v>4930</v>
      </c>
      <c r="U643" s="1" t="s">
        <v>4931</v>
      </c>
      <c r="V643" s="1" t="s">
        <v>4932</v>
      </c>
      <c r="W643" s="1" t="s">
        <v>799</v>
      </c>
      <c r="X643" s="1" t="s">
        <v>4933</v>
      </c>
      <c r="Y643" s="1" t="s">
        <v>239</v>
      </c>
      <c r="Z643" s="1" t="s">
        <v>4934</v>
      </c>
      <c r="AA643" s="1">
        <v>0</v>
      </c>
      <c r="AB643" s="1" t="s">
        <v>115</v>
      </c>
      <c r="AD643" s="1" t="str">
        <f>VLOOKUP($K643,「工具标准名」映射表!$B:$I,3,0)</f>
        <v>DIS传感器</v>
      </c>
      <c r="AE643" s="1" t="str">
        <f>VLOOKUP($K643,「工具标准名」映射表!$B:$I,4,0)</f>
        <v>功能应用层</v>
      </c>
      <c r="AF643" s="1" t="str">
        <f>VLOOKUP($K643,「工具标准名」映射表!$B:$I,5,0)</f>
        <v>功能应用（Web 教学平台（SaaS））</v>
      </c>
      <c r="AG643" s="1" t="str">
        <f>VLOOKUP($K643,「工具标准名」映射表!$B:$I,6,0)</f>
        <v>软件工具</v>
      </c>
      <c r="AH643" s="1" t="str">
        <f>VLOOKUP($K643,「工具标准名」映射表!$B:$I,7,0)</f>
        <v>其他</v>
      </c>
      <c r="AI643" s="1" t="str">
        <f>VLOOKUP($K643,「工具标准名」映射表!$B:$I,8,0)</f>
        <v>否</v>
      </c>
      <c r="AJ643" s="1" t="s">
        <v>115</v>
      </c>
      <c r="AK643" s="1"/>
      <c r="AL643" s="1"/>
      <c r="AM643" s="1"/>
      <c r="AN643" s="1"/>
      <c r="AO643" s="1"/>
    </row>
    <row r="644" spans="1:41" ht="16">
      <c r="A644" s="1" t="s">
        <v>4936</v>
      </c>
      <c r="B644" s="3">
        <v>46056.466759259303</v>
      </c>
      <c r="C644" s="14">
        <v>344</v>
      </c>
      <c r="D644" s="1" t="s">
        <v>4937</v>
      </c>
      <c r="E644" s="1" t="s">
        <v>4938</v>
      </c>
      <c r="F644" s="1" t="s">
        <v>27</v>
      </c>
      <c r="G644" s="1" t="s">
        <v>4939</v>
      </c>
      <c r="H644" s="1" t="s">
        <v>4940</v>
      </c>
      <c r="I644" s="1" t="s">
        <v>4941</v>
      </c>
      <c r="J644" s="1" t="s">
        <v>4942</v>
      </c>
      <c r="K644" s="1" t="s">
        <v>597</v>
      </c>
      <c r="L644" s="1" t="s">
        <v>33</v>
      </c>
      <c r="M644" s="1" t="b">
        <v>1</v>
      </c>
      <c r="N644" s="1" t="s">
        <v>47</v>
      </c>
      <c r="O644" s="1" t="s">
        <v>66</v>
      </c>
      <c r="P644" s="1" t="s">
        <v>591</v>
      </c>
      <c r="Q644" s="1" t="s">
        <v>37</v>
      </c>
      <c r="R644" s="1" t="s">
        <v>38</v>
      </c>
      <c r="S644" s="1" t="s">
        <v>39</v>
      </c>
      <c r="T644" s="1" t="s">
        <v>4944</v>
      </c>
      <c r="U644" s="1" t="s">
        <v>4941</v>
      </c>
      <c r="V644" s="1" t="s">
        <v>4945</v>
      </c>
      <c r="W644" s="1" t="s">
        <v>28</v>
      </c>
      <c r="X644" s="1" t="s">
        <v>4946</v>
      </c>
      <c r="Y644" s="1" t="s">
        <v>801</v>
      </c>
      <c r="Z644" s="1" t="s">
        <v>597</v>
      </c>
      <c r="AA644" s="1">
        <v>0</v>
      </c>
      <c r="AB644" s="1" t="s">
        <v>115</v>
      </c>
      <c r="AD644" s="1" t="str">
        <f>VLOOKUP($K644,「工具标准名」映射表!$B:$I,3,0)</f>
        <v>AI仿生荷叶小精灵</v>
      </c>
      <c r="AE644" s="1" t="str">
        <f>VLOOKUP($K644,「工具标准名」映射表!$B:$I,4,0)</f>
        <v>功能应用层</v>
      </c>
      <c r="AF644" s="1" t="str">
        <f>VLOOKUP($K644,「工具标准名」映射表!$B:$I,5,0)</f>
        <v>功能应用（教学辅助工具）</v>
      </c>
      <c r="AG644" s="1" t="str">
        <f>VLOOKUP($K644,「工具标准名」映射表!$B:$I,6,0)</f>
        <v>软件工具</v>
      </c>
      <c r="AH644" s="1" t="str">
        <f>VLOOKUP($K644,「工具标准名」映射表!$B:$I,7,0)</f>
        <v>AI智能体</v>
      </c>
      <c r="AI644" s="1" t="str">
        <f>VLOOKUP($K644,「工具标准名」映射表!$B:$I,8,0)</f>
        <v>是</v>
      </c>
      <c r="AJ644" s="1" t="s">
        <v>115</v>
      </c>
      <c r="AK644" s="1"/>
      <c r="AL644" s="1"/>
      <c r="AM644" s="1"/>
      <c r="AN644" s="1"/>
      <c r="AO644" s="1"/>
    </row>
    <row r="645" spans="1:41" ht="16">
      <c r="A645" s="1" t="s">
        <v>4936</v>
      </c>
      <c r="B645" s="3">
        <v>46056.466759259303</v>
      </c>
      <c r="C645" s="14">
        <v>344</v>
      </c>
      <c r="D645" s="1" t="s">
        <v>4937</v>
      </c>
      <c r="E645" s="1" t="s">
        <v>4938</v>
      </c>
      <c r="F645" s="1" t="s">
        <v>27</v>
      </c>
      <c r="G645" s="1" t="s">
        <v>4939</v>
      </c>
      <c r="H645" s="1" t="s">
        <v>4940</v>
      </c>
      <c r="I645" s="1" t="s">
        <v>4941</v>
      </c>
      <c r="J645" s="1" t="s">
        <v>4942</v>
      </c>
      <c r="K645" s="1" t="s">
        <v>1744</v>
      </c>
      <c r="L645" s="1" t="s">
        <v>33</v>
      </c>
      <c r="M645" s="1" t="b">
        <v>1</v>
      </c>
      <c r="N645" s="1" t="s">
        <v>47</v>
      </c>
      <c r="O645" s="1" t="s">
        <v>66</v>
      </c>
      <c r="P645" s="1" t="s">
        <v>1740</v>
      </c>
      <c r="Q645" s="1" t="s">
        <v>37</v>
      </c>
      <c r="R645" s="1" t="s">
        <v>38</v>
      </c>
      <c r="S645" s="1" t="s">
        <v>39</v>
      </c>
      <c r="T645" s="1" t="s">
        <v>4944</v>
      </c>
      <c r="U645" s="1" t="s">
        <v>4941</v>
      </c>
      <c r="V645" s="1" t="s">
        <v>4945</v>
      </c>
      <c r="W645" s="1" t="s">
        <v>28</v>
      </c>
      <c r="X645" s="1" t="s">
        <v>4946</v>
      </c>
      <c r="Y645" s="1" t="s">
        <v>801</v>
      </c>
      <c r="Z645" s="1" t="s">
        <v>1744</v>
      </c>
      <c r="AA645" s="1">
        <v>0</v>
      </c>
      <c r="AB645" s="1" t="s">
        <v>115</v>
      </c>
      <c r="AD645" s="1" t="str">
        <f>VLOOKUP($K645,「工具标准名」映射表!$B:$I,3,0)</f>
        <v>AI小水珠</v>
      </c>
      <c r="AE645" s="1" t="str">
        <f>VLOOKUP($K645,「工具标准名」映射表!$B:$I,4,0)</f>
        <v>功能应用层</v>
      </c>
      <c r="AF645" s="1" t="str">
        <f>VLOOKUP($K645,「工具标准名」映射表!$B:$I,5,0)</f>
        <v>功能应用层（AI智能体）</v>
      </c>
      <c r="AG645" s="1" t="str">
        <f>VLOOKUP($K645,「工具标准名」映射表!$B:$I,6,0)</f>
        <v>软件工具</v>
      </c>
      <c r="AH645" s="1" t="str">
        <f>VLOOKUP($K645,「工具标准名」映射表!$B:$I,7,0)</f>
        <v>AI智能体</v>
      </c>
      <c r="AI645" s="1" t="str">
        <f>VLOOKUP($K645,「工具标准名」映射表!$B:$I,8,0)</f>
        <v>是</v>
      </c>
      <c r="AJ645" s="1" t="s">
        <v>115</v>
      </c>
      <c r="AK645" s="1"/>
      <c r="AL645" s="1"/>
      <c r="AM645" s="1"/>
      <c r="AN645" s="1"/>
      <c r="AO645" s="1"/>
    </row>
    <row r="646" spans="1:41" ht="16">
      <c r="A646" s="1" t="s">
        <v>4948</v>
      </c>
      <c r="B646" s="3">
        <v>46056.466793981497</v>
      </c>
      <c r="C646" s="14">
        <v>345</v>
      </c>
      <c r="D646" s="1" t="s">
        <v>4949</v>
      </c>
      <c r="E646" s="1" t="s">
        <v>583</v>
      </c>
      <c r="F646" s="1" t="s">
        <v>100</v>
      </c>
      <c r="G646" s="1" t="s">
        <v>4950</v>
      </c>
      <c r="H646" s="1" t="s">
        <v>4951</v>
      </c>
      <c r="I646" s="1" t="s">
        <v>4952</v>
      </c>
      <c r="J646" s="1" t="s">
        <v>4953</v>
      </c>
      <c r="K646" s="1" t="s">
        <v>3615</v>
      </c>
      <c r="L646" s="1" t="s">
        <v>33</v>
      </c>
      <c r="M646" s="1" t="b">
        <v>1</v>
      </c>
      <c r="N646" s="1" t="s">
        <v>47</v>
      </c>
      <c r="O646" s="1" t="s">
        <v>54</v>
      </c>
      <c r="P646" s="1" t="s">
        <v>3614</v>
      </c>
      <c r="Q646" s="1" t="s">
        <v>37</v>
      </c>
      <c r="R646" s="1" t="s">
        <v>38</v>
      </c>
      <c r="S646" s="1" t="s">
        <v>172</v>
      </c>
      <c r="T646" s="1" t="s">
        <v>4955</v>
      </c>
      <c r="U646" s="1" t="s">
        <v>4956</v>
      </c>
      <c r="V646" s="1" t="s">
        <v>4957</v>
      </c>
      <c r="W646" s="1" t="s">
        <v>4958</v>
      </c>
      <c r="X646" s="1" t="s">
        <v>4959</v>
      </c>
      <c r="Y646" s="1" t="s">
        <v>178</v>
      </c>
      <c r="Z646" s="1" t="s">
        <v>3615</v>
      </c>
      <c r="AA646" s="1">
        <v>0</v>
      </c>
      <c r="AB646" s="1" t="s">
        <v>583</v>
      </c>
      <c r="AD646" s="1" t="str">
        <f>VLOOKUP($K646,「工具标准名」映射表!$B:$I,3,0)</f>
        <v>AI诗意色彩转化器</v>
      </c>
      <c r="AE646" s="1" t="str">
        <f>VLOOKUP($K646,「工具标准名」映射表!$B:$I,4,0)</f>
        <v>功能应用层</v>
      </c>
      <c r="AF646" s="1" t="str">
        <f>VLOOKUP($K646,「工具标准名」映射表!$B:$I,5,0)</f>
        <v>功能应用（教学辅助工具）</v>
      </c>
      <c r="AG646" s="1" t="str">
        <f>VLOOKUP($K646,「工具标准名」映射表!$B:$I,6,0)</f>
        <v>软件工具</v>
      </c>
      <c r="AH646" s="1" t="str">
        <f>VLOOKUP($K646,「工具标准名」映射表!$B:$I,7,0)</f>
        <v>AI智能体</v>
      </c>
      <c r="AI646" s="1" t="str">
        <f>VLOOKUP($K646,「工具标准名」映射表!$B:$I,8,0)</f>
        <v>否</v>
      </c>
      <c r="AJ646" s="1" t="s">
        <v>583</v>
      </c>
      <c r="AK646" s="1"/>
      <c r="AL646" s="1"/>
      <c r="AM646" s="1"/>
      <c r="AN646" s="1"/>
      <c r="AO646" s="1"/>
    </row>
    <row r="647" spans="1:41" ht="16">
      <c r="A647" s="1" t="s">
        <v>4948</v>
      </c>
      <c r="B647" s="3">
        <v>46056.466793981497</v>
      </c>
      <c r="C647" s="14">
        <v>345</v>
      </c>
      <c r="D647" s="1" t="s">
        <v>4949</v>
      </c>
      <c r="E647" s="1" t="s">
        <v>583</v>
      </c>
      <c r="F647" s="1" t="s">
        <v>100</v>
      </c>
      <c r="G647" s="1" t="s">
        <v>4950</v>
      </c>
      <c r="H647" s="1" t="s">
        <v>4951</v>
      </c>
      <c r="I647" s="1" t="s">
        <v>4952</v>
      </c>
      <c r="J647" s="1" t="s">
        <v>4953</v>
      </c>
      <c r="K647" s="1" t="s">
        <v>1962</v>
      </c>
      <c r="L647" s="1" t="s">
        <v>33</v>
      </c>
      <c r="M647" s="1" t="b">
        <v>0</v>
      </c>
      <c r="N647" s="1" t="s">
        <v>47</v>
      </c>
      <c r="O647" s="1" t="s">
        <v>181</v>
      </c>
      <c r="P647" s="1" t="s">
        <v>11269</v>
      </c>
      <c r="Q647" s="1" t="s">
        <v>37</v>
      </c>
      <c r="R647" s="1" t="s">
        <v>38</v>
      </c>
      <c r="S647" s="1" t="s">
        <v>172</v>
      </c>
      <c r="T647" s="1" t="s">
        <v>4955</v>
      </c>
      <c r="U647" s="1" t="s">
        <v>4956</v>
      </c>
      <c r="V647" s="1" t="s">
        <v>4957</v>
      </c>
      <c r="W647" s="1" t="s">
        <v>4958</v>
      </c>
      <c r="X647" s="1" t="s">
        <v>4959</v>
      </c>
      <c r="Y647" s="1" t="s">
        <v>178</v>
      </c>
      <c r="Z647" s="1" t="s">
        <v>139</v>
      </c>
      <c r="AA647" s="1" t="s">
        <v>23370</v>
      </c>
      <c r="AB647" s="1" t="s">
        <v>583</v>
      </c>
      <c r="AD647" s="1" t="str">
        <f>VLOOKUP($K647,「工具标准名」映射表!$B:$I,3,0)</f>
        <v>豆包</v>
      </c>
      <c r="AE647" s="1" t="str">
        <f>VLOOKUP($K647,「工具标准名」映射表!$B:$I,4,0)</f>
        <v>功能应用层</v>
      </c>
      <c r="AF647" s="1" t="str">
        <f>VLOOKUP($K647,「工具标准名」映射表!$B:$I,5,0)</f>
        <v>功能应用（教学辅助工具）</v>
      </c>
      <c r="AG647" s="1" t="str">
        <f>VLOOKUP($K647,「工具标准名」映射表!$B:$I,6,0)</f>
        <v>软件工具</v>
      </c>
      <c r="AH647" s="1" t="str">
        <f>VLOOKUP($K647,「工具标准名」映射表!$B:$I,7,0)</f>
        <v>其他</v>
      </c>
      <c r="AI647" s="1" t="str">
        <f>VLOOKUP($K647,「工具标准名」映射表!$B:$I,8,0)</f>
        <v>否</v>
      </c>
      <c r="AJ647" s="1" t="s">
        <v>583</v>
      </c>
      <c r="AK647" s="1"/>
      <c r="AL647" s="1"/>
      <c r="AM647" s="1"/>
      <c r="AN647" s="1"/>
      <c r="AO647" s="1"/>
    </row>
    <row r="648" spans="1:41" ht="16">
      <c r="A648" s="1" t="s">
        <v>4948</v>
      </c>
      <c r="B648" s="3">
        <v>46056.466793981497</v>
      </c>
      <c r="C648" s="14">
        <v>345</v>
      </c>
      <c r="D648" s="1" t="s">
        <v>4949</v>
      </c>
      <c r="E648" s="1" t="s">
        <v>583</v>
      </c>
      <c r="F648" s="1" t="s">
        <v>100</v>
      </c>
      <c r="G648" s="1" t="s">
        <v>4950</v>
      </c>
      <c r="H648" s="1" t="s">
        <v>4951</v>
      </c>
      <c r="I648" s="1" t="s">
        <v>4952</v>
      </c>
      <c r="J648" s="1" t="s">
        <v>4953</v>
      </c>
      <c r="K648" s="1" t="s">
        <v>124</v>
      </c>
      <c r="L648" s="1" t="s">
        <v>33</v>
      </c>
      <c r="M648" s="1" t="b">
        <v>0</v>
      </c>
      <c r="N648" s="1" t="s">
        <v>47</v>
      </c>
      <c r="O648" s="1" t="s">
        <v>181</v>
      </c>
      <c r="P648" s="1" t="s">
        <v>5165</v>
      </c>
      <c r="Q648" s="1" t="s">
        <v>37</v>
      </c>
      <c r="R648" s="1" t="s">
        <v>38</v>
      </c>
      <c r="S648" s="1" t="s">
        <v>172</v>
      </c>
      <c r="T648" s="1" t="s">
        <v>4955</v>
      </c>
      <c r="U648" s="1" t="s">
        <v>4956</v>
      </c>
      <c r="V648" s="1" t="s">
        <v>4957</v>
      </c>
      <c r="W648" s="1" t="s">
        <v>4958</v>
      </c>
      <c r="X648" s="1" t="s">
        <v>4959</v>
      </c>
      <c r="Y648" s="1" t="s">
        <v>178</v>
      </c>
      <c r="Z648" s="1" t="s">
        <v>4864</v>
      </c>
      <c r="AA648" s="1" t="s">
        <v>23367</v>
      </c>
      <c r="AB648" s="1" t="s">
        <v>583</v>
      </c>
      <c r="AD648" s="1" t="str">
        <f>VLOOKUP($K648,「工具标准名」映射表!$B:$I,3,0)</f>
        <v>DeepSeek 大模型</v>
      </c>
      <c r="AE648" s="1" t="str">
        <f>VLOOKUP($K648,「工具标准名」映射表!$B:$I,4,0)</f>
        <v>功能应用层</v>
      </c>
      <c r="AF648" s="1" t="str">
        <f>VLOOKUP($K648,「工具标准名」映射表!$B:$I,5,0)</f>
        <v>功能应用（教学辅助工具）</v>
      </c>
      <c r="AG648" s="1" t="str">
        <f>VLOOKUP($K648,「工具标准名」映射表!$B:$I,6,0)</f>
        <v>软件工具</v>
      </c>
      <c r="AH648" s="1" t="str">
        <f>VLOOKUP($K648,「工具标准名」映射表!$B:$I,7,0)</f>
        <v>AI智能体</v>
      </c>
      <c r="AI648" s="1" t="str">
        <f>VLOOKUP($K648,「工具标准名」映射表!$B:$I,8,0)</f>
        <v>否</v>
      </c>
      <c r="AJ648" s="1" t="s">
        <v>583</v>
      </c>
      <c r="AK648" s="1"/>
      <c r="AL648" s="1"/>
      <c r="AM648" s="1"/>
      <c r="AN648" s="1"/>
      <c r="AO648" s="1"/>
    </row>
    <row r="649" spans="1:41" ht="16">
      <c r="A649" s="1" t="s">
        <v>4948</v>
      </c>
      <c r="B649" s="3">
        <v>46056.466793981497</v>
      </c>
      <c r="C649" s="14">
        <v>345</v>
      </c>
      <c r="D649" s="1" t="s">
        <v>4949</v>
      </c>
      <c r="E649" s="1" t="s">
        <v>583</v>
      </c>
      <c r="F649" s="1" t="s">
        <v>100</v>
      </c>
      <c r="G649" s="1" t="s">
        <v>4950</v>
      </c>
      <c r="H649" s="1" t="s">
        <v>4951</v>
      </c>
      <c r="I649" s="1" t="s">
        <v>4952</v>
      </c>
      <c r="J649" s="1" t="s">
        <v>4953</v>
      </c>
      <c r="K649" s="1" t="s">
        <v>4963</v>
      </c>
      <c r="L649" s="1" t="s">
        <v>33</v>
      </c>
      <c r="M649" s="1" t="b">
        <v>0</v>
      </c>
      <c r="N649" s="1" t="s">
        <v>47</v>
      </c>
      <c r="O649" s="1" t="s">
        <v>48</v>
      </c>
      <c r="P649" s="1" t="s">
        <v>8164</v>
      </c>
      <c r="Q649" s="1" t="s">
        <v>37</v>
      </c>
      <c r="R649" s="1" t="s">
        <v>38</v>
      </c>
      <c r="S649" s="1" t="s">
        <v>172</v>
      </c>
      <c r="T649" s="1" t="s">
        <v>4955</v>
      </c>
      <c r="U649" s="1" t="s">
        <v>4956</v>
      </c>
      <c r="V649" s="1" t="s">
        <v>4957</v>
      </c>
      <c r="W649" s="1" t="s">
        <v>4958</v>
      </c>
      <c r="X649" s="1" t="s">
        <v>4959</v>
      </c>
      <c r="Y649" s="1" t="s">
        <v>178</v>
      </c>
      <c r="Z649" s="1" t="s">
        <v>4963</v>
      </c>
      <c r="AA649" s="1">
        <v>0</v>
      </c>
      <c r="AB649" s="1" t="s">
        <v>583</v>
      </c>
      <c r="AD649" s="1" t="str">
        <f>VLOOKUP($K649,「工具标准名」映射表!$B:$I,3,0)</f>
        <v>UMU平台</v>
      </c>
      <c r="AE649" s="1" t="str">
        <f>VLOOKUP($K649,「工具标准名」映射表!$B:$I,4,0)</f>
        <v>功能应用层</v>
      </c>
      <c r="AF649" s="1" t="str">
        <f>VLOOKUP($K649,「工具标准名」映射表!$B:$I,5,0)</f>
        <v>功能应用（Web 教学平台（SaaS））</v>
      </c>
      <c r="AG649" s="1" t="str">
        <f>VLOOKUP($K649,「工具标准名」映射表!$B:$I,6,0)</f>
        <v>软件工具</v>
      </c>
      <c r="AH649" s="1" t="str">
        <f>VLOOKUP($K649,「工具标准名」映射表!$B:$I,7,0)</f>
        <v>其他</v>
      </c>
      <c r="AI649" s="1" t="str">
        <f>VLOOKUP($K649,「工具标准名」映射表!$B:$I,8,0)</f>
        <v>否</v>
      </c>
      <c r="AJ649" s="1" t="s">
        <v>583</v>
      </c>
      <c r="AK649" s="1"/>
      <c r="AL649" s="1"/>
      <c r="AM649" s="1"/>
      <c r="AN649" s="1"/>
      <c r="AO649" s="1"/>
    </row>
    <row r="650" spans="1:41" ht="16">
      <c r="A650" s="1" t="s">
        <v>4965</v>
      </c>
      <c r="B650" s="3">
        <v>46056.4668171296</v>
      </c>
      <c r="C650" s="14">
        <v>346</v>
      </c>
      <c r="D650" s="1" t="s">
        <v>4966</v>
      </c>
      <c r="E650" s="1" t="s">
        <v>583</v>
      </c>
      <c r="F650" s="1" t="s">
        <v>119</v>
      </c>
      <c r="G650" s="1" t="s">
        <v>4967</v>
      </c>
      <c r="H650" s="1" t="s">
        <v>4968</v>
      </c>
      <c r="I650" s="1" t="s">
        <v>4969</v>
      </c>
      <c r="J650" s="1" t="s">
        <v>4970</v>
      </c>
      <c r="K650" s="1" t="s">
        <v>3617</v>
      </c>
      <c r="L650" s="1" t="s">
        <v>33</v>
      </c>
      <c r="M650" s="1" t="b">
        <v>0</v>
      </c>
      <c r="N650" s="1" t="s">
        <v>47</v>
      </c>
      <c r="O650" s="1" t="s">
        <v>66</v>
      </c>
      <c r="P650" s="1" t="s">
        <v>3616</v>
      </c>
      <c r="Q650" s="1" t="s">
        <v>37</v>
      </c>
      <c r="R650" s="1" t="s">
        <v>38</v>
      </c>
      <c r="S650" s="1" t="s">
        <v>39</v>
      </c>
      <c r="T650" s="1" t="s">
        <v>4972</v>
      </c>
      <c r="U650" s="1" t="s">
        <v>4973</v>
      </c>
      <c r="V650" s="1" t="s">
        <v>4974</v>
      </c>
      <c r="W650" s="1" t="s">
        <v>1927</v>
      </c>
      <c r="X650" s="1" t="s">
        <v>4975</v>
      </c>
      <c r="Y650" s="1" t="s">
        <v>492</v>
      </c>
      <c r="Z650" s="1" t="s">
        <v>3617</v>
      </c>
      <c r="AA650" s="1">
        <v>0</v>
      </c>
      <c r="AB650" s="1" t="s">
        <v>583</v>
      </c>
      <c r="AD650" s="1" t="str">
        <f>VLOOKUP($K650,「工具标准名」映射表!$B:$I,3,0)</f>
        <v>AI诗词意象分析工具</v>
      </c>
      <c r="AE650" s="1" t="str">
        <f>VLOOKUP($K650,「工具标准名」映射表!$B:$I,4,0)</f>
        <v>功能应用层</v>
      </c>
      <c r="AF650" s="1" t="str">
        <f>VLOOKUP($K650,「工具标准名」映射表!$B:$I,5,0)</f>
        <v>功能应用（平台型综合系统）</v>
      </c>
      <c r="AG650" s="1" t="str">
        <f>VLOOKUP($K650,「工具标准名」映射表!$B:$I,6,0)</f>
        <v>软件工具</v>
      </c>
      <c r="AH650" s="1" t="str">
        <f>VLOOKUP($K650,「工具标准名」映射表!$B:$I,7,0)</f>
        <v>AI智能体</v>
      </c>
      <c r="AI650" s="1" t="str">
        <f>VLOOKUP($K650,「工具标准名」映射表!$B:$I,8,0)</f>
        <v>是</v>
      </c>
      <c r="AJ650" s="1" t="s">
        <v>583</v>
      </c>
      <c r="AK650" s="1"/>
      <c r="AL650" s="1"/>
      <c r="AM650" s="1"/>
      <c r="AN650" s="1"/>
      <c r="AO650" s="1"/>
    </row>
    <row r="651" spans="1:41" ht="16">
      <c r="A651" s="1" t="s">
        <v>4965</v>
      </c>
      <c r="B651" s="3">
        <v>46056.4668171296</v>
      </c>
      <c r="C651" s="14">
        <v>346</v>
      </c>
      <c r="D651" s="1" t="s">
        <v>4966</v>
      </c>
      <c r="E651" s="1" t="s">
        <v>583</v>
      </c>
      <c r="F651" s="1" t="s">
        <v>119</v>
      </c>
      <c r="G651" s="1" t="s">
        <v>4967</v>
      </c>
      <c r="H651" s="1" t="s">
        <v>4968</v>
      </c>
      <c r="I651" s="1" t="s">
        <v>4969</v>
      </c>
      <c r="J651" s="1" t="s">
        <v>4970</v>
      </c>
      <c r="K651" s="1" t="s">
        <v>1382</v>
      </c>
      <c r="L651" s="1" t="s">
        <v>33</v>
      </c>
      <c r="M651" s="1" t="b">
        <v>0</v>
      </c>
      <c r="N651" s="1" t="s">
        <v>47</v>
      </c>
      <c r="O651" s="1" t="s">
        <v>66</v>
      </c>
      <c r="P651" s="1" t="s">
        <v>1376</v>
      </c>
      <c r="Q651" s="1" t="s">
        <v>37</v>
      </c>
      <c r="R651" s="1" t="s">
        <v>38</v>
      </c>
      <c r="S651" s="1" t="s">
        <v>39</v>
      </c>
      <c r="T651" s="1" t="s">
        <v>4972</v>
      </c>
      <c r="U651" s="1" t="s">
        <v>4973</v>
      </c>
      <c r="V651" s="1" t="s">
        <v>4974</v>
      </c>
      <c r="W651" s="1" t="s">
        <v>1927</v>
      </c>
      <c r="X651" s="1" t="s">
        <v>4975</v>
      </c>
      <c r="Y651" s="1" t="s">
        <v>492</v>
      </c>
      <c r="Z651" s="1" t="s">
        <v>1382</v>
      </c>
      <c r="AA651" s="1">
        <v>0</v>
      </c>
      <c r="AB651" s="1" t="s">
        <v>583</v>
      </c>
      <c r="AD651" s="1" t="str">
        <f>VLOOKUP($K651,「工具标准名」映射表!$B:$I,3,0)</f>
        <v>AI图像识别与VR技术</v>
      </c>
      <c r="AE651" s="1" t="str">
        <f>VLOOKUP($K651,「工具标准名」映射表!$B:$I,4,0)</f>
        <v>功能应用层</v>
      </c>
      <c r="AF651" s="1" t="str">
        <f>VLOOKUP($K651,「工具标准名」映射表!$B:$I,5,0)</f>
        <v>功能应用（校级 / 区域级系统）</v>
      </c>
      <c r="AG651" s="1" t="str">
        <f>VLOOKUP($K651,「工具标准名」映射表!$B:$I,6,0)</f>
        <v>软件工具</v>
      </c>
      <c r="AH651" s="1" t="str">
        <f>VLOOKUP($K651,「工具标准名」映射表!$B:$I,7,0)</f>
        <v>AI智能体</v>
      </c>
      <c r="AI651" s="1" t="str">
        <f>VLOOKUP($K651,「工具标准名」映射表!$B:$I,8,0)</f>
        <v>是</v>
      </c>
      <c r="AJ651" s="1" t="s">
        <v>583</v>
      </c>
      <c r="AK651" s="1"/>
      <c r="AL651" s="1"/>
      <c r="AM651" s="1"/>
      <c r="AN651" s="1"/>
      <c r="AO651" s="1"/>
    </row>
    <row r="652" spans="1:41" ht="16">
      <c r="A652" s="1" t="s">
        <v>4965</v>
      </c>
      <c r="B652" s="3">
        <v>46056.4668171296</v>
      </c>
      <c r="C652" s="14">
        <v>346</v>
      </c>
      <c r="D652" s="1" t="s">
        <v>4966</v>
      </c>
      <c r="E652" s="1" t="s">
        <v>583</v>
      </c>
      <c r="F652" s="1" t="s">
        <v>119</v>
      </c>
      <c r="G652" s="1" t="s">
        <v>4967</v>
      </c>
      <c r="H652" s="1" t="s">
        <v>4968</v>
      </c>
      <c r="I652" s="1" t="s">
        <v>4969</v>
      </c>
      <c r="J652" s="1" t="s">
        <v>4970</v>
      </c>
      <c r="K652" s="1" t="s">
        <v>3110</v>
      </c>
      <c r="L652" s="1" t="s">
        <v>33</v>
      </c>
      <c r="M652" s="1" t="b">
        <v>0</v>
      </c>
      <c r="N652" s="1" t="s">
        <v>47</v>
      </c>
      <c r="O652" s="1" t="s">
        <v>66</v>
      </c>
      <c r="P652" s="1" t="s">
        <v>3109</v>
      </c>
      <c r="Q652" s="1" t="s">
        <v>37</v>
      </c>
      <c r="R652" s="1" t="s">
        <v>38</v>
      </c>
      <c r="S652" s="1" t="s">
        <v>39</v>
      </c>
      <c r="T652" s="1" t="s">
        <v>4972</v>
      </c>
      <c r="U652" s="1" t="s">
        <v>4973</v>
      </c>
      <c r="V652" s="1" t="s">
        <v>4974</v>
      </c>
      <c r="W652" s="1" t="s">
        <v>1927</v>
      </c>
      <c r="X652" s="1" t="s">
        <v>4975</v>
      </c>
      <c r="Y652" s="1" t="s">
        <v>492</v>
      </c>
      <c r="Z652" s="1" t="s">
        <v>3110</v>
      </c>
      <c r="AA652" s="1">
        <v>0</v>
      </c>
      <c r="AB652" s="1" t="s">
        <v>583</v>
      </c>
      <c r="AD652" s="1" t="str">
        <f>VLOOKUP($K652,「工具标准名」映射表!$B:$I,3,0)</f>
        <v>AI知识图谱生成器</v>
      </c>
      <c r="AE652" s="1" t="str">
        <f>VLOOKUP($K652,「工具标准名」映射表!$B:$I,4,0)</f>
        <v>功能应用层</v>
      </c>
      <c r="AF652" s="1" t="str">
        <f>VLOOKUP($K652,「工具标准名」映射表!$B:$I,5,0)</f>
        <v>功能应用（生成式AI应用-图像类）</v>
      </c>
      <c r="AG652" s="1" t="str">
        <f>VLOOKUP($K652,「工具标准名」映射表!$B:$I,6,0)</f>
        <v>软件工具</v>
      </c>
      <c r="AH652" s="1" t="str">
        <f>VLOOKUP($K652,「工具标准名」映射表!$B:$I,7,0)</f>
        <v>AI智能体</v>
      </c>
      <c r="AI652" s="1" t="str">
        <f>VLOOKUP($K652,「工具标准名」映射表!$B:$I,8,0)</f>
        <v>是</v>
      </c>
      <c r="AJ652" s="1" t="s">
        <v>583</v>
      </c>
      <c r="AK652" s="1"/>
      <c r="AL652" s="1"/>
      <c r="AM652" s="1"/>
      <c r="AN652" s="1"/>
      <c r="AO652" s="1"/>
    </row>
    <row r="653" spans="1:41" ht="16">
      <c r="A653" s="1" t="s">
        <v>4965</v>
      </c>
      <c r="B653" s="3">
        <v>46056.4668171296</v>
      </c>
      <c r="C653" s="14">
        <v>346</v>
      </c>
      <c r="D653" s="1" t="s">
        <v>4966</v>
      </c>
      <c r="E653" s="1" t="s">
        <v>583</v>
      </c>
      <c r="F653" s="1" t="s">
        <v>119</v>
      </c>
      <c r="G653" s="1" t="s">
        <v>4967</v>
      </c>
      <c r="H653" s="1" t="s">
        <v>4968</v>
      </c>
      <c r="I653" s="1" t="s">
        <v>4969</v>
      </c>
      <c r="J653" s="1" t="s">
        <v>4970</v>
      </c>
      <c r="K653" s="1" t="s">
        <v>688</v>
      </c>
      <c r="L653" s="1" t="s">
        <v>33</v>
      </c>
      <c r="M653" s="1" t="b">
        <v>0</v>
      </c>
      <c r="N653" s="1" t="s">
        <v>47</v>
      </c>
      <c r="O653" s="1" t="s">
        <v>66</v>
      </c>
      <c r="P653" s="1" t="s">
        <v>687</v>
      </c>
      <c r="Q653" s="1" t="s">
        <v>37</v>
      </c>
      <c r="R653" s="1" t="s">
        <v>38</v>
      </c>
      <c r="S653" s="1" t="s">
        <v>39</v>
      </c>
      <c r="T653" s="1" t="s">
        <v>4972</v>
      </c>
      <c r="U653" s="1" t="s">
        <v>4973</v>
      </c>
      <c r="V653" s="1" t="s">
        <v>4974</v>
      </c>
      <c r="W653" s="1" t="s">
        <v>1927</v>
      </c>
      <c r="X653" s="1" t="s">
        <v>4975</v>
      </c>
      <c r="Y653" s="1" t="s">
        <v>492</v>
      </c>
      <c r="Z653" s="1" t="s">
        <v>688</v>
      </c>
      <c r="AA653" s="1">
        <v>0</v>
      </c>
      <c r="AB653" s="1" t="s">
        <v>583</v>
      </c>
      <c r="AD653" s="1" t="str">
        <f>VLOOKUP($K653,「工具标准名」映射表!$B:$I,3,0)</f>
        <v>AI作业推送工具</v>
      </c>
      <c r="AE653" s="1" t="str">
        <f>VLOOKUP($K653,「工具标准名」映射表!$B:$I,4,0)</f>
        <v>功能应用层</v>
      </c>
      <c r="AF653" s="1" t="str">
        <f>VLOOKUP($K653,「工具标准名」映射表!$B:$I,5,0)</f>
        <v>功能应用（校级 / 区域级系统）</v>
      </c>
      <c r="AG653" s="1" t="str">
        <f>VLOOKUP($K653,「工具标准名」映射表!$B:$I,6,0)</f>
        <v>软件工具</v>
      </c>
      <c r="AH653" s="1" t="str">
        <f>VLOOKUP($K653,「工具标准名」映射表!$B:$I,7,0)</f>
        <v>AI智能体</v>
      </c>
      <c r="AI653" s="1" t="str">
        <f>VLOOKUP($K653,「工具标准名」映射表!$B:$I,8,0)</f>
        <v>是</v>
      </c>
      <c r="AJ653" s="1" t="s">
        <v>583</v>
      </c>
      <c r="AK653" s="1"/>
      <c r="AL653" s="1"/>
      <c r="AM653" s="1"/>
      <c r="AN653" s="1"/>
      <c r="AO653" s="1"/>
    </row>
    <row r="654" spans="1:41" ht="16">
      <c r="A654" s="1" t="s">
        <v>4981</v>
      </c>
      <c r="B654" s="3">
        <v>46056.4667708333</v>
      </c>
      <c r="C654" s="14">
        <v>347</v>
      </c>
      <c r="D654" s="1" t="s">
        <v>4982</v>
      </c>
      <c r="E654" s="1" t="s">
        <v>4983</v>
      </c>
      <c r="F654" s="1" t="s">
        <v>119</v>
      </c>
      <c r="G654" s="1" t="s">
        <v>4984</v>
      </c>
      <c r="H654" s="1" t="s">
        <v>4985</v>
      </c>
      <c r="I654" s="1" t="s">
        <v>4986</v>
      </c>
      <c r="J654" s="1" t="s">
        <v>4987</v>
      </c>
      <c r="K654" s="1" t="s">
        <v>4988</v>
      </c>
      <c r="L654" s="1" t="s">
        <v>33</v>
      </c>
      <c r="M654" s="1" t="b">
        <v>1</v>
      </c>
      <c r="N654" s="1" t="s">
        <v>47</v>
      </c>
      <c r="O654" s="1" t="s">
        <v>54</v>
      </c>
      <c r="P654" s="1" t="s">
        <v>20212</v>
      </c>
      <c r="Q654" s="1" t="s">
        <v>37</v>
      </c>
      <c r="R654" s="1" t="s">
        <v>38</v>
      </c>
      <c r="S654" s="1" t="s">
        <v>39</v>
      </c>
      <c r="T654" s="1" t="s">
        <v>4991</v>
      </c>
      <c r="U654" s="1" t="s">
        <v>4986</v>
      </c>
      <c r="V654" s="1" t="s">
        <v>4992</v>
      </c>
      <c r="W654" s="1" t="s">
        <v>4993</v>
      </c>
      <c r="X654" s="1" t="s">
        <v>4994</v>
      </c>
      <c r="Y654" s="1" t="s">
        <v>1982</v>
      </c>
      <c r="Z654" s="1" t="s">
        <v>4988</v>
      </c>
      <c r="AA654" s="1">
        <v>0</v>
      </c>
      <c r="AB654" s="1" t="s">
        <v>583</v>
      </c>
      <c r="AD654" s="1" t="str">
        <f>VLOOKUP($K654,「工具标准名」映射表!$B:$I,3,0)</f>
        <v>虚拟仿真系统</v>
      </c>
      <c r="AE654" s="1" t="str">
        <f>VLOOKUP($K654,「工具标准名」映射表!$B:$I,4,0)</f>
        <v>功能应用层</v>
      </c>
      <c r="AF654" s="1" t="str">
        <f>VLOOKUP($K654,「工具标准名」映射表!$B:$I,5,0)</f>
        <v>功能应用（校级 / 区域级系统）</v>
      </c>
      <c r="AG654" s="1" t="str">
        <f>VLOOKUP($K654,「工具标准名」映射表!$B:$I,6,0)</f>
        <v>软件工具</v>
      </c>
      <c r="AH654" s="1" t="str">
        <f>VLOOKUP($K654,「工具标准名」映射表!$B:$I,7,0)</f>
        <v>其他</v>
      </c>
      <c r="AI654" s="1" t="str">
        <f>VLOOKUP($K654,「工具标准名」映射表!$B:$I,8,0)</f>
        <v>否</v>
      </c>
      <c r="AJ654" s="1" t="s">
        <v>583</v>
      </c>
      <c r="AK654" s="1"/>
      <c r="AL654" s="1"/>
      <c r="AM654" s="1"/>
      <c r="AN654" s="1"/>
      <c r="AO654" s="1"/>
    </row>
    <row r="655" spans="1:41" ht="16">
      <c r="A655" s="1" t="s">
        <v>4981</v>
      </c>
      <c r="B655" s="3">
        <v>46056.4667708333</v>
      </c>
      <c r="C655" s="14">
        <v>347</v>
      </c>
      <c r="D655" s="1" t="s">
        <v>4982</v>
      </c>
      <c r="E655" s="1" t="s">
        <v>4983</v>
      </c>
      <c r="F655" s="1" t="s">
        <v>119</v>
      </c>
      <c r="G655" s="1" t="s">
        <v>4984</v>
      </c>
      <c r="H655" s="1" t="s">
        <v>4985</v>
      </c>
      <c r="I655" s="1" t="s">
        <v>4986</v>
      </c>
      <c r="J655" s="1" t="s">
        <v>4987</v>
      </c>
      <c r="K655" s="1" t="s">
        <v>1399</v>
      </c>
      <c r="L655" s="1" t="s">
        <v>33</v>
      </c>
      <c r="M655" s="1" t="b">
        <v>0</v>
      </c>
      <c r="N655" s="1" t="s">
        <v>47</v>
      </c>
      <c r="O655" s="1" t="s">
        <v>181</v>
      </c>
      <c r="P655" s="1" t="s">
        <v>1394</v>
      </c>
      <c r="Q655" s="1" t="s">
        <v>37</v>
      </c>
      <c r="R655" s="1" t="s">
        <v>38</v>
      </c>
      <c r="S655" s="1" t="s">
        <v>39</v>
      </c>
      <c r="T655" s="1" t="s">
        <v>4991</v>
      </c>
      <c r="U655" s="1" t="s">
        <v>4986</v>
      </c>
      <c r="V655" s="1" t="s">
        <v>4992</v>
      </c>
      <c r="W655" s="1" t="s">
        <v>4993</v>
      </c>
      <c r="X655" s="1" t="s">
        <v>4994</v>
      </c>
      <c r="Y655" s="1" t="s">
        <v>1982</v>
      </c>
      <c r="Z655" s="1" t="s">
        <v>1399</v>
      </c>
      <c r="AA655" s="1">
        <v>0</v>
      </c>
      <c r="AB655" s="1" t="s">
        <v>583</v>
      </c>
      <c r="AD655" s="1" t="str">
        <f>VLOOKUP($K655,「工具标准名」映射表!$B:$I,3,0)</f>
        <v>AI图像识别技术</v>
      </c>
      <c r="AE655" s="1" t="str">
        <f>VLOOKUP($K655,「工具标准名」映射表!$B:$I,4,0)</f>
        <v>功能应用层</v>
      </c>
      <c r="AF655" s="1" t="str">
        <f>VLOOKUP($K655,「工具标准名」映射表!$B:$I,5,0)</f>
        <v>功能应用（教学辅助工具）</v>
      </c>
      <c r="AG655" s="1" t="str">
        <f>VLOOKUP($K655,「工具标准名」映射表!$B:$I,6,0)</f>
        <v>软件工具</v>
      </c>
      <c r="AH655" s="1" t="str">
        <f>VLOOKUP($K655,「工具标准名」映射表!$B:$I,7,0)</f>
        <v>AI智能体</v>
      </c>
      <c r="AI655" s="1" t="str">
        <f>VLOOKUP($K655,「工具标准名」映射表!$B:$I,8,0)</f>
        <v>否</v>
      </c>
      <c r="AJ655" s="1" t="s">
        <v>583</v>
      </c>
      <c r="AK655" s="1"/>
      <c r="AL655" s="1"/>
      <c r="AM655" s="1"/>
      <c r="AN655" s="1"/>
      <c r="AO655" s="1"/>
    </row>
    <row r="656" spans="1:41" ht="16">
      <c r="A656" s="1" t="s">
        <v>4981</v>
      </c>
      <c r="B656" s="3">
        <v>46056.4667708333</v>
      </c>
      <c r="C656" s="14">
        <v>347</v>
      </c>
      <c r="D656" s="1" t="s">
        <v>4982</v>
      </c>
      <c r="E656" s="1" t="s">
        <v>4983</v>
      </c>
      <c r="F656" s="1" t="s">
        <v>119</v>
      </c>
      <c r="G656" s="1" t="s">
        <v>4984</v>
      </c>
      <c r="H656" s="1" t="s">
        <v>4985</v>
      </c>
      <c r="I656" s="1" t="s">
        <v>4986</v>
      </c>
      <c r="J656" s="1" t="s">
        <v>4987</v>
      </c>
      <c r="K656" s="1" t="s">
        <v>4996</v>
      </c>
      <c r="L656" s="1" t="s">
        <v>16720</v>
      </c>
      <c r="M656" s="1" t="b">
        <v>0</v>
      </c>
      <c r="N656" s="1" t="s">
        <v>47</v>
      </c>
      <c r="O656" s="1" t="s">
        <v>35</v>
      </c>
      <c r="P656" s="1" t="s">
        <v>16721</v>
      </c>
      <c r="Q656" s="1" t="s">
        <v>37</v>
      </c>
      <c r="R656" s="1" t="s">
        <v>38</v>
      </c>
      <c r="S656" s="1" t="s">
        <v>39</v>
      </c>
      <c r="T656" s="1" t="s">
        <v>4991</v>
      </c>
      <c r="U656" s="1" t="s">
        <v>4986</v>
      </c>
      <c r="V656" s="1" t="s">
        <v>4992</v>
      </c>
      <c r="W656" s="1" t="s">
        <v>4993</v>
      </c>
      <c r="X656" s="1" t="s">
        <v>4994</v>
      </c>
      <c r="Y656" s="1" t="s">
        <v>1982</v>
      </c>
      <c r="Z656" s="1" t="s">
        <v>4996</v>
      </c>
      <c r="AA656" s="1">
        <v>0</v>
      </c>
      <c r="AB656" s="1" t="s">
        <v>583</v>
      </c>
      <c r="AD656" s="1" t="str">
        <f>VLOOKUP($K656,「工具标准名」映射表!$B:$I,3,0)</f>
        <v>DeepSeek 大模型</v>
      </c>
      <c r="AE656" s="1" t="str">
        <f>VLOOKUP($K656,「工具标准名」映射表!$B:$I,4,0)</f>
        <v>功能应用层</v>
      </c>
      <c r="AF656" s="1" t="str">
        <f>VLOOKUP($K656,「工具标准名」映射表!$B:$I,5,0)</f>
        <v>功能应用（教学辅助工具）</v>
      </c>
      <c r="AG656" s="1" t="str">
        <f>VLOOKUP($K656,「工具标准名」映射表!$B:$I,6,0)</f>
        <v>软件工具</v>
      </c>
      <c r="AH656" s="1" t="str">
        <f>VLOOKUP($K656,「工具标准名」映射表!$B:$I,7,0)</f>
        <v>大语言模型</v>
      </c>
      <c r="AI656" s="1" t="str">
        <f>VLOOKUP($K656,「工具标准名」映射表!$B:$I,8,0)</f>
        <v>是</v>
      </c>
      <c r="AJ656" s="1" t="s">
        <v>583</v>
      </c>
      <c r="AK656" s="1"/>
      <c r="AL656" s="1"/>
      <c r="AM656" s="1"/>
      <c r="AN656" s="1"/>
      <c r="AO656" s="1"/>
    </row>
    <row r="657" spans="1:41" ht="16">
      <c r="A657" s="1" t="s">
        <v>4999</v>
      </c>
      <c r="B657" s="3">
        <v>46056.466747685197</v>
      </c>
      <c r="C657" s="14">
        <v>348</v>
      </c>
      <c r="D657" s="1" t="s">
        <v>5000</v>
      </c>
      <c r="E657" s="1" t="s">
        <v>583</v>
      </c>
      <c r="F657" s="1" t="s">
        <v>119</v>
      </c>
      <c r="G657" s="1" t="s">
        <v>5001</v>
      </c>
      <c r="H657" s="1" t="s">
        <v>5002</v>
      </c>
      <c r="I657" s="1" t="s">
        <v>5003</v>
      </c>
      <c r="J657" s="1" t="s">
        <v>5004</v>
      </c>
      <c r="K657" s="1" t="s">
        <v>5005</v>
      </c>
      <c r="L657" s="1" t="s">
        <v>33</v>
      </c>
      <c r="M657" s="1" t="b">
        <v>0</v>
      </c>
      <c r="N657" s="1" t="s">
        <v>34</v>
      </c>
      <c r="O657" s="1" t="s">
        <v>35</v>
      </c>
      <c r="P657" s="1" t="s">
        <v>17816</v>
      </c>
      <c r="Q657" s="1" t="s">
        <v>87</v>
      </c>
      <c r="R657" s="1" t="s">
        <v>38</v>
      </c>
      <c r="S657" s="1" t="s">
        <v>39</v>
      </c>
      <c r="T657" s="1" t="s">
        <v>5007</v>
      </c>
      <c r="U657" s="1" t="s">
        <v>5008</v>
      </c>
      <c r="V657" s="1" t="s">
        <v>5009</v>
      </c>
      <c r="W657" s="1" t="s">
        <v>5010</v>
      </c>
      <c r="X657" s="1" t="s">
        <v>5011</v>
      </c>
      <c r="Y657" s="1" t="s">
        <v>801</v>
      </c>
      <c r="Z657" s="1" t="s">
        <v>1688</v>
      </c>
      <c r="AA657" s="1" t="s">
        <v>23384</v>
      </c>
      <c r="AB657" s="1" t="s">
        <v>583</v>
      </c>
      <c r="AD657" s="1" t="str">
        <f>VLOOKUP($K657,「工具标准名」映射表!$B:$I,3,0)</f>
        <v>通义千问大模型</v>
      </c>
      <c r="AE657" s="1" t="str">
        <f>VLOOKUP($K657,「工具标准名」映射表!$B:$I,4,0)</f>
        <v>功能应用层</v>
      </c>
      <c r="AF657" s="1" t="str">
        <f>VLOOKUP($K657,「工具标准名」映射表!$B:$I,5,0)</f>
        <v>功能应用（生成式AI应用-图像类）</v>
      </c>
      <c r="AG657" s="1" t="str">
        <f>VLOOKUP($K657,「工具标准名」映射表!$B:$I,6,0)</f>
        <v>软件工具</v>
      </c>
      <c r="AH657" s="1" t="str">
        <f>VLOOKUP($K657,「工具标准名」映射表!$B:$I,7,0)</f>
        <v>大语言模型</v>
      </c>
      <c r="AI657" s="1" t="str">
        <f>VLOOKUP($K657,「工具标准名」映射表!$B:$I,8,0)</f>
        <v>是</v>
      </c>
      <c r="AJ657" s="1" t="s">
        <v>583</v>
      </c>
      <c r="AK657" s="1"/>
      <c r="AL657" s="1"/>
      <c r="AM657" s="1"/>
      <c r="AN657" s="1"/>
      <c r="AO657" s="1"/>
    </row>
    <row r="658" spans="1:41" ht="16">
      <c r="A658" s="1" t="s">
        <v>5012</v>
      </c>
      <c r="B658" s="3">
        <v>46056.4667708333</v>
      </c>
      <c r="C658" s="14">
        <v>349</v>
      </c>
      <c r="D658" s="1" t="s">
        <v>5013</v>
      </c>
      <c r="E658" s="1" t="s">
        <v>5014</v>
      </c>
      <c r="F658" s="1" t="s">
        <v>119</v>
      </c>
      <c r="G658" s="1" t="s">
        <v>5015</v>
      </c>
      <c r="H658" s="1" t="s">
        <v>5016</v>
      </c>
      <c r="I658" s="1" t="s">
        <v>5017</v>
      </c>
      <c r="J658" s="1" t="s">
        <v>5018</v>
      </c>
      <c r="K658" s="1" t="s">
        <v>5019</v>
      </c>
      <c r="L658" s="1" t="s">
        <v>454</v>
      </c>
      <c r="M658" s="1" t="b">
        <v>1</v>
      </c>
      <c r="N658" s="1" t="s">
        <v>140</v>
      </c>
      <c r="O658" s="1" t="s">
        <v>54</v>
      </c>
      <c r="P658" s="1" t="s">
        <v>15170</v>
      </c>
      <c r="Q658" s="1" t="s">
        <v>37</v>
      </c>
      <c r="R658" s="1" t="s">
        <v>38</v>
      </c>
      <c r="S658" s="1" t="s">
        <v>39</v>
      </c>
      <c r="T658" s="1" t="s">
        <v>5021</v>
      </c>
      <c r="U658" s="1" t="s">
        <v>5022</v>
      </c>
      <c r="V658" s="1" t="s">
        <v>5023</v>
      </c>
      <c r="W658" s="1" t="s">
        <v>1927</v>
      </c>
      <c r="X658" s="1" t="s">
        <v>5024</v>
      </c>
      <c r="Y658" s="1" t="s">
        <v>2019</v>
      </c>
      <c r="Z658" s="1" t="s">
        <v>5019</v>
      </c>
      <c r="AA658" s="1" t="s">
        <v>1277</v>
      </c>
      <c r="AB658" s="1" t="s">
        <v>583</v>
      </c>
      <c r="AD658" s="1" t="str">
        <f>VLOOKUP($K658,「工具标准名」映射表!$B:$I,3,0)</f>
        <v>科大讯飞平板</v>
      </c>
      <c r="AE658" s="1" t="str">
        <f>VLOOKUP($K658,「工具标准名」映射表!$B:$I,4,0)</f>
        <v>功能应用层</v>
      </c>
      <c r="AF658" s="1" t="str">
        <f>VLOOKUP($K658,「工具标准名」映射表!$B:$I,5,0)</f>
        <v>功能应用层（AI智能体）</v>
      </c>
      <c r="AG658" s="1" t="str">
        <f>VLOOKUP($K658,「工具标准名」映射表!$B:$I,6,0)</f>
        <v>硬件设备</v>
      </c>
      <c r="AH658" s="1" t="str">
        <f>VLOOKUP($K658,「工具标准名」映射表!$B:$I,7,0)</f>
        <v>AI智能体</v>
      </c>
      <c r="AI658" s="1" t="str">
        <f>VLOOKUP($K658,「工具标准名」映射表!$B:$I,8,0)</f>
        <v>是</v>
      </c>
      <c r="AJ658" s="1" t="s">
        <v>583</v>
      </c>
      <c r="AK658" s="1"/>
      <c r="AL658" s="1"/>
      <c r="AM658" s="1"/>
      <c r="AN658" s="1"/>
      <c r="AO658" s="1"/>
    </row>
    <row r="659" spans="1:41" ht="16">
      <c r="A659" s="1" t="s">
        <v>5012</v>
      </c>
      <c r="B659" s="3">
        <v>46056.4667708333</v>
      </c>
      <c r="C659" s="14">
        <v>349</v>
      </c>
      <c r="D659" s="1" t="s">
        <v>5013</v>
      </c>
      <c r="E659" s="1" t="s">
        <v>5014</v>
      </c>
      <c r="F659" s="1" t="s">
        <v>119</v>
      </c>
      <c r="G659" s="1" t="s">
        <v>5015</v>
      </c>
      <c r="H659" s="1" t="s">
        <v>5016</v>
      </c>
      <c r="I659" s="1" t="s">
        <v>5017</v>
      </c>
      <c r="J659" s="1" t="s">
        <v>5018</v>
      </c>
      <c r="K659" s="1" t="s">
        <v>3757</v>
      </c>
      <c r="L659" s="1" t="s">
        <v>33</v>
      </c>
      <c r="M659" s="1" t="b">
        <v>0</v>
      </c>
      <c r="N659" s="1" t="s">
        <v>47</v>
      </c>
      <c r="O659" s="1" t="s">
        <v>66</v>
      </c>
      <c r="P659" s="1" t="s">
        <v>6601</v>
      </c>
      <c r="Q659" s="1" t="s">
        <v>37</v>
      </c>
      <c r="R659" s="1" t="s">
        <v>38</v>
      </c>
      <c r="S659" s="1" t="s">
        <v>39</v>
      </c>
      <c r="T659" s="1" t="s">
        <v>5021</v>
      </c>
      <c r="U659" s="1" t="s">
        <v>5022</v>
      </c>
      <c r="V659" s="1" t="s">
        <v>5023</v>
      </c>
      <c r="W659" s="1" t="s">
        <v>1927</v>
      </c>
      <c r="X659" s="1" t="s">
        <v>5024</v>
      </c>
      <c r="Y659" s="1" t="s">
        <v>2019</v>
      </c>
      <c r="Z659" s="1" t="s">
        <v>3757</v>
      </c>
      <c r="AA659" s="1">
        <v>0</v>
      </c>
      <c r="AB659" s="1" t="s">
        <v>583</v>
      </c>
      <c r="AD659" s="1" t="str">
        <f>VLOOKUP($K659,「工具标准名」映射表!$B:$I,3,0)</f>
        <v>Excel</v>
      </c>
      <c r="AE659" s="1" t="str">
        <f>VLOOKUP($K659,「工具标准名」映射表!$B:$I,4,0)</f>
        <v>功能应用层</v>
      </c>
      <c r="AF659" s="1" t="str">
        <f>VLOOKUP($K659,「工具标准名」映射表!$B:$I,5,0)</f>
        <v>功能应用（平台型综合系统）</v>
      </c>
      <c r="AG659" s="1" t="str">
        <f>VLOOKUP($K659,「工具标准名」映射表!$B:$I,6,0)</f>
        <v>软件工具</v>
      </c>
      <c r="AH659" s="1" t="str">
        <f>VLOOKUP($K659,「工具标准名」映射表!$B:$I,7,0)</f>
        <v>其他</v>
      </c>
      <c r="AI659" s="1" t="str">
        <f>VLOOKUP($K659,「工具标准名」映射表!$B:$I,8,0)</f>
        <v>否</v>
      </c>
      <c r="AJ659" s="1" t="s">
        <v>583</v>
      </c>
      <c r="AK659" s="1"/>
      <c r="AL659" s="1"/>
      <c r="AM659" s="1"/>
      <c r="AN659" s="1"/>
      <c r="AO659" s="1"/>
    </row>
    <row r="660" spans="1:41" ht="16">
      <c r="A660" s="1" t="s">
        <v>5026</v>
      </c>
      <c r="B660" s="3">
        <v>46056.466828703698</v>
      </c>
      <c r="C660" s="14">
        <v>350</v>
      </c>
      <c r="D660" s="1" t="s">
        <v>5027</v>
      </c>
      <c r="E660" s="1" t="s">
        <v>5028</v>
      </c>
      <c r="F660" s="1" t="s">
        <v>27</v>
      </c>
      <c r="G660" s="1" t="s">
        <v>5029</v>
      </c>
      <c r="H660" s="1" t="s">
        <v>5030</v>
      </c>
      <c r="I660" s="1" t="s">
        <v>5031</v>
      </c>
      <c r="J660" s="1" t="s">
        <v>5032</v>
      </c>
      <c r="K660" s="1" t="s">
        <v>5033</v>
      </c>
      <c r="L660" s="1" t="s">
        <v>33</v>
      </c>
      <c r="M660" s="1" t="b">
        <v>0</v>
      </c>
      <c r="N660" s="1" t="s">
        <v>47</v>
      </c>
      <c r="O660" s="1" t="s">
        <v>54</v>
      </c>
      <c r="P660" s="1" t="s">
        <v>19643</v>
      </c>
      <c r="Q660" s="1" t="s">
        <v>37</v>
      </c>
      <c r="R660" s="1" t="s">
        <v>38</v>
      </c>
      <c r="S660" s="1" t="s">
        <v>39</v>
      </c>
      <c r="T660" s="1" t="s">
        <v>5035</v>
      </c>
      <c r="U660" s="1" t="s">
        <v>5036</v>
      </c>
      <c r="V660" s="1" t="s">
        <v>5037</v>
      </c>
      <c r="W660" s="1" t="s">
        <v>5038</v>
      </c>
      <c r="X660" s="1" t="s">
        <v>5039</v>
      </c>
      <c r="Y660" s="1" t="s">
        <v>801</v>
      </c>
      <c r="Z660" s="1" t="s">
        <v>5033</v>
      </c>
      <c r="AA660" s="1">
        <v>0</v>
      </c>
      <c r="AB660" s="1" t="s">
        <v>583</v>
      </c>
      <c r="AD660" s="1" t="str">
        <f>VLOOKUP($K660,「工具标准名」映射表!$B:$I,3,0)</f>
        <v>线上改卷系统</v>
      </c>
      <c r="AE660" s="1" t="str">
        <f>VLOOKUP($K660,「工具标准名」映射表!$B:$I,4,0)</f>
        <v>功能应用层</v>
      </c>
      <c r="AF660" s="1" t="str">
        <f>VLOOKUP($K660,「工具标准名」映射表!$B:$I,5,0)</f>
        <v>功能应用（校级 / 区域级系统）</v>
      </c>
      <c r="AG660" s="1" t="str">
        <f>VLOOKUP($K660,「工具标准名」映射表!$B:$I,6,0)</f>
        <v>软件工具</v>
      </c>
      <c r="AH660" s="1" t="str">
        <f>VLOOKUP($K660,「工具标准名」映射表!$B:$I,7,0)</f>
        <v>AI智能体</v>
      </c>
      <c r="AI660" s="1" t="str">
        <f>VLOOKUP($K660,「工具标准名」映射表!$B:$I,8,0)</f>
        <v>否</v>
      </c>
      <c r="AJ660" s="1" t="s">
        <v>583</v>
      </c>
      <c r="AK660" s="1"/>
      <c r="AL660" s="1"/>
      <c r="AM660" s="1"/>
      <c r="AN660" s="1"/>
      <c r="AO660" s="1"/>
    </row>
    <row r="661" spans="1:41" ht="16">
      <c r="A661" s="1" t="s">
        <v>5026</v>
      </c>
      <c r="B661" s="3">
        <v>46056.466828703698</v>
      </c>
      <c r="C661" s="14">
        <v>350</v>
      </c>
      <c r="D661" s="1" t="s">
        <v>5027</v>
      </c>
      <c r="E661" s="1" t="s">
        <v>5028</v>
      </c>
      <c r="F661" s="1" t="s">
        <v>27</v>
      </c>
      <c r="G661" s="1" t="s">
        <v>5029</v>
      </c>
      <c r="H661" s="1" t="s">
        <v>5030</v>
      </c>
      <c r="I661" s="1" t="s">
        <v>5031</v>
      </c>
      <c r="J661" s="1" t="s">
        <v>5032</v>
      </c>
      <c r="K661" s="1" t="s">
        <v>5040</v>
      </c>
      <c r="L661" s="1" t="s">
        <v>33</v>
      </c>
      <c r="M661" s="1" t="b">
        <v>0</v>
      </c>
      <c r="N661" s="1" t="s">
        <v>47</v>
      </c>
      <c r="O661" s="1" t="s">
        <v>54</v>
      </c>
      <c r="P661" s="1" t="s">
        <v>15323</v>
      </c>
      <c r="Q661" s="1" t="s">
        <v>37</v>
      </c>
      <c r="R661" s="1" t="s">
        <v>38</v>
      </c>
      <c r="S661" s="1" t="s">
        <v>39</v>
      </c>
      <c r="T661" s="1" t="s">
        <v>5035</v>
      </c>
      <c r="U661" s="1" t="s">
        <v>5036</v>
      </c>
      <c r="V661" s="1" t="s">
        <v>5037</v>
      </c>
      <c r="W661" s="1" t="s">
        <v>5038</v>
      </c>
      <c r="X661" s="1" t="s">
        <v>5039</v>
      </c>
      <c r="Y661" s="1" t="s">
        <v>801</v>
      </c>
      <c r="Z661" s="1" t="s">
        <v>5040</v>
      </c>
      <c r="AA661" s="1">
        <v>0</v>
      </c>
      <c r="AB661" s="1" t="s">
        <v>583</v>
      </c>
      <c r="AD661" s="1" t="str">
        <f>VLOOKUP($K661,「工具标准名」映射表!$B:$I,3,0)</f>
        <v>课堂参与度记录工具</v>
      </c>
      <c r="AE661" s="1" t="str">
        <f>VLOOKUP($K661,「工具标准名」映射表!$B:$I,4,0)</f>
        <v>功能应用层</v>
      </c>
      <c r="AF661" s="1" t="str">
        <f>VLOOKUP($K661,「工具标准名」映射表!$B:$I,5,0)</f>
        <v>功能应用（教学辅助工具）</v>
      </c>
      <c r="AG661" s="1" t="str">
        <f>VLOOKUP($K661,「工具标准名」映射表!$B:$I,6,0)</f>
        <v>软件工具</v>
      </c>
      <c r="AH661" s="1" t="str">
        <f>VLOOKUP($K661,「工具标准名」映射表!$B:$I,7,0)</f>
        <v>AI智能体</v>
      </c>
      <c r="AI661" s="1" t="str">
        <f>VLOOKUP($K661,「工具标准名」映射表!$B:$I,8,0)</f>
        <v>否</v>
      </c>
      <c r="AJ661" s="1" t="s">
        <v>583</v>
      </c>
      <c r="AK661" s="1"/>
      <c r="AL661" s="1"/>
      <c r="AM661" s="1"/>
      <c r="AN661" s="1"/>
      <c r="AO661" s="1"/>
    </row>
    <row r="662" spans="1:41" ht="16">
      <c r="A662" s="1" t="s">
        <v>5042</v>
      </c>
      <c r="B662" s="3">
        <v>46056.4668634259</v>
      </c>
      <c r="C662" s="14">
        <v>352</v>
      </c>
      <c r="D662" s="1" t="s">
        <v>5043</v>
      </c>
      <c r="E662" s="1" t="s">
        <v>5044</v>
      </c>
      <c r="F662" s="1" t="s">
        <v>27</v>
      </c>
      <c r="G662" s="1" t="s">
        <v>5045</v>
      </c>
      <c r="H662" s="1" t="s">
        <v>5046</v>
      </c>
      <c r="I662" s="1" t="s">
        <v>5047</v>
      </c>
      <c r="J662" s="1" t="s">
        <v>5048</v>
      </c>
      <c r="K662" s="1" t="s">
        <v>222</v>
      </c>
      <c r="L662" s="1" t="s">
        <v>33</v>
      </c>
      <c r="M662" s="1" t="b">
        <v>0</v>
      </c>
      <c r="N662" s="1" t="s">
        <v>47</v>
      </c>
      <c r="O662" s="1" t="s">
        <v>48</v>
      </c>
      <c r="P662" s="1" t="s">
        <v>14358</v>
      </c>
      <c r="Q662" s="1" t="s">
        <v>37</v>
      </c>
      <c r="R662" s="1" t="s">
        <v>38</v>
      </c>
      <c r="S662" s="1" t="s">
        <v>39</v>
      </c>
      <c r="T662" s="1" t="s">
        <v>5050</v>
      </c>
      <c r="U662" s="1" t="s">
        <v>5051</v>
      </c>
      <c r="V662" s="1" t="s">
        <v>5052</v>
      </c>
      <c r="W662" s="1" t="s">
        <v>5053</v>
      </c>
      <c r="X662" s="1" t="s">
        <v>5054</v>
      </c>
      <c r="Y662" s="1" t="s">
        <v>43</v>
      </c>
      <c r="Z662" s="1" t="s">
        <v>2346</v>
      </c>
      <c r="AA662" s="1" t="s">
        <v>23372</v>
      </c>
      <c r="AB662" s="1" t="s">
        <v>494</v>
      </c>
      <c r="AD662" s="1" t="str">
        <f>VLOOKUP($K662,「工具标准名」映射表!$B:$I,3,0)</f>
        <v>剪映AI</v>
      </c>
      <c r="AE662" s="1" t="str">
        <f>VLOOKUP($K662,「工具标准名」映射表!$B:$I,4,0)</f>
        <v>功能应用层</v>
      </c>
      <c r="AF662" s="1" t="str">
        <f>VLOOKUP($K662,「工具标准名」映射表!$B:$I,5,0)</f>
        <v>功能应用层（AI智能体）</v>
      </c>
      <c r="AG662" s="1" t="str">
        <f>VLOOKUP($K662,「工具标准名」映射表!$B:$I,6,0)</f>
        <v>软件工具</v>
      </c>
      <c r="AH662" s="1" t="str">
        <f>VLOOKUP($K662,「工具标准名」映射表!$B:$I,7,0)</f>
        <v>AI智能体</v>
      </c>
      <c r="AI662" s="1" t="str">
        <f>VLOOKUP($K662,「工具标准名」映射表!$B:$I,8,0)</f>
        <v>是</v>
      </c>
      <c r="AJ662" s="1" t="s">
        <v>494</v>
      </c>
      <c r="AK662" s="1"/>
      <c r="AL662" s="1"/>
      <c r="AM662" s="1"/>
      <c r="AN662" s="1"/>
      <c r="AO662" s="1"/>
    </row>
    <row r="663" spans="1:41" ht="16">
      <c r="A663" s="1" t="s">
        <v>5042</v>
      </c>
      <c r="B663" s="3">
        <v>46056.4668634259</v>
      </c>
      <c r="C663" s="14">
        <v>352</v>
      </c>
      <c r="D663" s="1" t="s">
        <v>5043</v>
      </c>
      <c r="E663" s="1" t="s">
        <v>5044</v>
      </c>
      <c r="F663" s="1" t="s">
        <v>27</v>
      </c>
      <c r="G663" s="1" t="s">
        <v>5045</v>
      </c>
      <c r="H663" s="1" t="s">
        <v>5046</v>
      </c>
      <c r="I663" s="1" t="s">
        <v>5047</v>
      </c>
      <c r="J663" s="1" t="s">
        <v>5048</v>
      </c>
      <c r="K663" s="1" t="s">
        <v>124</v>
      </c>
      <c r="L663" s="1" t="s">
        <v>33</v>
      </c>
      <c r="M663" s="1" t="b">
        <v>0</v>
      </c>
      <c r="N663" s="1" t="s">
        <v>47</v>
      </c>
      <c r="O663" s="1" t="s">
        <v>48</v>
      </c>
      <c r="P663" s="1" t="s">
        <v>5173</v>
      </c>
      <c r="Q663" s="1" t="s">
        <v>37</v>
      </c>
      <c r="R663" s="1" t="s">
        <v>38</v>
      </c>
      <c r="S663" s="1" t="s">
        <v>39</v>
      </c>
      <c r="T663" s="1" t="s">
        <v>5050</v>
      </c>
      <c r="U663" s="1" t="s">
        <v>5051</v>
      </c>
      <c r="V663" s="1" t="s">
        <v>5052</v>
      </c>
      <c r="W663" s="1" t="s">
        <v>5053</v>
      </c>
      <c r="X663" s="1" t="s">
        <v>5054</v>
      </c>
      <c r="Y663" s="1" t="s">
        <v>43</v>
      </c>
      <c r="Z663" s="1" t="s">
        <v>4864</v>
      </c>
      <c r="AA663" s="1" t="s">
        <v>23367</v>
      </c>
      <c r="AB663" s="1" t="s">
        <v>494</v>
      </c>
      <c r="AD663" s="1" t="str">
        <f>VLOOKUP($K663,「工具标准名」映射表!$B:$I,3,0)</f>
        <v>DeepSeek 大模型</v>
      </c>
      <c r="AE663" s="1" t="str">
        <f>VLOOKUP($K663,「工具标准名」映射表!$B:$I,4,0)</f>
        <v>功能应用层</v>
      </c>
      <c r="AF663" s="1" t="str">
        <f>VLOOKUP($K663,「工具标准名」映射表!$B:$I,5,0)</f>
        <v>功能应用（教学辅助工具）</v>
      </c>
      <c r="AG663" s="1" t="str">
        <f>VLOOKUP($K663,「工具标准名」映射表!$B:$I,6,0)</f>
        <v>软件工具</v>
      </c>
      <c r="AH663" s="1" t="str">
        <f>VLOOKUP($K663,「工具标准名」映射表!$B:$I,7,0)</f>
        <v>AI智能体</v>
      </c>
      <c r="AI663" s="1" t="str">
        <f>VLOOKUP($K663,「工具标准名」映射表!$B:$I,8,0)</f>
        <v>否</v>
      </c>
      <c r="AJ663" s="1" t="s">
        <v>494</v>
      </c>
      <c r="AK663" s="1"/>
      <c r="AL663" s="1"/>
      <c r="AM663" s="1"/>
      <c r="AN663" s="1"/>
      <c r="AO663" s="1"/>
    </row>
    <row r="664" spans="1:41" ht="16">
      <c r="A664" s="1" t="s">
        <v>5042</v>
      </c>
      <c r="B664" s="3">
        <v>46056.4668634259</v>
      </c>
      <c r="C664" s="14">
        <v>352</v>
      </c>
      <c r="D664" s="1" t="s">
        <v>5043</v>
      </c>
      <c r="E664" s="1" t="s">
        <v>5044</v>
      </c>
      <c r="F664" s="1" t="s">
        <v>27</v>
      </c>
      <c r="G664" s="1" t="s">
        <v>5045</v>
      </c>
      <c r="H664" s="1" t="s">
        <v>5046</v>
      </c>
      <c r="I664" s="1" t="s">
        <v>5047</v>
      </c>
      <c r="J664" s="1" t="s">
        <v>5048</v>
      </c>
      <c r="K664" s="1" t="s">
        <v>5056</v>
      </c>
      <c r="L664" s="1" t="s">
        <v>33</v>
      </c>
      <c r="M664" s="1" t="b">
        <v>1</v>
      </c>
      <c r="N664" s="1" t="s">
        <v>343</v>
      </c>
      <c r="O664" s="1" t="s">
        <v>66</v>
      </c>
      <c r="P664" s="1" t="s">
        <v>15709</v>
      </c>
      <c r="Q664" s="1" t="s">
        <v>37</v>
      </c>
      <c r="R664" s="1" t="s">
        <v>38</v>
      </c>
      <c r="S664" s="1" t="s">
        <v>39</v>
      </c>
      <c r="T664" s="1" t="s">
        <v>5050</v>
      </c>
      <c r="U664" s="1" t="s">
        <v>5051</v>
      </c>
      <c r="V664" s="1" t="s">
        <v>5052</v>
      </c>
      <c r="W664" s="1" t="s">
        <v>5053</v>
      </c>
      <c r="X664" s="1" t="s">
        <v>5054</v>
      </c>
      <c r="Y664" s="1" t="s">
        <v>43</v>
      </c>
      <c r="Z664" s="1" t="s">
        <v>5056</v>
      </c>
      <c r="AA664" s="1">
        <v>0</v>
      </c>
      <c r="AB664" s="1" t="s">
        <v>494</v>
      </c>
      <c r="AD664" s="1" t="str">
        <f>VLOOKUP($K664,「工具标准名」映射表!$B:$I,3,0)</f>
        <v>毛毛虫数字排序教学工具</v>
      </c>
      <c r="AE664" s="1" t="str">
        <f>VLOOKUP($K664,「工具标准名」映射表!$B:$I,4,0)</f>
        <v>功能应用层</v>
      </c>
      <c r="AF664" s="1" t="str">
        <f>VLOOKUP($K664,「工具标准名」映射表!$B:$I,5,0)</f>
        <v>功能应用（教学辅助工具）</v>
      </c>
      <c r="AG664" s="1" t="str">
        <f>VLOOKUP($K664,「工具标准名」映射表!$B:$I,6,0)</f>
        <v>软件工具</v>
      </c>
      <c r="AH664" s="1" t="str">
        <f>VLOOKUP($K664,「工具标准名」映射表!$B:$I,7,0)</f>
        <v>AI智能体</v>
      </c>
      <c r="AI664" s="1" t="str">
        <f>VLOOKUP($K664,「工具标准名」映射表!$B:$I,8,0)</f>
        <v>否</v>
      </c>
      <c r="AJ664" s="1" t="s">
        <v>494</v>
      </c>
      <c r="AK664" s="1"/>
      <c r="AL664" s="1"/>
      <c r="AM664" s="1"/>
      <c r="AN664" s="1"/>
      <c r="AO664" s="1"/>
    </row>
    <row r="665" spans="1:41" ht="16">
      <c r="A665" s="1" t="s">
        <v>5058</v>
      </c>
      <c r="B665" s="3">
        <v>46056.4668634259</v>
      </c>
      <c r="C665" s="14">
        <v>353</v>
      </c>
      <c r="D665" s="1" t="s">
        <v>5059</v>
      </c>
      <c r="E665" s="1" t="s">
        <v>815</v>
      </c>
      <c r="F665" s="1" t="s">
        <v>405</v>
      </c>
      <c r="G665" s="1" t="s">
        <v>5060</v>
      </c>
      <c r="H665" s="1" t="s">
        <v>5061</v>
      </c>
      <c r="I665" s="1" t="s">
        <v>5062</v>
      </c>
      <c r="J665" s="1" t="s">
        <v>5063</v>
      </c>
      <c r="K665" s="1" t="s">
        <v>5064</v>
      </c>
      <c r="L665" s="1" t="s">
        <v>33</v>
      </c>
      <c r="M665" s="1" t="b">
        <v>0</v>
      </c>
      <c r="N665" s="1" t="s">
        <v>47</v>
      </c>
      <c r="O665" s="1" t="s">
        <v>54</v>
      </c>
      <c r="P665" s="1" t="s">
        <v>20931</v>
      </c>
      <c r="Q665" s="1" t="s">
        <v>87</v>
      </c>
      <c r="R665" s="1" t="s">
        <v>5066</v>
      </c>
      <c r="S665" s="1" t="s">
        <v>5067</v>
      </c>
      <c r="T665" s="1" t="s">
        <v>5068</v>
      </c>
      <c r="U665" s="1" t="s">
        <v>5062</v>
      </c>
      <c r="V665" s="1" t="s">
        <v>5069</v>
      </c>
      <c r="W665" s="1" t="s">
        <v>1927</v>
      </c>
      <c r="X665" s="1" t="s">
        <v>5070</v>
      </c>
      <c r="Y665" s="1" t="s">
        <v>5071</v>
      </c>
      <c r="Z665" s="1" t="s">
        <v>5064</v>
      </c>
      <c r="AA665" s="1">
        <v>0</v>
      </c>
      <c r="AB665" s="1" t="s">
        <v>115</v>
      </c>
      <c r="AD665" s="1" t="str">
        <f>VLOOKUP($K665,「工具标准名」映射表!$B:$I,3,0)</f>
        <v>有鸣AI云实验室</v>
      </c>
      <c r="AE665" s="1" t="str">
        <f>VLOOKUP($K665,「工具标准名」映射表!$B:$I,4,0)</f>
        <v>功能应用层</v>
      </c>
      <c r="AF665" s="1" t="str">
        <f>VLOOKUP($K665,「工具标准名」映射表!$B:$I,5,0)</f>
        <v>功能应用（校级 / 区域级系统）</v>
      </c>
      <c r="AG665" s="1" t="str">
        <f>VLOOKUP($K665,「工具标准名」映射表!$B:$I,6,0)</f>
        <v>软件工具</v>
      </c>
      <c r="AH665" s="1" t="str">
        <f>VLOOKUP($K665,「工具标准名」映射表!$B:$I,7,0)</f>
        <v>AI智能体</v>
      </c>
      <c r="AI665" s="1" t="str">
        <f>VLOOKUP($K665,「工具标准名」映射表!$B:$I,8,0)</f>
        <v>否</v>
      </c>
      <c r="AJ665" s="1" t="s">
        <v>115</v>
      </c>
      <c r="AK665" s="1"/>
      <c r="AL665" s="1"/>
      <c r="AM665" s="1"/>
      <c r="AN665" s="1"/>
      <c r="AO665" s="1"/>
    </row>
    <row r="666" spans="1:41" ht="16">
      <c r="A666" s="1" t="s">
        <v>5072</v>
      </c>
      <c r="B666" s="3">
        <v>46056.466921296298</v>
      </c>
      <c r="C666" s="14">
        <v>354</v>
      </c>
      <c r="D666" s="1" t="s">
        <v>5073</v>
      </c>
      <c r="E666" s="1" t="s">
        <v>5074</v>
      </c>
      <c r="F666" s="1" t="s">
        <v>27</v>
      </c>
      <c r="G666" s="1" t="s">
        <v>5075</v>
      </c>
      <c r="H666" s="1" t="s">
        <v>5076</v>
      </c>
      <c r="I666" s="1" t="s">
        <v>5077</v>
      </c>
      <c r="J666" s="1" t="s">
        <v>5078</v>
      </c>
      <c r="K666" s="1" t="s">
        <v>1878</v>
      </c>
      <c r="L666" s="1" t="s">
        <v>454</v>
      </c>
      <c r="M666" s="1" t="b">
        <v>1</v>
      </c>
      <c r="N666" s="1" t="s">
        <v>47</v>
      </c>
      <c r="O666" s="1" t="s">
        <v>48</v>
      </c>
      <c r="P666" s="1" t="s">
        <v>1877</v>
      </c>
      <c r="Q666" s="1" t="s">
        <v>37</v>
      </c>
      <c r="R666" s="1" t="s">
        <v>38</v>
      </c>
      <c r="S666" s="1" t="s">
        <v>39</v>
      </c>
      <c r="T666" s="1" t="s">
        <v>5080</v>
      </c>
      <c r="U666" s="1" t="s">
        <v>5081</v>
      </c>
      <c r="V666" s="1" t="s">
        <v>5082</v>
      </c>
      <c r="W666" s="1" t="s">
        <v>1927</v>
      </c>
      <c r="X666" s="1" t="s">
        <v>5083</v>
      </c>
      <c r="Y666" s="1" t="s">
        <v>239</v>
      </c>
      <c r="Z666" s="1" t="s">
        <v>1878</v>
      </c>
      <c r="AA666" s="1">
        <v>0</v>
      </c>
      <c r="AB666" s="1" t="s">
        <v>96</v>
      </c>
      <c r="AD666" s="1" t="str">
        <f>VLOOKUP($K666,「工具标准名」映射表!$B:$I,3,0)</f>
        <v>AI思辨</v>
      </c>
      <c r="AE666" s="1" t="str">
        <f>VLOOKUP($K666,「工具标准名」映射表!$B:$I,4,0)</f>
        <v>功能应用层</v>
      </c>
      <c r="AF666" s="1" t="str">
        <f>VLOOKUP($K666,「工具标准名」映射表!$B:$I,5,0)</f>
        <v>功能应用（教学辅助工具）</v>
      </c>
      <c r="AG666" s="1" t="str">
        <f>VLOOKUP($K666,「工具标准名」映射表!$B:$I,6,0)</f>
        <v>软件工具</v>
      </c>
      <c r="AH666" s="1" t="str">
        <f>VLOOKUP($K666,「工具标准名」映射表!$B:$I,7,0)</f>
        <v>AI智能体</v>
      </c>
      <c r="AI666" s="1" t="str">
        <f>VLOOKUP($K666,「工具标准名」映射表!$B:$I,8,0)</f>
        <v>否</v>
      </c>
      <c r="AJ666" s="1" t="s">
        <v>96</v>
      </c>
      <c r="AK666" s="1"/>
      <c r="AL666" s="1"/>
      <c r="AM666" s="1"/>
      <c r="AN666" s="1"/>
      <c r="AO666" s="1"/>
    </row>
    <row r="667" spans="1:41" ht="16">
      <c r="A667" s="1" t="s">
        <v>5072</v>
      </c>
      <c r="B667" s="3">
        <v>46056.466921296298</v>
      </c>
      <c r="C667" s="14">
        <v>354</v>
      </c>
      <c r="D667" s="1" t="s">
        <v>5073</v>
      </c>
      <c r="E667" s="1" t="s">
        <v>5074</v>
      </c>
      <c r="F667" s="1" t="s">
        <v>27</v>
      </c>
      <c r="G667" s="1" t="s">
        <v>5075</v>
      </c>
      <c r="H667" s="1" t="s">
        <v>5076</v>
      </c>
      <c r="I667" s="1" t="s">
        <v>5077</v>
      </c>
      <c r="J667" s="1" t="s">
        <v>5078</v>
      </c>
      <c r="K667" s="1" t="s">
        <v>5084</v>
      </c>
      <c r="L667" s="1" t="s">
        <v>454</v>
      </c>
      <c r="M667" s="1" t="b">
        <v>1</v>
      </c>
      <c r="N667" s="1" t="s">
        <v>47</v>
      </c>
      <c r="O667" s="1" t="s">
        <v>48</v>
      </c>
      <c r="P667" s="1" t="s">
        <v>16156</v>
      </c>
      <c r="Q667" s="1" t="s">
        <v>37</v>
      </c>
      <c r="R667" s="1" t="s">
        <v>38</v>
      </c>
      <c r="S667" s="1" t="s">
        <v>39</v>
      </c>
      <c r="T667" s="1" t="s">
        <v>5080</v>
      </c>
      <c r="U667" s="1" t="s">
        <v>5081</v>
      </c>
      <c r="V667" s="1" t="s">
        <v>5082</v>
      </c>
      <c r="W667" s="1" t="s">
        <v>1927</v>
      </c>
      <c r="X667" s="1" t="s">
        <v>5083</v>
      </c>
      <c r="Y667" s="1" t="s">
        <v>239</v>
      </c>
      <c r="Z667" s="1" t="s">
        <v>5084</v>
      </c>
      <c r="AA667" s="1">
        <v>0</v>
      </c>
      <c r="AB667" s="1" t="s">
        <v>96</v>
      </c>
      <c r="AD667" s="1" t="str">
        <f>VLOOKUP($K667,「工具标准名」映射表!$B:$I,3,0)</f>
        <v>奇思妙问 AI</v>
      </c>
      <c r="AE667" s="1" t="str">
        <f>VLOOKUP($K667,「工具标准名」映射表!$B:$I,4,0)</f>
        <v>功能应用层</v>
      </c>
      <c r="AF667" s="1" t="str">
        <f>VLOOKUP($K667,「工具标准名」映射表!$B:$I,5,0)</f>
        <v>功能应用（生成式AI应用-图像类）</v>
      </c>
      <c r="AG667" s="1" t="str">
        <f>VLOOKUP($K667,「工具标准名」映射表!$B:$I,6,0)</f>
        <v>软件工具</v>
      </c>
      <c r="AH667" s="1" t="str">
        <f>VLOOKUP($K667,「工具标准名」映射表!$B:$I,7,0)</f>
        <v>文生图</v>
      </c>
      <c r="AI667" s="1" t="str">
        <f>VLOOKUP($K667,「工具标准名」映射表!$B:$I,8,0)</f>
        <v>否</v>
      </c>
      <c r="AJ667" s="1" t="s">
        <v>96</v>
      </c>
      <c r="AK667" s="1"/>
      <c r="AL667" s="1"/>
      <c r="AM667" s="1"/>
      <c r="AN667" s="1"/>
      <c r="AO667" s="1"/>
    </row>
    <row r="668" spans="1:41" ht="16">
      <c r="A668" s="1" t="s">
        <v>5072</v>
      </c>
      <c r="B668" s="3">
        <v>46056.466921296298</v>
      </c>
      <c r="C668" s="14">
        <v>354</v>
      </c>
      <c r="D668" s="1" t="s">
        <v>5073</v>
      </c>
      <c r="E668" s="1" t="s">
        <v>5074</v>
      </c>
      <c r="F668" s="1" t="s">
        <v>27</v>
      </c>
      <c r="G668" s="1" t="s">
        <v>5075</v>
      </c>
      <c r="H668" s="1" t="s">
        <v>5076</v>
      </c>
      <c r="I668" s="1" t="s">
        <v>5077</v>
      </c>
      <c r="J668" s="1" t="s">
        <v>5078</v>
      </c>
      <c r="K668" s="1" t="s">
        <v>5086</v>
      </c>
      <c r="L668" s="1" t="s">
        <v>454</v>
      </c>
      <c r="M668" s="1" t="b">
        <v>1</v>
      </c>
      <c r="N668" s="1" t="s">
        <v>47</v>
      </c>
      <c r="O668" s="1" t="s">
        <v>48</v>
      </c>
      <c r="P668" s="1" t="s">
        <v>8997</v>
      </c>
      <c r="Q668" s="1" t="s">
        <v>37</v>
      </c>
      <c r="R668" s="1" t="s">
        <v>38</v>
      </c>
      <c r="S668" s="1" t="s">
        <v>39</v>
      </c>
      <c r="T668" s="1" t="s">
        <v>5080</v>
      </c>
      <c r="U668" s="1" t="s">
        <v>5081</v>
      </c>
      <c r="V668" s="1" t="s">
        <v>5082</v>
      </c>
      <c r="W668" s="1" t="s">
        <v>1927</v>
      </c>
      <c r="X668" s="1" t="s">
        <v>5083</v>
      </c>
      <c r="Y668" s="1" t="s">
        <v>239</v>
      </c>
      <c r="Z668" s="1" t="s">
        <v>5086</v>
      </c>
      <c r="AA668" s="1">
        <v>0</v>
      </c>
      <c r="AB668" s="1" t="s">
        <v>96</v>
      </c>
      <c r="AD668" s="1" t="str">
        <f>VLOOKUP($K668,「工具标准名」映射表!$B:$I,3,0)</f>
        <v>科大讯飞</v>
      </c>
      <c r="AE668" s="1" t="str">
        <f>VLOOKUP($K668,「工具标准名」映射表!$B:$I,4,0)</f>
        <v>功能应用层</v>
      </c>
      <c r="AF668" s="1" t="str">
        <f>VLOOKUP($K668,「工具标准名」映射表!$B:$I,5,0)</f>
        <v>功能应用（Web 教学平台（SaaS））</v>
      </c>
      <c r="AG668" s="1" t="str">
        <f>VLOOKUP($K668,「工具标准名」映射表!$B:$I,6,0)</f>
        <v>软件工具</v>
      </c>
      <c r="AH668" s="1" t="str">
        <f>VLOOKUP($K668,「工具标准名」映射表!$B:$I,7,0)</f>
        <v>其他</v>
      </c>
      <c r="AI668" s="1" t="str">
        <f>VLOOKUP($K668,「工具标准名」映射表!$B:$I,8,0)</f>
        <v>否</v>
      </c>
      <c r="AJ668" s="1" t="s">
        <v>96</v>
      </c>
      <c r="AK668" s="1"/>
      <c r="AL668" s="1"/>
      <c r="AM668" s="1"/>
      <c r="AN668" s="1"/>
      <c r="AO668" s="1"/>
    </row>
    <row r="669" spans="1:41" ht="16">
      <c r="A669" s="1" t="s">
        <v>5088</v>
      </c>
      <c r="B669" s="3">
        <v>46056.466851851903</v>
      </c>
      <c r="C669" s="14">
        <v>355</v>
      </c>
      <c r="D669" s="1" t="s">
        <v>5089</v>
      </c>
      <c r="E669" s="1" t="s">
        <v>5090</v>
      </c>
      <c r="F669" s="1" t="s">
        <v>27</v>
      </c>
      <c r="G669" s="1" t="s">
        <v>5091</v>
      </c>
      <c r="H669" s="1" t="s">
        <v>5092</v>
      </c>
      <c r="I669" s="1" t="s">
        <v>5093</v>
      </c>
      <c r="J669" s="1" t="s">
        <v>5094</v>
      </c>
      <c r="K669" s="1" t="s">
        <v>5095</v>
      </c>
      <c r="L669" s="1" t="s">
        <v>4798</v>
      </c>
      <c r="M669" s="1" t="b">
        <v>1</v>
      </c>
      <c r="N669" s="1" t="s">
        <v>47</v>
      </c>
      <c r="O669" s="1" t="s">
        <v>54</v>
      </c>
      <c r="P669" s="1" t="s">
        <v>11678</v>
      </c>
      <c r="Q669" s="1" t="s">
        <v>37</v>
      </c>
      <c r="R669" s="1" t="s">
        <v>38</v>
      </c>
      <c r="S669" s="1" t="s">
        <v>39</v>
      </c>
      <c r="T669" s="1" t="s">
        <v>5097</v>
      </c>
      <c r="U669" s="1" t="s">
        <v>5093</v>
      </c>
      <c r="V669" s="1" t="s">
        <v>5098</v>
      </c>
      <c r="W669" s="1" t="s">
        <v>176</v>
      </c>
      <c r="X669" s="1" t="s">
        <v>5099</v>
      </c>
      <c r="Y669" s="1" t="s">
        <v>801</v>
      </c>
      <c r="Z669" s="1" t="s">
        <v>139</v>
      </c>
      <c r="AA669" s="1" t="s">
        <v>23370</v>
      </c>
      <c r="AB669" s="1" t="s">
        <v>138</v>
      </c>
      <c r="AD669" s="1" t="str">
        <f>VLOOKUP($K669,「工具标准名」映射表!$B:$I,3,0)</f>
        <v>豆包</v>
      </c>
      <c r="AE669" s="1" t="str">
        <f>VLOOKUP($K669,「工具标准名」映射表!$B:$I,4,0)</f>
        <v>功能应用层</v>
      </c>
      <c r="AF669" s="1" t="str">
        <f>VLOOKUP($K669,「工具标准名」映射表!$B:$I,5,0)</f>
        <v>功能应用（平台型综合系统）</v>
      </c>
      <c r="AG669" s="1" t="str">
        <f>VLOOKUP($K669,「工具标准名」映射表!$B:$I,6,0)</f>
        <v>软件工具</v>
      </c>
      <c r="AH669" s="1" t="str">
        <f>VLOOKUP($K669,「工具标准名」映射表!$B:$I,7,0)</f>
        <v>其他</v>
      </c>
      <c r="AI669" s="1" t="str">
        <f>VLOOKUP($K669,「工具标准名」映射表!$B:$I,8,0)</f>
        <v>否</v>
      </c>
      <c r="AJ669" s="1" t="s">
        <v>138</v>
      </c>
      <c r="AK669" s="1"/>
      <c r="AL669" s="1"/>
      <c r="AM669" s="1"/>
      <c r="AN669" s="1"/>
      <c r="AO669" s="1"/>
    </row>
    <row r="670" spans="1:41" ht="16">
      <c r="A670" s="1" t="s">
        <v>5100</v>
      </c>
      <c r="B670" s="3">
        <v>46056.466886574097</v>
      </c>
      <c r="C670" s="14">
        <v>356</v>
      </c>
      <c r="D670" s="1" t="s">
        <v>5101</v>
      </c>
      <c r="E670" s="1" t="s">
        <v>5102</v>
      </c>
      <c r="F670" s="1" t="s">
        <v>27</v>
      </c>
      <c r="G670" s="1" t="s">
        <v>5103</v>
      </c>
      <c r="H670" s="1" t="s">
        <v>5104</v>
      </c>
      <c r="I670" s="1" t="s">
        <v>5105</v>
      </c>
      <c r="J670" s="1" t="s">
        <v>5106</v>
      </c>
      <c r="K670" s="1" t="s">
        <v>1192</v>
      </c>
      <c r="L670" s="1" t="s">
        <v>1187</v>
      </c>
      <c r="M670" s="1" t="b">
        <v>1</v>
      </c>
      <c r="N670" s="1" t="s">
        <v>47</v>
      </c>
      <c r="O670" s="1" t="s">
        <v>54</v>
      </c>
      <c r="P670" s="1" t="s">
        <v>1188</v>
      </c>
      <c r="Q670" s="1" t="s">
        <v>37</v>
      </c>
      <c r="R670" s="1" t="s">
        <v>38</v>
      </c>
      <c r="S670" s="1" t="s">
        <v>39</v>
      </c>
      <c r="T670" s="1" t="s">
        <v>5108</v>
      </c>
      <c r="U670" s="1" t="s">
        <v>5109</v>
      </c>
      <c r="V670" s="1" t="s">
        <v>5110</v>
      </c>
      <c r="W670" s="1" t="s">
        <v>5111</v>
      </c>
      <c r="X670" s="1" t="s">
        <v>5112</v>
      </c>
      <c r="Y670" s="1" t="s">
        <v>43</v>
      </c>
      <c r="Z670" s="1" t="s">
        <v>1192</v>
      </c>
      <c r="AA670" s="1">
        <v>0</v>
      </c>
      <c r="AB670" s="1" t="s">
        <v>158</v>
      </c>
      <c r="AD670" s="1" t="str">
        <f>VLOOKUP($K670,「工具标准名」映射表!$B:$I,3,0)</f>
        <v>AI卡通助教</v>
      </c>
      <c r="AE670" s="1" t="str">
        <f>VLOOKUP($K670,「工具标准名」映射表!$B:$I,4,0)</f>
        <v>功能应用层</v>
      </c>
      <c r="AF670" s="1" t="str">
        <f>VLOOKUP($K670,「工具标准名」映射表!$B:$I,5,0)</f>
        <v>功能应用（校级 / 区域级系统）</v>
      </c>
      <c r="AG670" s="1" t="str">
        <f>VLOOKUP($K670,「工具标准名」映射表!$B:$I,6,0)</f>
        <v>软件工具</v>
      </c>
      <c r="AH670" s="1" t="str">
        <f>VLOOKUP($K670,「工具标准名」映射表!$B:$I,7,0)</f>
        <v>AI智能体</v>
      </c>
      <c r="AI670" s="1" t="str">
        <f>VLOOKUP($K670,「工具标准名」映射表!$B:$I,8,0)</f>
        <v>否</v>
      </c>
      <c r="AJ670" s="1" t="s">
        <v>158</v>
      </c>
      <c r="AK670" s="1"/>
      <c r="AL670" s="1"/>
      <c r="AM670" s="1"/>
      <c r="AN670" s="1"/>
      <c r="AO670" s="1"/>
    </row>
    <row r="671" spans="1:41" ht="16">
      <c r="A671" s="1" t="s">
        <v>5113</v>
      </c>
      <c r="B671" s="3">
        <v>46056.466874999998</v>
      </c>
      <c r="C671" s="14">
        <v>357</v>
      </c>
      <c r="D671" s="1" t="s">
        <v>5114</v>
      </c>
      <c r="E671" s="1" t="s">
        <v>5115</v>
      </c>
      <c r="F671" s="1" t="s">
        <v>27</v>
      </c>
      <c r="G671" s="1" t="s">
        <v>5116</v>
      </c>
      <c r="H671" s="1" t="s">
        <v>5117</v>
      </c>
      <c r="I671" s="1" t="s">
        <v>5118</v>
      </c>
      <c r="J671" s="1" t="s">
        <v>5119</v>
      </c>
      <c r="K671" s="1" t="s">
        <v>5120</v>
      </c>
      <c r="L671" s="1" t="s">
        <v>33</v>
      </c>
      <c r="M671" s="1" t="b">
        <v>0</v>
      </c>
      <c r="N671" s="1" t="s">
        <v>47</v>
      </c>
      <c r="O671" s="1" t="s">
        <v>54</v>
      </c>
      <c r="P671" s="1" t="s">
        <v>21948</v>
      </c>
      <c r="Q671" s="1" t="s">
        <v>87</v>
      </c>
      <c r="R671" s="1" t="s">
        <v>234</v>
      </c>
      <c r="S671" s="1" t="s">
        <v>39</v>
      </c>
      <c r="T671" s="1" t="s">
        <v>5122</v>
      </c>
      <c r="U671" s="1" t="s">
        <v>5118</v>
      </c>
      <c r="V671" s="1" t="s">
        <v>5123</v>
      </c>
      <c r="W671" s="1" t="s">
        <v>5124</v>
      </c>
      <c r="X671" s="1" t="s">
        <v>5125</v>
      </c>
      <c r="Y671" s="1" t="s">
        <v>43</v>
      </c>
      <c r="Z671" s="1" t="s">
        <v>5120</v>
      </c>
      <c r="AA671" s="1">
        <v>0</v>
      </c>
      <c r="AB671" s="1" t="s">
        <v>5658</v>
      </c>
      <c r="AD671" s="1" t="str">
        <f>VLOOKUP($K671,「工具标准名」映射表!$B:$I,3,0)</f>
        <v>智课分析系统</v>
      </c>
      <c r="AE671" s="1" t="str">
        <f>VLOOKUP($K671,「工具标准名」映射表!$B:$I,4,0)</f>
        <v>教育数据层</v>
      </c>
      <c r="AF671" s="1" t="str">
        <f>VLOOKUP($K671,「工具标准名」映射表!$B:$I,5,0)</f>
        <v>教育数据层（资源数据）</v>
      </c>
      <c r="AG671" s="1" t="str">
        <f>VLOOKUP($K671,「工具标准名」映射表!$B:$I,6,0)</f>
        <v>在线资源</v>
      </c>
      <c r="AH671" s="1" t="str">
        <f>VLOOKUP($K671,「工具标准名」映射表!$B:$I,7,0)</f>
        <v>大语言模型</v>
      </c>
      <c r="AI671" s="1" t="str">
        <f>VLOOKUP($K671,「工具标准名」映射表!$B:$I,8,0)</f>
        <v>是</v>
      </c>
      <c r="AJ671" s="1" t="s">
        <v>5658</v>
      </c>
      <c r="AK671" s="1"/>
      <c r="AL671" s="1"/>
      <c r="AM671" s="1"/>
      <c r="AN671" s="1"/>
      <c r="AO671" s="1"/>
    </row>
    <row r="672" spans="1:41" ht="16">
      <c r="A672" s="1" t="s">
        <v>5126</v>
      </c>
      <c r="B672" s="3">
        <v>46056.466886574097</v>
      </c>
      <c r="C672" s="14">
        <v>358</v>
      </c>
      <c r="D672" s="1" t="s">
        <v>5127</v>
      </c>
      <c r="E672" s="1" t="s">
        <v>722</v>
      </c>
      <c r="F672" s="1" t="s">
        <v>27</v>
      </c>
      <c r="G672" s="1" t="s">
        <v>5128</v>
      </c>
      <c r="H672" s="1" t="s">
        <v>5129</v>
      </c>
      <c r="I672" s="1" t="s">
        <v>5130</v>
      </c>
      <c r="J672" s="1" t="s">
        <v>5131</v>
      </c>
      <c r="K672" s="1" t="s">
        <v>2240</v>
      </c>
      <c r="L672" s="1" t="s">
        <v>33</v>
      </c>
      <c r="M672" s="1" t="b">
        <v>0</v>
      </c>
      <c r="N672" s="1" t="s">
        <v>47</v>
      </c>
      <c r="O672" s="1" t="s">
        <v>54</v>
      </c>
      <c r="P672" s="1" t="s">
        <v>12504</v>
      </c>
      <c r="Q672" s="1" t="s">
        <v>37</v>
      </c>
      <c r="R672" s="1" t="s">
        <v>38</v>
      </c>
      <c r="S672" s="1" t="s">
        <v>39</v>
      </c>
      <c r="T672" s="1" t="s">
        <v>5133</v>
      </c>
      <c r="U672" s="1" t="s">
        <v>30</v>
      </c>
      <c r="V672" s="1" t="s">
        <v>5134</v>
      </c>
      <c r="W672" s="1" t="s">
        <v>28</v>
      </c>
      <c r="X672" s="1" t="s">
        <v>5135</v>
      </c>
      <c r="Y672" s="1" t="s">
        <v>43</v>
      </c>
      <c r="Z672" s="1" t="s">
        <v>270</v>
      </c>
      <c r="AA672" s="1">
        <v>0</v>
      </c>
      <c r="AB672" s="1" t="s">
        <v>1019</v>
      </c>
      <c r="AD672" s="1" t="str">
        <f>VLOOKUP($K672,「工具标准名」映射表!$B:$I,3,0)</f>
        <v>国家智慧教育平台</v>
      </c>
      <c r="AE672" s="1" t="str">
        <f>VLOOKUP($K672,「工具标准名」映射表!$B:$I,4,0)</f>
        <v>教育数据层</v>
      </c>
      <c r="AF672" s="1" t="str">
        <f>VLOOKUP($K672,「工具标准名」映射表!$B:$I,5,0)</f>
        <v>功能应用（Web 教学平台（SaaS））</v>
      </c>
      <c r="AG672" s="1" t="str">
        <f>VLOOKUP($K672,「工具标准名」映射表!$B:$I,6,0)</f>
        <v>在线资源</v>
      </c>
      <c r="AH672" s="1" t="str">
        <f>VLOOKUP($K672,「工具标准名」映射表!$B:$I,7,0)</f>
        <v>其他</v>
      </c>
      <c r="AI672" s="1" t="str">
        <f>VLOOKUP($K672,「工具标准名」映射表!$B:$I,8,0)</f>
        <v>否</v>
      </c>
      <c r="AJ672" s="1" t="s">
        <v>1019</v>
      </c>
      <c r="AK672" s="1"/>
      <c r="AL672" s="1"/>
      <c r="AM672" s="1"/>
      <c r="AN672" s="1"/>
      <c r="AO672" s="1"/>
    </row>
    <row r="673" spans="1:41" ht="16">
      <c r="A673" s="1" t="s">
        <v>5137</v>
      </c>
      <c r="B673" s="3">
        <v>46056.466944444401</v>
      </c>
      <c r="C673" s="14">
        <v>359</v>
      </c>
      <c r="D673" s="1" t="s">
        <v>5138</v>
      </c>
      <c r="E673" s="1" t="s">
        <v>381</v>
      </c>
      <c r="F673" s="1" t="s">
        <v>27</v>
      </c>
      <c r="G673" s="1" t="s">
        <v>5139</v>
      </c>
      <c r="H673" s="1" t="s">
        <v>5140</v>
      </c>
      <c r="I673" s="1" t="s">
        <v>5141</v>
      </c>
      <c r="J673" s="1" t="s">
        <v>5142</v>
      </c>
      <c r="K673" s="1" t="s">
        <v>5143</v>
      </c>
      <c r="L673" s="1" t="s">
        <v>19179</v>
      </c>
      <c r="M673" s="1" t="b">
        <v>1</v>
      </c>
      <c r="N673" s="1" t="s">
        <v>47</v>
      </c>
      <c r="O673" s="1" t="s">
        <v>54</v>
      </c>
      <c r="P673" s="1" t="s">
        <v>19180</v>
      </c>
      <c r="Q673" s="1" t="s">
        <v>87</v>
      </c>
      <c r="R673" s="1" t="s">
        <v>234</v>
      </c>
      <c r="S673" s="1" t="s">
        <v>39</v>
      </c>
      <c r="T673" s="1" t="s">
        <v>5145</v>
      </c>
      <c r="U673" s="1" t="s">
        <v>5146</v>
      </c>
      <c r="V673" s="1" t="s">
        <v>5147</v>
      </c>
      <c r="W673" s="1" t="s">
        <v>5148</v>
      </c>
      <c r="X673" s="1" t="s">
        <v>5149</v>
      </c>
      <c r="Y673" s="1" t="s">
        <v>156</v>
      </c>
      <c r="Z673" s="1" t="s">
        <v>5143</v>
      </c>
      <c r="AA673" s="1" t="s">
        <v>23374</v>
      </c>
      <c r="AB673" s="1" t="s">
        <v>381</v>
      </c>
      <c r="AD673" s="1" t="str">
        <f>VLOOKUP($K673,「工具标准名」映射表!$B:$I,3,0)</f>
        <v>希沃课堂智能反馈系统</v>
      </c>
      <c r="AE673" s="1" t="str">
        <f>VLOOKUP($K673,「工具标准名」映射表!$B:$I,4,0)</f>
        <v>功能应用层</v>
      </c>
      <c r="AF673" s="1" t="str">
        <f>VLOOKUP($K673,「工具标准名」映射表!$B:$I,5,0)</f>
        <v>功能应用（校级 / 区域级系统）</v>
      </c>
      <c r="AG673" s="1" t="str">
        <f>VLOOKUP($K673,「工具标准名」映射表!$B:$I,6,0)</f>
        <v>软件工具</v>
      </c>
      <c r="AH673" s="1" t="str">
        <f>VLOOKUP($K673,「工具标准名」映射表!$B:$I,7,0)</f>
        <v>AI智能体</v>
      </c>
      <c r="AI673" s="1" t="str">
        <f>VLOOKUP($K673,「工具标准名」映射表!$B:$I,8,0)</f>
        <v>是</v>
      </c>
      <c r="AJ673" s="1" t="s">
        <v>381</v>
      </c>
      <c r="AK673" s="1"/>
      <c r="AL673" s="1"/>
      <c r="AM673" s="1"/>
      <c r="AN673" s="1"/>
      <c r="AO673" s="1"/>
    </row>
    <row r="674" spans="1:41" ht="16">
      <c r="A674" s="1" t="s">
        <v>5137</v>
      </c>
      <c r="B674" s="3">
        <v>46056.466944444401</v>
      </c>
      <c r="C674" s="14">
        <v>359</v>
      </c>
      <c r="D674" s="1" t="s">
        <v>5138</v>
      </c>
      <c r="E674" s="1" t="s">
        <v>381</v>
      </c>
      <c r="F674" s="1" t="s">
        <v>27</v>
      </c>
      <c r="G674" s="1" t="s">
        <v>5139</v>
      </c>
      <c r="H674" s="1" t="s">
        <v>5140</v>
      </c>
      <c r="I674" s="1" t="s">
        <v>5141</v>
      </c>
      <c r="J674" s="1" t="s">
        <v>5142</v>
      </c>
      <c r="K674" s="1" t="s">
        <v>5150</v>
      </c>
      <c r="L674" s="1" t="s">
        <v>33</v>
      </c>
      <c r="M674" s="1" t="b">
        <v>0</v>
      </c>
      <c r="N674" s="1" t="s">
        <v>140</v>
      </c>
      <c r="O674" s="1" t="s">
        <v>3235</v>
      </c>
      <c r="P674" s="1" t="s">
        <v>12299</v>
      </c>
      <c r="Q674" s="1" t="s">
        <v>87</v>
      </c>
      <c r="R674" s="1" t="s">
        <v>234</v>
      </c>
      <c r="S674" s="1" t="s">
        <v>39</v>
      </c>
      <c r="T674" s="1" t="s">
        <v>5145</v>
      </c>
      <c r="U674" s="1" t="s">
        <v>5146</v>
      </c>
      <c r="V674" s="1" t="s">
        <v>5147</v>
      </c>
      <c r="W674" s="1" t="s">
        <v>5148</v>
      </c>
      <c r="X674" s="1" t="s">
        <v>5149</v>
      </c>
      <c r="Y674" s="1" t="s">
        <v>156</v>
      </c>
      <c r="Z674" s="1" t="s">
        <v>5150</v>
      </c>
      <c r="AA674" s="1">
        <v>0</v>
      </c>
      <c r="AB674" s="1" t="s">
        <v>381</v>
      </c>
      <c r="AD674" s="1" t="str">
        <f>VLOOKUP($K674,「工具标准名」映射表!$B:$I,3,0)</f>
        <v>高质量录播系统</v>
      </c>
      <c r="AE674" s="1" t="str">
        <f>VLOOKUP($K674,「工具标准名」映射表!$B:$I,4,0)</f>
        <v>功能应用层</v>
      </c>
      <c r="AF674" s="1" t="str">
        <f>VLOOKUP($K674,「工具标准名」映射表!$B:$I,5,0)</f>
        <v>功能应用（教学辅助工具）</v>
      </c>
      <c r="AG674" s="1" t="str">
        <f>VLOOKUP($K674,「工具标准名」映射表!$B:$I,6,0)</f>
        <v>软件工具</v>
      </c>
      <c r="AH674" s="1" t="str">
        <f>VLOOKUP($K674,「工具标准名」映射表!$B:$I,7,0)</f>
        <v>其他</v>
      </c>
      <c r="AI674" s="1" t="str">
        <f>VLOOKUP($K674,「工具标准名」映射表!$B:$I,8,0)</f>
        <v>否</v>
      </c>
      <c r="AJ674" s="1" t="s">
        <v>381</v>
      </c>
      <c r="AK674" s="1"/>
      <c r="AL674" s="1"/>
      <c r="AM674" s="1"/>
      <c r="AN674" s="1"/>
      <c r="AO674" s="1"/>
    </row>
    <row r="675" spans="1:41" ht="16">
      <c r="A675" s="1" t="s">
        <v>5153</v>
      </c>
      <c r="B675" s="3">
        <v>46056.466990740701</v>
      </c>
      <c r="C675" s="14">
        <v>360</v>
      </c>
      <c r="D675" s="1" t="s">
        <v>5154</v>
      </c>
      <c r="E675" s="1" t="s">
        <v>156</v>
      </c>
      <c r="F675" s="1" t="s">
        <v>119</v>
      </c>
      <c r="G675" s="1" t="s">
        <v>5155</v>
      </c>
      <c r="H675" s="1" t="s">
        <v>5156</v>
      </c>
      <c r="I675" s="1" t="s">
        <v>5157</v>
      </c>
      <c r="J675" s="1" t="s">
        <v>5158</v>
      </c>
      <c r="K675" s="1" t="s">
        <v>1753</v>
      </c>
      <c r="L675" s="1" t="s">
        <v>33</v>
      </c>
      <c r="M675" s="1" t="b">
        <v>0</v>
      </c>
      <c r="N675" s="1" t="s">
        <v>47</v>
      </c>
      <c r="O675" s="1" t="s">
        <v>48</v>
      </c>
      <c r="P675" s="1" t="s">
        <v>13102</v>
      </c>
      <c r="Q675" s="1" t="s">
        <v>37</v>
      </c>
      <c r="R675" s="1" t="s">
        <v>38</v>
      </c>
      <c r="S675" s="1" t="s">
        <v>39</v>
      </c>
      <c r="T675" s="1" t="s">
        <v>5160</v>
      </c>
      <c r="U675" s="1" t="s">
        <v>5161</v>
      </c>
      <c r="V675" s="1" t="s">
        <v>5162</v>
      </c>
      <c r="W675" s="1" t="s">
        <v>176</v>
      </c>
      <c r="X675" s="1" t="s">
        <v>5163</v>
      </c>
      <c r="Y675" s="1" t="s">
        <v>801</v>
      </c>
      <c r="Z675" s="1" t="s">
        <v>207</v>
      </c>
      <c r="AA675" s="1" t="s">
        <v>23372</v>
      </c>
      <c r="AB675" s="1" t="s">
        <v>156</v>
      </c>
      <c r="AD675" s="1" t="str">
        <f>VLOOKUP($K675,「工具标准名」映射表!$B:$I,3,0)</f>
        <v>即梦AI</v>
      </c>
      <c r="AE675" s="1" t="str">
        <f>VLOOKUP($K675,「工具标准名」映射表!$B:$I,4,0)</f>
        <v>功能应用层</v>
      </c>
      <c r="AF675" s="1" t="str">
        <f>VLOOKUP($K675,「工具标准名」映射表!$B:$I,5,0)</f>
        <v>功能应用（生成式AI应用-图像类）</v>
      </c>
      <c r="AG675" s="1" t="str">
        <f>VLOOKUP($K675,「工具标准名」映射表!$B:$I,6,0)</f>
        <v>软件工具</v>
      </c>
      <c r="AH675" s="1" t="str">
        <f>VLOOKUP($K675,「工具标准名」映射表!$B:$I,7,0)</f>
        <v>AI智能体</v>
      </c>
      <c r="AI675" s="1" t="str">
        <f>VLOOKUP($K675,「工具标准名」映射表!$B:$I,8,0)</f>
        <v>是</v>
      </c>
      <c r="AJ675" s="1" t="s">
        <v>156</v>
      </c>
      <c r="AK675" s="1"/>
      <c r="AL675" s="1"/>
      <c r="AM675" s="1"/>
      <c r="AN675" s="1"/>
      <c r="AO675" s="1"/>
    </row>
    <row r="676" spans="1:41" ht="16">
      <c r="A676" s="1" t="s">
        <v>5153</v>
      </c>
      <c r="B676" s="3">
        <v>46056.466990740701</v>
      </c>
      <c r="C676" s="14">
        <v>360</v>
      </c>
      <c r="D676" s="1" t="s">
        <v>5154</v>
      </c>
      <c r="E676" s="1" t="s">
        <v>156</v>
      </c>
      <c r="F676" s="1" t="s">
        <v>119</v>
      </c>
      <c r="G676" s="1" t="s">
        <v>5155</v>
      </c>
      <c r="H676" s="1" t="s">
        <v>5156</v>
      </c>
      <c r="I676" s="1" t="s">
        <v>5157</v>
      </c>
      <c r="J676" s="1" t="s">
        <v>5158</v>
      </c>
      <c r="K676" s="1" t="s">
        <v>124</v>
      </c>
      <c r="L676" s="1" t="s">
        <v>33</v>
      </c>
      <c r="M676" s="1" t="b">
        <v>0</v>
      </c>
      <c r="N676" s="1" t="s">
        <v>47</v>
      </c>
      <c r="O676" s="1" t="s">
        <v>54</v>
      </c>
      <c r="P676" s="1" t="s">
        <v>5178</v>
      </c>
      <c r="Q676" s="1" t="s">
        <v>37</v>
      </c>
      <c r="R676" s="1" t="s">
        <v>38</v>
      </c>
      <c r="S676" s="1" t="s">
        <v>39</v>
      </c>
      <c r="T676" s="1" t="s">
        <v>5160</v>
      </c>
      <c r="U676" s="1" t="s">
        <v>5161</v>
      </c>
      <c r="V676" s="1" t="s">
        <v>5162</v>
      </c>
      <c r="W676" s="1" t="s">
        <v>176</v>
      </c>
      <c r="X676" s="1" t="s">
        <v>5163</v>
      </c>
      <c r="Y676" s="1" t="s">
        <v>801</v>
      </c>
      <c r="Z676" s="1" t="s">
        <v>4864</v>
      </c>
      <c r="AA676" s="1" t="s">
        <v>23367</v>
      </c>
      <c r="AB676" s="1" t="s">
        <v>156</v>
      </c>
      <c r="AD676" s="1" t="str">
        <f>VLOOKUP($K676,「工具标准名」映射表!$B:$I,3,0)</f>
        <v>DeepSeek 大模型</v>
      </c>
      <c r="AE676" s="1" t="str">
        <f>VLOOKUP($K676,「工具标准名」映射表!$B:$I,4,0)</f>
        <v>功能应用层</v>
      </c>
      <c r="AF676" s="1" t="str">
        <f>VLOOKUP($K676,「工具标准名」映射表!$B:$I,5,0)</f>
        <v>功能应用（教学辅助工具）</v>
      </c>
      <c r="AG676" s="1" t="str">
        <f>VLOOKUP($K676,「工具标准名」映射表!$B:$I,6,0)</f>
        <v>软件工具</v>
      </c>
      <c r="AH676" s="1" t="str">
        <f>VLOOKUP($K676,「工具标准名」映射表!$B:$I,7,0)</f>
        <v>AI智能体</v>
      </c>
      <c r="AI676" s="1" t="str">
        <f>VLOOKUP($K676,「工具标准名」映射表!$B:$I,8,0)</f>
        <v>否</v>
      </c>
      <c r="AJ676" s="1" t="s">
        <v>156</v>
      </c>
      <c r="AK676" s="1"/>
      <c r="AL676" s="1"/>
      <c r="AM676" s="1"/>
      <c r="AN676" s="1"/>
      <c r="AO676" s="1"/>
    </row>
    <row r="677" spans="1:41" ht="16">
      <c r="A677" s="1" t="s">
        <v>5153</v>
      </c>
      <c r="B677" s="3">
        <v>46056.466990740701</v>
      </c>
      <c r="C677" s="14">
        <v>360</v>
      </c>
      <c r="D677" s="1" t="s">
        <v>5154</v>
      </c>
      <c r="E677" s="1" t="s">
        <v>156</v>
      </c>
      <c r="F677" s="1" t="s">
        <v>119</v>
      </c>
      <c r="G677" s="1" t="s">
        <v>5155</v>
      </c>
      <c r="H677" s="1" t="s">
        <v>5156</v>
      </c>
      <c r="I677" s="1" t="s">
        <v>5157</v>
      </c>
      <c r="J677" s="1" t="s">
        <v>5158</v>
      </c>
      <c r="K677" s="1" t="s">
        <v>4532</v>
      </c>
      <c r="L677" s="1" t="s">
        <v>33</v>
      </c>
      <c r="M677" s="1" t="b">
        <v>0</v>
      </c>
      <c r="N677" s="1" t="s">
        <v>47</v>
      </c>
      <c r="O677" s="1" t="s">
        <v>181</v>
      </c>
      <c r="P677" s="1" t="s">
        <v>7115</v>
      </c>
      <c r="Q677" s="1" t="s">
        <v>37</v>
      </c>
      <c r="R677" s="1" t="s">
        <v>38</v>
      </c>
      <c r="S677" s="1" t="s">
        <v>39</v>
      </c>
      <c r="T677" s="1" t="s">
        <v>5160</v>
      </c>
      <c r="U677" s="1" t="s">
        <v>5161</v>
      </c>
      <c r="V677" s="1" t="s">
        <v>5162</v>
      </c>
      <c r="W677" s="1" t="s">
        <v>176</v>
      </c>
      <c r="X677" s="1" t="s">
        <v>5163</v>
      </c>
      <c r="Y677" s="1" t="s">
        <v>801</v>
      </c>
      <c r="Z677" s="1" t="s">
        <v>4532</v>
      </c>
      <c r="AA677" s="1">
        <v>0</v>
      </c>
      <c r="AB677" s="1" t="s">
        <v>156</v>
      </c>
      <c r="AD677" s="1" t="str">
        <f>VLOOKUP($K677,「工具标准名」映射表!$B:$I,3,0)</f>
        <v>Kimi</v>
      </c>
      <c r="AE677" s="1" t="str">
        <f>VLOOKUP($K677,「工具标准名」映射表!$B:$I,4,0)</f>
        <v>功能应用层</v>
      </c>
      <c r="AF677" s="1" t="str">
        <f>VLOOKUP($K677,「工具标准名」映射表!$B:$I,5,0)</f>
        <v>功能应用（教学辅助工具）</v>
      </c>
      <c r="AG677" s="1" t="str">
        <f>VLOOKUP($K677,「工具标准名」映射表!$B:$I,6,0)</f>
        <v>软件工具</v>
      </c>
      <c r="AH677" s="1" t="str">
        <f>VLOOKUP($K677,「工具标准名」映射表!$B:$I,7,0)</f>
        <v>其他</v>
      </c>
      <c r="AI677" s="1" t="str">
        <f>VLOOKUP($K677,「工具标准名」映射表!$B:$I,8,0)</f>
        <v>否</v>
      </c>
      <c r="AJ677" s="1" t="s">
        <v>156</v>
      </c>
      <c r="AK677" s="1"/>
      <c r="AL677" s="1"/>
      <c r="AM677" s="1"/>
      <c r="AN677" s="1"/>
      <c r="AO677" s="1"/>
    </row>
    <row r="678" spans="1:41" ht="16">
      <c r="A678" s="1" t="s">
        <v>5166</v>
      </c>
      <c r="B678" s="3">
        <v>46056.467048611099</v>
      </c>
      <c r="C678" s="14">
        <v>361</v>
      </c>
      <c r="D678" s="1" t="s">
        <v>5167</v>
      </c>
      <c r="E678" s="1" t="s">
        <v>5168</v>
      </c>
      <c r="F678" s="1" t="s">
        <v>27</v>
      </c>
      <c r="G678" s="1" t="s">
        <v>5169</v>
      </c>
      <c r="H678" s="1" t="s">
        <v>5170</v>
      </c>
      <c r="I678" s="1" t="s">
        <v>5171</v>
      </c>
      <c r="J678" s="1" t="s">
        <v>5172</v>
      </c>
      <c r="K678" s="1" t="s">
        <v>2240</v>
      </c>
      <c r="L678" s="1" t="s">
        <v>33</v>
      </c>
      <c r="M678" s="1" t="b">
        <v>0</v>
      </c>
      <c r="N678" s="1" t="s">
        <v>9033</v>
      </c>
      <c r="O678" s="1" t="s">
        <v>54</v>
      </c>
      <c r="P678" s="1" t="s">
        <v>12511</v>
      </c>
      <c r="Q678" s="1" t="s">
        <v>37</v>
      </c>
      <c r="R678" s="1" t="s">
        <v>171</v>
      </c>
      <c r="S678" s="1" t="s">
        <v>39</v>
      </c>
      <c r="T678" s="1" t="s">
        <v>5174</v>
      </c>
      <c r="U678" s="1" t="s">
        <v>5175</v>
      </c>
      <c r="V678" s="1" t="s">
        <v>275</v>
      </c>
      <c r="W678" s="1" t="s">
        <v>176</v>
      </c>
      <c r="X678" s="1" t="s">
        <v>5176</v>
      </c>
      <c r="Y678" s="1" t="s">
        <v>43</v>
      </c>
      <c r="Z678" s="1" t="s">
        <v>270</v>
      </c>
      <c r="AA678" s="1">
        <v>0</v>
      </c>
      <c r="AB678" s="1" t="s">
        <v>381</v>
      </c>
      <c r="AD678" s="1" t="str">
        <f>VLOOKUP($K678,「工具标准名」映射表!$B:$I,3,0)</f>
        <v>国家智慧教育平台</v>
      </c>
      <c r="AE678" s="1" t="str">
        <f>VLOOKUP($K678,「工具标准名」映射表!$B:$I,4,0)</f>
        <v>教育数据层</v>
      </c>
      <c r="AF678" s="1" t="str">
        <f>VLOOKUP($K678,「工具标准名」映射表!$B:$I,5,0)</f>
        <v>功能应用（Web 教学平台（SaaS））</v>
      </c>
      <c r="AG678" s="1" t="str">
        <f>VLOOKUP($K678,「工具标准名」映射表!$B:$I,6,0)</f>
        <v>在线资源</v>
      </c>
      <c r="AH678" s="1" t="str">
        <f>VLOOKUP($K678,「工具标准名」映射表!$B:$I,7,0)</f>
        <v>其他</v>
      </c>
      <c r="AI678" s="1" t="str">
        <f>VLOOKUP($K678,「工具标准名」映射表!$B:$I,8,0)</f>
        <v>否</v>
      </c>
      <c r="AJ678" s="1" t="s">
        <v>381</v>
      </c>
      <c r="AK678" s="1"/>
      <c r="AL678" s="1"/>
      <c r="AM678" s="1"/>
      <c r="AN678" s="1"/>
      <c r="AO678" s="1"/>
    </row>
    <row r="679" spans="1:41" ht="16">
      <c r="A679" s="1" t="s">
        <v>5166</v>
      </c>
      <c r="B679" s="3">
        <v>46056.467048611099</v>
      </c>
      <c r="C679" s="14">
        <v>361</v>
      </c>
      <c r="D679" s="1" t="s">
        <v>5167</v>
      </c>
      <c r="E679" s="1" t="s">
        <v>5168</v>
      </c>
      <c r="F679" s="1" t="s">
        <v>27</v>
      </c>
      <c r="G679" s="1" t="s">
        <v>5169</v>
      </c>
      <c r="H679" s="1" t="s">
        <v>5170</v>
      </c>
      <c r="I679" s="1" t="s">
        <v>5171</v>
      </c>
      <c r="J679" s="1" t="s">
        <v>5172</v>
      </c>
      <c r="K679" s="1" t="s">
        <v>5177</v>
      </c>
      <c r="L679" s="1" t="s">
        <v>33</v>
      </c>
      <c r="M679" s="1" t="b">
        <v>0</v>
      </c>
      <c r="N679" s="1" t="s">
        <v>343</v>
      </c>
      <c r="O679" s="1" t="s">
        <v>66</v>
      </c>
      <c r="P679" s="1" t="s">
        <v>3928</v>
      </c>
      <c r="Q679" s="1" t="s">
        <v>37</v>
      </c>
      <c r="R679" s="1" t="s">
        <v>171</v>
      </c>
      <c r="S679" s="1" t="s">
        <v>39</v>
      </c>
      <c r="T679" s="1" t="s">
        <v>5174</v>
      </c>
      <c r="U679" s="1" t="s">
        <v>5175</v>
      </c>
      <c r="V679" s="1" t="s">
        <v>275</v>
      </c>
      <c r="W679" s="1" t="s">
        <v>176</v>
      </c>
      <c r="X679" s="1" t="s">
        <v>5176</v>
      </c>
      <c r="Y679" s="1" t="s">
        <v>43</v>
      </c>
      <c r="Z679" s="1" t="s">
        <v>139</v>
      </c>
      <c r="AA679" s="1" t="s">
        <v>23370</v>
      </c>
      <c r="AB679" s="1" t="s">
        <v>381</v>
      </c>
      <c r="AD679" s="1" t="str">
        <f>VLOOKUP($K679,「工具标准名」映射表!$B:$I,3,0)</f>
        <v>豆包</v>
      </c>
      <c r="AE679" s="1" t="str">
        <f>VLOOKUP($K679,「工具标准名」映射表!$B:$I,4,0)</f>
        <v>功能应用层</v>
      </c>
      <c r="AF679" s="1" t="str">
        <f>VLOOKUP($K679,「工具标准名」映射表!$B:$I,5,0)</f>
        <v>功能应用层（AI智能体）</v>
      </c>
      <c r="AG679" s="1" t="str">
        <f>VLOOKUP($K679,「工具标准名」映射表!$B:$I,6,0)</f>
        <v>软件工具</v>
      </c>
      <c r="AH679" s="1" t="str">
        <f>VLOOKUP($K679,「工具标准名」映射表!$B:$I,7,0)</f>
        <v>AI智能体</v>
      </c>
      <c r="AI679" s="1" t="str">
        <f>VLOOKUP($K679,「工具标准名」映射表!$B:$I,8,0)</f>
        <v>否</v>
      </c>
      <c r="AJ679" s="1" t="s">
        <v>381</v>
      </c>
      <c r="AK679" s="1"/>
      <c r="AL679" s="1"/>
      <c r="AM679" s="1"/>
      <c r="AN679" s="1"/>
      <c r="AO679" s="1"/>
    </row>
    <row r="680" spans="1:41" ht="16">
      <c r="A680" s="1" t="s">
        <v>5166</v>
      </c>
      <c r="B680" s="3">
        <v>46056.467048611099</v>
      </c>
      <c r="C680" s="14">
        <v>361</v>
      </c>
      <c r="D680" s="1" t="s">
        <v>5167</v>
      </c>
      <c r="E680" s="1" t="s">
        <v>5168</v>
      </c>
      <c r="F680" s="1" t="s">
        <v>27</v>
      </c>
      <c r="G680" s="1" t="s">
        <v>5169</v>
      </c>
      <c r="H680" s="1" t="s">
        <v>5170</v>
      </c>
      <c r="I680" s="1" t="s">
        <v>5171</v>
      </c>
      <c r="J680" s="1" t="s">
        <v>5172</v>
      </c>
      <c r="K680" s="1" t="s">
        <v>3757</v>
      </c>
      <c r="L680" s="1" t="s">
        <v>33</v>
      </c>
      <c r="M680" s="1" t="b">
        <v>0</v>
      </c>
      <c r="N680" s="1" t="s">
        <v>343</v>
      </c>
      <c r="O680" s="1" t="s">
        <v>66</v>
      </c>
      <c r="P680" s="1" t="s">
        <v>6606</v>
      </c>
      <c r="Q680" s="1" t="s">
        <v>37</v>
      </c>
      <c r="R680" s="1" t="s">
        <v>171</v>
      </c>
      <c r="S680" s="1" t="s">
        <v>39</v>
      </c>
      <c r="T680" s="1" t="s">
        <v>5174</v>
      </c>
      <c r="U680" s="1" t="s">
        <v>5175</v>
      </c>
      <c r="V680" s="1" t="s">
        <v>275</v>
      </c>
      <c r="W680" s="1" t="s">
        <v>176</v>
      </c>
      <c r="X680" s="1" t="s">
        <v>5176</v>
      </c>
      <c r="Y680" s="1" t="s">
        <v>43</v>
      </c>
      <c r="Z680" s="1" t="s">
        <v>3757</v>
      </c>
      <c r="AA680" s="1">
        <v>0</v>
      </c>
      <c r="AB680" s="1" t="s">
        <v>381</v>
      </c>
      <c r="AD680" s="1" t="str">
        <f>VLOOKUP($K680,「工具标准名」映射表!$B:$I,3,0)</f>
        <v>Excel</v>
      </c>
      <c r="AE680" s="1" t="str">
        <f>VLOOKUP($K680,「工具标准名」映射表!$B:$I,4,0)</f>
        <v>功能应用层</v>
      </c>
      <c r="AF680" s="1" t="str">
        <f>VLOOKUP($K680,「工具标准名」映射表!$B:$I,5,0)</f>
        <v>功能应用（平台型综合系统）</v>
      </c>
      <c r="AG680" s="1" t="str">
        <f>VLOOKUP($K680,「工具标准名」映射表!$B:$I,6,0)</f>
        <v>软件工具</v>
      </c>
      <c r="AH680" s="1" t="str">
        <f>VLOOKUP($K680,「工具标准名」映射表!$B:$I,7,0)</f>
        <v>其他</v>
      </c>
      <c r="AI680" s="1" t="str">
        <f>VLOOKUP($K680,「工具标准名」映射表!$B:$I,8,0)</f>
        <v>否</v>
      </c>
      <c r="AJ680" s="1" t="s">
        <v>381</v>
      </c>
      <c r="AK680" s="1"/>
      <c r="AL680" s="1"/>
      <c r="AM680" s="1"/>
      <c r="AN680" s="1"/>
      <c r="AO680" s="1"/>
    </row>
    <row r="681" spans="1:41" ht="16">
      <c r="A681" s="1" t="s">
        <v>5166</v>
      </c>
      <c r="B681" s="3">
        <v>46056.467048611099</v>
      </c>
      <c r="C681" s="14">
        <v>361</v>
      </c>
      <c r="D681" s="1" t="s">
        <v>5167</v>
      </c>
      <c r="E681" s="1" t="s">
        <v>5168</v>
      </c>
      <c r="F681" s="1" t="s">
        <v>27</v>
      </c>
      <c r="G681" s="1" t="s">
        <v>5169</v>
      </c>
      <c r="H681" s="1" t="s">
        <v>5170</v>
      </c>
      <c r="I681" s="1" t="s">
        <v>5171</v>
      </c>
      <c r="J681" s="1" t="s">
        <v>5172</v>
      </c>
      <c r="K681" s="1" t="s">
        <v>2250</v>
      </c>
      <c r="L681" s="1" t="s">
        <v>33</v>
      </c>
      <c r="M681" s="1" t="b">
        <v>0</v>
      </c>
      <c r="N681" s="1" t="s">
        <v>343</v>
      </c>
      <c r="O681" s="1" t="s">
        <v>66</v>
      </c>
      <c r="P681" s="1" t="s">
        <v>17155</v>
      </c>
      <c r="Q681" s="1" t="s">
        <v>37</v>
      </c>
      <c r="R681" s="1" t="s">
        <v>171</v>
      </c>
      <c r="S681" s="1" t="s">
        <v>39</v>
      </c>
      <c r="T681" s="1" t="s">
        <v>5174</v>
      </c>
      <c r="U681" s="1" t="s">
        <v>5175</v>
      </c>
      <c r="V681" s="1" t="s">
        <v>275</v>
      </c>
      <c r="W681" s="1" t="s">
        <v>176</v>
      </c>
      <c r="X681" s="1" t="s">
        <v>5176</v>
      </c>
      <c r="Y681" s="1" t="s">
        <v>43</v>
      </c>
      <c r="Z681" s="1" t="s">
        <v>2250</v>
      </c>
      <c r="AA681" s="1">
        <v>0</v>
      </c>
      <c r="AB681" s="1" t="s">
        <v>381</v>
      </c>
      <c r="AD681" s="1" t="str">
        <f>VLOOKUP($K681,「工具标准名」映射表!$B:$I,3,0)</f>
        <v>数字人</v>
      </c>
      <c r="AE681" s="1" t="str">
        <f>VLOOKUP($K681,「工具标准名」映射表!$B:$I,4,0)</f>
        <v>功能应用层</v>
      </c>
      <c r="AF681" s="1" t="str">
        <f>VLOOKUP($K681,「工具标准名」映射表!$B:$I,5,0)</f>
        <v>功能应用层（数字人）</v>
      </c>
      <c r="AG681" s="1" t="str">
        <f>VLOOKUP($K681,「工具标准名」映射表!$B:$I,6,0)</f>
        <v>软件工具</v>
      </c>
      <c r="AH681" s="1" t="str">
        <f>VLOOKUP($K681,「工具标准名」映射表!$B:$I,7,0)</f>
        <v>AI智能体</v>
      </c>
      <c r="AI681" s="1" t="str">
        <f>VLOOKUP($K681,「工具标准名」映射表!$B:$I,8,0)</f>
        <v>否</v>
      </c>
      <c r="AJ681" s="1" t="s">
        <v>381</v>
      </c>
      <c r="AK681" s="1"/>
      <c r="AL681" s="1"/>
      <c r="AM681" s="1"/>
      <c r="AN681" s="1"/>
      <c r="AO681" s="1"/>
    </row>
    <row r="682" spans="1:41" ht="16">
      <c r="A682" s="1" t="s">
        <v>5166</v>
      </c>
      <c r="B682" s="3">
        <v>46056.467048611099</v>
      </c>
      <c r="C682" s="14">
        <v>361</v>
      </c>
      <c r="D682" s="1" t="s">
        <v>5167</v>
      </c>
      <c r="E682" s="1" t="s">
        <v>5168</v>
      </c>
      <c r="F682" s="1" t="s">
        <v>27</v>
      </c>
      <c r="G682" s="1" t="s">
        <v>5169</v>
      </c>
      <c r="H682" s="1" t="s">
        <v>5170</v>
      </c>
      <c r="I682" s="1" t="s">
        <v>5171</v>
      </c>
      <c r="J682" s="1" t="s">
        <v>5172</v>
      </c>
      <c r="K682" s="1" t="s">
        <v>5182</v>
      </c>
      <c r="L682" s="1" t="s">
        <v>33</v>
      </c>
      <c r="M682" s="1" t="b">
        <v>0</v>
      </c>
      <c r="N682" s="1" t="s">
        <v>343</v>
      </c>
      <c r="O682" s="1" t="s">
        <v>66</v>
      </c>
      <c r="P682" s="1" t="s">
        <v>17540</v>
      </c>
      <c r="Q682" s="1" t="s">
        <v>37</v>
      </c>
      <c r="R682" s="1" t="s">
        <v>171</v>
      </c>
      <c r="S682" s="1" t="s">
        <v>39</v>
      </c>
      <c r="T682" s="1" t="s">
        <v>5174</v>
      </c>
      <c r="U682" s="1" t="s">
        <v>5175</v>
      </c>
      <c r="V682" s="1" t="s">
        <v>275</v>
      </c>
      <c r="W682" s="1" t="s">
        <v>176</v>
      </c>
      <c r="X682" s="1" t="s">
        <v>5176</v>
      </c>
      <c r="Y682" s="1" t="s">
        <v>43</v>
      </c>
      <c r="Z682" s="1" t="s">
        <v>5182</v>
      </c>
      <c r="AA682" s="1">
        <v>0</v>
      </c>
      <c r="AB682" s="1" t="s">
        <v>381</v>
      </c>
      <c r="AD682" s="1" t="str">
        <f>VLOOKUP($K682,「工具标准名」映射表!$B:$I,3,0)</f>
        <v>腾讯智影</v>
      </c>
      <c r="AE682" s="1" t="str">
        <f>VLOOKUP($K682,「工具标准名」映射表!$B:$I,4,0)</f>
        <v>功能应用层</v>
      </c>
      <c r="AF682" s="1" t="str">
        <f>VLOOKUP($K682,「工具标准名」映射表!$B:$I,5,0)</f>
        <v>功能应用（生成式AI应用-图像类）</v>
      </c>
      <c r="AG682" s="1" t="str">
        <f>VLOOKUP($K682,「工具标准名」映射表!$B:$I,6,0)</f>
        <v>软件工具</v>
      </c>
      <c r="AH682" s="1" t="str">
        <f>VLOOKUP($K682,「工具标准名」映射表!$B:$I,7,0)</f>
        <v>文生图</v>
      </c>
      <c r="AI682" s="1" t="str">
        <f>VLOOKUP($K682,「工具标准名」映射表!$B:$I,8,0)</f>
        <v>是</v>
      </c>
      <c r="AJ682" s="1" t="s">
        <v>381</v>
      </c>
      <c r="AK682" s="1"/>
      <c r="AL682" s="1"/>
      <c r="AM682" s="1"/>
      <c r="AN682" s="1"/>
      <c r="AO682" s="1"/>
    </row>
    <row r="683" spans="1:41" ht="16">
      <c r="A683" s="1" t="s">
        <v>5184</v>
      </c>
      <c r="B683" s="3">
        <v>46056.466944444401</v>
      </c>
      <c r="C683" s="14">
        <v>362</v>
      </c>
      <c r="D683" s="1" t="s">
        <v>5185</v>
      </c>
      <c r="E683" s="1" t="s">
        <v>5186</v>
      </c>
      <c r="F683" s="1" t="s">
        <v>119</v>
      </c>
      <c r="G683" s="1" t="s">
        <v>5187</v>
      </c>
      <c r="H683" s="1" t="s">
        <v>5188</v>
      </c>
      <c r="I683" s="1" t="s">
        <v>5189</v>
      </c>
      <c r="J683" s="1" t="s">
        <v>5190</v>
      </c>
      <c r="K683" s="1" t="s">
        <v>124</v>
      </c>
      <c r="L683" s="1" t="s">
        <v>33</v>
      </c>
      <c r="M683" s="1" t="b">
        <v>0</v>
      </c>
      <c r="N683" s="1" t="s">
        <v>3071</v>
      </c>
      <c r="O683" s="1" t="s">
        <v>54</v>
      </c>
      <c r="P683" s="1" t="s">
        <v>5179</v>
      </c>
      <c r="Q683" s="1" t="s">
        <v>37</v>
      </c>
      <c r="R683" s="1" t="s">
        <v>38</v>
      </c>
      <c r="S683" s="1" t="s">
        <v>39</v>
      </c>
      <c r="T683" s="1" t="s">
        <v>5192</v>
      </c>
      <c r="U683" s="1" t="s">
        <v>5193</v>
      </c>
      <c r="V683" s="1" t="s">
        <v>5194</v>
      </c>
      <c r="W683" s="1" t="s">
        <v>5195</v>
      </c>
      <c r="X683" s="1" t="s">
        <v>5196</v>
      </c>
      <c r="Y683" s="1" t="s">
        <v>492</v>
      </c>
      <c r="Z683" s="1" t="s">
        <v>4864</v>
      </c>
      <c r="AA683" s="1" t="s">
        <v>23367</v>
      </c>
      <c r="AB683" s="1" t="s">
        <v>1019</v>
      </c>
      <c r="AD683" s="1" t="str">
        <f>VLOOKUP($K683,「工具标准名」映射表!$B:$I,3,0)</f>
        <v>DeepSeek 大模型</v>
      </c>
      <c r="AE683" s="1" t="str">
        <f>VLOOKUP($K683,「工具标准名」映射表!$B:$I,4,0)</f>
        <v>功能应用层</v>
      </c>
      <c r="AF683" s="1" t="str">
        <f>VLOOKUP($K683,「工具标准名」映射表!$B:$I,5,0)</f>
        <v>功能应用（教学辅助工具）</v>
      </c>
      <c r="AG683" s="1" t="str">
        <f>VLOOKUP($K683,「工具标准名」映射表!$B:$I,6,0)</f>
        <v>软件工具</v>
      </c>
      <c r="AH683" s="1" t="str">
        <f>VLOOKUP($K683,「工具标准名」映射表!$B:$I,7,0)</f>
        <v>AI智能体</v>
      </c>
      <c r="AI683" s="1" t="str">
        <f>VLOOKUP($K683,「工具标准名」映射表!$B:$I,8,0)</f>
        <v>否</v>
      </c>
      <c r="AJ683" s="1" t="s">
        <v>1019</v>
      </c>
      <c r="AK683" s="1"/>
      <c r="AL683" s="1"/>
      <c r="AM683" s="1"/>
      <c r="AN683" s="1"/>
      <c r="AO683" s="1"/>
    </row>
    <row r="684" spans="1:41" ht="16">
      <c r="A684" s="1" t="s">
        <v>5184</v>
      </c>
      <c r="B684" s="3">
        <v>46056.466944444401</v>
      </c>
      <c r="C684" s="14">
        <v>362</v>
      </c>
      <c r="D684" s="1" t="s">
        <v>5185</v>
      </c>
      <c r="E684" s="1" t="s">
        <v>5186</v>
      </c>
      <c r="F684" s="1" t="s">
        <v>119</v>
      </c>
      <c r="G684" s="1" t="s">
        <v>5187</v>
      </c>
      <c r="H684" s="1" t="s">
        <v>5188</v>
      </c>
      <c r="I684" s="1" t="s">
        <v>5189</v>
      </c>
      <c r="J684" s="1" t="s">
        <v>5190</v>
      </c>
      <c r="K684" s="1" t="s">
        <v>139</v>
      </c>
      <c r="L684" s="1" t="s">
        <v>33</v>
      </c>
      <c r="M684" s="1" t="b">
        <v>0</v>
      </c>
      <c r="N684" s="1" t="s">
        <v>9687</v>
      </c>
      <c r="O684" s="1" t="s">
        <v>54</v>
      </c>
      <c r="P684" s="1" t="s">
        <v>9688</v>
      </c>
      <c r="Q684" s="1" t="s">
        <v>37</v>
      </c>
      <c r="R684" s="1" t="s">
        <v>38</v>
      </c>
      <c r="S684" s="1" t="s">
        <v>39</v>
      </c>
      <c r="T684" s="1" t="s">
        <v>5192</v>
      </c>
      <c r="U684" s="1" t="s">
        <v>5193</v>
      </c>
      <c r="V684" s="1" t="s">
        <v>5194</v>
      </c>
      <c r="W684" s="1" t="s">
        <v>5195</v>
      </c>
      <c r="X684" s="1" t="s">
        <v>5196</v>
      </c>
      <c r="Y684" s="1" t="s">
        <v>492</v>
      </c>
      <c r="Z684" s="1" t="s">
        <v>139</v>
      </c>
      <c r="AA684" s="1" t="s">
        <v>23370</v>
      </c>
      <c r="AB684" s="1" t="s">
        <v>1019</v>
      </c>
      <c r="AD684" s="1" t="str">
        <f>VLOOKUP($K684,「工具标准名」映射表!$B:$I,3,0)</f>
        <v>豆包</v>
      </c>
      <c r="AE684" s="1" t="str">
        <f>VLOOKUP($K684,「工具标准名」映射表!$B:$I,4,0)</f>
        <v>功能应用层</v>
      </c>
      <c r="AF684" s="1" t="str">
        <f>VLOOKUP($K684,「工具标准名」映射表!$B:$I,5,0)</f>
        <v>功能应用（教学辅助工具）</v>
      </c>
      <c r="AG684" s="1" t="str">
        <f>VLOOKUP($K684,「工具标准名」映射表!$B:$I,6,0)</f>
        <v>软件工具</v>
      </c>
      <c r="AH684" s="1" t="str">
        <f>VLOOKUP($K684,「工具标准名」映射表!$B:$I,7,0)</f>
        <v>其他</v>
      </c>
      <c r="AI684" s="1" t="str">
        <f>VLOOKUP($K684,「工具标准名」映射表!$B:$I,8,0)</f>
        <v>否</v>
      </c>
      <c r="AJ684" s="1" t="s">
        <v>1019</v>
      </c>
      <c r="AK684" s="1"/>
      <c r="AL684" s="1"/>
      <c r="AM684" s="1"/>
      <c r="AN684" s="1"/>
      <c r="AO684" s="1"/>
    </row>
    <row r="685" spans="1:41" ht="16">
      <c r="A685" s="1" t="s">
        <v>5198</v>
      </c>
      <c r="B685" s="3">
        <v>46056.467013888898</v>
      </c>
      <c r="C685" s="14">
        <v>363</v>
      </c>
      <c r="D685" s="1" t="s">
        <v>5199</v>
      </c>
      <c r="E685" s="1" t="s">
        <v>722</v>
      </c>
      <c r="F685" s="1" t="s">
        <v>27</v>
      </c>
      <c r="G685" s="1" t="s">
        <v>5200</v>
      </c>
      <c r="H685" s="1" t="s">
        <v>5201</v>
      </c>
      <c r="I685" s="1" t="s">
        <v>5202</v>
      </c>
      <c r="J685" s="1" t="s">
        <v>5203</v>
      </c>
      <c r="K685" s="1" t="s">
        <v>4314</v>
      </c>
      <c r="L685" s="1" t="s">
        <v>33</v>
      </c>
      <c r="M685" s="1" t="b">
        <v>0</v>
      </c>
      <c r="N685" s="1" t="s">
        <v>47</v>
      </c>
      <c r="O685" s="1" t="s">
        <v>66</v>
      </c>
      <c r="P685" s="1" t="s">
        <v>4313</v>
      </c>
      <c r="Q685" s="1" t="s">
        <v>37</v>
      </c>
      <c r="R685" s="1" t="s">
        <v>38</v>
      </c>
      <c r="S685" s="1" t="s">
        <v>172</v>
      </c>
      <c r="T685" s="1" t="s">
        <v>5205</v>
      </c>
      <c r="U685" s="1" t="s">
        <v>5202</v>
      </c>
      <c r="V685" s="1" t="s">
        <v>5206</v>
      </c>
      <c r="W685" s="1" t="s">
        <v>5207</v>
      </c>
      <c r="X685" s="1" t="s">
        <v>5201</v>
      </c>
      <c r="Y685" s="1" t="s">
        <v>178</v>
      </c>
      <c r="Z685" s="1" t="s">
        <v>4314</v>
      </c>
      <c r="AA685" s="1">
        <v>0</v>
      </c>
      <c r="AB685" s="1" t="s">
        <v>1019</v>
      </c>
      <c r="AD685" s="1" t="str">
        <f>VLOOKUP($K685,「工具标准名」映射表!$B:$I,3,0)</f>
        <v>Arvid</v>
      </c>
      <c r="AE685" s="1" t="str">
        <f>VLOOKUP($K685,「工具标准名」映射表!$B:$I,4,0)</f>
        <v>功能应用层</v>
      </c>
      <c r="AF685" s="1" t="str">
        <f>VLOOKUP($K685,「工具标准名」映射表!$B:$I,5,0)</f>
        <v>功能应用（教学辅助工具）</v>
      </c>
      <c r="AG685" s="1" t="str">
        <f>VLOOKUP($K685,「工具标准名」映射表!$B:$I,6,0)</f>
        <v>软件工具</v>
      </c>
      <c r="AH685" s="1" t="str">
        <f>VLOOKUP($K685,「工具标准名」映射表!$B:$I,7,0)</f>
        <v>AI智能体</v>
      </c>
      <c r="AI685" s="1" t="str">
        <f>VLOOKUP($K685,「工具标准名」映射表!$B:$I,8,0)</f>
        <v>否</v>
      </c>
      <c r="AJ685" s="1" t="s">
        <v>1019</v>
      </c>
      <c r="AK685" s="1"/>
      <c r="AL685" s="1"/>
      <c r="AM685" s="1"/>
      <c r="AN685" s="1"/>
      <c r="AO685" s="1"/>
    </row>
    <row r="686" spans="1:41" ht="16">
      <c r="A686" s="1" t="s">
        <v>5198</v>
      </c>
      <c r="B686" s="3">
        <v>46056.467013888898</v>
      </c>
      <c r="C686" s="14">
        <v>363</v>
      </c>
      <c r="D686" s="1" t="s">
        <v>5199</v>
      </c>
      <c r="E686" s="1" t="s">
        <v>722</v>
      </c>
      <c r="F686" s="1" t="s">
        <v>27</v>
      </c>
      <c r="G686" s="1" t="s">
        <v>5200</v>
      </c>
      <c r="H686" s="1" t="s">
        <v>5201</v>
      </c>
      <c r="I686" s="1" t="s">
        <v>5202</v>
      </c>
      <c r="J686" s="1" t="s">
        <v>5203</v>
      </c>
      <c r="K686" s="1" t="s">
        <v>5208</v>
      </c>
      <c r="L686" s="1" t="s">
        <v>33</v>
      </c>
      <c r="M686" s="1" t="b">
        <v>0</v>
      </c>
      <c r="N686" s="1" t="s">
        <v>47</v>
      </c>
      <c r="O686" s="1" t="s">
        <v>66</v>
      </c>
      <c r="P686" s="1" t="s">
        <v>20808</v>
      </c>
      <c r="Q686" s="1" t="s">
        <v>37</v>
      </c>
      <c r="R686" s="1" t="s">
        <v>38</v>
      </c>
      <c r="S686" s="1" t="s">
        <v>172</v>
      </c>
      <c r="T686" s="1" t="s">
        <v>5205</v>
      </c>
      <c r="U686" s="1" t="s">
        <v>5202</v>
      </c>
      <c r="V686" s="1" t="s">
        <v>5206</v>
      </c>
      <c r="W686" s="1" t="s">
        <v>5207</v>
      </c>
      <c r="X686" s="1" t="s">
        <v>5201</v>
      </c>
      <c r="Y686" s="1" t="s">
        <v>178</v>
      </c>
      <c r="Z686" s="1" t="s">
        <v>5208</v>
      </c>
      <c r="AA686" s="1">
        <v>0</v>
      </c>
      <c r="AB686" s="1" t="s">
        <v>1019</v>
      </c>
      <c r="AD686" s="1" t="str">
        <f>VLOOKUP($K686,「工具标准名」映射表!$B:$I,3,0)</f>
        <v>亦心 AI 闪绘</v>
      </c>
      <c r="AE686" s="1" t="str">
        <f>VLOOKUP($K686,「工具标准名」映射表!$B:$I,4,0)</f>
        <v>功能应用层</v>
      </c>
      <c r="AF686" s="1" t="str">
        <f>VLOOKUP($K686,「工具标准名」映射表!$B:$I,5,0)</f>
        <v>功能应用（生成式AI应用-图像类）</v>
      </c>
      <c r="AG686" s="1" t="str">
        <f>VLOOKUP($K686,「工具标准名」映射表!$B:$I,6,0)</f>
        <v>软件工具</v>
      </c>
      <c r="AH686" s="1" t="str">
        <f>VLOOKUP($K686,「工具标准名」映射表!$B:$I,7,0)</f>
        <v>AI智能体</v>
      </c>
      <c r="AI686" s="1" t="str">
        <f>VLOOKUP($K686,「工具标准名」映射表!$B:$I,8,0)</f>
        <v>否</v>
      </c>
      <c r="AJ686" s="1" t="s">
        <v>1019</v>
      </c>
      <c r="AK686" s="1"/>
      <c r="AL686" s="1"/>
      <c r="AM686" s="1"/>
      <c r="AN686" s="1"/>
      <c r="AO686" s="1"/>
    </row>
    <row r="687" spans="1:41" ht="16">
      <c r="A687" s="1" t="s">
        <v>5198</v>
      </c>
      <c r="B687" s="3">
        <v>46056.467013888898</v>
      </c>
      <c r="C687" s="14">
        <v>363</v>
      </c>
      <c r="D687" s="1" t="s">
        <v>5199</v>
      </c>
      <c r="E687" s="1" t="s">
        <v>722</v>
      </c>
      <c r="F687" s="1" t="s">
        <v>27</v>
      </c>
      <c r="G687" s="1" t="s">
        <v>5200</v>
      </c>
      <c r="H687" s="1" t="s">
        <v>5201</v>
      </c>
      <c r="I687" s="1" t="s">
        <v>5202</v>
      </c>
      <c r="J687" s="1" t="s">
        <v>5203</v>
      </c>
      <c r="K687" s="1" t="s">
        <v>5210</v>
      </c>
      <c r="L687" s="1" t="s">
        <v>33</v>
      </c>
      <c r="M687" s="1" t="b">
        <v>0</v>
      </c>
      <c r="N687" s="1" t="s">
        <v>47</v>
      </c>
      <c r="O687" s="1" t="s">
        <v>54</v>
      </c>
      <c r="P687" s="1" t="s">
        <v>17446</v>
      </c>
      <c r="Q687" s="1" t="s">
        <v>37</v>
      </c>
      <c r="R687" s="1" t="s">
        <v>38</v>
      </c>
      <c r="S687" s="1" t="s">
        <v>172</v>
      </c>
      <c r="T687" s="1" t="s">
        <v>5205</v>
      </c>
      <c r="U687" s="1" t="s">
        <v>5202</v>
      </c>
      <c r="V687" s="1" t="s">
        <v>5206</v>
      </c>
      <c r="W687" s="1" t="s">
        <v>5207</v>
      </c>
      <c r="X687" s="1" t="s">
        <v>5201</v>
      </c>
      <c r="Y687" s="1" t="s">
        <v>178</v>
      </c>
      <c r="Z687" s="1" t="s">
        <v>5210</v>
      </c>
      <c r="AA687" s="1">
        <v>0</v>
      </c>
      <c r="AB687" s="1" t="s">
        <v>1019</v>
      </c>
      <c r="AD687" s="1" t="str">
        <f>VLOOKUP($K687,「工具标准名」映射表!$B:$I,3,0)</f>
        <v>腾讯元宝</v>
      </c>
      <c r="AE687" s="1" t="str">
        <f>VLOOKUP($K687,「工具标准名」映射表!$B:$I,4,0)</f>
        <v>功能应用层</v>
      </c>
      <c r="AF687" s="1" t="str">
        <f>VLOOKUP($K687,「工具标准名」映射表!$B:$I,5,0)</f>
        <v>功能应用（教学辅助工具）</v>
      </c>
      <c r="AG687" s="1" t="str">
        <f>VLOOKUP($K687,「工具标准名」映射表!$B:$I,6,0)</f>
        <v>软件工具</v>
      </c>
      <c r="AH687" s="1" t="str">
        <f>VLOOKUP($K687,「工具标准名」映射表!$B:$I,7,0)</f>
        <v>大语言模型</v>
      </c>
      <c r="AI687" s="1" t="str">
        <f>VLOOKUP($K687,「工具标准名」映射表!$B:$I,8,0)</f>
        <v>是</v>
      </c>
      <c r="AJ687" s="1" t="s">
        <v>1019</v>
      </c>
      <c r="AK687" s="1"/>
      <c r="AL687" s="1"/>
      <c r="AM687" s="1"/>
      <c r="AN687" s="1"/>
      <c r="AO687" s="1"/>
    </row>
    <row r="688" spans="1:41" ht="16">
      <c r="A688" s="1" t="s">
        <v>5212</v>
      </c>
      <c r="B688" s="3">
        <v>46056.466990740701</v>
      </c>
      <c r="C688" s="14">
        <v>364</v>
      </c>
      <c r="D688" s="1" t="s">
        <v>5213</v>
      </c>
      <c r="E688" s="1" t="s">
        <v>722</v>
      </c>
      <c r="F688" s="1" t="s">
        <v>27</v>
      </c>
      <c r="G688" s="1" t="s">
        <v>5214</v>
      </c>
      <c r="H688" s="1" t="s">
        <v>5215</v>
      </c>
      <c r="I688" s="1" t="s">
        <v>5216</v>
      </c>
      <c r="J688" s="1" t="s">
        <v>5217</v>
      </c>
      <c r="K688" s="1" t="s">
        <v>1018</v>
      </c>
      <c r="L688" s="1" t="s">
        <v>33</v>
      </c>
      <c r="M688" s="1" t="b">
        <v>0</v>
      </c>
      <c r="N688" s="1" t="s">
        <v>47</v>
      </c>
      <c r="O688" s="1" t="s">
        <v>181</v>
      </c>
      <c r="P688" s="1" t="s">
        <v>1012</v>
      </c>
      <c r="Q688" s="1" t="s">
        <v>37</v>
      </c>
      <c r="R688" s="1" t="s">
        <v>38</v>
      </c>
      <c r="S688" s="1" t="s">
        <v>375</v>
      </c>
      <c r="T688" s="1" t="s">
        <v>5219</v>
      </c>
      <c r="U688" s="1" t="s">
        <v>5220</v>
      </c>
      <c r="V688" s="1" t="s">
        <v>5221</v>
      </c>
      <c r="W688" s="1" t="s">
        <v>5222</v>
      </c>
      <c r="X688" s="1" t="s">
        <v>5223</v>
      </c>
      <c r="Y688" s="1" t="s">
        <v>5224</v>
      </c>
      <c r="Z688" s="1" t="s">
        <v>1018</v>
      </c>
      <c r="AA688" s="1">
        <v>0</v>
      </c>
      <c r="AB688" s="1" t="s">
        <v>1019</v>
      </c>
      <c r="AD688" s="1" t="str">
        <f>VLOOKUP($K688,「工具标准名」映射表!$B:$I,3,0)</f>
        <v>AI动作识别软件</v>
      </c>
      <c r="AE688" s="1" t="str">
        <f>VLOOKUP($K688,「工具标准名」映射表!$B:$I,4,0)</f>
        <v>功能应用层</v>
      </c>
      <c r="AF688" s="1" t="str">
        <f>VLOOKUP($K688,「工具标准名」映射表!$B:$I,5,0)</f>
        <v>功能应用（教学辅助工具）</v>
      </c>
      <c r="AG688" s="1" t="str">
        <f>VLOOKUP($K688,「工具标准名」映射表!$B:$I,6,0)</f>
        <v>软件工具</v>
      </c>
      <c r="AH688" s="1" t="str">
        <f>VLOOKUP($K688,「工具标准名」映射表!$B:$I,7,0)</f>
        <v>AI智能体</v>
      </c>
      <c r="AI688" s="1" t="str">
        <f>VLOOKUP($K688,「工具标准名」映射表!$B:$I,8,0)</f>
        <v>是</v>
      </c>
      <c r="AJ688" s="1" t="s">
        <v>1019</v>
      </c>
      <c r="AK688" s="1"/>
      <c r="AL688" s="1"/>
      <c r="AM688" s="1"/>
      <c r="AN688" s="1"/>
      <c r="AO688" s="1"/>
    </row>
    <row r="689" spans="1:41" ht="16">
      <c r="A689" s="1" t="s">
        <v>5225</v>
      </c>
      <c r="B689" s="3">
        <v>46056.466990740701</v>
      </c>
      <c r="C689" s="14">
        <v>365</v>
      </c>
      <c r="D689" s="1" t="s">
        <v>5226</v>
      </c>
      <c r="E689" s="1" t="s">
        <v>722</v>
      </c>
      <c r="F689" s="1" t="s">
        <v>27</v>
      </c>
      <c r="G689" s="1" t="s">
        <v>5227</v>
      </c>
      <c r="H689" s="1" t="s">
        <v>5228</v>
      </c>
      <c r="I689" s="1" t="s">
        <v>5229</v>
      </c>
      <c r="J689" s="1" t="s">
        <v>5230</v>
      </c>
      <c r="K689" s="1" t="s">
        <v>5231</v>
      </c>
      <c r="L689" s="1" t="s">
        <v>33</v>
      </c>
      <c r="M689" s="1" t="b">
        <v>0</v>
      </c>
      <c r="N689" s="1" t="s">
        <v>47</v>
      </c>
      <c r="O689" s="1" t="s">
        <v>48</v>
      </c>
      <c r="P689" s="1" t="s">
        <v>7891</v>
      </c>
      <c r="Q689" s="1" t="s">
        <v>37</v>
      </c>
      <c r="R689" s="1" t="s">
        <v>38</v>
      </c>
      <c r="S689" s="1" t="s">
        <v>39</v>
      </c>
      <c r="T689" s="1" t="s">
        <v>5233</v>
      </c>
      <c r="U689" s="1" t="s">
        <v>5234</v>
      </c>
      <c r="V689" s="1" t="s">
        <v>5235</v>
      </c>
      <c r="W689" s="1" t="s">
        <v>28</v>
      </c>
      <c r="X689" s="1" t="s">
        <v>5236</v>
      </c>
      <c r="Y689" s="1" t="s">
        <v>1891</v>
      </c>
      <c r="Z689" s="1" t="s">
        <v>5231</v>
      </c>
      <c r="AA689" s="1">
        <v>0</v>
      </c>
      <c r="AB689" s="1" t="s">
        <v>1019</v>
      </c>
      <c r="AD689" s="1" t="str">
        <f>VLOOKUP($K689,「工具标准名」映射表!$B:$I,3,0)</f>
        <v>无思微程序</v>
      </c>
      <c r="AE689" s="1" t="str">
        <f>VLOOKUP($K689,「工具标准名」映射表!$B:$I,4,0)</f>
        <v>功能应用层</v>
      </c>
      <c r="AF689" s="1" t="str">
        <f>VLOOKUP($K689,「工具标准名」映射表!$B:$I,5,0)</f>
        <v>功能应用层（移动端 App）</v>
      </c>
      <c r="AG689" s="1" t="str">
        <f>VLOOKUP($K689,「工具标准名」映射表!$B:$I,6,0)</f>
        <v>软件工具</v>
      </c>
      <c r="AH689" s="1" t="str">
        <f>VLOOKUP($K689,「工具标准名」映射表!$B:$I,7,0)</f>
        <v>AI智能体</v>
      </c>
      <c r="AI689" s="1" t="str">
        <f>VLOOKUP($K689,「工具标准名」映射表!$B:$I,8,0)</f>
        <v>否</v>
      </c>
      <c r="AJ689" s="1" t="s">
        <v>1019</v>
      </c>
      <c r="AK689" s="1"/>
      <c r="AL689" s="1"/>
      <c r="AM689" s="1"/>
      <c r="AN689" s="1"/>
      <c r="AO689" s="1"/>
    </row>
    <row r="690" spans="1:41" ht="16">
      <c r="A690" s="1" t="s">
        <v>5225</v>
      </c>
      <c r="B690" s="3">
        <v>46056.466990740701</v>
      </c>
      <c r="C690" s="14">
        <v>365</v>
      </c>
      <c r="D690" s="1" t="s">
        <v>5226</v>
      </c>
      <c r="E690" s="1" t="s">
        <v>722</v>
      </c>
      <c r="F690" s="1" t="s">
        <v>27</v>
      </c>
      <c r="G690" s="1" t="s">
        <v>5227</v>
      </c>
      <c r="H690" s="1" t="s">
        <v>5228</v>
      </c>
      <c r="I690" s="1" t="s">
        <v>5229</v>
      </c>
      <c r="J690" s="1" t="s">
        <v>5230</v>
      </c>
      <c r="K690" s="1" t="s">
        <v>5237</v>
      </c>
      <c r="L690" s="1" t="s">
        <v>33</v>
      </c>
      <c r="M690" s="1" t="b">
        <v>0</v>
      </c>
      <c r="N690" s="1" t="s">
        <v>47</v>
      </c>
      <c r="O690" s="1" t="s">
        <v>48</v>
      </c>
      <c r="P690" s="1" t="s">
        <v>7891</v>
      </c>
      <c r="Q690" s="1" t="s">
        <v>37</v>
      </c>
      <c r="R690" s="1" t="s">
        <v>38</v>
      </c>
      <c r="S690" s="1" t="s">
        <v>39</v>
      </c>
      <c r="T690" s="1" t="s">
        <v>5233</v>
      </c>
      <c r="U690" s="1" t="s">
        <v>5234</v>
      </c>
      <c r="V690" s="1" t="s">
        <v>5235</v>
      </c>
      <c r="W690" s="1" t="s">
        <v>28</v>
      </c>
      <c r="X690" s="1" t="s">
        <v>5236</v>
      </c>
      <c r="Y690" s="1" t="s">
        <v>1891</v>
      </c>
      <c r="Z690" s="1" t="s">
        <v>5237</v>
      </c>
      <c r="AA690" s="1">
        <v>0</v>
      </c>
      <c r="AB690" s="1" t="s">
        <v>1019</v>
      </c>
      <c r="AD690" s="1" t="str">
        <f>VLOOKUP($K690,「工具标准名」映射表!$B:$I,3,0)</f>
        <v>QPython</v>
      </c>
      <c r="AE690" s="1" t="str">
        <f>VLOOKUP($K690,「工具标准名」映射表!$B:$I,4,0)</f>
        <v>功能应用层</v>
      </c>
      <c r="AF690" s="1" t="str">
        <f>VLOOKUP($K690,「工具标准名」映射表!$B:$I,5,0)</f>
        <v>功能应用层（AI智能体）</v>
      </c>
      <c r="AG690" s="1" t="str">
        <f>VLOOKUP($K690,「工具标准名」映射表!$B:$I,6,0)</f>
        <v>软件工具</v>
      </c>
      <c r="AH690" s="1" t="str">
        <f>VLOOKUP($K690,「工具标准名」映射表!$B:$I,7,0)</f>
        <v>其他</v>
      </c>
      <c r="AI690" s="1" t="str">
        <f>VLOOKUP($K690,「工具标准名」映射表!$B:$I,8,0)</f>
        <v>否</v>
      </c>
      <c r="AJ690" s="1" t="s">
        <v>1019</v>
      </c>
      <c r="AK690" s="1"/>
      <c r="AL690" s="1"/>
      <c r="AM690" s="1"/>
      <c r="AN690" s="1"/>
      <c r="AO690" s="1"/>
    </row>
    <row r="691" spans="1:41" ht="16">
      <c r="A691" s="1" t="s">
        <v>5239</v>
      </c>
      <c r="B691" s="3">
        <v>46056.467002314799</v>
      </c>
      <c r="C691" s="14">
        <v>366</v>
      </c>
      <c r="D691" s="1" t="s">
        <v>5240</v>
      </c>
      <c r="E691" s="1" t="s">
        <v>722</v>
      </c>
      <c r="F691" s="1" t="s">
        <v>27</v>
      </c>
      <c r="G691" s="1" t="s">
        <v>5241</v>
      </c>
      <c r="H691" s="1" t="s">
        <v>5242</v>
      </c>
      <c r="I691" s="1" t="s">
        <v>5243</v>
      </c>
      <c r="J691" s="1" t="s">
        <v>5244</v>
      </c>
      <c r="K691" s="1" t="s">
        <v>1094</v>
      </c>
      <c r="L691" s="1" t="s">
        <v>33</v>
      </c>
      <c r="M691" s="1" t="b">
        <v>0</v>
      </c>
      <c r="N691" s="1" t="s">
        <v>47</v>
      </c>
      <c r="O691" s="1" t="s">
        <v>66</v>
      </c>
      <c r="P691" s="1" t="s">
        <v>1089</v>
      </c>
      <c r="Q691" s="1" t="s">
        <v>37</v>
      </c>
      <c r="R691" s="1" t="s">
        <v>38</v>
      </c>
      <c r="S691" s="1" t="s">
        <v>39</v>
      </c>
      <c r="T691" s="1" t="s">
        <v>5247</v>
      </c>
      <c r="U691" s="1" t="s">
        <v>5248</v>
      </c>
      <c r="V691" s="1" t="s">
        <v>275</v>
      </c>
      <c r="W691" s="1" t="s">
        <v>1927</v>
      </c>
      <c r="X691" s="1" t="s">
        <v>5249</v>
      </c>
      <c r="Y691" s="1" t="s">
        <v>239</v>
      </c>
      <c r="Z691" s="1" t="s">
        <v>1094</v>
      </c>
      <c r="AA691" s="1">
        <v>0</v>
      </c>
      <c r="AB691" s="1" t="s">
        <v>1019</v>
      </c>
      <c r="AD691" s="1" t="str">
        <f>VLOOKUP($K691,「工具标准名」映射表!$B:$I,3,0)</f>
        <v>AI助学助手</v>
      </c>
      <c r="AE691" s="1" t="str">
        <f>VLOOKUP($K691,「工具标准名」映射表!$B:$I,4,0)</f>
        <v>功能应用层</v>
      </c>
      <c r="AF691" s="1" t="str">
        <f>VLOOKUP($K691,「工具标准名」映射表!$B:$I,5,0)</f>
        <v>功能应用（教学辅助工具）</v>
      </c>
      <c r="AG691" s="1" t="str">
        <f>VLOOKUP($K691,「工具标准名」映射表!$B:$I,6,0)</f>
        <v>软件工具</v>
      </c>
      <c r="AH691" s="1" t="str">
        <f>VLOOKUP($K691,「工具标准名」映射表!$B:$I,7,0)</f>
        <v>AI智能体</v>
      </c>
      <c r="AI691" s="1" t="str">
        <f>VLOOKUP($K691,「工具标准名」映射表!$B:$I,8,0)</f>
        <v>是</v>
      </c>
      <c r="AJ691" s="1" t="s">
        <v>1019</v>
      </c>
      <c r="AK691" s="1"/>
      <c r="AL691" s="1"/>
      <c r="AM691" s="1"/>
      <c r="AN691" s="1"/>
      <c r="AO691" s="1"/>
    </row>
    <row r="692" spans="1:41" ht="16">
      <c r="A692" s="1" t="s">
        <v>5239</v>
      </c>
      <c r="B692" s="3">
        <v>46056.467002314799</v>
      </c>
      <c r="C692" s="14">
        <v>366</v>
      </c>
      <c r="D692" s="1" t="s">
        <v>5240</v>
      </c>
      <c r="E692" s="1" t="s">
        <v>722</v>
      </c>
      <c r="F692" s="1" t="s">
        <v>27</v>
      </c>
      <c r="G692" s="1" t="s">
        <v>5241</v>
      </c>
      <c r="H692" s="1" t="s">
        <v>5242</v>
      </c>
      <c r="I692" s="1" t="s">
        <v>5243</v>
      </c>
      <c r="J692" s="1" t="s">
        <v>5244</v>
      </c>
      <c r="K692" s="1" t="s">
        <v>5250</v>
      </c>
      <c r="L692" s="1" t="s">
        <v>33</v>
      </c>
      <c r="M692" s="1" t="b">
        <v>0</v>
      </c>
      <c r="N692" s="1" t="s">
        <v>47</v>
      </c>
      <c r="O692" s="1" t="s">
        <v>66</v>
      </c>
      <c r="P692" s="1" t="s">
        <v>20263</v>
      </c>
      <c r="Q692" s="1" t="s">
        <v>37</v>
      </c>
      <c r="R692" s="1" t="s">
        <v>38</v>
      </c>
      <c r="S692" s="1" t="s">
        <v>39</v>
      </c>
      <c r="T692" s="1" t="s">
        <v>5247</v>
      </c>
      <c r="U692" s="1" t="s">
        <v>5248</v>
      </c>
      <c r="V692" s="1" t="s">
        <v>275</v>
      </c>
      <c r="W692" s="1" t="s">
        <v>1927</v>
      </c>
      <c r="X692" s="1" t="s">
        <v>5249</v>
      </c>
      <c r="Y692" s="1" t="s">
        <v>239</v>
      </c>
      <c r="Z692" s="1" t="s">
        <v>5250</v>
      </c>
      <c r="AA692" s="1">
        <v>0</v>
      </c>
      <c r="AB692" s="1" t="s">
        <v>1019</v>
      </c>
      <c r="AD692" s="1" t="str">
        <f>VLOOKUP($K692,「工具标准名」映射表!$B:$I,3,0)</f>
        <v>虚拟实验室</v>
      </c>
      <c r="AE692" s="1" t="str">
        <f>VLOOKUP($K692,「工具标准名」映射表!$B:$I,4,0)</f>
        <v>功能应用层</v>
      </c>
      <c r="AF692" s="1" t="str">
        <f>VLOOKUP($K692,「工具标准名」映射表!$B:$I,5,0)</f>
        <v>功能应用（校级 / 区域级系统）</v>
      </c>
      <c r="AG692" s="1" t="str">
        <f>VLOOKUP($K692,「工具标准名」映射表!$B:$I,6,0)</f>
        <v>软件工具</v>
      </c>
      <c r="AH692" s="1" t="str">
        <f>VLOOKUP($K692,「工具标准名」映射表!$B:$I,7,0)</f>
        <v>其他</v>
      </c>
      <c r="AI692" s="1" t="str">
        <f>VLOOKUP($K692,「工具标准名」映射表!$B:$I,8,0)</f>
        <v>否</v>
      </c>
      <c r="AJ692" s="1" t="s">
        <v>1019</v>
      </c>
      <c r="AK692" s="1"/>
      <c r="AL692" s="1"/>
      <c r="AM692" s="1"/>
      <c r="AN692" s="1"/>
      <c r="AO692" s="1"/>
    </row>
    <row r="693" spans="1:41" ht="16">
      <c r="A693" s="1" t="s">
        <v>5252</v>
      </c>
      <c r="B693" s="3">
        <v>46056.466990740701</v>
      </c>
      <c r="C693" s="14">
        <v>367</v>
      </c>
      <c r="D693" s="1" t="s">
        <v>5253</v>
      </c>
      <c r="E693" s="1" t="s">
        <v>5254</v>
      </c>
      <c r="F693" s="1" t="s">
        <v>27</v>
      </c>
      <c r="G693" s="1" t="s">
        <v>28</v>
      </c>
      <c r="H693" s="1" t="s">
        <v>5255</v>
      </c>
      <c r="I693" s="1" t="s">
        <v>30</v>
      </c>
      <c r="J693" s="1" t="s">
        <v>985</v>
      </c>
      <c r="Q693" s="1" t="s">
        <v>37</v>
      </c>
      <c r="R693" s="1" t="s">
        <v>38</v>
      </c>
      <c r="S693" s="1" t="s">
        <v>39</v>
      </c>
      <c r="T693" s="1" t="s">
        <v>156</v>
      </c>
      <c r="U693" s="1" t="s">
        <v>156</v>
      </c>
      <c r="V693" s="1" t="s">
        <v>156</v>
      </c>
      <c r="W693" s="1" t="s">
        <v>156</v>
      </c>
      <c r="X693" s="1" t="s">
        <v>156</v>
      </c>
      <c r="Y693" s="1" t="s">
        <v>94</v>
      </c>
      <c r="Z693" s="1" t="e">
        <v>#N/A</v>
      </c>
      <c r="AA693" s="1" t="e">
        <v>#N/A</v>
      </c>
      <c r="AB693" s="1" t="s">
        <v>138</v>
      </c>
      <c r="AD693" s="1" t="e">
        <f>VLOOKUP($K693,「工具标准名」映射表!$B:$I,3,0)</f>
        <v>#N/A</v>
      </c>
      <c r="AE693" s="1" t="e">
        <f>VLOOKUP($K693,「工具标准名」映射表!$B:$I,4,0)</f>
        <v>#N/A</v>
      </c>
      <c r="AF693" s="1" t="e">
        <f>VLOOKUP($K693,「工具标准名」映射表!$B:$I,5,0)</f>
        <v>#N/A</v>
      </c>
      <c r="AG693" s="1" t="e">
        <f>VLOOKUP($K693,「工具标准名」映射表!$B:$I,6,0)</f>
        <v>#N/A</v>
      </c>
      <c r="AH693" s="1" t="e">
        <f>VLOOKUP($K693,「工具标准名」映射表!$B:$I,7,0)</f>
        <v>#N/A</v>
      </c>
      <c r="AI693" s="1" t="e">
        <f>VLOOKUP($K693,「工具标准名」映射表!$B:$I,8,0)</f>
        <v>#N/A</v>
      </c>
      <c r="AJ693" s="1" t="s">
        <v>138</v>
      </c>
      <c r="AK693" s="1"/>
      <c r="AL693" s="1"/>
      <c r="AM693" s="1"/>
      <c r="AN693" s="1"/>
      <c r="AO693" s="1"/>
    </row>
    <row r="694" spans="1:41" ht="16">
      <c r="A694" s="1" t="s">
        <v>5258</v>
      </c>
      <c r="B694" s="3">
        <v>46056.467037037</v>
      </c>
      <c r="C694" s="14">
        <v>368</v>
      </c>
      <c r="D694" s="1" t="s">
        <v>5259</v>
      </c>
      <c r="E694" s="1" t="s">
        <v>5260</v>
      </c>
      <c r="F694" s="1" t="s">
        <v>27</v>
      </c>
      <c r="G694" s="1" t="s">
        <v>5261</v>
      </c>
      <c r="H694" s="1" t="s">
        <v>5262</v>
      </c>
      <c r="I694" s="1" t="s">
        <v>5263</v>
      </c>
      <c r="J694" s="1" t="s">
        <v>5264</v>
      </c>
      <c r="K694" s="1" t="s">
        <v>1962</v>
      </c>
      <c r="L694" s="1" t="s">
        <v>33</v>
      </c>
      <c r="M694" s="1" t="b">
        <v>0</v>
      </c>
      <c r="N694" s="1" t="s">
        <v>47</v>
      </c>
      <c r="O694" s="1" t="s">
        <v>54</v>
      </c>
      <c r="P694" s="1" t="s">
        <v>11276</v>
      </c>
      <c r="Q694" s="1" t="s">
        <v>37</v>
      </c>
      <c r="R694" s="1" t="s">
        <v>38</v>
      </c>
      <c r="S694" s="1" t="s">
        <v>39</v>
      </c>
      <c r="T694" s="1" t="s">
        <v>5267</v>
      </c>
      <c r="U694" s="1" t="s">
        <v>5268</v>
      </c>
      <c r="V694" s="1" t="s">
        <v>5269</v>
      </c>
      <c r="W694" s="1" t="s">
        <v>5270</v>
      </c>
      <c r="X694" s="1" t="s">
        <v>5271</v>
      </c>
      <c r="Y694" s="1" t="s">
        <v>43</v>
      </c>
      <c r="Z694" s="1" t="s">
        <v>139</v>
      </c>
      <c r="AA694" s="1" t="s">
        <v>23370</v>
      </c>
      <c r="AB694" s="1" t="s">
        <v>2857</v>
      </c>
      <c r="AD694" s="1" t="str">
        <f>VLOOKUP($K694,「工具标准名」映射表!$B:$I,3,0)</f>
        <v>豆包</v>
      </c>
      <c r="AE694" s="1" t="str">
        <f>VLOOKUP($K694,「工具标准名」映射表!$B:$I,4,0)</f>
        <v>功能应用层</v>
      </c>
      <c r="AF694" s="1" t="str">
        <f>VLOOKUP($K694,「工具标准名」映射表!$B:$I,5,0)</f>
        <v>功能应用（教学辅助工具）</v>
      </c>
      <c r="AG694" s="1" t="str">
        <f>VLOOKUP($K694,「工具标准名」映射表!$B:$I,6,0)</f>
        <v>软件工具</v>
      </c>
      <c r="AH694" s="1" t="str">
        <f>VLOOKUP($K694,「工具标准名」映射表!$B:$I,7,0)</f>
        <v>其他</v>
      </c>
      <c r="AI694" s="1" t="str">
        <f>VLOOKUP($K694,「工具标准名」映射表!$B:$I,8,0)</f>
        <v>否</v>
      </c>
      <c r="AJ694" s="1" t="s">
        <v>2857</v>
      </c>
      <c r="AK694" s="1"/>
      <c r="AL694" s="1"/>
      <c r="AM694" s="1"/>
      <c r="AN694" s="1"/>
      <c r="AO694" s="1"/>
    </row>
    <row r="695" spans="1:41" ht="16">
      <c r="A695" s="1" t="s">
        <v>5258</v>
      </c>
      <c r="B695" s="3">
        <v>46056.467037037</v>
      </c>
      <c r="C695" s="14">
        <v>368</v>
      </c>
      <c r="D695" s="1" t="s">
        <v>5259</v>
      </c>
      <c r="E695" s="1" t="s">
        <v>5260</v>
      </c>
      <c r="F695" s="1" t="s">
        <v>27</v>
      </c>
      <c r="G695" s="1" t="s">
        <v>5261</v>
      </c>
      <c r="H695" s="1" t="s">
        <v>5262</v>
      </c>
      <c r="I695" s="1" t="s">
        <v>5263</v>
      </c>
      <c r="J695" s="1" t="s">
        <v>5264</v>
      </c>
      <c r="K695" s="1" t="s">
        <v>5272</v>
      </c>
      <c r="L695" s="1" t="s">
        <v>33</v>
      </c>
      <c r="M695" s="1" t="b">
        <v>0</v>
      </c>
      <c r="N695" s="1" t="s">
        <v>47</v>
      </c>
      <c r="O695" s="1" t="s">
        <v>54</v>
      </c>
      <c r="P695" s="1" t="s">
        <v>15145</v>
      </c>
      <c r="Q695" s="1" t="s">
        <v>37</v>
      </c>
      <c r="R695" s="1" t="s">
        <v>38</v>
      </c>
      <c r="S695" s="1" t="s">
        <v>39</v>
      </c>
      <c r="T695" s="1" t="s">
        <v>5267</v>
      </c>
      <c r="U695" s="1" t="s">
        <v>5268</v>
      </c>
      <c r="V695" s="1" t="s">
        <v>5269</v>
      </c>
      <c r="W695" s="1" t="s">
        <v>5270</v>
      </c>
      <c r="X695" s="1" t="s">
        <v>5271</v>
      </c>
      <c r="Y695" s="1" t="s">
        <v>43</v>
      </c>
      <c r="Z695" s="1" t="s">
        <v>5272</v>
      </c>
      <c r="AA695" s="1" t="s">
        <v>23399</v>
      </c>
      <c r="AB695" s="1" t="s">
        <v>2857</v>
      </c>
      <c r="AD695" s="1" t="str">
        <f>VLOOKUP($K695,「工具标准名」映射表!$B:$I,3,0)</f>
        <v>九章大模型</v>
      </c>
      <c r="AE695" s="1" t="str">
        <f>VLOOKUP($K695,「工具标准名」映射表!$B:$I,4,0)</f>
        <v>功能应用层</v>
      </c>
      <c r="AF695" s="1" t="str">
        <f>VLOOKUP($K695,「工具标准名」映射表!$B:$I,5,0)</f>
        <v>功能应用（教学辅助工具）</v>
      </c>
      <c r="AG695" s="1" t="str">
        <f>VLOOKUP($K695,「工具标准名」映射表!$B:$I,6,0)</f>
        <v>软件工具</v>
      </c>
      <c r="AH695" s="1" t="str">
        <f>VLOOKUP($K695,「工具标准名」映射表!$B:$I,7,0)</f>
        <v>大语言模型</v>
      </c>
      <c r="AI695" s="1" t="str">
        <f>VLOOKUP($K695,「工具标准名」映射表!$B:$I,8,0)</f>
        <v>是</v>
      </c>
      <c r="AJ695" s="1" t="s">
        <v>2857</v>
      </c>
      <c r="AK695" s="1"/>
      <c r="AL695" s="1"/>
      <c r="AM695" s="1"/>
      <c r="AN695" s="1"/>
      <c r="AO695" s="1"/>
    </row>
    <row r="696" spans="1:41" ht="16">
      <c r="A696" s="1" t="s">
        <v>5274</v>
      </c>
      <c r="B696" s="3">
        <v>46056.467060185198</v>
      </c>
      <c r="C696" s="14">
        <v>369</v>
      </c>
      <c r="D696" s="1" t="s">
        <v>5275</v>
      </c>
      <c r="E696" s="1" t="s">
        <v>736</v>
      </c>
      <c r="F696" s="1" t="s">
        <v>27</v>
      </c>
      <c r="G696" s="1" t="s">
        <v>5276</v>
      </c>
      <c r="H696" s="1" t="s">
        <v>5277</v>
      </c>
      <c r="I696" s="1" t="s">
        <v>5278</v>
      </c>
      <c r="J696" s="1" t="s">
        <v>5279</v>
      </c>
      <c r="K696" s="1" t="s">
        <v>3823</v>
      </c>
      <c r="L696" s="1" t="s">
        <v>33</v>
      </c>
      <c r="M696" s="1" t="b">
        <v>0</v>
      </c>
      <c r="N696" s="1" t="s">
        <v>47</v>
      </c>
      <c r="O696" s="1" t="s">
        <v>54</v>
      </c>
      <c r="P696" s="1" t="s">
        <v>3819</v>
      </c>
      <c r="Q696" s="1" t="s">
        <v>37</v>
      </c>
      <c r="R696" s="1" t="s">
        <v>38</v>
      </c>
      <c r="S696" s="1" t="s">
        <v>39</v>
      </c>
      <c r="T696" s="1" t="s">
        <v>5281</v>
      </c>
      <c r="U696" s="1" t="s">
        <v>30</v>
      </c>
      <c r="V696" s="1" t="s">
        <v>5282</v>
      </c>
      <c r="W696" s="1" t="s">
        <v>1927</v>
      </c>
      <c r="X696" s="1" t="s">
        <v>5283</v>
      </c>
      <c r="Y696" s="1" t="s">
        <v>43</v>
      </c>
      <c r="Z696" s="1" t="s">
        <v>3823</v>
      </c>
      <c r="AA696" s="1">
        <v>0</v>
      </c>
      <c r="AB696" s="1" t="s">
        <v>96</v>
      </c>
      <c r="AD696" s="1" t="str">
        <f>VLOOKUP($K696,「工具标准名」映射表!$B:$I,3,0)</f>
        <v>AI课堂行为分析系统</v>
      </c>
      <c r="AE696" s="1" t="str">
        <f>VLOOKUP($K696,「工具标准名」映射表!$B:$I,4,0)</f>
        <v>功能应用层</v>
      </c>
      <c r="AF696" s="1" t="str">
        <f>VLOOKUP($K696,「工具标准名」映射表!$B:$I,5,0)</f>
        <v>功能应用（教学辅助工具）</v>
      </c>
      <c r="AG696" s="1" t="str">
        <f>VLOOKUP($K696,「工具标准名」映射表!$B:$I,6,0)</f>
        <v>软件工具</v>
      </c>
      <c r="AH696" s="1" t="str">
        <f>VLOOKUP($K696,「工具标准名」映射表!$B:$I,7,0)</f>
        <v>AI智能体</v>
      </c>
      <c r="AI696" s="1" t="str">
        <f>VLOOKUP($K696,「工具标准名」映射表!$B:$I,8,0)</f>
        <v>否</v>
      </c>
      <c r="AJ696" s="1" t="s">
        <v>96</v>
      </c>
      <c r="AK696" s="1"/>
      <c r="AL696" s="1"/>
      <c r="AM696" s="1"/>
      <c r="AN696" s="1"/>
      <c r="AO696" s="1"/>
    </row>
    <row r="697" spans="1:41" ht="16">
      <c r="A697" s="1" t="s">
        <v>5284</v>
      </c>
      <c r="B697" s="3">
        <v>46056.467152777797</v>
      </c>
      <c r="C697" s="14">
        <v>370</v>
      </c>
      <c r="D697" s="1" t="s">
        <v>5285</v>
      </c>
      <c r="E697" s="1" t="s">
        <v>736</v>
      </c>
      <c r="F697" s="1" t="s">
        <v>100</v>
      </c>
      <c r="G697" s="1" t="s">
        <v>5286</v>
      </c>
      <c r="H697" s="1" t="s">
        <v>5287</v>
      </c>
      <c r="I697" s="1" t="s">
        <v>5288</v>
      </c>
      <c r="J697" s="1" t="s">
        <v>5289</v>
      </c>
      <c r="K697" s="1" t="s">
        <v>207</v>
      </c>
      <c r="L697" s="1" t="s">
        <v>33</v>
      </c>
      <c r="M697" s="1" t="b">
        <v>0</v>
      </c>
      <c r="N697" s="1" t="s">
        <v>34</v>
      </c>
      <c r="O697" s="1" t="s">
        <v>35</v>
      </c>
      <c r="P697" s="1" t="s">
        <v>13630</v>
      </c>
      <c r="Q697" s="1" t="s">
        <v>37</v>
      </c>
      <c r="R697" s="1" t="s">
        <v>38</v>
      </c>
      <c r="S697" s="1" t="s">
        <v>39</v>
      </c>
      <c r="T697" s="1" t="s">
        <v>5291</v>
      </c>
      <c r="U697" s="1" t="s">
        <v>5288</v>
      </c>
      <c r="V697" s="1" t="s">
        <v>5292</v>
      </c>
      <c r="W697" s="1" t="s">
        <v>5293</v>
      </c>
      <c r="X697" s="1" t="s">
        <v>5294</v>
      </c>
      <c r="Y697" s="1" t="s">
        <v>801</v>
      </c>
      <c r="Z697" s="1" t="s">
        <v>207</v>
      </c>
      <c r="AA697" s="1" t="s">
        <v>23372</v>
      </c>
      <c r="AB697" s="1" t="s">
        <v>96</v>
      </c>
      <c r="AD697" s="1" t="str">
        <f>VLOOKUP($K697,「工具标准名」映射表!$B:$I,3,0)</f>
        <v>即梦AI</v>
      </c>
      <c r="AE697" s="1" t="str">
        <f>VLOOKUP($K697,「工具标准名」映射表!$B:$I,4,0)</f>
        <v>功能应用层</v>
      </c>
      <c r="AF697" s="1" t="str">
        <f>VLOOKUP($K697,「工具标准名」映射表!$B:$I,5,0)</f>
        <v>功能应用（生成式AI应用-图像类）</v>
      </c>
      <c r="AG697" s="1" t="str">
        <f>VLOOKUP($K697,「工具标准名」映射表!$B:$I,6,0)</f>
        <v>软件工具</v>
      </c>
      <c r="AH697" s="1" t="str">
        <f>VLOOKUP($K697,「工具标准名」映射表!$B:$I,7,0)</f>
        <v>AI智能体</v>
      </c>
      <c r="AI697" s="1" t="str">
        <f>VLOOKUP($K697,「工具标准名」映射表!$B:$I,8,0)</f>
        <v>是</v>
      </c>
      <c r="AJ697" s="1" t="s">
        <v>96</v>
      </c>
      <c r="AK697" s="1"/>
      <c r="AL697" s="1"/>
      <c r="AM697" s="1"/>
      <c r="AN697" s="1"/>
      <c r="AO697" s="1"/>
    </row>
    <row r="698" spans="1:41" ht="16">
      <c r="A698" s="1" t="s">
        <v>5284</v>
      </c>
      <c r="B698" s="3">
        <v>46056.467152777797</v>
      </c>
      <c r="C698" s="14">
        <v>370</v>
      </c>
      <c r="D698" s="1" t="s">
        <v>5285</v>
      </c>
      <c r="E698" s="1" t="s">
        <v>736</v>
      </c>
      <c r="F698" s="1" t="s">
        <v>100</v>
      </c>
      <c r="G698" s="1" t="s">
        <v>5286</v>
      </c>
      <c r="H698" s="1" t="s">
        <v>5287</v>
      </c>
      <c r="I698" s="1" t="s">
        <v>5288</v>
      </c>
      <c r="J698" s="1" t="s">
        <v>5289</v>
      </c>
      <c r="K698" s="1" t="s">
        <v>1962</v>
      </c>
      <c r="L698" s="1" t="s">
        <v>33</v>
      </c>
      <c r="M698" s="1" t="b">
        <v>0</v>
      </c>
      <c r="N698" s="1" t="s">
        <v>34</v>
      </c>
      <c r="O698" s="1" t="s">
        <v>35</v>
      </c>
      <c r="P698" s="1" t="s">
        <v>11282</v>
      </c>
      <c r="Q698" s="1" t="s">
        <v>37</v>
      </c>
      <c r="R698" s="1" t="s">
        <v>38</v>
      </c>
      <c r="S698" s="1" t="s">
        <v>39</v>
      </c>
      <c r="T698" s="1" t="s">
        <v>5291</v>
      </c>
      <c r="U698" s="1" t="s">
        <v>5288</v>
      </c>
      <c r="V698" s="1" t="s">
        <v>5292</v>
      </c>
      <c r="W698" s="1" t="s">
        <v>5293</v>
      </c>
      <c r="X698" s="1" t="s">
        <v>5294</v>
      </c>
      <c r="Y698" s="1" t="s">
        <v>801</v>
      </c>
      <c r="Z698" s="1" t="s">
        <v>139</v>
      </c>
      <c r="AA698" s="1" t="s">
        <v>23370</v>
      </c>
      <c r="AB698" s="1" t="s">
        <v>96</v>
      </c>
      <c r="AD698" s="1" t="str">
        <f>VLOOKUP($K698,「工具标准名」映射表!$B:$I,3,0)</f>
        <v>豆包</v>
      </c>
      <c r="AE698" s="1" t="str">
        <f>VLOOKUP($K698,「工具标准名」映射表!$B:$I,4,0)</f>
        <v>功能应用层</v>
      </c>
      <c r="AF698" s="1" t="str">
        <f>VLOOKUP($K698,「工具标准名」映射表!$B:$I,5,0)</f>
        <v>功能应用（教学辅助工具）</v>
      </c>
      <c r="AG698" s="1" t="str">
        <f>VLOOKUP($K698,「工具标准名」映射表!$B:$I,6,0)</f>
        <v>软件工具</v>
      </c>
      <c r="AH698" s="1" t="str">
        <f>VLOOKUP($K698,「工具标准名」映射表!$B:$I,7,0)</f>
        <v>其他</v>
      </c>
      <c r="AI698" s="1" t="str">
        <f>VLOOKUP($K698,「工具标准名」映射表!$B:$I,8,0)</f>
        <v>否</v>
      </c>
      <c r="AJ698" s="1" t="s">
        <v>96</v>
      </c>
      <c r="AK698" s="1"/>
      <c r="AL698" s="1"/>
      <c r="AM698" s="1"/>
      <c r="AN698" s="1"/>
      <c r="AO698" s="1"/>
    </row>
    <row r="699" spans="1:41" ht="16">
      <c r="A699" s="1" t="s">
        <v>5284</v>
      </c>
      <c r="B699" s="3">
        <v>46056.467152777797</v>
      </c>
      <c r="C699" s="14">
        <v>370</v>
      </c>
      <c r="D699" s="1" t="s">
        <v>5285</v>
      </c>
      <c r="E699" s="1" t="s">
        <v>736</v>
      </c>
      <c r="F699" s="1" t="s">
        <v>100</v>
      </c>
      <c r="G699" s="1" t="s">
        <v>5286</v>
      </c>
      <c r="H699" s="1" t="s">
        <v>5287</v>
      </c>
      <c r="I699" s="1" t="s">
        <v>5288</v>
      </c>
      <c r="J699" s="1" t="s">
        <v>5289</v>
      </c>
      <c r="K699" s="1" t="s">
        <v>453</v>
      </c>
      <c r="L699" s="1" t="s">
        <v>33</v>
      </c>
      <c r="M699" s="1" t="b">
        <v>0</v>
      </c>
      <c r="N699" s="1" t="s">
        <v>5180</v>
      </c>
      <c r="O699" s="1" t="s">
        <v>35</v>
      </c>
      <c r="P699" s="1" t="s">
        <v>5181</v>
      </c>
      <c r="Q699" s="1" t="s">
        <v>37</v>
      </c>
      <c r="R699" s="1" t="s">
        <v>38</v>
      </c>
      <c r="S699" s="1" t="s">
        <v>39</v>
      </c>
      <c r="T699" s="1" t="s">
        <v>5291</v>
      </c>
      <c r="U699" s="1" t="s">
        <v>5288</v>
      </c>
      <c r="V699" s="1" t="s">
        <v>5292</v>
      </c>
      <c r="W699" s="1" t="s">
        <v>5293</v>
      </c>
      <c r="X699" s="1" t="s">
        <v>5294</v>
      </c>
      <c r="Y699" s="1" t="s">
        <v>801</v>
      </c>
      <c r="Z699" s="1" t="s">
        <v>4864</v>
      </c>
      <c r="AA699" s="1" t="s">
        <v>23367</v>
      </c>
      <c r="AB699" s="1" t="s">
        <v>96</v>
      </c>
      <c r="AD699" s="1" t="str">
        <f>VLOOKUP($K699,「工具标准名」映射表!$B:$I,3,0)</f>
        <v>DeepSeek 大模型</v>
      </c>
      <c r="AE699" s="1" t="str">
        <f>VLOOKUP($K699,「工具标准名」映射表!$B:$I,4,0)</f>
        <v>功能应用层</v>
      </c>
      <c r="AF699" s="1" t="str">
        <f>VLOOKUP($K699,「工具标准名」映射表!$B:$I,5,0)</f>
        <v>功能应用（教学辅助工具）</v>
      </c>
      <c r="AG699" s="1" t="str">
        <f>VLOOKUP($K699,「工具标准名」映射表!$B:$I,6,0)</f>
        <v>软件工具</v>
      </c>
      <c r="AH699" s="1" t="str">
        <f>VLOOKUP($K699,「工具标准名」映射表!$B:$I,7,0)</f>
        <v>AI智能体</v>
      </c>
      <c r="AI699" s="1" t="str">
        <f>VLOOKUP($K699,「工具标准名」映射表!$B:$I,8,0)</f>
        <v>否</v>
      </c>
      <c r="AJ699" s="1" t="s">
        <v>96</v>
      </c>
      <c r="AK699" s="1"/>
      <c r="AL699" s="1"/>
      <c r="AM699" s="1"/>
      <c r="AN699" s="1"/>
      <c r="AO699" s="1"/>
    </row>
    <row r="700" spans="1:41" ht="16">
      <c r="A700" s="1" t="s">
        <v>5297</v>
      </c>
      <c r="B700" s="3">
        <v>46056.467094907399</v>
      </c>
      <c r="C700" s="14">
        <v>371</v>
      </c>
      <c r="D700" s="1" t="s">
        <v>1942</v>
      </c>
      <c r="E700" s="1" t="s">
        <v>736</v>
      </c>
      <c r="F700" s="1" t="s">
        <v>100</v>
      </c>
      <c r="G700" s="1" t="s">
        <v>3049</v>
      </c>
      <c r="H700" s="1" t="s">
        <v>5298</v>
      </c>
      <c r="I700" s="1" t="s">
        <v>5299</v>
      </c>
      <c r="J700" s="1" t="s">
        <v>5300</v>
      </c>
      <c r="K700" s="1" t="s">
        <v>1947</v>
      </c>
      <c r="L700" s="1" t="s">
        <v>33</v>
      </c>
      <c r="M700" s="1" t="b">
        <v>1</v>
      </c>
      <c r="N700" s="1" t="s">
        <v>47</v>
      </c>
      <c r="O700" s="1" t="s">
        <v>54</v>
      </c>
      <c r="P700" s="1" t="s">
        <v>3912</v>
      </c>
      <c r="Q700" s="1" t="s">
        <v>87</v>
      </c>
      <c r="R700" s="1" t="s">
        <v>234</v>
      </c>
      <c r="S700" s="1" t="s">
        <v>39</v>
      </c>
      <c r="T700" s="1" t="s">
        <v>5302</v>
      </c>
      <c r="U700" s="1" t="s">
        <v>5303</v>
      </c>
      <c r="V700" s="1" t="s">
        <v>5304</v>
      </c>
      <c r="W700" s="1" t="s">
        <v>1953</v>
      </c>
      <c r="X700" s="1" t="s">
        <v>5305</v>
      </c>
      <c r="Y700" s="1" t="s">
        <v>156</v>
      </c>
      <c r="Z700" s="1" t="s">
        <v>1947</v>
      </c>
      <c r="AA700" s="1">
        <v>0</v>
      </c>
      <c r="AB700" s="1" t="s">
        <v>96</v>
      </c>
      <c r="AD700" s="1" t="str">
        <f>VLOOKUP($K700,「工具标准名」映射表!$B:$I,3,0)</f>
        <v>AI课堂顾问</v>
      </c>
      <c r="AE700" s="1" t="str">
        <f>VLOOKUP($K700,「工具标准名」映射表!$B:$I,4,0)</f>
        <v>功能应用层</v>
      </c>
      <c r="AF700" s="1" t="str">
        <f>VLOOKUP($K700,「工具标准名」映射表!$B:$I,5,0)</f>
        <v>功能应用（教学辅助工具）</v>
      </c>
      <c r="AG700" s="1" t="str">
        <f>VLOOKUP($K700,「工具标准名」映射表!$B:$I,6,0)</f>
        <v>软件工具</v>
      </c>
      <c r="AH700" s="1" t="str">
        <f>VLOOKUP($K700,「工具标准名」映射表!$B:$I,7,0)</f>
        <v>大语言模型</v>
      </c>
      <c r="AI700" s="1" t="str">
        <f>VLOOKUP($K700,「工具标准名」映射表!$B:$I,8,0)</f>
        <v>是</v>
      </c>
      <c r="AJ700" s="1" t="s">
        <v>96</v>
      </c>
      <c r="AK700" s="1"/>
      <c r="AL700" s="1"/>
      <c r="AM700" s="1"/>
      <c r="AN700" s="1"/>
      <c r="AO700" s="1"/>
    </row>
    <row r="701" spans="1:41" ht="16">
      <c r="A701" s="1" t="s">
        <v>5297</v>
      </c>
      <c r="B701" s="3">
        <v>46056.467094907399</v>
      </c>
      <c r="C701" s="14">
        <v>371</v>
      </c>
      <c r="D701" s="1" t="s">
        <v>1942</v>
      </c>
      <c r="E701" s="1" t="s">
        <v>736</v>
      </c>
      <c r="F701" s="1" t="s">
        <v>100</v>
      </c>
      <c r="G701" s="1" t="s">
        <v>3049</v>
      </c>
      <c r="H701" s="1" t="s">
        <v>5298</v>
      </c>
      <c r="I701" s="1" t="s">
        <v>5299</v>
      </c>
      <c r="J701" s="1" t="s">
        <v>5300</v>
      </c>
      <c r="K701" s="1" t="s">
        <v>5306</v>
      </c>
      <c r="L701" s="1" t="s">
        <v>16236</v>
      </c>
      <c r="M701" s="1" t="b">
        <v>1</v>
      </c>
      <c r="N701" s="1" t="s">
        <v>1320</v>
      </c>
      <c r="O701" s="1" t="s">
        <v>35</v>
      </c>
      <c r="P701" s="1" t="s">
        <v>16237</v>
      </c>
      <c r="Q701" s="1" t="s">
        <v>87</v>
      </c>
      <c r="R701" s="1" t="s">
        <v>234</v>
      </c>
      <c r="S701" s="1" t="s">
        <v>39</v>
      </c>
      <c r="T701" s="1" t="s">
        <v>5302</v>
      </c>
      <c r="U701" s="1" t="s">
        <v>5303</v>
      </c>
      <c r="V701" s="1" t="s">
        <v>5304</v>
      </c>
      <c r="W701" s="1" t="s">
        <v>1953</v>
      </c>
      <c r="X701" s="1" t="s">
        <v>5305</v>
      </c>
      <c r="Y701" s="1" t="s">
        <v>156</v>
      </c>
      <c r="Z701" s="1" t="s">
        <v>5306</v>
      </c>
      <c r="AA701" s="1">
        <v>0</v>
      </c>
      <c r="AB701" s="1" t="s">
        <v>96</v>
      </c>
      <c r="AD701" s="1" t="str">
        <f>VLOOKUP($K701,「工具标准名」映射表!$B:$I,3,0)</f>
        <v>轻量化AI评课大模型</v>
      </c>
      <c r="AE701" s="1" t="str">
        <f>VLOOKUP($K701,「工具标准名」映射表!$B:$I,4,0)</f>
        <v>技术层</v>
      </c>
      <c r="AF701" s="1" t="str">
        <f>VLOOKUP($K701,「工具标准名」映射表!$B:$I,5,0)</f>
        <v>技术层（通用大模型）</v>
      </c>
      <c r="AG701" s="1" t="str">
        <f>VLOOKUP($K701,「工具标准名」映射表!$B:$I,6,0)</f>
        <v>软件工具</v>
      </c>
      <c r="AH701" s="1" t="str">
        <f>VLOOKUP($K701,「工具标准名」映射表!$B:$I,7,0)</f>
        <v>大语言模型</v>
      </c>
      <c r="AI701" s="1" t="str">
        <f>VLOOKUP($K701,「工具标准名」映射表!$B:$I,8,0)</f>
        <v>是</v>
      </c>
      <c r="AJ701" s="1" t="s">
        <v>96</v>
      </c>
      <c r="AK701" s="1"/>
      <c r="AL701" s="1"/>
      <c r="AM701" s="1"/>
      <c r="AN701" s="1"/>
      <c r="AO701" s="1"/>
    </row>
    <row r="702" spans="1:41" ht="16">
      <c r="A702" s="1" t="s">
        <v>5308</v>
      </c>
      <c r="B702" s="3">
        <v>46056.467094907399</v>
      </c>
      <c r="C702" s="14">
        <v>372</v>
      </c>
      <c r="D702" s="1" t="s">
        <v>5309</v>
      </c>
      <c r="E702" s="1" t="s">
        <v>736</v>
      </c>
      <c r="F702" s="1" t="s">
        <v>27</v>
      </c>
      <c r="G702" s="1" t="s">
        <v>5310</v>
      </c>
      <c r="H702" s="1" t="s">
        <v>5311</v>
      </c>
      <c r="I702" s="1" t="s">
        <v>5312</v>
      </c>
      <c r="J702" s="1" t="s">
        <v>5313</v>
      </c>
      <c r="K702" s="1" t="s">
        <v>2601</v>
      </c>
      <c r="L702" s="1" t="s">
        <v>33</v>
      </c>
      <c r="M702" s="1" t="b">
        <v>0</v>
      </c>
      <c r="N702" s="1" t="s">
        <v>47</v>
      </c>
      <c r="O702" s="1" t="s">
        <v>54</v>
      </c>
      <c r="P702" s="1" t="s">
        <v>2600</v>
      </c>
      <c r="Q702" s="1" t="s">
        <v>87</v>
      </c>
      <c r="R702" s="1" t="s">
        <v>234</v>
      </c>
      <c r="S702" s="1" t="s">
        <v>39</v>
      </c>
      <c r="T702" s="1" t="s">
        <v>5315</v>
      </c>
      <c r="U702" s="1" t="s">
        <v>5316</v>
      </c>
      <c r="V702" s="1" t="s">
        <v>5317</v>
      </c>
      <c r="W702" s="1" t="s">
        <v>1927</v>
      </c>
      <c r="X702" s="1" t="s">
        <v>5318</v>
      </c>
      <c r="Y702" s="1" t="s">
        <v>156</v>
      </c>
      <c r="Z702" s="1" t="s">
        <v>2601</v>
      </c>
      <c r="AA702" s="1">
        <v>0</v>
      </c>
      <c r="AB702" s="1" t="s">
        <v>96</v>
      </c>
      <c r="AD702" s="1" t="str">
        <f>VLOOKUP($K702,「工具标准名」映射表!$B:$I,3,0)</f>
        <v>AI智慧教研系统</v>
      </c>
      <c r="AE702" s="1" t="str">
        <f>VLOOKUP($K702,「工具标准名」映射表!$B:$I,4,0)</f>
        <v>功能应用层</v>
      </c>
      <c r="AF702" s="1" t="str">
        <f>VLOOKUP($K702,「工具标准名」映射表!$B:$I,5,0)</f>
        <v>功能应用（平台型综合系统）</v>
      </c>
      <c r="AG702" s="1" t="str">
        <f>VLOOKUP($K702,「工具标准名」映射表!$B:$I,6,0)</f>
        <v>软件工具</v>
      </c>
      <c r="AH702" s="1" t="str">
        <f>VLOOKUP($K702,「工具标准名」映射表!$B:$I,7,0)</f>
        <v>AI智能体</v>
      </c>
      <c r="AI702" s="1" t="str">
        <f>VLOOKUP($K702,「工具标准名」映射表!$B:$I,8,0)</f>
        <v>否</v>
      </c>
      <c r="AJ702" s="1" t="s">
        <v>96</v>
      </c>
      <c r="AK702" s="1"/>
      <c r="AL702" s="1"/>
      <c r="AM702" s="1"/>
      <c r="AN702" s="1"/>
      <c r="AO702" s="1"/>
    </row>
    <row r="703" spans="1:41" ht="16">
      <c r="A703" s="1" t="s">
        <v>5319</v>
      </c>
      <c r="B703" s="3">
        <v>46056.467094907399</v>
      </c>
      <c r="C703" s="14">
        <v>373</v>
      </c>
      <c r="D703" s="1" t="s">
        <v>5320</v>
      </c>
      <c r="E703" s="1" t="s">
        <v>736</v>
      </c>
      <c r="F703" s="1" t="s">
        <v>27</v>
      </c>
      <c r="G703" s="1" t="s">
        <v>5321</v>
      </c>
      <c r="H703" s="1" t="s">
        <v>5322</v>
      </c>
      <c r="I703" s="1" t="s">
        <v>5323</v>
      </c>
      <c r="J703" s="1" t="s">
        <v>5324</v>
      </c>
      <c r="K703" s="1" t="s">
        <v>207</v>
      </c>
      <c r="L703" s="1" t="s">
        <v>33</v>
      </c>
      <c r="M703" s="1" t="b">
        <v>0</v>
      </c>
      <c r="N703" s="1" t="s">
        <v>47</v>
      </c>
      <c r="O703" s="1" t="s">
        <v>48</v>
      </c>
      <c r="P703" s="1" t="s">
        <v>13639</v>
      </c>
      <c r="Q703" s="1" t="s">
        <v>37</v>
      </c>
      <c r="R703" s="1" t="s">
        <v>38</v>
      </c>
      <c r="S703" s="1" t="s">
        <v>172</v>
      </c>
      <c r="T703" s="1" t="s">
        <v>5326</v>
      </c>
      <c r="U703" s="1" t="s">
        <v>5323</v>
      </c>
      <c r="V703" s="1" t="s">
        <v>5327</v>
      </c>
      <c r="W703" s="1" t="s">
        <v>176</v>
      </c>
      <c r="X703" s="1" t="s">
        <v>5328</v>
      </c>
      <c r="Y703" s="1" t="s">
        <v>178</v>
      </c>
      <c r="Z703" s="1" t="s">
        <v>207</v>
      </c>
      <c r="AA703" s="1" t="s">
        <v>23372</v>
      </c>
      <c r="AB703" s="1" t="s">
        <v>96</v>
      </c>
      <c r="AD703" s="1" t="str">
        <f>VLOOKUP($K703,「工具标准名」映射表!$B:$I,3,0)</f>
        <v>即梦AI</v>
      </c>
      <c r="AE703" s="1" t="str">
        <f>VLOOKUP($K703,「工具标准名」映射表!$B:$I,4,0)</f>
        <v>功能应用层</v>
      </c>
      <c r="AF703" s="1" t="str">
        <f>VLOOKUP($K703,「工具标准名」映射表!$B:$I,5,0)</f>
        <v>功能应用（生成式AI应用-图像类）</v>
      </c>
      <c r="AG703" s="1" t="str">
        <f>VLOOKUP($K703,「工具标准名」映射表!$B:$I,6,0)</f>
        <v>软件工具</v>
      </c>
      <c r="AH703" s="1" t="str">
        <f>VLOOKUP($K703,「工具标准名」映射表!$B:$I,7,0)</f>
        <v>AI智能体</v>
      </c>
      <c r="AI703" s="1" t="str">
        <f>VLOOKUP($K703,「工具标准名」映射表!$B:$I,8,0)</f>
        <v>是</v>
      </c>
      <c r="AJ703" s="1" t="s">
        <v>96</v>
      </c>
      <c r="AK703" s="1"/>
      <c r="AL703" s="1"/>
      <c r="AM703" s="1"/>
      <c r="AN703" s="1"/>
      <c r="AO703" s="1"/>
    </row>
    <row r="704" spans="1:41" ht="16">
      <c r="A704" s="1" t="s">
        <v>5319</v>
      </c>
      <c r="B704" s="3">
        <v>46056.467094907399</v>
      </c>
      <c r="C704" s="14">
        <v>373</v>
      </c>
      <c r="D704" s="1" t="s">
        <v>5320</v>
      </c>
      <c r="E704" s="1" t="s">
        <v>736</v>
      </c>
      <c r="F704" s="1" t="s">
        <v>27</v>
      </c>
      <c r="G704" s="1" t="s">
        <v>5321</v>
      </c>
      <c r="H704" s="1" t="s">
        <v>5322</v>
      </c>
      <c r="I704" s="1" t="s">
        <v>5323</v>
      </c>
      <c r="J704" s="1" t="s">
        <v>5324</v>
      </c>
      <c r="K704" s="1" t="s">
        <v>222</v>
      </c>
      <c r="L704" s="1" t="s">
        <v>33</v>
      </c>
      <c r="M704" s="1" t="b">
        <v>0</v>
      </c>
      <c r="N704" s="1" t="s">
        <v>47</v>
      </c>
      <c r="O704" s="1" t="s">
        <v>48</v>
      </c>
      <c r="P704" s="1" t="s">
        <v>14361</v>
      </c>
      <c r="Q704" s="1" t="s">
        <v>37</v>
      </c>
      <c r="R704" s="1" t="s">
        <v>38</v>
      </c>
      <c r="S704" s="1" t="s">
        <v>172</v>
      </c>
      <c r="T704" s="1" t="s">
        <v>5326</v>
      </c>
      <c r="U704" s="1" t="s">
        <v>5323</v>
      </c>
      <c r="V704" s="1" t="s">
        <v>5327</v>
      </c>
      <c r="W704" s="1" t="s">
        <v>176</v>
      </c>
      <c r="X704" s="1" t="s">
        <v>5328</v>
      </c>
      <c r="Y704" s="1" t="s">
        <v>178</v>
      </c>
      <c r="Z704" s="1" t="s">
        <v>2346</v>
      </c>
      <c r="AA704" s="1" t="s">
        <v>23372</v>
      </c>
      <c r="AB704" s="1" t="s">
        <v>96</v>
      </c>
      <c r="AD704" s="1" t="str">
        <f>VLOOKUP($K704,「工具标准名」映射表!$B:$I,3,0)</f>
        <v>剪映AI</v>
      </c>
      <c r="AE704" s="1" t="str">
        <f>VLOOKUP($K704,「工具标准名」映射表!$B:$I,4,0)</f>
        <v>功能应用层</v>
      </c>
      <c r="AF704" s="1" t="str">
        <f>VLOOKUP($K704,「工具标准名」映射表!$B:$I,5,0)</f>
        <v>功能应用层（AI智能体）</v>
      </c>
      <c r="AG704" s="1" t="str">
        <f>VLOOKUP($K704,「工具标准名」映射表!$B:$I,6,0)</f>
        <v>软件工具</v>
      </c>
      <c r="AH704" s="1" t="str">
        <f>VLOOKUP($K704,「工具标准名」映射表!$B:$I,7,0)</f>
        <v>AI智能体</v>
      </c>
      <c r="AI704" s="1" t="str">
        <f>VLOOKUP($K704,「工具标准名」映射表!$B:$I,8,0)</f>
        <v>是</v>
      </c>
      <c r="AJ704" s="1" t="s">
        <v>96</v>
      </c>
      <c r="AK704" s="1"/>
      <c r="AL704" s="1"/>
      <c r="AM704" s="1"/>
      <c r="AN704" s="1"/>
      <c r="AO704" s="1"/>
    </row>
    <row r="705" spans="1:41" ht="16">
      <c r="A705" s="1" t="s">
        <v>5330</v>
      </c>
      <c r="B705" s="3">
        <v>46056.4671296296</v>
      </c>
      <c r="C705" s="14">
        <v>374</v>
      </c>
      <c r="D705" s="1" t="s">
        <v>5331</v>
      </c>
      <c r="E705" s="1" t="s">
        <v>736</v>
      </c>
      <c r="F705" s="1" t="s">
        <v>27</v>
      </c>
      <c r="G705" s="1" t="s">
        <v>5332</v>
      </c>
      <c r="H705" s="1" t="s">
        <v>5333</v>
      </c>
      <c r="I705" s="1" t="s">
        <v>5334</v>
      </c>
      <c r="J705" s="1" t="s">
        <v>5335</v>
      </c>
      <c r="K705" s="1" t="s">
        <v>5336</v>
      </c>
      <c r="L705" s="1" t="s">
        <v>33</v>
      </c>
      <c r="M705" s="1" t="b">
        <v>0</v>
      </c>
      <c r="N705" s="1" t="s">
        <v>47</v>
      </c>
      <c r="O705" s="1" t="s">
        <v>48</v>
      </c>
      <c r="P705" s="1" t="s">
        <v>8306</v>
      </c>
      <c r="Q705" s="1" t="s">
        <v>37</v>
      </c>
      <c r="R705" s="1" t="s">
        <v>171</v>
      </c>
      <c r="S705" s="1" t="s">
        <v>172</v>
      </c>
      <c r="T705" s="1" t="s">
        <v>5338</v>
      </c>
      <c r="U705" s="1" t="s">
        <v>5339</v>
      </c>
      <c r="V705" s="1" t="s">
        <v>5340</v>
      </c>
      <c r="W705" s="1" t="s">
        <v>5341</v>
      </c>
      <c r="X705" s="1" t="s">
        <v>5342</v>
      </c>
      <c r="Y705" s="1" t="s">
        <v>5224</v>
      </c>
      <c r="Z705" s="1" t="s">
        <v>5336</v>
      </c>
      <c r="AA705" s="1">
        <v>0</v>
      </c>
      <c r="AB705" s="1" t="s">
        <v>96</v>
      </c>
      <c r="AD705" s="1" t="str">
        <f>VLOOKUP($K705,「工具标准名」映射表!$B:$I,3,0)</f>
        <v>VR虚拟博物馆</v>
      </c>
      <c r="AE705" s="1" t="str">
        <f>VLOOKUP($K705,「工具标准名」映射表!$B:$I,4,0)</f>
        <v>功能应用层</v>
      </c>
      <c r="AF705" s="1" t="str">
        <f>VLOOKUP($K705,「工具标准名」映射表!$B:$I,5,0)</f>
        <v>功能应用（Web 教学平台（SaaS））</v>
      </c>
      <c r="AG705" s="1" t="str">
        <f>VLOOKUP($K705,「工具标准名」映射表!$B:$I,6,0)</f>
        <v>虚拟教室</v>
      </c>
      <c r="AH705" s="1" t="str">
        <f>VLOOKUP($K705,「工具标准名」映射表!$B:$I,7,0)</f>
        <v>其他</v>
      </c>
      <c r="AI705" s="1" t="str">
        <f>VLOOKUP($K705,「工具标准名」映射表!$B:$I,8,0)</f>
        <v>否</v>
      </c>
      <c r="AJ705" s="1" t="s">
        <v>96</v>
      </c>
      <c r="AK705" s="1"/>
      <c r="AL705" s="1"/>
      <c r="AM705" s="1"/>
      <c r="AN705" s="1"/>
      <c r="AO705" s="1"/>
    </row>
    <row r="706" spans="1:41" ht="16">
      <c r="A706" s="1" t="s">
        <v>5330</v>
      </c>
      <c r="B706" s="3">
        <v>46056.4671296296</v>
      </c>
      <c r="C706" s="14">
        <v>374</v>
      </c>
      <c r="D706" s="1" t="s">
        <v>5331</v>
      </c>
      <c r="E706" s="1" t="s">
        <v>736</v>
      </c>
      <c r="F706" s="1" t="s">
        <v>27</v>
      </c>
      <c r="G706" s="1" t="s">
        <v>5332</v>
      </c>
      <c r="H706" s="1" t="s">
        <v>5333</v>
      </c>
      <c r="I706" s="1" t="s">
        <v>5334</v>
      </c>
      <c r="J706" s="1" t="s">
        <v>5335</v>
      </c>
      <c r="K706" s="1" t="s">
        <v>3040</v>
      </c>
      <c r="L706" s="1" t="s">
        <v>33</v>
      </c>
      <c r="M706" s="1" t="b">
        <v>0</v>
      </c>
      <c r="N706" s="1" t="s">
        <v>47</v>
      </c>
      <c r="O706" s="1" t="s">
        <v>35</v>
      </c>
      <c r="P706" s="1" t="s">
        <v>3039</v>
      </c>
      <c r="Q706" s="1" t="s">
        <v>37</v>
      </c>
      <c r="R706" s="1" t="s">
        <v>171</v>
      </c>
      <c r="S706" s="1" t="s">
        <v>172</v>
      </c>
      <c r="T706" s="1" t="s">
        <v>5338</v>
      </c>
      <c r="U706" s="1" t="s">
        <v>5339</v>
      </c>
      <c r="V706" s="1" t="s">
        <v>5340</v>
      </c>
      <c r="W706" s="1" t="s">
        <v>5341</v>
      </c>
      <c r="X706" s="1" t="s">
        <v>5342</v>
      </c>
      <c r="Y706" s="1" t="s">
        <v>5224</v>
      </c>
      <c r="Z706" s="1" t="s">
        <v>3040</v>
      </c>
      <c r="AA706" s="1">
        <v>0</v>
      </c>
      <c r="AB706" s="1" t="s">
        <v>96</v>
      </c>
      <c r="AD706" s="1" t="str">
        <f>VLOOKUP($K706,「工具标准名」映射表!$B:$I,3,0)</f>
        <v>AI生成内容工具</v>
      </c>
      <c r="AE706" s="1" t="str">
        <f>VLOOKUP($K706,「工具标准名」映射表!$B:$I,4,0)</f>
        <v>功能应用层</v>
      </c>
      <c r="AF706" s="1" t="str">
        <f>VLOOKUP($K706,「工具标准名」映射表!$B:$I,5,0)</f>
        <v>功能应用（教学辅助工具）,功能应用（VR/AR）,功能应用层（数字人）,功能应用（生成式AI应用-图像类）</v>
      </c>
      <c r="AG706" s="1" t="str">
        <f>VLOOKUP($K706,「工具标准名」映射表!$B:$I,6,0)</f>
        <v>软件工具</v>
      </c>
      <c r="AH706" s="1" t="str">
        <f>VLOOKUP($K706,「工具标准名」映射表!$B:$I,7,0)</f>
        <v>AI智能体</v>
      </c>
      <c r="AI706" s="1" t="str">
        <f>VLOOKUP($K706,「工具标准名」映射表!$B:$I,8,0)</f>
        <v>是</v>
      </c>
      <c r="AJ706" s="1" t="s">
        <v>96</v>
      </c>
      <c r="AK706" s="1"/>
      <c r="AL706" s="1"/>
      <c r="AM706" s="1"/>
      <c r="AN706" s="1"/>
      <c r="AO706" s="1"/>
    </row>
    <row r="707" spans="1:41" ht="16">
      <c r="A707" s="1" t="s">
        <v>5344</v>
      </c>
      <c r="B707" s="3">
        <v>46056.467118055603</v>
      </c>
      <c r="C707" s="14">
        <v>375</v>
      </c>
      <c r="D707" s="1" t="s">
        <v>5345</v>
      </c>
      <c r="E707" s="1" t="s">
        <v>736</v>
      </c>
      <c r="F707" s="1" t="s">
        <v>27</v>
      </c>
      <c r="G707" s="1" t="s">
        <v>5346</v>
      </c>
      <c r="H707" s="1" t="s">
        <v>5347</v>
      </c>
      <c r="I707" s="1" t="s">
        <v>5348</v>
      </c>
      <c r="J707" s="1" t="s">
        <v>5349</v>
      </c>
      <c r="K707" s="1" t="s">
        <v>5350</v>
      </c>
      <c r="L707" s="1" t="s">
        <v>33</v>
      </c>
      <c r="M707" s="1" t="b">
        <v>0</v>
      </c>
      <c r="N707" s="1" t="s">
        <v>47</v>
      </c>
      <c r="O707" s="1" t="s">
        <v>54</v>
      </c>
      <c r="P707" s="1" t="s">
        <v>20620</v>
      </c>
      <c r="Q707" s="1" t="s">
        <v>37</v>
      </c>
      <c r="R707" s="1" t="s">
        <v>38</v>
      </c>
      <c r="S707" s="1" t="s">
        <v>39</v>
      </c>
      <c r="T707" s="1" t="s">
        <v>5352</v>
      </c>
      <c r="U707" s="1" t="s">
        <v>5348</v>
      </c>
      <c r="V707" s="1" t="s">
        <v>5353</v>
      </c>
      <c r="W707" s="1" t="s">
        <v>28</v>
      </c>
      <c r="X707" s="1" t="s">
        <v>5354</v>
      </c>
      <c r="Y707" s="1" t="s">
        <v>239</v>
      </c>
      <c r="Z707" s="1" t="s">
        <v>12157</v>
      </c>
      <c r="AA707" s="1">
        <v>0</v>
      </c>
      <c r="AB707" s="1" t="s">
        <v>96</v>
      </c>
      <c r="AD707" s="1" t="e">
        <f>VLOOKUP($K707,「工具标准名」映射表!$B:$I,3,0)</f>
        <v>#N/A</v>
      </c>
      <c r="AE707" s="1" t="e">
        <f>VLOOKUP($K707,「工具标准名」映射表!$B:$I,4,0)</f>
        <v>#N/A</v>
      </c>
      <c r="AF707" s="1" t="e">
        <f>VLOOKUP($K707,「工具标准名」映射表!$B:$I,5,0)</f>
        <v>#N/A</v>
      </c>
      <c r="AG707" s="1" t="e">
        <f>VLOOKUP($K707,「工具标准名」映射表!$B:$I,6,0)</f>
        <v>#N/A</v>
      </c>
      <c r="AH707" s="1" t="e">
        <f>VLOOKUP($K707,「工具标准名」映射表!$B:$I,7,0)</f>
        <v>#N/A</v>
      </c>
      <c r="AI707" s="1" t="e">
        <f>VLOOKUP($K707,「工具标准名」映射表!$B:$I,8,0)</f>
        <v>#N/A</v>
      </c>
      <c r="AJ707" s="1" t="s">
        <v>96</v>
      </c>
      <c r="AK707" s="1"/>
      <c r="AL707" s="1"/>
      <c r="AM707" s="1"/>
      <c r="AN707" s="1"/>
      <c r="AO707" s="1"/>
    </row>
    <row r="708" spans="1:41" ht="16">
      <c r="A708" s="1" t="s">
        <v>5355</v>
      </c>
      <c r="B708" s="3">
        <v>46056.467141203699</v>
      </c>
      <c r="C708" s="14">
        <v>376</v>
      </c>
      <c r="D708" s="1" t="s">
        <v>5356</v>
      </c>
      <c r="E708" s="1" t="s">
        <v>5074</v>
      </c>
      <c r="F708" s="1" t="s">
        <v>27</v>
      </c>
      <c r="G708" s="1" t="s">
        <v>5357</v>
      </c>
      <c r="H708" s="1" t="s">
        <v>5358</v>
      </c>
      <c r="I708" s="1" t="s">
        <v>5359</v>
      </c>
      <c r="J708" s="1" t="s">
        <v>5360</v>
      </c>
      <c r="K708" s="1" t="s">
        <v>5361</v>
      </c>
      <c r="L708" s="1" t="s">
        <v>454</v>
      </c>
      <c r="M708" s="1" t="b">
        <v>1</v>
      </c>
      <c r="N708" s="1" t="s">
        <v>47</v>
      </c>
      <c r="O708" s="1" t="s">
        <v>48</v>
      </c>
      <c r="P708" s="1" t="s">
        <v>15169</v>
      </c>
      <c r="Q708" s="1" t="s">
        <v>37</v>
      </c>
      <c r="R708" s="1" t="s">
        <v>171</v>
      </c>
      <c r="S708" s="1" t="s">
        <v>39</v>
      </c>
      <c r="T708" s="1" t="s">
        <v>5363</v>
      </c>
      <c r="U708" s="1" t="s">
        <v>5359</v>
      </c>
      <c r="V708" s="1" t="s">
        <v>5364</v>
      </c>
      <c r="W708" s="1" t="s">
        <v>5365</v>
      </c>
      <c r="X708" s="1" t="s">
        <v>5366</v>
      </c>
      <c r="Y708" s="1" t="s">
        <v>239</v>
      </c>
      <c r="Z708" s="1" t="s">
        <v>5361</v>
      </c>
      <c r="AA708" s="1" t="s">
        <v>1277</v>
      </c>
      <c r="AB708" s="1" t="s">
        <v>96</v>
      </c>
      <c r="AD708" s="1" t="str">
        <f>VLOOKUP($K708,「工具标准名」映射表!$B:$I,3,0)</f>
        <v>科大讯飞美丽科学平台</v>
      </c>
      <c r="AE708" s="1" t="str">
        <f>VLOOKUP($K708,「工具标准名」映射表!$B:$I,4,0)</f>
        <v>功能应用层</v>
      </c>
      <c r="AF708" s="1" t="str">
        <f>VLOOKUP($K708,「工具标准名」映射表!$B:$I,5,0)</f>
        <v>功能应用（Web 教学平台（SaaS））</v>
      </c>
      <c r="AG708" s="1" t="str">
        <f>VLOOKUP($K708,「工具标准名」映射表!$B:$I,6,0)</f>
        <v>软件工具</v>
      </c>
      <c r="AH708" s="1" t="str">
        <f>VLOOKUP($K708,「工具标准名」映射表!$B:$I,7,0)</f>
        <v>AI智能体</v>
      </c>
      <c r="AI708" s="1" t="str">
        <f>VLOOKUP($K708,「工具标准名」映射表!$B:$I,8,0)</f>
        <v>否</v>
      </c>
      <c r="AJ708" s="1" t="s">
        <v>96</v>
      </c>
      <c r="AK708" s="1"/>
      <c r="AL708" s="1"/>
      <c r="AM708" s="1"/>
      <c r="AN708" s="1"/>
      <c r="AO708" s="1"/>
    </row>
    <row r="709" spans="1:41" ht="16">
      <c r="A709" s="1" t="s">
        <v>5355</v>
      </c>
      <c r="B709" s="3">
        <v>46056.467141203699</v>
      </c>
      <c r="C709" s="14">
        <v>376</v>
      </c>
      <c r="D709" s="1" t="s">
        <v>5356</v>
      </c>
      <c r="E709" s="1" t="s">
        <v>5074</v>
      </c>
      <c r="F709" s="1" t="s">
        <v>27</v>
      </c>
      <c r="G709" s="1" t="s">
        <v>5357</v>
      </c>
      <c r="H709" s="1" t="s">
        <v>5358</v>
      </c>
      <c r="I709" s="1" t="s">
        <v>5359</v>
      </c>
      <c r="J709" s="1" t="s">
        <v>5360</v>
      </c>
      <c r="K709" s="1" t="s">
        <v>5367</v>
      </c>
      <c r="L709" s="1" t="s">
        <v>33</v>
      </c>
      <c r="M709" s="1" t="b">
        <v>0</v>
      </c>
      <c r="N709" s="1" t="s">
        <v>140</v>
      </c>
      <c r="O709" s="1" t="s">
        <v>54</v>
      </c>
      <c r="P709" s="1" t="s">
        <v>17141</v>
      </c>
      <c r="Q709" s="1" t="s">
        <v>37</v>
      </c>
      <c r="R709" s="1" t="s">
        <v>171</v>
      </c>
      <c r="S709" s="1" t="s">
        <v>39</v>
      </c>
      <c r="T709" s="1" t="s">
        <v>5363</v>
      </c>
      <c r="U709" s="1" t="s">
        <v>5359</v>
      </c>
      <c r="V709" s="1" t="s">
        <v>5364</v>
      </c>
      <c r="W709" s="1" t="s">
        <v>5365</v>
      </c>
      <c r="X709" s="1" t="s">
        <v>5366</v>
      </c>
      <c r="Y709" s="1" t="s">
        <v>239</v>
      </c>
      <c r="Z709" s="1" t="s">
        <v>5367</v>
      </c>
      <c r="AA709" s="1">
        <v>0</v>
      </c>
      <c r="AB709" s="1" t="s">
        <v>96</v>
      </c>
      <c r="AD709" s="1" t="str">
        <f>VLOOKUP($K709,「工具标准名」映射表!$B:$I,3,0)</f>
        <v>数字孪生智慧农场</v>
      </c>
      <c r="AE709" s="1" t="str">
        <f>VLOOKUP($K709,「工具标准名」映射表!$B:$I,4,0)</f>
        <v>功能应用层</v>
      </c>
      <c r="AF709" s="1" t="str">
        <f>VLOOKUP($K709,「工具标准名」映射表!$B:$I,5,0)</f>
        <v>功能应用（教学辅助工具）</v>
      </c>
      <c r="AG709" s="1" t="str">
        <f>VLOOKUP($K709,「工具标准名」映射表!$B:$I,6,0)</f>
        <v>软件工具</v>
      </c>
      <c r="AH709" s="1" t="str">
        <f>VLOOKUP($K709,「工具标准名」映射表!$B:$I,7,0)</f>
        <v>AI智能体</v>
      </c>
      <c r="AI709" s="1" t="str">
        <f>VLOOKUP($K709,「工具标准名」映射表!$B:$I,8,0)</f>
        <v>否</v>
      </c>
      <c r="AJ709" s="1" t="s">
        <v>96</v>
      </c>
      <c r="AK709" s="1"/>
      <c r="AL709" s="1"/>
      <c r="AM709" s="1"/>
      <c r="AN709" s="1"/>
      <c r="AO709" s="1"/>
    </row>
    <row r="710" spans="1:41" ht="16">
      <c r="A710" s="1" t="s">
        <v>5369</v>
      </c>
      <c r="B710" s="3">
        <v>46056.467164351903</v>
      </c>
      <c r="C710" s="14">
        <v>377</v>
      </c>
      <c r="D710" s="1" t="s">
        <v>5370</v>
      </c>
      <c r="E710" s="1" t="s">
        <v>617</v>
      </c>
      <c r="F710" s="1" t="s">
        <v>100</v>
      </c>
      <c r="G710" s="1" t="s">
        <v>5371</v>
      </c>
      <c r="H710" s="1" t="s">
        <v>5372</v>
      </c>
      <c r="I710" s="1" t="s">
        <v>5373</v>
      </c>
      <c r="J710" s="1" t="s">
        <v>5374</v>
      </c>
      <c r="K710" s="1" t="s">
        <v>453</v>
      </c>
      <c r="L710" s="1" t="s">
        <v>33</v>
      </c>
      <c r="M710" s="1" t="b">
        <v>0</v>
      </c>
      <c r="N710" s="1" t="s">
        <v>4976</v>
      </c>
      <c r="O710" s="1" t="s">
        <v>54</v>
      </c>
      <c r="P710" s="1" t="s">
        <v>5183</v>
      </c>
      <c r="Q710" s="1" t="s">
        <v>87</v>
      </c>
      <c r="R710" s="1" t="s">
        <v>234</v>
      </c>
      <c r="S710" s="1" t="s">
        <v>39</v>
      </c>
      <c r="T710" s="1" t="s">
        <v>5376</v>
      </c>
      <c r="U710" s="1" t="s">
        <v>5377</v>
      </c>
      <c r="V710" s="1" t="s">
        <v>5378</v>
      </c>
      <c r="W710" s="1" t="s">
        <v>5379</v>
      </c>
      <c r="X710" s="1" t="s">
        <v>5380</v>
      </c>
      <c r="Y710" s="1" t="s">
        <v>43</v>
      </c>
      <c r="Z710" s="1" t="s">
        <v>4864</v>
      </c>
      <c r="AA710" s="1" t="s">
        <v>23367</v>
      </c>
      <c r="AB710" s="1" t="s">
        <v>96</v>
      </c>
      <c r="AD710" s="1" t="str">
        <f>VLOOKUP($K710,「工具标准名」映射表!$B:$I,3,0)</f>
        <v>DeepSeek 大模型</v>
      </c>
      <c r="AE710" s="1" t="str">
        <f>VLOOKUP($K710,「工具标准名」映射表!$B:$I,4,0)</f>
        <v>功能应用层</v>
      </c>
      <c r="AF710" s="1" t="str">
        <f>VLOOKUP($K710,「工具标准名」映射表!$B:$I,5,0)</f>
        <v>功能应用（教学辅助工具）</v>
      </c>
      <c r="AG710" s="1" t="str">
        <f>VLOOKUP($K710,「工具标准名」映射表!$B:$I,6,0)</f>
        <v>软件工具</v>
      </c>
      <c r="AH710" s="1" t="str">
        <f>VLOOKUP($K710,「工具标准名」映射表!$B:$I,7,0)</f>
        <v>AI智能体</v>
      </c>
      <c r="AI710" s="1" t="str">
        <f>VLOOKUP($K710,「工具标准名」映射表!$B:$I,8,0)</f>
        <v>否</v>
      </c>
      <c r="AJ710" s="1" t="s">
        <v>96</v>
      </c>
      <c r="AK710" s="1"/>
      <c r="AL710" s="1"/>
      <c r="AM710" s="1"/>
      <c r="AN710" s="1"/>
      <c r="AO710" s="1"/>
    </row>
    <row r="711" spans="1:41" ht="16">
      <c r="A711" s="1" t="s">
        <v>5369</v>
      </c>
      <c r="B711" s="3">
        <v>46056.467164351903</v>
      </c>
      <c r="C711" s="14">
        <v>377</v>
      </c>
      <c r="D711" s="1" t="s">
        <v>5370</v>
      </c>
      <c r="E711" s="1" t="s">
        <v>617</v>
      </c>
      <c r="F711" s="1" t="s">
        <v>100</v>
      </c>
      <c r="G711" s="1" t="s">
        <v>5371</v>
      </c>
      <c r="H711" s="1" t="s">
        <v>5372</v>
      </c>
      <c r="I711" s="1" t="s">
        <v>5373</v>
      </c>
      <c r="J711" s="1" t="s">
        <v>5374</v>
      </c>
      <c r="K711" s="1" t="s">
        <v>139</v>
      </c>
      <c r="L711" s="1" t="s">
        <v>33</v>
      </c>
      <c r="M711" s="1" t="b">
        <v>0</v>
      </c>
      <c r="N711" s="1" t="s">
        <v>4976</v>
      </c>
      <c r="O711" s="1" t="s">
        <v>54</v>
      </c>
      <c r="P711" s="1" t="s">
        <v>9694</v>
      </c>
      <c r="Q711" s="1" t="s">
        <v>87</v>
      </c>
      <c r="R711" s="1" t="s">
        <v>234</v>
      </c>
      <c r="S711" s="1" t="s">
        <v>39</v>
      </c>
      <c r="T711" s="1" t="s">
        <v>5376</v>
      </c>
      <c r="U711" s="1" t="s">
        <v>5377</v>
      </c>
      <c r="V711" s="1" t="s">
        <v>5378</v>
      </c>
      <c r="W711" s="1" t="s">
        <v>5379</v>
      </c>
      <c r="X711" s="1" t="s">
        <v>5380</v>
      </c>
      <c r="Y711" s="1" t="s">
        <v>43</v>
      </c>
      <c r="Z711" s="1" t="s">
        <v>139</v>
      </c>
      <c r="AA711" s="1" t="s">
        <v>23370</v>
      </c>
      <c r="AB711" s="1" t="s">
        <v>96</v>
      </c>
      <c r="AD711" s="1" t="str">
        <f>VLOOKUP($K711,「工具标准名」映射表!$B:$I,3,0)</f>
        <v>豆包</v>
      </c>
      <c r="AE711" s="1" t="str">
        <f>VLOOKUP($K711,「工具标准名」映射表!$B:$I,4,0)</f>
        <v>功能应用层</v>
      </c>
      <c r="AF711" s="1" t="str">
        <f>VLOOKUP($K711,「工具标准名」映射表!$B:$I,5,0)</f>
        <v>功能应用（教学辅助工具）</v>
      </c>
      <c r="AG711" s="1" t="str">
        <f>VLOOKUP($K711,「工具标准名」映射表!$B:$I,6,0)</f>
        <v>软件工具</v>
      </c>
      <c r="AH711" s="1" t="str">
        <f>VLOOKUP($K711,「工具标准名」映射表!$B:$I,7,0)</f>
        <v>其他</v>
      </c>
      <c r="AI711" s="1" t="str">
        <f>VLOOKUP($K711,「工具标准名」映射表!$B:$I,8,0)</f>
        <v>否</v>
      </c>
      <c r="AJ711" s="1" t="s">
        <v>96</v>
      </c>
      <c r="AK711" s="1"/>
      <c r="AL711" s="1"/>
      <c r="AM711" s="1"/>
      <c r="AN711" s="1"/>
      <c r="AO711" s="1"/>
    </row>
    <row r="712" spans="1:41" ht="16">
      <c r="A712" s="1" t="s">
        <v>5369</v>
      </c>
      <c r="B712" s="3">
        <v>46056.467164351903</v>
      </c>
      <c r="C712" s="14">
        <v>377</v>
      </c>
      <c r="D712" s="1" t="s">
        <v>5370</v>
      </c>
      <c r="E712" s="1" t="s">
        <v>617</v>
      </c>
      <c r="F712" s="1" t="s">
        <v>100</v>
      </c>
      <c r="G712" s="1" t="s">
        <v>5371</v>
      </c>
      <c r="H712" s="1" t="s">
        <v>5372</v>
      </c>
      <c r="I712" s="1" t="s">
        <v>5373</v>
      </c>
      <c r="J712" s="1" t="s">
        <v>5374</v>
      </c>
      <c r="K712" s="1" t="s">
        <v>207</v>
      </c>
      <c r="L712" s="1" t="s">
        <v>33</v>
      </c>
      <c r="M712" s="1" t="b">
        <v>0</v>
      </c>
      <c r="N712" s="1" t="s">
        <v>4976</v>
      </c>
      <c r="O712" s="1" t="s">
        <v>54</v>
      </c>
      <c r="P712" s="1" t="s">
        <v>25873</v>
      </c>
      <c r="Q712" s="1" t="s">
        <v>87</v>
      </c>
      <c r="R712" s="1" t="s">
        <v>234</v>
      </c>
      <c r="S712" s="1" t="s">
        <v>39</v>
      </c>
      <c r="T712" s="1" t="s">
        <v>5376</v>
      </c>
      <c r="U712" s="1" t="s">
        <v>5377</v>
      </c>
      <c r="V712" s="1" t="s">
        <v>5378</v>
      </c>
      <c r="W712" s="1" t="s">
        <v>5379</v>
      </c>
      <c r="X712" s="1" t="s">
        <v>5380</v>
      </c>
      <c r="Y712" s="1" t="s">
        <v>43</v>
      </c>
      <c r="Z712" s="1" t="s">
        <v>207</v>
      </c>
      <c r="AA712" s="1" t="s">
        <v>23372</v>
      </c>
      <c r="AB712" s="1" t="s">
        <v>96</v>
      </c>
      <c r="AD712" s="1" t="str">
        <f>VLOOKUP($K712,「工具标准名」映射表!$B:$I,3,0)</f>
        <v>即梦AI</v>
      </c>
      <c r="AE712" s="1" t="str">
        <f>VLOOKUP($K712,「工具标准名」映射表!$B:$I,4,0)</f>
        <v>功能应用层</v>
      </c>
      <c r="AF712" s="1" t="str">
        <f>VLOOKUP($K712,「工具标准名」映射表!$B:$I,5,0)</f>
        <v>功能应用（生成式AI应用-图像类）</v>
      </c>
      <c r="AG712" s="1" t="str">
        <f>VLOOKUP($K712,「工具标准名」映射表!$B:$I,6,0)</f>
        <v>软件工具</v>
      </c>
      <c r="AH712" s="1" t="str">
        <f>VLOOKUP($K712,「工具标准名」映射表!$B:$I,7,0)</f>
        <v>AI智能体</v>
      </c>
      <c r="AI712" s="1" t="str">
        <f>VLOOKUP($K712,「工具标准名」映射表!$B:$I,8,0)</f>
        <v>是</v>
      </c>
      <c r="AJ712" s="1" t="s">
        <v>96</v>
      </c>
      <c r="AK712" s="1"/>
      <c r="AL712" s="1"/>
      <c r="AM712" s="1"/>
      <c r="AN712" s="1"/>
      <c r="AO712" s="1"/>
    </row>
    <row r="713" spans="1:41" ht="16">
      <c r="A713" s="1" t="s">
        <v>5383</v>
      </c>
      <c r="B713" s="3">
        <v>46056.467199074097</v>
      </c>
      <c r="C713" s="14">
        <v>378</v>
      </c>
      <c r="D713" s="1" t="s">
        <v>5384</v>
      </c>
      <c r="E713" s="1" t="s">
        <v>5385</v>
      </c>
      <c r="F713" s="1" t="s">
        <v>100</v>
      </c>
      <c r="G713" s="1" t="s">
        <v>5386</v>
      </c>
      <c r="H713" s="1" t="s">
        <v>5387</v>
      </c>
      <c r="I713" s="1" t="s">
        <v>5388</v>
      </c>
      <c r="J713" s="1" t="s">
        <v>5389</v>
      </c>
      <c r="K713" s="1" t="s">
        <v>139</v>
      </c>
      <c r="L713" s="1" t="s">
        <v>33</v>
      </c>
      <c r="M713" s="1" t="b">
        <v>0</v>
      </c>
      <c r="N713" s="1" t="s">
        <v>47</v>
      </c>
      <c r="O713" s="1" t="s">
        <v>48</v>
      </c>
      <c r="P713" s="1" t="s">
        <v>9695</v>
      </c>
      <c r="Q713" s="1" t="s">
        <v>37</v>
      </c>
      <c r="R713" s="1" t="s">
        <v>171</v>
      </c>
      <c r="S713" s="1" t="s">
        <v>39</v>
      </c>
      <c r="T713" s="1" t="s">
        <v>5391</v>
      </c>
      <c r="U713" s="1" t="s">
        <v>5392</v>
      </c>
      <c r="V713" s="1" t="s">
        <v>5393</v>
      </c>
      <c r="W713" s="1" t="s">
        <v>5394</v>
      </c>
      <c r="X713" s="1" t="s">
        <v>5395</v>
      </c>
      <c r="Y713" s="1" t="s">
        <v>43</v>
      </c>
      <c r="Z713" s="1" t="s">
        <v>139</v>
      </c>
      <c r="AA713" s="1" t="s">
        <v>23370</v>
      </c>
      <c r="AB713" s="1" t="s">
        <v>96</v>
      </c>
      <c r="AD713" s="1" t="str">
        <f>VLOOKUP($K713,「工具标准名」映射表!$B:$I,3,0)</f>
        <v>豆包</v>
      </c>
      <c r="AE713" s="1" t="str">
        <f>VLOOKUP($K713,「工具标准名」映射表!$B:$I,4,0)</f>
        <v>功能应用层</v>
      </c>
      <c r="AF713" s="1" t="str">
        <f>VLOOKUP($K713,「工具标准名」映射表!$B:$I,5,0)</f>
        <v>功能应用（教学辅助工具）</v>
      </c>
      <c r="AG713" s="1" t="str">
        <f>VLOOKUP($K713,「工具标准名」映射表!$B:$I,6,0)</f>
        <v>软件工具</v>
      </c>
      <c r="AH713" s="1" t="str">
        <f>VLOOKUP($K713,「工具标准名」映射表!$B:$I,7,0)</f>
        <v>其他</v>
      </c>
      <c r="AI713" s="1" t="str">
        <f>VLOOKUP($K713,「工具标准名」映射表!$B:$I,8,0)</f>
        <v>否</v>
      </c>
      <c r="AJ713" s="1" t="s">
        <v>96</v>
      </c>
      <c r="AK713" s="1"/>
      <c r="AL713" s="1"/>
      <c r="AM713" s="1"/>
      <c r="AN713" s="1"/>
      <c r="AO713" s="1"/>
    </row>
    <row r="714" spans="1:41" ht="16">
      <c r="A714" s="1" t="s">
        <v>5383</v>
      </c>
      <c r="B714" s="3">
        <v>46056.467199074097</v>
      </c>
      <c r="C714" s="14">
        <v>378</v>
      </c>
      <c r="D714" s="1" t="s">
        <v>5384</v>
      </c>
      <c r="E714" s="1" t="s">
        <v>5385</v>
      </c>
      <c r="F714" s="1" t="s">
        <v>100</v>
      </c>
      <c r="G714" s="1" t="s">
        <v>5386</v>
      </c>
      <c r="H714" s="1" t="s">
        <v>5387</v>
      </c>
      <c r="I714" s="1" t="s">
        <v>5388</v>
      </c>
      <c r="J714" s="1" t="s">
        <v>5389</v>
      </c>
      <c r="K714" s="1" t="s">
        <v>1753</v>
      </c>
      <c r="L714" s="1" t="s">
        <v>33</v>
      </c>
      <c r="M714" s="1" t="b">
        <v>0</v>
      </c>
      <c r="N714" s="1" t="s">
        <v>47</v>
      </c>
      <c r="O714" s="1" t="s">
        <v>48</v>
      </c>
      <c r="P714" s="1" t="s">
        <v>13109</v>
      </c>
      <c r="Q714" s="1" t="s">
        <v>37</v>
      </c>
      <c r="R714" s="1" t="s">
        <v>171</v>
      </c>
      <c r="S714" s="1" t="s">
        <v>39</v>
      </c>
      <c r="T714" s="1" t="s">
        <v>5391</v>
      </c>
      <c r="U714" s="1" t="s">
        <v>5392</v>
      </c>
      <c r="V714" s="1" t="s">
        <v>5393</v>
      </c>
      <c r="W714" s="1" t="s">
        <v>5394</v>
      </c>
      <c r="X714" s="1" t="s">
        <v>5395</v>
      </c>
      <c r="Y714" s="1" t="s">
        <v>43</v>
      </c>
      <c r="Z714" s="1" t="s">
        <v>207</v>
      </c>
      <c r="AA714" s="1" t="s">
        <v>23372</v>
      </c>
      <c r="AB714" s="1" t="s">
        <v>96</v>
      </c>
      <c r="AD714" s="1" t="str">
        <f>VLOOKUP($K714,「工具标准名」映射表!$B:$I,3,0)</f>
        <v>即梦AI</v>
      </c>
      <c r="AE714" s="1" t="str">
        <f>VLOOKUP($K714,「工具标准名」映射表!$B:$I,4,0)</f>
        <v>功能应用层</v>
      </c>
      <c r="AF714" s="1" t="str">
        <f>VLOOKUP($K714,「工具标准名」映射表!$B:$I,5,0)</f>
        <v>功能应用（生成式AI应用-图像类）</v>
      </c>
      <c r="AG714" s="1" t="str">
        <f>VLOOKUP($K714,「工具标准名」映射表!$B:$I,6,0)</f>
        <v>软件工具</v>
      </c>
      <c r="AH714" s="1" t="str">
        <f>VLOOKUP($K714,「工具标准名」映射表!$B:$I,7,0)</f>
        <v>AI智能体</v>
      </c>
      <c r="AI714" s="1" t="str">
        <f>VLOOKUP($K714,「工具标准名」映射表!$B:$I,8,0)</f>
        <v>是</v>
      </c>
      <c r="AJ714" s="1" t="s">
        <v>96</v>
      </c>
      <c r="AK714" s="1"/>
      <c r="AL714" s="1"/>
      <c r="AM714" s="1"/>
      <c r="AN714" s="1"/>
      <c r="AO714" s="1"/>
    </row>
    <row r="715" spans="1:41" ht="16">
      <c r="A715" s="1" t="s">
        <v>5383</v>
      </c>
      <c r="B715" s="3">
        <v>46056.467199074097</v>
      </c>
      <c r="C715" s="14">
        <v>378</v>
      </c>
      <c r="D715" s="1" t="s">
        <v>5384</v>
      </c>
      <c r="E715" s="1" t="s">
        <v>5385</v>
      </c>
      <c r="F715" s="1" t="s">
        <v>100</v>
      </c>
      <c r="G715" s="1" t="s">
        <v>5386</v>
      </c>
      <c r="H715" s="1" t="s">
        <v>5387</v>
      </c>
      <c r="I715" s="1" t="s">
        <v>5388</v>
      </c>
      <c r="J715" s="1" t="s">
        <v>5389</v>
      </c>
      <c r="K715" s="1" t="s">
        <v>222</v>
      </c>
      <c r="L715" s="1" t="s">
        <v>33</v>
      </c>
      <c r="M715" s="1" t="b">
        <v>0</v>
      </c>
      <c r="N715" s="1" t="s">
        <v>47</v>
      </c>
      <c r="O715" s="1" t="s">
        <v>48</v>
      </c>
      <c r="P715" s="1" t="s">
        <v>14370</v>
      </c>
      <c r="Q715" s="1" t="s">
        <v>37</v>
      </c>
      <c r="R715" s="1" t="s">
        <v>171</v>
      </c>
      <c r="S715" s="1" t="s">
        <v>39</v>
      </c>
      <c r="T715" s="1" t="s">
        <v>5391</v>
      </c>
      <c r="U715" s="1" t="s">
        <v>5392</v>
      </c>
      <c r="V715" s="1" t="s">
        <v>5393</v>
      </c>
      <c r="W715" s="1" t="s">
        <v>5394</v>
      </c>
      <c r="X715" s="1" t="s">
        <v>5395</v>
      </c>
      <c r="Y715" s="1" t="s">
        <v>43</v>
      </c>
      <c r="Z715" s="1" t="s">
        <v>2346</v>
      </c>
      <c r="AA715" s="1" t="s">
        <v>23372</v>
      </c>
      <c r="AB715" s="1" t="s">
        <v>96</v>
      </c>
      <c r="AD715" s="1" t="str">
        <f>VLOOKUP($K715,「工具标准名」映射表!$B:$I,3,0)</f>
        <v>剪映AI</v>
      </c>
      <c r="AE715" s="1" t="str">
        <f>VLOOKUP($K715,「工具标准名」映射表!$B:$I,4,0)</f>
        <v>功能应用层</v>
      </c>
      <c r="AF715" s="1" t="str">
        <f>VLOOKUP($K715,「工具标准名」映射表!$B:$I,5,0)</f>
        <v>功能应用层（AI智能体）</v>
      </c>
      <c r="AG715" s="1" t="str">
        <f>VLOOKUP($K715,「工具标准名」映射表!$B:$I,6,0)</f>
        <v>软件工具</v>
      </c>
      <c r="AH715" s="1" t="str">
        <f>VLOOKUP($K715,「工具标准名」映射表!$B:$I,7,0)</f>
        <v>AI智能体</v>
      </c>
      <c r="AI715" s="1" t="str">
        <f>VLOOKUP($K715,「工具标准名」映射表!$B:$I,8,0)</f>
        <v>是</v>
      </c>
      <c r="AJ715" s="1" t="s">
        <v>96</v>
      </c>
      <c r="AK715" s="1"/>
      <c r="AL715" s="1"/>
      <c r="AM715" s="1"/>
      <c r="AN715" s="1"/>
      <c r="AO715" s="1"/>
    </row>
    <row r="716" spans="1:41" ht="16">
      <c r="A716" s="1" t="s">
        <v>5398</v>
      </c>
      <c r="B716" s="3">
        <v>46056.467164351903</v>
      </c>
      <c r="C716" s="14">
        <v>379</v>
      </c>
      <c r="D716" s="1" t="s">
        <v>5399</v>
      </c>
      <c r="E716" s="1" t="s">
        <v>5400</v>
      </c>
      <c r="F716" s="1" t="s">
        <v>100</v>
      </c>
      <c r="G716" s="1" t="s">
        <v>28</v>
      </c>
      <c r="H716" s="1" t="s">
        <v>5401</v>
      </c>
      <c r="I716" s="1" t="s">
        <v>30</v>
      </c>
      <c r="J716" s="1" t="s">
        <v>5402</v>
      </c>
      <c r="K716" s="1" t="s">
        <v>5403</v>
      </c>
      <c r="L716" s="1" t="s">
        <v>33</v>
      </c>
      <c r="M716" s="1" t="b">
        <v>0</v>
      </c>
      <c r="N716" s="1" t="s">
        <v>47</v>
      </c>
      <c r="O716" s="1" t="s">
        <v>48</v>
      </c>
      <c r="P716" s="1" t="s">
        <v>9280</v>
      </c>
      <c r="Q716" s="1" t="s">
        <v>37</v>
      </c>
      <c r="R716" s="1" t="s">
        <v>38</v>
      </c>
      <c r="S716" s="1" t="s">
        <v>39</v>
      </c>
      <c r="T716" s="1" t="s">
        <v>5405</v>
      </c>
      <c r="U716" s="1" t="s">
        <v>30</v>
      </c>
      <c r="V716" s="1" t="s">
        <v>41</v>
      </c>
      <c r="W716" s="1" t="s">
        <v>28</v>
      </c>
      <c r="X716" s="1" t="s">
        <v>5406</v>
      </c>
      <c r="Y716" s="1" t="s">
        <v>801</v>
      </c>
      <c r="Z716" s="1" t="s">
        <v>5403</v>
      </c>
      <c r="AA716" s="1" t="s">
        <v>23385</v>
      </c>
      <c r="AB716" s="1" t="s">
        <v>96</v>
      </c>
      <c r="AD716" s="1" t="str">
        <f>VLOOKUP($K716,「工具标准名」映射表!$B:$I,3,0)</f>
        <v>钉钉</v>
      </c>
      <c r="AE716" s="1" t="str">
        <f>VLOOKUP($K716,「工具标准名」映射表!$B:$I,4,0)</f>
        <v>功能应用层</v>
      </c>
      <c r="AF716" s="1" t="str">
        <f>VLOOKUP($K716,「工具标准名」映射表!$B:$I,5,0)</f>
        <v>功能应用（Web 教学平台（SaaS））</v>
      </c>
      <c r="AG716" s="1" t="str">
        <f>VLOOKUP($K716,「工具标准名」映射表!$B:$I,6,0)</f>
        <v>软件工具</v>
      </c>
      <c r="AH716" s="1" t="str">
        <f>VLOOKUP($K716,「工具标准名」映射表!$B:$I,7,0)</f>
        <v>AI智能体</v>
      </c>
      <c r="AI716" s="1" t="str">
        <f>VLOOKUP($K716,「工具标准名」映射表!$B:$I,8,0)</f>
        <v>否</v>
      </c>
      <c r="AJ716" s="1" t="s">
        <v>96</v>
      </c>
      <c r="AK716" s="1"/>
      <c r="AL716" s="1"/>
      <c r="AM716" s="1"/>
      <c r="AN716" s="1"/>
      <c r="AO716" s="1"/>
    </row>
    <row r="717" spans="1:41" ht="16">
      <c r="A717" s="1" t="s">
        <v>5407</v>
      </c>
      <c r="B717" s="3">
        <v>46056.467187499999</v>
      </c>
      <c r="C717" s="14">
        <v>380</v>
      </c>
      <c r="D717" s="1" t="s">
        <v>5408</v>
      </c>
      <c r="E717" s="1" t="s">
        <v>617</v>
      </c>
      <c r="F717" s="1" t="s">
        <v>100</v>
      </c>
      <c r="G717" s="1" t="s">
        <v>5409</v>
      </c>
      <c r="H717" s="1" t="s">
        <v>5410</v>
      </c>
      <c r="I717" s="1" t="s">
        <v>5411</v>
      </c>
      <c r="J717" s="1" t="s">
        <v>5412</v>
      </c>
      <c r="K717" s="1" t="s">
        <v>124</v>
      </c>
      <c r="L717" s="1" t="s">
        <v>33</v>
      </c>
      <c r="M717" s="1" t="b">
        <v>0</v>
      </c>
      <c r="N717" s="1" t="s">
        <v>34</v>
      </c>
      <c r="O717" s="1" t="s">
        <v>54</v>
      </c>
      <c r="P717" s="1" t="s">
        <v>5191</v>
      </c>
      <c r="Q717" s="1" t="s">
        <v>37</v>
      </c>
      <c r="R717" s="1" t="s">
        <v>38</v>
      </c>
      <c r="S717" s="1" t="s">
        <v>39</v>
      </c>
      <c r="T717" s="1" t="s">
        <v>5414</v>
      </c>
      <c r="U717" s="1" t="s">
        <v>5411</v>
      </c>
      <c r="V717" s="1" t="s">
        <v>5415</v>
      </c>
      <c r="W717" s="1" t="s">
        <v>176</v>
      </c>
      <c r="X717" s="1" t="s">
        <v>5416</v>
      </c>
      <c r="Y717" s="1" t="s">
        <v>43</v>
      </c>
      <c r="Z717" s="1" t="s">
        <v>4864</v>
      </c>
      <c r="AA717" s="1" t="s">
        <v>23367</v>
      </c>
      <c r="AB717" s="1" t="s">
        <v>96</v>
      </c>
      <c r="AD717" s="1" t="str">
        <f>VLOOKUP($K717,「工具标准名」映射表!$B:$I,3,0)</f>
        <v>DeepSeek 大模型</v>
      </c>
      <c r="AE717" s="1" t="str">
        <f>VLOOKUP($K717,「工具标准名」映射表!$B:$I,4,0)</f>
        <v>功能应用层</v>
      </c>
      <c r="AF717" s="1" t="str">
        <f>VLOOKUP($K717,「工具标准名」映射表!$B:$I,5,0)</f>
        <v>功能应用（教学辅助工具）</v>
      </c>
      <c r="AG717" s="1" t="str">
        <f>VLOOKUP($K717,「工具标准名」映射表!$B:$I,6,0)</f>
        <v>软件工具</v>
      </c>
      <c r="AH717" s="1" t="str">
        <f>VLOOKUP($K717,「工具标准名」映射表!$B:$I,7,0)</f>
        <v>AI智能体</v>
      </c>
      <c r="AI717" s="1" t="str">
        <f>VLOOKUP($K717,「工具标准名」映射表!$B:$I,8,0)</f>
        <v>否</v>
      </c>
      <c r="AJ717" s="1" t="s">
        <v>96</v>
      </c>
      <c r="AK717" s="1"/>
      <c r="AL717" s="1"/>
      <c r="AM717" s="1"/>
      <c r="AN717" s="1"/>
      <c r="AO717" s="1"/>
    </row>
    <row r="718" spans="1:41" ht="16">
      <c r="A718" s="1" t="s">
        <v>5407</v>
      </c>
      <c r="B718" s="3">
        <v>46056.467187499999</v>
      </c>
      <c r="C718" s="14">
        <v>380</v>
      </c>
      <c r="D718" s="1" t="s">
        <v>5408</v>
      </c>
      <c r="E718" s="1" t="s">
        <v>617</v>
      </c>
      <c r="F718" s="1" t="s">
        <v>100</v>
      </c>
      <c r="G718" s="1" t="s">
        <v>5409</v>
      </c>
      <c r="H718" s="1" t="s">
        <v>5410</v>
      </c>
      <c r="I718" s="1" t="s">
        <v>5411</v>
      </c>
      <c r="J718" s="1" t="s">
        <v>5412</v>
      </c>
      <c r="K718" s="1" t="s">
        <v>3524</v>
      </c>
      <c r="L718" s="1" t="s">
        <v>33</v>
      </c>
      <c r="M718" s="1" t="b">
        <v>0</v>
      </c>
      <c r="N718" s="1" t="s">
        <v>34</v>
      </c>
      <c r="O718" s="1" t="s">
        <v>54</v>
      </c>
      <c r="P718" s="1" t="s">
        <v>20037</v>
      </c>
      <c r="Q718" s="1" t="s">
        <v>37</v>
      </c>
      <c r="R718" s="1" t="s">
        <v>38</v>
      </c>
      <c r="S718" s="1" t="s">
        <v>39</v>
      </c>
      <c r="T718" s="1" t="s">
        <v>5414</v>
      </c>
      <c r="U718" s="1" t="s">
        <v>5411</v>
      </c>
      <c r="V718" s="1" t="s">
        <v>5415</v>
      </c>
      <c r="W718" s="1" t="s">
        <v>176</v>
      </c>
      <c r="X718" s="1" t="s">
        <v>5416</v>
      </c>
      <c r="Y718" s="1" t="s">
        <v>43</v>
      </c>
      <c r="Z718" s="1" t="s">
        <v>3524</v>
      </c>
      <c r="AA718" s="1" t="s">
        <v>1277</v>
      </c>
      <c r="AB718" s="1" t="s">
        <v>96</v>
      </c>
      <c r="AD718" s="1" t="str">
        <f>VLOOKUP($K718,「工具标准名」映射表!$B:$I,3,0)</f>
        <v>星火大模型</v>
      </c>
      <c r="AE718" s="1" t="str">
        <f>VLOOKUP($K718,「工具标准名」映射表!$B:$I,4,0)</f>
        <v>技术层</v>
      </c>
      <c r="AF718" s="1" t="str">
        <f>VLOOKUP($K718,「工具标准名」映射表!$B:$I,5,0)</f>
        <v>技术层（通用大模型）</v>
      </c>
      <c r="AG718" s="1" t="str">
        <f>VLOOKUP($K718,「工具标准名」映射表!$B:$I,6,0)</f>
        <v>软件工具</v>
      </c>
      <c r="AH718" s="1" t="str">
        <f>VLOOKUP($K718,「工具标准名」映射表!$B:$I,7,0)</f>
        <v>大语言模型</v>
      </c>
      <c r="AI718" s="1" t="str">
        <f>VLOOKUP($K718,「工具标准名」映射表!$B:$I,8,0)</f>
        <v>是</v>
      </c>
      <c r="AJ718" s="1" t="s">
        <v>96</v>
      </c>
      <c r="AK718" s="1"/>
      <c r="AL718" s="1"/>
      <c r="AM718" s="1"/>
      <c r="AN718" s="1"/>
      <c r="AO718" s="1"/>
    </row>
    <row r="719" spans="1:41" ht="16">
      <c r="A719" s="1" t="s">
        <v>5418</v>
      </c>
      <c r="B719" s="3">
        <v>46056.467291666697</v>
      </c>
      <c r="C719" s="14">
        <v>381</v>
      </c>
      <c r="D719" s="1" t="s">
        <v>5419</v>
      </c>
      <c r="E719" s="1" t="s">
        <v>5420</v>
      </c>
      <c r="F719" s="1" t="s">
        <v>5421</v>
      </c>
      <c r="G719" s="1" t="s">
        <v>5422</v>
      </c>
      <c r="H719" s="1" t="s">
        <v>5423</v>
      </c>
      <c r="I719" s="1" t="s">
        <v>5424</v>
      </c>
      <c r="J719" s="1" t="s">
        <v>5425</v>
      </c>
      <c r="K719" s="1" t="s">
        <v>1962</v>
      </c>
      <c r="L719" s="1" t="s">
        <v>33</v>
      </c>
      <c r="M719" s="1" t="b">
        <v>0</v>
      </c>
      <c r="N719" s="1" t="s">
        <v>47</v>
      </c>
      <c r="O719" s="1" t="s">
        <v>48</v>
      </c>
      <c r="P719" s="1" t="s">
        <v>11283</v>
      </c>
      <c r="Q719" s="1" t="s">
        <v>37</v>
      </c>
      <c r="R719" s="1" t="s">
        <v>38</v>
      </c>
      <c r="S719" s="1" t="s">
        <v>39</v>
      </c>
      <c r="T719" s="1" t="s">
        <v>5427</v>
      </c>
      <c r="U719" s="1" t="s">
        <v>5428</v>
      </c>
      <c r="V719" s="1" t="s">
        <v>5429</v>
      </c>
      <c r="W719" s="1" t="s">
        <v>5430</v>
      </c>
      <c r="X719" s="1" t="s">
        <v>5431</v>
      </c>
      <c r="Y719" s="1" t="s">
        <v>239</v>
      </c>
      <c r="Z719" s="1" t="s">
        <v>139</v>
      </c>
      <c r="AA719" s="1" t="s">
        <v>23370</v>
      </c>
      <c r="AB719" s="1" t="s">
        <v>96</v>
      </c>
      <c r="AD719" s="1" t="str">
        <f>VLOOKUP($K719,「工具标准名」映射表!$B:$I,3,0)</f>
        <v>豆包</v>
      </c>
      <c r="AE719" s="1" t="str">
        <f>VLOOKUP($K719,「工具标准名」映射表!$B:$I,4,0)</f>
        <v>功能应用层</v>
      </c>
      <c r="AF719" s="1" t="str">
        <f>VLOOKUP($K719,「工具标准名」映射表!$B:$I,5,0)</f>
        <v>功能应用（教学辅助工具）</v>
      </c>
      <c r="AG719" s="1" t="str">
        <f>VLOOKUP($K719,「工具标准名」映射表!$B:$I,6,0)</f>
        <v>软件工具</v>
      </c>
      <c r="AH719" s="1" t="str">
        <f>VLOOKUP($K719,「工具标准名」映射表!$B:$I,7,0)</f>
        <v>其他</v>
      </c>
      <c r="AI719" s="1" t="str">
        <f>VLOOKUP($K719,「工具标准名」映射表!$B:$I,8,0)</f>
        <v>否</v>
      </c>
      <c r="AJ719" s="1" t="s">
        <v>96</v>
      </c>
      <c r="AK719" s="1"/>
      <c r="AL719" s="1"/>
      <c r="AM719" s="1"/>
      <c r="AN719" s="1"/>
      <c r="AO719" s="1"/>
    </row>
    <row r="720" spans="1:41" ht="16">
      <c r="A720" s="1" t="s">
        <v>5418</v>
      </c>
      <c r="B720" s="3">
        <v>46056.467291666697</v>
      </c>
      <c r="C720" s="14">
        <v>381</v>
      </c>
      <c r="D720" s="1" t="s">
        <v>5419</v>
      </c>
      <c r="E720" s="1" t="s">
        <v>5420</v>
      </c>
      <c r="F720" s="1" t="s">
        <v>5421</v>
      </c>
      <c r="G720" s="1" t="s">
        <v>5422</v>
      </c>
      <c r="H720" s="1" t="s">
        <v>5423</v>
      </c>
      <c r="I720" s="1" t="s">
        <v>5424</v>
      </c>
      <c r="J720" s="1" t="s">
        <v>5425</v>
      </c>
      <c r="K720" s="1" t="s">
        <v>5432</v>
      </c>
      <c r="L720" s="1" t="s">
        <v>33</v>
      </c>
      <c r="M720" s="1" t="b">
        <v>0</v>
      </c>
      <c r="N720" s="1" t="s">
        <v>4288</v>
      </c>
      <c r="O720" s="1" t="s">
        <v>66</v>
      </c>
      <c r="P720" s="1" t="s">
        <v>19325</v>
      </c>
      <c r="Q720" s="1" t="s">
        <v>37</v>
      </c>
      <c r="R720" s="1" t="s">
        <v>38</v>
      </c>
      <c r="S720" s="1" t="s">
        <v>39</v>
      </c>
      <c r="T720" s="1" t="s">
        <v>5427</v>
      </c>
      <c r="U720" s="1" t="s">
        <v>5428</v>
      </c>
      <c r="V720" s="1" t="s">
        <v>5429</v>
      </c>
      <c r="W720" s="1" t="s">
        <v>5430</v>
      </c>
      <c r="X720" s="1" t="s">
        <v>5431</v>
      </c>
      <c r="Y720" s="1" t="s">
        <v>239</v>
      </c>
      <c r="Z720" s="1" t="s">
        <v>5432</v>
      </c>
      <c r="AA720" s="1" t="s">
        <v>23374</v>
      </c>
      <c r="AB720" s="1" t="s">
        <v>96</v>
      </c>
      <c r="AD720" s="1" t="str">
        <f>VLOOKUP($K720,「工具标准名」映射表!$B:$I,3,0)</f>
        <v>希沃一体机</v>
      </c>
      <c r="AE720" s="1" t="str">
        <f>VLOOKUP($K720,「工具标准名」映射表!$B:$I,4,0)</f>
        <v>功能应用层</v>
      </c>
      <c r="AF720" s="1" t="str">
        <f>VLOOKUP($K720,「工具标准名」映射表!$B:$I,5,0)</f>
        <v>功能应用（教学辅助工具）</v>
      </c>
      <c r="AG720" s="1" t="str">
        <f>VLOOKUP($K720,「工具标准名」映射表!$B:$I,6,0)</f>
        <v>硬件设备</v>
      </c>
      <c r="AH720" s="1" t="str">
        <f>VLOOKUP($K720,「工具标准名」映射表!$B:$I,7,0)</f>
        <v>AI智能体</v>
      </c>
      <c r="AI720" s="1" t="str">
        <f>VLOOKUP($K720,「工具标准名」映射表!$B:$I,8,0)</f>
        <v>否</v>
      </c>
      <c r="AJ720" s="1" t="s">
        <v>96</v>
      </c>
      <c r="AK720" s="1"/>
      <c r="AL720" s="1"/>
      <c r="AM720" s="1"/>
      <c r="AN720" s="1"/>
      <c r="AO720" s="1"/>
    </row>
    <row r="721" spans="1:41" ht="16">
      <c r="A721" s="1" t="s">
        <v>5418</v>
      </c>
      <c r="B721" s="3">
        <v>46056.467291666697</v>
      </c>
      <c r="C721" s="14">
        <v>381</v>
      </c>
      <c r="D721" s="1" t="s">
        <v>5419</v>
      </c>
      <c r="E721" s="1" t="s">
        <v>5420</v>
      </c>
      <c r="F721" s="1" t="s">
        <v>5421</v>
      </c>
      <c r="G721" s="1" t="s">
        <v>5422</v>
      </c>
      <c r="H721" s="1" t="s">
        <v>5423</v>
      </c>
      <c r="I721" s="1" t="s">
        <v>5424</v>
      </c>
      <c r="J721" s="1" t="s">
        <v>5425</v>
      </c>
      <c r="K721" s="1" t="s">
        <v>5434</v>
      </c>
      <c r="L721" s="1" t="s">
        <v>33</v>
      </c>
      <c r="M721" s="1" t="b">
        <v>0</v>
      </c>
      <c r="N721" s="1" t="s">
        <v>47</v>
      </c>
      <c r="O721" s="1" t="s">
        <v>181</v>
      </c>
      <c r="P721" s="1" t="s">
        <v>13470</v>
      </c>
      <c r="Q721" s="1" t="s">
        <v>37</v>
      </c>
      <c r="R721" s="1" t="s">
        <v>38</v>
      </c>
      <c r="S721" s="1" t="s">
        <v>39</v>
      </c>
      <c r="T721" s="1" t="s">
        <v>5427</v>
      </c>
      <c r="U721" s="1" t="s">
        <v>5428</v>
      </c>
      <c r="V721" s="1" t="s">
        <v>5429</v>
      </c>
      <c r="W721" s="1" t="s">
        <v>5430</v>
      </c>
      <c r="X721" s="1" t="s">
        <v>5431</v>
      </c>
      <c r="Y721" s="1" t="s">
        <v>239</v>
      </c>
      <c r="Z721" s="1" t="s">
        <v>5434</v>
      </c>
      <c r="AA721" s="1" t="s">
        <v>23372</v>
      </c>
      <c r="AB721" s="1" t="s">
        <v>96</v>
      </c>
      <c r="AD721" s="1" t="str">
        <f>VLOOKUP($K721,「工具标准名」映射表!$B:$I,3,0)</f>
        <v>即梦AI</v>
      </c>
      <c r="AE721" s="1" t="str">
        <f>VLOOKUP($K721,「工具标准名」映射表!$B:$I,4,0)</f>
        <v>功能应用层</v>
      </c>
      <c r="AF721" s="1" t="str">
        <f>VLOOKUP($K721,「工具标准名」映射表!$B:$I,5,0)</f>
        <v>功能应用（生成式AI应用-视频）</v>
      </c>
      <c r="AG721" s="1" t="str">
        <f>VLOOKUP($K721,「工具标准名」映射表!$B:$I,6,0)</f>
        <v>软件工具</v>
      </c>
      <c r="AH721" s="1" t="str">
        <f>VLOOKUP($K721,「工具标准名」映射表!$B:$I,7,0)</f>
        <v>AI智能体</v>
      </c>
      <c r="AI721" s="1" t="str">
        <f>VLOOKUP($K721,「工具标准名」映射表!$B:$I,8,0)</f>
        <v>是</v>
      </c>
      <c r="AJ721" s="1" t="s">
        <v>96</v>
      </c>
      <c r="AK721" s="1"/>
      <c r="AL721" s="1"/>
      <c r="AM721" s="1"/>
      <c r="AN721" s="1"/>
      <c r="AO721" s="1"/>
    </row>
    <row r="722" spans="1:41" ht="16">
      <c r="A722" s="1" t="s">
        <v>5418</v>
      </c>
      <c r="B722" s="3">
        <v>46056.467291666697</v>
      </c>
      <c r="C722" s="14">
        <v>381</v>
      </c>
      <c r="D722" s="1" t="s">
        <v>5419</v>
      </c>
      <c r="E722" s="1" t="s">
        <v>5420</v>
      </c>
      <c r="F722" s="1" t="s">
        <v>5421</v>
      </c>
      <c r="G722" s="1" t="s">
        <v>5422</v>
      </c>
      <c r="H722" s="1" t="s">
        <v>5423</v>
      </c>
      <c r="I722" s="1" t="s">
        <v>5424</v>
      </c>
      <c r="J722" s="1" t="s">
        <v>5425</v>
      </c>
      <c r="K722" s="1" t="s">
        <v>222</v>
      </c>
      <c r="L722" s="1" t="s">
        <v>33</v>
      </c>
      <c r="M722" s="1" t="b">
        <v>0</v>
      </c>
      <c r="N722" s="1" t="s">
        <v>47</v>
      </c>
      <c r="O722" s="1" t="s">
        <v>181</v>
      </c>
      <c r="P722" s="1" t="s">
        <v>14383</v>
      </c>
      <c r="Q722" s="1" t="s">
        <v>37</v>
      </c>
      <c r="R722" s="1" t="s">
        <v>38</v>
      </c>
      <c r="S722" s="1" t="s">
        <v>39</v>
      </c>
      <c r="T722" s="1" t="s">
        <v>5427</v>
      </c>
      <c r="U722" s="1" t="s">
        <v>5428</v>
      </c>
      <c r="V722" s="1" t="s">
        <v>5429</v>
      </c>
      <c r="W722" s="1" t="s">
        <v>5430</v>
      </c>
      <c r="X722" s="1" t="s">
        <v>5431</v>
      </c>
      <c r="Y722" s="1" t="s">
        <v>239</v>
      </c>
      <c r="Z722" s="1" t="s">
        <v>2346</v>
      </c>
      <c r="AA722" s="1" t="s">
        <v>23372</v>
      </c>
      <c r="AB722" s="1" t="s">
        <v>96</v>
      </c>
      <c r="AD722" s="1" t="str">
        <f>VLOOKUP($K722,「工具标准名」映射表!$B:$I,3,0)</f>
        <v>剪映AI</v>
      </c>
      <c r="AE722" s="1" t="str">
        <f>VLOOKUP($K722,「工具标准名」映射表!$B:$I,4,0)</f>
        <v>功能应用层</v>
      </c>
      <c r="AF722" s="1" t="str">
        <f>VLOOKUP($K722,「工具标准名」映射表!$B:$I,5,0)</f>
        <v>功能应用层（AI智能体）</v>
      </c>
      <c r="AG722" s="1" t="str">
        <f>VLOOKUP($K722,「工具标准名」映射表!$B:$I,6,0)</f>
        <v>软件工具</v>
      </c>
      <c r="AH722" s="1" t="str">
        <f>VLOOKUP($K722,「工具标准名」映射表!$B:$I,7,0)</f>
        <v>AI智能体</v>
      </c>
      <c r="AI722" s="1" t="str">
        <f>VLOOKUP($K722,「工具标准名」映射表!$B:$I,8,0)</f>
        <v>是</v>
      </c>
      <c r="AJ722" s="1" t="s">
        <v>96</v>
      </c>
      <c r="AK722" s="1"/>
      <c r="AL722" s="1"/>
      <c r="AM722" s="1"/>
      <c r="AN722" s="1"/>
      <c r="AO722" s="1"/>
    </row>
    <row r="723" spans="1:41" ht="16">
      <c r="A723" s="1" t="s">
        <v>5437</v>
      </c>
      <c r="B723" s="3">
        <v>46056.4672685185</v>
      </c>
      <c r="C723" s="14">
        <v>382</v>
      </c>
      <c r="D723" s="1" t="s">
        <v>5438</v>
      </c>
      <c r="E723" s="1" t="s">
        <v>617</v>
      </c>
      <c r="F723" s="1" t="s">
        <v>100</v>
      </c>
      <c r="G723" s="1" t="s">
        <v>5439</v>
      </c>
      <c r="H723" s="1" t="s">
        <v>5440</v>
      </c>
      <c r="I723" s="1" t="s">
        <v>5441</v>
      </c>
      <c r="J723" s="1" t="s">
        <v>5442</v>
      </c>
      <c r="K723" s="1" t="s">
        <v>453</v>
      </c>
      <c r="L723" s="1" t="s">
        <v>33</v>
      </c>
      <c r="M723" s="1" t="b">
        <v>0</v>
      </c>
      <c r="N723" s="1" t="s">
        <v>34</v>
      </c>
      <c r="O723" s="1" t="s">
        <v>35</v>
      </c>
      <c r="P723" s="1" t="s">
        <v>5197</v>
      </c>
      <c r="Q723" s="1" t="s">
        <v>87</v>
      </c>
      <c r="R723" s="1" t="s">
        <v>38</v>
      </c>
      <c r="S723" s="1" t="s">
        <v>39</v>
      </c>
      <c r="T723" s="1" t="s">
        <v>5444</v>
      </c>
      <c r="U723" s="1" t="s">
        <v>5441</v>
      </c>
      <c r="V723" s="1" t="s">
        <v>5445</v>
      </c>
      <c r="W723" s="1" t="s">
        <v>5446</v>
      </c>
      <c r="X723" s="1" t="s">
        <v>5447</v>
      </c>
      <c r="Y723" s="1" t="s">
        <v>43</v>
      </c>
      <c r="Z723" s="1" t="s">
        <v>4864</v>
      </c>
      <c r="AA723" s="1" t="s">
        <v>23367</v>
      </c>
      <c r="AB723" s="1" t="s">
        <v>96</v>
      </c>
      <c r="AD723" s="1" t="str">
        <f>VLOOKUP($K723,「工具标准名」映射表!$B:$I,3,0)</f>
        <v>DeepSeek 大模型</v>
      </c>
      <c r="AE723" s="1" t="str">
        <f>VLOOKUP($K723,「工具标准名」映射表!$B:$I,4,0)</f>
        <v>功能应用层</v>
      </c>
      <c r="AF723" s="1" t="str">
        <f>VLOOKUP($K723,「工具标准名」映射表!$B:$I,5,0)</f>
        <v>功能应用（教学辅助工具）</v>
      </c>
      <c r="AG723" s="1" t="str">
        <f>VLOOKUP($K723,「工具标准名」映射表!$B:$I,6,0)</f>
        <v>软件工具</v>
      </c>
      <c r="AH723" s="1" t="str">
        <f>VLOOKUP($K723,「工具标准名」映射表!$B:$I,7,0)</f>
        <v>AI智能体</v>
      </c>
      <c r="AI723" s="1" t="str">
        <f>VLOOKUP($K723,「工具标准名」映射表!$B:$I,8,0)</f>
        <v>否</v>
      </c>
      <c r="AJ723" s="1" t="s">
        <v>96</v>
      </c>
      <c r="AK723" s="1"/>
      <c r="AL723" s="1"/>
      <c r="AM723" s="1"/>
      <c r="AN723" s="1"/>
      <c r="AO723" s="1"/>
    </row>
    <row r="724" spans="1:41" ht="16">
      <c r="A724" s="1" t="s">
        <v>5437</v>
      </c>
      <c r="B724" s="3">
        <v>46056.4672685185</v>
      </c>
      <c r="C724" s="14">
        <v>382</v>
      </c>
      <c r="D724" s="1" t="s">
        <v>5438</v>
      </c>
      <c r="E724" s="1" t="s">
        <v>617</v>
      </c>
      <c r="F724" s="1" t="s">
        <v>100</v>
      </c>
      <c r="G724" s="1" t="s">
        <v>5439</v>
      </c>
      <c r="H724" s="1" t="s">
        <v>5440</v>
      </c>
      <c r="I724" s="1" t="s">
        <v>5441</v>
      </c>
      <c r="J724" s="1" t="s">
        <v>5442</v>
      </c>
      <c r="K724" s="1" t="s">
        <v>139</v>
      </c>
      <c r="L724" s="1" t="s">
        <v>33</v>
      </c>
      <c r="M724" s="1" t="b">
        <v>0</v>
      </c>
      <c r="N724" s="1" t="s">
        <v>34</v>
      </c>
      <c r="O724" s="1" t="s">
        <v>35</v>
      </c>
      <c r="P724" s="1" t="s">
        <v>5197</v>
      </c>
      <c r="Q724" s="1" t="s">
        <v>87</v>
      </c>
      <c r="R724" s="1" t="s">
        <v>38</v>
      </c>
      <c r="S724" s="1" t="s">
        <v>39</v>
      </c>
      <c r="T724" s="1" t="s">
        <v>5444</v>
      </c>
      <c r="U724" s="1" t="s">
        <v>5441</v>
      </c>
      <c r="V724" s="1" t="s">
        <v>5445</v>
      </c>
      <c r="W724" s="1" t="s">
        <v>5446</v>
      </c>
      <c r="X724" s="1" t="s">
        <v>5447</v>
      </c>
      <c r="Y724" s="1" t="s">
        <v>43</v>
      </c>
      <c r="Z724" s="1" t="s">
        <v>139</v>
      </c>
      <c r="AA724" s="1" t="s">
        <v>23370</v>
      </c>
      <c r="AB724" s="1" t="s">
        <v>96</v>
      </c>
      <c r="AD724" s="1" t="str">
        <f>VLOOKUP($K724,「工具标准名」映射表!$B:$I,3,0)</f>
        <v>豆包</v>
      </c>
      <c r="AE724" s="1" t="str">
        <f>VLOOKUP($K724,「工具标准名」映射表!$B:$I,4,0)</f>
        <v>功能应用层</v>
      </c>
      <c r="AF724" s="1" t="str">
        <f>VLOOKUP($K724,「工具标准名」映射表!$B:$I,5,0)</f>
        <v>功能应用（教学辅助工具）</v>
      </c>
      <c r="AG724" s="1" t="str">
        <f>VLOOKUP($K724,「工具标准名」映射表!$B:$I,6,0)</f>
        <v>软件工具</v>
      </c>
      <c r="AH724" s="1" t="str">
        <f>VLOOKUP($K724,「工具标准名」映射表!$B:$I,7,0)</f>
        <v>其他</v>
      </c>
      <c r="AI724" s="1" t="str">
        <f>VLOOKUP($K724,「工具标准名」映射表!$B:$I,8,0)</f>
        <v>否</v>
      </c>
      <c r="AJ724" s="1" t="s">
        <v>96</v>
      </c>
      <c r="AK724" s="1"/>
      <c r="AL724" s="1"/>
      <c r="AM724" s="1"/>
      <c r="AN724" s="1"/>
      <c r="AO724" s="1"/>
    </row>
    <row r="725" spans="1:41" ht="16">
      <c r="A725" s="1" t="s">
        <v>5437</v>
      </c>
      <c r="B725" s="3">
        <v>46056.4672685185</v>
      </c>
      <c r="C725" s="14">
        <v>382</v>
      </c>
      <c r="D725" s="1" t="s">
        <v>5438</v>
      </c>
      <c r="E725" s="1" t="s">
        <v>617</v>
      </c>
      <c r="F725" s="1" t="s">
        <v>100</v>
      </c>
      <c r="G725" s="1" t="s">
        <v>5439</v>
      </c>
      <c r="H725" s="1" t="s">
        <v>5440</v>
      </c>
      <c r="I725" s="1" t="s">
        <v>5441</v>
      </c>
      <c r="J725" s="1" t="s">
        <v>5442</v>
      </c>
      <c r="K725" s="1" t="s">
        <v>1753</v>
      </c>
      <c r="L725" s="1" t="s">
        <v>33</v>
      </c>
      <c r="M725" s="1" t="b">
        <v>0</v>
      </c>
      <c r="N725" s="1" t="s">
        <v>34</v>
      </c>
      <c r="O725" s="1" t="s">
        <v>35</v>
      </c>
      <c r="P725" s="1" t="s">
        <v>7116</v>
      </c>
      <c r="Q725" s="1" t="s">
        <v>87</v>
      </c>
      <c r="R725" s="1" t="s">
        <v>38</v>
      </c>
      <c r="S725" s="1" t="s">
        <v>39</v>
      </c>
      <c r="T725" s="1" t="s">
        <v>5444</v>
      </c>
      <c r="U725" s="1" t="s">
        <v>5441</v>
      </c>
      <c r="V725" s="1" t="s">
        <v>5445</v>
      </c>
      <c r="W725" s="1" t="s">
        <v>5446</v>
      </c>
      <c r="X725" s="1" t="s">
        <v>5447</v>
      </c>
      <c r="Y725" s="1" t="s">
        <v>43</v>
      </c>
      <c r="Z725" s="1" t="s">
        <v>207</v>
      </c>
      <c r="AA725" s="1" t="s">
        <v>23372</v>
      </c>
      <c r="AB725" s="1" t="s">
        <v>96</v>
      </c>
      <c r="AD725" s="1" t="str">
        <f>VLOOKUP($K725,「工具标准名」映射表!$B:$I,3,0)</f>
        <v>即梦AI</v>
      </c>
      <c r="AE725" s="1" t="str">
        <f>VLOOKUP($K725,「工具标准名」映射表!$B:$I,4,0)</f>
        <v>功能应用层</v>
      </c>
      <c r="AF725" s="1" t="str">
        <f>VLOOKUP($K725,「工具标准名」映射表!$B:$I,5,0)</f>
        <v>功能应用（生成式AI应用-图像类）</v>
      </c>
      <c r="AG725" s="1" t="str">
        <f>VLOOKUP($K725,「工具标准名」映射表!$B:$I,6,0)</f>
        <v>软件工具</v>
      </c>
      <c r="AH725" s="1" t="str">
        <f>VLOOKUP($K725,「工具标准名」映射表!$B:$I,7,0)</f>
        <v>AI智能体</v>
      </c>
      <c r="AI725" s="1" t="str">
        <f>VLOOKUP($K725,「工具标准名」映射表!$B:$I,8,0)</f>
        <v>是</v>
      </c>
      <c r="AJ725" s="1" t="s">
        <v>96</v>
      </c>
      <c r="AK725" s="1"/>
      <c r="AL725" s="1"/>
      <c r="AM725" s="1"/>
      <c r="AN725" s="1"/>
      <c r="AO725" s="1"/>
    </row>
    <row r="726" spans="1:41" ht="16">
      <c r="A726" s="1" t="s">
        <v>5437</v>
      </c>
      <c r="B726" s="3">
        <v>46056.4672685185</v>
      </c>
      <c r="C726" s="14">
        <v>382</v>
      </c>
      <c r="D726" s="1" t="s">
        <v>5438</v>
      </c>
      <c r="E726" s="1" t="s">
        <v>617</v>
      </c>
      <c r="F726" s="1" t="s">
        <v>100</v>
      </c>
      <c r="G726" s="1" t="s">
        <v>5439</v>
      </c>
      <c r="H726" s="1" t="s">
        <v>5440</v>
      </c>
      <c r="I726" s="1" t="s">
        <v>5441</v>
      </c>
      <c r="J726" s="1" t="s">
        <v>5442</v>
      </c>
      <c r="K726" s="1" t="s">
        <v>5449</v>
      </c>
      <c r="L726" s="1" t="s">
        <v>33</v>
      </c>
      <c r="M726" s="1" t="b">
        <v>0</v>
      </c>
      <c r="N726" s="1" t="s">
        <v>34</v>
      </c>
      <c r="O726" s="1" t="s">
        <v>35</v>
      </c>
      <c r="P726" s="1" t="s">
        <v>7116</v>
      </c>
      <c r="Q726" s="1" t="s">
        <v>87</v>
      </c>
      <c r="R726" s="1" t="s">
        <v>38</v>
      </c>
      <c r="S726" s="1" t="s">
        <v>39</v>
      </c>
      <c r="T726" s="1" t="s">
        <v>5444</v>
      </c>
      <c r="U726" s="1" t="s">
        <v>5441</v>
      </c>
      <c r="V726" s="1" t="s">
        <v>5445</v>
      </c>
      <c r="W726" s="1" t="s">
        <v>5446</v>
      </c>
      <c r="X726" s="1" t="s">
        <v>5447</v>
      </c>
      <c r="Y726" s="1" t="s">
        <v>43</v>
      </c>
      <c r="Z726" s="1" t="s">
        <v>4532</v>
      </c>
      <c r="AA726" s="1">
        <v>0</v>
      </c>
      <c r="AB726" s="1" t="s">
        <v>96</v>
      </c>
      <c r="AD726" s="1" t="str">
        <f>VLOOKUP($K726,「工具标准名」映射表!$B:$I,3,0)</f>
        <v>Kimi</v>
      </c>
      <c r="AE726" s="1" t="str">
        <f>VLOOKUP($K726,「工具标准名」映射表!$B:$I,4,0)</f>
        <v>功能应用层</v>
      </c>
      <c r="AF726" s="1" t="str">
        <f>VLOOKUP($K726,「工具标准名」映射表!$B:$I,5,0)</f>
        <v>功能应用（教学辅助工具）</v>
      </c>
      <c r="AG726" s="1" t="str">
        <f>VLOOKUP($K726,「工具标准名」映射表!$B:$I,6,0)</f>
        <v>软件工具</v>
      </c>
      <c r="AH726" s="1" t="str">
        <f>VLOOKUP($K726,「工具标准名」映射表!$B:$I,7,0)</f>
        <v>其他</v>
      </c>
      <c r="AI726" s="1" t="str">
        <f>VLOOKUP($K726,「工具标准名」映射表!$B:$I,8,0)</f>
        <v>否</v>
      </c>
      <c r="AJ726" s="1" t="s">
        <v>96</v>
      </c>
      <c r="AK726" s="1"/>
      <c r="AL726" s="1"/>
      <c r="AM726" s="1"/>
      <c r="AN726" s="1"/>
      <c r="AO726" s="1"/>
    </row>
    <row r="727" spans="1:41" ht="16">
      <c r="A727" s="1" t="s">
        <v>5437</v>
      </c>
      <c r="B727" s="3">
        <v>46056.4672685185</v>
      </c>
      <c r="C727" s="14">
        <v>382</v>
      </c>
      <c r="D727" s="1" t="s">
        <v>5438</v>
      </c>
      <c r="E727" s="1" t="s">
        <v>617</v>
      </c>
      <c r="F727" s="1" t="s">
        <v>100</v>
      </c>
      <c r="G727" s="1" t="s">
        <v>5439</v>
      </c>
      <c r="H727" s="1" t="s">
        <v>5440</v>
      </c>
      <c r="I727" s="1" t="s">
        <v>5441</v>
      </c>
      <c r="J727" s="1" t="s">
        <v>5442</v>
      </c>
      <c r="K727" s="1" t="s">
        <v>5451</v>
      </c>
      <c r="L727" s="1" t="s">
        <v>33</v>
      </c>
      <c r="M727" s="1" t="b">
        <v>0</v>
      </c>
      <c r="N727" s="1" t="s">
        <v>34</v>
      </c>
      <c r="O727" s="1" t="s">
        <v>35</v>
      </c>
      <c r="P727" s="1" t="s">
        <v>8114</v>
      </c>
      <c r="Q727" s="1" t="s">
        <v>87</v>
      </c>
      <c r="R727" s="1" t="s">
        <v>38</v>
      </c>
      <c r="S727" s="1" t="s">
        <v>39</v>
      </c>
      <c r="T727" s="1" t="s">
        <v>5444</v>
      </c>
      <c r="U727" s="1" t="s">
        <v>5441</v>
      </c>
      <c r="V727" s="1" t="s">
        <v>5445</v>
      </c>
      <c r="W727" s="1" t="s">
        <v>5446</v>
      </c>
      <c r="X727" s="1" t="s">
        <v>5447</v>
      </c>
      <c r="Y727" s="1" t="s">
        <v>43</v>
      </c>
      <c r="Z727" s="1" t="s">
        <v>5451</v>
      </c>
      <c r="AA727" s="1">
        <v>0</v>
      </c>
      <c r="AB727" s="1" t="s">
        <v>96</v>
      </c>
      <c r="AD727" s="1" t="str">
        <f>VLOOKUP($K727,「工具标准名」映射表!$B:$I,3,0)</f>
        <v>Trae</v>
      </c>
      <c r="AE727" s="1" t="str">
        <f>VLOOKUP($K727,「工具标准名」映射表!$B:$I,4,0)</f>
        <v>功能应用层</v>
      </c>
      <c r="AF727" s="1" t="str">
        <f>VLOOKUP($K727,「工具标准名」映射表!$B:$I,5,0)</f>
        <v>功能应用（Web 教学平台（SaaS））</v>
      </c>
      <c r="AG727" s="1" t="str">
        <f>VLOOKUP($K727,「工具标准名」映射表!$B:$I,6,0)</f>
        <v>软件工具</v>
      </c>
      <c r="AH727" s="1" t="str">
        <f>VLOOKUP($K727,「工具标准名」映射表!$B:$I,7,0)</f>
        <v>其他</v>
      </c>
      <c r="AI727" s="1" t="str">
        <f>VLOOKUP($K727,「工具标准名」映射表!$B:$I,8,0)</f>
        <v>否</v>
      </c>
      <c r="AJ727" s="1" t="s">
        <v>96</v>
      </c>
      <c r="AK727" s="1"/>
      <c r="AL727" s="1"/>
      <c r="AM727" s="1"/>
      <c r="AN727" s="1"/>
      <c r="AO727" s="1"/>
    </row>
    <row r="728" spans="1:41" ht="16">
      <c r="A728" s="1" t="s">
        <v>5453</v>
      </c>
      <c r="B728" s="3">
        <v>46056.467245370397</v>
      </c>
      <c r="C728" s="14">
        <v>385</v>
      </c>
      <c r="D728" s="1" t="s">
        <v>5454</v>
      </c>
      <c r="E728" s="1" t="s">
        <v>5455</v>
      </c>
      <c r="F728" s="1" t="s">
        <v>405</v>
      </c>
      <c r="G728" s="1" t="s">
        <v>5456</v>
      </c>
      <c r="H728" s="1" t="s">
        <v>5457</v>
      </c>
      <c r="I728" s="1" t="s">
        <v>5458</v>
      </c>
      <c r="J728" s="1" t="s">
        <v>5459</v>
      </c>
      <c r="K728" s="1" t="s">
        <v>2407</v>
      </c>
      <c r="L728" s="1" t="s">
        <v>2405</v>
      </c>
      <c r="M728" s="1" t="b">
        <v>1</v>
      </c>
      <c r="N728" s="1" t="s">
        <v>47</v>
      </c>
      <c r="O728" s="1" t="s">
        <v>54</v>
      </c>
      <c r="P728" s="1" t="s">
        <v>2406</v>
      </c>
      <c r="Q728" s="1" t="s">
        <v>743</v>
      </c>
      <c r="R728" s="1" t="s">
        <v>1501</v>
      </c>
      <c r="S728" s="1" t="s">
        <v>156</v>
      </c>
      <c r="T728" s="1" t="s">
        <v>5461</v>
      </c>
      <c r="U728" s="1" t="s">
        <v>5462</v>
      </c>
      <c r="V728" s="1" t="s">
        <v>5463</v>
      </c>
      <c r="W728" s="1" t="s">
        <v>5464</v>
      </c>
      <c r="X728" s="1" t="s">
        <v>5465</v>
      </c>
      <c r="Y728" s="1" t="s">
        <v>156</v>
      </c>
      <c r="Z728" s="1" t="s">
        <v>2407</v>
      </c>
      <c r="AA728" s="1">
        <v>0</v>
      </c>
      <c r="AB728" s="1" t="s">
        <v>401</v>
      </c>
      <c r="AD728" s="1" t="str">
        <f>VLOOKUP($K728,「工具标准名」映射表!$B:$I,3,0)</f>
        <v>AI数字孪生校园平台</v>
      </c>
      <c r="AE728" s="1" t="str">
        <f>VLOOKUP($K728,「工具标准名」映射表!$B:$I,4,0)</f>
        <v>功能应用层</v>
      </c>
      <c r="AF728" s="1" t="str">
        <f>VLOOKUP($K728,「工具标准名」映射表!$B:$I,5,0)</f>
        <v>功能应用（平台型综合系统）</v>
      </c>
      <c r="AG728" s="1" t="str">
        <f>VLOOKUP($K728,「工具标准名」映射表!$B:$I,6,0)</f>
        <v>软件工具</v>
      </c>
      <c r="AH728" s="1" t="str">
        <f>VLOOKUP($K728,「工具标准名」映射表!$B:$I,7,0)</f>
        <v>AI智能体</v>
      </c>
      <c r="AI728" s="1" t="str">
        <f>VLOOKUP($K728,「工具标准名」映射表!$B:$I,8,0)</f>
        <v>否</v>
      </c>
      <c r="AJ728" s="1" t="s">
        <v>401</v>
      </c>
      <c r="AK728" s="1"/>
      <c r="AL728" s="1"/>
      <c r="AM728" s="1"/>
      <c r="AN728" s="1"/>
      <c r="AO728" s="1"/>
    </row>
    <row r="729" spans="1:41" ht="16">
      <c r="A729" s="1" t="s">
        <v>5466</v>
      </c>
      <c r="B729" s="3">
        <v>46056.467256944401</v>
      </c>
      <c r="C729" s="14">
        <v>386</v>
      </c>
      <c r="D729" s="1" t="s">
        <v>5467</v>
      </c>
      <c r="E729" s="1" t="s">
        <v>5468</v>
      </c>
      <c r="F729" s="1" t="s">
        <v>27</v>
      </c>
      <c r="G729" s="1" t="s">
        <v>5469</v>
      </c>
      <c r="H729" s="1" t="s">
        <v>5470</v>
      </c>
      <c r="I729" s="1" t="s">
        <v>5471</v>
      </c>
      <c r="J729" s="1" t="s">
        <v>5472</v>
      </c>
      <c r="K729" s="1" t="s">
        <v>5473</v>
      </c>
      <c r="L729" s="1" t="s">
        <v>33</v>
      </c>
      <c r="M729" s="1" t="b">
        <v>0</v>
      </c>
      <c r="N729" s="1" t="s">
        <v>1320</v>
      </c>
      <c r="O729" s="1" t="s">
        <v>35</v>
      </c>
      <c r="P729" s="1" t="s">
        <v>10951</v>
      </c>
      <c r="Q729" s="1" t="s">
        <v>37</v>
      </c>
      <c r="R729" s="1" t="s">
        <v>38</v>
      </c>
      <c r="S729" s="1" t="s">
        <v>39</v>
      </c>
      <c r="T729" s="1" t="s">
        <v>5475</v>
      </c>
      <c r="U729" s="1" t="s">
        <v>5471</v>
      </c>
      <c r="V729" s="1" t="s">
        <v>5476</v>
      </c>
      <c r="W729" s="1" t="s">
        <v>5477</v>
      </c>
      <c r="X729" s="1" t="s">
        <v>5478</v>
      </c>
      <c r="Y729" s="1" t="s">
        <v>239</v>
      </c>
      <c r="Z729" s="1" t="s">
        <v>139</v>
      </c>
      <c r="AA729" s="1" t="s">
        <v>23370</v>
      </c>
      <c r="AB729" s="1" t="s">
        <v>138</v>
      </c>
      <c r="AD729" s="1" t="str">
        <f>VLOOKUP($K729,「工具标准名」映射表!$B:$I,3,0)</f>
        <v>豆包</v>
      </c>
      <c r="AE729" s="1" t="str">
        <f>VLOOKUP($K729,「工具标准名」映射表!$B:$I,4,0)</f>
        <v>功能应用层</v>
      </c>
      <c r="AF729" s="1" t="str">
        <f>VLOOKUP($K729,「工具标准名」映射表!$B:$I,5,0)</f>
        <v>功能应用（Web 教学平台（SaaS））</v>
      </c>
      <c r="AG729" s="1" t="str">
        <f>VLOOKUP($K729,「工具标准名」映射表!$B:$I,6,0)</f>
        <v>软件工具</v>
      </c>
      <c r="AH729" s="1" t="str">
        <f>VLOOKUP($K729,「工具标准名」映射表!$B:$I,7,0)</f>
        <v>其他</v>
      </c>
      <c r="AI729" s="1" t="str">
        <f>VLOOKUP($K729,「工具标准名」映射表!$B:$I,8,0)</f>
        <v>否</v>
      </c>
      <c r="AJ729" s="1" t="s">
        <v>138</v>
      </c>
      <c r="AK729" s="1"/>
      <c r="AL729" s="1"/>
      <c r="AM729" s="1"/>
      <c r="AN729" s="1"/>
      <c r="AO729" s="1"/>
    </row>
    <row r="730" spans="1:41" ht="16">
      <c r="A730" s="1" t="s">
        <v>5466</v>
      </c>
      <c r="B730" s="3">
        <v>46056.467256944401</v>
      </c>
      <c r="C730" s="14">
        <v>386</v>
      </c>
      <c r="D730" s="1" t="s">
        <v>5467</v>
      </c>
      <c r="E730" s="1" t="s">
        <v>5468</v>
      </c>
      <c r="F730" s="1" t="s">
        <v>27</v>
      </c>
      <c r="G730" s="1" t="s">
        <v>5469</v>
      </c>
      <c r="H730" s="1" t="s">
        <v>5470</v>
      </c>
      <c r="I730" s="1" t="s">
        <v>5471</v>
      </c>
      <c r="J730" s="1" t="s">
        <v>5472</v>
      </c>
      <c r="K730" s="1" t="s">
        <v>4077</v>
      </c>
      <c r="L730" s="1" t="s">
        <v>33</v>
      </c>
      <c r="M730" s="1" t="b">
        <v>0</v>
      </c>
      <c r="N730" s="1" t="s">
        <v>34</v>
      </c>
      <c r="O730" s="1" t="s">
        <v>54</v>
      </c>
      <c r="P730" s="1" t="s">
        <v>19490</v>
      </c>
      <c r="Q730" s="1" t="s">
        <v>37</v>
      </c>
      <c r="R730" s="1" t="s">
        <v>38</v>
      </c>
      <c r="S730" s="1" t="s">
        <v>39</v>
      </c>
      <c r="T730" s="1" t="s">
        <v>5475</v>
      </c>
      <c r="U730" s="1" t="s">
        <v>5471</v>
      </c>
      <c r="V730" s="1" t="s">
        <v>5476</v>
      </c>
      <c r="W730" s="1" t="s">
        <v>5477</v>
      </c>
      <c r="X730" s="1" t="s">
        <v>5478</v>
      </c>
      <c r="Y730" s="1" t="s">
        <v>239</v>
      </c>
      <c r="Z730" s="1" t="s">
        <v>4077</v>
      </c>
      <c r="AA730" s="1" t="s">
        <v>23374</v>
      </c>
      <c r="AB730" s="1" t="s">
        <v>138</v>
      </c>
      <c r="AD730" s="1" t="str">
        <f>VLOOKUP($K730,「工具标准名」映射表!$B:$I,3,0)</f>
        <v>希沃智能体</v>
      </c>
      <c r="AE730" s="1" t="str">
        <f>VLOOKUP($K730,「工具标准名」映射表!$B:$I,4,0)</f>
        <v>功能应用层</v>
      </c>
      <c r="AF730" s="1" t="str">
        <f>VLOOKUP($K730,「工具标准名」映射表!$B:$I,5,0)</f>
        <v>功能应用层（AI智能体）</v>
      </c>
      <c r="AG730" s="1" t="str">
        <f>VLOOKUP($K730,「工具标准名」映射表!$B:$I,6,0)</f>
        <v>软件工具</v>
      </c>
      <c r="AH730" s="1" t="str">
        <f>VLOOKUP($K730,「工具标准名」映射表!$B:$I,7,0)</f>
        <v>AI智能体</v>
      </c>
      <c r="AI730" s="1" t="str">
        <f>VLOOKUP($K730,「工具标准名」映射表!$B:$I,8,0)</f>
        <v>是</v>
      </c>
      <c r="AJ730" s="1" t="s">
        <v>138</v>
      </c>
      <c r="AK730" s="1"/>
      <c r="AL730" s="1"/>
      <c r="AM730" s="1"/>
      <c r="AN730" s="1"/>
      <c r="AO730" s="1"/>
    </row>
    <row r="731" spans="1:41" ht="16">
      <c r="A731" s="1" t="s">
        <v>5480</v>
      </c>
      <c r="B731" s="3">
        <v>46056.467303240701</v>
      </c>
      <c r="C731" s="14">
        <v>387</v>
      </c>
      <c r="D731" s="1" t="s">
        <v>5481</v>
      </c>
      <c r="E731" s="1" t="s">
        <v>5482</v>
      </c>
      <c r="F731" s="1" t="s">
        <v>100</v>
      </c>
      <c r="G731" s="1" t="s">
        <v>5483</v>
      </c>
      <c r="H731" s="1" t="s">
        <v>5484</v>
      </c>
      <c r="I731" s="1" t="s">
        <v>5485</v>
      </c>
      <c r="J731" s="1" t="s">
        <v>5486</v>
      </c>
      <c r="K731" s="1" t="s">
        <v>1753</v>
      </c>
      <c r="L731" s="1" t="s">
        <v>33</v>
      </c>
      <c r="M731" s="1" t="b">
        <v>0</v>
      </c>
      <c r="N731" s="1" t="s">
        <v>47</v>
      </c>
      <c r="O731" s="1" t="s">
        <v>48</v>
      </c>
      <c r="P731" s="1" t="s">
        <v>13123</v>
      </c>
      <c r="Q731" s="1" t="s">
        <v>37</v>
      </c>
      <c r="R731" s="1" t="s">
        <v>171</v>
      </c>
      <c r="S731" s="1" t="s">
        <v>39</v>
      </c>
      <c r="T731" s="1" t="s">
        <v>5488</v>
      </c>
      <c r="U731" s="1" t="s">
        <v>5489</v>
      </c>
      <c r="V731" s="1" t="s">
        <v>275</v>
      </c>
      <c r="W731" s="1" t="s">
        <v>176</v>
      </c>
      <c r="X731" s="1" t="s">
        <v>5490</v>
      </c>
      <c r="Y731" s="1" t="s">
        <v>278</v>
      </c>
      <c r="Z731" s="1" t="s">
        <v>207</v>
      </c>
      <c r="AA731" s="1" t="s">
        <v>23372</v>
      </c>
      <c r="AB731" s="1" t="s">
        <v>57</v>
      </c>
      <c r="AD731" s="1" t="str">
        <f>VLOOKUP($K731,「工具标准名」映射表!$B:$I,3,0)</f>
        <v>即梦AI</v>
      </c>
      <c r="AE731" s="1" t="str">
        <f>VLOOKUP($K731,「工具标准名」映射表!$B:$I,4,0)</f>
        <v>功能应用层</v>
      </c>
      <c r="AF731" s="1" t="str">
        <f>VLOOKUP($K731,「工具标准名」映射表!$B:$I,5,0)</f>
        <v>功能应用（生成式AI应用-图像类）</v>
      </c>
      <c r="AG731" s="1" t="str">
        <f>VLOOKUP($K731,「工具标准名」映射表!$B:$I,6,0)</f>
        <v>软件工具</v>
      </c>
      <c r="AH731" s="1" t="str">
        <f>VLOOKUP($K731,「工具标准名」映射表!$B:$I,7,0)</f>
        <v>AI智能体</v>
      </c>
      <c r="AI731" s="1" t="str">
        <f>VLOOKUP($K731,「工具标准名」映射表!$B:$I,8,0)</f>
        <v>是</v>
      </c>
      <c r="AJ731" s="1" t="s">
        <v>57</v>
      </c>
      <c r="AK731" s="1"/>
      <c r="AL731" s="1"/>
      <c r="AM731" s="1"/>
      <c r="AN731" s="1"/>
      <c r="AO731" s="1"/>
    </row>
    <row r="732" spans="1:41" ht="16">
      <c r="A732" s="1" t="s">
        <v>5480</v>
      </c>
      <c r="B732" s="3">
        <v>46056.467303240701</v>
      </c>
      <c r="C732" s="14">
        <v>387</v>
      </c>
      <c r="D732" s="1" t="s">
        <v>5481</v>
      </c>
      <c r="E732" s="1" t="s">
        <v>5482</v>
      </c>
      <c r="F732" s="1" t="s">
        <v>100</v>
      </c>
      <c r="G732" s="1" t="s">
        <v>5483</v>
      </c>
      <c r="H732" s="1" t="s">
        <v>5484</v>
      </c>
      <c r="I732" s="1" t="s">
        <v>5485</v>
      </c>
      <c r="J732" s="1" t="s">
        <v>5486</v>
      </c>
      <c r="K732" s="1" t="s">
        <v>139</v>
      </c>
      <c r="L732" s="1" t="s">
        <v>33</v>
      </c>
      <c r="M732" s="1" t="b">
        <v>0</v>
      </c>
      <c r="N732" s="1" t="s">
        <v>47</v>
      </c>
      <c r="O732" s="1" t="s">
        <v>48</v>
      </c>
      <c r="P732" s="1" t="s">
        <v>9713</v>
      </c>
      <c r="Q732" s="1" t="s">
        <v>37</v>
      </c>
      <c r="R732" s="1" t="s">
        <v>171</v>
      </c>
      <c r="S732" s="1" t="s">
        <v>39</v>
      </c>
      <c r="T732" s="1" t="s">
        <v>5488</v>
      </c>
      <c r="U732" s="1" t="s">
        <v>5489</v>
      </c>
      <c r="V732" s="1" t="s">
        <v>275</v>
      </c>
      <c r="W732" s="1" t="s">
        <v>176</v>
      </c>
      <c r="X732" s="1" t="s">
        <v>5490</v>
      </c>
      <c r="Y732" s="1" t="s">
        <v>278</v>
      </c>
      <c r="Z732" s="1" t="s">
        <v>139</v>
      </c>
      <c r="AA732" s="1" t="s">
        <v>23370</v>
      </c>
      <c r="AB732" s="1" t="s">
        <v>57</v>
      </c>
      <c r="AD732" s="1" t="str">
        <f>VLOOKUP($K732,「工具标准名」映射表!$B:$I,3,0)</f>
        <v>豆包</v>
      </c>
      <c r="AE732" s="1" t="str">
        <f>VLOOKUP($K732,「工具标准名」映射表!$B:$I,4,0)</f>
        <v>功能应用层</v>
      </c>
      <c r="AF732" s="1" t="str">
        <f>VLOOKUP($K732,「工具标准名」映射表!$B:$I,5,0)</f>
        <v>功能应用（教学辅助工具）</v>
      </c>
      <c r="AG732" s="1" t="str">
        <f>VLOOKUP($K732,「工具标准名」映射表!$B:$I,6,0)</f>
        <v>软件工具</v>
      </c>
      <c r="AH732" s="1" t="str">
        <f>VLOOKUP($K732,「工具标准名」映射表!$B:$I,7,0)</f>
        <v>其他</v>
      </c>
      <c r="AI732" s="1" t="str">
        <f>VLOOKUP($K732,「工具标准名」映射表!$B:$I,8,0)</f>
        <v>否</v>
      </c>
      <c r="AJ732" s="1" t="s">
        <v>57</v>
      </c>
      <c r="AK732" s="1"/>
      <c r="AL732" s="1"/>
      <c r="AM732" s="1"/>
      <c r="AN732" s="1"/>
      <c r="AO732" s="1"/>
    </row>
    <row r="733" spans="1:41" ht="16">
      <c r="A733" s="1" t="s">
        <v>5480</v>
      </c>
      <c r="B733" s="3">
        <v>46056.467303240701</v>
      </c>
      <c r="C733" s="14">
        <v>387</v>
      </c>
      <c r="D733" s="1" t="s">
        <v>5481</v>
      </c>
      <c r="E733" s="1" t="s">
        <v>5482</v>
      </c>
      <c r="F733" s="1" t="s">
        <v>100</v>
      </c>
      <c r="G733" s="1" t="s">
        <v>5483</v>
      </c>
      <c r="H733" s="1" t="s">
        <v>5484</v>
      </c>
      <c r="I733" s="1" t="s">
        <v>5485</v>
      </c>
      <c r="J733" s="1" t="s">
        <v>5486</v>
      </c>
      <c r="K733" s="1" t="s">
        <v>222</v>
      </c>
      <c r="L733" s="1" t="s">
        <v>33</v>
      </c>
      <c r="M733" s="1" t="b">
        <v>0</v>
      </c>
      <c r="N733" s="1" t="s">
        <v>47</v>
      </c>
      <c r="O733" s="1" t="s">
        <v>48</v>
      </c>
      <c r="P733" s="1" t="s">
        <v>14388</v>
      </c>
      <c r="Q733" s="1" t="s">
        <v>37</v>
      </c>
      <c r="R733" s="1" t="s">
        <v>171</v>
      </c>
      <c r="S733" s="1" t="s">
        <v>39</v>
      </c>
      <c r="T733" s="1" t="s">
        <v>5488</v>
      </c>
      <c r="U733" s="1" t="s">
        <v>5489</v>
      </c>
      <c r="V733" s="1" t="s">
        <v>275</v>
      </c>
      <c r="W733" s="1" t="s">
        <v>176</v>
      </c>
      <c r="X733" s="1" t="s">
        <v>5490</v>
      </c>
      <c r="Y733" s="1" t="s">
        <v>278</v>
      </c>
      <c r="Z733" s="1" t="s">
        <v>2346</v>
      </c>
      <c r="AA733" s="1" t="s">
        <v>23372</v>
      </c>
      <c r="AB733" s="1" t="s">
        <v>57</v>
      </c>
      <c r="AD733" s="1" t="str">
        <f>VLOOKUP($K733,「工具标准名」映射表!$B:$I,3,0)</f>
        <v>剪映AI</v>
      </c>
      <c r="AE733" s="1" t="str">
        <f>VLOOKUP($K733,「工具标准名」映射表!$B:$I,4,0)</f>
        <v>功能应用层</v>
      </c>
      <c r="AF733" s="1" t="str">
        <f>VLOOKUP($K733,「工具标准名」映射表!$B:$I,5,0)</f>
        <v>功能应用层（AI智能体）</v>
      </c>
      <c r="AG733" s="1" t="str">
        <f>VLOOKUP($K733,「工具标准名」映射表!$B:$I,6,0)</f>
        <v>软件工具</v>
      </c>
      <c r="AH733" s="1" t="str">
        <f>VLOOKUP($K733,「工具标准名」映射表!$B:$I,7,0)</f>
        <v>AI智能体</v>
      </c>
      <c r="AI733" s="1" t="str">
        <f>VLOOKUP($K733,「工具标准名」映射表!$B:$I,8,0)</f>
        <v>是</v>
      </c>
      <c r="AJ733" s="1" t="s">
        <v>57</v>
      </c>
      <c r="AK733" s="1"/>
      <c r="AL733" s="1"/>
      <c r="AM733" s="1"/>
      <c r="AN733" s="1"/>
      <c r="AO733" s="1"/>
    </row>
    <row r="734" spans="1:41" ht="16">
      <c r="A734" s="1" t="s">
        <v>5493</v>
      </c>
      <c r="B734" s="3">
        <v>46056.4672685185</v>
      </c>
      <c r="C734" s="14">
        <v>388</v>
      </c>
      <c r="D734" s="1" t="s">
        <v>5494</v>
      </c>
      <c r="E734" s="1" t="s">
        <v>217</v>
      </c>
      <c r="F734" s="1" t="s">
        <v>100</v>
      </c>
      <c r="G734" s="1" t="s">
        <v>5495</v>
      </c>
      <c r="H734" s="1" t="s">
        <v>5496</v>
      </c>
      <c r="I734" s="1" t="s">
        <v>5497</v>
      </c>
      <c r="J734" s="1" t="s">
        <v>5498</v>
      </c>
      <c r="K734" s="1" t="s">
        <v>5499</v>
      </c>
      <c r="L734" s="1" t="s">
        <v>19650</v>
      </c>
      <c r="M734" s="1" t="b">
        <v>1</v>
      </c>
      <c r="N734" s="1" t="s">
        <v>47</v>
      </c>
      <c r="O734" s="1" t="s">
        <v>54</v>
      </c>
      <c r="P734" s="1" t="s">
        <v>19651</v>
      </c>
      <c r="Q734" s="1" t="s">
        <v>37</v>
      </c>
      <c r="R734" s="1" t="s">
        <v>38</v>
      </c>
      <c r="S734" s="1" t="s">
        <v>39</v>
      </c>
      <c r="T734" s="1" t="s">
        <v>5501</v>
      </c>
      <c r="U734" s="1" t="s">
        <v>5497</v>
      </c>
      <c r="V734" s="1" t="s">
        <v>5502</v>
      </c>
      <c r="W734" s="1" t="s">
        <v>5503</v>
      </c>
      <c r="X734" s="1" t="s">
        <v>5504</v>
      </c>
      <c r="Y734" s="1" t="s">
        <v>113</v>
      </c>
      <c r="Z734" s="1" t="s">
        <v>5499</v>
      </c>
      <c r="AA734" s="1">
        <v>0</v>
      </c>
      <c r="AB734" s="1" t="s">
        <v>217</v>
      </c>
      <c r="AD734" s="1" t="str">
        <f>VLOOKUP($K734,「工具标准名」映射表!$B:$I,3,0)</f>
        <v>湘教地理云数智教材服务平台</v>
      </c>
      <c r="AE734" s="1" t="str">
        <f>VLOOKUP($K734,「工具标准名」映射表!$B:$I,4,0)</f>
        <v>功能应用层</v>
      </c>
      <c r="AF734" s="1" t="str">
        <f>VLOOKUP($K734,「工具标准名」映射表!$B:$I,5,0)</f>
        <v>功能应用（校级 / 区域级系统）</v>
      </c>
      <c r="AG734" s="1" t="str">
        <f>VLOOKUP($K734,「工具标准名」映射表!$B:$I,6,0)</f>
        <v>软件工具</v>
      </c>
      <c r="AH734" s="1" t="str">
        <f>VLOOKUP($K734,「工具标准名」映射表!$B:$I,7,0)</f>
        <v>AI智能体</v>
      </c>
      <c r="AI734" s="1" t="str">
        <f>VLOOKUP($K734,「工具标准名」映射表!$B:$I,8,0)</f>
        <v>否</v>
      </c>
      <c r="AJ734" s="1" t="s">
        <v>217</v>
      </c>
      <c r="AK734" s="1"/>
      <c r="AL734" s="1"/>
      <c r="AM734" s="1"/>
      <c r="AN734" s="1"/>
      <c r="AO734" s="1"/>
    </row>
    <row r="735" spans="1:41" ht="16">
      <c r="A735" s="1" t="s">
        <v>5505</v>
      </c>
      <c r="B735" s="3">
        <v>46056.467349537001</v>
      </c>
      <c r="C735" s="14">
        <v>390</v>
      </c>
      <c r="D735" s="1" t="s">
        <v>5506</v>
      </c>
      <c r="E735" s="1" t="s">
        <v>2587</v>
      </c>
      <c r="F735" s="1" t="s">
        <v>100</v>
      </c>
      <c r="G735" s="1" t="s">
        <v>5507</v>
      </c>
      <c r="H735" s="1" t="s">
        <v>5508</v>
      </c>
      <c r="I735" s="1" t="s">
        <v>5509</v>
      </c>
      <c r="J735" s="1" t="s">
        <v>5510</v>
      </c>
      <c r="K735" s="1" t="s">
        <v>1303</v>
      </c>
      <c r="L735" s="1" t="s">
        <v>33</v>
      </c>
      <c r="M735" s="1" t="b">
        <v>0</v>
      </c>
      <c r="N735" s="1" t="s">
        <v>47</v>
      </c>
      <c r="O735" s="1" t="s">
        <v>48</v>
      </c>
      <c r="P735" s="1" t="s">
        <v>1298</v>
      </c>
      <c r="Q735" s="1" t="s">
        <v>37</v>
      </c>
      <c r="R735" s="1" t="s">
        <v>38</v>
      </c>
      <c r="S735" s="1" t="s">
        <v>39</v>
      </c>
      <c r="T735" s="1" t="s">
        <v>5512</v>
      </c>
      <c r="U735" s="1" t="s">
        <v>5513</v>
      </c>
      <c r="V735" s="1" t="s">
        <v>5514</v>
      </c>
      <c r="W735" s="1" t="s">
        <v>5515</v>
      </c>
      <c r="X735" s="1" t="s">
        <v>5516</v>
      </c>
      <c r="Y735" s="1" t="s">
        <v>94</v>
      </c>
      <c r="Z735" s="1" t="s">
        <v>1303</v>
      </c>
      <c r="AA735" s="1">
        <v>0</v>
      </c>
      <c r="AB735" s="1" t="s">
        <v>96</v>
      </c>
      <c r="AD735" s="1" t="str">
        <f>VLOOKUP($K735,「工具标准名」映射表!$B:$I,3,0)</f>
        <v>AI听说课堂平台</v>
      </c>
      <c r="AE735" s="1" t="str">
        <f>VLOOKUP($K735,「工具标准名」映射表!$B:$I,4,0)</f>
        <v>功能应用层</v>
      </c>
      <c r="AF735" s="1" t="str">
        <f>VLOOKUP($K735,「工具标准名」映射表!$B:$I,5,0)</f>
        <v>功能应用（教学辅助工具）</v>
      </c>
      <c r="AG735" s="1" t="str">
        <f>VLOOKUP($K735,「工具标准名」映射表!$B:$I,6,0)</f>
        <v>软件工具</v>
      </c>
      <c r="AH735" s="1" t="str">
        <f>VLOOKUP($K735,「工具标准名」映射表!$B:$I,7,0)</f>
        <v>AI智能体</v>
      </c>
      <c r="AI735" s="1" t="str">
        <f>VLOOKUP($K735,「工具标准名」映射表!$B:$I,8,0)</f>
        <v>是</v>
      </c>
      <c r="AJ735" s="1" t="s">
        <v>96</v>
      </c>
      <c r="AK735" s="1"/>
      <c r="AL735" s="1"/>
      <c r="AM735" s="1"/>
      <c r="AN735" s="1"/>
      <c r="AO735" s="1"/>
    </row>
    <row r="736" spans="1:41" ht="16">
      <c r="A736" s="1" t="s">
        <v>5505</v>
      </c>
      <c r="B736" s="3">
        <v>46056.467349537001</v>
      </c>
      <c r="C736" s="14">
        <v>390</v>
      </c>
      <c r="D736" s="1" t="s">
        <v>5506</v>
      </c>
      <c r="E736" s="1" t="s">
        <v>2587</v>
      </c>
      <c r="F736" s="1" t="s">
        <v>100</v>
      </c>
      <c r="G736" s="1" t="s">
        <v>5507</v>
      </c>
      <c r="H736" s="1" t="s">
        <v>5508</v>
      </c>
      <c r="I736" s="1" t="s">
        <v>5509</v>
      </c>
      <c r="J736" s="1" t="s">
        <v>5510</v>
      </c>
      <c r="K736" s="1" t="s">
        <v>4438</v>
      </c>
      <c r="L736" s="1" t="s">
        <v>33</v>
      </c>
      <c r="M736" s="1" t="b">
        <v>0</v>
      </c>
      <c r="N736" s="1" t="s">
        <v>47</v>
      </c>
      <c r="O736" s="1" t="s">
        <v>48</v>
      </c>
      <c r="P736" s="1" t="s">
        <v>4638</v>
      </c>
      <c r="Q736" s="1" t="s">
        <v>37</v>
      </c>
      <c r="R736" s="1" t="s">
        <v>38</v>
      </c>
      <c r="S736" s="1" t="s">
        <v>39</v>
      </c>
      <c r="T736" s="1" t="s">
        <v>5512</v>
      </c>
      <c r="U736" s="1" t="s">
        <v>5513</v>
      </c>
      <c r="V736" s="1" t="s">
        <v>5514</v>
      </c>
      <c r="W736" s="1" t="s">
        <v>5515</v>
      </c>
      <c r="X736" s="1" t="s">
        <v>5516</v>
      </c>
      <c r="Y736" s="1" t="s">
        <v>94</v>
      </c>
      <c r="Z736" s="1" t="s">
        <v>8834</v>
      </c>
      <c r="AA736" s="1" t="s">
        <v>23382</v>
      </c>
      <c r="AB736" s="1" t="s">
        <v>96</v>
      </c>
      <c r="AD736" s="1" t="str">
        <f>VLOOKUP($K736,「工具标准名」映射表!$B:$I,3,0)</f>
        <v>文心一格</v>
      </c>
      <c r="AE736" s="1" t="str">
        <f>VLOOKUP($K736,「工具标准名」映射表!$B:$I,4,0)</f>
        <v>功能应用层</v>
      </c>
      <c r="AF736" s="1" t="str">
        <f>VLOOKUP($K736,「工具标准名」映射表!$B:$I,5,0)</f>
        <v>功能应用（生成式AI应用-图像类）</v>
      </c>
      <c r="AG736" s="1" t="str">
        <f>VLOOKUP($K736,「工具标准名」映射表!$B:$I,6,0)</f>
        <v>音视频技术</v>
      </c>
      <c r="AH736" s="1" t="str">
        <f>VLOOKUP($K736,「工具标准名」映射表!$B:$I,7,0)</f>
        <v>文生图</v>
      </c>
      <c r="AI736" s="1" t="str">
        <f>VLOOKUP($K736,「工具标准名」映射表!$B:$I,8,0)</f>
        <v>是</v>
      </c>
      <c r="AJ736" s="1" t="s">
        <v>96</v>
      </c>
      <c r="AK736" s="1"/>
      <c r="AL736" s="1"/>
      <c r="AM736" s="1"/>
      <c r="AN736" s="1"/>
      <c r="AO736" s="1"/>
    </row>
    <row r="737" spans="1:41" ht="16">
      <c r="A737" s="1" t="s">
        <v>5519</v>
      </c>
      <c r="B737" s="3">
        <v>46056.467303240701</v>
      </c>
      <c r="C737" s="14">
        <v>391</v>
      </c>
      <c r="D737" s="1" t="s">
        <v>5520</v>
      </c>
      <c r="E737" s="1" t="s">
        <v>2587</v>
      </c>
      <c r="F737" s="1" t="s">
        <v>27</v>
      </c>
      <c r="G737" s="1" t="s">
        <v>28</v>
      </c>
      <c r="H737" s="1" t="s">
        <v>5521</v>
      </c>
      <c r="I737" s="1" t="s">
        <v>5522</v>
      </c>
      <c r="J737" s="1" t="s">
        <v>5523</v>
      </c>
      <c r="K737" s="1" t="s">
        <v>199</v>
      </c>
      <c r="L737" s="1" t="s">
        <v>33</v>
      </c>
      <c r="M737" s="1" t="b">
        <v>0</v>
      </c>
      <c r="N737" s="1" t="s">
        <v>47</v>
      </c>
      <c r="O737" s="1" t="s">
        <v>48</v>
      </c>
      <c r="P737" s="1" t="s">
        <v>193</v>
      </c>
      <c r="Q737" s="1" t="s">
        <v>37</v>
      </c>
      <c r="R737" s="1" t="s">
        <v>38</v>
      </c>
      <c r="S737" s="1" t="s">
        <v>39</v>
      </c>
      <c r="T737" s="1" t="s">
        <v>5525</v>
      </c>
      <c r="U737" s="1" t="s">
        <v>30</v>
      </c>
      <c r="V737" s="1" t="s">
        <v>5526</v>
      </c>
      <c r="W737" s="1" t="s">
        <v>28</v>
      </c>
      <c r="X737" s="1" t="s">
        <v>5527</v>
      </c>
      <c r="Y737" s="1" t="s">
        <v>94</v>
      </c>
      <c r="Z737" s="1" t="s">
        <v>199</v>
      </c>
      <c r="AA737" s="1">
        <v>0</v>
      </c>
      <c r="AB737" s="1" t="s">
        <v>96</v>
      </c>
      <c r="AD737" s="1" t="str">
        <f>VLOOKUP($K737,「工具标准名」映射表!$B:$I,3,0)</f>
        <v>AI English100</v>
      </c>
      <c r="AE737" s="1" t="str">
        <f>VLOOKUP($K737,「工具标准名」映射表!$B:$I,4,0)</f>
        <v>功能应用层</v>
      </c>
      <c r="AF737" s="1" t="str">
        <f>VLOOKUP($K737,「工具标准名」映射表!$B:$I,5,0)</f>
        <v>功能应用（校级 / 区域级系统）</v>
      </c>
      <c r="AG737" s="1" t="str">
        <f>VLOOKUP($K737,「工具标准名」映射表!$B:$I,6,0)</f>
        <v>软件工具</v>
      </c>
      <c r="AH737" s="1" t="str">
        <f>VLOOKUP($K737,「工具标准名」映射表!$B:$I,7,0)</f>
        <v>AI智能体</v>
      </c>
      <c r="AI737" s="1" t="str">
        <f>VLOOKUP($K737,「工具标准名」映射表!$B:$I,8,0)</f>
        <v>否</v>
      </c>
      <c r="AJ737" s="1" t="s">
        <v>96</v>
      </c>
      <c r="AK737" s="1"/>
      <c r="AL737" s="1"/>
      <c r="AM737" s="1"/>
      <c r="AN737" s="1"/>
      <c r="AO737" s="1"/>
    </row>
    <row r="738" spans="1:41" ht="16">
      <c r="A738" s="1" t="s">
        <v>5519</v>
      </c>
      <c r="B738" s="3">
        <v>46056.467303240701</v>
      </c>
      <c r="C738" s="14">
        <v>391</v>
      </c>
      <c r="D738" s="1" t="s">
        <v>5520</v>
      </c>
      <c r="E738" s="1" t="s">
        <v>2587</v>
      </c>
      <c r="F738" s="1" t="s">
        <v>27</v>
      </c>
      <c r="G738" s="1" t="s">
        <v>28</v>
      </c>
      <c r="H738" s="1" t="s">
        <v>5521</v>
      </c>
      <c r="I738" s="1" t="s">
        <v>5522</v>
      </c>
      <c r="J738" s="1" t="s">
        <v>5523</v>
      </c>
      <c r="K738" s="1" t="s">
        <v>5528</v>
      </c>
      <c r="L738" s="1" t="s">
        <v>33</v>
      </c>
      <c r="M738" s="1" t="b">
        <v>0</v>
      </c>
      <c r="N738" s="1" t="s">
        <v>47</v>
      </c>
      <c r="O738" s="1" t="s">
        <v>48</v>
      </c>
      <c r="P738" s="1" t="s">
        <v>7478</v>
      </c>
      <c r="Q738" s="1" t="s">
        <v>37</v>
      </c>
      <c r="R738" s="1" t="s">
        <v>38</v>
      </c>
      <c r="S738" s="1" t="s">
        <v>39</v>
      </c>
      <c r="T738" s="1" t="s">
        <v>5525</v>
      </c>
      <c r="U738" s="1" t="s">
        <v>30</v>
      </c>
      <c r="V738" s="1" t="s">
        <v>5526</v>
      </c>
      <c r="W738" s="1" t="s">
        <v>28</v>
      </c>
      <c r="X738" s="1" t="s">
        <v>5527</v>
      </c>
      <c r="Y738" s="1" t="s">
        <v>94</v>
      </c>
      <c r="Z738" s="1" t="s">
        <v>5528</v>
      </c>
      <c r="AA738" s="1">
        <v>0</v>
      </c>
      <c r="AB738" s="1" t="s">
        <v>96</v>
      </c>
      <c r="AD738" s="1" t="str">
        <f>VLOOKUP($K738,「工具标准名」映射表!$B:$I,3,0)</f>
        <v>Ms.Aryn</v>
      </c>
      <c r="AE738" s="1" t="str">
        <f>VLOOKUP($K738,「工具标准名」映射表!$B:$I,4,0)</f>
        <v>功能应用层</v>
      </c>
      <c r="AF738" s="1" t="str">
        <f>VLOOKUP($K738,「工具标准名」映射表!$B:$I,5,0)</f>
        <v>功能应用层（AI智能体）</v>
      </c>
      <c r="AG738" s="1" t="str">
        <f>VLOOKUP($K738,「工具标准名」映射表!$B:$I,6,0)</f>
        <v>软件工具</v>
      </c>
      <c r="AH738" s="1" t="str">
        <f>VLOOKUP($K738,「工具标准名」映射表!$B:$I,7,0)</f>
        <v>其他</v>
      </c>
      <c r="AI738" s="1" t="str">
        <f>VLOOKUP($K738,「工具标准名」映射表!$B:$I,8,0)</f>
        <v>否</v>
      </c>
      <c r="AJ738" s="1" t="s">
        <v>96</v>
      </c>
      <c r="AK738" s="1"/>
      <c r="AL738" s="1"/>
      <c r="AM738" s="1"/>
      <c r="AN738" s="1"/>
      <c r="AO738" s="1"/>
    </row>
    <row r="739" spans="1:41" ht="16">
      <c r="A739" s="1" t="s">
        <v>5530</v>
      </c>
      <c r="B739" s="3">
        <v>46056.467326388898</v>
      </c>
      <c r="C739" s="14">
        <v>392</v>
      </c>
      <c r="D739" s="1" t="s">
        <v>5531</v>
      </c>
      <c r="E739" s="1" t="s">
        <v>5532</v>
      </c>
      <c r="F739" s="1" t="s">
        <v>27</v>
      </c>
      <c r="G739" s="1" t="s">
        <v>5533</v>
      </c>
      <c r="H739" s="1" t="s">
        <v>5534</v>
      </c>
      <c r="I739" s="1" t="s">
        <v>5535</v>
      </c>
      <c r="J739" s="1" t="s">
        <v>5536</v>
      </c>
      <c r="K739" s="1" t="s">
        <v>207</v>
      </c>
      <c r="L739" s="1" t="s">
        <v>33</v>
      </c>
      <c r="M739" s="1" t="b">
        <v>0</v>
      </c>
      <c r="N739" s="1" t="s">
        <v>47</v>
      </c>
      <c r="O739" s="1" t="s">
        <v>48</v>
      </c>
      <c r="P739" s="1" t="s">
        <v>25874</v>
      </c>
      <c r="Q739" s="1" t="s">
        <v>37</v>
      </c>
      <c r="R739" s="1" t="s">
        <v>38</v>
      </c>
      <c r="S739" s="1" t="s">
        <v>375</v>
      </c>
      <c r="T739" s="1" t="s">
        <v>5538</v>
      </c>
      <c r="U739" s="1" t="s">
        <v>5539</v>
      </c>
      <c r="V739" s="1" t="s">
        <v>25887</v>
      </c>
      <c r="W739" s="1" t="s">
        <v>5540</v>
      </c>
      <c r="X739" s="1" t="s">
        <v>5541</v>
      </c>
      <c r="Y739" s="1" t="s">
        <v>1264</v>
      </c>
      <c r="Z739" s="1" t="s">
        <v>207</v>
      </c>
      <c r="AA739" s="1" t="s">
        <v>23372</v>
      </c>
      <c r="AB739" s="1" t="s">
        <v>494</v>
      </c>
      <c r="AD739" s="1" t="str">
        <f>VLOOKUP($K739,「工具标准名」映射表!$B:$I,3,0)</f>
        <v>即梦AI</v>
      </c>
      <c r="AE739" s="1" t="str">
        <f>VLOOKUP($K739,「工具标准名」映射表!$B:$I,4,0)</f>
        <v>功能应用层</v>
      </c>
      <c r="AF739" s="1" t="str">
        <f>VLOOKUP($K739,「工具标准名」映射表!$B:$I,5,0)</f>
        <v>功能应用（生成式AI应用-图像类）</v>
      </c>
      <c r="AG739" s="1" t="str">
        <f>VLOOKUP($K739,「工具标准名」映射表!$B:$I,6,0)</f>
        <v>软件工具</v>
      </c>
      <c r="AH739" s="1" t="str">
        <f>VLOOKUP($K739,「工具标准名」映射表!$B:$I,7,0)</f>
        <v>AI智能体</v>
      </c>
      <c r="AI739" s="1" t="str">
        <f>VLOOKUP($K739,「工具标准名」映射表!$B:$I,8,0)</f>
        <v>是</v>
      </c>
      <c r="AJ739" s="1" t="s">
        <v>494</v>
      </c>
      <c r="AK739" s="1"/>
      <c r="AL739" s="1"/>
      <c r="AM739" s="1"/>
      <c r="AN739" s="1"/>
      <c r="AO739" s="1"/>
    </row>
    <row r="740" spans="1:41" ht="16">
      <c r="A740" s="1" t="s">
        <v>5530</v>
      </c>
      <c r="B740" s="3">
        <v>46056.467326388898</v>
      </c>
      <c r="C740" s="14">
        <v>392</v>
      </c>
      <c r="D740" s="1" t="s">
        <v>5531</v>
      </c>
      <c r="E740" s="1" t="s">
        <v>5532</v>
      </c>
      <c r="F740" s="1" t="s">
        <v>27</v>
      </c>
      <c r="G740" s="1" t="s">
        <v>5533</v>
      </c>
      <c r="H740" s="1" t="s">
        <v>5534</v>
      </c>
      <c r="I740" s="1" t="s">
        <v>5535</v>
      </c>
      <c r="J740" s="1" t="s">
        <v>5536</v>
      </c>
      <c r="K740" s="1" t="s">
        <v>139</v>
      </c>
      <c r="L740" s="1" t="s">
        <v>33</v>
      </c>
      <c r="M740" s="1" t="b">
        <v>0</v>
      </c>
      <c r="N740" s="1" t="s">
        <v>47</v>
      </c>
      <c r="O740" s="1" t="s">
        <v>48</v>
      </c>
      <c r="P740" s="1" t="s">
        <v>9719</v>
      </c>
      <c r="Q740" s="1" t="s">
        <v>37</v>
      </c>
      <c r="R740" s="1" t="s">
        <v>38</v>
      </c>
      <c r="S740" s="1" t="s">
        <v>375</v>
      </c>
      <c r="T740" s="1" t="s">
        <v>5538</v>
      </c>
      <c r="U740" s="1" t="s">
        <v>5539</v>
      </c>
      <c r="V740" s="1" t="s">
        <v>25887</v>
      </c>
      <c r="W740" s="1" t="s">
        <v>5540</v>
      </c>
      <c r="X740" s="1" t="s">
        <v>5541</v>
      </c>
      <c r="Y740" s="1" t="s">
        <v>1264</v>
      </c>
      <c r="Z740" s="1" t="s">
        <v>139</v>
      </c>
      <c r="AA740" s="1" t="s">
        <v>23370</v>
      </c>
      <c r="AB740" s="1" t="s">
        <v>494</v>
      </c>
      <c r="AD740" s="1" t="str">
        <f>VLOOKUP($K740,「工具标准名」映射表!$B:$I,3,0)</f>
        <v>豆包</v>
      </c>
      <c r="AE740" s="1" t="str">
        <f>VLOOKUP($K740,「工具标准名」映射表!$B:$I,4,0)</f>
        <v>功能应用层</v>
      </c>
      <c r="AF740" s="1" t="str">
        <f>VLOOKUP($K740,「工具标准名」映射表!$B:$I,5,0)</f>
        <v>功能应用（教学辅助工具）</v>
      </c>
      <c r="AG740" s="1" t="str">
        <f>VLOOKUP($K740,「工具标准名」映射表!$B:$I,6,0)</f>
        <v>软件工具</v>
      </c>
      <c r="AH740" s="1" t="str">
        <f>VLOOKUP($K740,「工具标准名」映射表!$B:$I,7,0)</f>
        <v>其他</v>
      </c>
      <c r="AI740" s="1" t="str">
        <f>VLOOKUP($K740,「工具标准名」映射表!$B:$I,8,0)</f>
        <v>否</v>
      </c>
      <c r="AJ740" s="1" t="s">
        <v>494</v>
      </c>
      <c r="AK740" s="1"/>
      <c r="AL740" s="1"/>
      <c r="AM740" s="1"/>
      <c r="AN740" s="1"/>
      <c r="AO740" s="1"/>
    </row>
    <row r="741" spans="1:41" ht="16">
      <c r="A741" s="1" t="s">
        <v>5543</v>
      </c>
      <c r="B741" s="3">
        <v>46056.467361111099</v>
      </c>
      <c r="C741" s="14">
        <v>393</v>
      </c>
      <c r="D741" s="1" t="s">
        <v>5544</v>
      </c>
      <c r="E741" s="1" t="s">
        <v>385</v>
      </c>
      <c r="F741" s="1" t="s">
        <v>119</v>
      </c>
      <c r="G741" s="1" t="s">
        <v>5545</v>
      </c>
      <c r="H741" s="1" t="s">
        <v>5546</v>
      </c>
      <c r="I741" s="1" t="s">
        <v>5547</v>
      </c>
      <c r="J741" s="1" t="s">
        <v>5548</v>
      </c>
      <c r="K741" s="1" t="s">
        <v>3998</v>
      </c>
      <c r="L741" s="1" t="s">
        <v>33</v>
      </c>
      <c r="M741" s="1" t="b">
        <v>0</v>
      </c>
      <c r="N741" s="1" t="s">
        <v>47</v>
      </c>
      <c r="O741" s="1" t="s">
        <v>54</v>
      </c>
      <c r="P741" s="1" t="s">
        <v>11781</v>
      </c>
      <c r="Q741" s="1" t="s">
        <v>37</v>
      </c>
      <c r="R741" s="1" t="s">
        <v>38</v>
      </c>
      <c r="S741" s="1" t="s">
        <v>39</v>
      </c>
      <c r="T741" s="1" t="s">
        <v>5550</v>
      </c>
      <c r="U741" s="1" t="s">
        <v>5551</v>
      </c>
      <c r="V741" s="1" t="s">
        <v>5552</v>
      </c>
      <c r="W741" s="1" t="s">
        <v>176</v>
      </c>
      <c r="X741" s="1" t="s">
        <v>5553</v>
      </c>
      <c r="Y741" s="1" t="s">
        <v>94</v>
      </c>
      <c r="Z741" s="1" t="s">
        <v>139</v>
      </c>
      <c r="AA741" s="1" t="s">
        <v>23370</v>
      </c>
      <c r="AB741" s="1" t="s">
        <v>385</v>
      </c>
      <c r="AD741" s="1" t="str">
        <f>VLOOKUP($K741,「工具标准名」映射表!$B:$I,3,0)</f>
        <v>豆包</v>
      </c>
      <c r="AE741" s="1" t="str">
        <f>VLOOKUP($K741,「工具标准名」映射表!$B:$I,4,0)</f>
        <v>功能应用层</v>
      </c>
      <c r="AF741" s="1" t="str">
        <f>VLOOKUP($K741,「工具标准名」映射表!$B:$I,5,0)</f>
        <v>功能应用（Web 教学平台（SaaS））</v>
      </c>
      <c r="AG741" s="1" t="str">
        <f>VLOOKUP($K741,「工具标准名」映射表!$B:$I,6,0)</f>
        <v>软件工具</v>
      </c>
      <c r="AH741" s="1" t="str">
        <f>VLOOKUP($K741,「工具标准名」映射表!$B:$I,7,0)</f>
        <v>AI智能体</v>
      </c>
      <c r="AI741" s="1" t="str">
        <f>VLOOKUP($K741,「工具标准名」映射表!$B:$I,8,0)</f>
        <v>否</v>
      </c>
      <c r="AJ741" s="1" t="s">
        <v>385</v>
      </c>
      <c r="AK741" s="1"/>
      <c r="AL741" s="1"/>
      <c r="AM741" s="1"/>
      <c r="AN741" s="1"/>
      <c r="AO741" s="1"/>
    </row>
    <row r="742" spans="1:41" ht="16">
      <c r="A742" s="1" t="s">
        <v>5554</v>
      </c>
      <c r="B742" s="3">
        <v>46056.467337962997</v>
      </c>
      <c r="C742" s="14">
        <v>394</v>
      </c>
      <c r="D742" s="1" t="s">
        <v>5555</v>
      </c>
      <c r="E742" s="1" t="s">
        <v>532</v>
      </c>
      <c r="F742" s="1" t="s">
        <v>27</v>
      </c>
      <c r="G742" s="1" t="s">
        <v>5556</v>
      </c>
      <c r="H742" s="1" t="s">
        <v>5557</v>
      </c>
      <c r="I742" s="1" t="s">
        <v>5558</v>
      </c>
      <c r="J742" s="1" t="s">
        <v>5559</v>
      </c>
      <c r="K742" s="1" t="s">
        <v>1133</v>
      </c>
      <c r="L742" s="1" t="s">
        <v>33</v>
      </c>
      <c r="M742" s="1" t="b">
        <v>0</v>
      </c>
      <c r="N742" s="1" t="s">
        <v>34</v>
      </c>
      <c r="O742" s="1" t="s">
        <v>35</v>
      </c>
      <c r="P742" s="1" t="s">
        <v>18356</v>
      </c>
      <c r="Q742" s="1" t="s">
        <v>87</v>
      </c>
      <c r="R742" s="1" t="s">
        <v>262</v>
      </c>
      <c r="S742" s="1" t="s">
        <v>39</v>
      </c>
      <c r="T742" s="1" t="s">
        <v>5561</v>
      </c>
      <c r="U742" s="1" t="s">
        <v>5562</v>
      </c>
      <c r="V742" s="1" t="s">
        <v>5563</v>
      </c>
      <c r="W742" s="1" t="s">
        <v>5564</v>
      </c>
      <c r="X742" s="1" t="s">
        <v>5565</v>
      </c>
      <c r="Y742" s="1" t="s">
        <v>801</v>
      </c>
      <c r="Z742" s="1" t="s">
        <v>8834</v>
      </c>
      <c r="AA742" s="1" t="s">
        <v>23382</v>
      </c>
      <c r="AB742" s="1" t="s">
        <v>1269</v>
      </c>
      <c r="AD742" s="1" t="str">
        <f>VLOOKUP($K742,「工具标准名」映射表!$B:$I,3,0)</f>
        <v>文心一言</v>
      </c>
      <c r="AE742" s="1" t="str">
        <f>VLOOKUP($K742,「工具标准名」映射表!$B:$I,4,0)</f>
        <v>技术层</v>
      </c>
      <c r="AF742" s="1" t="str">
        <f>VLOOKUP($K742,「工具标准名」映射表!$B:$I,5,0)</f>
        <v>技术层（通用大模型）</v>
      </c>
      <c r="AG742" s="1" t="str">
        <f>VLOOKUP($K742,「工具标准名」映射表!$B:$I,6,0)</f>
        <v>软件工具</v>
      </c>
      <c r="AH742" s="1" t="str">
        <f>VLOOKUP($K742,「工具标准名」映射表!$B:$I,7,0)</f>
        <v>大语言模型</v>
      </c>
      <c r="AI742" s="1" t="str">
        <f>VLOOKUP($K742,「工具标准名」映射表!$B:$I,8,0)</f>
        <v>是</v>
      </c>
      <c r="AJ742" s="1" t="s">
        <v>1269</v>
      </c>
      <c r="AK742" s="1"/>
      <c r="AL742" s="1"/>
      <c r="AM742" s="1"/>
      <c r="AN742" s="1"/>
      <c r="AO742" s="1"/>
    </row>
    <row r="743" spans="1:41" ht="16">
      <c r="A743" s="1" t="s">
        <v>5566</v>
      </c>
      <c r="B743" s="3">
        <v>46056.467384259297</v>
      </c>
      <c r="C743" s="14">
        <v>395</v>
      </c>
      <c r="D743" s="1" t="s">
        <v>5567</v>
      </c>
      <c r="E743" s="1" t="s">
        <v>532</v>
      </c>
      <c r="F743" s="1" t="s">
        <v>100</v>
      </c>
      <c r="G743" s="1" t="s">
        <v>5568</v>
      </c>
      <c r="H743" s="1" t="s">
        <v>5569</v>
      </c>
      <c r="I743" s="1" t="s">
        <v>5570</v>
      </c>
      <c r="J743" s="1" t="s">
        <v>5571</v>
      </c>
      <c r="K743" s="1" t="s">
        <v>124</v>
      </c>
      <c r="L743" s="1" t="s">
        <v>33</v>
      </c>
      <c r="M743" s="1" t="b">
        <v>0</v>
      </c>
      <c r="N743" s="1" t="s">
        <v>47</v>
      </c>
      <c r="O743" s="1" t="s">
        <v>54</v>
      </c>
      <c r="P743" s="1" t="s">
        <v>5204</v>
      </c>
      <c r="Q743" s="1" t="s">
        <v>87</v>
      </c>
      <c r="R743" s="1" t="s">
        <v>234</v>
      </c>
      <c r="S743" s="1" t="s">
        <v>39</v>
      </c>
      <c r="T743" s="1" t="s">
        <v>5573</v>
      </c>
      <c r="U743" s="1" t="s">
        <v>5574</v>
      </c>
      <c r="V743" s="1" t="s">
        <v>5575</v>
      </c>
      <c r="W743" s="1" t="s">
        <v>176</v>
      </c>
      <c r="X743" s="1" t="s">
        <v>5576</v>
      </c>
      <c r="Y743" s="1" t="s">
        <v>43</v>
      </c>
      <c r="Z743" s="1" t="s">
        <v>4864</v>
      </c>
      <c r="AA743" s="1" t="s">
        <v>23367</v>
      </c>
      <c r="AB743" s="1" t="s">
        <v>1269</v>
      </c>
      <c r="AD743" s="1" t="str">
        <f>VLOOKUP($K743,「工具标准名」映射表!$B:$I,3,0)</f>
        <v>DeepSeek 大模型</v>
      </c>
      <c r="AE743" s="1" t="str">
        <f>VLOOKUP($K743,「工具标准名」映射表!$B:$I,4,0)</f>
        <v>功能应用层</v>
      </c>
      <c r="AF743" s="1" t="str">
        <f>VLOOKUP($K743,「工具标准名」映射表!$B:$I,5,0)</f>
        <v>功能应用（教学辅助工具）</v>
      </c>
      <c r="AG743" s="1" t="str">
        <f>VLOOKUP($K743,「工具标准名」映射表!$B:$I,6,0)</f>
        <v>软件工具</v>
      </c>
      <c r="AH743" s="1" t="str">
        <f>VLOOKUP($K743,「工具标准名」映射表!$B:$I,7,0)</f>
        <v>AI智能体</v>
      </c>
      <c r="AI743" s="1" t="str">
        <f>VLOOKUP($K743,「工具标准名」映射表!$B:$I,8,0)</f>
        <v>否</v>
      </c>
      <c r="AJ743" s="1" t="s">
        <v>1269</v>
      </c>
      <c r="AK743" s="1"/>
      <c r="AL743" s="1"/>
      <c r="AM743" s="1"/>
      <c r="AN743" s="1"/>
      <c r="AO743" s="1"/>
    </row>
    <row r="744" spans="1:41" ht="16">
      <c r="A744" s="1" t="s">
        <v>5566</v>
      </c>
      <c r="B744" s="3">
        <v>46056.467384259297</v>
      </c>
      <c r="C744" s="14">
        <v>395</v>
      </c>
      <c r="D744" s="1" t="s">
        <v>5567</v>
      </c>
      <c r="E744" s="1" t="s">
        <v>532</v>
      </c>
      <c r="F744" s="1" t="s">
        <v>100</v>
      </c>
      <c r="G744" s="1" t="s">
        <v>5568</v>
      </c>
      <c r="H744" s="1" t="s">
        <v>5569</v>
      </c>
      <c r="I744" s="1" t="s">
        <v>5570</v>
      </c>
      <c r="J744" s="1" t="s">
        <v>5571</v>
      </c>
      <c r="K744" s="1" t="s">
        <v>5577</v>
      </c>
      <c r="L744" s="1" t="s">
        <v>33</v>
      </c>
      <c r="M744" s="1" t="b">
        <v>0</v>
      </c>
      <c r="N744" s="1" t="s">
        <v>47</v>
      </c>
      <c r="O744" s="1" t="s">
        <v>48</v>
      </c>
      <c r="P744" s="1" t="s">
        <v>17934</v>
      </c>
      <c r="Q744" s="1" t="s">
        <v>87</v>
      </c>
      <c r="R744" s="1" t="s">
        <v>234</v>
      </c>
      <c r="S744" s="1" t="s">
        <v>39</v>
      </c>
      <c r="T744" s="1" t="s">
        <v>5573</v>
      </c>
      <c r="U744" s="1" t="s">
        <v>5574</v>
      </c>
      <c r="V744" s="1" t="s">
        <v>5575</v>
      </c>
      <c r="W744" s="1" t="s">
        <v>176</v>
      </c>
      <c r="X744" s="1" t="s">
        <v>5576</v>
      </c>
      <c r="Y744" s="1" t="s">
        <v>43</v>
      </c>
      <c r="Z744" s="1" t="s">
        <v>5577</v>
      </c>
      <c r="AA744" s="1">
        <v>0</v>
      </c>
      <c r="AB744" s="1" t="s">
        <v>1269</v>
      </c>
      <c r="AD744" s="1" t="str">
        <f>VLOOKUP($K744,「工具标准名」映射表!$B:$I,3,0)</f>
        <v>万彩动画大师</v>
      </c>
      <c r="AE744" s="1" t="str">
        <f>VLOOKUP($K744,「工具标准名」映射表!$B:$I,4,0)</f>
        <v>功能应用层</v>
      </c>
      <c r="AF744" s="1" t="str">
        <f>VLOOKUP($K744,「工具标准名」映射表!$B:$I,5,0)</f>
        <v>功能应用层（AI智能体）</v>
      </c>
      <c r="AG744" s="1" t="str">
        <f>VLOOKUP($K744,「工具标准名」映射表!$B:$I,6,0)</f>
        <v>软件工具</v>
      </c>
      <c r="AH744" s="1" t="str">
        <f>VLOOKUP($K744,「工具标准名」映射表!$B:$I,7,0)</f>
        <v>AI智能体</v>
      </c>
      <c r="AI744" s="1" t="str">
        <f>VLOOKUP($K744,「工具标准名」映射表!$B:$I,8,0)</f>
        <v>否</v>
      </c>
      <c r="AJ744" s="1" t="s">
        <v>1269</v>
      </c>
      <c r="AK744" s="1"/>
      <c r="AL744" s="1"/>
      <c r="AM744" s="1"/>
      <c r="AN744" s="1"/>
      <c r="AO744" s="1"/>
    </row>
    <row r="745" spans="1:41" ht="16">
      <c r="A745" s="1" t="s">
        <v>5566</v>
      </c>
      <c r="B745" s="3">
        <v>46056.467384259297</v>
      </c>
      <c r="C745" s="14">
        <v>395</v>
      </c>
      <c r="D745" s="1" t="s">
        <v>5567</v>
      </c>
      <c r="E745" s="1" t="s">
        <v>532</v>
      </c>
      <c r="F745" s="1" t="s">
        <v>100</v>
      </c>
      <c r="G745" s="1" t="s">
        <v>5568</v>
      </c>
      <c r="H745" s="1" t="s">
        <v>5569</v>
      </c>
      <c r="I745" s="1" t="s">
        <v>5570</v>
      </c>
      <c r="J745" s="1" t="s">
        <v>5571</v>
      </c>
      <c r="K745" s="1" t="s">
        <v>457</v>
      </c>
      <c r="L745" s="1" t="s">
        <v>33</v>
      </c>
      <c r="M745" s="1" t="b">
        <v>0</v>
      </c>
      <c r="N745" s="1" t="s">
        <v>47</v>
      </c>
      <c r="O745" s="1" t="s">
        <v>54</v>
      </c>
      <c r="P745" s="1" t="s">
        <v>6803</v>
      </c>
      <c r="Q745" s="1" t="s">
        <v>87</v>
      </c>
      <c r="R745" s="1" t="s">
        <v>234</v>
      </c>
      <c r="S745" s="1" t="s">
        <v>39</v>
      </c>
      <c r="T745" s="1" t="s">
        <v>5573</v>
      </c>
      <c r="U745" s="1" t="s">
        <v>5574</v>
      </c>
      <c r="V745" s="1" t="s">
        <v>5575</v>
      </c>
      <c r="W745" s="1" t="s">
        <v>176</v>
      </c>
      <c r="X745" s="1" t="s">
        <v>5576</v>
      </c>
      <c r="Y745" s="1" t="s">
        <v>43</v>
      </c>
      <c r="Z745" s="1" t="s">
        <v>457</v>
      </c>
      <c r="AA745" s="1">
        <v>0</v>
      </c>
      <c r="AB745" s="1" t="s">
        <v>1269</v>
      </c>
      <c r="AD745" s="1" t="str">
        <f>VLOOKUP($K745,「工具标准名」映射表!$B:$I,3,0)</f>
        <v>GeoGebra</v>
      </c>
      <c r="AE745" s="1" t="str">
        <f>VLOOKUP($K745,「工具标准名」映射表!$B:$I,4,0)</f>
        <v>功能应用层</v>
      </c>
      <c r="AF745" s="1" t="str">
        <f>VLOOKUP($K745,「工具标准名」映射表!$B:$I,5,0)</f>
        <v>功能应用（平台型综合系统）</v>
      </c>
      <c r="AG745" s="1" t="str">
        <f>VLOOKUP($K745,「工具标准名」映射表!$B:$I,6,0)</f>
        <v>软件工具</v>
      </c>
      <c r="AH745" s="1" t="str">
        <f>VLOOKUP($K745,「工具标准名」映射表!$B:$I,7,0)</f>
        <v>其他</v>
      </c>
      <c r="AI745" s="1" t="str">
        <f>VLOOKUP($K745,「工具标准名」映射表!$B:$I,8,0)</f>
        <v>否</v>
      </c>
      <c r="AJ745" s="1" t="s">
        <v>1269</v>
      </c>
      <c r="AK745" s="1"/>
      <c r="AL745" s="1"/>
      <c r="AM745" s="1"/>
      <c r="AN745" s="1"/>
      <c r="AO745" s="1"/>
    </row>
    <row r="746" spans="1:41" ht="16">
      <c r="A746" s="1" t="s">
        <v>5566</v>
      </c>
      <c r="B746" s="3">
        <v>46056.467384259297</v>
      </c>
      <c r="C746" s="14">
        <v>395</v>
      </c>
      <c r="D746" s="1" t="s">
        <v>5567</v>
      </c>
      <c r="E746" s="1" t="s">
        <v>532</v>
      </c>
      <c r="F746" s="1" t="s">
        <v>100</v>
      </c>
      <c r="G746" s="1" t="s">
        <v>5568</v>
      </c>
      <c r="H746" s="1" t="s">
        <v>5569</v>
      </c>
      <c r="I746" s="1" t="s">
        <v>5570</v>
      </c>
      <c r="J746" s="1" t="s">
        <v>5571</v>
      </c>
      <c r="K746" s="1" t="s">
        <v>5579</v>
      </c>
      <c r="L746" s="1" t="s">
        <v>33</v>
      </c>
      <c r="M746" s="1" t="b">
        <v>0</v>
      </c>
      <c r="N746" s="1" t="s">
        <v>16993</v>
      </c>
      <c r="O746" s="1" t="s">
        <v>54</v>
      </c>
      <c r="P746" s="1" t="s">
        <v>20326</v>
      </c>
      <c r="Q746" s="1" t="s">
        <v>87</v>
      </c>
      <c r="R746" s="1" t="s">
        <v>234</v>
      </c>
      <c r="S746" s="1" t="s">
        <v>39</v>
      </c>
      <c r="T746" s="1" t="s">
        <v>5573</v>
      </c>
      <c r="U746" s="1" t="s">
        <v>5574</v>
      </c>
      <c r="V746" s="1" t="s">
        <v>5575</v>
      </c>
      <c r="W746" s="1" t="s">
        <v>176</v>
      </c>
      <c r="X746" s="1" t="s">
        <v>5576</v>
      </c>
      <c r="Y746" s="1" t="s">
        <v>43</v>
      </c>
      <c r="Z746" s="1" t="s">
        <v>5579</v>
      </c>
      <c r="AA746" s="1">
        <v>0</v>
      </c>
      <c r="AB746" s="1" t="s">
        <v>1269</v>
      </c>
      <c r="AD746" s="1" t="str">
        <f>VLOOKUP($K746,「工具标准名」映射表!$B:$I,3,0)</f>
        <v>学科网</v>
      </c>
      <c r="AE746" s="1" t="str">
        <f>VLOOKUP($K746,「工具标准名」映射表!$B:$I,4,0)</f>
        <v>教育数据层</v>
      </c>
      <c r="AF746" s="1" t="str">
        <f>VLOOKUP($K746,「工具标准名」映射表!$B:$I,5,0)</f>
        <v>教育数据层（资源数据）</v>
      </c>
      <c r="AG746" s="1" t="str">
        <f>VLOOKUP($K746,「工具标准名」映射表!$B:$I,6,0)</f>
        <v>在线资源</v>
      </c>
      <c r="AH746" s="1" t="str">
        <f>VLOOKUP($K746,「工具标准名」映射表!$B:$I,7,0)</f>
        <v>大语言模型</v>
      </c>
      <c r="AI746" s="1" t="str">
        <f>VLOOKUP($K746,「工具标准名」映射表!$B:$I,8,0)</f>
        <v>是</v>
      </c>
      <c r="AJ746" s="1" t="s">
        <v>1269</v>
      </c>
      <c r="AK746" s="1"/>
      <c r="AL746" s="1"/>
      <c r="AM746" s="1"/>
      <c r="AN746" s="1"/>
      <c r="AO746" s="1"/>
    </row>
    <row r="747" spans="1:41" ht="16">
      <c r="A747" s="1" t="s">
        <v>5581</v>
      </c>
      <c r="B747" s="3">
        <v>46056.467361111099</v>
      </c>
      <c r="C747" s="14">
        <v>396</v>
      </c>
      <c r="D747" s="1" t="s">
        <v>5582</v>
      </c>
      <c r="E747" s="1" t="s">
        <v>1269</v>
      </c>
      <c r="F747" s="1" t="s">
        <v>4908</v>
      </c>
      <c r="G747" s="1" t="s">
        <v>5583</v>
      </c>
      <c r="H747" s="1" t="s">
        <v>5584</v>
      </c>
      <c r="I747" s="1" t="s">
        <v>5585</v>
      </c>
      <c r="J747" s="1" t="s">
        <v>5586</v>
      </c>
      <c r="K747" s="1" t="s">
        <v>5587</v>
      </c>
      <c r="L747" s="1" t="s">
        <v>33</v>
      </c>
      <c r="M747" s="1" t="b">
        <v>0</v>
      </c>
      <c r="N747" s="1" t="s">
        <v>47</v>
      </c>
      <c r="O747" s="1" t="s">
        <v>54</v>
      </c>
      <c r="P747" s="1" t="s">
        <v>20838</v>
      </c>
      <c r="Q747" s="1" t="s">
        <v>37</v>
      </c>
      <c r="R747" s="1" t="s">
        <v>38</v>
      </c>
      <c r="S747" s="1" t="s">
        <v>172</v>
      </c>
      <c r="T747" s="1" t="s">
        <v>5589</v>
      </c>
      <c r="U747" s="1" t="s">
        <v>5590</v>
      </c>
      <c r="V747" s="1" t="s">
        <v>5591</v>
      </c>
      <c r="W747" s="1" t="s">
        <v>5592</v>
      </c>
      <c r="X747" s="1" t="s">
        <v>5593</v>
      </c>
      <c r="Y747" s="1" t="s">
        <v>4355</v>
      </c>
      <c r="Z747" s="1" t="s">
        <v>5587</v>
      </c>
      <c r="AA747" s="1">
        <v>0</v>
      </c>
      <c r="AB747" s="1" t="s">
        <v>1269</v>
      </c>
      <c r="AD747" s="1" t="str">
        <f>VLOOKUP($K747,「工具标准名」映射表!$B:$I,3,0)</f>
        <v>音创未来</v>
      </c>
      <c r="AE747" s="1" t="str">
        <f>VLOOKUP($K747,「工具标准名」映射表!$B:$I,4,0)</f>
        <v>功能应用层</v>
      </c>
      <c r="AF747" s="1" t="str">
        <f>VLOOKUP($K747,「工具标准名」映射表!$B:$I,5,0)</f>
        <v>功能应用（校级 / 区域级系统）</v>
      </c>
      <c r="AG747" s="1" t="str">
        <f>VLOOKUP($K747,「工具标准名」映射表!$B:$I,6,0)</f>
        <v>软件工具</v>
      </c>
      <c r="AH747" s="1" t="str">
        <f>VLOOKUP($K747,「工具标准名」映射表!$B:$I,7,0)</f>
        <v>AI智能体</v>
      </c>
      <c r="AI747" s="1" t="str">
        <f>VLOOKUP($K747,「工具标准名」映射表!$B:$I,8,0)</f>
        <v>否</v>
      </c>
      <c r="AJ747" s="1" t="s">
        <v>1269</v>
      </c>
      <c r="AK747" s="1"/>
      <c r="AL747" s="1"/>
      <c r="AM747" s="1"/>
      <c r="AN747" s="1"/>
      <c r="AO747" s="1"/>
    </row>
    <row r="748" spans="1:41" ht="16">
      <c r="A748" s="1" t="s">
        <v>5581</v>
      </c>
      <c r="B748" s="3">
        <v>46056.467361111099</v>
      </c>
      <c r="C748" s="14">
        <v>396</v>
      </c>
      <c r="D748" s="1" t="s">
        <v>5582</v>
      </c>
      <c r="E748" s="1" t="s">
        <v>1269</v>
      </c>
      <c r="F748" s="1" t="s">
        <v>4908</v>
      </c>
      <c r="G748" s="1" t="s">
        <v>5583</v>
      </c>
      <c r="H748" s="1" t="s">
        <v>5584</v>
      </c>
      <c r="I748" s="1" t="s">
        <v>5585</v>
      </c>
      <c r="J748" s="1" t="s">
        <v>5586</v>
      </c>
      <c r="K748" s="1" t="s">
        <v>4000</v>
      </c>
      <c r="L748" s="1" t="s">
        <v>33</v>
      </c>
      <c r="M748" s="1" t="b">
        <v>0</v>
      </c>
      <c r="N748" s="1" t="s">
        <v>47</v>
      </c>
      <c r="O748" s="1" t="s">
        <v>54</v>
      </c>
      <c r="P748" s="1" t="s">
        <v>3999</v>
      </c>
      <c r="Q748" s="1" t="s">
        <v>37</v>
      </c>
      <c r="R748" s="1" t="s">
        <v>38</v>
      </c>
      <c r="S748" s="1" t="s">
        <v>172</v>
      </c>
      <c r="T748" s="1" t="s">
        <v>5589</v>
      </c>
      <c r="U748" s="1" t="s">
        <v>5590</v>
      </c>
      <c r="V748" s="1" t="s">
        <v>5591</v>
      </c>
      <c r="W748" s="1" t="s">
        <v>5592</v>
      </c>
      <c r="X748" s="1" t="s">
        <v>5593</v>
      </c>
      <c r="Y748" s="1" t="s">
        <v>4355</v>
      </c>
      <c r="Z748" s="1" t="s">
        <v>4000</v>
      </c>
      <c r="AA748" s="1">
        <v>0</v>
      </c>
      <c r="AB748" s="1" t="s">
        <v>1269</v>
      </c>
      <c r="AD748" s="1" t="str">
        <f>VLOOKUP($K748,「工具标准名」映射表!$B:$I,3,0)</f>
        <v>AI辅助创作工具</v>
      </c>
      <c r="AE748" s="1" t="str">
        <f>VLOOKUP($K748,「工具标准名」映射表!$B:$I,4,0)</f>
        <v>功能应用层</v>
      </c>
      <c r="AF748" s="1" t="str">
        <f>VLOOKUP($K748,「工具标准名」映射表!$B:$I,5,0)</f>
        <v>功能应用（教学辅助工具）</v>
      </c>
      <c r="AG748" s="1" t="str">
        <f>VLOOKUP($K748,「工具标准名」映射表!$B:$I,6,0)</f>
        <v>软件工具</v>
      </c>
      <c r="AH748" s="1" t="str">
        <f>VLOOKUP($K748,「工具标准名」映射表!$B:$I,7,0)</f>
        <v>生成音乐</v>
      </c>
      <c r="AI748" s="1" t="str">
        <f>VLOOKUP($K748,「工具标准名」映射表!$B:$I,8,0)</f>
        <v>是</v>
      </c>
      <c r="AJ748" s="1" t="s">
        <v>1269</v>
      </c>
      <c r="AK748" s="1"/>
      <c r="AL748" s="1"/>
      <c r="AM748" s="1"/>
      <c r="AN748" s="1"/>
      <c r="AO748" s="1"/>
    </row>
    <row r="749" spans="1:41" ht="16">
      <c r="A749" s="1" t="s">
        <v>5595</v>
      </c>
      <c r="B749" s="3">
        <v>46056.467372685198</v>
      </c>
      <c r="C749" s="14">
        <v>397</v>
      </c>
      <c r="D749" s="1" t="s">
        <v>5596</v>
      </c>
      <c r="E749" s="1" t="s">
        <v>1269</v>
      </c>
      <c r="F749" s="1" t="s">
        <v>119</v>
      </c>
      <c r="G749" s="1" t="s">
        <v>5597</v>
      </c>
      <c r="H749" s="1" t="s">
        <v>5598</v>
      </c>
      <c r="I749" s="1" t="s">
        <v>5599</v>
      </c>
      <c r="J749" s="1" t="s">
        <v>5600</v>
      </c>
      <c r="K749" s="1" t="s">
        <v>3757</v>
      </c>
      <c r="L749" s="1" t="s">
        <v>33</v>
      </c>
      <c r="M749" s="1" t="b">
        <v>0</v>
      </c>
      <c r="N749" s="1" t="s">
        <v>47</v>
      </c>
      <c r="O749" s="1" t="s">
        <v>66</v>
      </c>
      <c r="P749" s="1" t="s">
        <v>6614</v>
      </c>
      <c r="Q749" s="1" t="s">
        <v>37</v>
      </c>
      <c r="R749" s="1" t="s">
        <v>38</v>
      </c>
      <c r="S749" s="1" t="s">
        <v>39</v>
      </c>
      <c r="T749" s="1" t="s">
        <v>5602</v>
      </c>
      <c r="U749" s="1" t="s">
        <v>5603</v>
      </c>
      <c r="V749" s="1" t="s">
        <v>5604</v>
      </c>
      <c r="W749" s="1" t="s">
        <v>5605</v>
      </c>
      <c r="X749" s="1" t="s">
        <v>5606</v>
      </c>
      <c r="Y749" s="1" t="s">
        <v>1982</v>
      </c>
      <c r="Z749" s="1" t="s">
        <v>3757</v>
      </c>
      <c r="AA749" s="1">
        <v>0</v>
      </c>
      <c r="AB749" s="1" t="s">
        <v>1269</v>
      </c>
      <c r="AD749" s="1" t="str">
        <f>VLOOKUP($K749,「工具标准名」映射表!$B:$I,3,0)</f>
        <v>Excel</v>
      </c>
      <c r="AE749" s="1" t="str">
        <f>VLOOKUP($K749,「工具标准名」映射表!$B:$I,4,0)</f>
        <v>功能应用层</v>
      </c>
      <c r="AF749" s="1" t="str">
        <f>VLOOKUP($K749,「工具标准名」映射表!$B:$I,5,0)</f>
        <v>功能应用（平台型综合系统）</v>
      </c>
      <c r="AG749" s="1" t="str">
        <f>VLOOKUP($K749,「工具标准名」映射表!$B:$I,6,0)</f>
        <v>软件工具</v>
      </c>
      <c r="AH749" s="1" t="str">
        <f>VLOOKUP($K749,「工具标准名」映射表!$B:$I,7,0)</f>
        <v>其他</v>
      </c>
      <c r="AI749" s="1" t="str">
        <f>VLOOKUP($K749,「工具标准名」映射表!$B:$I,8,0)</f>
        <v>否</v>
      </c>
      <c r="AJ749" s="1" t="s">
        <v>1269</v>
      </c>
      <c r="AK749" s="1"/>
      <c r="AL749" s="1"/>
      <c r="AM749" s="1"/>
      <c r="AN749" s="1"/>
      <c r="AO749" s="1"/>
    </row>
    <row r="750" spans="1:41" ht="16">
      <c r="A750" s="1" t="s">
        <v>5595</v>
      </c>
      <c r="B750" s="3">
        <v>46056.467372685198</v>
      </c>
      <c r="C750" s="14">
        <v>397</v>
      </c>
      <c r="D750" s="1" t="s">
        <v>5596</v>
      </c>
      <c r="E750" s="1" t="s">
        <v>1269</v>
      </c>
      <c r="F750" s="1" t="s">
        <v>119</v>
      </c>
      <c r="G750" s="1" t="s">
        <v>5597</v>
      </c>
      <c r="H750" s="1" t="s">
        <v>5598</v>
      </c>
      <c r="I750" s="1" t="s">
        <v>5599</v>
      </c>
      <c r="J750" s="1" t="s">
        <v>5600</v>
      </c>
      <c r="K750" s="1" t="s">
        <v>219</v>
      </c>
      <c r="L750" s="1" t="s">
        <v>33</v>
      </c>
      <c r="M750" s="1" t="b">
        <v>0</v>
      </c>
      <c r="N750" s="1" t="s">
        <v>47</v>
      </c>
      <c r="O750" s="1" t="s">
        <v>66</v>
      </c>
      <c r="P750" s="1" t="s">
        <v>7778</v>
      </c>
      <c r="Q750" s="1" t="s">
        <v>37</v>
      </c>
      <c r="R750" s="1" t="s">
        <v>38</v>
      </c>
      <c r="S750" s="1" t="s">
        <v>39</v>
      </c>
      <c r="T750" s="1" t="s">
        <v>5602</v>
      </c>
      <c r="U750" s="1" t="s">
        <v>5603</v>
      </c>
      <c r="V750" s="1" t="s">
        <v>5604</v>
      </c>
      <c r="W750" s="1" t="s">
        <v>5605</v>
      </c>
      <c r="X750" s="1" t="s">
        <v>5606</v>
      </c>
      <c r="Y750" s="1" t="s">
        <v>1982</v>
      </c>
      <c r="Z750" s="1" t="s">
        <v>219</v>
      </c>
      <c r="AA750" s="1">
        <v>0</v>
      </c>
      <c r="AB750" s="1" t="s">
        <v>1269</v>
      </c>
      <c r="AD750" s="1" t="str">
        <f>VLOOKUP($K750,「工具标准名」映射表!$B:$I,3,0)</f>
        <v>Photoshop</v>
      </c>
      <c r="AE750" s="1" t="str">
        <f>VLOOKUP($K750,「工具标准名」映射表!$B:$I,4,0)</f>
        <v>功能应用层</v>
      </c>
      <c r="AF750" s="1" t="str">
        <f>VLOOKUP($K750,「工具标准名」映射表!$B:$I,5,0)</f>
        <v>功能应用（Web 教学平台（SaaS））</v>
      </c>
      <c r="AG750" s="1" t="str">
        <f>VLOOKUP($K750,「工具标准名」映射表!$B:$I,6,0)</f>
        <v>硬件设备</v>
      </c>
      <c r="AH750" s="1" t="str">
        <f>VLOOKUP($K750,「工具标准名」映射表!$B:$I,7,0)</f>
        <v>其他</v>
      </c>
      <c r="AI750" s="1" t="str">
        <f>VLOOKUP($K750,「工具标准名」映射表!$B:$I,8,0)</f>
        <v>否</v>
      </c>
      <c r="AJ750" s="1" t="s">
        <v>1269</v>
      </c>
      <c r="AK750" s="1"/>
      <c r="AL750" s="1"/>
      <c r="AM750" s="1"/>
      <c r="AN750" s="1"/>
      <c r="AO750" s="1"/>
    </row>
    <row r="751" spans="1:41" ht="16">
      <c r="A751" s="1" t="s">
        <v>5608</v>
      </c>
      <c r="B751" s="3">
        <v>46056.467384259297</v>
      </c>
      <c r="C751" s="14">
        <v>398</v>
      </c>
      <c r="D751" s="1" t="s">
        <v>5609</v>
      </c>
      <c r="E751" s="1" t="s">
        <v>5610</v>
      </c>
      <c r="F751" s="1" t="s">
        <v>27</v>
      </c>
      <c r="G751" s="1" t="s">
        <v>5611</v>
      </c>
      <c r="H751" s="1" t="s">
        <v>5612</v>
      </c>
      <c r="I751" s="1" t="s">
        <v>5613</v>
      </c>
      <c r="J751" s="1" t="s">
        <v>5614</v>
      </c>
      <c r="K751" s="1" t="s">
        <v>5615</v>
      </c>
      <c r="L751" s="1" t="s">
        <v>33</v>
      </c>
      <c r="M751" s="1" t="b">
        <v>0</v>
      </c>
      <c r="N751" s="1" t="s">
        <v>47</v>
      </c>
      <c r="O751" s="1" t="s">
        <v>54</v>
      </c>
      <c r="P751" s="1" t="s">
        <v>16056</v>
      </c>
      <c r="Q751" s="1" t="s">
        <v>37</v>
      </c>
      <c r="R751" s="1" t="s">
        <v>38</v>
      </c>
      <c r="S751" s="1" t="s">
        <v>39</v>
      </c>
      <c r="T751" s="1" t="s">
        <v>5617</v>
      </c>
      <c r="U751" s="1" t="s">
        <v>5618</v>
      </c>
      <c r="V751" s="1" t="s">
        <v>5619</v>
      </c>
      <c r="W751" s="1" t="s">
        <v>5620</v>
      </c>
      <c r="X751" s="1" t="s">
        <v>5621</v>
      </c>
      <c r="Y751" s="1" t="s">
        <v>94</v>
      </c>
      <c r="Z751" s="1" t="s">
        <v>5615</v>
      </c>
      <c r="AA751" s="1">
        <v>0</v>
      </c>
      <c r="AB751" s="1" t="s">
        <v>460</v>
      </c>
      <c r="AD751" s="1" t="str">
        <f>VLOOKUP($K751,「工具标准名」映射表!$B:$I,3,0)</f>
        <v>平板辅助英语教学系统</v>
      </c>
      <c r="AE751" s="1" t="str">
        <f>VLOOKUP($K751,「工具标准名」映射表!$B:$I,4,0)</f>
        <v>功能应用层</v>
      </c>
      <c r="AF751" s="1" t="str">
        <f>VLOOKUP($K751,「工具标准名」映射表!$B:$I,5,0)</f>
        <v>功能应用（Web 教学平台（SaaS））</v>
      </c>
      <c r="AG751" s="1" t="str">
        <f>VLOOKUP($K751,「工具标准名」映射表!$B:$I,6,0)</f>
        <v>软件工具</v>
      </c>
      <c r="AH751" s="1" t="str">
        <f>VLOOKUP($K751,「工具标准名」映射表!$B:$I,7,0)</f>
        <v>AI智能体</v>
      </c>
      <c r="AI751" s="1" t="str">
        <f>VLOOKUP($K751,「工具标准名」映射表!$B:$I,8,0)</f>
        <v>否</v>
      </c>
      <c r="AJ751" s="1" t="s">
        <v>460</v>
      </c>
      <c r="AK751" s="1"/>
      <c r="AL751" s="1"/>
      <c r="AM751" s="1"/>
      <c r="AN751" s="1"/>
      <c r="AO751" s="1"/>
    </row>
    <row r="752" spans="1:41" ht="16">
      <c r="A752" s="1" t="s">
        <v>5608</v>
      </c>
      <c r="B752" s="3">
        <v>46056.467384259297</v>
      </c>
      <c r="C752" s="14">
        <v>398</v>
      </c>
      <c r="D752" s="1" t="s">
        <v>5609</v>
      </c>
      <c r="E752" s="1" t="s">
        <v>5610</v>
      </c>
      <c r="F752" s="1" t="s">
        <v>27</v>
      </c>
      <c r="G752" s="1" t="s">
        <v>5611</v>
      </c>
      <c r="H752" s="1" t="s">
        <v>5612</v>
      </c>
      <c r="I752" s="1" t="s">
        <v>5613</v>
      </c>
      <c r="J752" s="1" t="s">
        <v>5614</v>
      </c>
      <c r="K752" s="1" t="s">
        <v>5622</v>
      </c>
      <c r="L752" s="1" t="s">
        <v>33</v>
      </c>
      <c r="M752" s="1" t="b">
        <v>0</v>
      </c>
      <c r="N752" s="1" t="s">
        <v>47</v>
      </c>
      <c r="O752" s="1" t="s">
        <v>54</v>
      </c>
      <c r="P752" s="1" t="s">
        <v>14171</v>
      </c>
      <c r="Q752" s="1" t="s">
        <v>37</v>
      </c>
      <c r="R752" s="1" t="s">
        <v>38</v>
      </c>
      <c r="S752" s="1" t="s">
        <v>39</v>
      </c>
      <c r="T752" s="1" t="s">
        <v>5617</v>
      </c>
      <c r="U752" s="1" t="s">
        <v>5618</v>
      </c>
      <c r="V752" s="1" t="s">
        <v>5619</v>
      </c>
      <c r="W752" s="1" t="s">
        <v>5620</v>
      </c>
      <c r="X752" s="1" t="s">
        <v>5621</v>
      </c>
      <c r="Y752" s="1" t="s">
        <v>94</v>
      </c>
      <c r="Z752" s="1" t="s">
        <v>5622</v>
      </c>
      <c r="AA752" s="1">
        <v>0</v>
      </c>
      <c r="AB752" s="1" t="s">
        <v>460</v>
      </c>
      <c r="AD752" s="1" t="str">
        <f>VLOOKUP($K752,「工具标准名」映射表!$B:$I,3,0)</f>
        <v>济南市教育资源公共服务平台</v>
      </c>
      <c r="AE752" s="1" t="str">
        <f>VLOOKUP($K752,「工具标准名」映射表!$B:$I,4,0)</f>
        <v>功能应用层</v>
      </c>
      <c r="AF752" s="1" t="str">
        <f>VLOOKUP($K752,「工具标准名」映射表!$B:$I,5,0)</f>
        <v>功能应用（平台型综合系统）</v>
      </c>
      <c r="AG752" s="1" t="str">
        <f>VLOOKUP($K752,「工具标准名」映射表!$B:$I,6,0)</f>
        <v>软件工具</v>
      </c>
      <c r="AH752" s="1" t="str">
        <f>VLOOKUP($K752,「工具标准名」映射表!$B:$I,7,0)</f>
        <v>AI智能体</v>
      </c>
      <c r="AI752" s="1" t="str">
        <f>VLOOKUP($K752,「工具标准名」映射表!$B:$I,8,0)</f>
        <v>否</v>
      </c>
      <c r="AJ752" s="1" t="s">
        <v>460</v>
      </c>
      <c r="AK752" s="1"/>
      <c r="AL752" s="1"/>
      <c r="AM752" s="1"/>
      <c r="AN752" s="1"/>
      <c r="AO752" s="1"/>
    </row>
    <row r="753" spans="1:41" ht="16">
      <c r="A753" s="1" t="s">
        <v>5624</v>
      </c>
      <c r="B753" s="3">
        <v>46056.467465277798</v>
      </c>
      <c r="C753" s="14">
        <v>399</v>
      </c>
      <c r="D753" s="1" t="s">
        <v>5625</v>
      </c>
      <c r="E753" s="1" t="s">
        <v>5626</v>
      </c>
      <c r="F753" s="1" t="s">
        <v>27</v>
      </c>
      <c r="G753" s="1" t="s">
        <v>5627</v>
      </c>
      <c r="H753" s="1" t="s">
        <v>5628</v>
      </c>
      <c r="I753" s="1" t="s">
        <v>5629</v>
      </c>
      <c r="J753" s="1" t="s">
        <v>5630</v>
      </c>
      <c r="K753" s="1" t="s">
        <v>3076</v>
      </c>
      <c r="L753" s="1" t="s">
        <v>33</v>
      </c>
      <c r="M753" s="1" t="b">
        <v>0</v>
      </c>
      <c r="N753" s="1" t="s">
        <v>47</v>
      </c>
      <c r="O753" s="1" t="s">
        <v>181</v>
      </c>
      <c r="P753" s="1" t="s">
        <v>3075</v>
      </c>
      <c r="Q753" s="1" t="s">
        <v>37</v>
      </c>
      <c r="R753" s="1" t="s">
        <v>38</v>
      </c>
      <c r="S753" s="1" t="s">
        <v>172</v>
      </c>
      <c r="T753" s="1" t="s">
        <v>5632</v>
      </c>
      <c r="U753" s="1" t="s">
        <v>5629</v>
      </c>
      <c r="V753" s="1" t="s">
        <v>5633</v>
      </c>
      <c r="W753" s="1" t="s">
        <v>5634</v>
      </c>
      <c r="X753" s="1" t="s">
        <v>5635</v>
      </c>
      <c r="Y753" s="1" t="s">
        <v>178</v>
      </c>
      <c r="Z753" s="1" t="s">
        <v>3076</v>
      </c>
      <c r="AA753" s="1">
        <v>0</v>
      </c>
      <c r="AB753" s="1" t="s">
        <v>460</v>
      </c>
      <c r="AD753" s="1" t="str">
        <f>VLOOKUP($K753,「工具标准名」映射表!$B:$I,3,0)</f>
        <v>AI生成式创作工具</v>
      </c>
      <c r="AE753" s="1" t="str">
        <f>VLOOKUP($K753,「工具标准名」映射表!$B:$I,4,0)</f>
        <v>功能应用层</v>
      </c>
      <c r="AF753" s="1" t="str">
        <f>VLOOKUP($K753,「工具标准名」映射表!$B:$I,5,0)</f>
        <v>功能应用（教学辅助工具）</v>
      </c>
      <c r="AG753" s="1" t="str">
        <f>VLOOKUP($K753,「工具标准名」映射表!$B:$I,6,0)</f>
        <v>软件工具</v>
      </c>
      <c r="AH753" s="1" t="str">
        <f>VLOOKUP($K753,「工具标准名」映射表!$B:$I,7,0)</f>
        <v>AI智能体</v>
      </c>
      <c r="AI753" s="1" t="str">
        <f>VLOOKUP($K753,「工具标准名」映射表!$B:$I,8,0)</f>
        <v>是</v>
      </c>
      <c r="AJ753" s="1" t="s">
        <v>460</v>
      </c>
      <c r="AK753" s="1"/>
      <c r="AL753" s="1"/>
      <c r="AM753" s="1"/>
      <c r="AN753" s="1"/>
      <c r="AO753" s="1"/>
    </row>
    <row r="754" spans="1:41" ht="16">
      <c r="A754" s="1" t="s">
        <v>5624</v>
      </c>
      <c r="B754" s="3">
        <v>46056.467465277798</v>
      </c>
      <c r="C754" s="14">
        <v>399</v>
      </c>
      <c r="D754" s="1" t="s">
        <v>5625</v>
      </c>
      <c r="E754" s="1" t="s">
        <v>5626</v>
      </c>
      <c r="F754" s="1" t="s">
        <v>27</v>
      </c>
      <c r="G754" s="1" t="s">
        <v>5627</v>
      </c>
      <c r="H754" s="1" t="s">
        <v>5628</v>
      </c>
      <c r="I754" s="1" t="s">
        <v>5629</v>
      </c>
      <c r="J754" s="1" t="s">
        <v>5630</v>
      </c>
      <c r="K754" s="1" t="s">
        <v>5636</v>
      </c>
      <c r="L754" s="1" t="s">
        <v>33</v>
      </c>
      <c r="M754" s="1" t="b">
        <v>0</v>
      </c>
      <c r="N754" s="1" t="s">
        <v>47</v>
      </c>
      <c r="O754" s="1" t="s">
        <v>54</v>
      </c>
      <c r="P754" s="1" t="s">
        <v>8299</v>
      </c>
      <c r="Q754" s="1" t="s">
        <v>37</v>
      </c>
      <c r="R754" s="1" t="s">
        <v>38</v>
      </c>
      <c r="S754" s="1" t="s">
        <v>172</v>
      </c>
      <c r="T754" s="1" t="s">
        <v>5632</v>
      </c>
      <c r="U754" s="1" t="s">
        <v>5629</v>
      </c>
      <c r="V754" s="1" t="s">
        <v>5633</v>
      </c>
      <c r="W754" s="1" t="s">
        <v>5634</v>
      </c>
      <c r="X754" s="1" t="s">
        <v>5635</v>
      </c>
      <c r="Y754" s="1" t="s">
        <v>178</v>
      </c>
      <c r="Z754" s="1" t="s">
        <v>5636</v>
      </c>
      <c r="AA754" s="1">
        <v>0</v>
      </c>
      <c r="AB754" s="1" t="s">
        <v>460</v>
      </c>
      <c r="AD754" s="1" t="str">
        <f>VLOOKUP($K754,「工具标准名」映射表!$B:$I,3,0)</f>
        <v>VR画展平台</v>
      </c>
      <c r="AE754" s="1" t="str">
        <f>VLOOKUP($K754,「工具标准名」映射表!$B:$I,4,0)</f>
        <v>功能应用层</v>
      </c>
      <c r="AF754" s="1" t="str">
        <f>VLOOKUP($K754,「工具标准名」映射表!$B:$I,5,0)</f>
        <v>功能应用（Web 教学平台（SaaS））</v>
      </c>
      <c r="AG754" s="1" t="str">
        <f>VLOOKUP($K754,「工具标准名」映射表!$B:$I,6,0)</f>
        <v>虚拟教室</v>
      </c>
      <c r="AH754" s="1" t="str">
        <f>VLOOKUP($K754,「工具标准名」映射表!$B:$I,7,0)</f>
        <v>其他</v>
      </c>
      <c r="AI754" s="1" t="str">
        <f>VLOOKUP($K754,「工具标准名」映射表!$B:$I,8,0)</f>
        <v>否</v>
      </c>
      <c r="AJ754" s="1" t="s">
        <v>460</v>
      </c>
      <c r="AK754" s="1"/>
      <c r="AL754" s="1"/>
      <c r="AM754" s="1"/>
      <c r="AN754" s="1"/>
      <c r="AO754" s="1"/>
    </row>
    <row r="755" spans="1:41" ht="16">
      <c r="A755" s="1" t="s">
        <v>5624</v>
      </c>
      <c r="B755" s="3">
        <v>46056.467465277798</v>
      </c>
      <c r="C755" s="14">
        <v>399</v>
      </c>
      <c r="D755" s="1" t="s">
        <v>5625</v>
      </c>
      <c r="E755" s="1" t="s">
        <v>5626</v>
      </c>
      <c r="F755" s="1" t="s">
        <v>27</v>
      </c>
      <c r="G755" s="1" t="s">
        <v>5627</v>
      </c>
      <c r="H755" s="1" t="s">
        <v>5628</v>
      </c>
      <c r="I755" s="1" t="s">
        <v>5629</v>
      </c>
      <c r="J755" s="1" t="s">
        <v>5630</v>
      </c>
      <c r="K755" s="1" t="s">
        <v>5638</v>
      </c>
      <c r="L755" s="1" t="s">
        <v>33</v>
      </c>
      <c r="M755" s="1" t="b">
        <v>0</v>
      </c>
      <c r="N755" s="1" t="s">
        <v>47</v>
      </c>
      <c r="O755" s="1" t="s">
        <v>66</v>
      </c>
      <c r="P755" s="1" t="s">
        <v>21975</v>
      </c>
      <c r="Q755" s="1" t="s">
        <v>37</v>
      </c>
      <c r="R755" s="1" t="s">
        <v>38</v>
      </c>
      <c r="S755" s="1" t="s">
        <v>172</v>
      </c>
      <c r="T755" s="1" t="s">
        <v>5632</v>
      </c>
      <c r="U755" s="1" t="s">
        <v>5629</v>
      </c>
      <c r="V755" s="1" t="s">
        <v>5633</v>
      </c>
      <c r="W755" s="1" t="s">
        <v>5634</v>
      </c>
      <c r="X755" s="1" t="s">
        <v>5635</v>
      </c>
      <c r="Y755" s="1" t="s">
        <v>178</v>
      </c>
      <c r="Z755" s="1" t="s">
        <v>5638</v>
      </c>
      <c r="AA755" s="1">
        <v>0</v>
      </c>
      <c r="AB755" s="1" t="s">
        <v>460</v>
      </c>
      <c r="AD755" s="1" t="str">
        <f>VLOOKUP($K755,「工具标准名」映射表!$B:$I,3,0)</f>
        <v>智能备课系统</v>
      </c>
      <c r="AE755" s="1" t="str">
        <f>VLOOKUP($K755,「工具标准名」映射表!$B:$I,4,0)</f>
        <v>功能应用层</v>
      </c>
      <c r="AF755" s="1" t="str">
        <f>VLOOKUP($K755,「工具标准名」映射表!$B:$I,5,0)</f>
        <v>功能应用（校级 / 区域级系统）</v>
      </c>
      <c r="AG755" s="1" t="str">
        <f>VLOOKUP($K755,「工具标准名」映射表!$B:$I,6,0)</f>
        <v>软件工具</v>
      </c>
      <c r="AH755" s="1" t="str">
        <f>VLOOKUP($K755,「工具标准名」映射表!$B:$I,7,0)</f>
        <v>AI智能体</v>
      </c>
      <c r="AI755" s="1" t="str">
        <f>VLOOKUP($K755,「工具标准名」映射表!$B:$I,8,0)</f>
        <v>否</v>
      </c>
      <c r="AJ755" s="1" t="s">
        <v>460</v>
      </c>
      <c r="AK755" s="1"/>
      <c r="AL755" s="1"/>
      <c r="AM755" s="1"/>
      <c r="AN755" s="1"/>
      <c r="AO755" s="1"/>
    </row>
    <row r="756" spans="1:41" ht="16">
      <c r="A756" s="1" t="s">
        <v>5640</v>
      </c>
      <c r="B756" s="3">
        <v>46056.4674884259</v>
      </c>
      <c r="C756" s="14">
        <v>400</v>
      </c>
      <c r="D756" s="1" t="s">
        <v>5641</v>
      </c>
      <c r="E756" s="1" t="s">
        <v>5642</v>
      </c>
      <c r="F756" s="1" t="s">
        <v>27</v>
      </c>
      <c r="G756" s="1" t="s">
        <v>5643</v>
      </c>
      <c r="H756" s="1" t="s">
        <v>5644</v>
      </c>
      <c r="I756" s="1" t="s">
        <v>5645</v>
      </c>
      <c r="J756" s="1" t="s">
        <v>5646</v>
      </c>
      <c r="K756" s="1" t="s">
        <v>5647</v>
      </c>
      <c r="L756" s="1" t="s">
        <v>33</v>
      </c>
      <c r="M756" s="1" t="b">
        <v>0</v>
      </c>
      <c r="N756" s="1" t="s">
        <v>1320</v>
      </c>
      <c r="O756" s="1" t="s">
        <v>35</v>
      </c>
      <c r="P756" s="1" t="s">
        <v>15134</v>
      </c>
      <c r="Q756" s="1" t="s">
        <v>37</v>
      </c>
      <c r="R756" s="1" t="s">
        <v>171</v>
      </c>
      <c r="S756" s="1" t="s">
        <v>39</v>
      </c>
      <c r="T756" s="1" t="s">
        <v>5649</v>
      </c>
      <c r="U756" s="1" t="s">
        <v>5650</v>
      </c>
      <c r="V756" s="1" t="s">
        <v>5651</v>
      </c>
      <c r="W756" s="1" t="s">
        <v>28</v>
      </c>
      <c r="X756" s="1" t="s">
        <v>5652</v>
      </c>
      <c r="Y756" s="1" t="s">
        <v>801</v>
      </c>
      <c r="Z756" s="1" t="s">
        <v>5647</v>
      </c>
      <c r="AA756" s="1" t="s">
        <v>23399</v>
      </c>
      <c r="AB756" s="1" t="s">
        <v>217</v>
      </c>
      <c r="AD756" s="1" t="str">
        <f>VLOOKUP($K756,「工具标准名」映射表!$B:$I,3,0)</f>
        <v>九章大模型</v>
      </c>
      <c r="AE756" s="1" t="str">
        <f>VLOOKUP($K756,「工具标准名」映射表!$B:$I,4,0)</f>
        <v>功能应用层</v>
      </c>
      <c r="AF756" s="1" t="str">
        <f>VLOOKUP($K756,「工具标准名」映射表!$B:$I,5,0)</f>
        <v>功能应用（教学辅助工具）</v>
      </c>
      <c r="AG756" s="1" t="str">
        <f>VLOOKUP($K756,「工具标准名」映射表!$B:$I,6,0)</f>
        <v>软件工具</v>
      </c>
      <c r="AH756" s="1" t="str">
        <f>VLOOKUP($K756,「工具标准名」映射表!$B:$I,7,0)</f>
        <v>大语言模型</v>
      </c>
      <c r="AI756" s="1" t="str">
        <f>VLOOKUP($K756,「工具标准名」映射表!$B:$I,8,0)</f>
        <v>是</v>
      </c>
      <c r="AJ756" s="1" t="s">
        <v>217</v>
      </c>
      <c r="AK756" s="1"/>
      <c r="AL756" s="1"/>
      <c r="AM756" s="1"/>
      <c r="AN756" s="1"/>
      <c r="AO756" s="1"/>
    </row>
    <row r="757" spans="1:41" ht="16">
      <c r="A757" s="1" t="s">
        <v>5640</v>
      </c>
      <c r="B757" s="3">
        <v>46056.4674884259</v>
      </c>
      <c r="C757" s="14">
        <v>400</v>
      </c>
      <c r="D757" s="1" t="s">
        <v>5641</v>
      </c>
      <c r="E757" s="1" t="s">
        <v>5642</v>
      </c>
      <c r="F757" s="1" t="s">
        <v>27</v>
      </c>
      <c r="G757" s="1" t="s">
        <v>5643</v>
      </c>
      <c r="H757" s="1" t="s">
        <v>5644</v>
      </c>
      <c r="I757" s="1" t="s">
        <v>5645</v>
      </c>
      <c r="J757" s="1" t="s">
        <v>5646</v>
      </c>
      <c r="K757" s="1" t="s">
        <v>5654</v>
      </c>
      <c r="L757" s="1" t="s">
        <v>33</v>
      </c>
      <c r="M757" s="1" t="b">
        <v>0</v>
      </c>
      <c r="N757" s="1" t="s">
        <v>1749</v>
      </c>
      <c r="O757" s="1" t="s">
        <v>35</v>
      </c>
      <c r="P757" s="1" t="s">
        <v>20951</v>
      </c>
      <c r="Q757" s="1" t="s">
        <v>37</v>
      </c>
      <c r="R757" s="1" t="s">
        <v>171</v>
      </c>
      <c r="S757" s="1" t="s">
        <v>39</v>
      </c>
      <c r="T757" s="1" t="s">
        <v>5649</v>
      </c>
      <c r="U757" s="1" t="s">
        <v>5650</v>
      </c>
      <c r="V757" s="1" t="s">
        <v>5651</v>
      </c>
      <c r="W757" s="1" t="s">
        <v>28</v>
      </c>
      <c r="X757" s="1" t="s">
        <v>5652</v>
      </c>
      <c r="Y757" s="1" t="s">
        <v>801</v>
      </c>
      <c r="Z757" s="1" t="s">
        <v>5654</v>
      </c>
      <c r="AA757" s="1">
        <v>0</v>
      </c>
      <c r="AB757" s="1" t="s">
        <v>217</v>
      </c>
      <c r="AD757" s="1" t="str">
        <f>VLOOKUP($K757,「工具标准名」映射表!$B:$I,3,0)</f>
        <v>有言AIGC</v>
      </c>
      <c r="AE757" s="1" t="str">
        <f>VLOOKUP($K757,「工具标准名」映射表!$B:$I,4,0)</f>
        <v>功能应用层</v>
      </c>
      <c r="AF757" s="1" t="str">
        <f>VLOOKUP($K757,「工具标准名」映射表!$B:$I,5,0)</f>
        <v>功能应用（平台型综合系统）</v>
      </c>
      <c r="AG757" s="1" t="str">
        <f>VLOOKUP($K757,「工具标准名」映射表!$B:$I,6,0)</f>
        <v>软件工具</v>
      </c>
      <c r="AH757" s="1" t="str">
        <f>VLOOKUP($K757,「工具标准名」映射表!$B:$I,7,0)</f>
        <v>AI智能体</v>
      </c>
      <c r="AI757" s="1" t="str">
        <f>VLOOKUP($K757,「工具标准名」映射表!$B:$I,8,0)</f>
        <v>否</v>
      </c>
      <c r="AJ757" s="1" t="s">
        <v>217</v>
      </c>
      <c r="AK757" s="1"/>
      <c r="AL757" s="1"/>
      <c r="AM757" s="1"/>
      <c r="AN757" s="1"/>
      <c r="AO757" s="1"/>
    </row>
    <row r="758" spans="1:41" ht="16">
      <c r="A758" s="1" t="s">
        <v>5640</v>
      </c>
      <c r="B758" s="3">
        <v>46056.4674884259</v>
      </c>
      <c r="C758" s="14">
        <v>400</v>
      </c>
      <c r="D758" s="1" t="s">
        <v>5641</v>
      </c>
      <c r="E758" s="1" t="s">
        <v>5642</v>
      </c>
      <c r="F758" s="1" t="s">
        <v>27</v>
      </c>
      <c r="G758" s="1" t="s">
        <v>5643</v>
      </c>
      <c r="H758" s="1" t="s">
        <v>5644</v>
      </c>
      <c r="I758" s="1" t="s">
        <v>5645</v>
      </c>
      <c r="J758" s="1" t="s">
        <v>5646</v>
      </c>
      <c r="K758" s="1" t="s">
        <v>5656</v>
      </c>
      <c r="L758" s="1" t="s">
        <v>16164</v>
      </c>
      <c r="M758" s="1" t="b">
        <v>1</v>
      </c>
      <c r="N758" s="1" t="s">
        <v>1320</v>
      </c>
      <c r="O758" s="1" t="s">
        <v>35</v>
      </c>
      <c r="P758" s="1" t="s">
        <v>17351</v>
      </c>
      <c r="Q758" s="1" t="s">
        <v>37</v>
      </c>
      <c r="R758" s="1" t="s">
        <v>171</v>
      </c>
      <c r="S758" s="1" t="s">
        <v>39</v>
      </c>
      <c r="T758" s="1" t="s">
        <v>5649</v>
      </c>
      <c r="U758" s="1" t="s">
        <v>5650</v>
      </c>
      <c r="V758" s="1" t="s">
        <v>5651</v>
      </c>
      <c r="W758" s="1" t="s">
        <v>28</v>
      </c>
      <c r="X758" s="1" t="s">
        <v>5652</v>
      </c>
      <c r="Y758" s="1" t="s">
        <v>801</v>
      </c>
      <c r="Z758" s="1" t="s">
        <v>5656</v>
      </c>
      <c r="AA758" s="1">
        <v>0</v>
      </c>
      <c r="AB758" s="1" t="s">
        <v>217</v>
      </c>
      <c r="AD758" s="1" t="str">
        <f>VLOOKUP($K758,「工具标准名」映射表!$B:$I,3,0)</f>
        <v>腾讯云混元大模型</v>
      </c>
      <c r="AE758" s="1" t="str">
        <f>VLOOKUP($K758,「工具标准名」映射表!$B:$I,4,0)</f>
        <v>功能应用层</v>
      </c>
      <c r="AF758" s="1" t="str">
        <f>VLOOKUP($K758,「工具标准名」映射表!$B:$I,5,0)</f>
        <v>功能应用（教学辅助工具）</v>
      </c>
      <c r="AG758" s="1" t="str">
        <f>VLOOKUP($K758,「工具标准名」映射表!$B:$I,6,0)</f>
        <v>软件工具</v>
      </c>
      <c r="AH758" s="1" t="str">
        <f>VLOOKUP($K758,「工具标准名」映射表!$B:$I,7,0)</f>
        <v>大语言模型</v>
      </c>
      <c r="AI758" s="1" t="str">
        <f>VLOOKUP($K758,「工具标准名」映射表!$B:$I,8,0)</f>
        <v>是</v>
      </c>
      <c r="AJ758" s="1" t="s">
        <v>217</v>
      </c>
      <c r="AK758" s="1"/>
      <c r="AL758" s="1"/>
      <c r="AM758" s="1"/>
      <c r="AN758" s="1"/>
      <c r="AO758" s="1"/>
    </row>
    <row r="759" spans="1:41" ht="16">
      <c r="A759" s="1" t="s">
        <v>5640</v>
      </c>
      <c r="B759" s="3">
        <v>46056.4674884259</v>
      </c>
      <c r="C759" s="14">
        <v>400</v>
      </c>
      <c r="D759" s="1" t="s">
        <v>5641</v>
      </c>
      <c r="E759" s="1" t="s">
        <v>5642</v>
      </c>
      <c r="F759" s="1" t="s">
        <v>27</v>
      </c>
      <c r="G759" s="1" t="s">
        <v>5643</v>
      </c>
      <c r="H759" s="1" t="s">
        <v>5644</v>
      </c>
      <c r="I759" s="1" t="s">
        <v>5645</v>
      </c>
      <c r="J759" s="1" t="s">
        <v>5646</v>
      </c>
      <c r="K759" s="1" t="s">
        <v>4963</v>
      </c>
      <c r="L759" s="1" t="s">
        <v>33</v>
      </c>
      <c r="M759" s="1" t="b">
        <v>0</v>
      </c>
      <c r="N759" s="1" t="s">
        <v>8165</v>
      </c>
      <c r="O759" s="1" t="s">
        <v>54</v>
      </c>
      <c r="P759" s="1" t="s">
        <v>8166</v>
      </c>
      <c r="Q759" s="1" t="s">
        <v>37</v>
      </c>
      <c r="R759" s="1" t="s">
        <v>171</v>
      </c>
      <c r="S759" s="1" t="s">
        <v>39</v>
      </c>
      <c r="T759" s="1" t="s">
        <v>5649</v>
      </c>
      <c r="U759" s="1" t="s">
        <v>5650</v>
      </c>
      <c r="V759" s="1" t="s">
        <v>5651</v>
      </c>
      <c r="W759" s="1" t="s">
        <v>28</v>
      </c>
      <c r="X759" s="1" t="s">
        <v>5652</v>
      </c>
      <c r="Y759" s="1" t="s">
        <v>801</v>
      </c>
      <c r="Z759" s="1" t="s">
        <v>4963</v>
      </c>
      <c r="AA759" s="1">
        <v>0</v>
      </c>
      <c r="AB759" s="1" t="s">
        <v>217</v>
      </c>
      <c r="AD759" s="1" t="str">
        <f>VLOOKUP($K759,「工具标准名」映射表!$B:$I,3,0)</f>
        <v>UMU平台</v>
      </c>
      <c r="AE759" s="1" t="str">
        <f>VLOOKUP($K759,「工具标准名」映射表!$B:$I,4,0)</f>
        <v>功能应用层</v>
      </c>
      <c r="AF759" s="1" t="str">
        <f>VLOOKUP($K759,「工具标准名」映射表!$B:$I,5,0)</f>
        <v>功能应用（Web 教学平台（SaaS））</v>
      </c>
      <c r="AG759" s="1" t="str">
        <f>VLOOKUP($K759,「工具标准名」映射表!$B:$I,6,0)</f>
        <v>软件工具</v>
      </c>
      <c r="AH759" s="1" t="str">
        <f>VLOOKUP($K759,「工具标准名」映射表!$B:$I,7,0)</f>
        <v>其他</v>
      </c>
      <c r="AI759" s="1" t="str">
        <f>VLOOKUP($K759,「工具标准名」映射表!$B:$I,8,0)</f>
        <v>否</v>
      </c>
      <c r="AJ759" s="1" t="s">
        <v>217</v>
      </c>
      <c r="AK759" s="1"/>
      <c r="AL759" s="1"/>
      <c r="AM759" s="1"/>
      <c r="AN759" s="1"/>
      <c r="AO759" s="1"/>
    </row>
    <row r="760" spans="1:41" ht="16">
      <c r="A760" s="1" t="s">
        <v>5640</v>
      </c>
      <c r="B760" s="3">
        <v>46056.4674884259</v>
      </c>
      <c r="C760" s="14">
        <v>400</v>
      </c>
      <c r="D760" s="1" t="s">
        <v>5641</v>
      </c>
      <c r="E760" s="1" t="s">
        <v>5642</v>
      </c>
      <c r="F760" s="1" t="s">
        <v>27</v>
      </c>
      <c r="G760" s="1" t="s">
        <v>5643</v>
      </c>
      <c r="H760" s="1" t="s">
        <v>5644</v>
      </c>
      <c r="I760" s="1" t="s">
        <v>5645</v>
      </c>
      <c r="J760" s="1" t="s">
        <v>5646</v>
      </c>
      <c r="K760" s="1" t="s">
        <v>5660</v>
      </c>
      <c r="L760" s="1" t="s">
        <v>33</v>
      </c>
      <c r="M760" s="1" t="b">
        <v>0</v>
      </c>
      <c r="N760" s="1" t="s">
        <v>21073</v>
      </c>
      <c r="O760" s="1" t="s">
        <v>54</v>
      </c>
      <c r="P760" s="1" t="s">
        <v>21074</v>
      </c>
      <c r="Q760" s="1" t="s">
        <v>37</v>
      </c>
      <c r="R760" s="1" t="s">
        <v>171</v>
      </c>
      <c r="S760" s="1" t="s">
        <v>39</v>
      </c>
      <c r="T760" s="1" t="s">
        <v>5649</v>
      </c>
      <c r="U760" s="1" t="s">
        <v>5650</v>
      </c>
      <c r="V760" s="1" t="s">
        <v>5651</v>
      </c>
      <c r="W760" s="1" t="s">
        <v>28</v>
      </c>
      <c r="X760" s="1" t="s">
        <v>5652</v>
      </c>
      <c r="Y760" s="1" t="s">
        <v>801</v>
      </c>
      <c r="Z760" s="1" t="s">
        <v>5660</v>
      </c>
      <c r="AA760" s="1">
        <v>0</v>
      </c>
      <c r="AB760" s="1" t="s">
        <v>217</v>
      </c>
      <c r="AD760" s="1" t="str">
        <f>VLOOKUP($K760,「工具标准名」映射表!$B:$I,3,0)</f>
        <v>元居虚拟空间</v>
      </c>
      <c r="AE760" s="1" t="str">
        <f>VLOOKUP($K760,「工具标准名」映射表!$B:$I,4,0)</f>
        <v>功能应用层</v>
      </c>
      <c r="AF760" s="1" t="str">
        <f>VLOOKUP($K760,「工具标准名」映射表!$B:$I,5,0)</f>
        <v>功能应用（校级 / 区域级系统）</v>
      </c>
      <c r="AG760" s="1" t="str">
        <f>VLOOKUP($K760,「工具标准名」映射表!$B:$I,6,0)</f>
        <v>软件工具</v>
      </c>
      <c r="AH760" s="1" t="str">
        <f>VLOOKUP($K760,「工具标准名」映射表!$B:$I,7,0)</f>
        <v>AI智能体</v>
      </c>
      <c r="AI760" s="1" t="str">
        <f>VLOOKUP($K760,「工具标准名」映射表!$B:$I,8,0)</f>
        <v>否</v>
      </c>
      <c r="AJ760" s="1" t="s">
        <v>217</v>
      </c>
      <c r="AK760" s="1"/>
      <c r="AL760" s="1"/>
      <c r="AM760" s="1"/>
      <c r="AN760" s="1"/>
      <c r="AO760" s="1"/>
    </row>
    <row r="761" spans="1:41" ht="16">
      <c r="A761" s="1" t="s">
        <v>5662</v>
      </c>
      <c r="B761" s="3">
        <v>46056.4674884259</v>
      </c>
      <c r="C761" s="14">
        <v>401</v>
      </c>
      <c r="D761" s="1" t="s">
        <v>3453</v>
      </c>
      <c r="E761" s="1" t="s">
        <v>3454</v>
      </c>
      <c r="F761" s="1" t="s">
        <v>27</v>
      </c>
      <c r="G761" s="1" t="s">
        <v>3455</v>
      </c>
      <c r="H761" s="1" t="s">
        <v>3456</v>
      </c>
      <c r="I761" s="1" t="s">
        <v>5663</v>
      </c>
      <c r="J761" s="1" t="s">
        <v>5664</v>
      </c>
      <c r="K761" s="1" t="s">
        <v>3459</v>
      </c>
      <c r="L761" s="1" t="s">
        <v>33</v>
      </c>
      <c r="M761" s="1" t="b">
        <v>0</v>
      </c>
      <c r="N761" s="1" t="s">
        <v>47</v>
      </c>
      <c r="O761" s="1" t="s">
        <v>54</v>
      </c>
      <c r="P761" s="1" t="s">
        <v>22225</v>
      </c>
      <c r="Q761" s="1" t="s">
        <v>37</v>
      </c>
      <c r="R761" s="1" t="s">
        <v>38</v>
      </c>
      <c r="S761" s="1" t="s">
        <v>39</v>
      </c>
      <c r="T761" s="1" t="s">
        <v>5666</v>
      </c>
      <c r="U761" s="1" t="s">
        <v>5667</v>
      </c>
      <c r="V761" s="1" t="s">
        <v>5668</v>
      </c>
      <c r="W761" s="1" t="s">
        <v>176</v>
      </c>
      <c r="X761" s="1" t="s">
        <v>5669</v>
      </c>
      <c r="Y761" s="1" t="s">
        <v>239</v>
      </c>
      <c r="Z761" s="1" t="s">
        <v>3459</v>
      </c>
      <c r="AA761" s="1">
        <v>0</v>
      </c>
      <c r="AB761" s="1" t="s">
        <v>96</v>
      </c>
      <c r="AD761" s="1" t="str">
        <f>VLOOKUP($K761,「工具标准名」映射表!$B:$I,3,0)</f>
        <v>智能论证助手</v>
      </c>
      <c r="AE761" s="1" t="str">
        <f>VLOOKUP($K761,「工具标准名」映射表!$B:$I,4,0)</f>
        <v>功能应用层</v>
      </c>
      <c r="AF761" s="1" t="str">
        <f>VLOOKUP($K761,「工具标准名」映射表!$B:$I,5,0)</f>
        <v>功能应用（校级 / 区域级系统）</v>
      </c>
      <c r="AG761" s="1" t="str">
        <f>VLOOKUP($K761,「工具标准名」映射表!$B:$I,6,0)</f>
        <v>软件工具</v>
      </c>
      <c r="AH761" s="1" t="str">
        <f>VLOOKUP($K761,「工具标准名」映射表!$B:$I,7,0)</f>
        <v>AI智能体</v>
      </c>
      <c r="AI761" s="1" t="str">
        <f>VLOOKUP($K761,「工具标准名」映射表!$B:$I,8,0)</f>
        <v>否</v>
      </c>
      <c r="AJ761" s="1" t="s">
        <v>96</v>
      </c>
      <c r="AK761" s="1"/>
      <c r="AL761" s="1"/>
      <c r="AM761" s="1"/>
      <c r="AN761" s="1"/>
      <c r="AO761" s="1"/>
    </row>
    <row r="762" spans="1:41" ht="16">
      <c r="A762" s="1" t="s">
        <v>5662</v>
      </c>
      <c r="B762" s="3">
        <v>46056.4674884259</v>
      </c>
      <c r="C762" s="14">
        <v>401</v>
      </c>
      <c r="D762" s="1" t="s">
        <v>3453</v>
      </c>
      <c r="E762" s="1" t="s">
        <v>3454</v>
      </c>
      <c r="F762" s="1" t="s">
        <v>27</v>
      </c>
      <c r="G762" s="1" t="s">
        <v>3455</v>
      </c>
      <c r="H762" s="1" t="s">
        <v>3456</v>
      </c>
      <c r="I762" s="1" t="s">
        <v>5663</v>
      </c>
      <c r="J762" s="1" t="s">
        <v>5664</v>
      </c>
      <c r="K762" s="1" t="s">
        <v>1354</v>
      </c>
      <c r="L762" s="1" t="s">
        <v>33</v>
      </c>
      <c r="M762" s="1" t="b">
        <v>0</v>
      </c>
      <c r="N762" s="1" t="s">
        <v>47</v>
      </c>
      <c r="O762" s="1" t="s">
        <v>54</v>
      </c>
      <c r="P762" s="1" t="s">
        <v>1363</v>
      </c>
      <c r="Q762" s="1" t="s">
        <v>37</v>
      </c>
      <c r="R762" s="1" t="s">
        <v>38</v>
      </c>
      <c r="S762" s="1" t="s">
        <v>39</v>
      </c>
      <c r="T762" s="1" t="s">
        <v>5666</v>
      </c>
      <c r="U762" s="1" t="s">
        <v>5667</v>
      </c>
      <c r="V762" s="1" t="s">
        <v>5668</v>
      </c>
      <c r="W762" s="1" t="s">
        <v>176</v>
      </c>
      <c r="X762" s="1" t="s">
        <v>5669</v>
      </c>
      <c r="Y762" s="1" t="s">
        <v>239</v>
      </c>
      <c r="Z762" s="1" t="s">
        <v>1354</v>
      </c>
      <c r="AA762" s="1">
        <v>0</v>
      </c>
      <c r="AB762" s="1" t="s">
        <v>96</v>
      </c>
      <c r="AD762" s="1" t="str">
        <f>VLOOKUP($K762,「工具标准名」映射表!$B:$I,3,0)</f>
        <v>AI图像识别</v>
      </c>
      <c r="AE762" s="1" t="str">
        <f>VLOOKUP($K762,「工具标准名」映射表!$B:$I,4,0)</f>
        <v>功能应用层</v>
      </c>
      <c r="AF762" s="1" t="str">
        <f>VLOOKUP($K762,「工具标准名」映射表!$B:$I,5,0)</f>
        <v>功能应用（校级 / 区域级系统）</v>
      </c>
      <c r="AG762" s="1" t="str">
        <f>VLOOKUP($K762,「工具标准名」映射表!$B:$I,6,0)</f>
        <v>软件工具</v>
      </c>
      <c r="AH762" s="1" t="str">
        <f>VLOOKUP($K762,「工具标准名」映射表!$B:$I,7,0)</f>
        <v>AI智能体</v>
      </c>
      <c r="AI762" s="1" t="str">
        <f>VLOOKUP($K762,「工具标准名」映射表!$B:$I,8,0)</f>
        <v>否</v>
      </c>
      <c r="AJ762" s="1" t="s">
        <v>96</v>
      </c>
      <c r="AK762" s="1"/>
      <c r="AL762" s="1"/>
      <c r="AM762" s="1"/>
      <c r="AN762" s="1"/>
      <c r="AO762" s="1"/>
    </row>
    <row r="763" spans="1:41" ht="16">
      <c r="A763" s="1" t="s">
        <v>5662</v>
      </c>
      <c r="B763" s="3">
        <v>46056.4674884259</v>
      </c>
      <c r="C763" s="14">
        <v>401</v>
      </c>
      <c r="D763" s="1" t="s">
        <v>3453</v>
      </c>
      <c r="E763" s="1" t="s">
        <v>3454</v>
      </c>
      <c r="F763" s="1" t="s">
        <v>27</v>
      </c>
      <c r="G763" s="1" t="s">
        <v>3455</v>
      </c>
      <c r="H763" s="1" t="s">
        <v>3456</v>
      </c>
      <c r="I763" s="1" t="s">
        <v>5663</v>
      </c>
      <c r="J763" s="1" t="s">
        <v>5664</v>
      </c>
      <c r="K763" s="1" t="s">
        <v>1494</v>
      </c>
      <c r="L763" s="1" t="s">
        <v>33</v>
      </c>
      <c r="M763" s="1" t="b">
        <v>0</v>
      </c>
      <c r="N763" s="1" t="s">
        <v>47</v>
      </c>
      <c r="O763" s="1" t="s">
        <v>54</v>
      </c>
      <c r="P763" s="1" t="s">
        <v>1493</v>
      </c>
      <c r="Q763" s="1" t="s">
        <v>37</v>
      </c>
      <c r="R763" s="1" t="s">
        <v>38</v>
      </c>
      <c r="S763" s="1" t="s">
        <v>39</v>
      </c>
      <c r="T763" s="1" t="s">
        <v>5666</v>
      </c>
      <c r="U763" s="1" t="s">
        <v>5667</v>
      </c>
      <c r="V763" s="1" t="s">
        <v>5668</v>
      </c>
      <c r="W763" s="1" t="s">
        <v>176</v>
      </c>
      <c r="X763" s="1" t="s">
        <v>5669</v>
      </c>
      <c r="Y763" s="1" t="s">
        <v>239</v>
      </c>
      <c r="Z763" s="1" t="s">
        <v>1494</v>
      </c>
      <c r="AA763" s="1">
        <v>0</v>
      </c>
      <c r="AB763" s="1" t="s">
        <v>96</v>
      </c>
      <c r="AD763" s="1" t="str">
        <f>VLOOKUP($K763,「工具标准名」映射表!$B:$I,3,0)</f>
        <v>AI学习分析技术</v>
      </c>
      <c r="AE763" s="1" t="str">
        <f>VLOOKUP($K763,「工具标准名」映射表!$B:$I,4,0)</f>
        <v>功能应用层</v>
      </c>
      <c r="AF763" s="1" t="str">
        <f>VLOOKUP($K763,「工具标准名」映射表!$B:$I,5,0)</f>
        <v>功能应用（校级 / 区域级系统）</v>
      </c>
      <c r="AG763" s="1" t="str">
        <f>VLOOKUP($K763,「工具标准名」映射表!$B:$I,6,0)</f>
        <v>软件工具</v>
      </c>
      <c r="AH763" s="1" t="str">
        <f>VLOOKUP($K763,「工具标准名」映射表!$B:$I,7,0)</f>
        <v>AI智能体</v>
      </c>
      <c r="AI763" s="1" t="str">
        <f>VLOOKUP($K763,「工具标准名」映射表!$B:$I,8,0)</f>
        <v>否</v>
      </c>
      <c r="AJ763" s="1" t="s">
        <v>96</v>
      </c>
      <c r="AK763" s="1"/>
      <c r="AL763" s="1"/>
      <c r="AM763" s="1"/>
      <c r="AN763" s="1"/>
      <c r="AO763" s="1"/>
    </row>
    <row r="764" spans="1:41" ht="16">
      <c r="A764" s="1" t="s">
        <v>5672</v>
      </c>
      <c r="B764" s="3">
        <v>46056.4674884259</v>
      </c>
      <c r="C764" s="14">
        <v>402</v>
      </c>
      <c r="D764" s="1" t="s">
        <v>5673</v>
      </c>
      <c r="E764" s="1" t="s">
        <v>3454</v>
      </c>
      <c r="F764" s="1" t="s">
        <v>27</v>
      </c>
      <c r="G764" s="1" t="s">
        <v>5674</v>
      </c>
      <c r="H764" s="1" t="s">
        <v>5675</v>
      </c>
      <c r="I764" s="1" t="s">
        <v>5676</v>
      </c>
      <c r="J764" s="1" t="s">
        <v>5677</v>
      </c>
      <c r="K764" s="1" t="s">
        <v>5678</v>
      </c>
      <c r="L764" s="1" t="s">
        <v>33</v>
      </c>
      <c r="M764" s="1" t="b">
        <v>0</v>
      </c>
      <c r="N764" s="1" t="s">
        <v>2678</v>
      </c>
      <c r="O764" s="1" t="s">
        <v>66</v>
      </c>
      <c r="P764" s="1" t="s">
        <v>16601</v>
      </c>
      <c r="Q764" s="1" t="s">
        <v>37</v>
      </c>
      <c r="R764" s="1" t="s">
        <v>38</v>
      </c>
      <c r="S764" s="1" t="s">
        <v>39</v>
      </c>
      <c r="T764" s="1" t="s">
        <v>5680</v>
      </c>
      <c r="U764" s="1" t="s">
        <v>5676</v>
      </c>
      <c r="V764" s="1" t="s">
        <v>5681</v>
      </c>
      <c r="W764" s="1" t="s">
        <v>5682</v>
      </c>
      <c r="X764" s="1" t="s">
        <v>5683</v>
      </c>
      <c r="Y764" s="1" t="s">
        <v>801</v>
      </c>
      <c r="Z764" s="1" t="s">
        <v>5678</v>
      </c>
      <c r="AA764" s="1">
        <v>0</v>
      </c>
      <c r="AB764" s="1" t="s">
        <v>96</v>
      </c>
      <c r="AD764" s="1" t="str">
        <f>VLOOKUP($K764,「工具标准名」映射表!$B:$I,3,0)</f>
        <v>山海经探索向导</v>
      </c>
      <c r="AE764" s="1" t="str">
        <f>VLOOKUP($K764,「工具标准名」映射表!$B:$I,4,0)</f>
        <v>功能应用层</v>
      </c>
      <c r="AF764" s="1" t="str">
        <f>VLOOKUP($K764,「工具标准名」映射表!$B:$I,5,0)</f>
        <v>功能应用层（数字人）</v>
      </c>
      <c r="AG764" s="1" t="str">
        <f>VLOOKUP($K764,「工具标准名」映射表!$B:$I,6,0)</f>
        <v>软件工具</v>
      </c>
      <c r="AH764" s="1" t="str">
        <f>VLOOKUP($K764,「工具标准名」映射表!$B:$I,7,0)</f>
        <v>AI智能体</v>
      </c>
      <c r="AI764" s="1" t="str">
        <f>VLOOKUP($K764,「工具标准名」映射表!$B:$I,8,0)</f>
        <v>否</v>
      </c>
      <c r="AJ764" s="1" t="s">
        <v>96</v>
      </c>
      <c r="AK764" s="1"/>
      <c r="AL764" s="1"/>
      <c r="AM764" s="1"/>
      <c r="AN764" s="1"/>
      <c r="AO764" s="1"/>
    </row>
    <row r="765" spans="1:41" ht="16">
      <c r="A765" s="1" t="s">
        <v>5672</v>
      </c>
      <c r="B765" s="3">
        <v>46056.4674884259</v>
      </c>
      <c r="C765" s="14">
        <v>402</v>
      </c>
      <c r="D765" s="1" t="s">
        <v>5673</v>
      </c>
      <c r="E765" s="1" t="s">
        <v>3454</v>
      </c>
      <c r="F765" s="1" t="s">
        <v>27</v>
      </c>
      <c r="G765" s="1" t="s">
        <v>5674</v>
      </c>
      <c r="H765" s="1" t="s">
        <v>5675</v>
      </c>
      <c r="I765" s="1" t="s">
        <v>5676</v>
      </c>
      <c r="J765" s="1" t="s">
        <v>5677</v>
      </c>
      <c r="K765" s="1" t="s">
        <v>139</v>
      </c>
      <c r="L765" s="1" t="s">
        <v>33</v>
      </c>
      <c r="M765" s="1" t="b">
        <v>0</v>
      </c>
      <c r="N765" s="1" t="s">
        <v>4976</v>
      </c>
      <c r="O765" s="1" t="s">
        <v>54</v>
      </c>
      <c r="P765" s="1" t="s">
        <v>9727</v>
      </c>
      <c r="Q765" s="1" t="s">
        <v>37</v>
      </c>
      <c r="R765" s="1" t="s">
        <v>38</v>
      </c>
      <c r="S765" s="1" t="s">
        <v>39</v>
      </c>
      <c r="T765" s="1" t="s">
        <v>5680</v>
      </c>
      <c r="U765" s="1" t="s">
        <v>5676</v>
      </c>
      <c r="V765" s="1" t="s">
        <v>5681</v>
      </c>
      <c r="W765" s="1" t="s">
        <v>5682</v>
      </c>
      <c r="X765" s="1" t="s">
        <v>5683</v>
      </c>
      <c r="Y765" s="1" t="s">
        <v>801</v>
      </c>
      <c r="Z765" s="1" t="s">
        <v>139</v>
      </c>
      <c r="AA765" s="1" t="s">
        <v>23370</v>
      </c>
      <c r="AB765" s="1" t="s">
        <v>96</v>
      </c>
      <c r="AD765" s="1" t="str">
        <f>VLOOKUP($K765,「工具标准名」映射表!$B:$I,3,0)</f>
        <v>豆包</v>
      </c>
      <c r="AE765" s="1" t="str">
        <f>VLOOKUP($K765,「工具标准名」映射表!$B:$I,4,0)</f>
        <v>功能应用层</v>
      </c>
      <c r="AF765" s="1" t="str">
        <f>VLOOKUP($K765,「工具标准名」映射表!$B:$I,5,0)</f>
        <v>功能应用（教学辅助工具）</v>
      </c>
      <c r="AG765" s="1" t="str">
        <f>VLOOKUP($K765,「工具标准名」映射表!$B:$I,6,0)</f>
        <v>软件工具</v>
      </c>
      <c r="AH765" s="1" t="str">
        <f>VLOOKUP($K765,「工具标准名」映射表!$B:$I,7,0)</f>
        <v>其他</v>
      </c>
      <c r="AI765" s="1" t="str">
        <f>VLOOKUP($K765,「工具标准名」映射表!$B:$I,8,0)</f>
        <v>否</v>
      </c>
      <c r="AJ765" s="1" t="s">
        <v>96</v>
      </c>
      <c r="AK765" s="1"/>
      <c r="AL765" s="1"/>
      <c r="AM765" s="1"/>
      <c r="AN765" s="1"/>
      <c r="AO765" s="1"/>
    </row>
    <row r="766" spans="1:41" ht="16">
      <c r="A766" s="1" t="s">
        <v>5672</v>
      </c>
      <c r="B766" s="3">
        <v>46056.4674884259</v>
      </c>
      <c r="C766" s="14">
        <v>402</v>
      </c>
      <c r="D766" s="1" t="s">
        <v>5673</v>
      </c>
      <c r="E766" s="1" t="s">
        <v>3454</v>
      </c>
      <c r="F766" s="1" t="s">
        <v>27</v>
      </c>
      <c r="G766" s="1" t="s">
        <v>5674</v>
      </c>
      <c r="H766" s="1" t="s">
        <v>5675</v>
      </c>
      <c r="I766" s="1" t="s">
        <v>5676</v>
      </c>
      <c r="J766" s="1" t="s">
        <v>5677</v>
      </c>
      <c r="K766" s="1" t="s">
        <v>207</v>
      </c>
      <c r="L766" s="1" t="s">
        <v>33</v>
      </c>
      <c r="M766" s="1" t="b">
        <v>0</v>
      </c>
      <c r="N766" s="1" t="s">
        <v>4976</v>
      </c>
      <c r="O766" s="1" t="s">
        <v>54</v>
      </c>
      <c r="P766" s="1" t="s">
        <v>13645</v>
      </c>
      <c r="Q766" s="1" t="s">
        <v>37</v>
      </c>
      <c r="R766" s="1" t="s">
        <v>38</v>
      </c>
      <c r="S766" s="1" t="s">
        <v>39</v>
      </c>
      <c r="T766" s="1" t="s">
        <v>5680</v>
      </c>
      <c r="U766" s="1" t="s">
        <v>5676</v>
      </c>
      <c r="V766" s="1" t="s">
        <v>5681</v>
      </c>
      <c r="W766" s="1" t="s">
        <v>5682</v>
      </c>
      <c r="X766" s="1" t="s">
        <v>5683</v>
      </c>
      <c r="Y766" s="1" t="s">
        <v>801</v>
      </c>
      <c r="Z766" s="1" t="s">
        <v>207</v>
      </c>
      <c r="AA766" s="1" t="s">
        <v>23372</v>
      </c>
      <c r="AB766" s="1" t="s">
        <v>96</v>
      </c>
      <c r="AD766" s="1" t="str">
        <f>VLOOKUP($K766,「工具标准名」映射表!$B:$I,3,0)</f>
        <v>即梦AI</v>
      </c>
      <c r="AE766" s="1" t="str">
        <f>VLOOKUP($K766,「工具标准名」映射表!$B:$I,4,0)</f>
        <v>功能应用层</v>
      </c>
      <c r="AF766" s="1" t="str">
        <f>VLOOKUP($K766,「工具标准名」映射表!$B:$I,5,0)</f>
        <v>功能应用（生成式AI应用-图像类）</v>
      </c>
      <c r="AG766" s="1" t="str">
        <f>VLOOKUP($K766,「工具标准名」映射表!$B:$I,6,0)</f>
        <v>软件工具</v>
      </c>
      <c r="AH766" s="1" t="str">
        <f>VLOOKUP($K766,「工具标准名」映射表!$B:$I,7,0)</f>
        <v>AI智能体</v>
      </c>
      <c r="AI766" s="1" t="str">
        <f>VLOOKUP($K766,「工具标准名」映射表!$B:$I,8,0)</f>
        <v>是</v>
      </c>
      <c r="AJ766" s="1" t="s">
        <v>96</v>
      </c>
      <c r="AK766" s="1"/>
      <c r="AL766" s="1"/>
      <c r="AM766" s="1"/>
      <c r="AN766" s="1"/>
      <c r="AO766" s="1"/>
    </row>
    <row r="767" spans="1:41" ht="16">
      <c r="A767" s="1" t="s">
        <v>5686</v>
      </c>
      <c r="B767" s="3">
        <v>46056.467476851903</v>
      </c>
      <c r="C767" s="14">
        <v>403</v>
      </c>
      <c r="D767" s="1" t="s">
        <v>3471</v>
      </c>
      <c r="E767" s="1" t="s">
        <v>3454</v>
      </c>
      <c r="F767" s="1" t="s">
        <v>27</v>
      </c>
      <c r="G767" s="1" t="s">
        <v>5687</v>
      </c>
      <c r="H767" s="1" t="s">
        <v>5688</v>
      </c>
      <c r="I767" s="1" t="s">
        <v>5689</v>
      </c>
      <c r="J767" s="1" t="s">
        <v>5690</v>
      </c>
      <c r="K767" s="1" t="s">
        <v>3476</v>
      </c>
      <c r="L767" s="1" t="s">
        <v>33</v>
      </c>
      <c r="M767" s="1" t="b">
        <v>0</v>
      </c>
      <c r="N767" s="1" t="s">
        <v>47</v>
      </c>
      <c r="O767" s="1" t="s">
        <v>54</v>
      </c>
      <c r="P767" s="1" t="s">
        <v>9006</v>
      </c>
      <c r="Q767" s="1" t="s">
        <v>37</v>
      </c>
      <c r="R767" s="1" t="s">
        <v>171</v>
      </c>
      <c r="S767" s="1" t="s">
        <v>172</v>
      </c>
      <c r="T767" s="1" t="s">
        <v>5692</v>
      </c>
      <c r="U767" s="1" t="s">
        <v>174</v>
      </c>
      <c r="V767" s="1" t="s">
        <v>5693</v>
      </c>
      <c r="W767" s="1" t="s">
        <v>176</v>
      </c>
      <c r="X767" s="1" t="s">
        <v>5694</v>
      </c>
      <c r="Y767" s="1" t="s">
        <v>178</v>
      </c>
      <c r="Z767" s="1" t="s">
        <v>3476</v>
      </c>
      <c r="AA767" s="1">
        <v>0</v>
      </c>
      <c r="AB767" s="1" t="s">
        <v>96</v>
      </c>
      <c r="AD767" s="1" t="str">
        <f>VLOOKUP($K767,「工具标准名」映射表!$B:$I,3,0)</f>
        <v>大象世界软件</v>
      </c>
      <c r="AE767" s="1" t="str">
        <f>VLOOKUP($K767,「工具标准名」映射表!$B:$I,4,0)</f>
        <v>功能应用层</v>
      </c>
      <c r="AF767" s="1" t="str">
        <f>VLOOKUP($K767,「工具标准名」映射表!$B:$I,5,0)</f>
        <v>功能应用（平台型综合系统）</v>
      </c>
      <c r="AG767" s="1" t="str">
        <f>VLOOKUP($K767,「工具标准名」映射表!$B:$I,6,0)</f>
        <v>虚拟教室</v>
      </c>
      <c r="AH767" s="1" t="str">
        <f>VLOOKUP($K767,「工具标准名」映射表!$B:$I,7,0)</f>
        <v>其他</v>
      </c>
      <c r="AI767" s="1" t="str">
        <f>VLOOKUP($K767,「工具标准名」映射表!$B:$I,8,0)</f>
        <v>否</v>
      </c>
      <c r="AJ767" s="1" t="s">
        <v>96</v>
      </c>
      <c r="AK767" s="1"/>
      <c r="AL767" s="1"/>
      <c r="AM767" s="1"/>
      <c r="AN767" s="1"/>
      <c r="AO767" s="1"/>
    </row>
    <row r="768" spans="1:41" ht="16">
      <c r="A768" s="1" t="s">
        <v>5695</v>
      </c>
      <c r="B768" s="3">
        <v>46056.467453703699</v>
      </c>
      <c r="C768" s="14">
        <v>404</v>
      </c>
      <c r="D768" s="1" t="s">
        <v>5696</v>
      </c>
      <c r="E768" s="1" t="s">
        <v>1163</v>
      </c>
      <c r="F768" s="1" t="s">
        <v>27</v>
      </c>
      <c r="G768" s="1" t="s">
        <v>5697</v>
      </c>
      <c r="H768" s="1" t="s">
        <v>5698</v>
      </c>
      <c r="I768" s="1" t="s">
        <v>5699</v>
      </c>
      <c r="J768" s="1" t="s">
        <v>5700</v>
      </c>
      <c r="K768" s="1" t="s">
        <v>124</v>
      </c>
      <c r="L768" s="1" t="s">
        <v>33</v>
      </c>
      <c r="M768" s="1" t="b">
        <v>0</v>
      </c>
      <c r="N768" s="1" t="s">
        <v>47</v>
      </c>
      <c r="O768" s="1" t="s">
        <v>48</v>
      </c>
      <c r="P768" s="1" t="s">
        <v>5209</v>
      </c>
      <c r="Q768" s="1" t="s">
        <v>37</v>
      </c>
      <c r="R768" s="1" t="s">
        <v>38</v>
      </c>
      <c r="S768" s="1" t="s">
        <v>39</v>
      </c>
      <c r="T768" s="1" t="s">
        <v>5702</v>
      </c>
      <c r="U768" s="1" t="s">
        <v>5703</v>
      </c>
      <c r="V768" s="1" t="s">
        <v>5704</v>
      </c>
      <c r="W768" s="1" t="s">
        <v>5705</v>
      </c>
      <c r="X768" s="1" t="s">
        <v>5706</v>
      </c>
      <c r="Y768" s="1" t="s">
        <v>43</v>
      </c>
      <c r="Z768" s="1" t="s">
        <v>4864</v>
      </c>
      <c r="AA768" s="1" t="s">
        <v>23367</v>
      </c>
      <c r="AB768" s="1" t="s">
        <v>96</v>
      </c>
      <c r="AD768" s="1" t="str">
        <f>VLOOKUP($K768,「工具标准名」映射表!$B:$I,3,0)</f>
        <v>DeepSeek 大模型</v>
      </c>
      <c r="AE768" s="1" t="str">
        <f>VLOOKUP($K768,「工具标准名」映射表!$B:$I,4,0)</f>
        <v>功能应用层</v>
      </c>
      <c r="AF768" s="1" t="str">
        <f>VLOOKUP($K768,「工具标准名」映射表!$B:$I,5,0)</f>
        <v>功能应用（教学辅助工具）</v>
      </c>
      <c r="AG768" s="1" t="str">
        <f>VLOOKUP($K768,「工具标准名」映射表!$B:$I,6,0)</f>
        <v>软件工具</v>
      </c>
      <c r="AH768" s="1" t="str">
        <f>VLOOKUP($K768,「工具标准名」映射表!$B:$I,7,0)</f>
        <v>AI智能体</v>
      </c>
      <c r="AI768" s="1" t="str">
        <f>VLOOKUP($K768,「工具标准名」映射表!$B:$I,8,0)</f>
        <v>否</v>
      </c>
      <c r="AJ768" s="1" t="s">
        <v>96</v>
      </c>
      <c r="AK768" s="1"/>
      <c r="AL768" s="1"/>
      <c r="AM768" s="1"/>
      <c r="AN768" s="1"/>
      <c r="AO768" s="1"/>
    </row>
    <row r="769" spans="1:41" ht="16">
      <c r="A769" s="1" t="s">
        <v>5695</v>
      </c>
      <c r="B769" s="3">
        <v>46056.467453703699</v>
      </c>
      <c r="C769" s="14">
        <v>404</v>
      </c>
      <c r="D769" s="1" t="s">
        <v>5696</v>
      </c>
      <c r="E769" s="1" t="s">
        <v>1163</v>
      </c>
      <c r="F769" s="1" t="s">
        <v>27</v>
      </c>
      <c r="G769" s="1" t="s">
        <v>5697</v>
      </c>
      <c r="H769" s="1" t="s">
        <v>5698</v>
      </c>
      <c r="I769" s="1" t="s">
        <v>5699</v>
      </c>
      <c r="J769" s="1" t="s">
        <v>5700</v>
      </c>
      <c r="K769" s="1" t="s">
        <v>5707</v>
      </c>
      <c r="L769" s="1" t="s">
        <v>33</v>
      </c>
      <c r="M769" s="1" t="b">
        <v>0</v>
      </c>
      <c r="N769" s="1" t="s">
        <v>47</v>
      </c>
      <c r="O769" s="1" t="s">
        <v>48</v>
      </c>
      <c r="P769" s="1" t="s">
        <v>13521</v>
      </c>
      <c r="Q769" s="1" t="s">
        <v>37</v>
      </c>
      <c r="R769" s="1" t="s">
        <v>38</v>
      </c>
      <c r="S769" s="1" t="s">
        <v>39</v>
      </c>
      <c r="T769" s="1" t="s">
        <v>5702</v>
      </c>
      <c r="U769" s="1" t="s">
        <v>5703</v>
      </c>
      <c r="V769" s="1" t="s">
        <v>5704</v>
      </c>
      <c r="W769" s="1" t="s">
        <v>5705</v>
      </c>
      <c r="X769" s="1" t="s">
        <v>5706</v>
      </c>
      <c r="Y769" s="1" t="s">
        <v>43</v>
      </c>
      <c r="Z769" s="1" t="s">
        <v>13520</v>
      </c>
      <c r="AA769" s="1" t="s">
        <v>23372</v>
      </c>
      <c r="AB769" s="1" t="s">
        <v>96</v>
      </c>
      <c r="AD769" s="1" t="str">
        <f>VLOOKUP($K769,「工具标准名」映射表!$B:$I,3,0)</f>
        <v>即梦AI</v>
      </c>
      <c r="AE769" s="1" t="str">
        <f>VLOOKUP($K769,「工具标准名」映射表!$B:$I,4,0)</f>
        <v>功能应用层</v>
      </c>
      <c r="AF769" s="1" t="str">
        <f>VLOOKUP($K769,「工具标准名」映射表!$B:$I,5,0)</f>
        <v>功能应用（生成式AI应用-视频）</v>
      </c>
      <c r="AG769" s="1" t="str">
        <f>VLOOKUP($K769,「工具标准名」映射表!$B:$I,6,0)</f>
        <v>软件工具</v>
      </c>
      <c r="AH769" s="1" t="str">
        <f>VLOOKUP($K769,「工具标准名」映射表!$B:$I,7,0)</f>
        <v>AI智能体</v>
      </c>
      <c r="AI769" s="1" t="str">
        <f>VLOOKUP($K769,「工具标准名」映射表!$B:$I,8,0)</f>
        <v>是</v>
      </c>
      <c r="AJ769" s="1" t="s">
        <v>96</v>
      </c>
      <c r="AK769" s="1"/>
      <c r="AL769" s="1"/>
      <c r="AM769" s="1"/>
      <c r="AN769" s="1"/>
      <c r="AO769" s="1"/>
    </row>
    <row r="770" spans="1:41" ht="16">
      <c r="A770" s="1" t="s">
        <v>5709</v>
      </c>
      <c r="B770" s="3">
        <v>46056.467465277798</v>
      </c>
      <c r="C770" s="14">
        <v>405</v>
      </c>
      <c r="D770" s="1" t="s">
        <v>5710</v>
      </c>
      <c r="E770" s="1" t="s">
        <v>1163</v>
      </c>
      <c r="F770" s="1" t="s">
        <v>27</v>
      </c>
      <c r="G770" s="1" t="s">
        <v>5711</v>
      </c>
      <c r="H770" s="1" t="s">
        <v>5712</v>
      </c>
      <c r="I770" s="1" t="s">
        <v>5713</v>
      </c>
      <c r="J770" s="1" t="s">
        <v>5714</v>
      </c>
      <c r="K770" s="1" t="s">
        <v>139</v>
      </c>
      <c r="L770" s="1" t="s">
        <v>33</v>
      </c>
      <c r="M770" s="1" t="b">
        <v>0</v>
      </c>
      <c r="N770" s="1" t="s">
        <v>1320</v>
      </c>
      <c r="O770" s="1" t="s">
        <v>35</v>
      </c>
      <c r="P770" s="1" t="s">
        <v>5211</v>
      </c>
      <c r="Q770" s="1" t="s">
        <v>37</v>
      </c>
      <c r="R770" s="1" t="s">
        <v>38</v>
      </c>
      <c r="S770" s="1" t="s">
        <v>39</v>
      </c>
      <c r="T770" s="1" t="s">
        <v>5716</v>
      </c>
      <c r="U770" s="1" t="s">
        <v>5713</v>
      </c>
      <c r="V770" s="1" t="s">
        <v>5717</v>
      </c>
      <c r="W770" s="1" t="s">
        <v>5718</v>
      </c>
      <c r="X770" s="1" t="s">
        <v>5719</v>
      </c>
      <c r="Y770" s="1" t="s">
        <v>43</v>
      </c>
      <c r="Z770" s="1" t="s">
        <v>139</v>
      </c>
      <c r="AA770" s="1" t="s">
        <v>23370</v>
      </c>
      <c r="AB770" s="1" t="s">
        <v>96</v>
      </c>
      <c r="AD770" s="1" t="str">
        <f>VLOOKUP($K770,「工具标准名」映射表!$B:$I,3,0)</f>
        <v>豆包</v>
      </c>
      <c r="AE770" s="1" t="str">
        <f>VLOOKUP($K770,「工具标准名」映射表!$B:$I,4,0)</f>
        <v>功能应用层</v>
      </c>
      <c r="AF770" s="1" t="str">
        <f>VLOOKUP($K770,「工具标准名」映射表!$B:$I,5,0)</f>
        <v>功能应用（教学辅助工具）</v>
      </c>
      <c r="AG770" s="1" t="str">
        <f>VLOOKUP($K770,「工具标准名」映射表!$B:$I,6,0)</f>
        <v>软件工具</v>
      </c>
      <c r="AH770" s="1" t="str">
        <f>VLOOKUP($K770,「工具标准名」映射表!$B:$I,7,0)</f>
        <v>其他</v>
      </c>
      <c r="AI770" s="1" t="str">
        <f>VLOOKUP($K770,「工具标准名」映射表!$B:$I,8,0)</f>
        <v>否</v>
      </c>
      <c r="AJ770" s="1" t="s">
        <v>96</v>
      </c>
      <c r="AK770" s="1"/>
      <c r="AL770" s="1"/>
      <c r="AM770" s="1"/>
      <c r="AN770" s="1"/>
      <c r="AO770" s="1"/>
    </row>
    <row r="771" spans="1:41" ht="16">
      <c r="A771" s="1" t="s">
        <v>5709</v>
      </c>
      <c r="B771" s="3">
        <v>46056.467465277798</v>
      </c>
      <c r="C771" s="14">
        <v>405</v>
      </c>
      <c r="D771" s="1" t="s">
        <v>5710</v>
      </c>
      <c r="E771" s="1" t="s">
        <v>1163</v>
      </c>
      <c r="F771" s="1" t="s">
        <v>27</v>
      </c>
      <c r="G771" s="1" t="s">
        <v>5711</v>
      </c>
      <c r="H771" s="1" t="s">
        <v>5712</v>
      </c>
      <c r="I771" s="1" t="s">
        <v>5713</v>
      </c>
      <c r="J771" s="1" t="s">
        <v>5714</v>
      </c>
      <c r="K771" s="1" t="s">
        <v>124</v>
      </c>
      <c r="L771" s="1" t="s">
        <v>33</v>
      </c>
      <c r="M771" s="1" t="b">
        <v>0</v>
      </c>
      <c r="N771" s="1" t="s">
        <v>1320</v>
      </c>
      <c r="O771" s="1" t="s">
        <v>35</v>
      </c>
      <c r="P771" s="1" t="s">
        <v>5211</v>
      </c>
      <c r="Q771" s="1" t="s">
        <v>37</v>
      </c>
      <c r="R771" s="1" t="s">
        <v>38</v>
      </c>
      <c r="S771" s="1" t="s">
        <v>39</v>
      </c>
      <c r="T771" s="1" t="s">
        <v>5716</v>
      </c>
      <c r="U771" s="1" t="s">
        <v>5713</v>
      </c>
      <c r="V771" s="1" t="s">
        <v>5717</v>
      </c>
      <c r="W771" s="1" t="s">
        <v>5718</v>
      </c>
      <c r="X771" s="1" t="s">
        <v>5719</v>
      </c>
      <c r="Y771" s="1" t="s">
        <v>43</v>
      </c>
      <c r="Z771" s="1" t="s">
        <v>4864</v>
      </c>
      <c r="AA771" s="1" t="s">
        <v>23367</v>
      </c>
      <c r="AB771" s="1" t="s">
        <v>96</v>
      </c>
      <c r="AD771" s="1" t="str">
        <f>VLOOKUP($K771,「工具标准名」映射表!$B:$I,3,0)</f>
        <v>DeepSeek 大模型</v>
      </c>
      <c r="AE771" s="1" t="str">
        <f>VLOOKUP($K771,「工具标准名」映射表!$B:$I,4,0)</f>
        <v>功能应用层</v>
      </c>
      <c r="AF771" s="1" t="str">
        <f>VLOOKUP($K771,「工具标准名」映射表!$B:$I,5,0)</f>
        <v>功能应用（教学辅助工具）</v>
      </c>
      <c r="AG771" s="1" t="str">
        <f>VLOOKUP($K771,「工具标准名」映射表!$B:$I,6,0)</f>
        <v>软件工具</v>
      </c>
      <c r="AH771" s="1" t="str">
        <f>VLOOKUP($K771,「工具标准名」映射表!$B:$I,7,0)</f>
        <v>AI智能体</v>
      </c>
      <c r="AI771" s="1" t="str">
        <f>VLOOKUP($K771,「工具标准名」映射表!$B:$I,8,0)</f>
        <v>否</v>
      </c>
      <c r="AJ771" s="1" t="s">
        <v>96</v>
      </c>
      <c r="AK771" s="1"/>
      <c r="AL771" s="1"/>
      <c r="AM771" s="1"/>
      <c r="AN771" s="1"/>
      <c r="AO771" s="1"/>
    </row>
    <row r="772" spans="1:41" ht="16">
      <c r="A772" s="1" t="s">
        <v>5721</v>
      </c>
      <c r="B772" s="3">
        <v>46056.467511574097</v>
      </c>
      <c r="C772" s="14">
        <v>406</v>
      </c>
      <c r="D772" s="1" t="s">
        <v>5722</v>
      </c>
      <c r="E772" s="1" t="s">
        <v>988</v>
      </c>
      <c r="F772" s="1" t="s">
        <v>119</v>
      </c>
      <c r="G772" s="1" t="s">
        <v>5723</v>
      </c>
      <c r="H772" s="1" t="s">
        <v>5724</v>
      </c>
      <c r="I772" s="1" t="s">
        <v>5725</v>
      </c>
      <c r="J772" s="1" t="s">
        <v>5726</v>
      </c>
      <c r="K772" s="1" t="s">
        <v>124</v>
      </c>
      <c r="L772" s="1" t="s">
        <v>33</v>
      </c>
      <c r="M772" s="1" t="b">
        <v>0</v>
      </c>
      <c r="N772" s="1" t="s">
        <v>47</v>
      </c>
      <c r="O772" s="1" t="s">
        <v>48</v>
      </c>
      <c r="P772" s="1" t="s">
        <v>5218</v>
      </c>
      <c r="Q772" s="1" t="s">
        <v>37</v>
      </c>
      <c r="R772" s="1" t="s">
        <v>38</v>
      </c>
      <c r="S772" s="1" t="s">
        <v>39</v>
      </c>
      <c r="T772" s="1" t="s">
        <v>5728</v>
      </c>
      <c r="U772" s="1" t="s">
        <v>5729</v>
      </c>
      <c r="V772" s="1" t="s">
        <v>5730</v>
      </c>
      <c r="W772" s="1" t="s">
        <v>28</v>
      </c>
      <c r="X772" s="1" t="s">
        <v>5731</v>
      </c>
      <c r="Y772" s="1" t="s">
        <v>43</v>
      </c>
      <c r="Z772" s="1" t="s">
        <v>4864</v>
      </c>
      <c r="AA772" s="1" t="s">
        <v>23367</v>
      </c>
      <c r="AB772" s="1" t="s">
        <v>988</v>
      </c>
      <c r="AD772" s="1" t="str">
        <f>VLOOKUP($K772,「工具标准名」映射表!$B:$I,3,0)</f>
        <v>DeepSeek 大模型</v>
      </c>
      <c r="AE772" s="1" t="str">
        <f>VLOOKUP($K772,「工具标准名」映射表!$B:$I,4,0)</f>
        <v>功能应用层</v>
      </c>
      <c r="AF772" s="1" t="str">
        <f>VLOOKUP($K772,「工具标准名」映射表!$B:$I,5,0)</f>
        <v>功能应用（教学辅助工具）</v>
      </c>
      <c r="AG772" s="1" t="str">
        <f>VLOOKUP($K772,「工具标准名」映射表!$B:$I,6,0)</f>
        <v>软件工具</v>
      </c>
      <c r="AH772" s="1" t="str">
        <f>VLOOKUP($K772,「工具标准名」映射表!$B:$I,7,0)</f>
        <v>AI智能体</v>
      </c>
      <c r="AI772" s="1" t="str">
        <f>VLOOKUP($K772,「工具标准名」映射表!$B:$I,8,0)</f>
        <v>否</v>
      </c>
      <c r="AJ772" s="1" t="s">
        <v>988</v>
      </c>
      <c r="AK772" s="1"/>
      <c r="AL772" s="1"/>
      <c r="AM772" s="1"/>
      <c r="AN772" s="1"/>
      <c r="AO772" s="1"/>
    </row>
    <row r="773" spans="1:41" ht="16">
      <c r="A773" s="1" t="s">
        <v>5721</v>
      </c>
      <c r="B773" s="3">
        <v>46056.467511574097</v>
      </c>
      <c r="C773" s="14">
        <v>406</v>
      </c>
      <c r="D773" s="1" t="s">
        <v>5722</v>
      </c>
      <c r="E773" s="1" t="s">
        <v>988</v>
      </c>
      <c r="F773" s="1" t="s">
        <v>119</v>
      </c>
      <c r="G773" s="1" t="s">
        <v>5723</v>
      </c>
      <c r="H773" s="1" t="s">
        <v>5724</v>
      </c>
      <c r="I773" s="1" t="s">
        <v>5725</v>
      </c>
      <c r="J773" s="1" t="s">
        <v>5726</v>
      </c>
      <c r="K773" s="1" t="s">
        <v>5732</v>
      </c>
      <c r="L773" s="1" t="s">
        <v>33</v>
      </c>
      <c r="M773" s="1" t="b">
        <v>1</v>
      </c>
      <c r="N773" s="1" t="s">
        <v>20682</v>
      </c>
      <c r="O773" s="1" t="s">
        <v>66</v>
      </c>
      <c r="P773" s="1" t="s">
        <v>20683</v>
      </c>
      <c r="Q773" s="1" t="s">
        <v>37</v>
      </c>
      <c r="R773" s="1" t="s">
        <v>38</v>
      </c>
      <c r="S773" s="1" t="s">
        <v>39</v>
      </c>
      <c r="T773" s="1" t="s">
        <v>5728</v>
      </c>
      <c r="U773" s="1" t="s">
        <v>5729</v>
      </c>
      <c r="V773" s="1" t="s">
        <v>5730</v>
      </c>
      <c r="W773" s="1" t="s">
        <v>28</v>
      </c>
      <c r="X773" s="1" t="s">
        <v>5731</v>
      </c>
      <c r="Y773" s="1" t="s">
        <v>43</v>
      </c>
      <c r="Z773" s="1" t="s">
        <v>5732</v>
      </c>
      <c r="AA773" s="1">
        <v>0</v>
      </c>
      <c r="AB773" s="1" t="s">
        <v>988</v>
      </c>
      <c r="AD773" s="1" t="str">
        <f>VLOOKUP($K773,「工具标准名」映射表!$B:$I,3,0)</f>
        <v>杨辉三角性质探究小程序</v>
      </c>
      <c r="AE773" s="1" t="str">
        <f>VLOOKUP($K773,「工具标准名」映射表!$B:$I,4,0)</f>
        <v>功能应用层</v>
      </c>
      <c r="AF773" s="1" t="str">
        <f>VLOOKUP($K773,「工具标准名」映射表!$B:$I,5,0)</f>
        <v>功能应用（校级 / 区域级系统）</v>
      </c>
      <c r="AG773" s="1" t="str">
        <f>VLOOKUP($K773,「工具标准名」映射表!$B:$I,6,0)</f>
        <v>软件工具</v>
      </c>
      <c r="AH773" s="1" t="str">
        <f>VLOOKUP($K773,「工具标准名」映射表!$B:$I,7,0)</f>
        <v>其他</v>
      </c>
      <c r="AI773" s="1" t="str">
        <f>VLOOKUP($K773,「工具标准名」映射表!$B:$I,8,0)</f>
        <v>否</v>
      </c>
      <c r="AJ773" s="1" t="s">
        <v>988</v>
      </c>
      <c r="AK773" s="1"/>
      <c r="AL773" s="1"/>
      <c r="AM773" s="1"/>
      <c r="AN773" s="1"/>
      <c r="AO773" s="1"/>
    </row>
    <row r="774" spans="1:41" ht="16">
      <c r="A774" s="1" t="s">
        <v>5734</v>
      </c>
      <c r="B774" s="3">
        <v>46056.467523148101</v>
      </c>
      <c r="C774" s="14">
        <v>407</v>
      </c>
      <c r="D774" s="1" t="s">
        <v>5735</v>
      </c>
      <c r="E774" s="1" t="s">
        <v>5736</v>
      </c>
      <c r="F774" s="1" t="s">
        <v>27</v>
      </c>
      <c r="G774" s="1" t="s">
        <v>5737</v>
      </c>
      <c r="H774" s="1" t="s">
        <v>5738</v>
      </c>
      <c r="I774" s="1" t="s">
        <v>4740</v>
      </c>
      <c r="J774" s="1" t="s">
        <v>5739</v>
      </c>
      <c r="K774" s="1" t="s">
        <v>5740</v>
      </c>
      <c r="L774" s="1" t="s">
        <v>33</v>
      </c>
      <c r="M774" s="1" t="b">
        <v>0</v>
      </c>
      <c r="N774" s="1" t="s">
        <v>47</v>
      </c>
      <c r="O774" s="1" t="s">
        <v>48</v>
      </c>
      <c r="P774" s="1" t="s">
        <v>19241</v>
      </c>
      <c r="Q774" s="1" t="s">
        <v>37</v>
      </c>
      <c r="R774" s="1" t="s">
        <v>38</v>
      </c>
      <c r="S774" s="1" t="s">
        <v>172</v>
      </c>
      <c r="T774" s="1" t="s">
        <v>5742</v>
      </c>
      <c r="U774" s="1" t="s">
        <v>4740</v>
      </c>
      <c r="V774" s="1" t="s">
        <v>5743</v>
      </c>
      <c r="W774" s="1" t="s">
        <v>5744</v>
      </c>
      <c r="X774" s="1" t="s">
        <v>5745</v>
      </c>
      <c r="Y774" s="1" t="s">
        <v>178</v>
      </c>
      <c r="Z774" s="1" t="s">
        <v>5740</v>
      </c>
      <c r="AA774" s="1" t="s">
        <v>23374</v>
      </c>
      <c r="AB774" s="1" t="s">
        <v>217</v>
      </c>
      <c r="AD774" s="1" t="str">
        <f>VLOOKUP($K774,「工具标准名」映射表!$B:$I,3,0)</f>
        <v>希沃拼摆</v>
      </c>
      <c r="AE774" s="1" t="str">
        <f>VLOOKUP($K774,「工具标准名」映射表!$B:$I,4,0)</f>
        <v>功能应用层</v>
      </c>
      <c r="AF774" s="1" t="str">
        <f>VLOOKUP($K774,「工具标准名」映射表!$B:$I,5,0)</f>
        <v>功能应用（教学辅助工具）</v>
      </c>
      <c r="AG774" s="1" t="str">
        <f>VLOOKUP($K774,「工具标准名」映射表!$B:$I,6,0)</f>
        <v>软件工具</v>
      </c>
      <c r="AH774" s="1" t="str">
        <f>VLOOKUP($K774,「工具标准名」映射表!$B:$I,7,0)</f>
        <v>AI智能体</v>
      </c>
      <c r="AI774" s="1" t="str">
        <f>VLOOKUP($K774,「工具标准名」映射表!$B:$I,8,0)</f>
        <v>否</v>
      </c>
      <c r="AJ774" s="1" t="s">
        <v>217</v>
      </c>
      <c r="AK774" s="1"/>
      <c r="AL774" s="1"/>
      <c r="AM774" s="1"/>
      <c r="AN774" s="1"/>
      <c r="AO774" s="1"/>
    </row>
    <row r="775" spans="1:41" ht="16">
      <c r="A775" s="1" t="s">
        <v>5734</v>
      </c>
      <c r="B775" s="3">
        <v>46056.467523148101</v>
      </c>
      <c r="C775" s="14">
        <v>407</v>
      </c>
      <c r="D775" s="1" t="s">
        <v>5735</v>
      </c>
      <c r="E775" s="1" t="s">
        <v>5736</v>
      </c>
      <c r="F775" s="1" t="s">
        <v>27</v>
      </c>
      <c r="G775" s="1" t="s">
        <v>5737</v>
      </c>
      <c r="H775" s="1" t="s">
        <v>5738</v>
      </c>
      <c r="I775" s="1" t="s">
        <v>4740</v>
      </c>
      <c r="J775" s="1" t="s">
        <v>5739</v>
      </c>
      <c r="K775" s="1" t="s">
        <v>259</v>
      </c>
      <c r="L775" s="1" t="s">
        <v>33</v>
      </c>
      <c r="M775" s="1" t="b">
        <v>0</v>
      </c>
      <c r="N775" s="1" t="s">
        <v>47</v>
      </c>
      <c r="O775" s="1" t="s">
        <v>48</v>
      </c>
      <c r="P775" s="1" t="s">
        <v>18658</v>
      </c>
      <c r="Q775" s="1" t="s">
        <v>37</v>
      </c>
      <c r="R775" s="1" t="s">
        <v>38</v>
      </c>
      <c r="S775" s="1" t="s">
        <v>172</v>
      </c>
      <c r="T775" s="1" t="s">
        <v>5742</v>
      </c>
      <c r="U775" s="1" t="s">
        <v>4740</v>
      </c>
      <c r="V775" s="1" t="s">
        <v>5743</v>
      </c>
      <c r="W775" s="1" t="s">
        <v>5744</v>
      </c>
      <c r="X775" s="1" t="s">
        <v>5745</v>
      </c>
      <c r="Y775" s="1" t="s">
        <v>178</v>
      </c>
      <c r="Z775" s="1" t="s">
        <v>259</v>
      </c>
      <c r="AA775" s="1">
        <v>0</v>
      </c>
      <c r="AB775" s="1" t="s">
        <v>217</v>
      </c>
      <c r="AD775" s="1" t="str">
        <f>VLOOKUP($K775,「工具标准名」映射表!$B:$I,3,0)</f>
        <v>问卷星</v>
      </c>
      <c r="AE775" s="1" t="str">
        <f>VLOOKUP($K775,「工具标准名」映射表!$B:$I,4,0)</f>
        <v>功能应用层</v>
      </c>
      <c r="AF775" s="1" t="str">
        <f>VLOOKUP($K775,「工具标准名」映射表!$B:$I,5,0)</f>
        <v>功能应用（Web 教学平台（SaaS））</v>
      </c>
      <c r="AG775" s="1" t="str">
        <f>VLOOKUP($K775,「工具标准名」映射表!$B:$I,6,0)</f>
        <v>软件工具</v>
      </c>
      <c r="AH775" s="1" t="str">
        <f>VLOOKUP($K775,「工具标准名」映射表!$B:$I,7,0)</f>
        <v>AI智能体</v>
      </c>
      <c r="AI775" s="1" t="str">
        <f>VLOOKUP($K775,「工具标准名」映射表!$B:$I,8,0)</f>
        <v>否</v>
      </c>
      <c r="AJ775" s="1" t="s">
        <v>217</v>
      </c>
      <c r="AK775" s="1"/>
      <c r="AL775" s="1"/>
      <c r="AM775" s="1"/>
      <c r="AN775" s="1"/>
      <c r="AO775" s="1"/>
    </row>
    <row r="776" spans="1:41" ht="16">
      <c r="A776" s="1" t="s">
        <v>5734</v>
      </c>
      <c r="B776" s="3">
        <v>46056.467523148101</v>
      </c>
      <c r="C776" s="14">
        <v>407</v>
      </c>
      <c r="D776" s="1" t="s">
        <v>5735</v>
      </c>
      <c r="E776" s="1" t="s">
        <v>5736</v>
      </c>
      <c r="F776" s="1" t="s">
        <v>27</v>
      </c>
      <c r="G776" s="1" t="s">
        <v>5737</v>
      </c>
      <c r="H776" s="1" t="s">
        <v>5738</v>
      </c>
      <c r="I776" s="1" t="s">
        <v>4740</v>
      </c>
      <c r="J776" s="1" t="s">
        <v>5739</v>
      </c>
      <c r="K776" s="1" t="s">
        <v>5747</v>
      </c>
      <c r="L776" s="1" t="s">
        <v>33</v>
      </c>
      <c r="M776" s="1" t="b">
        <v>0</v>
      </c>
      <c r="N776" s="1" t="s">
        <v>47</v>
      </c>
      <c r="O776" s="1" t="s">
        <v>48</v>
      </c>
      <c r="P776" s="1" t="s">
        <v>7578</v>
      </c>
      <c r="Q776" s="1" t="s">
        <v>37</v>
      </c>
      <c r="R776" s="1" t="s">
        <v>38</v>
      </c>
      <c r="S776" s="1" t="s">
        <v>172</v>
      </c>
      <c r="T776" s="1" t="s">
        <v>5742</v>
      </c>
      <c r="U776" s="1" t="s">
        <v>4740</v>
      </c>
      <c r="V776" s="1" t="s">
        <v>5743</v>
      </c>
      <c r="W776" s="1" t="s">
        <v>5744</v>
      </c>
      <c r="X776" s="1" t="s">
        <v>5745</v>
      </c>
      <c r="Y776" s="1" t="s">
        <v>178</v>
      </c>
      <c r="Z776" s="1" t="s">
        <v>5747</v>
      </c>
      <c r="AA776" s="1">
        <v>0</v>
      </c>
      <c r="AB776" s="1" t="s">
        <v>217</v>
      </c>
      <c r="AD776" s="1" t="str">
        <f>VLOOKUP($K776,「工具标准名」映射表!$B:$I,3,0)</f>
        <v>Nibiru Creator</v>
      </c>
      <c r="AE776" s="1" t="str">
        <f>VLOOKUP($K776,「工具标准名」映射表!$B:$I,4,0)</f>
        <v>功能应用层</v>
      </c>
      <c r="AF776" s="1" t="str">
        <f>VLOOKUP($K776,「工具标准名」映射表!$B:$I,5,0)</f>
        <v>功能应用（教学辅助工具）</v>
      </c>
      <c r="AG776" s="1" t="str">
        <f>VLOOKUP($K776,「工具标准名」映射表!$B:$I,6,0)</f>
        <v>软件工具</v>
      </c>
      <c r="AH776" s="1" t="str">
        <f>VLOOKUP($K776,「工具标准名」映射表!$B:$I,7,0)</f>
        <v>其他</v>
      </c>
      <c r="AI776" s="1" t="str">
        <f>VLOOKUP($K776,「工具标准名」映射表!$B:$I,8,0)</f>
        <v>否</v>
      </c>
      <c r="AJ776" s="1" t="s">
        <v>217</v>
      </c>
      <c r="AK776" s="1"/>
      <c r="AL776" s="1"/>
      <c r="AM776" s="1"/>
      <c r="AN776" s="1"/>
      <c r="AO776" s="1"/>
    </row>
    <row r="777" spans="1:41" ht="16">
      <c r="A777" s="1" t="s">
        <v>5734</v>
      </c>
      <c r="B777" s="3">
        <v>46056.467523148101</v>
      </c>
      <c r="C777" s="14">
        <v>407</v>
      </c>
      <c r="D777" s="1" t="s">
        <v>5735</v>
      </c>
      <c r="E777" s="1" t="s">
        <v>5736</v>
      </c>
      <c r="F777" s="1" t="s">
        <v>27</v>
      </c>
      <c r="G777" s="1" t="s">
        <v>5737</v>
      </c>
      <c r="H777" s="1" t="s">
        <v>5738</v>
      </c>
      <c r="I777" s="1" t="s">
        <v>4740</v>
      </c>
      <c r="J777" s="1" t="s">
        <v>5739</v>
      </c>
      <c r="K777" s="1" t="s">
        <v>1962</v>
      </c>
      <c r="L777" s="1" t="s">
        <v>33</v>
      </c>
      <c r="M777" s="1" t="b">
        <v>0</v>
      </c>
      <c r="N777" s="1" t="s">
        <v>47</v>
      </c>
      <c r="O777" s="1" t="s">
        <v>48</v>
      </c>
      <c r="P777" s="1" t="s">
        <v>11284</v>
      </c>
      <c r="Q777" s="1" t="s">
        <v>37</v>
      </c>
      <c r="R777" s="1" t="s">
        <v>38</v>
      </c>
      <c r="S777" s="1" t="s">
        <v>172</v>
      </c>
      <c r="T777" s="1" t="s">
        <v>5742</v>
      </c>
      <c r="U777" s="1" t="s">
        <v>4740</v>
      </c>
      <c r="V777" s="1" t="s">
        <v>5743</v>
      </c>
      <c r="W777" s="1" t="s">
        <v>5744</v>
      </c>
      <c r="X777" s="1" t="s">
        <v>5745</v>
      </c>
      <c r="Y777" s="1" t="s">
        <v>178</v>
      </c>
      <c r="Z777" s="1" t="s">
        <v>139</v>
      </c>
      <c r="AA777" s="1" t="s">
        <v>23370</v>
      </c>
      <c r="AB777" s="1" t="s">
        <v>217</v>
      </c>
      <c r="AD777" s="1" t="str">
        <f>VLOOKUP($K777,「工具标准名」映射表!$B:$I,3,0)</f>
        <v>豆包</v>
      </c>
      <c r="AE777" s="1" t="str">
        <f>VLOOKUP($K777,「工具标准名」映射表!$B:$I,4,0)</f>
        <v>功能应用层</v>
      </c>
      <c r="AF777" s="1" t="str">
        <f>VLOOKUP($K777,「工具标准名」映射表!$B:$I,5,0)</f>
        <v>功能应用（教学辅助工具）</v>
      </c>
      <c r="AG777" s="1" t="str">
        <f>VLOOKUP($K777,「工具标准名」映射表!$B:$I,6,0)</f>
        <v>软件工具</v>
      </c>
      <c r="AH777" s="1" t="str">
        <f>VLOOKUP($K777,「工具标准名」映射表!$B:$I,7,0)</f>
        <v>其他</v>
      </c>
      <c r="AI777" s="1" t="str">
        <f>VLOOKUP($K777,「工具标准名」映射表!$B:$I,8,0)</f>
        <v>否</v>
      </c>
      <c r="AJ777" s="1" t="s">
        <v>217</v>
      </c>
      <c r="AK777" s="1"/>
      <c r="AL777" s="1"/>
      <c r="AM777" s="1"/>
      <c r="AN777" s="1"/>
      <c r="AO777" s="1"/>
    </row>
    <row r="778" spans="1:41" ht="16">
      <c r="A778" s="1" t="s">
        <v>5750</v>
      </c>
      <c r="B778" s="3">
        <v>46056.467650462997</v>
      </c>
      <c r="C778" s="14">
        <v>408</v>
      </c>
      <c r="D778" s="1" t="s">
        <v>5751</v>
      </c>
      <c r="E778" s="1" t="s">
        <v>5752</v>
      </c>
      <c r="F778" s="1" t="s">
        <v>100</v>
      </c>
      <c r="G778" s="1" t="s">
        <v>5753</v>
      </c>
      <c r="H778" s="1" t="s">
        <v>5754</v>
      </c>
      <c r="I778" s="1" t="s">
        <v>5755</v>
      </c>
      <c r="J778" s="1" t="s">
        <v>5756</v>
      </c>
      <c r="K778" s="1" t="s">
        <v>124</v>
      </c>
      <c r="L778" s="1" t="s">
        <v>33</v>
      </c>
      <c r="M778" s="1" t="b">
        <v>0</v>
      </c>
      <c r="N778" s="1" t="s">
        <v>47</v>
      </c>
      <c r="O778" s="1" t="s">
        <v>48</v>
      </c>
      <c r="P778" s="1" t="s">
        <v>5232</v>
      </c>
      <c r="Q778" s="1" t="s">
        <v>37</v>
      </c>
      <c r="R778" s="1" t="s">
        <v>38</v>
      </c>
      <c r="S778" s="1" t="s">
        <v>39</v>
      </c>
      <c r="T778" s="1" t="s">
        <v>5758</v>
      </c>
      <c r="U778" s="1" t="s">
        <v>30</v>
      </c>
      <c r="V778" s="1" t="s">
        <v>275</v>
      </c>
      <c r="W778" s="1" t="s">
        <v>1927</v>
      </c>
      <c r="X778" s="1" t="s">
        <v>5759</v>
      </c>
      <c r="Y778" s="1" t="s">
        <v>801</v>
      </c>
      <c r="Z778" s="1" t="s">
        <v>4864</v>
      </c>
      <c r="AA778" s="1" t="s">
        <v>23367</v>
      </c>
      <c r="AB778" s="1" t="s">
        <v>96</v>
      </c>
      <c r="AD778" s="1" t="str">
        <f>VLOOKUP($K778,「工具标准名」映射表!$B:$I,3,0)</f>
        <v>DeepSeek 大模型</v>
      </c>
      <c r="AE778" s="1" t="str">
        <f>VLOOKUP($K778,「工具标准名」映射表!$B:$I,4,0)</f>
        <v>功能应用层</v>
      </c>
      <c r="AF778" s="1" t="str">
        <f>VLOOKUP($K778,「工具标准名」映射表!$B:$I,5,0)</f>
        <v>功能应用（教学辅助工具）</v>
      </c>
      <c r="AG778" s="1" t="str">
        <f>VLOOKUP($K778,「工具标准名」映射表!$B:$I,6,0)</f>
        <v>软件工具</v>
      </c>
      <c r="AH778" s="1" t="str">
        <f>VLOOKUP($K778,「工具标准名」映射表!$B:$I,7,0)</f>
        <v>AI智能体</v>
      </c>
      <c r="AI778" s="1" t="str">
        <f>VLOOKUP($K778,「工具标准名」映射表!$B:$I,8,0)</f>
        <v>否</v>
      </c>
      <c r="AJ778" s="1" t="s">
        <v>96</v>
      </c>
      <c r="AK778" s="1"/>
      <c r="AL778" s="1"/>
      <c r="AM778" s="1"/>
      <c r="AN778" s="1"/>
      <c r="AO778" s="1"/>
    </row>
    <row r="779" spans="1:41" ht="16">
      <c r="A779" s="1" t="s">
        <v>5750</v>
      </c>
      <c r="B779" s="3">
        <v>46056.467650462997</v>
      </c>
      <c r="C779" s="14">
        <v>408</v>
      </c>
      <c r="D779" s="1" t="s">
        <v>5751</v>
      </c>
      <c r="E779" s="1" t="s">
        <v>5752</v>
      </c>
      <c r="F779" s="1" t="s">
        <v>100</v>
      </c>
      <c r="G779" s="1" t="s">
        <v>5753</v>
      </c>
      <c r="H779" s="1" t="s">
        <v>5754</v>
      </c>
      <c r="I779" s="1" t="s">
        <v>5755</v>
      </c>
      <c r="J779" s="1" t="s">
        <v>5756</v>
      </c>
      <c r="K779" s="1" t="s">
        <v>4614</v>
      </c>
      <c r="L779" s="1" t="s">
        <v>33</v>
      </c>
      <c r="M779" s="1" t="b">
        <v>0</v>
      </c>
      <c r="N779" s="1" t="s">
        <v>47</v>
      </c>
      <c r="O779" s="1" t="s">
        <v>48</v>
      </c>
      <c r="P779" s="1" t="s">
        <v>4609</v>
      </c>
      <c r="Q779" s="1" t="s">
        <v>37</v>
      </c>
      <c r="R779" s="1" t="s">
        <v>38</v>
      </c>
      <c r="S779" s="1" t="s">
        <v>39</v>
      </c>
      <c r="T779" s="1" t="s">
        <v>5758</v>
      </c>
      <c r="U779" s="1" t="s">
        <v>30</v>
      </c>
      <c r="V779" s="1" t="s">
        <v>275</v>
      </c>
      <c r="W779" s="1" t="s">
        <v>1927</v>
      </c>
      <c r="X779" s="1" t="s">
        <v>5759</v>
      </c>
      <c r="Y779" s="1" t="s">
        <v>801</v>
      </c>
      <c r="Z779" s="1" t="s">
        <v>4614</v>
      </c>
      <c r="AA779" s="1">
        <v>0</v>
      </c>
      <c r="AB779" s="1" t="s">
        <v>96</v>
      </c>
      <c r="AD779" s="1" t="str">
        <f>VLOOKUP($K779,「工具标准名」映射表!$B:$I,3,0)</f>
        <v>Character.AI</v>
      </c>
      <c r="AE779" s="1" t="str">
        <f>VLOOKUP($K779,「工具标准名」映射表!$B:$I,4,0)</f>
        <v>功能应用层</v>
      </c>
      <c r="AF779" s="1" t="str">
        <f>VLOOKUP($K779,「工具标准名」映射表!$B:$I,5,0)</f>
        <v>功能应用（教学辅助工具）</v>
      </c>
      <c r="AG779" s="1" t="str">
        <f>VLOOKUP($K779,「工具标准名」映射表!$B:$I,6,0)</f>
        <v>软件工具</v>
      </c>
      <c r="AH779" s="1" t="str">
        <f>VLOOKUP($K779,「工具标准名」映射表!$B:$I,7,0)</f>
        <v>AI智能体</v>
      </c>
      <c r="AI779" s="1" t="str">
        <f>VLOOKUP($K779,「工具标准名」映射表!$B:$I,8,0)</f>
        <v>是</v>
      </c>
      <c r="AJ779" s="1" t="s">
        <v>96</v>
      </c>
      <c r="AK779" s="1"/>
      <c r="AL779" s="1"/>
      <c r="AM779" s="1"/>
      <c r="AN779" s="1"/>
      <c r="AO779" s="1"/>
    </row>
    <row r="780" spans="1:41" ht="16">
      <c r="A780" s="1" t="s">
        <v>5750</v>
      </c>
      <c r="B780" s="3">
        <v>46056.467650462997</v>
      </c>
      <c r="C780" s="14">
        <v>408</v>
      </c>
      <c r="D780" s="1" t="s">
        <v>5751</v>
      </c>
      <c r="E780" s="1" t="s">
        <v>5752</v>
      </c>
      <c r="F780" s="1" t="s">
        <v>100</v>
      </c>
      <c r="G780" s="1" t="s">
        <v>5753</v>
      </c>
      <c r="H780" s="1" t="s">
        <v>5754</v>
      </c>
      <c r="I780" s="1" t="s">
        <v>5755</v>
      </c>
      <c r="J780" s="1" t="s">
        <v>5756</v>
      </c>
      <c r="K780" s="1" t="s">
        <v>2183</v>
      </c>
      <c r="L780" s="1" t="s">
        <v>33</v>
      </c>
      <c r="M780" s="1" t="b">
        <v>0</v>
      </c>
      <c r="N780" s="1" t="s">
        <v>47</v>
      </c>
      <c r="O780" s="1" t="s">
        <v>48</v>
      </c>
      <c r="P780" s="1" t="s">
        <v>2178</v>
      </c>
      <c r="Q780" s="1" t="s">
        <v>37</v>
      </c>
      <c r="R780" s="1" t="s">
        <v>38</v>
      </c>
      <c r="S780" s="1" t="s">
        <v>39</v>
      </c>
      <c r="T780" s="1" t="s">
        <v>5758</v>
      </c>
      <c r="U780" s="1" t="s">
        <v>30</v>
      </c>
      <c r="V780" s="1" t="s">
        <v>275</v>
      </c>
      <c r="W780" s="1" t="s">
        <v>1927</v>
      </c>
      <c r="X780" s="1" t="s">
        <v>5759</v>
      </c>
      <c r="Y780" s="1" t="s">
        <v>801</v>
      </c>
      <c r="Z780" s="1" t="s">
        <v>2183</v>
      </c>
      <c r="AA780" s="1">
        <v>0</v>
      </c>
      <c r="AB780" s="1" t="s">
        <v>96</v>
      </c>
      <c r="AD780" s="1" t="str">
        <f>VLOOKUP($K780,「工具标准名」映射表!$B:$I,3,0)</f>
        <v>AI教师教学助手平台</v>
      </c>
      <c r="AE780" s="1" t="str">
        <f>VLOOKUP($K780,「工具标准名」映射表!$B:$I,4,0)</f>
        <v>功能应用层</v>
      </c>
      <c r="AF780" s="1" t="str">
        <f>VLOOKUP($K780,「工具标准名」映射表!$B:$I,5,0)</f>
        <v>功能应用（教学辅助工具）</v>
      </c>
      <c r="AG780" s="1" t="str">
        <f>VLOOKUP($K780,「工具标准名」映射表!$B:$I,6,0)</f>
        <v>软件工具</v>
      </c>
      <c r="AH780" s="1" t="str">
        <f>VLOOKUP($K780,「工具标准名」映射表!$B:$I,7,0)</f>
        <v>AI智能体</v>
      </c>
      <c r="AI780" s="1" t="str">
        <f>VLOOKUP($K780,「工具标准名」映射表!$B:$I,8,0)</f>
        <v>是</v>
      </c>
      <c r="AJ780" s="1" t="s">
        <v>96</v>
      </c>
      <c r="AK780" s="1"/>
      <c r="AL780" s="1"/>
      <c r="AM780" s="1"/>
      <c r="AN780" s="1"/>
      <c r="AO780" s="1"/>
    </row>
    <row r="781" spans="1:41" ht="16">
      <c r="A781" s="1" t="s">
        <v>5750</v>
      </c>
      <c r="B781" s="3">
        <v>46056.467650462997</v>
      </c>
      <c r="C781" s="14">
        <v>408</v>
      </c>
      <c r="D781" s="1" t="s">
        <v>5751</v>
      </c>
      <c r="E781" s="1" t="s">
        <v>5752</v>
      </c>
      <c r="F781" s="1" t="s">
        <v>100</v>
      </c>
      <c r="G781" s="1" t="s">
        <v>5753</v>
      </c>
      <c r="H781" s="1" t="s">
        <v>5754</v>
      </c>
      <c r="I781" s="1" t="s">
        <v>5755</v>
      </c>
      <c r="J781" s="1" t="s">
        <v>5756</v>
      </c>
      <c r="K781" s="1" t="s">
        <v>5762</v>
      </c>
      <c r="L781" s="1" t="s">
        <v>33</v>
      </c>
      <c r="M781" s="1" t="b">
        <v>0</v>
      </c>
      <c r="N781" s="1" t="s">
        <v>47</v>
      </c>
      <c r="O781" s="1" t="s">
        <v>48</v>
      </c>
      <c r="P781" s="1" t="s">
        <v>6899</v>
      </c>
      <c r="Q781" s="1" t="s">
        <v>37</v>
      </c>
      <c r="R781" s="1" t="s">
        <v>38</v>
      </c>
      <c r="S781" s="1" t="s">
        <v>39</v>
      </c>
      <c r="T781" s="1" t="s">
        <v>5758</v>
      </c>
      <c r="U781" s="1" t="s">
        <v>30</v>
      </c>
      <c r="V781" s="1" t="s">
        <v>275</v>
      </c>
      <c r="W781" s="1" t="s">
        <v>1927</v>
      </c>
      <c r="X781" s="1" t="s">
        <v>5759</v>
      </c>
      <c r="Y781" s="1" t="s">
        <v>801</v>
      </c>
      <c r="Z781" s="1" t="s">
        <v>5762</v>
      </c>
      <c r="AA781" s="1">
        <v>0</v>
      </c>
      <c r="AB781" s="1" t="s">
        <v>96</v>
      </c>
      <c r="AD781" s="1" t="str">
        <f>VLOOKUP($K781,「工具标准名」映射表!$B:$I,3,0)</f>
        <v>GPTZero</v>
      </c>
      <c r="AE781" s="1" t="str">
        <f>VLOOKUP($K781,「工具标准名」映射表!$B:$I,4,0)</f>
        <v>功能应用层</v>
      </c>
      <c r="AF781" s="1" t="str">
        <f>VLOOKUP($K781,「工具标准名」映射表!$B:$I,5,0)</f>
        <v>功能应用层（AI智能体）</v>
      </c>
      <c r="AG781" s="1" t="str">
        <f>VLOOKUP($K781,「工具标准名」映射表!$B:$I,6,0)</f>
        <v>软件工具</v>
      </c>
      <c r="AH781" s="1" t="str">
        <f>VLOOKUP($K781,「工具标准名」映射表!$B:$I,7,0)</f>
        <v>其他</v>
      </c>
      <c r="AI781" s="1" t="str">
        <f>VLOOKUP($K781,「工具标准名」映射表!$B:$I,8,0)</f>
        <v>否</v>
      </c>
      <c r="AJ781" s="1" t="s">
        <v>96</v>
      </c>
      <c r="AK781" s="1"/>
      <c r="AL781" s="1"/>
      <c r="AM781" s="1"/>
      <c r="AN781" s="1"/>
      <c r="AO781" s="1"/>
    </row>
    <row r="782" spans="1:41" ht="16">
      <c r="A782" s="1" t="s">
        <v>5750</v>
      </c>
      <c r="B782" s="3">
        <v>46056.467650462997</v>
      </c>
      <c r="C782" s="14">
        <v>408</v>
      </c>
      <c r="D782" s="1" t="s">
        <v>5751</v>
      </c>
      <c r="E782" s="1" t="s">
        <v>5752</v>
      </c>
      <c r="F782" s="1" t="s">
        <v>100</v>
      </c>
      <c r="G782" s="1" t="s">
        <v>5753</v>
      </c>
      <c r="H782" s="1" t="s">
        <v>5754</v>
      </c>
      <c r="I782" s="1" t="s">
        <v>5755</v>
      </c>
      <c r="J782" s="1" t="s">
        <v>5756</v>
      </c>
      <c r="K782" s="1" t="s">
        <v>5210</v>
      </c>
      <c r="L782" s="1" t="s">
        <v>16164</v>
      </c>
      <c r="M782" s="1" t="b">
        <v>1</v>
      </c>
      <c r="N782" s="1" t="s">
        <v>47</v>
      </c>
      <c r="O782" s="1" t="s">
        <v>48</v>
      </c>
      <c r="P782" s="1" t="s">
        <v>17453</v>
      </c>
      <c r="Q782" s="1" t="s">
        <v>37</v>
      </c>
      <c r="R782" s="1" t="s">
        <v>38</v>
      </c>
      <c r="S782" s="1" t="s">
        <v>39</v>
      </c>
      <c r="T782" s="1" t="s">
        <v>5758</v>
      </c>
      <c r="U782" s="1" t="s">
        <v>30</v>
      </c>
      <c r="V782" s="1" t="s">
        <v>275</v>
      </c>
      <c r="W782" s="1" t="s">
        <v>1927</v>
      </c>
      <c r="X782" s="1" t="s">
        <v>5759</v>
      </c>
      <c r="Y782" s="1" t="s">
        <v>801</v>
      </c>
      <c r="Z782" s="1" t="s">
        <v>5210</v>
      </c>
      <c r="AA782" s="1">
        <v>0</v>
      </c>
      <c r="AB782" s="1" t="s">
        <v>96</v>
      </c>
      <c r="AD782" s="1" t="str">
        <f>VLOOKUP($K782,「工具标准名」映射表!$B:$I,3,0)</f>
        <v>腾讯元宝</v>
      </c>
      <c r="AE782" s="1" t="str">
        <f>VLOOKUP($K782,「工具标准名」映射表!$B:$I,4,0)</f>
        <v>功能应用层</v>
      </c>
      <c r="AF782" s="1" t="str">
        <f>VLOOKUP($K782,「工具标准名」映射表!$B:$I,5,0)</f>
        <v>功能应用（教学辅助工具）</v>
      </c>
      <c r="AG782" s="1" t="str">
        <f>VLOOKUP($K782,「工具标准名」映射表!$B:$I,6,0)</f>
        <v>软件工具</v>
      </c>
      <c r="AH782" s="1" t="str">
        <f>VLOOKUP($K782,「工具标准名」映射表!$B:$I,7,0)</f>
        <v>大语言模型</v>
      </c>
      <c r="AI782" s="1" t="str">
        <f>VLOOKUP($K782,「工具标准名」映射表!$B:$I,8,0)</f>
        <v>是</v>
      </c>
      <c r="AJ782" s="1" t="s">
        <v>96</v>
      </c>
      <c r="AK782" s="1"/>
      <c r="AL782" s="1"/>
      <c r="AM782" s="1"/>
      <c r="AN782" s="1"/>
      <c r="AO782" s="1"/>
    </row>
    <row r="783" spans="1:41" ht="16">
      <c r="A783" s="1" t="s">
        <v>5750</v>
      </c>
      <c r="B783" s="3">
        <v>46056.467650462997</v>
      </c>
      <c r="C783" s="14">
        <v>408</v>
      </c>
      <c r="D783" s="1" t="s">
        <v>5751</v>
      </c>
      <c r="E783" s="1" t="s">
        <v>5752</v>
      </c>
      <c r="F783" s="1" t="s">
        <v>100</v>
      </c>
      <c r="G783" s="1" t="s">
        <v>5753</v>
      </c>
      <c r="H783" s="1" t="s">
        <v>5754</v>
      </c>
      <c r="I783" s="1" t="s">
        <v>5755</v>
      </c>
      <c r="J783" s="1" t="s">
        <v>5756</v>
      </c>
      <c r="K783" s="1" t="s">
        <v>5765</v>
      </c>
      <c r="L783" s="1" t="s">
        <v>8463</v>
      </c>
      <c r="M783" s="1" t="b">
        <v>1</v>
      </c>
      <c r="N783" s="1" t="s">
        <v>47</v>
      </c>
      <c r="O783" s="1" t="s">
        <v>48</v>
      </c>
      <c r="P783" s="1" t="s">
        <v>8522</v>
      </c>
      <c r="Q783" s="1" t="s">
        <v>37</v>
      </c>
      <c r="R783" s="1" t="s">
        <v>38</v>
      </c>
      <c r="S783" s="1" t="s">
        <v>39</v>
      </c>
      <c r="T783" s="1" t="s">
        <v>5758</v>
      </c>
      <c r="U783" s="1" t="s">
        <v>30</v>
      </c>
      <c r="V783" s="1" t="s">
        <v>275</v>
      </c>
      <c r="W783" s="1" t="s">
        <v>1927</v>
      </c>
      <c r="X783" s="1" t="s">
        <v>5759</v>
      </c>
      <c r="Y783" s="1" t="s">
        <v>801</v>
      </c>
      <c r="Z783" s="1" t="s">
        <v>5765</v>
      </c>
      <c r="AA783" s="1" t="s">
        <v>23386</v>
      </c>
      <c r="AB783" s="1" t="s">
        <v>96</v>
      </c>
      <c r="AD783" s="1" t="str">
        <f>VLOOKUP($K783,「工具标准名」映射表!$B:$I,3,0)</f>
        <v>百度</v>
      </c>
      <c r="AE783" s="1" t="str">
        <f>VLOOKUP($K783,「工具标准名」映射表!$B:$I,4,0)</f>
        <v>功能应用层</v>
      </c>
      <c r="AF783" s="1" t="str">
        <f>VLOOKUP($K783,「工具标准名」映射表!$B:$I,5,0)</f>
        <v>功能应用（Web 教学平台（SaaS））</v>
      </c>
      <c r="AG783" s="1" t="str">
        <f>VLOOKUP($K783,「工具标准名」映射表!$B:$I,6,0)</f>
        <v>软件工具</v>
      </c>
      <c r="AH783" s="1" t="str">
        <f>VLOOKUP($K783,「工具标准名」映射表!$B:$I,7,0)</f>
        <v>AI智能体</v>
      </c>
      <c r="AI783" s="1" t="str">
        <f>VLOOKUP($K783,「工具标准名」映射表!$B:$I,8,0)</f>
        <v>否</v>
      </c>
      <c r="AJ783" s="1" t="s">
        <v>96</v>
      </c>
      <c r="AK783" s="1"/>
      <c r="AL783" s="1"/>
      <c r="AM783" s="1"/>
      <c r="AN783" s="1"/>
      <c r="AO783" s="1"/>
    </row>
    <row r="784" spans="1:41" ht="16">
      <c r="A784" s="1" t="s">
        <v>5750</v>
      </c>
      <c r="B784" s="3">
        <v>46056.467650462997</v>
      </c>
      <c r="C784" s="14">
        <v>408</v>
      </c>
      <c r="D784" s="1" t="s">
        <v>5751</v>
      </c>
      <c r="E784" s="1" t="s">
        <v>5752</v>
      </c>
      <c r="F784" s="1" t="s">
        <v>100</v>
      </c>
      <c r="G784" s="1" t="s">
        <v>5753</v>
      </c>
      <c r="H784" s="1" t="s">
        <v>5754</v>
      </c>
      <c r="I784" s="1" t="s">
        <v>5755</v>
      </c>
      <c r="J784" s="1" t="s">
        <v>5756</v>
      </c>
      <c r="K784" s="1" t="s">
        <v>207</v>
      </c>
      <c r="L784" s="1" t="s">
        <v>33</v>
      </c>
      <c r="M784" s="1" t="b">
        <v>0</v>
      </c>
      <c r="N784" s="1" t="s">
        <v>47</v>
      </c>
      <c r="O784" s="1" t="s">
        <v>48</v>
      </c>
      <c r="P784" s="1" t="s">
        <v>13646</v>
      </c>
      <c r="Q784" s="1" t="s">
        <v>37</v>
      </c>
      <c r="R784" s="1" t="s">
        <v>38</v>
      </c>
      <c r="S784" s="1" t="s">
        <v>39</v>
      </c>
      <c r="T784" s="1" t="s">
        <v>5758</v>
      </c>
      <c r="U784" s="1" t="s">
        <v>30</v>
      </c>
      <c r="V784" s="1" t="s">
        <v>275</v>
      </c>
      <c r="W784" s="1" t="s">
        <v>1927</v>
      </c>
      <c r="X784" s="1" t="s">
        <v>5759</v>
      </c>
      <c r="Y784" s="1" t="s">
        <v>801</v>
      </c>
      <c r="Z784" s="1" t="s">
        <v>207</v>
      </c>
      <c r="AA784" s="1" t="s">
        <v>23372</v>
      </c>
      <c r="AB784" s="1" t="s">
        <v>96</v>
      </c>
      <c r="AD784" s="1" t="str">
        <f>VLOOKUP($K784,「工具标准名」映射表!$B:$I,3,0)</f>
        <v>即梦AI</v>
      </c>
      <c r="AE784" s="1" t="str">
        <f>VLOOKUP($K784,「工具标准名」映射表!$B:$I,4,0)</f>
        <v>功能应用层</v>
      </c>
      <c r="AF784" s="1" t="str">
        <f>VLOOKUP($K784,「工具标准名」映射表!$B:$I,5,0)</f>
        <v>功能应用（生成式AI应用-图像类）</v>
      </c>
      <c r="AG784" s="1" t="str">
        <f>VLOOKUP($K784,「工具标准名」映射表!$B:$I,6,0)</f>
        <v>软件工具</v>
      </c>
      <c r="AH784" s="1" t="str">
        <f>VLOOKUP($K784,「工具标准名」映射表!$B:$I,7,0)</f>
        <v>AI智能体</v>
      </c>
      <c r="AI784" s="1" t="str">
        <f>VLOOKUP($K784,「工具标准名」映射表!$B:$I,8,0)</f>
        <v>是</v>
      </c>
      <c r="AJ784" s="1" t="s">
        <v>96</v>
      </c>
      <c r="AK784" s="1"/>
      <c r="AL784" s="1"/>
      <c r="AM784" s="1"/>
      <c r="AN784" s="1"/>
      <c r="AO784" s="1"/>
    </row>
    <row r="785" spans="1:41" ht="16">
      <c r="A785" s="1" t="s">
        <v>5750</v>
      </c>
      <c r="B785" s="3">
        <v>46056.467650462997</v>
      </c>
      <c r="C785" s="14">
        <v>408</v>
      </c>
      <c r="D785" s="1" t="s">
        <v>5751</v>
      </c>
      <c r="E785" s="1" t="s">
        <v>5752</v>
      </c>
      <c r="F785" s="1" t="s">
        <v>100</v>
      </c>
      <c r="G785" s="1" t="s">
        <v>5753</v>
      </c>
      <c r="H785" s="1" t="s">
        <v>5754</v>
      </c>
      <c r="I785" s="1" t="s">
        <v>5755</v>
      </c>
      <c r="J785" s="1" t="s">
        <v>5756</v>
      </c>
      <c r="K785" s="1" t="s">
        <v>5768</v>
      </c>
      <c r="L785" s="1" t="s">
        <v>33</v>
      </c>
      <c r="M785" s="1" t="b">
        <v>0</v>
      </c>
      <c r="N785" s="1" t="s">
        <v>47</v>
      </c>
      <c r="O785" s="1" t="s">
        <v>48</v>
      </c>
      <c r="P785" s="1" t="s">
        <v>6921</v>
      </c>
      <c r="Q785" s="1" t="s">
        <v>37</v>
      </c>
      <c r="R785" s="1" t="s">
        <v>38</v>
      </c>
      <c r="S785" s="1" t="s">
        <v>39</v>
      </c>
      <c r="T785" s="1" t="s">
        <v>5758</v>
      </c>
      <c r="U785" s="1" t="s">
        <v>30</v>
      </c>
      <c r="V785" s="1" t="s">
        <v>275</v>
      </c>
      <c r="W785" s="1" t="s">
        <v>1927</v>
      </c>
      <c r="X785" s="1" t="s">
        <v>5759</v>
      </c>
      <c r="Y785" s="1" t="s">
        <v>801</v>
      </c>
      <c r="Z785" s="1" t="s">
        <v>5768</v>
      </c>
      <c r="AA785" s="1">
        <v>0</v>
      </c>
      <c r="AB785" s="1" t="s">
        <v>96</v>
      </c>
      <c r="AD785" s="1" t="str">
        <f>VLOOKUP($K785,「工具标准名」映射表!$B:$I,3,0)</f>
        <v>ChatGTP</v>
      </c>
      <c r="AE785" s="1" t="str">
        <f>VLOOKUP($K785,「工具标准名」映射表!$B:$I,4,0)</f>
        <v>功能应用层</v>
      </c>
      <c r="AF785" s="1" t="str">
        <f>VLOOKUP($K785,「工具标准名」映射表!$B:$I,5,0)</f>
        <v>功能应用（Web 教学平台（SaaS））</v>
      </c>
      <c r="AG785" s="1" t="str">
        <f>VLOOKUP($K785,「工具标准名」映射表!$B:$I,6,0)</f>
        <v>软件工具</v>
      </c>
      <c r="AH785" s="1" t="str">
        <f>VLOOKUP($K785,「工具标准名」映射表!$B:$I,7,0)</f>
        <v>其他</v>
      </c>
      <c r="AI785" s="1" t="str">
        <f>VLOOKUP($K785,「工具标准名」映射表!$B:$I,8,0)</f>
        <v>否</v>
      </c>
      <c r="AJ785" s="1" t="s">
        <v>96</v>
      </c>
      <c r="AK785" s="1"/>
      <c r="AL785" s="1"/>
      <c r="AM785" s="1"/>
      <c r="AN785" s="1"/>
      <c r="AO785" s="1"/>
    </row>
    <row r="786" spans="1:41" ht="16">
      <c r="A786" s="1" t="s">
        <v>5750</v>
      </c>
      <c r="B786" s="3">
        <v>46056.467650462997</v>
      </c>
      <c r="C786" s="14">
        <v>408</v>
      </c>
      <c r="D786" s="1" t="s">
        <v>5751</v>
      </c>
      <c r="E786" s="1" t="s">
        <v>5752</v>
      </c>
      <c r="F786" s="1" t="s">
        <v>100</v>
      </c>
      <c r="G786" s="1" t="s">
        <v>5753</v>
      </c>
      <c r="H786" s="1" t="s">
        <v>5754</v>
      </c>
      <c r="I786" s="1" t="s">
        <v>5755</v>
      </c>
      <c r="J786" s="1" t="s">
        <v>5756</v>
      </c>
      <c r="K786" s="1" t="s">
        <v>2996</v>
      </c>
      <c r="L786" s="1" t="s">
        <v>33</v>
      </c>
      <c r="M786" s="1" t="b">
        <v>0</v>
      </c>
      <c r="N786" s="1" t="s">
        <v>47</v>
      </c>
      <c r="O786" s="1" t="s">
        <v>48</v>
      </c>
      <c r="P786" s="1" t="s">
        <v>22756</v>
      </c>
      <c r="Q786" s="1" t="s">
        <v>37</v>
      </c>
      <c r="R786" s="1" t="s">
        <v>38</v>
      </c>
      <c r="S786" s="1" t="s">
        <v>39</v>
      </c>
      <c r="T786" s="1" t="s">
        <v>5758</v>
      </c>
      <c r="U786" s="1" t="s">
        <v>30</v>
      </c>
      <c r="V786" s="1" t="s">
        <v>275</v>
      </c>
      <c r="W786" s="1" t="s">
        <v>1927</v>
      </c>
      <c r="X786" s="1" t="s">
        <v>5759</v>
      </c>
      <c r="Y786" s="1" t="s">
        <v>801</v>
      </c>
      <c r="Z786" s="1" t="s">
        <v>2996</v>
      </c>
      <c r="AA786" s="1">
        <v>0</v>
      </c>
      <c r="AB786" s="1" t="s">
        <v>96</v>
      </c>
      <c r="AD786" s="1" t="str">
        <f>VLOOKUP($K786,「工具标准名」映射表!$B:$I,3,0)</f>
        <v>智谱清言</v>
      </c>
      <c r="AE786" s="1" t="str">
        <f>VLOOKUP($K786,「工具标准名」映射表!$B:$I,4,0)</f>
        <v>技术层</v>
      </c>
      <c r="AF786" s="1" t="str">
        <f>VLOOKUP($K786,「工具标准名」映射表!$B:$I,5,0)</f>
        <v>技术层（通用大模型）</v>
      </c>
      <c r="AG786" s="1" t="str">
        <f>VLOOKUP($K786,「工具标准名」映射表!$B:$I,6,0)</f>
        <v>软件工具</v>
      </c>
      <c r="AH786" s="1" t="str">
        <f>VLOOKUP($K786,「工具标准名」映射表!$B:$I,7,0)</f>
        <v>AI智能体</v>
      </c>
      <c r="AI786" s="1" t="str">
        <f>VLOOKUP($K786,「工具标准名」映射表!$B:$I,8,0)</f>
        <v>否</v>
      </c>
      <c r="AJ786" s="1" t="s">
        <v>96</v>
      </c>
      <c r="AK786" s="1"/>
      <c r="AL786" s="1"/>
      <c r="AM786" s="1"/>
      <c r="AN786" s="1"/>
      <c r="AO786" s="1"/>
    </row>
    <row r="787" spans="1:41" ht="16">
      <c r="A787" s="1" t="s">
        <v>5750</v>
      </c>
      <c r="B787" s="3">
        <v>46056.467650462997</v>
      </c>
      <c r="C787" s="14">
        <v>408</v>
      </c>
      <c r="D787" s="1" t="s">
        <v>5751</v>
      </c>
      <c r="E787" s="1" t="s">
        <v>5752</v>
      </c>
      <c r="F787" s="1" t="s">
        <v>100</v>
      </c>
      <c r="G787" s="1" t="s">
        <v>5753</v>
      </c>
      <c r="H787" s="1" t="s">
        <v>5754</v>
      </c>
      <c r="I787" s="1" t="s">
        <v>5755</v>
      </c>
      <c r="J787" s="1" t="s">
        <v>5756</v>
      </c>
      <c r="K787" s="1" t="s">
        <v>5771</v>
      </c>
      <c r="L787" s="1" t="s">
        <v>3224</v>
      </c>
      <c r="M787" s="1" t="b">
        <v>1</v>
      </c>
      <c r="N787" s="1" t="s">
        <v>47</v>
      </c>
      <c r="O787" s="1" t="s">
        <v>48</v>
      </c>
      <c r="P787" s="1" t="s">
        <v>20578</v>
      </c>
      <c r="Q787" s="1" t="s">
        <v>37</v>
      </c>
      <c r="R787" s="1" t="s">
        <v>38</v>
      </c>
      <c r="S787" s="1" t="s">
        <v>39</v>
      </c>
      <c r="T787" s="1" t="s">
        <v>5758</v>
      </c>
      <c r="U787" s="1" t="s">
        <v>30</v>
      </c>
      <c r="V787" s="1" t="s">
        <v>275</v>
      </c>
      <c r="W787" s="1" t="s">
        <v>1927</v>
      </c>
      <c r="X787" s="1" t="s">
        <v>5759</v>
      </c>
      <c r="Y787" s="1" t="s">
        <v>801</v>
      </c>
      <c r="Z787" s="1" t="s">
        <v>5771</v>
      </c>
      <c r="AA787" s="1" t="s">
        <v>1277</v>
      </c>
      <c r="AB787" s="1" t="s">
        <v>96</v>
      </c>
      <c r="AD787" s="1" t="str">
        <f>VLOOKUP($K787,「工具标准名」映射表!$B:$I,3,0)</f>
        <v>讯飞语音评测工具</v>
      </c>
      <c r="AE787" s="1" t="str">
        <f>VLOOKUP($K787,「工具标准名」映射表!$B:$I,4,0)</f>
        <v>技术层</v>
      </c>
      <c r="AF787" s="1" t="str">
        <f>VLOOKUP($K787,「工具标准名」映射表!$B:$I,5,0)</f>
        <v>技术层（通用大模型）</v>
      </c>
      <c r="AG787" s="1" t="str">
        <f>VLOOKUP($K787,「工具标准名」映射表!$B:$I,6,0)</f>
        <v>软件工具</v>
      </c>
      <c r="AH787" s="1" t="str">
        <f>VLOOKUP($K787,「工具标准名」映射表!$B:$I,7,0)</f>
        <v>其他</v>
      </c>
      <c r="AI787" s="1" t="str">
        <f>VLOOKUP($K787,「工具标准名」映射表!$B:$I,8,0)</f>
        <v>否</v>
      </c>
      <c r="AJ787" s="1" t="s">
        <v>96</v>
      </c>
      <c r="AK787" s="1"/>
      <c r="AL787" s="1"/>
      <c r="AM787" s="1"/>
      <c r="AN787" s="1"/>
      <c r="AO787" s="1"/>
    </row>
    <row r="788" spans="1:41" ht="16">
      <c r="A788" s="1" t="s">
        <v>5773</v>
      </c>
      <c r="B788" s="3">
        <v>46056.467650462997</v>
      </c>
      <c r="C788" s="14">
        <v>409</v>
      </c>
      <c r="D788" s="1" t="s">
        <v>5774</v>
      </c>
      <c r="E788" s="1" t="s">
        <v>5420</v>
      </c>
      <c r="F788" s="1" t="s">
        <v>100</v>
      </c>
      <c r="G788" s="1" t="s">
        <v>5775</v>
      </c>
      <c r="H788" s="1" t="s">
        <v>5776</v>
      </c>
      <c r="I788" s="1" t="s">
        <v>5777</v>
      </c>
      <c r="J788" s="1" t="s">
        <v>5778</v>
      </c>
      <c r="K788" s="1" t="s">
        <v>5779</v>
      </c>
      <c r="L788" s="1" t="s">
        <v>33</v>
      </c>
      <c r="M788" s="1" t="b">
        <v>0</v>
      </c>
      <c r="N788" s="1" t="s">
        <v>47</v>
      </c>
      <c r="O788" s="1" t="s">
        <v>48</v>
      </c>
      <c r="P788" s="1" t="s">
        <v>20932</v>
      </c>
      <c r="Q788" s="1" t="s">
        <v>37</v>
      </c>
      <c r="R788" s="1" t="s">
        <v>38</v>
      </c>
      <c r="S788" s="1" t="s">
        <v>39</v>
      </c>
      <c r="T788" s="1" t="s">
        <v>5781</v>
      </c>
      <c r="U788" s="1" t="s">
        <v>5782</v>
      </c>
      <c r="V788" s="1" t="s">
        <v>5783</v>
      </c>
      <c r="W788" s="1" t="s">
        <v>1927</v>
      </c>
      <c r="X788" s="1" t="s">
        <v>5784</v>
      </c>
      <c r="Y788" s="1" t="s">
        <v>43</v>
      </c>
      <c r="Z788" s="1" t="s">
        <v>5779</v>
      </c>
      <c r="AA788" s="1">
        <v>0</v>
      </c>
      <c r="AB788" s="1" t="s">
        <v>96</v>
      </c>
      <c r="AD788" s="1" t="str">
        <f>VLOOKUP($K788,「工具标准名」映射表!$B:$I,3,0)</f>
        <v>有思智能录播3.0系统</v>
      </c>
      <c r="AE788" s="1" t="str">
        <f>VLOOKUP($K788,「工具标准名」映射表!$B:$I,4,0)</f>
        <v>功能应用层</v>
      </c>
      <c r="AF788" s="1" t="str">
        <f>VLOOKUP($K788,「工具标准名」映射表!$B:$I,5,0)</f>
        <v>功能应用（Web 教学平台（SaaS））</v>
      </c>
      <c r="AG788" s="1" t="str">
        <f>VLOOKUP($K788,「工具标准名」映射表!$B:$I,6,0)</f>
        <v>软件工具</v>
      </c>
      <c r="AH788" s="1" t="str">
        <f>VLOOKUP($K788,「工具标准名」映射表!$B:$I,7,0)</f>
        <v>AI智能体</v>
      </c>
      <c r="AI788" s="1" t="str">
        <f>VLOOKUP($K788,「工具标准名」映射表!$B:$I,8,0)</f>
        <v>否</v>
      </c>
      <c r="AJ788" s="1" t="s">
        <v>96</v>
      </c>
      <c r="AK788" s="1"/>
      <c r="AL788" s="1"/>
      <c r="AM788" s="1"/>
      <c r="AN788" s="1"/>
      <c r="AO788" s="1"/>
    </row>
    <row r="789" spans="1:41" ht="16">
      <c r="A789" s="1" t="s">
        <v>5773</v>
      </c>
      <c r="B789" s="3">
        <v>46056.467650462997</v>
      </c>
      <c r="C789" s="14">
        <v>409</v>
      </c>
      <c r="D789" s="1" t="s">
        <v>5774</v>
      </c>
      <c r="E789" s="1" t="s">
        <v>5420</v>
      </c>
      <c r="F789" s="1" t="s">
        <v>100</v>
      </c>
      <c r="G789" s="1" t="s">
        <v>5775</v>
      </c>
      <c r="H789" s="1" t="s">
        <v>5776</v>
      </c>
      <c r="I789" s="1" t="s">
        <v>5777</v>
      </c>
      <c r="J789" s="1" t="s">
        <v>5778</v>
      </c>
      <c r="K789" s="1" t="s">
        <v>794</v>
      </c>
      <c r="L789" s="1" t="s">
        <v>33</v>
      </c>
      <c r="M789" s="1" t="b">
        <v>0</v>
      </c>
      <c r="N789" s="1" t="s">
        <v>34</v>
      </c>
      <c r="O789" s="1" t="s">
        <v>35</v>
      </c>
      <c r="P789" s="1" t="s">
        <v>5238</v>
      </c>
      <c r="Q789" s="1" t="s">
        <v>37</v>
      </c>
      <c r="R789" s="1" t="s">
        <v>38</v>
      </c>
      <c r="S789" s="1" t="s">
        <v>39</v>
      </c>
      <c r="T789" s="1" t="s">
        <v>5781</v>
      </c>
      <c r="U789" s="1" t="s">
        <v>5782</v>
      </c>
      <c r="V789" s="1" t="s">
        <v>5783</v>
      </c>
      <c r="W789" s="1" t="s">
        <v>1927</v>
      </c>
      <c r="X789" s="1" t="s">
        <v>5784</v>
      </c>
      <c r="Y789" s="1" t="s">
        <v>43</v>
      </c>
      <c r="Z789" s="1" t="s">
        <v>4864</v>
      </c>
      <c r="AA789" s="1" t="s">
        <v>23367</v>
      </c>
      <c r="AB789" s="1" t="s">
        <v>96</v>
      </c>
      <c r="AD789" s="1" t="str">
        <f>VLOOKUP($K789,「工具标准名」映射表!$B:$I,3,0)</f>
        <v>DeepSeek 大模型</v>
      </c>
      <c r="AE789" s="1" t="str">
        <f>VLOOKUP($K789,「工具标准名」映射表!$B:$I,4,0)</f>
        <v>功能应用层</v>
      </c>
      <c r="AF789" s="1" t="str">
        <f>VLOOKUP($K789,「工具标准名」映射表!$B:$I,5,0)</f>
        <v>功能应用（教学辅助工具）</v>
      </c>
      <c r="AG789" s="1" t="str">
        <f>VLOOKUP($K789,「工具标准名」映射表!$B:$I,6,0)</f>
        <v>软件工具</v>
      </c>
      <c r="AH789" s="1" t="str">
        <f>VLOOKUP($K789,「工具标准名」映射表!$B:$I,7,0)</f>
        <v>AI智能体</v>
      </c>
      <c r="AI789" s="1" t="str">
        <f>VLOOKUP($K789,「工具标准名」映射表!$B:$I,8,0)</f>
        <v>否</v>
      </c>
      <c r="AJ789" s="1" t="s">
        <v>96</v>
      </c>
      <c r="AK789" s="1"/>
      <c r="AL789" s="1"/>
      <c r="AM789" s="1"/>
      <c r="AN789" s="1"/>
      <c r="AO789" s="1"/>
    </row>
    <row r="790" spans="1:41" ht="16">
      <c r="A790" s="1" t="s">
        <v>5773</v>
      </c>
      <c r="B790" s="3">
        <v>46056.467650462997</v>
      </c>
      <c r="C790" s="14">
        <v>409</v>
      </c>
      <c r="D790" s="1" t="s">
        <v>5774</v>
      </c>
      <c r="E790" s="1" t="s">
        <v>5420</v>
      </c>
      <c r="F790" s="1" t="s">
        <v>100</v>
      </c>
      <c r="G790" s="1" t="s">
        <v>5775</v>
      </c>
      <c r="H790" s="1" t="s">
        <v>5776</v>
      </c>
      <c r="I790" s="1" t="s">
        <v>5777</v>
      </c>
      <c r="J790" s="1" t="s">
        <v>5778</v>
      </c>
      <c r="K790" s="1" t="s">
        <v>139</v>
      </c>
      <c r="L790" s="1" t="s">
        <v>33</v>
      </c>
      <c r="M790" s="1" t="b">
        <v>0</v>
      </c>
      <c r="N790" s="1" t="s">
        <v>34</v>
      </c>
      <c r="O790" s="1" t="s">
        <v>35</v>
      </c>
      <c r="P790" s="1" t="s">
        <v>9736</v>
      </c>
      <c r="Q790" s="1" t="s">
        <v>37</v>
      </c>
      <c r="R790" s="1" t="s">
        <v>38</v>
      </c>
      <c r="S790" s="1" t="s">
        <v>39</v>
      </c>
      <c r="T790" s="1" t="s">
        <v>5781</v>
      </c>
      <c r="U790" s="1" t="s">
        <v>5782</v>
      </c>
      <c r="V790" s="1" t="s">
        <v>5783</v>
      </c>
      <c r="W790" s="1" t="s">
        <v>1927</v>
      </c>
      <c r="X790" s="1" t="s">
        <v>5784</v>
      </c>
      <c r="Y790" s="1" t="s">
        <v>43</v>
      </c>
      <c r="Z790" s="1" t="s">
        <v>139</v>
      </c>
      <c r="AA790" s="1" t="s">
        <v>23370</v>
      </c>
      <c r="AB790" s="1" t="s">
        <v>96</v>
      </c>
      <c r="AD790" s="1" t="str">
        <f>VLOOKUP($K790,「工具标准名」映射表!$B:$I,3,0)</f>
        <v>豆包</v>
      </c>
      <c r="AE790" s="1" t="str">
        <f>VLOOKUP($K790,「工具标准名」映射表!$B:$I,4,0)</f>
        <v>功能应用层</v>
      </c>
      <c r="AF790" s="1" t="str">
        <f>VLOOKUP($K790,「工具标准名」映射表!$B:$I,5,0)</f>
        <v>功能应用（教学辅助工具）</v>
      </c>
      <c r="AG790" s="1" t="str">
        <f>VLOOKUP($K790,「工具标准名」映射表!$B:$I,6,0)</f>
        <v>软件工具</v>
      </c>
      <c r="AH790" s="1" t="str">
        <f>VLOOKUP($K790,「工具标准名」映射表!$B:$I,7,0)</f>
        <v>其他</v>
      </c>
      <c r="AI790" s="1" t="str">
        <f>VLOOKUP($K790,「工具标准名」映射表!$B:$I,8,0)</f>
        <v>否</v>
      </c>
      <c r="AJ790" s="1" t="s">
        <v>96</v>
      </c>
      <c r="AK790" s="1"/>
      <c r="AL790" s="1"/>
      <c r="AM790" s="1"/>
      <c r="AN790" s="1"/>
      <c r="AO790" s="1"/>
    </row>
    <row r="791" spans="1:41" ht="16">
      <c r="A791" s="1" t="s">
        <v>5773</v>
      </c>
      <c r="B791" s="3">
        <v>46056.467650462997</v>
      </c>
      <c r="C791" s="14">
        <v>409</v>
      </c>
      <c r="D791" s="1" t="s">
        <v>5774</v>
      </c>
      <c r="E791" s="1" t="s">
        <v>5420</v>
      </c>
      <c r="F791" s="1" t="s">
        <v>100</v>
      </c>
      <c r="G791" s="1" t="s">
        <v>5775</v>
      </c>
      <c r="H791" s="1" t="s">
        <v>5776</v>
      </c>
      <c r="I791" s="1" t="s">
        <v>5777</v>
      </c>
      <c r="J791" s="1" t="s">
        <v>5778</v>
      </c>
      <c r="K791" s="1" t="s">
        <v>5788</v>
      </c>
      <c r="L791" s="1" t="s">
        <v>33</v>
      </c>
      <c r="M791" s="1" t="b">
        <v>0</v>
      </c>
      <c r="N791" s="1" t="s">
        <v>34</v>
      </c>
      <c r="O791" s="1" t="s">
        <v>35</v>
      </c>
      <c r="P791" s="1" t="s">
        <v>7694</v>
      </c>
      <c r="Q791" s="1" t="s">
        <v>37</v>
      </c>
      <c r="R791" s="1" t="s">
        <v>38</v>
      </c>
      <c r="S791" s="1" t="s">
        <v>39</v>
      </c>
      <c r="T791" s="1" t="s">
        <v>5781</v>
      </c>
      <c r="U791" s="1" t="s">
        <v>5782</v>
      </c>
      <c r="V791" s="1" t="s">
        <v>5783</v>
      </c>
      <c r="W791" s="1" t="s">
        <v>1927</v>
      </c>
      <c r="X791" s="1" t="s">
        <v>5784</v>
      </c>
      <c r="Y791" s="1" t="s">
        <v>43</v>
      </c>
      <c r="Z791" s="1" t="s">
        <v>5788</v>
      </c>
      <c r="AA791" s="1">
        <v>0</v>
      </c>
      <c r="AB791" s="1" t="s">
        <v>96</v>
      </c>
      <c r="AD791" s="1" t="str">
        <f>VLOOKUP($K791,「工具标准名」映射表!$B:$I,3,0)</f>
        <v>Our Teacher</v>
      </c>
      <c r="AE791" s="1" t="str">
        <f>VLOOKUP($K791,「工具标准名」映射表!$B:$I,4,0)</f>
        <v>功能应用层</v>
      </c>
      <c r="AF791" s="1" t="str">
        <f>VLOOKUP($K791,「工具标准名」映射表!$B:$I,5,0)</f>
        <v>功能应用（Web 教学平台（SaaS））</v>
      </c>
      <c r="AG791" s="1" t="str">
        <f>VLOOKUP($K791,「工具标准名」映射表!$B:$I,6,0)</f>
        <v>音视频技术</v>
      </c>
      <c r="AH791" s="1" t="str">
        <f>VLOOKUP($K791,「工具标准名」映射表!$B:$I,7,0)</f>
        <v>其他</v>
      </c>
      <c r="AI791" s="1" t="str">
        <f>VLOOKUP($K791,「工具标准名」映射表!$B:$I,8,0)</f>
        <v>否</v>
      </c>
      <c r="AJ791" s="1" t="s">
        <v>96</v>
      </c>
      <c r="AK791" s="1"/>
      <c r="AL791" s="1"/>
      <c r="AM791" s="1"/>
      <c r="AN791" s="1"/>
      <c r="AO791" s="1"/>
    </row>
    <row r="792" spans="1:41" ht="16">
      <c r="A792" s="1" t="s">
        <v>5790</v>
      </c>
      <c r="B792" s="3">
        <v>46056.467523148101</v>
      </c>
      <c r="C792" s="14">
        <v>410</v>
      </c>
      <c r="D792" s="1" t="s">
        <v>156</v>
      </c>
      <c r="E792" s="1" t="s">
        <v>156</v>
      </c>
      <c r="F792" s="1" t="s">
        <v>156</v>
      </c>
      <c r="G792" s="1" t="s">
        <v>156</v>
      </c>
      <c r="H792" s="1" t="s">
        <v>156</v>
      </c>
      <c r="I792" s="1" t="s">
        <v>156</v>
      </c>
      <c r="J792" s="1" t="s">
        <v>985</v>
      </c>
      <c r="Q792" s="1" t="s">
        <v>156</v>
      </c>
      <c r="R792" s="1" t="s">
        <v>156</v>
      </c>
      <c r="S792" s="1" t="s">
        <v>156</v>
      </c>
      <c r="T792" s="1" t="s">
        <v>156</v>
      </c>
      <c r="U792" s="1" t="s">
        <v>156</v>
      </c>
      <c r="V792" s="1" t="s">
        <v>156</v>
      </c>
      <c r="W792" s="1" t="s">
        <v>156</v>
      </c>
      <c r="X792" s="1" t="s">
        <v>156</v>
      </c>
      <c r="Y792" s="1" t="s">
        <v>156</v>
      </c>
      <c r="Z792" s="1" t="e">
        <v>#N/A</v>
      </c>
      <c r="AA792" s="1" t="e">
        <v>#N/A</v>
      </c>
      <c r="AB792" s="1" t="s">
        <v>156</v>
      </c>
      <c r="AD792" s="1" t="e">
        <f>VLOOKUP($K792,「工具标准名」映射表!$B:$I,3,0)</f>
        <v>#N/A</v>
      </c>
      <c r="AE792" s="1" t="e">
        <f>VLOOKUP($K792,「工具标准名」映射表!$B:$I,4,0)</f>
        <v>#N/A</v>
      </c>
      <c r="AF792" s="1" t="e">
        <f>VLOOKUP($K792,「工具标准名」映射表!$B:$I,5,0)</f>
        <v>#N/A</v>
      </c>
      <c r="AG792" s="1" t="e">
        <f>VLOOKUP($K792,「工具标准名」映射表!$B:$I,6,0)</f>
        <v>#N/A</v>
      </c>
      <c r="AH792" s="1" t="e">
        <f>VLOOKUP($K792,「工具标准名」映射表!$B:$I,7,0)</f>
        <v>#N/A</v>
      </c>
      <c r="AI792" s="1" t="e">
        <f>VLOOKUP($K792,「工具标准名」映射表!$B:$I,8,0)</f>
        <v>#N/A</v>
      </c>
      <c r="AJ792" s="1" t="s">
        <v>156</v>
      </c>
      <c r="AK792" s="1"/>
      <c r="AL792" s="1"/>
      <c r="AM792" s="1"/>
      <c r="AN792" s="1"/>
      <c r="AO792" s="1"/>
    </row>
    <row r="793" spans="1:41" ht="16">
      <c r="A793" s="1" t="s">
        <v>5792</v>
      </c>
      <c r="B793" s="3">
        <v>46056.467662037001</v>
      </c>
      <c r="C793" s="14">
        <v>412</v>
      </c>
      <c r="D793" s="1" t="s">
        <v>5793</v>
      </c>
      <c r="E793" s="1" t="s">
        <v>368</v>
      </c>
      <c r="F793" s="1" t="s">
        <v>100</v>
      </c>
      <c r="G793" s="1" t="s">
        <v>5794</v>
      </c>
      <c r="H793" s="1" t="s">
        <v>5795</v>
      </c>
      <c r="I793" s="1" t="s">
        <v>5796</v>
      </c>
      <c r="J793" s="1" t="s">
        <v>5797</v>
      </c>
      <c r="K793" s="1" t="s">
        <v>124</v>
      </c>
      <c r="L793" s="1" t="s">
        <v>33</v>
      </c>
      <c r="M793" s="1" t="b">
        <v>0</v>
      </c>
      <c r="N793" s="1" t="s">
        <v>5245</v>
      </c>
      <c r="O793" s="1" t="s">
        <v>35</v>
      </c>
      <c r="P793" s="1" t="s">
        <v>5246</v>
      </c>
      <c r="Q793" s="1" t="s">
        <v>37</v>
      </c>
      <c r="R793" s="1" t="s">
        <v>38</v>
      </c>
      <c r="S793" s="1" t="s">
        <v>172</v>
      </c>
      <c r="T793" s="1" t="s">
        <v>5799</v>
      </c>
      <c r="U793" s="1" t="s">
        <v>30</v>
      </c>
      <c r="V793" s="1" t="s">
        <v>5800</v>
      </c>
      <c r="W793" s="1" t="s">
        <v>28</v>
      </c>
      <c r="X793" s="1" t="s">
        <v>5801</v>
      </c>
      <c r="Y793" s="1" t="s">
        <v>178</v>
      </c>
      <c r="Z793" s="1" t="s">
        <v>4864</v>
      </c>
      <c r="AA793" s="1" t="s">
        <v>23367</v>
      </c>
      <c r="AB793" s="1" t="s">
        <v>280</v>
      </c>
      <c r="AD793" s="1" t="str">
        <f>VLOOKUP($K793,「工具标准名」映射表!$B:$I,3,0)</f>
        <v>DeepSeek 大模型</v>
      </c>
      <c r="AE793" s="1" t="str">
        <f>VLOOKUP($K793,「工具标准名」映射表!$B:$I,4,0)</f>
        <v>功能应用层</v>
      </c>
      <c r="AF793" s="1" t="str">
        <f>VLOOKUP($K793,「工具标准名」映射表!$B:$I,5,0)</f>
        <v>功能应用（教学辅助工具）</v>
      </c>
      <c r="AG793" s="1" t="str">
        <f>VLOOKUP($K793,「工具标准名」映射表!$B:$I,6,0)</f>
        <v>软件工具</v>
      </c>
      <c r="AH793" s="1" t="str">
        <f>VLOOKUP($K793,「工具标准名」映射表!$B:$I,7,0)</f>
        <v>AI智能体</v>
      </c>
      <c r="AI793" s="1" t="str">
        <f>VLOOKUP($K793,「工具标准名」映射表!$B:$I,8,0)</f>
        <v>否</v>
      </c>
      <c r="AJ793" s="1" t="s">
        <v>280</v>
      </c>
      <c r="AK793" s="1"/>
      <c r="AL793" s="1"/>
      <c r="AM793" s="1"/>
      <c r="AN793" s="1"/>
      <c r="AO793" s="1"/>
    </row>
    <row r="794" spans="1:41" ht="16">
      <c r="A794" s="1" t="s">
        <v>5792</v>
      </c>
      <c r="B794" s="3">
        <v>46056.467662037001</v>
      </c>
      <c r="C794" s="14">
        <v>412</v>
      </c>
      <c r="D794" s="1" t="s">
        <v>5793</v>
      </c>
      <c r="E794" s="1" t="s">
        <v>368</v>
      </c>
      <c r="F794" s="1" t="s">
        <v>100</v>
      </c>
      <c r="G794" s="1" t="s">
        <v>5794</v>
      </c>
      <c r="H794" s="1" t="s">
        <v>5795</v>
      </c>
      <c r="I794" s="1" t="s">
        <v>5796</v>
      </c>
      <c r="J794" s="1" t="s">
        <v>5797</v>
      </c>
      <c r="K794" s="1" t="s">
        <v>1962</v>
      </c>
      <c r="L794" s="1" t="s">
        <v>33</v>
      </c>
      <c r="M794" s="1" t="b">
        <v>0</v>
      </c>
      <c r="N794" s="1" t="s">
        <v>5245</v>
      </c>
      <c r="O794" s="1" t="s">
        <v>35</v>
      </c>
      <c r="P794" s="1" t="s">
        <v>11292</v>
      </c>
      <c r="Q794" s="1" t="s">
        <v>37</v>
      </c>
      <c r="R794" s="1" t="s">
        <v>38</v>
      </c>
      <c r="S794" s="1" t="s">
        <v>172</v>
      </c>
      <c r="T794" s="1" t="s">
        <v>5799</v>
      </c>
      <c r="U794" s="1" t="s">
        <v>30</v>
      </c>
      <c r="V794" s="1" t="s">
        <v>5800</v>
      </c>
      <c r="W794" s="1" t="s">
        <v>28</v>
      </c>
      <c r="X794" s="1" t="s">
        <v>5801</v>
      </c>
      <c r="Y794" s="1" t="s">
        <v>178</v>
      </c>
      <c r="Z794" s="1" t="s">
        <v>139</v>
      </c>
      <c r="AA794" s="1" t="s">
        <v>23370</v>
      </c>
      <c r="AB794" s="1" t="s">
        <v>280</v>
      </c>
      <c r="AD794" s="1" t="str">
        <f>VLOOKUP($K794,「工具标准名」映射表!$B:$I,3,0)</f>
        <v>豆包</v>
      </c>
      <c r="AE794" s="1" t="str">
        <f>VLOOKUP($K794,「工具标准名」映射表!$B:$I,4,0)</f>
        <v>功能应用层</v>
      </c>
      <c r="AF794" s="1" t="str">
        <f>VLOOKUP($K794,「工具标准名」映射表!$B:$I,5,0)</f>
        <v>功能应用（教学辅助工具）</v>
      </c>
      <c r="AG794" s="1" t="str">
        <f>VLOOKUP($K794,「工具标准名」映射表!$B:$I,6,0)</f>
        <v>软件工具</v>
      </c>
      <c r="AH794" s="1" t="str">
        <f>VLOOKUP($K794,「工具标准名」映射表!$B:$I,7,0)</f>
        <v>其他</v>
      </c>
      <c r="AI794" s="1" t="str">
        <f>VLOOKUP($K794,「工具标准名」映射表!$B:$I,8,0)</f>
        <v>否</v>
      </c>
      <c r="AJ794" s="1" t="s">
        <v>280</v>
      </c>
      <c r="AK794" s="1"/>
      <c r="AL794" s="1"/>
      <c r="AM794" s="1"/>
      <c r="AN794" s="1"/>
      <c r="AO794" s="1"/>
    </row>
    <row r="795" spans="1:41" ht="16">
      <c r="A795" s="1" t="s">
        <v>5792</v>
      </c>
      <c r="B795" s="3">
        <v>46056.467662037001</v>
      </c>
      <c r="C795" s="14">
        <v>412</v>
      </c>
      <c r="D795" s="1" t="s">
        <v>5793</v>
      </c>
      <c r="E795" s="1" t="s">
        <v>368</v>
      </c>
      <c r="F795" s="1" t="s">
        <v>100</v>
      </c>
      <c r="G795" s="1" t="s">
        <v>5794</v>
      </c>
      <c r="H795" s="1" t="s">
        <v>5795</v>
      </c>
      <c r="I795" s="1" t="s">
        <v>5796</v>
      </c>
      <c r="J795" s="1" t="s">
        <v>5797</v>
      </c>
      <c r="K795" s="1" t="s">
        <v>5803</v>
      </c>
      <c r="L795" s="1" t="s">
        <v>33</v>
      </c>
      <c r="M795" s="1" t="b">
        <v>0</v>
      </c>
      <c r="N795" s="1" t="s">
        <v>5245</v>
      </c>
      <c r="O795" s="1" t="s">
        <v>35</v>
      </c>
      <c r="P795" s="1" t="s">
        <v>8501</v>
      </c>
      <c r="Q795" s="1" t="s">
        <v>37</v>
      </c>
      <c r="R795" s="1" t="s">
        <v>38</v>
      </c>
      <c r="S795" s="1" t="s">
        <v>172</v>
      </c>
      <c r="T795" s="1" t="s">
        <v>5799</v>
      </c>
      <c r="U795" s="1" t="s">
        <v>30</v>
      </c>
      <c r="V795" s="1" t="s">
        <v>5800</v>
      </c>
      <c r="W795" s="1" t="s">
        <v>28</v>
      </c>
      <c r="X795" s="1" t="s">
        <v>5801</v>
      </c>
      <c r="Y795" s="1" t="s">
        <v>178</v>
      </c>
      <c r="Z795" s="1" t="s">
        <v>5803</v>
      </c>
      <c r="AA795" s="1" t="s">
        <v>23386</v>
      </c>
      <c r="AB795" s="1" t="s">
        <v>280</v>
      </c>
      <c r="AD795" s="1" t="str">
        <f>VLOOKUP($K795,「工具标准名」映射表!$B:$I,3,0)</f>
        <v>百度识图</v>
      </c>
      <c r="AE795" s="1" t="str">
        <f>VLOOKUP($K795,「工具标准名」映射表!$B:$I,4,0)</f>
        <v>功能应用层</v>
      </c>
      <c r="AF795" s="1" t="str">
        <f>VLOOKUP($K795,「工具标准名」映射表!$B:$I,5,0)</f>
        <v>功能应用（Web 教学平台（SaaS））</v>
      </c>
      <c r="AG795" s="1" t="str">
        <f>VLOOKUP($K795,「工具标准名」映射表!$B:$I,6,0)</f>
        <v>软件工具</v>
      </c>
      <c r="AH795" s="1" t="str">
        <f>VLOOKUP($K795,「工具标准名」映射表!$B:$I,7,0)</f>
        <v>其他</v>
      </c>
      <c r="AI795" s="1" t="str">
        <f>VLOOKUP($K795,「工具标准名」映射表!$B:$I,8,0)</f>
        <v>否</v>
      </c>
      <c r="AJ795" s="1" t="s">
        <v>280</v>
      </c>
      <c r="AK795" s="1"/>
      <c r="AL795" s="1"/>
      <c r="AM795" s="1"/>
      <c r="AN795" s="1"/>
      <c r="AO795" s="1"/>
    </row>
    <row r="796" spans="1:41" ht="16">
      <c r="A796" s="1" t="s">
        <v>5805</v>
      </c>
      <c r="B796" s="3">
        <v>46056.4676273148</v>
      </c>
      <c r="C796" s="14">
        <v>413</v>
      </c>
      <c r="D796" s="1" t="s">
        <v>5806</v>
      </c>
      <c r="E796" s="1" t="s">
        <v>2172</v>
      </c>
      <c r="F796" s="1" t="s">
        <v>119</v>
      </c>
      <c r="G796" s="1" t="s">
        <v>5807</v>
      </c>
      <c r="H796" s="1" t="s">
        <v>5808</v>
      </c>
      <c r="I796" s="1" t="s">
        <v>5809</v>
      </c>
      <c r="J796" s="1" t="s">
        <v>5810</v>
      </c>
      <c r="K796" s="1" t="s">
        <v>5811</v>
      </c>
      <c r="L796" s="1" t="s">
        <v>33</v>
      </c>
      <c r="M796" s="1" t="b">
        <v>0</v>
      </c>
      <c r="N796" s="1" t="s">
        <v>47</v>
      </c>
      <c r="O796" s="1" t="s">
        <v>48</v>
      </c>
      <c r="P796" s="1" t="s">
        <v>14845</v>
      </c>
      <c r="Q796" s="1" t="s">
        <v>37</v>
      </c>
      <c r="R796" s="1" t="s">
        <v>38</v>
      </c>
      <c r="S796" s="1" t="s">
        <v>39</v>
      </c>
      <c r="T796" s="1" t="s">
        <v>5814</v>
      </c>
      <c r="U796" s="1" t="s">
        <v>5815</v>
      </c>
      <c r="V796" s="1" t="s">
        <v>5816</v>
      </c>
      <c r="W796" s="1" t="s">
        <v>28</v>
      </c>
      <c r="X796" s="1" t="s">
        <v>5817</v>
      </c>
      <c r="Y796" s="1" t="s">
        <v>278</v>
      </c>
      <c r="Z796" s="1" t="s">
        <v>5811</v>
      </c>
      <c r="AA796" s="1">
        <v>0</v>
      </c>
      <c r="AB796" s="1" t="s">
        <v>96</v>
      </c>
      <c r="AD796" s="1" t="str">
        <f>VLOOKUP($K796,「工具标准名」映射表!$B:$I,3,0)</f>
        <v>交互式HTML电子表格</v>
      </c>
      <c r="AE796" s="1" t="str">
        <f>VLOOKUP($K796,「工具标准名」映射表!$B:$I,4,0)</f>
        <v>功能应用层</v>
      </c>
      <c r="AF796" s="1" t="str">
        <f>VLOOKUP($K796,「工具标准名」映射表!$B:$I,5,0)</f>
        <v>功能应用（教学辅助工具）</v>
      </c>
      <c r="AG796" s="1" t="str">
        <f>VLOOKUP($K796,「工具标准名」映射表!$B:$I,6,0)</f>
        <v>软件工具</v>
      </c>
      <c r="AH796" s="1" t="str">
        <f>VLOOKUP($K796,「工具标准名」映射表!$B:$I,7,0)</f>
        <v>AI智能体</v>
      </c>
      <c r="AI796" s="1" t="str">
        <f>VLOOKUP($K796,「工具标准名」映射表!$B:$I,8,0)</f>
        <v>否</v>
      </c>
      <c r="AJ796" s="1" t="s">
        <v>96</v>
      </c>
      <c r="AK796" s="1"/>
      <c r="AL796" s="1"/>
      <c r="AM796" s="1"/>
      <c r="AN796" s="1"/>
      <c r="AO796" s="1"/>
    </row>
    <row r="797" spans="1:41" ht="16">
      <c r="A797" s="1" t="s">
        <v>5805</v>
      </c>
      <c r="B797" s="3">
        <v>46056.4676273148</v>
      </c>
      <c r="C797" s="14">
        <v>413</v>
      </c>
      <c r="D797" s="1" t="s">
        <v>5806</v>
      </c>
      <c r="E797" s="1" t="s">
        <v>2172</v>
      </c>
      <c r="F797" s="1" t="s">
        <v>119</v>
      </c>
      <c r="G797" s="1" t="s">
        <v>5807</v>
      </c>
      <c r="H797" s="1" t="s">
        <v>5808</v>
      </c>
      <c r="I797" s="1" t="s">
        <v>5809</v>
      </c>
      <c r="J797" s="1" t="s">
        <v>5810</v>
      </c>
      <c r="K797" s="1" t="s">
        <v>124</v>
      </c>
      <c r="L797" s="1" t="s">
        <v>33</v>
      </c>
      <c r="M797" s="1" t="b">
        <v>0</v>
      </c>
      <c r="N797" s="1" t="s">
        <v>1320</v>
      </c>
      <c r="O797" s="1" t="s">
        <v>35</v>
      </c>
      <c r="P797" s="1" t="s">
        <v>5251</v>
      </c>
      <c r="Q797" s="1" t="s">
        <v>37</v>
      </c>
      <c r="R797" s="1" t="s">
        <v>38</v>
      </c>
      <c r="S797" s="1" t="s">
        <v>39</v>
      </c>
      <c r="T797" s="1" t="s">
        <v>5814</v>
      </c>
      <c r="U797" s="1" t="s">
        <v>5815</v>
      </c>
      <c r="V797" s="1" t="s">
        <v>5816</v>
      </c>
      <c r="W797" s="1" t="s">
        <v>28</v>
      </c>
      <c r="X797" s="1" t="s">
        <v>5817</v>
      </c>
      <c r="Y797" s="1" t="s">
        <v>278</v>
      </c>
      <c r="Z797" s="1" t="s">
        <v>4864</v>
      </c>
      <c r="AA797" s="1" t="s">
        <v>23367</v>
      </c>
      <c r="AB797" s="1" t="s">
        <v>96</v>
      </c>
      <c r="AD797" s="1" t="str">
        <f>VLOOKUP($K797,「工具标准名」映射表!$B:$I,3,0)</f>
        <v>DeepSeek 大模型</v>
      </c>
      <c r="AE797" s="1" t="str">
        <f>VLOOKUP($K797,「工具标准名」映射表!$B:$I,4,0)</f>
        <v>功能应用层</v>
      </c>
      <c r="AF797" s="1" t="str">
        <f>VLOOKUP($K797,「工具标准名」映射表!$B:$I,5,0)</f>
        <v>功能应用（教学辅助工具）</v>
      </c>
      <c r="AG797" s="1" t="str">
        <f>VLOOKUP($K797,「工具标准名」映射表!$B:$I,6,0)</f>
        <v>软件工具</v>
      </c>
      <c r="AH797" s="1" t="str">
        <f>VLOOKUP($K797,「工具标准名」映射表!$B:$I,7,0)</f>
        <v>AI智能体</v>
      </c>
      <c r="AI797" s="1" t="str">
        <f>VLOOKUP($K797,「工具标准名」映射表!$B:$I,8,0)</f>
        <v>否</v>
      </c>
      <c r="AJ797" s="1" t="s">
        <v>96</v>
      </c>
      <c r="AK797" s="1"/>
      <c r="AL797" s="1"/>
      <c r="AM797" s="1"/>
      <c r="AN797" s="1"/>
      <c r="AO797" s="1"/>
    </row>
    <row r="798" spans="1:41" ht="16">
      <c r="A798" s="1" t="s">
        <v>5819</v>
      </c>
      <c r="B798" s="3">
        <v>46056.467638888898</v>
      </c>
      <c r="C798" s="14">
        <v>414</v>
      </c>
      <c r="D798" s="1" t="s">
        <v>5820</v>
      </c>
      <c r="E798" s="1" t="s">
        <v>5821</v>
      </c>
      <c r="F798" s="1" t="s">
        <v>405</v>
      </c>
      <c r="G798" s="1" t="s">
        <v>5822</v>
      </c>
      <c r="H798" s="1" t="s">
        <v>5823</v>
      </c>
      <c r="I798" s="1" t="s">
        <v>5824</v>
      </c>
      <c r="J798" s="1" t="s">
        <v>5825</v>
      </c>
      <c r="K798" s="1" t="s">
        <v>5826</v>
      </c>
      <c r="L798" s="1" t="s">
        <v>33</v>
      </c>
      <c r="M798" s="1" t="b">
        <v>0</v>
      </c>
      <c r="N798" s="1" t="s">
        <v>140</v>
      </c>
      <c r="O798" s="1" t="s">
        <v>66</v>
      </c>
      <c r="P798" s="1" t="s">
        <v>11924</v>
      </c>
      <c r="Q798" s="1" t="s">
        <v>37</v>
      </c>
      <c r="R798" s="1" t="s">
        <v>3559</v>
      </c>
      <c r="S798" s="1" t="s">
        <v>69</v>
      </c>
      <c r="T798" s="1" t="s">
        <v>5828</v>
      </c>
      <c r="U798" s="1" t="s">
        <v>5829</v>
      </c>
      <c r="V798" s="1" t="s">
        <v>5830</v>
      </c>
      <c r="W798" s="1" t="s">
        <v>5831</v>
      </c>
      <c r="X798" s="1" t="s">
        <v>5832</v>
      </c>
      <c r="Y798" s="1" t="s">
        <v>69</v>
      </c>
      <c r="Z798" s="1" t="s">
        <v>5826</v>
      </c>
      <c r="AA798" s="1">
        <v>0</v>
      </c>
      <c r="AB798" s="1" t="s">
        <v>494</v>
      </c>
      <c r="AD798" s="1" t="str">
        <f>VLOOKUP($K798,「工具标准名」映射表!$B:$I,3,0)</f>
        <v>多合一AI体测机</v>
      </c>
      <c r="AE798" s="1" t="str">
        <f>VLOOKUP($K798,「工具标准名」映射表!$B:$I,4,0)</f>
        <v>功能应用层</v>
      </c>
      <c r="AF798" s="1" t="str">
        <f>VLOOKUP($K798,「工具标准名」映射表!$B:$I,5,0)</f>
        <v>功能应用（教学辅助工具）</v>
      </c>
      <c r="AG798" s="1" t="str">
        <f>VLOOKUP($K798,「工具标准名」映射表!$B:$I,6,0)</f>
        <v>硬件设备</v>
      </c>
      <c r="AH798" s="1" t="str">
        <f>VLOOKUP($K798,「工具标准名」映射表!$B:$I,7,0)</f>
        <v>AI智能体</v>
      </c>
      <c r="AI798" s="1" t="str">
        <f>VLOOKUP($K798,「工具标准名」映射表!$B:$I,8,0)</f>
        <v>否</v>
      </c>
      <c r="AJ798" s="1" t="s">
        <v>494</v>
      </c>
      <c r="AK798" s="1"/>
      <c r="AL798" s="1"/>
      <c r="AM798" s="1"/>
      <c r="AN798" s="1"/>
      <c r="AO798" s="1"/>
    </row>
    <row r="799" spans="1:41" ht="16">
      <c r="A799" s="1" t="s">
        <v>5819</v>
      </c>
      <c r="B799" s="3">
        <v>46056.467638888898</v>
      </c>
      <c r="C799" s="14">
        <v>414</v>
      </c>
      <c r="D799" s="1" t="s">
        <v>5820</v>
      </c>
      <c r="E799" s="1" t="s">
        <v>5821</v>
      </c>
      <c r="F799" s="1" t="s">
        <v>405</v>
      </c>
      <c r="G799" s="1" t="s">
        <v>5822</v>
      </c>
      <c r="H799" s="1" t="s">
        <v>5823</v>
      </c>
      <c r="I799" s="1" t="s">
        <v>5824</v>
      </c>
      <c r="J799" s="1" t="s">
        <v>5825</v>
      </c>
      <c r="K799" s="1" t="s">
        <v>2570</v>
      </c>
      <c r="L799" s="1" t="s">
        <v>33</v>
      </c>
      <c r="M799" s="1" t="b">
        <v>0</v>
      </c>
      <c r="N799" s="1" t="s">
        <v>65</v>
      </c>
      <c r="O799" s="1" t="s">
        <v>66</v>
      </c>
      <c r="P799" s="1" t="s">
        <v>22600</v>
      </c>
      <c r="Q799" s="1" t="s">
        <v>37</v>
      </c>
      <c r="R799" s="1" t="s">
        <v>3559</v>
      </c>
      <c r="S799" s="1" t="s">
        <v>69</v>
      </c>
      <c r="T799" s="1" t="s">
        <v>5828</v>
      </c>
      <c r="U799" s="1" t="s">
        <v>5829</v>
      </c>
      <c r="V799" s="1" t="s">
        <v>5830</v>
      </c>
      <c r="W799" s="1" t="s">
        <v>5831</v>
      </c>
      <c r="X799" s="1" t="s">
        <v>5832</v>
      </c>
      <c r="Y799" s="1" t="s">
        <v>69</v>
      </c>
      <c r="Z799" s="1" t="s">
        <v>2570</v>
      </c>
      <c r="AA799" s="1">
        <v>0</v>
      </c>
      <c r="AB799" s="1" t="s">
        <v>494</v>
      </c>
      <c r="AD799" s="1" t="str">
        <f>VLOOKUP($K799,「工具标准名」映射表!$B:$I,3,0)</f>
        <v>智能运动手环</v>
      </c>
      <c r="AE799" s="1" t="str">
        <f>VLOOKUP($K799,「工具标准名」映射表!$B:$I,4,0)</f>
        <v>功能应用层</v>
      </c>
      <c r="AF799" s="1" t="str">
        <f>VLOOKUP($K799,「工具标准名」映射表!$B:$I,5,0)</f>
        <v>功能应用（校级 / 区域级系统）</v>
      </c>
      <c r="AG799" s="1" t="str">
        <f>VLOOKUP($K799,「工具标准名」映射表!$B:$I,6,0)</f>
        <v>软件工具</v>
      </c>
      <c r="AH799" s="1" t="str">
        <f>VLOOKUP($K799,「工具标准名」映射表!$B:$I,7,0)</f>
        <v>AI智能体</v>
      </c>
      <c r="AI799" s="1" t="str">
        <f>VLOOKUP($K799,「工具标准名」映射表!$B:$I,8,0)</f>
        <v>否</v>
      </c>
      <c r="AJ799" s="1" t="s">
        <v>494</v>
      </c>
      <c r="AK799" s="1"/>
      <c r="AL799" s="1"/>
      <c r="AM799" s="1"/>
      <c r="AN799" s="1"/>
      <c r="AO799" s="1"/>
    </row>
    <row r="800" spans="1:41" ht="16">
      <c r="A800" s="1" t="s">
        <v>5819</v>
      </c>
      <c r="B800" s="3">
        <v>46056.467638888898</v>
      </c>
      <c r="C800" s="14">
        <v>414</v>
      </c>
      <c r="D800" s="1" t="s">
        <v>5820</v>
      </c>
      <c r="E800" s="1" t="s">
        <v>5821</v>
      </c>
      <c r="F800" s="1" t="s">
        <v>405</v>
      </c>
      <c r="G800" s="1" t="s">
        <v>5822</v>
      </c>
      <c r="H800" s="1" t="s">
        <v>5823</v>
      </c>
      <c r="I800" s="1" t="s">
        <v>5824</v>
      </c>
      <c r="J800" s="1" t="s">
        <v>5825</v>
      </c>
      <c r="K800" s="1" t="s">
        <v>5834</v>
      </c>
      <c r="L800" s="1" t="s">
        <v>33</v>
      </c>
      <c r="M800" s="1" t="b">
        <v>0</v>
      </c>
      <c r="N800" s="1" t="s">
        <v>47</v>
      </c>
      <c r="O800" s="1" t="s">
        <v>48</v>
      </c>
      <c r="P800" s="1" t="s">
        <v>21755</v>
      </c>
      <c r="Q800" s="1" t="s">
        <v>37</v>
      </c>
      <c r="R800" s="1" t="s">
        <v>3559</v>
      </c>
      <c r="S800" s="1" t="s">
        <v>69</v>
      </c>
      <c r="T800" s="1" t="s">
        <v>5828</v>
      </c>
      <c r="U800" s="1" t="s">
        <v>5829</v>
      </c>
      <c r="V800" s="1" t="s">
        <v>5830</v>
      </c>
      <c r="W800" s="1" t="s">
        <v>5831</v>
      </c>
      <c r="X800" s="1" t="s">
        <v>5832</v>
      </c>
      <c r="Y800" s="1" t="s">
        <v>69</v>
      </c>
      <c r="Z800" s="1" t="s">
        <v>5834</v>
      </c>
      <c r="AA800" s="1">
        <v>0</v>
      </c>
      <c r="AB800" s="1" t="s">
        <v>494</v>
      </c>
      <c r="AD800" s="1" t="str">
        <f>VLOOKUP($K800,「工具标准名」映射表!$B:$I,3,0)</f>
        <v>智慧体育助手小程序</v>
      </c>
      <c r="AE800" s="1" t="str">
        <f>VLOOKUP($K800,「工具标准名」映射表!$B:$I,4,0)</f>
        <v>功能应用层</v>
      </c>
      <c r="AF800" s="1" t="str">
        <f>VLOOKUP($K800,「工具标准名」映射表!$B:$I,5,0)</f>
        <v>功能应用（校级 / 区域级系统）</v>
      </c>
      <c r="AG800" s="1" t="str">
        <f>VLOOKUP($K800,「工具标准名」映射表!$B:$I,6,0)</f>
        <v>软件工具</v>
      </c>
      <c r="AH800" s="1" t="str">
        <f>VLOOKUP($K800,「工具标准名」映射表!$B:$I,7,0)</f>
        <v>AI智能体</v>
      </c>
      <c r="AI800" s="1" t="str">
        <f>VLOOKUP($K800,「工具标准名」映射表!$B:$I,8,0)</f>
        <v>否</v>
      </c>
      <c r="AJ800" s="1" t="s">
        <v>494</v>
      </c>
      <c r="AK800" s="1"/>
      <c r="AL800" s="1"/>
      <c r="AM800" s="1"/>
      <c r="AN800" s="1"/>
      <c r="AO800" s="1"/>
    </row>
    <row r="801" spans="1:41" ht="16">
      <c r="A801" s="1" t="s">
        <v>5835</v>
      </c>
      <c r="B801" s="3">
        <v>46056.467615740701</v>
      </c>
      <c r="C801" s="14">
        <v>415</v>
      </c>
      <c r="D801" s="1" t="s">
        <v>5836</v>
      </c>
      <c r="E801" s="1" t="s">
        <v>4107</v>
      </c>
      <c r="F801" s="1" t="s">
        <v>27</v>
      </c>
      <c r="G801" s="1" t="s">
        <v>28</v>
      </c>
      <c r="H801" s="1" t="s">
        <v>5837</v>
      </c>
      <c r="I801" s="1" t="s">
        <v>30</v>
      </c>
      <c r="J801" s="1" t="s">
        <v>5838</v>
      </c>
      <c r="K801" s="1" t="s">
        <v>3613</v>
      </c>
      <c r="L801" s="1" t="s">
        <v>33</v>
      </c>
      <c r="M801" s="1" t="b">
        <v>0</v>
      </c>
      <c r="N801" s="1" t="s">
        <v>140</v>
      </c>
      <c r="O801" s="1" t="s">
        <v>54</v>
      </c>
      <c r="P801" s="1" t="s">
        <v>3610</v>
      </c>
      <c r="Q801" s="1" t="s">
        <v>37</v>
      </c>
      <c r="R801" s="1" t="s">
        <v>38</v>
      </c>
      <c r="S801" s="1" t="s">
        <v>39</v>
      </c>
      <c r="T801" s="1" t="s">
        <v>5839</v>
      </c>
      <c r="U801" s="1" t="s">
        <v>30</v>
      </c>
      <c r="V801" s="1" t="s">
        <v>5840</v>
      </c>
      <c r="W801" s="1" t="s">
        <v>28</v>
      </c>
      <c r="X801" s="1" t="s">
        <v>5841</v>
      </c>
      <c r="Y801" s="1" t="s">
        <v>43</v>
      </c>
      <c r="Z801" s="1" t="s">
        <v>3613</v>
      </c>
      <c r="AA801" s="1">
        <v>0</v>
      </c>
      <c r="AB801" s="1" t="s">
        <v>385</v>
      </c>
      <c r="AD801" s="1" t="str">
        <f>VLOOKUP($K801,「工具标准名」映射表!$B:$I,3,0)</f>
        <v>AI诊断教室</v>
      </c>
      <c r="AE801" s="1" t="str">
        <f>VLOOKUP($K801,「工具标准名」映射表!$B:$I,4,0)</f>
        <v>功能应用层</v>
      </c>
      <c r="AF801" s="1" t="str">
        <f>VLOOKUP($K801,「工具标准名」映射表!$B:$I,5,0)</f>
        <v>功能应用（教学辅助工具）</v>
      </c>
      <c r="AG801" s="1" t="str">
        <f>VLOOKUP($K801,「工具标准名」映射表!$B:$I,6,0)</f>
        <v>软件工具</v>
      </c>
      <c r="AH801" s="1" t="str">
        <f>VLOOKUP($K801,「工具标准名」映射表!$B:$I,7,0)</f>
        <v>AI智能体</v>
      </c>
      <c r="AI801" s="1" t="str">
        <f>VLOOKUP($K801,「工具标准名」映射表!$B:$I,8,0)</f>
        <v>否</v>
      </c>
      <c r="AJ801" s="1" t="s">
        <v>385</v>
      </c>
      <c r="AK801" s="1"/>
      <c r="AL801" s="1"/>
      <c r="AM801" s="1"/>
      <c r="AN801" s="1"/>
      <c r="AO801" s="1"/>
    </row>
    <row r="802" spans="1:41" ht="16">
      <c r="A802" s="1" t="s">
        <v>5835</v>
      </c>
      <c r="B802" s="3">
        <v>46056.467615740701</v>
      </c>
      <c r="C802" s="14">
        <v>415</v>
      </c>
      <c r="D802" s="1" t="s">
        <v>5836</v>
      </c>
      <c r="E802" s="1" t="s">
        <v>4107</v>
      </c>
      <c r="F802" s="1" t="s">
        <v>27</v>
      </c>
      <c r="G802" s="1" t="s">
        <v>28</v>
      </c>
      <c r="H802" s="1" t="s">
        <v>5837</v>
      </c>
      <c r="I802" s="1" t="s">
        <v>30</v>
      </c>
      <c r="J802" s="1" t="s">
        <v>5838</v>
      </c>
      <c r="K802" s="1" t="s">
        <v>4410</v>
      </c>
      <c r="L802" s="1" t="s">
        <v>33</v>
      </c>
      <c r="M802" s="1" t="b">
        <v>0</v>
      </c>
      <c r="N802" s="1" t="s">
        <v>47</v>
      </c>
      <c r="O802" s="1" t="s">
        <v>48</v>
      </c>
      <c r="P802" s="1" t="s">
        <v>4405</v>
      </c>
      <c r="Q802" s="1" t="s">
        <v>37</v>
      </c>
      <c r="R802" s="1" t="s">
        <v>38</v>
      </c>
      <c r="S802" s="1" t="s">
        <v>39</v>
      </c>
      <c r="T802" s="1" t="s">
        <v>5839</v>
      </c>
      <c r="U802" s="1" t="s">
        <v>30</v>
      </c>
      <c r="V802" s="1" t="s">
        <v>5840</v>
      </c>
      <c r="W802" s="1" t="s">
        <v>28</v>
      </c>
      <c r="X802" s="1" t="s">
        <v>5841</v>
      </c>
      <c r="Y802" s="1" t="s">
        <v>43</v>
      </c>
      <c r="Z802" s="1" t="s">
        <v>4410</v>
      </c>
      <c r="AA802" s="1">
        <v>0</v>
      </c>
      <c r="AB802" s="1" t="s">
        <v>385</v>
      </c>
      <c r="AD802" s="1" t="str">
        <f>VLOOKUP($K802,「工具标准名」映射表!$B:$I,3,0)</f>
        <v>AR格尺小程序</v>
      </c>
      <c r="AE802" s="1" t="str">
        <f>VLOOKUP($K802,「工具标准名」映射表!$B:$I,4,0)</f>
        <v>功能应用层</v>
      </c>
      <c r="AF802" s="1" t="str">
        <f>VLOOKUP($K802,「工具标准名」映射表!$B:$I,5,0)</f>
        <v>功能应用（教学辅助工具）</v>
      </c>
      <c r="AG802" s="1" t="str">
        <f>VLOOKUP($K802,「工具标准名」映射表!$B:$I,6,0)</f>
        <v>软件工具</v>
      </c>
      <c r="AH802" s="1" t="str">
        <f>VLOOKUP($K802,「工具标准名」映射表!$B:$I,7,0)</f>
        <v>AI智能体</v>
      </c>
      <c r="AI802" s="1" t="str">
        <f>VLOOKUP($K802,「工具标准名」映射表!$B:$I,8,0)</f>
        <v>否</v>
      </c>
      <c r="AJ802" s="1" t="s">
        <v>385</v>
      </c>
      <c r="AK802" s="1"/>
      <c r="AL802" s="1"/>
      <c r="AM802" s="1"/>
      <c r="AN802" s="1"/>
      <c r="AO802" s="1"/>
    </row>
    <row r="803" spans="1:41" ht="16">
      <c r="A803" s="1" t="s">
        <v>5843</v>
      </c>
      <c r="B803" s="3">
        <v>46056.467650462997</v>
      </c>
      <c r="C803" s="14">
        <v>416</v>
      </c>
      <c r="D803" s="1" t="s">
        <v>5844</v>
      </c>
      <c r="E803" s="1" t="s">
        <v>164</v>
      </c>
      <c r="F803" s="1" t="s">
        <v>119</v>
      </c>
      <c r="G803" s="1" t="s">
        <v>5845</v>
      </c>
      <c r="H803" s="1" t="s">
        <v>5846</v>
      </c>
      <c r="I803" s="1" t="s">
        <v>5847</v>
      </c>
      <c r="J803" s="1" t="s">
        <v>5848</v>
      </c>
      <c r="K803" s="1" t="s">
        <v>453</v>
      </c>
      <c r="L803" s="1" t="s">
        <v>33</v>
      </c>
      <c r="M803" s="1" t="b">
        <v>0</v>
      </c>
      <c r="N803" s="1" t="s">
        <v>5256</v>
      </c>
      <c r="O803" s="1" t="s">
        <v>35</v>
      </c>
      <c r="P803" s="1" t="s">
        <v>5257</v>
      </c>
      <c r="Q803" s="1" t="s">
        <v>37</v>
      </c>
      <c r="R803" s="1" t="s">
        <v>38</v>
      </c>
      <c r="S803" s="1" t="s">
        <v>39</v>
      </c>
      <c r="T803" s="1" t="s">
        <v>5850</v>
      </c>
      <c r="U803" s="1" t="s">
        <v>5847</v>
      </c>
      <c r="V803" s="1" t="s">
        <v>5851</v>
      </c>
      <c r="W803" s="1" t="s">
        <v>5852</v>
      </c>
      <c r="X803" s="1" t="s">
        <v>5853</v>
      </c>
      <c r="Y803" s="1" t="s">
        <v>5854</v>
      </c>
      <c r="Z803" s="1" t="s">
        <v>4864</v>
      </c>
      <c r="AA803" s="1" t="s">
        <v>23367</v>
      </c>
      <c r="AB803" s="1" t="s">
        <v>164</v>
      </c>
      <c r="AD803" s="1" t="str">
        <f>VLOOKUP($K803,「工具标准名」映射表!$B:$I,3,0)</f>
        <v>DeepSeek 大模型</v>
      </c>
      <c r="AE803" s="1" t="str">
        <f>VLOOKUP($K803,「工具标准名」映射表!$B:$I,4,0)</f>
        <v>功能应用层</v>
      </c>
      <c r="AF803" s="1" t="str">
        <f>VLOOKUP($K803,「工具标准名」映射表!$B:$I,5,0)</f>
        <v>功能应用（教学辅助工具）</v>
      </c>
      <c r="AG803" s="1" t="str">
        <f>VLOOKUP($K803,「工具标准名」映射表!$B:$I,6,0)</f>
        <v>软件工具</v>
      </c>
      <c r="AH803" s="1" t="str">
        <f>VLOOKUP($K803,「工具标准名」映射表!$B:$I,7,0)</f>
        <v>AI智能体</v>
      </c>
      <c r="AI803" s="1" t="str">
        <f>VLOOKUP($K803,「工具标准名」映射表!$B:$I,8,0)</f>
        <v>否</v>
      </c>
      <c r="AJ803" s="1" t="s">
        <v>164</v>
      </c>
      <c r="AK803" s="1"/>
      <c r="AL803" s="1"/>
      <c r="AM803" s="1"/>
      <c r="AN803" s="1"/>
      <c r="AO803" s="1"/>
    </row>
    <row r="804" spans="1:41" ht="16">
      <c r="A804" s="1" t="s">
        <v>5843</v>
      </c>
      <c r="B804" s="3">
        <v>46056.467650462997</v>
      </c>
      <c r="C804" s="14">
        <v>416</v>
      </c>
      <c r="D804" s="1" t="s">
        <v>5844</v>
      </c>
      <c r="E804" s="1" t="s">
        <v>164</v>
      </c>
      <c r="F804" s="1" t="s">
        <v>119</v>
      </c>
      <c r="G804" s="1" t="s">
        <v>5845</v>
      </c>
      <c r="H804" s="1" t="s">
        <v>5846</v>
      </c>
      <c r="I804" s="1" t="s">
        <v>5847</v>
      </c>
      <c r="J804" s="1" t="s">
        <v>5848</v>
      </c>
      <c r="K804" s="1" t="s">
        <v>139</v>
      </c>
      <c r="L804" s="1" t="s">
        <v>33</v>
      </c>
      <c r="M804" s="1" t="b">
        <v>0</v>
      </c>
      <c r="N804" s="1" t="s">
        <v>5256</v>
      </c>
      <c r="O804" s="1" t="s">
        <v>35</v>
      </c>
      <c r="P804" s="1" t="s">
        <v>9744</v>
      </c>
      <c r="Q804" s="1" t="s">
        <v>37</v>
      </c>
      <c r="R804" s="1" t="s">
        <v>38</v>
      </c>
      <c r="S804" s="1" t="s">
        <v>39</v>
      </c>
      <c r="T804" s="1" t="s">
        <v>5850</v>
      </c>
      <c r="U804" s="1" t="s">
        <v>5847</v>
      </c>
      <c r="V804" s="1" t="s">
        <v>5851</v>
      </c>
      <c r="W804" s="1" t="s">
        <v>5852</v>
      </c>
      <c r="X804" s="1" t="s">
        <v>5853</v>
      </c>
      <c r="Y804" s="1" t="s">
        <v>5854</v>
      </c>
      <c r="Z804" s="1" t="s">
        <v>139</v>
      </c>
      <c r="AA804" s="1" t="s">
        <v>23370</v>
      </c>
      <c r="AB804" s="1" t="s">
        <v>164</v>
      </c>
      <c r="AD804" s="1" t="str">
        <f>VLOOKUP($K804,「工具标准名」映射表!$B:$I,3,0)</f>
        <v>豆包</v>
      </c>
      <c r="AE804" s="1" t="str">
        <f>VLOOKUP($K804,「工具标准名」映射表!$B:$I,4,0)</f>
        <v>功能应用层</v>
      </c>
      <c r="AF804" s="1" t="str">
        <f>VLOOKUP($K804,「工具标准名」映射表!$B:$I,5,0)</f>
        <v>功能应用（教学辅助工具）</v>
      </c>
      <c r="AG804" s="1" t="str">
        <f>VLOOKUP($K804,「工具标准名」映射表!$B:$I,6,0)</f>
        <v>软件工具</v>
      </c>
      <c r="AH804" s="1" t="str">
        <f>VLOOKUP($K804,「工具标准名」映射表!$B:$I,7,0)</f>
        <v>其他</v>
      </c>
      <c r="AI804" s="1" t="str">
        <f>VLOOKUP($K804,「工具标准名」映射表!$B:$I,8,0)</f>
        <v>否</v>
      </c>
      <c r="AJ804" s="1" t="s">
        <v>164</v>
      </c>
      <c r="AK804" s="1"/>
      <c r="AL804" s="1"/>
      <c r="AM804" s="1"/>
      <c r="AN804" s="1"/>
      <c r="AO804" s="1"/>
    </row>
    <row r="805" spans="1:41" ht="16">
      <c r="A805" s="1" t="s">
        <v>5856</v>
      </c>
      <c r="B805" s="3">
        <v>46056.4676273148</v>
      </c>
      <c r="C805" s="14">
        <v>417</v>
      </c>
      <c r="D805" s="1" t="s">
        <v>5857</v>
      </c>
      <c r="E805" s="1" t="s">
        <v>460</v>
      </c>
      <c r="F805" s="1" t="s">
        <v>27</v>
      </c>
      <c r="G805" s="1" t="s">
        <v>5858</v>
      </c>
      <c r="H805" s="1" t="s">
        <v>5859</v>
      </c>
      <c r="I805" s="1" t="s">
        <v>5860</v>
      </c>
      <c r="J805" s="1" t="s">
        <v>5861</v>
      </c>
      <c r="K805" s="1" t="s">
        <v>1492</v>
      </c>
      <c r="L805" s="1" t="s">
        <v>33</v>
      </c>
      <c r="M805" s="1" t="b">
        <v>0</v>
      </c>
      <c r="N805" s="1" t="s">
        <v>34</v>
      </c>
      <c r="O805" s="1" t="s">
        <v>54</v>
      </c>
      <c r="P805" s="1" t="s">
        <v>17739</v>
      </c>
      <c r="Q805" s="1" t="s">
        <v>37</v>
      </c>
      <c r="R805" s="1" t="s">
        <v>38</v>
      </c>
      <c r="S805" s="1" t="s">
        <v>172</v>
      </c>
      <c r="T805" s="1" t="s">
        <v>5863</v>
      </c>
      <c r="U805" s="1" t="s">
        <v>5864</v>
      </c>
      <c r="V805" s="1" t="s">
        <v>5865</v>
      </c>
      <c r="W805" s="1" t="s">
        <v>176</v>
      </c>
      <c r="X805" s="1" t="s">
        <v>5866</v>
      </c>
      <c r="Y805" s="1" t="s">
        <v>178</v>
      </c>
      <c r="Z805" s="1" t="s">
        <v>1688</v>
      </c>
      <c r="AA805" s="1" t="s">
        <v>23384</v>
      </c>
      <c r="AB805" s="1" t="s">
        <v>460</v>
      </c>
      <c r="AD805" s="1" t="str">
        <f>VLOOKUP($K805,「工具标准名」映射表!$B:$I,3,0)</f>
        <v>通义千问大模型</v>
      </c>
      <c r="AE805" s="1" t="str">
        <f>VLOOKUP($K805,「工具标准名」映射表!$B:$I,4,0)</f>
        <v>功能应用层</v>
      </c>
      <c r="AF805" s="1" t="str">
        <f>VLOOKUP($K805,「工具标准名」映射表!$B:$I,5,0)</f>
        <v>功能应用（教学辅助工具）</v>
      </c>
      <c r="AG805" s="1" t="str">
        <f>VLOOKUP($K805,「工具标准名」映射表!$B:$I,6,0)</f>
        <v>软件工具</v>
      </c>
      <c r="AH805" s="1" t="str">
        <f>VLOOKUP($K805,「工具标准名」映射表!$B:$I,7,0)</f>
        <v>大语言模型</v>
      </c>
      <c r="AI805" s="1" t="str">
        <f>VLOOKUP($K805,「工具标准名」映射表!$B:$I,8,0)</f>
        <v>是</v>
      </c>
      <c r="AJ805" s="1" t="s">
        <v>460</v>
      </c>
      <c r="AK805" s="1"/>
      <c r="AL805" s="1"/>
      <c r="AM805" s="1"/>
      <c r="AN805" s="1"/>
      <c r="AO805" s="1"/>
    </row>
    <row r="806" spans="1:41" ht="16">
      <c r="A806" s="1" t="s">
        <v>5856</v>
      </c>
      <c r="B806" s="3">
        <v>46056.4676273148</v>
      </c>
      <c r="C806" s="14">
        <v>417</v>
      </c>
      <c r="D806" s="1" t="s">
        <v>5857</v>
      </c>
      <c r="E806" s="1" t="s">
        <v>460</v>
      </c>
      <c r="F806" s="1" t="s">
        <v>27</v>
      </c>
      <c r="G806" s="1" t="s">
        <v>5858</v>
      </c>
      <c r="H806" s="1" t="s">
        <v>5859</v>
      </c>
      <c r="I806" s="1" t="s">
        <v>5860</v>
      </c>
      <c r="J806" s="1" t="s">
        <v>5861</v>
      </c>
      <c r="K806" s="1" t="s">
        <v>139</v>
      </c>
      <c r="L806" s="1" t="s">
        <v>33</v>
      </c>
      <c r="M806" s="1" t="b">
        <v>0</v>
      </c>
      <c r="N806" s="1" t="s">
        <v>34</v>
      </c>
      <c r="O806" s="1" t="s">
        <v>54</v>
      </c>
      <c r="P806" s="1" t="s">
        <v>9533</v>
      </c>
      <c r="Q806" s="1" t="s">
        <v>37</v>
      </c>
      <c r="R806" s="1" t="s">
        <v>38</v>
      </c>
      <c r="S806" s="1" t="s">
        <v>172</v>
      </c>
      <c r="T806" s="1" t="s">
        <v>5863</v>
      </c>
      <c r="U806" s="1" t="s">
        <v>5864</v>
      </c>
      <c r="V806" s="1" t="s">
        <v>5865</v>
      </c>
      <c r="W806" s="1" t="s">
        <v>176</v>
      </c>
      <c r="X806" s="1" t="s">
        <v>5866</v>
      </c>
      <c r="Y806" s="1" t="s">
        <v>178</v>
      </c>
      <c r="Z806" s="1" t="s">
        <v>139</v>
      </c>
      <c r="AA806" s="1" t="s">
        <v>23370</v>
      </c>
      <c r="AB806" s="1" t="s">
        <v>460</v>
      </c>
      <c r="AD806" s="1" t="str">
        <f>VLOOKUP($K806,「工具标准名」映射表!$B:$I,3,0)</f>
        <v>豆包</v>
      </c>
      <c r="AE806" s="1" t="str">
        <f>VLOOKUP($K806,「工具标准名」映射表!$B:$I,4,0)</f>
        <v>功能应用层</v>
      </c>
      <c r="AF806" s="1" t="str">
        <f>VLOOKUP($K806,「工具标准名」映射表!$B:$I,5,0)</f>
        <v>功能应用（教学辅助工具）</v>
      </c>
      <c r="AG806" s="1" t="str">
        <f>VLOOKUP($K806,「工具标准名」映射表!$B:$I,6,0)</f>
        <v>软件工具</v>
      </c>
      <c r="AH806" s="1" t="str">
        <f>VLOOKUP($K806,「工具标准名」映射表!$B:$I,7,0)</f>
        <v>其他</v>
      </c>
      <c r="AI806" s="1" t="str">
        <f>VLOOKUP($K806,「工具标准名」映射表!$B:$I,8,0)</f>
        <v>否</v>
      </c>
      <c r="AJ806" s="1" t="s">
        <v>460</v>
      </c>
      <c r="AK806" s="1"/>
      <c r="AL806" s="1"/>
      <c r="AM806" s="1"/>
      <c r="AN806" s="1"/>
      <c r="AO806" s="1"/>
    </row>
    <row r="807" spans="1:41" ht="16">
      <c r="A807" s="1" t="s">
        <v>5856</v>
      </c>
      <c r="B807" s="3">
        <v>46056.4676273148</v>
      </c>
      <c r="C807" s="14">
        <v>417</v>
      </c>
      <c r="D807" s="1" t="s">
        <v>5857</v>
      </c>
      <c r="E807" s="1" t="s">
        <v>460</v>
      </c>
      <c r="F807" s="1" t="s">
        <v>27</v>
      </c>
      <c r="G807" s="1" t="s">
        <v>5858</v>
      </c>
      <c r="H807" s="1" t="s">
        <v>5859</v>
      </c>
      <c r="I807" s="1" t="s">
        <v>5860</v>
      </c>
      <c r="J807" s="1" t="s">
        <v>5861</v>
      </c>
      <c r="K807" s="1" t="s">
        <v>5868</v>
      </c>
      <c r="L807" s="1" t="s">
        <v>33</v>
      </c>
      <c r="M807" s="1" t="b">
        <v>0</v>
      </c>
      <c r="N807" s="1" t="s">
        <v>34</v>
      </c>
      <c r="O807" s="1" t="s">
        <v>54</v>
      </c>
      <c r="P807" s="1" t="s">
        <v>14267</v>
      </c>
      <c r="Q807" s="1" t="s">
        <v>37</v>
      </c>
      <c r="R807" s="1" t="s">
        <v>38</v>
      </c>
      <c r="S807" s="1" t="s">
        <v>172</v>
      </c>
      <c r="T807" s="1" t="s">
        <v>5863</v>
      </c>
      <c r="U807" s="1" t="s">
        <v>5864</v>
      </c>
      <c r="V807" s="1" t="s">
        <v>5865</v>
      </c>
      <c r="W807" s="1" t="s">
        <v>176</v>
      </c>
      <c r="X807" s="1" t="s">
        <v>5866</v>
      </c>
      <c r="Y807" s="1" t="s">
        <v>178</v>
      </c>
      <c r="Z807" s="1" t="s">
        <v>5868</v>
      </c>
      <c r="AA807" s="1">
        <v>0</v>
      </c>
      <c r="AB807" s="1" t="s">
        <v>460</v>
      </c>
      <c r="AD807" s="1" t="str">
        <f>VLOOKUP($K807,「工具标准名」映射表!$B:$I,3,0)</f>
        <v>甲骨文AI协同平台</v>
      </c>
      <c r="AE807" s="1" t="str">
        <f>VLOOKUP($K807,「工具标准名」映射表!$B:$I,4,0)</f>
        <v>功能应用层</v>
      </c>
      <c r="AF807" s="1" t="str">
        <f>VLOOKUP($K807,「工具标准名」映射表!$B:$I,5,0)</f>
        <v>功能应用层（AI智能体）</v>
      </c>
      <c r="AG807" s="1" t="str">
        <f>VLOOKUP($K807,「工具标准名」映射表!$B:$I,6,0)</f>
        <v>软件工具</v>
      </c>
      <c r="AH807" s="1" t="str">
        <f>VLOOKUP($K807,「工具标准名」映射表!$B:$I,7,0)</f>
        <v>AI智能体</v>
      </c>
      <c r="AI807" s="1" t="str">
        <f>VLOOKUP($K807,「工具标准名」映射表!$B:$I,8,0)</f>
        <v>否</v>
      </c>
      <c r="AJ807" s="1" t="s">
        <v>460</v>
      </c>
      <c r="AK807" s="1"/>
      <c r="AL807" s="1"/>
      <c r="AM807" s="1"/>
      <c r="AN807" s="1"/>
      <c r="AO807" s="1"/>
    </row>
    <row r="808" spans="1:41" ht="16">
      <c r="A808" s="1" t="s">
        <v>5870</v>
      </c>
      <c r="B808" s="3">
        <v>46056.467638888898</v>
      </c>
      <c r="C808" s="14">
        <v>418</v>
      </c>
      <c r="D808" s="1" t="s">
        <v>5871</v>
      </c>
      <c r="E808" s="1" t="s">
        <v>5872</v>
      </c>
      <c r="F808" s="1" t="s">
        <v>27</v>
      </c>
      <c r="G808" s="1" t="s">
        <v>5873</v>
      </c>
      <c r="H808" s="1" t="s">
        <v>5874</v>
      </c>
      <c r="I808" s="1" t="s">
        <v>5875</v>
      </c>
      <c r="J808" s="1" t="s">
        <v>5876</v>
      </c>
      <c r="K808" s="1" t="s">
        <v>5877</v>
      </c>
      <c r="L808" s="1" t="s">
        <v>454</v>
      </c>
      <c r="M808" s="1" t="b">
        <v>1</v>
      </c>
      <c r="N808" s="1" t="s">
        <v>47</v>
      </c>
      <c r="O808" s="1" t="s">
        <v>54</v>
      </c>
      <c r="P808" s="1" t="s">
        <v>22417</v>
      </c>
      <c r="Q808" s="1" t="s">
        <v>37</v>
      </c>
      <c r="R808" s="1" t="s">
        <v>38</v>
      </c>
      <c r="S808" s="1" t="s">
        <v>39</v>
      </c>
      <c r="T808" s="1" t="s">
        <v>5878</v>
      </c>
      <c r="U808" s="1" t="s">
        <v>5879</v>
      </c>
      <c r="V808" s="1" t="s">
        <v>5880</v>
      </c>
      <c r="W808" s="1" t="s">
        <v>5881</v>
      </c>
      <c r="X808" s="1" t="s">
        <v>5882</v>
      </c>
      <c r="Y808" s="1" t="s">
        <v>239</v>
      </c>
      <c r="Z808" s="1" t="s">
        <v>5877</v>
      </c>
      <c r="AA808" s="1">
        <v>0</v>
      </c>
      <c r="AB808" s="1" t="s">
        <v>381</v>
      </c>
      <c r="AD808" s="1" t="str">
        <f>VLOOKUP($K808,「工具标准名」映射表!$B:$I,3,0)</f>
        <v>智能体</v>
      </c>
      <c r="AE808" s="1" t="str">
        <f>VLOOKUP($K808,「工具标准名」映射表!$B:$I,4,0)</f>
        <v>功能应用层</v>
      </c>
      <c r="AF808" s="1" t="str">
        <f>VLOOKUP($K808,「工具标准名」映射表!$B:$I,5,0)</f>
        <v>功能应用（校级 / 区域级系统）</v>
      </c>
      <c r="AG808" s="1" t="str">
        <f>VLOOKUP($K808,「工具标准名」映射表!$B:$I,6,0)</f>
        <v>软件工具</v>
      </c>
      <c r="AH808" s="1" t="str">
        <f>VLOOKUP($K808,「工具标准名」映射表!$B:$I,7,0)</f>
        <v>AI智能体</v>
      </c>
      <c r="AI808" s="1" t="str">
        <f>VLOOKUP($K808,「工具标准名」映射表!$B:$I,8,0)</f>
        <v>否</v>
      </c>
      <c r="AJ808" s="1" t="s">
        <v>381</v>
      </c>
      <c r="AK808" s="1"/>
      <c r="AL808" s="1"/>
      <c r="AM808" s="1"/>
      <c r="AN808" s="1"/>
      <c r="AO808" s="1"/>
    </row>
    <row r="809" spans="1:41" ht="16">
      <c r="A809" s="1" t="s">
        <v>5870</v>
      </c>
      <c r="B809" s="3">
        <v>46056.467638888898</v>
      </c>
      <c r="C809" s="14">
        <v>418</v>
      </c>
      <c r="D809" s="1" t="s">
        <v>5871</v>
      </c>
      <c r="E809" s="1" t="s">
        <v>5872</v>
      </c>
      <c r="F809" s="1" t="s">
        <v>27</v>
      </c>
      <c r="G809" s="1" t="s">
        <v>5873</v>
      </c>
      <c r="H809" s="1" t="s">
        <v>5874</v>
      </c>
      <c r="I809" s="1" t="s">
        <v>5875</v>
      </c>
      <c r="J809" s="1" t="s">
        <v>5876</v>
      </c>
      <c r="K809" s="1" t="s">
        <v>5883</v>
      </c>
      <c r="L809" s="1" t="s">
        <v>454</v>
      </c>
      <c r="M809" s="1" t="b">
        <v>1</v>
      </c>
      <c r="N809" s="1" t="s">
        <v>223</v>
      </c>
      <c r="O809" s="1" t="s">
        <v>181</v>
      </c>
      <c r="P809" s="1" t="s">
        <v>16894</v>
      </c>
      <c r="Q809" s="1" t="s">
        <v>37</v>
      </c>
      <c r="R809" s="1" t="s">
        <v>38</v>
      </c>
      <c r="S809" s="1" t="s">
        <v>39</v>
      </c>
      <c r="T809" s="1" t="s">
        <v>5878</v>
      </c>
      <c r="U809" s="1" t="s">
        <v>5879</v>
      </c>
      <c r="V809" s="1" t="s">
        <v>5880</v>
      </c>
      <c r="W809" s="1" t="s">
        <v>5881</v>
      </c>
      <c r="X809" s="1" t="s">
        <v>5882</v>
      </c>
      <c r="Y809" s="1" t="s">
        <v>239</v>
      </c>
      <c r="Z809" s="1" t="s">
        <v>5883</v>
      </c>
      <c r="AA809" s="1">
        <v>0</v>
      </c>
      <c r="AB809" s="1" t="s">
        <v>381</v>
      </c>
      <c r="AD809" s="1" t="str">
        <f>VLOOKUP($K809,「工具标准名」映射表!$B:$I,3,0)</f>
        <v>实验数据获取插件</v>
      </c>
      <c r="AE809" s="1" t="str">
        <f>VLOOKUP($K809,「工具标准名」映射表!$B:$I,4,0)</f>
        <v>功能应用层</v>
      </c>
      <c r="AF809" s="1" t="str">
        <f>VLOOKUP($K809,「工具标准名」映射表!$B:$I,5,0)</f>
        <v>功能应用（Web 教学平台（SaaS））</v>
      </c>
      <c r="AG809" s="1" t="str">
        <f>VLOOKUP($K809,「工具标准名」映射表!$B:$I,6,0)</f>
        <v>软件工具</v>
      </c>
      <c r="AH809" s="1" t="str">
        <f>VLOOKUP($K809,「工具标准名」映射表!$B:$I,7,0)</f>
        <v>AI智能体</v>
      </c>
      <c r="AI809" s="1" t="str">
        <f>VLOOKUP($K809,「工具标准名」映射表!$B:$I,8,0)</f>
        <v>否</v>
      </c>
      <c r="AJ809" s="1" t="s">
        <v>381</v>
      </c>
      <c r="AK809" s="1"/>
      <c r="AL809" s="1"/>
      <c r="AM809" s="1"/>
      <c r="AN809" s="1"/>
      <c r="AO809" s="1"/>
    </row>
    <row r="810" spans="1:41" ht="16">
      <c r="A810" s="1" t="s">
        <v>5870</v>
      </c>
      <c r="B810" s="3">
        <v>46056.467638888898</v>
      </c>
      <c r="C810" s="14">
        <v>418</v>
      </c>
      <c r="D810" s="1" t="s">
        <v>5871</v>
      </c>
      <c r="E810" s="1" t="s">
        <v>5872</v>
      </c>
      <c r="F810" s="1" t="s">
        <v>27</v>
      </c>
      <c r="G810" s="1" t="s">
        <v>5873</v>
      </c>
      <c r="H810" s="1" t="s">
        <v>5874</v>
      </c>
      <c r="I810" s="1" t="s">
        <v>5875</v>
      </c>
      <c r="J810" s="1" t="s">
        <v>5876</v>
      </c>
      <c r="K810" s="1" t="s">
        <v>5885</v>
      </c>
      <c r="L810" s="1" t="s">
        <v>454</v>
      </c>
      <c r="M810" s="1" t="b">
        <v>1</v>
      </c>
      <c r="N810" s="1" t="s">
        <v>223</v>
      </c>
      <c r="O810" s="1" t="s">
        <v>181</v>
      </c>
      <c r="P810" s="1" t="s">
        <v>21230</v>
      </c>
      <c r="Q810" s="1" t="s">
        <v>37</v>
      </c>
      <c r="R810" s="1" t="s">
        <v>38</v>
      </c>
      <c r="S810" s="1" t="s">
        <v>39</v>
      </c>
      <c r="T810" s="1" t="s">
        <v>5878</v>
      </c>
      <c r="U810" s="1" t="s">
        <v>5879</v>
      </c>
      <c r="V810" s="1" t="s">
        <v>5880</v>
      </c>
      <c r="W810" s="1" t="s">
        <v>5881</v>
      </c>
      <c r="X810" s="1" t="s">
        <v>5882</v>
      </c>
      <c r="Y810" s="1" t="s">
        <v>239</v>
      </c>
      <c r="Z810" s="1" t="s">
        <v>5885</v>
      </c>
      <c r="AA810" s="1">
        <v>0</v>
      </c>
      <c r="AB810" s="1" t="s">
        <v>381</v>
      </c>
      <c r="AD810" s="1" t="str">
        <f>VLOOKUP($K810,「工具标准名」映射表!$B:$I,3,0)</f>
        <v>折线图生成插件</v>
      </c>
      <c r="AE810" s="1" t="str">
        <f>VLOOKUP($K810,「工具标准名」映射表!$B:$I,4,0)</f>
        <v>功能应用层</v>
      </c>
      <c r="AF810" s="1" t="str">
        <f>VLOOKUP($K810,「工具标准名」映射表!$B:$I,5,0)</f>
        <v>功能应用（生成式AI应用-图像类）</v>
      </c>
      <c r="AG810" s="1" t="str">
        <f>VLOOKUP($K810,「工具标准名」映射表!$B:$I,6,0)</f>
        <v>软件工具</v>
      </c>
      <c r="AH810" s="1" t="str">
        <f>VLOOKUP($K810,「工具标准名」映射表!$B:$I,7,0)</f>
        <v>AI智能体</v>
      </c>
      <c r="AI810" s="1" t="str">
        <f>VLOOKUP($K810,「工具标准名」映射表!$B:$I,8,0)</f>
        <v>否</v>
      </c>
      <c r="AJ810" s="1" t="s">
        <v>381</v>
      </c>
      <c r="AK810" s="1"/>
      <c r="AL810" s="1"/>
      <c r="AM810" s="1"/>
      <c r="AN810" s="1"/>
      <c r="AO810" s="1"/>
    </row>
    <row r="811" spans="1:41" ht="16">
      <c r="A811" s="1" t="s">
        <v>5888</v>
      </c>
      <c r="B811" s="3">
        <v>46056.467708333301</v>
      </c>
      <c r="C811" s="14">
        <v>420</v>
      </c>
      <c r="D811" s="1" t="s">
        <v>5889</v>
      </c>
      <c r="E811" s="1" t="s">
        <v>5890</v>
      </c>
      <c r="F811" s="1" t="s">
        <v>100</v>
      </c>
      <c r="G811" s="1" t="s">
        <v>5891</v>
      </c>
      <c r="H811" s="1" t="s">
        <v>5892</v>
      </c>
      <c r="I811" s="1" t="s">
        <v>5893</v>
      </c>
      <c r="J811" s="1" t="s">
        <v>5894</v>
      </c>
      <c r="K811" s="1" t="s">
        <v>4025</v>
      </c>
      <c r="L811" s="1" t="s">
        <v>33</v>
      </c>
      <c r="M811" s="1" t="b">
        <v>0</v>
      </c>
      <c r="N811" s="1" t="s">
        <v>47</v>
      </c>
      <c r="O811" s="1" t="s">
        <v>54</v>
      </c>
      <c r="P811" s="1" t="s">
        <v>4024</v>
      </c>
      <c r="Q811" s="1" t="s">
        <v>37</v>
      </c>
      <c r="R811" s="1" t="s">
        <v>38</v>
      </c>
      <c r="S811" s="1" t="s">
        <v>5896</v>
      </c>
      <c r="T811" s="1" t="s">
        <v>5897</v>
      </c>
      <c r="U811" s="1" t="s">
        <v>5893</v>
      </c>
      <c r="V811" s="1" t="s">
        <v>5898</v>
      </c>
      <c r="W811" s="1" t="s">
        <v>5899</v>
      </c>
      <c r="X811" s="1" t="s">
        <v>5900</v>
      </c>
      <c r="Y811" s="1" t="s">
        <v>5901</v>
      </c>
      <c r="Z811" s="1" t="s">
        <v>4025</v>
      </c>
      <c r="AA811" s="1">
        <v>0</v>
      </c>
      <c r="AB811" s="1" t="s">
        <v>385</v>
      </c>
      <c r="AD811" s="1" t="str">
        <f>VLOOKUP($K811,「工具标准名」映射表!$B:$I,3,0)</f>
        <v>AI辅助工具</v>
      </c>
      <c r="AE811" s="1" t="str">
        <f>VLOOKUP($K811,「工具标准名」映射表!$B:$I,4,0)</f>
        <v>功能应用层</v>
      </c>
      <c r="AF811" s="1" t="str">
        <f>VLOOKUP($K811,「工具标准名」映射表!$B:$I,5,0)</f>
        <v>功能应用（教学辅助工具）</v>
      </c>
      <c r="AG811" s="1" t="str">
        <f>VLOOKUP($K811,「工具标准名」映射表!$B:$I,6,0)</f>
        <v>软件工具</v>
      </c>
      <c r="AH811" s="1" t="str">
        <f>VLOOKUP($K811,「工具标准名」映射表!$B:$I,7,0)</f>
        <v>AI智能体</v>
      </c>
      <c r="AI811" s="1" t="str">
        <f>VLOOKUP($K811,「工具标准名」映射表!$B:$I,8,0)</f>
        <v>否</v>
      </c>
      <c r="AJ811" s="1" t="s">
        <v>385</v>
      </c>
      <c r="AK811" s="1"/>
      <c r="AL811" s="1"/>
      <c r="AM811" s="1"/>
      <c r="AN811" s="1"/>
      <c r="AO811" s="1"/>
    </row>
    <row r="812" spans="1:41" ht="16">
      <c r="A812" s="1" t="s">
        <v>5902</v>
      </c>
      <c r="B812" s="3">
        <v>46056.467731481498</v>
      </c>
      <c r="C812" s="14">
        <v>421</v>
      </c>
      <c r="D812" s="1" t="s">
        <v>5903</v>
      </c>
      <c r="E812" s="1" t="s">
        <v>5904</v>
      </c>
      <c r="F812" s="1" t="s">
        <v>27</v>
      </c>
      <c r="G812" s="1" t="s">
        <v>5905</v>
      </c>
      <c r="H812" s="1" t="s">
        <v>5906</v>
      </c>
      <c r="I812" s="1" t="s">
        <v>5907</v>
      </c>
      <c r="J812" s="1" t="s">
        <v>5908</v>
      </c>
      <c r="K812" s="1" t="s">
        <v>5909</v>
      </c>
      <c r="L812" s="1" t="s">
        <v>33</v>
      </c>
      <c r="M812" s="1" t="b">
        <v>1</v>
      </c>
      <c r="N812" s="1" t="s">
        <v>47</v>
      </c>
      <c r="O812" s="1" t="s">
        <v>54</v>
      </c>
      <c r="P812" s="1" t="s">
        <v>16795</v>
      </c>
      <c r="Q812" s="1" t="s">
        <v>37</v>
      </c>
      <c r="R812" s="1" t="s">
        <v>38</v>
      </c>
      <c r="S812" s="1" t="s">
        <v>39</v>
      </c>
      <c r="T812" s="1" t="s">
        <v>5911</v>
      </c>
      <c r="U812" s="1" t="s">
        <v>5912</v>
      </c>
      <c r="V812" s="1" t="s">
        <v>5913</v>
      </c>
      <c r="W812" s="1" t="s">
        <v>5914</v>
      </c>
      <c r="X812" s="1" t="s">
        <v>5915</v>
      </c>
      <c r="Y812" s="1" t="s">
        <v>801</v>
      </c>
      <c r="Z812" s="1" t="s">
        <v>5909</v>
      </c>
      <c r="AA812" s="1">
        <v>0</v>
      </c>
      <c r="AB812" s="1" t="s">
        <v>5136</v>
      </c>
      <c r="AD812" s="1" t="str">
        <f>VLOOKUP($K812,「工具标准名」映射表!$B:$I,3,0)</f>
        <v>生活素材库AI智能体</v>
      </c>
      <c r="AE812" s="1" t="str">
        <f>VLOOKUP($K812,「工具标准名」映射表!$B:$I,4,0)</f>
        <v>功能应用层</v>
      </c>
      <c r="AF812" s="1" t="str">
        <f>VLOOKUP($K812,「工具标准名」映射表!$B:$I,5,0)</f>
        <v>功能应用层（AI智能体）</v>
      </c>
      <c r="AG812" s="1" t="str">
        <f>VLOOKUP($K812,「工具标准名」映射表!$B:$I,6,0)</f>
        <v>软件工具</v>
      </c>
      <c r="AH812" s="1" t="str">
        <f>VLOOKUP($K812,「工具标准名」映射表!$B:$I,7,0)</f>
        <v>AI智能体</v>
      </c>
      <c r="AI812" s="1" t="str">
        <f>VLOOKUP($K812,「工具标准名」映射表!$B:$I,8,0)</f>
        <v>否</v>
      </c>
      <c r="AJ812" s="1" t="s">
        <v>5136</v>
      </c>
      <c r="AK812" s="1"/>
      <c r="AL812" s="1"/>
      <c r="AM812" s="1"/>
      <c r="AN812" s="1"/>
      <c r="AO812" s="1"/>
    </row>
    <row r="813" spans="1:41" ht="16">
      <c r="A813" s="1" t="s">
        <v>5916</v>
      </c>
      <c r="B813" s="3">
        <v>46056.467708333301</v>
      </c>
      <c r="C813" s="14">
        <v>422</v>
      </c>
      <c r="D813" s="1" t="s">
        <v>5917</v>
      </c>
      <c r="E813" s="1" t="s">
        <v>5918</v>
      </c>
      <c r="F813" s="1" t="s">
        <v>27</v>
      </c>
      <c r="G813" s="1" t="s">
        <v>5919</v>
      </c>
      <c r="H813" s="1" t="s">
        <v>5920</v>
      </c>
      <c r="I813" s="1" t="s">
        <v>5921</v>
      </c>
      <c r="J813" s="1" t="s">
        <v>5922</v>
      </c>
      <c r="K813" s="1" t="s">
        <v>1133</v>
      </c>
      <c r="L813" s="1" t="s">
        <v>33</v>
      </c>
      <c r="M813" s="1" t="b">
        <v>0</v>
      </c>
      <c r="N813" s="1" t="s">
        <v>34</v>
      </c>
      <c r="O813" s="1" t="s">
        <v>35</v>
      </c>
      <c r="P813" s="1" t="s">
        <v>18365</v>
      </c>
      <c r="Q813" s="1" t="s">
        <v>37</v>
      </c>
      <c r="R813" s="1" t="s">
        <v>38</v>
      </c>
      <c r="S813" s="1" t="s">
        <v>39</v>
      </c>
      <c r="T813" s="1" t="s">
        <v>5924</v>
      </c>
      <c r="U813" s="1" t="s">
        <v>5925</v>
      </c>
      <c r="V813" s="1" t="s">
        <v>5926</v>
      </c>
      <c r="W813" s="1" t="s">
        <v>5927</v>
      </c>
      <c r="X813" s="1" t="s">
        <v>5928</v>
      </c>
      <c r="Y813" s="1" t="s">
        <v>801</v>
      </c>
      <c r="Z813" s="1" t="s">
        <v>8834</v>
      </c>
      <c r="AA813" s="1" t="s">
        <v>23382</v>
      </c>
      <c r="AB813" s="1" t="s">
        <v>138</v>
      </c>
      <c r="AD813" s="1" t="str">
        <f>VLOOKUP($K813,「工具标准名」映射表!$B:$I,3,0)</f>
        <v>文心一言</v>
      </c>
      <c r="AE813" s="1" t="str">
        <f>VLOOKUP($K813,「工具标准名」映射表!$B:$I,4,0)</f>
        <v>技术层</v>
      </c>
      <c r="AF813" s="1" t="str">
        <f>VLOOKUP($K813,「工具标准名」映射表!$B:$I,5,0)</f>
        <v>技术层（通用大模型）</v>
      </c>
      <c r="AG813" s="1" t="str">
        <f>VLOOKUP($K813,「工具标准名」映射表!$B:$I,6,0)</f>
        <v>软件工具</v>
      </c>
      <c r="AH813" s="1" t="str">
        <f>VLOOKUP($K813,「工具标准名」映射表!$B:$I,7,0)</f>
        <v>大语言模型</v>
      </c>
      <c r="AI813" s="1" t="str">
        <f>VLOOKUP($K813,「工具标准名」映射表!$B:$I,8,0)</f>
        <v>是</v>
      </c>
      <c r="AJ813" s="1" t="s">
        <v>138</v>
      </c>
      <c r="AK813" s="1"/>
      <c r="AL813" s="1"/>
      <c r="AM813" s="1"/>
      <c r="AN813" s="1"/>
      <c r="AO813" s="1"/>
    </row>
    <row r="814" spans="1:41" ht="16">
      <c r="A814" s="1" t="s">
        <v>5916</v>
      </c>
      <c r="B814" s="3">
        <v>46056.467708333301</v>
      </c>
      <c r="C814" s="14">
        <v>422</v>
      </c>
      <c r="D814" s="1" t="s">
        <v>5917</v>
      </c>
      <c r="E814" s="1" t="s">
        <v>5918</v>
      </c>
      <c r="F814" s="1" t="s">
        <v>27</v>
      </c>
      <c r="G814" s="1" t="s">
        <v>5919</v>
      </c>
      <c r="H814" s="1" t="s">
        <v>5920</v>
      </c>
      <c r="I814" s="1" t="s">
        <v>5921</v>
      </c>
      <c r="J814" s="1" t="s">
        <v>5922</v>
      </c>
      <c r="K814" s="1" t="s">
        <v>5929</v>
      </c>
      <c r="L814" s="1" t="s">
        <v>33</v>
      </c>
      <c r="M814" s="1" t="b">
        <v>0</v>
      </c>
      <c r="N814" s="1" t="s">
        <v>14695</v>
      </c>
      <c r="O814" s="1" t="s">
        <v>54</v>
      </c>
      <c r="P814" s="1" t="s">
        <v>14696</v>
      </c>
      <c r="Q814" s="1" t="s">
        <v>37</v>
      </c>
      <c r="R814" s="1" t="s">
        <v>38</v>
      </c>
      <c r="S814" s="1" t="s">
        <v>39</v>
      </c>
      <c r="T814" s="1" t="s">
        <v>5924</v>
      </c>
      <c r="U814" s="1" t="s">
        <v>5925</v>
      </c>
      <c r="V814" s="1" t="s">
        <v>5926</v>
      </c>
      <c r="W814" s="1" t="s">
        <v>5927</v>
      </c>
      <c r="X814" s="1" t="s">
        <v>5928</v>
      </c>
      <c r="Y814" s="1" t="s">
        <v>801</v>
      </c>
      <c r="Z814" s="1" t="s">
        <v>2346</v>
      </c>
      <c r="AA814" s="1" t="s">
        <v>23372</v>
      </c>
      <c r="AB814" s="1" t="s">
        <v>138</v>
      </c>
      <c r="AD814" s="1" t="str">
        <f>VLOOKUP($K814,「工具标准名」映射表!$B:$I,3,0)</f>
        <v>剪映AI</v>
      </c>
      <c r="AE814" s="1" t="str">
        <f>VLOOKUP($K814,「工具标准名」映射表!$B:$I,4,0)</f>
        <v>功能应用层</v>
      </c>
      <c r="AF814" s="1" t="str">
        <f>VLOOKUP($K814,「工具标准名」映射表!$B:$I,5,0)</f>
        <v>功能应用层（AI智能体）</v>
      </c>
      <c r="AG814" s="1" t="str">
        <f>VLOOKUP($K814,「工具标准名」映射表!$B:$I,6,0)</f>
        <v>软件工具</v>
      </c>
      <c r="AH814" s="1" t="str">
        <f>VLOOKUP($K814,「工具标准名」映射表!$B:$I,7,0)</f>
        <v>AI智能体</v>
      </c>
      <c r="AI814" s="1" t="str">
        <f>VLOOKUP($K814,「工具标准名」映射表!$B:$I,8,0)</f>
        <v>是</v>
      </c>
      <c r="AJ814" s="1" t="s">
        <v>138</v>
      </c>
      <c r="AK814" s="1"/>
      <c r="AL814" s="1"/>
      <c r="AM814" s="1"/>
      <c r="AN814" s="1"/>
      <c r="AO814" s="1"/>
    </row>
    <row r="815" spans="1:41" ht="16">
      <c r="A815" s="1" t="s">
        <v>5931</v>
      </c>
      <c r="B815" s="3">
        <v>46056.467731481498</v>
      </c>
      <c r="C815" s="14">
        <v>423</v>
      </c>
      <c r="D815" s="1" t="s">
        <v>5932</v>
      </c>
      <c r="E815" s="1" t="s">
        <v>5933</v>
      </c>
      <c r="F815" s="1" t="s">
        <v>27</v>
      </c>
      <c r="G815" s="1" t="s">
        <v>5934</v>
      </c>
      <c r="H815" s="1" t="s">
        <v>5935</v>
      </c>
      <c r="I815" s="1" t="s">
        <v>5936</v>
      </c>
      <c r="J815" s="1" t="s">
        <v>5937</v>
      </c>
      <c r="K815" s="1" t="s">
        <v>5938</v>
      </c>
      <c r="L815" s="1" t="s">
        <v>14802</v>
      </c>
      <c r="M815" s="1" t="b">
        <v>1</v>
      </c>
      <c r="N815" s="1" t="s">
        <v>47</v>
      </c>
      <c r="O815" s="1" t="s">
        <v>48</v>
      </c>
      <c r="P815" s="1" t="s">
        <v>14803</v>
      </c>
      <c r="Q815" s="1" t="s">
        <v>87</v>
      </c>
      <c r="R815" s="1" t="s">
        <v>4647</v>
      </c>
      <c r="S815" s="1" t="s">
        <v>39</v>
      </c>
      <c r="T815" s="1" t="s">
        <v>5940</v>
      </c>
      <c r="U815" s="1" t="s">
        <v>5936</v>
      </c>
      <c r="V815" s="1" t="s">
        <v>5941</v>
      </c>
      <c r="W815" s="1" t="s">
        <v>5942</v>
      </c>
      <c r="X815" s="1" t="s">
        <v>5943</v>
      </c>
      <c r="Y815" s="1" t="s">
        <v>156</v>
      </c>
      <c r="Z815" s="1" t="s">
        <v>5938</v>
      </c>
      <c r="AA815" s="1">
        <v>0</v>
      </c>
      <c r="AB815" s="1" t="s">
        <v>5658</v>
      </c>
      <c r="AD815" s="1" t="str">
        <f>VLOOKUP($K815,「工具标准名」映射表!$B:$I,3,0)</f>
        <v>匠邦AI</v>
      </c>
      <c r="AE815" s="1" t="str">
        <f>VLOOKUP($K815,「工具标准名」映射表!$B:$I,4,0)</f>
        <v>功能应用层</v>
      </c>
      <c r="AF815" s="1" t="str">
        <f>VLOOKUP($K815,「工具标准名」映射表!$B:$I,5,0)</f>
        <v>功能应用层（AI智能体）</v>
      </c>
      <c r="AG815" s="1" t="str">
        <f>VLOOKUP($K815,「工具标准名」映射表!$B:$I,6,0)</f>
        <v>软件工具</v>
      </c>
      <c r="AH815" s="1" t="str">
        <f>VLOOKUP($K815,「工具标准名」映射表!$B:$I,7,0)</f>
        <v>AI智能体</v>
      </c>
      <c r="AI815" s="1" t="str">
        <f>VLOOKUP($K815,「工具标准名」映射表!$B:$I,8,0)</f>
        <v>否</v>
      </c>
      <c r="AJ815" s="1" t="s">
        <v>5658</v>
      </c>
      <c r="AK815" s="1"/>
      <c r="AL815" s="1"/>
      <c r="AM815" s="1"/>
      <c r="AN815" s="1"/>
      <c r="AO815" s="1"/>
    </row>
    <row r="816" spans="1:41" ht="16">
      <c r="A816" s="1" t="s">
        <v>5944</v>
      </c>
      <c r="B816" s="3">
        <v>46056.467754629601</v>
      </c>
      <c r="C816" s="14">
        <v>424</v>
      </c>
      <c r="D816" s="1" t="s">
        <v>5945</v>
      </c>
      <c r="E816" s="1" t="s">
        <v>5946</v>
      </c>
      <c r="F816" s="1" t="s">
        <v>27</v>
      </c>
      <c r="G816" s="1" t="s">
        <v>5947</v>
      </c>
      <c r="H816" s="1" t="s">
        <v>5948</v>
      </c>
      <c r="I816" s="1" t="s">
        <v>5949</v>
      </c>
      <c r="J816" s="1" t="s">
        <v>5950</v>
      </c>
      <c r="K816" s="1" t="s">
        <v>124</v>
      </c>
      <c r="L816" s="1" t="s">
        <v>33</v>
      </c>
      <c r="M816" s="1" t="b">
        <v>0</v>
      </c>
      <c r="N816" s="1" t="s">
        <v>47</v>
      </c>
      <c r="O816" s="1" t="s">
        <v>48</v>
      </c>
      <c r="P816" s="1" t="s">
        <v>5265</v>
      </c>
      <c r="Q816" s="1" t="s">
        <v>87</v>
      </c>
      <c r="R816" s="1" t="s">
        <v>234</v>
      </c>
      <c r="S816" s="1" t="s">
        <v>39</v>
      </c>
      <c r="T816" s="1" t="s">
        <v>5952</v>
      </c>
      <c r="U816" s="1" t="s">
        <v>5949</v>
      </c>
      <c r="V816" s="1" t="s">
        <v>5953</v>
      </c>
      <c r="W816" s="1" t="s">
        <v>176</v>
      </c>
      <c r="X816" s="1" t="s">
        <v>5954</v>
      </c>
      <c r="Y816" s="1" t="s">
        <v>299</v>
      </c>
      <c r="Z816" s="1" t="s">
        <v>4864</v>
      </c>
      <c r="AA816" s="1" t="s">
        <v>23367</v>
      </c>
      <c r="AB816" s="1" t="s">
        <v>115</v>
      </c>
      <c r="AD816" s="1" t="str">
        <f>VLOOKUP($K816,「工具标准名」映射表!$B:$I,3,0)</f>
        <v>DeepSeek 大模型</v>
      </c>
      <c r="AE816" s="1" t="str">
        <f>VLOOKUP($K816,「工具标准名」映射表!$B:$I,4,0)</f>
        <v>功能应用层</v>
      </c>
      <c r="AF816" s="1" t="str">
        <f>VLOOKUP($K816,「工具标准名」映射表!$B:$I,5,0)</f>
        <v>功能应用（教学辅助工具）</v>
      </c>
      <c r="AG816" s="1" t="str">
        <f>VLOOKUP($K816,「工具标准名」映射表!$B:$I,6,0)</f>
        <v>软件工具</v>
      </c>
      <c r="AH816" s="1" t="str">
        <f>VLOOKUP($K816,「工具标准名」映射表!$B:$I,7,0)</f>
        <v>AI智能体</v>
      </c>
      <c r="AI816" s="1" t="str">
        <f>VLOOKUP($K816,「工具标准名」映射表!$B:$I,8,0)</f>
        <v>否</v>
      </c>
      <c r="AJ816" s="1" t="s">
        <v>115</v>
      </c>
      <c r="AK816" s="1"/>
      <c r="AL816" s="1"/>
      <c r="AM816" s="1"/>
      <c r="AN816" s="1"/>
      <c r="AO816" s="1"/>
    </row>
    <row r="817" spans="1:41" ht="16">
      <c r="A817" s="1" t="s">
        <v>5944</v>
      </c>
      <c r="B817" s="3">
        <v>46056.467754629601</v>
      </c>
      <c r="C817" s="14">
        <v>424</v>
      </c>
      <c r="D817" s="1" t="s">
        <v>5945</v>
      </c>
      <c r="E817" s="1" t="s">
        <v>5946</v>
      </c>
      <c r="F817" s="1" t="s">
        <v>27</v>
      </c>
      <c r="G817" s="1" t="s">
        <v>5947</v>
      </c>
      <c r="H817" s="1" t="s">
        <v>5948</v>
      </c>
      <c r="I817" s="1" t="s">
        <v>5949</v>
      </c>
      <c r="J817" s="1" t="s">
        <v>5950</v>
      </c>
      <c r="K817" s="1" t="s">
        <v>139</v>
      </c>
      <c r="L817" s="1" t="s">
        <v>33</v>
      </c>
      <c r="M817" s="1" t="b">
        <v>0</v>
      </c>
      <c r="N817" s="1" t="s">
        <v>47</v>
      </c>
      <c r="O817" s="1" t="s">
        <v>48</v>
      </c>
      <c r="P817" s="1" t="s">
        <v>9769</v>
      </c>
      <c r="Q817" s="1" t="s">
        <v>87</v>
      </c>
      <c r="R817" s="1" t="s">
        <v>234</v>
      </c>
      <c r="S817" s="1" t="s">
        <v>39</v>
      </c>
      <c r="T817" s="1" t="s">
        <v>5952</v>
      </c>
      <c r="U817" s="1" t="s">
        <v>5949</v>
      </c>
      <c r="V817" s="1" t="s">
        <v>5953</v>
      </c>
      <c r="W817" s="1" t="s">
        <v>176</v>
      </c>
      <c r="X817" s="1" t="s">
        <v>5954</v>
      </c>
      <c r="Y817" s="1" t="s">
        <v>299</v>
      </c>
      <c r="Z817" s="1" t="s">
        <v>139</v>
      </c>
      <c r="AA817" s="1" t="s">
        <v>23370</v>
      </c>
      <c r="AB817" s="1" t="s">
        <v>115</v>
      </c>
      <c r="AD817" s="1" t="str">
        <f>VLOOKUP($K817,「工具标准名」映射表!$B:$I,3,0)</f>
        <v>豆包</v>
      </c>
      <c r="AE817" s="1" t="str">
        <f>VLOOKUP($K817,「工具标准名」映射表!$B:$I,4,0)</f>
        <v>功能应用层</v>
      </c>
      <c r="AF817" s="1" t="str">
        <f>VLOOKUP($K817,「工具标准名」映射表!$B:$I,5,0)</f>
        <v>功能应用（教学辅助工具）</v>
      </c>
      <c r="AG817" s="1" t="str">
        <f>VLOOKUP($K817,「工具标准名」映射表!$B:$I,6,0)</f>
        <v>软件工具</v>
      </c>
      <c r="AH817" s="1" t="str">
        <f>VLOOKUP($K817,「工具标准名」映射表!$B:$I,7,0)</f>
        <v>其他</v>
      </c>
      <c r="AI817" s="1" t="str">
        <f>VLOOKUP($K817,「工具标准名」映射表!$B:$I,8,0)</f>
        <v>否</v>
      </c>
      <c r="AJ817" s="1" t="s">
        <v>115</v>
      </c>
      <c r="AK817" s="1"/>
      <c r="AL817" s="1"/>
      <c r="AM817" s="1"/>
      <c r="AN817" s="1"/>
      <c r="AO817" s="1"/>
    </row>
    <row r="818" spans="1:41" ht="16">
      <c r="A818" s="1" t="s">
        <v>5944</v>
      </c>
      <c r="B818" s="3">
        <v>46056.467754629601</v>
      </c>
      <c r="C818" s="14">
        <v>424</v>
      </c>
      <c r="D818" s="1" t="s">
        <v>5945</v>
      </c>
      <c r="E818" s="1" t="s">
        <v>5946</v>
      </c>
      <c r="F818" s="1" t="s">
        <v>27</v>
      </c>
      <c r="G818" s="1" t="s">
        <v>5947</v>
      </c>
      <c r="H818" s="1" t="s">
        <v>5948</v>
      </c>
      <c r="I818" s="1" t="s">
        <v>5949</v>
      </c>
      <c r="J818" s="1" t="s">
        <v>5950</v>
      </c>
      <c r="K818" s="1" t="s">
        <v>5956</v>
      </c>
      <c r="L818" s="1" t="s">
        <v>33</v>
      </c>
      <c r="M818" s="1" t="b">
        <v>0</v>
      </c>
      <c r="N818" s="1" t="s">
        <v>47</v>
      </c>
      <c r="O818" s="1" t="s">
        <v>48</v>
      </c>
      <c r="P818" s="1" t="s">
        <v>7288</v>
      </c>
      <c r="Q818" s="1" t="s">
        <v>87</v>
      </c>
      <c r="R818" s="1" t="s">
        <v>234</v>
      </c>
      <c r="S818" s="1" t="s">
        <v>39</v>
      </c>
      <c r="T818" s="1" t="s">
        <v>5952</v>
      </c>
      <c r="U818" s="1" t="s">
        <v>5949</v>
      </c>
      <c r="V818" s="1" t="s">
        <v>5953</v>
      </c>
      <c r="W818" s="1" t="s">
        <v>176</v>
      </c>
      <c r="X818" s="1" t="s">
        <v>5954</v>
      </c>
      <c r="Y818" s="1" t="s">
        <v>299</v>
      </c>
      <c r="Z818" s="1" t="s">
        <v>5956</v>
      </c>
      <c r="AA818" s="1">
        <v>0</v>
      </c>
      <c r="AB818" s="1" t="s">
        <v>115</v>
      </c>
      <c r="AD818" s="1" t="str">
        <f>VLOOKUP($K818,「工具标准名」映射表!$B:$I,3,0)</f>
        <v>kittenblock</v>
      </c>
      <c r="AE818" s="1" t="str">
        <f>VLOOKUP($K818,「工具标准名」映射表!$B:$I,4,0)</f>
        <v>功能应用层</v>
      </c>
      <c r="AF818" s="1" t="str">
        <f>VLOOKUP($K818,「工具标准名」映射表!$B:$I,5,0)</f>
        <v>功能应用（平台型综合系统）</v>
      </c>
      <c r="AG818" s="1" t="str">
        <f>VLOOKUP($K818,「工具标准名」映射表!$B:$I,6,0)</f>
        <v>软件工具</v>
      </c>
      <c r="AH818" s="1" t="str">
        <f>VLOOKUP($K818,「工具标准名」映射表!$B:$I,7,0)</f>
        <v>其他</v>
      </c>
      <c r="AI818" s="1" t="str">
        <f>VLOOKUP($K818,「工具标准名」映射表!$B:$I,8,0)</f>
        <v>否</v>
      </c>
      <c r="AJ818" s="1" t="s">
        <v>115</v>
      </c>
      <c r="AK818" s="1"/>
      <c r="AL818" s="1"/>
      <c r="AM818" s="1"/>
      <c r="AN818" s="1"/>
      <c r="AO818" s="1"/>
    </row>
    <row r="819" spans="1:41" ht="16">
      <c r="A819" s="1" t="s">
        <v>5958</v>
      </c>
      <c r="B819" s="3">
        <v>46056.467743055597</v>
      </c>
      <c r="C819" s="14">
        <v>426</v>
      </c>
      <c r="D819" s="1" t="s">
        <v>5959</v>
      </c>
      <c r="E819" s="1" t="s">
        <v>5960</v>
      </c>
      <c r="F819" s="1" t="s">
        <v>27</v>
      </c>
      <c r="G819" s="1" t="s">
        <v>5961</v>
      </c>
      <c r="H819" s="1" t="s">
        <v>5962</v>
      </c>
      <c r="I819" s="1" t="s">
        <v>5963</v>
      </c>
      <c r="J819" s="1" t="s">
        <v>5964</v>
      </c>
      <c r="K819" s="1" t="s">
        <v>2165</v>
      </c>
      <c r="L819" s="1" t="s">
        <v>33</v>
      </c>
      <c r="M819" s="1" t="b">
        <v>0</v>
      </c>
      <c r="N819" s="1" t="s">
        <v>47</v>
      </c>
      <c r="O819" s="1" t="s">
        <v>66</v>
      </c>
      <c r="P819" s="1" t="s">
        <v>2265</v>
      </c>
      <c r="Q819" s="1" t="s">
        <v>37</v>
      </c>
      <c r="R819" s="1" t="s">
        <v>38</v>
      </c>
      <c r="S819" s="1" t="s">
        <v>39</v>
      </c>
      <c r="T819" s="1" t="s">
        <v>5966</v>
      </c>
      <c r="U819" s="1" t="s">
        <v>5963</v>
      </c>
      <c r="V819" s="1" t="s">
        <v>5967</v>
      </c>
      <c r="W819" s="1" t="s">
        <v>28</v>
      </c>
      <c r="X819" s="1" t="s">
        <v>5968</v>
      </c>
      <c r="Y819" s="1" t="s">
        <v>801</v>
      </c>
      <c r="Z819" s="1" t="s">
        <v>2250</v>
      </c>
      <c r="AA819" s="1">
        <v>0</v>
      </c>
      <c r="AB819" s="1" t="s">
        <v>52</v>
      </c>
      <c r="AD819" s="1" t="str">
        <f>VLOOKUP($K819,「工具标准名」映射表!$B:$I,3,0)</f>
        <v>AI数字人</v>
      </c>
      <c r="AE819" s="1" t="str">
        <f>VLOOKUP($K819,「工具标准名」映射表!$B:$I,4,0)</f>
        <v>功能应用层</v>
      </c>
      <c r="AF819" s="1" t="str">
        <f>VLOOKUP($K819,「工具标准名」映射表!$B:$I,5,0)</f>
        <v>功能应用（教学辅助工具）</v>
      </c>
      <c r="AG819" s="1" t="str">
        <f>VLOOKUP($K819,「工具标准名」映射表!$B:$I,6,0)</f>
        <v>硬件设备</v>
      </c>
      <c r="AH819" s="1" t="str">
        <f>VLOOKUP($K819,「工具标准名」映射表!$B:$I,7,0)</f>
        <v>AI智能体</v>
      </c>
      <c r="AI819" s="1" t="str">
        <f>VLOOKUP($K819,「工具标准名」映射表!$B:$I,8,0)</f>
        <v>否</v>
      </c>
      <c r="AJ819" s="1" t="s">
        <v>52</v>
      </c>
      <c r="AK819" s="1"/>
      <c r="AL819" s="1"/>
      <c r="AM819" s="1"/>
      <c r="AN819" s="1"/>
      <c r="AO819" s="1"/>
    </row>
    <row r="820" spans="1:41" ht="16">
      <c r="A820" s="1" t="s">
        <v>5958</v>
      </c>
      <c r="B820" s="3">
        <v>46056.467743055597</v>
      </c>
      <c r="C820" s="14">
        <v>426</v>
      </c>
      <c r="D820" s="1" t="s">
        <v>5959</v>
      </c>
      <c r="E820" s="1" t="s">
        <v>5960</v>
      </c>
      <c r="F820" s="1" t="s">
        <v>27</v>
      </c>
      <c r="G820" s="1" t="s">
        <v>5961</v>
      </c>
      <c r="H820" s="1" t="s">
        <v>5962</v>
      </c>
      <c r="I820" s="1" t="s">
        <v>5963</v>
      </c>
      <c r="J820" s="1" t="s">
        <v>5964</v>
      </c>
      <c r="K820" s="1" t="s">
        <v>5969</v>
      </c>
      <c r="L820" s="1" t="s">
        <v>33</v>
      </c>
      <c r="M820" s="1" t="b">
        <v>0</v>
      </c>
      <c r="N820" s="1" t="s">
        <v>47</v>
      </c>
      <c r="O820" s="1" t="s">
        <v>48</v>
      </c>
      <c r="P820" s="1" t="s">
        <v>22375</v>
      </c>
      <c r="Q820" s="1" t="s">
        <v>37</v>
      </c>
      <c r="R820" s="1" t="s">
        <v>38</v>
      </c>
      <c r="S820" s="1" t="s">
        <v>39</v>
      </c>
      <c r="T820" s="1" t="s">
        <v>5966</v>
      </c>
      <c r="U820" s="1" t="s">
        <v>5963</v>
      </c>
      <c r="V820" s="1" t="s">
        <v>5967</v>
      </c>
      <c r="W820" s="1" t="s">
        <v>28</v>
      </c>
      <c r="X820" s="1" t="s">
        <v>5968</v>
      </c>
      <c r="Y820" s="1" t="s">
        <v>801</v>
      </c>
      <c r="Z820" s="1" t="s">
        <v>5969</v>
      </c>
      <c r="AA820" s="1">
        <v>0</v>
      </c>
      <c r="AB820" s="1" t="s">
        <v>52</v>
      </c>
      <c r="AD820" s="1" t="str">
        <f>VLOOKUP($K820,「工具标准名」映射表!$B:$I,3,0)</f>
        <v>智能设计平台（Canva）</v>
      </c>
      <c r="AE820" s="1" t="str">
        <f>VLOOKUP($K820,「工具标准名」映射表!$B:$I,4,0)</f>
        <v>功能应用层</v>
      </c>
      <c r="AF820" s="1" t="str">
        <f>VLOOKUP($K820,「工具标准名」映射表!$B:$I,5,0)</f>
        <v>功能应用（校级 / 区域级系统）</v>
      </c>
      <c r="AG820" s="1" t="str">
        <f>VLOOKUP($K820,「工具标准名」映射表!$B:$I,6,0)</f>
        <v>软件工具</v>
      </c>
      <c r="AH820" s="1" t="str">
        <f>VLOOKUP($K820,「工具标准名」映射表!$B:$I,7,0)</f>
        <v>AI智能体</v>
      </c>
      <c r="AI820" s="1" t="str">
        <f>VLOOKUP($K820,「工具标准名」映射表!$B:$I,8,0)</f>
        <v>否</v>
      </c>
      <c r="AJ820" s="1" t="s">
        <v>52</v>
      </c>
      <c r="AK820" s="1"/>
      <c r="AL820" s="1"/>
      <c r="AM820" s="1"/>
      <c r="AN820" s="1"/>
      <c r="AO820" s="1"/>
    </row>
    <row r="821" spans="1:41" ht="16">
      <c r="A821" s="1" t="s">
        <v>5971</v>
      </c>
      <c r="B821" s="3">
        <v>46056.467766203699</v>
      </c>
      <c r="C821" s="14">
        <v>427</v>
      </c>
      <c r="D821" s="1" t="s">
        <v>5972</v>
      </c>
      <c r="E821" s="1" t="s">
        <v>57</v>
      </c>
      <c r="F821" s="1" t="s">
        <v>119</v>
      </c>
      <c r="G821" s="1" t="s">
        <v>5973</v>
      </c>
      <c r="H821" s="1" t="s">
        <v>5974</v>
      </c>
      <c r="I821" s="1" t="s">
        <v>5975</v>
      </c>
      <c r="J821" s="1" t="s">
        <v>5976</v>
      </c>
      <c r="K821" s="1" t="s">
        <v>5977</v>
      </c>
      <c r="L821" s="1" t="s">
        <v>33</v>
      </c>
      <c r="M821" s="1" t="b">
        <v>0</v>
      </c>
      <c r="N821" s="1" t="s">
        <v>343</v>
      </c>
      <c r="O821" s="1" t="s">
        <v>66</v>
      </c>
      <c r="P821" s="1" t="s">
        <v>12849</v>
      </c>
      <c r="Q821" s="1" t="s">
        <v>37</v>
      </c>
      <c r="R821" s="1" t="s">
        <v>38</v>
      </c>
      <c r="S821" s="1" t="s">
        <v>39</v>
      </c>
      <c r="T821" s="1" t="s">
        <v>5978</v>
      </c>
      <c r="U821" s="1" t="s">
        <v>5975</v>
      </c>
      <c r="V821" s="1" t="s">
        <v>5979</v>
      </c>
      <c r="W821" s="1" t="s">
        <v>5980</v>
      </c>
      <c r="X821" s="1" t="s">
        <v>5981</v>
      </c>
      <c r="Y821" s="1" t="s">
        <v>364</v>
      </c>
      <c r="Z821" s="1" t="s">
        <v>5977</v>
      </c>
      <c r="AA821" s="1">
        <v>0</v>
      </c>
      <c r="AB821" s="1" t="s">
        <v>57</v>
      </c>
      <c r="AD821" s="1" t="str">
        <f>VLOOKUP($K821,「工具标准名」映射表!$B:$I,3,0)</f>
        <v>后羿采集器</v>
      </c>
      <c r="AE821" s="1" t="str">
        <f>VLOOKUP($K821,「工具标准名」映射表!$B:$I,4,0)</f>
        <v>功能应用层</v>
      </c>
      <c r="AF821" s="1" t="str">
        <f>VLOOKUP($K821,「工具标准名」映射表!$B:$I,5,0)</f>
        <v>功能应用层（AI智能体）</v>
      </c>
      <c r="AG821" s="1" t="str">
        <f>VLOOKUP($K821,「工具标准名」映射表!$B:$I,6,0)</f>
        <v>软件工具</v>
      </c>
      <c r="AH821" s="1" t="str">
        <f>VLOOKUP($K821,「工具标准名」映射表!$B:$I,7,0)</f>
        <v>其他</v>
      </c>
      <c r="AI821" s="1" t="str">
        <f>VLOOKUP($K821,「工具标准名」映射表!$B:$I,8,0)</f>
        <v>否</v>
      </c>
      <c r="AJ821" s="1" t="s">
        <v>57</v>
      </c>
      <c r="AK821" s="1"/>
      <c r="AL821" s="1"/>
      <c r="AM821" s="1"/>
      <c r="AN821" s="1"/>
      <c r="AO821" s="1"/>
    </row>
    <row r="822" spans="1:41" ht="16">
      <c r="A822" s="1" t="s">
        <v>5971</v>
      </c>
      <c r="B822" s="3">
        <v>46056.467766203699</v>
      </c>
      <c r="C822" s="14">
        <v>427</v>
      </c>
      <c r="D822" s="1" t="s">
        <v>5972</v>
      </c>
      <c r="E822" s="1" t="s">
        <v>57</v>
      </c>
      <c r="F822" s="1" t="s">
        <v>119</v>
      </c>
      <c r="G822" s="1" t="s">
        <v>5973</v>
      </c>
      <c r="H822" s="1" t="s">
        <v>5974</v>
      </c>
      <c r="I822" s="1" t="s">
        <v>5975</v>
      </c>
      <c r="J822" s="1" t="s">
        <v>5976</v>
      </c>
      <c r="K822" s="1" t="s">
        <v>5982</v>
      </c>
      <c r="L822" s="1" t="s">
        <v>33</v>
      </c>
      <c r="M822" s="1" t="b">
        <v>0</v>
      </c>
      <c r="N822" s="1" t="s">
        <v>7871</v>
      </c>
      <c r="O822" s="1" t="s">
        <v>54</v>
      </c>
      <c r="P822" s="1" t="s">
        <v>7872</v>
      </c>
      <c r="Q822" s="1" t="s">
        <v>37</v>
      </c>
      <c r="R822" s="1" t="s">
        <v>38</v>
      </c>
      <c r="S822" s="1" t="s">
        <v>39</v>
      </c>
      <c r="T822" s="1" t="s">
        <v>5978</v>
      </c>
      <c r="U822" s="1" t="s">
        <v>5975</v>
      </c>
      <c r="V822" s="1" t="s">
        <v>5979</v>
      </c>
      <c r="W822" s="1" t="s">
        <v>5980</v>
      </c>
      <c r="X822" s="1" t="s">
        <v>5981</v>
      </c>
      <c r="Y822" s="1" t="s">
        <v>364</v>
      </c>
      <c r="Z822" s="1" t="s">
        <v>5982</v>
      </c>
      <c r="AA822" s="1">
        <v>0</v>
      </c>
      <c r="AB822" s="1" t="s">
        <v>57</v>
      </c>
      <c r="AD822" s="1" t="str">
        <f>VLOOKUP($K822,「工具标准名」映射表!$B:$I,3,0)</f>
        <v>PyCharm</v>
      </c>
      <c r="AE822" s="1" t="str">
        <f>VLOOKUP($K822,「工具标准名」映射表!$B:$I,4,0)</f>
        <v>功能应用层</v>
      </c>
      <c r="AF822" s="1" t="str">
        <f>VLOOKUP($K822,「工具标准名」映射表!$B:$I,5,0)</f>
        <v>功能应用（平台型综合系统）</v>
      </c>
      <c r="AG822" s="1" t="str">
        <f>VLOOKUP($K822,「工具标准名」映射表!$B:$I,6,0)</f>
        <v>软件工具</v>
      </c>
      <c r="AH822" s="1" t="str">
        <f>VLOOKUP($K822,「工具标准名」映射表!$B:$I,7,0)</f>
        <v>其他</v>
      </c>
      <c r="AI822" s="1" t="str">
        <f>VLOOKUP($K822,「工具标准名」映射表!$B:$I,8,0)</f>
        <v>否</v>
      </c>
      <c r="AJ822" s="1" t="s">
        <v>57</v>
      </c>
      <c r="AK822" s="1"/>
      <c r="AL822" s="1"/>
      <c r="AM822" s="1"/>
      <c r="AN822" s="1"/>
      <c r="AO822" s="1"/>
    </row>
    <row r="823" spans="1:41" ht="16">
      <c r="A823" s="1" t="s">
        <v>5971</v>
      </c>
      <c r="B823" s="3">
        <v>46056.467766203699</v>
      </c>
      <c r="C823" s="14">
        <v>427</v>
      </c>
      <c r="D823" s="1" t="s">
        <v>5972</v>
      </c>
      <c r="E823" s="1" t="s">
        <v>57</v>
      </c>
      <c r="F823" s="1" t="s">
        <v>119</v>
      </c>
      <c r="G823" s="1" t="s">
        <v>5973</v>
      </c>
      <c r="H823" s="1" t="s">
        <v>5974</v>
      </c>
      <c r="I823" s="1" t="s">
        <v>5975</v>
      </c>
      <c r="J823" s="1" t="s">
        <v>5976</v>
      </c>
      <c r="K823" s="1" t="s">
        <v>5984</v>
      </c>
      <c r="L823" s="1" t="s">
        <v>33</v>
      </c>
      <c r="M823" s="1" t="b">
        <v>0</v>
      </c>
      <c r="N823" s="1" t="s">
        <v>8101</v>
      </c>
      <c r="O823" s="1" t="s">
        <v>35</v>
      </c>
      <c r="P823" s="1" t="s">
        <v>8102</v>
      </c>
      <c r="Q823" s="1" t="s">
        <v>37</v>
      </c>
      <c r="R823" s="1" t="s">
        <v>38</v>
      </c>
      <c r="S823" s="1" t="s">
        <v>39</v>
      </c>
      <c r="T823" s="1" t="s">
        <v>5978</v>
      </c>
      <c r="U823" s="1" t="s">
        <v>5975</v>
      </c>
      <c r="V823" s="1" t="s">
        <v>5979</v>
      </c>
      <c r="W823" s="1" t="s">
        <v>5980</v>
      </c>
      <c r="X823" s="1" t="s">
        <v>5981</v>
      </c>
      <c r="Y823" s="1" t="s">
        <v>364</v>
      </c>
      <c r="Z823" s="1" t="s">
        <v>5984</v>
      </c>
      <c r="AA823" s="1">
        <v>0</v>
      </c>
      <c r="AB823" s="1" t="s">
        <v>57</v>
      </c>
      <c r="AD823" s="1" t="str">
        <f>VLOOKUP($K823,「工具标准名」映射表!$B:$I,3,0)</f>
        <v>TensorFlow</v>
      </c>
      <c r="AE823" s="1" t="str">
        <f>VLOOKUP($K823,「工具标准名」映射表!$B:$I,4,0)</f>
        <v>功能应用层</v>
      </c>
      <c r="AF823" s="1" t="str">
        <f>VLOOKUP($K823,「工具标准名」映射表!$B:$I,5,0)</f>
        <v>功能应用（Web 教学平台（SaaS））</v>
      </c>
      <c r="AG823" s="1" t="str">
        <f>VLOOKUP($K823,「工具标准名」映射表!$B:$I,6,0)</f>
        <v>软件工具</v>
      </c>
      <c r="AH823" s="1" t="str">
        <f>VLOOKUP($K823,「工具标准名」映射表!$B:$I,7,0)</f>
        <v>其他</v>
      </c>
      <c r="AI823" s="1" t="str">
        <f>VLOOKUP($K823,「工具标准名」映射表!$B:$I,8,0)</f>
        <v>否</v>
      </c>
      <c r="AJ823" s="1" t="s">
        <v>57</v>
      </c>
      <c r="AK823" s="1"/>
      <c r="AL823" s="1"/>
      <c r="AM823" s="1"/>
      <c r="AN823" s="1"/>
      <c r="AO823" s="1"/>
    </row>
    <row r="824" spans="1:41" ht="16">
      <c r="A824" s="1" t="s">
        <v>5986</v>
      </c>
      <c r="B824" s="3">
        <v>46056.467789351896</v>
      </c>
      <c r="C824" s="14">
        <v>428</v>
      </c>
      <c r="D824" s="1" t="s">
        <v>5987</v>
      </c>
      <c r="E824" s="1" t="s">
        <v>5988</v>
      </c>
      <c r="F824" s="1" t="s">
        <v>27</v>
      </c>
      <c r="G824" s="1" t="s">
        <v>5989</v>
      </c>
      <c r="H824" s="1" t="s">
        <v>5990</v>
      </c>
      <c r="I824" s="1" t="s">
        <v>5991</v>
      </c>
      <c r="J824" s="1" t="s">
        <v>5992</v>
      </c>
      <c r="K824" s="1" t="s">
        <v>5993</v>
      </c>
      <c r="L824" s="1" t="s">
        <v>33</v>
      </c>
      <c r="M824" s="1" t="b">
        <v>0</v>
      </c>
      <c r="N824" s="1" t="s">
        <v>47</v>
      </c>
      <c r="O824" s="1" t="s">
        <v>48</v>
      </c>
      <c r="P824" s="1" t="s">
        <v>17723</v>
      </c>
      <c r="Q824" s="1" t="s">
        <v>37</v>
      </c>
      <c r="R824" s="1" t="s">
        <v>38</v>
      </c>
      <c r="S824" s="1" t="s">
        <v>39</v>
      </c>
      <c r="T824" s="1" t="s">
        <v>5995</v>
      </c>
      <c r="U824" s="1" t="s">
        <v>5991</v>
      </c>
      <c r="V824" s="1" t="s">
        <v>5996</v>
      </c>
      <c r="W824" s="1" t="s">
        <v>276</v>
      </c>
      <c r="X824" s="1" t="s">
        <v>5997</v>
      </c>
      <c r="Y824" s="1" t="s">
        <v>1528</v>
      </c>
      <c r="Z824" s="1" t="s">
        <v>5993</v>
      </c>
      <c r="AA824" s="1">
        <v>0</v>
      </c>
      <c r="AB824" s="1" t="s">
        <v>96</v>
      </c>
      <c r="AD824" s="1" t="str">
        <f>VLOOKUP($K824,「工具标准名」映射表!$B:$I,3,0)</f>
        <v>天喻教育平台</v>
      </c>
      <c r="AE824" s="1" t="str">
        <f>VLOOKUP($K824,「工具标准名」映射表!$B:$I,4,0)</f>
        <v>功能应用层</v>
      </c>
      <c r="AF824" s="1" t="str">
        <f>VLOOKUP($K824,「工具标准名」映射表!$B:$I,5,0)</f>
        <v>功能应用（Web 教学平台（SaaS））</v>
      </c>
      <c r="AG824" s="1" t="str">
        <f>VLOOKUP($K824,「工具标准名」映射表!$B:$I,6,0)</f>
        <v>软件工具</v>
      </c>
      <c r="AH824" s="1" t="str">
        <f>VLOOKUP($K824,「工具标准名」映射表!$B:$I,7,0)</f>
        <v>AI智能体</v>
      </c>
      <c r="AI824" s="1" t="str">
        <f>VLOOKUP($K824,「工具标准名」映射表!$B:$I,8,0)</f>
        <v>否</v>
      </c>
      <c r="AJ824" s="1" t="s">
        <v>96</v>
      </c>
      <c r="AK824" s="1"/>
      <c r="AL824" s="1"/>
      <c r="AM824" s="1"/>
      <c r="AN824" s="1"/>
      <c r="AO824" s="1"/>
    </row>
    <row r="825" spans="1:41" ht="16">
      <c r="A825" s="1" t="s">
        <v>5986</v>
      </c>
      <c r="B825" s="3">
        <v>46056.467789351896</v>
      </c>
      <c r="C825" s="14">
        <v>428</v>
      </c>
      <c r="D825" s="1" t="s">
        <v>5987</v>
      </c>
      <c r="E825" s="1" t="s">
        <v>5988</v>
      </c>
      <c r="F825" s="1" t="s">
        <v>27</v>
      </c>
      <c r="G825" s="1" t="s">
        <v>5989</v>
      </c>
      <c r="H825" s="1" t="s">
        <v>5990</v>
      </c>
      <c r="I825" s="1" t="s">
        <v>5991</v>
      </c>
      <c r="J825" s="1" t="s">
        <v>5992</v>
      </c>
      <c r="K825" s="1" t="s">
        <v>537</v>
      </c>
      <c r="L825" s="1" t="s">
        <v>33</v>
      </c>
      <c r="M825" s="1" t="b">
        <v>0</v>
      </c>
      <c r="N825" s="1" t="s">
        <v>1320</v>
      </c>
      <c r="O825" s="1" t="s">
        <v>35</v>
      </c>
      <c r="P825" s="1" t="s">
        <v>10884</v>
      </c>
      <c r="Q825" s="1" t="s">
        <v>37</v>
      </c>
      <c r="R825" s="1" t="s">
        <v>38</v>
      </c>
      <c r="S825" s="1" t="s">
        <v>39</v>
      </c>
      <c r="T825" s="1" t="s">
        <v>5995</v>
      </c>
      <c r="U825" s="1" t="s">
        <v>5991</v>
      </c>
      <c r="V825" s="1" t="s">
        <v>5996</v>
      </c>
      <c r="W825" s="1" t="s">
        <v>276</v>
      </c>
      <c r="X825" s="1" t="s">
        <v>5997</v>
      </c>
      <c r="Y825" s="1" t="s">
        <v>1528</v>
      </c>
      <c r="Z825" s="1" t="s">
        <v>139</v>
      </c>
      <c r="AA825" s="1" t="s">
        <v>23370</v>
      </c>
      <c r="AB825" s="1" t="s">
        <v>96</v>
      </c>
      <c r="AD825" s="1" t="str">
        <f>VLOOKUP($K825,「工具标准名」映射表!$B:$I,3,0)</f>
        <v>豆包</v>
      </c>
      <c r="AE825" s="1" t="str">
        <f>VLOOKUP($K825,「工具标准名」映射表!$B:$I,4,0)</f>
        <v>功能应用层</v>
      </c>
      <c r="AF825" s="1" t="str">
        <f>VLOOKUP($K825,「工具标准名」映射表!$B:$I,5,0)</f>
        <v>功能应用（平台型综合系统）</v>
      </c>
      <c r="AG825" s="1" t="str">
        <f>VLOOKUP($K825,「工具标准名」映射表!$B:$I,6,0)</f>
        <v>软件工具</v>
      </c>
      <c r="AH825" s="1" t="str">
        <f>VLOOKUP($K825,「工具标准名」映射表!$B:$I,7,0)</f>
        <v>其他</v>
      </c>
      <c r="AI825" s="1" t="str">
        <f>VLOOKUP($K825,「工具标准名」映射表!$B:$I,8,0)</f>
        <v>否</v>
      </c>
      <c r="AJ825" s="1" t="s">
        <v>96</v>
      </c>
      <c r="AK825" s="1"/>
      <c r="AL825" s="1"/>
      <c r="AM825" s="1"/>
      <c r="AN825" s="1"/>
      <c r="AO825" s="1"/>
    </row>
    <row r="826" spans="1:41" ht="16">
      <c r="A826" s="1" t="s">
        <v>5998</v>
      </c>
      <c r="B826" s="3">
        <v>46056.467789351896</v>
      </c>
      <c r="C826" s="14">
        <v>429</v>
      </c>
      <c r="D826" s="1" t="s">
        <v>5999</v>
      </c>
      <c r="E826" s="1" t="s">
        <v>2268</v>
      </c>
      <c r="F826" s="1" t="s">
        <v>100</v>
      </c>
      <c r="G826" s="1" t="s">
        <v>6000</v>
      </c>
      <c r="H826" s="1" t="s">
        <v>6001</v>
      </c>
      <c r="I826" s="1" t="s">
        <v>6002</v>
      </c>
      <c r="J826" s="1" t="s">
        <v>6003</v>
      </c>
      <c r="K826" s="1" t="s">
        <v>124</v>
      </c>
      <c r="L826" s="1" t="s">
        <v>33</v>
      </c>
      <c r="M826" s="1" t="b">
        <v>0</v>
      </c>
      <c r="N826" s="1" t="s">
        <v>34</v>
      </c>
      <c r="O826" s="1" t="s">
        <v>35</v>
      </c>
      <c r="P826" s="1" t="s">
        <v>5273</v>
      </c>
      <c r="Q826" s="1" t="s">
        <v>87</v>
      </c>
      <c r="R826" s="1" t="s">
        <v>234</v>
      </c>
      <c r="S826" s="1" t="s">
        <v>172</v>
      </c>
      <c r="T826" s="1" t="s">
        <v>6005</v>
      </c>
      <c r="U826" s="1" t="s">
        <v>6006</v>
      </c>
      <c r="V826" s="1" t="s">
        <v>6007</v>
      </c>
      <c r="W826" s="1" t="s">
        <v>6008</v>
      </c>
      <c r="X826" s="1" t="s">
        <v>6009</v>
      </c>
      <c r="Y826" s="1" t="s">
        <v>178</v>
      </c>
      <c r="Z826" s="1" t="s">
        <v>4864</v>
      </c>
      <c r="AA826" s="1" t="s">
        <v>23367</v>
      </c>
      <c r="AB826" s="1" t="s">
        <v>96</v>
      </c>
      <c r="AD826" s="1" t="str">
        <f>VLOOKUP($K826,「工具标准名」映射表!$B:$I,3,0)</f>
        <v>DeepSeek 大模型</v>
      </c>
      <c r="AE826" s="1" t="str">
        <f>VLOOKUP($K826,「工具标准名」映射表!$B:$I,4,0)</f>
        <v>功能应用层</v>
      </c>
      <c r="AF826" s="1" t="str">
        <f>VLOOKUP($K826,「工具标准名」映射表!$B:$I,5,0)</f>
        <v>功能应用（教学辅助工具）</v>
      </c>
      <c r="AG826" s="1" t="str">
        <f>VLOOKUP($K826,「工具标准名」映射表!$B:$I,6,0)</f>
        <v>软件工具</v>
      </c>
      <c r="AH826" s="1" t="str">
        <f>VLOOKUP($K826,「工具标准名」映射表!$B:$I,7,0)</f>
        <v>AI智能体</v>
      </c>
      <c r="AI826" s="1" t="str">
        <f>VLOOKUP($K826,「工具标准名」映射表!$B:$I,8,0)</f>
        <v>否</v>
      </c>
      <c r="AJ826" s="1" t="s">
        <v>96</v>
      </c>
      <c r="AK826" s="1"/>
      <c r="AL826" s="1"/>
      <c r="AM826" s="1"/>
      <c r="AN826" s="1"/>
      <c r="AO826" s="1"/>
    </row>
    <row r="827" spans="1:41" ht="16">
      <c r="A827" s="1" t="s">
        <v>5998</v>
      </c>
      <c r="B827" s="3">
        <v>46056.467789351896</v>
      </c>
      <c r="C827" s="14">
        <v>429</v>
      </c>
      <c r="D827" s="1" t="s">
        <v>5999</v>
      </c>
      <c r="E827" s="1" t="s">
        <v>2268</v>
      </c>
      <c r="F827" s="1" t="s">
        <v>100</v>
      </c>
      <c r="G827" s="1" t="s">
        <v>6000</v>
      </c>
      <c r="H827" s="1" t="s">
        <v>6001</v>
      </c>
      <c r="I827" s="1" t="s">
        <v>6002</v>
      </c>
      <c r="J827" s="1" t="s">
        <v>6003</v>
      </c>
      <c r="K827" s="1" t="s">
        <v>139</v>
      </c>
      <c r="L827" s="1" t="s">
        <v>33</v>
      </c>
      <c r="M827" s="1" t="b">
        <v>0</v>
      </c>
      <c r="N827" s="1" t="s">
        <v>4976</v>
      </c>
      <c r="O827" s="1" t="s">
        <v>35</v>
      </c>
      <c r="P827" s="1" t="s">
        <v>9775</v>
      </c>
      <c r="Q827" s="1" t="s">
        <v>87</v>
      </c>
      <c r="R827" s="1" t="s">
        <v>234</v>
      </c>
      <c r="S827" s="1" t="s">
        <v>172</v>
      </c>
      <c r="T827" s="1" t="s">
        <v>6005</v>
      </c>
      <c r="U827" s="1" t="s">
        <v>6006</v>
      </c>
      <c r="V827" s="1" t="s">
        <v>6007</v>
      </c>
      <c r="W827" s="1" t="s">
        <v>6008</v>
      </c>
      <c r="X827" s="1" t="s">
        <v>6009</v>
      </c>
      <c r="Y827" s="1" t="s">
        <v>178</v>
      </c>
      <c r="Z827" s="1" t="s">
        <v>139</v>
      </c>
      <c r="AA827" s="1" t="s">
        <v>23370</v>
      </c>
      <c r="AB827" s="1" t="s">
        <v>96</v>
      </c>
      <c r="AD827" s="1" t="str">
        <f>VLOOKUP($K827,「工具标准名」映射表!$B:$I,3,0)</f>
        <v>豆包</v>
      </c>
      <c r="AE827" s="1" t="str">
        <f>VLOOKUP($K827,「工具标准名」映射表!$B:$I,4,0)</f>
        <v>功能应用层</v>
      </c>
      <c r="AF827" s="1" t="str">
        <f>VLOOKUP($K827,「工具标准名」映射表!$B:$I,5,0)</f>
        <v>功能应用（教学辅助工具）</v>
      </c>
      <c r="AG827" s="1" t="str">
        <f>VLOOKUP($K827,「工具标准名」映射表!$B:$I,6,0)</f>
        <v>软件工具</v>
      </c>
      <c r="AH827" s="1" t="str">
        <f>VLOOKUP($K827,「工具标准名」映射表!$B:$I,7,0)</f>
        <v>其他</v>
      </c>
      <c r="AI827" s="1" t="str">
        <f>VLOOKUP($K827,「工具标准名」映射表!$B:$I,8,0)</f>
        <v>否</v>
      </c>
      <c r="AJ827" s="1" t="s">
        <v>96</v>
      </c>
      <c r="AK827" s="1"/>
      <c r="AL827" s="1"/>
      <c r="AM827" s="1"/>
      <c r="AN827" s="1"/>
      <c r="AO827" s="1"/>
    </row>
    <row r="828" spans="1:41" ht="16">
      <c r="A828" s="1" t="s">
        <v>5998</v>
      </c>
      <c r="B828" s="3">
        <v>46056.467789351896</v>
      </c>
      <c r="C828" s="14">
        <v>429</v>
      </c>
      <c r="D828" s="1" t="s">
        <v>5999</v>
      </c>
      <c r="E828" s="1" t="s">
        <v>2268</v>
      </c>
      <c r="F828" s="1" t="s">
        <v>100</v>
      </c>
      <c r="G828" s="1" t="s">
        <v>6000</v>
      </c>
      <c r="H828" s="1" t="s">
        <v>6001</v>
      </c>
      <c r="I828" s="1" t="s">
        <v>6002</v>
      </c>
      <c r="J828" s="1" t="s">
        <v>6003</v>
      </c>
      <c r="K828" s="1" t="s">
        <v>214</v>
      </c>
      <c r="L828" s="1" t="s">
        <v>33</v>
      </c>
      <c r="M828" s="1" t="b">
        <v>0</v>
      </c>
      <c r="N828" s="1" t="s">
        <v>18849</v>
      </c>
      <c r="O828" s="1" t="s">
        <v>48</v>
      </c>
      <c r="P828" s="1" t="s">
        <v>18850</v>
      </c>
      <c r="Q828" s="1" t="s">
        <v>87</v>
      </c>
      <c r="R828" s="1" t="s">
        <v>234</v>
      </c>
      <c r="S828" s="1" t="s">
        <v>172</v>
      </c>
      <c r="T828" s="1" t="s">
        <v>6005</v>
      </c>
      <c r="U828" s="1" t="s">
        <v>6006</v>
      </c>
      <c r="V828" s="1" t="s">
        <v>6007</v>
      </c>
      <c r="W828" s="1" t="s">
        <v>6008</v>
      </c>
      <c r="X828" s="1" t="s">
        <v>6009</v>
      </c>
      <c r="Y828" s="1" t="s">
        <v>178</v>
      </c>
      <c r="Z828" s="1" t="s">
        <v>214</v>
      </c>
      <c r="AA828" s="1" t="s">
        <v>23374</v>
      </c>
      <c r="AB828" s="1" t="s">
        <v>96</v>
      </c>
      <c r="AD828" s="1" t="str">
        <f>VLOOKUP($K828,「工具标准名」映射表!$B:$I,3,0)</f>
        <v>希沃白板</v>
      </c>
      <c r="AE828" s="1" t="str">
        <f>VLOOKUP($K828,「工具标准名」映射表!$B:$I,4,0)</f>
        <v>功能应用层</v>
      </c>
      <c r="AF828" s="1" t="str">
        <f>VLOOKUP($K828,「工具标准名」映射表!$B:$I,5,0)</f>
        <v>功能应用（教学辅助工具）</v>
      </c>
      <c r="AG828" s="1" t="str">
        <f>VLOOKUP($K828,「工具标准名」映射表!$B:$I,6,0)</f>
        <v>软件工具</v>
      </c>
      <c r="AH828" s="1" t="str">
        <f>VLOOKUP($K828,「工具标准名」映射表!$B:$I,7,0)</f>
        <v>AI智能体</v>
      </c>
      <c r="AI828" s="1" t="str">
        <f>VLOOKUP($K828,「工具标准名」映射表!$B:$I,8,0)</f>
        <v>否</v>
      </c>
      <c r="AJ828" s="1" t="s">
        <v>96</v>
      </c>
      <c r="AK828" s="1"/>
      <c r="AL828" s="1"/>
      <c r="AM828" s="1"/>
      <c r="AN828" s="1"/>
      <c r="AO828" s="1"/>
    </row>
    <row r="829" spans="1:41" ht="16">
      <c r="A829" s="1" t="s">
        <v>6012</v>
      </c>
      <c r="B829" s="3">
        <v>46056.467835648102</v>
      </c>
      <c r="C829" s="14">
        <v>430</v>
      </c>
      <c r="D829" s="1" t="s">
        <v>6013</v>
      </c>
      <c r="E829" s="1" t="s">
        <v>6014</v>
      </c>
      <c r="F829" s="1" t="s">
        <v>27</v>
      </c>
      <c r="G829" s="1" t="s">
        <v>6015</v>
      </c>
      <c r="H829" s="1" t="s">
        <v>6016</v>
      </c>
      <c r="I829" s="1" t="s">
        <v>6017</v>
      </c>
      <c r="J829" s="1" t="s">
        <v>6018</v>
      </c>
      <c r="K829" s="1" t="s">
        <v>259</v>
      </c>
      <c r="L829" s="1" t="s">
        <v>33</v>
      </c>
      <c r="M829" s="1" t="b">
        <v>0</v>
      </c>
      <c r="N829" s="1" t="s">
        <v>47</v>
      </c>
      <c r="O829" s="1" t="s">
        <v>48</v>
      </c>
      <c r="P829" s="1" t="s">
        <v>18667</v>
      </c>
      <c r="Q829" s="1" t="s">
        <v>37</v>
      </c>
      <c r="R829" s="1" t="s">
        <v>38</v>
      </c>
      <c r="S829" s="1" t="s">
        <v>39</v>
      </c>
      <c r="T829" s="1" t="s">
        <v>6020</v>
      </c>
      <c r="U829" s="1" t="s">
        <v>6017</v>
      </c>
      <c r="V829" s="1" t="s">
        <v>6021</v>
      </c>
      <c r="W829" s="1" t="s">
        <v>6022</v>
      </c>
      <c r="X829" s="1" t="s">
        <v>6023</v>
      </c>
      <c r="Y829" s="1" t="s">
        <v>43</v>
      </c>
      <c r="Z829" s="1" t="s">
        <v>259</v>
      </c>
      <c r="AA829" s="1">
        <v>0</v>
      </c>
      <c r="AB829" s="1" t="s">
        <v>401</v>
      </c>
      <c r="AD829" s="1" t="str">
        <f>VLOOKUP($K829,「工具标准名」映射表!$B:$I,3,0)</f>
        <v>问卷星</v>
      </c>
      <c r="AE829" s="1" t="str">
        <f>VLOOKUP($K829,「工具标准名」映射表!$B:$I,4,0)</f>
        <v>功能应用层</v>
      </c>
      <c r="AF829" s="1" t="str">
        <f>VLOOKUP($K829,「工具标准名」映射表!$B:$I,5,0)</f>
        <v>功能应用（Web 教学平台（SaaS））</v>
      </c>
      <c r="AG829" s="1" t="str">
        <f>VLOOKUP($K829,「工具标准名」映射表!$B:$I,6,0)</f>
        <v>软件工具</v>
      </c>
      <c r="AH829" s="1" t="str">
        <f>VLOOKUP($K829,「工具标准名」映射表!$B:$I,7,0)</f>
        <v>AI智能体</v>
      </c>
      <c r="AI829" s="1" t="str">
        <f>VLOOKUP($K829,「工具标准名」映射表!$B:$I,8,0)</f>
        <v>否</v>
      </c>
      <c r="AJ829" s="1" t="s">
        <v>401</v>
      </c>
      <c r="AK829" s="1"/>
      <c r="AL829" s="1"/>
      <c r="AM829" s="1"/>
      <c r="AN829" s="1"/>
      <c r="AO829" s="1"/>
    </row>
    <row r="830" spans="1:41" ht="16">
      <c r="A830" s="1" t="s">
        <v>6012</v>
      </c>
      <c r="B830" s="3">
        <v>46056.467835648102</v>
      </c>
      <c r="C830" s="14">
        <v>430</v>
      </c>
      <c r="D830" s="1" t="s">
        <v>6013</v>
      </c>
      <c r="E830" s="1" t="s">
        <v>6014</v>
      </c>
      <c r="F830" s="1" t="s">
        <v>27</v>
      </c>
      <c r="G830" s="1" t="s">
        <v>6015</v>
      </c>
      <c r="H830" s="1" t="s">
        <v>6016</v>
      </c>
      <c r="I830" s="1" t="s">
        <v>6017</v>
      </c>
      <c r="J830" s="1" t="s">
        <v>6018</v>
      </c>
      <c r="K830" s="1" t="s">
        <v>6024</v>
      </c>
      <c r="L830" s="1" t="s">
        <v>33</v>
      </c>
      <c r="M830" s="1" t="b">
        <v>0</v>
      </c>
      <c r="N830" s="1" t="s">
        <v>47</v>
      </c>
      <c r="O830" s="1" t="s">
        <v>48</v>
      </c>
      <c r="P830" s="1" t="s">
        <v>6974</v>
      </c>
      <c r="Q830" s="1" t="s">
        <v>37</v>
      </c>
      <c r="R830" s="1" t="s">
        <v>38</v>
      </c>
      <c r="S830" s="1" t="s">
        <v>39</v>
      </c>
      <c r="T830" s="1" t="s">
        <v>6020</v>
      </c>
      <c r="U830" s="1" t="s">
        <v>6017</v>
      </c>
      <c r="V830" s="1" t="s">
        <v>6021</v>
      </c>
      <c r="W830" s="1" t="s">
        <v>6022</v>
      </c>
      <c r="X830" s="1" t="s">
        <v>6023</v>
      </c>
      <c r="Y830" s="1" t="s">
        <v>43</v>
      </c>
      <c r="Z830" s="1" t="s">
        <v>6024</v>
      </c>
      <c r="AA830" s="1">
        <v>0</v>
      </c>
      <c r="AB830" s="1" t="s">
        <v>401</v>
      </c>
      <c r="AD830" s="1" t="str">
        <f>VLOOKUP($K830,「工具标准名」映射表!$B:$I,3,0)</f>
        <v>HiTeach5</v>
      </c>
      <c r="AE830" s="1" t="str">
        <f>VLOOKUP($K830,「工具标准名」映射表!$B:$I,4,0)</f>
        <v>功能应用层</v>
      </c>
      <c r="AF830" s="1" t="str">
        <f>VLOOKUP($K830,「工具标准名」映射表!$B:$I,5,0)</f>
        <v>功能应用层（AI智能体）</v>
      </c>
      <c r="AG830" s="1" t="str">
        <f>VLOOKUP($K830,「工具标准名」映射表!$B:$I,6,0)</f>
        <v>软件工具</v>
      </c>
      <c r="AH830" s="1" t="str">
        <f>VLOOKUP($K830,「工具标准名」映射表!$B:$I,7,0)</f>
        <v>其他</v>
      </c>
      <c r="AI830" s="1" t="str">
        <f>VLOOKUP($K830,「工具标准名」映射表!$B:$I,8,0)</f>
        <v>否</v>
      </c>
      <c r="AJ830" s="1" t="s">
        <v>401</v>
      </c>
      <c r="AK830" s="1"/>
      <c r="AL830" s="1"/>
      <c r="AM830" s="1"/>
      <c r="AN830" s="1"/>
      <c r="AO830" s="1"/>
    </row>
    <row r="831" spans="1:41" ht="16">
      <c r="A831" s="1" t="s">
        <v>6012</v>
      </c>
      <c r="B831" s="3">
        <v>46056.467835648102</v>
      </c>
      <c r="C831" s="14">
        <v>430</v>
      </c>
      <c r="D831" s="1" t="s">
        <v>6013</v>
      </c>
      <c r="E831" s="1" t="s">
        <v>6014</v>
      </c>
      <c r="F831" s="1" t="s">
        <v>27</v>
      </c>
      <c r="G831" s="1" t="s">
        <v>6015</v>
      </c>
      <c r="H831" s="1" t="s">
        <v>6016</v>
      </c>
      <c r="I831" s="1" t="s">
        <v>6017</v>
      </c>
      <c r="J831" s="1" t="s">
        <v>6018</v>
      </c>
      <c r="K831" s="1" t="s">
        <v>1962</v>
      </c>
      <c r="L831" s="1" t="s">
        <v>33</v>
      </c>
      <c r="M831" s="1" t="b">
        <v>0</v>
      </c>
      <c r="N831" s="1" t="s">
        <v>47</v>
      </c>
      <c r="O831" s="1" t="s">
        <v>48</v>
      </c>
      <c r="P831" s="1" t="s">
        <v>11304</v>
      </c>
      <c r="Q831" s="1" t="s">
        <v>37</v>
      </c>
      <c r="R831" s="1" t="s">
        <v>38</v>
      </c>
      <c r="S831" s="1" t="s">
        <v>39</v>
      </c>
      <c r="T831" s="1" t="s">
        <v>6020</v>
      </c>
      <c r="U831" s="1" t="s">
        <v>6017</v>
      </c>
      <c r="V831" s="1" t="s">
        <v>6021</v>
      </c>
      <c r="W831" s="1" t="s">
        <v>6022</v>
      </c>
      <c r="X831" s="1" t="s">
        <v>6023</v>
      </c>
      <c r="Y831" s="1" t="s">
        <v>43</v>
      </c>
      <c r="Z831" s="1" t="s">
        <v>139</v>
      </c>
      <c r="AA831" s="1" t="s">
        <v>23370</v>
      </c>
      <c r="AB831" s="1" t="s">
        <v>401</v>
      </c>
      <c r="AD831" s="1" t="str">
        <f>VLOOKUP($K831,「工具标准名」映射表!$B:$I,3,0)</f>
        <v>豆包</v>
      </c>
      <c r="AE831" s="1" t="str">
        <f>VLOOKUP($K831,「工具标准名」映射表!$B:$I,4,0)</f>
        <v>功能应用层</v>
      </c>
      <c r="AF831" s="1" t="str">
        <f>VLOOKUP($K831,「工具标准名」映射表!$B:$I,5,0)</f>
        <v>功能应用（教学辅助工具）</v>
      </c>
      <c r="AG831" s="1" t="str">
        <f>VLOOKUP($K831,「工具标准名」映射表!$B:$I,6,0)</f>
        <v>软件工具</v>
      </c>
      <c r="AH831" s="1" t="str">
        <f>VLOOKUP($K831,「工具标准名」映射表!$B:$I,7,0)</f>
        <v>其他</v>
      </c>
      <c r="AI831" s="1" t="str">
        <f>VLOOKUP($K831,「工具标准名」映射表!$B:$I,8,0)</f>
        <v>否</v>
      </c>
      <c r="AJ831" s="1" t="s">
        <v>401</v>
      </c>
      <c r="AK831" s="1"/>
      <c r="AL831" s="1"/>
      <c r="AM831" s="1"/>
      <c r="AN831" s="1"/>
      <c r="AO831" s="1"/>
    </row>
    <row r="832" spans="1:41" ht="16">
      <c r="A832" s="1" t="s">
        <v>6027</v>
      </c>
      <c r="B832" s="3">
        <v>46056.467812499999</v>
      </c>
      <c r="C832" s="14">
        <v>432</v>
      </c>
      <c r="D832" s="1" t="s">
        <v>6028</v>
      </c>
      <c r="E832" s="1" t="s">
        <v>6029</v>
      </c>
      <c r="F832" s="1" t="s">
        <v>405</v>
      </c>
      <c r="G832" s="1" t="s">
        <v>28</v>
      </c>
      <c r="H832" s="1" t="s">
        <v>6030</v>
      </c>
      <c r="I832" s="1" t="s">
        <v>30</v>
      </c>
      <c r="J832" s="1" t="s">
        <v>6031</v>
      </c>
      <c r="K832" s="1" t="s">
        <v>3267</v>
      </c>
      <c r="L832" s="1" t="s">
        <v>33</v>
      </c>
      <c r="M832" s="1" t="b">
        <v>0</v>
      </c>
      <c r="N832" s="1" t="s">
        <v>47</v>
      </c>
      <c r="O832" s="1" t="s">
        <v>54</v>
      </c>
      <c r="P832" s="1" t="s">
        <v>3266</v>
      </c>
      <c r="Q832" s="1" t="s">
        <v>554</v>
      </c>
      <c r="R832" s="1" t="s">
        <v>4428</v>
      </c>
      <c r="S832" s="1" t="s">
        <v>172</v>
      </c>
      <c r="T832" s="1" t="s">
        <v>6033</v>
      </c>
      <c r="U832" s="1" t="s">
        <v>30</v>
      </c>
      <c r="V832" s="1" t="s">
        <v>41</v>
      </c>
      <c r="W832" s="1" t="s">
        <v>197</v>
      </c>
      <c r="X832" s="1" t="s">
        <v>6034</v>
      </c>
      <c r="Y832" s="1" t="s">
        <v>178</v>
      </c>
      <c r="Z832" s="1" t="s">
        <v>3267</v>
      </c>
      <c r="AA832" s="1">
        <v>0</v>
      </c>
      <c r="AB832" s="1" t="s">
        <v>1180</v>
      </c>
      <c r="AD832" s="1" t="str">
        <f>VLOOKUP($K832,「工具标准名」映射表!$B:$I,3,0)</f>
        <v>AI美术助手</v>
      </c>
      <c r="AE832" s="1" t="str">
        <f>VLOOKUP($K832,「工具标准名」映射表!$B:$I,4,0)</f>
        <v>功能应用层</v>
      </c>
      <c r="AF832" s="1" t="str">
        <f>VLOOKUP($K832,「工具标准名」映射表!$B:$I,5,0)</f>
        <v>功能应用（教学辅助工具）</v>
      </c>
      <c r="AG832" s="1" t="str">
        <f>VLOOKUP($K832,「工具标准名」映射表!$B:$I,6,0)</f>
        <v>软件工具</v>
      </c>
      <c r="AH832" s="1" t="str">
        <f>VLOOKUP($K832,「工具标准名」映射表!$B:$I,7,0)</f>
        <v>AI智能体</v>
      </c>
      <c r="AI832" s="1" t="str">
        <f>VLOOKUP($K832,「工具标准名」映射表!$B:$I,8,0)</f>
        <v>否</v>
      </c>
      <c r="AJ832" s="1" t="s">
        <v>1180</v>
      </c>
      <c r="AK832" s="1"/>
      <c r="AL832" s="1"/>
      <c r="AM832" s="1"/>
      <c r="AN832" s="1"/>
      <c r="AO832" s="1"/>
    </row>
    <row r="833" spans="1:41" ht="16">
      <c r="A833" s="1" t="s">
        <v>6027</v>
      </c>
      <c r="B833" s="3">
        <v>46056.467812499999</v>
      </c>
      <c r="C833" s="14">
        <v>432</v>
      </c>
      <c r="D833" s="1" t="s">
        <v>6028</v>
      </c>
      <c r="E833" s="1" t="s">
        <v>6029</v>
      </c>
      <c r="F833" s="1" t="s">
        <v>405</v>
      </c>
      <c r="G833" s="1" t="s">
        <v>28</v>
      </c>
      <c r="H833" s="1" t="s">
        <v>6030</v>
      </c>
      <c r="I833" s="1" t="s">
        <v>30</v>
      </c>
      <c r="J833" s="1" t="s">
        <v>6031</v>
      </c>
      <c r="K833" s="1" t="s">
        <v>3301</v>
      </c>
      <c r="L833" s="1" t="s">
        <v>33</v>
      </c>
      <c r="M833" s="1" t="b">
        <v>0</v>
      </c>
      <c r="N833" s="1" t="s">
        <v>47</v>
      </c>
      <c r="O833" s="1" t="s">
        <v>48</v>
      </c>
      <c r="P833" s="1" t="s">
        <v>3300</v>
      </c>
      <c r="Q833" s="1" t="s">
        <v>554</v>
      </c>
      <c r="R833" s="1" t="s">
        <v>4428</v>
      </c>
      <c r="S833" s="1" t="s">
        <v>172</v>
      </c>
      <c r="T833" s="1" t="s">
        <v>6033</v>
      </c>
      <c r="U833" s="1" t="s">
        <v>30</v>
      </c>
      <c r="V833" s="1" t="s">
        <v>41</v>
      </c>
      <c r="W833" s="1" t="s">
        <v>197</v>
      </c>
      <c r="X833" s="1" t="s">
        <v>6034</v>
      </c>
      <c r="Y833" s="1" t="s">
        <v>178</v>
      </c>
      <c r="Z833" s="1" t="s">
        <v>3301</v>
      </c>
      <c r="AA833" s="1">
        <v>0</v>
      </c>
      <c r="AB833" s="1" t="s">
        <v>1180</v>
      </c>
      <c r="AD833" s="1" t="str">
        <f>VLOOKUP($K833,「工具标准名」映射表!$B:$I,3,0)</f>
        <v>AI艺术创作平台</v>
      </c>
      <c r="AE833" s="1" t="str">
        <f>VLOOKUP($K833,「工具标准名」映射表!$B:$I,4,0)</f>
        <v>功能应用层</v>
      </c>
      <c r="AF833" s="1" t="str">
        <f>VLOOKUP($K833,「工具标准名」映射表!$B:$I,5,0)</f>
        <v>功能应用（教学辅助工具）</v>
      </c>
      <c r="AG833" s="1" t="str">
        <f>VLOOKUP($K833,「工具标准名」映射表!$B:$I,6,0)</f>
        <v>软件工具</v>
      </c>
      <c r="AH833" s="1" t="str">
        <f>VLOOKUP($K833,「工具标准名」映射表!$B:$I,7,0)</f>
        <v>AI智能体</v>
      </c>
      <c r="AI833" s="1" t="str">
        <f>VLOOKUP($K833,「工具标准名」映射表!$B:$I,8,0)</f>
        <v>否</v>
      </c>
      <c r="AJ833" s="1" t="s">
        <v>1180</v>
      </c>
      <c r="AK833" s="1"/>
      <c r="AL833" s="1"/>
      <c r="AM833" s="1"/>
      <c r="AN833" s="1"/>
      <c r="AO833" s="1"/>
    </row>
    <row r="834" spans="1:41" ht="16">
      <c r="A834" s="1" t="s">
        <v>6036</v>
      </c>
      <c r="B834" s="3">
        <v>46056.467824074098</v>
      </c>
      <c r="C834" s="14">
        <v>433</v>
      </c>
      <c r="D834" s="1" t="s">
        <v>6037</v>
      </c>
      <c r="E834" s="1" t="s">
        <v>6038</v>
      </c>
      <c r="F834" s="1" t="s">
        <v>100</v>
      </c>
      <c r="G834" s="1" t="s">
        <v>6039</v>
      </c>
      <c r="H834" s="1" t="s">
        <v>6040</v>
      </c>
      <c r="I834" s="1" t="s">
        <v>6041</v>
      </c>
      <c r="J834" s="1" t="s">
        <v>6042</v>
      </c>
      <c r="K834" s="1" t="s">
        <v>6043</v>
      </c>
      <c r="L834" s="1" t="s">
        <v>33</v>
      </c>
      <c r="M834" s="1" t="b">
        <v>0</v>
      </c>
      <c r="N834" s="1" t="s">
        <v>47</v>
      </c>
      <c r="O834" s="1" t="s">
        <v>48</v>
      </c>
      <c r="P834" s="1" t="s">
        <v>12148</v>
      </c>
      <c r="Q834" s="1" t="s">
        <v>37</v>
      </c>
      <c r="R834" s="1" t="s">
        <v>38</v>
      </c>
      <c r="S834" s="1" t="s">
        <v>39</v>
      </c>
      <c r="T834" s="1" t="s">
        <v>6045</v>
      </c>
      <c r="U834" s="1" t="s">
        <v>6046</v>
      </c>
      <c r="V834" s="1" t="s">
        <v>6047</v>
      </c>
      <c r="W834" s="1" t="s">
        <v>6048</v>
      </c>
      <c r="X834" s="1" t="s">
        <v>6049</v>
      </c>
      <c r="Y834" s="1" t="s">
        <v>239</v>
      </c>
      <c r="Z834" s="1" t="s">
        <v>12104</v>
      </c>
      <c r="AA834" s="1" t="s">
        <v>23383</v>
      </c>
      <c r="AB834" s="1" t="s">
        <v>96</v>
      </c>
      <c r="AD834" s="1" t="str">
        <f>VLOOKUP($K834,「工具标准名」映射表!$B:$I,3,0)</f>
        <v>飞书AI</v>
      </c>
      <c r="AE834" s="1" t="str">
        <f>VLOOKUP($K834,「工具标准名」映射表!$B:$I,4,0)</f>
        <v>功能应用层</v>
      </c>
      <c r="AF834" s="1" t="str">
        <f>VLOOKUP($K834,「工具标准名」映射表!$B:$I,5,0)</f>
        <v>功能应用（Web 教学平台（SaaS））</v>
      </c>
      <c r="AG834" s="1" t="str">
        <f>VLOOKUP($K834,「工具标准名」映射表!$B:$I,6,0)</f>
        <v>软件工具</v>
      </c>
      <c r="AH834" s="1" t="str">
        <f>VLOOKUP($K834,「工具标准名」映射表!$B:$I,7,0)</f>
        <v>AI智能体</v>
      </c>
      <c r="AI834" s="1" t="str">
        <f>VLOOKUP($K834,「工具标准名」映射表!$B:$I,8,0)</f>
        <v>否</v>
      </c>
      <c r="AJ834" s="1" t="s">
        <v>96</v>
      </c>
      <c r="AK834" s="1"/>
      <c r="AL834" s="1"/>
      <c r="AM834" s="1"/>
      <c r="AN834" s="1"/>
      <c r="AO834" s="1"/>
    </row>
    <row r="835" spans="1:41" ht="16">
      <c r="A835" s="1" t="s">
        <v>6036</v>
      </c>
      <c r="B835" s="3">
        <v>46056.467824074098</v>
      </c>
      <c r="C835" s="14">
        <v>433</v>
      </c>
      <c r="D835" s="1" t="s">
        <v>6037</v>
      </c>
      <c r="E835" s="1" t="s">
        <v>6038</v>
      </c>
      <c r="F835" s="1" t="s">
        <v>100</v>
      </c>
      <c r="G835" s="1" t="s">
        <v>6039</v>
      </c>
      <c r="H835" s="1" t="s">
        <v>6040</v>
      </c>
      <c r="I835" s="1" t="s">
        <v>6041</v>
      </c>
      <c r="J835" s="1" t="s">
        <v>6042</v>
      </c>
      <c r="K835" s="1" t="s">
        <v>6050</v>
      </c>
      <c r="L835" s="1" t="s">
        <v>33</v>
      </c>
      <c r="M835" s="1" t="b">
        <v>1</v>
      </c>
      <c r="N835" s="1" t="s">
        <v>14856</v>
      </c>
      <c r="O835" s="1" t="s">
        <v>54</v>
      </c>
      <c r="P835" s="1" t="s">
        <v>21082</v>
      </c>
      <c r="Q835" s="1" t="s">
        <v>37</v>
      </c>
      <c r="R835" s="1" t="s">
        <v>38</v>
      </c>
      <c r="S835" s="1" t="s">
        <v>39</v>
      </c>
      <c r="T835" s="1" t="s">
        <v>6045</v>
      </c>
      <c r="U835" s="1" t="s">
        <v>6046</v>
      </c>
      <c r="V835" s="1" t="s">
        <v>6047</v>
      </c>
      <c r="W835" s="1" t="s">
        <v>6048</v>
      </c>
      <c r="X835" s="1" t="s">
        <v>6049</v>
      </c>
      <c r="Y835" s="1" t="s">
        <v>239</v>
      </c>
      <c r="Z835" s="1" t="s">
        <v>6050</v>
      </c>
      <c r="AA835" s="1">
        <v>0</v>
      </c>
      <c r="AB835" s="1" t="s">
        <v>96</v>
      </c>
      <c r="AD835" s="1" t="str">
        <f>VLOOKUP($K835,「工具标准名」映射表!$B:$I,3,0)</f>
        <v>原子结构构建器模块</v>
      </c>
      <c r="AE835" s="1" t="str">
        <f>VLOOKUP($K835,「工具标准名」映射表!$B:$I,4,0)</f>
        <v>功能应用层</v>
      </c>
      <c r="AF835" s="1" t="str">
        <f>VLOOKUP($K835,「工具标准名」映射表!$B:$I,5,0)</f>
        <v>功能应用（校级 / 区域级系统）</v>
      </c>
      <c r="AG835" s="1" t="str">
        <f>VLOOKUP($K835,「工具标准名」映射表!$B:$I,6,0)</f>
        <v>软件工具</v>
      </c>
      <c r="AH835" s="1" t="str">
        <f>VLOOKUP($K835,「工具标准名」映射表!$B:$I,7,0)</f>
        <v>AI智能体</v>
      </c>
      <c r="AI835" s="1" t="str">
        <f>VLOOKUP($K835,「工具标准名」映射表!$B:$I,8,0)</f>
        <v>否</v>
      </c>
      <c r="AJ835" s="1" t="s">
        <v>96</v>
      </c>
      <c r="AK835" s="1"/>
      <c r="AL835" s="1"/>
      <c r="AM835" s="1"/>
      <c r="AN835" s="1"/>
      <c r="AO835" s="1"/>
    </row>
    <row r="836" spans="1:41" ht="16">
      <c r="A836" s="1" t="s">
        <v>6051</v>
      </c>
      <c r="B836" s="3">
        <v>46056.467812499999</v>
      </c>
      <c r="C836" s="14">
        <v>434</v>
      </c>
      <c r="D836" s="1" t="s">
        <v>6052</v>
      </c>
      <c r="E836" s="1" t="s">
        <v>368</v>
      </c>
      <c r="F836" s="1" t="s">
        <v>27</v>
      </c>
      <c r="G836" s="1" t="s">
        <v>6053</v>
      </c>
      <c r="H836" s="1" t="s">
        <v>6054</v>
      </c>
      <c r="I836" s="1" t="s">
        <v>6055</v>
      </c>
      <c r="J836" s="1" t="s">
        <v>6056</v>
      </c>
      <c r="K836" s="1" t="s">
        <v>1962</v>
      </c>
      <c r="L836" s="1" t="s">
        <v>33</v>
      </c>
      <c r="M836" s="1" t="b">
        <v>0</v>
      </c>
      <c r="N836" s="1" t="s">
        <v>47</v>
      </c>
      <c r="O836" s="1" t="s">
        <v>66</v>
      </c>
      <c r="P836" s="1" t="s">
        <v>11316</v>
      </c>
      <c r="Q836" s="1" t="s">
        <v>37</v>
      </c>
      <c r="R836" s="1" t="s">
        <v>38</v>
      </c>
      <c r="S836" s="1" t="s">
        <v>3847</v>
      </c>
      <c r="T836" s="1" t="s">
        <v>6058</v>
      </c>
      <c r="U836" s="1" t="s">
        <v>6059</v>
      </c>
      <c r="V836" s="1" t="s">
        <v>6060</v>
      </c>
      <c r="W836" s="1" t="s">
        <v>6061</v>
      </c>
      <c r="X836" s="1" t="s">
        <v>6062</v>
      </c>
      <c r="Y836" s="1" t="s">
        <v>6063</v>
      </c>
      <c r="Z836" s="1" t="s">
        <v>139</v>
      </c>
      <c r="AA836" s="1" t="s">
        <v>23370</v>
      </c>
      <c r="AB836" s="1" t="s">
        <v>280</v>
      </c>
      <c r="AD836" s="1" t="str">
        <f>VLOOKUP($K836,「工具标准名」映射表!$B:$I,3,0)</f>
        <v>豆包</v>
      </c>
      <c r="AE836" s="1" t="str">
        <f>VLOOKUP($K836,「工具标准名」映射表!$B:$I,4,0)</f>
        <v>功能应用层</v>
      </c>
      <c r="AF836" s="1" t="str">
        <f>VLOOKUP($K836,「工具标准名」映射表!$B:$I,5,0)</f>
        <v>功能应用（教学辅助工具）</v>
      </c>
      <c r="AG836" s="1" t="str">
        <f>VLOOKUP($K836,「工具标准名」映射表!$B:$I,6,0)</f>
        <v>软件工具</v>
      </c>
      <c r="AH836" s="1" t="str">
        <f>VLOOKUP($K836,「工具标准名」映射表!$B:$I,7,0)</f>
        <v>其他</v>
      </c>
      <c r="AI836" s="1" t="str">
        <f>VLOOKUP($K836,「工具标准名」映射表!$B:$I,8,0)</f>
        <v>否</v>
      </c>
      <c r="AJ836" s="1" t="s">
        <v>280</v>
      </c>
      <c r="AK836" s="1"/>
      <c r="AL836" s="1"/>
      <c r="AM836" s="1"/>
      <c r="AN836" s="1"/>
      <c r="AO836" s="1"/>
    </row>
    <row r="837" spans="1:41" ht="16">
      <c r="A837" s="1" t="s">
        <v>6064</v>
      </c>
      <c r="B837" s="3">
        <v>46056.467835648102</v>
      </c>
      <c r="C837" s="14">
        <v>435</v>
      </c>
      <c r="D837" s="1" t="s">
        <v>6065</v>
      </c>
      <c r="E837" s="1" t="s">
        <v>96</v>
      </c>
      <c r="F837" s="1" t="s">
        <v>119</v>
      </c>
      <c r="G837" s="1" t="s">
        <v>6066</v>
      </c>
      <c r="H837" s="1" t="s">
        <v>6067</v>
      </c>
      <c r="I837" s="1" t="s">
        <v>6068</v>
      </c>
      <c r="J837" s="1" t="s">
        <v>6069</v>
      </c>
      <c r="K837" s="1" t="s">
        <v>3252</v>
      </c>
      <c r="L837" s="1" t="s">
        <v>33</v>
      </c>
      <c r="M837" s="1" t="b">
        <v>0</v>
      </c>
      <c r="N837" s="1" t="s">
        <v>47</v>
      </c>
      <c r="O837" s="1" t="s">
        <v>54</v>
      </c>
      <c r="P837" s="1" t="s">
        <v>3251</v>
      </c>
      <c r="Q837" s="1" t="s">
        <v>87</v>
      </c>
      <c r="R837" s="1" t="s">
        <v>293</v>
      </c>
      <c r="S837" s="1" t="s">
        <v>39</v>
      </c>
      <c r="T837" s="1" t="s">
        <v>6072</v>
      </c>
      <c r="U837" s="1" t="s">
        <v>6073</v>
      </c>
      <c r="V837" s="1" t="s">
        <v>6074</v>
      </c>
      <c r="W837" s="1" t="s">
        <v>6075</v>
      </c>
      <c r="X837" s="1" t="s">
        <v>6076</v>
      </c>
      <c r="Y837" s="1" t="s">
        <v>278</v>
      </c>
      <c r="Z837" s="1" t="s">
        <v>3252</v>
      </c>
      <c r="AA837" s="1">
        <v>0</v>
      </c>
      <c r="AB837" s="1" t="s">
        <v>96</v>
      </c>
      <c r="AD837" s="1" t="str">
        <f>VLOOKUP($K837,「工具标准名」映射表!$B:$I,3,0)</f>
        <v>AI编程助手</v>
      </c>
      <c r="AE837" s="1" t="str">
        <f>VLOOKUP($K837,「工具标准名」映射表!$B:$I,4,0)</f>
        <v>功能应用层</v>
      </c>
      <c r="AF837" s="1" t="str">
        <f>VLOOKUP($K837,「工具标准名」映射表!$B:$I,5,0)</f>
        <v>功能应用（教学辅助工具）</v>
      </c>
      <c r="AG837" s="1" t="str">
        <f>VLOOKUP($K837,「工具标准名」映射表!$B:$I,6,0)</f>
        <v>软件工具</v>
      </c>
      <c r="AH837" s="1" t="str">
        <f>VLOOKUP($K837,「工具标准名」映射表!$B:$I,7,0)</f>
        <v>AI智能体</v>
      </c>
      <c r="AI837" s="1" t="str">
        <f>VLOOKUP($K837,「工具标准名」映射表!$B:$I,8,0)</f>
        <v>是</v>
      </c>
      <c r="AJ837" s="1" t="s">
        <v>96</v>
      </c>
      <c r="AK837" s="1"/>
      <c r="AL837" s="1"/>
      <c r="AM837" s="1"/>
      <c r="AN837" s="1"/>
      <c r="AO837" s="1"/>
    </row>
    <row r="838" spans="1:41" ht="16">
      <c r="A838" s="1" t="s">
        <v>6064</v>
      </c>
      <c r="B838" s="3">
        <v>46056.467835648102</v>
      </c>
      <c r="C838" s="14">
        <v>435</v>
      </c>
      <c r="D838" s="1" t="s">
        <v>6065</v>
      </c>
      <c r="E838" s="1" t="s">
        <v>96</v>
      </c>
      <c r="F838" s="1" t="s">
        <v>119</v>
      </c>
      <c r="G838" s="1" t="s">
        <v>6066</v>
      </c>
      <c r="H838" s="1" t="s">
        <v>6067</v>
      </c>
      <c r="I838" s="1" t="s">
        <v>6068</v>
      </c>
      <c r="J838" s="1" t="s">
        <v>6069</v>
      </c>
      <c r="K838" s="1" t="s">
        <v>6077</v>
      </c>
      <c r="L838" s="1" t="s">
        <v>33</v>
      </c>
      <c r="M838" s="1" t="b">
        <v>0</v>
      </c>
      <c r="N838" s="1" t="s">
        <v>7556</v>
      </c>
      <c r="O838" s="1" t="s">
        <v>54</v>
      </c>
      <c r="P838" s="1" t="s">
        <v>7557</v>
      </c>
      <c r="Q838" s="1" t="s">
        <v>87</v>
      </c>
      <c r="R838" s="1" t="s">
        <v>293</v>
      </c>
      <c r="S838" s="1" t="s">
        <v>39</v>
      </c>
      <c r="T838" s="1" t="s">
        <v>6072</v>
      </c>
      <c r="U838" s="1" t="s">
        <v>6073</v>
      </c>
      <c r="V838" s="1" t="s">
        <v>6074</v>
      </c>
      <c r="W838" s="1" t="s">
        <v>6075</v>
      </c>
      <c r="X838" s="1" t="s">
        <v>6076</v>
      </c>
      <c r="Y838" s="1" t="s">
        <v>278</v>
      </c>
      <c r="Z838" s="1" t="s">
        <v>6077</v>
      </c>
      <c r="AA838" s="1">
        <v>0</v>
      </c>
      <c r="AB838" s="1" t="s">
        <v>96</v>
      </c>
      <c r="AD838" s="1" t="str">
        <f>VLOOKUP($K838,「工具标准名」映射表!$B:$I,3,0)</f>
        <v>Netlify</v>
      </c>
      <c r="AE838" s="1" t="str">
        <f>VLOOKUP($K838,「工具标准名」映射表!$B:$I,4,0)</f>
        <v>功能应用层</v>
      </c>
      <c r="AF838" s="1" t="str">
        <f>VLOOKUP($K838,「工具标准名」映射表!$B:$I,5,0)</f>
        <v>功能应用层（AI智能体）</v>
      </c>
      <c r="AG838" s="1" t="str">
        <f>VLOOKUP($K838,「工具标准名」映射表!$B:$I,6,0)</f>
        <v>在线资源</v>
      </c>
      <c r="AH838" s="1" t="str">
        <f>VLOOKUP($K838,「工具标准名」映射表!$B:$I,7,0)</f>
        <v>其他</v>
      </c>
      <c r="AI838" s="1" t="str">
        <f>VLOOKUP($K838,「工具标准名」映射表!$B:$I,8,0)</f>
        <v>否</v>
      </c>
      <c r="AJ838" s="1" t="s">
        <v>96</v>
      </c>
      <c r="AK838" s="1"/>
      <c r="AL838" s="1"/>
      <c r="AM838" s="1"/>
      <c r="AN838" s="1"/>
      <c r="AO838" s="1"/>
    </row>
    <row r="839" spans="1:41" ht="16">
      <c r="A839" s="1" t="s">
        <v>6079</v>
      </c>
      <c r="B839" s="3">
        <v>46056.4679861111</v>
      </c>
      <c r="C839" s="14">
        <v>436</v>
      </c>
      <c r="D839" s="1" t="s">
        <v>6080</v>
      </c>
      <c r="E839" s="1" t="s">
        <v>156</v>
      </c>
      <c r="F839" s="1" t="s">
        <v>100</v>
      </c>
      <c r="G839" s="1" t="s">
        <v>6081</v>
      </c>
      <c r="H839" s="1" t="s">
        <v>6082</v>
      </c>
      <c r="I839" s="1" t="s">
        <v>6083</v>
      </c>
      <c r="J839" s="1" t="s">
        <v>6084</v>
      </c>
      <c r="K839" s="1" t="s">
        <v>124</v>
      </c>
      <c r="L839" s="1" t="s">
        <v>33</v>
      </c>
      <c r="M839" s="1" t="b">
        <v>0</v>
      </c>
      <c r="N839" s="1" t="s">
        <v>47</v>
      </c>
      <c r="O839" s="1" t="s">
        <v>48</v>
      </c>
      <c r="P839" s="1" t="s">
        <v>5280</v>
      </c>
      <c r="Q839" s="1" t="s">
        <v>37</v>
      </c>
      <c r="R839" s="1" t="s">
        <v>38</v>
      </c>
      <c r="S839" s="1" t="s">
        <v>39</v>
      </c>
      <c r="T839" s="1" t="s">
        <v>6086</v>
      </c>
      <c r="U839" s="1" t="s">
        <v>6087</v>
      </c>
      <c r="V839" s="1" t="s">
        <v>6088</v>
      </c>
      <c r="W839" s="1" t="s">
        <v>6089</v>
      </c>
      <c r="X839" s="1" t="s">
        <v>6090</v>
      </c>
      <c r="Y839" s="1" t="s">
        <v>239</v>
      </c>
      <c r="Z839" s="1" t="s">
        <v>4864</v>
      </c>
      <c r="AA839" s="1" t="s">
        <v>23367</v>
      </c>
      <c r="AB839" s="1" t="s">
        <v>156</v>
      </c>
      <c r="AD839" s="1" t="str">
        <f>VLOOKUP($K839,「工具标准名」映射表!$B:$I,3,0)</f>
        <v>DeepSeek 大模型</v>
      </c>
      <c r="AE839" s="1" t="str">
        <f>VLOOKUP($K839,「工具标准名」映射表!$B:$I,4,0)</f>
        <v>功能应用层</v>
      </c>
      <c r="AF839" s="1" t="str">
        <f>VLOOKUP($K839,「工具标准名」映射表!$B:$I,5,0)</f>
        <v>功能应用（教学辅助工具）</v>
      </c>
      <c r="AG839" s="1" t="str">
        <f>VLOOKUP($K839,「工具标准名」映射表!$B:$I,6,0)</f>
        <v>软件工具</v>
      </c>
      <c r="AH839" s="1" t="str">
        <f>VLOOKUP($K839,「工具标准名」映射表!$B:$I,7,0)</f>
        <v>AI智能体</v>
      </c>
      <c r="AI839" s="1" t="str">
        <f>VLOOKUP($K839,「工具标准名」映射表!$B:$I,8,0)</f>
        <v>否</v>
      </c>
      <c r="AJ839" s="1" t="s">
        <v>156</v>
      </c>
      <c r="AK839" s="1"/>
      <c r="AL839" s="1"/>
      <c r="AM839" s="1"/>
      <c r="AN839" s="1"/>
      <c r="AO839" s="1"/>
    </row>
    <row r="840" spans="1:41" ht="16">
      <c r="A840" s="1" t="s">
        <v>6079</v>
      </c>
      <c r="B840" s="3">
        <v>46056.4679861111</v>
      </c>
      <c r="C840" s="14">
        <v>436</v>
      </c>
      <c r="D840" s="1" t="s">
        <v>6080</v>
      </c>
      <c r="E840" s="1" t="s">
        <v>156</v>
      </c>
      <c r="F840" s="1" t="s">
        <v>100</v>
      </c>
      <c r="G840" s="1" t="s">
        <v>6081</v>
      </c>
      <c r="H840" s="1" t="s">
        <v>6082</v>
      </c>
      <c r="I840" s="1" t="s">
        <v>6083</v>
      </c>
      <c r="J840" s="1" t="s">
        <v>6084</v>
      </c>
      <c r="K840" s="1" t="s">
        <v>1133</v>
      </c>
      <c r="L840" s="1" t="s">
        <v>33</v>
      </c>
      <c r="M840" s="1" t="b">
        <v>0</v>
      </c>
      <c r="N840" s="1" t="s">
        <v>47</v>
      </c>
      <c r="O840" s="1" t="s">
        <v>48</v>
      </c>
      <c r="P840" s="1" t="s">
        <v>18370</v>
      </c>
      <c r="Q840" s="1" t="s">
        <v>37</v>
      </c>
      <c r="R840" s="1" t="s">
        <v>38</v>
      </c>
      <c r="S840" s="1" t="s">
        <v>39</v>
      </c>
      <c r="T840" s="1" t="s">
        <v>6086</v>
      </c>
      <c r="U840" s="1" t="s">
        <v>6087</v>
      </c>
      <c r="V840" s="1" t="s">
        <v>6088</v>
      </c>
      <c r="W840" s="1" t="s">
        <v>6089</v>
      </c>
      <c r="X840" s="1" t="s">
        <v>6090</v>
      </c>
      <c r="Y840" s="1" t="s">
        <v>239</v>
      </c>
      <c r="Z840" s="1" t="s">
        <v>8834</v>
      </c>
      <c r="AA840" s="1" t="s">
        <v>23382</v>
      </c>
      <c r="AB840" s="1" t="s">
        <v>156</v>
      </c>
      <c r="AD840" s="1" t="str">
        <f>VLOOKUP($K840,「工具标准名」映射表!$B:$I,3,0)</f>
        <v>文心一言</v>
      </c>
      <c r="AE840" s="1" t="str">
        <f>VLOOKUP($K840,「工具标准名」映射表!$B:$I,4,0)</f>
        <v>技术层</v>
      </c>
      <c r="AF840" s="1" t="str">
        <f>VLOOKUP($K840,「工具标准名」映射表!$B:$I,5,0)</f>
        <v>技术层（通用大模型）</v>
      </c>
      <c r="AG840" s="1" t="str">
        <f>VLOOKUP($K840,「工具标准名」映射表!$B:$I,6,0)</f>
        <v>软件工具</v>
      </c>
      <c r="AH840" s="1" t="str">
        <f>VLOOKUP($K840,「工具标准名」映射表!$B:$I,7,0)</f>
        <v>大语言模型</v>
      </c>
      <c r="AI840" s="1" t="str">
        <f>VLOOKUP($K840,「工具标准名」映射表!$B:$I,8,0)</f>
        <v>是</v>
      </c>
      <c r="AJ840" s="1" t="s">
        <v>156</v>
      </c>
      <c r="AK840" s="1"/>
      <c r="AL840" s="1"/>
      <c r="AM840" s="1"/>
      <c r="AN840" s="1"/>
      <c r="AO840" s="1"/>
    </row>
    <row r="841" spans="1:41" ht="16">
      <c r="A841" s="1" t="s">
        <v>6079</v>
      </c>
      <c r="B841" s="3">
        <v>46056.4679861111</v>
      </c>
      <c r="C841" s="14">
        <v>436</v>
      </c>
      <c r="D841" s="1" t="s">
        <v>6080</v>
      </c>
      <c r="E841" s="1" t="s">
        <v>156</v>
      </c>
      <c r="F841" s="1" t="s">
        <v>100</v>
      </c>
      <c r="G841" s="1" t="s">
        <v>6081</v>
      </c>
      <c r="H841" s="1" t="s">
        <v>6082</v>
      </c>
      <c r="I841" s="1" t="s">
        <v>6083</v>
      </c>
      <c r="J841" s="1" t="s">
        <v>6084</v>
      </c>
      <c r="K841" s="1" t="s">
        <v>1247</v>
      </c>
      <c r="L841" s="1" t="s">
        <v>33</v>
      </c>
      <c r="M841" s="1" t="b">
        <v>0</v>
      </c>
      <c r="N841" s="1" t="s">
        <v>47</v>
      </c>
      <c r="O841" s="1" t="s">
        <v>48</v>
      </c>
      <c r="P841" s="1" t="s">
        <v>20465</v>
      </c>
      <c r="Q841" s="1" t="s">
        <v>37</v>
      </c>
      <c r="R841" s="1" t="s">
        <v>38</v>
      </c>
      <c r="S841" s="1" t="s">
        <v>39</v>
      </c>
      <c r="T841" s="1" t="s">
        <v>6086</v>
      </c>
      <c r="U841" s="1" t="s">
        <v>6087</v>
      </c>
      <c r="V841" s="1" t="s">
        <v>6088</v>
      </c>
      <c r="W841" s="1" t="s">
        <v>6089</v>
      </c>
      <c r="X841" s="1" t="s">
        <v>6090</v>
      </c>
      <c r="Y841" s="1" t="s">
        <v>239</v>
      </c>
      <c r="Z841" s="1" t="s">
        <v>1247</v>
      </c>
      <c r="AA841" s="1" t="s">
        <v>1277</v>
      </c>
      <c r="AB841" s="1" t="s">
        <v>156</v>
      </c>
      <c r="AD841" s="1" t="str">
        <f>VLOOKUP($K841,「工具标准名」映射表!$B:$I,3,0)</f>
        <v>讯飞星火</v>
      </c>
      <c r="AE841" s="1" t="str">
        <f>VLOOKUP($K841,「工具标准名」映射表!$B:$I,4,0)</f>
        <v>技术层</v>
      </c>
      <c r="AF841" s="1" t="str">
        <f>VLOOKUP($K841,「工具标准名」映射表!$B:$I,5,0)</f>
        <v>技术层（通用大模型）</v>
      </c>
      <c r="AG841" s="1" t="str">
        <f>VLOOKUP($K841,「工具标准名」映射表!$B:$I,6,0)</f>
        <v>软件工具</v>
      </c>
      <c r="AH841" s="1" t="str">
        <f>VLOOKUP($K841,「工具标准名」映射表!$B:$I,7,0)</f>
        <v>大语言模型</v>
      </c>
      <c r="AI841" s="1" t="str">
        <f>VLOOKUP($K841,「工具标准名」映射表!$B:$I,8,0)</f>
        <v>否</v>
      </c>
      <c r="AJ841" s="1" t="s">
        <v>156</v>
      </c>
      <c r="AK841" s="1"/>
      <c r="AL841" s="1"/>
      <c r="AM841" s="1"/>
      <c r="AN841" s="1"/>
      <c r="AO841" s="1"/>
    </row>
    <row r="842" spans="1:41" ht="16">
      <c r="A842" s="1" t="s">
        <v>6079</v>
      </c>
      <c r="B842" s="3">
        <v>46056.4679861111</v>
      </c>
      <c r="C842" s="14">
        <v>436</v>
      </c>
      <c r="D842" s="1" t="s">
        <v>6080</v>
      </c>
      <c r="E842" s="1" t="s">
        <v>156</v>
      </c>
      <c r="F842" s="1" t="s">
        <v>100</v>
      </c>
      <c r="G842" s="1" t="s">
        <v>6081</v>
      </c>
      <c r="H842" s="1" t="s">
        <v>6082</v>
      </c>
      <c r="I842" s="1" t="s">
        <v>6083</v>
      </c>
      <c r="J842" s="1" t="s">
        <v>6084</v>
      </c>
      <c r="K842" s="1" t="s">
        <v>1829</v>
      </c>
      <c r="L842" s="1" t="s">
        <v>33</v>
      </c>
      <c r="M842" s="1" t="b">
        <v>0</v>
      </c>
      <c r="N842" s="1" t="s">
        <v>47</v>
      </c>
      <c r="O842" s="1" t="s">
        <v>48</v>
      </c>
      <c r="P842" s="1" t="s">
        <v>8835</v>
      </c>
      <c r="Q842" s="1" t="s">
        <v>37</v>
      </c>
      <c r="R842" s="1" t="s">
        <v>38</v>
      </c>
      <c r="S842" s="1" t="s">
        <v>39</v>
      </c>
      <c r="T842" s="1" t="s">
        <v>6086</v>
      </c>
      <c r="U842" s="1" t="s">
        <v>6087</v>
      </c>
      <c r="V842" s="1" t="s">
        <v>6088</v>
      </c>
      <c r="W842" s="1" t="s">
        <v>6089</v>
      </c>
      <c r="X842" s="1" t="s">
        <v>6090</v>
      </c>
      <c r="Y842" s="1" t="s">
        <v>239</v>
      </c>
      <c r="Z842" s="1" t="s">
        <v>1829</v>
      </c>
      <c r="AA842" s="1">
        <v>0</v>
      </c>
      <c r="AB842" s="1" t="s">
        <v>156</v>
      </c>
      <c r="AD842" s="1" t="str">
        <f>VLOOKUP($K842,「工具标准名」映射表!$B:$I,3,0)</f>
        <v>科大讯飞</v>
      </c>
      <c r="AE842" s="1" t="str">
        <f>VLOOKUP($K842,「工具标准名」映射表!$B:$I,4,0)</f>
        <v>功能应用层</v>
      </c>
      <c r="AF842" s="1" t="str">
        <f>VLOOKUP($K842,「工具标准名」映射表!$B:$I,5,0)</f>
        <v>功能应用（平台型综合系统）</v>
      </c>
      <c r="AG842" s="1" t="str">
        <f>VLOOKUP($K842,「工具标准名」映射表!$B:$I,6,0)</f>
        <v>软件工具</v>
      </c>
      <c r="AH842" s="1" t="str">
        <f>VLOOKUP($K842,「工具标准名」映射表!$B:$I,7,0)</f>
        <v>其他</v>
      </c>
      <c r="AI842" s="1" t="str">
        <f>VLOOKUP($K842,「工具标准名」映射表!$B:$I,8,0)</f>
        <v>否</v>
      </c>
      <c r="AJ842" s="1" t="s">
        <v>156</v>
      </c>
      <c r="AK842" s="1"/>
      <c r="AL842" s="1"/>
      <c r="AM842" s="1"/>
      <c r="AN842" s="1"/>
      <c r="AO842" s="1"/>
    </row>
    <row r="843" spans="1:41" ht="16">
      <c r="A843" s="1" t="s">
        <v>6079</v>
      </c>
      <c r="B843" s="3">
        <v>46056.4679861111</v>
      </c>
      <c r="C843" s="14">
        <v>436</v>
      </c>
      <c r="D843" s="1" t="s">
        <v>6080</v>
      </c>
      <c r="E843" s="1" t="s">
        <v>156</v>
      </c>
      <c r="F843" s="1" t="s">
        <v>100</v>
      </c>
      <c r="G843" s="1" t="s">
        <v>6081</v>
      </c>
      <c r="H843" s="1" t="s">
        <v>6082</v>
      </c>
      <c r="I843" s="1" t="s">
        <v>6083</v>
      </c>
      <c r="J843" s="1" t="s">
        <v>6084</v>
      </c>
      <c r="K843" s="1" t="s">
        <v>1177</v>
      </c>
      <c r="L843" s="1" t="s">
        <v>33</v>
      </c>
      <c r="M843" s="1" t="b">
        <v>0</v>
      </c>
      <c r="N843" s="1" t="s">
        <v>47</v>
      </c>
      <c r="O843" s="1" t="s">
        <v>48</v>
      </c>
      <c r="P843" s="1" t="s">
        <v>22915</v>
      </c>
      <c r="Q843" s="1" t="s">
        <v>37</v>
      </c>
      <c r="R843" s="1" t="s">
        <v>38</v>
      </c>
      <c r="S843" s="1" t="s">
        <v>39</v>
      </c>
      <c r="T843" s="1" t="s">
        <v>6086</v>
      </c>
      <c r="U843" s="1" t="s">
        <v>6087</v>
      </c>
      <c r="V843" s="1" t="s">
        <v>6088</v>
      </c>
      <c r="W843" s="1" t="s">
        <v>6089</v>
      </c>
      <c r="X843" s="1" t="s">
        <v>6090</v>
      </c>
      <c r="Y843" s="1" t="s">
        <v>239</v>
      </c>
      <c r="Z843" s="1" t="s">
        <v>1177</v>
      </c>
      <c r="AA843" s="1">
        <v>0</v>
      </c>
      <c r="AB843" s="1" t="s">
        <v>156</v>
      </c>
      <c r="AD843" s="1" t="str">
        <f>VLOOKUP($K843,「工具标准名」映射表!$B:$I,3,0)</f>
        <v>智学网</v>
      </c>
      <c r="AE843" s="1" t="str">
        <f>VLOOKUP($K843,「工具标准名」映射表!$B:$I,4,0)</f>
        <v>功能应用层</v>
      </c>
      <c r="AF843" s="1" t="str">
        <f>VLOOKUP($K843,「工具标准名」映射表!$B:$I,5,0)</f>
        <v>功能应用（校级 / 区域级系统）</v>
      </c>
      <c r="AG843" s="1" t="str">
        <f>VLOOKUP($K843,「工具标准名」映射表!$B:$I,6,0)</f>
        <v>软件工具</v>
      </c>
      <c r="AH843" s="1" t="str">
        <f>VLOOKUP($K843,「工具标准名」映射表!$B:$I,7,0)</f>
        <v>AI智能体</v>
      </c>
      <c r="AI843" s="1" t="str">
        <f>VLOOKUP($K843,「工具标准名」映射表!$B:$I,8,0)</f>
        <v>否</v>
      </c>
      <c r="AJ843" s="1" t="s">
        <v>156</v>
      </c>
      <c r="AK843" s="1"/>
      <c r="AL843" s="1"/>
      <c r="AM843" s="1"/>
      <c r="AN843" s="1"/>
      <c r="AO843" s="1"/>
    </row>
    <row r="844" spans="1:41" ht="16">
      <c r="A844" s="1" t="s">
        <v>6079</v>
      </c>
      <c r="B844" s="3">
        <v>46056.4679861111</v>
      </c>
      <c r="C844" s="14">
        <v>436</v>
      </c>
      <c r="D844" s="1" t="s">
        <v>6080</v>
      </c>
      <c r="E844" s="1" t="s">
        <v>156</v>
      </c>
      <c r="F844" s="1" t="s">
        <v>100</v>
      </c>
      <c r="G844" s="1" t="s">
        <v>6081</v>
      </c>
      <c r="H844" s="1" t="s">
        <v>6082</v>
      </c>
      <c r="I844" s="1" t="s">
        <v>6083</v>
      </c>
      <c r="J844" s="1" t="s">
        <v>6084</v>
      </c>
      <c r="K844" s="1" t="s">
        <v>2064</v>
      </c>
      <c r="L844" s="1" t="s">
        <v>33</v>
      </c>
      <c r="M844" s="1" t="b">
        <v>0</v>
      </c>
      <c r="N844" s="1" t="s">
        <v>47</v>
      </c>
      <c r="O844" s="1" t="s">
        <v>48</v>
      </c>
      <c r="P844" s="1" t="s">
        <v>7656</v>
      </c>
      <c r="Q844" s="1" t="s">
        <v>37</v>
      </c>
      <c r="R844" s="1" t="s">
        <v>38</v>
      </c>
      <c r="S844" s="1" t="s">
        <v>39</v>
      </c>
      <c r="T844" s="1" t="s">
        <v>6086</v>
      </c>
      <c r="U844" s="1" t="s">
        <v>6087</v>
      </c>
      <c r="V844" s="1" t="s">
        <v>6088</v>
      </c>
      <c r="W844" s="1" t="s">
        <v>6089</v>
      </c>
      <c r="X844" s="1" t="s">
        <v>6090</v>
      </c>
      <c r="Y844" s="1" t="s">
        <v>239</v>
      </c>
      <c r="Z844" s="1" t="s">
        <v>2064</v>
      </c>
      <c r="AA844" s="1">
        <v>0</v>
      </c>
      <c r="AB844" s="1" t="s">
        <v>156</v>
      </c>
      <c r="AD844" s="1" t="str">
        <f>VLOOKUP($K844,「工具标准名」映射表!$B:$I,3,0)</f>
        <v>NOBOOK虚拟实验室</v>
      </c>
      <c r="AE844" s="1" t="str">
        <f>VLOOKUP($K844,「工具标准名」映射表!$B:$I,4,0)</f>
        <v>功能应用层</v>
      </c>
      <c r="AF844" s="1" t="str">
        <f>VLOOKUP($K844,「工具标准名」映射表!$B:$I,5,0)</f>
        <v>功能应用（教学辅助工具）</v>
      </c>
      <c r="AG844" s="1" t="str">
        <f>VLOOKUP($K844,「工具标准名」映射表!$B:$I,6,0)</f>
        <v>软件工具</v>
      </c>
      <c r="AH844" s="1" t="str">
        <f>VLOOKUP($K844,「工具标准名」映射表!$B:$I,7,0)</f>
        <v>其他</v>
      </c>
      <c r="AI844" s="1" t="str">
        <f>VLOOKUP($K844,「工具标准名」映射表!$B:$I,8,0)</f>
        <v>否</v>
      </c>
      <c r="AJ844" s="1" t="s">
        <v>156</v>
      </c>
      <c r="AK844" s="1"/>
      <c r="AL844" s="1"/>
      <c r="AM844" s="1"/>
      <c r="AN844" s="1"/>
      <c r="AO844" s="1"/>
    </row>
    <row r="845" spans="1:41" ht="16">
      <c r="A845" s="1" t="s">
        <v>6079</v>
      </c>
      <c r="B845" s="3">
        <v>46056.4679861111</v>
      </c>
      <c r="C845" s="14">
        <v>436</v>
      </c>
      <c r="D845" s="1" t="s">
        <v>6080</v>
      </c>
      <c r="E845" s="1" t="s">
        <v>156</v>
      </c>
      <c r="F845" s="1" t="s">
        <v>100</v>
      </c>
      <c r="G845" s="1" t="s">
        <v>6081</v>
      </c>
      <c r="H845" s="1" t="s">
        <v>6082</v>
      </c>
      <c r="I845" s="1" t="s">
        <v>6083</v>
      </c>
      <c r="J845" s="1" t="s">
        <v>6084</v>
      </c>
      <c r="K845" s="1" t="s">
        <v>6095</v>
      </c>
      <c r="L845" s="1" t="s">
        <v>33</v>
      </c>
      <c r="M845" s="1" t="b">
        <v>0</v>
      </c>
      <c r="N845" s="1" t="s">
        <v>47</v>
      </c>
      <c r="O845" s="1" t="s">
        <v>48</v>
      </c>
      <c r="P845" s="1" t="s">
        <v>17809</v>
      </c>
      <c r="Q845" s="1" t="s">
        <v>37</v>
      </c>
      <c r="R845" s="1" t="s">
        <v>38</v>
      </c>
      <c r="S845" s="1" t="s">
        <v>39</v>
      </c>
      <c r="T845" s="1" t="s">
        <v>6086</v>
      </c>
      <c r="U845" s="1" t="s">
        <v>6087</v>
      </c>
      <c r="V845" s="1" t="s">
        <v>6088</v>
      </c>
      <c r="W845" s="1" t="s">
        <v>6089</v>
      </c>
      <c r="X845" s="1" t="s">
        <v>6090</v>
      </c>
      <c r="Y845" s="1" t="s">
        <v>239</v>
      </c>
      <c r="Z845" s="1" t="s">
        <v>1688</v>
      </c>
      <c r="AA845" s="1" t="s">
        <v>23384</v>
      </c>
      <c r="AB845" s="1" t="s">
        <v>156</v>
      </c>
      <c r="AD845" s="1" t="str">
        <f>VLOOKUP($K845,「工具标准名」映射表!$B:$I,3,0)</f>
        <v>通义千问大模型</v>
      </c>
      <c r="AE845" s="1" t="str">
        <f>VLOOKUP($K845,「工具标准名」映射表!$B:$I,4,0)</f>
        <v>功能应用层</v>
      </c>
      <c r="AF845" s="1" t="str">
        <f>VLOOKUP($K845,「工具标准名」映射表!$B:$I,5,0)</f>
        <v>功能应用（生成式AI应用-图像类）</v>
      </c>
      <c r="AG845" s="1" t="str">
        <f>VLOOKUP($K845,「工具标准名」映射表!$B:$I,6,0)</f>
        <v>软件工具</v>
      </c>
      <c r="AH845" s="1" t="str">
        <f>VLOOKUP($K845,「工具标准名」映射表!$B:$I,7,0)</f>
        <v>大语言模型</v>
      </c>
      <c r="AI845" s="1" t="str">
        <f>VLOOKUP($K845,「工具标准名」映射表!$B:$I,8,0)</f>
        <v>是</v>
      </c>
      <c r="AJ845" s="1" t="s">
        <v>156</v>
      </c>
      <c r="AK845" s="1"/>
      <c r="AL845" s="1"/>
      <c r="AM845" s="1"/>
      <c r="AN845" s="1"/>
      <c r="AO845" s="1"/>
    </row>
    <row r="846" spans="1:41" ht="16">
      <c r="A846" s="1" t="s">
        <v>6097</v>
      </c>
      <c r="B846" s="3">
        <v>46056.467858796299</v>
      </c>
      <c r="C846" s="14">
        <v>437</v>
      </c>
      <c r="D846" s="1" t="s">
        <v>6098</v>
      </c>
      <c r="E846" s="1" t="s">
        <v>385</v>
      </c>
      <c r="F846" s="1" t="s">
        <v>100</v>
      </c>
      <c r="G846" s="1" t="s">
        <v>6099</v>
      </c>
      <c r="H846" s="1" t="s">
        <v>6100</v>
      </c>
      <c r="I846" s="1" t="s">
        <v>6101</v>
      </c>
      <c r="J846" s="1" t="s">
        <v>6102</v>
      </c>
      <c r="K846" s="1" t="s">
        <v>6103</v>
      </c>
      <c r="L846" s="1" t="s">
        <v>33</v>
      </c>
      <c r="M846" s="1" t="b">
        <v>0</v>
      </c>
      <c r="N846" s="1" t="s">
        <v>47</v>
      </c>
      <c r="O846" s="1" t="s">
        <v>66</v>
      </c>
      <c r="P846" s="1" t="s">
        <v>16287</v>
      </c>
      <c r="Q846" s="1" t="s">
        <v>37</v>
      </c>
      <c r="R846" s="1" t="s">
        <v>38</v>
      </c>
      <c r="S846" s="1" t="s">
        <v>375</v>
      </c>
      <c r="T846" s="1" t="s">
        <v>6105</v>
      </c>
      <c r="U846" s="1" t="s">
        <v>6106</v>
      </c>
      <c r="V846" s="1" t="s">
        <v>6107</v>
      </c>
      <c r="W846" s="1" t="s">
        <v>6108</v>
      </c>
      <c r="X846" s="1" t="s">
        <v>6109</v>
      </c>
      <c r="Y846" s="1" t="s">
        <v>1002</v>
      </c>
      <c r="Z846" s="1" t="s">
        <v>6103</v>
      </c>
      <c r="AA846" s="1">
        <v>0</v>
      </c>
      <c r="AB846" s="1" t="s">
        <v>385</v>
      </c>
      <c r="AD846" s="1" t="str">
        <f>VLOOKUP($K846,「工具标准名」映射表!$B:$I,3,0)</f>
        <v>情绪盲盒</v>
      </c>
      <c r="AE846" s="1" t="str">
        <f>VLOOKUP($K846,「工具标准名」映射表!$B:$I,4,0)</f>
        <v>功能应用层</v>
      </c>
      <c r="AF846" s="1" t="str">
        <f>VLOOKUP($K846,「工具标准名」映射表!$B:$I,5,0)</f>
        <v>功能应用层（AI智能体）</v>
      </c>
      <c r="AG846" s="1" t="str">
        <f>VLOOKUP($K846,「工具标准名」映射表!$B:$I,6,0)</f>
        <v>软件工具</v>
      </c>
      <c r="AH846" s="1" t="str">
        <f>VLOOKUP($K846,「工具标准名」映射表!$B:$I,7,0)</f>
        <v>AI智能体</v>
      </c>
      <c r="AI846" s="1" t="str">
        <f>VLOOKUP($K846,「工具标准名」映射表!$B:$I,8,0)</f>
        <v>否</v>
      </c>
      <c r="AJ846" s="1" t="s">
        <v>385</v>
      </c>
      <c r="AK846" s="1"/>
      <c r="AL846" s="1"/>
      <c r="AM846" s="1"/>
      <c r="AN846" s="1"/>
      <c r="AO846" s="1"/>
    </row>
    <row r="847" spans="1:41" ht="16">
      <c r="A847" s="1" t="s">
        <v>6110</v>
      </c>
      <c r="B847" s="3">
        <v>46056.4678472222</v>
      </c>
      <c r="C847" s="14">
        <v>438</v>
      </c>
      <c r="D847" s="1" t="s">
        <v>6111</v>
      </c>
      <c r="E847" s="1" t="s">
        <v>6112</v>
      </c>
      <c r="F847" s="1" t="s">
        <v>27</v>
      </c>
      <c r="G847" s="1" t="s">
        <v>156</v>
      </c>
      <c r="H847" s="1" t="s">
        <v>156</v>
      </c>
      <c r="I847" s="1" t="s">
        <v>156</v>
      </c>
      <c r="J847" s="1" t="s">
        <v>985</v>
      </c>
      <c r="Q847" s="1" t="s">
        <v>37</v>
      </c>
      <c r="R847" s="1" t="s">
        <v>171</v>
      </c>
      <c r="S847" s="1" t="s">
        <v>172</v>
      </c>
      <c r="T847" s="1" t="s">
        <v>6114</v>
      </c>
      <c r="U847" s="1" t="s">
        <v>30</v>
      </c>
      <c r="V847" s="1" t="s">
        <v>2787</v>
      </c>
      <c r="W847" s="1" t="s">
        <v>1927</v>
      </c>
      <c r="X847" s="1" t="s">
        <v>6115</v>
      </c>
      <c r="Y847" s="1" t="s">
        <v>178</v>
      </c>
      <c r="Z847" s="1" t="e">
        <v>#N/A</v>
      </c>
      <c r="AA847" s="1" t="e">
        <v>#N/A</v>
      </c>
      <c r="AB847" s="1" t="s">
        <v>385</v>
      </c>
      <c r="AD847" s="1" t="e">
        <f>VLOOKUP($K847,「工具标准名」映射表!$B:$I,3,0)</f>
        <v>#N/A</v>
      </c>
      <c r="AE847" s="1" t="e">
        <f>VLOOKUP($K847,「工具标准名」映射表!$B:$I,4,0)</f>
        <v>#N/A</v>
      </c>
      <c r="AF847" s="1" t="e">
        <f>VLOOKUP($K847,「工具标准名」映射表!$B:$I,5,0)</f>
        <v>#N/A</v>
      </c>
      <c r="AG847" s="1" t="e">
        <f>VLOOKUP($K847,「工具标准名」映射表!$B:$I,6,0)</f>
        <v>#N/A</v>
      </c>
      <c r="AH847" s="1" t="e">
        <f>VLOOKUP($K847,「工具标准名」映射表!$B:$I,7,0)</f>
        <v>#N/A</v>
      </c>
      <c r="AI847" s="1" t="e">
        <f>VLOOKUP($K847,「工具标准名」映射表!$B:$I,8,0)</f>
        <v>#N/A</v>
      </c>
      <c r="AJ847" s="1" t="s">
        <v>385</v>
      </c>
      <c r="AK847" s="1"/>
      <c r="AL847" s="1"/>
      <c r="AM847" s="1"/>
      <c r="AN847" s="1"/>
      <c r="AO847" s="1"/>
    </row>
    <row r="848" spans="1:41" ht="16">
      <c r="A848" s="1" t="s">
        <v>6116</v>
      </c>
      <c r="B848" s="3">
        <v>46056.4679398148</v>
      </c>
      <c r="C848" s="14">
        <v>439</v>
      </c>
      <c r="D848" s="1" t="s">
        <v>3840</v>
      </c>
      <c r="E848" s="1" t="s">
        <v>404</v>
      </c>
      <c r="F848" s="1" t="s">
        <v>27</v>
      </c>
      <c r="G848" s="1" t="s">
        <v>6117</v>
      </c>
      <c r="H848" s="1" t="s">
        <v>6118</v>
      </c>
      <c r="I848" s="1" t="s">
        <v>6119</v>
      </c>
      <c r="J848" s="1" t="s">
        <v>6120</v>
      </c>
      <c r="K848" s="1" t="s">
        <v>3845</v>
      </c>
      <c r="L848" s="1" t="s">
        <v>33</v>
      </c>
      <c r="M848" s="1" t="b">
        <v>0</v>
      </c>
      <c r="N848" s="1" t="s">
        <v>65</v>
      </c>
      <c r="O848" s="1" t="s">
        <v>66</v>
      </c>
      <c r="P848" s="1" t="s">
        <v>7318</v>
      </c>
      <c r="Q848" s="1" t="s">
        <v>37</v>
      </c>
      <c r="R848" s="1" t="s">
        <v>38</v>
      </c>
      <c r="S848" s="1" t="s">
        <v>6122</v>
      </c>
      <c r="T848" s="1" t="s">
        <v>3848</v>
      </c>
      <c r="U848" s="1" t="s">
        <v>6123</v>
      </c>
      <c r="V848" s="1" t="s">
        <v>6124</v>
      </c>
      <c r="W848" s="1" t="s">
        <v>6125</v>
      </c>
      <c r="X848" s="1" t="s">
        <v>6126</v>
      </c>
      <c r="Y848" s="1" t="s">
        <v>3853</v>
      </c>
      <c r="Z848" s="1" t="s">
        <v>3845</v>
      </c>
      <c r="AA848" s="1">
        <v>0</v>
      </c>
      <c r="AB848" s="1" t="s">
        <v>385</v>
      </c>
      <c r="AD848" s="1">
        <f>VLOOKUP($K848,「工具标准名」映射表!$B:$I,3,0)</f>
        <v>0</v>
      </c>
      <c r="AE848" s="1" t="str">
        <f>VLOOKUP($K848,「工具标准名」映射表!$B:$I,4,0)</f>
        <v>功能应用层</v>
      </c>
      <c r="AF848" s="1" t="str">
        <f>VLOOKUP($K848,「工具标准名」映射表!$B:$I,5,0)</f>
        <v>功能应用（平台型综合系统）</v>
      </c>
      <c r="AG848" s="1" t="str">
        <f>VLOOKUP($K848,「工具标准名」映射表!$B:$I,6,0)</f>
        <v>软件工具</v>
      </c>
      <c r="AH848" s="1" t="str">
        <f>VLOOKUP($K848,「工具标准名」映射表!$B:$I,7,0)</f>
        <v>其他</v>
      </c>
      <c r="AI848" s="1" t="str">
        <f>VLOOKUP($K848,「工具标准名」映射表!$B:$I,8,0)</f>
        <v>否</v>
      </c>
      <c r="AJ848" s="1" t="s">
        <v>385</v>
      </c>
      <c r="AK848" s="1"/>
      <c r="AL848" s="1"/>
      <c r="AM848" s="1"/>
      <c r="AN848" s="1"/>
      <c r="AO848" s="1"/>
    </row>
    <row r="849" spans="1:41" ht="16">
      <c r="A849" s="1" t="s">
        <v>6116</v>
      </c>
      <c r="B849" s="3">
        <v>46056.4679398148</v>
      </c>
      <c r="C849" s="14">
        <v>439</v>
      </c>
      <c r="D849" s="1" t="s">
        <v>3840</v>
      </c>
      <c r="E849" s="1" t="s">
        <v>404</v>
      </c>
      <c r="F849" s="1" t="s">
        <v>27</v>
      </c>
      <c r="G849" s="1" t="s">
        <v>6117</v>
      </c>
      <c r="H849" s="1" t="s">
        <v>6118</v>
      </c>
      <c r="I849" s="1" t="s">
        <v>6119</v>
      </c>
      <c r="J849" s="1" t="s">
        <v>6120</v>
      </c>
      <c r="K849" s="1" t="s">
        <v>3855</v>
      </c>
      <c r="L849" s="1" t="s">
        <v>33</v>
      </c>
      <c r="M849" s="1" t="b">
        <v>0</v>
      </c>
      <c r="N849" s="1" t="s">
        <v>65</v>
      </c>
      <c r="O849" s="1" t="s">
        <v>66</v>
      </c>
      <c r="P849" s="1" t="s">
        <v>4505</v>
      </c>
      <c r="Q849" s="1" t="s">
        <v>37</v>
      </c>
      <c r="R849" s="1" t="s">
        <v>38</v>
      </c>
      <c r="S849" s="1" t="s">
        <v>6122</v>
      </c>
      <c r="T849" s="1" t="s">
        <v>3848</v>
      </c>
      <c r="U849" s="1" t="s">
        <v>6123</v>
      </c>
      <c r="V849" s="1" t="s">
        <v>6124</v>
      </c>
      <c r="W849" s="1" t="s">
        <v>6125</v>
      </c>
      <c r="X849" s="1" t="s">
        <v>6126</v>
      </c>
      <c r="Y849" s="1" t="s">
        <v>3853</v>
      </c>
      <c r="Z849" s="1" t="s">
        <v>3855</v>
      </c>
      <c r="AA849" s="1">
        <v>0</v>
      </c>
      <c r="AB849" s="1" t="s">
        <v>385</v>
      </c>
      <c r="AD849" s="1" t="str">
        <f>VLOOKUP($K849,「工具标准名」映射表!$B:$I,3,0)</f>
        <v>ASR01语音主控板</v>
      </c>
      <c r="AE849" s="1" t="str">
        <f>VLOOKUP($K849,「工具标准名」映射表!$B:$I,4,0)</f>
        <v>功能应用层</v>
      </c>
      <c r="AF849" s="1" t="str">
        <f>VLOOKUP($K849,「工具标准名」映射表!$B:$I,5,0)</f>
        <v>功能应用层（机器人）</v>
      </c>
      <c r="AG849" s="1" t="str">
        <f>VLOOKUP($K849,「工具标准名」映射表!$B:$I,6,0)</f>
        <v>硬件设备</v>
      </c>
      <c r="AH849" s="1" t="str">
        <f>VLOOKUP($K849,「工具标准名」映射表!$B:$I,7,0)</f>
        <v>AI智能体</v>
      </c>
      <c r="AI849" s="1" t="str">
        <f>VLOOKUP($K849,「工具标准名」映射表!$B:$I,8,0)</f>
        <v>否</v>
      </c>
      <c r="AJ849" s="1" t="s">
        <v>385</v>
      </c>
      <c r="AK849" s="1"/>
      <c r="AL849" s="1"/>
      <c r="AM849" s="1"/>
      <c r="AN849" s="1"/>
      <c r="AO849" s="1"/>
    </row>
    <row r="850" spans="1:41" ht="16">
      <c r="A850" s="1" t="s">
        <v>6116</v>
      </c>
      <c r="B850" s="3">
        <v>46056.4679398148</v>
      </c>
      <c r="C850" s="14">
        <v>439</v>
      </c>
      <c r="D850" s="1" t="s">
        <v>3840</v>
      </c>
      <c r="E850" s="1" t="s">
        <v>404</v>
      </c>
      <c r="F850" s="1" t="s">
        <v>27</v>
      </c>
      <c r="G850" s="1" t="s">
        <v>6117</v>
      </c>
      <c r="H850" s="1" t="s">
        <v>6118</v>
      </c>
      <c r="I850" s="1" t="s">
        <v>6119</v>
      </c>
      <c r="J850" s="1" t="s">
        <v>6120</v>
      </c>
      <c r="K850" s="1" t="s">
        <v>3858</v>
      </c>
      <c r="L850" s="1" t="s">
        <v>33</v>
      </c>
      <c r="M850" s="1" t="b">
        <v>0</v>
      </c>
      <c r="N850" s="1" t="s">
        <v>1747</v>
      </c>
      <c r="O850" s="1" t="s">
        <v>48</v>
      </c>
      <c r="P850" s="1" t="s">
        <v>17705</v>
      </c>
      <c r="Q850" s="1" t="s">
        <v>37</v>
      </c>
      <c r="R850" s="1" t="s">
        <v>38</v>
      </c>
      <c r="S850" s="1" t="s">
        <v>6122</v>
      </c>
      <c r="T850" s="1" t="s">
        <v>3848</v>
      </c>
      <c r="U850" s="1" t="s">
        <v>6123</v>
      </c>
      <c r="V850" s="1" t="s">
        <v>6124</v>
      </c>
      <c r="W850" s="1" t="s">
        <v>6125</v>
      </c>
      <c r="X850" s="1" t="s">
        <v>6126</v>
      </c>
      <c r="Y850" s="1" t="s">
        <v>3853</v>
      </c>
      <c r="Z850" s="1" t="s">
        <v>3858</v>
      </c>
      <c r="AA850" s="1">
        <v>0</v>
      </c>
      <c r="AB850" s="1" t="s">
        <v>385</v>
      </c>
      <c r="AD850" s="1" t="str">
        <f>VLOOKUP($K850,「工具标准名」映射表!$B:$I,3,0)</f>
        <v>天问Block</v>
      </c>
      <c r="AE850" s="1" t="str">
        <f>VLOOKUP($K850,「工具标准名」映射表!$B:$I,4,0)</f>
        <v>功能应用层</v>
      </c>
      <c r="AF850" s="1" t="str">
        <f>VLOOKUP($K850,「工具标准名」映射表!$B:$I,5,0)</f>
        <v>功能应用（教学辅助工具）</v>
      </c>
      <c r="AG850" s="1" t="str">
        <f>VLOOKUP($K850,「工具标准名」映射表!$B:$I,6,0)</f>
        <v>软件工具</v>
      </c>
      <c r="AH850" s="1" t="str">
        <f>VLOOKUP($K850,「工具标准名」映射表!$B:$I,7,0)</f>
        <v>AI智能体</v>
      </c>
      <c r="AI850" s="1" t="str">
        <f>VLOOKUP($K850,「工具标准名」映射表!$B:$I,8,0)</f>
        <v>否</v>
      </c>
      <c r="AJ850" s="1" t="s">
        <v>385</v>
      </c>
      <c r="AK850" s="1"/>
      <c r="AL850" s="1"/>
      <c r="AM850" s="1"/>
      <c r="AN850" s="1"/>
      <c r="AO850" s="1"/>
    </row>
    <row r="851" spans="1:41" ht="16">
      <c r="A851" s="1" t="s">
        <v>6129</v>
      </c>
      <c r="B851" s="3">
        <v>46056.4679861111</v>
      </c>
      <c r="C851" s="14">
        <v>440</v>
      </c>
      <c r="D851" s="1" t="s">
        <v>899</v>
      </c>
      <c r="E851" s="1" t="s">
        <v>52</v>
      </c>
      <c r="F851" s="1" t="s">
        <v>27</v>
      </c>
      <c r="G851" s="1" t="s">
        <v>6130</v>
      </c>
      <c r="H851" s="1" t="s">
        <v>6131</v>
      </c>
      <c r="I851" s="1" t="s">
        <v>901</v>
      </c>
      <c r="J851" s="1" t="s">
        <v>6132</v>
      </c>
      <c r="K851" s="1" t="s">
        <v>903</v>
      </c>
      <c r="L851" s="1" t="s">
        <v>18760</v>
      </c>
      <c r="M851" s="1" t="b">
        <v>1</v>
      </c>
      <c r="N851" s="1" t="s">
        <v>47</v>
      </c>
      <c r="O851" s="1" t="s">
        <v>54</v>
      </c>
      <c r="P851" s="1" t="s">
        <v>18761</v>
      </c>
      <c r="Q851" s="1" t="s">
        <v>309</v>
      </c>
      <c r="R851" s="1" t="s">
        <v>310</v>
      </c>
      <c r="S851" s="1" t="s">
        <v>375</v>
      </c>
      <c r="T851" s="1" t="s">
        <v>6133</v>
      </c>
      <c r="U851" s="1" t="s">
        <v>6134</v>
      </c>
      <c r="V851" s="1" t="s">
        <v>6135</v>
      </c>
      <c r="W851" s="1" t="s">
        <v>6136</v>
      </c>
      <c r="X851" s="1" t="s">
        <v>6137</v>
      </c>
      <c r="Y851" s="1" t="s">
        <v>375</v>
      </c>
      <c r="Z851" s="1" t="s">
        <v>903</v>
      </c>
      <c r="AA851" s="1">
        <v>0</v>
      </c>
      <c r="AB851" s="1" t="s">
        <v>52</v>
      </c>
      <c r="AD851" s="1" t="str">
        <f>VLOOKUP($K851,「工具标准名」映射表!$B:$I,3,0)</f>
        <v>五彩博雅少年综合素质评价平台</v>
      </c>
      <c r="AE851" s="1" t="str">
        <f>VLOOKUP($K851,「工具标准名」映射表!$B:$I,4,0)</f>
        <v>功能应用层</v>
      </c>
      <c r="AF851" s="1" t="str">
        <f>VLOOKUP($K851,「工具标准名」映射表!$B:$I,5,0)</f>
        <v>功能应用（校级 / 区域级系统）</v>
      </c>
      <c r="AG851" s="1" t="str">
        <f>VLOOKUP($K851,「工具标准名」映射表!$B:$I,6,0)</f>
        <v>软件工具</v>
      </c>
      <c r="AH851" s="1" t="str">
        <f>VLOOKUP($K851,「工具标准名」映射表!$B:$I,7,0)</f>
        <v>AI智能体</v>
      </c>
      <c r="AI851" s="1" t="str">
        <f>VLOOKUP($K851,「工具标准名」映射表!$B:$I,8,0)</f>
        <v>否</v>
      </c>
      <c r="AJ851" s="1" t="s">
        <v>52</v>
      </c>
      <c r="AK851" s="1"/>
      <c r="AL851" s="1"/>
      <c r="AM851" s="1"/>
      <c r="AN851" s="1"/>
      <c r="AO851" s="1"/>
    </row>
    <row r="852" spans="1:41" ht="16">
      <c r="A852" s="1" t="s">
        <v>6129</v>
      </c>
      <c r="B852" s="3">
        <v>46056.4679861111</v>
      </c>
      <c r="C852" s="14">
        <v>440</v>
      </c>
      <c r="D852" s="1" t="s">
        <v>899</v>
      </c>
      <c r="E852" s="1" t="s">
        <v>52</v>
      </c>
      <c r="F852" s="1" t="s">
        <v>27</v>
      </c>
      <c r="G852" s="1" t="s">
        <v>6130</v>
      </c>
      <c r="H852" s="1" t="s">
        <v>6131</v>
      </c>
      <c r="I852" s="1" t="s">
        <v>901</v>
      </c>
      <c r="J852" s="1" t="s">
        <v>6132</v>
      </c>
      <c r="K852" s="1" t="s">
        <v>124</v>
      </c>
      <c r="L852" s="1" t="s">
        <v>33</v>
      </c>
      <c r="M852" s="1" t="b">
        <v>0</v>
      </c>
      <c r="N852" s="1" t="s">
        <v>1320</v>
      </c>
      <c r="O852" s="1" t="s">
        <v>35</v>
      </c>
      <c r="P852" s="1" t="s">
        <v>5290</v>
      </c>
      <c r="Q852" s="1" t="s">
        <v>309</v>
      </c>
      <c r="R852" s="1" t="s">
        <v>310</v>
      </c>
      <c r="S852" s="1" t="s">
        <v>375</v>
      </c>
      <c r="T852" s="1" t="s">
        <v>6133</v>
      </c>
      <c r="U852" s="1" t="s">
        <v>6134</v>
      </c>
      <c r="V852" s="1" t="s">
        <v>6135</v>
      </c>
      <c r="W852" s="1" t="s">
        <v>6136</v>
      </c>
      <c r="X852" s="1" t="s">
        <v>6137</v>
      </c>
      <c r="Y852" s="1" t="s">
        <v>375</v>
      </c>
      <c r="Z852" s="1" t="s">
        <v>4864</v>
      </c>
      <c r="AA852" s="1" t="s">
        <v>23367</v>
      </c>
      <c r="AB852" s="1" t="s">
        <v>52</v>
      </c>
      <c r="AD852" s="1" t="str">
        <f>VLOOKUP($K852,「工具标准名」映射表!$B:$I,3,0)</f>
        <v>DeepSeek 大模型</v>
      </c>
      <c r="AE852" s="1" t="str">
        <f>VLOOKUP($K852,「工具标准名」映射表!$B:$I,4,0)</f>
        <v>功能应用层</v>
      </c>
      <c r="AF852" s="1" t="str">
        <f>VLOOKUP($K852,「工具标准名」映射表!$B:$I,5,0)</f>
        <v>功能应用（教学辅助工具）</v>
      </c>
      <c r="AG852" s="1" t="str">
        <f>VLOOKUP($K852,「工具标准名」映射表!$B:$I,6,0)</f>
        <v>软件工具</v>
      </c>
      <c r="AH852" s="1" t="str">
        <f>VLOOKUP($K852,「工具标准名」映射表!$B:$I,7,0)</f>
        <v>AI智能体</v>
      </c>
      <c r="AI852" s="1" t="str">
        <f>VLOOKUP($K852,「工具标准名」映射表!$B:$I,8,0)</f>
        <v>否</v>
      </c>
      <c r="AJ852" s="1" t="s">
        <v>52</v>
      </c>
      <c r="AK852" s="1"/>
      <c r="AL852" s="1"/>
      <c r="AM852" s="1"/>
      <c r="AN852" s="1"/>
      <c r="AO852" s="1"/>
    </row>
    <row r="853" spans="1:41" ht="16">
      <c r="A853" s="1" t="s">
        <v>6129</v>
      </c>
      <c r="B853" s="3">
        <v>46056.4679861111</v>
      </c>
      <c r="C853" s="14">
        <v>440</v>
      </c>
      <c r="D853" s="1" t="s">
        <v>899</v>
      </c>
      <c r="E853" s="1" t="s">
        <v>52</v>
      </c>
      <c r="F853" s="1" t="s">
        <v>27</v>
      </c>
      <c r="G853" s="1" t="s">
        <v>6130</v>
      </c>
      <c r="H853" s="1" t="s">
        <v>6131</v>
      </c>
      <c r="I853" s="1" t="s">
        <v>901</v>
      </c>
      <c r="J853" s="1" t="s">
        <v>6132</v>
      </c>
      <c r="K853" s="1" t="s">
        <v>914</v>
      </c>
      <c r="L853" s="1" t="s">
        <v>33</v>
      </c>
      <c r="M853" s="1" t="b">
        <v>0</v>
      </c>
      <c r="N853" s="1" t="s">
        <v>47</v>
      </c>
      <c r="O853" s="1" t="s">
        <v>48</v>
      </c>
      <c r="P853" s="1" t="s">
        <v>19337</v>
      </c>
      <c r="Q853" s="1" t="s">
        <v>309</v>
      </c>
      <c r="R853" s="1" t="s">
        <v>310</v>
      </c>
      <c r="S853" s="1" t="s">
        <v>375</v>
      </c>
      <c r="T853" s="1" t="s">
        <v>6133</v>
      </c>
      <c r="U853" s="1" t="s">
        <v>6134</v>
      </c>
      <c r="V853" s="1" t="s">
        <v>6135</v>
      </c>
      <c r="W853" s="1" t="s">
        <v>6136</v>
      </c>
      <c r="X853" s="1" t="s">
        <v>6137</v>
      </c>
      <c r="Y853" s="1" t="s">
        <v>375</v>
      </c>
      <c r="Z853" s="1" t="s">
        <v>914</v>
      </c>
      <c r="AA853" s="1" t="s">
        <v>23374</v>
      </c>
      <c r="AB853" s="1" t="s">
        <v>52</v>
      </c>
      <c r="AD853" s="1" t="str">
        <f>VLOOKUP($K853,「工具标准名」映射表!$B:$I,3,0)</f>
        <v>希沃易课堂</v>
      </c>
      <c r="AE853" s="1" t="str">
        <f>VLOOKUP($K853,「工具标准名」映射表!$B:$I,4,0)</f>
        <v>功能应用层</v>
      </c>
      <c r="AF853" s="1" t="str">
        <f>VLOOKUP($K853,「工具标准名」映射表!$B:$I,5,0)</f>
        <v>功能应用（平台型综合系统）</v>
      </c>
      <c r="AG853" s="1" t="str">
        <f>VLOOKUP($K853,「工具标准名」映射表!$B:$I,6,0)</f>
        <v>虚拟教室</v>
      </c>
      <c r="AH853" s="1" t="str">
        <f>VLOOKUP($K853,「工具标准名」映射表!$B:$I,7,0)</f>
        <v>AI智能体</v>
      </c>
      <c r="AI853" s="1" t="str">
        <f>VLOOKUP($K853,「工具标准名」映射表!$B:$I,8,0)</f>
        <v>否</v>
      </c>
      <c r="AJ853" s="1" t="s">
        <v>52</v>
      </c>
      <c r="AK853" s="1"/>
      <c r="AL853" s="1"/>
      <c r="AM853" s="1"/>
      <c r="AN853" s="1"/>
      <c r="AO853" s="1"/>
    </row>
    <row r="854" spans="1:41" ht="16">
      <c r="A854" s="1" t="s">
        <v>6140</v>
      </c>
      <c r="B854" s="3">
        <v>46056.467951388899</v>
      </c>
      <c r="C854" s="14">
        <v>441</v>
      </c>
      <c r="D854" s="1" t="s">
        <v>6141</v>
      </c>
      <c r="E854" s="1" t="s">
        <v>583</v>
      </c>
      <c r="F854" s="1" t="s">
        <v>119</v>
      </c>
      <c r="G854" s="1" t="s">
        <v>6142</v>
      </c>
      <c r="H854" s="1" t="s">
        <v>6143</v>
      </c>
      <c r="I854" s="1" t="s">
        <v>6144</v>
      </c>
      <c r="J854" s="1" t="s">
        <v>6145</v>
      </c>
      <c r="K854" s="1" t="s">
        <v>6146</v>
      </c>
      <c r="L854" s="1" t="s">
        <v>33</v>
      </c>
      <c r="M854" s="1" t="b">
        <v>0</v>
      </c>
      <c r="N854" s="1" t="s">
        <v>47</v>
      </c>
      <c r="O854" s="1" t="s">
        <v>66</v>
      </c>
      <c r="P854" s="1" t="s">
        <v>14122</v>
      </c>
      <c r="Q854" s="1" t="s">
        <v>37</v>
      </c>
      <c r="R854" s="1" t="s">
        <v>38</v>
      </c>
      <c r="S854" s="1" t="s">
        <v>39</v>
      </c>
      <c r="T854" s="1" t="s">
        <v>6148</v>
      </c>
      <c r="U854" s="1" t="s">
        <v>30</v>
      </c>
      <c r="V854" s="1" t="s">
        <v>275</v>
      </c>
      <c r="W854" s="1" t="s">
        <v>1927</v>
      </c>
      <c r="X854" s="1" t="s">
        <v>6149</v>
      </c>
      <c r="Y854" s="1" t="s">
        <v>43</v>
      </c>
      <c r="Z854" s="1" t="s">
        <v>6146</v>
      </c>
      <c r="AA854" s="1">
        <v>0</v>
      </c>
      <c r="AB854" s="1" t="s">
        <v>583</v>
      </c>
      <c r="AD854" s="1" t="e">
        <f>VLOOKUP($K854,「工具标准名」映射表!$B:$I,3,0)</f>
        <v>#N/A</v>
      </c>
      <c r="AE854" s="1" t="e">
        <f>VLOOKUP($K854,「工具标准名」映射表!$B:$I,4,0)</f>
        <v>#N/A</v>
      </c>
      <c r="AF854" s="1" t="e">
        <f>VLOOKUP($K854,「工具标准名」映射表!$B:$I,5,0)</f>
        <v>#N/A</v>
      </c>
      <c r="AG854" s="1" t="e">
        <f>VLOOKUP($K854,「工具标准名」映射表!$B:$I,6,0)</f>
        <v>#N/A</v>
      </c>
      <c r="AH854" s="1" t="e">
        <f>VLOOKUP($K854,「工具标准名」映射表!$B:$I,7,0)</f>
        <v>#N/A</v>
      </c>
      <c r="AI854" s="1" t="e">
        <f>VLOOKUP($K854,「工具标准名」映射表!$B:$I,8,0)</f>
        <v>#N/A</v>
      </c>
      <c r="AJ854" s="1" t="s">
        <v>583</v>
      </c>
      <c r="AK854" s="1"/>
      <c r="AL854" s="1"/>
      <c r="AM854" s="1"/>
      <c r="AN854" s="1"/>
      <c r="AO854" s="1"/>
    </row>
    <row r="855" spans="1:41" ht="16">
      <c r="A855" s="1" t="s">
        <v>6140</v>
      </c>
      <c r="B855" s="3">
        <v>46056.467951388899</v>
      </c>
      <c r="C855" s="14">
        <v>441</v>
      </c>
      <c r="D855" s="1" t="s">
        <v>6141</v>
      </c>
      <c r="E855" s="1" t="s">
        <v>583</v>
      </c>
      <c r="F855" s="1" t="s">
        <v>119</v>
      </c>
      <c r="G855" s="1" t="s">
        <v>6142</v>
      </c>
      <c r="H855" s="1" t="s">
        <v>6143</v>
      </c>
      <c r="I855" s="1" t="s">
        <v>6144</v>
      </c>
      <c r="J855" s="1" t="s">
        <v>6145</v>
      </c>
      <c r="K855" s="1" t="s">
        <v>3283</v>
      </c>
      <c r="L855" s="1" t="s">
        <v>33</v>
      </c>
      <c r="M855" s="1" t="b">
        <v>0</v>
      </c>
      <c r="N855" s="1" t="s">
        <v>47</v>
      </c>
      <c r="O855" s="1" t="s">
        <v>35</v>
      </c>
      <c r="P855" s="1" t="s">
        <v>3278</v>
      </c>
      <c r="Q855" s="1" t="s">
        <v>37</v>
      </c>
      <c r="R855" s="1" t="s">
        <v>38</v>
      </c>
      <c r="S855" s="1" t="s">
        <v>39</v>
      </c>
      <c r="T855" s="1" t="s">
        <v>6148</v>
      </c>
      <c r="U855" s="1" t="s">
        <v>30</v>
      </c>
      <c r="V855" s="1" t="s">
        <v>275</v>
      </c>
      <c r="W855" s="1" t="s">
        <v>1927</v>
      </c>
      <c r="X855" s="1" t="s">
        <v>6149</v>
      </c>
      <c r="Y855" s="1" t="s">
        <v>43</v>
      </c>
      <c r="Z855" s="1" t="s">
        <v>3283</v>
      </c>
      <c r="AA855" s="1">
        <v>0</v>
      </c>
      <c r="AB855" s="1" t="s">
        <v>583</v>
      </c>
      <c r="AD855" s="1" t="str">
        <f>VLOOKUP($K855,「工具标准名」映射表!$B:$I,3,0)</f>
        <v>AI聊天机器人</v>
      </c>
      <c r="AE855" s="1" t="str">
        <f>VLOOKUP($K855,「工具标准名」映射表!$B:$I,4,0)</f>
        <v>功能应用层</v>
      </c>
      <c r="AF855" s="1" t="str">
        <f>VLOOKUP($K855,「工具标准名」映射表!$B:$I,5,0)</f>
        <v>功能应用（教学辅助工具）</v>
      </c>
      <c r="AG855" s="1" t="str">
        <f>VLOOKUP($K855,「工具标准名」映射表!$B:$I,6,0)</f>
        <v>软件工具</v>
      </c>
      <c r="AH855" s="1" t="str">
        <f>VLOOKUP($K855,「工具标准名」映射表!$B:$I,7,0)</f>
        <v>AI智能体</v>
      </c>
      <c r="AI855" s="1" t="str">
        <f>VLOOKUP($K855,「工具标准名」映射表!$B:$I,8,0)</f>
        <v>是</v>
      </c>
      <c r="AJ855" s="1" t="s">
        <v>583</v>
      </c>
      <c r="AK855" s="1"/>
      <c r="AL855" s="1"/>
      <c r="AM855" s="1"/>
      <c r="AN855" s="1"/>
      <c r="AO855" s="1"/>
    </row>
    <row r="856" spans="1:41" ht="16">
      <c r="A856" s="1" t="s">
        <v>6140</v>
      </c>
      <c r="B856" s="3">
        <v>46056.467951388899</v>
      </c>
      <c r="C856" s="14">
        <v>441</v>
      </c>
      <c r="D856" s="1" t="s">
        <v>6141</v>
      </c>
      <c r="E856" s="1" t="s">
        <v>583</v>
      </c>
      <c r="F856" s="1" t="s">
        <v>119</v>
      </c>
      <c r="G856" s="1" t="s">
        <v>6142</v>
      </c>
      <c r="H856" s="1" t="s">
        <v>6143</v>
      </c>
      <c r="I856" s="1" t="s">
        <v>6144</v>
      </c>
      <c r="J856" s="1" t="s">
        <v>6145</v>
      </c>
      <c r="K856" s="1" t="s">
        <v>6151</v>
      </c>
      <c r="L856" s="1" t="s">
        <v>33</v>
      </c>
      <c r="M856" s="1" t="b">
        <v>0</v>
      </c>
      <c r="N856" s="1" t="s">
        <v>7792</v>
      </c>
      <c r="O856" s="1" t="s">
        <v>35</v>
      </c>
      <c r="P856" s="1" t="s">
        <v>7883</v>
      </c>
      <c r="Q856" s="1" t="s">
        <v>37</v>
      </c>
      <c r="R856" s="1" t="s">
        <v>38</v>
      </c>
      <c r="S856" s="1" t="s">
        <v>39</v>
      </c>
      <c r="T856" s="1" t="s">
        <v>6148</v>
      </c>
      <c r="U856" s="1" t="s">
        <v>30</v>
      </c>
      <c r="V856" s="1" t="s">
        <v>275</v>
      </c>
      <c r="W856" s="1" t="s">
        <v>1927</v>
      </c>
      <c r="X856" s="1" t="s">
        <v>6149</v>
      </c>
      <c r="Y856" s="1" t="s">
        <v>43</v>
      </c>
      <c r="Z856" s="1" t="s">
        <v>6151</v>
      </c>
      <c r="AA856" s="1">
        <v>0</v>
      </c>
      <c r="AB856" s="1" t="s">
        <v>583</v>
      </c>
      <c r="AD856" s="1" t="str">
        <f>VLOOKUP($K856,「工具标准名」映射表!$B:$I,3,0)</f>
        <v>Python编程</v>
      </c>
      <c r="AE856" s="1" t="str">
        <f>VLOOKUP($K856,「工具标准名」映射表!$B:$I,4,0)</f>
        <v>功能应用层</v>
      </c>
      <c r="AF856" s="1" t="str">
        <f>VLOOKUP($K856,「工具标准名」映射表!$B:$I,5,0)</f>
        <v>功能应用（Web 教学平台（SaaS））</v>
      </c>
      <c r="AG856" s="1" t="str">
        <f>VLOOKUP($K856,「工具标准名」映射表!$B:$I,6,0)</f>
        <v>硬件设备</v>
      </c>
      <c r="AH856" s="1" t="str">
        <f>VLOOKUP($K856,「工具标准名」映射表!$B:$I,7,0)</f>
        <v>其他</v>
      </c>
      <c r="AI856" s="1" t="str">
        <f>VLOOKUP($K856,「工具标准名」映射表!$B:$I,8,0)</f>
        <v>否</v>
      </c>
      <c r="AJ856" s="1" t="s">
        <v>583</v>
      </c>
      <c r="AK856" s="1"/>
      <c r="AL856" s="1"/>
      <c r="AM856" s="1"/>
      <c r="AN856" s="1"/>
      <c r="AO856" s="1"/>
    </row>
    <row r="857" spans="1:41" ht="16">
      <c r="A857" s="1" t="s">
        <v>6153</v>
      </c>
      <c r="B857" s="3">
        <v>46056.467905092599</v>
      </c>
      <c r="C857" s="14">
        <v>442</v>
      </c>
      <c r="D857" s="1" t="s">
        <v>6154</v>
      </c>
      <c r="E857" s="1" t="s">
        <v>404</v>
      </c>
      <c r="F857" s="1" t="s">
        <v>100</v>
      </c>
      <c r="G857" s="1" t="s">
        <v>6155</v>
      </c>
      <c r="H857" s="1" t="s">
        <v>6156</v>
      </c>
      <c r="I857" s="1" t="s">
        <v>6157</v>
      </c>
      <c r="J857" s="1" t="s">
        <v>6158</v>
      </c>
      <c r="K857" s="1" t="s">
        <v>124</v>
      </c>
      <c r="L857" s="1" t="s">
        <v>33</v>
      </c>
      <c r="M857" s="1" t="b">
        <v>0</v>
      </c>
      <c r="N857" s="1" t="s">
        <v>47</v>
      </c>
      <c r="O857" s="1" t="s">
        <v>48</v>
      </c>
      <c r="P857" s="1" t="s">
        <v>5295</v>
      </c>
      <c r="Q857" s="1" t="s">
        <v>37</v>
      </c>
      <c r="R857" s="1" t="s">
        <v>38</v>
      </c>
      <c r="S857" s="1" t="s">
        <v>39</v>
      </c>
      <c r="T857" s="1" t="s">
        <v>6160</v>
      </c>
      <c r="U857" s="1" t="s">
        <v>6157</v>
      </c>
      <c r="V857" s="1" t="s">
        <v>6161</v>
      </c>
      <c r="W857" s="1" t="s">
        <v>6162</v>
      </c>
      <c r="X857" s="1" t="s">
        <v>6163</v>
      </c>
      <c r="Y857" s="1" t="s">
        <v>43</v>
      </c>
      <c r="Z857" s="1" t="s">
        <v>4864</v>
      </c>
      <c r="AA857" s="1" t="s">
        <v>23367</v>
      </c>
      <c r="AB857" s="1" t="s">
        <v>385</v>
      </c>
      <c r="AD857" s="1" t="str">
        <f>VLOOKUP($K857,「工具标准名」映射表!$B:$I,3,0)</f>
        <v>DeepSeek 大模型</v>
      </c>
      <c r="AE857" s="1" t="str">
        <f>VLOOKUP($K857,「工具标准名」映射表!$B:$I,4,0)</f>
        <v>功能应用层</v>
      </c>
      <c r="AF857" s="1" t="str">
        <f>VLOOKUP($K857,「工具标准名」映射表!$B:$I,5,0)</f>
        <v>功能应用（教学辅助工具）</v>
      </c>
      <c r="AG857" s="1" t="str">
        <f>VLOOKUP($K857,「工具标准名」映射表!$B:$I,6,0)</f>
        <v>软件工具</v>
      </c>
      <c r="AH857" s="1" t="str">
        <f>VLOOKUP($K857,「工具标准名」映射表!$B:$I,7,0)</f>
        <v>AI智能体</v>
      </c>
      <c r="AI857" s="1" t="str">
        <f>VLOOKUP($K857,「工具标准名」映射表!$B:$I,8,0)</f>
        <v>否</v>
      </c>
      <c r="AJ857" s="1" t="s">
        <v>385</v>
      </c>
      <c r="AK857" s="1"/>
      <c r="AL857" s="1"/>
      <c r="AM857" s="1"/>
      <c r="AN857" s="1"/>
      <c r="AO857" s="1"/>
    </row>
    <row r="858" spans="1:41" ht="16">
      <c r="A858" s="1" t="s">
        <v>6164</v>
      </c>
      <c r="B858" s="3">
        <v>46056.467974537001</v>
      </c>
      <c r="C858" s="14">
        <v>443</v>
      </c>
      <c r="D858" s="1" t="s">
        <v>6165</v>
      </c>
      <c r="E858" s="1" t="s">
        <v>617</v>
      </c>
      <c r="F858" s="1" t="s">
        <v>27</v>
      </c>
      <c r="G858" s="1" t="s">
        <v>6166</v>
      </c>
      <c r="H858" s="1" t="s">
        <v>6167</v>
      </c>
      <c r="I858" s="1" t="s">
        <v>6168</v>
      </c>
      <c r="J858" s="1" t="s">
        <v>6169</v>
      </c>
      <c r="K858" s="1" t="s">
        <v>562</v>
      </c>
      <c r="L858" s="1" t="s">
        <v>33</v>
      </c>
      <c r="M858" s="1" t="b">
        <v>0</v>
      </c>
      <c r="N858" s="1" t="s">
        <v>47</v>
      </c>
      <c r="O858" s="1" t="s">
        <v>54</v>
      </c>
      <c r="P858" s="1" t="s">
        <v>553</v>
      </c>
      <c r="Q858" s="1" t="s">
        <v>37</v>
      </c>
      <c r="R858" s="1" t="s">
        <v>171</v>
      </c>
      <c r="S858" s="1" t="s">
        <v>172</v>
      </c>
      <c r="T858" s="1" t="s">
        <v>6171</v>
      </c>
      <c r="U858" s="1" t="s">
        <v>6172</v>
      </c>
      <c r="V858" s="1" t="s">
        <v>6173</v>
      </c>
      <c r="W858" s="1" t="s">
        <v>276</v>
      </c>
      <c r="X858" s="1" t="s">
        <v>6174</v>
      </c>
      <c r="Y858" s="1" t="s">
        <v>4355</v>
      </c>
      <c r="Z858" s="1" t="s">
        <v>562</v>
      </c>
      <c r="AA858" s="1">
        <v>0</v>
      </c>
      <c r="AB858" s="1" t="s">
        <v>96</v>
      </c>
      <c r="AD858" s="1" t="str">
        <f>VLOOKUP($K858,「工具标准名」映射表!$B:$I,3,0)</f>
        <v>AI交互系统</v>
      </c>
      <c r="AE858" s="1" t="str">
        <f>VLOOKUP($K858,「工具标准名」映射表!$B:$I,4,0)</f>
        <v>功能应用层</v>
      </c>
      <c r="AF858" s="1" t="str">
        <f>VLOOKUP($K858,「工具标准名」映射表!$B:$I,5,0)</f>
        <v>功能应用（教学辅助工具）</v>
      </c>
      <c r="AG858" s="1" t="str">
        <f>VLOOKUP($K858,「工具标准名」映射表!$B:$I,6,0)</f>
        <v>软件工具</v>
      </c>
      <c r="AH858" s="1" t="str">
        <f>VLOOKUP($K858,「工具标准名」映射表!$B:$I,7,0)</f>
        <v>AI智能体</v>
      </c>
      <c r="AI858" s="1" t="str">
        <f>VLOOKUP($K858,「工具标准名」映射表!$B:$I,8,0)</f>
        <v>否</v>
      </c>
      <c r="AJ858" s="1" t="s">
        <v>96</v>
      </c>
      <c r="AK858" s="1"/>
      <c r="AL858" s="1"/>
      <c r="AM858" s="1"/>
      <c r="AN858" s="1"/>
      <c r="AO858" s="1"/>
    </row>
    <row r="859" spans="1:41" ht="16">
      <c r="A859" s="1" t="s">
        <v>6164</v>
      </c>
      <c r="B859" s="3">
        <v>46056.467974537001</v>
      </c>
      <c r="C859" s="14">
        <v>443</v>
      </c>
      <c r="D859" s="1" t="s">
        <v>6165</v>
      </c>
      <c r="E859" s="1" t="s">
        <v>617</v>
      </c>
      <c r="F859" s="1" t="s">
        <v>27</v>
      </c>
      <c r="G859" s="1" t="s">
        <v>6166</v>
      </c>
      <c r="H859" s="1" t="s">
        <v>6167</v>
      </c>
      <c r="I859" s="1" t="s">
        <v>6168</v>
      </c>
      <c r="J859" s="1" t="s">
        <v>6169</v>
      </c>
      <c r="K859" s="1" t="s">
        <v>6175</v>
      </c>
      <c r="L859" s="1" t="s">
        <v>33</v>
      </c>
      <c r="M859" s="1" t="b">
        <v>0</v>
      </c>
      <c r="N859" s="1" t="s">
        <v>4288</v>
      </c>
      <c r="O859" s="1" t="s">
        <v>54</v>
      </c>
      <c r="P859" s="1" t="s">
        <v>8219</v>
      </c>
      <c r="Q859" s="1" t="s">
        <v>37</v>
      </c>
      <c r="R859" s="1" t="s">
        <v>171</v>
      </c>
      <c r="S859" s="1" t="s">
        <v>172</v>
      </c>
      <c r="T859" s="1" t="s">
        <v>6171</v>
      </c>
      <c r="U859" s="1" t="s">
        <v>6172</v>
      </c>
      <c r="V859" s="1" t="s">
        <v>6173</v>
      </c>
      <c r="W859" s="1" t="s">
        <v>276</v>
      </c>
      <c r="X859" s="1" t="s">
        <v>6174</v>
      </c>
      <c r="Y859" s="1" t="s">
        <v>4355</v>
      </c>
      <c r="Z859" s="1" t="s">
        <v>6175</v>
      </c>
      <c r="AA859" s="1">
        <v>0</v>
      </c>
      <c r="AB859" s="1" t="s">
        <v>96</v>
      </c>
      <c r="AD859" s="1" t="str">
        <f>VLOOKUP($K859,「工具标准名」映射表!$B:$I,3,0)</f>
        <v>VR乐器模拟</v>
      </c>
      <c r="AE859" s="1" t="str">
        <f>VLOOKUP($K859,「工具标准名」映射表!$B:$I,4,0)</f>
        <v>功能应用层</v>
      </c>
      <c r="AF859" s="1" t="str">
        <f>VLOOKUP($K859,「工具标准名」映射表!$B:$I,5,0)</f>
        <v>功能应用层（AI智能体）</v>
      </c>
      <c r="AG859" s="1" t="str">
        <f>VLOOKUP($K859,「工具标准名」映射表!$B:$I,6,0)</f>
        <v>虚拟教室</v>
      </c>
      <c r="AH859" s="1" t="str">
        <f>VLOOKUP($K859,「工具标准名」映射表!$B:$I,7,0)</f>
        <v>其他</v>
      </c>
      <c r="AI859" s="1" t="str">
        <f>VLOOKUP($K859,「工具标准名」映射表!$B:$I,8,0)</f>
        <v>否</v>
      </c>
      <c r="AJ859" s="1" t="s">
        <v>96</v>
      </c>
      <c r="AK859" s="1"/>
      <c r="AL859" s="1"/>
      <c r="AM859" s="1"/>
      <c r="AN859" s="1"/>
      <c r="AO859" s="1"/>
    </row>
    <row r="860" spans="1:41" ht="16">
      <c r="A860" s="1" t="s">
        <v>6164</v>
      </c>
      <c r="B860" s="3">
        <v>46056.467974537001</v>
      </c>
      <c r="C860" s="14">
        <v>443</v>
      </c>
      <c r="D860" s="1" t="s">
        <v>6165</v>
      </c>
      <c r="E860" s="1" t="s">
        <v>617</v>
      </c>
      <c r="F860" s="1" t="s">
        <v>27</v>
      </c>
      <c r="G860" s="1" t="s">
        <v>6166</v>
      </c>
      <c r="H860" s="1" t="s">
        <v>6167</v>
      </c>
      <c r="I860" s="1" t="s">
        <v>6168</v>
      </c>
      <c r="J860" s="1" t="s">
        <v>6169</v>
      </c>
      <c r="K860" s="1" t="s">
        <v>4442</v>
      </c>
      <c r="L860" s="1" t="s">
        <v>33</v>
      </c>
      <c r="M860" s="1" t="b">
        <v>0</v>
      </c>
      <c r="N860" s="1" t="s">
        <v>47</v>
      </c>
      <c r="O860" s="1" t="s">
        <v>54</v>
      </c>
      <c r="P860" s="1" t="s">
        <v>4441</v>
      </c>
      <c r="Q860" s="1" t="s">
        <v>37</v>
      </c>
      <c r="R860" s="1" t="s">
        <v>171</v>
      </c>
      <c r="S860" s="1" t="s">
        <v>172</v>
      </c>
      <c r="T860" s="1" t="s">
        <v>6171</v>
      </c>
      <c r="U860" s="1" t="s">
        <v>6172</v>
      </c>
      <c r="V860" s="1" t="s">
        <v>6173</v>
      </c>
      <c r="W860" s="1" t="s">
        <v>276</v>
      </c>
      <c r="X860" s="1" t="s">
        <v>6174</v>
      </c>
      <c r="Y860" s="1" t="s">
        <v>4355</v>
      </c>
      <c r="Z860" s="1" t="s">
        <v>4442</v>
      </c>
      <c r="AA860" s="1">
        <v>0</v>
      </c>
      <c r="AB860" s="1" t="s">
        <v>96</v>
      </c>
      <c r="AD860" s="1" t="str">
        <f>VLOOKUP($K860,「工具标准名」映射表!$B:$I,3,0)</f>
        <v>AR节奏互动</v>
      </c>
      <c r="AE860" s="1" t="str">
        <f>VLOOKUP($K860,「工具标准名」映射表!$B:$I,4,0)</f>
        <v>功能应用层</v>
      </c>
      <c r="AF860" s="1" t="str">
        <f>VLOOKUP($K860,「工具标准名」映射表!$B:$I,5,0)</f>
        <v>功能应用（生成式AI应用-音乐）</v>
      </c>
      <c r="AG860" s="1" t="str">
        <f>VLOOKUP($K860,「工具标准名」映射表!$B:$I,6,0)</f>
        <v>软件工具</v>
      </c>
      <c r="AH860" s="1" t="str">
        <f>VLOOKUP($K860,「工具标准名」映射表!$B:$I,7,0)</f>
        <v>AI智能体</v>
      </c>
      <c r="AI860" s="1" t="str">
        <f>VLOOKUP($K860,「工具标准名」映射表!$B:$I,8,0)</f>
        <v>否</v>
      </c>
      <c r="AJ860" s="1" t="s">
        <v>96</v>
      </c>
      <c r="AK860" s="1"/>
      <c r="AL860" s="1"/>
      <c r="AM860" s="1"/>
      <c r="AN860" s="1"/>
      <c r="AO860" s="1"/>
    </row>
    <row r="861" spans="1:41" ht="16">
      <c r="A861" s="1" t="s">
        <v>6179</v>
      </c>
      <c r="B861" s="3">
        <v>46056.467951388899</v>
      </c>
      <c r="C861" s="14">
        <v>444</v>
      </c>
      <c r="D861" s="1" t="s">
        <v>6180</v>
      </c>
      <c r="E861" s="1" t="s">
        <v>617</v>
      </c>
      <c r="F861" s="1" t="s">
        <v>27</v>
      </c>
      <c r="G861" s="1" t="s">
        <v>6181</v>
      </c>
      <c r="H861" s="1" t="s">
        <v>6182</v>
      </c>
      <c r="I861" s="1" t="s">
        <v>6183</v>
      </c>
      <c r="J861" s="1" t="s">
        <v>6184</v>
      </c>
      <c r="K861" s="1" t="s">
        <v>1962</v>
      </c>
      <c r="L861" s="1" t="s">
        <v>33</v>
      </c>
      <c r="M861" s="1" t="b">
        <v>0</v>
      </c>
      <c r="N861" s="1" t="s">
        <v>47</v>
      </c>
      <c r="O861" s="1" t="s">
        <v>54</v>
      </c>
      <c r="P861" s="1" t="s">
        <v>11329</v>
      </c>
      <c r="Q861" s="1" t="s">
        <v>37</v>
      </c>
      <c r="R861" s="1" t="s">
        <v>171</v>
      </c>
      <c r="S861" s="1" t="s">
        <v>39</v>
      </c>
      <c r="T861" s="1" t="s">
        <v>6186</v>
      </c>
      <c r="U861" s="1" t="s">
        <v>6183</v>
      </c>
      <c r="V861" s="1" t="s">
        <v>6187</v>
      </c>
      <c r="W861" s="1" t="s">
        <v>28</v>
      </c>
      <c r="X861" s="1" t="s">
        <v>6188</v>
      </c>
      <c r="Y861" s="1" t="s">
        <v>801</v>
      </c>
      <c r="Z861" s="1" t="s">
        <v>139</v>
      </c>
      <c r="AA861" s="1" t="s">
        <v>23370</v>
      </c>
      <c r="AB861" s="1" t="s">
        <v>96</v>
      </c>
      <c r="AD861" s="1" t="str">
        <f>VLOOKUP($K861,「工具标准名」映射表!$B:$I,3,0)</f>
        <v>豆包</v>
      </c>
      <c r="AE861" s="1" t="str">
        <f>VLOOKUP($K861,「工具标准名」映射表!$B:$I,4,0)</f>
        <v>功能应用层</v>
      </c>
      <c r="AF861" s="1" t="str">
        <f>VLOOKUP($K861,「工具标准名」映射表!$B:$I,5,0)</f>
        <v>功能应用（教学辅助工具）</v>
      </c>
      <c r="AG861" s="1" t="str">
        <f>VLOOKUP($K861,「工具标准名」映射表!$B:$I,6,0)</f>
        <v>软件工具</v>
      </c>
      <c r="AH861" s="1" t="str">
        <f>VLOOKUP($K861,「工具标准名」映射表!$B:$I,7,0)</f>
        <v>其他</v>
      </c>
      <c r="AI861" s="1" t="str">
        <f>VLOOKUP($K861,「工具标准名」映射表!$B:$I,8,0)</f>
        <v>否</v>
      </c>
      <c r="AJ861" s="1" t="s">
        <v>96</v>
      </c>
      <c r="AK861" s="1"/>
      <c r="AL861" s="1"/>
      <c r="AM861" s="1"/>
      <c r="AN861" s="1"/>
      <c r="AO861" s="1"/>
    </row>
    <row r="862" spans="1:41" ht="16">
      <c r="A862" s="1" t="s">
        <v>6189</v>
      </c>
      <c r="B862" s="3">
        <v>46056.4679861111</v>
      </c>
      <c r="C862" s="14">
        <v>445</v>
      </c>
      <c r="D862" s="1" t="s">
        <v>6190</v>
      </c>
      <c r="E862" s="1" t="s">
        <v>617</v>
      </c>
      <c r="F862" s="1" t="s">
        <v>27</v>
      </c>
      <c r="G862" s="1" t="s">
        <v>176</v>
      </c>
      <c r="H862" s="1" t="s">
        <v>6191</v>
      </c>
      <c r="I862" s="1" t="s">
        <v>6192</v>
      </c>
      <c r="J862" s="1" t="s">
        <v>6193</v>
      </c>
      <c r="K862" s="1" t="s">
        <v>6194</v>
      </c>
      <c r="L862" s="1" t="s">
        <v>33</v>
      </c>
      <c r="M862" s="1" t="b">
        <v>0</v>
      </c>
      <c r="N862" s="1" t="s">
        <v>47</v>
      </c>
      <c r="O862" s="1" t="s">
        <v>54</v>
      </c>
      <c r="P862" s="1" t="s">
        <v>20279</v>
      </c>
      <c r="Q862" s="1" t="s">
        <v>37</v>
      </c>
      <c r="R862" s="1" t="s">
        <v>171</v>
      </c>
      <c r="S862" s="1" t="s">
        <v>39</v>
      </c>
      <c r="T862" s="1" t="s">
        <v>6196</v>
      </c>
      <c r="U862" s="1" t="s">
        <v>6197</v>
      </c>
      <c r="V862" s="1" t="s">
        <v>4306</v>
      </c>
      <c r="W862" s="1" t="s">
        <v>276</v>
      </c>
      <c r="X862" s="1" t="s">
        <v>6198</v>
      </c>
      <c r="Y862" s="1" t="s">
        <v>801</v>
      </c>
      <c r="Z862" s="1" t="s">
        <v>6194</v>
      </c>
      <c r="AA862" s="1">
        <v>0</v>
      </c>
      <c r="AB862" s="1" t="s">
        <v>96</v>
      </c>
      <c r="AD862" s="1" t="str">
        <f>VLOOKUP($K862,「工具标准名」映射表!$B:$I,3,0)</f>
        <v>虚拟视频技术</v>
      </c>
      <c r="AE862" s="1" t="str">
        <f>VLOOKUP($K862,「工具标准名」映射表!$B:$I,4,0)</f>
        <v>功能应用层</v>
      </c>
      <c r="AF862" s="1" t="str">
        <f>VLOOKUP($K862,「工具标准名」映射表!$B:$I,5,0)</f>
        <v>功能应用（校级 / 区域级系统）</v>
      </c>
      <c r="AG862" s="1" t="str">
        <f>VLOOKUP($K862,「工具标准名」映射表!$B:$I,6,0)</f>
        <v>软件工具</v>
      </c>
      <c r="AH862" s="1" t="str">
        <f>VLOOKUP($K862,「工具标准名」映射表!$B:$I,7,0)</f>
        <v>其他</v>
      </c>
      <c r="AI862" s="1" t="str">
        <f>VLOOKUP($K862,「工具标准名」映射表!$B:$I,8,0)</f>
        <v>否</v>
      </c>
      <c r="AJ862" s="1" t="s">
        <v>96</v>
      </c>
      <c r="AK862" s="1"/>
      <c r="AL862" s="1"/>
      <c r="AM862" s="1"/>
      <c r="AN862" s="1"/>
      <c r="AO862" s="1"/>
    </row>
    <row r="863" spans="1:41" ht="16">
      <c r="A863" s="1" t="s">
        <v>6189</v>
      </c>
      <c r="B863" s="3">
        <v>46056.4679861111</v>
      </c>
      <c r="C863" s="14">
        <v>445</v>
      </c>
      <c r="D863" s="1" t="s">
        <v>6190</v>
      </c>
      <c r="E863" s="1" t="s">
        <v>617</v>
      </c>
      <c r="F863" s="1" t="s">
        <v>27</v>
      </c>
      <c r="G863" s="1" t="s">
        <v>176</v>
      </c>
      <c r="H863" s="1" t="s">
        <v>6191</v>
      </c>
      <c r="I863" s="1" t="s">
        <v>6192</v>
      </c>
      <c r="J863" s="1" t="s">
        <v>6193</v>
      </c>
      <c r="K863" s="1" t="s">
        <v>1322</v>
      </c>
      <c r="L863" s="1" t="s">
        <v>33</v>
      </c>
      <c r="M863" s="1" t="b">
        <v>0</v>
      </c>
      <c r="N863" s="1" t="s">
        <v>47</v>
      </c>
      <c r="O863" s="1" t="s">
        <v>181</v>
      </c>
      <c r="P863" s="1" t="s">
        <v>1321</v>
      </c>
      <c r="Q863" s="1" t="s">
        <v>37</v>
      </c>
      <c r="R863" s="1" t="s">
        <v>171</v>
      </c>
      <c r="S863" s="1" t="s">
        <v>39</v>
      </c>
      <c r="T863" s="1" t="s">
        <v>6196</v>
      </c>
      <c r="U863" s="1" t="s">
        <v>6197</v>
      </c>
      <c r="V863" s="1" t="s">
        <v>4306</v>
      </c>
      <c r="W863" s="1" t="s">
        <v>276</v>
      </c>
      <c r="X863" s="1" t="s">
        <v>6198</v>
      </c>
      <c r="Y863" s="1" t="s">
        <v>801</v>
      </c>
      <c r="Z863" s="1" t="s">
        <v>1322</v>
      </c>
      <c r="AA863" s="1">
        <v>0</v>
      </c>
      <c r="AB863" s="1" t="s">
        <v>96</v>
      </c>
      <c r="AD863" s="1" t="str">
        <f>VLOOKUP($K863,「工具标准名」映射表!$B:$I,3,0)</f>
        <v>AI图像生成工具</v>
      </c>
      <c r="AE863" s="1" t="str">
        <f>VLOOKUP($K863,「工具标准名」映射表!$B:$I,4,0)</f>
        <v>功能应用层</v>
      </c>
      <c r="AF863" s="1" t="str">
        <f>VLOOKUP($K863,「工具标准名」映射表!$B:$I,5,0)</f>
        <v>功能应用（教学辅助工具）</v>
      </c>
      <c r="AG863" s="1" t="str">
        <f>VLOOKUP($K863,「工具标准名」映射表!$B:$I,6,0)</f>
        <v>软件工具</v>
      </c>
      <c r="AH863" s="1" t="str">
        <f>VLOOKUP($K863,「工具标准名」映射表!$B:$I,7,0)</f>
        <v>AI智能体</v>
      </c>
      <c r="AI863" s="1" t="str">
        <f>VLOOKUP($K863,「工具标准名」映射表!$B:$I,8,0)</f>
        <v>是</v>
      </c>
      <c r="AJ863" s="1" t="s">
        <v>96</v>
      </c>
      <c r="AK863" s="1"/>
      <c r="AL863" s="1"/>
      <c r="AM863" s="1"/>
      <c r="AN863" s="1"/>
      <c r="AO863" s="1"/>
    </row>
    <row r="864" spans="1:41" ht="16">
      <c r="A864" s="1" t="s">
        <v>6189</v>
      </c>
      <c r="B864" s="3">
        <v>46056.4679861111</v>
      </c>
      <c r="C864" s="14">
        <v>445</v>
      </c>
      <c r="D864" s="1" t="s">
        <v>6190</v>
      </c>
      <c r="E864" s="1" t="s">
        <v>617</v>
      </c>
      <c r="F864" s="1" t="s">
        <v>27</v>
      </c>
      <c r="G864" s="1" t="s">
        <v>176</v>
      </c>
      <c r="H864" s="1" t="s">
        <v>6191</v>
      </c>
      <c r="I864" s="1" t="s">
        <v>6192</v>
      </c>
      <c r="J864" s="1" t="s">
        <v>6193</v>
      </c>
      <c r="K864" s="1" t="s">
        <v>6200</v>
      </c>
      <c r="L864" s="1" t="s">
        <v>33</v>
      </c>
      <c r="M864" s="1" t="b">
        <v>0</v>
      </c>
      <c r="N864" s="1" t="s">
        <v>47</v>
      </c>
      <c r="O864" s="1" t="s">
        <v>66</v>
      </c>
      <c r="P864" s="1" t="s">
        <v>20228</v>
      </c>
      <c r="Q864" s="1" t="s">
        <v>37</v>
      </c>
      <c r="R864" s="1" t="s">
        <v>171</v>
      </c>
      <c r="S864" s="1" t="s">
        <v>39</v>
      </c>
      <c r="T864" s="1" t="s">
        <v>6196</v>
      </c>
      <c r="U864" s="1" t="s">
        <v>6197</v>
      </c>
      <c r="V864" s="1" t="s">
        <v>4306</v>
      </c>
      <c r="W864" s="1" t="s">
        <v>276</v>
      </c>
      <c r="X864" s="1" t="s">
        <v>6198</v>
      </c>
      <c r="Y864" s="1" t="s">
        <v>801</v>
      </c>
      <c r="Z864" s="1" t="s">
        <v>6200</v>
      </c>
      <c r="AA864" s="1">
        <v>0</v>
      </c>
      <c r="AB864" s="1" t="s">
        <v>96</v>
      </c>
      <c r="AD864" s="1" t="str">
        <f>VLOOKUP($K864,「工具标准名」映射表!$B:$I,3,0)</f>
        <v>虚拟角色对话系统</v>
      </c>
      <c r="AE864" s="1" t="str">
        <f>VLOOKUP($K864,「工具标准名」映射表!$B:$I,4,0)</f>
        <v>功能应用层</v>
      </c>
      <c r="AF864" s="1" t="str">
        <f>VLOOKUP($K864,「工具标准名」映射表!$B:$I,5,0)</f>
        <v>功能应用（校级 / 区域级系统）</v>
      </c>
      <c r="AG864" s="1" t="str">
        <f>VLOOKUP($K864,「工具标准名」映射表!$B:$I,6,0)</f>
        <v>软件工具</v>
      </c>
      <c r="AH864" s="1" t="str">
        <f>VLOOKUP($K864,「工具标准名」映射表!$B:$I,7,0)</f>
        <v>其他</v>
      </c>
      <c r="AI864" s="1" t="str">
        <f>VLOOKUP($K864,「工具标准名」映射表!$B:$I,8,0)</f>
        <v>否</v>
      </c>
      <c r="AJ864" s="1" t="s">
        <v>96</v>
      </c>
      <c r="AK864" s="1"/>
      <c r="AL864" s="1"/>
      <c r="AM864" s="1"/>
      <c r="AN864" s="1"/>
      <c r="AO864" s="1"/>
    </row>
    <row r="865" spans="1:41" ht="16">
      <c r="A865" s="1" t="s">
        <v>6202</v>
      </c>
      <c r="B865" s="3">
        <v>46056.467997685198</v>
      </c>
      <c r="C865" s="14">
        <v>446</v>
      </c>
      <c r="D865" s="1" t="s">
        <v>6203</v>
      </c>
      <c r="E865" s="1" t="s">
        <v>617</v>
      </c>
      <c r="F865" s="1" t="s">
        <v>27</v>
      </c>
      <c r="G865" s="1" t="s">
        <v>6204</v>
      </c>
      <c r="H865" s="1" t="s">
        <v>6205</v>
      </c>
      <c r="I865" s="1" t="s">
        <v>6206</v>
      </c>
      <c r="J865" s="1" t="s">
        <v>6207</v>
      </c>
      <c r="K865" s="1" t="s">
        <v>453</v>
      </c>
      <c r="L865" s="1" t="s">
        <v>33</v>
      </c>
      <c r="M865" s="1" t="b">
        <v>0</v>
      </c>
      <c r="N865" s="1" t="s">
        <v>47</v>
      </c>
      <c r="O865" s="1" t="s">
        <v>48</v>
      </c>
      <c r="P865" s="1" t="s">
        <v>5296</v>
      </c>
      <c r="Q865" s="1" t="s">
        <v>37</v>
      </c>
      <c r="R865" s="1" t="s">
        <v>38</v>
      </c>
      <c r="S865" s="1" t="s">
        <v>39</v>
      </c>
      <c r="T865" s="1" t="s">
        <v>6208</v>
      </c>
      <c r="U865" s="1" t="s">
        <v>6209</v>
      </c>
      <c r="V865" s="1" t="s">
        <v>6210</v>
      </c>
      <c r="W865" s="1" t="s">
        <v>28</v>
      </c>
      <c r="X865" s="1" t="s">
        <v>6211</v>
      </c>
      <c r="Y865" s="1" t="s">
        <v>3517</v>
      </c>
      <c r="Z865" s="1" t="s">
        <v>4864</v>
      </c>
      <c r="AA865" s="1" t="s">
        <v>23367</v>
      </c>
      <c r="AB865" s="1" t="s">
        <v>96</v>
      </c>
      <c r="AD865" s="1" t="str">
        <f>VLOOKUP($K865,「工具标准名」映射表!$B:$I,3,0)</f>
        <v>DeepSeek 大模型</v>
      </c>
      <c r="AE865" s="1" t="str">
        <f>VLOOKUP($K865,「工具标准名」映射表!$B:$I,4,0)</f>
        <v>功能应用层</v>
      </c>
      <c r="AF865" s="1" t="str">
        <f>VLOOKUP($K865,「工具标准名」映射表!$B:$I,5,0)</f>
        <v>功能应用（教学辅助工具）</v>
      </c>
      <c r="AG865" s="1" t="str">
        <f>VLOOKUP($K865,「工具标准名」映射表!$B:$I,6,0)</f>
        <v>软件工具</v>
      </c>
      <c r="AH865" s="1" t="str">
        <f>VLOOKUP($K865,「工具标准名」映射表!$B:$I,7,0)</f>
        <v>AI智能体</v>
      </c>
      <c r="AI865" s="1" t="str">
        <f>VLOOKUP($K865,「工具标准名」映射表!$B:$I,8,0)</f>
        <v>否</v>
      </c>
      <c r="AJ865" s="1" t="s">
        <v>96</v>
      </c>
      <c r="AK865" s="1"/>
      <c r="AL865" s="1"/>
      <c r="AM865" s="1"/>
      <c r="AN865" s="1"/>
      <c r="AO865" s="1"/>
    </row>
    <row r="866" spans="1:41" ht="16">
      <c r="A866" s="1" t="s">
        <v>6202</v>
      </c>
      <c r="B866" s="3">
        <v>46056.467997685198</v>
      </c>
      <c r="C866" s="14">
        <v>446</v>
      </c>
      <c r="D866" s="1" t="s">
        <v>6203</v>
      </c>
      <c r="E866" s="1" t="s">
        <v>617</v>
      </c>
      <c r="F866" s="1" t="s">
        <v>27</v>
      </c>
      <c r="G866" s="1" t="s">
        <v>6204</v>
      </c>
      <c r="H866" s="1" t="s">
        <v>6205</v>
      </c>
      <c r="I866" s="1" t="s">
        <v>6206</v>
      </c>
      <c r="J866" s="1" t="s">
        <v>6207</v>
      </c>
      <c r="K866" s="1" t="s">
        <v>365</v>
      </c>
      <c r="L866" s="1" t="s">
        <v>33</v>
      </c>
      <c r="M866" s="1" t="b">
        <v>0</v>
      </c>
      <c r="N866" s="1" t="s">
        <v>47</v>
      </c>
      <c r="O866" s="1" t="s">
        <v>48</v>
      </c>
      <c r="P866" s="1" t="s">
        <v>358</v>
      </c>
      <c r="Q866" s="1" t="s">
        <v>37</v>
      </c>
      <c r="R866" s="1" t="s">
        <v>38</v>
      </c>
      <c r="S866" s="1" t="s">
        <v>39</v>
      </c>
      <c r="T866" s="1" t="s">
        <v>6208</v>
      </c>
      <c r="U866" s="1" t="s">
        <v>6209</v>
      </c>
      <c r="V866" s="1" t="s">
        <v>6210</v>
      </c>
      <c r="W866" s="1" t="s">
        <v>28</v>
      </c>
      <c r="X866" s="1" t="s">
        <v>6211</v>
      </c>
      <c r="Y866" s="1" t="s">
        <v>3517</v>
      </c>
      <c r="Z866" s="1" t="s">
        <v>365</v>
      </c>
      <c r="AA866" s="1">
        <v>0</v>
      </c>
      <c r="AB866" s="1" t="s">
        <v>96</v>
      </c>
      <c r="AD866" s="1" t="str">
        <f>VLOOKUP($K866,「工具标准名」映射表!$B:$I,3,0)</f>
        <v>AIGC智能助手</v>
      </c>
      <c r="AE866" s="1" t="str">
        <f>VLOOKUP($K866,「工具标准名」映射表!$B:$I,4,0)</f>
        <v>功能应用层</v>
      </c>
      <c r="AF866" s="1" t="str">
        <f>VLOOKUP($K866,「工具标准名」映射表!$B:$I,5,0)</f>
        <v>功能应用（教学辅助工具）</v>
      </c>
      <c r="AG866" s="1" t="str">
        <f>VLOOKUP($K866,「工具标准名」映射表!$B:$I,6,0)</f>
        <v>软件工具</v>
      </c>
      <c r="AH866" s="1" t="str">
        <f>VLOOKUP($K866,「工具标准名」映射表!$B:$I,7,0)</f>
        <v>AI智能体</v>
      </c>
      <c r="AI866" s="1" t="str">
        <f>VLOOKUP($K866,「工具标准名」映射表!$B:$I,8,0)</f>
        <v>是</v>
      </c>
      <c r="AJ866" s="1" t="s">
        <v>96</v>
      </c>
      <c r="AK866" s="1"/>
      <c r="AL866" s="1"/>
      <c r="AM866" s="1"/>
      <c r="AN866" s="1"/>
      <c r="AO866" s="1"/>
    </row>
    <row r="867" spans="1:41" ht="16">
      <c r="A867" s="1" t="s">
        <v>6202</v>
      </c>
      <c r="B867" s="3">
        <v>46056.467997685198</v>
      </c>
      <c r="C867" s="14">
        <v>446</v>
      </c>
      <c r="D867" s="1" t="s">
        <v>6203</v>
      </c>
      <c r="E867" s="1" t="s">
        <v>617</v>
      </c>
      <c r="F867" s="1" t="s">
        <v>27</v>
      </c>
      <c r="G867" s="1" t="s">
        <v>6204</v>
      </c>
      <c r="H867" s="1" t="s">
        <v>6205</v>
      </c>
      <c r="I867" s="1" t="s">
        <v>6206</v>
      </c>
      <c r="J867" s="1" t="s">
        <v>6207</v>
      </c>
      <c r="K867" s="1" t="s">
        <v>763</v>
      </c>
      <c r="L867" s="1" t="s">
        <v>33</v>
      </c>
      <c r="M867" s="1" t="b">
        <v>0</v>
      </c>
      <c r="N867" s="1" t="s">
        <v>47</v>
      </c>
      <c r="O867" s="1" t="s">
        <v>181</v>
      </c>
      <c r="P867" s="1" t="s">
        <v>756</v>
      </c>
      <c r="Q867" s="1" t="s">
        <v>37</v>
      </c>
      <c r="R867" s="1" t="s">
        <v>38</v>
      </c>
      <c r="S867" s="1" t="s">
        <v>39</v>
      </c>
      <c r="T867" s="1" t="s">
        <v>6208</v>
      </c>
      <c r="U867" s="1" t="s">
        <v>6209</v>
      </c>
      <c r="V867" s="1" t="s">
        <v>6210</v>
      </c>
      <c r="W867" s="1" t="s">
        <v>28</v>
      </c>
      <c r="X867" s="1" t="s">
        <v>6211</v>
      </c>
      <c r="Y867" s="1" t="s">
        <v>3517</v>
      </c>
      <c r="Z867" s="1" t="s">
        <v>763</v>
      </c>
      <c r="AA867" s="1">
        <v>0</v>
      </c>
      <c r="AB867" s="1" t="s">
        <v>96</v>
      </c>
      <c r="AD867" s="1" t="str">
        <f>VLOOKUP($K867,「工具标准名」映射表!$B:$I,3,0)</f>
        <v>AI作图与短视频生成工具</v>
      </c>
      <c r="AE867" s="1" t="str">
        <f>VLOOKUP($K867,「工具标准名」映射表!$B:$I,4,0)</f>
        <v>功能应用层</v>
      </c>
      <c r="AF867" s="1" t="str">
        <f>VLOOKUP($K867,「工具标准名」映射表!$B:$I,5,0)</f>
        <v>功能应用（教学辅助工具）</v>
      </c>
      <c r="AG867" s="1" t="str">
        <f>VLOOKUP($K867,「工具标准名」映射表!$B:$I,6,0)</f>
        <v>软件工具</v>
      </c>
      <c r="AH867" s="1" t="str">
        <f>VLOOKUP($K867,「工具标准名」映射表!$B:$I,7,0)</f>
        <v>AI智能体</v>
      </c>
      <c r="AI867" s="1" t="str">
        <f>VLOOKUP($K867,「工具标准名」映射表!$B:$I,8,0)</f>
        <v>是</v>
      </c>
      <c r="AJ867" s="1" t="s">
        <v>96</v>
      </c>
      <c r="AK867" s="1"/>
      <c r="AL867" s="1"/>
      <c r="AM867" s="1"/>
      <c r="AN867" s="1"/>
      <c r="AO867" s="1"/>
    </row>
    <row r="868" spans="1:41" ht="16">
      <c r="A868" s="1" t="s">
        <v>6213</v>
      </c>
      <c r="B868" s="3">
        <v>46056.467997685198</v>
      </c>
      <c r="C868" s="14">
        <v>447</v>
      </c>
      <c r="D868" s="1" t="s">
        <v>6214</v>
      </c>
      <c r="E868" s="1" t="s">
        <v>617</v>
      </c>
      <c r="F868" s="1" t="s">
        <v>27</v>
      </c>
      <c r="G868" s="1" t="s">
        <v>6215</v>
      </c>
      <c r="H868" s="1" t="s">
        <v>6216</v>
      </c>
      <c r="I868" s="1" t="s">
        <v>6217</v>
      </c>
      <c r="J868" s="1" t="s">
        <v>6218</v>
      </c>
      <c r="K868" s="1" t="s">
        <v>6219</v>
      </c>
      <c r="L868" s="1" t="s">
        <v>33</v>
      </c>
      <c r="M868" s="1" t="b">
        <v>0</v>
      </c>
      <c r="N868" s="1" t="s">
        <v>47</v>
      </c>
      <c r="O868" s="1" t="s">
        <v>54</v>
      </c>
      <c r="P868" s="1" t="s">
        <v>21503</v>
      </c>
      <c r="Q868" s="1" t="s">
        <v>37</v>
      </c>
      <c r="R868" s="1" t="s">
        <v>38</v>
      </c>
      <c r="S868" s="1" t="s">
        <v>39</v>
      </c>
      <c r="T868" s="1" t="s">
        <v>6221</v>
      </c>
      <c r="U868" s="1" t="s">
        <v>30</v>
      </c>
      <c r="V868" s="1" t="s">
        <v>275</v>
      </c>
      <c r="W868" s="1" t="s">
        <v>176</v>
      </c>
      <c r="X868" s="1" t="s">
        <v>6222</v>
      </c>
      <c r="Y868" s="1" t="s">
        <v>43</v>
      </c>
      <c r="Z868" s="1" t="s">
        <v>6219</v>
      </c>
      <c r="AA868" s="1">
        <v>0</v>
      </c>
      <c r="AB868" s="1" t="s">
        <v>96</v>
      </c>
      <c r="AD868" s="1" t="str">
        <f>VLOOKUP($K868,「工具标准名」映射表!$B:$I,3,0)</f>
        <v>智慧教学平台</v>
      </c>
      <c r="AE868" s="1" t="str">
        <f>VLOOKUP($K868,「工具标准名」映射表!$B:$I,4,0)</f>
        <v>功能应用层</v>
      </c>
      <c r="AF868" s="1" t="str">
        <f>VLOOKUP($K868,「工具标准名」映射表!$B:$I,5,0)</f>
        <v>功能应用（校级 / 区域级系统）</v>
      </c>
      <c r="AG868" s="1" t="str">
        <f>VLOOKUP($K868,「工具标准名」映射表!$B:$I,6,0)</f>
        <v>软件工具</v>
      </c>
      <c r="AH868" s="1" t="str">
        <f>VLOOKUP($K868,「工具标准名」映射表!$B:$I,7,0)</f>
        <v>AI智能体</v>
      </c>
      <c r="AI868" s="1" t="str">
        <f>VLOOKUP($K868,「工具标准名」映射表!$B:$I,8,0)</f>
        <v>否</v>
      </c>
      <c r="AJ868" s="1" t="s">
        <v>96</v>
      </c>
      <c r="AK868" s="1"/>
      <c r="AL868" s="1"/>
      <c r="AM868" s="1"/>
      <c r="AN868" s="1"/>
      <c r="AO868" s="1"/>
    </row>
    <row r="869" spans="1:41" ht="16">
      <c r="A869" s="1" t="s">
        <v>6213</v>
      </c>
      <c r="B869" s="3">
        <v>46056.467997685198</v>
      </c>
      <c r="C869" s="14">
        <v>447</v>
      </c>
      <c r="D869" s="1" t="s">
        <v>6214</v>
      </c>
      <c r="E869" s="1" t="s">
        <v>617</v>
      </c>
      <c r="F869" s="1" t="s">
        <v>27</v>
      </c>
      <c r="G869" s="1" t="s">
        <v>6215</v>
      </c>
      <c r="H869" s="1" t="s">
        <v>6216</v>
      </c>
      <c r="I869" s="1" t="s">
        <v>6217</v>
      </c>
      <c r="J869" s="1" t="s">
        <v>6218</v>
      </c>
      <c r="K869" s="1" t="s">
        <v>6223</v>
      </c>
      <c r="L869" s="1" t="s">
        <v>33</v>
      </c>
      <c r="M869" s="1" t="b">
        <v>0</v>
      </c>
      <c r="N869" s="1" t="s">
        <v>343</v>
      </c>
      <c r="O869" s="1" t="s">
        <v>66</v>
      </c>
      <c r="P869" s="1" t="s">
        <v>14962</v>
      </c>
      <c r="Q869" s="1" t="s">
        <v>37</v>
      </c>
      <c r="R869" s="1" t="s">
        <v>38</v>
      </c>
      <c r="S869" s="1" t="s">
        <v>39</v>
      </c>
      <c r="T869" s="1" t="s">
        <v>6221</v>
      </c>
      <c r="U869" s="1" t="s">
        <v>30</v>
      </c>
      <c r="V869" s="1" t="s">
        <v>275</v>
      </c>
      <c r="W869" s="1" t="s">
        <v>176</v>
      </c>
      <c r="X869" s="1" t="s">
        <v>6222</v>
      </c>
      <c r="Y869" s="1" t="s">
        <v>43</v>
      </c>
      <c r="Z869" s="1" t="s">
        <v>6223</v>
      </c>
      <c r="AA869" s="1">
        <v>0</v>
      </c>
      <c r="AB869" s="1" t="s">
        <v>96</v>
      </c>
      <c r="AD869" s="1" t="e">
        <f>VLOOKUP($K869,「工具标准名」映射表!$B:$I,3,0)</f>
        <v>#N/A</v>
      </c>
      <c r="AE869" s="1" t="e">
        <f>VLOOKUP($K869,「工具标准名」映射表!$B:$I,4,0)</f>
        <v>#N/A</v>
      </c>
      <c r="AF869" s="1" t="e">
        <f>VLOOKUP($K869,「工具标准名」映射表!$B:$I,5,0)</f>
        <v>#N/A</v>
      </c>
      <c r="AG869" s="1" t="e">
        <f>VLOOKUP($K869,「工具标准名」映射表!$B:$I,6,0)</f>
        <v>#N/A</v>
      </c>
      <c r="AH869" s="1" t="e">
        <f>VLOOKUP($K869,「工具标准名」映射表!$B:$I,7,0)</f>
        <v>#N/A</v>
      </c>
      <c r="AI869" s="1" t="e">
        <f>VLOOKUP($K869,「工具标准名」映射表!$B:$I,8,0)</f>
        <v>#N/A</v>
      </c>
      <c r="AJ869" s="1" t="s">
        <v>96</v>
      </c>
      <c r="AK869" s="1"/>
      <c r="AL869" s="1"/>
      <c r="AM869" s="1"/>
      <c r="AN869" s="1"/>
      <c r="AO869" s="1"/>
    </row>
    <row r="870" spans="1:41" ht="16">
      <c r="A870" s="1" t="s">
        <v>6225</v>
      </c>
      <c r="B870" s="3">
        <v>46056.4680324074</v>
      </c>
      <c r="C870" s="14">
        <v>448</v>
      </c>
      <c r="D870" s="1" t="s">
        <v>6226</v>
      </c>
      <c r="E870" s="1" t="s">
        <v>617</v>
      </c>
      <c r="F870" s="1" t="s">
        <v>27</v>
      </c>
      <c r="G870" s="1" t="s">
        <v>6227</v>
      </c>
      <c r="H870" s="1" t="s">
        <v>6228</v>
      </c>
      <c r="I870" s="1" t="s">
        <v>6229</v>
      </c>
      <c r="J870" s="1" t="s">
        <v>6230</v>
      </c>
      <c r="K870" s="1" t="s">
        <v>1133</v>
      </c>
      <c r="L870" s="1" t="s">
        <v>33</v>
      </c>
      <c r="M870" s="1" t="b">
        <v>0</v>
      </c>
      <c r="N870" s="1" t="s">
        <v>47</v>
      </c>
      <c r="O870" s="1" t="s">
        <v>66</v>
      </c>
      <c r="P870" s="1" t="s">
        <v>18378</v>
      </c>
      <c r="Q870" s="1" t="s">
        <v>37</v>
      </c>
      <c r="R870" s="1" t="s">
        <v>38</v>
      </c>
      <c r="S870" s="1" t="s">
        <v>375</v>
      </c>
      <c r="T870" s="1" t="s">
        <v>6232</v>
      </c>
      <c r="U870" s="1" t="s">
        <v>6229</v>
      </c>
      <c r="V870" s="1" t="s">
        <v>6233</v>
      </c>
      <c r="W870" s="1" t="s">
        <v>799</v>
      </c>
      <c r="X870" s="1" t="s">
        <v>6234</v>
      </c>
      <c r="Y870" s="1" t="s">
        <v>801</v>
      </c>
      <c r="Z870" s="1" t="s">
        <v>8834</v>
      </c>
      <c r="AA870" s="1" t="s">
        <v>23382</v>
      </c>
      <c r="AB870" s="1" t="s">
        <v>96</v>
      </c>
      <c r="AD870" s="1" t="str">
        <f>VLOOKUP($K870,「工具标准名」映射表!$B:$I,3,0)</f>
        <v>文心一言</v>
      </c>
      <c r="AE870" s="1" t="str">
        <f>VLOOKUP($K870,「工具标准名」映射表!$B:$I,4,0)</f>
        <v>技术层</v>
      </c>
      <c r="AF870" s="1" t="str">
        <f>VLOOKUP($K870,「工具标准名」映射表!$B:$I,5,0)</f>
        <v>技术层（通用大模型）</v>
      </c>
      <c r="AG870" s="1" t="str">
        <f>VLOOKUP($K870,「工具标准名」映射表!$B:$I,6,0)</f>
        <v>软件工具</v>
      </c>
      <c r="AH870" s="1" t="str">
        <f>VLOOKUP($K870,「工具标准名」映射表!$B:$I,7,0)</f>
        <v>大语言模型</v>
      </c>
      <c r="AI870" s="1" t="str">
        <f>VLOOKUP($K870,「工具标准名」映射表!$B:$I,8,0)</f>
        <v>是</v>
      </c>
      <c r="AJ870" s="1" t="s">
        <v>96</v>
      </c>
      <c r="AK870" s="1"/>
      <c r="AL870" s="1"/>
      <c r="AM870" s="1"/>
      <c r="AN870" s="1"/>
      <c r="AO870" s="1"/>
    </row>
    <row r="871" spans="1:41" ht="16">
      <c r="A871" s="1" t="s">
        <v>6225</v>
      </c>
      <c r="B871" s="3">
        <v>46056.4680324074</v>
      </c>
      <c r="C871" s="14">
        <v>448</v>
      </c>
      <c r="D871" s="1" t="s">
        <v>6226</v>
      </c>
      <c r="E871" s="1" t="s">
        <v>617</v>
      </c>
      <c r="F871" s="1" t="s">
        <v>27</v>
      </c>
      <c r="G871" s="1" t="s">
        <v>6227</v>
      </c>
      <c r="H871" s="1" t="s">
        <v>6228</v>
      </c>
      <c r="I871" s="1" t="s">
        <v>6229</v>
      </c>
      <c r="J871" s="1" t="s">
        <v>6230</v>
      </c>
      <c r="K871" s="1" t="s">
        <v>6235</v>
      </c>
      <c r="L871" s="1" t="s">
        <v>33</v>
      </c>
      <c r="M871" s="1" t="b">
        <v>0</v>
      </c>
      <c r="N871" s="1" t="s">
        <v>47</v>
      </c>
      <c r="O871" s="1" t="s">
        <v>54</v>
      </c>
      <c r="P871" s="1" t="s">
        <v>8252</v>
      </c>
      <c r="Q871" s="1" t="s">
        <v>37</v>
      </c>
      <c r="R871" s="1" t="s">
        <v>38</v>
      </c>
      <c r="S871" s="1" t="s">
        <v>375</v>
      </c>
      <c r="T871" s="1" t="s">
        <v>6232</v>
      </c>
      <c r="U871" s="1" t="s">
        <v>6229</v>
      </c>
      <c r="V871" s="1" t="s">
        <v>6233</v>
      </c>
      <c r="W871" s="1" t="s">
        <v>799</v>
      </c>
      <c r="X871" s="1" t="s">
        <v>6234</v>
      </c>
      <c r="Y871" s="1" t="s">
        <v>801</v>
      </c>
      <c r="Z871" s="1" t="s">
        <v>6235</v>
      </c>
      <c r="AA871" s="1">
        <v>0</v>
      </c>
      <c r="AB871" s="1" t="s">
        <v>96</v>
      </c>
      <c r="AD871" s="1" t="str">
        <f>VLOOKUP($K871,「工具标准名」映射表!$B:$I,3,0)</f>
        <v>VR场景要素库</v>
      </c>
      <c r="AE871" s="1" t="str">
        <f>VLOOKUP($K871,「工具标准名」映射表!$B:$I,4,0)</f>
        <v>功能应用层</v>
      </c>
      <c r="AF871" s="1" t="str">
        <f>VLOOKUP($K871,「工具标准名」映射表!$B:$I,5,0)</f>
        <v>功能应用（教学辅助工具）</v>
      </c>
      <c r="AG871" s="1" t="str">
        <f>VLOOKUP($K871,「工具标准名」映射表!$B:$I,6,0)</f>
        <v>虚拟教室</v>
      </c>
      <c r="AH871" s="1" t="str">
        <f>VLOOKUP($K871,「工具标准名」映射表!$B:$I,7,0)</f>
        <v>其他</v>
      </c>
      <c r="AI871" s="1" t="str">
        <f>VLOOKUP($K871,「工具标准名」映射表!$B:$I,8,0)</f>
        <v>否</v>
      </c>
      <c r="AJ871" s="1" t="s">
        <v>96</v>
      </c>
      <c r="AK871" s="1"/>
      <c r="AL871" s="1"/>
      <c r="AM871" s="1"/>
      <c r="AN871" s="1"/>
      <c r="AO871" s="1"/>
    </row>
    <row r="872" spans="1:41" ht="16">
      <c r="A872" s="1" t="s">
        <v>6225</v>
      </c>
      <c r="B872" s="3">
        <v>46056.4680324074</v>
      </c>
      <c r="C872" s="14">
        <v>448</v>
      </c>
      <c r="D872" s="1" t="s">
        <v>6226</v>
      </c>
      <c r="E872" s="1" t="s">
        <v>617</v>
      </c>
      <c r="F872" s="1" t="s">
        <v>27</v>
      </c>
      <c r="G872" s="1" t="s">
        <v>6227</v>
      </c>
      <c r="H872" s="1" t="s">
        <v>6228</v>
      </c>
      <c r="I872" s="1" t="s">
        <v>6229</v>
      </c>
      <c r="J872" s="1" t="s">
        <v>6230</v>
      </c>
      <c r="K872" s="1" t="s">
        <v>1687</v>
      </c>
      <c r="L872" s="1" t="s">
        <v>33</v>
      </c>
      <c r="M872" s="1" t="b">
        <v>0</v>
      </c>
      <c r="N872" s="1" t="s">
        <v>47</v>
      </c>
      <c r="O872" s="1" t="s">
        <v>54</v>
      </c>
      <c r="P872" s="1" t="s">
        <v>1681</v>
      </c>
      <c r="Q872" s="1" t="s">
        <v>37</v>
      </c>
      <c r="R872" s="1" t="s">
        <v>38</v>
      </c>
      <c r="S872" s="1" t="s">
        <v>375</v>
      </c>
      <c r="T872" s="1" t="s">
        <v>6232</v>
      </c>
      <c r="U872" s="1" t="s">
        <v>6229</v>
      </c>
      <c r="V872" s="1" t="s">
        <v>6233</v>
      </c>
      <c r="W872" s="1" t="s">
        <v>799</v>
      </c>
      <c r="X872" s="1" t="s">
        <v>6234</v>
      </c>
      <c r="Y872" s="1" t="s">
        <v>801</v>
      </c>
      <c r="Z872" s="1" t="s">
        <v>1687</v>
      </c>
      <c r="AA872" s="1">
        <v>0</v>
      </c>
      <c r="AB872" s="1" t="s">
        <v>96</v>
      </c>
      <c r="AD872" s="1" t="str">
        <f>VLOOKUP($K872,「工具标准名」映射表!$B:$I,3,0)</f>
        <v>AI家校共育平台</v>
      </c>
      <c r="AE872" s="1" t="str">
        <f>VLOOKUP($K872,「工具标准名」映射表!$B:$I,4,0)</f>
        <v>功能应用层</v>
      </c>
      <c r="AF872" s="1" t="str">
        <f>VLOOKUP($K872,「工具标准名」映射表!$B:$I,5,0)</f>
        <v>功能应用（教学辅助工具）</v>
      </c>
      <c r="AG872" s="1" t="str">
        <f>VLOOKUP($K872,「工具标准名」映射表!$B:$I,6,0)</f>
        <v>软件工具</v>
      </c>
      <c r="AH872" s="1" t="str">
        <f>VLOOKUP($K872,「工具标准名」映射表!$B:$I,7,0)</f>
        <v>AI智能体</v>
      </c>
      <c r="AI872" s="1" t="str">
        <f>VLOOKUP($K872,「工具标准名」映射表!$B:$I,8,0)</f>
        <v>是</v>
      </c>
      <c r="AJ872" s="1" t="s">
        <v>96</v>
      </c>
      <c r="AK872" s="1"/>
      <c r="AL872" s="1"/>
      <c r="AM872" s="1"/>
      <c r="AN872" s="1"/>
      <c r="AO872" s="1"/>
    </row>
    <row r="873" spans="1:41" ht="16">
      <c r="A873" s="1" t="s">
        <v>6239</v>
      </c>
      <c r="B873" s="3">
        <v>46056.468055555597</v>
      </c>
      <c r="C873" s="14">
        <v>450</v>
      </c>
      <c r="D873" s="1" t="s">
        <v>6240</v>
      </c>
      <c r="E873" s="1" t="s">
        <v>1693</v>
      </c>
      <c r="F873" s="1" t="s">
        <v>27</v>
      </c>
      <c r="G873" s="1" t="s">
        <v>6241</v>
      </c>
      <c r="H873" s="1" t="s">
        <v>6242</v>
      </c>
      <c r="I873" s="1" t="s">
        <v>6243</v>
      </c>
      <c r="J873" s="1" t="s">
        <v>6244</v>
      </c>
      <c r="K873" s="1" t="s">
        <v>5210</v>
      </c>
      <c r="L873" s="1" t="s">
        <v>16164</v>
      </c>
      <c r="M873" s="1" t="b">
        <v>1</v>
      </c>
      <c r="N873" s="1" t="s">
        <v>47</v>
      </c>
      <c r="O873" s="1" t="s">
        <v>48</v>
      </c>
      <c r="P873" s="1" t="s">
        <v>17465</v>
      </c>
      <c r="Q873" s="1" t="s">
        <v>37</v>
      </c>
      <c r="R873" s="1" t="s">
        <v>38</v>
      </c>
      <c r="S873" s="1" t="s">
        <v>39</v>
      </c>
      <c r="T873" s="1" t="s">
        <v>6246</v>
      </c>
      <c r="U873" s="1" t="s">
        <v>6247</v>
      </c>
      <c r="V873" s="1" t="s">
        <v>6248</v>
      </c>
      <c r="W873" s="1" t="s">
        <v>276</v>
      </c>
      <c r="X873" s="1" t="s">
        <v>6249</v>
      </c>
      <c r="Y873" s="1" t="s">
        <v>801</v>
      </c>
      <c r="Z873" s="1" t="s">
        <v>5210</v>
      </c>
      <c r="AA873" s="1">
        <v>0</v>
      </c>
      <c r="AB873" s="1" t="s">
        <v>52</v>
      </c>
      <c r="AD873" s="1" t="str">
        <f>VLOOKUP($K873,「工具标准名」映射表!$B:$I,3,0)</f>
        <v>腾讯元宝</v>
      </c>
      <c r="AE873" s="1" t="str">
        <f>VLOOKUP($K873,「工具标准名」映射表!$B:$I,4,0)</f>
        <v>功能应用层</v>
      </c>
      <c r="AF873" s="1" t="str">
        <f>VLOOKUP($K873,「工具标准名」映射表!$B:$I,5,0)</f>
        <v>功能应用（教学辅助工具）</v>
      </c>
      <c r="AG873" s="1" t="str">
        <f>VLOOKUP($K873,「工具标准名」映射表!$B:$I,6,0)</f>
        <v>软件工具</v>
      </c>
      <c r="AH873" s="1" t="str">
        <f>VLOOKUP($K873,「工具标准名」映射表!$B:$I,7,0)</f>
        <v>大语言模型</v>
      </c>
      <c r="AI873" s="1" t="str">
        <f>VLOOKUP($K873,「工具标准名」映射表!$B:$I,8,0)</f>
        <v>是</v>
      </c>
      <c r="AJ873" s="1" t="s">
        <v>52</v>
      </c>
      <c r="AK873" s="1"/>
      <c r="AL873" s="1"/>
      <c r="AM873" s="1"/>
      <c r="AN873" s="1"/>
      <c r="AO873" s="1"/>
    </row>
    <row r="874" spans="1:41" ht="16">
      <c r="A874" s="1" t="s">
        <v>6250</v>
      </c>
      <c r="B874" s="3">
        <v>46056.4680324074</v>
      </c>
      <c r="C874" s="14">
        <v>451</v>
      </c>
      <c r="D874" s="1" t="s">
        <v>6251</v>
      </c>
      <c r="E874" s="1" t="s">
        <v>1693</v>
      </c>
      <c r="F874" s="1" t="s">
        <v>27</v>
      </c>
      <c r="G874" s="1" t="s">
        <v>6252</v>
      </c>
      <c r="H874" s="1" t="s">
        <v>6253</v>
      </c>
      <c r="I874" s="1" t="s">
        <v>6254</v>
      </c>
      <c r="J874" s="1" t="s">
        <v>6255</v>
      </c>
      <c r="K874" s="1" t="s">
        <v>453</v>
      </c>
      <c r="L874" s="1" t="s">
        <v>33</v>
      </c>
      <c r="M874" s="1" t="b">
        <v>0</v>
      </c>
      <c r="N874" s="1" t="s">
        <v>47</v>
      </c>
      <c r="O874" s="1" t="s">
        <v>48</v>
      </c>
      <c r="P874" s="1" t="s">
        <v>5301</v>
      </c>
      <c r="Q874" s="1" t="s">
        <v>37</v>
      </c>
      <c r="R874" s="1" t="s">
        <v>68</v>
      </c>
      <c r="S874" s="1" t="s">
        <v>39</v>
      </c>
      <c r="T874" s="1" t="s">
        <v>6257</v>
      </c>
      <c r="U874" s="1" t="s">
        <v>6258</v>
      </c>
      <c r="V874" s="1" t="s">
        <v>6259</v>
      </c>
      <c r="W874" s="1" t="s">
        <v>6260</v>
      </c>
      <c r="X874" s="1" t="s">
        <v>6261</v>
      </c>
      <c r="Y874" s="1" t="s">
        <v>94</v>
      </c>
      <c r="Z874" s="1" t="s">
        <v>4864</v>
      </c>
      <c r="AA874" s="1" t="s">
        <v>23367</v>
      </c>
      <c r="AB874" s="1" t="s">
        <v>52</v>
      </c>
      <c r="AD874" s="1" t="str">
        <f>VLOOKUP($K874,「工具标准名」映射表!$B:$I,3,0)</f>
        <v>DeepSeek 大模型</v>
      </c>
      <c r="AE874" s="1" t="str">
        <f>VLOOKUP($K874,「工具标准名」映射表!$B:$I,4,0)</f>
        <v>功能应用层</v>
      </c>
      <c r="AF874" s="1" t="str">
        <f>VLOOKUP($K874,「工具标准名」映射表!$B:$I,5,0)</f>
        <v>功能应用（教学辅助工具）</v>
      </c>
      <c r="AG874" s="1" t="str">
        <f>VLOOKUP($K874,「工具标准名」映射表!$B:$I,6,0)</f>
        <v>软件工具</v>
      </c>
      <c r="AH874" s="1" t="str">
        <f>VLOOKUP($K874,「工具标准名」映射表!$B:$I,7,0)</f>
        <v>AI智能体</v>
      </c>
      <c r="AI874" s="1" t="str">
        <f>VLOOKUP($K874,「工具标准名」映射表!$B:$I,8,0)</f>
        <v>否</v>
      </c>
      <c r="AJ874" s="1" t="s">
        <v>52</v>
      </c>
      <c r="AK874" s="1"/>
      <c r="AL874" s="1"/>
      <c r="AM874" s="1"/>
      <c r="AN874" s="1"/>
      <c r="AO874" s="1"/>
    </row>
    <row r="875" spans="1:41" ht="16">
      <c r="A875" s="1" t="s">
        <v>6262</v>
      </c>
      <c r="B875" s="3">
        <v>46056.468171296299</v>
      </c>
      <c r="C875" s="14">
        <v>452</v>
      </c>
      <c r="D875" s="1" t="s">
        <v>6263</v>
      </c>
      <c r="E875" s="1" t="s">
        <v>1693</v>
      </c>
      <c r="F875" s="1" t="s">
        <v>27</v>
      </c>
      <c r="G875" s="1" t="s">
        <v>6264</v>
      </c>
      <c r="H875" s="1" t="s">
        <v>6265</v>
      </c>
      <c r="I875" s="1" t="s">
        <v>6266</v>
      </c>
      <c r="J875" s="1" t="s">
        <v>6267</v>
      </c>
      <c r="K875" s="1" t="s">
        <v>5143</v>
      </c>
      <c r="L875" s="1" t="s">
        <v>7519</v>
      </c>
      <c r="M875" s="1" t="b">
        <v>1</v>
      </c>
      <c r="N875" s="1" t="s">
        <v>47</v>
      </c>
      <c r="O875" s="1" t="s">
        <v>48</v>
      </c>
      <c r="P875" s="1" t="s">
        <v>19185</v>
      </c>
      <c r="Q875" s="1" t="s">
        <v>87</v>
      </c>
      <c r="R875" s="1" t="s">
        <v>234</v>
      </c>
      <c r="S875" s="1" t="s">
        <v>39</v>
      </c>
      <c r="T875" s="1" t="s">
        <v>6269</v>
      </c>
      <c r="U875" s="1" t="s">
        <v>6270</v>
      </c>
      <c r="V875" s="1" t="s">
        <v>6271</v>
      </c>
      <c r="W875" s="1" t="s">
        <v>176</v>
      </c>
      <c r="X875" s="1" t="s">
        <v>6272</v>
      </c>
      <c r="Y875" s="1" t="s">
        <v>156</v>
      </c>
      <c r="Z875" s="1" t="s">
        <v>5143</v>
      </c>
      <c r="AA875" s="1" t="s">
        <v>23374</v>
      </c>
      <c r="AB875" s="1" t="s">
        <v>52</v>
      </c>
      <c r="AD875" s="1" t="str">
        <f>VLOOKUP($K875,「工具标准名」映射表!$B:$I,3,0)</f>
        <v>希沃课堂智能反馈系统</v>
      </c>
      <c r="AE875" s="1" t="str">
        <f>VLOOKUP($K875,「工具标准名」映射表!$B:$I,4,0)</f>
        <v>功能应用层</v>
      </c>
      <c r="AF875" s="1" t="str">
        <f>VLOOKUP($K875,「工具标准名」映射表!$B:$I,5,0)</f>
        <v>功能应用（校级 / 区域级系统）</v>
      </c>
      <c r="AG875" s="1" t="str">
        <f>VLOOKUP($K875,「工具标准名」映射表!$B:$I,6,0)</f>
        <v>软件工具</v>
      </c>
      <c r="AH875" s="1" t="str">
        <f>VLOOKUP($K875,「工具标准名」映射表!$B:$I,7,0)</f>
        <v>AI智能体</v>
      </c>
      <c r="AI875" s="1" t="str">
        <f>VLOOKUP($K875,「工具标准名」映射表!$B:$I,8,0)</f>
        <v>是</v>
      </c>
      <c r="AJ875" s="1" t="s">
        <v>52</v>
      </c>
      <c r="AK875" s="1"/>
      <c r="AL875" s="1"/>
      <c r="AM875" s="1"/>
      <c r="AN875" s="1"/>
      <c r="AO875" s="1"/>
    </row>
    <row r="876" spans="1:41" ht="16">
      <c r="A876" s="1" t="s">
        <v>6262</v>
      </c>
      <c r="B876" s="3">
        <v>46056.468171296299</v>
      </c>
      <c r="C876" s="14">
        <v>452</v>
      </c>
      <c r="D876" s="1" t="s">
        <v>6263</v>
      </c>
      <c r="E876" s="1" t="s">
        <v>1693</v>
      </c>
      <c r="F876" s="1" t="s">
        <v>27</v>
      </c>
      <c r="G876" s="1" t="s">
        <v>6264</v>
      </c>
      <c r="H876" s="1" t="s">
        <v>6265</v>
      </c>
      <c r="I876" s="1" t="s">
        <v>6266</v>
      </c>
      <c r="J876" s="1" t="s">
        <v>6267</v>
      </c>
      <c r="K876" s="1" t="s">
        <v>453</v>
      </c>
      <c r="L876" s="1" t="s">
        <v>33</v>
      </c>
      <c r="M876" s="1" t="b">
        <v>0</v>
      </c>
      <c r="N876" s="1" t="s">
        <v>1749</v>
      </c>
      <c r="O876" s="1" t="s">
        <v>35</v>
      </c>
      <c r="P876" s="1" t="s">
        <v>5307</v>
      </c>
      <c r="Q876" s="1" t="s">
        <v>87</v>
      </c>
      <c r="R876" s="1" t="s">
        <v>234</v>
      </c>
      <c r="S876" s="1" t="s">
        <v>39</v>
      </c>
      <c r="T876" s="1" t="s">
        <v>6269</v>
      </c>
      <c r="U876" s="1" t="s">
        <v>6270</v>
      </c>
      <c r="V876" s="1" t="s">
        <v>6271</v>
      </c>
      <c r="W876" s="1" t="s">
        <v>176</v>
      </c>
      <c r="X876" s="1" t="s">
        <v>6272</v>
      </c>
      <c r="Y876" s="1" t="s">
        <v>156</v>
      </c>
      <c r="Z876" s="1" t="s">
        <v>4864</v>
      </c>
      <c r="AA876" s="1" t="s">
        <v>23367</v>
      </c>
      <c r="AB876" s="1" t="s">
        <v>52</v>
      </c>
      <c r="AD876" s="1" t="str">
        <f>VLOOKUP($K876,「工具标准名」映射表!$B:$I,3,0)</f>
        <v>DeepSeek 大模型</v>
      </c>
      <c r="AE876" s="1" t="str">
        <f>VLOOKUP($K876,「工具标准名」映射表!$B:$I,4,0)</f>
        <v>功能应用层</v>
      </c>
      <c r="AF876" s="1" t="str">
        <f>VLOOKUP($K876,「工具标准名」映射表!$B:$I,5,0)</f>
        <v>功能应用（教学辅助工具）</v>
      </c>
      <c r="AG876" s="1" t="str">
        <f>VLOOKUP($K876,「工具标准名」映射表!$B:$I,6,0)</f>
        <v>软件工具</v>
      </c>
      <c r="AH876" s="1" t="str">
        <f>VLOOKUP($K876,「工具标准名」映射表!$B:$I,7,0)</f>
        <v>AI智能体</v>
      </c>
      <c r="AI876" s="1" t="str">
        <f>VLOOKUP($K876,「工具标准名」映射表!$B:$I,8,0)</f>
        <v>否</v>
      </c>
      <c r="AJ876" s="1" t="s">
        <v>52</v>
      </c>
      <c r="AK876" s="1"/>
      <c r="AL876" s="1"/>
      <c r="AM876" s="1"/>
      <c r="AN876" s="1"/>
      <c r="AO876" s="1"/>
    </row>
    <row r="877" spans="1:41" ht="16">
      <c r="A877" s="1" t="s">
        <v>6262</v>
      </c>
      <c r="B877" s="3">
        <v>46056.468171296299</v>
      </c>
      <c r="C877" s="14">
        <v>452</v>
      </c>
      <c r="D877" s="1" t="s">
        <v>6263</v>
      </c>
      <c r="E877" s="1" t="s">
        <v>1693</v>
      </c>
      <c r="F877" s="1" t="s">
        <v>27</v>
      </c>
      <c r="G877" s="1" t="s">
        <v>6264</v>
      </c>
      <c r="H877" s="1" t="s">
        <v>6265</v>
      </c>
      <c r="I877" s="1" t="s">
        <v>6266</v>
      </c>
      <c r="J877" s="1" t="s">
        <v>6267</v>
      </c>
      <c r="K877" s="1" t="s">
        <v>4532</v>
      </c>
      <c r="L877" s="1" t="s">
        <v>33</v>
      </c>
      <c r="M877" s="1" t="b">
        <v>0</v>
      </c>
      <c r="N877" s="1" t="s">
        <v>1749</v>
      </c>
      <c r="O877" s="1" t="s">
        <v>35</v>
      </c>
      <c r="P877" s="1" t="s">
        <v>7124</v>
      </c>
      <c r="Q877" s="1" t="s">
        <v>87</v>
      </c>
      <c r="R877" s="1" t="s">
        <v>234</v>
      </c>
      <c r="S877" s="1" t="s">
        <v>39</v>
      </c>
      <c r="T877" s="1" t="s">
        <v>6269</v>
      </c>
      <c r="U877" s="1" t="s">
        <v>6270</v>
      </c>
      <c r="V877" s="1" t="s">
        <v>6271</v>
      </c>
      <c r="W877" s="1" t="s">
        <v>176</v>
      </c>
      <c r="X877" s="1" t="s">
        <v>6272</v>
      </c>
      <c r="Y877" s="1" t="s">
        <v>156</v>
      </c>
      <c r="Z877" s="1" t="s">
        <v>4532</v>
      </c>
      <c r="AA877" s="1">
        <v>0</v>
      </c>
      <c r="AB877" s="1" t="s">
        <v>52</v>
      </c>
      <c r="AD877" s="1" t="str">
        <f>VLOOKUP($K877,「工具标准名」映射表!$B:$I,3,0)</f>
        <v>Kimi</v>
      </c>
      <c r="AE877" s="1" t="str">
        <f>VLOOKUP($K877,「工具标准名」映射表!$B:$I,4,0)</f>
        <v>功能应用层</v>
      </c>
      <c r="AF877" s="1" t="str">
        <f>VLOOKUP($K877,「工具标准名」映射表!$B:$I,5,0)</f>
        <v>功能应用（教学辅助工具）</v>
      </c>
      <c r="AG877" s="1" t="str">
        <f>VLOOKUP($K877,「工具标准名」映射表!$B:$I,6,0)</f>
        <v>软件工具</v>
      </c>
      <c r="AH877" s="1" t="str">
        <f>VLOOKUP($K877,「工具标准名」映射表!$B:$I,7,0)</f>
        <v>其他</v>
      </c>
      <c r="AI877" s="1" t="str">
        <f>VLOOKUP($K877,「工具标准名」映射表!$B:$I,8,0)</f>
        <v>否</v>
      </c>
      <c r="AJ877" s="1" t="s">
        <v>52</v>
      </c>
      <c r="AK877" s="1"/>
      <c r="AL877" s="1"/>
      <c r="AM877" s="1"/>
      <c r="AN877" s="1"/>
      <c r="AO877" s="1"/>
    </row>
    <row r="878" spans="1:41" ht="16">
      <c r="A878" s="1" t="s">
        <v>6262</v>
      </c>
      <c r="B878" s="3">
        <v>46056.468171296299</v>
      </c>
      <c r="C878" s="14">
        <v>452</v>
      </c>
      <c r="D878" s="1" t="s">
        <v>6263</v>
      </c>
      <c r="E878" s="1" t="s">
        <v>1693</v>
      </c>
      <c r="F878" s="1" t="s">
        <v>27</v>
      </c>
      <c r="G878" s="1" t="s">
        <v>6264</v>
      </c>
      <c r="H878" s="1" t="s">
        <v>6265</v>
      </c>
      <c r="I878" s="1" t="s">
        <v>6266</v>
      </c>
      <c r="J878" s="1" t="s">
        <v>6267</v>
      </c>
      <c r="K878" s="1" t="s">
        <v>6275</v>
      </c>
      <c r="L878" s="1" t="s">
        <v>33</v>
      </c>
      <c r="M878" s="1" t="b">
        <v>0</v>
      </c>
      <c r="N878" s="1" t="s">
        <v>1749</v>
      </c>
      <c r="O878" s="1" t="s">
        <v>35</v>
      </c>
      <c r="P878" s="1" t="s">
        <v>18108</v>
      </c>
      <c r="Q878" s="1" t="s">
        <v>87</v>
      </c>
      <c r="R878" s="1" t="s">
        <v>234</v>
      </c>
      <c r="S878" s="1" t="s">
        <v>39</v>
      </c>
      <c r="T878" s="1" t="s">
        <v>6269</v>
      </c>
      <c r="U878" s="1" t="s">
        <v>6270</v>
      </c>
      <c r="V878" s="1" t="s">
        <v>6271</v>
      </c>
      <c r="W878" s="1" t="s">
        <v>176</v>
      </c>
      <c r="X878" s="1" t="s">
        <v>6272</v>
      </c>
      <c r="Y878" s="1" t="s">
        <v>156</v>
      </c>
      <c r="Z878" s="1" t="s">
        <v>6275</v>
      </c>
      <c r="AA878" s="1">
        <v>0</v>
      </c>
      <c r="AB878" s="1" t="s">
        <v>52</v>
      </c>
      <c r="AD878" s="1" t="str">
        <f>VLOOKUP($K878,「工具标准名」映射表!$B:$I,3,0)</f>
        <v>文曲智阅</v>
      </c>
      <c r="AE878" s="1" t="str">
        <f>VLOOKUP($K878,「工具标准名」映射表!$B:$I,4,0)</f>
        <v>功能应用层</v>
      </c>
      <c r="AF878" s="1" t="str">
        <f>VLOOKUP($K878,「工具标准名」映射表!$B:$I,5,0)</f>
        <v>功能应用（教学辅助工具）</v>
      </c>
      <c r="AG878" s="1" t="str">
        <f>VLOOKUP($K878,「工具标准名」映射表!$B:$I,6,0)</f>
        <v>软件工具</v>
      </c>
      <c r="AH878" s="1" t="str">
        <f>VLOOKUP($K878,「工具标准名」映射表!$B:$I,7,0)</f>
        <v>AI智能体</v>
      </c>
      <c r="AI878" s="1" t="str">
        <f>VLOOKUP($K878,「工具标准名」映射表!$B:$I,8,0)</f>
        <v>否</v>
      </c>
      <c r="AJ878" s="1" t="s">
        <v>52</v>
      </c>
      <c r="AK878" s="1"/>
      <c r="AL878" s="1"/>
      <c r="AM878" s="1"/>
      <c r="AN878" s="1"/>
      <c r="AO878" s="1"/>
    </row>
    <row r="879" spans="1:41" ht="16">
      <c r="A879" s="1" t="s">
        <v>6277</v>
      </c>
      <c r="B879" s="3">
        <v>46056.468159722201</v>
      </c>
      <c r="C879" s="14">
        <v>453</v>
      </c>
      <c r="D879" s="1" t="s">
        <v>6278</v>
      </c>
      <c r="E879" s="1" t="s">
        <v>6279</v>
      </c>
      <c r="F879" s="1" t="s">
        <v>100</v>
      </c>
      <c r="G879" s="1" t="s">
        <v>6280</v>
      </c>
      <c r="H879" s="1" t="s">
        <v>6281</v>
      </c>
      <c r="I879" s="1" t="s">
        <v>6282</v>
      </c>
      <c r="J879" s="1" t="s">
        <v>6283</v>
      </c>
      <c r="K879" s="1" t="s">
        <v>6284</v>
      </c>
      <c r="L879" s="1" t="s">
        <v>33</v>
      </c>
      <c r="M879" s="1" t="b">
        <v>0</v>
      </c>
      <c r="N879" s="1" t="s">
        <v>47</v>
      </c>
      <c r="O879" s="1" t="s">
        <v>48</v>
      </c>
      <c r="P879" s="1" t="s">
        <v>6436</v>
      </c>
      <c r="Q879" s="1" t="s">
        <v>87</v>
      </c>
      <c r="R879" s="1" t="s">
        <v>234</v>
      </c>
      <c r="S879" s="1" t="s">
        <v>39</v>
      </c>
      <c r="T879" s="1" t="s">
        <v>6286</v>
      </c>
      <c r="U879" s="1" t="s">
        <v>6282</v>
      </c>
      <c r="V879" s="1" t="s">
        <v>6287</v>
      </c>
      <c r="W879" s="1" t="s">
        <v>1927</v>
      </c>
      <c r="X879" s="1" t="s">
        <v>6288</v>
      </c>
      <c r="Y879" s="1" t="s">
        <v>94</v>
      </c>
      <c r="Z879" s="1" t="s">
        <v>4864</v>
      </c>
      <c r="AA879" s="1" t="s">
        <v>23367</v>
      </c>
      <c r="AB879" s="1" t="s">
        <v>138</v>
      </c>
      <c r="AD879" s="1" t="str">
        <f>VLOOKUP($K879,「工具标准名」映射表!$B:$I,3,0)</f>
        <v>DeepSeek 大模型</v>
      </c>
      <c r="AE879" s="1" t="str">
        <f>VLOOKUP($K879,「工具标准名」映射表!$B:$I,4,0)</f>
        <v>功能应用层</v>
      </c>
      <c r="AF879" s="1" t="str">
        <f>VLOOKUP($K879,「工具标准名」映射表!$B:$I,5,0)</f>
        <v>功能应用（平台型综合系统）</v>
      </c>
      <c r="AG879" s="1" t="str">
        <f>VLOOKUP($K879,「工具标准名」映射表!$B:$I,6,0)</f>
        <v>软件工具</v>
      </c>
      <c r="AH879" s="1" t="str">
        <f>VLOOKUP($K879,「工具标准名」映射表!$B:$I,7,0)</f>
        <v>大语言模型</v>
      </c>
      <c r="AI879" s="1" t="str">
        <f>VLOOKUP($K879,「工具标准名」映射表!$B:$I,8,0)</f>
        <v>是</v>
      </c>
      <c r="AJ879" s="1" t="s">
        <v>138</v>
      </c>
      <c r="AK879" s="1"/>
      <c r="AL879" s="1"/>
      <c r="AM879" s="1"/>
      <c r="AN879" s="1"/>
      <c r="AO879" s="1"/>
    </row>
    <row r="880" spans="1:41" ht="16">
      <c r="A880" s="1" t="s">
        <v>6277</v>
      </c>
      <c r="B880" s="3">
        <v>46056.468159722201</v>
      </c>
      <c r="C880" s="14">
        <v>453</v>
      </c>
      <c r="D880" s="1" t="s">
        <v>6278</v>
      </c>
      <c r="E880" s="1" t="s">
        <v>6279</v>
      </c>
      <c r="F880" s="1" t="s">
        <v>100</v>
      </c>
      <c r="G880" s="1" t="s">
        <v>6280</v>
      </c>
      <c r="H880" s="1" t="s">
        <v>6281</v>
      </c>
      <c r="I880" s="1" t="s">
        <v>6282</v>
      </c>
      <c r="J880" s="1" t="s">
        <v>6283</v>
      </c>
      <c r="K880" s="1" t="s">
        <v>3100</v>
      </c>
      <c r="L880" s="1" t="s">
        <v>33</v>
      </c>
      <c r="M880" s="1" t="b">
        <v>0</v>
      </c>
      <c r="N880" s="1" t="s">
        <v>47</v>
      </c>
      <c r="O880" s="1" t="s">
        <v>48</v>
      </c>
      <c r="P880" s="1" t="s">
        <v>11829</v>
      </c>
      <c r="Q880" s="1" t="s">
        <v>87</v>
      </c>
      <c r="R880" s="1" t="s">
        <v>234</v>
      </c>
      <c r="S880" s="1" t="s">
        <v>39</v>
      </c>
      <c r="T880" s="1" t="s">
        <v>6286</v>
      </c>
      <c r="U880" s="1" t="s">
        <v>6282</v>
      </c>
      <c r="V880" s="1" t="s">
        <v>6287</v>
      </c>
      <c r="W880" s="1" t="s">
        <v>1927</v>
      </c>
      <c r="X880" s="1" t="s">
        <v>6288</v>
      </c>
      <c r="Y880" s="1" t="s">
        <v>94</v>
      </c>
      <c r="Z880" s="1" t="s">
        <v>139</v>
      </c>
      <c r="AA880" s="1" t="s">
        <v>23370</v>
      </c>
      <c r="AB880" s="1" t="s">
        <v>138</v>
      </c>
      <c r="AD880" s="1" t="str">
        <f>VLOOKUP($K880,「工具标准名」映射表!$B:$I,3,0)</f>
        <v>豆包</v>
      </c>
      <c r="AE880" s="1" t="str">
        <f>VLOOKUP($K880,「工具标准名」映射表!$B:$I,4,0)</f>
        <v>功能应用层</v>
      </c>
      <c r="AF880" s="1" t="str">
        <f>VLOOKUP($K880,「工具标准名」映射表!$B:$I,5,0)</f>
        <v>功能应用（Web 教学平台（SaaS））</v>
      </c>
      <c r="AG880" s="1" t="str">
        <f>VLOOKUP($K880,「工具标准名」映射表!$B:$I,6,0)</f>
        <v>软件工具</v>
      </c>
      <c r="AH880" s="1" t="str">
        <f>VLOOKUP($K880,「工具标准名」映射表!$B:$I,7,0)</f>
        <v>其他</v>
      </c>
      <c r="AI880" s="1" t="str">
        <f>VLOOKUP($K880,「工具标准名」映射表!$B:$I,8,0)</f>
        <v>否</v>
      </c>
      <c r="AJ880" s="1" t="s">
        <v>138</v>
      </c>
      <c r="AK880" s="1"/>
      <c r="AL880" s="1"/>
      <c r="AM880" s="1"/>
      <c r="AN880" s="1"/>
      <c r="AO880" s="1"/>
    </row>
    <row r="881" spans="1:41" ht="16">
      <c r="A881" s="1" t="s">
        <v>6277</v>
      </c>
      <c r="B881" s="3">
        <v>46056.468159722201</v>
      </c>
      <c r="C881" s="14">
        <v>453</v>
      </c>
      <c r="D881" s="1" t="s">
        <v>6278</v>
      </c>
      <c r="E881" s="1" t="s">
        <v>6279</v>
      </c>
      <c r="F881" s="1" t="s">
        <v>100</v>
      </c>
      <c r="G881" s="1" t="s">
        <v>6280</v>
      </c>
      <c r="H881" s="1" t="s">
        <v>6281</v>
      </c>
      <c r="I881" s="1" t="s">
        <v>6282</v>
      </c>
      <c r="J881" s="1" t="s">
        <v>6283</v>
      </c>
      <c r="K881" s="1" t="s">
        <v>2240</v>
      </c>
      <c r="L881" s="1" t="s">
        <v>33</v>
      </c>
      <c r="M881" s="1" t="b">
        <v>0</v>
      </c>
      <c r="N881" s="1" t="s">
        <v>47</v>
      </c>
      <c r="O881" s="1" t="s">
        <v>48</v>
      </c>
      <c r="P881" s="1" t="s">
        <v>12516</v>
      </c>
      <c r="Q881" s="1" t="s">
        <v>87</v>
      </c>
      <c r="R881" s="1" t="s">
        <v>234</v>
      </c>
      <c r="S881" s="1" t="s">
        <v>39</v>
      </c>
      <c r="T881" s="1" t="s">
        <v>6286</v>
      </c>
      <c r="U881" s="1" t="s">
        <v>6282</v>
      </c>
      <c r="V881" s="1" t="s">
        <v>6287</v>
      </c>
      <c r="W881" s="1" t="s">
        <v>1927</v>
      </c>
      <c r="X881" s="1" t="s">
        <v>6288</v>
      </c>
      <c r="Y881" s="1" t="s">
        <v>94</v>
      </c>
      <c r="Z881" s="1" t="s">
        <v>270</v>
      </c>
      <c r="AA881" s="1">
        <v>0</v>
      </c>
      <c r="AB881" s="1" t="s">
        <v>138</v>
      </c>
      <c r="AD881" s="1" t="str">
        <f>VLOOKUP($K881,「工具标准名」映射表!$B:$I,3,0)</f>
        <v>国家智慧教育平台</v>
      </c>
      <c r="AE881" s="1" t="str">
        <f>VLOOKUP($K881,「工具标准名」映射表!$B:$I,4,0)</f>
        <v>教育数据层</v>
      </c>
      <c r="AF881" s="1" t="str">
        <f>VLOOKUP($K881,「工具标准名」映射表!$B:$I,5,0)</f>
        <v>功能应用（Web 教学平台（SaaS））</v>
      </c>
      <c r="AG881" s="1" t="str">
        <f>VLOOKUP($K881,「工具标准名」映射表!$B:$I,6,0)</f>
        <v>在线资源</v>
      </c>
      <c r="AH881" s="1" t="str">
        <f>VLOOKUP($K881,「工具标准名」映射表!$B:$I,7,0)</f>
        <v>其他</v>
      </c>
      <c r="AI881" s="1" t="str">
        <f>VLOOKUP($K881,「工具标准名」映射表!$B:$I,8,0)</f>
        <v>否</v>
      </c>
      <c r="AJ881" s="1" t="s">
        <v>138</v>
      </c>
      <c r="AK881" s="1"/>
      <c r="AL881" s="1"/>
      <c r="AM881" s="1"/>
      <c r="AN881" s="1"/>
      <c r="AO881" s="1"/>
    </row>
    <row r="882" spans="1:41" ht="16">
      <c r="A882" s="1" t="s">
        <v>6277</v>
      </c>
      <c r="B882" s="3">
        <v>46056.468159722201</v>
      </c>
      <c r="C882" s="14">
        <v>453</v>
      </c>
      <c r="D882" s="1" t="s">
        <v>6278</v>
      </c>
      <c r="E882" s="1" t="s">
        <v>6279</v>
      </c>
      <c r="F882" s="1" t="s">
        <v>100</v>
      </c>
      <c r="G882" s="1" t="s">
        <v>6280</v>
      </c>
      <c r="H882" s="1" t="s">
        <v>6281</v>
      </c>
      <c r="I882" s="1" t="s">
        <v>6282</v>
      </c>
      <c r="J882" s="1" t="s">
        <v>6283</v>
      </c>
      <c r="K882" s="1" t="s">
        <v>214</v>
      </c>
      <c r="L882" s="1" t="s">
        <v>33</v>
      </c>
      <c r="M882" s="1" t="b">
        <v>0</v>
      </c>
      <c r="N882" s="1" t="s">
        <v>2868</v>
      </c>
      <c r="O882" s="1" t="s">
        <v>54</v>
      </c>
      <c r="P882" s="1" t="s">
        <v>18851</v>
      </c>
      <c r="Q882" s="1" t="s">
        <v>87</v>
      </c>
      <c r="R882" s="1" t="s">
        <v>234</v>
      </c>
      <c r="S882" s="1" t="s">
        <v>39</v>
      </c>
      <c r="T882" s="1" t="s">
        <v>6286</v>
      </c>
      <c r="U882" s="1" t="s">
        <v>6282</v>
      </c>
      <c r="V882" s="1" t="s">
        <v>6287</v>
      </c>
      <c r="W882" s="1" t="s">
        <v>1927</v>
      </c>
      <c r="X882" s="1" t="s">
        <v>6288</v>
      </c>
      <c r="Y882" s="1" t="s">
        <v>94</v>
      </c>
      <c r="Z882" s="1" t="s">
        <v>214</v>
      </c>
      <c r="AA882" s="1" t="s">
        <v>23374</v>
      </c>
      <c r="AB882" s="1" t="s">
        <v>138</v>
      </c>
      <c r="AD882" s="1" t="str">
        <f>VLOOKUP($K882,「工具标准名」映射表!$B:$I,3,0)</f>
        <v>希沃白板</v>
      </c>
      <c r="AE882" s="1" t="str">
        <f>VLOOKUP($K882,「工具标准名」映射表!$B:$I,4,0)</f>
        <v>功能应用层</v>
      </c>
      <c r="AF882" s="1" t="str">
        <f>VLOOKUP($K882,「工具标准名」映射表!$B:$I,5,0)</f>
        <v>功能应用（教学辅助工具）</v>
      </c>
      <c r="AG882" s="1" t="str">
        <f>VLOOKUP($K882,「工具标准名」映射表!$B:$I,6,0)</f>
        <v>软件工具</v>
      </c>
      <c r="AH882" s="1" t="str">
        <f>VLOOKUP($K882,「工具标准名」映射表!$B:$I,7,0)</f>
        <v>AI智能体</v>
      </c>
      <c r="AI882" s="1" t="str">
        <f>VLOOKUP($K882,「工具标准名」映射表!$B:$I,8,0)</f>
        <v>否</v>
      </c>
      <c r="AJ882" s="1" t="s">
        <v>138</v>
      </c>
      <c r="AK882" s="1"/>
      <c r="AL882" s="1"/>
      <c r="AM882" s="1"/>
      <c r="AN882" s="1"/>
      <c r="AO882" s="1"/>
    </row>
    <row r="883" spans="1:41" ht="16">
      <c r="A883" s="1" t="s">
        <v>6277</v>
      </c>
      <c r="B883" s="3">
        <v>46056.468159722201</v>
      </c>
      <c r="C883" s="14">
        <v>453</v>
      </c>
      <c r="D883" s="1" t="s">
        <v>6278</v>
      </c>
      <c r="E883" s="1" t="s">
        <v>6279</v>
      </c>
      <c r="F883" s="1" t="s">
        <v>100</v>
      </c>
      <c r="G883" s="1" t="s">
        <v>6280</v>
      </c>
      <c r="H883" s="1" t="s">
        <v>6281</v>
      </c>
      <c r="I883" s="1" t="s">
        <v>6282</v>
      </c>
      <c r="J883" s="1" t="s">
        <v>6283</v>
      </c>
      <c r="K883" s="1" t="s">
        <v>1168</v>
      </c>
      <c r="L883" s="1" t="s">
        <v>33</v>
      </c>
      <c r="M883" s="1" t="b">
        <v>0</v>
      </c>
      <c r="N883" s="1" t="s">
        <v>2868</v>
      </c>
      <c r="O883" s="1" t="s">
        <v>54</v>
      </c>
      <c r="P883" s="1" t="s">
        <v>20079</v>
      </c>
      <c r="Q883" s="1" t="s">
        <v>87</v>
      </c>
      <c r="R883" s="1" t="s">
        <v>234</v>
      </c>
      <c r="S883" s="1" t="s">
        <v>39</v>
      </c>
      <c r="T883" s="1" t="s">
        <v>6286</v>
      </c>
      <c r="U883" s="1" t="s">
        <v>6282</v>
      </c>
      <c r="V883" s="1" t="s">
        <v>6287</v>
      </c>
      <c r="W883" s="1" t="s">
        <v>1927</v>
      </c>
      <c r="X883" s="1" t="s">
        <v>6288</v>
      </c>
      <c r="Y883" s="1" t="s">
        <v>94</v>
      </c>
      <c r="Z883" s="1" t="s">
        <v>3524</v>
      </c>
      <c r="AA883" s="1" t="s">
        <v>1277</v>
      </c>
      <c r="AB883" s="1" t="s">
        <v>138</v>
      </c>
      <c r="AD883" s="1" t="str">
        <f>VLOOKUP($K883,「工具标准名」映射表!$B:$I,3,0)</f>
        <v>星火大模型</v>
      </c>
      <c r="AE883" s="1" t="str">
        <f>VLOOKUP($K883,「工具标准名」映射表!$B:$I,4,0)</f>
        <v>技术层</v>
      </c>
      <c r="AF883" s="1" t="str">
        <f>VLOOKUP($K883,「工具标准名」映射表!$B:$I,5,0)</f>
        <v>技术层（通用大模型）</v>
      </c>
      <c r="AG883" s="1" t="str">
        <f>VLOOKUP($K883,「工具标准名」映射表!$B:$I,6,0)</f>
        <v>软件工具</v>
      </c>
      <c r="AH883" s="1" t="str">
        <f>VLOOKUP($K883,「工具标准名」映射表!$B:$I,7,0)</f>
        <v>大语言模型</v>
      </c>
      <c r="AI883" s="1" t="str">
        <f>VLOOKUP($K883,「工具标准名」映射表!$B:$I,8,0)</f>
        <v>是</v>
      </c>
      <c r="AJ883" s="1" t="s">
        <v>138</v>
      </c>
      <c r="AK883" s="1"/>
      <c r="AL883" s="1"/>
      <c r="AM883" s="1"/>
      <c r="AN883" s="1"/>
      <c r="AO883" s="1"/>
    </row>
    <row r="884" spans="1:41" ht="16">
      <c r="A884" s="1" t="s">
        <v>6277</v>
      </c>
      <c r="B884" s="3">
        <v>46056.468159722201</v>
      </c>
      <c r="C884" s="14">
        <v>453</v>
      </c>
      <c r="D884" s="1" t="s">
        <v>6278</v>
      </c>
      <c r="E884" s="1" t="s">
        <v>6279</v>
      </c>
      <c r="F884" s="1" t="s">
        <v>100</v>
      </c>
      <c r="G884" s="1" t="s">
        <v>6280</v>
      </c>
      <c r="H884" s="1" t="s">
        <v>6281</v>
      </c>
      <c r="I884" s="1" t="s">
        <v>6282</v>
      </c>
      <c r="J884" s="1" t="s">
        <v>6283</v>
      </c>
      <c r="K884" s="1" t="s">
        <v>6293</v>
      </c>
      <c r="L884" s="1" t="s">
        <v>33</v>
      </c>
      <c r="M884" s="1" t="b">
        <v>0</v>
      </c>
      <c r="N884" s="1" t="s">
        <v>3189</v>
      </c>
      <c r="O884" s="1" t="s">
        <v>3189</v>
      </c>
      <c r="P884" s="1" t="s">
        <v>15528</v>
      </c>
      <c r="Q884" s="1" t="s">
        <v>87</v>
      </c>
      <c r="R884" s="1" t="s">
        <v>234</v>
      </c>
      <c r="S884" s="1" t="s">
        <v>39</v>
      </c>
      <c r="T884" s="1" t="s">
        <v>6286</v>
      </c>
      <c r="U884" s="1" t="s">
        <v>6282</v>
      </c>
      <c r="V884" s="1" t="s">
        <v>6287</v>
      </c>
      <c r="W884" s="1" t="s">
        <v>1927</v>
      </c>
      <c r="X884" s="1" t="s">
        <v>6288</v>
      </c>
      <c r="Y884" s="1" t="s">
        <v>94</v>
      </c>
      <c r="Z884" s="1" t="s">
        <v>11377</v>
      </c>
      <c r="AA884" s="1" t="s">
        <v>23402</v>
      </c>
      <c r="AB884" s="1" t="s">
        <v>138</v>
      </c>
      <c r="AD884" s="1" t="str">
        <f>VLOOKUP($K884,「工具标准名」映射表!$B:$I,3,0)</f>
        <v>夸克AI</v>
      </c>
      <c r="AE884" s="1" t="str">
        <f>VLOOKUP($K884,「工具标准名」映射表!$B:$I,4,0)</f>
        <v>功能应用层</v>
      </c>
      <c r="AF884" s="1" t="str">
        <f>VLOOKUP($K884,「工具标准名」映射表!$B:$I,5,0)</f>
        <v>功能应用层（AI智能体）</v>
      </c>
      <c r="AG884" s="1" t="str">
        <f>VLOOKUP($K884,「工具标准名」映射表!$B:$I,6,0)</f>
        <v>软件工具</v>
      </c>
      <c r="AH884" s="1" t="str">
        <f>VLOOKUP($K884,「工具标准名」映射表!$B:$I,7,0)</f>
        <v>AI智能体</v>
      </c>
      <c r="AI884" s="1" t="str">
        <f>VLOOKUP($K884,「工具标准名」映射表!$B:$I,8,0)</f>
        <v>是</v>
      </c>
      <c r="AJ884" s="1" t="s">
        <v>138</v>
      </c>
      <c r="AK884" s="1"/>
      <c r="AL884" s="1"/>
      <c r="AM884" s="1"/>
      <c r="AN884" s="1"/>
      <c r="AO884" s="1"/>
    </row>
    <row r="885" spans="1:41" ht="16">
      <c r="A885" s="1" t="s">
        <v>6295</v>
      </c>
      <c r="B885" s="3">
        <v>46056.468171296299</v>
      </c>
      <c r="C885" s="14">
        <v>454</v>
      </c>
      <c r="D885" s="1" t="s">
        <v>6296</v>
      </c>
      <c r="E885" s="1" t="s">
        <v>6297</v>
      </c>
      <c r="F885" s="1" t="s">
        <v>27</v>
      </c>
      <c r="G885" s="1" t="s">
        <v>6298</v>
      </c>
      <c r="H885" s="1" t="s">
        <v>6299</v>
      </c>
      <c r="I885" s="1" t="s">
        <v>6300</v>
      </c>
      <c r="J885" s="1" t="s">
        <v>6301</v>
      </c>
      <c r="K885" s="1" t="s">
        <v>139</v>
      </c>
      <c r="L885" s="1" t="s">
        <v>33</v>
      </c>
      <c r="M885" s="1" t="b">
        <v>0</v>
      </c>
      <c r="N885" s="1" t="s">
        <v>2678</v>
      </c>
      <c r="O885" s="1" t="s">
        <v>66</v>
      </c>
      <c r="P885" s="1" t="s">
        <v>9782</v>
      </c>
      <c r="Q885" s="1" t="s">
        <v>37</v>
      </c>
      <c r="R885" s="1" t="s">
        <v>38</v>
      </c>
      <c r="S885" s="1" t="s">
        <v>39</v>
      </c>
      <c r="T885" s="1" t="s">
        <v>6303</v>
      </c>
      <c r="U885" s="1" t="s">
        <v>6304</v>
      </c>
      <c r="V885" s="1" t="s">
        <v>6305</v>
      </c>
      <c r="W885" s="1" t="s">
        <v>176</v>
      </c>
      <c r="X885" s="1" t="s">
        <v>6306</v>
      </c>
      <c r="Y885" s="1" t="s">
        <v>801</v>
      </c>
      <c r="Z885" s="1" t="s">
        <v>139</v>
      </c>
      <c r="AA885" s="1" t="s">
        <v>23370</v>
      </c>
      <c r="AB885" s="1" t="s">
        <v>583</v>
      </c>
      <c r="AD885" s="1" t="str">
        <f>VLOOKUP($K885,「工具标准名」映射表!$B:$I,3,0)</f>
        <v>豆包</v>
      </c>
      <c r="AE885" s="1" t="str">
        <f>VLOOKUP($K885,「工具标准名」映射表!$B:$I,4,0)</f>
        <v>功能应用层</v>
      </c>
      <c r="AF885" s="1" t="str">
        <f>VLOOKUP($K885,「工具标准名」映射表!$B:$I,5,0)</f>
        <v>功能应用（教学辅助工具）</v>
      </c>
      <c r="AG885" s="1" t="str">
        <f>VLOOKUP($K885,「工具标准名」映射表!$B:$I,6,0)</f>
        <v>软件工具</v>
      </c>
      <c r="AH885" s="1" t="str">
        <f>VLOOKUP($K885,「工具标准名」映射表!$B:$I,7,0)</f>
        <v>其他</v>
      </c>
      <c r="AI885" s="1" t="str">
        <f>VLOOKUP($K885,「工具标准名」映射表!$B:$I,8,0)</f>
        <v>否</v>
      </c>
      <c r="AJ885" s="1" t="s">
        <v>583</v>
      </c>
      <c r="AK885" s="1"/>
      <c r="AL885" s="1"/>
      <c r="AM885" s="1"/>
      <c r="AN885" s="1"/>
      <c r="AO885" s="1"/>
    </row>
    <row r="886" spans="1:41" ht="16">
      <c r="A886" s="1" t="s">
        <v>6295</v>
      </c>
      <c r="B886" s="3">
        <v>46056.468171296299</v>
      </c>
      <c r="C886" s="14">
        <v>454</v>
      </c>
      <c r="D886" s="1" t="s">
        <v>6296</v>
      </c>
      <c r="E886" s="1" t="s">
        <v>6297</v>
      </c>
      <c r="F886" s="1" t="s">
        <v>27</v>
      </c>
      <c r="G886" s="1" t="s">
        <v>6298</v>
      </c>
      <c r="H886" s="1" t="s">
        <v>6299</v>
      </c>
      <c r="I886" s="1" t="s">
        <v>6300</v>
      </c>
      <c r="J886" s="1" t="s">
        <v>6301</v>
      </c>
      <c r="K886" s="1" t="s">
        <v>207</v>
      </c>
      <c r="L886" s="1" t="s">
        <v>33</v>
      </c>
      <c r="M886" s="1" t="b">
        <v>0</v>
      </c>
      <c r="N886" s="1" t="s">
        <v>3071</v>
      </c>
      <c r="O886" s="1" t="s">
        <v>54</v>
      </c>
      <c r="P886" s="1" t="s">
        <v>13653</v>
      </c>
      <c r="Q886" s="1" t="s">
        <v>37</v>
      </c>
      <c r="R886" s="1" t="s">
        <v>38</v>
      </c>
      <c r="S886" s="1" t="s">
        <v>39</v>
      </c>
      <c r="T886" s="1" t="s">
        <v>6303</v>
      </c>
      <c r="U886" s="1" t="s">
        <v>6304</v>
      </c>
      <c r="V886" s="1" t="s">
        <v>6305</v>
      </c>
      <c r="W886" s="1" t="s">
        <v>176</v>
      </c>
      <c r="X886" s="1" t="s">
        <v>6306</v>
      </c>
      <c r="Y886" s="1" t="s">
        <v>801</v>
      </c>
      <c r="Z886" s="1" t="s">
        <v>207</v>
      </c>
      <c r="AA886" s="1" t="s">
        <v>23372</v>
      </c>
      <c r="AB886" s="1" t="s">
        <v>583</v>
      </c>
      <c r="AD886" s="1" t="str">
        <f>VLOOKUP($K886,「工具标准名」映射表!$B:$I,3,0)</f>
        <v>即梦AI</v>
      </c>
      <c r="AE886" s="1" t="str">
        <f>VLOOKUP($K886,「工具标准名」映射表!$B:$I,4,0)</f>
        <v>功能应用层</v>
      </c>
      <c r="AF886" s="1" t="str">
        <f>VLOOKUP($K886,「工具标准名」映射表!$B:$I,5,0)</f>
        <v>功能应用（生成式AI应用-图像类）</v>
      </c>
      <c r="AG886" s="1" t="str">
        <f>VLOOKUP($K886,「工具标准名」映射表!$B:$I,6,0)</f>
        <v>软件工具</v>
      </c>
      <c r="AH886" s="1" t="str">
        <f>VLOOKUP($K886,「工具标准名」映射表!$B:$I,7,0)</f>
        <v>AI智能体</v>
      </c>
      <c r="AI886" s="1" t="str">
        <f>VLOOKUP($K886,「工具标准名」映射表!$B:$I,8,0)</f>
        <v>是</v>
      </c>
      <c r="AJ886" s="1" t="s">
        <v>583</v>
      </c>
      <c r="AK886" s="1"/>
      <c r="AL886" s="1"/>
      <c r="AM886" s="1"/>
      <c r="AN886" s="1"/>
      <c r="AO886" s="1"/>
    </row>
    <row r="887" spans="1:41" ht="16">
      <c r="A887" s="1" t="s">
        <v>6295</v>
      </c>
      <c r="B887" s="3">
        <v>46056.468171296299</v>
      </c>
      <c r="C887" s="14">
        <v>454</v>
      </c>
      <c r="D887" s="1" t="s">
        <v>6296</v>
      </c>
      <c r="E887" s="1" t="s">
        <v>6297</v>
      </c>
      <c r="F887" s="1" t="s">
        <v>27</v>
      </c>
      <c r="G887" s="1" t="s">
        <v>6298</v>
      </c>
      <c r="H887" s="1" t="s">
        <v>6299</v>
      </c>
      <c r="I887" s="1" t="s">
        <v>6300</v>
      </c>
      <c r="J887" s="1" t="s">
        <v>6301</v>
      </c>
      <c r="K887" s="1" t="s">
        <v>6308</v>
      </c>
      <c r="L887" s="1" t="s">
        <v>17266</v>
      </c>
      <c r="M887" s="1" t="b">
        <v>1</v>
      </c>
      <c r="N887" s="1" t="s">
        <v>17267</v>
      </c>
      <c r="O887" s="1" t="s">
        <v>35</v>
      </c>
      <c r="P887" s="1" t="s">
        <v>17268</v>
      </c>
      <c r="Q887" s="1" t="s">
        <v>37</v>
      </c>
      <c r="R887" s="1" t="s">
        <v>38</v>
      </c>
      <c r="S887" s="1" t="s">
        <v>39</v>
      </c>
      <c r="T887" s="1" t="s">
        <v>6303</v>
      </c>
      <c r="U887" s="1" t="s">
        <v>6304</v>
      </c>
      <c r="V887" s="1" t="s">
        <v>6305</v>
      </c>
      <c r="W887" s="1" t="s">
        <v>176</v>
      </c>
      <c r="X887" s="1" t="s">
        <v>6306</v>
      </c>
      <c r="Y887" s="1" t="s">
        <v>801</v>
      </c>
      <c r="Z887" s="1" t="s">
        <v>6308</v>
      </c>
      <c r="AA887" s="1">
        <v>0</v>
      </c>
      <c r="AB887" s="1" t="s">
        <v>583</v>
      </c>
      <c r="AD887" s="1" t="str">
        <f>VLOOKUP($K887,「工具标准名」映射表!$B:$I,3,0)</f>
        <v>搜狗输入法</v>
      </c>
      <c r="AE887" s="1" t="str">
        <f>VLOOKUP($K887,「工具标准名」映射表!$B:$I,4,0)</f>
        <v>功能应用层</v>
      </c>
      <c r="AF887" s="1" t="str">
        <f>VLOOKUP($K887,「工具标准名」映射表!$B:$I,5,0)</f>
        <v>功能应用（生成式AI应用-语言类）</v>
      </c>
      <c r="AG887" s="1" t="str">
        <f>VLOOKUP($K887,「工具标准名」映射表!$B:$I,6,0)</f>
        <v>软件工具</v>
      </c>
      <c r="AH887" s="1" t="str">
        <f>VLOOKUP($K887,「工具标准名」映射表!$B:$I,7,0)</f>
        <v>AI智能体</v>
      </c>
      <c r="AI887" s="1" t="str">
        <f>VLOOKUP($K887,「工具标准名」映射表!$B:$I,8,0)</f>
        <v>否</v>
      </c>
      <c r="AJ887" s="1" t="s">
        <v>583</v>
      </c>
      <c r="AK887" s="1"/>
      <c r="AL887" s="1"/>
      <c r="AM887" s="1"/>
      <c r="AN887" s="1"/>
      <c r="AO887" s="1"/>
    </row>
    <row r="888" spans="1:41" ht="16">
      <c r="A888" s="1" t="s">
        <v>6295</v>
      </c>
      <c r="B888" s="3">
        <v>46056.468171296299</v>
      </c>
      <c r="C888" s="14">
        <v>454</v>
      </c>
      <c r="D888" s="1" t="s">
        <v>6296</v>
      </c>
      <c r="E888" s="1" t="s">
        <v>6297</v>
      </c>
      <c r="F888" s="1" t="s">
        <v>27</v>
      </c>
      <c r="G888" s="1" t="s">
        <v>6298</v>
      </c>
      <c r="H888" s="1" t="s">
        <v>6299</v>
      </c>
      <c r="I888" s="1" t="s">
        <v>6300</v>
      </c>
      <c r="J888" s="1" t="s">
        <v>6301</v>
      </c>
      <c r="K888" s="1" t="s">
        <v>6310</v>
      </c>
      <c r="L888" s="1" t="s">
        <v>33</v>
      </c>
      <c r="M888" s="1" t="b">
        <v>0</v>
      </c>
      <c r="N888" s="1" t="s">
        <v>6629</v>
      </c>
      <c r="O888" s="1" t="s">
        <v>181</v>
      </c>
      <c r="P888" s="1" t="s">
        <v>8357</v>
      </c>
      <c r="Q888" s="1" t="s">
        <v>37</v>
      </c>
      <c r="R888" s="1" t="s">
        <v>38</v>
      </c>
      <c r="S888" s="1" t="s">
        <v>39</v>
      </c>
      <c r="T888" s="1" t="s">
        <v>6303</v>
      </c>
      <c r="U888" s="1" t="s">
        <v>6304</v>
      </c>
      <c r="V888" s="1" t="s">
        <v>6305</v>
      </c>
      <c r="W888" s="1" t="s">
        <v>176</v>
      </c>
      <c r="X888" s="1" t="s">
        <v>6306</v>
      </c>
      <c r="Y888" s="1" t="s">
        <v>801</v>
      </c>
      <c r="Z888" s="1" t="s">
        <v>4206</v>
      </c>
      <c r="AA888" s="1" t="s">
        <v>23398</v>
      </c>
      <c r="AB888" s="1" t="s">
        <v>583</v>
      </c>
      <c r="AD888" s="1" t="str">
        <f>VLOOKUP($K888,「工具标准名」映射表!$B:$I,3,0)</f>
        <v xml:space="preserve">WPS </v>
      </c>
      <c r="AE888" s="1" t="str">
        <f>VLOOKUP($K888,「工具标准名」映射表!$B:$I,4,0)</f>
        <v>基础层</v>
      </c>
      <c r="AF888" s="1" t="str">
        <f>VLOOKUP($K888,「工具标准名」映射表!$B:$I,5,0)</f>
        <v>基础层（开发框架）</v>
      </c>
      <c r="AG888" s="1" t="str">
        <f>VLOOKUP($K888,「工具标准名」映射表!$B:$I,6,0)</f>
        <v>软件工具</v>
      </c>
      <c r="AH888" s="1" t="str">
        <f>VLOOKUP($K888,「工具标准名」映射表!$B:$I,7,0)</f>
        <v>AI智能体</v>
      </c>
      <c r="AI888" s="1" t="str">
        <f>VLOOKUP($K888,「工具标准名」映射表!$B:$I,8,0)</f>
        <v>否</v>
      </c>
      <c r="AJ888" s="1" t="s">
        <v>583</v>
      </c>
      <c r="AK888" s="1"/>
      <c r="AL888" s="1"/>
      <c r="AM888" s="1"/>
      <c r="AN888" s="1"/>
      <c r="AO888" s="1"/>
    </row>
    <row r="889" spans="1:41" ht="16">
      <c r="A889" s="1" t="s">
        <v>6312</v>
      </c>
      <c r="B889" s="3">
        <v>46056.4682060185</v>
      </c>
      <c r="C889" s="14">
        <v>455</v>
      </c>
      <c r="D889" s="1" t="s">
        <v>6313</v>
      </c>
      <c r="E889" s="1" t="s">
        <v>6314</v>
      </c>
      <c r="F889" s="1" t="s">
        <v>27</v>
      </c>
      <c r="G889" s="1" t="s">
        <v>6315</v>
      </c>
      <c r="H889" s="1" t="s">
        <v>6316</v>
      </c>
      <c r="I889" s="1" t="s">
        <v>6317</v>
      </c>
      <c r="J889" s="1" t="s">
        <v>6318</v>
      </c>
      <c r="K889" s="1" t="s">
        <v>139</v>
      </c>
      <c r="L889" s="1" t="s">
        <v>33</v>
      </c>
      <c r="M889" s="1" t="b">
        <v>0</v>
      </c>
      <c r="N889" s="1" t="s">
        <v>7135</v>
      </c>
      <c r="O889" s="1" t="s">
        <v>66</v>
      </c>
      <c r="P889" s="1" t="s">
        <v>9795</v>
      </c>
      <c r="Q889" s="1" t="s">
        <v>87</v>
      </c>
      <c r="R889" s="1" t="s">
        <v>234</v>
      </c>
      <c r="S889" s="1" t="s">
        <v>39</v>
      </c>
      <c r="T889" s="1" t="s">
        <v>6320</v>
      </c>
      <c r="U889" s="1" t="s">
        <v>6321</v>
      </c>
      <c r="V889" s="1" t="s">
        <v>6322</v>
      </c>
      <c r="W889" s="1" t="s">
        <v>6323</v>
      </c>
      <c r="X889" s="1" t="s">
        <v>6324</v>
      </c>
      <c r="Y889" s="1" t="s">
        <v>156</v>
      </c>
      <c r="Z889" s="1" t="s">
        <v>139</v>
      </c>
      <c r="AA889" s="1" t="s">
        <v>23370</v>
      </c>
      <c r="AB889" s="1" t="s">
        <v>460</v>
      </c>
      <c r="AD889" s="1" t="str">
        <f>VLOOKUP($K889,「工具标准名」映射表!$B:$I,3,0)</f>
        <v>豆包</v>
      </c>
      <c r="AE889" s="1" t="str">
        <f>VLOOKUP($K889,「工具标准名」映射表!$B:$I,4,0)</f>
        <v>功能应用层</v>
      </c>
      <c r="AF889" s="1" t="str">
        <f>VLOOKUP($K889,「工具标准名」映射表!$B:$I,5,0)</f>
        <v>功能应用（教学辅助工具）</v>
      </c>
      <c r="AG889" s="1" t="str">
        <f>VLOOKUP($K889,「工具标准名」映射表!$B:$I,6,0)</f>
        <v>软件工具</v>
      </c>
      <c r="AH889" s="1" t="str">
        <f>VLOOKUP($K889,「工具标准名」映射表!$B:$I,7,0)</f>
        <v>其他</v>
      </c>
      <c r="AI889" s="1" t="str">
        <f>VLOOKUP($K889,「工具标准名」映射表!$B:$I,8,0)</f>
        <v>否</v>
      </c>
      <c r="AJ889" s="1" t="s">
        <v>460</v>
      </c>
      <c r="AK889" s="1"/>
      <c r="AL889" s="1"/>
      <c r="AM889" s="1"/>
      <c r="AN889" s="1"/>
      <c r="AO889" s="1"/>
    </row>
    <row r="890" spans="1:41" ht="16">
      <c r="A890" s="1" t="s">
        <v>6312</v>
      </c>
      <c r="B890" s="3">
        <v>46056.4682060185</v>
      </c>
      <c r="C890" s="14">
        <v>455</v>
      </c>
      <c r="D890" s="1" t="s">
        <v>6313</v>
      </c>
      <c r="E890" s="1" t="s">
        <v>6314</v>
      </c>
      <c r="F890" s="1" t="s">
        <v>27</v>
      </c>
      <c r="G890" s="1" t="s">
        <v>6315</v>
      </c>
      <c r="H890" s="1" t="s">
        <v>6316</v>
      </c>
      <c r="I890" s="1" t="s">
        <v>6317</v>
      </c>
      <c r="J890" s="1" t="s">
        <v>6318</v>
      </c>
      <c r="K890" s="1" t="s">
        <v>4532</v>
      </c>
      <c r="L890" s="1" t="s">
        <v>33</v>
      </c>
      <c r="M890" s="1" t="b">
        <v>0</v>
      </c>
      <c r="N890" s="1" t="s">
        <v>7135</v>
      </c>
      <c r="O890" s="1" t="s">
        <v>66</v>
      </c>
      <c r="P890" s="1" t="s">
        <v>7136</v>
      </c>
      <c r="Q890" s="1" t="s">
        <v>87</v>
      </c>
      <c r="R890" s="1" t="s">
        <v>234</v>
      </c>
      <c r="S890" s="1" t="s">
        <v>39</v>
      </c>
      <c r="T890" s="1" t="s">
        <v>6320</v>
      </c>
      <c r="U890" s="1" t="s">
        <v>6321</v>
      </c>
      <c r="V890" s="1" t="s">
        <v>6322</v>
      </c>
      <c r="W890" s="1" t="s">
        <v>6323</v>
      </c>
      <c r="X890" s="1" t="s">
        <v>6324</v>
      </c>
      <c r="Y890" s="1" t="s">
        <v>156</v>
      </c>
      <c r="Z890" s="1" t="s">
        <v>4532</v>
      </c>
      <c r="AA890" s="1">
        <v>0</v>
      </c>
      <c r="AB890" s="1" t="s">
        <v>460</v>
      </c>
      <c r="AD890" s="1" t="str">
        <f>VLOOKUP($K890,「工具标准名」映射表!$B:$I,3,0)</f>
        <v>Kimi</v>
      </c>
      <c r="AE890" s="1" t="str">
        <f>VLOOKUP($K890,「工具标准名」映射表!$B:$I,4,0)</f>
        <v>功能应用层</v>
      </c>
      <c r="AF890" s="1" t="str">
        <f>VLOOKUP($K890,「工具标准名」映射表!$B:$I,5,0)</f>
        <v>功能应用（教学辅助工具）</v>
      </c>
      <c r="AG890" s="1" t="str">
        <f>VLOOKUP($K890,「工具标准名」映射表!$B:$I,6,0)</f>
        <v>软件工具</v>
      </c>
      <c r="AH890" s="1" t="str">
        <f>VLOOKUP($K890,「工具标准名」映射表!$B:$I,7,0)</f>
        <v>其他</v>
      </c>
      <c r="AI890" s="1" t="str">
        <f>VLOOKUP($K890,「工具标准名」映射表!$B:$I,8,0)</f>
        <v>否</v>
      </c>
      <c r="AJ890" s="1" t="s">
        <v>460</v>
      </c>
      <c r="AK890" s="1"/>
      <c r="AL890" s="1"/>
      <c r="AM890" s="1"/>
      <c r="AN890" s="1"/>
      <c r="AO890" s="1"/>
    </row>
    <row r="891" spans="1:41" ht="16">
      <c r="A891" s="1" t="s">
        <v>6312</v>
      </c>
      <c r="B891" s="3">
        <v>46056.4682060185</v>
      </c>
      <c r="C891" s="14">
        <v>455</v>
      </c>
      <c r="D891" s="1" t="s">
        <v>6313</v>
      </c>
      <c r="E891" s="1" t="s">
        <v>6314</v>
      </c>
      <c r="F891" s="1" t="s">
        <v>27</v>
      </c>
      <c r="G891" s="1" t="s">
        <v>6315</v>
      </c>
      <c r="H891" s="1" t="s">
        <v>6316</v>
      </c>
      <c r="I891" s="1" t="s">
        <v>6317</v>
      </c>
      <c r="J891" s="1" t="s">
        <v>6318</v>
      </c>
      <c r="K891" s="1" t="s">
        <v>3857</v>
      </c>
      <c r="L891" s="1" t="s">
        <v>33</v>
      </c>
      <c r="M891" s="1" t="b">
        <v>0</v>
      </c>
      <c r="N891" s="1" t="s">
        <v>47</v>
      </c>
      <c r="O891" s="1" t="s">
        <v>48</v>
      </c>
      <c r="P891" s="1" t="s">
        <v>3856</v>
      </c>
      <c r="Q891" s="1" t="s">
        <v>87</v>
      </c>
      <c r="R891" s="1" t="s">
        <v>234</v>
      </c>
      <c r="S891" s="1" t="s">
        <v>39</v>
      </c>
      <c r="T891" s="1" t="s">
        <v>6320</v>
      </c>
      <c r="U891" s="1" t="s">
        <v>6321</v>
      </c>
      <c r="V891" s="1" t="s">
        <v>6322</v>
      </c>
      <c r="W891" s="1" t="s">
        <v>6323</v>
      </c>
      <c r="X891" s="1" t="s">
        <v>6324</v>
      </c>
      <c r="Y891" s="1" t="s">
        <v>156</v>
      </c>
      <c r="Z891" s="1" t="s">
        <v>3857</v>
      </c>
      <c r="AA891" s="1">
        <v>0</v>
      </c>
      <c r="AB891" s="1" t="s">
        <v>460</v>
      </c>
      <c r="AD891" s="1" t="str">
        <f>VLOOKUP($K891,「工具标准名」映射表!$B:$I,3,0)</f>
        <v>AI课堂评价系统</v>
      </c>
      <c r="AE891" s="1" t="str">
        <f>VLOOKUP($K891,「工具标准名」映射表!$B:$I,4,0)</f>
        <v>功能应用层</v>
      </c>
      <c r="AF891" s="1" t="str">
        <f>VLOOKUP($K891,「工具标准名」映射表!$B:$I,5,0)</f>
        <v>功能应用（教学辅助工具）</v>
      </c>
      <c r="AG891" s="1" t="str">
        <f>VLOOKUP($K891,「工具标准名」映射表!$B:$I,6,0)</f>
        <v>软件工具</v>
      </c>
      <c r="AH891" s="1" t="str">
        <f>VLOOKUP($K891,「工具标准名」映射表!$B:$I,7,0)</f>
        <v>AI智能体</v>
      </c>
      <c r="AI891" s="1" t="str">
        <f>VLOOKUP($K891,「工具标准名」映射表!$B:$I,8,0)</f>
        <v>否</v>
      </c>
      <c r="AJ891" s="1" t="s">
        <v>460</v>
      </c>
      <c r="AK891" s="1"/>
      <c r="AL891" s="1"/>
      <c r="AM891" s="1"/>
      <c r="AN891" s="1"/>
      <c r="AO891" s="1"/>
    </row>
    <row r="892" spans="1:41" ht="16">
      <c r="A892" s="1" t="s">
        <v>6312</v>
      </c>
      <c r="B892" s="3">
        <v>46056.4682060185</v>
      </c>
      <c r="C892" s="14">
        <v>455</v>
      </c>
      <c r="D892" s="1" t="s">
        <v>6313</v>
      </c>
      <c r="E892" s="1" t="s">
        <v>6314</v>
      </c>
      <c r="F892" s="1" t="s">
        <v>27</v>
      </c>
      <c r="G892" s="1" t="s">
        <v>6315</v>
      </c>
      <c r="H892" s="1" t="s">
        <v>6316</v>
      </c>
      <c r="I892" s="1" t="s">
        <v>6317</v>
      </c>
      <c r="J892" s="1" t="s">
        <v>6318</v>
      </c>
      <c r="K892" s="1" t="s">
        <v>6327</v>
      </c>
      <c r="L892" s="1" t="s">
        <v>33</v>
      </c>
      <c r="M892" s="1" t="b">
        <v>0</v>
      </c>
      <c r="N892" s="1" t="s">
        <v>4288</v>
      </c>
      <c r="O892" s="1" t="s">
        <v>54</v>
      </c>
      <c r="P892" s="1" t="s">
        <v>19282</v>
      </c>
      <c r="Q892" s="1" t="s">
        <v>87</v>
      </c>
      <c r="R892" s="1" t="s">
        <v>234</v>
      </c>
      <c r="S892" s="1" t="s">
        <v>39</v>
      </c>
      <c r="T892" s="1" t="s">
        <v>6320</v>
      </c>
      <c r="U892" s="1" t="s">
        <v>6321</v>
      </c>
      <c r="V892" s="1" t="s">
        <v>6322</v>
      </c>
      <c r="W892" s="1" t="s">
        <v>6323</v>
      </c>
      <c r="X892" s="1" t="s">
        <v>6324</v>
      </c>
      <c r="Y892" s="1" t="s">
        <v>156</v>
      </c>
      <c r="Z892" s="1" t="s">
        <v>6327</v>
      </c>
      <c r="AA892" s="1" t="s">
        <v>23374</v>
      </c>
      <c r="AB892" s="1" t="s">
        <v>460</v>
      </c>
      <c r="AD892" s="1" t="str">
        <f>VLOOKUP($K892,「工具标准名」映射表!$B:$I,3,0)</f>
        <v>希沃手机投屏技术</v>
      </c>
      <c r="AE892" s="1" t="str">
        <f>VLOOKUP($K892,「工具标准名」映射表!$B:$I,4,0)</f>
        <v>功能应用层</v>
      </c>
      <c r="AF892" s="1" t="str">
        <f>VLOOKUP($K892,「工具标准名」映射表!$B:$I,5,0)</f>
        <v>功能应用（教学辅助工具）</v>
      </c>
      <c r="AG892" s="1" t="str">
        <f>VLOOKUP($K892,「工具标准名」映射表!$B:$I,6,0)</f>
        <v>音视频技术</v>
      </c>
      <c r="AH892" s="1" t="str">
        <f>VLOOKUP($K892,「工具标准名」映射表!$B:$I,7,0)</f>
        <v>AI智能体</v>
      </c>
      <c r="AI892" s="1" t="str">
        <f>VLOOKUP($K892,「工具标准名」映射表!$B:$I,8,0)</f>
        <v>否</v>
      </c>
      <c r="AJ892" s="1" t="s">
        <v>460</v>
      </c>
      <c r="AK892" s="1"/>
      <c r="AL892" s="1"/>
      <c r="AM892" s="1"/>
      <c r="AN892" s="1"/>
      <c r="AO892" s="1"/>
    </row>
    <row r="893" spans="1:41" ht="16">
      <c r="A893" s="1" t="s">
        <v>6312</v>
      </c>
      <c r="B893" s="3">
        <v>46056.4682060185</v>
      </c>
      <c r="C893" s="14">
        <v>455</v>
      </c>
      <c r="D893" s="1" t="s">
        <v>6313</v>
      </c>
      <c r="E893" s="1" t="s">
        <v>6314</v>
      </c>
      <c r="F893" s="1" t="s">
        <v>27</v>
      </c>
      <c r="G893" s="1" t="s">
        <v>6315</v>
      </c>
      <c r="H893" s="1" t="s">
        <v>6316</v>
      </c>
      <c r="I893" s="1" t="s">
        <v>6317</v>
      </c>
      <c r="J893" s="1" t="s">
        <v>6318</v>
      </c>
      <c r="K893" s="1" t="s">
        <v>6330</v>
      </c>
      <c r="L893" s="1" t="s">
        <v>33</v>
      </c>
      <c r="M893" s="1" t="b">
        <v>0</v>
      </c>
      <c r="N893" s="1" t="s">
        <v>15582</v>
      </c>
      <c r="O893" s="1" t="s">
        <v>3235</v>
      </c>
      <c r="P893" s="1" t="s">
        <v>15583</v>
      </c>
      <c r="Q893" s="1" t="s">
        <v>87</v>
      </c>
      <c r="R893" s="1" t="s">
        <v>234</v>
      </c>
      <c r="S893" s="1" t="s">
        <v>39</v>
      </c>
      <c r="T893" s="1" t="s">
        <v>6320</v>
      </c>
      <c r="U893" s="1" t="s">
        <v>6321</v>
      </c>
      <c r="V893" s="1" t="s">
        <v>6322</v>
      </c>
      <c r="W893" s="1" t="s">
        <v>6323</v>
      </c>
      <c r="X893" s="1" t="s">
        <v>6324</v>
      </c>
      <c r="Y893" s="1" t="s">
        <v>156</v>
      </c>
      <c r="Z893" s="1" t="s">
        <v>6330</v>
      </c>
      <c r="AA893" s="1">
        <v>0</v>
      </c>
      <c r="AB893" s="1" t="s">
        <v>460</v>
      </c>
      <c r="AD893" s="1" t="str">
        <f>VLOOKUP($K893,「工具标准名」映射表!$B:$I,3,0)</f>
        <v>乐学成长E档</v>
      </c>
      <c r="AE893" s="1" t="str">
        <f>VLOOKUP($K893,「工具标准名」映射表!$B:$I,4,0)</f>
        <v>功能应用层</v>
      </c>
      <c r="AF893" s="1" t="str">
        <f>VLOOKUP($K893,「工具标准名」映射表!$B:$I,5,0)</f>
        <v>功能应用（Web 教学平台（SaaS））</v>
      </c>
      <c r="AG893" s="1" t="str">
        <f>VLOOKUP($K893,「工具标准名」映射表!$B:$I,6,0)</f>
        <v>软件工具</v>
      </c>
      <c r="AH893" s="1" t="str">
        <f>VLOOKUP($K893,「工具标准名」映射表!$B:$I,7,0)</f>
        <v>AI智能体</v>
      </c>
      <c r="AI893" s="1" t="str">
        <f>VLOOKUP($K893,「工具标准名」映射表!$B:$I,8,0)</f>
        <v>否</v>
      </c>
      <c r="AJ893" s="1" t="s">
        <v>460</v>
      </c>
      <c r="AK893" s="1"/>
      <c r="AL893" s="1"/>
      <c r="AM893" s="1"/>
      <c r="AN893" s="1"/>
      <c r="AO893" s="1"/>
    </row>
    <row r="894" spans="1:41" ht="16">
      <c r="A894" s="1" t="s">
        <v>6332</v>
      </c>
      <c r="B894" s="3">
        <v>46056.468136574098</v>
      </c>
      <c r="C894" s="14">
        <v>456</v>
      </c>
      <c r="D894" s="1" t="s">
        <v>6333</v>
      </c>
      <c r="E894" s="1" t="s">
        <v>6334</v>
      </c>
      <c r="F894" s="1" t="s">
        <v>27</v>
      </c>
      <c r="G894" s="1" t="s">
        <v>6335</v>
      </c>
      <c r="H894" s="1" t="s">
        <v>6336</v>
      </c>
      <c r="I894" s="1" t="s">
        <v>6337</v>
      </c>
      <c r="J894" s="1" t="s">
        <v>6338</v>
      </c>
      <c r="K894" s="1" t="s">
        <v>2955</v>
      </c>
      <c r="L894" s="1" t="s">
        <v>33</v>
      </c>
      <c r="M894" s="1" t="b">
        <v>0</v>
      </c>
      <c r="N894" s="1" t="s">
        <v>47</v>
      </c>
      <c r="O894" s="1" t="s">
        <v>66</v>
      </c>
      <c r="P894" s="1" t="s">
        <v>2954</v>
      </c>
      <c r="Q894" s="1" t="s">
        <v>37</v>
      </c>
      <c r="R894" s="1" t="s">
        <v>38</v>
      </c>
      <c r="S894" s="1" t="s">
        <v>39</v>
      </c>
      <c r="T894" s="1" t="s">
        <v>6340</v>
      </c>
      <c r="U894" s="1" t="s">
        <v>30</v>
      </c>
      <c r="V894" s="1" t="s">
        <v>275</v>
      </c>
      <c r="W894" s="1" t="s">
        <v>1117</v>
      </c>
      <c r="X894" s="1" t="s">
        <v>6341</v>
      </c>
      <c r="Y894" s="1" t="s">
        <v>801</v>
      </c>
      <c r="Z894" s="1" t="s">
        <v>2955</v>
      </c>
      <c r="AA894" s="1">
        <v>0</v>
      </c>
      <c r="AB894" s="1" t="s">
        <v>1004</v>
      </c>
      <c r="AD894" s="1" t="str">
        <f>VLOOKUP($K894,「工具标准名」映射表!$B:$I,3,0)</f>
        <v>AI汉字王国</v>
      </c>
      <c r="AE894" s="1" t="str">
        <f>VLOOKUP($K894,「工具标准名」映射表!$B:$I,4,0)</f>
        <v>功能应用层</v>
      </c>
      <c r="AF894" s="1" t="str">
        <f>VLOOKUP($K894,「工具标准名」映射表!$B:$I,5,0)</f>
        <v>功能应用（校级 / 区域级系统）</v>
      </c>
      <c r="AG894" s="1" t="str">
        <f>VLOOKUP($K894,「工具标准名」映射表!$B:$I,6,0)</f>
        <v>软件工具</v>
      </c>
      <c r="AH894" s="1" t="str">
        <f>VLOOKUP($K894,「工具标准名」映射表!$B:$I,7,0)</f>
        <v>AI智能体</v>
      </c>
      <c r="AI894" s="1" t="str">
        <f>VLOOKUP($K894,「工具标准名」映射表!$B:$I,8,0)</f>
        <v>否</v>
      </c>
      <c r="AJ894" s="1" t="s">
        <v>1004</v>
      </c>
      <c r="AK894" s="1"/>
      <c r="AL894" s="1"/>
      <c r="AM894" s="1"/>
      <c r="AN894" s="1"/>
      <c r="AO894" s="1"/>
    </row>
    <row r="895" spans="1:41" ht="16">
      <c r="A895" s="1" t="s">
        <v>6332</v>
      </c>
      <c r="B895" s="3">
        <v>46056.468136574098</v>
      </c>
      <c r="C895" s="14">
        <v>456</v>
      </c>
      <c r="D895" s="1" t="s">
        <v>6333</v>
      </c>
      <c r="E895" s="1" t="s">
        <v>6334</v>
      </c>
      <c r="F895" s="1" t="s">
        <v>27</v>
      </c>
      <c r="G895" s="1" t="s">
        <v>6335</v>
      </c>
      <c r="H895" s="1" t="s">
        <v>6336</v>
      </c>
      <c r="I895" s="1" t="s">
        <v>6337</v>
      </c>
      <c r="J895" s="1" t="s">
        <v>6338</v>
      </c>
      <c r="K895" s="1" t="s">
        <v>4203</v>
      </c>
      <c r="L895" s="1" t="s">
        <v>33</v>
      </c>
      <c r="M895" s="1" t="b">
        <v>0</v>
      </c>
      <c r="N895" s="1" t="s">
        <v>47</v>
      </c>
      <c r="O895" s="1" t="s">
        <v>66</v>
      </c>
      <c r="P895" s="1" t="s">
        <v>4202</v>
      </c>
      <c r="Q895" s="1" t="s">
        <v>37</v>
      </c>
      <c r="R895" s="1" t="s">
        <v>38</v>
      </c>
      <c r="S895" s="1" t="s">
        <v>39</v>
      </c>
      <c r="T895" s="1" t="s">
        <v>6340</v>
      </c>
      <c r="U895" s="1" t="s">
        <v>30</v>
      </c>
      <c r="V895" s="1" t="s">
        <v>275</v>
      </c>
      <c r="W895" s="1" t="s">
        <v>1117</v>
      </c>
      <c r="X895" s="1" t="s">
        <v>6341</v>
      </c>
      <c r="Y895" s="1" t="s">
        <v>801</v>
      </c>
      <c r="Z895" s="1" t="s">
        <v>4203</v>
      </c>
      <c r="AA895" s="1">
        <v>0</v>
      </c>
      <c r="AB895" s="1" t="s">
        <v>1004</v>
      </c>
      <c r="AD895" s="1" t="str">
        <f>VLOOKUP($K895,「工具标准名」映射表!$B:$I,3,0)</f>
        <v>AI阅读教学平台</v>
      </c>
      <c r="AE895" s="1" t="str">
        <f>VLOOKUP($K895,「工具标准名」映射表!$B:$I,4,0)</f>
        <v>功能应用层</v>
      </c>
      <c r="AF895" s="1" t="str">
        <f>VLOOKUP($K895,「工具标准名」映射表!$B:$I,5,0)</f>
        <v>功能应用（教学辅助工具）</v>
      </c>
      <c r="AG895" s="1" t="str">
        <f>VLOOKUP($K895,「工具标准名」映射表!$B:$I,6,0)</f>
        <v>软件工具</v>
      </c>
      <c r="AH895" s="1" t="str">
        <f>VLOOKUP($K895,「工具标准名」映射表!$B:$I,7,0)</f>
        <v>AI智能体</v>
      </c>
      <c r="AI895" s="1" t="str">
        <f>VLOOKUP($K895,「工具标准名」映射表!$B:$I,8,0)</f>
        <v>是</v>
      </c>
      <c r="AJ895" s="1" t="s">
        <v>1004</v>
      </c>
      <c r="AK895" s="1"/>
      <c r="AL895" s="1"/>
      <c r="AM895" s="1"/>
      <c r="AN895" s="1"/>
      <c r="AO895" s="1"/>
    </row>
    <row r="896" spans="1:41" ht="16">
      <c r="A896" s="1" t="s">
        <v>6343</v>
      </c>
      <c r="B896" s="3">
        <v>46056.468101851897</v>
      </c>
      <c r="C896" s="14">
        <v>457</v>
      </c>
      <c r="D896" s="1" t="s">
        <v>6344</v>
      </c>
      <c r="E896" s="1" t="s">
        <v>476</v>
      </c>
      <c r="F896" s="1" t="s">
        <v>27</v>
      </c>
      <c r="G896" s="1" t="s">
        <v>6345</v>
      </c>
      <c r="H896" s="1" t="s">
        <v>6346</v>
      </c>
      <c r="I896" s="1" t="s">
        <v>6347</v>
      </c>
      <c r="J896" s="1" t="s">
        <v>6348</v>
      </c>
      <c r="K896" s="1" t="s">
        <v>6349</v>
      </c>
      <c r="L896" s="1" t="s">
        <v>33</v>
      </c>
      <c r="M896" s="1" t="b">
        <v>1</v>
      </c>
      <c r="N896" s="1" t="s">
        <v>47</v>
      </c>
      <c r="O896" s="1" t="s">
        <v>48</v>
      </c>
      <c r="P896" s="1" t="s">
        <v>15010</v>
      </c>
      <c r="Q896" s="1" t="s">
        <v>37</v>
      </c>
      <c r="R896" s="1" t="s">
        <v>38</v>
      </c>
      <c r="S896" s="1" t="s">
        <v>172</v>
      </c>
      <c r="T896" s="1" t="s">
        <v>6351</v>
      </c>
      <c r="U896" s="1" t="s">
        <v>6352</v>
      </c>
      <c r="V896" s="1" t="s">
        <v>6353</v>
      </c>
      <c r="W896" s="1" t="s">
        <v>6354</v>
      </c>
      <c r="X896" s="1" t="s">
        <v>6355</v>
      </c>
      <c r="Y896" s="1" t="s">
        <v>178</v>
      </c>
      <c r="Z896" s="1" t="s">
        <v>6349</v>
      </c>
      <c r="AA896" s="1">
        <v>0</v>
      </c>
      <c r="AB896" s="1" t="s">
        <v>476</v>
      </c>
      <c r="AD896" s="1" t="str">
        <f>VLOOKUP($K896,「工具标准名」映射表!$B:$I,3,0)</f>
        <v>浸润有声APP</v>
      </c>
      <c r="AE896" s="1" t="str">
        <f>VLOOKUP($K896,「工具标准名」映射表!$B:$I,4,0)</f>
        <v>功能应用层</v>
      </c>
      <c r="AF896" s="1" t="str">
        <f>VLOOKUP($K896,「工具标准名」映射表!$B:$I,5,0)</f>
        <v>功能应用层（移动端 App）</v>
      </c>
      <c r="AG896" s="1" t="str">
        <f>VLOOKUP($K896,「工具标准名」映射表!$B:$I,6,0)</f>
        <v>软件工具</v>
      </c>
      <c r="AH896" s="1" t="str">
        <f>VLOOKUP($K896,「工具标准名」映射表!$B:$I,7,0)</f>
        <v>AI智能体</v>
      </c>
      <c r="AI896" s="1" t="str">
        <f>VLOOKUP($K896,「工具标准名」映射表!$B:$I,8,0)</f>
        <v>否</v>
      </c>
      <c r="AJ896" s="1" t="s">
        <v>476</v>
      </c>
      <c r="AK896" s="1"/>
      <c r="AL896" s="1"/>
      <c r="AM896" s="1"/>
      <c r="AN896" s="1"/>
      <c r="AO896" s="1"/>
    </row>
    <row r="897" spans="1:41" ht="16">
      <c r="A897" s="1" t="s">
        <v>6356</v>
      </c>
      <c r="B897" s="3">
        <v>46056.4682060185</v>
      </c>
      <c r="C897" s="14">
        <v>458</v>
      </c>
      <c r="D897" s="1" t="s">
        <v>6357</v>
      </c>
      <c r="E897" s="1" t="s">
        <v>6358</v>
      </c>
      <c r="F897" s="1" t="s">
        <v>27</v>
      </c>
      <c r="G897" s="1" t="s">
        <v>6359</v>
      </c>
      <c r="H897" s="1" t="s">
        <v>6360</v>
      </c>
      <c r="I897" s="1" t="s">
        <v>6361</v>
      </c>
      <c r="J897" s="1" t="s">
        <v>6362</v>
      </c>
      <c r="K897" s="1" t="s">
        <v>6363</v>
      </c>
      <c r="L897" s="1" t="s">
        <v>33</v>
      </c>
      <c r="M897" s="1" t="b">
        <v>0</v>
      </c>
      <c r="N897" s="1" t="s">
        <v>47</v>
      </c>
      <c r="O897" s="1" t="s">
        <v>54</v>
      </c>
      <c r="P897" s="1" t="s">
        <v>14904</v>
      </c>
      <c r="Q897" s="1" t="s">
        <v>87</v>
      </c>
      <c r="R897" s="1" t="s">
        <v>234</v>
      </c>
      <c r="S897" s="1" t="s">
        <v>39</v>
      </c>
      <c r="T897" s="1" t="s">
        <v>6365</v>
      </c>
      <c r="U897" s="1" t="s">
        <v>6366</v>
      </c>
      <c r="V897" s="1" t="s">
        <v>6367</v>
      </c>
      <c r="W897" s="1" t="s">
        <v>6368</v>
      </c>
      <c r="X897" s="1" t="s">
        <v>6369</v>
      </c>
      <c r="Y897" s="1" t="s">
        <v>6370</v>
      </c>
      <c r="Z897" s="1" t="s">
        <v>6363</v>
      </c>
      <c r="AA897" s="1">
        <v>0</v>
      </c>
      <c r="AB897" s="1" t="s">
        <v>115</v>
      </c>
      <c r="AD897" s="1" t="str">
        <f>VLOOKUP($K897,「工具标准名」映射表!$B:$I,3,0)</f>
        <v>教学设计智能体</v>
      </c>
      <c r="AE897" s="1" t="str">
        <f>VLOOKUP($K897,「工具标准名」映射表!$B:$I,4,0)</f>
        <v>功能应用层</v>
      </c>
      <c r="AF897" s="1" t="str">
        <f>VLOOKUP($K897,「工具标准名」映射表!$B:$I,5,0)</f>
        <v>功能应用层（AI智能体）</v>
      </c>
      <c r="AG897" s="1" t="str">
        <f>VLOOKUP($K897,「工具标准名」映射表!$B:$I,6,0)</f>
        <v>软件工具</v>
      </c>
      <c r="AH897" s="1" t="str">
        <f>VLOOKUP($K897,「工具标准名」映射表!$B:$I,7,0)</f>
        <v>AI智能体</v>
      </c>
      <c r="AI897" s="1" t="str">
        <f>VLOOKUP($K897,「工具标准名」映射表!$B:$I,8,0)</f>
        <v>否</v>
      </c>
      <c r="AJ897" s="1" t="s">
        <v>115</v>
      </c>
      <c r="AK897" s="1"/>
      <c r="AL897" s="1"/>
      <c r="AM897" s="1"/>
      <c r="AN897" s="1"/>
      <c r="AO897" s="1"/>
    </row>
    <row r="898" spans="1:41" ht="16">
      <c r="A898" s="1" t="s">
        <v>6356</v>
      </c>
      <c r="B898" s="3">
        <v>46056.4682060185</v>
      </c>
      <c r="C898" s="14">
        <v>458</v>
      </c>
      <c r="D898" s="1" t="s">
        <v>6357</v>
      </c>
      <c r="E898" s="1" t="s">
        <v>6358</v>
      </c>
      <c r="F898" s="1" t="s">
        <v>27</v>
      </c>
      <c r="G898" s="1" t="s">
        <v>6359</v>
      </c>
      <c r="H898" s="1" t="s">
        <v>6360</v>
      </c>
      <c r="I898" s="1" t="s">
        <v>6361</v>
      </c>
      <c r="J898" s="1" t="s">
        <v>6362</v>
      </c>
      <c r="K898" s="1" t="s">
        <v>6371</v>
      </c>
      <c r="L898" s="1" t="s">
        <v>33</v>
      </c>
      <c r="M898" s="1" t="b">
        <v>0</v>
      </c>
      <c r="N898" s="1" t="s">
        <v>47</v>
      </c>
      <c r="O898" s="1" t="s">
        <v>54</v>
      </c>
      <c r="P898" s="1" t="s">
        <v>15378</v>
      </c>
      <c r="Q898" s="1" t="s">
        <v>87</v>
      </c>
      <c r="R898" s="1" t="s">
        <v>234</v>
      </c>
      <c r="S898" s="1" t="s">
        <v>39</v>
      </c>
      <c r="T898" s="1" t="s">
        <v>6365</v>
      </c>
      <c r="U898" s="1" t="s">
        <v>6366</v>
      </c>
      <c r="V898" s="1" t="s">
        <v>6367</v>
      </c>
      <c r="W898" s="1" t="s">
        <v>6368</v>
      </c>
      <c r="X898" s="1" t="s">
        <v>6369</v>
      </c>
      <c r="Y898" s="1" t="s">
        <v>6370</v>
      </c>
      <c r="Z898" s="1" t="s">
        <v>6371</v>
      </c>
      <c r="AA898" s="1">
        <v>0</v>
      </c>
      <c r="AB898" s="1" t="s">
        <v>115</v>
      </c>
      <c r="AD898" s="1" t="str">
        <f>VLOOKUP($K898,「工具标准名」映射表!$B:$I,3,0)</f>
        <v>课堂实践效果评估智能体</v>
      </c>
      <c r="AE898" s="1" t="str">
        <f>VLOOKUP($K898,「工具标准名」映射表!$B:$I,4,0)</f>
        <v>功能应用层</v>
      </c>
      <c r="AF898" s="1" t="str">
        <f>VLOOKUP($K898,「工具标准名」映射表!$B:$I,5,0)</f>
        <v>功能应用层（AI智能体）</v>
      </c>
      <c r="AG898" s="1" t="str">
        <f>VLOOKUP($K898,「工具标准名」映射表!$B:$I,6,0)</f>
        <v>软件工具</v>
      </c>
      <c r="AH898" s="1" t="str">
        <f>VLOOKUP($K898,「工具标准名」映射表!$B:$I,7,0)</f>
        <v>AI智能体</v>
      </c>
      <c r="AI898" s="1" t="str">
        <f>VLOOKUP($K898,「工具标准名」映射表!$B:$I,8,0)</f>
        <v>否</v>
      </c>
      <c r="AJ898" s="1" t="s">
        <v>115</v>
      </c>
      <c r="AK898" s="1"/>
      <c r="AL898" s="1"/>
      <c r="AM898" s="1"/>
      <c r="AN898" s="1"/>
      <c r="AO898" s="1"/>
    </row>
    <row r="899" spans="1:41" ht="16">
      <c r="A899" s="1" t="s">
        <v>6356</v>
      </c>
      <c r="B899" s="3">
        <v>46056.4682060185</v>
      </c>
      <c r="C899" s="14">
        <v>458</v>
      </c>
      <c r="D899" s="1" t="s">
        <v>6357</v>
      </c>
      <c r="E899" s="1" t="s">
        <v>6358</v>
      </c>
      <c r="F899" s="1" t="s">
        <v>27</v>
      </c>
      <c r="G899" s="1" t="s">
        <v>6359</v>
      </c>
      <c r="H899" s="1" t="s">
        <v>6360</v>
      </c>
      <c r="I899" s="1" t="s">
        <v>6361</v>
      </c>
      <c r="J899" s="1" t="s">
        <v>6362</v>
      </c>
      <c r="K899" s="1" t="s">
        <v>6375</v>
      </c>
      <c r="L899" s="1" t="s">
        <v>33</v>
      </c>
      <c r="M899" s="1" t="b">
        <v>0</v>
      </c>
      <c r="N899" s="1" t="s">
        <v>47</v>
      </c>
      <c r="O899" s="1" t="s">
        <v>54</v>
      </c>
      <c r="P899" s="1" t="s">
        <v>8987</v>
      </c>
      <c r="Q899" s="1" t="s">
        <v>87</v>
      </c>
      <c r="R899" s="1" t="s">
        <v>234</v>
      </c>
      <c r="S899" s="1" t="s">
        <v>39</v>
      </c>
      <c r="T899" s="1" t="s">
        <v>6365</v>
      </c>
      <c r="U899" s="1" t="s">
        <v>6366</v>
      </c>
      <c r="V899" s="1" t="s">
        <v>6367</v>
      </c>
      <c r="W899" s="1" t="s">
        <v>6368</v>
      </c>
      <c r="X899" s="1" t="s">
        <v>6369</v>
      </c>
      <c r="Y899" s="1" t="s">
        <v>6370</v>
      </c>
      <c r="Z899" s="1" t="s">
        <v>6375</v>
      </c>
      <c r="AA899" s="1">
        <v>0</v>
      </c>
      <c r="AB899" s="1" t="s">
        <v>115</v>
      </c>
      <c r="AD899" s="1" t="str">
        <f>VLOOKUP($K899,「工具标准名」映射表!$B:$I,3,0)</f>
        <v>达成度分析智能体</v>
      </c>
      <c r="AE899" s="1" t="str">
        <f>VLOOKUP($K899,「工具标准名」映射表!$B:$I,4,0)</f>
        <v>功能应用层</v>
      </c>
      <c r="AF899" s="1" t="str">
        <f>VLOOKUP($K899,「工具标准名」映射表!$B:$I,5,0)</f>
        <v>功能应用（Web 教学平台（SaaS））</v>
      </c>
      <c r="AG899" s="1" t="str">
        <f>VLOOKUP($K899,「工具标准名」映射表!$B:$I,6,0)</f>
        <v>软件工具</v>
      </c>
      <c r="AH899" s="1" t="str">
        <f>VLOOKUP($K899,「工具标准名」映射表!$B:$I,7,0)</f>
        <v>AI智能体</v>
      </c>
      <c r="AI899" s="1" t="str">
        <f>VLOOKUP($K899,「工具标准名」映射表!$B:$I,8,0)</f>
        <v>否</v>
      </c>
      <c r="AJ899" s="1" t="s">
        <v>115</v>
      </c>
      <c r="AK899" s="1"/>
      <c r="AL899" s="1"/>
      <c r="AM899" s="1"/>
      <c r="AN899" s="1"/>
      <c r="AO899" s="1"/>
    </row>
    <row r="900" spans="1:41" ht="16">
      <c r="A900" s="1" t="s">
        <v>6377</v>
      </c>
      <c r="B900" s="3">
        <v>46056.468171296299</v>
      </c>
      <c r="C900" s="14">
        <v>459</v>
      </c>
      <c r="D900" s="1" t="s">
        <v>6378</v>
      </c>
      <c r="E900" s="1" t="s">
        <v>6358</v>
      </c>
      <c r="F900" s="1" t="s">
        <v>27</v>
      </c>
      <c r="G900" s="1" t="s">
        <v>6379</v>
      </c>
      <c r="H900" s="1" t="s">
        <v>6380</v>
      </c>
      <c r="I900" s="1" t="s">
        <v>6381</v>
      </c>
      <c r="J900" s="1" t="s">
        <v>6382</v>
      </c>
      <c r="K900" s="1" t="s">
        <v>6383</v>
      </c>
      <c r="L900" s="1" t="s">
        <v>33</v>
      </c>
      <c r="M900" s="1" t="b">
        <v>0</v>
      </c>
      <c r="N900" s="1" t="s">
        <v>12364</v>
      </c>
      <c r="O900" s="1" t="s">
        <v>3189</v>
      </c>
      <c r="P900" s="1" t="s">
        <v>21365</v>
      </c>
      <c r="Q900" s="1" t="s">
        <v>37</v>
      </c>
      <c r="R900" s="1" t="s">
        <v>171</v>
      </c>
      <c r="S900" s="1" t="s">
        <v>39</v>
      </c>
      <c r="T900" s="1" t="s">
        <v>6385</v>
      </c>
      <c r="U900" s="1" t="s">
        <v>6386</v>
      </c>
      <c r="V900" s="1" t="s">
        <v>6387</v>
      </c>
      <c r="W900" s="1" t="s">
        <v>6388</v>
      </c>
      <c r="X900" s="1" t="s">
        <v>6389</v>
      </c>
      <c r="Y900" s="1" t="s">
        <v>6390</v>
      </c>
      <c r="Z900" s="1" t="s">
        <v>6383</v>
      </c>
      <c r="AA900" s="1">
        <v>0</v>
      </c>
      <c r="AB900" s="1" t="s">
        <v>115</v>
      </c>
      <c r="AD900" s="1" t="str">
        <f>VLOOKUP($K900,「工具标准名」映射表!$B:$I,3,0)</f>
        <v>植物识别APP</v>
      </c>
      <c r="AE900" s="1" t="str">
        <f>VLOOKUP($K900,「工具标准名」映射表!$B:$I,4,0)</f>
        <v>技术层</v>
      </c>
      <c r="AF900" s="1" t="str">
        <f>VLOOKUP($K900,「工具标准名」映射表!$B:$I,5,0)</f>
        <v>技术层（通用大模型）</v>
      </c>
      <c r="AG900" s="1" t="str">
        <f>VLOOKUP($K900,「工具标准名」映射表!$B:$I,6,0)</f>
        <v>软件工具</v>
      </c>
      <c r="AH900" s="1" t="str">
        <f>VLOOKUP($K900,「工具标准名」映射表!$B:$I,7,0)</f>
        <v>AI智能体</v>
      </c>
      <c r="AI900" s="1" t="str">
        <f>VLOOKUP($K900,「工具标准名」映射表!$B:$I,8,0)</f>
        <v>否</v>
      </c>
      <c r="AJ900" s="1" t="s">
        <v>115</v>
      </c>
      <c r="AK900" s="1"/>
      <c r="AL900" s="1"/>
      <c r="AM900" s="1"/>
      <c r="AN900" s="1"/>
      <c r="AO900" s="1"/>
    </row>
    <row r="901" spans="1:41" ht="16">
      <c r="A901" s="1" t="s">
        <v>6377</v>
      </c>
      <c r="B901" s="3">
        <v>46056.468171296299</v>
      </c>
      <c r="C901" s="14">
        <v>459</v>
      </c>
      <c r="D901" s="1" t="s">
        <v>6378</v>
      </c>
      <c r="E901" s="1" t="s">
        <v>6358</v>
      </c>
      <c r="F901" s="1" t="s">
        <v>27</v>
      </c>
      <c r="G901" s="1" t="s">
        <v>6379</v>
      </c>
      <c r="H901" s="1" t="s">
        <v>6380</v>
      </c>
      <c r="I901" s="1" t="s">
        <v>6381</v>
      </c>
      <c r="J901" s="1" t="s">
        <v>6382</v>
      </c>
      <c r="K901" s="1" t="s">
        <v>6391</v>
      </c>
      <c r="L901" s="1" t="s">
        <v>33</v>
      </c>
      <c r="M901" s="1" t="b">
        <v>0</v>
      </c>
      <c r="N901" s="1" t="s">
        <v>65</v>
      </c>
      <c r="O901" s="1" t="s">
        <v>3189</v>
      </c>
      <c r="P901" s="1" t="s">
        <v>16036</v>
      </c>
      <c r="Q901" s="1" t="s">
        <v>37</v>
      </c>
      <c r="R901" s="1" t="s">
        <v>171</v>
      </c>
      <c r="S901" s="1" t="s">
        <v>39</v>
      </c>
      <c r="T901" s="1" t="s">
        <v>6385</v>
      </c>
      <c r="U901" s="1" t="s">
        <v>6386</v>
      </c>
      <c r="V901" s="1" t="s">
        <v>6387</v>
      </c>
      <c r="W901" s="1" t="s">
        <v>6388</v>
      </c>
      <c r="X901" s="1" t="s">
        <v>6389</v>
      </c>
      <c r="Y901" s="1" t="s">
        <v>6390</v>
      </c>
      <c r="Z901" s="1" t="s">
        <v>6391</v>
      </c>
      <c r="AA901" s="1">
        <v>0</v>
      </c>
      <c r="AB901" s="1" t="s">
        <v>115</v>
      </c>
      <c r="AD901" s="1" t="str">
        <f>VLOOKUP($K901,「工具标准名」映射表!$B:$I,3,0)</f>
        <v>平板电脑</v>
      </c>
      <c r="AE901" s="1" t="str">
        <f>VLOOKUP($K901,「工具标准名」映射表!$B:$I,4,0)</f>
        <v>功能应用层</v>
      </c>
      <c r="AF901" s="1" t="str">
        <f>VLOOKUP($K901,「工具标准名」映射表!$B:$I,5,0)</f>
        <v>功能应用层（AI智能体）</v>
      </c>
      <c r="AG901" s="1" t="str">
        <f>VLOOKUP($K901,「工具标准名」映射表!$B:$I,6,0)</f>
        <v>硬件设备</v>
      </c>
      <c r="AH901" s="1" t="str">
        <f>VLOOKUP($K901,「工具标准名」映射表!$B:$I,7,0)</f>
        <v>AI智能体</v>
      </c>
      <c r="AI901" s="1" t="str">
        <f>VLOOKUP($K901,「工具标准名」映射表!$B:$I,8,0)</f>
        <v>否</v>
      </c>
      <c r="AJ901" s="1" t="s">
        <v>115</v>
      </c>
      <c r="AK901" s="1"/>
      <c r="AL901" s="1"/>
      <c r="AM901" s="1"/>
      <c r="AN901" s="1"/>
      <c r="AO901" s="1"/>
    </row>
    <row r="902" spans="1:41" ht="16">
      <c r="A902" s="1" t="s">
        <v>6394</v>
      </c>
      <c r="B902" s="3">
        <v>46056.468136574098</v>
      </c>
      <c r="C902" s="14">
        <v>460</v>
      </c>
      <c r="D902" s="1" t="s">
        <v>6395</v>
      </c>
      <c r="E902" s="1" t="s">
        <v>6358</v>
      </c>
      <c r="F902" s="1" t="s">
        <v>100</v>
      </c>
      <c r="G902" s="1" t="s">
        <v>28</v>
      </c>
      <c r="H902" s="1" t="s">
        <v>6396</v>
      </c>
      <c r="I902" s="1" t="s">
        <v>6397</v>
      </c>
      <c r="J902" s="1" t="s">
        <v>985</v>
      </c>
      <c r="K902" s="1" t="s">
        <v>6398</v>
      </c>
      <c r="L902" s="1" t="s">
        <v>33</v>
      </c>
      <c r="M902" s="1" t="b">
        <v>0</v>
      </c>
      <c r="N902" s="1" t="s">
        <v>47</v>
      </c>
      <c r="O902" s="1" t="s">
        <v>66</v>
      </c>
      <c r="P902" s="1" t="s">
        <v>22042</v>
      </c>
      <c r="Q902" s="1" t="s">
        <v>37</v>
      </c>
      <c r="R902" s="1" t="s">
        <v>38</v>
      </c>
      <c r="S902" s="1" t="s">
        <v>39</v>
      </c>
      <c r="T902" s="1" t="s">
        <v>6400</v>
      </c>
      <c r="U902" s="1" t="s">
        <v>30</v>
      </c>
      <c r="V902" s="1" t="s">
        <v>2787</v>
      </c>
      <c r="W902" s="1" t="s">
        <v>1927</v>
      </c>
      <c r="X902" s="1" t="s">
        <v>6401</v>
      </c>
      <c r="Y902" s="1" t="s">
        <v>239</v>
      </c>
      <c r="Z902" s="1" t="s">
        <v>6398</v>
      </c>
      <c r="AA902" s="1">
        <v>0</v>
      </c>
      <c r="AB902" s="1" t="s">
        <v>115</v>
      </c>
      <c r="AD902" s="1" t="str">
        <f>VLOOKUP($K902,「工具标准名」映射表!$B:$I,3,0)</f>
        <v>智能辩论助手</v>
      </c>
      <c r="AE902" s="1" t="str">
        <f>VLOOKUP($K902,「工具标准名」映射表!$B:$I,4,0)</f>
        <v>功能应用层</v>
      </c>
      <c r="AF902" s="1" t="str">
        <f>VLOOKUP($K902,「工具标准名」映射表!$B:$I,5,0)</f>
        <v>功能应用（校级 / 区域级系统）</v>
      </c>
      <c r="AG902" s="1" t="str">
        <f>VLOOKUP($K902,「工具标准名」映射表!$B:$I,6,0)</f>
        <v>软件工具</v>
      </c>
      <c r="AH902" s="1" t="str">
        <f>VLOOKUP($K902,「工具标准名」映射表!$B:$I,7,0)</f>
        <v>AI智能体</v>
      </c>
      <c r="AI902" s="1" t="str">
        <f>VLOOKUP($K902,「工具标准名」映射表!$B:$I,8,0)</f>
        <v>否</v>
      </c>
      <c r="AJ902" s="1" t="s">
        <v>115</v>
      </c>
      <c r="AK902" s="1"/>
      <c r="AL902" s="1"/>
      <c r="AM902" s="1"/>
      <c r="AN902" s="1"/>
      <c r="AO902" s="1"/>
    </row>
    <row r="903" spans="1:41" ht="16">
      <c r="A903" s="1" t="s">
        <v>6402</v>
      </c>
      <c r="B903" s="3">
        <v>46056.4682060185</v>
      </c>
      <c r="C903" s="14">
        <v>461</v>
      </c>
      <c r="D903" s="1" t="s">
        <v>6403</v>
      </c>
      <c r="E903" s="1" t="s">
        <v>115</v>
      </c>
      <c r="F903" s="1" t="s">
        <v>119</v>
      </c>
      <c r="G903" s="1" t="s">
        <v>6404</v>
      </c>
      <c r="H903" s="1" t="s">
        <v>6405</v>
      </c>
      <c r="I903" s="1" t="s">
        <v>6406</v>
      </c>
      <c r="J903" s="1" t="s">
        <v>6407</v>
      </c>
      <c r="K903" s="1" t="s">
        <v>139</v>
      </c>
      <c r="L903" s="1" t="s">
        <v>33</v>
      </c>
      <c r="M903" s="1" t="b">
        <v>0</v>
      </c>
      <c r="N903" s="1" t="s">
        <v>47</v>
      </c>
      <c r="O903" s="1" t="s">
        <v>48</v>
      </c>
      <c r="P903" s="1" t="s">
        <v>9801</v>
      </c>
      <c r="Q903" s="1" t="s">
        <v>37</v>
      </c>
      <c r="R903" s="1" t="s">
        <v>38</v>
      </c>
      <c r="S903" s="1" t="s">
        <v>172</v>
      </c>
      <c r="T903" s="1" t="s">
        <v>6409</v>
      </c>
      <c r="U903" s="1" t="s">
        <v>6410</v>
      </c>
      <c r="V903" s="1" t="s">
        <v>6411</v>
      </c>
      <c r="W903" s="1" t="s">
        <v>6412</v>
      </c>
      <c r="X903" s="1" t="s">
        <v>6413</v>
      </c>
      <c r="Y903" s="1" t="s">
        <v>178</v>
      </c>
      <c r="Z903" s="1" t="s">
        <v>139</v>
      </c>
      <c r="AA903" s="1" t="s">
        <v>23370</v>
      </c>
      <c r="AB903" s="1" t="s">
        <v>115</v>
      </c>
      <c r="AD903" s="1" t="str">
        <f>VLOOKUP($K903,「工具标准名」映射表!$B:$I,3,0)</f>
        <v>豆包</v>
      </c>
      <c r="AE903" s="1" t="str">
        <f>VLOOKUP($K903,「工具标准名」映射表!$B:$I,4,0)</f>
        <v>功能应用层</v>
      </c>
      <c r="AF903" s="1" t="str">
        <f>VLOOKUP($K903,「工具标准名」映射表!$B:$I,5,0)</f>
        <v>功能应用（教学辅助工具）</v>
      </c>
      <c r="AG903" s="1" t="str">
        <f>VLOOKUP($K903,「工具标准名」映射表!$B:$I,6,0)</f>
        <v>软件工具</v>
      </c>
      <c r="AH903" s="1" t="str">
        <f>VLOOKUP($K903,「工具标准名」映射表!$B:$I,7,0)</f>
        <v>其他</v>
      </c>
      <c r="AI903" s="1" t="str">
        <f>VLOOKUP($K903,「工具标准名」映射表!$B:$I,8,0)</f>
        <v>否</v>
      </c>
      <c r="AJ903" s="1" t="s">
        <v>115</v>
      </c>
      <c r="AK903" s="1"/>
      <c r="AL903" s="1"/>
      <c r="AM903" s="1"/>
      <c r="AN903" s="1"/>
      <c r="AO903" s="1"/>
    </row>
    <row r="904" spans="1:41" ht="16">
      <c r="A904" s="1" t="s">
        <v>6402</v>
      </c>
      <c r="B904" s="3">
        <v>46056.4682060185</v>
      </c>
      <c r="C904" s="14">
        <v>461</v>
      </c>
      <c r="D904" s="1" t="s">
        <v>6403</v>
      </c>
      <c r="E904" s="1" t="s">
        <v>115</v>
      </c>
      <c r="F904" s="1" t="s">
        <v>119</v>
      </c>
      <c r="G904" s="1" t="s">
        <v>6404</v>
      </c>
      <c r="H904" s="1" t="s">
        <v>6405</v>
      </c>
      <c r="I904" s="1" t="s">
        <v>6406</v>
      </c>
      <c r="J904" s="1" t="s">
        <v>6407</v>
      </c>
      <c r="K904" s="1" t="s">
        <v>1753</v>
      </c>
      <c r="L904" s="1" t="s">
        <v>33</v>
      </c>
      <c r="M904" s="1" t="b">
        <v>0</v>
      </c>
      <c r="N904" s="1" t="s">
        <v>47</v>
      </c>
      <c r="O904" s="1" t="s">
        <v>48</v>
      </c>
      <c r="P904" s="1" t="s">
        <v>13130</v>
      </c>
      <c r="Q904" s="1" t="s">
        <v>37</v>
      </c>
      <c r="R904" s="1" t="s">
        <v>38</v>
      </c>
      <c r="S904" s="1" t="s">
        <v>172</v>
      </c>
      <c r="T904" s="1" t="s">
        <v>6409</v>
      </c>
      <c r="U904" s="1" t="s">
        <v>6410</v>
      </c>
      <c r="V904" s="1" t="s">
        <v>6411</v>
      </c>
      <c r="W904" s="1" t="s">
        <v>6412</v>
      </c>
      <c r="X904" s="1" t="s">
        <v>6413</v>
      </c>
      <c r="Y904" s="1" t="s">
        <v>178</v>
      </c>
      <c r="Z904" s="1" t="s">
        <v>207</v>
      </c>
      <c r="AA904" s="1" t="s">
        <v>23372</v>
      </c>
      <c r="AB904" s="1" t="s">
        <v>115</v>
      </c>
      <c r="AD904" s="1" t="str">
        <f>VLOOKUP($K904,「工具标准名」映射表!$B:$I,3,0)</f>
        <v>即梦AI</v>
      </c>
      <c r="AE904" s="1" t="str">
        <f>VLOOKUP($K904,「工具标准名」映射表!$B:$I,4,0)</f>
        <v>功能应用层</v>
      </c>
      <c r="AF904" s="1" t="str">
        <f>VLOOKUP($K904,「工具标准名」映射表!$B:$I,5,0)</f>
        <v>功能应用（生成式AI应用-图像类）</v>
      </c>
      <c r="AG904" s="1" t="str">
        <f>VLOOKUP($K904,「工具标准名」映射表!$B:$I,6,0)</f>
        <v>软件工具</v>
      </c>
      <c r="AH904" s="1" t="str">
        <f>VLOOKUP($K904,「工具标准名」映射表!$B:$I,7,0)</f>
        <v>AI智能体</v>
      </c>
      <c r="AI904" s="1" t="str">
        <f>VLOOKUP($K904,「工具标准名」映射表!$B:$I,8,0)</f>
        <v>是</v>
      </c>
      <c r="AJ904" s="1" t="s">
        <v>115</v>
      </c>
      <c r="AK904" s="1"/>
      <c r="AL904" s="1"/>
      <c r="AM904" s="1"/>
      <c r="AN904" s="1"/>
      <c r="AO904" s="1"/>
    </row>
    <row r="905" spans="1:41" ht="16">
      <c r="A905" s="1" t="s">
        <v>6415</v>
      </c>
      <c r="B905" s="3">
        <v>46056.468368055597</v>
      </c>
      <c r="C905" s="14">
        <v>462</v>
      </c>
      <c r="D905" s="1" t="s">
        <v>6416</v>
      </c>
      <c r="E905" s="1" t="s">
        <v>115</v>
      </c>
      <c r="F905" s="1" t="s">
        <v>100</v>
      </c>
      <c r="G905" s="1" t="s">
        <v>6417</v>
      </c>
      <c r="H905" s="1" t="s">
        <v>6418</v>
      </c>
      <c r="I905" s="1" t="s">
        <v>6419</v>
      </c>
      <c r="J905" s="1" t="s">
        <v>6420</v>
      </c>
      <c r="K905" s="1" t="s">
        <v>6421</v>
      </c>
      <c r="L905" s="1" t="s">
        <v>33</v>
      </c>
      <c r="M905" s="1" t="b">
        <v>0</v>
      </c>
      <c r="N905" s="1" t="s">
        <v>47</v>
      </c>
      <c r="O905" s="1" t="s">
        <v>48</v>
      </c>
      <c r="P905" s="1" t="s">
        <v>22825</v>
      </c>
      <c r="Q905" s="1" t="s">
        <v>87</v>
      </c>
      <c r="R905" s="1" t="s">
        <v>234</v>
      </c>
      <c r="S905" s="1" t="s">
        <v>39</v>
      </c>
      <c r="T905" s="1" t="s">
        <v>6423</v>
      </c>
      <c r="U905" s="1" t="s">
        <v>6424</v>
      </c>
      <c r="V905" s="1" t="s">
        <v>6425</v>
      </c>
      <c r="W905" s="1" t="s">
        <v>6426</v>
      </c>
      <c r="X905" s="1" t="s">
        <v>6427</v>
      </c>
      <c r="Y905" s="1" t="s">
        <v>2361</v>
      </c>
      <c r="Z905" s="1" t="s">
        <v>6421</v>
      </c>
      <c r="AA905" s="1">
        <v>0</v>
      </c>
      <c r="AB905" s="1" t="s">
        <v>115</v>
      </c>
      <c r="AD905" s="1" t="str">
        <f>VLOOKUP($K905,「工具标准名」映射表!$B:$I,3,0)</f>
        <v>智谱清言平台</v>
      </c>
      <c r="AE905" s="1" t="str">
        <f>VLOOKUP($K905,「工具标准名」映射表!$B:$I,4,0)</f>
        <v>功能应用层</v>
      </c>
      <c r="AF905" s="1" t="str">
        <f>VLOOKUP($K905,「工具标准名」映射表!$B:$I,5,0)</f>
        <v>功能应用（校级 / 区域级系统）</v>
      </c>
      <c r="AG905" s="1" t="str">
        <f>VLOOKUP($K905,「工具标准名」映射表!$B:$I,6,0)</f>
        <v>软件工具</v>
      </c>
      <c r="AH905" s="1" t="str">
        <f>VLOOKUP($K905,「工具标准名」映射表!$B:$I,7,0)</f>
        <v>AI智能体</v>
      </c>
      <c r="AI905" s="1" t="str">
        <f>VLOOKUP($K905,「工具标准名」映射表!$B:$I,8,0)</f>
        <v>否</v>
      </c>
      <c r="AJ905" s="1" t="s">
        <v>115</v>
      </c>
      <c r="AK905" s="1"/>
      <c r="AL905" s="1"/>
      <c r="AM905" s="1"/>
      <c r="AN905" s="1"/>
      <c r="AO905" s="1"/>
    </row>
    <row r="906" spans="1:41" ht="16">
      <c r="A906" s="1" t="s">
        <v>6415</v>
      </c>
      <c r="B906" s="3">
        <v>46056.468368055597</v>
      </c>
      <c r="C906" s="14">
        <v>462</v>
      </c>
      <c r="D906" s="1" t="s">
        <v>6416</v>
      </c>
      <c r="E906" s="1" t="s">
        <v>115</v>
      </c>
      <c r="F906" s="1" t="s">
        <v>100</v>
      </c>
      <c r="G906" s="1" t="s">
        <v>6417</v>
      </c>
      <c r="H906" s="1" t="s">
        <v>6418</v>
      </c>
      <c r="I906" s="1" t="s">
        <v>6419</v>
      </c>
      <c r="J906" s="1" t="s">
        <v>6420</v>
      </c>
      <c r="K906" s="1" t="s">
        <v>2346</v>
      </c>
      <c r="L906" s="1" t="s">
        <v>33</v>
      </c>
      <c r="M906" s="1" t="b">
        <v>0</v>
      </c>
      <c r="N906" s="1" t="s">
        <v>47</v>
      </c>
      <c r="O906" s="1" t="s">
        <v>48</v>
      </c>
      <c r="P906" s="1" t="s">
        <v>14698</v>
      </c>
      <c r="Q906" s="1" t="s">
        <v>87</v>
      </c>
      <c r="R906" s="1" t="s">
        <v>234</v>
      </c>
      <c r="S906" s="1" t="s">
        <v>39</v>
      </c>
      <c r="T906" s="1" t="s">
        <v>6423</v>
      </c>
      <c r="U906" s="1" t="s">
        <v>6424</v>
      </c>
      <c r="V906" s="1" t="s">
        <v>6425</v>
      </c>
      <c r="W906" s="1" t="s">
        <v>6426</v>
      </c>
      <c r="X906" s="1" t="s">
        <v>6427</v>
      </c>
      <c r="Y906" s="1" t="s">
        <v>2361</v>
      </c>
      <c r="Z906" s="1" t="s">
        <v>2346</v>
      </c>
      <c r="AA906" s="1" t="s">
        <v>23372</v>
      </c>
      <c r="AB906" s="1" t="s">
        <v>115</v>
      </c>
      <c r="AD906" s="1" t="str">
        <f>VLOOKUP($K906,「工具标准名」映射表!$B:$I,3,0)</f>
        <v>剪映AI</v>
      </c>
      <c r="AE906" s="1" t="str">
        <f>VLOOKUP($K906,「工具标准名」映射表!$B:$I,4,0)</f>
        <v>功能应用层</v>
      </c>
      <c r="AF906" s="1" t="str">
        <f>VLOOKUP($K906,「工具标准名」映射表!$B:$I,5,0)</f>
        <v>功能应用层（AI智能体）</v>
      </c>
      <c r="AG906" s="1" t="str">
        <f>VLOOKUP($K906,「工具标准名」映射表!$B:$I,6,0)</f>
        <v>软件工具</v>
      </c>
      <c r="AH906" s="1" t="str">
        <f>VLOOKUP($K906,「工具标准名」映射表!$B:$I,7,0)</f>
        <v>AI智能体</v>
      </c>
      <c r="AI906" s="1" t="str">
        <f>VLOOKUP($K906,「工具标准名」映射表!$B:$I,8,0)</f>
        <v>是</v>
      </c>
      <c r="AJ906" s="1" t="s">
        <v>115</v>
      </c>
      <c r="AK906" s="1"/>
      <c r="AL906" s="1"/>
      <c r="AM906" s="1"/>
      <c r="AN906" s="1"/>
      <c r="AO906" s="1"/>
    </row>
    <row r="907" spans="1:41" ht="16">
      <c r="A907" s="1" t="s">
        <v>6415</v>
      </c>
      <c r="B907" s="3">
        <v>46056.468368055597</v>
      </c>
      <c r="C907" s="14">
        <v>462</v>
      </c>
      <c r="D907" s="1" t="s">
        <v>6416</v>
      </c>
      <c r="E907" s="1" t="s">
        <v>115</v>
      </c>
      <c r="F907" s="1" t="s">
        <v>100</v>
      </c>
      <c r="G907" s="1" t="s">
        <v>6417</v>
      </c>
      <c r="H907" s="1" t="s">
        <v>6418</v>
      </c>
      <c r="I907" s="1" t="s">
        <v>6419</v>
      </c>
      <c r="J907" s="1" t="s">
        <v>6420</v>
      </c>
      <c r="K907" s="1" t="s">
        <v>124</v>
      </c>
      <c r="L907" s="1" t="s">
        <v>33</v>
      </c>
      <c r="M907" s="1" t="b">
        <v>0</v>
      </c>
      <c r="N907" s="1" t="s">
        <v>47</v>
      </c>
      <c r="O907" s="1" t="s">
        <v>48</v>
      </c>
      <c r="P907" s="1" t="s">
        <v>5314</v>
      </c>
      <c r="Q907" s="1" t="s">
        <v>87</v>
      </c>
      <c r="R907" s="1" t="s">
        <v>234</v>
      </c>
      <c r="S907" s="1" t="s">
        <v>39</v>
      </c>
      <c r="T907" s="1" t="s">
        <v>6423</v>
      </c>
      <c r="U907" s="1" t="s">
        <v>6424</v>
      </c>
      <c r="V907" s="1" t="s">
        <v>6425</v>
      </c>
      <c r="W907" s="1" t="s">
        <v>6426</v>
      </c>
      <c r="X907" s="1" t="s">
        <v>6427</v>
      </c>
      <c r="Y907" s="1" t="s">
        <v>2361</v>
      </c>
      <c r="Z907" s="1" t="s">
        <v>4864</v>
      </c>
      <c r="AA907" s="1" t="s">
        <v>23367</v>
      </c>
      <c r="AB907" s="1" t="s">
        <v>115</v>
      </c>
      <c r="AD907" s="1" t="str">
        <f>VLOOKUP($K907,「工具标准名」映射表!$B:$I,3,0)</f>
        <v>DeepSeek 大模型</v>
      </c>
      <c r="AE907" s="1" t="str">
        <f>VLOOKUP($K907,「工具标准名」映射表!$B:$I,4,0)</f>
        <v>功能应用层</v>
      </c>
      <c r="AF907" s="1" t="str">
        <f>VLOOKUP($K907,「工具标准名」映射表!$B:$I,5,0)</f>
        <v>功能应用（教学辅助工具）</v>
      </c>
      <c r="AG907" s="1" t="str">
        <f>VLOOKUP($K907,「工具标准名」映射表!$B:$I,6,0)</f>
        <v>软件工具</v>
      </c>
      <c r="AH907" s="1" t="str">
        <f>VLOOKUP($K907,「工具标准名」映射表!$B:$I,7,0)</f>
        <v>AI智能体</v>
      </c>
      <c r="AI907" s="1" t="str">
        <f>VLOOKUP($K907,「工具标准名」映射表!$B:$I,8,0)</f>
        <v>否</v>
      </c>
      <c r="AJ907" s="1" t="s">
        <v>115</v>
      </c>
      <c r="AK907" s="1"/>
      <c r="AL907" s="1"/>
      <c r="AM907" s="1"/>
      <c r="AN907" s="1"/>
      <c r="AO907" s="1"/>
    </row>
    <row r="908" spans="1:41" ht="16">
      <c r="A908" s="1" t="s">
        <v>6415</v>
      </c>
      <c r="B908" s="3">
        <v>46056.468368055597</v>
      </c>
      <c r="C908" s="14">
        <v>462</v>
      </c>
      <c r="D908" s="1" t="s">
        <v>6416</v>
      </c>
      <c r="E908" s="1" t="s">
        <v>115</v>
      </c>
      <c r="F908" s="1" t="s">
        <v>100</v>
      </c>
      <c r="G908" s="1" t="s">
        <v>6417</v>
      </c>
      <c r="H908" s="1" t="s">
        <v>6418</v>
      </c>
      <c r="I908" s="1" t="s">
        <v>6419</v>
      </c>
      <c r="J908" s="1" t="s">
        <v>6420</v>
      </c>
      <c r="K908" s="1" t="s">
        <v>6430</v>
      </c>
      <c r="L908" s="1" t="s">
        <v>33</v>
      </c>
      <c r="M908" s="1" t="b">
        <v>0</v>
      </c>
      <c r="N908" s="1" t="s">
        <v>47</v>
      </c>
      <c r="O908" s="1" t="s">
        <v>48</v>
      </c>
      <c r="P908" s="1" t="s">
        <v>22291</v>
      </c>
      <c r="Q908" s="1" t="s">
        <v>87</v>
      </c>
      <c r="R908" s="1" t="s">
        <v>234</v>
      </c>
      <c r="S908" s="1" t="s">
        <v>39</v>
      </c>
      <c r="T908" s="1" t="s">
        <v>6423</v>
      </c>
      <c r="U908" s="1" t="s">
        <v>6424</v>
      </c>
      <c r="V908" s="1" t="s">
        <v>6425</v>
      </c>
      <c r="W908" s="1" t="s">
        <v>6426</v>
      </c>
      <c r="X908" s="1" t="s">
        <v>6427</v>
      </c>
      <c r="Y908" s="1" t="s">
        <v>2361</v>
      </c>
      <c r="Z908" s="1" t="s">
        <v>6430</v>
      </c>
      <c r="AA908" s="1">
        <v>0</v>
      </c>
      <c r="AB908" s="1" t="s">
        <v>115</v>
      </c>
      <c r="AD908" s="1" t="str">
        <f>VLOOKUP($K908,「工具标准名」映射表!$B:$I,3,0)</f>
        <v>智能批阅平台</v>
      </c>
      <c r="AE908" s="1" t="str">
        <f>VLOOKUP($K908,「工具标准名」映射表!$B:$I,4,0)</f>
        <v>功能应用层</v>
      </c>
      <c r="AF908" s="1" t="str">
        <f>VLOOKUP($K908,「工具标准名」映射表!$B:$I,5,0)</f>
        <v>功能应用（校级 / 区域级系统）</v>
      </c>
      <c r="AG908" s="1" t="str">
        <f>VLOOKUP($K908,「工具标准名」映射表!$B:$I,6,0)</f>
        <v>软件工具</v>
      </c>
      <c r="AH908" s="1" t="str">
        <f>VLOOKUP($K908,「工具标准名」映射表!$B:$I,7,0)</f>
        <v>AI智能体</v>
      </c>
      <c r="AI908" s="1" t="str">
        <f>VLOOKUP($K908,「工具标准名」映射表!$B:$I,8,0)</f>
        <v>否</v>
      </c>
      <c r="AJ908" s="1" t="s">
        <v>115</v>
      </c>
      <c r="AK908" s="1"/>
      <c r="AL908" s="1"/>
      <c r="AM908" s="1"/>
      <c r="AN908" s="1"/>
      <c r="AO908" s="1"/>
    </row>
    <row r="909" spans="1:41" ht="16">
      <c r="A909" s="1" t="s">
        <v>6415</v>
      </c>
      <c r="B909" s="3">
        <v>46056.468368055597</v>
      </c>
      <c r="C909" s="14">
        <v>462</v>
      </c>
      <c r="D909" s="1" t="s">
        <v>6416</v>
      </c>
      <c r="E909" s="1" t="s">
        <v>115</v>
      </c>
      <c r="F909" s="1" t="s">
        <v>100</v>
      </c>
      <c r="G909" s="1" t="s">
        <v>6417</v>
      </c>
      <c r="H909" s="1" t="s">
        <v>6418</v>
      </c>
      <c r="I909" s="1" t="s">
        <v>6419</v>
      </c>
      <c r="J909" s="1" t="s">
        <v>6420</v>
      </c>
      <c r="K909" s="1" t="s">
        <v>6432</v>
      </c>
      <c r="L909" s="1" t="s">
        <v>33</v>
      </c>
      <c r="M909" s="1" t="b">
        <v>0</v>
      </c>
      <c r="N909" s="1" t="s">
        <v>47</v>
      </c>
      <c r="O909" s="1" t="s">
        <v>3235</v>
      </c>
      <c r="P909" s="1" t="s">
        <v>18746</v>
      </c>
      <c r="Q909" s="1" t="s">
        <v>87</v>
      </c>
      <c r="R909" s="1" t="s">
        <v>234</v>
      </c>
      <c r="S909" s="1" t="s">
        <v>39</v>
      </c>
      <c r="T909" s="1" t="s">
        <v>6423</v>
      </c>
      <c r="U909" s="1" t="s">
        <v>6424</v>
      </c>
      <c r="V909" s="1" t="s">
        <v>6425</v>
      </c>
      <c r="W909" s="1" t="s">
        <v>6426</v>
      </c>
      <c r="X909" s="1" t="s">
        <v>6427</v>
      </c>
      <c r="Y909" s="1" t="s">
        <v>2361</v>
      </c>
      <c r="Z909" s="1" t="s">
        <v>6432</v>
      </c>
      <c r="AA909" s="1">
        <v>0</v>
      </c>
      <c r="AB909" s="1" t="s">
        <v>115</v>
      </c>
      <c r="AD909" s="1" t="str">
        <f>VLOOKUP($K909,「工具标准名」映射表!$B:$I,3,0)</f>
        <v>我的成长帆</v>
      </c>
      <c r="AE909" s="1" t="str">
        <f>VLOOKUP($K909,「工具标准名」映射表!$B:$I,4,0)</f>
        <v>功能应用层</v>
      </c>
      <c r="AF909" s="1" t="str">
        <f>VLOOKUP($K909,「工具标准名」映射表!$B:$I,5,0)</f>
        <v>功能应用层（移动端 App）</v>
      </c>
      <c r="AG909" s="1" t="str">
        <f>VLOOKUP($K909,「工具标准名」映射表!$B:$I,6,0)</f>
        <v>软件工具</v>
      </c>
      <c r="AH909" s="1" t="str">
        <f>VLOOKUP($K909,「工具标准名」映射表!$B:$I,7,0)</f>
        <v>AI智能体</v>
      </c>
      <c r="AI909" s="1" t="str">
        <f>VLOOKUP($K909,「工具标准名」映射表!$B:$I,8,0)</f>
        <v>否</v>
      </c>
      <c r="AJ909" s="1" t="s">
        <v>115</v>
      </c>
      <c r="AK909" s="1"/>
      <c r="AL909" s="1"/>
      <c r="AM909" s="1"/>
      <c r="AN909" s="1"/>
      <c r="AO909" s="1"/>
    </row>
    <row r="910" spans="1:41" ht="16">
      <c r="A910" s="1" t="s">
        <v>6415</v>
      </c>
      <c r="B910" s="3">
        <v>46056.468368055597</v>
      </c>
      <c r="C910" s="14">
        <v>462</v>
      </c>
      <c r="D910" s="1" t="s">
        <v>6416</v>
      </c>
      <c r="E910" s="1" t="s">
        <v>115</v>
      </c>
      <c r="F910" s="1" t="s">
        <v>100</v>
      </c>
      <c r="G910" s="1" t="s">
        <v>6417</v>
      </c>
      <c r="H910" s="1" t="s">
        <v>6418</v>
      </c>
      <c r="I910" s="1" t="s">
        <v>6419</v>
      </c>
      <c r="J910" s="1" t="s">
        <v>6420</v>
      </c>
      <c r="K910" s="1" t="s">
        <v>6435</v>
      </c>
      <c r="L910" s="1" t="s">
        <v>33</v>
      </c>
      <c r="M910" s="1" t="b">
        <v>0</v>
      </c>
      <c r="N910" s="1" t="s">
        <v>65</v>
      </c>
      <c r="O910" s="1" t="s">
        <v>3189</v>
      </c>
      <c r="P910" s="1" t="s">
        <v>7460</v>
      </c>
      <c r="Q910" s="1" t="s">
        <v>87</v>
      </c>
      <c r="R910" s="1" t="s">
        <v>234</v>
      </c>
      <c r="S910" s="1" t="s">
        <v>39</v>
      </c>
      <c r="T910" s="1" t="s">
        <v>6423</v>
      </c>
      <c r="U910" s="1" t="s">
        <v>6424</v>
      </c>
      <c r="V910" s="1" t="s">
        <v>6425</v>
      </c>
      <c r="W910" s="1" t="s">
        <v>6426</v>
      </c>
      <c r="X910" s="1" t="s">
        <v>6427</v>
      </c>
      <c r="Y910" s="1" t="s">
        <v>2361</v>
      </c>
      <c r="Z910" s="1" t="s">
        <v>6435</v>
      </c>
      <c r="AA910" s="1">
        <v>0</v>
      </c>
      <c r="AB910" s="1" t="s">
        <v>115</v>
      </c>
      <c r="AD910" s="1" t="str">
        <f>VLOOKUP($K910,「工具标准名」映射表!$B:$I,3,0)</f>
        <v>MIO心率遥测仪</v>
      </c>
      <c r="AE910" s="1" t="str">
        <f>VLOOKUP($K910,「工具标准名」映射表!$B:$I,4,0)</f>
        <v>功能应用层</v>
      </c>
      <c r="AF910" s="1" t="str">
        <f>VLOOKUP($K910,「工具标准名」映射表!$B:$I,5,0)</f>
        <v>功能应用（Web 教学平台（SaaS））</v>
      </c>
      <c r="AG910" s="1" t="str">
        <f>VLOOKUP($K910,「工具标准名」映射表!$B:$I,6,0)</f>
        <v>软件工具</v>
      </c>
      <c r="AH910" s="1" t="str">
        <f>VLOOKUP($K910,「工具标准名」映射表!$B:$I,7,0)</f>
        <v>其他</v>
      </c>
      <c r="AI910" s="1" t="str">
        <f>VLOOKUP($K910,「工具标准名」映射表!$B:$I,8,0)</f>
        <v>否</v>
      </c>
      <c r="AJ910" s="1" t="s">
        <v>115</v>
      </c>
      <c r="AK910" s="1"/>
      <c r="AL910" s="1"/>
      <c r="AM910" s="1"/>
      <c r="AN910" s="1"/>
      <c r="AO910" s="1"/>
    </row>
    <row r="911" spans="1:41" ht="16">
      <c r="A911" s="1" t="s">
        <v>6437</v>
      </c>
      <c r="B911" s="3">
        <v>46056.468229166698</v>
      </c>
      <c r="C911" s="14">
        <v>465</v>
      </c>
      <c r="D911" s="1" t="s">
        <v>6438</v>
      </c>
      <c r="E911" s="1" t="s">
        <v>115</v>
      </c>
      <c r="F911" s="1" t="s">
        <v>27</v>
      </c>
      <c r="G911" s="1" t="s">
        <v>6439</v>
      </c>
      <c r="H911" s="1" t="s">
        <v>6440</v>
      </c>
      <c r="I911" s="1" t="s">
        <v>6441</v>
      </c>
      <c r="J911" s="1" t="s">
        <v>6442</v>
      </c>
      <c r="K911" s="1" t="s">
        <v>6443</v>
      </c>
      <c r="L911" s="1" t="s">
        <v>33</v>
      </c>
      <c r="M911" s="1" t="b">
        <v>0</v>
      </c>
      <c r="N911" s="1" t="s">
        <v>47</v>
      </c>
      <c r="O911" s="1" t="s">
        <v>66</v>
      </c>
      <c r="P911" s="1" t="s">
        <v>7510</v>
      </c>
      <c r="Q911" s="1" t="s">
        <v>87</v>
      </c>
      <c r="R911" s="1" t="s">
        <v>234</v>
      </c>
      <c r="S911" s="1" t="s">
        <v>39</v>
      </c>
      <c r="T911" s="1" t="s">
        <v>6445</v>
      </c>
      <c r="U911" s="1" t="s">
        <v>6441</v>
      </c>
      <c r="V911" s="1" t="s">
        <v>6446</v>
      </c>
      <c r="W911" s="1" t="s">
        <v>28</v>
      </c>
      <c r="X911" s="1" t="s">
        <v>6447</v>
      </c>
      <c r="Y911" s="1" t="s">
        <v>801</v>
      </c>
      <c r="Z911" s="1" t="s">
        <v>6443</v>
      </c>
      <c r="AA911" s="1">
        <v>0</v>
      </c>
      <c r="AB911" s="1" t="s">
        <v>115</v>
      </c>
      <c r="AD911" s="1" t="str">
        <f>VLOOKUP($K911,「工具标准名」映射表!$B:$I,3,0)</f>
        <v>Napkin</v>
      </c>
      <c r="AE911" s="1" t="str">
        <f>VLOOKUP($K911,「工具标准名」映射表!$B:$I,4,0)</f>
        <v>功能应用层</v>
      </c>
      <c r="AF911" s="1" t="str">
        <f>VLOOKUP($K911,「工具标准名」映射表!$B:$I,5,0)</f>
        <v>功能应用（Web 教学平台（SaaS））</v>
      </c>
      <c r="AG911" s="1" t="str">
        <f>VLOOKUP($K911,「工具标准名」映射表!$B:$I,6,0)</f>
        <v>软件工具</v>
      </c>
      <c r="AH911" s="1" t="str">
        <f>VLOOKUP($K911,「工具标准名」映射表!$B:$I,7,0)</f>
        <v>其他</v>
      </c>
      <c r="AI911" s="1" t="str">
        <f>VLOOKUP($K911,「工具标准名」映射表!$B:$I,8,0)</f>
        <v>否</v>
      </c>
      <c r="AJ911" s="1" t="s">
        <v>115</v>
      </c>
      <c r="AK911" s="1"/>
      <c r="AL911" s="1"/>
      <c r="AM911" s="1"/>
      <c r="AN911" s="1"/>
      <c r="AO911" s="1"/>
    </row>
    <row r="912" spans="1:41" ht="16">
      <c r="A912" s="1" t="s">
        <v>6437</v>
      </c>
      <c r="B912" s="3">
        <v>46056.468229166698</v>
      </c>
      <c r="C912" s="14">
        <v>465</v>
      </c>
      <c r="D912" s="1" t="s">
        <v>6438</v>
      </c>
      <c r="E912" s="1" t="s">
        <v>115</v>
      </c>
      <c r="F912" s="1" t="s">
        <v>27</v>
      </c>
      <c r="G912" s="1" t="s">
        <v>6439</v>
      </c>
      <c r="H912" s="1" t="s">
        <v>6440</v>
      </c>
      <c r="I912" s="1" t="s">
        <v>6441</v>
      </c>
      <c r="J912" s="1" t="s">
        <v>6442</v>
      </c>
      <c r="K912" s="1" t="s">
        <v>124</v>
      </c>
      <c r="L912" s="1" t="s">
        <v>33</v>
      </c>
      <c r="M912" s="1" t="b">
        <v>0</v>
      </c>
      <c r="N912" s="1" t="s">
        <v>47</v>
      </c>
      <c r="O912" s="1" t="s">
        <v>66</v>
      </c>
      <c r="P912" s="1" t="s">
        <v>5325</v>
      </c>
      <c r="Q912" s="1" t="s">
        <v>87</v>
      </c>
      <c r="R912" s="1" t="s">
        <v>234</v>
      </c>
      <c r="S912" s="1" t="s">
        <v>39</v>
      </c>
      <c r="T912" s="1" t="s">
        <v>6445</v>
      </c>
      <c r="U912" s="1" t="s">
        <v>6441</v>
      </c>
      <c r="V912" s="1" t="s">
        <v>6446</v>
      </c>
      <c r="W912" s="1" t="s">
        <v>28</v>
      </c>
      <c r="X912" s="1" t="s">
        <v>6447</v>
      </c>
      <c r="Y912" s="1" t="s">
        <v>801</v>
      </c>
      <c r="Z912" s="1" t="s">
        <v>4864</v>
      </c>
      <c r="AA912" s="1" t="s">
        <v>23367</v>
      </c>
      <c r="AB912" s="1" t="s">
        <v>115</v>
      </c>
      <c r="AD912" s="1" t="str">
        <f>VLOOKUP($K912,「工具标准名」映射表!$B:$I,3,0)</f>
        <v>DeepSeek 大模型</v>
      </c>
      <c r="AE912" s="1" t="str">
        <f>VLOOKUP($K912,「工具标准名」映射表!$B:$I,4,0)</f>
        <v>功能应用层</v>
      </c>
      <c r="AF912" s="1" t="str">
        <f>VLOOKUP($K912,「工具标准名」映射表!$B:$I,5,0)</f>
        <v>功能应用（教学辅助工具）</v>
      </c>
      <c r="AG912" s="1" t="str">
        <f>VLOOKUP($K912,「工具标准名」映射表!$B:$I,6,0)</f>
        <v>软件工具</v>
      </c>
      <c r="AH912" s="1" t="str">
        <f>VLOOKUP($K912,「工具标准名」映射表!$B:$I,7,0)</f>
        <v>AI智能体</v>
      </c>
      <c r="AI912" s="1" t="str">
        <f>VLOOKUP($K912,「工具标准名」映射表!$B:$I,8,0)</f>
        <v>否</v>
      </c>
      <c r="AJ912" s="1" t="s">
        <v>115</v>
      </c>
      <c r="AK912" s="1"/>
      <c r="AL912" s="1"/>
      <c r="AM912" s="1"/>
      <c r="AN912" s="1"/>
      <c r="AO912" s="1"/>
    </row>
    <row r="913" spans="1:41" ht="16">
      <c r="A913" s="1" t="s">
        <v>6449</v>
      </c>
      <c r="B913" s="3">
        <v>46056.468240740702</v>
      </c>
      <c r="C913" s="14">
        <v>466</v>
      </c>
      <c r="D913" s="1" t="s">
        <v>6450</v>
      </c>
      <c r="E913" s="1" t="s">
        <v>115</v>
      </c>
      <c r="F913" s="1" t="s">
        <v>100</v>
      </c>
      <c r="G913" s="1" t="s">
        <v>6066</v>
      </c>
      <c r="H913" s="1" t="s">
        <v>6451</v>
      </c>
      <c r="I913" s="1" t="s">
        <v>6452</v>
      </c>
      <c r="J913" s="1" t="s">
        <v>6453</v>
      </c>
      <c r="K913" s="1" t="s">
        <v>6454</v>
      </c>
      <c r="L913" s="1" t="s">
        <v>33</v>
      </c>
      <c r="M913" s="1" t="b">
        <v>0</v>
      </c>
      <c r="N913" s="1" t="s">
        <v>47</v>
      </c>
      <c r="O913" s="1" t="s">
        <v>54</v>
      </c>
      <c r="P913" s="1" t="s">
        <v>6339</v>
      </c>
      <c r="Q913" s="1" t="s">
        <v>37</v>
      </c>
      <c r="R913" s="1" t="s">
        <v>38</v>
      </c>
      <c r="S913" s="1" t="s">
        <v>39</v>
      </c>
      <c r="T913" s="1" t="s">
        <v>6456</v>
      </c>
      <c r="U913" s="1" t="s">
        <v>6457</v>
      </c>
      <c r="V913" s="1" t="s">
        <v>6458</v>
      </c>
      <c r="W913" s="1" t="s">
        <v>6459</v>
      </c>
      <c r="X913" s="1" t="s">
        <v>6460</v>
      </c>
      <c r="Y913" s="1" t="s">
        <v>299</v>
      </c>
      <c r="Z913" s="1" t="s">
        <v>4864</v>
      </c>
      <c r="AA913" s="1" t="s">
        <v>23367</v>
      </c>
      <c r="AB913" s="1" t="s">
        <v>115</v>
      </c>
      <c r="AD913" s="1" t="str">
        <f>VLOOKUP($K913,「工具标准名」映射表!$B:$I,3,0)</f>
        <v>DeepSeek 大模型</v>
      </c>
      <c r="AE913" s="1" t="str">
        <f>VLOOKUP($K913,「工具标准名」映射表!$B:$I,4,0)</f>
        <v>功能应用层</v>
      </c>
      <c r="AF913" s="1" t="str">
        <f>VLOOKUP($K913,「工具标准名」映射表!$B:$I,5,0)</f>
        <v>功能应用（教学辅助工具）</v>
      </c>
      <c r="AG913" s="1" t="str">
        <f>VLOOKUP($K913,「工具标准名」映射表!$B:$I,6,0)</f>
        <v>软件工具</v>
      </c>
      <c r="AH913" s="1" t="str">
        <f>VLOOKUP($K913,「工具标准名」映射表!$B:$I,7,0)</f>
        <v>AI智能体</v>
      </c>
      <c r="AI913" s="1" t="str">
        <f>VLOOKUP($K913,「工具标准名」映射表!$B:$I,8,0)</f>
        <v>否</v>
      </c>
      <c r="AJ913" s="1" t="s">
        <v>115</v>
      </c>
      <c r="AK913" s="1"/>
      <c r="AL913" s="1"/>
      <c r="AM913" s="1"/>
      <c r="AN913" s="1"/>
      <c r="AO913" s="1"/>
    </row>
    <row r="914" spans="1:41" ht="16">
      <c r="A914" s="1" t="s">
        <v>6461</v>
      </c>
      <c r="B914" s="3">
        <v>46056.4682986111</v>
      </c>
      <c r="C914" s="14">
        <v>467</v>
      </c>
      <c r="D914" s="1" t="s">
        <v>6462</v>
      </c>
      <c r="E914" s="1" t="s">
        <v>6463</v>
      </c>
      <c r="F914" s="1" t="s">
        <v>119</v>
      </c>
      <c r="G914" s="1" t="s">
        <v>6464</v>
      </c>
      <c r="H914" s="1" t="s">
        <v>6465</v>
      </c>
      <c r="I914" s="1" t="s">
        <v>6466</v>
      </c>
      <c r="J914" s="1" t="s">
        <v>6467</v>
      </c>
      <c r="K914" s="1" t="s">
        <v>6468</v>
      </c>
      <c r="L914" s="1" t="s">
        <v>33</v>
      </c>
      <c r="M914" s="1" t="b">
        <v>1</v>
      </c>
      <c r="N914" s="1" t="s">
        <v>47</v>
      </c>
      <c r="O914" s="1" t="s">
        <v>54</v>
      </c>
      <c r="P914" s="1" t="s">
        <v>22026</v>
      </c>
      <c r="Q914" s="1" t="s">
        <v>37</v>
      </c>
      <c r="R914" s="1" t="s">
        <v>38</v>
      </c>
      <c r="S914" s="1" t="s">
        <v>39</v>
      </c>
      <c r="T914" s="1" t="s">
        <v>6470</v>
      </c>
      <c r="U914" s="1" t="s">
        <v>3474</v>
      </c>
      <c r="V914" s="1" t="s">
        <v>6471</v>
      </c>
      <c r="W914" s="1" t="s">
        <v>6472</v>
      </c>
      <c r="X914" s="1" t="s">
        <v>6473</v>
      </c>
      <c r="Y914" s="1" t="s">
        <v>5854</v>
      </c>
      <c r="Z914" s="1" t="s">
        <v>6468</v>
      </c>
      <c r="AA914" s="1">
        <v>0</v>
      </c>
      <c r="AB914" s="1" t="s">
        <v>115</v>
      </c>
      <c r="AD914" s="1" t="str">
        <f>VLOOKUP($K914,「工具标准名」映射表!$B:$I,3,0)</f>
        <v>智能编程助手</v>
      </c>
      <c r="AE914" s="1" t="str">
        <f>VLOOKUP($K914,「工具标准名」映射表!$B:$I,4,0)</f>
        <v>功能应用层</v>
      </c>
      <c r="AF914" s="1" t="str">
        <f>VLOOKUP($K914,「工具标准名」映射表!$B:$I,5,0)</f>
        <v>功能应用（校级 / 区域级系统）</v>
      </c>
      <c r="AG914" s="1" t="str">
        <f>VLOOKUP($K914,「工具标准名」映射表!$B:$I,6,0)</f>
        <v>软件工具</v>
      </c>
      <c r="AH914" s="1" t="str">
        <f>VLOOKUP($K914,「工具标准名」映射表!$B:$I,7,0)</f>
        <v>AI智能体</v>
      </c>
      <c r="AI914" s="1" t="str">
        <f>VLOOKUP($K914,「工具标准名」映射表!$B:$I,8,0)</f>
        <v>否</v>
      </c>
      <c r="AJ914" s="1" t="s">
        <v>115</v>
      </c>
      <c r="AK914" s="1"/>
      <c r="AL914" s="1"/>
      <c r="AM914" s="1"/>
      <c r="AN914" s="1"/>
      <c r="AO914" s="1"/>
    </row>
    <row r="915" spans="1:41" ht="16">
      <c r="A915" s="1" t="s">
        <v>6461</v>
      </c>
      <c r="B915" s="3">
        <v>46056.4682986111</v>
      </c>
      <c r="C915" s="14">
        <v>467</v>
      </c>
      <c r="D915" s="1" t="s">
        <v>6462</v>
      </c>
      <c r="E915" s="1" t="s">
        <v>6463</v>
      </c>
      <c r="F915" s="1" t="s">
        <v>119</v>
      </c>
      <c r="G915" s="1" t="s">
        <v>6464</v>
      </c>
      <c r="H915" s="1" t="s">
        <v>6465</v>
      </c>
      <c r="I915" s="1" t="s">
        <v>6466</v>
      </c>
      <c r="J915" s="1" t="s">
        <v>6467</v>
      </c>
      <c r="K915" s="1" t="s">
        <v>6474</v>
      </c>
      <c r="L915" s="1" t="s">
        <v>33</v>
      </c>
      <c r="M915" s="1" t="b">
        <v>0</v>
      </c>
      <c r="N915" s="1" t="s">
        <v>47</v>
      </c>
      <c r="O915" s="1" t="s">
        <v>66</v>
      </c>
      <c r="P915" s="1" t="s">
        <v>7470</v>
      </c>
      <c r="Q915" s="1" t="s">
        <v>37</v>
      </c>
      <c r="R915" s="1" t="s">
        <v>38</v>
      </c>
      <c r="S915" s="1" t="s">
        <v>39</v>
      </c>
      <c r="T915" s="1" t="s">
        <v>6470</v>
      </c>
      <c r="U915" s="1" t="s">
        <v>3474</v>
      </c>
      <c r="V915" s="1" t="s">
        <v>6471</v>
      </c>
      <c r="W915" s="1" t="s">
        <v>6472</v>
      </c>
      <c r="X915" s="1" t="s">
        <v>6473</v>
      </c>
      <c r="Y915" s="1" t="s">
        <v>5854</v>
      </c>
      <c r="Z915" s="1" t="s">
        <v>6474</v>
      </c>
      <c r="AA915" s="1">
        <v>0</v>
      </c>
      <c r="AB915" s="1" t="s">
        <v>115</v>
      </c>
      <c r="AD915" s="1" t="str">
        <f>VLOOKUP($K915,「工具标准名」映射表!$B:$I,3,0)</f>
        <v>Mixly图形化编程</v>
      </c>
      <c r="AE915" s="1" t="str">
        <f>VLOOKUP($K915,「工具标准名」映射表!$B:$I,4,0)</f>
        <v>功能应用层</v>
      </c>
      <c r="AF915" s="1" t="str">
        <f>VLOOKUP($K915,「工具标准名」映射表!$B:$I,5,0)</f>
        <v>功能应用（教学辅助工具）</v>
      </c>
      <c r="AG915" s="1" t="str">
        <f>VLOOKUP($K915,「工具标准名」映射表!$B:$I,6,0)</f>
        <v>软件工具</v>
      </c>
      <c r="AH915" s="1" t="str">
        <f>VLOOKUP($K915,「工具标准名」映射表!$B:$I,7,0)</f>
        <v>其他</v>
      </c>
      <c r="AI915" s="1" t="str">
        <f>VLOOKUP($K915,「工具标准名」映射表!$B:$I,8,0)</f>
        <v>否</v>
      </c>
      <c r="AJ915" s="1" t="s">
        <v>115</v>
      </c>
      <c r="AK915" s="1"/>
      <c r="AL915" s="1"/>
      <c r="AM915" s="1"/>
      <c r="AN915" s="1"/>
      <c r="AO915" s="1"/>
    </row>
    <row r="916" spans="1:41" ht="16">
      <c r="A916" s="1" t="s">
        <v>6476</v>
      </c>
      <c r="B916" s="3">
        <v>46056.4682986111</v>
      </c>
      <c r="C916" s="14">
        <v>468</v>
      </c>
      <c r="D916" s="1" t="s">
        <v>6477</v>
      </c>
      <c r="E916" s="1" t="s">
        <v>6463</v>
      </c>
      <c r="F916" s="1" t="s">
        <v>119</v>
      </c>
      <c r="G916" s="1" t="s">
        <v>6478</v>
      </c>
      <c r="H916" s="1" t="s">
        <v>6479</v>
      </c>
      <c r="I916" s="1" t="s">
        <v>6480</v>
      </c>
      <c r="J916" s="1" t="s">
        <v>6481</v>
      </c>
      <c r="K916" s="1" t="s">
        <v>6482</v>
      </c>
      <c r="L916" s="1" t="s">
        <v>33</v>
      </c>
      <c r="M916" s="1" t="b">
        <v>0</v>
      </c>
      <c r="N916" s="1" t="s">
        <v>47</v>
      </c>
      <c r="O916" s="1" t="s">
        <v>66</v>
      </c>
      <c r="P916" s="1" t="s">
        <v>16590</v>
      </c>
      <c r="Q916" s="1" t="s">
        <v>37</v>
      </c>
      <c r="R916" s="1" t="s">
        <v>38</v>
      </c>
      <c r="S916" s="1" t="s">
        <v>39</v>
      </c>
      <c r="T916" s="1" t="s">
        <v>6484</v>
      </c>
      <c r="U916" s="1" t="s">
        <v>6480</v>
      </c>
      <c r="V916" s="1" t="s">
        <v>6485</v>
      </c>
      <c r="W916" s="1" t="s">
        <v>28</v>
      </c>
      <c r="X916" s="1" t="s">
        <v>6486</v>
      </c>
      <c r="Y916" s="1" t="s">
        <v>5854</v>
      </c>
      <c r="Z916" s="1" t="s">
        <v>6482</v>
      </c>
      <c r="AA916" s="1">
        <v>0</v>
      </c>
      <c r="AB916" s="1" t="s">
        <v>115</v>
      </c>
      <c r="AD916" s="1" t="str">
        <f>VLOOKUP($K916,「工具标准名」映射表!$B:$I,3,0)</f>
        <v>扫描全能王</v>
      </c>
      <c r="AE916" s="1" t="str">
        <f>VLOOKUP($K916,「工具标准名」映射表!$B:$I,4,0)</f>
        <v>功能应用层</v>
      </c>
      <c r="AF916" s="1" t="str">
        <f>VLOOKUP($K916,「工具标准名」映射表!$B:$I,5,0)</f>
        <v>功能应用层（移动端 App）</v>
      </c>
      <c r="AG916" s="1" t="str">
        <f>VLOOKUP($K916,「工具标准名」映射表!$B:$I,6,0)</f>
        <v>软件工具</v>
      </c>
      <c r="AH916" s="1" t="str">
        <f>VLOOKUP($K916,「工具标准名」映射表!$B:$I,7,0)</f>
        <v>AI智能体</v>
      </c>
      <c r="AI916" s="1" t="str">
        <f>VLOOKUP($K916,「工具标准名」映射表!$B:$I,8,0)</f>
        <v>否</v>
      </c>
      <c r="AJ916" s="1" t="s">
        <v>115</v>
      </c>
      <c r="AK916" s="1"/>
      <c r="AL916" s="1"/>
      <c r="AM916" s="1"/>
      <c r="AN916" s="1"/>
      <c r="AO916" s="1"/>
    </row>
    <row r="917" spans="1:41" ht="16">
      <c r="A917" s="1" t="s">
        <v>6476</v>
      </c>
      <c r="B917" s="3">
        <v>46056.4682986111</v>
      </c>
      <c r="C917" s="14">
        <v>468</v>
      </c>
      <c r="D917" s="1" t="s">
        <v>6477</v>
      </c>
      <c r="E917" s="1" t="s">
        <v>6463</v>
      </c>
      <c r="F917" s="1" t="s">
        <v>119</v>
      </c>
      <c r="G917" s="1" t="s">
        <v>6478</v>
      </c>
      <c r="H917" s="1" t="s">
        <v>6479</v>
      </c>
      <c r="I917" s="1" t="s">
        <v>6480</v>
      </c>
      <c r="J917" s="1" t="s">
        <v>6481</v>
      </c>
      <c r="K917" s="1" t="s">
        <v>1962</v>
      </c>
      <c r="L917" s="1" t="s">
        <v>33</v>
      </c>
      <c r="M917" s="1" t="b">
        <v>0</v>
      </c>
      <c r="N917" s="1" t="s">
        <v>47</v>
      </c>
      <c r="O917" s="1" t="s">
        <v>48</v>
      </c>
      <c r="P917" s="1" t="s">
        <v>11335</v>
      </c>
      <c r="Q917" s="1" t="s">
        <v>37</v>
      </c>
      <c r="R917" s="1" t="s">
        <v>38</v>
      </c>
      <c r="S917" s="1" t="s">
        <v>39</v>
      </c>
      <c r="T917" s="1" t="s">
        <v>6484</v>
      </c>
      <c r="U917" s="1" t="s">
        <v>6480</v>
      </c>
      <c r="V917" s="1" t="s">
        <v>6485</v>
      </c>
      <c r="W917" s="1" t="s">
        <v>28</v>
      </c>
      <c r="X917" s="1" t="s">
        <v>6486</v>
      </c>
      <c r="Y917" s="1" t="s">
        <v>5854</v>
      </c>
      <c r="Z917" s="1" t="s">
        <v>139</v>
      </c>
      <c r="AA917" s="1" t="s">
        <v>23370</v>
      </c>
      <c r="AB917" s="1" t="s">
        <v>115</v>
      </c>
      <c r="AD917" s="1" t="str">
        <f>VLOOKUP($K917,「工具标准名」映射表!$B:$I,3,0)</f>
        <v>豆包</v>
      </c>
      <c r="AE917" s="1" t="str">
        <f>VLOOKUP($K917,「工具标准名」映射表!$B:$I,4,0)</f>
        <v>功能应用层</v>
      </c>
      <c r="AF917" s="1" t="str">
        <f>VLOOKUP($K917,「工具标准名」映射表!$B:$I,5,0)</f>
        <v>功能应用（教学辅助工具）</v>
      </c>
      <c r="AG917" s="1" t="str">
        <f>VLOOKUP($K917,「工具标准名」映射表!$B:$I,6,0)</f>
        <v>软件工具</v>
      </c>
      <c r="AH917" s="1" t="str">
        <f>VLOOKUP($K917,「工具标准名」映射表!$B:$I,7,0)</f>
        <v>其他</v>
      </c>
      <c r="AI917" s="1" t="str">
        <f>VLOOKUP($K917,「工具标准名」映射表!$B:$I,8,0)</f>
        <v>否</v>
      </c>
      <c r="AJ917" s="1" t="s">
        <v>115</v>
      </c>
      <c r="AK917" s="1"/>
      <c r="AL917" s="1"/>
      <c r="AM917" s="1"/>
      <c r="AN917" s="1"/>
      <c r="AO917" s="1"/>
    </row>
    <row r="918" spans="1:41" ht="16">
      <c r="A918" s="1" t="s">
        <v>6476</v>
      </c>
      <c r="B918" s="3">
        <v>46056.4682986111</v>
      </c>
      <c r="C918" s="14">
        <v>468</v>
      </c>
      <c r="D918" s="1" t="s">
        <v>6477</v>
      </c>
      <c r="E918" s="1" t="s">
        <v>6463</v>
      </c>
      <c r="F918" s="1" t="s">
        <v>119</v>
      </c>
      <c r="G918" s="1" t="s">
        <v>6478</v>
      </c>
      <c r="H918" s="1" t="s">
        <v>6479</v>
      </c>
      <c r="I918" s="1" t="s">
        <v>6480</v>
      </c>
      <c r="J918" s="1" t="s">
        <v>6481</v>
      </c>
      <c r="K918" s="1" t="s">
        <v>6488</v>
      </c>
      <c r="L918" s="1" t="s">
        <v>33</v>
      </c>
      <c r="M918" s="1" t="b">
        <v>0</v>
      </c>
      <c r="N918" s="1" t="s">
        <v>47</v>
      </c>
      <c r="O918" s="1" t="s">
        <v>48</v>
      </c>
      <c r="P918" s="1" t="s">
        <v>14785</v>
      </c>
      <c r="Q918" s="1" t="s">
        <v>37</v>
      </c>
      <c r="R918" s="1" t="s">
        <v>38</v>
      </c>
      <c r="S918" s="1" t="s">
        <v>39</v>
      </c>
      <c r="T918" s="1" t="s">
        <v>6484</v>
      </c>
      <c r="U918" s="1" t="s">
        <v>6480</v>
      </c>
      <c r="V918" s="1" t="s">
        <v>6485</v>
      </c>
      <c r="W918" s="1" t="s">
        <v>28</v>
      </c>
      <c r="X918" s="1" t="s">
        <v>6486</v>
      </c>
      <c r="Y918" s="1" t="s">
        <v>5854</v>
      </c>
      <c r="Z918" s="1" t="s">
        <v>6488</v>
      </c>
      <c r="AA918" s="1">
        <v>0</v>
      </c>
      <c r="AB918" s="1" t="s">
        <v>115</v>
      </c>
      <c r="AD918" s="1" t="str">
        <f>VLOOKUP($K918,「工具标准名」映射表!$B:$I,3,0)</f>
        <v>建筑学长AI</v>
      </c>
      <c r="AE918" s="1" t="str">
        <f>VLOOKUP($K918,「工具标准名」映射表!$B:$I,4,0)</f>
        <v>功能应用层</v>
      </c>
      <c r="AF918" s="1" t="str">
        <f>VLOOKUP($K918,「工具标准名」映射表!$B:$I,5,0)</f>
        <v>功能应用层（AI智能体）</v>
      </c>
      <c r="AG918" s="1" t="str">
        <f>VLOOKUP($K918,「工具标准名」映射表!$B:$I,6,0)</f>
        <v>软件工具</v>
      </c>
      <c r="AH918" s="1" t="str">
        <f>VLOOKUP($K918,「工具标准名」映射表!$B:$I,7,0)</f>
        <v>AI智能体</v>
      </c>
      <c r="AI918" s="1" t="str">
        <f>VLOOKUP($K918,「工具标准名」映射表!$B:$I,8,0)</f>
        <v>否</v>
      </c>
      <c r="AJ918" s="1" t="s">
        <v>115</v>
      </c>
      <c r="AK918" s="1"/>
      <c r="AL918" s="1"/>
      <c r="AM918" s="1"/>
      <c r="AN918" s="1"/>
      <c r="AO918" s="1"/>
    </row>
    <row r="919" spans="1:41" ht="16">
      <c r="A919" s="1" t="s">
        <v>6490</v>
      </c>
      <c r="B919" s="3">
        <v>46056.468310185199</v>
      </c>
      <c r="C919" s="14">
        <v>469</v>
      </c>
      <c r="D919" s="1" t="s">
        <v>6491</v>
      </c>
      <c r="E919" s="1" t="s">
        <v>6463</v>
      </c>
      <c r="F919" s="1" t="s">
        <v>100</v>
      </c>
      <c r="G919" s="1" t="s">
        <v>6492</v>
      </c>
      <c r="H919" s="1" t="s">
        <v>6493</v>
      </c>
      <c r="I919" s="1" t="s">
        <v>6494</v>
      </c>
      <c r="J919" s="1" t="s">
        <v>6495</v>
      </c>
      <c r="K919" s="1" t="s">
        <v>6496</v>
      </c>
      <c r="L919" s="1" t="s">
        <v>16164</v>
      </c>
      <c r="M919" s="1" t="b">
        <v>1</v>
      </c>
      <c r="N919" s="1" t="s">
        <v>47</v>
      </c>
      <c r="O919" s="1" t="s">
        <v>48</v>
      </c>
      <c r="P919" s="1" t="s">
        <v>17349</v>
      </c>
      <c r="Q919" s="1" t="s">
        <v>37</v>
      </c>
      <c r="R919" s="1" t="s">
        <v>38</v>
      </c>
      <c r="S919" s="1" t="s">
        <v>39</v>
      </c>
      <c r="T919" s="1" t="s">
        <v>6498</v>
      </c>
      <c r="U919" s="1" t="s">
        <v>6494</v>
      </c>
      <c r="V919" s="1" t="s">
        <v>6499</v>
      </c>
      <c r="W919" s="1" t="s">
        <v>799</v>
      </c>
      <c r="X919" s="1" t="s">
        <v>6500</v>
      </c>
      <c r="Y919" s="1" t="s">
        <v>6501</v>
      </c>
      <c r="Z919" s="1" t="s">
        <v>6496</v>
      </c>
      <c r="AA919" s="1">
        <v>0</v>
      </c>
      <c r="AB919" s="1" t="s">
        <v>115</v>
      </c>
      <c r="AD919" s="1" t="str">
        <f>VLOOKUP($K919,「工具标准名」映射表!$B:$I,3,0)</f>
        <v>腾讯云混元大模型</v>
      </c>
      <c r="AE919" s="1" t="str">
        <f>VLOOKUP($K919,「工具标准名」映射表!$B:$I,4,0)</f>
        <v>功能应用层</v>
      </c>
      <c r="AF919" s="1" t="str">
        <f>VLOOKUP($K919,「工具标准名」映射表!$B:$I,5,0)</f>
        <v>功能应用（教学辅助工具）</v>
      </c>
      <c r="AG919" s="1" t="str">
        <f>VLOOKUP($K919,「工具标准名」映射表!$B:$I,6,0)</f>
        <v>软件工具</v>
      </c>
      <c r="AH919" s="1" t="str">
        <f>VLOOKUP($K919,「工具标准名」映射表!$B:$I,7,0)</f>
        <v>AI智能体</v>
      </c>
      <c r="AI919" s="1" t="str">
        <f>VLOOKUP($K919,「工具标准名」映射表!$B:$I,8,0)</f>
        <v>是</v>
      </c>
      <c r="AJ919" s="1" t="s">
        <v>115</v>
      </c>
      <c r="AK919" s="1"/>
      <c r="AL919" s="1"/>
      <c r="AM919" s="1"/>
      <c r="AN919" s="1"/>
      <c r="AO919" s="1"/>
    </row>
    <row r="920" spans="1:41" ht="16">
      <c r="A920" s="1" t="s">
        <v>6490</v>
      </c>
      <c r="B920" s="3">
        <v>46056.468310185199</v>
      </c>
      <c r="C920" s="14">
        <v>469</v>
      </c>
      <c r="D920" s="1" t="s">
        <v>6491</v>
      </c>
      <c r="E920" s="1" t="s">
        <v>6463</v>
      </c>
      <c r="F920" s="1" t="s">
        <v>100</v>
      </c>
      <c r="G920" s="1" t="s">
        <v>6492</v>
      </c>
      <c r="H920" s="1" t="s">
        <v>6493</v>
      </c>
      <c r="I920" s="1" t="s">
        <v>6494</v>
      </c>
      <c r="J920" s="1" t="s">
        <v>6495</v>
      </c>
      <c r="K920" s="1" t="s">
        <v>6502</v>
      </c>
      <c r="L920" s="1" t="s">
        <v>33</v>
      </c>
      <c r="M920" s="1" t="b">
        <v>0</v>
      </c>
      <c r="N920" s="1" t="s">
        <v>47</v>
      </c>
      <c r="O920" s="1" t="s">
        <v>48</v>
      </c>
      <c r="P920" s="1" t="s">
        <v>8108</v>
      </c>
      <c r="Q920" s="1" t="s">
        <v>37</v>
      </c>
      <c r="R920" s="1" t="s">
        <v>38</v>
      </c>
      <c r="S920" s="1" t="s">
        <v>39</v>
      </c>
      <c r="T920" s="1" t="s">
        <v>6498</v>
      </c>
      <c r="U920" s="1" t="s">
        <v>6494</v>
      </c>
      <c r="V920" s="1" t="s">
        <v>6499</v>
      </c>
      <c r="W920" s="1" t="s">
        <v>799</v>
      </c>
      <c r="X920" s="1" t="s">
        <v>6500</v>
      </c>
      <c r="Y920" s="1" t="s">
        <v>6501</v>
      </c>
      <c r="Z920" s="1" t="s">
        <v>6502</v>
      </c>
      <c r="AA920" s="1">
        <v>0</v>
      </c>
      <c r="AB920" s="1" t="s">
        <v>115</v>
      </c>
      <c r="AD920" s="1" t="str">
        <f>VLOOKUP($K920,「工具标准名」映射表!$B:$I,3,0)</f>
        <v>Thinkercad</v>
      </c>
      <c r="AE920" s="1" t="str">
        <f>VLOOKUP($K920,「工具标准名」映射表!$B:$I,4,0)</f>
        <v>功能应用层</v>
      </c>
      <c r="AF920" s="1" t="str">
        <f>VLOOKUP($K920,「工具标准名」映射表!$B:$I,5,0)</f>
        <v>功能应用（Web 教学平台（SaaS））</v>
      </c>
      <c r="AG920" s="1" t="str">
        <f>VLOOKUP($K920,「工具标准名」映射表!$B:$I,6,0)</f>
        <v>软件工具</v>
      </c>
      <c r="AH920" s="1" t="str">
        <f>VLOOKUP($K920,「工具标准名」映射表!$B:$I,7,0)</f>
        <v>其他</v>
      </c>
      <c r="AI920" s="1" t="str">
        <f>VLOOKUP($K920,「工具标准名」映射表!$B:$I,8,0)</f>
        <v>否</v>
      </c>
      <c r="AJ920" s="1" t="s">
        <v>115</v>
      </c>
      <c r="AK920" s="1"/>
      <c r="AL920" s="1"/>
      <c r="AM920" s="1"/>
      <c r="AN920" s="1"/>
      <c r="AO920" s="1"/>
    </row>
    <row r="921" spans="1:41" ht="16">
      <c r="A921" s="1" t="s">
        <v>6490</v>
      </c>
      <c r="B921" s="3">
        <v>46056.468310185199</v>
      </c>
      <c r="C921" s="14">
        <v>469</v>
      </c>
      <c r="D921" s="1" t="s">
        <v>6491</v>
      </c>
      <c r="E921" s="1" t="s">
        <v>6463</v>
      </c>
      <c r="F921" s="1" t="s">
        <v>100</v>
      </c>
      <c r="G921" s="1" t="s">
        <v>6492</v>
      </c>
      <c r="H921" s="1" t="s">
        <v>6493</v>
      </c>
      <c r="I921" s="1" t="s">
        <v>6494</v>
      </c>
      <c r="J921" s="1" t="s">
        <v>6495</v>
      </c>
      <c r="K921" s="1" t="s">
        <v>1753</v>
      </c>
      <c r="L921" s="1" t="s">
        <v>33</v>
      </c>
      <c r="M921" s="1" t="b">
        <v>0</v>
      </c>
      <c r="N921" s="1" t="s">
        <v>47</v>
      </c>
      <c r="O921" s="1" t="s">
        <v>48</v>
      </c>
      <c r="P921" s="1" t="s">
        <v>13135</v>
      </c>
      <c r="Q921" s="1" t="s">
        <v>37</v>
      </c>
      <c r="R921" s="1" t="s">
        <v>38</v>
      </c>
      <c r="S921" s="1" t="s">
        <v>39</v>
      </c>
      <c r="T921" s="1" t="s">
        <v>6498</v>
      </c>
      <c r="U921" s="1" t="s">
        <v>6494</v>
      </c>
      <c r="V921" s="1" t="s">
        <v>6499</v>
      </c>
      <c r="W921" s="1" t="s">
        <v>799</v>
      </c>
      <c r="X921" s="1" t="s">
        <v>6500</v>
      </c>
      <c r="Y921" s="1" t="s">
        <v>6501</v>
      </c>
      <c r="Z921" s="1" t="s">
        <v>207</v>
      </c>
      <c r="AA921" s="1" t="s">
        <v>23372</v>
      </c>
      <c r="AB921" s="1" t="s">
        <v>115</v>
      </c>
      <c r="AD921" s="1" t="str">
        <f>VLOOKUP($K921,「工具标准名」映射表!$B:$I,3,0)</f>
        <v>即梦AI</v>
      </c>
      <c r="AE921" s="1" t="str">
        <f>VLOOKUP($K921,「工具标准名」映射表!$B:$I,4,0)</f>
        <v>功能应用层</v>
      </c>
      <c r="AF921" s="1" t="str">
        <f>VLOOKUP($K921,「工具标准名」映射表!$B:$I,5,0)</f>
        <v>功能应用（生成式AI应用-图像类）</v>
      </c>
      <c r="AG921" s="1" t="str">
        <f>VLOOKUP($K921,「工具标准名」映射表!$B:$I,6,0)</f>
        <v>软件工具</v>
      </c>
      <c r="AH921" s="1" t="str">
        <f>VLOOKUP($K921,「工具标准名」映射表!$B:$I,7,0)</f>
        <v>AI智能体</v>
      </c>
      <c r="AI921" s="1" t="str">
        <f>VLOOKUP($K921,「工具标准名」映射表!$B:$I,8,0)</f>
        <v>是</v>
      </c>
      <c r="AJ921" s="1" t="s">
        <v>115</v>
      </c>
      <c r="AK921" s="1"/>
      <c r="AL921" s="1"/>
      <c r="AM921" s="1"/>
      <c r="AN921" s="1"/>
      <c r="AO921" s="1"/>
    </row>
    <row r="922" spans="1:41" ht="16">
      <c r="A922" s="1" t="s">
        <v>6506</v>
      </c>
      <c r="B922" s="3">
        <v>46056.4682986111</v>
      </c>
      <c r="C922" s="14">
        <v>470</v>
      </c>
      <c r="D922" s="1" t="s">
        <v>6507</v>
      </c>
      <c r="E922" s="1" t="s">
        <v>6463</v>
      </c>
      <c r="F922" s="1" t="s">
        <v>100</v>
      </c>
      <c r="G922" s="1" t="s">
        <v>6508</v>
      </c>
      <c r="H922" s="1" t="s">
        <v>6509</v>
      </c>
      <c r="I922" s="1" t="s">
        <v>6510</v>
      </c>
      <c r="J922" s="1" t="s">
        <v>6511</v>
      </c>
      <c r="K922" s="1" t="s">
        <v>6512</v>
      </c>
      <c r="L922" s="1" t="s">
        <v>33</v>
      </c>
      <c r="M922" s="1" t="b">
        <v>1</v>
      </c>
      <c r="N922" s="1" t="s">
        <v>47</v>
      </c>
      <c r="O922" s="1" t="s">
        <v>54</v>
      </c>
      <c r="P922" s="1" t="s">
        <v>15408</v>
      </c>
      <c r="Q922" s="1" t="s">
        <v>87</v>
      </c>
      <c r="R922" s="1" t="s">
        <v>234</v>
      </c>
      <c r="S922" s="1" t="s">
        <v>39</v>
      </c>
      <c r="T922" s="1" t="s">
        <v>6514</v>
      </c>
      <c r="U922" s="1" t="s">
        <v>6515</v>
      </c>
      <c r="V922" s="1" t="s">
        <v>6516</v>
      </c>
      <c r="W922" s="1" t="s">
        <v>6517</v>
      </c>
      <c r="X922" s="1" t="s">
        <v>6518</v>
      </c>
      <c r="Y922" s="1" t="s">
        <v>6501</v>
      </c>
      <c r="Z922" s="1" t="s">
        <v>6512</v>
      </c>
      <c r="AA922" s="1">
        <v>0</v>
      </c>
      <c r="AB922" s="1" t="s">
        <v>115</v>
      </c>
      <c r="AD922" s="1" t="str">
        <f>VLOOKUP($K922,「工具标准名」映射表!$B:$I,3,0)</f>
        <v>课堂语言实录文本分析智能体</v>
      </c>
      <c r="AE922" s="1" t="str">
        <f>VLOOKUP($K922,「工具标准名」映射表!$B:$I,4,0)</f>
        <v>功能应用层</v>
      </c>
      <c r="AF922" s="1" t="str">
        <f>VLOOKUP($K922,「工具标准名」映射表!$B:$I,5,0)</f>
        <v>功能应用层（AI智能体）</v>
      </c>
      <c r="AG922" s="1" t="str">
        <f>VLOOKUP($K922,「工具标准名」映射表!$B:$I,6,0)</f>
        <v>软件工具</v>
      </c>
      <c r="AH922" s="1" t="str">
        <f>VLOOKUP($K922,「工具标准名」映射表!$B:$I,7,0)</f>
        <v>AI智能体</v>
      </c>
      <c r="AI922" s="1" t="str">
        <f>VLOOKUP($K922,「工具标准名」映射表!$B:$I,8,0)</f>
        <v>否</v>
      </c>
      <c r="AJ922" s="1" t="s">
        <v>115</v>
      </c>
      <c r="AK922" s="1"/>
      <c r="AL922" s="1"/>
      <c r="AM922" s="1"/>
      <c r="AN922" s="1"/>
      <c r="AO922" s="1"/>
    </row>
    <row r="923" spans="1:41" ht="16">
      <c r="A923" s="1" t="s">
        <v>6519</v>
      </c>
      <c r="B923" s="3">
        <v>46056.468321759297</v>
      </c>
      <c r="C923" s="14">
        <v>471</v>
      </c>
      <c r="D923" s="1" t="s">
        <v>6520</v>
      </c>
      <c r="E923" s="1" t="s">
        <v>6463</v>
      </c>
      <c r="F923" s="1" t="s">
        <v>100</v>
      </c>
      <c r="G923" s="1" t="s">
        <v>6521</v>
      </c>
      <c r="H923" s="1" t="s">
        <v>6522</v>
      </c>
      <c r="I923" s="1" t="s">
        <v>6523</v>
      </c>
      <c r="J923" s="1" t="s">
        <v>6524</v>
      </c>
      <c r="K923" s="1" t="s">
        <v>6525</v>
      </c>
      <c r="L923" s="1" t="s">
        <v>33</v>
      </c>
      <c r="M923" s="1" t="b">
        <v>1</v>
      </c>
      <c r="N923" s="1" t="s">
        <v>14856</v>
      </c>
      <c r="O923" s="1" t="s">
        <v>48</v>
      </c>
      <c r="P923" s="1" t="s">
        <v>14857</v>
      </c>
      <c r="Q923" s="1" t="s">
        <v>37</v>
      </c>
      <c r="R923" s="1" t="s">
        <v>38</v>
      </c>
      <c r="S923" s="1" t="s">
        <v>39</v>
      </c>
      <c r="T923" s="1" t="s">
        <v>6528</v>
      </c>
      <c r="U923" s="1" t="s">
        <v>6529</v>
      </c>
      <c r="V923" s="1" t="s">
        <v>6530</v>
      </c>
      <c r="W923" s="1" t="s">
        <v>6531</v>
      </c>
      <c r="X923" s="1" t="s">
        <v>6532</v>
      </c>
      <c r="Y923" s="1" t="s">
        <v>6533</v>
      </c>
      <c r="Z923" s="1" t="s">
        <v>6525</v>
      </c>
      <c r="AA923" s="1">
        <v>0</v>
      </c>
      <c r="AB923" s="1" t="s">
        <v>115</v>
      </c>
      <c r="AD923" s="1" t="str">
        <f>VLOOKUP($K923,「工具标准名」映射表!$B:$I,3,0)</f>
        <v>交通灯时序图演示系统</v>
      </c>
      <c r="AE923" s="1" t="str">
        <f>VLOOKUP($K923,「工具标准名」映射表!$B:$I,4,0)</f>
        <v>功能应用层</v>
      </c>
      <c r="AF923" s="1" t="str">
        <f>VLOOKUP($K923,「工具标准名」映射表!$B:$I,5,0)</f>
        <v>功能应用（教学辅助工具）</v>
      </c>
      <c r="AG923" s="1" t="str">
        <f>VLOOKUP($K923,「工具标准名」映射表!$B:$I,6,0)</f>
        <v>软件工具</v>
      </c>
      <c r="AH923" s="1" t="str">
        <f>VLOOKUP($K923,「工具标准名」映射表!$B:$I,7,0)</f>
        <v>AI智能体</v>
      </c>
      <c r="AI923" s="1" t="str">
        <f>VLOOKUP($K923,「工具标准名」映射表!$B:$I,8,0)</f>
        <v>否</v>
      </c>
      <c r="AJ923" s="1" t="s">
        <v>115</v>
      </c>
      <c r="AK923" s="1"/>
      <c r="AL923" s="1"/>
      <c r="AM923" s="1"/>
      <c r="AN923" s="1"/>
      <c r="AO923" s="1"/>
    </row>
    <row r="924" spans="1:41" ht="16">
      <c r="A924" s="1" t="s">
        <v>6536</v>
      </c>
      <c r="B924" s="3">
        <v>46056.4683912037</v>
      </c>
      <c r="C924" s="14">
        <v>473</v>
      </c>
      <c r="D924" s="1" t="s">
        <v>6537</v>
      </c>
      <c r="E924" s="1" t="s">
        <v>115</v>
      </c>
      <c r="F924" s="1" t="s">
        <v>405</v>
      </c>
      <c r="G924" s="1" t="s">
        <v>6538</v>
      </c>
      <c r="H924" s="1" t="s">
        <v>6539</v>
      </c>
      <c r="I924" s="1" t="s">
        <v>6540</v>
      </c>
      <c r="J924" s="1" t="s">
        <v>6541</v>
      </c>
      <c r="K924" s="1" t="s">
        <v>1561</v>
      </c>
      <c r="L924" s="1" t="s">
        <v>33</v>
      </c>
      <c r="M924" s="1" t="b">
        <v>0</v>
      </c>
      <c r="N924" s="1" t="s">
        <v>140</v>
      </c>
      <c r="O924" s="1" t="s">
        <v>66</v>
      </c>
      <c r="P924" s="1" t="s">
        <v>1555</v>
      </c>
      <c r="Q924" s="1" t="s">
        <v>37</v>
      </c>
      <c r="R924" s="1" t="s">
        <v>38</v>
      </c>
      <c r="S924" s="1" t="s">
        <v>39</v>
      </c>
      <c r="T924" s="1" t="s">
        <v>6543</v>
      </c>
      <c r="U924" s="1" t="s">
        <v>6544</v>
      </c>
      <c r="V924" s="1" t="s">
        <v>6545</v>
      </c>
      <c r="W924" s="1" t="s">
        <v>6546</v>
      </c>
      <c r="X924" s="1" t="s">
        <v>6547</v>
      </c>
      <c r="Y924" s="1" t="s">
        <v>156</v>
      </c>
      <c r="Z924" s="1" t="s">
        <v>1561</v>
      </c>
      <c r="AA924" s="1">
        <v>0</v>
      </c>
      <c r="AB924" s="1" t="s">
        <v>115</v>
      </c>
      <c r="AD924" s="1" t="str">
        <f>VLOOKUP($K924,「工具标准名」映射表!$B:$I,3,0)</f>
        <v>AI学伴机</v>
      </c>
      <c r="AE924" s="1" t="str">
        <f>VLOOKUP($K924,「工具标准名」映射表!$B:$I,4,0)</f>
        <v>功能应用层</v>
      </c>
      <c r="AF924" s="1" t="str">
        <f>VLOOKUP($K924,「工具标准名」映射表!$B:$I,5,0)</f>
        <v>功能应用（校级 / 区域级系统）</v>
      </c>
      <c r="AG924" s="1" t="str">
        <f>VLOOKUP($K924,「工具标准名」映射表!$B:$I,6,0)</f>
        <v>软件工具</v>
      </c>
      <c r="AH924" s="1" t="str">
        <f>VLOOKUP($K924,「工具标准名」映射表!$B:$I,7,0)</f>
        <v>AI智能体</v>
      </c>
      <c r="AI924" s="1" t="str">
        <f>VLOOKUP($K924,「工具标准名」映射表!$B:$I,8,0)</f>
        <v>否</v>
      </c>
      <c r="AJ924" s="1" t="s">
        <v>115</v>
      </c>
      <c r="AK924" s="1"/>
      <c r="AL924" s="1"/>
      <c r="AM924" s="1"/>
      <c r="AN924" s="1"/>
      <c r="AO924" s="1"/>
    </row>
    <row r="925" spans="1:41" ht="16">
      <c r="A925" s="1" t="s">
        <v>6536</v>
      </c>
      <c r="B925" s="3">
        <v>46056.4683912037</v>
      </c>
      <c r="C925" s="14">
        <v>473</v>
      </c>
      <c r="D925" s="1" t="s">
        <v>6537</v>
      </c>
      <c r="E925" s="1" t="s">
        <v>115</v>
      </c>
      <c r="F925" s="1" t="s">
        <v>405</v>
      </c>
      <c r="G925" s="1" t="s">
        <v>6538</v>
      </c>
      <c r="H925" s="1" t="s">
        <v>6539</v>
      </c>
      <c r="I925" s="1" t="s">
        <v>6540</v>
      </c>
      <c r="J925" s="1" t="s">
        <v>6541</v>
      </c>
      <c r="K925" s="1" t="s">
        <v>1770</v>
      </c>
      <c r="L925" s="1" t="s">
        <v>33</v>
      </c>
      <c r="M925" s="1" t="b">
        <v>0</v>
      </c>
      <c r="N925" s="1" t="s">
        <v>140</v>
      </c>
      <c r="O925" s="1" t="s">
        <v>54</v>
      </c>
      <c r="P925" s="1" t="s">
        <v>1763</v>
      </c>
      <c r="Q925" s="1" t="s">
        <v>37</v>
      </c>
      <c r="R925" s="1" t="s">
        <v>38</v>
      </c>
      <c r="S925" s="1" t="s">
        <v>39</v>
      </c>
      <c r="T925" s="1" t="s">
        <v>6543</v>
      </c>
      <c r="U925" s="1" t="s">
        <v>6544</v>
      </c>
      <c r="V925" s="1" t="s">
        <v>6545</v>
      </c>
      <c r="W925" s="1" t="s">
        <v>6546</v>
      </c>
      <c r="X925" s="1" t="s">
        <v>6547</v>
      </c>
      <c r="Y925" s="1" t="s">
        <v>156</v>
      </c>
      <c r="Z925" s="1" t="s">
        <v>1770</v>
      </c>
      <c r="AA925" s="1">
        <v>0</v>
      </c>
      <c r="AB925" s="1" t="s">
        <v>115</v>
      </c>
      <c r="AD925" s="1" t="str">
        <f>VLOOKUP($K925,「工具标准名」映射表!$B:$I,3,0)</f>
        <v>AI录播教室</v>
      </c>
      <c r="AE925" s="1" t="str">
        <f>VLOOKUP($K925,「工具标准名」映射表!$B:$I,4,0)</f>
        <v>功能应用层</v>
      </c>
      <c r="AF925" s="1" t="str">
        <f>VLOOKUP($K925,「工具标准名」映射表!$B:$I,5,0)</f>
        <v>功能应用（校级 / 区域级系统）</v>
      </c>
      <c r="AG925" s="1" t="str">
        <f>VLOOKUP($K925,「工具标准名」映射表!$B:$I,6,0)</f>
        <v>软件工具</v>
      </c>
      <c r="AH925" s="1" t="str">
        <f>VLOOKUP($K925,「工具标准名」映射表!$B:$I,7,0)</f>
        <v>AI智能体</v>
      </c>
      <c r="AI925" s="1" t="str">
        <f>VLOOKUP($K925,「工具标准名」映射表!$B:$I,8,0)</f>
        <v>是</v>
      </c>
      <c r="AJ925" s="1" t="s">
        <v>115</v>
      </c>
      <c r="AK925" s="1"/>
      <c r="AL925" s="1"/>
      <c r="AM925" s="1"/>
      <c r="AN925" s="1"/>
      <c r="AO925" s="1"/>
    </row>
    <row r="926" spans="1:41" ht="16">
      <c r="A926" s="1" t="s">
        <v>6536</v>
      </c>
      <c r="B926" s="3">
        <v>46056.4683912037</v>
      </c>
      <c r="C926" s="14">
        <v>473</v>
      </c>
      <c r="D926" s="1" t="s">
        <v>6537</v>
      </c>
      <c r="E926" s="1" t="s">
        <v>115</v>
      </c>
      <c r="F926" s="1" t="s">
        <v>405</v>
      </c>
      <c r="G926" s="1" t="s">
        <v>6538</v>
      </c>
      <c r="H926" s="1" t="s">
        <v>6539</v>
      </c>
      <c r="I926" s="1" t="s">
        <v>6540</v>
      </c>
      <c r="J926" s="1" t="s">
        <v>6541</v>
      </c>
      <c r="K926" s="1" t="s">
        <v>6551</v>
      </c>
      <c r="L926" s="1" t="s">
        <v>33</v>
      </c>
      <c r="M926" s="1" t="b">
        <v>0</v>
      </c>
      <c r="N926" s="1" t="s">
        <v>47</v>
      </c>
      <c r="O926" s="1" t="s">
        <v>48</v>
      </c>
      <c r="P926" s="1" t="s">
        <v>22637</v>
      </c>
      <c r="Q926" s="1" t="s">
        <v>37</v>
      </c>
      <c r="R926" s="1" t="s">
        <v>38</v>
      </c>
      <c r="S926" s="1" t="s">
        <v>39</v>
      </c>
      <c r="T926" s="1" t="s">
        <v>6543</v>
      </c>
      <c r="U926" s="1" t="s">
        <v>6544</v>
      </c>
      <c r="V926" s="1" t="s">
        <v>6545</v>
      </c>
      <c r="W926" s="1" t="s">
        <v>6546</v>
      </c>
      <c r="X926" s="1" t="s">
        <v>6547</v>
      </c>
      <c r="Y926" s="1" t="s">
        <v>156</v>
      </c>
      <c r="Z926" s="1" t="s">
        <v>6551</v>
      </c>
      <c r="AA926" s="1">
        <v>0</v>
      </c>
      <c r="AB926" s="1" t="s">
        <v>115</v>
      </c>
      <c r="AD926" s="1" t="str">
        <f>VLOOKUP($K926,「工具标准名」映射表!$B:$I,3,0)</f>
        <v>智能作业平台</v>
      </c>
      <c r="AE926" s="1" t="str">
        <f>VLOOKUP($K926,「工具标准名」映射表!$B:$I,4,0)</f>
        <v>功能应用层</v>
      </c>
      <c r="AF926" s="1" t="str">
        <f>VLOOKUP($K926,「工具标准名」映射表!$B:$I,5,0)</f>
        <v>功能应用（校级 / 区域级系统）</v>
      </c>
      <c r="AG926" s="1" t="str">
        <f>VLOOKUP($K926,「工具标准名」映射表!$B:$I,6,0)</f>
        <v>软件工具</v>
      </c>
      <c r="AH926" s="1" t="str">
        <f>VLOOKUP($K926,「工具标准名」映射表!$B:$I,7,0)</f>
        <v>AI智能体</v>
      </c>
      <c r="AI926" s="1" t="str">
        <f>VLOOKUP($K926,「工具标准名」映射表!$B:$I,8,0)</f>
        <v>否</v>
      </c>
      <c r="AJ926" s="1" t="s">
        <v>115</v>
      </c>
      <c r="AK926" s="1"/>
      <c r="AL926" s="1"/>
      <c r="AM926" s="1"/>
      <c r="AN926" s="1"/>
      <c r="AO926" s="1"/>
    </row>
    <row r="927" spans="1:41" ht="16">
      <c r="A927" s="1" t="s">
        <v>6555</v>
      </c>
      <c r="B927" s="3">
        <v>46056.468321759297</v>
      </c>
      <c r="C927" s="14">
        <v>475</v>
      </c>
      <c r="D927" s="1" t="s">
        <v>6556</v>
      </c>
      <c r="E927" s="1" t="s">
        <v>115</v>
      </c>
      <c r="F927" s="1" t="s">
        <v>119</v>
      </c>
      <c r="G927" s="1" t="s">
        <v>6557</v>
      </c>
      <c r="H927" s="1" t="s">
        <v>6558</v>
      </c>
      <c r="I927" s="1" t="s">
        <v>6559</v>
      </c>
      <c r="J927" s="1" t="s">
        <v>6560</v>
      </c>
      <c r="K927" s="1" t="s">
        <v>3301</v>
      </c>
      <c r="L927" s="1" t="s">
        <v>33</v>
      </c>
      <c r="M927" s="1" t="b">
        <v>0</v>
      </c>
      <c r="N927" s="1" t="s">
        <v>47</v>
      </c>
      <c r="O927" s="1" t="s">
        <v>54</v>
      </c>
      <c r="P927" s="1" t="s">
        <v>3308</v>
      </c>
      <c r="Q927" s="1" t="s">
        <v>37</v>
      </c>
      <c r="R927" s="1" t="s">
        <v>171</v>
      </c>
      <c r="S927" s="1" t="s">
        <v>172</v>
      </c>
      <c r="T927" s="1" t="s">
        <v>6563</v>
      </c>
      <c r="U927" s="1" t="s">
        <v>30</v>
      </c>
      <c r="V927" s="1" t="s">
        <v>41</v>
      </c>
      <c r="W927" s="1" t="s">
        <v>197</v>
      </c>
      <c r="X927" s="1" t="s">
        <v>6564</v>
      </c>
      <c r="Y927" s="1" t="s">
        <v>5224</v>
      </c>
      <c r="Z927" s="1" t="s">
        <v>3301</v>
      </c>
      <c r="AA927" s="1">
        <v>0</v>
      </c>
      <c r="AB927" s="1" t="s">
        <v>115</v>
      </c>
      <c r="AD927" s="1" t="str">
        <f>VLOOKUP($K927,「工具标准名」映射表!$B:$I,3,0)</f>
        <v>AI艺术创作平台</v>
      </c>
      <c r="AE927" s="1" t="str">
        <f>VLOOKUP($K927,「工具标准名」映射表!$B:$I,4,0)</f>
        <v>功能应用层</v>
      </c>
      <c r="AF927" s="1" t="str">
        <f>VLOOKUP($K927,「工具标准名」映射表!$B:$I,5,0)</f>
        <v>功能应用（教学辅助工具）</v>
      </c>
      <c r="AG927" s="1" t="str">
        <f>VLOOKUP($K927,「工具标准名」映射表!$B:$I,6,0)</f>
        <v>软件工具</v>
      </c>
      <c r="AH927" s="1" t="str">
        <f>VLOOKUP($K927,「工具标准名」映射表!$B:$I,7,0)</f>
        <v>AI智能体</v>
      </c>
      <c r="AI927" s="1" t="str">
        <f>VLOOKUP($K927,「工具标准名」映射表!$B:$I,8,0)</f>
        <v>否</v>
      </c>
      <c r="AJ927" s="1" t="s">
        <v>115</v>
      </c>
      <c r="AK927" s="1"/>
      <c r="AL927" s="1"/>
      <c r="AM927" s="1"/>
      <c r="AN927" s="1"/>
      <c r="AO927" s="1"/>
    </row>
    <row r="928" spans="1:41" ht="16">
      <c r="A928" s="1" t="s">
        <v>6565</v>
      </c>
      <c r="B928" s="3">
        <v>46056.4684375</v>
      </c>
      <c r="C928" s="14">
        <v>477</v>
      </c>
      <c r="D928" s="1" t="s">
        <v>6566</v>
      </c>
      <c r="E928" s="1" t="s">
        <v>115</v>
      </c>
      <c r="F928" s="1" t="s">
        <v>119</v>
      </c>
      <c r="G928" s="1" t="s">
        <v>6567</v>
      </c>
      <c r="H928" s="1" t="s">
        <v>6568</v>
      </c>
      <c r="I928" s="1" t="s">
        <v>6569</v>
      </c>
      <c r="J928" s="1" t="s">
        <v>6570</v>
      </c>
      <c r="K928" s="1" t="s">
        <v>6571</v>
      </c>
      <c r="L928" s="1" t="s">
        <v>33</v>
      </c>
      <c r="M928" s="1" t="b">
        <v>0</v>
      </c>
      <c r="N928" s="1" t="s">
        <v>47</v>
      </c>
      <c r="O928" s="1" t="s">
        <v>66</v>
      </c>
      <c r="P928" s="1" t="s">
        <v>14858</v>
      </c>
      <c r="Q928" s="1" t="s">
        <v>37</v>
      </c>
      <c r="R928" s="1" t="s">
        <v>38</v>
      </c>
      <c r="S928" s="1" t="s">
        <v>39</v>
      </c>
      <c r="T928" s="1" t="s">
        <v>6573</v>
      </c>
      <c r="U928" s="1" t="s">
        <v>6574</v>
      </c>
      <c r="V928" s="1" t="s">
        <v>6575</v>
      </c>
      <c r="W928" s="1" t="s">
        <v>6576</v>
      </c>
      <c r="X928" s="1" t="s">
        <v>6577</v>
      </c>
      <c r="Y928" s="1" t="s">
        <v>1982</v>
      </c>
      <c r="Z928" s="1" t="s">
        <v>6571</v>
      </c>
      <c r="AA928" s="1">
        <v>0</v>
      </c>
      <c r="AB928" s="1" t="s">
        <v>115</v>
      </c>
      <c r="AD928" s="1" t="str">
        <f>VLOOKUP($K928,「工具标准名」映射表!$B:$I,3,0)</f>
        <v>角色化“孟德尔”智能体</v>
      </c>
      <c r="AE928" s="1" t="str">
        <f>VLOOKUP($K928,「工具标准名」映射表!$B:$I,4,0)</f>
        <v>功能应用层</v>
      </c>
      <c r="AF928" s="1" t="str">
        <f>VLOOKUP($K928,「工具标准名」映射表!$B:$I,5,0)</f>
        <v>功能应用层（AI智能体）</v>
      </c>
      <c r="AG928" s="1" t="str">
        <f>VLOOKUP($K928,「工具标准名」映射表!$B:$I,6,0)</f>
        <v>软件工具</v>
      </c>
      <c r="AH928" s="1" t="str">
        <f>VLOOKUP($K928,「工具标准名」映射表!$B:$I,7,0)</f>
        <v>AI智能体</v>
      </c>
      <c r="AI928" s="1" t="str">
        <f>VLOOKUP($K928,「工具标准名」映射表!$B:$I,8,0)</f>
        <v>否</v>
      </c>
      <c r="AJ928" s="1" t="s">
        <v>115</v>
      </c>
      <c r="AK928" s="1"/>
      <c r="AL928" s="1"/>
      <c r="AM928" s="1"/>
      <c r="AN928" s="1"/>
      <c r="AO928" s="1"/>
    </row>
    <row r="929" spans="1:41" ht="16">
      <c r="A929" s="1" t="s">
        <v>6565</v>
      </c>
      <c r="B929" s="3">
        <v>46056.4684375</v>
      </c>
      <c r="C929" s="14">
        <v>477</v>
      </c>
      <c r="D929" s="1" t="s">
        <v>6566</v>
      </c>
      <c r="E929" s="1" t="s">
        <v>115</v>
      </c>
      <c r="F929" s="1" t="s">
        <v>119</v>
      </c>
      <c r="G929" s="1" t="s">
        <v>6567</v>
      </c>
      <c r="H929" s="1" t="s">
        <v>6568</v>
      </c>
      <c r="I929" s="1" t="s">
        <v>6569</v>
      </c>
      <c r="J929" s="1" t="s">
        <v>6570</v>
      </c>
      <c r="K929" s="1" t="s">
        <v>1413</v>
      </c>
      <c r="L929" s="1" t="s">
        <v>33</v>
      </c>
      <c r="M929" s="1" t="b">
        <v>0</v>
      </c>
      <c r="N929" s="1" t="s">
        <v>47</v>
      </c>
      <c r="O929" s="1" t="s">
        <v>66</v>
      </c>
      <c r="P929" s="1" t="s">
        <v>1408</v>
      </c>
      <c r="Q929" s="1" t="s">
        <v>37</v>
      </c>
      <c r="R929" s="1" t="s">
        <v>38</v>
      </c>
      <c r="S929" s="1" t="s">
        <v>39</v>
      </c>
      <c r="T929" s="1" t="s">
        <v>6573</v>
      </c>
      <c r="U929" s="1" t="s">
        <v>6574</v>
      </c>
      <c r="V929" s="1" t="s">
        <v>6575</v>
      </c>
      <c r="W929" s="1" t="s">
        <v>6576</v>
      </c>
      <c r="X929" s="1" t="s">
        <v>6577</v>
      </c>
      <c r="Y929" s="1" t="s">
        <v>1982</v>
      </c>
      <c r="Z929" s="1" t="s">
        <v>1413</v>
      </c>
      <c r="AA929" s="1">
        <v>0</v>
      </c>
      <c r="AB929" s="1" t="s">
        <v>115</v>
      </c>
      <c r="AD929" s="1" t="str">
        <f>VLOOKUP($K929,「工具标准名」映射表!$B:$I,3,0)</f>
        <v>AI图生视频</v>
      </c>
      <c r="AE929" s="1" t="str">
        <f>VLOOKUP($K929,「工具标准名」映射表!$B:$I,4,0)</f>
        <v>功能应用层</v>
      </c>
      <c r="AF929" s="1" t="str">
        <f>VLOOKUP($K929,「工具标准名」映射表!$B:$I,5,0)</f>
        <v>功能应用（教学辅助工具）</v>
      </c>
      <c r="AG929" s="1" t="str">
        <f>VLOOKUP($K929,「工具标准名」映射表!$B:$I,6,0)</f>
        <v>软件工具</v>
      </c>
      <c r="AH929" s="1" t="str">
        <f>VLOOKUP($K929,「工具标准名」映射表!$B:$I,7,0)</f>
        <v>AI智能体</v>
      </c>
      <c r="AI929" s="1" t="str">
        <f>VLOOKUP($K929,「工具标准名」映射表!$B:$I,8,0)</f>
        <v>是</v>
      </c>
      <c r="AJ929" s="1" t="s">
        <v>115</v>
      </c>
      <c r="AK929" s="1"/>
      <c r="AL929" s="1"/>
      <c r="AM929" s="1"/>
      <c r="AN929" s="1"/>
      <c r="AO929" s="1"/>
    </row>
    <row r="930" spans="1:41" ht="16">
      <c r="A930" s="1" t="s">
        <v>6565</v>
      </c>
      <c r="B930" s="3">
        <v>46056.4684375</v>
      </c>
      <c r="C930" s="14">
        <v>477</v>
      </c>
      <c r="D930" s="1" t="s">
        <v>6566</v>
      </c>
      <c r="E930" s="1" t="s">
        <v>115</v>
      </c>
      <c r="F930" s="1" t="s">
        <v>119</v>
      </c>
      <c r="G930" s="1" t="s">
        <v>6567</v>
      </c>
      <c r="H930" s="1" t="s">
        <v>6568</v>
      </c>
      <c r="I930" s="1" t="s">
        <v>6569</v>
      </c>
      <c r="J930" s="1" t="s">
        <v>6570</v>
      </c>
      <c r="K930" s="1" t="s">
        <v>114</v>
      </c>
      <c r="L930" s="1" t="s">
        <v>33</v>
      </c>
      <c r="M930" s="1" t="b">
        <v>0</v>
      </c>
      <c r="N930" s="1" t="s">
        <v>106</v>
      </c>
      <c r="O930" s="1" t="s">
        <v>66</v>
      </c>
      <c r="P930" s="1" t="s">
        <v>107</v>
      </c>
      <c r="Q930" s="1" t="s">
        <v>37</v>
      </c>
      <c r="R930" s="1" t="s">
        <v>38</v>
      </c>
      <c r="S930" s="1" t="s">
        <v>39</v>
      </c>
      <c r="T930" s="1" t="s">
        <v>6573</v>
      </c>
      <c r="U930" s="1" t="s">
        <v>6574</v>
      </c>
      <c r="V930" s="1" t="s">
        <v>6575</v>
      </c>
      <c r="W930" s="1" t="s">
        <v>6576</v>
      </c>
      <c r="X930" s="1" t="s">
        <v>6577</v>
      </c>
      <c r="Y930" s="1" t="s">
        <v>1982</v>
      </c>
      <c r="Z930" s="1" t="s">
        <v>114</v>
      </c>
      <c r="AA930" s="1">
        <v>0</v>
      </c>
      <c r="AB930" s="1" t="s">
        <v>115</v>
      </c>
      <c r="AD930" s="1" t="str">
        <f>VLOOKUP($K930,「工具标准名」映射表!$B:$I,3,0)</f>
        <v>3D打印配子自由组合模型</v>
      </c>
      <c r="AE930" s="1" t="str">
        <f>VLOOKUP($K930,「工具标准名」映射表!$B:$I,4,0)</f>
        <v>功能应用层</v>
      </c>
      <c r="AF930" s="1" t="str">
        <f>VLOOKUP($K930,「工具标准名」映射表!$B:$I,5,0)</f>
        <v>功能应用（教学辅助工具）</v>
      </c>
      <c r="AG930" s="1" t="str">
        <f>VLOOKUP($K930,「工具标准名」映射表!$B:$I,6,0)</f>
        <v>软件工具</v>
      </c>
      <c r="AH930" s="1" t="str">
        <f>VLOOKUP($K930,「工具标准名」映射表!$B:$I,7,0)</f>
        <v>AI智能体</v>
      </c>
      <c r="AI930" s="1" t="str">
        <f>VLOOKUP($K930,「工具标准名」映射表!$B:$I,8,0)</f>
        <v>是</v>
      </c>
      <c r="AJ930" s="1" t="s">
        <v>115</v>
      </c>
      <c r="AK930" s="1"/>
      <c r="AL930" s="1"/>
      <c r="AM930" s="1"/>
      <c r="AN930" s="1"/>
      <c r="AO930" s="1"/>
    </row>
    <row r="931" spans="1:41" ht="16">
      <c r="A931" s="1" t="s">
        <v>6581</v>
      </c>
      <c r="B931" s="3">
        <v>46056.468402777798</v>
      </c>
      <c r="C931" s="14">
        <v>478</v>
      </c>
      <c r="D931" s="1" t="s">
        <v>6582</v>
      </c>
      <c r="E931" s="1" t="s">
        <v>6583</v>
      </c>
      <c r="F931" s="1" t="s">
        <v>27</v>
      </c>
      <c r="G931" s="1" t="s">
        <v>6584</v>
      </c>
      <c r="H931" s="1" t="s">
        <v>6585</v>
      </c>
      <c r="I931" s="1" t="s">
        <v>6586</v>
      </c>
      <c r="J931" s="1" t="s">
        <v>6587</v>
      </c>
      <c r="K931" s="1" t="s">
        <v>6588</v>
      </c>
      <c r="L931" s="1" t="s">
        <v>33</v>
      </c>
      <c r="M931" s="1" t="b">
        <v>1</v>
      </c>
      <c r="N931" s="1" t="s">
        <v>47</v>
      </c>
      <c r="O931" s="1" t="s">
        <v>54</v>
      </c>
      <c r="P931" s="1" t="s">
        <v>15749</v>
      </c>
      <c r="Q931" s="1" t="s">
        <v>37</v>
      </c>
      <c r="R931" s="1" t="s">
        <v>38</v>
      </c>
      <c r="S931" s="1" t="s">
        <v>39</v>
      </c>
      <c r="T931" s="1" t="s">
        <v>6590</v>
      </c>
      <c r="U931" s="1" t="s">
        <v>6591</v>
      </c>
      <c r="V931" s="1" t="s">
        <v>6592</v>
      </c>
      <c r="W931" s="1" t="s">
        <v>28</v>
      </c>
      <c r="X931" s="1" t="s">
        <v>6593</v>
      </c>
      <c r="Y931" s="1" t="s">
        <v>6370</v>
      </c>
      <c r="Z931" s="1" t="s">
        <v>6588</v>
      </c>
      <c r="AA931" s="1">
        <v>0</v>
      </c>
      <c r="AB931" s="1" t="s">
        <v>115</v>
      </c>
      <c r="AD931" s="1" t="str">
        <f>VLOOKUP($K931,「工具标准名」映射表!$B:$I,3,0)</f>
        <v>美味果茶诊断师</v>
      </c>
      <c r="AE931" s="1" t="str">
        <f>VLOOKUP($K931,「工具标准名」映射表!$B:$I,4,0)</f>
        <v>功能应用层</v>
      </c>
      <c r="AF931" s="1" t="str">
        <f>VLOOKUP($K931,「工具标准名」映射表!$B:$I,5,0)</f>
        <v>功能应用层（AI智能体）</v>
      </c>
      <c r="AG931" s="1" t="str">
        <f>VLOOKUP($K931,「工具标准名」映射表!$B:$I,6,0)</f>
        <v>软件工具</v>
      </c>
      <c r="AH931" s="1" t="str">
        <f>VLOOKUP($K931,「工具标准名」映射表!$B:$I,7,0)</f>
        <v>AI智能体</v>
      </c>
      <c r="AI931" s="1" t="str">
        <f>VLOOKUP($K931,「工具标准名」映射表!$B:$I,8,0)</f>
        <v>是</v>
      </c>
      <c r="AJ931" s="1" t="s">
        <v>115</v>
      </c>
      <c r="AK931" s="1"/>
      <c r="AL931" s="1"/>
      <c r="AM931" s="1"/>
      <c r="AN931" s="1"/>
      <c r="AO931" s="1"/>
    </row>
    <row r="932" spans="1:41" ht="16">
      <c r="A932" s="1" t="s">
        <v>6594</v>
      </c>
      <c r="B932" s="3">
        <v>46056.4684375</v>
      </c>
      <c r="C932" s="14">
        <v>480</v>
      </c>
      <c r="D932" s="1" t="s">
        <v>6595</v>
      </c>
      <c r="E932" s="1" t="s">
        <v>6596</v>
      </c>
      <c r="F932" s="1" t="s">
        <v>27</v>
      </c>
      <c r="G932" s="1" t="s">
        <v>6597</v>
      </c>
      <c r="H932" s="1" t="s">
        <v>6598</v>
      </c>
      <c r="I932" s="1" t="s">
        <v>6599</v>
      </c>
      <c r="J932" s="1" t="s">
        <v>6600</v>
      </c>
      <c r="K932" s="1" t="s">
        <v>124</v>
      </c>
      <c r="L932" s="1" t="s">
        <v>33</v>
      </c>
      <c r="M932" s="1" t="b">
        <v>0</v>
      </c>
      <c r="N932" s="1" t="s">
        <v>1749</v>
      </c>
      <c r="O932" s="1" t="s">
        <v>35</v>
      </c>
      <c r="P932" s="1" t="s">
        <v>5329</v>
      </c>
      <c r="Q932" s="1" t="s">
        <v>87</v>
      </c>
      <c r="R932" s="1" t="s">
        <v>293</v>
      </c>
      <c r="S932" s="1" t="s">
        <v>39</v>
      </c>
      <c r="T932" s="1" t="s">
        <v>6602</v>
      </c>
      <c r="U932" s="1" t="s">
        <v>6603</v>
      </c>
      <c r="V932" s="1" t="s">
        <v>6604</v>
      </c>
      <c r="W932" s="1" t="s">
        <v>28</v>
      </c>
      <c r="X932" s="1" t="s">
        <v>6605</v>
      </c>
      <c r="Y932" s="1" t="s">
        <v>1891</v>
      </c>
      <c r="Z932" s="1" t="s">
        <v>4864</v>
      </c>
      <c r="AA932" s="1" t="s">
        <v>23367</v>
      </c>
      <c r="AB932" s="1" t="s">
        <v>115</v>
      </c>
      <c r="AD932" s="1" t="str">
        <f>VLOOKUP($K932,「工具标准名」映射表!$B:$I,3,0)</f>
        <v>DeepSeek 大模型</v>
      </c>
      <c r="AE932" s="1" t="str">
        <f>VLOOKUP($K932,「工具标准名」映射表!$B:$I,4,0)</f>
        <v>功能应用层</v>
      </c>
      <c r="AF932" s="1" t="str">
        <f>VLOOKUP($K932,「工具标准名」映射表!$B:$I,5,0)</f>
        <v>功能应用（教学辅助工具）</v>
      </c>
      <c r="AG932" s="1" t="str">
        <f>VLOOKUP($K932,「工具标准名」映射表!$B:$I,6,0)</f>
        <v>软件工具</v>
      </c>
      <c r="AH932" s="1" t="str">
        <f>VLOOKUP($K932,「工具标准名」映射表!$B:$I,7,0)</f>
        <v>AI智能体</v>
      </c>
      <c r="AI932" s="1" t="str">
        <f>VLOOKUP($K932,「工具标准名」映射表!$B:$I,8,0)</f>
        <v>否</v>
      </c>
      <c r="AJ932" s="1" t="s">
        <v>115</v>
      </c>
      <c r="AK932" s="1"/>
      <c r="AL932" s="1"/>
      <c r="AM932" s="1"/>
      <c r="AN932" s="1"/>
      <c r="AO932" s="1"/>
    </row>
    <row r="933" spans="1:41" ht="16">
      <c r="A933" s="1" t="s">
        <v>6594</v>
      </c>
      <c r="B933" s="3">
        <v>46056.4684375</v>
      </c>
      <c r="C933" s="14">
        <v>480</v>
      </c>
      <c r="D933" s="1" t="s">
        <v>6595</v>
      </c>
      <c r="E933" s="1" t="s">
        <v>6596</v>
      </c>
      <c r="F933" s="1" t="s">
        <v>27</v>
      </c>
      <c r="G933" s="1" t="s">
        <v>6597</v>
      </c>
      <c r="H933" s="1" t="s">
        <v>6598</v>
      </c>
      <c r="I933" s="1" t="s">
        <v>6599</v>
      </c>
      <c r="J933" s="1" t="s">
        <v>6600</v>
      </c>
      <c r="K933" s="1" t="s">
        <v>139</v>
      </c>
      <c r="L933" s="1" t="s">
        <v>33</v>
      </c>
      <c r="M933" s="1" t="b">
        <v>0</v>
      </c>
      <c r="N933" s="1" t="s">
        <v>1749</v>
      </c>
      <c r="O933" s="1" t="s">
        <v>35</v>
      </c>
      <c r="P933" s="1" t="s">
        <v>5329</v>
      </c>
      <c r="Q933" s="1" t="s">
        <v>87</v>
      </c>
      <c r="R933" s="1" t="s">
        <v>293</v>
      </c>
      <c r="S933" s="1" t="s">
        <v>39</v>
      </c>
      <c r="T933" s="1" t="s">
        <v>6602</v>
      </c>
      <c r="U933" s="1" t="s">
        <v>6603</v>
      </c>
      <c r="V933" s="1" t="s">
        <v>6604</v>
      </c>
      <c r="W933" s="1" t="s">
        <v>28</v>
      </c>
      <c r="X933" s="1" t="s">
        <v>6605</v>
      </c>
      <c r="Y933" s="1" t="s">
        <v>1891</v>
      </c>
      <c r="Z933" s="1" t="s">
        <v>139</v>
      </c>
      <c r="AA933" s="1" t="s">
        <v>23370</v>
      </c>
      <c r="AB933" s="1" t="s">
        <v>115</v>
      </c>
      <c r="AD933" s="1" t="str">
        <f>VLOOKUP($K933,「工具标准名」映射表!$B:$I,3,0)</f>
        <v>豆包</v>
      </c>
      <c r="AE933" s="1" t="str">
        <f>VLOOKUP($K933,「工具标准名」映射表!$B:$I,4,0)</f>
        <v>功能应用层</v>
      </c>
      <c r="AF933" s="1" t="str">
        <f>VLOOKUP($K933,「工具标准名」映射表!$B:$I,5,0)</f>
        <v>功能应用（教学辅助工具）</v>
      </c>
      <c r="AG933" s="1" t="str">
        <f>VLOOKUP($K933,「工具标准名」映射表!$B:$I,6,0)</f>
        <v>软件工具</v>
      </c>
      <c r="AH933" s="1" t="str">
        <f>VLOOKUP($K933,「工具标准名」映射表!$B:$I,7,0)</f>
        <v>其他</v>
      </c>
      <c r="AI933" s="1" t="str">
        <f>VLOOKUP($K933,「工具标准名」映射表!$B:$I,8,0)</f>
        <v>否</v>
      </c>
      <c r="AJ933" s="1" t="s">
        <v>115</v>
      </c>
      <c r="AK933" s="1"/>
      <c r="AL933" s="1"/>
      <c r="AM933" s="1"/>
      <c r="AN933" s="1"/>
      <c r="AO933" s="1"/>
    </row>
    <row r="934" spans="1:41" ht="16">
      <c r="A934" s="1" t="s">
        <v>6607</v>
      </c>
      <c r="B934" s="3">
        <v>46056.4684375</v>
      </c>
      <c r="C934" s="14">
        <v>481</v>
      </c>
      <c r="D934" s="1" t="s">
        <v>6608</v>
      </c>
      <c r="E934" s="1" t="s">
        <v>4256</v>
      </c>
      <c r="F934" s="1" t="s">
        <v>27</v>
      </c>
      <c r="G934" s="1" t="s">
        <v>6609</v>
      </c>
      <c r="H934" s="1" t="s">
        <v>6610</v>
      </c>
      <c r="I934" s="1" t="s">
        <v>6611</v>
      </c>
      <c r="J934" s="1" t="s">
        <v>6612</v>
      </c>
      <c r="K934" s="1" t="s">
        <v>6613</v>
      </c>
      <c r="L934" s="1" t="s">
        <v>33</v>
      </c>
      <c r="M934" s="1" t="b">
        <v>1</v>
      </c>
      <c r="N934" s="1" t="s">
        <v>47</v>
      </c>
      <c r="O934" s="1" t="s">
        <v>54</v>
      </c>
      <c r="P934" s="1" t="s">
        <v>20439</v>
      </c>
      <c r="Q934" s="1" t="s">
        <v>37</v>
      </c>
      <c r="R934" s="1" t="s">
        <v>38</v>
      </c>
      <c r="S934" s="1" t="s">
        <v>39</v>
      </c>
      <c r="T934" s="1" t="s">
        <v>6615</v>
      </c>
      <c r="U934" s="1" t="s">
        <v>6616</v>
      </c>
      <c r="V934" s="1" t="s">
        <v>6617</v>
      </c>
      <c r="W934" s="1" t="s">
        <v>6618</v>
      </c>
      <c r="X934" s="1" t="s">
        <v>6619</v>
      </c>
      <c r="Y934" s="1" t="s">
        <v>69</v>
      </c>
      <c r="Z934" s="1" t="s">
        <v>6613</v>
      </c>
      <c r="AA934" s="1">
        <v>0</v>
      </c>
      <c r="AB934" s="1" t="s">
        <v>115</v>
      </c>
      <c r="AD934" s="1" t="str">
        <f>VLOOKUP($K934,「工具标准名」映射表!$B:$I,3,0)</f>
        <v>洵阳智联空间</v>
      </c>
      <c r="AE934" s="1" t="str">
        <f>VLOOKUP($K934,「工具标准名」映射表!$B:$I,4,0)</f>
        <v>功能应用层</v>
      </c>
      <c r="AF934" s="1" t="str">
        <f>VLOOKUP($K934,「工具标准名」映射表!$B:$I,5,0)</f>
        <v>功能应用（校级 / 区域级系统）</v>
      </c>
      <c r="AG934" s="1" t="str">
        <f>VLOOKUP($K934,「工具标准名」映射表!$B:$I,6,0)</f>
        <v>软件工具</v>
      </c>
      <c r="AH934" s="1" t="str">
        <f>VLOOKUP($K934,「工具标准名」映射表!$B:$I,7,0)</f>
        <v>其他</v>
      </c>
      <c r="AI934" s="1" t="str">
        <f>VLOOKUP($K934,「工具标准名」映射表!$B:$I,8,0)</f>
        <v>否</v>
      </c>
      <c r="AJ934" s="1" t="s">
        <v>115</v>
      </c>
      <c r="AK934" s="1"/>
      <c r="AL934" s="1"/>
      <c r="AM934" s="1"/>
      <c r="AN934" s="1"/>
      <c r="AO934" s="1"/>
    </row>
    <row r="935" spans="1:41" ht="16">
      <c r="A935" s="1" t="s">
        <v>6607</v>
      </c>
      <c r="B935" s="3">
        <v>46056.4684375</v>
      </c>
      <c r="C935" s="14">
        <v>481</v>
      </c>
      <c r="D935" s="1" t="s">
        <v>6608</v>
      </c>
      <c r="E935" s="1" t="s">
        <v>4256</v>
      </c>
      <c r="F935" s="1" t="s">
        <v>27</v>
      </c>
      <c r="G935" s="1" t="s">
        <v>6609</v>
      </c>
      <c r="H935" s="1" t="s">
        <v>6610</v>
      </c>
      <c r="I935" s="1" t="s">
        <v>6611</v>
      </c>
      <c r="J935" s="1" t="s">
        <v>6612</v>
      </c>
      <c r="K935" s="1" t="s">
        <v>6620</v>
      </c>
      <c r="L935" s="1" t="s">
        <v>33</v>
      </c>
      <c r="M935" s="1" t="b">
        <v>1</v>
      </c>
      <c r="N935" s="1" t="s">
        <v>343</v>
      </c>
      <c r="O935" s="1" t="s">
        <v>66</v>
      </c>
      <c r="P935" s="1" t="s">
        <v>23040</v>
      </c>
      <c r="Q935" s="1" t="s">
        <v>37</v>
      </c>
      <c r="R935" s="1" t="s">
        <v>38</v>
      </c>
      <c r="S935" s="1" t="s">
        <v>39</v>
      </c>
      <c r="T935" s="1" t="s">
        <v>6615</v>
      </c>
      <c r="U935" s="1" t="s">
        <v>6616</v>
      </c>
      <c r="V935" s="1" t="s">
        <v>6617</v>
      </c>
      <c r="W935" s="1" t="s">
        <v>6618</v>
      </c>
      <c r="X935" s="1" t="s">
        <v>6619</v>
      </c>
      <c r="Y935" s="1" t="s">
        <v>69</v>
      </c>
      <c r="Z935" s="1" t="s">
        <v>6620</v>
      </c>
      <c r="AA935" s="1">
        <v>0</v>
      </c>
      <c r="AB935" s="1" t="s">
        <v>115</v>
      </c>
      <c r="AD935" s="1" t="str">
        <f>VLOOKUP($K935,「工具标准名」映射表!$B:$I,3,0)</f>
        <v>专属智能体</v>
      </c>
      <c r="AE935" s="1" t="str">
        <f>VLOOKUP($K935,「工具标准名」映射表!$B:$I,4,0)</f>
        <v>功能应用层</v>
      </c>
      <c r="AF935" s="1" t="str">
        <f>VLOOKUP($K935,「工具标准名」映射表!$B:$I,5,0)</f>
        <v>功能应用（校级 / 区域级系统）</v>
      </c>
      <c r="AG935" s="1" t="str">
        <f>VLOOKUP($K935,「工具标准名」映射表!$B:$I,6,0)</f>
        <v>软件工具</v>
      </c>
      <c r="AH935" s="1" t="str">
        <f>VLOOKUP($K935,「工具标准名」映射表!$B:$I,7,0)</f>
        <v>AI智能体</v>
      </c>
      <c r="AI935" s="1" t="str">
        <f>VLOOKUP($K935,「工具标准名」映射表!$B:$I,8,0)</f>
        <v>否</v>
      </c>
      <c r="AJ935" s="1" t="s">
        <v>115</v>
      </c>
      <c r="AK935" s="1"/>
      <c r="AL935" s="1"/>
      <c r="AM935" s="1"/>
      <c r="AN935" s="1"/>
      <c r="AO935" s="1"/>
    </row>
    <row r="936" spans="1:41" ht="16">
      <c r="A936" s="1" t="s">
        <v>6622</v>
      </c>
      <c r="B936" s="3">
        <v>46056.468425925901</v>
      </c>
      <c r="C936" s="14">
        <v>482</v>
      </c>
      <c r="D936" s="1" t="s">
        <v>6623</v>
      </c>
      <c r="E936" s="1" t="s">
        <v>115</v>
      </c>
      <c r="F936" s="1" t="s">
        <v>100</v>
      </c>
      <c r="G936" s="1" t="s">
        <v>6624</v>
      </c>
      <c r="H936" s="1" t="s">
        <v>6625</v>
      </c>
      <c r="I936" s="1" t="s">
        <v>6626</v>
      </c>
      <c r="J936" s="1" t="s">
        <v>6627</v>
      </c>
      <c r="K936" s="1" t="s">
        <v>6628</v>
      </c>
      <c r="L936" s="1" t="s">
        <v>6990</v>
      </c>
      <c r="M936" s="1" t="b">
        <v>1</v>
      </c>
      <c r="N936" s="1" t="s">
        <v>47</v>
      </c>
      <c r="O936" s="1" t="s">
        <v>48</v>
      </c>
      <c r="P936" s="1" t="s">
        <v>6991</v>
      </c>
      <c r="Q936" s="1" t="s">
        <v>87</v>
      </c>
      <c r="R936" s="1" t="s">
        <v>4647</v>
      </c>
      <c r="S936" s="1" t="s">
        <v>39</v>
      </c>
      <c r="T936" s="1" t="s">
        <v>6631</v>
      </c>
      <c r="U936" s="1" t="s">
        <v>6626</v>
      </c>
      <c r="V936" s="1" t="s">
        <v>6632</v>
      </c>
      <c r="W936" s="1" t="s">
        <v>6633</v>
      </c>
      <c r="X936" s="1" t="s">
        <v>6634</v>
      </c>
      <c r="Y936" s="1" t="s">
        <v>1891</v>
      </c>
      <c r="Z936" s="1" t="s">
        <v>6628</v>
      </c>
      <c r="AA936" s="1">
        <v>0</v>
      </c>
      <c r="AB936" s="1" t="s">
        <v>115</v>
      </c>
      <c r="AD936" s="1" t="str">
        <f>VLOOKUP($K936,「工具标准名」映射表!$B:$I,3,0)</f>
        <v>HJAgent</v>
      </c>
      <c r="AE936" s="1" t="str">
        <f>VLOOKUP($K936,「工具标准名」映射表!$B:$I,4,0)</f>
        <v>功能应用层</v>
      </c>
      <c r="AF936" s="1" t="str">
        <f>VLOOKUP($K936,「工具标准名」映射表!$B:$I,5,0)</f>
        <v>功能应用（Web 教学平台（SaaS））</v>
      </c>
      <c r="AG936" s="1" t="str">
        <f>VLOOKUP($K936,「工具标准名」映射表!$B:$I,6,0)</f>
        <v>软件工具</v>
      </c>
      <c r="AH936" s="1" t="str">
        <f>VLOOKUP($K936,「工具标准名」映射表!$B:$I,7,0)</f>
        <v>其他</v>
      </c>
      <c r="AI936" s="1" t="str">
        <f>VLOOKUP($K936,「工具标准名」映射表!$B:$I,8,0)</f>
        <v>否</v>
      </c>
      <c r="AJ936" s="1" t="s">
        <v>115</v>
      </c>
      <c r="AK936" s="1"/>
      <c r="AL936" s="1"/>
      <c r="AM936" s="1"/>
      <c r="AN936" s="1"/>
      <c r="AO936" s="1"/>
    </row>
    <row r="937" spans="1:41" ht="16">
      <c r="A937" s="1" t="s">
        <v>6635</v>
      </c>
      <c r="B937" s="3">
        <v>46056.468414351897</v>
      </c>
      <c r="C937" s="14">
        <v>483</v>
      </c>
      <c r="D937" s="1" t="s">
        <v>6636</v>
      </c>
      <c r="E937" s="1" t="s">
        <v>815</v>
      </c>
      <c r="F937" s="1" t="s">
        <v>100</v>
      </c>
      <c r="G937" s="1" t="s">
        <v>6637</v>
      </c>
      <c r="H937" s="1" t="s">
        <v>6638</v>
      </c>
      <c r="I937" s="1" t="s">
        <v>6639</v>
      </c>
      <c r="J937" s="1" t="s">
        <v>6640</v>
      </c>
      <c r="K937" s="1" t="s">
        <v>6641</v>
      </c>
      <c r="L937" s="1" t="s">
        <v>33</v>
      </c>
      <c r="M937" s="1" t="b">
        <v>1</v>
      </c>
      <c r="N937" s="1" t="s">
        <v>47</v>
      </c>
      <c r="O937" s="1" t="s">
        <v>54</v>
      </c>
      <c r="P937" s="1" t="s">
        <v>18776</v>
      </c>
      <c r="Q937" s="1" t="s">
        <v>87</v>
      </c>
      <c r="R937" s="1" t="s">
        <v>836</v>
      </c>
      <c r="S937" s="1" t="s">
        <v>39</v>
      </c>
      <c r="T937" s="1" t="s">
        <v>6644</v>
      </c>
      <c r="U937" s="1" t="s">
        <v>6645</v>
      </c>
      <c r="V937" s="1" t="s">
        <v>6646</v>
      </c>
      <c r="W937" s="1" t="s">
        <v>6647</v>
      </c>
      <c r="X937" s="1" t="s">
        <v>6648</v>
      </c>
      <c r="Y937" s="1" t="s">
        <v>156</v>
      </c>
      <c r="Z937" s="1" t="s">
        <v>6641</v>
      </c>
      <c r="AA937" s="1">
        <v>0</v>
      </c>
      <c r="AB937" s="1" t="s">
        <v>115</v>
      </c>
      <c r="AD937" s="1" t="str">
        <f>VLOOKUP($K937,「工具标准名」映射表!$B:$I,3,0)</f>
        <v>五星教学设计智能体</v>
      </c>
      <c r="AE937" s="1" t="str">
        <f>VLOOKUP($K937,「工具标准名」映射表!$B:$I,4,0)</f>
        <v>功能应用层</v>
      </c>
      <c r="AF937" s="1" t="str">
        <f>VLOOKUP($K937,「工具标准名」映射表!$B:$I,5,0)</f>
        <v>功能应用层（AI智能体）</v>
      </c>
      <c r="AG937" s="1" t="str">
        <f>VLOOKUP($K937,「工具标准名」映射表!$B:$I,6,0)</f>
        <v>软件工具</v>
      </c>
      <c r="AH937" s="1" t="str">
        <f>VLOOKUP($K937,「工具标准名」映射表!$B:$I,7,0)</f>
        <v>AI智能体</v>
      </c>
      <c r="AI937" s="1" t="str">
        <f>VLOOKUP($K937,「工具标准名」映射表!$B:$I,8,0)</f>
        <v>是</v>
      </c>
      <c r="AJ937" s="1" t="s">
        <v>115</v>
      </c>
      <c r="AK937" s="1"/>
      <c r="AL937" s="1"/>
      <c r="AM937" s="1"/>
      <c r="AN937" s="1"/>
      <c r="AO937" s="1"/>
    </row>
    <row r="938" spans="1:41" ht="16">
      <c r="A938" s="1" t="s">
        <v>6650</v>
      </c>
      <c r="B938" s="3">
        <v>46056.468495370398</v>
      </c>
      <c r="C938" s="14">
        <v>485</v>
      </c>
      <c r="D938" s="1" t="s">
        <v>6651</v>
      </c>
      <c r="E938" s="1" t="s">
        <v>115</v>
      </c>
      <c r="F938" s="1" t="s">
        <v>100</v>
      </c>
      <c r="G938" s="1" t="s">
        <v>6652</v>
      </c>
      <c r="H938" s="1" t="s">
        <v>6653</v>
      </c>
      <c r="I938" s="1" t="s">
        <v>6654</v>
      </c>
      <c r="J938" s="1" t="s">
        <v>6655</v>
      </c>
      <c r="K938" s="1" t="s">
        <v>794</v>
      </c>
      <c r="L938" s="1" t="s">
        <v>33</v>
      </c>
      <c r="M938" s="1" t="b">
        <v>0</v>
      </c>
      <c r="N938" s="1" t="s">
        <v>47</v>
      </c>
      <c r="O938" s="1" t="s">
        <v>48</v>
      </c>
      <c r="P938" s="1" t="s">
        <v>5337</v>
      </c>
      <c r="Q938" s="1" t="s">
        <v>87</v>
      </c>
      <c r="R938" s="1" t="s">
        <v>234</v>
      </c>
      <c r="S938" s="1" t="s">
        <v>375</v>
      </c>
      <c r="T938" s="1" t="s">
        <v>6657</v>
      </c>
      <c r="U938" s="1" t="s">
        <v>6654</v>
      </c>
      <c r="V938" s="1" t="s">
        <v>6658</v>
      </c>
      <c r="W938" s="1" t="s">
        <v>6659</v>
      </c>
      <c r="X938" s="1" t="s">
        <v>6660</v>
      </c>
      <c r="Y938" s="1" t="s">
        <v>1002</v>
      </c>
      <c r="Z938" s="1" t="s">
        <v>4864</v>
      </c>
      <c r="AA938" s="1" t="s">
        <v>23367</v>
      </c>
      <c r="AB938" s="1" t="s">
        <v>115</v>
      </c>
      <c r="AD938" s="1" t="str">
        <f>VLOOKUP($K938,「工具标准名」映射表!$B:$I,3,0)</f>
        <v>DeepSeek 大模型</v>
      </c>
      <c r="AE938" s="1" t="str">
        <f>VLOOKUP($K938,「工具标准名」映射表!$B:$I,4,0)</f>
        <v>功能应用层</v>
      </c>
      <c r="AF938" s="1" t="str">
        <f>VLOOKUP($K938,「工具标准名」映射表!$B:$I,5,0)</f>
        <v>功能应用（教学辅助工具）</v>
      </c>
      <c r="AG938" s="1" t="str">
        <f>VLOOKUP($K938,「工具标准名」映射表!$B:$I,6,0)</f>
        <v>软件工具</v>
      </c>
      <c r="AH938" s="1" t="str">
        <f>VLOOKUP($K938,「工具标准名」映射表!$B:$I,7,0)</f>
        <v>AI智能体</v>
      </c>
      <c r="AI938" s="1" t="str">
        <f>VLOOKUP($K938,「工具标准名」映射表!$B:$I,8,0)</f>
        <v>否</v>
      </c>
      <c r="AJ938" s="1" t="s">
        <v>115</v>
      </c>
      <c r="AK938" s="1"/>
      <c r="AL938" s="1"/>
      <c r="AM938" s="1"/>
      <c r="AN938" s="1"/>
      <c r="AO938" s="1"/>
    </row>
    <row r="939" spans="1:41" ht="16">
      <c r="A939" s="1" t="s">
        <v>6661</v>
      </c>
      <c r="B939" s="3">
        <v>46056.468518518501</v>
      </c>
      <c r="C939" s="14">
        <v>486</v>
      </c>
      <c r="D939" s="1" t="s">
        <v>6662</v>
      </c>
      <c r="E939" s="1" t="s">
        <v>115</v>
      </c>
      <c r="F939" s="1" t="s">
        <v>100</v>
      </c>
      <c r="G939" s="1" t="s">
        <v>6663</v>
      </c>
      <c r="H939" s="1" t="s">
        <v>6664</v>
      </c>
      <c r="I939" s="1" t="s">
        <v>6665</v>
      </c>
      <c r="J939" s="1" t="s">
        <v>6666</v>
      </c>
      <c r="K939" s="1" t="s">
        <v>3760</v>
      </c>
      <c r="L939" s="1" t="s">
        <v>3758</v>
      </c>
      <c r="M939" s="1" t="b">
        <v>1</v>
      </c>
      <c r="N939" s="1" t="s">
        <v>47</v>
      </c>
      <c r="O939" s="1" t="s">
        <v>54</v>
      </c>
      <c r="P939" s="1" t="s">
        <v>3759</v>
      </c>
      <c r="Q939" s="1" t="s">
        <v>87</v>
      </c>
      <c r="R939" s="1" t="s">
        <v>234</v>
      </c>
      <c r="S939" s="1" t="s">
        <v>39</v>
      </c>
      <c r="T939" s="1" t="s">
        <v>6668</v>
      </c>
      <c r="U939" s="1" t="s">
        <v>6669</v>
      </c>
      <c r="V939" s="1" t="s">
        <v>6670</v>
      </c>
      <c r="W939" s="1" t="s">
        <v>6671</v>
      </c>
      <c r="X939" s="1" t="s">
        <v>6672</v>
      </c>
      <c r="Y939" s="1" t="s">
        <v>6673</v>
      </c>
      <c r="Z939" s="1" t="s">
        <v>3760</v>
      </c>
      <c r="AA939" s="1">
        <v>0</v>
      </c>
      <c r="AB939" s="1" t="s">
        <v>115</v>
      </c>
      <c r="AD939" s="1" t="str">
        <f>VLOOKUP($K939,「工具标准名」映射表!$B:$I,3,0)</f>
        <v>AI课堂教学平台</v>
      </c>
      <c r="AE939" s="1" t="str">
        <f>VLOOKUP($K939,「工具标准名」映射表!$B:$I,4,0)</f>
        <v>功能应用层</v>
      </c>
      <c r="AF939" s="1" t="str">
        <f>VLOOKUP($K939,「工具标准名」映射表!$B:$I,5,0)</f>
        <v>功能应用（平台型综合系统）</v>
      </c>
      <c r="AG939" s="1" t="str">
        <f>VLOOKUP($K939,「工具标准名」映射表!$B:$I,6,0)</f>
        <v>软件工具</v>
      </c>
      <c r="AH939" s="1" t="str">
        <f>VLOOKUP($K939,「工具标准名」映射表!$B:$I,7,0)</f>
        <v>AI智能体</v>
      </c>
      <c r="AI939" s="1" t="str">
        <f>VLOOKUP($K939,「工具标准名」映射表!$B:$I,8,0)</f>
        <v>否</v>
      </c>
      <c r="AJ939" s="1" t="s">
        <v>115</v>
      </c>
      <c r="AK939" s="1"/>
      <c r="AL939" s="1"/>
      <c r="AM939" s="1"/>
      <c r="AN939" s="1"/>
      <c r="AO939" s="1"/>
    </row>
    <row r="940" spans="1:41" ht="16">
      <c r="A940" s="1" t="s">
        <v>6661</v>
      </c>
      <c r="B940" s="3">
        <v>46056.468518518501</v>
      </c>
      <c r="C940" s="14">
        <v>486</v>
      </c>
      <c r="D940" s="1" t="s">
        <v>6662</v>
      </c>
      <c r="E940" s="1" t="s">
        <v>115</v>
      </c>
      <c r="F940" s="1" t="s">
        <v>100</v>
      </c>
      <c r="G940" s="1" t="s">
        <v>6663</v>
      </c>
      <c r="H940" s="1" t="s">
        <v>6664</v>
      </c>
      <c r="I940" s="1" t="s">
        <v>6665</v>
      </c>
      <c r="J940" s="1" t="s">
        <v>6666</v>
      </c>
      <c r="K940" s="1" t="s">
        <v>6675</v>
      </c>
      <c r="L940" s="1" t="s">
        <v>3758</v>
      </c>
      <c r="M940" s="1" t="b">
        <v>1</v>
      </c>
      <c r="N940" s="1" t="s">
        <v>47</v>
      </c>
      <c r="O940" s="1" t="s">
        <v>54</v>
      </c>
      <c r="P940" s="1" t="s">
        <v>15320</v>
      </c>
      <c r="Q940" s="1" t="s">
        <v>87</v>
      </c>
      <c r="R940" s="1" t="s">
        <v>234</v>
      </c>
      <c r="S940" s="1" t="s">
        <v>39</v>
      </c>
      <c r="T940" s="1" t="s">
        <v>6668</v>
      </c>
      <c r="U940" s="1" t="s">
        <v>6669</v>
      </c>
      <c r="V940" s="1" t="s">
        <v>6670</v>
      </c>
      <c r="W940" s="1" t="s">
        <v>6671</v>
      </c>
      <c r="X940" s="1" t="s">
        <v>6672</v>
      </c>
      <c r="Y940" s="1" t="s">
        <v>6673</v>
      </c>
      <c r="Z940" s="1" t="s">
        <v>6675</v>
      </c>
      <c r="AA940" s="1">
        <v>0</v>
      </c>
      <c r="AB940" s="1" t="s">
        <v>115</v>
      </c>
      <c r="AD940" s="1" t="str">
        <f>VLOOKUP($K940,「工具标准名」映射表!$B:$I,3,0)</f>
        <v>课后分析系统</v>
      </c>
      <c r="AE940" s="1" t="str">
        <f>VLOOKUP($K940,「工具标准名」映射表!$B:$I,4,0)</f>
        <v>功能应用层</v>
      </c>
      <c r="AF940" s="1" t="str">
        <f>VLOOKUP($K940,「工具标准名」映射表!$B:$I,5,0)</f>
        <v>功能应用（教学辅助工具）</v>
      </c>
      <c r="AG940" s="1" t="str">
        <f>VLOOKUP($K940,「工具标准名」映射表!$B:$I,6,0)</f>
        <v>软件工具</v>
      </c>
      <c r="AH940" s="1" t="str">
        <f>VLOOKUP($K940,「工具标准名」映射表!$B:$I,7,0)</f>
        <v>AI智能体</v>
      </c>
      <c r="AI940" s="1" t="str">
        <f>VLOOKUP($K940,「工具标准名」映射表!$B:$I,8,0)</f>
        <v>否</v>
      </c>
      <c r="AJ940" s="1" t="s">
        <v>115</v>
      </c>
      <c r="AK940" s="1"/>
      <c r="AL940" s="1"/>
      <c r="AM940" s="1"/>
      <c r="AN940" s="1"/>
      <c r="AO940" s="1"/>
    </row>
    <row r="941" spans="1:41" ht="16">
      <c r="A941" s="1" t="s">
        <v>6677</v>
      </c>
      <c r="B941" s="3">
        <v>46056.468495370398</v>
      </c>
      <c r="C941" s="14">
        <v>487</v>
      </c>
      <c r="D941" s="1" t="s">
        <v>6678</v>
      </c>
      <c r="E941" s="1" t="s">
        <v>6679</v>
      </c>
      <c r="F941" s="1" t="s">
        <v>100</v>
      </c>
      <c r="G941" s="1" t="s">
        <v>6680</v>
      </c>
      <c r="H941" s="1" t="s">
        <v>6681</v>
      </c>
      <c r="I941" s="1" t="s">
        <v>6682</v>
      </c>
      <c r="J941" s="1" t="s">
        <v>6683</v>
      </c>
      <c r="K941" s="1" t="s">
        <v>1133</v>
      </c>
      <c r="L941" s="1" t="s">
        <v>33</v>
      </c>
      <c r="M941" s="1" t="b">
        <v>0</v>
      </c>
      <c r="N941" s="1" t="s">
        <v>34</v>
      </c>
      <c r="O941" s="1" t="s">
        <v>35</v>
      </c>
      <c r="P941" s="1" t="s">
        <v>18356</v>
      </c>
      <c r="Q941" s="1" t="s">
        <v>37</v>
      </c>
      <c r="R941" s="1" t="s">
        <v>38</v>
      </c>
      <c r="S941" s="1" t="s">
        <v>375</v>
      </c>
      <c r="T941" s="1" t="s">
        <v>6685</v>
      </c>
      <c r="U941" s="1" t="s">
        <v>6686</v>
      </c>
      <c r="V941" s="1" t="s">
        <v>6687</v>
      </c>
      <c r="W941" s="1" t="s">
        <v>6688</v>
      </c>
      <c r="X941" s="1" t="s">
        <v>6689</v>
      </c>
      <c r="Y941" s="1" t="s">
        <v>801</v>
      </c>
      <c r="Z941" s="1" t="s">
        <v>8834</v>
      </c>
      <c r="AA941" s="1" t="s">
        <v>23382</v>
      </c>
      <c r="AB941" s="1" t="s">
        <v>381</v>
      </c>
      <c r="AD941" s="1" t="str">
        <f>VLOOKUP($K941,「工具标准名」映射表!$B:$I,3,0)</f>
        <v>文心一言</v>
      </c>
      <c r="AE941" s="1" t="str">
        <f>VLOOKUP($K941,「工具标准名」映射表!$B:$I,4,0)</f>
        <v>技术层</v>
      </c>
      <c r="AF941" s="1" t="str">
        <f>VLOOKUP($K941,「工具标准名」映射表!$B:$I,5,0)</f>
        <v>技术层（通用大模型）</v>
      </c>
      <c r="AG941" s="1" t="str">
        <f>VLOOKUP($K941,「工具标准名」映射表!$B:$I,6,0)</f>
        <v>软件工具</v>
      </c>
      <c r="AH941" s="1" t="str">
        <f>VLOOKUP($K941,「工具标准名」映射表!$B:$I,7,0)</f>
        <v>大语言模型</v>
      </c>
      <c r="AI941" s="1" t="str">
        <f>VLOOKUP($K941,「工具标准名」映射表!$B:$I,8,0)</f>
        <v>是</v>
      </c>
      <c r="AJ941" s="1" t="s">
        <v>381</v>
      </c>
      <c r="AK941" s="1"/>
      <c r="AL941" s="1"/>
      <c r="AM941" s="1"/>
      <c r="AN941" s="1"/>
      <c r="AO941" s="1"/>
    </row>
    <row r="942" spans="1:41" ht="16">
      <c r="A942" s="1" t="s">
        <v>6691</v>
      </c>
      <c r="B942" s="3">
        <v>46056.468495370398</v>
      </c>
      <c r="C942" s="14">
        <v>488</v>
      </c>
      <c r="D942" s="1" t="s">
        <v>6692</v>
      </c>
      <c r="E942" s="1" t="s">
        <v>5872</v>
      </c>
      <c r="F942" s="1" t="s">
        <v>27</v>
      </c>
      <c r="G942" s="1" t="s">
        <v>6693</v>
      </c>
      <c r="H942" s="1" t="s">
        <v>6694</v>
      </c>
      <c r="I942" s="1" t="s">
        <v>6695</v>
      </c>
      <c r="J942" s="1" t="s">
        <v>6696</v>
      </c>
      <c r="K942" s="1" t="s">
        <v>6697</v>
      </c>
      <c r="L942" s="1" t="s">
        <v>33</v>
      </c>
      <c r="M942" s="1" t="b">
        <v>1</v>
      </c>
      <c r="N942" s="1" t="s">
        <v>47</v>
      </c>
      <c r="O942" s="1" t="s">
        <v>54</v>
      </c>
      <c r="P942" s="1" t="s">
        <v>21089</v>
      </c>
      <c r="Q942" s="1" t="s">
        <v>37</v>
      </c>
      <c r="R942" s="1" t="s">
        <v>38</v>
      </c>
      <c r="S942" s="1" t="s">
        <v>39</v>
      </c>
      <c r="T942" s="1" t="s">
        <v>6699</v>
      </c>
      <c r="U942" s="1" t="s">
        <v>6700</v>
      </c>
      <c r="V942" s="1" t="s">
        <v>6701</v>
      </c>
      <c r="W942" s="1" t="s">
        <v>6702</v>
      </c>
      <c r="X942" s="1" t="s">
        <v>6703</v>
      </c>
      <c r="Y942" s="1" t="s">
        <v>801</v>
      </c>
      <c r="Z942" s="1" t="s">
        <v>6697</v>
      </c>
      <c r="AA942" s="1">
        <v>0</v>
      </c>
      <c r="AB942" s="1" t="s">
        <v>381</v>
      </c>
      <c r="AD942" s="1" t="str">
        <f>VLOOKUP($K942,「工具标准名」映射表!$B:$I,3,0)</f>
        <v>悦读龙</v>
      </c>
      <c r="AE942" s="1" t="str">
        <f>VLOOKUP($K942,「工具标准名」映射表!$B:$I,4,0)</f>
        <v>功能应用层</v>
      </c>
      <c r="AF942" s="1" t="str">
        <f>VLOOKUP($K942,「工具标准名」映射表!$B:$I,5,0)</f>
        <v>功能应用（平台型综合系统）</v>
      </c>
      <c r="AG942" s="1" t="str">
        <f>VLOOKUP($K942,「工具标准名」映射表!$B:$I,6,0)</f>
        <v>软件工具</v>
      </c>
      <c r="AH942" s="1" t="str">
        <f>VLOOKUP($K942,「工具标准名」映射表!$B:$I,7,0)</f>
        <v>AI智能体</v>
      </c>
      <c r="AI942" s="1" t="str">
        <f>VLOOKUP($K942,「工具标准名」映射表!$B:$I,8,0)</f>
        <v>否</v>
      </c>
      <c r="AJ942" s="1" t="s">
        <v>381</v>
      </c>
      <c r="AK942" s="1"/>
      <c r="AL942" s="1"/>
      <c r="AM942" s="1"/>
      <c r="AN942" s="1"/>
      <c r="AO942" s="1"/>
    </row>
    <row r="943" spans="1:41" ht="16">
      <c r="A943" s="1" t="s">
        <v>6691</v>
      </c>
      <c r="B943" s="3">
        <v>46056.468495370398</v>
      </c>
      <c r="C943" s="14">
        <v>488</v>
      </c>
      <c r="D943" s="1" t="s">
        <v>6692</v>
      </c>
      <c r="E943" s="1" t="s">
        <v>5872</v>
      </c>
      <c r="F943" s="1" t="s">
        <v>27</v>
      </c>
      <c r="G943" s="1" t="s">
        <v>6693</v>
      </c>
      <c r="H943" s="1" t="s">
        <v>6694</v>
      </c>
      <c r="I943" s="1" t="s">
        <v>6695</v>
      </c>
      <c r="J943" s="1" t="s">
        <v>6696</v>
      </c>
      <c r="K943" s="1" t="s">
        <v>3213</v>
      </c>
      <c r="L943" s="1" t="s">
        <v>33</v>
      </c>
      <c r="M943" s="1" t="b">
        <v>1</v>
      </c>
      <c r="N943" s="1" t="s">
        <v>15456</v>
      </c>
      <c r="O943" s="1" t="s">
        <v>54</v>
      </c>
      <c r="P943" s="1" t="s">
        <v>15457</v>
      </c>
      <c r="Q943" s="1" t="s">
        <v>37</v>
      </c>
      <c r="R943" s="1" t="s">
        <v>38</v>
      </c>
      <c r="S943" s="1" t="s">
        <v>39</v>
      </c>
      <c r="T943" s="1" t="s">
        <v>6699</v>
      </c>
      <c r="U943" s="1" t="s">
        <v>6700</v>
      </c>
      <c r="V943" s="1" t="s">
        <v>6701</v>
      </c>
      <c r="W943" s="1" t="s">
        <v>6702</v>
      </c>
      <c r="X943" s="1" t="s">
        <v>6703</v>
      </c>
      <c r="Y943" s="1" t="s">
        <v>801</v>
      </c>
      <c r="Z943" s="1" t="s">
        <v>13938</v>
      </c>
      <c r="AA943" s="1" t="s">
        <v>10163</v>
      </c>
      <c r="AB943" s="1" t="s">
        <v>381</v>
      </c>
      <c r="AD943" s="1" t="str">
        <f>VLOOKUP($K943,「工具标准名」映射表!$B:$I,3,0)</f>
        <v>扣子AI</v>
      </c>
      <c r="AE943" s="1" t="str">
        <f>VLOOKUP($K943,「工具标准名」映射表!$B:$I,4,0)</f>
        <v>功能应用层</v>
      </c>
      <c r="AF943" s="1" t="str">
        <f>VLOOKUP($K943,「工具标准名」映射表!$B:$I,5,0)</f>
        <v>功能应用层（AI智能体）</v>
      </c>
      <c r="AG943" s="1" t="str">
        <f>VLOOKUP($K943,「工具标准名」映射表!$B:$I,6,0)</f>
        <v>软件工具</v>
      </c>
      <c r="AH943" s="1" t="str">
        <f>VLOOKUP($K943,「工具标准名」映射表!$B:$I,7,0)</f>
        <v>AI智能体</v>
      </c>
      <c r="AI943" s="1" t="str">
        <f>VLOOKUP($K943,「工具标准名」映射表!$B:$I,8,0)</f>
        <v>是</v>
      </c>
      <c r="AJ943" s="1" t="s">
        <v>381</v>
      </c>
      <c r="AK943" s="1"/>
      <c r="AL943" s="1"/>
      <c r="AM943" s="1"/>
      <c r="AN943" s="1"/>
      <c r="AO943" s="1"/>
    </row>
    <row r="944" spans="1:41" ht="16">
      <c r="A944" s="1" t="s">
        <v>6706</v>
      </c>
      <c r="B944" s="3">
        <v>46056.468541666698</v>
      </c>
      <c r="C944" s="14">
        <v>489</v>
      </c>
      <c r="D944" s="1" t="s">
        <v>6707</v>
      </c>
      <c r="E944" s="1" t="s">
        <v>6708</v>
      </c>
      <c r="F944" s="1" t="s">
        <v>100</v>
      </c>
      <c r="G944" s="1" t="s">
        <v>6709</v>
      </c>
      <c r="H944" s="1" t="s">
        <v>6710</v>
      </c>
      <c r="I944" s="1" t="s">
        <v>6711</v>
      </c>
      <c r="J944" s="1" t="s">
        <v>6712</v>
      </c>
      <c r="K944" s="1" t="s">
        <v>207</v>
      </c>
      <c r="L944" s="1" t="s">
        <v>33</v>
      </c>
      <c r="M944" s="1" t="b">
        <v>0</v>
      </c>
      <c r="N944" s="1" t="s">
        <v>47</v>
      </c>
      <c r="O944" s="1" t="s">
        <v>48</v>
      </c>
      <c r="P944" s="1" t="s">
        <v>13658</v>
      </c>
      <c r="Q944" s="1" t="s">
        <v>87</v>
      </c>
      <c r="R944" s="1" t="s">
        <v>234</v>
      </c>
      <c r="S944" s="1" t="s">
        <v>39</v>
      </c>
      <c r="T944" s="1" t="s">
        <v>6714</v>
      </c>
      <c r="U944" s="1" t="s">
        <v>6715</v>
      </c>
      <c r="V944" s="1" t="s">
        <v>6716</v>
      </c>
      <c r="W944" s="1" t="s">
        <v>6717</v>
      </c>
      <c r="X944" s="1" t="s">
        <v>6718</v>
      </c>
      <c r="Y944" s="1" t="s">
        <v>278</v>
      </c>
      <c r="Z944" s="1" t="s">
        <v>207</v>
      </c>
      <c r="AA944" s="1" t="s">
        <v>23372</v>
      </c>
      <c r="AB944" s="1" t="s">
        <v>381</v>
      </c>
      <c r="AD944" s="1" t="str">
        <f>VLOOKUP($K944,「工具标准名」映射表!$B:$I,3,0)</f>
        <v>即梦AI</v>
      </c>
      <c r="AE944" s="1" t="str">
        <f>VLOOKUP($K944,「工具标准名」映射表!$B:$I,4,0)</f>
        <v>功能应用层</v>
      </c>
      <c r="AF944" s="1" t="str">
        <f>VLOOKUP($K944,「工具标准名」映射表!$B:$I,5,0)</f>
        <v>功能应用（生成式AI应用-图像类）</v>
      </c>
      <c r="AG944" s="1" t="str">
        <f>VLOOKUP($K944,「工具标准名」映射表!$B:$I,6,0)</f>
        <v>软件工具</v>
      </c>
      <c r="AH944" s="1" t="str">
        <f>VLOOKUP($K944,「工具标准名」映射表!$B:$I,7,0)</f>
        <v>AI智能体</v>
      </c>
      <c r="AI944" s="1" t="str">
        <f>VLOOKUP($K944,「工具标准名」映射表!$B:$I,8,0)</f>
        <v>是</v>
      </c>
      <c r="AJ944" s="1" t="s">
        <v>381</v>
      </c>
      <c r="AK944" s="1"/>
      <c r="AL944" s="1"/>
      <c r="AM944" s="1"/>
      <c r="AN944" s="1"/>
      <c r="AO944" s="1"/>
    </row>
    <row r="945" spans="1:41" ht="16">
      <c r="A945" s="1" t="s">
        <v>6706</v>
      </c>
      <c r="B945" s="3">
        <v>46056.468541666698</v>
      </c>
      <c r="C945" s="14">
        <v>489</v>
      </c>
      <c r="D945" s="1" t="s">
        <v>6707</v>
      </c>
      <c r="E945" s="1" t="s">
        <v>6708</v>
      </c>
      <c r="F945" s="1" t="s">
        <v>100</v>
      </c>
      <c r="G945" s="1" t="s">
        <v>6709</v>
      </c>
      <c r="H945" s="1" t="s">
        <v>6710</v>
      </c>
      <c r="I945" s="1" t="s">
        <v>6711</v>
      </c>
      <c r="J945" s="1" t="s">
        <v>6712</v>
      </c>
      <c r="K945" s="1" t="s">
        <v>124</v>
      </c>
      <c r="L945" s="1" t="s">
        <v>33</v>
      </c>
      <c r="M945" s="1" t="b">
        <v>0</v>
      </c>
      <c r="N945" s="1" t="s">
        <v>47</v>
      </c>
      <c r="O945" s="1" t="s">
        <v>48</v>
      </c>
      <c r="P945" s="1" t="s">
        <v>5343</v>
      </c>
      <c r="Q945" s="1" t="s">
        <v>87</v>
      </c>
      <c r="R945" s="1" t="s">
        <v>234</v>
      </c>
      <c r="S945" s="1" t="s">
        <v>39</v>
      </c>
      <c r="T945" s="1" t="s">
        <v>6714</v>
      </c>
      <c r="U945" s="1" t="s">
        <v>6715</v>
      </c>
      <c r="V945" s="1" t="s">
        <v>6716</v>
      </c>
      <c r="W945" s="1" t="s">
        <v>6717</v>
      </c>
      <c r="X945" s="1" t="s">
        <v>6718</v>
      </c>
      <c r="Y945" s="1" t="s">
        <v>278</v>
      </c>
      <c r="Z945" s="1" t="s">
        <v>4864</v>
      </c>
      <c r="AA945" s="1" t="s">
        <v>23367</v>
      </c>
      <c r="AB945" s="1" t="s">
        <v>381</v>
      </c>
      <c r="AD945" s="1" t="str">
        <f>VLOOKUP($K945,「工具标准名」映射表!$B:$I,3,0)</f>
        <v>DeepSeek 大模型</v>
      </c>
      <c r="AE945" s="1" t="str">
        <f>VLOOKUP($K945,「工具标准名」映射表!$B:$I,4,0)</f>
        <v>功能应用层</v>
      </c>
      <c r="AF945" s="1" t="str">
        <f>VLOOKUP($K945,「工具标准名」映射表!$B:$I,5,0)</f>
        <v>功能应用（教学辅助工具）</v>
      </c>
      <c r="AG945" s="1" t="str">
        <f>VLOOKUP($K945,「工具标准名」映射表!$B:$I,6,0)</f>
        <v>软件工具</v>
      </c>
      <c r="AH945" s="1" t="str">
        <f>VLOOKUP($K945,「工具标准名」映射表!$B:$I,7,0)</f>
        <v>AI智能体</v>
      </c>
      <c r="AI945" s="1" t="str">
        <f>VLOOKUP($K945,「工具标准名」映射表!$B:$I,8,0)</f>
        <v>否</v>
      </c>
      <c r="AJ945" s="1" t="s">
        <v>381</v>
      </c>
      <c r="AK945" s="1"/>
      <c r="AL945" s="1"/>
      <c r="AM945" s="1"/>
      <c r="AN945" s="1"/>
      <c r="AO945" s="1"/>
    </row>
    <row r="946" spans="1:41" ht="16">
      <c r="A946" s="1" t="s">
        <v>6706</v>
      </c>
      <c r="B946" s="3">
        <v>46056.468541666698</v>
      </c>
      <c r="C946" s="14">
        <v>489</v>
      </c>
      <c r="D946" s="1" t="s">
        <v>6707</v>
      </c>
      <c r="E946" s="1" t="s">
        <v>6708</v>
      </c>
      <c r="F946" s="1" t="s">
        <v>100</v>
      </c>
      <c r="G946" s="1" t="s">
        <v>6709</v>
      </c>
      <c r="H946" s="1" t="s">
        <v>6710</v>
      </c>
      <c r="I946" s="1" t="s">
        <v>6711</v>
      </c>
      <c r="J946" s="1" t="s">
        <v>6712</v>
      </c>
      <c r="K946" s="1" t="s">
        <v>1962</v>
      </c>
      <c r="L946" s="1" t="s">
        <v>33</v>
      </c>
      <c r="M946" s="1" t="b">
        <v>0</v>
      </c>
      <c r="N946" s="1" t="s">
        <v>47</v>
      </c>
      <c r="O946" s="1" t="s">
        <v>48</v>
      </c>
      <c r="P946" s="1" t="s">
        <v>11336</v>
      </c>
      <c r="Q946" s="1" t="s">
        <v>87</v>
      </c>
      <c r="R946" s="1" t="s">
        <v>234</v>
      </c>
      <c r="S946" s="1" t="s">
        <v>39</v>
      </c>
      <c r="T946" s="1" t="s">
        <v>6714</v>
      </c>
      <c r="U946" s="1" t="s">
        <v>6715</v>
      </c>
      <c r="V946" s="1" t="s">
        <v>6716</v>
      </c>
      <c r="W946" s="1" t="s">
        <v>6717</v>
      </c>
      <c r="X946" s="1" t="s">
        <v>6718</v>
      </c>
      <c r="Y946" s="1" t="s">
        <v>278</v>
      </c>
      <c r="Z946" s="1" t="s">
        <v>139</v>
      </c>
      <c r="AA946" s="1" t="s">
        <v>23370</v>
      </c>
      <c r="AB946" s="1" t="s">
        <v>381</v>
      </c>
      <c r="AD946" s="1" t="str">
        <f>VLOOKUP($K946,「工具标准名」映射表!$B:$I,3,0)</f>
        <v>豆包</v>
      </c>
      <c r="AE946" s="1" t="str">
        <f>VLOOKUP($K946,「工具标准名」映射表!$B:$I,4,0)</f>
        <v>功能应用层</v>
      </c>
      <c r="AF946" s="1" t="str">
        <f>VLOOKUP($K946,「工具标准名」映射表!$B:$I,5,0)</f>
        <v>功能应用（教学辅助工具）</v>
      </c>
      <c r="AG946" s="1" t="str">
        <f>VLOOKUP($K946,「工具标准名」映射表!$B:$I,6,0)</f>
        <v>软件工具</v>
      </c>
      <c r="AH946" s="1" t="str">
        <f>VLOOKUP($K946,「工具标准名」映射表!$B:$I,7,0)</f>
        <v>其他</v>
      </c>
      <c r="AI946" s="1" t="str">
        <f>VLOOKUP($K946,「工具标准名」映射表!$B:$I,8,0)</f>
        <v>否</v>
      </c>
      <c r="AJ946" s="1" t="s">
        <v>381</v>
      </c>
      <c r="AK946" s="1"/>
      <c r="AL946" s="1"/>
      <c r="AM946" s="1"/>
      <c r="AN946" s="1"/>
      <c r="AO946" s="1"/>
    </row>
    <row r="947" spans="1:41" ht="16">
      <c r="A947" s="1" t="s">
        <v>6725</v>
      </c>
      <c r="B947" s="3">
        <v>46056.468541666698</v>
      </c>
      <c r="C947" s="14">
        <v>490</v>
      </c>
      <c r="D947" s="1" t="s">
        <v>6726</v>
      </c>
      <c r="E947" s="1" t="s">
        <v>674</v>
      </c>
      <c r="F947" s="1" t="s">
        <v>119</v>
      </c>
      <c r="G947" s="1" t="s">
        <v>6727</v>
      </c>
      <c r="H947" s="1" t="s">
        <v>6728</v>
      </c>
      <c r="I947" s="1" t="s">
        <v>6729</v>
      </c>
      <c r="J947" s="1" t="s">
        <v>6730</v>
      </c>
      <c r="K947" s="1" t="s">
        <v>6731</v>
      </c>
      <c r="L947" s="1" t="s">
        <v>22838</v>
      </c>
      <c r="M947" s="1" t="b">
        <v>1</v>
      </c>
      <c r="N947" s="1" t="s">
        <v>47</v>
      </c>
      <c r="O947" s="1" t="s">
        <v>54</v>
      </c>
      <c r="P947" s="1" t="s">
        <v>22839</v>
      </c>
      <c r="Q947" s="1" t="s">
        <v>37</v>
      </c>
      <c r="R947" s="1" t="s">
        <v>38</v>
      </c>
      <c r="S947" s="1" t="s">
        <v>39</v>
      </c>
      <c r="T947" s="1" t="s">
        <v>6734</v>
      </c>
      <c r="U947" s="1" t="s">
        <v>6735</v>
      </c>
      <c r="V947" s="1" t="s">
        <v>6736</v>
      </c>
      <c r="W947" s="1" t="s">
        <v>6737</v>
      </c>
      <c r="X947" s="1" t="s">
        <v>6738</v>
      </c>
      <c r="Y947" s="1" t="s">
        <v>801</v>
      </c>
      <c r="Z947" s="1" t="s">
        <v>6731</v>
      </c>
      <c r="AA947" s="1">
        <v>0</v>
      </c>
      <c r="AB947" s="1" t="s">
        <v>280</v>
      </c>
      <c r="AD947" s="1" t="str">
        <f>VLOOKUP($K947,「工具标准名」映射表!$B:$I,3,0)</f>
        <v>智写引擎</v>
      </c>
      <c r="AE947" s="1" t="str">
        <f>VLOOKUP($K947,「工具标准名」映射表!$B:$I,4,0)</f>
        <v>功能应用层</v>
      </c>
      <c r="AF947" s="1" t="str">
        <f>VLOOKUP($K947,「工具标准名」映射表!$B:$I,5,0)</f>
        <v>功能应用（校级 / 区域级系统）</v>
      </c>
      <c r="AG947" s="1" t="str">
        <f>VLOOKUP($K947,「工具标准名」映射表!$B:$I,6,0)</f>
        <v>软件工具</v>
      </c>
      <c r="AH947" s="1" t="str">
        <f>VLOOKUP($K947,「工具标准名」映射表!$B:$I,7,0)</f>
        <v>AI智能体</v>
      </c>
      <c r="AI947" s="1" t="str">
        <f>VLOOKUP($K947,「工具标准名」映射表!$B:$I,8,0)</f>
        <v>否</v>
      </c>
      <c r="AJ947" s="1" t="s">
        <v>280</v>
      </c>
      <c r="AK947" s="1"/>
      <c r="AL947" s="1"/>
      <c r="AM947" s="1"/>
      <c r="AN947" s="1"/>
      <c r="AO947" s="1"/>
    </row>
    <row r="948" spans="1:41" ht="16">
      <c r="A948" s="1" t="s">
        <v>6740</v>
      </c>
      <c r="B948" s="3">
        <v>46056.468506944402</v>
      </c>
      <c r="C948" s="14">
        <v>491</v>
      </c>
      <c r="D948" s="1" t="s">
        <v>6741</v>
      </c>
      <c r="E948" s="1" t="s">
        <v>6742</v>
      </c>
      <c r="F948" s="1" t="s">
        <v>119</v>
      </c>
      <c r="G948" s="1" t="s">
        <v>6743</v>
      </c>
      <c r="H948" s="1" t="s">
        <v>6744</v>
      </c>
      <c r="I948" s="1" t="s">
        <v>6745</v>
      </c>
      <c r="J948" s="1" t="s">
        <v>6746</v>
      </c>
      <c r="K948" s="1" t="s">
        <v>1022</v>
      </c>
      <c r="L948" s="1" t="s">
        <v>33</v>
      </c>
      <c r="M948" s="1" t="b">
        <v>0</v>
      </c>
      <c r="N948" s="1" t="s">
        <v>47</v>
      </c>
      <c r="O948" s="1" t="s">
        <v>48</v>
      </c>
      <c r="P948" s="1" t="s">
        <v>1021</v>
      </c>
      <c r="Q948" s="1" t="s">
        <v>37</v>
      </c>
      <c r="R948" s="1" t="s">
        <v>38</v>
      </c>
      <c r="S948" s="1" t="s">
        <v>39</v>
      </c>
      <c r="T948" s="1" t="s">
        <v>6748</v>
      </c>
      <c r="U948" s="1" t="s">
        <v>30</v>
      </c>
      <c r="V948" s="1" t="s">
        <v>6749</v>
      </c>
      <c r="W948" s="1" t="s">
        <v>1927</v>
      </c>
      <c r="X948" s="1" t="s">
        <v>6750</v>
      </c>
      <c r="Y948" s="1" t="s">
        <v>43</v>
      </c>
      <c r="Z948" s="1" t="s">
        <v>1022</v>
      </c>
      <c r="AA948" s="1">
        <v>0</v>
      </c>
      <c r="AB948" s="1" t="s">
        <v>401</v>
      </c>
      <c r="AD948" s="1" t="str">
        <f>VLOOKUP($K948,「工具标准名」映射表!$B:$I,3,0)</f>
        <v>AI动态绘图工具</v>
      </c>
      <c r="AE948" s="1" t="str">
        <f>VLOOKUP($K948,「工具标准名」映射表!$B:$I,4,0)</f>
        <v>功能应用层</v>
      </c>
      <c r="AF948" s="1" t="str">
        <f>VLOOKUP($K948,「工具标准名」映射表!$B:$I,5,0)</f>
        <v>功能应用（教学辅助工具）</v>
      </c>
      <c r="AG948" s="1" t="str">
        <f>VLOOKUP($K948,「工具标准名」映射表!$B:$I,6,0)</f>
        <v>软件工具</v>
      </c>
      <c r="AH948" s="1" t="str">
        <f>VLOOKUP($K948,「工具标准名」映射表!$B:$I,7,0)</f>
        <v>AI智能体</v>
      </c>
      <c r="AI948" s="1" t="str">
        <f>VLOOKUP($K948,「工具标准名」映射表!$B:$I,8,0)</f>
        <v>否</v>
      </c>
      <c r="AJ948" s="1" t="s">
        <v>401</v>
      </c>
      <c r="AK948" s="1"/>
      <c r="AL948" s="1"/>
      <c r="AM948" s="1"/>
      <c r="AN948" s="1"/>
      <c r="AO948" s="1"/>
    </row>
    <row r="949" spans="1:41" ht="16">
      <c r="A949" s="1" t="s">
        <v>6751</v>
      </c>
      <c r="B949" s="3">
        <v>46056.468506944402</v>
      </c>
      <c r="C949" s="14">
        <v>492</v>
      </c>
      <c r="D949" s="1" t="s">
        <v>6752</v>
      </c>
      <c r="E949" s="1" t="s">
        <v>6742</v>
      </c>
      <c r="F949" s="1" t="s">
        <v>100</v>
      </c>
      <c r="G949" s="1" t="s">
        <v>6753</v>
      </c>
      <c r="H949" s="1" t="s">
        <v>6754</v>
      </c>
      <c r="I949" s="1" t="s">
        <v>818</v>
      </c>
      <c r="J949" s="1" t="s">
        <v>6755</v>
      </c>
      <c r="K949" s="1" t="s">
        <v>6756</v>
      </c>
      <c r="L949" s="1" t="s">
        <v>33</v>
      </c>
      <c r="M949" s="1" t="b">
        <v>0</v>
      </c>
      <c r="N949" s="1" t="s">
        <v>47</v>
      </c>
      <c r="O949" s="1" t="s">
        <v>48</v>
      </c>
      <c r="P949" s="1" t="s">
        <v>22158</v>
      </c>
      <c r="Q949" s="1" t="s">
        <v>37</v>
      </c>
      <c r="R949" s="1" t="s">
        <v>38</v>
      </c>
      <c r="S949" s="1" t="s">
        <v>39</v>
      </c>
      <c r="T949" s="1" t="s">
        <v>6758</v>
      </c>
      <c r="U949" s="1" t="s">
        <v>6759</v>
      </c>
      <c r="V949" s="1" t="s">
        <v>1926</v>
      </c>
      <c r="W949" s="1" t="s">
        <v>6760</v>
      </c>
      <c r="X949" s="1" t="s">
        <v>6761</v>
      </c>
      <c r="Y949" s="1" t="s">
        <v>156</v>
      </c>
      <c r="Z949" s="1" t="s">
        <v>6756</v>
      </c>
      <c r="AA949" s="1">
        <v>0</v>
      </c>
      <c r="AB949" s="1" t="s">
        <v>401</v>
      </c>
      <c r="AD949" s="1" t="str">
        <f>VLOOKUP($K949,「工具标准名」映射表!$B:$I,3,0)</f>
        <v>智能教育平台</v>
      </c>
      <c r="AE949" s="1" t="str">
        <f>VLOOKUP($K949,「工具标准名」映射表!$B:$I,4,0)</f>
        <v>功能应用层</v>
      </c>
      <c r="AF949" s="1" t="str">
        <f>VLOOKUP($K949,「工具标准名」映射表!$B:$I,5,0)</f>
        <v>功能应用（校级 / 区域级系统）</v>
      </c>
      <c r="AG949" s="1" t="str">
        <f>VLOOKUP($K949,「工具标准名」映射表!$B:$I,6,0)</f>
        <v>软件工具</v>
      </c>
      <c r="AH949" s="1" t="str">
        <f>VLOOKUP($K949,「工具标准名」映射表!$B:$I,7,0)</f>
        <v>AI智能体</v>
      </c>
      <c r="AI949" s="1" t="str">
        <f>VLOOKUP($K949,「工具标准名」映射表!$B:$I,8,0)</f>
        <v>否</v>
      </c>
      <c r="AJ949" s="1" t="s">
        <v>401</v>
      </c>
      <c r="AK949" s="1"/>
      <c r="AL949" s="1"/>
      <c r="AM949" s="1"/>
      <c r="AN949" s="1"/>
      <c r="AO949" s="1"/>
    </row>
    <row r="950" spans="1:41" ht="16">
      <c r="A950" s="1" t="s">
        <v>6763</v>
      </c>
      <c r="B950" s="3">
        <v>46056.468530092599</v>
      </c>
      <c r="C950" s="14">
        <v>493</v>
      </c>
      <c r="D950" s="1" t="s">
        <v>6764</v>
      </c>
      <c r="E950" s="1" t="s">
        <v>6742</v>
      </c>
      <c r="F950" s="1" t="s">
        <v>119</v>
      </c>
      <c r="G950" s="1" t="s">
        <v>6765</v>
      </c>
      <c r="H950" s="1" t="s">
        <v>6766</v>
      </c>
      <c r="I950" s="1" t="s">
        <v>818</v>
      </c>
      <c r="J950" s="1" t="s">
        <v>6767</v>
      </c>
      <c r="K950" s="1" t="s">
        <v>861</v>
      </c>
      <c r="L950" s="1" t="s">
        <v>33</v>
      </c>
      <c r="M950" s="1" t="b">
        <v>0</v>
      </c>
      <c r="N950" s="1" t="s">
        <v>47</v>
      </c>
      <c r="O950" s="1" t="s">
        <v>48</v>
      </c>
      <c r="P950" s="1" t="s">
        <v>855</v>
      </c>
      <c r="Q950" s="1" t="s">
        <v>37</v>
      </c>
      <c r="R950" s="1" t="s">
        <v>38</v>
      </c>
      <c r="S950" s="1" t="s">
        <v>39</v>
      </c>
      <c r="T950" s="1" t="s">
        <v>6769</v>
      </c>
      <c r="U950" s="1" t="s">
        <v>30</v>
      </c>
      <c r="V950" s="1" t="s">
        <v>6770</v>
      </c>
      <c r="W950" s="1" t="s">
        <v>1927</v>
      </c>
      <c r="X950" s="1" t="s">
        <v>6771</v>
      </c>
      <c r="Y950" s="1" t="s">
        <v>801</v>
      </c>
      <c r="Z950" s="1" t="s">
        <v>861</v>
      </c>
      <c r="AA950" s="1">
        <v>0</v>
      </c>
      <c r="AB950" s="1" t="s">
        <v>401</v>
      </c>
      <c r="AD950" s="1" t="str">
        <f>VLOOKUP($K950,「工具标准名」映射表!$B:$I,3,0)</f>
        <v>AI写作助手</v>
      </c>
      <c r="AE950" s="1" t="str">
        <f>VLOOKUP($K950,「工具标准名」映射表!$B:$I,4,0)</f>
        <v>功能应用层</v>
      </c>
      <c r="AF950" s="1" t="str">
        <f>VLOOKUP($K950,「工具标准名」映射表!$B:$I,5,0)</f>
        <v>功能应用（教学辅助工具）</v>
      </c>
      <c r="AG950" s="1" t="str">
        <f>VLOOKUP($K950,「工具标准名」映射表!$B:$I,6,0)</f>
        <v>软件工具</v>
      </c>
      <c r="AH950" s="1" t="str">
        <f>VLOOKUP($K950,「工具标准名」映射表!$B:$I,7,0)</f>
        <v>AI智能体</v>
      </c>
      <c r="AI950" s="1" t="str">
        <f>VLOOKUP($K950,「工具标准名」映射表!$B:$I,8,0)</f>
        <v>否</v>
      </c>
      <c r="AJ950" s="1" t="s">
        <v>401</v>
      </c>
      <c r="AK950" s="1"/>
      <c r="AL950" s="1"/>
      <c r="AM950" s="1"/>
      <c r="AN950" s="1"/>
      <c r="AO950" s="1"/>
    </row>
    <row r="951" spans="1:41" ht="16">
      <c r="A951" s="1" t="s">
        <v>6772</v>
      </c>
      <c r="B951" s="3">
        <v>46056.468553240702</v>
      </c>
      <c r="C951" s="14">
        <v>494</v>
      </c>
      <c r="D951" s="1" t="s">
        <v>6773</v>
      </c>
      <c r="E951" s="1" t="s">
        <v>156</v>
      </c>
      <c r="F951" s="1" t="s">
        <v>119</v>
      </c>
      <c r="G951" s="1" t="s">
        <v>6774</v>
      </c>
      <c r="H951" s="1" t="s">
        <v>6775</v>
      </c>
      <c r="I951" s="1" t="s">
        <v>6776</v>
      </c>
      <c r="J951" s="1" t="s">
        <v>6777</v>
      </c>
      <c r="K951" s="1" t="s">
        <v>124</v>
      </c>
      <c r="L951" s="1" t="s">
        <v>33</v>
      </c>
      <c r="M951" s="1" t="b">
        <v>0</v>
      </c>
      <c r="N951" s="1" t="s">
        <v>47</v>
      </c>
      <c r="O951" s="1" t="s">
        <v>48</v>
      </c>
      <c r="P951" s="1" t="s">
        <v>5351</v>
      </c>
      <c r="Q951" s="1" t="s">
        <v>37</v>
      </c>
      <c r="R951" s="1" t="s">
        <v>38</v>
      </c>
      <c r="S951" s="1" t="s">
        <v>39</v>
      </c>
      <c r="T951" s="1" t="s">
        <v>6779</v>
      </c>
      <c r="U951" s="1" t="s">
        <v>6780</v>
      </c>
      <c r="V951" s="1" t="s">
        <v>6781</v>
      </c>
      <c r="W951" s="1" t="s">
        <v>6782</v>
      </c>
      <c r="X951" s="1" t="s">
        <v>6783</v>
      </c>
      <c r="Y951" s="1" t="s">
        <v>801</v>
      </c>
      <c r="Z951" s="1" t="s">
        <v>4864</v>
      </c>
      <c r="AA951" s="1" t="s">
        <v>23367</v>
      </c>
      <c r="AB951" s="1" t="s">
        <v>156</v>
      </c>
      <c r="AD951" s="1" t="str">
        <f>VLOOKUP($K951,「工具标准名」映射表!$B:$I,3,0)</f>
        <v>DeepSeek 大模型</v>
      </c>
      <c r="AE951" s="1" t="str">
        <f>VLOOKUP($K951,「工具标准名」映射表!$B:$I,4,0)</f>
        <v>功能应用层</v>
      </c>
      <c r="AF951" s="1" t="str">
        <f>VLOOKUP($K951,「工具标准名」映射表!$B:$I,5,0)</f>
        <v>功能应用（教学辅助工具）</v>
      </c>
      <c r="AG951" s="1" t="str">
        <f>VLOOKUP($K951,「工具标准名」映射表!$B:$I,6,0)</f>
        <v>软件工具</v>
      </c>
      <c r="AH951" s="1" t="str">
        <f>VLOOKUP($K951,「工具标准名」映射表!$B:$I,7,0)</f>
        <v>AI智能体</v>
      </c>
      <c r="AI951" s="1" t="str">
        <f>VLOOKUP($K951,「工具标准名」映射表!$B:$I,8,0)</f>
        <v>否</v>
      </c>
      <c r="AJ951" s="1" t="s">
        <v>156</v>
      </c>
      <c r="AK951" s="1"/>
      <c r="AL951" s="1"/>
      <c r="AM951" s="1"/>
      <c r="AN951" s="1"/>
      <c r="AO951" s="1"/>
    </row>
    <row r="952" spans="1:41" ht="16">
      <c r="A952" s="1" t="s">
        <v>6784</v>
      </c>
      <c r="B952" s="3">
        <v>46056.468622685199</v>
      </c>
      <c r="C952" s="14">
        <v>495</v>
      </c>
      <c r="D952" s="1" t="s">
        <v>6785</v>
      </c>
      <c r="E952" s="1" t="s">
        <v>156</v>
      </c>
      <c r="F952" s="1" t="s">
        <v>27</v>
      </c>
      <c r="G952" s="1" t="s">
        <v>6786</v>
      </c>
      <c r="H952" s="1" t="s">
        <v>6787</v>
      </c>
      <c r="I952" s="1" t="s">
        <v>6788</v>
      </c>
      <c r="J952" s="1" t="s">
        <v>6789</v>
      </c>
      <c r="K952" s="1" t="s">
        <v>6790</v>
      </c>
      <c r="L952" s="1" t="s">
        <v>18803</v>
      </c>
      <c r="M952" s="1" t="b">
        <v>1</v>
      </c>
      <c r="N952" s="1" t="s">
        <v>47</v>
      </c>
      <c r="O952" s="1" t="s">
        <v>48</v>
      </c>
      <c r="P952" s="1" t="s">
        <v>18804</v>
      </c>
      <c r="Q952" s="1" t="s">
        <v>37</v>
      </c>
      <c r="R952" s="1" t="s">
        <v>38</v>
      </c>
      <c r="S952" s="1" t="s">
        <v>172</v>
      </c>
      <c r="T952" s="1" t="s">
        <v>6792</v>
      </c>
      <c r="U952" s="1" t="s">
        <v>30</v>
      </c>
      <c r="V952" s="1" t="s">
        <v>275</v>
      </c>
      <c r="W952" s="1" t="s">
        <v>6793</v>
      </c>
      <c r="X952" s="1" t="s">
        <v>6794</v>
      </c>
      <c r="Y952" s="1" t="s">
        <v>178</v>
      </c>
      <c r="Z952" s="1" t="s">
        <v>6790</v>
      </c>
      <c r="AA952" s="1">
        <v>0</v>
      </c>
      <c r="AB952" s="1" t="s">
        <v>156</v>
      </c>
      <c r="AD952" s="1" t="str">
        <f>VLOOKUP($K952,「工具标准名」映射表!$B:$I,3,0)</f>
        <v>悟空图像</v>
      </c>
      <c r="AE952" s="1" t="str">
        <f>VLOOKUP($K952,「工具标准名」映射表!$B:$I,4,0)</f>
        <v>功能应用层</v>
      </c>
      <c r="AF952" s="1" t="str">
        <f>VLOOKUP($K952,「工具标准名」映射表!$B:$I,5,0)</f>
        <v>功能应用（生成式AI应用-图像类）</v>
      </c>
      <c r="AG952" s="1" t="str">
        <f>VLOOKUP($K952,「工具标准名」映射表!$B:$I,6,0)</f>
        <v>软件工具</v>
      </c>
      <c r="AH952" s="1" t="str">
        <f>VLOOKUP($K952,「工具标准名」映射表!$B:$I,7,0)</f>
        <v>文生图</v>
      </c>
      <c r="AI952" s="1" t="str">
        <f>VLOOKUP($K952,「工具标准名」映射表!$B:$I,8,0)</f>
        <v>是</v>
      </c>
      <c r="AJ952" s="1" t="s">
        <v>156</v>
      </c>
      <c r="AK952" s="1"/>
      <c r="AL952" s="1"/>
      <c r="AM952" s="1"/>
      <c r="AN952" s="1"/>
      <c r="AO952" s="1"/>
    </row>
    <row r="953" spans="1:41" ht="16">
      <c r="A953" s="1" t="s">
        <v>6795</v>
      </c>
      <c r="B953" s="3">
        <v>46056.468576388899</v>
      </c>
      <c r="C953" s="14">
        <v>496</v>
      </c>
      <c r="D953" s="1" t="s">
        <v>6796</v>
      </c>
      <c r="E953" s="1" t="s">
        <v>6797</v>
      </c>
      <c r="F953" s="1" t="s">
        <v>27</v>
      </c>
      <c r="G953" s="1" t="s">
        <v>6798</v>
      </c>
      <c r="H953" s="1" t="s">
        <v>6799</v>
      </c>
      <c r="I953" s="1" t="s">
        <v>6800</v>
      </c>
      <c r="J953" s="1" t="s">
        <v>6801</v>
      </c>
      <c r="K953" s="1" t="s">
        <v>6802</v>
      </c>
      <c r="L953" s="1" t="s">
        <v>16477</v>
      </c>
      <c r="M953" s="1" t="b">
        <v>1</v>
      </c>
      <c r="N953" s="1" t="s">
        <v>47</v>
      </c>
      <c r="O953" s="1" t="s">
        <v>54</v>
      </c>
      <c r="P953" s="1" t="s">
        <v>16478</v>
      </c>
      <c r="Q953" s="1" t="s">
        <v>87</v>
      </c>
      <c r="R953" s="1" t="s">
        <v>127</v>
      </c>
      <c r="S953" s="1" t="s">
        <v>172</v>
      </c>
      <c r="T953" s="1" t="s">
        <v>6804</v>
      </c>
      <c r="U953" s="1" t="s">
        <v>6805</v>
      </c>
      <c r="V953" s="1" t="s">
        <v>6806</v>
      </c>
      <c r="W953" s="1" t="s">
        <v>6807</v>
      </c>
      <c r="X953" s="1" t="s">
        <v>6808</v>
      </c>
      <c r="Y953" s="1" t="s">
        <v>4355</v>
      </c>
      <c r="Z953" s="1" t="s">
        <v>6802</v>
      </c>
      <c r="AA953" s="1">
        <v>0</v>
      </c>
      <c r="AB953" s="1" t="s">
        <v>385</v>
      </c>
      <c r="AD953" s="1" t="str">
        <f>VLOOKUP($K953,「工具标准名」映射表!$B:$I,3,0)</f>
        <v>睿教研</v>
      </c>
      <c r="AE953" s="1" t="str">
        <f>VLOOKUP($K953,「工具标准名」映射表!$B:$I,4,0)</f>
        <v>功能应用层</v>
      </c>
      <c r="AF953" s="1" t="str">
        <f>VLOOKUP($K953,「工具标准名」映射表!$B:$I,5,0)</f>
        <v>功能应用（教学辅助工具）</v>
      </c>
      <c r="AG953" s="1" t="str">
        <f>VLOOKUP($K953,「工具标准名」映射表!$B:$I,6,0)</f>
        <v>软件工具</v>
      </c>
      <c r="AH953" s="1" t="str">
        <f>VLOOKUP($K953,「工具标准名」映射表!$B:$I,7,0)</f>
        <v>AI智能体</v>
      </c>
      <c r="AI953" s="1" t="str">
        <f>VLOOKUP($K953,「工具标准名」映射表!$B:$I,8,0)</f>
        <v>否</v>
      </c>
      <c r="AJ953" s="1" t="s">
        <v>385</v>
      </c>
      <c r="AK953" s="1"/>
      <c r="AL953" s="1"/>
      <c r="AM953" s="1"/>
      <c r="AN953" s="1"/>
      <c r="AO953" s="1"/>
    </row>
    <row r="954" spans="1:41" ht="16">
      <c r="A954" s="1" t="s">
        <v>6809</v>
      </c>
      <c r="B954" s="3">
        <v>46056.468564814801</v>
      </c>
      <c r="C954" s="14">
        <v>497</v>
      </c>
      <c r="D954" s="1" t="s">
        <v>6810</v>
      </c>
      <c r="E954" s="1" t="s">
        <v>156</v>
      </c>
      <c r="F954" s="1" t="s">
        <v>156</v>
      </c>
      <c r="G954" s="1" t="s">
        <v>156</v>
      </c>
      <c r="H954" s="1" t="s">
        <v>156</v>
      </c>
      <c r="I954" s="1" t="s">
        <v>156</v>
      </c>
      <c r="J954" s="1" t="s">
        <v>985</v>
      </c>
      <c r="Q954" s="1" t="s">
        <v>37</v>
      </c>
      <c r="R954" s="1" t="s">
        <v>38</v>
      </c>
      <c r="S954" s="1" t="s">
        <v>39</v>
      </c>
      <c r="T954" s="1" t="s">
        <v>6812</v>
      </c>
      <c r="U954" s="1" t="s">
        <v>30</v>
      </c>
      <c r="V954" s="1" t="s">
        <v>6813</v>
      </c>
      <c r="W954" s="1" t="s">
        <v>28</v>
      </c>
      <c r="X954" s="1" t="s">
        <v>6814</v>
      </c>
      <c r="Y954" s="1" t="s">
        <v>801</v>
      </c>
      <c r="Z954" s="1" t="e">
        <v>#N/A</v>
      </c>
      <c r="AA954" s="1" t="e">
        <v>#N/A</v>
      </c>
      <c r="AB954" s="1" t="s">
        <v>156</v>
      </c>
      <c r="AD954" s="1" t="e">
        <f>VLOOKUP($K954,「工具标准名」映射表!$B:$I,3,0)</f>
        <v>#N/A</v>
      </c>
      <c r="AE954" s="1" t="e">
        <f>VLOOKUP($K954,「工具标准名」映射表!$B:$I,4,0)</f>
        <v>#N/A</v>
      </c>
      <c r="AF954" s="1" t="e">
        <f>VLOOKUP($K954,「工具标准名」映射表!$B:$I,5,0)</f>
        <v>#N/A</v>
      </c>
      <c r="AG954" s="1" t="e">
        <f>VLOOKUP($K954,「工具标准名」映射表!$B:$I,6,0)</f>
        <v>#N/A</v>
      </c>
      <c r="AH954" s="1" t="e">
        <f>VLOOKUP($K954,「工具标准名」映射表!$B:$I,7,0)</f>
        <v>#N/A</v>
      </c>
      <c r="AI954" s="1" t="e">
        <f>VLOOKUP($K954,「工具标准名」映射表!$B:$I,8,0)</f>
        <v>#N/A</v>
      </c>
      <c r="AJ954" s="1" t="s">
        <v>156</v>
      </c>
      <c r="AK954" s="1"/>
      <c r="AL954" s="1"/>
      <c r="AM954" s="1"/>
      <c r="AN954" s="1"/>
      <c r="AO954" s="1"/>
    </row>
    <row r="955" spans="1:41" ht="16">
      <c r="A955" s="1" t="s">
        <v>6815</v>
      </c>
      <c r="B955" s="3">
        <v>46056.468645833302</v>
      </c>
      <c r="C955" s="14">
        <v>499</v>
      </c>
      <c r="D955" s="1" t="s">
        <v>6816</v>
      </c>
      <c r="E955" s="1" t="s">
        <v>156</v>
      </c>
      <c r="F955" s="1" t="s">
        <v>156</v>
      </c>
      <c r="G955" s="1" t="s">
        <v>6817</v>
      </c>
      <c r="H955" s="1" t="s">
        <v>6818</v>
      </c>
      <c r="I955" s="1" t="s">
        <v>6819</v>
      </c>
      <c r="J955" s="1" t="s">
        <v>6820</v>
      </c>
      <c r="K955" s="1" t="s">
        <v>4049</v>
      </c>
      <c r="L955" s="1" t="s">
        <v>33</v>
      </c>
      <c r="M955" s="1" t="b">
        <v>0</v>
      </c>
      <c r="N955" s="1" t="s">
        <v>47</v>
      </c>
      <c r="O955" s="1" t="s">
        <v>54</v>
      </c>
      <c r="P955" s="1" t="s">
        <v>22556</v>
      </c>
      <c r="Q955" s="1" t="s">
        <v>87</v>
      </c>
      <c r="R955" s="1" t="s">
        <v>234</v>
      </c>
      <c r="S955" s="1" t="s">
        <v>39</v>
      </c>
      <c r="T955" s="1" t="s">
        <v>6821</v>
      </c>
      <c r="U955" s="1" t="s">
        <v>6822</v>
      </c>
      <c r="V955" s="1" t="s">
        <v>6823</v>
      </c>
      <c r="W955" s="1" t="s">
        <v>6824</v>
      </c>
      <c r="X955" s="1" t="s">
        <v>6825</v>
      </c>
      <c r="Y955" s="1" t="s">
        <v>113</v>
      </c>
      <c r="Z955" s="1" t="s">
        <v>4049</v>
      </c>
      <c r="AA955" s="1">
        <v>0</v>
      </c>
      <c r="AB955" s="1" t="s">
        <v>156</v>
      </c>
      <c r="AD955" s="1" t="str">
        <f>VLOOKUP($K955,「工具标准名」映射表!$B:$I,3,0)</f>
        <v>智能研修平台</v>
      </c>
      <c r="AE955" s="1" t="str">
        <f>VLOOKUP($K955,「工具标准名」映射表!$B:$I,4,0)</f>
        <v>功能应用层</v>
      </c>
      <c r="AF955" s="1" t="str">
        <f>VLOOKUP($K955,「工具标准名」映射表!$B:$I,5,0)</f>
        <v>功能应用（校级 / 区域级系统）</v>
      </c>
      <c r="AG955" s="1" t="str">
        <f>VLOOKUP($K955,「工具标准名」映射表!$B:$I,6,0)</f>
        <v>软件工具</v>
      </c>
      <c r="AH955" s="1" t="str">
        <f>VLOOKUP($K955,「工具标准名」映射表!$B:$I,7,0)</f>
        <v>AI智能体</v>
      </c>
      <c r="AI955" s="1" t="str">
        <f>VLOOKUP($K955,「工具标准名」映射表!$B:$I,8,0)</f>
        <v>否</v>
      </c>
      <c r="AJ955" s="1" t="s">
        <v>156</v>
      </c>
      <c r="AK955" s="1"/>
      <c r="AL955" s="1"/>
      <c r="AM955" s="1"/>
      <c r="AN955" s="1"/>
      <c r="AO955" s="1"/>
    </row>
    <row r="956" spans="1:41" ht="16">
      <c r="A956" s="1" t="s">
        <v>6826</v>
      </c>
      <c r="B956" s="3">
        <v>46056.4686111111</v>
      </c>
      <c r="C956" s="14">
        <v>500</v>
      </c>
      <c r="D956" s="1" t="s">
        <v>6827</v>
      </c>
      <c r="E956" s="1" t="s">
        <v>691</v>
      </c>
      <c r="F956" s="1" t="s">
        <v>119</v>
      </c>
      <c r="G956" s="1" t="s">
        <v>6828</v>
      </c>
      <c r="H956" s="1" t="s">
        <v>6829</v>
      </c>
      <c r="I956" s="1" t="s">
        <v>6830</v>
      </c>
      <c r="J956" s="1" t="s">
        <v>6831</v>
      </c>
      <c r="K956" s="1" t="s">
        <v>6832</v>
      </c>
      <c r="L956" s="1" t="s">
        <v>33</v>
      </c>
      <c r="M956" s="1" t="b">
        <v>0</v>
      </c>
      <c r="N956" s="1" t="s">
        <v>47</v>
      </c>
      <c r="O956" s="1" t="s">
        <v>54</v>
      </c>
      <c r="P956" s="1" t="s">
        <v>10999</v>
      </c>
      <c r="Q956" s="1" t="s">
        <v>37</v>
      </c>
      <c r="R956" s="1" t="s">
        <v>38</v>
      </c>
      <c r="S956" s="1" t="s">
        <v>39</v>
      </c>
      <c r="T956" s="1" t="s">
        <v>6834</v>
      </c>
      <c r="U956" s="1" t="s">
        <v>6830</v>
      </c>
      <c r="V956" s="1" t="s">
        <v>6835</v>
      </c>
      <c r="W956" s="1" t="s">
        <v>6836</v>
      </c>
      <c r="X956" s="1" t="s">
        <v>6837</v>
      </c>
      <c r="Y956" s="1" t="s">
        <v>801</v>
      </c>
      <c r="Z956" s="1" t="s">
        <v>139</v>
      </c>
      <c r="AA956" s="1" t="s">
        <v>23370</v>
      </c>
      <c r="AB956" s="1" t="s">
        <v>280</v>
      </c>
      <c r="AD956" s="1" t="str">
        <f>VLOOKUP($K956,「工具标准名」映射表!$B:$I,3,0)</f>
        <v>豆包</v>
      </c>
      <c r="AE956" s="1" t="str">
        <f>VLOOKUP($K956,「工具标准名」映射表!$B:$I,4,0)</f>
        <v>功能应用层</v>
      </c>
      <c r="AF956" s="1" t="str">
        <f>VLOOKUP($K956,「工具标准名」映射表!$B:$I,5,0)</f>
        <v>功能应用（平台型综合系统）</v>
      </c>
      <c r="AG956" s="1" t="str">
        <f>VLOOKUP($K956,「工具标准名」映射表!$B:$I,6,0)</f>
        <v>软件工具</v>
      </c>
      <c r="AH956" s="1" t="str">
        <f>VLOOKUP($K956,「工具标准名」映射表!$B:$I,7,0)</f>
        <v>其他</v>
      </c>
      <c r="AI956" s="1" t="str">
        <f>VLOOKUP($K956,「工具标准名」映射表!$B:$I,8,0)</f>
        <v>否</v>
      </c>
      <c r="AJ956" s="1" t="s">
        <v>280</v>
      </c>
      <c r="AK956" s="1"/>
      <c r="AL956" s="1"/>
      <c r="AM956" s="1"/>
      <c r="AN956" s="1"/>
      <c r="AO956" s="1"/>
    </row>
    <row r="957" spans="1:41" ht="16">
      <c r="A957" s="1" t="s">
        <v>6826</v>
      </c>
      <c r="B957" s="3">
        <v>46056.4686111111</v>
      </c>
      <c r="C957" s="14">
        <v>500</v>
      </c>
      <c r="D957" s="1" t="s">
        <v>6827</v>
      </c>
      <c r="E957" s="1" t="s">
        <v>691</v>
      </c>
      <c r="F957" s="1" t="s">
        <v>119</v>
      </c>
      <c r="G957" s="1" t="s">
        <v>6828</v>
      </c>
      <c r="H957" s="1" t="s">
        <v>6829</v>
      </c>
      <c r="I957" s="1" t="s">
        <v>6830</v>
      </c>
      <c r="J957" s="1" t="s">
        <v>6831</v>
      </c>
      <c r="K957" s="1" t="s">
        <v>6838</v>
      </c>
      <c r="L957" s="1" t="s">
        <v>33</v>
      </c>
      <c r="M957" s="1" t="b">
        <v>0</v>
      </c>
      <c r="N957" s="1" t="s">
        <v>47</v>
      </c>
      <c r="O957" s="1" t="s">
        <v>54</v>
      </c>
      <c r="P957" s="1" t="s">
        <v>21009</v>
      </c>
      <c r="Q957" s="1" t="s">
        <v>37</v>
      </c>
      <c r="R957" s="1" t="s">
        <v>38</v>
      </c>
      <c r="S957" s="1" t="s">
        <v>39</v>
      </c>
      <c r="T957" s="1" t="s">
        <v>6834</v>
      </c>
      <c r="U957" s="1" t="s">
        <v>6830</v>
      </c>
      <c r="V957" s="1" t="s">
        <v>6835</v>
      </c>
      <c r="W957" s="1" t="s">
        <v>6836</v>
      </c>
      <c r="X957" s="1" t="s">
        <v>6837</v>
      </c>
      <c r="Y957" s="1" t="s">
        <v>801</v>
      </c>
      <c r="Z957" s="1" t="s">
        <v>6838</v>
      </c>
      <c r="AA957" s="1">
        <v>0</v>
      </c>
      <c r="AB957" s="1" t="s">
        <v>280</v>
      </c>
      <c r="AD957" s="1" t="str">
        <f>VLOOKUP($K957,「工具标准名」映射表!$B:$I,3,0)</f>
        <v>语言优化助手</v>
      </c>
      <c r="AE957" s="1" t="str">
        <f>VLOOKUP($K957,「工具标准名」映射表!$B:$I,4,0)</f>
        <v>功能应用层</v>
      </c>
      <c r="AF957" s="1" t="str">
        <f>VLOOKUP($K957,「工具标准名」映射表!$B:$I,5,0)</f>
        <v>功能应用（校级 / 区域级系统）</v>
      </c>
      <c r="AG957" s="1" t="str">
        <f>VLOOKUP($K957,「工具标准名」映射表!$B:$I,6,0)</f>
        <v>软件工具</v>
      </c>
      <c r="AH957" s="1" t="str">
        <f>VLOOKUP($K957,「工具标准名」映射表!$B:$I,7,0)</f>
        <v>AI智能体</v>
      </c>
      <c r="AI957" s="1" t="str">
        <f>VLOOKUP($K957,「工具标准名」映射表!$B:$I,8,0)</f>
        <v>否</v>
      </c>
      <c r="AJ957" s="1" t="s">
        <v>280</v>
      </c>
      <c r="AK957" s="1"/>
      <c r="AL957" s="1"/>
      <c r="AM957" s="1"/>
      <c r="AN957" s="1"/>
      <c r="AO957" s="1"/>
    </row>
    <row r="958" spans="1:41" ht="16">
      <c r="A958" s="1" t="s">
        <v>6840</v>
      </c>
      <c r="B958" s="3">
        <v>46056.468634259298</v>
      </c>
      <c r="C958" s="14">
        <v>501</v>
      </c>
      <c r="D958" s="1" t="s">
        <v>6841</v>
      </c>
      <c r="E958" s="1" t="s">
        <v>691</v>
      </c>
      <c r="F958" s="1" t="s">
        <v>100</v>
      </c>
      <c r="G958" s="1" t="s">
        <v>6842</v>
      </c>
      <c r="H958" s="1" t="s">
        <v>6843</v>
      </c>
      <c r="I958" s="1" t="s">
        <v>6844</v>
      </c>
      <c r="J958" s="1" t="s">
        <v>6845</v>
      </c>
      <c r="K958" s="1" t="s">
        <v>6534</v>
      </c>
      <c r="L958" s="1" t="s">
        <v>6526</v>
      </c>
      <c r="M958" s="1" t="b">
        <v>1</v>
      </c>
      <c r="N958" s="1" t="s">
        <v>47</v>
      </c>
      <c r="O958" s="1" t="s">
        <v>54</v>
      </c>
      <c r="P958" s="1" t="s">
        <v>6527</v>
      </c>
      <c r="Q958" s="1" t="s">
        <v>87</v>
      </c>
      <c r="R958" s="1" t="s">
        <v>38</v>
      </c>
      <c r="S958" s="1" t="s">
        <v>39</v>
      </c>
      <c r="T958" s="1" t="s">
        <v>6848</v>
      </c>
      <c r="U958" s="1" t="s">
        <v>6849</v>
      </c>
      <c r="V958" s="1" t="s">
        <v>6850</v>
      </c>
      <c r="W958" s="1" t="s">
        <v>6851</v>
      </c>
      <c r="X958" s="1" t="s">
        <v>6852</v>
      </c>
      <c r="Y958" s="1" t="s">
        <v>278</v>
      </c>
      <c r="Z958" s="1" t="s">
        <v>6534</v>
      </c>
      <c r="AA958" s="1">
        <v>0</v>
      </c>
      <c r="AB958" s="1" t="s">
        <v>280</v>
      </c>
      <c r="AD958" s="1" t="str">
        <f>VLOOKUP($K958,「工具标准名」映射表!$B:$I,3,0)</f>
        <v>D-LAB AI</v>
      </c>
      <c r="AE958" s="1" t="str">
        <f>VLOOKUP($K958,「工具标准名」映射表!$B:$I,4,0)</f>
        <v>功能应用层</v>
      </c>
      <c r="AF958" s="1" t="str">
        <f>VLOOKUP($K958,「工具标准名」映射表!$B:$I,5,0)</f>
        <v>功能应用（平台型综合系统）</v>
      </c>
      <c r="AG958" s="1" t="str">
        <f>VLOOKUP($K958,「工具标准名」映射表!$B:$I,6,0)</f>
        <v>软件工具</v>
      </c>
      <c r="AH958" s="1" t="str">
        <f>VLOOKUP($K958,「工具标准名」映射表!$B:$I,7,0)</f>
        <v>AI智能体</v>
      </c>
      <c r="AI958" s="1" t="str">
        <f>VLOOKUP($K958,「工具标准名」映射表!$B:$I,8,0)</f>
        <v>否</v>
      </c>
      <c r="AJ958" s="1" t="s">
        <v>280</v>
      </c>
      <c r="AK958" s="1"/>
      <c r="AL958" s="1"/>
      <c r="AM958" s="1"/>
      <c r="AN958" s="1"/>
      <c r="AO958" s="1"/>
    </row>
    <row r="959" spans="1:41" ht="16">
      <c r="A959" s="1" t="s">
        <v>6853</v>
      </c>
      <c r="B959" s="3">
        <v>46056.4686111111</v>
      </c>
      <c r="C959" s="14">
        <v>502</v>
      </c>
      <c r="D959" s="1" t="s">
        <v>6854</v>
      </c>
      <c r="E959" s="1" t="s">
        <v>691</v>
      </c>
      <c r="F959" s="1" t="s">
        <v>100</v>
      </c>
      <c r="G959" s="1" t="s">
        <v>6855</v>
      </c>
      <c r="H959" s="1" t="s">
        <v>6856</v>
      </c>
      <c r="I959" s="1" t="s">
        <v>6857</v>
      </c>
      <c r="J959" s="1" t="s">
        <v>6858</v>
      </c>
      <c r="K959" s="1" t="s">
        <v>4173</v>
      </c>
      <c r="L959" s="1" t="s">
        <v>33</v>
      </c>
      <c r="M959" s="1" t="b">
        <v>0</v>
      </c>
      <c r="N959" s="1" t="s">
        <v>47</v>
      </c>
      <c r="O959" s="1" t="s">
        <v>54</v>
      </c>
      <c r="P959" s="1" t="s">
        <v>4172</v>
      </c>
      <c r="Q959" s="1" t="s">
        <v>87</v>
      </c>
      <c r="R959" s="1" t="s">
        <v>234</v>
      </c>
      <c r="S959" s="1" t="s">
        <v>39</v>
      </c>
      <c r="T959" s="1" t="s">
        <v>6860</v>
      </c>
      <c r="U959" s="1" t="s">
        <v>6861</v>
      </c>
      <c r="V959" s="1" t="s">
        <v>6862</v>
      </c>
      <c r="W959" s="1" t="s">
        <v>28</v>
      </c>
      <c r="X959" s="1" t="s">
        <v>6863</v>
      </c>
      <c r="Y959" s="1" t="s">
        <v>43</v>
      </c>
      <c r="Z959" s="1" t="s">
        <v>4173</v>
      </c>
      <c r="AA959" s="1">
        <v>0</v>
      </c>
      <c r="AB959" s="1" t="s">
        <v>280</v>
      </c>
      <c r="AD959" s="1" t="str">
        <f>VLOOKUP($K959,「工具标准名」映射表!$B:$I,3,0)</f>
        <v>AI问题链</v>
      </c>
      <c r="AE959" s="1" t="str">
        <f>VLOOKUP($K959,「工具标准名」映射表!$B:$I,4,0)</f>
        <v>功能应用层</v>
      </c>
      <c r="AF959" s="1" t="str">
        <f>VLOOKUP($K959,「工具标准名」映射表!$B:$I,5,0)</f>
        <v>功能应用（教学辅助工具）</v>
      </c>
      <c r="AG959" s="1" t="str">
        <f>VLOOKUP($K959,「工具标准名」映射表!$B:$I,6,0)</f>
        <v>软件工具</v>
      </c>
      <c r="AH959" s="1" t="str">
        <f>VLOOKUP($K959,「工具标准名」映射表!$B:$I,7,0)</f>
        <v>AI智能体</v>
      </c>
      <c r="AI959" s="1" t="str">
        <f>VLOOKUP($K959,「工具标准名」映射表!$B:$I,8,0)</f>
        <v>是</v>
      </c>
      <c r="AJ959" s="1" t="s">
        <v>280</v>
      </c>
      <c r="AK959" s="1"/>
      <c r="AL959" s="1"/>
      <c r="AM959" s="1"/>
      <c r="AN959" s="1"/>
      <c r="AO959" s="1"/>
    </row>
    <row r="960" spans="1:41" ht="16">
      <c r="A960" s="1" t="s">
        <v>6865</v>
      </c>
      <c r="B960" s="3">
        <v>46056.468738425901</v>
      </c>
      <c r="C960" s="14">
        <v>503</v>
      </c>
      <c r="D960" s="1" t="s">
        <v>6866</v>
      </c>
      <c r="E960" s="1" t="s">
        <v>368</v>
      </c>
      <c r="F960" s="1" t="s">
        <v>100</v>
      </c>
      <c r="G960" s="1" t="s">
        <v>6867</v>
      </c>
      <c r="H960" s="1" t="s">
        <v>6868</v>
      </c>
      <c r="I960" s="1" t="s">
        <v>6869</v>
      </c>
      <c r="J960" s="1" t="s">
        <v>6870</v>
      </c>
      <c r="K960" s="1" t="s">
        <v>453</v>
      </c>
      <c r="L960" s="1" t="s">
        <v>33</v>
      </c>
      <c r="M960" s="1" t="b">
        <v>0</v>
      </c>
      <c r="N960" s="1" t="s">
        <v>47</v>
      </c>
      <c r="O960" s="1" t="s">
        <v>48</v>
      </c>
      <c r="P960" s="1" t="s">
        <v>5362</v>
      </c>
      <c r="Q960" s="1" t="s">
        <v>37</v>
      </c>
      <c r="R960" s="1" t="s">
        <v>38</v>
      </c>
      <c r="S960" s="1" t="s">
        <v>39</v>
      </c>
      <c r="T960" s="1" t="s">
        <v>6872</v>
      </c>
      <c r="U960" s="1" t="s">
        <v>6873</v>
      </c>
      <c r="V960" s="1" t="s">
        <v>6874</v>
      </c>
      <c r="W960" s="1" t="s">
        <v>799</v>
      </c>
      <c r="X960" s="1" t="s">
        <v>6875</v>
      </c>
      <c r="Y960" s="1" t="s">
        <v>94</v>
      </c>
      <c r="Z960" s="1" t="s">
        <v>4864</v>
      </c>
      <c r="AA960" s="1" t="s">
        <v>23367</v>
      </c>
      <c r="AB960" s="1" t="s">
        <v>280</v>
      </c>
      <c r="AD960" s="1" t="str">
        <f>VLOOKUP($K960,「工具标准名」映射表!$B:$I,3,0)</f>
        <v>DeepSeek 大模型</v>
      </c>
      <c r="AE960" s="1" t="str">
        <f>VLOOKUP($K960,「工具标准名」映射表!$B:$I,4,0)</f>
        <v>功能应用层</v>
      </c>
      <c r="AF960" s="1" t="str">
        <f>VLOOKUP($K960,「工具标准名」映射表!$B:$I,5,0)</f>
        <v>功能应用（教学辅助工具）</v>
      </c>
      <c r="AG960" s="1" t="str">
        <f>VLOOKUP($K960,「工具标准名」映射表!$B:$I,6,0)</f>
        <v>软件工具</v>
      </c>
      <c r="AH960" s="1" t="str">
        <f>VLOOKUP($K960,「工具标准名」映射表!$B:$I,7,0)</f>
        <v>AI智能体</v>
      </c>
      <c r="AI960" s="1" t="str">
        <f>VLOOKUP($K960,「工具标准名」映射表!$B:$I,8,0)</f>
        <v>否</v>
      </c>
      <c r="AJ960" s="1" t="s">
        <v>280</v>
      </c>
      <c r="AK960" s="1"/>
      <c r="AL960" s="1"/>
      <c r="AM960" s="1"/>
      <c r="AN960" s="1"/>
      <c r="AO960" s="1"/>
    </row>
    <row r="961" spans="1:41" ht="16">
      <c r="A961" s="1" t="s">
        <v>6865</v>
      </c>
      <c r="B961" s="3">
        <v>46056.468738425901</v>
      </c>
      <c r="C961" s="14">
        <v>503</v>
      </c>
      <c r="D961" s="1" t="s">
        <v>6866</v>
      </c>
      <c r="E961" s="1" t="s">
        <v>368</v>
      </c>
      <c r="F961" s="1" t="s">
        <v>100</v>
      </c>
      <c r="G961" s="1" t="s">
        <v>6867</v>
      </c>
      <c r="H961" s="1" t="s">
        <v>6868</v>
      </c>
      <c r="I961" s="1" t="s">
        <v>6869</v>
      </c>
      <c r="J961" s="1" t="s">
        <v>6870</v>
      </c>
      <c r="K961" s="1" t="s">
        <v>259</v>
      </c>
      <c r="L961" s="1" t="s">
        <v>33</v>
      </c>
      <c r="M961" s="1" t="b">
        <v>0</v>
      </c>
      <c r="N961" s="1" t="s">
        <v>47</v>
      </c>
      <c r="O961" s="1" t="s">
        <v>48</v>
      </c>
      <c r="P961" s="1" t="s">
        <v>18672</v>
      </c>
      <c r="Q961" s="1" t="s">
        <v>37</v>
      </c>
      <c r="R961" s="1" t="s">
        <v>38</v>
      </c>
      <c r="S961" s="1" t="s">
        <v>39</v>
      </c>
      <c r="T961" s="1" t="s">
        <v>6872</v>
      </c>
      <c r="U961" s="1" t="s">
        <v>6873</v>
      </c>
      <c r="V961" s="1" t="s">
        <v>6874</v>
      </c>
      <c r="W961" s="1" t="s">
        <v>799</v>
      </c>
      <c r="X961" s="1" t="s">
        <v>6875</v>
      </c>
      <c r="Y961" s="1" t="s">
        <v>94</v>
      </c>
      <c r="Z961" s="1" t="s">
        <v>259</v>
      </c>
      <c r="AA961" s="1">
        <v>0</v>
      </c>
      <c r="AB961" s="1" t="s">
        <v>280</v>
      </c>
      <c r="AD961" s="1" t="str">
        <f>VLOOKUP($K961,「工具标准名」映射表!$B:$I,3,0)</f>
        <v>问卷星</v>
      </c>
      <c r="AE961" s="1" t="str">
        <f>VLOOKUP($K961,「工具标准名」映射表!$B:$I,4,0)</f>
        <v>功能应用层</v>
      </c>
      <c r="AF961" s="1" t="str">
        <f>VLOOKUP($K961,「工具标准名」映射表!$B:$I,5,0)</f>
        <v>功能应用（Web 教学平台（SaaS））</v>
      </c>
      <c r="AG961" s="1" t="str">
        <f>VLOOKUP($K961,「工具标准名」映射表!$B:$I,6,0)</f>
        <v>软件工具</v>
      </c>
      <c r="AH961" s="1" t="str">
        <f>VLOOKUP($K961,「工具标准名」映射表!$B:$I,7,0)</f>
        <v>AI智能体</v>
      </c>
      <c r="AI961" s="1" t="str">
        <f>VLOOKUP($K961,「工具标准名」映射表!$B:$I,8,0)</f>
        <v>否</v>
      </c>
      <c r="AJ961" s="1" t="s">
        <v>280</v>
      </c>
      <c r="AK961" s="1"/>
      <c r="AL961" s="1"/>
      <c r="AM961" s="1"/>
      <c r="AN961" s="1"/>
      <c r="AO961" s="1"/>
    </row>
    <row r="962" spans="1:41" ht="16">
      <c r="A962" s="1" t="s">
        <v>6865</v>
      </c>
      <c r="B962" s="3">
        <v>46056.468738425901</v>
      </c>
      <c r="C962" s="14">
        <v>503</v>
      </c>
      <c r="D962" s="1" t="s">
        <v>6866</v>
      </c>
      <c r="E962" s="1" t="s">
        <v>368</v>
      </c>
      <c r="F962" s="1" t="s">
        <v>100</v>
      </c>
      <c r="G962" s="1" t="s">
        <v>6867</v>
      </c>
      <c r="H962" s="1" t="s">
        <v>6868</v>
      </c>
      <c r="I962" s="1" t="s">
        <v>6869</v>
      </c>
      <c r="J962" s="1" t="s">
        <v>6870</v>
      </c>
      <c r="K962" s="1" t="s">
        <v>3339</v>
      </c>
      <c r="L962" s="1" t="s">
        <v>33</v>
      </c>
      <c r="M962" s="1" t="b">
        <v>0</v>
      </c>
      <c r="N962" s="1" t="s">
        <v>47</v>
      </c>
      <c r="O962" s="1" t="s">
        <v>54</v>
      </c>
      <c r="P962" s="1" t="s">
        <v>3338</v>
      </c>
      <c r="Q962" s="1" t="s">
        <v>37</v>
      </c>
      <c r="R962" s="1" t="s">
        <v>38</v>
      </c>
      <c r="S962" s="1" t="s">
        <v>39</v>
      </c>
      <c r="T962" s="1" t="s">
        <v>6872</v>
      </c>
      <c r="U962" s="1" t="s">
        <v>6873</v>
      </c>
      <c r="V962" s="1" t="s">
        <v>6874</v>
      </c>
      <c r="W962" s="1" t="s">
        <v>799</v>
      </c>
      <c r="X962" s="1" t="s">
        <v>6875</v>
      </c>
      <c r="Y962" s="1" t="s">
        <v>94</v>
      </c>
      <c r="Z962" s="1" t="s">
        <v>3339</v>
      </c>
      <c r="AA962" s="1">
        <v>0</v>
      </c>
      <c r="AB962" s="1" t="s">
        <v>280</v>
      </c>
      <c r="AD962" s="1" t="str">
        <f>VLOOKUP($K962,「工具标准名」映射表!$B:$I,3,0)</f>
        <v>AI英语听说平台</v>
      </c>
      <c r="AE962" s="1" t="str">
        <f>VLOOKUP($K962,「工具标准名」映射表!$B:$I,4,0)</f>
        <v>功能应用层</v>
      </c>
      <c r="AF962" s="1" t="str">
        <f>VLOOKUP($K962,「工具标准名」映射表!$B:$I,5,0)</f>
        <v>功能应用（教学辅助工具）</v>
      </c>
      <c r="AG962" s="1" t="str">
        <f>VLOOKUP($K962,「工具标准名」映射表!$B:$I,6,0)</f>
        <v>软件工具</v>
      </c>
      <c r="AH962" s="1" t="str">
        <f>VLOOKUP($K962,「工具标准名」映射表!$B:$I,7,0)</f>
        <v>AI智能体</v>
      </c>
      <c r="AI962" s="1" t="str">
        <f>VLOOKUP($K962,「工具标准名」映射表!$B:$I,8,0)</f>
        <v>否</v>
      </c>
      <c r="AJ962" s="1" t="s">
        <v>280</v>
      </c>
      <c r="AK962" s="1"/>
      <c r="AL962" s="1"/>
      <c r="AM962" s="1"/>
      <c r="AN962" s="1"/>
      <c r="AO962" s="1"/>
    </row>
    <row r="963" spans="1:41" ht="16">
      <c r="A963" s="1" t="s">
        <v>6865</v>
      </c>
      <c r="B963" s="3">
        <v>46056.468738425901</v>
      </c>
      <c r="C963" s="14">
        <v>503</v>
      </c>
      <c r="D963" s="1" t="s">
        <v>6866</v>
      </c>
      <c r="E963" s="1" t="s">
        <v>368</v>
      </c>
      <c r="F963" s="1" t="s">
        <v>100</v>
      </c>
      <c r="G963" s="1" t="s">
        <v>6867</v>
      </c>
      <c r="H963" s="1" t="s">
        <v>6868</v>
      </c>
      <c r="I963" s="1" t="s">
        <v>6869</v>
      </c>
      <c r="J963" s="1" t="s">
        <v>6870</v>
      </c>
      <c r="K963" s="1" t="s">
        <v>1962</v>
      </c>
      <c r="L963" s="1" t="s">
        <v>33</v>
      </c>
      <c r="M963" s="1" t="b">
        <v>0</v>
      </c>
      <c r="N963" s="1" t="s">
        <v>47</v>
      </c>
      <c r="O963" s="1" t="s">
        <v>54</v>
      </c>
      <c r="P963" s="1" t="s">
        <v>11343</v>
      </c>
      <c r="Q963" s="1" t="s">
        <v>37</v>
      </c>
      <c r="R963" s="1" t="s">
        <v>38</v>
      </c>
      <c r="S963" s="1" t="s">
        <v>39</v>
      </c>
      <c r="T963" s="1" t="s">
        <v>6872</v>
      </c>
      <c r="U963" s="1" t="s">
        <v>6873</v>
      </c>
      <c r="V963" s="1" t="s">
        <v>6874</v>
      </c>
      <c r="W963" s="1" t="s">
        <v>799</v>
      </c>
      <c r="X963" s="1" t="s">
        <v>6875</v>
      </c>
      <c r="Y963" s="1" t="s">
        <v>94</v>
      </c>
      <c r="Z963" s="1" t="s">
        <v>139</v>
      </c>
      <c r="AA963" s="1" t="s">
        <v>23370</v>
      </c>
      <c r="AB963" s="1" t="s">
        <v>280</v>
      </c>
      <c r="AD963" s="1" t="str">
        <f>VLOOKUP($K963,「工具标准名」映射表!$B:$I,3,0)</f>
        <v>豆包</v>
      </c>
      <c r="AE963" s="1" t="str">
        <f>VLOOKUP($K963,「工具标准名」映射表!$B:$I,4,0)</f>
        <v>功能应用层</v>
      </c>
      <c r="AF963" s="1" t="str">
        <f>VLOOKUP($K963,「工具标准名」映射表!$B:$I,5,0)</f>
        <v>功能应用（教学辅助工具）</v>
      </c>
      <c r="AG963" s="1" t="str">
        <f>VLOOKUP($K963,「工具标准名」映射表!$B:$I,6,0)</f>
        <v>软件工具</v>
      </c>
      <c r="AH963" s="1" t="str">
        <f>VLOOKUP($K963,「工具标准名」映射表!$B:$I,7,0)</f>
        <v>其他</v>
      </c>
      <c r="AI963" s="1" t="str">
        <f>VLOOKUP($K963,「工具标准名」映射表!$B:$I,8,0)</f>
        <v>否</v>
      </c>
      <c r="AJ963" s="1" t="s">
        <v>280</v>
      </c>
      <c r="AK963" s="1"/>
      <c r="AL963" s="1"/>
      <c r="AM963" s="1"/>
      <c r="AN963" s="1"/>
      <c r="AO963" s="1"/>
    </row>
    <row r="964" spans="1:41" ht="16">
      <c r="A964" s="1" t="s">
        <v>6865</v>
      </c>
      <c r="B964" s="3">
        <v>46056.468738425901</v>
      </c>
      <c r="C964" s="14">
        <v>503</v>
      </c>
      <c r="D964" s="1" t="s">
        <v>6866</v>
      </c>
      <c r="E964" s="1" t="s">
        <v>368</v>
      </c>
      <c r="F964" s="1" t="s">
        <v>100</v>
      </c>
      <c r="G964" s="1" t="s">
        <v>6867</v>
      </c>
      <c r="H964" s="1" t="s">
        <v>6868</v>
      </c>
      <c r="I964" s="1" t="s">
        <v>6869</v>
      </c>
      <c r="J964" s="1" t="s">
        <v>6870</v>
      </c>
      <c r="K964" s="1" t="s">
        <v>214</v>
      </c>
      <c r="L964" s="1" t="s">
        <v>33</v>
      </c>
      <c r="M964" s="1" t="b">
        <v>0</v>
      </c>
      <c r="N964" s="1" t="s">
        <v>4288</v>
      </c>
      <c r="O964" s="1" t="s">
        <v>66</v>
      </c>
      <c r="P964" s="1" t="s">
        <v>18857</v>
      </c>
      <c r="Q964" s="1" t="s">
        <v>37</v>
      </c>
      <c r="R964" s="1" t="s">
        <v>38</v>
      </c>
      <c r="S964" s="1" t="s">
        <v>39</v>
      </c>
      <c r="T964" s="1" t="s">
        <v>6872</v>
      </c>
      <c r="U964" s="1" t="s">
        <v>6873</v>
      </c>
      <c r="V964" s="1" t="s">
        <v>6874</v>
      </c>
      <c r="W964" s="1" t="s">
        <v>799</v>
      </c>
      <c r="X964" s="1" t="s">
        <v>6875</v>
      </c>
      <c r="Y964" s="1" t="s">
        <v>94</v>
      </c>
      <c r="Z964" s="1" t="s">
        <v>214</v>
      </c>
      <c r="AA964" s="1" t="s">
        <v>23374</v>
      </c>
      <c r="AB964" s="1" t="s">
        <v>280</v>
      </c>
      <c r="AD964" s="1" t="str">
        <f>VLOOKUP($K964,「工具标准名」映射表!$B:$I,3,0)</f>
        <v>希沃白板</v>
      </c>
      <c r="AE964" s="1" t="str">
        <f>VLOOKUP($K964,「工具标准名」映射表!$B:$I,4,0)</f>
        <v>功能应用层</v>
      </c>
      <c r="AF964" s="1" t="str">
        <f>VLOOKUP($K964,「工具标准名」映射表!$B:$I,5,0)</f>
        <v>功能应用（教学辅助工具）</v>
      </c>
      <c r="AG964" s="1" t="str">
        <f>VLOOKUP($K964,「工具标准名」映射表!$B:$I,6,0)</f>
        <v>软件工具</v>
      </c>
      <c r="AH964" s="1" t="str">
        <f>VLOOKUP($K964,「工具标准名」映射表!$B:$I,7,0)</f>
        <v>AI智能体</v>
      </c>
      <c r="AI964" s="1" t="str">
        <f>VLOOKUP($K964,「工具标准名」映射表!$B:$I,8,0)</f>
        <v>否</v>
      </c>
      <c r="AJ964" s="1" t="s">
        <v>280</v>
      </c>
      <c r="AK964" s="1"/>
      <c r="AL964" s="1"/>
      <c r="AM964" s="1"/>
      <c r="AN964" s="1"/>
      <c r="AO964" s="1"/>
    </row>
    <row r="965" spans="1:41" ht="16">
      <c r="A965" s="1" t="s">
        <v>6882</v>
      </c>
      <c r="B965" s="3">
        <v>46056.468668981499</v>
      </c>
      <c r="C965" s="14">
        <v>504</v>
      </c>
      <c r="D965" s="1" t="s">
        <v>6883</v>
      </c>
      <c r="E965" s="1" t="s">
        <v>6884</v>
      </c>
      <c r="F965" s="1" t="s">
        <v>27</v>
      </c>
      <c r="G965" s="1" t="s">
        <v>6885</v>
      </c>
      <c r="H965" s="1" t="s">
        <v>6886</v>
      </c>
      <c r="I965" s="1" t="s">
        <v>30</v>
      </c>
      <c r="J965" s="1" t="s">
        <v>6887</v>
      </c>
      <c r="K965" s="1" t="s">
        <v>1133</v>
      </c>
      <c r="L965" s="1" t="s">
        <v>33</v>
      </c>
      <c r="M965" s="1" t="b">
        <v>0</v>
      </c>
      <c r="N965" s="1" t="s">
        <v>47</v>
      </c>
      <c r="O965" s="1" t="s">
        <v>54</v>
      </c>
      <c r="P965" s="1" t="s">
        <v>18401</v>
      </c>
      <c r="Q965" s="1" t="s">
        <v>37</v>
      </c>
      <c r="R965" s="1" t="s">
        <v>38</v>
      </c>
      <c r="S965" s="1" t="s">
        <v>39</v>
      </c>
      <c r="T965" s="1" t="s">
        <v>6889</v>
      </c>
      <c r="U965" s="1" t="s">
        <v>30</v>
      </c>
      <c r="V965" s="1" t="s">
        <v>275</v>
      </c>
      <c r="W965" s="1" t="s">
        <v>1927</v>
      </c>
      <c r="X965" s="1" t="s">
        <v>6890</v>
      </c>
      <c r="Y965" s="1" t="s">
        <v>43</v>
      </c>
      <c r="Z965" s="1" t="s">
        <v>8834</v>
      </c>
      <c r="AA965" s="1" t="s">
        <v>23382</v>
      </c>
      <c r="AB965" s="1" t="s">
        <v>280</v>
      </c>
      <c r="AD965" s="1" t="str">
        <f>VLOOKUP($K965,「工具标准名」映射表!$B:$I,3,0)</f>
        <v>文心一言</v>
      </c>
      <c r="AE965" s="1" t="str">
        <f>VLOOKUP($K965,「工具标准名」映射表!$B:$I,4,0)</f>
        <v>技术层</v>
      </c>
      <c r="AF965" s="1" t="str">
        <f>VLOOKUP($K965,「工具标准名」映射表!$B:$I,5,0)</f>
        <v>技术层（通用大模型）</v>
      </c>
      <c r="AG965" s="1" t="str">
        <f>VLOOKUP($K965,「工具标准名」映射表!$B:$I,6,0)</f>
        <v>软件工具</v>
      </c>
      <c r="AH965" s="1" t="str">
        <f>VLOOKUP($K965,「工具标准名」映射表!$B:$I,7,0)</f>
        <v>大语言模型</v>
      </c>
      <c r="AI965" s="1" t="str">
        <f>VLOOKUP($K965,「工具标准名」映射表!$B:$I,8,0)</f>
        <v>是</v>
      </c>
      <c r="AJ965" s="1" t="s">
        <v>280</v>
      </c>
      <c r="AK965" s="1"/>
      <c r="AL965" s="1"/>
      <c r="AM965" s="1"/>
      <c r="AN965" s="1"/>
      <c r="AO965" s="1"/>
    </row>
    <row r="966" spans="1:41" ht="16">
      <c r="A966" s="1" t="s">
        <v>6882</v>
      </c>
      <c r="B966" s="3">
        <v>46056.468668981499</v>
      </c>
      <c r="C966" s="14">
        <v>504</v>
      </c>
      <c r="D966" s="1" t="s">
        <v>6883</v>
      </c>
      <c r="E966" s="1" t="s">
        <v>6884</v>
      </c>
      <c r="F966" s="1" t="s">
        <v>27</v>
      </c>
      <c r="G966" s="1" t="s">
        <v>6885</v>
      </c>
      <c r="H966" s="1" t="s">
        <v>6886</v>
      </c>
      <c r="I966" s="1" t="s">
        <v>30</v>
      </c>
      <c r="J966" s="1" t="s">
        <v>6887</v>
      </c>
      <c r="K966" s="1" t="s">
        <v>6891</v>
      </c>
      <c r="L966" s="1" t="s">
        <v>33</v>
      </c>
      <c r="M966" s="1" t="b">
        <v>0</v>
      </c>
      <c r="N966" s="1" t="s">
        <v>47</v>
      </c>
      <c r="O966" s="1" t="s">
        <v>54</v>
      </c>
      <c r="P966" s="1" t="s">
        <v>11179</v>
      </c>
      <c r="Q966" s="1" t="s">
        <v>37</v>
      </c>
      <c r="R966" s="1" t="s">
        <v>38</v>
      </c>
      <c r="S966" s="1" t="s">
        <v>39</v>
      </c>
      <c r="T966" s="1" t="s">
        <v>6889</v>
      </c>
      <c r="U966" s="1" t="s">
        <v>30</v>
      </c>
      <c r="V966" s="1" t="s">
        <v>275</v>
      </c>
      <c r="W966" s="1" t="s">
        <v>1927</v>
      </c>
      <c r="X966" s="1" t="s">
        <v>6890</v>
      </c>
      <c r="Y966" s="1" t="s">
        <v>43</v>
      </c>
      <c r="Z966" s="1" t="s">
        <v>139</v>
      </c>
      <c r="AA966" s="1" t="s">
        <v>23370</v>
      </c>
      <c r="AB966" s="1" t="s">
        <v>280</v>
      </c>
      <c r="AD966" s="1" t="str">
        <f>VLOOKUP($K966,「工具标准名」映射表!$B:$I,3,0)</f>
        <v>豆包</v>
      </c>
      <c r="AE966" s="1" t="str">
        <f>VLOOKUP($K966,「工具标准名」映射表!$B:$I,4,0)</f>
        <v>功能应用层</v>
      </c>
      <c r="AF966" s="1" t="str">
        <f>VLOOKUP($K966,「工具标准名」映射表!$B:$I,5,0)</f>
        <v>功能应用（平台型综合系统）</v>
      </c>
      <c r="AG966" s="1" t="str">
        <f>VLOOKUP($K966,「工具标准名」映射表!$B:$I,6,0)</f>
        <v>软件工具</v>
      </c>
      <c r="AH966" s="1" t="str">
        <f>VLOOKUP($K966,「工具标准名」映射表!$B:$I,7,0)</f>
        <v>其他</v>
      </c>
      <c r="AI966" s="1" t="str">
        <f>VLOOKUP($K966,「工具标准名」映射表!$B:$I,8,0)</f>
        <v>否</v>
      </c>
      <c r="AJ966" s="1" t="s">
        <v>280</v>
      </c>
      <c r="AK966" s="1"/>
      <c r="AL966" s="1"/>
      <c r="AM966" s="1"/>
      <c r="AN966" s="1"/>
      <c r="AO966" s="1"/>
    </row>
    <row r="967" spans="1:41" ht="16">
      <c r="A967" s="1" t="s">
        <v>6893</v>
      </c>
      <c r="B967" s="3">
        <v>46056.468668981499</v>
      </c>
      <c r="C967" s="14">
        <v>505</v>
      </c>
      <c r="D967" s="1" t="s">
        <v>6894</v>
      </c>
      <c r="E967" s="1" t="s">
        <v>6895</v>
      </c>
      <c r="F967" s="1" t="s">
        <v>27</v>
      </c>
      <c r="G967" s="1" t="s">
        <v>28</v>
      </c>
      <c r="H967" s="1" t="s">
        <v>6896</v>
      </c>
      <c r="I967" s="1" t="s">
        <v>6897</v>
      </c>
      <c r="J967" s="1" t="s">
        <v>6898</v>
      </c>
      <c r="K967" s="1" t="s">
        <v>2231</v>
      </c>
      <c r="L967" s="1" t="s">
        <v>33</v>
      </c>
      <c r="M967" s="1" t="b">
        <v>0</v>
      </c>
      <c r="N967" s="1" t="s">
        <v>47</v>
      </c>
      <c r="O967" s="1" t="s">
        <v>54</v>
      </c>
      <c r="P967" s="1" t="s">
        <v>2230</v>
      </c>
      <c r="Q967" s="1" t="s">
        <v>87</v>
      </c>
      <c r="R967" s="1" t="s">
        <v>234</v>
      </c>
      <c r="S967" s="1" t="s">
        <v>39</v>
      </c>
      <c r="T967" s="1" t="s">
        <v>6900</v>
      </c>
      <c r="U967" s="1" t="s">
        <v>6901</v>
      </c>
      <c r="V967" s="1" t="s">
        <v>6902</v>
      </c>
      <c r="W967" s="1" t="s">
        <v>6903</v>
      </c>
      <c r="X967" s="1" t="s">
        <v>6904</v>
      </c>
      <c r="Y967" s="1" t="s">
        <v>156</v>
      </c>
      <c r="Z967" s="1" t="s">
        <v>2231</v>
      </c>
      <c r="AA967" s="1">
        <v>0</v>
      </c>
      <c r="AB967" s="1" t="s">
        <v>280</v>
      </c>
      <c r="AD967" s="1" t="str">
        <f>VLOOKUP($K967,「工具标准名」映射表!$B:$I,3,0)</f>
        <v>AI教研员平台</v>
      </c>
      <c r="AE967" s="1" t="str">
        <f>VLOOKUP($K967,「工具标准名」映射表!$B:$I,4,0)</f>
        <v>功能应用层</v>
      </c>
      <c r="AF967" s="1" t="str">
        <f>VLOOKUP($K967,「工具标准名」映射表!$B:$I,5,0)</f>
        <v>功能应用（平台型综合系统）</v>
      </c>
      <c r="AG967" s="1" t="str">
        <f>VLOOKUP($K967,「工具标准名」映射表!$B:$I,6,0)</f>
        <v>软件工具</v>
      </c>
      <c r="AH967" s="1" t="str">
        <f>VLOOKUP($K967,「工具标准名」映射表!$B:$I,7,0)</f>
        <v>AI智能体</v>
      </c>
      <c r="AI967" s="1" t="str">
        <f>VLOOKUP($K967,「工具标准名」映射表!$B:$I,8,0)</f>
        <v>否</v>
      </c>
      <c r="AJ967" s="1" t="s">
        <v>280</v>
      </c>
      <c r="AK967" s="1"/>
      <c r="AL967" s="1"/>
      <c r="AM967" s="1"/>
      <c r="AN967" s="1"/>
      <c r="AO967" s="1"/>
    </row>
    <row r="968" spans="1:41" ht="16">
      <c r="A968" s="1" t="s">
        <v>6905</v>
      </c>
      <c r="B968" s="3">
        <v>46056.468680555598</v>
      </c>
      <c r="C968" s="14">
        <v>506</v>
      </c>
      <c r="D968" s="1" t="s">
        <v>6906</v>
      </c>
      <c r="E968" s="1" t="s">
        <v>6907</v>
      </c>
      <c r="F968" s="1" t="s">
        <v>27</v>
      </c>
      <c r="G968" s="1" t="s">
        <v>6908</v>
      </c>
      <c r="H968" s="1" t="s">
        <v>6909</v>
      </c>
      <c r="I968" s="1" t="s">
        <v>6910</v>
      </c>
      <c r="J968" s="1" t="s">
        <v>6911</v>
      </c>
      <c r="K968" s="1" t="s">
        <v>6912</v>
      </c>
      <c r="L968" s="1" t="s">
        <v>33</v>
      </c>
      <c r="M968" s="1" t="b">
        <v>0</v>
      </c>
      <c r="N968" s="1" t="s">
        <v>47</v>
      </c>
      <c r="O968" s="1" t="s">
        <v>54</v>
      </c>
      <c r="P968" s="1" t="s">
        <v>16300</v>
      </c>
      <c r="Q968" s="1" t="s">
        <v>37</v>
      </c>
      <c r="R968" s="1" t="s">
        <v>38</v>
      </c>
      <c r="S968" s="1" t="s">
        <v>375</v>
      </c>
      <c r="T968" s="1" t="s">
        <v>6914</v>
      </c>
      <c r="U968" s="1" t="s">
        <v>6915</v>
      </c>
      <c r="V968" s="1" t="s">
        <v>6916</v>
      </c>
      <c r="W968" s="1" t="s">
        <v>6917</v>
      </c>
      <c r="X968" s="1" t="s">
        <v>6918</v>
      </c>
      <c r="Y968" s="1" t="s">
        <v>801</v>
      </c>
      <c r="Z968" s="1" t="s">
        <v>6912</v>
      </c>
      <c r="AA968" s="1">
        <v>0</v>
      </c>
      <c r="AB968" s="1" t="s">
        <v>45</v>
      </c>
      <c r="AD968" s="1" t="str">
        <f>VLOOKUP($K968,「工具标准名」映射表!$B:$I,3,0)</f>
        <v>趣味场景模块</v>
      </c>
      <c r="AE968" s="1" t="str">
        <f>VLOOKUP($K968,「工具标准名」映射表!$B:$I,4,0)</f>
        <v>功能应用层</v>
      </c>
      <c r="AF968" s="1" t="str">
        <f>VLOOKUP($K968,「工具标准名」映射表!$B:$I,5,0)</f>
        <v>功能应用层（AI智能体）</v>
      </c>
      <c r="AG968" s="1" t="str">
        <f>VLOOKUP($K968,「工具标准名」映射表!$B:$I,6,0)</f>
        <v>软件工具</v>
      </c>
      <c r="AH968" s="1" t="str">
        <f>VLOOKUP($K968,「工具标准名」映射表!$B:$I,7,0)</f>
        <v>AI智能体</v>
      </c>
      <c r="AI968" s="1" t="str">
        <f>VLOOKUP($K968,「工具标准名」映射表!$B:$I,8,0)</f>
        <v>否</v>
      </c>
      <c r="AJ968" s="1" t="s">
        <v>45</v>
      </c>
      <c r="AK968" s="1"/>
      <c r="AL968" s="1"/>
      <c r="AM968" s="1"/>
      <c r="AN968" s="1"/>
      <c r="AO968" s="1"/>
    </row>
    <row r="969" spans="1:41" ht="16">
      <c r="A969" s="1" t="s">
        <v>6905</v>
      </c>
      <c r="B969" s="3">
        <v>46056.468680555598</v>
      </c>
      <c r="C969" s="14">
        <v>506</v>
      </c>
      <c r="D969" s="1" t="s">
        <v>6906</v>
      </c>
      <c r="E969" s="1" t="s">
        <v>6907</v>
      </c>
      <c r="F969" s="1" t="s">
        <v>27</v>
      </c>
      <c r="G969" s="1" t="s">
        <v>6908</v>
      </c>
      <c r="H969" s="1" t="s">
        <v>6909</v>
      </c>
      <c r="I969" s="1" t="s">
        <v>6910</v>
      </c>
      <c r="J969" s="1" t="s">
        <v>6911</v>
      </c>
      <c r="K969" s="1" t="s">
        <v>6920</v>
      </c>
      <c r="L969" s="1" t="s">
        <v>33</v>
      </c>
      <c r="M969" s="1" t="b">
        <v>0</v>
      </c>
      <c r="N969" s="1" t="s">
        <v>47</v>
      </c>
      <c r="O969" s="1" t="s">
        <v>54</v>
      </c>
      <c r="P969" s="1" t="s">
        <v>12188</v>
      </c>
      <c r="Q969" s="1" t="s">
        <v>37</v>
      </c>
      <c r="R969" s="1" t="s">
        <v>38</v>
      </c>
      <c r="S969" s="1" t="s">
        <v>375</v>
      </c>
      <c r="T969" s="1" t="s">
        <v>6914</v>
      </c>
      <c r="U969" s="1" t="s">
        <v>6915</v>
      </c>
      <c r="V969" s="1" t="s">
        <v>6916</v>
      </c>
      <c r="W969" s="1" t="s">
        <v>6917</v>
      </c>
      <c r="X969" s="1" t="s">
        <v>6918</v>
      </c>
      <c r="Y969" s="1" t="s">
        <v>801</v>
      </c>
      <c r="Z969" s="1" t="s">
        <v>6920</v>
      </c>
      <c r="AA969" s="1">
        <v>0</v>
      </c>
      <c r="AB969" s="1" t="s">
        <v>45</v>
      </c>
      <c r="AD969" s="1" t="str">
        <f>VLOOKUP($K969,「工具标准名」映射表!$B:$I,3,0)</f>
        <v>分层任务引擎</v>
      </c>
      <c r="AE969" s="1" t="str">
        <f>VLOOKUP($K969,「工具标准名」映射表!$B:$I,4,0)</f>
        <v>功能应用层</v>
      </c>
      <c r="AF969" s="1" t="str">
        <f>VLOOKUP($K969,「工具标准名」映射表!$B:$I,5,0)</f>
        <v>功能应用（Web 教学平台（SaaS））</v>
      </c>
      <c r="AG969" s="1" t="str">
        <f>VLOOKUP($K969,「工具标准名」映射表!$B:$I,6,0)</f>
        <v>软件工具</v>
      </c>
      <c r="AH969" s="1" t="str">
        <f>VLOOKUP($K969,「工具标准名」映射表!$B:$I,7,0)</f>
        <v>其他</v>
      </c>
      <c r="AI969" s="1" t="str">
        <f>VLOOKUP($K969,「工具标准名」映射表!$B:$I,8,0)</f>
        <v>否</v>
      </c>
      <c r="AJ969" s="1" t="s">
        <v>45</v>
      </c>
      <c r="AK969" s="1"/>
      <c r="AL969" s="1"/>
      <c r="AM969" s="1"/>
      <c r="AN969" s="1"/>
      <c r="AO969" s="1"/>
    </row>
    <row r="970" spans="1:41" ht="16">
      <c r="A970" s="1" t="s">
        <v>6923</v>
      </c>
      <c r="B970" s="3">
        <v>46056.4686574074</v>
      </c>
      <c r="C970" s="14">
        <v>507</v>
      </c>
      <c r="D970" s="1" t="s">
        <v>3857</v>
      </c>
      <c r="E970" s="1" t="s">
        <v>6924</v>
      </c>
      <c r="F970" s="1" t="s">
        <v>1446</v>
      </c>
      <c r="G970" s="1" t="s">
        <v>6925</v>
      </c>
      <c r="H970" s="1" t="s">
        <v>6926</v>
      </c>
      <c r="I970" s="1" t="s">
        <v>6927</v>
      </c>
      <c r="J970" s="1" t="s">
        <v>6928</v>
      </c>
      <c r="K970" s="1" t="s">
        <v>3857</v>
      </c>
      <c r="L970" s="1" t="s">
        <v>3859</v>
      </c>
      <c r="M970" s="1" t="b">
        <v>1</v>
      </c>
      <c r="N970" s="1" t="s">
        <v>47</v>
      </c>
      <c r="O970" s="1" t="s">
        <v>54</v>
      </c>
      <c r="P970" s="1" t="s">
        <v>3860</v>
      </c>
      <c r="Q970" s="1" t="s">
        <v>87</v>
      </c>
      <c r="R970" s="1" t="s">
        <v>234</v>
      </c>
      <c r="S970" s="1" t="s">
        <v>39</v>
      </c>
      <c r="T970" s="1" t="s">
        <v>6930</v>
      </c>
      <c r="U970" s="1" t="s">
        <v>6931</v>
      </c>
      <c r="V970" s="1" t="s">
        <v>6932</v>
      </c>
      <c r="W970" s="1" t="s">
        <v>6933</v>
      </c>
      <c r="X970" s="1" t="s">
        <v>6934</v>
      </c>
      <c r="Y970" s="1" t="s">
        <v>156</v>
      </c>
      <c r="Z970" s="1" t="s">
        <v>3857</v>
      </c>
      <c r="AA970" s="1">
        <v>0</v>
      </c>
      <c r="AB970" s="1" t="s">
        <v>45</v>
      </c>
      <c r="AD970" s="1" t="str">
        <f>VLOOKUP($K970,「工具标准名」映射表!$B:$I,3,0)</f>
        <v>AI课堂评价系统</v>
      </c>
      <c r="AE970" s="1" t="str">
        <f>VLOOKUP($K970,「工具标准名」映射表!$B:$I,4,0)</f>
        <v>功能应用层</v>
      </c>
      <c r="AF970" s="1" t="str">
        <f>VLOOKUP($K970,「工具标准名」映射表!$B:$I,5,0)</f>
        <v>功能应用（教学辅助工具）</v>
      </c>
      <c r="AG970" s="1" t="str">
        <f>VLOOKUP($K970,「工具标准名」映射表!$B:$I,6,0)</f>
        <v>软件工具</v>
      </c>
      <c r="AH970" s="1" t="str">
        <f>VLOOKUP($K970,「工具标准名」映射表!$B:$I,7,0)</f>
        <v>AI智能体</v>
      </c>
      <c r="AI970" s="1" t="str">
        <f>VLOOKUP($K970,「工具标准名」映射表!$B:$I,8,0)</f>
        <v>否</v>
      </c>
      <c r="AJ970" s="1" t="s">
        <v>45</v>
      </c>
      <c r="AK970" s="1"/>
      <c r="AL970" s="1"/>
      <c r="AM970" s="1"/>
      <c r="AN970" s="1"/>
      <c r="AO970" s="1"/>
    </row>
    <row r="971" spans="1:41" ht="16">
      <c r="A971" s="1" t="s">
        <v>6936</v>
      </c>
      <c r="B971" s="3">
        <v>46056.46875</v>
      </c>
      <c r="C971" s="14">
        <v>509</v>
      </c>
      <c r="D971" s="1" t="s">
        <v>6937</v>
      </c>
      <c r="E971" s="1" t="s">
        <v>6938</v>
      </c>
      <c r="F971" s="1" t="s">
        <v>100</v>
      </c>
      <c r="G971" s="1" t="s">
        <v>6939</v>
      </c>
      <c r="H971" s="1" t="s">
        <v>6940</v>
      </c>
      <c r="I971" s="1" t="s">
        <v>6941</v>
      </c>
      <c r="J971" s="1" t="s">
        <v>6942</v>
      </c>
      <c r="K971" s="1" t="s">
        <v>3969</v>
      </c>
      <c r="L971" s="1" t="s">
        <v>33</v>
      </c>
      <c r="M971" s="1" t="b">
        <v>0</v>
      </c>
      <c r="N971" s="1" t="s">
        <v>47</v>
      </c>
      <c r="O971" s="1" t="s">
        <v>54</v>
      </c>
      <c r="P971" s="1" t="s">
        <v>3968</v>
      </c>
      <c r="Q971" s="1" t="s">
        <v>37</v>
      </c>
      <c r="R971" s="1" t="s">
        <v>38</v>
      </c>
      <c r="S971" s="1" t="s">
        <v>39</v>
      </c>
      <c r="T971" s="1" t="s">
        <v>6944</v>
      </c>
      <c r="U971" s="1" t="s">
        <v>6945</v>
      </c>
      <c r="V971" s="1" t="s">
        <v>6946</v>
      </c>
      <c r="W971" s="1" t="s">
        <v>6947</v>
      </c>
      <c r="X971" s="1" t="s">
        <v>6948</v>
      </c>
      <c r="Y971" s="1" t="s">
        <v>94</v>
      </c>
      <c r="Z971" s="1" t="s">
        <v>3969</v>
      </c>
      <c r="AA971" s="1">
        <v>0</v>
      </c>
      <c r="AB971" s="1" t="s">
        <v>494</v>
      </c>
      <c r="AD971" s="1" t="str">
        <f>VLOOKUP($K971,「工具标准名」映射表!$B:$I,3,0)</f>
        <v>AI赋能自主学习系统</v>
      </c>
      <c r="AE971" s="1" t="str">
        <f>VLOOKUP($K971,「工具标准名」映射表!$B:$I,4,0)</f>
        <v>功能应用层</v>
      </c>
      <c r="AF971" s="1" t="str">
        <f>VLOOKUP($K971,「工具标准名」映射表!$B:$I,5,0)</f>
        <v>功能应用（教学辅助工具）</v>
      </c>
      <c r="AG971" s="1" t="str">
        <f>VLOOKUP($K971,「工具标准名」映射表!$B:$I,6,0)</f>
        <v>软件工具</v>
      </c>
      <c r="AH971" s="1" t="str">
        <f>VLOOKUP($K971,「工具标准名」映射表!$B:$I,7,0)</f>
        <v>AI智能体</v>
      </c>
      <c r="AI971" s="1" t="str">
        <f>VLOOKUP($K971,「工具标准名」映射表!$B:$I,8,0)</f>
        <v>是</v>
      </c>
      <c r="AJ971" s="1" t="s">
        <v>494</v>
      </c>
      <c r="AK971" s="1"/>
      <c r="AL971" s="1"/>
      <c r="AM971" s="1"/>
      <c r="AN971" s="1"/>
      <c r="AO971" s="1"/>
    </row>
    <row r="972" spans="1:41" ht="16">
      <c r="A972" s="1" t="s">
        <v>6936</v>
      </c>
      <c r="B972" s="3">
        <v>46056.46875</v>
      </c>
      <c r="C972" s="14">
        <v>509</v>
      </c>
      <c r="D972" s="1" t="s">
        <v>6937</v>
      </c>
      <c r="E972" s="1" t="s">
        <v>6938</v>
      </c>
      <c r="F972" s="1" t="s">
        <v>100</v>
      </c>
      <c r="G972" s="1" t="s">
        <v>6939</v>
      </c>
      <c r="H972" s="1" t="s">
        <v>6940</v>
      </c>
      <c r="I972" s="1" t="s">
        <v>6941</v>
      </c>
      <c r="J972" s="1" t="s">
        <v>6942</v>
      </c>
      <c r="K972" s="1" t="s">
        <v>1599</v>
      </c>
      <c r="L972" s="1" t="s">
        <v>33</v>
      </c>
      <c r="M972" s="1" t="b">
        <v>0</v>
      </c>
      <c r="N972" s="1" t="s">
        <v>47</v>
      </c>
      <c r="O972" s="1" t="s">
        <v>54</v>
      </c>
      <c r="P972" s="1" t="s">
        <v>1598</v>
      </c>
      <c r="Q972" s="1" t="s">
        <v>37</v>
      </c>
      <c r="R972" s="1" t="s">
        <v>38</v>
      </c>
      <c r="S972" s="1" t="s">
        <v>39</v>
      </c>
      <c r="T972" s="1" t="s">
        <v>6944</v>
      </c>
      <c r="U972" s="1" t="s">
        <v>6945</v>
      </c>
      <c r="V972" s="1" t="s">
        <v>6946</v>
      </c>
      <c r="W972" s="1" t="s">
        <v>6947</v>
      </c>
      <c r="X972" s="1" t="s">
        <v>6948</v>
      </c>
      <c r="Y972" s="1" t="s">
        <v>94</v>
      </c>
      <c r="Z972" s="1" t="s">
        <v>1599</v>
      </c>
      <c r="AA972" s="1">
        <v>0</v>
      </c>
      <c r="AB972" s="1" t="s">
        <v>494</v>
      </c>
      <c r="AD972" s="1" t="str">
        <f>VLOOKUP($K972,「工具标准名」映射表!$B:$I,3,0)</f>
        <v>AI学情分析系统</v>
      </c>
      <c r="AE972" s="1" t="str">
        <f>VLOOKUP($K972,「工具标准名」映射表!$B:$I,4,0)</f>
        <v>功能应用层</v>
      </c>
      <c r="AF972" s="1" t="str">
        <f>VLOOKUP($K972,「工具标准名」映射表!$B:$I,5,0)</f>
        <v>功能应用（教学辅助工具）</v>
      </c>
      <c r="AG972" s="1" t="str">
        <f>VLOOKUP($K972,「工具标准名」映射表!$B:$I,6,0)</f>
        <v>软件工具</v>
      </c>
      <c r="AH972" s="1" t="str">
        <f>VLOOKUP($K972,「工具标准名」映射表!$B:$I,7,0)</f>
        <v>AI智能体</v>
      </c>
      <c r="AI972" s="1" t="str">
        <f>VLOOKUP($K972,「工具标准名」映射表!$B:$I,8,0)</f>
        <v>否</v>
      </c>
      <c r="AJ972" s="1" t="s">
        <v>494</v>
      </c>
      <c r="AK972" s="1"/>
      <c r="AL972" s="1"/>
      <c r="AM972" s="1"/>
      <c r="AN972" s="1"/>
      <c r="AO972" s="1"/>
    </row>
    <row r="973" spans="1:41" ht="16">
      <c r="A973" s="1" t="s">
        <v>6936</v>
      </c>
      <c r="B973" s="3">
        <v>46056.46875</v>
      </c>
      <c r="C973" s="14">
        <v>509</v>
      </c>
      <c r="D973" s="1" t="s">
        <v>6937</v>
      </c>
      <c r="E973" s="1" t="s">
        <v>6938</v>
      </c>
      <c r="F973" s="1" t="s">
        <v>100</v>
      </c>
      <c r="G973" s="1" t="s">
        <v>6939</v>
      </c>
      <c r="H973" s="1" t="s">
        <v>6940</v>
      </c>
      <c r="I973" s="1" t="s">
        <v>6941</v>
      </c>
      <c r="J973" s="1" t="s">
        <v>6942</v>
      </c>
      <c r="K973" s="1" t="s">
        <v>3950</v>
      </c>
      <c r="L973" s="1" t="s">
        <v>33</v>
      </c>
      <c r="M973" s="1" t="b">
        <v>0</v>
      </c>
      <c r="N973" s="1" t="s">
        <v>47</v>
      </c>
      <c r="O973" s="1" t="s">
        <v>54</v>
      </c>
      <c r="P973" s="1" t="s">
        <v>3945</v>
      </c>
      <c r="Q973" s="1" t="s">
        <v>37</v>
      </c>
      <c r="R973" s="1" t="s">
        <v>38</v>
      </c>
      <c r="S973" s="1" t="s">
        <v>39</v>
      </c>
      <c r="T973" s="1" t="s">
        <v>6944</v>
      </c>
      <c r="U973" s="1" t="s">
        <v>6945</v>
      </c>
      <c r="V973" s="1" t="s">
        <v>6946</v>
      </c>
      <c r="W973" s="1" t="s">
        <v>6947</v>
      </c>
      <c r="X973" s="1" t="s">
        <v>6948</v>
      </c>
      <c r="Y973" s="1" t="s">
        <v>94</v>
      </c>
      <c r="Z973" s="1" t="s">
        <v>3950</v>
      </c>
      <c r="AA973" s="1">
        <v>0</v>
      </c>
      <c r="AB973" s="1" t="s">
        <v>494</v>
      </c>
      <c r="AD973" s="1" t="str">
        <f>VLOOKUP($K973,「工具标准名」映射表!$B:$I,3,0)</f>
        <v>AI资源整合平台</v>
      </c>
      <c r="AE973" s="1" t="str">
        <f>VLOOKUP($K973,「工具标准名」映射表!$B:$I,4,0)</f>
        <v>功能应用层</v>
      </c>
      <c r="AF973" s="1" t="str">
        <f>VLOOKUP($K973,「工具标准名」映射表!$B:$I,5,0)</f>
        <v>功能应用（教学辅助工具）</v>
      </c>
      <c r="AG973" s="1" t="str">
        <f>VLOOKUP($K973,「工具标准名」映射表!$B:$I,6,0)</f>
        <v>软件工具</v>
      </c>
      <c r="AH973" s="1" t="str">
        <f>VLOOKUP($K973,「工具标准名」映射表!$B:$I,7,0)</f>
        <v>AI智能体</v>
      </c>
      <c r="AI973" s="1" t="str">
        <f>VLOOKUP($K973,「工具标准名」映射表!$B:$I,8,0)</f>
        <v>是</v>
      </c>
      <c r="AJ973" s="1" t="s">
        <v>494</v>
      </c>
      <c r="AK973" s="1"/>
      <c r="AL973" s="1"/>
      <c r="AM973" s="1"/>
      <c r="AN973" s="1"/>
      <c r="AO973" s="1"/>
    </row>
    <row r="974" spans="1:41" ht="16">
      <c r="A974" s="1" t="s">
        <v>6954</v>
      </c>
      <c r="B974" s="3">
        <v>46056.468773148103</v>
      </c>
      <c r="C974" s="14">
        <v>510</v>
      </c>
      <c r="D974" s="1" t="s">
        <v>6955</v>
      </c>
      <c r="E974" s="1" t="s">
        <v>6956</v>
      </c>
      <c r="F974" s="1" t="s">
        <v>100</v>
      </c>
      <c r="G974" s="1" t="s">
        <v>6957</v>
      </c>
      <c r="H974" s="1" t="s">
        <v>6958</v>
      </c>
      <c r="I974" s="1" t="s">
        <v>6959</v>
      </c>
      <c r="J974" s="1" t="s">
        <v>6960</v>
      </c>
      <c r="K974" s="1" t="s">
        <v>6961</v>
      </c>
      <c r="L974" s="1" t="s">
        <v>33</v>
      </c>
      <c r="M974" s="1" t="b">
        <v>1</v>
      </c>
      <c r="N974" s="1" t="s">
        <v>47</v>
      </c>
      <c r="O974" s="1" t="s">
        <v>54</v>
      </c>
      <c r="P974" s="1" t="s">
        <v>2362</v>
      </c>
      <c r="Q974" s="1" t="s">
        <v>37</v>
      </c>
      <c r="R974" s="1" t="s">
        <v>171</v>
      </c>
      <c r="S974" s="1" t="s">
        <v>39</v>
      </c>
      <c r="T974" s="1" t="s">
        <v>6964</v>
      </c>
      <c r="U974" s="1" t="s">
        <v>6965</v>
      </c>
      <c r="V974" s="1" t="s">
        <v>6966</v>
      </c>
      <c r="W974" s="1" t="s">
        <v>6967</v>
      </c>
      <c r="X974" s="1" t="s">
        <v>6968</v>
      </c>
      <c r="Y974" s="1" t="s">
        <v>492</v>
      </c>
      <c r="Z974" s="1" t="s">
        <v>2250</v>
      </c>
      <c r="AA974" s="1">
        <v>0</v>
      </c>
      <c r="AB974" s="1" t="s">
        <v>280</v>
      </c>
      <c r="AD974" s="1" t="str">
        <f>VLOOKUP($K974,「工具标准名」映射表!$B:$I,3,0)</f>
        <v>数字人</v>
      </c>
      <c r="AE974" s="1" t="str">
        <f>VLOOKUP($K974,「工具标准名」映射表!$B:$I,4,0)</f>
        <v>功能应用层</v>
      </c>
      <c r="AF974" s="1" t="str">
        <f>VLOOKUP($K974,「工具标准名」映射表!$B:$I,5,0)</f>
        <v>功能应用层（数字人）</v>
      </c>
      <c r="AG974" s="1" t="str">
        <f>VLOOKUP($K974,「工具标准名」映射表!$B:$I,6,0)</f>
        <v>软件工具</v>
      </c>
      <c r="AH974" s="1" t="str">
        <f>VLOOKUP($K974,「工具标准名」映射表!$B:$I,7,0)</f>
        <v>AI智能体</v>
      </c>
      <c r="AI974" s="1" t="str">
        <f>VLOOKUP($K974,「工具标准名」映射表!$B:$I,8,0)</f>
        <v>否</v>
      </c>
      <c r="AJ974" s="1" t="s">
        <v>280</v>
      </c>
      <c r="AK974" s="1"/>
      <c r="AL974" s="1"/>
      <c r="AM974" s="1"/>
      <c r="AN974" s="1"/>
      <c r="AO974" s="1"/>
    </row>
    <row r="975" spans="1:41" ht="16">
      <c r="A975" s="1" t="s">
        <v>6954</v>
      </c>
      <c r="B975" s="3">
        <v>46056.468773148103</v>
      </c>
      <c r="C975" s="14">
        <v>510</v>
      </c>
      <c r="D975" s="1" t="s">
        <v>6955</v>
      </c>
      <c r="E975" s="1" t="s">
        <v>6956</v>
      </c>
      <c r="F975" s="1" t="s">
        <v>100</v>
      </c>
      <c r="G975" s="1" t="s">
        <v>6957</v>
      </c>
      <c r="H975" s="1" t="s">
        <v>6958</v>
      </c>
      <c r="I975" s="1" t="s">
        <v>6959</v>
      </c>
      <c r="J975" s="1" t="s">
        <v>6960</v>
      </c>
      <c r="K975" s="1" t="s">
        <v>6970</v>
      </c>
      <c r="L975" s="1" t="s">
        <v>33</v>
      </c>
      <c r="M975" s="1" t="b">
        <v>0</v>
      </c>
      <c r="N975" s="1" t="s">
        <v>47</v>
      </c>
      <c r="O975" s="1" t="s">
        <v>54</v>
      </c>
      <c r="P975" s="1" t="s">
        <v>8232</v>
      </c>
      <c r="Q975" s="1" t="s">
        <v>37</v>
      </c>
      <c r="R975" s="1" t="s">
        <v>171</v>
      </c>
      <c r="S975" s="1" t="s">
        <v>39</v>
      </c>
      <c r="T975" s="1" t="s">
        <v>6964</v>
      </c>
      <c r="U975" s="1" t="s">
        <v>6965</v>
      </c>
      <c r="V975" s="1" t="s">
        <v>6966</v>
      </c>
      <c r="W975" s="1" t="s">
        <v>6967</v>
      </c>
      <c r="X975" s="1" t="s">
        <v>6968</v>
      </c>
      <c r="Y975" s="1" t="s">
        <v>492</v>
      </c>
      <c r="Z975" s="1" t="s">
        <v>6970</v>
      </c>
      <c r="AA975" s="1">
        <v>0</v>
      </c>
      <c r="AB975" s="1" t="s">
        <v>280</v>
      </c>
      <c r="AD975" s="1" t="str">
        <f>VLOOKUP($K975,「工具标准名」映射表!$B:$I,3,0)</f>
        <v>VR博物馆</v>
      </c>
      <c r="AE975" s="1" t="str">
        <f>VLOOKUP($K975,「工具标准名」映射表!$B:$I,4,0)</f>
        <v>功能应用层</v>
      </c>
      <c r="AF975" s="1" t="str">
        <f>VLOOKUP($K975,「工具标准名」映射表!$B:$I,5,0)</f>
        <v>功能应用（平台型综合系统）</v>
      </c>
      <c r="AG975" s="1" t="str">
        <f>VLOOKUP($K975,「工具标准名」映射表!$B:$I,6,0)</f>
        <v>虚拟教室</v>
      </c>
      <c r="AH975" s="1" t="str">
        <f>VLOOKUP($K975,「工具标准名」映射表!$B:$I,7,0)</f>
        <v>其他</v>
      </c>
      <c r="AI975" s="1" t="str">
        <f>VLOOKUP($K975,「工具标准名」映射表!$B:$I,8,0)</f>
        <v>否</v>
      </c>
      <c r="AJ975" s="1" t="s">
        <v>280</v>
      </c>
      <c r="AK975" s="1"/>
      <c r="AL975" s="1"/>
      <c r="AM975" s="1"/>
      <c r="AN975" s="1"/>
      <c r="AO975" s="1"/>
    </row>
    <row r="976" spans="1:41" ht="16">
      <c r="A976" s="1" t="s">
        <v>6954</v>
      </c>
      <c r="B976" s="3">
        <v>46056.468773148103</v>
      </c>
      <c r="C976" s="14">
        <v>510</v>
      </c>
      <c r="D976" s="1" t="s">
        <v>6955</v>
      </c>
      <c r="E976" s="1" t="s">
        <v>6956</v>
      </c>
      <c r="F976" s="1" t="s">
        <v>100</v>
      </c>
      <c r="G976" s="1" t="s">
        <v>6957</v>
      </c>
      <c r="H976" s="1" t="s">
        <v>6958</v>
      </c>
      <c r="I976" s="1" t="s">
        <v>6959</v>
      </c>
      <c r="J976" s="1" t="s">
        <v>6960</v>
      </c>
      <c r="K976" s="1" t="s">
        <v>4532</v>
      </c>
      <c r="L976" s="1" t="s">
        <v>33</v>
      </c>
      <c r="M976" s="1" t="b">
        <v>0</v>
      </c>
      <c r="N976" s="1" t="s">
        <v>47</v>
      </c>
      <c r="O976" s="1" t="s">
        <v>35</v>
      </c>
      <c r="P976" s="1" t="s">
        <v>7141</v>
      </c>
      <c r="Q976" s="1" t="s">
        <v>37</v>
      </c>
      <c r="R976" s="1" t="s">
        <v>171</v>
      </c>
      <c r="S976" s="1" t="s">
        <v>39</v>
      </c>
      <c r="T976" s="1" t="s">
        <v>6964</v>
      </c>
      <c r="U976" s="1" t="s">
        <v>6965</v>
      </c>
      <c r="V976" s="1" t="s">
        <v>6966</v>
      </c>
      <c r="W976" s="1" t="s">
        <v>6967</v>
      </c>
      <c r="X976" s="1" t="s">
        <v>6968</v>
      </c>
      <c r="Y976" s="1" t="s">
        <v>492</v>
      </c>
      <c r="Z976" s="1" t="s">
        <v>4532</v>
      </c>
      <c r="AA976" s="1">
        <v>0</v>
      </c>
      <c r="AB976" s="1" t="s">
        <v>280</v>
      </c>
      <c r="AD976" s="1" t="str">
        <f>VLOOKUP($K976,「工具标准名」映射表!$B:$I,3,0)</f>
        <v>Kimi</v>
      </c>
      <c r="AE976" s="1" t="str">
        <f>VLOOKUP($K976,「工具标准名」映射表!$B:$I,4,0)</f>
        <v>功能应用层</v>
      </c>
      <c r="AF976" s="1" t="str">
        <f>VLOOKUP($K976,「工具标准名」映射表!$B:$I,5,0)</f>
        <v>功能应用（教学辅助工具）</v>
      </c>
      <c r="AG976" s="1" t="str">
        <f>VLOOKUP($K976,「工具标准名」映射表!$B:$I,6,0)</f>
        <v>软件工具</v>
      </c>
      <c r="AH976" s="1" t="str">
        <f>VLOOKUP($K976,「工具标准名」映射表!$B:$I,7,0)</f>
        <v>其他</v>
      </c>
      <c r="AI976" s="1" t="str">
        <f>VLOOKUP($K976,「工具标准名」映射表!$B:$I,8,0)</f>
        <v>否</v>
      </c>
      <c r="AJ976" s="1" t="s">
        <v>280</v>
      </c>
      <c r="AK976" s="1"/>
      <c r="AL976" s="1"/>
      <c r="AM976" s="1"/>
      <c r="AN976" s="1"/>
      <c r="AO976" s="1"/>
    </row>
    <row r="977" spans="1:41" ht="16">
      <c r="A977" s="1" t="s">
        <v>6954</v>
      </c>
      <c r="B977" s="3">
        <v>46056.468773148103</v>
      </c>
      <c r="C977" s="14">
        <v>510</v>
      </c>
      <c r="D977" s="1" t="s">
        <v>6955</v>
      </c>
      <c r="E977" s="1" t="s">
        <v>6956</v>
      </c>
      <c r="F977" s="1" t="s">
        <v>100</v>
      </c>
      <c r="G977" s="1" t="s">
        <v>6957</v>
      </c>
      <c r="H977" s="1" t="s">
        <v>6958</v>
      </c>
      <c r="I977" s="1" t="s">
        <v>6959</v>
      </c>
      <c r="J977" s="1" t="s">
        <v>6960</v>
      </c>
      <c r="K977" s="1" t="s">
        <v>6973</v>
      </c>
      <c r="L977" s="1" t="s">
        <v>33</v>
      </c>
      <c r="M977" s="1" t="b">
        <v>0</v>
      </c>
      <c r="N977" s="1" t="s">
        <v>47</v>
      </c>
      <c r="O977" s="1" t="s">
        <v>35</v>
      </c>
      <c r="P977" s="1" t="s">
        <v>17278</v>
      </c>
      <c r="Q977" s="1" t="s">
        <v>37</v>
      </c>
      <c r="R977" s="1" t="s">
        <v>171</v>
      </c>
      <c r="S977" s="1" t="s">
        <v>39</v>
      </c>
      <c r="T977" s="1" t="s">
        <v>6964</v>
      </c>
      <c r="U977" s="1" t="s">
        <v>6965</v>
      </c>
      <c r="V977" s="1" t="s">
        <v>6966</v>
      </c>
      <c r="W977" s="1" t="s">
        <v>6967</v>
      </c>
      <c r="X977" s="1" t="s">
        <v>6968</v>
      </c>
      <c r="Y977" s="1" t="s">
        <v>492</v>
      </c>
      <c r="Z977" s="1" t="s">
        <v>6973</v>
      </c>
      <c r="AA977" s="1">
        <v>0</v>
      </c>
      <c r="AB977" s="1" t="s">
        <v>280</v>
      </c>
      <c r="AD977" s="1" t="str">
        <f>VLOOKUP($K977,「工具标准名」映射表!$B:$I,3,0)</f>
        <v>苏诺</v>
      </c>
      <c r="AE977" s="1" t="str">
        <f>VLOOKUP($K977,「工具标准名」映射表!$B:$I,4,0)</f>
        <v>功能应用层</v>
      </c>
      <c r="AF977" s="1" t="str">
        <f>VLOOKUP($K977,「工具标准名」映射表!$B:$I,5,0)</f>
        <v>功能应用（生成式AI应用-音乐）</v>
      </c>
      <c r="AG977" s="1" t="str">
        <f>VLOOKUP($K977,「工具标准名」映射表!$B:$I,6,0)</f>
        <v>音视频技术</v>
      </c>
      <c r="AH977" s="1" t="str">
        <f>VLOOKUP($K977,「工具标准名」映射表!$B:$I,7,0)</f>
        <v>生成音乐</v>
      </c>
      <c r="AI977" s="1" t="str">
        <f>VLOOKUP($K977,「工具标准名」映射表!$B:$I,8,0)</f>
        <v>否</v>
      </c>
      <c r="AJ977" s="1" t="s">
        <v>280</v>
      </c>
      <c r="AK977" s="1"/>
      <c r="AL977" s="1"/>
      <c r="AM977" s="1"/>
      <c r="AN977" s="1"/>
      <c r="AO977" s="1"/>
    </row>
    <row r="978" spans="1:41" ht="16">
      <c r="A978" s="1" t="s">
        <v>6975</v>
      </c>
      <c r="B978" s="3">
        <v>46056.468761574099</v>
      </c>
      <c r="C978" s="14">
        <v>511</v>
      </c>
      <c r="D978" s="1" t="s">
        <v>6976</v>
      </c>
      <c r="E978" s="1" t="s">
        <v>815</v>
      </c>
      <c r="F978" s="1" t="s">
        <v>119</v>
      </c>
      <c r="G978" s="1" t="s">
        <v>6977</v>
      </c>
      <c r="H978" s="1" t="s">
        <v>6978</v>
      </c>
      <c r="I978" s="1" t="s">
        <v>6979</v>
      </c>
      <c r="J978" s="1" t="s">
        <v>6980</v>
      </c>
      <c r="K978" s="1" t="s">
        <v>6981</v>
      </c>
      <c r="L978" s="1" t="s">
        <v>33</v>
      </c>
      <c r="M978" s="1" t="b">
        <v>0</v>
      </c>
      <c r="N978" s="1" t="s">
        <v>47</v>
      </c>
      <c r="O978" s="1" t="s">
        <v>48</v>
      </c>
      <c r="P978" s="1" t="s">
        <v>4698</v>
      </c>
      <c r="Q978" s="1" t="s">
        <v>37</v>
      </c>
      <c r="R978" s="1" t="s">
        <v>38</v>
      </c>
      <c r="S978" s="1" t="s">
        <v>172</v>
      </c>
      <c r="T978" s="1" t="s">
        <v>6983</v>
      </c>
      <c r="U978" s="1" t="s">
        <v>6984</v>
      </c>
      <c r="V978" s="1" t="s">
        <v>6985</v>
      </c>
      <c r="W978" s="1" t="s">
        <v>176</v>
      </c>
      <c r="X978" s="1" t="s">
        <v>6986</v>
      </c>
      <c r="Y978" s="1" t="s">
        <v>178</v>
      </c>
      <c r="Z978" s="1" t="s">
        <v>3277</v>
      </c>
      <c r="AA978" s="1">
        <v>0</v>
      </c>
      <c r="AB978" s="1" t="s">
        <v>115</v>
      </c>
      <c r="AD978" s="1" t="str">
        <f>VLOOKUP($K978,「工具标准名」映射表!$B:$I,3,0)</f>
        <v>ClassIn</v>
      </c>
      <c r="AE978" s="1" t="str">
        <f>VLOOKUP($K978,「工具标准名」映射表!$B:$I,4,0)</f>
        <v>功能应用层</v>
      </c>
      <c r="AF978" s="1" t="str">
        <f>VLOOKUP($K978,「工具标准名」映射表!$B:$I,5,0)</f>
        <v>功能应用（教学辅助工具）</v>
      </c>
      <c r="AG978" s="1" t="str">
        <f>VLOOKUP($K978,「工具标准名」映射表!$B:$I,6,0)</f>
        <v>软件工具</v>
      </c>
      <c r="AH978" s="1" t="str">
        <f>VLOOKUP($K978,「工具标准名」映射表!$B:$I,7,0)</f>
        <v>AI智能体</v>
      </c>
      <c r="AI978" s="1" t="str">
        <f>VLOOKUP($K978,「工具标准名」映射表!$B:$I,8,0)</f>
        <v>否</v>
      </c>
      <c r="AJ978" s="1" t="s">
        <v>115</v>
      </c>
      <c r="AK978" s="1"/>
      <c r="AL978" s="1"/>
      <c r="AM978" s="1"/>
      <c r="AN978" s="1"/>
      <c r="AO978" s="1"/>
    </row>
    <row r="979" spans="1:41" ht="16">
      <c r="A979" s="1" t="s">
        <v>6975</v>
      </c>
      <c r="B979" s="3">
        <v>46056.468761574099</v>
      </c>
      <c r="C979" s="14">
        <v>511</v>
      </c>
      <c r="D979" s="1" t="s">
        <v>6976</v>
      </c>
      <c r="E979" s="1" t="s">
        <v>815</v>
      </c>
      <c r="F979" s="1" t="s">
        <v>119</v>
      </c>
      <c r="G979" s="1" t="s">
        <v>6977</v>
      </c>
      <c r="H979" s="1" t="s">
        <v>6978</v>
      </c>
      <c r="I979" s="1" t="s">
        <v>6979</v>
      </c>
      <c r="J979" s="1" t="s">
        <v>6980</v>
      </c>
      <c r="K979" s="1" t="s">
        <v>1962</v>
      </c>
      <c r="L979" s="1" t="s">
        <v>33</v>
      </c>
      <c r="M979" s="1" t="b">
        <v>0</v>
      </c>
      <c r="N979" s="1" t="s">
        <v>47</v>
      </c>
      <c r="O979" s="1" t="s">
        <v>48</v>
      </c>
      <c r="P979" s="1" t="s">
        <v>11349</v>
      </c>
      <c r="Q979" s="1" t="s">
        <v>37</v>
      </c>
      <c r="R979" s="1" t="s">
        <v>38</v>
      </c>
      <c r="S979" s="1" t="s">
        <v>172</v>
      </c>
      <c r="T979" s="1" t="s">
        <v>6983</v>
      </c>
      <c r="U979" s="1" t="s">
        <v>6984</v>
      </c>
      <c r="V979" s="1" t="s">
        <v>6985</v>
      </c>
      <c r="W979" s="1" t="s">
        <v>176</v>
      </c>
      <c r="X979" s="1" t="s">
        <v>6986</v>
      </c>
      <c r="Y979" s="1" t="s">
        <v>178</v>
      </c>
      <c r="Z979" s="1" t="s">
        <v>139</v>
      </c>
      <c r="AA979" s="1" t="s">
        <v>23370</v>
      </c>
      <c r="AB979" s="1" t="s">
        <v>115</v>
      </c>
      <c r="AD979" s="1" t="str">
        <f>VLOOKUP($K979,「工具标准名」映射表!$B:$I,3,0)</f>
        <v>豆包</v>
      </c>
      <c r="AE979" s="1" t="str">
        <f>VLOOKUP($K979,「工具标准名」映射表!$B:$I,4,0)</f>
        <v>功能应用层</v>
      </c>
      <c r="AF979" s="1" t="str">
        <f>VLOOKUP($K979,「工具标准名」映射表!$B:$I,5,0)</f>
        <v>功能应用（教学辅助工具）</v>
      </c>
      <c r="AG979" s="1" t="str">
        <f>VLOOKUP($K979,「工具标准名」映射表!$B:$I,6,0)</f>
        <v>软件工具</v>
      </c>
      <c r="AH979" s="1" t="str">
        <f>VLOOKUP($K979,「工具标准名」映射表!$B:$I,7,0)</f>
        <v>其他</v>
      </c>
      <c r="AI979" s="1" t="str">
        <f>VLOOKUP($K979,「工具标准名」映射表!$B:$I,8,0)</f>
        <v>否</v>
      </c>
      <c r="AJ979" s="1" t="s">
        <v>115</v>
      </c>
      <c r="AK979" s="1"/>
      <c r="AL979" s="1"/>
      <c r="AM979" s="1"/>
      <c r="AN979" s="1"/>
      <c r="AO979" s="1"/>
    </row>
    <row r="980" spans="1:41" ht="16">
      <c r="A980" s="1" t="s">
        <v>6975</v>
      </c>
      <c r="B980" s="3">
        <v>46056.468761574099</v>
      </c>
      <c r="C980" s="14">
        <v>511</v>
      </c>
      <c r="D980" s="1" t="s">
        <v>6976</v>
      </c>
      <c r="E980" s="1" t="s">
        <v>815</v>
      </c>
      <c r="F980" s="1" t="s">
        <v>119</v>
      </c>
      <c r="G980" s="1" t="s">
        <v>6977</v>
      </c>
      <c r="H980" s="1" t="s">
        <v>6978</v>
      </c>
      <c r="I980" s="1" t="s">
        <v>6979</v>
      </c>
      <c r="J980" s="1" t="s">
        <v>6980</v>
      </c>
      <c r="K980" s="1" t="s">
        <v>6989</v>
      </c>
      <c r="L980" s="1" t="s">
        <v>33</v>
      </c>
      <c r="M980" s="1" t="b">
        <v>0</v>
      </c>
      <c r="N980" s="1" t="s">
        <v>47</v>
      </c>
      <c r="O980" s="1" t="s">
        <v>48</v>
      </c>
      <c r="P980" s="1" t="s">
        <v>21344</v>
      </c>
      <c r="Q980" s="1" t="s">
        <v>37</v>
      </c>
      <c r="R980" s="1" t="s">
        <v>38</v>
      </c>
      <c r="S980" s="1" t="s">
        <v>172</v>
      </c>
      <c r="T980" s="1" t="s">
        <v>6983</v>
      </c>
      <c r="U980" s="1" t="s">
        <v>6984</v>
      </c>
      <c r="V980" s="1" t="s">
        <v>6985</v>
      </c>
      <c r="W980" s="1" t="s">
        <v>176</v>
      </c>
      <c r="X980" s="1" t="s">
        <v>6986</v>
      </c>
      <c r="Y980" s="1" t="s">
        <v>178</v>
      </c>
      <c r="Z980" s="1" t="s">
        <v>6989</v>
      </c>
      <c r="AA980" s="1">
        <v>0</v>
      </c>
      <c r="AB980" s="1" t="s">
        <v>115</v>
      </c>
      <c r="AD980" s="1" t="str">
        <f>VLOOKUP($K980,「工具标准名」映射表!$B:$I,3,0)</f>
        <v>知了云展</v>
      </c>
      <c r="AE980" s="1" t="str">
        <f>VLOOKUP($K980,「工具标准名」映射表!$B:$I,4,0)</f>
        <v>功能应用层</v>
      </c>
      <c r="AF980" s="1" t="str">
        <f>VLOOKUP($K980,「工具标准名」映射表!$B:$I,5,0)</f>
        <v>功能应用（校级 / 区域级系统）</v>
      </c>
      <c r="AG980" s="1" t="str">
        <f>VLOOKUP($K980,「工具标准名」映射表!$B:$I,6,0)</f>
        <v>软件工具</v>
      </c>
      <c r="AH980" s="1" t="str">
        <f>VLOOKUP($K980,「工具标准名」映射表!$B:$I,7,0)</f>
        <v>AI智能体</v>
      </c>
      <c r="AI980" s="1" t="str">
        <f>VLOOKUP($K980,「工具标准名」映射表!$B:$I,8,0)</f>
        <v>否</v>
      </c>
      <c r="AJ980" s="1" t="s">
        <v>115</v>
      </c>
      <c r="AK980" s="1"/>
      <c r="AL980" s="1"/>
      <c r="AM980" s="1"/>
      <c r="AN980" s="1"/>
      <c r="AO980" s="1"/>
    </row>
    <row r="981" spans="1:41" ht="16">
      <c r="A981" s="1" t="s">
        <v>6993</v>
      </c>
      <c r="B981" s="3">
        <v>46056.468761574099</v>
      </c>
      <c r="C981" s="14">
        <v>512</v>
      </c>
      <c r="D981" s="1" t="s">
        <v>6994</v>
      </c>
      <c r="E981" s="1" t="s">
        <v>2733</v>
      </c>
      <c r="F981" s="1" t="s">
        <v>119</v>
      </c>
      <c r="G981" s="1" t="s">
        <v>28</v>
      </c>
      <c r="H981" s="1" t="s">
        <v>6995</v>
      </c>
      <c r="I981" s="1" t="s">
        <v>30</v>
      </c>
      <c r="J981" s="1" t="s">
        <v>6996</v>
      </c>
      <c r="K981" s="1" t="s">
        <v>1177</v>
      </c>
      <c r="L981" s="1" t="s">
        <v>33</v>
      </c>
      <c r="M981" s="1" t="b">
        <v>0</v>
      </c>
      <c r="N981" s="1" t="s">
        <v>47</v>
      </c>
      <c r="O981" s="1" t="s">
        <v>48</v>
      </c>
      <c r="P981" s="1" t="s">
        <v>22921</v>
      </c>
      <c r="Q981" s="1" t="s">
        <v>37</v>
      </c>
      <c r="R981" s="1" t="s">
        <v>38</v>
      </c>
      <c r="S981" s="1" t="s">
        <v>39</v>
      </c>
      <c r="T981" s="1" t="s">
        <v>6998</v>
      </c>
      <c r="U981" s="1" t="s">
        <v>30</v>
      </c>
      <c r="V981" s="1" t="s">
        <v>41</v>
      </c>
      <c r="W981" s="1" t="s">
        <v>1927</v>
      </c>
      <c r="X981" s="1" t="s">
        <v>6999</v>
      </c>
      <c r="Y981" s="1" t="s">
        <v>278</v>
      </c>
      <c r="Z981" s="1" t="s">
        <v>1177</v>
      </c>
      <c r="AA981" s="1">
        <v>0</v>
      </c>
      <c r="AB981" s="1" t="s">
        <v>401</v>
      </c>
      <c r="AD981" s="1" t="str">
        <f>VLOOKUP($K981,「工具标准名」映射表!$B:$I,3,0)</f>
        <v>智学网</v>
      </c>
      <c r="AE981" s="1" t="str">
        <f>VLOOKUP($K981,「工具标准名」映射表!$B:$I,4,0)</f>
        <v>功能应用层</v>
      </c>
      <c r="AF981" s="1" t="str">
        <f>VLOOKUP($K981,「工具标准名」映射表!$B:$I,5,0)</f>
        <v>功能应用（校级 / 区域级系统）</v>
      </c>
      <c r="AG981" s="1" t="str">
        <f>VLOOKUP($K981,「工具标准名」映射表!$B:$I,6,0)</f>
        <v>软件工具</v>
      </c>
      <c r="AH981" s="1" t="str">
        <f>VLOOKUP($K981,「工具标准名」映射表!$B:$I,7,0)</f>
        <v>AI智能体</v>
      </c>
      <c r="AI981" s="1" t="str">
        <f>VLOOKUP($K981,「工具标准名」映射表!$B:$I,8,0)</f>
        <v>否</v>
      </c>
      <c r="AJ981" s="1" t="s">
        <v>401</v>
      </c>
      <c r="AK981" s="1"/>
      <c r="AL981" s="1"/>
      <c r="AM981" s="1"/>
      <c r="AN981" s="1"/>
      <c r="AO981" s="1"/>
    </row>
    <row r="982" spans="1:41" ht="16">
      <c r="A982" s="1" t="s">
        <v>6993</v>
      </c>
      <c r="B982" s="3">
        <v>46056.468761574099</v>
      </c>
      <c r="C982" s="14">
        <v>512</v>
      </c>
      <c r="D982" s="1" t="s">
        <v>6994</v>
      </c>
      <c r="E982" s="1" t="s">
        <v>2733</v>
      </c>
      <c r="F982" s="1" t="s">
        <v>119</v>
      </c>
      <c r="G982" s="1" t="s">
        <v>28</v>
      </c>
      <c r="H982" s="1" t="s">
        <v>6995</v>
      </c>
      <c r="I982" s="1" t="s">
        <v>30</v>
      </c>
      <c r="J982" s="1" t="s">
        <v>6996</v>
      </c>
      <c r="K982" s="1" t="s">
        <v>7001</v>
      </c>
      <c r="L982" s="1" t="s">
        <v>33</v>
      </c>
      <c r="M982" s="1" t="b">
        <v>0</v>
      </c>
      <c r="N982" s="1" t="s">
        <v>47</v>
      </c>
      <c r="O982" s="1" t="s">
        <v>48</v>
      </c>
      <c r="P982" s="1" t="s">
        <v>20015</v>
      </c>
      <c r="Q982" s="1" t="s">
        <v>37</v>
      </c>
      <c r="R982" s="1" t="s">
        <v>38</v>
      </c>
      <c r="S982" s="1" t="s">
        <v>39</v>
      </c>
      <c r="T982" s="1" t="s">
        <v>6998</v>
      </c>
      <c r="U982" s="1" t="s">
        <v>30</v>
      </c>
      <c r="V982" s="1" t="s">
        <v>41</v>
      </c>
      <c r="W982" s="1" t="s">
        <v>1927</v>
      </c>
      <c r="X982" s="1" t="s">
        <v>6999</v>
      </c>
      <c r="Y982" s="1" t="s">
        <v>278</v>
      </c>
      <c r="Z982" s="1" t="s">
        <v>7001</v>
      </c>
      <c r="AA982" s="1">
        <v>0</v>
      </c>
      <c r="AB982" s="1" t="s">
        <v>401</v>
      </c>
      <c r="AD982" s="1" t="str">
        <f>VLOOKUP($K982,「工具标准名」映射表!$B:$I,3,0)</f>
        <v>新教育靶向教学系统</v>
      </c>
      <c r="AE982" s="1" t="str">
        <f>VLOOKUP($K982,「工具标准名」映射表!$B:$I,4,0)</f>
        <v>功能应用层</v>
      </c>
      <c r="AF982" s="1" t="str">
        <f>VLOOKUP($K982,「工具标准名」映射表!$B:$I,5,0)</f>
        <v>功能应用（校级 / 区域级系统）</v>
      </c>
      <c r="AG982" s="1" t="str">
        <f>VLOOKUP($K982,「工具标准名」映射表!$B:$I,6,0)</f>
        <v>软件工具</v>
      </c>
      <c r="AH982" s="1" t="str">
        <f>VLOOKUP($K982,「工具标准名」映射表!$B:$I,7,0)</f>
        <v>AI智能体</v>
      </c>
      <c r="AI982" s="1" t="str">
        <f>VLOOKUP($K982,「工具标准名」映射表!$B:$I,8,0)</f>
        <v>否</v>
      </c>
      <c r="AJ982" s="1" t="s">
        <v>401</v>
      </c>
      <c r="AK982" s="1"/>
      <c r="AL982" s="1"/>
      <c r="AM982" s="1"/>
      <c r="AN982" s="1"/>
      <c r="AO982" s="1"/>
    </row>
    <row r="983" spans="1:41" ht="16">
      <c r="A983" s="1" t="s">
        <v>7004</v>
      </c>
      <c r="B983" s="3">
        <v>46056.468958333302</v>
      </c>
      <c r="C983" s="14">
        <v>513</v>
      </c>
      <c r="D983" s="1" t="s">
        <v>7005</v>
      </c>
      <c r="E983" s="1" t="s">
        <v>7006</v>
      </c>
      <c r="F983" s="1" t="s">
        <v>27</v>
      </c>
      <c r="G983" s="1" t="s">
        <v>7007</v>
      </c>
      <c r="H983" s="1" t="s">
        <v>7008</v>
      </c>
      <c r="I983" s="1" t="s">
        <v>7009</v>
      </c>
      <c r="J983" s="1" t="s">
        <v>7010</v>
      </c>
      <c r="K983" s="1" t="s">
        <v>3357</v>
      </c>
      <c r="L983" s="1" t="s">
        <v>33</v>
      </c>
      <c r="M983" s="1" t="b">
        <v>0</v>
      </c>
      <c r="N983" s="1" t="s">
        <v>47</v>
      </c>
      <c r="O983" s="1" t="s">
        <v>66</v>
      </c>
      <c r="P983" s="1" t="s">
        <v>3352</v>
      </c>
      <c r="Q983" s="1" t="s">
        <v>37</v>
      </c>
      <c r="R983" s="1" t="s">
        <v>38</v>
      </c>
      <c r="S983" s="1" t="s">
        <v>39</v>
      </c>
      <c r="T983" s="1" t="s">
        <v>7012</v>
      </c>
      <c r="U983" s="1" t="s">
        <v>7013</v>
      </c>
      <c r="V983" s="1" t="s">
        <v>7014</v>
      </c>
      <c r="W983" s="1" t="s">
        <v>176</v>
      </c>
      <c r="X983" s="1" t="s">
        <v>7015</v>
      </c>
      <c r="Y983" s="1" t="s">
        <v>801</v>
      </c>
      <c r="Z983" s="1" t="s">
        <v>3357</v>
      </c>
      <c r="AA983" s="1">
        <v>0</v>
      </c>
      <c r="AB983" s="1" t="s">
        <v>164</v>
      </c>
      <c r="AD983" s="1" t="str">
        <f>VLOOKUP($K983,「工具标准名」映射表!$B:$I,3,0)</f>
        <v>AI虚拟助手</v>
      </c>
      <c r="AE983" s="1" t="str">
        <f>VLOOKUP($K983,「工具标准名」映射表!$B:$I,4,0)</f>
        <v>功能应用层</v>
      </c>
      <c r="AF983" s="1" t="str">
        <f>VLOOKUP($K983,「工具标准名」映射表!$B:$I,5,0)</f>
        <v>功能应用（教学辅助工具）</v>
      </c>
      <c r="AG983" s="1" t="str">
        <f>VLOOKUP($K983,「工具标准名」映射表!$B:$I,6,0)</f>
        <v>软件工具</v>
      </c>
      <c r="AH983" s="1" t="str">
        <f>VLOOKUP($K983,「工具标准名」映射表!$B:$I,7,0)</f>
        <v>AI智能体</v>
      </c>
      <c r="AI983" s="1" t="str">
        <f>VLOOKUP($K983,「工具标准名」映射表!$B:$I,8,0)</f>
        <v>否</v>
      </c>
      <c r="AJ983" s="1" t="s">
        <v>164</v>
      </c>
      <c r="AK983" s="1"/>
      <c r="AL983" s="1"/>
      <c r="AM983" s="1"/>
      <c r="AN983" s="1"/>
      <c r="AO983" s="1"/>
    </row>
    <row r="984" spans="1:41" ht="16">
      <c r="A984" s="1" t="s">
        <v>7004</v>
      </c>
      <c r="B984" s="3">
        <v>46056.468958333302</v>
      </c>
      <c r="C984" s="14">
        <v>513</v>
      </c>
      <c r="D984" s="1" t="s">
        <v>7005</v>
      </c>
      <c r="E984" s="1" t="s">
        <v>7006</v>
      </c>
      <c r="F984" s="1" t="s">
        <v>27</v>
      </c>
      <c r="G984" s="1" t="s">
        <v>7007</v>
      </c>
      <c r="H984" s="1" t="s">
        <v>7008</v>
      </c>
      <c r="I984" s="1" t="s">
        <v>7009</v>
      </c>
      <c r="J984" s="1" t="s">
        <v>7010</v>
      </c>
      <c r="K984" s="1" t="s">
        <v>7017</v>
      </c>
      <c r="L984" s="1" t="s">
        <v>33</v>
      </c>
      <c r="M984" s="1" t="b">
        <v>1</v>
      </c>
      <c r="N984" s="1" t="s">
        <v>16202</v>
      </c>
      <c r="O984" s="1" t="s">
        <v>66</v>
      </c>
      <c r="P984" s="1" t="s">
        <v>16203</v>
      </c>
      <c r="Q984" s="1" t="s">
        <v>37</v>
      </c>
      <c r="R984" s="1" t="s">
        <v>38</v>
      </c>
      <c r="S984" s="1" t="s">
        <v>39</v>
      </c>
      <c r="T984" s="1" t="s">
        <v>7012</v>
      </c>
      <c r="U984" s="1" t="s">
        <v>7013</v>
      </c>
      <c r="V984" s="1" t="s">
        <v>7014</v>
      </c>
      <c r="W984" s="1" t="s">
        <v>176</v>
      </c>
      <c r="X984" s="1" t="s">
        <v>7015</v>
      </c>
      <c r="Y984" s="1" t="s">
        <v>801</v>
      </c>
      <c r="Z984" s="1" t="s">
        <v>7017</v>
      </c>
      <c r="AA984" s="1">
        <v>0</v>
      </c>
      <c r="AB984" s="1" t="s">
        <v>164</v>
      </c>
      <c r="AD984" s="1" t="e">
        <f>VLOOKUP($K984,「工具标准名」映射表!$B:$I,3,0)</f>
        <v>#N/A</v>
      </c>
      <c r="AE984" s="1" t="e">
        <f>VLOOKUP($K984,「工具标准名」映射表!$B:$I,4,0)</f>
        <v>#N/A</v>
      </c>
      <c r="AF984" s="1" t="e">
        <f>VLOOKUP($K984,「工具标准名」映射表!$B:$I,5,0)</f>
        <v>#N/A</v>
      </c>
      <c r="AG984" s="1" t="e">
        <f>VLOOKUP($K984,「工具标准名」映射表!$B:$I,6,0)</f>
        <v>#N/A</v>
      </c>
      <c r="AH984" s="1" t="e">
        <f>VLOOKUP($K984,「工具标准名」映射表!$B:$I,7,0)</f>
        <v>#N/A</v>
      </c>
      <c r="AI984" s="1" t="e">
        <f>VLOOKUP($K984,「工具标准名」映射表!$B:$I,8,0)</f>
        <v>#N/A</v>
      </c>
      <c r="AJ984" s="1" t="s">
        <v>164</v>
      </c>
      <c r="AK984" s="1"/>
      <c r="AL984" s="1"/>
      <c r="AM984" s="1"/>
      <c r="AN984" s="1"/>
      <c r="AO984" s="1"/>
    </row>
    <row r="985" spans="1:41" ht="16">
      <c r="A985" s="1" t="s">
        <v>7019</v>
      </c>
      <c r="B985" s="3">
        <v>46056.4687962963</v>
      </c>
      <c r="C985" s="14">
        <v>514</v>
      </c>
      <c r="D985" s="1" t="s">
        <v>7020</v>
      </c>
      <c r="E985" s="1" t="s">
        <v>2958</v>
      </c>
      <c r="F985" s="1" t="s">
        <v>100</v>
      </c>
      <c r="G985" s="1" t="s">
        <v>7021</v>
      </c>
      <c r="H985" s="1" t="s">
        <v>7022</v>
      </c>
      <c r="I985" s="1" t="s">
        <v>7023</v>
      </c>
      <c r="J985" s="1" t="s">
        <v>7024</v>
      </c>
      <c r="K985" s="1" t="s">
        <v>3204</v>
      </c>
      <c r="L985" s="1" t="s">
        <v>33</v>
      </c>
      <c r="M985" s="1" t="b">
        <v>0</v>
      </c>
      <c r="N985" s="1" t="s">
        <v>47</v>
      </c>
      <c r="O985" s="1" t="s">
        <v>48</v>
      </c>
      <c r="P985" s="1" t="s">
        <v>10737</v>
      </c>
      <c r="Q985" s="1" t="s">
        <v>37</v>
      </c>
      <c r="R985" s="1" t="s">
        <v>38</v>
      </c>
      <c r="S985" s="1" t="s">
        <v>39</v>
      </c>
      <c r="T985" s="1" t="s">
        <v>7026</v>
      </c>
      <c r="U985" s="1" t="s">
        <v>6735</v>
      </c>
      <c r="V985" s="1" t="s">
        <v>7027</v>
      </c>
      <c r="W985" s="1" t="s">
        <v>7028</v>
      </c>
      <c r="X985" s="1" t="s">
        <v>7029</v>
      </c>
      <c r="Y985" s="1" t="s">
        <v>94</v>
      </c>
      <c r="Z985" s="1" t="s">
        <v>139</v>
      </c>
      <c r="AA985" s="1" t="s">
        <v>23370</v>
      </c>
      <c r="AB985" s="1" t="s">
        <v>164</v>
      </c>
      <c r="AD985" s="1" t="str">
        <f>VLOOKUP($K985,「工具标准名」映射表!$B:$I,3,0)</f>
        <v>豆包</v>
      </c>
      <c r="AE985" s="1" t="str">
        <f>VLOOKUP($K985,「工具标准名」映射表!$B:$I,4,0)</f>
        <v>功能应用层</v>
      </c>
      <c r="AF985" s="1" t="str">
        <f>VLOOKUP($K985,「工具标准名」映射表!$B:$I,5,0)</f>
        <v>功能应用（平台型综合系统）</v>
      </c>
      <c r="AG985" s="1" t="str">
        <f>VLOOKUP($K985,「工具标准名」映射表!$B:$I,6,0)</f>
        <v>软件工具</v>
      </c>
      <c r="AH985" s="1" t="str">
        <f>VLOOKUP($K985,「工具标准名」映射表!$B:$I,7,0)</f>
        <v>其他</v>
      </c>
      <c r="AI985" s="1" t="str">
        <f>VLOOKUP($K985,「工具标准名」映射表!$B:$I,8,0)</f>
        <v>否</v>
      </c>
      <c r="AJ985" s="1" t="s">
        <v>164</v>
      </c>
      <c r="AK985" s="1"/>
      <c r="AL985" s="1"/>
      <c r="AM985" s="1"/>
      <c r="AN985" s="1"/>
      <c r="AO985" s="1"/>
    </row>
    <row r="986" spans="1:41" ht="16">
      <c r="A986" s="1" t="s">
        <v>7019</v>
      </c>
      <c r="B986" s="3">
        <v>46056.4687962963</v>
      </c>
      <c r="C986" s="14">
        <v>514</v>
      </c>
      <c r="D986" s="1" t="s">
        <v>7020</v>
      </c>
      <c r="E986" s="1" t="s">
        <v>2958</v>
      </c>
      <c r="F986" s="1" t="s">
        <v>100</v>
      </c>
      <c r="G986" s="1" t="s">
        <v>7021</v>
      </c>
      <c r="H986" s="1" t="s">
        <v>7022</v>
      </c>
      <c r="I986" s="1" t="s">
        <v>7023</v>
      </c>
      <c r="J986" s="1" t="s">
        <v>7024</v>
      </c>
      <c r="K986" s="1" t="s">
        <v>207</v>
      </c>
      <c r="L986" s="1" t="s">
        <v>33</v>
      </c>
      <c r="M986" s="1" t="b">
        <v>0</v>
      </c>
      <c r="N986" s="1" t="s">
        <v>47</v>
      </c>
      <c r="O986" s="1" t="s">
        <v>48</v>
      </c>
      <c r="P986" s="1" t="s">
        <v>25875</v>
      </c>
      <c r="Q986" s="1" t="s">
        <v>37</v>
      </c>
      <c r="R986" s="1" t="s">
        <v>38</v>
      </c>
      <c r="S986" s="1" t="s">
        <v>39</v>
      </c>
      <c r="T986" s="1" t="s">
        <v>7026</v>
      </c>
      <c r="U986" s="1" t="s">
        <v>6735</v>
      </c>
      <c r="V986" s="1" t="s">
        <v>7027</v>
      </c>
      <c r="W986" s="1" t="s">
        <v>7028</v>
      </c>
      <c r="X986" s="1" t="s">
        <v>7029</v>
      </c>
      <c r="Y986" s="1" t="s">
        <v>94</v>
      </c>
      <c r="Z986" s="1" t="s">
        <v>207</v>
      </c>
      <c r="AA986" s="1" t="s">
        <v>23372</v>
      </c>
      <c r="AB986" s="1" t="s">
        <v>164</v>
      </c>
      <c r="AD986" s="1" t="str">
        <f>VLOOKUP($K986,「工具标准名」映射表!$B:$I,3,0)</f>
        <v>即梦AI</v>
      </c>
      <c r="AE986" s="1" t="str">
        <f>VLOOKUP($K986,「工具标准名」映射表!$B:$I,4,0)</f>
        <v>功能应用层</v>
      </c>
      <c r="AF986" s="1" t="str">
        <f>VLOOKUP($K986,「工具标准名」映射表!$B:$I,5,0)</f>
        <v>功能应用（生成式AI应用-图像类）</v>
      </c>
      <c r="AG986" s="1" t="str">
        <f>VLOOKUP($K986,「工具标准名」映射表!$B:$I,6,0)</f>
        <v>软件工具</v>
      </c>
      <c r="AH986" s="1" t="str">
        <f>VLOOKUP($K986,「工具标准名」映射表!$B:$I,7,0)</f>
        <v>AI智能体</v>
      </c>
      <c r="AI986" s="1" t="str">
        <f>VLOOKUP($K986,「工具标准名」映射表!$B:$I,8,0)</f>
        <v>是</v>
      </c>
      <c r="AJ986" s="1" t="s">
        <v>164</v>
      </c>
      <c r="AK986" s="1"/>
      <c r="AL986" s="1"/>
      <c r="AM986" s="1"/>
      <c r="AN986" s="1"/>
      <c r="AO986" s="1"/>
    </row>
    <row r="987" spans="1:41" ht="16">
      <c r="A987" s="1" t="s">
        <v>7019</v>
      </c>
      <c r="B987" s="3">
        <v>46056.4687962963</v>
      </c>
      <c r="C987" s="14">
        <v>514</v>
      </c>
      <c r="D987" s="1" t="s">
        <v>7020</v>
      </c>
      <c r="E987" s="1" t="s">
        <v>2958</v>
      </c>
      <c r="F987" s="1" t="s">
        <v>100</v>
      </c>
      <c r="G987" s="1" t="s">
        <v>7021</v>
      </c>
      <c r="H987" s="1" t="s">
        <v>7022</v>
      </c>
      <c r="I987" s="1" t="s">
        <v>7023</v>
      </c>
      <c r="J987" s="1" t="s">
        <v>7024</v>
      </c>
      <c r="K987" s="1" t="s">
        <v>222</v>
      </c>
      <c r="L987" s="1" t="s">
        <v>33</v>
      </c>
      <c r="M987" s="1" t="b">
        <v>0</v>
      </c>
      <c r="N987" s="1" t="s">
        <v>47</v>
      </c>
      <c r="O987" s="1" t="s">
        <v>48</v>
      </c>
      <c r="P987" s="1" t="s">
        <v>14395</v>
      </c>
      <c r="Q987" s="1" t="s">
        <v>37</v>
      </c>
      <c r="R987" s="1" t="s">
        <v>38</v>
      </c>
      <c r="S987" s="1" t="s">
        <v>39</v>
      </c>
      <c r="T987" s="1" t="s">
        <v>7026</v>
      </c>
      <c r="U987" s="1" t="s">
        <v>6735</v>
      </c>
      <c r="V987" s="1" t="s">
        <v>7027</v>
      </c>
      <c r="W987" s="1" t="s">
        <v>7028</v>
      </c>
      <c r="X987" s="1" t="s">
        <v>7029</v>
      </c>
      <c r="Y987" s="1" t="s">
        <v>94</v>
      </c>
      <c r="Z987" s="1" t="s">
        <v>2346</v>
      </c>
      <c r="AA987" s="1" t="s">
        <v>23372</v>
      </c>
      <c r="AB987" s="1" t="s">
        <v>164</v>
      </c>
      <c r="AD987" s="1" t="str">
        <f>VLOOKUP($K987,「工具标准名」映射表!$B:$I,3,0)</f>
        <v>剪映AI</v>
      </c>
      <c r="AE987" s="1" t="str">
        <f>VLOOKUP($K987,「工具标准名」映射表!$B:$I,4,0)</f>
        <v>功能应用层</v>
      </c>
      <c r="AF987" s="1" t="str">
        <f>VLOOKUP($K987,「工具标准名」映射表!$B:$I,5,0)</f>
        <v>功能应用层（AI智能体）</v>
      </c>
      <c r="AG987" s="1" t="str">
        <f>VLOOKUP($K987,「工具标准名」映射表!$B:$I,6,0)</f>
        <v>软件工具</v>
      </c>
      <c r="AH987" s="1" t="str">
        <f>VLOOKUP($K987,「工具标准名」映射表!$B:$I,7,0)</f>
        <v>AI智能体</v>
      </c>
      <c r="AI987" s="1" t="str">
        <f>VLOOKUP($K987,「工具标准名」映射表!$B:$I,8,0)</f>
        <v>是</v>
      </c>
      <c r="AJ987" s="1" t="s">
        <v>164</v>
      </c>
      <c r="AK987" s="1"/>
      <c r="AL987" s="1"/>
      <c r="AM987" s="1"/>
      <c r="AN987" s="1"/>
      <c r="AO987" s="1"/>
    </row>
    <row r="988" spans="1:41" ht="16">
      <c r="A988" s="1" t="s">
        <v>7031</v>
      </c>
      <c r="B988" s="3">
        <v>46056.4687962963</v>
      </c>
      <c r="C988" s="14">
        <v>515</v>
      </c>
      <c r="D988" s="1" t="s">
        <v>7032</v>
      </c>
      <c r="E988" s="1" t="s">
        <v>7006</v>
      </c>
      <c r="F988" s="1" t="s">
        <v>27</v>
      </c>
      <c r="G988" s="1" t="s">
        <v>7033</v>
      </c>
      <c r="H988" s="1" t="s">
        <v>7034</v>
      </c>
      <c r="I988" s="1" t="s">
        <v>7035</v>
      </c>
      <c r="J988" s="1" t="s">
        <v>7036</v>
      </c>
      <c r="K988" s="1" t="s">
        <v>124</v>
      </c>
      <c r="L988" s="1" t="s">
        <v>33</v>
      </c>
      <c r="M988" s="1" t="b">
        <v>0</v>
      </c>
      <c r="N988" s="1" t="s">
        <v>47</v>
      </c>
      <c r="O988" s="1" t="s">
        <v>54</v>
      </c>
      <c r="P988" s="1" t="s">
        <v>5368</v>
      </c>
      <c r="Q988" s="1" t="s">
        <v>37</v>
      </c>
      <c r="R988" s="1" t="s">
        <v>38</v>
      </c>
      <c r="S988" s="1" t="s">
        <v>39</v>
      </c>
      <c r="T988" s="1" t="s">
        <v>7038</v>
      </c>
      <c r="U988" s="1" t="s">
        <v>7039</v>
      </c>
      <c r="V988" s="1" t="s">
        <v>7040</v>
      </c>
      <c r="W988" s="1" t="s">
        <v>176</v>
      </c>
      <c r="X988" s="1" t="s">
        <v>7041</v>
      </c>
      <c r="Y988" s="1" t="s">
        <v>801</v>
      </c>
      <c r="Z988" s="1" t="s">
        <v>4864</v>
      </c>
      <c r="AA988" s="1" t="s">
        <v>23367</v>
      </c>
      <c r="AB988" s="1" t="s">
        <v>164</v>
      </c>
      <c r="AD988" s="1" t="str">
        <f>VLOOKUP($K988,「工具标准名」映射表!$B:$I,3,0)</f>
        <v>DeepSeek 大模型</v>
      </c>
      <c r="AE988" s="1" t="str">
        <f>VLOOKUP($K988,「工具标准名」映射表!$B:$I,4,0)</f>
        <v>功能应用层</v>
      </c>
      <c r="AF988" s="1" t="str">
        <f>VLOOKUP($K988,「工具标准名」映射表!$B:$I,5,0)</f>
        <v>功能应用（教学辅助工具）</v>
      </c>
      <c r="AG988" s="1" t="str">
        <f>VLOOKUP($K988,「工具标准名」映射表!$B:$I,6,0)</f>
        <v>软件工具</v>
      </c>
      <c r="AH988" s="1" t="str">
        <f>VLOOKUP($K988,「工具标准名」映射表!$B:$I,7,0)</f>
        <v>AI智能体</v>
      </c>
      <c r="AI988" s="1" t="str">
        <f>VLOOKUP($K988,「工具标准名」映射表!$B:$I,8,0)</f>
        <v>否</v>
      </c>
      <c r="AJ988" s="1" t="s">
        <v>164</v>
      </c>
      <c r="AK988" s="1"/>
      <c r="AL988" s="1"/>
      <c r="AM988" s="1"/>
      <c r="AN988" s="1"/>
      <c r="AO988" s="1"/>
    </row>
    <row r="989" spans="1:41" ht="16">
      <c r="A989" s="1" t="s">
        <v>7031</v>
      </c>
      <c r="B989" s="3">
        <v>46056.4687962963</v>
      </c>
      <c r="C989" s="14">
        <v>515</v>
      </c>
      <c r="D989" s="1" t="s">
        <v>7032</v>
      </c>
      <c r="E989" s="1" t="s">
        <v>7006</v>
      </c>
      <c r="F989" s="1" t="s">
        <v>27</v>
      </c>
      <c r="G989" s="1" t="s">
        <v>7033</v>
      </c>
      <c r="H989" s="1" t="s">
        <v>7034</v>
      </c>
      <c r="I989" s="1" t="s">
        <v>7035</v>
      </c>
      <c r="J989" s="1" t="s">
        <v>7036</v>
      </c>
      <c r="K989" s="1" t="s">
        <v>1962</v>
      </c>
      <c r="L989" s="1" t="s">
        <v>33</v>
      </c>
      <c r="M989" s="1" t="b">
        <v>0</v>
      </c>
      <c r="N989" s="1" t="s">
        <v>5877</v>
      </c>
      <c r="O989" s="1" t="s">
        <v>35</v>
      </c>
      <c r="P989" s="1" t="s">
        <v>11357</v>
      </c>
      <c r="Q989" s="1" t="s">
        <v>37</v>
      </c>
      <c r="R989" s="1" t="s">
        <v>38</v>
      </c>
      <c r="S989" s="1" t="s">
        <v>39</v>
      </c>
      <c r="T989" s="1" t="s">
        <v>7038</v>
      </c>
      <c r="U989" s="1" t="s">
        <v>7039</v>
      </c>
      <c r="V989" s="1" t="s">
        <v>7040</v>
      </c>
      <c r="W989" s="1" t="s">
        <v>176</v>
      </c>
      <c r="X989" s="1" t="s">
        <v>7041</v>
      </c>
      <c r="Y989" s="1" t="s">
        <v>801</v>
      </c>
      <c r="Z989" s="1" t="s">
        <v>139</v>
      </c>
      <c r="AA989" s="1" t="s">
        <v>23370</v>
      </c>
      <c r="AB989" s="1" t="s">
        <v>164</v>
      </c>
      <c r="AD989" s="1" t="str">
        <f>VLOOKUP($K989,「工具标准名」映射表!$B:$I,3,0)</f>
        <v>豆包</v>
      </c>
      <c r="AE989" s="1" t="str">
        <f>VLOOKUP($K989,「工具标准名」映射表!$B:$I,4,0)</f>
        <v>功能应用层</v>
      </c>
      <c r="AF989" s="1" t="str">
        <f>VLOOKUP($K989,「工具标准名」映射表!$B:$I,5,0)</f>
        <v>功能应用（教学辅助工具）</v>
      </c>
      <c r="AG989" s="1" t="str">
        <f>VLOOKUP($K989,「工具标准名」映射表!$B:$I,6,0)</f>
        <v>软件工具</v>
      </c>
      <c r="AH989" s="1" t="str">
        <f>VLOOKUP($K989,「工具标准名」映射表!$B:$I,7,0)</f>
        <v>其他</v>
      </c>
      <c r="AI989" s="1" t="str">
        <f>VLOOKUP($K989,「工具标准名」映射表!$B:$I,8,0)</f>
        <v>否</v>
      </c>
      <c r="AJ989" s="1" t="s">
        <v>164</v>
      </c>
      <c r="AK989" s="1"/>
      <c r="AL989" s="1"/>
      <c r="AM989" s="1"/>
      <c r="AN989" s="1"/>
      <c r="AO989" s="1"/>
    </row>
    <row r="990" spans="1:41" ht="16">
      <c r="A990" s="1" t="s">
        <v>7031</v>
      </c>
      <c r="B990" s="3">
        <v>46056.4687962963</v>
      </c>
      <c r="C990" s="14">
        <v>515</v>
      </c>
      <c r="D990" s="1" t="s">
        <v>7032</v>
      </c>
      <c r="E990" s="1" t="s">
        <v>7006</v>
      </c>
      <c r="F990" s="1" t="s">
        <v>27</v>
      </c>
      <c r="G990" s="1" t="s">
        <v>7033</v>
      </c>
      <c r="H990" s="1" t="s">
        <v>7034</v>
      </c>
      <c r="I990" s="1" t="s">
        <v>7035</v>
      </c>
      <c r="J990" s="1" t="s">
        <v>7036</v>
      </c>
      <c r="K990" s="1" t="s">
        <v>207</v>
      </c>
      <c r="L990" s="1" t="s">
        <v>33</v>
      </c>
      <c r="M990" s="1" t="b">
        <v>0</v>
      </c>
      <c r="N990" s="1" t="s">
        <v>5877</v>
      </c>
      <c r="O990" s="1" t="s">
        <v>35</v>
      </c>
      <c r="P990" s="1" t="s">
        <v>13665</v>
      </c>
      <c r="Q990" s="1" t="s">
        <v>37</v>
      </c>
      <c r="R990" s="1" t="s">
        <v>38</v>
      </c>
      <c r="S990" s="1" t="s">
        <v>39</v>
      </c>
      <c r="T990" s="1" t="s">
        <v>7038</v>
      </c>
      <c r="U990" s="1" t="s">
        <v>7039</v>
      </c>
      <c r="V990" s="1" t="s">
        <v>7040</v>
      </c>
      <c r="W990" s="1" t="s">
        <v>176</v>
      </c>
      <c r="X990" s="1" t="s">
        <v>7041</v>
      </c>
      <c r="Y990" s="1" t="s">
        <v>801</v>
      </c>
      <c r="Z990" s="1" t="s">
        <v>207</v>
      </c>
      <c r="AA990" s="1" t="s">
        <v>23372</v>
      </c>
      <c r="AB990" s="1" t="s">
        <v>164</v>
      </c>
      <c r="AD990" s="1" t="str">
        <f>VLOOKUP($K990,「工具标准名」映射表!$B:$I,3,0)</f>
        <v>即梦AI</v>
      </c>
      <c r="AE990" s="1" t="str">
        <f>VLOOKUP($K990,「工具标准名」映射表!$B:$I,4,0)</f>
        <v>功能应用层</v>
      </c>
      <c r="AF990" s="1" t="str">
        <f>VLOOKUP($K990,「工具标准名」映射表!$B:$I,5,0)</f>
        <v>功能应用（生成式AI应用-图像类）</v>
      </c>
      <c r="AG990" s="1" t="str">
        <f>VLOOKUP($K990,「工具标准名」映射表!$B:$I,6,0)</f>
        <v>软件工具</v>
      </c>
      <c r="AH990" s="1" t="str">
        <f>VLOOKUP($K990,「工具标准名」映射表!$B:$I,7,0)</f>
        <v>AI智能体</v>
      </c>
      <c r="AI990" s="1" t="str">
        <f>VLOOKUP($K990,「工具标准名」映射表!$B:$I,8,0)</f>
        <v>是</v>
      </c>
      <c r="AJ990" s="1" t="s">
        <v>164</v>
      </c>
      <c r="AK990" s="1"/>
      <c r="AL990" s="1"/>
      <c r="AM990" s="1"/>
      <c r="AN990" s="1"/>
      <c r="AO990" s="1"/>
    </row>
    <row r="991" spans="1:41" ht="16">
      <c r="A991" s="1" t="s">
        <v>7047</v>
      </c>
      <c r="B991" s="3">
        <v>46056.468726851897</v>
      </c>
      <c r="C991" s="14">
        <v>516</v>
      </c>
      <c r="D991" s="1" t="s">
        <v>156</v>
      </c>
      <c r="E991" s="1" t="s">
        <v>156</v>
      </c>
      <c r="F991" s="1" t="s">
        <v>156</v>
      </c>
      <c r="G991" s="1" t="s">
        <v>156</v>
      </c>
      <c r="H991" s="1" t="s">
        <v>156</v>
      </c>
      <c r="I991" s="1" t="s">
        <v>156</v>
      </c>
      <c r="J991" s="1" t="s">
        <v>985</v>
      </c>
      <c r="Q991" s="1" t="s">
        <v>156</v>
      </c>
      <c r="R991" s="1" t="s">
        <v>156</v>
      </c>
      <c r="S991" s="1" t="s">
        <v>156</v>
      </c>
      <c r="T991" s="1" t="s">
        <v>156</v>
      </c>
      <c r="U991" s="1" t="s">
        <v>156</v>
      </c>
      <c r="V991" s="1" t="s">
        <v>156</v>
      </c>
      <c r="W991" s="1" t="s">
        <v>156</v>
      </c>
      <c r="X991" s="1" t="s">
        <v>156</v>
      </c>
      <c r="Y991" s="1" t="s">
        <v>156</v>
      </c>
      <c r="Z991" s="1" t="e">
        <v>#N/A</v>
      </c>
      <c r="AA991" s="1" t="e">
        <v>#N/A</v>
      </c>
      <c r="AB991" s="1" t="s">
        <v>156</v>
      </c>
      <c r="AD991" s="1" t="e">
        <f>VLOOKUP($K991,「工具标准名」映射表!$B:$I,3,0)</f>
        <v>#N/A</v>
      </c>
      <c r="AE991" s="1" t="e">
        <f>VLOOKUP($K991,「工具标准名」映射表!$B:$I,4,0)</f>
        <v>#N/A</v>
      </c>
      <c r="AF991" s="1" t="e">
        <f>VLOOKUP($K991,「工具标准名」映射表!$B:$I,5,0)</f>
        <v>#N/A</v>
      </c>
      <c r="AG991" s="1" t="e">
        <f>VLOOKUP($K991,「工具标准名」映射表!$B:$I,6,0)</f>
        <v>#N/A</v>
      </c>
      <c r="AH991" s="1" t="e">
        <f>VLOOKUP($K991,「工具标准名」映射表!$B:$I,7,0)</f>
        <v>#N/A</v>
      </c>
      <c r="AI991" s="1" t="e">
        <f>VLOOKUP($K991,「工具标准名」映射表!$B:$I,8,0)</f>
        <v>#N/A</v>
      </c>
      <c r="AJ991" s="1" t="s">
        <v>156</v>
      </c>
      <c r="AK991" s="1"/>
      <c r="AL991" s="1"/>
      <c r="AM991" s="1"/>
      <c r="AN991" s="1"/>
      <c r="AO991" s="1"/>
    </row>
    <row r="992" spans="1:41" ht="16">
      <c r="A992" s="1" t="s">
        <v>7051</v>
      </c>
      <c r="B992" s="3">
        <v>46056.4687962963</v>
      </c>
      <c r="C992" s="14">
        <v>517</v>
      </c>
      <c r="D992" s="1" t="s">
        <v>7052</v>
      </c>
      <c r="E992" s="1" t="s">
        <v>2138</v>
      </c>
      <c r="F992" s="1" t="s">
        <v>27</v>
      </c>
      <c r="G992" s="1" t="s">
        <v>7053</v>
      </c>
      <c r="H992" s="1" t="s">
        <v>7054</v>
      </c>
      <c r="I992" s="1" t="s">
        <v>7055</v>
      </c>
      <c r="J992" s="1" t="s">
        <v>7056</v>
      </c>
      <c r="K992" s="1" t="s">
        <v>124</v>
      </c>
      <c r="L992" s="1" t="s">
        <v>33</v>
      </c>
      <c r="M992" s="1" t="b">
        <v>0</v>
      </c>
      <c r="N992" s="1" t="s">
        <v>47</v>
      </c>
      <c r="O992" s="1" t="s">
        <v>66</v>
      </c>
      <c r="P992" s="1" t="s">
        <v>5375</v>
      </c>
      <c r="Q992" s="1" t="s">
        <v>37</v>
      </c>
      <c r="R992" s="1" t="s">
        <v>38</v>
      </c>
      <c r="S992" s="1" t="s">
        <v>39</v>
      </c>
      <c r="T992" s="1" t="s">
        <v>7058</v>
      </c>
      <c r="U992" s="1" t="s">
        <v>30</v>
      </c>
      <c r="V992" s="1" t="s">
        <v>7059</v>
      </c>
      <c r="W992" s="1" t="s">
        <v>28</v>
      </c>
      <c r="X992" s="1" t="s">
        <v>7060</v>
      </c>
      <c r="Y992" s="1" t="s">
        <v>43</v>
      </c>
      <c r="Z992" s="1" t="s">
        <v>4864</v>
      </c>
      <c r="AA992" s="1" t="s">
        <v>23367</v>
      </c>
      <c r="AB992" s="1" t="s">
        <v>164</v>
      </c>
      <c r="AD992" s="1" t="str">
        <f>VLOOKUP($K992,「工具标准名」映射表!$B:$I,3,0)</f>
        <v>DeepSeek 大模型</v>
      </c>
      <c r="AE992" s="1" t="str">
        <f>VLOOKUP($K992,「工具标准名」映射表!$B:$I,4,0)</f>
        <v>功能应用层</v>
      </c>
      <c r="AF992" s="1" t="str">
        <f>VLOOKUP($K992,「工具标准名」映射表!$B:$I,5,0)</f>
        <v>功能应用（教学辅助工具）</v>
      </c>
      <c r="AG992" s="1" t="str">
        <f>VLOOKUP($K992,「工具标准名」映射表!$B:$I,6,0)</f>
        <v>软件工具</v>
      </c>
      <c r="AH992" s="1" t="str">
        <f>VLOOKUP($K992,「工具标准名」映射表!$B:$I,7,0)</f>
        <v>AI智能体</v>
      </c>
      <c r="AI992" s="1" t="str">
        <f>VLOOKUP($K992,「工具标准名」映射表!$B:$I,8,0)</f>
        <v>否</v>
      </c>
      <c r="AJ992" s="1" t="s">
        <v>164</v>
      </c>
      <c r="AK992" s="1"/>
      <c r="AL992" s="1"/>
      <c r="AM992" s="1"/>
      <c r="AN992" s="1"/>
      <c r="AO992" s="1"/>
    </row>
    <row r="993" spans="1:41" ht="16">
      <c r="A993" s="1" t="s">
        <v>7051</v>
      </c>
      <c r="B993" s="3">
        <v>46056.4687962963</v>
      </c>
      <c r="C993" s="14">
        <v>517</v>
      </c>
      <c r="D993" s="1" t="s">
        <v>7052</v>
      </c>
      <c r="E993" s="1" t="s">
        <v>2138</v>
      </c>
      <c r="F993" s="1" t="s">
        <v>27</v>
      </c>
      <c r="G993" s="1" t="s">
        <v>7053</v>
      </c>
      <c r="H993" s="1" t="s">
        <v>7054</v>
      </c>
      <c r="I993" s="1" t="s">
        <v>7055</v>
      </c>
      <c r="J993" s="1" t="s">
        <v>7056</v>
      </c>
      <c r="K993" s="1" t="s">
        <v>139</v>
      </c>
      <c r="L993" s="1" t="s">
        <v>33</v>
      </c>
      <c r="M993" s="1" t="b">
        <v>0</v>
      </c>
      <c r="N993" s="1" t="s">
        <v>47</v>
      </c>
      <c r="O993" s="1" t="s">
        <v>66</v>
      </c>
      <c r="P993" s="1" t="s">
        <v>9803</v>
      </c>
      <c r="Q993" s="1" t="s">
        <v>37</v>
      </c>
      <c r="R993" s="1" t="s">
        <v>38</v>
      </c>
      <c r="S993" s="1" t="s">
        <v>39</v>
      </c>
      <c r="T993" s="1" t="s">
        <v>7058</v>
      </c>
      <c r="U993" s="1" t="s">
        <v>30</v>
      </c>
      <c r="V993" s="1" t="s">
        <v>7059</v>
      </c>
      <c r="W993" s="1" t="s">
        <v>28</v>
      </c>
      <c r="X993" s="1" t="s">
        <v>7060</v>
      </c>
      <c r="Y993" s="1" t="s">
        <v>43</v>
      </c>
      <c r="Z993" s="1" t="s">
        <v>139</v>
      </c>
      <c r="AA993" s="1" t="s">
        <v>23370</v>
      </c>
      <c r="AB993" s="1" t="s">
        <v>164</v>
      </c>
      <c r="AD993" s="1" t="str">
        <f>VLOOKUP($K993,「工具标准名」映射表!$B:$I,3,0)</f>
        <v>豆包</v>
      </c>
      <c r="AE993" s="1" t="str">
        <f>VLOOKUP($K993,「工具标准名」映射表!$B:$I,4,0)</f>
        <v>功能应用层</v>
      </c>
      <c r="AF993" s="1" t="str">
        <f>VLOOKUP($K993,「工具标准名」映射表!$B:$I,5,0)</f>
        <v>功能应用（教学辅助工具）</v>
      </c>
      <c r="AG993" s="1" t="str">
        <f>VLOOKUP($K993,「工具标准名」映射表!$B:$I,6,0)</f>
        <v>软件工具</v>
      </c>
      <c r="AH993" s="1" t="str">
        <f>VLOOKUP($K993,「工具标准名」映射表!$B:$I,7,0)</f>
        <v>其他</v>
      </c>
      <c r="AI993" s="1" t="str">
        <f>VLOOKUP($K993,「工具标准名」映射表!$B:$I,8,0)</f>
        <v>否</v>
      </c>
      <c r="AJ993" s="1" t="s">
        <v>164</v>
      </c>
      <c r="AK993" s="1"/>
      <c r="AL993" s="1"/>
      <c r="AM993" s="1"/>
      <c r="AN993" s="1"/>
      <c r="AO993" s="1"/>
    </row>
    <row r="994" spans="1:41" ht="16">
      <c r="A994" s="1" t="s">
        <v>7063</v>
      </c>
      <c r="B994" s="3">
        <v>46056.4688425926</v>
      </c>
      <c r="C994" s="14">
        <v>518</v>
      </c>
      <c r="D994" s="1" t="s">
        <v>7064</v>
      </c>
      <c r="E994" s="1" t="s">
        <v>2138</v>
      </c>
      <c r="F994" s="1" t="s">
        <v>100</v>
      </c>
      <c r="G994" s="1" t="s">
        <v>7065</v>
      </c>
      <c r="H994" s="1" t="s">
        <v>7066</v>
      </c>
      <c r="I994" s="1" t="s">
        <v>7067</v>
      </c>
      <c r="J994" s="1" t="s">
        <v>7068</v>
      </c>
      <c r="K994" s="1" t="s">
        <v>7069</v>
      </c>
      <c r="L994" s="1" t="s">
        <v>139</v>
      </c>
      <c r="M994" s="1" t="b">
        <v>1</v>
      </c>
      <c r="N994" s="1" t="s">
        <v>343</v>
      </c>
      <c r="O994" s="1" t="s">
        <v>66</v>
      </c>
      <c r="P994" s="1" t="s">
        <v>12224</v>
      </c>
      <c r="Q994" s="1" t="s">
        <v>37</v>
      </c>
      <c r="R994" s="1" t="s">
        <v>38</v>
      </c>
      <c r="S994" s="1" t="s">
        <v>39</v>
      </c>
      <c r="T994" s="1" t="s">
        <v>7071</v>
      </c>
      <c r="U994" s="1" t="s">
        <v>7072</v>
      </c>
      <c r="V994" s="1" t="s">
        <v>7073</v>
      </c>
      <c r="W994" s="1" t="s">
        <v>7074</v>
      </c>
      <c r="X994" s="1" t="s">
        <v>7075</v>
      </c>
      <c r="Y994" s="1" t="s">
        <v>2019</v>
      </c>
      <c r="Z994" s="1" t="s">
        <v>7069</v>
      </c>
      <c r="AA994" s="1">
        <v>0</v>
      </c>
      <c r="AB994" s="1" t="s">
        <v>164</v>
      </c>
      <c r="AD994" s="1" t="str">
        <f>VLOOKUP($K994,「工具标准名」映射表!$B:$I,3,0)</f>
        <v>分子运动动画</v>
      </c>
      <c r="AE994" s="1" t="str">
        <f>VLOOKUP($K994,「工具标准名」映射表!$B:$I,4,0)</f>
        <v>功能应用层</v>
      </c>
      <c r="AF994" s="1" t="str">
        <f>VLOOKUP($K994,「工具标准名」映射表!$B:$I,5,0)</f>
        <v>功能应用（教学辅助工具）</v>
      </c>
      <c r="AG994" s="1" t="str">
        <f>VLOOKUP($K994,「工具标准名」映射表!$B:$I,6,0)</f>
        <v>软件工具</v>
      </c>
      <c r="AH994" s="1" t="str">
        <f>VLOOKUP($K994,「工具标准名」映射表!$B:$I,7,0)</f>
        <v>其他</v>
      </c>
      <c r="AI994" s="1" t="str">
        <f>VLOOKUP($K994,「工具标准名」映射表!$B:$I,8,0)</f>
        <v>否</v>
      </c>
      <c r="AJ994" s="1" t="s">
        <v>164</v>
      </c>
      <c r="AK994" s="1"/>
      <c r="AL994" s="1"/>
      <c r="AM994" s="1"/>
      <c r="AN994" s="1"/>
      <c r="AO994" s="1"/>
    </row>
    <row r="995" spans="1:41" ht="16">
      <c r="A995" s="1" t="s">
        <v>7063</v>
      </c>
      <c r="B995" s="3">
        <v>46056.4688425926</v>
      </c>
      <c r="C995" s="14">
        <v>518</v>
      </c>
      <c r="D995" s="1" t="s">
        <v>7064</v>
      </c>
      <c r="E995" s="1" t="s">
        <v>2138</v>
      </c>
      <c r="F995" s="1" t="s">
        <v>100</v>
      </c>
      <c r="G995" s="1" t="s">
        <v>7065</v>
      </c>
      <c r="H995" s="1" t="s">
        <v>7066</v>
      </c>
      <c r="I995" s="1" t="s">
        <v>7067</v>
      </c>
      <c r="J995" s="1" t="s">
        <v>7068</v>
      </c>
      <c r="K995" s="1" t="s">
        <v>7076</v>
      </c>
      <c r="L995" s="1" t="s">
        <v>139</v>
      </c>
      <c r="M995" s="1" t="b">
        <v>1</v>
      </c>
      <c r="N995" s="1" t="s">
        <v>343</v>
      </c>
      <c r="O995" s="1" t="s">
        <v>66</v>
      </c>
      <c r="P995" s="1" t="s">
        <v>14831</v>
      </c>
      <c r="Q995" s="1" t="s">
        <v>37</v>
      </c>
      <c r="R995" s="1" t="s">
        <v>38</v>
      </c>
      <c r="S995" s="1" t="s">
        <v>39</v>
      </c>
      <c r="T995" s="1" t="s">
        <v>7071</v>
      </c>
      <c r="U995" s="1" t="s">
        <v>7072</v>
      </c>
      <c r="V995" s="1" t="s">
        <v>7073</v>
      </c>
      <c r="W995" s="1" t="s">
        <v>7074</v>
      </c>
      <c r="X995" s="1" t="s">
        <v>7075</v>
      </c>
      <c r="Y995" s="1" t="s">
        <v>2019</v>
      </c>
      <c r="Z995" s="1" t="s">
        <v>7076</v>
      </c>
      <c r="AA995" s="1">
        <v>0</v>
      </c>
      <c r="AB995" s="1" t="s">
        <v>164</v>
      </c>
      <c r="AD995" s="1" t="str">
        <f>VLOOKUP($K995,「工具标准名」映射表!$B:$I,3,0)</f>
        <v>交互式探究工具</v>
      </c>
      <c r="AE995" s="1" t="str">
        <f>VLOOKUP($K995,「工具标准名」映射表!$B:$I,4,0)</f>
        <v>功能应用层</v>
      </c>
      <c r="AF995" s="1" t="str">
        <f>VLOOKUP($K995,「工具标准名」映射表!$B:$I,5,0)</f>
        <v>功能应用（教学辅助工具）</v>
      </c>
      <c r="AG995" s="1" t="str">
        <f>VLOOKUP($K995,「工具标准名」映射表!$B:$I,6,0)</f>
        <v>软件工具</v>
      </c>
      <c r="AH995" s="1" t="str">
        <f>VLOOKUP($K995,「工具标准名」映射表!$B:$I,7,0)</f>
        <v>AI智能体</v>
      </c>
      <c r="AI995" s="1" t="str">
        <f>VLOOKUP($K995,「工具标准名」映射表!$B:$I,8,0)</f>
        <v>否</v>
      </c>
      <c r="AJ995" s="1" t="s">
        <v>164</v>
      </c>
      <c r="AK995" s="1"/>
      <c r="AL995" s="1"/>
      <c r="AM995" s="1"/>
      <c r="AN995" s="1"/>
      <c r="AO995" s="1"/>
    </row>
    <row r="996" spans="1:41" ht="16">
      <c r="A996" s="1" t="s">
        <v>7079</v>
      </c>
      <c r="B996" s="3">
        <v>46056.468854166698</v>
      </c>
      <c r="C996" s="14">
        <v>519</v>
      </c>
      <c r="D996" s="1" t="s">
        <v>7080</v>
      </c>
      <c r="E996" s="1" t="s">
        <v>2138</v>
      </c>
      <c r="F996" s="1" t="s">
        <v>100</v>
      </c>
      <c r="G996" s="1" t="s">
        <v>7081</v>
      </c>
      <c r="H996" s="1" t="s">
        <v>7082</v>
      </c>
      <c r="I996" s="1" t="s">
        <v>7083</v>
      </c>
      <c r="J996" s="1" t="s">
        <v>7084</v>
      </c>
      <c r="K996" s="1" t="s">
        <v>457</v>
      </c>
      <c r="L996" s="1" t="s">
        <v>33</v>
      </c>
      <c r="M996" s="1" t="b">
        <v>0</v>
      </c>
      <c r="N996" s="1" t="s">
        <v>47</v>
      </c>
      <c r="O996" s="1" t="s">
        <v>48</v>
      </c>
      <c r="P996" s="1" t="s">
        <v>6811</v>
      </c>
      <c r="Q996" s="1" t="s">
        <v>87</v>
      </c>
      <c r="R996" s="1" t="s">
        <v>234</v>
      </c>
      <c r="S996" s="1" t="s">
        <v>39</v>
      </c>
      <c r="T996" s="1" t="s">
        <v>7085</v>
      </c>
      <c r="U996" s="1" t="s">
        <v>6735</v>
      </c>
      <c r="V996" s="1" t="s">
        <v>7086</v>
      </c>
      <c r="W996" s="1" t="s">
        <v>7087</v>
      </c>
      <c r="X996" s="1" t="s">
        <v>7088</v>
      </c>
      <c r="Y996" s="1" t="s">
        <v>43</v>
      </c>
      <c r="Z996" s="1" t="s">
        <v>457</v>
      </c>
      <c r="AA996" s="1">
        <v>0</v>
      </c>
      <c r="AB996" s="1" t="s">
        <v>164</v>
      </c>
      <c r="AD996" s="1" t="str">
        <f>VLOOKUP($K996,「工具标准名」映射表!$B:$I,3,0)</f>
        <v>GeoGebra</v>
      </c>
      <c r="AE996" s="1" t="str">
        <f>VLOOKUP($K996,「工具标准名」映射表!$B:$I,4,0)</f>
        <v>功能应用层</v>
      </c>
      <c r="AF996" s="1" t="str">
        <f>VLOOKUP($K996,「工具标准名」映射表!$B:$I,5,0)</f>
        <v>功能应用（平台型综合系统）</v>
      </c>
      <c r="AG996" s="1" t="str">
        <f>VLOOKUP($K996,「工具标准名」映射表!$B:$I,6,0)</f>
        <v>软件工具</v>
      </c>
      <c r="AH996" s="1" t="str">
        <f>VLOOKUP($K996,「工具标准名」映射表!$B:$I,7,0)</f>
        <v>其他</v>
      </c>
      <c r="AI996" s="1" t="str">
        <f>VLOOKUP($K996,「工具标准名」映射表!$B:$I,8,0)</f>
        <v>否</v>
      </c>
      <c r="AJ996" s="1" t="s">
        <v>164</v>
      </c>
      <c r="AK996" s="1"/>
      <c r="AL996" s="1"/>
      <c r="AM996" s="1"/>
      <c r="AN996" s="1"/>
      <c r="AO996" s="1"/>
    </row>
    <row r="997" spans="1:41" ht="16">
      <c r="A997" s="1" t="s">
        <v>7079</v>
      </c>
      <c r="B997" s="3">
        <v>46056.468854166698</v>
      </c>
      <c r="C997" s="14">
        <v>519</v>
      </c>
      <c r="D997" s="1" t="s">
        <v>7080</v>
      </c>
      <c r="E997" s="1" t="s">
        <v>2138</v>
      </c>
      <c r="F997" s="1" t="s">
        <v>100</v>
      </c>
      <c r="G997" s="1" t="s">
        <v>7081</v>
      </c>
      <c r="H997" s="1" t="s">
        <v>7082</v>
      </c>
      <c r="I997" s="1" t="s">
        <v>7083</v>
      </c>
      <c r="J997" s="1" t="s">
        <v>7084</v>
      </c>
      <c r="K997" s="1" t="s">
        <v>459</v>
      </c>
      <c r="L997" s="1" t="s">
        <v>33</v>
      </c>
      <c r="M997" s="1" t="b">
        <v>0</v>
      </c>
      <c r="N997" s="1" t="s">
        <v>47</v>
      </c>
      <c r="O997" s="1" t="s">
        <v>48</v>
      </c>
      <c r="P997" s="1" t="s">
        <v>467</v>
      </c>
      <c r="Q997" s="1" t="s">
        <v>87</v>
      </c>
      <c r="R997" s="1" t="s">
        <v>234</v>
      </c>
      <c r="S997" s="1" t="s">
        <v>39</v>
      </c>
      <c r="T997" s="1" t="s">
        <v>7085</v>
      </c>
      <c r="U997" s="1" t="s">
        <v>6735</v>
      </c>
      <c r="V997" s="1" t="s">
        <v>7086</v>
      </c>
      <c r="W997" s="1" t="s">
        <v>7087</v>
      </c>
      <c r="X997" s="1" t="s">
        <v>7088</v>
      </c>
      <c r="Y997" s="1" t="s">
        <v>43</v>
      </c>
      <c r="Z997" s="1" t="s">
        <v>459</v>
      </c>
      <c r="AA997" s="1">
        <v>0</v>
      </c>
      <c r="AB997" s="1" t="s">
        <v>164</v>
      </c>
      <c r="AD997" s="1" t="str">
        <f>VLOOKUP($K997,「工具标准名」映射表!$B:$I,3,0)</f>
        <v>AI互动工具</v>
      </c>
      <c r="AE997" s="1" t="str">
        <f>VLOOKUP($K997,「工具标准名」映射表!$B:$I,4,0)</f>
        <v>功能应用层</v>
      </c>
      <c r="AF997" s="1" t="str">
        <f>VLOOKUP($K997,「工具标准名」映射表!$B:$I,5,0)</f>
        <v>功能应用（校级 / 区域级系统）</v>
      </c>
      <c r="AG997" s="1" t="str">
        <f>VLOOKUP($K997,「工具标准名」映射表!$B:$I,6,0)</f>
        <v>软件工具</v>
      </c>
      <c r="AH997" s="1" t="str">
        <f>VLOOKUP($K997,「工具标准名」映射表!$B:$I,7,0)</f>
        <v>大语言模型</v>
      </c>
      <c r="AI997" s="1" t="str">
        <f>VLOOKUP($K997,「工具标准名」映射表!$B:$I,8,0)</f>
        <v>是</v>
      </c>
      <c r="AJ997" s="1" t="s">
        <v>164</v>
      </c>
      <c r="AK997" s="1"/>
      <c r="AL997" s="1"/>
      <c r="AM997" s="1"/>
      <c r="AN997" s="1"/>
      <c r="AO997" s="1"/>
    </row>
    <row r="998" spans="1:41" ht="16">
      <c r="A998" s="1" t="s">
        <v>7092</v>
      </c>
      <c r="B998" s="3">
        <v>46056.4688425926</v>
      </c>
      <c r="C998" s="14">
        <v>520</v>
      </c>
      <c r="D998" s="1" t="s">
        <v>7093</v>
      </c>
      <c r="E998" s="1" t="s">
        <v>164</v>
      </c>
      <c r="F998" s="1" t="s">
        <v>100</v>
      </c>
      <c r="G998" s="1" t="s">
        <v>7094</v>
      </c>
      <c r="H998" s="1" t="s">
        <v>7095</v>
      </c>
      <c r="I998" s="1" t="s">
        <v>7096</v>
      </c>
      <c r="J998" s="1" t="s">
        <v>7097</v>
      </c>
      <c r="K998" s="1" t="s">
        <v>4003</v>
      </c>
      <c r="L998" s="1" t="s">
        <v>33</v>
      </c>
      <c r="M998" s="1" t="b">
        <v>0</v>
      </c>
      <c r="N998" s="1" t="s">
        <v>47</v>
      </c>
      <c r="O998" s="1" t="s">
        <v>54</v>
      </c>
      <c r="P998" s="1" t="s">
        <v>4002</v>
      </c>
      <c r="Q998" s="1" t="s">
        <v>37</v>
      </c>
      <c r="R998" s="1" t="s">
        <v>38</v>
      </c>
      <c r="S998" s="1" t="s">
        <v>172</v>
      </c>
      <c r="T998" s="1" t="s">
        <v>7099</v>
      </c>
      <c r="U998" s="1" t="s">
        <v>7100</v>
      </c>
      <c r="V998" s="1" t="s">
        <v>7101</v>
      </c>
      <c r="W998" s="1" t="s">
        <v>7102</v>
      </c>
      <c r="X998" s="1" t="s">
        <v>7103</v>
      </c>
      <c r="Y998" s="1" t="s">
        <v>178</v>
      </c>
      <c r="Z998" s="1" t="s">
        <v>4003</v>
      </c>
      <c r="AA998" s="1">
        <v>0</v>
      </c>
      <c r="AB998" s="1" t="s">
        <v>164</v>
      </c>
      <c r="AD998" s="1" t="str">
        <f>VLOOKUP($K998,「工具标准名」映射表!$B:$I,3,0)</f>
        <v>AI辅助创作系统</v>
      </c>
      <c r="AE998" s="1" t="str">
        <f>VLOOKUP($K998,「工具标准名」映射表!$B:$I,4,0)</f>
        <v>功能应用层</v>
      </c>
      <c r="AF998" s="1" t="str">
        <f>VLOOKUP($K998,「工具标准名」映射表!$B:$I,5,0)</f>
        <v>功能应用（教学辅助工具）</v>
      </c>
      <c r="AG998" s="1" t="str">
        <f>VLOOKUP($K998,「工具标准名」映射表!$B:$I,6,0)</f>
        <v>软件工具</v>
      </c>
      <c r="AH998" s="1" t="str">
        <f>VLOOKUP($K998,「工具标准名」映射表!$B:$I,7,0)</f>
        <v>AI智能体</v>
      </c>
      <c r="AI998" s="1" t="str">
        <f>VLOOKUP($K998,「工具标准名」映射表!$B:$I,8,0)</f>
        <v>否</v>
      </c>
      <c r="AJ998" s="1" t="s">
        <v>164</v>
      </c>
      <c r="AK998" s="1"/>
      <c r="AL998" s="1"/>
      <c r="AM998" s="1"/>
      <c r="AN998" s="1"/>
      <c r="AO998" s="1"/>
    </row>
    <row r="999" spans="1:41" ht="16">
      <c r="A999" s="1" t="s">
        <v>7105</v>
      </c>
      <c r="B999" s="3">
        <v>46056.468900462998</v>
      </c>
      <c r="C999" s="14">
        <v>521</v>
      </c>
      <c r="D999" s="1" t="s">
        <v>7106</v>
      </c>
      <c r="E999" s="1" t="s">
        <v>156</v>
      </c>
      <c r="F999" s="1" t="s">
        <v>100</v>
      </c>
      <c r="G999" s="1" t="s">
        <v>7107</v>
      </c>
      <c r="H999" s="1" t="s">
        <v>7108</v>
      </c>
      <c r="I999" s="1" t="s">
        <v>7109</v>
      </c>
      <c r="J999" s="1" t="s">
        <v>7110</v>
      </c>
      <c r="K999" s="1" t="s">
        <v>214</v>
      </c>
      <c r="L999" s="1" t="s">
        <v>33</v>
      </c>
      <c r="M999" s="1" t="b">
        <v>0</v>
      </c>
      <c r="N999" s="1" t="s">
        <v>47</v>
      </c>
      <c r="O999" s="1" t="s">
        <v>48</v>
      </c>
      <c r="P999" s="1" t="s">
        <v>18863</v>
      </c>
      <c r="Q999" s="1" t="s">
        <v>37</v>
      </c>
      <c r="R999" s="1" t="s">
        <v>38</v>
      </c>
      <c r="S999" s="1" t="s">
        <v>39</v>
      </c>
      <c r="T999" s="1" t="s">
        <v>7112</v>
      </c>
      <c r="U999" s="1" t="s">
        <v>7109</v>
      </c>
      <c r="V999" s="1" t="s">
        <v>7113</v>
      </c>
      <c r="W999" s="1" t="s">
        <v>28</v>
      </c>
      <c r="X999" s="1" t="s">
        <v>7114</v>
      </c>
      <c r="Y999" s="1" t="s">
        <v>43</v>
      </c>
      <c r="Z999" s="1" t="s">
        <v>214</v>
      </c>
      <c r="AA999" s="1" t="s">
        <v>23374</v>
      </c>
      <c r="AB999" s="1" t="s">
        <v>156</v>
      </c>
      <c r="AD999" s="1" t="str">
        <f>VLOOKUP($K999,「工具标准名」映射表!$B:$I,3,0)</f>
        <v>希沃白板</v>
      </c>
      <c r="AE999" s="1" t="str">
        <f>VLOOKUP($K999,「工具标准名」映射表!$B:$I,4,0)</f>
        <v>功能应用层</v>
      </c>
      <c r="AF999" s="1" t="str">
        <f>VLOOKUP($K999,「工具标准名」映射表!$B:$I,5,0)</f>
        <v>功能应用（教学辅助工具）</v>
      </c>
      <c r="AG999" s="1" t="str">
        <f>VLOOKUP($K999,「工具标准名」映射表!$B:$I,6,0)</f>
        <v>软件工具</v>
      </c>
      <c r="AH999" s="1" t="str">
        <f>VLOOKUP($K999,「工具标准名」映射表!$B:$I,7,0)</f>
        <v>AI智能体</v>
      </c>
      <c r="AI999" s="1" t="str">
        <f>VLOOKUP($K999,「工具标准名」映射表!$B:$I,8,0)</f>
        <v>否</v>
      </c>
      <c r="AJ999" s="1" t="s">
        <v>156</v>
      </c>
      <c r="AK999" s="1"/>
      <c r="AL999" s="1"/>
      <c r="AM999" s="1"/>
      <c r="AN999" s="1"/>
      <c r="AO999" s="1"/>
    </row>
    <row r="1000" spans="1:41" ht="16">
      <c r="A1000" s="1" t="s">
        <v>7105</v>
      </c>
      <c r="B1000" s="3">
        <v>46056.468900462998</v>
      </c>
      <c r="C1000" s="14">
        <v>521</v>
      </c>
      <c r="D1000" s="1" t="s">
        <v>7106</v>
      </c>
      <c r="E1000" s="1" t="s">
        <v>156</v>
      </c>
      <c r="F1000" s="1" t="s">
        <v>100</v>
      </c>
      <c r="G1000" s="1" t="s">
        <v>7107</v>
      </c>
      <c r="H1000" s="1" t="s">
        <v>7108</v>
      </c>
      <c r="I1000" s="1" t="s">
        <v>7109</v>
      </c>
      <c r="J1000" s="1" t="s">
        <v>7110</v>
      </c>
      <c r="K1000" s="1" t="s">
        <v>124</v>
      </c>
      <c r="L1000" s="1" t="s">
        <v>33</v>
      </c>
      <c r="M1000" s="1" t="b">
        <v>0</v>
      </c>
      <c r="N1000" s="1" t="s">
        <v>47</v>
      </c>
      <c r="O1000" s="1" t="s">
        <v>48</v>
      </c>
      <c r="P1000" s="1" t="s">
        <v>5381</v>
      </c>
      <c r="Q1000" s="1" t="s">
        <v>37</v>
      </c>
      <c r="R1000" s="1" t="s">
        <v>38</v>
      </c>
      <c r="S1000" s="1" t="s">
        <v>39</v>
      </c>
      <c r="T1000" s="1" t="s">
        <v>7112</v>
      </c>
      <c r="U1000" s="1" t="s">
        <v>7109</v>
      </c>
      <c r="V1000" s="1" t="s">
        <v>7113</v>
      </c>
      <c r="W1000" s="1" t="s">
        <v>28</v>
      </c>
      <c r="X1000" s="1" t="s">
        <v>7114</v>
      </c>
      <c r="Y1000" s="1" t="s">
        <v>43</v>
      </c>
      <c r="Z1000" s="1" t="s">
        <v>4864</v>
      </c>
      <c r="AA1000" s="1" t="s">
        <v>23367</v>
      </c>
      <c r="AB1000" s="1" t="s">
        <v>156</v>
      </c>
      <c r="AD1000" s="1" t="str">
        <f>VLOOKUP($K1000,「工具标准名」映射表!$B:$I,3,0)</f>
        <v>DeepSeek 大模型</v>
      </c>
      <c r="AE1000" s="1" t="str">
        <f>VLOOKUP($K1000,「工具标准名」映射表!$B:$I,4,0)</f>
        <v>功能应用层</v>
      </c>
      <c r="AF1000" s="1" t="str">
        <f>VLOOKUP($K1000,「工具标准名」映射表!$B:$I,5,0)</f>
        <v>功能应用（教学辅助工具）</v>
      </c>
      <c r="AG1000" s="1" t="str">
        <f>VLOOKUP($K1000,「工具标准名」映射表!$B:$I,6,0)</f>
        <v>软件工具</v>
      </c>
      <c r="AH1000" s="1" t="str">
        <f>VLOOKUP($K1000,「工具标准名」映射表!$B:$I,7,0)</f>
        <v>AI智能体</v>
      </c>
      <c r="AI1000" s="1" t="str">
        <f>VLOOKUP($K1000,「工具标准名」映射表!$B:$I,8,0)</f>
        <v>否</v>
      </c>
      <c r="AJ1000" s="1" t="s">
        <v>156</v>
      </c>
      <c r="AK1000" s="1"/>
      <c r="AL1000" s="1"/>
      <c r="AM1000" s="1"/>
      <c r="AN1000" s="1"/>
      <c r="AO1000" s="1"/>
    </row>
    <row r="1001" spans="1:41" ht="16">
      <c r="A1001" s="1" t="s">
        <v>7105</v>
      </c>
      <c r="B1001" s="3">
        <v>46056.468900462998</v>
      </c>
      <c r="C1001" s="14">
        <v>521</v>
      </c>
      <c r="D1001" s="1" t="s">
        <v>7106</v>
      </c>
      <c r="E1001" s="1" t="s">
        <v>156</v>
      </c>
      <c r="F1001" s="1" t="s">
        <v>100</v>
      </c>
      <c r="G1001" s="1" t="s">
        <v>7107</v>
      </c>
      <c r="H1001" s="1" t="s">
        <v>7108</v>
      </c>
      <c r="I1001" s="1" t="s">
        <v>7109</v>
      </c>
      <c r="J1001" s="1" t="s">
        <v>7110</v>
      </c>
      <c r="K1001" s="1" t="s">
        <v>139</v>
      </c>
      <c r="L1001" s="1" t="s">
        <v>33</v>
      </c>
      <c r="M1001" s="1" t="b">
        <v>0</v>
      </c>
      <c r="N1001" s="1" t="s">
        <v>47</v>
      </c>
      <c r="O1001" s="1" t="s">
        <v>48</v>
      </c>
      <c r="P1001" s="1" t="s">
        <v>9811</v>
      </c>
      <c r="Q1001" s="1" t="s">
        <v>37</v>
      </c>
      <c r="R1001" s="1" t="s">
        <v>38</v>
      </c>
      <c r="S1001" s="1" t="s">
        <v>39</v>
      </c>
      <c r="T1001" s="1" t="s">
        <v>7112</v>
      </c>
      <c r="U1001" s="1" t="s">
        <v>7109</v>
      </c>
      <c r="V1001" s="1" t="s">
        <v>7113</v>
      </c>
      <c r="W1001" s="1" t="s">
        <v>28</v>
      </c>
      <c r="X1001" s="1" t="s">
        <v>7114</v>
      </c>
      <c r="Y1001" s="1" t="s">
        <v>43</v>
      </c>
      <c r="Z1001" s="1" t="s">
        <v>139</v>
      </c>
      <c r="AA1001" s="1" t="s">
        <v>23370</v>
      </c>
      <c r="AB1001" s="1" t="s">
        <v>156</v>
      </c>
      <c r="AD1001" s="1" t="str">
        <f>VLOOKUP($K1001,「工具标准名」映射表!$B:$I,3,0)</f>
        <v>豆包</v>
      </c>
      <c r="AE1001" s="1" t="str">
        <f>VLOOKUP($K1001,「工具标准名」映射表!$B:$I,4,0)</f>
        <v>功能应用层</v>
      </c>
      <c r="AF1001" s="1" t="str">
        <f>VLOOKUP($K1001,「工具标准名」映射表!$B:$I,5,0)</f>
        <v>功能应用（教学辅助工具）</v>
      </c>
      <c r="AG1001" s="1" t="str">
        <f>VLOOKUP($K1001,「工具标准名」映射表!$B:$I,6,0)</f>
        <v>软件工具</v>
      </c>
      <c r="AH1001" s="1" t="str">
        <f>VLOOKUP($K1001,「工具标准名」映射表!$B:$I,7,0)</f>
        <v>其他</v>
      </c>
      <c r="AI1001" s="1" t="str">
        <f>VLOOKUP($K1001,「工具标准名」映射表!$B:$I,8,0)</f>
        <v>否</v>
      </c>
      <c r="AJ1001" s="1" t="s">
        <v>156</v>
      </c>
      <c r="AK1001" s="1"/>
      <c r="AL1001" s="1"/>
      <c r="AM1001" s="1"/>
      <c r="AN1001" s="1"/>
      <c r="AO1001" s="1"/>
    </row>
    <row r="1002" spans="1:41" ht="16">
      <c r="A1002" s="1" t="s">
        <v>7117</v>
      </c>
      <c r="B1002" s="3">
        <v>46056.4688425926</v>
      </c>
      <c r="C1002" s="14">
        <v>524</v>
      </c>
      <c r="D1002" s="1" t="s">
        <v>7118</v>
      </c>
      <c r="E1002" s="1" t="s">
        <v>7119</v>
      </c>
      <c r="F1002" s="1" t="s">
        <v>27</v>
      </c>
      <c r="G1002" s="1" t="s">
        <v>7120</v>
      </c>
      <c r="H1002" s="1" t="s">
        <v>7121</v>
      </c>
      <c r="I1002" s="1" t="s">
        <v>7122</v>
      </c>
      <c r="J1002" s="1" t="s">
        <v>7123</v>
      </c>
      <c r="K1002" s="1" t="s">
        <v>2603</v>
      </c>
      <c r="L1002" s="1" t="s">
        <v>33</v>
      </c>
      <c r="M1002" s="1" t="b">
        <v>0</v>
      </c>
      <c r="N1002" s="1" t="s">
        <v>140</v>
      </c>
      <c r="O1002" s="1" t="s">
        <v>66</v>
      </c>
      <c r="P1002" s="1" t="s">
        <v>2602</v>
      </c>
      <c r="Q1002" s="1" t="s">
        <v>37</v>
      </c>
      <c r="R1002" s="1" t="s">
        <v>38</v>
      </c>
      <c r="S1002" s="1" t="s">
        <v>39</v>
      </c>
      <c r="T1002" s="1" t="s">
        <v>7125</v>
      </c>
      <c r="U1002" s="1" t="s">
        <v>30</v>
      </c>
      <c r="V1002" s="1" t="s">
        <v>7126</v>
      </c>
      <c r="W1002" s="1" t="s">
        <v>7127</v>
      </c>
      <c r="X1002" s="1" t="s">
        <v>7128</v>
      </c>
      <c r="Y1002" s="1" t="s">
        <v>43</v>
      </c>
      <c r="Z1002" s="1" t="s">
        <v>2603</v>
      </c>
      <c r="AA1002" s="1">
        <v>0</v>
      </c>
      <c r="AB1002" s="1" t="s">
        <v>164</v>
      </c>
      <c r="AD1002" s="1" t="str">
        <f>VLOOKUP($K1002,「工具标准名」映射表!$B:$I,3,0)</f>
        <v>AI智慧笔</v>
      </c>
      <c r="AE1002" s="1" t="str">
        <f>VLOOKUP($K1002,「工具标准名」映射表!$B:$I,4,0)</f>
        <v>功能应用层</v>
      </c>
      <c r="AF1002" s="1" t="str">
        <f>VLOOKUP($K1002,「工具标准名」映射表!$B:$I,5,0)</f>
        <v>功能应用（教学辅助工具）</v>
      </c>
      <c r="AG1002" s="1" t="str">
        <f>VLOOKUP($K1002,「工具标准名」映射表!$B:$I,6,0)</f>
        <v>硬件设备</v>
      </c>
      <c r="AH1002" s="1" t="str">
        <f>VLOOKUP($K1002,「工具标准名」映射表!$B:$I,7,0)</f>
        <v>AI智能体</v>
      </c>
      <c r="AI1002" s="1" t="str">
        <f>VLOOKUP($K1002,「工具标准名」映射表!$B:$I,8,0)</f>
        <v>否</v>
      </c>
      <c r="AJ1002" s="1" t="s">
        <v>164</v>
      </c>
      <c r="AK1002" s="1"/>
      <c r="AL1002" s="1"/>
      <c r="AM1002" s="1"/>
      <c r="AN1002" s="1"/>
      <c r="AO1002" s="1"/>
    </row>
    <row r="1003" spans="1:41" ht="16">
      <c r="A1003" s="1" t="s">
        <v>7129</v>
      </c>
      <c r="B1003" s="3">
        <v>46056.468900462998</v>
      </c>
      <c r="C1003" s="14">
        <v>525</v>
      </c>
      <c r="D1003" s="1" t="s">
        <v>7130</v>
      </c>
      <c r="E1003" s="1" t="s">
        <v>164</v>
      </c>
      <c r="F1003" s="1" t="s">
        <v>100</v>
      </c>
      <c r="G1003" s="1" t="s">
        <v>7131</v>
      </c>
      <c r="H1003" s="1" t="s">
        <v>7132</v>
      </c>
      <c r="I1003" s="1" t="s">
        <v>7133</v>
      </c>
      <c r="J1003" s="1" t="s">
        <v>7134</v>
      </c>
      <c r="K1003" s="1" t="s">
        <v>1804</v>
      </c>
      <c r="L1003" s="1" t="s">
        <v>33</v>
      </c>
      <c r="M1003" s="1" t="b">
        <v>0</v>
      </c>
      <c r="N1003" s="1" t="s">
        <v>47</v>
      </c>
      <c r="O1003" s="1" t="s">
        <v>66</v>
      </c>
      <c r="P1003" s="1" t="s">
        <v>11057</v>
      </c>
      <c r="Q1003" s="1" t="s">
        <v>37</v>
      </c>
      <c r="R1003" s="1" t="s">
        <v>38</v>
      </c>
      <c r="S1003" s="1" t="s">
        <v>39</v>
      </c>
      <c r="T1003" s="1" t="s">
        <v>7137</v>
      </c>
      <c r="U1003" s="1" t="s">
        <v>7133</v>
      </c>
      <c r="V1003" s="1" t="s">
        <v>7138</v>
      </c>
      <c r="W1003" s="1" t="s">
        <v>7139</v>
      </c>
      <c r="X1003" s="1" t="s">
        <v>7140</v>
      </c>
      <c r="Y1003" s="1" t="s">
        <v>1218</v>
      </c>
      <c r="Z1003" s="1" t="s">
        <v>139</v>
      </c>
      <c r="AA1003" s="1" t="s">
        <v>23370</v>
      </c>
      <c r="AB1003" s="1" t="s">
        <v>164</v>
      </c>
      <c r="AD1003" s="1" t="str">
        <f>VLOOKUP($K1003,「工具标准名」映射表!$B:$I,3,0)</f>
        <v>豆包</v>
      </c>
      <c r="AE1003" s="1" t="str">
        <f>VLOOKUP($K1003,「工具标准名」映射表!$B:$I,4,0)</f>
        <v>功能应用层</v>
      </c>
      <c r="AF1003" s="1" t="str">
        <f>VLOOKUP($K1003,「工具标准名」映射表!$B:$I,5,0)</f>
        <v>功能应用（教学辅助工具）</v>
      </c>
      <c r="AG1003" s="1" t="str">
        <f>VLOOKUP($K1003,「工具标准名」映射表!$B:$I,6,0)</f>
        <v>软件工具</v>
      </c>
      <c r="AH1003" s="1" t="str">
        <f>VLOOKUP($K1003,「工具标准名」映射表!$B:$I,7,0)</f>
        <v>AI智能体</v>
      </c>
      <c r="AI1003" s="1" t="str">
        <f>VLOOKUP($K1003,「工具标准名」映射表!$B:$I,8,0)</f>
        <v>否</v>
      </c>
      <c r="AJ1003" s="1" t="s">
        <v>164</v>
      </c>
      <c r="AK1003" s="1"/>
      <c r="AL1003" s="1"/>
      <c r="AM1003" s="1"/>
      <c r="AN1003" s="1"/>
      <c r="AO1003" s="1"/>
    </row>
    <row r="1004" spans="1:41" ht="16">
      <c r="A1004" s="1" t="s">
        <v>7129</v>
      </c>
      <c r="B1004" s="3">
        <v>46056.468900462998</v>
      </c>
      <c r="C1004" s="14">
        <v>525</v>
      </c>
      <c r="D1004" s="1" t="s">
        <v>7130</v>
      </c>
      <c r="E1004" s="1" t="s">
        <v>164</v>
      </c>
      <c r="F1004" s="1" t="s">
        <v>100</v>
      </c>
      <c r="G1004" s="1" t="s">
        <v>7131</v>
      </c>
      <c r="H1004" s="1" t="s">
        <v>7132</v>
      </c>
      <c r="I1004" s="1" t="s">
        <v>7133</v>
      </c>
      <c r="J1004" s="1" t="s">
        <v>7134</v>
      </c>
      <c r="K1004" s="1" t="s">
        <v>214</v>
      </c>
      <c r="L1004" s="1" t="s">
        <v>33</v>
      </c>
      <c r="M1004" s="1" t="b">
        <v>0</v>
      </c>
      <c r="N1004" s="1" t="s">
        <v>4288</v>
      </c>
      <c r="O1004" s="1" t="s">
        <v>54</v>
      </c>
      <c r="P1004" s="1" t="s">
        <v>18871</v>
      </c>
      <c r="Q1004" s="1" t="s">
        <v>37</v>
      </c>
      <c r="R1004" s="1" t="s">
        <v>38</v>
      </c>
      <c r="S1004" s="1" t="s">
        <v>39</v>
      </c>
      <c r="T1004" s="1" t="s">
        <v>7137</v>
      </c>
      <c r="U1004" s="1" t="s">
        <v>7133</v>
      </c>
      <c r="V1004" s="1" t="s">
        <v>7138</v>
      </c>
      <c r="W1004" s="1" t="s">
        <v>7139</v>
      </c>
      <c r="X1004" s="1" t="s">
        <v>7140</v>
      </c>
      <c r="Y1004" s="1" t="s">
        <v>1218</v>
      </c>
      <c r="Z1004" s="1" t="s">
        <v>214</v>
      </c>
      <c r="AA1004" s="1" t="s">
        <v>23374</v>
      </c>
      <c r="AB1004" s="1" t="s">
        <v>164</v>
      </c>
      <c r="AD1004" s="1" t="str">
        <f>VLOOKUP($K1004,「工具标准名」映射表!$B:$I,3,0)</f>
        <v>希沃白板</v>
      </c>
      <c r="AE1004" s="1" t="str">
        <f>VLOOKUP($K1004,「工具标准名」映射表!$B:$I,4,0)</f>
        <v>功能应用层</v>
      </c>
      <c r="AF1004" s="1" t="str">
        <f>VLOOKUP($K1004,「工具标准名」映射表!$B:$I,5,0)</f>
        <v>功能应用（教学辅助工具）</v>
      </c>
      <c r="AG1004" s="1" t="str">
        <f>VLOOKUP($K1004,「工具标准名」映射表!$B:$I,6,0)</f>
        <v>软件工具</v>
      </c>
      <c r="AH1004" s="1" t="str">
        <f>VLOOKUP($K1004,「工具标准名」映射表!$B:$I,7,0)</f>
        <v>AI智能体</v>
      </c>
      <c r="AI1004" s="1" t="str">
        <f>VLOOKUP($K1004,「工具标准名」映射表!$B:$I,8,0)</f>
        <v>否</v>
      </c>
      <c r="AJ1004" s="1" t="s">
        <v>164</v>
      </c>
      <c r="AK1004" s="1"/>
      <c r="AL1004" s="1"/>
      <c r="AM1004" s="1"/>
      <c r="AN1004" s="1"/>
      <c r="AO1004" s="1"/>
    </row>
    <row r="1005" spans="1:41" ht="16">
      <c r="A1005" s="1" t="s">
        <v>7142</v>
      </c>
      <c r="B1005" s="3">
        <v>46056.468877314801</v>
      </c>
      <c r="C1005" s="14">
        <v>526</v>
      </c>
      <c r="D1005" s="1" t="s">
        <v>7143</v>
      </c>
      <c r="E1005" s="1" t="s">
        <v>7144</v>
      </c>
      <c r="F1005" s="1" t="s">
        <v>27</v>
      </c>
      <c r="G1005" s="1" t="s">
        <v>7145</v>
      </c>
      <c r="H1005" s="1" t="s">
        <v>7146</v>
      </c>
      <c r="I1005" s="1" t="s">
        <v>7147</v>
      </c>
      <c r="J1005" s="1" t="s">
        <v>7148</v>
      </c>
      <c r="K1005" s="1" t="s">
        <v>5210</v>
      </c>
      <c r="L1005" s="1" t="s">
        <v>16164</v>
      </c>
      <c r="M1005" s="1" t="b">
        <v>1</v>
      </c>
      <c r="N1005" s="1" t="s">
        <v>47</v>
      </c>
      <c r="O1005" s="1" t="s">
        <v>48</v>
      </c>
      <c r="P1005" s="1" t="s">
        <v>17471</v>
      </c>
      <c r="Q1005" s="1" t="s">
        <v>37</v>
      </c>
      <c r="R1005" s="1" t="s">
        <v>38</v>
      </c>
      <c r="S1005" s="1" t="s">
        <v>39</v>
      </c>
      <c r="T1005" s="1" t="s">
        <v>7150</v>
      </c>
      <c r="U1005" s="1" t="s">
        <v>7147</v>
      </c>
      <c r="V1005" s="1" t="s">
        <v>7151</v>
      </c>
      <c r="W1005" s="1" t="s">
        <v>176</v>
      </c>
      <c r="X1005" s="1" t="s">
        <v>7152</v>
      </c>
      <c r="Y1005" s="1" t="s">
        <v>94</v>
      </c>
      <c r="Z1005" s="1" t="s">
        <v>5210</v>
      </c>
      <c r="AA1005" s="1">
        <v>0</v>
      </c>
      <c r="AB1005" s="1" t="s">
        <v>164</v>
      </c>
      <c r="AD1005" s="1" t="str">
        <f>VLOOKUP($K1005,「工具标准名」映射表!$B:$I,3,0)</f>
        <v>腾讯元宝</v>
      </c>
      <c r="AE1005" s="1" t="str">
        <f>VLOOKUP($K1005,「工具标准名」映射表!$B:$I,4,0)</f>
        <v>功能应用层</v>
      </c>
      <c r="AF1005" s="1" t="str">
        <f>VLOOKUP($K1005,「工具标准名」映射表!$B:$I,5,0)</f>
        <v>功能应用（教学辅助工具）</v>
      </c>
      <c r="AG1005" s="1" t="str">
        <f>VLOOKUP($K1005,「工具标准名」映射表!$B:$I,6,0)</f>
        <v>软件工具</v>
      </c>
      <c r="AH1005" s="1" t="str">
        <f>VLOOKUP($K1005,「工具标准名」映射表!$B:$I,7,0)</f>
        <v>大语言模型</v>
      </c>
      <c r="AI1005" s="1" t="str">
        <f>VLOOKUP($K1005,「工具标准名」映射表!$B:$I,8,0)</f>
        <v>是</v>
      </c>
      <c r="AJ1005" s="1" t="s">
        <v>164</v>
      </c>
      <c r="AK1005" s="1"/>
      <c r="AL1005" s="1"/>
      <c r="AM1005" s="1"/>
      <c r="AN1005" s="1"/>
      <c r="AO1005" s="1"/>
    </row>
    <row r="1006" spans="1:41" ht="16">
      <c r="A1006" s="1" t="s">
        <v>7153</v>
      </c>
      <c r="B1006" s="3">
        <v>46056.468981481499</v>
      </c>
      <c r="C1006" s="14">
        <v>527</v>
      </c>
      <c r="D1006" s="1" t="s">
        <v>7154</v>
      </c>
      <c r="E1006" s="1" t="s">
        <v>7144</v>
      </c>
      <c r="F1006" s="1" t="s">
        <v>27</v>
      </c>
      <c r="G1006" s="1" t="s">
        <v>7155</v>
      </c>
      <c r="H1006" s="1" t="s">
        <v>7156</v>
      </c>
      <c r="I1006" s="1" t="s">
        <v>7157</v>
      </c>
      <c r="J1006" s="1" t="s">
        <v>7158</v>
      </c>
      <c r="K1006" s="1" t="s">
        <v>3643</v>
      </c>
      <c r="L1006" s="1" t="s">
        <v>454</v>
      </c>
      <c r="M1006" s="1" t="b">
        <v>1</v>
      </c>
      <c r="N1006" s="1" t="s">
        <v>47</v>
      </c>
      <c r="O1006" s="1" t="s">
        <v>48</v>
      </c>
      <c r="P1006" s="1" t="s">
        <v>15229</v>
      </c>
      <c r="Q1006" s="1" t="s">
        <v>37</v>
      </c>
      <c r="R1006" s="1" t="s">
        <v>38</v>
      </c>
      <c r="S1006" s="1" t="s">
        <v>39</v>
      </c>
      <c r="T1006" s="1" t="s">
        <v>7160</v>
      </c>
      <c r="U1006" s="1" t="s">
        <v>7161</v>
      </c>
      <c r="V1006" s="1" t="s">
        <v>7162</v>
      </c>
      <c r="W1006" s="1" t="s">
        <v>7163</v>
      </c>
      <c r="X1006" s="1" t="s">
        <v>7164</v>
      </c>
      <c r="Y1006" s="1" t="s">
        <v>801</v>
      </c>
      <c r="Z1006" s="1" t="s">
        <v>3643</v>
      </c>
      <c r="AA1006" s="1" t="s">
        <v>1277</v>
      </c>
      <c r="AB1006" s="1" t="s">
        <v>164</v>
      </c>
      <c r="AD1006" s="1" t="str">
        <f>VLOOKUP($K1006,「工具标准名」映射表!$B:$I,3,0)</f>
        <v>科大讯飞智慧教育平台</v>
      </c>
      <c r="AE1006" s="1" t="str">
        <f>VLOOKUP($K1006,「工具标准名」映射表!$B:$I,4,0)</f>
        <v>功能应用层</v>
      </c>
      <c r="AF1006" s="1" t="str">
        <f>VLOOKUP($K1006,「工具标准名」映射表!$B:$I,5,0)</f>
        <v>功能应用（Web 教学平台（SaaS））</v>
      </c>
      <c r="AG1006" s="1" t="str">
        <f>VLOOKUP($K1006,「工具标准名」映射表!$B:$I,6,0)</f>
        <v>软件工具</v>
      </c>
      <c r="AH1006" s="1" t="str">
        <f>VLOOKUP($K1006,「工具标准名」映射表!$B:$I,7,0)</f>
        <v>AI智能体</v>
      </c>
      <c r="AI1006" s="1" t="str">
        <f>VLOOKUP($K1006,「工具标准名」映射表!$B:$I,8,0)</f>
        <v>是</v>
      </c>
      <c r="AJ1006" s="1" t="s">
        <v>164</v>
      </c>
      <c r="AK1006" s="1"/>
      <c r="AL1006" s="1"/>
      <c r="AM1006" s="1"/>
      <c r="AN1006" s="1"/>
      <c r="AO1006" s="1"/>
    </row>
    <row r="1007" spans="1:41" ht="16">
      <c r="A1007" s="1" t="s">
        <v>7153</v>
      </c>
      <c r="B1007" s="3">
        <v>46056.468981481499</v>
      </c>
      <c r="C1007" s="14">
        <v>527</v>
      </c>
      <c r="D1007" s="1" t="s">
        <v>7154</v>
      </c>
      <c r="E1007" s="1" t="s">
        <v>7144</v>
      </c>
      <c r="F1007" s="1" t="s">
        <v>27</v>
      </c>
      <c r="G1007" s="1" t="s">
        <v>7155</v>
      </c>
      <c r="H1007" s="1" t="s">
        <v>7156</v>
      </c>
      <c r="I1007" s="1" t="s">
        <v>7157</v>
      </c>
      <c r="J1007" s="1" t="s">
        <v>7158</v>
      </c>
      <c r="K1007" s="1" t="s">
        <v>7165</v>
      </c>
      <c r="L1007" s="1" t="s">
        <v>33</v>
      </c>
      <c r="M1007" s="1" t="b">
        <v>0</v>
      </c>
      <c r="N1007" s="1" t="s">
        <v>47</v>
      </c>
      <c r="O1007" s="1" t="s">
        <v>48</v>
      </c>
      <c r="P1007" s="1" t="s">
        <v>16163</v>
      </c>
      <c r="Q1007" s="1" t="s">
        <v>37</v>
      </c>
      <c r="R1007" s="1" t="s">
        <v>38</v>
      </c>
      <c r="S1007" s="1" t="s">
        <v>39</v>
      </c>
      <c r="T1007" s="1" t="s">
        <v>7160</v>
      </c>
      <c r="U1007" s="1" t="s">
        <v>7161</v>
      </c>
      <c r="V1007" s="1" t="s">
        <v>7162</v>
      </c>
      <c r="W1007" s="1" t="s">
        <v>7163</v>
      </c>
      <c r="X1007" s="1" t="s">
        <v>7164</v>
      </c>
      <c r="Y1007" s="1" t="s">
        <v>801</v>
      </c>
      <c r="Z1007" s="1" t="s">
        <v>7165</v>
      </c>
      <c r="AA1007" s="1">
        <v>0</v>
      </c>
      <c r="AB1007" s="1" t="s">
        <v>164</v>
      </c>
      <c r="AD1007" s="1" t="str">
        <f>VLOOKUP($K1007,「工具标准名」映射表!$B:$I,3,0)</f>
        <v>奇思妙问 AI</v>
      </c>
      <c r="AE1007" s="1" t="str">
        <f>VLOOKUP($K1007,「工具标准名」映射表!$B:$I,4,0)</f>
        <v>功能应用层</v>
      </c>
      <c r="AF1007" s="1" t="str">
        <f>VLOOKUP($K1007,「工具标准名」映射表!$B:$I,5,0)</f>
        <v>功能应用（生成式AI应用-图像类）</v>
      </c>
      <c r="AG1007" s="1" t="str">
        <f>VLOOKUP($K1007,「工具标准名」映射表!$B:$I,6,0)</f>
        <v>软件工具</v>
      </c>
      <c r="AH1007" s="1" t="str">
        <f>VLOOKUP($K1007,「工具标准名」映射表!$B:$I,7,0)</f>
        <v>文生图</v>
      </c>
      <c r="AI1007" s="1" t="str">
        <f>VLOOKUP($K1007,「工具标准名」映射表!$B:$I,8,0)</f>
        <v>否</v>
      </c>
      <c r="AJ1007" s="1" t="s">
        <v>164</v>
      </c>
      <c r="AK1007" s="1"/>
      <c r="AL1007" s="1"/>
      <c r="AM1007" s="1"/>
      <c r="AN1007" s="1"/>
      <c r="AO1007" s="1"/>
    </row>
    <row r="1008" spans="1:41" ht="16">
      <c r="A1008" s="1" t="s">
        <v>7153</v>
      </c>
      <c r="B1008" s="3">
        <v>46056.468981481499</v>
      </c>
      <c r="C1008" s="14">
        <v>527</v>
      </c>
      <c r="D1008" s="1" t="s">
        <v>7154</v>
      </c>
      <c r="E1008" s="1" t="s">
        <v>7144</v>
      </c>
      <c r="F1008" s="1" t="s">
        <v>27</v>
      </c>
      <c r="G1008" s="1" t="s">
        <v>7155</v>
      </c>
      <c r="H1008" s="1" t="s">
        <v>7156</v>
      </c>
      <c r="I1008" s="1" t="s">
        <v>7157</v>
      </c>
      <c r="J1008" s="1" t="s">
        <v>7158</v>
      </c>
      <c r="K1008" s="1" t="s">
        <v>3204</v>
      </c>
      <c r="L1008" s="1" t="s">
        <v>33</v>
      </c>
      <c r="M1008" s="1" t="b">
        <v>0</v>
      </c>
      <c r="N1008" s="1" t="s">
        <v>47</v>
      </c>
      <c r="O1008" s="1" t="s">
        <v>48</v>
      </c>
      <c r="P1008" s="1" t="s">
        <v>10750</v>
      </c>
      <c r="Q1008" s="1" t="s">
        <v>37</v>
      </c>
      <c r="R1008" s="1" t="s">
        <v>38</v>
      </c>
      <c r="S1008" s="1" t="s">
        <v>39</v>
      </c>
      <c r="T1008" s="1" t="s">
        <v>7160</v>
      </c>
      <c r="U1008" s="1" t="s">
        <v>7161</v>
      </c>
      <c r="V1008" s="1" t="s">
        <v>7162</v>
      </c>
      <c r="W1008" s="1" t="s">
        <v>7163</v>
      </c>
      <c r="X1008" s="1" t="s">
        <v>7164</v>
      </c>
      <c r="Y1008" s="1" t="s">
        <v>801</v>
      </c>
      <c r="Z1008" s="1" t="s">
        <v>139</v>
      </c>
      <c r="AA1008" s="1" t="s">
        <v>23370</v>
      </c>
      <c r="AB1008" s="1" t="s">
        <v>164</v>
      </c>
      <c r="AD1008" s="1" t="str">
        <f>VLOOKUP($K1008,「工具标准名」映射表!$B:$I,3,0)</f>
        <v>豆包</v>
      </c>
      <c r="AE1008" s="1" t="str">
        <f>VLOOKUP($K1008,「工具标准名」映射表!$B:$I,4,0)</f>
        <v>功能应用层</v>
      </c>
      <c r="AF1008" s="1" t="str">
        <f>VLOOKUP($K1008,「工具标准名」映射表!$B:$I,5,0)</f>
        <v>功能应用（平台型综合系统）</v>
      </c>
      <c r="AG1008" s="1" t="str">
        <f>VLOOKUP($K1008,「工具标准名」映射表!$B:$I,6,0)</f>
        <v>软件工具</v>
      </c>
      <c r="AH1008" s="1" t="str">
        <f>VLOOKUP($K1008,「工具标准名」映射表!$B:$I,7,0)</f>
        <v>其他</v>
      </c>
      <c r="AI1008" s="1" t="str">
        <f>VLOOKUP($K1008,「工具标准名」映射表!$B:$I,8,0)</f>
        <v>否</v>
      </c>
      <c r="AJ1008" s="1" t="s">
        <v>164</v>
      </c>
      <c r="AK1008" s="1"/>
      <c r="AL1008" s="1"/>
      <c r="AM1008" s="1"/>
      <c r="AN1008" s="1"/>
      <c r="AO1008" s="1"/>
    </row>
    <row r="1009" spans="1:41" ht="16">
      <c r="A1009" s="1" t="s">
        <v>7153</v>
      </c>
      <c r="B1009" s="3">
        <v>46056.468981481499</v>
      </c>
      <c r="C1009" s="14">
        <v>527</v>
      </c>
      <c r="D1009" s="1" t="s">
        <v>7154</v>
      </c>
      <c r="E1009" s="1" t="s">
        <v>7144</v>
      </c>
      <c r="F1009" s="1" t="s">
        <v>27</v>
      </c>
      <c r="G1009" s="1" t="s">
        <v>7155</v>
      </c>
      <c r="H1009" s="1" t="s">
        <v>7156</v>
      </c>
      <c r="I1009" s="1" t="s">
        <v>7157</v>
      </c>
      <c r="J1009" s="1" t="s">
        <v>7158</v>
      </c>
      <c r="K1009" s="1" t="s">
        <v>7168</v>
      </c>
      <c r="L1009" s="1" t="s">
        <v>33</v>
      </c>
      <c r="M1009" s="1" t="b">
        <v>0</v>
      </c>
      <c r="N1009" s="1" t="s">
        <v>47</v>
      </c>
      <c r="O1009" s="1" t="s">
        <v>48</v>
      </c>
      <c r="P1009" s="1" t="s">
        <v>20092</v>
      </c>
      <c r="Q1009" s="1" t="s">
        <v>37</v>
      </c>
      <c r="R1009" s="1" t="s">
        <v>38</v>
      </c>
      <c r="S1009" s="1" t="s">
        <v>39</v>
      </c>
      <c r="T1009" s="1" t="s">
        <v>7160</v>
      </c>
      <c r="U1009" s="1" t="s">
        <v>7161</v>
      </c>
      <c r="V1009" s="1" t="s">
        <v>7162</v>
      </c>
      <c r="W1009" s="1" t="s">
        <v>7163</v>
      </c>
      <c r="X1009" s="1" t="s">
        <v>7164</v>
      </c>
      <c r="Y1009" s="1" t="s">
        <v>801</v>
      </c>
      <c r="Z1009" s="1" t="s">
        <v>3524</v>
      </c>
      <c r="AA1009" s="1" t="s">
        <v>1277</v>
      </c>
      <c r="AB1009" s="1" t="s">
        <v>164</v>
      </c>
      <c r="AD1009" s="1" t="str">
        <f>VLOOKUP($K1009,「工具标准名」映射表!$B:$I,3,0)</f>
        <v>星火大模型</v>
      </c>
      <c r="AE1009" s="1" t="str">
        <f>VLOOKUP($K1009,「工具标准名」映射表!$B:$I,4,0)</f>
        <v>技术层</v>
      </c>
      <c r="AF1009" s="1" t="str">
        <f>VLOOKUP($K1009,「工具标准名」映射表!$B:$I,5,0)</f>
        <v>技术层（通用大模型）</v>
      </c>
      <c r="AG1009" s="1" t="str">
        <f>VLOOKUP($K1009,「工具标准名」映射表!$B:$I,6,0)</f>
        <v>软件工具</v>
      </c>
      <c r="AH1009" s="1" t="str">
        <f>VLOOKUP($K1009,「工具标准名」映射表!$B:$I,7,0)</f>
        <v>大语言模型</v>
      </c>
      <c r="AI1009" s="1" t="str">
        <f>VLOOKUP($K1009,「工具标准名」映射表!$B:$I,8,0)</f>
        <v>是</v>
      </c>
      <c r="AJ1009" s="1" t="s">
        <v>164</v>
      </c>
      <c r="AK1009" s="1"/>
      <c r="AL1009" s="1"/>
      <c r="AM1009" s="1"/>
      <c r="AN1009" s="1"/>
      <c r="AO1009" s="1"/>
    </row>
    <row r="1010" spans="1:41" ht="16">
      <c r="A1010" s="1" t="s">
        <v>7153</v>
      </c>
      <c r="B1010" s="3">
        <v>46056.468981481499</v>
      </c>
      <c r="C1010" s="14">
        <v>527</v>
      </c>
      <c r="D1010" s="1" t="s">
        <v>7154</v>
      </c>
      <c r="E1010" s="1" t="s">
        <v>7144</v>
      </c>
      <c r="F1010" s="1" t="s">
        <v>27</v>
      </c>
      <c r="G1010" s="1" t="s">
        <v>7155</v>
      </c>
      <c r="H1010" s="1" t="s">
        <v>7156</v>
      </c>
      <c r="I1010" s="1" t="s">
        <v>7157</v>
      </c>
      <c r="J1010" s="1" t="s">
        <v>7158</v>
      </c>
      <c r="K1010" s="1" t="s">
        <v>1586</v>
      </c>
      <c r="L1010" s="1" t="s">
        <v>33</v>
      </c>
      <c r="M1010" s="1" t="b">
        <v>0</v>
      </c>
      <c r="N1010" s="1" t="s">
        <v>65</v>
      </c>
      <c r="O1010" s="1" t="s">
        <v>66</v>
      </c>
      <c r="P1010" s="1" t="s">
        <v>21487</v>
      </c>
      <c r="Q1010" s="1" t="s">
        <v>37</v>
      </c>
      <c r="R1010" s="1" t="s">
        <v>38</v>
      </c>
      <c r="S1010" s="1" t="s">
        <v>39</v>
      </c>
      <c r="T1010" s="1" t="s">
        <v>7160</v>
      </c>
      <c r="U1010" s="1" t="s">
        <v>7161</v>
      </c>
      <c r="V1010" s="1" t="s">
        <v>7162</v>
      </c>
      <c r="W1010" s="1" t="s">
        <v>7163</v>
      </c>
      <c r="X1010" s="1" t="s">
        <v>7164</v>
      </c>
      <c r="Y1010" s="1" t="s">
        <v>801</v>
      </c>
      <c r="Z1010" s="1" t="s">
        <v>1586</v>
      </c>
      <c r="AA1010" s="1">
        <v>0</v>
      </c>
      <c r="AB1010" s="1" t="s">
        <v>164</v>
      </c>
      <c r="AD1010" s="1" t="str">
        <f>VLOOKUP($K1010,「工具标准名」映射表!$B:$I,3,0)</f>
        <v>智慧黑板</v>
      </c>
      <c r="AE1010" s="1" t="str">
        <f>VLOOKUP($K1010,「工具标准名」映射表!$B:$I,4,0)</f>
        <v>功能应用层</v>
      </c>
      <c r="AF1010" s="1" t="str">
        <f>VLOOKUP($K1010,「工具标准名」映射表!$B:$I,5,0)</f>
        <v>功能应用（校级 / 区域级系统）</v>
      </c>
      <c r="AG1010" s="1" t="str">
        <f>VLOOKUP($K1010,「工具标准名」映射表!$B:$I,6,0)</f>
        <v>软件工具</v>
      </c>
      <c r="AH1010" s="1" t="str">
        <f>VLOOKUP($K1010,「工具标准名」映射表!$B:$I,7,0)</f>
        <v>AI智能体</v>
      </c>
      <c r="AI1010" s="1" t="str">
        <f>VLOOKUP($K1010,「工具标准名」映射表!$B:$I,8,0)</f>
        <v>否</v>
      </c>
      <c r="AJ1010" s="1" t="s">
        <v>164</v>
      </c>
      <c r="AK1010" s="1"/>
      <c r="AL1010" s="1"/>
      <c r="AM1010" s="1"/>
      <c r="AN1010" s="1"/>
      <c r="AO1010" s="1"/>
    </row>
    <row r="1011" spans="1:41" ht="16">
      <c r="A1011" s="1" t="s">
        <v>7153</v>
      </c>
      <c r="B1011" s="3">
        <v>46056.468981481499</v>
      </c>
      <c r="C1011" s="14">
        <v>527</v>
      </c>
      <c r="D1011" s="1" t="s">
        <v>7154</v>
      </c>
      <c r="E1011" s="1" t="s">
        <v>7144</v>
      </c>
      <c r="F1011" s="1" t="s">
        <v>27</v>
      </c>
      <c r="G1011" s="1" t="s">
        <v>7155</v>
      </c>
      <c r="H1011" s="1" t="s">
        <v>7156</v>
      </c>
      <c r="I1011" s="1" t="s">
        <v>7157</v>
      </c>
      <c r="J1011" s="1" t="s">
        <v>7158</v>
      </c>
      <c r="K1011" s="1" t="s">
        <v>7170</v>
      </c>
      <c r="L1011" s="1" t="s">
        <v>33</v>
      </c>
      <c r="M1011" s="1" t="b">
        <v>0</v>
      </c>
      <c r="N1011" s="1" t="s">
        <v>65</v>
      </c>
      <c r="O1011" s="1" t="s">
        <v>66</v>
      </c>
      <c r="P1011" s="1" t="s">
        <v>8211</v>
      </c>
      <c r="Q1011" s="1" t="s">
        <v>37</v>
      </c>
      <c r="R1011" s="1" t="s">
        <v>38</v>
      </c>
      <c r="S1011" s="1" t="s">
        <v>39</v>
      </c>
      <c r="T1011" s="1" t="s">
        <v>7160</v>
      </c>
      <c r="U1011" s="1" t="s">
        <v>7161</v>
      </c>
      <c r="V1011" s="1" t="s">
        <v>7162</v>
      </c>
      <c r="W1011" s="1" t="s">
        <v>7163</v>
      </c>
      <c r="X1011" s="1" t="s">
        <v>7164</v>
      </c>
      <c r="Y1011" s="1" t="s">
        <v>801</v>
      </c>
      <c r="Z1011" s="1" t="s">
        <v>7170</v>
      </c>
      <c r="AA1011" s="1">
        <v>0</v>
      </c>
      <c r="AB1011" s="1" t="s">
        <v>164</v>
      </c>
      <c r="AD1011" s="1" t="str">
        <f>VLOOKUP($K1011,「工具标准名」映射表!$B:$I,3,0)</f>
        <v>VR 展厅</v>
      </c>
      <c r="AE1011" s="1" t="str">
        <f>VLOOKUP($K1011,「工具标准名」映射表!$B:$I,4,0)</f>
        <v>功能应用层</v>
      </c>
      <c r="AF1011" s="1" t="str">
        <f>VLOOKUP($K1011,「工具标准名」映射表!$B:$I,5,0)</f>
        <v>功能应用（Web 教学平台（SaaS））</v>
      </c>
      <c r="AG1011" s="1" t="str">
        <f>VLOOKUP($K1011,「工具标准名」映射表!$B:$I,6,0)</f>
        <v>虚拟教室</v>
      </c>
      <c r="AH1011" s="1" t="str">
        <f>VLOOKUP($K1011,「工具标准名」映射表!$B:$I,7,0)</f>
        <v>其他</v>
      </c>
      <c r="AI1011" s="1" t="str">
        <f>VLOOKUP($K1011,「工具标准名」映射表!$B:$I,8,0)</f>
        <v>否</v>
      </c>
      <c r="AJ1011" s="1" t="s">
        <v>164</v>
      </c>
      <c r="AK1011" s="1"/>
      <c r="AL1011" s="1"/>
      <c r="AM1011" s="1"/>
      <c r="AN1011" s="1"/>
      <c r="AO1011" s="1"/>
    </row>
    <row r="1012" spans="1:41" ht="16">
      <c r="A1012" s="1" t="s">
        <v>7172</v>
      </c>
      <c r="B1012" s="3">
        <v>46056.468946759298</v>
      </c>
      <c r="C1012" s="14">
        <v>528</v>
      </c>
      <c r="D1012" s="1" t="s">
        <v>7173</v>
      </c>
      <c r="E1012" s="1" t="s">
        <v>1150</v>
      </c>
      <c r="F1012" s="1" t="s">
        <v>100</v>
      </c>
      <c r="G1012" s="1" t="s">
        <v>7174</v>
      </c>
      <c r="H1012" s="1" t="s">
        <v>7175</v>
      </c>
      <c r="I1012" s="1" t="s">
        <v>7176</v>
      </c>
      <c r="J1012" s="1" t="s">
        <v>7177</v>
      </c>
      <c r="K1012" s="1" t="s">
        <v>3998</v>
      </c>
      <c r="L1012" s="1" t="s">
        <v>33</v>
      </c>
      <c r="M1012" s="1" t="b">
        <v>0</v>
      </c>
      <c r="N1012" s="1" t="s">
        <v>47</v>
      </c>
      <c r="O1012" s="1" t="s">
        <v>66</v>
      </c>
      <c r="P1012" s="1" t="s">
        <v>11788</v>
      </c>
      <c r="Q1012" s="1" t="s">
        <v>37</v>
      </c>
      <c r="R1012" s="1" t="s">
        <v>38</v>
      </c>
      <c r="S1012" s="1" t="s">
        <v>375</v>
      </c>
      <c r="T1012" s="1" t="s">
        <v>7179</v>
      </c>
      <c r="U1012" s="1" t="s">
        <v>7176</v>
      </c>
      <c r="V1012" s="1" t="s">
        <v>7180</v>
      </c>
      <c r="W1012" s="1" t="s">
        <v>7181</v>
      </c>
      <c r="X1012" s="1" t="s">
        <v>7182</v>
      </c>
      <c r="Y1012" s="1" t="s">
        <v>1264</v>
      </c>
      <c r="Z1012" s="1" t="s">
        <v>139</v>
      </c>
      <c r="AA1012" s="1" t="s">
        <v>23370</v>
      </c>
      <c r="AB1012" s="1" t="s">
        <v>164</v>
      </c>
      <c r="AD1012" s="1" t="str">
        <f>VLOOKUP($K1012,「工具标准名」映射表!$B:$I,3,0)</f>
        <v>豆包</v>
      </c>
      <c r="AE1012" s="1" t="str">
        <f>VLOOKUP($K1012,「工具标准名」映射表!$B:$I,4,0)</f>
        <v>功能应用层</v>
      </c>
      <c r="AF1012" s="1" t="str">
        <f>VLOOKUP($K1012,「工具标准名」映射表!$B:$I,5,0)</f>
        <v>功能应用（Web 教学平台（SaaS））</v>
      </c>
      <c r="AG1012" s="1" t="str">
        <f>VLOOKUP($K1012,「工具标准名」映射表!$B:$I,6,0)</f>
        <v>软件工具</v>
      </c>
      <c r="AH1012" s="1" t="str">
        <f>VLOOKUP($K1012,「工具标准名」映射表!$B:$I,7,0)</f>
        <v>AI智能体</v>
      </c>
      <c r="AI1012" s="1" t="str">
        <f>VLOOKUP($K1012,「工具标准名」映射表!$B:$I,8,0)</f>
        <v>否</v>
      </c>
      <c r="AJ1012" s="1" t="s">
        <v>164</v>
      </c>
      <c r="AK1012" s="1"/>
      <c r="AL1012" s="1"/>
      <c r="AM1012" s="1"/>
      <c r="AN1012" s="1"/>
      <c r="AO1012" s="1"/>
    </row>
    <row r="1013" spans="1:41" ht="16">
      <c r="A1013" s="1" t="s">
        <v>7172</v>
      </c>
      <c r="B1013" s="3">
        <v>46056.468946759298</v>
      </c>
      <c r="C1013" s="14">
        <v>528</v>
      </c>
      <c r="D1013" s="1" t="s">
        <v>7173</v>
      </c>
      <c r="E1013" s="1" t="s">
        <v>1150</v>
      </c>
      <c r="F1013" s="1" t="s">
        <v>100</v>
      </c>
      <c r="G1013" s="1" t="s">
        <v>7174</v>
      </c>
      <c r="H1013" s="1" t="s">
        <v>7175</v>
      </c>
      <c r="I1013" s="1" t="s">
        <v>7176</v>
      </c>
      <c r="J1013" s="1" t="s">
        <v>7177</v>
      </c>
      <c r="K1013" s="1" t="s">
        <v>2403</v>
      </c>
      <c r="L1013" s="1" t="s">
        <v>33</v>
      </c>
      <c r="M1013" s="1" t="b">
        <v>0</v>
      </c>
      <c r="N1013" s="1" t="s">
        <v>47</v>
      </c>
      <c r="O1013" s="1" t="s">
        <v>66</v>
      </c>
      <c r="P1013" s="1" t="s">
        <v>2397</v>
      </c>
      <c r="Q1013" s="1" t="s">
        <v>37</v>
      </c>
      <c r="R1013" s="1" t="s">
        <v>38</v>
      </c>
      <c r="S1013" s="1" t="s">
        <v>375</v>
      </c>
      <c r="T1013" s="1" t="s">
        <v>7179</v>
      </c>
      <c r="U1013" s="1" t="s">
        <v>7176</v>
      </c>
      <c r="V1013" s="1" t="s">
        <v>7180</v>
      </c>
      <c r="W1013" s="1" t="s">
        <v>7181</v>
      </c>
      <c r="X1013" s="1" t="s">
        <v>7182</v>
      </c>
      <c r="Y1013" s="1" t="s">
        <v>1264</v>
      </c>
      <c r="Z1013" s="1" t="s">
        <v>2403</v>
      </c>
      <c r="AA1013" s="1">
        <v>0</v>
      </c>
      <c r="AB1013" s="1" t="s">
        <v>164</v>
      </c>
      <c r="AD1013" s="1" t="str">
        <f>VLOOKUP($K1013,「工具标准名」映射表!$B:$I,3,0)</f>
        <v>AI数字博物馆</v>
      </c>
      <c r="AE1013" s="1" t="str">
        <f>VLOOKUP($K1013,「工具标准名」映射表!$B:$I,4,0)</f>
        <v>功能应用层</v>
      </c>
      <c r="AF1013" s="1" t="str">
        <f>VLOOKUP($K1013,「工具标准名」映射表!$B:$I,5,0)</f>
        <v>功能应用（教学辅助工具）</v>
      </c>
      <c r="AG1013" s="1" t="str">
        <f>VLOOKUP($K1013,「工具标准名」映射表!$B:$I,6,0)</f>
        <v>软件工具</v>
      </c>
      <c r="AH1013" s="1" t="str">
        <f>VLOOKUP($K1013,「工具标准名」映射表!$B:$I,7,0)</f>
        <v>AI智能体</v>
      </c>
      <c r="AI1013" s="1" t="str">
        <f>VLOOKUP($K1013,「工具标准名」映射表!$B:$I,8,0)</f>
        <v>否</v>
      </c>
      <c r="AJ1013" s="1" t="s">
        <v>164</v>
      </c>
      <c r="AK1013" s="1"/>
      <c r="AL1013" s="1"/>
      <c r="AM1013" s="1"/>
      <c r="AN1013" s="1"/>
      <c r="AO1013" s="1"/>
    </row>
    <row r="1014" spans="1:41" ht="16">
      <c r="A1014" s="1" t="s">
        <v>7184</v>
      </c>
      <c r="B1014" s="3">
        <v>46056.468981481499</v>
      </c>
      <c r="C1014" s="14">
        <v>529</v>
      </c>
      <c r="D1014" s="1" t="s">
        <v>7185</v>
      </c>
      <c r="E1014" s="1" t="s">
        <v>164</v>
      </c>
      <c r="F1014" s="1" t="s">
        <v>100</v>
      </c>
      <c r="G1014" s="1" t="s">
        <v>7186</v>
      </c>
      <c r="H1014" s="1" t="s">
        <v>7187</v>
      </c>
      <c r="I1014" s="1" t="s">
        <v>7188</v>
      </c>
      <c r="J1014" s="1" t="s">
        <v>7189</v>
      </c>
      <c r="K1014" s="1" t="s">
        <v>7190</v>
      </c>
      <c r="L1014" s="1" t="s">
        <v>33</v>
      </c>
      <c r="M1014" s="1" t="b">
        <v>0</v>
      </c>
      <c r="N1014" s="1" t="s">
        <v>47</v>
      </c>
      <c r="O1014" s="1" t="s">
        <v>48</v>
      </c>
      <c r="P1014" s="1" t="s">
        <v>18811</v>
      </c>
      <c r="Q1014" s="1" t="s">
        <v>87</v>
      </c>
      <c r="R1014" s="1" t="s">
        <v>234</v>
      </c>
      <c r="S1014" s="1" t="s">
        <v>39</v>
      </c>
      <c r="T1014" s="1" t="s">
        <v>7192</v>
      </c>
      <c r="U1014" s="1" t="s">
        <v>7193</v>
      </c>
      <c r="V1014" s="1" t="s">
        <v>7194</v>
      </c>
      <c r="W1014" s="1" t="s">
        <v>7195</v>
      </c>
      <c r="X1014" s="1" t="s">
        <v>7196</v>
      </c>
      <c r="Y1014" s="1" t="s">
        <v>2019</v>
      </c>
      <c r="Z1014" s="1" t="s">
        <v>4581</v>
      </c>
      <c r="AA1014" s="1" t="s">
        <v>23374</v>
      </c>
      <c r="AB1014" s="1" t="s">
        <v>164</v>
      </c>
      <c r="AD1014" s="1" t="str">
        <f>VLOOKUP($K1014,「工具标准名」映射表!$B:$I,3,0)</f>
        <v>希沃AI</v>
      </c>
      <c r="AE1014" s="1" t="str">
        <f>VLOOKUP($K1014,「工具标准名」映射表!$B:$I,4,0)</f>
        <v>技术层</v>
      </c>
      <c r="AF1014" s="1" t="str">
        <f>VLOOKUP($K1014,「工具标准名」映射表!$B:$I,5,0)</f>
        <v>技术层（通用大模型）</v>
      </c>
      <c r="AG1014" s="1" t="str">
        <f>VLOOKUP($K1014,「工具标准名」映射表!$B:$I,6,0)</f>
        <v>软件工具</v>
      </c>
      <c r="AH1014" s="1" t="str">
        <f>VLOOKUP($K1014,「工具标准名」映射表!$B:$I,7,0)</f>
        <v>大语言模型</v>
      </c>
      <c r="AI1014" s="1" t="str">
        <f>VLOOKUP($K1014,「工具标准名」映射表!$B:$I,8,0)</f>
        <v>是</v>
      </c>
      <c r="AJ1014" s="1" t="s">
        <v>164</v>
      </c>
      <c r="AK1014" s="1"/>
      <c r="AL1014" s="1"/>
      <c r="AM1014" s="1"/>
      <c r="AN1014" s="1"/>
      <c r="AO1014" s="1"/>
    </row>
    <row r="1015" spans="1:41" ht="16">
      <c r="A1015" s="1" t="s">
        <v>7184</v>
      </c>
      <c r="B1015" s="3">
        <v>46056.468981481499</v>
      </c>
      <c r="C1015" s="14">
        <v>529</v>
      </c>
      <c r="D1015" s="1" t="s">
        <v>7185</v>
      </c>
      <c r="E1015" s="1" t="s">
        <v>164</v>
      </c>
      <c r="F1015" s="1" t="s">
        <v>100</v>
      </c>
      <c r="G1015" s="1" t="s">
        <v>7186</v>
      </c>
      <c r="H1015" s="1" t="s">
        <v>7187</v>
      </c>
      <c r="I1015" s="1" t="s">
        <v>7188</v>
      </c>
      <c r="J1015" s="1" t="s">
        <v>7189</v>
      </c>
      <c r="K1015" s="1" t="s">
        <v>7197</v>
      </c>
      <c r="L1015" s="1" t="s">
        <v>33</v>
      </c>
      <c r="M1015" s="1" t="b">
        <v>0</v>
      </c>
      <c r="N1015" s="1" t="s">
        <v>47</v>
      </c>
      <c r="O1015" s="1" t="s">
        <v>48</v>
      </c>
      <c r="P1015" s="1" t="s">
        <v>8116</v>
      </c>
      <c r="Q1015" s="1" t="s">
        <v>87</v>
      </c>
      <c r="R1015" s="1" t="s">
        <v>234</v>
      </c>
      <c r="S1015" s="1" t="s">
        <v>39</v>
      </c>
      <c r="T1015" s="1" t="s">
        <v>7192</v>
      </c>
      <c r="U1015" s="1" t="s">
        <v>7193</v>
      </c>
      <c r="V1015" s="1" t="s">
        <v>7194</v>
      </c>
      <c r="W1015" s="1" t="s">
        <v>7195</v>
      </c>
      <c r="X1015" s="1" t="s">
        <v>7196</v>
      </c>
      <c r="Y1015" s="1" t="s">
        <v>2019</v>
      </c>
      <c r="Z1015" s="1" t="s">
        <v>7197</v>
      </c>
      <c r="AA1015" s="1">
        <v>0</v>
      </c>
      <c r="AB1015" s="1" t="s">
        <v>164</v>
      </c>
      <c r="AD1015" s="1" t="str">
        <f>VLOOKUP($K1015,「工具标准名」映射表!$B:$I,3,0)</f>
        <v>Travelboast</v>
      </c>
      <c r="AE1015" s="1" t="str">
        <f>VLOOKUP($K1015,「工具标准名」映射表!$B:$I,4,0)</f>
        <v>功能应用层</v>
      </c>
      <c r="AF1015" s="1" t="str">
        <f>VLOOKUP($K1015,「工具标准名」映射表!$B:$I,5,0)</f>
        <v>功能应用层（AI智能体）</v>
      </c>
      <c r="AG1015" s="1" t="str">
        <f>VLOOKUP($K1015,「工具标准名」映射表!$B:$I,6,0)</f>
        <v>在线资源</v>
      </c>
      <c r="AH1015" s="1" t="str">
        <f>VLOOKUP($K1015,「工具标准名」映射表!$B:$I,7,0)</f>
        <v>其他</v>
      </c>
      <c r="AI1015" s="1" t="str">
        <f>VLOOKUP($K1015,「工具标准名」映射表!$B:$I,8,0)</f>
        <v>否</v>
      </c>
      <c r="AJ1015" s="1" t="s">
        <v>164</v>
      </c>
      <c r="AK1015" s="1"/>
      <c r="AL1015" s="1"/>
      <c r="AM1015" s="1"/>
      <c r="AN1015" s="1"/>
      <c r="AO1015" s="1"/>
    </row>
    <row r="1016" spans="1:41" ht="16">
      <c r="A1016" s="1" t="s">
        <v>7184</v>
      </c>
      <c r="B1016" s="3">
        <v>46056.468981481499</v>
      </c>
      <c r="C1016" s="14">
        <v>529</v>
      </c>
      <c r="D1016" s="1" t="s">
        <v>7185</v>
      </c>
      <c r="E1016" s="1" t="s">
        <v>164</v>
      </c>
      <c r="F1016" s="1" t="s">
        <v>100</v>
      </c>
      <c r="G1016" s="1" t="s">
        <v>7186</v>
      </c>
      <c r="H1016" s="1" t="s">
        <v>7187</v>
      </c>
      <c r="I1016" s="1" t="s">
        <v>7188</v>
      </c>
      <c r="J1016" s="1" t="s">
        <v>7189</v>
      </c>
      <c r="K1016" s="1" t="s">
        <v>222</v>
      </c>
      <c r="L1016" s="1" t="s">
        <v>33</v>
      </c>
      <c r="M1016" s="1" t="b">
        <v>0</v>
      </c>
      <c r="N1016" s="1" t="s">
        <v>47</v>
      </c>
      <c r="O1016" s="1" t="s">
        <v>48</v>
      </c>
      <c r="P1016" s="1" t="s">
        <v>14401</v>
      </c>
      <c r="Q1016" s="1" t="s">
        <v>87</v>
      </c>
      <c r="R1016" s="1" t="s">
        <v>234</v>
      </c>
      <c r="S1016" s="1" t="s">
        <v>39</v>
      </c>
      <c r="T1016" s="1" t="s">
        <v>7192</v>
      </c>
      <c r="U1016" s="1" t="s">
        <v>7193</v>
      </c>
      <c r="V1016" s="1" t="s">
        <v>7194</v>
      </c>
      <c r="W1016" s="1" t="s">
        <v>7195</v>
      </c>
      <c r="X1016" s="1" t="s">
        <v>7196</v>
      </c>
      <c r="Y1016" s="1" t="s">
        <v>2019</v>
      </c>
      <c r="Z1016" s="1" t="s">
        <v>2346</v>
      </c>
      <c r="AA1016" s="1" t="s">
        <v>23372</v>
      </c>
      <c r="AB1016" s="1" t="s">
        <v>164</v>
      </c>
      <c r="AD1016" s="1" t="str">
        <f>VLOOKUP($K1016,「工具标准名」映射表!$B:$I,3,0)</f>
        <v>剪映AI</v>
      </c>
      <c r="AE1016" s="1" t="str">
        <f>VLOOKUP($K1016,「工具标准名」映射表!$B:$I,4,0)</f>
        <v>功能应用层</v>
      </c>
      <c r="AF1016" s="1" t="str">
        <f>VLOOKUP($K1016,「工具标准名」映射表!$B:$I,5,0)</f>
        <v>功能应用层（AI智能体）</v>
      </c>
      <c r="AG1016" s="1" t="str">
        <f>VLOOKUP($K1016,「工具标准名」映射表!$B:$I,6,0)</f>
        <v>软件工具</v>
      </c>
      <c r="AH1016" s="1" t="str">
        <f>VLOOKUP($K1016,「工具标准名」映射表!$B:$I,7,0)</f>
        <v>AI智能体</v>
      </c>
      <c r="AI1016" s="1" t="str">
        <f>VLOOKUP($K1016,「工具标准名」映射表!$B:$I,8,0)</f>
        <v>是</v>
      </c>
      <c r="AJ1016" s="1" t="s">
        <v>164</v>
      </c>
      <c r="AK1016" s="1"/>
      <c r="AL1016" s="1"/>
      <c r="AM1016" s="1"/>
      <c r="AN1016" s="1"/>
      <c r="AO1016" s="1"/>
    </row>
    <row r="1017" spans="1:41" ht="16">
      <c r="A1017" s="1" t="s">
        <v>7200</v>
      </c>
      <c r="B1017" s="3">
        <v>46056.4690162037</v>
      </c>
      <c r="C1017" s="14">
        <v>530</v>
      </c>
      <c r="D1017" s="1" t="s">
        <v>7201</v>
      </c>
      <c r="E1017" s="1" t="s">
        <v>7202</v>
      </c>
      <c r="F1017" s="1" t="s">
        <v>119</v>
      </c>
      <c r="G1017" s="1" t="s">
        <v>7203</v>
      </c>
      <c r="H1017" s="1" t="s">
        <v>7204</v>
      </c>
      <c r="I1017" s="1" t="s">
        <v>174</v>
      </c>
      <c r="J1017" s="1" t="s">
        <v>7205</v>
      </c>
      <c r="K1017" s="1" t="s">
        <v>1133</v>
      </c>
      <c r="L1017" s="1" t="s">
        <v>33</v>
      </c>
      <c r="M1017" s="1" t="b">
        <v>0</v>
      </c>
      <c r="N1017" s="1" t="s">
        <v>47</v>
      </c>
      <c r="O1017" s="1" t="s">
        <v>48</v>
      </c>
      <c r="P1017" s="1" t="s">
        <v>18407</v>
      </c>
      <c r="Q1017" s="1" t="s">
        <v>37</v>
      </c>
      <c r="R1017" s="1" t="s">
        <v>38</v>
      </c>
      <c r="S1017" s="1" t="s">
        <v>39</v>
      </c>
      <c r="T1017" s="1" t="s">
        <v>7207</v>
      </c>
      <c r="U1017" s="1" t="s">
        <v>174</v>
      </c>
      <c r="V1017" s="1" t="s">
        <v>7208</v>
      </c>
      <c r="W1017" s="1" t="s">
        <v>7209</v>
      </c>
      <c r="X1017" s="1" t="s">
        <v>7210</v>
      </c>
      <c r="Y1017" s="1" t="s">
        <v>1218</v>
      </c>
      <c r="Z1017" s="1" t="s">
        <v>8834</v>
      </c>
      <c r="AA1017" s="1" t="s">
        <v>23382</v>
      </c>
      <c r="AB1017" s="1" t="s">
        <v>164</v>
      </c>
      <c r="AD1017" s="1" t="str">
        <f>VLOOKUP($K1017,「工具标准名」映射表!$B:$I,3,0)</f>
        <v>文心一言</v>
      </c>
      <c r="AE1017" s="1" t="str">
        <f>VLOOKUP($K1017,「工具标准名」映射表!$B:$I,4,0)</f>
        <v>技术层</v>
      </c>
      <c r="AF1017" s="1" t="str">
        <f>VLOOKUP($K1017,「工具标准名」映射表!$B:$I,5,0)</f>
        <v>技术层（通用大模型）</v>
      </c>
      <c r="AG1017" s="1" t="str">
        <f>VLOOKUP($K1017,「工具标准名」映射表!$B:$I,6,0)</f>
        <v>软件工具</v>
      </c>
      <c r="AH1017" s="1" t="str">
        <f>VLOOKUP($K1017,「工具标准名」映射表!$B:$I,7,0)</f>
        <v>大语言模型</v>
      </c>
      <c r="AI1017" s="1" t="str">
        <f>VLOOKUP($K1017,「工具标准名」映射表!$B:$I,8,0)</f>
        <v>是</v>
      </c>
      <c r="AJ1017" s="1" t="s">
        <v>164</v>
      </c>
      <c r="AK1017" s="1"/>
      <c r="AL1017" s="1"/>
      <c r="AM1017" s="1"/>
      <c r="AN1017" s="1"/>
      <c r="AO1017" s="1"/>
    </row>
    <row r="1018" spans="1:41" ht="16">
      <c r="A1018" s="1" t="s">
        <v>7200</v>
      </c>
      <c r="B1018" s="3">
        <v>46056.4690162037</v>
      </c>
      <c r="C1018" s="14">
        <v>530</v>
      </c>
      <c r="D1018" s="1" t="s">
        <v>7201</v>
      </c>
      <c r="E1018" s="1" t="s">
        <v>7202</v>
      </c>
      <c r="F1018" s="1" t="s">
        <v>119</v>
      </c>
      <c r="G1018" s="1" t="s">
        <v>7203</v>
      </c>
      <c r="H1018" s="1" t="s">
        <v>7204</v>
      </c>
      <c r="I1018" s="1" t="s">
        <v>174</v>
      </c>
      <c r="J1018" s="1" t="s">
        <v>7205</v>
      </c>
      <c r="K1018" s="1" t="s">
        <v>7211</v>
      </c>
      <c r="L1018" s="1" t="s">
        <v>33</v>
      </c>
      <c r="M1018" s="1" t="b">
        <v>0</v>
      </c>
      <c r="N1018" s="1" t="s">
        <v>47</v>
      </c>
      <c r="O1018" s="1" t="s">
        <v>48</v>
      </c>
      <c r="P1018" s="1" t="s">
        <v>18407</v>
      </c>
      <c r="Q1018" s="1" t="s">
        <v>37</v>
      </c>
      <c r="R1018" s="1" t="s">
        <v>38</v>
      </c>
      <c r="S1018" s="1" t="s">
        <v>39</v>
      </c>
      <c r="T1018" s="1" t="s">
        <v>7207</v>
      </c>
      <c r="U1018" s="1" t="s">
        <v>174</v>
      </c>
      <c r="V1018" s="1" t="s">
        <v>7208</v>
      </c>
      <c r="W1018" s="1" t="s">
        <v>7209</v>
      </c>
      <c r="X1018" s="1" t="s">
        <v>7210</v>
      </c>
      <c r="Y1018" s="1" t="s">
        <v>1218</v>
      </c>
      <c r="Z1018" s="1" t="s">
        <v>7211</v>
      </c>
      <c r="AA1018" s="1" t="s">
        <v>1277</v>
      </c>
      <c r="AB1018" s="1" t="s">
        <v>164</v>
      </c>
      <c r="AD1018" s="1" t="str">
        <f>VLOOKUP($K1018,「工具标准名」映射表!$B:$I,3,0)</f>
        <v>讯飞听见</v>
      </c>
      <c r="AE1018" s="1" t="str">
        <f>VLOOKUP($K1018,「工具标准名」映射表!$B:$I,4,0)</f>
        <v>功能应用层</v>
      </c>
      <c r="AF1018" s="1" t="str">
        <f>VLOOKUP($K1018,「工具标准名」映射表!$B:$I,5,0)</f>
        <v>功能应用（平台型综合系统）</v>
      </c>
      <c r="AG1018" s="1" t="str">
        <f>VLOOKUP($K1018,「工具标准名」映射表!$B:$I,6,0)</f>
        <v>软件工具</v>
      </c>
      <c r="AH1018" s="1" t="str">
        <f>VLOOKUP($K1018,「工具标准名」映射表!$B:$I,7,0)</f>
        <v>其他</v>
      </c>
      <c r="AI1018" s="1" t="str">
        <f>VLOOKUP($K1018,「工具标准名」映射表!$B:$I,8,0)</f>
        <v>否</v>
      </c>
      <c r="AJ1018" s="1" t="s">
        <v>164</v>
      </c>
      <c r="AK1018" s="1"/>
      <c r="AL1018" s="1"/>
      <c r="AM1018" s="1"/>
      <c r="AN1018" s="1"/>
      <c r="AO1018" s="1"/>
    </row>
    <row r="1019" spans="1:41" ht="16">
      <c r="A1019" s="1" t="s">
        <v>7200</v>
      </c>
      <c r="B1019" s="3">
        <v>46056.4690162037</v>
      </c>
      <c r="C1019" s="14">
        <v>530</v>
      </c>
      <c r="D1019" s="1" t="s">
        <v>7201</v>
      </c>
      <c r="E1019" s="1" t="s">
        <v>7202</v>
      </c>
      <c r="F1019" s="1" t="s">
        <v>119</v>
      </c>
      <c r="G1019" s="1" t="s">
        <v>7203</v>
      </c>
      <c r="H1019" s="1" t="s">
        <v>7204</v>
      </c>
      <c r="I1019" s="1" t="s">
        <v>174</v>
      </c>
      <c r="J1019" s="1" t="s">
        <v>7205</v>
      </c>
      <c r="K1019" s="1" t="s">
        <v>124</v>
      </c>
      <c r="L1019" s="1" t="s">
        <v>33</v>
      </c>
      <c r="M1019" s="1" t="b">
        <v>0</v>
      </c>
      <c r="N1019" s="1" t="s">
        <v>47</v>
      </c>
      <c r="O1019" s="1" t="s">
        <v>48</v>
      </c>
      <c r="P1019" s="1" t="s">
        <v>5382</v>
      </c>
      <c r="Q1019" s="1" t="s">
        <v>37</v>
      </c>
      <c r="R1019" s="1" t="s">
        <v>38</v>
      </c>
      <c r="S1019" s="1" t="s">
        <v>39</v>
      </c>
      <c r="T1019" s="1" t="s">
        <v>7207</v>
      </c>
      <c r="U1019" s="1" t="s">
        <v>174</v>
      </c>
      <c r="V1019" s="1" t="s">
        <v>7208</v>
      </c>
      <c r="W1019" s="1" t="s">
        <v>7209</v>
      </c>
      <c r="X1019" s="1" t="s">
        <v>7210</v>
      </c>
      <c r="Y1019" s="1" t="s">
        <v>1218</v>
      </c>
      <c r="Z1019" s="1" t="s">
        <v>4864</v>
      </c>
      <c r="AA1019" s="1" t="s">
        <v>23367</v>
      </c>
      <c r="AB1019" s="1" t="s">
        <v>164</v>
      </c>
      <c r="AD1019" s="1" t="str">
        <f>VLOOKUP($K1019,「工具标准名」映射表!$B:$I,3,0)</f>
        <v>DeepSeek 大模型</v>
      </c>
      <c r="AE1019" s="1" t="str">
        <f>VLOOKUP($K1019,「工具标准名」映射表!$B:$I,4,0)</f>
        <v>功能应用层</v>
      </c>
      <c r="AF1019" s="1" t="str">
        <f>VLOOKUP($K1019,「工具标准名」映射表!$B:$I,5,0)</f>
        <v>功能应用（教学辅助工具）</v>
      </c>
      <c r="AG1019" s="1" t="str">
        <f>VLOOKUP($K1019,「工具标准名」映射表!$B:$I,6,0)</f>
        <v>软件工具</v>
      </c>
      <c r="AH1019" s="1" t="str">
        <f>VLOOKUP($K1019,「工具标准名」映射表!$B:$I,7,0)</f>
        <v>AI智能体</v>
      </c>
      <c r="AI1019" s="1" t="str">
        <f>VLOOKUP($K1019,「工具标准名」映射表!$B:$I,8,0)</f>
        <v>否</v>
      </c>
      <c r="AJ1019" s="1" t="s">
        <v>164</v>
      </c>
      <c r="AK1019" s="1"/>
      <c r="AL1019" s="1"/>
      <c r="AM1019" s="1"/>
      <c r="AN1019" s="1"/>
      <c r="AO1019" s="1"/>
    </row>
    <row r="1020" spans="1:41" ht="16">
      <c r="A1020" s="1" t="s">
        <v>7200</v>
      </c>
      <c r="B1020" s="3">
        <v>46056.4690162037</v>
      </c>
      <c r="C1020" s="14">
        <v>530</v>
      </c>
      <c r="D1020" s="1" t="s">
        <v>7201</v>
      </c>
      <c r="E1020" s="1" t="s">
        <v>7202</v>
      </c>
      <c r="F1020" s="1" t="s">
        <v>119</v>
      </c>
      <c r="G1020" s="1" t="s">
        <v>7203</v>
      </c>
      <c r="H1020" s="1" t="s">
        <v>7204</v>
      </c>
      <c r="I1020" s="1" t="s">
        <v>174</v>
      </c>
      <c r="J1020" s="1" t="s">
        <v>7205</v>
      </c>
      <c r="K1020" s="1" t="s">
        <v>7214</v>
      </c>
      <c r="L1020" s="1" t="s">
        <v>33</v>
      </c>
      <c r="M1020" s="1" t="b">
        <v>0</v>
      </c>
      <c r="N1020" s="1" t="s">
        <v>47</v>
      </c>
      <c r="O1020" s="1" t="s">
        <v>48</v>
      </c>
      <c r="P1020" s="1" t="s">
        <v>14973</v>
      </c>
      <c r="Q1020" s="1" t="s">
        <v>37</v>
      </c>
      <c r="R1020" s="1" t="s">
        <v>38</v>
      </c>
      <c r="S1020" s="1" t="s">
        <v>39</v>
      </c>
      <c r="T1020" s="1" t="s">
        <v>7207</v>
      </c>
      <c r="U1020" s="1" t="s">
        <v>174</v>
      </c>
      <c r="V1020" s="1" t="s">
        <v>7208</v>
      </c>
      <c r="W1020" s="1" t="s">
        <v>7209</v>
      </c>
      <c r="X1020" s="1" t="s">
        <v>7210</v>
      </c>
      <c r="Y1020" s="1" t="s">
        <v>1218</v>
      </c>
      <c r="Z1020" s="1" t="s">
        <v>7214</v>
      </c>
      <c r="AA1020" s="1">
        <v>0</v>
      </c>
      <c r="AB1020" s="1" t="s">
        <v>164</v>
      </c>
      <c r="AD1020" s="1" t="str">
        <f>VLOOKUP($K1020,「工具标准名」映射表!$B:$I,3,0)</f>
        <v>金山文档</v>
      </c>
      <c r="AE1020" s="1" t="str">
        <f>VLOOKUP($K1020,「工具标准名」映射表!$B:$I,4,0)</f>
        <v>功能应用层</v>
      </c>
      <c r="AF1020" s="1" t="str">
        <f>VLOOKUP($K1020,「工具标准名」映射表!$B:$I,5,0)</f>
        <v>功能应用层（移动端 App）</v>
      </c>
      <c r="AG1020" s="1" t="str">
        <f>VLOOKUP($K1020,「工具标准名」映射表!$B:$I,6,0)</f>
        <v>软件工具</v>
      </c>
      <c r="AH1020" s="1" t="str">
        <f>VLOOKUP($K1020,「工具标准名」映射表!$B:$I,7,0)</f>
        <v>AI智能体</v>
      </c>
      <c r="AI1020" s="1" t="str">
        <f>VLOOKUP($K1020,「工具标准名」映射表!$B:$I,8,0)</f>
        <v>否</v>
      </c>
      <c r="AJ1020" s="1" t="s">
        <v>164</v>
      </c>
      <c r="AK1020" s="1"/>
      <c r="AL1020" s="1"/>
      <c r="AM1020" s="1"/>
      <c r="AN1020" s="1"/>
      <c r="AO1020" s="1"/>
    </row>
    <row r="1021" spans="1:41" ht="16">
      <c r="A1021" s="1" t="s">
        <v>7216</v>
      </c>
      <c r="B1021" s="3">
        <v>46056.469004629602</v>
      </c>
      <c r="C1021" s="14">
        <v>531</v>
      </c>
      <c r="D1021" s="1" t="s">
        <v>7217</v>
      </c>
      <c r="E1021" s="1" t="s">
        <v>164</v>
      </c>
      <c r="F1021" s="1" t="s">
        <v>27</v>
      </c>
      <c r="G1021" s="1" t="s">
        <v>7218</v>
      </c>
      <c r="H1021" s="1" t="s">
        <v>7219</v>
      </c>
      <c r="I1021" s="1" t="s">
        <v>7220</v>
      </c>
      <c r="J1021" s="1" t="s">
        <v>7221</v>
      </c>
      <c r="K1021" s="1" t="s">
        <v>656</v>
      </c>
      <c r="L1021" s="1" t="s">
        <v>33</v>
      </c>
      <c r="M1021" s="1" t="b">
        <v>0</v>
      </c>
      <c r="N1021" s="1" t="s">
        <v>140</v>
      </c>
      <c r="O1021" s="1" t="s">
        <v>54</v>
      </c>
      <c r="P1021" s="1" t="s">
        <v>650</v>
      </c>
      <c r="Q1021" s="1" t="s">
        <v>37</v>
      </c>
      <c r="R1021" s="1" t="s">
        <v>38</v>
      </c>
      <c r="S1021" s="1" t="s">
        <v>69</v>
      </c>
      <c r="T1021" s="1" t="s">
        <v>7222</v>
      </c>
      <c r="U1021" s="1" t="s">
        <v>7220</v>
      </c>
      <c r="V1021" s="1" t="s">
        <v>7223</v>
      </c>
      <c r="W1021" s="1" t="s">
        <v>7224</v>
      </c>
      <c r="X1021" s="1" t="s">
        <v>7225</v>
      </c>
      <c r="Y1021" s="1" t="s">
        <v>69</v>
      </c>
      <c r="Z1021" s="1" t="s">
        <v>656</v>
      </c>
      <c r="AA1021" s="1">
        <v>0</v>
      </c>
      <c r="AB1021" s="1" t="s">
        <v>164</v>
      </c>
      <c r="AD1021" s="1" t="str">
        <f>VLOOKUP($K1021,「工具标准名」映射表!$B:$I,3,0)</f>
        <v>AI体质测试系统</v>
      </c>
      <c r="AE1021" s="1" t="str">
        <f>VLOOKUP($K1021,「工具标准名」映射表!$B:$I,4,0)</f>
        <v>功能应用层</v>
      </c>
      <c r="AF1021" s="1" t="str">
        <f>VLOOKUP($K1021,「工具标准名」映射表!$B:$I,5,0)</f>
        <v>功能应用（教学辅助工具）</v>
      </c>
      <c r="AG1021" s="1" t="str">
        <f>VLOOKUP($K1021,「工具标准名」映射表!$B:$I,6,0)</f>
        <v>软件工具</v>
      </c>
      <c r="AH1021" s="1" t="str">
        <f>VLOOKUP($K1021,「工具标准名」映射表!$B:$I,7,0)</f>
        <v>AI智能体</v>
      </c>
      <c r="AI1021" s="1" t="str">
        <f>VLOOKUP($K1021,「工具标准名」映射表!$B:$I,8,0)</f>
        <v>否</v>
      </c>
      <c r="AJ1021" s="1" t="s">
        <v>164</v>
      </c>
      <c r="AK1021" s="1"/>
      <c r="AL1021" s="1"/>
      <c r="AM1021" s="1"/>
      <c r="AN1021" s="1"/>
      <c r="AO1021" s="1"/>
    </row>
    <row r="1022" spans="1:41" ht="16">
      <c r="A1022" s="1" t="s">
        <v>7216</v>
      </c>
      <c r="B1022" s="3">
        <v>46056.469004629602</v>
      </c>
      <c r="C1022" s="14">
        <v>531</v>
      </c>
      <c r="D1022" s="1" t="s">
        <v>7217</v>
      </c>
      <c r="E1022" s="1" t="s">
        <v>164</v>
      </c>
      <c r="F1022" s="1" t="s">
        <v>27</v>
      </c>
      <c r="G1022" s="1" t="s">
        <v>7218</v>
      </c>
      <c r="H1022" s="1" t="s">
        <v>7219</v>
      </c>
      <c r="I1022" s="1" t="s">
        <v>7220</v>
      </c>
      <c r="J1022" s="1" t="s">
        <v>7221</v>
      </c>
      <c r="K1022" s="1" t="s">
        <v>7226</v>
      </c>
      <c r="L1022" s="1" t="s">
        <v>33</v>
      </c>
      <c r="M1022" s="1" t="b">
        <v>0</v>
      </c>
      <c r="N1022" s="1" t="s">
        <v>47</v>
      </c>
      <c r="O1022" s="1" t="s">
        <v>3189</v>
      </c>
      <c r="P1022" s="1" t="s">
        <v>20354</v>
      </c>
      <c r="Q1022" s="1" t="s">
        <v>37</v>
      </c>
      <c r="R1022" s="1" t="s">
        <v>38</v>
      </c>
      <c r="S1022" s="1" t="s">
        <v>69</v>
      </c>
      <c r="T1022" s="1" t="s">
        <v>7222</v>
      </c>
      <c r="U1022" s="1" t="s">
        <v>7220</v>
      </c>
      <c r="V1022" s="1" t="s">
        <v>7223</v>
      </c>
      <c r="W1022" s="1" t="s">
        <v>7224</v>
      </c>
      <c r="X1022" s="1" t="s">
        <v>7225</v>
      </c>
      <c r="Y1022" s="1" t="s">
        <v>69</v>
      </c>
      <c r="Z1022" s="1" t="s">
        <v>7226</v>
      </c>
      <c r="AA1022" s="1">
        <v>0</v>
      </c>
      <c r="AB1022" s="1" t="s">
        <v>164</v>
      </c>
      <c r="AD1022" s="1" t="str">
        <f>VLOOKUP($K1022,「工具标准名」映射表!$B:$I,3,0)</f>
        <v>学生端APP</v>
      </c>
      <c r="AE1022" s="1" t="str">
        <f>VLOOKUP($K1022,「工具标准名」映射表!$B:$I,4,0)</f>
        <v>功能应用层</v>
      </c>
      <c r="AF1022" s="1" t="str">
        <f>VLOOKUP($K1022,「工具标准名」映射表!$B:$I,5,0)</f>
        <v>功能应用（校级 / 区域级系统）</v>
      </c>
      <c r="AG1022" s="1" t="str">
        <f>VLOOKUP($K1022,「工具标准名」映射表!$B:$I,6,0)</f>
        <v>软件工具</v>
      </c>
      <c r="AH1022" s="1" t="str">
        <f>VLOOKUP($K1022,「工具标准名」映射表!$B:$I,7,0)</f>
        <v>AI智能体</v>
      </c>
      <c r="AI1022" s="1" t="str">
        <f>VLOOKUP($K1022,「工具标准名」映射表!$B:$I,8,0)</f>
        <v>否</v>
      </c>
      <c r="AJ1022" s="1" t="s">
        <v>164</v>
      </c>
      <c r="AK1022" s="1"/>
      <c r="AL1022" s="1"/>
      <c r="AM1022" s="1"/>
      <c r="AN1022" s="1"/>
      <c r="AO1022" s="1"/>
    </row>
    <row r="1023" spans="1:41" ht="16">
      <c r="A1023" s="1" t="s">
        <v>7216</v>
      </c>
      <c r="B1023" s="3">
        <v>46056.469004629602</v>
      </c>
      <c r="C1023" s="14">
        <v>531</v>
      </c>
      <c r="D1023" s="1" t="s">
        <v>7217</v>
      </c>
      <c r="E1023" s="1" t="s">
        <v>164</v>
      </c>
      <c r="F1023" s="1" t="s">
        <v>27</v>
      </c>
      <c r="G1023" s="1" t="s">
        <v>7218</v>
      </c>
      <c r="H1023" s="1" t="s">
        <v>7219</v>
      </c>
      <c r="I1023" s="1" t="s">
        <v>7220</v>
      </c>
      <c r="J1023" s="1" t="s">
        <v>7221</v>
      </c>
      <c r="K1023" s="1" t="s">
        <v>7228</v>
      </c>
      <c r="L1023" s="1" t="s">
        <v>33</v>
      </c>
      <c r="M1023" s="1" t="b">
        <v>0</v>
      </c>
      <c r="N1023" s="1" t="s">
        <v>47</v>
      </c>
      <c r="O1023" s="1" t="s">
        <v>48</v>
      </c>
      <c r="P1023" s="1" t="s">
        <v>14871</v>
      </c>
      <c r="Q1023" s="1" t="s">
        <v>37</v>
      </c>
      <c r="R1023" s="1" t="s">
        <v>38</v>
      </c>
      <c r="S1023" s="1" t="s">
        <v>69</v>
      </c>
      <c r="T1023" s="1" t="s">
        <v>7222</v>
      </c>
      <c r="U1023" s="1" t="s">
        <v>7220</v>
      </c>
      <c r="V1023" s="1" t="s">
        <v>7223</v>
      </c>
      <c r="W1023" s="1" t="s">
        <v>7224</v>
      </c>
      <c r="X1023" s="1" t="s">
        <v>7225</v>
      </c>
      <c r="Y1023" s="1" t="s">
        <v>69</v>
      </c>
      <c r="Z1023" s="1" t="s">
        <v>7228</v>
      </c>
      <c r="AA1023" s="1">
        <v>0</v>
      </c>
      <c r="AB1023" s="1" t="s">
        <v>164</v>
      </c>
      <c r="AD1023" s="1" t="str">
        <f>VLOOKUP($K1023,「工具标准名」映射表!$B:$I,3,0)</f>
        <v>教师/家长管理后台</v>
      </c>
      <c r="AE1023" s="1" t="str">
        <f>VLOOKUP($K1023,「工具标准名」映射表!$B:$I,4,0)</f>
        <v>功能应用层</v>
      </c>
      <c r="AF1023" s="1" t="str">
        <f>VLOOKUP($K1023,「工具标准名」映射表!$B:$I,5,0)</f>
        <v>功能应用（Web 教学平台（SaaS））</v>
      </c>
      <c r="AG1023" s="1" t="str">
        <f>VLOOKUP($K1023,「工具标准名」映射表!$B:$I,6,0)</f>
        <v>软件工具</v>
      </c>
      <c r="AH1023" s="1" t="str">
        <f>VLOOKUP($K1023,「工具标准名」映射表!$B:$I,7,0)</f>
        <v>AI智能体</v>
      </c>
      <c r="AI1023" s="1" t="str">
        <f>VLOOKUP($K1023,「工具标准名」映射表!$B:$I,8,0)</f>
        <v>否</v>
      </c>
      <c r="AJ1023" s="1" t="s">
        <v>164</v>
      </c>
      <c r="AK1023" s="1"/>
      <c r="AL1023" s="1"/>
      <c r="AM1023" s="1"/>
      <c r="AN1023" s="1"/>
      <c r="AO1023" s="1"/>
    </row>
    <row r="1024" spans="1:41" ht="16">
      <c r="A1024" s="1" t="s">
        <v>7230</v>
      </c>
      <c r="B1024" s="3">
        <v>46056.4690162037</v>
      </c>
      <c r="C1024" s="14">
        <v>532</v>
      </c>
      <c r="D1024" s="1" t="s">
        <v>7231</v>
      </c>
      <c r="E1024" s="1" t="s">
        <v>164</v>
      </c>
      <c r="F1024" s="1" t="s">
        <v>27</v>
      </c>
      <c r="G1024" s="1" t="s">
        <v>7232</v>
      </c>
      <c r="H1024" s="1" t="s">
        <v>7233</v>
      </c>
      <c r="I1024" s="1" t="s">
        <v>7234</v>
      </c>
      <c r="J1024" s="1" t="s">
        <v>7235</v>
      </c>
      <c r="K1024" s="1" t="s">
        <v>4440</v>
      </c>
      <c r="L1024" s="1" t="s">
        <v>33</v>
      </c>
      <c r="M1024" s="1" t="b">
        <v>0</v>
      </c>
      <c r="N1024" s="1" t="s">
        <v>65</v>
      </c>
      <c r="O1024" s="1" t="s">
        <v>66</v>
      </c>
      <c r="P1024" s="1" t="s">
        <v>4439</v>
      </c>
      <c r="Q1024" s="1" t="s">
        <v>554</v>
      </c>
      <c r="R1024" s="1" t="s">
        <v>4428</v>
      </c>
      <c r="S1024" s="1" t="s">
        <v>172</v>
      </c>
      <c r="T1024" s="1" t="s">
        <v>7237</v>
      </c>
      <c r="U1024" s="1" t="s">
        <v>7234</v>
      </c>
      <c r="V1024" s="1" t="s">
        <v>7238</v>
      </c>
      <c r="W1024" s="1" t="s">
        <v>7239</v>
      </c>
      <c r="X1024" s="1" t="s">
        <v>7240</v>
      </c>
      <c r="Y1024" s="1" t="s">
        <v>172</v>
      </c>
      <c r="Z1024" s="1" t="s">
        <v>4440</v>
      </c>
      <c r="AA1024" s="1">
        <v>0</v>
      </c>
      <c r="AB1024" s="1" t="s">
        <v>164</v>
      </c>
      <c r="AD1024" s="1" t="str">
        <f>VLOOKUP($K1024,「工具标准名」映射表!$B:$I,3,0)</f>
        <v>AR终端</v>
      </c>
      <c r="AE1024" s="1" t="str">
        <f>VLOOKUP($K1024,「工具标准名」映射表!$B:$I,4,0)</f>
        <v>功能应用层</v>
      </c>
      <c r="AF1024" s="1" t="str">
        <f>VLOOKUP($K1024,「工具标准名」映射表!$B:$I,5,0)</f>
        <v>功能应用（教学辅助工具）</v>
      </c>
      <c r="AG1024" s="1" t="str">
        <f>VLOOKUP($K1024,「工具标准名」映射表!$B:$I,6,0)</f>
        <v>软件工具</v>
      </c>
      <c r="AH1024" s="1" t="str">
        <f>VLOOKUP($K1024,「工具标准名」映射表!$B:$I,7,0)</f>
        <v>AI智能体</v>
      </c>
      <c r="AI1024" s="1" t="str">
        <f>VLOOKUP($K1024,「工具标准名」映射表!$B:$I,8,0)</f>
        <v>否</v>
      </c>
      <c r="AJ1024" s="1" t="s">
        <v>164</v>
      </c>
      <c r="AK1024" s="1"/>
      <c r="AL1024" s="1"/>
      <c r="AM1024" s="1"/>
      <c r="AN1024" s="1"/>
      <c r="AO1024" s="1"/>
    </row>
    <row r="1025" spans="1:41" ht="16">
      <c r="A1025" s="1" t="s">
        <v>7230</v>
      </c>
      <c r="B1025" s="3">
        <v>46056.4690162037</v>
      </c>
      <c r="C1025" s="14">
        <v>532</v>
      </c>
      <c r="D1025" s="1" t="s">
        <v>7231</v>
      </c>
      <c r="E1025" s="1" t="s">
        <v>164</v>
      </c>
      <c r="F1025" s="1" t="s">
        <v>27</v>
      </c>
      <c r="G1025" s="1" t="s">
        <v>7232</v>
      </c>
      <c r="H1025" s="1" t="s">
        <v>7233</v>
      </c>
      <c r="I1025" s="1" t="s">
        <v>7234</v>
      </c>
      <c r="J1025" s="1" t="s">
        <v>7235</v>
      </c>
      <c r="K1025" s="1" t="s">
        <v>1749</v>
      </c>
      <c r="L1025" s="1" t="s">
        <v>33</v>
      </c>
      <c r="M1025" s="1" t="b">
        <v>0</v>
      </c>
      <c r="N1025" s="1" t="s">
        <v>1747</v>
      </c>
      <c r="O1025" s="1" t="s">
        <v>54</v>
      </c>
      <c r="P1025" s="1" t="s">
        <v>1748</v>
      </c>
      <c r="Q1025" s="1" t="s">
        <v>554</v>
      </c>
      <c r="R1025" s="1" t="s">
        <v>4428</v>
      </c>
      <c r="S1025" s="1" t="s">
        <v>172</v>
      </c>
      <c r="T1025" s="1" t="s">
        <v>7237</v>
      </c>
      <c r="U1025" s="1" t="s">
        <v>7234</v>
      </c>
      <c r="V1025" s="1" t="s">
        <v>7238</v>
      </c>
      <c r="W1025" s="1" t="s">
        <v>7239</v>
      </c>
      <c r="X1025" s="1" t="s">
        <v>7240</v>
      </c>
      <c r="Y1025" s="1" t="s">
        <v>172</v>
      </c>
      <c r="Z1025" s="1" t="s">
        <v>1749</v>
      </c>
      <c r="AA1025" s="1">
        <v>0</v>
      </c>
      <c r="AB1025" s="1" t="s">
        <v>164</v>
      </c>
      <c r="AD1025" s="1" t="str">
        <f>VLOOKUP($K1025,「工具标准名」映射表!$B:$I,3,0)</f>
        <v>AI工具</v>
      </c>
      <c r="AE1025" s="1" t="str">
        <f>VLOOKUP($K1025,「工具标准名」映射表!$B:$I,4,0)</f>
        <v>功能应用层</v>
      </c>
      <c r="AF1025" s="1" t="str">
        <f>VLOOKUP($K1025,「工具标准名」映射表!$B:$I,5,0)</f>
        <v>功能应用（教学辅助工具）</v>
      </c>
      <c r="AG1025" s="1" t="str">
        <f>VLOOKUP($K1025,「工具标准名」映射表!$B:$I,6,0)</f>
        <v>软件工具</v>
      </c>
      <c r="AH1025" s="1" t="str">
        <f>VLOOKUP($K1025,「工具标准名」映射表!$B:$I,7,0)</f>
        <v>AI智能体</v>
      </c>
      <c r="AI1025" s="1" t="str">
        <f>VLOOKUP($K1025,「工具标准名」映射表!$B:$I,8,0)</f>
        <v>否</v>
      </c>
      <c r="AJ1025" s="1" t="s">
        <v>164</v>
      </c>
      <c r="AK1025" s="1"/>
      <c r="AL1025" s="1"/>
      <c r="AM1025" s="1"/>
      <c r="AN1025" s="1"/>
      <c r="AO1025" s="1"/>
    </row>
    <row r="1026" spans="1:41" ht="16">
      <c r="A1026" s="1" t="s">
        <v>7242</v>
      </c>
      <c r="B1026" s="3">
        <v>46056.4691550926</v>
      </c>
      <c r="C1026" s="14">
        <v>533</v>
      </c>
      <c r="D1026" s="1" t="s">
        <v>7243</v>
      </c>
      <c r="E1026" s="1" t="s">
        <v>7244</v>
      </c>
      <c r="F1026" s="1" t="s">
        <v>100</v>
      </c>
      <c r="G1026" s="1" t="s">
        <v>7245</v>
      </c>
      <c r="H1026" s="1" t="s">
        <v>7246</v>
      </c>
      <c r="I1026" s="1" t="s">
        <v>7247</v>
      </c>
      <c r="J1026" s="1" t="s">
        <v>7248</v>
      </c>
      <c r="K1026" s="1" t="s">
        <v>7249</v>
      </c>
      <c r="L1026" s="1" t="s">
        <v>33</v>
      </c>
      <c r="M1026" s="1" t="b">
        <v>0</v>
      </c>
      <c r="N1026" s="1" t="s">
        <v>47</v>
      </c>
      <c r="O1026" s="1" t="s">
        <v>54</v>
      </c>
      <c r="P1026" s="1" t="s">
        <v>19444</v>
      </c>
      <c r="Q1026" s="1" t="s">
        <v>87</v>
      </c>
      <c r="R1026" s="1" t="s">
        <v>234</v>
      </c>
      <c r="S1026" s="1" t="s">
        <v>39</v>
      </c>
      <c r="T1026" s="1" t="s">
        <v>7251</v>
      </c>
      <c r="U1026" s="1" t="s">
        <v>7252</v>
      </c>
      <c r="V1026" s="1" t="s">
        <v>7253</v>
      </c>
      <c r="W1026" s="1" t="s">
        <v>276</v>
      </c>
      <c r="X1026" s="1" t="s">
        <v>7254</v>
      </c>
      <c r="Y1026" s="1" t="s">
        <v>801</v>
      </c>
      <c r="Z1026" s="1" t="s">
        <v>7249</v>
      </c>
      <c r="AA1026" s="1" t="s">
        <v>23374</v>
      </c>
      <c r="AB1026" s="1" t="s">
        <v>3238</v>
      </c>
      <c r="AD1026" s="1" t="str">
        <f>VLOOKUP($K1026,「工具标准名」映射表!$B:$I,3,0)</f>
        <v>希沃智慧教育云平台</v>
      </c>
      <c r="AE1026" s="1" t="str">
        <f>VLOOKUP($K1026,「工具标准名」映射表!$B:$I,4,0)</f>
        <v>功能应用层</v>
      </c>
      <c r="AF1026" s="1" t="str">
        <f>VLOOKUP($K1026,「工具标准名」映射表!$B:$I,5,0)</f>
        <v>功能应用（Web 教学平台（SaaS））</v>
      </c>
      <c r="AG1026" s="1" t="str">
        <f>VLOOKUP($K1026,「工具标准名」映射表!$B:$I,6,0)</f>
        <v>虚拟教室</v>
      </c>
      <c r="AH1026" s="1" t="str">
        <f>VLOOKUP($K1026,「工具标准名」映射表!$B:$I,7,0)</f>
        <v>AI智能体</v>
      </c>
      <c r="AI1026" s="1" t="str">
        <f>VLOOKUP($K1026,「工具标准名」映射表!$B:$I,8,0)</f>
        <v>否</v>
      </c>
      <c r="AJ1026" s="1" t="s">
        <v>3238</v>
      </c>
      <c r="AK1026" s="1"/>
      <c r="AL1026" s="1"/>
      <c r="AM1026" s="1"/>
      <c r="AN1026" s="1"/>
      <c r="AO1026" s="1"/>
    </row>
    <row r="1027" spans="1:41" ht="16">
      <c r="A1027" s="1" t="s">
        <v>7242</v>
      </c>
      <c r="B1027" s="3">
        <v>46056.4691550926</v>
      </c>
      <c r="C1027" s="14">
        <v>533</v>
      </c>
      <c r="D1027" s="1" t="s">
        <v>7243</v>
      </c>
      <c r="E1027" s="1" t="s">
        <v>7244</v>
      </c>
      <c r="F1027" s="1" t="s">
        <v>100</v>
      </c>
      <c r="G1027" s="1" t="s">
        <v>7245</v>
      </c>
      <c r="H1027" s="1" t="s">
        <v>7246</v>
      </c>
      <c r="I1027" s="1" t="s">
        <v>7247</v>
      </c>
      <c r="J1027" s="1" t="s">
        <v>7248</v>
      </c>
      <c r="K1027" s="1" t="s">
        <v>124</v>
      </c>
      <c r="L1027" s="1" t="s">
        <v>33</v>
      </c>
      <c r="M1027" s="1" t="b">
        <v>0</v>
      </c>
      <c r="N1027" s="1" t="s">
        <v>47</v>
      </c>
      <c r="O1027" s="1" t="s">
        <v>54</v>
      </c>
      <c r="P1027" s="1" t="s">
        <v>5390</v>
      </c>
      <c r="Q1027" s="1" t="s">
        <v>87</v>
      </c>
      <c r="R1027" s="1" t="s">
        <v>234</v>
      </c>
      <c r="S1027" s="1" t="s">
        <v>39</v>
      </c>
      <c r="T1027" s="1" t="s">
        <v>7251</v>
      </c>
      <c r="U1027" s="1" t="s">
        <v>7252</v>
      </c>
      <c r="V1027" s="1" t="s">
        <v>7253</v>
      </c>
      <c r="W1027" s="1" t="s">
        <v>276</v>
      </c>
      <c r="X1027" s="1" t="s">
        <v>7254</v>
      </c>
      <c r="Y1027" s="1" t="s">
        <v>801</v>
      </c>
      <c r="Z1027" s="1" t="s">
        <v>4864</v>
      </c>
      <c r="AA1027" s="1" t="s">
        <v>23367</v>
      </c>
      <c r="AB1027" s="1" t="s">
        <v>3238</v>
      </c>
      <c r="AD1027" s="1" t="str">
        <f>VLOOKUP($K1027,「工具标准名」映射表!$B:$I,3,0)</f>
        <v>DeepSeek 大模型</v>
      </c>
      <c r="AE1027" s="1" t="str">
        <f>VLOOKUP($K1027,「工具标准名」映射表!$B:$I,4,0)</f>
        <v>功能应用层</v>
      </c>
      <c r="AF1027" s="1" t="str">
        <f>VLOOKUP($K1027,「工具标准名」映射表!$B:$I,5,0)</f>
        <v>功能应用（教学辅助工具）</v>
      </c>
      <c r="AG1027" s="1" t="str">
        <f>VLOOKUP($K1027,「工具标准名」映射表!$B:$I,6,0)</f>
        <v>软件工具</v>
      </c>
      <c r="AH1027" s="1" t="str">
        <f>VLOOKUP($K1027,「工具标准名」映射表!$B:$I,7,0)</f>
        <v>AI智能体</v>
      </c>
      <c r="AI1027" s="1" t="str">
        <f>VLOOKUP($K1027,「工具标准名」映射表!$B:$I,8,0)</f>
        <v>否</v>
      </c>
      <c r="AJ1027" s="1" t="s">
        <v>3238</v>
      </c>
      <c r="AK1027" s="1"/>
      <c r="AL1027" s="1"/>
      <c r="AM1027" s="1"/>
      <c r="AN1027" s="1"/>
      <c r="AO1027" s="1"/>
    </row>
    <row r="1028" spans="1:41" ht="16">
      <c r="A1028" s="1" t="s">
        <v>7242</v>
      </c>
      <c r="B1028" s="3">
        <v>46056.4691550926</v>
      </c>
      <c r="C1028" s="14">
        <v>533</v>
      </c>
      <c r="D1028" s="1" t="s">
        <v>7243</v>
      </c>
      <c r="E1028" s="1" t="s">
        <v>7244</v>
      </c>
      <c r="F1028" s="1" t="s">
        <v>100</v>
      </c>
      <c r="G1028" s="1" t="s">
        <v>7245</v>
      </c>
      <c r="H1028" s="1" t="s">
        <v>7246</v>
      </c>
      <c r="I1028" s="1" t="s">
        <v>7247</v>
      </c>
      <c r="J1028" s="1" t="s">
        <v>7248</v>
      </c>
      <c r="K1028" s="1" t="s">
        <v>1753</v>
      </c>
      <c r="L1028" s="1" t="s">
        <v>33</v>
      </c>
      <c r="M1028" s="1" t="b">
        <v>0</v>
      </c>
      <c r="N1028" s="1" t="s">
        <v>47</v>
      </c>
      <c r="O1028" s="1" t="s">
        <v>54</v>
      </c>
      <c r="P1028" s="1" t="s">
        <v>13137</v>
      </c>
      <c r="Q1028" s="1" t="s">
        <v>87</v>
      </c>
      <c r="R1028" s="1" t="s">
        <v>234</v>
      </c>
      <c r="S1028" s="1" t="s">
        <v>39</v>
      </c>
      <c r="T1028" s="1" t="s">
        <v>7251</v>
      </c>
      <c r="U1028" s="1" t="s">
        <v>7252</v>
      </c>
      <c r="V1028" s="1" t="s">
        <v>7253</v>
      </c>
      <c r="W1028" s="1" t="s">
        <v>276</v>
      </c>
      <c r="X1028" s="1" t="s">
        <v>7254</v>
      </c>
      <c r="Y1028" s="1" t="s">
        <v>801</v>
      </c>
      <c r="Z1028" s="1" t="s">
        <v>207</v>
      </c>
      <c r="AA1028" s="1" t="s">
        <v>23372</v>
      </c>
      <c r="AB1028" s="1" t="s">
        <v>3238</v>
      </c>
      <c r="AD1028" s="1" t="str">
        <f>VLOOKUP($K1028,「工具标准名」映射表!$B:$I,3,0)</f>
        <v>即梦AI</v>
      </c>
      <c r="AE1028" s="1" t="str">
        <f>VLOOKUP($K1028,「工具标准名」映射表!$B:$I,4,0)</f>
        <v>功能应用层</v>
      </c>
      <c r="AF1028" s="1" t="str">
        <f>VLOOKUP($K1028,「工具标准名」映射表!$B:$I,5,0)</f>
        <v>功能应用（生成式AI应用-图像类）</v>
      </c>
      <c r="AG1028" s="1" t="str">
        <f>VLOOKUP($K1028,「工具标准名」映射表!$B:$I,6,0)</f>
        <v>软件工具</v>
      </c>
      <c r="AH1028" s="1" t="str">
        <f>VLOOKUP($K1028,「工具标准名」映射表!$B:$I,7,0)</f>
        <v>AI智能体</v>
      </c>
      <c r="AI1028" s="1" t="str">
        <f>VLOOKUP($K1028,「工具标准名」映射表!$B:$I,8,0)</f>
        <v>是</v>
      </c>
      <c r="AJ1028" s="1" t="s">
        <v>3238</v>
      </c>
      <c r="AK1028" s="1"/>
      <c r="AL1028" s="1"/>
      <c r="AM1028" s="1"/>
      <c r="AN1028" s="1"/>
      <c r="AO1028" s="1"/>
    </row>
    <row r="1029" spans="1:41" ht="16">
      <c r="A1029" s="1" t="s">
        <v>7242</v>
      </c>
      <c r="B1029" s="3">
        <v>46056.4691550926</v>
      </c>
      <c r="C1029" s="14">
        <v>533</v>
      </c>
      <c r="D1029" s="1" t="s">
        <v>7243</v>
      </c>
      <c r="E1029" s="1" t="s">
        <v>7244</v>
      </c>
      <c r="F1029" s="1" t="s">
        <v>100</v>
      </c>
      <c r="G1029" s="1" t="s">
        <v>7245</v>
      </c>
      <c r="H1029" s="1" t="s">
        <v>7246</v>
      </c>
      <c r="I1029" s="1" t="s">
        <v>7247</v>
      </c>
      <c r="J1029" s="1" t="s">
        <v>7248</v>
      </c>
      <c r="K1029" s="1" t="s">
        <v>139</v>
      </c>
      <c r="L1029" s="1" t="s">
        <v>33</v>
      </c>
      <c r="M1029" s="1" t="b">
        <v>0</v>
      </c>
      <c r="N1029" s="1" t="s">
        <v>47</v>
      </c>
      <c r="O1029" s="1" t="s">
        <v>54</v>
      </c>
      <c r="P1029" s="1" t="s">
        <v>9817</v>
      </c>
      <c r="Q1029" s="1" t="s">
        <v>87</v>
      </c>
      <c r="R1029" s="1" t="s">
        <v>234</v>
      </c>
      <c r="S1029" s="1" t="s">
        <v>39</v>
      </c>
      <c r="T1029" s="1" t="s">
        <v>7251</v>
      </c>
      <c r="U1029" s="1" t="s">
        <v>7252</v>
      </c>
      <c r="V1029" s="1" t="s">
        <v>7253</v>
      </c>
      <c r="W1029" s="1" t="s">
        <v>276</v>
      </c>
      <c r="X1029" s="1" t="s">
        <v>7254</v>
      </c>
      <c r="Y1029" s="1" t="s">
        <v>801</v>
      </c>
      <c r="Z1029" s="1" t="s">
        <v>139</v>
      </c>
      <c r="AA1029" s="1" t="s">
        <v>23370</v>
      </c>
      <c r="AB1029" s="1" t="s">
        <v>3238</v>
      </c>
      <c r="AD1029" s="1" t="str">
        <f>VLOOKUP($K1029,「工具标准名」映射表!$B:$I,3,0)</f>
        <v>豆包</v>
      </c>
      <c r="AE1029" s="1" t="str">
        <f>VLOOKUP($K1029,「工具标准名」映射表!$B:$I,4,0)</f>
        <v>功能应用层</v>
      </c>
      <c r="AF1029" s="1" t="str">
        <f>VLOOKUP($K1029,「工具标准名」映射表!$B:$I,5,0)</f>
        <v>功能应用（教学辅助工具）</v>
      </c>
      <c r="AG1029" s="1" t="str">
        <f>VLOOKUP($K1029,「工具标准名」映射表!$B:$I,6,0)</f>
        <v>软件工具</v>
      </c>
      <c r="AH1029" s="1" t="str">
        <f>VLOOKUP($K1029,「工具标准名」映射表!$B:$I,7,0)</f>
        <v>其他</v>
      </c>
      <c r="AI1029" s="1" t="str">
        <f>VLOOKUP($K1029,「工具标准名」映射表!$B:$I,8,0)</f>
        <v>否</v>
      </c>
      <c r="AJ1029" s="1" t="s">
        <v>3238</v>
      </c>
      <c r="AK1029" s="1"/>
      <c r="AL1029" s="1"/>
      <c r="AM1029" s="1"/>
      <c r="AN1029" s="1"/>
      <c r="AO1029" s="1"/>
    </row>
    <row r="1030" spans="1:41" ht="16">
      <c r="A1030" s="1" t="s">
        <v>7242</v>
      </c>
      <c r="B1030" s="3">
        <v>46056.4691550926</v>
      </c>
      <c r="C1030" s="14">
        <v>533</v>
      </c>
      <c r="D1030" s="1" t="s">
        <v>7243</v>
      </c>
      <c r="E1030" s="1" t="s">
        <v>7244</v>
      </c>
      <c r="F1030" s="1" t="s">
        <v>100</v>
      </c>
      <c r="G1030" s="1" t="s">
        <v>7245</v>
      </c>
      <c r="H1030" s="1" t="s">
        <v>7246</v>
      </c>
      <c r="I1030" s="1" t="s">
        <v>7247</v>
      </c>
      <c r="J1030" s="1" t="s">
        <v>7248</v>
      </c>
      <c r="K1030" s="1" t="s">
        <v>4532</v>
      </c>
      <c r="L1030" s="1" t="s">
        <v>33</v>
      </c>
      <c r="M1030" s="1" t="b">
        <v>0</v>
      </c>
      <c r="N1030" s="1" t="s">
        <v>47</v>
      </c>
      <c r="O1030" s="1" t="s">
        <v>54</v>
      </c>
      <c r="P1030" s="1" t="s">
        <v>7149</v>
      </c>
      <c r="Q1030" s="1" t="s">
        <v>87</v>
      </c>
      <c r="R1030" s="1" t="s">
        <v>234</v>
      </c>
      <c r="S1030" s="1" t="s">
        <v>39</v>
      </c>
      <c r="T1030" s="1" t="s">
        <v>7251</v>
      </c>
      <c r="U1030" s="1" t="s">
        <v>7252</v>
      </c>
      <c r="V1030" s="1" t="s">
        <v>7253</v>
      </c>
      <c r="W1030" s="1" t="s">
        <v>276</v>
      </c>
      <c r="X1030" s="1" t="s">
        <v>7254</v>
      </c>
      <c r="Y1030" s="1" t="s">
        <v>801</v>
      </c>
      <c r="Z1030" s="1" t="s">
        <v>4532</v>
      </c>
      <c r="AA1030" s="1">
        <v>0</v>
      </c>
      <c r="AB1030" s="1" t="s">
        <v>3238</v>
      </c>
      <c r="AD1030" s="1" t="str">
        <f>VLOOKUP($K1030,「工具标准名」映射表!$B:$I,3,0)</f>
        <v>Kimi</v>
      </c>
      <c r="AE1030" s="1" t="str">
        <f>VLOOKUP($K1030,「工具标准名」映射表!$B:$I,4,0)</f>
        <v>功能应用层</v>
      </c>
      <c r="AF1030" s="1" t="str">
        <f>VLOOKUP($K1030,「工具标准名」映射表!$B:$I,5,0)</f>
        <v>功能应用（教学辅助工具）</v>
      </c>
      <c r="AG1030" s="1" t="str">
        <f>VLOOKUP($K1030,「工具标准名」映射表!$B:$I,6,0)</f>
        <v>软件工具</v>
      </c>
      <c r="AH1030" s="1" t="str">
        <f>VLOOKUP($K1030,「工具标准名」映射表!$B:$I,7,0)</f>
        <v>其他</v>
      </c>
      <c r="AI1030" s="1" t="str">
        <f>VLOOKUP($K1030,「工具标准名」映射表!$B:$I,8,0)</f>
        <v>否</v>
      </c>
      <c r="AJ1030" s="1" t="s">
        <v>3238</v>
      </c>
      <c r="AK1030" s="1"/>
      <c r="AL1030" s="1"/>
      <c r="AM1030" s="1"/>
      <c r="AN1030" s="1"/>
      <c r="AO1030" s="1"/>
    </row>
    <row r="1031" spans="1:41" ht="16">
      <c r="A1031" s="1" t="s">
        <v>7263</v>
      </c>
      <c r="B1031" s="3">
        <v>46056.468981481499</v>
      </c>
      <c r="C1031" s="14">
        <v>534</v>
      </c>
      <c r="D1031" s="1" t="s">
        <v>7264</v>
      </c>
      <c r="E1031" s="1" t="s">
        <v>156</v>
      </c>
      <c r="F1031" s="1" t="s">
        <v>156</v>
      </c>
      <c r="G1031" s="1" t="s">
        <v>7265</v>
      </c>
      <c r="H1031" s="1" t="s">
        <v>7266</v>
      </c>
      <c r="I1031" s="1" t="s">
        <v>7267</v>
      </c>
      <c r="J1031" s="1" t="s">
        <v>985</v>
      </c>
      <c r="Q1031" s="1" t="s">
        <v>554</v>
      </c>
      <c r="R1031" s="1" t="s">
        <v>4428</v>
      </c>
      <c r="S1031" s="1" t="s">
        <v>172</v>
      </c>
      <c r="T1031" s="1" t="s">
        <v>7269</v>
      </c>
      <c r="U1031" s="1" t="s">
        <v>30</v>
      </c>
      <c r="V1031" s="1" t="s">
        <v>41</v>
      </c>
      <c r="W1031" s="1" t="s">
        <v>7270</v>
      </c>
      <c r="X1031" s="1" t="s">
        <v>7271</v>
      </c>
      <c r="Y1031" s="1" t="s">
        <v>801</v>
      </c>
      <c r="Z1031" s="1" t="e">
        <v>#N/A</v>
      </c>
      <c r="AA1031" s="1" t="e">
        <v>#N/A</v>
      </c>
      <c r="AB1031" s="1" t="s">
        <v>156</v>
      </c>
      <c r="AD1031" s="1" t="e">
        <f>VLOOKUP($K1031,「工具标准名」映射表!$B:$I,3,0)</f>
        <v>#N/A</v>
      </c>
      <c r="AE1031" s="1" t="e">
        <f>VLOOKUP($K1031,「工具标准名」映射表!$B:$I,4,0)</f>
        <v>#N/A</v>
      </c>
      <c r="AF1031" s="1" t="e">
        <f>VLOOKUP($K1031,「工具标准名」映射表!$B:$I,5,0)</f>
        <v>#N/A</v>
      </c>
      <c r="AG1031" s="1" t="e">
        <f>VLOOKUP($K1031,「工具标准名」映射表!$B:$I,6,0)</f>
        <v>#N/A</v>
      </c>
      <c r="AH1031" s="1" t="e">
        <f>VLOOKUP($K1031,「工具标准名」映射表!$B:$I,7,0)</f>
        <v>#N/A</v>
      </c>
      <c r="AI1031" s="1" t="e">
        <f>VLOOKUP($K1031,「工具标准名」映射表!$B:$I,8,0)</f>
        <v>#N/A</v>
      </c>
      <c r="AJ1031" s="1" t="s">
        <v>156</v>
      </c>
      <c r="AK1031" s="1"/>
      <c r="AL1031" s="1"/>
      <c r="AM1031" s="1"/>
      <c r="AN1031" s="1"/>
      <c r="AO1031" s="1"/>
    </row>
    <row r="1032" spans="1:41" ht="16">
      <c r="A1032" s="1" t="s">
        <v>7273</v>
      </c>
      <c r="B1032" s="3">
        <v>46056.4690625</v>
      </c>
      <c r="C1032" s="14">
        <v>535</v>
      </c>
      <c r="D1032" s="1" t="s">
        <v>7274</v>
      </c>
      <c r="E1032" s="1" t="s">
        <v>7275</v>
      </c>
      <c r="F1032" s="1" t="s">
        <v>7276</v>
      </c>
      <c r="G1032" s="1" t="s">
        <v>7277</v>
      </c>
      <c r="H1032" s="1" t="s">
        <v>7278</v>
      </c>
      <c r="I1032" s="1" t="s">
        <v>7279</v>
      </c>
      <c r="J1032" s="1" t="s">
        <v>7280</v>
      </c>
      <c r="K1032" s="1" t="s">
        <v>7281</v>
      </c>
      <c r="L1032" s="1" t="s">
        <v>33</v>
      </c>
      <c r="M1032" s="1" t="b">
        <v>0</v>
      </c>
      <c r="N1032" s="1" t="s">
        <v>47</v>
      </c>
      <c r="O1032" s="1" t="s">
        <v>48</v>
      </c>
      <c r="P1032" s="1" t="s">
        <v>17831</v>
      </c>
      <c r="Q1032" s="1" t="s">
        <v>87</v>
      </c>
      <c r="R1032" s="1" t="s">
        <v>836</v>
      </c>
      <c r="S1032" s="1" t="s">
        <v>39</v>
      </c>
      <c r="T1032" s="1" t="s">
        <v>7282</v>
      </c>
      <c r="U1032" s="1" t="s">
        <v>7283</v>
      </c>
      <c r="V1032" s="1" t="s">
        <v>7284</v>
      </c>
      <c r="W1032" s="1" t="s">
        <v>7285</v>
      </c>
      <c r="X1032" s="1" t="s">
        <v>7286</v>
      </c>
      <c r="Y1032" s="1" t="s">
        <v>7287</v>
      </c>
      <c r="Z1032" s="1" t="s">
        <v>7281</v>
      </c>
      <c r="AA1032" s="1">
        <v>0</v>
      </c>
      <c r="AB1032" s="1" t="s">
        <v>158</v>
      </c>
      <c r="AD1032" s="1" t="str">
        <f>VLOOKUP($K1032,「工具标准名」映射表!$B:$I,3,0)</f>
        <v>同心县教师智能研修平台</v>
      </c>
      <c r="AE1032" s="1" t="str">
        <f>VLOOKUP($K1032,「工具标准名」映射表!$B:$I,4,0)</f>
        <v>功能应用层</v>
      </c>
      <c r="AF1032" s="1" t="str">
        <f>VLOOKUP($K1032,「工具标准名」映射表!$B:$I,5,0)</f>
        <v>功能应用（平台型综合系统）</v>
      </c>
      <c r="AG1032" s="1" t="str">
        <f>VLOOKUP($K1032,「工具标准名」映射表!$B:$I,6,0)</f>
        <v>软件工具</v>
      </c>
      <c r="AH1032" s="1" t="str">
        <f>VLOOKUP($K1032,「工具标准名」映射表!$B:$I,7,0)</f>
        <v>AI智能体</v>
      </c>
      <c r="AI1032" s="1" t="str">
        <f>VLOOKUP($K1032,「工具标准名」映射表!$B:$I,8,0)</f>
        <v>否</v>
      </c>
      <c r="AJ1032" s="1" t="s">
        <v>158</v>
      </c>
      <c r="AK1032" s="1"/>
      <c r="AL1032" s="1"/>
      <c r="AM1032" s="1"/>
      <c r="AN1032" s="1"/>
      <c r="AO1032" s="1"/>
    </row>
    <row r="1033" spans="1:41" ht="16">
      <c r="A1033" s="1" t="s">
        <v>7273</v>
      </c>
      <c r="B1033" s="3">
        <v>46056.4690625</v>
      </c>
      <c r="C1033" s="14">
        <v>535</v>
      </c>
      <c r="D1033" s="1" t="s">
        <v>7274</v>
      </c>
      <c r="E1033" s="1" t="s">
        <v>7275</v>
      </c>
      <c r="F1033" s="1" t="s">
        <v>7276</v>
      </c>
      <c r="G1033" s="1" t="s">
        <v>7277</v>
      </c>
      <c r="H1033" s="1" t="s">
        <v>7278</v>
      </c>
      <c r="I1033" s="1" t="s">
        <v>7279</v>
      </c>
      <c r="J1033" s="1" t="s">
        <v>7280</v>
      </c>
      <c r="K1033" s="1" t="s">
        <v>3724</v>
      </c>
      <c r="L1033" s="1" t="s">
        <v>33</v>
      </c>
      <c r="M1033" s="1" t="b">
        <v>0</v>
      </c>
      <c r="N1033" s="1" t="s">
        <v>2868</v>
      </c>
      <c r="O1033" s="1" t="s">
        <v>54</v>
      </c>
      <c r="P1033" s="1" t="s">
        <v>3719</v>
      </c>
      <c r="Q1033" s="1" t="s">
        <v>87</v>
      </c>
      <c r="R1033" s="1" t="s">
        <v>836</v>
      </c>
      <c r="S1033" s="1" t="s">
        <v>39</v>
      </c>
      <c r="T1033" s="1" t="s">
        <v>7282</v>
      </c>
      <c r="U1033" s="1" t="s">
        <v>7283</v>
      </c>
      <c r="V1033" s="1" t="s">
        <v>7284</v>
      </c>
      <c r="W1033" s="1" t="s">
        <v>7285</v>
      </c>
      <c r="X1033" s="1" t="s">
        <v>7286</v>
      </c>
      <c r="Y1033" s="1" t="s">
        <v>7287</v>
      </c>
      <c r="Z1033" s="1" t="s">
        <v>3724</v>
      </c>
      <c r="AA1033" s="1">
        <v>0</v>
      </c>
      <c r="AB1033" s="1" t="s">
        <v>158</v>
      </c>
      <c r="AD1033" s="1" t="str">
        <f>VLOOKUP($K1033,「工具标准名」映射表!$B:$I,3,0)</f>
        <v>AI课堂分析主讲教室</v>
      </c>
      <c r="AE1033" s="1" t="str">
        <f>VLOOKUP($K1033,「工具标准名」映射表!$B:$I,4,0)</f>
        <v>功能应用层</v>
      </c>
      <c r="AF1033" s="1" t="str">
        <f>VLOOKUP($K1033,「工具标准名」映射表!$B:$I,5,0)</f>
        <v>功能应用（教学辅助工具）</v>
      </c>
      <c r="AG1033" s="1" t="str">
        <f>VLOOKUP($K1033,「工具标准名」映射表!$B:$I,6,0)</f>
        <v>软件工具</v>
      </c>
      <c r="AH1033" s="1" t="str">
        <f>VLOOKUP($K1033,「工具标准名」映射表!$B:$I,7,0)</f>
        <v>AI智能体</v>
      </c>
      <c r="AI1033" s="1" t="str">
        <f>VLOOKUP($K1033,「工具标准名」映射表!$B:$I,8,0)</f>
        <v>否</v>
      </c>
      <c r="AJ1033" s="1" t="s">
        <v>158</v>
      </c>
      <c r="AK1033" s="1"/>
      <c r="AL1033" s="1"/>
      <c r="AM1033" s="1"/>
      <c r="AN1033" s="1"/>
      <c r="AO1033" s="1"/>
    </row>
    <row r="1034" spans="1:41" ht="16">
      <c r="A1034" s="1" t="s">
        <v>7289</v>
      </c>
      <c r="B1034" s="3">
        <v>46056.469143518501</v>
      </c>
      <c r="C1034" s="14">
        <v>536</v>
      </c>
      <c r="D1034" s="1" t="s">
        <v>7290</v>
      </c>
      <c r="E1034" s="1" t="s">
        <v>1150</v>
      </c>
      <c r="F1034" s="1" t="s">
        <v>27</v>
      </c>
      <c r="G1034" s="1" t="s">
        <v>7291</v>
      </c>
      <c r="H1034" s="1" t="s">
        <v>7292</v>
      </c>
      <c r="I1034" s="1" t="s">
        <v>7293</v>
      </c>
      <c r="J1034" s="1" t="s">
        <v>7294</v>
      </c>
      <c r="K1034" s="1" t="s">
        <v>139</v>
      </c>
      <c r="L1034" s="1" t="s">
        <v>33</v>
      </c>
      <c r="M1034" s="1" t="b">
        <v>0</v>
      </c>
      <c r="N1034" s="1" t="s">
        <v>47</v>
      </c>
      <c r="O1034" s="1" t="s">
        <v>48</v>
      </c>
      <c r="P1034" s="1" t="s">
        <v>9819</v>
      </c>
      <c r="Q1034" s="1" t="s">
        <v>37</v>
      </c>
      <c r="R1034" s="1" t="s">
        <v>38</v>
      </c>
      <c r="S1034" s="1" t="s">
        <v>39</v>
      </c>
      <c r="T1034" s="1" t="s">
        <v>7297</v>
      </c>
      <c r="U1034" s="1" t="s">
        <v>7298</v>
      </c>
      <c r="V1034" s="1" t="s">
        <v>7299</v>
      </c>
      <c r="W1034" s="1" t="s">
        <v>176</v>
      </c>
      <c r="X1034" s="1" t="s">
        <v>7300</v>
      </c>
      <c r="Y1034" s="1" t="s">
        <v>94</v>
      </c>
      <c r="Z1034" s="1" t="s">
        <v>139</v>
      </c>
      <c r="AA1034" s="1" t="s">
        <v>23370</v>
      </c>
      <c r="AB1034" s="1" t="s">
        <v>164</v>
      </c>
      <c r="AD1034" s="1" t="str">
        <f>VLOOKUP($K1034,「工具标准名」映射表!$B:$I,3,0)</f>
        <v>豆包</v>
      </c>
      <c r="AE1034" s="1" t="str">
        <f>VLOOKUP($K1034,「工具标准名」映射表!$B:$I,4,0)</f>
        <v>功能应用层</v>
      </c>
      <c r="AF1034" s="1" t="str">
        <f>VLOOKUP($K1034,「工具标准名」映射表!$B:$I,5,0)</f>
        <v>功能应用（教学辅助工具）</v>
      </c>
      <c r="AG1034" s="1" t="str">
        <f>VLOOKUP($K1034,「工具标准名」映射表!$B:$I,6,0)</f>
        <v>软件工具</v>
      </c>
      <c r="AH1034" s="1" t="str">
        <f>VLOOKUP($K1034,「工具标准名」映射表!$B:$I,7,0)</f>
        <v>其他</v>
      </c>
      <c r="AI1034" s="1" t="str">
        <f>VLOOKUP($K1034,「工具标准名」映射表!$B:$I,8,0)</f>
        <v>否</v>
      </c>
      <c r="AJ1034" s="1" t="s">
        <v>164</v>
      </c>
      <c r="AK1034" s="1"/>
      <c r="AL1034" s="1"/>
      <c r="AM1034" s="1"/>
      <c r="AN1034" s="1"/>
      <c r="AO1034" s="1"/>
    </row>
    <row r="1035" spans="1:41" ht="16">
      <c r="A1035" s="1" t="s">
        <v>7289</v>
      </c>
      <c r="B1035" s="3">
        <v>46056.469143518501</v>
      </c>
      <c r="C1035" s="14">
        <v>536</v>
      </c>
      <c r="D1035" s="1" t="s">
        <v>7290</v>
      </c>
      <c r="E1035" s="1" t="s">
        <v>1150</v>
      </c>
      <c r="F1035" s="1" t="s">
        <v>27</v>
      </c>
      <c r="G1035" s="1" t="s">
        <v>7291</v>
      </c>
      <c r="H1035" s="1" t="s">
        <v>7292</v>
      </c>
      <c r="I1035" s="1" t="s">
        <v>7293</v>
      </c>
      <c r="J1035" s="1" t="s">
        <v>7294</v>
      </c>
      <c r="K1035" s="1" t="s">
        <v>124</v>
      </c>
      <c r="L1035" s="1" t="s">
        <v>33</v>
      </c>
      <c r="M1035" s="1" t="b">
        <v>0</v>
      </c>
      <c r="N1035" s="1" t="s">
        <v>47</v>
      </c>
      <c r="O1035" s="1" t="s">
        <v>48</v>
      </c>
      <c r="P1035" s="1" t="s">
        <v>5396</v>
      </c>
      <c r="Q1035" s="1" t="s">
        <v>37</v>
      </c>
      <c r="R1035" s="1" t="s">
        <v>38</v>
      </c>
      <c r="S1035" s="1" t="s">
        <v>39</v>
      </c>
      <c r="T1035" s="1" t="s">
        <v>7297</v>
      </c>
      <c r="U1035" s="1" t="s">
        <v>7298</v>
      </c>
      <c r="V1035" s="1" t="s">
        <v>7299</v>
      </c>
      <c r="W1035" s="1" t="s">
        <v>176</v>
      </c>
      <c r="X1035" s="1" t="s">
        <v>7300</v>
      </c>
      <c r="Y1035" s="1" t="s">
        <v>94</v>
      </c>
      <c r="Z1035" s="1" t="s">
        <v>4864</v>
      </c>
      <c r="AA1035" s="1" t="s">
        <v>23367</v>
      </c>
      <c r="AB1035" s="1" t="s">
        <v>164</v>
      </c>
      <c r="AD1035" s="1" t="str">
        <f>VLOOKUP($K1035,「工具标准名」映射表!$B:$I,3,0)</f>
        <v>DeepSeek 大模型</v>
      </c>
      <c r="AE1035" s="1" t="str">
        <f>VLOOKUP($K1035,「工具标准名」映射表!$B:$I,4,0)</f>
        <v>功能应用层</v>
      </c>
      <c r="AF1035" s="1" t="str">
        <f>VLOOKUP($K1035,「工具标准名」映射表!$B:$I,5,0)</f>
        <v>功能应用（教学辅助工具）</v>
      </c>
      <c r="AG1035" s="1" t="str">
        <f>VLOOKUP($K1035,「工具标准名」映射表!$B:$I,6,0)</f>
        <v>软件工具</v>
      </c>
      <c r="AH1035" s="1" t="str">
        <f>VLOOKUP($K1035,「工具标准名」映射表!$B:$I,7,0)</f>
        <v>AI智能体</v>
      </c>
      <c r="AI1035" s="1" t="str">
        <f>VLOOKUP($K1035,「工具标准名」映射表!$B:$I,8,0)</f>
        <v>否</v>
      </c>
      <c r="AJ1035" s="1" t="s">
        <v>164</v>
      </c>
      <c r="AK1035" s="1"/>
      <c r="AL1035" s="1"/>
      <c r="AM1035" s="1"/>
      <c r="AN1035" s="1"/>
      <c r="AO1035" s="1"/>
    </row>
    <row r="1036" spans="1:41" ht="16">
      <c r="A1036" s="1" t="s">
        <v>7289</v>
      </c>
      <c r="B1036" s="3">
        <v>46056.469143518501</v>
      </c>
      <c r="C1036" s="14">
        <v>536</v>
      </c>
      <c r="D1036" s="1" t="s">
        <v>7290</v>
      </c>
      <c r="E1036" s="1" t="s">
        <v>1150</v>
      </c>
      <c r="F1036" s="1" t="s">
        <v>27</v>
      </c>
      <c r="G1036" s="1" t="s">
        <v>7291</v>
      </c>
      <c r="H1036" s="1" t="s">
        <v>7292</v>
      </c>
      <c r="I1036" s="1" t="s">
        <v>7293</v>
      </c>
      <c r="J1036" s="1" t="s">
        <v>7294</v>
      </c>
      <c r="K1036" s="1" t="s">
        <v>3379</v>
      </c>
      <c r="L1036" s="1" t="s">
        <v>33</v>
      </c>
      <c r="M1036" s="1" t="b">
        <v>0</v>
      </c>
      <c r="N1036" s="1" t="s">
        <v>47</v>
      </c>
      <c r="O1036" s="1" t="s">
        <v>48</v>
      </c>
      <c r="P1036" s="1" t="s">
        <v>4588</v>
      </c>
      <c r="Q1036" s="1" t="s">
        <v>37</v>
      </c>
      <c r="R1036" s="1" t="s">
        <v>38</v>
      </c>
      <c r="S1036" s="1" t="s">
        <v>39</v>
      </c>
      <c r="T1036" s="1" t="s">
        <v>7297</v>
      </c>
      <c r="U1036" s="1" t="s">
        <v>7298</v>
      </c>
      <c r="V1036" s="1" t="s">
        <v>7299</v>
      </c>
      <c r="W1036" s="1" t="s">
        <v>176</v>
      </c>
      <c r="X1036" s="1" t="s">
        <v>7300</v>
      </c>
      <c r="Y1036" s="1" t="s">
        <v>94</v>
      </c>
      <c r="Z1036" s="1" t="s">
        <v>3379</v>
      </c>
      <c r="AA1036" s="1">
        <v>0</v>
      </c>
      <c r="AB1036" s="1" t="s">
        <v>164</v>
      </c>
      <c r="AD1036" s="1" t="str">
        <f>VLOOKUP($K1036,「工具标准名」映射表!$B:$I,3,0)</f>
        <v>Canva可画</v>
      </c>
      <c r="AE1036" s="1" t="str">
        <f>VLOOKUP($K1036,「工具标准名」映射表!$B:$I,4,0)</f>
        <v>功能应用层</v>
      </c>
      <c r="AF1036" s="1" t="str">
        <f>VLOOKUP($K1036,「工具标准名」映射表!$B:$I,5,0)</f>
        <v>功能应用（教学辅助工具）</v>
      </c>
      <c r="AG1036" s="1" t="str">
        <f>VLOOKUP($K1036,「工具标准名」映射表!$B:$I,6,0)</f>
        <v>软件工具</v>
      </c>
      <c r="AH1036" s="1" t="str">
        <f>VLOOKUP($K1036,「工具标准名」映射表!$B:$I,7,0)</f>
        <v>AI智能体</v>
      </c>
      <c r="AI1036" s="1" t="str">
        <f>VLOOKUP($K1036,「工具标准名」映射表!$B:$I,8,0)</f>
        <v>否</v>
      </c>
      <c r="AJ1036" s="1" t="s">
        <v>164</v>
      </c>
      <c r="AK1036" s="1"/>
      <c r="AL1036" s="1"/>
      <c r="AM1036" s="1"/>
      <c r="AN1036" s="1"/>
      <c r="AO1036" s="1"/>
    </row>
    <row r="1037" spans="1:41" ht="16">
      <c r="A1037" s="1" t="s">
        <v>7289</v>
      </c>
      <c r="B1037" s="3">
        <v>46056.469143518501</v>
      </c>
      <c r="C1037" s="14">
        <v>536</v>
      </c>
      <c r="D1037" s="1" t="s">
        <v>7290</v>
      </c>
      <c r="E1037" s="1" t="s">
        <v>1150</v>
      </c>
      <c r="F1037" s="1" t="s">
        <v>27</v>
      </c>
      <c r="G1037" s="1" t="s">
        <v>7291</v>
      </c>
      <c r="H1037" s="1" t="s">
        <v>7292</v>
      </c>
      <c r="I1037" s="1" t="s">
        <v>7293</v>
      </c>
      <c r="J1037" s="1" t="s">
        <v>7294</v>
      </c>
      <c r="K1037" s="1" t="s">
        <v>1753</v>
      </c>
      <c r="L1037" s="1" t="s">
        <v>33</v>
      </c>
      <c r="M1037" s="1" t="b">
        <v>0</v>
      </c>
      <c r="N1037" s="1" t="s">
        <v>47</v>
      </c>
      <c r="O1037" s="1" t="s">
        <v>48</v>
      </c>
      <c r="P1037" s="1" t="s">
        <v>7365</v>
      </c>
      <c r="Q1037" s="1" t="s">
        <v>37</v>
      </c>
      <c r="R1037" s="1" t="s">
        <v>38</v>
      </c>
      <c r="S1037" s="1" t="s">
        <v>39</v>
      </c>
      <c r="T1037" s="1" t="s">
        <v>7297</v>
      </c>
      <c r="U1037" s="1" t="s">
        <v>7298</v>
      </c>
      <c r="V1037" s="1" t="s">
        <v>7299</v>
      </c>
      <c r="W1037" s="1" t="s">
        <v>176</v>
      </c>
      <c r="X1037" s="1" t="s">
        <v>7300</v>
      </c>
      <c r="Y1037" s="1" t="s">
        <v>94</v>
      </c>
      <c r="Z1037" s="1" t="s">
        <v>207</v>
      </c>
      <c r="AA1037" s="1" t="s">
        <v>23372</v>
      </c>
      <c r="AB1037" s="1" t="s">
        <v>164</v>
      </c>
      <c r="AD1037" s="1" t="str">
        <f>VLOOKUP($K1037,「工具标准名」映射表!$B:$I,3,0)</f>
        <v>即梦AI</v>
      </c>
      <c r="AE1037" s="1" t="str">
        <f>VLOOKUP($K1037,「工具标准名」映射表!$B:$I,4,0)</f>
        <v>功能应用层</v>
      </c>
      <c r="AF1037" s="1" t="str">
        <f>VLOOKUP($K1037,「工具标准名」映射表!$B:$I,5,0)</f>
        <v>功能应用（生成式AI应用-图像类）</v>
      </c>
      <c r="AG1037" s="1" t="str">
        <f>VLOOKUP($K1037,「工具标准名」映射表!$B:$I,6,0)</f>
        <v>软件工具</v>
      </c>
      <c r="AH1037" s="1" t="str">
        <f>VLOOKUP($K1037,「工具标准名」映射表!$B:$I,7,0)</f>
        <v>AI智能体</v>
      </c>
      <c r="AI1037" s="1" t="str">
        <f>VLOOKUP($K1037,「工具标准名」映射表!$B:$I,8,0)</f>
        <v>是</v>
      </c>
      <c r="AJ1037" s="1" t="s">
        <v>164</v>
      </c>
      <c r="AK1037" s="1"/>
      <c r="AL1037" s="1"/>
      <c r="AM1037" s="1"/>
      <c r="AN1037" s="1"/>
      <c r="AO1037" s="1"/>
    </row>
    <row r="1038" spans="1:41" ht="16">
      <c r="A1038" s="1" t="s">
        <v>7289</v>
      </c>
      <c r="B1038" s="3">
        <v>46056.469143518501</v>
      </c>
      <c r="C1038" s="14">
        <v>536</v>
      </c>
      <c r="D1038" s="1" t="s">
        <v>7290</v>
      </c>
      <c r="E1038" s="1" t="s">
        <v>1150</v>
      </c>
      <c r="F1038" s="1" t="s">
        <v>27</v>
      </c>
      <c r="G1038" s="1" t="s">
        <v>7291</v>
      </c>
      <c r="H1038" s="1" t="s">
        <v>7292</v>
      </c>
      <c r="I1038" s="1" t="s">
        <v>7293</v>
      </c>
      <c r="J1038" s="1" t="s">
        <v>7294</v>
      </c>
      <c r="K1038" s="1" t="s">
        <v>7308</v>
      </c>
      <c r="L1038" s="1" t="s">
        <v>33</v>
      </c>
      <c r="M1038" s="1" t="b">
        <v>0</v>
      </c>
      <c r="N1038" s="1" t="s">
        <v>47</v>
      </c>
      <c r="O1038" s="1" t="s">
        <v>48</v>
      </c>
      <c r="P1038" s="1" t="s">
        <v>7365</v>
      </c>
      <c r="Q1038" s="1" t="s">
        <v>37</v>
      </c>
      <c r="R1038" s="1" t="s">
        <v>38</v>
      </c>
      <c r="S1038" s="1" t="s">
        <v>39</v>
      </c>
      <c r="T1038" s="1" t="s">
        <v>7297</v>
      </c>
      <c r="U1038" s="1" t="s">
        <v>7298</v>
      </c>
      <c r="V1038" s="1" t="s">
        <v>7299</v>
      </c>
      <c r="W1038" s="1" t="s">
        <v>176</v>
      </c>
      <c r="X1038" s="1" t="s">
        <v>7300</v>
      </c>
      <c r="Y1038" s="1" t="s">
        <v>94</v>
      </c>
      <c r="Z1038" s="1" t="s">
        <v>7308</v>
      </c>
      <c r="AA1038" s="1">
        <v>0</v>
      </c>
      <c r="AB1038" s="1" t="s">
        <v>164</v>
      </c>
      <c r="AD1038" s="1" t="str">
        <f>VLOOKUP($K1038,「工具标准名」映射表!$B:$I,3,0)</f>
        <v>Meshy</v>
      </c>
      <c r="AE1038" s="1" t="str">
        <f>VLOOKUP($K1038,「工具标准名」映射表!$B:$I,4,0)</f>
        <v>功能应用层</v>
      </c>
      <c r="AF1038" s="1" t="str">
        <f>VLOOKUP($K1038,「工具标准名」映射表!$B:$I,5,0)</f>
        <v>功能应用（Web 教学平台（SaaS））</v>
      </c>
      <c r="AG1038" s="1" t="str">
        <f>VLOOKUP($K1038,「工具标准名」映射表!$B:$I,6,0)</f>
        <v>软件工具</v>
      </c>
      <c r="AH1038" s="1" t="str">
        <f>VLOOKUP($K1038,「工具标准名」映射表!$B:$I,7,0)</f>
        <v>其他</v>
      </c>
      <c r="AI1038" s="1" t="str">
        <f>VLOOKUP($K1038,「工具标准名」映射表!$B:$I,8,0)</f>
        <v>否</v>
      </c>
      <c r="AJ1038" s="1" t="s">
        <v>164</v>
      </c>
      <c r="AK1038" s="1"/>
      <c r="AL1038" s="1"/>
      <c r="AM1038" s="1"/>
      <c r="AN1038" s="1"/>
      <c r="AO1038" s="1"/>
    </row>
    <row r="1039" spans="1:41" ht="16">
      <c r="A1039" s="1" t="s">
        <v>7311</v>
      </c>
      <c r="B1039" s="3">
        <v>46056.469212962998</v>
      </c>
      <c r="C1039" s="14">
        <v>538</v>
      </c>
      <c r="D1039" s="1" t="s">
        <v>7312</v>
      </c>
      <c r="E1039" s="1" t="s">
        <v>7313</v>
      </c>
      <c r="F1039" s="1" t="s">
        <v>27</v>
      </c>
      <c r="G1039" s="1" t="s">
        <v>7314</v>
      </c>
      <c r="H1039" s="1" t="s">
        <v>7315</v>
      </c>
      <c r="I1039" s="1" t="s">
        <v>7316</v>
      </c>
      <c r="J1039" s="1" t="s">
        <v>7317</v>
      </c>
      <c r="K1039" s="1" t="s">
        <v>1852</v>
      </c>
      <c r="L1039" s="1" t="s">
        <v>33</v>
      </c>
      <c r="M1039" s="1" t="b">
        <v>0</v>
      </c>
      <c r="N1039" s="1" t="s">
        <v>47</v>
      </c>
      <c r="O1039" s="1" t="s">
        <v>66</v>
      </c>
      <c r="P1039" s="1" t="s">
        <v>1860</v>
      </c>
      <c r="Q1039" s="1" t="s">
        <v>37</v>
      </c>
      <c r="R1039" s="1" t="s">
        <v>38</v>
      </c>
      <c r="S1039" s="1" t="s">
        <v>375</v>
      </c>
      <c r="T1039" s="1" t="s">
        <v>7319</v>
      </c>
      <c r="U1039" s="1" t="s">
        <v>6735</v>
      </c>
      <c r="V1039" s="1" t="s">
        <v>7320</v>
      </c>
      <c r="W1039" s="1" t="s">
        <v>28</v>
      </c>
      <c r="X1039" s="1" t="s">
        <v>7321</v>
      </c>
      <c r="Y1039" s="1" t="s">
        <v>801</v>
      </c>
      <c r="Z1039" s="1" t="s">
        <v>1852</v>
      </c>
      <c r="AA1039" s="1">
        <v>0</v>
      </c>
      <c r="AB1039" s="1" t="s">
        <v>96</v>
      </c>
      <c r="AD1039" s="1" t="str">
        <f>VLOOKUP($K1039,「工具标准名」映射表!$B:$I,3,0)</f>
        <v>AI思维导图生成工具</v>
      </c>
      <c r="AE1039" s="1" t="str">
        <f>VLOOKUP($K1039,「工具标准名」映射表!$B:$I,4,0)</f>
        <v>功能应用层</v>
      </c>
      <c r="AF1039" s="1" t="str">
        <f>VLOOKUP($K1039,「工具标准名」映射表!$B:$I,5,0)</f>
        <v>功能应用（教学辅助工具）</v>
      </c>
      <c r="AG1039" s="1" t="str">
        <f>VLOOKUP($K1039,「工具标准名」映射表!$B:$I,6,0)</f>
        <v>软件工具</v>
      </c>
      <c r="AH1039" s="1" t="str">
        <f>VLOOKUP($K1039,「工具标准名」映射表!$B:$I,7,0)</f>
        <v>AI智能体</v>
      </c>
      <c r="AI1039" s="1" t="str">
        <f>VLOOKUP($K1039,「工具标准名」映射表!$B:$I,8,0)</f>
        <v>否</v>
      </c>
      <c r="AJ1039" s="1" t="s">
        <v>96</v>
      </c>
      <c r="AK1039" s="1"/>
      <c r="AL1039" s="1"/>
      <c r="AM1039" s="1"/>
      <c r="AN1039" s="1"/>
      <c r="AO1039" s="1"/>
    </row>
    <row r="1040" spans="1:41" ht="16">
      <c r="A1040" s="1" t="s">
        <v>7311</v>
      </c>
      <c r="B1040" s="3">
        <v>46056.469212962998</v>
      </c>
      <c r="C1040" s="14">
        <v>538</v>
      </c>
      <c r="D1040" s="1" t="s">
        <v>7312</v>
      </c>
      <c r="E1040" s="1" t="s">
        <v>7313</v>
      </c>
      <c r="F1040" s="1" t="s">
        <v>27</v>
      </c>
      <c r="G1040" s="1" t="s">
        <v>7314</v>
      </c>
      <c r="H1040" s="1" t="s">
        <v>7315</v>
      </c>
      <c r="I1040" s="1" t="s">
        <v>7316</v>
      </c>
      <c r="J1040" s="1" t="s">
        <v>7317</v>
      </c>
      <c r="K1040" s="1" t="s">
        <v>2151</v>
      </c>
      <c r="L1040" s="1" t="s">
        <v>33</v>
      </c>
      <c r="M1040" s="1" t="b">
        <v>0</v>
      </c>
      <c r="N1040" s="1" t="s">
        <v>47</v>
      </c>
      <c r="O1040" s="1" t="s">
        <v>66</v>
      </c>
      <c r="P1040" s="1" t="s">
        <v>2144</v>
      </c>
      <c r="Q1040" s="1" t="s">
        <v>37</v>
      </c>
      <c r="R1040" s="1" t="s">
        <v>38</v>
      </c>
      <c r="S1040" s="1" t="s">
        <v>375</v>
      </c>
      <c r="T1040" s="1" t="s">
        <v>7319</v>
      </c>
      <c r="U1040" s="1" t="s">
        <v>6735</v>
      </c>
      <c r="V1040" s="1" t="s">
        <v>7320</v>
      </c>
      <c r="W1040" s="1" t="s">
        <v>28</v>
      </c>
      <c r="X1040" s="1" t="s">
        <v>7321</v>
      </c>
      <c r="Y1040" s="1" t="s">
        <v>801</v>
      </c>
      <c r="Z1040" s="1" t="s">
        <v>2151</v>
      </c>
      <c r="AA1040" s="1">
        <v>0</v>
      </c>
      <c r="AB1040" s="1" t="s">
        <v>96</v>
      </c>
      <c r="AD1040" s="1" t="str">
        <f>VLOOKUP($K1040,「工具标准名」映射表!$B:$I,3,0)</f>
        <v>AI教学目标拆解工具</v>
      </c>
      <c r="AE1040" s="1" t="str">
        <f>VLOOKUP($K1040,「工具标准名」映射表!$B:$I,4,0)</f>
        <v>功能应用层</v>
      </c>
      <c r="AF1040" s="1" t="str">
        <f>VLOOKUP($K1040,「工具标准名」映射表!$B:$I,5,0)</f>
        <v>功能应用（教学辅助工具）</v>
      </c>
      <c r="AG1040" s="1" t="str">
        <f>VLOOKUP($K1040,「工具标准名」映射表!$B:$I,6,0)</f>
        <v>软件工具</v>
      </c>
      <c r="AH1040" s="1" t="str">
        <f>VLOOKUP($K1040,「工具标准名」映射表!$B:$I,7,0)</f>
        <v>AI智能体</v>
      </c>
      <c r="AI1040" s="1" t="str">
        <f>VLOOKUP($K1040,「工具标准名」映射表!$B:$I,8,0)</f>
        <v>否</v>
      </c>
      <c r="AJ1040" s="1" t="s">
        <v>96</v>
      </c>
      <c r="AK1040" s="1"/>
      <c r="AL1040" s="1"/>
      <c r="AM1040" s="1"/>
      <c r="AN1040" s="1"/>
      <c r="AO1040" s="1"/>
    </row>
    <row r="1041" spans="1:41" ht="16">
      <c r="A1041" s="1" t="s">
        <v>7311</v>
      </c>
      <c r="B1041" s="3">
        <v>46056.469212962998</v>
      </c>
      <c r="C1041" s="14">
        <v>538</v>
      </c>
      <c r="D1041" s="1" t="s">
        <v>7312</v>
      </c>
      <c r="E1041" s="1" t="s">
        <v>7313</v>
      </c>
      <c r="F1041" s="1" t="s">
        <v>27</v>
      </c>
      <c r="G1041" s="1" t="s">
        <v>7314</v>
      </c>
      <c r="H1041" s="1" t="s">
        <v>7315</v>
      </c>
      <c r="I1041" s="1" t="s">
        <v>7316</v>
      </c>
      <c r="J1041" s="1" t="s">
        <v>7317</v>
      </c>
      <c r="K1041" s="1" t="s">
        <v>1620</v>
      </c>
      <c r="L1041" s="1" t="s">
        <v>33</v>
      </c>
      <c r="M1041" s="1" t="b">
        <v>0</v>
      </c>
      <c r="N1041" s="1" t="s">
        <v>47</v>
      </c>
      <c r="O1041" s="1" t="s">
        <v>66</v>
      </c>
      <c r="P1041" s="1" t="s">
        <v>1619</v>
      </c>
      <c r="Q1041" s="1" t="s">
        <v>37</v>
      </c>
      <c r="R1041" s="1" t="s">
        <v>38</v>
      </c>
      <c r="S1041" s="1" t="s">
        <v>375</v>
      </c>
      <c r="T1041" s="1" t="s">
        <v>7319</v>
      </c>
      <c r="U1041" s="1" t="s">
        <v>6735</v>
      </c>
      <c r="V1041" s="1" t="s">
        <v>7320</v>
      </c>
      <c r="W1041" s="1" t="s">
        <v>28</v>
      </c>
      <c r="X1041" s="1" t="s">
        <v>7321</v>
      </c>
      <c r="Y1041" s="1" t="s">
        <v>801</v>
      </c>
      <c r="Z1041" s="1" t="s">
        <v>1620</v>
      </c>
      <c r="AA1041" s="1">
        <v>0</v>
      </c>
      <c r="AB1041" s="1" t="s">
        <v>96</v>
      </c>
      <c r="AD1041" s="1" t="str">
        <f>VLOOKUP($K1041,「工具标准名」映射表!$B:$I,3,0)</f>
        <v>AI学情诊断工具</v>
      </c>
      <c r="AE1041" s="1" t="str">
        <f>VLOOKUP($K1041,「工具标准名」映射表!$B:$I,4,0)</f>
        <v>功能应用层</v>
      </c>
      <c r="AF1041" s="1" t="str">
        <f>VLOOKUP($K1041,「工具标准名」映射表!$B:$I,5,0)</f>
        <v>功能应用（教学辅助工具）</v>
      </c>
      <c r="AG1041" s="1" t="str">
        <f>VLOOKUP($K1041,「工具标准名」映射表!$B:$I,6,0)</f>
        <v>软件工具</v>
      </c>
      <c r="AH1041" s="1" t="str">
        <f>VLOOKUP($K1041,「工具标准名」映射表!$B:$I,7,0)</f>
        <v>AI智能体</v>
      </c>
      <c r="AI1041" s="1" t="str">
        <f>VLOOKUP($K1041,「工具标准名」映射表!$B:$I,8,0)</f>
        <v>否</v>
      </c>
      <c r="AJ1041" s="1" t="s">
        <v>96</v>
      </c>
      <c r="AK1041" s="1"/>
      <c r="AL1041" s="1"/>
      <c r="AM1041" s="1"/>
      <c r="AN1041" s="1"/>
      <c r="AO1041" s="1"/>
    </row>
    <row r="1042" spans="1:41" ht="16">
      <c r="A1042" s="1" t="s">
        <v>7311</v>
      </c>
      <c r="B1042" s="3">
        <v>46056.469212962998</v>
      </c>
      <c r="C1042" s="14">
        <v>538</v>
      </c>
      <c r="D1042" s="1" t="s">
        <v>7312</v>
      </c>
      <c r="E1042" s="1" t="s">
        <v>7313</v>
      </c>
      <c r="F1042" s="1" t="s">
        <v>27</v>
      </c>
      <c r="G1042" s="1" t="s">
        <v>7314</v>
      </c>
      <c r="H1042" s="1" t="s">
        <v>7315</v>
      </c>
      <c r="I1042" s="1" t="s">
        <v>7316</v>
      </c>
      <c r="J1042" s="1" t="s">
        <v>7317</v>
      </c>
      <c r="K1042" s="1" t="s">
        <v>934</v>
      </c>
      <c r="L1042" s="1" t="s">
        <v>33</v>
      </c>
      <c r="M1042" s="1" t="b">
        <v>0</v>
      </c>
      <c r="N1042" s="1" t="s">
        <v>47</v>
      </c>
      <c r="O1042" s="1" t="s">
        <v>66</v>
      </c>
      <c r="P1042" s="1" t="s">
        <v>933</v>
      </c>
      <c r="Q1042" s="1" t="s">
        <v>37</v>
      </c>
      <c r="R1042" s="1" t="s">
        <v>38</v>
      </c>
      <c r="S1042" s="1" t="s">
        <v>375</v>
      </c>
      <c r="T1042" s="1" t="s">
        <v>7319</v>
      </c>
      <c r="U1042" s="1" t="s">
        <v>6735</v>
      </c>
      <c r="V1042" s="1" t="s">
        <v>7320</v>
      </c>
      <c r="W1042" s="1" t="s">
        <v>28</v>
      </c>
      <c r="X1042" s="1" t="s">
        <v>7321</v>
      </c>
      <c r="Y1042" s="1" t="s">
        <v>801</v>
      </c>
      <c r="Z1042" s="1" t="s">
        <v>934</v>
      </c>
      <c r="AA1042" s="1">
        <v>0</v>
      </c>
      <c r="AB1042" s="1" t="s">
        <v>96</v>
      </c>
      <c r="AD1042" s="1" t="str">
        <f>VLOOKUP($K1042,「工具标准名」映射表!$B:$I,3,0)</f>
        <v>AI分组系统</v>
      </c>
      <c r="AE1042" s="1" t="str">
        <f>VLOOKUP($K1042,「工具标准名」映射表!$B:$I,4,0)</f>
        <v>功能应用层</v>
      </c>
      <c r="AF1042" s="1" t="str">
        <f>VLOOKUP($K1042,「工具标准名」映射表!$B:$I,5,0)</f>
        <v>功能应用（教学辅助工具）</v>
      </c>
      <c r="AG1042" s="1" t="str">
        <f>VLOOKUP($K1042,「工具标准名」映射表!$B:$I,6,0)</f>
        <v>软件工具</v>
      </c>
      <c r="AH1042" s="1" t="str">
        <f>VLOOKUP($K1042,「工具标准名」映射表!$B:$I,7,0)</f>
        <v>AI智能体</v>
      </c>
      <c r="AI1042" s="1" t="str">
        <f>VLOOKUP($K1042,「工具标准名」映射表!$B:$I,8,0)</f>
        <v>否</v>
      </c>
      <c r="AJ1042" s="1" t="s">
        <v>96</v>
      </c>
      <c r="AK1042" s="1"/>
      <c r="AL1042" s="1"/>
      <c r="AM1042" s="1"/>
      <c r="AN1042" s="1"/>
      <c r="AO1042" s="1"/>
    </row>
    <row r="1043" spans="1:41" ht="16">
      <c r="A1043" s="1" t="s">
        <v>7311</v>
      </c>
      <c r="B1043" s="3">
        <v>46056.469212962998</v>
      </c>
      <c r="C1043" s="14">
        <v>538</v>
      </c>
      <c r="D1043" s="1" t="s">
        <v>7312</v>
      </c>
      <c r="E1043" s="1" t="s">
        <v>7313</v>
      </c>
      <c r="F1043" s="1" t="s">
        <v>27</v>
      </c>
      <c r="G1043" s="1" t="s">
        <v>7314</v>
      </c>
      <c r="H1043" s="1" t="s">
        <v>7315</v>
      </c>
      <c r="I1043" s="1" t="s">
        <v>7316</v>
      </c>
      <c r="J1043" s="1" t="s">
        <v>7317</v>
      </c>
      <c r="K1043" s="1" t="s">
        <v>3935</v>
      </c>
      <c r="L1043" s="1" t="s">
        <v>33</v>
      </c>
      <c r="M1043" s="1" t="b">
        <v>0</v>
      </c>
      <c r="N1043" s="1" t="s">
        <v>47</v>
      </c>
      <c r="O1043" s="1" t="s">
        <v>66</v>
      </c>
      <c r="P1043" s="1" t="s">
        <v>3934</v>
      </c>
      <c r="Q1043" s="1" t="s">
        <v>37</v>
      </c>
      <c r="R1043" s="1" t="s">
        <v>38</v>
      </c>
      <c r="S1043" s="1" t="s">
        <v>375</v>
      </c>
      <c r="T1043" s="1" t="s">
        <v>7319</v>
      </c>
      <c r="U1043" s="1" t="s">
        <v>6735</v>
      </c>
      <c r="V1043" s="1" t="s">
        <v>7320</v>
      </c>
      <c r="W1043" s="1" t="s">
        <v>28</v>
      </c>
      <c r="X1043" s="1" t="s">
        <v>7321</v>
      </c>
      <c r="Y1043" s="1" t="s">
        <v>801</v>
      </c>
      <c r="Z1043" s="1" t="s">
        <v>3935</v>
      </c>
      <c r="AA1043" s="1">
        <v>0</v>
      </c>
      <c r="AB1043" s="1" t="s">
        <v>96</v>
      </c>
      <c r="AD1043" s="1" t="str">
        <f>VLOOKUP($K1043,「工具标准名」映射表!$B:$I,3,0)</f>
        <v>AI资源共享库</v>
      </c>
      <c r="AE1043" s="1" t="str">
        <f>VLOOKUP($K1043,「工具标准名」映射表!$B:$I,4,0)</f>
        <v>功能应用层</v>
      </c>
      <c r="AF1043" s="1" t="str">
        <f>VLOOKUP($K1043,「工具标准名」映射表!$B:$I,5,0)</f>
        <v>功能应用（教学辅助工具）</v>
      </c>
      <c r="AG1043" s="1" t="str">
        <f>VLOOKUP($K1043,「工具标准名」映射表!$B:$I,6,0)</f>
        <v>软件工具</v>
      </c>
      <c r="AH1043" s="1" t="str">
        <f>VLOOKUP($K1043,「工具标准名」映射表!$B:$I,7,0)</f>
        <v>AI智能体</v>
      </c>
      <c r="AI1043" s="1" t="str">
        <f>VLOOKUP($K1043,「工具标准名」映射表!$B:$I,8,0)</f>
        <v>否</v>
      </c>
      <c r="AJ1043" s="1" t="s">
        <v>96</v>
      </c>
      <c r="AK1043" s="1"/>
      <c r="AL1043" s="1"/>
      <c r="AM1043" s="1"/>
      <c r="AN1043" s="1"/>
      <c r="AO1043" s="1"/>
    </row>
    <row r="1044" spans="1:41" ht="16">
      <c r="A1044" s="1" t="s">
        <v>7311</v>
      </c>
      <c r="B1044" s="3">
        <v>46056.469212962998</v>
      </c>
      <c r="C1044" s="14">
        <v>538</v>
      </c>
      <c r="D1044" s="1" t="s">
        <v>7312</v>
      </c>
      <c r="E1044" s="1" t="s">
        <v>7313</v>
      </c>
      <c r="F1044" s="1" t="s">
        <v>27</v>
      </c>
      <c r="G1044" s="1" t="s">
        <v>7314</v>
      </c>
      <c r="H1044" s="1" t="s">
        <v>7315</v>
      </c>
      <c r="I1044" s="1" t="s">
        <v>7316</v>
      </c>
      <c r="J1044" s="1" t="s">
        <v>7317</v>
      </c>
      <c r="K1044" s="1" t="s">
        <v>1219</v>
      </c>
      <c r="L1044" s="1" t="s">
        <v>33</v>
      </c>
      <c r="M1044" s="1" t="b">
        <v>0</v>
      </c>
      <c r="N1044" s="1" t="s">
        <v>47</v>
      </c>
      <c r="O1044" s="1" t="s">
        <v>66</v>
      </c>
      <c r="P1044" s="1" t="s">
        <v>1213</v>
      </c>
      <c r="Q1044" s="1" t="s">
        <v>37</v>
      </c>
      <c r="R1044" s="1" t="s">
        <v>38</v>
      </c>
      <c r="S1044" s="1" t="s">
        <v>375</v>
      </c>
      <c r="T1044" s="1" t="s">
        <v>7319</v>
      </c>
      <c r="U1044" s="1" t="s">
        <v>6735</v>
      </c>
      <c r="V1044" s="1" t="s">
        <v>7320</v>
      </c>
      <c r="W1044" s="1" t="s">
        <v>28</v>
      </c>
      <c r="X1044" s="1" t="s">
        <v>7321</v>
      </c>
      <c r="Y1044" s="1" t="s">
        <v>801</v>
      </c>
      <c r="Z1044" s="1" t="s">
        <v>1219</v>
      </c>
      <c r="AA1044" s="1">
        <v>0</v>
      </c>
      <c r="AB1044" s="1" t="s">
        <v>96</v>
      </c>
      <c r="AD1044" s="1" t="str">
        <f>VLOOKUP($K1044,「工具标准名」映射表!$B:$I,3,0)</f>
        <v>AI史料筛选器</v>
      </c>
      <c r="AE1044" s="1" t="str">
        <f>VLOOKUP($K1044,「工具标准名」映射表!$B:$I,4,0)</f>
        <v>功能应用层</v>
      </c>
      <c r="AF1044" s="1" t="str">
        <f>VLOOKUP($K1044,「工具标准名」映射表!$B:$I,5,0)</f>
        <v>功能应用（教学辅助工具）</v>
      </c>
      <c r="AG1044" s="1" t="str">
        <f>VLOOKUP($K1044,「工具标准名」映射表!$B:$I,6,0)</f>
        <v>软件工具</v>
      </c>
      <c r="AH1044" s="1" t="str">
        <f>VLOOKUP($K1044,「工具标准名」映射表!$B:$I,7,0)</f>
        <v>AI智能体</v>
      </c>
      <c r="AI1044" s="1" t="str">
        <f>VLOOKUP($K1044,「工具标准名」映射表!$B:$I,8,0)</f>
        <v>否</v>
      </c>
      <c r="AJ1044" s="1" t="s">
        <v>96</v>
      </c>
      <c r="AK1044" s="1"/>
      <c r="AL1044" s="1"/>
      <c r="AM1044" s="1"/>
      <c r="AN1044" s="1"/>
      <c r="AO1044" s="1"/>
    </row>
    <row r="1045" spans="1:41" ht="16">
      <c r="A1045" s="1" t="s">
        <v>7311</v>
      </c>
      <c r="B1045" s="3">
        <v>46056.469212962998</v>
      </c>
      <c r="C1045" s="14">
        <v>538</v>
      </c>
      <c r="D1045" s="1" t="s">
        <v>7312</v>
      </c>
      <c r="E1045" s="1" t="s">
        <v>7313</v>
      </c>
      <c r="F1045" s="1" t="s">
        <v>27</v>
      </c>
      <c r="G1045" s="1" t="s">
        <v>7314</v>
      </c>
      <c r="H1045" s="1" t="s">
        <v>7315</v>
      </c>
      <c r="I1045" s="1" t="s">
        <v>7316</v>
      </c>
      <c r="J1045" s="1" t="s">
        <v>7317</v>
      </c>
      <c r="K1045" s="1" t="s">
        <v>3655</v>
      </c>
      <c r="L1045" s="1" t="s">
        <v>33</v>
      </c>
      <c r="M1045" s="1" t="b">
        <v>0</v>
      </c>
      <c r="N1045" s="1" t="s">
        <v>47</v>
      </c>
      <c r="O1045" s="1" t="s">
        <v>66</v>
      </c>
      <c r="P1045" s="1" t="s">
        <v>3654</v>
      </c>
      <c r="Q1045" s="1" t="s">
        <v>37</v>
      </c>
      <c r="R1045" s="1" t="s">
        <v>38</v>
      </c>
      <c r="S1045" s="1" t="s">
        <v>375</v>
      </c>
      <c r="T1045" s="1" t="s">
        <v>7319</v>
      </c>
      <c r="U1045" s="1" t="s">
        <v>6735</v>
      </c>
      <c r="V1045" s="1" t="s">
        <v>7320</v>
      </c>
      <c r="W1045" s="1" t="s">
        <v>28</v>
      </c>
      <c r="X1045" s="1" t="s">
        <v>7321</v>
      </c>
      <c r="Y1045" s="1" t="s">
        <v>801</v>
      </c>
      <c r="Z1045" s="1" t="s">
        <v>3655</v>
      </c>
      <c r="AA1045" s="1">
        <v>0</v>
      </c>
      <c r="AB1045" s="1" t="s">
        <v>96</v>
      </c>
      <c r="AD1045" s="1" t="str">
        <f>VLOOKUP($K1045,「工具标准名」映射表!$B:$I,3,0)</f>
        <v>AI语音测评工具</v>
      </c>
      <c r="AE1045" s="1" t="str">
        <f>VLOOKUP($K1045,「工具标准名」映射表!$B:$I,4,0)</f>
        <v>功能应用层</v>
      </c>
      <c r="AF1045" s="1" t="str">
        <f>VLOOKUP($K1045,「工具标准名」映射表!$B:$I,5,0)</f>
        <v>功能应用（教学辅助工具）</v>
      </c>
      <c r="AG1045" s="1" t="str">
        <f>VLOOKUP($K1045,「工具标准名」映射表!$B:$I,6,0)</f>
        <v>软件工具</v>
      </c>
      <c r="AH1045" s="1" t="str">
        <f>VLOOKUP($K1045,「工具标准名」映射表!$B:$I,7,0)</f>
        <v>AI智能体</v>
      </c>
      <c r="AI1045" s="1" t="str">
        <f>VLOOKUP($K1045,「工具标准名」映射表!$B:$I,8,0)</f>
        <v>否</v>
      </c>
      <c r="AJ1045" s="1" t="s">
        <v>96</v>
      </c>
      <c r="AK1045" s="1"/>
      <c r="AL1045" s="1"/>
      <c r="AM1045" s="1"/>
      <c r="AN1045" s="1"/>
      <c r="AO1045" s="1"/>
    </row>
    <row r="1046" spans="1:41" ht="16">
      <c r="A1046" s="1" t="s">
        <v>7311</v>
      </c>
      <c r="B1046" s="3">
        <v>46056.469212962998</v>
      </c>
      <c r="C1046" s="14">
        <v>538</v>
      </c>
      <c r="D1046" s="1" t="s">
        <v>7312</v>
      </c>
      <c r="E1046" s="1" t="s">
        <v>7313</v>
      </c>
      <c r="F1046" s="1" t="s">
        <v>27</v>
      </c>
      <c r="G1046" s="1" t="s">
        <v>7314</v>
      </c>
      <c r="H1046" s="1" t="s">
        <v>7315</v>
      </c>
      <c r="I1046" s="1" t="s">
        <v>7316</v>
      </c>
      <c r="J1046" s="1" t="s">
        <v>7317</v>
      </c>
      <c r="K1046" s="1" t="s">
        <v>864</v>
      </c>
      <c r="L1046" s="1" t="s">
        <v>33</v>
      </c>
      <c r="M1046" s="1" t="b">
        <v>0</v>
      </c>
      <c r="N1046" s="1" t="s">
        <v>47</v>
      </c>
      <c r="O1046" s="1" t="s">
        <v>66</v>
      </c>
      <c r="P1046" s="1" t="s">
        <v>863</v>
      </c>
      <c r="Q1046" s="1" t="s">
        <v>37</v>
      </c>
      <c r="R1046" s="1" t="s">
        <v>38</v>
      </c>
      <c r="S1046" s="1" t="s">
        <v>375</v>
      </c>
      <c r="T1046" s="1" t="s">
        <v>7319</v>
      </c>
      <c r="U1046" s="1" t="s">
        <v>6735</v>
      </c>
      <c r="V1046" s="1" t="s">
        <v>7320</v>
      </c>
      <c r="W1046" s="1" t="s">
        <v>28</v>
      </c>
      <c r="X1046" s="1" t="s">
        <v>7321</v>
      </c>
      <c r="Y1046" s="1" t="s">
        <v>801</v>
      </c>
      <c r="Z1046" s="1" t="s">
        <v>864</v>
      </c>
      <c r="AA1046" s="1">
        <v>0</v>
      </c>
      <c r="AB1046" s="1" t="s">
        <v>96</v>
      </c>
      <c r="AD1046" s="1" t="str">
        <f>VLOOKUP($K1046,「工具标准名」映射表!$B:$I,3,0)</f>
        <v>AI写作批改模块</v>
      </c>
      <c r="AE1046" s="1" t="str">
        <f>VLOOKUP($K1046,「工具标准名」映射表!$B:$I,4,0)</f>
        <v>功能应用层</v>
      </c>
      <c r="AF1046" s="1" t="str">
        <f>VLOOKUP($K1046,「工具标准名」映射表!$B:$I,5,0)</f>
        <v>功能应用（教学辅助工具）</v>
      </c>
      <c r="AG1046" s="1" t="str">
        <f>VLOOKUP($K1046,「工具标准名」映射表!$B:$I,6,0)</f>
        <v>软件工具</v>
      </c>
      <c r="AH1046" s="1" t="str">
        <f>VLOOKUP($K1046,「工具标准名」映射表!$B:$I,7,0)</f>
        <v>AI智能体</v>
      </c>
      <c r="AI1046" s="1" t="str">
        <f>VLOOKUP($K1046,「工具标准名」映射表!$B:$I,8,0)</f>
        <v>否</v>
      </c>
      <c r="AJ1046" s="1" t="s">
        <v>96</v>
      </c>
      <c r="AK1046" s="1"/>
      <c r="AL1046" s="1"/>
      <c r="AM1046" s="1"/>
      <c r="AN1046" s="1"/>
      <c r="AO1046" s="1"/>
    </row>
    <row r="1047" spans="1:41" ht="16">
      <c r="A1047" s="1" t="s">
        <v>7334</v>
      </c>
      <c r="B1047" s="3">
        <v>46056.469027777799</v>
      </c>
      <c r="C1047" s="14">
        <v>539</v>
      </c>
      <c r="D1047" s="1" t="s">
        <v>7335</v>
      </c>
      <c r="E1047" s="1" t="s">
        <v>7336</v>
      </c>
      <c r="F1047" s="1" t="s">
        <v>27</v>
      </c>
      <c r="G1047" s="1" t="s">
        <v>7337</v>
      </c>
      <c r="H1047" s="1" t="s">
        <v>7338</v>
      </c>
      <c r="I1047" s="1" t="s">
        <v>30</v>
      </c>
      <c r="J1047" s="1" t="s">
        <v>985</v>
      </c>
      <c r="Q1047" s="1" t="s">
        <v>37</v>
      </c>
      <c r="R1047" s="1" t="s">
        <v>38</v>
      </c>
      <c r="S1047" s="1" t="s">
        <v>39</v>
      </c>
      <c r="T1047" s="1" t="s">
        <v>7340</v>
      </c>
      <c r="U1047" s="1" t="s">
        <v>30</v>
      </c>
      <c r="V1047" s="1" t="s">
        <v>1926</v>
      </c>
      <c r="W1047" s="1" t="s">
        <v>28</v>
      </c>
      <c r="X1047" s="1" t="s">
        <v>7341</v>
      </c>
      <c r="Y1047" s="1" t="s">
        <v>43</v>
      </c>
      <c r="Z1047" s="1" t="e">
        <v>#N/A</v>
      </c>
      <c r="AA1047" s="1" t="e">
        <v>#N/A</v>
      </c>
      <c r="AB1047" s="1" t="s">
        <v>280</v>
      </c>
      <c r="AD1047" s="1" t="e">
        <f>VLOOKUP($K1047,「工具标准名」映射表!$B:$I,3,0)</f>
        <v>#N/A</v>
      </c>
      <c r="AE1047" s="1" t="e">
        <f>VLOOKUP($K1047,「工具标准名」映射表!$B:$I,4,0)</f>
        <v>#N/A</v>
      </c>
      <c r="AF1047" s="1" t="e">
        <f>VLOOKUP($K1047,「工具标准名」映射表!$B:$I,5,0)</f>
        <v>#N/A</v>
      </c>
      <c r="AG1047" s="1" t="e">
        <f>VLOOKUP($K1047,「工具标准名」映射表!$B:$I,6,0)</f>
        <v>#N/A</v>
      </c>
      <c r="AH1047" s="1" t="e">
        <f>VLOOKUP($K1047,「工具标准名」映射表!$B:$I,7,0)</f>
        <v>#N/A</v>
      </c>
      <c r="AI1047" s="1" t="e">
        <f>VLOOKUP($K1047,「工具标准名」映射表!$B:$I,8,0)</f>
        <v>#N/A</v>
      </c>
      <c r="AJ1047" s="1" t="s">
        <v>280</v>
      </c>
      <c r="AK1047" s="1"/>
      <c r="AL1047" s="1"/>
      <c r="AM1047" s="1"/>
      <c r="AN1047" s="1"/>
      <c r="AO1047" s="1"/>
    </row>
    <row r="1048" spans="1:41" ht="16">
      <c r="A1048" s="1" t="s">
        <v>7342</v>
      </c>
      <c r="B1048" s="3">
        <v>46056.469027777799</v>
      </c>
      <c r="C1048" s="14">
        <v>540</v>
      </c>
      <c r="D1048" s="1" t="s">
        <v>7343</v>
      </c>
      <c r="E1048" s="1" t="s">
        <v>7344</v>
      </c>
      <c r="F1048" s="1" t="s">
        <v>156</v>
      </c>
      <c r="G1048" s="1" t="s">
        <v>156</v>
      </c>
      <c r="H1048" s="1" t="s">
        <v>156</v>
      </c>
      <c r="I1048" s="1" t="s">
        <v>156</v>
      </c>
      <c r="J1048" s="1" t="s">
        <v>985</v>
      </c>
      <c r="Q1048" s="1" t="s">
        <v>37</v>
      </c>
      <c r="R1048" s="1" t="s">
        <v>38</v>
      </c>
      <c r="S1048" s="1" t="s">
        <v>39</v>
      </c>
      <c r="T1048" s="1" t="s">
        <v>7346</v>
      </c>
      <c r="U1048" s="1" t="s">
        <v>30</v>
      </c>
      <c r="V1048" s="1" t="s">
        <v>41</v>
      </c>
      <c r="W1048" s="1" t="s">
        <v>1927</v>
      </c>
      <c r="X1048" s="1" t="s">
        <v>7347</v>
      </c>
      <c r="Y1048" s="1" t="s">
        <v>43</v>
      </c>
      <c r="Z1048" s="1" t="e">
        <v>#N/A</v>
      </c>
      <c r="AA1048" s="1" t="e">
        <v>#N/A</v>
      </c>
      <c r="AB1048" s="1" t="s">
        <v>460</v>
      </c>
      <c r="AD1048" s="1" t="e">
        <f>VLOOKUP($K1048,「工具标准名」映射表!$B:$I,3,0)</f>
        <v>#N/A</v>
      </c>
      <c r="AE1048" s="1" t="e">
        <f>VLOOKUP($K1048,「工具标准名」映射表!$B:$I,4,0)</f>
        <v>#N/A</v>
      </c>
      <c r="AF1048" s="1" t="e">
        <f>VLOOKUP($K1048,「工具标准名」映射表!$B:$I,5,0)</f>
        <v>#N/A</v>
      </c>
      <c r="AG1048" s="1" t="e">
        <f>VLOOKUP($K1048,「工具标准名」映射表!$B:$I,6,0)</f>
        <v>#N/A</v>
      </c>
      <c r="AH1048" s="1" t="e">
        <f>VLOOKUP($K1048,「工具标准名」映射表!$B:$I,7,0)</f>
        <v>#N/A</v>
      </c>
      <c r="AI1048" s="1" t="e">
        <f>VLOOKUP($K1048,「工具标准名」映射表!$B:$I,8,0)</f>
        <v>#N/A</v>
      </c>
      <c r="AJ1048" s="1" t="s">
        <v>460</v>
      </c>
      <c r="AK1048" s="1"/>
      <c r="AL1048" s="1"/>
      <c r="AM1048" s="1"/>
      <c r="AN1048" s="1"/>
      <c r="AO1048" s="1"/>
    </row>
    <row r="1049" spans="1:41" ht="16">
      <c r="A1049" s="1" t="s">
        <v>7349</v>
      </c>
      <c r="B1049" s="3">
        <v>46056.469074074099</v>
      </c>
      <c r="C1049" s="14">
        <v>541</v>
      </c>
      <c r="D1049" s="1" t="s">
        <v>7350</v>
      </c>
      <c r="E1049" s="1" t="s">
        <v>1357</v>
      </c>
      <c r="F1049" s="1" t="s">
        <v>119</v>
      </c>
      <c r="G1049" s="1" t="s">
        <v>7351</v>
      </c>
      <c r="H1049" s="1" t="s">
        <v>7352</v>
      </c>
      <c r="I1049" s="1" t="s">
        <v>7353</v>
      </c>
      <c r="J1049" s="1" t="s">
        <v>7354</v>
      </c>
      <c r="K1049" s="1" t="s">
        <v>124</v>
      </c>
      <c r="L1049" s="1" t="s">
        <v>33</v>
      </c>
      <c r="M1049" s="1" t="b">
        <v>0</v>
      </c>
      <c r="N1049" s="1" t="s">
        <v>47</v>
      </c>
      <c r="O1049" s="1" t="s">
        <v>48</v>
      </c>
      <c r="P1049" s="1" t="s">
        <v>5397</v>
      </c>
      <c r="Q1049" s="1" t="s">
        <v>87</v>
      </c>
      <c r="R1049" s="1" t="s">
        <v>234</v>
      </c>
      <c r="S1049" s="1" t="s">
        <v>39</v>
      </c>
      <c r="T1049" s="1" t="s">
        <v>7356</v>
      </c>
      <c r="U1049" s="1" t="s">
        <v>7357</v>
      </c>
      <c r="V1049" s="1" t="s">
        <v>7358</v>
      </c>
      <c r="W1049" s="1" t="s">
        <v>7359</v>
      </c>
      <c r="X1049" s="1" t="s">
        <v>7360</v>
      </c>
      <c r="Y1049" s="1" t="s">
        <v>5854</v>
      </c>
      <c r="Z1049" s="1" t="s">
        <v>4864</v>
      </c>
      <c r="AA1049" s="1" t="s">
        <v>23367</v>
      </c>
      <c r="AB1049" s="1" t="s">
        <v>52</v>
      </c>
      <c r="AD1049" s="1" t="str">
        <f>VLOOKUP($K1049,「工具标准名」映射表!$B:$I,3,0)</f>
        <v>DeepSeek 大模型</v>
      </c>
      <c r="AE1049" s="1" t="str">
        <f>VLOOKUP($K1049,「工具标准名」映射表!$B:$I,4,0)</f>
        <v>功能应用层</v>
      </c>
      <c r="AF1049" s="1" t="str">
        <f>VLOOKUP($K1049,「工具标准名」映射表!$B:$I,5,0)</f>
        <v>功能应用（教学辅助工具）</v>
      </c>
      <c r="AG1049" s="1" t="str">
        <f>VLOOKUP($K1049,「工具标准名」映射表!$B:$I,6,0)</f>
        <v>软件工具</v>
      </c>
      <c r="AH1049" s="1" t="str">
        <f>VLOOKUP($K1049,「工具标准名」映射表!$B:$I,7,0)</f>
        <v>AI智能体</v>
      </c>
      <c r="AI1049" s="1" t="str">
        <f>VLOOKUP($K1049,「工具标准名」映射表!$B:$I,8,0)</f>
        <v>否</v>
      </c>
      <c r="AJ1049" s="1" t="s">
        <v>52</v>
      </c>
      <c r="AK1049" s="1"/>
      <c r="AL1049" s="1"/>
      <c r="AM1049" s="1"/>
      <c r="AN1049" s="1"/>
      <c r="AO1049" s="1"/>
    </row>
    <row r="1050" spans="1:41" ht="16">
      <c r="A1050" s="1" t="s">
        <v>7361</v>
      </c>
      <c r="B1050" s="3">
        <v>46056.469085648103</v>
      </c>
      <c r="C1050" s="14">
        <v>542</v>
      </c>
      <c r="D1050" s="1" t="s">
        <v>5806</v>
      </c>
      <c r="E1050" s="1" t="s">
        <v>2172</v>
      </c>
      <c r="F1050" s="1" t="s">
        <v>119</v>
      </c>
      <c r="G1050" s="1" t="s">
        <v>7362</v>
      </c>
      <c r="H1050" s="1" t="s">
        <v>7363</v>
      </c>
      <c r="I1050" s="1" t="s">
        <v>1900</v>
      </c>
      <c r="J1050" s="1" t="s">
        <v>7364</v>
      </c>
      <c r="K1050" s="1" t="s">
        <v>5811</v>
      </c>
      <c r="L1050" s="1" t="s">
        <v>33</v>
      </c>
      <c r="M1050" s="1" t="b">
        <v>0</v>
      </c>
      <c r="N1050" s="1" t="s">
        <v>47</v>
      </c>
      <c r="O1050" s="1" t="s">
        <v>54</v>
      </c>
      <c r="P1050" s="1" t="s">
        <v>14851</v>
      </c>
      <c r="Q1050" s="1" t="s">
        <v>37</v>
      </c>
      <c r="R1050" s="1" t="s">
        <v>38</v>
      </c>
      <c r="S1050" s="1" t="s">
        <v>39</v>
      </c>
      <c r="T1050" s="1" t="s">
        <v>7366</v>
      </c>
      <c r="U1050" s="1" t="s">
        <v>7367</v>
      </c>
      <c r="V1050" s="1" t="s">
        <v>7368</v>
      </c>
      <c r="W1050" s="1" t="s">
        <v>28</v>
      </c>
      <c r="X1050" s="1" t="s">
        <v>7369</v>
      </c>
      <c r="Y1050" s="1" t="s">
        <v>278</v>
      </c>
      <c r="Z1050" s="1" t="s">
        <v>5811</v>
      </c>
      <c r="AA1050" s="1">
        <v>0</v>
      </c>
      <c r="AB1050" s="1" t="s">
        <v>96</v>
      </c>
      <c r="AD1050" s="1" t="str">
        <f>VLOOKUP($K1050,「工具标准名」映射表!$B:$I,3,0)</f>
        <v>交互式HTML电子表格</v>
      </c>
      <c r="AE1050" s="1" t="str">
        <f>VLOOKUP($K1050,「工具标准名」映射表!$B:$I,4,0)</f>
        <v>功能应用层</v>
      </c>
      <c r="AF1050" s="1" t="str">
        <f>VLOOKUP($K1050,「工具标准名」映射表!$B:$I,5,0)</f>
        <v>功能应用（教学辅助工具）</v>
      </c>
      <c r="AG1050" s="1" t="str">
        <f>VLOOKUP($K1050,「工具标准名」映射表!$B:$I,6,0)</f>
        <v>软件工具</v>
      </c>
      <c r="AH1050" s="1" t="str">
        <f>VLOOKUP($K1050,「工具标准名」映射表!$B:$I,7,0)</f>
        <v>AI智能体</v>
      </c>
      <c r="AI1050" s="1" t="str">
        <f>VLOOKUP($K1050,「工具标准名」映射表!$B:$I,8,0)</f>
        <v>否</v>
      </c>
      <c r="AJ1050" s="1" t="s">
        <v>96</v>
      </c>
      <c r="AK1050" s="1"/>
      <c r="AL1050" s="1"/>
      <c r="AM1050" s="1"/>
      <c r="AN1050" s="1"/>
      <c r="AO1050" s="1"/>
    </row>
    <row r="1051" spans="1:41" ht="16">
      <c r="A1051" s="1" t="s">
        <v>7370</v>
      </c>
      <c r="B1051" s="3">
        <v>46056.4691087963</v>
      </c>
      <c r="C1051" s="14">
        <v>543</v>
      </c>
      <c r="D1051" s="1" t="s">
        <v>7371</v>
      </c>
      <c r="E1051" s="1" t="s">
        <v>7372</v>
      </c>
      <c r="F1051" s="1" t="s">
        <v>100</v>
      </c>
      <c r="G1051" s="1" t="s">
        <v>7373</v>
      </c>
      <c r="H1051" s="1" t="s">
        <v>7374</v>
      </c>
      <c r="I1051" s="1" t="s">
        <v>7375</v>
      </c>
      <c r="J1051" s="1" t="s">
        <v>7376</v>
      </c>
      <c r="K1051" s="1" t="s">
        <v>207</v>
      </c>
      <c r="L1051" s="1" t="s">
        <v>33</v>
      </c>
      <c r="M1051" s="1" t="b">
        <v>0</v>
      </c>
      <c r="N1051" s="1" t="s">
        <v>47</v>
      </c>
      <c r="O1051" s="1" t="s">
        <v>66</v>
      </c>
      <c r="P1051" s="1" t="s">
        <v>13671</v>
      </c>
      <c r="Q1051" s="1" t="s">
        <v>37</v>
      </c>
      <c r="R1051" s="1" t="s">
        <v>38</v>
      </c>
      <c r="S1051" s="1" t="s">
        <v>172</v>
      </c>
      <c r="T1051" s="1" t="s">
        <v>7378</v>
      </c>
      <c r="U1051" s="1" t="s">
        <v>7375</v>
      </c>
      <c r="V1051" s="1" t="s">
        <v>7379</v>
      </c>
      <c r="W1051" s="1" t="s">
        <v>7380</v>
      </c>
      <c r="X1051" s="1" t="s">
        <v>7381</v>
      </c>
      <c r="Y1051" s="1" t="s">
        <v>178</v>
      </c>
      <c r="Z1051" s="1" t="s">
        <v>207</v>
      </c>
      <c r="AA1051" s="1" t="s">
        <v>23372</v>
      </c>
      <c r="AB1051" s="1" t="s">
        <v>138</v>
      </c>
      <c r="AD1051" s="1" t="str">
        <f>VLOOKUP($K1051,「工具标准名」映射表!$B:$I,3,0)</f>
        <v>即梦AI</v>
      </c>
      <c r="AE1051" s="1" t="str">
        <f>VLOOKUP($K1051,「工具标准名」映射表!$B:$I,4,0)</f>
        <v>功能应用层</v>
      </c>
      <c r="AF1051" s="1" t="str">
        <f>VLOOKUP($K1051,「工具标准名」映射表!$B:$I,5,0)</f>
        <v>功能应用（生成式AI应用-图像类）</v>
      </c>
      <c r="AG1051" s="1" t="str">
        <f>VLOOKUP($K1051,「工具标准名」映射表!$B:$I,6,0)</f>
        <v>软件工具</v>
      </c>
      <c r="AH1051" s="1" t="str">
        <f>VLOOKUP($K1051,「工具标准名」映射表!$B:$I,7,0)</f>
        <v>AI智能体</v>
      </c>
      <c r="AI1051" s="1" t="str">
        <f>VLOOKUP($K1051,「工具标准名」映射表!$B:$I,8,0)</f>
        <v>是</v>
      </c>
      <c r="AJ1051" s="1" t="s">
        <v>138</v>
      </c>
      <c r="AK1051" s="1"/>
      <c r="AL1051" s="1"/>
      <c r="AM1051" s="1"/>
      <c r="AN1051" s="1"/>
      <c r="AO1051" s="1"/>
    </row>
    <row r="1052" spans="1:41" ht="16">
      <c r="A1052" s="1" t="s">
        <v>7370</v>
      </c>
      <c r="B1052" s="3">
        <v>46056.4691087963</v>
      </c>
      <c r="C1052" s="14">
        <v>543</v>
      </c>
      <c r="D1052" s="1" t="s">
        <v>7371</v>
      </c>
      <c r="E1052" s="1" t="s">
        <v>7372</v>
      </c>
      <c r="F1052" s="1" t="s">
        <v>100</v>
      </c>
      <c r="G1052" s="1" t="s">
        <v>7373</v>
      </c>
      <c r="H1052" s="1" t="s">
        <v>7374</v>
      </c>
      <c r="I1052" s="1" t="s">
        <v>7375</v>
      </c>
      <c r="J1052" s="1" t="s">
        <v>7376</v>
      </c>
      <c r="K1052" s="1" t="s">
        <v>139</v>
      </c>
      <c r="L1052" s="1" t="s">
        <v>33</v>
      </c>
      <c r="M1052" s="1" t="b">
        <v>0</v>
      </c>
      <c r="N1052" s="1" t="s">
        <v>47</v>
      </c>
      <c r="O1052" s="1" t="s">
        <v>66</v>
      </c>
      <c r="P1052" s="1" t="s">
        <v>9826</v>
      </c>
      <c r="Q1052" s="1" t="s">
        <v>37</v>
      </c>
      <c r="R1052" s="1" t="s">
        <v>38</v>
      </c>
      <c r="S1052" s="1" t="s">
        <v>172</v>
      </c>
      <c r="T1052" s="1" t="s">
        <v>7378</v>
      </c>
      <c r="U1052" s="1" t="s">
        <v>7375</v>
      </c>
      <c r="V1052" s="1" t="s">
        <v>7379</v>
      </c>
      <c r="W1052" s="1" t="s">
        <v>7380</v>
      </c>
      <c r="X1052" s="1" t="s">
        <v>7381</v>
      </c>
      <c r="Y1052" s="1" t="s">
        <v>178</v>
      </c>
      <c r="Z1052" s="1" t="s">
        <v>139</v>
      </c>
      <c r="AA1052" s="1" t="s">
        <v>23370</v>
      </c>
      <c r="AB1052" s="1" t="s">
        <v>138</v>
      </c>
      <c r="AD1052" s="1" t="str">
        <f>VLOOKUP($K1052,「工具标准名」映射表!$B:$I,3,0)</f>
        <v>豆包</v>
      </c>
      <c r="AE1052" s="1" t="str">
        <f>VLOOKUP($K1052,「工具标准名」映射表!$B:$I,4,0)</f>
        <v>功能应用层</v>
      </c>
      <c r="AF1052" s="1" t="str">
        <f>VLOOKUP($K1052,「工具标准名」映射表!$B:$I,5,0)</f>
        <v>功能应用（教学辅助工具）</v>
      </c>
      <c r="AG1052" s="1" t="str">
        <f>VLOOKUP($K1052,「工具标准名」映射表!$B:$I,6,0)</f>
        <v>软件工具</v>
      </c>
      <c r="AH1052" s="1" t="str">
        <f>VLOOKUP($K1052,「工具标准名」映射表!$B:$I,7,0)</f>
        <v>其他</v>
      </c>
      <c r="AI1052" s="1" t="str">
        <f>VLOOKUP($K1052,「工具标准名」映射表!$B:$I,8,0)</f>
        <v>否</v>
      </c>
      <c r="AJ1052" s="1" t="s">
        <v>138</v>
      </c>
      <c r="AK1052" s="1"/>
      <c r="AL1052" s="1"/>
      <c r="AM1052" s="1"/>
      <c r="AN1052" s="1"/>
      <c r="AO1052" s="1"/>
    </row>
    <row r="1053" spans="1:41" ht="16">
      <c r="A1053" s="1" t="s">
        <v>7384</v>
      </c>
      <c r="B1053" s="3">
        <v>46056.469143518501</v>
      </c>
      <c r="C1053" s="14">
        <v>545</v>
      </c>
      <c r="D1053" s="1" t="s">
        <v>7385</v>
      </c>
      <c r="E1053" s="1" t="s">
        <v>7386</v>
      </c>
      <c r="F1053" s="1" t="s">
        <v>27</v>
      </c>
      <c r="G1053" s="1" t="s">
        <v>7387</v>
      </c>
      <c r="H1053" s="1" t="s">
        <v>7388</v>
      </c>
      <c r="I1053" s="1" t="s">
        <v>7389</v>
      </c>
      <c r="J1053" s="1" t="s">
        <v>7390</v>
      </c>
      <c r="K1053" s="1" t="s">
        <v>3277</v>
      </c>
      <c r="L1053" s="1" t="s">
        <v>33</v>
      </c>
      <c r="M1053" s="1" t="b">
        <v>0</v>
      </c>
      <c r="N1053" s="1" t="s">
        <v>47</v>
      </c>
      <c r="O1053" s="1" t="s">
        <v>48</v>
      </c>
      <c r="P1053" s="1" t="s">
        <v>4711</v>
      </c>
      <c r="Q1053" s="1" t="s">
        <v>37</v>
      </c>
      <c r="R1053" s="1" t="s">
        <v>38</v>
      </c>
      <c r="S1053" s="1" t="s">
        <v>39</v>
      </c>
      <c r="T1053" s="1" t="s">
        <v>7392</v>
      </c>
      <c r="U1053" s="1" t="s">
        <v>7389</v>
      </c>
      <c r="V1053" s="1" t="s">
        <v>7393</v>
      </c>
      <c r="W1053" s="1" t="s">
        <v>7394</v>
      </c>
      <c r="X1053" s="1" t="s">
        <v>7395</v>
      </c>
      <c r="Y1053" s="1" t="s">
        <v>801</v>
      </c>
      <c r="Z1053" s="1" t="s">
        <v>3277</v>
      </c>
      <c r="AA1053" s="1">
        <v>0</v>
      </c>
      <c r="AB1053" s="1" t="s">
        <v>138</v>
      </c>
      <c r="AD1053" s="1" t="str">
        <f>VLOOKUP($K1053,「工具标准名」映射表!$B:$I,3,0)</f>
        <v>ClassIn</v>
      </c>
      <c r="AE1053" s="1" t="str">
        <f>VLOOKUP($K1053,「工具标准名」映射表!$B:$I,4,0)</f>
        <v>功能应用层</v>
      </c>
      <c r="AF1053" s="1" t="str">
        <f>VLOOKUP($K1053,「工具标准名」映射表!$B:$I,5,0)</f>
        <v>功能应用（教学辅助工具）</v>
      </c>
      <c r="AG1053" s="1" t="str">
        <f>VLOOKUP($K1053,「工具标准名」映射表!$B:$I,6,0)</f>
        <v>软件工具</v>
      </c>
      <c r="AH1053" s="1" t="str">
        <f>VLOOKUP($K1053,「工具标准名」映射表!$B:$I,7,0)</f>
        <v>AI智能体</v>
      </c>
      <c r="AI1053" s="1" t="str">
        <f>VLOOKUP($K1053,「工具标准名」映射表!$B:$I,8,0)</f>
        <v>否</v>
      </c>
      <c r="AJ1053" s="1" t="s">
        <v>138</v>
      </c>
      <c r="AK1053" s="1"/>
      <c r="AL1053" s="1"/>
      <c r="AM1053" s="1"/>
      <c r="AN1053" s="1"/>
      <c r="AO1053" s="1"/>
    </row>
    <row r="1054" spans="1:41" ht="16">
      <c r="A1054" s="1" t="s">
        <v>7384</v>
      </c>
      <c r="B1054" s="3">
        <v>46056.469143518501</v>
      </c>
      <c r="C1054" s="14">
        <v>545</v>
      </c>
      <c r="D1054" s="1" t="s">
        <v>7385</v>
      </c>
      <c r="E1054" s="1" t="s">
        <v>7386</v>
      </c>
      <c r="F1054" s="1" t="s">
        <v>27</v>
      </c>
      <c r="G1054" s="1" t="s">
        <v>7387</v>
      </c>
      <c r="H1054" s="1" t="s">
        <v>7388</v>
      </c>
      <c r="I1054" s="1" t="s">
        <v>7389</v>
      </c>
      <c r="J1054" s="1" t="s">
        <v>7390</v>
      </c>
      <c r="K1054" s="1" t="s">
        <v>214</v>
      </c>
      <c r="L1054" s="1" t="s">
        <v>33</v>
      </c>
      <c r="M1054" s="1" t="b">
        <v>0</v>
      </c>
      <c r="N1054" s="1" t="s">
        <v>47</v>
      </c>
      <c r="O1054" s="1" t="s">
        <v>48</v>
      </c>
      <c r="P1054" s="1" t="s">
        <v>18877</v>
      </c>
      <c r="Q1054" s="1" t="s">
        <v>37</v>
      </c>
      <c r="R1054" s="1" t="s">
        <v>38</v>
      </c>
      <c r="S1054" s="1" t="s">
        <v>39</v>
      </c>
      <c r="T1054" s="1" t="s">
        <v>7392</v>
      </c>
      <c r="U1054" s="1" t="s">
        <v>7389</v>
      </c>
      <c r="V1054" s="1" t="s">
        <v>7393</v>
      </c>
      <c r="W1054" s="1" t="s">
        <v>7394</v>
      </c>
      <c r="X1054" s="1" t="s">
        <v>7395</v>
      </c>
      <c r="Y1054" s="1" t="s">
        <v>801</v>
      </c>
      <c r="Z1054" s="1" t="s">
        <v>214</v>
      </c>
      <c r="AA1054" s="1" t="s">
        <v>23374</v>
      </c>
      <c r="AB1054" s="1" t="s">
        <v>138</v>
      </c>
      <c r="AD1054" s="1" t="str">
        <f>VLOOKUP($K1054,「工具标准名」映射表!$B:$I,3,0)</f>
        <v>希沃白板</v>
      </c>
      <c r="AE1054" s="1" t="str">
        <f>VLOOKUP($K1054,「工具标准名」映射表!$B:$I,4,0)</f>
        <v>功能应用层</v>
      </c>
      <c r="AF1054" s="1" t="str">
        <f>VLOOKUP($K1054,「工具标准名」映射表!$B:$I,5,0)</f>
        <v>功能应用（教学辅助工具）</v>
      </c>
      <c r="AG1054" s="1" t="str">
        <f>VLOOKUP($K1054,「工具标准名」映射表!$B:$I,6,0)</f>
        <v>软件工具</v>
      </c>
      <c r="AH1054" s="1" t="str">
        <f>VLOOKUP($K1054,「工具标准名」映射表!$B:$I,7,0)</f>
        <v>AI智能体</v>
      </c>
      <c r="AI1054" s="1" t="str">
        <f>VLOOKUP($K1054,「工具标准名」映射表!$B:$I,8,0)</f>
        <v>否</v>
      </c>
      <c r="AJ1054" s="1" t="s">
        <v>138</v>
      </c>
      <c r="AK1054" s="1"/>
      <c r="AL1054" s="1"/>
      <c r="AM1054" s="1"/>
      <c r="AN1054" s="1"/>
      <c r="AO1054" s="1"/>
    </row>
    <row r="1055" spans="1:41" ht="16">
      <c r="A1055" s="1" t="s">
        <v>7384</v>
      </c>
      <c r="B1055" s="3">
        <v>46056.469143518501</v>
      </c>
      <c r="C1055" s="14">
        <v>545</v>
      </c>
      <c r="D1055" s="1" t="s">
        <v>7385</v>
      </c>
      <c r="E1055" s="1" t="s">
        <v>7386</v>
      </c>
      <c r="F1055" s="1" t="s">
        <v>27</v>
      </c>
      <c r="G1055" s="1" t="s">
        <v>7387</v>
      </c>
      <c r="H1055" s="1" t="s">
        <v>7388</v>
      </c>
      <c r="I1055" s="1" t="s">
        <v>7389</v>
      </c>
      <c r="J1055" s="1" t="s">
        <v>7390</v>
      </c>
      <c r="K1055" s="1" t="s">
        <v>7398</v>
      </c>
      <c r="L1055" s="1" t="s">
        <v>33</v>
      </c>
      <c r="M1055" s="1" t="b">
        <v>0</v>
      </c>
      <c r="N1055" s="1" t="s">
        <v>260</v>
      </c>
      <c r="O1055" s="1" t="s">
        <v>3235</v>
      </c>
      <c r="P1055" s="1" t="s">
        <v>16238</v>
      </c>
      <c r="Q1055" s="1" t="s">
        <v>37</v>
      </c>
      <c r="R1055" s="1" t="s">
        <v>38</v>
      </c>
      <c r="S1055" s="1" t="s">
        <v>39</v>
      </c>
      <c r="T1055" s="1" t="s">
        <v>7392</v>
      </c>
      <c r="U1055" s="1" t="s">
        <v>7389</v>
      </c>
      <c r="V1055" s="1" t="s">
        <v>7393</v>
      </c>
      <c r="W1055" s="1" t="s">
        <v>7394</v>
      </c>
      <c r="X1055" s="1" t="s">
        <v>7395</v>
      </c>
      <c r="Y1055" s="1" t="s">
        <v>801</v>
      </c>
      <c r="Z1055" s="1" t="s">
        <v>7398</v>
      </c>
      <c r="AA1055" s="1">
        <v>0</v>
      </c>
      <c r="AB1055" s="1" t="s">
        <v>138</v>
      </c>
      <c r="AD1055" s="1" t="str">
        <f>VLOOKUP($K1055,「工具标准名」映射表!$B:$I,3,0)</f>
        <v>清华紫光数据平台</v>
      </c>
      <c r="AE1055" s="1" t="str">
        <f>VLOOKUP($K1055,「工具标准名」映射表!$B:$I,4,0)</f>
        <v>功能应用层</v>
      </c>
      <c r="AF1055" s="1" t="str">
        <f>VLOOKUP($K1055,「工具标准名」映射表!$B:$I,5,0)</f>
        <v>功能应用（平台型综合系统）</v>
      </c>
      <c r="AG1055" s="1" t="str">
        <f>VLOOKUP($K1055,「工具标准名」映射表!$B:$I,6,0)</f>
        <v>软件工具</v>
      </c>
      <c r="AH1055" s="1" t="str">
        <f>VLOOKUP($K1055,「工具标准名」映射表!$B:$I,7,0)</f>
        <v>AI智能体</v>
      </c>
      <c r="AI1055" s="1" t="str">
        <f>VLOOKUP($K1055,「工具标准名」映射表!$B:$I,8,0)</f>
        <v>否</v>
      </c>
      <c r="AJ1055" s="1" t="s">
        <v>138</v>
      </c>
      <c r="AK1055" s="1"/>
      <c r="AL1055" s="1"/>
      <c r="AM1055" s="1"/>
      <c r="AN1055" s="1"/>
      <c r="AO1055" s="1"/>
    </row>
    <row r="1056" spans="1:41" ht="16">
      <c r="A1056" s="1" t="s">
        <v>7400</v>
      </c>
      <c r="B1056" s="3">
        <v>46056.4691550926</v>
      </c>
      <c r="C1056" s="14">
        <v>546</v>
      </c>
      <c r="D1056" s="1" t="s">
        <v>7401</v>
      </c>
      <c r="E1056" s="1" t="s">
        <v>7386</v>
      </c>
      <c r="F1056" s="1" t="s">
        <v>119</v>
      </c>
      <c r="G1056" s="1" t="s">
        <v>7402</v>
      </c>
      <c r="H1056" s="1" t="s">
        <v>7403</v>
      </c>
      <c r="I1056" s="1" t="s">
        <v>7404</v>
      </c>
      <c r="J1056" s="1" t="s">
        <v>7405</v>
      </c>
      <c r="K1056" s="1" t="s">
        <v>139</v>
      </c>
      <c r="L1056" s="1" t="s">
        <v>33</v>
      </c>
      <c r="M1056" s="1" t="b">
        <v>0</v>
      </c>
      <c r="N1056" s="1" t="s">
        <v>47</v>
      </c>
      <c r="O1056" s="1" t="s">
        <v>48</v>
      </c>
      <c r="P1056" s="1" t="s">
        <v>9838</v>
      </c>
      <c r="Q1056" s="1" t="s">
        <v>37</v>
      </c>
      <c r="R1056" s="1" t="s">
        <v>38</v>
      </c>
      <c r="S1056" s="1" t="s">
        <v>39</v>
      </c>
      <c r="T1056" s="1" t="s">
        <v>7407</v>
      </c>
      <c r="U1056" s="1" t="s">
        <v>7408</v>
      </c>
      <c r="V1056" s="1" t="s">
        <v>7409</v>
      </c>
      <c r="W1056" s="1" t="s">
        <v>7410</v>
      </c>
      <c r="X1056" s="1" t="s">
        <v>7411</v>
      </c>
      <c r="Y1056" s="1" t="s">
        <v>94</v>
      </c>
      <c r="Z1056" s="1" t="s">
        <v>139</v>
      </c>
      <c r="AA1056" s="1" t="s">
        <v>23370</v>
      </c>
      <c r="AB1056" s="1" t="s">
        <v>138</v>
      </c>
      <c r="AD1056" s="1" t="str">
        <f>VLOOKUP($K1056,「工具标准名」映射表!$B:$I,3,0)</f>
        <v>豆包</v>
      </c>
      <c r="AE1056" s="1" t="str">
        <f>VLOOKUP($K1056,「工具标准名」映射表!$B:$I,4,0)</f>
        <v>功能应用层</v>
      </c>
      <c r="AF1056" s="1" t="str">
        <f>VLOOKUP($K1056,「工具标准名」映射表!$B:$I,5,0)</f>
        <v>功能应用（教学辅助工具）</v>
      </c>
      <c r="AG1056" s="1" t="str">
        <f>VLOOKUP($K1056,「工具标准名」映射表!$B:$I,6,0)</f>
        <v>软件工具</v>
      </c>
      <c r="AH1056" s="1" t="str">
        <f>VLOOKUP($K1056,「工具标准名」映射表!$B:$I,7,0)</f>
        <v>其他</v>
      </c>
      <c r="AI1056" s="1" t="str">
        <f>VLOOKUP($K1056,「工具标准名」映射表!$B:$I,8,0)</f>
        <v>否</v>
      </c>
      <c r="AJ1056" s="1" t="s">
        <v>138</v>
      </c>
      <c r="AK1056" s="1"/>
      <c r="AL1056" s="1"/>
      <c r="AM1056" s="1"/>
      <c r="AN1056" s="1"/>
      <c r="AO1056" s="1"/>
    </row>
    <row r="1057" spans="1:41" ht="16">
      <c r="A1057" s="1" t="s">
        <v>7400</v>
      </c>
      <c r="B1057" s="3">
        <v>46056.4691550926</v>
      </c>
      <c r="C1057" s="14">
        <v>546</v>
      </c>
      <c r="D1057" s="1" t="s">
        <v>7401</v>
      </c>
      <c r="E1057" s="1" t="s">
        <v>7386</v>
      </c>
      <c r="F1057" s="1" t="s">
        <v>119</v>
      </c>
      <c r="G1057" s="1" t="s">
        <v>7402</v>
      </c>
      <c r="H1057" s="1" t="s">
        <v>7403</v>
      </c>
      <c r="I1057" s="1" t="s">
        <v>7404</v>
      </c>
      <c r="J1057" s="1" t="s">
        <v>7405</v>
      </c>
      <c r="K1057" s="1" t="s">
        <v>4532</v>
      </c>
      <c r="L1057" s="1" t="s">
        <v>33</v>
      </c>
      <c r="M1057" s="1" t="b">
        <v>0</v>
      </c>
      <c r="N1057" s="1" t="s">
        <v>47</v>
      </c>
      <c r="O1057" s="1" t="s">
        <v>48</v>
      </c>
      <c r="P1057" s="1" t="s">
        <v>7159</v>
      </c>
      <c r="Q1057" s="1" t="s">
        <v>37</v>
      </c>
      <c r="R1057" s="1" t="s">
        <v>38</v>
      </c>
      <c r="S1057" s="1" t="s">
        <v>39</v>
      </c>
      <c r="T1057" s="1" t="s">
        <v>7407</v>
      </c>
      <c r="U1057" s="1" t="s">
        <v>7408</v>
      </c>
      <c r="V1057" s="1" t="s">
        <v>7409</v>
      </c>
      <c r="W1057" s="1" t="s">
        <v>7410</v>
      </c>
      <c r="X1057" s="1" t="s">
        <v>7411</v>
      </c>
      <c r="Y1057" s="1" t="s">
        <v>94</v>
      </c>
      <c r="Z1057" s="1" t="s">
        <v>4532</v>
      </c>
      <c r="AA1057" s="1">
        <v>0</v>
      </c>
      <c r="AB1057" s="1" t="s">
        <v>138</v>
      </c>
      <c r="AD1057" s="1" t="str">
        <f>VLOOKUP($K1057,「工具标准名」映射表!$B:$I,3,0)</f>
        <v>Kimi</v>
      </c>
      <c r="AE1057" s="1" t="str">
        <f>VLOOKUP($K1057,「工具标准名」映射表!$B:$I,4,0)</f>
        <v>功能应用层</v>
      </c>
      <c r="AF1057" s="1" t="str">
        <f>VLOOKUP($K1057,「工具标准名」映射表!$B:$I,5,0)</f>
        <v>功能应用（教学辅助工具）</v>
      </c>
      <c r="AG1057" s="1" t="str">
        <f>VLOOKUP($K1057,「工具标准名」映射表!$B:$I,6,0)</f>
        <v>软件工具</v>
      </c>
      <c r="AH1057" s="1" t="str">
        <f>VLOOKUP($K1057,「工具标准名」映射表!$B:$I,7,0)</f>
        <v>其他</v>
      </c>
      <c r="AI1057" s="1" t="str">
        <f>VLOOKUP($K1057,「工具标准名」映射表!$B:$I,8,0)</f>
        <v>否</v>
      </c>
      <c r="AJ1057" s="1" t="s">
        <v>138</v>
      </c>
      <c r="AK1057" s="1"/>
      <c r="AL1057" s="1"/>
      <c r="AM1057" s="1"/>
      <c r="AN1057" s="1"/>
      <c r="AO1057" s="1"/>
    </row>
    <row r="1058" spans="1:41" ht="16">
      <c r="A1058" s="1" t="s">
        <v>7400</v>
      </c>
      <c r="B1058" s="3">
        <v>46056.4691550926</v>
      </c>
      <c r="C1058" s="14">
        <v>546</v>
      </c>
      <c r="D1058" s="1" t="s">
        <v>7401</v>
      </c>
      <c r="E1058" s="1" t="s">
        <v>7386</v>
      </c>
      <c r="F1058" s="1" t="s">
        <v>119</v>
      </c>
      <c r="G1058" s="1" t="s">
        <v>7402</v>
      </c>
      <c r="H1058" s="1" t="s">
        <v>7403</v>
      </c>
      <c r="I1058" s="1" t="s">
        <v>7404</v>
      </c>
      <c r="J1058" s="1" t="s">
        <v>7405</v>
      </c>
      <c r="K1058" s="1" t="s">
        <v>124</v>
      </c>
      <c r="L1058" s="1" t="s">
        <v>33</v>
      </c>
      <c r="M1058" s="1" t="b">
        <v>0</v>
      </c>
      <c r="N1058" s="1" t="s">
        <v>47</v>
      </c>
      <c r="O1058" s="1" t="s">
        <v>48</v>
      </c>
      <c r="P1058" s="1" t="s">
        <v>5404</v>
      </c>
      <c r="Q1058" s="1" t="s">
        <v>37</v>
      </c>
      <c r="R1058" s="1" t="s">
        <v>38</v>
      </c>
      <c r="S1058" s="1" t="s">
        <v>39</v>
      </c>
      <c r="T1058" s="1" t="s">
        <v>7407</v>
      </c>
      <c r="U1058" s="1" t="s">
        <v>7408</v>
      </c>
      <c r="V1058" s="1" t="s">
        <v>7409</v>
      </c>
      <c r="W1058" s="1" t="s">
        <v>7410</v>
      </c>
      <c r="X1058" s="1" t="s">
        <v>7411</v>
      </c>
      <c r="Y1058" s="1" t="s">
        <v>94</v>
      </c>
      <c r="Z1058" s="1" t="s">
        <v>4864</v>
      </c>
      <c r="AA1058" s="1" t="s">
        <v>23367</v>
      </c>
      <c r="AB1058" s="1" t="s">
        <v>138</v>
      </c>
      <c r="AD1058" s="1" t="str">
        <f>VLOOKUP($K1058,「工具标准名」映射表!$B:$I,3,0)</f>
        <v>DeepSeek 大模型</v>
      </c>
      <c r="AE1058" s="1" t="str">
        <f>VLOOKUP($K1058,「工具标准名」映射表!$B:$I,4,0)</f>
        <v>功能应用层</v>
      </c>
      <c r="AF1058" s="1" t="str">
        <f>VLOOKUP($K1058,「工具标准名」映射表!$B:$I,5,0)</f>
        <v>功能应用（教学辅助工具）</v>
      </c>
      <c r="AG1058" s="1" t="str">
        <f>VLOOKUP($K1058,「工具标准名」映射表!$B:$I,6,0)</f>
        <v>软件工具</v>
      </c>
      <c r="AH1058" s="1" t="str">
        <f>VLOOKUP($K1058,「工具标准名」映射表!$B:$I,7,0)</f>
        <v>AI智能体</v>
      </c>
      <c r="AI1058" s="1" t="str">
        <f>VLOOKUP($K1058,「工具标准名」映射表!$B:$I,8,0)</f>
        <v>否</v>
      </c>
      <c r="AJ1058" s="1" t="s">
        <v>138</v>
      </c>
      <c r="AK1058" s="1"/>
      <c r="AL1058" s="1"/>
      <c r="AM1058" s="1"/>
      <c r="AN1058" s="1"/>
      <c r="AO1058" s="1"/>
    </row>
    <row r="1059" spans="1:41" ht="16">
      <c r="A1059" s="1" t="s">
        <v>7415</v>
      </c>
      <c r="B1059" s="3">
        <v>46056.4691550926</v>
      </c>
      <c r="C1059" s="14">
        <v>547</v>
      </c>
      <c r="D1059" s="1" t="s">
        <v>7416</v>
      </c>
      <c r="E1059" s="1" t="s">
        <v>7386</v>
      </c>
      <c r="F1059" s="1" t="s">
        <v>27</v>
      </c>
      <c r="G1059" s="1" t="s">
        <v>7417</v>
      </c>
      <c r="H1059" s="1" t="s">
        <v>7418</v>
      </c>
      <c r="I1059" s="1" t="s">
        <v>7419</v>
      </c>
      <c r="J1059" s="1" t="s">
        <v>7420</v>
      </c>
      <c r="K1059" s="1" t="s">
        <v>7421</v>
      </c>
      <c r="L1059" s="1" t="s">
        <v>33</v>
      </c>
      <c r="M1059" s="1" t="b">
        <v>1</v>
      </c>
      <c r="N1059" s="1" t="s">
        <v>12039</v>
      </c>
      <c r="O1059" s="1" t="s">
        <v>66</v>
      </c>
      <c r="P1059" s="1" t="s">
        <v>12040</v>
      </c>
      <c r="Q1059" s="1" t="s">
        <v>37</v>
      </c>
      <c r="R1059" s="1" t="s">
        <v>38</v>
      </c>
      <c r="S1059" s="1" t="s">
        <v>375</v>
      </c>
      <c r="T1059" s="1" t="s">
        <v>7424</v>
      </c>
      <c r="U1059" s="1" t="s">
        <v>7425</v>
      </c>
      <c r="V1059" s="1" t="s">
        <v>7426</v>
      </c>
      <c r="W1059" s="1" t="s">
        <v>7427</v>
      </c>
      <c r="X1059" s="1" t="s">
        <v>7428</v>
      </c>
      <c r="Y1059" s="1" t="s">
        <v>7429</v>
      </c>
      <c r="Z1059" s="1" t="s">
        <v>7421</v>
      </c>
      <c r="AA1059" s="1">
        <v>0</v>
      </c>
      <c r="AB1059" s="1" t="s">
        <v>138</v>
      </c>
      <c r="AD1059" s="1" t="str">
        <f>VLOOKUP($K1059,「工具标准名」映射表!$B:$I,3,0)</f>
        <v>法律微课堂</v>
      </c>
      <c r="AE1059" s="1" t="str">
        <f>VLOOKUP($K1059,「工具标准名」映射表!$B:$I,4,0)</f>
        <v>功能应用层</v>
      </c>
      <c r="AF1059" s="1" t="str">
        <f>VLOOKUP($K1059,「工具标准名」映射表!$B:$I,5,0)</f>
        <v>功能应用（教学辅助工具）</v>
      </c>
      <c r="AG1059" s="1" t="str">
        <f>VLOOKUP($K1059,「工具标准名」映射表!$B:$I,6,0)</f>
        <v>硬件设备</v>
      </c>
      <c r="AH1059" s="1" t="str">
        <f>VLOOKUP($K1059,「工具标准名」映射表!$B:$I,7,0)</f>
        <v>其他</v>
      </c>
      <c r="AI1059" s="1" t="str">
        <f>VLOOKUP($K1059,「工具标准名」映射表!$B:$I,8,0)</f>
        <v>否</v>
      </c>
      <c r="AJ1059" s="1" t="s">
        <v>138</v>
      </c>
      <c r="AK1059" s="1"/>
      <c r="AL1059" s="1"/>
      <c r="AM1059" s="1"/>
      <c r="AN1059" s="1"/>
      <c r="AO1059" s="1"/>
    </row>
    <row r="1060" spans="1:41" ht="16">
      <c r="A1060" s="1" t="s">
        <v>7415</v>
      </c>
      <c r="B1060" s="3">
        <v>46056.4691550926</v>
      </c>
      <c r="C1060" s="14">
        <v>547</v>
      </c>
      <c r="D1060" s="1" t="s">
        <v>7416</v>
      </c>
      <c r="E1060" s="1" t="s">
        <v>7386</v>
      </c>
      <c r="F1060" s="1" t="s">
        <v>27</v>
      </c>
      <c r="G1060" s="1" t="s">
        <v>7417</v>
      </c>
      <c r="H1060" s="1" t="s">
        <v>7418</v>
      </c>
      <c r="I1060" s="1" t="s">
        <v>7419</v>
      </c>
      <c r="J1060" s="1" t="s">
        <v>7420</v>
      </c>
      <c r="K1060" s="1" t="s">
        <v>7430</v>
      </c>
      <c r="L1060" s="1" t="s">
        <v>33</v>
      </c>
      <c r="M1060" s="1" t="b">
        <v>1</v>
      </c>
      <c r="N1060" s="1" t="s">
        <v>12039</v>
      </c>
      <c r="O1060" s="1" t="s">
        <v>66</v>
      </c>
      <c r="P1060" s="1" t="s">
        <v>16616</v>
      </c>
      <c r="Q1060" s="1" t="s">
        <v>37</v>
      </c>
      <c r="R1060" s="1" t="s">
        <v>38</v>
      </c>
      <c r="S1060" s="1" t="s">
        <v>375</v>
      </c>
      <c r="T1060" s="1" t="s">
        <v>7424</v>
      </c>
      <c r="U1060" s="1" t="s">
        <v>7425</v>
      </c>
      <c r="V1060" s="1" t="s">
        <v>7426</v>
      </c>
      <c r="W1060" s="1" t="s">
        <v>7427</v>
      </c>
      <c r="X1060" s="1" t="s">
        <v>7428</v>
      </c>
      <c r="Y1060" s="1" t="s">
        <v>7429</v>
      </c>
      <c r="Z1060" s="1" t="s">
        <v>7430</v>
      </c>
      <c r="AA1060" s="1">
        <v>0</v>
      </c>
      <c r="AB1060" s="1" t="s">
        <v>138</v>
      </c>
      <c r="AD1060" s="1" t="str">
        <f>VLOOKUP($K1060,「工具标准名」映射表!$B:$I,3,0)</f>
        <v>豆包</v>
      </c>
      <c r="AE1060" s="1" t="str">
        <f>VLOOKUP($K1060,「工具标准名」映射表!$B:$I,4,0)</f>
        <v>功能应用层</v>
      </c>
      <c r="AF1060" s="1" t="str">
        <f>VLOOKUP($K1060,「工具标准名」映射表!$B:$I,5,0)</f>
        <v>功能应用（Web 教学平台（SaaS））</v>
      </c>
      <c r="AG1060" s="1" t="str">
        <f>VLOOKUP($K1060,「工具标准名」映射表!$B:$I,6,0)</f>
        <v>软件工具</v>
      </c>
      <c r="AH1060" s="1" t="str">
        <f>VLOOKUP($K1060,「工具标准名」映射表!$B:$I,7,0)</f>
        <v>AI智能体</v>
      </c>
      <c r="AI1060" s="1" t="str">
        <f>VLOOKUP($K1060,「工具标准名」映射表!$B:$I,8,0)</f>
        <v>是</v>
      </c>
      <c r="AJ1060" s="1" t="s">
        <v>138</v>
      </c>
      <c r="AK1060" s="1"/>
      <c r="AL1060" s="1"/>
      <c r="AM1060" s="1"/>
      <c r="AN1060" s="1"/>
      <c r="AO1060" s="1"/>
    </row>
    <row r="1061" spans="1:41" ht="16">
      <c r="A1061" s="1" t="s">
        <v>7433</v>
      </c>
      <c r="B1061" s="3">
        <v>46056.4691550926</v>
      </c>
      <c r="C1061" s="14">
        <v>548</v>
      </c>
      <c r="D1061" s="1" t="s">
        <v>7434</v>
      </c>
      <c r="E1061" s="1" t="s">
        <v>7435</v>
      </c>
      <c r="F1061" s="1" t="s">
        <v>100</v>
      </c>
      <c r="G1061" s="1" t="s">
        <v>7436</v>
      </c>
      <c r="H1061" s="1" t="s">
        <v>7437</v>
      </c>
      <c r="I1061" s="1" t="s">
        <v>7438</v>
      </c>
      <c r="J1061" s="1" t="s">
        <v>7439</v>
      </c>
      <c r="K1061" s="1" t="s">
        <v>7440</v>
      </c>
      <c r="L1061" s="1" t="s">
        <v>33</v>
      </c>
      <c r="M1061" s="1" t="b">
        <v>0</v>
      </c>
      <c r="N1061" s="1" t="s">
        <v>47</v>
      </c>
      <c r="O1061" s="1" t="s">
        <v>48</v>
      </c>
      <c r="P1061" s="1" t="s">
        <v>16422</v>
      </c>
      <c r="Q1061" s="1" t="s">
        <v>37</v>
      </c>
      <c r="R1061" s="1" t="s">
        <v>38</v>
      </c>
      <c r="S1061" s="1" t="s">
        <v>39</v>
      </c>
      <c r="T1061" s="1" t="s">
        <v>7442</v>
      </c>
      <c r="U1061" s="1" t="s">
        <v>7438</v>
      </c>
      <c r="V1061" s="1" t="s">
        <v>7443</v>
      </c>
      <c r="W1061" s="1" t="s">
        <v>7444</v>
      </c>
      <c r="X1061" s="1" t="s">
        <v>7445</v>
      </c>
      <c r="Y1061" s="1" t="s">
        <v>492</v>
      </c>
      <c r="Z1061" s="1" t="s">
        <v>7440</v>
      </c>
      <c r="AA1061" s="1">
        <v>0</v>
      </c>
      <c r="AB1061" s="1" t="s">
        <v>3238</v>
      </c>
      <c r="AD1061" s="1" t="str">
        <f>VLOOKUP($K1061,「工具标准名」映射表!$B:$I,3,0)</f>
        <v>人教智慧教学平台</v>
      </c>
      <c r="AE1061" s="1" t="str">
        <f>VLOOKUP($K1061,「工具标准名」映射表!$B:$I,4,0)</f>
        <v>功能应用层</v>
      </c>
      <c r="AF1061" s="1" t="str">
        <f>VLOOKUP($K1061,「工具标准名」映射表!$B:$I,5,0)</f>
        <v>功能应用（Web 教学平台（SaaS））</v>
      </c>
      <c r="AG1061" s="1" t="str">
        <f>VLOOKUP($K1061,「工具标准名」映射表!$B:$I,6,0)</f>
        <v>软件工具</v>
      </c>
      <c r="AH1061" s="1" t="str">
        <f>VLOOKUP($K1061,「工具标准名」映射表!$B:$I,7,0)</f>
        <v>AI智能体</v>
      </c>
      <c r="AI1061" s="1" t="str">
        <f>VLOOKUP($K1061,「工具标准名」映射表!$B:$I,8,0)</f>
        <v>否</v>
      </c>
      <c r="AJ1061" s="1" t="s">
        <v>3238</v>
      </c>
      <c r="AK1061" s="1"/>
      <c r="AL1061" s="1"/>
      <c r="AM1061" s="1"/>
      <c r="AN1061" s="1"/>
      <c r="AO1061" s="1"/>
    </row>
    <row r="1062" spans="1:41" ht="16">
      <c r="A1062" s="1" t="s">
        <v>7446</v>
      </c>
      <c r="B1062" s="3">
        <v>46056.469282407401</v>
      </c>
      <c r="C1062" s="14">
        <v>549</v>
      </c>
      <c r="D1062" s="1" t="s">
        <v>7447</v>
      </c>
      <c r="E1062" s="1" t="s">
        <v>7448</v>
      </c>
      <c r="F1062" s="1" t="s">
        <v>27</v>
      </c>
      <c r="G1062" s="1" t="s">
        <v>7449</v>
      </c>
      <c r="H1062" s="1" t="s">
        <v>7450</v>
      </c>
      <c r="I1062" s="1" t="s">
        <v>7451</v>
      </c>
      <c r="J1062" s="1" t="s">
        <v>7452</v>
      </c>
      <c r="K1062" s="1" t="s">
        <v>2240</v>
      </c>
      <c r="L1062" s="1" t="s">
        <v>5886</v>
      </c>
      <c r="M1062" s="1" t="b">
        <v>0</v>
      </c>
      <c r="N1062" s="1" t="s">
        <v>9033</v>
      </c>
      <c r="O1062" s="1" t="s">
        <v>54</v>
      </c>
      <c r="P1062" s="1" t="s">
        <v>9845</v>
      </c>
      <c r="Q1062" s="1" t="s">
        <v>37</v>
      </c>
      <c r="R1062" s="1" t="s">
        <v>38</v>
      </c>
      <c r="S1062" s="1" t="s">
        <v>172</v>
      </c>
      <c r="T1062" s="1" t="s">
        <v>7454</v>
      </c>
      <c r="U1062" s="1" t="s">
        <v>7451</v>
      </c>
      <c r="V1062" s="1" t="s">
        <v>7455</v>
      </c>
      <c r="W1062" s="1" t="s">
        <v>7456</v>
      </c>
      <c r="X1062" s="1" t="s">
        <v>7457</v>
      </c>
      <c r="Y1062" s="1" t="s">
        <v>7458</v>
      </c>
      <c r="Z1062" s="1" t="s">
        <v>270</v>
      </c>
      <c r="AA1062" s="1">
        <v>0</v>
      </c>
      <c r="AB1062" s="1" t="s">
        <v>3238</v>
      </c>
      <c r="AD1062" s="1" t="str">
        <f>VLOOKUP($K1062,「工具标准名」映射表!$B:$I,3,0)</f>
        <v>国家智慧教育平台</v>
      </c>
      <c r="AE1062" s="1" t="str">
        <f>VLOOKUP($K1062,「工具标准名」映射表!$B:$I,4,0)</f>
        <v>教育数据层</v>
      </c>
      <c r="AF1062" s="1" t="str">
        <f>VLOOKUP($K1062,「工具标准名」映射表!$B:$I,5,0)</f>
        <v>功能应用（Web 教学平台（SaaS））</v>
      </c>
      <c r="AG1062" s="1" t="str">
        <f>VLOOKUP($K1062,「工具标准名」映射表!$B:$I,6,0)</f>
        <v>在线资源</v>
      </c>
      <c r="AH1062" s="1" t="str">
        <f>VLOOKUP($K1062,「工具标准名」映射表!$B:$I,7,0)</f>
        <v>其他</v>
      </c>
      <c r="AI1062" s="1" t="str">
        <f>VLOOKUP($K1062,「工具标准名」映射表!$B:$I,8,0)</f>
        <v>否</v>
      </c>
      <c r="AJ1062" s="1" t="s">
        <v>3238</v>
      </c>
      <c r="AK1062" s="1"/>
      <c r="AL1062" s="1"/>
      <c r="AM1062" s="1"/>
      <c r="AN1062" s="1"/>
      <c r="AO1062" s="1"/>
    </row>
    <row r="1063" spans="1:41" ht="16">
      <c r="A1063" s="1" t="s">
        <v>7446</v>
      </c>
      <c r="B1063" s="3">
        <v>46056.469282407401</v>
      </c>
      <c r="C1063" s="14">
        <v>549</v>
      </c>
      <c r="D1063" s="1" t="s">
        <v>7447</v>
      </c>
      <c r="E1063" s="1" t="s">
        <v>7448</v>
      </c>
      <c r="F1063" s="1" t="s">
        <v>27</v>
      </c>
      <c r="G1063" s="1" t="s">
        <v>7449</v>
      </c>
      <c r="H1063" s="1" t="s">
        <v>7450</v>
      </c>
      <c r="I1063" s="1" t="s">
        <v>7451</v>
      </c>
      <c r="J1063" s="1" t="s">
        <v>7452</v>
      </c>
      <c r="K1063" s="1" t="s">
        <v>139</v>
      </c>
      <c r="L1063" s="1" t="s">
        <v>5886</v>
      </c>
      <c r="M1063" s="1" t="b">
        <v>0</v>
      </c>
      <c r="N1063" s="1" t="s">
        <v>9033</v>
      </c>
      <c r="O1063" s="1" t="s">
        <v>54</v>
      </c>
      <c r="P1063" s="1" t="s">
        <v>9845</v>
      </c>
      <c r="Q1063" s="1" t="s">
        <v>37</v>
      </c>
      <c r="R1063" s="1" t="s">
        <v>38</v>
      </c>
      <c r="S1063" s="1" t="s">
        <v>172</v>
      </c>
      <c r="T1063" s="1" t="s">
        <v>7454</v>
      </c>
      <c r="U1063" s="1" t="s">
        <v>7451</v>
      </c>
      <c r="V1063" s="1" t="s">
        <v>7455</v>
      </c>
      <c r="W1063" s="1" t="s">
        <v>7456</v>
      </c>
      <c r="X1063" s="1" t="s">
        <v>7457</v>
      </c>
      <c r="Y1063" s="1" t="s">
        <v>7458</v>
      </c>
      <c r="Z1063" s="1" t="s">
        <v>139</v>
      </c>
      <c r="AA1063" s="1" t="s">
        <v>23370</v>
      </c>
      <c r="AB1063" s="1" t="s">
        <v>3238</v>
      </c>
      <c r="AD1063" s="1" t="str">
        <f>VLOOKUP($K1063,「工具标准名」映射表!$B:$I,3,0)</f>
        <v>豆包</v>
      </c>
      <c r="AE1063" s="1" t="str">
        <f>VLOOKUP($K1063,「工具标准名」映射表!$B:$I,4,0)</f>
        <v>功能应用层</v>
      </c>
      <c r="AF1063" s="1" t="str">
        <f>VLOOKUP($K1063,「工具标准名」映射表!$B:$I,5,0)</f>
        <v>功能应用（教学辅助工具）</v>
      </c>
      <c r="AG1063" s="1" t="str">
        <f>VLOOKUP($K1063,「工具标准名」映射表!$B:$I,6,0)</f>
        <v>软件工具</v>
      </c>
      <c r="AH1063" s="1" t="str">
        <f>VLOOKUP($K1063,「工具标准名」映射表!$B:$I,7,0)</f>
        <v>其他</v>
      </c>
      <c r="AI1063" s="1" t="str">
        <f>VLOOKUP($K1063,「工具标准名」映射表!$B:$I,8,0)</f>
        <v>否</v>
      </c>
      <c r="AJ1063" s="1" t="s">
        <v>3238</v>
      </c>
      <c r="AK1063" s="1"/>
      <c r="AL1063" s="1"/>
      <c r="AM1063" s="1"/>
      <c r="AN1063" s="1"/>
      <c r="AO1063" s="1"/>
    </row>
    <row r="1064" spans="1:41" ht="16">
      <c r="A1064" s="1" t="s">
        <v>7446</v>
      </c>
      <c r="B1064" s="3">
        <v>46056.469282407401</v>
      </c>
      <c r="C1064" s="14">
        <v>549</v>
      </c>
      <c r="D1064" s="1" t="s">
        <v>7447</v>
      </c>
      <c r="E1064" s="1" t="s">
        <v>7448</v>
      </c>
      <c r="F1064" s="1" t="s">
        <v>27</v>
      </c>
      <c r="G1064" s="1" t="s">
        <v>7449</v>
      </c>
      <c r="H1064" s="1" t="s">
        <v>7450</v>
      </c>
      <c r="I1064" s="1" t="s">
        <v>7451</v>
      </c>
      <c r="J1064" s="1" t="s">
        <v>7452</v>
      </c>
      <c r="K1064" s="1" t="s">
        <v>1133</v>
      </c>
      <c r="L1064" s="1" t="s">
        <v>5886</v>
      </c>
      <c r="M1064" s="1" t="b">
        <v>0</v>
      </c>
      <c r="N1064" s="1" t="s">
        <v>1749</v>
      </c>
      <c r="O1064" s="1" t="s">
        <v>35</v>
      </c>
      <c r="P1064" s="1" t="s">
        <v>9845</v>
      </c>
      <c r="Q1064" s="1" t="s">
        <v>37</v>
      </c>
      <c r="R1064" s="1" t="s">
        <v>38</v>
      </c>
      <c r="S1064" s="1" t="s">
        <v>172</v>
      </c>
      <c r="T1064" s="1" t="s">
        <v>7454</v>
      </c>
      <c r="U1064" s="1" t="s">
        <v>7451</v>
      </c>
      <c r="V1064" s="1" t="s">
        <v>7455</v>
      </c>
      <c r="W1064" s="1" t="s">
        <v>7456</v>
      </c>
      <c r="X1064" s="1" t="s">
        <v>7457</v>
      </c>
      <c r="Y1064" s="1" t="s">
        <v>7458</v>
      </c>
      <c r="Z1064" s="1" t="s">
        <v>8834</v>
      </c>
      <c r="AA1064" s="1" t="s">
        <v>23382</v>
      </c>
      <c r="AB1064" s="1" t="s">
        <v>3238</v>
      </c>
      <c r="AD1064" s="1" t="str">
        <f>VLOOKUP($K1064,「工具标准名」映射表!$B:$I,3,0)</f>
        <v>文心一言</v>
      </c>
      <c r="AE1064" s="1" t="str">
        <f>VLOOKUP($K1064,「工具标准名」映射表!$B:$I,4,0)</f>
        <v>技术层</v>
      </c>
      <c r="AF1064" s="1" t="str">
        <f>VLOOKUP($K1064,「工具标准名」映射表!$B:$I,5,0)</f>
        <v>技术层（通用大模型）</v>
      </c>
      <c r="AG1064" s="1" t="str">
        <f>VLOOKUP($K1064,「工具标准名」映射表!$B:$I,6,0)</f>
        <v>软件工具</v>
      </c>
      <c r="AH1064" s="1" t="str">
        <f>VLOOKUP($K1064,「工具标准名」映射表!$B:$I,7,0)</f>
        <v>大语言模型</v>
      </c>
      <c r="AI1064" s="1" t="str">
        <f>VLOOKUP($K1064,「工具标准名」映射表!$B:$I,8,0)</f>
        <v>是</v>
      </c>
      <c r="AJ1064" s="1" t="s">
        <v>3238</v>
      </c>
      <c r="AK1064" s="1"/>
      <c r="AL1064" s="1"/>
      <c r="AM1064" s="1"/>
      <c r="AN1064" s="1"/>
      <c r="AO1064" s="1"/>
    </row>
    <row r="1065" spans="1:41" ht="16">
      <c r="A1065" s="1" t="s">
        <v>7463</v>
      </c>
      <c r="B1065" s="3">
        <v>46056.469236111101</v>
      </c>
      <c r="C1065" s="14">
        <v>550</v>
      </c>
      <c r="D1065" s="1" t="s">
        <v>7464</v>
      </c>
      <c r="E1065" s="1" t="s">
        <v>7465</v>
      </c>
      <c r="F1065" s="1" t="s">
        <v>27</v>
      </c>
      <c r="G1065" s="1" t="s">
        <v>7466</v>
      </c>
      <c r="H1065" s="1" t="s">
        <v>7467</v>
      </c>
      <c r="I1065" s="1" t="s">
        <v>7468</v>
      </c>
      <c r="J1065" s="1" t="s">
        <v>7469</v>
      </c>
      <c r="K1065" s="1" t="s">
        <v>4394</v>
      </c>
      <c r="L1065" s="1" t="s">
        <v>33</v>
      </c>
      <c r="M1065" s="1" t="b">
        <v>0</v>
      </c>
      <c r="N1065" s="1" t="s">
        <v>47</v>
      </c>
      <c r="O1065" s="1" t="s">
        <v>66</v>
      </c>
      <c r="P1065" s="1" t="s">
        <v>4393</v>
      </c>
      <c r="Q1065" s="1" t="s">
        <v>554</v>
      </c>
      <c r="R1065" s="1" t="s">
        <v>4428</v>
      </c>
      <c r="S1065" s="1" t="s">
        <v>172</v>
      </c>
      <c r="T1065" s="1" t="s">
        <v>7471</v>
      </c>
      <c r="U1065" s="1" t="s">
        <v>7468</v>
      </c>
      <c r="V1065" s="1" t="s">
        <v>7472</v>
      </c>
      <c r="W1065" s="1" t="s">
        <v>7473</v>
      </c>
      <c r="X1065" s="1" t="s">
        <v>7474</v>
      </c>
      <c r="Y1065" s="1" t="s">
        <v>178</v>
      </c>
      <c r="Z1065" s="1" t="s">
        <v>4394</v>
      </c>
      <c r="AA1065" s="1">
        <v>0</v>
      </c>
      <c r="AB1065" s="1" t="s">
        <v>476</v>
      </c>
      <c r="AD1065" s="1" t="str">
        <f>VLOOKUP($K1065,「工具标准名」映射表!$B:$I,3,0)</f>
        <v>AR技术</v>
      </c>
      <c r="AE1065" s="1" t="str">
        <f>VLOOKUP($K1065,「工具标准名」映射表!$B:$I,4,0)</f>
        <v>功能应用层</v>
      </c>
      <c r="AF1065" s="1" t="str">
        <f>VLOOKUP($K1065,「工具标准名」映射表!$B:$I,5,0)</f>
        <v>功能应用（教学辅助工具）</v>
      </c>
      <c r="AG1065" s="1" t="str">
        <f>VLOOKUP($K1065,「工具标准名」映射表!$B:$I,6,0)</f>
        <v>软件工具</v>
      </c>
      <c r="AH1065" s="1" t="str">
        <f>VLOOKUP($K1065,「工具标准名」映射表!$B:$I,7,0)</f>
        <v>AI智能体</v>
      </c>
      <c r="AI1065" s="1" t="str">
        <f>VLOOKUP($K1065,「工具标准名」映射表!$B:$I,8,0)</f>
        <v>否</v>
      </c>
      <c r="AJ1065" s="1" t="s">
        <v>476</v>
      </c>
      <c r="AK1065" s="1"/>
      <c r="AL1065" s="1"/>
      <c r="AM1065" s="1"/>
      <c r="AN1065" s="1"/>
      <c r="AO1065" s="1"/>
    </row>
    <row r="1066" spans="1:41" ht="16">
      <c r="A1066" s="1" t="s">
        <v>7463</v>
      </c>
      <c r="B1066" s="3">
        <v>46056.469236111101</v>
      </c>
      <c r="C1066" s="14">
        <v>550</v>
      </c>
      <c r="D1066" s="1" t="s">
        <v>7464</v>
      </c>
      <c r="E1066" s="1" t="s">
        <v>7465</v>
      </c>
      <c r="F1066" s="1" t="s">
        <v>27</v>
      </c>
      <c r="G1066" s="1" t="s">
        <v>7466</v>
      </c>
      <c r="H1066" s="1" t="s">
        <v>7467</v>
      </c>
      <c r="I1066" s="1" t="s">
        <v>7468</v>
      </c>
      <c r="J1066" s="1" t="s">
        <v>7469</v>
      </c>
      <c r="K1066" s="1" t="s">
        <v>425</v>
      </c>
      <c r="L1066" s="1" t="s">
        <v>33</v>
      </c>
      <c r="M1066" s="1" t="b">
        <v>0</v>
      </c>
      <c r="N1066" s="1" t="s">
        <v>47</v>
      </c>
      <c r="O1066" s="1" t="s">
        <v>66</v>
      </c>
      <c r="P1066" s="1" t="s">
        <v>16733</v>
      </c>
      <c r="Q1066" s="1" t="s">
        <v>554</v>
      </c>
      <c r="R1066" s="1" t="s">
        <v>4428</v>
      </c>
      <c r="S1066" s="1" t="s">
        <v>172</v>
      </c>
      <c r="T1066" s="1" t="s">
        <v>7471</v>
      </c>
      <c r="U1066" s="1" t="s">
        <v>7468</v>
      </c>
      <c r="V1066" s="1" t="s">
        <v>7472</v>
      </c>
      <c r="W1066" s="1" t="s">
        <v>7473</v>
      </c>
      <c r="X1066" s="1" t="s">
        <v>7474</v>
      </c>
      <c r="Y1066" s="1" t="s">
        <v>178</v>
      </c>
      <c r="Z1066" s="1" t="s">
        <v>425</v>
      </c>
      <c r="AA1066" s="1">
        <v>0</v>
      </c>
      <c r="AB1066" s="1" t="s">
        <v>476</v>
      </c>
      <c r="AD1066" s="1" t="str">
        <f>VLOOKUP($K1066,「工具标准名」映射表!$B:$I,3,0)</f>
        <v>DeepSeek 大模型</v>
      </c>
      <c r="AE1066" s="1" t="str">
        <f>VLOOKUP($K1066,「工具标准名」映射表!$B:$I,4,0)</f>
        <v>功能应用层</v>
      </c>
      <c r="AF1066" s="1" t="str">
        <f>VLOOKUP($K1066,「工具标准名」映射表!$B:$I,5,0)</f>
        <v>功能应用（教学辅助工具）</v>
      </c>
      <c r="AG1066" s="1" t="str">
        <f>VLOOKUP($K1066,「工具标准名」映射表!$B:$I,6,0)</f>
        <v>软件工具</v>
      </c>
      <c r="AH1066" s="1" t="str">
        <f>VLOOKUP($K1066,「工具标准名」映射表!$B:$I,7,0)</f>
        <v>大语言模型</v>
      </c>
      <c r="AI1066" s="1" t="str">
        <f>VLOOKUP($K1066,「工具标准名」映射表!$B:$I,8,0)</f>
        <v>是</v>
      </c>
      <c r="AJ1066" s="1" t="s">
        <v>476</v>
      </c>
      <c r="AK1066" s="1"/>
      <c r="AL1066" s="1"/>
      <c r="AM1066" s="1"/>
      <c r="AN1066" s="1"/>
      <c r="AO1066" s="1"/>
    </row>
    <row r="1067" spans="1:41" ht="16">
      <c r="A1067" s="1" t="s">
        <v>7463</v>
      </c>
      <c r="B1067" s="3">
        <v>46056.469236111101</v>
      </c>
      <c r="C1067" s="14">
        <v>550</v>
      </c>
      <c r="D1067" s="1" t="s">
        <v>7464</v>
      </c>
      <c r="E1067" s="1" t="s">
        <v>7465</v>
      </c>
      <c r="F1067" s="1" t="s">
        <v>27</v>
      </c>
      <c r="G1067" s="1" t="s">
        <v>7466</v>
      </c>
      <c r="H1067" s="1" t="s">
        <v>7467</v>
      </c>
      <c r="I1067" s="1" t="s">
        <v>7468</v>
      </c>
      <c r="J1067" s="1" t="s">
        <v>7469</v>
      </c>
      <c r="K1067" s="1" t="s">
        <v>7477</v>
      </c>
      <c r="L1067" s="1" t="s">
        <v>33</v>
      </c>
      <c r="M1067" s="1" t="b">
        <v>0</v>
      </c>
      <c r="N1067" s="1" t="s">
        <v>47</v>
      </c>
      <c r="O1067" s="1" t="s">
        <v>66</v>
      </c>
      <c r="P1067" s="1" t="s">
        <v>21865</v>
      </c>
      <c r="Q1067" s="1" t="s">
        <v>554</v>
      </c>
      <c r="R1067" s="1" t="s">
        <v>4428</v>
      </c>
      <c r="S1067" s="1" t="s">
        <v>172</v>
      </c>
      <c r="T1067" s="1" t="s">
        <v>7471</v>
      </c>
      <c r="U1067" s="1" t="s">
        <v>7468</v>
      </c>
      <c r="V1067" s="1" t="s">
        <v>7472</v>
      </c>
      <c r="W1067" s="1" t="s">
        <v>7473</v>
      </c>
      <c r="X1067" s="1" t="s">
        <v>7474</v>
      </c>
      <c r="Y1067" s="1" t="s">
        <v>178</v>
      </c>
      <c r="Z1067" s="1" t="s">
        <v>7477</v>
      </c>
      <c r="AA1067" s="1">
        <v>0</v>
      </c>
      <c r="AB1067" s="1" t="s">
        <v>476</v>
      </c>
      <c r="AD1067" s="1" t="str">
        <f>VLOOKUP($K1067,「工具标准名」映射表!$B:$I,3,0)</f>
        <v>智慧学伴</v>
      </c>
      <c r="AE1067" s="1" t="str">
        <f>VLOOKUP($K1067,「工具标准名」映射表!$B:$I,4,0)</f>
        <v>功能应用层</v>
      </c>
      <c r="AF1067" s="1" t="str">
        <f>VLOOKUP($K1067,「工具标准名」映射表!$B:$I,5,0)</f>
        <v>功能应用（校级 / 区域级系统）</v>
      </c>
      <c r="AG1067" s="1" t="str">
        <f>VLOOKUP($K1067,「工具标准名」映射表!$B:$I,6,0)</f>
        <v>软件工具</v>
      </c>
      <c r="AH1067" s="1" t="str">
        <f>VLOOKUP($K1067,「工具标准名」映射表!$B:$I,7,0)</f>
        <v>AI智能体</v>
      </c>
      <c r="AI1067" s="1" t="str">
        <f>VLOOKUP($K1067,「工具标准名」映射表!$B:$I,8,0)</f>
        <v>否</v>
      </c>
      <c r="AJ1067" s="1" t="s">
        <v>476</v>
      </c>
      <c r="AK1067" s="1"/>
      <c r="AL1067" s="1"/>
      <c r="AM1067" s="1"/>
      <c r="AN1067" s="1"/>
      <c r="AO1067" s="1"/>
    </row>
    <row r="1068" spans="1:41" ht="16">
      <c r="A1068" s="1" t="s">
        <v>7479</v>
      </c>
      <c r="B1068" s="3">
        <v>46056.469224537002</v>
      </c>
      <c r="C1068" s="14">
        <v>551</v>
      </c>
      <c r="D1068" s="1" t="s">
        <v>7480</v>
      </c>
      <c r="E1068" s="1" t="s">
        <v>4107</v>
      </c>
      <c r="F1068" s="1" t="s">
        <v>27</v>
      </c>
      <c r="G1068" s="1" t="s">
        <v>7481</v>
      </c>
      <c r="H1068" s="1" t="s">
        <v>7482</v>
      </c>
      <c r="I1068" s="1" t="s">
        <v>7483</v>
      </c>
      <c r="J1068" s="1" t="s">
        <v>7484</v>
      </c>
      <c r="K1068" s="1" t="s">
        <v>2107</v>
      </c>
      <c r="L1068" s="1" t="s">
        <v>33</v>
      </c>
      <c r="M1068" s="1" t="b">
        <v>0</v>
      </c>
      <c r="N1068" s="1" t="s">
        <v>140</v>
      </c>
      <c r="O1068" s="1" t="s">
        <v>54</v>
      </c>
      <c r="P1068" s="1" t="s">
        <v>4086</v>
      </c>
      <c r="Q1068" s="1" t="s">
        <v>37</v>
      </c>
      <c r="R1068" s="1" t="s">
        <v>38</v>
      </c>
      <c r="S1068" s="1" t="s">
        <v>69</v>
      </c>
      <c r="T1068" s="1" t="s">
        <v>7486</v>
      </c>
      <c r="U1068" s="1" t="s">
        <v>7483</v>
      </c>
      <c r="V1068" s="1" t="s">
        <v>7487</v>
      </c>
      <c r="W1068" s="1" t="s">
        <v>176</v>
      </c>
      <c r="X1068" s="1" t="s">
        <v>7488</v>
      </c>
      <c r="Y1068" s="1" t="s">
        <v>69</v>
      </c>
      <c r="Z1068" s="1" t="s">
        <v>2107</v>
      </c>
      <c r="AA1068" s="1">
        <v>0</v>
      </c>
      <c r="AB1068" s="1" t="s">
        <v>385</v>
      </c>
      <c r="AD1068" s="1" t="str">
        <f>VLOOKUP($K1068,「工具标准名」映射表!$B:$I,3,0)</f>
        <v>AI运动吧</v>
      </c>
      <c r="AE1068" s="1" t="str">
        <f>VLOOKUP($K1068,「工具标准名」映射表!$B:$I,4,0)</f>
        <v>功能应用层</v>
      </c>
      <c r="AF1068" s="1" t="str">
        <f>VLOOKUP($K1068,「工具标准名」映射表!$B:$I,5,0)</f>
        <v>功能应用（教学辅助工具）</v>
      </c>
      <c r="AG1068" s="1" t="str">
        <f>VLOOKUP($K1068,「工具标准名」映射表!$B:$I,6,0)</f>
        <v>硬件设备</v>
      </c>
      <c r="AH1068" s="1" t="str">
        <f>VLOOKUP($K1068,「工具标准名」映射表!$B:$I,7,0)</f>
        <v>AI智能体</v>
      </c>
      <c r="AI1068" s="1" t="str">
        <f>VLOOKUP($K1068,「工具标准名」映射表!$B:$I,8,0)</f>
        <v>否</v>
      </c>
      <c r="AJ1068" s="1" t="s">
        <v>385</v>
      </c>
      <c r="AK1068" s="1"/>
      <c r="AL1068" s="1"/>
      <c r="AM1068" s="1"/>
      <c r="AN1068" s="1"/>
      <c r="AO1068" s="1"/>
    </row>
    <row r="1069" spans="1:41" ht="16">
      <c r="A1069" s="1" t="s">
        <v>7490</v>
      </c>
      <c r="B1069" s="3">
        <v>46056.469224537002</v>
      </c>
      <c r="C1069" s="14">
        <v>553</v>
      </c>
      <c r="D1069" s="1" t="s">
        <v>7491</v>
      </c>
      <c r="E1069" s="1" t="s">
        <v>7492</v>
      </c>
      <c r="F1069" s="1" t="s">
        <v>27</v>
      </c>
      <c r="G1069" s="1" t="s">
        <v>7493</v>
      </c>
      <c r="H1069" s="1" t="s">
        <v>7494</v>
      </c>
      <c r="I1069" s="1" t="s">
        <v>7495</v>
      </c>
      <c r="J1069" s="1" t="s">
        <v>7496</v>
      </c>
      <c r="K1069" s="1" t="s">
        <v>3270</v>
      </c>
      <c r="L1069" s="1" t="s">
        <v>33</v>
      </c>
      <c r="M1069" s="1" t="b">
        <v>0</v>
      </c>
      <c r="N1069" s="1" t="s">
        <v>47</v>
      </c>
      <c r="O1069" s="1" t="s">
        <v>54</v>
      </c>
      <c r="P1069" s="1" t="s">
        <v>3269</v>
      </c>
      <c r="Q1069" s="1" t="s">
        <v>37</v>
      </c>
      <c r="R1069" s="1" t="s">
        <v>171</v>
      </c>
      <c r="S1069" s="1" t="s">
        <v>172</v>
      </c>
      <c r="T1069" s="1" t="s">
        <v>7499</v>
      </c>
      <c r="U1069" s="1" t="s">
        <v>7500</v>
      </c>
      <c r="V1069" s="1" t="s">
        <v>7501</v>
      </c>
      <c r="W1069" s="1" t="s">
        <v>7502</v>
      </c>
      <c r="X1069" s="1" t="s">
        <v>7503</v>
      </c>
      <c r="Y1069" s="1" t="s">
        <v>178</v>
      </c>
      <c r="Z1069" s="1" t="s">
        <v>3270</v>
      </c>
      <c r="AA1069" s="1">
        <v>0</v>
      </c>
      <c r="AB1069" s="1" t="s">
        <v>138</v>
      </c>
      <c r="AD1069" s="1" t="str">
        <f>VLOOKUP($K1069,「工具标准名」映射表!$B:$I,3,0)</f>
        <v>AI美术教学平台</v>
      </c>
      <c r="AE1069" s="1" t="str">
        <f>VLOOKUP($K1069,「工具标准名」映射表!$B:$I,4,0)</f>
        <v>功能应用层</v>
      </c>
      <c r="AF1069" s="1" t="str">
        <f>VLOOKUP($K1069,「工具标准名」映射表!$B:$I,5,0)</f>
        <v>功能应用（教学辅助工具）</v>
      </c>
      <c r="AG1069" s="1" t="str">
        <f>VLOOKUP($K1069,「工具标准名」映射表!$B:$I,6,0)</f>
        <v>软件工具</v>
      </c>
      <c r="AH1069" s="1" t="str">
        <f>VLOOKUP($K1069,「工具标准名」映射表!$B:$I,7,0)</f>
        <v>AI智能体</v>
      </c>
      <c r="AI1069" s="1" t="str">
        <f>VLOOKUP($K1069,「工具标准名」映射表!$B:$I,8,0)</f>
        <v>否</v>
      </c>
      <c r="AJ1069" s="1" t="s">
        <v>138</v>
      </c>
      <c r="AK1069" s="1"/>
      <c r="AL1069" s="1"/>
      <c r="AM1069" s="1"/>
      <c r="AN1069" s="1"/>
      <c r="AO1069" s="1"/>
    </row>
    <row r="1070" spans="1:41" ht="16">
      <c r="A1070" s="1" t="s">
        <v>7505</v>
      </c>
      <c r="B1070" s="3">
        <v>46056.4692939815</v>
      </c>
      <c r="C1070" s="14">
        <v>554</v>
      </c>
      <c r="D1070" s="1" t="s">
        <v>2957</v>
      </c>
      <c r="E1070" s="1" t="s">
        <v>1693</v>
      </c>
      <c r="F1070" s="1" t="s">
        <v>27</v>
      </c>
      <c r="G1070" s="1" t="s">
        <v>7506</v>
      </c>
      <c r="H1070" s="1" t="s">
        <v>7507</v>
      </c>
      <c r="I1070" s="1" t="s">
        <v>7508</v>
      </c>
      <c r="J1070" s="1" t="s">
        <v>7509</v>
      </c>
      <c r="K1070" s="1" t="s">
        <v>3231</v>
      </c>
      <c r="L1070" s="1" t="s">
        <v>3224</v>
      </c>
      <c r="M1070" s="1" t="b">
        <v>1</v>
      </c>
      <c r="N1070" s="1" t="s">
        <v>140</v>
      </c>
      <c r="O1070" s="1" t="s">
        <v>66</v>
      </c>
      <c r="P1070" s="1" t="s">
        <v>3225</v>
      </c>
      <c r="Q1070" s="1" t="s">
        <v>37</v>
      </c>
      <c r="R1070" s="1" t="s">
        <v>38</v>
      </c>
      <c r="S1070" s="1" t="s">
        <v>39</v>
      </c>
      <c r="T1070" s="1" t="s">
        <v>7511</v>
      </c>
      <c r="U1070" s="1" t="s">
        <v>7512</v>
      </c>
      <c r="V1070" s="1" t="s">
        <v>7513</v>
      </c>
      <c r="W1070" s="1" t="s">
        <v>276</v>
      </c>
      <c r="X1070" s="1" t="s">
        <v>7514</v>
      </c>
      <c r="Y1070" s="1" t="s">
        <v>178</v>
      </c>
      <c r="Z1070" s="1" t="s">
        <v>3231</v>
      </c>
      <c r="AA1070" s="1">
        <v>0</v>
      </c>
      <c r="AB1070" s="1" t="s">
        <v>52</v>
      </c>
      <c r="AD1070" s="1" t="str">
        <f>VLOOKUP($K1070,「工具标准名」映射表!$B:$I,3,0)</f>
        <v>AI绘画平板</v>
      </c>
      <c r="AE1070" s="1" t="str">
        <f>VLOOKUP($K1070,「工具标准名」映射表!$B:$I,4,0)</f>
        <v>功能应用层</v>
      </c>
      <c r="AF1070" s="1" t="str">
        <f>VLOOKUP($K1070,「工具标准名」映射表!$B:$I,5,0)</f>
        <v>功能应用（教学辅助工具）</v>
      </c>
      <c r="AG1070" s="1" t="str">
        <f>VLOOKUP($K1070,「工具标准名」映射表!$B:$I,6,0)</f>
        <v>软件工具</v>
      </c>
      <c r="AH1070" s="1" t="str">
        <f>VLOOKUP($K1070,「工具标准名」映射表!$B:$I,7,0)</f>
        <v>AI智能体</v>
      </c>
      <c r="AI1070" s="1" t="str">
        <f>VLOOKUP($K1070,「工具标准名」映射表!$B:$I,8,0)</f>
        <v>是</v>
      </c>
      <c r="AJ1070" s="1" t="s">
        <v>52</v>
      </c>
      <c r="AK1070" s="1"/>
      <c r="AL1070" s="1"/>
      <c r="AM1070" s="1"/>
      <c r="AN1070" s="1"/>
      <c r="AO1070" s="1"/>
    </row>
    <row r="1071" spans="1:41" ht="16">
      <c r="A1071" s="1" t="s">
        <v>7505</v>
      </c>
      <c r="B1071" s="3">
        <v>46056.4692939815</v>
      </c>
      <c r="C1071" s="14">
        <v>554</v>
      </c>
      <c r="D1071" s="1" t="s">
        <v>2957</v>
      </c>
      <c r="E1071" s="1" t="s">
        <v>1693</v>
      </c>
      <c r="F1071" s="1" t="s">
        <v>27</v>
      </c>
      <c r="G1071" s="1" t="s">
        <v>7506</v>
      </c>
      <c r="H1071" s="1" t="s">
        <v>7507</v>
      </c>
      <c r="I1071" s="1" t="s">
        <v>7508</v>
      </c>
      <c r="J1071" s="1" t="s">
        <v>7509</v>
      </c>
      <c r="K1071" s="1" t="s">
        <v>7515</v>
      </c>
      <c r="L1071" s="1" t="s">
        <v>22576</v>
      </c>
      <c r="M1071" s="1" t="b">
        <v>0</v>
      </c>
      <c r="N1071" s="1" t="s">
        <v>65</v>
      </c>
      <c r="O1071" s="1" t="s">
        <v>66</v>
      </c>
      <c r="P1071" s="1" t="s">
        <v>22577</v>
      </c>
      <c r="Q1071" s="1" t="s">
        <v>37</v>
      </c>
      <c r="R1071" s="1" t="s">
        <v>38</v>
      </c>
      <c r="S1071" s="1" t="s">
        <v>39</v>
      </c>
      <c r="T1071" s="1" t="s">
        <v>7511</v>
      </c>
      <c r="U1071" s="1" t="s">
        <v>7512</v>
      </c>
      <c r="V1071" s="1" t="s">
        <v>7513</v>
      </c>
      <c r="W1071" s="1" t="s">
        <v>276</v>
      </c>
      <c r="X1071" s="1" t="s">
        <v>7514</v>
      </c>
      <c r="Y1071" s="1" t="s">
        <v>178</v>
      </c>
      <c r="Z1071" s="1" t="s">
        <v>7515</v>
      </c>
      <c r="AA1071" s="1">
        <v>0</v>
      </c>
      <c r="AB1071" s="1" t="s">
        <v>52</v>
      </c>
      <c r="AD1071" s="1" t="str">
        <f>VLOOKUP($K1071,「工具标准名」映射表!$B:$I,3,0)</f>
        <v>智能音箱</v>
      </c>
      <c r="AE1071" s="1" t="str">
        <f>VLOOKUP($K1071,「工具标准名」映射表!$B:$I,4,0)</f>
        <v>功能应用层</v>
      </c>
      <c r="AF1071" s="1" t="str">
        <f>VLOOKUP($K1071,「工具标准名」映射表!$B:$I,5,0)</f>
        <v>功能应用（校级 / 区域级系统）</v>
      </c>
      <c r="AG1071" s="1" t="str">
        <f>VLOOKUP($K1071,「工具标准名」映射表!$B:$I,6,0)</f>
        <v>软件工具</v>
      </c>
      <c r="AH1071" s="1" t="str">
        <f>VLOOKUP($K1071,「工具标准名」映射表!$B:$I,7,0)</f>
        <v>AI智能体</v>
      </c>
      <c r="AI1071" s="1" t="str">
        <f>VLOOKUP($K1071,「工具标准名」映射表!$B:$I,8,0)</f>
        <v>否</v>
      </c>
      <c r="AJ1071" s="1" t="s">
        <v>52</v>
      </c>
      <c r="AK1071" s="1"/>
      <c r="AL1071" s="1"/>
      <c r="AM1071" s="1"/>
      <c r="AN1071" s="1"/>
      <c r="AO1071" s="1"/>
    </row>
    <row r="1072" spans="1:41" ht="16">
      <c r="A1072" s="1" t="s">
        <v>7505</v>
      </c>
      <c r="B1072" s="3">
        <v>46056.4692939815</v>
      </c>
      <c r="C1072" s="14">
        <v>554</v>
      </c>
      <c r="D1072" s="1" t="s">
        <v>2957</v>
      </c>
      <c r="E1072" s="1" t="s">
        <v>1693</v>
      </c>
      <c r="F1072" s="1" t="s">
        <v>27</v>
      </c>
      <c r="G1072" s="1" t="s">
        <v>7506</v>
      </c>
      <c r="H1072" s="1" t="s">
        <v>7507</v>
      </c>
      <c r="I1072" s="1" t="s">
        <v>7508</v>
      </c>
      <c r="J1072" s="1" t="s">
        <v>7509</v>
      </c>
      <c r="K1072" s="1" t="s">
        <v>7518</v>
      </c>
      <c r="L1072" s="1" t="s">
        <v>12001</v>
      </c>
      <c r="M1072" s="1" t="b">
        <v>0</v>
      </c>
      <c r="N1072" s="1" t="s">
        <v>65</v>
      </c>
      <c r="O1072" s="1" t="s">
        <v>66</v>
      </c>
      <c r="P1072" s="1" t="s">
        <v>12002</v>
      </c>
      <c r="Q1072" s="1" t="s">
        <v>37</v>
      </c>
      <c r="R1072" s="1" t="s">
        <v>38</v>
      </c>
      <c r="S1072" s="1" t="s">
        <v>39</v>
      </c>
      <c r="T1072" s="1" t="s">
        <v>7511</v>
      </c>
      <c r="U1072" s="1" t="s">
        <v>7512</v>
      </c>
      <c r="V1072" s="1" t="s">
        <v>7513</v>
      </c>
      <c r="W1072" s="1" t="s">
        <v>276</v>
      </c>
      <c r="X1072" s="1" t="s">
        <v>7514</v>
      </c>
      <c r="Y1072" s="1" t="s">
        <v>178</v>
      </c>
      <c r="Z1072" s="1" t="s">
        <v>7518</v>
      </c>
      <c r="AA1072" s="1">
        <v>0</v>
      </c>
      <c r="AB1072" s="1" t="s">
        <v>52</v>
      </c>
      <c r="AD1072" s="1" t="str">
        <f>VLOOKUP($K1072,「工具标准名」映射表!$B:$I,3,0)</f>
        <v>未提及</v>
      </c>
      <c r="AE1072" s="1" t="str">
        <f>VLOOKUP($K1072,「工具标准名」映射表!$B:$I,4,0)</f>
        <v>功能应用层</v>
      </c>
      <c r="AF1072" s="1" t="str">
        <f>VLOOKUP($K1072,「工具标准名」映射表!$B:$I,5,0)</f>
        <v>功能应用（平台型综合系统）</v>
      </c>
      <c r="AG1072" s="1" t="str">
        <f>VLOOKUP($K1072,「工具标准名」映射表!$B:$I,6,0)</f>
        <v>软件工具</v>
      </c>
      <c r="AH1072" s="1" t="str">
        <f>VLOOKUP($K1072,「工具标准名」映射表!$B:$I,7,0)</f>
        <v>AI智能体</v>
      </c>
      <c r="AI1072" s="1" t="str">
        <f>VLOOKUP($K1072,「工具标准名」映射表!$B:$I,8,0)</f>
        <v>否</v>
      </c>
      <c r="AJ1072" s="1" t="s">
        <v>52</v>
      </c>
      <c r="AK1072" s="1"/>
      <c r="AL1072" s="1"/>
      <c r="AM1072" s="1"/>
      <c r="AN1072" s="1"/>
      <c r="AO1072" s="1"/>
    </row>
    <row r="1073" spans="1:41" ht="16">
      <c r="A1073" s="1" t="s">
        <v>7522</v>
      </c>
      <c r="B1073" s="3">
        <v>46056.469259259298</v>
      </c>
      <c r="C1073" s="14">
        <v>555</v>
      </c>
      <c r="D1073" s="1" t="s">
        <v>7523</v>
      </c>
      <c r="E1073" s="1" t="s">
        <v>7524</v>
      </c>
      <c r="F1073" s="1" t="s">
        <v>27</v>
      </c>
      <c r="G1073" s="1" t="s">
        <v>7525</v>
      </c>
      <c r="H1073" s="1" t="s">
        <v>7526</v>
      </c>
      <c r="I1073" s="1" t="s">
        <v>7527</v>
      </c>
      <c r="J1073" s="1" t="s">
        <v>7528</v>
      </c>
      <c r="K1073" s="1" t="s">
        <v>1962</v>
      </c>
      <c r="L1073" s="1" t="s">
        <v>33</v>
      </c>
      <c r="M1073" s="1" t="b">
        <v>0</v>
      </c>
      <c r="N1073" s="1" t="s">
        <v>47</v>
      </c>
      <c r="O1073" s="1" t="s">
        <v>48</v>
      </c>
      <c r="P1073" s="1" t="s">
        <v>11368</v>
      </c>
      <c r="Q1073" s="1" t="s">
        <v>37</v>
      </c>
      <c r="R1073" s="1" t="s">
        <v>38</v>
      </c>
      <c r="S1073" s="1" t="s">
        <v>39</v>
      </c>
      <c r="T1073" s="1" t="s">
        <v>7530</v>
      </c>
      <c r="U1073" s="1" t="s">
        <v>30</v>
      </c>
      <c r="V1073" s="1" t="s">
        <v>41</v>
      </c>
      <c r="W1073" s="1" t="s">
        <v>197</v>
      </c>
      <c r="X1073" s="1" t="s">
        <v>7531</v>
      </c>
      <c r="Y1073" s="1" t="s">
        <v>801</v>
      </c>
      <c r="Z1073" s="1" t="s">
        <v>139</v>
      </c>
      <c r="AA1073" s="1" t="s">
        <v>23370</v>
      </c>
      <c r="AB1073" s="1" t="s">
        <v>401</v>
      </c>
      <c r="AD1073" s="1" t="str">
        <f>VLOOKUP($K1073,「工具标准名」映射表!$B:$I,3,0)</f>
        <v>豆包</v>
      </c>
      <c r="AE1073" s="1" t="str">
        <f>VLOOKUP($K1073,「工具标准名」映射表!$B:$I,4,0)</f>
        <v>功能应用层</v>
      </c>
      <c r="AF1073" s="1" t="str">
        <f>VLOOKUP($K1073,「工具标准名」映射表!$B:$I,5,0)</f>
        <v>功能应用（教学辅助工具）</v>
      </c>
      <c r="AG1073" s="1" t="str">
        <f>VLOOKUP($K1073,「工具标准名」映射表!$B:$I,6,0)</f>
        <v>软件工具</v>
      </c>
      <c r="AH1073" s="1" t="str">
        <f>VLOOKUP($K1073,「工具标准名」映射表!$B:$I,7,0)</f>
        <v>其他</v>
      </c>
      <c r="AI1073" s="1" t="str">
        <f>VLOOKUP($K1073,「工具标准名」映射表!$B:$I,8,0)</f>
        <v>否</v>
      </c>
      <c r="AJ1073" s="1" t="s">
        <v>401</v>
      </c>
      <c r="AK1073" s="1"/>
      <c r="AL1073" s="1"/>
      <c r="AM1073" s="1"/>
      <c r="AN1073" s="1"/>
      <c r="AO1073" s="1"/>
    </row>
    <row r="1074" spans="1:41" ht="16">
      <c r="A1074" s="1" t="s">
        <v>7522</v>
      </c>
      <c r="B1074" s="3">
        <v>46056.469259259298</v>
      </c>
      <c r="C1074" s="14">
        <v>555</v>
      </c>
      <c r="D1074" s="1" t="s">
        <v>7523</v>
      </c>
      <c r="E1074" s="1" t="s">
        <v>7524</v>
      </c>
      <c r="F1074" s="1" t="s">
        <v>27</v>
      </c>
      <c r="G1074" s="1" t="s">
        <v>7525</v>
      </c>
      <c r="H1074" s="1" t="s">
        <v>7526</v>
      </c>
      <c r="I1074" s="1" t="s">
        <v>7527</v>
      </c>
      <c r="J1074" s="1" t="s">
        <v>7528</v>
      </c>
      <c r="K1074" s="1" t="s">
        <v>7532</v>
      </c>
      <c r="L1074" s="1" t="s">
        <v>33</v>
      </c>
      <c r="M1074" s="1" t="b">
        <v>0</v>
      </c>
      <c r="N1074" s="1" t="s">
        <v>65</v>
      </c>
      <c r="O1074" s="1" t="s">
        <v>3189</v>
      </c>
      <c r="P1074" s="1" t="s">
        <v>16027</v>
      </c>
      <c r="Q1074" s="1" t="s">
        <v>37</v>
      </c>
      <c r="R1074" s="1" t="s">
        <v>38</v>
      </c>
      <c r="S1074" s="1" t="s">
        <v>39</v>
      </c>
      <c r="T1074" s="1" t="s">
        <v>7530</v>
      </c>
      <c r="U1074" s="1" t="s">
        <v>30</v>
      </c>
      <c r="V1074" s="1" t="s">
        <v>41</v>
      </c>
      <c r="W1074" s="1" t="s">
        <v>197</v>
      </c>
      <c r="X1074" s="1" t="s">
        <v>7531</v>
      </c>
      <c r="Y1074" s="1" t="s">
        <v>801</v>
      </c>
      <c r="Z1074" s="1" t="s">
        <v>7532</v>
      </c>
      <c r="AA1074" s="1">
        <v>0</v>
      </c>
      <c r="AB1074" s="1" t="s">
        <v>401</v>
      </c>
      <c r="AD1074" s="1" t="str">
        <f>VLOOKUP($K1074,「工具标准名」映射表!$B:$I,3,0)</f>
        <v>平板电脑</v>
      </c>
      <c r="AE1074" s="1" t="str">
        <f>VLOOKUP($K1074,「工具标准名」映射表!$B:$I,4,0)</f>
        <v>功能应用层</v>
      </c>
      <c r="AF1074" s="1" t="str">
        <f>VLOOKUP($K1074,「工具标准名」映射表!$B:$I,5,0)</f>
        <v>功能应用层（AI智能体）</v>
      </c>
      <c r="AG1074" s="1" t="str">
        <f>VLOOKUP($K1074,「工具标准名」映射表!$B:$I,6,0)</f>
        <v>硬件设备</v>
      </c>
      <c r="AH1074" s="1" t="str">
        <f>VLOOKUP($K1074,「工具标准名」映射表!$B:$I,7,0)</f>
        <v>AI智能体</v>
      </c>
      <c r="AI1074" s="1" t="str">
        <f>VLOOKUP($K1074,「工具标准名」映射表!$B:$I,8,0)</f>
        <v>否</v>
      </c>
      <c r="AJ1074" s="1" t="s">
        <v>401</v>
      </c>
      <c r="AK1074" s="1"/>
      <c r="AL1074" s="1"/>
      <c r="AM1074" s="1"/>
      <c r="AN1074" s="1"/>
      <c r="AO1074" s="1"/>
    </row>
    <row r="1075" spans="1:41" ht="16">
      <c r="A1075" s="1" t="s">
        <v>7536</v>
      </c>
      <c r="B1075" s="3">
        <v>46056.469328703701</v>
      </c>
      <c r="C1075" s="14">
        <v>556</v>
      </c>
      <c r="D1075" s="1" t="s">
        <v>7537</v>
      </c>
      <c r="E1075" s="1" t="s">
        <v>7524</v>
      </c>
      <c r="F1075" s="1" t="s">
        <v>27</v>
      </c>
      <c r="G1075" s="1" t="s">
        <v>7538</v>
      </c>
      <c r="H1075" s="1" t="s">
        <v>7539</v>
      </c>
      <c r="I1075" s="1" t="s">
        <v>7540</v>
      </c>
      <c r="J1075" s="1" t="s">
        <v>7541</v>
      </c>
      <c r="K1075" s="1" t="s">
        <v>207</v>
      </c>
      <c r="L1075" s="1" t="s">
        <v>33</v>
      </c>
      <c r="M1075" s="1" t="b">
        <v>0</v>
      </c>
      <c r="N1075" s="1" t="s">
        <v>47</v>
      </c>
      <c r="O1075" s="1" t="s">
        <v>54</v>
      </c>
      <c r="P1075" s="1" t="s">
        <v>13679</v>
      </c>
      <c r="Q1075" s="1" t="s">
        <v>37</v>
      </c>
      <c r="R1075" s="1" t="s">
        <v>171</v>
      </c>
      <c r="S1075" s="1" t="s">
        <v>39</v>
      </c>
      <c r="T1075" s="1" t="s">
        <v>7542</v>
      </c>
      <c r="U1075" s="1" t="s">
        <v>7540</v>
      </c>
      <c r="V1075" s="1" t="s">
        <v>7543</v>
      </c>
      <c r="W1075" s="1" t="s">
        <v>28</v>
      </c>
      <c r="X1075" s="1" t="s">
        <v>7544</v>
      </c>
      <c r="Y1075" s="1" t="s">
        <v>801</v>
      </c>
      <c r="Z1075" s="1" t="s">
        <v>207</v>
      </c>
      <c r="AA1075" s="1" t="s">
        <v>23372</v>
      </c>
      <c r="AB1075" s="1" t="s">
        <v>401</v>
      </c>
      <c r="AD1075" s="1" t="str">
        <f>VLOOKUP($K1075,「工具标准名」映射表!$B:$I,3,0)</f>
        <v>即梦AI</v>
      </c>
      <c r="AE1075" s="1" t="str">
        <f>VLOOKUP($K1075,「工具标准名」映射表!$B:$I,4,0)</f>
        <v>功能应用层</v>
      </c>
      <c r="AF1075" s="1" t="str">
        <f>VLOOKUP($K1075,「工具标准名」映射表!$B:$I,5,0)</f>
        <v>功能应用（生成式AI应用-图像类）</v>
      </c>
      <c r="AG1075" s="1" t="str">
        <f>VLOOKUP($K1075,「工具标准名」映射表!$B:$I,6,0)</f>
        <v>软件工具</v>
      </c>
      <c r="AH1075" s="1" t="str">
        <f>VLOOKUP($K1075,「工具标准名」映射表!$B:$I,7,0)</f>
        <v>AI智能体</v>
      </c>
      <c r="AI1075" s="1" t="str">
        <f>VLOOKUP($K1075,「工具标准名」映射表!$B:$I,8,0)</f>
        <v>是</v>
      </c>
      <c r="AJ1075" s="1" t="s">
        <v>401</v>
      </c>
      <c r="AK1075" s="1"/>
      <c r="AL1075" s="1"/>
      <c r="AM1075" s="1"/>
      <c r="AN1075" s="1"/>
      <c r="AO1075" s="1"/>
    </row>
    <row r="1076" spans="1:41" ht="16">
      <c r="A1076" s="1" t="s">
        <v>7536</v>
      </c>
      <c r="B1076" s="3">
        <v>46056.469328703701</v>
      </c>
      <c r="C1076" s="14">
        <v>556</v>
      </c>
      <c r="D1076" s="1" t="s">
        <v>7537</v>
      </c>
      <c r="E1076" s="1" t="s">
        <v>7524</v>
      </c>
      <c r="F1076" s="1" t="s">
        <v>27</v>
      </c>
      <c r="G1076" s="1" t="s">
        <v>7538</v>
      </c>
      <c r="H1076" s="1" t="s">
        <v>7539</v>
      </c>
      <c r="I1076" s="1" t="s">
        <v>7540</v>
      </c>
      <c r="J1076" s="1" t="s">
        <v>7541</v>
      </c>
      <c r="K1076" s="1" t="s">
        <v>7545</v>
      </c>
      <c r="L1076" s="1" t="s">
        <v>33</v>
      </c>
      <c r="M1076" s="1" t="b">
        <v>0</v>
      </c>
      <c r="N1076" s="1" t="s">
        <v>47</v>
      </c>
      <c r="O1076" s="1" t="s">
        <v>54</v>
      </c>
      <c r="P1076" s="1" t="s">
        <v>17948</v>
      </c>
      <c r="Q1076" s="1" t="s">
        <v>37</v>
      </c>
      <c r="R1076" s="1" t="s">
        <v>171</v>
      </c>
      <c r="S1076" s="1" t="s">
        <v>39</v>
      </c>
      <c r="T1076" s="1" t="s">
        <v>7542</v>
      </c>
      <c r="U1076" s="1" t="s">
        <v>7540</v>
      </c>
      <c r="V1076" s="1" t="s">
        <v>7543</v>
      </c>
      <c r="W1076" s="1" t="s">
        <v>28</v>
      </c>
      <c r="X1076" s="1" t="s">
        <v>7544</v>
      </c>
      <c r="Y1076" s="1" t="s">
        <v>801</v>
      </c>
      <c r="Z1076" s="1" t="s">
        <v>7545</v>
      </c>
      <c r="AA1076" s="1">
        <v>0</v>
      </c>
      <c r="AB1076" s="1" t="s">
        <v>401</v>
      </c>
      <c r="AD1076" s="1" t="str">
        <f>VLOOKUP($K1076,「工具标准名」映射表!$B:$I,3,0)</f>
        <v>万彩VR</v>
      </c>
      <c r="AE1076" s="1" t="str">
        <f>VLOOKUP($K1076,「工具标准名」映射表!$B:$I,4,0)</f>
        <v>功能应用层</v>
      </c>
      <c r="AF1076" s="1" t="str">
        <f>VLOOKUP($K1076,「工具标准名」映射表!$B:$I,5,0)</f>
        <v>功能应用（VR/AR）</v>
      </c>
      <c r="AG1076" s="1" t="str">
        <f>VLOOKUP($K1076,「工具标准名」映射表!$B:$I,6,0)</f>
        <v>软件工具</v>
      </c>
      <c r="AH1076" s="1" t="str">
        <f>VLOOKUP($K1076,「工具标准名」映射表!$B:$I,7,0)</f>
        <v>AI智能体</v>
      </c>
      <c r="AI1076" s="1" t="str">
        <f>VLOOKUP($K1076,「工具标准名」映射表!$B:$I,8,0)</f>
        <v>否</v>
      </c>
      <c r="AJ1076" s="1" t="s">
        <v>401</v>
      </c>
      <c r="AK1076" s="1"/>
      <c r="AL1076" s="1"/>
      <c r="AM1076" s="1"/>
      <c r="AN1076" s="1"/>
      <c r="AO1076" s="1"/>
    </row>
    <row r="1077" spans="1:41" ht="16">
      <c r="A1077" s="1" t="s">
        <v>7536</v>
      </c>
      <c r="B1077" s="3">
        <v>46056.469328703701</v>
      </c>
      <c r="C1077" s="14">
        <v>556</v>
      </c>
      <c r="D1077" s="1" t="s">
        <v>7537</v>
      </c>
      <c r="E1077" s="1" t="s">
        <v>7524</v>
      </c>
      <c r="F1077" s="1" t="s">
        <v>27</v>
      </c>
      <c r="G1077" s="1" t="s">
        <v>7538</v>
      </c>
      <c r="H1077" s="1" t="s">
        <v>7539</v>
      </c>
      <c r="I1077" s="1" t="s">
        <v>7540</v>
      </c>
      <c r="J1077" s="1" t="s">
        <v>7541</v>
      </c>
      <c r="K1077" s="1" t="s">
        <v>4404</v>
      </c>
      <c r="L1077" s="1" t="s">
        <v>33</v>
      </c>
      <c r="M1077" s="1" t="b">
        <v>0</v>
      </c>
      <c r="N1077" s="1" t="s">
        <v>3189</v>
      </c>
      <c r="O1077" s="1" t="s">
        <v>3189</v>
      </c>
      <c r="P1077" s="1" t="s">
        <v>11867</v>
      </c>
      <c r="Q1077" s="1" t="s">
        <v>37</v>
      </c>
      <c r="R1077" s="1" t="s">
        <v>171</v>
      </c>
      <c r="S1077" s="1" t="s">
        <v>39</v>
      </c>
      <c r="T1077" s="1" t="s">
        <v>7542</v>
      </c>
      <c r="U1077" s="1" t="s">
        <v>7540</v>
      </c>
      <c r="V1077" s="1" t="s">
        <v>7543</v>
      </c>
      <c r="W1077" s="1" t="s">
        <v>28</v>
      </c>
      <c r="X1077" s="1" t="s">
        <v>7544</v>
      </c>
      <c r="Y1077" s="1" t="s">
        <v>801</v>
      </c>
      <c r="Z1077" s="1" t="s">
        <v>139</v>
      </c>
      <c r="AA1077" s="1" t="s">
        <v>23370</v>
      </c>
      <c r="AB1077" s="1" t="s">
        <v>401</v>
      </c>
      <c r="AD1077" s="1" t="str">
        <f>VLOOKUP($K1077,「工具标准名」映射表!$B:$I,3,0)</f>
        <v>豆包</v>
      </c>
      <c r="AE1077" s="1" t="str">
        <f>VLOOKUP($K1077,「工具标准名」映射表!$B:$I,4,0)</f>
        <v>功能应用层</v>
      </c>
      <c r="AF1077" s="1" t="str">
        <f>VLOOKUP($K1077,「工具标准名」映射表!$B:$I,5,0)</f>
        <v>功能应用（生成式AI应用-语言类）</v>
      </c>
      <c r="AG1077" s="1" t="str">
        <f>VLOOKUP($K1077,「工具标准名」映射表!$B:$I,6,0)</f>
        <v>虚拟教室</v>
      </c>
      <c r="AH1077" s="1" t="str">
        <f>VLOOKUP($K1077,「工具标准名」映射表!$B:$I,7,0)</f>
        <v>其他</v>
      </c>
      <c r="AI1077" s="1" t="str">
        <f>VLOOKUP($K1077,「工具标准名」映射表!$B:$I,8,0)</f>
        <v>否</v>
      </c>
      <c r="AJ1077" s="1" t="s">
        <v>401</v>
      </c>
      <c r="AK1077" s="1"/>
      <c r="AL1077" s="1"/>
      <c r="AM1077" s="1"/>
      <c r="AN1077" s="1"/>
      <c r="AO1077" s="1"/>
    </row>
    <row r="1078" spans="1:41" ht="16">
      <c r="A1078" s="1" t="s">
        <v>7536</v>
      </c>
      <c r="B1078" s="3">
        <v>46056.469328703701</v>
      </c>
      <c r="C1078" s="14">
        <v>556</v>
      </c>
      <c r="D1078" s="1" t="s">
        <v>7537</v>
      </c>
      <c r="E1078" s="1" t="s">
        <v>7524</v>
      </c>
      <c r="F1078" s="1" t="s">
        <v>27</v>
      </c>
      <c r="G1078" s="1" t="s">
        <v>7538</v>
      </c>
      <c r="H1078" s="1" t="s">
        <v>7539</v>
      </c>
      <c r="I1078" s="1" t="s">
        <v>7540</v>
      </c>
      <c r="J1078" s="1" t="s">
        <v>7541</v>
      </c>
      <c r="K1078" s="1" t="s">
        <v>1337</v>
      </c>
      <c r="L1078" s="1" t="s">
        <v>33</v>
      </c>
      <c r="M1078" s="1" t="b">
        <v>0</v>
      </c>
      <c r="N1078" s="1" t="s">
        <v>4660</v>
      </c>
      <c r="O1078" s="1" t="s">
        <v>35</v>
      </c>
      <c r="P1078" s="1" t="s">
        <v>20525</v>
      </c>
      <c r="Q1078" s="1" t="s">
        <v>37</v>
      </c>
      <c r="R1078" s="1" t="s">
        <v>171</v>
      </c>
      <c r="S1078" s="1" t="s">
        <v>39</v>
      </c>
      <c r="T1078" s="1" t="s">
        <v>7542</v>
      </c>
      <c r="U1078" s="1" t="s">
        <v>7540</v>
      </c>
      <c r="V1078" s="1" t="s">
        <v>7543</v>
      </c>
      <c r="W1078" s="1" t="s">
        <v>28</v>
      </c>
      <c r="X1078" s="1" t="s">
        <v>7544</v>
      </c>
      <c r="Y1078" s="1" t="s">
        <v>801</v>
      </c>
      <c r="Z1078" s="1" t="s">
        <v>3524</v>
      </c>
      <c r="AA1078" s="1" t="s">
        <v>1277</v>
      </c>
      <c r="AB1078" s="1" t="s">
        <v>401</v>
      </c>
      <c r="AD1078" s="1" t="str">
        <f>VLOOKUP($K1078,「工具标准名」映射表!$B:$I,3,0)</f>
        <v>星火大模型</v>
      </c>
      <c r="AE1078" s="1" t="str">
        <f>VLOOKUP($K1078,「工具标准名」映射表!$B:$I,4,0)</f>
        <v>技术层</v>
      </c>
      <c r="AF1078" s="1" t="str">
        <f>VLOOKUP($K1078,「工具标准名」映射表!$B:$I,5,0)</f>
        <v>技术层（通用大模型）</v>
      </c>
      <c r="AG1078" s="1" t="str">
        <f>VLOOKUP($K1078,「工具标准名」映射表!$B:$I,6,0)</f>
        <v>软件工具</v>
      </c>
      <c r="AH1078" s="1" t="str">
        <f>VLOOKUP($K1078,「工具标准名」映射表!$B:$I,7,0)</f>
        <v>大语言模型</v>
      </c>
      <c r="AI1078" s="1" t="str">
        <f>VLOOKUP($K1078,「工具标准名」映射表!$B:$I,8,0)</f>
        <v>否</v>
      </c>
      <c r="AJ1078" s="1" t="s">
        <v>401</v>
      </c>
      <c r="AK1078" s="1"/>
      <c r="AL1078" s="1"/>
      <c r="AM1078" s="1"/>
      <c r="AN1078" s="1"/>
      <c r="AO1078" s="1"/>
    </row>
    <row r="1079" spans="1:41" ht="16">
      <c r="A1079" s="1" t="s">
        <v>7550</v>
      </c>
      <c r="B1079" s="3">
        <v>46056.469409722202</v>
      </c>
      <c r="C1079" s="14">
        <v>557</v>
      </c>
      <c r="D1079" s="1" t="s">
        <v>7551</v>
      </c>
      <c r="E1079" s="1" t="s">
        <v>5400</v>
      </c>
      <c r="F1079" s="1" t="s">
        <v>27</v>
      </c>
      <c r="G1079" s="1" t="s">
        <v>7552</v>
      </c>
      <c r="H1079" s="1" t="s">
        <v>7553</v>
      </c>
      <c r="I1079" s="1" t="s">
        <v>7554</v>
      </c>
      <c r="J1079" s="1" t="s">
        <v>7555</v>
      </c>
      <c r="K1079" s="1" t="s">
        <v>335</v>
      </c>
      <c r="L1079" s="1" t="s">
        <v>33</v>
      </c>
      <c r="M1079" s="1" t="b">
        <v>0</v>
      </c>
      <c r="N1079" s="1" t="s">
        <v>47</v>
      </c>
      <c r="O1079" s="1" t="s">
        <v>54</v>
      </c>
      <c r="P1079" s="1" t="s">
        <v>329</v>
      </c>
      <c r="Q1079" s="1" t="s">
        <v>37</v>
      </c>
      <c r="R1079" s="1" t="s">
        <v>38</v>
      </c>
      <c r="S1079" s="1" t="s">
        <v>39</v>
      </c>
      <c r="T1079" s="1" t="s">
        <v>7558</v>
      </c>
      <c r="U1079" s="1" t="s">
        <v>7559</v>
      </c>
      <c r="V1079" s="1" t="s">
        <v>7560</v>
      </c>
      <c r="W1079" s="1" t="s">
        <v>28</v>
      </c>
      <c r="X1079" s="1" t="s">
        <v>7561</v>
      </c>
      <c r="Y1079" s="1" t="s">
        <v>801</v>
      </c>
      <c r="Z1079" s="1" t="s">
        <v>335</v>
      </c>
      <c r="AA1079" s="1">
        <v>0</v>
      </c>
      <c r="AB1079" s="1" t="s">
        <v>96</v>
      </c>
      <c r="AD1079" s="1" t="str">
        <f>VLOOKUP($K1079,「工具标准名」映射表!$B:$I,3,0)</f>
        <v>AIGC情境化内容生成工具</v>
      </c>
      <c r="AE1079" s="1" t="str">
        <f>VLOOKUP($K1079,「工具标准名」映射表!$B:$I,4,0)</f>
        <v>功能应用层</v>
      </c>
      <c r="AF1079" s="1" t="str">
        <f>VLOOKUP($K1079,「工具标准名」映射表!$B:$I,5,0)</f>
        <v>功能应用（教学辅助工具）</v>
      </c>
      <c r="AG1079" s="1" t="str">
        <f>VLOOKUP($K1079,「工具标准名」映射表!$B:$I,6,0)</f>
        <v>软件工具</v>
      </c>
      <c r="AH1079" s="1" t="str">
        <f>VLOOKUP($K1079,「工具标准名」映射表!$B:$I,7,0)</f>
        <v>AI智能体</v>
      </c>
      <c r="AI1079" s="1" t="str">
        <f>VLOOKUP($K1079,「工具标准名」映射表!$B:$I,8,0)</f>
        <v>是</v>
      </c>
      <c r="AJ1079" s="1" t="s">
        <v>96</v>
      </c>
      <c r="AK1079" s="1"/>
      <c r="AL1079" s="1"/>
      <c r="AM1079" s="1"/>
      <c r="AN1079" s="1"/>
      <c r="AO1079" s="1"/>
    </row>
    <row r="1080" spans="1:41" ht="16">
      <c r="A1080" s="1" t="s">
        <v>7550</v>
      </c>
      <c r="B1080" s="3">
        <v>46056.469409722202</v>
      </c>
      <c r="C1080" s="14">
        <v>557</v>
      </c>
      <c r="D1080" s="1" t="s">
        <v>7551</v>
      </c>
      <c r="E1080" s="1" t="s">
        <v>5400</v>
      </c>
      <c r="F1080" s="1" t="s">
        <v>27</v>
      </c>
      <c r="G1080" s="1" t="s">
        <v>7552</v>
      </c>
      <c r="H1080" s="1" t="s">
        <v>7553</v>
      </c>
      <c r="I1080" s="1" t="s">
        <v>7554</v>
      </c>
      <c r="J1080" s="1" t="s">
        <v>7555</v>
      </c>
      <c r="K1080" s="1" t="s">
        <v>320</v>
      </c>
      <c r="L1080" s="1" t="s">
        <v>33</v>
      </c>
      <c r="M1080" s="1" t="b">
        <v>0</v>
      </c>
      <c r="N1080" s="1" t="s">
        <v>47</v>
      </c>
      <c r="O1080" s="1" t="s">
        <v>54</v>
      </c>
      <c r="P1080" s="1" t="s">
        <v>319</v>
      </c>
      <c r="Q1080" s="1" t="s">
        <v>37</v>
      </c>
      <c r="R1080" s="1" t="s">
        <v>38</v>
      </c>
      <c r="S1080" s="1" t="s">
        <v>39</v>
      </c>
      <c r="T1080" s="1" t="s">
        <v>7558</v>
      </c>
      <c r="U1080" s="1" t="s">
        <v>7559</v>
      </c>
      <c r="V1080" s="1" t="s">
        <v>7560</v>
      </c>
      <c r="W1080" s="1" t="s">
        <v>28</v>
      </c>
      <c r="X1080" s="1" t="s">
        <v>7561</v>
      </c>
      <c r="Y1080" s="1" t="s">
        <v>801</v>
      </c>
      <c r="Z1080" s="1" t="s">
        <v>320</v>
      </c>
      <c r="AA1080" s="1">
        <v>0</v>
      </c>
      <c r="AB1080" s="1" t="s">
        <v>96</v>
      </c>
      <c r="AD1080" s="1" t="str">
        <f>VLOOKUP($K1080,「工具标准名」映射表!$B:$I,3,0)</f>
        <v>AIGC交互式写作辅助平台</v>
      </c>
      <c r="AE1080" s="1" t="str">
        <f>VLOOKUP($K1080,「工具标准名」映射表!$B:$I,4,0)</f>
        <v>功能应用层</v>
      </c>
      <c r="AF1080" s="1" t="str">
        <f>VLOOKUP($K1080,「工具标准名」映射表!$B:$I,5,0)</f>
        <v>功能应用（教学辅助工具）</v>
      </c>
      <c r="AG1080" s="1" t="str">
        <f>VLOOKUP($K1080,「工具标准名」映射表!$B:$I,6,0)</f>
        <v>软件工具</v>
      </c>
      <c r="AH1080" s="1" t="str">
        <f>VLOOKUP($K1080,「工具标准名」映射表!$B:$I,7,0)</f>
        <v>AI智能体</v>
      </c>
      <c r="AI1080" s="1" t="str">
        <f>VLOOKUP($K1080,「工具标准名」映射表!$B:$I,8,0)</f>
        <v>是</v>
      </c>
      <c r="AJ1080" s="1" t="s">
        <v>96</v>
      </c>
      <c r="AK1080" s="1"/>
      <c r="AL1080" s="1"/>
      <c r="AM1080" s="1"/>
      <c r="AN1080" s="1"/>
      <c r="AO1080" s="1"/>
    </row>
    <row r="1081" spans="1:41" ht="16">
      <c r="A1081" s="1" t="s">
        <v>7550</v>
      </c>
      <c r="B1081" s="3">
        <v>46056.469409722202</v>
      </c>
      <c r="C1081" s="14">
        <v>557</v>
      </c>
      <c r="D1081" s="1" t="s">
        <v>7551</v>
      </c>
      <c r="E1081" s="1" t="s">
        <v>5400</v>
      </c>
      <c r="F1081" s="1" t="s">
        <v>27</v>
      </c>
      <c r="G1081" s="1" t="s">
        <v>7552</v>
      </c>
      <c r="H1081" s="1" t="s">
        <v>7553</v>
      </c>
      <c r="I1081" s="1" t="s">
        <v>7554</v>
      </c>
      <c r="J1081" s="1" t="s">
        <v>7555</v>
      </c>
      <c r="K1081" s="1" t="s">
        <v>7565</v>
      </c>
      <c r="L1081" s="1" t="s">
        <v>33</v>
      </c>
      <c r="M1081" s="1" t="b">
        <v>0</v>
      </c>
      <c r="N1081" s="1" t="s">
        <v>47</v>
      </c>
      <c r="O1081" s="1" t="s">
        <v>54</v>
      </c>
      <c r="P1081" s="1" t="s">
        <v>22477</v>
      </c>
      <c r="Q1081" s="1" t="s">
        <v>37</v>
      </c>
      <c r="R1081" s="1" t="s">
        <v>38</v>
      </c>
      <c r="S1081" s="1" t="s">
        <v>39</v>
      </c>
      <c r="T1081" s="1" t="s">
        <v>7558</v>
      </c>
      <c r="U1081" s="1" t="s">
        <v>7559</v>
      </c>
      <c r="V1081" s="1" t="s">
        <v>7560</v>
      </c>
      <c r="W1081" s="1" t="s">
        <v>28</v>
      </c>
      <c r="X1081" s="1" t="s">
        <v>7561</v>
      </c>
      <c r="Y1081" s="1" t="s">
        <v>801</v>
      </c>
      <c r="Z1081" s="1" t="s">
        <v>7565</v>
      </c>
      <c r="AA1081" s="1">
        <v>0</v>
      </c>
      <c r="AB1081" s="1" t="s">
        <v>96</v>
      </c>
      <c r="AD1081" s="1" t="str">
        <f>VLOOKUP($K1081,「工具标准名」映射表!$B:$I,3,0)</f>
        <v>智能问卷系统</v>
      </c>
      <c r="AE1081" s="1" t="str">
        <f>VLOOKUP($K1081,「工具标准名」映射表!$B:$I,4,0)</f>
        <v>功能应用层</v>
      </c>
      <c r="AF1081" s="1" t="str">
        <f>VLOOKUP($K1081,「工具标准名」映射表!$B:$I,5,0)</f>
        <v>功能应用（校级 / 区域级系统）</v>
      </c>
      <c r="AG1081" s="1" t="str">
        <f>VLOOKUP($K1081,「工具标准名」映射表!$B:$I,6,0)</f>
        <v>软件工具</v>
      </c>
      <c r="AH1081" s="1" t="str">
        <f>VLOOKUP($K1081,「工具标准名」映射表!$B:$I,7,0)</f>
        <v>AI智能体</v>
      </c>
      <c r="AI1081" s="1" t="str">
        <f>VLOOKUP($K1081,「工具标准名」映射表!$B:$I,8,0)</f>
        <v>否</v>
      </c>
      <c r="AJ1081" s="1" t="s">
        <v>96</v>
      </c>
      <c r="AK1081" s="1"/>
      <c r="AL1081" s="1"/>
      <c r="AM1081" s="1"/>
      <c r="AN1081" s="1"/>
      <c r="AO1081" s="1"/>
    </row>
    <row r="1082" spans="1:41" ht="16">
      <c r="A1082" s="1" t="s">
        <v>7550</v>
      </c>
      <c r="B1082" s="3">
        <v>46056.469409722202</v>
      </c>
      <c r="C1082" s="14">
        <v>557</v>
      </c>
      <c r="D1082" s="1" t="s">
        <v>7551</v>
      </c>
      <c r="E1082" s="1" t="s">
        <v>5400</v>
      </c>
      <c r="F1082" s="1" t="s">
        <v>27</v>
      </c>
      <c r="G1082" s="1" t="s">
        <v>7552</v>
      </c>
      <c r="H1082" s="1" t="s">
        <v>7553</v>
      </c>
      <c r="I1082" s="1" t="s">
        <v>7554</v>
      </c>
      <c r="J1082" s="1" t="s">
        <v>7555</v>
      </c>
      <c r="K1082" s="1" t="s">
        <v>7568</v>
      </c>
      <c r="L1082" s="1" t="s">
        <v>33</v>
      </c>
      <c r="M1082" s="1" t="b">
        <v>0</v>
      </c>
      <c r="N1082" s="1" t="s">
        <v>47</v>
      </c>
      <c r="O1082" s="1" t="s">
        <v>54</v>
      </c>
      <c r="P1082" s="1" t="s">
        <v>15400</v>
      </c>
      <c r="Q1082" s="1" t="s">
        <v>37</v>
      </c>
      <c r="R1082" s="1" t="s">
        <v>38</v>
      </c>
      <c r="S1082" s="1" t="s">
        <v>39</v>
      </c>
      <c r="T1082" s="1" t="s">
        <v>7558</v>
      </c>
      <c r="U1082" s="1" t="s">
        <v>7559</v>
      </c>
      <c r="V1082" s="1" t="s">
        <v>7560</v>
      </c>
      <c r="W1082" s="1" t="s">
        <v>28</v>
      </c>
      <c r="X1082" s="1" t="s">
        <v>7561</v>
      </c>
      <c r="Y1082" s="1" t="s">
        <v>801</v>
      </c>
      <c r="Z1082" s="1" t="s">
        <v>7568</v>
      </c>
      <c r="AA1082" s="1">
        <v>0</v>
      </c>
      <c r="AB1082" s="1" t="s">
        <v>96</v>
      </c>
      <c r="AD1082" s="1" t="str">
        <f>VLOOKUP($K1082,「工具标准名」映射表!$B:$I,3,0)</f>
        <v>课堂学习仪表盘</v>
      </c>
      <c r="AE1082" s="1" t="str">
        <f>VLOOKUP($K1082,「工具标准名」映射表!$B:$I,4,0)</f>
        <v>功能应用层</v>
      </c>
      <c r="AF1082" s="1" t="str">
        <f>VLOOKUP($K1082,「工具标准名」映射表!$B:$I,5,0)</f>
        <v>功能应用层（AI智能体）</v>
      </c>
      <c r="AG1082" s="1" t="str">
        <f>VLOOKUP($K1082,「工具标准名」映射表!$B:$I,6,0)</f>
        <v>软件工具</v>
      </c>
      <c r="AH1082" s="1" t="str">
        <f>VLOOKUP($K1082,「工具标准名」映射表!$B:$I,7,0)</f>
        <v>AI智能体</v>
      </c>
      <c r="AI1082" s="1" t="str">
        <f>VLOOKUP($K1082,「工具标准名」映射表!$B:$I,8,0)</f>
        <v>否</v>
      </c>
      <c r="AJ1082" s="1" t="s">
        <v>96</v>
      </c>
      <c r="AK1082" s="1"/>
      <c r="AL1082" s="1"/>
      <c r="AM1082" s="1"/>
      <c r="AN1082" s="1"/>
      <c r="AO1082" s="1"/>
    </row>
    <row r="1083" spans="1:41" ht="16">
      <c r="A1083" s="1" t="s">
        <v>7550</v>
      </c>
      <c r="B1083" s="3">
        <v>46056.469409722202</v>
      </c>
      <c r="C1083" s="14">
        <v>557</v>
      </c>
      <c r="D1083" s="1" t="s">
        <v>7551</v>
      </c>
      <c r="E1083" s="1" t="s">
        <v>5400</v>
      </c>
      <c r="F1083" s="1" t="s">
        <v>27</v>
      </c>
      <c r="G1083" s="1" t="s">
        <v>7552</v>
      </c>
      <c r="H1083" s="1" t="s">
        <v>7553</v>
      </c>
      <c r="I1083" s="1" t="s">
        <v>7554</v>
      </c>
      <c r="J1083" s="1" t="s">
        <v>7555</v>
      </c>
      <c r="K1083" s="1" t="s">
        <v>7571</v>
      </c>
      <c r="L1083" s="1" t="s">
        <v>33</v>
      </c>
      <c r="M1083" s="1" t="b">
        <v>0</v>
      </c>
      <c r="N1083" s="1" t="s">
        <v>47</v>
      </c>
      <c r="O1083" s="1" t="s">
        <v>54</v>
      </c>
      <c r="P1083" s="1" t="s">
        <v>8870</v>
      </c>
      <c r="Q1083" s="1" t="s">
        <v>37</v>
      </c>
      <c r="R1083" s="1" t="s">
        <v>38</v>
      </c>
      <c r="S1083" s="1" t="s">
        <v>39</v>
      </c>
      <c r="T1083" s="1" t="s">
        <v>7558</v>
      </c>
      <c r="U1083" s="1" t="s">
        <v>7559</v>
      </c>
      <c r="V1083" s="1" t="s">
        <v>7560</v>
      </c>
      <c r="W1083" s="1" t="s">
        <v>28</v>
      </c>
      <c r="X1083" s="1" t="s">
        <v>7561</v>
      </c>
      <c r="Y1083" s="1" t="s">
        <v>801</v>
      </c>
      <c r="Z1083" s="1" t="s">
        <v>7571</v>
      </c>
      <c r="AA1083" s="1">
        <v>0</v>
      </c>
      <c r="AB1083" s="1" t="s">
        <v>96</v>
      </c>
      <c r="AD1083" s="1" t="str">
        <f>VLOOKUP($K1083,「工具标准名」映射表!$B:$I,3,0)</f>
        <v>成长可视化平台</v>
      </c>
      <c r="AE1083" s="1" t="str">
        <f>VLOOKUP($K1083,「工具标准名」映射表!$B:$I,4,0)</f>
        <v>功能应用层</v>
      </c>
      <c r="AF1083" s="1" t="str">
        <f>VLOOKUP($K1083,「工具标准名」映射表!$B:$I,5,0)</f>
        <v>功能应用（Web 教学平台（SaaS））</v>
      </c>
      <c r="AG1083" s="1" t="str">
        <f>VLOOKUP($K1083,「工具标准名」映射表!$B:$I,6,0)</f>
        <v>软件工具</v>
      </c>
      <c r="AH1083" s="1" t="str">
        <f>VLOOKUP($K1083,「工具标准名」映射表!$B:$I,7,0)</f>
        <v>其他</v>
      </c>
      <c r="AI1083" s="1" t="str">
        <f>VLOOKUP($K1083,「工具标准名」映射表!$B:$I,8,0)</f>
        <v>否</v>
      </c>
      <c r="AJ1083" s="1" t="s">
        <v>96</v>
      </c>
      <c r="AK1083" s="1"/>
      <c r="AL1083" s="1"/>
      <c r="AM1083" s="1"/>
      <c r="AN1083" s="1"/>
      <c r="AO1083" s="1"/>
    </row>
    <row r="1084" spans="1:41" ht="16">
      <c r="A1084" s="1" t="s">
        <v>7573</v>
      </c>
      <c r="B1084" s="3">
        <v>46056.469282407401</v>
      </c>
      <c r="C1084" s="14">
        <v>558</v>
      </c>
      <c r="D1084" s="1" t="s">
        <v>7574</v>
      </c>
      <c r="E1084" s="1" t="s">
        <v>5400</v>
      </c>
      <c r="F1084" s="1" t="s">
        <v>27</v>
      </c>
      <c r="G1084" s="1" t="s">
        <v>28</v>
      </c>
      <c r="H1084" s="1" t="s">
        <v>7575</v>
      </c>
      <c r="I1084" s="1" t="s">
        <v>7576</v>
      </c>
      <c r="J1084" s="1" t="s">
        <v>7577</v>
      </c>
      <c r="K1084" s="1" t="s">
        <v>4434</v>
      </c>
      <c r="L1084" s="1" t="s">
        <v>33</v>
      </c>
      <c r="M1084" s="1" t="b">
        <v>0</v>
      </c>
      <c r="N1084" s="1" t="s">
        <v>47</v>
      </c>
      <c r="O1084" s="1" t="s">
        <v>66</v>
      </c>
      <c r="P1084" s="1" t="s">
        <v>4427</v>
      </c>
      <c r="Q1084" s="1" t="s">
        <v>37</v>
      </c>
      <c r="R1084" s="1" t="s">
        <v>38</v>
      </c>
      <c r="S1084" s="1" t="s">
        <v>39</v>
      </c>
      <c r="T1084" s="1" t="s">
        <v>7579</v>
      </c>
      <c r="U1084" s="1" t="s">
        <v>7580</v>
      </c>
      <c r="V1084" s="1" t="s">
        <v>7581</v>
      </c>
      <c r="W1084" s="1" t="s">
        <v>176</v>
      </c>
      <c r="X1084" s="1" t="s">
        <v>7582</v>
      </c>
      <c r="Y1084" s="1" t="s">
        <v>43</v>
      </c>
      <c r="Z1084" s="1" t="s">
        <v>4434</v>
      </c>
      <c r="AA1084" s="1">
        <v>0</v>
      </c>
      <c r="AB1084" s="1" t="s">
        <v>96</v>
      </c>
      <c r="AD1084" s="1" t="str">
        <f>VLOOKUP($K1084,「工具标准名」映射表!$B:$I,3,0)</f>
        <v>AR测量工具</v>
      </c>
      <c r="AE1084" s="1" t="str">
        <f>VLOOKUP($K1084,「工具标准名」映射表!$B:$I,4,0)</f>
        <v>功能应用层</v>
      </c>
      <c r="AF1084" s="1" t="str">
        <f>VLOOKUP($K1084,「工具标准名」映射表!$B:$I,5,0)</f>
        <v>功能应用（教学辅助工具）</v>
      </c>
      <c r="AG1084" s="1" t="str">
        <f>VLOOKUP($K1084,「工具标准名」映射表!$B:$I,6,0)</f>
        <v>软件工具</v>
      </c>
      <c r="AH1084" s="1" t="str">
        <f>VLOOKUP($K1084,「工具标准名」映射表!$B:$I,7,0)</f>
        <v>AI智能体</v>
      </c>
      <c r="AI1084" s="1" t="str">
        <f>VLOOKUP($K1084,「工具标准名」映射表!$B:$I,8,0)</f>
        <v>否</v>
      </c>
      <c r="AJ1084" s="1" t="s">
        <v>96</v>
      </c>
      <c r="AK1084" s="1"/>
      <c r="AL1084" s="1"/>
      <c r="AM1084" s="1"/>
      <c r="AN1084" s="1"/>
      <c r="AO1084" s="1"/>
    </row>
    <row r="1085" spans="1:41" ht="16">
      <c r="A1085" s="1" t="s">
        <v>7573</v>
      </c>
      <c r="B1085" s="3">
        <v>46056.469282407401</v>
      </c>
      <c r="C1085" s="14">
        <v>558</v>
      </c>
      <c r="D1085" s="1" t="s">
        <v>7574</v>
      </c>
      <c r="E1085" s="1" t="s">
        <v>5400</v>
      </c>
      <c r="F1085" s="1" t="s">
        <v>27</v>
      </c>
      <c r="G1085" s="1" t="s">
        <v>28</v>
      </c>
      <c r="H1085" s="1" t="s">
        <v>7575</v>
      </c>
      <c r="I1085" s="1" t="s">
        <v>7576</v>
      </c>
      <c r="J1085" s="1" t="s">
        <v>7577</v>
      </c>
      <c r="K1085" s="1" t="s">
        <v>1617</v>
      </c>
      <c r="L1085" s="1" t="s">
        <v>33</v>
      </c>
      <c r="M1085" s="1" t="b">
        <v>0</v>
      </c>
      <c r="N1085" s="1" t="s">
        <v>47</v>
      </c>
      <c r="O1085" s="1" t="s">
        <v>54</v>
      </c>
      <c r="P1085" s="1" t="s">
        <v>1616</v>
      </c>
      <c r="Q1085" s="1" t="s">
        <v>37</v>
      </c>
      <c r="R1085" s="1" t="s">
        <v>38</v>
      </c>
      <c r="S1085" s="1" t="s">
        <v>39</v>
      </c>
      <c r="T1085" s="1" t="s">
        <v>7579</v>
      </c>
      <c r="U1085" s="1" t="s">
        <v>7580</v>
      </c>
      <c r="V1085" s="1" t="s">
        <v>7581</v>
      </c>
      <c r="W1085" s="1" t="s">
        <v>176</v>
      </c>
      <c r="X1085" s="1" t="s">
        <v>7582</v>
      </c>
      <c r="Y1085" s="1" t="s">
        <v>43</v>
      </c>
      <c r="Z1085" s="1" t="s">
        <v>1617</v>
      </c>
      <c r="AA1085" s="1">
        <v>0</v>
      </c>
      <c r="AB1085" s="1" t="s">
        <v>96</v>
      </c>
      <c r="AD1085" s="1" t="str">
        <f>VLOOKUP($K1085,「工具标准名」映射表!$B:$I,3,0)</f>
        <v>AI学情平台</v>
      </c>
      <c r="AE1085" s="1" t="str">
        <f>VLOOKUP($K1085,「工具标准名」映射表!$B:$I,4,0)</f>
        <v>功能应用层</v>
      </c>
      <c r="AF1085" s="1" t="str">
        <f>VLOOKUP($K1085,「工具标准名」映射表!$B:$I,5,0)</f>
        <v>功能应用（教学辅助工具）</v>
      </c>
      <c r="AG1085" s="1" t="str">
        <f>VLOOKUP($K1085,「工具标准名」映射表!$B:$I,6,0)</f>
        <v>软件工具</v>
      </c>
      <c r="AH1085" s="1" t="str">
        <f>VLOOKUP($K1085,「工具标准名」映射表!$B:$I,7,0)</f>
        <v>AI智能体</v>
      </c>
      <c r="AI1085" s="1" t="str">
        <f>VLOOKUP($K1085,「工具标准名」映射表!$B:$I,8,0)</f>
        <v>是</v>
      </c>
      <c r="AJ1085" s="1" t="s">
        <v>96</v>
      </c>
      <c r="AK1085" s="1"/>
      <c r="AL1085" s="1"/>
      <c r="AM1085" s="1"/>
      <c r="AN1085" s="1"/>
      <c r="AO1085" s="1"/>
    </row>
    <row r="1086" spans="1:41" ht="16">
      <c r="A1086" s="1" t="s">
        <v>7584</v>
      </c>
      <c r="B1086" s="3">
        <v>46056.469351851898</v>
      </c>
      <c r="C1086" s="14">
        <v>559</v>
      </c>
      <c r="D1086" s="1" t="s">
        <v>7585</v>
      </c>
      <c r="E1086" s="1" t="s">
        <v>7586</v>
      </c>
      <c r="F1086" s="1" t="s">
        <v>27</v>
      </c>
      <c r="G1086" s="1" t="s">
        <v>7587</v>
      </c>
      <c r="H1086" s="1" t="s">
        <v>7588</v>
      </c>
      <c r="I1086" s="1" t="s">
        <v>7589</v>
      </c>
      <c r="J1086" s="1" t="s">
        <v>7590</v>
      </c>
      <c r="K1086" s="1" t="s">
        <v>139</v>
      </c>
      <c r="L1086" s="1" t="s">
        <v>33</v>
      </c>
      <c r="M1086" s="1" t="b">
        <v>0</v>
      </c>
      <c r="N1086" s="1" t="s">
        <v>47</v>
      </c>
      <c r="O1086" s="1" t="s">
        <v>54</v>
      </c>
      <c r="P1086" s="1" t="s">
        <v>9854</v>
      </c>
      <c r="Q1086" s="1" t="s">
        <v>87</v>
      </c>
      <c r="R1086" s="1" t="s">
        <v>38</v>
      </c>
      <c r="S1086" s="1" t="s">
        <v>39</v>
      </c>
      <c r="T1086" s="1" t="s">
        <v>7592</v>
      </c>
      <c r="U1086" s="1" t="s">
        <v>7589</v>
      </c>
      <c r="V1086" s="1" t="s">
        <v>7593</v>
      </c>
      <c r="W1086" s="1" t="s">
        <v>7594</v>
      </c>
      <c r="X1086" s="1" t="s">
        <v>7595</v>
      </c>
      <c r="Y1086" s="1" t="s">
        <v>1528</v>
      </c>
      <c r="Z1086" s="1" t="s">
        <v>139</v>
      </c>
      <c r="AA1086" s="1" t="s">
        <v>23370</v>
      </c>
      <c r="AB1086" s="1" t="s">
        <v>1019</v>
      </c>
      <c r="AD1086" s="1" t="str">
        <f>VLOOKUP($K1086,「工具标准名」映射表!$B:$I,3,0)</f>
        <v>豆包</v>
      </c>
      <c r="AE1086" s="1" t="str">
        <f>VLOOKUP($K1086,「工具标准名」映射表!$B:$I,4,0)</f>
        <v>功能应用层</v>
      </c>
      <c r="AF1086" s="1" t="str">
        <f>VLOOKUP($K1086,「工具标准名」映射表!$B:$I,5,0)</f>
        <v>功能应用（教学辅助工具）</v>
      </c>
      <c r="AG1086" s="1" t="str">
        <f>VLOOKUP($K1086,「工具标准名」映射表!$B:$I,6,0)</f>
        <v>软件工具</v>
      </c>
      <c r="AH1086" s="1" t="str">
        <f>VLOOKUP($K1086,「工具标准名」映射表!$B:$I,7,0)</f>
        <v>其他</v>
      </c>
      <c r="AI1086" s="1" t="str">
        <f>VLOOKUP($K1086,「工具标准名」映射表!$B:$I,8,0)</f>
        <v>否</v>
      </c>
      <c r="AJ1086" s="1" t="s">
        <v>1019</v>
      </c>
      <c r="AK1086" s="1"/>
      <c r="AL1086" s="1"/>
      <c r="AM1086" s="1"/>
      <c r="AN1086" s="1"/>
      <c r="AO1086" s="1"/>
    </row>
    <row r="1087" spans="1:41" ht="16">
      <c r="A1087" s="1" t="s">
        <v>7584</v>
      </c>
      <c r="B1087" s="3">
        <v>46056.469351851898</v>
      </c>
      <c r="C1087" s="14">
        <v>559</v>
      </c>
      <c r="D1087" s="1" t="s">
        <v>7585</v>
      </c>
      <c r="E1087" s="1" t="s">
        <v>7586</v>
      </c>
      <c r="F1087" s="1" t="s">
        <v>27</v>
      </c>
      <c r="G1087" s="1" t="s">
        <v>7587</v>
      </c>
      <c r="H1087" s="1" t="s">
        <v>7588</v>
      </c>
      <c r="I1087" s="1" t="s">
        <v>7589</v>
      </c>
      <c r="J1087" s="1" t="s">
        <v>7590</v>
      </c>
      <c r="K1087" s="1" t="s">
        <v>214</v>
      </c>
      <c r="L1087" s="1" t="s">
        <v>33</v>
      </c>
      <c r="M1087" s="1" t="b">
        <v>0</v>
      </c>
      <c r="N1087" s="1" t="s">
        <v>2868</v>
      </c>
      <c r="O1087" s="1" t="s">
        <v>54</v>
      </c>
      <c r="P1087" s="1" t="s">
        <v>18878</v>
      </c>
      <c r="Q1087" s="1" t="s">
        <v>87</v>
      </c>
      <c r="R1087" s="1" t="s">
        <v>38</v>
      </c>
      <c r="S1087" s="1" t="s">
        <v>39</v>
      </c>
      <c r="T1087" s="1" t="s">
        <v>7592</v>
      </c>
      <c r="U1087" s="1" t="s">
        <v>7589</v>
      </c>
      <c r="V1087" s="1" t="s">
        <v>7593</v>
      </c>
      <c r="W1087" s="1" t="s">
        <v>7594</v>
      </c>
      <c r="X1087" s="1" t="s">
        <v>7595</v>
      </c>
      <c r="Y1087" s="1" t="s">
        <v>1528</v>
      </c>
      <c r="Z1087" s="1" t="s">
        <v>214</v>
      </c>
      <c r="AA1087" s="1" t="s">
        <v>23374</v>
      </c>
      <c r="AB1087" s="1" t="s">
        <v>1019</v>
      </c>
      <c r="AD1087" s="1" t="str">
        <f>VLOOKUP($K1087,「工具标准名」映射表!$B:$I,3,0)</f>
        <v>希沃白板</v>
      </c>
      <c r="AE1087" s="1" t="str">
        <f>VLOOKUP($K1087,「工具标准名」映射表!$B:$I,4,0)</f>
        <v>功能应用层</v>
      </c>
      <c r="AF1087" s="1" t="str">
        <f>VLOOKUP($K1087,「工具标准名」映射表!$B:$I,5,0)</f>
        <v>功能应用（教学辅助工具）</v>
      </c>
      <c r="AG1087" s="1" t="str">
        <f>VLOOKUP($K1087,「工具标准名」映射表!$B:$I,6,0)</f>
        <v>软件工具</v>
      </c>
      <c r="AH1087" s="1" t="str">
        <f>VLOOKUP($K1087,「工具标准名」映射表!$B:$I,7,0)</f>
        <v>AI智能体</v>
      </c>
      <c r="AI1087" s="1" t="str">
        <f>VLOOKUP($K1087,「工具标准名」映射表!$B:$I,8,0)</f>
        <v>否</v>
      </c>
      <c r="AJ1087" s="1" t="s">
        <v>1019</v>
      </c>
      <c r="AK1087" s="1"/>
      <c r="AL1087" s="1"/>
      <c r="AM1087" s="1"/>
      <c r="AN1087" s="1"/>
      <c r="AO1087" s="1"/>
    </row>
    <row r="1088" spans="1:41" ht="16">
      <c r="A1088" s="1" t="s">
        <v>7584</v>
      </c>
      <c r="B1088" s="3">
        <v>46056.469351851898</v>
      </c>
      <c r="C1088" s="14">
        <v>559</v>
      </c>
      <c r="D1088" s="1" t="s">
        <v>7585</v>
      </c>
      <c r="E1088" s="1" t="s">
        <v>7586</v>
      </c>
      <c r="F1088" s="1" t="s">
        <v>27</v>
      </c>
      <c r="G1088" s="1" t="s">
        <v>7587</v>
      </c>
      <c r="H1088" s="1" t="s">
        <v>7588</v>
      </c>
      <c r="I1088" s="1" t="s">
        <v>7589</v>
      </c>
      <c r="J1088" s="1" t="s">
        <v>7590</v>
      </c>
      <c r="K1088" s="1" t="s">
        <v>222</v>
      </c>
      <c r="L1088" s="1" t="s">
        <v>33</v>
      </c>
      <c r="M1088" s="1" t="b">
        <v>0</v>
      </c>
      <c r="N1088" s="1" t="s">
        <v>47</v>
      </c>
      <c r="O1088" s="1" t="s">
        <v>3189</v>
      </c>
      <c r="P1088" s="1" t="s">
        <v>14402</v>
      </c>
      <c r="Q1088" s="1" t="s">
        <v>87</v>
      </c>
      <c r="R1088" s="1" t="s">
        <v>38</v>
      </c>
      <c r="S1088" s="1" t="s">
        <v>39</v>
      </c>
      <c r="T1088" s="1" t="s">
        <v>7592</v>
      </c>
      <c r="U1088" s="1" t="s">
        <v>7589</v>
      </c>
      <c r="V1088" s="1" t="s">
        <v>7593</v>
      </c>
      <c r="W1088" s="1" t="s">
        <v>7594</v>
      </c>
      <c r="X1088" s="1" t="s">
        <v>7595</v>
      </c>
      <c r="Y1088" s="1" t="s">
        <v>1528</v>
      </c>
      <c r="Z1088" s="1" t="s">
        <v>2346</v>
      </c>
      <c r="AA1088" s="1" t="s">
        <v>23372</v>
      </c>
      <c r="AB1088" s="1" t="s">
        <v>1019</v>
      </c>
      <c r="AD1088" s="1" t="str">
        <f>VLOOKUP($K1088,「工具标准名」映射表!$B:$I,3,0)</f>
        <v>剪映AI</v>
      </c>
      <c r="AE1088" s="1" t="str">
        <f>VLOOKUP($K1088,「工具标准名」映射表!$B:$I,4,0)</f>
        <v>功能应用层</v>
      </c>
      <c r="AF1088" s="1" t="str">
        <f>VLOOKUP($K1088,「工具标准名」映射表!$B:$I,5,0)</f>
        <v>功能应用层（AI智能体）</v>
      </c>
      <c r="AG1088" s="1" t="str">
        <f>VLOOKUP($K1088,「工具标准名」映射表!$B:$I,6,0)</f>
        <v>软件工具</v>
      </c>
      <c r="AH1088" s="1" t="str">
        <f>VLOOKUP($K1088,「工具标准名」映射表!$B:$I,7,0)</f>
        <v>AI智能体</v>
      </c>
      <c r="AI1088" s="1" t="str">
        <f>VLOOKUP($K1088,「工具标准名」映射表!$B:$I,8,0)</f>
        <v>是</v>
      </c>
      <c r="AJ1088" s="1" t="s">
        <v>1019</v>
      </c>
      <c r="AK1088" s="1"/>
      <c r="AL1088" s="1"/>
      <c r="AM1088" s="1"/>
      <c r="AN1088" s="1"/>
      <c r="AO1088" s="1"/>
    </row>
    <row r="1089" spans="1:41" ht="16">
      <c r="A1089" s="1" t="s">
        <v>7600</v>
      </c>
      <c r="B1089" s="3">
        <v>46056.469432870399</v>
      </c>
      <c r="C1089" s="14">
        <v>560</v>
      </c>
      <c r="D1089" s="1" t="s">
        <v>7601</v>
      </c>
      <c r="E1089" s="1" t="s">
        <v>7602</v>
      </c>
      <c r="F1089" s="1" t="s">
        <v>27</v>
      </c>
      <c r="G1089" s="1" t="s">
        <v>7603</v>
      </c>
      <c r="H1089" s="1" t="s">
        <v>7604</v>
      </c>
      <c r="I1089" s="1" t="s">
        <v>7605</v>
      </c>
      <c r="J1089" s="1" t="s">
        <v>7606</v>
      </c>
      <c r="K1089" s="1" t="s">
        <v>7607</v>
      </c>
      <c r="L1089" s="1" t="s">
        <v>33</v>
      </c>
      <c r="M1089" s="1" t="b">
        <v>0</v>
      </c>
      <c r="N1089" s="1" t="s">
        <v>47</v>
      </c>
      <c r="O1089" s="1" t="s">
        <v>48</v>
      </c>
      <c r="P1089" s="1" t="s">
        <v>8841</v>
      </c>
      <c r="Q1089" s="1" t="s">
        <v>37</v>
      </c>
      <c r="R1089" s="1" t="s">
        <v>38</v>
      </c>
      <c r="S1089" s="1" t="s">
        <v>39</v>
      </c>
      <c r="T1089" s="1" t="s">
        <v>7609</v>
      </c>
      <c r="U1089" s="1" t="s">
        <v>7610</v>
      </c>
      <c r="V1089" s="1" t="s">
        <v>275</v>
      </c>
      <c r="W1089" s="1" t="s">
        <v>28</v>
      </c>
      <c r="X1089" s="1" t="s">
        <v>7611</v>
      </c>
      <c r="Y1089" s="1" t="s">
        <v>801</v>
      </c>
      <c r="Z1089" s="1" t="s">
        <v>7607</v>
      </c>
      <c r="AA1089" s="1">
        <v>0</v>
      </c>
      <c r="AB1089" s="1" t="s">
        <v>280</v>
      </c>
      <c r="AD1089" s="1" t="str">
        <f>VLOOKUP($K1089,「工具标准名」映射表!$B:$I,3,0)</f>
        <v>超星学习通</v>
      </c>
      <c r="AE1089" s="1" t="str">
        <f>VLOOKUP($K1089,「工具标准名」映射表!$B:$I,4,0)</f>
        <v>功能应用层</v>
      </c>
      <c r="AF1089" s="1" t="str">
        <f>VLOOKUP($K1089,「工具标准名」映射表!$B:$I,5,0)</f>
        <v>功能应用（Web 教学平台（SaaS））</v>
      </c>
      <c r="AG1089" s="1" t="str">
        <f>VLOOKUP($K1089,「工具标准名」映射表!$B:$I,6,0)</f>
        <v>软件工具</v>
      </c>
      <c r="AH1089" s="1" t="str">
        <f>VLOOKUP($K1089,「工具标准名」映射表!$B:$I,7,0)</f>
        <v>其他</v>
      </c>
      <c r="AI1089" s="1" t="str">
        <f>VLOOKUP($K1089,「工具标准名」映射表!$B:$I,8,0)</f>
        <v>否</v>
      </c>
      <c r="AJ1089" s="1" t="s">
        <v>280</v>
      </c>
      <c r="AK1089" s="1"/>
      <c r="AL1089" s="1"/>
      <c r="AM1089" s="1"/>
      <c r="AN1089" s="1"/>
      <c r="AO1089" s="1"/>
    </row>
    <row r="1090" spans="1:41" ht="16">
      <c r="A1090" s="1" t="s">
        <v>7600</v>
      </c>
      <c r="B1090" s="3">
        <v>46056.469432870399</v>
      </c>
      <c r="C1090" s="14">
        <v>560</v>
      </c>
      <c r="D1090" s="1" t="s">
        <v>7601</v>
      </c>
      <c r="E1090" s="1" t="s">
        <v>7602</v>
      </c>
      <c r="F1090" s="1" t="s">
        <v>27</v>
      </c>
      <c r="G1090" s="1" t="s">
        <v>7603</v>
      </c>
      <c r="H1090" s="1" t="s">
        <v>7604</v>
      </c>
      <c r="I1090" s="1" t="s">
        <v>7605</v>
      </c>
      <c r="J1090" s="1" t="s">
        <v>7606</v>
      </c>
      <c r="K1090" s="1" t="s">
        <v>1458</v>
      </c>
      <c r="L1090" s="1" t="s">
        <v>33</v>
      </c>
      <c r="M1090" s="1" t="b">
        <v>0</v>
      </c>
      <c r="N1090" s="1" t="s">
        <v>47</v>
      </c>
      <c r="O1090" s="1" t="s">
        <v>66</v>
      </c>
      <c r="P1090" s="1" t="s">
        <v>1452</v>
      </c>
      <c r="Q1090" s="1" t="s">
        <v>37</v>
      </c>
      <c r="R1090" s="1" t="s">
        <v>38</v>
      </c>
      <c r="S1090" s="1" t="s">
        <v>39</v>
      </c>
      <c r="T1090" s="1" t="s">
        <v>7609</v>
      </c>
      <c r="U1090" s="1" t="s">
        <v>7610</v>
      </c>
      <c r="V1090" s="1" t="s">
        <v>275</v>
      </c>
      <c r="W1090" s="1" t="s">
        <v>28</v>
      </c>
      <c r="X1090" s="1" t="s">
        <v>7611</v>
      </c>
      <c r="Y1090" s="1" t="s">
        <v>801</v>
      </c>
      <c r="Z1090" s="1" t="s">
        <v>1458</v>
      </c>
      <c r="AA1090" s="1">
        <v>0</v>
      </c>
      <c r="AB1090" s="1" t="s">
        <v>280</v>
      </c>
      <c r="AD1090" s="1" t="str">
        <f>VLOOKUP($K1090,「工具标准名」映射表!$B:$I,3,0)</f>
        <v>AI备课助手</v>
      </c>
      <c r="AE1090" s="1" t="str">
        <f>VLOOKUP($K1090,「工具标准名」映射表!$B:$I,4,0)</f>
        <v>功能应用层</v>
      </c>
      <c r="AF1090" s="1" t="str">
        <f>VLOOKUP($K1090,「工具标准名」映射表!$B:$I,5,0)</f>
        <v>功能应用（教学辅助工具）</v>
      </c>
      <c r="AG1090" s="1" t="str">
        <f>VLOOKUP($K1090,「工具标准名」映射表!$B:$I,6,0)</f>
        <v>软件工具</v>
      </c>
      <c r="AH1090" s="1" t="str">
        <f>VLOOKUP($K1090,「工具标准名」映射表!$B:$I,7,0)</f>
        <v>AI智能体</v>
      </c>
      <c r="AI1090" s="1" t="str">
        <f>VLOOKUP($K1090,「工具标准名」映射表!$B:$I,8,0)</f>
        <v>是</v>
      </c>
      <c r="AJ1090" s="1" t="s">
        <v>280</v>
      </c>
      <c r="AK1090" s="1"/>
      <c r="AL1090" s="1"/>
      <c r="AM1090" s="1"/>
      <c r="AN1090" s="1"/>
      <c r="AO1090" s="1"/>
    </row>
    <row r="1091" spans="1:41" ht="16">
      <c r="A1091" s="1" t="s">
        <v>7600</v>
      </c>
      <c r="B1091" s="3">
        <v>46056.469432870399</v>
      </c>
      <c r="C1091" s="14">
        <v>560</v>
      </c>
      <c r="D1091" s="1" t="s">
        <v>7601</v>
      </c>
      <c r="E1091" s="1" t="s">
        <v>7602</v>
      </c>
      <c r="F1091" s="1" t="s">
        <v>27</v>
      </c>
      <c r="G1091" s="1" t="s">
        <v>7603</v>
      </c>
      <c r="H1091" s="1" t="s">
        <v>7604</v>
      </c>
      <c r="I1091" s="1" t="s">
        <v>7605</v>
      </c>
      <c r="J1091" s="1" t="s">
        <v>7606</v>
      </c>
      <c r="K1091" s="1" t="s">
        <v>7613</v>
      </c>
      <c r="L1091" s="1" t="s">
        <v>33</v>
      </c>
      <c r="M1091" s="1" t="b">
        <v>0</v>
      </c>
      <c r="N1091" s="1" t="s">
        <v>47</v>
      </c>
      <c r="O1091" s="1" t="s">
        <v>48</v>
      </c>
      <c r="P1091" s="1" t="s">
        <v>2440</v>
      </c>
      <c r="Q1091" s="1" t="s">
        <v>37</v>
      </c>
      <c r="R1091" s="1" t="s">
        <v>38</v>
      </c>
      <c r="S1091" s="1" t="s">
        <v>39</v>
      </c>
      <c r="T1091" s="1" t="s">
        <v>7609</v>
      </c>
      <c r="U1091" s="1" t="s">
        <v>7610</v>
      </c>
      <c r="V1091" s="1" t="s">
        <v>275</v>
      </c>
      <c r="W1091" s="1" t="s">
        <v>28</v>
      </c>
      <c r="X1091" s="1" t="s">
        <v>7611</v>
      </c>
      <c r="Y1091" s="1" t="s">
        <v>801</v>
      </c>
      <c r="Z1091" s="1" t="s">
        <v>2250</v>
      </c>
      <c r="AA1091" s="1">
        <v>0</v>
      </c>
      <c r="AB1091" s="1" t="s">
        <v>280</v>
      </c>
      <c r="AD1091" s="1" t="str">
        <f>VLOOKUP($K1091,「工具标准名」映射表!$B:$I,3,0)</f>
        <v>数字人</v>
      </c>
      <c r="AE1091" s="1" t="str">
        <f>VLOOKUP($K1091,「工具标准名」映射表!$B:$I,4,0)</f>
        <v>功能应用层</v>
      </c>
      <c r="AF1091" s="1" t="str">
        <f>VLOOKUP($K1091,「工具标准名」映射表!$B:$I,5,0)</f>
        <v>功能应用（教学辅助工具）</v>
      </c>
      <c r="AG1091" s="1" t="str">
        <f>VLOOKUP($K1091,「工具标准名」映射表!$B:$I,6,0)</f>
        <v>软件工具</v>
      </c>
      <c r="AH1091" s="1" t="str">
        <f>VLOOKUP($K1091,「工具标准名」映射表!$B:$I,7,0)</f>
        <v>AI智能体</v>
      </c>
      <c r="AI1091" s="1" t="str">
        <f>VLOOKUP($K1091,「工具标准名」映射表!$B:$I,8,0)</f>
        <v>否</v>
      </c>
      <c r="AJ1091" s="1" t="s">
        <v>280</v>
      </c>
      <c r="AK1091" s="1"/>
      <c r="AL1091" s="1"/>
      <c r="AM1091" s="1"/>
      <c r="AN1091" s="1"/>
      <c r="AO1091" s="1"/>
    </row>
    <row r="1092" spans="1:41" ht="16">
      <c r="A1092" s="1" t="s">
        <v>7616</v>
      </c>
      <c r="B1092" s="3">
        <v>46056.469363425902</v>
      </c>
      <c r="C1092" s="14">
        <v>561</v>
      </c>
      <c r="D1092" s="1" t="s">
        <v>7617</v>
      </c>
      <c r="E1092" s="1" t="s">
        <v>7618</v>
      </c>
      <c r="F1092" s="1" t="s">
        <v>27</v>
      </c>
      <c r="G1092" s="1" t="s">
        <v>7619</v>
      </c>
      <c r="H1092" s="1" t="s">
        <v>7620</v>
      </c>
      <c r="I1092" s="1" t="s">
        <v>7621</v>
      </c>
      <c r="J1092" s="1" t="s">
        <v>7622</v>
      </c>
      <c r="K1092" s="1" t="s">
        <v>214</v>
      </c>
      <c r="L1092" s="1" t="s">
        <v>33</v>
      </c>
      <c r="M1092" s="1" t="b">
        <v>0</v>
      </c>
      <c r="N1092" s="1" t="s">
        <v>47</v>
      </c>
      <c r="O1092" s="1" t="s">
        <v>48</v>
      </c>
      <c r="P1092" s="1" t="s">
        <v>18885</v>
      </c>
      <c r="Q1092" s="1" t="s">
        <v>37</v>
      </c>
      <c r="R1092" s="1" t="s">
        <v>38</v>
      </c>
      <c r="S1092" s="1" t="s">
        <v>172</v>
      </c>
      <c r="T1092" s="1" t="s">
        <v>7624</v>
      </c>
      <c r="U1092" s="1" t="s">
        <v>7625</v>
      </c>
      <c r="V1092" s="1" t="s">
        <v>7626</v>
      </c>
      <c r="W1092" s="1" t="s">
        <v>799</v>
      </c>
      <c r="X1092" s="1" t="s">
        <v>7627</v>
      </c>
      <c r="Y1092" s="1" t="s">
        <v>178</v>
      </c>
      <c r="Z1092" s="1" t="s">
        <v>214</v>
      </c>
      <c r="AA1092" s="1" t="s">
        <v>23374</v>
      </c>
      <c r="AB1092" s="1" t="s">
        <v>280</v>
      </c>
      <c r="AD1092" s="1" t="str">
        <f>VLOOKUP($K1092,「工具标准名」映射表!$B:$I,3,0)</f>
        <v>希沃白板</v>
      </c>
      <c r="AE1092" s="1" t="str">
        <f>VLOOKUP($K1092,「工具标准名」映射表!$B:$I,4,0)</f>
        <v>功能应用层</v>
      </c>
      <c r="AF1092" s="1" t="str">
        <f>VLOOKUP($K1092,「工具标准名」映射表!$B:$I,5,0)</f>
        <v>功能应用（教学辅助工具）</v>
      </c>
      <c r="AG1092" s="1" t="str">
        <f>VLOOKUP($K1092,「工具标准名」映射表!$B:$I,6,0)</f>
        <v>软件工具</v>
      </c>
      <c r="AH1092" s="1" t="str">
        <f>VLOOKUP($K1092,「工具标准名」映射表!$B:$I,7,0)</f>
        <v>AI智能体</v>
      </c>
      <c r="AI1092" s="1" t="str">
        <f>VLOOKUP($K1092,「工具标准名」映射表!$B:$I,8,0)</f>
        <v>否</v>
      </c>
      <c r="AJ1092" s="1" t="s">
        <v>280</v>
      </c>
      <c r="AK1092" s="1"/>
      <c r="AL1092" s="1"/>
      <c r="AM1092" s="1"/>
      <c r="AN1092" s="1"/>
      <c r="AO1092" s="1"/>
    </row>
    <row r="1093" spans="1:41" ht="16">
      <c r="A1093" s="1" t="s">
        <v>7616</v>
      </c>
      <c r="B1093" s="3">
        <v>46056.469363425902</v>
      </c>
      <c r="C1093" s="14">
        <v>561</v>
      </c>
      <c r="D1093" s="1" t="s">
        <v>7617</v>
      </c>
      <c r="E1093" s="1" t="s">
        <v>7618</v>
      </c>
      <c r="F1093" s="1" t="s">
        <v>27</v>
      </c>
      <c r="G1093" s="1" t="s">
        <v>7619</v>
      </c>
      <c r="H1093" s="1" t="s">
        <v>7620</v>
      </c>
      <c r="I1093" s="1" t="s">
        <v>7621</v>
      </c>
      <c r="J1093" s="1" t="s">
        <v>7622</v>
      </c>
      <c r="K1093" s="1" t="s">
        <v>7629</v>
      </c>
      <c r="L1093" s="1" t="s">
        <v>33</v>
      </c>
      <c r="M1093" s="1" t="b">
        <v>0</v>
      </c>
      <c r="N1093" s="1" t="s">
        <v>47</v>
      </c>
      <c r="O1093" s="1" t="s">
        <v>48</v>
      </c>
      <c r="P1093" s="1" t="s">
        <v>8552</v>
      </c>
      <c r="Q1093" s="1" t="s">
        <v>37</v>
      </c>
      <c r="R1093" s="1" t="s">
        <v>38</v>
      </c>
      <c r="S1093" s="1" t="s">
        <v>172</v>
      </c>
      <c r="T1093" s="1" t="s">
        <v>7624</v>
      </c>
      <c r="U1093" s="1" t="s">
        <v>7625</v>
      </c>
      <c r="V1093" s="1" t="s">
        <v>7626</v>
      </c>
      <c r="W1093" s="1" t="s">
        <v>799</v>
      </c>
      <c r="X1093" s="1" t="s">
        <v>7627</v>
      </c>
      <c r="Y1093" s="1" t="s">
        <v>178</v>
      </c>
      <c r="Z1093" s="1" t="s">
        <v>7629</v>
      </c>
      <c r="AA1093" s="1">
        <v>0</v>
      </c>
      <c r="AB1093" s="1" t="s">
        <v>280</v>
      </c>
      <c r="AD1093" s="1" t="str">
        <f>VLOOKUP($K1093,「工具标准名」映射表!$B:$I,3,0)</f>
        <v>班级管理大师</v>
      </c>
      <c r="AE1093" s="1" t="str">
        <f>VLOOKUP($K1093,「工具标准名」映射表!$B:$I,4,0)</f>
        <v>功能应用层</v>
      </c>
      <c r="AF1093" s="1" t="str">
        <f>VLOOKUP($K1093,「工具标准名」映射表!$B:$I,5,0)</f>
        <v>功能应用（教学辅助工具）</v>
      </c>
      <c r="AG1093" s="1" t="str">
        <f>VLOOKUP($K1093,「工具标准名」映射表!$B:$I,6,0)</f>
        <v>软件工具</v>
      </c>
      <c r="AH1093" s="1" t="str">
        <f>VLOOKUP($K1093,「工具标准名」映射表!$B:$I,7,0)</f>
        <v>其他</v>
      </c>
      <c r="AI1093" s="1" t="str">
        <f>VLOOKUP($K1093,「工具标准名」映射表!$B:$I,8,0)</f>
        <v>否</v>
      </c>
      <c r="AJ1093" s="1" t="s">
        <v>280</v>
      </c>
      <c r="AK1093" s="1"/>
      <c r="AL1093" s="1"/>
      <c r="AM1093" s="1"/>
      <c r="AN1093" s="1"/>
      <c r="AO1093" s="1"/>
    </row>
    <row r="1094" spans="1:41" ht="16">
      <c r="A1094" s="1" t="s">
        <v>7633</v>
      </c>
      <c r="B1094" s="3">
        <v>46056.469375000001</v>
      </c>
      <c r="C1094" s="14">
        <v>562</v>
      </c>
      <c r="D1094" s="1" t="s">
        <v>7634</v>
      </c>
      <c r="E1094" s="1" t="s">
        <v>7635</v>
      </c>
      <c r="F1094" s="1" t="s">
        <v>119</v>
      </c>
      <c r="G1094" s="1" t="s">
        <v>7636</v>
      </c>
      <c r="H1094" s="1" t="s">
        <v>7637</v>
      </c>
      <c r="I1094" s="1" t="s">
        <v>7638</v>
      </c>
      <c r="J1094" s="1" t="s">
        <v>7639</v>
      </c>
      <c r="K1094" s="1" t="s">
        <v>2186</v>
      </c>
      <c r="L1094" s="1" t="s">
        <v>33</v>
      </c>
      <c r="M1094" s="1" t="b">
        <v>0</v>
      </c>
      <c r="N1094" s="1" t="s">
        <v>47</v>
      </c>
      <c r="O1094" s="1" t="s">
        <v>54</v>
      </c>
      <c r="P1094" s="1" t="s">
        <v>2185</v>
      </c>
      <c r="Q1094" s="1" t="s">
        <v>87</v>
      </c>
      <c r="R1094" s="1" t="s">
        <v>127</v>
      </c>
      <c r="S1094" s="1" t="s">
        <v>39</v>
      </c>
      <c r="T1094" s="1" t="s">
        <v>7641</v>
      </c>
      <c r="U1094" s="1" t="s">
        <v>7638</v>
      </c>
      <c r="V1094" s="1" t="s">
        <v>7642</v>
      </c>
      <c r="W1094" s="1" t="s">
        <v>3013</v>
      </c>
      <c r="X1094" s="1" t="s">
        <v>7643</v>
      </c>
      <c r="Y1094" s="1" t="s">
        <v>156</v>
      </c>
      <c r="Z1094" s="1" t="s">
        <v>2186</v>
      </c>
      <c r="AA1094" s="1">
        <v>0</v>
      </c>
      <c r="AB1094" s="1" t="s">
        <v>96</v>
      </c>
      <c r="AD1094" s="1" t="str">
        <f>VLOOKUP($K1094,「工具标准名」映射表!$B:$I,3,0)</f>
        <v>AI教师智能体</v>
      </c>
      <c r="AE1094" s="1" t="str">
        <f>VLOOKUP($K1094,「工具标准名」映射表!$B:$I,4,0)</f>
        <v>功能应用层</v>
      </c>
      <c r="AF1094" s="1" t="str">
        <f>VLOOKUP($K1094,「工具标准名」映射表!$B:$I,5,0)</f>
        <v>功能应用层（AI智能体）</v>
      </c>
      <c r="AG1094" s="1" t="str">
        <f>VLOOKUP($K1094,「工具标准名」映射表!$B:$I,6,0)</f>
        <v>软件工具</v>
      </c>
      <c r="AH1094" s="1" t="str">
        <f>VLOOKUP($K1094,「工具标准名」映射表!$B:$I,7,0)</f>
        <v>AI智能体</v>
      </c>
      <c r="AI1094" s="1" t="str">
        <f>VLOOKUP($K1094,「工具标准名」映射表!$B:$I,8,0)</f>
        <v>是</v>
      </c>
      <c r="AJ1094" s="1" t="s">
        <v>96</v>
      </c>
      <c r="AK1094" s="1"/>
      <c r="AL1094" s="1"/>
      <c r="AM1094" s="1"/>
      <c r="AN1094" s="1"/>
      <c r="AO1094" s="1"/>
    </row>
    <row r="1095" spans="1:41" ht="16">
      <c r="A1095" s="1" t="s">
        <v>7633</v>
      </c>
      <c r="B1095" s="3">
        <v>46056.469375000001</v>
      </c>
      <c r="C1095" s="14">
        <v>562</v>
      </c>
      <c r="D1095" s="1" t="s">
        <v>7634</v>
      </c>
      <c r="E1095" s="1" t="s">
        <v>7635</v>
      </c>
      <c r="F1095" s="1" t="s">
        <v>119</v>
      </c>
      <c r="G1095" s="1" t="s">
        <v>7636</v>
      </c>
      <c r="H1095" s="1" t="s">
        <v>7637</v>
      </c>
      <c r="I1095" s="1" t="s">
        <v>7638</v>
      </c>
      <c r="J1095" s="1" t="s">
        <v>7639</v>
      </c>
      <c r="K1095" s="1" t="s">
        <v>7645</v>
      </c>
      <c r="L1095" s="1" t="s">
        <v>33</v>
      </c>
      <c r="M1095" s="1" t="b">
        <v>0</v>
      </c>
      <c r="N1095" s="1" t="s">
        <v>47</v>
      </c>
      <c r="O1095" s="1" t="s">
        <v>35</v>
      </c>
      <c r="P1095" s="1" t="s">
        <v>16777</v>
      </c>
      <c r="Q1095" s="1" t="s">
        <v>87</v>
      </c>
      <c r="R1095" s="1" t="s">
        <v>127</v>
      </c>
      <c r="S1095" s="1" t="s">
        <v>39</v>
      </c>
      <c r="T1095" s="1" t="s">
        <v>7641</v>
      </c>
      <c r="U1095" s="1" t="s">
        <v>7638</v>
      </c>
      <c r="V1095" s="1" t="s">
        <v>7642</v>
      </c>
      <c r="W1095" s="1" t="s">
        <v>3013</v>
      </c>
      <c r="X1095" s="1" t="s">
        <v>7643</v>
      </c>
      <c r="Y1095" s="1" t="s">
        <v>156</v>
      </c>
      <c r="Z1095" s="1" t="s">
        <v>7645</v>
      </c>
      <c r="AA1095" s="1">
        <v>0</v>
      </c>
      <c r="AB1095" s="1" t="s">
        <v>96</v>
      </c>
      <c r="AD1095" s="1" t="str">
        <f>VLOOKUP($K1095,「工具标准名」映射表!$B:$I,3,0)</f>
        <v>豆包</v>
      </c>
      <c r="AE1095" s="1" t="str">
        <f>VLOOKUP($K1095,「工具标准名」映射表!$B:$I,4,0)</f>
        <v>功能应用层</v>
      </c>
      <c r="AF1095" s="1" t="str">
        <f>VLOOKUP($K1095,「工具标准名」映射表!$B:$I,5,0)</f>
        <v>功能应用（Web 教学平台（SaaS））</v>
      </c>
      <c r="AG1095" s="1" t="str">
        <f>VLOOKUP($K1095,「工具标准名」映射表!$B:$I,6,0)</f>
        <v>软件工具</v>
      </c>
      <c r="AH1095" s="1" t="str">
        <f>VLOOKUP($K1095,「工具标准名」映射表!$B:$I,7,0)</f>
        <v>大语言模型</v>
      </c>
      <c r="AI1095" s="1" t="str">
        <f>VLOOKUP($K1095,「工具标准名」映射表!$B:$I,8,0)</f>
        <v>是</v>
      </c>
      <c r="AJ1095" s="1" t="s">
        <v>96</v>
      </c>
      <c r="AK1095" s="1"/>
      <c r="AL1095" s="1"/>
      <c r="AM1095" s="1"/>
      <c r="AN1095" s="1"/>
      <c r="AO1095" s="1"/>
    </row>
    <row r="1096" spans="1:41" ht="16">
      <c r="A1096" s="1" t="s">
        <v>7633</v>
      </c>
      <c r="B1096" s="3">
        <v>46056.469375000001</v>
      </c>
      <c r="C1096" s="14">
        <v>562</v>
      </c>
      <c r="D1096" s="1" t="s">
        <v>7634</v>
      </c>
      <c r="E1096" s="1" t="s">
        <v>7635</v>
      </c>
      <c r="F1096" s="1" t="s">
        <v>119</v>
      </c>
      <c r="G1096" s="1" t="s">
        <v>7636</v>
      </c>
      <c r="H1096" s="1" t="s">
        <v>7637</v>
      </c>
      <c r="I1096" s="1" t="s">
        <v>7638</v>
      </c>
      <c r="J1096" s="1" t="s">
        <v>7639</v>
      </c>
      <c r="K1096" s="1" t="s">
        <v>7647</v>
      </c>
      <c r="L1096" s="1" t="s">
        <v>33</v>
      </c>
      <c r="M1096" s="1" t="b">
        <v>0</v>
      </c>
      <c r="N1096" s="1" t="s">
        <v>140</v>
      </c>
      <c r="O1096" s="1" t="s">
        <v>66</v>
      </c>
      <c r="P1096" s="1" t="s">
        <v>11968</v>
      </c>
      <c r="Q1096" s="1" t="s">
        <v>87</v>
      </c>
      <c r="R1096" s="1" t="s">
        <v>127</v>
      </c>
      <c r="S1096" s="1" t="s">
        <v>39</v>
      </c>
      <c r="T1096" s="1" t="s">
        <v>7641</v>
      </c>
      <c r="U1096" s="1" t="s">
        <v>7638</v>
      </c>
      <c r="V1096" s="1" t="s">
        <v>7642</v>
      </c>
      <c r="W1096" s="1" t="s">
        <v>3013</v>
      </c>
      <c r="X1096" s="1" t="s">
        <v>7643</v>
      </c>
      <c r="Y1096" s="1" t="s">
        <v>156</v>
      </c>
      <c r="Z1096" s="1" t="s">
        <v>7647</v>
      </c>
      <c r="AA1096" s="1">
        <v>0</v>
      </c>
      <c r="AB1096" s="1" t="s">
        <v>96</v>
      </c>
      <c r="AD1096" s="1" t="str">
        <f>VLOOKUP($K1096,「工具标准名」映射表!$B:$I,3,0)</f>
        <v>多屏协同教学白板</v>
      </c>
      <c r="AE1096" s="1" t="str">
        <f>VLOOKUP($K1096,「工具标准名」映射表!$B:$I,4,0)</f>
        <v>功能应用层</v>
      </c>
      <c r="AF1096" s="1" t="str">
        <f>VLOOKUP($K1096,「工具标准名」映射表!$B:$I,5,0)</f>
        <v>功能应用（Web 教学平台（SaaS））</v>
      </c>
      <c r="AG1096" s="1" t="str">
        <f>VLOOKUP($K1096,「工具标准名」映射表!$B:$I,6,0)</f>
        <v>软件工具</v>
      </c>
      <c r="AH1096" s="1" t="str">
        <f>VLOOKUP($K1096,「工具标准名」映射表!$B:$I,7,0)</f>
        <v>其他</v>
      </c>
      <c r="AI1096" s="1" t="str">
        <f>VLOOKUP($K1096,「工具标准名」映射表!$B:$I,8,0)</f>
        <v>否</v>
      </c>
      <c r="AJ1096" s="1" t="s">
        <v>96</v>
      </c>
      <c r="AK1096" s="1"/>
      <c r="AL1096" s="1"/>
      <c r="AM1096" s="1"/>
      <c r="AN1096" s="1"/>
      <c r="AO1096" s="1"/>
    </row>
    <row r="1097" spans="1:41" ht="16">
      <c r="A1097" s="1" t="s">
        <v>7649</v>
      </c>
      <c r="B1097" s="3">
        <v>46056.469432870399</v>
      </c>
      <c r="C1097" s="14">
        <v>563</v>
      </c>
      <c r="D1097" s="1" t="s">
        <v>7650</v>
      </c>
      <c r="E1097" s="1" t="s">
        <v>7651</v>
      </c>
      <c r="F1097" s="1" t="s">
        <v>27</v>
      </c>
      <c r="G1097" s="1" t="s">
        <v>7652</v>
      </c>
      <c r="H1097" s="1" t="s">
        <v>7653</v>
      </c>
      <c r="I1097" s="1" t="s">
        <v>7654</v>
      </c>
      <c r="J1097" s="1" t="s">
        <v>7655</v>
      </c>
      <c r="K1097" s="1" t="s">
        <v>207</v>
      </c>
      <c r="L1097" s="1" t="s">
        <v>33</v>
      </c>
      <c r="M1097" s="1" t="b">
        <v>0</v>
      </c>
      <c r="N1097" s="1" t="s">
        <v>47</v>
      </c>
      <c r="O1097" s="1" t="s">
        <v>48</v>
      </c>
      <c r="P1097" s="1" t="s">
        <v>13685</v>
      </c>
      <c r="Q1097" s="1" t="s">
        <v>37</v>
      </c>
      <c r="R1097" s="1" t="s">
        <v>38</v>
      </c>
      <c r="S1097" s="1" t="s">
        <v>39</v>
      </c>
      <c r="T1097" s="1" t="s">
        <v>7657</v>
      </c>
      <c r="U1097" s="1" t="s">
        <v>7658</v>
      </c>
      <c r="V1097" s="1" t="s">
        <v>7659</v>
      </c>
      <c r="W1097" s="1" t="s">
        <v>7660</v>
      </c>
      <c r="X1097" s="1" t="s">
        <v>7661</v>
      </c>
      <c r="Y1097" s="1" t="s">
        <v>7662</v>
      </c>
      <c r="Z1097" s="1" t="s">
        <v>207</v>
      </c>
      <c r="AA1097" s="1" t="s">
        <v>23372</v>
      </c>
      <c r="AB1097" s="1" t="s">
        <v>158</v>
      </c>
      <c r="AD1097" s="1" t="str">
        <f>VLOOKUP($K1097,「工具标准名」映射表!$B:$I,3,0)</f>
        <v>即梦AI</v>
      </c>
      <c r="AE1097" s="1" t="str">
        <f>VLOOKUP($K1097,「工具标准名」映射表!$B:$I,4,0)</f>
        <v>功能应用层</v>
      </c>
      <c r="AF1097" s="1" t="str">
        <f>VLOOKUP($K1097,「工具标准名」映射表!$B:$I,5,0)</f>
        <v>功能应用（生成式AI应用-图像类）</v>
      </c>
      <c r="AG1097" s="1" t="str">
        <f>VLOOKUP($K1097,「工具标准名」映射表!$B:$I,6,0)</f>
        <v>软件工具</v>
      </c>
      <c r="AH1097" s="1" t="str">
        <f>VLOOKUP($K1097,「工具标准名」映射表!$B:$I,7,0)</f>
        <v>AI智能体</v>
      </c>
      <c r="AI1097" s="1" t="str">
        <f>VLOOKUP($K1097,「工具标准名」映射表!$B:$I,8,0)</f>
        <v>是</v>
      </c>
      <c r="AJ1097" s="1" t="s">
        <v>158</v>
      </c>
      <c r="AK1097" s="1"/>
      <c r="AL1097" s="1"/>
      <c r="AM1097" s="1"/>
      <c r="AN1097" s="1"/>
      <c r="AO1097" s="1"/>
    </row>
    <row r="1098" spans="1:41" ht="16">
      <c r="A1098" s="1" t="s">
        <v>7649</v>
      </c>
      <c r="B1098" s="3">
        <v>46056.469432870399</v>
      </c>
      <c r="C1098" s="14">
        <v>563</v>
      </c>
      <c r="D1098" s="1" t="s">
        <v>7650</v>
      </c>
      <c r="E1098" s="1" t="s">
        <v>7651</v>
      </c>
      <c r="F1098" s="1" t="s">
        <v>27</v>
      </c>
      <c r="G1098" s="1" t="s">
        <v>7652</v>
      </c>
      <c r="H1098" s="1" t="s">
        <v>7653</v>
      </c>
      <c r="I1098" s="1" t="s">
        <v>7654</v>
      </c>
      <c r="J1098" s="1" t="s">
        <v>7655</v>
      </c>
      <c r="K1098" s="1" t="s">
        <v>222</v>
      </c>
      <c r="L1098" s="1" t="s">
        <v>33</v>
      </c>
      <c r="M1098" s="1" t="b">
        <v>0</v>
      </c>
      <c r="N1098" s="1" t="s">
        <v>47</v>
      </c>
      <c r="O1098" s="1" t="s">
        <v>48</v>
      </c>
      <c r="P1098" s="1" t="s">
        <v>14410</v>
      </c>
      <c r="Q1098" s="1" t="s">
        <v>37</v>
      </c>
      <c r="R1098" s="1" t="s">
        <v>38</v>
      </c>
      <c r="S1098" s="1" t="s">
        <v>39</v>
      </c>
      <c r="T1098" s="1" t="s">
        <v>7657</v>
      </c>
      <c r="U1098" s="1" t="s">
        <v>7658</v>
      </c>
      <c r="V1098" s="1" t="s">
        <v>7659</v>
      </c>
      <c r="W1098" s="1" t="s">
        <v>7660</v>
      </c>
      <c r="X1098" s="1" t="s">
        <v>7661</v>
      </c>
      <c r="Y1098" s="1" t="s">
        <v>7662</v>
      </c>
      <c r="Z1098" s="1" t="s">
        <v>2346</v>
      </c>
      <c r="AA1098" s="1" t="s">
        <v>23372</v>
      </c>
      <c r="AB1098" s="1" t="s">
        <v>158</v>
      </c>
      <c r="AD1098" s="1" t="str">
        <f>VLOOKUP($K1098,「工具标准名」映射表!$B:$I,3,0)</f>
        <v>剪映AI</v>
      </c>
      <c r="AE1098" s="1" t="str">
        <f>VLOOKUP($K1098,「工具标准名」映射表!$B:$I,4,0)</f>
        <v>功能应用层</v>
      </c>
      <c r="AF1098" s="1" t="str">
        <f>VLOOKUP($K1098,「工具标准名」映射表!$B:$I,5,0)</f>
        <v>功能应用层（AI智能体）</v>
      </c>
      <c r="AG1098" s="1" t="str">
        <f>VLOOKUP($K1098,「工具标准名」映射表!$B:$I,6,0)</f>
        <v>软件工具</v>
      </c>
      <c r="AH1098" s="1" t="str">
        <f>VLOOKUP($K1098,「工具标准名」映射表!$B:$I,7,0)</f>
        <v>AI智能体</v>
      </c>
      <c r="AI1098" s="1" t="str">
        <f>VLOOKUP($K1098,「工具标准名」映射表!$B:$I,8,0)</f>
        <v>是</v>
      </c>
      <c r="AJ1098" s="1" t="s">
        <v>158</v>
      </c>
      <c r="AK1098" s="1"/>
      <c r="AL1098" s="1"/>
      <c r="AM1098" s="1"/>
      <c r="AN1098" s="1"/>
      <c r="AO1098" s="1"/>
    </row>
    <row r="1099" spans="1:41" ht="16">
      <c r="A1099" s="1" t="s">
        <v>7649</v>
      </c>
      <c r="B1099" s="3">
        <v>46056.469432870399</v>
      </c>
      <c r="C1099" s="14">
        <v>563</v>
      </c>
      <c r="D1099" s="1" t="s">
        <v>7650</v>
      </c>
      <c r="E1099" s="1" t="s">
        <v>7651</v>
      </c>
      <c r="F1099" s="1" t="s">
        <v>27</v>
      </c>
      <c r="G1099" s="1" t="s">
        <v>7652</v>
      </c>
      <c r="H1099" s="1" t="s">
        <v>7653</v>
      </c>
      <c r="I1099" s="1" t="s">
        <v>7654</v>
      </c>
      <c r="J1099" s="1" t="s">
        <v>7655</v>
      </c>
      <c r="K1099" s="1" t="s">
        <v>179</v>
      </c>
      <c r="L1099" s="1" t="s">
        <v>33</v>
      </c>
      <c r="M1099" s="1" t="b">
        <v>0</v>
      </c>
      <c r="N1099" s="1" t="s">
        <v>47</v>
      </c>
      <c r="O1099" s="1" t="s">
        <v>48</v>
      </c>
      <c r="P1099" s="1" t="s">
        <v>170</v>
      </c>
      <c r="Q1099" s="1" t="s">
        <v>37</v>
      </c>
      <c r="R1099" s="1" t="s">
        <v>38</v>
      </c>
      <c r="S1099" s="1" t="s">
        <v>39</v>
      </c>
      <c r="T1099" s="1" t="s">
        <v>7657</v>
      </c>
      <c r="U1099" s="1" t="s">
        <v>7658</v>
      </c>
      <c r="V1099" s="1" t="s">
        <v>7659</v>
      </c>
      <c r="W1099" s="1" t="s">
        <v>7660</v>
      </c>
      <c r="X1099" s="1" t="s">
        <v>7661</v>
      </c>
      <c r="Y1099" s="1" t="s">
        <v>7662</v>
      </c>
      <c r="Z1099" s="1" t="s">
        <v>179</v>
      </c>
      <c r="AA1099" s="1">
        <v>0</v>
      </c>
      <c r="AB1099" s="1" t="s">
        <v>158</v>
      </c>
      <c r="AD1099" s="1" t="str">
        <f>VLOOKUP($K1099,「工具标准名」映射表!$B:$I,3,0)</f>
        <v>Adobe Audition</v>
      </c>
      <c r="AE1099" s="1" t="str">
        <f>VLOOKUP($K1099,「工具标准名」映射表!$B:$I,4,0)</f>
        <v>功能应用层</v>
      </c>
      <c r="AF1099" s="1" t="str">
        <f>VLOOKUP($K1099,「工具标准名」映射表!$B:$I,5,0)</f>
        <v>功能应用（教学辅助工具）</v>
      </c>
      <c r="AG1099" s="1" t="str">
        <f>VLOOKUP($K1099,「工具标准名」映射表!$B:$I,6,0)</f>
        <v>软件工具</v>
      </c>
      <c r="AH1099" s="1" t="str">
        <f>VLOOKUP($K1099,「工具标准名」映射表!$B:$I,7,0)</f>
        <v>AI智能体</v>
      </c>
      <c r="AI1099" s="1" t="str">
        <f>VLOOKUP($K1099,「工具标准名」映射表!$B:$I,8,0)</f>
        <v>是</v>
      </c>
      <c r="AJ1099" s="1" t="s">
        <v>158</v>
      </c>
      <c r="AK1099" s="1"/>
      <c r="AL1099" s="1"/>
      <c r="AM1099" s="1"/>
      <c r="AN1099" s="1"/>
      <c r="AO1099" s="1"/>
    </row>
    <row r="1100" spans="1:41" ht="16">
      <c r="A1100" s="1" t="s">
        <v>7649</v>
      </c>
      <c r="B1100" s="3">
        <v>46056.469432870399</v>
      </c>
      <c r="C1100" s="14">
        <v>563</v>
      </c>
      <c r="D1100" s="1" t="s">
        <v>7650</v>
      </c>
      <c r="E1100" s="1" t="s">
        <v>7651</v>
      </c>
      <c r="F1100" s="1" t="s">
        <v>27</v>
      </c>
      <c r="G1100" s="1" t="s">
        <v>7652</v>
      </c>
      <c r="H1100" s="1" t="s">
        <v>7653</v>
      </c>
      <c r="I1100" s="1" t="s">
        <v>7654</v>
      </c>
      <c r="J1100" s="1" t="s">
        <v>7655</v>
      </c>
      <c r="K1100" s="1" t="s">
        <v>7666</v>
      </c>
      <c r="L1100" s="1" t="s">
        <v>33</v>
      </c>
      <c r="M1100" s="1" t="b">
        <v>0</v>
      </c>
      <c r="N1100" s="1" t="s">
        <v>47</v>
      </c>
      <c r="O1100" s="1" t="s">
        <v>48</v>
      </c>
      <c r="P1100" s="1" t="s">
        <v>11149</v>
      </c>
      <c r="Q1100" s="1" t="s">
        <v>37</v>
      </c>
      <c r="R1100" s="1" t="s">
        <v>38</v>
      </c>
      <c r="S1100" s="1" t="s">
        <v>39</v>
      </c>
      <c r="T1100" s="1" t="s">
        <v>7657</v>
      </c>
      <c r="U1100" s="1" t="s">
        <v>7658</v>
      </c>
      <c r="V1100" s="1" t="s">
        <v>7659</v>
      </c>
      <c r="W1100" s="1" t="s">
        <v>7660</v>
      </c>
      <c r="X1100" s="1" t="s">
        <v>7661</v>
      </c>
      <c r="Y1100" s="1" t="s">
        <v>7662</v>
      </c>
      <c r="Z1100" s="1" t="s">
        <v>139</v>
      </c>
      <c r="AA1100" s="1" t="s">
        <v>23370</v>
      </c>
      <c r="AB1100" s="1" t="s">
        <v>158</v>
      </c>
      <c r="AD1100" s="1" t="str">
        <f>VLOOKUP($K1100,「工具标准名」映射表!$B:$I,3,0)</f>
        <v>豆包</v>
      </c>
      <c r="AE1100" s="1" t="str">
        <f>VLOOKUP($K1100,「工具标准名」映射表!$B:$I,4,0)</f>
        <v>功能应用层</v>
      </c>
      <c r="AF1100" s="1" t="str">
        <f>VLOOKUP($K1100,「工具标准名」映射表!$B:$I,5,0)</f>
        <v>功能应用（Web 教学平台（SaaS））</v>
      </c>
      <c r="AG1100" s="1" t="str">
        <f>VLOOKUP($K1100,「工具标准名」映射表!$B:$I,6,0)</f>
        <v>虚拟教室</v>
      </c>
      <c r="AH1100" s="1" t="str">
        <f>VLOOKUP($K1100,「工具标准名」映射表!$B:$I,7,0)</f>
        <v>其他</v>
      </c>
      <c r="AI1100" s="1" t="str">
        <f>VLOOKUP($K1100,「工具标准名」映射表!$B:$I,8,0)</f>
        <v>否</v>
      </c>
      <c r="AJ1100" s="1" t="s">
        <v>158</v>
      </c>
      <c r="AK1100" s="1"/>
      <c r="AL1100" s="1"/>
      <c r="AM1100" s="1"/>
      <c r="AN1100" s="1"/>
      <c r="AO1100" s="1"/>
    </row>
    <row r="1101" spans="1:41" ht="16">
      <c r="A1101" s="1" t="s">
        <v>7649</v>
      </c>
      <c r="B1101" s="3">
        <v>46056.469432870399</v>
      </c>
      <c r="C1101" s="14">
        <v>563</v>
      </c>
      <c r="D1101" s="1" t="s">
        <v>7650</v>
      </c>
      <c r="E1101" s="1" t="s">
        <v>7651</v>
      </c>
      <c r="F1101" s="1" t="s">
        <v>27</v>
      </c>
      <c r="G1101" s="1" t="s">
        <v>7652</v>
      </c>
      <c r="H1101" s="1" t="s">
        <v>7653</v>
      </c>
      <c r="I1101" s="1" t="s">
        <v>7654</v>
      </c>
      <c r="J1101" s="1" t="s">
        <v>7655</v>
      </c>
      <c r="K1101" s="1" t="s">
        <v>7598</v>
      </c>
      <c r="L1101" s="1" t="s">
        <v>33</v>
      </c>
      <c r="M1101" s="1" t="b">
        <v>0</v>
      </c>
      <c r="N1101" s="1" t="s">
        <v>47</v>
      </c>
      <c r="O1101" s="1" t="s">
        <v>48</v>
      </c>
      <c r="P1101" s="1" t="s">
        <v>7597</v>
      </c>
      <c r="Q1101" s="1" t="s">
        <v>37</v>
      </c>
      <c r="R1101" s="1" t="s">
        <v>38</v>
      </c>
      <c r="S1101" s="1" t="s">
        <v>39</v>
      </c>
      <c r="T1101" s="1" t="s">
        <v>7657</v>
      </c>
      <c r="U1101" s="1" t="s">
        <v>7658</v>
      </c>
      <c r="V1101" s="1" t="s">
        <v>7659</v>
      </c>
      <c r="W1101" s="1" t="s">
        <v>7660</v>
      </c>
      <c r="X1101" s="1" t="s">
        <v>7661</v>
      </c>
      <c r="Y1101" s="1" t="s">
        <v>7662</v>
      </c>
      <c r="Z1101" s="1" t="s">
        <v>7598</v>
      </c>
      <c r="AA1101" s="1">
        <v>0</v>
      </c>
      <c r="AB1101" s="1" t="s">
        <v>158</v>
      </c>
      <c r="AD1101" s="1" t="str">
        <f>VLOOKUP($K1101,「工具标准名」映射表!$B:$I,3,0)</f>
        <v>Nibiru交互先锋</v>
      </c>
      <c r="AE1101" s="1" t="str">
        <f>VLOOKUP($K1101,「工具标准名」映射表!$B:$I,4,0)</f>
        <v>功能应用层</v>
      </c>
      <c r="AF1101" s="1" t="str">
        <f>VLOOKUP($K1101,「工具标准名」映射表!$B:$I,5,0)</f>
        <v>功能应用层（AI智能体）</v>
      </c>
      <c r="AG1101" s="1" t="str">
        <f>VLOOKUP($K1101,「工具标准名」映射表!$B:$I,6,0)</f>
        <v>虚拟教室</v>
      </c>
      <c r="AH1101" s="1" t="str">
        <f>VLOOKUP($K1101,「工具标准名」映射表!$B:$I,7,0)</f>
        <v>其他</v>
      </c>
      <c r="AI1101" s="1" t="str">
        <f>VLOOKUP($K1101,「工具标准名」映射表!$B:$I,8,0)</f>
        <v>否</v>
      </c>
      <c r="AJ1101" s="1" t="s">
        <v>158</v>
      </c>
      <c r="AK1101" s="1"/>
      <c r="AL1101" s="1"/>
      <c r="AM1101" s="1"/>
      <c r="AN1101" s="1"/>
      <c r="AO1101" s="1"/>
    </row>
    <row r="1102" spans="1:41" ht="16">
      <c r="A1102" s="1" t="s">
        <v>7649</v>
      </c>
      <c r="B1102" s="3">
        <v>46056.469432870399</v>
      </c>
      <c r="C1102" s="14">
        <v>563</v>
      </c>
      <c r="D1102" s="1" t="s">
        <v>7650</v>
      </c>
      <c r="E1102" s="1" t="s">
        <v>7651</v>
      </c>
      <c r="F1102" s="1" t="s">
        <v>27</v>
      </c>
      <c r="G1102" s="1" t="s">
        <v>7652</v>
      </c>
      <c r="H1102" s="1" t="s">
        <v>7653</v>
      </c>
      <c r="I1102" s="1" t="s">
        <v>7654</v>
      </c>
      <c r="J1102" s="1" t="s">
        <v>7655</v>
      </c>
      <c r="K1102" s="1" t="s">
        <v>214</v>
      </c>
      <c r="L1102" s="1" t="s">
        <v>33</v>
      </c>
      <c r="M1102" s="1" t="b">
        <v>0</v>
      </c>
      <c r="N1102" s="1" t="s">
        <v>47</v>
      </c>
      <c r="O1102" s="1" t="s">
        <v>48</v>
      </c>
      <c r="P1102" s="1" t="s">
        <v>18890</v>
      </c>
      <c r="Q1102" s="1" t="s">
        <v>37</v>
      </c>
      <c r="R1102" s="1" t="s">
        <v>38</v>
      </c>
      <c r="S1102" s="1" t="s">
        <v>39</v>
      </c>
      <c r="T1102" s="1" t="s">
        <v>7657</v>
      </c>
      <c r="U1102" s="1" t="s">
        <v>7658</v>
      </c>
      <c r="V1102" s="1" t="s">
        <v>7659</v>
      </c>
      <c r="W1102" s="1" t="s">
        <v>7660</v>
      </c>
      <c r="X1102" s="1" t="s">
        <v>7661</v>
      </c>
      <c r="Y1102" s="1" t="s">
        <v>7662</v>
      </c>
      <c r="Z1102" s="1" t="s">
        <v>214</v>
      </c>
      <c r="AA1102" s="1" t="s">
        <v>23374</v>
      </c>
      <c r="AB1102" s="1" t="s">
        <v>158</v>
      </c>
      <c r="AD1102" s="1" t="str">
        <f>VLOOKUP($K1102,「工具标准名」映射表!$B:$I,3,0)</f>
        <v>希沃白板</v>
      </c>
      <c r="AE1102" s="1" t="str">
        <f>VLOOKUP($K1102,「工具标准名」映射表!$B:$I,4,0)</f>
        <v>功能应用层</v>
      </c>
      <c r="AF1102" s="1" t="str">
        <f>VLOOKUP($K1102,「工具标准名」映射表!$B:$I,5,0)</f>
        <v>功能应用（教学辅助工具）</v>
      </c>
      <c r="AG1102" s="1" t="str">
        <f>VLOOKUP($K1102,「工具标准名」映射表!$B:$I,6,0)</f>
        <v>软件工具</v>
      </c>
      <c r="AH1102" s="1" t="str">
        <f>VLOOKUP($K1102,「工具标准名」映射表!$B:$I,7,0)</f>
        <v>AI智能体</v>
      </c>
      <c r="AI1102" s="1" t="str">
        <f>VLOOKUP($K1102,「工具标准名」映射表!$B:$I,8,0)</f>
        <v>否</v>
      </c>
      <c r="AJ1102" s="1" t="s">
        <v>158</v>
      </c>
      <c r="AK1102" s="1"/>
      <c r="AL1102" s="1"/>
      <c r="AM1102" s="1"/>
      <c r="AN1102" s="1"/>
      <c r="AO1102" s="1"/>
    </row>
    <row r="1103" spans="1:41" ht="16">
      <c r="A1103" s="1" t="s">
        <v>7673</v>
      </c>
      <c r="B1103" s="3">
        <v>46056.469386574099</v>
      </c>
      <c r="C1103" s="14">
        <v>564</v>
      </c>
      <c r="D1103" s="1" t="s">
        <v>7674</v>
      </c>
      <c r="E1103" s="1" t="s">
        <v>7675</v>
      </c>
      <c r="F1103" s="1" t="s">
        <v>27</v>
      </c>
      <c r="G1103" s="1" t="s">
        <v>7676</v>
      </c>
      <c r="H1103" s="1" t="s">
        <v>7677</v>
      </c>
      <c r="I1103" s="1" t="s">
        <v>7678</v>
      </c>
      <c r="J1103" s="1" t="s">
        <v>7679</v>
      </c>
      <c r="K1103" s="1" t="s">
        <v>7680</v>
      </c>
      <c r="L1103" s="1" t="s">
        <v>33</v>
      </c>
      <c r="M1103" s="1" t="b">
        <v>0</v>
      </c>
      <c r="N1103" s="1" t="s">
        <v>47</v>
      </c>
      <c r="O1103" s="1" t="s">
        <v>66</v>
      </c>
      <c r="P1103" s="1" t="s">
        <v>8441</v>
      </c>
      <c r="Q1103" s="1" t="s">
        <v>37</v>
      </c>
      <c r="R1103" s="1" t="s">
        <v>38</v>
      </c>
      <c r="S1103" s="1" t="s">
        <v>39</v>
      </c>
      <c r="T1103" s="1" t="s">
        <v>7682</v>
      </c>
      <c r="U1103" s="1" t="s">
        <v>7678</v>
      </c>
      <c r="V1103" s="1" t="s">
        <v>7683</v>
      </c>
      <c r="W1103" s="1" t="s">
        <v>276</v>
      </c>
      <c r="X1103" s="1" t="s">
        <v>7684</v>
      </c>
      <c r="Y1103" s="1" t="s">
        <v>801</v>
      </c>
      <c r="Z1103" s="1" t="s">
        <v>7680</v>
      </c>
      <c r="AA1103" s="1">
        <v>0</v>
      </c>
      <c r="AB1103" s="1" t="s">
        <v>158</v>
      </c>
      <c r="AD1103" s="1" t="str">
        <f>VLOOKUP($K1103,「工具标准名」映射表!$B:$I,3,0)</f>
        <v>敖丙数字人</v>
      </c>
      <c r="AE1103" s="1" t="str">
        <f>VLOOKUP($K1103,「工具标准名」映射表!$B:$I,4,0)</f>
        <v>功能应用层</v>
      </c>
      <c r="AF1103" s="1" t="str">
        <f>VLOOKUP($K1103,「工具标准名」映射表!$B:$I,5,0)</f>
        <v>功能应用（Web 教学平台（SaaS））</v>
      </c>
      <c r="AG1103" s="1" t="str">
        <f>VLOOKUP($K1103,「工具标准名」映射表!$B:$I,6,0)</f>
        <v>软件工具</v>
      </c>
      <c r="AH1103" s="1" t="str">
        <f>VLOOKUP($K1103,「工具标准名」映射表!$B:$I,7,0)</f>
        <v>其他</v>
      </c>
      <c r="AI1103" s="1" t="str">
        <f>VLOOKUP($K1103,「工具标准名」映射表!$B:$I,8,0)</f>
        <v>否</v>
      </c>
      <c r="AJ1103" s="1" t="s">
        <v>158</v>
      </c>
      <c r="AK1103" s="1"/>
      <c r="AL1103" s="1"/>
      <c r="AM1103" s="1"/>
      <c r="AN1103" s="1"/>
      <c r="AO1103" s="1"/>
    </row>
    <row r="1104" spans="1:41" ht="16">
      <c r="A1104" s="1" t="s">
        <v>7673</v>
      </c>
      <c r="B1104" s="3">
        <v>46056.469386574099</v>
      </c>
      <c r="C1104" s="14">
        <v>564</v>
      </c>
      <c r="D1104" s="1" t="s">
        <v>7674</v>
      </c>
      <c r="E1104" s="1" t="s">
        <v>7675</v>
      </c>
      <c r="F1104" s="1" t="s">
        <v>27</v>
      </c>
      <c r="G1104" s="1" t="s">
        <v>7676</v>
      </c>
      <c r="H1104" s="1" t="s">
        <v>7677</v>
      </c>
      <c r="I1104" s="1" t="s">
        <v>7678</v>
      </c>
      <c r="J1104" s="1" t="s">
        <v>7679</v>
      </c>
      <c r="K1104" s="1" t="s">
        <v>7685</v>
      </c>
      <c r="L1104" s="1" t="s">
        <v>33</v>
      </c>
      <c r="M1104" s="1" t="b">
        <v>0</v>
      </c>
      <c r="N1104" s="1" t="s">
        <v>47</v>
      </c>
      <c r="O1104" s="1" t="s">
        <v>48</v>
      </c>
      <c r="P1104" s="1" t="s">
        <v>20987</v>
      </c>
      <c r="Q1104" s="1" t="s">
        <v>37</v>
      </c>
      <c r="R1104" s="1" t="s">
        <v>38</v>
      </c>
      <c r="S1104" s="1" t="s">
        <v>39</v>
      </c>
      <c r="T1104" s="1" t="s">
        <v>7682</v>
      </c>
      <c r="U1104" s="1" t="s">
        <v>7678</v>
      </c>
      <c r="V1104" s="1" t="s">
        <v>7683</v>
      </c>
      <c r="W1104" s="1" t="s">
        <v>276</v>
      </c>
      <c r="X1104" s="1" t="s">
        <v>7684</v>
      </c>
      <c r="Y1104" s="1" t="s">
        <v>801</v>
      </c>
      <c r="Z1104" s="1" t="s">
        <v>7685</v>
      </c>
      <c r="AA1104" s="1">
        <v>0</v>
      </c>
      <c r="AB1104" s="1" t="s">
        <v>158</v>
      </c>
      <c r="AD1104" s="1" t="str">
        <f>VLOOKUP($K1104,「工具标准名」映射表!$B:$I,3,0)</f>
        <v>语文朗读宝 AI</v>
      </c>
      <c r="AE1104" s="1" t="str">
        <f>VLOOKUP($K1104,「工具标准名」映射表!$B:$I,4,0)</f>
        <v>功能应用层</v>
      </c>
      <c r="AF1104" s="1" t="str">
        <f>VLOOKUP($K1104,「工具标准名」映射表!$B:$I,5,0)</f>
        <v>功能应用（校级 / 区域级系统）</v>
      </c>
      <c r="AG1104" s="1" t="str">
        <f>VLOOKUP($K1104,「工具标准名」映射表!$B:$I,6,0)</f>
        <v>软件工具</v>
      </c>
      <c r="AH1104" s="1" t="str">
        <f>VLOOKUP($K1104,「工具标准名」映射表!$B:$I,7,0)</f>
        <v>AI智能体</v>
      </c>
      <c r="AI1104" s="1" t="str">
        <f>VLOOKUP($K1104,「工具标准名」映射表!$B:$I,8,0)</f>
        <v>否</v>
      </c>
      <c r="AJ1104" s="1" t="s">
        <v>158</v>
      </c>
      <c r="AK1104" s="1"/>
      <c r="AL1104" s="1"/>
      <c r="AM1104" s="1"/>
      <c r="AN1104" s="1"/>
      <c r="AO1104" s="1"/>
    </row>
    <row r="1105" spans="1:41" ht="16">
      <c r="A1105" s="1" t="s">
        <v>7687</v>
      </c>
      <c r="B1105" s="3">
        <v>46056.4694212963</v>
      </c>
      <c r="C1105" s="14">
        <v>566</v>
      </c>
      <c r="D1105" s="1" t="s">
        <v>7688</v>
      </c>
      <c r="E1105" s="1" t="s">
        <v>7689</v>
      </c>
      <c r="F1105" s="1" t="s">
        <v>100</v>
      </c>
      <c r="G1105" s="1" t="s">
        <v>7690</v>
      </c>
      <c r="H1105" s="1" t="s">
        <v>7691</v>
      </c>
      <c r="I1105" s="1" t="s">
        <v>7692</v>
      </c>
      <c r="J1105" s="1" t="s">
        <v>7693</v>
      </c>
      <c r="K1105" s="1" t="s">
        <v>2240</v>
      </c>
      <c r="L1105" s="1" t="s">
        <v>33</v>
      </c>
      <c r="M1105" s="1" t="b">
        <v>0</v>
      </c>
      <c r="N1105" s="1" t="s">
        <v>9033</v>
      </c>
      <c r="O1105" s="1" t="s">
        <v>54</v>
      </c>
      <c r="P1105" s="1" t="s">
        <v>12518</v>
      </c>
      <c r="Q1105" s="1" t="s">
        <v>37</v>
      </c>
      <c r="R1105" s="1" t="s">
        <v>38</v>
      </c>
      <c r="S1105" s="1" t="s">
        <v>39</v>
      </c>
      <c r="T1105" s="1" t="s">
        <v>7695</v>
      </c>
      <c r="U1105" s="1" t="s">
        <v>7692</v>
      </c>
      <c r="V1105" s="1" t="s">
        <v>7696</v>
      </c>
      <c r="W1105" s="1" t="s">
        <v>28</v>
      </c>
      <c r="X1105" s="1" t="s">
        <v>7697</v>
      </c>
      <c r="Y1105" s="1" t="s">
        <v>94</v>
      </c>
      <c r="Z1105" s="1" t="s">
        <v>270</v>
      </c>
      <c r="AA1105" s="1">
        <v>0</v>
      </c>
      <c r="AB1105" s="1" t="s">
        <v>988</v>
      </c>
      <c r="AD1105" s="1" t="str">
        <f>VLOOKUP($K1105,「工具标准名」映射表!$B:$I,3,0)</f>
        <v>国家智慧教育平台</v>
      </c>
      <c r="AE1105" s="1" t="str">
        <f>VLOOKUP($K1105,「工具标准名」映射表!$B:$I,4,0)</f>
        <v>教育数据层</v>
      </c>
      <c r="AF1105" s="1" t="str">
        <f>VLOOKUP($K1105,「工具标准名」映射表!$B:$I,5,0)</f>
        <v>功能应用（Web 教学平台（SaaS））</v>
      </c>
      <c r="AG1105" s="1" t="str">
        <f>VLOOKUP($K1105,「工具标准名」映射表!$B:$I,6,0)</f>
        <v>在线资源</v>
      </c>
      <c r="AH1105" s="1" t="str">
        <f>VLOOKUP($K1105,「工具标准名」映射表!$B:$I,7,0)</f>
        <v>其他</v>
      </c>
      <c r="AI1105" s="1" t="str">
        <f>VLOOKUP($K1105,「工具标准名」映射表!$B:$I,8,0)</f>
        <v>否</v>
      </c>
      <c r="AJ1105" s="1" t="s">
        <v>988</v>
      </c>
      <c r="AK1105" s="1"/>
      <c r="AL1105" s="1"/>
      <c r="AM1105" s="1"/>
      <c r="AN1105" s="1"/>
      <c r="AO1105" s="1"/>
    </row>
    <row r="1106" spans="1:41" ht="16">
      <c r="A1106" s="1" t="s">
        <v>7687</v>
      </c>
      <c r="B1106" s="3">
        <v>46056.4694212963</v>
      </c>
      <c r="C1106" s="14">
        <v>566</v>
      </c>
      <c r="D1106" s="1" t="s">
        <v>7688</v>
      </c>
      <c r="E1106" s="1" t="s">
        <v>7689</v>
      </c>
      <c r="F1106" s="1" t="s">
        <v>100</v>
      </c>
      <c r="G1106" s="1" t="s">
        <v>7690</v>
      </c>
      <c r="H1106" s="1" t="s">
        <v>7691</v>
      </c>
      <c r="I1106" s="1" t="s">
        <v>7692</v>
      </c>
      <c r="J1106" s="1" t="s">
        <v>7693</v>
      </c>
      <c r="K1106" s="1" t="s">
        <v>7698</v>
      </c>
      <c r="L1106" s="1" t="s">
        <v>454</v>
      </c>
      <c r="M1106" s="1" t="b">
        <v>1</v>
      </c>
      <c r="N1106" s="1" t="s">
        <v>47</v>
      </c>
      <c r="O1106" s="1" t="s">
        <v>48</v>
      </c>
      <c r="P1106" s="1" t="s">
        <v>15267</v>
      </c>
      <c r="Q1106" s="1" t="s">
        <v>37</v>
      </c>
      <c r="R1106" s="1" t="s">
        <v>38</v>
      </c>
      <c r="S1106" s="1" t="s">
        <v>39</v>
      </c>
      <c r="T1106" s="1" t="s">
        <v>7695</v>
      </c>
      <c r="U1106" s="1" t="s">
        <v>7692</v>
      </c>
      <c r="V1106" s="1" t="s">
        <v>7696</v>
      </c>
      <c r="W1106" s="1" t="s">
        <v>28</v>
      </c>
      <c r="X1106" s="1" t="s">
        <v>7697</v>
      </c>
      <c r="Y1106" s="1" t="s">
        <v>94</v>
      </c>
      <c r="Z1106" s="1" t="s">
        <v>7698</v>
      </c>
      <c r="AA1106" s="1" t="s">
        <v>1277</v>
      </c>
      <c r="AB1106" s="1" t="s">
        <v>988</v>
      </c>
      <c r="AD1106" s="1" t="str">
        <f>VLOOKUP($K1106,「工具标准名」映射表!$B:$I,3,0)</f>
        <v>科大讯飞AI</v>
      </c>
      <c r="AE1106" s="1" t="str">
        <f>VLOOKUP($K1106,「工具标准名」映射表!$B:$I,4,0)</f>
        <v>功能应用层</v>
      </c>
      <c r="AF1106" s="1" t="str">
        <f>VLOOKUP($K1106,「工具标准名」映射表!$B:$I,5,0)</f>
        <v>功能应用层（数字人）</v>
      </c>
      <c r="AG1106" s="1" t="str">
        <f>VLOOKUP($K1106,「工具标准名」映射表!$B:$I,6,0)</f>
        <v>虚拟教室</v>
      </c>
      <c r="AH1106" s="1" t="str">
        <f>VLOOKUP($K1106,「工具标准名」映射表!$B:$I,7,0)</f>
        <v>AI智能体</v>
      </c>
      <c r="AI1106" s="1" t="str">
        <f>VLOOKUP($K1106,「工具标准名」映射表!$B:$I,8,0)</f>
        <v>是</v>
      </c>
      <c r="AJ1106" s="1" t="s">
        <v>988</v>
      </c>
      <c r="AK1106" s="1"/>
      <c r="AL1106" s="1"/>
      <c r="AM1106" s="1"/>
      <c r="AN1106" s="1"/>
      <c r="AO1106" s="1"/>
    </row>
    <row r="1107" spans="1:41" ht="16">
      <c r="A1107" s="1" t="s">
        <v>7687</v>
      </c>
      <c r="B1107" s="3">
        <v>46056.4694212963</v>
      </c>
      <c r="C1107" s="14">
        <v>566</v>
      </c>
      <c r="D1107" s="1" t="s">
        <v>7688</v>
      </c>
      <c r="E1107" s="1" t="s">
        <v>7689</v>
      </c>
      <c r="F1107" s="1" t="s">
        <v>100</v>
      </c>
      <c r="G1107" s="1" t="s">
        <v>7690</v>
      </c>
      <c r="H1107" s="1" t="s">
        <v>7691</v>
      </c>
      <c r="I1107" s="1" t="s">
        <v>7692</v>
      </c>
      <c r="J1107" s="1" t="s">
        <v>7693</v>
      </c>
      <c r="K1107" s="1" t="s">
        <v>4543</v>
      </c>
      <c r="L1107" s="1" t="s">
        <v>33</v>
      </c>
      <c r="M1107" s="1" t="b">
        <v>0</v>
      </c>
      <c r="N1107" s="1" t="s">
        <v>343</v>
      </c>
      <c r="O1107" s="1" t="s">
        <v>66</v>
      </c>
      <c r="P1107" s="1" t="s">
        <v>20064</v>
      </c>
      <c r="Q1107" s="1" t="s">
        <v>37</v>
      </c>
      <c r="R1107" s="1" t="s">
        <v>38</v>
      </c>
      <c r="S1107" s="1" t="s">
        <v>39</v>
      </c>
      <c r="T1107" s="1" t="s">
        <v>7695</v>
      </c>
      <c r="U1107" s="1" t="s">
        <v>7692</v>
      </c>
      <c r="V1107" s="1" t="s">
        <v>7696</v>
      </c>
      <c r="W1107" s="1" t="s">
        <v>28</v>
      </c>
      <c r="X1107" s="1" t="s">
        <v>7697</v>
      </c>
      <c r="Y1107" s="1" t="s">
        <v>94</v>
      </c>
      <c r="Z1107" s="1" t="s">
        <v>3524</v>
      </c>
      <c r="AA1107" s="1" t="s">
        <v>1277</v>
      </c>
      <c r="AB1107" s="1" t="s">
        <v>988</v>
      </c>
      <c r="AD1107" s="1" t="str">
        <f>VLOOKUP($K1107,「工具标准名」映射表!$B:$I,3,0)</f>
        <v>星火大模型</v>
      </c>
      <c r="AE1107" s="1" t="str">
        <f>VLOOKUP($K1107,「工具标准名」映射表!$B:$I,4,0)</f>
        <v>技术层</v>
      </c>
      <c r="AF1107" s="1" t="str">
        <f>VLOOKUP($K1107,「工具标准名」映射表!$B:$I,5,0)</f>
        <v>技术层（通用大模型）</v>
      </c>
      <c r="AG1107" s="1" t="str">
        <f>VLOOKUP($K1107,「工具标准名」映射表!$B:$I,6,0)</f>
        <v>软件工具</v>
      </c>
      <c r="AH1107" s="1" t="str">
        <f>VLOOKUP($K1107,「工具标准名」映射表!$B:$I,7,0)</f>
        <v>大语言模型</v>
      </c>
      <c r="AI1107" s="1" t="str">
        <f>VLOOKUP($K1107,「工具标准名」映射表!$B:$I,8,0)</f>
        <v>是</v>
      </c>
      <c r="AJ1107" s="1" t="s">
        <v>988</v>
      </c>
      <c r="AK1107" s="1"/>
      <c r="AL1107" s="1"/>
      <c r="AM1107" s="1"/>
      <c r="AN1107" s="1"/>
      <c r="AO1107" s="1"/>
    </row>
    <row r="1108" spans="1:41" ht="16">
      <c r="A1108" s="1" t="s">
        <v>7687</v>
      </c>
      <c r="B1108" s="3">
        <v>46056.4694212963</v>
      </c>
      <c r="C1108" s="14">
        <v>566</v>
      </c>
      <c r="D1108" s="1" t="s">
        <v>7688</v>
      </c>
      <c r="E1108" s="1" t="s">
        <v>7689</v>
      </c>
      <c r="F1108" s="1" t="s">
        <v>100</v>
      </c>
      <c r="G1108" s="1" t="s">
        <v>7690</v>
      </c>
      <c r="H1108" s="1" t="s">
        <v>7691</v>
      </c>
      <c r="I1108" s="1" t="s">
        <v>7692</v>
      </c>
      <c r="J1108" s="1" t="s">
        <v>7693</v>
      </c>
      <c r="K1108" s="1" t="s">
        <v>7702</v>
      </c>
      <c r="L1108" s="1" t="s">
        <v>33</v>
      </c>
      <c r="M1108" s="1" t="b">
        <v>0</v>
      </c>
      <c r="N1108" s="1" t="s">
        <v>65</v>
      </c>
      <c r="O1108" s="1" t="s">
        <v>3189</v>
      </c>
      <c r="P1108" s="1" t="s">
        <v>8325</v>
      </c>
      <c r="Q1108" s="1" t="s">
        <v>37</v>
      </c>
      <c r="R1108" s="1" t="s">
        <v>38</v>
      </c>
      <c r="S1108" s="1" t="s">
        <v>39</v>
      </c>
      <c r="T1108" s="1" t="s">
        <v>7695</v>
      </c>
      <c r="U1108" s="1" t="s">
        <v>7692</v>
      </c>
      <c r="V1108" s="1" t="s">
        <v>7696</v>
      </c>
      <c r="W1108" s="1" t="s">
        <v>28</v>
      </c>
      <c r="X1108" s="1" t="s">
        <v>7697</v>
      </c>
      <c r="Y1108" s="1" t="s">
        <v>94</v>
      </c>
      <c r="Z1108" s="1" t="s">
        <v>7702</v>
      </c>
      <c r="AA1108" s="1">
        <v>0</v>
      </c>
      <c r="AB1108" s="1" t="s">
        <v>988</v>
      </c>
      <c r="AD1108" s="1" t="str">
        <f>VLOOKUP($K1108,「工具标准名」映射表!$B:$I,3,0)</f>
        <v>VR虚拟现实设备</v>
      </c>
      <c r="AE1108" s="1" t="str">
        <f>VLOOKUP($K1108,「工具标准名」映射表!$B:$I,4,0)</f>
        <v>功能应用层</v>
      </c>
      <c r="AF1108" s="1" t="str">
        <f>VLOOKUP($K1108,「工具标准名」映射表!$B:$I,5,0)</f>
        <v>功能应用（Web 教学平台（SaaS））</v>
      </c>
      <c r="AG1108" s="1" t="str">
        <f>VLOOKUP($K1108,「工具标准名」映射表!$B:$I,6,0)</f>
        <v>虚拟教室</v>
      </c>
      <c r="AH1108" s="1" t="str">
        <f>VLOOKUP($K1108,「工具标准名」映射表!$B:$I,7,0)</f>
        <v>其他</v>
      </c>
      <c r="AI1108" s="1" t="str">
        <f>VLOOKUP($K1108,「工具标准名」映射表!$B:$I,8,0)</f>
        <v>否</v>
      </c>
      <c r="AJ1108" s="1" t="s">
        <v>988</v>
      </c>
      <c r="AK1108" s="1"/>
      <c r="AL1108" s="1"/>
      <c r="AM1108" s="1"/>
      <c r="AN1108" s="1"/>
      <c r="AO1108" s="1"/>
    </row>
    <row r="1109" spans="1:41" ht="16">
      <c r="A1109" s="1" t="s">
        <v>7705</v>
      </c>
      <c r="B1109" s="3">
        <v>46056.469490740703</v>
      </c>
      <c r="C1109" s="14">
        <v>567</v>
      </c>
      <c r="D1109" s="1" t="s">
        <v>7706</v>
      </c>
      <c r="E1109" s="1" t="s">
        <v>1357</v>
      </c>
      <c r="F1109" s="1" t="s">
        <v>27</v>
      </c>
      <c r="G1109" s="1" t="s">
        <v>7707</v>
      </c>
      <c r="H1109" s="1" t="s">
        <v>7708</v>
      </c>
      <c r="I1109" s="1" t="s">
        <v>7709</v>
      </c>
      <c r="J1109" s="1" t="s">
        <v>7710</v>
      </c>
      <c r="K1109" s="1" t="s">
        <v>7711</v>
      </c>
      <c r="L1109" s="1" t="s">
        <v>33</v>
      </c>
      <c r="M1109" s="1" t="b">
        <v>1</v>
      </c>
      <c r="N1109" s="1" t="s">
        <v>106</v>
      </c>
      <c r="O1109" s="1" t="s">
        <v>66</v>
      </c>
      <c r="P1109" s="1" t="s">
        <v>15168</v>
      </c>
      <c r="Q1109" s="1" t="s">
        <v>37</v>
      </c>
      <c r="R1109" s="1" t="s">
        <v>38</v>
      </c>
      <c r="S1109" s="1" t="s">
        <v>172</v>
      </c>
      <c r="T1109" s="1" t="s">
        <v>7714</v>
      </c>
      <c r="U1109" s="1" t="s">
        <v>7709</v>
      </c>
      <c r="V1109" s="1" t="s">
        <v>7715</v>
      </c>
      <c r="W1109" s="1" t="s">
        <v>7716</v>
      </c>
      <c r="X1109" s="1" t="s">
        <v>7717</v>
      </c>
      <c r="Y1109" s="1" t="s">
        <v>178</v>
      </c>
      <c r="Z1109" s="1" t="s">
        <v>7711</v>
      </c>
      <c r="AA1109" s="1">
        <v>0</v>
      </c>
      <c r="AB1109" s="1" t="s">
        <v>52</v>
      </c>
      <c r="AD1109" s="1" t="str">
        <f>VLOOKUP($K1109,「工具标准名」映射表!$B:$I,3,0)</f>
        <v>考古探秘模拟系统</v>
      </c>
      <c r="AE1109" s="1" t="str">
        <f>VLOOKUP($K1109,「工具标准名」映射表!$B:$I,4,0)</f>
        <v>功能应用层</v>
      </c>
      <c r="AF1109" s="1" t="str">
        <f>VLOOKUP($K1109,「工具标准名」映射表!$B:$I,5,0)</f>
        <v>功能应用（Web 教学平台（SaaS））</v>
      </c>
      <c r="AG1109" s="1" t="str">
        <f>VLOOKUP($K1109,「工具标准名」映射表!$B:$I,6,0)</f>
        <v>软件工具</v>
      </c>
      <c r="AH1109" s="1" t="str">
        <f>VLOOKUP($K1109,「工具标准名」映射表!$B:$I,7,0)</f>
        <v>AI智能体</v>
      </c>
      <c r="AI1109" s="1" t="str">
        <f>VLOOKUP($K1109,「工具标准名」映射表!$B:$I,8,0)</f>
        <v>否</v>
      </c>
      <c r="AJ1109" s="1" t="s">
        <v>52</v>
      </c>
      <c r="AK1109" s="1"/>
      <c r="AL1109" s="1"/>
      <c r="AM1109" s="1"/>
      <c r="AN1109" s="1"/>
      <c r="AO1109" s="1"/>
    </row>
    <row r="1110" spans="1:41" ht="16">
      <c r="A1110" s="1" t="s">
        <v>7705</v>
      </c>
      <c r="B1110" s="3">
        <v>46056.469490740703</v>
      </c>
      <c r="C1110" s="14">
        <v>567</v>
      </c>
      <c r="D1110" s="1" t="s">
        <v>7706</v>
      </c>
      <c r="E1110" s="1" t="s">
        <v>1357</v>
      </c>
      <c r="F1110" s="1" t="s">
        <v>27</v>
      </c>
      <c r="G1110" s="1" t="s">
        <v>7707</v>
      </c>
      <c r="H1110" s="1" t="s">
        <v>7708</v>
      </c>
      <c r="I1110" s="1" t="s">
        <v>7709</v>
      </c>
      <c r="J1110" s="1" t="s">
        <v>7710</v>
      </c>
      <c r="K1110" s="1" t="s">
        <v>351</v>
      </c>
      <c r="L1110" s="1" t="s">
        <v>33</v>
      </c>
      <c r="M1110" s="1" t="b">
        <v>1</v>
      </c>
      <c r="N1110" s="1" t="s">
        <v>343</v>
      </c>
      <c r="O1110" s="1" t="s">
        <v>181</v>
      </c>
      <c r="P1110" s="1" t="s">
        <v>344</v>
      </c>
      <c r="Q1110" s="1" t="s">
        <v>37</v>
      </c>
      <c r="R1110" s="1" t="s">
        <v>38</v>
      </c>
      <c r="S1110" s="1" t="s">
        <v>172</v>
      </c>
      <c r="T1110" s="1" t="s">
        <v>7714</v>
      </c>
      <c r="U1110" s="1" t="s">
        <v>7709</v>
      </c>
      <c r="V1110" s="1" t="s">
        <v>7715</v>
      </c>
      <c r="W1110" s="1" t="s">
        <v>7716</v>
      </c>
      <c r="X1110" s="1" t="s">
        <v>7717</v>
      </c>
      <c r="Y1110" s="1" t="s">
        <v>178</v>
      </c>
      <c r="Z1110" s="1" t="s">
        <v>351</v>
      </c>
      <c r="AA1110" s="1">
        <v>0</v>
      </c>
      <c r="AB1110" s="1" t="s">
        <v>52</v>
      </c>
      <c r="AD1110" s="1" t="str">
        <f>VLOOKUP($K1110,「工具标准名」映射表!$B:$I,3,0)</f>
        <v>AIGC提示词库</v>
      </c>
      <c r="AE1110" s="1" t="str">
        <f>VLOOKUP($K1110,「工具标准名」映射表!$B:$I,4,0)</f>
        <v>功能应用层</v>
      </c>
      <c r="AF1110" s="1" t="str">
        <f>VLOOKUP($K1110,「工具标准名」映射表!$B:$I,5,0)</f>
        <v>功能应用（教学辅助工具）</v>
      </c>
      <c r="AG1110" s="1" t="str">
        <f>VLOOKUP($K1110,「工具标准名」映射表!$B:$I,6,0)</f>
        <v>软件工具</v>
      </c>
      <c r="AH1110" s="1" t="str">
        <f>VLOOKUP($K1110,「工具标准名」映射表!$B:$I,7,0)</f>
        <v>AI智能体</v>
      </c>
      <c r="AI1110" s="1" t="str">
        <f>VLOOKUP($K1110,「工具标准名」映射表!$B:$I,8,0)</f>
        <v>否</v>
      </c>
      <c r="AJ1110" s="1" t="s">
        <v>52</v>
      </c>
      <c r="AK1110" s="1"/>
      <c r="AL1110" s="1"/>
      <c r="AM1110" s="1"/>
      <c r="AN1110" s="1"/>
      <c r="AO1110" s="1"/>
    </row>
    <row r="1111" spans="1:41" ht="16">
      <c r="A1111" s="1" t="s">
        <v>7720</v>
      </c>
      <c r="B1111" s="3">
        <v>46056.469456018502</v>
      </c>
      <c r="C1111" s="14">
        <v>568</v>
      </c>
      <c r="D1111" s="1" t="s">
        <v>7721</v>
      </c>
      <c r="E1111" s="1" t="s">
        <v>1357</v>
      </c>
      <c r="F1111" s="1" t="s">
        <v>100</v>
      </c>
      <c r="G1111" s="1" t="s">
        <v>7722</v>
      </c>
      <c r="H1111" s="1" t="s">
        <v>7723</v>
      </c>
      <c r="I1111" s="1" t="s">
        <v>7724</v>
      </c>
      <c r="J1111" s="1" t="s">
        <v>7725</v>
      </c>
      <c r="K1111" s="1" t="s">
        <v>453</v>
      </c>
      <c r="L1111" s="1" t="s">
        <v>33</v>
      </c>
      <c r="M1111" s="1" t="b">
        <v>0</v>
      </c>
      <c r="N1111" s="1" t="s">
        <v>47</v>
      </c>
      <c r="O1111" s="1" t="s">
        <v>48</v>
      </c>
      <c r="P1111" s="1" t="s">
        <v>5413</v>
      </c>
      <c r="Q1111" s="1" t="s">
        <v>87</v>
      </c>
      <c r="R1111" s="1" t="s">
        <v>38</v>
      </c>
      <c r="S1111" s="1" t="s">
        <v>39</v>
      </c>
      <c r="T1111" s="1" t="s">
        <v>7727</v>
      </c>
      <c r="U1111" s="1" t="s">
        <v>7728</v>
      </c>
      <c r="V1111" s="1" t="s">
        <v>7729</v>
      </c>
      <c r="W1111" s="1" t="s">
        <v>7730</v>
      </c>
      <c r="X1111" s="1" t="s">
        <v>7731</v>
      </c>
      <c r="Y1111" s="1" t="s">
        <v>2019</v>
      </c>
      <c r="Z1111" s="1" t="s">
        <v>4864</v>
      </c>
      <c r="AA1111" s="1" t="s">
        <v>23367</v>
      </c>
      <c r="AB1111" s="1" t="s">
        <v>52</v>
      </c>
      <c r="AD1111" s="1" t="str">
        <f>VLOOKUP($K1111,「工具标准名」映射表!$B:$I,3,0)</f>
        <v>DeepSeek 大模型</v>
      </c>
      <c r="AE1111" s="1" t="str">
        <f>VLOOKUP($K1111,「工具标准名」映射表!$B:$I,4,0)</f>
        <v>功能应用层</v>
      </c>
      <c r="AF1111" s="1" t="str">
        <f>VLOOKUP($K1111,「工具标准名」映射表!$B:$I,5,0)</f>
        <v>功能应用（教学辅助工具）</v>
      </c>
      <c r="AG1111" s="1" t="str">
        <f>VLOOKUP($K1111,「工具标准名」映射表!$B:$I,6,0)</f>
        <v>软件工具</v>
      </c>
      <c r="AH1111" s="1" t="str">
        <f>VLOOKUP($K1111,「工具标准名」映射表!$B:$I,7,0)</f>
        <v>AI智能体</v>
      </c>
      <c r="AI1111" s="1" t="str">
        <f>VLOOKUP($K1111,「工具标准名」映射表!$B:$I,8,0)</f>
        <v>否</v>
      </c>
      <c r="AJ1111" s="1" t="s">
        <v>52</v>
      </c>
      <c r="AK1111" s="1"/>
      <c r="AL1111" s="1"/>
      <c r="AM1111" s="1"/>
      <c r="AN1111" s="1"/>
      <c r="AO1111" s="1"/>
    </row>
    <row r="1112" spans="1:41" ht="16">
      <c r="A1112" s="1" t="s">
        <v>7720</v>
      </c>
      <c r="B1112" s="3">
        <v>46056.469456018502</v>
      </c>
      <c r="C1112" s="14">
        <v>568</v>
      </c>
      <c r="D1112" s="1" t="s">
        <v>7721</v>
      </c>
      <c r="E1112" s="1" t="s">
        <v>1357</v>
      </c>
      <c r="F1112" s="1" t="s">
        <v>100</v>
      </c>
      <c r="G1112" s="1" t="s">
        <v>7722</v>
      </c>
      <c r="H1112" s="1" t="s">
        <v>7723</v>
      </c>
      <c r="I1112" s="1" t="s">
        <v>7724</v>
      </c>
      <c r="J1112" s="1" t="s">
        <v>7725</v>
      </c>
      <c r="K1112" s="1" t="s">
        <v>139</v>
      </c>
      <c r="L1112" s="1" t="s">
        <v>33</v>
      </c>
      <c r="M1112" s="1" t="b">
        <v>0</v>
      </c>
      <c r="N1112" s="1" t="s">
        <v>47</v>
      </c>
      <c r="O1112" s="1" t="s">
        <v>48</v>
      </c>
      <c r="P1112" s="1" t="s">
        <v>9861</v>
      </c>
      <c r="Q1112" s="1" t="s">
        <v>87</v>
      </c>
      <c r="R1112" s="1" t="s">
        <v>38</v>
      </c>
      <c r="S1112" s="1" t="s">
        <v>39</v>
      </c>
      <c r="T1112" s="1" t="s">
        <v>7727</v>
      </c>
      <c r="U1112" s="1" t="s">
        <v>7728</v>
      </c>
      <c r="V1112" s="1" t="s">
        <v>7729</v>
      </c>
      <c r="W1112" s="1" t="s">
        <v>7730</v>
      </c>
      <c r="X1112" s="1" t="s">
        <v>7731</v>
      </c>
      <c r="Y1112" s="1" t="s">
        <v>2019</v>
      </c>
      <c r="Z1112" s="1" t="s">
        <v>139</v>
      </c>
      <c r="AA1112" s="1" t="s">
        <v>23370</v>
      </c>
      <c r="AB1112" s="1" t="s">
        <v>52</v>
      </c>
      <c r="AD1112" s="1" t="str">
        <f>VLOOKUP($K1112,「工具标准名」映射表!$B:$I,3,0)</f>
        <v>豆包</v>
      </c>
      <c r="AE1112" s="1" t="str">
        <f>VLOOKUP($K1112,「工具标准名」映射表!$B:$I,4,0)</f>
        <v>功能应用层</v>
      </c>
      <c r="AF1112" s="1" t="str">
        <f>VLOOKUP($K1112,「工具标准名」映射表!$B:$I,5,0)</f>
        <v>功能应用（教学辅助工具）</v>
      </c>
      <c r="AG1112" s="1" t="str">
        <f>VLOOKUP($K1112,「工具标准名」映射表!$B:$I,6,0)</f>
        <v>软件工具</v>
      </c>
      <c r="AH1112" s="1" t="str">
        <f>VLOOKUP($K1112,「工具标准名」映射表!$B:$I,7,0)</f>
        <v>其他</v>
      </c>
      <c r="AI1112" s="1" t="str">
        <f>VLOOKUP($K1112,「工具标准名」映射表!$B:$I,8,0)</f>
        <v>否</v>
      </c>
      <c r="AJ1112" s="1" t="s">
        <v>52</v>
      </c>
      <c r="AK1112" s="1"/>
      <c r="AL1112" s="1"/>
      <c r="AM1112" s="1"/>
      <c r="AN1112" s="1"/>
      <c r="AO1112" s="1"/>
    </row>
    <row r="1113" spans="1:41" ht="16">
      <c r="A1113" s="1" t="s">
        <v>7720</v>
      </c>
      <c r="B1113" s="3">
        <v>46056.469456018502</v>
      </c>
      <c r="C1113" s="14">
        <v>568</v>
      </c>
      <c r="D1113" s="1" t="s">
        <v>7721</v>
      </c>
      <c r="E1113" s="1" t="s">
        <v>1357</v>
      </c>
      <c r="F1113" s="1" t="s">
        <v>100</v>
      </c>
      <c r="G1113" s="1" t="s">
        <v>7722</v>
      </c>
      <c r="H1113" s="1" t="s">
        <v>7723</v>
      </c>
      <c r="I1113" s="1" t="s">
        <v>7724</v>
      </c>
      <c r="J1113" s="1" t="s">
        <v>7725</v>
      </c>
      <c r="K1113" s="1" t="s">
        <v>222</v>
      </c>
      <c r="L1113" s="1" t="s">
        <v>33</v>
      </c>
      <c r="M1113" s="1" t="b">
        <v>0</v>
      </c>
      <c r="N1113" s="1" t="s">
        <v>47</v>
      </c>
      <c r="O1113" s="1" t="s">
        <v>3189</v>
      </c>
      <c r="P1113" s="1" t="s">
        <v>14420</v>
      </c>
      <c r="Q1113" s="1" t="s">
        <v>87</v>
      </c>
      <c r="R1113" s="1" t="s">
        <v>38</v>
      </c>
      <c r="S1113" s="1" t="s">
        <v>39</v>
      </c>
      <c r="T1113" s="1" t="s">
        <v>7727</v>
      </c>
      <c r="U1113" s="1" t="s">
        <v>7728</v>
      </c>
      <c r="V1113" s="1" t="s">
        <v>7729</v>
      </c>
      <c r="W1113" s="1" t="s">
        <v>7730</v>
      </c>
      <c r="X1113" s="1" t="s">
        <v>7731</v>
      </c>
      <c r="Y1113" s="1" t="s">
        <v>2019</v>
      </c>
      <c r="Z1113" s="1" t="s">
        <v>2346</v>
      </c>
      <c r="AA1113" s="1" t="s">
        <v>23372</v>
      </c>
      <c r="AB1113" s="1" t="s">
        <v>52</v>
      </c>
      <c r="AD1113" s="1" t="str">
        <f>VLOOKUP($K1113,「工具标准名」映射表!$B:$I,3,0)</f>
        <v>剪映AI</v>
      </c>
      <c r="AE1113" s="1" t="str">
        <f>VLOOKUP($K1113,「工具标准名」映射表!$B:$I,4,0)</f>
        <v>功能应用层</v>
      </c>
      <c r="AF1113" s="1" t="str">
        <f>VLOOKUP($K1113,「工具标准名」映射表!$B:$I,5,0)</f>
        <v>功能应用层（AI智能体）</v>
      </c>
      <c r="AG1113" s="1" t="str">
        <f>VLOOKUP($K1113,「工具标准名」映射表!$B:$I,6,0)</f>
        <v>软件工具</v>
      </c>
      <c r="AH1113" s="1" t="str">
        <f>VLOOKUP($K1113,「工具标准名」映射表!$B:$I,7,0)</f>
        <v>AI智能体</v>
      </c>
      <c r="AI1113" s="1" t="str">
        <f>VLOOKUP($K1113,「工具标准名」映射表!$B:$I,8,0)</f>
        <v>是</v>
      </c>
      <c r="AJ1113" s="1" t="s">
        <v>52</v>
      </c>
      <c r="AK1113" s="1"/>
      <c r="AL1113" s="1"/>
      <c r="AM1113" s="1"/>
      <c r="AN1113" s="1"/>
      <c r="AO1113" s="1"/>
    </row>
    <row r="1114" spans="1:41" ht="16">
      <c r="A1114" s="1" t="s">
        <v>7737</v>
      </c>
      <c r="B1114" s="3">
        <v>46056.4694675926</v>
      </c>
      <c r="C1114" s="14">
        <v>569</v>
      </c>
      <c r="D1114" s="1" t="s">
        <v>1460</v>
      </c>
      <c r="E1114" s="1" t="s">
        <v>1461</v>
      </c>
      <c r="F1114" s="1" t="s">
        <v>27</v>
      </c>
      <c r="G1114" s="1" t="s">
        <v>28</v>
      </c>
      <c r="H1114" s="1" t="s">
        <v>7738</v>
      </c>
      <c r="I1114" s="1" t="s">
        <v>7739</v>
      </c>
      <c r="J1114" s="1" t="s">
        <v>7740</v>
      </c>
      <c r="K1114" s="1" t="s">
        <v>1119</v>
      </c>
      <c r="L1114" s="1" t="s">
        <v>33</v>
      </c>
      <c r="M1114" s="1" t="b">
        <v>0</v>
      </c>
      <c r="N1114" s="1" t="s">
        <v>47</v>
      </c>
      <c r="O1114" s="1" t="s">
        <v>66</v>
      </c>
      <c r="P1114" s="1" t="s">
        <v>1127</v>
      </c>
      <c r="Q1114" s="1" t="s">
        <v>37</v>
      </c>
      <c r="R1114" s="1" t="s">
        <v>171</v>
      </c>
      <c r="S1114" s="1" t="s">
        <v>172</v>
      </c>
      <c r="T1114" s="1" t="s">
        <v>7742</v>
      </c>
      <c r="U1114" s="1" t="s">
        <v>7743</v>
      </c>
      <c r="V1114" s="1" t="s">
        <v>7744</v>
      </c>
      <c r="W1114" s="1" t="s">
        <v>276</v>
      </c>
      <c r="X1114" s="1" t="s">
        <v>7745</v>
      </c>
      <c r="Y1114" s="1" t="s">
        <v>178</v>
      </c>
      <c r="Z1114" s="1" t="s">
        <v>1119</v>
      </c>
      <c r="AA1114" s="1">
        <v>0</v>
      </c>
      <c r="AB1114" s="1" t="s">
        <v>385</v>
      </c>
      <c r="AD1114" s="1" t="str">
        <f>VLOOKUP($K1114,「工具标准名」映射表!$B:$I,3,0)</f>
        <v>AI助手</v>
      </c>
      <c r="AE1114" s="1" t="str">
        <f>VLOOKUP($K1114,「工具标准名」映射表!$B:$I,4,0)</f>
        <v>功能应用层</v>
      </c>
      <c r="AF1114" s="1" t="str">
        <f>VLOOKUP($K1114,「工具标准名」映射表!$B:$I,5,0)</f>
        <v>功能应用（教学辅助工具）</v>
      </c>
      <c r="AG1114" s="1" t="str">
        <f>VLOOKUP($K1114,「工具标准名」映射表!$B:$I,6,0)</f>
        <v>软件工具</v>
      </c>
      <c r="AH1114" s="1" t="str">
        <f>VLOOKUP($K1114,「工具标准名」映射表!$B:$I,7,0)</f>
        <v>大语言模型</v>
      </c>
      <c r="AI1114" s="1" t="str">
        <f>VLOOKUP($K1114,「工具标准名」映射表!$B:$I,8,0)</f>
        <v>是</v>
      </c>
      <c r="AJ1114" s="1" t="s">
        <v>385</v>
      </c>
      <c r="AK1114" s="1"/>
      <c r="AL1114" s="1"/>
      <c r="AM1114" s="1"/>
      <c r="AN1114" s="1"/>
      <c r="AO1114" s="1"/>
    </row>
    <row r="1115" spans="1:41" ht="16">
      <c r="A1115" s="1" t="s">
        <v>7737</v>
      </c>
      <c r="B1115" s="3">
        <v>46056.4694675926</v>
      </c>
      <c r="C1115" s="14">
        <v>569</v>
      </c>
      <c r="D1115" s="1" t="s">
        <v>1460</v>
      </c>
      <c r="E1115" s="1" t="s">
        <v>1461</v>
      </c>
      <c r="F1115" s="1" t="s">
        <v>27</v>
      </c>
      <c r="G1115" s="1" t="s">
        <v>28</v>
      </c>
      <c r="H1115" s="1" t="s">
        <v>7738</v>
      </c>
      <c r="I1115" s="1" t="s">
        <v>7739</v>
      </c>
      <c r="J1115" s="1" t="s">
        <v>7740</v>
      </c>
      <c r="K1115" s="1" t="s">
        <v>139</v>
      </c>
      <c r="L1115" s="1" t="s">
        <v>33</v>
      </c>
      <c r="M1115" s="1" t="b">
        <v>0</v>
      </c>
      <c r="N1115" s="1" t="s">
        <v>47</v>
      </c>
      <c r="O1115" s="1" t="s">
        <v>66</v>
      </c>
      <c r="P1115" s="1" t="s">
        <v>4875</v>
      </c>
      <c r="Q1115" s="1" t="s">
        <v>37</v>
      </c>
      <c r="R1115" s="1" t="s">
        <v>171</v>
      </c>
      <c r="S1115" s="1" t="s">
        <v>172</v>
      </c>
      <c r="T1115" s="1" t="s">
        <v>7742</v>
      </c>
      <c r="U1115" s="1" t="s">
        <v>7743</v>
      </c>
      <c r="V1115" s="1" t="s">
        <v>7744</v>
      </c>
      <c r="W1115" s="1" t="s">
        <v>276</v>
      </c>
      <c r="X1115" s="1" t="s">
        <v>7745</v>
      </c>
      <c r="Y1115" s="1" t="s">
        <v>178</v>
      </c>
      <c r="Z1115" s="1" t="s">
        <v>139</v>
      </c>
      <c r="AA1115" s="1" t="s">
        <v>23370</v>
      </c>
      <c r="AB1115" s="1" t="s">
        <v>385</v>
      </c>
      <c r="AD1115" s="1" t="str">
        <f>VLOOKUP($K1115,「工具标准名」映射表!$B:$I,3,0)</f>
        <v>豆包</v>
      </c>
      <c r="AE1115" s="1" t="str">
        <f>VLOOKUP($K1115,「工具标准名」映射表!$B:$I,4,0)</f>
        <v>功能应用层</v>
      </c>
      <c r="AF1115" s="1" t="str">
        <f>VLOOKUP($K1115,「工具标准名」映射表!$B:$I,5,0)</f>
        <v>功能应用（教学辅助工具）</v>
      </c>
      <c r="AG1115" s="1" t="str">
        <f>VLOOKUP($K1115,「工具标准名」映射表!$B:$I,6,0)</f>
        <v>软件工具</v>
      </c>
      <c r="AH1115" s="1" t="str">
        <f>VLOOKUP($K1115,「工具标准名」映射表!$B:$I,7,0)</f>
        <v>其他</v>
      </c>
      <c r="AI1115" s="1" t="str">
        <f>VLOOKUP($K1115,「工具标准名」映射表!$B:$I,8,0)</f>
        <v>否</v>
      </c>
      <c r="AJ1115" s="1" t="s">
        <v>385</v>
      </c>
      <c r="AK1115" s="1"/>
      <c r="AL1115" s="1"/>
      <c r="AM1115" s="1"/>
      <c r="AN1115" s="1"/>
      <c r="AO1115" s="1"/>
    </row>
    <row r="1116" spans="1:41" ht="16">
      <c r="A1116" s="1" t="s">
        <v>7737</v>
      </c>
      <c r="B1116" s="3">
        <v>46056.4694675926</v>
      </c>
      <c r="C1116" s="14">
        <v>569</v>
      </c>
      <c r="D1116" s="1" t="s">
        <v>1460</v>
      </c>
      <c r="E1116" s="1" t="s">
        <v>1461</v>
      </c>
      <c r="F1116" s="1" t="s">
        <v>27</v>
      </c>
      <c r="G1116" s="1" t="s">
        <v>28</v>
      </c>
      <c r="H1116" s="1" t="s">
        <v>7738</v>
      </c>
      <c r="I1116" s="1" t="s">
        <v>7739</v>
      </c>
      <c r="J1116" s="1" t="s">
        <v>7740</v>
      </c>
      <c r="K1116" s="1" t="s">
        <v>7747</v>
      </c>
      <c r="L1116" s="1" t="s">
        <v>33</v>
      </c>
      <c r="M1116" s="1" t="b">
        <v>0</v>
      </c>
      <c r="N1116" s="1" t="s">
        <v>47</v>
      </c>
      <c r="O1116" s="1" t="s">
        <v>66</v>
      </c>
      <c r="P1116" s="1" t="s">
        <v>4875</v>
      </c>
      <c r="Q1116" s="1" t="s">
        <v>37</v>
      </c>
      <c r="R1116" s="1" t="s">
        <v>171</v>
      </c>
      <c r="S1116" s="1" t="s">
        <v>172</v>
      </c>
      <c r="T1116" s="1" t="s">
        <v>7742</v>
      </c>
      <c r="U1116" s="1" t="s">
        <v>7743</v>
      </c>
      <c r="V1116" s="1" t="s">
        <v>7744</v>
      </c>
      <c r="W1116" s="1" t="s">
        <v>276</v>
      </c>
      <c r="X1116" s="1" t="s">
        <v>7745</v>
      </c>
      <c r="Y1116" s="1" t="s">
        <v>178</v>
      </c>
      <c r="Z1116" s="1" t="s">
        <v>4864</v>
      </c>
      <c r="AA1116" s="1" t="s">
        <v>23367</v>
      </c>
      <c r="AB1116" s="1" t="s">
        <v>385</v>
      </c>
      <c r="AD1116" s="1" t="str">
        <f>VLOOKUP($K1116,「工具标准名」映射表!$B:$I,3,0)</f>
        <v>DeepSeek 大模型</v>
      </c>
      <c r="AE1116" s="1" t="str">
        <f>VLOOKUP($K1116,「工具标准名」映射表!$B:$I,4,0)</f>
        <v>功能应用层</v>
      </c>
      <c r="AF1116" s="1" t="str">
        <f>VLOOKUP($K1116,「工具标准名」映射表!$B:$I,5,0)</f>
        <v>功能应用（教学辅助工具）</v>
      </c>
      <c r="AG1116" s="1" t="str">
        <f>VLOOKUP($K1116,「工具标准名」映射表!$B:$I,6,0)</f>
        <v>软件工具</v>
      </c>
      <c r="AH1116" s="1" t="str">
        <f>VLOOKUP($K1116,「工具标准名」映射表!$B:$I,7,0)</f>
        <v>大语言模型</v>
      </c>
      <c r="AI1116" s="1" t="str">
        <f>VLOOKUP($K1116,「工具标准名」映射表!$B:$I,8,0)</f>
        <v>是</v>
      </c>
      <c r="AJ1116" s="1" t="s">
        <v>385</v>
      </c>
      <c r="AK1116" s="1"/>
      <c r="AL1116" s="1"/>
      <c r="AM1116" s="1"/>
      <c r="AN1116" s="1"/>
      <c r="AO1116" s="1"/>
    </row>
    <row r="1117" spans="1:41" ht="16">
      <c r="A1117" s="1" t="s">
        <v>7750</v>
      </c>
      <c r="B1117" s="3">
        <v>46056.469502314802</v>
      </c>
      <c r="C1117" s="14">
        <v>570</v>
      </c>
      <c r="D1117" s="1" t="s">
        <v>7751</v>
      </c>
      <c r="E1117" s="1" t="s">
        <v>385</v>
      </c>
      <c r="F1117" s="1" t="s">
        <v>405</v>
      </c>
      <c r="G1117" s="1" t="s">
        <v>7752</v>
      </c>
      <c r="H1117" s="1" t="s">
        <v>7753</v>
      </c>
      <c r="I1117" s="1" t="s">
        <v>7754</v>
      </c>
      <c r="J1117" s="1" t="s">
        <v>7755</v>
      </c>
      <c r="K1117" s="1" t="s">
        <v>7756</v>
      </c>
      <c r="L1117" s="1" t="s">
        <v>33</v>
      </c>
      <c r="M1117" s="1" t="b">
        <v>0</v>
      </c>
      <c r="N1117" s="1" t="s">
        <v>140</v>
      </c>
      <c r="O1117" s="1" t="s">
        <v>54</v>
      </c>
      <c r="P1117" s="1" t="s">
        <v>21601</v>
      </c>
      <c r="Q1117" s="1" t="s">
        <v>37</v>
      </c>
      <c r="R1117" s="1" t="s">
        <v>38</v>
      </c>
      <c r="S1117" s="1" t="s">
        <v>39</v>
      </c>
      <c r="T1117" s="1" t="s">
        <v>7758</v>
      </c>
      <c r="U1117" s="1" t="s">
        <v>7759</v>
      </c>
      <c r="V1117" s="1" t="s">
        <v>7760</v>
      </c>
      <c r="W1117" s="1" t="s">
        <v>7127</v>
      </c>
      <c r="X1117" s="1" t="s">
        <v>7761</v>
      </c>
      <c r="Y1117" s="1" t="s">
        <v>1982</v>
      </c>
      <c r="Z1117" s="1" t="s">
        <v>7756</v>
      </c>
      <c r="AA1117" s="1">
        <v>0</v>
      </c>
      <c r="AB1117" s="1" t="s">
        <v>385</v>
      </c>
      <c r="AD1117" s="1" t="str">
        <f>VLOOKUP($K1117,「工具标准名」映射表!$B:$I,3,0)</f>
        <v>智慧实验室设备</v>
      </c>
      <c r="AE1117" s="1" t="str">
        <f>VLOOKUP($K1117,「工具标准名」映射表!$B:$I,4,0)</f>
        <v>功能应用层</v>
      </c>
      <c r="AF1117" s="1" t="str">
        <f>VLOOKUP($K1117,「工具标准名」映射表!$B:$I,5,0)</f>
        <v>功能应用（校级 / 区域级系统）</v>
      </c>
      <c r="AG1117" s="1" t="str">
        <f>VLOOKUP($K1117,「工具标准名」映射表!$B:$I,6,0)</f>
        <v>软件工具</v>
      </c>
      <c r="AH1117" s="1" t="str">
        <f>VLOOKUP($K1117,「工具标准名」映射表!$B:$I,7,0)</f>
        <v>AI智能体</v>
      </c>
      <c r="AI1117" s="1" t="str">
        <f>VLOOKUP($K1117,「工具标准名」映射表!$B:$I,8,0)</f>
        <v>否</v>
      </c>
      <c r="AJ1117" s="1" t="s">
        <v>385</v>
      </c>
      <c r="AK1117" s="1"/>
      <c r="AL1117" s="1"/>
      <c r="AM1117" s="1"/>
      <c r="AN1117" s="1"/>
      <c r="AO1117" s="1"/>
    </row>
    <row r="1118" spans="1:41" ht="16">
      <c r="A1118" s="1" t="s">
        <v>7762</v>
      </c>
      <c r="B1118" s="3">
        <v>46056.469537037003</v>
      </c>
      <c r="C1118" s="14">
        <v>571</v>
      </c>
      <c r="D1118" s="1" t="s">
        <v>7763</v>
      </c>
      <c r="E1118" s="1" t="s">
        <v>7764</v>
      </c>
      <c r="F1118" s="1" t="s">
        <v>100</v>
      </c>
      <c r="G1118" s="1" t="s">
        <v>7765</v>
      </c>
      <c r="H1118" s="1" t="s">
        <v>7766</v>
      </c>
      <c r="I1118" s="1" t="s">
        <v>7767</v>
      </c>
      <c r="J1118" s="1" t="s">
        <v>7768</v>
      </c>
      <c r="K1118" s="1" t="s">
        <v>3372</v>
      </c>
      <c r="L1118" s="1" t="s">
        <v>33</v>
      </c>
      <c r="M1118" s="1" t="b">
        <v>0</v>
      </c>
      <c r="N1118" s="1" t="s">
        <v>47</v>
      </c>
      <c r="O1118" s="1" t="s">
        <v>54</v>
      </c>
      <c r="P1118" s="1" t="s">
        <v>3371</v>
      </c>
      <c r="Q1118" s="1" t="s">
        <v>37</v>
      </c>
      <c r="R1118" s="1" t="s">
        <v>38</v>
      </c>
      <c r="S1118" s="1" t="s">
        <v>39</v>
      </c>
      <c r="T1118" s="1" t="s">
        <v>7770</v>
      </c>
      <c r="U1118" s="1" t="s">
        <v>7771</v>
      </c>
      <c r="V1118" s="1" t="s">
        <v>7772</v>
      </c>
      <c r="W1118" s="1" t="s">
        <v>7773</v>
      </c>
      <c r="X1118" s="1" t="s">
        <v>7774</v>
      </c>
      <c r="Y1118" s="1" t="s">
        <v>278</v>
      </c>
      <c r="Z1118" s="1" t="s">
        <v>3372</v>
      </c>
      <c r="AA1118" s="1">
        <v>0</v>
      </c>
      <c r="AB1118" s="1" t="s">
        <v>57</v>
      </c>
      <c r="AD1118" s="1" t="str">
        <f>VLOOKUP($K1118,「工具标准名」映射表!$B:$I,3,0)</f>
        <v>AI虚拟实验室</v>
      </c>
      <c r="AE1118" s="1" t="str">
        <f>VLOOKUP($K1118,「工具标准名」映射表!$B:$I,4,0)</f>
        <v>功能应用层</v>
      </c>
      <c r="AF1118" s="1" t="str">
        <f>VLOOKUP($K1118,「工具标准名」映射表!$B:$I,5,0)</f>
        <v>功能应用（教学辅助工具）</v>
      </c>
      <c r="AG1118" s="1" t="str">
        <f>VLOOKUP($K1118,「工具标准名」映射表!$B:$I,6,0)</f>
        <v>软件工具</v>
      </c>
      <c r="AH1118" s="1" t="str">
        <f>VLOOKUP($K1118,「工具标准名」映射表!$B:$I,7,0)</f>
        <v>AI智能体</v>
      </c>
      <c r="AI1118" s="1" t="str">
        <f>VLOOKUP($K1118,「工具标准名」映射表!$B:$I,8,0)</f>
        <v>否</v>
      </c>
      <c r="AJ1118" s="1" t="s">
        <v>57</v>
      </c>
      <c r="AK1118" s="1"/>
      <c r="AL1118" s="1"/>
      <c r="AM1118" s="1"/>
      <c r="AN1118" s="1"/>
      <c r="AO1118" s="1"/>
    </row>
    <row r="1119" spans="1:41" ht="16">
      <c r="A1119" s="1" t="s">
        <v>7762</v>
      </c>
      <c r="B1119" s="3">
        <v>46056.469537037003</v>
      </c>
      <c r="C1119" s="14">
        <v>571</v>
      </c>
      <c r="D1119" s="1" t="s">
        <v>7763</v>
      </c>
      <c r="E1119" s="1" t="s">
        <v>7764</v>
      </c>
      <c r="F1119" s="1" t="s">
        <v>100</v>
      </c>
      <c r="G1119" s="1" t="s">
        <v>7765</v>
      </c>
      <c r="H1119" s="1" t="s">
        <v>7766</v>
      </c>
      <c r="I1119" s="1" t="s">
        <v>7767</v>
      </c>
      <c r="J1119" s="1" t="s">
        <v>7768</v>
      </c>
      <c r="K1119" s="1" t="s">
        <v>56</v>
      </c>
      <c r="L1119" s="1" t="s">
        <v>33</v>
      </c>
      <c r="M1119" s="1" t="b">
        <v>0</v>
      </c>
      <c r="N1119" s="1" t="s">
        <v>47</v>
      </c>
      <c r="O1119" s="1" t="s">
        <v>54</v>
      </c>
      <c r="P1119" s="1" t="s">
        <v>55</v>
      </c>
      <c r="Q1119" s="1" t="s">
        <v>37</v>
      </c>
      <c r="R1119" s="1" t="s">
        <v>38</v>
      </c>
      <c r="S1119" s="1" t="s">
        <v>39</v>
      </c>
      <c r="T1119" s="1" t="s">
        <v>7770</v>
      </c>
      <c r="U1119" s="1" t="s">
        <v>7771</v>
      </c>
      <c r="V1119" s="1" t="s">
        <v>7772</v>
      </c>
      <c r="W1119" s="1" t="s">
        <v>7773</v>
      </c>
      <c r="X1119" s="1" t="s">
        <v>7774</v>
      </c>
      <c r="Y1119" s="1" t="s">
        <v>278</v>
      </c>
      <c r="Z1119" s="1" t="s">
        <v>56</v>
      </c>
      <c r="AA1119" s="1">
        <v>0</v>
      </c>
      <c r="AB1119" s="1" t="s">
        <v>57</v>
      </c>
      <c r="AD1119" s="1" t="str">
        <f>VLOOKUP($K1119,「工具标准名」映射表!$B:$I,3,0)</f>
        <v>3D建模工具</v>
      </c>
      <c r="AE1119" s="1" t="str">
        <f>VLOOKUP($K1119,「工具标准名」映射表!$B:$I,4,0)</f>
        <v>功能应用层</v>
      </c>
      <c r="AF1119" s="1" t="str">
        <f>VLOOKUP($K1119,「工具标准名」映射表!$B:$I,5,0)</f>
        <v>功能应用（教学辅助工具）</v>
      </c>
      <c r="AG1119" s="1" t="str">
        <f>VLOOKUP($K1119,「工具标准名」映射表!$B:$I,6,0)</f>
        <v>软件工具</v>
      </c>
      <c r="AH1119" s="1" t="str">
        <f>VLOOKUP($K1119,「工具标准名」映射表!$B:$I,7,0)</f>
        <v>AI智能体</v>
      </c>
      <c r="AI1119" s="1" t="str">
        <f>VLOOKUP($K1119,「工具标准名」映射表!$B:$I,8,0)</f>
        <v>是</v>
      </c>
      <c r="AJ1119" s="1" t="s">
        <v>57</v>
      </c>
      <c r="AK1119" s="1"/>
      <c r="AL1119" s="1"/>
      <c r="AM1119" s="1"/>
      <c r="AN1119" s="1"/>
      <c r="AO1119" s="1"/>
    </row>
    <row r="1120" spans="1:41" ht="16">
      <c r="A1120" s="1" t="s">
        <v>7762</v>
      </c>
      <c r="B1120" s="3">
        <v>46056.469537037003</v>
      </c>
      <c r="C1120" s="14">
        <v>571</v>
      </c>
      <c r="D1120" s="1" t="s">
        <v>7763</v>
      </c>
      <c r="E1120" s="1" t="s">
        <v>7764</v>
      </c>
      <c r="F1120" s="1" t="s">
        <v>100</v>
      </c>
      <c r="G1120" s="1" t="s">
        <v>7765</v>
      </c>
      <c r="H1120" s="1" t="s">
        <v>7766</v>
      </c>
      <c r="I1120" s="1" t="s">
        <v>7767</v>
      </c>
      <c r="J1120" s="1" t="s">
        <v>7768</v>
      </c>
      <c r="K1120" s="1" t="s">
        <v>7777</v>
      </c>
      <c r="L1120" s="1" t="s">
        <v>33</v>
      </c>
      <c r="M1120" s="1" t="b">
        <v>0</v>
      </c>
      <c r="N1120" s="1" t="s">
        <v>47</v>
      </c>
      <c r="O1120" s="1" t="s">
        <v>54</v>
      </c>
      <c r="P1120" s="1" t="s">
        <v>17039</v>
      </c>
      <c r="Q1120" s="1" t="s">
        <v>37</v>
      </c>
      <c r="R1120" s="1" t="s">
        <v>38</v>
      </c>
      <c r="S1120" s="1" t="s">
        <v>39</v>
      </c>
      <c r="T1120" s="1" t="s">
        <v>7770</v>
      </c>
      <c r="U1120" s="1" t="s">
        <v>7771</v>
      </c>
      <c r="V1120" s="1" t="s">
        <v>7772</v>
      </c>
      <c r="W1120" s="1" t="s">
        <v>7773</v>
      </c>
      <c r="X1120" s="1" t="s">
        <v>7774</v>
      </c>
      <c r="Y1120" s="1" t="s">
        <v>278</v>
      </c>
      <c r="Z1120" s="1" t="s">
        <v>7777</v>
      </c>
      <c r="AA1120" s="1">
        <v>0</v>
      </c>
      <c r="AB1120" s="1" t="s">
        <v>57</v>
      </c>
      <c r="AD1120" s="1" t="str">
        <f>VLOOKUP($K1120,「工具标准名」映射表!$B:$I,3,0)</f>
        <v>数据可视化工具</v>
      </c>
      <c r="AE1120" s="1" t="str">
        <f>VLOOKUP($K1120,「工具标准名」映射表!$B:$I,4,0)</f>
        <v>功能应用层</v>
      </c>
      <c r="AF1120" s="1" t="str">
        <f>VLOOKUP($K1120,「工具标准名」映射表!$B:$I,5,0)</f>
        <v>功能应用（教学辅助工具）</v>
      </c>
      <c r="AG1120" s="1" t="str">
        <f>VLOOKUP($K1120,「工具标准名」映射表!$B:$I,6,0)</f>
        <v>软件工具</v>
      </c>
      <c r="AH1120" s="1" t="str">
        <f>VLOOKUP($K1120,「工具标准名」映射表!$B:$I,7,0)</f>
        <v>AI智能体</v>
      </c>
      <c r="AI1120" s="1" t="str">
        <f>VLOOKUP($K1120,「工具标准名」映射表!$B:$I,8,0)</f>
        <v>否</v>
      </c>
      <c r="AJ1120" s="1" t="s">
        <v>57</v>
      </c>
      <c r="AK1120" s="1"/>
      <c r="AL1120" s="1"/>
      <c r="AM1120" s="1"/>
      <c r="AN1120" s="1"/>
      <c r="AO1120" s="1"/>
    </row>
    <row r="1121" spans="1:41" ht="16">
      <c r="A1121" s="1" t="s">
        <v>7762</v>
      </c>
      <c r="B1121" s="3">
        <v>46056.469537037003</v>
      </c>
      <c r="C1121" s="14">
        <v>571</v>
      </c>
      <c r="D1121" s="1" t="s">
        <v>7763</v>
      </c>
      <c r="E1121" s="1" t="s">
        <v>7764</v>
      </c>
      <c r="F1121" s="1" t="s">
        <v>100</v>
      </c>
      <c r="G1121" s="1" t="s">
        <v>7765</v>
      </c>
      <c r="H1121" s="1" t="s">
        <v>7766</v>
      </c>
      <c r="I1121" s="1" t="s">
        <v>7767</v>
      </c>
      <c r="J1121" s="1" t="s">
        <v>7768</v>
      </c>
      <c r="K1121" s="1" t="s">
        <v>7779</v>
      </c>
      <c r="L1121" s="1" t="s">
        <v>33</v>
      </c>
      <c r="M1121" s="1" t="b">
        <v>0</v>
      </c>
      <c r="N1121" s="1" t="s">
        <v>47</v>
      </c>
      <c r="O1121" s="1" t="s">
        <v>54</v>
      </c>
      <c r="P1121" s="1" t="s">
        <v>14825</v>
      </c>
      <c r="Q1121" s="1" t="s">
        <v>37</v>
      </c>
      <c r="R1121" s="1" t="s">
        <v>38</v>
      </c>
      <c r="S1121" s="1" t="s">
        <v>39</v>
      </c>
      <c r="T1121" s="1" t="s">
        <v>7770</v>
      </c>
      <c r="U1121" s="1" t="s">
        <v>7771</v>
      </c>
      <c r="V1121" s="1" t="s">
        <v>7772</v>
      </c>
      <c r="W1121" s="1" t="s">
        <v>7773</v>
      </c>
      <c r="X1121" s="1" t="s">
        <v>7774</v>
      </c>
      <c r="Y1121" s="1" t="s">
        <v>278</v>
      </c>
      <c r="Z1121" s="1" t="s">
        <v>7779</v>
      </c>
      <c r="AA1121" s="1">
        <v>0</v>
      </c>
      <c r="AB1121" s="1" t="s">
        <v>57</v>
      </c>
      <c r="AD1121" s="1" t="str">
        <f>VLOOKUP($K1121,「工具标准名」映射表!$B:$I,3,0)</f>
        <v>交互式模拟器</v>
      </c>
      <c r="AE1121" s="1" t="str">
        <f>VLOOKUP($K1121,「工具标准名」映射表!$B:$I,4,0)</f>
        <v>功能应用层</v>
      </c>
      <c r="AF1121" s="1" t="str">
        <f>VLOOKUP($K1121,「工具标准名」映射表!$B:$I,5,0)</f>
        <v>功能应用（教学辅助工具）</v>
      </c>
      <c r="AG1121" s="1" t="str">
        <f>VLOOKUP($K1121,「工具标准名」映射表!$B:$I,6,0)</f>
        <v>软件工具</v>
      </c>
      <c r="AH1121" s="1" t="str">
        <f>VLOOKUP($K1121,「工具标准名」映射表!$B:$I,7,0)</f>
        <v>AI智能体</v>
      </c>
      <c r="AI1121" s="1" t="str">
        <f>VLOOKUP($K1121,「工具标准名」映射表!$B:$I,8,0)</f>
        <v>否</v>
      </c>
      <c r="AJ1121" s="1" t="s">
        <v>57</v>
      </c>
      <c r="AK1121" s="1"/>
      <c r="AL1121" s="1"/>
      <c r="AM1121" s="1"/>
      <c r="AN1121" s="1"/>
      <c r="AO1121" s="1"/>
    </row>
    <row r="1122" spans="1:41" ht="16">
      <c r="A1122" s="1" t="s">
        <v>7781</v>
      </c>
      <c r="B1122" s="3">
        <v>46056.469583333303</v>
      </c>
      <c r="C1122" s="14">
        <v>573</v>
      </c>
      <c r="D1122" s="1" t="s">
        <v>7782</v>
      </c>
      <c r="E1122" s="1" t="s">
        <v>7783</v>
      </c>
      <c r="F1122" s="1" t="s">
        <v>119</v>
      </c>
      <c r="G1122" s="1" t="s">
        <v>7784</v>
      </c>
      <c r="H1122" s="1" t="s">
        <v>7785</v>
      </c>
      <c r="I1122" s="1" t="s">
        <v>7786</v>
      </c>
      <c r="J1122" s="1" t="s">
        <v>7787</v>
      </c>
      <c r="K1122" s="1" t="s">
        <v>3399</v>
      </c>
      <c r="L1122" s="1" t="s">
        <v>33</v>
      </c>
      <c r="M1122" s="1" t="b">
        <v>0</v>
      </c>
      <c r="N1122" s="1" t="s">
        <v>47</v>
      </c>
      <c r="O1122" s="1" t="s">
        <v>54</v>
      </c>
      <c r="P1122" s="1" t="s">
        <v>3394</v>
      </c>
      <c r="Q1122" s="1" t="s">
        <v>37</v>
      </c>
      <c r="R1122" s="1" t="s">
        <v>38</v>
      </c>
      <c r="S1122" s="1" t="s">
        <v>39</v>
      </c>
      <c r="T1122" s="1" t="s">
        <v>7788</v>
      </c>
      <c r="U1122" s="1" t="s">
        <v>7789</v>
      </c>
      <c r="V1122" s="1" t="s">
        <v>7790</v>
      </c>
      <c r="W1122" s="1" t="s">
        <v>28</v>
      </c>
      <c r="X1122" s="1" t="s">
        <v>7791</v>
      </c>
      <c r="Y1122" s="1" t="s">
        <v>2071</v>
      </c>
      <c r="Z1122" s="1" t="s">
        <v>3399</v>
      </c>
      <c r="AA1122" s="1">
        <v>0</v>
      </c>
      <c r="AB1122" s="1" t="s">
        <v>1269</v>
      </c>
      <c r="AD1122" s="15" t="str">
        <f>VLOOKUP($K1122,「工具标准名」映射表!$B:$I,3,0)</f>
        <v>AI虚拟微观实验室</v>
      </c>
      <c r="AE1122" s="1" t="str">
        <f>VLOOKUP($K1122,「工具标准名」映射表!$B:$I,4,0)</f>
        <v>功能应用层</v>
      </c>
      <c r="AF1122" s="1" t="str">
        <f>VLOOKUP($K1122,「工具标准名」映射表!$B:$I,5,0)</f>
        <v>功能应用（教学辅助工具）</v>
      </c>
      <c r="AG1122" s="1" t="str">
        <f>VLOOKUP($K1122,「工具标准名」映射表!$B:$I,6,0)</f>
        <v>软件工具</v>
      </c>
      <c r="AH1122" s="15" t="str">
        <f>VLOOKUP($K1122,「工具标准名」映射表!$B:$I,7,0)</f>
        <v>AI智能体</v>
      </c>
      <c r="AI1122" s="1" t="str">
        <f>VLOOKUP($K1122,「工具标准名」映射表!$B:$I,8,0)</f>
        <v>否</v>
      </c>
      <c r="AJ1122" s="1" t="s">
        <v>1269</v>
      </c>
      <c r="AK1122" s="1"/>
      <c r="AL1122" s="1"/>
      <c r="AM1122" s="1"/>
      <c r="AN1122" s="1"/>
      <c r="AO1122" s="1"/>
    </row>
    <row r="1123" spans="1:41" ht="16">
      <c r="A1123" s="1" t="s">
        <v>7781</v>
      </c>
      <c r="B1123" s="3">
        <v>46056.469583333303</v>
      </c>
      <c r="C1123" s="14">
        <v>573</v>
      </c>
      <c r="D1123" s="1" t="s">
        <v>7782</v>
      </c>
      <c r="E1123" s="1" t="s">
        <v>7783</v>
      </c>
      <c r="F1123" s="1" t="s">
        <v>119</v>
      </c>
      <c r="G1123" s="1" t="s">
        <v>7784</v>
      </c>
      <c r="H1123" s="1" t="s">
        <v>7785</v>
      </c>
      <c r="I1123" s="1" t="s">
        <v>7786</v>
      </c>
      <c r="J1123" s="1" t="s">
        <v>7787</v>
      </c>
      <c r="K1123" s="1" t="s">
        <v>2779</v>
      </c>
      <c r="L1123" s="1" t="s">
        <v>33</v>
      </c>
      <c r="M1123" s="1" t="b">
        <v>0</v>
      </c>
      <c r="N1123" s="1" t="s">
        <v>47</v>
      </c>
      <c r="O1123" s="1" t="s">
        <v>54</v>
      </c>
      <c r="P1123" s="1" t="s">
        <v>2773</v>
      </c>
      <c r="Q1123" s="1" t="s">
        <v>37</v>
      </c>
      <c r="R1123" s="1" t="s">
        <v>38</v>
      </c>
      <c r="S1123" s="1" t="s">
        <v>39</v>
      </c>
      <c r="T1123" s="1" t="s">
        <v>7788</v>
      </c>
      <c r="U1123" s="1" t="s">
        <v>7789</v>
      </c>
      <c r="V1123" s="1" t="s">
        <v>7790</v>
      </c>
      <c r="W1123" s="1" t="s">
        <v>28</v>
      </c>
      <c r="X1123" s="1" t="s">
        <v>7791</v>
      </c>
      <c r="Y1123" s="1" t="s">
        <v>2071</v>
      </c>
      <c r="Z1123" s="1" t="s">
        <v>2779</v>
      </c>
      <c r="AA1123" s="1">
        <v>0</v>
      </c>
      <c r="AB1123" s="1" t="s">
        <v>1269</v>
      </c>
      <c r="AD1123" s="1" t="str">
        <f>VLOOKUP($K1123,「工具标准名」映射表!$B:$I,3,0)</f>
        <v>AI智能建模平台</v>
      </c>
      <c r="AE1123" s="1" t="str">
        <f>VLOOKUP($K1123,「工具标准名」映射表!$B:$I,4,0)</f>
        <v>功能应用层</v>
      </c>
      <c r="AF1123" s="1" t="str">
        <f>VLOOKUP($K1123,「工具标准名」映射表!$B:$I,5,0)</f>
        <v>功能应用（教学辅助工具）</v>
      </c>
      <c r="AG1123" s="1" t="str">
        <f>VLOOKUP($K1123,「工具标准名」映射表!$B:$I,6,0)</f>
        <v>软件工具</v>
      </c>
      <c r="AH1123" s="1" t="str">
        <f>VLOOKUP($K1123,「工具标准名」映射表!$B:$I,7,0)</f>
        <v>AI智能体</v>
      </c>
      <c r="AI1123" s="1" t="str">
        <f>VLOOKUP($K1123,「工具标准名」映射表!$B:$I,8,0)</f>
        <v>否</v>
      </c>
      <c r="AJ1123" s="1" t="s">
        <v>1269</v>
      </c>
      <c r="AK1123" s="1"/>
      <c r="AL1123" s="1"/>
      <c r="AM1123" s="1"/>
      <c r="AN1123" s="1"/>
      <c r="AO1123" s="1"/>
    </row>
    <row r="1124" spans="1:41" ht="16">
      <c r="A1124" s="1" t="s">
        <v>7781</v>
      </c>
      <c r="B1124" s="3">
        <v>46056.469583333303</v>
      </c>
      <c r="C1124" s="14">
        <v>573</v>
      </c>
      <c r="D1124" s="1" t="s">
        <v>7782</v>
      </c>
      <c r="E1124" s="1" t="s">
        <v>7783</v>
      </c>
      <c r="F1124" s="1" t="s">
        <v>119</v>
      </c>
      <c r="G1124" s="1" t="s">
        <v>7784</v>
      </c>
      <c r="H1124" s="1" t="s">
        <v>7785</v>
      </c>
      <c r="I1124" s="1" t="s">
        <v>7786</v>
      </c>
      <c r="J1124" s="1" t="s">
        <v>7787</v>
      </c>
      <c r="K1124" s="1" t="s">
        <v>3037</v>
      </c>
      <c r="L1124" s="1" t="s">
        <v>33</v>
      </c>
      <c r="M1124" s="1" t="b">
        <v>0</v>
      </c>
      <c r="N1124" s="1" t="s">
        <v>47</v>
      </c>
      <c r="O1124" s="1" t="s">
        <v>54</v>
      </c>
      <c r="P1124" s="1" t="s">
        <v>3036</v>
      </c>
      <c r="Q1124" s="1" t="s">
        <v>37</v>
      </c>
      <c r="R1124" s="1" t="s">
        <v>38</v>
      </c>
      <c r="S1124" s="1" t="s">
        <v>39</v>
      </c>
      <c r="T1124" s="1" t="s">
        <v>7788</v>
      </c>
      <c r="U1124" s="1" t="s">
        <v>7789</v>
      </c>
      <c r="V1124" s="1" t="s">
        <v>7790</v>
      </c>
      <c r="W1124" s="1" t="s">
        <v>28</v>
      </c>
      <c r="X1124" s="1" t="s">
        <v>7791</v>
      </c>
      <c r="Y1124" s="1" t="s">
        <v>2071</v>
      </c>
      <c r="Z1124" s="1" t="s">
        <v>3037</v>
      </c>
      <c r="AA1124" s="1">
        <v>0</v>
      </c>
      <c r="AB1124" s="1" t="s">
        <v>1269</v>
      </c>
      <c r="AD1124" s="1" t="str">
        <f>VLOOKUP($K1124,「工具标准名」映射表!$B:$I,3,0)</f>
        <v>AI生态系统模拟系统</v>
      </c>
      <c r="AE1124" s="1" t="str">
        <f>VLOOKUP($K1124,「工具标准名」映射表!$B:$I,4,0)</f>
        <v>功能应用层</v>
      </c>
      <c r="AF1124" s="1" t="str">
        <f>VLOOKUP($K1124,「工具标准名」映射表!$B:$I,5,0)</f>
        <v>功能应用（教学辅助工具）</v>
      </c>
      <c r="AG1124" s="1" t="str">
        <f>VLOOKUP($K1124,「工具标准名」映射表!$B:$I,6,0)</f>
        <v>软件工具</v>
      </c>
      <c r="AH1124" s="1" t="str">
        <f>VLOOKUP($K1124,「工具标准名」映射表!$B:$I,7,0)</f>
        <v>AI智能体</v>
      </c>
      <c r="AI1124" s="1" t="str">
        <f>VLOOKUP($K1124,「工具标准名」映射表!$B:$I,8,0)</f>
        <v>否</v>
      </c>
      <c r="AJ1124" s="1" t="s">
        <v>1269</v>
      </c>
      <c r="AK1124" s="1"/>
      <c r="AL1124" s="1"/>
      <c r="AM1124" s="1"/>
      <c r="AN1124" s="1"/>
      <c r="AO1124" s="1"/>
    </row>
    <row r="1125" spans="1:41" ht="16">
      <c r="A1125" s="1" t="s">
        <v>7781</v>
      </c>
      <c r="B1125" s="3">
        <v>46056.469583333303</v>
      </c>
      <c r="C1125" s="14">
        <v>573</v>
      </c>
      <c r="D1125" s="1" t="s">
        <v>7782</v>
      </c>
      <c r="E1125" s="1" t="s">
        <v>7783</v>
      </c>
      <c r="F1125" s="1" t="s">
        <v>119</v>
      </c>
      <c r="G1125" s="1" t="s">
        <v>7784</v>
      </c>
      <c r="H1125" s="1" t="s">
        <v>7785</v>
      </c>
      <c r="I1125" s="1" t="s">
        <v>7786</v>
      </c>
      <c r="J1125" s="1" t="s">
        <v>7787</v>
      </c>
      <c r="K1125" s="1" t="s">
        <v>3982</v>
      </c>
      <c r="L1125" s="1" t="s">
        <v>33</v>
      </c>
      <c r="M1125" s="1" t="b">
        <v>0</v>
      </c>
      <c r="N1125" s="1" t="s">
        <v>47</v>
      </c>
      <c r="O1125" s="1" t="s">
        <v>54</v>
      </c>
      <c r="P1125" s="1" t="s">
        <v>3977</v>
      </c>
      <c r="Q1125" s="1" t="s">
        <v>37</v>
      </c>
      <c r="R1125" s="1" t="s">
        <v>38</v>
      </c>
      <c r="S1125" s="1" t="s">
        <v>39</v>
      </c>
      <c r="T1125" s="1" t="s">
        <v>7788</v>
      </c>
      <c r="U1125" s="1" t="s">
        <v>7789</v>
      </c>
      <c r="V1125" s="1" t="s">
        <v>7790</v>
      </c>
      <c r="W1125" s="1" t="s">
        <v>28</v>
      </c>
      <c r="X1125" s="1" t="s">
        <v>7791</v>
      </c>
      <c r="Y1125" s="1" t="s">
        <v>2071</v>
      </c>
      <c r="Z1125" s="1" t="s">
        <v>3982</v>
      </c>
      <c r="AA1125" s="1">
        <v>0</v>
      </c>
      <c r="AB1125" s="1" t="s">
        <v>1269</v>
      </c>
      <c r="AD1125" s="1" t="str">
        <f>VLOOKUP($K1125,「工具标准名」映射表!$B:$I,3,0)</f>
        <v>AI跨学科评价系统</v>
      </c>
      <c r="AE1125" s="1" t="str">
        <f>VLOOKUP($K1125,「工具标准名」映射表!$B:$I,4,0)</f>
        <v>功能应用层</v>
      </c>
      <c r="AF1125" s="1" t="str">
        <f>VLOOKUP($K1125,「工具标准名」映射表!$B:$I,5,0)</f>
        <v>功能应用（教学辅助工具）</v>
      </c>
      <c r="AG1125" s="1" t="str">
        <f>VLOOKUP($K1125,「工具标准名」映射表!$B:$I,6,0)</f>
        <v>软件工具</v>
      </c>
      <c r="AH1125" s="1" t="str">
        <f>VLOOKUP($K1125,「工具标准名」映射表!$B:$I,7,0)</f>
        <v>AI智能体</v>
      </c>
      <c r="AI1125" s="1" t="str">
        <f>VLOOKUP($K1125,「工具标准名」映射表!$B:$I,8,0)</f>
        <v>是</v>
      </c>
      <c r="AJ1125" s="1" t="s">
        <v>1269</v>
      </c>
      <c r="AK1125" s="1"/>
      <c r="AL1125" s="1"/>
      <c r="AM1125" s="1"/>
      <c r="AN1125" s="1"/>
      <c r="AO1125" s="1"/>
    </row>
    <row r="1126" spans="1:41" ht="16">
      <c r="A1126" s="1" t="s">
        <v>7797</v>
      </c>
      <c r="B1126" s="3">
        <v>46056.469537037003</v>
      </c>
      <c r="C1126" s="14">
        <v>574</v>
      </c>
      <c r="D1126" s="1" t="s">
        <v>7798</v>
      </c>
      <c r="E1126" s="1" t="s">
        <v>7799</v>
      </c>
      <c r="F1126" s="1" t="s">
        <v>100</v>
      </c>
      <c r="G1126" s="1" t="s">
        <v>7800</v>
      </c>
      <c r="H1126" s="1" t="s">
        <v>7801</v>
      </c>
      <c r="I1126" s="1" t="s">
        <v>7802</v>
      </c>
      <c r="J1126" s="1" t="s">
        <v>7803</v>
      </c>
      <c r="K1126" s="1" t="s">
        <v>7804</v>
      </c>
      <c r="L1126" s="1" t="s">
        <v>20696</v>
      </c>
      <c r="M1126" s="1" t="b">
        <v>0</v>
      </c>
      <c r="N1126" s="1" t="s">
        <v>47</v>
      </c>
      <c r="O1126" s="1" t="s">
        <v>54</v>
      </c>
      <c r="P1126" s="1" t="s">
        <v>20697</v>
      </c>
      <c r="Q1126" s="1" t="s">
        <v>37</v>
      </c>
      <c r="R1126" s="1" t="s">
        <v>38</v>
      </c>
      <c r="S1126" s="1" t="s">
        <v>39</v>
      </c>
      <c r="T1126" s="1" t="s">
        <v>7806</v>
      </c>
      <c r="U1126" s="1" t="s">
        <v>7802</v>
      </c>
      <c r="V1126" s="1" t="s">
        <v>7807</v>
      </c>
      <c r="W1126" s="1" t="s">
        <v>7808</v>
      </c>
      <c r="X1126" s="1" t="s">
        <v>7809</v>
      </c>
      <c r="Y1126" s="1" t="s">
        <v>7810</v>
      </c>
      <c r="Z1126" s="1" t="s">
        <v>20696</v>
      </c>
      <c r="AA1126" s="1" t="s">
        <v>23404</v>
      </c>
      <c r="AB1126" s="1" t="s">
        <v>1269</v>
      </c>
      <c r="AD1126" s="1" t="str">
        <f>VLOOKUP($K1126,「工具标准名」映射表!$B:$I,3,0)</f>
        <v>洋葱学园</v>
      </c>
      <c r="AE1126" s="1" t="str">
        <f>VLOOKUP($K1126,「工具标准名」映射表!$B:$I,4,0)</f>
        <v>功能应用层</v>
      </c>
      <c r="AF1126" s="1" t="str">
        <f>VLOOKUP($K1126,「工具标准名」映射表!$B:$I,5,0)</f>
        <v>功能应用（Web 教学平台（SaaS））</v>
      </c>
      <c r="AG1126" s="1" t="str">
        <f>VLOOKUP($K1126,「工具标准名」映射表!$B:$I,6,0)</f>
        <v>软件工具</v>
      </c>
      <c r="AH1126" s="1" t="str">
        <f>VLOOKUP($K1126,「工具标准名」映射表!$B:$I,7,0)</f>
        <v>其他</v>
      </c>
      <c r="AI1126" s="1" t="str">
        <f>VLOOKUP($K1126,「工具标准名」映射表!$B:$I,8,0)</f>
        <v>否</v>
      </c>
      <c r="AJ1126" s="1" t="s">
        <v>1269</v>
      </c>
      <c r="AK1126" s="1"/>
      <c r="AL1126" s="1"/>
      <c r="AM1126" s="1"/>
      <c r="AN1126" s="1"/>
      <c r="AO1126" s="1"/>
    </row>
    <row r="1127" spans="1:41" ht="16">
      <c r="A1127" s="1" t="s">
        <v>7811</v>
      </c>
      <c r="B1127" s="3">
        <v>46056.469537037003</v>
      </c>
      <c r="C1127" s="14">
        <v>575</v>
      </c>
      <c r="D1127" s="1" t="s">
        <v>7812</v>
      </c>
      <c r="E1127" s="1" t="s">
        <v>7783</v>
      </c>
      <c r="F1127" s="1" t="s">
        <v>119</v>
      </c>
      <c r="G1127" s="1" t="s">
        <v>7813</v>
      </c>
      <c r="H1127" s="1" t="s">
        <v>7814</v>
      </c>
      <c r="I1127" s="1" t="s">
        <v>7815</v>
      </c>
      <c r="J1127" s="1" t="s">
        <v>7816</v>
      </c>
      <c r="K1127" s="1" t="s">
        <v>794</v>
      </c>
      <c r="L1127" s="1" t="s">
        <v>33</v>
      </c>
      <c r="M1127" s="1" t="b">
        <v>0</v>
      </c>
      <c r="N1127" s="1" t="s">
        <v>47</v>
      </c>
      <c r="O1127" s="1" t="s">
        <v>48</v>
      </c>
      <c r="P1127" s="1" t="s">
        <v>5417</v>
      </c>
      <c r="Q1127" s="1" t="s">
        <v>37</v>
      </c>
      <c r="R1127" s="1" t="s">
        <v>38</v>
      </c>
      <c r="S1127" s="1" t="s">
        <v>39</v>
      </c>
      <c r="T1127" s="1" t="s">
        <v>7818</v>
      </c>
      <c r="U1127" s="1" t="s">
        <v>7819</v>
      </c>
      <c r="V1127" s="1" t="s">
        <v>7820</v>
      </c>
      <c r="W1127" s="1" t="s">
        <v>7821</v>
      </c>
      <c r="X1127" s="1" t="s">
        <v>7822</v>
      </c>
      <c r="Y1127" s="1" t="s">
        <v>801</v>
      </c>
      <c r="Z1127" s="1" t="s">
        <v>4864</v>
      </c>
      <c r="AA1127" s="1" t="s">
        <v>23367</v>
      </c>
      <c r="AB1127" s="1" t="s">
        <v>1269</v>
      </c>
      <c r="AD1127" s="1" t="str">
        <f>VLOOKUP($K1127,「工具标准名」映射表!$B:$I,3,0)</f>
        <v>DeepSeek 大模型</v>
      </c>
      <c r="AE1127" s="1" t="str">
        <f>VLOOKUP($K1127,「工具标准名」映射表!$B:$I,4,0)</f>
        <v>功能应用层</v>
      </c>
      <c r="AF1127" s="1" t="str">
        <f>VLOOKUP($K1127,「工具标准名」映射表!$B:$I,5,0)</f>
        <v>功能应用（教学辅助工具）</v>
      </c>
      <c r="AG1127" s="1" t="str">
        <f>VLOOKUP($K1127,「工具标准名」映射表!$B:$I,6,0)</f>
        <v>软件工具</v>
      </c>
      <c r="AH1127" s="1" t="str">
        <f>VLOOKUP($K1127,「工具标准名」映射表!$B:$I,7,0)</f>
        <v>AI智能体</v>
      </c>
      <c r="AI1127" s="1" t="str">
        <f>VLOOKUP($K1127,「工具标准名」映射表!$B:$I,8,0)</f>
        <v>否</v>
      </c>
      <c r="AJ1127" s="1" t="s">
        <v>1269</v>
      </c>
      <c r="AK1127" s="1"/>
      <c r="AL1127" s="1"/>
      <c r="AM1127" s="1"/>
      <c r="AN1127" s="1"/>
      <c r="AO1127" s="1"/>
    </row>
    <row r="1128" spans="1:41" ht="16">
      <c r="A1128" s="1" t="s">
        <v>7811</v>
      </c>
      <c r="B1128" s="3">
        <v>46056.469537037003</v>
      </c>
      <c r="C1128" s="14">
        <v>575</v>
      </c>
      <c r="D1128" s="1" t="s">
        <v>7812</v>
      </c>
      <c r="E1128" s="1" t="s">
        <v>7783</v>
      </c>
      <c r="F1128" s="1" t="s">
        <v>119</v>
      </c>
      <c r="G1128" s="1" t="s">
        <v>7813</v>
      </c>
      <c r="H1128" s="1" t="s">
        <v>7814</v>
      </c>
      <c r="I1128" s="1" t="s">
        <v>7815</v>
      </c>
      <c r="J1128" s="1" t="s">
        <v>7816</v>
      </c>
      <c r="K1128" s="1" t="s">
        <v>139</v>
      </c>
      <c r="L1128" s="1" t="s">
        <v>33</v>
      </c>
      <c r="M1128" s="1" t="b">
        <v>0</v>
      </c>
      <c r="N1128" s="1" t="s">
        <v>47</v>
      </c>
      <c r="O1128" s="1" t="s">
        <v>48</v>
      </c>
      <c r="P1128" s="1" t="s">
        <v>9875</v>
      </c>
      <c r="Q1128" s="1" t="s">
        <v>37</v>
      </c>
      <c r="R1128" s="1" t="s">
        <v>38</v>
      </c>
      <c r="S1128" s="1" t="s">
        <v>39</v>
      </c>
      <c r="T1128" s="1" t="s">
        <v>7818</v>
      </c>
      <c r="U1128" s="1" t="s">
        <v>7819</v>
      </c>
      <c r="V1128" s="1" t="s">
        <v>7820</v>
      </c>
      <c r="W1128" s="1" t="s">
        <v>7821</v>
      </c>
      <c r="X1128" s="1" t="s">
        <v>7822</v>
      </c>
      <c r="Y1128" s="1" t="s">
        <v>801</v>
      </c>
      <c r="Z1128" s="1" t="s">
        <v>139</v>
      </c>
      <c r="AA1128" s="1" t="s">
        <v>23370</v>
      </c>
      <c r="AB1128" s="1" t="s">
        <v>1269</v>
      </c>
      <c r="AD1128" s="1" t="str">
        <f>VLOOKUP($K1128,「工具标准名」映射表!$B:$I,3,0)</f>
        <v>豆包</v>
      </c>
      <c r="AE1128" s="1" t="str">
        <f>VLOOKUP($K1128,「工具标准名」映射表!$B:$I,4,0)</f>
        <v>功能应用层</v>
      </c>
      <c r="AF1128" s="1" t="str">
        <f>VLOOKUP($K1128,「工具标准名」映射表!$B:$I,5,0)</f>
        <v>功能应用（教学辅助工具）</v>
      </c>
      <c r="AG1128" s="1" t="str">
        <f>VLOOKUP($K1128,「工具标准名」映射表!$B:$I,6,0)</f>
        <v>软件工具</v>
      </c>
      <c r="AH1128" s="1" t="str">
        <f>VLOOKUP($K1128,「工具标准名」映射表!$B:$I,7,0)</f>
        <v>其他</v>
      </c>
      <c r="AI1128" s="1" t="str">
        <f>VLOOKUP($K1128,「工具标准名」映射表!$B:$I,8,0)</f>
        <v>否</v>
      </c>
      <c r="AJ1128" s="1" t="s">
        <v>1269</v>
      </c>
      <c r="AK1128" s="1"/>
      <c r="AL1128" s="1"/>
      <c r="AM1128" s="1"/>
      <c r="AN1128" s="1"/>
      <c r="AO1128" s="1"/>
    </row>
    <row r="1129" spans="1:41" ht="16">
      <c r="A1129" s="1" t="s">
        <v>7826</v>
      </c>
      <c r="B1129" s="3">
        <v>46056.4695601852</v>
      </c>
      <c r="C1129" s="14">
        <v>576</v>
      </c>
      <c r="D1129" s="1" t="s">
        <v>7827</v>
      </c>
      <c r="E1129" s="1" t="s">
        <v>7783</v>
      </c>
      <c r="F1129" s="1" t="s">
        <v>119</v>
      </c>
      <c r="G1129" s="1" t="s">
        <v>7828</v>
      </c>
      <c r="H1129" s="1" t="s">
        <v>7829</v>
      </c>
      <c r="I1129" s="1" t="s">
        <v>7830</v>
      </c>
      <c r="J1129" s="1" t="s">
        <v>7831</v>
      </c>
      <c r="K1129" s="1" t="s">
        <v>1177</v>
      </c>
      <c r="L1129" s="1" t="s">
        <v>33</v>
      </c>
      <c r="M1129" s="1" t="b">
        <v>0</v>
      </c>
      <c r="N1129" s="1" t="s">
        <v>47</v>
      </c>
      <c r="O1129" s="1" t="s">
        <v>48</v>
      </c>
      <c r="P1129" s="1" t="s">
        <v>18891</v>
      </c>
      <c r="Q1129" s="1" t="s">
        <v>37</v>
      </c>
      <c r="R1129" s="1" t="s">
        <v>38</v>
      </c>
      <c r="S1129" s="1" t="s">
        <v>39</v>
      </c>
      <c r="T1129" s="1" t="s">
        <v>7833</v>
      </c>
      <c r="U1129" s="1" t="s">
        <v>7834</v>
      </c>
      <c r="V1129" s="1" t="s">
        <v>7835</v>
      </c>
      <c r="W1129" s="1" t="s">
        <v>176</v>
      </c>
      <c r="X1129" s="1" t="s">
        <v>7836</v>
      </c>
      <c r="Y1129" s="1" t="s">
        <v>94</v>
      </c>
      <c r="Z1129" s="1" t="s">
        <v>1177</v>
      </c>
      <c r="AA1129" s="1">
        <v>0</v>
      </c>
      <c r="AB1129" s="1" t="s">
        <v>1269</v>
      </c>
      <c r="AD1129" s="1" t="str">
        <f>VLOOKUP($K1129,「工具标准名」映射表!$B:$I,3,0)</f>
        <v>智学网</v>
      </c>
      <c r="AE1129" s="1" t="str">
        <f>VLOOKUP($K1129,「工具标准名」映射表!$B:$I,4,0)</f>
        <v>功能应用层</v>
      </c>
      <c r="AF1129" s="1" t="str">
        <f>VLOOKUP($K1129,「工具标准名」映射表!$B:$I,5,0)</f>
        <v>功能应用（校级 / 区域级系统）</v>
      </c>
      <c r="AG1129" s="1" t="str">
        <f>VLOOKUP($K1129,「工具标准名」映射表!$B:$I,6,0)</f>
        <v>软件工具</v>
      </c>
      <c r="AH1129" s="1" t="str">
        <f>VLOOKUP($K1129,「工具标准名」映射表!$B:$I,7,0)</f>
        <v>AI智能体</v>
      </c>
      <c r="AI1129" s="1" t="str">
        <f>VLOOKUP($K1129,「工具标准名」映射表!$B:$I,8,0)</f>
        <v>否</v>
      </c>
      <c r="AJ1129" s="1" t="s">
        <v>1269</v>
      </c>
      <c r="AK1129" s="1"/>
      <c r="AL1129" s="1"/>
      <c r="AM1129" s="1"/>
      <c r="AN1129" s="1"/>
      <c r="AO1129" s="1"/>
    </row>
    <row r="1130" spans="1:41" ht="16">
      <c r="A1130" s="1" t="s">
        <v>7826</v>
      </c>
      <c r="B1130" s="3">
        <v>46056.4695601852</v>
      </c>
      <c r="C1130" s="14">
        <v>576</v>
      </c>
      <c r="D1130" s="1" t="s">
        <v>7827</v>
      </c>
      <c r="E1130" s="1" t="s">
        <v>7783</v>
      </c>
      <c r="F1130" s="1" t="s">
        <v>119</v>
      </c>
      <c r="G1130" s="1" t="s">
        <v>7828</v>
      </c>
      <c r="H1130" s="1" t="s">
        <v>7829</v>
      </c>
      <c r="I1130" s="1" t="s">
        <v>7830</v>
      </c>
      <c r="J1130" s="1" t="s">
        <v>7831</v>
      </c>
      <c r="K1130" s="1" t="s">
        <v>214</v>
      </c>
      <c r="L1130" s="1" t="s">
        <v>33</v>
      </c>
      <c r="M1130" s="1" t="b">
        <v>0</v>
      </c>
      <c r="N1130" s="1" t="s">
        <v>4288</v>
      </c>
      <c r="O1130" s="1" t="s">
        <v>66</v>
      </c>
      <c r="P1130" s="1" t="s">
        <v>18891</v>
      </c>
      <c r="Q1130" s="1" t="s">
        <v>37</v>
      </c>
      <c r="R1130" s="1" t="s">
        <v>38</v>
      </c>
      <c r="S1130" s="1" t="s">
        <v>39</v>
      </c>
      <c r="T1130" s="1" t="s">
        <v>7833</v>
      </c>
      <c r="U1130" s="1" t="s">
        <v>7834</v>
      </c>
      <c r="V1130" s="1" t="s">
        <v>7835</v>
      </c>
      <c r="W1130" s="1" t="s">
        <v>176</v>
      </c>
      <c r="X1130" s="1" t="s">
        <v>7836</v>
      </c>
      <c r="Y1130" s="1" t="s">
        <v>94</v>
      </c>
      <c r="Z1130" s="1" t="s">
        <v>214</v>
      </c>
      <c r="AA1130" s="1" t="s">
        <v>23374</v>
      </c>
      <c r="AB1130" s="1" t="s">
        <v>1269</v>
      </c>
      <c r="AD1130" s="1" t="str">
        <f>VLOOKUP($K1130,「工具标准名」映射表!$B:$I,3,0)</f>
        <v>希沃白板</v>
      </c>
      <c r="AE1130" s="1" t="str">
        <f>VLOOKUP($K1130,「工具标准名」映射表!$B:$I,4,0)</f>
        <v>功能应用层</v>
      </c>
      <c r="AF1130" s="1" t="str">
        <f>VLOOKUP($K1130,「工具标准名」映射表!$B:$I,5,0)</f>
        <v>功能应用（教学辅助工具）</v>
      </c>
      <c r="AG1130" s="1" t="str">
        <f>VLOOKUP($K1130,「工具标准名」映射表!$B:$I,6,0)</f>
        <v>软件工具</v>
      </c>
      <c r="AH1130" s="1" t="str">
        <f>VLOOKUP($K1130,「工具标准名」映射表!$B:$I,7,0)</f>
        <v>AI智能体</v>
      </c>
      <c r="AI1130" s="1" t="str">
        <f>VLOOKUP($K1130,「工具标准名」映射表!$B:$I,8,0)</f>
        <v>否</v>
      </c>
      <c r="AJ1130" s="1" t="s">
        <v>1269</v>
      </c>
      <c r="AK1130" s="1"/>
      <c r="AL1130" s="1"/>
      <c r="AM1130" s="1"/>
      <c r="AN1130" s="1"/>
      <c r="AO1130" s="1"/>
    </row>
    <row r="1131" spans="1:41" ht="16">
      <c r="A1131" s="1" t="s">
        <v>7826</v>
      </c>
      <c r="B1131" s="3">
        <v>46056.4695601852</v>
      </c>
      <c r="C1131" s="14">
        <v>576</v>
      </c>
      <c r="D1131" s="1" t="s">
        <v>7827</v>
      </c>
      <c r="E1131" s="1" t="s">
        <v>7783</v>
      </c>
      <c r="F1131" s="1" t="s">
        <v>119</v>
      </c>
      <c r="G1131" s="1" t="s">
        <v>7828</v>
      </c>
      <c r="H1131" s="1" t="s">
        <v>7829</v>
      </c>
      <c r="I1131" s="1" t="s">
        <v>7830</v>
      </c>
      <c r="J1131" s="1" t="s">
        <v>7831</v>
      </c>
      <c r="K1131" s="1" t="s">
        <v>2439</v>
      </c>
      <c r="L1131" s="1" t="s">
        <v>33</v>
      </c>
      <c r="M1131" s="1" t="b">
        <v>0</v>
      </c>
      <c r="N1131" s="1" t="s">
        <v>47</v>
      </c>
      <c r="O1131" s="1" t="s">
        <v>48</v>
      </c>
      <c r="P1131" s="1" t="s">
        <v>8619</v>
      </c>
      <c r="Q1131" s="1" t="s">
        <v>37</v>
      </c>
      <c r="R1131" s="1" t="s">
        <v>38</v>
      </c>
      <c r="S1131" s="1" t="s">
        <v>39</v>
      </c>
      <c r="T1131" s="1" t="s">
        <v>7833</v>
      </c>
      <c r="U1131" s="1" t="s">
        <v>7834</v>
      </c>
      <c r="V1131" s="1" t="s">
        <v>7835</v>
      </c>
      <c r="W1131" s="1" t="s">
        <v>176</v>
      </c>
      <c r="X1131" s="1" t="s">
        <v>7836</v>
      </c>
      <c r="Y1131" s="1" t="s">
        <v>94</v>
      </c>
      <c r="Z1131" s="1" t="s">
        <v>2439</v>
      </c>
      <c r="AA1131" s="1">
        <v>0</v>
      </c>
      <c r="AB1131" s="1" t="s">
        <v>1269</v>
      </c>
      <c r="AD1131" s="1" t="str">
        <f>VLOOKUP($K1131,「工具标准名」映射表!$B:$I,3,0)</f>
        <v>班级优化大师软件</v>
      </c>
      <c r="AE1131" s="1" t="str">
        <f>VLOOKUP($K1131,「工具标准名」映射表!$B:$I,4,0)</f>
        <v>功能应用层</v>
      </c>
      <c r="AF1131" s="1" t="str">
        <f>VLOOKUP($K1131,「工具标准名」映射表!$B:$I,5,0)</f>
        <v>功能应用（Web 教学平台（SaaS））</v>
      </c>
      <c r="AG1131" s="1" t="str">
        <f>VLOOKUP($K1131,「工具标准名」映射表!$B:$I,6,0)</f>
        <v>软件工具</v>
      </c>
      <c r="AH1131" s="1" t="str">
        <f>VLOOKUP($K1131,「工具标准名」映射表!$B:$I,7,0)</f>
        <v>其他</v>
      </c>
      <c r="AI1131" s="1" t="str">
        <f>VLOOKUP($K1131,「工具标准名」映射表!$B:$I,8,0)</f>
        <v>否</v>
      </c>
      <c r="AJ1131" s="1" t="s">
        <v>1269</v>
      </c>
      <c r="AK1131" s="1"/>
      <c r="AL1131" s="1"/>
      <c r="AM1131" s="1"/>
      <c r="AN1131" s="1"/>
      <c r="AO1131" s="1"/>
    </row>
    <row r="1132" spans="1:41" ht="16">
      <c r="A1132" s="1" t="s">
        <v>7840</v>
      </c>
      <c r="B1132" s="3">
        <v>46056.469583333303</v>
      </c>
      <c r="C1132" s="14">
        <v>577</v>
      </c>
      <c r="D1132" s="1" t="s">
        <v>7841</v>
      </c>
      <c r="E1132" s="1" t="s">
        <v>2253</v>
      </c>
      <c r="F1132" s="1" t="s">
        <v>27</v>
      </c>
      <c r="G1132" s="1" t="s">
        <v>7842</v>
      </c>
      <c r="H1132" s="1" t="s">
        <v>7843</v>
      </c>
      <c r="I1132" s="1" t="s">
        <v>7844</v>
      </c>
      <c r="J1132" s="1" t="s">
        <v>7845</v>
      </c>
      <c r="K1132" s="1" t="s">
        <v>4049</v>
      </c>
      <c r="L1132" s="1" t="s">
        <v>33</v>
      </c>
      <c r="M1132" s="1" t="b">
        <v>0</v>
      </c>
      <c r="N1132" s="1" t="s">
        <v>47</v>
      </c>
      <c r="O1132" s="1" t="s">
        <v>54</v>
      </c>
      <c r="P1132" s="1" t="s">
        <v>22562</v>
      </c>
      <c r="Q1132" s="1" t="s">
        <v>87</v>
      </c>
      <c r="R1132" s="1" t="s">
        <v>234</v>
      </c>
      <c r="S1132" s="1" t="s">
        <v>39</v>
      </c>
      <c r="T1132" s="1" t="s">
        <v>7847</v>
      </c>
      <c r="U1132" s="1" t="s">
        <v>7848</v>
      </c>
      <c r="V1132" s="1" t="s">
        <v>7849</v>
      </c>
      <c r="W1132" s="1" t="s">
        <v>7850</v>
      </c>
      <c r="X1132" s="1" t="s">
        <v>7851</v>
      </c>
      <c r="Y1132" s="1" t="s">
        <v>156</v>
      </c>
      <c r="Z1132" s="1" t="s">
        <v>4049</v>
      </c>
      <c r="AA1132" s="1">
        <v>0</v>
      </c>
      <c r="AB1132" s="1" t="s">
        <v>1269</v>
      </c>
      <c r="AD1132" s="1" t="str">
        <f>VLOOKUP($K1132,「工具标准名」映射表!$B:$I,3,0)</f>
        <v>智能研修平台</v>
      </c>
      <c r="AE1132" s="1" t="str">
        <f>VLOOKUP($K1132,「工具标准名」映射表!$B:$I,4,0)</f>
        <v>功能应用层</v>
      </c>
      <c r="AF1132" s="1" t="str">
        <f>VLOOKUP($K1132,「工具标准名」映射表!$B:$I,5,0)</f>
        <v>功能应用（校级 / 区域级系统）</v>
      </c>
      <c r="AG1132" s="1" t="str">
        <f>VLOOKUP($K1132,「工具标准名」映射表!$B:$I,6,0)</f>
        <v>软件工具</v>
      </c>
      <c r="AH1132" s="1" t="str">
        <f>VLOOKUP($K1132,「工具标准名」映射表!$B:$I,7,0)</f>
        <v>AI智能体</v>
      </c>
      <c r="AI1132" s="1" t="str">
        <f>VLOOKUP($K1132,「工具标准名」映射表!$B:$I,8,0)</f>
        <v>否</v>
      </c>
      <c r="AJ1132" s="1" t="s">
        <v>1269</v>
      </c>
      <c r="AK1132" s="1"/>
      <c r="AL1132" s="1"/>
      <c r="AM1132" s="1"/>
      <c r="AN1132" s="1"/>
      <c r="AO1132" s="1"/>
    </row>
    <row r="1133" spans="1:41" ht="16">
      <c r="A1133" s="1" t="s">
        <v>7840</v>
      </c>
      <c r="B1133" s="3">
        <v>46056.469583333303</v>
      </c>
      <c r="C1133" s="14">
        <v>577</v>
      </c>
      <c r="D1133" s="1" t="s">
        <v>7841</v>
      </c>
      <c r="E1133" s="1" t="s">
        <v>2253</v>
      </c>
      <c r="F1133" s="1" t="s">
        <v>27</v>
      </c>
      <c r="G1133" s="1" t="s">
        <v>7842</v>
      </c>
      <c r="H1133" s="1" t="s">
        <v>7843</v>
      </c>
      <c r="I1133" s="1" t="s">
        <v>7844</v>
      </c>
      <c r="J1133" s="1" t="s">
        <v>7845</v>
      </c>
      <c r="K1133" s="1" t="s">
        <v>139</v>
      </c>
      <c r="L1133" s="1" t="s">
        <v>33</v>
      </c>
      <c r="M1133" s="1" t="b">
        <v>0</v>
      </c>
      <c r="N1133" s="1" t="s">
        <v>47</v>
      </c>
      <c r="O1133" s="1" t="s">
        <v>54</v>
      </c>
      <c r="P1133" s="1" t="s">
        <v>9877</v>
      </c>
      <c r="Q1133" s="1" t="s">
        <v>87</v>
      </c>
      <c r="R1133" s="1" t="s">
        <v>234</v>
      </c>
      <c r="S1133" s="1" t="s">
        <v>39</v>
      </c>
      <c r="T1133" s="1" t="s">
        <v>7847</v>
      </c>
      <c r="U1133" s="1" t="s">
        <v>7848</v>
      </c>
      <c r="V1133" s="1" t="s">
        <v>7849</v>
      </c>
      <c r="W1133" s="1" t="s">
        <v>7850</v>
      </c>
      <c r="X1133" s="1" t="s">
        <v>7851</v>
      </c>
      <c r="Y1133" s="1" t="s">
        <v>156</v>
      </c>
      <c r="Z1133" s="1" t="s">
        <v>139</v>
      </c>
      <c r="AA1133" s="1" t="s">
        <v>23370</v>
      </c>
      <c r="AB1133" s="1" t="s">
        <v>1269</v>
      </c>
      <c r="AD1133" s="1" t="str">
        <f>VLOOKUP($K1133,「工具标准名」映射表!$B:$I,3,0)</f>
        <v>豆包</v>
      </c>
      <c r="AE1133" s="1" t="str">
        <f>VLOOKUP($K1133,「工具标准名」映射表!$B:$I,4,0)</f>
        <v>功能应用层</v>
      </c>
      <c r="AF1133" s="1" t="str">
        <f>VLOOKUP($K1133,「工具标准名」映射表!$B:$I,5,0)</f>
        <v>功能应用（教学辅助工具）</v>
      </c>
      <c r="AG1133" s="1" t="str">
        <f>VLOOKUP($K1133,「工具标准名」映射表!$B:$I,6,0)</f>
        <v>软件工具</v>
      </c>
      <c r="AH1133" s="1" t="str">
        <f>VLOOKUP($K1133,「工具标准名」映射表!$B:$I,7,0)</f>
        <v>其他</v>
      </c>
      <c r="AI1133" s="1" t="str">
        <f>VLOOKUP($K1133,「工具标准名」映射表!$B:$I,8,0)</f>
        <v>否</v>
      </c>
      <c r="AJ1133" s="1" t="s">
        <v>1269</v>
      </c>
      <c r="AK1133" s="1"/>
      <c r="AL1133" s="1"/>
      <c r="AM1133" s="1"/>
      <c r="AN1133" s="1"/>
      <c r="AO1133" s="1"/>
    </row>
    <row r="1134" spans="1:41" ht="16">
      <c r="A1134" s="1" t="s">
        <v>7854</v>
      </c>
      <c r="B1134" s="3">
        <v>46056.4696064815</v>
      </c>
      <c r="C1134" s="14">
        <v>579</v>
      </c>
      <c r="D1134" s="1" t="s">
        <v>7855</v>
      </c>
      <c r="E1134" s="1" t="s">
        <v>2253</v>
      </c>
      <c r="F1134" s="1" t="s">
        <v>119</v>
      </c>
      <c r="G1134" s="1" t="s">
        <v>7856</v>
      </c>
      <c r="H1134" s="1" t="s">
        <v>7857</v>
      </c>
      <c r="I1134" s="1" t="s">
        <v>7858</v>
      </c>
      <c r="J1134" s="1" t="s">
        <v>7859</v>
      </c>
      <c r="K1134" s="1" t="s">
        <v>207</v>
      </c>
      <c r="L1134" s="1" t="s">
        <v>33</v>
      </c>
      <c r="M1134" s="1" t="b">
        <v>0</v>
      </c>
      <c r="N1134" s="1" t="s">
        <v>47</v>
      </c>
      <c r="O1134" s="1" t="s">
        <v>54</v>
      </c>
      <c r="P1134" s="1" t="s">
        <v>13686</v>
      </c>
      <c r="Q1134" s="1" t="s">
        <v>37</v>
      </c>
      <c r="R1134" s="1" t="s">
        <v>171</v>
      </c>
      <c r="S1134" s="1" t="s">
        <v>375</v>
      </c>
      <c r="T1134" s="1" t="s">
        <v>7861</v>
      </c>
      <c r="U1134" s="1" t="s">
        <v>7862</v>
      </c>
      <c r="V1134" s="1" t="s">
        <v>7863</v>
      </c>
      <c r="W1134" s="1" t="s">
        <v>7864</v>
      </c>
      <c r="X1134" s="1" t="s">
        <v>7865</v>
      </c>
      <c r="Y1134" s="1" t="s">
        <v>7866</v>
      </c>
      <c r="Z1134" s="1" t="s">
        <v>207</v>
      </c>
      <c r="AA1134" s="1" t="s">
        <v>23372</v>
      </c>
      <c r="AB1134" s="1" t="s">
        <v>1269</v>
      </c>
      <c r="AD1134" s="1" t="str">
        <f>VLOOKUP($K1134,「工具标准名」映射表!$B:$I,3,0)</f>
        <v>即梦AI</v>
      </c>
      <c r="AE1134" s="1" t="str">
        <f>VLOOKUP($K1134,「工具标准名」映射表!$B:$I,4,0)</f>
        <v>功能应用层</v>
      </c>
      <c r="AF1134" s="1" t="str">
        <f>VLOOKUP($K1134,「工具标准名」映射表!$B:$I,5,0)</f>
        <v>功能应用（生成式AI应用-图像类）</v>
      </c>
      <c r="AG1134" s="1" t="str">
        <f>VLOOKUP($K1134,「工具标准名」映射表!$B:$I,6,0)</f>
        <v>软件工具</v>
      </c>
      <c r="AH1134" s="1" t="str">
        <f>VLOOKUP($K1134,「工具标准名」映射表!$B:$I,7,0)</f>
        <v>AI智能体</v>
      </c>
      <c r="AI1134" s="1" t="str">
        <f>VLOOKUP($K1134,「工具标准名」映射表!$B:$I,8,0)</f>
        <v>是</v>
      </c>
      <c r="AJ1134" s="1" t="s">
        <v>1269</v>
      </c>
      <c r="AK1134" s="1"/>
      <c r="AL1134" s="1"/>
      <c r="AM1134" s="1"/>
      <c r="AN1134" s="1"/>
      <c r="AO1134" s="1"/>
    </row>
    <row r="1135" spans="1:41" ht="16">
      <c r="A1135" s="1" t="s">
        <v>7854</v>
      </c>
      <c r="B1135" s="3">
        <v>46056.4696064815</v>
      </c>
      <c r="C1135" s="14">
        <v>579</v>
      </c>
      <c r="D1135" s="1" t="s">
        <v>7855</v>
      </c>
      <c r="E1135" s="1" t="s">
        <v>2253</v>
      </c>
      <c r="F1135" s="1" t="s">
        <v>119</v>
      </c>
      <c r="G1135" s="1" t="s">
        <v>7856</v>
      </c>
      <c r="H1135" s="1" t="s">
        <v>7857</v>
      </c>
      <c r="I1135" s="1" t="s">
        <v>7858</v>
      </c>
      <c r="J1135" s="1" t="s">
        <v>7859</v>
      </c>
      <c r="K1135" s="1" t="s">
        <v>139</v>
      </c>
      <c r="L1135" s="1" t="s">
        <v>33</v>
      </c>
      <c r="M1135" s="1" t="b">
        <v>0</v>
      </c>
      <c r="N1135" s="1" t="s">
        <v>47</v>
      </c>
      <c r="O1135" s="1" t="s">
        <v>54</v>
      </c>
      <c r="P1135" s="1" t="s">
        <v>9885</v>
      </c>
      <c r="Q1135" s="1" t="s">
        <v>37</v>
      </c>
      <c r="R1135" s="1" t="s">
        <v>171</v>
      </c>
      <c r="S1135" s="1" t="s">
        <v>375</v>
      </c>
      <c r="T1135" s="1" t="s">
        <v>7861</v>
      </c>
      <c r="U1135" s="1" t="s">
        <v>7862</v>
      </c>
      <c r="V1135" s="1" t="s">
        <v>7863</v>
      </c>
      <c r="W1135" s="1" t="s">
        <v>7864</v>
      </c>
      <c r="X1135" s="1" t="s">
        <v>7865</v>
      </c>
      <c r="Y1135" s="1" t="s">
        <v>7866</v>
      </c>
      <c r="Z1135" s="1" t="s">
        <v>139</v>
      </c>
      <c r="AA1135" s="1" t="s">
        <v>23370</v>
      </c>
      <c r="AB1135" s="1" t="s">
        <v>1269</v>
      </c>
      <c r="AD1135" s="1" t="str">
        <f>VLOOKUP($K1135,「工具标准名」映射表!$B:$I,3,0)</f>
        <v>豆包</v>
      </c>
      <c r="AE1135" s="1" t="str">
        <f>VLOOKUP($K1135,「工具标准名」映射表!$B:$I,4,0)</f>
        <v>功能应用层</v>
      </c>
      <c r="AF1135" s="1" t="str">
        <f>VLOOKUP($K1135,「工具标准名」映射表!$B:$I,5,0)</f>
        <v>功能应用（教学辅助工具）</v>
      </c>
      <c r="AG1135" s="1" t="str">
        <f>VLOOKUP($K1135,「工具标准名」映射表!$B:$I,6,0)</f>
        <v>软件工具</v>
      </c>
      <c r="AH1135" s="1" t="str">
        <f>VLOOKUP($K1135,「工具标准名」映射表!$B:$I,7,0)</f>
        <v>其他</v>
      </c>
      <c r="AI1135" s="1" t="str">
        <f>VLOOKUP($K1135,「工具标准名」映射表!$B:$I,8,0)</f>
        <v>否</v>
      </c>
      <c r="AJ1135" s="1" t="s">
        <v>1269</v>
      </c>
      <c r="AK1135" s="1"/>
      <c r="AL1135" s="1"/>
      <c r="AM1135" s="1"/>
      <c r="AN1135" s="1"/>
      <c r="AO1135" s="1"/>
    </row>
    <row r="1136" spans="1:41" ht="16">
      <c r="A1136" s="1" t="s">
        <v>7854</v>
      </c>
      <c r="B1136" s="3">
        <v>46056.4696064815</v>
      </c>
      <c r="C1136" s="14">
        <v>579</v>
      </c>
      <c r="D1136" s="1" t="s">
        <v>7855</v>
      </c>
      <c r="E1136" s="1" t="s">
        <v>2253</v>
      </c>
      <c r="F1136" s="1" t="s">
        <v>119</v>
      </c>
      <c r="G1136" s="1" t="s">
        <v>7856</v>
      </c>
      <c r="H1136" s="1" t="s">
        <v>7857</v>
      </c>
      <c r="I1136" s="1" t="s">
        <v>7858</v>
      </c>
      <c r="J1136" s="1" t="s">
        <v>7859</v>
      </c>
      <c r="K1136" s="1" t="s">
        <v>7870</v>
      </c>
      <c r="L1136" s="1" t="s">
        <v>33</v>
      </c>
      <c r="M1136" s="1" t="b">
        <v>0</v>
      </c>
      <c r="N1136" s="1" t="s">
        <v>47</v>
      </c>
      <c r="O1136" s="1" t="s">
        <v>54</v>
      </c>
      <c r="P1136" s="1" t="s">
        <v>15856</v>
      </c>
      <c r="Q1136" s="1" t="s">
        <v>37</v>
      </c>
      <c r="R1136" s="1" t="s">
        <v>171</v>
      </c>
      <c r="S1136" s="1" t="s">
        <v>375</v>
      </c>
      <c r="T1136" s="1" t="s">
        <v>7861</v>
      </c>
      <c r="U1136" s="1" t="s">
        <v>7862</v>
      </c>
      <c r="V1136" s="1" t="s">
        <v>7863</v>
      </c>
      <c r="W1136" s="1" t="s">
        <v>7864</v>
      </c>
      <c r="X1136" s="1" t="s">
        <v>7865</v>
      </c>
      <c r="Y1136" s="1" t="s">
        <v>7866</v>
      </c>
      <c r="Z1136" s="1" t="s">
        <v>7870</v>
      </c>
      <c r="AA1136" s="1">
        <v>0</v>
      </c>
      <c r="AB1136" s="1" t="s">
        <v>1269</v>
      </c>
      <c r="AD1136" s="1" t="str">
        <f>VLOOKUP($K1136,「工具标准名」映射表!$B:$I,3,0)</f>
        <v>魔珐有言</v>
      </c>
      <c r="AE1136" s="1" t="str">
        <f>VLOOKUP($K1136,「工具标准名」映射表!$B:$I,4,0)</f>
        <v>功能应用层</v>
      </c>
      <c r="AF1136" s="1" t="str">
        <f>VLOOKUP($K1136,「工具标准名」映射表!$B:$I,5,0)</f>
        <v>功能应用层（AI智能体）</v>
      </c>
      <c r="AG1136" s="1" t="str">
        <f>VLOOKUP($K1136,「工具标准名」映射表!$B:$I,6,0)</f>
        <v>软件工具</v>
      </c>
      <c r="AH1136" s="1" t="str">
        <f>VLOOKUP($K1136,「工具标准名」映射表!$B:$I,7,0)</f>
        <v>AI智能体</v>
      </c>
      <c r="AI1136" s="1" t="str">
        <f>VLOOKUP($K1136,「工具标准名」映射表!$B:$I,8,0)</f>
        <v>否</v>
      </c>
      <c r="AJ1136" s="1" t="s">
        <v>1269</v>
      </c>
      <c r="AK1136" s="1"/>
      <c r="AL1136" s="1"/>
      <c r="AM1136" s="1"/>
      <c r="AN1136" s="1"/>
      <c r="AO1136" s="1"/>
    </row>
    <row r="1137" spans="1:41" ht="16">
      <c r="A1137" s="1" t="s">
        <v>7854</v>
      </c>
      <c r="B1137" s="3">
        <v>46056.4696064815</v>
      </c>
      <c r="C1137" s="14">
        <v>579</v>
      </c>
      <c r="D1137" s="1" t="s">
        <v>7855</v>
      </c>
      <c r="E1137" s="1" t="s">
        <v>2253</v>
      </c>
      <c r="F1137" s="1" t="s">
        <v>119</v>
      </c>
      <c r="G1137" s="1" t="s">
        <v>7856</v>
      </c>
      <c r="H1137" s="1" t="s">
        <v>7857</v>
      </c>
      <c r="I1137" s="1" t="s">
        <v>7858</v>
      </c>
      <c r="J1137" s="1" t="s">
        <v>7859</v>
      </c>
      <c r="K1137" s="1" t="s">
        <v>7873</v>
      </c>
      <c r="L1137" s="1" t="s">
        <v>33</v>
      </c>
      <c r="M1137" s="1" t="b">
        <v>0</v>
      </c>
      <c r="N1137" s="1" t="s">
        <v>47</v>
      </c>
      <c r="O1137" s="1" t="s">
        <v>54</v>
      </c>
      <c r="P1137" s="1" t="s">
        <v>21072</v>
      </c>
      <c r="Q1137" s="1" t="s">
        <v>37</v>
      </c>
      <c r="R1137" s="1" t="s">
        <v>171</v>
      </c>
      <c r="S1137" s="1" t="s">
        <v>375</v>
      </c>
      <c r="T1137" s="1" t="s">
        <v>7861</v>
      </c>
      <c r="U1137" s="1" t="s">
        <v>7862</v>
      </c>
      <c r="V1137" s="1" t="s">
        <v>7863</v>
      </c>
      <c r="W1137" s="1" t="s">
        <v>7864</v>
      </c>
      <c r="X1137" s="1" t="s">
        <v>7865</v>
      </c>
      <c r="Y1137" s="1" t="s">
        <v>7866</v>
      </c>
      <c r="Z1137" s="1" t="s">
        <v>7873</v>
      </c>
      <c r="AA1137" s="1">
        <v>0</v>
      </c>
      <c r="AB1137" s="1" t="s">
        <v>1269</v>
      </c>
      <c r="AD1137" s="1" t="str">
        <f>VLOOKUP($K1137,「工具标准名」映射表!$B:$I,3,0)</f>
        <v>元居</v>
      </c>
      <c r="AE1137" s="1" t="str">
        <f>VLOOKUP($K1137,「工具标准名」映射表!$B:$I,4,0)</f>
        <v>功能应用层</v>
      </c>
      <c r="AF1137" s="1" t="str">
        <f>VLOOKUP($K1137,「工具标准名」映射表!$B:$I,5,0)</f>
        <v>功能应用层（移动端 App）</v>
      </c>
      <c r="AG1137" s="1" t="str">
        <f>VLOOKUP($K1137,「工具标准名」映射表!$B:$I,6,0)</f>
        <v>软件工具</v>
      </c>
      <c r="AH1137" s="1" t="str">
        <f>VLOOKUP($K1137,「工具标准名」映射表!$B:$I,7,0)</f>
        <v>AI智能体</v>
      </c>
      <c r="AI1137" s="1" t="str">
        <f>VLOOKUP($K1137,「工具标准名」映射表!$B:$I,8,0)</f>
        <v>否</v>
      </c>
      <c r="AJ1137" s="1" t="s">
        <v>1269</v>
      </c>
      <c r="AK1137" s="1"/>
      <c r="AL1137" s="1"/>
      <c r="AM1137" s="1"/>
      <c r="AN1137" s="1"/>
      <c r="AO1137" s="1"/>
    </row>
    <row r="1138" spans="1:41" ht="16">
      <c r="A1138" s="1" t="s">
        <v>7877</v>
      </c>
      <c r="B1138" s="3">
        <v>46056.469664351898</v>
      </c>
      <c r="C1138" s="14">
        <v>580</v>
      </c>
      <c r="D1138" s="1" t="s">
        <v>7878</v>
      </c>
      <c r="E1138" s="1" t="s">
        <v>2253</v>
      </c>
      <c r="F1138" s="1" t="s">
        <v>119</v>
      </c>
      <c r="G1138" s="1" t="s">
        <v>7879</v>
      </c>
      <c r="H1138" s="1" t="s">
        <v>7880</v>
      </c>
      <c r="I1138" s="1" t="s">
        <v>7881</v>
      </c>
      <c r="J1138" s="1" t="s">
        <v>7882</v>
      </c>
      <c r="K1138" s="1" t="s">
        <v>139</v>
      </c>
      <c r="L1138" s="1" t="s">
        <v>33</v>
      </c>
      <c r="M1138" s="1" t="b">
        <v>0</v>
      </c>
      <c r="N1138" s="1" t="s">
        <v>47</v>
      </c>
      <c r="O1138" s="1" t="s">
        <v>48</v>
      </c>
      <c r="P1138" s="1" t="s">
        <v>9893</v>
      </c>
      <c r="Q1138" s="1" t="s">
        <v>37</v>
      </c>
      <c r="R1138" s="1" t="s">
        <v>38</v>
      </c>
      <c r="S1138" s="1" t="s">
        <v>39</v>
      </c>
      <c r="T1138" s="1" t="s">
        <v>7884</v>
      </c>
      <c r="U1138" s="1" t="s">
        <v>7885</v>
      </c>
      <c r="V1138" s="1" t="s">
        <v>7886</v>
      </c>
      <c r="W1138" s="1" t="s">
        <v>176</v>
      </c>
      <c r="X1138" s="1" t="s">
        <v>7887</v>
      </c>
      <c r="Y1138" s="1" t="s">
        <v>113</v>
      </c>
      <c r="Z1138" s="1" t="s">
        <v>139</v>
      </c>
      <c r="AA1138" s="1" t="s">
        <v>23370</v>
      </c>
      <c r="AB1138" s="1" t="s">
        <v>1269</v>
      </c>
      <c r="AD1138" s="1" t="str">
        <f>VLOOKUP($K1138,「工具标准名」映射表!$B:$I,3,0)</f>
        <v>豆包</v>
      </c>
      <c r="AE1138" s="1" t="str">
        <f>VLOOKUP($K1138,「工具标准名」映射表!$B:$I,4,0)</f>
        <v>功能应用层</v>
      </c>
      <c r="AF1138" s="1" t="str">
        <f>VLOOKUP($K1138,「工具标准名」映射表!$B:$I,5,0)</f>
        <v>功能应用（教学辅助工具）</v>
      </c>
      <c r="AG1138" s="1" t="str">
        <f>VLOOKUP($K1138,「工具标准名」映射表!$B:$I,6,0)</f>
        <v>软件工具</v>
      </c>
      <c r="AH1138" s="1" t="str">
        <f>VLOOKUP($K1138,「工具标准名」映射表!$B:$I,7,0)</f>
        <v>其他</v>
      </c>
      <c r="AI1138" s="1" t="str">
        <f>VLOOKUP($K1138,「工具标准名」映射表!$B:$I,8,0)</f>
        <v>否</v>
      </c>
      <c r="AJ1138" s="1" t="s">
        <v>1269</v>
      </c>
      <c r="AK1138" s="1"/>
      <c r="AL1138" s="1"/>
      <c r="AM1138" s="1"/>
      <c r="AN1138" s="1"/>
      <c r="AO1138" s="1"/>
    </row>
    <row r="1139" spans="1:41" ht="16">
      <c r="A1139" s="1" t="s">
        <v>7877</v>
      </c>
      <c r="B1139" s="3">
        <v>46056.469664351898</v>
      </c>
      <c r="C1139" s="14">
        <v>580</v>
      </c>
      <c r="D1139" s="1" t="s">
        <v>7878</v>
      </c>
      <c r="E1139" s="1" t="s">
        <v>2253</v>
      </c>
      <c r="F1139" s="1" t="s">
        <v>119</v>
      </c>
      <c r="G1139" s="1" t="s">
        <v>7879</v>
      </c>
      <c r="H1139" s="1" t="s">
        <v>7880</v>
      </c>
      <c r="I1139" s="1" t="s">
        <v>7881</v>
      </c>
      <c r="J1139" s="1" t="s">
        <v>7882</v>
      </c>
      <c r="K1139" s="1" t="s">
        <v>207</v>
      </c>
      <c r="L1139" s="1" t="s">
        <v>33</v>
      </c>
      <c r="M1139" s="1" t="b">
        <v>0</v>
      </c>
      <c r="N1139" s="1" t="s">
        <v>47</v>
      </c>
      <c r="O1139" s="1" t="s">
        <v>48</v>
      </c>
      <c r="P1139" s="1" t="s">
        <v>13687</v>
      </c>
      <c r="Q1139" s="1" t="s">
        <v>37</v>
      </c>
      <c r="R1139" s="1" t="s">
        <v>38</v>
      </c>
      <c r="S1139" s="1" t="s">
        <v>39</v>
      </c>
      <c r="T1139" s="1" t="s">
        <v>7884</v>
      </c>
      <c r="U1139" s="1" t="s">
        <v>7885</v>
      </c>
      <c r="V1139" s="1" t="s">
        <v>7886</v>
      </c>
      <c r="W1139" s="1" t="s">
        <v>176</v>
      </c>
      <c r="X1139" s="1" t="s">
        <v>7887</v>
      </c>
      <c r="Y1139" s="1" t="s">
        <v>113</v>
      </c>
      <c r="Z1139" s="1" t="s">
        <v>207</v>
      </c>
      <c r="AA1139" s="1" t="s">
        <v>23372</v>
      </c>
      <c r="AB1139" s="1" t="s">
        <v>1269</v>
      </c>
      <c r="AD1139" s="1" t="str">
        <f>VLOOKUP($K1139,「工具标准名」映射表!$B:$I,3,0)</f>
        <v>即梦AI</v>
      </c>
      <c r="AE1139" s="1" t="str">
        <f>VLOOKUP($K1139,「工具标准名」映射表!$B:$I,4,0)</f>
        <v>功能应用层</v>
      </c>
      <c r="AF1139" s="1" t="str">
        <f>VLOOKUP($K1139,「工具标准名」映射表!$B:$I,5,0)</f>
        <v>功能应用（生成式AI应用-图像类）</v>
      </c>
      <c r="AG1139" s="1" t="str">
        <f>VLOOKUP($K1139,「工具标准名」映射表!$B:$I,6,0)</f>
        <v>软件工具</v>
      </c>
      <c r="AH1139" s="1" t="str">
        <f>VLOOKUP($K1139,「工具标准名」映射表!$B:$I,7,0)</f>
        <v>AI智能体</v>
      </c>
      <c r="AI1139" s="1" t="str">
        <f>VLOOKUP($K1139,「工具标准名」映射表!$B:$I,8,0)</f>
        <v>是</v>
      </c>
      <c r="AJ1139" s="1" t="s">
        <v>1269</v>
      </c>
      <c r="AK1139" s="1"/>
      <c r="AL1139" s="1"/>
      <c r="AM1139" s="1"/>
      <c r="AN1139" s="1"/>
      <c r="AO1139" s="1"/>
    </row>
    <row r="1140" spans="1:41" ht="16">
      <c r="A1140" s="1" t="s">
        <v>7877</v>
      </c>
      <c r="B1140" s="3">
        <v>46056.469664351898</v>
      </c>
      <c r="C1140" s="14">
        <v>580</v>
      </c>
      <c r="D1140" s="1" t="s">
        <v>7878</v>
      </c>
      <c r="E1140" s="1" t="s">
        <v>2253</v>
      </c>
      <c r="F1140" s="1" t="s">
        <v>119</v>
      </c>
      <c r="G1140" s="1" t="s">
        <v>7879</v>
      </c>
      <c r="H1140" s="1" t="s">
        <v>7880</v>
      </c>
      <c r="I1140" s="1" t="s">
        <v>7881</v>
      </c>
      <c r="J1140" s="1" t="s">
        <v>7882</v>
      </c>
      <c r="K1140" s="1" t="s">
        <v>2240</v>
      </c>
      <c r="L1140" s="1" t="s">
        <v>33</v>
      </c>
      <c r="M1140" s="1" t="b">
        <v>0</v>
      </c>
      <c r="N1140" s="1" t="s">
        <v>47</v>
      </c>
      <c r="O1140" s="1" t="s">
        <v>3235</v>
      </c>
      <c r="P1140" s="1" t="s">
        <v>12520</v>
      </c>
      <c r="Q1140" s="1" t="s">
        <v>37</v>
      </c>
      <c r="R1140" s="1" t="s">
        <v>38</v>
      </c>
      <c r="S1140" s="1" t="s">
        <v>39</v>
      </c>
      <c r="T1140" s="1" t="s">
        <v>7884</v>
      </c>
      <c r="U1140" s="1" t="s">
        <v>7885</v>
      </c>
      <c r="V1140" s="1" t="s">
        <v>7886</v>
      </c>
      <c r="W1140" s="1" t="s">
        <v>176</v>
      </c>
      <c r="X1140" s="1" t="s">
        <v>7887</v>
      </c>
      <c r="Y1140" s="1" t="s">
        <v>113</v>
      </c>
      <c r="Z1140" s="1" t="s">
        <v>270</v>
      </c>
      <c r="AA1140" s="1">
        <v>0</v>
      </c>
      <c r="AB1140" s="1" t="s">
        <v>1269</v>
      </c>
      <c r="AD1140" s="1" t="str">
        <f>VLOOKUP($K1140,「工具标准名」映射表!$B:$I,3,0)</f>
        <v>国家智慧教育平台</v>
      </c>
      <c r="AE1140" s="1" t="str">
        <f>VLOOKUP($K1140,「工具标准名」映射表!$B:$I,4,0)</f>
        <v>教育数据层</v>
      </c>
      <c r="AF1140" s="1" t="str">
        <f>VLOOKUP($K1140,「工具标准名」映射表!$B:$I,5,0)</f>
        <v>功能应用（Web 教学平台（SaaS））</v>
      </c>
      <c r="AG1140" s="1" t="str">
        <f>VLOOKUP($K1140,「工具标准名」映射表!$B:$I,6,0)</f>
        <v>在线资源</v>
      </c>
      <c r="AH1140" s="1" t="str">
        <f>VLOOKUP($K1140,「工具标准名」映射表!$B:$I,7,0)</f>
        <v>其他</v>
      </c>
      <c r="AI1140" s="1" t="str">
        <f>VLOOKUP($K1140,「工具标准名」映射表!$B:$I,8,0)</f>
        <v>否</v>
      </c>
      <c r="AJ1140" s="1" t="s">
        <v>1269</v>
      </c>
      <c r="AK1140" s="1"/>
      <c r="AL1140" s="1"/>
      <c r="AM1140" s="1"/>
      <c r="AN1140" s="1"/>
      <c r="AO1140" s="1"/>
    </row>
    <row r="1141" spans="1:41" ht="16">
      <c r="A1141" s="1" t="s">
        <v>7892</v>
      </c>
      <c r="B1141" s="3">
        <v>46056.4696527778</v>
      </c>
      <c r="C1141" s="14">
        <v>581</v>
      </c>
      <c r="D1141" s="1" t="s">
        <v>7893</v>
      </c>
      <c r="E1141" s="1" t="s">
        <v>7894</v>
      </c>
      <c r="F1141" s="1" t="s">
        <v>27</v>
      </c>
      <c r="G1141" s="1" t="s">
        <v>7895</v>
      </c>
      <c r="H1141" s="1" t="s">
        <v>7896</v>
      </c>
      <c r="I1141" s="1" t="s">
        <v>7897</v>
      </c>
      <c r="J1141" s="1" t="s">
        <v>7898</v>
      </c>
      <c r="K1141" s="1" t="s">
        <v>139</v>
      </c>
      <c r="L1141" s="1" t="s">
        <v>33</v>
      </c>
      <c r="M1141" s="1" t="b">
        <v>0</v>
      </c>
      <c r="N1141" s="1" t="s">
        <v>47</v>
      </c>
      <c r="O1141" s="1" t="s">
        <v>48</v>
      </c>
      <c r="P1141" s="1" t="s">
        <v>9902</v>
      </c>
      <c r="Q1141" s="1" t="s">
        <v>87</v>
      </c>
      <c r="R1141" s="1" t="s">
        <v>234</v>
      </c>
      <c r="S1141" s="1" t="s">
        <v>39</v>
      </c>
      <c r="T1141" s="1" t="s">
        <v>7901</v>
      </c>
      <c r="U1141" s="1" t="s">
        <v>7902</v>
      </c>
      <c r="V1141" s="1" t="s">
        <v>7903</v>
      </c>
      <c r="W1141" s="1" t="s">
        <v>176</v>
      </c>
      <c r="X1141" s="1" t="s">
        <v>7904</v>
      </c>
      <c r="Y1141" s="1" t="s">
        <v>801</v>
      </c>
      <c r="Z1141" s="1" t="s">
        <v>139</v>
      </c>
      <c r="AA1141" s="1" t="s">
        <v>23370</v>
      </c>
      <c r="AB1141" s="1" t="s">
        <v>1269</v>
      </c>
      <c r="AD1141" s="1" t="str">
        <f>VLOOKUP($K1141,「工具标准名」映射表!$B:$I,3,0)</f>
        <v>豆包</v>
      </c>
      <c r="AE1141" s="1" t="str">
        <f>VLOOKUP($K1141,「工具标准名」映射表!$B:$I,4,0)</f>
        <v>功能应用层</v>
      </c>
      <c r="AF1141" s="1" t="str">
        <f>VLOOKUP($K1141,「工具标准名」映射表!$B:$I,5,0)</f>
        <v>功能应用（教学辅助工具）</v>
      </c>
      <c r="AG1141" s="1" t="str">
        <f>VLOOKUP($K1141,「工具标准名」映射表!$B:$I,6,0)</f>
        <v>软件工具</v>
      </c>
      <c r="AH1141" s="1" t="str">
        <f>VLOOKUP($K1141,「工具标准名」映射表!$B:$I,7,0)</f>
        <v>其他</v>
      </c>
      <c r="AI1141" s="1" t="str">
        <f>VLOOKUP($K1141,「工具标准名」映射表!$B:$I,8,0)</f>
        <v>否</v>
      </c>
      <c r="AJ1141" s="1" t="s">
        <v>1269</v>
      </c>
      <c r="AK1141" s="1"/>
      <c r="AL1141" s="1"/>
      <c r="AM1141" s="1"/>
      <c r="AN1141" s="1"/>
      <c r="AO1141" s="1"/>
    </row>
    <row r="1142" spans="1:41" ht="16">
      <c r="A1142" s="1" t="s">
        <v>7892</v>
      </c>
      <c r="B1142" s="3">
        <v>46056.4696527778</v>
      </c>
      <c r="C1142" s="14">
        <v>581</v>
      </c>
      <c r="D1142" s="1" t="s">
        <v>7893</v>
      </c>
      <c r="E1142" s="1" t="s">
        <v>7894</v>
      </c>
      <c r="F1142" s="1" t="s">
        <v>27</v>
      </c>
      <c r="G1142" s="1" t="s">
        <v>7895</v>
      </c>
      <c r="H1142" s="1" t="s">
        <v>7896</v>
      </c>
      <c r="I1142" s="1" t="s">
        <v>7897</v>
      </c>
      <c r="J1142" s="1" t="s">
        <v>7898</v>
      </c>
      <c r="K1142" s="1" t="s">
        <v>7906</v>
      </c>
      <c r="L1142" s="1" t="s">
        <v>33</v>
      </c>
      <c r="M1142" s="1" t="b">
        <v>0</v>
      </c>
      <c r="N1142" s="1" t="s">
        <v>47</v>
      </c>
      <c r="O1142" s="1" t="s">
        <v>48</v>
      </c>
      <c r="P1142" s="1" t="s">
        <v>21063</v>
      </c>
      <c r="Q1142" s="1" t="s">
        <v>87</v>
      </c>
      <c r="R1142" s="1" t="s">
        <v>234</v>
      </c>
      <c r="S1142" s="1" t="s">
        <v>39</v>
      </c>
      <c r="T1142" s="1" t="s">
        <v>7901</v>
      </c>
      <c r="U1142" s="1" t="s">
        <v>7902</v>
      </c>
      <c r="V1142" s="1" t="s">
        <v>7903</v>
      </c>
      <c r="W1142" s="1" t="s">
        <v>176</v>
      </c>
      <c r="X1142" s="1" t="s">
        <v>7904</v>
      </c>
      <c r="Y1142" s="1" t="s">
        <v>801</v>
      </c>
      <c r="Z1142" s="1" t="s">
        <v>7906</v>
      </c>
      <c r="AA1142" s="1" t="s">
        <v>23405</v>
      </c>
      <c r="AB1142" s="1" t="s">
        <v>1269</v>
      </c>
      <c r="AD1142" s="1" t="str">
        <f>VLOOKUP($K1142,「工具标准名」映射表!$B:$I,3,0)</f>
        <v>元宝</v>
      </c>
      <c r="AE1142" s="1" t="str">
        <f>VLOOKUP($K1142,「工具标准名」映射表!$B:$I,4,0)</f>
        <v>功能应用层</v>
      </c>
      <c r="AF1142" s="1" t="str">
        <f>VLOOKUP($K1142,「工具标准名」映射表!$B:$I,5,0)</f>
        <v>功能应用层（移动端 App）</v>
      </c>
      <c r="AG1142" s="1" t="str">
        <f>VLOOKUP($K1142,「工具标准名」映射表!$B:$I,6,0)</f>
        <v>软件工具</v>
      </c>
      <c r="AH1142" s="1" t="str">
        <f>VLOOKUP($K1142,「工具标准名」映射表!$B:$I,7,0)</f>
        <v>AI智能体</v>
      </c>
      <c r="AI1142" s="1" t="str">
        <f>VLOOKUP($K1142,「工具标准名」映射表!$B:$I,8,0)</f>
        <v>否</v>
      </c>
      <c r="AJ1142" s="1" t="s">
        <v>1269</v>
      </c>
      <c r="AK1142" s="1"/>
      <c r="AL1142" s="1"/>
      <c r="AM1142" s="1"/>
      <c r="AN1142" s="1"/>
      <c r="AO1142" s="1"/>
    </row>
    <row r="1143" spans="1:41" ht="16">
      <c r="A1143" s="1" t="s">
        <v>7909</v>
      </c>
      <c r="B1143" s="3">
        <v>46056.469594907401</v>
      </c>
      <c r="C1143" s="14">
        <v>582</v>
      </c>
      <c r="D1143" s="1" t="s">
        <v>7910</v>
      </c>
      <c r="E1143" s="1" t="s">
        <v>156</v>
      </c>
      <c r="F1143" s="1" t="s">
        <v>156</v>
      </c>
      <c r="G1143" s="1" t="s">
        <v>156</v>
      </c>
      <c r="H1143" s="1" t="s">
        <v>156</v>
      </c>
      <c r="I1143" s="1" t="s">
        <v>156</v>
      </c>
      <c r="J1143" s="1" t="s">
        <v>985</v>
      </c>
      <c r="Q1143" s="1" t="s">
        <v>156</v>
      </c>
      <c r="R1143" s="1" t="s">
        <v>156</v>
      </c>
      <c r="S1143" s="1" t="s">
        <v>156</v>
      </c>
      <c r="T1143" s="1" t="s">
        <v>156</v>
      </c>
      <c r="U1143" s="1" t="s">
        <v>156</v>
      </c>
      <c r="V1143" s="1" t="s">
        <v>156</v>
      </c>
      <c r="W1143" s="1" t="s">
        <v>156</v>
      </c>
      <c r="X1143" s="1" t="s">
        <v>156</v>
      </c>
      <c r="Y1143" s="1" t="s">
        <v>156</v>
      </c>
      <c r="Z1143" s="1" t="e">
        <v>#N/A</v>
      </c>
      <c r="AA1143" s="1" t="e">
        <v>#N/A</v>
      </c>
      <c r="AB1143" s="1" t="s">
        <v>156</v>
      </c>
      <c r="AD1143" s="1" t="e">
        <f>VLOOKUP($K1143,「工具标准名」映射表!$B:$I,3,0)</f>
        <v>#N/A</v>
      </c>
      <c r="AE1143" s="1" t="e">
        <f>VLOOKUP($K1143,「工具标准名」映射表!$B:$I,4,0)</f>
        <v>#N/A</v>
      </c>
      <c r="AF1143" s="1" t="e">
        <f>VLOOKUP($K1143,「工具标准名」映射表!$B:$I,5,0)</f>
        <v>#N/A</v>
      </c>
      <c r="AG1143" s="1" t="e">
        <f>VLOOKUP($K1143,「工具标准名」映射表!$B:$I,6,0)</f>
        <v>#N/A</v>
      </c>
      <c r="AH1143" s="1" t="e">
        <f>VLOOKUP($K1143,「工具标准名」映射表!$B:$I,7,0)</f>
        <v>#N/A</v>
      </c>
      <c r="AI1143" s="1" t="e">
        <f>VLOOKUP($K1143,「工具标准名」映射表!$B:$I,8,0)</f>
        <v>#N/A</v>
      </c>
      <c r="AJ1143" s="1" t="s">
        <v>156</v>
      </c>
      <c r="AK1143" s="1"/>
      <c r="AL1143" s="1"/>
      <c r="AM1143" s="1"/>
      <c r="AN1143" s="1"/>
      <c r="AO1143" s="1"/>
    </row>
    <row r="1144" spans="1:41" ht="16">
      <c r="A1144" s="1" t="s">
        <v>7912</v>
      </c>
      <c r="B1144" s="3">
        <v>46056.469664351898</v>
      </c>
      <c r="C1144" s="14">
        <v>583</v>
      </c>
      <c r="D1144" s="1" t="s">
        <v>7913</v>
      </c>
      <c r="E1144" s="1" t="s">
        <v>7914</v>
      </c>
      <c r="F1144" s="1" t="s">
        <v>27</v>
      </c>
      <c r="G1144" s="1" t="s">
        <v>7915</v>
      </c>
      <c r="H1144" s="1" t="s">
        <v>7916</v>
      </c>
      <c r="I1144" s="1" t="s">
        <v>7917</v>
      </c>
      <c r="J1144" s="1" t="s">
        <v>7918</v>
      </c>
      <c r="K1144" s="1" t="s">
        <v>7919</v>
      </c>
      <c r="L1144" s="1" t="s">
        <v>33</v>
      </c>
      <c r="M1144" s="1" t="b">
        <v>0</v>
      </c>
      <c r="N1144" s="1" t="s">
        <v>47</v>
      </c>
      <c r="O1144" s="1" t="s">
        <v>66</v>
      </c>
      <c r="P1144" s="1" t="s">
        <v>19220</v>
      </c>
      <c r="Q1144" s="1" t="s">
        <v>37</v>
      </c>
      <c r="R1144" s="1" t="s">
        <v>68</v>
      </c>
      <c r="S1144" s="1" t="s">
        <v>172</v>
      </c>
      <c r="T1144" s="1" t="s">
        <v>7922</v>
      </c>
      <c r="U1144" s="1" t="s">
        <v>7917</v>
      </c>
      <c r="V1144" s="1" t="s">
        <v>7923</v>
      </c>
      <c r="W1144" s="1" t="s">
        <v>7924</v>
      </c>
      <c r="X1144" s="1" t="s">
        <v>7925</v>
      </c>
      <c r="Y1144" s="1" t="s">
        <v>4355</v>
      </c>
      <c r="Z1144" s="1" t="s">
        <v>7919</v>
      </c>
      <c r="AA1144" s="1" t="s">
        <v>23374</v>
      </c>
      <c r="AB1144" s="1" t="s">
        <v>217</v>
      </c>
      <c r="AD1144" s="1" t="str">
        <f>VLOOKUP($K1144,「工具标准名」映射表!$B:$I,3,0)</f>
        <v>希沃蒙层</v>
      </c>
      <c r="AE1144" s="1" t="str">
        <f>VLOOKUP($K1144,「工具标准名」映射表!$B:$I,4,0)</f>
        <v>功能应用层</v>
      </c>
      <c r="AF1144" s="1" t="str">
        <f>VLOOKUP($K1144,「工具标准名」映射表!$B:$I,5,0)</f>
        <v>功能应用（教学辅助工具）</v>
      </c>
      <c r="AG1144" s="1" t="str">
        <f>VLOOKUP($K1144,「工具标准名」映射表!$B:$I,6,0)</f>
        <v>软件工具</v>
      </c>
      <c r="AH1144" s="1" t="str">
        <f>VLOOKUP($K1144,「工具标准名」映射表!$B:$I,7,0)</f>
        <v>AI智能体</v>
      </c>
      <c r="AI1144" s="1" t="str">
        <f>VLOOKUP($K1144,「工具标准名」映射表!$B:$I,8,0)</f>
        <v>否</v>
      </c>
      <c r="AJ1144" s="1" t="s">
        <v>217</v>
      </c>
      <c r="AK1144" s="1"/>
      <c r="AL1144" s="1"/>
      <c r="AM1144" s="1"/>
      <c r="AN1144" s="1"/>
      <c r="AO1144" s="1"/>
    </row>
    <row r="1145" spans="1:41" ht="16">
      <c r="A1145" s="1" t="s">
        <v>7912</v>
      </c>
      <c r="B1145" s="3">
        <v>46056.469664351898</v>
      </c>
      <c r="C1145" s="14">
        <v>583</v>
      </c>
      <c r="D1145" s="1" t="s">
        <v>7913</v>
      </c>
      <c r="E1145" s="1" t="s">
        <v>7914</v>
      </c>
      <c r="F1145" s="1" t="s">
        <v>27</v>
      </c>
      <c r="G1145" s="1" t="s">
        <v>7915</v>
      </c>
      <c r="H1145" s="1" t="s">
        <v>7916</v>
      </c>
      <c r="I1145" s="1" t="s">
        <v>7917</v>
      </c>
      <c r="J1145" s="1" t="s">
        <v>7918</v>
      </c>
      <c r="K1145" s="1" t="s">
        <v>7926</v>
      </c>
      <c r="L1145" s="1" t="s">
        <v>33</v>
      </c>
      <c r="M1145" s="1" t="b">
        <v>0</v>
      </c>
      <c r="N1145" s="1" t="s">
        <v>47</v>
      </c>
      <c r="O1145" s="1" t="s">
        <v>66</v>
      </c>
      <c r="P1145" s="1" t="s">
        <v>15487</v>
      </c>
      <c r="Q1145" s="1" t="s">
        <v>37</v>
      </c>
      <c r="R1145" s="1" t="s">
        <v>68</v>
      </c>
      <c r="S1145" s="1" t="s">
        <v>172</v>
      </c>
      <c r="T1145" s="1" t="s">
        <v>7922</v>
      </c>
      <c r="U1145" s="1" t="s">
        <v>7917</v>
      </c>
      <c r="V1145" s="1" t="s">
        <v>7923</v>
      </c>
      <c r="W1145" s="1" t="s">
        <v>7924</v>
      </c>
      <c r="X1145" s="1" t="s">
        <v>7925</v>
      </c>
      <c r="Y1145" s="1" t="s">
        <v>4355</v>
      </c>
      <c r="Z1145" s="1" t="s">
        <v>7926</v>
      </c>
      <c r="AA1145" s="1">
        <v>0</v>
      </c>
      <c r="AB1145" s="1" t="s">
        <v>217</v>
      </c>
      <c r="AD1145" s="1" t="str">
        <f>VLOOKUP($K1145,「工具标准名」映射表!$B:$I,3,0)</f>
        <v>库乐队</v>
      </c>
      <c r="AE1145" s="1" t="str">
        <f>VLOOKUP($K1145,「工具标准名」映射表!$B:$I,4,0)</f>
        <v>功能应用层</v>
      </c>
      <c r="AF1145" s="1" t="str">
        <f>VLOOKUP($K1145,「工具标准名」映射表!$B:$I,5,0)</f>
        <v>功能应用层（移动端 App）</v>
      </c>
      <c r="AG1145" s="1" t="str">
        <f>VLOOKUP($K1145,「工具标准名」映射表!$B:$I,6,0)</f>
        <v>音视频技术</v>
      </c>
      <c r="AH1145" s="1" t="str">
        <f>VLOOKUP($K1145,「工具标准名」映射表!$B:$I,7,0)</f>
        <v>生成音乐</v>
      </c>
      <c r="AI1145" s="1" t="str">
        <f>VLOOKUP($K1145,「工具标准名」映射表!$B:$I,8,0)</f>
        <v>否</v>
      </c>
      <c r="AJ1145" s="1" t="s">
        <v>217</v>
      </c>
      <c r="AK1145" s="1"/>
      <c r="AL1145" s="1"/>
      <c r="AM1145" s="1"/>
      <c r="AN1145" s="1"/>
      <c r="AO1145" s="1"/>
    </row>
    <row r="1146" spans="1:41" ht="16">
      <c r="A1146" s="1" t="s">
        <v>7912</v>
      </c>
      <c r="B1146" s="3">
        <v>46056.469664351898</v>
      </c>
      <c r="C1146" s="14">
        <v>583</v>
      </c>
      <c r="D1146" s="1" t="s">
        <v>7913</v>
      </c>
      <c r="E1146" s="1" t="s">
        <v>7914</v>
      </c>
      <c r="F1146" s="1" t="s">
        <v>27</v>
      </c>
      <c r="G1146" s="1" t="s">
        <v>7915</v>
      </c>
      <c r="H1146" s="1" t="s">
        <v>7916</v>
      </c>
      <c r="I1146" s="1" t="s">
        <v>7917</v>
      </c>
      <c r="J1146" s="1" t="s">
        <v>7918</v>
      </c>
      <c r="K1146" s="1" t="s">
        <v>2439</v>
      </c>
      <c r="L1146" s="1" t="s">
        <v>33</v>
      </c>
      <c r="M1146" s="1" t="b">
        <v>0</v>
      </c>
      <c r="N1146" s="1" t="s">
        <v>47</v>
      </c>
      <c r="O1146" s="1" t="s">
        <v>66</v>
      </c>
      <c r="P1146" s="1" t="s">
        <v>8627</v>
      </c>
      <c r="Q1146" s="1" t="s">
        <v>37</v>
      </c>
      <c r="R1146" s="1" t="s">
        <v>68</v>
      </c>
      <c r="S1146" s="1" t="s">
        <v>172</v>
      </c>
      <c r="T1146" s="1" t="s">
        <v>7922</v>
      </c>
      <c r="U1146" s="1" t="s">
        <v>7917</v>
      </c>
      <c r="V1146" s="1" t="s">
        <v>7923</v>
      </c>
      <c r="W1146" s="1" t="s">
        <v>7924</v>
      </c>
      <c r="X1146" s="1" t="s">
        <v>7925</v>
      </c>
      <c r="Y1146" s="1" t="s">
        <v>4355</v>
      </c>
      <c r="Z1146" s="1" t="s">
        <v>2439</v>
      </c>
      <c r="AA1146" s="1">
        <v>0</v>
      </c>
      <c r="AB1146" s="1" t="s">
        <v>217</v>
      </c>
      <c r="AD1146" s="1" t="str">
        <f>VLOOKUP($K1146,「工具标准名」映射表!$B:$I,3,0)</f>
        <v>班级优化大师软件</v>
      </c>
      <c r="AE1146" s="1" t="str">
        <f>VLOOKUP($K1146,「工具标准名」映射表!$B:$I,4,0)</f>
        <v>功能应用层</v>
      </c>
      <c r="AF1146" s="1" t="str">
        <f>VLOOKUP($K1146,「工具标准名」映射表!$B:$I,5,0)</f>
        <v>功能应用（Web 教学平台（SaaS））</v>
      </c>
      <c r="AG1146" s="1" t="str">
        <f>VLOOKUP($K1146,「工具标准名」映射表!$B:$I,6,0)</f>
        <v>软件工具</v>
      </c>
      <c r="AH1146" s="1" t="str">
        <f>VLOOKUP($K1146,「工具标准名」映射表!$B:$I,7,0)</f>
        <v>其他</v>
      </c>
      <c r="AI1146" s="1" t="str">
        <f>VLOOKUP($K1146,「工具标准名」映射表!$B:$I,8,0)</f>
        <v>否</v>
      </c>
      <c r="AJ1146" s="1" t="s">
        <v>217</v>
      </c>
      <c r="AK1146" s="1"/>
      <c r="AL1146" s="1"/>
      <c r="AM1146" s="1"/>
      <c r="AN1146" s="1"/>
      <c r="AO1146" s="1"/>
    </row>
    <row r="1147" spans="1:41" ht="16">
      <c r="A1147" s="1" t="s">
        <v>7931</v>
      </c>
      <c r="B1147" s="3">
        <v>46056.4696527778</v>
      </c>
      <c r="C1147" s="14">
        <v>584</v>
      </c>
      <c r="D1147" s="1" t="s">
        <v>7932</v>
      </c>
      <c r="E1147" s="1" t="s">
        <v>1150</v>
      </c>
      <c r="F1147" s="1" t="s">
        <v>27</v>
      </c>
      <c r="G1147" s="1" t="s">
        <v>7933</v>
      </c>
      <c r="H1147" s="1" t="s">
        <v>7934</v>
      </c>
      <c r="I1147" s="1" t="s">
        <v>7935</v>
      </c>
      <c r="J1147" s="1" t="s">
        <v>7936</v>
      </c>
      <c r="K1147" s="1" t="s">
        <v>207</v>
      </c>
      <c r="L1147" s="1" t="s">
        <v>33</v>
      </c>
      <c r="M1147" s="1" t="b">
        <v>0</v>
      </c>
      <c r="N1147" s="1" t="s">
        <v>47</v>
      </c>
      <c r="O1147" s="1" t="s">
        <v>54</v>
      </c>
      <c r="P1147" s="1" t="s">
        <v>13695</v>
      </c>
      <c r="Q1147" s="1" t="s">
        <v>37</v>
      </c>
      <c r="R1147" s="1" t="s">
        <v>171</v>
      </c>
      <c r="S1147" s="1" t="s">
        <v>172</v>
      </c>
      <c r="T1147" s="1" t="s">
        <v>7938</v>
      </c>
      <c r="U1147" s="1" t="s">
        <v>7935</v>
      </c>
      <c r="V1147" s="1" t="s">
        <v>7939</v>
      </c>
      <c r="W1147" s="1" t="s">
        <v>176</v>
      </c>
      <c r="X1147" s="1" t="s">
        <v>7940</v>
      </c>
      <c r="Y1147" s="1" t="s">
        <v>178</v>
      </c>
      <c r="Z1147" s="1" t="s">
        <v>207</v>
      </c>
      <c r="AA1147" s="1" t="s">
        <v>23372</v>
      </c>
      <c r="AB1147" s="1" t="s">
        <v>164</v>
      </c>
      <c r="AD1147" s="1" t="str">
        <f>VLOOKUP($K1147,「工具标准名」映射表!$B:$I,3,0)</f>
        <v>即梦AI</v>
      </c>
      <c r="AE1147" s="1" t="str">
        <f>VLOOKUP($K1147,「工具标准名」映射表!$B:$I,4,0)</f>
        <v>功能应用层</v>
      </c>
      <c r="AF1147" s="1" t="str">
        <f>VLOOKUP($K1147,「工具标准名」映射表!$B:$I,5,0)</f>
        <v>功能应用（生成式AI应用-图像类）</v>
      </c>
      <c r="AG1147" s="1" t="str">
        <f>VLOOKUP($K1147,「工具标准名」映射表!$B:$I,6,0)</f>
        <v>软件工具</v>
      </c>
      <c r="AH1147" s="1" t="str">
        <f>VLOOKUP($K1147,「工具标准名」映射表!$B:$I,7,0)</f>
        <v>AI智能体</v>
      </c>
      <c r="AI1147" s="1" t="str">
        <f>VLOOKUP($K1147,「工具标准名」映射表!$B:$I,8,0)</f>
        <v>是</v>
      </c>
      <c r="AJ1147" s="1" t="s">
        <v>164</v>
      </c>
      <c r="AK1147" s="1"/>
      <c r="AL1147" s="1"/>
      <c r="AM1147" s="1"/>
      <c r="AN1147" s="1"/>
      <c r="AO1147" s="1"/>
    </row>
    <row r="1148" spans="1:41" ht="16">
      <c r="A1148" s="1" t="s">
        <v>7931</v>
      </c>
      <c r="B1148" s="3">
        <v>46056.4696527778</v>
      </c>
      <c r="C1148" s="14">
        <v>584</v>
      </c>
      <c r="D1148" s="1" t="s">
        <v>7932</v>
      </c>
      <c r="E1148" s="1" t="s">
        <v>1150</v>
      </c>
      <c r="F1148" s="1" t="s">
        <v>27</v>
      </c>
      <c r="G1148" s="1" t="s">
        <v>7933</v>
      </c>
      <c r="H1148" s="1" t="s">
        <v>7934</v>
      </c>
      <c r="I1148" s="1" t="s">
        <v>7935</v>
      </c>
      <c r="J1148" s="1" t="s">
        <v>7936</v>
      </c>
      <c r="K1148" s="1" t="s">
        <v>7941</v>
      </c>
      <c r="L1148" s="1" t="s">
        <v>33</v>
      </c>
      <c r="M1148" s="1" t="b">
        <v>0</v>
      </c>
      <c r="N1148" s="1" t="s">
        <v>47</v>
      </c>
      <c r="O1148" s="1" t="s">
        <v>66</v>
      </c>
      <c r="P1148" s="1" t="s">
        <v>9380</v>
      </c>
      <c r="Q1148" s="1" t="s">
        <v>37</v>
      </c>
      <c r="R1148" s="1" t="s">
        <v>171</v>
      </c>
      <c r="S1148" s="1" t="s">
        <v>172</v>
      </c>
      <c r="T1148" s="1" t="s">
        <v>7938</v>
      </c>
      <c r="U1148" s="1" t="s">
        <v>7935</v>
      </c>
      <c r="V1148" s="1" t="s">
        <v>7939</v>
      </c>
      <c r="W1148" s="1" t="s">
        <v>176</v>
      </c>
      <c r="X1148" s="1" t="s">
        <v>7940</v>
      </c>
      <c r="Y1148" s="1" t="s">
        <v>178</v>
      </c>
      <c r="Z1148" s="1" t="s">
        <v>7941</v>
      </c>
      <c r="AA1148" s="1">
        <v>0</v>
      </c>
      <c r="AB1148" s="1" t="s">
        <v>164</v>
      </c>
      <c r="AD1148" s="1" t="str">
        <f>VLOOKUP($K1148,「工具标准名」映射表!$B:$I,3,0)</f>
        <v>动态AI小助手</v>
      </c>
      <c r="AE1148" s="1" t="str">
        <f>VLOOKUP($K1148,「工具标准名」映射表!$B:$I,4,0)</f>
        <v>功能应用层</v>
      </c>
      <c r="AF1148" s="1" t="str">
        <f>VLOOKUP($K1148,「工具标准名」映射表!$B:$I,5,0)</f>
        <v>功能应用（教学辅助工具）</v>
      </c>
      <c r="AG1148" s="1" t="str">
        <f>VLOOKUP($K1148,「工具标准名」映射表!$B:$I,6,0)</f>
        <v>虚拟教室</v>
      </c>
      <c r="AH1148" s="1" t="str">
        <f>VLOOKUP($K1148,「工具标准名」映射表!$B:$I,7,0)</f>
        <v>AI智能体</v>
      </c>
      <c r="AI1148" s="1" t="str">
        <f>VLOOKUP($K1148,「工具标准名」映射表!$B:$I,8,0)</f>
        <v>否</v>
      </c>
      <c r="AJ1148" s="1" t="s">
        <v>164</v>
      </c>
      <c r="AK1148" s="1"/>
      <c r="AL1148" s="1"/>
      <c r="AM1148" s="1"/>
      <c r="AN1148" s="1"/>
      <c r="AO1148" s="1"/>
    </row>
    <row r="1149" spans="1:41" ht="16">
      <c r="A1149" s="1" t="s">
        <v>7931</v>
      </c>
      <c r="B1149" s="3">
        <v>46056.4696527778</v>
      </c>
      <c r="C1149" s="14">
        <v>584</v>
      </c>
      <c r="D1149" s="1" t="s">
        <v>7932</v>
      </c>
      <c r="E1149" s="1" t="s">
        <v>1150</v>
      </c>
      <c r="F1149" s="1" t="s">
        <v>27</v>
      </c>
      <c r="G1149" s="1" t="s">
        <v>7933</v>
      </c>
      <c r="H1149" s="1" t="s">
        <v>7934</v>
      </c>
      <c r="I1149" s="1" t="s">
        <v>7935</v>
      </c>
      <c r="J1149" s="1" t="s">
        <v>7936</v>
      </c>
      <c r="K1149" s="1" t="s">
        <v>1962</v>
      </c>
      <c r="L1149" s="1" t="s">
        <v>33</v>
      </c>
      <c r="M1149" s="1" t="b">
        <v>0</v>
      </c>
      <c r="N1149" s="1" t="s">
        <v>47</v>
      </c>
      <c r="O1149" s="1" t="s">
        <v>54</v>
      </c>
      <c r="P1149" s="1" t="s">
        <v>11374</v>
      </c>
      <c r="Q1149" s="1" t="s">
        <v>37</v>
      </c>
      <c r="R1149" s="1" t="s">
        <v>171</v>
      </c>
      <c r="S1149" s="1" t="s">
        <v>172</v>
      </c>
      <c r="T1149" s="1" t="s">
        <v>7938</v>
      </c>
      <c r="U1149" s="1" t="s">
        <v>7935</v>
      </c>
      <c r="V1149" s="1" t="s">
        <v>7939</v>
      </c>
      <c r="W1149" s="1" t="s">
        <v>176</v>
      </c>
      <c r="X1149" s="1" t="s">
        <v>7940</v>
      </c>
      <c r="Y1149" s="1" t="s">
        <v>178</v>
      </c>
      <c r="Z1149" s="1" t="s">
        <v>139</v>
      </c>
      <c r="AA1149" s="1" t="s">
        <v>23370</v>
      </c>
      <c r="AB1149" s="1" t="s">
        <v>164</v>
      </c>
      <c r="AD1149" s="1" t="str">
        <f>VLOOKUP($K1149,「工具标准名」映射表!$B:$I,3,0)</f>
        <v>豆包</v>
      </c>
      <c r="AE1149" s="1" t="str">
        <f>VLOOKUP($K1149,「工具标准名」映射表!$B:$I,4,0)</f>
        <v>功能应用层</v>
      </c>
      <c r="AF1149" s="1" t="str">
        <f>VLOOKUP($K1149,「工具标准名」映射表!$B:$I,5,0)</f>
        <v>功能应用（教学辅助工具）</v>
      </c>
      <c r="AG1149" s="1" t="str">
        <f>VLOOKUP($K1149,「工具标准名」映射表!$B:$I,6,0)</f>
        <v>软件工具</v>
      </c>
      <c r="AH1149" s="1" t="str">
        <f>VLOOKUP($K1149,「工具标准名」映射表!$B:$I,7,0)</f>
        <v>其他</v>
      </c>
      <c r="AI1149" s="1" t="str">
        <f>VLOOKUP($K1149,「工具标准名」映射表!$B:$I,8,0)</f>
        <v>否</v>
      </c>
      <c r="AJ1149" s="1" t="s">
        <v>164</v>
      </c>
      <c r="AK1149" s="1"/>
      <c r="AL1149" s="1"/>
      <c r="AM1149" s="1"/>
      <c r="AN1149" s="1"/>
      <c r="AO1149" s="1"/>
    </row>
    <row r="1150" spans="1:41" ht="16">
      <c r="A1150" s="1" t="s">
        <v>7944</v>
      </c>
      <c r="B1150" s="3">
        <v>46056.469687500001</v>
      </c>
      <c r="C1150" s="14">
        <v>585</v>
      </c>
      <c r="D1150" s="1" t="s">
        <v>7945</v>
      </c>
      <c r="E1150" s="1" t="s">
        <v>4107</v>
      </c>
      <c r="F1150" s="1" t="s">
        <v>27</v>
      </c>
      <c r="G1150" s="1" t="s">
        <v>7946</v>
      </c>
      <c r="H1150" s="1" t="s">
        <v>7947</v>
      </c>
      <c r="I1150" s="1" t="s">
        <v>7948</v>
      </c>
      <c r="J1150" s="1" t="s">
        <v>7949</v>
      </c>
      <c r="K1150" s="1" t="s">
        <v>2745</v>
      </c>
      <c r="L1150" s="1" t="s">
        <v>33</v>
      </c>
      <c r="M1150" s="1" t="b">
        <v>0</v>
      </c>
      <c r="N1150" s="1" t="s">
        <v>47</v>
      </c>
      <c r="O1150" s="1" t="s">
        <v>54</v>
      </c>
      <c r="P1150" s="1" t="s">
        <v>2744</v>
      </c>
      <c r="Q1150" s="1" t="s">
        <v>37</v>
      </c>
      <c r="R1150" s="1" t="s">
        <v>38</v>
      </c>
      <c r="S1150" s="1" t="s">
        <v>39</v>
      </c>
      <c r="T1150" s="1" t="s">
        <v>7951</v>
      </c>
      <c r="U1150" s="1" t="s">
        <v>7948</v>
      </c>
      <c r="V1150" s="1" t="s">
        <v>7952</v>
      </c>
      <c r="W1150" s="1" t="s">
        <v>7953</v>
      </c>
      <c r="X1150" s="1" t="s">
        <v>7954</v>
      </c>
      <c r="Y1150" s="1" t="s">
        <v>801</v>
      </c>
      <c r="Z1150" s="1" t="s">
        <v>2745</v>
      </c>
      <c r="AA1150" s="1">
        <v>0</v>
      </c>
      <c r="AB1150" s="1" t="s">
        <v>385</v>
      </c>
      <c r="AD1150" s="1" t="str">
        <f>VLOOKUP($K1150,「工具标准名」映射表!$B:$I,3,0)</f>
        <v>AI智能备课系统</v>
      </c>
      <c r="AE1150" s="1" t="str">
        <f>VLOOKUP($K1150,「工具标准名」映射表!$B:$I,4,0)</f>
        <v>功能应用层</v>
      </c>
      <c r="AF1150" s="1" t="str">
        <f>VLOOKUP($K1150,「工具标准名」映射表!$B:$I,5,0)</f>
        <v>功能应用（教学辅助工具）</v>
      </c>
      <c r="AG1150" s="1" t="str">
        <f>VLOOKUP($K1150,「工具标准名」映射表!$B:$I,6,0)</f>
        <v>软件工具</v>
      </c>
      <c r="AH1150" s="1" t="str">
        <f>VLOOKUP($K1150,「工具标准名」映射表!$B:$I,7,0)</f>
        <v>AI智能体</v>
      </c>
      <c r="AI1150" s="1" t="str">
        <f>VLOOKUP($K1150,「工具标准名」映射表!$B:$I,8,0)</f>
        <v>否</v>
      </c>
      <c r="AJ1150" s="1" t="s">
        <v>385</v>
      </c>
      <c r="AK1150" s="1"/>
      <c r="AL1150" s="1"/>
      <c r="AM1150" s="1"/>
      <c r="AN1150" s="1"/>
      <c r="AO1150" s="1"/>
    </row>
    <row r="1151" spans="1:41" ht="16">
      <c r="A1151" s="1" t="s">
        <v>7944</v>
      </c>
      <c r="B1151" s="3">
        <v>46056.469687500001</v>
      </c>
      <c r="C1151" s="14">
        <v>585</v>
      </c>
      <c r="D1151" s="1" t="s">
        <v>7945</v>
      </c>
      <c r="E1151" s="1" t="s">
        <v>4107</v>
      </c>
      <c r="F1151" s="1" t="s">
        <v>27</v>
      </c>
      <c r="G1151" s="1" t="s">
        <v>7946</v>
      </c>
      <c r="H1151" s="1" t="s">
        <v>7947</v>
      </c>
      <c r="I1151" s="1" t="s">
        <v>7948</v>
      </c>
      <c r="J1151" s="1" t="s">
        <v>7949</v>
      </c>
      <c r="K1151" s="1" t="s">
        <v>2627</v>
      </c>
      <c r="L1151" s="1" t="s">
        <v>33</v>
      </c>
      <c r="M1151" s="1" t="b">
        <v>0</v>
      </c>
      <c r="N1151" s="1" t="s">
        <v>47</v>
      </c>
      <c r="O1151" s="1" t="s">
        <v>48</v>
      </c>
      <c r="P1151" s="1" t="s">
        <v>2622</v>
      </c>
      <c r="Q1151" s="1" t="s">
        <v>37</v>
      </c>
      <c r="R1151" s="1" t="s">
        <v>38</v>
      </c>
      <c r="S1151" s="1" t="s">
        <v>39</v>
      </c>
      <c r="T1151" s="1" t="s">
        <v>7951</v>
      </c>
      <c r="U1151" s="1" t="s">
        <v>7948</v>
      </c>
      <c r="V1151" s="1" t="s">
        <v>7952</v>
      </c>
      <c r="W1151" s="1" t="s">
        <v>7953</v>
      </c>
      <c r="X1151" s="1" t="s">
        <v>7954</v>
      </c>
      <c r="Y1151" s="1" t="s">
        <v>801</v>
      </c>
      <c r="Z1151" s="1" t="s">
        <v>2627</v>
      </c>
      <c r="AA1151" s="1">
        <v>0</v>
      </c>
      <c r="AB1151" s="1" t="s">
        <v>385</v>
      </c>
      <c r="AD1151" s="1" t="str">
        <f>VLOOKUP($K1151,「工具标准名」映射表!$B:$I,3,0)</f>
        <v>AI智慧课堂系统</v>
      </c>
      <c r="AE1151" s="1" t="str">
        <f>VLOOKUP($K1151,「工具标准名」映射表!$B:$I,4,0)</f>
        <v>功能应用层</v>
      </c>
      <c r="AF1151" s="1" t="str">
        <f>VLOOKUP($K1151,「工具标准名」映射表!$B:$I,5,0)</f>
        <v>功能应用（教学辅助工具）</v>
      </c>
      <c r="AG1151" s="1" t="str">
        <f>VLOOKUP($K1151,「工具标准名」映射表!$B:$I,6,0)</f>
        <v>软件工具</v>
      </c>
      <c r="AH1151" s="1" t="str">
        <f>VLOOKUP($K1151,「工具标准名」映射表!$B:$I,7,0)</f>
        <v>AI智能体</v>
      </c>
      <c r="AI1151" s="1" t="str">
        <f>VLOOKUP($K1151,「工具标准名」映射表!$B:$I,8,0)</f>
        <v>是</v>
      </c>
      <c r="AJ1151" s="1" t="s">
        <v>385</v>
      </c>
      <c r="AK1151" s="1"/>
      <c r="AL1151" s="1"/>
      <c r="AM1151" s="1"/>
      <c r="AN1151" s="1"/>
      <c r="AO1151" s="1"/>
    </row>
    <row r="1152" spans="1:41" ht="16">
      <c r="A1152" s="1" t="s">
        <v>7944</v>
      </c>
      <c r="B1152" s="3">
        <v>46056.469687500001</v>
      </c>
      <c r="C1152" s="14">
        <v>585</v>
      </c>
      <c r="D1152" s="1" t="s">
        <v>7945</v>
      </c>
      <c r="E1152" s="1" t="s">
        <v>4107</v>
      </c>
      <c r="F1152" s="1" t="s">
        <v>27</v>
      </c>
      <c r="G1152" s="1" t="s">
        <v>7946</v>
      </c>
      <c r="H1152" s="1" t="s">
        <v>7947</v>
      </c>
      <c r="I1152" s="1" t="s">
        <v>7948</v>
      </c>
      <c r="J1152" s="1" t="s">
        <v>7949</v>
      </c>
      <c r="K1152" s="1" t="s">
        <v>733</v>
      </c>
      <c r="L1152" s="1" t="s">
        <v>33</v>
      </c>
      <c r="M1152" s="1" t="b">
        <v>0</v>
      </c>
      <c r="N1152" s="1" t="s">
        <v>47</v>
      </c>
      <c r="O1152" s="1" t="s">
        <v>54</v>
      </c>
      <c r="P1152" s="1" t="s">
        <v>728</v>
      </c>
      <c r="Q1152" s="1" t="s">
        <v>37</v>
      </c>
      <c r="R1152" s="1" t="s">
        <v>38</v>
      </c>
      <c r="S1152" s="1" t="s">
        <v>39</v>
      </c>
      <c r="T1152" s="1" t="s">
        <v>7951</v>
      </c>
      <c r="U1152" s="1" t="s">
        <v>7948</v>
      </c>
      <c r="V1152" s="1" t="s">
        <v>7952</v>
      </c>
      <c r="W1152" s="1" t="s">
        <v>7953</v>
      </c>
      <c r="X1152" s="1" t="s">
        <v>7954</v>
      </c>
      <c r="Y1152" s="1" t="s">
        <v>801</v>
      </c>
      <c r="Z1152" s="1" t="s">
        <v>733</v>
      </c>
      <c r="AA1152" s="1">
        <v>0</v>
      </c>
      <c r="AB1152" s="1" t="s">
        <v>385</v>
      </c>
      <c r="AD1152" s="1" t="str">
        <f>VLOOKUP($K1152,「工具标准名」映射表!$B:$I,3,0)</f>
        <v>AI作业系统</v>
      </c>
      <c r="AE1152" s="1" t="str">
        <f>VLOOKUP($K1152,「工具标准名」映射表!$B:$I,4,0)</f>
        <v>功能应用层</v>
      </c>
      <c r="AF1152" s="1" t="str">
        <f>VLOOKUP($K1152,「工具标准名」映射表!$B:$I,5,0)</f>
        <v>功能应用（教学辅助工具）</v>
      </c>
      <c r="AG1152" s="1" t="str">
        <f>VLOOKUP($K1152,「工具标准名」映射表!$B:$I,6,0)</f>
        <v>软件工具</v>
      </c>
      <c r="AH1152" s="1" t="str">
        <f>VLOOKUP($K1152,「工具标准名」映射表!$B:$I,7,0)</f>
        <v>AI智能体</v>
      </c>
      <c r="AI1152" s="1" t="str">
        <f>VLOOKUP($K1152,「工具标准名」映射表!$B:$I,8,0)</f>
        <v>是</v>
      </c>
      <c r="AJ1152" s="1" t="s">
        <v>385</v>
      </c>
      <c r="AK1152" s="1"/>
      <c r="AL1152" s="1"/>
      <c r="AM1152" s="1"/>
      <c r="AN1152" s="1"/>
      <c r="AO1152" s="1"/>
    </row>
    <row r="1153" spans="1:41" ht="16">
      <c r="A1153" s="1" t="s">
        <v>7959</v>
      </c>
      <c r="B1153" s="3">
        <v>46056.469722222202</v>
      </c>
      <c r="C1153" s="14">
        <v>586</v>
      </c>
      <c r="D1153" s="1" t="s">
        <v>7960</v>
      </c>
      <c r="E1153" s="1" t="s">
        <v>404</v>
      </c>
      <c r="F1153" s="1" t="s">
        <v>405</v>
      </c>
      <c r="G1153" s="1" t="s">
        <v>7961</v>
      </c>
      <c r="H1153" s="1" t="s">
        <v>7962</v>
      </c>
      <c r="I1153" s="1" t="s">
        <v>7963</v>
      </c>
      <c r="J1153" s="1" t="s">
        <v>7964</v>
      </c>
      <c r="K1153" s="1" t="s">
        <v>453</v>
      </c>
      <c r="L1153" s="1" t="s">
        <v>33</v>
      </c>
      <c r="M1153" s="1" t="b">
        <v>0</v>
      </c>
      <c r="N1153" s="1" t="s">
        <v>47</v>
      </c>
      <c r="O1153" s="1" t="s">
        <v>48</v>
      </c>
      <c r="P1153" s="1" t="s">
        <v>5426</v>
      </c>
      <c r="Q1153" s="1" t="s">
        <v>37</v>
      </c>
      <c r="R1153" s="1" t="s">
        <v>38</v>
      </c>
      <c r="S1153" s="1" t="s">
        <v>39</v>
      </c>
      <c r="T1153" s="1" t="s">
        <v>7966</v>
      </c>
      <c r="U1153" s="1" t="s">
        <v>7967</v>
      </c>
      <c r="V1153" s="1" t="s">
        <v>7968</v>
      </c>
      <c r="W1153" s="1" t="s">
        <v>7961</v>
      </c>
      <c r="X1153" s="1" t="s">
        <v>7969</v>
      </c>
      <c r="Y1153" s="1" t="s">
        <v>156</v>
      </c>
      <c r="Z1153" s="1" t="s">
        <v>4864</v>
      </c>
      <c r="AA1153" s="1" t="s">
        <v>23367</v>
      </c>
      <c r="AB1153" s="1" t="s">
        <v>385</v>
      </c>
      <c r="AD1153" s="1" t="str">
        <f>VLOOKUP($K1153,「工具标准名」映射表!$B:$I,3,0)</f>
        <v>DeepSeek 大模型</v>
      </c>
      <c r="AE1153" s="1" t="str">
        <f>VLOOKUP($K1153,「工具标准名」映射表!$B:$I,4,0)</f>
        <v>功能应用层</v>
      </c>
      <c r="AF1153" s="1" t="str">
        <f>VLOOKUP($K1153,「工具标准名」映射表!$B:$I,5,0)</f>
        <v>功能应用（教学辅助工具）</v>
      </c>
      <c r="AG1153" s="1" t="str">
        <f>VLOOKUP($K1153,「工具标准名」映射表!$B:$I,6,0)</f>
        <v>软件工具</v>
      </c>
      <c r="AH1153" s="1" t="str">
        <f>VLOOKUP($K1153,「工具标准名」映射表!$B:$I,7,0)</f>
        <v>AI智能体</v>
      </c>
      <c r="AI1153" s="1" t="str">
        <f>VLOOKUP($K1153,「工具标准名」映射表!$B:$I,8,0)</f>
        <v>否</v>
      </c>
      <c r="AJ1153" s="1" t="s">
        <v>385</v>
      </c>
      <c r="AK1153" s="1"/>
      <c r="AL1153" s="1"/>
      <c r="AM1153" s="1"/>
      <c r="AN1153" s="1"/>
      <c r="AO1153" s="1"/>
    </row>
    <row r="1154" spans="1:41" ht="16">
      <c r="A1154" s="1" t="s">
        <v>7959</v>
      </c>
      <c r="B1154" s="3">
        <v>46056.469722222202</v>
      </c>
      <c r="C1154" s="14">
        <v>586</v>
      </c>
      <c r="D1154" s="1" t="s">
        <v>7960</v>
      </c>
      <c r="E1154" s="1" t="s">
        <v>404</v>
      </c>
      <c r="F1154" s="1" t="s">
        <v>405</v>
      </c>
      <c r="G1154" s="1" t="s">
        <v>7961</v>
      </c>
      <c r="H1154" s="1" t="s">
        <v>7962</v>
      </c>
      <c r="I1154" s="1" t="s">
        <v>7963</v>
      </c>
      <c r="J1154" s="1" t="s">
        <v>7964</v>
      </c>
      <c r="K1154" s="1" t="s">
        <v>139</v>
      </c>
      <c r="L1154" s="1" t="s">
        <v>33</v>
      </c>
      <c r="M1154" s="1" t="b">
        <v>0</v>
      </c>
      <c r="N1154" s="1" t="s">
        <v>47</v>
      </c>
      <c r="O1154" s="1" t="s">
        <v>48</v>
      </c>
      <c r="P1154" s="1" t="s">
        <v>9533</v>
      </c>
      <c r="Q1154" s="1" t="s">
        <v>37</v>
      </c>
      <c r="R1154" s="1" t="s">
        <v>38</v>
      </c>
      <c r="S1154" s="1" t="s">
        <v>39</v>
      </c>
      <c r="T1154" s="1" t="s">
        <v>7966</v>
      </c>
      <c r="U1154" s="1" t="s">
        <v>7967</v>
      </c>
      <c r="V1154" s="1" t="s">
        <v>7968</v>
      </c>
      <c r="W1154" s="1" t="s">
        <v>7961</v>
      </c>
      <c r="X1154" s="1" t="s">
        <v>7969</v>
      </c>
      <c r="Y1154" s="1" t="s">
        <v>156</v>
      </c>
      <c r="Z1154" s="1" t="s">
        <v>139</v>
      </c>
      <c r="AA1154" s="1" t="s">
        <v>23370</v>
      </c>
      <c r="AB1154" s="1" t="s">
        <v>385</v>
      </c>
      <c r="AD1154" s="1" t="str">
        <f>VLOOKUP($K1154,「工具标准名」映射表!$B:$I,3,0)</f>
        <v>豆包</v>
      </c>
      <c r="AE1154" s="1" t="str">
        <f>VLOOKUP($K1154,「工具标准名」映射表!$B:$I,4,0)</f>
        <v>功能应用层</v>
      </c>
      <c r="AF1154" s="1" t="str">
        <f>VLOOKUP($K1154,「工具标准名」映射表!$B:$I,5,0)</f>
        <v>功能应用（教学辅助工具）</v>
      </c>
      <c r="AG1154" s="1" t="str">
        <f>VLOOKUP($K1154,「工具标准名」映射表!$B:$I,6,0)</f>
        <v>软件工具</v>
      </c>
      <c r="AH1154" s="1" t="str">
        <f>VLOOKUP($K1154,「工具标准名」映射表!$B:$I,7,0)</f>
        <v>其他</v>
      </c>
      <c r="AI1154" s="1" t="str">
        <f>VLOOKUP($K1154,「工具标准名」映射表!$B:$I,8,0)</f>
        <v>否</v>
      </c>
      <c r="AJ1154" s="1" t="s">
        <v>385</v>
      </c>
      <c r="AK1154" s="1"/>
      <c r="AL1154" s="1"/>
      <c r="AM1154" s="1"/>
      <c r="AN1154" s="1"/>
      <c r="AO1154" s="1"/>
    </row>
    <row r="1155" spans="1:41" ht="16">
      <c r="A1155" s="1" t="s">
        <v>7959</v>
      </c>
      <c r="B1155" s="3">
        <v>46056.469722222202</v>
      </c>
      <c r="C1155" s="14">
        <v>586</v>
      </c>
      <c r="D1155" s="1" t="s">
        <v>7960</v>
      </c>
      <c r="E1155" s="1" t="s">
        <v>404</v>
      </c>
      <c r="F1155" s="1" t="s">
        <v>405</v>
      </c>
      <c r="G1155" s="1" t="s">
        <v>7961</v>
      </c>
      <c r="H1155" s="1" t="s">
        <v>7962</v>
      </c>
      <c r="I1155" s="1" t="s">
        <v>7963</v>
      </c>
      <c r="J1155" s="1" t="s">
        <v>7964</v>
      </c>
      <c r="K1155" s="1" t="s">
        <v>7973</v>
      </c>
      <c r="L1155" s="1" t="s">
        <v>33</v>
      </c>
      <c r="M1155" s="1" t="b">
        <v>0</v>
      </c>
      <c r="N1155" s="1" t="s">
        <v>47</v>
      </c>
      <c r="O1155" s="1" t="s">
        <v>48</v>
      </c>
      <c r="P1155" s="1" t="s">
        <v>7974</v>
      </c>
      <c r="Q1155" s="1" t="s">
        <v>37</v>
      </c>
      <c r="R1155" s="1" t="s">
        <v>38</v>
      </c>
      <c r="S1155" s="1" t="s">
        <v>39</v>
      </c>
      <c r="T1155" s="1" t="s">
        <v>7966</v>
      </c>
      <c r="U1155" s="1" t="s">
        <v>7967</v>
      </c>
      <c r="V1155" s="1" t="s">
        <v>7968</v>
      </c>
      <c r="W1155" s="1" t="s">
        <v>7961</v>
      </c>
      <c r="X1155" s="1" t="s">
        <v>7969</v>
      </c>
      <c r="Y1155" s="1" t="s">
        <v>156</v>
      </c>
      <c r="Z1155" s="1" t="s">
        <v>7973</v>
      </c>
      <c r="AA1155" s="1">
        <v>0</v>
      </c>
      <c r="AB1155" s="1" t="s">
        <v>385</v>
      </c>
      <c r="AD1155" s="1" t="str">
        <f>VLOOKUP($K1155,「工具标准名」映射表!$B:$I,3,0)</f>
        <v>Scratch</v>
      </c>
      <c r="AE1155" s="1" t="str">
        <f>VLOOKUP($K1155,「工具标准名」映射表!$B:$I,4,0)</f>
        <v>功能应用层</v>
      </c>
      <c r="AF1155" s="1" t="str">
        <f>VLOOKUP($K1155,「工具标准名」映射表!$B:$I,5,0)</f>
        <v>功能应用（Web 教学平台（SaaS））</v>
      </c>
      <c r="AG1155" s="1" t="str">
        <f>VLOOKUP($K1155,「工具标准名」映射表!$B:$I,6,0)</f>
        <v>硬件设备</v>
      </c>
      <c r="AH1155" s="1" t="str">
        <f>VLOOKUP($K1155,「工具标准名」映射表!$B:$I,7,0)</f>
        <v>其他</v>
      </c>
      <c r="AI1155" s="1" t="str">
        <f>VLOOKUP($K1155,「工具标准名」映射表!$B:$I,8,0)</f>
        <v>否</v>
      </c>
      <c r="AJ1155" s="1" t="s">
        <v>385</v>
      </c>
      <c r="AK1155" s="1"/>
      <c r="AL1155" s="1"/>
      <c r="AM1155" s="1"/>
      <c r="AN1155" s="1"/>
      <c r="AO1155" s="1"/>
    </row>
    <row r="1156" spans="1:41" ht="16">
      <c r="A1156" s="1" t="s">
        <v>7975</v>
      </c>
      <c r="B1156" s="3">
        <v>46056.469675925902</v>
      </c>
      <c r="C1156" s="14">
        <v>588</v>
      </c>
      <c r="D1156" s="1" t="s">
        <v>7976</v>
      </c>
      <c r="E1156" s="1" t="s">
        <v>4028</v>
      </c>
      <c r="F1156" s="1" t="s">
        <v>27</v>
      </c>
      <c r="G1156" s="1" t="s">
        <v>7977</v>
      </c>
      <c r="H1156" s="1" t="s">
        <v>7978</v>
      </c>
      <c r="I1156" s="1" t="s">
        <v>7979</v>
      </c>
      <c r="J1156" s="1" t="s">
        <v>7980</v>
      </c>
      <c r="K1156" s="1" t="s">
        <v>1753</v>
      </c>
      <c r="L1156" s="1" t="s">
        <v>33</v>
      </c>
      <c r="M1156" s="1" t="b">
        <v>0</v>
      </c>
      <c r="N1156" s="1" t="s">
        <v>343</v>
      </c>
      <c r="O1156" s="1" t="s">
        <v>66</v>
      </c>
      <c r="P1156" s="1" t="s">
        <v>13145</v>
      </c>
      <c r="Q1156" s="1" t="s">
        <v>37</v>
      </c>
      <c r="R1156" s="1" t="s">
        <v>171</v>
      </c>
      <c r="S1156" s="1" t="s">
        <v>375</v>
      </c>
      <c r="T1156" s="1" t="s">
        <v>7983</v>
      </c>
      <c r="U1156" s="1" t="s">
        <v>7984</v>
      </c>
      <c r="V1156" s="1" t="s">
        <v>7985</v>
      </c>
      <c r="W1156" s="1" t="s">
        <v>7986</v>
      </c>
      <c r="X1156" s="1" t="s">
        <v>7987</v>
      </c>
      <c r="Y1156" s="1" t="s">
        <v>1002</v>
      </c>
      <c r="Z1156" s="1" t="s">
        <v>207</v>
      </c>
      <c r="AA1156" s="1" t="s">
        <v>23372</v>
      </c>
      <c r="AB1156" s="1" t="s">
        <v>385</v>
      </c>
      <c r="AD1156" s="1" t="str">
        <f>VLOOKUP($K1156,「工具标准名」映射表!$B:$I,3,0)</f>
        <v>即梦AI</v>
      </c>
      <c r="AE1156" s="1" t="str">
        <f>VLOOKUP($K1156,「工具标准名」映射表!$B:$I,4,0)</f>
        <v>功能应用层</v>
      </c>
      <c r="AF1156" s="1" t="str">
        <f>VLOOKUP($K1156,「工具标准名」映射表!$B:$I,5,0)</f>
        <v>功能应用（生成式AI应用-图像类）</v>
      </c>
      <c r="AG1156" s="1" t="str">
        <f>VLOOKUP($K1156,「工具标准名」映射表!$B:$I,6,0)</f>
        <v>软件工具</v>
      </c>
      <c r="AH1156" s="1" t="str">
        <f>VLOOKUP($K1156,「工具标准名」映射表!$B:$I,7,0)</f>
        <v>AI智能体</v>
      </c>
      <c r="AI1156" s="1" t="str">
        <f>VLOOKUP($K1156,「工具标准名」映射表!$B:$I,8,0)</f>
        <v>是</v>
      </c>
      <c r="AJ1156" s="1" t="s">
        <v>385</v>
      </c>
      <c r="AK1156" s="1"/>
      <c r="AL1156" s="1"/>
      <c r="AM1156" s="1"/>
      <c r="AN1156" s="1"/>
      <c r="AO1156" s="1"/>
    </row>
    <row r="1157" spans="1:41" ht="16">
      <c r="A1157" s="1" t="s">
        <v>7975</v>
      </c>
      <c r="B1157" s="3">
        <v>46056.469675925902</v>
      </c>
      <c r="C1157" s="14">
        <v>588</v>
      </c>
      <c r="D1157" s="1" t="s">
        <v>7976</v>
      </c>
      <c r="E1157" s="1" t="s">
        <v>4028</v>
      </c>
      <c r="F1157" s="1" t="s">
        <v>27</v>
      </c>
      <c r="G1157" s="1" t="s">
        <v>7977</v>
      </c>
      <c r="H1157" s="1" t="s">
        <v>7978</v>
      </c>
      <c r="I1157" s="1" t="s">
        <v>7979</v>
      </c>
      <c r="J1157" s="1" t="s">
        <v>7980</v>
      </c>
      <c r="K1157" s="1" t="s">
        <v>139</v>
      </c>
      <c r="L1157" s="1" t="s">
        <v>33</v>
      </c>
      <c r="M1157" s="1" t="b">
        <v>0</v>
      </c>
      <c r="N1157" s="1" t="s">
        <v>343</v>
      </c>
      <c r="O1157" s="1" t="s">
        <v>66</v>
      </c>
      <c r="P1157" s="1" t="s">
        <v>9924</v>
      </c>
      <c r="Q1157" s="1" t="s">
        <v>37</v>
      </c>
      <c r="R1157" s="1" t="s">
        <v>171</v>
      </c>
      <c r="S1157" s="1" t="s">
        <v>375</v>
      </c>
      <c r="T1157" s="1" t="s">
        <v>7983</v>
      </c>
      <c r="U1157" s="1" t="s">
        <v>7984</v>
      </c>
      <c r="V1157" s="1" t="s">
        <v>7985</v>
      </c>
      <c r="W1157" s="1" t="s">
        <v>7986</v>
      </c>
      <c r="X1157" s="1" t="s">
        <v>7987</v>
      </c>
      <c r="Y1157" s="1" t="s">
        <v>1002</v>
      </c>
      <c r="Z1157" s="1" t="s">
        <v>139</v>
      </c>
      <c r="AA1157" s="1" t="s">
        <v>23370</v>
      </c>
      <c r="AB1157" s="1" t="s">
        <v>385</v>
      </c>
      <c r="AD1157" s="1" t="str">
        <f>VLOOKUP($K1157,「工具标准名」映射表!$B:$I,3,0)</f>
        <v>豆包</v>
      </c>
      <c r="AE1157" s="1" t="str">
        <f>VLOOKUP($K1157,「工具标准名」映射表!$B:$I,4,0)</f>
        <v>功能应用层</v>
      </c>
      <c r="AF1157" s="1" t="str">
        <f>VLOOKUP($K1157,「工具标准名」映射表!$B:$I,5,0)</f>
        <v>功能应用（教学辅助工具）</v>
      </c>
      <c r="AG1157" s="1" t="str">
        <f>VLOOKUP($K1157,「工具标准名」映射表!$B:$I,6,0)</f>
        <v>软件工具</v>
      </c>
      <c r="AH1157" s="1" t="str">
        <f>VLOOKUP($K1157,「工具标准名」映射表!$B:$I,7,0)</f>
        <v>其他</v>
      </c>
      <c r="AI1157" s="1" t="str">
        <f>VLOOKUP($K1157,「工具标准名」映射表!$B:$I,8,0)</f>
        <v>否</v>
      </c>
      <c r="AJ1157" s="1" t="s">
        <v>385</v>
      </c>
      <c r="AK1157" s="1"/>
      <c r="AL1157" s="1"/>
      <c r="AM1157" s="1"/>
      <c r="AN1157" s="1"/>
      <c r="AO1157" s="1"/>
    </row>
    <row r="1158" spans="1:41" ht="16">
      <c r="A1158" s="1" t="s">
        <v>7989</v>
      </c>
      <c r="B1158" s="3">
        <v>46056.469722222202</v>
      </c>
      <c r="C1158" s="14">
        <v>589</v>
      </c>
      <c r="D1158" s="1" t="s">
        <v>7990</v>
      </c>
      <c r="E1158" s="1" t="s">
        <v>7991</v>
      </c>
      <c r="F1158" s="1" t="s">
        <v>119</v>
      </c>
      <c r="G1158" s="1" t="s">
        <v>7992</v>
      </c>
      <c r="H1158" s="1" t="s">
        <v>7993</v>
      </c>
      <c r="I1158" s="1" t="s">
        <v>7994</v>
      </c>
      <c r="J1158" s="1" t="s">
        <v>7995</v>
      </c>
      <c r="K1158" s="1" t="s">
        <v>1962</v>
      </c>
      <c r="L1158" s="1" t="s">
        <v>33</v>
      </c>
      <c r="M1158" s="1" t="b">
        <v>0</v>
      </c>
      <c r="N1158" s="1" t="s">
        <v>47</v>
      </c>
      <c r="O1158" s="1" t="s">
        <v>48</v>
      </c>
      <c r="P1158" s="1" t="s">
        <v>11375</v>
      </c>
      <c r="Q1158" s="1" t="s">
        <v>37</v>
      </c>
      <c r="R1158" s="1" t="s">
        <v>38</v>
      </c>
      <c r="S1158" s="1" t="s">
        <v>375</v>
      </c>
      <c r="T1158" s="1" t="s">
        <v>7997</v>
      </c>
      <c r="U1158" s="1" t="s">
        <v>7998</v>
      </c>
      <c r="V1158" s="1" t="s">
        <v>7999</v>
      </c>
      <c r="W1158" s="1" t="s">
        <v>8000</v>
      </c>
      <c r="X1158" s="1" t="s">
        <v>8001</v>
      </c>
      <c r="Y1158" s="1" t="s">
        <v>8002</v>
      </c>
      <c r="Z1158" s="1" t="s">
        <v>139</v>
      </c>
      <c r="AA1158" s="1" t="s">
        <v>23370</v>
      </c>
      <c r="AB1158" s="1" t="s">
        <v>385</v>
      </c>
      <c r="AD1158" s="1" t="str">
        <f>VLOOKUP($K1158,「工具标准名」映射表!$B:$I,3,0)</f>
        <v>豆包</v>
      </c>
      <c r="AE1158" s="1" t="str">
        <f>VLOOKUP($K1158,「工具标准名」映射表!$B:$I,4,0)</f>
        <v>功能应用层</v>
      </c>
      <c r="AF1158" s="1" t="str">
        <f>VLOOKUP($K1158,「工具标准名」映射表!$B:$I,5,0)</f>
        <v>功能应用（教学辅助工具）</v>
      </c>
      <c r="AG1158" s="1" t="str">
        <f>VLOOKUP($K1158,「工具标准名」映射表!$B:$I,6,0)</f>
        <v>软件工具</v>
      </c>
      <c r="AH1158" s="1" t="str">
        <f>VLOOKUP($K1158,「工具标准名」映射表!$B:$I,7,0)</f>
        <v>其他</v>
      </c>
      <c r="AI1158" s="1" t="str">
        <f>VLOOKUP($K1158,「工具标准名」映射表!$B:$I,8,0)</f>
        <v>否</v>
      </c>
      <c r="AJ1158" s="1" t="s">
        <v>385</v>
      </c>
      <c r="AK1158" s="1"/>
      <c r="AL1158" s="1"/>
      <c r="AM1158" s="1"/>
      <c r="AN1158" s="1"/>
      <c r="AO1158" s="1"/>
    </row>
    <row r="1159" spans="1:41" ht="16">
      <c r="A1159" s="1" t="s">
        <v>7989</v>
      </c>
      <c r="B1159" s="3">
        <v>46056.469722222202</v>
      </c>
      <c r="C1159" s="14">
        <v>589</v>
      </c>
      <c r="D1159" s="1" t="s">
        <v>7990</v>
      </c>
      <c r="E1159" s="1" t="s">
        <v>7991</v>
      </c>
      <c r="F1159" s="1" t="s">
        <v>119</v>
      </c>
      <c r="G1159" s="1" t="s">
        <v>7992</v>
      </c>
      <c r="H1159" s="1" t="s">
        <v>7993</v>
      </c>
      <c r="I1159" s="1" t="s">
        <v>7994</v>
      </c>
      <c r="J1159" s="1" t="s">
        <v>7995</v>
      </c>
      <c r="K1159" s="1" t="s">
        <v>8004</v>
      </c>
      <c r="L1159" s="1" t="s">
        <v>33</v>
      </c>
      <c r="M1159" s="1" t="b">
        <v>0</v>
      </c>
      <c r="N1159" s="1" t="s">
        <v>47</v>
      </c>
      <c r="O1159" s="1" t="s">
        <v>48</v>
      </c>
      <c r="P1159" s="1" t="s">
        <v>17247</v>
      </c>
      <c r="Q1159" s="1" t="s">
        <v>37</v>
      </c>
      <c r="R1159" s="1" t="s">
        <v>38</v>
      </c>
      <c r="S1159" s="1" t="s">
        <v>375</v>
      </c>
      <c r="T1159" s="1" t="s">
        <v>7997</v>
      </c>
      <c r="U1159" s="1" t="s">
        <v>7998</v>
      </c>
      <c r="V1159" s="1" t="s">
        <v>7999</v>
      </c>
      <c r="W1159" s="1" t="s">
        <v>8000</v>
      </c>
      <c r="X1159" s="1" t="s">
        <v>8001</v>
      </c>
      <c r="Y1159" s="1" t="s">
        <v>8002</v>
      </c>
      <c r="Z1159" s="1" t="s">
        <v>8004</v>
      </c>
      <c r="AA1159" s="1">
        <v>0</v>
      </c>
      <c r="AB1159" s="1" t="s">
        <v>385</v>
      </c>
      <c r="AD1159" s="1" t="str">
        <f>VLOOKUP($K1159,「工具标准名」映射表!$B:$I,3,0)</f>
        <v>思政课AI助教</v>
      </c>
      <c r="AE1159" s="1" t="str">
        <f>VLOOKUP($K1159,「工具标准名」映射表!$B:$I,4,0)</f>
        <v>功能应用层</v>
      </c>
      <c r="AF1159" s="1" t="str">
        <f>VLOOKUP($K1159,「工具标准名」映射表!$B:$I,5,0)</f>
        <v>功能应用层（数字人）</v>
      </c>
      <c r="AG1159" s="1" t="str">
        <f>VLOOKUP($K1159,「工具标准名」映射表!$B:$I,6,0)</f>
        <v>软件工具</v>
      </c>
      <c r="AH1159" s="1" t="str">
        <f>VLOOKUP($K1159,「工具标准名」映射表!$B:$I,7,0)</f>
        <v>AI智能体</v>
      </c>
      <c r="AI1159" s="1" t="str">
        <f>VLOOKUP($K1159,「工具标准名」映射表!$B:$I,8,0)</f>
        <v>否</v>
      </c>
      <c r="AJ1159" s="1" t="s">
        <v>385</v>
      </c>
      <c r="AK1159" s="1"/>
      <c r="AL1159" s="1"/>
      <c r="AM1159" s="1"/>
      <c r="AN1159" s="1"/>
      <c r="AO1159" s="1"/>
    </row>
    <row r="1160" spans="1:41" ht="16">
      <c r="A1160" s="1" t="s">
        <v>8006</v>
      </c>
      <c r="B1160" s="3">
        <v>46056.469768518502</v>
      </c>
      <c r="C1160" s="14">
        <v>590</v>
      </c>
      <c r="D1160" s="1" t="s">
        <v>8007</v>
      </c>
      <c r="E1160" s="1" t="s">
        <v>7991</v>
      </c>
      <c r="F1160" s="1" t="s">
        <v>119</v>
      </c>
      <c r="G1160" s="1" t="s">
        <v>8008</v>
      </c>
      <c r="H1160" s="1" t="s">
        <v>8009</v>
      </c>
      <c r="I1160" s="1" t="s">
        <v>8010</v>
      </c>
      <c r="J1160" s="1" t="s">
        <v>8011</v>
      </c>
      <c r="K1160" s="1" t="s">
        <v>4963</v>
      </c>
      <c r="L1160" s="1" t="s">
        <v>33</v>
      </c>
      <c r="M1160" s="1" t="b">
        <v>0</v>
      </c>
      <c r="N1160" s="1" t="s">
        <v>47</v>
      </c>
      <c r="O1160" s="1" t="s">
        <v>48</v>
      </c>
      <c r="P1160" s="1" t="s">
        <v>8168</v>
      </c>
      <c r="Q1160" s="1" t="s">
        <v>37</v>
      </c>
      <c r="R1160" s="1" t="s">
        <v>171</v>
      </c>
      <c r="S1160" s="1" t="s">
        <v>375</v>
      </c>
      <c r="T1160" s="1" t="s">
        <v>8013</v>
      </c>
      <c r="U1160" s="1" t="s">
        <v>8010</v>
      </c>
      <c r="V1160" s="1" t="s">
        <v>8014</v>
      </c>
      <c r="W1160" s="1" t="s">
        <v>8015</v>
      </c>
      <c r="X1160" s="1" t="s">
        <v>8016</v>
      </c>
      <c r="Y1160" s="1" t="s">
        <v>8017</v>
      </c>
      <c r="Z1160" s="1" t="s">
        <v>4963</v>
      </c>
      <c r="AA1160" s="1">
        <v>0</v>
      </c>
      <c r="AB1160" s="1" t="s">
        <v>385</v>
      </c>
      <c r="AD1160" s="1" t="str">
        <f>VLOOKUP($K1160,「工具标准名」映射表!$B:$I,3,0)</f>
        <v>UMU平台</v>
      </c>
      <c r="AE1160" s="1" t="str">
        <f>VLOOKUP($K1160,「工具标准名」映射表!$B:$I,4,0)</f>
        <v>功能应用层</v>
      </c>
      <c r="AF1160" s="1" t="str">
        <f>VLOOKUP($K1160,「工具标准名」映射表!$B:$I,5,0)</f>
        <v>功能应用（Web 教学平台（SaaS））</v>
      </c>
      <c r="AG1160" s="1" t="str">
        <f>VLOOKUP($K1160,「工具标准名」映射表!$B:$I,6,0)</f>
        <v>软件工具</v>
      </c>
      <c r="AH1160" s="1" t="str">
        <f>VLOOKUP($K1160,「工具标准名」映射表!$B:$I,7,0)</f>
        <v>其他</v>
      </c>
      <c r="AI1160" s="1" t="str">
        <f>VLOOKUP($K1160,「工具标准名」映射表!$B:$I,8,0)</f>
        <v>否</v>
      </c>
      <c r="AJ1160" s="1" t="s">
        <v>385</v>
      </c>
      <c r="AK1160" s="1"/>
      <c r="AL1160" s="1"/>
      <c r="AM1160" s="1"/>
      <c r="AN1160" s="1"/>
      <c r="AO1160" s="1"/>
    </row>
    <row r="1161" spans="1:41" ht="16">
      <c r="A1161" s="1" t="s">
        <v>8006</v>
      </c>
      <c r="B1161" s="3">
        <v>46056.469768518502</v>
      </c>
      <c r="C1161" s="14">
        <v>590</v>
      </c>
      <c r="D1161" s="1" t="s">
        <v>8007</v>
      </c>
      <c r="E1161" s="1" t="s">
        <v>7991</v>
      </c>
      <c r="F1161" s="1" t="s">
        <v>119</v>
      </c>
      <c r="G1161" s="1" t="s">
        <v>8008</v>
      </c>
      <c r="H1161" s="1" t="s">
        <v>8009</v>
      </c>
      <c r="I1161" s="1" t="s">
        <v>8010</v>
      </c>
      <c r="J1161" s="1" t="s">
        <v>8011</v>
      </c>
      <c r="K1161" s="1" t="s">
        <v>1753</v>
      </c>
      <c r="L1161" s="1" t="s">
        <v>33</v>
      </c>
      <c r="M1161" s="1" t="b">
        <v>0</v>
      </c>
      <c r="N1161" s="1" t="s">
        <v>47</v>
      </c>
      <c r="O1161" s="1" t="s">
        <v>48</v>
      </c>
      <c r="P1161" s="1" t="s">
        <v>13148</v>
      </c>
      <c r="Q1161" s="1" t="s">
        <v>37</v>
      </c>
      <c r="R1161" s="1" t="s">
        <v>171</v>
      </c>
      <c r="S1161" s="1" t="s">
        <v>375</v>
      </c>
      <c r="T1161" s="1" t="s">
        <v>8013</v>
      </c>
      <c r="U1161" s="1" t="s">
        <v>8010</v>
      </c>
      <c r="V1161" s="1" t="s">
        <v>8014</v>
      </c>
      <c r="W1161" s="1" t="s">
        <v>8015</v>
      </c>
      <c r="X1161" s="1" t="s">
        <v>8016</v>
      </c>
      <c r="Y1161" s="1" t="s">
        <v>8017</v>
      </c>
      <c r="Z1161" s="1" t="s">
        <v>207</v>
      </c>
      <c r="AA1161" s="1" t="s">
        <v>23372</v>
      </c>
      <c r="AB1161" s="1" t="s">
        <v>385</v>
      </c>
      <c r="AD1161" s="1" t="str">
        <f>VLOOKUP($K1161,「工具标准名」映射表!$B:$I,3,0)</f>
        <v>即梦AI</v>
      </c>
      <c r="AE1161" s="1" t="str">
        <f>VLOOKUP($K1161,「工具标准名」映射表!$B:$I,4,0)</f>
        <v>功能应用层</v>
      </c>
      <c r="AF1161" s="1" t="str">
        <f>VLOOKUP($K1161,「工具标准名」映射表!$B:$I,5,0)</f>
        <v>功能应用（生成式AI应用-图像类）</v>
      </c>
      <c r="AG1161" s="1" t="str">
        <f>VLOOKUP($K1161,「工具标准名」映射表!$B:$I,6,0)</f>
        <v>软件工具</v>
      </c>
      <c r="AH1161" s="1" t="str">
        <f>VLOOKUP($K1161,「工具标准名」映射表!$B:$I,7,0)</f>
        <v>AI智能体</v>
      </c>
      <c r="AI1161" s="1" t="str">
        <f>VLOOKUP($K1161,「工具标准名」映射表!$B:$I,8,0)</f>
        <v>是</v>
      </c>
      <c r="AJ1161" s="1" t="s">
        <v>385</v>
      </c>
      <c r="AK1161" s="1"/>
      <c r="AL1161" s="1"/>
      <c r="AM1161" s="1"/>
      <c r="AN1161" s="1"/>
      <c r="AO1161" s="1"/>
    </row>
    <row r="1162" spans="1:41" ht="16">
      <c r="A1162" s="1" t="s">
        <v>8006</v>
      </c>
      <c r="B1162" s="3">
        <v>46056.469768518502</v>
      </c>
      <c r="C1162" s="14">
        <v>590</v>
      </c>
      <c r="D1162" s="1" t="s">
        <v>8007</v>
      </c>
      <c r="E1162" s="1" t="s">
        <v>7991</v>
      </c>
      <c r="F1162" s="1" t="s">
        <v>119</v>
      </c>
      <c r="G1162" s="1" t="s">
        <v>8008</v>
      </c>
      <c r="H1162" s="1" t="s">
        <v>8009</v>
      </c>
      <c r="I1162" s="1" t="s">
        <v>8010</v>
      </c>
      <c r="J1162" s="1" t="s">
        <v>8011</v>
      </c>
      <c r="K1162" s="1" t="s">
        <v>222</v>
      </c>
      <c r="L1162" s="1" t="s">
        <v>33</v>
      </c>
      <c r="M1162" s="1" t="b">
        <v>0</v>
      </c>
      <c r="N1162" s="1" t="s">
        <v>47</v>
      </c>
      <c r="O1162" s="1" t="s">
        <v>48</v>
      </c>
      <c r="P1162" s="1" t="s">
        <v>13148</v>
      </c>
      <c r="Q1162" s="1" t="s">
        <v>37</v>
      </c>
      <c r="R1162" s="1" t="s">
        <v>171</v>
      </c>
      <c r="S1162" s="1" t="s">
        <v>375</v>
      </c>
      <c r="T1162" s="1" t="s">
        <v>8013</v>
      </c>
      <c r="U1162" s="1" t="s">
        <v>8010</v>
      </c>
      <c r="V1162" s="1" t="s">
        <v>8014</v>
      </c>
      <c r="W1162" s="1" t="s">
        <v>8015</v>
      </c>
      <c r="X1162" s="1" t="s">
        <v>8016</v>
      </c>
      <c r="Y1162" s="1" t="s">
        <v>8017</v>
      </c>
      <c r="Z1162" s="1" t="s">
        <v>2346</v>
      </c>
      <c r="AA1162" s="1" t="s">
        <v>23372</v>
      </c>
      <c r="AB1162" s="1" t="s">
        <v>385</v>
      </c>
      <c r="AD1162" s="1" t="str">
        <f>VLOOKUP($K1162,「工具标准名」映射表!$B:$I,3,0)</f>
        <v>剪映AI</v>
      </c>
      <c r="AE1162" s="1" t="str">
        <f>VLOOKUP($K1162,「工具标准名」映射表!$B:$I,4,0)</f>
        <v>功能应用层</v>
      </c>
      <c r="AF1162" s="1" t="str">
        <f>VLOOKUP($K1162,「工具标准名」映射表!$B:$I,5,0)</f>
        <v>功能应用层（AI智能体）</v>
      </c>
      <c r="AG1162" s="1" t="str">
        <f>VLOOKUP($K1162,「工具标准名」映射表!$B:$I,6,0)</f>
        <v>软件工具</v>
      </c>
      <c r="AH1162" s="1" t="str">
        <f>VLOOKUP($K1162,「工具标准名」映射表!$B:$I,7,0)</f>
        <v>AI智能体</v>
      </c>
      <c r="AI1162" s="1" t="str">
        <f>VLOOKUP($K1162,「工具标准名」映射表!$B:$I,8,0)</f>
        <v>是</v>
      </c>
      <c r="AJ1162" s="1" t="s">
        <v>385</v>
      </c>
      <c r="AK1162" s="1"/>
      <c r="AL1162" s="1"/>
      <c r="AM1162" s="1"/>
      <c r="AN1162" s="1"/>
      <c r="AO1162" s="1"/>
    </row>
    <row r="1163" spans="1:41" ht="16">
      <c r="A1163" s="1" t="s">
        <v>8006</v>
      </c>
      <c r="B1163" s="3">
        <v>46056.469768518502</v>
      </c>
      <c r="C1163" s="14">
        <v>590</v>
      </c>
      <c r="D1163" s="1" t="s">
        <v>8007</v>
      </c>
      <c r="E1163" s="1" t="s">
        <v>7991</v>
      </c>
      <c r="F1163" s="1" t="s">
        <v>119</v>
      </c>
      <c r="G1163" s="1" t="s">
        <v>8008</v>
      </c>
      <c r="H1163" s="1" t="s">
        <v>8009</v>
      </c>
      <c r="I1163" s="1" t="s">
        <v>8010</v>
      </c>
      <c r="J1163" s="1" t="s">
        <v>8011</v>
      </c>
      <c r="K1163" s="1" t="s">
        <v>139</v>
      </c>
      <c r="L1163" s="1" t="s">
        <v>33</v>
      </c>
      <c r="M1163" s="1" t="b">
        <v>0</v>
      </c>
      <c r="N1163" s="1" t="s">
        <v>47</v>
      </c>
      <c r="O1163" s="1" t="s">
        <v>48</v>
      </c>
      <c r="P1163" s="1" t="s">
        <v>5433</v>
      </c>
      <c r="Q1163" s="1" t="s">
        <v>37</v>
      </c>
      <c r="R1163" s="1" t="s">
        <v>171</v>
      </c>
      <c r="S1163" s="1" t="s">
        <v>375</v>
      </c>
      <c r="T1163" s="1" t="s">
        <v>8013</v>
      </c>
      <c r="U1163" s="1" t="s">
        <v>8010</v>
      </c>
      <c r="V1163" s="1" t="s">
        <v>8014</v>
      </c>
      <c r="W1163" s="1" t="s">
        <v>8015</v>
      </c>
      <c r="X1163" s="1" t="s">
        <v>8016</v>
      </c>
      <c r="Y1163" s="1" t="s">
        <v>8017</v>
      </c>
      <c r="Z1163" s="1" t="s">
        <v>139</v>
      </c>
      <c r="AA1163" s="1" t="s">
        <v>23370</v>
      </c>
      <c r="AB1163" s="1" t="s">
        <v>385</v>
      </c>
      <c r="AD1163" s="1" t="str">
        <f>VLOOKUP($K1163,「工具标准名」映射表!$B:$I,3,0)</f>
        <v>豆包</v>
      </c>
      <c r="AE1163" s="1" t="str">
        <f>VLOOKUP($K1163,「工具标准名」映射表!$B:$I,4,0)</f>
        <v>功能应用层</v>
      </c>
      <c r="AF1163" s="1" t="str">
        <f>VLOOKUP($K1163,「工具标准名」映射表!$B:$I,5,0)</f>
        <v>功能应用（教学辅助工具）</v>
      </c>
      <c r="AG1163" s="1" t="str">
        <f>VLOOKUP($K1163,「工具标准名」映射表!$B:$I,6,0)</f>
        <v>软件工具</v>
      </c>
      <c r="AH1163" s="1" t="str">
        <f>VLOOKUP($K1163,「工具标准名」映射表!$B:$I,7,0)</f>
        <v>其他</v>
      </c>
      <c r="AI1163" s="1" t="str">
        <f>VLOOKUP($K1163,「工具标准名」映射表!$B:$I,8,0)</f>
        <v>否</v>
      </c>
      <c r="AJ1163" s="1" t="s">
        <v>385</v>
      </c>
      <c r="AK1163" s="1"/>
      <c r="AL1163" s="1"/>
      <c r="AM1163" s="1"/>
      <c r="AN1163" s="1"/>
      <c r="AO1163" s="1"/>
    </row>
    <row r="1164" spans="1:41" ht="16">
      <c r="A1164" s="1" t="s">
        <v>8006</v>
      </c>
      <c r="B1164" s="3">
        <v>46056.469768518502</v>
      </c>
      <c r="C1164" s="14">
        <v>590</v>
      </c>
      <c r="D1164" s="1" t="s">
        <v>8007</v>
      </c>
      <c r="E1164" s="1" t="s">
        <v>7991</v>
      </c>
      <c r="F1164" s="1" t="s">
        <v>119</v>
      </c>
      <c r="G1164" s="1" t="s">
        <v>8008</v>
      </c>
      <c r="H1164" s="1" t="s">
        <v>8009</v>
      </c>
      <c r="I1164" s="1" t="s">
        <v>8010</v>
      </c>
      <c r="J1164" s="1" t="s">
        <v>8011</v>
      </c>
      <c r="K1164" s="1" t="s">
        <v>794</v>
      </c>
      <c r="L1164" s="1" t="s">
        <v>33</v>
      </c>
      <c r="M1164" s="1" t="b">
        <v>0</v>
      </c>
      <c r="N1164" s="1" t="s">
        <v>47</v>
      </c>
      <c r="O1164" s="1" t="s">
        <v>48</v>
      </c>
      <c r="P1164" s="1" t="s">
        <v>5433</v>
      </c>
      <c r="Q1164" s="1" t="s">
        <v>37</v>
      </c>
      <c r="R1164" s="1" t="s">
        <v>171</v>
      </c>
      <c r="S1164" s="1" t="s">
        <v>375</v>
      </c>
      <c r="T1164" s="1" t="s">
        <v>8013</v>
      </c>
      <c r="U1164" s="1" t="s">
        <v>8010</v>
      </c>
      <c r="V1164" s="1" t="s">
        <v>8014</v>
      </c>
      <c r="W1164" s="1" t="s">
        <v>8015</v>
      </c>
      <c r="X1164" s="1" t="s">
        <v>8016</v>
      </c>
      <c r="Y1164" s="1" t="s">
        <v>8017</v>
      </c>
      <c r="Z1164" s="1" t="s">
        <v>4864</v>
      </c>
      <c r="AA1164" s="1" t="s">
        <v>23367</v>
      </c>
      <c r="AB1164" s="1" t="s">
        <v>385</v>
      </c>
      <c r="AD1164" s="1" t="str">
        <f>VLOOKUP($K1164,「工具标准名」映射表!$B:$I,3,0)</f>
        <v>DeepSeek 大模型</v>
      </c>
      <c r="AE1164" s="1" t="str">
        <f>VLOOKUP($K1164,「工具标准名」映射表!$B:$I,4,0)</f>
        <v>功能应用层</v>
      </c>
      <c r="AF1164" s="1" t="str">
        <f>VLOOKUP($K1164,「工具标准名」映射表!$B:$I,5,0)</f>
        <v>功能应用（教学辅助工具）</v>
      </c>
      <c r="AG1164" s="1" t="str">
        <f>VLOOKUP($K1164,「工具标准名」映射表!$B:$I,6,0)</f>
        <v>软件工具</v>
      </c>
      <c r="AH1164" s="1" t="str">
        <f>VLOOKUP($K1164,「工具标准名」映射表!$B:$I,7,0)</f>
        <v>AI智能体</v>
      </c>
      <c r="AI1164" s="1" t="str">
        <f>VLOOKUP($K1164,「工具标准名」映射表!$B:$I,8,0)</f>
        <v>否</v>
      </c>
      <c r="AJ1164" s="1" t="s">
        <v>385</v>
      </c>
      <c r="AK1164" s="1"/>
      <c r="AL1164" s="1"/>
      <c r="AM1164" s="1"/>
      <c r="AN1164" s="1"/>
      <c r="AO1164" s="1"/>
    </row>
    <row r="1165" spans="1:41" ht="16">
      <c r="A1165" s="1" t="s">
        <v>8022</v>
      </c>
      <c r="B1165" s="3">
        <v>46056.469780092601</v>
      </c>
      <c r="C1165" s="14">
        <v>592</v>
      </c>
      <c r="D1165" s="1" t="s">
        <v>8023</v>
      </c>
      <c r="E1165" s="1" t="s">
        <v>4317</v>
      </c>
      <c r="F1165" s="1" t="s">
        <v>27</v>
      </c>
      <c r="G1165" s="1" t="s">
        <v>8024</v>
      </c>
      <c r="H1165" s="1" t="s">
        <v>8025</v>
      </c>
      <c r="I1165" s="1" t="s">
        <v>8026</v>
      </c>
      <c r="J1165" s="1" t="s">
        <v>8027</v>
      </c>
      <c r="K1165" s="1" t="s">
        <v>8028</v>
      </c>
      <c r="L1165" s="1" t="s">
        <v>33</v>
      </c>
      <c r="M1165" s="1" t="b">
        <v>0</v>
      </c>
      <c r="N1165" s="1" t="s">
        <v>47</v>
      </c>
      <c r="O1165" s="1" t="s">
        <v>48</v>
      </c>
      <c r="P1165" s="1" t="s">
        <v>14054</v>
      </c>
      <c r="Q1165" s="1" t="s">
        <v>37</v>
      </c>
      <c r="R1165" s="1" t="s">
        <v>171</v>
      </c>
      <c r="S1165" s="1" t="s">
        <v>375</v>
      </c>
      <c r="T1165" s="1" t="s">
        <v>8030</v>
      </c>
      <c r="U1165" s="1" t="s">
        <v>8031</v>
      </c>
      <c r="V1165" s="1" t="s">
        <v>8032</v>
      </c>
      <c r="W1165" s="1" t="s">
        <v>28</v>
      </c>
      <c r="X1165" s="1" t="s">
        <v>8033</v>
      </c>
      <c r="Y1165" s="1" t="s">
        <v>801</v>
      </c>
      <c r="Z1165" s="1" t="s">
        <v>8028</v>
      </c>
      <c r="AA1165" s="1" t="s">
        <v>23372</v>
      </c>
      <c r="AB1165" s="1" t="s">
        <v>280</v>
      </c>
      <c r="AD1165" s="1" t="str">
        <f>VLOOKUP($K1165,「工具标准名」映射表!$B:$I,3,0)</f>
        <v>即梦AI</v>
      </c>
      <c r="AE1165" s="1" t="str">
        <f>VLOOKUP($K1165,「工具标准名」映射表!$B:$I,4,0)</f>
        <v>功能应用层</v>
      </c>
      <c r="AF1165" s="1" t="str">
        <f>VLOOKUP($K1165,「工具标准名」映射表!$B:$I,5,0)</f>
        <v>功能应用（生成式AI应用-视频）</v>
      </c>
      <c r="AG1165" s="1" t="str">
        <f>VLOOKUP($K1165,「工具标准名」映射表!$B:$I,6,0)</f>
        <v>软件工具</v>
      </c>
      <c r="AH1165" s="1" t="str">
        <f>VLOOKUP($K1165,「工具标准名」映射表!$B:$I,7,0)</f>
        <v>AI智能体</v>
      </c>
      <c r="AI1165" s="1" t="str">
        <f>VLOOKUP($K1165,「工具标准名」映射表!$B:$I,8,0)</f>
        <v>是</v>
      </c>
      <c r="AJ1165" s="1" t="s">
        <v>280</v>
      </c>
      <c r="AK1165" s="1"/>
      <c r="AL1165" s="1"/>
      <c r="AM1165" s="1"/>
      <c r="AN1165" s="1"/>
      <c r="AO1165" s="1"/>
    </row>
    <row r="1166" spans="1:41" ht="16">
      <c r="A1166" s="1" t="s">
        <v>8022</v>
      </c>
      <c r="B1166" s="3">
        <v>46056.469780092601</v>
      </c>
      <c r="C1166" s="14">
        <v>592</v>
      </c>
      <c r="D1166" s="1" t="s">
        <v>8023</v>
      </c>
      <c r="E1166" s="1" t="s">
        <v>4317</v>
      </c>
      <c r="F1166" s="1" t="s">
        <v>27</v>
      </c>
      <c r="G1166" s="1" t="s">
        <v>8024</v>
      </c>
      <c r="H1166" s="1" t="s">
        <v>8025</v>
      </c>
      <c r="I1166" s="1" t="s">
        <v>8026</v>
      </c>
      <c r="J1166" s="1" t="s">
        <v>8027</v>
      </c>
      <c r="K1166" s="1" t="s">
        <v>8035</v>
      </c>
      <c r="L1166" s="1" t="s">
        <v>33</v>
      </c>
      <c r="M1166" s="1" t="b">
        <v>0</v>
      </c>
      <c r="N1166" s="1" t="s">
        <v>47</v>
      </c>
      <c r="O1166" s="1" t="s">
        <v>48</v>
      </c>
      <c r="P1166" s="1" t="s">
        <v>8368</v>
      </c>
      <c r="Q1166" s="1" t="s">
        <v>37</v>
      </c>
      <c r="R1166" s="1" t="s">
        <v>171</v>
      </c>
      <c r="S1166" s="1" t="s">
        <v>375</v>
      </c>
      <c r="T1166" s="1" t="s">
        <v>8030</v>
      </c>
      <c r="U1166" s="1" t="s">
        <v>8031</v>
      </c>
      <c r="V1166" s="1" t="s">
        <v>8032</v>
      </c>
      <c r="W1166" s="1" t="s">
        <v>28</v>
      </c>
      <c r="X1166" s="1" t="s">
        <v>8033</v>
      </c>
      <c r="Y1166" s="1" t="s">
        <v>801</v>
      </c>
      <c r="Z1166" s="1" t="s">
        <v>4206</v>
      </c>
      <c r="AA1166" s="1" t="s">
        <v>23398</v>
      </c>
      <c r="AB1166" s="1" t="s">
        <v>280</v>
      </c>
      <c r="AD1166" s="1" t="str">
        <f>VLOOKUP($K1166,「工具标准名」映射表!$B:$I,3,0)</f>
        <v xml:space="preserve">WPS </v>
      </c>
      <c r="AE1166" s="1" t="str">
        <f>VLOOKUP($K1166,「工具标准名」映射表!$B:$I,4,0)</f>
        <v>功能应用层</v>
      </c>
      <c r="AF1166" s="1" t="str">
        <f>VLOOKUP($K1166,「工具标准名」映射表!$B:$I,5,0)</f>
        <v>功能应用（Web 教学平台（SaaS））</v>
      </c>
      <c r="AG1166" s="1" t="str">
        <f>VLOOKUP($K1166,「工具标准名」映射表!$B:$I,6,0)</f>
        <v>软件工具</v>
      </c>
      <c r="AH1166" s="1" t="str">
        <f>VLOOKUP($K1166,「工具标准名」映射表!$B:$I,7,0)</f>
        <v>AI智能体</v>
      </c>
      <c r="AI1166" s="1" t="str">
        <f>VLOOKUP($K1166,「工具标准名」映射表!$B:$I,8,0)</f>
        <v>否</v>
      </c>
      <c r="AJ1166" s="1" t="s">
        <v>280</v>
      </c>
      <c r="AK1166" s="1"/>
      <c r="AL1166" s="1"/>
      <c r="AM1166" s="1"/>
      <c r="AN1166" s="1"/>
      <c r="AO1166" s="1"/>
    </row>
    <row r="1167" spans="1:41" ht="16">
      <c r="A1167" s="1" t="s">
        <v>8022</v>
      </c>
      <c r="B1167" s="3">
        <v>46056.469780092601</v>
      </c>
      <c r="C1167" s="14">
        <v>592</v>
      </c>
      <c r="D1167" s="1" t="s">
        <v>8023</v>
      </c>
      <c r="E1167" s="1" t="s">
        <v>4317</v>
      </c>
      <c r="F1167" s="1" t="s">
        <v>27</v>
      </c>
      <c r="G1167" s="1" t="s">
        <v>8024</v>
      </c>
      <c r="H1167" s="1" t="s">
        <v>8025</v>
      </c>
      <c r="I1167" s="1" t="s">
        <v>8026</v>
      </c>
      <c r="J1167" s="1" t="s">
        <v>8027</v>
      </c>
      <c r="K1167" s="1" t="s">
        <v>8037</v>
      </c>
      <c r="L1167" s="1" t="s">
        <v>33</v>
      </c>
      <c r="M1167" s="1" t="b">
        <v>0</v>
      </c>
      <c r="N1167" s="1" t="s">
        <v>47</v>
      </c>
      <c r="O1167" s="1" t="s">
        <v>66</v>
      </c>
      <c r="P1167" s="1" t="s">
        <v>16105</v>
      </c>
      <c r="Q1167" s="1" t="s">
        <v>37</v>
      </c>
      <c r="R1167" s="1" t="s">
        <v>171</v>
      </c>
      <c r="S1167" s="1" t="s">
        <v>375</v>
      </c>
      <c r="T1167" s="1" t="s">
        <v>8030</v>
      </c>
      <c r="U1167" s="1" t="s">
        <v>8031</v>
      </c>
      <c r="V1167" s="1" t="s">
        <v>8032</v>
      </c>
      <c r="W1167" s="1" t="s">
        <v>28</v>
      </c>
      <c r="X1167" s="1" t="s">
        <v>8033</v>
      </c>
      <c r="Y1167" s="1" t="s">
        <v>801</v>
      </c>
      <c r="Z1167" s="1" t="s">
        <v>8037</v>
      </c>
      <c r="AA1167" s="1">
        <v>0</v>
      </c>
      <c r="AB1167" s="1" t="s">
        <v>280</v>
      </c>
      <c r="AD1167" s="1" t="e">
        <f>VLOOKUP($K1167,「工具标准名」映射表!$B:$I,3,0)</f>
        <v>#N/A</v>
      </c>
      <c r="AE1167" s="1" t="e">
        <f>VLOOKUP($K1167,「工具标准名」映射表!$B:$I,4,0)</f>
        <v>#N/A</v>
      </c>
      <c r="AF1167" s="1" t="e">
        <f>VLOOKUP($K1167,「工具标准名」映射表!$B:$I,5,0)</f>
        <v>#N/A</v>
      </c>
      <c r="AG1167" s="1" t="e">
        <f>VLOOKUP($K1167,「工具标准名」映射表!$B:$I,6,0)</f>
        <v>#N/A</v>
      </c>
      <c r="AH1167" s="1" t="e">
        <f>VLOOKUP($K1167,「工具标准名」映射表!$B:$I,7,0)</f>
        <v>#N/A</v>
      </c>
      <c r="AI1167" s="1" t="e">
        <f>VLOOKUP($K1167,「工具标准名」映射表!$B:$I,8,0)</f>
        <v>#N/A</v>
      </c>
      <c r="AJ1167" s="1" t="s">
        <v>280</v>
      </c>
      <c r="AK1167" s="1"/>
      <c r="AL1167" s="1"/>
      <c r="AM1167" s="1"/>
      <c r="AN1167" s="1"/>
      <c r="AO1167" s="1"/>
    </row>
    <row r="1168" spans="1:41" ht="16">
      <c r="A1168" s="1" t="s">
        <v>8022</v>
      </c>
      <c r="B1168" s="3">
        <v>46056.469780092601</v>
      </c>
      <c r="C1168" s="14">
        <v>592</v>
      </c>
      <c r="D1168" s="1" t="s">
        <v>8023</v>
      </c>
      <c r="E1168" s="1" t="s">
        <v>4317</v>
      </c>
      <c r="F1168" s="1" t="s">
        <v>27</v>
      </c>
      <c r="G1168" s="1" t="s">
        <v>8024</v>
      </c>
      <c r="H1168" s="1" t="s">
        <v>8025</v>
      </c>
      <c r="I1168" s="1" t="s">
        <v>8026</v>
      </c>
      <c r="J1168" s="1" t="s">
        <v>8027</v>
      </c>
      <c r="K1168" s="1" t="s">
        <v>8040</v>
      </c>
      <c r="L1168" s="1" t="s">
        <v>33</v>
      </c>
      <c r="M1168" s="1" t="b">
        <v>0</v>
      </c>
      <c r="N1168" s="1" t="s">
        <v>47</v>
      </c>
      <c r="O1168" s="1" t="s">
        <v>3235</v>
      </c>
      <c r="P1168" s="1" t="s">
        <v>12962</v>
      </c>
      <c r="Q1168" s="1" t="s">
        <v>37</v>
      </c>
      <c r="R1168" s="1" t="s">
        <v>171</v>
      </c>
      <c r="S1168" s="1" t="s">
        <v>375</v>
      </c>
      <c r="T1168" s="1" t="s">
        <v>8030</v>
      </c>
      <c r="U1168" s="1" t="s">
        <v>8031</v>
      </c>
      <c r="V1168" s="1" t="s">
        <v>8032</v>
      </c>
      <c r="W1168" s="1" t="s">
        <v>28</v>
      </c>
      <c r="X1168" s="1" t="s">
        <v>8033</v>
      </c>
      <c r="Y1168" s="1" t="s">
        <v>801</v>
      </c>
      <c r="Z1168" s="1" t="s">
        <v>8040</v>
      </c>
      <c r="AA1168" s="1">
        <v>0</v>
      </c>
      <c r="AB1168" s="1" t="s">
        <v>280</v>
      </c>
      <c r="AD1168" s="1" t="str">
        <f>VLOOKUP($K1168,「工具标准名」映射表!$B:$I,3,0)</f>
        <v>机房管理软件平台</v>
      </c>
      <c r="AE1168" s="1" t="str">
        <f>VLOOKUP($K1168,「工具标准名」映射表!$B:$I,4,0)</f>
        <v>功能应用层</v>
      </c>
      <c r="AF1168" s="1" t="str">
        <f>VLOOKUP($K1168,「工具标准名」映射表!$B:$I,5,0)</f>
        <v>功能应用（教学辅助工具）</v>
      </c>
      <c r="AG1168" s="1" t="str">
        <f>VLOOKUP($K1168,「工具标准名」映射表!$B:$I,6,0)</f>
        <v>在线资源</v>
      </c>
      <c r="AH1168" s="15" t="str">
        <f>VLOOKUP($K1168,「工具标准名」映射表!$B:$I,7,0)</f>
        <v>AI智能体</v>
      </c>
      <c r="AI1168" s="1" t="str">
        <f>VLOOKUP($K1168,「工具标准名」映射表!$B:$I,8,0)</f>
        <v>否</v>
      </c>
      <c r="AJ1168" s="1" t="s">
        <v>280</v>
      </c>
      <c r="AK1168" s="1"/>
      <c r="AL1168" s="1"/>
      <c r="AM1168" s="1"/>
      <c r="AN1168" s="1"/>
      <c r="AO1168" s="1"/>
    </row>
    <row r="1169" spans="1:41" ht="16">
      <c r="A1169" s="1" t="s">
        <v>8043</v>
      </c>
      <c r="B1169" s="3">
        <v>46056.469791666699</v>
      </c>
      <c r="C1169" s="14">
        <v>593</v>
      </c>
      <c r="D1169" s="1" t="s">
        <v>8044</v>
      </c>
      <c r="E1169" s="1" t="s">
        <v>156</v>
      </c>
      <c r="F1169" s="1" t="s">
        <v>405</v>
      </c>
      <c r="G1169" s="1" t="s">
        <v>8045</v>
      </c>
      <c r="H1169" s="1" t="s">
        <v>8046</v>
      </c>
      <c r="I1169" s="1" t="s">
        <v>8047</v>
      </c>
      <c r="J1169" s="1" t="s">
        <v>8048</v>
      </c>
      <c r="K1169" s="1" t="s">
        <v>8049</v>
      </c>
      <c r="L1169" s="1" t="s">
        <v>2531</v>
      </c>
      <c r="M1169" s="1" t="b">
        <v>1</v>
      </c>
      <c r="N1169" s="1" t="s">
        <v>2868</v>
      </c>
      <c r="O1169" s="1" t="s">
        <v>54</v>
      </c>
      <c r="P1169" s="1" t="s">
        <v>8286</v>
      </c>
      <c r="Q1169" s="1" t="s">
        <v>554</v>
      </c>
      <c r="R1169" s="1" t="s">
        <v>555</v>
      </c>
      <c r="S1169" s="1" t="s">
        <v>375</v>
      </c>
      <c r="T1169" s="1" t="s">
        <v>8051</v>
      </c>
      <c r="U1169" s="1" t="s">
        <v>8052</v>
      </c>
      <c r="V1169" s="1" t="s">
        <v>8053</v>
      </c>
      <c r="W1169" s="1" t="s">
        <v>8054</v>
      </c>
      <c r="X1169" s="1" t="s">
        <v>8055</v>
      </c>
      <c r="Y1169" s="1" t="s">
        <v>561</v>
      </c>
      <c r="Z1169" s="1" t="s">
        <v>8049</v>
      </c>
      <c r="AA1169" s="1">
        <v>0</v>
      </c>
      <c r="AB1169" s="1" t="s">
        <v>156</v>
      </c>
      <c r="AD1169" s="1" t="str">
        <f>VLOOKUP($K1169,「工具标准名」映射表!$B:$I,3,0)</f>
        <v>VR沉浸式心理活动室</v>
      </c>
      <c r="AE1169" s="1" t="str">
        <f>VLOOKUP($K1169,「工具标准名」映射表!$B:$I,4,0)</f>
        <v>功能应用层</v>
      </c>
      <c r="AF1169" s="1" t="str">
        <f>VLOOKUP($K1169,「工具标准名」映射表!$B:$I,5,0)</f>
        <v>功能应用（教学辅助工具）</v>
      </c>
      <c r="AG1169" s="1" t="str">
        <f>VLOOKUP($K1169,「工具标准名」映射表!$B:$I,6,0)</f>
        <v>虚拟教室</v>
      </c>
      <c r="AH1169" s="1" t="str">
        <f>VLOOKUP($K1169,「工具标准名」映射表!$B:$I,7,0)</f>
        <v>其他</v>
      </c>
      <c r="AI1169" s="1" t="str">
        <f>VLOOKUP($K1169,「工具标准名」映射表!$B:$I,8,0)</f>
        <v>否</v>
      </c>
      <c r="AJ1169" s="1" t="s">
        <v>156</v>
      </c>
      <c r="AK1169" s="1"/>
      <c r="AL1169" s="1"/>
      <c r="AM1169" s="1"/>
      <c r="AN1169" s="1"/>
      <c r="AO1169" s="1"/>
    </row>
    <row r="1170" spans="1:41" ht="16">
      <c r="A1170" s="1" t="s">
        <v>8043</v>
      </c>
      <c r="B1170" s="3">
        <v>46056.469791666699</v>
      </c>
      <c r="C1170" s="14">
        <v>593</v>
      </c>
      <c r="D1170" s="1" t="s">
        <v>8044</v>
      </c>
      <c r="E1170" s="1" t="s">
        <v>156</v>
      </c>
      <c r="F1170" s="1" t="s">
        <v>405</v>
      </c>
      <c r="G1170" s="1" t="s">
        <v>8045</v>
      </c>
      <c r="H1170" s="1" t="s">
        <v>8046</v>
      </c>
      <c r="I1170" s="1" t="s">
        <v>8047</v>
      </c>
      <c r="J1170" s="1" t="s">
        <v>8048</v>
      </c>
      <c r="K1170" s="1" t="s">
        <v>2534</v>
      </c>
      <c r="L1170" s="1" t="s">
        <v>2531</v>
      </c>
      <c r="M1170" s="1" t="b">
        <v>1</v>
      </c>
      <c r="N1170" s="1" t="s">
        <v>2532</v>
      </c>
      <c r="O1170" s="1" t="s">
        <v>54</v>
      </c>
      <c r="P1170" s="1" t="s">
        <v>2533</v>
      </c>
      <c r="Q1170" s="1" t="s">
        <v>554</v>
      </c>
      <c r="R1170" s="1" t="s">
        <v>555</v>
      </c>
      <c r="S1170" s="1" t="s">
        <v>375</v>
      </c>
      <c r="T1170" s="1" t="s">
        <v>8051</v>
      </c>
      <c r="U1170" s="1" t="s">
        <v>8052</v>
      </c>
      <c r="V1170" s="1" t="s">
        <v>8053</v>
      </c>
      <c r="W1170" s="1" t="s">
        <v>8054</v>
      </c>
      <c r="X1170" s="1" t="s">
        <v>8055</v>
      </c>
      <c r="Y1170" s="1" t="s">
        <v>561</v>
      </c>
      <c r="Z1170" s="1" t="s">
        <v>2534</v>
      </c>
      <c r="AA1170" s="1">
        <v>0</v>
      </c>
      <c r="AB1170" s="1" t="s">
        <v>156</v>
      </c>
      <c r="AD1170" s="1" t="str">
        <f>VLOOKUP($K1170,「工具标准名」映射表!$B:$I,3,0)</f>
        <v>AI智慧体育</v>
      </c>
      <c r="AE1170" s="1" t="str">
        <f>VLOOKUP($K1170,「工具标准名」映射表!$B:$I,4,0)</f>
        <v>功能应用层</v>
      </c>
      <c r="AF1170" s="1" t="str">
        <f>VLOOKUP($K1170,「工具标准名」映射表!$B:$I,5,0)</f>
        <v>功能应用（校级 / 区域级系统）</v>
      </c>
      <c r="AG1170" s="1" t="str">
        <f>VLOOKUP($K1170,「工具标准名」映射表!$B:$I,6,0)</f>
        <v>软件工具</v>
      </c>
      <c r="AH1170" s="1" t="str">
        <f>VLOOKUP($K1170,「工具标准名」映射表!$B:$I,7,0)</f>
        <v>AI智能体</v>
      </c>
      <c r="AI1170" s="1" t="str">
        <f>VLOOKUP($K1170,「工具标准名」映射表!$B:$I,8,0)</f>
        <v>否</v>
      </c>
      <c r="AJ1170" s="1" t="s">
        <v>156</v>
      </c>
      <c r="AK1170" s="1"/>
      <c r="AL1170" s="1"/>
      <c r="AM1170" s="1"/>
      <c r="AN1170" s="1"/>
      <c r="AO1170" s="1"/>
    </row>
    <row r="1171" spans="1:41" ht="16">
      <c r="A1171" s="1" t="s">
        <v>8043</v>
      </c>
      <c r="B1171" s="3">
        <v>46056.469791666699</v>
      </c>
      <c r="C1171" s="14">
        <v>593</v>
      </c>
      <c r="D1171" s="1" t="s">
        <v>8044</v>
      </c>
      <c r="E1171" s="1" t="s">
        <v>156</v>
      </c>
      <c r="F1171" s="1" t="s">
        <v>405</v>
      </c>
      <c r="G1171" s="1" t="s">
        <v>8045</v>
      </c>
      <c r="H1171" s="1" t="s">
        <v>8046</v>
      </c>
      <c r="I1171" s="1" t="s">
        <v>8047</v>
      </c>
      <c r="J1171" s="1" t="s">
        <v>8048</v>
      </c>
      <c r="K1171" s="1" t="s">
        <v>8059</v>
      </c>
      <c r="L1171" s="1" t="s">
        <v>2531</v>
      </c>
      <c r="M1171" s="1" t="b">
        <v>1</v>
      </c>
      <c r="N1171" s="1" t="s">
        <v>47</v>
      </c>
      <c r="O1171" s="1" t="s">
        <v>48</v>
      </c>
      <c r="P1171" s="1" t="s">
        <v>22501</v>
      </c>
      <c r="Q1171" s="1" t="s">
        <v>554</v>
      </c>
      <c r="R1171" s="1" t="s">
        <v>555</v>
      </c>
      <c r="S1171" s="1" t="s">
        <v>375</v>
      </c>
      <c r="T1171" s="1" t="s">
        <v>8051</v>
      </c>
      <c r="U1171" s="1" t="s">
        <v>8052</v>
      </c>
      <c r="V1171" s="1" t="s">
        <v>8053</v>
      </c>
      <c r="W1171" s="1" t="s">
        <v>8054</v>
      </c>
      <c r="X1171" s="1" t="s">
        <v>8055</v>
      </c>
      <c r="Y1171" s="1" t="s">
        <v>561</v>
      </c>
      <c r="Z1171" s="1" t="s">
        <v>8059</v>
      </c>
      <c r="AA1171" s="1">
        <v>0</v>
      </c>
      <c r="AB1171" s="1" t="s">
        <v>156</v>
      </c>
      <c r="AD1171" s="1" t="str">
        <f>VLOOKUP($K1171,「工具标准名」映射表!$B:$I,3,0)</f>
        <v>智能心理咨询服务</v>
      </c>
      <c r="AE1171" s="1" t="str">
        <f>VLOOKUP($K1171,「工具标准名」映射表!$B:$I,4,0)</f>
        <v>功能应用层</v>
      </c>
      <c r="AF1171" s="1" t="str">
        <f>VLOOKUP($K1171,「工具标准名」映射表!$B:$I,5,0)</f>
        <v>功能应用（校级 / 区域级系统）</v>
      </c>
      <c r="AG1171" s="1" t="str">
        <f>VLOOKUP($K1171,「工具标准名」映射表!$B:$I,6,0)</f>
        <v>软件工具</v>
      </c>
      <c r="AH1171" s="1" t="str">
        <f>VLOOKUP($K1171,「工具标准名」映射表!$B:$I,7,0)</f>
        <v>AI智能体</v>
      </c>
      <c r="AI1171" s="1" t="str">
        <f>VLOOKUP($K1171,「工具标准名」映射表!$B:$I,8,0)</f>
        <v>否</v>
      </c>
      <c r="AJ1171" s="1" t="s">
        <v>156</v>
      </c>
      <c r="AK1171" s="1"/>
      <c r="AL1171" s="1"/>
      <c r="AM1171" s="1"/>
      <c r="AN1171" s="1"/>
      <c r="AO1171" s="1"/>
    </row>
    <row r="1172" spans="1:41" ht="16">
      <c r="A1172" s="1" t="s">
        <v>8062</v>
      </c>
      <c r="B1172" s="3">
        <v>46056.469837962999</v>
      </c>
      <c r="C1172" s="14">
        <v>594</v>
      </c>
      <c r="D1172" s="1" t="s">
        <v>8063</v>
      </c>
      <c r="E1172" s="1" t="s">
        <v>388</v>
      </c>
      <c r="F1172" s="1" t="s">
        <v>100</v>
      </c>
      <c r="G1172" s="1" t="s">
        <v>8064</v>
      </c>
      <c r="H1172" s="1" t="s">
        <v>8065</v>
      </c>
      <c r="I1172" s="1" t="s">
        <v>8066</v>
      </c>
      <c r="J1172" s="1" t="s">
        <v>8067</v>
      </c>
      <c r="K1172" s="1" t="s">
        <v>1133</v>
      </c>
      <c r="L1172" s="1" t="s">
        <v>33</v>
      </c>
      <c r="M1172" s="1" t="b">
        <v>0</v>
      </c>
      <c r="N1172" s="1" t="s">
        <v>5256</v>
      </c>
      <c r="O1172" s="1" t="s">
        <v>35</v>
      </c>
      <c r="P1172" s="1" t="s">
        <v>18424</v>
      </c>
      <c r="Q1172" s="1" t="s">
        <v>87</v>
      </c>
      <c r="R1172" s="1" t="s">
        <v>234</v>
      </c>
      <c r="S1172" s="1" t="s">
        <v>375</v>
      </c>
      <c r="T1172" s="1" t="s">
        <v>8069</v>
      </c>
      <c r="U1172" s="1" t="s">
        <v>8070</v>
      </c>
      <c r="V1172" s="1" t="s">
        <v>8071</v>
      </c>
      <c r="W1172" s="1" t="s">
        <v>8072</v>
      </c>
      <c r="X1172" s="1" t="s">
        <v>8073</v>
      </c>
      <c r="Y1172" s="1" t="s">
        <v>801</v>
      </c>
      <c r="Z1172" s="1" t="s">
        <v>8834</v>
      </c>
      <c r="AA1172" s="1" t="s">
        <v>23382</v>
      </c>
      <c r="AB1172" s="1" t="s">
        <v>52</v>
      </c>
      <c r="AD1172" s="1" t="str">
        <f>VLOOKUP($K1172,「工具标准名」映射表!$B:$I,3,0)</f>
        <v>文心一言</v>
      </c>
      <c r="AE1172" s="1" t="str">
        <f>VLOOKUP($K1172,「工具标准名」映射表!$B:$I,4,0)</f>
        <v>技术层</v>
      </c>
      <c r="AF1172" s="1" t="str">
        <f>VLOOKUP($K1172,「工具标准名」映射表!$B:$I,5,0)</f>
        <v>技术层（通用大模型）</v>
      </c>
      <c r="AG1172" s="1" t="str">
        <f>VLOOKUP($K1172,「工具标准名」映射表!$B:$I,6,0)</f>
        <v>软件工具</v>
      </c>
      <c r="AH1172" s="1" t="str">
        <f>VLOOKUP($K1172,「工具标准名」映射表!$B:$I,7,0)</f>
        <v>大语言模型</v>
      </c>
      <c r="AI1172" s="1" t="str">
        <f>VLOOKUP($K1172,「工具标准名」映射表!$B:$I,8,0)</f>
        <v>是</v>
      </c>
      <c r="AJ1172" s="1" t="s">
        <v>52</v>
      </c>
      <c r="AK1172" s="1"/>
      <c r="AL1172" s="1"/>
      <c r="AM1172" s="1"/>
      <c r="AN1172" s="1"/>
      <c r="AO1172" s="1"/>
    </row>
    <row r="1173" spans="1:41" ht="16">
      <c r="A1173" s="1" t="s">
        <v>8062</v>
      </c>
      <c r="B1173" s="3">
        <v>46056.469837962999</v>
      </c>
      <c r="C1173" s="14">
        <v>594</v>
      </c>
      <c r="D1173" s="1" t="s">
        <v>8063</v>
      </c>
      <c r="E1173" s="1" t="s">
        <v>388</v>
      </c>
      <c r="F1173" s="1" t="s">
        <v>100</v>
      </c>
      <c r="G1173" s="1" t="s">
        <v>8064</v>
      </c>
      <c r="H1173" s="1" t="s">
        <v>8065</v>
      </c>
      <c r="I1173" s="1" t="s">
        <v>8066</v>
      </c>
      <c r="J1173" s="1" t="s">
        <v>8067</v>
      </c>
      <c r="K1173" s="1" t="s">
        <v>139</v>
      </c>
      <c r="L1173" s="1" t="s">
        <v>33</v>
      </c>
      <c r="M1173" s="1" t="b">
        <v>0</v>
      </c>
      <c r="N1173" s="1" t="s">
        <v>5256</v>
      </c>
      <c r="O1173" s="1" t="s">
        <v>35</v>
      </c>
      <c r="P1173" s="1" t="s">
        <v>9948</v>
      </c>
      <c r="Q1173" s="1" t="s">
        <v>87</v>
      </c>
      <c r="R1173" s="1" t="s">
        <v>234</v>
      </c>
      <c r="S1173" s="1" t="s">
        <v>375</v>
      </c>
      <c r="T1173" s="1" t="s">
        <v>8069</v>
      </c>
      <c r="U1173" s="1" t="s">
        <v>8070</v>
      </c>
      <c r="V1173" s="1" t="s">
        <v>8071</v>
      </c>
      <c r="W1173" s="1" t="s">
        <v>8072</v>
      </c>
      <c r="X1173" s="1" t="s">
        <v>8073</v>
      </c>
      <c r="Y1173" s="1" t="s">
        <v>801</v>
      </c>
      <c r="Z1173" s="1" t="s">
        <v>139</v>
      </c>
      <c r="AA1173" s="1" t="s">
        <v>23370</v>
      </c>
      <c r="AB1173" s="1" t="s">
        <v>52</v>
      </c>
      <c r="AD1173" s="1" t="str">
        <f>VLOOKUP($K1173,「工具标准名」映射表!$B:$I,3,0)</f>
        <v>豆包</v>
      </c>
      <c r="AE1173" s="1" t="str">
        <f>VLOOKUP($K1173,「工具标准名」映射表!$B:$I,4,0)</f>
        <v>功能应用层</v>
      </c>
      <c r="AF1173" s="1" t="str">
        <f>VLOOKUP($K1173,「工具标准名」映射表!$B:$I,5,0)</f>
        <v>功能应用（教学辅助工具）</v>
      </c>
      <c r="AG1173" s="1" t="str">
        <f>VLOOKUP($K1173,「工具标准名」映射表!$B:$I,6,0)</f>
        <v>软件工具</v>
      </c>
      <c r="AH1173" s="1" t="str">
        <f>VLOOKUP($K1173,「工具标准名」映射表!$B:$I,7,0)</f>
        <v>其他</v>
      </c>
      <c r="AI1173" s="1" t="str">
        <f>VLOOKUP($K1173,「工具标准名」映射表!$B:$I,8,0)</f>
        <v>否</v>
      </c>
      <c r="AJ1173" s="1" t="s">
        <v>52</v>
      </c>
      <c r="AK1173" s="1"/>
      <c r="AL1173" s="1"/>
      <c r="AM1173" s="1"/>
      <c r="AN1173" s="1"/>
      <c r="AO1173" s="1"/>
    </row>
    <row r="1174" spans="1:41" ht="16">
      <c r="A1174" s="1" t="s">
        <v>8062</v>
      </c>
      <c r="B1174" s="3">
        <v>46056.469837962999</v>
      </c>
      <c r="C1174" s="14">
        <v>594</v>
      </c>
      <c r="D1174" s="1" t="s">
        <v>8063</v>
      </c>
      <c r="E1174" s="1" t="s">
        <v>388</v>
      </c>
      <c r="F1174" s="1" t="s">
        <v>100</v>
      </c>
      <c r="G1174" s="1" t="s">
        <v>8064</v>
      </c>
      <c r="H1174" s="1" t="s">
        <v>8065</v>
      </c>
      <c r="I1174" s="1" t="s">
        <v>8066</v>
      </c>
      <c r="J1174" s="1" t="s">
        <v>8067</v>
      </c>
      <c r="K1174" s="1" t="s">
        <v>8075</v>
      </c>
      <c r="L1174" s="1" t="s">
        <v>33</v>
      </c>
      <c r="M1174" s="1" t="b">
        <v>0</v>
      </c>
      <c r="N1174" s="1" t="s">
        <v>5256</v>
      </c>
      <c r="O1174" s="1" t="s">
        <v>35</v>
      </c>
      <c r="P1174" s="1" t="s">
        <v>7166</v>
      </c>
      <c r="Q1174" s="1" t="s">
        <v>87</v>
      </c>
      <c r="R1174" s="1" t="s">
        <v>234</v>
      </c>
      <c r="S1174" s="1" t="s">
        <v>375</v>
      </c>
      <c r="T1174" s="1" t="s">
        <v>8069</v>
      </c>
      <c r="U1174" s="1" t="s">
        <v>8070</v>
      </c>
      <c r="V1174" s="1" t="s">
        <v>8071</v>
      </c>
      <c r="W1174" s="1" t="s">
        <v>8072</v>
      </c>
      <c r="X1174" s="1" t="s">
        <v>8073</v>
      </c>
      <c r="Y1174" s="1" t="s">
        <v>801</v>
      </c>
      <c r="Z1174" s="1" t="s">
        <v>4532</v>
      </c>
      <c r="AA1174" s="1">
        <v>0</v>
      </c>
      <c r="AB1174" s="1" t="s">
        <v>52</v>
      </c>
      <c r="AD1174" s="1" t="str">
        <f>VLOOKUP($K1174,「工具标准名」映射表!$B:$I,3,0)</f>
        <v>Kimi</v>
      </c>
      <c r="AE1174" s="1" t="str">
        <f>VLOOKUP($K1174,「工具标准名」映射表!$B:$I,4,0)</f>
        <v>功能应用层</v>
      </c>
      <c r="AF1174" s="1" t="str">
        <f>VLOOKUP($K1174,「工具标准名」映射表!$B:$I,5,0)</f>
        <v>功能应用（教学辅助工具）</v>
      </c>
      <c r="AG1174" s="1" t="str">
        <f>VLOOKUP($K1174,「工具标准名」映射表!$B:$I,6,0)</f>
        <v>软件工具</v>
      </c>
      <c r="AH1174" s="1" t="str">
        <f>VLOOKUP($K1174,「工具标准名」映射表!$B:$I,7,0)</f>
        <v>其他</v>
      </c>
      <c r="AI1174" s="1" t="str">
        <f>VLOOKUP($K1174,「工具标准名」映射表!$B:$I,8,0)</f>
        <v>否</v>
      </c>
      <c r="AJ1174" s="1" t="s">
        <v>52</v>
      </c>
      <c r="AK1174" s="1"/>
      <c r="AL1174" s="1"/>
      <c r="AM1174" s="1"/>
      <c r="AN1174" s="1"/>
      <c r="AO1174" s="1"/>
    </row>
    <row r="1175" spans="1:41" ht="16">
      <c r="A1175" s="1" t="s">
        <v>8062</v>
      </c>
      <c r="B1175" s="3">
        <v>46056.469837962999</v>
      </c>
      <c r="C1175" s="14">
        <v>594</v>
      </c>
      <c r="D1175" s="1" t="s">
        <v>8063</v>
      </c>
      <c r="E1175" s="1" t="s">
        <v>388</v>
      </c>
      <c r="F1175" s="1" t="s">
        <v>100</v>
      </c>
      <c r="G1175" s="1" t="s">
        <v>8064</v>
      </c>
      <c r="H1175" s="1" t="s">
        <v>8065</v>
      </c>
      <c r="I1175" s="1" t="s">
        <v>8066</v>
      </c>
      <c r="J1175" s="1" t="s">
        <v>8067</v>
      </c>
      <c r="K1175" s="1" t="s">
        <v>124</v>
      </c>
      <c r="L1175" s="1" t="s">
        <v>33</v>
      </c>
      <c r="M1175" s="1" t="b">
        <v>0</v>
      </c>
      <c r="N1175" s="1" t="s">
        <v>5256</v>
      </c>
      <c r="O1175" s="1" t="s">
        <v>35</v>
      </c>
      <c r="P1175" s="1" t="s">
        <v>5435</v>
      </c>
      <c r="Q1175" s="1" t="s">
        <v>87</v>
      </c>
      <c r="R1175" s="1" t="s">
        <v>234</v>
      </c>
      <c r="S1175" s="1" t="s">
        <v>375</v>
      </c>
      <c r="T1175" s="1" t="s">
        <v>8069</v>
      </c>
      <c r="U1175" s="1" t="s">
        <v>8070</v>
      </c>
      <c r="V1175" s="1" t="s">
        <v>8071</v>
      </c>
      <c r="W1175" s="1" t="s">
        <v>8072</v>
      </c>
      <c r="X1175" s="1" t="s">
        <v>8073</v>
      </c>
      <c r="Y1175" s="1" t="s">
        <v>801</v>
      </c>
      <c r="Z1175" s="1" t="s">
        <v>4864</v>
      </c>
      <c r="AA1175" s="1" t="s">
        <v>23367</v>
      </c>
      <c r="AB1175" s="1" t="s">
        <v>52</v>
      </c>
      <c r="AD1175" s="1" t="str">
        <f>VLOOKUP($K1175,「工具标准名」映射表!$B:$I,3,0)</f>
        <v>DeepSeek 大模型</v>
      </c>
      <c r="AE1175" s="1" t="str">
        <f>VLOOKUP($K1175,「工具标准名」映射表!$B:$I,4,0)</f>
        <v>功能应用层</v>
      </c>
      <c r="AF1175" s="1" t="str">
        <f>VLOOKUP($K1175,「工具标准名」映射表!$B:$I,5,0)</f>
        <v>功能应用（教学辅助工具）</v>
      </c>
      <c r="AG1175" s="1" t="str">
        <f>VLOOKUP($K1175,「工具标准名」映射表!$B:$I,6,0)</f>
        <v>软件工具</v>
      </c>
      <c r="AH1175" s="1" t="str">
        <f>VLOOKUP($K1175,「工具标准名」映射表!$B:$I,7,0)</f>
        <v>AI智能体</v>
      </c>
      <c r="AI1175" s="1" t="str">
        <f>VLOOKUP($K1175,「工具标准名」映射表!$B:$I,8,0)</f>
        <v>否</v>
      </c>
      <c r="AJ1175" s="1" t="s">
        <v>52</v>
      </c>
      <c r="AK1175" s="1"/>
      <c r="AL1175" s="1"/>
      <c r="AM1175" s="1"/>
      <c r="AN1175" s="1"/>
      <c r="AO1175" s="1"/>
    </row>
    <row r="1176" spans="1:41" ht="16">
      <c r="A1176" s="1" t="s">
        <v>8079</v>
      </c>
      <c r="B1176" s="3">
        <v>46056.469780092601</v>
      </c>
      <c r="C1176" s="14">
        <v>595</v>
      </c>
      <c r="D1176" s="1" t="s">
        <v>8080</v>
      </c>
      <c r="E1176" s="1" t="s">
        <v>388</v>
      </c>
      <c r="F1176" s="1" t="s">
        <v>100</v>
      </c>
      <c r="G1176" s="1" t="s">
        <v>8081</v>
      </c>
      <c r="H1176" s="1" t="s">
        <v>8082</v>
      </c>
      <c r="I1176" s="1" t="s">
        <v>8083</v>
      </c>
      <c r="J1176" s="1" t="s">
        <v>8084</v>
      </c>
      <c r="K1176" s="1" t="s">
        <v>808</v>
      </c>
      <c r="L1176" s="1" t="s">
        <v>33</v>
      </c>
      <c r="M1176" s="1" t="b">
        <v>0</v>
      </c>
      <c r="N1176" s="1" t="s">
        <v>47</v>
      </c>
      <c r="O1176" s="1" t="s">
        <v>54</v>
      </c>
      <c r="P1176" s="1" t="s">
        <v>807</v>
      </c>
      <c r="Q1176" s="1" t="s">
        <v>37</v>
      </c>
      <c r="R1176" s="1" t="s">
        <v>38</v>
      </c>
      <c r="S1176" s="1" t="s">
        <v>39</v>
      </c>
      <c r="T1176" s="1" t="s">
        <v>8086</v>
      </c>
      <c r="U1176" s="1" t="s">
        <v>8087</v>
      </c>
      <c r="V1176" s="1" t="s">
        <v>8088</v>
      </c>
      <c r="W1176" s="1" t="s">
        <v>8089</v>
      </c>
      <c r="X1176" s="1" t="s">
        <v>8090</v>
      </c>
      <c r="Y1176" s="1" t="s">
        <v>239</v>
      </c>
      <c r="Z1176" s="1" t="s">
        <v>808</v>
      </c>
      <c r="AA1176" s="1">
        <v>0</v>
      </c>
      <c r="AB1176" s="1" t="s">
        <v>52</v>
      </c>
      <c r="AD1176" s="1" t="str">
        <f>VLOOKUP($K1176,「工具标准名」映射表!$B:$I,3,0)</f>
        <v>AI侦探社社长</v>
      </c>
      <c r="AE1176" s="1" t="str">
        <f>VLOOKUP($K1176,「工具标准名」映射表!$B:$I,4,0)</f>
        <v>功能应用层</v>
      </c>
      <c r="AF1176" s="1" t="str">
        <f>VLOOKUP($K1176,「工具标准名」映射表!$B:$I,5,0)</f>
        <v>功能应用（教学辅助工具）</v>
      </c>
      <c r="AG1176" s="1" t="str">
        <f>VLOOKUP($K1176,「工具标准名」映射表!$B:$I,6,0)</f>
        <v>软件工具</v>
      </c>
      <c r="AH1176" s="1" t="str">
        <f>VLOOKUP($K1176,「工具标准名」映射表!$B:$I,7,0)</f>
        <v>AI智能体</v>
      </c>
      <c r="AI1176" s="1" t="str">
        <f>VLOOKUP($K1176,「工具标准名」映射表!$B:$I,8,0)</f>
        <v>是</v>
      </c>
      <c r="AJ1176" s="1" t="s">
        <v>52</v>
      </c>
      <c r="AK1176" s="1"/>
      <c r="AL1176" s="1"/>
      <c r="AM1176" s="1"/>
      <c r="AN1176" s="1"/>
      <c r="AO1176" s="1"/>
    </row>
    <row r="1177" spans="1:41" ht="16">
      <c r="A1177" s="1" t="s">
        <v>8079</v>
      </c>
      <c r="B1177" s="3">
        <v>46056.469780092601</v>
      </c>
      <c r="C1177" s="14">
        <v>595</v>
      </c>
      <c r="D1177" s="1" t="s">
        <v>8080</v>
      </c>
      <c r="E1177" s="1" t="s">
        <v>388</v>
      </c>
      <c r="F1177" s="1" t="s">
        <v>100</v>
      </c>
      <c r="G1177" s="1" t="s">
        <v>8081</v>
      </c>
      <c r="H1177" s="1" t="s">
        <v>8082</v>
      </c>
      <c r="I1177" s="1" t="s">
        <v>8083</v>
      </c>
      <c r="J1177" s="1" t="s">
        <v>8084</v>
      </c>
      <c r="K1177" s="1" t="s">
        <v>2462</v>
      </c>
      <c r="L1177" s="1" t="s">
        <v>33</v>
      </c>
      <c r="M1177" s="1" t="b">
        <v>0</v>
      </c>
      <c r="N1177" s="1" t="s">
        <v>47</v>
      </c>
      <c r="O1177" s="1" t="s">
        <v>54</v>
      </c>
      <c r="P1177" s="1" t="s">
        <v>2461</v>
      </c>
      <c r="Q1177" s="1" t="s">
        <v>37</v>
      </c>
      <c r="R1177" s="1" t="s">
        <v>38</v>
      </c>
      <c r="S1177" s="1" t="s">
        <v>39</v>
      </c>
      <c r="T1177" s="1" t="s">
        <v>8086</v>
      </c>
      <c r="U1177" s="1" t="s">
        <v>8087</v>
      </c>
      <c r="V1177" s="1" t="s">
        <v>8088</v>
      </c>
      <c r="W1177" s="1" t="s">
        <v>8089</v>
      </c>
      <c r="X1177" s="1" t="s">
        <v>8090</v>
      </c>
      <c r="Y1177" s="1" t="s">
        <v>239</v>
      </c>
      <c r="Z1177" s="1" t="s">
        <v>2462</v>
      </c>
      <c r="AA1177" s="1">
        <v>0</v>
      </c>
      <c r="AB1177" s="1" t="s">
        <v>52</v>
      </c>
      <c r="AD1177" s="1" t="str">
        <f>VLOOKUP($K1177,「工具标准名」映射表!$B:$I,3,0)</f>
        <v>AI数据分析师—源仔</v>
      </c>
      <c r="AE1177" s="1" t="str">
        <f>VLOOKUP($K1177,「工具标准名」映射表!$B:$I,4,0)</f>
        <v>功能应用层</v>
      </c>
      <c r="AF1177" s="1" t="str">
        <f>VLOOKUP($K1177,「工具标准名」映射表!$B:$I,5,0)</f>
        <v>功能应用（教学辅助工具）</v>
      </c>
      <c r="AG1177" s="1" t="str">
        <f>VLOOKUP($K1177,「工具标准名」映射表!$B:$I,6,0)</f>
        <v>软件工具</v>
      </c>
      <c r="AH1177" s="1" t="str">
        <f>VLOOKUP($K1177,「工具标准名」映射表!$B:$I,7,0)</f>
        <v>AI智能体</v>
      </c>
      <c r="AI1177" s="1" t="str">
        <f>VLOOKUP($K1177,「工具标准名」映射表!$B:$I,8,0)</f>
        <v>否</v>
      </c>
      <c r="AJ1177" s="1" t="s">
        <v>52</v>
      </c>
      <c r="AK1177" s="1"/>
      <c r="AL1177" s="1"/>
      <c r="AM1177" s="1"/>
      <c r="AN1177" s="1"/>
      <c r="AO1177" s="1"/>
    </row>
    <row r="1178" spans="1:41" ht="16">
      <c r="A1178" s="1" t="s">
        <v>8094</v>
      </c>
      <c r="B1178" s="3">
        <v>46056.469930555599</v>
      </c>
      <c r="C1178" s="14">
        <v>596</v>
      </c>
      <c r="D1178" s="1" t="s">
        <v>8095</v>
      </c>
      <c r="E1178" s="1" t="s">
        <v>52</v>
      </c>
      <c r="F1178" s="1" t="s">
        <v>27</v>
      </c>
      <c r="G1178" s="1" t="s">
        <v>8096</v>
      </c>
      <c r="H1178" s="1" t="s">
        <v>8097</v>
      </c>
      <c r="I1178" s="1" t="s">
        <v>8098</v>
      </c>
      <c r="J1178" s="1" t="s">
        <v>8099</v>
      </c>
      <c r="K1178" s="1" t="s">
        <v>8100</v>
      </c>
      <c r="L1178" s="1" t="s">
        <v>33</v>
      </c>
      <c r="M1178" s="1" t="b">
        <v>0</v>
      </c>
      <c r="N1178" s="1" t="s">
        <v>54</v>
      </c>
      <c r="O1178" s="1" t="s">
        <v>54</v>
      </c>
      <c r="P1178" s="1" t="s">
        <v>19615</v>
      </c>
      <c r="Q1178" s="1" t="s">
        <v>87</v>
      </c>
      <c r="R1178" s="1" t="s">
        <v>234</v>
      </c>
      <c r="S1178" s="1" t="s">
        <v>39</v>
      </c>
      <c r="T1178" s="1" t="s">
        <v>8103</v>
      </c>
      <c r="U1178" s="1" t="s">
        <v>8104</v>
      </c>
      <c r="V1178" s="1" t="s">
        <v>8105</v>
      </c>
      <c r="W1178" s="1" t="s">
        <v>8106</v>
      </c>
      <c r="X1178" s="1" t="s">
        <v>8107</v>
      </c>
      <c r="Y1178" s="1" t="s">
        <v>156</v>
      </c>
      <c r="Z1178" s="1" t="s">
        <v>8100</v>
      </c>
      <c r="AA1178" s="1">
        <v>0</v>
      </c>
      <c r="AB1178" s="1" t="s">
        <v>52</v>
      </c>
      <c r="AD1178" s="1" t="str">
        <f>VLOOKUP($K1178,「工具标准名」映射表!$B:$I,3,0)</f>
        <v>线上巴蜀</v>
      </c>
      <c r="AE1178" s="1" t="str">
        <f>VLOOKUP($K1178,「工具标准名」映射表!$B:$I,4,0)</f>
        <v>功能应用层</v>
      </c>
      <c r="AF1178" s="1" t="str">
        <f>VLOOKUP($K1178,「工具标准名」映射表!$B:$I,5,0)</f>
        <v>功能应用（校级 / 区域级系统）</v>
      </c>
      <c r="AG1178" s="1" t="str">
        <f>VLOOKUP($K1178,「工具标准名」映射表!$B:$I,6,0)</f>
        <v>软件工具</v>
      </c>
      <c r="AH1178" s="1" t="str">
        <f>VLOOKUP($K1178,「工具标准名」映射表!$B:$I,7,0)</f>
        <v>AI智能体</v>
      </c>
      <c r="AI1178" s="1" t="str">
        <f>VLOOKUP($K1178,「工具标准名」映射表!$B:$I,8,0)</f>
        <v>否</v>
      </c>
      <c r="AJ1178" s="1" t="s">
        <v>52</v>
      </c>
      <c r="AK1178" s="1"/>
      <c r="AL1178" s="1"/>
      <c r="AM1178" s="1"/>
      <c r="AN1178" s="1"/>
      <c r="AO1178" s="1"/>
    </row>
    <row r="1179" spans="1:41" ht="16">
      <c r="A1179" s="1" t="s">
        <v>8094</v>
      </c>
      <c r="B1179" s="3">
        <v>46056.469930555599</v>
      </c>
      <c r="C1179" s="14">
        <v>596</v>
      </c>
      <c r="D1179" s="1" t="s">
        <v>8095</v>
      </c>
      <c r="E1179" s="1" t="s">
        <v>52</v>
      </c>
      <c r="F1179" s="1" t="s">
        <v>27</v>
      </c>
      <c r="G1179" s="1" t="s">
        <v>8096</v>
      </c>
      <c r="H1179" s="1" t="s">
        <v>8097</v>
      </c>
      <c r="I1179" s="1" t="s">
        <v>8098</v>
      </c>
      <c r="J1179" s="1" t="s">
        <v>8099</v>
      </c>
      <c r="K1179" s="1" t="s">
        <v>2803</v>
      </c>
      <c r="L1179" s="1" t="s">
        <v>16952</v>
      </c>
      <c r="M1179" s="1" t="b">
        <v>0</v>
      </c>
      <c r="N1179" s="1" t="s">
        <v>47</v>
      </c>
      <c r="O1179" s="1" t="s">
        <v>66</v>
      </c>
      <c r="P1179" s="1" t="s">
        <v>16953</v>
      </c>
      <c r="Q1179" s="1" t="s">
        <v>87</v>
      </c>
      <c r="R1179" s="1" t="s">
        <v>234</v>
      </c>
      <c r="S1179" s="1" t="s">
        <v>39</v>
      </c>
      <c r="T1179" s="1" t="s">
        <v>8103</v>
      </c>
      <c r="U1179" s="1" t="s">
        <v>8104</v>
      </c>
      <c r="V1179" s="1" t="s">
        <v>8105</v>
      </c>
      <c r="W1179" s="1" t="s">
        <v>8106</v>
      </c>
      <c r="X1179" s="1" t="s">
        <v>8107</v>
      </c>
      <c r="Y1179" s="1" t="s">
        <v>156</v>
      </c>
      <c r="Z1179" s="1" t="s">
        <v>2803</v>
      </c>
      <c r="AA1179" s="1">
        <v>0</v>
      </c>
      <c r="AB1179" s="1" t="s">
        <v>52</v>
      </c>
      <c r="AD1179" s="1" t="str">
        <f>VLOOKUP($K1179,「工具标准名」映射表!$B:$I,3,0)</f>
        <v>授课助手</v>
      </c>
      <c r="AE1179" s="1" t="str">
        <f>VLOOKUP($K1179,「工具标准名」映射表!$B:$I,4,0)</f>
        <v>功能应用层</v>
      </c>
      <c r="AF1179" s="1" t="str">
        <f>VLOOKUP($K1179,「工具标准名」映射表!$B:$I,5,0)</f>
        <v>功能应用（Web 教学平台（SaaS））</v>
      </c>
      <c r="AG1179" s="1" t="str">
        <f>VLOOKUP($K1179,「工具标准名」映射表!$B:$I,6,0)</f>
        <v>软件工具</v>
      </c>
      <c r="AH1179" s="1" t="str">
        <f>VLOOKUP($K1179,「工具标准名」映射表!$B:$I,7,0)</f>
        <v>AI智能体</v>
      </c>
      <c r="AI1179" s="1" t="str">
        <f>VLOOKUP($K1179,「工具标准名」映射表!$B:$I,8,0)</f>
        <v>否</v>
      </c>
      <c r="AJ1179" s="1" t="s">
        <v>52</v>
      </c>
      <c r="AK1179" s="1"/>
      <c r="AL1179" s="1"/>
      <c r="AM1179" s="1"/>
      <c r="AN1179" s="1"/>
      <c r="AO1179" s="1"/>
    </row>
    <row r="1180" spans="1:41" ht="16">
      <c r="A1180" s="1" t="s">
        <v>8094</v>
      </c>
      <c r="B1180" s="3">
        <v>46056.469930555599</v>
      </c>
      <c r="C1180" s="14">
        <v>596</v>
      </c>
      <c r="D1180" s="1" t="s">
        <v>8095</v>
      </c>
      <c r="E1180" s="1" t="s">
        <v>52</v>
      </c>
      <c r="F1180" s="1" t="s">
        <v>27</v>
      </c>
      <c r="G1180" s="1" t="s">
        <v>8096</v>
      </c>
      <c r="H1180" s="1" t="s">
        <v>8097</v>
      </c>
      <c r="I1180" s="1" t="s">
        <v>8098</v>
      </c>
      <c r="J1180" s="1" t="s">
        <v>8099</v>
      </c>
      <c r="K1180" s="1" t="s">
        <v>8109</v>
      </c>
      <c r="L1180" s="1" t="s">
        <v>16952</v>
      </c>
      <c r="M1180" s="1" t="b">
        <v>0</v>
      </c>
      <c r="N1180" s="1" t="s">
        <v>47</v>
      </c>
      <c r="O1180" s="1" t="s">
        <v>66</v>
      </c>
      <c r="P1180" s="1" t="s">
        <v>20785</v>
      </c>
      <c r="Q1180" s="1" t="s">
        <v>87</v>
      </c>
      <c r="R1180" s="1" t="s">
        <v>234</v>
      </c>
      <c r="S1180" s="1" t="s">
        <v>39</v>
      </c>
      <c r="T1180" s="1" t="s">
        <v>8103</v>
      </c>
      <c r="U1180" s="1" t="s">
        <v>8104</v>
      </c>
      <c r="V1180" s="1" t="s">
        <v>8105</v>
      </c>
      <c r="W1180" s="1" t="s">
        <v>8106</v>
      </c>
      <c r="X1180" s="1" t="s">
        <v>8107</v>
      </c>
      <c r="Y1180" s="1" t="s">
        <v>156</v>
      </c>
      <c r="Z1180" s="1" t="s">
        <v>8109</v>
      </c>
      <c r="AA1180" s="1">
        <v>0</v>
      </c>
      <c r="AB1180" s="1" t="s">
        <v>52</v>
      </c>
      <c r="AD1180" s="1" t="str">
        <f>VLOOKUP($K1180,「工具标准名」映射表!$B:$I,3,0)</f>
        <v>移动助手</v>
      </c>
      <c r="AE1180" s="1" t="str">
        <f>VLOOKUP($K1180,「工具标准名」映射表!$B:$I,4,0)</f>
        <v>功能应用层</v>
      </c>
      <c r="AF1180" s="1" t="str">
        <f>VLOOKUP($K1180,「工具标准名」映射表!$B:$I,5,0)</f>
        <v>功能应用（校级 / 区域级系统）</v>
      </c>
      <c r="AG1180" s="1" t="str">
        <f>VLOOKUP($K1180,「工具标准名」映射表!$B:$I,6,0)</f>
        <v>软件工具</v>
      </c>
      <c r="AH1180" s="1" t="str">
        <f>VLOOKUP($K1180,「工具标准名」映射表!$B:$I,7,0)</f>
        <v>AI智能体</v>
      </c>
      <c r="AI1180" s="1" t="str">
        <f>VLOOKUP($K1180,「工具标准名」映射表!$B:$I,8,0)</f>
        <v>否</v>
      </c>
      <c r="AJ1180" s="1" t="s">
        <v>52</v>
      </c>
      <c r="AK1180" s="1"/>
      <c r="AL1180" s="1"/>
      <c r="AM1180" s="1"/>
      <c r="AN1180" s="1"/>
      <c r="AO1180" s="1"/>
    </row>
    <row r="1181" spans="1:41" ht="16">
      <c r="A1181" s="1" t="s">
        <v>8094</v>
      </c>
      <c r="B1181" s="3">
        <v>46056.469930555599</v>
      </c>
      <c r="C1181" s="14">
        <v>596</v>
      </c>
      <c r="D1181" s="1" t="s">
        <v>8095</v>
      </c>
      <c r="E1181" s="1" t="s">
        <v>52</v>
      </c>
      <c r="F1181" s="1" t="s">
        <v>27</v>
      </c>
      <c r="G1181" s="1" t="s">
        <v>8096</v>
      </c>
      <c r="H1181" s="1" t="s">
        <v>8097</v>
      </c>
      <c r="I1181" s="1" t="s">
        <v>8098</v>
      </c>
      <c r="J1181" s="1" t="s">
        <v>8099</v>
      </c>
      <c r="K1181" s="1" t="s">
        <v>453</v>
      </c>
      <c r="L1181" s="1" t="s">
        <v>33</v>
      </c>
      <c r="M1181" s="1" t="b">
        <v>0</v>
      </c>
      <c r="N1181" s="1" t="s">
        <v>1749</v>
      </c>
      <c r="O1181" s="1" t="s">
        <v>35</v>
      </c>
      <c r="P1181" s="1" t="s">
        <v>5436</v>
      </c>
      <c r="Q1181" s="1" t="s">
        <v>87</v>
      </c>
      <c r="R1181" s="1" t="s">
        <v>234</v>
      </c>
      <c r="S1181" s="1" t="s">
        <v>39</v>
      </c>
      <c r="T1181" s="1" t="s">
        <v>8103</v>
      </c>
      <c r="U1181" s="1" t="s">
        <v>8104</v>
      </c>
      <c r="V1181" s="1" t="s">
        <v>8105</v>
      </c>
      <c r="W1181" s="1" t="s">
        <v>8106</v>
      </c>
      <c r="X1181" s="1" t="s">
        <v>8107</v>
      </c>
      <c r="Y1181" s="1" t="s">
        <v>156</v>
      </c>
      <c r="Z1181" s="1" t="s">
        <v>4864</v>
      </c>
      <c r="AA1181" s="1" t="s">
        <v>23367</v>
      </c>
      <c r="AB1181" s="1" t="s">
        <v>52</v>
      </c>
      <c r="AD1181" s="1" t="str">
        <f>VLOOKUP($K1181,「工具标准名」映射表!$B:$I,3,0)</f>
        <v>DeepSeek 大模型</v>
      </c>
      <c r="AE1181" s="1" t="str">
        <f>VLOOKUP($K1181,「工具标准名」映射表!$B:$I,4,0)</f>
        <v>功能应用层</v>
      </c>
      <c r="AF1181" s="1" t="str">
        <f>VLOOKUP($K1181,「工具标准名」映射表!$B:$I,5,0)</f>
        <v>功能应用（教学辅助工具）</v>
      </c>
      <c r="AG1181" s="1" t="str">
        <f>VLOOKUP($K1181,「工具标准名」映射表!$B:$I,6,0)</f>
        <v>软件工具</v>
      </c>
      <c r="AH1181" s="1" t="str">
        <f>VLOOKUP($K1181,「工具标准名」映射表!$B:$I,7,0)</f>
        <v>AI智能体</v>
      </c>
      <c r="AI1181" s="1" t="str">
        <f>VLOOKUP($K1181,「工具标准名」映射表!$B:$I,8,0)</f>
        <v>否</v>
      </c>
      <c r="AJ1181" s="1" t="s">
        <v>52</v>
      </c>
      <c r="AK1181" s="1"/>
      <c r="AL1181" s="1"/>
      <c r="AM1181" s="1"/>
      <c r="AN1181" s="1"/>
      <c r="AO1181" s="1"/>
    </row>
    <row r="1182" spans="1:41" ht="16">
      <c r="A1182" s="1" t="s">
        <v>8094</v>
      </c>
      <c r="B1182" s="3">
        <v>46056.469930555599</v>
      </c>
      <c r="C1182" s="14">
        <v>596</v>
      </c>
      <c r="D1182" s="1" t="s">
        <v>8095</v>
      </c>
      <c r="E1182" s="1" t="s">
        <v>52</v>
      </c>
      <c r="F1182" s="1" t="s">
        <v>27</v>
      </c>
      <c r="G1182" s="1" t="s">
        <v>8096</v>
      </c>
      <c r="H1182" s="1" t="s">
        <v>8097</v>
      </c>
      <c r="I1182" s="1" t="s">
        <v>8098</v>
      </c>
      <c r="J1182" s="1" t="s">
        <v>8099</v>
      </c>
      <c r="K1182" s="1" t="s">
        <v>4532</v>
      </c>
      <c r="L1182" s="1" t="s">
        <v>33</v>
      </c>
      <c r="M1182" s="1" t="b">
        <v>0</v>
      </c>
      <c r="N1182" s="1" t="s">
        <v>1749</v>
      </c>
      <c r="O1182" s="1" t="s">
        <v>35</v>
      </c>
      <c r="P1182" s="1" t="s">
        <v>7167</v>
      </c>
      <c r="Q1182" s="1" t="s">
        <v>87</v>
      </c>
      <c r="R1182" s="1" t="s">
        <v>234</v>
      </c>
      <c r="S1182" s="1" t="s">
        <v>39</v>
      </c>
      <c r="T1182" s="1" t="s">
        <v>8103</v>
      </c>
      <c r="U1182" s="1" t="s">
        <v>8104</v>
      </c>
      <c r="V1182" s="1" t="s">
        <v>8105</v>
      </c>
      <c r="W1182" s="1" t="s">
        <v>8106</v>
      </c>
      <c r="X1182" s="1" t="s">
        <v>8107</v>
      </c>
      <c r="Y1182" s="1" t="s">
        <v>156</v>
      </c>
      <c r="Z1182" s="1" t="s">
        <v>4532</v>
      </c>
      <c r="AA1182" s="1">
        <v>0</v>
      </c>
      <c r="AB1182" s="1" t="s">
        <v>52</v>
      </c>
      <c r="AD1182" s="1" t="str">
        <f>VLOOKUP($K1182,「工具标准名」映射表!$B:$I,3,0)</f>
        <v>Kimi</v>
      </c>
      <c r="AE1182" s="1" t="str">
        <f>VLOOKUP($K1182,「工具标准名」映射表!$B:$I,4,0)</f>
        <v>功能应用层</v>
      </c>
      <c r="AF1182" s="1" t="str">
        <f>VLOOKUP($K1182,「工具标准名」映射表!$B:$I,5,0)</f>
        <v>功能应用（教学辅助工具）</v>
      </c>
      <c r="AG1182" s="1" t="str">
        <f>VLOOKUP($K1182,「工具标准名」映射表!$B:$I,6,0)</f>
        <v>软件工具</v>
      </c>
      <c r="AH1182" s="1" t="str">
        <f>VLOOKUP($K1182,「工具标准名」映射表!$B:$I,7,0)</f>
        <v>其他</v>
      </c>
      <c r="AI1182" s="1" t="str">
        <f>VLOOKUP($K1182,「工具标准名」映射表!$B:$I,8,0)</f>
        <v>否</v>
      </c>
      <c r="AJ1182" s="1" t="s">
        <v>52</v>
      </c>
      <c r="AK1182" s="1"/>
      <c r="AL1182" s="1"/>
      <c r="AM1182" s="1"/>
      <c r="AN1182" s="1"/>
      <c r="AO1182" s="1"/>
    </row>
    <row r="1183" spans="1:41" ht="16">
      <c r="A1183" s="1" t="s">
        <v>8094</v>
      </c>
      <c r="B1183" s="3">
        <v>46056.469930555599</v>
      </c>
      <c r="C1183" s="14">
        <v>596</v>
      </c>
      <c r="D1183" s="1" t="s">
        <v>8095</v>
      </c>
      <c r="E1183" s="1" t="s">
        <v>52</v>
      </c>
      <c r="F1183" s="1" t="s">
        <v>27</v>
      </c>
      <c r="G1183" s="1" t="s">
        <v>8096</v>
      </c>
      <c r="H1183" s="1" t="s">
        <v>8097</v>
      </c>
      <c r="I1183" s="1" t="s">
        <v>8098</v>
      </c>
      <c r="J1183" s="1" t="s">
        <v>8099</v>
      </c>
      <c r="K1183" s="1" t="s">
        <v>139</v>
      </c>
      <c r="L1183" s="1" t="s">
        <v>33</v>
      </c>
      <c r="M1183" s="1" t="b">
        <v>0</v>
      </c>
      <c r="N1183" s="1" t="s">
        <v>1749</v>
      </c>
      <c r="O1183" s="1" t="s">
        <v>35</v>
      </c>
      <c r="P1183" s="1" t="s">
        <v>9953</v>
      </c>
      <c r="Q1183" s="1" t="s">
        <v>87</v>
      </c>
      <c r="R1183" s="1" t="s">
        <v>234</v>
      </c>
      <c r="S1183" s="1" t="s">
        <v>39</v>
      </c>
      <c r="T1183" s="1" t="s">
        <v>8103</v>
      </c>
      <c r="U1183" s="1" t="s">
        <v>8104</v>
      </c>
      <c r="V1183" s="1" t="s">
        <v>8105</v>
      </c>
      <c r="W1183" s="1" t="s">
        <v>8106</v>
      </c>
      <c r="X1183" s="1" t="s">
        <v>8107</v>
      </c>
      <c r="Y1183" s="1" t="s">
        <v>156</v>
      </c>
      <c r="Z1183" s="1" t="s">
        <v>139</v>
      </c>
      <c r="AA1183" s="1" t="s">
        <v>23370</v>
      </c>
      <c r="AB1183" s="1" t="s">
        <v>52</v>
      </c>
      <c r="AD1183" s="1" t="str">
        <f>VLOOKUP($K1183,「工具标准名」映射表!$B:$I,3,0)</f>
        <v>豆包</v>
      </c>
      <c r="AE1183" s="1" t="str">
        <f>VLOOKUP($K1183,「工具标准名」映射表!$B:$I,4,0)</f>
        <v>功能应用层</v>
      </c>
      <c r="AF1183" s="1" t="str">
        <f>VLOOKUP($K1183,「工具标准名」映射表!$B:$I,5,0)</f>
        <v>功能应用（教学辅助工具）</v>
      </c>
      <c r="AG1183" s="1" t="str">
        <f>VLOOKUP($K1183,「工具标准名」映射表!$B:$I,6,0)</f>
        <v>软件工具</v>
      </c>
      <c r="AH1183" s="1" t="str">
        <f>VLOOKUP($K1183,「工具标准名」映射表!$B:$I,7,0)</f>
        <v>其他</v>
      </c>
      <c r="AI1183" s="1" t="str">
        <f>VLOOKUP($K1183,「工具标准名」映射表!$B:$I,8,0)</f>
        <v>否</v>
      </c>
      <c r="AJ1183" s="1" t="s">
        <v>52</v>
      </c>
      <c r="AK1183" s="1"/>
      <c r="AL1183" s="1"/>
      <c r="AM1183" s="1"/>
      <c r="AN1183" s="1"/>
      <c r="AO1183" s="1"/>
    </row>
    <row r="1184" spans="1:41" ht="16">
      <c r="A1184" s="1" t="s">
        <v>8094</v>
      </c>
      <c r="B1184" s="3">
        <v>46056.469930555599</v>
      </c>
      <c r="C1184" s="14">
        <v>596</v>
      </c>
      <c r="D1184" s="1" t="s">
        <v>8095</v>
      </c>
      <c r="E1184" s="1" t="s">
        <v>52</v>
      </c>
      <c r="F1184" s="1" t="s">
        <v>27</v>
      </c>
      <c r="G1184" s="1" t="s">
        <v>8096</v>
      </c>
      <c r="H1184" s="1" t="s">
        <v>8097</v>
      </c>
      <c r="I1184" s="1" t="s">
        <v>8098</v>
      </c>
      <c r="J1184" s="1" t="s">
        <v>8099</v>
      </c>
      <c r="K1184" s="1" t="s">
        <v>1753</v>
      </c>
      <c r="L1184" s="1" t="s">
        <v>33</v>
      </c>
      <c r="M1184" s="1" t="b">
        <v>0</v>
      </c>
      <c r="N1184" s="1" t="s">
        <v>1749</v>
      </c>
      <c r="O1184" s="1" t="s">
        <v>35</v>
      </c>
      <c r="P1184" s="1" t="s">
        <v>13150</v>
      </c>
      <c r="Q1184" s="1" t="s">
        <v>87</v>
      </c>
      <c r="R1184" s="1" t="s">
        <v>234</v>
      </c>
      <c r="S1184" s="1" t="s">
        <v>39</v>
      </c>
      <c r="T1184" s="1" t="s">
        <v>8103</v>
      </c>
      <c r="U1184" s="1" t="s">
        <v>8104</v>
      </c>
      <c r="V1184" s="1" t="s">
        <v>8105</v>
      </c>
      <c r="W1184" s="1" t="s">
        <v>8106</v>
      </c>
      <c r="X1184" s="1" t="s">
        <v>8107</v>
      </c>
      <c r="Y1184" s="1" t="s">
        <v>156</v>
      </c>
      <c r="Z1184" s="1" t="s">
        <v>207</v>
      </c>
      <c r="AA1184" s="1" t="s">
        <v>23372</v>
      </c>
      <c r="AB1184" s="1" t="s">
        <v>52</v>
      </c>
      <c r="AD1184" s="1" t="str">
        <f>VLOOKUP($K1184,「工具标准名」映射表!$B:$I,3,0)</f>
        <v>即梦AI</v>
      </c>
      <c r="AE1184" s="1" t="str">
        <f>VLOOKUP($K1184,「工具标准名」映射表!$B:$I,4,0)</f>
        <v>功能应用层</v>
      </c>
      <c r="AF1184" s="1" t="str">
        <f>VLOOKUP($K1184,「工具标准名」映射表!$B:$I,5,0)</f>
        <v>功能应用（生成式AI应用-图像类）</v>
      </c>
      <c r="AG1184" s="1" t="str">
        <f>VLOOKUP($K1184,「工具标准名」映射表!$B:$I,6,0)</f>
        <v>软件工具</v>
      </c>
      <c r="AH1184" s="1" t="str">
        <f>VLOOKUP($K1184,「工具标准名」映射表!$B:$I,7,0)</f>
        <v>AI智能体</v>
      </c>
      <c r="AI1184" s="1" t="str">
        <f>VLOOKUP($K1184,「工具标准名」映射表!$B:$I,8,0)</f>
        <v>是</v>
      </c>
      <c r="AJ1184" s="1" t="s">
        <v>52</v>
      </c>
      <c r="AK1184" s="1"/>
      <c r="AL1184" s="1"/>
      <c r="AM1184" s="1"/>
      <c r="AN1184" s="1"/>
      <c r="AO1184" s="1"/>
    </row>
    <row r="1185" spans="1:41" ht="16">
      <c r="A1185" s="1" t="s">
        <v>8094</v>
      </c>
      <c r="B1185" s="3">
        <v>46056.469930555599</v>
      </c>
      <c r="C1185" s="14">
        <v>596</v>
      </c>
      <c r="D1185" s="1" t="s">
        <v>8095</v>
      </c>
      <c r="E1185" s="1" t="s">
        <v>52</v>
      </c>
      <c r="F1185" s="1" t="s">
        <v>27</v>
      </c>
      <c r="G1185" s="1" t="s">
        <v>8096</v>
      </c>
      <c r="H1185" s="1" t="s">
        <v>8097</v>
      </c>
      <c r="I1185" s="1" t="s">
        <v>8098</v>
      </c>
      <c r="J1185" s="1" t="s">
        <v>8099</v>
      </c>
      <c r="K1185" s="1" t="s">
        <v>8117</v>
      </c>
      <c r="L1185" s="1" t="s">
        <v>33</v>
      </c>
      <c r="M1185" s="1" t="b">
        <v>0</v>
      </c>
      <c r="N1185" s="1" t="s">
        <v>1749</v>
      </c>
      <c r="O1185" s="1" t="s">
        <v>35</v>
      </c>
      <c r="P1185" s="1" t="s">
        <v>20939</v>
      </c>
      <c r="Q1185" s="1" t="s">
        <v>87</v>
      </c>
      <c r="R1185" s="1" t="s">
        <v>234</v>
      </c>
      <c r="S1185" s="1" t="s">
        <v>39</v>
      </c>
      <c r="T1185" s="1" t="s">
        <v>8103</v>
      </c>
      <c r="U1185" s="1" t="s">
        <v>8104</v>
      </c>
      <c r="V1185" s="1" t="s">
        <v>8105</v>
      </c>
      <c r="W1185" s="1" t="s">
        <v>8106</v>
      </c>
      <c r="X1185" s="1" t="s">
        <v>8107</v>
      </c>
      <c r="Y1185" s="1" t="s">
        <v>156</v>
      </c>
      <c r="Z1185" s="1" t="s">
        <v>8117</v>
      </c>
      <c r="AA1185" s="1">
        <v>0</v>
      </c>
      <c r="AB1185" s="1" t="s">
        <v>52</v>
      </c>
      <c r="AD1185" s="1" t="str">
        <f>VLOOKUP($K1185,「工具标准名」映射表!$B:$I,3,0)</f>
        <v>有言</v>
      </c>
      <c r="AE1185" s="1" t="str">
        <f>VLOOKUP($K1185,「工具标准名」映射表!$B:$I,4,0)</f>
        <v>功能应用层</v>
      </c>
      <c r="AF1185" s="1" t="str">
        <f>VLOOKUP($K1185,「工具标准名」映射表!$B:$I,5,0)</f>
        <v>功能应用（平台型综合系统）</v>
      </c>
      <c r="AG1185" s="1" t="str">
        <f>VLOOKUP($K1185,「工具标准名」映射表!$B:$I,6,0)</f>
        <v>软件工具</v>
      </c>
      <c r="AH1185" s="1" t="str">
        <f>VLOOKUP($K1185,「工具标准名」映射表!$B:$I,7,0)</f>
        <v>AI智能体</v>
      </c>
      <c r="AI1185" s="1" t="str">
        <f>VLOOKUP($K1185,「工具标准名」映射表!$B:$I,8,0)</f>
        <v>否</v>
      </c>
      <c r="AJ1185" s="1" t="s">
        <v>52</v>
      </c>
      <c r="AK1185" s="1"/>
      <c r="AL1185" s="1"/>
      <c r="AM1185" s="1"/>
      <c r="AN1185" s="1"/>
      <c r="AO1185" s="1"/>
    </row>
    <row r="1186" spans="1:41" ht="16">
      <c r="A1186" s="1" t="s">
        <v>8119</v>
      </c>
      <c r="B1186" s="3">
        <v>46056.4698726852</v>
      </c>
      <c r="C1186" s="14">
        <v>597</v>
      </c>
      <c r="D1186" s="1" t="s">
        <v>8095</v>
      </c>
      <c r="E1186" s="1" t="s">
        <v>52</v>
      </c>
      <c r="F1186" s="1" t="s">
        <v>27</v>
      </c>
      <c r="G1186" s="1" t="s">
        <v>8120</v>
      </c>
      <c r="H1186" s="1" t="s">
        <v>8121</v>
      </c>
      <c r="I1186" s="1" t="s">
        <v>8122</v>
      </c>
      <c r="J1186" s="1" t="s">
        <v>8123</v>
      </c>
      <c r="K1186" s="1" t="s">
        <v>8100</v>
      </c>
      <c r="L1186" s="1" t="s">
        <v>33</v>
      </c>
      <c r="M1186" s="1" t="b">
        <v>0</v>
      </c>
      <c r="N1186" s="1" t="s">
        <v>54</v>
      </c>
      <c r="O1186" s="1" t="s">
        <v>54</v>
      </c>
      <c r="P1186" s="1" t="s">
        <v>19620</v>
      </c>
      <c r="Q1186" s="1" t="s">
        <v>87</v>
      </c>
      <c r="R1186" s="1" t="s">
        <v>234</v>
      </c>
      <c r="S1186" s="1" t="s">
        <v>39</v>
      </c>
      <c r="T1186" s="1" t="s">
        <v>8125</v>
      </c>
      <c r="U1186" s="1" t="s">
        <v>8104</v>
      </c>
      <c r="V1186" s="1" t="s">
        <v>8126</v>
      </c>
      <c r="W1186" s="1" t="s">
        <v>8127</v>
      </c>
      <c r="X1186" s="1" t="s">
        <v>8128</v>
      </c>
      <c r="Y1186" s="1" t="s">
        <v>8129</v>
      </c>
      <c r="Z1186" s="1" t="s">
        <v>8100</v>
      </c>
      <c r="AA1186" s="1">
        <v>0</v>
      </c>
      <c r="AB1186" s="1" t="s">
        <v>52</v>
      </c>
      <c r="AD1186" s="1" t="str">
        <f>VLOOKUP($K1186,「工具标准名」映射表!$B:$I,3,0)</f>
        <v>线上巴蜀</v>
      </c>
      <c r="AE1186" s="1" t="str">
        <f>VLOOKUP($K1186,「工具标准名」映射表!$B:$I,4,0)</f>
        <v>功能应用层</v>
      </c>
      <c r="AF1186" s="1" t="str">
        <f>VLOOKUP($K1186,「工具标准名」映射表!$B:$I,5,0)</f>
        <v>功能应用（校级 / 区域级系统）</v>
      </c>
      <c r="AG1186" s="1" t="str">
        <f>VLOOKUP($K1186,「工具标准名」映射表!$B:$I,6,0)</f>
        <v>软件工具</v>
      </c>
      <c r="AH1186" s="1" t="str">
        <f>VLOOKUP($K1186,「工具标准名」映射表!$B:$I,7,0)</f>
        <v>AI智能体</v>
      </c>
      <c r="AI1186" s="1" t="str">
        <f>VLOOKUP($K1186,「工具标准名」映射表!$B:$I,8,0)</f>
        <v>否</v>
      </c>
      <c r="AJ1186" s="1" t="s">
        <v>52</v>
      </c>
      <c r="AK1186" s="1"/>
      <c r="AL1186" s="1"/>
      <c r="AM1186" s="1"/>
      <c r="AN1186" s="1"/>
      <c r="AO1186" s="1"/>
    </row>
    <row r="1187" spans="1:41" ht="16">
      <c r="A1187" s="1" t="s">
        <v>8119</v>
      </c>
      <c r="B1187" s="3">
        <v>46056.4698726852</v>
      </c>
      <c r="C1187" s="14">
        <v>597</v>
      </c>
      <c r="D1187" s="1" t="s">
        <v>8095</v>
      </c>
      <c r="E1187" s="1" t="s">
        <v>52</v>
      </c>
      <c r="F1187" s="1" t="s">
        <v>27</v>
      </c>
      <c r="G1187" s="1" t="s">
        <v>8120</v>
      </c>
      <c r="H1187" s="1" t="s">
        <v>8121</v>
      </c>
      <c r="I1187" s="1" t="s">
        <v>8122</v>
      </c>
      <c r="J1187" s="1" t="s">
        <v>8123</v>
      </c>
      <c r="K1187" s="1" t="s">
        <v>2803</v>
      </c>
      <c r="L1187" s="1" t="s">
        <v>16952</v>
      </c>
      <c r="M1187" s="1" t="b">
        <v>0</v>
      </c>
      <c r="N1187" s="1" t="s">
        <v>47</v>
      </c>
      <c r="O1187" s="1" t="s">
        <v>66</v>
      </c>
      <c r="P1187" s="1" t="s">
        <v>16965</v>
      </c>
      <c r="Q1187" s="1" t="s">
        <v>87</v>
      </c>
      <c r="R1187" s="1" t="s">
        <v>234</v>
      </c>
      <c r="S1187" s="1" t="s">
        <v>39</v>
      </c>
      <c r="T1187" s="1" t="s">
        <v>8125</v>
      </c>
      <c r="U1187" s="1" t="s">
        <v>8104</v>
      </c>
      <c r="V1187" s="1" t="s">
        <v>8126</v>
      </c>
      <c r="W1187" s="1" t="s">
        <v>8127</v>
      </c>
      <c r="X1187" s="1" t="s">
        <v>8128</v>
      </c>
      <c r="Y1187" s="1" t="s">
        <v>8129</v>
      </c>
      <c r="Z1187" s="1" t="s">
        <v>2803</v>
      </c>
      <c r="AA1187" s="1">
        <v>0</v>
      </c>
      <c r="AB1187" s="1" t="s">
        <v>52</v>
      </c>
      <c r="AD1187" s="1" t="str">
        <f>VLOOKUP($K1187,「工具标准名」映射表!$B:$I,3,0)</f>
        <v>授课助手</v>
      </c>
      <c r="AE1187" s="1" t="str">
        <f>VLOOKUP($K1187,「工具标准名」映射表!$B:$I,4,0)</f>
        <v>功能应用层</v>
      </c>
      <c r="AF1187" s="1" t="str">
        <f>VLOOKUP($K1187,「工具标准名」映射表!$B:$I,5,0)</f>
        <v>功能应用（Web 教学平台（SaaS））</v>
      </c>
      <c r="AG1187" s="1" t="str">
        <f>VLOOKUP($K1187,「工具标准名」映射表!$B:$I,6,0)</f>
        <v>软件工具</v>
      </c>
      <c r="AH1187" s="1" t="str">
        <f>VLOOKUP($K1187,「工具标准名」映射表!$B:$I,7,0)</f>
        <v>AI智能体</v>
      </c>
      <c r="AI1187" s="1" t="str">
        <f>VLOOKUP($K1187,「工具标准名」映射表!$B:$I,8,0)</f>
        <v>否</v>
      </c>
      <c r="AJ1187" s="1" t="s">
        <v>52</v>
      </c>
      <c r="AK1187" s="1"/>
      <c r="AL1187" s="1"/>
      <c r="AM1187" s="1"/>
      <c r="AN1187" s="1"/>
      <c r="AO1187" s="1"/>
    </row>
    <row r="1188" spans="1:41" ht="16">
      <c r="A1188" s="1" t="s">
        <v>8119</v>
      </c>
      <c r="B1188" s="3">
        <v>46056.4698726852</v>
      </c>
      <c r="C1188" s="14">
        <v>597</v>
      </c>
      <c r="D1188" s="1" t="s">
        <v>8095</v>
      </c>
      <c r="E1188" s="1" t="s">
        <v>52</v>
      </c>
      <c r="F1188" s="1" t="s">
        <v>27</v>
      </c>
      <c r="G1188" s="1" t="s">
        <v>8120</v>
      </c>
      <c r="H1188" s="1" t="s">
        <v>8121</v>
      </c>
      <c r="I1188" s="1" t="s">
        <v>8122</v>
      </c>
      <c r="J1188" s="1" t="s">
        <v>8123</v>
      </c>
      <c r="K1188" s="1" t="s">
        <v>8109</v>
      </c>
      <c r="L1188" s="1" t="s">
        <v>16952</v>
      </c>
      <c r="M1188" s="1" t="b">
        <v>0</v>
      </c>
      <c r="N1188" s="1" t="s">
        <v>47</v>
      </c>
      <c r="O1188" s="1" t="s">
        <v>66</v>
      </c>
      <c r="P1188" s="1" t="s">
        <v>20791</v>
      </c>
      <c r="Q1188" s="1" t="s">
        <v>87</v>
      </c>
      <c r="R1188" s="1" t="s">
        <v>234</v>
      </c>
      <c r="S1188" s="1" t="s">
        <v>39</v>
      </c>
      <c r="T1188" s="1" t="s">
        <v>8125</v>
      </c>
      <c r="U1188" s="1" t="s">
        <v>8104</v>
      </c>
      <c r="V1188" s="1" t="s">
        <v>8126</v>
      </c>
      <c r="W1188" s="1" t="s">
        <v>8127</v>
      </c>
      <c r="X1188" s="1" t="s">
        <v>8128</v>
      </c>
      <c r="Y1188" s="1" t="s">
        <v>8129</v>
      </c>
      <c r="Z1188" s="1" t="s">
        <v>8109</v>
      </c>
      <c r="AA1188" s="1">
        <v>0</v>
      </c>
      <c r="AB1188" s="1" t="s">
        <v>52</v>
      </c>
      <c r="AD1188" s="1" t="str">
        <f>VLOOKUP($K1188,「工具标准名」映射表!$B:$I,3,0)</f>
        <v>移动助手</v>
      </c>
      <c r="AE1188" s="1" t="str">
        <f>VLOOKUP($K1188,「工具标准名」映射表!$B:$I,4,0)</f>
        <v>功能应用层</v>
      </c>
      <c r="AF1188" s="1" t="str">
        <f>VLOOKUP($K1188,「工具标准名」映射表!$B:$I,5,0)</f>
        <v>功能应用（校级 / 区域级系统）</v>
      </c>
      <c r="AG1188" s="1" t="str">
        <f>VLOOKUP($K1188,「工具标准名」映射表!$B:$I,6,0)</f>
        <v>软件工具</v>
      </c>
      <c r="AH1188" s="1" t="str">
        <f>VLOOKUP($K1188,「工具标准名」映射表!$B:$I,7,0)</f>
        <v>AI智能体</v>
      </c>
      <c r="AI1188" s="1" t="str">
        <f>VLOOKUP($K1188,「工具标准名」映射表!$B:$I,8,0)</f>
        <v>否</v>
      </c>
      <c r="AJ1188" s="1" t="s">
        <v>52</v>
      </c>
      <c r="AK1188" s="1"/>
      <c r="AL1188" s="1"/>
      <c r="AM1188" s="1"/>
      <c r="AN1188" s="1"/>
      <c r="AO1188" s="1"/>
    </row>
    <row r="1189" spans="1:41" ht="16">
      <c r="A1189" s="1" t="s">
        <v>8119</v>
      </c>
      <c r="B1189" s="3">
        <v>46056.4698726852</v>
      </c>
      <c r="C1189" s="14">
        <v>597</v>
      </c>
      <c r="D1189" s="1" t="s">
        <v>8095</v>
      </c>
      <c r="E1189" s="1" t="s">
        <v>52</v>
      </c>
      <c r="F1189" s="1" t="s">
        <v>27</v>
      </c>
      <c r="G1189" s="1" t="s">
        <v>8120</v>
      </c>
      <c r="H1189" s="1" t="s">
        <v>8121</v>
      </c>
      <c r="I1189" s="1" t="s">
        <v>8122</v>
      </c>
      <c r="J1189" s="1" t="s">
        <v>8123</v>
      </c>
      <c r="K1189" s="1" t="s">
        <v>4532</v>
      </c>
      <c r="L1189" s="1" t="s">
        <v>33</v>
      </c>
      <c r="M1189" s="1" t="b">
        <v>0</v>
      </c>
      <c r="N1189" s="1" t="s">
        <v>1749</v>
      </c>
      <c r="O1189" s="1" t="s">
        <v>35</v>
      </c>
      <c r="P1189" s="1" t="s">
        <v>7169</v>
      </c>
      <c r="Q1189" s="1" t="s">
        <v>87</v>
      </c>
      <c r="R1189" s="1" t="s">
        <v>234</v>
      </c>
      <c r="S1189" s="1" t="s">
        <v>39</v>
      </c>
      <c r="T1189" s="1" t="s">
        <v>8125</v>
      </c>
      <c r="U1189" s="1" t="s">
        <v>8104</v>
      </c>
      <c r="V1189" s="1" t="s">
        <v>8126</v>
      </c>
      <c r="W1189" s="1" t="s">
        <v>8127</v>
      </c>
      <c r="X1189" s="1" t="s">
        <v>8128</v>
      </c>
      <c r="Y1189" s="1" t="s">
        <v>8129</v>
      </c>
      <c r="Z1189" s="1" t="s">
        <v>4532</v>
      </c>
      <c r="AA1189" s="1">
        <v>0</v>
      </c>
      <c r="AB1189" s="1" t="s">
        <v>52</v>
      </c>
      <c r="AD1189" s="1" t="str">
        <f>VLOOKUP($K1189,「工具标准名」映射表!$B:$I,3,0)</f>
        <v>Kimi</v>
      </c>
      <c r="AE1189" s="1" t="str">
        <f>VLOOKUP($K1189,「工具标准名」映射表!$B:$I,4,0)</f>
        <v>功能应用层</v>
      </c>
      <c r="AF1189" s="1" t="str">
        <f>VLOOKUP($K1189,「工具标准名」映射表!$B:$I,5,0)</f>
        <v>功能应用（教学辅助工具）</v>
      </c>
      <c r="AG1189" s="1" t="str">
        <f>VLOOKUP($K1189,「工具标准名」映射表!$B:$I,6,0)</f>
        <v>软件工具</v>
      </c>
      <c r="AH1189" s="1" t="str">
        <f>VLOOKUP($K1189,「工具标准名」映射表!$B:$I,7,0)</f>
        <v>其他</v>
      </c>
      <c r="AI1189" s="1" t="str">
        <f>VLOOKUP($K1189,「工具标准名」映射表!$B:$I,8,0)</f>
        <v>否</v>
      </c>
      <c r="AJ1189" s="1" t="s">
        <v>52</v>
      </c>
      <c r="AK1189" s="1"/>
      <c r="AL1189" s="1"/>
      <c r="AM1189" s="1"/>
      <c r="AN1189" s="1"/>
      <c r="AO1189" s="1"/>
    </row>
    <row r="1190" spans="1:41" ht="16">
      <c r="A1190" s="1" t="s">
        <v>8119</v>
      </c>
      <c r="B1190" s="3">
        <v>46056.4698726852</v>
      </c>
      <c r="C1190" s="14">
        <v>597</v>
      </c>
      <c r="D1190" s="1" t="s">
        <v>8095</v>
      </c>
      <c r="E1190" s="1" t="s">
        <v>52</v>
      </c>
      <c r="F1190" s="1" t="s">
        <v>27</v>
      </c>
      <c r="G1190" s="1" t="s">
        <v>8120</v>
      </c>
      <c r="H1190" s="1" t="s">
        <v>8121</v>
      </c>
      <c r="I1190" s="1" t="s">
        <v>8122</v>
      </c>
      <c r="J1190" s="1" t="s">
        <v>8123</v>
      </c>
      <c r="K1190" s="1" t="s">
        <v>124</v>
      </c>
      <c r="L1190" s="1" t="s">
        <v>33</v>
      </c>
      <c r="M1190" s="1" t="b">
        <v>0</v>
      </c>
      <c r="N1190" s="1" t="s">
        <v>1749</v>
      </c>
      <c r="O1190" s="1" t="s">
        <v>35</v>
      </c>
      <c r="P1190" s="1" t="s">
        <v>5443</v>
      </c>
      <c r="Q1190" s="1" t="s">
        <v>87</v>
      </c>
      <c r="R1190" s="1" t="s">
        <v>234</v>
      </c>
      <c r="S1190" s="1" t="s">
        <v>39</v>
      </c>
      <c r="T1190" s="1" t="s">
        <v>8125</v>
      </c>
      <c r="U1190" s="1" t="s">
        <v>8104</v>
      </c>
      <c r="V1190" s="1" t="s">
        <v>8126</v>
      </c>
      <c r="W1190" s="1" t="s">
        <v>8127</v>
      </c>
      <c r="X1190" s="1" t="s">
        <v>8128</v>
      </c>
      <c r="Y1190" s="1" t="s">
        <v>8129</v>
      </c>
      <c r="Z1190" s="1" t="s">
        <v>4864</v>
      </c>
      <c r="AA1190" s="1" t="s">
        <v>23367</v>
      </c>
      <c r="AB1190" s="1" t="s">
        <v>52</v>
      </c>
      <c r="AD1190" s="1" t="str">
        <f>VLOOKUP($K1190,「工具标准名」映射表!$B:$I,3,0)</f>
        <v>DeepSeek 大模型</v>
      </c>
      <c r="AE1190" s="1" t="str">
        <f>VLOOKUP($K1190,「工具标准名」映射表!$B:$I,4,0)</f>
        <v>功能应用层</v>
      </c>
      <c r="AF1190" s="1" t="str">
        <f>VLOOKUP($K1190,「工具标准名」映射表!$B:$I,5,0)</f>
        <v>功能应用（教学辅助工具）</v>
      </c>
      <c r="AG1190" s="1" t="str">
        <f>VLOOKUP($K1190,「工具标准名」映射表!$B:$I,6,0)</f>
        <v>软件工具</v>
      </c>
      <c r="AH1190" s="1" t="str">
        <f>VLOOKUP($K1190,「工具标准名」映射表!$B:$I,7,0)</f>
        <v>AI智能体</v>
      </c>
      <c r="AI1190" s="1" t="str">
        <f>VLOOKUP($K1190,「工具标准名」映射表!$B:$I,8,0)</f>
        <v>否</v>
      </c>
      <c r="AJ1190" s="1" t="s">
        <v>52</v>
      </c>
      <c r="AK1190" s="1"/>
      <c r="AL1190" s="1"/>
      <c r="AM1190" s="1"/>
      <c r="AN1190" s="1"/>
      <c r="AO1190" s="1"/>
    </row>
    <row r="1191" spans="1:41" ht="16">
      <c r="A1191" s="1" t="s">
        <v>8138</v>
      </c>
      <c r="B1191" s="3">
        <v>46056.469803240703</v>
      </c>
      <c r="C1191" s="14">
        <v>598</v>
      </c>
      <c r="D1191" s="1" t="s">
        <v>8139</v>
      </c>
      <c r="E1191" s="1" t="s">
        <v>99</v>
      </c>
      <c r="F1191" s="1" t="s">
        <v>27</v>
      </c>
      <c r="G1191" s="1" t="s">
        <v>28</v>
      </c>
      <c r="H1191" s="1" t="s">
        <v>8140</v>
      </c>
      <c r="I1191" s="1" t="s">
        <v>8141</v>
      </c>
      <c r="J1191" s="1" t="s">
        <v>8142</v>
      </c>
      <c r="K1191" s="1" t="s">
        <v>8143</v>
      </c>
      <c r="L1191" s="1" t="s">
        <v>33</v>
      </c>
      <c r="M1191" s="1" t="b">
        <v>0</v>
      </c>
      <c r="N1191" s="1" t="s">
        <v>47</v>
      </c>
      <c r="O1191" s="1" t="s">
        <v>54</v>
      </c>
      <c r="P1191" s="1" t="s">
        <v>20597</v>
      </c>
      <c r="Q1191" s="1" t="s">
        <v>87</v>
      </c>
      <c r="R1191" s="1" t="s">
        <v>234</v>
      </c>
      <c r="S1191" s="1" t="s">
        <v>39</v>
      </c>
      <c r="T1191" s="1" t="s">
        <v>8145</v>
      </c>
      <c r="U1191" s="1" t="s">
        <v>8146</v>
      </c>
      <c r="V1191" s="1" t="s">
        <v>8147</v>
      </c>
      <c r="W1191" s="1" t="s">
        <v>276</v>
      </c>
      <c r="X1191" s="1" t="s">
        <v>8148</v>
      </c>
      <c r="Y1191" s="1" t="s">
        <v>156</v>
      </c>
      <c r="Z1191" s="1" t="s">
        <v>12157</v>
      </c>
      <c r="AA1191" s="1">
        <v>0</v>
      </c>
      <c r="AB1191" s="1" t="s">
        <v>52</v>
      </c>
      <c r="AD1191" s="1" t="e">
        <f>VLOOKUP($K1191,「工具标准名」映射表!$B:$I,3,0)</f>
        <v>#N/A</v>
      </c>
      <c r="AE1191" s="1" t="e">
        <f>VLOOKUP($K1191,「工具标准名」映射表!$B:$I,4,0)</f>
        <v>#N/A</v>
      </c>
      <c r="AF1191" s="1" t="e">
        <f>VLOOKUP($K1191,「工具标准名」映射表!$B:$I,5,0)</f>
        <v>#N/A</v>
      </c>
      <c r="AG1191" s="1" t="e">
        <f>VLOOKUP($K1191,「工具标准名」映射表!$B:$I,6,0)</f>
        <v>#N/A</v>
      </c>
      <c r="AH1191" s="1" t="e">
        <f>VLOOKUP($K1191,「工具标准名」映射表!$B:$I,7,0)</f>
        <v>#N/A</v>
      </c>
      <c r="AI1191" s="1" t="e">
        <f>VLOOKUP($K1191,「工具标准名」映射表!$B:$I,8,0)</f>
        <v>#N/A</v>
      </c>
      <c r="AJ1191" s="1" t="s">
        <v>52</v>
      </c>
      <c r="AK1191" s="1"/>
      <c r="AL1191" s="1"/>
      <c r="AM1191" s="1"/>
      <c r="AN1191" s="1"/>
      <c r="AO1191" s="1"/>
    </row>
    <row r="1192" spans="1:41" ht="16">
      <c r="A1192" s="1" t="s">
        <v>8138</v>
      </c>
      <c r="B1192" s="3">
        <v>46056.469803240703</v>
      </c>
      <c r="C1192" s="14">
        <v>598</v>
      </c>
      <c r="D1192" s="1" t="s">
        <v>8139</v>
      </c>
      <c r="E1192" s="1" t="s">
        <v>99</v>
      </c>
      <c r="F1192" s="1" t="s">
        <v>27</v>
      </c>
      <c r="G1192" s="1" t="s">
        <v>28</v>
      </c>
      <c r="H1192" s="1" t="s">
        <v>8140</v>
      </c>
      <c r="I1192" s="1" t="s">
        <v>8141</v>
      </c>
      <c r="J1192" s="1" t="s">
        <v>8142</v>
      </c>
      <c r="K1192" s="1" t="s">
        <v>1147</v>
      </c>
      <c r="L1192" s="1" t="s">
        <v>33</v>
      </c>
      <c r="M1192" s="1" t="b">
        <v>0</v>
      </c>
      <c r="N1192" s="1" t="s">
        <v>47</v>
      </c>
      <c r="O1192" s="1" t="s">
        <v>66</v>
      </c>
      <c r="P1192" s="1" t="s">
        <v>1142</v>
      </c>
      <c r="Q1192" s="1" t="s">
        <v>87</v>
      </c>
      <c r="R1192" s="1" t="s">
        <v>234</v>
      </c>
      <c r="S1192" s="1" t="s">
        <v>39</v>
      </c>
      <c r="T1192" s="1" t="s">
        <v>8145</v>
      </c>
      <c r="U1192" s="1" t="s">
        <v>8146</v>
      </c>
      <c r="V1192" s="1" t="s">
        <v>8147</v>
      </c>
      <c r="W1192" s="1" t="s">
        <v>276</v>
      </c>
      <c r="X1192" s="1" t="s">
        <v>8148</v>
      </c>
      <c r="Y1192" s="1" t="s">
        <v>156</v>
      </c>
      <c r="Z1192" s="1" t="s">
        <v>1147</v>
      </c>
      <c r="AA1192" s="1">
        <v>0</v>
      </c>
      <c r="AB1192" s="1" t="s">
        <v>52</v>
      </c>
      <c r="AD1192" s="1" t="str">
        <f>VLOOKUP($K1192,「工具标准名」映射表!$B:$I,3,0)</f>
        <v>AI助教</v>
      </c>
      <c r="AE1192" s="1" t="str">
        <f>VLOOKUP($K1192,「工具标准名」映射表!$B:$I,4,0)</f>
        <v>功能应用层</v>
      </c>
      <c r="AF1192" s="1" t="str">
        <f>VLOOKUP($K1192,「工具标准名」映射表!$B:$I,5,0)</f>
        <v>功能应用（教学辅助工具）</v>
      </c>
      <c r="AG1192" s="1" t="str">
        <f>VLOOKUP($K1192,「工具标准名」映射表!$B:$I,6,0)</f>
        <v>软件工具</v>
      </c>
      <c r="AH1192" s="1" t="str">
        <f>VLOOKUP($K1192,「工具标准名」映射表!$B:$I,7,0)</f>
        <v>AI智能体</v>
      </c>
      <c r="AI1192" s="1" t="str">
        <f>VLOOKUP($K1192,「工具标准名」映射表!$B:$I,8,0)</f>
        <v>否</v>
      </c>
      <c r="AJ1192" s="1" t="s">
        <v>52</v>
      </c>
      <c r="AK1192" s="1"/>
      <c r="AL1192" s="1"/>
      <c r="AM1192" s="1"/>
      <c r="AN1192" s="1"/>
      <c r="AO1192" s="1"/>
    </row>
    <row r="1193" spans="1:41" ht="16">
      <c r="A1193" s="1" t="s">
        <v>8152</v>
      </c>
      <c r="B1193" s="3">
        <v>46056.469884259299</v>
      </c>
      <c r="C1193" s="14">
        <v>600</v>
      </c>
      <c r="D1193" s="1" t="s">
        <v>8153</v>
      </c>
      <c r="E1193" s="1" t="s">
        <v>8154</v>
      </c>
      <c r="F1193" s="1" t="s">
        <v>27</v>
      </c>
      <c r="G1193" s="1" t="s">
        <v>8155</v>
      </c>
      <c r="H1193" s="1" t="s">
        <v>8156</v>
      </c>
      <c r="I1193" s="1" t="s">
        <v>8157</v>
      </c>
      <c r="J1193" s="1" t="s">
        <v>8158</v>
      </c>
      <c r="K1193" s="1" t="s">
        <v>5210</v>
      </c>
      <c r="L1193" s="1" t="s">
        <v>16164</v>
      </c>
      <c r="M1193" s="1" t="b">
        <v>1</v>
      </c>
      <c r="N1193" s="1" t="s">
        <v>47</v>
      </c>
      <c r="O1193" s="1" t="s">
        <v>48</v>
      </c>
      <c r="P1193" s="1" t="s">
        <v>17472</v>
      </c>
      <c r="Q1193" s="1" t="s">
        <v>37</v>
      </c>
      <c r="R1193" s="1" t="s">
        <v>38</v>
      </c>
      <c r="S1193" s="1" t="s">
        <v>39</v>
      </c>
      <c r="T1193" s="1" t="s">
        <v>8160</v>
      </c>
      <c r="U1193" s="1" t="s">
        <v>8157</v>
      </c>
      <c r="V1193" s="1" t="s">
        <v>8161</v>
      </c>
      <c r="W1193" s="1" t="s">
        <v>8162</v>
      </c>
      <c r="X1193" s="1" t="s">
        <v>8163</v>
      </c>
      <c r="Y1193" s="1" t="s">
        <v>1891</v>
      </c>
      <c r="Z1193" s="1" t="s">
        <v>5210</v>
      </c>
      <c r="AA1193" s="1">
        <v>0</v>
      </c>
      <c r="AB1193" s="1" t="s">
        <v>52</v>
      </c>
      <c r="AD1193" s="1" t="str">
        <f>VLOOKUP($K1193,「工具标准名」映射表!$B:$I,3,0)</f>
        <v>腾讯元宝</v>
      </c>
      <c r="AE1193" s="1" t="str">
        <f>VLOOKUP($K1193,「工具标准名」映射表!$B:$I,4,0)</f>
        <v>功能应用层</v>
      </c>
      <c r="AF1193" s="1" t="str">
        <f>VLOOKUP($K1193,「工具标准名」映射表!$B:$I,5,0)</f>
        <v>功能应用（教学辅助工具）</v>
      </c>
      <c r="AG1193" s="1" t="str">
        <f>VLOOKUP($K1193,「工具标准名」映射表!$B:$I,6,0)</f>
        <v>软件工具</v>
      </c>
      <c r="AH1193" s="1" t="str">
        <f>VLOOKUP($K1193,「工具标准名」映射表!$B:$I,7,0)</f>
        <v>大语言模型</v>
      </c>
      <c r="AI1193" s="1" t="str">
        <f>VLOOKUP($K1193,「工具标准名」映射表!$B:$I,8,0)</f>
        <v>是</v>
      </c>
      <c r="AJ1193" s="1" t="s">
        <v>52</v>
      </c>
      <c r="AK1193" s="1"/>
      <c r="AL1193" s="1"/>
      <c r="AM1193" s="1"/>
      <c r="AN1193" s="1"/>
      <c r="AO1193" s="1"/>
    </row>
    <row r="1194" spans="1:41" ht="16">
      <c r="A1194" s="1" t="s">
        <v>8152</v>
      </c>
      <c r="B1194" s="3">
        <v>46056.469884259299</v>
      </c>
      <c r="C1194" s="14">
        <v>600</v>
      </c>
      <c r="D1194" s="1" t="s">
        <v>8153</v>
      </c>
      <c r="E1194" s="1" t="s">
        <v>8154</v>
      </c>
      <c r="F1194" s="1" t="s">
        <v>27</v>
      </c>
      <c r="G1194" s="1" t="s">
        <v>8155</v>
      </c>
      <c r="H1194" s="1" t="s">
        <v>8156</v>
      </c>
      <c r="I1194" s="1" t="s">
        <v>8157</v>
      </c>
      <c r="J1194" s="1" t="s">
        <v>8158</v>
      </c>
      <c r="K1194" s="1" t="s">
        <v>139</v>
      </c>
      <c r="L1194" s="1" t="s">
        <v>33</v>
      </c>
      <c r="M1194" s="1" t="b">
        <v>0</v>
      </c>
      <c r="N1194" s="1" t="s">
        <v>47</v>
      </c>
      <c r="O1194" s="1" t="s">
        <v>48</v>
      </c>
      <c r="P1194" s="1" t="s">
        <v>9960</v>
      </c>
      <c r="Q1194" s="1" t="s">
        <v>37</v>
      </c>
      <c r="R1194" s="1" t="s">
        <v>38</v>
      </c>
      <c r="S1194" s="1" t="s">
        <v>39</v>
      </c>
      <c r="T1194" s="1" t="s">
        <v>8160</v>
      </c>
      <c r="U1194" s="1" t="s">
        <v>8157</v>
      </c>
      <c r="V1194" s="1" t="s">
        <v>8161</v>
      </c>
      <c r="W1194" s="1" t="s">
        <v>8162</v>
      </c>
      <c r="X1194" s="1" t="s">
        <v>8163</v>
      </c>
      <c r="Y1194" s="1" t="s">
        <v>1891</v>
      </c>
      <c r="Z1194" s="1" t="s">
        <v>139</v>
      </c>
      <c r="AA1194" s="1" t="s">
        <v>23370</v>
      </c>
      <c r="AB1194" s="1" t="s">
        <v>52</v>
      </c>
      <c r="AD1194" s="1" t="str">
        <f>VLOOKUP($K1194,「工具标准名」映射表!$B:$I,3,0)</f>
        <v>豆包</v>
      </c>
      <c r="AE1194" s="1" t="str">
        <f>VLOOKUP($K1194,「工具标准名」映射表!$B:$I,4,0)</f>
        <v>功能应用层</v>
      </c>
      <c r="AF1194" s="1" t="str">
        <f>VLOOKUP($K1194,「工具标准名」映射表!$B:$I,5,0)</f>
        <v>功能应用（教学辅助工具）</v>
      </c>
      <c r="AG1194" s="1" t="str">
        <f>VLOOKUP($K1194,「工具标准名」映射表!$B:$I,6,0)</f>
        <v>软件工具</v>
      </c>
      <c r="AH1194" s="1" t="str">
        <f>VLOOKUP($K1194,「工具标准名」映射表!$B:$I,7,0)</f>
        <v>其他</v>
      </c>
      <c r="AI1194" s="1" t="str">
        <f>VLOOKUP($K1194,「工具标准名」映射表!$B:$I,8,0)</f>
        <v>否</v>
      </c>
      <c r="AJ1194" s="1" t="s">
        <v>52</v>
      </c>
      <c r="AK1194" s="1"/>
      <c r="AL1194" s="1"/>
      <c r="AM1194" s="1"/>
      <c r="AN1194" s="1"/>
      <c r="AO1194" s="1"/>
    </row>
    <row r="1195" spans="1:41" ht="16">
      <c r="A1195" s="1" t="s">
        <v>8152</v>
      </c>
      <c r="B1195" s="3">
        <v>46056.469884259299</v>
      </c>
      <c r="C1195" s="14">
        <v>600</v>
      </c>
      <c r="D1195" s="1" t="s">
        <v>8153</v>
      </c>
      <c r="E1195" s="1" t="s">
        <v>8154</v>
      </c>
      <c r="F1195" s="1" t="s">
        <v>27</v>
      </c>
      <c r="G1195" s="1" t="s">
        <v>8155</v>
      </c>
      <c r="H1195" s="1" t="s">
        <v>8156</v>
      </c>
      <c r="I1195" s="1" t="s">
        <v>8157</v>
      </c>
      <c r="J1195" s="1" t="s">
        <v>8158</v>
      </c>
      <c r="K1195" s="1" t="s">
        <v>207</v>
      </c>
      <c r="L1195" s="1" t="s">
        <v>33</v>
      </c>
      <c r="M1195" s="1" t="b">
        <v>0</v>
      </c>
      <c r="N1195" s="1" t="s">
        <v>47</v>
      </c>
      <c r="O1195" s="1" t="s">
        <v>48</v>
      </c>
      <c r="P1195" s="1" t="s">
        <v>13707</v>
      </c>
      <c r="Q1195" s="1" t="s">
        <v>37</v>
      </c>
      <c r="R1195" s="1" t="s">
        <v>38</v>
      </c>
      <c r="S1195" s="1" t="s">
        <v>39</v>
      </c>
      <c r="T1195" s="1" t="s">
        <v>8160</v>
      </c>
      <c r="U1195" s="1" t="s">
        <v>8157</v>
      </c>
      <c r="V1195" s="1" t="s">
        <v>8161</v>
      </c>
      <c r="W1195" s="1" t="s">
        <v>8162</v>
      </c>
      <c r="X1195" s="1" t="s">
        <v>8163</v>
      </c>
      <c r="Y1195" s="1" t="s">
        <v>1891</v>
      </c>
      <c r="Z1195" s="1" t="s">
        <v>207</v>
      </c>
      <c r="AA1195" s="1" t="s">
        <v>23372</v>
      </c>
      <c r="AB1195" s="1" t="s">
        <v>52</v>
      </c>
      <c r="AD1195" s="1" t="str">
        <f>VLOOKUP($K1195,「工具标准名」映射表!$B:$I,3,0)</f>
        <v>即梦AI</v>
      </c>
      <c r="AE1195" s="1" t="str">
        <f>VLOOKUP($K1195,「工具标准名」映射表!$B:$I,4,0)</f>
        <v>功能应用层</v>
      </c>
      <c r="AF1195" s="1" t="str">
        <f>VLOOKUP($K1195,「工具标准名」映射表!$B:$I,5,0)</f>
        <v>功能应用（生成式AI应用-图像类）</v>
      </c>
      <c r="AG1195" s="1" t="str">
        <f>VLOOKUP($K1195,「工具标准名」映射表!$B:$I,6,0)</f>
        <v>软件工具</v>
      </c>
      <c r="AH1195" s="1" t="str">
        <f>VLOOKUP($K1195,「工具标准名」映射表!$B:$I,7,0)</f>
        <v>AI智能体</v>
      </c>
      <c r="AI1195" s="1" t="str">
        <f>VLOOKUP($K1195,「工具标准名」映射表!$B:$I,8,0)</f>
        <v>是</v>
      </c>
      <c r="AJ1195" s="1" t="s">
        <v>52</v>
      </c>
      <c r="AK1195" s="1"/>
      <c r="AL1195" s="1"/>
      <c r="AM1195" s="1"/>
      <c r="AN1195" s="1"/>
      <c r="AO1195" s="1"/>
    </row>
    <row r="1196" spans="1:41" ht="16">
      <c r="A1196" s="1" t="s">
        <v>8152</v>
      </c>
      <c r="B1196" s="3">
        <v>46056.469884259299</v>
      </c>
      <c r="C1196" s="14">
        <v>600</v>
      </c>
      <c r="D1196" s="1" t="s">
        <v>8153</v>
      </c>
      <c r="E1196" s="1" t="s">
        <v>8154</v>
      </c>
      <c r="F1196" s="1" t="s">
        <v>27</v>
      </c>
      <c r="G1196" s="1" t="s">
        <v>8155</v>
      </c>
      <c r="H1196" s="1" t="s">
        <v>8156</v>
      </c>
      <c r="I1196" s="1" t="s">
        <v>8157</v>
      </c>
      <c r="J1196" s="1" t="s">
        <v>8158</v>
      </c>
      <c r="K1196" s="1" t="s">
        <v>8167</v>
      </c>
      <c r="L1196" s="1" t="s">
        <v>8463</v>
      </c>
      <c r="M1196" s="1" t="b">
        <v>1</v>
      </c>
      <c r="N1196" s="1" t="s">
        <v>47</v>
      </c>
      <c r="O1196" s="1" t="s">
        <v>48</v>
      </c>
      <c r="P1196" s="1" t="s">
        <v>8544</v>
      </c>
      <c r="Q1196" s="1" t="s">
        <v>37</v>
      </c>
      <c r="R1196" s="1" t="s">
        <v>38</v>
      </c>
      <c r="S1196" s="1" t="s">
        <v>39</v>
      </c>
      <c r="T1196" s="1" t="s">
        <v>8160</v>
      </c>
      <c r="U1196" s="1" t="s">
        <v>8157</v>
      </c>
      <c r="V1196" s="1" t="s">
        <v>8161</v>
      </c>
      <c r="W1196" s="1" t="s">
        <v>8162</v>
      </c>
      <c r="X1196" s="1" t="s">
        <v>8163</v>
      </c>
      <c r="Y1196" s="1" t="s">
        <v>1891</v>
      </c>
      <c r="Z1196" s="1" t="s">
        <v>8167</v>
      </c>
      <c r="AA1196" s="1" t="s">
        <v>23386</v>
      </c>
      <c r="AB1196" s="1" t="s">
        <v>52</v>
      </c>
      <c r="AD1196" s="1" t="str">
        <f>VLOOKUP($K1196,「工具标准名」映射表!$B:$I,3,0)</f>
        <v>百度</v>
      </c>
      <c r="AE1196" s="1" t="str">
        <f>VLOOKUP($K1196,「工具标准名」映射表!$B:$I,4,0)</f>
        <v>功能应用层</v>
      </c>
      <c r="AF1196" s="1" t="str">
        <f>VLOOKUP($K1196,「工具标准名」映射表!$B:$I,5,0)</f>
        <v>功能应用（Web 教学平台（SaaS））</v>
      </c>
      <c r="AG1196" s="1" t="str">
        <f>VLOOKUP($K1196,「工具标准名」映射表!$B:$I,6,0)</f>
        <v>软件工具</v>
      </c>
      <c r="AH1196" s="1" t="str">
        <f>VLOOKUP($K1196,「工具标准名」映射表!$B:$I,7,0)</f>
        <v>AI智能体</v>
      </c>
      <c r="AI1196" s="1" t="str">
        <f>VLOOKUP($K1196,「工具标准名」映射表!$B:$I,8,0)</f>
        <v>否</v>
      </c>
      <c r="AJ1196" s="1" t="s">
        <v>52</v>
      </c>
      <c r="AK1196" s="1"/>
      <c r="AL1196" s="1"/>
      <c r="AM1196" s="1"/>
      <c r="AN1196" s="1"/>
      <c r="AO1196" s="1"/>
    </row>
    <row r="1197" spans="1:41" ht="16">
      <c r="A1197" s="1" t="s">
        <v>8169</v>
      </c>
      <c r="B1197" s="3">
        <v>46056.469907407401</v>
      </c>
      <c r="C1197" s="14">
        <v>601</v>
      </c>
      <c r="D1197" s="1" t="s">
        <v>8170</v>
      </c>
      <c r="E1197" s="1" t="s">
        <v>8154</v>
      </c>
      <c r="F1197" s="1" t="s">
        <v>27</v>
      </c>
      <c r="G1197" s="1" t="s">
        <v>8171</v>
      </c>
      <c r="H1197" s="1" t="s">
        <v>8172</v>
      </c>
      <c r="I1197" s="1" t="s">
        <v>8173</v>
      </c>
      <c r="J1197" s="1" t="s">
        <v>8174</v>
      </c>
      <c r="K1197" s="1" t="s">
        <v>8175</v>
      </c>
      <c r="L1197" s="1" t="s">
        <v>7519</v>
      </c>
      <c r="M1197" s="1" t="b">
        <v>1</v>
      </c>
      <c r="N1197" s="1" t="s">
        <v>47</v>
      </c>
      <c r="O1197" s="1" t="s">
        <v>54</v>
      </c>
      <c r="P1197" s="1" t="s">
        <v>19582</v>
      </c>
      <c r="Q1197" s="1" t="s">
        <v>87</v>
      </c>
      <c r="R1197" s="1" t="s">
        <v>234</v>
      </c>
      <c r="S1197" s="1" t="s">
        <v>39</v>
      </c>
      <c r="T1197" s="1" t="s">
        <v>8177</v>
      </c>
      <c r="U1197" s="1" t="s">
        <v>8178</v>
      </c>
      <c r="V1197" s="1" t="s">
        <v>8179</v>
      </c>
      <c r="W1197" s="1" t="s">
        <v>8180</v>
      </c>
      <c r="X1197" s="1" t="s">
        <v>8181</v>
      </c>
      <c r="Y1197" s="1" t="s">
        <v>156</v>
      </c>
      <c r="Z1197" s="1" t="s">
        <v>4581</v>
      </c>
      <c r="AA1197" s="1" t="s">
        <v>23374</v>
      </c>
      <c r="AB1197" s="1" t="s">
        <v>52</v>
      </c>
      <c r="AD1197" s="1" t="str">
        <f>VLOOKUP($K1197,「工具标准名」映射表!$B:$I,3,0)</f>
        <v>希沃AI</v>
      </c>
      <c r="AE1197" s="1" t="str">
        <f>VLOOKUP($K1197,「工具标准名」映射表!$B:$I,4,0)</f>
        <v>技术层</v>
      </c>
      <c r="AF1197" s="1" t="str">
        <f>VLOOKUP($K1197,「工具标准名」映射表!$B:$I,5,0)</f>
        <v>技术层（通用大模型）</v>
      </c>
      <c r="AG1197" s="1" t="str">
        <f>VLOOKUP($K1197,「工具标准名」映射表!$B:$I,6,0)</f>
        <v>软件工具</v>
      </c>
      <c r="AH1197" s="1" t="str">
        <f>VLOOKUP($K1197,「工具标准名」映射表!$B:$I,7,0)</f>
        <v>AI智能体</v>
      </c>
      <c r="AI1197" s="1" t="str">
        <f>VLOOKUP($K1197,「工具标准名」映射表!$B:$I,8,0)</f>
        <v>否</v>
      </c>
      <c r="AJ1197" s="1" t="s">
        <v>52</v>
      </c>
      <c r="AK1197" s="1"/>
      <c r="AL1197" s="1"/>
      <c r="AM1197" s="1"/>
      <c r="AN1197" s="1"/>
      <c r="AO1197" s="1"/>
    </row>
    <row r="1198" spans="1:41" ht="16">
      <c r="A1198" s="1" t="s">
        <v>8183</v>
      </c>
      <c r="B1198" s="3">
        <v>46056.469942129603</v>
      </c>
      <c r="C1198" s="14">
        <v>602</v>
      </c>
      <c r="D1198" s="1" t="s">
        <v>8184</v>
      </c>
      <c r="E1198" s="1" t="s">
        <v>52</v>
      </c>
      <c r="F1198" s="1" t="s">
        <v>27</v>
      </c>
      <c r="G1198" s="1" t="s">
        <v>8185</v>
      </c>
      <c r="H1198" s="1" t="s">
        <v>8186</v>
      </c>
      <c r="I1198" s="1" t="s">
        <v>8187</v>
      </c>
      <c r="J1198" s="1" t="s">
        <v>8188</v>
      </c>
      <c r="K1198" s="1" t="s">
        <v>8189</v>
      </c>
      <c r="L1198" s="1" t="s">
        <v>33</v>
      </c>
      <c r="M1198" s="1" t="b">
        <v>1</v>
      </c>
      <c r="N1198" s="1" t="s">
        <v>47</v>
      </c>
      <c r="O1198" s="1" t="s">
        <v>48</v>
      </c>
      <c r="P1198" s="1" t="s">
        <v>20431</v>
      </c>
      <c r="Q1198" s="1" t="s">
        <v>37</v>
      </c>
      <c r="R1198" s="1" t="s">
        <v>38</v>
      </c>
      <c r="S1198" s="1" t="s">
        <v>39</v>
      </c>
      <c r="T1198" s="1" t="s">
        <v>8191</v>
      </c>
      <c r="U1198" s="1" t="s">
        <v>8192</v>
      </c>
      <c r="V1198" s="1" t="s">
        <v>8193</v>
      </c>
      <c r="W1198" s="1" t="s">
        <v>7456</v>
      </c>
      <c r="X1198" s="1" t="s">
        <v>8194</v>
      </c>
      <c r="Y1198" s="1" t="s">
        <v>1891</v>
      </c>
      <c r="Z1198" s="1" t="s">
        <v>8189</v>
      </c>
      <c r="AA1198" s="1">
        <v>0</v>
      </c>
      <c r="AB1198" s="1" t="s">
        <v>52</v>
      </c>
      <c r="AD1198" s="1" t="str">
        <f>VLOOKUP($K1198,「工具标准名」映射表!$B:$I,3,0)</f>
        <v>寻找最短路径算法演示HTML系统</v>
      </c>
      <c r="AE1198" s="1" t="str">
        <f>VLOOKUP($K1198,「工具标准名」映射表!$B:$I,4,0)</f>
        <v>功能应用层</v>
      </c>
      <c r="AF1198" s="1" t="str">
        <f>VLOOKUP($K1198,「工具标准名」映射表!$B:$I,5,0)</f>
        <v>功能应用（校级 / 区域级系统）</v>
      </c>
      <c r="AG1198" s="1" t="str">
        <f>VLOOKUP($K1198,「工具标准名」映射表!$B:$I,6,0)</f>
        <v>软件工具</v>
      </c>
      <c r="AH1198" s="1" t="str">
        <f>VLOOKUP($K1198,「工具标准名」映射表!$B:$I,7,0)</f>
        <v>其他</v>
      </c>
      <c r="AI1198" s="1" t="str">
        <f>VLOOKUP($K1198,「工具标准名」映射表!$B:$I,8,0)</f>
        <v>否</v>
      </c>
      <c r="AJ1198" s="1" t="s">
        <v>52</v>
      </c>
      <c r="AK1198" s="1"/>
      <c r="AL1198" s="1"/>
      <c r="AM1198" s="1"/>
      <c r="AN1198" s="1"/>
      <c r="AO1198" s="1"/>
    </row>
    <row r="1199" spans="1:41" ht="16">
      <c r="A1199" s="1" t="s">
        <v>8183</v>
      </c>
      <c r="B1199" s="3">
        <v>46056.469942129603</v>
      </c>
      <c r="C1199" s="14">
        <v>602</v>
      </c>
      <c r="D1199" s="1" t="s">
        <v>8184</v>
      </c>
      <c r="E1199" s="1" t="s">
        <v>52</v>
      </c>
      <c r="F1199" s="1" t="s">
        <v>27</v>
      </c>
      <c r="G1199" s="1" t="s">
        <v>8185</v>
      </c>
      <c r="H1199" s="1" t="s">
        <v>8186</v>
      </c>
      <c r="I1199" s="1" t="s">
        <v>8187</v>
      </c>
      <c r="J1199" s="1" t="s">
        <v>8188</v>
      </c>
      <c r="K1199" s="1" t="s">
        <v>8195</v>
      </c>
      <c r="L1199" s="1" t="s">
        <v>33</v>
      </c>
      <c r="M1199" s="1" t="b">
        <v>0</v>
      </c>
      <c r="N1199" s="1" t="s">
        <v>18749</v>
      </c>
      <c r="O1199" s="1" t="s">
        <v>66</v>
      </c>
      <c r="P1199" s="1" t="s">
        <v>18750</v>
      </c>
      <c r="Q1199" s="1" t="s">
        <v>37</v>
      </c>
      <c r="R1199" s="1" t="s">
        <v>38</v>
      </c>
      <c r="S1199" s="1" t="s">
        <v>39</v>
      </c>
      <c r="T1199" s="1" t="s">
        <v>8191</v>
      </c>
      <c r="U1199" s="1" t="s">
        <v>8192</v>
      </c>
      <c r="V1199" s="1" t="s">
        <v>8193</v>
      </c>
      <c r="W1199" s="1" t="s">
        <v>7456</v>
      </c>
      <c r="X1199" s="1" t="s">
        <v>8194</v>
      </c>
      <c r="Y1199" s="1" t="s">
        <v>1891</v>
      </c>
      <c r="Z1199" s="1" t="s">
        <v>8195</v>
      </c>
      <c r="AA1199" s="1">
        <v>0</v>
      </c>
      <c r="AB1199" s="1" t="s">
        <v>52</v>
      </c>
      <c r="AD1199" s="1" t="str">
        <f>VLOOKUP($K1199,「工具标准名」映射表!$B:$I,3,0)</f>
        <v>无人机实操</v>
      </c>
      <c r="AE1199" s="1" t="str">
        <f>VLOOKUP($K1199,「工具标准名」映射表!$B:$I,4,0)</f>
        <v>功能应用层</v>
      </c>
      <c r="AF1199" s="1" t="str">
        <f>VLOOKUP($K1199,「工具标准名」映射表!$B:$I,5,0)</f>
        <v>功能应用（教学辅助工具）</v>
      </c>
      <c r="AG1199" s="1" t="str">
        <f>VLOOKUP($K1199,「工具标准名」映射表!$B:$I,6,0)</f>
        <v>硬件设备</v>
      </c>
      <c r="AH1199" s="1" t="str">
        <f>VLOOKUP($K1199,「工具标准名」映射表!$B:$I,7,0)</f>
        <v>AI智能体</v>
      </c>
      <c r="AI1199" s="1" t="str">
        <f>VLOOKUP($K1199,「工具标准名」映射表!$B:$I,8,0)</f>
        <v>否</v>
      </c>
      <c r="AJ1199" s="1" t="s">
        <v>52</v>
      </c>
      <c r="AK1199" s="1"/>
      <c r="AL1199" s="1"/>
      <c r="AM1199" s="1"/>
      <c r="AN1199" s="1"/>
      <c r="AO1199" s="1"/>
    </row>
    <row r="1200" spans="1:41" ht="16">
      <c r="A1200" s="1" t="s">
        <v>8183</v>
      </c>
      <c r="B1200" s="3">
        <v>46056.469942129603</v>
      </c>
      <c r="C1200" s="14">
        <v>602</v>
      </c>
      <c r="D1200" s="1" t="s">
        <v>8184</v>
      </c>
      <c r="E1200" s="1" t="s">
        <v>52</v>
      </c>
      <c r="F1200" s="1" t="s">
        <v>27</v>
      </c>
      <c r="G1200" s="1" t="s">
        <v>8185</v>
      </c>
      <c r="H1200" s="1" t="s">
        <v>8186</v>
      </c>
      <c r="I1200" s="1" t="s">
        <v>8187</v>
      </c>
      <c r="J1200" s="1" t="s">
        <v>8188</v>
      </c>
      <c r="K1200" s="1" t="s">
        <v>8198</v>
      </c>
      <c r="L1200" s="1" t="s">
        <v>33</v>
      </c>
      <c r="M1200" s="1" t="b">
        <v>0</v>
      </c>
      <c r="N1200" s="1" t="s">
        <v>47</v>
      </c>
      <c r="O1200" s="1" t="s">
        <v>181</v>
      </c>
      <c r="P1200" s="1" t="s">
        <v>10967</v>
      </c>
      <c r="Q1200" s="1" t="s">
        <v>37</v>
      </c>
      <c r="R1200" s="1" t="s">
        <v>38</v>
      </c>
      <c r="S1200" s="1" t="s">
        <v>39</v>
      </c>
      <c r="T1200" s="1" t="s">
        <v>8191</v>
      </c>
      <c r="U1200" s="1" t="s">
        <v>8192</v>
      </c>
      <c r="V1200" s="1" t="s">
        <v>8193</v>
      </c>
      <c r="W1200" s="1" t="s">
        <v>7456</v>
      </c>
      <c r="X1200" s="1" t="s">
        <v>8194</v>
      </c>
      <c r="Y1200" s="1" t="s">
        <v>1891</v>
      </c>
      <c r="Z1200" s="1" t="s">
        <v>139</v>
      </c>
      <c r="AA1200" s="1" t="s">
        <v>23370</v>
      </c>
      <c r="AB1200" s="1" t="s">
        <v>52</v>
      </c>
      <c r="AD1200" s="1" t="str">
        <f>VLOOKUP($K1200,「工具标准名」映射表!$B:$I,3,0)</f>
        <v>豆包</v>
      </c>
      <c r="AE1200" s="1" t="str">
        <f>VLOOKUP($K1200,「工具标准名」映射表!$B:$I,4,0)</f>
        <v>功能应用层</v>
      </c>
      <c r="AF1200" s="1" t="str">
        <f>VLOOKUP($K1200,「工具标准名」映射表!$B:$I,5,0)</f>
        <v>功能应用（平台型综合系统）</v>
      </c>
      <c r="AG1200" s="1" t="str">
        <f>VLOOKUP($K1200,「工具标准名」映射表!$B:$I,6,0)</f>
        <v>软件工具</v>
      </c>
      <c r="AH1200" s="1" t="str">
        <f>VLOOKUP($K1200,「工具标准名」映射表!$B:$I,7,0)</f>
        <v>其他</v>
      </c>
      <c r="AI1200" s="1" t="str">
        <f>VLOOKUP($K1200,「工具标准名」映射表!$B:$I,8,0)</f>
        <v>否</v>
      </c>
      <c r="AJ1200" s="1" t="s">
        <v>52</v>
      </c>
      <c r="AK1200" s="1"/>
      <c r="AL1200" s="1"/>
      <c r="AM1200" s="1"/>
      <c r="AN1200" s="1"/>
      <c r="AO1200" s="1"/>
    </row>
    <row r="1201" spans="1:41" ht="16">
      <c r="A1201" s="1" t="s">
        <v>8200</v>
      </c>
      <c r="B1201" s="3">
        <v>46056.4699652778</v>
      </c>
      <c r="C1201" s="14">
        <v>603</v>
      </c>
      <c r="D1201" s="1" t="s">
        <v>8201</v>
      </c>
      <c r="E1201" s="1" t="s">
        <v>420</v>
      </c>
      <c r="F1201" s="1" t="s">
        <v>27</v>
      </c>
      <c r="G1201" s="1" t="s">
        <v>8202</v>
      </c>
      <c r="H1201" s="1" t="s">
        <v>8203</v>
      </c>
      <c r="I1201" s="1" t="s">
        <v>8204</v>
      </c>
      <c r="J1201" s="1" t="s">
        <v>8205</v>
      </c>
      <c r="K1201" s="1" t="s">
        <v>2165</v>
      </c>
      <c r="L1201" s="1" t="s">
        <v>33</v>
      </c>
      <c r="M1201" s="1" t="b">
        <v>0</v>
      </c>
      <c r="N1201" s="1" t="s">
        <v>47</v>
      </c>
      <c r="O1201" s="1" t="s">
        <v>54</v>
      </c>
      <c r="P1201" s="1" t="s">
        <v>2274</v>
      </c>
      <c r="Q1201" s="1" t="s">
        <v>87</v>
      </c>
      <c r="R1201" s="1" t="s">
        <v>4653</v>
      </c>
      <c r="S1201" s="1" t="s">
        <v>39</v>
      </c>
      <c r="T1201" s="1" t="s">
        <v>8207</v>
      </c>
      <c r="U1201" s="1" t="s">
        <v>8204</v>
      </c>
      <c r="V1201" s="1" t="s">
        <v>8208</v>
      </c>
      <c r="W1201" s="1" t="s">
        <v>176</v>
      </c>
      <c r="X1201" s="1" t="s">
        <v>8209</v>
      </c>
      <c r="Y1201" s="1" t="s">
        <v>8210</v>
      </c>
      <c r="Z1201" s="1" t="s">
        <v>2250</v>
      </c>
      <c r="AA1201" s="1">
        <v>0</v>
      </c>
      <c r="AB1201" s="1" t="s">
        <v>52</v>
      </c>
      <c r="AD1201" s="1" t="str">
        <f>VLOOKUP($K1201,「工具标准名」映射表!$B:$I,3,0)</f>
        <v>AI数字人</v>
      </c>
      <c r="AE1201" s="1" t="str">
        <f>VLOOKUP($K1201,「工具标准名」映射表!$B:$I,4,0)</f>
        <v>功能应用层</v>
      </c>
      <c r="AF1201" s="1" t="str">
        <f>VLOOKUP($K1201,「工具标准名」映射表!$B:$I,5,0)</f>
        <v>功能应用（教学辅助工具）</v>
      </c>
      <c r="AG1201" s="1" t="str">
        <f>VLOOKUP($K1201,「工具标准名」映射表!$B:$I,6,0)</f>
        <v>硬件设备</v>
      </c>
      <c r="AH1201" s="1" t="str">
        <f>VLOOKUP($K1201,「工具标准名」映射表!$B:$I,7,0)</f>
        <v>AI智能体</v>
      </c>
      <c r="AI1201" s="1" t="str">
        <f>VLOOKUP($K1201,「工具标准名」映射表!$B:$I,8,0)</f>
        <v>否</v>
      </c>
      <c r="AJ1201" s="1" t="s">
        <v>52</v>
      </c>
      <c r="AK1201" s="1"/>
      <c r="AL1201" s="1"/>
      <c r="AM1201" s="1"/>
      <c r="AN1201" s="1"/>
      <c r="AO1201" s="1"/>
    </row>
    <row r="1202" spans="1:41" ht="16">
      <c r="A1202" s="1" t="s">
        <v>8200</v>
      </c>
      <c r="B1202" s="3">
        <v>46056.4699652778</v>
      </c>
      <c r="C1202" s="14">
        <v>603</v>
      </c>
      <c r="D1202" s="1" t="s">
        <v>8201</v>
      </c>
      <c r="E1202" s="1" t="s">
        <v>420</v>
      </c>
      <c r="F1202" s="1" t="s">
        <v>27</v>
      </c>
      <c r="G1202" s="1" t="s">
        <v>8202</v>
      </c>
      <c r="H1202" s="1" t="s">
        <v>8203</v>
      </c>
      <c r="I1202" s="1" t="s">
        <v>8204</v>
      </c>
      <c r="J1202" s="1" t="s">
        <v>8205</v>
      </c>
      <c r="K1202" s="1" t="s">
        <v>3250</v>
      </c>
      <c r="L1202" s="1" t="s">
        <v>33</v>
      </c>
      <c r="M1202" s="1" t="b">
        <v>0</v>
      </c>
      <c r="N1202" s="1" t="s">
        <v>47</v>
      </c>
      <c r="O1202" s="1" t="s">
        <v>54</v>
      </c>
      <c r="P1202" s="1" t="s">
        <v>3245</v>
      </c>
      <c r="Q1202" s="1" t="s">
        <v>87</v>
      </c>
      <c r="R1202" s="1" t="s">
        <v>4653</v>
      </c>
      <c r="S1202" s="1" t="s">
        <v>39</v>
      </c>
      <c r="T1202" s="1" t="s">
        <v>8207</v>
      </c>
      <c r="U1202" s="1" t="s">
        <v>8204</v>
      </c>
      <c r="V1202" s="1" t="s">
        <v>8208</v>
      </c>
      <c r="W1202" s="1" t="s">
        <v>176</v>
      </c>
      <c r="X1202" s="1" t="s">
        <v>8209</v>
      </c>
      <c r="Y1202" s="1" t="s">
        <v>8210</v>
      </c>
      <c r="Z1202" s="1" t="s">
        <v>3250</v>
      </c>
      <c r="AA1202" s="1">
        <v>0</v>
      </c>
      <c r="AB1202" s="1" t="s">
        <v>52</v>
      </c>
      <c r="AD1202" s="1" t="str">
        <f>VLOOKUP($K1202,「工具标准名」映射表!$B:$I,3,0)</f>
        <v>AI编程与低代码平台</v>
      </c>
      <c r="AE1202" s="1" t="str">
        <f>VLOOKUP($K1202,「工具标准名」映射表!$B:$I,4,0)</f>
        <v>功能应用层</v>
      </c>
      <c r="AF1202" s="1" t="str">
        <f>VLOOKUP($K1202,「工具标准名」映射表!$B:$I,5,0)</f>
        <v>功能应用（教学辅助工具）</v>
      </c>
      <c r="AG1202" s="1" t="str">
        <f>VLOOKUP($K1202,「工具标准名」映射表!$B:$I,6,0)</f>
        <v>软件工具</v>
      </c>
      <c r="AH1202" s="1" t="str">
        <f>VLOOKUP($K1202,「工具标准名」映射表!$B:$I,7,0)</f>
        <v>AI智能体</v>
      </c>
      <c r="AI1202" s="1" t="str">
        <f>VLOOKUP($K1202,「工具标准名」映射表!$B:$I,8,0)</f>
        <v>是</v>
      </c>
      <c r="AJ1202" s="1" t="s">
        <v>52</v>
      </c>
      <c r="AK1202" s="1"/>
      <c r="AL1202" s="1"/>
      <c r="AM1202" s="1"/>
      <c r="AN1202" s="1"/>
      <c r="AO1202" s="1"/>
    </row>
    <row r="1203" spans="1:41" ht="16">
      <c r="A1203" s="1" t="s">
        <v>8200</v>
      </c>
      <c r="B1203" s="3">
        <v>46056.4699652778</v>
      </c>
      <c r="C1203" s="14">
        <v>603</v>
      </c>
      <c r="D1203" s="1" t="s">
        <v>8201</v>
      </c>
      <c r="E1203" s="1" t="s">
        <v>420</v>
      </c>
      <c r="F1203" s="1" t="s">
        <v>27</v>
      </c>
      <c r="G1203" s="1" t="s">
        <v>8202</v>
      </c>
      <c r="H1203" s="1" t="s">
        <v>8203</v>
      </c>
      <c r="I1203" s="1" t="s">
        <v>8204</v>
      </c>
      <c r="J1203" s="1" t="s">
        <v>8205</v>
      </c>
      <c r="K1203" s="1" t="s">
        <v>2821</v>
      </c>
      <c r="L1203" s="1" t="s">
        <v>33</v>
      </c>
      <c r="M1203" s="1" t="b">
        <v>0</v>
      </c>
      <c r="N1203" s="1" t="s">
        <v>47</v>
      </c>
      <c r="O1203" s="1" t="s">
        <v>66</v>
      </c>
      <c r="P1203" s="1" t="s">
        <v>2815</v>
      </c>
      <c r="Q1203" s="1" t="s">
        <v>87</v>
      </c>
      <c r="R1203" s="1" t="s">
        <v>4653</v>
      </c>
      <c r="S1203" s="1" t="s">
        <v>39</v>
      </c>
      <c r="T1203" s="1" t="s">
        <v>8207</v>
      </c>
      <c r="U1203" s="1" t="s">
        <v>8204</v>
      </c>
      <c r="V1203" s="1" t="s">
        <v>8208</v>
      </c>
      <c r="W1203" s="1" t="s">
        <v>176</v>
      </c>
      <c r="X1203" s="1" t="s">
        <v>8209</v>
      </c>
      <c r="Y1203" s="1" t="s">
        <v>8210</v>
      </c>
      <c r="Z1203" s="1" t="s">
        <v>2821</v>
      </c>
      <c r="AA1203" s="1">
        <v>0</v>
      </c>
      <c r="AB1203" s="1" t="s">
        <v>52</v>
      </c>
      <c r="AD1203" s="1" t="str">
        <f>VLOOKUP($K1203,「工具标准名」映射表!$B:$I,3,0)</f>
        <v>AI智能朗读评测</v>
      </c>
      <c r="AE1203" s="1" t="str">
        <f>VLOOKUP($K1203,「工具标准名」映射表!$B:$I,4,0)</f>
        <v>功能应用层</v>
      </c>
      <c r="AF1203" s="1" t="str">
        <f>VLOOKUP($K1203,「工具标准名」映射表!$B:$I,5,0)</f>
        <v>功能应用（教学辅助工具）</v>
      </c>
      <c r="AG1203" s="1" t="str">
        <f>VLOOKUP($K1203,「工具标准名」映射表!$B:$I,6,0)</f>
        <v>软件工具</v>
      </c>
      <c r="AH1203" s="1" t="str">
        <f>VLOOKUP($K1203,「工具标准名」映射表!$B:$I,7,0)</f>
        <v>AI智能体</v>
      </c>
      <c r="AI1203" s="1" t="str">
        <f>VLOOKUP($K1203,「工具标准名」映射表!$B:$I,8,0)</f>
        <v>否</v>
      </c>
      <c r="AJ1203" s="1" t="s">
        <v>52</v>
      </c>
      <c r="AK1203" s="1"/>
      <c r="AL1203" s="1"/>
      <c r="AM1203" s="1"/>
      <c r="AN1203" s="1"/>
      <c r="AO1203" s="1"/>
    </row>
    <row r="1204" spans="1:41" ht="16">
      <c r="A1204" s="1" t="s">
        <v>8213</v>
      </c>
      <c r="B1204" s="3">
        <v>46056.469942129603</v>
      </c>
      <c r="C1204" s="14">
        <v>605</v>
      </c>
      <c r="D1204" s="1" t="s">
        <v>8214</v>
      </c>
      <c r="E1204" s="1" t="s">
        <v>52</v>
      </c>
      <c r="F1204" s="1" t="s">
        <v>405</v>
      </c>
      <c r="G1204" s="1" t="s">
        <v>8215</v>
      </c>
      <c r="H1204" s="1" t="s">
        <v>8216</v>
      </c>
      <c r="I1204" s="1" t="s">
        <v>8217</v>
      </c>
      <c r="J1204" s="1" t="s">
        <v>8218</v>
      </c>
      <c r="K1204" s="1" t="s">
        <v>7382</v>
      </c>
      <c r="L1204" s="1" t="s">
        <v>33</v>
      </c>
      <c r="M1204" s="1" t="b">
        <v>0</v>
      </c>
      <c r="N1204" s="1" t="s">
        <v>1320</v>
      </c>
      <c r="O1204" s="1" t="s">
        <v>35</v>
      </c>
      <c r="P1204" s="1" t="s">
        <v>7377</v>
      </c>
      <c r="Q1204" s="1" t="s">
        <v>87</v>
      </c>
      <c r="R1204" s="1" t="s">
        <v>234</v>
      </c>
      <c r="S1204" s="1" t="s">
        <v>39</v>
      </c>
      <c r="T1204" s="1" t="s">
        <v>8220</v>
      </c>
      <c r="U1204" s="1" t="s">
        <v>8217</v>
      </c>
      <c r="V1204" s="1" t="s">
        <v>8221</v>
      </c>
      <c r="W1204" s="1" t="s">
        <v>176</v>
      </c>
      <c r="X1204" s="1" t="s">
        <v>8222</v>
      </c>
      <c r="Y1204" s="1" t="s">
        <v>156</v>
      </c>
      <c r="Z1204" s="1" t="s">
        <v>7382</v>
      </c>
      <c r="AA1204" s="1">
        <v>0</v>
      </c>
      <c r="AB1204" s="1" t="s">
        <v>52</v>
      </c>
      <c r="AD1204" s="1" t="str">
        <f>VLOOKUP($K1204,「工具标准名」映射表!$B:$I,3,0)</f>
        <v>MFER-VLM</v>
      </c>
      <c r="AE1204" s="1" t="str">
        <f>VLOOKUP($K1204,「工具标准名」映射表!$B:$I,4,0)</f>
        <v>功能应用层</v>
      </c>
      <c r="AF1204" s="1" t="str">
        <f>VLOOKUP($K1204,「工具标准名」映射表!$B:$I,5,0)</f>
        <v>功能应用（平台型综合系统）</v>
      </c>
      <c r="AG1204" s="1" t="str">
        <f>VLOOKUP($K1204,「工具标准名」映射表!$B:$I,6,0)</f>
        <v>软件工具</v>
      </c>
      <c r="AH1204" s="1" t="str">
        <f>VLOOKUP($K1204,「工具标准名」映射表!$B:$I,7,0)</f>
        <v>其他</v>
      </c>
      <c r="AI1204" s="1" t="str">
        <f>VLOOKUP($K1204,「工具标准名」映射表!$B:$I,8,0)</f>
        <v>否</v>
      </c>
      <c r="AJ1204" s="1" t="s">
        <v>52</v>
      </c>
      <c r="AK1204" s="1"/>
      <c r="AL1204" s="1"/>
      <c r="AM1204" s="1"/>
      <c r="AN1204" s="1"/>
      <c r="AO1204" s="1"/>
    </row>
    <row r="1205" spans="1:41" ht="16">
      <c r="A1205" s="1" t="s">
        <v>8213</v>
      </c>
      <c r="B1205" s="3">
        <v>46056.469942129603</v>
      </c>
      <c r="C1205" s="14">
        <v>605</v>
      </c>
      <c r="D1205" s="1" t="s">
        <v>8214</v>
      </c>
      <c r="E1205" s="1" t="s">
        <v>52</v>
      </c>
      <c r="F1205" s="1" t="s">
        <v>405</v>
      </c>
      <c r="G1205" s="1" t="s">
        <v>8215</v>
      </c>
      <c r="H1205" s="1" t="s">
        <v>8216</v>
      </c>
      <c r="I1205" s="1" t="s">
        <v>8217</v>
      </c>
      <c r="J1205" s="1" t="s">
        <v>8218</v>
      </c>
      <c r="K1205" s="1" t="s">
        <v>7908</v>
      </c>
      <c r="L1205" s="1" t="s">
        <v>33</v>
      </c>
      <c r="M1205" s="1" t="b">
        <v>0</v>
      </c>
      <c r="N1205" s="1" t="s">
        <v>1320</v>
      </c>
      <c r="O1205" s="1" t="s">
        <v>35</v>
      </c>
      <c r="P1205" s="1" t="s">
        <v>7907</v>
      </c>
      <c r="Q1205" s="1" t="s">
        <v>87</v>
      </c>
      <c r="R1205" s="1" t="s">
        <v>234</v>
      </c>
      <c r="S1205" s="1" t="s">
        <v>39</v>
      </c>
      <c r="T1205" s="1" t="s">
        <v>8220</v>
      </c>
      <c r="U1205" s="1" t="s">
        <v>8217</v>
      </c>
      <c r="V1205" s="1" t="s">
        <v>8221</v>
      </c>
      <c r="W1205" s="1" t="s">
        <v>176</v>
      </c>
      <c r="X1205" s="1" t="s">
        <v>8222</v>
      </c>
      <c r="Y1205" s="1" t="s">
        <v>156</v>
      </c>
      <c r="Z1205" s="1" t="s">
        <v>7908</v>
      </c>
      <c r="AA1205" s="1">
        <v>0</v>
      </c>
      <c r="AB1205" s="1" t="s">
        <v>52</v>
      </c>
      <c r="AD1205" s="1" t="str">
        <f>VLOOKUP($K1205,「工具标准名」映射表!$B:$I,3,0)</f>
        <v>Qwen3</v>
      </c>
      <c r="AE1205" s="1" t="str">
        <f>VLOOKUP($K1205,「工具标准名」映射表!$B:$I,4,0)</f>
        <v>功能应用层</v>
      </c>
      <c r="AF1205" s="1" t="str">
        <f>VLOOKUP($K1205,「工具标准名」映射表!$B:$I,5,0)</f>
        <v>功能应用（平台型综合系统）</v>
      </c>
      <c r="AG1205" s="1" t="str">
        <f>VLOOKUP($K1205,「工具标准名」映射表!$B:$I,6,0)</f>
        <v>虚拟教室</v>
      </c>
      <c r="AH1205" s="1" t="str">
        <f>VLOOKUP($K1205,「工具标准名」映射表!$B:$I,7,0)</f>
        <v>其他</v>
      </c>
      <c r="AI1205" s="1" t="str">
        <f>VLOOKUP($K1205,「工具标准名」映射表!$B:$I,8,0)</f>
        <v>否</v>
      </c>
      <c r="AJ1205" s="1" t="s">
        <v>52</v>
      </c>
      <c r="AK1205" s="1"/>
      <c r="AL1205" s="1"/>
      <c r="AM1205" s="1"/>
      <c r="AN1205" s="1"/>
      <c r="AO1205" s="1"/>
    </row>
    <row r="1206" spans="1:41" ht="16">
      <c r="A1206" s="1" t="s">
        <v>8225</v>
      </c>
      <c r="B1206" s="3">
        <v>46056.469942129603</v>
      </c>
      <c r="C1206" s="14">
        <v>606</v>
      </c>
      <c r="D1206" s="1" t="s">
        <v>8226</v>
      </c>
      <c r="E1206" s="1" t="s">
        <v>8227</v>
      </c>
      <c r="F1206" s="1" t="s">
        <v>5421</v>
      </c>
      <c r="G1206" s="1" t="s">
        <v>8228</v>
      </c>
      <c r="H1206" s="1" t="s">
        <v>8229</v>
      </c>
      <c r="I1206" s="1" t="s">
        <v>8230</v>
      </c>
      <c r="J1206" s="1" t="s">
        <v>8231</v>
      </c>
      <c r="K1206" s="1" t="s">
        <v>1804</v>
      </c>
      <c r="L1206" s="1" t="s">
        <v>33</v>
      </c>
      <c r="M1206" s="1" t="b">
        <v>0</v>
      </c>
      <c r="N1206" s="1" t="s">
        <v>47</v>
      </c>
      <c r="O1206" s="1" t="s">
        <v>54</v>
      </c>
      <c r="P1206" s="1" t="s">
        <v>11063</v>
      </c>
      <c r="Q1206" s="1" t="s">
        <v>37</v>
      </c>
      <c r="R1206" s="1" t="s">
        <v>38</v>
      </c>
      <c r="S1206" s="1" t="s">
        <v>39</v>
      </c>
      <c r="T1206" s="1" t="s">
        <v>8233</v>
      </c>
      <c r="U1206" s="1" t="s">
        <v>8234</v>
      </c>
      <c r="V1206" s="1" t="s">
        <v>8235</v>
      </c>
      <c r="W1206" s="1" t="s">
        <v>8236</v>
      </c>
      <c r="X1206" s="1" t="s">
        <v>8237</v>
      </c>
      <c r="Y1206" s="1" t="s">
        <v>156</v>
      </c>
      <c r="Z1206" s="1" t="s">
        <v>139</v>
      </c>
      <c r="AA1206" s="1" t="s">
        <v>23370</v>
      </c>
      <c r="AB1206" s="1" t="s">
        <v>52</v>
      </c>
      <c r="AD1206" s="1" t="str">
        <f>VLOOKUP($K1206,「工具标准名」映射表!$B:$I,3,0)</f>
        <v>豆包</v>
      </c>
      <c r="AE1206" s="1" t="str">
        <f>VLOOKUP($K1206,「工具标准名」映射表!$B:$I,4,0)</f>
        <v>功能应用层</v>
      </c>
      <c r="AF1206" s="1" t="str">
        <f>VLOOKUP($K1206,「工具标准名」映射表!$B:$I,5,0)</f>
        <v>功能应用（教学辅助工具）</v>
      </c>
      <c r="AG1206" s="1" t="str">
        <f>VLOOKUP($K1206,「工具标准名」映射表!$B:$I,6,0)</f>
        <v>软件工具</v>
      </c>
      <c r="AH1206" s="1" t="str">
        <f>VLOOKUP($K1206,「工具标准名」映射表!$B:$I,7,0)</f>
        <v>AI智能体</v>
      </c>
      <c r="AI1206" s="1" t="str">
        <f>VLOOKUP($K1206,「工具标准名」映射表!$B:$I,8,0)</f>
        <v>否</v>
      </c>
      <c r="AJ1206" s="1" t="s">
        <v>52</v>
      </c>
      <c r="AK1206" s="1"/>
      <c r="AL1206" s="1"/>
      <c r="AM1206" s="1"/>
      <c r="AN1206" s="1"/>
      <c r="AO1206" s="1"/>
    </row>
    <row r="1207" spans="1:41" ht="16">
      <c r="A1207" s="1" t="s">
        <v>8238</v>
      </c>
      <c r="B1207" s="3">
        <v>46056.470034722202</v>
      </c>
      <c r="C1207" s="14">
        <v>607</v>
      </c>
      <c r="D1207" s="1" t="s">
        <v>8239</v>
      </c>
      <c r="E1207" s="1" t="s">
        <v>1693</v>
      </c>
      <c r="F1207" s="1" t="s">
        <v>27</v>
      </c>
      <c r="G1207" s="1" t="s">
        <v>8240</v>
      </c>
      <c r="H1207" s="1" t="s">
        <v>8241</v>
      </c>
      <c r="I1207" s="1" t="s">
        <v>8242</v>
      </c>
      <c r="J1207" s="1" t="s">
        <v>8243</v>
      </c>
      <c r="K1207" s="1" t="s">
        <v>139</v>
      </c>
      <c r="L1207" s="1" t="s">
        <v>33</v>
      </c>
      <c r="M1207" s="1" t="b">
        <v>0</v>
      </c>
      <c r="N1207" s="1" t="s">
        <v>34</v>
      </c>
      <c r="O1207" s="1" t="s">
        <v>54</v>
      </c>
      <c r="P1207" s="1" t="s">
        <v>9533</v>
      </c>
      <c r="Q1207" s="1" t="s">
        <v>37</v>
      </c>
      <c r="R1207" s="1" t="s">
        <v>38</v>
      </c>
      <c r="S1207" s="1" t="s">
        <v>172</v>
      </c>
      <c r="T1207" s="1" t="s">
        <v>8245</v>
      </c>
      <c r="U1207" s="1" t="s">
        <v>8242</v>
      </c>
      <c r="V1207" s="1" t="s">
        <v>8246</v>
      </c>
      <c r="W1207" s="1" t="s">
        <v>1117</v>
      </c>
      <c r="X1207" s="1" t="s">
        <v>8247</v>
      </c>
      <c r="Y1207" s="1" t="s">
        <v>178</v>
      </c>
      <c r="Z1207" s="1" t="s">
        <v>139</v>
      </c>
      <c r="AA1207" s="1" t="s">
        <v>23370</v>
      </c>
      <c r="AB1207" s="1" t="s">
        <v>52</v>
      </c>
      <c r="AD1207" s="1" t="str">
        <f>VLOOKUP($K1207,「工具标准名」映射表!$B:$I,3,0)</f>
        <v>豆包</v>
      </c>
      <c r="AE1207" s="1" t="str">
        <f>VLOOKUP($K1207,「工具标准名」映射表!$B:$I,4,0)</f>
        <v>功能应用层</v>
      </c>
      <c r="AF1207" s="1" t="str">
        <f>VLOOKUP($K1207,「工具标准名」映射表!$B:$I,5,0)</f>
        <v>功能应用（教学辅助工具）</v>
      </c>
      <c r="AG1207" s="1" t="str">
        <f>VLOOKUP($K1207,「工具标准名」映射表!$B:$I,6,0)</f>
        <v>软件工具</v>
      </c>
      <c r="AH1207" s="1" t="str">
        <f>VLOOKUP($K1207,「工具标准名」映射表!$B:$I,7,0)</f>
        <v>其他</v>
      </c>
      <c r="AI1207" s="1" t="str">
        <f>VLOOKUP($K1207,「工具标准名」映射表!$B:$I,8,0)</f>
        <v>否</v>
      </c>
      <c r="AJ1207" s="1" t="s">
        <v>52</v>
      </c>
      <c r="AK1207" s="1"/>
      <c r="AL1207" s="1"/>
      <c r="AM1207" s="1"/>
      <c r="AN1207" s="1"/>
      <c r="AO1207" s="1"/>
    </row>
    <row r="1208" spans="1:41" ht="16">
      <c r="A1208" s="1" t="s">
        <v>8238</v>
      </c>
      <c r="B1208" s="3">
        <v>46056.470034722202</v>
      </c>
      <c r="C1208" s="14">
        <v>607</v>
      </c>
      <c r="D1208" s="1" t="s">
        <v>8239</v>
      </c>
      <c r="E1208" s="1" t="s">
        <v>1693</v>
      </c>
      <c r="F1208" s="1" t="s">
        <v>27</v>
      </c>
      <c r="G1208" s="1" t="s">
        <v>8240</v>
      </c>
      <c r="H1208" s="1" t="s">
        <v>8241</v>
      </c>
      <c r="I1208" s="1" t="s">
        <v>8242</v>
      </c>
      <c r="J1208" s="1" t="s">
        <v>8243</v>
      </c>
      <c r="K1208" s="1" t="s">
        <v>8249</v>
      </c>
      <c r="L1208" s="1" t="s">
        <v>33</v>
      </c>
      <c r="M1208" s="1" t="b">
        <v>0</v>
      </c>
      <c r="N1208" s="1" t="s">
        <v>34</v>
      </c>
      <c r="O1208" s="1" t="s">
        <v>54</v>
      </c>
      <c r="P1208" s="1" t="s">
        <v>15896</v>
      </c>
      <c r="Q1208" s="1" t="s">
        <v>37</v>
      </c>
      <c r="R1208" s="1" t="s">
        <v>38</v>
      </c>
      <c r="S1208" s="1" t="s">
        <v>172</v>
      </c>
      <c r="T1208" s="1" t="s">
        <v>8245</v>
      </c>
      <c r="U1208" s="1" t="s">
        <v>8242</v>
      </c>
      <c r="V1208" s="1" t="s">
        <v>8246</v>
      </c>
      <c r="W1208" s="1" t="s">
        <v>1117</v>
      </c>
      <c r="X1208" s="1" t="s">
        <v>8247</v>
      </c>
      <c r="Y1208" s="1" t="s">
        <v>178</v>
      </c>
      <c r="Z1208" s="1" t="s">
        <v>8249</v>
      </c>
      <c r="AA1208" s="1">
        <v>0</v>
      </c>
      <c r="AB1208" s="1" t="s">
        <v>52</v>
      </c>
      <c r="AD1208" s="1" t="str">
        <f>VLOOKUP($K1208,「工具标准名」映射表!$B:$I,3,0)</f>
        <v>纳米AI</v>
      </c>
      <c r="AE1208" s="1" t="str">
        <f>VLOOKUP($K1208,「工具标准名」映射表!$B:$I,4,0)</f>
        <v>功能应用层</v>
      </c>
      <c r="AF1208" s="1" t="str">
        <f>VLOOKUP($K1208,「工具标准名」映射表!$B:$I,5,0)</f>
        <v>功能应用层（AI智能体）</v>
      </c>
      <c r="AG1208" s="1" t="str">
        <f>VLOOKUP($K1208,「工具标准名」映射表!$B:$I,6,0)</f>
        <v>软件工具</v>
      </c>
      <c r="AH1208" s="1" t="str">
        <f>VLOOKUP($K1208,「工具标准名」映射表!$B:$I,7,0)</f>
        <v>AI智能体</v>
      </c>
      <c r="AI1208" s="1" t="str">
        <f>VLOOKUP($K1208,「工具标准名」映射表!$B:$I,8,0)</f>
        <v>是</v>
      </c>
      <c r="AJ1208" s="1" t="s">
        <v>52</v>
      </c>
      <c r="AK1208" s="1"/>
      <c r="AL1208" s="1"/>
      <c r="AM1208" s="1"/>
      <c r="AN1208" s="1"/>
      <c r="AO1208" s="1"/>
    </row>
    <row r="1209" spans="1:41" ht="16">
      <c r="A1209" s="1" t="s">
        <v>8238</v>
      </c>
      <c r="B1209" s="3">
        <v>46056.470034722202</v>
      </c>
      <c r="C1209" s="14">
        <v>607</v>
      </c>
      <c r="D1209" s="1" t="s">
        <v>8239</v>
      </c>
      <c r="E1209" s="1" t="s">
        <v>1693</v>
      </c>
      <c r="F1209" s="1" t="s">
        <v>27</v>
      </c>
      <c r="G1209" s="1" t="s">
        <v>8240</v>
      </c>
      <c r="H1209" s="1" t="s">
        <v>8241</v>
      </c>
      <c r="I1209" s="1" t="s">
        <v>8242</v>
      </c>
      <c r="J1209" s="1" t="s">
        <v>8243</v>
      </c>
      <c r="K1209" s="1" t="s">
        <v>124</v>
      </c>
      <c r="L1209" s="1" t="s">
        <v>33</v>
      </c>
      <c r="M1209" s="1" t="b">
        <v>0</v>
      </c>
      <c r="N1209" s="1" t="s">
        <v>34</v>
      </c>
      <c r="O1209" s="1" t="s">
        <v>54</v>
      </c>
      <c r="P1209" s="1" t="s">
        <v>4919</v>
      </c>
      <c r="Q1209" s="1" t="s">
        <v>37</v>
      </c>
      <c r="R1209" s="1" t="s">
        <v>38</v>
      </c>
      <c r="S1209" s="1" t="s">
        <v>172</v>
      </c>
      <c r="T1209" s="1" t="s">
        <v>8245</v>
      </c>
      <c r="U1209" s="1" t="s">
        <v>8242</v>
      </c>
      <c r="V1209" s="1" t="s">
        <v>8246</v>
      </c>
      <c r="W1209" s="1" t="s">
        <v>1117</v>
      </c>
      <c r="X1209" s="1" t="s">
        <v>8247</v>
      </c>
      <c r="Y1209" s="1" t="s">
        <v>178</v>
      </c>
      <c r="Z1209" s="1" t="s">
        <v>4864</v>
      </c>
      <c r="AA1209" s="1" t="s">
        <v>23367</v>
      </c>
      <c r="AB1209" s="1" t="s">
        <v>52</v>
      </c>
      <c r="AD1209" s="1" t="str">
        <f>VLOOKUP($K1209,「工具标准名」映射表!$B:$I,3,0)</f>
        <v>DeepSeek 大模型</v>
      </c>
      <c r="AE1209" s="1" t="str">
        <f>VLOOKUP($K1209,「工具标准名」映射表!$B:$I,4,0)</f>
        <v>功能应用层</v>
      </c>
      <c r="AF1209" s="1" t="str">
        <f>VLOOKUP($K1209,「工具标准名」映射表!$B:$I,5,0)</f>
        <v>功能应用（教学辅助工具）</v>
      </c>
      <c r="AG1209" s="1" t="str">
        <f>VLOOKUP($K1209,「工具标准名」映射表!$B:$I,6,0)</f>
        <v>软件工具</v>
      </c>
      <c r="AH1209" s="1" t="str">
        <f>VLOOKUP($K1209,「工具标准名」映射表!$B:$I,7,0)</f>
        <v>AI智能体</v>
      </c>
      <c r="AI1209" s="1" t="str">
        <f>VLOOKUP($K1209,「工具标准名」映射表!$B:$I,8,0)</f>
        <v>否</v>
      </c>
      <c r="AJ1209" s="1" t="s">
        <v>52</v>
      </c>
      <c r="AK1209" s="1"/>
      <c r="AL1209" s="1"/>
      <c r="AM1209" s="1"/>
      <c r="AN1209" s="1"/>
      <c r="AO1209" s="1"/>
    </row>
    <row r="1210" spans="1:41" ht="16">
      <c r="A1210" s="1" t="s">
        <v>8238</v>
      </c>
      <c r="B1210" s="3">
        <v>46056.470034722202</v>
      </c>
      <c r="C1210" s="14">
        <v>607</v>
      </c>
      <c r="D1210" s="1" t="s">
        <v>8239</v>
      </c>
      <c r="E1210" s="1" t="s">
        <v>1693</v>
      </c>
      <c r="F1210" s="1" t="s">
        <v>27</v>
      </c>
      <c r="G1210" s="1" t="s">
        <v>8240</v>
      </c>
      <c r="H1210" s="1" t="s">
        <v>8241</v>
      </c>
      <c r="I1210" s="1" t="s">
        <v>8242</v>
      </c>
      <c r="J1210" s="1" t="s">
        <v>8243</v>
      </c>
      <c r="K1210" s="1" t="s">
        <v>207</v>
      </c>
      <c r="L1210" s="1" t="s">
        <v>33</v>
      </c>
      <c r="M1210" s="1" t="b">
        <v>0</v>
      </c>
      <c r="N1210" s="1" t="s">
        <v>34</v>
      </c>
      <c r="O1210" s="1" t="s">
        <v>54</v>
      </c>
      <c r="P1210" s="1" t="s">
        <v>13712</v>
      </c>
      <c r="Q1210" s="1" t="s">
        <v>37</v>
      </c>
      <c r="R1210" s="1" t="s">
        <v>38</v>
      </c>
      <c r="S1210" s="1" t="s">
        <v>172</v>
      </c>
      <c r="T1210" s="1" t="s">
        <v>8245</v>
      </c>
      <c r="U1210" s="1" t="s">
        <v>8242</v>
      </c>
      <c r="V1210" s="1" t="s">
        <v>8246</v>
      </c>
      <c r="W1210" s="1" t="s">
        <v>1117</v>
      </c>
      <c r="X1210" s="1" t="s">
        <v>8247</v>
      </c>
      <c r="Y1210" s="1" t="s">
        <v>178</v>
      </c>
      <c r="Z1210" s="1" t="s">
        <v>207</v>
      </c>
      <c r="AA1210" s="1" t="s">
        <v>23372</v>
      </c>
      <c r="AB1210" s="1" t="s">
        <v>52</v>
      </c>
      <c r="AD1210" s="1" t="str">
        <f>VLOOKUP($K1210,「工具标准名」映射表!$B:$I,3,0)</f>
        <v>即梦AI</v>
      </c>
      <c r="AE1210" s="1" t="str">
        <f>VLOOKUP($K1210,「工具标准名」映射表!$B:$I,4,0)</f>
        <v>功能应用层</v>
      </c>
      <c r="AF1210" s="1" t="str">
        <f>VLOOKUP($K1210,「工具标准名」映射表!$B:$I,5,0)</f>
        <v>功能应用（生成式AI应用-图像类）</v>
      </c>
      <c r="AG1210" s="1" t="str">
        <f>VLOOKUP($K1210,「工具标准名」映射表!$B:$I,6,0)</f>
        <v>软件工具</v>
      </c>
      <c r="AH1210" s="1" t="str">
        <f>VLOOKUP($K1210,「工具标准名」映射表!$B:$I,7,0)</f>
        <v>AI智能体</v>
      </c>
      <c r="AI1210" s="1" t="str">
        <f>VLOOKUP($K1210,「工具标准名」映射表!$B:$I,8,0)</f>
        <v>是</v>
      </c>
      <c r="AJ1210" s="1" t="s">
        <v>52</v>
      </c>
      <c r="AK1210" s="1"/>
      <c r="AL1210" s="1"/>
      <c r="AM1210" s="1"/>
      <c r="AN1210" s="1"/>
      <c r="AO1210" s="1"/>
    </row>
    <row r="1211" spans="1:41" ht="16">
      <c r="A1211" s="1" t="s">
        <v>8238</v>
      </c>
      <c r="B1211" s="3">
        <v>46056.470034722202</v>
      </c>
      <c r="C1211" s="14">
        <v>607</v>
      </c>
      <c r="D1211" s="1" t="s">
        <v>8239</v>
      </c>
      <c r="E1211" s="1" t="s">
        <v>1693</v>
      </c>
      <c r="F1211" s="1" t="s">
        <v>27</v>
      </c>
      <c r="G1211" s="1" t="s">
        <v>8240</v>
      </c>
      <c r="H1211" s="1" t="s">
        <v>8241</v>
      </c>
      <c r="I1211" s="1" t="s">
        <v>8242</v>
      </c>
      <c r="J1211" s="1" t="s">
        <v>8243</v>
      </c>
      <c r="K1211" s="1" t="s">
        <v>8255</v>
      </c>
      <c r="L1211" s="1" t="s">
        <v>33</v>
      </c>
      <c r="M1211" s="1" t="b">
        <v>0</v>
      </c>
      <c r="N1211" s="1" t="s">
        <v>34</v>
      </c>
      <c r="O1211" s="1" t="s">
        <v>54</v>
      </c>
      <c r="P1211" s="1" t="s">
        <v>20168</v>
      </c>
      <c r="Q1211" s="1" t="s">
        <v>37</v>
      </c>
      <c r="R1211" s="1" t="s">
        <v>38</v>
      </c>
      <c r="S1211" s="1" t="s">
        <v>172</v>
      </c>
      <c r="T1211" s="1" t="s">
        <v>8245</v>
      </c>
      <c r="U1211" s="1" t="s">
        <v>8242</v>
      </c>
      <c r="V1211" s="1" t="s">
        <v>8246</v>
      </c>
      <c r="W1211" s="1" t="s">
        <v>1117</v>
      </c>
      <c r="X1211" s="1" t="s">
        <v>8247</v>
      </c>
      <c r="Y1211" s="1" t="s">
        <v>178</v>
      </c>
      <c r="Z1211" s="1" t="s">
        <v>8255</v>
      </c>
      <c r="AA1211" s="1">
        <v>0</v>
      </c>
      <c r="AB1211" s="1" t="s">
        <v>52</v>
      </c>
      <c r="AD1211" s="1" t="str">
        <f>VLOOKUP($K1211,「工具标准名」映射表!$B:$I,3,0)</f>
        <v>醒图</v>
      </c>
      <c r="AE1211" s="1" t="str">
        <f>VLOOKUP($K1211,「工具标准名」映射表!$B:$I,4,0)</f>
        <v>功能应用层</v>
      </c>
      <c r="AF1211" s="1" t="str">
        <f>VLOOKUP($K1211,「工具标准名」映射表!$B:$I,5,0)</f>
        <v>功能应用层（移动端 App）</v>
      </c>
      <c r="AG1211" s="1" t="str">
        <f>VLOOKUP($K1211,「工具标准名」映射表!$B:$I,6,0)</f>
        <v>软件工具</v>
      </c>
      <c r="AH1211" s="1" t="str">
        <f>VLOOKUP($K1211,「工具标准名」映射表!$B:$I,7,0)</f>
        <v>AI智能体</v>
      </c>
      <c r="AI1211" s="1" t="str">
        <f>VLOOKUP($K1211,「工具标准名」映射表!$B:$I,8,0)</f>
        <v>否</v>
      </c>
      <c r="AJ1211" s="1" t="s">
        <v>52</v>
      </c>
      <c r="AK1211" s="1"/>
      <c r="AL1211" s="1"/>
      <c r="AM1211" s="1"/>
      <c r="AN1211" s="1"/>
      <c r="AO1211" s="1"/>
    </row>
    <row r="1212" spans="1:41" ht="16">
      <c r="A1212" s="1" t="s">
        <v>8258</v>
      </c>
      <c r="B1212" s="3">
        <v>46056.469953703701</v>
      </c>
      <c r="C1212" s="14">
        <v>608</v>
      </c>
      <c r="D1212" s="1" t="s">
        <v>8259</v>
      </c>
      <c r="E1212" s="1" t="s">
        <v>8260</v>
      </c>
      <c r="F1212" s="1" t="s">
        <v>27</v>
      </c>
      <c r="G1212" s="1" t="s">
        <v>8261</v>
      </c>
      <c r="H1212" s="1" t="s">
        <v>8262</v>
      </c>
      <c r="I1212" s="1" t="s">
        <v>8263</v>
      </c>
      <c r="J1212" s="1" t="s">
        <v>8264</v>
      </c>
      <c r="K1212" s="1" t="s">
        <v>1962</v>
      </c>
      <c r="L1212" s="1" t="s">
        <v>33</v>
      </c>
      <c r="M1212" s="1" t="b">
        <v>0</v>
      </c>
      <c r="N1212" s="1" t="s">
        <v>47</v>
      </c>
      <c r="O1212" s="1" t="s">
        <v>48</v>
      </c>
      <c r="P1212" s="1" t="s">
        <v>11376</v>
      </c>
      <c r="Q1212" s="1" t="s">
        <v>37</v>
      </c>
      <c r="R1212" s="1" t="s">
        <v>171</v>
      </c>
      <c r="S1212" s="1" t="s">
        <v>39</v>
      </c>
      <c r="T1212" s="1" t="s">
        <v>8266</v>
      </c>
      <c r="U1212" s="1" t="s">
        <v>8267</v>
      </c>
      <c r="V1212" s="1" t="s">
        <v>8268</v>
      </c>
      <c r="W1212" s="1" t="s">
        <v>8269</v>
      </c>
      <c r="X1212" s="1" t="s">
        <v>8270</v>
      </c>
      <c r="Y1212" s="1" t="s">
        <v>801</v>
      </c>
      <c r="Z1212" s="1" t="s">
        <v>139</v>
      </c>
      <c r="AA1212" s="1" t="s">
        <v>23370</v>
      </c>
      <c r="AB1212" s="1" t="s">
        <v>52</v>
      </c>
      <c r="AD1212" s="1" t="str">
        <f>VLOOKUP($K1212,「工具标准名」映射表!$B:$I,3,0)</f>
        <v>豆包</v>
      </c>
      <c r="AE1212" s="1" t="str">
        <f>VLOOKUP($K1212,「工具标准名」映射表!$B:$I,4,0)</f>
        <v>功能应用层</v>
      </c>
      <c r="AF1212" s="1" t="str">
        <f>VLOOKUP($K1212,「工具标准名」映射表!$B:$I,5,0)</f>
        <v>功能应用（教学辅助工具）</v>
      </c>
      <c r="AG1212" s="1" t="str">
        <f>VLOOKUP($K1212,「工具标准名」映射表!$B:$I,6,0)</f>
        <v>软件工具</v>
      </c>
      <c r="AH1212" s="1" t="str">
        <f>VLOOKUP($K1212,「工具标准名」映射表!$B:$I,7,0)</f>
        <v>其他</v>
      </c>
      <c r="AI1212" s="1" t="str">
        <f>VLOOKUP($K1212,「工具标准名」映射表!$B:$I,8,0)</f>
        <v>否</v>
      </c>
      <c r="AJ1212" s="1" t="s">
        <v>52</v>
      </c>
      <c r="AK1212" s="1"/>
      <c r="AL1212" s="1"/>
      <c r="AM1212" s="1"/>
      <c r="AN1212" s="1"/>
      <c r="AO1212" s="1"/>
    </row>
    <row r="1213" spans="1:41" ht="16">
      <c r="A1213" s="1" t="s">
        <v>8272</v>
      </c>
      <c r="B1213" s="3">
        <v>46056.470023148097</v>
      </c>
      <c r="C1213" s="14">
        <v>609</v>
      </c>
      <c r="D1213" s="1" t="s">
        <v>8273</v>
      </c>
      <c r="E1213" s="1" t="s">
        <v>52</v>
      </c>
      <c r="F1213" s="1" t="s">
        <v>27</v>
      </c>
      <c r="G1213" s="1" t="s">
        <v>8274</v>
      </c>
      <c r="H1213" s="1" t="s">
        <v>8275</v>
      </c>
      <c r="I1213" s="1" t="s">
        <v>8276</v>
      </c>
      <c r="J1213" s="1" t="s">
        <v>8277</v>
      </c>
      <c r="K1213" s="1" t="s">
        <v>8278</v>
      </c>
      <c r="L1213" s="1" t="s">
        <v>33</v>
      </c>
      <c r="M1213" s="1" t="b">
        <v>0</v>
      </c>
      <c r="N1213" s="1" t="s">
        <v>47</v>
      </c>
      <c r="O1213" s="1" t="s">
        <v>54</v>
      </c>
      <c r="P1213" s="1" t="s">
        <v>20743</v>
      </c>
      <c r="Q1213" s="1" t="s">
        <v>37</v>
      </c>
      <c r="R1213" s="1" t="s">
        <v>38</v>
      </c>
      <c r="S1213" s="1" t="s">
        <v>39</v>
      </c>
      <c r="T1213" s="1" t="s">
        <v>8281</v>
      </c>
      <c r="U1213" s="1" t="s">
        <v>8282</v>
      </c>
      <c r="V1213" s="1" t="s">
        <v>8283</v>
      </c>
      <c r="W1213" s="1" t="s">
        <v>28</v>
      </c>
      <c r="X1213" s="1" t="s">
        <v>8284</v>
      </c>
      <c r="Y1213" s="1" t="s">
        <v>239</v>
      </c>
      <c r="Z1213" s="1" t="s">
        <v>8278</v>
      </c>
      <c r="AA1213" s="1">
        <v>0</v>
      </c>
      <c r="AB1213" s="1" t="s">
        <v>52</v>
      </c>
      <c r="AD1213" s="1" t="str">
        <f>VLOOKUP($K1213,「工具标准名」映射表!$B:$I,3,0)</f>
        <v>一体化AI平台</v>
      </c>
      <c r="AE1213" s="1" t="str">
        <f>VLOOKUP($K1213,「工具标准名」映射表!$B:$I,4,0)</f>
        <v>基础层</v>
      </c>
      <c r="AF1213" s="1" t="str">
        <f>VLOOKUP($K1213,「工具标准名」映射表!$B:$I,5,0)</f>
        <v>基础层（云计算）</v>
      </c>
      <c r="AG1213" s="1" t="str">
        <f>VLOOKUP($K1213,「工具标准名」映射表!$B:$I,6,0)</f>
        <v>软件工具</v>
      </c>
      <c r="AH1213" s="1" t="str">
        <f>VLOOKUP($K1213,「工具标准名」映射表!$B:$I,7,0)</f>
        <v>AI智能体</v>
      </c>
      <c r="AI1213" s="1" t="str">
        <f>VLOOKUP($K1213,「工具标准名」映射表!$B:$I,8,0)</f>
        <v>否</v>
      </c>
      <c r="AJ1213" s="1" t="s">
        <v>52</v>
      </c>
      <c r="AK1213" s="1"/>
      <c r="AL1213" s="1"/>
      <c r="AM1213" s="1"/>
      <c r="AN1213" s="1"/>
      <c r="AO1213" s="1"/>
    </row>
    <row r="1214" spans="1:41" ht="16">
      <c r="A1214" s="1" t="s">
        <v>8272</v>
      </c>
      <c r="B1214" s="3">
        <v>46056.470023148097</v>
      </c>
      <c r="C1214" s="14">
        <v>609</v>
      </c>
      <c r="D1214" s="1" t="s">
        <v>8273</v>
      </c>
      <c r="E1214" s="1" t="s">
        <v>52</v>
      </c>
      <c r="F1214" s="1" t="s">
        <v>27</v>
      </c>
      <c r="G1214" s="1" t="s">
        <v>8274</v>
      </c>
      <c r="H1214" s="1" t="s">
        <v>8275</v>
      </c>
      <c r="I1214" s="1" t="s">
        <v>8276</v>
      </c>
      <c r="J1214" s="1" t="s">
        <v>8277</v>
      </c>
      <c r="K1214" s="1" t="s">
        <v>8285</v>
      </c>
      <c r="L1214" s="1" t="s">
        <v>33</v>
      </c>
      <c r="M1214" s="1" t="b">
        <v>0</v>
      </c>
      <c r="N1214" s="1" t="s">
        <v>47</v>
      </c>
      <c r="O1214" s="1" t="s">
        <v>181</v>
      </c>
      <c r="P1214" s="1" t="s">
        <v>22438</v>
      </c>
      <c r="Q1214" s="1" t="s">
        <v>37</v>
      </c>
      <c r="R1214" s="1" t="s">
        <v>38</v>
      </c>
      <c r="S1214" s="1" t="s">
        <v>39</v>
      </c>
      <c r="T1214" s="1" t="s">
        <v>8281</v>
      </c>
      <c r="U1214" s="1" t="s">
        <v>8282</v>
      </c>
      <c r="V1214" s="1" t="s">
        <v>8283</v>
      </c>
      <c r="W1214" s="1" t="s">
        <v>28</v>
      </c>
      <c r="X1214" s="1" t="s">
        <v>8284</v>
      </c>
      <c r="Y1214" s="1" t="s">
        <v>239</v>
      </c>
      <c r="Z1214" s="1" t="s">
        <v>8285</v>
      </c>
      <c r="AA1214" s="1">
        <v>0</v>
      </c>
      <c r="AB1214" s="1" t="s">
        <v>52</v>
      </c>
      <c r="AD1214" s="1" t="str">
        <f>VLOOKUP($K1214,「工具标准名」映射表!$B:$I,3,0)</f>
        <v>智能体插件</v>
      </c>
      <c r="AE1214" s="1" t="str">
        <f>VLOOKUP($K1214,「工具标准名」映射表!$B:$I,4,0)</f>
        <v>功能应用层</v>
      </c>
      <c r="AF1214" s="1" t="str">
        <f>VLOOKUP($K1214,「工具标准名」映射表!$B:$I,5,0)</f>
        <v>功能应用（校级 / 区域级系统）</v>
      </c>
      <c r="AG1214" s="1" t="str">
        <f>VLOOKUP($K1214,「工具标准名」映射表!$B:$I,6,0)</f>
        <v>软件工具</v>
      </c>
      <c r="AH1214" s="1" t="str">
        <f>VLOOKUP($K1214,「工具标准名」映射表!$B:$I,7,0)</f>
        <v>AI智能体</v>
      </c>
      <c r="AI1214" s="1" t="str">
        <f>VLOOKUP($K1214,「工具标准名」映射表!$B:$I,8,0)</f>
        <v>否</v>
      </c>
      <c r="AJ1214" s="1" t="s">
        <v>52</v>
      </c>
      <c r="AK1214" s="1"/>
      <c r="AL1214" s="1"/>
      <c r="AM1214" s="1"/>
      <c r="AN1214" s="1"/>
      <c r="AO1214" s="1"/>
    </row>
    <row r="1215" spans="1:41" ht="16">
      <c r="A1215" s="1" t="s">
        <v>8287</v>
      </c>
      <c r="B1215" s="3">
        <v>46056.470023148097</v>
      </c>
      <c r="C1215" s="14">
        <v>611</v>
      </c>
      <c r="D1215" s="1" t="s">
        <v>8288</v>
      </c>
      <c r="E1215" s="1" t="s">
        <v>52</v>
      </c>
      <c r="F1215" s="1" t="s">
        <v>119</v>
      </c>
      <c r="G1215" s="1" t="s">
        <v>8289</v>
      </c>
      <c r="H1215" s="1" t="s">
        <v>8290</v>
      </c>
      <c r="I1215" s="1" t="s">
        <v>8291</v>
      </c>
      <c r="J1215" s="1" t="s">
        <v>8292</v>
      </c>
      <c r="K1215" s="1" t="s">
        <v>8293</v>
      </c>
      <c r="L1215" s="1" t="s">
        <v>16164</v>
      </c>
      <c r="M1215" s="1" t="b">
        <v>1</v>
      </c>
      <c r="N1215" s="1" t="s">
        <v>47</v>
      </c>
      <c r="O1215" s="1" t="s">
        <v>48</v>
      </c>
      <c r="P1215" s="1" t="s">
        <v>17533</v>
      </c>
      <c r="Q1215" s="1" t="s">
        <v>37</v>
      </c>
      <c r="R1215" s="1" t="s">
        <v>38</v>
      </c>
      <c r="S1215" s="1" t="s">
        <v>39</v>
      </c>
      <c r="T1215" s="1" t="s">
        <v>8295</v>
      </c>
      <c r="U1215" s="1" t="s">
        <v>8291</v>
      </c>
      <c r="V1215" s="1" t="s">
        <v>8296</v>
      </c>
      <c r="W1215" s="1" t="s">
        <v>799</v>
      </c>
      <c r="X1215" s="1" t="s">
        <v>8297</v>
      </c>
      <c r="Y1215" s="1" t="s">
        <v>278</v>
      </c>
      <c r="Z1215" s="1" t="s">
        <v>8293</v>
      </c>
      <c r="AA1215" s="1">
        <v>0</v>
      </c>
      <c r="AB1215" s="1" t="s">
        <v>52</v>
      </c>
      <c r="AD1215" s="1" t="str">
        <f>VLOOKUP($K1215,「工具标准名」映射表!$B:$I,3,0)</f>
        <v>腾讯智服 AI 实验平台</v>
      </c>
      <c r="AE1215" s="1" t="str">
        <f>VLOOKUP($K1215,「工具标准名」映射表!$B:$I,4,0)</f>
        <v>功能应用层</v>
      </c>
      <c r="AF1215" s="1" t="str">
        <f>VLOOKUP($K1215,「工具标准名」映射表!$B:$I,5,0)</f>
        <v>功能应用（Web 教学平台（SaaS））</v>
      </c>
      <c r="AG1215" s="1" t="str">
        <f>VLOOKUP($K1215,「工具标准名」映射表!$B:$I,6,0)</f>
        <v>软件工具</v>
      </c>
      <c r="AH1215" s="1" t="str">
        <f>VLOOKUP($K1215,「工具标准名」映射表!$B:$I,7,0)</f>
        <v>AI智能体</v>
      </c>
      <c r="AI1215" s="1" t="str">
        <f>VLOOKUP($K1215,「工具标准名」映射表!$B:$I,8,0)</f>
        <v>是</v>
      </c>
      <c r="AJ1215" s="1" t="s">
        <v>52</v>
      </c>
      <c r="AK1215" s="1"/>
      <c r="AL1215" s="1"/>
      <c r="AM1215" s="1"/>
      <c r="AN1215" s="1"/>
      <c r="AO1215" s="1"/>
    </row>
    <row r="1216" spans="1:41" ht="16">
      <c r="A1216" s="1" t="s">
        <v>8287</v>
      </c>
      <c r="B1216" s="3">
        <v>46056.470023148097</v>
      </c>
      <c r="C1216" s="14">
        <v>611</v>
      </c>
      <c r="D1216" s="1" t="s">
        <v>8288</v>
      </c>
      <c r="E1216" s="1" t="s">
        <v>52</v>
      </c>
      <c r="F1216" s="1" t="s">
        <v>119</v>
      </c>
      <c r="G1216" s="1" t="s">
        <v>8289</v>
      </c>
      <c r="H1216" s="1" t="s">
        <v>8290</v>
      </c>
      <c r="I1216" s="1" t="s">
        <v>8291</v>
      </c>
      <c r="J1216" s="1" t="s">
        <v>8292</v>
      </c>
      <c r="K1216" s="1" t="s">
        <v>225</v>
      </c>
      <c r="L1216" s="1" t="s">
        <v>33</v>
      </c>
      <c r="M1216" s="1" t="b">
        <v>0</v>
      </c>
      <c r="N1216" s="1" t="s">
        <v>223</v>
      </c>
      <c r="O1216" s="1" t="s">
        <v>181</v>
      </c>
      <c r="P1216" s="1" t="s">
        <v>224</v>
      </c>
      <c r="Q1216" s="1" t="s">
        <v>37</v>
      </c>
      <c r="R1216" s="1" t="s">
        <v>38</v>
      </c>
      <c r="S1216" s="1" t="s">
        <v>39</v>
      </c>
      <c r="T1216" s="1" t="s">
        <v>8295</v>
      </c>
      <c r="U1216" s="1" t="s">
        <v>8291</v>
      </c>
      <c r="V1216" s="1" t="s">
        <v>8296</v>
      </c>
      <c r="W1216" s="1" t="s">
        <v>799</v>
      </c>
      <c r="X1216" s="1" t="s">
        <v>8297</v>
      </c>
      <c r="Y1216" s="1" t="s">
        <v>278</v>
      </c>
      <c r="Z1216" s="1" t="s">
        <v>225</v>
      </c>
      <c r="AA1216" s="1">
        <v>0</v>
      </c>
      <c r="AB1216" s="1" t="s">
        <v>52</v>
      </c>
      <c r="AD1216" s="1" t="str">
        <f>VLOOKUP($K1216,「工具标准名」映射表!$B:$I,3,0)</f>
        <v>AI 数据处理插件</v>
      </c>
      <c r="AE1216" s="1" t="str">
        <f>VLOOKUP($K1216,「工具标准名」映射表!$B:$I,4,0)</f>
        <v>功能应用层</v>
      </c>
      <c r="AF1216" s="1" t="str">
        <f>VLOOKUP($K1216,「工具标准名」映射表!$B:$I,5,0)</f>
        <v>功能应用（教学辅助工具）</v>
      </c>
      <c r="AG1216" s="1" t="str">
        <f>VLOOKUP($K1216,「工具标准名」映射表!$B:$I,6,0)</f>
        <v>软件工具</v>
      </c>
      <c r="AH1216" s="1" t="str">
        <f>VLOOKUP($K1216,「工具标准名」映射表!$B:$I,7,0)</f>
        <v>其他</v>
      </c>
      <c r="AI1216" s="1" t="str">
        <f>VLOOKUP($K1216,「工具标准名」映射表!$B:$I,8,0)</f>
        <v>是</v>
      </c>
      <c r="AJ1216" s="1" t="s">
        <v>52</v>
      </c>
      <c r="AK1216" s="1"/>
      <c r="AL1216" s="1"/>
      <c r="AM1216" s="1"/>
      <c r="AN1216" s="1"/>
      <c r="AO1216" s="1"/>
    </row>
    <row r="1217" spans="1:41" ht="16">
      <c r="A1217" s="1" t="s">
        <v>8300</v>
      </c>
      <c r="B1217" s="3">
        <v>46056.4700115741</v>
      </c>
      <c r="C1217" s="14">
        <v>612</v>
      </c>
      <c r="D1217" s="1" t="s">
        <v>8301</v>
      </c>
      <c r="E1217" s="1" t="s">
        <v>52</v>
      </c>
      <c r="F1217" s="1" t="s">
        <v>119</v>
      </c>
      <c r="G1217" s="1" t="s">
        <v>8302</v>
      </c>
      <c r="H1217" s="1" t="s">
        <v>8303</v>
      </c>
      <c r="I1217" s="1" t="s">
        <v>8304</v>
      </c>
      <c r="J1217" s="1" t="s">
        <v>8305</v>
      </c>
      <c r="K1217" s="1" t="s">
        <v>2073</v>
      </c>
      <c r="L1217" s="1" t="s">
        <v>33</v>
      </c>
      <c r="M1217" s="1" t="b">
        <v>0</v>
      </c>
      <c r="N1217" s="1" t="s">
        <v>34</v>
      </c>
      <c r="O1217" s="1" t="s">
        <v>35</v>
      </c>
      <c r="P1217" s="1" t="s">
        <v>6399</v>
      </c>
      <c r="Q1217" s="1" t="s">
        <v>37</v>
      </c>
      <c r="R1217" s="1" t="s">
        <v>171</v>
      </c>
      <c r="S1217" s="1" t="s">
        <v>39</v>
      </c>
      <c r="T1217" s="1" t="s">
        <v>8307</v>
      </c>
      <c r="U1217" s="1" t="s">
        <v>8308</v>
      </c>
      <c r="V1217" s="1" t="s">
        <v>8309</v>
      </c>
      <c r="W1217" s="1" t="s">
        <v>8310</v>
      </c>
      <c r="X1217" s="1" t="s">
        <v>8311</v>
      </c>
      <c r="Y1217" s="1" t="s">
        <v>2019</v>
      </c>
      <c r="Z1217" s="1" t="s">
        <v>4864</v>
      </c>
      <c r="AA1217" s="1" t="s">
        <v>23367</v>
      </c>
      <c r="AB1217" s="1" t="s">
        <v>52</v>
      </c>
      <c r="AD1217" s="1" t="str">
        <f>VLOOKUP($K1217,「工具标准名」映射表!$B:$I,3,0)</f>
        <v>DeepSeek 大模型</v>
      </c>
      <c r="AE1217" s="1" t="str">
        <f>VLOOKUP($K1217,「工具标准名」映射表!$B:$I,4,0)</f>
        <v>功能应用层</v>
      </c>
      <c r="AF1217" s="1" t="str">
        <f>VLOOKUP($K1217,「工具标准名」映射表!$B:$I,5,0)</f>
        <v>功能应用（教学辅助工具）</v>
      </c>
      <c r="AG1217" s="1" t="str">
        <f>VLOOKUP($K1217,「工具标准名」映射表!$B:$I,6,0)</f>
        <v>软件工具</v>
      </c>
      <c r="AH1217" s="1" t="str">
        <f>VLOOKUP($K1217,「工具标准名」映射表!$B:$I,7,0)</f>
        <v>大语言模型</v>
      </c>
      <c r="AI1217" s="1" t="str">
        <f>VLOOKUP($K1217,「工具标准名」映射表!$B:$I,8,0)</f>
        <v>是</v>
      </c>
      <c r="AJ1217" s="1" t="s">
        <v>52</v>
      </c>
      <c r="AK1217" s="1"/>
      <c r="AL1217" s="1"/>
      <c r="AM1217" s="1"/>
      <c r="AN1217" s="1"/>
      <c r="AO1217" s="1"/>
    </row>
    <row r="1218" spans="1:41" ht="16">
      <c r="A1218" s="1" t="s">
        <v>8312</v>
      </c>
      <c r="B1218" s="3">
        <v>46056.470150462999</v>
      </c>
      <c r="C1218" s="14">
        <v>614</v>
      </c>
      <c r="D1218" s="1" t="s">
        <v>8313</v>
      </c>
      <c r="E1218" s="1" t="s">
        <v>1357</v>
      </c>
      <c r="F1218" s="1" t="s">
        <v>27</v>
      </c>
      <c r="G1218" s="1" t="s">
        <v>8314</v>
      </c>
      <c r="H1218" s="1" t="s">
        <v>8315</v>
      </c>
      <c r="I1218" s="1" t="s">
        <v>8316</v>
      </c>
      <c r="J1218" s="1" t="s">
        <v>8317</v>
      </c>
      <c r="K1218" s="1" t="s">
        <v>8318</v>
      </c>
      <c r="L1218" s="1" t="s">
        <v>33</v>
      </c>
      <c r="M1218" s="1" t="b">
        <v>0</v>
      </c>
      <c r="N1218" s="1" t="s">
        <v>47</v>
      </c>
      <c r="O1218" s="1" t="s">
        <v>66</v>
      </c>
      <c r="P1218" s="1" t="s">
        <v>11718</v>
      </c>
      <c r="Q1218" s="1" t="s">
        <v>37</v>
      </c>
      <c r="R1218" s="1" t="s">
        <v>38</v>
      </c>
      <c r="S1218" s="1" t="s">
        <v>172</v>
      </c>
      <c r="T1218" s="1" t="s">
        <v>8320</v>
      </c>
      <c r="U1218" s="1" t="s">
        <v>8321</v>
      </c>
      <c r="V1218" s="1" t="s">
        <v>8322</v>
      </c>
      <c r="W1218" s="1" t="s">
        <v>8323</v>
      </c>
      <c r="X1218" s="1" t="s">
        <v>8324</v>
      </c>
      <c r="Y1218" s="1" t="s">
        <v>178</v>
      </c>
      <c r="Z1218" s="1" t="s">
        <v>8318</v>
      </c>
      <c r="AA1218" s="1" t="s">
        <v>23370</v>
      </c>
      <c r="AB1218" s="1" t="s">
        <v>52</v>
      </c>
      <c r="AD1218" s="1" t="str">
        <f>VLOOKUP($K1218,「工具标准名」映射表!$B:$I,3,0)</f>
        <v>豆包</v>
      </c>
      <c r="AE1218" s="1" t="str">
        <f>VLOOKUP($K1218,「工具标准名」映射表!$B:$I,4,0)</f>
        <v>功能应用层</v>
      </c>
      <c r="AF1218" s="1" t="str">
        <f>VLOOKUP($K1218,「工具标准名」映射表!$B:$I,5,0)</f>
        <v>功能应用（平台型综合系统）</v>
      </c>
      <c r="AG1218" s="1" t="str">
        <f>VLOOKUP($K1218,「工具标准名」映射表!$B:$I,6,0)</f>
        <v>虚拟教室</v>
      </c>
      <c r="AH1218" s="1" t="str">
        <f>VLOOKUP($K1218,「工具标准名」映射表!$B:$I,7,0)</f>
        <v>AI智能体</v>
      </c>
      <c r="AI1218" s="1" t="str">
        <f>VLOOKUP($K1218,「工具标准名」映射表!$B:$I,8,0)</f>
        <v>否</v>
      </c>
      <c r="AJ1218" s="1" t="s">
        <v>52</v>
      </c>
      <c r="AK1218" s="1"/>
      <c r="AL1218" s="1"/>
      <c r="AM1218" s="1"/>
      <c r="AN1218" s="1"/>
      <c r="AO1218" s="1"/>
    </row>
    <row r="1219" spans="1:41" ht="16">
      <c r="A1219" s="1" t="s">
        <v>8312</v>
      </c>
      <c r="B1219" s="3">
        <v>46056.470150462999</v>
      </c>
      <c r="C1219" s="14">
        <v>614</v>
      </c>
      <c r="D1219" s="1" t="s">
        <v>8313</v>
      </c>
      <c r="E1219" s="1" t="s">
        <v>1357</v>
      </c>
      <c r="F1219" s="1" t="s">
        <v>27</v>
      </c>
      <c r="G1219" s="1" t="s">
        <v>8314</v>
      </c>
      <c r="H1219" s="1" t="s">
        <v>8315</v>
      </c>
      <c r="I1219" s="1" t="s">
        <v>8316</v>
      </c>
      <c r="J1219" s="1" t="s">
        <v>8317</v>
      </c>
      <c r="K1219" s="1" t="s">
        <v>4574</v>
      </c>
      <c r="L1219" s="1" t="s">
        <v>33</v>
      </c>
      <c r="M1219" s="1" t="b">
        <v>0</v>
      </c>
      <c r="N1219" s="1" t="s">
        <v>47</v>
      </c>
      <c r="O1219" s="1" t="s">
        <v>66</v>
      </c>
      <c r="P1219" s="1" t="s">
        <v>4570</v>
      </c>
      <c r="Q1219" s="1" t="s">
        <v>37</v>
      </c>
      <c r="R1219" s="1" t="s">
        <v>38</v>
      </c>
      <c r="S1219" s="1" t="s">
        <v>172</v>
      </c>
      <c r="T1219" s="1" t="s">
        <v>8320</v>
      </c>
      <c r="U1219" s="1" t="s">
        <v>8321</v>
      </c>
      <c r="V1219" s="1" t="s">
        <v>8322</v>
      </c>
      <c r="W1219" s="1" t="s">
        <v>8323</v>
      </c>
      <c r="X1219" s="1" t="s">
        <v>8324</v>
      </c>
      <c r="Y1219" s="1" t="s">
        <v>178</v>
      </c>
      <c r="Z1219" s="1" t="s">
        <v>4574</v>
      </c>
      <c r="AA1219" s="1">
        <v>0</v>
      </c>
      <c r="AB1219" s="1" t="s">
        <v>52</v>
      </c>
      <c r="AD1219" s="1" t="str">
        <f>VLOOKUP($K1219,「工具标准名」映射表!$B:$I,3,0)</f>
        <v>Canva AI简化版</v>
      </c>
      <c r="AE1219" s="1" t="str">
        <f>VLOOKUP($K1219,「工具标准名」映射表!$B:$I,4,0)</f>
        <v>功能应用层</v>
      </c>
      <c r="AF1219" s="1" t="str">
        <f>VLOOKUP($K1219,「工具标准名」映射表!$B:$I,5,0)</f>
        <v>功能应用（教学辅助工具）</v>
      </c>
      <c r="AG1219" s="1" t="str">
        <f>VLOOKUP($K1219,「工具标准名」映射表!$B:$I,6,0)</f>
        <v>软件工具</v>
      </c>
      <c r="AH1219" s="1" t="str">
        <f>VLOOKUP($K1219,「工具标准名」映射表!$B:$I,7,0)</f>
        <v>AI智能体</v>
      </c>
      <c r="AI1219" s="1" t="str">
        <f>VLOOKUP($K1219,「工具标准名」映射表!$B:$I,8,0)</f>
        <v>否</v>
      </c>
      <c r="AJ1219" s="1" t="s">
        <v>52</v>
      </c>
      <c r="AK1219" s="1"/>
      <c r="AL1219" s="1"/>
      <c r="AM1219" s="1"/>
      <c r="AN1219" s="1"/>
      <c r="AO1219" s="1"/>
    </row>
    <row r="1220" spans="1:41" ht="16">
      <c r="A1220" s="1" t="s">
        <v>8312</v>
      </c>
      <c r="B1220" s="3">
        <v>46056.470150462999</v>
      </c>
      <c r="C1220" s="14">
        <v>614</v>
      </c>
      <c r="D1220" s="1" t="s">
        <v>8313</v>
      </c>
      <c r="E1220" s="1" t="s">
        <v>1357</v>
      </c>
      <c r="F1220" s="1" t="s">
        <v>27</v>
      </c>
      <c r="G1220" s="1" t="s">
        <v>8314</v>
      </c>
      <c r="H1220" s="1" t="s">
        <v>8315</v>
      </c>
      <c r="I1220" s="1" t="s">
        <v>8316</v>
      </c>
      <c r="J1220" s="1" t="s">
        <v>8317</v>
      </c>
      <c r="K1220" s="1" t="s">
        <v>8326</v>
      </c>
      <c r="L1220" s="1" t="s">
        <v>33</v>
      </c>
      <c r="M1220" s="1" t="b">
        <v>0</v>
      </c>
      <c r="N1220" s="1" t="s">
        <v>47</v>
      </c>
      <c r="O1220" s="1" t="s">
        <v>66</v>
      </c>
      <c r="P1220" s="1" t="s">
        <v>19961</v>
      </c>
      <c r="Q1220" s="1" t="s">
        <v>37</v>
      </c>
      <c r="R1220" s="1" t="s">
        <v>38</v>
      </c>
      <c r="S1220" s="1" t="s">
        <v>172</v>
      </c>
      <c r="T1220" s="1" t="s">
        <v>8320</v>
      </c>
      <c r="U1220" s="1" t="s">
        <v>8321</v>
      </c>
      <c r="V1220" s="1" t="s">
        <v>8322</v>
      </c>
      <c r="W1220" s="1" t="s">
        <v>8323</v>
      </c>
      <c r="X1220" s="1" t="s">
        <v>8324</v>
      </c>
      <c r="Y1220" s="1" t="s">
        <v>178</v>
      </c>
      <c r="Z1220" s="1" t="s">
        <v>8326</v>
      </c>
      <c r="AA1220" s="1">
        <v>0</v>
      </c>
      <c r="AB1220" s="1" t="s">
        <v>52</v>
      </c>
      <c r="AD1220" s="1" t="str">
        <f>VLOOKUP($K1220,「工具标准名」映射表!$B:$I,3,0)</f>
        <v>校园VR场景简化器</v>
      </c>
      <c r="AE1220" s="1" t="str">
        <f>VLOOKUP($K1220,「工具标准名」映射表!$B:$I,4,0)</f>
        <v>功能应用层</v>
      </c>
      <c r="AF1220" s="1" t="str">
        <f>VLOOKUP($K1220,「工具标准名」映射表!$B:$I,5,0)</f>
        <v>功能应用（VR/AR）</v>
      </c>
      <c r="AG1220" s="1" t="str">
        <f>VLOOKUP($K1220,「工具标准名」映射表!$B:$I,6,0)</f>
        <v>软件工具</v>
      </c>
      <c r="AH1220" s="1" t="str">
        <f>VLOOKUP($K1220,「工具标准名」映射表!$B:$I,7,0)</f>
        <v>AI智能体</v>
      </c>
      <c r="AI1220" s="1" t="str">
        <f>VLOOKUP($K1220,「工具标准名」映射表!$B:$I,8,0)</f>
        <v>否</v>
      </c>
      <c r="AJ1220" s="1" t="s">
        <v>52</v>
      </c>
      <c r="AK1220" s="1"/>
      <c r="AL1220" s="1"/>
      <c r="AM1220" s="1"/>
      <c r="AN1220" s="1"/>
      <c r="AO1220" s="1"/>
    </row>
    <row r="1221" spans="1:41" ht="16">
      <c r="A1221" s="1" t="s">
        <v>8312</v>
      </c>
      <c r="B1221" s="3">
        <v>46056.470150462999</v>
      </c>
      <c r="C1221" s="14">
        <v>614</v>
      </c>
      <c r="D1221" s="1" t="s">
        <v>8313</v>
      </c>
      <c r="E1221" s="1" t="s">
        <v>1357</v>
      </c>
      <c r="F1221" s="1" t="s">
        <v>27</v>
      </c>
      <c r="G1221" s="1" t="s">
        <v>8314</v>
      </c>
      <c r="H1221" s="1" t="s">
        <v>8315</v>
      </c>
      <c r="I1221" s="1" t="s">
        <v>8316</v>
      </c>
      <c r="J1221" s="1" t="s">
        <v>8317</v>
      </c>
      <c r="K1221" s="1" t="s">
        <v>4438</v>
      </c>
      <c r="L1221" s="1" t="s">
        <v>33</v>
      </c>
      <c r="M1221" s="1" t="b">
        <v>0</v>
      </c>
      <c r="N1221" s="1" t="s">
        <v>47</v>
      </c>
      <c r="O1221" s="1" t="s">
        <v>66</v>
      </c>
      <c r="P1221" s="1" t="s">
        <v>18259</v>
      </c>
      <c r="Q1221" s="1" t="s">
        <v>37</v>
      </c>
      <c r="R1221" s="1" t="s">
        <v>38</v>
      </c>
      <c r="S1221" s="1" t="s">
        <v>172</v>
      </c>
      <c r="T1221" s="1" t="s">
        <v>8320</v>
      </c>
      <c r="U1221" s="1" t="s">
        <v>8321</v>
      </c>
      <c r="V1221" s="1" t="s">
        <v>8322</v>
      </c>
      <c r="W1221" s="1" t="s">
        <v>8323</v>
      </c>
      <c r="X1221" s="1" t="s">
        <v>8324</v>
      </c>
      <c r="Y1221" s="1" t="s">
        <v>178</v>
      </c>
      <c r="Z1221" s="1" t="s">
        <v>8834</v>
      </c>
      <c r="AA1221" s="1" t="s">
        <v>23382</v>
      </c>
      <c r="AB1221" s="1" t="s">
        <v>52</v>
      </c>
      <c r="AD1221" s="1" t="str">
        <f>VLOOKUP($K1221,「工具标准名」映射表!$B:$I,3,0)</f>
        <v>文心一格</v>
      </c>
      <c r="AE1221" s="1" t="str">
        <f>VLOOKUP($K1221,「工具标准名」映射表!$B:$I,4,0)</f>
        <v>功能应用层</v>
      </c>
      <c r="AF1221" s="1" t="str">
        <f>VLOOKUP($K1221,「工具标准名」映射表!$B:$I,5,0)</f>
        <v>功能应用（生成式AI应用-图像类）</v>
      </c>
      <c r="AG1221" s="1" t="str">
        <f>VLOOKUP($K1221,「工具标准名」映射表!$B:$I,6,0)</f>
        <v>音视频技术</v>
      </c>
      <c r="AH1221" s="1" t="str">
        <f>VLOOKUP($K1221,「工具标准名」映射表!$B:$I,7,0)</f>
        <v>文生图</v>
      </c>
      <c r="AI1221" s="1" t="str">
        <f>VLOOKUP($K1221,「工具标准名」映射表!$B:$I,8,0)</f>
        <v>是</v>
      </c>
      <c r="AJ1221" s="1" t="s">
        <v>52</v>
      </c>
      <c r="AK1221" s="1"/>
      <c r="AL1221" s="1"/>
      <c r="AM1221" s="1"/>
      <c r="AN1221" s="1"/>
      <c r="AO1221" s="1"/>
    </row>
    <row r="1222" spans="1:41" ht="16">
      <c r="A1222" s="1" t="s">
        <v>8312</v>
      </c>
      <c r="B1222" s="3">
        <v>46056.470150462999</v>
      </c>
      <c r="C1222" s="14">
        <v>614</v>
      </c>
      <c r="D1222" s="1" t="s">
        <v>8313</v>
      </c>
      <c r="E1222" s="1" t="s">
        <v>1357</v>
      </c>
      <c r="F1222" s="1" t="s">
        <v>27</v>
      </c>
      <c r="G1222" s="1" t="s">
        <v>8314</v>
      </c>
      <c r="H1222" s="1" t="s">
        <v>8315</v>
      </c>
      <c r="I1222" s="1" t="s">
        <v>8316</v>
      </c>
      <c r="J1222" s="1" t="s">
        <v>8317</v>
      </c>
      <c r="K1222" s="1" t="s">
        <v>8039</v>
      </c>
      <c r="L1222" s="1" t="s">
        <v>33</v>
      </c>
      <c r="M1222" s="1" t="b">
        <v>0</v>
      </c>
      <c r="N1222" s="1" t="s">
        <v>47</v>
      </c>
      <c r="O1222" s="1" t="s">
        <v>66</v>
      </c>
      <c r="P1222" s="1" t="s">
        <v>8038</v>
      </c>
      <c r="Q1222" s="1" t="s">
        <v>37</v>
      </c>
      <c r="R1222" s="1" t="s">
        <v>38</v>
      </c>
      <c r="S1222" s="1" t="s">
        <v>172</v>
      </c>
      <c r="T1222" s="1" t="s">
        <v>8320</v>
      </c>
      <c r="U1222" s="1" t="s">
        <v>8321</v>
      </c>
      <c r="V1222" s="1" t="s">
        <v>8322</v>
      </c>
      <c r="W1222" s="1" t="s">
        <v>8323</v>
      </c>
      <c r="X1222" s="1" t="s">
        <v>8324</v>
      </c>
      <c r="Y1222" s="1" t="s">
        <v>178</v>
      </c>
      <c r="Z1222" s="1" t="s">
        <v>8039</v>
      </c>
      <c r="AA1222" s="1">
        <v>0</v>
      </c>
      <c r="AB1222" s="1" t="s">
        <v>52</v>
      </c>
      <c r="AD1222" s="1" t="str">
        <f>VLOOKUP($K1222,「工具标准名」映射表!$B:$I,3,0)</f>
        <v>Stable Diffusion教育版</v>
      </c>
      <c r="AE1222" s="1" t="str">
        <f>VLOOKUP($K1222,「工具标准名」映射表!$B:$I,4,0)</f>
        <v>功能应用层</v>
      </c>
      <c r="AF1222" s="1" t="str">
        <f>VLOOKUP($K1222,「工具标准名」映射表!$B:$I,5,0)</f>
        <v>功能应用层（移动端 App）</v>
      </c>
      <c r="AG1222" s="1" t="str">
        <f>VLOOKUP($K1222,「工具标准名」映射表!$B:$I,6,0)</f>
        <v>虚拟教室</v>
      </c>
      <c r="AH1222" s="1" t="str">
        <f>VLOOKUP($K1222,「工具标准名」映射表!$B:$I,7,0)</f>
        <v>其他</v>
      </c>
      <c r="AI1222" s="1" t="str">
        <f>VLOOKUP($K1222,「工具标准名」映射表!$B:$I,8,0)</f>
        <v>否</v>
      </c>
      <c r="AJ1222" s="1" t="s">
        <v>52</v>
      </c>
      <c r="AK1222" s="1"/>
      <c r="AL1222" s="1"/>
      <c r="AM1222" s="1"/>
      <c r="AN1222" s="1"/>
      <c r="AO1222" s="1"/>
    </row>
    <row r="1223" spans="1:41" ht="16">
      <c r="A1223" s="1" t="s">
        <v>8312</v>
      </c>
      <c r="B1223" s="3">
        <v>46056.470150462999</v>
      </c>
      <c r="C1223" s="14">
        <v>614</v>
      </c>
      <c r="D1223" s="1" t="s">
        <v>8313</v>
      </c>
      <c r="E1223" s="1" t="s">
        <v>1357</v>
      </c>
      <c r="F1223" s="1" t="s">
        <v>27</v>
      </c>
      <c r="G1223" s="1" t="s">
        <v>8314</v>
      </c>
      <c r="H1223" s="1" t="s">
        <v>8315</v>
      </c>
      <c r="I1223" s="1" t="s">
        <v>8316</v>
      </c>
      <c r="J1223" s="1" t="s">
        <v>8317</v>
      </c>
      <c r="K1223" s="1" t="s">
        <v>8330</v>
      </c>
      <c r="L1223" s="1" t="s">
        <v>33</v>
      </c>
      <c r="M1223" s="1" t="b">
        <v>0</v>
      </c>
      <c r="N1223" s="1" t="s">
        <v>47</v>
      </c>
      <c r="O1223" s="1" t="s">
        <v>66</v>
      </c>
      <c r="P1223" s="1" t="s">
        <v>21903</v>
      </c>
      <c r="Q1223" s="1" t="s">
        <v>37</v>
      </c>
      <c r="R1223" s="1" t="s">
        <v>38</v>
      </c>
      <c r="S1223" s="1" t="s">
        <v>172</v>
      </c>
      <c r="T1223" s="1" t="s">
        <v>8320</v>
      </c>
      <c r="U1223" s="1" t="s">
        <v>8321</v>
      </c>
      <c r="V1223" s="1" t="s">
        <v>8322</v>
      </c>
      <c r="W1223" s="1" t="s">
        <v>8323</v>
      </c>
      <c r="X1223" s="1" t="s">
        <v>8324</v>
      </c>
      <c r="Y1223" s="1" t="s">
        <v>178</v>
      </c>
      <c r="Z1223" s="1" t="s">
        <v>8330</v>
      </c>
      <c r="AA1223" s="1">
        <v>0</v>
      </c>
      <c r="AB1223" s="1" t="s">
        <v>52</v>
      </c>
      <c r="AD1223" s="1" t="str">
        <f>VLOOKUP($K1223,「工具标准名」映射表!$B:$I,3,0)</f>
        <v>智慧中小学平台AI素材库</v>
      </c>
      <c r="AE1223" s="1" t="str">
        <f>VLOOKUP($K1223,「工具标准名」映射表!$B:$I,4,0)</f>
        <v>教育数据层</v>
      </c>
      <c r="AF1223" s="1" t="str">
        <f>VLOOKUP($K1223,「工具标准名」映射表!$B:$I,5,0)</f>
        <v>教育数据层（资源数据）</v>
      </c>
      <c r="AG1223" s="1" t="str">
        <f>VLOOKUP($K1223,「工具标准名」映射表!$B:$I,6,0)</f>
        <v>在线资源</v>
      </c>
      <c r="AH1223" s="1" t="str">
        <f>VLOOKUP($K1223,「工具标准名」映射表!$B:$I,7,0)</f>
        <v>大语言模型</v>
      </c>
      <c r="AI1223" s="1" t="str">
        <f>VLOOKUP($K1223,「工具标准名」映射表!$B:$I,8,0)</f>
        <v>是</v>
      </c>
      <c r="AJ1223" s="1" t="s">
        <v>52</v>
      </c>
      <c r="AK1223" s="1"/>
      <c r="AL1223" s="1"/>
      <c r="AM1223" s="1"/>
      <c r="AN1223" s="1"/>
      <c r="AO1223" s="1"/>
    </row>
    <row r="1224" spans="1:41" ht="16">
      <c r="A1224" s="1" t="s">
        <v>8332</v>
      </c>
      <c r="B1224" s="3">
        <v>46056.4700578704</v>
      </c>
      <c r="C1224" s="14">
        <v>615</v>
      </c>
      <c r="D1224" s="1" t="s">
        <v>8333</v>
      </c>
      <c r="E1224" s="1" t="s">
        <v>1357</v>
      </c>
      <c r="F1224" s="1" t="s">
        <v>27</v>
      </c>
      <c r="G1224" s="1" t="s">
        <v>8334</v>
      </c>
      <c r="H1224" s="1" t="s">
        <v>8335</v>
      </c>
      <c r="I1224" s="1" t="s">
        <v>8336</v>
      </c>
      <c r="J1224" s="1" t="s">
        <v>8337</v>
      </c>
      <c r="K1224" s="1" t="s">
        <v>207</v>
      </c>
      <c r="L1224" s="1" t="s">
        <v>33</v>
      </c>
      <c r="M1224" s="1" t="b">
        <v>0</v>
      </c>
      <c r="N1224" s="1" t="s">
        <v>47</v>
      </c>
      <c r="O1224" s="1" t="s">
        <v>54</v>
      </c>
      <c r="P1224" s="1" t="s">
        <v>13720</v>
      </c>
      <c r="Q1224" s="1" t="s">
        <v>37</v>
      </c>
      <c r="R1224" s="1" t="s">
        <v>38</v>
      </c>
      <c r="S1224" s="1" t="s">
        <v>172</v>
      </c>
      <c r="T1224" s="1" t="s">
        <v>8339</v>
      </c>
      <c r="U1224" s="1" t="s">
        <v>8340</v>
      </c>
      <c r="V1224" s="1" t="s">
        <v>8341</v>
      </c>
      <c r="W1224" s="1" t="s">
        <v>176</v>
      </c>
      <c r="X1224" s="1" t="s">
        <v>8342</v>
      </c>
      <c r="Y1224" s="1" t="s">
        <v>178</v>
      </c>
      <c r="Z1224" s="1" t="s">
        <v>207</v>
      </c>
      <c r="AA1224" s="1" t="s">
        <v>23372</v>
      </c>
      <c r="AB1224" s="1" t="s">
        <v>52</v>
      </c>
      <c r="AD1224" s="1" t="str">
        <f>VLOOKUP($K1224,「工具标准名」映射表!$B:$I,3,0)</f>
        <v>即梦AI</v>
      </c>
      <c r="AE1224" s="1" t="str">
        <f>VLOOKUP($K1224,「工具标准名」映射表!$B:$I,4,0)</f>
        <v>功能应用层</v>
      </c>
      <c r="AF1224" s="1" t="str">
        <f>VLOOKUP($K1224,「工具标准名」映射表!$B:$I,5,0)</f>
        <v>功能应用（生成式AI应用-图像类）</v>
      </c>
      <c r="AG1224" s="1" t="str">
        <f>VLOOKUP($K1224,「工具标准名」映射表!$B:$I,6,0)</f>
        <v>软件工具</v>
      </c>
      <c r="AH1224" s="1" t="str">
        <f>VLOOKUP($K1224,「工具标准名」映射表!$B:$I,7,0)</f>
        <v>AI智能体</v>
      </c>
      <c r="AI1224" s="1" t="str">
        <f>VLOOKUP($K1224,「工具标准名」映射表!$B:$I,8,0)</f>
        <v>是</v>
      </c>
      <c r="AJ1224" s="1" t="s">
        <v>52</v>
      </c>
      <c r="AK1224" s="1"/>
      <c r="AL1224" s="1"/>
      <c r="AM1224" s="1"/>
      <c r="AN1224" s="1"/>
      <c r="AO1224" s="1"/>
    </row>
    <row r="1225" spans="1:41" ht="16">
      <c r="A1225" s="1" t="s">
        <v>8344</v>
      </c>
      <c r="B1225" s="3">
        <v>46056.470185185201</v>
      </c>
      <c r="C1225" s="14">
        <v>618</v>
      </c>
      <c r="D1225" s="1" t="s">
        <v>8345</v>
      </c>
      <c r="E1225" s="1" t="s">
        <v>6895</v>
      </c>
      <c r="F1225" s="1" t="s">
        <v>100</v>
      </c>
      <c r="G1225" s="1" t="s">
        <v>8346</v>
      </c>
      <c r="H1225" s="1" t="s">
        <v>8347</v>
      </c>
      <c r="I1225" s="1" t="s">
        <v>8348</v>
      </c>
      <c r="J1225" s="1" t="s">
        <v>8349</v>
      </c>
      <c r="K1225" s="1" t="s">
        <v>679</v>
      </c>
      <c r="L1225" s="1" t="s">
        <v>33</v>
      </c>
      <c r="M1225" s="1" t="b">
        <v>0</v>
      </c>
      <c r="N1225" s="1" t="s">
        <v>47</v>
      </c>
      <c r="O1225" s="1" t="s">
        <v>54</v>
      </c>
      <c r="P1225" s="1" t="s">
        <v>21535</v>
      </c>
      <c r="Q1225" s="1" t="s">
        <v>37</v>
      </c>
      <c r="R1225" s="1" t="s">
        <v>38</v>
      </c>
      <c r="S1225" s="1" t="s">
        <v>39</v>
      </c>
      <c r="T1225" s="1" t="s">
        <v>8351</v>
      </c>
      <c r="U1225" s="1" t="s">
        <v>8352</v>
      </c>
      <c r="V1225" s="1" t="s">
        <v>8353</v>
      </c>
      <c r="W1225" s="1" t="s">
        <v>8354</v>
      </c>
      <c r="X1225" s="1" t="s">
        <v>8355</v>
      </c>
      <c r="Y1225" s="1" t="s">
        <v>43</v>
      </c>
      <c r="Z1225" s="1" t="s">
        <v>679</v>
      </c>
      <c r="AA1225" s="1">
        <v>0</v>
      </c>
      <c r="AB1225" s="1" t="s">
        <v>280</v>
      </c>
      <c r="AD1225" s="1" t="str">
        <f>VLOOKUP($K1225,「工具标准名」映射表!$B:$I,3,0)</f>
        <v>智慧教育平台</v>
      </c>
      <c r="AE1225" s="1" t="str">
        <f>VLOOKUP($K1225,「工具标准名」映射表!$B:$I,4,0)</f>
        <v>功能应用层</v>
      </c>
      <c r="AF1225" s="1" t="str">
        <f>VLOOKUP($K1225,「工具标准名」映射表!$B:$I,5,0)</f>
        <v>功能应用（校级 / 区域级系统）</v>
      </c>
      <c r="AG1225" s="1" t="str">
        <f>VLOOKUP($K1225,「工具标准名」映射表!$B:$I,6,0)</f>
        <v>软件工具</v>
      </c>
      <c r="AH1225" s="1" t="str">
        <f>VLOOKUP($K1225,「工具标准名」映射表!$B:$I,7,0)</f>
        <v>AI智能体</v>
      </c>
      <c r="AI1225" s="1" t="str">
        <f>VLOOKUP($K1225,「工具标准名」映射表!$B:$I,8,0)</f>
        <v>否</v>
      </c>
      <c r="AJ1225" s="1" t="s">
        <v>280</v>
      </c>
      <c r="AK1225" s="1"/>
      <c r="AL1225" s="1"/>
      <c r="AM1225" s="1"/>
      <c r="AN1225" s="1"/>
      <c r="AO1225" s="1"/>
    </row>
    <row r="1226" spans="1:41" ht="16">
      <c r="A1226" s="1" t="s">
        <v>8344</v>
      </c>
      <c r="B1226" s="3">
        <v>46056.470185185201</v>
      </c>
      <c r="C1226" s="14">
        <v>618</v>
      </c>
      <c r="D1226" s="1" t="s">
        <v>8345</v>
      </c>
      <c r="E1226" s="1" t="s">
        <v>6895</v>
      </c>
      <c r="F1226" s="1" t="s">
        <v>100</v>
      </c>
      <c r="G1226" s="1" t="s">
        <v>8346</v>
      </c>
      <c r="H1226" s="1" t="s">
        <v>8347</v>
      </c>
      <c r="I1226" s="1" t="s">
        <v>8348</v>
      </c>
      <c r="J1226" s="1" t="s">
        <v>8349</v>
      </c>
      <c r="K1226" s="1" t="s">
        <v>8356</v>
      </c>
      <c r="L1226" s="1" t="s">
        <v>33</v>
      </c>
      <c r="M1226" s="1" t="b">
        <v>0</v>
      </c>
      <c r="N1226" s="1" t="s">
        <v>47</v>
      </c>
      <c r="O1226" s="1" t="s">
        <v>54</v>
      </c>
      <c r="P1226" s="1" t="s">
        <v>6497</v>
      </c>
      <c r="Q1226" s="1" t="s">
        <v>37</v>
      </c>
      <c r="R1226" s="1" t="s">
        <v>38</v>
      </c>
      <c r="S1226" s="1" t="s">
        <v>39</v>
      </c>
      <c r="T1226" s="1" t="s">
        <v>8351</v>
      </c>
      <c r="U1226" s="1" t="s">
        <v>8352</v>
      </c>
      <c r="V1226" s="1" t="s">
        <v>8353</v>
      </c>
      <c r="W1226" s="1" t="s">
        <v>8354</v>
      </c>
      <c r="X1226" s="1" t="s">
        <v>8355</v>
      </c>
      <c r="Y1226" s="1" t="s">
        <v>43</v>
      </c>
      <c r="Z1226" s="1" t="s">
        <v>4864</v>
      </c>
      <c r="AA1226" s="1" t="s">
        <v>23367</v>
      </c>
      <c r="AB1226" s="1" t="s">
        <v>280</v>
      </c>
      <c r="AD1226" s="1" t="str">
        <f>VLOOKUP($K1226,「工具标准名」映射表!$B:$I,3,0)</f>
        <v>DeepSeek 大模型</v>
      </c>
      <c r="AE1226" s="1" t="str">
        <f>VLOOKUP($K1226,「工具标准名」映射表!$B:$I,4,0)</f>
        <v>功能应用层</v>
      </c>
      <c r="AF1226" s="1" t="str">
        <f>VLOOKUP($K1226,「工具标准名」映射表!$B:$I,5,0)</f>
        <v>功能应用（Web 教学平台（SaaS））</v>
      </c>
      <c r="AG1226" s="1" t="str">
        <f>VLOOKUP($K1226,「工具标准名」映射表!$B:$I,6,0)</f>
        <v>软件工具</v>
      </c>
      <c r="AH1226" s="1" t="str">
        <f>VLOOKUP($K1226,「工具标准名」映射表!$B:$I,7,0)</f>
        <v>大语言模型</v>
      </c>
      <c r="AI1226" s="1" t="str">
        <f>VLOOKUP($K1226,「工具标准名」映射表!$B:$I,8,0)</f>
        <v>是</v>
      </c>
      <c r="AJ1226" s="1" t="s">
        <v>280</v>
      </c>
      <c r="AK1226" s="1"/>
      <c r="AL1226" s="1"/>
      <c r="AM1226" s="1"/>
      <c r="AN1226" s="1"/>
      <c r="AO1226" s="1"/>
    </row>
    <row r="1227" spans="1:41" ht="16">
      <c r="A1227" s="1" t="s">
        <v>8344</v>
      </c>
      <c r="B1227" s="3">
        <v>46056.470185185201</v>
      </c>
      <c r="C1227" s="14">
        <v>618</v>
      </c>
      <c r="D1227" s="1" t="s">
        <v>8345</v>
      </c>
      <c r="E1227" s="1" t="s">
        <v>6895</v>
      </c>
      <c r="F1227" s="1" t="s">
        <v>100</v>
      </c>
      <c r="G1227" s="1" t="s">
        <v>8346</v>
      </c>
      <c r="H1227" s="1" t="s">
        <v>8347</v>
      </c>
      <c r="I1227" s="1" t="s">
        <v>8348</v>
      </c>
      <c r="J1227" s="1" t="s">
        <v>8349</v>
      </c>
      <c r="K1227" s="1" t="s">
        <v>139</v>
      </c>
      <c r="L1227" s="1" t="s">
        <v>33</v>
      </c>
      <c r="M1227" s="1" t="b">
        <v>0</v>
      </c>
      <c r="N1227" s="1" t="s">
        <v>47</v>
      </c>
      <c r="O1227" s="1" t="s">
        <v>54</v>
      </c>
      <c r="P1227" s="1" t="s">
        <v>6497</v>
      </c>
      <c r="Q1227" s="1" t="s">
        <v>37</v>
      </c>
      <c r="R1227" s="1" t="s">
        <v>38</v>
      </c>
      <c r="S1227" s="1" t="s">
        <v>39</v>
      </c>
      <c r="T1227" s="1" t="s">
        <v>8351</v>
      </c>
      <c r="U1227" s="1" t="s">
        <v>8352</v>
      </c>
      <c r="V1227" s="1" t="s">
        <v>8353</v>
      </c>
      <c r="W1227" s="1" t="s">
        <v>8354</v>
      </c>
      <c r="X1227" s="1" t="s">
        <v>8355</v>
      </c>
      <c r="Y1227" s="1" t="s">
        <v>43</v>
      </c>
      <c r="Z1227" s="1" t="s">
        <v>139</v>
      </c>
      <c r="AA1227" s="1" t="s">
        <v>23370</v>
      </c>
      <c r="AB1227" s="1" t="s">
        <v>280</v>
      </c>
      <c r="AD1227" s="1" t="str">
        <f>VLOOKUP($K1227,「工具标准名」映射表!$B:$I,3,0)</f>
        <v>豆包</v>
      </c>
      <c r="AE1227" s="1" t="str">
        <f>VLOOKUP($K1227,「工具标准名」映射表!$B:$I,4,0)</f>
        <v>功能应用层</v>
      </c>
      <c r="AF1227" s="1" t="str">
        <f>VLOOKUP($K1227,「工具标准名」映射表!$B:$I,5,0)</f>
        <v>功能应用（教学辅助工具）</v>
      </c>
      <c r="AG1227" s="1" t="str">
        <f>VLOOKUP($K1227,「工具标准名」映射表!$B:$I,6,0)</f>
        <v>软件工具</v>
      </c>
      <c r="AH1227" s="1" t="str">
        <f>VLOOKUP($K1227,「工具标准名」映射表!$B:$I,7,0)</f>
        <v>其他</v>
      </c>
      <c r="AI1227" s="1" t="str">
        <f>VLOOKUP($K1227,「工具标准名」映射表!$B:$I,8,0)</f>
        <v>否</v>
      </c>
      <c r="AJ1227" s="1" t="s">
        <v>280</v>
      </c>
      <c r="AK1227" s="1"/>
      <c r="AL1227" s="1"/>
      <c r="AM1227" s="1"/>
      <c r="AN1227" s="1"/>
      <c r="AO1227" s="1"/>
    </row>
    <row r="1228" spans="1:41" ht="16">
      <c r="A1228" s="1" t="s">
        <v>8344</v>
      </c>
      <c r="B1228" s="3">
        <v>46056.470185185201</v>
      </c>
      <c r="C1228" s="14">
        <v>618</v>
      </c>
      <c r="D1228" s="1" t="s">
        <v>8345</v>
      </c>
      <c r="E1228" s="1" t="s">
        <v>6895</v>
      </c>
      <c r="F1228" s="1" t="s">
        <v>100</v>
      </c>
      <c r="G1228" s="1" t="s">
        <v>8346</v>
      </c>
      <c r="H1228" s="1" t="s">
        <v>8347</v>
      </c>
      <c r="I1228" s="1" t="s">
        <v>8348</v>
      </c>
      <c r="J1228" s="1" t="s">
        <v>8349</v>
      </c>
      <c r="K1228" s="1" t="s">
        <v>457</v>
      </c>
      <c r="L1228" s="1" t="s">
        <v>33</v>
      </c>
      <c r="M1228" s="1" t="b">
        <v>0</v>
      </c>
      <c r="N1228" s="1" t="s">
        <v>47</v>
      </c>
      <c r="O1228" s="1" t="s">
        <v>54</v>
      </c>
      <c r="P1228" s="1" t="s">
        <v>6497</v>
      </c>
      <c r="Q1228" s="1" t="s">
        <v>37</v>
      </c>
      <c r="R1228" s="1" t="s">
        <v>38</v>
      </c>
      <c r="S1228" s="1" t="s">
        <v>39</v>
      </c>
      <c r="T1228" s="1" t="s">
        <v>8351</v>
      </c>
      <c r="U1228" s="1" t="s">
        <v>8352</v>
      </c>
      <c r="V1228" s="1" t="s">
        <v>8353</v>
      </c>
      <c r="W1228" s="1" t="s">
        <v>8354</v>
      </c>
      <c r="X1228" s="1" t="s">
        <v>8355</v>
      </c>
      <c r="Y1228" s="1" t="s">
        <v>43</v>
      </c>
      <c r="Z1228" s="1" t="s">
        <v>457</v>
      </c>
      <c r="AA1228" s="1">
        <v>0</v>
      </c>
      <c r="AB1228" s="1" t="s">
        <v>280</v>
      </c>
      <c r="AD1228" s="1" t="str">
        <f>VLOOKUP($K1228,「工具标准名」映射表!$B:$I,3,0)</f>
        <v>GeoGebra</v>
      </c>
      <c r="AE1228" s="1" t="str">
        <f>VLOOKUP($K1228,「工具标准名」映射表!$B:$I,4,0)</f>
        <v>功能应用层</v>
      </c>
      <c r="AF1228" s="1" t="str">
        <f>VLOOKUP($K1228,「工具标准名」映射表!$B:$I,5,0)</f>
        <v>功能应用（平台型综合系统）</v>
      </c>
      <c r="AG1228" s="1" t="str">
        <f>VLOOKUP($K1228,「工具标准名」映射表!$B:$I,6,0)</f>
        <v>软件工具</v>
      </c>
      <c r="AH1228" s="1" t="str">
        <f>VLOOKUP($K1228,「工具标准名」映射表!$B:$I,7,0)</f>
        <v>其他</v>
      </c>
      <c r="AI1228" s="1" t="str">
        <f>VLOOKUP($K1228,「工具标准名」映射表!$B:$I,8,0)</f>
        <v>否</v>
      </c>
      <c r="AJ1228" s="1" t="s">
        <v>280</v>
      </c>
      <c r="AK1228" s="1"/>
      <c r="AL1228" s="1"/>
      <c r="AM1228" s="1"/>
      <c r="AN1228" s="1"/>
      <c r="AO1228" s="1"/>
    </row>
    <row r="1229" spans="1:41" ht="16">
      <c r="A1229" s="1" t="s">
        <v>8344</v>
      </c>
      <c r="B1229" s="3">
        <v>46056.470185185201</v>
      </c>
      <c r="C1229" s="14">
        <v>618</v>
      </c>
      <c r="D1229" s="1" t="s">
        <v>8345</v>
      </c>
      <c r="E1229" s="1" t="s">
        <v>6895</v>
      </c>
      <c r="F1229" s="1" t="s">
        <v>100</v>
      </c>
      <c r="G1229" s="1" t="s">
        <v>8346</v>
      </c>
      <c r="H1229" s="1" t="s">
        <v>8347</v>
      </c>
      <c r="I1229" s="1" t="s">
        <v>8348</v>
      </c>
      <c r="J1229" s="1" t="s">
        <v>8349</v>
      </c>
      <c r="K1229" s="1" t="s">
        <v>7089</v>
      </c>
      <c r="L1229" s="1" t="s">
        <v>33</v>
      </c>
      <c r="M1229" s="1" t="b">
        <v>0</v>
      </c>
      <c r="N1229" s="1" t="s">
        <v>47</v>
      </c>
      <c r="O1229" s="1" t="s">
        <v>54</v>
      </c>
      <c r="P1229" s="1" t="s">
        <v>6497</v>
      </c>
      <c r="Q1229" s="1" t="s">
        <v>37</v>
      </c>
      <c r="R1229" s="1" t="s">
        <v>38</v>
      </c>
      <c r="S1229" s="1" t="s">
        <v>39</v>
      </c>
      <c r="T1229" s="1" t="s">
        <v>8351</v>
      </c>
      <c r="U1229" s="1" t="s">
        <v>8352</v>
      </c>
      <c r="V1229" s="1" t="s">
        <v>8353</v>
      </c>
      <c r="W1229" s="1" t="s">
        <v>8354</v>
      </c>
      <c r="X1229" s="1" t="s">
        <v>8355</v>
      </c>
      <c r="Y1229" s="1" t="s">
        <v>43</v>
      </c>
      <c r="Z1229" s="1" t="s">
        <v>7089</v>
      </c>
      <c r="AA1229" s="1">
        <v>0</v>
      </c>
      <c r="AB1229" s="1" t="s">
        <v>280</v>
      </c>
      <c r="AD1229" s="1" t="str">
        <f>VLOOKUP($K1229,「工具标准名」映射表!$B:$I,3,0)</f>
        <v>Jyeoo</v>
      </c>
      <c r="AE1229" s="1" t="str">
        <f>VLOOKUP($K1229,「工具标准名」映射表!$B:$I,4,0)</f>
        <v>功能应用层</v>
      </c>
      <c r="AF1229" s="1" t="str">
        <f>VLOOKUP($K1229,「工具标准名」映射表!$B:$I,5,0)</f>
        <v>功能应用（Web 教学平台（SaaS））</v>
      </c>
      <c r="AG1229" s="1" t="str">
        <f>VLOOKUP($K1229,「工具标准名」映射表!$B:$I,6,0)</f>
        <v>软件工具</v>
      </c>
      <c r="AH1229" s="1" t="str">
        <f>VLOOKUP($K1229,「工具标准名」映射表!$B:$I,7,0)</f>
        <v>其他</v>
      </c>
      <c r="AI1229" s="1" t="str">
        <f>VLOOKUP($K1229,「工具标准名」映射表!$B:$I,8,0)</f>
        <v>否</v>
      </c>
      <c r="AJ1229" s="1" t="s">
        <v>280</v>
      </c>
      <c r="AK1229" s="1"/>
      <c r="AL1229" s="1"/>
      <c r="AM1229" s="1"/>
      <c r="AN1229" s="1"/>
      <c r="AO1229" s="1"/>
    </row>
    <row r="1230" spans="1:41" ht="16">
      <c r="A1230" s="1" t="s">
        <v>8361</v>
      </c>
      <c r="B1230" s="3">
        <v>46056.470081018502</v>
      </c>
      <c r="C1230" s="14">
        <v>619</v>
      </c>
      <c r="D1230" s="1" t="s">
        <v>8362</v>
      </c>
      <c r="E1230" s="1" t="s">
        <v>8363</v>
      </c>
      <c r="F1230" s="1" t="s">
        <v>27</v>
      </c>
      <c r="G1230" s="1" t="s">
        <v>8364</v>
      </c>
      <c r="H1230" s="1" t="s">
        <v>8365</v>
      </c>
      <c r="I1230" s="1" t="s">
        <v>8366</v>
      </c>
      <c r="J1230" s="1" t="s">
        <v>8367</v>
      </c>
      <c r="K1230" s="1" t="s">
        <v>4264</v>
      </c>
      <c r="L1230" s="1" t="s">
        <v>33</v>
      </c>
      <c r="M1230" s="1" t="b">
        <v>0</v>
      </c>
      <c r="N1230" s="1" t="s">
        <v>140</v>
      </c>
      <c r="O1230" s="1" t="s">
        <v>54</v>
      </c>
      <c r="P1230" s="1" t="s">
        <v>4261</v>
      </c>
      <c r="Q1230" s="1" t="s">
        <v>87</v>
      </c>
      <c r="R1230" s="1" t="s">
        <v>234</v>
      </c>
      <c r="S1230" s="1" t="s">
        <v>39</v>
      </c>
      <c r="T1230" s="1" t="s">
        <v>8369</v>
      </c>
      <c r="U1230" s="1" t="s">
        <v>8370</v>
      </c>
      <c r="V1230" s="1" t="s">
        <v>8371</v>
      </c>
      <c r="W1230" s="1" t="s">
        <v>799</v>
      </c>
      <c r="X1230" s="1" t="s">
        <v>8372</v>
      </c>
      <c r="Y1230" s="1" t="s">
        <v>156</v>
      </c>
      <c r="Z1230" s="1" t="s">
        <v>4264</v>
      </c>
      <c r="AA1230" s="1">
        <v>0</v>
      </c>
      <c r="AB1230" s="1" t="s">
        <v>381</v>
      </c>
      <c r="AD1230" s="1" t="str">
        <f>VLOOKUP($K1230,「工具标准名」映射表!$B:$I,3,0)</f>
        <v>AI高效教学互动系统</v>
      </c>
      <c r="AE1230" s="1" t="str">
        <f>VLOOKUP($K1230,「工具标准名」映射表!$B:$I,4,0)</f>
        <v>功能应用层</v>
      </c>
      <c r="AF1230" s="1" t="str">
        <f>VLOOKUP($K1230,「工具标准名」映射表!$B:$I,5,0)</f>
        <v>功能应用（教学辅助工具）</v>
      </c>
      <c r="AG1230" s="1" t="str">
        <f>VLOOKUP($K1230,「工具标准名」映射表!$B:$I,6,0)</f>
        <v>软件工具</v>
      </c>
      <c r="AH1230" s="1" t="str">
        <f>VLOOKUP($K1230,「工具标准名」映射表!$B:$I,7,0)</f>
        <v>AI智能体</v>
      </c>
      <c r="AI1230" s="1" t="str">
        <f>VLOOKUP($K1230,「工具标准名」映射表!$B:$I,8,0)</f>
        <v>否</v>
      </c>
      <c r="AJ1230" s="1" t="s">
        <v>381</v>
      </c>
      <c r="AK1230" s="1"/>
      <c r="AL1230" s="1"/>
      <c r="AM1230" s="1"/>
      <c r="AN1230" s="1"/>
      <c r="AO1230" s="1"/>
    </row>
    <row r="1231" spans="1:41" ht="16">
      <c r="A1231" s="1" t="s">
        <v>8361</v>
      </c>
      <c r="B1231" s="3">
        <v>46056.470081018502</v>
      </c>
      <c r="C1231" s="14">
        <v>619</v>
      </c>
      <c r="D1231" s="1" t="s">
        <v>8362</v>
      </c>
      <c r="E1231" s="1" t="s">
        <v>8363</v>
      </c>
      <c r="F1231" s="1" t="s">
        <v>27</v>
      </c>
      <c r="G1231" s="1" t="s">
        <v>8364</v>
      </c>
      <c r="H1231" s="1" t="s">
        <v>8365</v>
      </c>
      <c r="I1231" s="1" t="s">
        <v>8366</v>
      </c>
      <c r="J1231" s="1" t="s">
        <v>8367</v>
      </c>
      <c r="K1231" s="1" t="s">
        <v>8373</v>
      </c>
      <c r="L1231" s="1" t="s">
        <v>33</v>
      </c>
      <c r="M1231" s="1" t="b">
        <v>0</v>
      </c>
      <c r="N1231" s="1" t="s">
        <v>47</v>
      </c>
      <c r="O1231" s="1" t="s">
        <v>48</v>
      </c>
      <c r="P1231" s="1" t="s">
        <v>16406</v>
      </c>
      <c r="Q1231" s="1" t="s">
        <v>87</v>
      </c>
      <c r="R1231" s="1" t="s">
        <v>234</v>
      </c>
      <c r="S1231" s="1" t="s">
        <v>39</v>
      </c>
      <c r="T1231" s="1" t="s">
        <v>8369</v>
      </c>
      <c r="U1231" s="1" t="s">
        <v>8370</v>
      </c>
      <c r="V1231" s="1" t="s">
        <v>8371</v>
      </c>
      <c r="W1231" s="1" t="s">
        <v>799</v>
      </c>
      <c r="X1231" s="1" t="s">
        <v>8372</v>
      </c>
      <c r="Y1231" s="1" t="s">
        <v>156</v>
      </c>
      <c r="Z1231" s="1" t="s">
        <v>8373</v>
      </c>
      <c r="AA1231" s="1">
        <v>0</v>
      </c>
      <c r="AB1231" s="1" t="s">
        <v>381</v>
      </c>
      <c r="AD1231" s="1" t="str">
        <f>VLOOKUP($K1231,「工具标准名」映射表!$B:$I,3,0)</f>
        <v>人工智能教学平台</v>
      </c>
      <c r="AE1231" s="1" t="str">
        <f>VLOOKUP($K1231,「工具标准名」映射表!$B:$I,4,0)</f>
        <v>功能应用层</v>
      </c>
      <c r="AF1231" s="1" t="str">
        <f>VLOOKUP($K1231,「工具标准名」映射表!$B:$I,5,0)</f>
        <v>功能应用（Web 教学平台（SaaS））</v>
      </c>
      <c r="AG1231" s="1" t="str">
        <f>VLOOKUP($K1231,「工具标准名」映射表!$B:$I,6,0)</f>
        <v>软件工具</v>
      </c>
      <c r="AH1231" s="1" t="str">
        <f>VLOOKUP($K1231,「工具标准名」映射表!$B:$I,7,0)</f>
        <v>AI智能体</v>
      </c>
      <c r="AI1231" s="1" t="str">
        <f>VLOOKUP($K1231,「工具标准名」映射表!$B:$I,8,0)</f>
        <v>否</v>
      </c>
      <c r="AJ1231" s="1" t="s">
        <v>381</v>
      </c>
      <c r="AK1231" s="1"/>
      <c r="AL1231" s="1"/>
      <c r="AM1231" s="1"/>
      <c r="AN1231" s="1"/>
      <c r="AO1231" s="1"/>
    </row>
    <row r="1232" spans="1:41" ht="16">
      <c r="A1232" s="1" t="s">
        <v>8375</v>
      </c>
      <c r="B1232" s="3">
        <v>46056.470138888901</v>
      </c>
      <c r="C1232" s="14">
        <v>620</v>
      </c>
      <c r="D1232" s="1" t="s">
        <v>5167</v>
      </c>
      <c r="E1232" s="1" t="s">
        <v>5168</v>
      </c>
      <c r="F1232" s="1" t="s">
        <v>27</v>
      </c>
      <c r="G1232" s="1" t="s">
        <v>8376</v>
      </c>
      <c r="H1232" s="1" t="s">
        <v>8377</v>
      </c>
      <c r="I1232" s="1" t="s">
        <v>8378</v>
      </c>
      <c r="J1232" s="1" t="s">
        <v>8379</v>
      </c>
      <c r="K1232" s="1" t="s">
        <v>139</v>
      </c>
      <c r="L1232" s="1" t="s">
        <v>33</v>
      </c>
      <c r="M1232" s="1" t="b">
        <v>0</v>
      </c>
      <c r="N1232" s="1" t="s">
        <v>34</v>
      </c>
      <c r="O1232" s="1" t="s">
        <v>35</v>
      </c>
      <c r="P1232" s="1" t="s">
        <v>9498</v>
      </c>
      <c r="Q1232" s="1" t="s">
        <v>37</v>
      </c>
      <c r="R1232" s="1" t="s">
        <v>38</v>
      </c>
      <c r="S1232" s="1" t="s">
        <v>39</v>
      </c>
      <c r="T1232" s="1" t="s">
        <v>8382</v>
      </c>
      <c r="U1232" s="1" t="s">
        <v>8383</v>
      </c>
      <c r="V1232" s="1" t="s">
        <v>275</v>
      </c>
      <c r="W1232" s="1" t="s">
        <v>7127</v>
      </c>
      <c r="X1232" s="1" t="s">
        <v>8384</v>
      </c>
      <c r="Y1232" s="1" t="s">
        <v>43</v>
      </c>
      <c r="Z1232" s="1" t="s">
        <v>139</v>
      </c>
      <c r="AA1232" s="1" t="s">
        <v>23370</v>
      </c>
      <c r="AB1232" s="1" t="s">
        <v>381</v>
      </c>
      <c r="AD1232" s="1" t="str">
        <f>VLOOKUP($K1232,「工具标准名」映射表!$B:$I,3,0)</f>
        <v>豆包</v>
      </c>
      <c r="AE1232" s="1" t="str">
        <f>VLOOKUP($K1232,「工具标准名」映射表!$B:$I,4,0)</f>
        <v>功能应用层</v>
      </c>
      <c r="AF1232" s="1" t="str">
        <f>VLOOKUP($K1232,「工具标准名」映射表!$B:$I,5,0)</f>
        <v>功能应用（教学辅助工具）</v>
      </c>
      <c r="AG1232" s="1" t="str">
        <f>VLOOKUP($K1232,「工具标准名」映射表!$B:$I,6,0)</f>
        <v>软件工具</v>
      </c>
      <c r="AH1232" s="1" t="str">
        <f>VLOOKUP($K1232,「工具标准名」映射表!$B:$I,7,0)</f>
        <v>其他</v>
      </c>
      <c r="AI1232" s="1" t="str">
        <f>VLOOKUP($K1232,「工具标准名」映射表!$B:$I,8,0)</f>
        <v>否</v>
      </c>
      <c r="AJ1232" s="1" t="s">
        <v>381</v>
      </c>
      <c r="AK1232" s="1"/>
      <c r="AL1232" s="1"/>
      <c r="AM1232" s="1"/>
      <c r="AN1232" s="1"/>
      <c r="AO1232" s="1"/>
    </row>
    <row r="1233" spans="1:41" ht="16">
      <c r="A1233" s="1" t="s">
        <v>8375</v>
      </c>
      <c r="B1233" s="3">
        <v>46056.470138888901</v>
      </c>
      <c r="C1233" s="14">
        <v>620</v>
      </c>
      <c r="D1233" s="1" t="s">
        <v>5167</v>
      </c>
      <c r="E1233" s="1" t="s">
        <v>5168</v>
      </c>
      <c r="F1233" s="1" t="s">
        <v>27</v>
      </c>
      <c r="G1233" s="1" t="s">
        <v>8376</v>
      </c>
      <c r="H1233" s="1" t="s">
        <v>8377</v>
      </c>
      <c r="I1233" s="1" t="s">
        <v>8378</v>
      </c>
      <c r="J1233" s="1" t="s">
        <v>8379</v>
      </c>
      <c r="K1233" s="1" t="s">
        <v>2240</v>
      </c>
      <c r="L1233" s="1" t="s">
        <v>33</v>
      </c>
      <c r="M1233" s="1" t="b">
        <v>0</v>
      </c>
      <c r="N1233" s="1" t="s">
        <v>6372</v>
      </c>
      <c r="O1233" s="1" t="s">
        <v>54</v>
      </c>
      <c r="P1233" s="1" t="s">
        <v>12527</v>
      </c>
      <c r="Q1233" s="1" t="s">
        <v>37</v>
      </c>
      <c r="R1233" s="1" t="s">
        <v>38</v>
      </c>
      <c r="S1233" s="1" t="s">
        <v>39</v>
      </c>
      <c r="T1233" s="1" t="s">
        <v>8382</v>
      </c>
      <c r="U1233" s="1" t="s">
        <v>8383</v>
      </c>
      <c r="V1233" s="1" t="s">
        <v>275</v>
      </c>
      <c r="W1233" s="1" t="s">
        <v>7127</v>
      </c>
      <c r="X1233" s="1" t="s">
        <v>8384</v>
      </c>
      <c r="Y1233" s="1" t="s">
        <v>43</v>
      </c>
      <c r="Z1233" s="1" t="s">
        <v>270</v>
      </c>
      <c r="AA1233" s="1">
        <v>0</v>
      </c>
      <c r="AB1233" s="1" t="s">
        <v>381</v>
      </c>
      <c r="AD1233" s="1" t="str">
        <f>VLOOKUP($K1233,「工具标准名」映射表!$B:$I,3,0)</f>
        <v>国家智慧教育平台</v>
      </c>
      <c r="AE1233" s="1" t="str">
        <f>VLOOKUP($K1233,「工具标准名」映射表!$B:$I,4,0)</f>
        <v>教育数据层</v>
      </c>
      <c r="AF1233" s="1" t="str">
        <f>VLOOKUP($K1233,「工具标准名」映射表!$B:$I,5,0)</f>
        <v>功能应用（Web 教学平台（SaaS））</v>
      </c>
      <c r="AG1233" s="1" t="str">
        <f>VLOOKUP($K1233,「工具标准名」映射表!$B:$I,6,0)</f>
        <v>在线资源</v>
      </c>
      <c r="AH1233" s="1" t="str">
        <f>VLOOKUP($K1233,「工具标准名」映射表!$B:$I,7,0)</f>
        <v>其他</v>
      </c>
      <c r="AI1233" s="1" t="str">
        <f>VLOOKUP($K1233,「工具标准名」映射表!$B:$I,8,0)</f>
        <v>否</v>
      </c>
      <c r="AJ1233" s="1" t="s">
        <v>381</v>
      </c>
      <c r="AK1233" s="1"/>
      <c r="AL1233" s="1"/>
      <c r="AM1233" s="1"/>
      <c r="AN1233" s="1"/>
      <c r="AO1233" s="1"/>
    </row>
    <row r="1234" spans="1:41" ht="16">
      <c r="A1234" s="1" t="s">
        <v>8375</v>
      </c>
      <c r="B1234" s="3">
        <v>46056.470138888901</v>
      </c>
      <c r="C1234" s="14">
        <v>620</v>
      </c>
      <c r="D1234" s="1" t="s">
        <v>5167</v>
      </c>
      <c r="E1234" s="1" t="s">
        <v>5168</v>
      </c>
      <c r="F1234" s="1" t="s">
        <v>27</v>
      </c>
      <c r="G1234" s="1" t="s">
        <v>8376</v>
      </c>
      <c r="H1234" s="1" t="s">
        <v>8377</v>
      </c>
      <c r="I1234" s="1" t="s">
        <v>8378</v>
      </c>
      <c r="J1234" s="1" t="s">
        <v>8379</v>
      </c>
      <c r="K1234" s="1" t="s">
        <v>3757</v>
      </c>
      <c r="L1234" s="1" t="s">
        <v>33</v>
      </c>
      <c r="M1234" s="1" t="b">
        <v>0</v>
      </c>
      <c r="N1234" s="1" t="s">
        <v>343</v>
      </c>
      <c r="O1234" s="1" t="s">
        <v>66</v>
      </c>
      <c r="P1234" s="1" t="s">
        <v>6621</v>
      </c>
      <c r="Q1234" s="1" t="s">
        <v>37</v>
      </c>
      <c r="R1234" s="1" t="s">
        <v>38</v>
      </c>
      <c r="S1234" s="1" t="s">
        <v>39</v>
      </c>
      <c r="T1234" s="1" t="s">
        <v>8382</v>
      </c>
      <c r="U1234" s="1" t="s">
        <v>8383</v>
      </c>
      <c r="V1234" s="1" t="s">
        <v>275</v>
      </c>
      <c r="W1234" s="1" t="s">
        <v>7127</v>
      </c>
      <c r="X1234" s="1" t="s">
        <v>8384</v>
      </c>
      <c r="Y1234" s="1" t="s">
        <v>43</v>
      </c>
      <c r="Z1234" s="1" t="s">
        <v>3757</v>
      </c>
      <c r="AA1234" s="1">
        <v>0</v>
      </c>
      <c r="AB1234" s="1" t="s">
        <v>381</v>
      </c>
      <c r="AD1234" s="1" t="str">
        <f>VLOOKUP($K1234,「工具标准名」映射表!$B:$I,3,0)</f>
        <v>Excel</v>
      </c>
      <c r="AE1234" s="1" t="str">
        <f>VLOOKUP($K1234,「工具标准名」映射表!$B:$I,4,0)</f>
        <v>功能应用层</v>
      </c>
      <c r="AF1234" s="1" t="str">
        <f>VLOOKUP($K1234,「工具标准名」映射表!$B:$I,5,0)</f>
        <v>功能应用（平台型综合系统）</v>
      </c>
      <c r="AG1234" s="1" t="str">
        <f>VLOOKUP($K1234,「工具标准名」映射表!$B:$I,6,0)</f>
        <v>软件工具</v>
      </c>
      <c r="AH1234" s="1" t="str">
        <f>VLOOKUP($K1234,「工具标准名」映射表!$B:$I,7,0)</f>
        <v>其他</v>
      </c>
      <c r="AI1234" s="1" t="str">
        <f>VLOOKUP($K1234,「工具标准名」映射表!$B:$I,8,0)</f>
        <v>否</v>
      </c>
      <c r="AJ1234" s="1" t="s">
        <v>381</v>
      </c>
      <c r="AK1234" s="1"/>
      <c r="AL1234" s="1"/>
      <c r="AM1234" s="1"/>
      <c r="AN1234" s="1"/>
      <c r="AO1234" s="1"/>
    </row>
    <row r="1235" spans="1:41" ht="16">
      <c r="A1235" s="1" t="s">
        <v>8375</v>
      </c>
      <c r="B1235" s="3">
        <v>46056.470138888901</v>
      </c>
      <c r="C1235" s="14">
        <v>620</v>
      </c>
      <c r="D1235" s="1" t="s">
        <v>5167</v>
      </c>
      <c r="E1235" s="1" t="s">
        <v>5168</v>
      </c>
      <c r="F1235" s="1" t="s">
        <v>27</v>
      </c>
      <c r="G1235" s="1" t="s">
        <v>8376</v>
      </c>
      <c r="H1235" s="1" t="s">
        <v>8377</v>
      </c>
      <c r="I1235" s="1" t="s">
        <v>8378</v>
      </c>
      <c r="J1235" s="1" t="s">
        <v>8379</v>
      </c>
      <c r="K1235" s="1" t="s">
        <v>2250</v>
      </c>
      <c r="L1235" s="1" t="s">
        <v>33</v>
      </c>
      <c r="M1235" s="1" t="b">
        <v>0</v>
      </c>
      <c r="N1235" s="1" t="s">
        <v>34</v>
      </c>
      <c r="O1235" s="1" t="s">
        <v>35</v>
      </c>
      <c r="P1235" s="1" t="s">
        <v>17167</v>
      </c>
      <c r="Q1235" s="1" t="s">
        <v>37</v>
      </c>
      <c r="R1235" s="1" t="s">
        <v>38</v>
      </c>
      <c r="S1235" s="1" t="s">
        <v>39</v>
      </c>
      <c r="T1235" s="1" t="s">
        <v>8382</v>
      </c>
      <c r="U1235" s="1" t="s">
        <v>8383</v>
      </c>
      <c r="V1235" s="1" t="s">
        <v>275</v>
      </c>
      <c r="W1235" s="1" t="s">
        <v>7127</v>
      </c>
      <c r="X1235" s="1" t="s">
        <v>8384</v>
      </c>
      <c r="Y1235" s="1" t="s">
        <v>43</v>
      </c>
      <c r="Z1235" s="1" t="s">
        <v>2250</v>
      </c>
      <c r="AA1235" s="1">
        <v>0</v>
      </c>
      <c r="AB1235" s="1" t="s">
        <v>381</v>
      </c>
      <c r="AD1235" s="1" t="str">
        <f>VLOOKUP($K1235,「工具标准名」映射表!$B:$I,3,0)</f>
        <v>数字人</v>
      </c>
      <c r="AE1235" s="1" t="str">
        <f>VLOOKUP($K1235,「工具标准名」映射表!$B:$I,4,0)</f>
        <v>功能应用层</v>
      </c>
      <c r="AF1235" s="1" t="str">
        <f>VLOOKUP($K1235,「工具标准名」映射表!$B:$I,5,0)</f>
        <v>功能应用层（数字人）</v>
      </c>
      <c r="AG1235" s="1" t="str">
        <f>VLOOKUP($K1235,「工具标准名」映射表!$B:$I,6,0)</f>
        <v>软件工具</v>
      </c>
      <c r="AH1235" s="1" t="str">
        <f>VLOOKUP($K1235,「工具标准名」映射表!$B:$I,7,0)</f>
        <v>AI智能体</v>
      </c>
      <c r="AI1235" s="1" t="str">
        <f>VLOOKUP($K1235,「工具标准名」映射表!$B:$I,8,0)</f>
        <v>否</v>
      </c>
      <c r="AJ1235" s="1" t="s">
        <v>381</v>
      </c>
      <c r="AK1235" s="1"/>
      <c r="AL1235" s="1"/>
      <c r="AM1235" s="1"/>
      <c r="AN1235" s="1"/>
      <c r="AO1235" s="1"/>
    </row>
    <row r="1236" spans="1:41" ht="16">
      <c r="A1236" s="1" t="s">
        <v>8375</v>
      </c>
      <c r="B1236" s="3">
        <v>46056.470138888901</v>
      </c>
      <c r="C1236" s="14">
        <v>620</v>
      </c>
      <c r="D1236" s="1" t="s">
        <v>5167</v>
      </c>
      <c r="E1236" s="1" t="s">
        <v>5168</v>
      </c>
      <c r="F1236" s="1" t="s">
        <v>27</v>
      </c>
      <c r="G1236" s="1" t="s">
        <v>8376</v>
      </c>
      <c r="H1236" s="1" t="s">
        <v>8377</v>
      </c>
      <c r="I1236" s="1" t="s">
        <v>8378</v>
      </c>
      <c r="J1236" s="1" t="s">
        <v>8379</v>
      </c>
      <c r="K1236" s="1" t="s">
        <v>5182</v>
      </c>
      <c r="L1236" s="1" t="s">
        <v>33</v>
      </c>
      <c r="M1236" s="1" t="b">
        <v>0</v>
      </c>
      <c r="N1236" s="1" t="s">
        <v>343</v>
      </c>
      <c r="O1236" s="1" t="s">
        <v>66</v>
      </c>
      <c r="P1236" s="1" t="s">
        <v>17547</v>
      </c>
      <c r="Q1236" s="1" t="s">
        <v>37</v>
      </c>
      <c r="R1236" s="1" t="s">
        <v>38</v>
      </c>
      <c r="S1236" s="1" t="s">
        <v>39</v>
      </c>
      <c r="T1236" s="1" t="s">
        <v>8382</v>
      </c>
      <c r="U1236" s="1" t="s">
        <v>8383</v>
      </c>
      <c r="V1236" s="1" t="s">
        <v>275</v>
      </c>
      <c r="W1236" s="1" t="s">
        <v>7127</v>
      </c>
      <c r="X1236" s="1" t="s">
        <v>8384</v>
      </c>
      <c r="Y1236" s="1" t="s">
        <v>43</v>
      </c>
      <c r="Z1236" s="1" t="s">
        <v>5182</v>
      </c>
      <c r="AA1236" s="1">
        <v>0</v>
      </c>
      <c r="AB1236" s="1" t="s">
        <v>381</v>
      </c>
      <c r="AD1236" s="1" t="str">
        <f>VLOOKUP($K1236,「工具标准名」映射表!$B:$I,3,0)</f>
        <v>腾讯智影</v>
      </c>
      <c r="AE1236" s="1" t="str">
        <f>VLOOKUP($K1236,「工具标准名」映射表!$B:$I,4,0)</f>
        <v>功能应用层</v>
      </c>
      <c r="AF1236" s="1" t="str">
        <f>VLOOKUP($K1236,「工具标准名」映射表!$B:$I,5,0)</f>
        <v>功能应用（生成式AI应用-图像类）</v>
      </c>
      <c r="AG1236" s="1" t="str">
        <f>VLOOKUP($K1236,「工具标准名」映射表!$B:$I,6,0)</f>
        <v>软件工具</v>
      </c>
      <c r="AH1236" s="1" t="str">
        <f>VLOOKUP($K1236,「工具标准名」映射表!$B:$I,7,0)</f>
        <v>文生图</v>
      </c>
      <c r="AI1236" s="1" t="str">
        <f>VLOOKUP($K1236,「工具标准名」映射表!$B:$I,8,0)</f>
        <v>是</v>
      </c>
      <c r="AJ1236" s="1" t="s">
        <v>381</v>
      </c>
      <c r="AK1236" s="1"/>
      <c r="AL1236" s="1"/>
      <c r="AM1236" s="1"/>
      <c r="AN1236" s="1"/>
      <c r="AO1236" s="1"/>
    </row>
    <row r="1237" spans="1:41" ht="16">
      <c r="A1237" s="1" t="s">
        <v>8393</v>
      </c>
      <c r="B1237" s="3">
        <v>46056.470138888901</v>
      </c>
      <c r="C1237" s="14">
        <v>621</v>
      </c>
      <c r="D1237" s="1" t="s">
        <v>8394</v>
      </c>
      <c r="E1237" s="1" t="s">
        <v>96</v>
      </c>
      <c r="F1237" s="1" t="s">
        <v>27</v>
      </c>
      <c r="G1237" s="1" t="s">
        <v>8395</v>
      </c>
      <c r="H1237" s="1" t="s">
        <v>8396</v>
      </c>
      <c r="I1237" s="1" t="s">
        <v>8397</v>
      </c>
      <c r="J1237" s="1" t="s">
        <v>8398</v>
      </c>
      <c r="K1237" s="1" t="s">
        <v>8399</v>
      </c>
      <c r="L1237" s="1" t="s">
        <v>33</v>
      </c>
      <c r="M1237" s="1" t="b">
        <v>0</v>
      </c>
      <c r="N1237" s="1" t="s">
        <v>47</v>
      </c>
      <c r="O1237" s="1" t="s">
        <v>54</v>
      </c>
      <c r="P1237" s="1" t="s">
        <v>9281</v>
      </c>
      <c r="Q1237" s="1" t="s">
        <v>37</v>
      </c>
      <c r="R1237" s="1" t="s">
        <v>38</v>
      </c>
      <c r="S1237" s="1" t="s">
        <v>39</v>
      </c>
      <c r="T1237" s="1" t="s">
        <v>8401</v>
      </c>
      <c r="U1237" s="1" t="s">
        <v>8402</v>
      </c>
      <c r="V1237" s="1" t="s">
        <v>8403</v>
      </c>
      <c r="W1237" s="1" t="s">
        <v>8404</v>
      </c>
      <c r="X1237" s="1" t="s">
        <v>8405</v>
      </c>
      <c r="Y1237" s="1" t="s">
        <v>156</v>
      </c>
      <c r="Z1237" s="1" t="s">
        <v>5403</v>
      </c>
      <c r="AA1237" s="1" t="s">
        <v>23385</v>
      </c>
      <c r="AB1237" s="1" t="s">
        <v>96</v>
      </c>
      <c r="AD1237" s="1" t="str">
        <f>VLOOKUP($K1237,「工具标准名」映射表!$B:$I,3,0)</f>
        <v>钉钉</v>
      </c>
      <c r="AE1237" s="1" t="str">
        <f>VLOOKUP($K1237,「工具标准名」映射表!$B:$I,4,0)</f>
        <v>功能应用层</v>
      </c>
      <c r="AF1237" s="1" t="str">
        <f>VLOOKUP($K1237,「工具标准名」映射表!$B:$I,5,0)</f>
        <v>功能应用（教学辅助工具）</v>
      </c>
      <c r="AG1237" s="1" t="str">
        <f>VLOOKUP($K1237,「工具标准名」映射表!$B:$I,6,0)</f>
        <v>软件工具</v>
      </c>
      <c r="AH1237" s="1" t="str">
        <f>VLOOKUP($K1237,「工具标准名」映射表!$B:$I,7,0)</f>
        <v>AI智能体</v>
      </c>
      <c r="AI1237" s="1" t="str">
        <f>VLOOKUP($K1237,「工具标准名」映射表!$B:$I,8,0)</f>
        <v>否</v>
      </c>
      <c r="AJ1237" s="1" t="s">
        <v>96</v>
      </c>
      <c r="AK1237" s="1"/>
      <c r="AL1237" s="1"/>
      <c r="AM1237" s="1"/>
      <c r="AN1237" s="1"/>
      <c r="AO1237" s="1"/>
    </row>
    <row r="1238" spans="1:41" ht="16">
      <c r="A1238" s="1" t="s">
        <v>8407</v>
      </c>
      <c r="B1238" s="3">
        <v>46056.470208333303</v>
      </c>
      <c r="C1238" s="14">
        <v>623</v>
      </c>
      <c r="D1238" s="1" t="s">
        <v>5506</v>
      </c>
      <c r="E1238" s="1" t="s">
        <v>2587</v>
      </c>
      <c r="F1238" s="1" t="s">
        <v>100</v>
      </c>
      <c r="G1238" s="1" t="s">
        <v>5507</v>
      </c>
      <c r="H1238" s="1" t="s">
        <v>8408</v>
      </c>
      <c r="I1238" s="1" t="s">
        <v>8409</v>
      </c>
      <c r="J1238" s="1" t="s">
        <v>8410</v>
      </c>
      <c r="K1238" s="1" t="s">
        <v>6674</v>
      </c>
      <c r="L1238" s="1" t="s">
        <v>33</v>
      </c>
      <c r="M1238" s="1" t="b">
        <v>0</v>
      </c>
      <c r="N1238" s="1" t="s">
        <v>47</v>
      </c>
      <c r="O1238" s="1" t="s">
        <v>48</v>
      </c>
      <c r="P1238" s="1" t="s">
        <v>6667</v>
      </c>
      <c r="Q1238" s="1" t="s">
        <v>37</v>
      </c>
      <c r="R1238" s="1" t="s">
        <v>38</v>
      </c>
      <c r="S1238" s="1" t="s">
        <v>39</v>
      </c>
      <c r="T1238" s="1" t="s">
        <v>8414</v>
      </c>
      <c r="U1238" s="1" t="s">
        <v>5509</v>
      </c>
      <c r="V1238" s="1" t="s">
        <v>8415</v>
      </c>
      <c r="W1238" s="1" t="s">
        <v>176</v>
      </c>
      <c r="X1238" s="1" t="s">
        <v>8416</v>
      </c>
      <c r="Y1238" s="1" t="s">
        <v>94</v>
      </c>
      <c r="Z1238" s="1" t="s">
        <v>6674</v>
      </c>
      <c r="AA1238" s="1">
        <v>0</v>
      </c>
      <c r="AB1238" s="1" t="s">
        <v>96</v>
      </c>
      <c r="AD1238" s="1" t="str">
        <f>VLOOKUP($K1238,「工具标准名」映射表!$B:$I,3,0)</f>
        <v>E听说</v>
      </c>
      <c r="AE1238" s="1" t="str">
        <f>VLOOKUP($K1238,「工具标准名」映射表!$B:$I,4,0)</f>
        <v>功能应用层</v>
      </c>
      <c r="AF1238" s="1" t="str">
        <f>VLOOKUP($K1238,「工具标准名」映射表!$B:$I,5,0)</f>
        <v>功能应用（平台型综合系统）</v>
      </c>
      <c r="AG1238" s="1" t="str">
        <f>VLOOKUP($K1238,「工具标准名」映射表!$B:$I,6,0)</f>
        <v>软件工具</v>
      </c>
      <c r="AH1238" s="1" t="str">
        <f>VLOOKUP($K1238,「工具标准名」映射表!$B:$I,7,0)</f>
        <v>其他</v>
      </c>
      <c r="AI1238" s="1" t="str">
        <f>VLOOKUP($K1238,「工具标准名」映射表!$B:$I,8,0)</f>
        <v>否</v>
      </c>
      <c r="AJ1238" s="1" t="s">
        <v>96</v>
      </c>
      <c r="AK1238" s="1"/>
      <c r="AL1238" s="1"/>
      <c r="AM1238" s="1"/>
      <c r="AN1238" s="1"/>
      <c r="AO1238" s="1"/>
    </row>
    <row r="1239" spans="1:41" ht="16">
      <c r="A1239" s="1" t="s">
        <v>8407</v>
      </c>
      <c r="B1239" s="3">
        <v>46056.470208333303</v>
      </c>
      <c r="C1239" s="14">
        <v>623</v>
      </c>
      <c r="D1239" s="1" t="s">
        <v>5506</v>
      </c>
      <c r="E1239" s="1" t="s">
        <v>2587</v>
      </c>
      <c r="F1239" s="1" t="s">
        <v>100</v>
      </c>
      <c r="G1239" s="1" t="s">
        <v>5507</v>
      </c>
      <c r="H1239" s="1" t="s">
        <v>8408</v>
      </c>
      <c r="I1239" s="1" t="s">
        <v>8409</v>
      </c>
      <c r="J1239" s="1" t="s">
        <v>8410</v>
      </c>
      <c r="K1239" s="1" t="s">
        <v>4438</v>
      </c>
      <c r="L1239" s="1" t="s">
        <v>33</v>
      </c>
      <c r="M1239" s="1" t="b">
        <v>0</v>
      </c>
      <c r="N1239" s="1" t="s">
        <v>47</v>
      </c>
      <c r="O1239" s="1" t="s">
        <v>48</v>
      </c>
      <c r="P1239" s="1" t="s">
        <v>4638</v>
      </c>
      <c r="Q1239" s="1" t="s">
        <v>37</v>
      </c>
      <c r="R1239" s="1" t="s">
        <v>38</v>
      </c>
      <c r="S1239" s="1" t="s">
        <v>39</v>
      </c>
      <c r="T1239" s="1" t="s">
        <v>8414</v>
      </c>
      <c r="U1239" s="1" t="s">
        <v>5509</v>
      </c>
      <c r="V1239" s="1" t="s">
        <v>8415</v>
      </c>
      <c r="W1239" s="1" t="s">
        <v>176</v>
      </c>
      <c r="X1239" s="1" t="s">
        <v>8416</v>
      </c>
      <c r="Y1239" s="1" t="s">
        <v>94</v>
      </c>
      <c r="Z1239" s="1" t="s">
        <v>8834</v>
      </c>
      <c r="AA1239" s="1" t="s">
        <v>23382</v>
      </c>
      <c r="AB1239" s="1" t="s">
        <v>96</v>
      </c>
      <c r="AD1239" s="1" t="str">
        <f>VLOOKUP($K1239,「工具标准名」映射表!$B:$I,3,0)</f>
        <v>文心一格</v>
      </c>
      <c r="AE1239" s="1" t="str">
        <f>VLOOKUP($K1239,「工具标准名」映射表!$B:$I,4,0)</f>
        <v>功能应用层</v>
      </c>
      <c r="AF1239" s="1" t="str">
        <f>VLOOKUP($K1239,「工具标准名」映射表!$B:$I,5,0)</f>
        <v>功能应用（生成式AI应用-图像类）</v>
      </c>
      <c r="AG1239" s="1" t="str">
        <f>VLOOKUP($K1239,「工具标准名」映射表!$B:$I,6,0)</f>
        <v>音视频技术</v>
      </c>
      <c r="AH1239" s="1" t="str">
        <f>VLOOKUP($K1239,「工具标准名」映射表!$B:$I,7,0)</f>
        <v>文生图</v>
      </c>
      <c r="AI1239" s="1" t="str">
        <f>VLOOKUP($K1239,「工具标准名」映射表!$B:$I,8,0)</f>
        <v>是</v>
      </c>
      <c r="AJ1239" s="1" t="s">
        <v>96</v>
      </c>
      <c r="AK1239" s="1"/>
      <c r="AL1239" s="1"/>
      <c r="AM1239" s="1"/>
      <c r="AN1239" s="1"/>
      <c r="AO1239" s="1"/>
    </row>
    <row r="1240" spans="1:41" ht="16">
      <c r="A1240" s="1" t="s">
        <v>8407</v>
      </c>
      <c r="B1240" s="3">
        <v>46056.470208333303</v>
      </c>
      <c r="C1240" s="14">
        <v>623</v>
      </c>
      <c r="D1240" s="1" t="s">
        <v>5506</v>
      </c>
      <c r="E1240" s="1" t="s">
        <v>2587</v>
      </c>
      <c r="F1240" s="1" t="s">
        <v>100</v>
      </c>
      <c r="G1240" s="1" t="s">
        <v>5507</v>
      </c>
      <c r="H1240" s="1" t="s">
        <v>8408</v>
      </c>
      <c r="I1240" s="1" t="s">
        <v>8409</v>
      </c>
      <c r="J1240" s="1" t="s">
        <v>8410</v>
      </c>
      <c r="K1240" s="1" t="s">
        <v>4643</v>
      </c>
      <c r="L1240" s="1" t="s">
        <v>33</v>
      </c>
      <c r="M1240" s="1" t="b">
        <v>0</v>
      </c>
      <c r="N1240" s="1" t="s">
        <v>47</v>
      </c>
      <c r="O1240" s="1" t="s">
        <v>48</v>
      </c>
      <c r="P1240" s="1" t="s">
        <v>4638</v>
      </c>
      <c r="Q1240" s="1" t="s">
        <v>37</v>
      </c>
      <c r="R1240" s="1" t="s">
        <v>38</v>
      </c>
      <c r="S1240" s="1" t="s">
        <v>39</v>
      </c>
      <c r="T1240" s="1" t="s">
        <v>8414</v>
      </c>
      <c r="U1240" s="1" t="s">
        <v>5509</v>
      </c>
      <c r="V1240" s="1" t="s">
        <v>8415</v>
      </c>
      <c r="W1240" s="1" t="s">
        <v>176</v>
      </c>
      <c r="X1240" s="1" t="s">
        <v>8416</v>
      </c>
      <c r="Y1240" s="1" t="s">
        <v>94</v>
      </c>
      <c r="Z1240" s="1" t="s">
        <v>4643</v>
      </c>
      <c r="AA1240" s="1">
        <v>0</v>
      </c>
      <c r="AB1240" s="1" t="s">
        <v>96</v>
      </c>
      <c r="AD1240" s="1" t="str">
        <f>VLOOKUP($K1240,「工具标准名」映射表!$B:$I,3,0)</f>
        <v>ChatGPT</v>
      </c>
      <c r="AE1240" s="1" t="str">
        <f>VLOOKUP($K1240,「工具标准名」映射表!$B:$I,4,0)</f>
        <v>功能应用层</v>
      </c>
      <c r="AF1240" s="1" t="str">
        <f>VLOOKUP($K1240,「工具标准名」映射表!$B:$I,5,0)</f>
        <v>功能应用（教学辅助工具）</v>
      </c>
      <c r="AG1240" s="1" t="str">
        <f>VLOOKUP($K1240,「工具标准名」映射表!$B:$I,6,0)</f>
        <v>软件工具</v>
      </c>
      <c r="AH1240" s="1" t="str">
        <f>VLOOKUP($K1240,「工具标准名」映射表!$B:$I,7,0)</f>
        <v>AI智能体</v>
      </c>
      <c r="AI1240" s="1" t="str">
        <f>VLOOKUP($K1240,「工具标准名」映射表!$B:$I,8,0)</f>
        <v>否</v>
      </c>
      <c r="AJ1240" s="1" t="s">
        <v>96</v>
      </c>
      <c r="AK1240" s="1"/>
      <c r="AL1240" s="1"/>
      <c r="AM1240" s="1"/>
      <c r="AN1240" s="1"/>
      <c r="AO1240" s="1"/>
    </row>
    <row r="1241" spans="1:41" ht="16">
      <c r="A1241" s="1" t="s">
        <v>8420</v>
      </c>
      <c r="B1241" s="3">
        <v>46056.470173611102</v>
      </c>
      <c r="C1241" s="14">
        <v>624</v>
      </c>
      <c r="D1241" s="1" t="s">
        <v>4632</v>
      </c>
      <c r="E1241" s="1" t="s">
        <v>368</v>
      </c>
      <c r="F1241" s="1" t="s">
        <v>100</v>
      </c>
      <c r="G1241" s="1" t="s">
        <v>8421</v>
      </c>
      <c r="H1241" s="1" t="s">
        <v>8422</v>
      </c>
      <c r="I1241" s="1" t="s">
        <v>8423</v>
      </c>
      <c r="J1241" s="1" t="s">
        <v>8424</v>
      </c>
      <c r="K1241" s="1" t="s">
        <v>4637</v>
      </c>
      <c r="L1241" s="1" t="s">
        <v>33</v>
      </c>
      <c r="M1241" s="1" t="b">
        <v>0</v>
      </c>
      <c r="N1241" s="1" t="s">
        <v>47</v>
      </c>
      <c r="O1241" s="1" t="s">
        <v>48</v>
      </c>
      <c r="P1241" s="1" t="s">
        <v>21426</v>
      </c>
      <c r="Q1241" s="1" t="s">
        <v>37</v>
      </c>
      <c r="R1241" s="1" t="s">
        <v>38</v>
      </c>
      <c r="S1241" s="1" t="s">
        <v>69</v>
      </c>
      <c r="T1241" s="1" t="s">
        <v>8426</v>
      </c>
      <c r="U1241" s="1" t="s">
        <v>8427</v>
      </c>
      <c r="V1241" s="1" t="s">
        <v>8428</v>
      </c>
      <c r="W1241" s="1" t="s">
        <v>8429</v>
      </c>
      <c r="X1241" s="1" t="s">
        <v>8430</v>
      </c>
      <c r="Y1241" s="1" t="s">
        <v>69</v>
      </c>
      <c r="Z1241" s="1" t="s">
        <v>4637</v>
      </c>
      <c r="AA1241" s="1">
        <v>0</v>
      </c>
      <c r="AB1241" s="1" t="s">
        <v>280</v>
      </c>
      <c r="AD1241" s="1" t="str">
        <f>VLOOKUP($K1241,「工具标准名」映射表!$B:$I,3,0)</f>
        <v>智汇云智慧体育平台</v>
      </c>
      <c r="AE1241" s="1" t="str">
        <f>VLOOKUP($K1241,「工具标准名」映射表!$B:$I,4,0)</f>
        <v>功能应用层</v>
      </c>
      <c r="AF1241" s="1" t="str">
        <f>VLOOKUP($K1241,「工具标准名」映射表!$B:$I,5,0)</f>
        <v>功能应用（校级 / 区域级系统）</v>
      </c>
      <c r="AG1241" s="1" t="str">
        <f>VLOOKUP($K1241,「工具标准名」映射表!$B:$I,6,0)</f>
        <v>软件工具</v>
      </c>
      <c r="AH1241" s="1" t="str">
        <f>VLOOKUP($K1241,「工具标准名」映射表!$B:$I,7,0)</f>
        <v>AI智能体</v>
      </c>
      <c r="AI1241" s="1" t="str">
        <f>VLOOKUP($K1241,「工具标准名」映射表!$B:$I,8,0)</f>
        <v>否</v>
      </c>
      <c r="AJ1241" s="1" t="s">
        <v>280</v>
      </c>
      <c r="AK1241" s="1"/>
      <c r="AL1241" s="1"/>
      <c r="AM1241" s="1"/>
      <c r="AN1241" s="1"/>
      <c r="AO1241" s="1"/>
    </row>
    <row r="1242" spans="1:41" ht="16">
      <c r="A1242" s="1" t="s">
        <v>8420</v>
      </c>
      <c r="B1242" s="3">
        <v>46056.470173611102</v>
      </c>
      <c r="C1242" s="14">
        <v>624</v>
      </c>
      <c r="D1242" s="1" t="s">
        <v>4632</v>
      </c>
      <c r="E1242" s="1" t="s">
        <v>368</v>
      </c>
      <c r="F1242" s="1" t="s">
        <v>100</v>
      </c>
      <c r="G1242" s="1" t="s">
        <v>8421</v>
      </c>
      <c r="H1242" s="1" t="s">
        <v>8422</v>
      </c>
      <c r="I1242" s="1" t="s">
        <v>8423</v>
      </c>
      <c r="J1242" s="1" t="s">
        <v>8424</v>
      </c>
      <c r="K1242" s="1" t="s">
        <v>4644</v>
      </c>
      <c r="L1242" s="1" t="s">
        <v>33</v>
      </c>
      <c r="M1242" s="1" t="b">
        <v>0</v>
      </c>
      <c r="N1242" s="1" t="s">
        <v>140</v>
      </c>
      <c r="O1242" s="1" t="s">
        <v>54</v>
      </c>
      <c r="P1242" s="1" t="s">
        <v>21628</v>
      </c>
      <c r="Q1242" s="1" t="s">
        <v>37</v>
      </c>
      <c r="R1242" s="1" t="s">
        <v>38</v>
      </c>
      <c r="S1242" s="1" t="s">
        <v>69</v>
      </c>
      <c r="T1242" s="1" t="s">
        <v>8426</v>
      </c>
      <c r="U1242" s="1" t="s">
        <v>8427</v>
      </c>
      <c r="V1242" s="1" t="s">
        <v>8428</v>
      </c>
      <c r="W1242" s="1" t="s">
        <v>8429</v>
      </c>
      <c r="X1242" s="1" t="s">
        <v>8430</v>
      </c>
      <c r="Y1242" s="1" t="s">
        <v>69</v>
      </c>
      <c r="Z1242" s="1" t="s">
        <v>4644</v>
      </c>
      <c r="AA1242" s="1">
        <v>0</v>
      </c>
      <c r="AB1242" s="1" t="s">
        <v>280</v>
      </c>
      <c r="AD1242" s="1" t="str">
        <f>VLOOKUP($K1242,「工具标准名」映射表!$B:$I,3,0)</f>
        <v>智慧体育仓</v>
      </c>
      <c r="AE1242" s="1" t="str">
        <f>VLOOKUP($K1242,「工具标准名」映射表!$B:$I,4,0)</f>
        <v>功能应用层</v>
      </c>
      <c r="AF1242" s="1" t="str">
        <f>VLOOKUP($K1242,「工具标准名」映射表!$B:$I,5,0)</f>
        <v>功能应用（校级 / 区域级系统）</v>
      </c>
      <c r="AG1242" s="1" t="str">
        <f>VLOOKUP($K1242,「工具标准名」映射表!$B:$I,6,0)</f>
        <v>软件工具</v>
      </c>
      <c r="AH1242" s="1" t="str">
        <f>VLOOKUP($K1242,「工具标准名」映射表!$B:$I,7,0)</f>
        <v>AI智能体</v>
      </c>
      <c r="AI1242" s="1" t="str">
        <f>VLOOKUP($K1242,「工具标准名」映射表!$B:$I,8,0)</f>
        <v>否</v>
      </c>
      <c r="AJ1242" s="1" t="s">
        <v>280</v>
      </c>
      <c r="AK1242" s="1"/>
      <c r="AL1242" s="1"/>
      <c r="AM1242" s="1"/>
      <c r="AN1242" s="1"/>
      <c r="AO1242" s="1"/>
    </row>
    <row r="1243" spans="1:41" ht="16">
      <c r="A1243" s="1" t="s">
        <v>8420</v>
      </c>
      <c r="B1243" s="3">
        <v>46056.470173611102</v>
      </c>
      <c r="C1243" s="14">
        <v>624</v>
      </c>
      <c r="D1243" s="1" t="s">
        <v>4632</v>
      </c>
      <c r="E1243" s="1" t="s">
        <v>368</v>
      </c>
      <c r="F1243" s="1" t="s">
        <v>100</v>
      </c>
      <c r="G1243" s="1" t="s">
        <v>8421</v>
      </c>
      <c r="H1243" s="1" t="s">
        <v>8422</v>
      </c>
      <c r="I1243" s="1" t="s">
        <v>8423</v>
      </c>
      <c r="J1243" s="1" t="s">
        <v>8424</v>
      </c>
      <c r="K1243" s="1" t="s">
        <v>4648</v>
      </c>
      <c r="L1243" s="1" t="s">
        <v>33</v>
      </c>
      <c r="M1243" s="1" t="b">
        <v>0</v>
      </c>
      <c r="N1243" s="1" t="s">
        <v>3189</v>
      </c>
      <c r="O1243" s="1" t="s">
        <v>3189</v>
      </c>
      <c r="P1243" s="1" t="s">
        <v>21713</v>
      </c>
      <c r="Q1243" s="1" t="s">
        <v>37</v>
      </c>
      <c r="R1243" s="1" t="s">
        <v>38</v>
      </c>
      <c r="S1243" s="1" t="s">
        <v>69</v>
      </c>
      <c r="T1243" s="1" t="s">
        <v>8426</v>
      </c>
      <c r="U1243" s="1" t="s">
        <v>8427</v>
      </c>
      <c r="V1243" s="1" t="s">
        <v>8428</v>
      </c>
      <c r="W1243" s="1" t="s">
        <v>8429</v>
      </c>
      <c r="X1243" s="1" t="s">
        <v>8430</v>
      </c>
      <c r="Y1243" s="1" t="s">
        <v>69</v>
      </c>
      <c r="Z1243" s="1" t="s">
        <v>4648</v>
      </c>
      <c r="AA1243" s="1">
        <v>0</v>
      </c>
      <c r="AB1243" s="1" t="s">
        <v>280</v>
      </c>
      <c r="AD1243" s="1" t="str">
        <f>VLOOKUP($K1243,「工具标准名」映射表!$B:$I,3,0)</f>
        <v>智慧体育小程序</v>
      </c>
      <c r="AE1243" s="1" t="str">
        <f>VLOOKUP($K1243,「工具标准名」映射表!$B:$I,4,0)</f>
        <v>功能应用层</v>
      </c>
      <c r="AF1243" s="1" t="str">
        <f>VLOOKUP($K1243,「工具标准名」映射表!$B:$I,5,0)</f>
        <v>功能应用（校级 / 区域级系统）</v>
      </c>
      <c r="AG1243" s="1" t="str">
        <f>VLOOKUP($K1243,「工具标准名」映射表!$B:$I,6,0)</f>
        <v>软件工具</v>
      </c>
      <c r="AH1243" s="1" t="str">
        <f>VLOOKUP($K1243,「工具标准名」映射表!$B:$I,7,0)</f>
        <v>AI智能体</v>
      </c>
      <c r="AI1243" s="1" t="str">
        <f>VLOOKUP($K1243,「工具标准名」映射表!$B:$I,8,0)</f>
        <v>否</v>
      </c>
      <c r="AJ1243" s="1" t="s">
        <v>280</v>
      </c>
      <c r="AK1243" s="1"/>
      <c r="AL1243" s="1"/>
      <c r="AM1243" s="1"/>
      <c r="AN1243" s="1"/>
      <c r="AO1243" s="1"/>
    </row>
    <row r="1244" spans="1:41" ht="16">
      <c r="A1244" s="1" t="s">
        <v>8435</v>
      </c>
      <c r="B1244" s="3">
        <v>46056.470196759299</v>
      </c>
      <c r="C1244" s="14">
        <v>627</v>
      </c>
      <c r="D1244" s="1" t="s">
        <v>8436</v>
      </c>
      <c r="E1244" s="1" t="s">
        <v>1388</v>
      </c>
      <c r="F1244" s="1" t="s">
        <v>100</v>
      </c>
      <c r="G1244" s="1" t="s">
        <v>8437</v>
      </c>
      <c r="H1244" s="1" t="s">
        <v>8438</v>
      </c>
      <c r="I1244" s="1" t="s">
        <v>8439</v>
      </c>
      <c r="J1244" s="1" t="s">
        <v>8440</v>
      </c>
      <c r="K1244" s="1" t="s">
        <v>3277</v>
      </c>
      <c r="L1244" s="1" t="s">
        <v>33</v>
      </c>
      <c r="M1244" s="1" t="b">
        <v>0</v>
      </c>
      <c r="N1244" s="1" t="s">
        <v>47</v>
      </c>
      <c r="O1244" s="1" t="s">
        <v>48</v>
      </c>
      <c r="P1244" s="1" t="s">
        <v>4717</v>
      </c>
      <c r="Q1244" s="1" t="s">
        <v>37</v>
      </c>
      <c r="R1244" s="1" t="s">
        <v>38</v>
      </c>
      <c r="S1244" s="1" t="s">
        <v>39</v>
      </c>
      <c r="T1244" s="1" t="s">
        <v>8442</v>
      </c>
      <c r="U1244" s="1" t="s">
        <v>8439</v>
      </c>
      <c r="V1244" s="1" t="s">
        <v>8443</v>
      </c>
      <c r="W1244" s="1" t="s">
        <v>8444</v>
      </c>
      <c r="X1244" s="1" t="s">
        <v>8445</v>
      </c>
      <c r="Y1244" s="1" t="s">
        <v>43</v>
      </c>
      <c r="Z1244" s="1" t="s">
        <v>3277</v>
      </c>
      <c r="AA1244" s="1">
        <v>0</v>
      </c>
      <c r="AB1244" s="1" t="s">
        <v>385</v>
      </c>
      <c r="AD1244" s="1" t="str">
        <f>VLOOKUP($K1244,「工具标准名」映射表!$B:$I,3,0)</f>
        <v>ClassIn</v>
      </c>
      <c r="AE1244" s="1" t="str">
        <f>VLOOKUP($K1244,「工具标准名」映射表!$B:$I,4,0)</f>
        <v>功能应用层</v>
      </c>
      <c r="AF1244" s="1" t="str">
        <f>VLOOKUP($K1244,「工具标准名」映射表!$B:$I,5,0)</f>
        <v>功能应用（教学辅助工具）</v>
      </c>
      <c r="AG1244" s="1" t="str">
        <f>VLOOKUP($K1244,「工具标准名」映射表!$B:$I,6,0)</f>
        <v>软件工具</v>
      </c>
      <c r="AH1244" s="1" t="str">
        <f>VLOOKUP($K1244,「工具标准名」映射表!$B:$I,7,0)</f>
        <v>AI智能体</v>
      </c>
      <c r="AI1244" s="1" t="str">
        <f>VLOOKUP($K1244,「工具标准名」映射表!$B:$I,8,0)</f>
        <v>否</v>
      </c>
      <c r="AJ1244" s="1" t="s">
        <v>385</v>
      </c>
      <c r="AK1244" s="1"/>
      <c r="AL1244" s="1"/>
      <c r="AM1244" s="1"/>
      <c r="AN1244" s="1"/>
      <c r="AO1244" s="1"/>
    </row>
    <row r="1245" spans="1:41" ht="16">
      <c r="A1245" s="1" t="s">
        <v>8435</v>
      </c>
      <c r="B1245" s="3">
        <v>46056.470196759299</v>
      </c>
      <c r="C1245" s="14">
        <v>627</v>
      </c>
      <c r="D1245" s="1" t="s">
        <v>8436</v>
      </c>
      <c r="E1245" s="1" t="s">
        <v>1388</v>
      </c>
      <c r="F1245" s="1" t="s">
        <v>100</v>
      </c>
      <c r="G1245" s="1" t="s">
        <v>8437</v>
      </c>
      <c r="H1245" s="1" t="s">
        <v>8438</v>
      </c>
      <c r="I1245" s="1" t="s">
        <v>8439</v>
      </c>
      <c r="J1245" s="1" t="s">
        <v>8440</v>
      </c>
      <c r="K1245" s="1" t="s">
        <v>8446</v>
      </c>
      <c r="L1245" s="1" t="s">
        <v>33</v>
      </c>
      <c r="M1245" s="1" t="b">
        <v>0</v>
      </c>
      <c r="N1245" s="1" t="s">
        <v>47</v>
      </c>
      <c r="O1245" s="1" t="s">
        <v>48</v>
      </c>
      <c r="P1245" s="1" t="s">
        <v>19603</v>
      </c>
      <c r="Q1245" s="1" t="s">
        <v>37</v>
      </c>
      <c r="R1245" s="1" t="s">
        <v>38</v>
      </c>
      <c r="S1245" s="1" t="s">
        <v>39</v>
      </c>
      <c r="T1245" s="1" t="s">
        <v>8442</v>
      </c>
      <c r="U1245" s="1" t="s">
        <v>8439</v>
      </c>
      <c r="V1245" s="1" t="s">
        <v>8443</v>
      </c>
      <c r="W1245" s="1" t="s">
        <v>8444</v>
      </c>
      <c r="X1245" s="1" t="s">
        <v>8445</v>
      </c>
      <c r="Y1245" s="1" t="s">
        <v>43</v>
      </c>
      <c r="Z1245" s="1" t="s">
        <v>8446</v>
      </c>
      <c r="AA1245" s="1">
        <v>0</v>
      </c>
      <c r="AB1245" s="1" t="s">
        <v>385</v>
      </c>
      <c r="AD1245" s="1" t="str">
        <f>VLOOKUP($K1245,「工具标准名」映射表!$B:$I,3,0)</f>
        <v>希悦</v>
      </c>
      <c r="AE1245" s="1" t="str">
        <f>VLOOKUP($K1245,「工具标准名」映射表!$B:$I,4,0)</f>
        <v>功能应用层</v>
      </c>
      <c r="AF1245" s="1" t="str">
        <f>VLOOKUP($K1245,「工具标准名」映射表!$B:$I,5,0)</f>
        <v>功能应用（平台型综合系统）</v>
      </c>
      <c r="AG1245" s="1" t="str">
        <f>VLOOKUP($K1245,「工具标准名」映射表!$B:$I,6,0)</f>
        <v>软件工具</v>
      </c>
      <c r="AH1245" s="1" t="str">
        <f>VLOOKUP($K1245,「工具标准名」映射表!$B:$I,7,0)</f>
        <v>AI智能体</v>
      </c>
      <c r="AI1245" s="1" t="str">
        <f>VLOOKUP($K1245,「工具标准名」映射表!$B:$I,8,0)</f>
        <v>否</v>
      </c>
      <c r="AJ1245" s="1" t="s">
        <v>385</v>
      </c>
      <c r="AK1245" s="1"/>
      <c r="AL1245" s="1"/>
      <c r="AM1245" s="1"/>
      <c r="AN1245" s="1"/>
      <c r="AO1245" s="1"/>
    </row>
    <row r="1246" spans="1:41" ht="16">
      <c r="A1246" s="1" t="s">
        <v>8448</v>
      </c>
      <c r="B1246" s="3">
        <v>46056.470173611102</v>
      </c>
      <c r="C1246" s="14">
        <v>628</v>
      </c>
      <c r="D1246" s="1" t="s">
        <v>8449</v>
      </c>
      <c r="E1246" s="1" t="s">
        <v>1388</v>
      </c>
      <c r="F1246" s="1" t="s">
        <v>27</v>
      </c>
      <c r="G1246" s="1" t="s">
        <v>8450</v>
      </c>
      <c r="H1246" s="1" t="s">
        <v>8451</v>
      </c>
      <c r="I1246" s="1" t="s">
        <v>8452</v>
      </c>
      <c r="J1246" s="1" t="s">
        <v>8453</v>
      </c>
      <c r="K1246" s="1" t="s">
        <v>8454</v>
      </c>
      <c r="L1246" s="1" t="s">
        <v>33</v>
      </c>
      <c r="M1246" s="1" t="b">
        <v>0</v>
      </c>
      <c r="N1246" s="1" t="s">
        <v>54</v>
      </c>
      <c r="O1246" s="1" t="s">
        <v>54</v>
      </c>
      <c r="P1246" s="1" t="s">
        <v>16100</v>
      </c>
      <c r="Q1246" s="1" t="s">
        <v>37</v>
      </c>
      <c r="R1246" s="1" t="s">
        <v>38</v>
      </c>
      <c r="S1246" s="1" t="s">
        <v>39</v>
      </c>
      <c r="T1246" s="1" t="s">
        <v>8457</v>
      </c>
      <c r="U1246" s="1" t="s">
        <v>8458</v>
      </c>
      <c r="V1246" s="1" t="s">
        <v>8459</v>
      </c>
      <c r="W1246" s="1" t="s">
        <v>8460</v>
      </c>
      <c r="X1246" s="1" t="s">
        <v>8461</v>
      </c>
      <c r="Y1246" s="1" t="s">
        <v>156</v>
      </c>
      <c r="Z1246" s="1" t="s">
        <v>8454</v>
      </c>
      <c r="AA1246" s="1">
        <v>0</v>
      </c>
      <c r="AB1246" s="1" t="s">
        <v>385</v>
      </c>
      <c r="AD1246" s="1" t="str">
        <f>VLOOKUP($K1246,「工具标准名」映射表!$B:$I,3,0)</f>
        <v>平谷教育在线智慧作业系统</v>
      </c>
      <c r="AE1246" s="1" t="str">
        <f>VLOOKUP($K1246,「工具标准名」映射表!$B:$I,4,0)</f>
        <v>功能应用层</v>
      </c>
      <c r="AF1246" s="1" t="str">
        <f>VLOOKUP($K1246,「工具标准名」映射表!$B:$I,5,0)</f>
        <v>功能应用（Web 教学平台（SaaS））</v>
      </c>
      <c r="AG1246" s="1" t="str">
        <f>VLOOKUP($K1246,「工具标准名」映射表!$B:$I,6,0)</f>
        <v>软件工具</v>
      </c>
      <c r="AH1246" s="1" t="str">
        <f>VLOOKUP($K1246,「工具标准名」映射表!$B:$I,7,0)</f>
        <v>AI智能体</v>
      </c>
      <c r="AI1246" s="1" t="str">
        <f>VLOOKUP($K1246,「工具标准名」映射表!$B:$I,8,0)</f>
        <v>否</v>
      </c>
      <c r="AJ1246" s="1" t="s">
        <v>385</v>
      </c>
      <c r="AK1246" s="1"/>
      <c r="AL1246" s="1"/>
      <c r="AM1246" s="1"/>
      <c r="AN1246" s="1"/>
      <c r="AO1246" s="1"/>
    </row>
    <row r="1247" spans="1:41" ht="16">
      <c r="A1247" s="1" t="s">
        <v>8464</v>
      </c>
      <c r="B1247" s="3">
        <v>46056.470196759299</v>
      </c>
      <c r="C1247" s="14">
        <v>629</v>
      </c>
      <c r="D1247" s="1" t="s">
        <v>8465</v>
      </c>
      <c r="E1247" s="1" t="s">
        <v>1388</v>
      </c>
      <c r="F1247" s="1" t="s">
        <v>100</v>
      </c>
      <c r="G1247" s="1" t="s">
        <v>8466</v>
      </c>
      <c r="H1247" s="1" t="s">
        <v>8467</v>
      </c>
      <c r="I1247" s="1" t="s">
        <v>8468</v>
      </c>
      <c r="J1247" s="1" t="s">
        <v>8469</v>
      </c>
      <c r="K1247" s="1" t="s">
        <v>139</v>
      </c>
      <c r="L1247" s="1" t="s">
        <v>33</v>
      </c>
      <c r="M1247" s="1" t="b">
        <v>0</v>
      </c>
      <c r="N1247" s="1" t="s">
        <v>47</v>
      </c>
      <c r="O1247" s="1" t="s">
        <v>48</v>
      </c>
      <c r="P1247" s="1" t="s">
        <v>9966</v>
      </c>
      <c r="Q1247" s="1" t="s">
        <v>37</v>
      </c>
      <c r="R1247" s="1" t="s">
        <v>171</v>
      </c>
      <c r="S1247" s="1" t="s">
        <v>375</v>
      </c>
      <c r="T1247" s="1" t="s">
        <v>8472</v>
      </c>
      <c r="U1247" s="1" t="s">
        <v>8468</v>
      </c>
      <c r="V1247" s="1" t="s">
        <v>8473</v>
      </c>
      <c r="W1247" s="1" t="s">
        <v>8474</v>
      </c>
      <c r="X1247" s="1" t="s">
        <v>8475</v>
      </c>
      <c r="Y1247" s="1" t="s">
        <v>801</v>
      </c>
      <c r="Z1247" s="1" t="s">
        <v>139</v>
      </c>
      <c r="AA1247" s="1" t="s">
        <v>23370</v>
      </c>
      <c r="AB1247" s="1" t="s">
        <v>385</v>
      </c>
      <c r="AD1247" s="1" t="str">
        <f>VLOOKUP($K1247,「工具标准名」映射表!$B:$I,3,0)</f>
        <v>豆包</v>
      </c>
      <c r="AE1247" s="1" t="str">
        <f>VLOOKUP($K1247,「工具标准名」映射表!$B:$I,4,0)</f>
        <v>功能应用层</v>
      </c>
      <c r="AF1247" s="1" t="str">
        <f>VLOOKUP($K1247,「工具标准名」映射表!$B:$I,5,0)</f>
        <v>功能应用（教学辅助工具）</v>
      </c>
      <c r="AG1247" s="1" t="str">
        <f>VLOOKUP($K1247,「工具标准名」映射表!$B:$I,6,0)</f>
        <v>软件工具</v>
      </c>
      <c r="AH1247" s="1" t="str">
        <f>VLOOKUP($K1247,「工具标准名」映射表!$B:$I,7,0)</f>
        <v>其他</v>
      </c>
      <c r="AI1247" s="1" t="str">
        <f>VLOOKUP($K1247,「工具标准名」映射表!$B:$I,8,0)</f>
        <v>否</v>
      </c>
      <c r="AJ1247" s="1" t="s">
        <v>385</v>
      </c>
      <c r="AK1247" s="1"/>
      <c r="AL1247" s="1"/>
      <c r="AM1247" s="1"/>
      <c r="AN1247" s="1"/>
      <c r="AO1247" s="1"/>
    </row>
    <row r="1248" spans="1:41" ht="16">
      <c r="A1248" s="1" t="s">
        <v>8464</v>
      </c>
      <c r="B1248" s="3">
        <v>46056.470196759299</v>
      </c>
      <c r="C1248" s="14">
        <v>629</v>
      </c>
      <c r="D1248" s="1" t="s">
        <v>8465</v>
      </c>
      <c r="E1248" s="1" t="s">
        <v>1388</v>
      </c>
      <c r="F1248" s="1" t="s">
        <v>100</v>
      </c>
      <c r="G1248" s="1" t="s">
        <v>8466</v>
      </c>
      <c r="H1248" s="1" t="s">
        <v>8467</v>
      </c>
      <c r="I1248" s="1" t="s">
        <v>8468</v>
      </c>
      <c r="J1248" s="1" t="s">
        <v>8469</v>
      </c>
      <c r="K1248" s="1" t="s">
        <v>222</v>
      </c>
      <c r="L1248" s="1" t="s">
        <v>33</v>
      </c>
      <c r="M1248" s="1" t="b">
        <v>0</v>
      </c>
      <c r="N1248" s="1" t="s">
        <v>47</v>
      </c>
      <c r="O1248" s="1" t="s">
        <v>48</v>
      </c>
      <c r="P1248" s="1" t="s">
        <v>14432</v>
      </c>
      <c r="Q1248" s="1" t="s">
        <v>37</v>
      </c>
      <c r="R1248" s="1" t="s">
        <v>171</v>
      </c>
      <c r="S1248" s="1" t="s">
        <v>375</v>
      </c>
      <c r="T1248" s="1" t="s">
        <v>8472</v>
      </c>
      <c r="U1248" s="1" t="s">
        <v>8468</v>
      </c>
      <c r="V1248" s="1" t="s">
        <v>8473</v>
      </c>
      <c r="W1248" s="1" t="s">
        <v>8474</v>
      </c>
      <c r="X1248" s="1" t="s">
        <v>8475</v>
      </c>
      <c r="Y1248" s="1" t="s">
        <v>801</v>
      </c>
      <c r="Z1248" s="1" t="s">
        <v>2346</v>
      </c>
      <c r="AA1248" s="1" t="s">
        <v>23372</v>
      </c>
      <c r="AB1248" s="1" t="s">
        <v>385</v>
      </c>
      <c r="AD1248" s="1" t="str">
        <f>VLOOKUP($K1248,「工具标准名」映射表!$B:$I,3,0)</f>
        <v>剪映AI</v>
      </c>
      <c r="AE1248" s="1" t="str">
        <f>VLOOKUP($K1248,「工具标准名」映射表!$B:$I,4,0)</f>
        <v>功能应用层</v>
      </c>
      <c r="AF1248" s="1" t="str">
        <f>VLOOKUP($K1248,「工具标准名」映射表!$B:$I,5,0)</f>
        <v>功能应用层（AI智能体）</v>
      </c>
      <c r="AG1248" s="1" t="str">
        <f>VLOOKUP($K1248,「工具标准名」映射表!$B:$I,6,0)</f>
        <v>软件工具</v>
      </c>
      <c r="AH1248" s="1" t="str">
        <f>VLOOKUP($K1248,「工具标准名」映射表!$B:$I,7,0)</f>
        <v>AI智能体</v>
      </c>
      <c r="AI1248" s="1" t="str">
        <f>VLOOKUP($K1248,「工具标准名」映射表!$B:$I,8,0)</f>
        <v>是</v>
      </c>
      <c r="AJ1248" s="1" t="s">
        <v>385</v>
      </c>
      <c r="AK1248" s="1"/>
      <c r="AL1248" s="1"/>
      <c r="AM1248" s="1"/>
      <c r="AN1248" s="1"/>
      <c r="AO1248" s="1"/>
    </row>
    <row r="1249" spans="1:41" ht="16">
      <c r="A1249" s="1" t="s">
        <v>8478</v>
      </c>
      <c r="B1249" s="3">
        <v>46056.470254629603</v>
      </c>
      <c r="C1249" s="14">
        <v>630</v>
      </c>
      <c r="D1249" s="1" t="s">
        <v>8479</v>
      </c>
      <c r="E1249" s="1" t="s">
        <v>722</v>
      </c>
      <c r="F1249" s="1" t="s">
        <v>27</v>
      </c>
      <c r="G1249" s="1" t="s">
        <v>8480</v>
      </c>
      <c r="H1249" s="1" t="s">
        <v>8481</v>
      </c>
      <c r="I1249" s="1" t="s">
        <v>8482</v>
      </c>
      <c r="J1249" s="1" t="s">
        <v>8483</v>
      </c>
      <c r="K1249" s="1" t="s">
        <v>1804</v>
      </c>
      <c r="L1249" s="1" t="s">
        <v>33</v>
      </c>
      <c r="M1249" s="1" t="b">
        <v>0</v>
      </c>
      <c r="N1249" s="1" t="s">
        <v>47</v>
      </c>
      <c r="O1249" s="1" t="s">
        <v>54</v>
      </c>
      <c r="P1249" s="1" t="s">
        <v>11070</v>
      </c>
      <c r="Q1249" s="1" t="s">
        <v>37</v>
      </c>
      <c r="R1249" s="1" t="s">
        <v>38</v>
      </c>
      <c r="S1249" s="1" t="s">
        <v>39</v>
      </c>
      <c r="T1249" s="1" t="s">
        <v>8486</v>
      </c>
      <c r="U1249" s="1" t="s">
        <v>8482</v>
      </c>
      <c r="V1249" s="1" t="s">
        <v>8487</v>
      </c>
      <c r="W1249" s="1" t="s">
        <v>8488</v>
      </c>
      <c r="X1249" s="1" t="s">
        <v>8489</v>
      </c>
      <c r="Y1249" s="1" t="s">
        <v>43</v>
      </c>
      <c r="Z1249" s="1" t="s">
        <v>139</v>
      </c>
      <c r="AA1249" s="1" t="s">
        <v>23370</v>
      </c>
      <c r="AB1249" s="1" t="s">
        <v>1019</v>
      </c>
      <c r="AD1249" s="1" t="str">
        <f>VLOOKUP($K1249,「工具标准名」映射表!$B:$I,3,0)</f>
        <v>豆包</v>
      </c>
      <c r="AE1249" s="1" t="str">
        <f>VLOOKUP($K1249,「工具标准名」映射表!$B:$I,4,0)</f>
        <v>功能应用层</v>
      </c>
      <c r="AF1249" s="1" t="str">
        <f>VLOOKUP($K1249,「工具标准名」映射表!$B:$I,5,0)</f>
        <v>功能应用（教学辅助工具）</v>
      </c>
      <c r="AG1249" s="1" t="str">
        <f>VLOOKUP($K1249,「工具标准名」映射表!$B:$I,6,0)</f>
        <v>软件工具</v>
      </c>
      <c r="AH1249" s="1" t="str">
        <f>VLOOKUP($K1249,「工具标准名」映射表!$B:$I,7,0)</f>
        <v>AI智能体</v>
      </c>
      <c r="AI1249" s="1" t="str">
        <f>VLOOKUP($K1249,「工具标准名」映射表!$B:$I,8,0)</f>
        <v>否</v>
      </c>
      <c r="AJ1249" s="1" t="s">
        <v>1019</v>
      </c>
      <c r="AK1249" s="1"/>
      <c r="AL1249" s="1"/>
      <c r="AM1249" s="1"/>
      <c r="AN1249" s="1"/>
      <c r="AO1249" s="1"/>
    </row>
    <row r="1250" spans="1:41" ht="16">
      <c r="A1250" s="1" t="s">
        <v>8490</v>
      </c>
      <c r="B1250" s="3">
        <v>46056.470347222203</v>
      </c>
      <c r="C1250" s="14">
        <v>631</v>
      </c>
      <c r="D1250" s="1" t="s">
        <v>8491</v>
      </c>
      <c r="E1250" s="1" t="s">
        <v>736</v>
      </c>
      <c r="F1250" s="1" t="s">
        <v>100</v>
      </c>
      <c r="G1250" s="1" t="s">
        <v>8492</v>
      </c>
      <c r="H1250" s="1" t="s">
        <v>8493</v>
      </c>
      <c r="I1250" s="1" t="s">
        <v>8494</v>
      </c>
      <c r="J1250" s="1" t="s">
        <v>8495</v>
      </c>
      <c r="K1250" s="1" t="s">
        <v>8496</v>
      </c>
      <c r="L1250" s="1" t="s">
        <v>33</v>
      </c>
      <c r="M1250" s="1" t="b">
        <v>0</v>
      </c>
      <c r="N1250" s="1" t="s">
        <v>47</v>
      </c>
      <c r="O1250" s="1" t="s">
        <v>54</v>
      </c>
      <c r="P1250" s="1" t="s">
        <v>21057</v>
      </c>
      <c r="Q1250" s="1" t="s">
        <v>37</v>
      </c>
      <c r="R1250" s="1" t="s">
        <v>38</v>
      </c>
      <c r="S1250" s="1" t="s">
        <v>39</v>
      </c>
      <c r="T1250" s="1" t="s">
        <v>8497</v>
      </c>
      <c r="U1250" s="1" t="s">
        <v>8494</v>
      </c>
      <c r="V1250" s="1" t="s">
        <v>275</v>
      </c>
      <c r="W1250" s="1" t="s">
        <v>176</v>
      </c>
      <c r="X1250" s="1" t="s">
        <v>8498</v>
      </c>
      <c r="Y1250" s="1" t="s">
        <v>492</v>
      </c>
      <c r="Z1250" s="1" t="s">
        <v>8496</v>
      </c>
      <c r="AA1250" s="1">
        <v>0</v>
      </c>
      <c r="AB1250" s="1" t="s">
        <v>96</v>
      </c>
      <c r="AD1250" s="1" t="str">
        <f>VLOOKUP($K1250,「工具标准名」映射表!$B:$I,3,0)</f>
        <v>育小苗智能体</v>
      </c>
      <c r="AE1250" s="1" t="str">
        <f>VLOOKUP($K1250,「工具标准名」映射表!$B:$I,4,0)</f>
        <v>功能应用层</v>
      </c>
      <c r="AF1250" s="1" t="str">
        <f>VLOOKUP($K1250,「工具标准名」映射表!$B:$I,5,0)</f>
        <v>功能应用（校级 / 区域级系统）</v>
      </c>
      <c r="AG1250" s="1" t="str">
        <f>VLOOKUP($K1250,「工具标准名」映射表!$B:$I,6,0)</f>
        <v>软件工具</v>
      </c>
      <c r="AH1250" s="1" t="str">
        <f>VLOOKUP($K1250,「工具标准名」映射表!$B:$I,7,0)</f>
        <v>AI智能体</v>
      </c>
      <c r="AI1250" s="1" t="str">
        <f>VLOOKUP($K1250,「工具标准名」映射表!$B:$I,8,0)</f>
        <v>否</v>
      </c>
      <c r="AJ1250" s="1" t="s">
        <v>96</v>
      </c>
      <c r="AK1250" s="1"/>
      <c r="AL1250" s="1"/>
      <c r="AM1250" s="1"/>
      <c r="AN1250" s="1"/>
      <c r="AO1250" s="1"/>
    </row>
    <row r="1251" spans="1:41" ht="16">
      <c r="A1251" s="1" t="s">
        <v>8490</v>
      </c>
      <c r="B1251" s="3">
        <v>46056.470347222203</v>
      </c>
      <c r="C1251" s="14">
        <v>631</v>
      </c>
      <c r="D1251" s="1" t="s">
        <v>8491</v>
      </c>
      <c r="E1251" s="1" t="s">
        <v>736</v>
      </c>
      <c r="F1251" s="1" t="s">
        <v>100</v>
      </c>
      <c r="G1251" s="1" t="s">
        <v>8492</v>
      </c>
      <c r="H1251" s="1" t="s">
        <v>8493</v>
      </c>
      <c r="I1251" s="1" t="s">
        <v>8494</v>
      </c>
      <c r="J1251" s="1" t="s">
        <v>8495</v>
      </c>
      <c r="K1251" s="1" t="s">
        <v>8499</v>
      </c>
      <c r="L1251" s="1" t="s">
        <v>33</v>
      </c>
      <c r="M1251" s="1" t="b">
        <v>0</v>
      </c>
      <c r="N1251" s="1" t="s">
        <v>47</v>
      </c>
      <c r="O1251" s="1" t="s">
        <v>54</v>
      </c>
      <c r="P1251" s="1" t="s">
        <v>9022</v>
      </c>
      <c r="Q1251" s="1" t="s">
        <v>37</v>
      </c>
      <c r="R1251" s="1" t="s">
        <v>38</v>
      </c>
      <c r="S1251" s="1" t="s">
        <v>39</v>
      </c>
      <c r="T1251" s="1" t="s">
        <v>8497</v>
      </c>
      <c r="U1251" s="1" t="s">
        <v>8494</v>
      </c>
      <c r="V1251" s="1" t="s">
        <v>275</v>
      </c>
      <c r="W1251" s="1" t="s">
        <v>176</v>
      </c>
      <c r="X1251" s="1" t="s">
        <v>8498</v>
      </c>
      <c r="Y1251" s="1" t="s">
        <v>492</v>
      </c>
      <c r="Z1251" s="1" t="s">
        <v>8499</v>
      </c>
      <c r="AA1251" s="1">
        <v>0</v>
      </c>
      <c r="AB1251" s="1" t="s">
        <v>96</v>
      </c>
      <c r="AD1251" s="1" t="str">
        <f>VLOOKUP($K1251,「工具标准名」映射表!$B:$I,3,0)</f>
        <v>大鱼云展软件</v>
      </c>
      <c r="AE1251" s="1" t="str">
        <f>VLOOKUP($K1251,「工具标准名」映射表!$B:$I,4,0)</f>
        <v>功能应用层</v>
      </c>
      <c r="AF1251" s="1" t="str">
        <f>VLOOKUP($K1251,「工具标准名」映射表!$B:$I,5,0)</f>
        <v>功能应用（平台型综合系统）</v>
      </c>
      <c r="AG1251" s="1" t="str">
        <f>VLOOKUP($K1251,「工具标准名」映射表!$B:$I,6,0)</f>
        <v>软件工具</v>
      </c>
      <c r="AH1251" s="1" t="str">
        <f>VLOOKUP($K1251,「工具标准名」映射表!$B:$I,7,0)</f>
        <v>其他</v>
      </c>
      <c r="AI1251" s="1" t="str">
        <f>VLOOKUP($K1251,「工具标准名」映射表!$B:$I,8,0)</f>
        <v>否</v>
      </c>
      <c r="AJ1251" s="1" t="s">
        <v>96</v>
      </c>
      <c r="AK1251" s="1"/>
      <c r="AL1251" s="1"/>
      <c r="AM1251" s="1"/>
      <c r="AN1251" s="1"/>
      <c r="AO1251" s="1"/>
    </row>
    <row r="1252" spans="1:41" ht="16">
      <c r="A1252" s="1" t="s">
        <v>8490</v>
      </c>
      <c r="B1252" s="3">
        <v>46056.470347222203</v>
      </c>
      <c r="C1252" s="14">
        <v>631</v>
      </c>
      <c r="D1252" s="1" t="s">
        <v>8491</v>
      </c>
      <c r="E1252" s="1" t="s">
        <v>736</v>
      </c>
      <c r="F1252" s="1" t="s">
        <v>100</v>
      </c>
      <c r="G1252" s="1" t="s">
        <v>8492</v>
      </c>
      <c r="H1252" s="1" t="s">
        <v>8493</v>
      </c>
      <c r="I1252" s="1" t="s">
        <v>8494</v>
      </c>
      <c r="J1252" s="1" t="s">
        <v>8495</v>
      </c>
      <c r="K1252" s="1" t="s">
        <v>124</v>
      </c>
      <c r="L1252" s="1" t="s">
        <v>33</v>
      </c>
      <c r="M1252" s="1" t="b">
        <v>0</v>
      </c>
      <c r="N1252" s="1" t="s">
        <v>47</v>
      </c>
      <c r="O1252" s="1" t="s">
        <v>54</v>
      </c>
      <c r="P1252" s="1" t="s">
        <v>5448</v>
      </c>
      <c r="Q1252" s="1" t="s">
        <v>37</v>
      </c>
      <c r="R1252" s="1" t="s">
        <v>38</v>
      </c>
      <c r="S1252" s="1" t="s">
        <v>39</v>
      </c>
      <c r="T1252" s="1" t="s">
        <v>8497</v>
      </c>
      <c r="U1252" s="1" t="s">
        <v>8494</v>
      </c>
      <c r="V1252" s="1" t="s">
        <v>275</v>
      </c>
      <c r="W1252" s="1" t="s">
        <v>176</v>
      </c>
      <c r="X1252" s="1" t="s">
        <v>8498</v>
      </c>
      <c r="Y1252" s="1" t="s">
        <v>492</v>
      </c>
      <c r="Z1252" s="1" t="s">
        <v>4864</v>
      </c>
      <c r="AA1252" s="1" t="s">
        <v>23367</v>
      </c>
      <c r="AB1252" s="1" t="s">
        <v>96</v>
      </c>
      <c r="AD1252" s="1" t="str">
        <f>VLOOKUP($K1252,「工具标准名」映射表!$B:$I,3,0)</f>
        <v>DeepSeek 大模型</v>
      </c>
      <c r="AE1252" s="1" t="str">
        <f>VLOOKUP($K1252,「工具标准名」映射表!$B:$I,4,0)</f>
        <v>功能应用层</v>
      </c>
      <c r="AF1252" s="1" t="str">
        <f>VLOOKUP($K1252,「工具标准名」映射表!$B:$I,5,0)</f>
        <v>功能应用（教学辅助工具）</v>
      </c>
      <c r="AG1252" s="1" t="str">
        <f>VLOOKUP($K1252,「工具标准名」映射表!$B:$I,6,0)</f>
        <v>软件工具</v>
      </c>
      <c r="AH1252" s="1" t="str">
        <f>VLOOKUP($K1252,「工具标准名」映射表!$B:$I,7,0)</f>
        <v>AI智能体</v>
      </c>
      <c r="AI1252" s="1" t="str">
        <f>VLOOKUP($K1252,「工具标准名」映射表!$B:$I,8,0)</f>
        <v>否</v>
      </c>
      <c r="AJ1252" s="1" t="s">
        <v>96</v>
      </c>
      <c r="AK1252" s="1"/>
      <c r="AL1252" s="1"/>
      <c r="AM1252" s="1"/>
      <c r="AN1252" s="1"/>
      <c r="AO1252" s="1"/>
    </row>
    <row r="1253" spans="1:41" ht="16">
      <c r="A1253" s="1" t="s">
        <v>8490</v>
      </c>
      <c r="B1253" s="3">
        <v>46056.470347222203</v>
      </c>
      <c r="C1253" s="14">
        <v>631</v>
      </c>
      <c r="D1253" s="1" t="s">
        <v>8491</v>
      </c>
      <c r="E1253" s="1" t="s">
        <v>736</v>
      </c>
      <c r="F1253" s="1" t="s">
        <v>100</v>
      </c>
      <c r="G1253" s="1" t="s">
        <v>8492</v>
      </c>
      <c r="H1253" s="1" t="s">
        <v>8493</v>
      </c>
      <c r="I1253" s="1" t="s">
        <v>8494</v>
      </c>
      <c r="J1253" s="1" t="s">
        <v>8495</v>
      </c>
      <c r="K1253" s="1" t="s">
        <v>7272</v>
      </c>
      <c r="L1253" s="1" t="s">
        <v>33</v>
      </c>
      <c r="M1253" s="1" t="b">
        <v>0</v>
      </c>
      <c r="N1253" s="1" t="s">
        <v>47</v>
      </c>
      <c r="O1253" s="1" t="s">
        <v>54</v>
      </c>
      <c r="P1253" s="1" t="s">
        <v>7268</v>
      </c>
      <c r="Q1253" s="1" t="s">
        <v>37</v>
      </c>
      <c r="R1253" s="1" t="s">
        <v>38</v>
      </c>
      <c r="S1253" s="1" t="s">
        <v>39</v>
      </c>
      <c r="T1253" s="1" t="s">
        <v>8497</v>
      </c>
      <c r="U1253" s="1" t="s">
        <v>8494</v>
      </c>
      <c r="V1253" s="1" t="s">
        <v>275</v>
      </c>
      <c r="W1253" s="1" t="s">
        <v>176</v>
      </c>
      <c r="X1253" s="1" t="s">
        <v>8498</v>
      </c>
      <c r="Y1253" s="1" t="s">
        <v>492</v>
      </c>
      <c r="Z1253" s="1" t="s">
        <v>7272</v>
      </c>
      <c r="AA1253" s="1">
        <v>0</v>
      </c>
      <c r="AB1253" s="1" t="s">
        <v>96</v>
      </c>
      <c r="AD1253" s="1" t="str">
        <f>VLOOKUP($K1253,「工具标准名」映射表!$B:$I,3,0)</f>
        <v>Kimi</v>
      </c>
      <c r="AE1253" s="1" t="str">
        <f>VLOOKUP($K1253,「工具标准名」映射表!$B:$I,4,0)</f>
        <v>功能应用层</v>
      </c>
      <c r="AF1253" s="1" t="str">
        <f>VLOOKUP($K1253,「工具标准名」映射表!$B:$I,5,0)</f>
        <v>功能应用（平台型综合系统）</v>
      </c>
      <c r="AG1253" s="1" t="str">
        <f>VLOOKUP($K1253,「工具标准名」映射表!$B:$I,6,0)</f>
        <v>软件工具</v>
      </c>
      <c r="AH1253" s="1" t="str">
        <f>VLOOKUP($K1253,「工具标准名」映射表!$B:$I,7,0)</f>
        <v>AI智能体</v>
      </c>
      <c r="AI1253" s="1" t="str">
        <f>VLOOKUP($K1253,「工具标准名」映射表!$B:$I,8,0)</f>
        <v>否</v>
      </c>
      <c r="AJ1253" s="1" t="s">
        <v>96</v>
      </c>
      <c r="AK1253" s="1"/>
      <c r="AL1253" s="1"/>
      <c r="AM1253" s="1"/>
      <c r="AN1253" s="1"/>
      <c r="AO1253" s="1"/>
    </row>
    <row r="1254" spans="1:41" ht="16">
      <c r="A1254" s="1" t="s">
        <v>8490</v>
      </c>
      <c r="B1254" s="3">
        <v>46056.470347222203</v>
      </c>
      <c r="C1254" s="14">
        <v>631</v>
      </c>
      <c r="D1254" s="1" t="s">
        <v>8491</v>
      </c>
      <c r="E1254" s="1" t="s">
        <v>736</v>
      </c>
      <c r="F1254" s="1" t="s">
        <v>100</v>
      </c>
      <c r="G1254" s="1" t="s">
        <v>8492</v>
      </c>
      <c r="H1254" s="1" t="s">
        <v>8493</v>
      </c>
      <c r="I1254" s="1" t="s">
        <v>8494</v>
      </c>
      <c r="J1254" s="1" t="s">
        <v>8495</v>
      </c>
      <c r="K1254" s="1" t="s">
        <v>4404</v>
      </c>
      <c r="L1254" s="1" t="s">
        <v>33</v>
      </c>
      <c r="M1254" s="1" t="b">
        <v>0</v>
      </c>
      <c r="N1254" s="1" t="s">
        <v>47</v>
      </c>
      <c r="O1254" s="1" t="s">
        <v>54</v>
      </c>
      <c r="P1254" s="1" t="s">
        <v>11868</v>
      </c>
      <c r="Q1254" s="1" t="s">
        <v>37</v>
      </c>
      <c r="R1254" s="1" t="s">
        <v>38</v>
      </c>
      <c r="S1254" s="1" t="s">
        <v>39</v>
      </c>
      <c r="T1254" s="1" t="s">
        <v>8497</v>
      </c>
      <c r="U1254" s="1" t="s">
        <v>8494</v>
      </c>
      <c r="V1254" s="1" t="s">
        <v>275</v>
      </c>
      <c r="W1254" s="1" t="s">
        <v>176</v>
      </c>
      <c r="X1254" s="1" t="s">
        <v>8498</v>
      </c>
      <c r="Y1254" s="1" t="s">
        <v>492</v>
      </c>
      <c r="Z1254" s="1" t="s">
        <v>139</v>
      </c>
      <c r="AA1254" s="1" t="s">
        <v>23370</v>
      </c>
      <c r="AB1254" s="1" t="s">
        <v>96</v>
      </c>
      <c r="AD1254" s="1" t="str">
        <f>VLOOKUP($K1254,「工具标准名」映射表!$B:$I,3,0)</f>
        <v>豆包</v>
      </c>
      <c r="AE1254" s="1" t="str">
        <f>VLOOKUP($K1254,「工具标准名」映射表!$B:$I,4,0)</f>
        <v>功能应用层</v>
      </c>
      <c r="AF1254" s="1" t="str">
        <f>VLOOKUP($K1254,「工具标准名」映射表!$B:$I,5,0)</f>
        <v>功能应用（生成式AI应用-语言类）</v>
      </c>
      <c r="AG1254" s="1" t="str">
        <f>VLOOKUP($K1254,「工具标准名」映射表!$B:$I,6,0)</f>
        <v>虚拟教室</v>
      </c>
      <c r="AH1254" s="1" t="str">
        <f>VLOOKUP($K1254,「工具标准名」映射表!$B:$I,7,0)</f>
        <v>其他</v>
      </c>
      <c r="AI1254" s="1" t="str">
        <f>VLOOKUP($K1254,「工具标准名」映射表!$B:$I,8,0)</f>
        <v>否</v>
      </c>
      <c r="AJ1254" s="1" t="s">
        <v>96</v>
      </c>
      <c r="AK1254" s="1"/>
      <c r="AL1254" s="1"/>
      <c r="AM1254" s="1"/>
      <c r="AN1254" s="1"/>
      <c r="AO1254" s="1"/>
    </row>
    <row r="1255" spans="1:41" ht="16">
      <c r="A1255" s="1" t="s">
        <v>8507</v>
      </c>
      <c r="B1255" s="3">
        <v>46056.470335648097</v>
      </c>
      <c r="C1255" s="14">
        <v>632</v>
      </c>
      <c r="D1255" s="1" t="s">
        <v>8508</v>
      </c>
      <c r="E1255" s="1" t="s">
        <v>2940</v>
      </c>
      <c r="F1255" s="1" t="s">
        <v>100</v>
      </c>
      <c r="G1255" s="1" t="s">
        <v>8509</v>
      </c>
      <c r="H1255" s="1" t="s">
        <v>8510</v>
      </c>
      <c r="I1255" s="1" t="s">
        <v>8511</v>
      </c>
      <c r="J1255" s="1" t="s">
        <v>8512</v>
      </c>
      <c r="K1255" s="1" t="s">
        <v>803</v>
      </c>
      <c r="L1255" s="1" t="s">
        <v>33</v>
      </c>
      <c r="M1255" s="1" t="b">
        <v>0</v>
      </c>
      <c r="N1255" s="1" t="s">
        <v>47</v>
      </c>
      <c r="O1255" s="1" t="s">
        <v>48</v>
      </c>
      <c r="P1255" s="1" t="s">
        <v>10858</v>
      </c>
      <c r="Q1255" s="1" t="s">
        <v>87</v>
      </c>
      <c r="R1255" s="1" t="s">
        <v>234</v>
      </c>
      <c r="S1255" s="1" t="s">
        <v>39</v>
      </c>
      <c r="T1255" s="1" t="s">
        <v>8514</v>
      </c>
      <c r="U1255" s="1" t="s">
        <v>8515</v>
      </c>
      <c r="V1255" s="1" t="s">
        <v>8516</v>
      </c>
      <c r="W1255" s="1" t="s">
        <v>176</v>
      </c>
      <c r="X1255" s="1" t="s">
        <v>8517</v>
      </c>
      <c r="Y1255" s="1" t="s">
        <v>278</v>
      </c>
      <c r="Z1255" s="1" t="s">
        <v>139</v>
      </c>
      <c r="AA1255" s="1" t="s">
        <v>23370</v>
      </c>
      <c r="AB1255" s="1" t="s">
        <v>52</v>
      </c>
      <c r="AD1255" s="1" t="str">
        <f>VLOOKUP($K1255,「工具标准名」映射表!$B:$I,3,0)</f>
        <v>豆包</v>
      </c>
      <c r="AE1255" s="1" t="str">
        <f>VLOOKUP($K1255,「工具标准名」映射表!$B:$I,4,0)</f>
        <v>功能应用层</v>
      </c>
      <c r="AF1255" s="1" t="str">
        <f>VLOOKUP($K1255,「工具标准名」映射表!$B:$I,5,0)</f>
        <v>功能应用（教学辅助工具）</v>
      </c>
      <c r="AG1255" s="1" t="str">
        <f>VLOOKUP($K1255,「工具标准名」映射表!$B:$I,6,0)</f>
        <v>软件工具</v>
      </c>
      <c r="AH1255" s="1" t="str">
        <f>VLOOKUP($K1255,「工具标准名」映射表!$B:$I,7,0)</f>
        <v>其他</v>
      </c>
      <c r="AI1255" s="1" t="str">
        <f>VLOOKUP($K1255,「工具标准名」映射表!$B:$I,8,0)</f>
        <v>否</v>
      </c>
      <c r="AJ1255" s="1" t="s">
        <v>52</v>
      </c>
      <c r="AK1255" s="1"/>
      <c r="AL1255" s="1"/>
      <c r="AM1255" s="1"/>
      <c r="AN1255" s="1"/>
      <c r="AO1255" s="1"/>
    </row>
    <row r="1256" spans="1:41" ht="16">
      <c r="A1256" s="1" t="s">
        <v>8507</v>
      </c>
      <c r="B1256" s="3">
        <v>46056.470335648097</v>
      </c>
      <c r="C1256" s="14">
        <v>632</v>
      </c>
      <c r="D1256" s="1" t="s">
        <v>8508</v>
      </c>
      <c r="E1256" s="1" t="s">
        <v>2940</v>
      </c>
      <c r="F1256" s="1" t="s">
        <v>100</v>
      </c>
      <c r="G1256" s="1" t="s">
        <v>8509</v>
      </c>
      <c r="H1256" s="1" t="s">
        <v>8510</v>
      </c>
      <c r="I1256" s="1" t="s">
        <v>8511</v>
      </c>
      <c r="J1256" s="1" t="s">
        <v>8512</v>
      </c>
      <c r="K1256" s="1" t="s">
        <v>453</v>
      </c>
      <c r="L1256" s="1" t="s">
        <v>33</v>
      </c>
      <c r="M1256" s="1" t="b">
        <v>0</v>
      </c>
      <c r="N1256" s="1" t="s">
        <v>47</v>
      </c>
      <c r="O1256" s="1" t="s">
        <v>48</v>
      </c>
      <c r="P1256" s="1" t="s">
        <v>5450</v>
      </c>
      <c r="Q1256" s="1" t="s">
        <v>87</v>
      </c>
      <c r="R1256" s="1" t="s">
        <v>234</v>
      </c>
      <c r="S1256" s="1" t="s">
        <v>39</v>
      </c>
      <c r="T1256" s="1" t="s">
        <v>8514</v>
      </c>
      <c r="U1256" s="1" t="s">
        <v>8515</v>
      </c>
      <c r="V1256" s="1" t="s">
        <v>8516</v>
      </c>
      <c r="W1256" s="1" t="s">
        <v>176</v>
      </c>
      <c r="X1256" s="1" t="s">
        <v>8517</v>
      </c>
      <c r="Y1256" s="1" t="s">
        <v>278</v>
      </c>
      <c r="Z1256" s="1" t="s">
        <v>4864</v>
      </c>
      <c r="AA1256" s="1" t="s">
        <v>23367</v>
      </c>
      <c r="AB1256" s="1" t="s">
        <v>52</v>
      </c>
      <c r="AD1256" s="1" t="str">
        <f>VLOOKUP($K1256,「工具标准名」映射表!$B:$I,3,0)</f>
        <v>DeepSeek 大模型</v>
      </c>
      <c r="AE1256" s="1" t="str">
        <f>VLOOKUP($K1256,「工具标准名」映射表!$B:$I,4,0)</f>
        <v>功能应用层</v>
      </c>
      <c r="AF1256" s="1" t="str">
        <f>VLOOKUP($K1256,「工具标准名」映射表!$B:$I,5,0)</f>
        <v>功能应用（教学辅助工具）</v>
      </c>
      <c r="AG1256" s="1" t="str">
        <f>VLOOKUP($K1256,「工具标准名」映射表!$B:$I,6,0)</f>
        <v>软件工具</v>
      </c>
      <c r="AH1256" s="1" t="str">
        <f>VLOOKUP($K1256,「工具标准名」映射表!$B:$I,7,0)</f>
        <v>AI智能体</v>
      </c>
      <c r="AI1256" s="1" t="str">
        <f>VLOOKUP($K1256,「工具标准名」映射表!$B:$I,8,0)</f>
        <v>否</v>
      </c>
      <c r="AJ1256" s="1" t="s">
        <v>52</v>
      </c>
      <c r="AK1256" s="1"/>
      <c r="AL1256" s="1"/>
      <c r="AM1256" s="1"/>
      <c r="AN1256" s="1"/>
      <c r="AO1256" s="1"/>
    </row>
    <row r="1257" spans="1:41" ht="16">
      <c r="A1257" s="1" t="s">
        <v>8507</v>
      </c>
      <c r="B1257" s="3">
        <v>46056.470335648097</v>
      </c>
      <c r="C1257" s="14">
        <v>632</v>
      </c>
      <c r="D1257" s="1" t="s">
        <v>8508</v>
      </c>
      <c r="E1257" s="1" t="s">
        <v>2940</v>
      </c>
      <c r="F1257" s="1" t="s">
        <v>100</v>
      </c>
      <c r="G1257" s="1" t="s">
        <v>8509</v>
      </c>
      <c r="H1257" s="1" t="s">
        <v>8510</v>
      </c>
      <c r="I1257" s="1" t="s">
        <v>8511</v>
      </c>
      <c r="J1257" s="1" t="s">
        <v>8512</v>
      </c>
      <c r="K1257" s="1" t="s">
        <v>2240</v>
      </c>
      <c r="L1257" s="1" t="s">
        <v>33</v>
      </c>
      <c r="M1257" s="1" t="b">
        <v>0</v>
      </c>
      <c r="N1257" s="1" t="s">
        <v>47</v>
      </c>
      <c r="O1257" s="1" t="s">
        <v>48</v>
      </c>
      <c r="P1257" s="1" t="s">
        <v>12533</v>
      </c>
      <c r="Q1257" s="1" t="s">
        <v>87</v>
      </c>
      <c r="R1257" s="1" t="s">
        <v>234</v>
      </c>
      <c r="S1257" s="1" t="s">
        <v>39</v>
      </c>
      <c r="T1257" s="1" t="s">
        <v>8514</v>
      </c>
      <c r="U1257" s="1" t="s">
        <v>8515</v>
      </c>
      <c r="V1257" s="1" t="s">
        <v>8516</v>
      </c>
      <c r="W1257" s="1" t="s">
        <v>176</v>
      </c>
      <c r="X1257" s="1" t="s">
        <v>8517</v>
      </c>
      <c r="Y1257" s="1" t="s">
        <v>278</v>
      </c>
      <c r="Z1257" s="1" t="s">
        <v>270</v>
      </c>
      <c r="AA1257" s="1">
        <v>0</v>
      </c>
      <c r="AB1257" s="1" t="s">
        <v>52</v>
      </c>
      <c r="AD1257" s="1" t="str">
        <f>VLOOKUP($K1257,「工具标准名」映射表!$B:$I,3,0)</f>
        <v>国家智慧教育平台</v>
      </c>
      <c r="AE1257" s="1" t="str">
        <f>VLOOKUP($K1257,「工具标准名」映射表!$B:$I,4,0)</f>
        <v>教育数据层</v>
      </c>
      <c r="AF1257" s="1" t="str">
        <f>VLOOKUP($K1257,「工具标准名」映射表!$B:$I,5,0)</f>
        <v>功能应用（Web 教学平台（SaaS））</v>
      </c>
      <c r="AG1257" s="1" t="str">
        <f>VLOOKUP($K1257,「工具标准名」映射表!$B:$I,6,0)</f>
        <v>在线资源</v>
      </c>
      <c r="AH1257" s="1" t="str">
        <f>VLOOKUP($K1257,「工具标准名」映射表!$B:$I,7,0)</f>
        <v>其他</v>
      </c>
      <c r="AI1257" s="1" t="str">
        <f>VLOOKUP($K1257,「工具标准名」映射表!$B:$I,8,0)</f>
        <v>否</v>
      </c>
      <c r="AJ1257" s="1" t="s">
        <v>52</v>
      </c>
      <c r="AK1257" s="1"/>
      <c r="AL1257" s="1"/>
      <c r="AM1257" s="1"/>
      <c r="AN1257" s="1"/>
      <c r="AO1257" s="1"/>
    </row>
    <row r="1258" spans="1:41" ht="16">
      <c r="A1258" s="1" t="s">
        <v>8507</v>
      </c>
      <c r="B1258" s="3">
        <v>46056.470335648097</v>
      </c>
      <c r="C1258" s="14">
        <v>632</v>
      </c>
      <c r="D1258" s="1" t="s">
        <v>8508</v>
      </c>
      <c r="E1258" s="1" t="s">
        <v>2940</v>
      </c>
      <c r="F1258" s="1" t="s">
        <v>100</v>
      </c>
      <c r="G1258" s="1" t="s">
        <v>8509</v>
      </c>
      <c r="H1258" s="1" t="s">
        <v>8510</v>
      </c>
      <c r="I1258" s="1" t="s">
        <v>8511</v>
      </c>
      <c r="J1258" s="1" t="s">
        <v>8512</v>
      </c>
      <c r="K1258" s="1" t="s">
        <v>2064</v>
      </c>
      <c r="L1258" s="1" t="s">
        <v>33</v>
      </c>
      <c r="M1258" s="1" t="b">
        <v>0</v>
      </c>
      <c r="N1258" s="1" t="s">
        <v>47</v>
      </c>
      <c r="O1258" s="1" t="s">
        <v>48</v>
      </c>
      <c r="P1258" s="1" t="s">
        <v>7663</v>
      </c>
      <c r="Q1258" s="1" t="s">
        <v>87</v>
      </c>
      <c r="R1258" s="1" t="s">
        <v>234</v>
      </c>
      <c r="S1258" s="1" t="s">
        <v>39</v>
      </c>
      <c r="T1258" s="1" t="s">
        <v>8514</v>
      </c>
      <c r="U1258" s="1" t="s">
        <v>8515</v>
      </c>
      <c r="V1258" s="1" t="s">
        <v>8516</v>
      </c>
      <c r="W1258" s="1" t="s">
        <v>176</v>
      </c>
      <c r="X1258" s="1" t="s">
        <v>8517</v>
      </c>
      <c r="Y1258" s="1" t="s">
        <v>278</v>
      </c>
      <c r="Z1258" s="1" t="s">
        <v>2064</v>
      </c>
      <c r="AA1258" s="1">
        <v>0</v>
      </c>
      <c r="AB1258" s="1" t="s">
        <v>52</v>
      </c>
      <c r="AD1258" s="1" t="str">
        <f>VLOOKUP($K1258,「工具标准名」映射表!$B:$I,3,0)</f>
        <v>NOBOOK虚拟实验室</v>
      </c>
      <c r="AE1258" s="1" t="str">
        <f>VLOOKUP($K1258,「工具标准名」映射表!$B:$I,4,0)</f>
        <v>功能应用层</v>
      </c>
      <c r="AF1258" s="1" t="str">
        <f>VLOOKUP($K1258,「工具标准名」映射表!$B:$I,5,0)</f>
        <v>功能应用（教学辅助工具）</v>
      </c>
      <c r="AG1258" s="1" t="str">
        <f>VLOOKUP($K1258,「工具标准名」映射表!$B:$I,6,0)</f>
        <v>软件工具</v>
      </c>
      <c r="AH1258" s="1" t="str">
        <f>VLOOKUP($K1258,「工具标准名」映射表!$B:$I,7,0)</f>
        <v>其他</v>
      </c>
      <c r="AI1258" s="1" t="str">
        <f>VLOOKUP($K1258,「工具标准名」映射表!$B:$I,8,0)</f>
        <v>否</v>
      </c>
      <c r="AJ1258" s="1" t="s">
        <v>52</v>
      </c>
      <c r="AK1258" s="1"/>
      <c r="AL1258" s="1"/>
      <c r="AM1258" s="1"/>
      <c r="AN1258" s="1"/>
      <c r="AO1258" s="1"/>
    </row>
    <row r="1259" spans="1:41" ht="16">
      <c r="A1259" s="1" t="s">
        <v>8523</v>
      </c>
      <c r="B1259" s="3">
        <v>46056.470312500001</v>
      </c>
      <c r="C1259" s="14">
        <v>633</v>
      </c>
      <c r="D1259" s="1" t="s">
        <v>8524</v>
      </c>
      <c r="E1259" s="1" t="s">
        <v>5186</v>
      </c>
      <c r="F1259" s="1" t="s">
        <v>27</v>
      </c>
      <c r="G1259" s="1" t="s">
        <v>8525</v>
      </c>
      <c r="H1259" s="1" t="s">
        <v>8526</v>
      </c>
      <c r="I1259" s="1" t="s">
        <v>8527</v>
      </c>
      <c r="J1259" s="1" t="s">
        <v>8528</v>
      </c>
      <c r="K1259" s="1" t="s">
        <v>6762</v>
      </c>
      <c r="L1259" s="1" t="s">
        <v>33</v>
      </c>
      <c r="M1259" s="1" t="b">
        <v>0</v>
      </c>
      <c r="N1259" s="1" t="s">
        <v>47</v>
      </c>
      <c r="O1259" s="1" t="s">
        <v>54</v>
      </c>
      <c r="P1259" s="1" t="s">
        <v>6757</v>
      </c>
      <c r="Q1259" s="1" t="s">
        <v>37</v>
      </c>
      <c r="R1259" s="1" t="s">
        <v>38</v>
      </c>
      <c r="S1259" s="1" t="s">
        <v>172</v>
      </c>
      <c r="T1259" s="1" t="s">
        <v>8530</v>
      </c>
      <c r="U1259" s="1" t="s">
        <v>8531</v>
      </c>
      <c r="V1259" s="1" t="s">
        <v>8532</v>
      </c>
      <c r="W1259" s="1" t="s">
        <v>8533</v>
      </c>
      <c r="X1259" s="1" t="s">
        <v>8534</v>
      </c>
      <c r="Y1259" s="1" t="s">
        <v>4355</v>
      </c>
      <c r="Z1259" s="1" t="s">
        <v>6762</v>
      </c>
      <c r="AA1259" s="1">
        <v>0</v>
      </c>
      <c r="AB1259" s="1" t="s">
        <v>1019</v>
      </c>
      <c r="AD1259" s="1" t="str">
        <f>VLOOKUP($K1259,「工具标准名」映射表!$B:$I,3,0)</f>
        <v>Garageband</v>
      </c>
      <c r="AE1259" s="1" t="str">
        <f>VLOOKUP($K1259,「工具标准名」映射表!$B:$I,4,0)</f>
        <v>功能应用层</v>
      </c>
      <c r="AF1259" s="1" t="str">
        <f>VLOOKUP($K1259,「工具标准名」映射表!$B:$I,5,0)</f>
        <v>功能应用（Web 教学平台（SaaS））</v>
      </c>
      <c r="AG1259" s="1" t="str">
        <f>VLOOKUP($K1259,「工具标准名」映射表!$B:$I,6,0)</f>
        <v>软件工具</v>
      </c>
      <c r="AH1259" s="1" t="str">
        <f>VLOOKUP($K1259,「工具标准名」映射表!$B:$I,7,0)</f>
        <v>其他</v>
      </c>
      <c r="AI1259" s="1" t="str">
        <f>VLOOKUP($K1259,「工具标准名」映射表!$B:$I,8,0)</f>
        <v>否</v>
      </c>
      <c r="AJ1259" s="1" t="s">
        <v>1019</v>
      </c>
      <c r="AK1259" s="1"/>
      <c r="AL1259" s="1"/>
      <c r="AM1259" s="1"/>
      <c r="AN1259" s="1"/>
      <c r="AO1259" s="1"/>
    </row>
    <row r="1260" spans="1:41" ht="16">
      <c r="A1260" s="1" t="s">
        <v>8523</v>
      </c>
      <c r="B1260" s="3">
        <v>46056.470312500001</v>
      </c>
      <c r="C1260" s="14">
        <v>633</v>
      </c>
      <c r="D1260" s="1" t="s">
        <v>8524</v>
      </c>
      <c r="E1260" s="1" t="s">
        <v>5186</v>
      </c>
      <c r="F1260" s="1" t="s">
        <v>27</v>
      </c>
      <c r="G1260" s="1" t="s">
        <v>8525</v>
      </c>
      <c r="H1260" s="1" t="s">
        <v>8526</v>
      </c>
      <c r="I1260" s="1" t="s">
        <v>8527</v>
      </c>
      <c r="J1260" s="1" t="s">
        <v>8528</v>
      </c>
      <c r="K1260" s="1" t="s">
        <v>8536</v>
      </c>
      <c r="L1260" s="1" t="s">
        <v>33</v>
      </c>
      <c r="M1260" s="1" t="b">
        <v>0</v>
      </c>
      <c r="N1260" s="1" t="s">
        <v>13063</v>
      </c>
      <c r="O1260" s="1" t="s">
        <v>66</v>
      </c>
      <c r="P1260" s="1" t="s">
        <v>13064</v>
      </c>
      <c r="Q1260" s="1" t="s">
        <v>37</v>
      </c>
      <c r="R1260" s="1" t="s">
        <v>38</v>
      </c>
      <c r="S1260" s="1" t="s">
        <v>172</v>
      </c>
      <c r="T1260" s="1" t="s">
        <v>8530</v>
      </c>
      <c r="U1260" s="1" t="s">
        <v>8531</v>
      </c>
      <c r="V1260" s="1" t="s">
        <v>8532</v>
      </c>
      <c r="W1260" s="1" t="s">
        <v>8533</v>
      </c>
      <c r="X1260" s="1" t="s">
        <v>8534</v>
      </c>
      <c r="Y1260" s="1" t="s">
        <v>4355</v>
      </c>
      <c r="Z1260" s="1" t="s">
        <v>8536</v>
      </c>
      <c r="AA1260" s="1">
        <v>0</v>
      </c>
      <c r="AB1260" s="1" t="s">
        <v>1019</v>
      </c>
      <c r="AD1260" s="1" t="e">
        <f>VLOOKUP($K1260,「工具标准名」映射表!$B:$I,3,0)</f>
        <v>#N/A</v>
      </c>
      <c r="AE1260" s="1" t="e">
        <f>VLOOKUP($K1260,「工具标准名」映射表!$B:$I,4,0)</f>
        <v>#N/A</v>
      </c>
      <c r="AF1260" s="1" t="e">
        <f>VLOOKUP($K1260,「工具标准名」映射表!$B:$I,5,0)</f>
        <v>#N/A</v>
      </c>
      <c r="AG1260" s="1" t="e">
        <f>VLOOKUP($K1260,「工具标准名」映射表!$B:$I,6,0)</f>
        <v>#N/A</v>
      </c>
      <c r="AH1260" s="1" t="e">
        <f>VLOOKUP($K1260,「工具标准名」映射表!$B:$I,7,0)</f>
        <v>#N/A</v>
      </c>
      <c r="AI1260" s="1" t="e">
        <f>VLOOKUP($K1260,「工具标准名」映射表!$B:$I,8,0)</f>
        <v>#N/A</v>
      </c>
      <c r="AJ1260" s="1" t="s">
        <v>1019</v>
      </c>
      <c r="AK1260" s="1"/>
      <c r="AL1260" s="1"/>
      <c r="AM1260" s="1"/>
      <c r="AN1260" s="1"/>
      <c r="AO1260" s="1"/>
    </row>
    <row r="1261" spans="1:41" ht="16">
      <c r="A1261" s="1" t="s">
        <v>8538</v>
      </c>
      <c r="B1261" s="3">
        <v>46056.4703703704</v>
      </c>
      <c r="C1261" s="14">
        <v>634</v>
      </c>
      <c r="D1261" s="1" t="s">
        <v>8539</v>
      </c>
      <c r="E1261" s="1" t="s">
        <v>722</v>
      </c>
      <c r="F1261" s="1" t="s">
        <v>27</v>
      </c>
      <c r="G1261" s="1" t="s">
        <v>8540</v>
      </c>
      <c r="H1261" s="1" t="s">
        <v>8541</v>
      </c>
      <c r="I1261" s="1" t="s">
        <v>8542</v>
      </c>
      <c r="J1261" s="1" t="s">
        <v>8543</v>
      </c>
      <c r="K1261" s="1" t="s">
        <v>7926</v>
      </c>
      <c r="L1261" s="1" t="s">
        <v>33</v>
      </c>
      <c r="M1261" s="1" t="b">
        <v>0</v>
      </c>
      <c r="N1261" s="1" t="s">
        <v>3468</v>
      </c>
      <c r="O1261" s="1" t="s">
        <v>54</v>
      </c>
      <c r="P1261" s="1" t="s">
        <v>15493</v>
      </c>
      <c r="Q1261" s="1" t="s">
        <v>37</v>
      </c>
      <c r="R1261" s="1" t="s">
        <v>38</v>
      </c>
      <c r="S1261" s="1" t="s">
        <v>172</v>
      </c>
      <c r="T1261" s="1" t="s">
        <v>8545</v>
      </c>
      <c r="U1261" s="1" t="s">
        <v>8546</v>
      </c>
      <c r="V1261" s="1" t="s">
        <v>8547</v>
      </c>
      <c r="W1261" s="1" t="s">
        <v>276</v>
      </c>
      <c r="X1261" s="1" t="s">
        <v>8548</v>
      </c>
      <c r="Y1261" s="1" t="s">
        <v>4355</v>
      </c>
      <c r="Z1261" s="1" t="s">
        <v>7926</v>
      </c>
      <c r="AA1261" s="1">
        <v>0</v>
      </c>
      <c r="AB1261" s="1" t="s">
        <v>1019</v>
      </c>
      <c r="AD1261" s="1" t="str">
        <f>VLOOKUP($K1261,「工具标准名」映射表!$B:$I,3,0)</f>
        <v>库乐队</v>
      </c>
      <c r="AE1261" s="1" t="str">
        <f>VLOOKUP($K1261,「工具标准名」映射表!$B:$I,4,0)</f>
        <v>功能应用层</v>
      </c>
      <c r="AF1261" s="1" t="str">
        <f>VLOOKUP($K1261,「工具标准名」映射表!$B:$I,5,0)</f>
        <v>功能应用层（移动端 App）</v>
      </c>
      <c r="AG1261" s="1" t="str">
        <f>VLOOKUP($K1261,「工具标准名」映射表!$B:$I,6,0)</f>
        <v>音视频技术</v>
      </c>
      <c r="AH1261" s="1" t="str">
        <f>VLOOKUP($K1261,「工具标准名」映射表!$B:$I,7,0)</f>
        <v>生成音乐</v>
      </c>
      <c r="AI1261" s="1" t="str">
        <f>VLOOKUP($K1261,「工具标准名」映射表!$B:$I,8,0)</f>
        <v>否</v>
      </c>
      <c r="AJ1261" s="1" t="s">
        <v>1019</v>
      </c>
      <c r="AK1261" s="1"/>
      <c r="AL1261" s="1"/>
      <c r="AM1261" s="1"/>
      <c r="AN1261" s="1"/>
      <c r="AO1261" s="1"/>
    </row>
    <row r="1262" spans="1:41" ht="16">
      <c r="A1262" s="1" t="s">
        <v>8538</v>
      </c>
      <c r="B1262" s="3">
        <v>46056.4703703704</v>
      </c>
      <c r="C1262" s="14">
        <v>634</v>
      </c>
      <c r="D1262" s="1" t="s">
        <v>8539</v>
      </c>
      <c r="E1262" s="1" t="s">
        <v>722</v>
      </c>
      <c r="F1262" s="1" t="s">
        <v>27</v>
      </c>
      <c r="G1262" s="1" t="s">
        <v>8540</v>
      </c>
      <c r="H1262" s="1" t="s">
        <v>8541</v>
      </c>
      <c r="I1262" s="1" t="s">
        <v>8542</v>
      </c>
      <c r="J1262" s="1" t="s">
        <v>8543</v>
      </c>
      <c r="K1262" s="1" t="s">
        <v>8549</v>
      </c>
      <c r="L1262" s="1" t="s">
        <v>33</v>
      </c>
      <c r="M1262" s="1" t="b">
        <v>0</v>
      </c>
      <c r="N1262" s="1" t="s">
        <v>65</v>
      </c>
      <c r="O1262" s="1" t="s">
        <v>66</v>
      </c>
      <c r="P1262" s="1" t="s">
        <v>22130</v>
      </c>
      <c r="Q1262" s="1" t="s">
        <v>37</v>
      </c>
      <c r="R1262" s="1" t="s">
        <v>38</v>
      </c>
      <c r="S1262" s="1" t="s">
        <v>172</v>
      </c>
      <c r="T1262" s="1" t="s">
        <v>8545</v>
      </c>
      <c r="U1262" s="1" t="s">
        <v>8546</v>
      </c>
      <c r="V1262" s="1" t="s">
        <v>8547</v>
      </c>
      <c r="W1262" s="1" t="s">
        <v>276</v>
      </c>
      <c r="X1262" s="1" t="s">
        <v>8548</v>
      </c>
      <c r="Y1262" s="1" t="s">
        <v>4355</v>
      </c>
      <c r="Z1262" s="1" t="s">
        <v>8549</v>
      </c>
      <c r="AA1262" s="1">
        <v>0</v>
      </c>
      <c r="AB1262" s="1" t="s">
        <v>1019</v>
      </c>
      <c r="AD1262" s="1" t="str">
        <f>VLOOKUP($K1262,「工具标准名」映射表!$B:$I,3,0)</f>
        <v>智能吉他</v>
      </c>
      <c r="AE1262" s="1" t="str">
        <f>VLOOKUP($K1262,「工具标准名」映射表!$B:$I,4,0)</f>
        <v>功能应用层</v>
      </c>
      <c r="AF1262" s="1" t="str">
        <f>VLOOKUP($K1262,「工具标准名」映射表!$B:$I,5,0)</f>
        <v>功能应用（校级 / 区域级系统）</v>
      </c>
      <c r="AG1262" s="1" t="str">
        <f>VLOOKUP($K1262,「工具标准名」映射表!$B:$I,6,0)</f>
        <v>软件工具</v>
      </c>
      <c r="AH1262" s="1" t="str">
        <f>VLOOKUP($K1262,「工具标准名」映射表!$B:$I,7,0)</f>
        <v>AI智能体</v>
      </c>
      <c r="AI1262" s="1" t="str">
        <f>VLOOKUP($K1262,「工具标准名」映射表!$B:$I,8,0)</f>
        <v>否</v>
      </c>
      <c r="AJ1262" s="1" t="s">
        <v>1019</v>
      </c>
      <c r="AK1262" s="1"/>
      <c r="AL1262" s="1"/>
      <c r="AM1262" s="1"/>
      <c r="AN1262" s="1"/>
      <c r="AO1262" s="1"/>
    </row>
    <row r="1263" spans="1:41" ht="16">
      <c r="A1263" s="1" t="s">
        <v>8538</v>
      </c>
      <c r="B1263" s="3">
        <v>46056.4703703704</v>
      </c>
      <c r="C1263" s="14">
        <v>634</v>
      </c>
      <c r="D1263" s="1" t="s">
        <v>8539</v>
      </c>
      <c r="E1263" s="1" t="s">
        <v>722</v>
      </c>
      <c r="F1263" s="1" t="s">
        <v>27</v>
      </c>
      <c r="G1263" s="1" t="s">
        <v>8540</v>
      </c>
      <c r="H1263" s="1" t="s">
        <v>8541</v>
      </c>
      <c r="I1263" s="1" t="s">
        <v>8542</v>
      </c>
      <c r="J1263" s="1" t="s">
        <v>8543</v>
      </c>
      <c r="K1263" s="1" t="s">
        <v>8551</v>
      </c>
      <c r="L1263" s="1" t="s">
        <v>33</v>
      </c>
      <c r="M1263" s="1" t="b">
        <v>0</v>
      </c>
      <c r="N1263" s="1" t="s">
        <v>65</v>
      </c>
      <c r="O1263" s="1" t="s">
        <v>66</v>
      </c>
      <c r="P1263" s="1" t="s">
        <v>22068</v>
      </c>
      <c r="Q1263" s="1" t="s">
        <v>37</v>
      </c>
      <c r="R1263" s="1" t="s">
        <v>38</v>
      </c>
      <c r="S1263" s="1" t="s">
        <v>172</v>
      </c>
      <c r="T1263" s="1" t="s">
        <v>8545</v>
      </c>
      <c r="U1263" s="1" t="s">
        <v>8546</v>
      </c>
      <c r="V1263" s="1" t="s">
        <v>8547</v>
      </c>
      <c r="W1263" s="1" t="s">
        <v>276</v>
      </c>
      <c r="X1263" s="1" t="s">
        <v>8548</v>
      </c>
      <c r="Y1263" s="1" t="s">
        <v>4355</v>
      </c>
      <c r="Z1263" s="1" t="s">
        <v>8551</v>
      </c>
      <c r="AA1263" s="1">
        <v>0</v>
      </c>
      <c r="AB1263" s="1" t="s">
        <v>1019</v>
      </c>
      <c r="AD1263" s="1" t="str">
        <f>VLOOKUP($K1263,「工具标准名」映射表!$B:$I,3,0)</f>
        <v>智能鼓</v>
      </c>
      <c r="AE1263" s="1" t="str">
        <f>VLOOKUP($K1263,「工具标准名」映射表!$B:$I,4,0)</f>
        <v>功能应用层</v>
      </c>
      <c r="AF1263" s="1" t="str">
        <f>VLOOKUP($K1263,「工具标准名」映射表!$B:$I,5,0)</f>
        <v>功能应用（校级 / 区域级系统）</v>
      </c>
      <c r="AG1263" s="1" t="str">
        <f>VLOOKUP($K1263,「工具标准名」映射表!$B:$I,6,0)</f>
        <v>软件工具</v>
      </c>
      <c r="AH1263" s="1" t="str">
        <f>VLOOKUP($K1263,「工具标准名」映射表!$B:$I,7,0)</f>
        <v>AI智能体</v>
      </c>
      <c r="AI1263" s="1" t="str">
        <f>VLOOKUP($K1263,「工具标准名」映射表!$B:$I,8,0)</f>
        <v>否</v>
      </c>
      <c r="AJ1263" s="1" t="s">
        <v>1019</v>
      </c>
      <c r="AK1263" s="1"/>
      <c r="AL1263" s="1"/>
      <c r="AM1263" s="1"/>
      <c r="AN1263" s="1"/>
      <c r="AO1263" s="1"/>
    </row>
    <row r="1264" spans="1:41" ht="16">
      <c r="A1264" s="1" t="s">
        <v>8553</v>
      </c>
      <c r="B1264" s="3">
        <v>46056.470300925903</v>
      </c>
      <c r="C1264" s="14">
        <v>635</v>
      </c>
      <c r="D1264" s="1" t="s">
        <v>8554</v>
      </c>
      <c r="E1264" s="1" t="s">
        <v>722</v>
      </c>
      <c r="F1264" s="1" t="s">
        <v>27</v>
      </c>
      <c r="G1264" s="1" t="s">
        <v>8555</v>
      </c>
      <c r="H1264" s="1" t="s">
        <v>8556</v>
      </c>
      <c r="I1264" s="1" t="s">
        <v>8557</v>
      </c>
      <c r="J1264" s="1" t="s">
        <v>8558</v>
      </c>
      <c r="K1264" s="1" t="s">
        <v>124</v>
      </c>
      <c r="L1264" s="1" t="s">
        <v>33</v>
      </c>
      <c r="M1264" s="1" t="b">
        <v>0</v>
      </c>
      <c r="N1264" s="1" t="s">
        <v>47</v>
      </c>
      <c r="O1264" s="1" t="s">
        <v>48</v>
      </c>
      <c r="P1264" s="1" t="s">
        <v>5452</v>
      </c>
      <c r="Q1264" s="1" t="s">
        <v>37</v>
      </c>
      <c r="R1264" s="1" t="s">
        <v>38</v>
      </c>
      <c r="S1264" s="1" t="s">
        <v>39</v>
      </c>
      <c r="T1264" s="1" t="s">
        <v>8560</v>
      </c>
      <c r="U1264" s="1" t="s">
        <v>8561</v>
      </c>
      <c r="V1264" s="1" t="s">
        <v>8562</v>
      </c>
      <c r="W1264" s="1" t="s">
        <v>28</v>
      </c>
      <c r="X1264" s="1" t="s">
        <v>8563</v>
      </c>
      <c r="Y1264" s="1" t="s">
        <v>43</v>
      </c>
      <c r="Z1264" s="1" t="s">
        <v>4864</v>
      </c>
      <c r="AA1264" s="1" t="s">
        <v>23367</v>
      </c>
      <c r="AB1264" s="1" t="s">
        <v>1019</v>
      </c>
      <c r="AD1264" s="1" t="str">
        <f>VLOOKUP($K1264,「工具标准名」映射表!$B:$I,3,0)</f>
        <v>DeepSeek 大模型</v>
      </c>
      <c r="AE1264" s="1" t="str">
        <f>VLOOKUP($K1264,「工具标准名」映射表!$B:$I,4,0)</f>
        <v>功能应用层</v>
      </c>
      <c r="AF1264" s="1" t="str">
        <f>VLOOKUP($K1264,「工具标准名」映射表!$B:$I,5,0)</f>
        <v>功能应用（教学辅助工具）</v>
      </c>
      <c r="AG1264" s="1" t="str">
        <f>VLOOKUP($K1264,「工具标准名」映射表!$B:$I,6,0)</f>
        <v>软件工具</v>
      </c>
      <c r="AH1264" s="1" t="str">
        <f>VLOOKUP($K1264,「工具标准名」映射表!$B:$I,7,0)</f>
        <v>AI智能体</v>
      </c>
      <c r="AI1264" s="1" t="str">
        <f>VLOOKUP($K1264,「工具标准名」映射表!$B:$I,8,0)</f>
        <v>否</v>
      </c>
      <c r="AJ1264" s="1" t="s">
        <v>1019</v>
      </c>
      <c r="AK1264" s="1"/>
      <c r="AL1264" s="1"/>
      <c r="AM1264" s="1"/>
      <c r="AN1264" s="1"/>
      <c r="AO1264" s="1"/>
    </row>
    <row r="1265" spans="1:41" ht="16">
      <c r="A1265" s="1" t="s">
        <v>8565</v>
      </c>
      <c r="B1265" s="3">
        <v>46056.470335648097</v>
      </c>
      <c r="C1265" s="14">
        <v>636</v>
      </c>
      <c r="D1265" s="1" t="s">
        <v>8566</v>
      </c>
      <c r="E1265" s="1" t="s">
        <v>385</v>
      </c>
      <c r="F1265" s="1" t="s">
        <v>405</v>
      </c>
      <c r="G1265" s="1" t="s">
        <v>2845</v>
      </c>
      <c r="H1265" s="1" t="s">
        <v>8567</v>
      </c>
      <c r="I1265" s="1" t="s">
        <v>8568</v>
      </c>
      <c r="J1265" s="1" t="s">
        <v>8569</v>
      </c>
      <c r="K1265" s="1" t="s">
        <v>2904</v>
      </c>
      <c r="L1265" s="1" t="s">
        <v>2896</v>
      </c>
      <c r="M1265" s="1" t="b">
        <v>0</v>
      </c>
      <c r="N1265" s="1" t="s">
        <v>2897</v>
      </c>
      <c r="O1265" s="1" t="s">
        <v>54</v>
      </c>
      <c r="P1265" s="1" t="s">
        <v>2898</v>
      </c>
      <c r="Q1265" s="1" t="s">
        <v>309</v>
      </c>
      <c r="R1265" s="1" t="s">
        <v>234</v>
      </c>
      <c r="S1265" s="1" t="s">
        <v>39</v>
      </c>
      <c r="T1265" s="1" t="s">
        <v>8571</v>
      </c>
      <c r="U1265" s="1" t="s">
        <v>8572</v>
      </c>
      <c r="V1265" s="1" t="s">
        <v>8573</v>
      </c>
      <c r="W1265" s="1" t="s">
        <v>8574</v>
      </c>
      <c r="X1265" s="1" t="s">
        <v>8575</v>
      </c>
      <c r="Y1265" s="1" t="s">
        <v>156</v>
      </c>
      <c r="Z1265" s="1" t="s">
        <v>2904</v>
      </c>
      <c r="AA1265" s="1">
        <v>0</v>
      </c>
      <c r="AB1265" s="1" t="s">
        <v>385</v>
      </c>
      <c r="AD1265" s="1" t="str">
        <f>VLOOKUP($K1265,「工具标准名」映射表!$B:$I,3,0)</f>
        <v>AI智课系统</v>
      </c>
      <c r="AE1265" s="1" t="str">
        <f>VLOOKUP($K1265,「工具标准名」映射表!$B:$I,4,0)</f>
        <v>功能应用层</v>
      </c>
      <c r="AF1265" s="1" t="str">
        <f>VLOOKUP($K1265,「工具标准名」映射表!$B:$I,5,0)</f>
        <v>功能应用（校级 / 区域级系统）</v>
      </c>
      <c r="AG1265" s="1" t="str">
        <f>VLOOKUP($K1265,「工具标准名」映射表!$B:$I,6,0)</f>
        <v>软件工具</v>
      </c>
      <c r="AH1265" s="1" t="str">
        <f>VLOOKUP($K1265,「工具标准名」映射表!$B:$I,7,0)</f>
        <v>AI智能体</v>
      </c>
      <c r="AI1265" s="1" t="str">
        <f>VLOOKUP($K1265,「工具标准名」映射表!$B:$I,8,0)</f>
        <v>否</v>
      </c>
      <c r="AJ1265" s="1" t="s">
        <v>385</v>
      </c>
      <c r="AK1265" s="1"/>
      <c r="AL1265" s="1"/>
      <c r="AM1265" s="1"/>
      <c r="AN1265" s="1"/>
      <c r="AO1265" s="1"/>
    </row>
    <row r="1266" spans="1:41" ht="16">
      <c r="A1266" s="1" t="s">
        <v>8565</v>
      </c>
      <c r="B1266" s="3">
        <v>46056.470335648097</v>
      </c>
      <c r="C1266" s="14">
        <v>636</v>
      </c>
      <c r="D1266" s="1" t="s">
        <v>8566</v>
      </c>
      <c r="E1266" s="1" t="s">
        <v>385</v>
      </c>
      <c r="F1266" s="1" t="s">
        <v>405</v>
      </c>
      <c r="G1266" s="1" t="s">
        <v>2845</v>
      </c>
      <c r="H1266" s="1" t="s">
        <v>8567</v>
      </c>
      <c r="I1266" s="1" t="s">
        <v>8568</v>
      </c>
      <c r="J1266" s="1" t="s">
        <v>8569</v>
      </c>
      <c r="K1266" s="1" t="s">
        <v>8577</v>
      </c>
      <c r="L1266" s="1" t="s">
        <v>33</v>
      </c>
      <c r="M1266" s="1" t="b">
        <v>0</v>
      </c>
      <c r="N1266" s="1" t="s">
        <v>135</v>
      </c>
      <c r="O1266" s="1" t="s">
        <v>66</v>
      </c>
      <c r="P1266" s="1" t="s">
        <v>21501</v>
      </c>
      <c r="Q1266" s="1" t="s">
        <v>309</v>
      </c>
      <c r="R1266" s="1" t="s">
        <v>234</v>
      </c>
      <c r="S1266" s="1" t="s">
        <v>39</v>
      </c>
      <c r="T1266" s="1" t="s">
        <v>8571</v>
      </c>
      <c r="U1266" s="1" t="s">
        <v>8572</v>
      </c>
      <c r="V1266" s="1" t="s">
        <v>8573</v>
      </c>
      <c r="W1266" s="1" t="s">
        <v>8574</v>
      </c>
      <c r="X1266" s="1" t="s">
        <v>8575</v>
      </c>
      <c r="Y1266" s="1" t="s">
        <v>156</v>
      </c>
      <c r="Z1266" s="1" t="s">
        <v>8577</v>
      </c>
      <c r="AA1266" s="1">
        <v>0</v>
      </c>
      <c r="AB1266" s="1" t="s">
        <v>385</v>
      </c>
      <c r="AD1266" s="1" t="str">
        <f>VLOOKUP($K1266,「工具标准名」映射表!$B:$I,3,0)</f>
        <v>智慧教室硬件</v>
      </c>
      <c r="AE1266" s="1" t="str">
        <f>VLOOKUP($K1266,「工具标准名」映射表!$B:$I,4,0)</f>
        <v>功能应用层</v>
      </c>
      <c r="AF1266" s="1" t="str">
        <f>VLOOKUP($K1266,「工具标准名」映射表!$B:$I,5,0)</f>
        <v>功能应用（校级 / 区域级系统）</v>
      </c>
      <c r="AG1266" s="1" t="str">
        <f>VLOOKUP($K1266,「工具标准名」映射表!$B:$I,6,0)</f>
        <v>软件工具</v>
      </c>
      <c r="AH1266" s="1" t="str">
        <f>VLOOKUP($K1266,「工具标准名」映射表!$B:$I,7,0)</f>
        <v>AI智能体</v>
      </c>
      <c r="AI1266" s="1" t="str">
        <f>VLOOKUP($K1266,「工具标准名」映射表!$B:$I,8,0)</f>
        <v>否</v>
      </c>
      <c r="AJ1266" s="1" t="s">
        <v>385</v>
      </c>
      <c r="AK1266" s="1"/>
      <c r="AL1266" s="1"/>
      <c r="AM1266" s="1"/>
      <c r="AN1266" s="1"/>
      <c r="AO1266" s="1"/>
    </row>
    <row r="1267" spans="1:41" ht="16">
      <c r="A1267" s="1" t="s">
        <v>8580</v>
      </c>
      <c r="B1267" s="3">
        <v>46056.470335648097</v>
      </c>
      <c r="C1267" s="14">
        <v>637</v>
      </c>
      <c r="D1267" s="1" t="s">
        <v>8581</v>
      </c>
      <c r="E1267" s="1" t="s">
        <v>4028</v>
      </c>
      <c r="F1267" s="1" t="s">
        <v>27</v>
      </c>
      <c r="G1267" s="1" t="s">
        <v>8582</v>
      </c>
      <c r="H1267" s="1" t="s">
        <v>8583</v>
      </c>
      <c r="I1267" s="1" t="s">
        <v>8584</v>
      </c>
      <c r="J1267" s="1" t="s">
        <v>8585</v>
      </c>
      <c r="K1267" s="1" t="s">
        <v>1078</v>
      </c>
      <c r="L1267" s="1" t="s">
        <v>33</v>
      </c>
      <c r="M1267" s="1" t="b">
        <v>0</v>
      </c>
      <c r="N1267" s="1" t="s">
        <v>47</v>
      </c>
      <c r="O1267" s="1" t="s">
        <v>54</v>
      </c>
      <c r="P1267" s="1" t="s">
        <v>1073</v>
      </c>
      <c r="Q1267" s="1" t="s">
        <v>37</v>
      </c>
      <c r="R1267" s="1" t="s">
        <v>38</v>
      </c>
      <c r="S1267" s="1" t="s">
        <v>172</v>
      </c>
      <c r="T1267" s="1" t="s">
        <v>8588</v>
      </c>
      <c r="U1267" s="1" t="s">
        <v>8589</v>
      </c>
      <c r="V1267" s="1" t="s">
        <v>8590</v>
      </c>
      <c r="W1267" s="1" t="s">
        <v>8591</v>
      </c>
      <c r="X1267" s="1" t="s">
        <v>8592</v>
      </c>
      <c r="Y1267" s="1" t="s">
        <v>178</v>
      </c>
      <c r="Z1267" s="1" t="s">
        <v>1078</v>
      </c>
      <c r="AA1267" s="1">
        <v>0</v>
      </c>
      <c r="AB1267" s="1" t="s">
        <v>385</v>
      </c>
      <c r="AD1267" s="1" t="str">
        <f>VLOOKUP($K1267,「工具标准名」映射表!$B:$I,3,0)</f>
        <v>AI动画数字人</v>
      </c>
      <c r="AE1267" s="1" t="str">
        <f>VLOOKUP($K1267,「工具标准名」映射表!$B:$I,4,0)</f>
        <v>功能应用层</v>
      </c>
      <c r="AF1267" s="1" t="str">
        <f>VLOOKUP($K1267,「工具标准名」映射表!$B:$I,5,0)</f>
        <v>功能应用（教学辅助工具）</v>
      </c>
      <c r="AG1267" s="1" t="str">
        <f>VLOOKUP($K1267,「工具标准名」映射表!$B:$I,6,0)</f>
        <v>软件工具</v>
      </c>
      <c r="AH1267" s="1" t="str">
        <f>VLOOKUP($K1267,「工具标准名」映射表!$B:$I,7,0)</f>
        <v>AI智能体</v>
      </c>
      <c r="AI1267" s="1" t="str">
        <f>VLOOKUP($K1267,「工具标准名」映射表!$B:$I,8,0)</f>
        <v>否</v>
      </c>
      <c r="AJ1267" s="1" t="s">
        <v>385</v>
      </c>
      <c r="AK1267" s="1"/>
      <c r="AL1267" s="1"/>
      <c r="AM1267" s="1"/>
      <c r="AN1267" s="1"/>
      <c r="AO1267" s="1"/>
    </row>
    <row r="1268" spans="1:41" ht="16">
      <c r="A1268" s="1" t="s">
        <v>8594</v>
      </c>
      <c r="B1268" s="3">
        <v>46056.470312500001</v>
      </c>
      <c r="C1268" s="14">
        <v>638</v>
      </c>
      <c r="D1268" s="1" t="s">
        <v>8595</v>
      </c>
      <c r="E1268" s="1" t="s">
        <v>404</v>
      </c>
      <c r="F1268" s="1" t="s">
        <v>27</v>
      </c>
      <c r="G1268" s="1" t="s">
        <v>8596</v>
      </c>
      <c r="H1268" s="1" t="s">
        <v>8597</v>
      </c>
      <c r="I1268" s="1" t="s">
        <v>8598</v>
      </c>
      <c r="J1268" s="1" t="s">
        <v>8599</v>
      </c>
      <c r="K1268" s="1" t="s">
        <v>1962</v>
      </c>
      <c r="L1268" s="1" t="s">
        <v>33</v>
      </c>
      <c r="M1268" s="1" t="b">
        <v>0</v>
      </c>
      <c r="N1268" s="1" t="s">
        <v>47</v>
      </c>
      <c r="O1268" s="1" t="s">
        <v>48</v>
      </c>
      <c r="P1268" s="1" t="s">
        <v>11378</v>
      </c>
      <c r="Q1268" s="1" t="s">
        <v>37</v>
      </c>
      <c r="R1268" s="1" t="s">
        <v>38</v>
      </c>
      <c r="S1268" s="1" t="s">
        <v>375</v>
      </c>
      <c r="T1268" s="1" t="s">
        <v>8601</v>
      </c>
      <c r="U1268" s="1" t="s">
        <v>8598</v>
      </c>
      <c r="V1268" s="1" t="s">
        <v>8602</v>
      </c>
      <c r="W1268" s="1" t="s">
        <v>8603</v>
      </c>
      <c r="X1268" s="1" t="s">
        <v>8604</v>
      </c>
      <c r="Y1268" s="1" t="s">
        <v>801</v>
      </c>
      <c r="Z1268" s="1" t="s">
        <v>139</v>
      </c>
      <c r="AA1268" s="1" t="s">
        <v>23370</v>
      </c>
      <c r="AB1268" s="1" t="s">
        <v>385</v>
      </c>
      <c r="AD1268" s="1" t="str">
        <f>VLOOKUP($K1268,「工具标准名」映射表!$B:$I,3,0)</f>
        <v>豆包</v>
      </c>
      <c r="AE1268" s="1" t="str">
        <f>VLOOKUP($K1268,「工具标准名」映射表!$B:$I,4,0)</f>
        <v>功能应用层</v>
      </c>
      <c r="AF1268" s="1" t="str">
        <f>VLOOKUP($K1268,「工具标准名」映射表!$B:$I,5,0)</f>
        <v>功能应用（教学辅助工具）</v>
      </c>
      <c r="AG1268" s="1" t="str">
        <f>VLOOKUP($K1268,「工具标准名」映射表!$B:$I,6,0)</f>
        <v>软件工具</v>
      </c>
      <c r="AH1268" s="1" t="str">
        <f>VLOOKUP($K1268,「工具标准名」映射表!$B:$I,7,0)</f>
        <v>其他</v>
      </c>
      <c r="AI1268" s="1" t="str">
        <f>VLOOKUP($K1268,「工具标准名」映射表!$B:$I,8,0)</f>
        <v>否</v>
      </c>
      <c r="AJ1268" s="1" t="s">
        <v>385</v>
      </c>
      <c r="AK1268" s="1"/>
      <c r="AL1268" s="1"/>
      <c r="AM1268" s="1"/>
      <c r="AN1268" s="1"/>
      <c r="AO1268" s="1"/>
    </row>
    <row r="1269" spans="1:41" ht="16">
      <c r="A1269" s="1" t="s">
        <v>8606</v>
      </c>
      <c r="B1269" s="3">
        <v>46056.470381944397</v>
      </c>
      <c r="C1269" s="14">
        <v>639</v>
      </c>
      <c r="D1269" s="1" t="s">
        <v>8607</v>
      </c>
      <c r="E1269" s="1" t="s">
        <v>5918</v>
      </c>
      <c r="F1269" s="1" t="s">
        <v>27</v>
      </c>
      <c r="G1269" s="1" t="s">
        <v>8608</v>
      </c>
      <c r="H1269" s="1" t="s">
        <v>8609</v>
      </c>
      <c r="I1269" s="1" t="s">
        <v>8610</v>
      </c>
      <c r="J1269" s="1" t="s">
        <v>8611</v>
      </c>
      <c r="K1269" s="1" t="s">
        <v>8612</v>
      </c>
      <c r="L1269" s="1" t="s">
        <v>33</v>
      </c>
      <c r="M1269" s="1" t="b">
        <v>0</v>
      </c>
      <c r="N1269" s="1" t="s">
        <v>47</v>
      </c>
      <c r="O1269" s="1" t="s">
        <v>48</v>
      </c>
      <c r="P1269" s="1" t="s">
        <v>6325</v>
      </c>
      <c r="Q1269" s="1" t="s">
        <v>37</v>
      </c>
      <c r="R1269" s="1" t="s">
        <v>38</v>
      </c>
      <c r="S1269" s="1" t="s">
        <v>39</v>
      </c>
      <c r="T1269" s="1" t="s">
        <v>8614</v>
      </c>
      <c r="U1269" s="1" t="s">
        <v>174</v>
      </c>
      <c r="V1269" s="1" t="s">
        <v>8615</v>
      </c>
      <c r="W1269" s="1" t="s">
        <v>276</v>
      </c>
      <c r="X1269" s="1" t="s">
        <v>8616</v>
      </c>
      <c r="Y1269" s="1" t="s">
        <v>43</v>
      </c>
      <c r="Z1269" s="1" t="s">
        <v>4864</v>
      </c>
      <c r="AA1269" s="1" t="s">
        <v>23367</v>
      </c>
      <c r="AB1269" s="1" t="s">
        <v>138</v>
      </c>
      <c r="AD1269" s="1" t="str">
        <f>VLOOKUP($K1269,「工具标准名」映射表!$B:$I,3,0)</f>
        <v>DeepSeek 大模型</v>
      </c>
      <c r="AE1269" s="1" t="str">
        <f>VLOOKUP($K1269,「工具标准名」映射表!$B:$I,4,0)</f>
        <v>功能应用层</v>
      </c>
      <c r="AF1269" s="1" t="str">
        <f>VLOOKUP($K1269,「工具标准名」映射表!$B:$I,5,0)</f>
        <v>功能应用（教学辅助工具）</v>
      </c>
      <c r="AG1269" s="1" t="str">
        <f>VLOOKUP($K1269,「工具标准名」映射表!$B:$I,6,0)</f>
        <v>软件工具</v>
      </c>
      <c r="AH1269" s="1" t="str">
        <f>VLOOKUP($K1269,「工具标准名」映射表!$B:$I,7,0)</f>
        <v>AI智能体</v>
      </c>
      <c r="AI1269" s="1" t="str">
        <f>VLOOKUP($K1269,「工具标准名」映射表!$B:$I,8,0)</f>
        <v>否</v>
      </c>
      <c r="AJ1269" s="1" t="s">
        <v>138</v>
      </c>
      <c r="AK1269" s="1"/>
      <c r="AL1269" s="1"/>
      <c r="AM1269" s="1"/>
      <c r="AN1269" s="1"/>
      <c r="AO1269" s="1"/>
    </row>
    <row r="1270" spans="1:41" ht="16">
      <c r="A1270" s="1" t="s">
        <v>8606</v>
      </c>
      <c r="B1270" s="3">
        <v>46056.470381944397</v>
      </c>
      <c r="C1270" s="14">
        <v>639</v>
      </c>
      <c r="D1270" s="1" t="s">
        <v>8607</v>
      </c>
      <c r="E1270" s="1" t="s">
        <v>5918</v>
      </c>
      <c r="F1270" s="1" t="s">
        <v>27</v>
      </c>
      <c r="G1270" s="1" t="s">
        <v>8608</v>
      </c>
      <c r="H1270" s="1" t="s">
        <v>8609</v>
      </c>
      <c r="I1270" s="1" t="s">
        <v>8610</v>
      </c>
      <c r="J1270" s="1" t="s">
        <v>8611</v>
      </c>
      <c r="K1270" s="1" t="s">
        <v>8618</v>
      </c>
      <c r="L1270" s="1" t="s">
        <v>33</v>
      </c>
      <c r="M1270" s="1" t="b">
        <v>0</v>
      </c>
      <c r="N1270" s="1" t="s">
        <v>47</v>
      </c>
      <c r="O1270" s="1" t="s">
        <v>48</v>
      </c>
      <c r="P1270" s="1" t="s">
        <v>9372</v>
      </c>
      <c r="Q1270" s="1" t="s">
        <v>37</v>
      </c>
      <c r="R1270" s="1" t="s">
        <v>38</v>
      </c>
      <c r="S1270" s="1" t="s">
        <v>39</v>
      </c>
      <c r="T1270" s="1" t="s">
        <v>8614</v>
      </c>
      <c r="U1270" s="1" t="s">
        <v>174</v>
      </c>
      <c r="V1270" s="1" t="s">
        <v>8615</v>
      </c>
      <c r="W1270" s="1" t="s">
        <v>276</v>
      </c>
      <c r="X1270" s="1" t="s">
        <v>8616</v>
      </c>
      <c r="Y1270" s="1" t="s">
        <v>43</v>
      </c>
      <c r="Z1270" s="1" t="s">
        <v>8618</v>
      </c>
      <c r="AA1270" s="1">
        <v>0</v>
      </c>
      <c r="AB1270" s="1" t="s">
        <v>138</v>
      </c>
      <c r="AD1270" s="1" t="str">
        <f>VLOOKUP($K1270,「工具标准名」映射表!$B:$I,3,0)</f>
        <v>动态几何模拟器</v>
      </c>
      <c r="AE1270" s="1" t="str">
        <f>VLOOKUP($K1270,「工具标准名」映射表!$B:$I,4,0)</f>
        <v>功能应用层</v>
      </c>
      <c r="AF1270" s="1" t="str">
        <f>VLOOKUP($K1270,「工具标准名」映射表!$B:$I,5,0)</f>
        <v>功能应用（Web 教学平台（SaaS））</v>
      </c>
      <c r="AG1270" s="1" t="str">
        <f>VLOOKUP($K1270,「工具标准名」映射表!$B:$I,6,0)</f>
        <v>软件工具</v>
      </c>
      <c r="AH1270" s="1" t="str">
        <f>VLOOKUP($K1270,「工具标准名」映射表!$B:$I,7,0)</f>
        <v>其他</v>
      </c>
      <c r="AI1270" s="1" t="str">
        <f>VLOOKUP($K1270,「工具标准名」映射表!$B:$I,8,0)</f>
        <v>否</v>
      </c>
      <c r="AJ1270" s="1" t="s">
        <v>138</v>
      </c>
      <c r="AK1270" s="1"/>
      <c r="AL1270" s="1"/>
      <c r="AM1270" s="1"/>
      <c r="AN1270" s="1"/>
      <c r="AO1270" s="1"/>
    </row>
    <row r="1271" spans="1:41" ht="16">
      <c r="A1271" s="1" t="s">
        <v>8620</v>
      </c>
      <c r="B1271" s="3">
        <v>46056.470486111102</v>
      </c>
      <c r="C1271" s="14">
        <v>640</v>
      </c>
      <c r="D1271" s="1" t="s">
        <v>8621</v>
      </c>
      <c r="E1271" s="1" t="s">
        <v>5890</v>
      </c>
      <c r="F1271" s="1" t="s">
        <v>867</v>
      </c>
      <c r="G1271" s="1" t="s">
        <v>8622</v>
      </c>
      <c r="H1271" s="1" t="s">
        <v>8623</v>
      </c>
      <c r="I1271" s="1" t="s">
        <v>8624</v>
      </c>
      <c r="J1271" s="1" t="s">
        <v>8625</v>
      </c>
      <c r="K1271" s="1" t="s">
        <v>8626</v>
      </c>
      <c r="L1271" s="1" t="s">
        <v>33</v>
      </c>
      <c r="M1271" s="1" t="b">
        <v>0</v>
      </c>
      <c r="N1271" s="1" t="s">
        <v>47</v>
      </c>
      <c r="O1271" s="1" t="s">
        <v>48</v>
      </c>
      <c r="P1271" s="1" t="s">
        <v>6342</v>
      </c>
      <c r="Q1271" s="1" t="s">
        <v>87</v>
      </c>
      <c r="R1271" s="1" t="s">
        <v>234</v>
      </c>
      <c r="S1271" s="1" t="s">
        <v>39</v>
      </c>
      <c r="T1271" s="1" t="s">
        <v>8628</v>
      </c>
      <c r="U1271" s="1" t="s">
        <v>8629</v>
      </c>
      <c r="V1271" s="1" t="s">
        <v>8630</v>
      </c>
      <c r="W1271" s="1" t="s">
        <v>176</v>
      </c>
      <c r="X1271" s="1" t="s">
        <v>8631</v>
      </c>
      <c r="Y1271" s="1" t="s">
        <v>8632</v>
      </c>
      <c r="Z1271" s="1" t="s">
        <v>4864</v>
      </c>
      <c r="AA1271" s="1" t="s">
        <v>23367</v>
      </c>
      <c r="AB1271" s="1" t="s">
        <v>385</v>
      </c>
      <c r="AD1271" s="1" t="str">
        <f>VLOOKUP($K1271,「工具标准名」映射表!$B:$I,3,0)</f>
        <v>DeepSeek 大模型</v>
      </c>
      <c r="AE1271" s="1" t="str">
        <f>VLOOKUP($K1271,「工具标准名」映射表!$B:$I,4,0)</f>
        <v>功能应用层</v>
      </c>
      <c r="AF1271" s="1" t="str">
        <f>VLOOKUP($K1271,「工具标准名」映射表!$B:$I,5,0)</f>
        <v>功能应用（教学辅助工具）</v>
      </c>
      <c r="AG1271" s="1" t="str">
        <f>VLOOKUP($K1271,「工具标准名」映射表!$B:$I,6,0)</f>
        <v>软件工具</v>
      </c>
      <c r="AH1271" s="1" t="str">
        <f>VLOOKUP($K1271,「工具标准名」映射表!$B:$I,7,0)</f>
        <v>AI智能体</v>
      </c>
      <c r="AI1271" s="1" t="str">
        <f>VLOOKUP($K1271,「工具标准名」映射表!$B:$I,8,0)</f>
        <v>是</v>
      </c>
      <c r="AJ1271" s="1" t="s">
        <v>385</v>
      </c>
      <c r="AK1271" s="1"/>
      <c r="AL1271" s="1"/>
      <c r="AM1271" s="1"/>
      <c r="AN1271" s="1"/>
      <c r="AO1271" s="1"/>
    </row>
    <row r="1272" spans="1:41" ht="16">
      <c r="A1272" s="1" t="s">
        <v>8620</v>
      </c>
      <c r="B1272" s="3">
        <v>46056.470486111102</v>
      </c>
      <c r="C1272" s="14">
        <v>640</v>
      </c>
      <c r="D1272" s="1" t="s">
        <v>8621</v>
      </c>
      <c r="E1272" s="1" t="s">
        <v>5890</v>
      </c>
      <c r="F1272" s="1" t="s">
        <v>867</v>
      </c>
      <c r="G1272" s="1" t="s">
        <v>8622</v>
      </c>
      <c r="H1272" s="1" t="s">
        <v>8623</v>
      </c>
      <c r="I1272" s="1" t="s">
        <v>8624</v>
      </c>
      <c r="J1272" s="1" t="s">
        <v>8625</v>
      </c>
      <c r="K1272" s="1" t="s">
        <v>8633</v>
      </c>
      <c r="L1272" s="1" t="s">
        <v>33</v>
      </c>
      <c r="M1272" s="1" t="b">
        <v>0</v>
      </c>
      <c r="N1272" s="1" t="s">
        <v>65</v>
      </c>
      <c r="O1272" s="1" t="s">
        <v>66</v>
      </c>
      <c r="P1272" s="1" t="s">
        <v>15324</v>
      </c>
      <c r="Q1272" s="1" t="s">
        <v>87</v>
      </c>
      <c r="R1272" s="1" t="s">
        <v>234</v>
      </c>
      <c r="S1272" s="1" t="s">
        <v>39</v>
      </c>
      <c r="T1272" s="1" t="s">
        <v>8628</v>
      </c>
      <c r="U1272" s="1" t="s">
        <v>8629</v>
      </c>
      <c r="V1272" s="1" t="s">
        <v>8630</v>
      </c>
      <c r="W1272" s="1" t="s">
        <v>176</v>
      </c>
      <c r="X1272" s="1" t="s">
        <v>8631</v>
      </c>
      <c r="Y1272" s="1" t="s">
        <v>8632</v>
      </c>
      <c r="Z1272" s="1" t="s">
        <v>8633</v>
      </c>
      <c r="AA1272" s="1">
        <v>0</v>
      </c>
      <c r="AB1272" s="1" t="s">
        <v>385</v>
      </c>
      <c r="AD1272" s="1" t="str">
        <f>VLOOKUP($K1272,「工具标准名」映射表!$B:$I,3,0)</f>
        <v>课堂反馈器</v>
      </c>
      <c r="AE1272" s="1" t="str">
        <f>VLOOKUP($K1272,「工具标准名」映射表!$B:$I,4,0)</f>
        <v>功能应用层</v>
      </c>
      <c r="AF1272" s="1" t="str">
        <f>VLOOKUP($K1272,「工具标准名」映射表!$B:$I,5,0)</f>
        <v>功能应用（教学辅助工具）</v>
      </c>
      <c r="AG1272" s="1" t="str">
        <f>VLOOKUP($K1272,「工具标准名」映射表!$B:$I,6,0)</f>
        <v>软件工具</v>
      </c>
      <c r="AH1272" s="1" t="str">
        <f>VLOOKUP($K1272,「工具标准名」映射表!$B:$I,7,0)</f>
        <v>AI智能体</v>
      </c>
      <c r="AI1272" s="1" t="str">
        <f>VLOOKUP($K1272,「工具标准名」映射表!$B:$I,8,0)</f>
        <v>否</v>
      </c>
      <c r="AJ1272" s="1" t="s">
        <v>385</v>
      </c>
      <c r="AK1272" s="1"/>
      <c r="AL1272" s="1"/>
      <c r="AM1272" s="1"/>
      <c r="AN1272" s="1"/>
      <c r="AO1272" s="1"/>
    </row>
    <row r="1273" spans="1:41" ht="16">
      <c r="A1273" s="1" t="s">
        <v>8620</v>
      </c>
      <c r="B1273" s="3">
        <v>46056.470486111102</v>
      </c>
      <c r="C1273" s="14">
        <v>640</v>
      </c>
      <c r="D1273" s="1" t="s">
        <v>8621</v>
      </c>
      <c r="E1273" s="1" t="s">
        <v>5890</v>
      </c>
      <c r="F1273" s="1" t="s">
        <v>867</v>
      </c>
      <c r="G1273" s="1" t="s">
        <v>8622</v>
      </c>
      <c r="H1273" s="1" t="s">
        <v>8623</v>
      </c>
      <c r="I1273" s="1" t="s">
        <v>8624</v>
      </c>
      <c r="J1273" s="1" t="s">
        <v>8625</v>
      </c>
      <c r="K1273" s="1" t="s">
        <v>8635</v>
      </c>
      <c r="L1273" s="1" t="s">
        <v>33</v>
      </c>
      <c r="M1273" s="1" t="b">
        <v>0</v>
      </c>
      <c r="N1273" s="1" t="s">
        <v>65</v>
      </c>
      <c r="O1273" s="1" t="s">
        <v>66</v>
      </c>
      <c r="P1273" s="1" t="s">
        <v>16934</v>
      </c>
      <c r="Q1273" s="1" t="s">
        <v>87</v>
      </c>
      <c r="R1273" s="1" t="s">
        <v>234</v>
      </c>
      <c r="S1273" s="1" t="s">
        <v>39</v>
      </c>
      <c r="T1273" s="1" t="s">
        <v>8628</v>
      </c>
      <c r="U1273" s="1" t="s">
        <v>8629</v>
      </c>
      <c r="V1273" s="1" t="s">
        <v>8630</v>
      </c>
      <c r="W1273" s="1" t="s">
        <v>176</v>
      </c>
      <c r="X1273" s="1" t="s">
        <v>8631</v>
      </c>
      <c r="Y1273" s="1" t="s">
        <v>8632</v>
      </c>
      <c r="Z1273" s="1" t="s">
        <v>8635</v>
      </c>
      <c r="AA1273" s="1">
        <v>0</v>
      </c>
      <c r="AB1273" s="1" t="s">
        <v>385</v>
      </c>
      <c r="AD1273" s="1" t="str">
        <f>VLOOKUP($K1273,「工具标准名」映射表!$B:$I,3,0)</f>
        <v>手写板</v>
      </c>
      <c r="AE1273" s="1" t="str">
        <f>VLOOKUP($K1273,「工具标准名」映射表!$B:$I,4,0)</f>
        <v>功能应用层</v>
      </c>
      <c r="AF1273" s="1" t="str">
        <f>VLOOKUP($K1273,「工具标准名」映射表!$B:$I,5,0)</f>
        <v>功能应用（教学辅助工具）</v>
      </c>
      <c r="AG1273" s="1" t="str">
        <f>VLOOKUP($K1273,「工具标准名」映射表!$B:$I,6,0)</f>
        <v>软件工具</v>
      </c>
      <c r="AH1273" s="1" t="str">
        <f>VLOOKUP($K1273,「工具标准名」映射表!$B:$I,7,0)</f>
        <v>AI智能体</v>
      </c>
      <c r="AI1273" s="1" t="str">
        <f>VLOOKUP($K1273,「工具标准名」映射表!$B:$I,8,0)</f>
        <v>否</v>
      </c>
      <c r="AJ1273" s="1" t="s">
        <v>385</v>
      </c>
      <c r="AK1273" s="1"/>
      <c r="AL1273" s="1"/>
      <c r="AM1273" s="1"/>
      <c r="AN1273" s="1"/>
      <c r="AO1273" s="1"/>
    </row>
    <row r="1274" spans="1:41" ht="16">
      <c r="A1274" s="1" t="s">
        <v>8620</v>
      </c>
      <c r="B1274" s="3">
        <v>46056.470486111102</v>
      </c>
      <c r="C1274" s="14">
        <v>640</v>
      </c>
      <c r="D1274" s="1" t="s">
        <v>8621</v>
      </c>
      <c r="E1274" s="1" t="s">
        <v>5890</v>
      </c>
      <c r="F1274" s="1" t="s">
        <v>867</v>
      </c>
      <c r="G1274" s="1" t="s">
        <v>8622</v>
      </c>
      <c r="H1274" s="1" t="s">
        <v>8623</v>
      </c>
      <c r="I1274" s="1" t="s">
        <v>8624</v>
      </c>
      <c r="J1274" s="1" t="s">
        <v>8625</v>
      </c>
      <c r="K1274" s="1" t="s">
        <v>8637</v>
      </c>
      <c r="L1274" s="1" t="s">
        <v>33</v>
      </c>
      <c r="M1274" s="1" t="b">
        <v>0</v>
      </c>
      <c r="N1274" s="1" t="s">
        <v>65</v>
      </c>
      <c r="O1274" s="1" t="s">
        <v>66</v>
      </c>
      <c r="P1274" s="1" t="s">
        <v>15551</v>
      </c>
      <c r="Q1274" s="1" t="s">
        <v>87</v>
      </c>
      <c r="R1274" s="1" t="s">
        <v>234</v>
      </c>
      <c r="S1274" s="1" t="s">
        <v>39</v>
      </c>
      <c r="T1274" s="1" t="s">
        <v>8628</v>
      </c>
      <c r="U1274" s="1" t="s">
        <v>8629</v>
      </c>
      <c r="V1274" s="1" t="s">
        <v>8630</v>
      </c>
      <c r="W1274" s="1" t="s">
        <v>176</v>
      </c>
      <c r="X1274" s="1" t="s">
        <v>8631</v>
      </c>
      <c r="Y1274" s="1" t="s">
        <v>8632</v>
      </c>
      <c r="Z1274" s="1" t="s">
        <v>8637</v>
      </c>
      <c r="AA1274" s="1">
        <v>0</v>
      </c>
      <c r="AB1274" s="1" t="s">
        <v>385</v>
      </c>
      <c r="AD1274" s="1" t="str">
        <f>VLOOKUP($K1274,「工具标准名」映射表!$B:$I,3,0)</f>
        <v>朗威传感器</v>
      </c>
      <c r="AE1274" s="1" t="str">
        <f>VLOOKUP($K1274,「工具标准名」映射表!$B:$I,4,0)</f>
        <v>功能应用层</v>
      </c>
      <c r="AF1274" s="1" t="str">
        <f>VLOOKUP($K1274,「工具标准名」映射表!$B:$I,5,0)</f>
        <v>功能应用（教学辅助工具）</v>
      </c>
      <c r="AG1274" s="1" t="str">
        <f>VLOOKUP($K1274,「工具标准名」映射表!$B:$I,6,0)</f>
        <v>硬件设备</v>
      </c>
      <c r="AH1274" s="1" t="str">
        <f>VLOOKUP($K1274,「工具标准名」映射表!$B:$I,7,0)</f>
        <v>AI智能体</v>
      </c>
      <c r="AI1274" s="1" t="str">
        <f>VLOOKUP($K1274,「工具标准名」映射表!$B:$I,8,0)</f>
        <v>否</v>
      </c>
      <c r="AJ1274" s="1" t="s">
        <v>385</v>
      </c>
      <c r="AK1274" s="1"/>
      <c r="AL1274" s="1"/>
      <c r="AM1274" s="1"/>
      <c r="AN1274" s="1"/>
      <c r="AO1274" s="1"/>
    </row>
    <row r="1275" spans="1:41" ht="16">
      <c r="A1275" s="1" t="s">
        <v>8639</v>
      </c>
      <c r="B1275" s="3">
        <v>46056.4704166667</v>
      </c>
      <c r="C1275" s="14">
        <v>641</v>
      </c>
      <c r="D1275" s="1" t="s">
        <v>8640</v>
      </c>
      <c r="E1275" s="1" t="s">
        <v>156</v>
      </c>
      <c r="F1275" s="1" t="s">
        <v>100</v>
      </c>
      <c r="G1275" s="1" t="s">
        <v>28</v>
      </c>
      <c r="H1275" s="1" t="s">
        <v>8641</v>
      </c>
      <c r="I1275" s="1" t="s">
        <v>8642</v>
      </c>
      <c r="J1275" s="1" t="s">
        <v>8643</v>
      </c>
      <c r="K1275" s="1" t="s">
        <v>679</v>
      </c>
      <c r="L1275" s="1" t="s">
        <v>33</v>
      </c>
      <c r="M1275" s="1" t="b">
        <v>0</v>
      </c>
      <c r="N1275" s="1" t="s">
        <v>47</v>
      </c>
      <c r="O1275" s="1" t="s">
        <v>54</v>
      </c>
      <c r="P1275" s="1" t="s">
        <v>21537</v>
      </c>
      <c r="Q1275" s="1" t="s">
        <v>87</v>
      </c>
      <c r="R1275" s="1" t="s">
        <v>998</v>
      </c>
      <c r="S1275" s="1" t="s">
        <v>39</v>
      </c>
      <c r="T1275" s="1" t="s">
        <v>8645</v>
      </c>
      <c r="U1275" s="1" t="s">
        <v>8646</v>
      </c>
      <c r="V1275" s="1" t="s">
        <v>8647</v>
      </c>
      <c r="W1275" s="1" t="s">
        <v>28</v>
      </c>
      <c r="X1275" s="1" t="s">
        <v>8648</v>
      </c>
      <c r="Y1275" s="1" t="s">
        <v>43</v>
      </c>
      <c r="Z1275" s="1" t="s">
        <v>679</v>
      </c>
      <c r="AA1275" s="1">
        <v>0</v>
      </c>
      <c r="AB1275" s="1" t="s">
        <v>156</v>
      </c>
      <c r="AD1275" s="1" t="str">
        <f>VLOOKUP($K1275,「工具标准名」映射表!$B:$I,3,0)</f>
        <v>智慧教育平台</v>
      </c>
      <c r="AE1275" s="1" t="str">
        <f>VLOOKUP($K1275,「工具标准名」映射表!$B:$I,4,0)</f>
        <v>功能应用层</v>
      </c>
      <c r="AF1275" s="1" t="str">
        <f>VLOOKUP($K1275,「工具标准名」映射表!$B:$I,5,0)</f>
        <v>功能应用（校级 / 区域级系统）</v>
      </c>
      <c r="AG1275" s="1" t="str">
        <f>VLOOKUP($K1275,「工具标准名」映射表!$B:$I,6,0)</f>
        <v>软件工具</v>
      </c>
      <c r="AH1275" s="1" t="str">
        <f>VLOOKUP($K1275,「工具标准名」映射表!$B:$I,7,0)</f>
        <v>AI智能体</v>
      </c>
      <c r="AI1275" s="1" t="str">
        <f>VLOOKUP($K1275,「工具标准名」映射表!$B:$I,8,0)</f>
        <v>否</v>
      </c>
      <c r="AJ1275" s="1" t="s">
        <v>156</v>
      </c>
      <c r="AK1275" s="1"/>
      <c r="AL1275" s="1"/>
      <c r="AM1275" s="1"/>
      <c r="AN1275" s="1"/>
      <c r="AO1275" s="1"/>
    </row>
    <row r="1276" spans="1:41" ht="16">
      <c r="A1276" s="1" t="s">
        <v>8649</v>
      </c>
      <c r="B1276" s="3">
        <v>46056.470439814802</v>
      </c>
      <c r="C1276" s="14">
        <v>642</v>
      </c>
      <c r="D1276" s="1" t="s">
        <v>8650</v>
      </c>
      <c r="E1276" s="1" t="s">
        <v>722</v>
      </c>
      <c r="F1276" s="1" t="s">
        <v>27</v>
      </c>
      <c r="G1276" s="1" t="s">
        <v>8651</v>
      </c>
      <c r="H1276" s="1" t="s">
        <v>8652</v>
      </c>
      <c r="I1276" s="1" t="s">
        <v>8653</v>
      </c>
      <c r="J1276" s="1" t="s">
        <v>8654</v>
      </c>
      <c r="K1276" s="1" t="s">
        <v>4560</v>
      </c>
      <c r="L1276" s="1" t="s">
        <v>33</v>
      </c>
      <c r="M1276" s="1" t="b">
        <v>0</v>
      </c>
      <c r="N1276" s="1" t="s">
        <v>47</v>
      </c>
      <c r="O1276" s="1" t="s">
        <v>48</v>
      </c>
      <c r="P1276" s="1" t="s">
        <v>4559</v>
      </c>
      <c r="Q1276" s="1" t="s">
        <v>37</v>
      </c>
      <c r="R1276" s="1" t="s">
        <v>38</v>
      </c>
      <c r="S1276" s="1" t="s">
        <v>39</v>
      </c>
      <c r="T1276" s="1" t="s">
        <v>8656</v>
      </c>
      <c r="U1276" s="1" t="s">
        <v>8657</v>
      </c>
      <c r="V1276" s="1" t="s">
        <v>8658</v>
      </c>
      <c r="W1276" s="1" t="s">
        <v>8659</v>
      </c>
      <c r="X1276" s="1" t="s">
        <v>8660</v>
      </c>
      <c r="Y1276" s="1" t="s">
        <v>801</v>
      </c>
      <c r="Z1276" s="1" t="s">
        <v>4560</v>
      </c>
      <c r="AA1276" s="1">
        <v>0</v>
      </c>
      <c r="AB1276" s="1" t="s">
        <v>1019</v>
      </c>
      <c r="AD1276" s="1" t="str">
        <f>VLOOKUP($K1276,「工具标准名」映射表!$B:$I,3,0)</f>
        <v>Canva</v>
      </c>
      <c r="AE1276" s="1" t="str">
        <f>VLOOKUP($K1276,「工具标准名」映射表!$B:$I,4,0)</f>
        <v>功能应用层</v>
      </c>
      <c r="AF1276" s="1" t="str">
        <f>VLOOKUP($K1276,「工具标准名」映射表!$B:$I,5,0)</f>
        <v>功能应用（教学辅助工具）</v>
      </c>
      <c r="AG1276" s="1" t="str">
        <f>VLOOKUP($K1276,「工具标准名」映射表!$B:$I,6,0)</f>
        <v>软件工具</v>
      </c>
      <c r="AH1276" s="1" t="str">
        <f>VLOOKUP($K1276,「工具标准名」映射表!$B:$I,7,0)</f>
        <v>AI智能体</v>
      </c>
      <c r="AI1276" s="1" t="str">
        <f>VLOOKUP($K1276,「工具标准名」映射表!$B:$I,8,0)</f>
        <v>是</v>
      </c>
      <c r="AJ1276" s="1" t="s">
        <v>1019</v>
      </c>
      <c r="AK1276" s="1"/>
      <c r="AL1276" s="1"/>
      <c r="AM1276" s="1"/>
      <c r="AN1276" s="1"/>
      <c r="AO1276" s="1"/>
    </row>
    <row r="1277" spans="1:41" ht="16">
      <c r="A1277" s="1" t="s">
        <v>8649</v>
      </c>
      <c r="B1277" s="3">
        <v>46056.470439814802</v>
      </c>
      <c r="C1277" s="14">
        <v>642</v>
      </c>
      <c r="D1277" s="1" t="s">
        <v>8650</v>
      </c>
      <c r="E1277" s="1" t="s">
        <v>722</v>
      </c>
      <c r="F1277" s="1" t="s">
        <v>27</v>
      </c>
      <c r="G1277" s="1" t="s">
        <v>8651</v>
      </c>
      <c r="H1277" s="1" t="s">
        <v>8652</v>
      </c>
      <c r="I1277" s="1" t="s">
        <v>8653</v>
      </c>
      <c r="J1277" s="1" t="s">
        <v>8654</v>
      </c>
      <c r="K1277" s="1" t="s">
        <v>222</v>
      </c>
      <c r="L1277" s="1" t="s">
        <v>33</v>
      </c>
      <c r="M1277" s="1" t="b">
        <v>0</v>
      </c>
      <c r="N1277" s="1" t="s">
        <v>47</v>
      </c>
      <c r="O1277" s="1" t="s">
        <v>48</v>
      </c>
      <c r="P1277" s="1" t="s">
        <v>14438</v>
      </c>
      <c r="Q1277" s="1" t="s">
        <v>37</v>
      </c>
      <c r="R1277" s="1" t="s">
        <v>38</v>
      </c>
      <c r="S1277" s="1" t="s">
        <v>39</v>
      </c>
      <c r="T1277" s="1" t="s">
        <v>8656</v>
      </c>
      <c r="U1277" s="1" t="s">
        <v>8657</v>
      </c>
      <c r="V1277" s="1" t="s">
        <v>8658</v>
      </c>
      <c r="W1277" s="1" t="s">
        <v>8659</v>
      </c>
      <c r="X1277" s="1" t="s">
        <v>8660</v>
      </c>
      <c r="Y1277" s="1" t="s">
        <v>801</v>
      </c>
      <c r="Z1277" s="1" t="s">
        <v>2346</v>
      </c>
      <c r="AA1277" s="1" t="s">
        <v>23372</v>
      </c>
      <c r="AB1277" s="1" t="s">
        <v>1019</v>
      </c>
      <c r="AD1277" s="1" t="str">
        <f>VLOOKUP($K1277,「工具标准名」映射表!$B:$I,3,0)</f>
        <v>剪映AI</v>
      </c>
      <c r="AE1277" s="1" t="str">
        <f>VLOOKUP($K1277,「工具标准名」映射表!$B:$I,4,0)</f>
        <v>功能应用层</v>
      </c>
      <c r="AF1277" s="1" t="str">
        <f>VLOOKUP($K1277,「工具标准名」映射表!$B:$I,5,0)</f>
        <v>功能应用层（AI智能体）</v>
      </c>
      <c r="AG1277" s="1" t="str">
        <f>VLOOKUP($K1277,「工具标准名」映射表!$B:$I,6,0)</f>
        <v>软件工具</v>
      </c>
      <c r="AH1277" s="1" t="str">
        <f>VLOOKUP($K1277,「工具标准名」映射表!$B:$I,7,0)</f>
        <v>AI智能体</v>
      </c>
      <c r="AI1277" s="1" t="str">
        <f>VLOOKUP($K1277,「工具标准名」映射表!$B:$I,8,0)</f>
        <v>是</v>
      </c>
      <c r="AJ1277" s="1" t="s">
        <v>1019</v>
      </c>
      <c r="AK1277" s="1"/>
      <c r="AL1277" s="1"/>
      <c r="AM1277" s="1"/>
      <c r="AN1277" s="1"/>
      <c r="AO1277" s="1"/>
    </row>
    <row r="1278" spans="1:41" ht="16">
      <c r="A1278" s="1" t="s">
        <v>8662</v>
      </c>
      <c r="B1278" s="3">
        <v>46056.470462963</v>
      </c>
      <c r="C1278" s="14">
        <v>643</v>
      </c>
      <c r="D1278" s="1" t="s">
        <v>8663</v>
      </c>
      <c r="E1278" s="1" t="s">
        <v>8664</v>
      </c>
      <c r="F1278" s="1" t="s">
        <v>27</v>
      </c>
      <c r="G1278" s="1" t="s">
        <v>8665</v>
      </c>
      <c r="H1278" s="1" t="s">
        <v>8666</v>
      </c>
      <c r="I1278" s="1" t="s">
        <v>8667</v>
      </c>
      <c r="J1278" s="1" t="s">
        <v>8668</v>
      </c>
      <c r="K1278" s="1" t="s">
        <v>8669</v>
      </c>
      <c r="L1278" s="1" t="s">
        <v>33</v>
      </c>
      <c r="M1278" s="1" t="b">
        <v>0</v>
      </c>
      <c r="N1278" s="1" t="s">
        <v>140</v>
      </c>
      <c r="O1278" s="1" t="s">
        <v>54</v>
      </c>
      <c r="P1278" s="1" t="s">
        <v>21619</v>
      </c>
      <c r="Q1278" s="1" t="s">
        <v>554</v>
      </c>
      <c r="R1278" s="1" t="s">
        <v>4196</v>
      </c>
      <c r="S1278" s="1" t="s">
        <v>172</v>
      </c>
      <c r="T1278" s="1" t="s">
        <v>8671</v>
      </c>
      <c r="U1278" s="1" t="s">
        <v>8672</v>
      </c>
      <c r="V1278" s="1" t="s">
        <v>8673</v>
      </c>
      <c r="W1278" s="1" t="s">
        <v>8674</v>
      </c>
      <c r="X1278" s="1" t="s">
        <v>8675</v>
      </c>
      <c r="Y1278" s="1" t="s">
        <v>172</v>
      </c>
      <c r="Z1278" s="1" t="s">
        <v>8669</v>
      </c>
      <c r="AA1278" s="1">
        <v>0</v>
      </c>
      <c r="AB1278" s="1" t="s">
        <v>3238</v>
      </c>
      <c r="AD1278" s="1" t="str">
        <f>VLOOKUP($K1278,「工具标准名」映射表!$B:$I,3,0)</f>
        <v>智慧书法教室</v>
      </c>
      <c r="AE1278" s="1" t="str">
        <f>VLOOKUP($K1278,「工具标准名」映射表!$B:$I,4,0)</f>
        <v>功能应用层</v>
      </c>
      <c r="AF1278" s="1" t="str">
        <f>VLOOKUP($K1278,「工具标准名」映射表!$B:$I,5,0)</f>
        <v>功能应用（校级 / 区域级系统）</v>
      </c>
      <c r="AG1278" s="1" t="str">
        <f>VLOOKUP($K1278,「工具标准名」映射表!$B:$I,6,0)</f>
        <v>软件工具</v>
      </c>
      <c r="AH1278" s="1" t="str">
        <f>VLOOKUP($K1278,「工具标准名」映射表!$B:$I,7,0)</f>
        <v>AI智能体</v>
      </c>
      <c r="AI1278" s="1" t="str">
        <f>VLOOKUP($K1278,「工具标准名」映射表!$B:$I,8,0)</f>
        <v>否</v>
      </c>
      <c r="AJ1278" s="1" t="s">
        <v>3238</v>
      </c>
      <c r="AK1278" s="1"/>
      <c r="AL1278" s="1"/>
      <c r="AM1278" s="1"/>
      <c r="AN1278" s="1"/>
      <c r="AO1278" s="1"/>
    </row>
    <row r="1279" spans="1:41" ht="16">
      <c r="A1279" s="1" t="s">
        <v>8662</v>
      </c>
      <c r="B1279" s="3">
        <v>46056.470462963</v>
      </c>
      <c r="C1279" s="14">
        <v>643</v>
      </c>
      <c r="D1279" s="1" t="s">
        <v>8663</v>
      </c>
      <c r="E1279" s="1" t="s">
        <v>8664</v>
      </c>
      <c r="F1279" s="1" t="s">
        <v>27</v>
      </c>
      <c r="G1279" s="1" t="s">
        <v>8665</v>
      </c>
      <c r="H1279" s="1" t="s">
        <v>8666</v>
      </c>
      <c r="I1279" s="1" t="s">
        <v>8667</v>
      </c>
      <c r="J1279" s="1" t="s">
        <v>8668</v>
      </c>
      <c r="K1279" s="1" t="s">
        <v>8676</v>
      </c>
      <c r="L1279" s="1" t="s">
        <v>33</v>
      </c>
      <c r="M1279" s="1" t="b">
        <v>0</v>
      </c>
      <c r="N1279" s="1" t="s">
        <v>47</v>
      </c>
      <c r="O1279" s="1" t="s">
        <v>54</v>
      </c>
      <c r="P1279" s="1" t="s">
        <v>15533</v>
      </c>
      <c r="Q1279" s="1" t="s">
        <v>554</v>
      </c>
      <c r="R1279" s="1" t="s">
        <v>4196</v>
      </c>
      <c r="S1279" s="1" t="s">
        <v>172</v>
      </c>
      <c r="T1279" s="1" t="s">
        <v>8671</v>
      </c>
      <c r="U1279" s="1" t="s">
        <v>8672</v>
      </c>
      <c r="V1279" s="1" t="s">
        <v>8673</v>
      </c>
      <c r="W1279" s="1" t="s">
        <v>8674</v>
      </c>
      <c r="X1279" s="1" t="s">
        <v>8675</v>
      </c>
      <c r="Y1279" s="1" t="s">
        <v>172</v>
      </c>
      <c r="Z1279" s="1" t="s">
        <v>8676</v>
      </c>
      <c r="AA1279" s="1">
        <v>0</v>
      </c>
      <c r="AB1279" s="1" t="s">
        <v>3238</v>
      </c>
      <c r="AD1279" s="1" t="str">
        <f>VLOOKUP($K1279,「工具标准名」映射表!$B:$I,3,0)</f>
        <v>跨代书法共学模式</v>
      </c>
      <c r="AE1279" s="1" t="str">
        <f>VLOOKUP($K1279,「工具标准名」映射表!$B:$I,4,0)</f>
        <v>功能应用层</v>
      </c>
      <c r="AF1279" s="1" t="str">
        <f>VLOOKUP($K1279,「工具标准名」映射表!$B:$I,5,0)</f>
        <v>功能应用层（AI智能体）</v>
      </c>
      <c r="AG1279" s="1" t="str">
        <f>VLOOKUP($K1279,「工具标准名」映射表!$B:$I,6,0)</f>
        <v>虚拟教室</v>
      </c>
      <c r="AH1279" s="1" t="str">
        <f>VLOOKUP($K1279,「工具标准名」映射表!$B:$I,7,0)</f>
        <v>AI智能体</v>
      </c>
      <c r="AI1279" s="1" t="str">
        <f>VLOOKUP($K1279,「工具标准名」映射表!$B:$I,8,0)</f>
        <v>否</v>
      </c>
      <c r="AJ1279" s="1" t="s">
        <v>3238</v>
      </c>
      <c r="AK1279" s="1"/>
      <c r="AL1279" s="1"/>
      <c r="AM1279" s="1"/>
      <c r="AN1279" s="1"/>
      <c r="AO1279" s="1"/>
    </row>
    <row r="1280" spans="1:41" ht="16">
      <c r="A1280" s="1" t="s">
        <v>8662</v>
      </c>
      <c r="B1280" s="3">
        <v>46056.470462963</v>
      </c>
      <c r="C1280" s="14">
        <v>643</v>
      </c>
      <c r="D1280" s="1" t="s">
        <v>8663</v>
      </c>
      <c r="E1280" s="1" t="s">
        <v>8664</v>
      </c>
      <c r="F1280" s="1" t="s">
        <v>27</v>
      </c>
      <c r="G1280" s="1" t="s">
        <v>8665</v>
      </c>
      <c r="H1280" s="1" t="s">
        <v>8666</v>
      </c>
      <c r="I1280" s="1" t="s">
        <v>8667</v>
      </c>
      <c r="J1280" s="1" t="s">
        <v>8668</v>
      </c>
      <c r="K1280" s="1" t="s">
        <v>8679</v>
      </c>
      <c r="L1280" s="1" t="s">
        <v>33</v>
      </c>
      <c r="M1280" s="1" t="b">
        <v>0</v>
      </c>
      <c r="N1280" s="1" t="s">
        <v>47</v>
      </c>
      <c r="O1280" s="1" t="s">
        <v>48</v>
      </c>
      <c r="P1280" s="1" t="s">
        <v>17148</v>
      </c>
      <c r="Q1280" s="1" t="s">
        <v>554</v>
      </c>
      <c r="R1280" s="1" t="s">
        <v>4196</v>
      </c>
      <c r="S1280" s="1" t="s">
        <v>172</v>
      </c>
      <c r="T1280" s="1" t="s">
        <v>8671</v>
      </c>
      <c r="U1280" s="1" t="s">
        <v>8672</v>
      </c>
      <c r="V1280" s="1" t="s">
        <v>8673</v>
      </c>
      <c r="W1280" s="1" t="s">
        <v>8674</v>
      </c>
      <c r="X1280" s="1" t="s">
        <v>8675</v>
      </c>
      <c r="Y1280" s="1" t="s">
        <v>172</v>
      </c>
      <c r="Z1280" s="1" t="s">
        <v>8679</v>
      </c>
      <c r="AA1280" s="1">
        <v>0</v>
      </c>
      <c r="AB1280" s="1" t="s">
        <v>3238</v>
      </c>
      <c r="AD1280" s="1" t="str">
        <f>VLOOKUP($K1280,「工具标准名」映射表!$B:$I,3,0)</f>
        <v>数字美术馆</v>
      </c>
      <c r="AE1280" s="1" t="str">
        <f>VLOOKUP($K1280,「工具标准名」映射表!$B:$I,4,0)</f>
        <v>功能应用层</v>
      </c>
      <c r="AF1280" s="1" t="str">
        <f>VLOOKUP($K1280,「工具标准名」映射表!$B:$I,5,0)</f>
        <v>功能应用层（AI智能体）</v>
      </c>
      <c r="AG1280" s="1" t="str">
        <f>VLOOKUP($K1280,「工具标准名」映射表!$B:$I,6,0)</f>
        <v>软件工具</v>
      </c>
      <c r="AH1280" s="1" t="str">
        <f>VLOOKUP($K1280,「工具标准名」映射表!$B:$I,7,0)</f>
        <v>AI智能体</v>
      </c>
      <c r="AI1280" s="1" t="str">
        <f>VLOOKUP($K1280,「工具标准名」映射表!$B:$I,8,0)</f>
        <v>否</v>
      </c>
      <c r="AJ1280" s="1" t="s">
        <v>3238</v>
      </c>
      <c r="AK1280" s="1"/>
      <c r="AL1280" s="1"/>
      <c r="AM1280" s="1"/>
      <c r="AN1280" s="1"/>
      <c r="AO1280" s="1"/>
    </row>
    <row r="1281" spans="1:41" ht="16">
      <c r="A1281" s="1" t="s">
        <v>8682</v>
      </c>
      <c r="B1281" s="3">
        <v>46056.470462963</v>
      </c>
      <c r="C1281" s="14">
        <v>644</v>
      </c>
      <c r="D1281" s="1" t="s">
        <v>8683</v>
      </c>
      <c r="E1281" s="1" t="s">
        <v>8684</v>
      </c>
      <c r="F1281" s="1" t="s">
        <v>100</v>
      </c>
      <c r="G1281" s="1" t="s">
        <v>8685</v>
      </c>
      <c r="H1281" s="1" t="s">
        <v>8686</v>
      </c>
      <c r="I1281" s="1" t="s">
        <v>8687</v>
      </c>
      <c r="J1281" s="1" t="s">
        <v>8688</v>
      </c>
      <c r="K1281" s="1" t="s">
        <v>8689</v>
      </c>
      <c r="L1281" s="1" t="s">
        <v>33</v>
      </c>
      <c r="M1281" s="1" t="b">
        <v>0</v>
      </c>
      <c r="N1281" s="1" t="s">
        <v>47</v>
      </c>
      <c r="O1281" s="1" t="s">
        <v>48</v>
      </c>
      <c r="P1281" s="1" t="s">
        <v>9066</v>
      </c>
      <c r="Q1281" s="1" t="s">
        <v>37</v>
      </c>
      <c r="R1281" s="1" t="s">
        <v>38</v>
      </c>
      <c r="S1281" s="1" t="s">
        <v>39</v>
      </c>
      <c r="T1281" s="1" t="s">
        <v>8690</v>
      </c>
      <c r="U1281" s="1" t="s">
        <v>8691</v>
      </c>
      <c r="V1281" s="1" t="s">
        <v>8692</v>
      </c>
      <c r="W1281" s="1" t="s">
        <v>8693</v>
      </c>
      <c r="X1281" s="1" t="s">
        <v>8694</v>
      </c>
      <c r="Y1281" s="1" t="s">
        <v>1218</v>
      </c>
      <c r="Z1281" s="1" t="s">
        <v>8689</v>
      </c>
      <c r="AA1281" s="1">
        <v>0</v>
      </c>
      <c r="AB1281" s="1" t="s">
        <v>45</v>
      </c>
      <c r="AD1281" s="1" t="str">
        <f>VLOOKUP($K1281,「工具标准名」映射表!$B:$I,3,0)</f>
        <v>代码纠错助手</v>
      </c>
      <c r="AE1281" s="1" t="str">
        <f>VLOOKUP($K1281,「工具标准名」映射表!$B:$I,4,0)</f>
        <v>功能应用层</v>
      </c>
      <c r="AF1281" s="1" t="str">
        <f>VLOOKUP($K1281,「工具标准名」映射表!$B:$I,5,0)</f>
        <v>功能应用（教学辅助工具）</v>
      </c>
      <c r="AG1281" s="1" t="str">
        <f>VLOOKUP($K1281,「工具标准名」映射表!$B:$I,6,0)</f>
        <v>软件工具</v>
      </c>
      <c r="AH1281" s="1" t="str">
        <f>VLOOKUP($K1281,「工具标准名」映射表!$B:$I,7,0)</f>
        <v>其他</v>
      </c>
      <c r="AI1281" s="1" t="str">
        <f>VLOOKUP($K1281,「工具标准名」映射表!$B:$I,8,0)</f>
        <v>否</v>
      </c>
      <c r="AJ1281" s="1" t="s">
        <v>45</v>
      </c>
      <c r="AK1281" s="1"/>
      <c r="AL1281" s="1"/>
      <c r="AM1281" s="1"/>
      <c r="AN1281" s="1"/>
      <c r="AO1281" s="1"/>
    </row>
    <row r="1282" spans="1:41" ht="16">
      <c r="A1282" s="1" t="s">
        <v>8682</v>
      </c>
      <c r="B1282" s="3">
        <v>46056.470462963</v>
      </c>
      <c r="C1282" s="14">
        <v>644</v>
      </c>
      <c r="D1282" s="1" t="s">
        <v>8683</v>
      </c>
      <c r="E1282" s="1" t="s">
        <v>8684</v>
      </c>
      <c r="F1282" s="1" t="s">
        <v>100</v>
      </c>
      <c r="G1282" s="1" t="s">
        <v>8685</v>
      </c>
      <c r="H1282" s="1" t="s">
        <v>8686</v>
      </c>
      <c r="I1282" s="1" t="s">
        <v>8687</v>
      </c>
      <c r="J1282" s="1" t="s">
        <v>8688</v>
      </c>
      <c r="K1282" s="1" t="s">
        <v>8695</v>
      </c>
      <c r="L1282" s="1" t="s">
        <v>33</v>
      </c>
      <c r="M1282" s="1" t="b">
        <v>0</v>
      </c>
      <c r="N1282" s="1" t="s">
        <v>47</v>
      </c>
      <c r="O1282" s="1" t="s">
        <v>48</v>
      </c>
      <c r="P1282" s="1" t="s">
        <v>9062</v>
      </c>
      <c r="Q1282" s="1" t="s">
        <v>37</v>
      </c>
      <c r="R1282" s="1" t="s">
        <v>38</v>
      </c>
      <c r="S1282" s="1" t="s">
        <v>39</v>
      </c>
      <c r="T1282" s="1" t="s">
        <v>8690</v>
      </c>
      <c r="U1282" s="1" t="s">
        <v>8691</v>
      </c>
      <c r="V1282" s="1" t="s">
        <v>8692</v>
      </c>
      <c r="W1282" s="1" t="s">
        <v>8693</v>
      </c>
      <c r="X1282" s="1" t="s">
        <v>8694</v>
      </c>
      <c r="Y1282" s="1" t="s">
        <v>1218</v>
      </c>
      <c r="Z1282" s="1" t="s">
        <v>8695</v>
      </c>
      <c r="AA1282" s="1">
        <v>0</v>
      </c>
      <c r="AB1282" s="1" t="s">
        <v>45</v>
      </c>
      <c r="AD1282" s="1" t="str">
        <f>VLOOKUP($K1282,「工具标准名」映射表!$B:$I,3,0)</f>
        <v>代码解答助手</v>
      </c>
      <c r="AE1282" s="1" t="str">
        <f>VLOOKUP($K1282,「工具标准名」映射表!$B:$I,4,0)</f>
        <v>功能应用层</v>
      </c>
      <c r="AF1282" s="1" t="str">
        <f>VLOOKUP($K1282,「工具标准名」映射表!$B:$I,5,0)</f>
        <v>功能应用（Web 教学平台（SaaS））</v>
      </c>
      <c r="AG1282" s="1" t="str">
        <f>VLOOKUP($K1282,「工具标准名」映射表!$B:$I,6,0)</f>
        <v>软件工具</v>
      </c>
      <c r="AH1282" s="1" t="str">
        <f>VLOOKUP($K1282,「工具标准名」映射表!$B:$I,7,0)</f>
        <v>其他</v>
      </c>
      <c r="AI1282" s="1" t="str">
        <f>VLOOKUP($K1282,「工具标准名」映射表!$B:$I,8,0)</f>
        <v>否</v>
      </c>
      <c r="AJ1282" s="1" t="s">
        <v>45</v>
      </c>
      <c r="AK1282" s="1"/>
      <c r="AL1282" s="1"/>
      <c r="AM1282" s="1"/>
      <c r="AN1282" s="1"/>
      <c r="AO1282" s="1"/>
    </row>
    <row r="1283" spans="1:41" ht="16">
      <c r="A1283" s="1" t="s">
        <v>8698</v>
      </c>
      <c r="B1283" s="3">
        <v>46056.470520833303</v>
      </c>
      <c r="C1283" s="14">
        <v>645</v>
      </c>
      <c r="D1283" s="1" t="s">
        <v>8699</v>
      </c>
      <c r="E1283" s="1" t="s">
        <v>404</v>
      </c>
      <c r="F1283" s="1" t="s">
        <v>27</v>
      </c>
      <c r="G1283" s="1" t="s">
        <v>8700</v>
      </c>
      <c r="H1283" s="1" t="s">
        <v>8701</v>
      </c>
      <c r="I1283" s="1" t="s">
        <v>8702</v>
      </c>
      <c r="J1283" s="1" t="s">
        <v>8703</v>
      </c>
      <c r="K1283" s="1" t="s">
        <v>8020</v>
      </c>
      <c r="L1283" s="1" t="s">
        <v>33</v>
      </c>
      <c r="M1283" s="1" t="b">
        <v>0</v>
      </c>
      <c r="N1283" s="1" t="s">
        <v>47</v>
      </c>
      <c r="O1283" s="1" t="s">
        <v>48</v>
      </c>
      <c r="P1283" s="1" t="s">
        <v>8019</v>
      </c>
      <c r="Q1283" s="1" t="s">
        <v>37</v>
      </c>
      <c r="R1283" s="1" t="s">
        <v>171</v>
      </c>
      <c r="S1283" s="1" t="s">
        <v>172</v>
      </c>
      <c r="T1283" s="1" t="s">
        <v>8705</v>
      </c>
      <c r="U1283" s="1" t="s">
        <v>8706</v>
      </c>
      <c r="V1283" s="1" t="s">
        <v>8707</v>
      </c>
      <c r="W1283" s="1" t="s">
        <v>8708</v>
      </c>
      <c r="X1283" s="1" t="s">
        <v>8709</v>
      </c>
      <c r="Y1283" s="1" t="s">
        <v>178</v>
      </c>
      <c r="Z1283" s="1" t="s">
        <v>8020</v>
      </c>
      <c r="AA1283" s="1">
        <v>0</v>
      </c>
      <c r="AB1283" s="1" t="s">
        <v>385</v>
      </c>
      <c r="AD1283" s="1" t="str">
        <f>VLOOKUP($K1283,「工具标准名」映射表!$B:$I,3,0)</f>
        <v>Seko动画平台</v>
      </c>
      <c r="AE1283" s="1" t="str">
        <f>VLOOKUP($K1283,「工具标准名」映射表!$B:$I,4,0)</f>
        <v>功能应用层</v>
      </c>
      <c r="AF1283" s="1" t="str">
        <f>VLOOKUP($K1283,「工具标准名」映射表!$B:$I,5,0)</f>
        <v>功能应用（平台型综合系统）</v>
      </c>
      <c r="AG1283" s="1" t="str">
        <f>VLOOKUP($K1283,「工具标准名」映射表!$B:$I,6,0)</f>
        <v>软件工具</v>
      </c>
      <c r="AH1283" s="1" t="str">
        <f>VLOOKUP($K1283,「工具标准名」映射表!$B:$I,7,0)</f>
        <v>其他</v>
      </c>
      <c r="AI1283" s="1" t="str">
        <f>VLOOKUP($K1283,「工具标准名」映射表!$B:$I,8,0)</f>
        <v>否</v>
      </c>
      <c r="AJ1283" s="1" t="s">
        <v>385</v>
      </c>
      <c r="AK1283" s="1"/>
      <c r="AL1283" s="1"/>
      <c r="AM1283" s="1"/>
      <c r="AN1283" s="1"/>
      <c r="AO1283" s="1"/>
    </row>
    <row r="1284" spans="1:41" ht="16">
      <c r="A1284" s="1" t="s">
        <v>8698</v>
      </c>
      <c r="B1284" s="3">
        <v>46056.470520833303</v>
      </c>
      <c r="C1284" s="14">
        <v>645</v>
      </c>
      <c r="D1284" s="1" t="s">
        <v>8699</v>
      </c>
      <c r="E1284" s="1" t="s">
        <v>404</v>
      </c>
      <c r="F1284" s="1" t="s">
        <v>27</v>
      </c>
      <c r="G1284" s="1" t="s">
        <v>8700</v>
      </c>
      <c r="H1284" s="1" t="s">
        <v>8701</v>
      </c>
      <c r="I1284" s="1" t="s">
        <v>8702</v>
      </c>
      <c r="J1284" s="1" t="s">
        <v>8703</v>
      </c>
      <c r="K1284" s="1" t="s">
        <v>8056</v>
      </c>
      <c r="L1284" s="1" t="s">
        <v>33</v>
      </c>
      <c r="M1284" s="1" t="b">
        <v>0</v>
      </c>
      <c r="N1284" s="1" t="s">
        <v>47</v>
      </c>
      <c r="O1284" s="1" t="s">
        <v>66</v>
      </c>
      <c r="P1284" s="1" t="s">
        <v>8050</v>
      </c>
      <c r="Q1284" s="1" t="s">
        <v>37</v>
      </c>
      <c r="R1284" s="1" t="s">
        <v>171</v>
      </c>
      <c r="S1284" s="1" t="s">
        <v>172</v>
      </c>
      <c r="T1284" s="1" t="s">
        <v>8705</v>
      </c>
      <c r="U1284" s="1" t="s">
        <v>8706</v>
      </c>
      <c r="V1284" s="1" t="s">
        <v>8707</v>
      </c>
      <c r="W1284" s="1" t="s">
        <v>8708</v>
      </c>
      <c r="X1284" s="1" t="s">
        <v>8709</v>
      </c>
      <c r="Y1284" s="1" t="s">
        <v>178</v>
      </c>
      <c r="Z1284" s="1" t="s">
        <v>8056</v>
      </c>
      <c r="AA1284" s="1">
        <v>0</v>
      </c>
      <c r="AB1284" s="1" t="s">
        <v>385</v>
      </c>
      <c r="AD1284" s="1" t="str">
        <f>VLOOKUP($K1284,「工具标准名」映射表!$B:$I,3,0)</f>
        <v>Stopmotion软件</v>
      </c>
      <c r="AE1284" s="1" t="str">
        <f>VLOOKUP($K1284,「工具标准名」映射表!$B:$I,4,0)</f>
        <v>功能应用层</v>
      </c>
      <c r="AF1284" s="1" t="str">
        <f>VLOOKUP($K1284,「工具标准名」映射表!$B:$I,5,0)</f>
        <v>功能应用（教学辅助工具）</v>
      </c>
      <c r="AG1284" s="1" t="str">
        <f>VLOOKUP($K1284,「工具标准名」映射表!$B:$I,6,0)</f>
        <v>软件工具</v>
      </c>
      <c r="AH1284" s="1" t="str">
        <f>VLOOKUP($K1284,「工具标准名」映射表!$B:$I,7,0)</f>
        <v>其他</v>
      </c>
      <c r="AI1284" s="1" t="str">
        <f>VLOOKUP($K1284,「工具标准名」映射表!$B:$I,8,0)</f>
        <v>否</v>
      </c>
      <c r="AJ1284" s="1" t="s">
        <v>385</v>
      </c>
      <c r="AK1284" s="1"/>
      <c r="AL1284" s="1"/>
      <c r="AM1284" s="1"/>
      <c r="AN1284" s="1"/>
      <c r="AO1284" s="1"/>
    </row>
    <row r="1285" spans="1:41" ht="16">
      <c r="A1285" s="1" t="s">
        <v>8698</v>
      </c>
      <c r="B1285" s="3">
        <v>46056.470520833303</v>
      </c>
      <c r="C1285" s="14">
        <v>645</v>
      </c>
      <c r="D1285" s="1" t="s">
        <v>8699</v>
      </c>
      <c r="E1285" s="1" t="s">
        <v>404</v>
      </c>
      <c r="F1285" s="1" t="s">
        <v>27</v>
      </c>
      <c r="G1285" s="1" t="s">
        <v>8700</v>
      </c>
      <c r="H1285" s="1" t="s">
        <v>8701</v>
      </c>
      <c r="I1285" s="1" t="s">
        <v>8702</v>
      </c>
      <c r="J1285" s="1" t="s">
        <v>8703</v>
      </c>
      <c r="K1285" s="1" t="s">
        <v>222</v>
      </c>
      <c r="L1285" s="1" t="s">
        <v>33</v>
      </c>
      <c r="M1285" s="1" t="b">
        <v>0</v>
      </c>
      <c r="N1285" s="1" t="s">
        <v>47</v>
      </c>
      <c r="O1285" s="1" t="s">
        <v>66</v>
      </c>
      <c r="P1285" s="1" t="s">
        <v>14440</v>
      </c>
      <c r="Q1285" s="1" t="s">
        <v>37</v>
      </c>
      <c r="R1285" s="1" t="s">
        <v>171</v>
      </c>
      <c r="S1285" s="1" t="s">
        <v>172</v>
      </c>
      <c r="T1285" s="1" t="s">
        <v>8705</v>
      </c>
      <c r="U1285" s="1" t="s">
        <v>8706</v>
      </c>
      <c r="V1285" s="1" t="s">
        <v>8707</v>
      </c>
      <c r="W1285" s="1" t="s">
        <v>8708</v>
      </c>
      <c r="X1285" s="1" t="s">
        <v>8709</v>
      </c>
      <c r="Y1285" s="1" t="s">
        <v>178</v>
      </c>
      <c r="Z1285" s="1" t="s">
        <v>2346</v>
      </c>
      <c r="AA1285" s="1" t="s">
        <v>23372</v>
      </c>
      <c r="AB1285" s="1" t="s">
        <v>385</v>
      </c>
      <c r="AD1285" s="1" t="str">
        <f>VLOOKUP($K1285,「工具标准名」映射表!$B:$I,3,0)</f>
        <v>剪映AI</v>
      </c>
      <c r="AE1285" s="1" t="str">
        <f>VLOOKUP($K1285,「工具标准名」映射表!$B:$I,4,0)</f>
        <v>功能应用层</v>
      </c>
      <c r="AF1285" s="1" t="str">
        <f>VLOOKUP($K1285,「工具标准名」映射表!$B:$I,5,0)</f>
        <v>功能应用层（AI智能体）</v>
      </c>
      <c r="AG1285" s="1" t="str">
        <f>VLOOKUP($K1285,「工具标准名」映射表!$B:$I,6,0)</f>
        <v>软件工具</v>
      </c>
      <c r="AH1285" s="1" t="str">
        <f>VLOOKUP($K1285,「工具标准名」映射表!$B:$I,7,0)</f>
        <v>AI智能体</v>
      </c>
      <c r="AI1285" s="1" t="str">
        <f>VLOOKUP($K1285,「工具标准名」映射表!$B:$I,8,0)</f>
        <v>是</v>
      </c>
      <c r="AJ1285" s="1" t="s">
        <v>385</v>
      </c>
      <c r="AK1285" s="1"/>
      <c r="AL1285" s="1"/>
      <c r="AM1285" s="1"/>
      <c r="AN1285" s="1"/>
      <c r="AO1285" s="1"/>
    </row>
    <row r="1286" spans="1:41" ht="16">
      <c r="A1286" s="1" t="s">
        <v>8698</v>
      </c>
      <c r="B1286" s="3">
        <v>46056.470520833303</v>
      </c>
      <c r="C1286" s="14">
        <v>645</v>
      </c>
      <c r="D1286" s="1" t="s">
        <v>8699</v>
      </c>
      <c r="E1286" s="1" t="s">
        <v>404</v>
      </c>
      <c r="F1286" s="1" t="s">
        <v>27</v>
      </c>
      <c r="G1286" s="1" t="s">
        <v>8700</v>
      </c>
      <c r="H1286" s="1" t="s">
        <v>8701</v>
      </c>
      <c r="I1286" s="1" t="s">
        <v>8702</v>
      </c>
      <c r="J1286" s="1" t="s">
        <v>8703</v>
      </c>
      <c r="K1286" s="1" t="s">
        <v>1133</v>
      </c>
      <c r="L1286" s="1" t="s">
        <v>33</v>
      </c>
      <c r="M1286" s="1" t="b">
        <v>0</v>
      </c>
      <c r="N1286" s="1" t="s">
        <v>1749</v>
      </c>
      <c r="O1286" s="1" t="s">
        <v>35</v>
      </c>
      <c r="P1286" s="1" t="s">
        <v>9973</v>
      </c>
      <c r="Q1286" s="1" t="s">
        <v>37</v>
      </c>
      <c r="R1286" s="1" t="s">
        <v>171</v>
      </c>
      <c r="S1286" s="1" t="s">
        <v>172</v>
      </c>
      <c r="T1286" s="1" t="s">
        <v>8705</v>
      </c>
      <c r="U1286" s="1" t="s">
        <v>8706</v>
      </c>
      <c r="V1286" s="1" t="s">
        <v>8707</v>
      </c>
      <c r="W1286" s="1" t="s">
        <v>8708</v>
      </c>
      <c r="X1286" s="1" t="s">
        <v>8709</v>
      </c>
      <c r="Y1286" s="1" t="s">
        <v>178</v>
      </c>
      <c r="Z1286" s="1" t="s">
        <v>8834</v>
      </c>
      <c r="AA1286" s="1" t="s">
        <v>23382</v>
      </c>
      <c r="AB1286" s="1" t="s">
        <v>385</v>
      </c>
      <c r="AD1286" s="1" t="str">
        <f>VLOOKUP($K1286,「工具标准名」映射表!$B:$I,3,0)</f>
        <v>文心一言</v>
      </c>
      <c r="AE1286" s="1" t="str">
        <f>VLOOKUP($K1286,「工具标准名」映射表!$B:$I,4,0)</f>
        <v>技术层</v>
      </c>
      <c r="AF1286" s="1" t="str">
        <f>VLOOKUP($K1286,「工具标准名」映射表!$B:$I,5,0)</f>
        <v>技术层（通用大模型）</v>
      </c>
      <c r="AG1286" s="1" t="str">
        <f>VLOOKUP($K1286,「工具标准名」映射表!$B:$I,6,0)</f>
        <v>软件工具</v>
      </c>
      <c r="AH1286" s="1" t="str">
        <f>VLOOKUP($K1286,「工具标准名」映射表!$B:$I,7,0)</f>
        <v>大语言模型</v>
      </c>
      <c r="AI1286" s="1" t="str">
        <f>VLOOKUP($K1286,「工具标准名」映射表!$B:$I,8,0)</f>
        <v>是</v>
      </c>
      <c r="AJ1286" s="1" t="s">
        <v>385</v>
      </c>
      <c r="AK1286" s="1"/>
      <c r="AL1286" s="1"/>
      <c r="AM1286" s="1"/>
      <c r="AN1286" s="1"/>
      <c r="AO1286" s="1"/>
    </row>
    <row r="1287" spans="1:41" ht="16">
      <c r="A1287" s="1" t="s">
        <v>8698</v>
      </c>
      <c r="B1287" s="3">
        <v>46056.470520833303</v>
      </c>
      <c r="C1287" s="14">
        <v>645</v>
      </c>
      <c r="D1287" s="1" t="s">
        <v>8699</v>
      </c>
      <c r="E1287" s="1" t="s">
        <v>404</v>
      </c>
      <c r="F1287" s="1" t="s">
        <v>27</v>
      </c>
      <c r="G1287" s="1" t="s">
        <v>8700</v>
      </c>
      <c r="H1287" s="1" t="s">
        <v>8701</v>
      </c>
      <c r="I1287" s="1" t="s">
        <v>8702</v>
      </c>
      <c r="J1287" s="1" t="s">
        <v>8703</v>
      </c>
      <c r="K1287" s="1" t="s">
        <v>139</v>
      </c>
      <c r="L1287" s="1" t="s">
        <v>33</v>
      </c>
      <c r="M1287" s="1" t="b">
        <v>0</v>
      </c>
      <c r="N1287" s="1" t="s">
        <v>1749</v>
      </c>
      <c r="O1287" s="1" t="s">
        <v>35</v>
      </c>
      <c r="P1287" s="1" t="s">
        <v>9973</v>
      </c>
      <c r="Q1287" s="1" t="s">
        <v>37</v>
      </c>
      <c r="R1287" s="1" t="s">
        <v>171</v>
      </c>
      <c r="S1287" s="1" t="s">
        <v>172</v>
      </c>
      <c r="T1287" s="1" t="s">
        <v>8705</v>
      </c>
      <c r="U1287" s="1" t="s">
        <v>8706</v>
      </c>
      <c r="V1287" s="1" t="s">
        <v>8707</v>
      </c>
      <c r="W1287" s="1" t="s">
        <v>8708</v>
      </c>
      <c r="X1287" s="1" t="s">
        <v>8709</v>
      </c>
      <c r="Y1287" s="1" t="s">
        <v>178</v>
      </c>
      <c r="Z1287" s="1" t="s">
        <v>139</v>
      </c>
      <c r="AA1287" s="1" t="s">
        <v>23370</v>
      </c>
      <c r="AB1287" s="1" t="s">
        <v>385</v>
      </c>
      <c r="AD1287" s="1" t="str">
        <f>VLOOKUP($K1287,「工具标准名」映射表!$B:$I,3,0)</f>
        <v>豆包</v>
      </c>
      <c r="AE1287" s="1" t="str">
        <f>VLOOKUP($K1287,「工具标准名」映射表!$B:$I,4,0)</f>
        <v>功能应用层</v>
      </c>
      <c r="AF1287" s="1" t="str">
        <f>VLOOKUP($K1287,「工具标准名」映射表!$B:$I,5,0)</f>
        <v>功能应用（教学辅助工具）</v>
      </c>
      <c r="AG1287" s="1" t="str">
        <f>VLOOKUP($K1287,「工具标准名」映射表!$B:$I,6,0)</f>
        <v>软件工具</v>
      </c>
      <c r="AH1287" s="1" t="str">
        <f>VLOOKUP($K1287,「工具标准名」映射表!$B:$I,7,0)</f>
        <v>其他</v>
      </c>
      <c r="AI1287" s="1" t="str">
        <f>VLOOKUP($K1287,「工具标准名」映射表!$B:$I,8,0)</f>
        <v>否</v>
      </c>
      <c r="AJ1287" s="1" t="s">
        <v>385</v>
      </c>
      <c r="AK1287" s="1"/>
      <c r="AL1287" s="1"/>
      <c r="AM1287" s="1"/>
      <c r="AN1287" s="1"/>
      <c r="AO1287" s="1"/>
    </row>
    <row r="1288" spans="1:41" ht="16">
      <c r="A1288" s="1" t="s">
        <v>8716</v>
      </c>
      <c r="B1288" s="3">
        <v>46056.470509259299</v>
      </c>
      <c r="C1288" s="14">
        <v>646</v>
      </c>
      <c r="D1288" s="1" t="s">
        <v>8717</v>
      </c>
      <c r="E1288" s="1" t="s">
        <v>722</v>
      </c>
      <c r="F1288" s="1" t="s">
        <v>119</v>
      </c>
      <c r="G1288" s="1" t="s">
        <v>8718</v>
      </c>
      <c r="H1288" s="1" t="s">
        <v>8719</v>
      </c>
      <c r="I1288" s="1" t="s">
        <v>8720</v>
      </c>
      <c r="J1288" s="1" t="s">
        <v>8721</v>
      </c>
      <c r="K1288" s="1" t="s">
        <v>453</v>
      </c>
      <c r="L1288" s="1" t="s">
        <v>33</v>
      </c>
      <c r="M1288" s="1" t="b">
        <v>0</v>
      </c>
      <c r="N1288" s="1" t="s">
        <v>47</v>
      </c>
      <c r="O1288" s="1" t="s">
        <v>48</v>
      </c>
      <c r="P1288" s="1" t="s">
        <v>5460</v>
      </c>
      <c r="Q1288" s="1" t="s">
        <v>37</v>
      </c>
      <c r="R1288" s="1" t="s">
        <v>38</v>
      </c>
      <c r="S1288" s="1" t="s">
        <v>39</v>
      </c>
      <c r="T1288" s="1" t="s">
        <v>8723</v>
      </c>
      <c r="U1288" s="1" t="s">
        <v>30</v>
      </c>
      <c r="V1288" s="1" t="s">
        <v>8724</v>
      </c>
      <c r="W1288" s="1" t="s">
        <v>1117</v>
      </c>
      <c r="X1288" s="1" t="s">
        <v>8725</v>
      </c>
      <c r="Y1288" s="1" t="s">
        <v>94</v>
      </c>
      <c r="Z1288" s="1" t="s">
        <v>4864</v>
      </c>
      <c r="AA1288" s="1" t="s">
        <v>23367</v>
      </c>
      <c r="AB1288" s="1" t="s">
        <v>1019</v>
      </c>
      <c r="AD1288" s="1" t="str">
        <f>VLOOKUP($K1288,「工具标准名」映射表!$B:$I,3,0)</f>
        <v>DeepSeek 大模型</v>
      </c>
      <c r="AE1288" s="1" t="str">
        <f>VLOOKUP($K1288,「工具标准名」映射表!$B:$I,4,0)</f>
        <v>功能应用层</v>
      </c>
      <c r="AF1288" s="1" t="str">
        <f>VLOOKUP($K1288,「工具标准名」映射表!$B:$I,5,0)</f>
        <v>功能应用（教学辅助工具）</v>
      </c>
      <c r="AG1288" s="1" t="str">
        <f>VLOOKUP($K1288,「工具标准名」映射表!$B:$I,6,0)</f>
        <v>软件工具</v>
      </c>
      <c r="AH1288" s="1" t="str">
        <f>VLOOKUP($K1288,「工具标准名」映射表!$B:$I,7,0)</f>
        <v>AI智能体</v>
      </c>
      <c r="AI1288" s="1" t="str">
        <f>VLOOKUP($K1288,「工具标准名」映射表!$B:$I,8,0)</f>
        <v>否</v>
      </c>
      <c r="AJ1288" s="1" t="s">
        <v>1019</v>
      </c>
      <c r="AK1288" s="1"/>
      <c r="AL1288" s="1"/>
      <c r="AM1288" s="1"/>
      <c r="AN1288" s="1"/>
      <c r="AO1288" s="1"/>
    </row>
    <row r="1289" spans="1:41" ht="16">
      <c r="A1289" s="1" t="s">
        <v>8716</v>
      </c>
      <c r="B1289" s="3">
        <v>46056.470509259299</v>
      </c>
      <c r="C1289" s="14">
        <v>646</v>
      </c>
      <c r="D1289" s="1" t="s">
        <v>8717</v>
      </c>
      <c r="E1289" s="1" t="s">
        <v>722</v>
      </c>
      <c r="F1289" s="1" t="s">
        <v>119</v>
      </c>
      <c r="G1289" s="1" t="s">
        <v>8718</v>
      </c>
      <c r="H1289" s="1" t="s">
        <v>8719</v>
      </c>
      <c r="I1289" s="1" t="s">
        <v>8720</v>
      </c>
      <c r="J1289" s="1" t="s">
        <v>8721</v>
      </c>
      <c r="K1289" s="1" t="s">
        <v>139</v>
      </c>
      <c r="L1289" s="1" t="s">
        <v>33</v>
      </c>
      <c r="M1289" s="1" t="b">
        <v>0</v>
      </c>
      <c r="N1289" s="1" t="s">
        <v>47</v>
      </c>
      <c r="O1289" s="1" t="s">
        <v>48</v>
      </c>
      <c r="P1289" s="1" t="s">
        <v>9977</v>
      </c>
      <c r="Q1289" s="1" t="s">
        <v>37</v>
      </c>
      <c r="R1289" s="1" t="s">
        <v>38</v>
      </c>
      <c r="S1289" s="1" t="s">
        <v>39</v>
      </c>
      <c r="T1289" s="1" t="s">
        <v>8723</v>
      </c>
      <c r="U1289" s="1" t="s">
        <v>30</v>
      </c>
      <c r="V1289" s="1" t="s">
        <v>8724</v>
      </c>
      <c r="W1289" s="1" t="s">
        <v>1117</v>
      </c>
      <c r="X1289" s="1" t="s">
        <v>8725</v>
      </c>
      <c r="Y1289" s="1" t="s">
        <v>94</v>
      </c>
      <c r="Z1289" s="1" t="s">
        <v>139</v>
      </c>
      <c r="AA1289" s="1" t="s">
        <v>23370</v>
      </c>
      <c r="AB1289" s="1" t="s">
        <v>1019</v>
      </c>
      <c r="AD1289" s="1" t="str">
        <f>VLOOKUP($K1289,「工具标准名」映射表!$B:$I,3,0)</f>
        <v>豆包</v>
      </c>
      <c r="AE1289" s="1" t="str">
        <f>VLOOKUP($K1289,「工具标准名」映射表!$B:$I,4,0)</f>
        <v>功能应用层</v>
      </c>
      <c r="AF1289" s="1" t="str">
        <f>VLOOKUP($K1289,「工具标准名」映射表!$B:$I,5,0)</f>
        <v>功能应用（教学辅助工具）</v>
      </c>
      <c r="AG1289" s="1" t="str">
        <f>VLOOKUP($K1289,「工具标准名」映射表!$B:$I,6,0)</f>
        <v>软件工具</v>
      </c>
      <c r="AH1289" s="1" t="str">
        <f>VLOOKUP($K1289,「工具标准名」映射表!$B:$I,7,0)</f>
        <v>其他</v>
      </c>
      <c r="AI1289" s="1" t="str">
        <f>VLOOKUP($K1289,「工具标准名」映射表!$B:$I,8,0)</f>
        <v>否</v>
      </c>
      <c r="AJ1289" s="1" t="s">
        <v>1019</v>
      </c>
      <c r="AK1289" s="1"/>
      <c r="AL1289" s="1"/>
      <c r="AM1289" s="1"/>
      <c r="AN1289" s="1"/>
      <c r="AO1289" s="1"/>
    </row>
    <row r="1290" spans="1:41" ht="16">
      <c r="A1290" s="1" t="s">
        <v>8716</v>
      </c>
      <c r="B1290" s="3">
        <v>46056.470509259299</v>
      </c>
      <c r="C1290" s="14">
        <v>646</v>
      </c>
      <c r="D1290" s="1" t="s">
        <v>8717</v>
      </c>
      <c r="E1290" s="1" t="s">
        <v>722</v>
      </c>
      <c r="F1290" s="1" t="s">
        <v>119</v>
      </c>
      <c r="G1290" s="1" t="s">
        <v>8718</v>
      </c>
      <c r="H1290" s="1" t="s">
        <v>8719</v>
      </c>
      <c r="I1290" s="1" t="s">
        <v>8720</v>
      </c>
      <c r="J1290" s="1" t="s">
        <v>8721</v>
      </c>
      <c r="K1290" s="1" t="s">
        <v>1133</v>
      </c>
      <c r="L1290" s="1" t="s">
        <v>33</v>
      </c>
      <c r="M1290" s="1" t="b">
        <v>0</v>
      </c>
      <c r="N1290" s="1" t="s">
        <v>47</v>
      </c>
      <c r="O1290" s="1" t="s">
        <v>48</v>
      </c>
      <c r="P1290" s="1" t="s">
        <v>18445</v>
      </c>
      <c r="Q1290" s="1" t="s">
        <v>37</v>
      </c>
      <c r="R1290" s="1" t="s">
        <v>38</v>
      </c>
      <c r="S1290" s="1" t="s">
        <v>39</v>
      </c>
      <c r="T1290" s="1" t="s">
        <v>8723</v>
      </c>
      <c r="U1290" s="1" t="s">
        <v>30</v>
      </c>
      <c r="V1290" s="1" t="s">
        <v>8724</v>
      </c>
      <c r="W1290" s="1" t="s">
        <v>1117</v>
      </c>
      <c r="X1290" s="1" t="s">
        <v>8725</v>
      </c>
      <c r="Y1290" s="1" t="s">
        <v>94</v>
      </c>
      <c r="Z1290" s="1" t="s">
        <v>8834</v>
      </c>
      <c r="AA1290" s="1" t="s">
        <v>23382</v>
      </c>
      <c r="AB1290" s="1" t="s">
        <v>1019</v>
      </c>
      <c r="AD1290" s="1" t="str">
        <f>VLOOKUP($K1290,「工具标准名」映射表!$B:$I,3,0)</f>
        <v>文心一言</v>
      </c>
      <c r="AE1290" s="1" t="str">
        <f>VLOOKUP($K1290,「工具标准名」映射表!$B:$I,4,0)</f>
        <v>技术层</v>
      </c>
      <c r="AF1290" s="1" t="str">
        <f>VLOOKUP($K1290,「工具标准名」映射表!$B:$I,5,0)</f>
        <v>技术层（通用大模型）</v>
      </c>
      <c r="AG1290" s="1" t="str">
        <f>VLOOKUP($K1290,「工具标准名」映射表!$B:$I,6,0)</f>
        <v>软件工具</v>
      </c>
      <c r="AH1290" s="1" t="str">
        <f>VLOOKUP($K1290,「工具标准名」映射表!$B:$I,7,0)</f>
        <v>大语言模型</v>
      </c>
      <c r="AI1290" s="1" t="str">
        <f>VLOOKUP($K1290,「工具标准名」映射表!$B:$I,8,0)</f>
        <v>是</v>
      </c>
      <c r="AJ1290" s="1" t="s">
        <v>1019</v>
      </c>
      <c r="AK1290" s="1"/>
      <c r="AL1290" s="1"/>
      <c r="AM1290" s="1"/>
      <c r="AN1290" s="1"/>
      <c r="AO1290" s="1"/>
    </row>
    <row r="1291" spans="1:41" ht="16">
      <c r="A1291" s="1" t="s">
        <v>8730</v>
      </c>
      <c r="B1291" s="3">
        <v>46056.470462963</v>
      </c>
      <c r="C1291" s="14">
        <v>647</v>
      </c>
      <c r="D1291" s="1" t="s">
        <v>8731</v>
      </c>
      <c r="E1291" s="1" t="s">
        <v>722</v>
      </c>
      <c r="F1291" s="1" t="s">
        <v>119</v>
      </c>
      <c r="G1291" s="1" t="s">
        <v>8732</v>
      </c>
      <c r="H1291" s="1" t="s">
        <v>8733</v>
      </c>
      <c r="I1291" s="1" t="s">
        <v>8734</v>
      </c>
      <c r="J1291" s="1" t="s">
        <v>8735</v>
      </c>
      <c r="K1291" s="1" t="s">
        <v>8736</v>
      </c>
      <c r="L1291" s="1" t="s">
        <v>33</v>
      </c>
      <c r="M1291" s="1" t="b">
        <v>0</v>
      </c>
      <c r="N1291" s="1" t="s">
        <v>47</v>
      </c>
      <c r="O1291" s="1" t="s">
        <v>66</v>
      </c>
      <c r="P1291" s="1" t="s">
        <v>12821</v>
      </c>
      <c r="Q1291" s="1" t="s">
        <v>37</v>
      </c>
      <c r="R1291" s="1" t="s">
        <v>38</v>
      </c>
      <c r="S1291" s="1" t="s">
        <v>39</v>
      </c>
      <c r="T1291" s="1" t="s">
        <v>8738</v>
      </c>
      <c r="U1291" s="1" t="s">
        <v>8739</v>
      </c>
      <c r="V1291" s="1" t="s">
        <v>8740</v>
      </c>
      <c r="W1291" s="1" t="s">
        <v>8741</v>
      </c>
      <c r="X1291" s="1" t="s">
        <v>8742</v>
      </c>
      <c r="Y1291" s="1" t="s">
        <v>113</v>
      </c>
      <c r="Z1291" s="1" t="s">
        <v>8736</v>
      </c>
      <c r="AA1291" s="1">
        <v>0</v>
      </c>
      <c r="AB1291" s="1" t="s">
        <v>1019</v>
      </c>
      <c r="AD1291" s="1" t="str">
        <f>VLOOKUP($K1291,「工具标准名」映射表!$B:$I,3,0)</f>
        <v>洪涝仿真系统</v>
      </c>
      <c r="AE1291" s="1" t="str">
        <f>VLOOKUP($K1291,「工具标准名」映射表!$B:$I,4,0)</f>
        <v>功能应用层</v>
      </c>
      <c r="AF1291" s="1" t="str">
        <f>VLOOKUP($K1291,「工具标准名」映射表!$B:$I,5,0)</f>
        <v>功能应用（平台型综合系统）</v>
      </c>
      <c r="AG1291" s="1" t="str">
        <f>VLOOKUP($K1291,「工具标准名」映射表!$B:$I,6,0)</f>
        <v>软件工具</v>
      </c>
      <c r="AH1291" s="1" t="str">
        <f>VLOOKUP($K1291,「工具标准名」映射表!$B:$I,7,0)</f>
        <v>其他</v>
      </c>
      <c r="AI1291" s="1" t="str">
        <f>VLOOKUP($K1291,「工具标准名」映射表!$B:$I,8,0)</f>
        <v>否</v>
      </c>
      <c r="AJ1291" s="1" t="s">
        <v>1019</v>
      </c>
      <c r="AK1291" s="1"/>
      <c r="AL1291" s="1"/>
      <c r="AM1291" s="1"/>
      <c r="AN1291" s="1"/>
      <c r="AO1291" s="1"/>
    </row>
    <row r="1292" spans="1:41" ht="16">
      <c r="A1292" s="1" t="s">
        <v>8730</v>
      </c>
      <c r="B1292" s="3">
        <v>46056.470462963</v>
      </c>
      <c r="C1292" s="14">
        <v>647</v>
      </c>
      <c r="D1292" s="1" t="s">
        <v>8731</v>
      </c>
      <c r="E1292" s="1" t="s">
        <v>722</v>
      </c>
      <c r="F1292" s="1" t="s">
        <v>119</v>
      </c>
      <c r="G1292" s="1" t="s">
        <v>8732</v>
      </c>
      <c r="H1292" s="1" t="s">
        <v>8733</v>
      </c>
      <c r="I1292" s="1" t="s">
        <v>8734</v>
      </c>
      <c r="J1292" s="1" t="s">
        <v>8735</v>
      </c>
      <c r="K1292" s="1" t="s">
        <v>8743</v>
      </c>
      <c r="L1292" s="1" t="s">
        <v>33</v>
      </c>
      <c r="M1292" s="1" t="b">
        <v>0</v>
      </c>
      <c r="N1292" s="1" t="s">
        <v>47</v>
      </c>
      <c r="O1292" s="1" t="s">
        <v>66</v>
      </c>
      <c r="P1292" s="1" t="s">
        <v>18069</v>
      </c>
      <c r="Q1292" s="1" t="s">
        <v>37</v>
      </c>
      <c r="R1292" s="1" t="s">
        <v>38</v>
      </c>
      <c r="S1292" s="1" t="s">
        <v>39</v>
      </c>
      <c r="T1292" s="1" t="s">
        <v>8738</v>
      </c>
      <c r="U1292" s="1" t="s">
        <v>8739</v>
      </c>
      <c r="V1292" s="1" t="s">
        <v>8740</v>
      </c>
      <c r="W1292" s="1" t="s">
        <v>8741</v>
      </c>
      <c r="X1292" s="1" t="s">
        <v>8742</v>
      </c>
      <c r="Y1292" s="1" t="s">
        <v>113</v>
      </c>
      <c r="Z1292" s="1" t="s">
        <v>8743</v>
      </c>
      <c r="AA1292" s="1">
        <v>0</v>
      </c>
      <c r="AB1292" s="1" t="s">
        <v>1019</v>
      </c>
      <c r="AD1292" s="1" t="str">
        <f>VLOOKUP($K1292,「工具标准名」映射表!$B:$I,3,0)</f>
        <v>卫星地图</v>
      </c>
      <c r="AE1292" s="1" t="str">
        <f>VLOOKUP($K1292,「工具标准名」映射表!$B:$I,4,0)</f>
        <v>功能应用层</v>
      </c>
      <c r="AF1292" s="1" t="str">
        <f>VLOOKUP($K1292,「工具标准名」映射表!$B:$I,5,0)</f>
        <v>功能应用（教学辅助工具）</v>
      </c>
      <c r="AG1292" s="1" t="str">
        <f>VLOOKUP($K1292,「工具标准名」映射表!$B:$I,6,0)</f>
        <v>在线资源</v>
      </c>
      <c r="AH1292" s="1" t="str">
        <f>VLOOKUP($K1292,「工具标准名」映射表!$B:$I,7,0)</f>
        <v>AI智能体</v>
      </c>
      <c r="AI1292" s="1" t="str">
        <f>VLOOKUP($K1292,「工具标准名」映射表!$B:$I,8,0)</f>
        <v>否</v>
      </c>
      <c r="AJ1292" s="1" t="s">
        <v>1019</v>
      </c>
      <c r="AK1292" s="1"/>
      <c r="AL1292" s="1"/>
      <c r="AM1292" s="1"/>
      <c r="AN1292" s="1"/>
      <c r="AO1292" s="1"/>
    </row>
    <row r="1293" spans="1:41" ht="16">
      <c r="A1293" s="1" t="s">
        <v>8746</v>
      </c>
      <c r="B1293" s="3">
        <v>46056.470497685201</v>
      </c>
      <c r="C1293" s="14">
        <v>648</v>
      </c>
      <c r="D1293" s="1" t="s">
        <v>8747</v>
      </c>
      <c r="E1293" s="1" t="s">
        <v>722</v>
      </c>
      <c r="F1293" s="1" t="s">
        <v>27</v>
      </c>
      <c r="G1293" s="1" t="s">
        <v>8748</v>
      </c>
      <c r="H1293" s="1" t="s">
        <v>8749</v>
      </c>
      <c r="I1293" s="1" t="s">
        <v>8750</v>
      </c>
      <c r="J1293" s="1" t="s">
        <v>8751</v>
      </c>
      <c r="K1293" s="1" t="s">
        <v>5210</v>
      </c>
      <c r="L1293" s="1" t="s">
        <v>17473</v>
      </c>
      <c r="M1293" s="1" t="b">
        <v>1</v>
      </c>
      <c r="N1293" s="1" t="s">
        <v>47</v>
      </c>
      <c r="O1293" s="1" t="s">
        <v>48</v>
      </c>
      <c r="P1293" s="1" t="s">
        <v>17474</v>
      </c>
      <c r="Q1293" s="1" t="s">
        <v>309</v>
      </c>
      <c r="R1293" s="1" t="s">
        <v>310</v>
      </c>
      <c r="S1293" s="1" t="s">
        <v>172</v>
      </c>
      <c r="T1293" s="1" t="s">
        <v>8754</v>
      </c>
      <c r="U1293" s="1" t="s">
        <v>8755</v>
      </c>
      <c r="V1293" s="1" t="s">
        <v>8756</v>
      </c>
      <c r="W1293" s="1" t="s">
        <v>8757</v>
      </c>
      <c r="X1293" s="1" t="s">
        <v>8758</v>
      </c>
      <c r="Y1293" s="1" t="s">
        <v>178</v>
      </c>
      <c r="Z1293" s="1" t="s">
        <v>5210</v>
      </c>
      <c r="AA1293" s="1">
        <v>0</v>
      </c>
      <c r="AB1293" s="1" t="s">
        <v>1019</v>
      </c>
      <c r="AD1293" s="1" t="str">
        <f>VLOOKUP($K1293,「工具标准名」映射表!$B:$I,3,0)</f>
        <v>腾讯元宝</v>
      </c>
      <c r="AE1293" s="1" t="str">
        <f>VLOOKUP($K1293,「工具标准名」映射表!$B:$I,4,0)</f>
        <v>功能应用层</v>
      </c>
      <c r="AF1293" s="1" t="str">
        <f>VLOOKUP($K1293,「工具标准名」映射表!$B:$I,5,0)</f>
        <v>功能应用（教学辅助工具）</v>
      </c>
      <c r="AG1293" s="1" t="str">
        <f>VLOOKUP($K1293,「工具标准名」映射表!$B:$I,6,0)</f>
        <v>软件工具</v>
      </c>
      <c r="AH1293" s="1" t="str">
        <f>VLOOKUP($K1293,「工具标准名」映射表!$B:$I,7,0)</f>
        <v>大语言模型</v>
      </c>
      <c r="AI1293" s="1" t="str">
        <f>VLOOKUP($K1293,「工具标准名」映射表!$B:$I,8,0)</f>
        <v>是</v>
      </c>
      <c r="AJ1293" s="1" t="s">
        <v>1019</v>
      </c>
      <c r="AK1293" s="1"/>
      <c r="AL1293" s="1"/>
      <c r="AM1293" s="1"/>
      <c r="AN1293" s="1"/>
      <c r="AO1293" s="1"/>
    </row>
    <row r="1294" spans="1:41" ht="16">
      <c r="A1294" s="1" t="s">
        <v>8746</v>
      </c>
      <c r="B1294" s="3">
        <v>46056.470497685201</v>
      </c>
      <c r="C1294" s="14">
        <v>648</v>
      </c>
      <c r="D1294" s="1" t="s">
        <v>8747</v>
      </c>
      <c r="E1294" s="1" t="s">
        <v>722</v>
      </c>
      <c r="F1294" s="1" t="s">
        <v>27</v>
      </c>
      <c r="G1294" s="1" t="s">
        <v>8748</v>
      </c>
      <c r="H1294" s="1" t="s">
        <v>8749</v>
      </c>
      <c r="I1294" s="1" t="s">
        <v>8750</v>
      </c>
      <c r="J1294" s="1" t="s">
        <v>8751</v>
      </c>
      <c r="K1294" s="1" t="s">
        <v>8499</v>
      </c>
      <c r="L1294" s="1" t="s">
        <v>33</v>
      </c>
      <c r="M1294" s="1" t="b">
        <v>0</v>
      </c>
      <c r="N1294" s="1" t="s">
        <v>9024</v>
      </c>
      <c r="O1294" s="1" t="s">
        <v>54</v>
      </c>
      <c r="P1294" s="1" t="s">
        <v>9025</v>
      </c>
      <c r="Q1294" s="1" t="s">
        <v>309</v>
      </c>
      <c r="R1294" s="1" t="s">
        <v>310</v>
      </c>
      <c r="S1294" s="1" t="s">
        <v>172</v>
      </c>
      <c r="T1294" s="1" t="s">
        <v>8754</v>
      </c>
      <c r="U1294" s="1" t="s">
        <v>8755</v>
      </c>
      <c r="V1294" s="1" t="s">
        <v>8756</v>
      </c>
      <c r="W1294" s="1" t="s">
        <v>8757</v>
      </c>
      <c r="X1294" s="1" t="s">
        <v>8758</v>
      </c>
      <c r="Y1294" s="1" t="s">
        <v>178</v>
      </c>
      <c r="Z1294" s="1" t="s">
        <v>8499</v>
      </c>
      <c r="AA1294" s="1">
        <v>0</v>
      </c>
      <c r="AB1294" s="1" t="s">
        <v>1019</v>
      </c>
      <c r="AD1294" s="1" t="str">
        <f>VLOOKUP($K1294,「工具标准名」映射表!$B:$I,3,0)</f>
        <v>大鱼云展软件</v>
      </c>
      <c r="AE1294" s="1" t="str">
        <f>VLOOKUP($K1294,「工具标准名」映射表!$B:$I,4,0)</f>
        <v>功能应用层</v>
      </c>
      <c r="AF1294" s="1" t="str">
        <f>VLOOKUP($K1294,「工具标准名」映射表!$B:$I,5,0)</f>
        <v>功能应用（平台型综合系统）</v>
      </c>
      <c r="AG1294" s="1" t="str">
        <f>VLOOKUP($K1294,「工具标准名」映射表!$B:$I,6,0)</f>
        <v>软件工具</v>
      </c>
      <c r="AH1294" s="1" t="str">
        <f>VLOOKUP($K1294,「工具标准名」映射表!$B:$I,7,0)</f>
        <v>其他</v>
      </c>
      <c r="AI1294" s="1" t="str">
        <f>VLOOKUP($K1294,「工具标准名」映射表!$B:$I,8,0)</f>
        <v>否</v>
      </c>
      <c r="AJ1294" s="1" t="s">
        <v>1019</v>
      </c>
      <c r="AK1294" s="1"/>
      <c r="AL1294" s="1"/>
      <c r="AM1294" s="1"/>
      <c r="AN1294" s="1"/>
      <c r="AO1294" s="1"/>
    </row>
    <row r="1295" spans="1:41" ht="16">
      <c r="A1295" s="1" t="s">
        <v>8746</v>
      </c>
      <c r="B1295" s="3">
        <v>46056.470497685201</v>
      </c>
      <c r="C1295" s="14">
        <v>648</v>
      </c>
      <c r="D1295" s="1" t="s">
        <v>8747</v>
      </c>
      <c r="E1295" s="1" t="s">
        <v>722</v>
      </c>
      <c r="F1295" s="1" t="s">
        <v>27</v>
      </c>
      <c r="G1295" s="1" t="s">
        <v>8748</v>
      </c>
      <c r="H1295" s="1" t="s">
        <v>8749</v>
      </c>
      <c r="I1295" s="1" t="s">
        <v>8750</v>
      </c>
      <c r="J1295" s="1" t="s">
        <v>8751</v>
      </c>
      <c r="K1295" s="1" t="s">
        <v>8761</v>
      </c>
      <c r="L1295" s="1" t="s">
        <v>33</v>
      </c>
      <c r="M1295" s="1" t="b">
        <v>0</v>
      </c>
      <c r="N1295" s="1" t="s">
        <v>14186</v>
      </c>
      <c r="O1295" s="1" t="s">
        <v>3235</v>
      </c>
      <c r="P1295" s="1" t="s">
        <v>14187</v>
      </c>
      <c r="Q1295" s="1" t="s">
        <v>309</v>
      </c>
      <c r="R1295" s="1" t="s">
        <v>310</v>
      </c>
      <c r="S1295" s="1" t="s">
        <v>172</v>
      </c>
      <c r="T1295" s="1" t="s">
        <v>8754</v>
      </c>
      <c r="U1295" s="1" t="s">
        <v>8755</v>
      </c>
      <c r="V1295" s="1" t="s">
        <v>8756</v>
      </c>
      <c r="W1295" s="1" t="s">
        <v>8757</v>
      </c>
      <c r="X1295" s="1" t="s">
        <v>8758</v>
      </c>
      <c r="Y1295" s="1" t="s">
        <v>178</v>
      </c>
      <c r="Z1295" s="1" t="s">
        <v>8761</v>
      </c>
      <c r="AA1295" s="1">
        <v>0</v>
      </c>
      <c r="AB1295" s="1" t="s">
        <v>1019</v>
      </c>
      <c r="AD1295" s="1" t="str">
        <f>VLOOKUP($K1295,「工具标准名」映射表!$B:$I,3,0)</f>
        <v>继红数字校园系统</v>
      </c>
      <c r="AE1295" s="1" t="str">
        <f>VLOOKUP($K1295,「工具标准名」映射表!$B:$I,4,0)</f>
        <v>功能应用层</v>
      </c>
      <c r="AF1295" s="1" t="str">
        <f>VLOOKUP($K1295,「工具标准名」映射表!$B:$I,5,0)</f>
        <v>功能应用（平台型综合系统）</v>
      </c>
      <c r="AG1295" s="1" t="str">
        <f>VLOOKUP($K1295,「工具标准名」映射表!$B:$I,6,0)</f>
        <v>软件工具</v>
      </c>
      <c r="AH1295" s="1" t="str">
        <f>VLOOKUP($K1295,「工具标准名」映射表!$B:$I,7,0)</f>
        <v>AI智能体</v>
      </c>
      <c r="AI1295" s="1" t="str">
        <f>VLOOKUP($K1295,「工具标准名」映射表!$B:$I,8,0)</f>
        <v>否</v>
      </c>
      <c r="AJ1295" s="1" t="s">
        <v>1019</v>
      </c>
      <c r="AK1295" s="1"/>
      <c r="AL1295" s="1"/>
      <c r="AM1295" s="1"/>
      <c r="AN1295" s="1"/>
      <c r="AO1295" s="1"/>
    </row>
    <row r="1296" spans="1:41" ht="16">
      <c r="A1296" s="1" t="s">
        <v>8763</v>
      </c>
      <c r="B1296" s="3">
        <v>46056.470509259299</v>
      </c>
      <c r="C1296" s="14">
        <v>649</v>
      </c>
      <c r="D1296" s="1" t="s">
        <v>8764</v>
      </c>
      <c r="E1296" s="1" t="s">
        <v>722</v>
      </c>
      <c r="F1296" s="1" t="s">
        <v>27</v>
      </c>
      <c r="G1296" s="1" t="s">
        <v>8765</v>
      </c>
      <c r="H1296" s="1" t="s">
        <v>8766</v>
      </c>
      <c r="I1296" s="1" t="s">
        <v>8767</v>
      </c>
      <c r="J1296" s="1" t="s">
        <v>8768</v>
      </c>
      <c r="K1296" s="1" t="s">
        <v>4329</v>
      </c>
      <c r="L1296" s="1" t="s">
        <v>33</v>
      </c>
      <c r="M1296" s="1" t="b">
        <v>0</v>
      </c>
      <c r="N1296" s="1" t="s">
        <v>47</v>
      </c>
      <c r="O1296" s="1" t="s">
        <v>48</v>
      </c>
      <c r="P1296" s="1" t="s">
        <v>4328</v>
      </c>
      <c r="Q1296" s="1" t="s">
        <v>37</v>
      </c>
      <c r="R1296" s="1" t="s">
        <v>171</v>
      </c>
      <c r="S1296" s="1" t="s">
        <v>172</v>
      </c>
      <c r="T1296" s="1" t="s">
        <v>8771</v>
      </c>
      <c r="U1296" s="1" t="s">
        <v>8767</v>
      </c>
      <c r="V1296" s="1" t="s">
        <v>8772</v>
      </c>
      <c r="W1296" s="1" t="s">
        <v>8773</v>
      </c>
      <c r="X1296" s="1" t="s">
        <v>8774</v>
      </c>
      <c r="Y1296" s="1" t="s">
        <v>178</v>
      </c>
      <c r="Z1296" s="1" t="s">
        <v>4329</v>
      </c>
      <c r="AA1296" s="1">
        <v>0</v>
      </c>
      <c r="AB1296" s="1" t="s">
        <v>1019</v>
      </c>
      <c r="AD1296" s="1" t="str">
        <f>VLOOKUP($K1296,「工具标准名」映射表!$B:$I,3,0)</f>
        <v>Arvid软件</v>
      </c>
      <c r="AE1296" s="1" t="str">
        <f>VLOOKUP($K1296,「工具标准名」映射表!$B:$I,4,0)</f>
        <v>功能应用层</v>
      </c>
      <c r="AF1296" s="1" t="str">
        <f>VLOOKUP($K1296,「工具标准名」映射表!$B:$I,5,0)</f>
        <v>功能应用（VR/AR）</v>
      </c>
      <c r="AG1296" s="1" t="str">
        <f>VLOOKUP($K1296,「工具标准名」映射表!$B:$I,6,0)</f>
        <v>软件工具</v>
      </c>
      <c r="AH1296" s="1" t="str">
        <f>VLOOKUP($K1296,「工具标准名」映射表!$B:$I,7,0)</f>
        <v>AI智能体</v>
      </c>
      <c r="AI1296" s="1" t="str">
        <f>VLOOKUP($K1296,「工具标准名」映射表!$B:$I,8,0)</f>
        <v>否</v>
      </c>
      <c r="AJ1296" s="1" t="s">
        <v>1019</v>
      </c>
      <c r="AK1296" s="1"/>
      <c r="AL1296" s="1"/>
      <c r="AM1296" s="1"/>
      <c r="AN1296" s="1"/>
      <c r="AO1296" s="1"/>
    </row>
    <row r="1297" spans="1:41" ht="16">
      <c r="A1297" s="1" t="s">
        <v>8776</v>
      </c>
      <c r="B1297" s="3">
        <v>46056.470625000002</v>
      </c>
      <c r="C1297" s="14">
        <v>650</v>
      </c>
      <c r="D1297" s="1" t="s">
        <v>8777</v>
      </c>
      <c r="E1297" s="1" t="s">
        <v>722</v>
      </c>
      <c r="F1297" s="1" t="s">
        <v>27</v>
      </c>
      <c r="G1297" s="1" t="s">
        <v>8778</v>
      </c>
      <c r="H1297" s="1" t="s">
        <v>8779</v>
      </c>
      <c r="I1297" s="1" t="s">
        <v>8780</v>
      </c>
      <c r="J1297" s="1" t="s">
        <v>8781</v>
      </c>
      <c r="K1297" s="1" t="s">
        <v>914</v>
      </c>
      <c r="L1297" s="1" t="s">
        <v>7519</v>
      </c>
      <c r="M1297" s="1" t="b">
        <v>1</v>
      </c>
      <c r="N1297" s="1" t="s">
        <v>47</v>
      </c>
      <c r="O1297" s="1" t="s">
        <v>48</v>
      </c>
      <c r="P1297" s="1" t="s">
        <v>19373</v>
      </c>
      <c r="Q1297" s="1" t="s">
        <v>37</v>
      </c>
      <c r="R1297" s="1" t="s">
        <v>38</v>
      </c>
      <c r="S1297" s="1" t="s">
        <v>39</v>
      </c>
      <c r="T1297" s="1" t="s">
        <v>8784</v>
      </c>
      <c r="U1297" s="1" t="s">
        <v>30</v>
      </c>
      <c r="V1297" s="1" t="s">
        <v>5840</v>
      </c>
      <c r="W1297" s="1" t="s">
        <v>1927</v>
      </c>
      <c r="X1297" s="1" t="s">
        <v>8785</v>
      </c>
      <c r="Y1297" s="1" t="s">
        <v>43</v>
      </c>
      <c r="Z1297" s="1" t="s">
        <v>914</v>
      </c>
      <c r="AA1297" s="1" t="s">
        <v>23374</v>
      </c>
      <c r="AB1297" s="1" t="s">
        <v>1019</v>
      </c>
      <c r="AD1297" s="1" t="str">
        <f>VLOOKUP($K1297,「工具标准名」映射表!$B:$I,3,0)</f>
        <v>希沃易课堂</v>
      </c>
      <c r="AE1297" s="1" t="str">
        <f>VLOOKUP($K1297,「工具标准名」映射表!$B:$I,4,0)</f>
        <v>功能应用层</v>
      </c>
      <c r="AF1297" s="1" t="str">
        <f>VLOOKUP($K1297,「工具标准名」映射表!$B:$I,5,0)</f>
        <v>功能应用（平台型综合系统）</v>
      </c>
      <c r="AG1297" s="1" t="str">
        <f>VLOOKUP($K1297,「工具标准名」映射表!$B:$I,6,0)</f>
        <v>虚拟教室</v>
      </c>
      <c r="AH1297" s="1" t="str">
        <f>VLOOKUP($K1297,「工具标准名」映射表!$B:$I,7,0)</f>
        <v>AI智能体</v>
      </c>
      <c r="AI1297" s="1" t="str">
        <f>VLOOKUP($K1297,「工具标准名」映射表!$B:$I,8,0)</f>
        <v>否</v>
      </c>
      <c r="AJ1297" s="1" t="s">
        <v>1019</v>
      </c>
      <c r="AK1297" s="1"/>
      <c r="AL1297" s="1"/>
      <c r="AM1297" s="1"/>
      <c r="AN1297" s="1"/>
      <c r="AO1297" s="1"/>
    </row>
    <row r="1298" spans="1:41" ht="16">
      <c r="A1298" s="1" t="s">
        <v>8776</v>
      </c>
      <c r="B1298" s="3">
        <v>46056.470625000002</v>
      </c>
      <c r="C1298" s="14">
        <v>650</v>
      </c>
      <c r="D1298" s="1" t="s">
        <v>8777</v>
      </c>
      <c r="E1298" s="1" t="s">
        <v>722</v>
      </c>
      <c r="F1298" s="1" t="s">
        <v>27</v>
      </c>
      <c r="G1298" s="1" t="s">
        <v>8778</v>
      </c>
      <c r="H1298" s="1" t="s">
        <v>8779</v>
      </c>
      <c r="I1298" s="1" t="s">
        <v>8780</v>
      </c>
      <c r="J1298" s="1" t="s">
        <v>8781</v>
      </c>
      <c r="K1298" s="1" t="s">
        <v>8787</v>
      </c>
      <c r="L1298" s="1" t="s">
        <v>33</v>
      </c>
      <c r="M1298" s="1" t="b">
        <v>0</v>
      </c>
      <c r="N1298" s="1" t="s">
        <v>47</v>
      </c>
      <c r="O1298" s="1" t="s">
        <v>48</v>
      </c>
      <c r="P1298" s="1" t="s">
        <v>16487</v>
      </c>
      <c r="Q1298" s="1" t="s">
        <v>37</v>
      </c>
      <c r="R1298" s="1" t="s">
        <v>38</v>
      </c>
      <c r="S1298" s="1" t="s">
        <v>39</v>
      </c>
      <c r="T1298" s="1" t="s">
        <v>8784</v>
      </c>
      <c r="U1298" s="1" t="s">
        <v>30</v>
      </c>
      <c r="V1298" s="1" t="s">
        <v>5840</v>
      </c>
      <c r="W1298" s="1" t="s">
        <v>1927</v>
      </c>
      <c r="X1298" s="1" t="s">
        <v>8785</v>
      </c>
      <c r="Y1298" s="1" t="s">
        <v>43</v>
      </c>
      <c r="Z1298" s="1" t="s">
        <v>8787</v>
      </c>
      <c r="AA1298" s="1" t="s">
        <v>23391</v>
      </c>
      <c r="AB1298" s="1" t="s">
        <v>1019</v>
      </c>
      <c r="AD1298" s="1" t="str">
        <f>VLOOKUP($K1298,「工具标准名」映射表!$B:$I,3,0)</f>
        <v>睿知云</v>
      </c>
      <c r="AE1298" s="1" t="str">
        <f>VLOOKUP($K1298,「工具标准名」映射表!$B:$I,4,0)</f>
        <v>功能应用层</v>
      </c>
      <c r="AF1298" s="1" t="str">
        <f>VLOOKUP($K1298,「工具标准名」映射表!$B:$I,5,0)</f>
        <v>功能应用（平台型综合系统）</v>
      </c>
      <c r="AG1298" s="1" t="str">
        <f>VLOOKUP($K1298,「工具标准名」映射表!$B:$I,6,0)</f>
        <v>软件工具</v>
      </c>
      <c r="AH1298" s="1" t="str">
        <f>VLOOKUP($K1298,「工具标准名」映射表!$B:$I,7,0)</f>
        <v>AI智能体</v>
      </c>
      <c r="AI1298" s="1" t="str">
        <f>VLOOKUP($K1298,「工具标准名」映射表!$B:$I,8,0)</f>
        <v>否</v>
      </c>
      <c r="AJ1298" s="1" t="s">
        <v>1019</v>
      </c>
      <c r="AK1298" s="1"/>
      <c r="AL1298" s="1"/>
      <c r="AM1298" s="1"/>
      <c r="AN1298" s="1"/>
      <c r="AO1298" s="1"/>
    </row>
    <row r="1299" spans="1:41" ht="16">
      <c r="A1299" s="1" t="s">
        <v>8776</v>
      </c>
      <c r="B1299" s="3">
        <v>46056.470625000002</v>
      </c>
      <c r="C1299" s="14">
        <v>650</v>
      </c>
      <c r="D1299" s="1" t="s">
        <v>8777</v>
      </c>
      <c r="E1299" s="1" t="s">
        <v>722</v>
      </c>
      <c r="F1299" s="1" t="s">
        <v>27</v>
      </c>
      <c r="G1299" s="1" t="s">
        <v>8778</v>
      </c>
      <c r="H1299" s="1" t="s">
        <v>8779</v>
      </c>
      <c r="I1299" s="1" t="s">
        <v>8780</v>
      </c>
      <c r="J1299" s="1" t="s">
        <v>8781</v>
      </c>
      <c r="K1299" s="1" t="s">
        <v>6146</v>
      </c>
      <c r="L1299" s="1" t="s">
        <v>33</v>
      </c>
      <c r="M1299" s="1" t="b">
        <v>0</v>
      </c>
      <c r="N1299" s="1" t="s">
        <v>47</v>
      </c>
      <c r="O1299" s="1" t="s">
        <v>66</v>
      </c>
      <c r="P1299" s="1" t="s">
        <v>14127</v>
      </c>
      <c r="Q1299" s="1" t="s">
        <v>37</v>
      </c>
      <c r="R1299" s="1" t="s">
        <v>38</v>
      </c>
      <c r="S1299" s="1" t="s">
        <v>39</v>
      </c>
      <c r="T1299" s="1" t="s">
        <v>8784</v>
      </c>
      <c r="U1299" s="1" t="s">
        <v>30</v>
      </c>
      <c r="V1299" s="1" t="s">
        <v>5840</v>
      </c>
      <c r="W1299" s="1" t="s">
        <v>1927</v>
      </c>
      <c r="X1299" s="1" t="s">
        <v>8785</v>
      </c>
      <c r="Y1299" s="1" t="s">
        <v>43</v>
      </c>
      <c r="Z1299" s="1" t="s">
        <v>6146</v>
      </c>
      <c r="AA1299" s="1">
        <v>0</v>
      </c>
      <c r="AB1299" s="1" t="s">
        <v>1019</v>
      </c>
      <c r="AD1299" s="1" t="e">
        <f>VLOOKUP($K1299,「工具标准名」映射表!$B:$I,3,0)</f>
        <v>#N/A</v>
      </c>
      <c r="AE1299" s="1" t="e">
        <f>VLOOKUP($K1299,「工具标准名」映射表!$B:$I,4,0)</f>
        <v>#N/A</v>
      </c>
      <c r="AF1299" s="1" t="e">
        <f>VLOOKUP($K1299,「工具标准名」映射表!$B:$I,5,0)</f>
        <v>#N/A</v>
      </c>
      <c r="AG1299" s="1" t="e">
        <f>VLOOKUP($K1299,「工具标准名」映射表!$B:$I,6,0)</f>
        <v>#N/A</v>
      </c>
      <c r="AH1299" s="1" t="e">
        <f>VLOOKUP($K1299,「工具标准名」映射表!$B:$I,7,0)</f>
        <v>#N/A</v>
      </c>
      <c r="AI1299" s="1" t="e">
        <f>VLOOKUP($K1299,「工具标准名」映射表!$B:$I,8,0)</f>
        <v>#N/A</v>
      </c>
      <c r="AJ1299" s="1" t="s">
        <v>1019</v>
      </c>
      <c r="AK1299" s="1"/>
      <c r="AL1299" s="1"/>
      <c r="AM1299" s="1"/>
      <c r="AN1299" s="1"/>
      <c r="AO1299" s="1"/>
    </row>
    <row r="1300" spans="1:41" ht="16">
      <c r="A1300" s="1" t="s">
        <v>8776</v>
      </c>
      <c r="B1300" s="3">
        <v>46056.470625000002</v>
      </c>
      <c r="C1300" s="14">
        <v>650</v>
      </c>
      <c r="D1300" s="1" t="s">
        <v>8777</v>
      </c>
      <c r="E1300" s="1" t="s">
        <v>722</v>
      </c>
      <c r="F1300" s="1" t="s">
        <v>27</v>
      </c>
      <c r="G1300" s="1" t="s">
        <v>8778</v>
      </c>
      <c r="H1300" s="1" t="s">
        <v>8779</v>
      </c>
      <c r="I1300" s="1" t="s">
        <v>8780</v>
      </c>
      <c r="J1300" s="1" t="s">
        <v>8781</v>
      </c>
      <c r="K1300" s="1" t="s">
        <v>1030</v>
      </c>
      <c r="L1300" s="1" t="s">
        <v>33</v>
      </c>
      <c r="M1300" s="1" t="b">
        <v>0</v>
      </c>
      <c r="N1300" s="1" t="s">
        <v>2868</v>
      </c>
      <c r="O1300" s="1" t="s">
        <v>66</v>
      </c>
      <c r="P1300" s="1" t="s">
        <v>21882</v>
      </c>
      <c r="Q1300" s="1" t="s">
        <v>37</v>
      </c>
      <c r="R1300" s="1" t="s">
        <v>38</v>
      </c>
      <c r="S1300" s="1" t="s">
        <v>39</v>
      </c>
      <c r="T1300" s="1" t="s">
        <v>8784</v>
      </c>
      <c r="U1300" s="1" t="s">
        <v>30</v>
      </c>
      <c r="V1300" s="1" t="s">
        <v>5840</v>
      </c>
      <c r="W1300" s="1" t="s">
        <v>1927</v>
      </c>
      <c r="X1300" s="1" t="s">
        <v>8785</v>
      </c>
      <c r="Y1300" s="1" t="s">
        <v>43</v>
      </c>
      <c r="Z1300" s="1" t="s">
        <v>1030</v>
      </c>
      <c r="AA1300" s="1">
        <v>0</v>
      </c>
      <c r="AB1300" s="1" t="s">
        <v>1019</v>
      </c>
      <c r="AD1300" s="1" t="str">
        <f>VLOOKUP($K1300,「工具标准名」映射表!$B:$I,3,0)</f>
        <v>智慧纸笔</v>
      </c>
      <c r="AE1300" s="1" t="str">
        <f>VLOOKUP($K1300,「工具标准名」映射表!$B:$I,4,0)</f>
        <v>功能应用层</v>
      </c>
      <c r="AF1300" s="1" t="str">
        <f>VLOOKUP($K1300,「工具标准名」映射表!$B:$I,5,0)</f>
        <v>功能应用（校级 / 区域级系统）</v>
      </c>
      <c r="AG1300" s="1" t="str">
        <f>VLOOKUP($K1300,「工具标准名」映射表!$B:$I,6,0)</f>
        <v>软件工具</v>
      </c>
      <c r="AH1300" s="1" t="str">
        <f>VLOOKUP($K1300,「工具标准名」映射表!$B:$I,7,0)</f>
        <v>AI智能体</v>
      </c>
      <c r="AI1300" s="1" t="str">
        <f>VLOOKUP($K1300,「工具标准名」映射表!$B:$I,8,0)</f>
        <v>否</v>
      </c>
      <c r="AJ1300" s="1" t="s">
        <v>1019</v>
      </c>
      <c r="AK1300" s="1"/>
      <c r="AL1300" s="1"/>
      <c r="AM1300" s="1"/>
      <c r="AN1300" s="1"/>
      <c r="AO1300" s="1"/>
    </row>
    <row r="1301" spans="1:41" ht="16">
      <c r="A1301" s="1" t="s">
        <v>8776</v>
      </c>
      <c r="B1301" s="3">
        <v>46056.470625000002</v>
      </c>
      <c r="C1301" s="14">
        <v>650</v>
      </c>
      <c r="D1301" s="1" t="s">
        <v>8777</v>
      </c>
      <c r="E1301" s="1" t="s">
        <v>722</v>
      </c>
      <c r="F1301" s="1" t="s">
        <v>27</v>
      </c>
      <c r="G1301" s="1" t="s">
        <v>8778</v>
      </c>
      <c r="H1301" s="1" t="s">
        <v>8779</v>
      </c>
      <c r="I1301" s="1" t="s">
        <v>8780</v>
      </c>
      <c r="J1301" s="1" t="s">
        <v>8781</v>
      </c>
      <c r="K1301" s="1" t="s">
        <v>4404</v>
      </c>
      <c r="L1301" s="1" t="s">
        <v>33</v>
      </c>
      <c r="M1301" s="1" t="b">
        <v>0</v>
      </c>
      <c r="N1301" s="1" t="s">
        <v>3189</v>
      </c>
      <c r="O1301" s="1" t="s">
        <v>3189</v>
      </c>
      <c r="P1301" s="1" t="s">
        <v>11875</v>
      </c>
      <c r="Q1301" s="1" t="s">
        <v>37</v>
      </c>
      <c r="R1301" s="1" t="s">
        <v>38</v>
      </c>
      <c r="S1301" s="1" t="s">
        <v>39</v>
      </c>
      <c r="T1301" s="1" t="s">
        <v>8784</v>
      </c>
      <c r="U1301" s="1" t="s">
        <v>30</v>
      </c>
      <c r="V1301" s="1" t="s">
        <v>5840</v>
      </c>
      <c r="W1301" s="1" t="s">
        <v>1927</v>
      </c>
      <c r="X1301" s="1" t="s">
        <v>8785</v>
      </c>
      <c r="Y1301" s="1" t="s">
        <v>43</v>
      </c>
      <c r="Z1301" s="1" t="s">
        <v>139</v>
      </c>
      <c r="AA1301" s="1" t="s">
        <v>23370</v>
      </c>
      <c r="AB1301" s="1" t="s">
        <v>1019</v>
      </c>
      <c r="AD1301" s="1" t="str">
        <f>VLOOKUP($K1301,「工具标准名」映射表!$B:$I,3,0)</f>
        <v>豆包</v>
      </c>
      <c r="AE1301" s="1" t="str">
        <f>VLOOKUP($K1301,「工具标准名」映射表!$B:$I,4,0)</f>
        <v>功能应用层</v>
      </c>
      <c r="AF1301" s="1" t="str">
        <f>VLOOKUP($K1301,「工具标准名」映射表!$B:$I,5,0)</f>
        <v>功能应用（生成式AI应用-语言类）</v>
      </c>
      <c r="AG1301" s="1" t="str">
        <f>VLOOKUP($K1301,「工具标准名」映射表!$B:$I,6,0)</f>
        <v>虚拟教室</v>
      </c>
      <c r="AH1301" s="1" t="str">
        <f>VLOOKUP($K1301,「工具标准名」映射表!$B:$I,7,0)</f>
        <v>其他</v>
      </c>
      <c r="AI1301" s="1" t="str">
        <f>VLOOKUP($K1301,「工具标准名」映射表!$B:$I,8,0)</f>
        <v>否</v>
      </c>
      <c r="AJ1301" s="1" t="s">
        <v>1019</v>
      </c>
      <c r="AK1301" s="1"/>
      <c r="AL1301" s="1"/>
      <c r="AM1301" s="1"/>
      <c r="AN1301" s="1"/>
      <c r="AO1301" s="1"/>
    </row>
    <row r="1302" spans="1:41" ht="16">
      <c r="A1302" s="1" t="s">
        <v>8799</v>
      </c>
      <c r="B1302" s="3">
        <v>46056.470578703702</v>
      </c>
      <c r="C1302" s="14">
        <v>651</v>
      </c>
      <c r="D1302" s="1" t="s">
        <v>8800</v>
      </c>
      <c r="E1302" s="1" t="s">
        <v>722</v>
      </c>
      <c r="F1302" s="1" t="s">
        <v>27</v>
      </c>
      <c r="G1302" s="1" t="s">
        <v>8801</v>
      </c>
      <c r="H1302" s="1" t="s">
        <v>8802</v>
      </c>
      <c r="I1302" s="1" t="s">
        <v>8803</v>
      </c>
      <c r="J1302" s="1" t="s">
        <v>8804</v>
      </c>
      <c r="K1302" s="1" t="s">
        <v>3405</v>
      </c>
      <c r="L1302" s="1" t="s">
        <v>33</v>
      </c>
      <c r="M1302" s="1" t="b">
        <v>0</v>
      </c>
      <c r="N1302" s="1" t="s">
        <v>47</v>
      </c>
      <c r="O1302" s="1" t="s">
        <v>54</v>
      </c>
      <c r="P1302" s="1" t="s">
        <v>3404</v>
      </c>
      <c r="Q1302" s="1" t="s">
        <v>37</v>
      </c>
      <c r="R1302" s="1" t="s">
        <v>38</v>
      </c>
      <c r="S1302" s="1" t="s">
        <v>39</v>
      </c>
      <c r="T1302" s="1" t="s">
        <v>8806</v>
      </c>
      <c r="U1302" s="1" t="s">
        <v>8807</v>
      </c>
      <c r="V1302" s="1" t="s">
        <v>8808</v>
      </c>
      <c r="W1302" s="1" t="s">
        <v>8809</v>
      </c>
      <c r="X1302" s="1" t="s">
        <v>8810</v>
      </c>
      <c r="Y1302" s="1" t="s">
        <v>239</v>
      </c>
      <c r="Z1302" s="1" t="s">
        <v>3405</v>
      </c>
      <c r="AA1302" s="1">
        <v>0</v>
      </c>
      <c r="AB1302" s="1" t="s">
        <v>1019</v>
      </c>
      <c r="AD1302" s="1" t="str">
        <f>VLOOKUP($K1302,「工具标准名」映射表!$B:$I,3,0)</f>
        <v>AI虚拟造船与航行探究系统</v>
      </c>
      <c r="AE1302" s="1" t="str">
        <f>VLOOKUP($K1302,「工具标准名」映射表!$B:$I,4,0)</f>
        <v>功能应用层</v>
      </c>
      <c r="AF1302" s="1" t="str">
        <f>VLOOKUP($K1302,「工具标准名」映射表!$B:$I,5,0)</f>
        <v>功能应用（VR/AR）</v>
      </c>
      <c r="AG1302" s="1" t="str">
        <f>VLOOKUP($K1302,「工具标准名」映射表!$B:$I,6,0)</f>
        <v>软件工具</v>
      </c>
      <c r="AH1302" s="1" t="str">
        <f>VLOOKUP($K1302,「工具标准名」映射表!$B:$I,7,0)</f>
        <v>AI智能体</v>
      </c>
      <c r="AI1302" s="1" t="str">
        <f>VLOOKUP($K1302,「工具标准名」映射表!$B:$I,8,0)</f>
        <v>否</v>
      </c>
      <c r="AJ1302" s="1" t="s">
        <v>1019</v>
      </c>
      <c r="AK1302" s="1"/>
      <c r="AL1302" s="1"/>
      <c r="AM1302" s="1"/>
      <c r="AN1302" s="1"/>
      <c r="AO1302" s="1"/>
    </row>
    <row r="1303" spans="1:41" ht="16">
      <c r="A1303" s="1" t="s">
        <v>8812</v>
      </c>
      <c r="B1303" s="3">
        <v>46056.470567129603</v>
      </c>
      <c r="C1303" s="14">
        <v>652</v>
      </c>
      <c r="D1303" s="1" t="s">
        <v>8813</v>
      </c>
      <c r="E1303" s="1" t="s">
        <v>722</v>
      </c>
      <c r="F1303" s="1" t="s">
        <v>27</v>
      </c>
      <c r="G1303" s="1" t="s">
        <v>8814</v>
      </c>
      <c r="H1303" s="1" t="s">
        <v>8815</v>
      </c>
      <c r="I1303" s="1" t="s">
        <v>8816</v>
      </c>
      <c r="J1303" s="1" t="s">
        <v>8817</v>
      </c>
      <c r="K1303" s="1" t="s">
        <v>453</v>
      </c>
      <c r="L1303" s="1" t="s">
        <v>33</v>
      </c>
      <c r="M1303" s="1" t="b">
        <v>0</v>
      </c>
      <c r="N1303" s="1" t="s">
        <v>47</v>
      </c>
      <c r="O1303" s="1" t="s">
        <v>48</v>
      </c>
      <c r="P1303" s="1" t="s">
        <v>5474</v>
      </c>
      <c r="Q1303" s="1" t="s">
        <v>37</v>
      </c>
      <c r="R1303" s="1" t="s">
        <v>38</v>
      </c>
      <c r="S1303" s="1" t="s">
        <v>39</v>
      </c>
      <c r="T1303" s="1" t="s">
        <v>8820</v>
      </c>
      <c r="U1303" s="1" t="s">
        <v>8821</v>
      </c>
      <c r="V1303" s="1" t="s">
        <v>8822</v>
      </c>
      <c r="W1303" s="1" t="s">
        <v>8823</v>
      </c>
      <c r="X1303" s="1" t="s">
        <v>8824</v>
      </c>
      <c r="Y1303" s="1" t="s">
        <v>43</v>
      </c>
      <c r="Z1303" s="1" t="s">
        <v>4864</v>
      </c>
      <c r="AA1303" s="1" t="s">
        <v>23367</v>
      </c>
      <c r="AB1303" s="1" t="s">
        <v>1019</v>
      </c>
      <c r="AD1303" s="1" t="str">
        <f>VLOOKUP($K1303,「工具标准名」映射表!$B:$I,3,0)</f>
        <v>DeepSeek 大模型</v>
      </c>
      <c r="AE1303" s="1" t="str">
        <f>VLOOKUP($K1303,「工具标准名」映射表!$B:$I,4,0)</f>
        <v>功能应用层</v>
      </c>
      <c r="AF1303" s="1" t="str">
        <f>VLOOKUP($K1303,「工具标准名」映射表!$B:$I,5,0)</f>
        <v>功能应用（教学辅助工具）</v>
      </c>
      <c r="AG1303" s="1" t="str">
        <f>VLOOKUP($K1303,「工具标准名」映射表!$B:$I,6,0)</f>
        <v>软件工具</v>
      </c>
      <c r="AH1303" s="1" t="str">
        <f>VLOOKUP($K1303,「工具标准名」映射表!$B:$I,7,0)</f>
        <v>AI智能体</v>
      </c>
      <c r="AI1303" s="1" t="str">
        <f>VLOOKUP($K1303,「工具标准名」映射表!$B:$I,8,0)</f>
        <v>否</v>
      </c>
      <c r="AJ1303" s="1" t="s">
        <v>1019</v>
      </c>
      <c r="AK1303" s="1"/>
      <c r="AL1303" s="1"/>
      <c r="AM1303" s="1"/>
      <c r="AN1303" s="1"/>
      <c r="AO1303" s="1"/>
    </row>
    <row r="1304" spans="1:41" ht="16">
      <c r="A1304" s="1" t="s">
        <v>8812</v>
      </c>
      <c r="B1304" s="3">
        <v>46056.470567129603</v>
      </c>
      <c r="C1304" s="14">
        <v>652</v>
      </c>
      <c r="D1304" s="1" t="s">
        <v>8813</v>
      </c>
      <c r="E1304" s="1" t="s">
        <v>722</v>
      </c>
      <c r="F1304" s="1" t="s">
        <v>27</v>
      </c>
      <c r="G1304" s="1" t="s">
        <v>8814</v>
      </c>
      <c r="H1304" s="1" t="s">
        <v>8815</v>
      </c>
      <c r="I1304" s="1" t="s">
        <v>8816</v>
      </c>
      <c r="J1304" s="1" t="s">
        <v>8817</v>
      </c>
      <c r="K1304" s="1" t="s">
        <v>139</v>
      </c>
      <c r="L1304" s="1" t="s">
        <v>33</v>
      </c>
      <c r="M1304" s="1" t="b">
        <v>0</v>
      </c>
      <c r="N1304" s="1" t="s">
        <v>47</v>
      </c>
      <c r="O1304" s="1" t="s">
        <v>48</v>
      </c>
      <c r="P1304" s="1" t="s">
        <v>9979</v>
      </c>
      <c r="Q1304" s="1" t="s">
        <v>37</v>
      </c>
      <c r="R1304" s="1" t="s">
        <v>38</v>
      </c>
      <c r="S1304" s="1" t="s">
        <v>39</v>
      </c>
      <c r="T1304" s="1" t="s">
        <v>8820</v>
      </c>
      <c r="U1304" s="1" t="s">
        <v>8821</v>
      </c>
      <c r="V1304" s="1" t="s">
        <v>8822</v>
      </c>
      <c r="W1304" s="1" t="s">
        <v>8823</v>
      </c>
      <c r="X1304" s="1" t="s">
        <v>8824</v>
      </c>
      <c r="Y1304" s="1" t="s">
        <v>43</v>
      </c>
      <c r="Z1304" s="1" t="s">
        <v>139</v>
      </c>
      <c r="AA1304" s="1" t="s">
        <v>23370</v>
      </c>
      <c r="AB1304" s="1" t="s">
        <v>1019</v>
      </c>
      <c r="AD1304" s="1" t="str">
        <f>VLOOKUP($K1304,「工具标准名」映射表!$B:$I,3,0)</f>
        <v>豆包</v>
      </c>
      <c r="AE1304" s="1" t="str">
        <f>VLOOKUP($K1304,「工具标准名」映射表!$B:$I,4,0)</f>
        <v>功能应用层</v>
      </c>
      <c r="AF1304" s="1" t="str">
        <f>VLOOKUP($K1304,「工具标准名」映射表!$B:$I,5,0)</f>
        <v>功能应用（教学辅助工具）</v>
      </c>
      <c r="AG1304" s="1" t="str">
        <f>VLOOKUP($K1304,「工具标准名」映射表!$B:$I,6,0)</f>
        <v>软件工具</v>
      </c>
      <c r="AH1304" s="1" t="str">
        <f>VLOOKUP($K1304,「工具标准名」映射表!$B:$I,7,0)</f>
        <v>其他</v>
      </c>
      <c r="AI1304" s="1" t="str">
        <f>VLOOKUP($K1304,「工具标准名」映射表!$B:$I,8,0)</f>
        <v>否</v>
      </c>
      <c r="AJ1304" s="1" t="s">
        <v>1019</v>
      </c>
      <c r="AK1304" s="1"/>
      <c r="AL1304" s="1"/>
      <c r="AM1304" s="1"/>
      <c r="AN1304" s="1"/>
      <c r="AO1304" s="1"/>
    </row>
    <row r="1305" spans="1:41" ht="16">
      <c r="A1305" s="1" t="s">
        <v>8827</v>
      </c>
      <c r="B1305" s="3">
        <v>46056.470590277801</v>
      </c>
      <c r="C1305" s="14">
        <v>653</v>
      </c>
      <c r="D1305" s="1" t="s">
        <v>8828</v>
      </c>
      <c r="E1305" s="1" t="s">
        <v>8829</v>
      </c>
      <c r="F1305" s="1" t="s">
        <v>119</v>
      </c>
      <c r="G1305" s="1" t="s">
        <v>8830</v>
      </c>
      <c r="H1305" s="1" t="s">
        <v>8831</v>
      </c>
      <c r="I1305" s="1" t="s">
        <v>8832</v>
      </c>
      <c r="J1305" s="1" t="s">
        <v>8833</v>
      </c>
      <c r="K1305" s="1" t="s">
        <v>8834</v>
      </c>
      <c r="L1305" s="1" t="s">
        <v>33</v>
      </c>
      <c r="M1305" s="1" t="b">
        <v>0</v>
      </c>
      <c r="N1305" s="1" t="s">
        <v>18245</v>
      </c>
      <c r="O1305" s="1" t="s">
        <v>35</v>
      </c>
      <c r="P1305" s="1" t="s">
        <v>18246</v>
      </c>
      <c r="Q1305" s="1" t="s">
        <v>37</v>
      </c>
      <c r="R1305" s="1" t="s">
        <v>171</v>
      </c>
      <c r="S1305" s="1" t="s">
        <v>375</v>
      </c>
      <c r="T1305" s="1" t="s">
        <v>8836</v>
      </c>
      <c r="U1305" s="1" t="s">
        <v>8837</v>
      </c>
      <c r="V1305" s="1" t="s">
        <v>275</v>
      </c>
      <c r="W1305" s="1" t="s">
        <v>176</v>
      </c>
      <c r="X1305" s="1" t="s">
        <v>8838</v>
      </c>
      <c r="Y1305" s="1" t="s">
        <v>801</v>
      </c>
      <c r="Z1305" s="1" t="s">
        <v>8834</v>
      </c>
      <c r="AA1305" s="1" t="s">
        <v>23382</v>
      </c>
      <c r="AB1305" s="1" t="s">
        <v>96</v>
      </c>
      <c r="AD1305" s="1" t="str">
        <f>VLOOKUP($K1305,「工具标准名」映射表!$B:$I,3,0)</f>
        <v>文心一言</v>
      </c>
      <c r="AE1305" s="1" t="str">
        <f>VLOOKUP($K1305,「工具标准名」映射表!$B:$I,4,0)</f>
        <v>技术层</v>
      </c>
      <c r="AF1305" s="1" t="str">
        <f>VLOOKUP($K1305,「工具标准名」映射表!$B:$I,5,0)</f>
        <v>技术层（通用大模型）</v>
      </c>
      <c r="AG1305" s="1" t="str">
        <f>VLOOKUP($K1305,「工具标准名」映射表!$B:$I,6,0)</f>
        <v>软件工具</v>
      </c>
      <c r="AH1305" s="1" t="str">
        <f>VLOOKUP($K1305,「工具标准名」映射表!$B:$I,7,0)</f>
        <v>大语言模型</v>
      </c>
      <c r="AI1305" s="1" t="str">
        <f>VLOOKUP($K1305,「工具标准名」映射表!$B:$I,8,0)</f>
        <v>是</v>
      </c>
      <c r="AJ1305" s="1" t="s">
        <v>96</v>
      </c>
      <c r="AK1305" s="1"/>
      <c r="AL1305" s="1"/>
      <c r="AM1305" s="1"/>
      <c r="AN1305" s="1"/>
      <c r="AO1305" s="1"/>
    </row>
    <row r="1306" spans="1:41" ht="16">
      <c r="A1306" s="1" t="s">
        <v>8827</v>
      </c>
      <c r="B1306" s="3">
        <v>46056.470590277801</v>
      </c>
      <c r="C1306" s="14">
        <v>653</v>
      </c>
      <c r="D1306" s="1" t="s">
        <v>8828</v>
      </c>
      <c r="E1306" s="1" t="s">
        <v>8829</v>
      </c>
      <c r="F1306" s="1" t="s">
        <v>119</v>
      </c>
      <c r="G1306" s="1" t="s">
        <v>8830</v>
      </c>
      <c r="H1306" s="1" t="s">
        <v>8831</v>
      </c>
      <c r="I1306" s="1" t="s">
        <v>8832</v>
      </c>
      <c r="J1306" s="1" t="s">
        <v>8833</v>
      </c>
      <c r="K1306" s="1" t="s">
        <v>207</v>
      </c>
      <c r="L1306" s="1" t="s">
        <v>33</v>
      </c>
      <c r="M1306" s="1" t="b">
        <v>0</v>
      </c>
      <c r="N1306" s="1" t="s">
        <v>13726</v>
      </c>
      <c r="O1306" s="1" t="s">
        <v>35</v>
      </c>
      <c r="P1306" s="1" t="s">
        <v>13727</v>
      </c>
      <c r="Q1306" s="1" t="s">
        <v>37</v>
      </c>
      <c r="R1306" s="1" t="s">
        <v>171</v>
      </c>
      <c r="S1306" s="1" t="s">
        <v>375</v>
      </c>
      <c r="T1306" s="1" t="s">
        <v>8836</v>
      </c>
      <c r="U1306" s="1" t="s">
        <v>8837</v>
      </c>
      <c r="V1306" s="1" t="s">
        <v>275</v>
      </c>
      <c r="W1306" s="1" t="s">
        <v>176</v>
      </c>
      <c r="X1306" s="1" t="s">
        <v>8838</v>
      </c>
      <c r="Y1306" s="1" t="s">
        <v>801</v>
      </c>
      <c r="Z1306" s="1" t="s">
        <v>207</v>
      </c>
      <c r="AA1306" s="1" t="s">
        <v>23372</v>
      </c>
      <c r="AB1306" s="1" t="s">
        <v>96</v>
      </c>
      <c r="AD1306" s="1" t="str">
        <f>VLOOKUP($K1306,「工具标准名」映射表!$B:$I,3,0)</f>
        <v>即梦AI</v>
      </c>
      <c r="AE1306" s="1" t="str">
        <f>VLOOKUP($K1306,「工具标准名」映射表!$B:$I,4,0)</f>
        <v>功能应用层</v>
      </c>
      <c r="AF1306" s="1" t="str">
        <f>VLOOKUP($K1306,「工具标准名」映射表!$B:$I,5,0)</f>
        <v>功能应用（生成式AI应用-图像类）</v>
      </c>
      <c r="AG1306" s="1" t="str">
        <f>VLOOKUP($K1306,「工具标准名」映射表!$B:$I,6,0)</f>
        <v>软件工具</v>
      </c>
      <c r="AH1306" s="1" t="str">
        <f>VLOOKUP($K1306,「工具标准名」映射表!$B:$I,7,0)</f>
        <v>AI智能体</v>
      </c>
      <c r="AI1306" s="1" t="str">
        <f>VLOOKUP($K1306,「工具标准名」映射表!$B:$I,8,0)</f>
        <v>是</v>
      </c>
      <c r="AJ1306" s="1" t="s">
        <v>96</v>
      </c>
      <c r="AK1306" s="1"/>
      <c r="AL1306" s="1"/>
      <c r="AM1306" s="1"/>
      <c r="AN1306" s="1"/>
      <c r="AO1306" s="1"/>
    </row>
    <row r="1307" spans="1:41" ht="16">
      <c r="A1307" s="1" t="s">
        <v>8827</v>
      </c>
      <c r="B1307" s="3">
        <v>46056.470590277801</v>
      </c>
      <c r="C1307" s="14">
        <v>653</v>
      </c>
      <c r="D1307" s="1" t="s">
        <v>8828</v>
      </c>
      <c r="E1307" s="1" t="s">
        <v>8829</v>
      </c>
      <c r="F1307" s="1" t="s">
        <v>119</v>
      </c>
      <c r="G1307" s="1" t="s">
        <v>8830</v>
      </c>
      <c r="H1307" s="1" t="s">
        <v>8831</v>
      </c>
      <c r="I1307" s="1" t="s">
        <v>8832</v>
      </c>
      <c r="J1307" s="1" t="s">
        <v>8833</v>
      </c>
      <c r="K1307" s="1" t="s">
        <v>2344</v>
      </c>
      <c r="L1307" s="1" t="s">
        <v>33</v>
      </c>
      <c r="M1307" s="1" t="b">
        <v>0</v>
      </c>
      <c r="N1307" s="1" t="s">
        <v>8077</v>
      </c>
      <c r="O1307" s="1" t="s">
        <v>35</v>
      </c>
      <c r="P1307" s="1" t="s">
        <v>8078</v>
      </c>
      <c r="Q1307" s="1" t="s">
        <v>37</v>
      </c>
      <c r="R1307" s="1" t="s">
        <v>171</v>
      </c>
      <c r="S1307" s="1" t="s">
        <v>375</v>
      </c>
      <c r="T1307" s="1" t="s">
        <v>8836</v>
      </c>
      <c r="U1307" s="1" t="s">
        <v>8837</v>
      </c>
      <c r="V1307" s="1" t="s">
        <v>275</v>
      </c>
      <c r="W1307" s="1" t="s">
        <v>176</v>
      </c>
      <c r="X1307" s="1" t="s">
        <v>8838</v>
      </c>
      <c r="Y1307" s="1" t="s">
        <v>801</v>
      </c>
      <c r="Z1307" s="1" t="s">
        <v>2344</v>
      </c>
      <c r="AA1307" s="1">
        <v>0</v>
      </c>
      <c r="AB1307" s="1" t="s">
        <v>96</v>
      </c>
      <c r="AD1307" s="1" t="str">
        <f>VLOOKUP($K1307,「工具标准名」映射表!$B:$I,3,0)</f>
        <v>SunoAI</v>
      </c>
      <c r="AE1307" s="1" t="str">
        <f>VLOOKUP($K1307,「工具标准名」映射表!$B:$I,4,0)</f>
        <v>功能应用层</v>
      </c>
      <c r="AF1307" s="1" t="str">
        <f>VLOOKUP($K1307,「工具标准名」映射表!$B:$I,5,0)</f>
        <v>功能应用（平台型综合系统）</v>
      </c>
      <c r="AG1307" s="1" t="str">
        <f>VLOOKUP($K1307,「工具标准名」映射表!$B:$I,6,0)</f>
        <v>软件工具</v>
      </c>
      <c r="AH1307" s="1" t="str">
        <f>VLOOKUP($K1307,「工具标准名」映射表!$B:$I,7,0)</f>
        <v>AI智能体</v>
      </c>
      <c r="AI1307" s="1" t="str">
        <f>VLOOKUP($K1307,「工具标准名」映射表!$B:$I,8,0)</f>
        <v>否</v>
      </c>
      <c r="AJ1307" s="1" t="s">
        <v>96</v>
      </c>
      <c r="AK1307" s="1"/>
      <c r="AL1307" s="1"/>
      <c r="AM1307" s="1"/>
      <c r="AN1307" s="1"/>
      <c r="AO1307" s="1"/>
    </row>
    <row r="1308" spans="1:41" ht="16">
      <c r="A1308" s="1" t="s">
        <v>8842</v>
      </c>
      <c r="B1308" s="3">
        <v>46056.470601851899</v>
      </c>
      <c r="C1308" s="14">
        <v>654</v>
      </c>
      <c r="D1308" s="1" t="s">
        <v>8843</v>
      </c>
      <c r="E1308" s="1" t="s">
        <v>8829</v>
      </c>
      <c r="F1308" s="1" t="s">
        <v>119</v>
      </c>
      <c r="G1308" s="1" t="s">
        <v>8844</v>
      </c>
      <c r="H1308" s="1" t="s">
        <v>8845</v>
      </c>
      <c r="I1308" s="1" t="s">
        <v>8846</v>
      </c>
      <c r="J1308" s="1" t="s">
        <v>8847</v>
      </c>
      <c r="K1308" s="1" t="s">
        <v>8848</v>
      </c>
      <c r="L1308" s="1" t="s">
        <v>33</v>
      </c>
      <c r="M1308" s="1" t="b">
        <v>1</v>
      </c>
      <c r="N1308" s="1" t="s">
        <v>2916</v>
      </c>
      <c r="O1308" s="1" t="s">
        <v>54</v>
      </c>
      <c r="P1308" s="1" t="s">
        <v>14804</v>
      </c>
      <c r="Q1308" s="1" t="s">
        <v>87</v>
      </c>
      <c r="R1308" s="1" t="s">
        <v>234</v>
      </c>
      <c r="S1308" s="1" t="s">
        <v>39</v>
      </c>
      <c r="T1308" s="1" t="s">
        <v>8850</v>
      </c>
      <c r="U1308" s="1" t="s">
        <v>8851</v>
      </c>
      <c r="V1308" s="1" t="s">
        <v>8852</v>
      </c>
      <c r="W1308" s="1" t="s">
        <v>8853</v>
      </c>
      <c r="X1308" s="1" t="s">
        <v>8854</v>
      </c>
      <c r="Y1308" s="1" t="s">
        <v>1982</v>
      </c>
      <c r="Z1308" s="1" t="s">
        <v>8848</v>
      </c>
      <c r="AA1308" s="1">
        <v>0</v>
      </c>
      <c r="AB1308" s="1" t="s">
        <v>96</v>
      </c>
      <c r="AD1308" s="1" t="str">
        <f>VLOOKUP($K1308,「工具标准名」映射表!$B:$I,3,0)</f>
        <v>交互式白板</v>
      </c>
      <c r="AE1308" s="1" t="str">
        <f>VLOOKUP($K1308,「工具标准名」映射表!$B:$I,4,0)</f>
        <v>功能应用层</v>
      </c>
      <c r="AF1308" s="1" t="str">
        <f>VLOOKUP($K1308,「工具标准名」映射表!$B:$I,5,0)</f>
        <v>功能应用（教学辅助工具）</v>
      </c>
      <c r="AG1308" s="1" t="str">
        <f>VLOOKUP($K1308,「工具标准名」映射表!$B:$I,6,0)</f>
        <v>硬件设备</v>
      </c>
      <c r="AH1308" s="1" t="str">
        <f>VLOOKUP($K1308,「工具标准名」映射表!$B:$I,7,0)</f>
        <v>AI智能体</v>
      </c>
      <c r="AI1308" s="1" t="str">
        <f>VLOOKUP($K1308,「工具标准名」映射表!$B:$I,8,0)</f>
        <v>否</v>
      </c>
      <c r="AJ1308" s="1" t="s">
        <v>96</v>
      </c>
      <c r="AK1308" s="1"/>
      <c r="AL1308" s="1"/>
      <c r="AM1308" s="1"/>
      <c r="AN1308" s="1"/>
      <c r="AO1308" s="1"/>
    </row>
    <row r="1309" spans="1:41" ht="16">
      <c r="A1309" s="1" t="s">
        <v>8842</v>
      </c>
      <c r="B1309" s="3">
        <v>46056.470601851899</v>
      </c>
      <c r="C1309" s="14">
        <v>654</v>
      </c>
      <c r="D1309" s="1" t="s">
        <v>8843</v>
      </c>
      <c r="E1309" s="1" t="s">
        <v>8829</v>
      </c>
      <c r="F1309" s="1" t="s">
        <v>119</v>
      </c>
      <c r="G1309" s="1" t="s">
        <v>8844</v>
      </c>
      <c r="H1309" s="1" t="s">
        <v>8845</v>
      </c>
      <c r="I1309" s="1" t="s">
        <v>8846</v>
      </c>
      <c r="J1309" s="1" t="s">
        <v>8847</v>
      </c>
      <c r="K1309" s="1" t="s">
        <v>1962</v>
      </c>
      <c r="L1309" s="1" t="s">
        <v>33</v>
      </c>
      <c r="M1309" s="1" t="b">
        <v>0</v>
      </c>
      <c r="N1309" s="1" t="s">
        <v>8470</v>
      </c>
      <c r="O1309" s="1" t="s">
        <v>35</v>
      </c>
      <c r="P1309" s="1" t="s">
        <v>11386</v>
      </c>
      <c r="Q1309" s="1" t="s">
        <v>87</v>
      </c>
      <c r="R1309" s="1" t="s">
        <v>234</v>
      </c>
      <c r="S1309" s="1" t="s">
        <v>39</v>
      </c>
      <c r="T1309" s="1" t="s">
        <v>8850</v>
      </c>
      <c r="U1309" s="1" t="s">
        <v>8851</v>
      </c>
      <c r="V1309" s="1" t="s">
        <v>8852</v>
      </c>
      <c r="W1309" s="1" t="s">
        <v>8853</v>
      </c>
      <c r="X1309" s="1" t="s">
        <v>8854</v>
      </c>
      <c r="Y1309" s="1" t="s">
        <v>1982</v>
      </c>
      <c r="Z1309" s="1" t="s">
        <v>139</v>
      </c>
      <c r="AA1309" s="1" t="s">
        <v>23370</v>
      </c>
      <c r="AB1309" s="1" t="s">
        <v>96</v>
      </c>
      <c r="AD1309" s="1" t="str">
        <f>VLOOKUP($K1309,「工具标准名」映射表!$B:$I,3,0)</f>
        <v>豆包</v>
      </c>
      <c r="AE1309" s="1" t="str">
        <f>VLOOKUP($K1309,「工具标准名」映射表!$B:$I,4,0)</f>
        <v>功能应用层</v>
      </c>
      <c r="AF1309" s="1" t="str">
        <f>VLOOKUP($K1309,「工具标准名」映射表!$B:$I,5,0)</f>
        <v>功能应用（教学辅助工具）</v>
      </c>
      <c r="AG1309" s="1" t="str">
        <f>VLOOKUP($K1309,「工具标准名」映射表!$B:$I,6,0)</f>
        <v>软件工具</v>
      </c>
      <c r="AH1309" s="1" t="str">
        <f>VLOOKUP($K1309,「工具标准名」映射表!$B:$I,7,0)</f>
        <v>其他</v>
      </c>
      <c r="AI1309" s="1" t="str">
        <f>VLOOKUP($K1309,「工具标准名」映射表!$B:$I,8,0)</f>
        <v>否</v>
      </c>
      <c r="AJ1309" s="1" t="s">
        <v>96</v>
      </c>
      <c r="AK1309" s="1"/>
      <c r="AL1309" s="1"/>
      <c r="AM1309" s="1"/>
      <c r="AN1309" s="1"/>
      <c r="AO1309" s="1"/>
    </row>
    <row r="1310" spans="1:41" ht="16">
      <c r="A1310" s="1" t="s">
        <v>8856</v>
      </c>
      <c r="B1310" s="3">
        <v>46056.4707291667</v>
      </c>
      <c r="C1310" s="14">
        <v>655</v>
      </c>
      <c r="D1310" s="1" t="s">
        <v>8857</v>
      </c>
      <c r="E1310" s="1" t="s">
        <v>7799</v>
      </c>
      <c r="F1310" s="1" t="s">
        <v>27</v>
      </c>
      <c r="G1310" s="1" t="s">
        <v>8858</v>
      </c>
      <c r="H1310" s="1" t="s">
        <v>8859</v>
      </c>
      <c r="I1310" s="1" t="s">
        <v>8860</v>
      </c>
      <c r="J1310" s="1" t="s">
        <v>8861</v>
      </c>
      <c r="K1310" s="1" t="s">
        <v>124</v>
      </c>
      <c r="L1310" s="1" t="s">
        <v>33</v>
      </c>
      <c r="M1310" s="1" t="b">
        <v>0</v>
      </c>
      <c r="N1310" s="1" t="s">
        <v>47</v>
      </c>
      <c r="O1310" s="1" t="s">
        <v>48</v>
      </c>
      <c r="P1310" s="1" t="s">
        <v>5479</v>
      </c>
      <c r="Q1310" s="1" t="s">
        <v>37</v>
      </c>
      <c r="R1310" s="1" t="s">
        <v>38</v>
      </c>
      <c r="S1310" s="1" t="s">
        <v>172</v>
      </c>
      <c r="T1310" s="1" t="s">
        <v>8863</v>
      </c>
      <c r="U1310" s="1" t="s">
        <v>8864</v>
      </c>
      <c r="V1310" s="1" t="s">
        <v>8865</v>
      </c>
      <c r="W1310" s="1" t="s">
        <v>28</v>
      </c>
      <c r="X1310" s="1" t="s">
        <v>8866</v>
      </c>
      <c r="Y1310" s="1" t="s">
        <v>178</v>
      </c>
      <c r="Z1310" s="1" t="s">
        <v>4864</v>
      </c>
      <c r="AA1310" s="1" t="s">
        <v>23367</v>
      </c>
      <c r="AB1310" s="1" t="s">
        <v>1269</v>
      </c>
      <c r="AD1310" s="1" t="str">
        <f>VLOOKUP($K1310,「工具标准名」映射表!$B:$I,3,0)</f>
        <v>DeepSeek 大模型</v>
      </c>
      <c r="AE1310" s="1" t="str">
        <f>VLOOKUP($K1310,「工具标准名」映射表!$B:$I,4,0)</f>
        <v>功能应用层</v>
      </c>
      <c r="AF1310" s="1" t="str">
        <f>VLOOKUP($K1310,「工具标准名」映射表!$B:$I,5,0)</f>
        <v>功能应用（教学辅助工具）</v>
      </c>
      <c r="AG1310" s="1" t="str">
        <f>VLOOKUP($K1310,「工具标准名」映射表!$B:$I,6,0)</f>
        <v>软件工具</v>
      </c>
      <c r="AH1310" s="1" t="str">
        <f>VLOOKUP($K1310,「工具标准名」映射表!$B:$I,7,0)</f>
        <v>AI智能体</v>
      </c>
      <c r="AI1310" s="1" t="str">
        <f>VLOOKUP($K1310,「工具标准名」映射表!$B:$I,8,0)</f>
        <v>否</v>
      </c>
      <c r="AJ1310" s="1" t="s">
        <v>1269</v>
      </c>
      <c r="AK1310" s="1"/>
      <c r="AL1310" s="1"/>
      <c r="AM1310" s="1"/>
      <c r="AN1310" s="1"/>
      <c r="AO1310" s="1"/>
    </row>
    <row r="1311" spans="1:41" ht="16">
      <c r="A1311" s="1" t="s">
        <v>8856</v>
      </c>
      <c r="B1311" s="3">
        <v>46056.4707291667</v>
      </c>
      <c r="C1311" s="14">
        <v>655</v>
      </c>
      <c r="D1311" s="1" t="s">
        <v>8857</v>
      </c>
      <c r="E1311" s="1" t="s">
        <v>7799</v>
      </c>
      <c r="F1311" s="1" t="s">
        <v>27</v>
      </c>
      <c r="G1311" s="1" t="s">
        <v>8858</v>
      </c>
      <c r="H1311" s="1" t="s">
        <v>8859</v>
      </c>
      <c r="I1311" s="1" t="s">
        <v>8860</v>
      </c>
      <c r="J1311" s="1" t="s">
        <v>8861</v>
      </c>
      <c r="K1311" s="1" t="s">
        <v>1753</v>
      </c>
      <c r="L1311" s="1" t="s">
        <v>33</v>
      </c>
      <c r="M1311" s="1" t="b">
        <v>0</v>
      </c>
      <c r="N1311" s="1" t="s">
        <v>47</v>
      </c>
      <c r="O1311" s="1" t="s">
        <v>48</v>
      </c>
      <c r="P1311" s="1" t="s">
        <v>13157</v>
      </c>
      <c r="Q1311" s="1" t="s">
        <v>37</v>
      </c>
      <c r="R1311" s="1" t="s">
        <v>38</v>
      </c>
      <c r="S1311" s="1" t="s">
        <v>172</v>
      </c>
      <c r="T1311" s="1" t="s">
        <v>8863</v>
      </c>
      <c r="U1311" s="1" t="s">
        <v>8864</v>
      </c>
      <c r="V1311" s="1" t="s">
        <v>8865</v>
      </c>
      <c r="W1311" s="1" t="s">
        <v>28</v>
      </c>
      <c r="X1311" s="1" t="s">
        <v>8866</v>
      </c>
      <c r="Y1311" s="1" t="s">
        <v>178</v>
      </c>
      <c r="Z1311" s="1" t="s">
        <v>207</v>
      </c>
      <c r="AA1311" s="1" t="s">
        <v>23372</v>
      </c>
      <c r="AB1311" s="1" t="s">
        <v>1269</v>
      </c>
      <c r="AD1311" s="1" t="str">
        <f>VLOOKUP($K1311,「工具标准名」映射表!$B:$I,3,0)</f>
        <v>即梦AI</v>
      </c>
      <c r="AE1311" s="1" t="str">
        <f>VLOOKUP($K1311,「工具标准名」映射表!$B:$I,4,0)</f>
        <v>功能应用层</v>
      </c>
      <c r="AF1311" s="1" t="str">
        <f>VLOOKUP($K1311,「工具标准名」映射表!$B:$I,5,0)</f>
        <v>功能应用（生成式AI应用-图像类）</v>
      </c>
      <c r="AG1311" s="1" t="str">
        <f>VLOOKUP($K1311,「工具标准名」映射表!$B:$I,6,0)</f>
        <v>软件工具</v>
      </c>
      <c r="AH1311" s="1" t="str">
        <f>VLOOKUP($K1311,「工具标准名」映射表!$B:$I,7,0)</f>
        <v>AI智能体</v>
      </c>
      <c r="AI1311" s="1" t="str">
        <f>VLOOKUP($K1311,「工具标准名」映射表!$B:$I,8,0)</f>
        <v>是</v>
      </c>
      <c r="AJ1311" s="1" t="s">
        <v>1269</v>
      </c>
      <c r="AK1311" s="1"/>
      <c r="AL1311" s="1"/>
      <c r="AM1311" s="1"/>
      <c r="AN1311" s="1"/>
      <c r="AO1311" s="1"/>
    </row>
    <row r="1312" spans="1:41" ht="16">
      <c r="A1312" s="1" t="s">
        <v>8856</v>
      </c>
      <c r="B1312" s="3">
        <v>46056.4707291667</v>
      </c>
      <c r="C1312" s="14">
        <v>655</v>
      </c>
      <c r="D1312" s="1" t="s">
        <v>8857</v>
      </c>
      <c r="E1312" s="1" t="s">
        <v>7799</v>
      </c>
      <c r="F1312" s="1" t="s">
        <v>27</v>
      </c>
      <c r="G1312" s="1" t="s">
        <v>8858</v>
      </c>
      <c r="H1312" s="1" t="s">
        <v>8859</v>
      </c>
      <c r="I1312" s="1" t="s">
        <v>8860</v>
      </c>
      <c r="J1312" s="1" t="s">
        <v>8861</v>
      </c>
      <c r="K1312" s="1" t="s">
        <v>139</v>
      </c>
      <c r="L1312" s="1" t="s">
        <v>33</v>
      </c>
      <c r="M1312" s="1" t="b">
        <v>0</v>
      </c>
      <c r="N1312" s="1" t="s">
        <v>47</v>
      </c>
      <c r="O1312" s="1" t="s">
        <v>48</v>
      </c>
      <c r="P1312" s="1" t="s">
        <v>9986</v>
      </c>
      <c r="Q1312" s="1" t="s">
        <v>37</v>
      </c>
      <c r="R1312" s="1" t="s">
        <v>38</v>
      </c>
      <c r="S1312" s="1" t="s">
        <v>172</v>
      </c>
      <c r="T1312" s="1" t="s">
        <v>8863</v>
      </c>
      <c r="U1312" s="1" t="s">
        <v>8864</v>
      </c>
      <c r="V1312" s="1" t="s">
        <v>8865</v>
      </c>
      <c r="W1312" s="1" t="s">
        <v>28</v>
      </c>
      <c r="X1312" s="1" t="s">
        <v>8866</v>
      </c>
      <c r="Y1312" s="1" t="s">
        <v>178</v>
      </c>
      <c r="Z1312" s="1" t="s">
        <v>139</v>
      </c>
      <c r="AA1312" s="1" t="s">
        <v>23370</v>
      </c>
      <c r="AB1312" s="1" t="s">
        <v>1269</v>
      </c>
      <c r="AD1312" s="1" t="str">
        <f>VLOOKUP($K1312,「工具标准名」映射表!$B:$I,3,0)</f>
        <v>豆包</v>
      </c>
      <c r="AE1312" s="1" t="str">
        <f>VLOOKUP($K1312,「工具标准名」映射表!$B:$I,4,0)</f>
        <v>功能应用层</v>
      </c>
      <c r="AF1312" s="1" t="str">
        <f>VLOOKUP($K1312,「工具标准名」映射表!$B:$I,5,0)</f>
        <v>功能应用（教学辅助工具）</v>
      </c>
      <c r="AG1312" s="1" t="str">
        <f>VLOOKUP($K1312,「工具标准名」映射表!$B:$I,6,0)</f>
        <v>软件工具</v>
      </c>
      <c r="AH1312" s="1" t="str">
        <f>VLOOKUP($K1312,「工具标准名」映射表!$B:$I,7,0)</f>
        <v>其他</v>
      </c>
      <c r="AI1312" s="1" t="str">
        <f>VLOOKUP($K1312,「工具标准名」映射表!$B:$I,8,0)</f>
        <v>否</v>
      </c>
      <c r="AJ1312" s="1" t="s">
        <v>1269</v>
      </c>
      <c r="AK1312" s="1"/>
      <c r="AL1312" s="1"/>
      <c r="AM1312" s="1"/>
      <c r="AN1312" s="1"/>
      <c r="AO1312" s="1"/>
    </row>
    <row r="1313" spans="1:41" ht="16">
      <c r="A1313" s="1" t="s">
        <v>8856</v>
      </c>
      <c r="B1313" s="3">
        <v>46056.4707291667</v>
      </c>
      <c r="C1313" s="14">
        <v>655</v>
      </c>
      <c r="D1313" s="1" t="s">
        <v>8857</v>
      </c>
      <c r="E1313" s="1" t="s">
        <v>7799</v>
      </c>
      <c r="F1313" s="1" t="s">
        <v>27</v>
      </c>
      <c r="G1313" s="1" t="s">
        <v>8858</v>
      </c>
      <c r="H1313" s="1" t="s">
        <v>8859</v>
      </c>
      <c r="I1313" s="1" t="s">
        <v>8860</v>
      </c>
      <c r="J1313" s="1" t="s">
        <v>8861</v>
      </c>
      <c r="K1313" s="1" t="s">
        <v>222</v>
      </c>
      <c r="L1313" s="1" t="s">
        <v>33</v>
      </c>
      <c r="M1313" s="1" t="b">
        <v>0</v>
      </c>
      <c r="N1313" s="1" t="s">
        <v>47</v>
      </c>
      <c r="O1313" s="1" t="s">
        <v>48</v>
      </c>
      <c r="P1313" s="1" t="s">
        <v>14442</v>
      </c>
      <c r="Q1313" s="1" t="s">
        <v>37</v>
      </c>
      <c r="R1313" s="1" t="s">
        <v>38</v>
      </c>
      <c r="S1313" s="1" t="s">
        <v>172</v>
      </c>
      <c r="T1313" s="1" t="s">
        <v>8863</v>
      </c>
      <c r="U1313" s="1" t="s">
        <v>8864</v>
      </c>
      <c r="V1313" s="1" t="s">
        <v>8865</v>
      </c>
      <c r="W1313" s="1" t="s">
        <v>28</v>
      </c>
      <c r="X1313" s="1" t="s">
        <v>8866</v>
      </c>
      <c r="Y1313" s="1" t="s">
        <v>178</v>
      </c>
      <c r="Z1313" s="1" t="s">
        <v>2346</v>
      </c>
      <c r="AA1313" s="1" t="s">
        <v>23372</v>
      </c>
      <c r="AB1313" s="1" t="s">
        <v>1269</v>
      </c>
      <c r="AD1313" s="1" t="str">
        <f>VLOOKUP($K1313,「工具标准名」映射表!$B:$I,3,0)</f>
        <v>剪映AI</v>
      </c>
      <c r="AE1313" s="1" t="str">
        <f>VLOOKUP($K1313,「工具标准名」映射表!$B:$I,4,0)</f>
        <v>功能应用层</v>
      </c>
      <c r="AF1313" s="1" t="str">
        <f>VLOOKUP($K1313,「工具标准名」映射表!$B:$I,5,0)</f>
        <v>功能应用层（AI智能体）</v>
      </c>
      <c r="AG1313" s="1" t="str">
        <f>VLOOKUP($K1313,「工具标准名」映射表!$B:$I,6,0)</f>
        <v>软件工具</v>
      </c>
      <c r="AH1313" s="1" t="str">
        <f>VLOOKUP($K1313,「工具标准名」映射表!$B:$I,7,0)</f>
        <v>AI智能体</v>
      </c>
      <c r="AI1313" s="1" t="str">
        <f>VLOOKUP($K1313,「工具标准名」映射表!$B:$I,8,0)</f>
        <v>是</v>
      </c>
      <c r="AJ1313" s="1" t="s">
        <v>1269</v>
      </c>
      <c r="AK1313" s="1"/>
      <c r="AL1313" s="1"/>
      <c r="AM1313" s="1"/>
      <c r="AN1313" s="1"/>
      <c r="AO1313" s="1"/>
    </row>
    <row r="1314" spans="1:41" ht="16">
      <c r="A1314" s="1" t="s">
        <v>8856</v>
      </c>
      <c r="B1314" s="3">
        <v>46056.4707291667</v>
      </c>
      <c r="C1314" s="14">
        <v>655</v>
      </c>
      <c r="D1314" s="1" t="s">
        <v>8857</v>
      </c>
      <c r="E1314" s="1" t="s">
        <v>7799</v>
      </c>
      <c r="F1314" s="1" t="s">
        <v>27</v>
      </c>
      <c r="G1314" s="1" t="s">
        <v>8858</v>
      </c>
      <c r="H1314" s="1" t="s">
        <v>8859</v>
      </c>
      <c r="I1314" s="1" t="s">
        <v>8860</v>
      </c>
      <c r="J1314" s="1" t="s">
        <v>8861</v>
      </c>
      <c r="K1314" s="1" t="s">
        <v>214</v>
      </c>
      <c r="L1314" s="1" t="s">
        <v>33</v>
      </c>
      <c r="M1314" s="1" t="b">
        <v>0</v>
      </c>
      <c r="N1314" s="1" t="s">
        <v>4288</v>
      </c>
      <c r="O1314" s="1" t="s">
        <v>66</v>
      </c>
      <c r="P1314" s="1" t="s">
        <v>18892</v>
      </c>
      <c r="Q1314" s="1" t="s">
        <v>37</v>
      </c>
      <c r="R1314" s="1" t="s">
        <v>38</v>
      </c>
      <c r="S1314" s="1" t="s">
        <v>172</v>
      </c>
      <c r="T1314" s="1" t="s">
        <v>8863</v>
      </c>
      <c r="U1314" s="1" t="s">
        <v>8864</v>
      </c>
      <c r="V1314" s="1" t="s">
        <v>8865</v>
      </c>
      <c r="W1314" s="1" t="s">
        <v>28</v>
      </c>
      <c r="X1314" s="1" t="s">
        <v>8866</v>
      </c>
      <c r="Y1314" s="1" t="s">
        <v>178</v>
      </c>
      <c r="Z1314" s="1" t="s">
        <v>214</v>
      </c>
      <c r="AA1314" s="1" t="s">
        <v>23374</v>
      </c>
      <c r="AB1314" s="1" t="s">
        <v>1269</v>
      </c>
      <c r="AD1314" s="1" t="str">
        <f>VLOOKUP($K1314,「工具标准名」映射表!$B:$I,3,0)</f>
        <v>希沃白板</v>
      </c>
      <c r="AE1314" s="1" t="str">
        <f>VLOOKUP($K1314,「工具标准名」映射表!$B:$I,4,0)</f>
        <v>功能应用层</v>
      </c>
      <c r="AF1314" s="1" t="str">
        <f>VLOOKUP($K1314,「工具标准名」映射表!$B:$I,5,0)</f>
        <v>功能应用（教学辅助工具）</v>
      </c>
      <c r="AG1314" s="1" t="str">
        <f>VLOOKUP($K1314,「工具标准名」映射表!$B:$I,6,0)</f>
        <v>软件工具</v>
      </c>
      <c r="AH1314" s="1" t="str">
        <f>VLOOKUP($K1314,「工具标准名」映射表!$B:$I,7,0)</f>
        <v>AI智能体</v>
      </c>
      <c r="AI1314" s="1" t="str">
        <f>VLOOKUP($K1314,「工具标准名」映射表!$B:$I,8,0)</f>
        <v>否</v>
      </c>
      <c r="AJ1314" s="1" t="s">
        <v>1269</v>
      </c>
      <c r="AK1314" s="1"/>
      <c r="AL1314" s="1"/>
      <c r="AM1314" s="1"/>
      <c r="AN1314" s="1"/>
      <c r="AO1314" s="1"/>
    </row>
    <row r="1315" spans="1:41" ht="16">
      <c r="A1315" s="1" t="s">
        <v>8856</v>
      </c>
      <c r="B1315" s="3">
        <v>46056.4707291667</v>
      </c>
      <c r="C1315" s="14">
        <v>655</v>
      </c>
      <c r="D1315" s="1" t="s">
        <v>8857</v>
      </c>
      <c r="E1315" s="1" t="s">
        <v>7799</v>
      </c>
      <c r="F1315" s="1" t="s">
        <v>27</v>
      </c>
      <c r="G1315" s="1" t="s">
        <v>8858</v>
      </c>
      <c r="H1315" s="1" t="s">
        <v>8859</v>
      </c>
      <c r="I1315" s="1" t="s">
        <v>8860</v>
      </c>
      <c r="J1315" s="1" t="s">
        <v>8861</v>
      </c>
      <c r="K1315" s="1" t="s">
        <v>8874</v>
      </c>
      <c r="L1315" s="1" t="s">
        <v>33</v>
      </c>
      <c r="M1315" s="1" t="b">
        <v>0</v>
      </c>
      <c r="N1315" s="1" t="s">
        <v>47</v>
      </c>
      <c r="O1315" s="1" t="s">
        <v>48</v>
      </c>
      <c r="P1315" s="1" t="s">
        <v>19710</v>
      </c>
      <c r="Q1315" s="1" t="s">
        <v>37</v>
      </c>
      <c r="R1315" s="1" t="s">
        <v>38</v>
      </c>
      <c r="S1315" s="1" t="s">
        <v>172</v>
      </c>
      <c r="T1315" s="1" t="s">
        <v>8863</v>
      </c>
      <c r="U1315" s="1" t="s">
        <v>8864</v>
      </c>
      <c r="V1315" s="1" t="s">
        <v>8865</v>
      </c>
      <c r="W1315" s="1" t="s">
        <v>28</v>
      </c>
      <c r="X1315" s="1" t="s">
        <v>8866</v>
      </c>
      <c r="Y1315" s="1" t="s">
        <v>178</v>
      </c>
      <c r="Z1315" s="1" t="s">
        <v>8874</v>
      </c>
      <c r="AA1315" s="1">
        <v>0</v>
      </c>
      <c r="AB1315" s="1" t="s">
        <v>1269</v>
      </c>
      <c r="AD1315" s="1" t="str">
        <f>VLOOKUP($K1315,「工具标准名」映射表!$B:$I,3,0)</f>
        <v>小鹿云展</v>
      </c>
      <c r="AE1315" s="1" t="str">
        <f>VLOOKUP($K1315,「工具标准名」映射表!$B:$I,4,0)</f>
        <v>功能应用层</v>
      </c>
      <c r="AF1315" s="1" t="str">
        <f>VLOOKUP($K1315,「工具标准名」映射表!$B:$I,5,0)</f>
        <v>功能应用（平台型综合系统）</v>
      </c>
      <c r="AG1315" s="1" t="str">
        <f>VLOOKUP($K1315,「工具标准名」映射表!$B:$I,6,0)</f>
        <v>软件工具</v>
      </c>
      <c r="AH1315" s="1" t="str">
        <f>VLOOKUP($K1315,「工具标准名」映射表!$B:$I,7,0)</f>
        <v>AI智能体</v>
      </c>
      <c r="AI1315" s="1" t="str">
        <f>VLOOKUP($K1315,「工具标准名」映射表!$B:$I,8,0)</f>
        <v>否</v>
      </c>
      <c r="AJ1315" s="1" t="s">
        <v>1269</v>
      </c>
      <c r="AK1315" s="1"/>
      <c r="AL1315" s="1"/>
      <c r="AM1315" s="1"/>
      <c r="AN1315" s="1"/>
      <c r="AO1315" s="1"/>
    </row>
    <row r="1316" spans="1:41" ht="16">
      <c r="A1316" s="1" t="s">
        <v>8876</v>
      </c>
      <c r="B1316" s="3">
        <v>46056.470671296302</v>
      </c>
      <c r="C1316" s="14">
        <v>656</v>
      </c>
      <c r="D1316" s="1" t="s">
        <v>8877</v>
      </c>
      <c r="E1316" s="1" t="s">
        <v>8878</v>
      </c>
      <c r="F1316" s="1" t="s">
        <v>27</v>
      </c>
      <c r="G1316" s="1" t="s">
        <v>8879</v>
      </c>
      <c r="H1316" s="1" t="s">
        <v>8880</v>
      </c>
      <c r="I1316" s="1" t="s">
        <v>8881</v>
      </c>
      <c r="J1316" s="1" t="s">
        <v>8882</v>
      </c>
      <c r="K1316" s="1" t="s">
        <v>4831</v>
      </c>
      <c r="L1316" s="1" t="s">
        <v>33</v>
      </c>
      <c r="M1316" s="1" t="b">
        <v>0</v>
      </c>
      <c r="N1316" s="1" t="s">
        <v>47</v>
      </c>
      <c r="O1316" s="1" t="s">
        <v>48</v>
      </c>
      <c r="P1316" s="1" t="s">
        <v>4830</v>
      </c>
      <c r="Q1316" s="1" t="s">
        <v>37</v>
      </c>
      <c r="R1316" s="1" t="s">
        <v>38</v>
      </c>
      <c r="S1316" s="1" t="s">
        <v>39</v>
      </c>
      <c r="T1316" s="1" t="s">
        <v>8884</v>
      </c>
      <c r="U1316" s="1" t="s">
        <v>8885</v>
      </c>
      <c r="V1316" s="1" t="s">
        <v>8886</v>
      </c>
      <c r="W1316" s="1" t="s">
        <v>276</v>
      </c>
      <c r="X1316" s="1" t="s">
        <v>8887</v>
      </c>
      <c r="Y1316" s="1" t="s">
        <v>239</v>
      </c>
      <c r="Z1316" s="1" t="s">
        <v>4831</v>
      </c>
      <c r="AA1316" s="1">
        <v>0</v>
      </c>
      <c r="AB1316" s="1" t="s">
        <v>1019</v>
      </c>
      <c r="AD1316" s="1" t="str">
        <f>VLOOKUP($K1316,「工具标准名」映射表!$B:$I,3,0)</f>
        <v>CraftAI</v>
      </c>
      <c r="AE1316" s="1" t="str">
        <f>VLOOKUP($K1316,「工具标准名」映射表!$B:$I,4,0)</f>
        <v>功能应用层</v>
      </c>
      <c r="AF1316" s="1" t="str">
        <f>VLOOKUP($K1316,「工具标准名」映射表!$B:$I,5,0)</f>
        <v>功能应用（教学辅助工具）</v>
      </c>
      <c r="AG1316" s="1" t="str">
        <f>VLOOKUP($K1316,「工具标准名」映射表!$B:$I,6,0)</f>
        <v>软件工具</v>
      </c>
      <c r="AH1316" s="1" t="str">
        <f>VLOOKUP($K1316,「工具标准名」映射表!$B:$I,7,0)</f>
        <v>AI智能体</v>
      </c>
      <c r="AI1316" s="1" t="str">
        <f>VLOOKUP($K1316,「工具标准名」映射表!$B:$I,8,0)</f>
        <v>否</v>
      </c>
      <c r="AJ1316" s="1" t="s">
        <v>1019</v>
      </c>
      <c r="AK1316" s="1"/>
      <c r="AL1316" s="1"/>
      <c r="AM1316" s="1"/>
      <c r="AN1316" s="1"/>
      <c r="AO1316" s="1"/>
    </row>
    <row r="1317" spans="1:41" ht="16">
      <c r="A1317" s="1" t="s">
        <v>8876</v>
      </c>
      <c r="B1317" s="3">
        <v>46056.470671296302</v>
      </c>
      <c r="C1317" s="14">
        <v>656</v>
      </c>
      <c r="D1317" s="1" t="s">
        <v>8877</v>
      </c>
      <c r="E1317" s="1" t="s">
        <v>8878</v>
      </c>
      <c r="F1317" s="1" t="s">
        <v>27</v>
      </c>
      <c r="G1317" s="1" t="s">
        <v>8879</v>
      </c>
      <c r="H1317" s="1" t="s">
        <v>8880</v>
      </c>
      <c r="I1317" s="1" t="s">
        <v>8881</v>
      </c>
      <c r="J1317" s="1" t="s">
        <v>8882</v>
      </c>
      <c r="K1317" s="1" t="s">
        <v>3212</v>
      </c>
      <c r="L1317" s="1" t="s">
        <v>33</v>
      </c>
      <c r="M1317" s="1" t="b">
        <v>0</v>
      </c>
      <c r="N1317" s="1" t="s">
        <v>47</v>
      </c>
      <c r="O1317" s="1" t="s">
        <v>48</v>
      </c>
      <c r="P1317" s="1" t="s">
        <v>3211</v>
      </c>
      <c r="Q1317" s="1" t="s">
        <v>37</v>
      </c>
      <c r="R1317" s="1" t="s">
        <v>38</v>
      </c>
      <c r="S1317" s="1" t="s">
        <v>39</v>
      </c>
      <c r="T1317" s="1" t="s">
        <v>8884</v>
      </c>
      <c r="U1317" s="1" t="s">
        <v>8885</v>
      </c>
      <c r="V1317" s="1" t="s">
        <v>8886</v>
      </c>
      <c r="W1317" s="1" t="s">
        <v>276</v>
      </c>
      <c r="X1317" s="1" t="s">
        <v>8887</v>
      </c>
      <c r="Y1317" s="1" t="s">
        <v>239</v>
      </c>
      <c r="Z1317" s="1" t="s">
        <v>3212</v>
      </c>
      <c r="AA1317" s="1">
        <v>0</v>
      </c>
      <c r="AB1317" s="1" t="s">
        <v>1019</v>
      </c>
      <c r="AD1317" s="1" t="str">
        <f>VLOOKUP($K1317,「工具标准名」映射表!$B:$I,3,0)</f>
        <v>AI绘画</v>
      </c>
      <c r="AE1317" s="1" t="str">
        <f>VLOOKUP($K1317,「工具标准名」映射表!$B:$I,4,0)</f>
        <v>功能应用层</v>
      </c>
      <c r="AF1317" s="1" t="str">
        <f>VLOOKUP($K1317,「工具标准名」映射表!$B:$I,5,0)</f>
        <v>功能应用（教学辅助工具）</v>
      </c>
      <c r="AG1317" s="1" t="str">
        <f>VLOOKUP($K1317,「工具标准名」映射表!$B:$I,6,0)</f>
        <v>软件工具</v>
      </c>
      <c r="AH1317" s="1" t="str">
        <f>VLOOKUP($K1317,「工具标准名」映射表!$B:$I,7,0)</f>
        <v>AI智能体</v>
      </c>
      <c r="AI1317" s="1" t="str">
        <f>VLOOKUP($K1317,「工具标准名」映射表!$B:$I,8,0)</f>
        <v>否</v>
      </c>
      <c r="AJ1317" s="1" t="s">
        <v>1019</v>
      </c>
      <c r="AK1317" s="1"/>
      <c r="AL1317" s="1"/>
      <c r="AM1317" s="1"/>
      <c r="AN1317" s="1"/>
      <c r="AO1317" s="1"/>
    </row>
    <row r="1318" spans="1:41" ht="16">
      <c r="A1318" s="1" t="s">
        <v>8876</v>
      </c>
      <c r="B1318" s="3">
        <v>46056.470671296302</v>
      </c>
      <c r="C1318" s="14">
        <v>656</v>
      </c>
      <c r="D1318" s="1" t="s">
        <v>8877</v>
      </c>
      <c r="E1318" s="1" t="s">
        <v>8878</v>
      </c>
      <c r="F1318" s="1" t="s">
        <v>27</v>
      </c>
      <c r="G1318" s="1" t="s">
        <v>8879</v>
      </c>
      <c r="H1318" s="1" t="s">
        <v>8880</v>
      </c>
      <c r="I1318" s="1" t="s">
        <v>8881</v>
      </c>
      <c r="J1318" s="1" t="s">
        <v>8882</v>
      </c>
      <c r="K1318" s="1" t="s">
        <v>214</v>
      </c>
      <c r="L1318" s="1" t="s">
        <v>33</v>
      </c>
      <c r="M1318" s="1" t="b">
        <v>0</v>
      </c>
      <c r="N1318" s="1" t="s">
        <v>2868</v>
      </c>
      <c r="O1318" s="1" t="s">
        <v>54</v>
      </c>
      <c r="P1318" s="1" t="s">
        <v>18893</v>
      </c>
      <c r="Q1318" s="1" t="s">
        <v>37</v>
      </c>
      <c r="R1318" s="1" t="s">
        <v>38</v>
      </c>
      <c r="S1318" s="1" t="s">
        <v>39</v>
      </c>
      <c r="T1318" s="1" t="s">
        <v>8884</v>
      </c>
      <c r="U1318" s="1" t="s">
        <v>8885</v>
      </c>
      <c r="V1318" s="1" t="s">
        <v>8886</v>
      </c>
      <c r="W1318" s="1" t="s">
        <v>276</v>
      </c>
      <c r="X1318" s="1" t="s">
        <v>8887</v>
      </c>
      <c r="Y1318" s="1" t="s">
        <v>239</v>
      </c>
      <c r="Z1318" s="1" t="s">
        <v>214</v>
      </c>
      <c r="AA1318" s="1" t="s">
        <v>23374</v>
      </c>
      <c r="AB1318" s="1" t="s">
        <v>1019</v>
      </c>
      <c r="AD1318" s="1" t="str">
        <f>VLOOKUP($K1318,「工具标准名」映射表!$B:$I,3,0)</f>
        <v>希沃白板</v>
      </c>
      <c r="AE1318" s="1" t="str">
        <f>VLOOKUP($K1318,「工具标准名」映射表!$B:$I,4,0)</f>
        <v>功能应用层</v>
      </c>
      <c r="AF1318" s="1" t="str">
        <f>VLOOKUP($K1318,「工具标准名」映射表!$B:$I,5,0)</f>
        <v>功能应用（教学辅助工具）</v>
      </c>
      <c r="AG1318" s="1" t="str">
        <f>VLOOKUP($K1318,「工具标准名」映射表!$B:$I,6,0)</f>
        <v>软件工具</v>
      </c>
      <c r="AH1318" s="1" t="str">
        <f>VLOOKUP($K1318,「工具标准名」映射表!$B:$I,7,0)</f>
        <v>AI智能体</v>
      </c>
      <c r="AI1318" s="1" t="str">
        <f>VLOOKUP($K1318,「工具标准名」映射表!$B:$I,8,0)</f>
        <v>否</v>
      </c>
      <c r="AJ1318" s="1" t="s">
        <v>1019</v>
      </c>
      <c r="AK1318" s="1"/>
      <c r="AL1318" s="1"/>
      <c r="AM1318" s="1"/>
      <c r="AN1318" s="1"/>
      <c r="AO1318" s="1"/>
    </row>
    <row r="1319" spans="1:41" ht="16">
      <c r="A1319" s="1" t="s">
        <v>8876</v>
      </c>
      <c r="B1319" s="3">
        <v>46056.470671296302</v>
      </c>
      <c r="C1319" s="14">
        <v>656</v>
      </c>
      <c r="D1319" s="1" t="s">
        <v>8877</v>
      </c>
      <c r="E1319" s="1" t="s">
        <v>8878</v>
      </c>
      <c r="F1319" s="1" t="s">
        <v>27</v>
      </c>
      <c r="G1319" s="1" t="s">
        <v>8879</v>
      </c>
      <c r="H1319" s="1" t="s">
        <v>8880</v>
      </c>
      <c r="I1319" s="1" t="s">
        <v>8881</v>
      </c>
      <c r="J1319" s="1" t="s">
        <v>8882</v>
      </c>
      <c r="K1319" s="1" t="s">
        <v>259</v>
      </c>
      <c r="L1319" s="1" t="s">
        <v>33</v>
      </c>
      <c r="M1319" s="1" t="b">
        <v>0</v>
      </c>
      <c r="N1319" s="1" t="s">
        <v>47</v>
      </c>
      <c r="O1319" s="1" t="s">
        <v>48</v>
      </c>
      <c r="P1319" s="1" t="s">
        <v>18673</v>
      </c>
      <c r="Q1319" s="1" t="s">
        <v>37</v>
      </c>
      <c r="R1319" s="1" t="s">
        <v>38</v>
      </c>
      <c r="S1319" s="1" t="s">
        <v>39</v>
      </c>
      <c r="T1319" s="1" t="s">
        <v>8884</v>
      </c>
      <c r="U1319" s="1" t="s">
        <v>8885</v>
      </c>
      <c r="V1319" s="1" t="s">
        <v>8886</v>
      </c>
      <c r="W1319" s="1" t="s">
        <v>276</v>
      </c>
      <c r="X1319" s="1" t="s">
        <v>8887</v>
      </c>
      <c r="Y1319" s="1" t="s">
        <v>239</v>
      </c>
      <c r="Z1319" s="1" t="s">
        <v>259</v>
      </c>
      <c r="AA1319" s="1">
        <v>0</v>
      </c>
      <c r="AB1319" s="1" t="s">
        <v>1019</v>
      </c>
      <c r="AD1319" s="1" t="str">
        <f>VLOOKUP($K1319,「工具标准名」映射表!$B:$I,3,0)</f>
        <v>问卷星</v>
      </c>
      <c r="AE1319" s="1" t="str">
        <f>VLOOKUP($K1319,「工具标准名」映射表!$B:$I,4,0)</f>
        <v>功能应用层</v>
      </c>
      <c r="AF1319" s="1" t="str">
        <f>VLOOKUP($K1319,「工具标准名」映射表!$B:$I,5,0)</f>
        <v>功能应用（Web 教学平台（SaaS））</v>
      </c>
      <c r="AG1319" s="1" t="str">
        <f>VLOOKUP($K1319,「工具标准名」映射表!$B:$I,6,0)</f>
        <v>软件工具</v>
      </c>
      <c r="AH1319" s="1" t="str">
        <f>VLOOKUP($K1319,「工具标准名」映射表!$B:$I,7,0)</f>
        <v>AI智能体</v>
      </c>
      <c r="AI1319" s="1" t="str">
        <f>VLOOKUP($K1319,「工具标准名」映射表!$B:$I,8,0)</f>
        <v>否</v>
      </c>
      <c r="AJ1319" s="1" t="s">
        <v>1019</v>
      </c>
      <c r="AK1319" s="1"/>
      <c r="AL1319" s="1"/>
      <c r="AM1319" s="1"/>
      <c r="AN1319" s="1"/>
      <c r="AO1319" s="1"/>
    </row>
    <row r="1320" spans="1:41" ht="16">
      <c r="A1320" s="1" t="s">
        <v>8876</v>
      </c>
      <c r="B1320" s="3">
        <v>46056.470671296302</v>
      </c>
      <c r="C1320" s="14">
        <v>656</v>
      </c>
      <c r="D1320" s="1" t="s">
        <v>8877</v>
      </c>
      <c r="E1320" s="1" t="s">
        <v>8878</v>
      </c>
      <c r="F1320" s="1" t="s">
        <v>27</v>
      </c>
      <c r="G1320" s="1" t="s">
        <v>8879</v>
      </c>
      <c r="H1320" s="1" t="s">
        <v>8880</v>
      </c>
      <c r="I1320" s="1" t="s">
        <v>8881</v>
      </c>
      <c r="J1320" s="1" t="s">
        <v>8882</v>
      </c>
      <c r="K1320" s="1" t="s">
        <v>8896</v>
      </c>
      <c r="L1320" s="1" t="s">
        <v>33</v>
      </c>
      <c r="M1320" s="1" t="b">
        <v>0</v>
      </c>
      <c r="N1320" s="1" t="s">
        <v>3189</v>
      </c>
      <c r="O1320" s="1" t="s">
        <v>3189</v>
      </c>
      <c r="P1320" s="1" t="s">
        <v>15726</v>
      </c>
      <c r="Q1320" s="1" t="s">
        <v>37</v>
      </c>
      <c r="R1320" s="1" t="s">
        <v>38</v>
      </c>
      <c r="S1320" s="1" t="s">
        <v>39</v>
      </c>
      <c r="T1320" s="1" t="s">
        <v>8884</v>
      </c>
      <c r="U1320" s="1" t="s">
        <v>8885</v>
      </c>
      <c r="V1320" s="1" t="s">
        <v>8886</v>
      </c>
      <c r="W1320" s="1" t="s">
        <v>276</v>
      </c>
      <c r="X1320" s="1" t="s">
        <v>8887</v>
      </c>
      <c r="Y1320" s="1" t="s">
        <v>239</v>
      </c>
      <c r="Z1320" s="1" t="s">
        <v>8896</v>
      </c>
      <c r="AA1320" s="1">
        <v>0</v>
      </c>
      <c r="AB1320" s="1" t="s">
        <v>1019</v>
      </c>
      <c r="AD1320" s="1" t="str">
        <f>VLOOKUP($K1320,「工具标准名」映射表!$B:$I,3,0)</f>
        <v>美丽科学APP</v>
      </c>
      <c r="AE1320" s="1" t="str">
        <f>VLOOKUP($K1320,「工具标准名」映射表!$B:$I,4,0)</f>
        <v>功能应用层</v>
      </c>
      <c r="AF1320" s="1" t="str">
        <f>VLOOKUP($K1320,「工具标准名」映射表!$B:$I,5,0)</f>
        <v>功能应用层（移动端 App）</v>
      </c>
      <c r="AG1320" s="1" t="str">
        <f>VLOOKUP($K1320,「工具标准名」映射表!$B:$I,6,0)</f>
        <v>软件工具</v>
      </c>
      <c r="AH1320" s="1" t="str">
        <f>VLOOKUP($K1320,「工具标准名」映射表!$B:$I,7,0)</f>
        <v>AI智能体</v>
      </c>
      <c r="AI1320" s="1" t="str">
        <f>VLOOKUP($K1320,「工具标准名」映射表!$B:$I,8,0)</f>
        <v>否</v>
      </c>
      <c r="AJ1320" s="1" t="s">
        <v>1019</v>
      </c>
      <c r="AK1320" s="1"/>
      <c r="AL1320" s="1"/>
      <c r="AM1320" s="1"/>
      <c r="AN1320" s="1"/>
      <c r="AO1320" s="1"/>
    </row>
    <row r="1321" spans="1:41" ht="16">
      <c r="A1321" s="1" t="s">
        <v>8899</v>
      </c>
      <c r="B1321" s="3">
        <v>46056.470601851899</v>
      </c>
      <c r="C1321" s="14">
        <v>657</v>
      </c>
      <c r="D1321" s="1" t="s">
        <v>8900</v>
      </c>
      <c r="E1321" s="1" t="s">
        <v>8901</v>
      </c>
      <c r="F1321" s="1" t="s">
        <v>27</v>
      </c>
      <c r="G1321" s="1" t="s">
        <v>8902</v>
      </c>
      <c r="H1321" s="1" t="s">
        <v>8903</v>
      </c>
      <c r="I1321" s="1" t="s">
        <v>8904</v>
      </c>
      <c r="J1321" s="1" t="s">
        <v>8905</v>
      </c>
      <c r="K1321" s="1" t="s">
        <v>8906</v>
      </c>
      <c r="L1321" s="1" t="s">
        <v>33</v>
      </c>
      <c r="M1321" s="1" t="b">
        <v>0</v>
      </c>
      <c r="N1321" s="1" t="s">
        <v>47</v>
      </c>
      <c r="O1321" s="1" t="s">
        <v>54</v>
      </c>
      <c r="P1321" s="1" t="s">
        <v>21005</v>
      </c>
      <c r="Q1321" s="1" t="s">
        <v>37</v>
      </c>
      <c r="R1321" s="1" t="s">
        <v>38</v>
      </c>
      <c r="S1321" s="1" t="s">
        <v>39</v>
      </c>
      <c r="T1321" s="1" t="s">
        <v>8908</v>
      </c>
      <c r="U1321" s="1" t="s">
        <v>8909</v>
      </c>
      <c r="V1321" s="1" t="s">
        <v>8910</v>
      </c>
      <c r="W1321" s="1" t="s">
        <v>28</v>
      </c>
      <c r="X1321" s="1" t="s">
        <v>8911</v>
      </c>
      <c r="Y1321" s="1" t="s">
        <v>801</v>
      </c>
      <c r="Z1321" s="1" t="s">
        <v>8906</v>
      </c>
      <c r="AA1321" s="1">
        <v>0</v>
      </c>
      <c r="AB1321" s="1" t="s">
        <v>164</v>
      </c>
      <c r="AD1321" s="1" t="str">
        <f>VLOOKUP($K1321,「工具标准名」映射表!$B:$I,3,0)</f>
        <v>语文智慧教学解决方案</v>
      </c>
      <c r="AE1321" s="1" t="str">
        <f>VLOOKUP($K1321,「工具标准名」映射表!$B:$I,4,0)</f>
        <v>功能应用层</v>
      </c>
      <c r="AF1321" s="1" t="str">
        <f>VLOOKUP($K1321,「工具标准名」映射表!$B:$I,5,0)</f>
        <v>功能应用（校级 / 区域级系统）</v>
      </c>
      <c r="AG1321" s="1" t="str">
        <f>VLOOKUP($K1321,「工具标准名」映射表!$B:$I,6,0)</f>
        <v>软件工具</v>
      </c>
      <c r="AH1321" s="1" t="str">
        <f>VLOOKUP($K1321,「工具标准名」映射表!$B:$I,7,0)</f>
        <v>AI智能体</v>
      </c>
      <c r="AI1321" s="1" t="str">
        <f>VLOOKUP($K1321,「工具标准名」映射表!$B:$I,8,0)</f>
        <v>否</v>
      </c>
      <c r="AJ1321" s="1" t="s">
        <v>164</v>
      </c>
      <c r="AK1321" s="1"/>
      <c r="AL1321" s="1"/>
      <c r="AM1321" s="1"/>
      <c r="AN1321" s="1"/>
      <c r="AO1321" s="1"/>
    </row>
    <row r="1322" spans="1:41" ht="16">
      <c r="A1322" s="1" t="s">
        <v>8913</v>
      </c>
      <c r="B1322" s="3">
        <v>46056.4706828704</v>
      </c>
      <c r="C1322" s="14">
        <v>658</v>
      </c>
      <c r="D1322" s="1" t="s">
        <v>8914</v>
      </c>
      <c r="E1322" s="1" t="s">
        <v>8915</v>
      </c>
      <c r="F1322" s="1" t="s">
        <v>27</v>
      </c>
      <c r="G1322" s="1" t="s">
        <v>8916</v>
      </c>
      <c r="H1322" s="1" t="s">
        <v>8917</v>
      </c>
      <c r="I1322" s="1" t="s">
        <v>8918</v>
      </c>
      <c r="J1322" s="1" t="s">
        <v>8919</v>
      </c>
      <c r="K1322" s="1" t="s">
        <v>214</v>
      </c>
      <c r="L1322" s="1" t="s">
        <v>33</v>
      </c>
      <c r="M1322" s="1" t="b">
        <v>0</v>
      </c>
      <c r="N1322" s="1" t="s">
        <v>4288</v>
      </c>
      <c r="O1322" s="1" t="s">
        <v>66</v>
      </c>
      <c r="P1322" s="1" t="s">
        <v>18901</v>
      </c>
      <c r="Q1322" s="1" t="s">
        <v>37</v>
      </c>
      <c r="R1322" s="1" t="s">
        <v>38</v>
      </c>
      <c r="S1322" s="1" t="s">
        <v>39</v>
      </c>
      <c r="T1322" s="1" t="s">
        <v>8922</v>
      </c>
      <c r="U1322" s="1" t="s">
        <v>8918</v>
      </c>
      <c r="V1322" s="1" t="s">
        <v>8923</v>
      </c>
      <c r="W1322" s="1" t="s">
        <v>8924</v>
      </c>
      <c r="X1322" s="1" t="s">
        <v>8925</v>
      </c>
      <c r="Y1322" s="1" t="s">
        <v>94</v>
      </c>
      <c r="Z1322" s="1" t="s">
        <v>214</v>
      </c>
      <c r="AA1322" s="1" t="s">
        <v>23374</v>
      </c>
      <c r="AB1322" s="1" t="s">
        <v>1269</v>
      </c>
      <c r="AD1322" s="1" t="str">
        <f>VLOOKUP($K1322,「工具标准名」映射表!$B:$I,3,0)</f>
        <v>希沃白板</v>
      </c>
      <c r="AE1322" s="1" t="str">
        <f>VLOOKUP($K1322,「工具标准名」映射表!$B:$I,4,0)</f>
        <v>功能应用层</v>
      </c>
      <c r="AF1322" s="1" t="str">
        <f>VLOOKUP($K1322,「工具标准名」映射表!$B:$I,5,0)</f>
        <v>功能应用（教学辅助工具）</v>
      </c>
      <c r="AG1322" s="1" t="str">
        <f>VLOOKUP($K1322,「工具标准名」映射表!$B:$I,6,0)</f>
        <v>软件工具</v>
      </c>
      <c r="AH1322" s="1" t="str">
        <f>VLOOKUP($K1322,「工具标准名」映射表!$B:$I,7,0)</f>
        <v>AI智能体</v>
      </c>
      <c r="AI1322" s="1" t="str">
        <f>VLOOKUP($K1322,「工具标准名」映射表!$B:$I,8,0)</f>
        <v>否</v>
      </c>
      <c r="AJ1322" s="1" t="s">
        <v>1269</v>
      </c>
      <c r="AK1322" s="1"/>
      <c r="AL1322" s="1"/>
      <c r="AM1322" s="1"/>
      <c r="AN1322" s="1"/>
      <c r="AO1322" s="1"/>
    </row>
    <row r="1323" spans="1:41" ht="16">
      <c r="A1323" s="1" t="s">
        <v>8913</v>
      </c>
      <c r="B1323" s="3">
        <v>46056.4706828704</v>
      </c>
      <c r="C1323" s="14">
        <v>658</v>
      </c>
      <c r="D1323" s="1" t="s">
        <v>8914</v>
      </c>
      <c r="E1323" s="1" t="s">
        <v>8915</v>
      </c>
      <c r="F1323" s="1" t="s">
        <v>27</v>
      </c>
      <c r="G1323" s="1" t="s">
        <v>8916</v>
      </c>
      <c r="H1323" s="1" t="s">
        <v>8917</v>
      </c>
      <c r="I1323" s="1" t="s">
        <v>8918</v>
      </c>
      <c r="J1323" s="1" t="s">
        <v>8919</v>
      </c>
      <c r="K1323" s="1" t="s">
        <v>139</v>
      </c>
      <c r="L1323" s="1" t="s">
        <v>33</v>
      </c>
      <c r="M1323" s="1" t="b">
        <v>0</v>
      </c>
      <c r="N1323" s="1" t="s">
        <v>47</v>
      </c>
      <c r="O1323" s="1" t="s">
        <v>48</v>
      </c>
      <c r="P1323" s="1" t="s">
        <v>9991</v>
      </c>
      <c r="Q1323" s="1" t="s">
        <v>37</v>
      </c>
      <c r="R1323" s="1" t="s">
        <v>38</v>
      </c>
      <c r="S1323" s="1" t="s">
        <v>39</v>
      </c>
      <c r="T1323" s="1" t="s">
        <v>8922</v>
      </c>
      <c r="U1323" s="1" t="s">
        <v>8918</v>
      </c>
      <c r="V1323" s="1" t="s">
        <v>8923</v>
      </c>
      <c r="W1323" s="1" t="s">
        <v>8924</v>
      </c>
      <c r="X1323" s="1" t="s">
        <v>8925</v>
      </c>
      <c r="Y1323" s="1" t="s">
        <v>94</v>
      </c>
      <c r="Z1323" s="1" t="s">
        <v>139</v>
      </c>
      <c r="AA1323" s="1" t="s">
        <v>23370</v>
      </c>
      <c r="AB1323" s="1" t="s">
        <v>1269</v>
      </c>
      <c r="AD1323" s="1" t="str">
        <f>VLOOKUP($K1323,「工具标准名」映射表!$B:$I,3,0)</f>
        <v>豆包</v>
      </c>
      <c r="AE1323" s="1" t="str">
        <f>VLOOKUP($K1323,「工具标准名」映射表!$B:$I,4,0)</f>
        <v>功能应用层</v>
      </c>
      <c r="AF1323" s="1" t="str">
        <f>VLOOKUP($K1323,「工具标准名」映射表!$B:$I,5,0)</f>
        <v>功能应用（教学辅助工具）</v>
      </c>
      <c r="AG1323" s="1" t="str">
        <f>VLOOKUP($K1323,「工具标准名」映射表!$B:$I,6,0)</f>
        <v>软件工具</v>
      </c>
      <c r="AH1323" s="1" t="str">
        <f>VLOOKUP($K1323,「工具标准名」映射表!$B:$I,7,0)</f>
        <v>其他</v>
      </c>
      <c r="AI1323" s="1" t="str">
        <f>VLOOKUP($K1323,「工具标准名」映射表!$B:$I,8,0)</f>
        <v>否</v>
      </c>
      <c r="AJ1323" s="1" t="s">
        <v>1269</v>
      </c>
      <c r="AK1323" s="1"/>
      <c r="AL1323" s="1"/>
      <c r="AM1323" s="1"/>
      <c r="AN1323" s="1"/>
      <c r="AO1323" s="1"/>
    </row>
    <row r="1324" spans="1:41" ht="16">
      <c r="A1324" s="1" t="s">
        <v>8913</v>
      </c>
      <c r="B1324" s="3">
        <v>46056.4706828704</v>
      </c>
      <c r="C1324" s="14">
        <v>658</v>
      </c>
      <c r="D1324" s="1" t="s">
        <v>8914</v>
      </c>
      <c r="E1324" s="1" t="s">
        <v>8915</v>
      </c>
      <c r="F1324" s="1" t="s">
        <v>27</v>
      </c>
      <c r="G1324" s="1" t="s">
        <v>8916</v>
      </c>
      <c r="H1324" s="1" t="s">
        <v>8917</v>
      </c>
      <c r="I1324" s="1" t="s">
        <v>8918</v>
      </c>
      <c r="J1324" s="1" t="s">
        <v>8919</v>
      </c>
      <c r="K1324" s="1" t="s">
        <v>8930</v>
      </c>
      <c r="L1324" s="1" t="s">
        <v>33</v>
      </c>
      <c r="M1324" s="1" t="b">
        <v>0</v>
      </c>
      <c r="N1324" s="1" t="s">
        <v>8502</v>
      </c>
      <c r="O1324" s="1" t="s">
        <v>3235</v>
      </c>
      <c r="P1324" s="1" t="s">
        <v>17413</v>
      </c>
      <c r="Q1324" s="1" t="s">
        <v>37</v>
      </c>
      <c r="R1324" s="1" t="s">
        <v>38</v>
      </c>
      <c r="S1324" s="1" t="s">
        <v>39</v>
      </c>
      <c r="T1324" s="1" t="s">
        <v>8922</v>
      </c>
      <c r="U1324" s="1" t="s">
        <v>8918</v>
      </c>
      <c r="V1324" s="1" t="s">
        <v>8923</v>
      </c>
      <c r="W1324" s="1" t="s">
        <v>8924</v>
      </c>
      <c r="X1324" s="1" t="s">
        <v>8925</v>
      </c>
      <c r="Y1324" s="1" t="s">
        <v>94</v>
      </c>
      <c r="Z1324" s="1" t="s">
        <v>8930</v>
      </c>
      <c r="AA1324" s="1">
        <v>0</v>
      </c>
      <c r="AB1324" s="1" t="s">
        <v>1269</v>
      </c>
      <c r="AD1324" s="1" t="str">
        <f>VLOOKUP($K1324,「工具标准名」映射表!$B:$I,3,0)</f>
        <v>腾讯微云</v>
      </c>
      <c r="AE1324" s="1" t="str">
        <f>VLOOKUP($K1324,「工具标准名」映射表!$B:$I,4,0)</f>
        <v>教育数据层</v>
      </c>
      <c r="AF1324" s="1" t="str">
        <f>VLOOKUP($K1324,「工具标准名」映射表!$B:$I,5,0)</f>
        <v>教育数据层（行为数据）</v>
      </c>
      <c r="AG1324" s="1" t="str">
        <f>VLOOKUP($K1324,「工具标准名」映射表!$B:$I,6,0)</f>
        <v>软件工具</v>
      </c>
      <c r="AH1324" s="1" t="str">
        <f>VLOOKUP($K1324,「工具标准名」映射表!$B:$I,7,0)</f>
        <v>AI智能体</v>
      </c>
      <c r="AI1324" s="1" t="str">
        <f>VLOOKUP($K1324,「工具标准名」映射表!$B:$I,8,0)</f>
        <v>是</v>
      </c>
      <c r="AJ1324" s="1" t="s">
        <v>1269</v>
      </c>
      <c r="AK1324" s="1"/>
      <c r="AL1324" s="1"/>
      <c r="AM1324" s="1"/>
      <c r="AN1324" s="1"/>
      <c r="AO1324" s="1"/>
    </row>
    <row r="1325" spans="1:41" ht="16">
      <c r="A1325" s="1" t="s">
        <v>8913</v>
      </c>
      <c r="B1325" s="3">
        <v>46056.4706828704</v>
      </c>
      <c r="C1325" s="14">
        <v>658</v>
      </c>
      <c r="D1325" s="1" t="s">
        <v>8914</v>
      </c>
      <c r="E1325" s="1" t="s">
        <v>8915</v>
      </c>
      <c r="F1325" s="1" t="s">
        <v>27</v>
      </c>
      <c r="G1325" s="1" t="s">
        <v>8916</v>
      </c>
      <c r="H1325" s="1" t="s">
        <v>8917</v>
      </c>
      <c r="I1325" s="1" t="s">
        <v>8918</v>
      </c>
      <c r="J1325" s="1" t="s">
        <v>8919</v>
      </c>
      <c r="K1325" s="1" t="s">
        <v>8933</v>
      </c>
      <c r="L1325" s="1" t="s">
        <v>33</v>
      </c>
      <c r="M1325" s="1" t="b">
        <v>0</v>
      </c>
      <c r="N1325" s="1" t="s">
        <v>47</v>
      </c>
      <c r="O1325" s="1" t="s">
        <v>48</v>
      </c>
      <c r="P1325" s="1" t="s">
        <v>20424</v>
      </c>
      <c r="Q1325" s="1" t="s">
        <v>37</v>
      </c>
      <c r="R1325" s="1" t="s">
        <v>38</v>
      </c>
      <c r="S1325" s="1" t="s">
        <v>39</v>
      </c>
      <c r="T1325" s="1" t="s">
        <v>8922</v>
      </c>
      <c r="U1325" s="1" t="s">
        <v>8918</v>
      </c>
      <c r="V1325" s="1" t="s">
        <v>8923</v>
      </c>
      <c r="W1325" s="1" t="s">
        <v>8924</v>
      </c>
      <c r="X1325" s="1" t="s">
        <v>8925</v>
      </c>
      <c r="Y1325" s="1" t="s">
        <v>94</v>
      </c>
      <c r="Z1325" s="1" t="s">
        <v>8933</v>
      </c>
      <c r="AA1325" s="1">
        <v>0</v>
      </c>
      <c r="AB1325" s="1" t="s">
        <v>1269</v>
      </c>
      <c r="AD1325" s="1" t="str">
        <f>VLOOKUP($K1325,「工具标准名」映射表!$B:$I,3,0)</f>
        <v>学习圈</v>
      </c>
      <c r="AE1325" s="1" t="str">
        <f>VLOOKUP($K1325,「工具标准名」映射表!$B:$I,4,0)</f>
        <v>功能应用层</v>
      </c>
      <c r="AF1325" s="1" t="str">
        <f>VLOOKUP($K1325,「工具标准名」映射表!$B:$I,5,0)</f>
        <v>功能应用（校级 / 区域级系统）</v>
      </c>
      <c r="AG1325" s="1" t="str">
        <f>VLOOKUP($K1325,「工具标准名」映射表!$B:$I,6,0)</f>
        <v>软件工具</v>
      </c>
      <c r="AH1325" s="1" t="str">
        <f>VLOOKUP($K1325,「工具标准名」映射表!$B:$I,7,0)</f>
        <v>其他</v>
      </c>
      <c r="AI1325" s="1" t="str">
        <f>VLOOKUP($K1325,「工具标准名」映射表!$B:$I,8,0)</f>
        <v>否</v>
      </c>
      <c r="AJ1325" s="1" t="s">
        <v>1269</v>
      </c>
      <c r="AK1325" s="1"/>
      <c r="AL1325" s="1"/>
      <c r="AM1325" s="1"/>
      <c r="AN1325" s="1"/>
      <c r="AO1325" s="1"/>
    </row>
    <row r="1326" spans="1:41" ht="16">
      <c r="A1326" s="1" t="s">
        <v>8935</v>
      </c>
      <c r="B1326" s="3">
        <v>46056.470613425903</v>
      </c>
      <c r="C1326" s="14">
        <v>659</v>
      </c>
      <c r="D1326" s="1" t="s">
        <v>8936</v>
      </c>
      <c r="E1326" s="1" t="s">
        <v>722</v>
      </c>
      <c r="F1326" s="1" t="s">
        <v>27</v>
      </c>
      <c r="G1326" s="1" t="s">
        <v>8937</v>
      </c>
      <c r="H1326" s="1" t="s">
        <v>8938</v>
      </c>
      <c r="I1326" s="1" t="s">
        <v>8939</v>
      </c>
      <c r="J1326" s="1" t="s">
        <v>8940</v>
      </c>
      <c r="K1326" s="1" t="s">
        <v>8941</v>
      </c>
      <c r="L1326" s="1" t="s">
        <v>33</v>
      </c>
      <c r="M1326" s="1" t="b">
        <v>0</v>
      </c>
      <c r="N1326" s="1" t="s">
        <v>47</v>
      </c>
      <c r="O1326" s="1" t="s">
        <v>54</v>
      </c>
      <c r="P1326" s="1" t="s">
        <v>16806</v>
      </c>
      <c r="Q1326" s="1" t="s">
        <v>37</v>
      </c>
      <c r="R1326" s="1" t="s">
        <v>38</v>
      </c>
      <c r="S1326" s="1" t="s">
        <v>39</v>
      </c>
      <c r="T1326" s="1" t="s">
        <v>8942</v>
      </c>
      <c r="U1326" s="1" t="s">
        <v>6735</v>
      </c>
      <c r="V1326" s="1" t="s">
        <v>8943</v>
      </c>
      <c r="W1326" s="1" t="s">
        <v>8944</v>
      </c>
      <c r="X1326" s="1" t="s">
        <v>8945</v>
      </c>
      <c r="Y1326" s="1" t="s">
        <v>239</v>
      </c>
      <c r="Z1326" s="1" t="s">
        <v>8941</v>
      </c>
      <c r="AA1326" s="1">
        <v>0</v>
      </c>
      <c r="AB1326" s="1" t="s">
        <v>1019</v>
      </c>
      <c r="AD1326" s="1" t="str">
        <f>VLOOKUP($K1326,「工具标准名」映射表!$B:$I,3,0)</f>
        <v>生态瓶环境监测模拟平台</v>
      </c>
      <c r="AE1326" s="1" t="str">
        <f>VLOOKUP($K1326,「工具标准名」映射表!$B:$I,4,0)</f>
        <v>功能应用层</v>
      </c>
      <c r="AF1326" s="1" t="str">
        <f>VLOOKUP($K1326,「工具标准名」映射表!$B:$I,5,0)</f>
        <v>功能应用（平台型综合系统）</v>
      </c>
      <c r="AG1326" s="1" t="str">
        <f>VLOOKUP($K1326,「工具标准名」映射表!$B:$I,6,0)</f>
        <v>软件工具</v>
      </c>
      <c r="AH1326" s="1" t="str">
        <f>VLOOKUP($K1326,「工具标准名」映射表!$B:$I,7,0)</f>
        <v>AI智能体</v>
      </c>
      <c r="AI1326" s="1" t="str">
        <f>VLOOKUP($K1326,「工具标准名」映射表!$B:$I,8,0)</f>
        <v>否</v>
      </c>
      <c r="AJ1326" s="1" t="s">
        <v>1019</v>
      </c>
      <c r="AK1326" s="1"/>
      <c r="AL1326" s="1"/>
      <c r="AM1326" s="1"/>
      <c r="AN1326" s="1"/>
      <c r="AO1326" s="1"/>
    </row>
    <row r="1327" spans="1:41" ht="16">
      <c r="A1327" s="1" t="s">
        <v>8947</v>
      </c>
      <c r="B1327" s="3">
        <v>46056.470717592601</v>
      </c>
      <c r="C1327" s="14">
        <v>660</v>
      </c>
      <c r="D1327" s="1" t="s">
        <v>8948</v>
      </c>
      <c r="E1327" s="1" t="s">
        <v>385</v>
      </c>
      <c r="F1327" s="1" t="s">
        <v>100</v>
      </c>
      <c r="G1327" s="1" t="s">
        <v>8949</v>
      </c>
      <c r="H1327" s="1" t="s">
        <v>8950</v>
      </c>
      <c r="I1327" s="1" t="s">
        <v>8951</v>
      </c>
      <c r="J1327" s="1" t="s">
        <v>8952</v>
      </c>
      <c r="K1327" s="1" t="s">
        <v>8953</v>
      </c>
      <c r="L1327" s="1" t="s">
        <v>33</v>
      </c>
      <c r="M1327" s="1" t="b">
        <v>1</v>
      </c>
      <c r="N1327" s="1" t="s">
        <v>54</v>
      </c>
      <c r="O1327" s="1" t="s">
        <v>54</v>
      </c>
      <c r="P1327" s="1" t="s">
        <v>21822</v>
      </c>
      <c r="Q1327" s="1" t="s">
        <v>743</v>
      </c>
      <c r="R1327" s="1" t="s">
        <v>1501</v>
      </c>
      <c r="S1327" s="1" t="s">
        <v>39</v>
      </c>
      <c r="T1327" s="1" t="s">
        <v>8956</v>
      </c>
      <c r="U1327" s="1" t="s">
        <v>8957</v>
      </c>
      <c r="V1327" s="1" t="s">
        <v>8958</v>
      </c>
      <c r="W1327" s="1" t="s">
        <v>8959</v>
      </c>
      <c r="X1327" s="1" t="s">
        <v>8960</v>
      </c>
      <c r="Y1327" s="1" t="s">
        <v>156</v>
      </c>
      <c r="Z1327" s="1" t="s">
        <v>8953</v>
      </c>
      <c r="AA1327" s="1">
        <v>0</v>
      </c>
      <c r="AB1327" s="1" t="s">
        <v>385</v>
      </c>
      <c r="AD1327" s="1" t="str">
        <f>VLOOKUP($K1327,「工具标准名」映射表!$B:$I,3,0)</f>
        <v>智慧校园数字基座平台</v>
      </c>
      <c r="AE1327" s="1" t="str">
        <f>VLOOKUP($K1327,「工具标准名」映射表!$B:$I,4,0)</f>
        <v>基础层</v>
      </c>
      <c r="AF1327" s="1" t="str">
        <f>VLOOKUP($K1327,「工具标准名」映射表!$B:$I,5,0)</f>
        <v>基础层（云计算）</v>
      </c>
      <c r="AG1327" s="1" t="str">
        <f>VLOOKUP($K1327,「工具标准名」映射表!$B:$I,6,0)</f>
        <v>软件工具</v>
      </c>
      <c r="AH1327" s="1" t="str">
        <f>VLOOKUP($K1327,「工具标准名」映射表!$B:$I,7,0)</f>
        <v>AI智能体</v>
      </c>
      <c r="AI1327" s="1" t="str">
        <f>VLOOKUP($K1327,「工具标准名」映射表!$B:$I,8,0)</f>
        <v>否</v>
      </c>
      <c r="AJ1327" s="1" t="s">
        <v>385</v>
      </c>
      <c r="AK1327" s="1"/>
      <c r="AL1327" s="1"/>
      <c r="AM1327" s="1"/>
      <c r="AN1327" s="1"/>
      <c r="AO1327" s="1"/>
    </row>
    <row r="1328" spans="1:41" ht="16">
      <c r="A1328" s="1" t="s">
        <v>8947</v>
      </c>
      <c r="B1328" s="3">
        <v>46056.470717592601</v>
      </c>
      <c r="C1328" s="14">
        <v>660</v>
      </c>
      <c r="D1328" s="1" t="s">
        <v>8948</v>
      </c>
      <c r="E1328" s="1" t="s">
        <v>385</v>
      </c>
      <c r="F1328" s="1" t="s">
        <v>100</v>
      </c>
      <c r="G1328" s="1" t="s">
        <v>8949</v>
      </c>
      <c r="H1328" s="1" t="s">
        <v>8950</v>
      </c>
      <c r="I1328" s="1" t="s">
        <v>8951</v>
      </c>
      <c r="J1328" s="1" t="s">
        <v>8952</v>
      </c>
      <c r="K1328" s="1" t="s">
        <v>8962</v>
      </c>
      <c r="L1328" s="1" t="s">
        <v>33</v>
      </c>
      <c r="M1328" s="1" t="b">
        <v>1</v>
      </c>
      <c r="N1328" s="1" t="s">
        <v>47</v>
      </c>
      <c r="O1328" s="1" t="s">
        <v>3235</v>
      </c>
      <c r="P1328" s="1" t="s">
        <v>15834</v>
      </c>
      <c r="Q1328" s="1" t="s">
        <v>743</v>
      </c>
      <c r="R1328" s="1" t="s">
        <v>1501</v>
      </c>
      <c r="S1328" s="1" t="s">
        <v>39</v>
      </c>
      <c r="T1328" s="1" t="s">
        <v>8956</v>
      </c>
      <c r="U1328" s="1" t="s">
        <v>8957</v>
      </c>
      <c r="V1328" s="1" t="s">
        <v>8958</v>
      </c>
      <c r="W1328" s="1" t="s">
        <v>8959</v>
      </c>
      <c r="X1328" s="1" t="s">
        <v>8960</v>
      </c>
      <c r="Y1328" s="1" t="s">
        <v>156</v>
      </c>
      <c r="Z1328" s="1" t="s">
        <v>8962</v>
      </c>
      <c r="AA1328" s="1">
        <v>0</v>
      </c>
      <c r="AB1328" s="1" t="s">
        <v>385</v>
      </c>
      <c r="AD1328" s="1" t="e">
        <f>VLOOKUP($K1328,「工具标准名」映射表!$B:$I,3,0)</f>
        <v>#N/A</v>
      </c>
      <c r="AE1328" s="1" t="e">
        <f>VLOOKUP($K1328,「工具标准名」映射表!$B:$I,4,0)</f>
        <v>#N/A</v>
      </c>
      <c r="AF1328" s="1" t="e">
        <f>VLOOKUP($K1328,「工具标准名」映射表!$B:$I,5,0)</f>
        <v>#N/A</v>
      </c>
      <c r="AG1328" s="1" t="e">
        <f>VLOOKUP($K1328,「工具标准名」映射表!$B:$I,6,0)</f>
        <v>#N/A</v>
      </c>
      <c r="AH1328" s="1" t="e">
        <f>VLOOKUP($K1328,「工具标准名」映射表!$B:$I,7,0)</f>
        <v>#N/A</v>
      </c>
      <c r="AI1328" s="1" t="e">
        <f>VLOOKUP($K1328,「工具标准名」映射表!$B:$I,8,0)</f>
        <v>#N/A</v>
      </c>
      <c r="AJ1328" s="1" t="s">
        <v>385</v>
      </c>
      <c r="AK1328" s="1"/>
      <c r="AL1328" s="1"/>
      <c r="AM1328" s="1"/>
      <c r="AN1328" s="1"/>
      <c r="AO1328" s="1"/>
    </row>
    <row r="1329" spans="1:41" ht="16">
      <c r="A1329" s="1" t="s">
        <v>8965</v>
      </c>
      <c r="B1329" s="3">
        <v>46056.470740740697</v>
      </c>
      <c r="C1329" s="14">
        <v>661</v>
      </c>
      <c r="D1329" s="1" t="s">
        <v>8966</v>
      </c>
      <c r="E1329" s="1" t="s">
        <v>722</v>
      </c>
      <c r="F1329" s="1" t="s">
        <v>27</v>
      </c>
      <c r="G1329" s="1" t="s">
        <v>8967</v>
      </c>
      <c r="H1329" s="1" t="s">
        <v>8968</v>
      </c>
      <c r="I1329" s="1" t="s">
        <v>8969</v>
      </c>
      <c r="J1329" s="1" t="s">
        <v>8970</v>
      </c>
      <c r="K1329" s="1" t="s">
        <v>2642</v>
      </c>
      <c r="L1329" s="1" t="s">
        <v>33</v>
      </c>
      <c r="M1329" s="1" t="b">
        <v>0</v>
      </c>
      <c r="N1329" s="1" t="s">
        <v>140</v>
      </c>
      <c r="O1329" s="1" t="s">
        <v>54</v>
      </c>
      <c r="P1329" s="1" t="s">
        <v>2636</v>
      </c>
      <c r="Q1329" s="1" t="s">
        <v>37</v>
      </c>
      <c r="R1329" s="1" t="s">
        <v>38</v>
      </c>
      <c r="S1329" s="1" t="s">
        <v>69</v>
      </c>
      <c r="T1329" s="1" t="s">
        <v>8972</v>
      </c>
      <c r="U1329" s="1" t="s">
        <v>8973</v>
      </c>
      <c r="V1329" s="1" t="s">
        <v>8974</v>
      </c>
      <c r="W1329" s="1" t="s">
        <v>8975</v>
      </c>
      <c r="X1329" s="1" t="s">
        <v>8976</v>
      </c>
      <c r="Y1329" s="1" t="s">
        <v>69</v>
      </c>
      <c r="Z1329" s="1" t="s">
        <v>2642</v>
      </c>
      <c r="AA1329" s="1">
        <v>0</v>
      </c>
      <c r="AB1329" s="1" t="s">
        <v>1019</v>
      </c>
      <c r="AD1329" s="1" t="str">
        <f>VLOOKUP($K1329,「工具标准名」映射表!$B:$I,3,0)</f>
        <v>AI智慧跳绳设备</v>
      </c>
      <c r="AE1329" s="1" t="str">
        <f>VLOOKUP($K1329,「工具标准名」映射表!$B:$I,4,0)</f>
        <v>功能应用层</v>
      </c>
      <c r="AF1329" s="1" t="str">
        <f>VLOOKUP($K1329,「工具标准名」映射表!$B:$I,5,0)</f>
        <v>功能应用（教学辅助工具）</v>
      </c>
      <c r="AG1329" s="1" t="str">
        <f>VLOOKUP($K1329,「工具标准名」映射表!$B:$I,6,0)</f>
        <v>硬件设备</v>
      </c>
      <c r="AH1329" s="1" t="str">
        <f>VLOOKUP($K1329,「工具标准名」映射表!$B:$I,7,0)</f>
        <v>AI智能体</v>
      </c>
      <c r="AI1329" s="1" t="str">
        <f>VLOOKUP($K1329,「工具标准名」映射表!$B:$I,8,0)</f>
        <v>否</v>
      </c>
      <c r="AJ1329" s="1" t="s">
        <v>1019</v>
      </c>
      <c r="AK1329" s="1"/>
      <c r="AL1329" s="1"/>
      <c r="AM1329" s="1"/>
      <c r="AN1329" s="1"/>
      <c r="AO1329" s="1"/>
    </row>
    <row r="1330" spans="1:41" ht="16">
      <c r="A1330" s="1" t="s">
        <v>8965</v>
      </c>
      <c r="B1330" s="3">
        <v>46056.470740740697</v>
      </c>
      <c r="C1330" s="14">
        <v>661</v>
      </c>
      <c r="D1330" s="1" t="s">
        <v>8966</v>
      </c>
      <c r="E1330" s="1" t="s">
        <v>722</v>
      </c>
      <c r="F1330" s="1" t="s">
        <v>27</v>
      </c>
      <c r="G1330" s="1" t="s">
        <v>8967</v>
      </c>
      <c r="H1330" s="1" t="s">
        <v>8968</v>
      </c>
      <c r="I1330" s="1" t="s">
        <v>8969</v>
      </c>
      <c r="J1330" s="1" t="s">
        <v>8970</v>
      </c>
      <c r="K1330" s="1" t="s">
        <v>8978</v>
      </c>
      <c r="L1330" s="1" t="s">
        <v>33</v>
      </c>
      <c r="M1330" s="1" t="b">
        <v>1</v>
      </c>
      <c r="N1330" s="1" t="s">
        <v>47</v>
      </c>
      <c r="O1330" s="1" t="s">
        <v>3235</v>
      </c>
      <c r="P1330" s="1" t="s">
        <v>14179</v>
      </c>
      <c r="Q1330" s="1" t="s">
        <v>37</v>
      </c>
      <c r="R1330" s="1" t="s">
        <v>38</v>
      </c>
      <c r="S1330" s="1" t="s">
        <v>69</v>
      </c>
      <c r="T1330" s="1" t="s">
        <v>8972</v>
      </c>
      <c r="U1330" s="1" t="s">
        <v>8973</v>
      </c>
      <c r="V1330" s="1" t="s">
        <v>8974</v>
      </c>
      <c r="W1330" s="1" t="s">
        <v>8975</v>
      </c>
      <c r="X1330" s="1" t="s">
        <v>8976</v>
      </c>
      <c r="Y1330" s="1" t="s">
        <v>69</v>
      </c>
      <c r="Z1330" s="1" t="s">
        <v>8978</v>
      </c>
      <c r="AA1330" s="1">
        <v>0</v>
      </c>
      <c r="AB1330" s="1" t="s">
        <v>1019</v>
      </c>
      <c r="AD1330" s="1" t="str">
        <f>VLOOKUP($K1330,「工具标准名」映射表!$B:$I,3,0)</f>
        <v>继红数字平台</v>
      </c>
      <c r="AE1330" s="1" t="str">
        <f>VLOOKUP($K1330,「工具标准名」映射表!$B:$I,4,0)</f>
        <v>功能应用层</v>
      </c>
      <c r="AF1330" s="1" t="str">
        <f>VLOOKUP($K1330,「工具标准名」映射表!$B:$I,5,0)</f>
        <v>功能应用（平台型综合系统）</v>
      </c>
      <c r="AG1330" s="1" t="str">
        <f>VLOOKUP($K1330,「工具标准名」映射表!$B:$I,6,0)</f>
        <v>软件工具</v>
      </c>
      <c r="AH1330" s="1" t="str">
        <f>VLOOKUP($K1330,「工具标准名」映射表!$B:$I,7,0)</f>
        <v>AI智能体</v>
      </c>
      <c r="AI1330" s="1" t="str">
        <f>VLOOKUP($K1330,「工具标准名」映射表!$B:$I,8,0)</f>
        <v>否</v>
      </c>
      <c r="AJ1330" s="1" t="s">
        <v>1019</v>
      </c>
      <c r="AK1330" s="1"/>
      <c r="AL1330" s="1"/>
      <c r="AM1330" s="1"/>
      <c r="AN1330" s="1"/>
      <c r="AO1330" s="1"/>
    </row>
    <row r="1331" spans="1:41" ht="16">
      <c r="A1331" s="1" t="s">
        <v>8981</v>
      </c>
      <c r="B1331" s="3">
        <v>46056.470798611103</v>
      </c>
      <c r="C1331" s="14">
        <v>663</v>
      </c>
      <c r="D1331" s="1" t="s">
        <v>8982</v>
      </c>
      <c r="E1331" s="1" t="s">
        <v>156</v>
      </c>
      <c r="F1331" s="1" t="s">
        <v>100</v>
      </c>
      <c r="G1331" s="1" t="s">
        <v>8983</v>
      </c>
      <c r="H1331" s="1" t="s">
        <v>8984</v>
      </c>
      <c r="I1331" s="1" t="s">
        <v>8985</v>
      </c>
      <c r="J1331" s="1" t="s">
        <v>8986</v>
      </c>
      <c r="K1331" s="1" t="s">
        <v>124</v>
      </c>
      <c r="L1331" s="1" t="s">
        <v>33</v>
      </c>
      <c r="M1331" s="1" t="b">
        <v>0</v>
      </c>
      <c r="N1331" s="1" t="s">
        <v>47</v>
      </c>
      <c r="O1331" s="1" t="s">
        <v>48</v>
      </c>
      <c r="P1331" s="1" t="s">
        <v>5487</v>
      </c>
      <c r="Q1331" s="1" t="s">
        <v>37</v>
      </c>
      <c r="R1331" s="1" t="s">
        <v>38</v>
      </c>
      <c r="S1331" s="1" t="s">
        <v>39</v>
      </c>
      <c r="T1331" s="1" t="s">
        <v>8988</v>
      </c>
      <c r="U1331" s="1" t="s">
        <v>8985</v>
      </c>
      <c r="V1331" s="1" t="s">
        <v>8989</v>
      </c>
      <c r="W1331" s="1" t="s">
        <v>28</v>
      </c>
      <c r="X1331" s="1" t="s">
        <v>8990</v>
      </c>
      <c r="Y1331" s="1" t="s">
        <v>239</v>
      </c>
      <c r="Z1331" s="1" t="s">
        <v>4864</v>
      </c>
      <c r="AA1331" s="1" t="s">
        <v>23367</v>
      </c>
      <c r="AB1331" s="1" t="s">
        <v>156</v>
      </c>
      <c r="AD1331" s="1" t="str">
        <f>VLOOKUP($K1331,「工具标准名」映射表!$B:$I,3,0)</f>
        <v>DeepSeek 大模型</v>
      </c>
      <c r="AE1331" s="1" t="str">
        <f>VLOOKUP($K1331,「工具标准名」映射表!$B:$I,4,0)</f>
        <v>功能应用层</v>
      </c>
      <c r="AF1331" s="1" t="str">
        <f>VLOOKUP($K1331,「工具标准名」映射表!$B:$I,5,0)</f>
        <v>功能应用（教学辅助工具）</v>
      </c>
      <c r="AG1331" s="1" t="str">
        <f>VLOOKUP($K1331,「工具标准名」映射表!$B:$I,6,0)</f>
        <v>软件工具</v>
      </c>
      <c r="AH1331" s="1" t="str">
        <f>VLOOKUP($K1331,「工具标准名」映射表!$B:$I,7,0)</f>
        <v>AI智能体</v>
      </c>
      <c r="AI1331" s="1" t="str">
        <f>VLOOKUP($K1331,「工具标准名」映射表!$B:$I,8,0)</f>
        <v>否</v>
      </c>
      <c r="AJ1331" s="1" t="s">
        <v>156</v>
      </c>
      <c r="AK1331" s="1"/>
      <c r="AL1331" s="1"/>
      <c r="AM1331" s="1"/>
      <c r="AN1331" s="1"/>
      <c r="AO1331" s="1"/>
    </row>
    <row r="1332" spans="1:41" ht="16">
      <c r="A1332" s="1" t="s">
        <v>8981</v>
      </c>
      <c r="B1332" s="3">
        <v>46056.470798611103</v>
      </c>
      <c r="C1332" s="14">
        <v>663</v>
      </c>
      <c r="D1332" s="1" t="s">
        <v>8982</v>
      </c>
      <c r="E1332" s="1" t="s">
        <v>156</v>
      </c>
      <c r="F1332" s="1" t="s">
        <v>100</v>
      </c>
      <c r="G1332" s="1" t="s">
        <v>8983</v>
      </c>
      <c r="H1332" s="1" t="s">
        <v>8984</v>
      </c>
      <c r="I1332" s="1" t="s">
        <v>8985</v>
      </c>
      <c r="J1332" s="1" t="s">
        <v>8986</v>
      </c>
      <c r="K1332" s="1" t="s">
        <v>7749</v>
      </c>
      <c r="L1332" s="1" t="s">
        <v>33</v>
      </c>
      <c r="M1332" s="1" t="b">
        <v>0</v>
      </c>
      <c r="N1332" s="1" t="s">
        <v>47</v>
      </c>
      <c r="O1332" s="1" t="s">
        <v>48</v>
      </c>
      <c r="P1332" s="1" t="s">
        <v>7748</v>
      </c>
      <c r="Q1332" s="1" t="s">
        <v>37</v>
      </c>
      <c r="R1332" s="1" t="s">
        <v>38</v>
      </c>
      <c r="S1332" s="1" t="s">
        <v>39</v>
      </c>
      <c r="T1332" s="1" t="s">
        <v>8988</v>
      </c>
      <c r="U1332" s="1" t="s">
        <v>8985</v>
      </c>
      <c r="V1332" s="1" t="s">
        <v>8989</v>
      </c>
      <c r="W1332" s="1" t="s">
        <v>28</v>
      </c>
      <c r="X1332" s="1" t="s">
        <v>8990</v>
      </c>
      <c r="Y1332" s="1" t="s">
        <v>239</v>
      </c>
      <c r="Z1332" s="1" t="s">
        <v>7749</v>
      </c>
      <c r="AA1332" s="1">
        <v>0</v>
      </c>
      <c r="AB1332" s="1" t="s">
        <v>156</v>
      </c>
      <c r="AD1332" s="1" t="str">
        <f>VLOOKUP($K1332,「工具标准名」映射表!$B:$I,3,0)</f>
        <v>PhET</v>
      </c>
      <c r="AE1332" s="1" t="str">
        <f>VLOOKUP($K1332,「工具标准名」映射表!$B:$I,4,0)</f>
        <v>功能应用层</v>
      </c>
      <c r="AF1332" s="1" t="str">
        <f>VLOOKUP($K1332,「工具标准名」映射表!$B:$I,5,0)</f>
        <v>功能应用（教学辅助工具）</v>
      </c>
      <c r="AG1332" s="1" t="str">
        <f>VLOOKUP($K1332,「工具标准名」映射表!$B:$I,6,0)</f>
        <v>虚拟教室</v>
      </c>
      <c r="AH1332" s="1" t="str">
        <f>VLOOKUP($K1332,「工具标准名」映射表!$B:$I,7,0)</f>
        <v>其他</v>
      </c>
      <c r="AI1332" s="1" t="str">
        <f>VLOOKUP($K1332,「工具标准名」映射表!$B:$I,8,0)</f>
        <v>否</v>
      </c>
      <c r="AJ1332" s="1" t="s">
        <v>156</v>
      </c>
      <c r="AK1332" s="1"/>
      <c r="AL1332" s="1"/>
      <c r="AM1332" s="1"/>
      <c r="AN1332" s="1"/>
      <c r="AO1332" s="1"/>
    </row>
    <row r="1333" spans="1:41" ht="16">
      <c r="A1333" s="1" t="s">
        <v>8981</v>
      </c>
      <c r="B1333" s="3">
        <v>46056.470798611103</v>
      </c>
      <c r="C1333" s="14">
        <v>663</v>
      </c>
      <c r="D1333" s="1" t="s">
        <v>8982</v>
      </c>
      <c r="E1333" s="1" t="s">
        <v>156</v>
      </c>
      <c r="F1333" s="1" t="s">
        <v>100</v>
      </c>
      <c r="G1333" s="1" t="s">
        <v>8983</v>
      </c>
      <c r="H1333" s="1" t="s">
        <v>8984</v>
      </c>
      <c r="I1333" s="1" t="s">
        <v>8985</v>
      </c>
      <c r="J1333" s="1" t="s">
        <v>8986</v>
      </c>
      <c r="K1333" s="1" t="s">
        <v>7533</v>
      </c>
      <c r="L1333" s="1" t="s">
        <v>33</v>
      </c>
      <c r="M1333" s="1" t="b">
        <v>0</v>
      </c>
      <c r="N1333" s="1" t="s">
        <v>47</v>
      </c>
      <c r="O1333" s="1" t="s">
        <v>48</v>
      </c>
      <c r="P1333" s="1" t="s">
        <v>7608</v>
      </c>
      <c r="Q1333" s="1" t="s">
        <v>37</v>
      </c>
      <c r="R1333" s="1" t="s">
        <v>38</v>
      </c>
      <c r="S1333" s="1" t="s">
        <v>39</v>
      </c>
      <c r="T1333" s="1" t="s">
        <v>8988</v>
      </c>
      <c r="U1333" s="1" t="s">
        <v>8985</v>
      </c>
      <c r="V1333" s="1" t="s">
        <v>8989</v>
      </c>
      <c r="W1333" s="1" t="s">
        <v>28</v>
      </c>
      <c r="X1333" s="1" t="s">
        <v>8990</v>
      </c>
      <c r="Y1333" s="1" t="s">
        <v>239</v>
      </c>
      <c r="Z1333" s="1" t="s">
        <v>7533</v>
      </c>
      <c r="AA1333" s="1">
        <v>0</v>
      </c>
      <c r="AB1333" s="1" t="s">
        <v>156</v>
      </c>
      <c r="AD1333" s="1" t="str">
        <f>VLOOKUP($K1333,「工具标准名」映射表!$B:$I,3,0)</f>
        <v>NOBOOK</v>
      </c>
      <c r="AE1333" s="1" t="str">
        <f>VLOOKUP($K1333,「工具标准名」映射表!$B:$I,4,0)</f>
        <v>功能应用层</v>
      </c>
      <c r="AF1333" s="1" t="str">
        <f>VLOOKUP($K1333,「工具标准名」映射表!$B:$I,5,0)</f>
        <v>功能应用（平台型综合系统）</v>
      </c>
      <c r="AG1333" s="1" t="str">
        <f>VLOOKUP($K1333,「工具标准名」映射表!$B:$I,6,0)</f>
        <v>虚拟教室</v>
      </c>
      <c r="AH1333" s="1" t="str">
        <f>VLOOKUP($K1333,「工具标准名」映射表!$B:$I,7,0)</f>
        <v>其他</v>
      </c>
      <c r="AI1333" s="1" t="str">
        <f>VLOOKUP($K1333,「工具标准名」映射表!$B:$I,8,0)</f>
        <v>否</v>
      </c>
      <c r="AJ1333" s="1" t="s">
        <v>156</v>
      </c>
      <c r="AK1333" s="1"/>
      <c r="AL1333" s="1"/>
      <c r="AM1333" s="1"/>
      <c r="AN1333" s="1"/>
      <c r="AO1333" s="1"/>
    </row>
    <row r="1334" spans="1:41" ht="16">
      <c r="A1334" s="1" t="s">
        <v>8981</v>
      </c>
      <c r="B1334" s="3">
        <v>46056.470798611103</v>
      </c>
      <c r="C1334" s="14">
        <v>663</v>
      </c>
      <c r="D1334" s="1" t="s">
        <v>8982</v>
      </c>
      <c r="E1334" s="1" t="s">
        <v>156</v>
      </c>
      <c r="F1334" s="1" t="s">
        <v>100</v>
      </c>
      <c r="G1334" s="1" t="s">
        <v>8983</v>
      </c>
      <c r="H1334" s="1" t="s">
        <v>8984</v>
      </c>
      <c r="I1334" s="1" t="s">
        <v>8985</v>
      </c>
      <c r="J1334" s="1" t="s">
        <v>8986</v>
      </c>
      <c r="K1334" s="1" t="s">
        <v>8996</v>
      </c>
      <c r="L1334" s="1" t="s">
        <v>33</v>
      </c>
      <c r="M1334" s="1" t="b">
        <v>0</v>
      </c>
      <c r="N1334" s="1" t="s">
        <v>3189</v>
      </c>
      <c r="O1334" s="1" t="s">
        <v>3189</v>
      </c>
      <c r="P1334" s="1" t="s">
        <v>7796</v>
      </c>
      <c r="Q1334" s="1" t="s">
        <v>37</v>
      </c>
      <c r="R1334" s="1" t="s">
        <v>38</v>
      </c>
      <c r="S1334" s="1" t="s">
        <v>39</v>
      </c>
      <c r="T1334" s="1" t="s">
        <v>8988</v>
      </c>
      <c r="U1334" s="1" t="s">
        <v>8985</v>
      </c>
      <c r="V1334" s="1" t="s">
        <v>8989</v>
      </c>
      <c r="W1334" s="1" t="s">
        <v>28</v>
      </c>
      <c r="X1334" s="1" t="s">
        <v>8990</v>
      </c>
      <c r="Y1334" s="1" t="s">
        <v>239</v>
      </c>
      <c r="Z1334" s="1" t="s">
        <v>2273</v>
      </c>
      <c r="AA1334" s="1">
        <v>0</v>
      </c>
      <c r="AB1334" s="1" t="s">
        <v>156</v>
      </c>
      <c r="AD1334" s="1" t="str">
        <f>VLOOKUP($K1334,「工具标准名」映射表!$B:$I,3,0)</f>
        <v>Phyphox</v>
      </c>
      <c r="AE1334" s="1" t="str">
        <f>VLOOKUP($K1334,「工具标准名」映射表!$B:$I,4,0)</f>
        <v>功能应用层</v>
      </c>
      <c r="AF1334" s="1" t="str">
        <f>VLOOKUP($K1334,「工具标准名」映射表!$B:$I,5,0)</f>
        <v>功能应用（平台型综合系统）</v>
      </c>
      <c r="AG1334" s="1" t="str">
        <f>VLOOKUP($K1334,「工具标准名」映射表!$B:$I,6,0)</f>
        <v>软件工具</v>
      </c>
      <c r="AH1334" s="1" t="str">
        <f>VLOOKUP($K1334,「工具标准名」映射表!$B:$I,7,0)</f>
        <v>其他</v>
      </c>
      <c r="AI1334" s="1" t="str">
        <f>VLOOKUP($K1334,「工具标准名」映射表!$B:$I,8,0)</f>
        <v>否</v>
      </c>
      <c r="AJ1334" s="1" t="s">
        <v>156</v>
      </c>
      <c r="AK1334" s="1"/>
      <c r="AL1334" s="1"/>
      <c r="AM1334" s="1"/>
      <c r="AN1334" s="1"/>
      <c r="AO1334" s="1"/>
    </row>
    <row r="1335" spans="1:41" ht="16">
      <c r="A1335" s="1" t="s">
        <v>8981</v>
      </c>
      <c r="B1335" s="3">
        <v>46056.470798611103</v>
      </c>
      <c r="C1335" s="14">
        <v>663</v>
      </c>
      <c r="D1335" s="1" t="s">
        <v>8982</v>
      </c>
      <c r="E1335" s="1" t="s">
        <v>156</v>
      </c>
      <c r="F1335" s="1" t="s">
        <v>100</v>
      </c>
      <c r="G1335" s="1" t="s">
        <v>8983</v>
      </c>
      <c r="H1335" s="1" t="s">
        <v>8984</v>
      </c>
      <c r="I1335" s="1" t="s">
        <v>8985</v>
      </c>
      <c r="J1335" s="1" t="s">
        <v>8986</v>
      </c>
      <c r="K1335" s="1" t="s">
        <v>3857</v>
      </c>
      <c r="L1335" s="1" t="s">
        <v>33</v>
      </c>
      <c r="M1335" s="1" t="b">
        <v>0</v>
      </c>
      <c r="N1335" s="1" t="s">
        <v>47</v>
      </c>
      <c r="O1335" s="1" t="s">
        <v>54</v>
      </c>
      <c r="P1335" s="1" t="s">
        <v>3868</v>
      </c>
      <c r="Q1335" s="1" t="s">
        <v>37</v>
      </c>
      <c r="R1335" s="1" t="s">
        <v>38</v>
      </c>
      <c r="S1335" s="1" t="s">
        <v>39</v>
      </c>
      <c r="T1335" s="1" t="s">
        <v>8988</v>
      </c>
      <c r="U1335" s="1" t="s">
        <v>8985</v>
      </c>
      <c r="V1335" s="1" t="s">
        <v>8989</v>
      </c>
      <c r="W1335" s="1" t="s">
        <v>28</v>
      </c>
      <c r="X1335" s="1" t="s">
        <v>8990</v>
      </c>
      <c r="Y1335" s="1" t="s">
        <v>239</v>
      </c>
      <c r="Z1335" s="1" t="s">
        <v>3857</v>
      </c>
      <c r="AA1335" s="1">
        <v>0</v>
      </c>
      <c r="AB1335" s="1" t="s">
        <v>156</v>
      </c>
      <c r="AD1335" s="1" t="str">
        <f>VLOOKUP($K1335,「工具标准名」映射表!$B:$I,3,0)</f>
        <v>AI课堂评价系统</v>
      </c>
      <c r="AE1335" s="1" t="str">
        <f>VLOOKUP($K1335,「工具标准名」映射表!$B:$I,4,0)</f>
        <v>功能应用层</v>
      </c>
      <c r="AF1335" s="1" t="str">
        <f>VLOOKUP($K1335,「工具标准名」映射表!$B:$I,5,0)</f>
        <v>功能应用（教学辅助工具）</v>
      </c>
      <c r="AG1335" s="1" t="str">
        <f>VLOOKUP($K1335,「工具标准名」映射表!$B:$I,6,0)</f>
        <v>软件工具</v>
      </c>
      <c r="AH1335" s="1" t="str">
        <f>VLOOKUP($K1335,「工具标准名」映射表!$B:$I,7,0)</f>
        <v>AI智能体</v>
      </c>
      <c r="AI1335" s="1" t="str">
        <f>VLOOKUP($K1335,「工具标准名」映射表!$B:$I,8,0)</f>
        <v>否</v>
      </c>
      <c r="AJ1335" s="1" t="s">
        <v>156</v>
      </c>
      <c r="AK1335" s="1"/>
      <c r="AL1335" s="1"/>
      <c r="AM1335" s="1"/>
      <c r="AN1335" s="1"/>
      <c r="AO1335" s="1"/>
    </row>
    <row r="1336" spans="1:41" ht="16">
      <c r="A1336" s="1" t="s">
        <v>9000</v>
      </c>
      <c r="B1336" s="3">
        <v>46056.470717592601</v>
      </c>
      <c r="C1336" s="14">
        <v>664</v>
      </c>
      <c r="D1336" s="1" t="s">
        <v>9001</v>
      </c>
      <c r="E1336" s="1" t="s">
        <v>722</v>
      </c>
      <c r="F1336" s="1" t="s">
        <v>27</v>
      </c>
      <c r="G1336" s="1" t="s">
        <v>9002</v>
      </c>
      <c r="H1336" s="1" t="s">
        <v>9003</v>
      </c>
      <c r="I1336" s="1" t="s">
        <v>9004</v>
      </c>
      <c r="J1336" s="1" t="s">
        <v>9005</v>
      </c>
      <c r="K1336" s="1" t="s">
        <v>8932</v>
      </c>
      <c r="L1336" s="1" t="s">
        <v>33</v>
      </c>
      <c r="M1336" s="1" t="b">
        <v>0</v>
      </c>
      <c r="N1336" s="1" t="s">
        <v>485</v>
      </c>
      <c r="O1336" s="1" t="s">
        <v>54</v>
      </c>
      <c r="P1336" s="1" t="s">
        <v>8931</v>
      </c>
      <c r="Q1336" s="1" t="s">
        <v>37</v>
      </c>
      <c r="R1336" s="1" t="s">
        <v>38</v>
      </c>
      <c r="S1336" s="1" t="s">
        <v>39</v>
      </c>
      <c r="T1336" s="1" t="s">
        <v>9007</v>
      </c>
      <c r="U1336" s="1" t="s">
        <v>9008</v>
      </c>
      <c r="V1336" s="1" t="s">
        <v>9009</v>
      </c>
      <c r="W1336" s="1" t="s">
        <v>9010</v>
      </c>
      <c r="X1336" s="1" t="s">
        <v>9011</v>
      </c>
      <c r="Y1336" s="1" t="s">
        <v>1891</v>
      </c>
      <c r="Z1336" s="1" t="s">
        <v>8932</v>
      </c>
      <c r="AA1336" s="1">
        <v>0</v>
      </c>
      <c r="AB1336" s="1" t="s">
        <v>1019</v>
      </c>
      <c r="AD1336" s="1" t="str">
        <f>VLOOKUP($K1336,「工具标准名」映射表!$B:$I,3,0)</f>
        <v>创客实验室</v>
      </c>
      <c r="AE1336" s="1" t="str">
        <f>VLOOKUP($K1336,「工具标准名」映射表!$B:$I,4,0)</f>
        <v>功能应用层</v>
      </c>
      <c r="AF1336" s="1" t="str">
        <f>VLOOKUP($K1336,「工具标准名」映射表!$B:$I,5,0)</f>
        <v>功能应用（平台型综合系统）</v>
      </c>
      <c r="AG1336" s="1" t="str">
        <f>VLOOKUP($K1336,「工具标准名」映射表!$B:$I,6,0)</f>
        <v>虚拟教室</v>
      </c>
      <c r="AH1336" s="1" t="str">
        <f>VLOOKUP($K1336,「工具标准名」映射表!$B:$I,7,0)</f>
        <v>其他</v>
      </c>
      <c r="AI1336" s="1" t="str">
        <f>VLOOKUP($K1336,「工具标准名」映射表!$B:$I,8,0)</f>
        <v>否</v>
      </c>
      <c r="AJ1336" s="1" t="s">
        <v>1019</v>
      </c>
      <c r="AK1336" s="1"/>
      <c r="AL1336" s="1"/>
      <c r="AM1336" s="1"/>
      <c r="AN1336" s="1"/>
      <c r="AO1336" s="1"/>
    </row>
    <row r="1337" spans="1:41" ht="16">
      <c r="A1337" s="1" t="s">
        <v>9012</v>
      </c>
      <c r="B1337" s="3">
        <v>46056.4708217593</v>
      </c>
      <c r="C1337" s="14">
        <v>666</v>
      </c>
      <c r="D1337" s="1" t="s">
        <v>9013</v>
      </c>
      <c r="E1337" s="1" t="s">
        <v>722</v>
      </c>
      <c r="F1337" s="1" t="s">
        <v>27</v>
      </c>
      <c r="G1337" s="1" t="s">
        <v>9014</v>
      </c>
      <c r="H1337" s="1" t="s">
        <v>9015</v>
      </c>
      <c r="I1337" s="1" t="s">
        <v>9016</v>
      </c>
      <c r="J1337" s="1" t="s">
        <v>9017</v>
      </c>
      <c r="K1337" s="1" t="s">
        <v>124</v>
      </c>
      <c r="L1337" s="1" t="s">
        <v>33</v>
      </c>
      <c r="M1337" s="1" t="b">
        <v>0</v>
      </c>
      <c r="N1337" s="1" t="s">
        <v>47</v>
      </c>
      <c r="O1337" s="1" t="s">
        <v>48</v>
      </c>
      <c r="P1337" s="1" t="s">
        <v>5491</v>
      </c>
      <c r="Q1337" s="1" t="s">
        <v>37</v>
      </c>
      <c r="R1337" s="1" t="s">
        <v>171</v>
      </c>
      <c r="S1337" s="1" t="s">
        <v>375</v>
      </c>
      <c r="T1337" s="1" t="s">
        <v>9018</v>
      </c>
      <c r="U1337" s="1" t="s">
        <v>9019</v>
      </c>
      <c r="V1337" s="1" t="s">
        <v>2787</v>
      </c>
      <c r="W1337" s="1" t="s">
        <v>197</v>
      </c>
      <c r="X1337" s="1" t="s">
        <v>9020</v>
      </c>
      <c r="Y1337" s="1" t="s">
        <v>1002</v>
      </c>
      <c r="Z1337" s="1" t="s">
        <v>4864</v>
      </c>
      <c r="AA1337" s="1" t="s">
        <v>23367</v>
      </c>
      <c r="AB1337" s="1" t="s">
        <v>1019</v>
      </c>
      <c r="AD1337" s="1" t="str">
        <f>VLOOKUP($K1337,「工具标准名」映射表!$B:$I,3,0)</f>
        <v>DeepSeek 大模型</v>
      </c>
      <c r="AE1337" s="1" t="str">
        <f>VLOOKUP($K1337,「工具标准名」映射表!$B:$I,4,0)</f>
        <v>功能应用层</v>
      </c>
      <c r="AF1337" s="1" t="str">
        <f>VLOOKUP($K1337,「工具标准名」映射表!$B:$I,5,0)</f>
        <v>功能应用（教学辅助工具）</v>
      </c>
      <c r="AG1337" s="1" t="str">
        <f>VLOOKUP($K1337,「工具标准名」映射表!$B:$I,6,0)</f>
        <v>软件工具</v>
      </c>
      <c r="AH1337" s="1" t="str">
        <f>VLOOKUP($K1337,「工具标准名」映射表!$B:$I,7,0)</f>
        <v>AI智能体</v>
      </c>
      <c r="AI1337" s="1" t="str">
        <f>VLOOKUP($K1337,「工具标准名」映射表!$B:$I,8,0)</f>
        <v>否</v>
      </c>
      <c r="AJ1337" s="1" t="s">
        <v>1019</v>
      </c>
      <c r="AK1337" s="1"/>
      <c r="AL1337" s="1"/>
      <c r="AM1337" s="1"/>
      <c r="AN1337" s="1"/>
      <c r="AO1337" s="1"/>
    </row>
    <row r="1338" spans="1:41" ht="16">
      <c r="A1338" s="1" t="s">
        <v>9012</v>
      </c>
      <c r="B1338" s="3">
        <v>46056.4708217593</v>
      </c>
      <c r="C1338" s="14">
        <v>666</v>
      </c>
      <c r="D1338" s="1" t="s">
        <v>9013</v>
      </c>
      <c r="E1338" s="1" t="s">
        <v>722</v>
      </c>
      <c r="F1338" s="1" t="s">
        <v>27</v>
      </c>
      <c r="G1338" s="1" t="s">
        <v>9014</v>
      </c>
      <c r="H1338" s="1" t="s">
        <v>9015</v>
      </c>
      <c r="I1338" s="1" t="s">
        <v>9016</v>
      </c>
      <c r="J1338" s="1" t="s">
        <v>9017</v>
      </c>
      <c r="K1338" s="1" t="s">
        <v>9021</v>
      </c>
      <c r="L1338" s="1" t="s">
        <v>33</v>
      </c>
      <c r="M1338" s="1" t="b">
        <v>0</v>
      </c>
      <c r="N1338" s="1" t="s">
        <v>47</v>
      </c>
      <c r="O1338" s="1" t="s">
        <v>54</v>
      </c>
      <c r="P1338" s="1" t="s">
        <v>15506</v>
      </c>
      <c r="Q1338" s="1" t="s">
        <v>37</v>
      </c>
      <c r="R1338" s="1" t="s">
        <v>171</v>
      </c>
      <c r="S1338" s="1" t="s">
        <v>375</v>
      </c>
      <c r="T1338" s="1" t="s">
        <v>9018</v>
      </c>
      <c r="U1338" s="1" t="s">
        <v>9019</v>
      </c>
      <c r="V1338" s="1" t="s">
        <v>2787</v>
      </c>
      <c r="W1338" s="1" t="s">
        <v>197</v>
      </c>
      <c r="X1338" s="1" t="s">
        <v>9020</v>
      </c>
      <c r="Y1338" s="1" t="s">
        <v>1002</v>
      </c>
      <c r="Z1338" s="1" t="s">
        <v>11377</v>
      </c>
      <c r="AA1338" s="1" t="s">
        <v>23402</v>
      </c>
      <c r="AB1338" s="1" t="s">
        <v>1019</v>
      </c>
      <c r="AD1338" s="1" t="str">
        <f>VLOOKUP($K1338,「工具标准名」映射表!$B:$I,3,0)</f>
        <v>夸克AI</v>
      </c>
      <c r="AE1338" s="1" t="str">
        <f>VLOOKUP($K1338,「工具标准名」映射表!$B:$I,4,0)</f>
        <v>功能应用层</v>
      </c>
      <c r="AF1338" s="1" t="str">
        <f>VLOOKUP($K1338,「工具标准名」映射表!$B:$I,5,0)</f>
        <v>功能应用层（AI智能体）</v>
      </c>
      <c r="AG1338" s="1" t="str">
        <f>VLOOKUP($K1338,「工具标准名」映射表!$B:$I,6,0)</f>
        <v>软件工具</v>
      </c>
      <c r="AH1338" s="1" t="str">
        <f>VLOOKUP($K1338,「工具标准名」映射表!$B:$I,7,0)</f>
        <v>AI智能体</v>
      </c>
      <c r="AI1338" s="1" t="str">
        <f>VLOOKUP($K1338,「工具标准名」映射表!$B:$I,8,0)</f>
        <v>是</v>
      </c>
      <c r="AJ1338" s="1" t="s">
        <v>1019</v>
      </c>
      <c r="AK1338" s="1"/>
      <c r="AL1338" s="1"/>
      <c r="AM1338" s="1"/>
      <c r="AN1338" s="1"/>
      <c r="AO1338" s="1"/>
    </row>
    <row r="1339" spans="1:41" ht="16">
      <c r="A1339" s="1" t="s">
        <v>9012</v>
      </c>
      <c r="B1339" s="3">
        <v>46056.4708217593</v>
      </c>
      <c r="C1339" s="14">
        <v>666</v>
      </c>
      <c r="D1339" s="1" t="s">
        <v>9013</v>
      </c>
      <c r="E1339" s="1" t="s">
        <v>722</v>
      </c>
      <c r="F1339" s="1" t="s">
        <v>27</v>
      </c>
      <c r="G1339" s="1" t="s">
        <v>9014</v>
      </c>
      <c r="H1339" s="1" t="s">
        <v>9015</v>
      </c>
      <c r="I1339" s="1" t="s">
        <v>9016</v>
      </c>
      <c r="J1339" s="1" t="s">
        <v>9017</v>
      </c>
      <c r="K1339" s="1" t="s">
        <v>207</v>
      </c>
      <c r="L1339" s="1" t="s">
        <v>33</v>
      </c>
      <c r="M1339" s="1" t="b">
        <v>0</v>
      </c>
      <c r="N1339" s="1" t="s">
        <v>47</v>
      </c>
      <c r="O1339" s="1" t="s">
        <v>48</v>
      </c>
      <c r="P1339" s="1" t="s">
        <v>13734</v>
      </c>
      <c r="Q1339" s="1" t="s">
        <v>37</v>
      </c>
      <c r="R1339" s="1" t="s">
        <v>171</v>
      </c>
      <c r="S1339" s="1" t="s">
        <v>375</v>
      </c>
      <c r="T1339" s="1" t="s">
        <v>9018</v>
      </c>
      <c r="U1339" s="1" t="s">
        <v>9019</v>
      </c>
      <c r="V1339" s="1" t="s">
        <v>2787</v>
      </c>
      <c r="W1339" s="1" t="s">
        <v>197</v>
      </c>
      <c r="X1339" s="1" t="s">
        <v>9020</v>
      </c>
      <c r="Y1339" s="1" t="s">
        <v>1002</v>
      </c>
      <c r="Z1339" s="1" t="s">
        <v>207</v>
      </c>
      <c r="AA1339" s="1" t="s">
        <v>23372</v>
      </c>
      <c r="AB1339" s="1" t="s">
        <v>1019</v>
      </c>
      <c r="AD1339" s="1" t="str">
        <f>VLOOKUP($K1339,「工具标准名」映射表!$B:$I,3,0)</f>
        <v>即梦AI</v>
      </c>
      <c r="AE1339" s="1" t="str">
        <f>VLOOKUP($K1339,「工具标准名」映射表!$B:$I,4,0)</f>
        <v>功能应用层</v>
      </c>
      <c r="AF1339" s="1" t="str">
        <f>VLOOKUP($K1339,「工具标准名」映射表!$B:$I,5,0)</f>
        <v>功能应用（生成式AI应用-图像类）</v>
      </c>
      <c r="AG1339" s="1" t="str">
        <f>VLOOKUP($K1339,「工具标准名」映射表!$B:$I,6,0)</f>
        <v>软件工具</v>
      </c>
      <c r="AH1339" s="1" t="str">
        <f>VLOOKUP($K1339,「工具标准名」映射表!$B:$I,7,0)</f>
        <v>AI智能体</v>
      </c>
      <c r="AI1339" s="1" t="str">
        <f>VLOOKUP($K1339,「工具标准名」映射表!$B:$I,8,0)</f>
        <v>是</v>
      </c>
      <c r="AJ1339" s="1" t="s">
        <v>1019</v>
      </c>
      <c r="AK1339" s="1"/>
      <c r="AL1339" s="1"/>
      <c r="AM1339" s="1"/>
      <c r="AN1339" s="1"/>
      <c r="AO1339" s="1"/>
    </row>
    <row r="1340" spans="1:41" ht="16">
      <c r="A1340" s="1" t="s">
        <v>9012</v>
      </c>
      <c r="B1340" s="3">
        <v>46056.4708217593</v>
      </c>
      <c r="C1340" s="14">
        <v>666</v>
      </c>
      <c r="D1340" s="1" t="s">
        <v>9013</v>
      </c>
      <c r="E1340" s="1" t="s">
        <v>722</v>
      </c>
      <c r="F1340" s="1" t="s">
        <v>27</v>
      </c>
      <c r="G1340" s="1" t="s">
        <v>9014</v>
      </c>
      <c r="H1340" s="1" t="s">
        <v>9015</v>
      </c>
      <c r="I1340" s="1" t="s">
        <v>9016</v>
      </c>
      <c r="J1340" s="1" t="s">
        <v>9017</v>
      </c>
      <c r="K1340" s="1" t="s">
        <v>139</v>
      </c>
      <c r="L1340" s="1" t="s">
        <v>33</v>
      </c>
      <c r="M1340" s="1" t="b">
        <v>0</v>
      </c>
      <c r="N1340" s="1" t="s">
        <v>47</v>
      </c>
      <c r="O1340" s="1" t="s">
        <v>48</v>
      </c>
      <c r="P1340" s="1" t="s">
        <v>9992</v>
      </c>
      <c r="Q1340" s="1" t="s">
        <v>37</v>
      </c>
      <c r="R1340" s="1" t="s">
        <v>171</v>
      </c>
      <c r="S1340" s="1" t="s">
        <v>375</v>
      </c>
      <c r="T1340" s="1" t="s">
        <v>9018</v>
      </c>
      <c r="U1340" s="1" t="s">
        <v>9019</v>
      </c>
      <c r="V1340" s="1" t="s">
        <v>2787</v>
      </c>
      <c r="W1340" s="1" t="s">
        <v>197</v>
      </c>
      <c r="X1340" s="1" t="s">
        <v>9020</v>
      </c>
      <c r="Y1340" s="1" t="s">
        <v>1002</v>
      </c>
      <c r="Z1340" s="1" t="s">
        <v>139</v>
      </c>
      <c r="AA1340" s="1" t="s">
        <v>23370</v>
      </c>
      <c r="AB1340" s="1" t="s">
        <v>1019</v>
      </c>
      <c r="AD1340" s="1" t="str">
        <f>VLOOKUP($K1340,「工具标准名」映射表!$B:$I,3,0)</f>
        <v>豆包</v>
      </c>
      <c r="AE1340" s="1" t="str">
        <f>VLOOKUP($K1340,「工具标准名」映射表!$B:$I,4,0)</f>
        <v>功能应用层</v>
      </c>
      <c r="AF1340" s="1" t="str">
        <f>VLOOKUP($K1340,「工具标准名」映射表!$B:$I,5,0)</f>
        <v>功能应用（教学辅助工具）</v>
      </c>
      <c r="AG1340" s="1" t="str">
        <f>VLOOKUP($K1340,「工具标准名」映射表!$B:$I,6,0)</f>
        <v>软件工具</v>
      </c>
      <c r="AH1340" s="1" t="str">
        <f>VLOOKUP($K1340,「工具标准名」映射表!$B:$I,7,0)</f>
        <v>其他</v>
      </c>
      <c r="AI1340" s="1" t="str">
        <f>VLOOKUP($K1340,「工具标准名」映射表!$B:$I,8,0)</f>
        <v>否</v>
      </c>
      <c r="AJ1340" s="1" t="s">
        <v>1019</v>
      </c>
      <c r="AK1340" s="1"/>
      <c r="AL1340" s="1"/>
      <c r="AM1340" s="1"/>
      <c r="AN1340" s="1"/>
      <c r="AO1340" s="1"/>
    </row>
    <row r="1341" spans="1:41" ht="16">
      <c r="A1341" s="1" t="s">
        <v>9027</v>
      </c>
      <c r="B1341" s="3">
        <v>46056.470740740697</v>
      </c>
      <c r="C1341" s="14">
        <v>667</v>
      </c>
      <c r="D1341" s="1" t="s">
        <v>9028</v>
      </c>
      <c r="E1341" s="1" t="s">
        <v>1784</v>
      </c>
      <c r="F1341" s="1" t="s">
        <v>27</v>
      </c>
      <c r="G1341" s="1" t="s">
        <v>9029</v>
      </c>
      <c r="H1341" s="1" t="s">
        <v>9030</v>
      </c>
      <c r="I1341" s="1" t="s">
        <v>9031</v>
      </c>
      <c r="J1341" s="1" t="s">
        <v>9032</v>
      </c>
      <c r="K1341" s="1" t="s">
        <v>139</v>
      </c>
      <c r="L1341" s="1" t="s">
        <v>33</v>
      </c>
      <c r="M1341" s="1" t="b">
        <v>0</v>
      </c>
      <c r="N1341" s="1" t="s">
        <v>2678</v>
      </c>
      <c r="O1341" s="1" t="s">
        <v>66</v>
      </c>
      <c r="P1341" s="1" t="s">
        <v>10000</v>
      </c>
      <c r="Q1341" s="1" t="s">
        <v>37</v>
      </c>
      <c r="R1341" s="1" t="s">
        <v>38</v>
      </c>
      <c r="S1341" s="1" t="s">
        <v>39</v>
      </c>
      <c r="T1341" s="1" t="s">
        <v>9035</v>
      </c>
      <c r="U1341" s="1" t="s">
        <v>9036</v>
      </c>
      <c r="V1341" s="1" t="s">
        <v>9037</v>
      </c>
      <c r="W1341" s="1" t="s">
        <v>9038</v>
      </c>
      <c r="X1341" s="1" t="s">
        <v>9039</v>
      </c>
      <c r="Y1341" s="1" t="s">
        <v>94</v>
      </c>
      <c r="Z1341" s="1" t="s">
        <v>139</v>
      </c>
      <c r="AA1341" s="1" t="s">
        <v>23370</v>
      </c>
      <c r="AB1341" s="1" t="s">
        <v>460</v>
      </c>
      <c r="AD1341" s="1" t="str">
        <f>VLOOKUP($K1341,「工具标准名」映射表!$B:$I,3,0)</f>
        <v>豆包</v>
      </c>
      <c r="AE1341" s="1" t="str">
        <f>VLOOKUP($K1341,「工具标准名」映射表!$B:$I,4,0)</f>
        <v>功能应用层</v>
      </c>
      <c r="AF1341" s="1" t="str">
        <f>VLOOKUP($K1341,「工具标准名」映射表!$B:$I,5,0)</f>
        <v>功能应用（教学辅助工具）</v>
      </c>
      <c r="AG1341" s="1" t="str">
        <f>VLOOKUP($K1341,「工具标准名」映射表!$B:$I,6,0)</f>
        <v>软件工具</v>
      </c>
      <c r="AH1341" s="1" t="str">
        <f>VLOOKUP($K1341,「工具标准名」映射表!$B:$I,7,0)</f>
        <v>其他</v>
      </c>
      <c r="AI1341" s="1" t="str">
        <f>VLOOKUP($K1341,「工具标准名」映射表!$B:$I,8,0)</f>
        <v>否</v>
      </c>
      <c r="AJ1341" s="1" t="s">
        <v>460</v>
      </c>
      <c r="AK1341" s="1"/>
      <c r="AL1341" s="1"/>
      <c r="AM1341" s="1"/>
      <c r="AN1341" s="1"/>
      <c r="AO1341" s="1"/>
    </row>
    <row r="1342" spans="1:41" ht="16">
      <c r="A1342" s="1" t="s">
        <v>9040</v>
      </c>
      <c r="B1342" s="3">
        <v>46056.470810185201</v>
      </c>
      <c r="C1342" s="14">
        <v>668</v>
      </c>
      <c r="D1342" s="1" t="s">
        <v>9041</v>
      </c>
      <c r="E1342" s="1" t="s">
        <v>494</v>
      </c>
      <c r="F1342" s="1" t="s">
        <v>100</v>
      </c>
      <c r="G1342" s="1" t="s">
        <v>28</v>
      </c>
      <c r="H1342" s="1" t="s">
        <v>9042</v>
      </c>
      <c r="I1342" s="1" t="s">
        <v>9043</v>
      </c>
      <c r="J1342" s="1" t="s">
        <v>9044</v>
      </c>
      <c r="K1342" s="1" t="s">
        <v>9045</v>
      </c>
      <c r="L1342" s="1" t="s">
        <v>33</v>
      </c>
      <c r="M1342" s="1" t="b">
        <v>0</v>
      </c>
      <c r="N1342" s="1" t="s">
        <v>47</v>
      </c>
      <c r="O1342" s="1" t="s">
        <v>48</v>
      </c>
      <c r="P1342" s="1" t="s">
        <v>19903</v>
      </c>
      <c r="Q1342" s="1" t="s">
        <v>37</v>
      </c>
      <c r="R1342" s="1" t="s">
        <v>171</v>
      </c>
      <c r="S1342" s="1" t="s">
        <v>375</v>
      </c>
      <c r="T1342" s="1" t="s">
        <v>9047</v>
      </c>
      <c r="U1342" s="1" t="s">
        <v>9048</v>
      </c>
      <c r="V1342" s="1" t="s">
        <v>9049</v>
      </c>
      <c r="W1342" s="1" t="s">
        <v>176</v>
      </c>
      <c r="X1342" s="1" t="s">
        <v>9050</v>
      </c>
      <c r="Y1342" s="1" t="s">
        <v>492</v>
      </c>
      <c r="Z1342" s="1" t="s">
        <v>9045</v>
      </c>
      <c r="AA1342" s="1">
        <v>0</v>
      </c>
      <c r="AB1342" s="1" t="s">
        <v>494</v>
      </c>
      <c r="AD1342" s="1" t="str">
        <f>VLOOKUP($K1342,「工具标准名」映射表!$B:$I,3,0)</f>
        <v>小云雀AI</v>
      </c>
      <c r="AE1342" s="1" t="str">
        <f>VLOOKUP($K1342,「工具标准名」映射表!$B:$I,4,0)</f>
        <v>技术层</v>
      </c>
      <c r="AF1342" s="1" t="str">
        <f>VLOOKUP($K1342,「工具标准名」映射表!$B:$I,5,0)</f>
        <v>功能应用层（移动端 App）</v>
      </c>
      <c r="AG1342" s="1" t="str">
        <f>VLOOKUP($K1342,「工具标准名」映射表!$B:$I,6,0)</f>
        <v>软件工具</v>
      </c>
      <c r="AH1342" s="1" t="str">
        <f>VLOOKUP($K1342,「工具标准名」映射表!$B:$I,7,0)</f>
        <v>AI智能体</v>
      </c>
      <c r="AI1342" s="1" t="str">
        <f>VLOOKUP($K1342,「工具标准名」映射表!$B:$I,8,0)</f>
        <v>否</v>
      </c>
      <c r="AJ1342" s="1" t="s">
        <v>494</v>
      </c>
      <c r="AK1342" s="1"/>
      <c r="AL1342" s="1"/>
      <c r="AM1342" s="1"/>
      <c r="AN1342" s="1"/>
      <c r="AO1342" s="1"/>
    </row>
    <row r="1343" spans="1:41" ht="16">
      <c r="A1343" s="1" t="s">
        <v>9040</v>
      </c>
      <c r="B1343" s="3">
        <v>46056.470810185201</v>
      </c>
      <c r="C1343" s="14">
        <v>668</v>
      </c>
      <c r="D1343" s="1" t="s">
        <v>9041</v>
      </c>
      <c r="E1343" s="1" t="s">
        <v>494</v>
      </c>
      <c r="F1343" s="1" t="s">
        <v>100</v>
      </c>
      <c r="G1343" s="1" t="s">
        <v>28</v>
      </c>
      <c r="H1343" s="1" t="s">
        <v>9042</v>
      </c>
      <c r="I1343" s="1" t="s">
        <v>9043</v>
      </c>
      <c r="J1343" s="1" t="s">
        <v>9044</v>
      </c>
      <c r="K1343" s="1" t="s">
        <v>207</v>
      </c>
      <c r="L1343" s="1" t="s">
        <v>33</v>
      </c>
      <c r="M1343" s="1" t="b">
        <v>0</v>
      </c>
      <c r="N1343" s="1" t="s">
        <v>47</v>
      </c>
      <c r="O1343" s="1" t="s">
        <v>48</v>
      </c>
      <c r="P1343" s="1" t="s">
        <v>13738</v>
      </c>
      <c r="Q1343" s="1" t="s">
        <v>37</v>
      </c>
      <c r="R1343" s="1" t="s">
        <v>171</v>
      </c>
      <c r="S1343" s="1" t="s">
        <v>375</v>
      </c>
      <c r="T1343" s="1" t="s">
        <v>9047</v>
      </c>
      <c r="U1343" s="1" t="s">
        <v>9048</v>
      </c>
      <c r="V1343" s="1" t="s">
        <v>9049</v>
      </c>
      <c r="W1343" s="1" t="s">
        <v>176</v>
      </c>
      <c r="X1343" s="1" t="s">
        <v>9050</v>
      </c>
      <c r="Y1343" s="1" t="s">
        <v>492</v>
      </c>
      <c r="Z1343" s="1" t="s">
        <v>207</v>
      </c>
      <c r="AA1343" s="1" t="s">
        <v>23372</v>
      </c>
      <c r="AB1343" s="1" t="s">
        <v>494</v>
      </c>
      <c r="AD1343" s="1" t="str">
        <f>VLOOKUP($K1343,「工具标准名」映射表!$B:$I,3,0)</f>
        <v>即梦AI</v>
      </c>
      <c r="AE1343" s="1" t="str">
        <f>VLOOKUP($K1343,「工具标准名」映射表!$B:$I,4,0)</f>
        <v>功能应用层</v>
      </c>
      <c r="AF1343" s="1" t="str">
        <f>VLOOKUP($K1343,「工具标准名」映射表!$B:$I,5,0)</f>
        <v>功能应用（生成式AI应用-图像类）</v>
      </c>
      <c r="AG1343" s="1" t="str">
        <f>VLOOKUP($K1343,「工具标准名」映射表!$B:$I,6,0)</f>
        <v>软件工具</v>
      </c>
      <c r="AH1343" s="1" t="str">
        <f>VLOOKUP($K1343,「工具标准名」映射表!$B:$I,7,0)</f>
        <v>AI智能体</v>
      </c>
      <c r="AI1343" s="1" t="str">
        <f>VLOOKUP($K1343,「工具标准名」映射表!$B:$I,8,0)</f>
        <v>是</v>
      </c>
      <c r="AJ1343" s="1" t="s">
        <v>494</v>
      </c>
      <c r="AK1343" s="1"/>
      <c r="AL1343" s="1"/>
      <c r="AM1343" s="1"/>
      <c r="AN1343" s="1"/>
      <c r="AO1343" s="1"/>
    </row>
    <row r="1344" spans="1:41" ht="16">
      <c r="A1344" s="1" t="s">
        <v>9040</v>
      </c>
      <c r="B1344" s="3">
        <v>46056.470810185201</v>
      </c>
      <c r="C1344" s="14">
        <v>668</v>
      </c>
      <c r="D1344" s="1" t="s">
        <v>9041</v>
      </c>
      <c r="E1344" s="1" t="s">
        <v>494</v>
      </c>
      <c r="F1344" s="1" t="s">
        <v>100</v>
      </c>
      <c r="G1344" s="1" t="s">
        <v>28</v>
      </c>
      <c r="H1344" s="1" t="s">
        <v>9042</v>
      </c>
      <c r="I1344" s="1" t="s">
        <v>9043</v>
      </c>
      <c r="J1344" s="1" t="s">
        <v>9044</v>
      </c>
      <c r="K1344" s="1" t="s">
        <v>222</v>
      </c>
      <c r="L1344" s="1" t="s">
        <v>33</v>
      </c>
      <c r="M1344" s="1" t="b">
        <v>0</v>
      </c>
      <c r="N1344" s="1" t="s">
        <v>47</v>
      </c>
      <c r="O1344" s="1" t="s">
        <v>48</v>
      </c>
      <c r="P1344" s="1" t="s">
        <v>14451</v>
      </c>
      <c r="Q1344" s="1" t="s">
        <v>37</v>
      </c>
      <c r="R1344" s="1" t="s">
        <v>171</v>
      </c>
      <c r="S1344" s="1" t="s">
        <v>375</v>
      </c>
      <c r="T1344" s="1" t="s">
        <v>9047</v>
      </c>
      <c r="U1344" s="1" t="s">
        <v>9048</v>
      </c>
      <c r="V1344" s="1" t="s">
        <v>9049</v>
      </c>
      <c r="W1344" s="1" t="s">
        <v>176</v>
      </c>
      <c r="X1344" s="1" t="s">
        <v>9050</v>
      </c>
      <c r="Y1344" s="1" t="s">
        <v>492</v>
      </c>
      <c r="Z1344" s="1" t="s">
        <v>2346</v>
      </c>
      <c r="AA1344" s="1" t="s">
        <v>23372</v>
      </c>
      <c r="AB1344" s="1" t="s">
        <v>494</v>
      </c>
      <c r="AD1344" s="1" t="str">
        <f>VLOOKUP($K1344,「工具标准名」映射表!$B:$I,3,0)</f>
        <v>剪映AI</v>
      </c>
      <c r="AE1344" s="1" t="str">
        <f>VLOOKUP($K1344,「工具标准名」映射表!$B:$I,4,0)</f>
        <v>功能应用层</v>
      </c>
      <c r="AF1344" s="1" t="str">
        <f>VLOOKUP($K1344,「工具标准名」映射表!$B:$I,5,0)</f>
        <v>功能应用层（AI智能体）</v>
      </c>
      <c r="AG1344" s="1" t="str">
        <f>VLOOKUP($K1344,「工具标准名」映射表!$B:$I,6,0)</f>
        <v>软件工具</v>
      </c>
      <c r="AH1344" s="1" t="str">
        <f>VLOOKUP($K1344,「工具标准名」映射表!$B:$I,7,0)</f>
        <v>AI智能体</v>
      </c>
      <c r="AI1344" s="1" t="str">
        <f>VLOOKUP($K1344,「工具标准名」映射表!$B:$I,8,0)</f>
        <v>是</v>
      </c>
      <c r="AJ1344" s="1" t="s">
        <v>494</v>
      </c>
      <c r="AK1344" s="1"/>
      <c r="AL1344" s="1"/>
      <c r="AM1344" s="1"/>
      <c r="AN1344" s="1"/>
      <c r="AO1344" s="1"/>
    </row>
    <row r="1345" spans="1:41" ht="16">
      <c r="A1345" s="1" t="s">
        <v>9056</v>
      </c>
      <c r="B1345" s="3">
        <v>46056.4708217593</v>
      </c>
      <c r="C1345" s="14">
        <v>669</v>
      </c>
      <c r="D1345" s="1" t="s">
        <v>9057</v>
      </c>
      <c r="E1345" s="1" t="s">
        <v>722</v>
      </c>
      <c r="F1345" s="1" t="s">
        <v>27</v>
      </c>
      <c r="G1345" s="1" t="s">
        <v>9058</v>
      </c>
      <c r="H1345" s="1" t="s">
        <v>9059</v>
      </c>
      <c r="I1345" s="1" t="s">
        <v>6735</v>
      </c>
      <c r="J1345" s="1" t="s">
        <v>9060</v>
      </c>
      <c r="K1345" s="1" t="s">
        <v>9061</v>
      </c>
      <c r="L1345" s="1" t="s">
        <v>33</v>
      </c>
      <c r="M1345" s="1" t="b">
        <v>1</v>
      </c>
      <c r="N1345" s="1" t="s">
        <v>2916</v>
      </c>
      <c r="O1345" s="1" t="s">
        <v>66</v>
      </c>
      <c r="P1345" s="1" t="s">
        <v>12215</v>
      </c>
      <c r="Q1345" s="1" t="s">
        <v>37</v>
      </c>
      <c r="R1345" s="1" t="s">
        <v>38</v>
      </c>
      <c r="S1345" s="1" t="s">
        <v>39</v>
      </c>
      <c r="T1345" s="1" t="s">
        <v>9063</v>
      </c>
      <c r="U1345" s="1" t="s">
        <v>30</v>
      </c>
      <c r="V1345" s="1" t="s">
        <v>275</v>
      </c>
      <c r="W1345" s="1" t="s">
        <v>1927</v>
      </c>
      <c r="X1345" s="1" t="s">
        <v>9064</v>
      </c>
      <c r="Y1345" s="1" t="s">
        <v>43</v>
      </c>
      <c r="Z1345" s="1" t="s">
        <v>9061</v>
      </c>
      <c r="AA1345" s="1">
        <v>0</v>
      </c>
      <c r="AB1345" s="1" t="s">
        <v>1019</v>
      </c>
      <c r="AD1345" s="1" t="str">
        <f>VLOOKUP($K1345,「工具标准名」映射表!$B:$I,3,0)</f>
        <v>未提及</v>
      </c>
      <c r="AE1345" s="1" t="str">
        <f>VLOOKUP($K1345,「工具标准名」映射表!$B:$I,4,0)</f>
        <v>功能应用层</v>
      </c>
      <c r="AF1345" s="1" t="str">
        <f>VLOOKUP($K1345,「工具标准名」映射表!$B:$I,5,0)</f>
        <v>功能应用（Web 教学平台（SaaS））</v>
      </c>
      <c r="AG1345" s="1" t="str">
        <f>VLOOKUP($K1345,「工具标准名」映射表!$B:$I,6,0)</f>
        <v>软件工具</v>
      </c>
      <c r="AH1345" s="1" t="str">
        <f>VLOOKUP($K1345,「工具标准名」映射表!$B:$I,7,0)</f>
        <v>其他</v>
      </c>
      <c r="AI1345" s="1" t="str">
        <f>VLOOKUP($K1345,「工具标准名」映射表!$B:$I,8,0)</f>
        <v>否</v>
      </c>
      <c r="AJ1345" s="1" t="s">
        <v>1019</v>
      </c>
      <c r="AK1345" s="1"/>
      <c r="AL1345" s="1"/>
      <c r="AM1345" s="1"/>
      <c r="AN1345" s="1"/>
      <c r="AO1345" s="1"/>
    </row>
    <row r="1346" spans="1:41" ht="16">
      <c r="A1346" s="1" t="s">
        <v>9056</v>
      </c>
      <c r="B1346" s="3">
        <v>46056.4708217593</v>
      </c>
      <c r="C1346" s="14">
        <v>669</v>
      </c>
      <c r="D1346" s="1" t="s">
        <v>9057</v>
      </c>
      <c r="E1346" s="1" t="s">
        <v>722</v>
      </c>
      <c r="F1346" s="1" t="s">
        <v>27</v>
      </c>
      <c r="G1346" s="1" t="s">
        <v>9058</v>
      </c>
      <c r="H1346" s="1" t="s">
        <v>9059</v>
      </c>
      <c r="I1346" s="1" t="s">
        <v>6735</v>
      </c>
      <c r="J1346" s="1" t="s">
        <v>9060</v>
      </c>
      <c r="K1346" s="1" t="s">
        <v>9065</v>
      </c>
      <c r="L1346" s="1" t="s">
        <v>33</v>
      </c>
      <c r="M1346" s="1" t="b">
        <v>1</v>
      </c>
      <c r="N1346" s="1" t="s">
        <v>18070</v>
      </c>
      <c r="O1346" s="1" t="s">
        <v>66</v>
      </c>
      <c r="P1346" s="1" t="s">
        <v>18071</v>
      </c>
      <c r="Q1346" s="1" t="s">
        <v>37</v>
      </c>
      <c r="R1346" s="1" t="s">
        <v>38</v>
      </c>
      <c r="S1346" s="1" t="s">
        <v>39</v>
      </c>
      <c r="T1346" s="1" t="s">
        <v>9063</v>
      </c>
      <c r="U1346" s="1" t="s">
        <v>30</v>
      </c>
      <c r="V1346" s="1" t="s">
        <v>275</v>
      </c>
      <c r="W1346" s="1" t="s">
        <v>1927</v>
      </c>
      <c r="X1346" s="1" t="s">
        <v>9064</v>
      </c>
      <c r="Y1346" s="1" t="s">
        <v>43</v>
      </c>
      <c r="Z1346" s="1" t="s">
        <v>9065</v>
      </c>
      <c r="AA1346" s="1">
        <v>0</v>
      </c>
      <c r="AB1346" s="1" t="s">
        <v>1019</v>
      </c>
      <c r="AD1346" s="1" t="str">
        <f>VLOOKUP($K1346,「工具标准名」映射表!$B:$I,3,0)</f>
        <v>为分数墙涂色</v>
      </c>
      <c r="AE1346" s="1" t="str">
        <f>VLOOKUP($K1346,「工具标准名」映射表!$B:$I,4,0)</f>
        <v>功能应用层</v>
      </c>
      <c r="AF1346" s="1" t="str">
        <f>VLOOKUP($K1346,「工具标准名」映射表!$B:$I,5,0)</f>
        <v>功能应用（教学辅助工具）</v>
      </c>
      <c r="AG1346" s="1" t="str">
        <f>VLOOKUP($K1346,「工具标准名」映射表!$B:$I,6,0)</f>
        <v>软件工具</v>
      </c>
      <c r="AH1346" s="1" t="str">
        <f>VLOOKUP($K1346,「工具标准名」映射表!$B:$I,7,0)</f>
        <v>AI智能体</v>
      </c>
      <c r="AI1346" s="1" t="str">
        <f>VLOOKUP($K1346,「工具标准名」映射表!$B:$I,8,0)</f>
        <v>否</v>
      </c>
      <c r="AJ1346" s="1" t="s">
        <v>1019</v>
      </c>
      <c r="AK1346" s="1"/>
      <c r="AL1346" s="1"/>
      <c r="AM1346" s="1"/>
      <c r="AN1346" s="1"/>
      <c r="AO1346" s="1"/>
    </row>
    <row r="1347" spans="1:41" ht="16">
      <c r="A1347" s="1" t="s">
        <v>9056</v>
      </c>
      <c r="B1347" s="3">
        <v>46056.4708217593</v>
      </c>
      <c r="C1347" s="14">
        <v>669</v>
      </c>
      <c r="D1347" s="1" t="s">
        <v>9057</v>
      </c>
      <c r="E1347" s="1" t="s">
        <v>722</v>
      </c>
      <c r="F1347" s="1" t="s">
        <v>27</v>
      </c>
      <c r="G1347" s="1" t="s">
        <v>9058</v>
      </c>
      <c r="H1347" s="1" t="s">
        <v>9059</v>
      </c>
      <c r="I1347" s="1" t="s">
        <v>6735</v>
      </c>
      <c r="J1347" s="1" t="s">
        <v>9060</v>
      </c>
      <c r="K1347" s="1" t="s">
        <v>9067</v>
      </c>
      <c r="L1347" s="1" t="s">
        <v>33</v>
      </c>
      <c r="M1347" s="1" t="b">
        <v>1</v>
      </c>
      <c r="N1347" s="1" t="s">
        <v>2916</v>
      </c>
      <c r="O1347" s="1" t="s">
        <v>66</v>
      </c>
      <c r="P1347" s="1" t="s">
        <v>12790</v>
      </c>
      <c r="Q1347" s="1" t="s">
        <v>37</v>
      </c>
      <c r="R1347" s="1" t="s">
        <v>38</v>
      </c>
      <c r="S1347" s="1" t="s">
        <v>39</v>
      </c>
      <c r="T1347" s="1" t="s">
        <v>9063</v>
      </c>
      <c r="U1347" s="1" t="s">
        <v>30</v>
      </c>
      <c r="V1347" s="1" t="s">
        <v>275</v>
      </c>
      <c r="W1347" s="1" t="s">
        <v>1927</v>
      </c>
      <c r="X1347" s="1" t="s">
        <v>9064</v>
      </c>
      <c r="Y1347" s="1" t="s">
        <v>43</v>
      </c>
      <c r="Z1347" s="1" t="s">
        <v>9067</v>
      </c>
      <c r="AA1347" s="1">
        <v>0</v>
      </c>
      <c r="AB1347" s="1" t="s">
        <v>1019</v>
      </c>
      <c r="AD1347" s="1" t="str">
        <f>VLOOKUP($K1347,「工具标准名」映射表!$B:$I,3,0)</f>
        <v>喝果汁学习网页</v>
      </c>
      <c r="AE1347" s="1" t="str">
        <f>VLOOKUP($K1347,「工具标准名」映射表!$B:$I,4,0)</f>
        <v>功能应用层</v>
      </c>
      <c r="AF1347" s="1" t="str">
        <f>VLOOKUP($K1347,「工具标准名」映射表!$B:$I,5,0)</f>
        <v>功能应用（Web 教学平台（SaaS））</v>
      </c>
      <c r="AG1347" s="1" t="str">
        <f>VLOOKUP($K1347,「工具标准名」映射表!$B:$I,6,0)</f>
        <v>软件工具</v>
      </c>
      <c r="AH1347" s="1" t="str">
        <f>VLOOKUP($K1347,「工具标准名」映射表!$B:$I,7,0)</f>
        <v>其他</v>
      </c>
      <c r="AI1347" s="1" t="str">
        <f>VLOOKUP($K1347,「工具标准名」映射表!$B:$I,8,0)</f>
        <v>否</v>
      </c>
      <c r="AJ1347" s="1" t="s">
        <v>1019</v>
      </c>
      <c r="AK1347" s="1"/>
      <c r="AL1347" s="1"/>
      <c r="AM1347" s="1"/>
      <c r="AN1347" s="1"/>
      <c r="AO1347" s="1"/>
    </row>
    <row r="1348" spans="1:41" ht="16">
      <c r="A1348" s="1" t="s">
        <v>9070</v>
      </c>
      <c r="B1348" s="3">
        <v>46056.470844907402</v>
      </c>
      <c r="C1348" s="14">
        <v>670</v>
      </c>
      <c r="D1348" s="1" t="s">
        <v>9071</v>
      </c>
      <c r="E1348" s="1" t="s">
        <v>1402</v>
      </c>
      <c r="F1348" s="1" t="s">
        <v>119</v>
      </c>
      <c r="G1348" s="1" t="s">
        <v>9072</v>
      </c>
      <c r="H1348" s="1" t="s">
        <v>9073</v>
      </c>
      <c r="I1348" s="1" t="s">
        <v>9074</v>
      </c>
      <c r="J1348" s="1" t="s">
        <v>9075</v>
      </c>
      <c r="K1348" s="1" t="s">
        <v>9076</v>
      </c>
      <c r="L1348" s="1" t="s">
        <v>33</v>
      </c>
      <c r="M1348" s="1" t="b">
        <v>0</v>
      </c>
      <c r="N1348" s="1" t="s">
        <v>47</v>
      </c>
      <c r="O1348" s="1" t="s">
        <v>54</v>
      </c>
      <c r="P1348" s="1" t="s">
        <v>12233</v>
      </c>
      <c r="Q1348" s="1" t="s">
        <v>37</v>
      </c>
      <c r="R1348" s="1" t="s">
        <v>38</v>
      </c>
      <c r="S1348" s="1" t="s">
        <v>39</v>
      </c>
      <c r="T1348" s="1" t="s">
        <v>9078</v>
      </c>
      <c r="U1348" s="1" t="s">
        <v>9079</v>
      </c>
      <c r="V1348" s="1" t="s">
        <v>275</v>
      </c>
      <c r="W1348" s="1" t="s">
        <v>28</v>
      </c>
      <c r="X1348" s="1" t="s">
        <v>9080</v>
      </c>
      <c r="Y1348" s="1" t="s">
        <v>1982</v>
      </c>
      <c r="Z1348" s="1" t="s">
        <v>9076</v>
      </c>
      <c r="AA1348" s="1">
        <v>0</v>
      </c>
      <c r="AB1348" s="1" t="s">
        <v>460</v>
      </c>
      <c r="AD1348" s="1" t="str">
        <f>VLOOKUP($K1348,「工具标准名」映射表!$B:$I,3,0)</f>
        <v>辅立码课</v>
      </c>
      <c r="AE1348" s="1" t="str">
        <f>VLOOKUP($K1348,「工具标准名」映射表!$B:$I,4,0)</f>
        <v>功能应用层</v>
      </c>
      <c r="AF1348" s="1" t="str">
        <f>VLOOKUP($K1348,「工具标准名」映射表!$B:$I,5,0)</f>
        <v>功能应用（校级 / 区域级系统）</v>
      </c>
      <c r="AG1348" s="1" t="str">
        <f>VLOOKUP($K1348,「工具标准名」映射表!$B:$I,6,0)</f>
        <v>软件工具</v>
      </c>
      <c r="AH1348" s="1" t="str">
        <f>VLOOKUP($K1348,「工具标准名」映射表!$B:$I,7,0)</f>
        <v>其他</v>
      </c>
      <c r="AI1348" s="1" t="str">
        <f>VLOOKUP($K1348,「工具标准名」映射表!$B:$I,8,0)</f>
        <v>否</v>
      </c>
      <c r="AJ1348" s="1" t="s">
        <v>460</v>
      </c>
      <c r="AK1348" s="1"/>
      <c r="AL1348" s="1"/>
      <c r="AM1348" s="1"/>
      <c r="AN1348" s="1"/>
      <c r="AO1348" s="1"/>
    </row>
    <row r="1349" spans="1:41" ht="16">
      <c r="A1349" s="1" t="s">
        <v>9070</v>
      </c>
      <c r="B1349" s="3">
        <v>46056.470844907402</v>
      </c>
      <c r="C1349" s="14">
        <v>670</v>
      </c>
      <c r="D1349" s="1" t="s">
        <v>9071</v>
      </c>
      <c r="E1349" s="1" t="s">
        <v>1402</v>
      </c>
      <c r="F1349" s="1" t="s">
        <v>119</v>
      </c>
      <c r="G1349" s="1" t="s">
        <v>9072</v>
      </c>
      <c r="H1349" s="1" t="s">
        <v>9073</v>
      </c>
      <c r="I1349" s="1" t="s">
        <v>9074</v>
      </c>
      <c r="J1349" s="1" t="s">
        <v>9075</v>
      </c>
      <c r="K1349" s="1" t="s">
        <v>9082</v>
      </c>
      <c r="L1349" s="1" t="s">
        <v>33</v>
      </c>
      <c r="M1349" s="1" t="b">
        <v>0</v>
      </c>
      <c r="N1349" s="1" t="s">
        <v>2868</v>
      </c>
      <c r="O1349" s="1" t="s">
        <v>54</v>
      </c>
      <c r="P1349" s="1" t="s">
        <v>12245</v>
      </c>
      <c r="Q1349" s="1" t="s">
        <v>37</v>
      </c>
      <c r="R1349" s="1" t="s">
        <v>38</v>
      </c>
      <c r="S1349" s="1" t="s">
        <v>39</v>
      </c>
      <c r="T1349" s="1" t="s">
        <v>9078</v>
      </c>
      <c r="U1349" s="1" t="s">
        <v>9079</v>
      </c>
      <c r="V1349" s="1" t="s">
        <v>275</v>
      </c>
      <c r="W1349" s="1" t="s">
        <v>28</v>
      </c>
      <c r="X1349" s="1" t="s">
        <v>9080</v>
      </c>
      <c r="Y1349" s="1" t="s">
        <v>1982</v>
      </c>
      <c r="Z1349" s="1" t="s">
        <v>9082</v>
      </c>
      <c r="AA1349" s="1">
        <v>0</v>
      </c>
      <c r="AB1349" s="1" t="s">
        <v>460</v>
      </c>
      <c r="AD1349" s="1" t="str">
        <f>VLOOKUP($K1349,「工具标准名」映射表!$B:$I,3,0)</f>
        <v>辅立码课平板</v>
      </c>
      <c r="AE1349" s="1" t="str">
        <f>VLOOKUP($K1349,「工具标准名」映射表!$B:$I,4,0)</f>
        <v>功能应用层</v>
      </c>
      <c r="AF1349" s="1" t="str">
        <f>VLOOKUP($K1349,「工具标准名」映射表!$B:$I,5,0)</f>
        <v>功能应用层（AI智能体）</v>
      </c>
      <c r="AG1349" s="1" t="str">
        <f>VLOOKUP($K1349,「工具标准名」映射表!$B:$I,6,0)</f>
        <v>软件工具</v>
      </c>
      <c r="AH1349" s="1" t="str">
        <f>VLOOKUP($K1349,「工具标准名」映射表!$B:$I,7,0)</f>
        <v>其他</v>
      </c>
      <c r="AI1349" s="1" t="str">
        <f>VLOOKUP($K1349,「工具标准名」映射表!$B:$I,8,0)</f>
        <v>否</v>
      </c>
      <c r="AJ1349" s="1" t="s">
        <v>460</v>
      </c>
      <c r="AK1349" s="1"/>
      <c r="AL1349" s="1"/>
      <c r="AM1349" s="1"/>
      <c r="AN1349" s="1"/>
      <c r="AO1349" s="1"/>
    </row>
    <row r="1350" spans="1:41" ht="16">
      <c r="A1350" s="1" t="s">
        <v>9085</v>
      </c>
      <c r="B1350" s="3">
        <v>46056.4708217593</v>
      </c>
      <c r="C1350" s="14">
        <v>672</v>
      </c>
      <c r="D1350" s="1" t="s">
        <v>9086</v>
      </c>
      <c r="E1350" s="1" t="s">
        <v>381</v>
      </c>
      <c r="F1350" s="1" t="s">
        <v>119</v>
      </c>
      <c r="G1350" s="1" t="s">
        <v>9087</v>
      </c>
      <c r="H1350" s="1" t="s">
        <v>9088</v>
      </c>
      <c r="I1350" s="1" t="s">
        <v>9089</v>
      </c>
      <c r="J1350" s="1" t="s">
        <v>9090</v>
      </c>
      <c r="K1350" s="1" t="s">
        <v>7327</v>
      </c>
      <c r="L1350" s="1" t="s">
        <v>33</v>
      </c>
      <c r="M1350" s="1" t="b">
        <v>0</v>
      </c>
      <c r="N1350" s="1" t="s">
        <v>47</v>
      </c>
      <c r="O1350" s="1" t="s">
        <v>48</v>
      </c>
      <c r="P1350" s="1" t="s">
        <v>7326</v>
      </c>
      <c r="Q1350" s="1" t="s">
        <v>37</v>
      </c>
      <c r="R1350" s="1" t="s">
        <v>38</v>
      </c>
      <c r="S1350" s="1" t="s">
        <v>39</v>
      </c>
      <c r="T1350" s="1" t="s">
        <v>9093</v>
      </c>
      <c r="U1350" s="1" t="s">
        <v>9094</v>
      </c>
      <c r="V1350" s="1" t="s">
        <v>9095</v>
      </c>
      <c r="W1350" s="1" t="s">
        <v>9096</v>
      </c>
      <c r="X1350" s="1" t="s">
        <v>9097</v>
      </c>
      <c r="Y1350" s="1" t="s">
        <v>9098</v>
      </c>
      <c r="Z1350" s="1" t="s">
        <v>7327</v>
      </c>
      <c r="AA1350" s="1">
        <v>0</v>
      </c>
      <c r="AB1350" s="1" t="s">
        <v>381</v>
      </c>
      <c r="AD1350" s="1" t="str">
        <f>VLOOKUP($K1350,「工具标准名」映射表!$B:$I,3,0)</f>
        <v>LiblibAI</v>
      </c>
      <c r="AE1350" s="1" t="str">
        <f>VLOOKUP($K1350,「工具标准名」映射表!$B:$I,4,0)</f>
        <v>功能应用层</v>
      </c>
      <c r="AF1350" s="1" t="str">
        <f>VLOOKUP($K1350,「工具标准名」映射表!$B:$I,5,0)</f>
        <v>功能应用（Web 教学平台（SaaS））</v>
      </c>
      <c r="AG1350" s="1" t="str">
        <f>VLOOKUP($K1350,「工具标准名」映射表!$B:$I,6,0)</f>
        <v>软件工具</v>
      </c>
      <c r="AH1350" s="1" t="str">
        <f>VLOOKUP($K1350,「工具标准名」映射表!$B:$I,7,0)</f>
        <v>AI智能体</v>
      </c>
      <c r="AI1350" s="1" t="str">
        <f>VLOOKUP($K1350,「工具标准名」映射表!$B:$I,8,0)</f>
        <v>否</v>
      </c>
      <c r="AJ1350" s="1" t="s">
        <v>381</v>
      </c>
      <c r="AK1350" s="1"/>
      <c r="AL1350" s="1"/>
      <c r="AM1350" s="1"/>
      <c r="AN1350" s="1"/>
      <c r="AO1350" s="1"/>
    </row>
    <row r="1351" spans="1:41" ht="16">
      <c r="A1351" s="1" t="s">
        <v>9100</v>
      </c>
      <c r="B1351" s="3">
        <v>46056.470856481501</v>
      </c>
      <c r="C1351" s="14">
        <v>673</v>
      </c>
      <c r="D1351" s="1" t="s">
        <v>9101</v>
      </c>
      <c r="E1351" s="1" t="s">
        <v>722</v>
      </c>
      <c r="F1351" s="1" t="s">
        <v>27</v>
      </c>
      <c r="G1351" s="1" t="s">
        <v>9102</v>
      </c>
      <c r="H1351" s="1" t="s">
        <v>9103</v>
      </c>
      <c r="I1351" s="1" t="s">
        <v>9104</v>
      </c>
      <c r="J1351" s="1" t="s">
        <v>9105</v>
      </c>
      <c r="K1351" s="1" t="s">
        <v>139</v>
      </c>
      <c r="L1351" s="1" t="s">
        <v>33</v>
      </c>
      <c r="M1351" s="1" t="b">
        <v>0</v>
      </c>
      <c r="N1351" s="1" t="s">
        <v>47</v>
      </c>
      <c r="O1351" s="1" t="s">
        <v>66</v>
      </c>
      <c r="P1351" s="1" t="s">
        <v>10007</v>
      </c>
      <c r="Q1351" s="1" t="s">
        <v>37</v>
      </c>
      <c r="R1351" s="1" t="s">
        <v>171</v>
      </c>
      <c r="S1351" s="1" t="s">
        <v>39</v>
      </c>
      <c r="T1351" s="1" t="s">
        <v>9107</v>
      </c>
      <c r="U1351" s="1" t="s">
        <v>9108</v>
      </c>
      <c r="V1351" s="1" t="s">
        <v>9109</v>
      </c>
      <c r="W1351" s="1" t="s">
        <v>9110</v>
      </c>
      <c r="X1351" s="1" t="s">
        <v>9111</v>
      </c>
      <c r="Y1351" s="1" t="s">
        <v>801</v>
      </c>
      <c r="Z1351" s="1" t="s">
        <v>139</v>
      </c>
      <c r="AA1351" s="1" t="s">
        <v>23370</v>
      </c>
      <c r="AB1351" s="1" t="s">
        <v>1019</v>
      </c>
      <c r="AD1351" s="1" t="str">
        <f>VLOOKUP($K1351,「工具标准名」映射表!$B:$I,3,0)</f>
        <v>豆包</v>
      </c>
      <c r="AE1351" s="1" t="str">
        <f>VLOOKUP($K1351,「工具标准名」映射表!$B:$I,4,0)</f>
        <v>功能应用层</v>
      </c>
      <c r="AF1351" s="1" t="str">
        <f>VLOOKUP($K1351,「工具标准名」映射表!$B:$I,5,0)</f>
        <v>功能应用（教学辅助工具）</v>
      </c>
      <c r="AG1351" s="1" t="str">
        <f>VLOOKUP($K1351,「工具标准名」映射表!$B:$I,6,0)</f>
        <v>软件工具</v>
      </c>
      <c r="AH1351" s="1" t="str">
        <f>VLOOKUP($K1351,「工具标准名」映射表!$B:$I,7,0)</f>
        <v>其他</v>
      </c>
      <c r="AI1351" s="1" t="str">
        <f>VLOOKUP($K1351,「工具标准名」映射表!$B:$I,8,0)</f>
        <v>否</v>
      </c>
      <c r="AJ1351" s="1" t="s">
        <v>1019</v>
      </c>
      <c r="AK1351" s="1"/>
      <c r="AL1351" s="1"/>
      <c r="AM1351" s="1"/>
      <c r="AN1351" s="1"/>
      <c r="AO1351" s="1"/>
    </row>
    <row r="1352" spans="1:41" ht="16">
      <c r="A1352" s="1" t="s">
        <v>9100</v>
      </c>
      <c r="B1352" s="3">
        <v>46056.470856481501</v>
      </c>
      <c r="C1352" s="14">
        <v>673</v>
      </c>
      <c r="D1352" s="1" t="s">
        <v>9101</v>
      </c>
      <c r="E1352" s="1" t="s">
        <v>722</v>
      </c>
      <c r="F1352" s="1" t="s">
        <v>27</v>
      </c>
      <c r="G1352" s="1" t="s">
        <v>9102</v>
      </c>
      <c r="H1352" s="1" t="s">
        <v>9103</v>
      </c>
      <c r="I1352" s="1" t="s">
        <v>9104</v>
      </c>
      <c r="J1352" s="1" t="s">
        <v>9105</v>
      </c>
      <c r="K1352" s="1" t="s">
        <v>124</v>
      </c>
      <c r="L1352" s="1" t="s">
        <v>33</v>
      </c>
      <c r="M1352" s="1" t="b">
        <v>0</v>
      </c>
      <c r="N1352" s="1" t="s">
        <v>47</v>
      </c>
      <c r="O1352" s="1" t="s">
        <v>66</v>
      </c>
      <c r="P1352" s="1" t="s">
        <v>5492</v>
      </c>
      <c r="Q1352" s="1" t="s">
        <v>37</v>
      </c>
      <c r="R1352" s="1" t="s">
        <v>171</v>
      </c>
      <c r="S1352" s="1" t="s">
        <v>39</v>
      </c>
      <c r="T1352" s="1" t="s">
        <v>9107</v>
      </c>
      <c r="U1352" s="1" t="s">
        <v>9108</v>
      </c>
      <c r="V1352" s="1" t="s">
        <v>9109</v>
      </c>
      <c r="W1352" s="1" t="s">
        <v>9110</v>
      </c>
      <c r="X1352" s="1" t="s">
        <v>9111</v>
      </c>
      <c r="Y1352" s="1" t="s">
        <v>801</v>
      </c>
      <c r="Z1352" s="1" t="s">
        <v>4864</v>
      </c>
      <c r="AA1352" s="1" t="s">
        <v>23367</v>
      </c>
      <c r="AB1352" s="1" t="s">
        <v>1019</v>
      </c>
      <c r="AD1352" s="1" t="str">
        <f>VLOOKUP($K1352,「工具标准名」映射表!$B:$I,3,0)</f>
        <v>DeepSeek 大模型</v>
      </c>
      <c r="AE1352" s="1" t="str">
        <f>VLOOKUP($K1352,「工具标准名」映射表!$B:$I,4,0)</f>
        <v>功能应用层</v>
      </c>
      <c r="AF1352" s="1" t="str">
        <f>VLOOKUP($K1352,「工具标准名」映射表!$B:$I,5,0)</f>
        <v>功能应用（教学辅助工具）</v>
      </c>
      <c r="AG1352" s="1" t="str">
        <f>VLOOKUP($K1352,「工具标准名」映射表!$B:$I,6,0)</f>
        <v>软件工具</v>
      </c>
      <c r="AH1352" s="1" t="str">
        <f>VLOOKUP($K1352,「工具标准名」映射表!$B:$I,7,0)</f>
        <v>AI智能体</v>
      </c>
      <c r="AI1352" s="1" t="str">
        <f>VLOOKUP($K1352,「工具标准名」映射表!$B:$I,8,0)</f>
        <v>否</v>
      </c>
      <c r="AJ1352" s="1" t="s">
        <v>1019</v>
      </c>
      <c r="AK1352" s="1"/>
      <c r="AL1352" s="1"/>
      <c r="AM1352" s="1"/>
      <c r="AN1352" s="1"/>
      <c r="AO1352" s="1"/>
    </row>
    <row r="1353" spans="1:41" ht="16">
      <c r="A1353" s="1" t="s">
        <v>9100</v>
      </c>
      <c r="B1353" s="3">
        <v>46056.470856481501</v>
      </c>
      <c r="C1353" s="14">
        <v>673</v>
      </c>
      <c r="D1353" s="1" t="s">
        <v>9101</v>
      </c>
      <c r="E1353" s="1" t="s">
        <v>722</v>
      </c>
      <c r="F1353" s="1" t="s">
        <v>27</v>
      </c>
      <c r="G1353" s="1" t="s">
        <v>9102</v>
      </c>
      <c r="H1353" s="1" t="s">
        <v>9103</v>
      </c>
      <c r="I1353" s="1" t="s">
        <v>9104</v>
      </c>
      <c r="J1353" s="1" t="s">
        <v>9105</v>
      </c>
      <c r="K1353" s="1" t="s">
        <v>9115</v>
      </c>
      <c r="L1353" s="1" t="s">
        <v>33</v>
      </c>
      <c r="M1353" s="1" t="b">
        <v>0</v>
      </c>
      <c r="N1353" s="1" t="s">
        <v>47</v>
      </c>
      <c r="O1353" s="1" t="s">
        <v>66</v>
      </c>
      <c r="P1353" s="1" t="s">
        <v>13492</v>
      </c>
      <c r="Q1353" s="1" t="s">
        <v>37</v>
      </c>
      <c r="R1353" s="1" t="s">
        <v>171</v>
      </c>
      <c r="S1353" s="1" t="s">
        <v>39</v>
      </c>
      <c r="T1353" s="1" t="s">
        <v>9107</v>
      </c>
      <c r="U1353" s="1" t="s">
        <v>9108</v>
      </c>
      <c r="V1353" s="1" t="s">
        <v>9109</v>
      </c>
      <c r="W1353" s="1" t="s">
        <v>9110</v>
      </c>
      <c r="X1353" s="1" t="s">
        <v>9111</v>
      </c>
      <c r="Y1353" s="1" t="s">
        <v>801</v>
      </c>
      <c r="Z1353" s="1" t="s">
        <v>207</v>
      </c>
      <c r="AA1353" s="1" t="s">
        <v>23372</v>
      </c>
      <c r="AB1353" s="1" t="s">
        <v>1019</v>
      </c>
      <c r="AD1353" s="1" t="str">
        <f>VLOOKUP($K1353,「工具标准名」映射表!$B:$I,3,0)</f>
        <v>即梦AI</v>
      </c>
      <c r="AE1353" s="1" t="str">
        <f>VLOOKUP($K1353,「工具标准名」映射表!$B:$I,4,0)</f>
        <v>功能应用层</v>
      </c>
      <c r="AF1353" s="1" t="str">
        <f>VLOOKUP($K1353,「工具标准名」映射表!$B:$I,5,0)</f>
        <v>功能应用（生成式AI应用-图像类）</v>
      </c>
      <c r="AG1353" s="1" t="str">
        <f>VLOOKUP($K1353,「工具标准名」映射表!$B:$I,6,0)</f>
        <v>软件工具</v>
      </c>
      <c r="AH1353" s="1" t="str">
        <f>VLOOKUP($K1353,「工具标准名」映射表!$B:$I,7,0)</f>
        <v>AI智能体</v>
      </c>
      <c r="AI1353" s="1" t="str">
        <f>VLOOKUP($K1353,「工具标准名」映射表!$B:$I,8,0)</f>
        <v>是</v>
      </c>
      <c r="AJ1353" s="1" t="s">
        <v>1019</v>
      </c>
      <c r="AK1353" s="1"/>
      <c r="AL1353" s="1"/>
      <c r="AM1353" s="1"/>
      <c r="AN1353" s="1"/>
      <c r="AO1353" s="1"/>
    </row>
    <row r="1354" spans="1:41" ht="16">
      <c r="A1354" s="1" t="s">
        <v>9119</v>
      </c>
      <c r="B1354" s="3">
        <v>46056.470833333296</v>
      </c>
      <c r="C1354" s="14">
        <v>674</v>
      </c>
      <c r="D1354" s="1" t="s">
        <v>9120</v>
      </c>
      <c r="E1354" s="1" t="s">
        <v>4126</v>
      </c>
      <c r="F1354" s="1" t="s">
        <v>27</v>
      </c>
      <c r="G1354" s="1" t="s">
        <v>9121</v>
      </c>
      <c r="H1354" s="1" t="s">
        <v>9122</v>
      </c>
      <c r="I1354" s="1" t="s">
        <v>9123</v>
      </c>
      <c r="J1354" s="1" t="s">
        <v>9124</v>
      </c>
      <c r="K1354" s="1" t="s">
        <v>9125</v>
      </c>
      <c r="L1354" s="1" t="s">
        <v>33</v>
      </c>
      <c r="M1354" s="1" t="b">
        <v>1</v>
      </c>
      <c r="N1354" s="1" t="s">
        <v>47</v>
      </c>
      <c r="O1354" s="1" t="s">
        <v>54</v>
      </c>
      <c r="P1354" s="1" t="s">
        <v>22507</v>
      </c>
      <c r="Q1354" s="1" t="s">
        <v>37</v>
      </c>
      <c r="R1354" s="1" t="s">
        <v>38</v>
      </c>
      <c r="S1354" s="1" t="s">
        <v>39</v>
      </c>
      <c r="T1354" s="1" t="s">
        <v>9127</v>
      </c>
      <c r="U1354" s="1" t="s">
        <v>9128</v>
      </c>
      <c r="V1354" s="1" t="s">
        <v>9129</v>
      </c>
      <c r="W1354" s="1" t="s">
        <v>9130</v>
      </c>
      <c r="X1354" s="1" t="s">
        <v>9131</v>
      </c>
      <c r="Y1354" s="1" t="s">
        <v>239</v>
      </c>
      <c r="Z1354" s="1" t="s">
        <v>9125</v>
      </c>
      <c r="AA1354" s="1">
        <v>0</v>
      </c>
      <c r="AB1354" s="1" t="s">
        <v>385</v>
      </c>
      <c r="AD1354" s="1" t="str">
        <f>VLOOKUP($K1354,「工具标准名」映射表!$B:$I,3,0)</f>
        <v>智能虚拟实验平台</v>
      </c>
      <c r="AE1354" s="1" t="str">
        <f>VLOOKUP($K1354,「工具标准名」映射表!$B:$I,4,0)</f>
        <v>功能应用层</v>
      </c>
      <c r="AF1354" s="1" t="str">
        <f>VLOOKUP($K1354,「工具标准名」映射表!$B:$I,5,0)</f>
        <v>功能应用（校级 / 区域级系统）</v>
      </c>
      <c r="AG1354" s="1" t="str">
        <f>VLOOKUP($K1354,「工具标准名」映射表!$B:$I,6,0)</f>
        <v>软件工具</v>
      </c>
      <c r="AH1354" s="1" t="str">
        <f>VLOOKUP($K1354,「工具标准名」映射表!$B:$I,7,0)</f>
        <v>AI智能体</v>
      </c>
      <c r="AI1354" s="1" t="str">
        <f>VLOOKUP($K1354,「工具标准名」映射表!$B:$I,8,0)</f>
        <v>否</v>
      </c>
      <c r="AJ1354" s="1" t="s">
        <v>385</v>
      </c>
      <c r="AK1354" s="1"/>
      <c r="AL1354" s="1"/>
      <c r="AM1354" s="1"/>
      <c r="AN1354" s="1"/>
      <c r="AO1354" s="1"/>
    </row>
    <row r="1355" spans="1:41" ht="16">
      <c r="A1355" s="1" t="s">
        <v>9133</v>
      </c>
      <c r="B1355" s="3">
        <v>46056.470879629604</v>
      </c>
      <c r="C1355" s="14">
        <v>675</v>
      </c>
      <c r="D1355" s="1" t="s">
        <v>9134</v>
      </c>
      <c r="E1355" s="1" t="s">
        <v>691</v>
      </c>
      <c r="F1355" s="1" t="s">
        <v>100</v>
      </c>
      <c r="G1355" s="1" t="s">
        <v>9135</v>
      </c>
      <c r="H1355" s="1" t="s">
        <v>9136</v>
      </c>
      <c r="I1355" s="1" t="s">
        <v>9137</v>
      </c>
      <c r="J1355" s="1" t="s">
        <v>9138</v>
      </c>
      <c r="K1355" s="1" t="s">
        <v>2996</v>
      </c>
      <c r="L1355" s="1" t="s">
        <v>33</v>
      </c>
      <c r="M1355" s="1" t="b">
        <v>0</v>
      </c>
      <c r="N1355" s="1" t="s">
        <v>47</v>
      </c>
      <c r="O1355" s="1" t="s">
        <v>48</v>
      </c>
      <c r="P1355" s="1" t="s">
        <v>22759</v>
      </c>
      <c r="Q1355" s="1" t="s">
        <v>37</v>
      </c>
      <c r="R1355" s="1" t="s">
        <v>171</v>
      </c>
      <c r="S1355" s="1" t="s">
        <v>39</v>
      </c>
      <c r="T1355" s="1" t="s">
        <v>9140</v>
      </c>
      <c r="U1355" s="1" t="s">
        <v>9141</v>
      </c>
      <c r="V1355" s="1" t="s">
        <v>9142</v>
      </c>
      <c r="W1355" s="1" t="s">
        <v>9143</v>
      </c>
      <c r="X1355" s="1" t="s">
        <v>9144</v>
      </c>
      <c r="Y1355" s="1" t="s">
        <v>801</v>
      </c>
      <c r="Z1355" s="1" t="s">
        <v>2996</v>
      </c>
      <c r="AA1355" s="1">
        <v>0</v>
      </c>
      <c r="AB1355" s="1" t="s">
        <v>280</v>
      </c>
      <c r="AD1355" s="1" t="str">
        <f>VLOOKUP($K1355,「工具标准名」映射表!$B:$I,3,0)</f>
        <v>智谱清言</v>
      </c>
      <c r="AE1355" s="1" t="str">
        <f>VLOOKUP($K1355,「工具标准名」映射表!$B:$I,4,0)</f>
        <v>技术层</v>
      </c>
      <c r="AF1355" s="1" t="str">
        <f>VLOOKUP($K1355,「工具标准名」映射表!$B:$I,5,0)</f>
        <v>技术层（通用大模型）</v>
      </c>
      <c r="AG1355" s="1" t="str">
        <f>VLOOKUP($K1355,「工具标准名」映射表!$B:$I,6,0)</f>
        <v>软件工具</v>
      </c>
      <c r="AH1355" s="1" t="str">
        <f>VLOOKUP($K1355,「工具标准名」映射表!$B:$I,7,0)</f>
        <v>AI智能体</v>
      </c>
      <c r="AI1355" s="1" t="str">
        <f>VLOOKUP($K1355,「工具标准名」映射表!$B:$I,8,0)</f>
        <v>否</v>
      </c>
      <c r="AJ1355" s="1" t="s">
        <v>280</v>
      </c>
      <c r="AK1355" s="1"/>
      <c r="AL1355" s="1"/>
      <c r="AM1355" s="1"/>
      <c r="AN1355" s="1"/>
      <c r="AO1355" s="1"/>
    </row>
    <row r="1356" spans="1:41" ht="16">
      <c r="A1356" s="1" t="s">
        <v>9133</v>
      </c>
      <c r="B1356" s="3">
        <v>46056.470879629604</v>
      </c>
      <c r="C1356" s="14">
        <v>675</v>
      </c>
      <c r="D1356" s="1" t="s">
        <v>9134</v>
      </c>
      <c r="E1356" s="1" t="s">
        <v>691</v>
      </c>
      <c r="F1356" s="1" t="s">
        <v>100</v>
      </c>
      <c r="G1356" s="1" t="s">
        <v>9135</v>
      </c>
      <c r="H1356" s="1" t="s">
        <v>9136</v>
      </c>
      <c r="I1356" s="1" t="s">
        <v>9137</v>
      </c>
      <c r="J1356" s="1" t="s">
        <v>9138</v>
      </c>
      <c r="K1356" s="1" t="s">
        <v>8343</v>
      </c>
      <c r="L1356" s="1" t="s">
        <v>33</v>
      </c>
      <c r="M1356" s="1" t="b">
        <v>0</v>
      </c>
      <c r="N1356" s="1" t="s">
        <v>47</v>
      </c>
      <c r="O1356" s="1" t="s">
        <v>48</v>
      </c>
      <c r="P1356" s="1" t="s">
        <v>8338</v>
      </c>
      <c r="Q1356" s="1" t="s">
        <v>37</v>
      </c>
      <c r="R1356" s="1" t="s">
        <v>171</v>
      </c>
      <c r="S1356" s="1" t="s">
        <v>39</v>
      </c>
      <c r="T1356" s="1" t="s">
        <v>9140</v>
      </c>
      <c r="U1356" s="1" t="s">
        <v>9141</v>
      </c>
      <c r="V1356" s="1" t="s">
        <v>9142</v>
      </c>
      <c r="W1356" s="1" t="s">
        <v>9143</v>
      </c>
      <c r="X1356" s="1" t="s">
        <v>9144</v>
      </c>
      <c r="Y1356" s="1" t="s">
        <v>801</v>
      </c>
      <c r="Z1356" s="1" t="s">
        <v>8343</v>
      </c>
      <c r="AA1356" s="1">
        <v>0</v>
      </c>
      <c r="AB1356" s="1" t="s">
        <v>280</v>
      </c>
      <c r="AD1356" s="1" t="str">
        <f>VLOOKUP($K1356,「工具标准名」映射表!$B:$I,3,0)</f>
        <v>Wink</v>
      </c>
      <c r="AE1356" s="1" t="str">
        <f>VLOOKUP($K1356,「工具标准名」映射表!$B:$I,4,0)</f>
        <v>功能应用层</v>
      </c>
      <c r="AF1356" s="1" t="str">
        <f>VLOOKUP($K1356,「工具标准名」映射表!$B:$I,5,0)</f>
        <v>功能应用（教学辅助工具）</v>
      </c>
      <c r="AG1356" s="1" t="str">
        <f>VLOOKUP($K1356,「工具标准名」映射表!$B:$I,6,0)</f>
        <v>硬件设备</v>
      </c>
      <c r="AH1356" s="1" t="str">
        <f>VLOOKUP($K1356,「工具标准名」映射表!$B:$I,7,0)</f>
        <v>其他</v>
      </c>
      <c r="AI1356" s="1" t="str">
        <f>VLOOKUP($K1356,「工具标准名」映射表!$B:$I,8,0)</f>
        <v>否</v>
      </c>
      <c r="AJ1356" s="1" t="s">
        <v>280</v>
      </c>
      <c r="AK1356" s="1"/>
      <c r="AL1356" s="1"/>
      <c r="AM1356" s="1"/>
      <c r="AN1356" s="1"/>
      <c r="AO1356" s="1"/>
    </row>
    <row r="1357" spans="1:41" ht="16">
      <c r="A1357" s="1" t="s">
        <v>9133</v>
      </c>
      <c r="B1357" s="3">
        <v>46056.470879629604</v>
      </c>
      <c r="C1357" s="14">
        <v>675</v>
      </c>
      <c r="D1357" s="1" t="s">
        <v>9134</v>
      </c>
      <c r="E1357" s="1" t="s">
        <v>691</v>
      </c>
      <c r="F1357" s="1" t="s">
        <v>100</v>
      </c>
      <c r="G1357" s="1" t="s">
        <v>9135</v>
      </c>
      <c r="H1357" s="1" t="s">
        <v>9136</v>
      </c>
      <c r="I1357" s="1" t="s">
        <v>9137</v>
      </c>
      <c r="J1357" s="1" t="s">
        <v>9138</v>
      </c>
      <c r="K1357" s="1" t="s">
        <v>9147</v>
      </c>
      <c r="L1357" s="1" t="s">
        <v>33</v>
      </c>
      <c r="M1357" s="1" t="b">
        <v>0</v>
      </c>
      <c r="N1357" s="1" t="s">
        <v>3189</v>
      </c>
      <c r="O1357" s="1" t="s">
        <v>3189</v>
      </c>
      <c r="P1357" s="1" t="s">
        <v>16343</v>
      </c>
      <c r="Q1357" s="1" t="s">
        <v>37</v>
      </c>
      <c r="R1357" s="1" t="s">
        <v>171</v>
      </c>
      <c r="S1357" s="1" t="s">
        <v>39</v>
      </c>
      <c r="T1357" s="1" t="s">
        <v>9140</v>
      </c>
      <c r="U1357" s="1" t="s">
        <v>9141</v>
      </c>
      <c r="V1357" s="1" t="s">
        <v>9142</v>
      </c>
      <c r="W1357" s="1" t="s">
        <v>9143</v>
      </c>
      <c r="X1357" s="1" t="s">
        <v>9144</v>
      </c>
      <c r="Y1357" s="1" t="s">
        <v>801</v>
      </c>
      <c r="Z1357" s="1" t="s">
        <v>9147</v>
      </c>
      <c r="AA1357" s="1">
        <v>0</v>
      </c>
      <c r="AB1357" s="1" t="s">
        <v>280</v>
      </c>
      <c r="AD1357" s="1" t="str">
        <f>VLOOKUP($K1357,「工具标准名」映射表!$B:$I,3,0)</f>
        <v>全能扫描王</v>
      </c>
      <c r="AE1357" s="1" t="str">
        <f>VLOOKUP($K1357,「工具标准名」映射表!$B:$I,4,0)</f>
        <v>功能应用层</v>
      </c>
      <c r="AF1357" s="1" t="str">
        <f>VLOOKUP($K1357,「工具标准名」映射表!$B:$I,5,0)</f>
        <v>功能应用层（移动端 App）</v>
      </c>
      <c r="AG1357" s="1" t="str">
        <f>VLOOKUP($K1357,「工具标准名」映射表!$B:$I,6,0)</f>
        <v>软件工具</v>
      </c>
      <c r="AH1357" s="1" t="str">
        <f>VLOOKUP($K1357,「工具标准名」映射表!$B:$I,7,0)</f>
        <v>AI智能体</v>
      </c>
      <c r="AI1357" s="1" t="str">
        <f>VLOOKUP($K1357,「工具标准名」映射表!$B:$I,8,0)</f>
        <v>是</v>
      </c>
      <c r="AJ1357" s="1" t="s">
        <v>280</v>
      </c>
      <c r="AK1357" s="1"/>
      <c r="AL1357" s="1"/>
      <c r="AM1357" s="1"/>
      <c r="AN1357" s="1"/>
      <c r="AO1357" s="1"/>
    </row>
    <row r="1358" spans="1:41" ht="16">
      <c r="A1358" s="1" t="s">
        <v>9133</v>
      </c>
      <c r="B1358" s="3">
        <v>46056.470879629604</v>
      </c>
      <c r="C1358" s="14">
        <v>675</v>
      </c>
      <c r="D1358" s="1" t="s">
        <v>9134</v>
      </c>
      <c r="E1358" s="1" t="s">
        <v>691</v>
      </c>
      <c r="F1358" s="1" t="s">
        <v>100</v>
      </c>
      <c r="G1358" s="1" t="s">
        <v>9135</v>
      </c>
      <c r="H1358" s="1" t="s">
        <v>9136</v>
      </c>
      <c r="I1358" s="1" t="s">
        <v>9137</v>
      </c>
      <c r="J1358" s="1" t="s">
        <v>9138</v>
      </c>
      <c r="K1358" s="1" t="s">
        <v>8255</v>
      </c>
      <c r="L1358" s="1" t="s">
        <v>33</v>
      </c>
      <c r="M1358" s="1" t="b">
        <v>0</v>
      </c>
      <c r="N1358" s="1" t="s">
        <v>47</v>
      </c>
      <c r="O1358" s="1" t="s">
        <v>48</v>
      </c>
      <c r="P1358" s="1" t="s">
        <v>20171</v>
      </c>
      <c r="Q1358" s="1" t="s">
        <v>37</v>
      </c>
      <c r="R1358" s="1" t="s">
        <v>171</v>
      </c>
      <c r="S1358" s="1" t="s">
        <v>39</v>
      </c>
      <c r="T1358" s="1" t="s">
        <v>9140</v>
      </c>
      <c r="U1358" s="1" t="s">
        <v>9141</v>
      </c>
      <c r="V1358" s="1" t="s">
        <v>9142</v>
      </c>
      <c r="W1358" s="1" t="s">
        <v>9143</v>
      </c>
      <c r="X1358" s="1" t="s">
        <v>9144</v>
      </c>
      <c r="Y1358" s="1" t="s">
        <v>801</v>
      </c>
      <c r="Z1358" s="1" t="s">
        <v>8255</v>
      </c>
      <c r="AA1358" s="1">
        <v>0</v>
      </c>
      <c r="AB1358" s="1" t="s">
        <v>280</v>
      </c>
      <c r="AD1358" s="1" t="str">
        <f>VLOOKUP($K1358,「工具标准名」映射表!$B:$I,3,0)</f>
        <v>醒图</v>
      </c>
      <c r="AE1358" s="1" t="str">
        <f>VLOOKUP($K1358,「工具标准名」映射表!$B:$I,4,0)</f>
        <v>功能应用层</v>
      </c>
      <c r="AF1358" s="1" t="str">
        <f>VLOOKUP($K1358,「工具标准名」映射表!$B:$I,5,0)</f>
        <v>功能应用层（移动端 App）</v>
      </c>
      <c r="AG1358" s="1" t="str">
        <f>VLOOKUP($K1358,「工具标准名」映射表!$B:$I,6,0)</f>
        <v>软件工具</v>
      </c>
      <c r="AH1358" s="1" t="str">
        <f>VLOOKUP($K1358,「工具标准名」映射表!$B:$I,7,0)</f>
        <v>AI智能体</v>
      </c>
      <c r="AI1358" s="1" t="str">
        <f>VLOOKUP($K1358,「工具标准名」映射表!$B:$I,8,0)</f>
        <v>否</v>
      </c>
      <c r="AJ1358" s="1" t="s">
        <v>280</v>
      </c>
      <c r="AK1358" s="1"/>
      <c r="AL1358" s="1"/>
      <c r="AM1358" s="1"/>
      <c r="AN1358" s="1"/>
      <c r="AO1358" s="1"/>
    </row>
    <row r="1359" spans="1:41" ht="16">
      <c r="A1359" s="1" t="s">
        <v>9150</v>
      </c>
      <c r="B1359" s="3">
        <v>46056.470891203702</v>
      </c>
      <c r="C1359" s="14">
        <v>676</v>
      </c>
      <c r="D1359" s="1" t="s">
        <v>9151</v>
      </c>
      <c r="E1359" s="1" t="s">
        <v>9152</v>
      </c>
      <c r="F1359" s="1" t="s">
        <v>27</v>
      </c>
      <c r="G1359" s="1" t="s">
        <v>9153</v>
      </c>
      <c r="H1359" s="1" t="s">
        <v>9154</v>
      </c>
      <c r="I1359" s="1" t="s">
        <v>9155</v>
      </c>
      <c r="J1359" s="1" t="s">
        <v>9156</v>
      </c>
      <c r="K1359" s="1" t="s">
        <v>139</v>
      </c>
      <c r="L1359" s="1" t="s">
        <v>33</v>
      </c>
      <c r="M1359" s="1" t="b">
        <v>0</v>
      </c>
      <c r="N1359" s="1" t="s">
        <v>47</v>
      </c>
      <c r="O1359" s="1" t="s">
        <v>48</v>
      </c>
      <c r="P1359" s="1" t="s">
        <v>10015</v>
      </c>
      <c r="Q1359" s="1" t="s">
        <v>37</v>
      </c>
      <c r="R1359" s="1" t="s">
        <v>171</v>
      </c>
      <c r="S1359" s="1" t="s">
        <v>375</v>
      </c>
      <c r="T1359" s="1" t="s">
        <v>9158</v>
      </c>
      <c r="U1359" s="1" t="s">
        <v>9159</v>
      </c>
      <c r="V1359" s="1" t="s">
        <v>9160</v>
      </c>
      <c r="W1359" s="1" t="s">
        <v>9161</v>
      </c>
      <c r="X1359" s="1" t="s">
        <v>9162</v>
      </c>
      <c r="Y1359" s="1" t="s">
        <v>9163</v>
      </c>
      <c r="Z1359" s="1" t="s">
        <v>139</v>
      </c>
      <c r="AA1359" s="1" t="s">
        <v>23370</v>
      </c>
      <c r="AB1359" s="1" t="s">
        <v>460</v>
      </c>
      <c r="AD1359" s="1" t="str">
        <f>VLOOKUP($K1359,「工具标准名」映射表!$B:$I,3,0)</f>
        <v>豆包</v>
      </c>
      <c r="AE1359" s="1" t="str">
        <f>VLOOKUP($K1359,「工具标准名」映射表!$B:$I,4,0)</f>
        <v>功能应用层</v>
      </c>
      <c r="AF1359" s="1" t="str">
        <f>VLOOKUP($K1359,「工具标准名」映射表!$B:$I,5,0)</f>
        <v>功能应用（教学辅助工具）</v>
      </c>
      <c r="AG1359" s="1" t="str">
        <f>VLOOKUP($K1359,「工具标准名」映射表!$B:$I,6,0)</f>
        <v>软件工具</v>
      </c>
      <c r="AH1359" s="1" t="str">
        <f>VLOOKUP($K1359,「工具标准名」映射表!$B:$I,7,0)</f>
        <v>其他</v>
      </c>
      <c r="AI1359" s="1" t="str">
        <f>VLOOKUP($K1359,「工具标准名」映射表!$B:$I,8,0)</f>
        <v>否</v>
      </c>
      <c r="AJ1359" s="1" t="s">
        <v>460</v>
      </c>
      <c r="AK1359" s="1"/>
      <c r="AL1359" s="1"/>
      <c r="AM1359" s="1"/>
      <c r="AN1359" s="1"/>
      <c r="AO1359" s="1"/>
    </row>
    <row r="1360" spans="1:41" ht="16">
      <c r="A1360" s="1" t="s">
        <v>9150</v>
      </c>
      <c r="B1360" s="3">
        <v>46056.470891203702</v>
      </c>
      <c r="C1360" s="14">
        <v>676</v>
      </c>
      <c r="D1360" s="1" t="s">
        <v>9151</v>
      </c>
      <c r="E1360" s="1" t="s">
        <v>9152</v>
      </c>
      <c r="F1360" s="1" t="s">
        <v>27</v>
      </c>
      <c r="G1360" s="1" t="s">
        <v>9153</v>
      </c>
      <c r="H1360" s="1" t="s">
        <v>9154</v>
      </c>
      <c r="I1360" s="1" t="s">
        <v>9155</v>
      </c>
      <c r="J1360" s="1" t="s">
        <v>9156</v>
      </c>
      <c r="K1360" s="1" t="s">
        <v>9164</v>
      </c>
      <c r="L1360" s="1" t="s">
        <v>33</v>
      </c>
      <c r="M1360" s="1" t="b">
        <v>0</v>
      </c>
      <c r="N1360" s="1" t="s">
        <v>9388</v>
      </c>
      <c r="O1360" s="1" t="s">
        <v>54</v>
      </c>
      <c r="P1360" s="1" t="s">
        <v>9389</v>
      </c>
      <c r="Q1360" s="1" t="s">
        <v>37</v>
      </c>
      <c r="R1360" s="1" t="s">
        <v>171</v>
      </c>
      <c r="S1360" s="1" t="s">
        <v>375</v>
      </c>
      <c r="T1360" s="1" t="s">
        <v>9158</v>
      </c>
      <c r="U1360" s="1" t="s">
        <v>9159</v>
      </c>
      <c r="V1360" s="1" t="s">
        <v>9160</v>
      </c>
      <c r="W1360" s="1" t="s">
        <v>9161</v>
      </c>
      <c r="X1360" s="1" t="s">
        <v>9162</v>
      </c>
      <c r="Y1360" s="1" t="s">
        <v>9163</v>
      </c>
      <c r="Z1360" s="1" t="s">
        <v>9164</v>
      </c>
      <c r="AA1360" s="1">
        <v>0</v>
      </c>
      <c r="AB1360" s="1" t="s">
        <v>460</v>
      </c>
      <c r="AD1360" s="1" t="str">
        <f>VLOOKUP($K1360,「工具标准名」映射表!$B:$I,3,0)</f>
        <v>抖音</v>
      </c>
      <c r="AE1360" s="1" t="str">
        <f>VLOOKUP($K1360,「工具标准名」映射表!$B:$I,4,0)</f>
        <v>功能应用层</v>
      </c>
      <c r="AF1360" s="1" t="str">
        <f>VLOOKUP($K1360,「工具标准名」映射表!$B:$I,5,0)</f>
        <v>功能应用（平台型综合系统）</v>
      </c>
      <c r="AG1360" s="1" t="str">
        <f>VLOOKUP($K1360,「工具标准名」映射表!$B:$I,6,0)</f>
        <v>音视频技术</v>
      </c>
      <c r="AH1360" s="1" t="str">
        <f>VLOOKUP($K1360,「工具标准名」映射表!$B:$I,7,0)</f>
        <v>其他</v>
      </c>
      <c r="AI1360" s="1" t="str">
        <f>VLOOKUP($K1360,「工具标准名」映射表!$B:$I,8,0)</f>
        <v>否</v>
      </c>
      <c r="AJ1360" s="1" t="s">
        <v>460</v>
      </c>
      <c r="AK1360" s="1"/>
      <c r="AL1360" s="1"/>
      <c r="AM1360" s="1"/>
      <c r="AN1360" s="1"/>
      <c r="AO1360" s="1"/>
    </row>
    <row r="1361" spans="1:41" ht="16">
      <c r="A1361" s="1" t="s">
        <v>9167</v>
      </c>
      <c r="B1361" s="3">
        <v>46056.470902777801</v>
      </c>
      <c r="C1361" s="14">
        <v>677</v>
      </c>
      <c r="D1361" s="1" t="s">
        <v>9168</v>
      </c>
      <c r="E1361" s="1" t="s">
        <v>9152</v>
      </c>
      <c r="F1361" s="1" t="s">
        <v>27</v>
      </c>
      <c r="G1361" s="1" t="s">
        <v>28</v>
      </c>
      <c r="H1361" s="1" t="s">
        <v>9169</v>
      </c>
      <c r="I1361" s="1" t="s">
        <v>9170</v>
      </c>
      <c r="J1361" s="1" t="s">
        <v>9171</v>
      </c>
      <c r="K1361" s="1" t="s">
        <v>9172</v>
      </c>
      <c r="L1361" s="1" t="s">
        <v>33</v>
      </c>
      <c r="M1361" s="1" t="b">
        <v>0</v>
      </c>
      <c r="N1361" s="1" t="s">
        <v>22212</v>
      </c>
      <c r="O1361" s="1" t="s">
        <v>66</v>
      </c>
      <c r="P1361" s="1" t="s">
        <v>22213</v>
      </c>
      <c r="Q1361" s="1" t="s">
        <v>37</v>
      </c>
      <c r="R1361" s="1" t="s">
        <v>171</v>
      </c>
      <c r="S1361" s="1" t="s">
        <v>39</v>
      </c>
      <c r="T1361" s="1" t="s">
        <v>9175</v>
      </c>
      <c r="U1361" s="1" t="s">
        <v>9170</v>
      </c>
      <c r="V1361" s="1" t="s">
        <v>9176</v>
      </c>
      <c r="W1361" s="1" t="s">
        <v>9177</v>
      </c>
      <c r="X1361" s="1" t="s">
        <v>9178</v>
      </c>
      <c r="Y1361" s="1" t="s">
        <v>156</v>
      </c>
      <c r="Z1361" s="1" t="s">
        <v>9172</v>
      </c>
      <c r="AA1361" s="1">
        <v>0</v>
      </c>
      <c r="AB1361" s="1" t="s">
        <v>460</v>
      </c>
      <c r="AD1361" s="1" t="str">
        <f>VLOOKUP($K1361,「工具标准名」映射表!$B:$I,3,0)</f>
        <v>智能垃圾捡拾器</v>
      </c>
      <c r="AE1361" s="1" t="str">
        <f>VLOOKUP($K1361,「工具标准名」映射表!$B:$I,4,0)</f>
        <v>功能应用层</v>
      </c>
      <c r="AF1361" s="1" t="str">
        <f>VLOOKUP($K1361,「工具标准名」映射表!$B:$I,5,0)</f>
        <v>功能应用（校级 / 区域级系统）</v>
      </c>
      <c r="AG1361" s="1" t="str">
        <f>VLOOKUP($K1361,「工具标准名」映射表!$B:$I,6,0)</f>
        <v>软件工具</v>
      </c>
      <c r="AH1361" s="1" t="str">
        <f>VLOOKUP($K1361,「工具标准名」映射表!$B:$I,7,0)</f>
        <v>AI智能体</v>
      </c>
      <c r="AI1361" s="1" t="str">
        <f>VLOOKUP($K1361,「工具标准名」映射表!$B:$I,8,0)</f>
        <v>否</v>
      </c>
      <c r="AJ1361" s="1" t="s">
        <v>460</v>
      </c>
      <c r="AK1361" s="1"/>
      <c r="AL1361" s="1"/>
      <c r="AM1361" s="1"/>
      <c r="AN1361" s="1"/>
      <c r="AO1361" s="1"/>
    </row>
    <row r="1362" spans="1:41" ht="16">
      <c r="A1362" s="1" t="s">
        <v>9180</v>
      </c>
      <c r="B1362" s="3">
        <v>46056.470983796302</v>
      </c>
      <c r="C1362" s="14">
        <v>678</v>
      </c>
      <c r="D1362" s="1" t="s">
        <v>9181</v>
      </c>
      <c r="E1362" s="1" t="s">
        <v>381</v>
      </c>
      <c r="F1362" s="1" t="s">
        <v>27</v>
      </c>
      <c r="G1362" s="1" t="s">
        <v>9182</v>
      </c>
      <c r="H1362" s="1" t="s">
        <v>9183</v>
      </c>
      <c r="I1362" s="1" t="s">
        <v>9184</v>
      </c>
      <c r="J1362" s="1" t="s">
        <v>9185</v>
      </c>
      <c r="K1362" s="1" t="s">
        <v>453</v>
      </c>
      <c r="L1362" s="1" t="s">
        <v>33</v>
      </c>
      <c r="M1362" s="1" t="b">
        <v>0</v>
      </c>
      <c r="N1362" s="1" t="s">
        <v>47</v>
      </c>
      <c r="O1362" s="1" t="s">
        <v>48</v>
      </c>
      <c r="P1362" s="1" t="s">
        <v>5500</v>
      </c>
      <c r="Q1362" s="1" t="s">
        <v>37</v>
      </c>
      <c r="R1362" s="1" t="s">
        <v>38</v>
      </c>
      <c r="S1362" s="1" t="s">
        <v>375</v>
      </c>
      <c r="T1362" s="1" t="s">
        <v>9187</v>
      </c>
      <c r="U1362" s="1" t="s">
        <v>9188</v>
      </c>
      <c r="V1362" s="1" t="s">
        <v>9189</v>
      </c>
      <c r="W1362" s="1" t="s">
        <v>276</v>
      </c>
      <c r="X1362" s="1" t="s">
        <v>9190</v>
      </c>
      <c r="Y1362" s="1" t="s">
        <v>1264</v>
      </c>
      <c r="Z1362" s="1" t="s">
        <v>4864</v>
      </c>
      <c r="AA1362" s="1" t="s">
        <v>23367</v>
      </c>
      <c r="AB1362" s="1" t="s">
        <v>381</v>
      </c>
      <c r="AD1362" s="1" t="str">
        <f>VLOOKUP($K1362,「工具标准名」映射表!$B:$I,3,0)</f>
        <v>DeepSeek 大模型</v>
      </c>
      <c r="AE1362" s="1" t="str">
        <f>VLOOKUP($K1362,「工具标准名」映射表!$B:$I,4,0)</f>
        <v>功能应用层</v>
      </c>
      <c r="AF1362" s="1" t="str">
        <f>VLOOKUP($K1362,「工具标准名」映射表!$B:$I,5,0)</f>
        <v>功能应用（教学辅助工具）</v>
      </c>
      <c r="AG1362" s="1" t="str">
        <f>VLOOKUP($K1362,「工具标准名」映射表!$B:$I,6,0)</f>
        <v>软件工具</v>
      </c>
      <c r="AH1362" s="1" t="str">
        <f>VLOOKUP($K1362,「工具标准名」映射表!$B:$I,7,0)</f>
        <v>AI智能体</v>
      </c>
      <c r="AI1362" s="1" t="str">
        <f>VLOOKUP($K1362,「工具标准名」映射表!$B:$I,8,0)</f>
        <v>否</v>
      </c>
      <c r="AJ1362" s="1" t="s">
        <v>381</v>
      </c>
      <c r="AK1362" s="1"/>
      <c r="AL1362" s="1"/>
      <c r="AM1362" s="1"/>
      <c r="AN1362" s="1"/>
      <c r="AO1362" s="1"/>
    </row>
    <row r="1363" spans="1:41" ht="16">
      <c r="A1363" s="1" t="s">
        <v>9180</v>
      </c>
      <c r="B1363" s="3">
        <v>46056.470983796302</v>
      </c>
      <c r="C1363" s="14">
        <v>678</v>
      </c>
      <c r="D1363" s="1" t="s">
        <v>9181</v>
      </c>
      <c r="E1363" s="1" t="s">
        <v>381</v>
      </c>
      <c r="F1363" s="1" t="s">
        <v>27</v>
      </c>
      <c r="G1363" s="1" t="s">
        <v>9182</v>
      </c>
      <c r="H1363" s="1" t="s">
        <v>9183</v>
      </c>
      <c r="I1363" s="1" t="s">
        <v>9184</v>
      </c>
      <c r="J1363" s="1" t="s">
        <v>9185</v>
      </c>
      <c r="K1363" s="1" t="s">
        <v>139</v>
      </c>
      <c r="L1363" s="1" t="s">
        <v>33</v>
      </c>
      <c r="M1363" s="1" t="b">
        <v>0</v>
      </c>
      <c r="N1363" s="1" t="s">
        <v>47</v>
      </c>
      <c r="O1363" s="1" t="s">
        <v>48</v>
      </c>
      <c r="P1363" s="1" t="s">
        <v>5500</v>
      </c>
      <c r="Q1363" s="1" t="s">
        <v>37</v>
      </c>
      <c r="R1363" s="1" t="s">
        <v>38</v>
      </c>
      <c r="S1363" s="1" t="s">
        <v>375</v>
      </c>
      <c r="T1363" s="1" t="s">
        <v>9187</v>
      </c>
      <c r="U1363" s="1" t="s">
        <v>9188</v>
      </c>
      <c r="V1363" s="1" t="s">
        <v>9189</v>
      </c>
      <c r="W1363" s="1" t="s">
        <v>276</v>
      </c>
      <c r="X1363" s="1" t="s">
        <v>9190</v>
      </c>
      <c r="Y1363" s="1" t="s">
        <v>1264</v>
      </c>
      <c r="Z1363" s="1" t="s">
        <v>139</v>
      </c>
      <c r="AA1363" s="1" t="s">
        <v>23370</v>
      </c>
      <c r="AB1363" s="1" t="s">
        <v>381</v>
      </c>
      <c r="AD1363" s="1" t="str">
        <f>VLOOKUP($K1363,「工具标准名」映射表!$B:$I,3,0)</f>
        <v>豆包</v>
      </c>
      <c r="AE1363" s="1" t="str">
        <f>VLOOKUP($K1363,「工具标准名」映射表!$B:$I,4,0)</f>
        <v>功能应用层</v>
      </c>
      <c r="AF1363" s="1" t="str">
        <f>VLOOKUP($K1363,「工具标准名」映射表!$B:$I,5,0)</f>
        <v>功能应用（教学辅助工具）</v>
      </c>
      <c r="AG1363" s="1" t="str">
        <f>VLOOKUP($K1363,「工具标准名」映射表!$B:$I,6,0)</f>
        <v>软件工具</v>
      </c>
      <c r="AH1363" s="1" t="str">
        <f>VLOOKUP($K1363,「工具标准名」映射表!$B:$I,7,0)</f>
        <v>其他</v>
      </c>
      <c r="AI1363" s="1" t="str">
        <f>VLOOKUP($K1363,「工具标准名」映射表!$B:$I,8,0)</f>
        <v>否</v>
      </c>
      <c r="AJ1363" s="1" t="s">
        <v>381</v>
      </c>
      <c r="AK1363" s="1"/>
      <c r="AL1363" s="1"/>
      <c r="AM1363" s="1"/>
      <c r="AN1363" s="1"/>
      <c r="AO1363" s="1"/>
    </row>
    <row r="1364" spans="1:41" ht="16">
      <c r="A1364" s="1" t="s">
        <v>9180</v>
      </c>
      <c r="B1364" s="3">
        <v>46056.470983796302</v>
      </c>
      <c r="C1364" s="14">
        <v>678</v>
      </c>
      <c r="D1364" s="1" t="s">
        <v>9181</v>
      </c>
      <c r="E1364" s="1" t="s">
        <v>381</v>
      </c>
      <c r="F1364" s="1" t="s">
        <v>27</v>
      </c>
      <c r="G1364" s="1" t="s">
        <v>9182</v>
      </c>
      <c r="H1364" s="1" t="s">
        <v>9183</v>
      </c>
      <c r="I1364" s="1" t="s">
        <v>9184</v>
      </c>
      <c r="J1364" s="1" t="s">
        <v>9185</v>
      </c>
      <c r="K1364" s="1" t="s">
        <v>1753</v>
      </c>
      <c r="L1364" s="1" t="s">
        <v>33</v>
      </c>
      <c r="M1364" s="1" t="b">
        <v>0</v>
      </c>
      <c r="N1364" s="1" t="s">
        <v>47</v>
      </c>
      <c r="O1364" s="1" t="s">
        <v>48</v>
      </c>
      <c r="P1364" s="1" t="s">
        <v>5500</v>
      </c>
      <c r="Q1364" s="1" t="s">
        <v>37</v>
      </c>
      <c r="R1364" s="1" t="s">
        <v>38</v>
      </c>
      <c r="S1364" s="1" t="s">
        <v>375</v>
      </c>
      <c r="T1364" s="1" t="s">
        <v>9187</v>
      </c>
      <c r="U1364" s="1" t="s">
        <v>9188</v>
      </c>
      <c r="V1364" s="1" t="s">
        <v>9189</v>
      </c>
      <c r="W1364" s="1" t="s">
        <v>276</v>
      </c>
      <c r="X1364" s="1" t="s">
        <v>9190</v>
      </c>
      <c r="Y1364" s="1" t="s">
        <v>1264</v>
      </c>
      <c r="Z1364" s="1" t="s">
        <v>207</v>
      </c>
      <c r="AA1364" s="1" t="s">
        <v>23372</v>
      </c>
      <c r="AB1364" s="1" t="s">
        <v>381</v>
      </c>
      <c r="AD1364" s="1" t="str">
        <f>VLOOKUP($K1364,「工具标准名」映射表!$B:$I,3,0)</f>
        <v>即梦AI</v>
      </c>
      <c r="AE1364" s="1" t="str">
        <f>VLOOKUP($K1364,「工具标准名」映射表!$B:$I,4,0)</f>
        <v>功能应用层</v>
      </c>
      <c r="AF1364" s="1" t="str">
        <f>VLOOKUP($K1364,「工具标准名」映射表!$B:$I,5,0)</f>
        <v>功能应用（生成式AI应用-图像类）</v>
      </c>
      <c r="AG1364" s="1" t="str">
        <f>VLOOKUP($K1364,「工具标准名」映射表!$B:$I,6,0)</f>
        <v>软件工具</v>
      </c>
      <c r="AH1364" s="1" t="str">
        <f>VLOOKUP($K1364,「工具标准名」映射表!$B:$I,7,0)</f>
        <v>AI智能体</v>
      </c>
      <c r="AI1364" s="1" t="str">
        <f>VLOOKUP($K1364,「工具标准名」映射表!$B:$I,8,0)</f>
        <v>是</v>
      </c>
      <c r="AJ1364" s="1" t="s">
        <v>381</v>
      </c>
      <c r="AK1364" s="1"/>
      <c r="AL1364" s="1"/>
      <c r="AM1364" s="1"/>
      <c r="AN1364" s="1"/>
      <c r="AO1364" s="1"/>
    </row>
    <row r="1365" spans="1:41" ht="16">
      <c r="A1365" s="1" t="s">
        <v>9180</v>
      </c>
      <c r="B1365" s="3">
        <v>46056.470983796302</v>
      </c>
      <c r="C1365" s="14">
        <v>678</v>
      </c>
      <c r="D1365" s="1" t="s">
        <v>9181</v>
      </c>
      <c r="E1365" s="1" t="s">
        <v>381</v>
      </c>
      <c r="F1365" s="1" t="s">
        <v>27</v>
      </c>
      <c r="G1365" s="1" t="s">
        <v>9182</v>
      </c>
      <c r="H1365" s="1" t="s">
        <v>9183</v>
      </c>
      <c r="I1365" s="1" t="s">
        <v>9184</v>
      </c>
      <c r="J1365" s="1" t="s">
        <v>9185</v>
      </c>
      <c r="K1365" s="1" t="s">
        <v>1276</v>
      </c>
      <c r="L1365" s="1" t="s">
        <v>33</v>
      </c>
      <c r="M1365" s="1" t="b">
        <v>0</v>
      </c>
      <c r="N1365" s="1" t="s">
        <v>47</v>
      </c>
      <c r="O1365" s="1" t="s">
        <v>48</v>
      </c>
      <c r="P1365" s="1" t="s">
        <v>5500</v>
      </c>
      <c r="Q1365" s="1" t="s">
        <v>37</v>
      </c>
      <c r="R1365" s="1" t="s">
        <v>38</v>
      </c>
      <c r="S1365" s="1" t="s">
        <v>375</v>
      </c>
      <c r="T1365" s="1" t="s">
        <v>9187</v>
      </c>
      <c r="U1365" s="1" t="s">
        <v>9188</v>
      </c>
      <c r="V1365" s="1" t="s">
        <v>9189</v>
      </c>
      <c r="W1365" s="1" t="s">
        <v>276</v>
      </c>
      <c r="X1365" s="1" t="s">
        <v>9190</v>
      </c>
      <c r="Y1365" s="1" t="s">
        <v>1264</v>
      </c>
      <c r="Z1365" s="1" t="s">
        <v>12104</v>
      </c>
      <c r="AA1365" s="1" t="s">
        <v>23383</v>
      </c>
      <c r="AB1365" s="1" t="s">
        <v>381</v>
      </c>
      <c r="AD1365" s="1" t="str">
        <f>VLOOKUP($K1365,「工具标准名」映射表!$B:$I,3,0)</f>
        <v>飞书AI</v>
      </c>
      <c r="AE1365" s="1" t="str">
        <f>VLOOKUP($K1365,「工具标准名」映射表!$B:$I,4,0)</f>
        <v>功能应用层</v>
      </c>
      <c r="AF1365" s="1" t="str">
        <f>VLOOKUP($K1365,「工具标准名」映射表!$B:$I,5,0)</f>
        <v>功能应用（平台型综合系统）</v>
      </c>
      <c r="AG1365" s="1" t="str">
        <f>VLOOKUP($K1365,「工具标准名」映射表!$B:$I,6,0)</f>
        <v>软件工具</v>
      </c>
      <c r="AH1365" s="1" t="str">
        <f>VLOOKUP($K1365,「工具标准名」映射表!$B:$I,7,0)</f>
        <v>AI智能体</v>
      </c>
      <c r="AI1365" s="1" t="str">
        <f>VLOOKUP($K1365,「工具标准名」映射表!$B:$I,8,0)</f>
        <v>否</v>
      </c>
      <c r="AJ1365" s="1" t="s">
        <v>381</v>
      </c>
      <c r="AK1365" s="1"/>
      <c r="AL1365" s="1"/>
      <c r="AM1365" s="1"/>
      <c r="AN1365" s="1"/>
      <c r="AO1365" s="1"/>
    </row>
    <row r="1366" spans="1:41" ht="16">
      <c r="A1366" s="1" t="s">
        <v>9180</v>
      </c>
      <c r="B1366" s="3">
        <v>46056.470983796302</v>
      </c>
      <c r="C1366" s="14">
        <v>678</v>
      </c>
      <c r="D1366" s="1" t="s">
        <v>9181</v>
      </c>
      <c r="E1366" s="1" t="s">
        <v>381</v>
      </c>
      <c r="F1366" s="1" t="s">
        <v>27</v>
      </c>
      <c r="G1366" s="1" t="s">
        <v>9182</v>
      </c>
      <c r="H1366" s="1" t="s">
        <v>9183</v>
      </c>
      <c r="I1366" s="1" t="s">
        <v>9184</v>
      </c>
      <c r="J1366" s="1" t="s">
        <v>9185</v>
      </c>
      <c r="K1366" s="1" t="s">
        <v>9194</v>
      </c>
      <c r="L1366" s="1" t="s">
        <v>33</v>
      </c>
      <c r="M1366" s="1" t="b">
        <v>0</v>
      </c>
      <c r="N1366" s="1" t="s">
        <v>140</v>
      </c>
      <c r="O1366" s="1" t="s">
        <v>66</v>
      </c>
      <c r="P1366" s="1" t="s">
        <v>15652</v>
      </c>
      <c r="Q1366" s="1" t="s">
        <v>37</v>
      </c>
      <c r="R1366" s="1" t="s">
        <v>38</v>
      </c>
      <c r="S1366" s="1" t="s">
        <v>375</v>
      </c>
      <c r="T1366" s="1" t="s">
        <v>9187</v>
      </c>
      <c r="U1366" s="1" t="s">
        <v>9188</v>
      </c>
      <c r="V1366" s="1" t="s">
        <v>9189</v>
      </c>
      <c r="W1366" s="1" t="s">
        <v>276</v>
      </c>
      <c r="X1366" s="1" t="s">
        <v>9190</v>
      </c>
      <c r="Y1366" s="1" t="s">
        <v>1264</v>
      </c>
      <c r="Z1366" s="1" t="s">
        <v>9194</v>
      </c>
      <c r="AA1366" s="1">
        <v>0</v>
      </c>
      <c r="AB1366" s="1" t="s">
        <v>381</v>
      </c>
      <c r="AD1366" s="1" t="str">
        <f>VLOOKUP($K1366,「工具标准名」映射表!$B:$I,3,0)</f>
        <v>噜咔博士拍学机</v>
      </c>
      <c r="AE1366" s="1" t="str">
        <f>VLOOKUP($K1366,「工具标准名」映射表!$B:$I,4,0)</f>
        <v>功能应用层</v>
      </c>
      <c r="AF1366" s="1" t="str">
        <f>VLOOKUP($K1366,「工具标准名」映射表!$B:$I,5,0)</f>
        <v>功能应用（教学辅助工具）</v>
      </c>
      <c r="AG1366" s="1" t="str">
        <f>VLOOKUP($K1366,「工具标准名」映射表!$B:$I,6,0)</f>
        <v>硬件设备</v>
      </c>
      <c r="AH1366" s="1" t="str">
        <f>VLOOKUP($K1366,「工具标准名」映射表!$B:$I,7,0)</f>
        <v>AI智能体</v>
      </c>
      <c r="AI1366" s="1" t="str">
        <f>VLOOKUP($K1366,「工具标准名」映射表!$B:$I,8,0)</f>
        <v>否</v>
      </c>
      <c r="AJ1366" s="1" t="s">
        <v>381</v>
      </c>
      <c r="AK1366" s="1"/>
      <c r="AL1366" s="1"/>
      <c r="AM1366" s="1"/>
      <c r="AN1366" s="1"/>
      <c r="AO1366" s="1"/>
    </row>
    <row r="1367" spans="1:41" ht="16">
      <c r="A1367" s="1" t="s">
        <v>9196</v>
      </c>
      <c r="B1367" s="3">
        <v>46056.470937500002</v>
      </c>
      <c r="C1367" s="14">
        <v>679</v>
      </c>
      <c r="D1367" s="1" t="s">
        <v>9197</v>
      </c>
      <c r="E1367" s="1" t="s">
        <v>385</v>
      </c>
      <c r="F1367" s="1" t="s">
        <v>405</v>
      </c>
      <c r="G1367" s="1" t="s">
        <v>9198</v>
      </c>
      <c r="H1367" s="1" t="s">
        <v>9199</v>
      </c>
      <c r="I1367" s="1" t="s">
        <v>9200</v>
      </c>
      <c r="J1367" s="1" t="s">
        <v>9201</v>
      </c>
      <c r="K1367" s="1" t="s">
        <v>3268</v>
      </c>
      <c r="L1367" s="1" t="s">
        <v>33</v>
      </c>
      <c r="M1367" s="1" t="b">
        <v>0</v>
      </c>
      <c r="N1367" s="1" t="s">
        <v>65</v>
      </c>
      <c r="O1367" s="1" t="s">
        <v>66</v>
      </c>
      <c r="P1367" s="1" t="s">
        <v>8328</v>
      </c>
      <c r="Q1367" s="1" t="s">
        <v>37</v>
      </c>
      <c r="R1367" s="1" t="s">
        <v>171</v>
      </c>
      <c r="S1367" s="1" t="s">
        <v>39</v>
      </c>
      <c r="T1367" s="1" t="s">
        <v>9203</v>
      </c>
      <c r="U1367" s="1" t="s">
        <v>9200</v>
      </c>
      <c r="V1367" s="1" t="s">
        <v>9204</v>
      </c>
      <c r="W1367" s="1" t="s">
        <v>9205</v>
      </c>
      <c r="X1367" s="1" t="s">
        <v>9206</v>
      </c>
      <c r="Y1367" s="1" t="s">
        <v>113</v>
      </c>
      <c r="Z1367" s="1" t="s">
        <v>3268</v>
      </c>
      <c r="AA1367" s="1">
        <v>0</v>
      </c>
      <c r="AB1367" s="1" t="s">
        <v>385</v>
      </c>
      <c r="AD1367" s="1" t="str">
        <f>VLOOKUP($K1367,「工具标准名」映射表!$B:$I,3,0)</f>
        <v>VR设备</v>
      </c>
      <c r="AE1367" s="1" t="str">
        <f>VLOOKUP($K1367,「工具标准名」映射表!$B:$I,4,0)</f>
        <v>功能应用层</v>
      </c>
      <c r="AF1367" s="1" t="str">
        <f>VLOOKUP($K1367,「工具标准名」映射表!$B:$I,5,0)</f>
        <v>功能应用（平台型综合系统）</v>
      </c>
      <c r="AG1367" s="1" t="str">
        <f>VLOOKUP($K1367,「工具标准名」映射表!$B:$I,6,0)</f>
        <v>虚拟教室</v>
      </c>
      <c r="AH1367" s="1" t="str">
        <f>VLOOKUP($K1367,「工具标准名」映射表!$B:$I,7,0)</f>
        <v>其他</v>
      </c>
      <c r="AI1367" s="1" t="str">
        <f>VLOOKUP($K1367,「工具标准名」映射表!$B:$I,8,0)</f>
        <v>否</v>
      </c>
      <c r="AJ1367" s="1" t="s">
        <v>385</v>
      </c>
      <c r="AK1367" s="1"/>
      <c r="AL1367" s="1"/>
      <c r="AM1367" s="1"/>
      <c r="AN1367" s="1"/>
      <c r="AO1367" s="1"/>
    </row>
    <row r="1368" spans="1:41" ht="16">
      <c r="A1368" s="1" t="s">
        <v>9196</v>
      </c>
      <c r="B1368" s="3">
        <v>46056.470937500002</v>
      </c>
      <c r="C1368" s="14">
        <v>679</v>
      </c>
      <c r="D1368" s="1" t="s">
        <v>9197</v>
      </c>
      <c r="E1368" s="1" t="s">
        <v>385</v>
      </c>
      <c r="F1368" s="1" t="s">
        <v>405</v>
      </c>
      <c r="G1368" s="1" t="s">
        <v>9198</v>
      </c>
      <c r="H1368" s="1" t="s">
        <v>9199</v>
      </c>
      <c r="I1368" s="1" t="s">
        <v>9200</v>
      </c>
      <c r="J1368" s="1" t="s">
        <v>9201</v>
      </c>
      <c r="K1368" s="1" t="s">
        <v>3165</v>
      </c>
      <c r="L1368" s="1" t="s">
        <v>33</v>
      </c>
      <c r="M1368" s="1" t="b">
        <v>0</v>
      </c>
      <c r="N1368" s="1" t="s">
        <v>47</v>
      </c>
      <c r="O1368" s="1" t="s">
        <v>48</v>
      </c>
      <c r="P1368" s="1" t="s">
        <v>3160</v>
      </c>
      <c r="Q1368" s="1" t="s">
        <v>37</v>
      </c>
      <c r="R1368" s="1" t="s">
        <v>171</v>
      </c>
      <c r="S1368" s="1" t="s">
        <v>39</v>
      </c>
      <c r="T1368" s="1" t="s">
        <v>9203</v>
      </c>
      <c r="U1368" s="1" t="s">
        <v>9200</v>
      </c>
      <c r="V1368" s="1" t="s">
        <v>9204</v>
      </c>
      <c r="W1368" s="1" t="s">
        <v>9205</v>
      </c>
      <c r="X1368" s="1" t="s">
        <v>9206</v>
      </c>
      <c r="Y1368" s="1" t="s">
        <v>113</v>
      </c>
      <c r="Z1368" s="1" t="s">
        <v>3165</v>
      </c>
      <c r="AA1368" s="1">
        <v>0</v>
      </c>
      <c r="AB1368" s="1" t="s">
        <v>385</v>
      </c>
      <c r="AD1368" s="1" t="str">
        <f>VLOOKUP($K1368,「工具标准名」映射表!$B:$I,3,0)</f>
        <v>AI红军智能体</v>
      </c>
      <c r="AE1368" s="1" t="str">
        <f>VLOOKUP($K1368,「工具标准名」映射表!$B:$I,4,0)</f>
        <v>功能应用层</v>
      </c>
      <c r="AF1368" s="1" t="str">
        <f>VLOOKUP($K1368,「工具标准名」映射表!$B:$I,5,0)</f>
        <v>功能应用层（AI智能体）</v>
      </c>
      <c r="AG1368" s="1" t="str">
        <f>VLOOKUP($K1368,「工具标准名」映射表!$B:$I,6,0)</f>
        <v>软件工具</v>
      </c>
      <c r="AH1368" s="1" t="str">
        <f>VLOOKUP($K1368,「工具标准名」映射表!$B:$I,7,0)</f>
        <v>AI智能体</v>
      </c>
      <c r="AI1368" s="1" t="str">
        <f>VLOOKUP($K1368,「工具标准名」映射表!$B:$I,8,0)</f>
        <v>是</v>
      </c>
      <c r="AJ1368" s="1" t="s">
        <v>385</v>
      </c>
      <c r="AK1368" s="1"/>
      <c r="AL1368" s="1"/>
      <c r="AM1368" s="1"/>
      <c r="AN1368" s="1"/>
      <c r="AO1368" s="1"/>
    </row>
    <row r="1369" spans="1:41" ht="16">
      <c r="A1369" s="1" t="s">
        <v>9208</v>
      </c>
      <c r="B1369" s="3">
        <v>46056.470983796302</v>
      </c>
      <c r="C1369" s="14">
        <v>680</v>
      </c>
      <c r="D1369" s="1" t="s">
        <v>9209</v>
      </c>
      <c r="E1369" s="1" t="s">
        <v>404</v>
      </c>
      <c r="F1369" s="1" t="s">
        <v>27</v>
      </c>
      <c r="G1369" s="1" t="s">
        <v>9210</v>
      </c>
      <c r="H1369" s="1" t="s">
        <v>9211</v>
      </c>
      <c r="I1369" s="1" t="s">
        <v>9212</v>
      </c>
      <c r="J1369" s="1" t="s">
        <v>9213</v>
      </c>
      <c r="K1369" s="1" t="s">
        <v>3937</v>
      </c>
      <c r="L1369" s="1" t="s">
        <v>33</v>
      </c>
      <c r="M1369" s="1" t="b">
        <v>0</v>
      </c>
      <c r="N1369" s="1" t="s">
        <v>47</v>
      </c>
      <c r="O1369" s="1" t="s">
        <v>54</v>
      </c>
      <c r="P1369" s="1" t="s">
        <v>21150</v>
      </c>
      <c r="Q1369" s="1" t="s">
        <v>37</v>
      </c>
      <c r="R1369" s="1" t="s">
        <v>250</v>
      </c>
      <c r="S1369" s="1" t="s">
        <v>39</v>
      </c>
      <c r="T1369" s="1" t="s">
        <v>9215</v>
      </c>
      <c r="U1369" s="1" t="s">
        <v>9216</v>
      </c>
      <c r="V1369" s="1" t="s">
        <v>9217</v>
      </c>
      <c r="W1369" s="1" t="s">
        <v>9218</v>
      </c>
      <c r="X1369" s="1" t="s">
        <v>9219</v>
      </c>
      <c r="Y1369" s="1" t="s">
        <v>43</v>
      </c>
      <c r="Z1369" s="1" t="s">
        <v>3937</v>
      </c>
      <c r="AA1369" s="1">
        <v>0</v>
      </c>
      <c r="AB1369" s="1" t="s">
        <v>385</v>
      </c>
      <c r="AD1369" s="1" t="str">
        <f>VLOOKUP($K1369,「工具标准名」映射表!$B:$I,3,0)</f>
        <v>云思智学</v>
      </c>
      <c r="AE1369" s="1" t="str">
        <f>VLOOKUP($K1369,「工具标准名」映射表!$B:$I,4,0)</f>
        <v>功能应用层</v>
      </c>
      <c r="AF1369" s="1" t="str">
        <f>VLOOKUP($K1369,「工具标准名」映射表!$B:$I,5,0)</f>
        <v>功能应用（校级 / 区域级系统）</v>
      </c>
      <c r="AG1369" s="1" t="str">
        <f>VLOOKUP($K1369,「工具标准名」映射表!$B:$I,6,0)</f>
        <v>软件工具</v>
      </c>
      <c r="AH1369" s="1" t="str">
        <f>VLOOKUP($K1369,「工具标准名」映射表!$B:$I,7,0)</f>
        <v>AI智能体</v>
      </c>
      <c r="AI1369" s="1" t="str">
        <f>VLOOKUP($K1369,「工具标准名」映射表!$B:$I,8,0)</f>
        <v>否</v>
      </c>
      <c r="AJ1369" s="1" t="s">
        <v>385</v>
      </c>
      <c r="AK1369" s="1"/>
      <c r="AL1369" s="1"/>
      <c r="AM1369" s="1"/>
      <c r="AN1369" s="1"/>
      <c r="AO1369" s="1"/>
    </row>
    <row r="1370" spans="1:41" ht="16">
      <c r="A1370" s="1" t="s">
        <v>9220</v>
      </c>
      <c r="B1370" s="3">
        <v>46056.471018518503</v>
      </c>
      <c r="C1370" s="14">
        <v>682</v>
      </c>
      <c r="D1370" s="1" t="s">
        <v>9221</v>
      </c>
      <c r="E1370" s="1" t="s">
        <v>7783</v>
      </c>
      <c r="F1370" s="1" t="s">
        <v>119</v>
      </c>
      <c r="G1370" s="1" t="s">
        <v>9222</v>
      </c>
      <c r="H1370" s="1" t="s">
        <v>9223</v>
      </c>
      <c r="I1370" s="1" t="s">
        <v>9224</v>
      </c>
      <c r="J1370" s="1" t="s">
        <v>9225</v>
      </c>
      <c r="K1370" s="1" t="s">
        <v>124</v>
      </c>
      <c r="L1370" s="1" t="s">
        <v>33</v>
      </c>
      <c r="M1370" s="1" t="b">
        <v>0</v>
      </c>
      <c r="N1370" s="1" t="s">
        <v>47</v>
      </c>
      <c r="O1370" s="1" t="s">
        <v>54</v>
      </c>
      <c r="P1370" s="1" t="s">
        <v>5511</v>
      </c>
      <c r="Q1370" s="1" t="s">
        <v>87</v>
      </c>
      <c r="R1370" s="1" t="s">
        <v>234</v>
      </c>
      <c r="S1370" s="1" t="s">
        <v>39</v>
      </c>
      <c r="T1370" s="1" t="s">
        <v>9227</v>
      </c>
      <c r="U1370" s="1" t="s">
        <v>9228</v>
      </c>
      <c r="V1370" s="1" t="s">
        <v>9229</v>
      </c>
      <c r="W1370" s="1" t="s">
        <v>176</v>
      </c>
      <c r="X1370" s="1" t="s">
        <v>9230</v>
      </c>
      <c r="Y1370" s="1" t="s">
        <v>9231</v>
      </c>
      <c r="Z1370" s="1" t="s">
        <v>4864</v>
      </c>
      <c r="AA1370" s="1" t="s">
        <v>23367</v>
      </c>
      <c r="AB1370" s="1" t="s">
        <v>1269</v>
      </c>
      <c r="AD1370" s="1" t="str">
        <f>VLOOKUP($K1370,「工具标准名」映射表!$B:$I,3,0)</f>
        <v>DeepSeek 大模型</v>
      </c>
      <c r="AE1370" s="1" t="str">
        <f>VLOOKUP($K1370,「工具标准名」映射表!$B:$I,4,0)</f>
        <v>功能应用层</v>
      </c>
      <c r="AF1370" s="1" t="str">
        <f>VLOOKUP($K1370,「工具标准名」映射表!$B:$I,5,0)</f>
        <v>功能应用（教学辅助工具）</v>
      </c>
      <c r="AG1370" s="1" t="str">
        <f>VLOOKUP($K1370,「工具标准名」映射表!$B:$I,6,0)</f>
        <v>软件工具</v>
      </c>
      <c r="AH1370" s="1" t="str">
        <f>VLOOKUP($K1370,「工具标准名」映射表!$B:$I,7,0)</f>
        <v>AI智能体</v>
      </c>
      <c r="AI1370" s="1" t="str">
        <f>VLOOKUP($K1370,「工具标准名」映射表!$B:$I,8,0)</f>
        <v>否</v>
      </c>
      <c r="AJ1370" s="1" t="s">
        <v>1269</v>
      </c>
      <c r="AK1370" s="1"/>
      <c r="AL1370" s="1"/>
      <c r="AM1370" s="1"/>
      <c r="AN1370" s="1"/>
      <c r="AO1370" s="1"/>
    </row>
    <row r="1371" spans="1:41" ht="16">
      <c r="A1371" s="1" t="s">
        <v>9220</v>
      </c>
      <c r="B1371" s="3">
        <v>46056.471018518503</v>
      </c>
      <c r="C1371" s="14">
        <v>682</v>
      </c>
      <c r="D1371" s="1" t="s">
        <v>9221</v>
      </c>
      <c r="E1371" s="1" t="s">
        <v>7783</v>
      </c>
      <c r="F1371" s="1" t="s">
        <v>119</v>
      </c>
      <c r="G1371" s="1" t="s">
        <v>9222</v>
      </c>
      <c r="H1371" s="1" t="s">
        <v>9223</v>
      </c>
      <c r="I1371" s="1" t="s">
        <v>9224</v>
      </c>
      <c r="J1371" s="1" t="s">
        <v>9225</v>
      </c>
      <c r="K1371" s="1" t="s">
        <v>9232</v>
      </c>
      <c r="L1371" s="1" t="s">
        <v>33</v>
      </c>
      <c r="M1371" s="1" t="b">
        <v>0</v>
      </c>
      <c r="N1371" s="1" t="s">
        <v>47</v>
      </c>
      <c r="O1371" s="1" t="s">
        <v>54</v>
      </c>
      <c r="P1371" s="1" t="s">
        <v>12222</v>
      </c>
      <c r="Q1371" s="1" t="s">
        <v>87</v>
      </c>
      <c r="R1371" s="1" t="s">
        <v>234</v>
      </c>
      <c r="S1371" s="1" t="s">
        <v>39</v>
      </c>
      <c r="T1371" s="1" t="s">
        <v>9227</v>
      </c>
      <c r="U1371" s="1" t="s">
        <v>9228</v>
      </c>
      <c r="V1371" s="1" t="s">
        <v>9229</v>
      </c>
      <c r="W1371" s="1" t="s">
        <v>176</v>
      </c>
      <c r="X1371" s="1" t="s">
        <v>9230</v>
      </c>
      <c r="Y1371" s="1" t="s">
        <v>9231</v>
      </c>
      <c r="Z1371" s="1" t="s">
        <v>9232</v>
      </c>
      <c r="AA1371" s="1">
        <v>0</v>
      </c>
      <c r="AB1371" s="1" t="s">
        <v>1269</v>
      </c>
      <c r="AD1371" s="1" t="str">
        <f>VLOOKUP($K1371,「工具标准名」映射表!$B:$I,3,0)</f>
        <v>分子结构可视化教学系统</v>
      </c>
      <c r="AE1371" s="1" t="str">
        <f>VLOOKUP($K1371,「工具标准名」映射表!$B:$I,4,0)</f>
        <v>功能应用层</v>
      </c>
      <c r="AF1371" s="1" t="str">
        <f>VLOOKUP($K1371,「工具标准名」映射表!$B:$I,5,0)</f>
        <v>功能应用（平台型综合系统）</v>
      </c>
      <c r="AG1371" s="1" t="str">
        <f>VLOOKUP($K1371,「工具标准名」映射表!$B:$I,6,0)</f>
        <v>软件工具</v>
      </c>
      <c r="AH1371" s="1" t="str">
        <f>VLOOKUP($K1371,「工具标准名」映射表!$B:$I,7,0)</f>
        <v>其他</v>
      </c>
      <c r="AI1371" s="1" t="str">
        <f>VLOOKUP($K1371,「工具标准名」映射表!$B:$I,8,0)</f>
        <v>否</v>
      </c>
      <c r="AJ1371" s="1" t="s">
        <v>1269</v>
      </c>
      <c r="AK1371" s="1"/>
      <c r="AL1371" s="1"/>
      <c r="AM1371" s="1"/>
      <c r="AN1371" s="1"/>
      <c r="AO1371" s="1"/>
    </row>
    <row r="1372" spans="1:41" ht="16">
      <c r="A1372" s="1" t="s">
        <v>9220</v>
      </c>
      <c r="B1372" s="3">
        <v>46056.471018518503</v>
      </c>
      <c r="C1372" s="14">
        <v>682</v>
      </c>
      <c r="D1372" s="1" t="s">
        <v>9221</v>
      </c>
      <c r="E1372" s="1" t="s">
        <v>7783</v>
      </c>
      <c r="F1372" s="1" t="s">
        <v>119</v>
      </c>
      <c r="G1372" s="1" t="s">
        <v>9222</v>
      </c>
      <c r="H1372" s="1" t="s">
        <v>9223</v>
      </c>
      <c r="I1372" s="1" t="s">
        <v>9224</v>
      </c>
      <c r="J1372" s="1" t="s">
        <v>9225</v>
      </c>
      <c r="K1372" s="1" t="s">
        <v>9235</v>
      </c>
      <c r="L1372" s="1" t="s">
        <v>33</v>
      </c>
      <c r="M1372" s="1" t="b">
        <v>0</v>
      </c>
      <c r="N1372" s="1" t="s">
        <v>47</v>
      </c>
      <c r="O1372" s="1" t="s">
        <v>54</v>
      </c>
      <c r="P1372" s="1" t="s">
        <v>15273</v>
      </c>
      <c r="Q1372" s="1" t="s">
        <v>87</v>
      </c>
      <c r="R1372" s="1" t="s">
        <v>234</v>
      </c>
      <c r="S1372" s="1" t="s">
        <v>39</v>
      </c>
      <c r="T1372" s="1" t="s">
        <v>9227</v>
      </c>
      <c r="U1372" s="1" t="s">
        <v>9228</v>
      </c>
      <c r="V1372" s="1" t="s">
        <v>9229</v>
      </c>
      <c r="W1372" s="1" t="s">
        <v>176</v>
      </c>
      <c r="X1372" s="1" t="s">
        <v>9230</v>
      </c>
      <c r="Y1372" s="1" t="s">
        <v>9231</v>
      </c>
      <c r="Z1372" s="1" t="s">
        <v>9235</v>
      </c>
      <c r="AA1372" s="1">
        <v>0</v>
      </c>
      <c r="AB1372" s="1" t="s">
        <v>1269</v>
      </c>
      <c r="AD1372" s="1" t="str">
        <f>VLOOKUP($K1372,「工具标准名」映射表!$B:$I,3,0)</f>
        <v>科学家智能体</v>
      </c>
      <c r="AE1372" s="1" t="str">
        <f>VLOOKUP($K1372,「工具标准名」映射表!$B:$I,4,0)</f>
        <v>功能应用层</v>
      </c>
      <c r="AF1372" s="1" t="str">
        <f>VLOOKUP($K1372,「工具标准名」映射表!$B:$I,5,0)</f>
        <v>功能应用层（AI智能体）</v>
      </c>
      <c r="AG1372" s="1" t="str">
        <f>VLOOKUP($K1372,「工具标准名」映射表!$B:$I,6,0)</f>
        <v>软件工具</v>
      </c>
      <c r="AH1372" s="1" t="str">
        <f>VLOOKUP($K1372,「工具标准名」映射表!$B:$I,7,0)</f>
        <v>AI智能体</v>
      </c>
      <c r="AI1372" s="1" t="str">
        <f>VLOOKUP($K1372,「工具标准名」映射表!$B:$I,8,0)</f>
        <v>否</v>
      </c>
      <c r="AJ1372" s="1" t="s">
        <v>1269</v>
      </c>
      <c r="AK1372" s="1"/>
      <c r="AL1372" s="1"/>
      <c r="AM1372" s="1"/>
      <c r="AN1372" s="1"/>
      <c r="AO1372" s="1"/>
    </row>
    <row r="1373" spans="1:41" ht="16">
      <c r="A1373" s="1" t="s">
        <v>9239</v>
      </c>
      <c r="B1373" s="3">
        <v>46056.470925925903</v>
      </c>
      <c r="C1373" s="14">
        <v>683</v>
      </c>
      <c r="D1373" s="1" t="s">
        <v>9240</v>
      </c>
      <c r="E1373" s="1" t="s">
        <v>1269</v>
      </c>
      <c r="F1373" s="1" t="s">
        <v>119</v>
      </c>
      <c r="G1373" s="1" t="s">
        <v>9241</v>
      </c>
      <c r="H1373" s="1" t="s">
        <v>9242</v>
      </c>
      <c r="I1373" s="1" t="s">
        <v>9243</v>
      </c>
      <c r="J1373" s="1" t="s">
        <v>9244</v>
      </c>
      <c r="K1373" s="1" t="s">
        <v>8996</v>
      </c>
      <c r="L1373" s="1" t="s">
        <v>33</v>
      </c>
      <c r="M1373" s="1" t="b">
        <v>0</v>
      </c>
      <c r="N1373" s="1" t="s">
        <v>47</v>
      </c>
      <c r="O1373" s="1" t="s">
        <v>54</v>
      </c>
      <c r="P1373" s="1" t="s">
        <v>7805</v>
      </c>
      <c r="Q1373" s="1" t="s">
        <v>37</v>
      </c>
      <c r="R1373" s="1" t="s">
        <v>38</v>
      </c>
      <c r="S1373" s="1" t="s">
        <v>39</v>
      </c>
      <c r="T1373" s="1" t="s">
        <v>9246</v>
      </c>
      <c r="U1373" s="1" t="s">
        <v>9247</v>
      </c>
      <c r="V1373" s="1" t="s">
        <v>9248</v>
      </c>
      <c r="W1373" s="1" t="s">
        <v>176</v>
      </c>
      <c r="X1373" s="1" t="s">
        <v>9249</v>
      </c>
      <c r="Y1373" s="1" t="s">
        <v>278</v>
      </c>
      <c r="Z1373" s="1" t="s">
        <v>2273</v>
      </c>
      <c r="AA1373" s="1">
        <v>0</v>
      </c>
      <c r="AB1373" s="1" t="s">
        <v>1269</v>
      </c>
      <c r="AD1373" s="1" t="str">
        <f>VLOOKUP($K1373,「工具标准名」映射表!$B:$I,3,0)</f>
        <v>Phyphox</v>
      </c>
      <c r="AE1373" s="1" t="str">
        <f>VLOOKUP($K1373,「工具标准名」映射表!$B:$I,4,0)</f>
        <v>功能应用层</v>
      </c>
      <c r="AF1373" s="1" t="str">
        <f>VLOOKUP($K1373,「工具标准名」映射表!$B:$I,5,0)</f>
        <v>功能应用（平台型综合系统）</v>
      </c>
      <c r="AG1373" s="1" t="str">
        <f>VLOOKUP($K1373,「工具标准名」映射表!$B:$I,6,0)</f>
        <v>软件工具</v>
      </c>
      <c r="AH1373" s="1" t="str">
        <f>VLOOKUP($K1373,「工具标准名」映射表!$B:$I,7,0)</f>
        <v>其他</v>
      </c>
      <c r="AI1373" s="1" t="str">
        <f>VLOOKUP($K1373,「工具标准名」映射表!$B:$I,8,0)</f>
        <v>否</v>
      </c>
      <c r="AJ1373" s="1" t="s">
        <v>1269</v>
      </c>
      <c r="AK1373" s="1"/>
      <c r="AL1373" s="1"/>
      <c r="AM1373" s="1"/>
      <c r="AN1373" s="1"/>
      <c r="AO1373" s="1"/>
    </row>
    <row r="1374" spans="1:41" ht="16">
      <c r="A1374" s="1" t="s">
        <v>9250</v>
      </c>
      <c r="B1374" s="3">
        <v>46056.471006944397</v>
      </c>
      <c r="C1374" s="14">
        <v>685</v>
      </c>
      <c r="D1374" s="1" t="s">
        <v>9251</v>
      </c>
      <c r="E1374" s="1" t="s">
        <v>722</v>
      </c>
      <c r="F1374" s="1" t="s">
        <v>27</v>
      </c>
      <c r="G1374" s="1" t="s">
        <v>9252</v>
      </c>
      <c r="H1374" s="1" t="s">
        <v>9253</v>
      </c>
      <c r="I1374" s="1" t="s">
        <v>9254</v>
      </c>
      <c r="J1374" s="1" t="s">
        <v>9255</v>
      </c>
      <c r="K1374" s="1" t="s">
        <v>7665</v>
      </c>
      <c r="L1374" s="1" t="s">
        <v>33</v>
      </c>
      <c r="M1374" s="1" t="b">
        <v>1</v>
      </c>
      <c r="N1374" s="1" t="s">
        <v>47</v>
      </c>
      <c r="O1374" s="1" t="s">
        <v>54</v>
      </c>
      <c r="P1374" s="1" t="s">
        <v>7664</v>
      </c>
      <c r="Q1374" s="1" t="s">
        <v>309</v>
      </c>
      <c r="R1374" s="1" t="s">
        <v>310</v>
      </c>
      <c r="S1374" s="1" t="s">
        <v>375</v>
      </c>
      <c r="T1374" s="1" t="s">
        <v>9257</v>
      </c>
      <c r="U1374" s="1" t="s">
        <v>9258</v>
      </c>
      <c r="V1374" s="1" t="s">
        <v>9259</v>
      </c>
      <c r="W1374" s="1" t="s">
        <v>799</v>
      </c>
      <c r="X1374" s="1" t="s">
        <v>9260</v>
      </c>
      <c r="Y1374" s="1" t="s">
        <v>156</v>
      </c>
      <c r="Z1374" s="1" t="s">
        <v>7665</v>
      </c>
      <c r="AA1374" s="1">
        <v>0</v>
      </c>
      <c r="AB1374" s="1" t="s">
        <v>1019</v>
      </c>
      <c r="AD1374" s="1" t="str">
        <f>VLOOKUP($K1374,「工具标准名」映射表!$B:$I,3,0)</f>
        <v>OA综合平台</v>
      </c>
      <c r="AE1374" s="1" t="str">
        <f>VLOOKUP($K1374,「工具标准名」映射表!$B:$I,4,0)</f>
        <v>功能应用层</v>
      </c>
      <c r="AF1374" s="1" t="str">
        <f>VLOOKUP($K1374,「工具标准名」映射表!$B:$I,5,0)</f>
        <v>功能应用（Web 教学平台（SaaS））</v>
      </c>
      <c r="AG1374" s="1" t="str">
        <f>VLOOKUP($K1374,「工具标准名」映射表!$B:$I,6,0)</f>
        <v>软件工具</v>
      </c>
      <c r="AH1374" s="1" t="str">
        <f>VLOOKUP($K1374,「工具标准名」映射表!$B:$I,7,0)</f>
        <v>其他</v>
      </c>
      <c r="AI1374" s="1" t="str">
        <f>VLOOKUP($K1374,「工具标准名」映射表!$B:$I,8,0)</f>
        <v>否</v>
      </c>
      <c r="AJ1374" s="1" t="s">
        <v>1019</v>
      </c>
      <c r="AK1374" s="1"/>
      <c r="AL1374" s="1"/>
      <c r="AM1374" s="1"/>
      <c r="AN1374" s="1"/>
      <c r="AO1374" s="1"/>
    </row>
    <row r="1375" spans="1:41" ht="16">
      <c r="A1375" s="1" t="s">
        <v>9250</v>
      </c>
      <c r="B1375" s="3">
        <v>46056.471006944397</v>
      </c>
      <c r="C1375" s="14">
        <v>685</v>
      </c>
      <c r="D1375" s="1" t="s">
        <v>9251</v>
      </c>
      <c r="E1375" s="1" t="s">
        <v>722</v>
      </c>
      <c r="F1375" s="1" t="s">
        <v>27</v>
      </c>
      <c r="G1375" s="1" t="s">
        <v>9252</v>
      </c>
      <c r="H1375" s="1" t="s">
        <v>9253</v>
      </c>
      <c r="I1375" s="1" t="s">
        <v>9254</v>
      </c>
      <c r="J1375" s="1" t="s">
        <v>9255</v>
      </c>
      <c r="K1375" s="1" t="s">
        <v>9262</v>
      </c>
      <c r="L1375" s="1" t="s">
        <v>33</v>
      </c>
      <c r="M1375" s="1" t="b">
        <v>0</v>
      </c>
      <c r="N1375" s="1" t="s">
        <v>140</v>
      </c>
      <c r="O1375" s="1" t="s">
        <v>66</v>
      </c>
      <c r="P1375" s="1" t="s">
        <v>21671</v>
      </c>
      <c r="Q1375" s="1" t="s">
        <v>309</v>
      </c>
      <c r="R1375" s="1" t="s">
        <v>310</v>
      </c>
      <c r="S1375" s="1" t="s">
        <v>375</v>
      </c>
      <c r="T1375" s="1" t="s">
        <v>9257</v>
      </c>
      <c r="U1375" s="1" t="s">
        <v>9258</v>
      </c>
      <c r="V1375" s="1" t="s">
        <v>9259</v>
      </c>
      <c r="W1375" s="1" t="s">
        <v>799</v>
      </c>
      <c r="X1375" s="1" t="s">
        <v>9260</v>
      </c>
      <c r="Y1375" s="1" t="s">
        <v>156</v>
      </c>
      <c r="Z1375" s="1" t="s">
        <v>9262</v>
      </c>
      <c r="AA1375" s="1">
        <v>0</v>
      </c>
      <c r="AB1375" s="1" t="s">
        <v>1019</v>
      </c>
      <c r="AD1375" s="1" t="str">
        <f>VLOOKUP($K1375,「工具标准名」映射表!$B:$I,3,0)</f>
        <v>智慧体育设备</v>
      </c>
      <c r="AE1375" s="1" t="str">
        <f>VLOOKUP($K1375,「工具标准名」映射表!$B:$I,4,0)</f>
        <v>功能应用层</v>
      </c>
      <c r="AF1375" s="1" t="str">
        <f>VLOOKUP($K1375,「工具标准名」映射表!$B:$I,5,0)</f>
        <v>功能应用（校级 / 区域级系统）</v>
      </c>
      <c r="AG1375" s="1" t="str">
        <f>VLOOKUP($K1375,「工具标准名」映射表!$B:$I,6,0)</f>
        <v>软件工具</v>
      </c>
      <c r="AH1375" s="1" t="str">
        <f>VLOOKUP($K1375,「工具标准名」映射表!$B:$I,7,0)</f>
        <v>AI智能体</v>
      </c>
      <c r="AI1375" s="1" t="str">
        <f>VLOOKUP($K1375,「工具标准名」映射表!$B:$I,8,0)</f>
        <v>否</v>
      </c>
      <c r="AJ1375" s="1" t="s">
        <v>1019</v>
      </c>
      <c r="AK1375" s="1"/>
      <c r="AL1375" s="1"/>
      <c r="AM1375" s="1"/>
      <c r="AN1375" s="1"/>
      <c r="AO1375" s="1"/>
    </row>
    <row r="1376" spans="1:41" ht="16">
      <c r="A1376" s="1" t="s">
        <v>9250</v>
      </c>
      <c r="B1376" s="3">
        <v>46056.471006944397</v>
      </c>
      <c r="C1376" s="14">
        <v>685</v>
      </c>
      <c r="D1376" s="1" t="s">
        <v>9251</v>
      </c>
      <c r="E1376" s="1" t="s">
        <v>722</v>
      </c>
      <c r="F1376" s="1" t="s">
        <v>27</v>
      </c>
      <c r="G1376" s="1" t="s">
        <v>9252</v>
      </c>
      <c r="H1376" s="1" t="s">
        <v>9253</v>
      </c>
      <c r="I1376" s="1" t="s">
        <v>9254</v>
      </c>
      <c r="J1376" s="1" t="s">
        <v>9255</v>
      </c>
      <c r="K1376" s="1" t="s">
        <v>3674</v>
      </c>
      <c r="L1376" s="1" t="s">
        <v>33</v>
      </c>
      <c r="M1376" s="1" t="b">
        <v>0</v>
      </c>
      <c r="N1376" s="1" t="s">
        <v>140</v>
      </c>
      <c r="O1376" s="1" t="s">
        <v>66</v>
      </c>
      <c r="P1376" s="1" t="s">
        <v>3754</v>
      </c>
      <c r="Q1376" s="1" t="s">
        <v>309</v>
      </c>
      <c r="R1376" s="1" t="s">
        <v>310</v>
      </c>
      <c r="S1376" s="1" t="s">
        <v>375</v>
      </c>
      <c r="T1376" s="1" t="s">
        <v>9257</v>
      </c>
      <c r="U1376" s="1" t="s">
        <v>9258</v>
      </c>
      <c r="V1376" s="1" t="s">
        <v>9259</v>
      </c>
      <c r="W1376" s="1" t="s">
        <v>799</v>
      </c>
      <c r="X1376" s="1" t="s">
        <v>9260</v>
      </c>
      <c r="Y1376" s="1" t="s">
        <v>156</v>
      </c>
      <c r="Z1376" s="1" t="s">
        <v>3674</v>
      </c>
      <c r="AA1376" s="1">
        <v>0</v>
      </c>
      <c r="AB1376" s="1" t="s">
        <v>1019</v>
      </c>
      <c r="AD1376" s="1" t="str">
        <f>VLOOKUP($K1376,「工具标准名」映射表!$B:$I,3,0)</f>
        <v>AI课堂循证系统</v>
      </c>
      <c r="AE1376" s="1" t="str">
        <f>VLOOKUP($K1376,「工具标准名」映射表!$B:$I,4,0)</f>
        <v>功能应用层</v>
      </c>
      <c r="AF1376" s="1" t="str">
        <f>VLOOKUP($K1376,「工具标准名」映射表!$B:$I,5,0)</f>
        <v>功能应用（教学辅助工具）</v>
      </c>
      <c r="AG1376" s="1" t="str">
        <f>VLOOKUP($K1376,「工具标准名」映射表!$B:$I,6,0)</f>
        <v>软件工具</v>
      </c>
      <c r="AH1376" s="1" t="str">
        <f>VLOOKUP($K1376,「工具标准名」映射表!$B:$I,7,0)</f>
        <v>AI智能体</v>
      </c>
      <c r="AI1376" s="1" t="str">
        <f>VLOOKUP($K1376,「工具标准名」映射表!$B:$I,8,0)</f>
        <v>否</v>
      </c>
      <c r="AJ1376" s="1" t="s">
        <v>1019</v>
      </c>
      <c r="AK1376" s="1"/>
      <c r="AL1376" s="1"/>
      <c r="AM1376" s="1"/>
      <c r="AN1376" s="1"/>
      <c r="AO1376" s="1"/>
    </row>
    <row r="1377" spans="1:41" ht="16">
      <c r="A1377" s="1" t="s">
        <v>9250</v>
      </c>
      <c r="B1377" s="3">
        <v>46056.471006944397</v>
      </c>
      <c r="C1377" s="14">
        <v>685</v>
      </c>
      <c r="D1377" s="1" t="s">
        <v>9251</v>
      </c>
      <c r="E1377" s="1" t="s">
        <v>722</v>
      </c>
      <c r="F1377" s="1" t="s">
        <v>27</v>
      </c>
      <c r="G1377" s="1" t="s">
        <v>9252</v>
      </c>
      <c r="H1377" s="1" t="s">
        <v>9253</v>
      </c>
      <c r="I1377" s="1" t="s">
        <v>9254</v>
      </c>
      <c r="J1377" s="1" t="s">
        <v>9255</v>
      </c>
      <c r="K1377" s="1" t="s">
        <v>9267</v>
      </c>
      <c r="L1377" s="1" t="s">
        <v>33</v>
      </c>
      <c r="M1377" s="1" t="b">
        <v>1</v>
      </c>
      <c r="N1377" s="1" t="s">
        <v>3189</v>
      </c>
      <c r="O1377" s="1" t="s">
        <v>3189</v>
      </c>
      <c r="P1377" s="1" t="s">
        <v>14192</v>
      </c>
      <c r="Q1377" s="1" t="s">
        <v>309</v>
      </c>
      <c r="R1377" s="1" t="s">
        <v>310</v>
      </c>
      <c r="S1377" s="1" t="s">
        <v>375</v>
      </c>
      <c r="T1377" s="1" t="s">
        <v>9257</v>
      </c>
      <c r="U1377" s="1" t="s">
        <v>9258</v>
      </c>
      <c r="V1377" s="1" t="s">
        <v>9259</v>
      </c>
      <c r="W1377" s="1" t="s">
        <v>799</v>
      </c>
      <c r="X1377" s="1" t="s">
        <v>9260</v>
      </c>
      <c r="Y1377" s="1" t="s">
        <v>156</v>
      </c>
      <c r="Z1377" s="1" t="s">
        <v>9267</v>
      </c>
      <c r="AA1377" s="1">
        <v>0</v>
      </c>
      <c r="AB1377" s="1" t="s">
        <v>1019</v>
      </c>
      <c r="AD1377" s="1" t="str">
        <f>VLOOKUP($K1377,「工具标准名」映射表!$B:$I,3,0)</f>
        <v>继红数字校园小程序</v>
      </c>
      <c r="AE1377" s="1" t="str">
        <f>VLOOKUP($K1377,「工具标准名」映射表!$B:$I,4,0)</f>
        <v>功能应用层</v>
      </c>
      <c r="AF1377" s="1" t="str">
        <f>VLOOKUP($K1377,「工具标准名」映射表!$B:$I,5,0)</f>
        <v>功能应用（平台型综合系统）</v>
      </c>
      <c r="AG1377" s="1" t="str">
        <f>VLOOKUP($K1377,「工具标准名」映射表!$B:$I,6,0)</f>
        <v>软件工具</v>
      </c>
      <c r="AH1377" s="1" t="str">
        <f>VLOOKUP($K1377,「工具标准名」映射表!$B:$I,7,0)</f>
        <v>AI智能体</v>
      </c>
      <c r="AI1377" s="1" t="str">
        <f>VLOOKUP($K1377,「工具标准名」映射表!$B:$I,8,0)</f>
        <v>否</v>
      </c>
      <c r="AJ1377" s="1" t="s">
        <v>1019</v>
      </c>
      <c r="AK1377" s="1"/>
      <c r="AL1377" s="1"/>
      <c r="AM1377" s="1"/>
      <c r="AN1377" s="1"/>
      <c r="AO1377" s="1"/>
    </row>
    <row r="1378" spans="1:41" ht="16">
      <c r="A1378" s="1" t="s">
        <v>9270</v>
      </c>
      <c r="B1378" s="3">
        <v>46056.471053240697</v>
      </c>
      <c r="C1378" s="14">
        <v>686</v>
      </c>
      <c r="D1378" s="1" t="s">
        <v>9271</v>
      </c>
      <c r="E1378" s="1" t="s">
        <v>2350</v>
      </c>
      <c r="F1378" s="1" t="s">
        <v>27</v>
      </c>
      <c r="G1378" s="1" t="s">
        <v>9272</v>
      </c>
      <c r="H1378" s="1" t="s">
        <v>9273</v>
      </c>
      <c r="I1378" s="1" t="s">
        <v>9274</v>
      </c>
      <c r="J1378" s="1" t="s">
        <v>9275</v>
      </c>
      <c r="K1378" s="1" t="s">
        <v>2907</v>
      </c>
      <c r="L1378" s="1" t="s">
        <v>33</v>
      </c>
      <c r="M1378" s="1" t="b">
        <v>0</v>
      </c>
      <c r="N1378" s="1" t="s">
        <v>47</v>
      </c>
      <c r="O1378" s="1" t="s">
        <v>66</v>
      </c>
      <c r="P1378" s="1" t="s">
        <v>2906</v>
      </c>
      <c r="Q1378" s="1" t="s">
        <v>37</v>
      </c>
      <c r="R1378" s="1" t="s">
        <v>38</v>
      </c>
      <c r="S1378" s="1" t="s">
        <v>39</v>
      </c>
      <c r="T1378" s="1" t="s">
        <v>9277</v>
      </c>
      <c r="U1378" s="1" t="s">
        <v>9274</v>
      </c>
      <c r="V1378" s="1" t="s">
        <v>9278</v>
      </c>
      <c r="W1378" s="1" t="s">
        <v>176</v>
      </c>
      <c r="X1378" s="1" t="s">
        <v>9279</v>
      </c>
      <c r="Y1378" s="1" t="s">
        <v>801</v>
      </c>
      <c r="Z1378" s="1" t="s">
        <v>2907</v>
      </c>
      <c r="AA1378" s="1">
        <v>0</v>
      </c>
      <c r="AB1378" s="1" t="s">
        <v>460</v>
      </c>
      <c r="AD1378" s="1" t="str">
        <f>VLOOKUP($K1378,「工具标准名」映射表!$B:$I,3,0)</f>
        <v>AI朗读助教</v>
      </c>
      <c r="AE1378" s="1" t="str">
        <f>VLOOKUP($K1378,「工具标准名」映射表!$B:$I,4,0)</f>
        <v>功能应用层</v>
      </c>
      <c r="AF1378" s="1" t="str">
        <f>VLOOKUP($K1378,「工具标准名」映射表!$B:$I,5,0)</f>
        <v>功能应用（教学辅助工具）</v>
      </c>
      <c r="AG1378" s="1" t="str">
        <f>VLOOKUP($K1378,「工具标准名」映射表!$B:$I,6,0)</f>
        <v>软件工具</v>
      </c>
      <c r="AH1378" s="1" t="str">
        <f>VLOOKUP($K1378,「工具标准名」映射表!$B:$I,7,0)</f>
        <v>AI智能体</v>
      </c>
      <c r="AI1378" s="1" t="str">
        <f>VLOOKUP($K1378,「工具标准名」映射表!$B:$I,8,0)</f>
        <v>是</v>
      </c>
      <c r="AJ1378" s="1" t="s">
        <v>460</v>
      </c>
      <c r="AK1378" s="1"/>
      <c r="AL1378" s="1"/>
      <c r="AM1378" s="1"/>
      <c r="AN1378" s="1"/>
      <c r="AO1378" s="1"/>
    </row>
    <row r="1379" spans="1:41" ht="16">
      <c r="A1379" s="1" t="s">
        <v>9270</v>
      </c>
      <c r="B1379" s="3">
        <v>46056.471053240697</v>
      </c>
      <c r="C1379" s="14">
        <v>686</v>
      </c>
      <c r="D1379" s="1" t="s">
        <v>9271</v>
      </c>
      <c r="E1379" s="1" t="s">
        <v>2350</v>
      </c>
      <c r="F1379" s="1" t="s">
        <v>27</v>
      </c>
      <c r="G1379" s="1" t="s">
        <v>9272</v>
      </c>
      <c r="H1379" s="1" t="s">
        <v>9273</v>
      </c>
      <c r="I1379" s="1" t="s">
        <v>9274</v>
      </c>
      <c r="J1379" s="1" t="s">
        <v>9275</v>
      </c>
      <c r="K1379" s="1" t="s">
        <v>4188</v>
      </c>
      <c r="L1379" s="1" t="s">
        <v>33</v>
      </c>
      <c r="M1379" s="1" t="b">
        <v>0</v>
      </c>
      <c r="N1379" s="1" t="s">
        <v>47</v>
      </c>
      <c r="O1379" s="1" t="s">
        <v>66</v>
      </c>
      <c r="P1379" s="1" t="s">
        <v>4187</v>
      </c>
      <c r="Q1379" s="1" t="s">
        <v>37</v>
      </c>
      <c r="R1379" s="1" t="s">
        <v>38</v>
      </c>
      <c r="S1379" s="1" t="s">
        <v>39</v>
      </c>
      <c r="T1379" s="1" t="s">
        <v>9277</v>
      </c>
      <c r="U1379" s="1" t="s">
        <v>9274</v>
      </c>
      <c r="V1379" s="1" t="s">
        <v>9278</v>
      </c>
      <c r="W1379" s="1" t="s">
        <v>176</v>
      </c>
      <c r="X1379" s="1" t="s">
        <v>9279</v>
      </c>
      <c r="Y1379" s="1" t="s">
        <v>801</v>
      </c>
      <c r="Z1379" s="1" t="s">
        <v>4188</v>
      </c>
      <c r="AA1379" s="1">
        <v>0</v>
      </c>
      <c r="AB1379" s="1" t="s">
        <v>460</v>
      </c>
      <c r="AD1379" s="1" t="str">
        <f>VLOOKUP($K1379,「工具标准名」映射表!$B:$I,3,0)</f>
        <v>AI阅读伙伴</v>
      </c>
      <c r="AE1379" s="1" t="str">
        <f>VLOOKUP($K1379,「工具标准名」映射表!$B:$I,4,0)</f>
        <v>功能应用层</v>
      </c>
      <c r="AF1379" s="1" t="str">
        <f>VLOOKUP($K1379,「工具标准名」映射表!$B:$I,5,0)</f>
        <v>功能应用（教学辅助工具）</v>
      </c>
      <c r="AG1379" s="1" t="str">
        <f>VLOOKUP($K1379,「工具标准名」映射表!$B:$I,6,0)</f>
        <v>软件工具</v>
      </c>
      <c r="AH1379" s="1" t="str">
        <f>VLOOKUP($K1379,「工具标准名」映射表!$B:$I,7,0)</f>
        <v>AI智能体</v>
      </c>
      <c r="AI1379" s="1" t="str">
        <f>VLOOKUP($K1379,「工具标准名」映射表!$B:$I,8,0)</f>
        <v>是</v>
      </c>
      <c r="AJ1379" s="1" t="s">
        <v>460</v>
      </c>
      <c r="AK1379" s="1"/>
      <c r="AL1379" s="1"/>
      <c r="AM1379" s="1"/>
      <c r="AN1379" s="1"/>
      <c r="AO1379" s="1"/>
    </row>
    <row r="1380" spans="1:41" ht="16">
      <c r="A1380" s="1" t="s">
        <v>9270</v>
      </c>
      <c r="B1380" s="3">
        <v>46056.471053240697</v>
      </c>
      <c r="C1380" s="14">
        <v>686</v>
      </c>
      <c r="D1380" s="1" t="s">
        <v>9271</v>
      </c>
      <c r="E1380" s="1" t="s">
        <v>2350</v>
      </c>
      <c r="F1380" s="1" t="s">
        <v>27</v>
      </c>
      <c r="G1380" s="1" t="s">
        <v>9272</v>
      </c>
      <c r="H1380" s="1" t="s">
        <v>9273</v>
      </c>
      <c r="I1380" s="1" t="s">
        <v>9274</v>
      </c>
      <c r="J1380" s="1" t="s">
        <v>9275</v>
      </c>
      <c r="K1380" s="1" t="s">
        <v>894</v>
      </c>
      <c r="L1380" s="1" t="s">
        <v>33</v>
      </c>
      <c r="M1380" s="1" t="b">
        <v>0</v>
      </c>
      <c r="N1380" s="1" t="s">
        <v>47</v>
      </c>
      <c r="O1380" s="1" t="s">
        <v>66</v>
      </c>
      <c r="P1380" s="1" t="s">
        <v>887</v>
      </c>
      <c r="Q1380" s="1" t="s">
        <v>37</v>
      </c>
      <c r="R1380" s="1" t="s">
        <v>38</v>
      </c>
      <c r="S1380" s="1" t="s">
        <v>39</v>
      </c>
      <c r="T1380" s="1" t="s">
        <v>9277</v>
      </c>
      <c r="U1380" s="1" t="s">
        <v>9274</v>
      </c>
      <c r="V1380" s="1" t="s">
        <v>9278</v>
      </c>
      <c r="W1380" s="1" t="s">
        <v>176</v>
      </c>
      <c r="X1380" s="1" t="s">
        <v>9279</v>
      </c>
      <c r="Y1380" s="1" t="s">
        <v>801</v>
      </c>
      <c r="Z1380" s="1" t="s">
        <v>894</v>
      </c>
      <c r="AA1380" s="1">
        <v>0</v>
      </c>
      <c r="AB1380" s="1" t="s">
        <v>460</v>
      </c>
      <c r="AD1380" s="1" t="str">
        <f>VLOOKUP($K1380,「工具标准名」映射表!$B:$I,3,0)</f>
        <v>AI写作辅导员</v>
      </c>
      <c r="AE1380" s="1" t="str">
        <f>VLOOKUP($K1380,「工具标准名」映射表!$B:$I,4,0)</f>
        <v>功能应用层</v>
      </c>
      <c r="AF1380" s="1" t="str">
        <f>VLOOKUP($K1380,「工具标准名」映射表!$B:$I,5,0)</f>
        <v>功能应用（教学辅助工具）</v>
      </c>
      <c r="AG1380" s="1" t="str">
        <f>VLOOKUP($K1380,「工具标准名」映射表!$B:$I,6,0)</f>
        <v>软件工具</v>
      </c>
      <c r="AH1380" s="1" t="str">
        <f>VLOOKUP($K1380,「工具标准名」映射表!$B:$I,7,0)</f>
        <v>AI智能体</v>
      </c>
      <c r="AI1380" s="1" t="str">
        <f>VLOOKUP($K1380,「工具标准名」映射表!$B:$I,8,0)</f>
        <v>否</v>
      </c>
      <c r="AJ1380" s="1" t="s">
        <v>460</v>
      </c>
      <c r="AK1380" s="1"/>
      <c r="AL1380" s="1"/>
      <c r="AM1380" s="1"/>
      <c r="AN1380" s="1"/>
      <c r="AO1380" s="1"/>
    </row>
    <row r="1381" spans="1:41" ht="16">
      <c r="A1381" s="1" t="s">
        <v>9282</v>
      </c>
      <c r="B1381" s="3">
        <v>46056.471076388902</v>
      </c>
      <c r="C1381" s="14">
        <v>687</v>
      </c>
      <c r="D1381" s="1" t="s">
        <v>9283</v>
      </c>
      <c r="E1381" s="1" t="s">
        <v>2350</v>
      </c>
      <c r="F1381" s="1" t="s">
        <v>27</v>
      </c>
      <c r="G1381" s="1" t="s">
        <v>9284</v>
      </c>
      <c r="H1381" s="1" t="s">
        <v>9285</v>
      </c>
      <c r="I1381" s="1" t="s">
        <v>9286</v>
      </c>
      <c r="J1381" s="1" t="s">
        <v>9287</v>
      </c>
      <c r="K1381" s="1" t="s">
        <v>214</v>
      </c>
      <c r="L1381" s="1" t="s">
        <v>33</v>
      </c>
      <c r="M1381" s="1" t="b">
        <v>0</v>
      </c>
      <c r="N1381" s="1" t="s">
        <v>47</v>
      </c>
      <c r="O1381" s="1" t="s">
        <v>54</v>
      </c>
      <c r="P1381" s="1" t="s">
        <v>18907</v>
      </c>
      <c r="Q1381" s="1" t="s">
        <v>37</v>
      </c>
      <c r="R1381" s="1" t="s">
        <v>38</v>
      </c>
      <c r="S1381" s="1" t="s">
        <v>39</v>
      </c>
      <c r="T1381" s="1" t="s">
        <v>9289</v>
      </c>
      <c r="U1381" s="1" t="s">
        <v>9286</v>
      </c>
      <c r="V1381" s="1" t="s">
        <v>9290</v>
      </c>
      <c r="W1381" s="1" t="s">
        <v>28</v>
      </c>
      <c r="X1381" s="1" t="s">
        <v>9291</v>
      </c>
      <c r="Y1381" s="1" t="s">
        <v>156</v>
      </c>
      <c r="Z1381" s="1" t="s">
        <v>214</v>
      </c>
      <c r="AA1381" s="1" t="s">
        <v>23374</v>
      </c>
      <c r="AB1381" s="1" t="s">
        <v>460</v>
      </c>
      <c r="AD1381" s="1" t="str">
        <f>VLOOKUP($K1381,「工具标准名」映射表!$B:$I,3,0)</f>
        <v>希沃白板</v>
      </c>
      <c r="AE1381" s="1" t="str">
        <f>VLOOKUP($K1381,「工具标准名」映射表!$B:$I,4,0)</f>
        <v>功能应用层</v>
      </c>
      <c r="AF1381" s="1" t="str">
        <f>VLOOKUP($K1381,「工具标准名」映射表!$B:$I,5,0)</f>
        <v>功能应用（教学辅助工具）</v>
      </c>
      <c r="AG1381" s="1" t="str">
        <f>VLOOKUP($K1381,「工具标准名」映射表!$B:$I,6,0)</f>
        <v>软件工具</v>
      </c>
      <c r="AH1381" s="1" t="str">
        <f>VLOOKUP($K1381,「工具标准名」映射表!$B:$I,7,0)</f>
        <v>AI智能体</v>
      </c>
      <c r="AI1381" s="1" t="str">
        <f>VLOOKUP($K1381,「工具标准名」映射表!$B:$I,8,0)</f>
        <v>否</v>
      </c>
      <c r="AJ1381" s="1" t="s">
        <v>460</v>
      </c>
      <c r="AK1381" s="1"/>
      <c r="AL1381" s="1"/>
      <c r="AM1381" s="1"/>
      <c r="AN1381" s="1"/>
      <c r="AO1381" s="1"/>
    </row>
    <row r="1382" spans="1:41" ht="16">
      <c r="A1382" s="1" t="s">
        <v>9282</v>
      </c>
      <c r="B1382" s="3">
        <v>46056.471076388902</v>
      </c>
      <c r="C1382" s="14">
        <v>687</v>
      </c>
      <c r="D1382" s="1" t="s">
        <v>9283</v>
      </c>
      <c r="E1382" s="1" t="s">
        <v>2350</v>
      </c>
      <c r="F1382" s="1" t="s">
        <v>27</v>
      </c>
      <c r="G1382" s="1" t="s">
        <v>9284</v>
      </c>
      <c r="H1382" s="1" t="s">
        <v>9285</v>
      </c>
      <c r="I1382" s="1" t="s">
        <v>9286</v>
      </c>
      <c r="J1382" s="1" t="s">
        <v>9287</v>
      </c>
      <c r="K1382" s="1" t="s">
        <v>2439</v>
      </c>
      <c r="L1382" s="1" t="s">
        <v>33</v>
      </c>
      <c r="M1382" s="1" t="b">
        <v>0</v>
      </c>
      <c r="N1382" s="1" t="s">
        <v>47</v>
      </c>
      <c r="O1382" s="1" t="s">
        <v>48</v>
      </c>
      <c r="P1382" s="1" t="s">
        <v>8634</v>
      </c>
      <c r="Q1382" s="1" t="s">
        <v>37</v>
      </c>
      <c r="R1382" s="1" t="s">
        <v>38</v>
      </c>
      <c r="S1382" s="1" t="s">
        <v>39</v>
      </c>
      <c r="T1382" s="1" t="s">
        <v>9289</v>
      </c>
      <c r="U1382" s="1" t="s">
        <v>9286</v>
      </c>
      <c r="V1382" s="1" t="s">
        <v>9290</v>
      </c>
      <c r="W1382" s="1" t="s">
        <v>28</v>
      </c>
      <c r="X1382" s="1" t="s">
        <v>9291</v>
      </c>
      <c r="Y1382" s="1" t="s">
        <v>156</v>
      </c>
      <c r="Z1382" s="1" t="s">
        <v>2439</v>
      </c>
      <c r="AA1382" s="1">
        <v>0</v>
      </c>
      <c r="AB1382" s="1" t="s">
        <v>460</v>
      </c>
      <c r="AD1382" s="1" t="str">
        <f>VLOOKUP($K1382,「工具标准名」映射表!$B:$I,3,0)</f>
        <v>班级优化大师软件</v>
      </c>
      <c r="AE1382" s="1" t="str">
        <f>VLOOKUP($K1382,「工具标准名」映射表!$B:$I,4,0)</f>
        <v>功能应用层</v>
      </c>
      <c r="AF1382" s="1" t="str">
        <f>VLOOKUP($K1382,「工具标准名」映射表!$B:$I,5,0)</f>
        <v>功能应用（Web 教学平台（SaaS））</v>
      </c>
      <c r="AG1382" s="1" t="str">
        <f>VLOOKUP($K1382,「工具标准名」映射表!$B:$I,6,0)</f>
        <v>软件工具</v>
      </c>
      <c r="AH1382" s="1" t="str">
        <f>VLOOKUP($K1382,「工具标准名」映射表!$B:$I,7,0)</f>
        <v>其他</v>
      </c>
      <c r="AI1382" s="1" t="str">
        <f>VLOOKUP($K1382,「工具标准名」映射表!$B:$I,8,0)</f>
        <v>否</v>
      </c>
      <c r="AJ1382" s="1" t="s">
        <v>460</v>
      </c>
      <c r="AK1382" s="1"/>
      <c r="AL1382" s="1"/>
      <c r="AM1382" s="1"/>
      <c r="AN1382" s="1"/>
      <c r="AO1382" s="1"/>
    </row>
    <row r="1383" spans="1:41" ht="16">
      <c r="A1383" s="1" t="s">
        <v>9282</v>
      </c>
      <c r="B1383" s="3">
        <v>46056.471076388902</v>
      </c>
      <c r="C1383" s="14">
        <v>687</v>
      </c>
      <c r="D1383" s="1" t="s">
        <v>9283</v>
      </c>
      <c r="E1383" s="1" t="s">
        <v>2350</v>
      </c>
      <c r="F1383" s="1" t="s">
        <v>27</v>
      </c>
      <c r="G1383" s="1" t="s">
        <v>9284</v>
      </c>
      <c r="H1383" s="1" t="s">
        <v>9285</v>
      </c>
      <c r="I1383" s="1" t="s">
        <v>9286</v>
      </c>
      <c r="J1383" s="1" t="s">
        <v>9287</v>
      </c>
      <c r="K1383" s="1" t="s">
        <v>9294</v>
      </c>
      <c r="L1383" s="1" t="s">
        <v>33</v>
      </c>
      <c r="M1383" s="1" t="b">
        <v>0</v>
      </c>
      <c r="N1383" s="1" t="s">
        <v>47</v>
      </c>
      <c r="O1383" s="1" t="s">
        <v>48</v>
      </c>
      <c r="P1383" s="1" t="s">
        <v>19312</v>
      </c>
      <c r="Q1383" s="1" t="s">
        <v>37</v>
      </c>
      <c r="R1383" s="1" t="s">
        <v>38</v>
      </c>
      <c r="S1383" s="1" t="s">
        <v>39</v>
      </c>
      <c r="T1383" s="1" t="s">
        <v>9289</v>
      </c>
      <c r="U1383" s="1" t="s">
        <v>9286</v>
      </c>
      <c r="V1383" s="1" t="s">
        <v>9290</v>
      </c>
      <c r="W1383" s="1" t="s">
        <v>28</v>
      </c>
      <c r="X1383" s="1" t="s">
        <v>9291</v>
      </c>
      <c r="Y1383" s="1" t="s">
        <v>156</v>
      </c>
      <c r="Z1383" s="1" t="s">
        <v>9294</v>
      </c>
      <c r="AA1383" s="1" t="s">
        <v>23374</v>
      </c>
      <c r="AB1383" s="1" t="s">
        <v>460</v>
      </c>
      <c r="AD1383" s="1" t="str">
        <f>VLOOKUP($K1383,「工具标准名」映射表!$B:$I,3,0)</f>
        <v>希沃微课</v>
      </c>
      <c r="AE1383" s="1" t="str">
        <f>VLOOKUP($K1383,「工具标准名」映射表!$B:$I,4,0)</f>
        <v>教育数据层</v>
      </c>
      <c r="AF1383" s="1" t="str">
        <f>VLOOKUP($K1383,「工具标准名」映射表!$B:$I,5,0)</f>
        <v>教育数据层（资源数据）</v>
      </c>
      <c r="AG1383" s="1" t="str">
        <f>VLOOKUP($K1383,「工具标准名」映射表!$B:$I,6,0)</f>
        <v>在线资源</v>
      </c>
      <c r="AH1383" s="1" t="str">
        <f>VLOOKUP($K1383,「工具标准名」映射表!$B:$I,7,0)</f>
        <v>大语言模型</v>
      </c>
      <c r="AI1383" s="1" t="str">
        <f>VLOOKUP($K1383,「工具标准名」映射表!$B:$I,8,0)</f>
        <v>否</v>
      </c>
      <c r="AJ1383" s="1" t="s">
        <v>460</v>
      </c>
      <c r="AK1383" s="1"/>
      <c r="AL1383" s="1"/>
      <c r="AM1383" s="1"/>
      <c r="AN1383" s="1"/>
      <c r="AO1383" s="1"/>
    </row>
    <row r="1384" spans="1:41" ht="16">
      <c r="A1384" s="1" t="s">
        <v>9297</v>
      </c>
      <c r="B1384" s="3">
        <v>46056.471030092602</v>
      </c>
      <c r="C1384" s="14">
        <v>688</v>
      </c>
      <c r="D1384" s="1" t="s">
        <v>9298</v>
      </c>
      <c r="E1384" s="1" t="s">
        <v>404</v>
      </c>
      <c r="F1384" s="1" t="s">
        <v>100</v>
      </c>
      <c r="G1384" s="1" t="s">
        <v>9299</v>
      </c>
      <c r="H1384" s="1" t="s">
        <v>9300</v>
      </c>
      <c r="I1384" s="1" t="s">
        <v>9301</v>
      </c>
      <c r="J1384" s="1" t="s">
        <v>9302</v>
      </c>
      <c r="K1384" s="1" t="s">
        <v>3778</v>
      </c>
      <c r="L1384" s="1" t="s">
        <v>1776</v>
      </c>
      <c r="M1384" s="1" t="b">
        <v>0</v>
      </c>
      <c r="N1384" s="1" t="s">
        <v>47</v>
      </c>
      <c r="O1384" s="1" t="s">
        <v>54</v>
      </c>
      <c r="P1384" s="1" t="s">
        <v>3772</v>
      </c>
      <c r="Q1384" s="1" t="s">
        <v>87</v>
      </c>
      <c r="R1384" s="1" t="s">
        <v>234</v>
      </c>
      <c r="S1384" s="1" t="s">
        <v>39</v>
      </c>
      <c r="T1384" s="1" t="s">
        <v>9305</v>
      </c>
      <c r="U1384" s="1" t="s">
        <v>9306</v>
      </c>
      <c r="V1384" s="1" t="s">
        <v>9307</v>
      </c>
      <c r="W1384" s="1" t="s">
        <v>9308</v>
      </c>
      <c r="X1384" s="1" t="s">
        <v>9309</v>
      </c>
      <c r="Y1384" s="1" t="s">
        <v>156</v>
      </c>
      <c r="Z1384" s="1" t="s">
        <v>3778</v>
      </c>
      <c r="AA1384" s="1">
        <v>0</v>
      </c>
      <c r="AB1384" s="1" t="s">
        <v>385</v>
      </c>
      <c r="AD1384" s="1" t="str">
        <f>VLOOKUP($K1384,「工具标准名」映射表!$B:$I,3,0)</f>
        <v>AI课堂教学评价系统</v>
      </c>
      <c r="AE1384" s="1" t="str">
        <f>VLOOKUP($K1384,「工具标准名」映射表!$B:$I,4,0)</f>
        <v>功能应用层</v>
      </c>
      <c r="AF1384" s="1" t="str">
        <f>VLOOKUP($K1384,「工具标准名」映射表!$B:$I,5,0)</f>
        <v>功能应用（教学辅助工具）</v>
      </c>
      <c r="AG1384" s="1" t="str">
        <f>VLOOKUP($K1384,「工具标准名」映射表!$B:$I,6,0)</f>
        <v>软件工具</v>
      </c>
      <c r="AH1384" s="1" t="str">
        <f>VLOOKUP($K1384,「工具标准名」映射表!$B:$I,7,0)</f>
        <v>AI智能体</v>
      </c>
      <c r="AI1384" s="1" t="str">
        <f>VLOOKUP($K1384,「工具标准名」映射表!$B:$I,8,0)</f>
        <v>否</v>
      </c>
      <c r="AJ1384" s="1" t="s">
        <v>385</v>
      </c>
      <c r="AK1384" s="1"/>
      <c r="AL1384" s="1"/>
      <c r="AM1384" s="1"/>
      <c r="AN1384" s="1"/>
      <c r="AO1384" s="1"/>
    </row>
    <row r="1385" spans="1:41" ht="16">
      <c r="A1385" s="1" t="s">
        <v>9310</v>
      </c>
      <c r="B1385" s="3">
        <v>46056.471064814803</v>
      </c>
      <c r="C1385" s="14">
        <v>690</v>
      </c>
      <c r="D1385" s="1" t="s">
        <v>9311</v>
      </c>
      <c r="E1385" s="1" t="s">
        <v>3879</v>
      </c>
      <c r="F1385" s="1" t="s">
        <v>27</v>
      </c>
      <c r="G1385" s="1" t="s">
        <v>9312</v>
      </c>
      <c r="H1385" s="1" t="s">
        <v>9313</v>
      </c>
      <c r="I1385" s="1" t="s">
        <v>9314</v>
      </c>
      <c r="J1385" s="1" t="s">
        <v>9315</v>
      </c>
      <c r="K1385" s="1" t="s">
        <v>9316</v>
      </c>
      <c r="L1385" s="1" t="s">
        <v>21097</v>
      </c>
      <c r="M1385" s="1" t="b">
        <v>0</v>
      </c>
      <c r="N1385" s="1" t="s">
        <v>47</v>
      </c>
      <c r="O1385" s="1" t="s">
        <v>54</v>
      </c>
      <c r="P1385" s="1" t="s">
        <v>21098</v>
      </c>
      <c r="Q1385" s="1" t="s">
        <v>87</v>
      </c>
      <c r="R1385" s="1" t="s">
        <v>234</v>
      </c>
      <c r="S1385" s="1" t="s">
        <v>39</v>
      </c>
      <c r="T1385" s="1" t="s">
        <v>9318</v>
      </c>
      <c r="U1385" s="1" t="s">
        <v>9319</v>
      </c>
      <c r="V1385" s="1" t="s">
        <v>9320</v>
      </c>
      <c r="W1385" s="1" t="s">
        <v>9321</v>
      </c>
      <c r="X1385" s="1" t="s">
        <v>9322</v>
      </c>
      <c r="Y1385" s="1" t="s">
        <v>801</v>
      </c>
      <c r="Z1385" s="1" t="s">
        <v>9316</v>
      </c>
      <c r="AA1385" s="1">
        <v>0</v>
      </c>
      <c r="AB1385" s="1" t="s">
        <v>385</v>
      </c>
      <c r="AD1385" s="1" t="str">
        <f>VLOOKUP($K1385,「工具标准名」映射表!$B:$I,3,0)</f>
        <v>阅神习作评改系统</v>
      </c>
      <c r="AE1385" s="1" t="str">
        <f>VLOOKUP($K1385,「工具标准名」映射表!$B:$I,4,0)</f>
        <v>功能应用层</v>
      </c>
      <c r="AF1385" s="1" t="str">
        <f>VLOOKUP($K1385,「工具标准名」映射表!$B:$I,5,0)</f>
        <v>功能应用（平台型综合系统）</v>
      </c>
      <c r="AG1385" s="1" t="str">
        <f>VLOOKUP($K1385,「工具标准名」映射表!$B:$I,6,0)</f>
        <v>软件工具</v>
      </c>
      <c r="AH1385" s="1" t="str">
        <f>VLOOKUP($K1385,「工具标准名」映射表!$B:$I,7,0)</f>
        <v>AI智能体</v>
      </c>
      <c r="AI1385" s="1" t="str">
        <f>VLOOKUP($K1385,「工具标准名」映射表!$B:$I,8,0)</f>
        <v>否</v>
      </c>
      <c r="AJ1385" s="1" t="s">
        <v>385</v>
      </c>
      <c r="AK1385" s="1"/>
      <c r="AL1385" s="1"/>
      <c r="AM1385" s="1"/>
      <c r="AN1385" s="1"/>
      <c r="AO1385" s="1"/>
    </row>
    <row r="1386" spans="1:41" ht="16">
      <c r="A1386" s="1" t="s">
        <v>9323</v>
      </c>
      <c r="B1386" s="3">
        <v>46056.471145833297</v>
      </c>
      <c r="C1386" s="14">
        <v>693</v>
      </c>
      <c r="D1386" s="1" t="s">
        <v>9324</v>
      </c>
      <c r="E1386" s="1" t="s">
        <v>385</v>
      </c>
      <c r="F1386" s="1" t="s">
        <v>5421</v>
      </c>
      <c r="G1386" s="1" t="s">
        <v>9325</v>
      </c>
      <c r="H1386" s="1" t="s">
        <v>9326</v>
      </c>
      <c r="I1386" s="1" t="s">
        <v>9327</v>
      </c>
      <c r="J1386" s="1" t="s">
        <v>9328</v>
      </c>
      <c r="K1386" s="1" t="s">
        <v>222</v>
      </c>
      <c r="L1386" s="1" t="s">
        <v>33</v>
      </c>
      <c r="M1386" s="1" t="b">
        <v>0</v>
      </c>
      <c r="N1386" s="1" t="s">
        <v>47</v>
      </c>
      <c r="O1386" s="1" t="s">
        <v>48</v>
      </c>
      <c r="P1386" s="1" t="s">
        <v>14458</v>
      </c>
      <c r="Q1386" s="1" t="s">
        <v>37</v>
      </c>
      <c r="R1386" s="1" t="s">
        <v>68</v>
      </c>
      <c r="S1386" s="1" t="s">
        <v>172</v>
      </c>
      <c r="T1386" s="1" t="s">
        <v>9330</v>
      </c>
      <c r="U1386" s="1" t="s">
        <v>9331</v>
      </c>
      <c r="V1386" s="1" t="s">
        <v>9332</v>
      </c>
      <c r="W1386" s="1" t="s">
        <v>9333</v>
      </c>
      <c r="X1386" s="1" t="s">
        <v>9334</v>
      </c>
      <c r="Y1386" s="1" t="s">
        <v>5224</v>
      </c>
      <c r="Z1386" s="1" t="s">
        <v>2346</v>
      </c>
      <c r="AA1386" s="1" t="s">
        <v>23372</v>
      </c>
      <c r="AB1386" s="1" t="s">
        <v>385</v>
      </c>
      <c r="AD1386" s="1" t="str">
        <f>VLOOKUP($K1386,「工具标准名」映射表!$B:$I,3,0)</f>
        <v>剪映AI</v>
      </c>
      <c r="AE1386" s="1" t="str">
        <f>VLOOKUP($K1386,「工具标准名」映射表!$B:$I,4,0)</f>
        <v>功能应用层</v>
      </c>
      <c r="AF1386" s="1" t="str">
        <f>VLOOKUP($K1386,「工具标准名」映射表!$B:$I,5,0)</f>
        <v>功能应用层（AI智能体）</v>
      </c>
      <c r="AG1386" s="1" t="str">
        <f>VLOOKUP($K1386,「工具标准名」映射表!$B:$I,6,0)</f>
        <v>软件工具</v>
      </c>
      <c r="AH1386" s="1" t="str">
        <f>VLOOKUP($K1386,「工具标准名」映射表!$B:$I,7,0)</f>
        <v>AI智能体</v>
      </c>
      <c r="AI1386" s="1" t="str">
        <f>VLOOKUP($K1386,「工具标准名」映射表!$B:$I,8,0)</f>
        <v>是</v>
      </c>
      <c r="AJ1386" s="1" t="s">
        <v>385</v>
      </c>
      <c r="AK1386" s="1"/>
      <c r="AL1386" s="1"/>
      <c r="AM1386" s="1"/>
      <c r="AN1386" s="1"/>
      <c r="AO1386" s="1"/>
    </row>
    <row r="1387" spans="1:41" ht="16">
      <c r="A1387" s="1" t="s">
        <v>9323</v>
      </c>
      <c r="B1387" s="3">
        <v>46056.471145833297</v>
      </c>
      <c r="C1387" s="14">
        <v>693</v>
      </c>
      <c r="D1387" s="1" t="s">
        <v>9324</v>
      </c>
      <c r="E1387" s="1" t="s">
        <v>385</v>
      </c>
      <c r="F1387" s="1" t="s">
        <v>5421</v>
      </c>
      <c r="G1387" s="1" t="s">
        <v>9325</v>
      </c>
      <c r="H1387" s="1" t="s">
        <v>9326</v>
      </c>
      <c r="I1387" s="1" t="s">
        <v>9327</v>
      </c>
      <c r="J1387" s="1" t="s">
        <v>9328</v>
      </c>
      <c r="K1387" s="1" t="s">
        <v>139</v>
      </c>
      <c r="L1387" s="1" t="s">
        <v>33</v>
      </c>
      <c r="M1387" s="1" t="b">
        <v>0</v>
      </c>
      <c r="N1387" s="1" t="s">
        <v>47</v>
      </c>
      <c r="O1387" s="1" t="s">
        <v>48</v>
      </c>
      <c r="P1387" s="1" t="s">
        <v>10027</v>
      </c>
      <c r="Q1387" s="1" t="s">
        <v>37</v>
      </c>
      <c r="R1387" s="1" t="s">
        <v>68</v>
      </c>
      <c r="S1387" s="1" t="s">
        <v>172</v>
      </c>
      <c r="T1387" s="1" t="s">
        <v>9330</v>
      </c>
      <c r="U1387" s="1" t="s">
        <v>9331</v>
      </c>
      <c r="V1387" s="1" t="s">
        <v>9332</v>
      </c>
      <c r="W1387" s="1" t="s">
        <v>9333</v>
      </c>
      <c r="X1387" s="1" t="s">
        <v>9334</v>
      </c>
      <c r="Y1387" s="1" t="s">
        <v>5224</v>
      </c>
      <c r="Z1387" s="1" t="s">
        <v>139</v>
      </c>
      <c r="AA1387" s="1" t="s">
        <v>23370</v>
      </c>
      <c r="AB1387" s="1" t="s">
        <v>385</v>
      </c>
      <c r="AD1387" s="1" t="str">
        <f>VLOOKUP($K1387,「工具标准名」映射表!$B:$I,3,0)</f>
        <v>豆包</v>
      </c>
      <c r="AE1387" s="1" t="str">
        <f>VLOOKUP($K1387,「工具标准名」映射表!$B:$I,4,0)</f>
        <v>功能应用层</v>
      </c>
      <c r="AF1387" s="1" t="str">
        <f>VLOOKUP($K1387,「工具标准名」映射表!$B:$I,5,0)</f>
        <v>功能应用（教学辅助工具）</v>
      </c>
      <c r="AG1387" s="1" t="str">
        <f>VLOOKUP($K1387,「工具标准名」映射表!$B:$I,6,0)</f>
        <v>软件工具</v>
      </c>
      <c r="AH1387" s="1" t="str">
        <f>VLOOKUP($K1387,「工具标准名」映射表!$B:$I,7,0)</f>
        <v>其他</v>
      </c>
      <c r="AI1387" s="1" t="str">
        <f>VLOOKUP($K1387,「工具标准名」映射表!$B:$I,8,0)</f>
        <v>否</v>
      </c>
      <c r="AJ1387" s="1" t="s">
        <v>385</v>
      </c>
      <c r="AK1387" s="1"/>
      <c r="AL1387" s="1"/>
      <c r="AM1387" s="1"/>
      <c r="AN1387" s="1"/>
      <c r="AO1387" s="1"/>
    </row>
    <row r="1388" spans="1:41" ht="16">
      <c r="A1388" s="1" t="s">
        <v>9323</v>
      </c>
      <c r="B1388" s="3">
        <v>46056.471145833297</v>
      </c>
      <c r="C1388" s="14">
        <v>693</v>
      </c>
      <c r="D1388" s="1" t="s">
        <v>9324</v>
      </c>
      <c r="E1388" s="1" t="s">
        <v>385</v>
      </c>
      <c r="F1388" s="1" t="s">
        <v>5421</v>
      </c>
      <c r="G1388" s="1" t="s">
        <v>9325</v>
      </c>
      <c r="H1388" s="1" t="s">
        <v>9326</v>
      </c>
      <c r="I1388" s="1" t="s">
        <v>9327</v>
      </c>
      <c r="J1388" s="1" t="s">
        <v>9328</v>
      </c>
      <c r="K1388" s="1" t="s">
        <v>1753</v>
      </c>
      <c r="L1388" s="1" t="s">
        <v>33</v>
      </c>
      <c r="M1388" s="1" t="b">
        <v>0</v>
      </c>
      <c r="N1388" s="1" t="s">
        <v>47</v>
      </c>
      <c r="O1388" s="1" t="s">
        <v>48</v>
      </c>
      <c r="P1388" s="1" t="s">
        <v>10027</v>
      </c>
      <c r="Q1388" s="1" t="s">
        <v>37</v>
      </c>
      <c r="R1388" s="1" t="s">
        <v>68</v>
      </c>
      <c r="S1388" s="1" t="s">
        <v>172</v>
      </c>
      <c r="T1388" s="1" t="s">
        <v>9330</v>
      </c>
      <c r="U1388" s="1" t="s">
        <v>9331</v>
      </c>
      <c r="V1388" s="1" t="s">
        <v>9332</v>
      </c>
      <c r="W1388" s="1" t="s">
        <v>9333</v>
      </c>
      <c r="X1388" s="1" t="s">
        <v>9334</v>
      </c>
      <c r="Y1388" s="1" t="s">
        <v>5224</v>
      </c>
      <c r="Z1388" s="1" t="s">
        <v>207</v>
      </c>
      <c r="AA1388" s="1" t="s">
        <v>23372</v>
      </c>
      <c r="AB1388" s="1" t="s">
        <v>385</v>
      </c>
      <c r="AD1388" s="1" t="str">
        <f>VLOOKUP($K1388,「工具标准名」映射表!$B:$I,3,0)</f>
        <v>即梦AI</v>
      </c>
      <c r="AE1388" s="1" t="str">
        <f>VLOOKUP($K1388,「工具标准名」映射表!$B:$I,4,0)</f>
        <v>功能应用层</v>
      </c>
      <c r="AF1388" s="1" t="str">
        <f>VLOOKUP($K1388,「工具标准名」映射表!$B:$I,5,0)</f>
        <v>功能应用（生成式AI应用-图像类）</v>
      </c>
      <c r="AG1388" s="1" t="str">
        <f>VLOOKUP($K1388,「工具标准名」映射表!$B:$I,6,0)</f>
        <v>软件工具</v>
      </c>
      <c r="AH1388" s="1" t="str">
        <f>VLOOKUP($K1388,「工具标准名」映射表!$B:$I,7,0)</f>
        <v>AI智能体</v>
      </c>
      <c r="AI1388" s="1" t="str">
        <f>VLOOKUP($K1388,「工具标准名」映射表!$B:$I,8,0)</f>
        <v>是</v>
      </c>
      <c r="AJ1388" s="1" t="s">
        <v>385</v>
      </c>
      <c r="AK1388" s="1"/>
      <c r="AL1388" s="1"/>
      <c r="AM1388" s="1"/>
      <c r="AN1388" s="1"/>
      <c r="AO1388" s="1"/>
    </row>
    <row r="1389" spans="1:41" ht="16">
      <c r="A1389" s="1" t="s">
        <v>9340</v>
      </c>
      <c r="B1389" s="3">
        <v>46056.4711342593</v>
      </c>
      <c r="C1389" s="14">
        <v>694</v>
      </c>
      <c r="D1389" s="1" t="s">
        <v>9341</v>
      </c>
      <c r="E1389" s="1" t="s">
        <v>385</v>
      </c>
      <c r="F1389" s="1" t="s">
        <v>27</v>
      </c>
      <c r="G1389" s="1" t="s">
        <v>9342</v>
      </c>
      <c r="H1389" s="1" t="s">
        <v>9343</v>
      </c>
      <c r="I1389" s="1" t="s">
        <v>9344</v>
      </c>
      <c r="J1389" s="1" t="s">
        <v>9345</v>
      </c>
      <c r="K1389" s="1" t="s">
        <v>9346</v>
      </c>
      <c r="L1389" s="1" t="s">
        <v>19793</v>
      </c>
      <c r="M1389" s="1" t="b">
        <v>1</v>
      </c>
      <c r="N1389" s="1" t="s">
        <v>47</v>
      </c>
      <c r="O1389" s="1" t="s">
        <v>48</v>
      </c>
      <c r="P1389" s="1" t="s">
        <v>20590</v>
      </c>
      <c r="Q1389" s="1" t="s">
        <v>37</v>
      </c>
      <c r="R1389" s="1" t="s">
        <v>38</v>
      </c>
      <c r="S1389" s="1" t="s">
        <v>39</v>
      </c>
      <c r="T1389" s="1" t="s">
        <v>9348</v>
      </c>
      <c r="U1389" s="1" t="s">
        <v>9349</v>
      </c>
      <c r="V1389" s="1" t="s">
        <v>9350</v>
      </c>
      <c r="W1389" s="1" t="s">
        <v>9351</v>
      </c>
      <c r="X1389" s="1" t="s">
        <v>9352</v>
      </c>
      <c r="Y1389" s="1" t="s">
        <v>801</v>
      </c>
      <c r="Z1389" s="1" t="s">
        <v>9346</v>
      </c>
      <c r="AA1389" s="1" t="s">
        <v>1277</v>
      </c>
      <c r="AB1389" s="1" t="s">
        <v>385</v>
      </c>
      <c r="AD1389" s="1" t="str">
        <f>VLOOKUP($K1389,「工具标准名」映射表!$B:$I,3,0)</f>
        <v>讯飞智作</v>
      </c>
      <c r="AE1389" s="1" t="str">
        <f>VLOOKUP($K1389,「工具标准名」映射表!$B:$I,4,0)</f>
        <v>功能应用层</v>
      </c>
      <c r="AF1389" s="1" t="str">
        <f>VLOOKUP($K1389,「工具标准名」映射表!$B:$I,5,0)</f>
        <v>功能应用（平台型综合系统）</v>
      </c>
      <c r="AG1389" s="1" t="str">
        <f>VLOOKUP($K1389,「工具标准名」映射表!$B:$I,6,0)</f>
        <v>软件工具</v>
      </c>
      <c r="AH1389" s="1" t="str">
        <f>VLOOKUP($K1389,「工具标准名」映射表!$B:$I,7,0)</f>
        <v>AI智能体</v>
      </c>
      <c r="AI1389" s="1" t="str">
        <f>VLOOKUP($K1389,「工具标准名」映射表!$B:$I,8,0)</f>
        <v>否</v>
      </c>
      <c r="AJ1389" s="1" t="s">
        <v>385</v>
      </c>
      <c r="AK1389" s="1"/>
      <c r="AL1389" s="1"/>
      <c r="AM1389" s="1"/>
      <c r="AN1389" s="1"/>
      <c r="AO1389" s="1"/>
    </row>
    <row r="1390" spans="1:41" ht="16">
      <c r="A1390" s="1" t="s">
        <v>9340</v>
      </c>
      <c r="B1390" s="3">
        <v>46056.4711342593</v>
      </c>
      <c r="C1390" s="14">
        <v>694</v>
      </c>
      <c r="D1390" s="1" t="s">
        <v>9341</v>
      </c>
      <c r="E1390" s="1" t="s">
        <v>385</v>
      </c>
      <c r="F1390" s="1" t="s">
        <v>27</v>
      </c>
      <c r="G1390" s="1" t="s">
        <v>9342</v>
      </c>
      <c r="H1390" s="1" t="s">
        <v>9343</v>
      </c>
      <c r="I1390" s="1" t="s">
        <v>9344</v>
      </c>
      <c r="J1390" s="1" t="s">
        <v>9345</v>
      </c>
      <c r="K1390" s="1" t="s">
        <v>9354</v>
      </c>
      <c r="L1390" s="1" t="s">
        <v>33</v>
      </c>
      <c r="M1390" s="1" t="b">
        <v>0</v>
      </c>
      <c r="N1390" s="1" t="s">
        <v>47</v>
      </c>
      <c r="O1390" s="1" t="s">
        <v>54</v>
      </c>
      <c r="P1390" s="1" t="s">
        <v>22037</v>
      </c>
      <c r="Q1390" s="1" t="s">
        <v>37</v>
      </c>
      <c r="R1390" s="1" t="s">
        <v>38</v>
      </c>
      <c r="S1390" s="1" t="s">
        <v>39</v>
      </c>
      <c r="T1390" s="1" t="s">
        <v>9348</v>
      </c>
      <c r="U1390" s="1" t="s">
        <v>9349</v>
      </c>
      <c r="V1390" s="1" t="s">
        <v>9350</v>
      </c>
      <c r="W1390" s="1" t="s">
        <v>9351</v>
      </c>
      <c r="X1390" s="1" t="s">
        <v>9352</v>
      </c>
      <c r="Y1390" s="1" t="s">
        <v>801</v>
      </c>
      <c r="Z1390" s="1" t="s">
        <v>9354</v>
      </c>
      <c r="AA1390" s="1">
        <v>0</v>
      </c>
      <c r="AB1390" s="1" t="s">
        <v>385</v>
      </c>
      <c r="AD1390" s="1" t="str">
        <f>VLOOKUP($K1390,「工具标准名」映射表!$B:$I,3,0)</f>
        <v>智能辩论平台</v>
      </c>
      <c r="AE1390" s="1" t="str">
        <f>VLOOKUP($K1390,「工具标准名」映射表!$B:$I,4,0)</f>
        <v>功能应用层</v>
      </c>
      <c r="AF1390" s="1" t="str">
        <f>VLOOKUP($K1390,「工具标准名」映射表!$B:$I,5,0)</f>
        <v>功能应用（校级 / 区域级系统）</v>
      </c>
      <c r="AG1390" s="1" t="str">
        <f>VLOOKUP($K1390,「工具标准名」映射表!$B:$I,6,0)</f>
        <v>软件工具</v>
      </c>
      <c r="AH1390" s="1" t="str">
        <f>VLOOKUP($K1390,「工具标准名」映射表!$B:$I,7,0)</f>
        <v>AI智能体</v>
      </c>
      <c r="AI1390" s="1" t="str">
        <f>VLOOKUP($K1390,「工具标准名」映射表!$B:$I,8,0)</f>
        <v>否</v>
      </c>
      <c r="AJ1390" s="1" t="s">
        <v>385</v>
      </c>
      <c r="AK1390" s="1"/>
      <c r="AL1390" s="1"/>
      <c r="AM1390" s="1"/>
      <c r="AN1390" s="1"/>
      <c r="AO1390" s="1"/>
    </row>
    <row r="1391" spans="1:41" ht="16">
      <c r="A1391" s="1" t="s">
        <v>9357</v>
      </c>
      <c r="B1391" s="3">
        <v>46056.471215277801</v>
      </c>
      <c r="C1391" s="14">
        <v>695</v>
      </c>
      <c r="D1391" s="1" t="s">
        <v>9358</v>
      </c>
      <c r="E1391" s="1" t="s">
        <v>385</v>
      </c>
      <c r="F1391" s="1" t="s">
        <v>27</v>
      </c>
      <c r="G1391" s="1" t="s">
        <v>176</v>
      </c>
      <c r="H1391" s="1" t="s">
        <v>9359</v>
      </c>
      <c r="I1391" s="1" t="s">
        <v>9360</v>
      </c>
      <c r="J1391" s="1" t="s">
        <v>9361</v>
      </c>
      <c r="K1391" s="1" t="s">
        <v>9362</v>
      </c>
      <c r="L1391" s="1" t="s">
        <v>33</v>
      </c>
      <c r="M1391" s="1" t="b">
        <v>0</v>
      </c>
      <c r="N1391" s="1" t="s">
        <v>47</v>
      </c>
      <c r="O1391" s="1" t="s">
        <v>54</v>
      </c>
      <c r="P1391" s="1" t="s">
        <v>19785</v>
      </c>
      <c r="Q1391" s="1" t="s">
        <v>37</v>
      </c>
      <c r="R1391" s="1" t="s">
        <v>38</v>
      </c>
      <c r="S1391" s="1" t="s">
        <v>39</v>
      </c>
      <c r="T1391" s="1" t="s">
        <v>9364</v>
      </c>
      <c r="U1391" s="1" t="s">
        <v>9365</v>
      </c>
      <c r="V1391" s="1" t="s">
        <v>9366</v>
      </c>
      <c r="W1391" s="1" t="s">
        <v>176</v>
      </c>
      <c r="X1391" s="1" t="s">
        <v>9367</v>
      </c>
      <c r="Y1391" s="1" t="s">
        <v>1891</v>
      </c>
      <c r="Z1391" s="1" t="s">
        <v>9362</v>
      </c>
      <c r="AA1391" s="1">
        <v>0</v>
      </c>
      <c r="AB1391" s="1" t="s">
        <v>385</v>
      </c>
      <c r="AD1391" s="1" t="str">
        <f>VLOOKUP($K1391,「工具标准名」映射表!$B:$I,3,0)</f>
        <v>小小科学家</v>
      </c>
      <c r="AE1391" s="1" t="str">
        <f>VLOOKUP($K1391,「工具标准名」映射表!$B:$I,4,0)</f>
        <v>功能应用层</v>
      </c>
      <c r="AF1391" s="1" t="str">
        <f>VLOOKUP($K1391,「工具标准名」映射表!$B:$I,5,0)</f>
        <v>功能应用（校级 / 区域级系统）</v>
      </c>
      <c r="AG1391" s="1" t="str">
        <f>VLOOKUP($K1391,「工具标准名」映射表!$B:$I,6,0)</f>
        <v>软件工具</v>
      </c>
      <c r="AH1391" s="1" t="str">
        <f>VLOOKUP($K1391,「工具标准名」映射表!$B:$I,7,0)</f>
        <v>AI智能体</v>
      </c>
      <c r="AI1391" s="1" t="str">
        <f>VLOOKUP($K1391,「工具标准名」映射表!$B:$I,8,0)</f>
        <v>否</v>
      </c>
      <c r="AJ1391" s="1" t="s">
        <v>385</v>
      </c>
      <c r="AK1391" s="1"/>
      <c r="AL1391" s="1"/>
      <c r="AM1391" s="1"/>
      <c r="AN1391" s="1"/>
      <c r="AO1391" s="1"/>
    </row>
    <row r="1392" spans="1:41" ht="16">
      <c r="A1392" s="1" t="s">
        <v>9357</v>
      </c>
      <c r="B1392" s="3">
        <v>46056.471215277801</v>
      </c>
      <c r="C1392" s="14">
        <v>695</v>
      </c>
      <c r="D1392" s="1" t="s">
        <v>9358</v>
      </c>
      <c r="E1392" s="1" t="s">
        <v>385</v>
      </c>
      <c r="F1392" s="1" t="s">
        <v>27</v>
      </c>
      <c r="G1392" s="1" t="s">
        <v>176</v>
      </c>
      <c r="H1392" s="1" t="s">
        <v>9359</v>
      </c>
      <c r="I1392" s="1" t="s">
        <v>9360</v>
      </c>
      <c r="J1392" s="1" t="s">
        <v>9361</v>
      </c>
      <c r="K1392" s="1" t="s">
        <v>9368</v>
      </c>
      <c r="L1392" s="1" t="s">
        <v>33</v>
      </c>
      <c r="M1392" s="1" t="b">
        <v>0</v>
      </c>
      <c r="N1392" s="1" t="s">
        <v>47</v>
      </c>
      <c r="O1392" s="1" t="s">
        <v>54</v>
      </c>
      <c r="P1392" s="1" t="s">
        <v>20855</v>
      </c>
      <c r="Q1392" s="1" t="s">
        <v>37</v>
      </c>
      <c r="R1392" s="1" t="s">
        <v>38</v>
      </c>
      <c r="S1392" s="1" t="s">
        <v>39</v>
      </c>
      <c r="T1392" s="1" t="s">
        <v>9364</v>
      </c>
      <c r="U1392" s="1" t="s">
        <v>9365</v>
      </c>
      <c r="V1392" s="1" t="s">
        <v>9366</v>
      </c>
      <c r="W1392" s="1" t="s">
        <v>176</v>
      </c>
      <c r="X1392" s="1" t="s">
        <v>9367</v>
      </c>
      <c r="Y1392" s="1" t="s">
        <v>1891</v>
      </c>
      <c r="Z1392" s="1" t="s">
        <v>9368</v>
      </c>
      <c r="AA1392" s="1">
        <v>0</v>
      </c>
      <c r="AB1392" s="1" t="s">
        <v>385</v>
      </c>
      <c r="AD1392" s="1" t="str">
        <f>VLOOKUP($K1392,「工具标准名」映射表!$B:$I,3,0)</f>
        <v>音乐创意小助手</v>
      </c>
      <c r="AE1392" s="1" t="str">
        <f>VLOOKUP($K1392,「工具标准名」映射表!$B:$I,4,0)</f>
        <v>功能应用层</v>
      </c>
      <c r="AF1392" s="1" t="str">
        <f>VLOOKUP($K1392,「工具标准名」映射表!$B:$I,5,0)</f>
        <v>功能应用（校级 / 区域级系统）</v>
      </c>
      <c r="AG1392" s="1" t="str">
        <f>VLOOKUP($K1392,「工具标准名」映射表!$B:$I,6,0)</f>
        <v>软件工具</v>
      </c>
      <c r="AH1392" s="1" t="str">
        <f>VLOOKUP($K1392,「工具标准名」映射表!$B:$I,7,0)</f>
        <v>AI智能体</v>
      </c>
      <c r="AI1392" s="1" t="str">
        <f>VLOOKUP($K1392,「工具标准名」映射表!$B:$I,8,0)</f>
        <v>否</v>
      </c>
      <c r="AJ1392" s="1" t="s">
        <v>385</v>
      </c>
      <c r="AK1392" s="1"/>
      <c r="AL1392" s="1"/>
      <c r="AM1392" s="1"/>
      <c r="AN1392" s="1"/>
      <c r="AO1392" s="1"/>
    </row>
    <row r="1393" spans="1:41" ht="16">
      <c r="A1393" s="1" t="s">
        <v>9357</v>
      </c>
      <c r="B1393" s="3">
        <v>46056.471215277801</v>
      </c>
      <c r="C1393" s="14">
        <v>695</v>
      </c>
      <c r="D1393" s="1" t="s">
        <v>9358</v>
      </c>
      <c r="E1393" s="1" t="s">
        <v>385</v>
      </c>
      <c r="F1393" s="1" t="s">
        <v>27</v>
      </c>
      <c r="G1393" s="1" t="s">
        <v>176</v>
      </c>
      <c r="H1393" s="1" t="s">
        <v>9359</v>
      </c>
      <c r="I1393" s="1" t="s">
        <v>9360</v>
      </c>
      <c r="J1393" s="1" t="s">
        <v>9361</v>
      </c>
      <c r="K1393" s="1" t="s">
        <v>9371</v>
      </c>
      <c r="L1393" s="1" t="s">
        <v>33</v>
      </c>
      <c r="M1393" s="1" t="b">
        <v>0</v>
      </c>
      <c r="N1393" s="1" t="s">
        <v>47</v>
      </c>
      <c r="O1393" s="1" t="s">
        <v>54</v>
      </c>
      <c r="P1393" s="1" t="s">
        <v>17608</v>
      </c>
      <c r="Q1393" s="1" t="s">
        <v>37</v>
      </c>
      <c r="R1393" s="1" t="s">
        <v>38</v>
      </c>
      <c r="S1393" s="1" t="s">
        <v>39</v>
      </c>
      <c r="T1393" s="1" t="s">
        <v>9364</v>
      </c>
      <c r="U1393" s="1" t="s">
        <v>9365</v>
      </c>
      <c r="V1393" s="1" t="s">
        <v>9366</v>
      </c>
      <c r="W1393" s="1" t="s">
        <v>176</v>
      </c>
      <c r="X1393" s="1" t="s">
        <v>9367</v>
      </c>
      <c r="Y1393" s="1" t="s">
        <v>1891</v>
      </c>
      <c r="Z1393" s="1" t="s">
        <v>9371</v>
      </c>
      <c r="AA1393" s="1">
        <v>0</v>
      </c>
      <c r="AB1393" s="1" t="s">
        <v>385</v>
      </c>
      <c r="AD1393" s="1" t="str">
        <f>VLOOKUP($K1393,「工具标准名」映射表!$B:$I,3,0)</f>
        <v>体育智能小助手</v>
      </c>
      <c r="AE1393" s="1" t="str">
        <f>VLOOKUP($K1393,「工具标准名」映射表!$B:$I,4,0)</f>
        <v>功能应用层</v>
      </c>
      <c r="AF1393" s="1" t="str">
        <f>VLOOKUP($K1393,「工具标准名」映射表!$B:$I,5,0)</f>
        <v>功能应用（平台型综合系统）</v>
      </c>
      <c r="AG1393" s="1" t="str">
        <f>VLOOKUP($K1393,「工具标准名」映射表!$B:$I,6,0)</f>
        <v>软件工具</v>
      </c>
      <c r="AH1393" s="1" t="str">
        <f>VLOOKUP($K1393,「工具标准名」映射表!$B:$I,7,0)</f>
        <v>AI智能体</v>
      </c>
      <c r="AI1393" s="1" t="str">
        <f>VLOOKUP($K1393,「工具标准名」映射表!$B:$I,8,0)</f>
        <v>否</v>
      </c>
      <c r="AJ1393" s="1" t="s">
        <v>385</v>
      </c>
      <c r="AK1393" s="1"/>
      <c r="AL1393" s="1"/>
      <c r="AM1393" s="1"/>
      <c r="AN1393" s="1"/>
      <c r="AO1393" s="1"/>
    </row>
    <row r="1394" spans="1:41" ht="16">
      <c r="A1394" s="1" t="s">
        <v>9357</v>
      </c>
      <c r="B1394" s="3">
        <v>46056.471215277801</v>
      </c>
      <c r="C1394" s="14">
        <v>695</v>
      </c>
      <c r="D1394" s="1" t="s">
        <v>9358</v>
      </c>
      <c r="E1394" s="1" t="s">
        <v>385</v>
      </c>
      <c r="F1394" s="1" t="s">
        <v>27</v>
      </c>
      <c r="G1394" s="1" t="s">
        <v>176</v>
      </c>
      <c r="H1394" s="1" t="s">
        <v>9359</v>
      </c>
      <c r="I1394" s="1" t="s">
        <v>9360</v>
      </c>
      <c r="J1394" s="1" t="s">
        <v>9361</v>
      </c>
      <c r="K1394" s="1" t="s">
        <v>9373</v>
      </c>
      <c r="L1394" s="1" t="s">
        <v>33</v>
      </c>
      <c r="M1394" s="1" t="b">
        <v>0</v>
      </c>
      <c r="N1394" s="1" t="s">
        <v>47</v>
      </c>
      <c r="O1394" s="1" t="s">
        <v>54</v>
      </c>
      <c r="P1394" s="1" t="s">
        <v>12350</v>
      </c>
      <c r="Q1394" s="1" t="s">
        <v>37</v>
      </c>
      <c r="R1394" s="1" t="s">
        <v>38</v>
      </c>
      <c r="S1394" s="1" t="s">
        <v>39</v>
      </c>
      <c r="T1394" s="1" t="s">
        <v>9364</v>
      </c>
      <c r="U1394" s="1" t="s">
        <v>9365</v>
      </c>
      <c r="V1394" s="1" t="s">
        <v>9366</v>
      </c>
      <c r="W1394" s="1" t="s">
        <v>176</v>
      </c>
      <c r="X1394" s="1" t="s">
        <v>9367</v>
      </c>
      <c r="Y1394" s="1" t="s">
        <v>1891</v>
      </c>
      <c r="Z1394" s="1" t="s">
        <v>9373</v>
      </c>
      <c r="AA1394" s="1">
        <v>0</v>
      </c>
      <c r="AB1394" s="1" t="s">
        <v>385</v>
      </c>
      <c r="AD1394" s="1" t="str">
        <f>VLOOKUP($K1394,「工具标准名」映射表!$B:$I,3,0)</f>
        <v>未提及</v>
      </c>
      <c r="AE1394" s="1" t="str">
        <f>VLOOKUP($K1394,「工具标准名」映射表!$B:$I,4,0)</f>
        <v>功能应用层</v>
      </c>
      <c r="AF1394" s="1" t="str">
        <f>VLOOKUP($K1394,「工具标准名」映射表!$B:$I,5,0)</f>
        <v>功能应用（平台型综合系统）</v>
      </c>
      <c r="AG1394" s="1" t="str">
        <f>VLOOKUP($K1394,「工具标准名」映射表!$B:$I,6,0)</f>
        <v>软件工具</v>
      </c>
      <c r="AH1394" s="1" t="str">
        <f>VLOOKUP($K1394,「工具标准名」映射表!$B:$I,7,0)</f>
        <v>其他</v>
      </c>
      <c r="AI1394" s="1" t="str">
        <f>VLOOKUP($K1394,「工具标准名」映射表!$B:$I,8,0)</f>
        <v>否</v>
      </c>
      <c r="AJ1394" s="1" t="s">
        <v>385</v>
      </c>
      <c r="AK1394" s="1"/>
      <c r="AL1394" s="1"/>
      <c r="AM1394" s="1"/>
      <c r="AN1394" s="1"/>
      <c r="AO1394" s="1"/>
    </row>
    <row r="1395" spans="1:41" ht="16">
      <c r="A1395" s="1" t="s">
        <v>9357</v>
      </c>
      <c r="B1395" s="3">
        <v>46056.471215277801</v>
      </c>
      <c r="C1395" s="14">
        <v>695</v>
      </c>
      <c r="D1395" s="1" t="s">
        <v>9358</v>
      </c>
      <c r="E1395" s="1" t="s">
        <v>385</v>
      </c>
      <c r="F1395" s="1" t="s">
        <v>27</v>
      </c>
      <c r="G1395" s="1" t="s">
        <v>176</v>
      </c>
      <c r="H1395" s="1" t="s">
        <v>9359</v>
      </c>
      <c r="I1395" s="1" t="s">
        <v>9360</v>
      </c>
      <c r="J1395" s="1" t="s">
        <v>9361</v>
      </c>
      <c r="K1395" s="1" t="s">
        <v>9376</v>
      </c>
      <c r="L1395" s="1" t="s">
        <v>33</v>
      </c>
      <c r="M1395" s="1" t="b">
        <v>0</v>
      </c>
      <c r="N1395" s="1" t="s">
        <v>47</v>
      </c>
      <c r="O1395" s="1" t="s">
        <v>54</v>
      </c>
      <c r="P1395" s="1" t="s">
        <v>20881</v>
      </c>
      <c r="Q1395" s="1" t="s">
        <v>37</v>
      </c>
      <c r="R1395" s="1" t="s">
        <v>38</v>
      </c>
      <c r="S1395" s="1" t="s">
        <v>39</v>
      </c>
      <c r="T1395" s="1" t="s">
        <v>9364</v>
      </c>
      <c r="U1395" s="1" t="s">
        <v>9365</v>
      </c>
      <c r="V1395" s="1" t="s">
        <v>9366</v>
      </c>
      <c r="W1395" s="1" t="s">
        <v>176</v>
      </c>
      <c r="X1395" s="1" t="s">
        <v>9367</v>
      </c>
      <c r="Y1395" s="1" t="s">
        <v>1891</v>
      </c>
      <c r="Z1395" s="1" t="s">
        <v>9376</v>
      </c>
      <c r="AA1395" s="1">
        <v>0</v>
      </c>
      <c r="AB1395" s="1" t="s">
        <v>385</v>
      </c>
      <c r="AD1395" s="1" t="str">
        <f>VLOOKUP($K1395,「工具标准名」映射表!$B:$I,3,0)</f>
        <v>英语导航小助手</v>
      </c>
      <c r="AE1395" s="1" t="str">
        <f>VLOOKUP($K1395,「工具标准名」映射表!$B:$I,4,0)</f>
        <v>功能应用层</v>
      </c>
      <c r="AF1395" s="1" t="str">
        <f>VLOOKUP($K1395,「工具标准名」映射表!$B:$I,5,0)</f>
        <v>功能应用（校级 / 区域级系统）</v>
      </c>
      <c r="AG1395" s="1" t="str">
        <f>VLOOKUP($K1395,「工具标准名」映射表!$B:$I,6,0)</f>
        <v>软件工具</v>
      </c>
      <c r="AH1395" s="1" t="str">
        <f>VLOOKUP($K1395,「工具标准名」映射表!$B:$I,7,0)</f>
        <v>AI智能体</v>
      </c>
      <c r="AI1395" s="1" t="str">
        <f>VLOOKUP($K1395,「工具标准名」映射表!$B:$I,8,0)</f>
        <v>否</v>
      </c>
      <c r="AJ1395" s="1" t="s">
        <v>385</v>
      </c>
      <c r="AK1395" s="1"/>
      <c r="AL1395" s="1"/>
      <c r="AM1395" s="1"/>
      <c r="AN1395" s="1"/>
      <c r="AO1395" s="1"/>
    </row>
    <row r="1396" spans="1:41" ht="16">
      <c r="A1396" s="1" t="s">
        <v>9357</v>
      </c>
      <c r="B1396" s="3">
        <v>46056.471215277801</v>
      </c>
      <c r="C1396" s="14">
        <v>695</v>
      </c>
      <c r="D1396" s="1" t="s">
        <v>9358</v>
      </c>
      <c r="E1396" s="1" t="s">
        <v>385</v>
      </c>
      <c r="F1396" s="1" t="s">
        <v>27</v>
      </c>
      <c r="G1396" s="1" t="s">
        <v>176</v>
      </c>
      <c r="H1396" s="1" t="s">
        <v>9359</v>
      </c>
      <c r="I1396" s="1" t="s">
        <v>9360</v>
      </c>
      <c r="J1396" s="1" t="s">
        <v>9361</v>
      </c>
      <c r="K1396" s="1" t="s">
        <v>9379</v>
      </c>
      <c r="L1396" s="1" t="s">
        <v>33</v>
      </c>
      <c r="M1396" s="1" t="b">
        <v>0</v>
      </c>
      <c r="N1396" s="1" t="s">
        <v>47</v>
      </c>
      <c r="O1396" s="1" t="s">
        <v>54</v>
      </c>
      <c r="P1396" s="1" t="s">
        <v>12348</v>
      </c>
      <c r="Q1396" s="1" t="s">
        <v>37</v>
      </c>
      <c r="R1396" s="1" t="s">
        <v>38</v>
      </c>
      <c r="S1396" s="1" t="s">
        <v>39</v>
      </c>
      <c r="T1396" s="1" t="s">
        <v>9364</v>
      </c>
      <c r="U1396" s="1" t="s">
        <v>9365</v>
      </c>
      <c r="V1396" s="1" t="s">
        <v>9366</v>
      </c>
      <c r="W1396" s="1" t="s">
        <v>176</v>
      </c>
      <c r="X1396" s="1" t="s">
        <v>9367</v>
      </c>
      <c r="Y1396" s="1" t="s">
        <v>1891</v>
      </c>
      <c r="Z1396" s="1" t="s">
        <v>9379</v>
      </c>
      <c r="AA1396" s="1">
        <v>0</v>
      </c>
      <c r="AB1396" s="1" t="s">
        <v>385</v>
      </c>
      <c r="AD1396" s="1" t="str">
        <f>VLOOKUP($K1396,「工具标准名」映射表!$B:$I,3,0)</f>
        <v>古诗AI大师</v>
      </c>
      <c r="AE1396" s="1" t="str">
        <f>VLOOKUP($K1396,「工具标准名」映射表!$B:$I,4,0)</f>
        <v>功能应用层</v>
      </c>
      <c r="AF1396" s="1" t="str">
        <f>VLOOKUP($K1396,「工具标准名」映射表!$B:$I,5,0)</f>
        <v>功能应用（教学辅助工具）</v>
      </c>
      <c r="AG1396" s="1" t="str">
        <f>VLOOKUP($K1396,「工具标准名」映射表!$B:$I,6,0)</f>
        <v>软件工具</v>
      </c>
      <c r="AH1396" s="1" t="str">
        <f>VLOOKUP($K1396,「工具标准名」映射表!$B:$I,7,0)</f>
        <v>AI智能体</v>
      </c>
      <c r="AI1396" s="1" t="str">
        <f>VLOOKUP($K1396,「工具标准名」映射表!$B:$I,8,0)</f>
        <v>否</v>
      </c>
      <c r="AJ1396" s="1" t="s">
        <v>385</v>
      </c>
      <c r="AK1396" s="1"/>
      <c r="AL1396" s="1"/>
      <c r="AM1396" s="1"/>
      <c r="AN1396" s="1"/>
      <c r="AO1396" s="1"/>
    </row>
    <row r="1397" spans="1:41" ht="16">
      <c r="A1397" s="1" t="s">
        <v>9381</v>
      </c>
      <c r="B1397" s="3">
        <v>46056.471122685201</v>
      </c>
      <c r="C1397" s="14">
        <v>696</v>
      </c>
      <c r="D1397" s="1" t="s">
        <v>9382</v>
      </c>
      <c r="E1397" s="1" t="s">
        <v>9383</v>
      </c>
      <c r="F1397" s="1" t="s">
        <v>27</v>
      </c>
      <c r="G1397" s="1" t="s">
        <v>9384</v>
      </c>
      <c r="H1397" s="1" t="s">
        <v>9385</v>
      </c>
      <c r="I1397" s="1" t="s">
        <v>9386</v>
      </c>
      <c r="J1397" s="1" t="s">
        <v>9387</v>
      </c>
      <c r="K1397" s="1" t="s">
        <v>1267</v>
      </c>
      <c r="L1397" s="1" t="s">
        <v>454</v>
      </c>
      <c r="M1397" s="1" t="b">
        <v>1</v>
      </c>
      <c r="N1397" s="1" t="s">
        <v>140</v>
      </c>
      <c r="O1397" s="1" t="s">
        <v>66</v>
      </c>
      <c r="P1397" s="1" t="s">
        <v>1287</v>
      </c>
      <c r="Q1397" s="1" t="s">
        <v>37</v>
      </c>
      <c r="R1397" s="1" t="s">
        <v>38</v>
      </c>
      <c r="S1397" s="1" t="s">
        <v>39</v>
      </c>
      <c r="T1397" s="1" t="s">
        <v>9390</v>
      </c>
      <c r="U1397" s="1" t="s">
        <v>9391</v>
      </c>
      <c r="V1397" s="1" t="s">
        <v>9392</v>
      </c>
      <c r="W1397" s="1" t="s">
        <v>276</v>
      </c>
      <c r="X1397" s="1" t="s">
        <v>9393</v>
      </c>
      <c r="Y1397" s="1" t="s">
        <v>94</v>
      </c>
      <c r="Z1397" s="1" t="s">
        <v>1267</v>
      </c>
      <c r="AA1397" s="1">
        <v>0</v>
      </c>
      <c r="AB1397" s="1" t="s">
        <v>385</v>
      </c>
      <c r="AD1397" s="1" t="str">
        <f>VLOOKUP($K1397,「工具标准名」映射表!$B:$I,3,0)</f>
        <v>AI听说课堂</v>
      </c>
      <c r="AE1397" s="1" t="str">
        <f>VLOOKUP($K1397,「工具标准名」映射表!$B:$I,4,0)</f>
        <v>功能应用层</v>
      </c>
      <c r="AF1397" s="1" t="str">
        <f>VLOOKUP($K1397,「工具标准名」映射表!$B:$I,5,0)</f>
        <v>功能应用（教学辅助工具）</v>
      </c>
      <c r="AG1397" s="1" t="str">
        <f>VLOOKUP($K1397,「工具标准名」映射表!$B:$I,6,0)</f>
        <v>软件工具</v>
      </c>
      <c r="AH1397" s="1" t="str">
        <f>VLOOKUP($K1397,「工具标准名」映射表!$B:$I,7,0)</f>
        <v>大语言模型</v>
      </c>
      <c r="AI1397" s="1" t="str">
        <f>VLOOKUP($K1397,「工具标准名」映射表!$B:$I,8,0)</f>
        <v>是</v>
      </c>
      <c r="AJ1397" s="1" t="s">
        <v>385</v>
      </c>
      <c r="AK1397" s="1"/>
      <c r="AL1397" s="1"/>
      <c r="AM1397" s="1"/>
      <c r="AN1397" s="1"/>
      <c r="AO1397" s="1"/>
    </row>
    <row r="1398" spans="1:41" ht="16">
      <c r="A1398" s="1" t="s">
        <v>9394</v>
      </c>
      <c r="B1398" s="3">
        <v>46056.471168981501</v>
      </c>
      <c r="C1398" s="14">
        <v>697</v>
      </c>
      <c r="D1398" s="1" t="s">
        <v>9395</v>
      </c>
      <c r="E1398" s="1" t="s">
        <v>9383</v>
      </c>
      <c r="F1398" s="1" t="s">
        <v>27</v>
      </c>
      <c r="G1398" s="1" t="s">
        <v>9396</v>
      </c>
      <c r="H1398" s="1" t="s">
        <v>9397</v>
      </c>
      <c r="I1398" s="1" t="s">
        <v>9398</v>
      </c>
      <c r="J1398" s="1" t="s">
        <v>9399</v>
      </c>
      <c r="K1398" s="1" t="s">
        <v>9400</v>
      </c>
      <c r="L1398" s="1" t="s">
        <v>33</v>
      </c>
      <c r="M1398" s="1" t="b">
        <v>0</v>
      </c>
      <c r="N1398" s="1" t="s">
        <v>47</v>
      </c>
      <c r="O1398" s="1" t="s">
        <v>66</v>
      </c>
      <c r="P1398" s="1" t="s">
        <v>11814</v>
      </c>
      <c r="Q1398" s="1" t="s">
        <v>37</v>
      </c>
      <c r="R1398" s="1" t="s">
        <v>38</v>
      </c>
      <c r="S1398" s="1" t="s">
        <v>39</v>
      </c>
      <c r="T1398" s="1" t="s">
        <v>9402</v>
      </c>
      <c r="U1398" s="1" t="s">
        <v>9403</v>
      </c>
      <c r="V1398" s="1" t="s">
        <v>9404</v>
      </c>
      <c r="W1398" s="1" t="s">
        <v>1117</v>
      </c>
      <c r="X1398" s="1" t="s">
        <v>9405</v>
      </c>
      <c r="Y1398" s="1" t="s">
        <v>43</v>
      </c>
      <c r="Z1398" s="1" t="s">
        <v>139</v>
      </c>
      <c r="AA1398" s="1" t="s">
        <v>23370</v>
      </c>
      <c r="AB1398" s="1" t="s">
        <v>385</v>
      </c>
      <c r="AD1398" s="1" t="str">
        <f>VLOOKUP($K1398,「工具标准名」映射表!$B:$I,3,0)</f>
        <v>豆包</v>
      </c>
      <c r="AE1398" s="1" t="str">
        <f>VLOOKUP($K1398,「工具标准名」映射表!$B:$I,4,0)</f>
        <v>功能应用层</v>
      </c>
      <c r="AF1398" s="1" t="str">
        <f>VLOOKUP($K1398,「工具标准名」映射表!$B:$I,5,0)</f>
        <v>功能应用（平台型综合系统）</v>
      </c>
      <c r="AG1398" s="1" t="str">
        <f>VLOOKUP($K1398,「工具标准名」映射表!$B:$I,6,0)</f>
        <v>虚拟教室</v>
      </c>
      <c r="AH1398" s="1" t="str">
        <f>VLOOKUP($K1398,「工具标准名」映射表!$B:$I,7,0)</f>
        <v>其他</v>
      </c>
      <c r="AI1398" s="1" t="str">
        <f>VLOOKUP($K1398,「工具标准名」映射表!$B:$I,8,0)</f>
        <v>否</v>
      </c>
      <c r="AJ1398" s="1" t="s">
        <v>385</v>
      </c>
      <c r="AK1398" s="1"/>
      <c r="AL1398" s="1"/>
      <c r="AM1398" s="1"/>
      <c r="AN1398" s="1"/>
      <c r="AO1398" s="1"/>
    </row>
    <row r="1399" spans="1:41" ht="16">
      <c r="A1399" s="1" t="s">
        <v>9394</v>
      </c>
      <c r="B1399" s="3">
        <v>46056.471168981501</v>
      </c>
      <c r="C1399" s="14">
        <v>697</v>
      </c>
      <c r="D1399" s="1" t="s">
        <v>9395</v>
      </c>
      <c r="E1399" s="1" t="s">
        <v>9383</v>
      </c>
      <c r="F1399" s="1" t="s">
        <v>27</v>
      </c>
      <c r="G1399" s="1" t="s">
        <v>9396</v>
      </c>
      <c r="H1399" s="1" t="s">
        <v>9397</v>
      </c>
      <c r="I1399" s="1" t="s">
        <v>9398</v>
      </c>
      <c r="J1399" s="1" t="s">
        <v>9399</v>
      </c>
      <c r="K1399" s="1" t="s">
        <v>9407</v>
      </c>
      <c r="L1399" s="1" t="s">
        <v>33</v>
      </c>
      <c r="M1399" s="1" t="b">
        <v>0</v>
      </c>
      <c r="N1399" s="1" t="s">
        <v>47</v>
      </c>
      <c r="O1399" s="1" t="s">
        <v>54</v>
      </c>
      <c r="P1399" s="1" t="s">
        <v>15703</v>
      </c>
      <c r="Q1399" s="1" t="s">
        <v>37</v>
      </c>
      <c r="R1399" s="1" t="s">
        <v>38</v>
      </c>
      <c r="S1399" s="1" t="s">
        <v>39</v>
      </c>
      <c r="T1399" s="1" t="s">
        <v>9402</v>
      </c>
      <c r="U1399" s="1" t="s">
        <v>9403</v>
      </c>
      <c r="V1399" s="1" t="s">
        <v>9404</v>
      </c>
      <c r="W1399" s="1" t="s">
        <v>1117</v>
      </c>
      <c r="X1399" s="1" t="s">
        <v>9405</v>
      </c>
      <c r="Y1399" s="1" t="s">
        <v>43</v>
      </c>
      <c r="Z1399" s="1" t="s">
        <v>9407</v>
      </c>
      <c r="AA1399" s="1">
        <v>0</v>
      </c>
      <c r="AB1399" s="1" t="s">
        <v>385</v>
      </c>
      <c r="AD1399" s="1" t="str">
        <f>VLOOKUP($K1399,「工具标准名」映射表!$B:$I,3,0)</f>
        <v>麦檬课堂分析程序</v>
      </c>
      <c r="AE1399" s="1" t="str">
        <f>VLOOKUP($K1399,「工具标准名」映射表!$B:$I,4,0)</f>
        <v>功能应用层</v>
      </c>
      <c r="AF1399" s="1" t="str">
        <f>VLOOKUP($K1399,「工具标准名」映射表!$B:$I,5,0)</f>
        <v>功能应用（教学辅助工具）</v>
      </c>
      <c r="AG1399" s="1" t="str">
        <f>VLOOKUP($K1399,「工具标准名」映射表!$B:$I,6,0)</f>
        <v>软件工具</v>
      </c>
      <c r="AH1399" s="1" t="str">
        <f>VLOOKUP($K1399,「工具标准名」映射表!$B:$I,7,0)</f>
        <v>AI智能体</v>
      </c>
      <c r="AI1399" s="1" t="str">
        <f>VLOOKUP($K1399,「工具标准名」映射表!$B:$I,8,0)</f>
        <v>否</v>
      </c>
      <c r="AJ1399" s="1" t="s">
        <v>385</v>
      </c>
      <c r="AK1399" s="1"/>
      <c r="AL1399" s="1"/>
      <c r="AM1399" s="1"/>
      <c r="AN1399" s="1"/>
      <c r="AO1399" s="1"/>
    </row>
    <row r="1400" spans="1:41" ht="16">
      <c r="A1400" s="1" t="s">
        <v>9410</v>
      </c>
      <c r="B1400" s="3">
        <v>46056.471157407403</v>
      </c>
      <c r="C1400" s="14">
        <v>698</v>
      </c>
      <c r="D1400" s="1" t="s">
        <v>9411</v>
      </c>
      <c r="E1400" s="1" t="s">
        <v>9383</v>
      </c>
      <c r="F1400" s="1" t="s">
        <v>27</v>
      </c>
      <c r="G1400" s="1" t="s">
        <v>9412</v>
      </c>
      <c r="H1400" s="1" t="s">
        <v>9413</v>
      </c>
      <c r="I1400" s="1" t="s">
        <v>9414</v>
      </c>
      <c r="J1400" s="1" t="s">
        <v>9415</v>
      </c>
      <c r="K1400" s="1" t="s">
        <v>3780</v>
      </c>
      <c r="L1400" s="1" t="s">
        <v>1776</v>
      </c>
      <c r="M1400" s="1" t="b">
        <v>1</v>
      </c>
      <c r="N1400" s="1" t="s">
        <v>47</v>
      </c>
      <c r="O1400" s="1" t="s">
        <v>54</v>
      </c>
      <c r="P1400" s="1" t="s">
        <v>3789</v>
      </c>
      <c r="Q1400" s="1" t="s">
        <v>87</v>
      </c>
      <c r="R1400" s="1" t="s">
        <v>234</v>
      </c>
      <c r="S1400" s="1" t="s">
        <v>39</v>
      </c>
      <c r="T1400" s="1" t="s">
        <v>9417</v>
      </c>
      <c r="U1400" s="1" t="s">
        <v>9414</v>
      </c>
      <c r="V1400" s="1" t="s">
        <v>9418</v>
      </c>
      <c r="W1400" s="1" t="s">
        <v>9419</v>
      </c>
      <c r="X1400" s="1" t="s">
        <v>9420</v>
      </c>
      <c r="Y1400" s="1" t="s">
        <v>43</v>
      </c>
      <c r="Z1400" s="1" t="s">
        <v>3780</v>
      </c>
      <c r="AA1400" s="1">
        <v>0</v>
      </c>
      <c r="AB1400" s="1" t="s">
        <v>385</v>
      </c>
      <c r="AD1400" s="1" t="str">
        <f>VLOOKUP($K1400,「工具标准名」映射表!$B:$I,3,0)</f>
        <v>AI课堂智慧分析平台</v>
      </c>
      <c r="AE1400" s="1" t="str">
        <f>VLOOKUP($K1400,「工具标准名」映射表!$B:$I,4,0)</f>
        <v>功能应用层</v>
      </c>
      <c r="AF1400" s="1" t="str">
        <f>VLOOKUP($K1400,「工具标准名」映射表!$B:$I,5,0)</f>
        <v>功能应用（教学辅助工具）</v>
      </c>
      <c r="AG1400" s="1" t="str">
        <f>VLOOKUP($K1400,「工具标准名」映射表!$B:$I,6,0)</f>
        <v>软件工具</v>
      </c>
      <c r="AH1400" s="1" t="str">
        <f>VLOOKUP($K1400,「工具标准名」映射表!$B:$I,7,0)</f>
        <v>AI智能体</v>
      </c>
      <c r="AI1400" s="1" t="str">
        <f>VLOOKUP($K1400,「工具标准名」映射表!$B:$I,8,0)</f>
        <v>否</v>
      </c>
      <c r="AJ1400" s="1" t="s">
        <v>385</v>
      </c>
      <c r="AK1400" s="1"/>
      <c r="AL1400" s="1"/>
      <c r="AM1400" s="1"/>
      <c r="AN1400" s="1"/>
      <c r="AO1400" s="1"/>
    </row>
    <row r="1401" spans="1:41" ht="16">
      <c r="A1401" s="1" t="s">
        <v>9421</v>
      </c>
      <c r="B1401" s="3">
        <v>46056.471168981501</v>
      </c>
      <c r="C1401" s="14">
        <v>699</v>
      </c>
      <c r="D1401" s="1" t="s">
        <v>9422</v>
      </c>
      <c r="E1401" s="1" t="s">
        <v>4009</v>
      </c>
      <c r="F1401" s="1" t="s">
        <v>27</v>
      </c>
      <c r="G1401" s="1" t="s">
        <v>9423</v>
      </c>
      <c r="H1401" s="1" t="s">
        <v>9424</v>
      </c>
      <c r="I1401" s="1" t="s">
        <v>9425</v>
      </c>
      <c r="J1401" s="1" t="s">
        <v>9426</v>
      </c>
      <c r="K1401" s="1" t="s">
        <v>4041</v>
      </c>
      <c r="L1401" s="1" t="s">
        <v>33</v>
      </c>
      <c r="M1401" s="1" t="b">
        <v>0</v>
      </c>
      <c r="N1401" s="1" t="s">
        <v>47</v>
      </c>
      <c r="O1401" s="1" t="s">
        <v>54</v>
      </c>
      <c r="P1401" s="1" t="s">
        <v>4040</v>
      </c>
      <c r="Q1401" s="1" t="s">
        <v>87</v>
      </c>
      <c r="R1401" s="1" t="s">
        <v>836</v>
      </c>
      <c r="S1401" s="1" t="s">
        <v>39</v>
      </c>
      <c r="T1401" s="1" t="s">
        <v>9428</v>
      </c>
      <c r="U1401" s="1" t="s">
        <v>9429</v>
      </c>
      <c r="V1401" s="1" t="s">
        <v>9430</v>
      </c>
      <c r="W1401" s="1" t="s">
        <v>9431</v>
      </c>
      <c r="X1401" s="1" t="s">
        <v>9432</v>
      </c>
      <c r="Y1401" s="1" t="s">
        <v>156</v>
      </c>
      <c r="Z1401" s="1" t="s">
        <v>4041</v>
      </c>
      <c r="AA1401" s="1">
        <v>0</v>
      </c>
      <c r="AB1401" s="1" t="s">
        <v>385</v>
      </c>
      <c r="AD1401" s="1" t="str">
        <f>VLOOKUP($K1401,「工具标准名」映射表!$B:$I,3,0)</f>
        <v>AI辅助教学准备系统</v>
      </c>
      <c r="AE1401" s="1" t="str">
        <f>VLOOKUP($K1401,「工具标准名」映射表!$B:$I,4,0)</f>
        <v>功能应用层</v>
      </c>
      <c r="AF1401" s="1" t="str">
        <f>VLOOKUP($K1401,「工具标准名」映射表!$B:$I,5,0)</f>
        <v>功能应用（教学辅助工具）</v>
      </c>
      <c r="AG1401" s="1" t="str">
        <f>VLOOKUP($K1401,「工具标准名」映射表!$B:$I,6,0)</f>
        <v>软件工具</v>
      </c>
      <c r="AH1401" s="1" t="str">
        <f>VLOOKUP($K1401,「工具标准名」映射表!$B:$I,7,0)</f>
        <v>AI智能体</v>
      </c>
      <c r="AI1401" s="1" t="str">
        <f>VLOOKUP($K1401,「工具标准名」映射表!$B:$I,8,0)</f>
        <v>是</v>
      </c>
      <c r="AJ1401" s="1" t="s">
        <v>385</v>
      </c>
      <c r="AK1401" s="1"/>
      <c r="AL1401" s="1"/>
      <c r="AM1401" s="1"/>
      <c r="AN1401" s="1"/>
      <c r="AO1401" s="1"/>
    </row>
    <row r="1402" spans="1:41" ht="16">
      <c r="A1402" s="1" t="s">
        <v>9433</v>
      </c>
      <c r="B1402" s="3">
        <v>46056.471203703702</v>
      </c>
      <c r="C1402" s="14">
        <v>700</v>
      </c>
      <c r="D1402" s="1" t="s">
        <v>9434</v>
      </c>
      <c r="E1402" s="1" t="s">
        <v>2331</v>
      </c>
      <c r="F1402" s="1" t="s">
        <v>5421</v>
      </c>
      <c r="G1402" s="1" t="s">
        <v>9435</v>
      </c>
      <c r="H1402" s="1" t="s">
        <v>9436</v>
      </c>
      <c r="I1402" s="1" t="s">
        <v>9437</v>
      </c>
      <c r="J1402" s="1" t="s">
        <v>9438</v>
      </c>
      <c r="K1402" s="1" t="s">
        <v>9439</v>
      </c>
      <c r="L1402" s="1" t="s">
        <v>33</v>
      </c>
      <c r="M1402" s="1" t="b">
        <v>0</v>
      </c>
      <c r="N1402" s="1" t="s">
        <v>47</v>
      </c>
      <c r="O1402" s="1" t="s">
        <v>48</v>
      </c>
      <c r="P1402" s="1" t="s">
        <v>20722</v>
      </c>
      <c r="Q1402" s="1" t="s">
        <v>37</v>
      </c>
      <c r="R1402" s="1" t="s">
        <v>38</v>
      </c>
      <c r="S1402" s="1" t="s">
        <v>39</v>
      </c>
      <c r="T1402" s="1" t="s">
        <v>9441</v>
      </c>
      <c r="U1402" s="1" t="s">
        <v>9442</v>
      </c>
      <c r="V1402" s="1" t="s">
        <v>9443</v>
      </c>
      <c r="W1402" s="1" t="s">
        <v>9444</v>
      </c>
      <c r="X1402" s="1" t="s">
        <v>9445</v>
      </c>
      <c r="Y1402" s="1" t="s">
        <v>156</v>
      </c>
      <c r="Z1402" s="1" t="s">
        <v>9439</v>
      </c>
      <c r="AA1402" s="1">
        <v>0</v>
      </c>
      <c r="AB1402" s="1" t="s">
        <v>385</v>
      </c>
      <c r="AD1402" s="1" t="str">
        <f>VLOOKUP($K1402,「工具标准名」映射表!$B:$I,3,0)</f>
        <v>一起长大APP</v>
      </c>
      <c r="AE1402" s="1" t="str">
        <f>VLOOKUP($K1402,「工具标准名」映射表!$B:$I,4,0)</f>
        <v>功能应用层</v>
      </c>
      <c r="AF1402" s="1" t="str">
        <f>VLOOKUP($K1402,「工具标准名」映射表!$B:$I,5,0)</f>
        <v>功能应用层（移动端 App）</v>
      </c>
      <c r="AG1402" s="1" t="str">
        <f>VLOOKUP($K1402,「工具标准名」映射表!$B:$I,6,0)</f>
        <v>软件工具</v>
      </c>
      <c r="AH1402" s="1" t="str">
        <f>VLOOKUP($K1402,「工具标准名」映射表!$B:$I,7,0)</f>
        <v>其他</v>
      </c>
      <c r="AI1402" s="1" t="str">
        <f>VLOOKUP($K1402,「工具标准名」映射表!$B:$I,8,0)</f>
        <v>否</v>
      </c>
      <c r="AJ1402" s="1" t="s">
        <v>385</v>
      </c>
      <c r="AK1402" s="1"/>
      <c r="AL1402" s="1"/>
      <c r="AM1402" s="1"/>
      <c r="AN1402" s="1"/>
      <c r="AO1402" s="1"/>
    </row>
    <row r="1403" spans="1:41" ht="16">
      <c r="A1403" s="1" t="s">
        <v>9433</v>
      </c>
      <c r="B1403" s="3">
        <v>46056.471203703702</v>
      </c>
      <c r="C1403" s="14">
        <v>700</v>
      </c>
      <c r="D1403" s="1" t="s">
        <v>9434</v>
      </c>
      <c r="E1403" s="1" t="s">
        <v>2331</v>
      </c>
      <c r="F1403" s="1" t="s">
        <v>5421</v>
      </c>
      <c r="G1403" s="1" t="s">
        <v>9435</v>
      </c>
      <c r="H1403" s="1" t="s">
        <v>9436</v>
      </c>
      <c r="I1403" s="1" t="s">
        <v>9437</v>
      </c>
      <c r="J1403" s="1" t="s">
        <v>9438</v>
      </c>
      <c r="K1403" s="1" t="s">
        <v>9446</v>
      </c>
      <c r="L1403" s="1" t="s">
        <v>33</v>
      </c>
      <c r="M1403" s="1" t="b">
        <v>0</v>
      </c>
      <c r="N1403" s="1" t="s">
        <v>18034</v>
      </c>
      <c r="O1403" s="1" t="s">
        <v>3189</v>
      </c>
      <c r="P1403" s="1" t="s">
        <v>18035</v>
      </c>
      <c r="Q1403" s="1" t="s">
        <v>37</v>
      </c>
      <c r="R1403" s="1" t="s">
        <v>38</v>
      </c>
      <c r="S1403" s="1" t="s">
        <v>39</v>
      </c>
      <c r="T1403" s="1" t="s">
        <v>9441</v>
      </c>
      <c r="U1403" s="1" t="s">
        <v>9442</v>
      </c>
      <c r="V1403" s="1" t="s">
        <v>9443</v>
      </c>
      <c r="W1403" s="1" t="s">
        <v>9444</v>
      </c>
      <c r="X1403" s="1" t="s">
        <v>9445</v>
      </c>
      <c r="Y1403" s="1" t="s">
        <v>156</v>
      </c>
      <c r="Z1403" s="1" t="s">
        <v>9446</v>
      </c>
      <c r="AA1403" s="1">
        <v>0</v>
      </c>
      <c r="AB1403" s="1" t="s">
        <v>385</v>
      </c>
      <c r="AD1403" s="1" t="str">
        <f>VLOOKUP($K1403,「工具标准名」映射表!$B:$I,3,0)</f>
        <v>微信</v>
      </c>
      <c r="AE1403" s="1" t="str">
        <f>VLOOKUP($K1403,「工具标准名」映射表!$B:$I,4,0)</f>
        <v>功能应用层</v>
      </c>
      <c r="AF1403" s="1" t="str">
        <f>VLOOKUP($K1403,「工具标准名」映射表!$B:$I,5,0)</f>
        <v>功能应用层（移动端 App）</v>
      </c>
      <c r="AG1403" s="1" t="str">
        <f>VLOOKUP($K1403,「工具标准名」映射表!$B:$I,6,0)</f>
        <v>软件工具</v>
      </c>
      <c r="AH1403" s="1" t="str">
        <f>VLOOKUP($K1403,「工具标准名」映射表!$B:$I,7,0)</f>
        <v>大语言模型</v>
      </c>
      <c r="AI1403" s="1" t="str">
        <f>VLOOKUP($K1403,「工具标准名」映射表!$B:$I,8,0)</f>
        <v>否</v>
      </c>
      <c r="AJ1403" s="1" t="s">
        <v>385</v>
      </c>
      <c r="AK1403" s="1"/>
      <c r="AL1403" s="1"/>
      <c r="AM1403" s="1"/>
      <c r="AN1403" s="1"/>
      <c r="AO1403" s="1"/>
    </row>
    <row r="1404" spans="1:41" ht="16">
      <c r="A1404" s="1" t="s">
        <v>9448</v>
      </c>
      <c r="B1404" s="3">
        <v>46056.471192129597</v>
      </c>
      <c r="C1404" s="14">
        <v>702</v>
      </c>
      <c r="D1404" s="1" t="s">
        <v>9449</v>
      </c>
      <c r="E1404" s="1" t="s">
        <v>156</v>
      </c>
      <c r="F1404" s="1" t="s">
        <v>27</v>
      </c>
      <c r="G1404" s="1" t="s">
        <v>9450</v>
      </c>
      <c r="H1404" s="1" t="s">
        <v>9451</v>
      </c>
      <c r="I1404" s="1" t="s">
        <v>9452</v>
      </c>
      <c r="J1404" s="1" t="s">
        <v>9453</v>
      </c>
      <c r="K1404" s="1" t="s">
        <v>9454</v>
      </c>
      <c r="L1404" s="1" t="s">
        <v>33</v>
      </c>
      <c r="M1404" s="1" t="b">
        <v>0</v>
      </c>
      <c r="N1404" s="1" t="s">
        <v>47</v>
      </c>
      <c r="O1404" s="1" t="s">
        <v>54</v>
      </c>
      <c r="P1404" s="1" t="s">
        <v>22244</v>
      </c>
      <c r="Q1404" s="1" t="s">
        <v>87</v>
      </c>
      <c r="R1404" s="1" t="s">
        <v>998</v>
      </c>
      <c r="S1404" s="1" t="s">
        <v>39</v>
      </c>
      <c r="T1404" s="1" t="s">
        <v>9456</v>
      </c>
      <c r="U1404" s="1" t="s">
        <v>9457</v>
      </c>
      <c r="V1404" s="1" t="s">
        <v>9458</v>
      </c>
      <c r="W1404" s="1" t="s">
        <v>197</v>
      </c>
      <c r="X1404" s="1" t="s">
        <v>9459</v>
      </c>
      <c r="Y1404" s="1" t="s">
        <v>801</v>
      </c>
      <c r="Z1404" s="1" t="s">
        <v>9454</v>
      </c>
      <c r="AA1404" s="1">
        <v>0</v>
      </c>
      <c r="AB1404" s="1" t="s">
        <v>156</v>
      </c>
      <c r="AD1404" s="1" t="str">
        <f>VLOOKUP($K1404,「工具标准名」映射表!$B:$I,3,0)</f>
        <v>智能批改系统</v>
      </c>
      <c r="AE1404" s="1" t="str">
        <f>VLOOKUP($K1404,「工具标准名」映射表!$B:$I,4,0)</f>
        <v>功能应用层</v>
      </c>
      <c r="AF1404" s="1" t="str">
        <f>VLOOKUP($K1404,「工具标准名」映射表!$B:$I,5,0)</f>
        <v>功能应用（校级 / 区域级系统）</v>
      </c>
      <c r="AG1404" s="1" t="str">
        <f>VLOOKUP($K1404,「工具标准名」映射表!$B:$I,6,0)</f>
        <v>软件工具</v>
      </c>
      <c r="AH1404" s="1" t="str">
        <f>VLOOKUP($K1404,「工具标准名」映射表!$B:$I,7,0)</f>
        <v>AI智能体</v>
      </c>
      <c r="AI1404" s="1" t="str">
        <f>VLOOKUP($K1404,「工具标准名」映射表!$B:$I,8,0)</f>
        <v>否</v>
      </c>
      <c r="AJ1404" s="1" t="s">
        <v>156</v>
      </c>
      <c r="AK1404" s="1"/>
      <c r="AL1404" s="1"/>
      <c r="AM1404" s="1"/>
      <c r="AN1404" s="1"/>
      <c r="AO1404" s="1"/>
    </row>
    <row r="1405" spans="1:41" ht="16">
      <c r="A1405" s="1" t="s">
        <v>9460</v>
      </c>
      <c r="B1405" s="3">
        <v>46056.471261574101</v>
      </c>
      <c r="C1405" s="14">
        <v>703</v>
      </c>
      <c r="D1405" s="1" t="s">
        <v>9461</v>
      </c>
      <c r="E1405" s="1" t="s">
        <v>2331</v>
      </c>
      <c r="F1405" s="1" t="s">
        <v>27</v>
      </c>
      <c r="G1405" s="1" t="s">
        <v>9462</v>
      </c>
      <c r="H1405" s="1" t="s">
        <v>9463</v>
      </c>
      <c r="I1405" s="1" t="s">
        <v>9464</v>
      </c>
      <c r="J1405" s="1" t="s">
        <v>9465</v>
      </c>
      <c r="K1405" s="1" t="s">
        <v>3020</v>
      </c>
      <c r="L1405" s="1" t="s">
        <v>33</v>
      </c>
      <c r="M1405" s="1" t="b">
        <v>0</v>
      </c>
      <c r="N1405" s="1" t="s">
        <v>47</v>
      </c>
      <c r="O1405" s="1" t="s">
        <v>66</v>
      </c>
      <c r="P1405" s="1" t="s">
        <v>3019</v>
      </c>
      <c r="Q1405" s="1" t="s">
        <v>37</v>
      </c>
      <c r="R1405" s="1" t="s">
        <v>171</v>
      </c>
      <c r="S1405" s="1" t="s">
        <v>172</v>
      </c>
      <c r="T1405" s="1" t="s">
        <v>9467</v>
      </c>
      <c r="U1405" s="1" t="s">
        <v>9468</v>
      </c>
      <c r="V1405" s="1" t="s">
        <v>9469</v>
      </c>
      <c r="W1405" s="1" t="s">
        <v>9470</v>
      </c>
      <c r="X1405" s="1" t="s">
        <v>9471</v>
      </c>
      <c r="Y1405" s="1" t="s">
        <v>178</v>
      </c>
      <c r="Z1405" s="1" t="s">
        <v>3020</v>
      </c>
      <c r="AA1405" s="1">
        <v>0</v>
      </c>
      <c r="AB1405" s="1" t="s">
        <v>385</v>
      </c>
      <c r="AD1405" s="1" t="str">
        <f>VLOOKUP($K1405,「工具标准名」映射表!$B:$I,3,0)</f>
        <v>AI生图工具</v>
      </c>
      <c r="AE1405" s="1" t="str">
        <f>VLOOKUP($K1405,「工具标准名」映射表!$B:$I,4,0)</f>
        <v>功能应用层</v>
      </c>
      <c r="AF1405" s="1" t="str">
        <f>VLOOKUP($K1405,「工具标准名」映射表!$B:$I,5,0)</f>
        <v>功能应用（生成式AI应用-图像类）</v>
      </c>
      <c r="AG1405" s="1" t="str">
        <f>VLOOKUP($K1405,「工具标准名」映射表!$B:$I,6,0)</f>
        <v>软件工具</v>
      </c>
      <c r="AH1405" s="1" t="str">
        <f>VLOOKUP($K1405,「工具标准名」映射表!$B:$I,7,0)</f>
        <v>AI智能体</v>
      </c>
      <c r="AI1405" s="1" t="str">
        <f>VLOOKUP($K1405,「工具标准名」映射表!$B:$I,8,0)</f>
        <v>是</v>
      </c>
      <c r="AJ1405" s="1" t="s">
        <v>385</v>
      </c>
      <c r="AK1405" s="1"/>
      <c r="AL1405" s="1"/>
      <c r="AM1405" s="1"/>
      <c r="AN1405" s="1"/>
      <c r="AO1405" s="1"/>
    </row>
    <row r="1406" spans="1:41" ht="16">
      <c r="A1406" s="1" t="s">
        <v>9460</v>
      </c>
      <c r="B1406" s="3">
        <v>46056.471261574101</v>
      </c>
      <c r="C1406" s="14">
        <v>703</v>
      </c>
      <c r="D1406" s="1" t="s">
        <v>9461</v>
      </c>
      <c r="E1406" s="1" t="s">
        <v>2331</v>
      </c>
      <c r="F1406" s="1" t="s">
        <v>27</v>
      </c>
      <c r="G1406" s="1" t="s">
        <v>9462</v>
      </c>
      <c r="H1406" s="1" t="s">
        <v>9463</v>
      </c>
      <c r="I1406" s="1" t="s">
        <v>9464</v>
      </c>
      <c r="J1406" s="1" t="s">
        <v>9465</v>
      </c>
      <c r="K1406" s="1" t="s">
        <v>9472</v>
      </c>
      <c r="L1406" s="1" t="s">
        <v>33</v>
      </c>
      <c r="M1406" s="1" t="b">
        <v>0</v>
      </c>
      <c r="N1406" s="1" t="s">
        <v>47</v>
      </c>
      <c r="O1406" s="1" t="s">
        <v>66</v>
      </c>
      <c r="P1406" s="1" t="s">
        <v>19638</v>
      </c>
      <c r="Q1406" s="1" t="s">
        <v>37</v>
      </c>
      <c r="R1406" s="1" t="s">
        <v>171</v>
      </c>
      <c r="S1406" s="1" t="s">
        <v>172</v>
      </c>
      <c r="T1406" s="1" t="s">
        <v>9467</v>
      </c>
      <c r="U1406" s="1" t="s">
        <v>9468</v>
      </c>
      <c r="V1406" s="1" t="s">
        <v>9469</v>
      </c>
      <c r="W1406" s="1" t="s">
        <v>9470</v>
      </c>
      <c r="X1406" s="1" t="s">
        <v>9471</v>
      </c>
      <c r="Y1406" s="1" t="s">
        <v>178</v>
      </c>
      <c r="Z1406" s="1" t="s">
        <v>9472</v>
      </c>
      <c r="AA1406" s="1">
        <v>0</v>
      </c>
      <c r="AB1406" s="1" t="s">
        <v>385</v>
      </c>
      <c r="AD1406" s="1" t="str">
        <f>VLOOKUP($K1406,「工具标准名」映射表!$B:$I,3,0)</f>
        <v>线上博物馆小程序</v>
      </c>
      <c r="AE1406" s="1" t="str">
        <f>VLOOKUP($K1406,「工具标准名」映射表!$B:$I,4,0)</f>
        <v>功能应用层</v>
      </c>
      <c r="AF1406" s="1" t="str">
        <f>VLOOKUP($K1406,「工具标准名」映射表!$B:$I,5,0)</f>
        <v>功能应用（平台型综合系统）</v>
      </c>
      <c r="AG1406" s="1" t="str">
        <f>VLOOKUP($K1406,「工具标准名」映射表!$B:$I,6,0)</f>
        <v>软件工具</v>
      </c>
      <c r="AH1406" s="1" t="str">
        <f>VLOOKUP($K1406,「工具标准名」映射表!$B:$I,7,0)</f>
        <v>AI智能体</v>
      </c>
      <c r="AI1406" s="1" t="str">
        <f>VLOOKUP($K1406,「工具标准名」映射表!$B:$I,8,0)</f>
        <v>否</v>
      </c>
      <c r="AJ1406" s="1" t="s">
        <v>385</v>
      </c>
      <c r="AK1406" s="1"/>
      <c r="AL1406" s="1"/>
      <c r="AM1406" s="1"/>
      <c r="AN1406" s="1"/>
      <c r="AO1406" s="1"/>
    </row>
    <row r="1407" spans="1:41" ht="16">
      <c r="A1407" s="1" t="s">
        <v>9460</v>
      </c>
      <c r="B1407" s="3">
        <v>46056.471261574101</v>
      </c>
      <c r="C1407" s="14">
        <v>703</v>
      </c>
      <c r="D1407" s="1" t="s">
        <v>9461</v>
      </c>
      <c r="E1407" s="1" t="s">
        <v>2331</v>
      </c>
      <c r="F1407" s="1" t="s">
        <v>27</v>
      </c>
      <c r="G1407" s="1" t="s">
        <v>9462</v>
      </c>
      <c r="H1407" s="1" t="s">
        <v>9463</v>
      </c>
      <c r="I1407" s="1" t="s">
        <v>9464</v>
      </c>
      <c r="J1407" s="1" t="s">
        <v>9465</v>
      </c>
      <c r="K1407" s="1" t="s">
        <v>3544</v>
      </c>
      <c r="L1407" s="1" t="s">
        <v>33</v>
      </c>
      <c r="M1407" s="1" t="b">
        <v>0</v>
      </c>
      <c r="N1407" s="1" t="s">
        <v>47</v>
      </c>
      <c r="O1407" s="1" t="s">
        <v>66</v>
      </c>
      <c r="P1407" s="1" t="s">
        <v>3538</v>
      </c>
      <c r="Q1407" s="1" t="s">
        <v>37</v>
      </c>
      <c r="R1407" s="1" t="s">
        <v>171</v>
      </c>
      <c r="S1407" s="1" t="s">
        <v>172</v>
      </c>
      <c r="T1407" s="1" t="s">
        <v>9467</v>
      </c>
      <c r="U1407" s="1" t="s">
        <v>9468</v>
      </c>
      <c r="V1407" s="1" t="s">
        <v>9469</v>
      </c>
      <c r="W1407" s="1" t="s">
        <v>9470</v>
      </c>
      <c r="X1407" s="1" t="s">
        <v>9471</v>
      </c>
      <c r="Y1407" s="1" t="s">
        <v>178</v>
      </c>
      <c r="Z1407" s="1" t="s">
        <v>3544</v>
      </c>
      <c r="AA1407" s="1">
        <v>0</v>
      </c>
      <c r="AB1407" s="1" t="s">
        <v>385</v>
      </c>
      <c r="AD1407" s="1" t="str">
        <f>VLOOKUP($K1407,「工具标准名」映射表!$B:$I,3,0)</f>
        <v>AI评价工具</v>
      </c>
      <c r="AE1407" s="1" t="str">
        <f>VLOOKUP($K1407,「工具标准名」映射表!$B:$I,4,0)</f>
        <v>功能应用层</v>
      </c>
      <c r="AF1407" s="1" t="str">
        <f>VLOOKUP($K1407,「工具标准名」映射表!$B:$I,5,0)</f>
        <v>功能应用（教学辅助工具）</v>
      </c>
      <c r="AG1407" s="1" t="str">
        <f>VLOOKUP($K1407,「工具标准名」映射表!$B:$I,6,0)</f>
        <v>软件工具</v>
      </c>
      <c r="AH1407" s="1" t="str">
        <f>VLOOKUP($K1407,「工具标准名」映射表!$B:$I,7,0)</f>
        <v>AI智能体</v>
      </c>
      <c r="AI1407" s="1" t="str">
        <f>VLOOKUP($K1407,「工具标准名」映射表!$B:$I,8,0)</f>
        <v>否</v>
      </c>
      <c r="AJ1407" s="1" t="s">
        <v>385</v>
      </c>
      <c r="AK1407" s="1"/>
      <c r="AL1407" s="1"/>
      <c r="AM1407" s="1"/>
      <c r="AN1407" s="1"/>
      <c r="AO1407" s="1"/>
    </row>
    <row r="1408" spans="1:41" ht="16">
      <c r="A1408" s="1" t="s">
        <v>9475</v>
      </c>
      <c r="B1408" s="3">
        <v>46056.471226851798</v>
      </c>
      <c r="C1408" s="14">
        <v>704</v>
      </c>
      <c r="D1408" s="1" t="s">
        <v>9476</v>
      </c>
      <c r="E1408" s="1" t="s">
        <v>385</v>
      </c>
      <c r="F1408" s="1" t="s">
        <v>5421</v>
      </c>
      <c r="G1408" s="1" t="s">
        <v>9477</v>
      </c>
      <c r="H1408" s="1" t="s">
        <v>9478</v>
      </c>
      <c r="I1408" s="1" t="s">
        <v>9479</v>
      </c>
      <c r="J1408" s="1" t="s">
        <v>9480</v>
      </c>
      <c r="K1408" s="1" t="s">
        <v>812</v>
      </c>
      <c r="L1408" s="1" t="s">
        <v>33</v>
      </c>
      <c r="M1408" s="1" t="b">
        <v>0</v>
      </c>
      <c r="N1408" s="1" t="s">
        <v>810</v>
      </c>
      <c r="O1408" s="1" t="s">
        <v>66</v>
      </c>
      <c r="P1408" s="1" t="s">
        <v>811</v>
      </c>
      <c r="Q1408" s="1" t="s">
        <v>37</v>
      </c>
      <c r="R1408" s="1" t="s">
        <v>38</v>
      </c>
      <c r="S1408" s="1" t="s">
        <v>39</v>
      </c>
      <c r="T1408" s="1" t="s">
        <v>9481</v>
      </c>
      <c r="U1408" s="1" t="s">
        <v>9482</v>
      </c>
      <c r="V1408" s="1" t="s">
        <v>9483</v>
      </c>
      <c r="W1408" s="1" t="s">
        <v>9484</v>
      </c>
      <c r="X1408" s="1" t="s">
        <v>9485</v>
      </c>
      <c r="Y1408" s="1" t="s">
        <v>2361</v>
      </c>
      <c r="Z1408" s="1" t="s">
        <v>812</v>
      </c>
      <c r="AA1408" s="1">
        <v>0</v>
      </c>
      <c r="AB1408" s="1" t="s">
        <v>385</v>
      </c>
      <c r="AD1408" s="1" t="str">
        <f>VLOOKUP($K1408,「工具标准名」映射表!$B:$I,3,0)</f>
        <v>AI倾听助手</v>
      </c>
      <c r="AE1408" s="1" t="str">
        <f>VLOOKUP($K1408,「工具标准名」映射表!$B:$I,4,0)</f>
        <v>功能应用层</v>
      </c>
      <c r="AF1408" s="1" t="str">
        <f>VLOOKUP($K1408,「工具标准名」映射表!$B:$I,5,0)</f>
        <v>功能应用（教学辅助工具）</v>
      </c>
      <c r="AG1408" s="1" t="str">
        <f>VLOOKUP($K1408,「工具标准名」映射表!$B:$I,6,0)</f>
        <v>软件工具</v>
      </c>
      <c r="AH1408" s="1" t="str">
        <f>VLOOKUP($K1408,「工具标准名」映射表!$B:$I,7,0)</f>
        <v>AI智能体</v>
      </c>
      <c r="AI1408" s="1" t="str">
        <f>VLOOKUP($K1408,「工具标准名」映射表!$B:$I,8,0)</f>
        <v>否</v>
      </c>
      <c r="AJ1408" s="1" t="s">
        <v>385</v>
      </c>
      <c r="AK1408" s="1"/>
      <c r="AL1408" s="1"/>
      <c r="AM1408" s="1"/>
      <c r="AN1408" s="1"/>
      <c r="AO1408" s="1"/>
    </row>
    <row r="1409" spans="1:41" ht="16">
      <c r="A1409" s="1" t="s">
        <v>9486</v>
      </c>
      <c r="B1409" s="3">
        <v>46056.471284722204</v>
      </c>
      <c r="C1409" s="14">
        <v>709</v>
      </c>
      <c r="D1409" s="1" t="s">
        <v>9487</v>
      </c>
      <c r="E1409" s="1" t="s">
        <v>815</v>
      </c>
      <c r="F1409" s="1" t="s">
        <v>27</v>
      </c>
      <c r="G1409" s="1" t="s">
        <v>9488</v>
      </c>
      <c r="H1409" s="1" t="s">
        <v>9489</v>
      </c>
      <c r="I1409" s="1" t="s">
        <v>9490</v>
      </c>
      <c r="J1409" s="1" t="s">
        <v>9491</v>
      </c>
      <c r="K1409" s="1" t="s">
        <v>4913</v>
      </c>
      <c r="L1409" s="1" t="s">
        <v>33</v>
      </c>
      <c r="M1409" s="1" t="b">
        <v>0</v>
      </c>
      <c r="N1409" s="1" t="s">
        <v>47</v>
      </c>
      <c r="O1409" s="1" t="s">
        <v>54</v>
      </c>
      <c r="P1409" s="1" t="s">
        <v>8762</v>
      </c>
      <c r="Q1409" s="1" t="s">
        <v>87</v>
      </c>
      <c r="R1409" s="1" t="s">
        <v>293</v>
      </c>
      <c r="S1409" s="1" t="s">
        <v>39</v>
      </c>
      <c r="T1409" s="1" t="s">
        <v>9493</v>
      </c>
      <c r="U1409" s="1" t="s">
        <v>9494</v>
      </c>
      <c r="V1409" s="1" t="s">
        <v>9495</v>
      </c>
      <c r="W1409" s="1" t="s">
        <v>1927</v>
      </c>
      <c r="X1409" s="1" t="s">
        <v>9496</v>
      </c>
      <c r="Y1409" s="1" t="s">
        <v>801</v>
      </c>
      <c r="Z1409" s="1" t="s">
        <v>4913</v>
      </c>
      <c r="AA1409" s="1">
        <v>0</v>
      </c>
      <c r="AB1409" s="1" t="s">
        <v>115</v>
      </c>
      <c r="AD1409" s="1" t="str">
        <f>VLOOKUP($K1409,「工具标准名」映射表!$B:$I,3,0)</f>
        <v>备课助手</v>
      </c>
      <c r="AE1409" s="1" t="str">
        <f>VLOOKUP($K1409,「工具标准名」映射表!$B:$I,4,0)</f>
        <v>功能应用层</v>
      </c>
      <c r="AF1409" s="1" t="str">
        <f>VLOOKUP($K1409,「工具标准名」映射表!$B:$I,5,0)</f>
        <v>功能应用（Web 教学平台（SaaS））</v>
      </c>
      <c r="AG1409" s="1" t="str">
        <f>VLOOKUP($K1409,「工具标准名」映射表!$B:$I,6,0)</f>
        <v>软件工具</v>
      </c>
      <c r="AH1409" s="1" t="str">
        <f>VLOOKUP($K1409,「工具标准名」映射表!$B:$I,7,0)</f>
        <v>其他</v>
      </c>
      <c r="AI1409" s="1" t="str">
        <f>VLOOKUP($K1409,「工具标准名」映射表!$B:$I,8,0)</f>
        <v>否</v>
      </c>
      <c r="AJ1409" s="1" t="s">
        <v>115</v>
      </c>
      <c r="AK1409" s="1"/>
      <c r="AL1409" s="1"/>
      <c r="AM1409" s="1"/>
      <c r="AN1409" s="1"/>
      <c r="AO1409" s="1"/>
    </row>
    <row r="1410" spans="1:41" ht="16">
      <c r="A1410" s="1" t="s">
        <v>9486</v>
      </c>
      <c r="B1410" s="3">
        <v>46056.471284722204</v>
      </c>
      <c r="C1410" s="14">
        <v>709</v>
      </c>
      <c r="D1410" s="1" t="s">
        <v>9487</v>
      </c>
      <c r="E1410" s="1" t="s">
        <v>815</v>
      </c>
      <c r="F1410" s="1" t="s">
        <v>27</v>
      </c>
      <c r="G1410" s="1" t="s">
        <v>9488</v>
      </c>
      <c r="H1410" s="1" t="s">
        <v>9489</v>
      </c>
      <c r="I1410" s="1" t="s">
        <v>9490</v>
      </c>
      <c r="J1410" s="1" t="s">
        <v>9491</v>
      </c>
      <c r="K1410" s="1" t="s">
        <v>9497</v>
      </c>
      <c r="L1410" s="1" t="s">
        <v>33</v>
      </c>
      <c r="M1410" s="1" t="b">
        <v>0</v>
      </c>
      <c r="N1410" s="1" t="s">
        <v>47</v>
      </c>
      <c r="O1410" s="1" t="s">
        <v>54</v>
      </c>
      <c r="P1410" s="1" t="s">
        <v>14913</v>
      </c>
      <c r="Q1410" s="1" t="s">
        <v>87</v>
      </c>
      <c r="R1410" s="1" t="s">
        <v>293</v>
      </c>
      <c r="S1410" s="1" t="s">
        <v>39</v>
      </c>
      <c r="T1410" s="1" t="s">
        <v>9493</v>
      </c>
      <c r="U1410" s="1" t="s">
        <v>9494</v>
      </c>
      <c r="V1410" s="1" t="s">
        <v>9495</v>
      </c>
      <c r="W1410" s="1" t="s">
        <v>1927</v>
      </c>
      <c r="X1410" s="1" t="s">
        <v>9496</v>
      </c>
      <c r="Y1410" s="1" t="s">
        <v>801</v>
      </c>
      <c r="Z1410" s="1" t="s">
        <v>9497</v>
      </c>
      <c r="AA1410" s="1">
        <v>0</v>
      </c>
      <c r="AB1410" s="1" t="s">
        <v>115</v>
      </c>
      <c r="AD1410" s="1" t="str">
        <f>VLOOKUP($K1410,「工具标准名」映射表!$B:$I,3,0)</f>
        <v>教学助手</v>
      </c>
      <c r="AE1410" s="1" t="str">
        <f>VLOOKUP($K1410,「工具标准名」映射表!$B:$I,4,0)</f>
        <v>功能应用层</v>
      </c>
      <c r="AF1410" s="1" t="str">
        <f>VLOOKUP($K1410,「工具标准名」映射表!$B:$I,5,0)</f>
        <v>功能应用层（AI智能体）</v>
      </c>
      <c r="AG1410" s="1" t="str">
        <f>VLOOKUP($K1410,「工具标准名」映射表!$B:$I,6,0)</f>
        <v>软件工具</v>
      </c>
      <c r="AH1410" s="1" t="str">
        <f>VLOOKUP($K1410,「工具标准名」映射表!$B:$I,7,0)</f>
        <v>AI智能体</v>
      </c>
      <c r="AI1410" s="1" t="str">
        <f>VLOOKUP($K1410,「工具标准名」映射表!$B:$I,8,0)</f>
        <v>否</v>
      </c>
      <c r="AJ1410" s="1" t="s">
        <v>115</v>
      </c>
      <c r="AK1410" s="1"/>
      <c r="AL1410" s="1"/>
      <c r="AM1410" s="1"/>
      <c r="AN1410" s="1"/>
      <c r="AO1410" s="1"/>
    </row>
    <row r="1411" spans="1:41" ht="16">
      <c r="A1411" s="1" t="s">
        <v>9486</v>
      </c>
      <c r="B1411" s="3">
        <v>46056.471284722204</v>
      </c>
      <c r="C1411" s="14">
        <v>709</v>
      </c>
      <c r="D1411" s="1" t="s">
        <v>9487</v>
      </c>
      <c r="E1411" s="1" t="s">
        <v>815</v>
      </c>
      <c r="F1411" s="1" t="s">
        <v>27</v>
      </c>
      <c r="G1411" s="1" t="s">
        <v>9488</v>
      </c>
      <c r="H1411" s="1" t="s">
        <v>9489</v>
      </c>
      <c r="I1411" s="1" t="s">
        <v>9490</v>
      </c>
      <c r="J1411" s="1" t="s">
        <v>9491</v>
      </c>
      <c r="K1411" s="1" t="s">
        <v>9499</v>
      </c>
      <c r="L1411" s="1" t="s">
        <v>33</v>
      </c>
      <c r="M1411" s="1" t="b">
        <v>0</v>
      </c>
      <c r="N1411" s="1" t="s">
        <v>47</v>
      </c>
      <c r="O1411" s="1" t="s">
        <v>54</v>
      </c>
      <c r="P1411" s="1" t="s">
        <v>12226</v>
      </c>
      <c r="Q1411" s="1" t="s">
        <v>87</v>
      </c>
      <c r="R1411" s="1" t="s">
        <v>293</v>
      </c>
      <c r="S1411" s="1" t="s">
        <v>39</v>
      </c>
      <c r="T1411" s="1" t="s">
        <v>9493</v>
      </c>
      <c r="U1411" s="1" t="s">
        <v>9494</v>
      </c>
      <c r="V1411" s="1" t="s">
        <v>9495</v>
      </c>
      <c r="W1411" s="1" t="s">
        <v>1927</v>
      </c>
      <c r="X1411" s="1" t="s">
        <v>9496</v>
      </c>
      <c r="Y1411" s="1" t="s">
        <v>801</v>
      </c>
      <c r="Z1411" s="1" t="s">
        <v>9499</v>
      </c>
      <c r="AA1411" s="1">
        <v>0</v>
      </c>
      <c r="AB1411" s="1" t="s">
        <v>115</v>
      </c>
      <c r="AD1411" s="1" t="str">
        <f>VLOOKUP($K1411,「工具标准名」映射表!$B:$I,3,0)</f>
        <v>辅导助手</v>
      </c>
      <c r="AE1411" s="1" t="str">
        <f>VLOOKUP($K1411,「工具标准名」映射表!$B:$I,4,0)</f>
        <v>功能应用层</v>
      </c>
      <c r="AF1411" s="1" t="str">
        <f>VLOOKUP($K1411,「工具标准名」映射表!$B:$I,5,0)</f>
        <v>功能应用层（AI智能体）</v>
      </c>
      <c r="AG1411" s="1" t="str">
        <f>VLOOKUP($K1411,「工具标准名」映射表!$B:$I,6,0)</f>
        <v>软件工具</v>
      </c>
      <c r="AH1411" s="1" t="str">
        <f>VLOOKUP($K1411,「工具标准名」映射表!$B:$I,7,0)</f>
        <v>其他</v>
      </c>
      <c r="AI1411" s="1" t="str">
        <f>VLOOKUP($K1411,「工具标准名」映射表!$B:$I,8,0)</f>
        <v>否</v>
      </c>
      <c r="AJ1411" s="1" t="s">
        <v>115</v>
      </c>
      <c r="AK1411" s="1"/>
      <c r="AL1411" s="1"/>
      <c r="AM1411" s="1"/>
      <c r="AN1411" s="1"/>
      <c r="AO1411" s="1"/>
    </row>
    <row r="1412" spans="1:41" ht="16">
      <c r="A1412" s="1" t="s">
        <v>9501</v>
      </c>
      <c r="B1412" s="3">
        <v>46056.471261574101</v>
      </c>
      <c r="C1412" s="14">
        <v>710</v>
      </c>
      <c r="D1412" s="1" t="s">
        <v>9502</v>
      </c>
      <c r="E1412" s="1" t="s">
        <v>9503</v>
      </c>
      <c r="F1412" s="1" t="s">
        <v>27</v>
      </c>
      <c r="G1412" s="1" t="s">
        <v>9504</v>
      </c>
      <c r="H1412" s="1" t="s">
        <v>9505</v>
      </c>
      <c r="I1412" s="1" t="s">
        <v>9506</v>
      </c>
      <c r="J1412" s="1" t="s">
        <v>9507</v>
      </c>
      <c r="K1412" s="1" t="s">
        <v>9508</v>
      </c>
      <c r="L1412" s="1" t="s">
        <v>23103</v>
      </c>
      <c r="M1412" s="1" t="b">
        <v>1</v>
      </c>
      <c r="N1412" s="1" t="s">
        <v>47</v>
      </c>
      <c r="O1412" s="1" t="s">
        <v>54</v>
      </c>
      <c r="P1412" s="1" t="s">
        <v>23104</v>
      </c>
      <c r="Q1412" s="1" t="s">
        <v>309</v>
      </c>
      <c r="R1412" s="1" t="s">
        <v>310</v>
      </c>
      <c r="S1412" s="1" t="s">
        <v>375</v>
      </c>
      <c r="T1412" s="1" t="s">
        <v>9509</v>
      </c>
      <c r="U1412" s="1" t="s">
        <v>9510</v>
      </c>
      <c r="V1412" s="1" t="s">
        <v>9511</v>
      </c>
      <c r="W1412" s="1" t="s">
        <v>9512</v>
      </c>
      <c r="X1412" s="1" t="s">
        <v>9513</v>
      </c>
      <c r="Y1412" s="1" t="s">
        <v>156</v>
      </c>
      <c r="Z1412" s="1" t="s">
        <v>9508</v>
      </c>
      <c r="AA1412" s="1">
        <v>0</v>
      </c>
      <c r="AB1412" s="1" t="s">
        <v>583</v>
      </c>
      <c r="AD1412" s="1" t="str">
        <f>VLOOKUP($K1412,「工具标准名」映射表!$B:$I,3,0)</f>
        <v>综合素质评价AI系统</v>
      </c>
      <c r="AE1412" s="1" t="str">
        <f>VLOOKUP($K1412,「工具标准名」映射表!$B:$I,4,0)</f>
        <v>教育数据层</v>
      </c>
      <c r="AF1412" s="1" t="str">
        <f>VLOOKUP($K1412,「工具标准名」映射表!$B:$I,5,0)</f>
        <v>教育数据层（资源数据）</v>
      </c>
      <c r="AG1412" s="1" t="str">
        <f>VLOOKUP($K1412,「工具标准名」映射表!$B:$I,6,0)</f>
        <v>在线资源</v>
      </c>
      <c r="AH1412" s="1" t="str">
        <f>VLOOKUP($K1412,「工具标准名」映射表!$B:$I,7,0)</f>
        <v>大语言模型</v>
      </c>
      <c r="AI1412" s="1" t="str">
        <f>VLOOKUP($K1412,「工具标准名」映射表!$B:$I,8,0)</f>
        <v>是</v>
      </c>
      <c r="AJ1412" s="1" t="s">
        <v>583</v>
      </c>
      <c r="AK1412" s="1"/>
      <c r="AL1412" s="1"/>
      <c r="AM1412" s="1"/>
      <c r="AN1412" s="1"/>
      <c r="AO1412" s="1"/>
    </row>
    <row r="1413" spans="1:41" ht="16">
      <c r="A1413" s="1" t="s">
        <v>9514</v>
      </c>
      <c r="B1413" s="3">
        <v>46056.471284722204</v>
      </c>
      <c r="C1413" s="14">
        <v>711</v>
      </c>
      <c r="D1413" s="1" t="s">
        <v>9515</v>
      </c>
      <c r="E1413" s="1" t="s">
        <v>9503</v>
      </c>
      <c r="F1413" s="1" t="s">
        <v>27</v>
      </c>
      <c r="G1413" s="1" t="s">
        <v>9516</v>
      </c>
      <c r="H1413" s="1" t="s">
        <v>9517</v>
      </c>
      <c r="I1413" s="1" t="s">
        <v>9518</v>
      </c>
      <c r="J1413" s="1" t="s">
        <v>9519</v>
      </c>
      <c r="K1413" s="1" t="s">
        <v>1804</v>
      </c>
      <c r="L1413" s="1" t="s">
        <v>33</v>
      </c>
      <c r="M1413" s="1" t="b">
        <v>0</v>
      </c>
      <c r="N1413" s="1" t="s">
        <v>47</v>
      </c>
      <c r="O1413" s="1" t="s">
        <v>54</v>
      </c>
      <c r="P1413" s="1" t="s">
        <v>11078</v>
      </c>
      <c r="Q1413" s="1" t="s">
        <v>37</v>
      </c>
      <c r="R1413" s="1" t="s">
        <v>38</v>
      </c>
      <c r="S1413" s="1" t="s">
        <v>39</v>
      </c>
      <c r="T1413" s="1" t="s">
        <v>9521</v>
      </c>
      <c r="U1413" s="1" t="s">
        <v>9522</v>
      </c>
      <c r="V1413" s="1" t="s">
        <v>9523</v>
      </c>
      <c r="W1413" s="1" t="s">
        <v>9524</v>
      </c>
      <c r="X1413" s="1" t="s">
        <v>9525</v>
      </c>
      <c r="Y1413" s="1" t="s">
        <v>94</v>
      </c>
      <c r="Z1413" s="1" t="s">
        <v>139</v>
      </c>
      <c r="AA1413" s="1" t="s">
        <v>23370</v>
      </c>
      <c r="AB1413" s="1" t="s">
        <v>583</v>
      </c>
      <c r="AD1413" s="1" t="str">
        <f>VLOOKUP($K1413,「工具标准名」映射表!$B:$I,3,0)</f>
        <v>豆包</v>
      </c>
      <c r="AE1413" s="1" t="str">
        <f>VLOOKUP($K1413,「工具标准名」映射表!$B:$I,4,0)</f>
        <v>功能应用层</v>
      </c>
      <c r="AF1413" s="1" t="str">
        <f>VLOOKUP($K1413,「工具标准名」映射表!$B:$I,5,0)</f>
        <v>功能应用（教学辅助工具）</v>
      </c>
      <c r="AG1413" s="1" t="str">
        <f>VLOOKUP($K1413,「工具标准名」映射表!$B:$I,6,0)</f>
        <v>软件工具</v>
      </c>
      <c r="AH1413" s="1" t="str">
        <f>VLOOKUP($K1413,「工具标准名」映射表!$B:$I,7,0)</f>
        <v>AI智能体</v>
      </c>
      <c r="AI1413" s="1" t="str">
        <f>VLOOKUP($K1413,「工具标准名」映射表!$B:$I,8,0)</f>
        <v>否</v>
      </c>
      <c r="AJ1413" s="1" t="s">
        <v>583</v>
      </c>
      <c r="AK1413" s="1"/>
      <c r="AL1413" s="1"/>
      <c r="AM1413" s="1"/>
      <c r="AN1413" s="1"/>
      <c r="AO1413" s="1"/>
    </row>
    <row r="1414" spans="1:41" ht="16">
      <c r="A1414" s="1" t="s">
        <v>9526</v>
      </c>
      <c r="B1414" s="3">
        <v>46056.471365740697</v>
      </c>
      <c r="C1414" s="14">
        <v>712</v>
      </c>
      <c r="D1414" s="1" t="s">
        <v>9527</v>
      </c>
      <c r="E1414" s="1" t="s">
        <v>9528</v>
      </c>
      <c r="F1414" s="1" t="s">
        <v>27</v>
      </c>
      <c r="G1414" s="1" t="s">
        <v>9529</v>
      </c>
      <c r="H1414" s="1" t="s">
        <v>9530</v>
      </c>
      <c r="I1414" s="1" t="s">
        <v>9531</v>
      </c>
      <c r="J1414" s="1" t="s">
        <v>9532</v>
      </c>
      <c r="K1414" s="1" t="s">
        <v>124</v>
      </c>
      <c r="L1414" s="1" t="s">
        <v>33</v>
      </c>
      <c r="M1414" s="1" t="b">
        <v>0</v>
      </c>
      <c r="N1414" s="1" t="s">
        <v>5517</v>
      </c>
      <c r="O1414" s="1" t="s">
        <v>48</v>
      </c>
      <c r="P1414" s="1" t="s">
        <v>5518</v>
      </c>
      <c r="Q1414" s="1" t="s">
        <v>37</v>
      </c>
      <c r="R1414" s="1" t="s">
        <v>38</v>
      </c>
      <c r="S1414" s="1" t="s">
        <v>39</v>
      </c>
      <c r="T1414" s="1" t="s">
        <v>9534</v>
      </c>
      <c r="U1414" s="1" t="s">
        <v>9535</v>
      </c>
      <c r="V1414" s="1" t="s">
        <v>9536</v>
      </c>
      <c r="W1414" s="1" t="s">
        <v>28</v>
      </c>
      <c r="X1414" s="1" t="s">
        <v>9537</v>
      </c>
      <c r="Y1414" s="1" t="s">
        <v>1891</v>
      </c>
      <c r="Z1414" s="1" t="s">
        <v>4864</v>
      </c>
      <c r="AA1414" s="1" t="s">
        <v>23367</v>
      </c>
      <c r="AB1414" s="1" t="s">
        <v>583</v>
      </c>
      <c r="AD1414" s="1" t="str">
        <f>VLOOKUP($K1414,「工具标准名」映射表!$B:$I,3,0)</f>
        <v>DeepSeek 大模型</v>
      </c>
      <c r="AE1414" s="1" t="str">
        <f>VLOOKUP($K1414,「工具标准名」映射表!$B:$I,4,0)</f>
        <v>功能应用层</v>
      </c>
      <c r="AF1414" s="1" t="str">
        <f>VLOOKUP($K1414,「工具标准名」映射表!$B:$I,5,0)</f>
        <v>功能应用（教学辅助工具）</v>
      </c>
      <c r="AG1414" s="1" t="str">
        <f>VLOOKUP($K1414,「工具标准名」映射表!$B:$I,6,0)</f>
        <v>软件工具</v>
      </c>
      <c r="AH1414" s="1" t="str">
        <f>VLOOKUP($K1414,「工具标准名」映射表!$B:$I,7,0)</f>
        <v>AI智能体</v>
      </c>
      <c r="AI1414" s="1" t="str">
        <f>VLOOKUP($K1414,「工具标准名」映射表!$B:$I,8,0)</f>
        <v>否</v>
      </c>
      <c r="AJ1414" s="1" t="s">
        <v>583</v>
      </c>
      <c r="AK1414" s="1"/>
      <c r="AL1414" s="1"/>
      <c r="AM1414" s="1"/>
      <c r="AN1414" s="1"/>
      <c r="AO1414" s="1"/>
    </row>
    <row r="1415" spans="1:41" ht="16">
      <c r="A1415" s="1" t="s">
        <v>9526</v>
      </c>
      <c r="B1415" s="3">
        <v>46056.471365740697</v>
      </c>
      <c r="C1415" s="14">
        <v>712</v>
      </c>
      <c r="D1415" s="1" t="s">
        <v>9527</v>
      </c>
      <c r="E1415" s="1" t="s">
        <v>9528</v>
      </c>
      <c r="F1415" s="1" t="s">
        <v>27</v>
      </c>
      <c r="G1415" s="1" t="s">
        <v>9529</v>
      </c>
      <c r="H1415" s="1" t="s">
        <v>9530</v>
      </c>
      <c r="I1415" s="1" t="s">
        <v>9531</v>
      </c>
      <c r="J1415" s="1" t="s">
        <v>9532</v>
      </c>
      <c r="K1415" s="1" t="s">
        <v>9538</v>
      </c>
      <c r="L1415" s="1" t="s">
        <v>33</v>
      </c>
      <c r="M1415" s="1" t="b">
        <v>1</v>
      </c>
      <c r="N1415" s="1" t="s">
        <v>22421</v>
      </c>
      <c r="O1415" s="1" t="s">
        <v>66</v>
      </c>
      <c r="P1415" s="1" t="s">
        <v>22422</v>
      </c>
      <c r="Q1415" s="1" t="s">
        <v>37</v>
      </c>
      <c r="R1415" s="1" t="s">
        <v>38</v>
      </c>
      <c r="S1415" s="1" t="s">
        <v>39</v>
      </c>
      <c r="T1415" s="1" t="s">
        <v>9534</v>
      </c>
      <c r="U1415" s="1" t="s">
        <v>9535</v>
      </c>
      <c r="V1415" s="1" t="s">
        <v>9536</v>
      </c>
      <c r="W1415" s="1" t="s">
        <v>28</v>
      </c>
      <c r="X1415" s="1" t="s">
        <v>9537</v>
      </c>
      <c r="Y1415" s="1" t="s">
        <v>1891</v>
      </c>
      <c r="Z1415" s="1" t="s">
        <v>9538</v>
      </c>
      <c r="AA1415" s="1">
        <v>0</v>
      </c>
      <c r="AB1415" s="1" t="s">
        <v>583</v>
      </c>
      <c r="AD1415" s="1" t="str">
        <f>VLOOKUP($K1415,「工具标准名」映射表!$B:$I,3,0)</f>
        <v>智能体“小莫老师”</v>
      </c>
      <c r="AE1415" s="1" t="str">
        <f>VLOOKUP($K1415,「工具标准名」映射表!$B:$I,4,0)</f>
        <v>功能应用层</v>
      </c>
      <c r="AF1415" s="1" t="str">
        <f>VLOOKUP($K1415,「工具标准名」映射表!$B:$I,5,0)</f>
        <v>功能应用（校级 / 区域级系统）</v>
      </c>
      <c r="AG1415" s="1" t="str">
        <f>VLOOKUP($K1415,「工具标准名」映射表!$B:$I,6,0)</f>
        <v>软件工具</v>
      </c>
      <c r="AH1415" s="1" t="str">
        <f>VLOOKUP($K1415,「工具标准名」映射表!$B:$I,7,0)</f>
        <v>AI智能体</v>
      </c>
      <c r="AI1415" s="1" t="str">
        <f>VLOOKUP($K1415,「工具标准名」映射表!$B:$I,8,0)</f>
        <v>否</v>
      </c>
      <c r="AJ1415" s="1" t="s">
        <v>583</v>
      </c>
      <c r="AK1415" s="1"/>
      <c r="AL1415" s="1"/>
      <c r="AM1415" s="1"/>
      <c r="AN1415" s="1"/>
      <c r="AO1415" s="1"/>
    </row>
    <row r="1416" spans="1:41" ht="16">
      <c r="A1416" s="1" t="s">
        <v>9526</v>
      </c>
      <c r="B1416" s="3">
        <v>46056.471365740697</v>
      </c>
      <c r="C1416" s="14">
        <v>712</v>
      </c>
      <c r="D1416" s="1" t="s">
        <v>9527</v>
      </c>
      <c r="E1416" s="1" t="s">
        <v>9528</v>
      </c>
      <c r="F1416" s="1" t="s">
        <v>27</v>
      </c>
      <c r="G1416" s="1" t="s">
        <v>9529</v>
      </c>
      <c r="H1416" s="1" t="s">
        <v>9530</v>
      </c>
      <c r="I1416" s="1" t="s">
        <v>9531</v>
      </c>
      <c r="J1416" s="1" t="s">
        <v>9532</v>
      </c>
      <c r="K1416" s="1" t="s">
        <v>9540</v>
      </c>
      <c r="L1416" s="1" t="s">
        <v>33</v>
      </c>
      <c r="M1416" s="1" t="b">
        <v>0</v>
      </c>
      <c r="N1416" s="1" t="s">
        <v>12766</v>
      </c>
      <c r="O1416" s="1" t="s">
        <v>48</v>
      </c>
      <c r="P1416" s="1" t="s">
        <v>12767</v>
      </c>
      <c r="Q1416" s="1" t="s">
        <v>37</v>
      </c>
      <c r="R1416" s="1" t="s">
        <v>38</v>
      </c>
      <c r="S1416" s="1" t="s">
        <v>39</v>
      </c>
      <c r="T1416" s="1" t="s">
        <v>9534</v>
      </c>
      <c r="U1416" s="1" t="s">
        <v>9535</v>
      </c>
      <c r="V1416" s="1" t="s">
        <v>9536</v>
      </c>
      <c r="W1416" s="1" t="s">
        <v>28</v>
      </c>
      <c r="X1416" s="1" t="s">
        <v>9537</v>
      </c>
      <c r="Y1416" s="1" t="s">
        <v>1891</v>
      </c>
      <c r="Z1416" s="1" t="s">
        <v>9540</v>
      </c>
      <c r="AA1416" s="1">
        <v>0</v>
      </c>
      <c r="AB1416" s="1" t="s">
        <v>583</v>
      </c>
      <c r="AD1416" s="1" t="str">
        <f>VLOOKUP($K1416,「工具标准名」映射表!$B:$I,3,0)</f>
        <v>汉语国学网</v>
      </c>
      <c r="AE1416" s="1" t="str">
        <f>VLOOKUP($K1416,「工具标准名」映射表!$B:$I,4,0)</f>
        <v>功能应用层</v>
      </c>
      <c r="AF1416" s="1" t="str">
        <f>VLOOKUP($K1416,「工具标准名」映射表!$B:$I,5,0)</f>
        <v>功能应用层（AI智能体）</v>
      </c>
      <c r="AG1416" s="1" t="str">
        <f>VLOOKUP($K1416,「工具标准名」映射表!$B:$I,6,0)</f>
        <v>软件工具</v>
      </c>
      <c r="AH1416" s="1" t="str">
        <f>VLOOKUP($K1416,「工具标准名」映射表!$B:$I,7,0)</f>
        <v>其他</v>
      </c>
      <c r="AI1416" s="1" t="str">
        <f>VLOOKUP($K1416,「工具标准名」映射表!$B:$I,8,0)</f>
        <v>否</v>
      </c>
      <c r="AJ1416" s="1" t="s">
        <v>583</v>
      </c>
      <c r="AK1416" s="1"/>
      <c r="AL1416" s="1"/>
      <c r="AM1416" s="1"/>
      <c r="AN1416" s="1"/>
      <c r="AO1416" s="1"/>
    </row>
    <row r="1417" spans="1:41" ht="16">
      <c r="A1417" s="1" t="s">
        <v>9526</v>
      </c>
      <c r="B1417" s="3">
        <v>46056.471365740697</v>
      </c>
      <c r="C1417" s="14">
        <v>712</v>
      </c>
      <c r="D1417" s="1" t="s">
        <v>9527</v>
      </c>
      <c r="E1417" s="1" t="s">
        <v>9528</v>
      </c>
      <c r="F1417" s="1" t="s">
        <v>27</v>
      </c>
      <c r="G1417" s="1" t="s">
        <v>9529</v>
      </c>
      <c r="H1417" s="1" t="s">
        <v>9530</v>
      </c>
      <c r="I1417" s="1" t="s">
        <v>9531</v>
      </c>
      <c r="J1417" s="1" t="s">
        <v>9532</v>
      </c>
      <c r="K1417" s="1" t="s">
        <v>4552</v>
      </c>
      <c r="L1417" s="1" t="s">
        <v>33</v>
      </c>
      <c r="M1417" s="1" t="b">
        <v>0</v>
      </c>
      <c r="N1417" s="1" t="s">
        <v>4544</v>
      </c>
      <c r="O1417" s="1" t="s">
        <v>48</v>
      </c>
      <c r="P1417" s="1" t="s">
        <v>4545</v>
      </c>
      <c r="Q1417" s="1" t="s">
        <v>37</v>
      </c>
      <c r="R1417" s="1" t="s">
        <v>38</v>
      </c>
      <c r="S1417" s="1" t="s">
        <v>39</v>
      </c>
      <c r="T1417" s="1" t="s">
        <v>9534</v>
      </c>
      <c r="U1417" s="1" t="s">
        <v>9535</v>
      </c>
      <c r="V1417" s="1" t="s">
        <v>9536</v>
      </c>
      <c r="W1417" s="1" t="s">
        <v>28</v>
      </c>
      <c r="X1417" s="1" t="s">
        <v>9537</v>
      </c>
      <c r="Y1417" s="1" t="s">
        <v>1891</v>
      </c>
      <c r="Z1417" s="1" t="s">
        <v>4552</v>
      </c>
      <c r="AA1417" s="1">
        <v>0</v>
      </c>
      <c r="AB1417" s="1" t="s">
        <v>583</v>
      </c>
      <c r="AD1417" s="1" t="str">
        <f>VLOOKUP($K1417,「工具标准名」映射表!$B:$I,3,0)</f>
        <v>B站</v>
      </c>
      <c r="AE1417" s="1" t="str">
        <f>VLOOKUP($K1417,「工具标准名」映射表!$B:$I,4,0)</f>
        <v>功能应用层</v>
      </c>
      <c r="AF1417" s="1" t="str">
        <f>VLOOKUP($K1417,「工具标准名」映射表!$B:$I,5,0)</f>
        <v>功能应用（教学辅助工具）</v>
      </c>
      <c r="AG1417" s="1" t="str">
        <f>VLOOKUP($K1417,「工具标准名」映射表!$B:$I,6,0)</f>
        <v>软件工具</v>
      </c>
      <c r="AH1417" s="1" t="str">
        <f>VLOOKUP($K1417,「工具标准名」映射表!$B:$I,7,0)</f>
        <v>AI智能体</v>
      </c>
      <c r="AI1417" s="1" t="str">
        <f>VLOOKUP($K1417,「工具标准名」映射表!$B:$I,8,0)</f>
        <v>否</v>
      </c>
      <c r="AJ1417" s="1" t="s">
        <v>583</v>
      </c>
      <c r="AK1417" s="1"/>
      <c r="AL1417" s="1"/>
      <c r="AM1417" s="1"/>
      <c r="AN1417" s="1"/>
      <c r="AO1417" s="1"/>
    </row>
    <row r="1418" spans="1:41" ht="16">
      <c r="A1418" s="1" t="s">
        <v>9526</v>
      </c>
      <c r="B1418" s="3">
        <v>46056.471365740697</v>
      </c>
      <c r="C1418" s="14">
        <v>712</v>
      </c>
      <c r="D1418" s="1" t="s">
        <v>9527</v>
      </c>
      <c r="E1418" s="1" t="s">
        <v>9528</v>
      </c>
      <c r="F1418" s="1" t="s">
        <v>27</v>
      </c>
      <c r="G1418" s="1" t="s">
        <v>9529</v>
      </c>
      <c r="H1418" s="1" t="s">
        <v>9530</v>
      </c>
      <c r="I1418" s="1" t="s">
        <v>9531</v>
      </c>
      <c r="J1418" s="1" t="s">
        <v>9532</v>
      </c>
      <c r="K1418" s="1" t="s">
        <v>8463</v>
      </c>
      <c r="L1418" s="1" t="s">
        <v>33</v>
      </c>
      <c r="M1418" s="1" t="b">
        <v>0</v>
      </c>
      <c r="N1418" s="1" t="s">
        <v>8455</v>
      </c>
      <c r="O1418" s="1" t="s">
        <v>48</v>
      </c>
      <c r="P1418" s="1" t="s">
        <v>8456</v>
      </c>
      <c r="Q1418" s="1" t="s">
        <v>37</v>
      </c>
      <c r="R1418" s="1" t="s">
        <v>38</v>
      </c>
      <c r="S1418" s="1" t="s">
        <v>39</v>
      </c>
      <c r="T1418" s="1" t="s">
        <v>9534</v>
      </c>
      <c r="U1418" s="1" t="s">
        <v>9535</v>
      </c>
      <c r="V1418" s="1" t="s">
        <v>9536</v>
      </c>
      <c r="W1418" s="1" t="s">
        <v>28</v>
      </c>
      <c r="X1418" s="1" t="s">
        <v>9537</v>
      </c>
      <c r="Y1418" s="1" t="s">
        <v>1891</v>
      </c>
      <c r="Z1418" s="1" t="s">
        <v>8462</v>
      </c>
      <c r="AA1418" s="1" t="s">
        <v>23386</v>
      </c>
      <c r="AB1418" s="1" t="s">
        <v>583</v>
      </c>
      <c r="AD1418" s="1" t="str">
        <f>VLOOKUP($K1418,「工具标准名」映射表!$B:$I,3,0)</f>
        <v>百度</v>
      </c>
      <c r="AE1418" s="1" t="str">
        <f>VLOOKUP($K1418,「工具标准名」映射表!$B:$I,4,0)</f>
        <v>功能应用层</v>
      </c>
      <c r="AF1418" s="1" t="str">
        <f>VLOOKUP($K1418,「工具标准名」映射表!$B:$I,5,0)</f>
        <v>功能应用（平台型综合系统）</v>
      </c>
      <c r="AG1418" s="1" t="str">
        <f>VLOOKUP($K1418,「工具标准名」映射表!$B:$I,6,0)</f>
        <v>软件工具</v>
      </c>
      <c r="AH1418" s="1" t="str">
        <f>VLOOKUP($K1418,「工具标准名」映射表!$B:$I,7,0)</f>
        <v>AI智能体</v>
      </c>
      <c r="AI1418" s="1" t="str">
        <f>VLOOKUP($K1418,「工具标准名」映射表!$B:$I,8,0)</f>
        <v>否</v>
      </c>
      <c r="AJ1418" s="1" t="s">
        <v>583</v>
      </c>
      <c r="AK1418" s="1"/>
      <c r="AL1418" s="1"/>
      <c r="AM1418" s="1"/>
      <c r="AN1418" s="1"/>
      <c r="AO1418" s="1"/>
    </row>
    <row r="1419" spans="1:41" ht="16">
      <c r="A1419" s="1" t="s">
        <v>9543</v>
      </c>
      <c r="B1419" s="3">
        <v>46056.471296296302</v>
      </c>
      <c r="C1419" s="14">
        <v>713</v>
      </c>
      <c r="D1419" s="1" t="s">
        <v>9544</v>
      </c>
      <c r="E1419" s="1" t="s">
        <v>9545</v>
      </c>
      <c r="F1419" s="1" t="s">
        <v>27</v>
      </c>
      <c r="G1419" s="1" t="s">
        <v>9546</v>
      </c>
      <c r="H1419" s="1" t="s">
        <v>9547</v>
      </c>
      <c r="I1419" s="1" t="s">
        <v>9548</v>
      </c>
      <c r="J1419" s="1" t="s">
        <v>9549</v>
      </c>
      <c r="K1419" s="1" t="s">
        <v>9550</v>
      </c>
      <c r="L1419" s="1" t="s">
        <v>17287</v>
      </c>
      <c r="M1419" s="1" t="b">
        <v>1</v>
      </c>
      <c r="N1419" s="1" t="s">
        <v>47</v>
      </c>
      <c r="O1419" s="1" t="s">
        <v>54</v>
      </c>
      <c r="P1419" s="1" t="s">
        <v>17288</v>
      </c>
      <c r="Q1419" s="1" t="s">
        <v>309</v>
      </c>
      <c r="R1419" s="1" t="s">
        <v>310</v>
      </c>
      <c r="S1419" s="1" t="s">
        <v>311</v>
      </c>
      <c r="T1419" s="1" t="s">
        <v>9551</v>
      </c>
      <c r="U1419" s="1" t="s">
        <v>9552</v>
      </c>
      <c r="V1419" s="1" t="s">
        <v>9553</v>
      </c>
      <c r="W1419" s="1" t="s">
        <v>7127</v>
      </c>
      <c r="X1419" s="1" t="s">
        <v>9554</v>
      </c>
      <c r="Y1419" s="1" t="s">
        <v>156</v>
      </c>
      <c r="Z1419" s="1" t="s">
        <v>9550</v>
      </c>
      <c r="AA1419" s="1">
        <v>0</v>
      </c>
      <c r="AB1419" s="1" t="s">
        <v>583</v>
      </c>
      <c r="AD1419" s="1" t="str">
        <f>VLOOKUP($K1419,「工具标准名」映射表!$B:$I,3,0)</f>
        <v>素养银行</v>
      </c>
      <c r="AE1419" s="1" t="str">
        <f>VLOOKUP($K1419,「工具标准名」映射表!$B:$I,4,0)</f>
        <v>功能应用层</v>
      </c>
      <c r="AF1419" s="1" t="str">
        <f>VLOOKUP($K1419,「工具标准名」映射表!$B:$I,5,0)</f>
        <v>功能应用（平台型综合系统）</v>
      </c>
      <c r="AG1419" s="1" t="str">
        <f>VLOOKUP($K1419,「工具标准名」映射表!$B:$I,6,0)</f>
        <v>软件工具</v>
      </c>
      <c r="AH1419" s="1" t="str">
        <f>VLOOKUP($K1419,「工具标准名」映射表!$B:$I,7,0)</f>
        <v>AI智能体</v>
      </c>
      <c r="AI1419" s="1" t="str">
        <f>VLOOKUP($K1419,「工具标准名」映射表!$B:$I,8,0)</f>
        <v>否</v>
      </c>
      <c r="AJ1419" s="1" t="s">
        <v>583</v>
      </c>
      <c r="AK1419" s="1"/>
      <c r="AL1419" s="1"/>
      <c r="AM1419" s="1"/>
      <c r="AN1419" s="1"/>
      <c r="AO1419" s="1"/>
    </row>
    <row r="1420" spans="1:41" ht="16">
      <c r="A1420" s="1" t="s">
        <v>9555</v>
      </c>
      <c r="B1420" s="3">
        <v>46056.471342592602</v>
      </c>
      <c r="C1420" s="14">
        <v>714</v>
      </c>
      <c r="D1420" s="1" t="s">
        <v>9556</v>
      </c>
      <c r="E1420" s="1" t="s">
        <v>6297</v>
      </c>
      <c r="F1420" s="1" t="s">
        <v>405</v>
      </c>
      <c r="G1420" s="1" t="s">
        <v>9557</v>
      </c>
      <c r="H1420" s="1" t="s">
        <v>9558</v>
      </c>
      <c r="I1420" s="1" t="s">
        <v>9559</v>
      </c>
      <c r="J1420" s="1" t="s">
        <v>9560</v>
      </c>
      <c r="K1420" s="1" t="s">
        <v>8795</v>
      </c>
      <c r="L1420" s="1" t="s">
        <v>33</v>
      </c>
      <c r="M1420" s="1" t="b">
        <v>0</v>
      </c>
      <c r="N1420" s="1" t="s">
        <v>47</v>
      </c>
      <c r="O1420" s="1" t="s">
        <v>54</v>
      </c>
      <c r="P1420" s="1" t="s">
        <v>8794</v>
      </c>
      <c r="Q1420" s="1" t="s">
        <v>87</v>
      </c>
      <c r="R1420" s="1" t="s">
        <v>234</v>
      </c>
      <c r="S1420" s="1" t="s">
        <v>39</v>
      </c>
      <c r="T1420" s="1" t="s">
        <v>9562</v>
      </c>
      <c r="U1420" s="1" t="s">
        <v>9563</v>
      </c>
      <c r="V1420" s="1" t="s">
        <v>9564</v>
      </c>
      <c r="W1420" s="1" t="s">
        <v>9565</v>
      </c>
      <c r="X1420" s="1" t="s">
        <v>9566</v>
      </c>
      <c r="Y1420" s="1" t="s">
        <v>156</v>
      </c>
      <c r="Z1420" s="1" t="s">
        <v>8795</v>
      </c>
      <c r="AA1420" s="1">
        <v>0</v>
      </c>
      <c r="AB1420" s="1" t="s">
        <v>583</v>
      </c>
      <c r="AD1420" s="1" t="str">
        <f>VLOOKUP($K1420,「工具标准名」映射表!$B:$I,3,0)</f>
        <v>波利子智慧教研系统</v>
      </c>
      <c r="AE1420" s="1" t="str">
        <f>VLOOKUP($K1420,「工具标准名」映射表!$B:$I,4,0)</f>
        <v>功能应用层</v>
      </c>
      <c r="AF1420" s="1" t="str">
        <f>VLOOKUP($K1420,「工具标准名」映射表!$B:$I,5,0)</f>
        <v>功能应用（平台型综合系统）</v>
      </c>
      <c r="AG1420" s="1" t="str">
        <f>VLOOKUP($K1420,「工具标准名」映射表!$B:$I,6,0)</f>
        <v>音视频技术</v>
      </c>
      <c r="AH1420" s="1" t="str">
        <f>VLOOKUP($K1420,「工具标准名」映射表!$B:$I,7,0)</f>
        <v>其他</v>
      </c>
      <c r="AI1420" s="1" t="str">
        <f>VLOOKUP($K1420,「工具标准名」映射表!$B:$I,8,0)</f>
        <v>否</v>
      </c>
      <c r="AJ1420" s="1" t="s">
        <v>583</v>
      </c>
      <c r="AK1420" s="1"/>
      <c r="AL1420" s="1"/>
      <c r="AM1420" s="1"/>
      <c r="AN1420" s="1"/>
      <c r="AO1420" s="1"/>
    </row>
    <row r="1421" spans="1:41" ht="16">
      <c r="A1421" s="1" t="s">
        <v>9555</v>
      </c>
      <c r="B1421" s="3">
        <v>46056.471342592602</v>
      </c>
      <c r="C1421" s="14">
        <v>714</v>
      </c>
      <c r="D1421" s="1" t="s">
        <v>9556</v>
      </c>
      <c r="E1421" s="1" t="s">
        <v>6297</v>
      </c>
      <c r="F1421" s="1" t="s">
        <v>405</v>
      </c>
      <c r="G1421" s="1" t="s">
        <v>9557</v>
      </c>
      <c r="H1421" s="1" t="s">
        <v>9558</v>
      </c>
      <c r="I1421" s="1" t="s">
        <v>9559</v>
      </c>
      <c r="J1421" s="1" t="s">
        <v>9560</v>
      </c>
      <c r="K1421" s="1" t="s">
        <v>9567</v>
      </c>
      <c r="L1421" s="1" t="s">
        <v>33</v>
      </c>
      <c r="M1421" s="1" t="b">
        <v>0</v>
      </c>
      <c r="N1421" s="1" t="s">
        <v>2868</v>
      </c>
      <c r="O1421" s="1" t="s">
        <v>54</v>
      </c>
      <c r="P1421" s="1" t="s">
        <v>21859</v>
      </c>
      <c r="Q1421" s="1" t="s">
        <v>87</v>
      </c>
      <c r="R1421" s="1" t="s">
        <v>234</v>
      </c>
      <c r="S1421" s="1" t="s">
        <v>39</v>
      </c>
      <c r="T1421" s="1" t="s">
        <v>9562</v>
      </c>
      <c r="U1421" s="1" t="s">
        <v>9563</v>
      </c>
      <c r="V1421" s="1" t="s">
        <v>9564</v>
      </c>
      <c r="W1421" s="1" t="s">
        <v>9565</v>
      </c>
      <c r="X1421" s="1" t="s">
        <v>9566</v>
      </c>
      <c r="Y1421" s="1" t="s">
        <v>156</v>
      </c>
      <c r="Z1421" s="1" t="s">
        <v>9567</v>
      </c>
      <c r="AA1421" s="1">
        <v>0</v>
      </c>
      <c r="AB1421" s="1" t="s">
        <v>583</v>
      </c>
      <c r="AD1421" s="1" t="str">
        <f>VLOOKUP($K1421,「工具标准名」映射表!$B:$I,3,0)</f>
        <v>智慧型录播系统</v>
      </c>
      <c r="AE1421" s="1" t="str">
        <f>VLOOKUP($K1421,「工具标准名」映射表!$B:$I,4,0)</f>
        <v>功能应用层</v>
      </c>
      <c r="AF1421" s="1" t="str">
        <f>VLOOKUP($K1421,「工具标准名」映射表!$B:$I,5,0)</f>
        <v>功能应用（校级 / 区域级系统）</v>
      </c>
      <c r="AG1421" s="1" t="str">
        <f>VLOOKUP($K1421,「工具标准名」映射表!$B:$I,6,0)</f>
        <v>软件工具</v>
      </c>
      <c r="AH1421" s="1" t="str">
        <f>VLOOKUP($K1421,「工具标准名」映射表!$B:$I,7,0)</f>
        <v>AI智能体</v>
      </c>
      <c r="AI1421" s="1" t="str">
        <f>VLOOKUP($K1421,「工具标准名」映射表!$B:$I,8,0)</f>
        <v>否</v>
      </c>
      <c r="AJ1421" s="1" t="s">
        <v>583</v>
      </c>
      <c r="AK1421" s="1"/>
      <c r="AL1421" s="1"/>
      <c r="AM1421" s="1"/>
      <c r="AN1421" s="1"/>
      <c r="AO1421" s="1"/>
    </row>
    <row r="1422" spans="1:41" ht="16">
      <c r="A1422" s="1" t="s">
        <v>9569</v>
      </c>
      <c r="B1422" s="3">
        <v>46056.471354166701</v>
      </c>
      <c r="C1422" s="14">
        <v>716</v>
      </c>
      <c r="D1422" s="1" t="s">
        <v>9570</v>
      </c>
      <c r="E1422" s="1" t="s">
        <v>9503</v>
      </c>
      <c r="F1422" s="1" t="s">
        <v>27</v>
      </c>
      <c r="G1422" s="1" t="s">
        <v>9571</v>
      </c>
      <c r="H1422" s="1" t="s">
        <v>9572</v>
      </c>
      <c r="I1422" s="1" t="s">
        <v>9573</v>
      </c>
      <c r="J1422" s="1" t="s">
        <v>9574</v>
      </c>
      <c r="K1422" s="1" t="s">
        <v>3823</v>
      </c>
      <c r="L1422" s="1" t="s">
        <v>33</v>
      </c>
      <c r="M1422" s="1" t="b">
        <v>0</v>
      </c>
      <c r="N1422" s="1" t="s">
        <v>47</v>
      </c>
      <c r="O1422" s="1" t="s">
        <v>54</v>
      </c>
      <c r="P1422" s="1" t="s">
        <v>3824</v>
      </c>
      <c r="Q1422" s="1" t="s">
        <v>309</v>
      </c>
      <c r="R1422" s="1" t="s">
        <v>310</v>
      </c>
      <c r="S1422" s="1" t="s">
        <v>311</v>
      </c>
      <c r="T1422" s="1" t="s">
        <v>9576</v>
      </c>
      <c r="U1422" s="1" t="s">
        <v>9577</v>
      </c>
      <c r="V1422" s="1" t="s">
        <v>9578</v>
      </c>
      <c r="W1422" s="1" t="s">
        <v>799</v>
      </c>
      <c r="X1422" s="1" t="s">
        <v>9579</v>
      </c>
      <c r="Y1422" s="1" t="s">
        <v>156</v>
      </c>
      <c r="Z1422" s="1" t="s">
        <v>3823</v>
      </c>
      <c r="AA1422" s="1">
        <v>0</v>
      </c>
      <c r="AB1422" s="1" t="s">
        <v>583</v>
      </c>
      <c r="AD1422" s="1" t="str">
        <f>VLOOKUP($K1422,「工具标准名」映射表!$B:$I,3,0)</f>
        <v>AI课堂行为分析系统</v>
      </c>
      <c r="AE1422" s="1" t="str">
        <f>VLOOKUP($K1422,「工具标准名」映射表!$B:$I,4,0)</f>
        <v>功能应用层</v>
      </c>
      <c r="AF1422" s="1" t="str">
        <f>VLOOKUP($K1422,「工具标准名」映射表!$B:$I,5,0)</f>
        <v>功能应用（教学辅助工具）</v>
      </c>
      <c r="AG1422" s="1" t="str">
        <f>VLOOKUP($K1422,「工具标准名」映射表!$B:$I,6,0)</f>
        <v>软件工具</v>
      </c>
      <c r="AH1422" s="1" t="str">
        <f>VLOOKUP($K1422,「工具标准名」映射表!$B:$I,7,0)</f>
        <v>AI智能体</v>
      </c>
      <c r="AI1422" s="1" t="str">
        <f>VLOOKUP($K1422,「工具标准名」映射表!$B:$I,8,0)</f>
        <v>否</v>
      </c>
      <c r="AJ1422" s="1" t="s">
        <v>583</v>
      </c>
      <c r="AK1422" s="1"/>
      <c r="AL1422" s="1"/>
      <c r="AM1422" s="1"/>
      <c r="AN1422" s="1"/>
      <c r="AO1422" s="1"/>
    </row>
    <row r="1423" spans="1:41" ht="16">
      <c r="A1423" s="1" t="s">
        <v>9569</v>
      </c>
      <c r="B1423" s="3">
        <v>46056.471354166701</v>
      </c>
      <c r="C1423" s="14">
        <v>716</v>
      </c>
      <c r="D1423" s="1" t="s">
        <v>9570</v>
      </c>
      <c r="E1423" s="1" t="s">
        <v>9503</v>
      </c>
      <c r="F1423" s="1" t="s">
        <v>27</v>
      </c>
      <c r="G1423" s="1" t="s">
        <v>9571</v>
      </c>
      <c r="H1423" s="1" t="s">
        <v>9572</v>
      </c>
      <c r="I1423" s="1" t="s">
        <v>9573</v>
      </c>
      <c r="J1423" s="1" t="s">
        <v>9574</v>
      </c>
      <c r="K1423" s="1" t="s">
        <v>9580</v>
      </c>
      <c r="L1423" s="1" t="s">
        <v>33</v>
      </c>
      <c r="M1423" s="1" t="b">
        <v>0</v>
      </c>
      <c r="N1423" s="1" t="s">
        <v>140</v>
      </c>
      <c r="O1423" s="1" t="s">
        <v>54</v>
      </c>
      <c r="P1423" s="1" t="s">
        <v>22489</v>
      </c>
      <c r="Q1423" s="1" t="s">
        <v>309</v>
      </c>
      <c r="R1423" s="1" t="s">
        <v>310</v>
      </c>
      <c r="S1423" s="1" t="s">
        <v>311</v>
      </c>
      <c r="T1423" s="1" t="s">
        <v>9576</v>
      </c>
      <c r="U1423" s="1" t="s">
        <v>9577</v>
      </c>
      <c r="V1423" s="1" t="s">
        <v>9578</v>
      </c>
      <c r="W1423" s="1" t="s">
        <v>799</v>
      </c>
      <c r="X1423" s="1" t="s">
        <v>9579</v>
      </c>
      <c r="Y1423" s="1" t="s">
        <v>156</v>
      </c>
      <c r="Z1423" s="1" t="s">
        <v>9580</v>
      </c>
      <c r="AA1423" s="1">
        <v>0</v>
      </c>
      <c r="AB1423" s="1" t="s">
        <v>583</v>
      </c>
      <c r="AD1423" s="1" t="str">
        <f>VLOOKUP($K1423,「工具标准名」映射表!$B:$I,3,0)</f>
        <v>智能心理机器人“小灵”</v>
      </c>
      <c r="AE1423" s="1" t="str">
        <f>VLOOKUP($K1423,「工具标准名」映射表!$B:$I,4,0)</f>
        <v>功能应用层</v>
      </c>
      <c r="AF1423" s="1" t="str">
        <f>VLOOKUP($K1423,「工具标准名」映射表!$B:$I,5,0)</f>
        <v>功能应用层（AI智能体）</v>
      </c>
      <c r="AG1423" s="1" t="str">
        <f>VLOOKUP($K1423,「工具标准名」映射表!$B:$I,6,0)</f>
        <v>软件工具</v>
      </c>
      <c r="AH1423" s="1" t="str">
        <f>VLOOKUP($K1423,「工具标准名」映射表!$B:$I,7,0)</f>
        <v>AI智能体</v>
      </c>
      <c r="AI1423" s="1" t="str">
        <f>VLOOKUP($K1423,「工具标准名」映射表!$B:$I,8,0)</f>
        <v>否</v>
      </c>
      <c r="AJ1423" s="1" t="s">
        <v>583</v>
      </c>
      <c r="AK1423" s="1"/>
      <c r="AL1423" s="1"/>
      <c r="AM1423" s="1"/>
      <c r="AN1423" s="1"/>
      <c r="AO1423" s="1"/>
    </row>
    <row r="1424" spans="1:41" ht="16">
      <c r="A1424" s="1" t="s">
        <v>9569</v>
      </c>
      <c r="B1424" s="3">
        <v>46056.471354166701</v>
      </c>
      <c r="C1424" s="14">
        <v>716</v>
      </c>
      <c r="D1424" s="1" t="s">
        <v>9570</v>
      </c>
      <c r="E1424" s="1" t="s">
        <v>9503</v>
      </c>
      <c r="F1424" s="1" t="s">
        <v>27</v>
      </c>
      <c r="G1424" s="1" t="s">
        <v>9571</v>
      </c>
      <c r="H1424" s="1" t="s">
        <v>9572</v>
      </c>
      <c r="I1424" s="1" t="s">
        <v>9573</v>
      </c>
      <c r="J1424" s="1" t="s">
        <v>9574</v>
      </c>
      <c r="K1424" s="1" t="s">
        <v>9582</v>
      </c>
      <c r="L1424" s="1" t="s">
        <v>33</v>
      </c>
      <c r="M1424" s="1" t="b">
        <v>0</v>
      </c>
      <c r="N1424" s="1" t="s">
        <v>47</v>
      </c>
      <c r="O1424" s="1" t="s">
        <v>54</v>
      </c>
      <c r="P1424" s="1" t="s">
        <v>22614</v>
      </c>
      <c r="Q1424" s="1" t="s">
        <v>309</v>
      </c>
      <c r="R1424" s="1" t="s">
        <v>310</v>
      </c>
      <c r="S1424" s="1" t="s">
        <v>311</v>
      </c>
      <c r="T1424" s="1" t="s">
        <v>9576</v>
      </c>
      <c r="U1424" s="1" t="s">
        <v>9577</v>
      </c>
      <c r="V1424" s="1" t="s">
        <v>9578</v>
      </c>
      <c r="W1424" s="1" t="s">
        <v>799</v>
      </c>
      <c r="X1424" s="1" t="s">
        <v>9579</v>
      </c>
      <c r="Y1424" s="1" t="s">
        <v>156</v>
      </c>
      <c r="Z1424" s="1" t="s">
        <v>9582</v>
      </c>
      <c r="AA1424" s="1">
        <v>0</v>
      </c>
      <c r="AB1424" s="1" t="s">
        <v>583</v>
      </c>
      <c r="AD1424" s="1" t="str">
        <f>VLOOKUP($K1424,「工具标准名」映射表!$B:$I,3,0)</f>
        <v>智能运动数据采集技术</v>
      </c>
      <c r="AE1424" s="1" t="str">
        <f>VLOOKUP($K1424,「工具标准名」映射表!$B:$I,4,0)</f>
        <v>技术层</v>
      </c>
      <c r="AF1424" s="1" t="str">
        <f>VLOOKUP($K1424,「工具标准名」映射表!$B:$I,5,0)</f>
        <v>技术层（通用大模型）</v>
      </c>
      <c r="AG1424" s="1" t="str">
        <f>VLOOKUP($K1424,「工具标准名」映射表!$B:$I,6,0)</f>
        <v>软件工具</v>
      </c>
      <c r="AH1424" s="1" t="str">
        <f>VLOOKUP($K1424,「工具标准名」映射表!$B:$I,7,0)</f>
        <v>AI智能体</v>
      </c>
      <c r="AI1424" s="1" t="str">
        <f>VLOOKUP($K1424,「工具标准名」映射表!$B:$I,8,0)</f>
        <v>否</v>
      </c>
      <c r="AJ1424" s="1" t="s">
        <v>583</v>
      </c>
      <c r="AK1424" s="1"/>
      <c r="AL1424" s="1"/>
      <c r="AM1424" s="1"/>
      <c r="AN1424" s="1"/>
      <c r="AO1424" s="1"/>
    </row>
    <row r="1425" spans="1:41" ht="16">
      <c r="A1425" s="1" t="s">
        <v>9584</v>
      </c>
      <c r="B1425" s="3">
        <v>46056.471319444398</v>
      </c>
      <c r="C1425" s="14">
        <v>717</v>
      </c>
      <c r="D1425" s="1" t="s">
        <v>9585</v>
      </c>
      <c r="E1425" s="1" t="s">
        <v>6297</v>
      </c>
      <c r="F1425" s="1" t="s">
        <v>27</v>
      </c>
      <c r="G1425" s="1" t="s">
        <v>9586</v>
      </c>
      <c r="H1425" s="1" t="s">
        <v>9587</v>
      </c>
      <c r="I1425" s="1" t="s">
        <v>9588</v>
      </c>
      <c r="J1425" s="1" t="s">
        <v>9589</v>
      </c>
      <c r="K1425" s="1" t="s">
        <v>1160</v>
      </c>
      <c r="L1425" s="1" t="s">
        <v>33</v>
      </c>
      <c r="M1425" s="1" t="b">
        <v>0</v>
      </c>
      <c r="N1425" s="1" t="s">
        <v>47</v>
      </c>
      <c r="O1425" s="1" t="s">
        <v>48</v>
      </c>
      <c r="P1425" s="1" t="s">
        <v>1156</v>
      </c>
      <c r="Q1425" s="1" t="s">
        <v>309</v>
      </c>
      <c r="R1425" s="1" t="s">
        <v>468</v>
      </c>
      <c r="S1425" s="1" t="s">
        <v>39</v>
      </c>
      <c r="T1425" s="1" t="s">
        <v>9591</v>
      </c>
      <c r="U1425" s="1" t="s">
        <v>9588</v>
      </c>
      <c r="V1425" s="1" t="s">
        <v>9592</v>
      </c>
      <c r="W1425" s="1" t="s">
        <v>9593</v>
      </c>
      <c r="X1425" s="1" t="s">
        <v>9594</v>
      </c>
      <c r="Y1425" s="1" t="s">
        <v>801</v>
      </c>
      <c r="Z1425" s="1" t="s">
        <v>1160</v>
      </c>
      <c r="AA1425" s="1">
        <v>0</v>
      </c>
      <c r="AB1425" s="1" t="s">
        <v>583</v>
      </c>
      <c r="AD1425" s="1" t="str">
        <f>VLOOKUP($K1425,「工具标准名」映射表!$B:$I,3,0)</f>
        <v>AI助评系统</v>
      </c>
      <c r="AE1425" s="1" t="str">
        <f>VLOOKUP($K1425,「工具标准名」映射表!$B:$I,4,0)</f>
        <v>功能应用层</v>
      </c>
      <c r="AF1425" s="1" t="str">
        <f>VLOOKUP($K1425,「工具标准名」映射表!$B:$I,5,0)</f>
        <v>功能应用（教学辅助工具）</v>
      </c>
      <c r="AG1425" s="1" t="str">
        <f>VLOOKUP($K1425,「工具标准名」映射表!$B:$I,6,0)</f>
        <v>软件工具</v>
      </c>
      <c r="AH1425" s="1" t="str">
        <f>VLOOKUP($K1425,「工具标准名」映射表!$B:$I,7,0)</f>
        <v>AI智能体</v>
      </c>
      <c r="AI1425" s="1" t="str">
        <f>VLOOKUP($K1425,「工具标准名」映射表!$B:$I,8,0)</f>
        <v>否</v>
      </c>
      <c r="AJ1425" s="1" t="s">
        <v>583</v>
      </c>
      <c r="AK1425" s="1"/>
      <c r="AL1425" s="1"/>
      <c r="AM1425" s="1"/>
      <c r="AN1425" s="1"/>
      <c r="AO1425" s="1"/>
    </row>
    <row r="1426" spans="1:41" ht="16">
      <c r="A1426" s="1" t="s">
        <v>9595</v>
      </c>
      <c r="B1426" s="3">
        <v>46056.471377314803</v>
      </c>
      <c r="C1426" s="14">
        <v>718</v>
      </c>
      <c r="D1426" s="1" t="s">
        <v>9596</v>
      </c>
      <c r="E1426" s="1" t="s">
        <v>9503</v>
      </c>
      <c r="F1426" s="1" t="s">
        <v>27</v>
      </c>
      <c r="G1426" s="1" t="s">
        <v>9597</v>
      </c>
      <c r="H1426" s="1" t="s">
        <v>9598</v>
      </c>
      <c r="I1426" s="1" t="s">
        <v>9599</v>
      </c>
      <c r="J1426" s="1" t="s">
        <v>9600</v>
      </c>
      <c r="K1426" s="1" t="s">
        <v>9601</v>
      </c>
      <c r="L1426" s="1" t="s">
        <v>12941</v>
      </c>
      <c r="M1426" s="1" t="b">
        <v>1</v>
      </c>
      <c r="N1426" s="1" t="s">
        <v>47</v>
      </c>
      <c r="O1426" s="1" t="s">
        <v>54</v>
      </c>
      <c r="P1426" s="1" t="s">
        <v>12942</v>
      </c>
      <c r="Q1426" s="1" t="s">
        <v>37</v>
      </c>
      <c r="R1426" s="1" t="s">
        <v>38</v>
      </c>
      <c r="S1426" s="1" t="s">
        <v>39</v>
      </c>
      <c r="T1426" s="1" t="s">
        <v>9603</v>
      </c>
      <c r="U1426" s="1" t="s">
        <v>9604</v>
      </c>
      <c r="V1426" s="1" t="s">
        <v>9605</v>
      </c>
      <c r="W1426" s="1" t="s">
        <v>28</v>
      </c>
      <c r="X1426" s="1" t="s">
        <v>9606</v>
      </c>
      <c r="Y1426" s="1" t="s">
        <v>801</v>
      </c>
      <c r="Z1426" s="1" t="s">
        <v>9601</v>
      </c>
      <c r="AA1426" s="1">
        <v>0</v>
      </c>
      <c r="AB1426" s="1" t="s">
        <v>583</v>
      </c>
      <c r="AD1426" s="1" t="str">
        <f>VLOOKUP($K1426,「工具标准名」映射表!$B:$I,3,0)</f>
        <v>会小南·字学堂</v>
      </c>
      <c r="AE1426" s="1" t="str">
        <f>VLOOKUP($K1426,「工具标准名」映射表!$B:$I,4,0)</f>
        <v>功能应用层</v>
      </c>
      <c r="AF1426" s="1" t="str">
        <f>VLOOKUP($K1426,「工具标准名」映射表!$B:$I,5,0)</f>
        <v>功能应用（Web 教学平台（SaaS））</v>
      </c>
      <c r="AG1426" s="1" t="str">
        <f>VLOOKUP($K1426,「工具标准名」映射表!$B:$I,6,0)</f>
        <v>软件工具</v>
      </c>
      <c r="AH1426" s="1" t="str">
        <f>VLOOKUP($K1426,「工具标准名」映射表!$B:$I,7,0)</f>
        <v>其他</v>
      </c>
      <c r="AI1426" s="1" t="str">
        <f>VLOOKUP($K1426,「工具标准名」映射表!$B:$I,8,0)</f>
        <v>否</v>
      </c>
      <c r="AJ1426" s="1" t="s">
        <v>583</v>
      </c>
      <c r="AK1426" s="1"/>
      <c r="AL1426" s="1"/>
      <c r="AM1426" s="1"/>
      <c r="AN1426" s="1"/>
      <c r="AO1426" s="1"/>
    </row>
    <row r="1427" spans="1:41" ht="16">
      <c r="A1427" s="1" t="s">
        <v>9595</v>
      </c>
      <c r="B1427" s="3">
        <v>46056.471377314803</v>
      </c>
      <c r="C1427" s="14">
        <v>718</v>
      </c>
      <c r="D1427" s="1" t="s">
        <v>9596</v>
      </c>
      <c r="E1427" s="1" t="s">
        <v>9503</v>
      </c>
      <c r="F1427" s="1" t="s">
        <v>27</v>
      </c>
      <c r="G1427" s="1" t="s">
        <v>9597</v>
      </c>
      <c r="H1427" s="1" t="s">
        <v>9598</v>
      </c>
      <c r="I1427" s="1" t="s">
        <v>9599</v>
      </c>
      <c r="J1427" s="1" t="s">
        <v>9600</v>
      </c>
      <c r="K1427" s="1" t="s">
        <v>4781</v>
      </c>
      <c r="L1427" s="1" t="s">
        <v>33</v>
      </c>
      <c r="M1427" s="1" t="b">
        <v>0</v>
      </c>
      <c r="N1427" s="1" t="s">
        <v>47</v>
      </c>
      <c r="O1427" s="1" t="s">
        <v>181</v>
      </c>
      <c r="P1427" s="1" t="s">
        <v>4775</v>
      </c>
      <c r="Q1427" s="1" t="s">
        <v>37</v>
      </c>
      <c r="R1427" s="1" t="s">
        <v>38</v>
      </c>
      <c r="S1427" s="1" t="s">
        <v>39</v>
      </c>
      <c r="T1427" s="1" t="s">
        <v>9603</v>
      </c>
      <c r="U1427" s="1" t="s">
        <v>9604</v>
      </c>
      <c r="V1427" s="1" t="s">
        <v>9605</v>
      </c>
      <c r="W1427" s="1" t="s">
        <v>28</v>
      </c>
      <c r="X1427" s="1" t="s">
        <v>9606</v>
      </c>
      <c r="Y1427" s="1" t="s">
        <v>801</v>
      </c>
      <c r="Z1427" s="1" t="s">
        <v>4781</v>
      </c>
      <c r="AA1427" s="1">
        <v>0</v>
      </c>
      <c r="AB1427" s="1" t="s">
        <v>583</v>
      </c>
      <c r="AD1427" s="1" t="str">
        <f>VLOOKUP($K1427,「工具标准名」映射表!$B:$I,3,0)</f>
        <v>Coze低代码平台</v>
      </c>
      <c r="AE1427" s="1" t="str">
        <f>VLOOKUP($K1427,「工具标准名」映射表!$B:$I,4,0)</f>
        <v>功能应用层</v>
      </c>
      <c r="AF1427" s="1" t="str">
        <f>VLOOKUP($K1427,「工具标准名」映射表!$B:$I,5,0)</f>
        <v>功能应用（教学辅助工具）</v>
      </c>
      <c r="AG1427" s="1" t="str">
        <f>VLOOKUP($K1427,「工具标准名」映射表!$B:$I,6,0)</f>
        <v>软件工具</v>
      </c>
      <c r="AH1427" s="1" t="str">
        <f>VLOOKUP($K1427,「工具标准名」映射表!$B:$I,7,0)</f>
        <v>AI智能体</v>
      </c>
      <c r="AI1427" s="1" t="str">
        <f>VLOOKUP($K1427,「工具标准名」映射表!$B:$I,8,0)</f>
        <v>否</v>
      </c>
      <c r="AJ1427" s="1" t="s">
        <v>583</v>
      </c>
      <c r="AK1427" s="1"/>
      <c r="AL1427" s="1"/>
      <c r="AM1427" s="1"/>
      <c r="AN1427" s="1"/>
      <c r="AO1427" s="1"/>
    </row>
    <row r="1428" spans="1:41" ht="16">
      <c r="A1428" s="1" t="s">
        <v>9608</v>
      </c>
      <c r="B1428" s="3">
        <v>46056.471354166701</v>
      </c>
      <c r="C1428" s="14">
        <v>719</v>
      </c>
      <c r="D1428" s="1" t="s">
        <v>9609</v>
      </c>
      <c r="E1428" s="1" t="s">
        <v>9528</v>
      </c>
      <c r="F1428" s="1" t="s">
        <v>27</v>
      </c>
      <c r="G1428" s="1" t="s">
        <v>9610</v>
      </c>
      <c r="H1428" s="1" t="s">
        <v>9611</v>
      </c>
      <c r="I1428" s="1" t="s">
        <v>9612</v>
      </c>
      <c r="J1428" s="1" t="s">
        <v>9613</v>
      </c>
      <c r="K1428" s="1" t="s">
        <v>9614</v>
      </c>
      <c r="L1428" s="1" t="s">
        <v>33</v>
      </c>
      <c r="M1428" s="1" t="b">
        <v>1</v>
      </c>
      <c r="N1428" s="1" t="s">
        <v>47</v>
      </c>
      <c r="O1428" s="1" t="s">
        <v>54</v>
      </c>
      <c r="P1428" s="1" t="s">
        <v>12930</v>
      </c>
      <c r="Q1428" s="1" t="s">
        <v>37</v>
      </c>
      <c r="R1428" s="1" t="s">
        <v>38</v>
      </c>
      <c r="S1428" s="1" t="s">
        <v>39</v>
      </c>
      <c r="T1428" s="1" t="s">
        <v>9616</v>
      </c>
      <c r="U1428" s="1" t="s">
        <v>9617</v>
      </c>
      <c r="V1428" s="1" t="s">
        <v>275</v>
      </c>
      <c r="W1428" s="1" t="s">
        <v>276</v>
      </c>
      <c r="X1428" s="1" t="s">
        <v>9618</v>
      </c>
      <c r="Y1428" s="1" t="s">
        <v>801</v>
      </c>
      <c r="Z1428" s="1" t="s">
        <v>9614</v>
      </c>
      <c r="AA1428" s="1">
        <v>0</v>
      </c>
      <c r="AB1428" s="1" t="s">
        <v>583</v>
      </c>
      <c r="AD1428" s="1" t="str">
        <f>VLOOKUP($K1428,「工具标准名」映射表!$B:$I,3,0)</f>
        <v>会小南·山河研学手册</v>
      </c>
      <c r="AE1428" s="1" t="str">
        <f>VLOOKUP($K1428,「工具标准名」映射表!$B:$I,4,0)</f>
        <v>功能应用层</v>
      </c>
      <c r="AF1428" s="1" t="str">
        <f>VLOOKUP($K1428,「工具标准名」映射表!$B:$I,5,0)</f>
        <v>功能应用（平台型综合系统）</v>
      </c>
      <c r="AG1428" s="1" t="str">
        <f>VLOOKUP($K1428,「工具标准名」映射表!$B:$I,6,0)</f>
        <v>软件工具</v>
      </c>
      <c r="AH1428" s="1" t="str">
        <f>VLOOKUP($K1428,「工具标准名」映射表!$B:$I,7,0)</f>
        <v>其他</v>
      </c>
      <c r="AI1428" s="1" t="str">
        <f>VLOOKUP($K1428,「工具标准名」映射表!$B:$I,8,0)</f>
        <v>否</v>
      </c>
      <c r="AJ1428" s="1" t="s">
        <v>583</v>
      </c>
      <c r="AK1428" s="1"/>
      <c r="AL1428" s="1"/>
      <c r="AM1428" s="1"/>
      <c r="AN1428" s="1"/>
      <c r="AO1428" s="1"/>
    </row>
    <row r="1429" spans="1:41" ht="16">
      <c r="A1429" s="1" t="s">
        <v>9619</v>
      </c>
      <c r="B1429" s="3">
        <v>46056.471388888902</v>
      </c>
      <c r="C1429" s="14">
        <v>720</v>
      </c>
      <c r="D1429" s="1" t="s">
        <v>9620</v>
      </c>
      <c r="E1429" s="1" t="s">
        <v>9528</v>
      </c>
      <c r="F1429" s="1" t="s">
        <v>27</v>
      </c>
      <c r="G1429" s="1" t="s">
        <v>9621</v>
      </c>
      <c r="H1429" s="1" t="s">
        <v>9622</v>
      </c>
      <c r="I1429" s="1" t="s">
        <v>9623</v>
      </c>
      <c r="J1429" s="1" t="s">
        <v>9624</v>
      </c>
      <c r="K1429" s="1" t="s">
        <v>4404</v>
      </c>
      <c r="L1429" s="1" t="s">
        <v>33</v>
      </c>
      <c r="M1429" s="1" t="b">
        <v>0</v>
      </c>
      <c r="N1429" s="1" t="s">
        <v>47</v>
      </c>
      <c r="O1429" s="1" t="s">
        <v>48</v>
      </c>
      <c r="P1429" s="1" t="s">
        <v>11880</v>
      </c>
      <c r="Q1429" s="1" t="s">
        <v>37</v>
      </c>
      <c r="R1429" s="1" t="s">
        <v>38</v>
      </c>
      <c r="S1429" s="1" t="s">
        <v>39</v>
      </c>
      <c r="T1429" s="1" t="s">
        <v>9626</v>
      </c>
      <c r="U1429" s="1" t="s">
        <v>9627</v>
      </c>
      <c r="V1429" s="1" t="s">
        <v>9628</v>
      </c>
      <c r="W1429" s="1" t="s">
        <v>9629</v>
      </c>
      <c r="X1429" s="1" t="s">
        <v>9630</v>
      </c>
      <c r="Y1429" s="1" t="s">
        <v>156</v>
      </c>
      <c r="Z1429" s="1" t="s">
        <v>139</v>
      </c>
      <c r="AA1429" s="1" t="s">
        <v>23370</v>
      </c>
      <c r="AB1429" s="1" t="s">
        <v>583</v>
      </c>
      <c r="AD1429" s="1" t="str">
        <f>VLOOKUP($K1429,「工具标准名」映射表!$B:$I,3,0)</f>
        <v>豆包</v>
      </c>
      <c r="AE1429" s="1" t="str">
        <f>VLOOKUP($K1429,「工具标准名」映射表!$B:$I,4,0)</f>
        <v>功能应用层</v>
      </c>
      <c r="AF1429" s="1" t="str">
        <f>VLOOKUP($K1429,「工具标准名」映射表!$B:$I,5,0)</f>
        <v>功能应用（生成式AI应用-语言类）</v>
      </c>
      <c r="AG1429" s="1" t="str">
        <f>VLOOKUP($K1429,「工具标准名」映射表!$B:$I,6,0)</f>
        <v>虚拟教室</v>
      </c>
      <c r="AH1429" s="1" t="str">
        <f>VLOOKUP($K1429,「工具标准名」映射表!$B:$I,7,0)</f>
        <v>其他</v>
      </c>
      <c r="AI1429" s="1" t="str">
        <f>VLOOKUP($K1429,「工具标准名」映射表!$B:$I,8,0)</f>
        <v>否</v>
      </c>
      <c r="AJ1429" s="1" t="s">
        <v>583</v>
      </c>
      <c r="AK1429" s="1"/>
      <c r="AL1429" s="1"/>
      <c r="AM1429" s="1"/>
      <c r="AN1429" s="1"/>
      <c r="AO1429" s="1"/>
    </row>
    <row r="1430" spans="1:41" ht="16">
      <c r="A1430" s="1" t="s">
        <v>9631</v>
      </c>
      <c r="B1430" s="3">
        <v>46056.471388888902</v>
      </c>
      <c r="C1430" s="14">
        <v>721</v>
      </c>
      <c r="D1430" s="1" t="s">
        <v>9632</v>
      </c>
      <c r="E1430" s="1" t="s">
        <v>9528</v>
      </c>
      <c r="F1430" s="1" t="s">
        <v>27</v>
      </c>
      <c r="G1430" s="1" t="s">
        <v>9633</v>
      </c>
      <c r="H1430" s="1" t="s">
        <v>9634</v>
      </c>
      <c r="I1430" s="1" t="s">
        <v>174</v>
      </c>
      <c r="J1430" s="1" t="s">
        <v>9635</v>
      </c>
      <c r="K1430" s="1" t="s">
        <v>8964</v>
      </c>
      <c r="L1430" s="1" t="s">
        <v>33</v>
      </c>
      <c r="M1430" s="1" t="b">
        <v>1</v>
      </c>
      <c r="N1430" s="1" t="s">
        <v>135</v>
      </c>
      <c r="O1430" s="1" t="s">
        <v>66</v>
      </c>
      <c r="P1430" s="1" t="s">
        <v>8963</v>
      </c>
      <c r="Q1430" s="1" t="s">
        <v>37</v>
      </c>
      <c r="R1430" s="1" t="s">
        <v>38</v>
      </c>
      <c r="S1430" s="1" t="s">
        <v>39</v>
      </c>
      <c r="T1430" s="1" t="s">
        <v>9637</v>
      </c>
      <c r="U1430" s="1" t="s">
        <v>174</v>
      </c>
      <c r="V1430" s="1" t="s">
        <v>9638</v>
      </c>
      <c r="W1430" s="1" t="s">
        <v>9639</v>
      </c>
      <c r="X1430" s="1" t="s">
        <v>9640</v>
      </c>
      <c r="Y1430" s="1" t="s">
        <v>239</v>
      </c>
      <c r="Z1430" s="1" t="s">
        <v>8964</v>
      </c>
      <c r="AA1430" s="1">
        <v>0</v>
      </c>
      <c r="AB1430" s="1" t="s">
        <v>583</v>
      </c>
      <c r="AD1430" s="1" t="str">
        <f>VLOOKUP($K1430,「工具标准名」映射表!$B:$I,3,0)</f>
        <v>磁性传感器</v>
      </c>
      <c r="AE1430" s="1" t="str">
        <f>VLOOKUP($K1430,「工具标准名」映射表!$B:$I,4,0)</f>
        <v>功能应用层</v>
      </c>
      <c r="AF1430" s="1" t="str">
        <f>VLOOKUP($K1430,「工具标准名」映射表!$B:$I,5,0)</f>
        <v>功能应用层（AI智能体）</v>
      </c>
      <c r="AG1430" s="1" t="str">
        <f>VLOOKUP($K1430,「工具标准名」映射表!$B:$I,6,0)</f>
        <v>软件工具</v>
      </c>
      <c r="AH1430" s="1" t="str">
        <f>VLOOKUP($K1430,「工具标准名」映射表!$B:$I,7,0)</f>
        <v>其他</v>
      </c>
      <c r="AI1430" s="1" t="str">
        <f>VLOOKUP($K1430,「工具标准名」映射表!$B:$I,8,0)</f>
        <v>否</v>
      </c>
      <c r="AJ1430" s="1" t="s">
        <v>583</v>
      </c>
      <c r="AK1430" s="1"/>
      <c r="AL1430" s="1"/>
      <c r="AM1430" s="1"/>
      <c r="AN1430" s="1"/>
      <c r="AO1430" s="1"/>
    </row>
    <row r="1431" spans="1:41" ht="16">
      <c r="A1431" s="1" t="s">
        <v>9631</v>
      </c>
      <c r="B1431" s="3">
        <v>46056.471388888902</v>
      </c>
      <c r="C1431" s="14">
        <v>721</v>
      </c>
      <c r="D1431" s="1" t="s">
        <v>9632</v>
      </c>
      <c r="E1431" s="1" t="s">
        <v>9528</v>
      </c>
      <c r="F1431" s="1" t="s">
        <v>27</v>
      </c>
      <c r="G1431" s="1" t="s">
        <v>9633</v>
      </c>
      <c r="H1431" s="1" t="s">
        <v>9634</v>
      </c>
      <c r="I1431" s="1" t="s">
        <v>174</v>
      </c>
      <c r="J1431" s="1" t="s">
        <v>9635</v>
      </c>
      <c r="K1431" s="1" t="s">
        <v>9641</v>
      </c>
      <c r="L1431" s="1" t="s">
        <v>33</v>
      </c>
      <c r="M1431" s="1" t="b">
        <v>1</v>
      </c>
      <c r="N1431" s="1" t="s">
        <v>135</v>
      </c>
      <c r="O1431" s="1" t="s">
        <v>66</v>
      </c>
      <c r="P1431" s="1" t="s">
        <v>17032</v>
      </c>
      <c r="Q1431" s="1" t="s">
        <v>37</v>
      </c>
      <c r="R1431" s="1" t="s">
        <v>38</v>
      </c>
      <c r="S1431" s="1" t="s">
        <v>39</v>
      </c>
      <c r="T1431" s="1" t="s">
        <v>9637</v>
      </c>
      <c r="U1431" s="1" t="s">
        <v>174</v>
      </c>
      <c r="V1431" s="1" t="s">
        <v>9638</v>
      </c>
      <c r="W1431" s="1" t="s">
        <v>9639</v>
      </c>
      <c r="X1431" s="1" t="s">
        <v>9640</v>
      </c>
      <c r="Y1431" s="1" t="s">
        <v>239</v>
      </c>
      <c r="Z1431" s="1" t="s">
        <v>9641</v>
      </c>
      <c r="AA1431" s="1">
        <v>0</v>
      </c>
      <c r="AB1431" s="1" t="s">
        <v>583</v>
      </c>
      <c r="AD1431" s="1" t="str">
        <f>VLOOKUP($K1431,「工具标准名」映射表!$B:$I,3,0)</f>
        <v>数据采集终端</v>
      </c>
      <c r="AE1431" s="1" t="str">
        <f>VLOOKUP($K1431,「工具标准名」映射表!$B:$I,4,0)</f>
        <v>功能应用层</v>
      </c>
      <c r="AF1431" s="1" t="str">
        <f>VLOOKUP($K1431,「工具标准名」映射表!$B:$I,5,0)</f>
        <v>功能应用（Web 教学平台（SaaS））</v>
      </c>
      <c r="AG1431" s="1" t="str">
        <f>VLOOKUP($K1431,「工具标准名」映射表!$B:$I,6,0)</f>
        <v>软件工具</v>
      </c>
      <c r="AH1431" s="1" t="str">
        <f>VLOOKUP($K1431,「工具标准名」映射表!$B:$I,7,0)</f>
        <v>AI智能体</v>
      </c>
      <c r="AI1431" s="1" t="str">
        <f>VLOOKUP($K1431,「工具标准名」映射表!$B:$I,8,0)</f>
        <v>否</v>
      </c>
      <c r="AJ1431" s="1" t="s">
        <v>583</v>
      </c>
      <c r="AK1431" s="1"/>
      <c r="AL1431" s="1"/>
      <c r="AM1431" s="1"/>
      <c r="AN1431" s="1"/>
      <c r="AO1431" s="1"/>
    </row>
    <row r="1432" spans="1:41" ht="16">
      <c r="A1432" s="1" t="s">
        <v>9643</v>
      </c>
      <c r="B1432" s="3">
        <v>46056.471400463</v>
      </c>
      <c r="C1432" s="14">
        <v>722</v>
      </c>
      <c r="D1432" s="1" t="s">
        <v>9644</v>
      </c>
      <c r="E1432" s="1" t="s">
        <v>9528</v>
      </c>
      <c r="F1432" s="1" t="s">
        <v>27</v>
      </c>
      <c r="G1432" s="1" t="s">
        <v>9645</v>
      </c>
      <c r="H1432" s="1" t="s">
        <v>9646</v>
      </c>
      <c r="I1432" s="1" t="s">
        <v>9274</v>
      </c>
      <c r="J1432" s="1" t="s">
        <v>9647</v>
      </c>
      <c r="K1432" s="1" t="s">
        <v>9648</v>
      </c>
      <c r="L1432" s="1" t="s">
        <v>33</v>
      </c>
      <c r="M1432" s="1" t="b">
        <v>1</v>
      </c>
      <c r="N1432" s="1" t="s">
        <v>47</v>
      </c>
      <c r="O1432" s="1" t="s">
        <v>66</v>
      </c>
      <c r="P1432" s="1" t="s">
        <v>16084</v>
      </c>
      <c r="Q1432" s="1" t="s">
        <v>37</v>
      </c>
      <c r="R1432" s="1" t="s">
        <v>38</v>
      </c>
      <c r="S1432" s="1" t="s">
        <v>39</v>
      </c>
      <c r="T1432" s="1" t="s">
        <v>9650</v>
      </c>
      <c r="U1432" s="1" t="s">
        <v>9651</v>
      </c>
      <c r="V1432" s="1" t="s">
        <v>9652</v>
      </c>
      <c r="W1432" s="1" t="s">
        <v>28</v>
      </c>
      <c r="X1432" s="1" t="s">
        <v>9653</v>
      </c>
      <c r="Y1432" s="1" t="s">
        <v>43</v>
      </c>
      <c r="Z1432" s="1" t="s">
        <v>9648</v>
      </c>
      <c r="AA1432" s="1">
        <v>0</v>
      </c>
      <c r="AB1432" s="1" t="s">
        <v>583</v>
      </c>
      <c r="AD1432" s="1" t="str">
        <f>VLOOKUP($K1432,「工具标准名」映射表!$B:$I,3,0)</f>
        <v>平板拼图工具</v>
      </c>
      <c r="AE1432" s="1" t="str">
        <f>VLOOKUP($K1432,「工具标准名」映射表!$B:$I,4,0)</f>
        <v>功能应用层</v>
      </c>
      <c r="AF1432" s="1" t="str">
        <f>VLOOKUP($K1432,「工具标准名」映射表!$B:$I,5,0)</f>
        <v>功能应用层（移动端 App）</v>
      </c>
      <c r="AG1432" s="1" t="str">
        <f>VLOOKUP($K1432,「工具标准名」映射表!$B:$I,6,0)</f>
        <v>软件工具</v>
      </c>
      <c r="AH1432" s="1" t="str">
        <f>VLOOKUP($K1432,「工具标准名」映射表!$B:$I,7,0)</f>
        <v>AI智能体</v>
      </c>
      <c r="AI1432" s="1" t="str">
        <f>VLOOKUP($K1432,「工具标准名」映射表!$B:$I,8,0)</f>
        <v>否</v>
      </c>
      <c r="AJ1432" s="1" t="s">
        <v>583</v>
      </c>
      <c r="AK1432" s="1"/>
      <c r="AL1432" s="1"/>
      <c r="AM1432" s="1"/>
      <c r="AN1432" s="1"/>
      <c r="AO1432" s="1"/>
    </row>
    <row r="1433" spans="1:41" ht="16">
      <c r="A1433" s="1" t="s">
        <v>9643</v>
      </c>
      <c r="B1433" s="3">
        <v>46056.471400463</v>
      </c>
      <c r="C1433" s="14">
        <v>722</v>
      </c>
      <c r="D1433" s="1" t="s">
        <v>9644</v>
      </c>
      <c r="E1433" s="1" t="s">
        <v>9528</v>
      </c>
      <c r="F1433" s="1" t="s">
        <v>27</v>
      </c>
      <c r="G1433" s="1" t="s">
        <v>9645</v>
      </c>
      <c r="H1433" s="1" t="s">
        <v>9646</v>
      </c>
      <c r="I1433" s="1" t="s">
        <v>9274</v>
      </c>
      <c r="J1433" s="1" t="s">
        <v>9647</v>
      </c>
      <c r="K1433" s="1" t="s">
        <v>9654</v>
      </c>
      <c r="L1433" s="1" t="s">
        <v>33</v>
      </c>
      <c r="M1433" s="1" t="b">
        <v>1</v>
      </c>
      <c r="N1433" s="1" t="s">
        <v>47</v>
      </c>
      <c r="O1433" s="1" t="s">
        <v>66</v>
      </c>
      <c r="P1433" s="1" t="s">
        <v>16313</v>
      </c>
      <c r="Q1433" s="1" t="s">
        <v>37</v>
      </c>
      <c r="R1433" s="1" t="s">
        <v>38</v>
      </c>
      <c r="S1433" s="1" t="s">
        <v>39</v>
      </c>
      <c r="T1433" s="1" t="s">
        <v>9650</v>
      </c>
      <c r="U1433" s="1" t="s">
        <v>9651</v>
      </c>
      <c r="V1433" s="1" t="s">
        <v>9652</v>
      </c>
      <c r="W1433" s="1" t="s">
        <v>28</v>
      </c>
      <c r="X1433" s="1" t="s">
        <v>9653</v>
      </c>
      <c r="Y1433" s="1" t="s">
        <v>43</v>
      </c>
      <c r="Z1433" s="1" t="s">
        <v>9654</v>
      </c>
      <c r="AA1433" s="1">
        <v>0</v>
      </c>
      <c r="AB1433" s="1" t="s">
        <v>583</v>
      </c>
      <c r="AD1433" s="1" t="str">
        <f>VLOOKUP($K1433,「工具标准名」映射表!$B:$I,3,0)</f>
        <v>全班作品资源库</v>
      </c>
      <c r="AE1433" s="1" t="str">
        <f>VLOOKUP($K1433,「工具标准名」映射表!$B:$I,4,0)</f>
        <v>功能应用层</v>
      </c>
      <c r="AF1433" s="1" t="str">
        <f>VLOOKUP($K1433,「工具标准名」映射表!$B:$I,5,0)</f>
        <v>功能应用（Web 教学平台（SaaS））</v>
      </c>
      <c r="AG1433" s="1" t="str">
        <f>VLOOKUP($K1433,「工具标准名」映射表!$B:$I,6,0)</f>
        <v>软件工具</v>
      </c>
      <c r="AH1433" s="1" t="str">
        <f>VLOOKUP($K1433,「工具标准名」映射表!$B:$I,7,0)</f>
        <v>AI智能体</v>
      </c>
      <c r="AI1433" s="1" t="str">
        <f>VLOOKUP($K1433,「工具标准名」映射表!$B:$I,8,0)</f>
        <v>否</v>
      </c>
      <c r="AJ1433" s="1" t="s">
        <v>583</v>
      </c>
      <c r="AK1433" s="1"/>
      <c r="AL1433" s="1"/>
      <c r="AM1433" s="1"/>
      <c r="AN1433" s="1"/>
      <c r="AO1433" s="1"/>
    </row>
    <row r="1434" spans="1:41" ht="16">
      <c r="A1434" s="1" t="s">
        <v>9656</v>
      </c>
      <c r="B1434" s="3">
        <v>46056.471412036997</v>
      </c>
      <c r="C1434" s="14">
        <v>723</v>
      </c>
      <c r="D1434" s="1" t="s">
        <v>9657</v>
      </c>
      <c r="E1434" s="1" t="s">
        <v>9528</v>
      </c>
      <c r="F1434" s="1" t="s">
        <v>27</v>
      </c>
      <c r="G1434" s="1" t="s">
        <v>9658</v>
      </c>
      <c r="H1434" s="1" t="s">
        <v>9659</v>
      </c>
      <c r="I1434" s="1" t="s">
        <v>9660</v>
      </c>
      <c r="J1434" s="1" t="s">
        <v>9661</v>
      </c>
      <c r="K1434" s="1" t="s">
        <v>8149</v>
      </c>
      <c r="L1434" s="1" t="s">
        <v>33</v>
      </c>
      <c r="M1434" s="1" t="b">
        <v>0</v>
      </c>
      <c r="N1434" s="1" t="s">
        <v>47</v>
      </c>
      <c r="O1434" s="1" t="s">
        <v>48</v>
      </c>
      <c r="P1434" s="1" t="s">
        <v>8144</v>
      </c>
      <c r="Q1434" s="1" t="s">
        <v>37</v>
      </c>
      <c r="R1434" s="1" t="s">
        <v>38</v>
      </c>
      <c r="S1434" s="1" t="s">
        <v>69</v>
      </c>
      <c r="T1434" s="1" t="s">
        <v>9663</v>
      </c>
      <c r="U1434" s="1" t="s">
        <v>9664</v>
      </c>
      <c r="V1434" s="1" t="s">
        <v>9665</v>
      </c>
      <c r="W1434" s="1" t="s">
        <v>9666</v>
      </c>
      <c r="X1434" s="1" t="s">
        <v>9667</v>
      </c>
      <c r="Y1434" s="1" t="s">
        <v>69</v>
      </c>
      <c r="Z1434" s="1" t="s">
        <v>8149</v>
      </c>
      <c r="AA1434" s="1">
        <v>0</v>
      </c>
      <c r="AB1434" s="1" t="s">
        <v>583</v>
      </c>
      <c r="AD1434" s="1" t="str">
        <f>VLOOKUP($K1434,「工具标准名」映射表!$B:$I,3,0)</f>
        <v>TT运动APP</v>
      </c>
      <c r="AE1434" s="1" t="str">
        <f>VLOOKUP($K1434,「工具标准名」映射表!$B:$I,4,0)</f>
        <v>功能应用层</v>
      </c>
      <c r="AF1434" s="1" t="str">
        <f>VLOOKUP($K1434,「工具标准名」映射表!$B:$I,5,0)</f>
        <v>功能应用（平台型综合系统）</v>
      </c>
      <c r="AG1434" s="1" t="str">
        <f>VLOOKUP($K1434,「工具标准名」映射表!$B:$I,6,0)</f>
        <v>软件工具</v>
      </c>
      <c r="AH1434" s="1" t="str">
        <f>VLOOKUP($K1434,「工具标准名」映射表!$B:$I,7,0)</f>
        <v>其他</v>
      </c>
      <c r="AI1434" s="1" t="str">
        <f>VLOOKUP($K1434,「工具标准名」映射表!$B:$I,8,0)</f>
        <v>否</v>
      </c>
      <c r="AJ1434" s="1" t="s">
        <v>583</v>
      </c>
      <c r="AK1434" s="1"/>
      <c r="AL1434" s="1"/>
      <c r="AM1434" s="1"/>
      <c r="AN1434" s="1"/>
      <c r="AO1434" s="1"/>
    </row>
    <row r="1435" spans="1:41" ht="16">
      <c r="A1435" s="1" t="s">
        <v>9668</v>
      </c>
      <c r="B1435" s="3">
        <v>46056.471435185202</v>
      </c>
      <c r="C1435" s="14">
        <v>724</v>
      </c>
      <c r="D1435" s="1" t="s">
        <v>9669</v>
      </c>
      <c r="E1435" s="1" t="s">
        <v>9503</v>
      </c>
      <c r="F1435" s="1" t="s">
        <v>27</v>
      </c>
      <c r="G1435" s="1" t="s">
        <v>9670</v>
      </c>
      <c r="H1435" s="1" t="s">
        <v>9671</v>
      </c>
      <c r="I1435" s="1" t="s">
        <v>9672</v>
      </c>
      <c r="J1435" s="1" t="s">
        <v>9673</v>
      </c>
      <c r="K1435" s="1" t="s">
        <v>6969</v>
      </c>
      <c r="L1435" s="1" t="s">
        <v>33</v>
      </c>
      <c r="M1435" s="1" t="b">
        <v>0</v>
      </c>
      <c r="N1435" s="1" t="s">
        <v>47</v>
      </c>
      <c r="O1435" s="1" t="s">
        <v>54</v>
      </c>
      <c r="P1435" s="1" t="s">
        <v>6962</v>
      </c>
      <c r="Q1435" s="1" t="s">
        <v>37</v>
      </c>
      <c r="R1435" s="1" t="s">
        <v>38</v>
      </c>
      <c r="S1435" s="1" t="s">
        <v>172</v>
      </c>
      <c r="T1435" s="1" t="s">
        <v>9675</v>
      </c>
      <c r="U1435" s="1" t="s">
        <v>9676</v>
      </c>
      <c r="V1435" s="1" t="s">
        <v>9677</v>
      </c>
      <c r="W1435" s="1" t="s">
        <v>9678</v>
      </c>
      <c r="X1435" s="1" t="s">
        <v>9679</v>
      </c>
      <c r="Y1435" s="1" t="s">
        <v>9680</v>
      </c>
      <c r="Z1435" s="1" t="s">
        <v>6969</v>
      </c>
      <c r="AA1435" s="1">
        <v>0</v>
      </c>
      <c r="AB1435" s="1" t="s">
        <v>583</v>
      </c>
      <c r="AD1435" s="1" t="str">
        <f>VLOOKUP($K1435,「工具标准名」映射表!$B:$I,3,0)</f>
        <v>HiAgent平台</v>
      </c>
      <c r="AE1435" s="1" t="str">
        <f>VLOOKUP($K1435,「工具标准名」映射表!$B:$I,4,0)</f>
        <v>功能应用层</v>
      </c>
      <c r="AF1435" s="1" t="str">
        <f>VLOOKUP($K1435,「工具标准名」映射表!$B:$I,5,0)</f>
        <v>功能应用（Web 教学平台（SaaS））</v>
      </c>
      <c r="AG1435" s="1" t="str">
        <f>VLOOKUP($K1435,「工具标准名」映射表!$B:$I,6,0)</f>
        <v>软件工具</v>
      </c>
      <c r="AH1435" s="1" t="str">
        <f>VLOOKUP($K1435,「工具标准名」映射表!$B:$I,7,0)</f>
        <v>其他</v>
      </c>
      <c r="AI1435" s="1" t="str">
        <f>VLOOKUP($K1435,「工具标准名」映射表!$B:$I,8,0)</f>
        <v>否</v>
      </c>
      <c r="AJ1435" s="1" t="s">
        <v>583</v>
      </c>
      <c r="AK1435" s="1"/>
      <c r="AL1435" s="1"/>
      <c r="AM1435" s="1"/>
      <c r="AN1435" s="1"/>
      <c r="AO1435" s="1"/>
    </row>
    <row r="1436" spans="1:41" ht="16">
      <c r="A1436" s="1" t="s">
        <v>9681</v>
      </c>
      <c r="B1436" s="3">
        <v>46056.471550925897</v>
      </c>
      <c r="C1436" s="14">
        <v>725</v>
      </c>
      <c r="D1436" s="1" t="s">
        <v>9682</v>
      </c>
      <c r="E1436" s="1" t="s">
        <v>9503</v>
      </c>
      <c r="F1436" s="1" t="s">
        <v>27</v>
      </c>
      <c r="G1436" s="1" t="s">
        <v>9683</v>
      </c>
      <c r="H1436" s="1" t="s">
        <v>9684</v>
      </c>
      <c r="I1436" s="1" t="s">
        <v>9685</v>
      </c>
      <c r="J1436" s="1" t="s">
        <v>9686</v>
      </c>
      <c r="K1436" s="1" t="s">
        <v>1283</v>
      </c>
      <c r="L1436" s="1" t="s">
        <v>33</v>
      </c>
      <c r="M1436" s="1" t="b">
        <v>0</v>
      </c>
      <c r="N1436" s="1" t="s">
        <v>47</v>
      </c>
      <c r="O1436" s="1" t="s">
        <v>48</v>
      </c>
      <c r="P1436" s="1" t="s">
        <v>12120</v>
      </c>
      <c r="Q1436" s="1" t="s">
        <v>37</v>
      </c>
      <c r="R1436" s="1" t="s">
        <v>38</v>
      </c>
      <c r="S1436" s="1" t="s">
        <v>69</v>
      </c>
      <c r="T1436" s="1" t="s">
        <v>9689</v>
      </c>
      <c r="U1436" s="1" t="s">
        <v>9690</v>
      </c>
      <c r="V1436" s="1" t="s">
        <v>9691</v>
      </c>
      <c r="W1436" s="1" t="s">
        <v>28</v>
      </c>
      <c r="X1436" s="1" t="s">
        <v>9692</v>
      </c>
      <c r="Y1436" s="1" t="s">
        <v>69</v>
      </c>
      <c r="Z1436" s="1" t="s">
        <v>12104</v>
      </c>
      <c r="AA1436" s="1" t="s">
        <v>23383</v>
      </c>
      <c r="AB1436" s="1" t="s">
        <v>583</v>
      </c>
      <c r="AD1436" s="1" t="str">
        <f>VLOOKUP($K1436,「工具标准名」映射表!$B:$I,3,0)</f>
        <v>飞书AI</v>
      </c>
      <c r="AE1436" s="1" t="str">
        <f>VLOOKUP($K1436,「工具标准名」映射表!$B:$I,4,0)</f>
        <v>功能应用层</v>
      </c>
      <c r="AF1436" s="1" t="str">
        <f>VLOOKUP($K1436,「工具标准名」映射表!$B:$I,5,0)</f>
        <v>功能应用（平台型综合系统）</v>
      </c>
      <c r="AG1436" s="1" t="str">
        <f>VLOOKUP($K1436,「工具标准名」映射表!$B:$I,6,0)</f>
        <v>软件工具</v>
      </c>
      <c r="AH1436" s="1" t="str">
        <f>VLOOKUP($K1436,「工具标准名」映射表!$B:$I,7,0)</f>
        <v>AI智能体</v>
      </c>
      <c r="AI1436" s="1" t="str">
        <f>VLOOKUP($K1436,「工具标准名」映射表!$B:$I,8,0)</f>
        <v>否</v>
      </c>
      <c r="AJ1436" s="1" t="s">
        <v>583</v>
      </c>
      <c r="AK1436" s="1"/>
      <c r="AL1436" s="1"/>
      <c r="AM1436" s="1"/>
      <c r="AN1436" s="1"/>
      <c r="AO1436" s="1"/>
    </row>
    <row r="1437" spans="1:41" ht="16">
      <c r="A1437" s="1" t="s">
        <v>9681</v>
      </c>
      <c r="B1437" s="3">
        <v>46056.471550925897</v>
      </c>
      <c r="C1437" s="14">
        <v>725</v>
      </c>
      <c r="D1437" s="1" t="s">
        <v>9682</v>
      </c>
      <c r="E1437" s="1" t="s">
        <v>9503</v>
      </c>
      <c r="F1437" s="1" t="s">
        <v>27</v>
      </c>
      <c r="G1437" s="1" t="s">
        <v>9683</v>
      </c>
      <c r="H1437" s="1" t="s">
        <v>9684</v>
      </c>
      <c r="I1437" s="1" t="s">
        <v>9685</v>
      </c>
      <c r="J1437" s="1" t="s">
        <v>9686</v>
      </c>
      <c r="K1437" s="1" t="s">
        <v>9693</v>
      </c>
      <c r="L1437" s="1" t="s">
        <v>33</v>
      </c>
      <c r="M1437" s="1" t="b">
        <v>0</v>
      </c>
      <c r="N1437" s="1" t="s">
        <v>1320</v>
      </c>
      <c r="O1437" s="1" t="s">
        <v>35</v>
      </c>
      <c r="P1437" s="1" t="s">
        <v>14949</v>
      </c>
      <c r="Q1437" s="1" t="s">
        <v>37</v>
      </c>
      <c r="R1437" s="1" t="s">
        <v>38</v>
      </c>
      <c r="S1437" s="1" t="s">
        <v>69</v>
      </c>
      <c r="T1437" s="1" t="s">
        <v>9689</v>
      </c>
      <c r="U1437" s="1" t="s">
        <v>9690</v>
      </c>
      <c r="V1437" s="1" t="s">
        <v>9691</v>
      </c>
      <c r="W1437" s="1" t="s">
        <v>28</v>
      </c>
      <c r="X1437" s="1" t="s">
        <v>9692</v>
      </c>
      <c r="Y1437" s="1" t="s">
        <v>69</v>
      </c>
      <c r="Z1437" s="1" t="s">
        <v>9693</v>
      </c>
      <c r="AA1437" s="1">
        <v>0</v>
      </c>
      <c r="AB1437" s="1" t="s">
        <v>583</v>
      </c>
      <c r="AD1437" s="1" t="str">
        <f>VLOOKUP($K1437,「工具标准名」映射表!$B:$I,3,0)</f>
        <v>阶跃星辰视频理解大模型</v>
      </c>
      <c r="AE1437" s="1" t="str">
        <f>VLOOKUP($K1437,「工具标准名」映射表!$B:$I,4,0)</f>
        <v>功能应用层</v>
      </c>
      <c r="AF1437" s="1" t="str">
        <f>VLOOKUP($K1437,「工具标准名」映射表!$B:$I,5,0)</f>
        <v>功能应用（平台型综合系统）</v>
      </c>
      <c r="AG1437" s="1" t="str">
        <f>VLOOKUP($K1437,「工具标准名」映射表!$B:$I,6,0)</f>
        <v>软件工具</v>
      </c>
      <c r="AH1437" s="1" t="str">
        <f>VLOOKUP($K1437,「工具标准名」映射表!$B:$I,7,0)</f>
        <v>大语言模型</v>
      </c>
      <c r="AI1437" s="1" t="str">
        <f>VLOOKUP($K1437,「工具标准名」映射表!$B:$I,8,0)</f>
        <v>是</v>
      </c>
      <c r="AJ1437" s="1" t="s">
        <v>583</v>
      </c>
      <c r="AK1437" s="1"/>
      <c r="AL1437" s="1"/>
      <c r="AM1437" s="1"/>
      <c r="AN1437" s="1"/>
      <c r="AO1437" s="1"/>
    </row>
    <row r="1438" spans="1:41" ht="16">
      <c r="A1438" s="1" t="s">
        <v>9681</v>
      </c>
      <c r="B1438" s="3">
        <v>46056.471550925897</v>
      </c>
      <c r="C1438" s="14">
        <v>725</v>
      </c>
      <c r="D1438" s="1" t="s">
        <v>9682</v>
      </c>
      <c r="E1438" s="1" t="s">
        <v>9503</v>
      </c>
      <c r="F1438" s="1" t="s">
        <v>27</v>
      </c>
      <c r="G1438" s="1" t="s">
        <v>9683</v>
      </c>
      <c r="H1438" s="1" t="s">
        <v>9684</v>
      </c>
      <c r="I1438" s="1" t="s">
        <v>9685</v>
      </c>
      <c r="J1438" s="1" t="s">
        <v>9686</v>
      </c>
      <c r="K1438" s="1" t="s">
        <v>2073</v>
      </c>
      <c r="L1438" s="1" t="s">
        <v>33</v>
      </c>
      <c r="M1438" s="1" t="b">
        <v>0</v>
      </c>
      <c r="N1438" s="1" t="s">
        <v>1320</v>
      </c>
      <c r="O1438" s="1" t="s">
        <v>35</v>
      </c>
      <c r="P1438" s="1" t="s">
        <v>6408</v>
      </c>
      <c r="Q1438" s="1" t="s">
        <v>37</v>
      </c>
      <c r="R1438" s="1" t="s">
        <v>38</v>
      </c>
      <c r="S1438" s="1" t="s">
        <v>69</v>
      </c>
      <c r="T1438" s="1" t="s">
        <v>9689</v>
      </c>
      <c r="U1438" s="1" t="s">
        <v>9690</v>
      </c>
      <c r="V1438" s="1" t="s">
        <v>9691</v>
      </c>
      <c r="W1438" s="1" t="s">
        <v>28</v>
      </c>
      <c r="X1438" s="1" t="s">
        <v>9692</v>
      </c>
      <c r="Y1438" s="1" t="s">
        <v>69</v>
      </c>
      <c r="Z1438" s="1" t="s">
        <v>4864</v>
      </c>
      <c r="AA1438" s="1" t="s">
        <v>23367</v>
      </c>
      <c r="AB1438" s="1" t="s">
        <v>583</v>
      </c>
      <c r="AD1438" s="1" t="str">
        <f>VLOOKUP($K1438,「工具标准名」映射表!$B:$I,3,0)</f>
        <v>DeepSeek 大模型</v>
      </c>
      <c r="AE1438" s="1" t="str">
        <f>VLOOKUP($K1438,「工具标准名」映射表!$B:$I,4,0)</f>
        <v>功能应用层</v>
      </c>
      <c r="AF1438" s="1" t="str">
        <f>VLOOKUP($K1438,「工具标准名」映射表!$B:$I,5,0)</f>
        <v>功能应用（教学辅助工具）</v>
      </c>
      <c r="AG1438" s="1" t="str">
        <f>VLOOKUP($K1438,「工具标准名」映射表!$B:$I,6,0)</f>
        <v>软件工具</v>
      </c>
      <c r="AH1438" s="1" t="str">
        <f>VLOOKUP($K1438,「工具标准名」映射表!$B:$I,7,0)</f>
        <v>大语言模型</v>
      </c>
      <c r="AI1438" s="1" t="str">
        <f>VLOOKUP($K1438,「工具标准名」映射表!$B:$I,8,0)</f>
        <v>是</v>
      </c>
      <c r="AJ1438" s="1" t="s">
        <v>583</v>
      </c>
      <c r="AK1438" s="1"/>
      <c r="AL1438" s="1"/>
      <c r="AM1438" s="1"/>
      <c r="AN1438" s="1"/>
      <c r="AO1438" s="1"/>
    </row>
    <row r="1439" spans="1:41" ht="16">
      <c r="A1439" s="1" t="s">
        <v>9696</v>
      </c>
      <c r="B1439" s="3">
        <v>46056.4714467593</v>
      </c>
      <c r="C1439" s="14">
        <v>726</v>
      </c>
      <c r="D1439" s="1" t="s">
        <v>9697</v>
      </c>
      <c r="E1439" s="1" t="s">
        <v>9503</v>
      </c>
      <c r="F1439" s="1" t="s">
        <v>27</v>
      </c>
      <c r="G1439" s="1" t="s">
        <v>9698</v>
      </c>
      <c r="H1439" s="1" t="s">
        <v>9699</v>
      </c>
      <c r="I1439" s="1" t="s">
        <v>9700</v>
      </c>
      <c r="J1439" s="1" t="s">
        <v>9701</v>
      </c>
      <c r="K1439" s="1" t="s">
        <v>4795</v>
      </c>
      <c r="L1439" s="1" t="s">
        <v>33</v>
      </c>
      <c r="M1439" s="1" t="b">
        <v>0</v>
      </c>
      <c r="N1439" s="1" t="s">
        <v>47</v>
      </c>
      <c r="O1439" s="1" t="s">
        <v>48</v>
      </c>
      <c r="P1439" s="1" t="s">
        <v>4790</v>
      </c>
      <c r="Q1439" s="1" t="s">
        <v>87</v>
      </c>
      <c r="R1439" s="1" t="s">
        <v>293</v>
      </c>
      <c r="S1439" s="1" t="s">
        <v>39</v>
      </c>
      <c r="T1439" s="1" t="s">
        <v>9702</v>
      </c>
      <c r="U1439" s="1" t="s">
        <v>9700</v>
      </c>
      <c r="V1439" s="1" t="s">
        <v>9703</v>
      </c>
      <c r="W1439" s="1" t="s">
        <v>9704</v>
      </c>
      <c r="X1439" s="1" t="s">
        <v>9705</v>
      </c>
      <c r="Y1439" s="1" t="s">
        <v>1891</v>
      </c>
      <c r="Z1439" s="1" t="s">
        <v>4795</v>
      </c>
      <c r="AA1439" s="1">
        <v>0</v>
      </c>
      <c r="AB1439" s="1" t="s">
        <v>583</v>
      </c>
      <c r="AD1439" s="1" t="str">
        <f>VLOOKUP($K1439,「工具标准名」映射表!$B:$I,3,0)</f>
        <v>Coze平台</v>
      </c>
      <c r="AE1439" s="1" t="str">
        <f>VLOOKUP($K1439,「工具标准名」映射表!$B:$I,4,0)</f>
        <v>功能应用层</v>
      </c>
      <c r="AF1439" s="1" t="str">
        <f>VLOOKUP($K1439,「工具标准名」映射表!$B:$I,5,0)</f>
        <v>功能应用（教学辅助工具）</v>
      </c>
      <c r="AG1439" s="1" t="str">
        <f>VLOOKUP($K1439,「工具标准名」映射表!$B:$I,6,0)</f>
        <v>软件工具</v>
      </c>
      <c r="AH1439" s="1" t="str">
        <f>VLOOKUP($K1439,「工具标准名」映射表!$B:$I,7,0)</f>
        <v>AI智能体</v>
      </c>
      <c r="AI1439" s="1" t="str">
        <f>VLOOKUP($K1439,「工具标准名」映射表!$B:$I,8,0)</f>
        <v>是</v>
      </c>
      <c r="AJ1439" s="1" t="s">
        <v>583</v>
      </c>
      <c r="AK1439" s="1"/>
      <c r="AL1439" s="1"/>
      <c r="AM1439" s="1"/>
      <c r="AN1439" s="1"/>
      <c r="AO1439" s="1"/>
    </row>
    <row r="1440" spans="1:41" ht="16">
      <c r="A1440" s="1" t="s">
        <v>9706</v>
      </c>
      <c r="B1440" s="3">
        <v>46056.4714930556</v>
      </c>
      <c r="C1440" s="14">
        <v>727</v>
      </c>
      <c r="D1440" s="1" t="s">
        <v>9707</v>
      </c>
      <c r="E1440" s="1" t="s">
        <v>5752</v>
      </c>
      <c r="F1440" s="1" t="s">
        <v>100</v>
      </c>
      <c r="G1440" s="1" t="s">
        <v>9708</v>
      </c>
      <c r="H1440" s="1" t="s">
        <v>9709</v>
      </c>
      <c r="I1440" s="1" t="s">
        <v>9710</v>
      </c>
      <c r="J1440" s="1" t="s">
        <v>9711</v>
      </c>
      <c r="K1440" s="1" t="s">
        <v>9712</v>
      </c>
      <c r="L1440" s="1" t="s">
        <v>33</v>
      </c>
      <c r="M1440" s="1" t="b">
        <v>0</v>
      </c>
      <c r="N1440" s="1" t="s">
        <v>47</v>
      </c>
      <c r="O1440" s="1" t="s">
        <v>54</v>
      </c>
      <c r="P1440" s="1" t="s">
        <v>19749</v>
      </c>
      <c r="Q1440" s="1" t="s">
        <v>87</v>
      </c>
      <c r="R1440" s="1" t="s">
        <v>234</v>
      </c>
      <c r="S1440" s="1" t="s">
        <v>39</v>
      </c>
      <c r="T1440" s="1" t="s">
        <v>9714</v>
      </c>
      <c r="U1440" s="1" t="s">
        <v>9710</v>
      </c>
      <c r="V1440" s="1" t="s">
        <v>9715</v>
      </c>
      <c r="W1440" s="1" t="s">
        <v>9716</v>
      </c>
      <c r="X1440" s="1" t="s">
        <v>9717</v>
      </c>
      <c r="Y1440" s="1" t="s">
        <v>156</v>
      </c>
      <c r="Z1440" s="1" t="s">
        <v>9712</v>
      </c>
      <c r="AA1440" s="1">
        <v>0</v>
      </c>
      <c r="AB1440" s="1" t="s">
        <v>96</v>
      </c>
      <c r="AD1440" s="1" t="str">
        <f>VLOOKUP($K1440,「工具标准名」映射表!$B:$I,3,0)</f>
        <v>小思成长日记</v>
      </c>
      <c r="AE1440" s="1" t="str">
        <f>VLOOKUP($K1440,「工具标准名」映射表!$B:$I,4,0)</f>
        <v>教育数据层</v>
      </c>
      <c r="AF1440" s="1" t="str">
        <f>VLOOKUP($K1440,「工具标准名」映射表!$B:$I,5,0)</f>
        <v>教育数据层（资源数据）</v>
      </c>
      <c r="AG1440" s="1" t="str">
        <f>VLOOKUP($K1440,「工具标准名」映射表!$B:$I,6,0)</f>
        <v>在线资源</v>
      </c>
      <c r="AH1440" s="1" t="str">
        <f>VLOOKUP($K1440,「工具标准名」映射表!$B:$I,7,0)</f>
        <v>大语言模型</v>
      </c>
      <c r="AI1440" s="1" t="str">
        <f>VLOOKUP($K1440,「工具标准名」映射表!$B:$I,8,0)</f>
        <v>是</v>
      </c>
      <c r="AJ1440" s="1" t="s">
        <v>96</v>
      </c>
      <c r="AK1440" s="1"/>
      <c r="AL1440" s="1"/>
      <c r="AM1440" s="1"/>
      <c r="AN1440" s="1"/>
      <c r="AO1440" s="1"/>
    </row>
    <row r="1441" spans="1:41" ht="16">
      <c r="A1441" s="1" t="s">
        <v>9706</v>
      </c>
      <c r="B1441" s="3">
        <v>46056.4714930556</v>
      </c>
      <c r="C1441" s="14">
        <v>727</v>
      </c>
      <c r="D1441" s="1" t="s">
        <v>9707</v>
      </c>
      <c r="E1441" s="1" t="s">
        <v>5752</v>
      </c>
      <c r="F1441" s="1" t="s">
        <v>100</v>
      </c>
      <c r="G1441" s="1" t="s">
        <v>9708</v>
      </c>
      <c r="H1441" s="1" t="s">
        <v>9709</v>
      </c>
      <c r="I1441" s="1" t="s">
        <v>9710</v>
      </c>
      <c r="J1441" s="1" t="s">
        <v>9711</v>
      </c>
      <c r="K1441" s="1" t="s">
        <v>9718</v>
      </c>
      <c r="L1441" s="1" t="s">
        <v>33</v>
      </c>
      <c r="M1441" s="1" t="b">
        <v>0</v>
      </c>
      <c r="N1441" s="1" t="s">
        <v>47</v>
      </c>
      <c r="O1441" s="1" t="s">
        <v>54</v>
      </c>
      <c r="P1441" s="1" t="s">
        <v>21037</v>
      </c>
      <c r="Q1441" s="1" t="s">
        <v>87</v>
      </c>
      <c r="R1441" s="1" t="s">
        <v>234</v>
      </c>
      <c r="S1441" s="1" t="s">
        <v>39</v>
      </c>
      <c r="T1441" s="1" t="s">
        <v>9714</v>
      </c>
      <c r="U1441" s="1" t="s">
        <v>9710</v>
      </c>
      <c r="V1441" s="1" t="s">
        <v>9715</v>
      </c>
      <c r="W1441" s="1" t="s">
        <v>9716</v>
      </c>
      <c r="X1441" s="1" t="s">
        <v>9717</v>
      </c>
      <c r="Y1441" s="1" t="s">
        <v>156</v>
      </c>
      <c r="Z1441" s="1" t="s">
        <v>9718</v>
      </c>
      <c r="AA1441" s="1">
        <v>0</v>
      </c>
      <c r="AB1441" s="1" t="s">
        <v>96</v>
      </c>
      <c r="AD1441" s="1" t="str">
        <f>VLOOKUP($K1441,「工具标准名」映射表!$B:$I,3,0)</f>
        <v>语音智慧系统</v>
      </c>
      <c r="AE1441" s="1" t="str">
        <f>VLOOKUP($K1441,「工具标准名」映射表!$B:$I,4,0)</f>
        <v>功能应用层</v>
      </c>
      <c r="AF1441" s="1" t="str">
        <f>VLOOKUP($K1441,「工具标准名」映射表!$B:$I,5,0)</f>
        <v>功能应用（校级 / 区域级系统）</v>
      </c>
      <c r="AG1441" s="1" t="str">
        <f>VLOOKUP($K1441,「工具标准名」映射表!$B:$I,6,0)</f>
        <v>软件工具</v>
      </c>
      <c r="AH1441" s="1" t="str">
        <f>VLOOKUP($K1441,「工具标准名」映射表!$B:$I,7,0)</f>
        <v>AI智能体</v>
      </c>
      <c r="AI1441" s="1" t="str">
        <f>VLOOKUP($K1441,「工具标准名」映射表!$B:$I,8,0)</f>
        <v>否</v>
      </c>
      <c r="AJ1441" s="1" t="s">
        <v>96</v>
      </c>
      <c r="AK1441" s="1"/>
      <c r="AL1441" s="1"/>
      <c r="AM1441" s="1"/>
      <c r="AN1441" s="1"/>
      <c r="AO1441" s="1"/>
    </row>
    <row r="1442" spans="1:41" ht="16">
      <c r="A1442" s="1" t="s">
        <v>9720</v>
      </c>
      <c r="B1442" s="3">
        <v>46056.471516203703</v>
      </c>
      <c r="C1442" s="14">
        <v>728</v>
      </c>
      <c r="D1442" s="1" t="s">
        <v>9721</v>
      </c>
      <c r="E1442" s="1" t="s">
        <v>5752</v>
      </c>
      <c r="F1442" s="1" t="s">
        <v>5421</v>
      </c>
      <c r="G1442" s="1" t="s">
        <v>9722</v>
      </c>
      <c r="H1442" s="1" t="s">
        <v>9723</v>
      </c>
      <c r="I1442" s="1" t="s">
        <v>9724</v>
      </c>
      <c r="J1442" s="1" t="s">
        <v>9725</v>
      </c>
      <c r="K1442" s="1" t="s">
        <v>9726</v>
      </c>
      <c r="L1442" s="1" t="s">
        <v>33</v>
      </c>
      <c r="M1442" s="1" t="b">
        <v>0</v>
      </c>
      <c r="N1442" s="1" t="s">
        <v>47</v>
      </c>
      <c r="O1442" s="1" t="s">
        <v>54</v>
      </c>
      <c r="P1442" s="1" t="s">
        <v>20957</v>
      </c>
      <c r="Q1442" s="1" t="s">
        <v>554</v>
      </c>
      <c r="R1442" s="1" t="s">
        <v>555</v>
      </c>
      <c r="S1442" s="1" t="s">
        <v>375</v>
      </c>
      <c r="T1442" s="1" t="s">
        <v>9728</v>
      </c>
      <c r="U1442" s="1" t="s">
        <v>9729</v>
      </c>
      <c r="V1442" s="1" t="s">
        <v>9730</v>
      </c>
      <c r="W1442" s="1" t="s">
        <v>9731</v>
      </c>
      <c r="X1442" s="1" t="s">
        <v>9732</v>
      </c>
      <c r="Y1442" s="1" t="s">
        <v>9733</v>
      </c>
      <c r="Z1442" s="1" t="s">
        <v>9726</v>
      </c>
      <c r="AA1442" s="1">
        <v>0</v>
      </c>
      <c r="AB1442" s="1" t="s">
        <v>96</v>
      </c>
      <c r="AD1442" s="1" t="str">
        <f>VLOOKUP($K1442,「工具标准名」映射表!$B:$I,3,0)</f>
        <v>幼儿健康成长智能监测与干预系统</v>
      </c>
      <c r="AE1442" s="1" t="str">
        <f>VLOOKUP($K1442,「工具标准名」映射表!$B:$I,4,0)</f>
        <v>教育数据层</v>
      </c>
      <c r="AF1442" s="1" t="str">
        <f>VLOOKUP($K1442,「工具标准名」映射表!$B:$I,5,0)</f>
        <v>教育数据层（资源数据）</v>
      </c>
      <c r="AG1442" s="1" t="str">
        <f>VLOOKUP($K1442,「工具标准名」映射表!$B:$I,6,0)</f>
        <v>在线资源</v>
      </c>
      <c r="AH1442" s="1" t="str">
        <f>VLOOKUP($K1442,「工具标准名」映射表!$B:$I,7,0)</f>
        <v>大语言模型</v>
      </c>
      <c r="AI1442" s="1" t="str">
        <f>VLOOKUP($K1442,「工具标准名」映射表!$B:$I,8,0)</f>
        <v>是</v>
      </c>
      <c r="AJ1442" s="1" t="s">
        <v>96</v>
      </c>
      <c r="AK1442" s="1"/>
      <c r="AL1442" s="1"/>
      <c r="AM1442" s="1"/>
      <c r="AN1442" s="1"/>
      <c r="AO1442" s="1"/>
    </row>
    <row r="1443" spans="1:41" ht="16">
      <c r="A1443" s="1" t="s">
        <v>9720</v>
      </c>
      <c r="B1443" s="3">
        <v>46056.471516203703</v>
      </c>
      <c r="C1443" s="14">
        <v>728</v>
      </c>
      <c r="D1443" s="1" t="s">
        <v>9721</v>
      </c>
      <c r="E1443" s="1" t="s">
        <v>5752</v>
      </c>
      <c r="F1443" s="1" t="s">
        <v>5421</v>
      </c>
      <c r="G1443" s="1" t="s">
        <v>9722</v>
      </c>
      <c r="H1443" s="1" t="s">
        <v>9723</v>
      </c>
      <c r="I1443" s="1" t="s">
        <v>9724</v>
      </c>
      <c r="J1443" s="1" t="s">
        <v>9725</v>
      </c>
      <c r="K1443" s="1" t="s">
        <v>9734</v>
      </c>
      <c r="L1443" s="1" t="s">
        <v>33</v>
      </c>
      <c r="M1443" s="1" t="b">
        <v>0</v>
      </c>
      <c r="N1443" s="1" t="s">
        <v>135</v>
      </c>
      <c r="O1443" s="1" t="s">
        <v>3189</v>
      </c>
      <c r="P1443" s="1" t="s">
        <v>22402</v>
      </c>
      <c r="Q1443" s="1" t="s">
        <v>554</v>
      </c>
      <c r="R1443" s="1" t="s">
        <v>555</v>
      </c>
      <c r="S1443" s="1" t="s">
        <v>375</v>
      </c>
      <c r="T1443" s="1" t="s">
        <v>9728</v>
      </c>
      <c r="U1443" s="1" t="s">
        <v>9729</v>
      </c>
      <c r="V1443" s="1" t="s">
        <v>9730</v>
      </c>
      <c r="W1443" s="1" t="s">
        <v>9731</v>
      </c>
      <c r="X1443" s="1" t="s">
        <v>9732</v>
      </c>
      <c r="Y1443" s="1" t="s">
        <v>9733</v>
      </c>
      <c r="Z1443" s="1" t="s">
        <v>9734</v>
      </c>
      <c r="AA1443" s="1">
        <v>0</v>
      </c>
      <c r="AB1443" s="1" t="s">
        <v>96</v>
      </c>
      <c r="AD1443" s="1" t="str">
        <f>VLOOKUP($K1443,「工具标准名」映射表!$B:$I,3,0)</f>
        <v>智能手环</v>
      </c>
      <c r="AE1443" s="1" t="str">
        <f>VLOOKUP($K1443,「工具标准名」映射表!$B:$I,4,0)</f>
        <v>功能应用层</v>
      </c>
      <c r="AF1443" s="1" t="str">
        <f>VLOOKUP($K1443,「工具标准名」映射表!$B:$I,5,0)</f>
        <v>功能应用（校级 / 区域级系统）</v>
      </c>
      <c r="AG1443" s="1" t="str">
        <f>VLOOKUP($K1443,「工具标准名」映射表!$B:$I,6,0)</f>
        <v>软件工具</v>
      </c>
      <c r="AH1443" s="1" t="str">
        <f>VLOOKUP($K1443,「工具标准名」映射表!$B:$I,7,0)</f>
        <v>AI智能体</v>
      </c>
      <c r="AI1443" s="1" t="str">
        <f>VLOOKUP($K1443,「工具标准名」映射表!$B:$I,8,0)</f>
        <v>否</v>
      </c>
      <c r="AJ1443" s="1" t="s">
        <v>96</v>
      </c>
      <c r="AK1443" s="1"/>
      <c r="AL1443" s="1"/>
      <c r="AM1443" s="1"/>
      <c r="AN1443" s="1"/>
      <c r="AO1443" s="1"/>
    </row>
    <row r="1444" spans="1:41" ht="16">
      <c r="A1444" s="1" t="s">
        <v>9720</v>
      </c>
      <c r="B1444" s="3">
        <v>46056.471516203703</v>
      </c>
      <c r="C1444" s="14">
        <v>728</v>
      </c>
      <c r="D1444" s="1" t="s">
        <v>9721</v>
      </c>
      <c r="E1444" s="1" t="s">
        <v>5752</v>
      </c>
      <c r="F1444" s="1" t="s">
        <v>5421</v>
      </c>
      <c r="G1444" s="1" t="s">
        <v>9722</v>
      </c>
      <c r="H1444" s="1" t="s">
        <v>9723</v>
      </c>
      <c r="I1444" s="1" t="s">
        <v>9724</v>
      </c>
      <c r="J1444" s="1" t="s">
        <v>9725</v>
      </c>
      <c r="K1444" s="1" t="s">
        <v>9735</v>
      </c>
      <c r="L1444" s="1" t="s">
        <v>33</v>
      </c>
      <c r="M1444" s="1" t="b">
        <v>0</v>
      </c>
      <c r="N1444" s="1" t="s">
        <v>47</v>
      </c>
      <c r="O1444" s="1" t="s">
        <v>48</v>
      </c>
      <c r="P1444" s="1" t="s">
        <v>14886</v>
      </c>
      <c r="Q1444" s="1" t="s">
        <v>554</v>
      </c>
      <c r="R1444" s="1" t="s">
        <v>555</v>
      </c>
      <c r="S1444" s="1" t="s">
        <v>375</v>
      </c>
      <c r="T1444" s="1" t="s">
        <v>9728</v>
      </c>
      <c r="U1444" s="1" t="s">
        <v>9729</v>
      </c>
      <c r="V1444" s="1" t="s">
        <v>9730</v>
      </c>
      <c r="W1444" s="1" t="s">
        <v>9731</v>
      </c>
      <c r="X1444" s="1" t="s">
        <v>9732</v>
      </c>
      <c r="Y1444" s="1" t="s">
        <v>9733</v>
      </c>
      <c r="Z1444" s="1" t="s">
        <v>9735</v>
      </c>
      <c r="AA1444" s="1">
        <v>0</v>
      </c>
      <c r="AB1444" s="1" t="s">
        <v>96</v>
      </c>
      <c r="AD1444" s="1" t="str">
        <f>VLOOKUP($K1444,「工具标准名」映射表!$B:$I,3,0)</f>
        <v>教师终端App</v>
      </c>
      <c r="AE1444" s="1" t="str">
        <f>VLOOKUP($K1444,「工具标准名」映射表!$B:$I,4,0)</f>
        <v>功能应用层</v>
      </c>
      <c r="AF1444" s="1" t="str">
        <f>VLOOKUP($K1444,「工具标准名」映射表!$B:$I,5,0)</f>
        <v>功能应用层（移动端 App）</v>
      </c>
      <c r="AG1444" s="1" t="str">
        <f>VLOOKUP($K1444,「工具标准名」映射表!$B:$I,6,0)</f>
        <v>软件工具</v>
      </c>
      <c r="AH1444" s="1" t="str">
        <f>VLOOKUP($K1444,「工具标准名」映射表!$B:$I,7,0)</f>
        <v>AI智能体</v>
      </c>
      <c r="AI1444" s="1" t="str">
        <f>VLOOKUP($K1444,「工具标准名」映射表!$B:$I,8,0)</f>
        <v>否</v>
      </c>
      <c r="AJ1444" s="1" t="s">
        <v>96</v>
      </c>
      <c r="AK1444" s="1"/>
      <c r="AL1444" s="1"/>
      <c r="AM1444" s="1"/>
      <c r="AN1444" s="1"/>
      <c r="AO1444" s="1"/>
    </row>
    <row r="1445" spans="1:41" ht="16">
      <c r="A1445" s="1" t="s">
        <v>9737</v>
      </c>
      <c r="B1445" s="3">
        <v>46056.471516203703</v>
      </c>
      <c r="C1445" s="14">
        <v>729</v>
      </c>
      <c r="D1445" s="1" t="s">
        <v>9738</v>
      </c>
      <c r="E1445" s="1" t="s">
        <v>5752</v>
      </c>
      <c r="F1445" s="1" t="s">
        <v>4908</v>
      </c>
      <c r="G1445" s="1" t="s">
        <v>9739</v>
      </c>
      <c r="H1445" s="1" t="s">
        <v>9740</v>
      </c>
      <c r="I1445" s="1" t="s">
        <v>9741</v>
      </c>
      <c r="J1445" s="1" t="s">
        <v>9742</v>
      </c>
      <c r="K1445" s="1" t="s">
        <v>9743</v>
      </c>
      <c r="L1445" s="1" t="s">
        <v>33</v>
      </c>
      <c r="M1445" s="1" t="b">
        <v>0</v>
      </c>
      <c r="N1445" s="1" t="s">
        <v>54</v>
      </c>
      <c r="O1445" s="1" t="s">
        <v>3235</v>
      </c>
      <c r="P1445" s="1" t="s">
        <v>19657</v>
      </c>
      <c r="Q1445" s="1" t="s">
        <v>37</v>
      </c>
      <c r="R1445" s="1" t="s">
        <v>38</v>
      </c>
      <c r="S1445" s="1" t="s">
        <v>39</v>
      </c>
      <c r="T1445" s="1" t="s">
        <v>9745</v>
      </c>
      <c r="U1445" s="1" t="s">
        <v>9746</v>
      </c>
      <c r="V1445" s="1" t="s">
        <v>9747</v>
      </c>
      <c r="W1445" s="1" t="s">
        <v>9748</v>
      </c>
      <c r="X1445" s="1" t="s">
        <v>9749</v>
      </c>
      <c r="Y1445" s="1" t="s">
        <v>156</v>
      </c>
      <c r="Z1445" s="1" t="s">
        <v>9743</v>
      </c>
      <c r="AA1445" s="1">
        <v>0</v>
      </c>
      <c r="AB1445" s="1" t="s">
        <v>96</v>
      </c>
      <c r="AD1445" s="1" t="str">
        <f>VLOOKUP($K1445,「工具标准名」映射表!$B:$I,3,0)</f>
        <v>萧山智慧作业平台</v>
      </c>
      <c r="AE1445" s="1" t="str">
        <f>VLOOKUP($K1445,「工具标准名」映射表!$B:$I,4,0)</f>
        <v>功能应用层</v>
      </c>
      <c r="AF1445" s="1" t="str">
        <f>VLOOKUP($K1445,「工具标准名」映射表!$B:$I,5,0)</f>
        <v>功能应用（校级 / 区域级系统）</v>
      </c>
      <c r="AG1445" s="1" t="str">
        <f>VLOOKUP($K1445,「工具标准名」映射表!$B:$I,6,0)</f>
        <v>软件工具</v>
      </c>
      <c r="AH1445" s="1" t="str">
        <f>VLOOKUP($K1445,「工具标准名」映射表!$B:$I,7,0)</f>
        <v>AI智能体</v>
      </c>
      <c r="AI1445" s="1" t="str">
        <f>VLOOKUP($K1445,「工具标准名」映射表!$B:$I,8,0)</f>
        <v>否</v>
      </c>
      <c r="AJ1445" s="1" t="s">
        <v>96</v>
      </c>
      <c r="AK1445" s="1"/>
      <c r="AL1445" s="1"/>
      <c r="AM1445" s="1"/>
      <c r="AN1445" s="1"/>
      <c r="AO1445" s="1"/>
    </row>
    <row r="1446" spans="1:41" ht="16">
      <c r="A1446" s="1" t="s">
        <v>9750</v>
      </c>
      <c r="B1446" s="3">
        <v>46056.471469907403</v>
      </c>
      <c r="C1446" s="14">
        <v>730</v>
      </c>
      <c r="D1446" s="1" t="s">
        <v>9751</v>
      </c>
      <c r="E1446" s="1" t="s">
        <v>9752</v>
      </c>
      <c r="F1446" s="1" t="s">
        <v>27</v>
      </c>
      <c r="G1446" s="1" t="s">
        <v>9753</v>
      </c>
      <c r="H1446" s="1" t="s">
        <v>9754</v>
      </c>
      <c r="I1446" s="1" t="s">
        <v>9755</v>
      </c>
      <c r="J1446" s="1" t="s">
        <v>9756</v>
      </c>
      <c r="K1446" s="1" t="s">
        <v>9757</v>
      </c>
      <c r="L1446" s="1" t="s">
        <v>33</v>
      </c>
      <c r="M1446" s="1" t="b">
        <v>0</v>
      </c>
      <c r="N1446" s="1" t="s">
        <v>47</v>
      </c>
      <c r="O1446" s="1" t="s">
        <v>54</v>
      </c>
      <c r="P1446" s="1" t="s">
        <v>22732</v>
      </c>
      <c r="Q1446" s="1" t="s">
        <v>87</v>
      </c>
      <c r="R1446" s="1" t="s">
        <v>234</v>
      </c>
      <c r="S1446" s="1" t="s">
        <v>39</v>
      </c>
      <c r="T1446" s="1" t="s">
        <v>9758</v>
      </c>
      <c r="U1446" s="1" t="s">
        <v>9759</v>
      </c>
      <c r="V1446" s="1" t="s">
        <v>1926</v>
      </c>
      <c r="W1446" s="1" t="s">
        <v>9760</v>
      </c>
      <c r="X1446" s="1" t="s">
        <v>9761</v>
      </c>
      <c r="Y1446" s="1" t="s">
        <v>156</v>
      </c>
      <c r="Z1446" s="1" t="s">
        <v>9757</v>
      </c>
      <c r="AA1446" s="1">
        <v>0</v>
      </c>
      <c r="AB1446" s="1" t="s">
        <v>45</v>
      </c>
      <c r="AD1446" s="1" t="str">
        <f>VLOOKUP($K1446,「工具标准名」映射表!$B:$I,3,0)</f>
        <v>智评学科共同体</v>
      </c>
      <c r="AE1446" s="1" t="str">
        <f>VLOOKUP($K1446,「工具标准名」映射表!$B:$I,4,0)</f>
        <v>功能应用层</v>
      </c>
      <c r="AF1446" s="1" t="str">
        <f>VLOOKUP($K1446,「工具标准名」映射表!$B:$I,5,0)</f>
        <v>功能应用（校级 / 区域级系统）</v>
      </c>
      <c r="AG1446" s="1" t="str">
        <f>VLOOKUP($K1446,「工具标准名」映射表!$B:$I,6,0)</f>
        <v>软件工具</v>
      </c>
      <c r="AH1446" s="1" t="str">
        <f>VLOOKUP($K1446,「工具标准名」映射表!$B:$I,7,0)</f>
        <v>AI智能体</v>
      </c>
      <c r="AI1446" s="1" t="str">
        <f>VLOOKUP($K1446,「工具标准名」映射表!$B:$I,8,0)</f>
        <v>否</v>
      </c>
      <c r="AJ1446" s="1" t="s">
        <v>45</v>
      </c>
      <c r="AK1446" s="1"/>
      <c r="AL1446" s="1"/>
      <c r="AM1446" s="1"/>
      <c r="AN1446" s="1"/>
      <c r="AO1446" s="1"/>
    </row>
    <row r="1447" spans="1:41" ht="16">
      <c r="A1447" s="1" t="s">
        <v>9762</v>
      </c>
      <c r="B1447" s="3">
        <v>46056.471527777801</v>
      </c>
      <c r="C1447" s="14">
        <v>731</v>
      </c>
      <c r="D1447" s="1" t="s">
        <v>9763</v>
      </c>
      <c r="E1447" s="1" t="s">
        <v>617</v>
      </c>
      <c r="F1447" s="1" t="s">
        <v>100</v>
      </c>
      <c r="G1447" s="1" t="s">
        <v>9764</v>
      </c>
      <c r="H1447" s="1" t="s">
        <v>9765</v>
      </c>
      <c r="I1447" s="1" t="s">
        <v>9766</v>
      </c>
      <c r="J1447" s="1" t="s">
        <v>9767</v>
      </c>
      <c r="K1447" s="1" t="s">
        <v>9768</v>
      </c>
      <c r="L1447" s="1" t="s">
        <v>33</v>
      </c>
      <c r="M1447" s="1" t="b">
        <v>0</v>
      </c>
      <c r="N1447" s="1" t="s">
        <v>47</v>
      </c>
      <c r="O1447" s="1" t="s">
        <v>54</v>
      </c>
      <c r="P1447" s="1" t="s">
        <v>12049</v>
      </c>
      <c r="Q1447" s="1" t="s">
        <v>87</v>
      </c>
      <c r="R1447" s="1" t="s">
        <v>234</v>
      </c>
      <c r="S1447" s="1" t="s">
        <v>39</v>
      </c>
      <c r="T1447" s="1" t="s">
        <v>9770</v>
      </c>
      <c r="U1447" s="1" t="s">
        <v>9771</v>
      </c>
      <c r="V1447" s="1" t="s">
        <v>9772</v>
      </c>
      <c r="W1447" s="1" t="s">
        <v>9773</v>
      </c>
      <c r="X1447" s="1" t="s">
        <v>9774</v>
      </c>
      <c r="Y1447" s="1" t="s">
        <v>156</v>
      </c>
      <c r="Z1447" s="1" t="s">
        <v>9768</v>
      </c>
      <c r="AA1447" s="1">
        <v>0</v>
      </c>
      <c r="AB1447" s="1" t="s">
        <v>96</v>
      </c>
      <c r="AD1447" s="1" t="str">
        <f>VLOOKUP($K1447,「工具标准名」映射表!$B:$I,3,0)</f>
        <v>凡龙有思</v>
      </c>
      <c r="AE1447" s="1" t="str">
        <f>VLOOKUP($K1447,「工具标准名」映射表!$B:$I,4,0)</f>
        <v>功能应用层</v>
      </c>
      <c r="AF1447" s="1" t="str">
        <f>VLOOKUP($K1447,「工具标准名」映射表!$B:$I,5,0)</f>
        <v>功能应用（Web 教学平台（SaaS））</v>
      </c>
      <c r="AG1447" s="1" t="str">
        <f>VLOOKUP($K1447,「工具标准名」映射表!$B:$I,6,0)</f>
        <v>软件工具</v>
      </c>
      <c r="AH1447" s="1" t="str">
        <f>VLOOKUP($K1447,「工具标准名」映射表!$B:$I,7,0)</f>
        <v>其他</v>
      </c>
      <c r="AI1447" s="1" t="str">
        <f>VLOOKUP($K1447,「工具标准名」映射表!$B:$I,8,0)</f>
        <v>否</v>
      </c>
      <c r="AJ1447" s="1" t="s">
        <v>96</v>
      </c>
      <c r="AK1447" s="1"/>
      <c r="AL1447" s="1"/>
      <c r="AM1447" s="1"/>
      <c r="AN1447" s="1"/>
      <c r="AO1447" s="1"/>
    </row>
    <row r="1448" spans="1:41" ht="16">
      <c r="A1448" s="1" t="s">
        <v>9762</v>
      </c>
      <c r="B1448" s="3">
        <v>46056.471527777801</v>
      </c>
      <c r="C1448" s="14">
        <v>731</v>
      </c>
      <c r="D1448" s="1" t="s">
        <v>9763</v>
      </c>
      <c r="E1448" s="1" t="s">
        <v>617</v>
      </c>
      <c r="F1448" s="1" t="s">
        <v>100</v>
      </c>
      <c r="G1448" s="1" t="s">
        <v>9764</v>
      </c>
      <c r="H1448" s="1" t="s">
        <v>9765</v>
      </c>
      <c r="I1448" s="1" t="s">
        <v>9766</v>
      </c>
      <c r="J1448" s="1" t="s">
        <v>9767</v>
      </c>
      <c r="K1448" s="1" t="s">
        <v>8995</v>
      </c>
      <c r="L1448" s="1" t="s">
        <v>33</v>
      </c>
      <c r="M1448" s="1" t="b">
        <v>0</v>
      </c>
      <c r="N1448" s="1" t="s">
        <v>47</v>
      </c>
      <c r="O1448" s="1" t="s">
        <v>54</v>
      </c>
      <c r="P1448" s="1" t="s">
        <v>8994</v>
      </c>
      <c r="Q1448" s="1" t="s">
        <v>87</v>
      </c>
      <c r="R1448" s="1" t="s">
        <v>234</v>
      </c>
      <c r="S1448" s="1" t="s">
        <v>39</v>
      </c>
      <c r="T1448" s="1" t="s">
        <v>9770</v>
      </c>
      <c r="U1448" s="1" t="s">
        <v>9771</v>
      </c>
      <c r="V1448" s="1" t="s">
        <v>9772</v>
      </c>
      <c r="W1448" s="1" t="s">
        <v>9773</v>
      </c>
      <c r="X1448" s="1" t="s">
        <v>9774</v>
      </c>
      <c r="Y1448" s="1" t="s">
        <v>156</v>
      </c>
      <c r="Z1448" s="1" t="s">
        <v>8995</v>
      </c>
      <c r="AA1448" s="1">
        <v>0</v>
      </c>
      <c r="AB1448" s="1" t="s">
        <v>96</v>
      </c>
      <c r="AD1448" s="1" t="str">
        <f>VLOOKUP($K1448,「工具标准名」映射表!$B:$I,3,0)</f>
        <v>达升</v>
      </c>
      <c r="AE1448" s="1" t="str">
        <f>VLOOKUP($K1448,「工具标准名」映射表!$B:$I,4,0)</f>
        <v>功能应用层</v>
      </c>
      <c r="AF1448" s="1" t="str">
        <f>VLOOKUP($K1448,「工具标准名」映射表!$B:$I,5,0)</f>
        <v>功能应用层（AI智能体）</v>
      </c>
      <c r="AG1448" s="1" t="str">
        <f>VLOOKUP($K1448,「工具标准名」映射表!$B:$I,6,0)</f>
        <v>硬件设备</v>
      </c>
      <c r="AH1448" s="1" t="str">
        <f>VLOOKUP($K1448,「工具标准名」映射表!$B:$I,7,0)</f>
        <v>其他</v>
      </c>
      <c r="AI1448" s="1" t="str">
        <f>VLOOKUP($K1448,「工具标准名」映射表!$B:$I,8,0)</f>
        <v>否</v>
      </c>
      <c r="AJ1448" s="1" t="s">
        <v>96</v>
      </c>
      <c r="AK1448" s="1"/>
      <c r="AL1448" s="1"/>
      <c r="AM1448" s="1"/>
      <c r="AN1448" s="1"/>
      <c r="AO1448" s="1"/>
    </row>
    <row r="1449" spans="1:41" ht="16">
      <c r="A1449" s="1" t="s">
        <v>9776</v>
      </c>
      <c r="B1449" s="3">
        <v>46056.471504629597</v>
      </c>
      <c r="C1449" s="14">
        <v>732</v>
      </c>
      <c r="D1449" s="1" t="s">
        <v>9777</v>
      </c>
      <c r="E1449" s="1" t="s">
        <v>388</v>
      </c>
      <c r="F1449" s="1" t="s">
        <v>100</v>
      </c>
      <c r="G1449" s="1" t="s">
        <v>9778</v>
      </c>
      <c r="H1449" s="1" t="s">
        <v>9779</v>
      </c>
      <c r="I1449" s="1" t="s">
        <v>9780</v>
      </c>
      <c r="J1449" s="1" t="s">
        <v>9781</v>
      </c>
      <c r="K1449" s="1" t="s">
        <v>1081</v>
      </c>
      <c r="L1449" s="1" t="s">
        <v>33</v>
      </c>
      <c r="M1449" s="1" t="b">
        <v>0</v>
      </c>
      <c r="N1449" s="1" t="s">
        <v>47</v>
      </c>
      <c r="O1449" s="1" t="s">
        <v>66</v>
      </c>
      <c r="P1449" s="1" t="s">
        <v>1080</v>
      </c>
      <c r="Q1449" s="1" t="s">
        <v>37</v>
      </c>
      <c r="R1449" s="1" t="s">
        <v>171</v>
      </c>
      <c r="S1449" s="1" t="s">
        <v>39</v>
      </c>
      <c r="T1449" s="1" t="s">
        <v>9783</v>
      </c>
      <c r="U1449" s="1" t="s">
        <v>9784</v>
      </c>
      <c r="V1449" s="1" t="s">
        <v>9785</v>
      </c>
      <c r="W1449" s="1" t="s">
        <v>9786</v>
      </c>
      <c r="X1449" s="1" t="s">
        <v>9787</v>
      </c>
      <c r="Y1449" s="1" t="s">
        <v>801</v>
      </c>
      <c r="Z1449" s="1" t="s">
        <v>1081</v>
      </c>
      <c r="AA1449" s="1">
        <v>0</v>
      </c>
      <c r="AB1449" s="1" t="s">
        <v>52</v>
      </c>
      <c r="AD1449" s="1" t="str">
        <f>VLOOKUP($K1449,「工具标准名」映射表!$B:$I,3,0)</f>
        <v>AI动画生成工具</v>
      </c>
      <c r="AE1449" s="1" t="str">
        <f>VLOOKUP($K1449,「工具标准名」映射表!$B:$I,4,0)</f>
        <v>功能应用层</v>
      </c>
      <c r="AF1449" s="1" t="str">
        <f>VLOOKUP($K1449,「工具标准名」映射表!$B:$I,5,0)</f>
        <v>功能应用（教学辅助工具）</v>
      </c>
      <c r="AG1449" s="1" t="str">
        <f>VLOOKUP($K1449,「工具标准名」映射表!$B:$I,6,0)</f>
        <v>软件工具</v>
      </c>
      <c r="AH1449" s="1" t="str">
        <f>VLOOKUP($K1449,「工具标准名」映射表!$B:$I,7,0)</f>
        <v>AI智能体</v>
      </c>
      <c r="AI1449" s="1" t="str">
        <f>VLOOKUP($K1449,「工具标准名」映射表!$B:$I,8,0)</f>
        <v>否</v>
      </c>
      <c r="AJ1449" s="1" t="s">
        <v>52</v>
      </c>
      <c r="AK1449" s="1"/>
      <c r="AL1449" s="1"/>
      <c r="AM1449" s="1"/>
      <c r="AN1449" s="1"/>
      <c r="AO1449" s="1"/>
    </row>
    <row r="1450" spans="1:41" ht="16">
      <c r="A1450" s="1" t="s">
        <v>9788</v>
      </c>
      <c r="B1450" s="3">
        <v>46056.471585648098</v>
      </c>
      <c r="C1450" s="14">
        <v>733</v>
      </c>
      <c r="D1450" s="1" t="s">
        <v>9789</v>
      </c>
      <c r="E1450" s="1" t="s">
        <v>6708</v>
      </c>
      <c r="F1450" s="1" t="s">
        <v>2484</v>
      </c>
      <c r="G1450" s="1" t="s">
        <v>9790</v>
      </c>
      <c r="H1450" s="1" t="s">
        <v>9791</v>
      </c>
      <c r="I1450" s="1" t="s">
        <v>9792</v>
      </c>
      <c r="J1450" s="1" t="s">
        <v>9793</v>
      </c>
      <c r="K1450" s="1" t="s">
        <v>9794</v>
      </c>
      <c r="L1450" s="1" t="s">
        <v>33</v>
      </c>
      <c r="M1450" s="1" t="b">
        <v>0</v>
      </c>
      <c r="N1450" s="1" t="s">
        <v>47</v>
      </c>
      <c r="O1450" s="1" t="s">
        <v>48</v>
      </c>
      <c r="P1450" s="1" t="s">
        <v>15657</v>
      </c>
      <c r="Q1450" s="1" t="s">
        <v>37</v>
      </c>
      <c r="R1450" s="1" t="s">
        <v>38</v>
      </c>
      <c r="S1450" s="1" t="s">
        <v>39</v>
      </c>
      <c r="T1450" s="1" t="s">
        <v>9796</v>
      </c>
      <c r="U1450" s="1" t="s">
        <v>9797</v>
      </c>
      <c r="V1450" s="1" t="s">
        <v>9798</v>
      </c>
      <c r="W1450" s="1" t="s">
        <v>3013</v>
      </c>
      <c r="X1450" s="1" t="s">
        <v>9799</v>
      </c>
      <c r="Y1450" s="1" t="s">
        <v>156</v>
      </c>
      <c r="Z1450" s="1" t="s">
        <v>9794</v>
      </c>
      <c r="AA1450" s="1">
        <v>0</v>
      </c>
      <c r="AB1450" s="1" t="s">
        <v>381</v>
      </c>
      <c r="AD1450" s="1" t="str">
        <f>VLOOKUP($K1450,「工具标准名」映射表!$B:$I,3,0)</f>
        <v>麻吉星高效互动系统</v>
      </c>
      <c r="AE1450" s="1" t="str">
        <f>VLOOKUP($K1450,「工具标准名」映射表!$B:$I,4,0)</f>
        <v>功能应用层</v>
      </c>
      <c r="AF1450" s="1" t="str">
        <f>VLOOKUP($K1450,「工具标准名」映射表!$B:$I,5,0)</f>
        <v>功能应用（教学辅助工具）</v>
      </c>
      <c r="AG1450" s="1" t="str">
        <f>VLOOKUP($K1450,「工具标准名」映射表!$B:$I,6,0)</f>
        <v>软件工具</v>
      </c>
      <c r="AH1450" s="1" t="str">
        <f>VLOOKUP($K1450,「工具标准名」映射表!$B:$I,7,0)</f>
        <v>AI智能体</v>
      </c>
      <c r="AI1450" s="1" t="str">
        <f>VLOOKUP($K1450,「工具标准名」映射表!$B:$I,8,0)</f>
        <v>否</v>
      </c>
      <c r="AJ1450" s="1" t="s">
        <v>381</v>
      </c>
      <c r="AK1450" s="1"/>
      <c r="AL1450" s="1"/>
      <c r="AM1450" s="1"/>
      <c r="AN1450" s="1"/>
      <c r="AO1450" s="1"/>
    </row>
    <row r="1451" spans="1:41" ht="16">
      <c r="A1451" s="1" t="s">
        <v>9788</v>
      </c>
      <c r="B1451" s="3">
        <v>46056.471585648098</v>
      </c>
      <c r="C1451" s="14">
        <v>733</v>
      </c>
      <c r="D1451" s="1" t="s">
        <v>9789</v>
      </c>
      <c r="E1451" s="1" t="s">
        <v>6708</v>
      </c>
      <c r="F1451" s="1" t="s">
        <v>2484</v>
      </c>
      <c r="G1451" s="1" t="s">
        <v>9790</v>
      </c>
      <c r="H1451" s="1" t="s">
        <v>9791</v>
      </c>
      <c r="I1451" s="1" t="s">
        <v>9792</v>
      </c>
      <c r="J1451" s="1" t="s">
        <v>9793</v>
      </c>
      <c r="K1451" s="1" t="s">
        <v>9800</v>
      </c>
      <c r="L1451" s="1" t="s">
        <v>12158</v>
      </c>
      <c r="M1451" s="1" t="b">
        <v>0</v>
      </c>
      <c r="N1451" s="1" t="s">
        <v>54</v>
      </c>
      <c r="O1451" s="1" t="s">
        <v>54</v>
      </c>
      <c r="P1451" s="1" t="s">
        <v>12159</v>
      </c>
      <c r="Q1451" s="1" t="s">
        <v>37</v>
      </c>
      <c r="R1451" s="1" t="s">
        <v>38</v>
      </c>
      <c r="S1451" s="1" t="s">
        <v>39</v>
      </c>
      <c r="T1451" s="1" t="s">
        <v>9796</v>
      </c>
      <c r="U1451" s="1" t="s">
        <v>9797</v>
      </c>
      <c r="V1451" s="1" t="s">
        <v>9798</v>
      </c>
      <c r="W1451" s="1" t="s">
        <v>3013</v>
      </c>
      <c r="X1451" s="1" t="s">
        <v>9799</v>
      </c>
      <c r="Y1451" s="1" t="s">
        <v>156</v>
      </c>
      <c r="Z1451" s="1" t="s">
        <v>9800</v>
      </c>
      <c r="AA1451" s="1">
        <v>0</v>
      </c>
      <c r="AB1451" s="1" t="s">
        <v>381</v>
      </c>
      <c r="AD1451" s="1" t="str">
        <f>VLOOKUP($K1451,「工具标准名」映射表!$B:$I,3,0)</f>
        <v>飞象星球双师课堂</v>
      </c>
      <c r="AE1451" s="1" t="str">
        <f>VLOOKUP($K1451,「工具标准名」映射表!$B:$I,4,0)</f>
        <v>功能应用层</v>
      </c>
      <c r="AF1451" s="1" t="str">
        <f>VLOOKUP($K1451,「工具标准名」映射表!$B:$I,5,0)</f>
        <v>功能应用（Web 教学平台（SaaS））</v>
      </c>
      <c r="AG1451" s="1" t="str">
        <f>VLOOKUP($K1451,「工具标准名」映射表!$B:$I,6,0)</f>
        <v>软件工具</v>
      </c>
      <c r="AH1451" s="1" t="str">
        <f>VLOOKUP($K1451,「工具标准名」映射表!$B:$I,7,0)</f>
        <v>其他</v>
      </c>
      <c r="AI1451" s="1" t="str">
        <f>VLOOKUP($K1451,「工具标准名」映射表!$B:$I,8,0)</f>
        <v>否</v>
      </c>
      <c r="AJ1451" s="1" t="s">
        <v>381</v>
      </c>
      <c r="AK1451" s="1"/>
      <c r="AL1451" s="1"/>
      <c r="AM1451" s="1"/>
      <c r="AN1451" s="1"/>
      <c r="AO1451" s="1"/>
    </row>
    <row r="1452" spans="1:41" ht="16">
      <c r="A1452" s="1" t="s">
        <v>9788</v>
      </c>
      <c r="B1452" s="3">
        <v>46056.471585648098</v>
      </c>
      <c r="C1452" s="14">
        <v>733</v>
      </c>
      <c r="D1452" s="1" t="s">
        <v>9789</v>
      </c>
      <c r="E1452" s="1" t="s">
        <v>6708</v>
      </c>
      <c r="F1452" s="1" t="s">
        <v>2484</v>
      </c>
      <c r="G1452" s="1" t="s">
        <v>9790</v>
      </c>
      <c r="H1452" s="1" t="s">
        <v>9791</v>
      </c>
      <c r="I1452" s="1" t="s">
        <v>9792</v>
      </c>
      <c r="J1452" s="1" t="s">
        <v>9793</v>
      </c>
      <c r="K1452" s="1" t="s">
        <v>783</v>
      </c>
      <c r="L1452" s="1" t="s">
        <v>454</v>
      </c>
      <c r="M1452" s="1" t="b">
        <v>0</v>
      </c>
      <c r="N1452" s="1" t="s">
        <v>47</v>
      </c>
      <c r="O1452" s="1" t="s">
        <v>66</v>
      </c>
      <c r="P1452" s="1" t="s">
        <v>782</v>
      </c>
      <c r="Q1452" s="1" t="s">
        <v>37</v>
      </c>
      <c r="R1452" s="1" t="s">
        <v>38</v>
      </c>
      <c r="S1452" s="1" t="s">
        <v>39</v>
      </c>
      <c r="T1452" s="1" t="s">
        <v>9796</v>
      </c>
      <c r="U1452" s="1" t="s">
        <v>9797</v>
      </c>
      <c r="V1452" s="1" t="s">
        <v>9798</v>
      </c>
      <c r="W1452" s="1" t="s">
        <v>3013</v>
      </c>
      <c r="X1452" s="1" t="s">
        <v>9799</v>
      </c>
      <c r="Y1452" s="1" t="s">
        <v>156</v>
      </c>
      <c r="Z1452" s="1" t="s">
        <v>783</v>
      </c>
      <c r="AA1452" s="1">
        <v>0</v>
      </c>
      <c r="AB1452" s="1" t="s">
        <v>381</v>
      </c>
      <c r="AD1452" s="1" t="str">
        <f>VLOOKUP($K1452,「工具标准名」映射表!$B:$I,3,0)</f>
        <v>AI作文智能批阅</v>
      </c>
      <c r="AE1452" s="1" t="str">
        <f>VLOOKUP($K1452,「工具标准名」映射表!$B:$I,4,0)</f>
        <v>功能应用层</v>
      </c>
      <c r="AF1452" s="1" t="str">
        <f>VLOOKUP($K1452,「工具标准名」映射表!$B:$I,5,0)</f>
        <v>功能应用（教学辅助工具）</v>
      </c>
      <c r="AG1452" s="1" t="str">
        <f>VLOOKUP($K1452,「工具标准名」映射表!$B:$I,6,0)</f>
        <v>软件工具</v>
      </c>
      <c r="AH1452" s="1" t="str">
        <f>VLOOKUP($K1452,「工具标准名」映射表!$B:$I,7,0)</f>
        <v>AI智能体</v>
      </c>
      <c r="AI1452" s="1" t="str">
        <f>VLOOKUP($K1452,「工具标准名」映射表!$B:$I,8,0)</f>
        <v>否</v>
      </c>
      <c r="AJ1452" s="1" t="s">
        <v>381</v>
      </c>
      <c r="AK1452" s="1"/>
      <c r="AL1452" s="1"/>
      <c r="AM1452" s="1"/>
      <c r="AN1452" s="1"/>
      <c r="AO1452" s="1"/>
    </row>
    <row r="1453" spans="1:41" ht="16">
      <c r="A1453" s="1" t="s">
        <v>9788</v>
      </c>
      <c r="B1453" s="3">
        <v>46056.471585648098</v>
      </c>
      <c r="C1453" s="14">
        <v>733</v>
      </c>
      <c r="D1453" s="1" t="s">
        <v>9789</v>
      </c>
      <c r="E1453" s="1" t="s">
        <v>6708</v>
      </c>
      <c r="F1453" s="1" t="s">
        <v>2484</v>
      </c>
      <c r="G1453" s="1" t="s">
        <v>9790</v>
      </c>
      <c r="H1453" s="1" t="s">
        <v>9791</v>
      </c>
      <c r="I1453" s="1" t="s">
        <v>9792</v>
      </c>
      <c r="J1453" s="1" t="s">
        <v>9793</v>
      </c>
      <c r="K1453" s="1" t="s">
        <v>9802</v>
      </c>
      <c r="L1453" s="1" t="s">
        <v>454</v>
      </c>
      <c r="M1453" s="1" t="b">
        <v>0</v>
      </c>
      <c r="N1453" s="1" t="s">
        <v>140</v>
      </c>
      <c r="O1453" s="1" t="s">
        <v>66</v>
      </c>
      <c r="P1453" s="1" t="s">
        <v>20556</v>
      </c>
      <c r="Q1453" s="1" t="s">
        <v>37</v>
      </c>
      <c r="R1453" s="1" t="s">
        <v>38</v>
      </c>
      <c r="S1453" s="1" t="s">
        <v>39</v>
      </c>
      <c r="T1453" s="1" t="s">
        <v>9796</v>
      </c>
      <c r="U1453" s="1" t="s">
        <v>9797</v>
      </c>
      <c r="V1453" s="1" t="s">
        <v>9798</v>
      </c>
      <c r="W1453" s="1" t="s">
        <v>3013</v>
      </c>
      <c r="X1453" s="1" t="s">
        <v>9799</v>
      </c>
      <c r="Y1453" s="1" t="s">
        <v>156</v>
      </c>
      <c r="Z1453" s="1" t="s">
        <v>9802</v>
      </c>
      <c r="AA1453" s="1" t="s">
        <v>1277</v>
      </c>
      <c r="AB1453" s="1" t="s">
        <v>381</v>
      </c>
      <c r="AD1453" s="1" t="str">
        <f>VLOOKUP($K1453,「工具标准名」映射表!$B:$I,3,0)</f>
        <v>讯飞星火智能批阅机</v>
      </c>
      <c r="AE1453" s="1" t="str">
        <f>VLOOKUP($K1453,「工具标准名」映射表!$B:$I,4,0)</f>
        <v>功能应用层</v>
      </c>
      <c r="AF1453" s="1" t="str">
        <f>VLOOKUP($K1453,「工具标准名」映射表!$B:$I,5,0)</f>
        <v>功能应用（平台型综合系统）</v>
      </c>
      <c r="AG1453" s="1" t="str">
        <f>VLOOKUP($K1453,「工具标准名」映射表!$B:$I,6,0)</f>
        <v>软件工具</v>
      </c>
      <c r="AH1453" s="1" t="str">
        <f>VLOOKUP($K1453,「工具标准名」映射表!$B:$I,7,0)</f>
        <v>其他</v>
      </c>
      <c r="AI1453" s="1" t="str">
        <f>VLOOKUP($K1453,「工具标准名」映射表!$B:$I,8,0)</f>
        <v>否</v>
      </c>
      <c r="AJ1453" s="1" t="s">
        <v>381</v>
      </c>
      <c r="AK1453" s="1"/>
      <c r="AL1453" s="1"/>
      <c r="AM1453" s="1"/>
      <c r="AN1453" s="1"/>
      <c r="AO1453" s="1"/>
    </row>
    <row r="1454" spans="1:41" ht="16">
      <c r="A1454" s="1" t="s">
        <v>9804</v>
      </c>
      <c r="B1454" s="3">
        <v>46056.471585648098</v>
      </c>
      <c r="C1454" s="14">
        <v>734</v>
      </c>
      <c r="D1454" s="1" t="s">
        <v>9805</v>
      </c>
      <c r="E1454" s="1" t="s">
        <v>7602</v>
      </c>
      <c r="F1454" s="1" t="s">
        <v>100</v>
      </c>
      <c r="G1454" s="1" t="s">
        <v>9806</v>
      </c>
      <c r="H1454" s="1" t="s">
        <v>9807</v>
      </c>
      <c r="I1454" s="1" t="s">
        <v>9808</v>
      </c>
      <c r="J1454" s="1" t="s">
        <v>9809</v>
      </c>
      <c r="K1454" s="1" t="s">
        <v>9810</v>
      </c>
      <c r="L1454" s="1" t="s">
        <v>33</v>
      </c>
      <c r="M1454" s="1" t="b">
        <v>1</v>
      </c>
      <c r="N1454" s="1" t="s">
        <v>47</v>
      </c>
      <c r="O1454" s="1" t="s">
        <v>54</v>
      </c>
      <c r="P1454" s="1" t="s">
        <v>14933</v>
      </c>
      <c r="Q1454" s="1" t="s">
        <v>37</v>
      </c>
      <c r="R1454" s="1" t="s">
        <v>88</v>
      </c>
      <c r="S1454" s="1" t="s">
        <v>39</v>
      </c>
      <c r="T1454" s="1" t="s">
        <v>9812</v>
      </c>
      <c r="U1454" s="1" t="s">
        <v>9813</v>
      </c>
      <c r="V1454" s="1" t="s">
        <v>9814</v>
      </c>
      <c r="W1454" s="1" t="s">
        <v>9815</v>
      </c>
      <c r="X1454" s="1" t="s">
        <v>9816</v>
      </c>
      <c r="Y1454" s="1" t="s">
        <v>156</v>
      </c>
      <c r="Z1454" s="1" t="s">
        <v>9810</v>
      </c>
      <c r="AA1454" s="1">
        <v>0</v>
      </c>
      <c r="AB1454" s="1" t="s">
        <v>280</v>
      </c>
      <c r="AD1454" s="1" t="str">
        <f>VLOOKUP($K1454,「工具标准名」映射表!$B:$I,3,0)</f>
        <v>教育数据智能分析平台</v>
      </c>
      <c r="AE1454" s="1" t="str">
        <f>VLOOKUP($K1454,「工具标准名」映射表!$B:$I,4,0)</f>
        <v>功能应用层</v>
      </c>
      <c r="AF1454" s="1" t="str">
        <f>VLOOKUP($K1454,「工具标准名」映射表!$B:$I,5,0)</f>
        <v>功能应用（Web 教学平台（SaaS））</v>
      </c>
      <c r="AG1454" s="1" t="str">
        <f>VLOOKUP($K1454,「工具标准名」映射表!$B:$I,6,0)</f>
        <v>软件工具</v>
      </c>
      <c r="AH1454" s="1" t="str">
        <f>VLOOKUP($K1454,「工具标准名」映射表!$B:$I,7,0)</f>
        <v>AI智能体</v>
      </c>
      <c r="AI1454" s="1" t="str">
        <f>VLOOKUP($K1454,「工具标准名」映射表!$B:$I,8,0)</f>
        <v>否</v>
      </c>
      <c r="AJ1454" s="1" t="s">
        <v>280</v>
      </c>
      <c r="AK1454" s="1"/>
      <c r="AL1454" s="1"/>
      <c r="AM1454" s="1"/>
      <c r="AN1454" s="1"/>
      <c r="AO1454" s="1"/>
    </row>
    <row r="1455" spans="1:41" ht="16">
      <c r="A1455" s="1" t="s">
        <v>9804</v>
      </c>
      <c r="B1455" s="3">
        <v>46056.471585648098</v>
      </c>
      <c r="C1455" s="14">
        <v>734</v>
      </c>
      <c r="D1455" s="1" t="s">
        <v>9805</v>
      </c>
      <c r="E1455" s="1" t="s">
        <v>7602</v>
      </c>
      <c r="F1455" s="1" t="s">
        <v>100</v>
      </c>
      <c r="G1455" s="1" t="s">
        <v>9806</v>
      </c>
      <c r="H1455" s="1" t="s">
        <v>9807</v>
      </c>
      <c r="I1455" s="1" t="s">
        <v>9808</v>
      </c>
      <c r="J1455" s="1" t="s">
        <v>9809</v>
      </c>
      <c r="K1455" s="1" t="s">
        <v>1636</v>
      </c>
      <c r="L1455" s="1" t="s">
        <v>33</v>
      </c>
      <c r="M1455" s="1" t="b">
        <v>1</v>
      </c>
      <c r="N1455" s="1" t="s">
        <v>47</v>
      </c>
      <c r="O1455" s="1" t="s">
        <v>54</v>
      </c>
      <c r="P1455" s="1" t="s">
        <v>1635</v>
      </c>
      <c r="Q1455" s="1" t="s">
        <v>37</v>
      </c>
      <c r="R1455" s="1" t="s">
        <v>88</v>
      </c>
      <c r="S1455" s="1" t="s">
        <v>39</v>
      </c>
      <c r="T1455" s="1" t="s">
        <v>9812</v>
      </c>
      <c r="U1455" s="1" t="s">
        <v>9813</v>
      </c>
      <c r="V1455" s="1" t="s">
        <v>9814</v>
      </c>
      <c r="W1455" s="1" t="s">
        <v>9815</v>
      </c>
      <c r="X1455" s="1" t="s">
        <v>9816</v>
      </c>
      <c r="Y1455" s="1" t="s">
        <v>156</v>
      </c>
      <c r="Z1455" s="1" t="s">
        <v>1636</v>
      </c>
      <c r="AA1455" s="1">
        <v>0</v>
      </c>
      <c r="AB1455" s="1" t="s">
        <v>280</v>
      </c>
      <c r="AD1455" s="1" t="str">
        <f>VLOOKUP($K1455,「工具标准名」映射表!$B:$I,3,0)</f>
        <v>AI安全巡查系统</v>
      </c>
      <c r="AE1455" s="1" t="str">
        <f>VLOOKUP($K1455,「工具标准名」映射表!$B:$I,4,0)</f>
        <v>功能应用层</v>
      </c>
      <c r="AF1455" s="1" t="str">
        <f>VLOOKUP($K1455,「工具标准名」映射表!$B:$I,5,0)</f>
        <v>功能应用（教学辅助工具）</v>
      </c>
      <c r="AG1455" s="1" t="str">
        <f>VLOOKUP($K1455,「工具标准名」映射表!$B:$I,6,0)</f>
        <v>软件工具</v>
      </c>
      <c r="AH1455" s="1" t="str">
        <f>VLOOKUP($K1455,「工具标准名」映射表!$B:$I,7,0)</f>
        <v>AI智能体</v>
      </c>
      <c r="AI1455" s="1" t="str">
        <f>VLOOKUP($K1455,「工具标准名」映射表!$B:$I,8,0)</f>
        <v>是</v>
      </c>
      <c r="AJ1455" s="1" t="s">
        <v>280</v>
      </c>
      <c r="AK1455" s="1"/>
      <c r="AL1455" s="1"/>
      <c r="AM1455" s="1"/>
      <c r="AN1455" s="1"/>
      <c r="AO1455" s="1"/>
    </row>
    <row r="1456" spans="1:41" ht="16">
      <c r="A1456" s="1" t="s">
        <v>9804</v>
      </c>
      <c r="B1456" s="3">
        <v>46056.471585648098</v>
      </c>
      <c r="C1456" s="14">
        <v>734</v>
      </c>
      <c r="D1456" s="1" t="s">
        <v>9805</v>
      </c>
      <c r="E1456" s="1" t="s">
        <v>7602</v>
      </c>
      <c r="F1456" s="1" t="s">
        <v>100</v>
      </c>
      <c r="G1456" s="1" t="s">
        <v>9806</v>
      </c>
      <c r="H1456" s="1" t="s">
        <v>9807</v>
      </c>
      <c r="I1456" s="1" t="s">
        <v>9808</v>
      </c>
      <c r="J1456" s="1" t="s">
        <v>9809</v>
      </c>
      <c r="K1456" s="1" t="s">
        <v>9818</v>
      </c>
      <c r="L1456" s="1" t="s">
        <v>33</v>
      </c>
      <c r="M1456" s="1" t="b">
        <v>1</v>
      </c>
      <c r="N1456" s="1" t="s">
        <v>47</v>
      </c>
      <c r="O1456" s="1" t="s">
        <v>54</v>
      </c>
      <c r="P1456" s="1" t="s">
        <v>17998</v>
      </c>
      <c r="Q1456" s="1" t="s">
        <v>37</v>
      </c>
      <c r="R1456" s="1" t="s">
        <v>88</v>
      </c>
      <c r="S1456" s="1" t="s">
        <v>39</v>
      </c>
      <c r="T1456" s="1" t="s">
        <v>9812</v>
      </c>
      <c r="U1456" s="1" t="s">
        <v>9813</v>
      </c>
      <c r="V1456" s="1" t="s">
        <v>9814</v>
      </c>
      <c r="W1456" s="1" t="s">
        <v>9815</v>
      </c>
      <c r="X1456" s="1" t="s">
        <v>9816</v>
      </c>
      <c r="Y1456" s="1" t="s">
        <v>156</v>
      </c>
      <c r="Z1456" s="1" t="s">
        <v>9818</v>
      </c>
      <c r="AA1456" s="1">
        <v>0</v>
      </c>
      <c r="AB1456" s="1" t="s">
        <v>280</v>
      </c>
      <c r="AD1456" s="1" t="str">
        <f>VLOOKUP($K1456,「工具标准名」映射表!$B:$I,3,0)</f>
        <v>网络阅卷系统</v>
      </c>
      <c r="AE1456" s="1" t="str">
        <f>VLOOKUP($K1456,「工具标准名」映射表!$B:$I,4,0)</f>
        <v>功能应用层</v>
      </c>
      <c r="AF1456" s="1" t="str">
        <f>VLOOKUP($K1456,「工具标准名」映射表!$B:$I,5,0)</f>
        <v>功能应用（校级 / 区域级系统）</v>
      </c>
      <c r="AG1456" s="1" t="str">
        <f>VLOOKUP($K1456,「工具标准名」映射表!$B:$I,6,0)</f>
        <v>软件工具</v>
      </c>
      <c r="AH1456" s="1" t="str">
        <f>VLOOKUP($K1456,「工具标准名」映射表!$B:$I,7,0)</f>
        <v>AI智能体</v>
      </c>
      <c r="AI1456" s="1" t="str">
        <f>VLOOKUP($K1456,「工具标准名」映射表!$B:$I,8,0)</f>
        <v>否</v>
      </c>
      <c r="AJ1456" s="1" t="s">
        <v>280</v>
      </c>
      <c r="AK1456" s="1"/>
      <c r="AL1456" s="1"/>
      <c r="AM1456" s="1"/>
      <c r="AN1456" s="1"/>
      <c r="AO1456" s="1"/>
    </row>
    <row r="1457" spans="1:41" ht="16">
      <c r="A1457" s="1" t="s">
        <v>9820</v>
      </c>
      <c r="B1457" s="3">
        <v>46056.471585648098</v>
      </c>
      <c r="C1457" s="14">
        <v>735</v>
      </c>
      <c r="D1457" s="1" t="s">
        <v>9821</v>
      </c>
      <c r="E1457" s="1" t="s">
        <v>659</v>
      </c>
      <c r="F1457" s="1" t="s">
        <v>5421</v>
      </c>
      <c r="G1457" s="1" t="s">
        <v>9822</v>
      </c>
      <c r="H1457" s="1" t="s">
        <v>9823</v>
      </c>
      <c r="I1457" s="1" t="s">
        <v>9824</v>
      </c>
      <c r="J1457" s="1" t="s">
        <v>9825</v>
      </c>
      <c r="K1457" s="1" t="s">
        <v>2995</v>
      </c>
      <c r="L1457" s="1" t="s">
        <v>454</v>
      </c>
      <c r="M1457" s="1" t="b">
        <v>1</v>
      </c>
      <c r="N1457" s="1" t="s">
        <v>140</v>
      </c>
      <c r="O1457" s="1" t="s">
        <v>66</v>
      </c>
      <c r="P1457" s="1" t="s">
        <v>2991</v>
      </c>
      <c r="Q1457" s="1" t="s">
        <v>37</v>
      </c>
      <c r="R1457" s="1" t="s">
        <v>68</v>
      </c>
      <c r="S1457" s="1" t="s">
        <v>39</v>
      </c>
      <c r="T1457" s="1" t="s">
        <v>9827</v>
      </c>
      <c r="U1457" s="1" t="s">
        <v>9824</v>
      </c>
      <c r="V1457" s="1" t="s">
        <v>9828</v>
      </c>
      <c r="W1457" s="1" t="s">
        <v>9829</v>
      </c>
      <c r="X1457" s="1" t="s">
        <v>9830</v>
      </c>
      <c r="Y1457" s="1" t="s">
        <v>156</v>
      </c>
      <c r="Z1457" s="1" t="s">
        <v>2995</v>
      </c>
      <c r="AA1457" s="1">
        <v>0</v>
      </c>
      <c r="AB1457" s="1" t="s">
        <v>96</v>
      </c>
      <c r="AD1457" s="1" t="str">
        <f>VLOOKUP($K1457,「工具标准名」映射表!$B:$I,3,0)</f>
        <v>AI游戏设备</v>
      </c>
      <c r="AE1457" s="1" t="str">
        <f>VLOOKUP($K1457,「工具标准名」映射表!$B:$I,4,0)</f>
        <v>功能应用层</v>
      </c>
      <c r="AF1457" s="1" t="str">
        <f>VLOOKUP($K1457,「工具标准名」映射表!$B:$I,5,0)</f>
        <v>功能应用（教学辅助工具）</v>
      </c>
      <c r="AG1457" s="1" t="str">
        <f>VLOOKUP($K1457,「工具标准名」映射表!$B:$I,6,0)</f>
        <v>软件工具</v>
      </c>
      <c r="AH1457" s="1" t="str">
        <f>VLOOKUP($K1457,「工具标准名」映射表!$B:$I,7,0)</f>
        <v>AI智能体</v>
      </c>
      <c r="AI1457" s="1" t="str">
        <f>VLOOKUP($K1457,「工具标准名」映射表!$B:$I,8,0)</f>
        <v>否</v>
      </c>
      <c r="AJ1457" s="1" t="s">
        <v>96</v>
      </c>
      <c r="AK1457" s="1"/>
      <c r="AL1457" s="1"/>
      <c r="AM1457" s="1"/>
      <c r="AN1457" s="1"/>
      <c r="AO1457" s="1"/>
    </row>
    <row r="1458" spans="1:41" ht="16">
      <c r="A1458" s="1" t="s">
        <v>9831</v>
      </c>
      <c r="B1458" s="3">
        <v>46056.471597222197</v>
      </c>
      <c r="C1458" s="14">
        <v>736</v>
      </c>
      <c r="D1458" s="1" t="s">
        <v>9832</v>
      </c>
      <c r="E1458" s="1" t="s">
        <v>659</v>
      </c>
      <c r="F1458" s="1" t="s">
        <v>5421</v>
      </c>
      <c r="G1458" s="1" t="s">
        <v>9833</v>
      </c>
      <c r="H1458" s="1" t="s">
        <v>9834</v>
      </c>
      <c r="I1458" s="1" t="s">
        <v>9835</v>
      </c>
      <c r="J1458" s="1" t="s">
        <v>9836</v>
      </c>
      <c r="K1458" s="1" t="s">
        <v>9837</v>
      </c>
      <c r="L1458" s="1" t="s">
        <v>33</v>
      </c>
      <c r="M1458" s="1" t="b">
        <v>0</v>
      </c>
      <c r="N1458" s="1" t="s">
        <v>47</v>
      </c>
      <c r="O1458" s="1" t="s">
        <v>66</v>
      </c>
      <c r="P1458" s="1" t="s">
        <v>15848</v>
      </c>
      <c r="Q1458" s="1" t="s">
        <v>37</v>
      </c>
      <c r="R1458" s="1" t="s">
        <v>171</v>
      </c>
      <c r="S1458" s="1" t="s">
        <v>39</v>
      </c>
      <c r="T1458" s="1" t="s">
        <v>9839</v>
      </c>
      <c r="U1458" s="1" t="s">
        <v>9840</v>
      </c>
      <c r="V1458" s="1" t="s">
        <v>9841</v>
      </c>
      <c r="W1458" s="1" t="s">
        <v>9842</v>
      </c>
      <c r="X1458" s="1" t="s">
        <v>9843</v>
      </c>
      <c r="Y1458" s="1" t="s">
        <v>1528</v>
      </c>
      <c r="Z1458" s="1" t="s">
        <v>9837</v>
      </c>
      <c r="AA1458" s="1">
        <v>0</v>
      </c>
      <c r="AB1458" s="1" t="s">
        <v>96</v>
      </c>
      <c r="AD1458" s="1" t="str">
        <f>VLOOKUP($K1458,「工具标准名」映射表!$B:$I,3,0)</f>
        <v>魔法画板</v>
      </c>
      <c r="AE1458" s="1" t="str">
        <f>VLOOKUP($K1458,「工具标准名」映射表!$B:$I,4,0)</f>
        <v>功能应用层</v>
      </c>
      <c r="AF1458" s="1" t="str">
        <f>VLOOKUP($K1458,「工具标准名」映射表!$B:$I,5,0)</f>
        <v>功能应用（生成式AI应用-图像类）</v>
      </c>
      <c r="AG1458" s="1" t="str">
        <f>VLOOKUP($K1458,「工具标准名」映射表!$B:$I,6,0)</f>
        <v>软件工具</v>
      </c>
      <c r="AH1458" s="1" t="str">
        <f>VLOOKUP($K1458,「工具标准名」映射表!$B:$I,7,0)</f>
        <v>AI智能体</v>
      </c>
      <c r="AI1458" s="1" t="str">
        <f>VLOOKUP($K1458,「工具标准名」映射表!$B:$I,8,0)</f>
        <v>否</v>
      </c>
      <c r="AJ1458" s="1" t="s">
        <v>96</v>
      </c>
      <c r="AK1458" s="1"/>
      <c r="AL1458" s="1"/>
      <c r="AM1458" s="1"/>
      <c r="AN1458" s="1"/>
      <c r="AO1458" s="1"/>
    </row>
    <row r="1459" spans="1:41" ht="16">
      <c r="A1459" s="1" t="s">
        <v>9831</v>
      </c>
      <c r="B1459" s="3">
        <v>46056.471597222197</v>
      </c>
      <c r="C1459" s="14">
        <v>736</v>
      </c>
      <c r="D1459" s="1" t="s">
        <v>9832</v>
      </c>
      <c r="E1459" s="1" t="s">
        <v>659</v>
      </c>
      <c r="F1459" s="1" t="s">
        <v>5421</v>
      </c>
      <c r="G1459" s="1" t="s">
        <v>9833</v>
      </c>
      <c r="H1459" s="1" t="s">
        <v>9834</v>
      </c>
      <c r="I1459" s="1" t="s">
        <v>9835</v>
      </c>
      <c r="J1459" s="1" t="s">
        <v>9836</v>
      </c>
      <c r="K1459" s="1" t="s">
        <v>9844</v>
      </c>
      <c r="L1459" s="1" t="s">
        <v>33</v>
      </c>
      <c r="M1459" s="1" t="b">
        <v>0</v>
      </c>
      <c r="N1459" s="1" t="s">
        <v>47</v>
      </c>
      <c r="O1459" s="1" t="s">
        <v>66</v>
      </c>
      <c r="P1459" s="1" t="s">
        <v>16649</v>
      </c>
      <c r="Q1459" s="1" t="s">
        <v>37</v>
      </c>
      <c r="R1459" s="1" t="s">
        <v>171</v>
      </c>
      <c r="S1459" s="1" t="s">
        <v>39</v>
      </c>
      <c r="T1459" s="1" t="s">
        <v>9839</v>
      </c>
      <c r="U1459" s="1" t="s">
        <v>9840</v>
      </c>
      <c r="V1459" s="1" t="s">
        <v>9841</v>
      </c>
      <c r="W1459" s="1" t="s">
        <v>9842</v>
      </c>
      <c r="X1459" s="1" t="s">
        <v>9843</v>
      </c>
      <c r="Y1459" s="1" t="s">
        <v>1528</v>
      </c>
      <c r="Z1459" s="1" t="s">
        <v>9844</v>
      </c>
      <c r="AA1459" s="1">
        <v>0</v>
      </c>
      <c r="AB1459" s="1" t="s">
        <v>96</v>
      </c>
      <c r="AD1459" s="1" t="str">
        <f>VLOOKUP($K1459,「工具标准名」映射表!$B:$I,3,0)</f>
        <v>神奇小视频</v>
      </c>
      <c r="AE1459" s="1" t="str">
        <f>VLOOKUP($K1459,「工具标准名」映射表!$B:$I,4,0)</f>
        <v>教育数据层</v>
      </c>
      <c r="AF1459" s="1" t="str">
        <f>VLOOKUP($K1459,「工具标准名」映射表!$B:$I,5,0)</f>
        <v>教育数据层（资源数据）</v>
      </c>
      <c r="AG1459" s="1" t="str">
        <f>VLOOKUP($K1459,「工具标准名」映射表!$B:$I,6,0)</f>
        <v>软件工具</v>
      </c>
      <c r="AH1459" s="1" t="str">
        <f>VLOOKUP($K1459,「工具标准名」映射表!$B:$I,7,0)</f>
        <v>AI智能体</v>
      </c>
      <c r="AI1459" s="1" t="str">
        <f>VLOOKUP($K1459,「工具标准名」映射表!$B:$I,8,0)</f>
        <v>否</v>
      </c>
      <c r="AJ1459" s="1" t="s">
        <v>96</v>
      </c>
      <c r="AK1459" s="1"/>
      <c r="AL1459" s="1"/>
      <c r="AM1459" s="1"/>
      <c r="AN1459" s="1"/>
      <c r="AO1459" s="1"/>
    </row>
    <row r="1460" spans="1:41" ht="16">
      <c r="A1460" s="1" t="s">
        <v>9846</v>
      </c>
      <c r="B1460" s="3">
        <v>46056.471620370401</v>
      </c>
      <c r="C1460" s="14">
        <v>737</v>
      </c>
      <c r="D1460" s="1" t="s">
        <v>9847</v>
      </c>
      <c r="E1460" s="1" t="s">
        <v>659</v>
      </c>
      <c r="F1460" s="1" t="s">
        <v>9848</v>
      </c>
      <c r="G1460" s="1" t="s">
        <v>9849</v>
      </c>
      <c r="H1460" s="1" t="s">
        <v>9850</v>
      </c>
      <c r="I1460" s="1" t="s">
        <v>9851</v>
      </c>
      <c r="J1460" s="1" t="s">
        <v>9852</v>
      </c>
      <c r="K1460" s="1" t="s">
        <v>9853</v>
      </c>
      <c r="L1460" s="1" t="s">
        <v>33</v>
      </c>
      <c r="M1460" s="1" t="b">
        <v>0</v>
      </c>
      <c r="N1460" s="1" t="s">
        <v>2868</v>
      </c>
      <c r="O1460" s="1" t="s">
        <v>54</v>
      </c>
      <c r="P1460" s="1" t="s">
        <v>15916</v>
      </c>
      <c r="Q1460" s="1" t="s">
        <v>37</v>
      </c>
      <c r="R1460" s="1" t="s">
        <v>38</v>
      </c>
      <c r="S1460" s="1" t="s">
        <v>69</v>
      </c>
      <c r="T1460" s="1" t="s">
        <v>9855</v>
      </c>
      <c r="U1460" s="1" t="s">
        <v>9856</v>
      </c>
      <c r="V1460" s="1" t="s">
        <v>9857</v>
      </c>
      <c r="W1460" s="1" t="s">
        <v>9858</v>
      </c>
      <c r="X1460" s="1" t="s">
        <v>9859</v>
      </c>
      <c r="Y1460" s="1" t="s">
        <v>69</v>
      </c>
      <c r="Z1460" s="1" t="s">
        <v>9853</v>
      </c>
      <c r="AA1460" s="1">
        <v>0</v>
      </c>
      <c r="AB1460" s="1" t="s">
        <v>96</v>
      </c>
      <c r="AD1460" s="1" t="str">
        <f>VLOOKUP($K1460,「工具标准名」映射表!$B:$I,3,0)</f>
        <v>闹闹</v>
      </c>
      <c r="AE1460" s="1" t="str">
        <f>VLOOKUP($K1460,「工具标准名」映射表!$B:$I,4,0)</f>
        <v>功能应用层</v>
      </c>
      <c r="AF1460" s="1" t="str">
        <f>VLOOKUP($K1460,「工具标准名」映射表!$B:$I,5,0)</f>
        <v>功能应用层（移动端 App）</v>
      </c>
      <c r="AG1460" s="1" t="str">
        <f>VLOOKUP($K1460,「工具标准名」映射表!$B:$I,6,0)</f>
        <v>软件工具</v>
      </c>
      <c r="AH1460" s="1" t="str">
        <f>VLOOKUP($K1460,「工具标准名」映射表!$B:$I,7,0)</f>
        <v>AI智能体</v>
      </c>
      <c r="AI1460" s="1" t="str">
        <f>VLOOKUP($K1460,「工具标准名」映射表!$B:$I,8,0)</f>
        <v>否</v>
      </c>
      <c r="AJ1460" s="1" t="s">
        <v>96</v>
      </c>
      <c r="AK1460" s="1"/>
      <c r="AL1460" s="1"/>
      <c r="AM1460" s="1"/>
      <c r="AN1460" s="1"/>
      <c r="AO1460" s="1"/>
    </row>
    <row r="1461" spans="1:41" ht="16">
      <c r="A1461" s="1" t="s">
        <v>9846</v>
      </c>
      <c r="B1461" s="3">
        <v>46056.471620370401</v>
      </c>
      <c r="C1461" s="14">
        <v>737</v>
      </c>
      <c r="D1461" s="1" t="s">
        <v>9847</v>
      </c>
      <c r="E1461" s="1" t="s">
        <v>659</v>
      </c>
      <c r="F1461" s="1" t="s">
        <v>9848</v>
      </c>
      <c r="G1461" s="1" t="s">
        <v>9849</v>
      </c>
      <c r="H1461" s="1" t="s">
        <v>9850</v>
      </c>
      <c r="I1461" s="1" t="s">
        <v>9851</v>
      </c>
      <c r="J1461" s="1" t="s">
        <v>9852</v>
      </c>
      <c r="K1461" s="1" t="s">
        <v>9860</v>
      </c>
      <c r="L1461" s="1" t="s">
        <v>33</v>
      </c>
      <c r="M1461" s="1" t="b">
        <v>0</v>
      </c>
      <c r="N1461" s="1" t="s">
        <v>47</v>
      </c>
      <c r="O1461" s="1" t="s">
        <v>54</v>
      </c>
      <c r="P1461" s="1" t="s">
        <v>17899</v>
      </c>
      <c r="Q1461" s="1" t="s">
        <v>37</v>
      </c>
      <c r="R1461" s="1" t="s">
        <v>38</v>
      </c>
      <c r="S1461" s="1" t="s">
        <v>69</v>
      </c>
      <c r="T1461" s="1" t="s">
        <v>9855</v>
      </c>
      <c r="U1461" s="1" t="s">
        <v>9856</v>
      </c>
      <c r="V1461" s="1" t="s">
        <v>9857</v>
      </c>
      <c r="W1461" s="1" t="s">
        <v>9858</v>
      </c>
      <c r="X1461" s="1" t="s">
        <v>9859</v>
      </c>
      <c r="Y1461" s="1" t="s">
        <v>69</v>
      </c>
      <c r="Z1461" s="1" t="s">
        <v>9860</v>
      </c>
      <c r="AA1461" s="1">
        <v>0</v>
      </c>
      <c r="AB1461" s="1" t="s">
        <v>96</v>
      </c>
      <c r="AD1461" s="1" t="str">
        <f>VLOOKUP($K1461,「工具标准名」映射表!$B:$I,3,0)</f>
        <v>完整儿童</v>
      </c>
      <c r="AE1461" s="1" t="str">
        <f>VLOOKUP($K1461,「工具标准名」映射表!$B:$I,4,0)</f>
        <v>功能应用层</v>
      </c>
      <c r="AF1461" s="1" t="str">
        <f>VLOOKUP($K1461,「工具标准名」映射表!$B:$I,5,0)</f>
        <v>功能应用（教学辅助工具）</v>
      </c>
      <c r="AG1461" s="1" t="str">
        <f>VLOOKUP($K1461,「工具标准名」映射表!$B:$I,6,0)</f>
        <v>软件工具</v>
      </c>
      <c r="AH1461" s="1" t="str">
        <f>VLOOKUP($K1461,「工具标准名」映射表!$B:$I,7,0)</f>
        <v>AI智能体</v>
      </c>
      <c r="AI1461" s="1" t="str">
        <f>VLOOKUP($K1461,「工具标准名」映射表!$B:$I,8,0)</f>
        <v>否</v>
      </c>
      <c r="AJ1461" s="1" t="s">
        <v>96</v>
      </c>
      <c r="AK1461" s="1"/>
      <c r="AL1461" s="1"/>
      <c r="AM1461" s="1"/>
      <c r="AN1461" s="1"/>
      <c r="AO1461" s="1"/>
    </row>
    <row r="1462" spans="1:41" ht="16">
      <c r="A1462" s="1" t="s">
        <v>9862</v>
      </c>
      <c r="B1462" s="3">
        <v>46056.471655092602</v>
      </c>
      <c r="C1462" s="14">
        <v>738</v>
      </c>
      <c r="D1462" s="1" t="s">
        <v>9863</v>
      </c>
      <c r="E1462" s="1" t="s">
        <v>950</v>
      </c>
      <c r="F1462" s="1" t="s">
        <v>5421</v>
      </c>
      <c r="G1462" s="1" t="s">
        <v>9864</v>
      </c>
      <c r="H1462" s="1" t="s">
        <v>9865</v>
      </c>
      <c r="I1462" s="1" t="s">
        <v>9866</v>
      </c>
      <c r="J1462" s="1" t="s">
        <v>9867</v>
      </c>
      <c r="K1462" s="1" t="s">
        <v>3210</v>
      </c>
      <c r="L1462" s="1" t="s">
        <v>33</v>
      </c>
      <c r="M1462" s="1" t="b">
        <v>1</v>
      </c>
      <c r="N1462" s="1" t="s">
        <v>47</v>
      </c>
      <c r="O1462" s="1" t="s">
        <v>54</v>
      </c>
      <c r="P1462" s="1" t="s">
        <v>3205</v>
      </c>
      <c r="Q1462" s="1" t="s">
        <v>37</v>
      </c>
      <c r="R1462" s="1" t="s">
        <v>9868</v>
      </c>
      <c r="S1462" s="1" t="s">
        <v>39</v>
      </c>
      <c r="T1462" s="1" t="s">
        <v>9869</v>
      </c>
      <c r="U1462" s="1" t="s">
        <v>9870</v>
      </c>
      <c r="V1462" s="1" t="s">
        <v>9871</v>
      </c>
      <c r="W1462" s="1" t="s">
        <v>9872</v>
      </c>
      <c r="X1462" s="1" t="s">
        <v>9873</v>
      </c>
      <c r="Y1462" s="1" t="s">
        <v>655</v>
      </c>
      <c r="Z1462" s="1" t="s">
        <v>3210</v>
      </c>
      <c r="AA1462" s="1">
        <v>0</v>
      </c>
      <c r="AB1462" s="1" t="s">
        <v>96</v>
      </c>
      <c r="AD1462" s="1" t="str">
        <f>VLOOKUP($K1462,「工具标准名」映射表!$B:$I,3,0)</f>
        <v>AI绘本阅读室</v>
      </c>
      <c r="AE1462" s="1" t="str">
        <f>VLOOKUP($K1462,「工具标准名」映射表!$B:$I,4,0)</f>
        <v>功能应用层</v>
      </c>
      <c r="AF1462" s="1" t="str">
        <f>VLOOKUP($K1462,「工具标准名」映射表!$B:$I,5,0)</f>
        <v>功能应用（教学辅助工具）</v>
      </c>
      <c r="AG1462" s="1" t="str">
        <f>VLOOKUP($K1462,「工具标准名」映射表!$B:$I,6,0)</f>
        <v>软件工具</v>
      </c>
      <c r="AH1462" s="1" t="str">
        <f>VLOOKUP($K1462,「工具标准名」映射表!$B:$I,7,0)</f>
        <v>AI智能体</v>
      </c>
      <c r="AI1462" s="1" t="str">
        <f>VLOOKUP($K1462,「工具标准名」映射表!$B:$I,8,0)</f>
        <v>否</v>
      </c>
      <c r="AJ1462" s="1" t="s">
        <v>96</v>
      </c>
      <c r="AK1462" s="1"/>
      <c r="AL1462" s="1"/>
      <c r="AM1462" s="1"/>
      <c r="AN1462" s="1"/>
      <c r="AO1462" s="1"/>
    </row>
    <row r="1463" spans="1:41" ht="16">
      <c r="A1463" s="1" t="s">
        <v>9862</v>
      </c>
      <c r="B1463" s="3">
        <v>46056.471655092602</v>
      </c>
      <c r="C1463" s="14">
        <v>738</v>
      </c>
      <c r="D1463" s="1" t="s">
        <v>9863</v>
      </c>
      <c r="E1463" s="1" t="s">
        <v>950</v>
      </c>
      <c r="F1463" s="1" t="s">
        <v>5421</v>
      </c>
      <c r="G1463" s="1" t="s">
        <v>9864</v>
      </c>
      <c r="H1463" s="1" t="s">
        <v>9865</v>
      </c>
      <c r="I1463" s="1" t="s">
        <v>9866</v>
      </c>
      <c r="J1463" s="1" t="s">
        <v>9867</v>
      </c>
      <c r="K1463" s="1" t="s">
        <v>9874</v>
      </c>
      <c r="L1463" s="1" t="s">
        <v>33</v>
      </c>
      <c r="M1463" s="1" t="b">
        <v>1</v>
      </c>
      <c r="N1463" s="1" t="s">
        <v>47</v>
      </c>
      <c r="O1463" s="1" t="s">
        <v>54</v>
      </c>
      <c r="P1463" s="1" t="s">
        <v>17046</v>
      </c>
      <c r="Q1463" s="1" t="s">
        <v>37</v>
      </c>
      <c r="R1463" s="1" t="s">
        <v>9868</v>
      </c>
      <c r="S1463" s="1" t="s">
        <v>39</v>
      </c>
      <c r="T1463" s="1" t="s">
        <v>9869</v>
      </c>
      <c r="U1463" s="1" t="s">
        <v>9870</v>
      </c>
      <c r="V1463" s="1" t="s">
        <v>9871</v>
      </c>
      <c r="W1463" s="1" t="s">
        <v>9872</v>
      </c>
      <c r="X1463" s="1" t="s">
        <v>9873</v>
      </c>
      <c r="Y1463" s="1" t="s">
        <v>655</v>
      </c>
      <c r="Z1463" s="1" t="s">
        <v>9874</v>
      </c>
      <c r="AA1463" s="1">
        <v>0</v>
      </c>
      <c r="AB1463" s="1" t="s">
        <v>96</v>
      </c>
      <c r="AD1463" s="1" t="str">
        <f>VLOOKUP($K1463,「工具标准名」映射表!$B:$I,3,0)</f>
        <v>数思启蒙AI工具</v>
      </c>
      <c r="AE1463" s="1" t="str">
        <f>VLOOKUP($K1463,「工具标准名」映射表!$B:$I,4,0)</f>
        <v>功能应用层</v>
      </c>
      <c r="AF1463" s="1" t="str">
        <f>VLOOKUP($K1463,「工具标准名」映射表!$B:$I,5,0)</f>
        <v>功能应用（Web 教学平台（SaaS））</v>
      </c>
      <c r="AG1463" s="1" t="str">
        <f>VLOOKUP($K1463,「工具标准名」映射表!$B:$I,6,0)</f>
        <v>软件工具</v>
      </c>
      <c r="AH1463" s="1" t="str">
        <f>VLOOKUP($K1463,「工具标准名」映射表!$B:$I,7,0)</f>
        <v>AI智能体</v>
      </c>
      <c r="AI1463" s="1" t="str">
        <f>VLOOKUP($K1463,「工具标准名」映射表!$B:$I,8,0)</f>
        <v>否</v>
      </c>
      <c r="AJ1463" s="1" t="s">
        <v>96</v>
      </c>
      <c r="AK1463" s="1"/>
      <c r="AL1463" s="1"/>
      <c r="AM1463" s="1"/>
      <c r="AN1463" s="1"/>
      <c r="AO1463" s="1"/>
    </row>
    <row r="1464" spans="1:41" ht="16">
      <c r="A1464" s="1" t="s">
        <v>9862</v>
      </c>
      <c r="B1464" s="3">
        <v>46056.471655092602</v>
      </c>
      <c r="C1464" s="14">
        <v>738</v>
      </c>
      <c r="D1464" s="1" t="s">
        <v>9863</v>
      </c>
      <c r="E1464" s="1" t="s">
        <v>950</v>
      </c>
      <c r="F1464" s="1" t="s">
        <v>5421</v>
      </c>
      <c r="G1464" s="1" t="s">
        <v>9864</v>
      </c>
      <c r="H1464" s="1" t="s">
        <v>9865</v>
      </c>
      <c r="I1464" s="1" t="s">
        <v>9866</v>
      </c>
      <c r="J1464" s="1" t="s">
        <v>9867</v>
      </c>
      <c r="K1464" s="1" t="s">
        <v>9876</v>
      </c>
      <c r="L1464" s="1" t="s">
        <v>33</v>
      </c>
      <c r="M1464" s="1" t="b">
        <v>1</v>
      </c>
      <c r="N1464" s="1" t="s">
        <v>47</v>
      </c>
      <c r="O1464" s="1" t="s">
        <v>54</v>
      </c>
      <c r="P1464" s="1" t="s">
        <v>17595</v>
      </c>
      <c r="Q1464" s="1" t="s">
        <v>37</v>
      </c>
      <c r="R1464" s="1" t="s">
        <v>9868</v>
      </c>
      <c r="S1464" s="1" t="s">
        <v>39</v>
      </c>
      <c r="T1464" s="1" t="s">
        <v>9869</v>
      </c>
      <c r="U1464" s="1" t="s">
        <v>9870</v>
      </c>
      <c r="V1464" s="1" t="s">
        <v>9871</v>
      </c>
      <c r="W1464" s="1" t="s">
        <v>9872</v>
      </c>
      <c r="X1464" s="1" t="s">
        <v>9873</v>
      </c>
      <c r="Y1464" s="1" t="s">
        <v>655</v>
      </c>
      <c r="Z1464" s="1" t="s">
        <v>9876</v>
      </c>
      <c r="AA1464" s="1">
        <v>0</v>
      </c>
      <c r="AB1464" s="1" t="s">
        <v>96</v>
      </c>
      <c r="AD1464" s="1" t="str">
        <f>VLOOKUP($K1464,「工具标准名」映射表!$B:$I,3,0)</f>
        <v>体能活动AI工具</v>
      </c>
      <c r="AE1464" s="1" t="str">
        <f>VLOOKUP($K1464,「工具标准名」映射表!$B:$I,4,0)</f>
        <v>教育数据层</v>
      </c>
      <c r="AF1464" s="1" t="str">
        <f>VLOOKUP($K1464,「工具标准名」映射表!$B:$I,5,0)</f>
        <v>教育数据层（行为数据）</v>
      </c>
      <c r="AG1464" s="1" t="str">
        <f>VLOOKUP($K1464,「工具标准名」映射表!$B:$I,6,0)</f>
        <v>软件工具</v>
      </c>
      <c r="AH1464" s="1" t="str">
        <f>VLOOKUP($K1464,「工具标准名」映射表!$B:$I,7,0)</f>
        <v>AI智能体</v>
      </c>
      <c r="AI1464" s="1" t="str">
        <f>VLOOKUP($K1464,「工具标准名」映射表!$B:$I,8,0)</f>
        <v>否</v>
      </c>
      <c r="AJ1464" s="1" t="s">
        <v>96</v>
      </c>
      <c r="AK1464" s="1"/>
      <c r="AL1464" s="1"/>
      <c r="AM1464" s="1"/>
      <c r="AN1464" s="1"/>
      <c r="AO1464" s="1"/>
    </row>
    <row r="1465" spans="1:41" ht="16">
      <c r="A1465" s="1" t="s">
        <v>9878</v>
      </c>
      <c r="B1465" s="3">
        <v>46056.471643518496</v>
      </c>
      <c r="C1465" s="14">
        <v>739</v>
      </c>
      <c r="D1465" s="1" t="s">
        <v>9879</v>
      </c>
      <c r="E1465" s="1" t="s">
        <v>404</v>
      </c>
      <c r="F1465" s="1" t="s">
        <v>27</v>
      </c>
      <c r="G1465" s="1" t="s">
        <v>9880</v>
      </c>
      <c r="H1465" s="1" t="s">
        <v>9881</v>
      </c>
      <c r="I1465" s="1" t="s">
        <v>9882</v>
      </c>
      <c r="J1465" s="1" t="s">
        <v>9883</v>
      </c>
      <c r="K1465" s="1" t="s">
        <v>9884</v>
      </c>
      <c r="L1465" s="1" t="s">
        <v>33</v>
      </c>
      <c r="M1465" s="1" t="b">
        <v>0</v>
      </c>
      <c r="N1465" s="1" t="s">
        <v>47</v>
      </c>
      <c r="O1465" s="1" t="s">
        <v>54</v>
      </c>
      <c r="P1465" s="1" t="s">
        <v>16628</v>
      </c>
      <c r="Q1465" s="1" t="s">
        <v>37</v>
      </c>
      <c r="R1465" s="1" t="s">
        <v>9886</v>
      </c>
      <c r="S1465" s="1" t="s">
        <v>39</v>
      </c>
      <c r="T1465" s="1" t="s">
        <v>9887</v>
      </c>
      <c r="U1465" s="1" t="s">
        <v>9888</v>
      </c>
      <c r="V1465" s="1" t="s">
        <v>9889</v>
      </c>
      <c r="W1465" s="1" t="s">
        <v>9890</v>
      </c>
      <c r="X1465" s="1" t="s">
        <v>9891</v>
      </c>
      <c r="Y1465" s="1" t="s">
        <v>9892</v>
      </c>
      <c r="Z1465" s="1" t="s">
        <v>9884</v>
      </c>
      <c r="AA1465" s="1">
        <v>0</v>
      </c>
      <c r="AB1465" s="1" t="s">
        <v>385</v>
      </c>
      <c r="AD1465" s="1" t="str">
        <f>VLOOKUP($K1465,「工具标准名」映射表!$B:$I,3,0)</f>
        <v>DeepSeek 大模型</v>
      </c>
      <c r="AE1465" s="1" t="str">
        <f>VLOOKUP($K1465,「工具标准名」映射表!$B:$I,4,0)</f>
        <v>功能应用层</v>
      </c>
      <c r="AF1465" s="1" t="str">
        <f>VLOOKUP($K1465,「工具标准名」映射表!$B:$I,5,0)</f>
        <v>功能应用（教学辅助工具）</v>
      </c>
      <c r="AG1465" s="1" t="str">
        <f>VLOOKUP($K1465,「工具标准名」映射表!$B:$I,6,0)</f>
        <v>软件工具</v>
      </c>
      <c r="AH1465" s="1" t="str">
        <f>VLOOKUP($K1465,「工具标准名」映射表!$B:$I,7,0)</f>
        <v>大语言模型</v>
      </c>
      <c r="AI1465" s="1">
        <f>VLOOKUP($K1465,「工具标准名」映射表!$B:$I,8,0)</f>
        <v>0</v>
      </c>
      <c r="AJ1465" s="1" t="s">
        <v>385</v>
      </c>
      <c r="AK1465" s="1"/>
      <c r="AL1465" s="1"/>
      <c r="AM1465" s="1"/>
      <c r="AN1465" s="1"/>
      <c r="AO1465" s="1"/>
    </row>
    <row r="1466" spans="1:41" ht="16">
      <c r="A1466" s="1" t="s">
        <v>9878</v>
      </c>
      <c r="B1466" s="3">
        <v>46056.471643518496</v>
      </c>
      <c r="C1466" s="14">
        <v>739</v>
      </c>
      <c r="D1466" s="1" t="s">
        <v>9879</v>
      </c>
      <c r="E1466" s="1" t="s">
        <v>404</v>
      </c>
      <c r="F1466" s="1" t="s">
        <v>27</v>
      </c>
      <c r="G1466" s="1" t="s">
        <v>9880</v>
      </c>
      <c r="H1466" s="1" t="s">
        <v>9881</v>
      </c>
      <c r="I1466" s="1" t="s">
        <v>9882</v>
      </c>
      <c r="J1466" s="1" t="s">
        <v>9883</v>
      </c>
      <c r="K1466" s="1" t="s">
        <v>8135</v>
      </c>
      <c r="L1466" s="1" t="s">
        <v>8133</v>
      </c>
      <c r="M1466" s="1" t="b">
        <v>0</v>
      </c>
      <c r="N1466" s="1" t="s">
        <v>47</v>
      </c>
      <c r="O1466" s="1" t="s">
        <v>54</v>
      </c>
      <c r="P1466" s="1" t="s">
        <v>8134</v>
      </c>
      <c r="Q1466" s="1" t="s">
        <v>37</v>
      </c>
      <c r="R1466" s="1" t="s">
        <v>9886</v>
      </c>
      <c r="S1466" s="1" t="s">
        <v>39</v>
      </c>
      <c r="T1466" s="1" t="s">
        <v>9887</v>
      </c>
      <c r="U1466" s="1" t="s">
        <v>9888</v>
      </c>
      <c r="V1466" s="1" t="s">
        <v>9889</v>
      </c>
      <c r="W1466" s="1" t="s">
        <v>9890</v>
      </c>
      <c r="X1466" s="1" t="s">
        <v>9891</v>
      </c>
      <c r="Y1466" s="1" t="s">
        <v>9892</v>
      </c>
      <c r="Z1466" s="1" t="s">
        <v>8135</v>
      </c>
      <c r="AA1466" s="1">
        <v>0</v>
      </c>
      <c r="AB1466" s="1" t="s">
        <v>385</v>
      </c>
      <c r="AD1466" s="1" t="str">
        <f>VLOOKUP($K1466,「工具标准名」映射表!$B:$I,3,0)</f>
        <v>TTSmaker</v>
      </c>
      <c r="AE1466" s="1" t="str">
        <f>VLOOKUP($K1466,「工具标准名」映射表!$B:$I,4,0)</f>
        <v>功能应用层</v>
      </c>
      <c r="AF1466" s="1" t="str">
        <f>VLOOKUP($K1466,「工具标准名」映射表!$B:$I,5,0)</f>
        <v>功能应用（Web 教学平台（SaaS））</v>
      </c>
      <c r="AG1466" s="1" t="str">
        <f>VLOOKUP($K1466,「工具标准名」映射表!$B:$I,6,0)</f>
        <v>软件工具</v>
      </c>
      <c r="AH1466" s="1" t="str">
        <f>VLOOKUP($K1466,「工具标准名」映射表!$B:$I,7,0)</f>
        <v>其他</v>
      </c>
      <c r="AI1466" s="1" t="str">
        <f>VLOOKUP($K1466,「工具标准名」映射表!$B:$I,8,0)</f>
        <v>否</v>
      </c>
      <c r="AJ1466" s="1" t="s">
        <v>385</v>
      </c>
      <c r="AK1466" s="1"/>
      <c r="AL1466" s="1"/>
      <c r="AM1466" s="1"/>
      <c r="AN1466" s="1"/>
      <c r="AO1466" s="1"/>
    </row>
    <row r="1467" spans="1:41" ht="16">
      <c r="A1467" s="1" t="s">
        <v>9894</v>
      </c>
      <c r="B1467" s="3">
        <v>46056.471631944398</v>
      </c>
      <c r="C1467" s="14">
        <v>741</v>
      </c>
      <c r="D1467" s="1" t="s">
        <v>9895</v>
      </c>
      <c r="E1467" s="1" t="s">
        <v>9896</v>
      </c>
      <c r="F1467" s="1" t="s">
        <v>27</v>
      </c>
      <c r="G1467" s="1" t="s">
        <v>9897</v>
      </c>
      <c r="H1467" s="1" t="s">
        <v>9898</v>
      </c>
      <c r="I1467" s="1" t="s">
        <v>9899</v>
      </c>
      <c r="J1467" s="1" t="s">
        <v>9900</v>
      </c>
      <c r="K1467" s="1" t="s">
        <v>9901</v>
      </c>
      <c r="L1467" s="1" t="s">
        <v>33</v>
      </c>
      <c r="M1467" s="1" t="b">
        <v>1</v>
      </c>
      <c r="N1467" s="1" t="s">
        <v>47</v>
      </c>
      <c r="O1467" s="1" t="s">
        <v>66</v>
      </c>
      <c r="P1467" s="1" t="s">
        <v>12390</v>
      </c>
      <c r="Q1467" s="1" t="s">
        <v>37</v>
      </c>
      <c r="R1467" s="1" t="s">
        <v>171</v>
      </c>
      <c r="S1467" s="1" t="s">
        <v>39</v>
      </c>
      <c r="T1467" s="1" t="s">
        <v>9903</v>
      </c>
      <c r="U1467" s="1" t="s">
        <v>4986</v>
      </c>
      <c r="V1467" s="1" t="s">
        <v>9904</v>
      </c>
      <c r="W1467" s="1" t="s">
        <v>9905</v>
      </c>
      <c r="X1467" s="1" t="s">
        <v>9906</v>
      </c>
      <c r="Y1467" s="1" t="s">
        <v>239</v>
      </c>
      <c r="Z1467" s="1" t="s">
        <v>9901</v>
      </c>
      <c r="AA1467" s="1">
        <v>0</v>
      </c>
      <c r="AB1467" s="1" t="s">
        <v>138</v>
      </c>
      <c r="AD1467" s="1" t="str">
        <f>VLOOKUP($K1467,「工具标准名」映射表!$B:$I,3,0)</f>
        <v>光的反射与折射交互动画</v>
      </c>
      <c r="AE1467" s="1" t="str">
        <f>VLOOKUP($K1467,「工具标准名」映射表!$B:$I,4,0)</f>
        <v>功能应用层</v>
      </c>
      <c r="AF1467" s="1" t="str">
        <f>VLOOKUP($K1467,「工具标准名」映射表!$B:$I,5,0)</f>
        <v>功能应用（Web 教学平台（SaaS））</v>
      </c>
      <c r="AG1467" s="1" t="str">
        <f>VLOOKUP($K1467,「工具标准名」映射表!$B:$I,6,0)</f>
        <v>软件工具</v>
      </c>
      <c r="AH1467" s="1" t="str">
        <f>VLOOKUP($K1467,「工具标准名」映射表!$B:$I,7,0)</f>
        <v>其他</v>
      </c>
      <c r="AI1467" s="1" t="str">
        <f>VLOOKUP($K1467,「工具标准名」映射表!$B:$I,8,0)</f>
        <v>否</v>
      </c>
      <c r="AJ1467" s="1" t="s">
        <v>138</v>
      </c>
      <c r="AK1467" s="1"/>
      <c r="AL1467" s="1"/>
      <c r="AM1467" s="1"/>
      <c r="AN1467" s="1"/>
      <c r="AO1467" s="1"/>
    </row>
    <row r="1468" spans="1:41" ht="16">
      <c r="A1468" s="1" t="s">
        <v>9907</v>
      </c>
      <c r="B1468" s="3">
        <v>46056.471655092602</v>
      </c>
      <c r="C1468" s="14">
        <v>742</v>
      </c>
      <c r="D1468" s="1" t="s">
        <v>9908</v>
      </c>
      <c r="E1468" s="1" t="s">
        <v>9896</v>
      </c>
      <c r="F1468" s="1" t="s">
        <v>27</v>
      </c>
      <c r="G1468" s="1" t="s">
        <v>9909</v>
      </c>
      <c r="H1468" s="1" t="s">
        <v>9910</v>
      </c>
      <c r="I1468" s="1" t="s">
        <v>9911</v>
      </c>
      <c r="J1468" s="1" t="s">
        <v>9912</v>
      </c>
      <c r="K1468" s="1" t="s">
        <v>5210</v>
      </c>
      <c r="L1468" s="1" t="s">
        <v>16164</v>
      </c>
      <c r="M1468" s="1" t="b">
        <v>1</v>
      </c>
      <c r="N1468" s="1" t="s">
        <v>47</v>
      </c>
      <c r="O1468" s="1" t="s">
        <v>54</v>
      </c>
      <c r="P1468" s="1" t="s">
        <v>17481</v>
      </c>
      <c r="Q1468" s="1" t="s">
        <v>37</v>
      </c>
      <c r="R1468" s="1" t="s">
        <v>38</v>
      </c>
      <c r="S1468" s="1" t="s">
        <v>39</v>
      </c>
      <c r="T1468" s="1" t="s">
        <v>9913</v>
      </c>
      <c r="U1468" s="1" t="s">
        <v>9914</v>
      </c>
      <c r="V1468" s="1" t="s">
        <v>9915</v>
      </c>
      <c r="W1468" s="1" t="s">
        <v>9916</v>
      </c>
      <c r="X1468" s="1" t="s">
        <v>9917</v>
      </c>
      <c r="Y1468" s="1" t="s">
        <v>43</v>
      </c>
      <c r="Z1468" s="1" t="s">
        <v>5210</v>
      </c>
      <c r="AA1468" s="1">
        <v>0</v>
      </c>
      <c r="AB1468" s="1" t="s">
        <v>138</v>
      </c>
      <c r="AD1468" s="1" t="str">
        <f>VLOOKUP($K1468,「工具标准名」映射表!$B:$I,3,0)</f>
        <v>腾讯元宝</v>
      </c>
      <c r="AE1468" s="1" t="str">
        <f>VLOOKUP($K1468,「工具标准名」映射表!$B:$I,4,0)</f>
        <v>功能应用层</v>
      </c>
      <c r="AF1468" s="1" t="str">
        <f>VLOOKUP($K1468,「工具标准名」映射表!$B:$I,5,0)</f>
        <v>功能应用（教学辅助工具）</v>
      </c>
      <c r="AG1468" s="1" t="str">
        <f>VLOOKUP($K1468,「工具标准名」映射表!$B:$I,6,0)</f>
        <v>软件工具</v>
      </c>
      <c r="AH1468" s="1" t="str">
        <f>VLOOKUP($K1468,「工具标准名」映射表!$B:$I,7,0)</f>
        <v>大语言模型</v>
      </c>
      <c r="AI1468" s="1" t="str">
        <f>VLOOKUP($K1468,「工具标准名」映射表!$B:$I,8,0)</f>
        <v>是</v>
      </c>
      <c r="AJ1468" s="1" t="s">
        <v>138</v>
      </c>
      <c r="AK1468" s="1"/>
      <c r="AL1468" s="1"/>
      <c r="AM1468" s="1"/>
      <c r="AN1468" s="1"/>
      <c r="AO1468" s="1"/>
    </row>
    <row r="1469" spans="1:41" ht="16">
      <c r="A1469" s="1" t="s">
        <v>9918</v>
      </c>
      <c r="B1469" s="3">
        <v>46056.471678240698</v>
      </c>
      <c r="C1469" s="14">
        <v>743</v>
      </c>
      <c r="D1469" s="1" t="s">
        <v>9919</v>
      </c>
      <c r="E1469" s="1" t="s">
        <v>494</v>
      </c>
      <c r="F1469" s="1" t="s">
        <v>119</v>
      </c>
      <c r="G1469" s="1" t="s">
        <v>9920</v>
      </c>
      <c r="H1469" s="1" t="s">
        <v>9921</v>
      </c>
      <c r="I1469" s="1" t="s">
        <v>9922</v>
      </c>
      <c r="J1469" s="1" t="s">
        <v>9923</v>
      </c>
      <c r="K1469" s="1" t="s">
        <v>7628</v>
      </c>
      <c r="L1469" s="1" t="s">
        <v>33</v>
      </c>
      <c r="M1469" s="1" t="b">
        <v>0</v>
      </c>
      <c r="N1469" s="1" t="s">
        <v>47</v>
      </c>
      <c r="O1469" s="1" t="s">
        <v>54</v>
      </c>
      <c r="P1469" s="1" t="s">
        <v>7623</v>
      </c>
      <c r="Q1469" s="1" t="s">
        <v>37</v>
      </c>
      <c r="R1469" s="1" t="s">
        <v>38</v>
      </c>
      <c r="S1469" s="1" t="s">
        <v>39</v>
      </c>
      <c r="T1469" s="1" t="s">
        <v>9925</v>
      </c>
      <c r="U1469" s="1" t="s">
        <v>9926</v>
      </c>
      <c r="V1469" s="1" t="s">
        <v>9927</v>
      </c>
      <c r="W1469" s="1" t="s">
        <v>9928</v>
      </c>
      <c r="X1469" s="1" t="s">
        <v>9929</v>
      </c>
      <c r="Y1469" s="1" t="s">
        <v>1982</v>
      </c>
      <c r="Z1469" s="1" t="s">
        <v>7628</v>
      </c>
      <c r="AA1469" s="1">
        <v>0</v>
      </c>
      <c r="AB1469" s="1" t="s">
        <v>494</v>
      </c>
      <c r="AD1469" s="1" t="str">
        <f>VLOOKUP($K1469,「工具标准名」映射表!$B:$I,3,0)</f>
        <v>NoBook生物学虚拟实验室</v>
      </c>
      <c r="AE1469" s="1" t="str">
        <f>VLOOKUP($K1469,「工具标准名」映射表!$B:$I,4,0)</f>
        <v>功能应用层</v>
      </c>
      <c r="AF1469" s="1" t="str">
        <f>VLOOKUP($K1469,「工具标准名」映射表!$B:$I,5,0)</f>
        <v>功能应用（教学辅助工具）</v>
      </c>
      <c r="AG1469" s="1" t="str">
        <f>VLOOKUP($K1469,「工具标准名」映射表!$B:$I,6,0)</f>
        <v>软件工具</v>
      </c>
      <c r="AH1469" s="1" t="str">
        <f>VLOOKUP($K1469,「工具标准名」映射表!$B:$I,7,0)</f>
        <v>其他</v>
      </c>
      <c r="AI1469" s="1" t="str">
        <f>VLOOKUP($K1469,「工具标准名」映射表!$B:$I,8,0)</f>
        <v>否</v>
      </c>
      <c r="AJ1469" s="1" t="s">
        <v>494</v>
      </c>
      <c r="AK1469" s="1"/>
      <c r="AL1469" s="1"/>
      <c r="AM1469" s="1"/>
      <c r="AN1469" s="1"/>
      <c r="AO1469" s="1"/>
    </row>
    <row r="1470" spans="1:41" ht="16">
      <c r="A1470" s="1" t="s">
        <v>9930</v>
      </c>
      <c r="B1470" s="3">
        <v>46056.471678240698</v>
      </c>
      <c r="C1470" s="14">
        <v>744</v>
      </c>
      <c r="D1470" s="1" t="s">
        <v>9931</v>
      </c>
      <c r="E1470" s="1" t="s">
        <v>2235</v>
      </c>
      <c r="F1470" s="1" t="s">
        <v>27</v>
      </c>
      <c r="G1470" s="1" t="s">
        <v>9932</v>
      </c>
      <c r="H1470" s="1" t="s">
        <v>9933</v>
      </c>
      <c r="I1470" s="1" t="s">
        <v>9934</v>
      </c>
      <c r="J1470" s="1" t="s">
        <v>9935</v>
      </c>
      <c r="K1470" s="1" t="s">
        <v>9936</v>
      </c>
      <c r="L1470" s="1" t="s">
        <v>33</v>
      </c>
      <c r="M1470" s="1" t="b">
        <v>0</v>
      </c>
      <c r="N1470" s="1" t="s">
        <v>47</v>
      </c>
      <c r="O1470" s="1" t="s">
        <v>48</v>
      </c>
      <c r="P1470" s="1" t="s">
        <v>11033</v>
      </c>
      <c r="Q1470" s="1" t="s">
        <v>37</v>
      </c>
      <c r="R1470" s="1" t="s">
        <v>171</v>
      </c>
      <c r="S1470" s="1" t="s">
        <v>39</v>
      </c>
      <c r="T1470" s="1" t="s">
        <v>9937</v>
      </c>
      <c r="U1470" s="1" t="s">
        <v>9938</v>
      </c>
      <c r="V1470" s="1" t="s">
        <v>9939</v>
      </c>
      <c r="W1470" s="1" t="s">
        <v>9940</v>
      </c>
      <c r="X1470" s="1" t="s">
        <v>9941</v>
      </c>
      <c r="Y1470" s="1" t="s">
        <v>801</v>
      </c>
      <c r="Z1470" s="1" t="s">
        <v>139</v>
      </c>
      <c r="AA1470" s="1" t="s">
        <v>23370</v>
      </c>
      <c r="AB1470" s="1" t="s">
        <v>401</v>
      </c>
      <c r="AD1470" s="1" t="str">
        <f>VLOOKUP($K1470,「工具标准名」映射表!$B:$I,3,0)</f>
        <v>豆包</v>
      </c>
      <c r="AE1470" s="1" t="str">
        <f>VLOOKUP($K1470,「工具标准名」映射表!$B:$I,4,0)</f>
        <v>功能应用层</v>
      </c>
      <c r="AF1470" s="1" t="str">
        <f>VLOOKUP($K1470,「工具标准名」映射表!$B:$I,5,0)</f>
        <v>功能应用（Web 教学平台（SaaS））</v>
      </c>
      <c r="AG1470" s="1" t="str">
        <f>VLOOKUP($K1470,「工具标准名」映射表!$B:$I,6,0)</f>
        <v>软件工具</v>
      </c>
      <c r="AH1470" s="1" t="str">
        <f>VLOOKUP($K1470,「工具标准名」映射表!$B:$I,7,0)</f>
        <v>其他</v>
      </c>
      <c r="AI1470" s="1" t="str">
        <f>VLOOKUP($K1470,「工具标准名」映射表!$B:$I,8,0)</f>
        <v>否</v>
      </c>
      <c r="AJ1470" s="1" t="s">
        <v>401</v>
      </c>
      <c r="AK1470" s="1"/>
      <c r="AL1470" s="1"/>
      <c r="AM1470" s="1"/>
      <c r="AN1470" s="1"/>
      <c r="AO1470" s="1"/>
    </row>
    <row r="1471" spans="1:41" ht="16">
      <c r="A1471" s="1" t="s">
        <v>9942</v>
      </c>
      <c r="B1471" s="3">
        <v>46056.471701388902</v>
      </c>
      <c r="C1471" s="14">
        <v>745</v>
      </c>
      <c r="D1471" s="1" t="s">
        <v>9943</v>
      </c>
      <c r="E1471" s="1" t="s">
        <v>2235</v>
      </c>
      <c r="F1471" s="1" t="s">
        <v>27</v>
      </c>
      <c r="G1471" s="1" t="s">
        <v>9944</v>
      </c>
      <c r="H1471" s="1" t="s">
        <v>9945</v>
      </c>
      <c r="I1471" s="1" t="s">
        <v>9946</v>
      </c>
      <c r="J1471" s="1" t="s">
        <v>9947</v>
      </c>
      <c r="K1471" s="1" t="s">
        <v>207</v>
      </c>
      <c r="L1471" s="1" t="s">
        <v>33</v>
      </c>
      <c r="M1471" s="1" t="b">
        <v>0</v>
      </c>
      <c r="N1471" s="1" t="s">
        <v>47</v>
      </c>
      <c r="O1471" s="1" t="s">
        <v>48</v>
      </c>
      <c r="P1471" s="1" t="s">
        <v>13739</v>
      </c>
      <c r="Q1471" s="1" t="s">
        <v>37</v>
      </c>
      <c r="R1471" s="1" t="s">
        <v>38</v>
      </c>
      <c r="S1471" s="1" t="s">
        <v>39</v>
      </c>
      <c r="T1471" s="1" t="s">
        <v>9949</v>
      </c>
      <c r="U1471" s="1" t="s">
        <v>9946</v>
      </c>
      <c r="V1471" s="1" t="s">
        <v>9950</v>
      </c>
      <c r="W1471" s="1" t="s">
        <v>9951</v>
      </c>
      <c r="X1471" s="1" t="s">
        <v>9952</v>
      </c>
      <c r="Y1471" s="1" t="s">
        <v>801</v>
      </c>
      <c r="Z1471" s="1" t="s">
        <v>207</v>
      </c>
      <c r="AA1471" s="1" t="s">
        <v>23372</v>
      </c>
      <c r="AB1471" s="1" t="s">
        <v>401</v>
      </c>
      <c r="AD1471" s="1" t="str">
        <f>VLOOKUP($K1471,「工具标准名」映射表!$B:$I,3,0)</f>
        <v>即梦AI</v>
      </c>
      <c r="AE1471" s="1" t="str">
        <f>VLOOKUP($K1471,「工具标准名」映射表!$B:$I,4,0)</f>
        <v>功能应用层</v>
      </c>
      <c r="AF1471" s="1" t="str">
        <f>VLOOKUP($K1471,「工具标准名」映射表!$B:$I,5,0)</f>
        <v>功能应用（生成式AI应用-图像类）</v>
      </c>
      <c r="AG1471" s="1" t="str">
        <f>VLOOKUP($K1471,「工具标准名」映射表!$B:$I,6,0)</f>
        <v>软件工具</v>
      </c>
      <c r="AH1471" s="1" t="str">
        <f>VLOOKUP($K1471,「工具标准名」映射表!$B:$I,7,0)</f>
        <v>AI智能体</v>
      </c>
      <c r="AI1471" s="1" t="str">
        <f>VLOOKUP($K1471,「工具标准名」映射表!$B:$I,8,0)</f>
        <v>是</v>
      </c>
      <c r="AJ1471" s="1" t="s">
        <v>401</v>
      </c>
      <c r="AK1471" s="1"/>
      <c r="AL1471" s="1"/>
      <c r="AM1471" s="1"/>
      <c r="AN1471" s="1"/>
      <c r="AO1471" s="1"/>
    </row>
    <row r="1472" spans="1:41" ht="16">
      <c r="A1472" s="1" t="s">
        <v>9942</v>
      </c>
      <c r="B1472" s="3">
        <v>46056.471701388902</v>
      </c>
      <c r="C1472" s="14">
        <v>745</v>
      </c>
      <c r="D1472" s="1" t="s">
        <v>9943</v>
      </c>
      <c r="E1472" s="1" t="s">
        <v>2235</v>
      </c>
      <c r="F1472" s="1" t="s">
        <v>27</v>
      </c>
      <c r="G1472" s="1" t="s">
        <v>9944</v>
      </c>
      <c r="H1472" s="1" t="s">
        <v>9945</v>
      </c>
      <c r="I1472" s="1" t="s">
        <v>9946</v>
      </c>
      <c r="J1472" s="1" t="s">
        <v>9947</v>
      </c>
      <c r="K1472" s="1" t="s">
        <v>222</v>
      </c>
      <c r="L1472" s="1" t="s">
        <v>33</v>
      </c>
      <c r="M1472" s="1" t="b">
        <v>0</v>
      </c>
      <c r="N1472" s="1" t="s">
        <v>47</v>
      </c>
      <c r="O1472" s="1" t="s">
        <v>48</v>
      </c>
      <c r="P1472" s="1" t="s">
        <v>14459</v>
      </c>
      <c r="Q1472" s="1" t="s">
        <v>37</v>
      </c>
      <c r="R1472" s="1" t="s">
        <v>38</v>
      </c>
      <c r="S1472" s="1" t="s">
        <v>39</v>
      </c>
      <c r="T1472" s="1" t="s">
        <v>9949</v>
      </c>
      <c r="U1472" s="1" t="s">
        <v>9946</v>
      </c>
      <c r="V1472" s="1" t="s">
        <v>9950</v>
      </c>
      <c r="W1472" s="1" t="s">
        <v>9951</v>
      </c>
      <c r="X1472" s="1" t="s">
        <v>9952</v>
      </c>
      <c r="Y1472" s="1" t="s">
        <v>801</v>
      </c>
      <c r="Z1472" s="1" t="s">
        <v>2346</v>
      </c>
      <c r="AA1472" s="1" t="s">
        <v>23372</v>
      </c>
      <c r="AB1472" s="1" t="s">
        <v>401</v>
      </c>
      <c r="AD1472" s="1" t="str">
        <f>VLOOKUP($K1472,「工具标准名」映射表!$B:$I,3,0)</f>
        <v>剪映AI</v>
      </c>
      <c r="AE1472" s="1" t="str">
        <f>VLOOKUP($K1472,「工具标准名」映射表!$B:$I,4,0)</f>
        <v>功能应用层</v>
      </c>
      <c r="AF1472" s="1" t="str">
        <f>VLOOKUP($K1472,「工具标准名」映射表!$B:$I,5,0)</f>
        <v>功能应用层（AI智能体）</v>
      </c>
      <c r="AG1472" s="1" t="str">
        <f>VLOOKUP($K1472,「工具标准名」映射表!$B:$I,6,0)</f>
        <v>软件工具</v>
      </c>
      <c r="AH1472" s="1" t="str">
        <f>VLOOKUP($K1472,「工具标准名」映射表!$B:$I,7,0)</f>
        <v>AI智能体</v>
      </c>
      <c r="AI1472" s="1" t="str">
        <f>VLOOKUP($K1472,「工具标准名」映射表!$B:$I,8,0)</f>
        <v>是</v>
      </c>
      <c r="AJ1472" s="1" t="s">
        <v>401</v>
      </c>
      <c r="AK1472" s="1"/>
      <c r="AL1472" s="1"/>
      <c r="AM1472" s="1"/>
      <c r="AN1472" s="1"/>
      <c r="AO1472" s="1"/>
    </row>
    <row r="1473" spans="1:41" ht="16">
      <c r="A1473" s="1" t="s">
        <v>9954</v>
      </c>
      <c r="B1473" s="3">
        <v>46056.471782407403</v>
      </c>
      <c r="C1473" s="14">
        <v>746</v>
      </c>
      <c r="D1473" s="1" t="s">
        <v>9955</v>
      </c>
      <c r="E1473" s="1" t="s">
        <v>404</v>
      </c>
      <c r="F1473" s="1" t="s">
        <v>100</v>
      </c>
      <c r="G1473" s="1" t="s">
        <v>9956</v>
      </c>
      <c r="H1473" s="1" t="s">
        <v>9957</v>
      </c>
      <c r="I1473" s="1" t="s">
        <v>9958</v>
      </c>
      <c r="J1473" s="1" t="s">
        <v>9959</v>
      </c>
      <c r="K1473" s="1" t="s">
        <v>139</v>
      </c>
      <c r="L1473" s="1" t="s">
        <v>33</v>
      </c>
      <c r="M1473" s="1" t="b">
        <v>0</v>
      </c>
      <c r="N1473" s="1" t="s">
        <v>47</v>
      </c>
      <c r="O1473" s="1" t="s">
        <v>54</v>
      </c>
      <c r="P1473" s="1" t="s">
        <v>10033</v>
      </c>
      <c r="Q1473" s="1" t="s">
        <v>37</v>
      </c>
      <c r="R1473" s="1" t="s">
        <v>38</v>
      </c>
      <c r="S1473" s="1" t="s">
        <v>39</v>
      </c>
      <c r="T1473" s="1" t="s">
        <v>9961</v>
      </c>
      <c r="U1473" s="1" t="s">
        <v>9962</v>
      </c>
      <c r="V1473" s="1" t="s">
        <v>9963</v>
      </c>
      <c r="W1473" s="1" t="s">
        <v>9964</v>
      </c>
      <c r="X1473" s="1" t="s">
        <v>9965</v>
      </c>
      <c r="Y1473" s="1" t="s">
        <v>1982</v>
      </c>
      <c r="Z1473" s="1" t="s">
        <v>139</v>
      </c>
      <c r="AA1473" s="1" t="s">
        <v>23370</v>
      </c>
      <c r="AB1473" s="1" t="s">
        <v>385</v>
      </c>
      <c r="AD1473" s="1" t="str">
        <f>VLOOKUP($K1473,「工具标准名」映射表!$B:$I,3,0)</f>
        <v>豆包</v>
      </c>
      <c r="AE1473" s="1" t="str">
        <f>VLOOKUP($K1473,「工具标准名」映射表!$B:$I,4,0)</f>
        <v>功能应用层</v>
      </c>
      <c r="AF1473" s="1" t="str">
        <f>VLOOKUP($K1473,「工具标准名」映射表!$B:$I,5,0)</f>
        <v>功能应用（教学辅助工具）</v>
      </c>
      <c r="AG1473" s="1" t="str">
        <f>VLOOKUP($K1473,「工具标准名」映射表!$B:$I,6,0)</f>
        <v>软件工具</v>
      </c>
      <c r="AH1473" s="1" t="str">
        <f>VLOOKUP($K1473,「工具标准名」映射表!$B:$I,7,0)</f>
        <v>其他</v>
      </c>
      <c r="AI1473" s="1" t="str">
        <f>VLOOKUP($K1473,「工具标准名」映射表!$B:$I,8,0)</f>
        <v>否</v>
      </c>
      <c r="AJ1473" s="1" t="s">
        <v>385</v>
      </c>
      <c r="AK1473" s="1"/>
      <c r="AL1473" s="1"/>
      <c r="AM1473" s="1"/>
      <c r="AN1473" s="1"/>
      <c r="AO1473" s="1"/>
    </row>
    <row r="1474" spans="1:41" ht="16">
      <c r="A1474" s="1" t="s">
        <v>9954</v>
      </c>
      <c r="B1474" s="3">
        <v>46056.471782407403</v>
      </c>
      <c r="C1474" s="14">
        <v>746</v>
      </c>
      <c r="D1474" s="1" t="s">
        <v>9955</v>
      </c>
      <c r="E1474" s="1" t="s">
        <v>404</v>
      </c>
      <c r="F1474" s="1" t="s">
        <v>100</v>
      </c>
      <c r="G1474" s="1" t="s">
        <v>9956</v>
      </c>
      <c r="H1474" s="1" t="s">
        <v>9957</v>
      </c>
      <c r="I1474" s="1" t="s">
        <v>9958</v>
      </c>
      <c r="J1474" s="1" t="s">
        <v>9959</v>
      </c>
      <c r="K1474" s="1" t="s">
        <v>124</v>
      </c>
      <c r="L1474" s="1" t="s">
        <v>33</v>
      </c>
      <c r="M1474" s="1" t="b">
        <v>0</v>
      </c>
      <c r="N1474" s="1" t="s">
        <v>47</v>
      </c>
      <c r="O1474" s="1" t="s">
        <v>54</v>
      </c>
      <c r="P1474" s="1" t="s">
        <v>5524</v>
      </c>
      <c r="Q1474" s="1" t="s">
        <v>37</v>
      </c>
      <c r="R1474" s="1" t="s">
        <v>38</v>
      </c>
      <c r="S1474" s="1" t="s">
        <v>39</v>
      </c>
      <c r="T1474" s="1" t="s">
        <v>9961</v>
      </c>
      <c r="U1474" s="1" t="s">
        <v>9962</v>
      </c>
      <c r="V1474" s="1" t="s">
        <v>9963</v>
      </c>
      <c r="W1474" s="1" t="s">
        <v>9964</v>
      </c>
      <c r="X1474" s="1" t="s">
        <v>9965</v>
      </c>
      <c r="Y1474" s="1" t="s">
        <v>1982</v>
      </c>
      <c r="Z1474" s="1" t="s">
        <v>4864</v>
      </c>
      <c r="AA1474" s="1" t="s">
        <v>23367</v>
      </c>
      <c r="AB1474" s="1" t="s">
        <v>385</v>
      </c>
      <c r="AD1474" s="1" t="str">
        <f>VLOOKUP($K1474,「工具标准名」映射表!$B:$I,3,0)</f>
        <v>DeepSeek 大模型</v>
      </c>
      <c r="AE1474" s="1" t="str">
        <f>VLOOKUP($K1474,「工具标准名」映射表!$B:$I,4,0)</f>
        <v>功能应用层</v>
      </c>
      <c r="AF1474" s="1" t="str">
        <f>VLOOKUP($K1474,「工具标准名」映射表!$B:$I,5,0)</f>
        <v>功能应用（教学辅助工具）</v>
      </c>
      <c r="AG1474" s="1" t="str">
        <f>VLOOKUP($K1474,「工具标准名」映射表!$B:$I,6,0)</f>
        <v>软件工具</v>
      </c>
      <c r="AH1474" s="1" t="str">
        <f>VLOOKUP($K1474,「工具标准名」映射表!$B:$I,7,0)</f>
        <v>AI智能体</v>
      </c>
      <c r="AI1474" s="1" t="str">
        <f>VLOOKUP($K1474,「工具标准名」映射表!$B:$I,8,0)</f>
        <v>否</v>
      </c>
      <c r="AJ1474" s="1" t="s">
        <v>385</v>
      </c>
      <c r="AK1474" s="1"/>
      <c r="AL1474" s="1"/>
      <c r="AM1474" s="1"/>
      <c r="AN1474" s="1"/>
      <c r="AO1474" s="1"/>
    </row>
    <row r="1475" spans="1:41" ht="16">
      <c r="A1475" s="1" t="s">
        <v>9954</v>
      </c>
      <c r="B1475" s="3">
        <v>46056.471782407403</v>
      </c>
      <c r="C1475" s="14">
        <v>746</v>
      </c>
      <c r="D1475" s="1" t="s">
        <v>9955</v>
      </c>
      <c r="E1475" s="1" t="s">
        <v>404</v>
      </c>
      <c r="F1475" s="1" t="s">
        <v>100</v>
      </c>
      <c r="G1475" s="1" t="s">
        <v>9956</v>
      </c>
      <c r="H1475" s="1" t="s">
        <v>9957</v>
      </c>
      <c r="I1475" s="1" t="s">
        <v>9958</v>
      </c>
      <c r="J1475" s="1" t="s">
        <v>9959</v>
      </c>
      <c r="K1475" s="1" t="s">
        <v>4643</v>
      </c>
      <c r="L1475" s="1" t="s">
        <v>4645</v>
      </c>
      <c r="M1475" s="1" t="b">
        <v>0</v>
      </c>
      <c r="N1475" s="1" t="s">
        <v>47</v>
      </c>
      <c r="O1475" s="1" t="s">
        <v>54</v>
      </c>
      <c r="P1475" s="1" t="s">
        <v>4646</v>
      </c>
      <c r="Q1475" s="1" t="s">
        <v>37</v>
      </c>
      <c r="R1475" s="1" t="s">
        <v>38</v>
      </c>
      <c r="S1475" s="1" t="s">
        <v>39</v>
      </c>
      <c r="T1475" s="1" t="s">
        <v>9961</v>
      </c>
      <c r="U1475" s="1" t="s">
        <v>9962</v>
      </c>
      <c r="V1475" s="1" t="s">
        <v>9963</v>
      </c>
      <c r="W1475" s="1" t="s">
        <v>9964</v>
      </c>
      <c r="X1475" s="1" t="s">
        <v>9965</v>
      </c>
      <c r="Y1475" s="1" t="s">
        <v>1982</v>
      </c>
      <c r="Z1475" s="1" t="s">
        <v>4643</v>
      </c>
      <c r="AA1475" s="1">
        <v>0</v>
      </c>
      <c r="AB1475" s="1" t="s">
        <v>385</v>
      </c>
      <c r="AD1475" s="1" t="str">
        <f>VLOOKUP($K1475,「工具标准名」映射表!$B:$I,3,0)</f>
        <v>ChatGPT</v>
      </c>
      <c r="AE1475" s="1" t="str">
        <f>VLOOKUP($K1475,「工具标准名」映射表!$B:$I,4,0)</f>
        <v>功能应用层</v>
      </c>
      <c r="AF1475" s="1" t="str">
        <f>VLOOKUP($K1475,「工具标准名」映射表!$B:$I,5,0)</f>
        <v>功能应用（教学辅助工具）</v>
      </c>
      <c r="AG1475" s="1" t="str">
        <f>VLOOKUP($K1475,「工具标准名」映射表!$B:$I,6,0)</f>
        <v>软件工具</v>
      </c>
      <c r="AH1475" s="1" t="str">
        <f>VLOOKUP($K1475,「工具标准名」映射表!$B:$I,7,0)</f>
        <v>AI智能体</v>
      </c>
      <c r="AI1475" s="1" t="str">
        <f>VLOOKUP($K1475,「工具标准名」映射表!$B:$I,8,0)</f>
        <v>否</v>
      </c>
      <c r="AJ1475" s="1" t="s">
        <v>385</v>
      </c>
      <c r="AK1475" s="1"/>
      <c r="AL1475" s="1"/>
      <c r="AM1475" s="1"/>
      <c r="AN1475" s="1"/>
      <c r="AO1475" s="1"/>
    </row>
    <row r="1476" spans="1:41" ht="16">
      <c r="A1476" s="1" t="s">
        <v>9954</v>
      </c>
      <c r="B1476" s="3">
        <v>46056.471782407403</v>
      </c>
      <c r="C1476" s="14">
        <v>746</v>
      </c>
      <c r="D1476" s="1" t="s">
        <v>9955</v>
      </c>
      <c r="E1476" s="1" t="s">
        <v>404</v>
      </c>
      <c r="F1476" s="1" t="s">
        <v>100</v>
      </c>
      <c r="G1476" s="1" t="s">
        <v>9956</v>
      </c>
      <c r="H1476" s="1" t="s">
        <v>9957</v>
      </c>
      <c r="I1476" s="1" t="s">
        <v>9958</v>
      </c>
      <c r="J1476" s="1" t="s">
        <v>9959</v>
      </c>
      <c r="K1476" s="1" t="s">
        <v>7003</v>
      </c>
      <c r="L1476" s="1" t="s">
        <v>33</v>
      </c>
      <c r="M1476" s="1" t="b">
        <v>0</v>
      </c>
      <c r="N1476" s="1" t="s">
        <v>47</v>
      </c>
      <c r="O1476" s="1" t="s">
        <v>54</v>
      </c>
      <c r="P1476" s="1" t="s">
        <v>7002</v>
      </c>
      <c r="Q1476" s="1" t="s">
        <v>37</v>
      </c>
      <c r="R1476" s="1" t="s">
        <v>38</v>
      </c>
      <c r="S1476" s="1" t="s">
        <v>39</v>
      </c>
      <c r="T1476" s="1" t="s">
        <v>9961</v>
      </c>
      <c r="U1476" s="1" t="s">
        <v>9962</v>
      </c>
      <c r="V1476" s="1" t="s">
        <v>9963</v>
      </c>
      <c r="W1476" s="1" t="s">
        <v>9964</v>
      </c>
      <c r="X1476" s="1" t="s">
        <v>9965</v>
      </c>
      <c r="Y1476" s="1" t="s">
        <v>1982</v>
      </c>
      <c r="Z1476" s="1" t="s">
        <v>7003</v>
      </c>
      <c r="AA1476" s="1">
        <v>0</v>
      </c>
      <c r="AB1476" s="1" t="s">
        <v>385</v>
      </c>
      <c r="AD1476" s="1" t="str">
        <f>VLOOKUP($K1476,「工具标准名」映射表!$B:$I,3,0)</f>
        <v>HTML动态人类性别遗传模拟器</v>
      </c>
      <c r="AE1476" s="1" t="str">
        <f>VLOOKUP($K1476,「工具标准名」映射表!$B:$I,4,0)</f>
        <v>功能应用层</v>
      </c>
      <c r="AF1476" s="1" t="str">
        <f>VLOOKUP($K1476,「工具标准名」映射表!$B:$I,5,0)</f>
        <v>功能应用层（AI智能体）</v>
      </c>
      <c r="AG1476" s="1" t="str">
        <f>VLOOKUP($K1476,「工具标准名」映射表!$B:$I,6,0)</f>
        <v>软件工具</v>
      </c>
      <c r="AH1476" s="1" t="str">
        <f>VLOOKUP($K1476,「工具标准名」映射表!$B:$I,7,0)</f>
        <v>其他</v>
      </c>
      <c r="AI1476" s="1" t="str">
        <f>VLOOKUP($K1476,「工具标准名」映射表!$B:$I,8,0)</f>
        <v>否</v>
      </c>
      <c r="AJ1476" s="1" t="s">
        <v>385</v>
      </c>
      <c r="AK1476" s="1"/>
      <c r="AL1476" s="1"/>
      <c r="AM1476" s="1"/>
      <c r="AN1476" s="1"/>
      <c r="AO1476" s="1"/>
    </row>
    <row r="1477" spans="1:41" ht="16">
      <c r="A1477" s="1" t="s">
        <v>9954</v>
      </c>
      <c r="B1477" s="3">
        <v>46056.471782407403</v>
      </c>
      <c r="C1477" s="14">
        <v>746</v>
      </c>
      <c r="D1477" s="1" t="s">
        <v>9955</v>
      </c>
      <c r="E1477" s="1" t="s">
        <v>404</v>
      </c>
      <c r="F1477" s="1" t="s">
        <v>100</v>
      </c>
      <c r="G1477" s="1" t="s">
        <v>9956</v>
      </c>
      <c r="H1477" s="1" t="s">
        <v>9957</v>
      </c>
      <c r="I1477" s="1" t="s">
        <v>9958</v>
      </c>
      <c r="J1477" s="1" t="s">
        <v>9959</v>
      </c>
      <c r="K1477" s="1" t="s">
        <v>8745</v>
      </c>
      <c r="L1477" s="1" t="s">
        <v>33</v>
      </c>
      <c r="M1477" s="1" t="b">
        <v>0</v>
      </c>
      <c r="N1477" s="1" t="s">
        <v>47</v>
      </c>
      <c r="O1477" s="1" t="s">
        <v>54</v>
      </c>
      <c r="P1477" s="1" t="s">
        <v>8744</v>
      </c>
      <c r="Q1477" s="1" t="s">
        <v>37</v>
      </c>
      <c r="R1477" s="1" t="s">
        <v>38</v>
      </c>
      <c r="S1477" s="1" t="s">
        <v>39</v>
      </c>
      <c r="T1477" s="1" t="s">
        <v>9961</v>
      </c>
      <c r="U1477" s="1" t="s">
        <v>9962</v>
      </c>
      <c r="V1477" s="1" t="s">
        <v>9963</v>
      </c>
      <c r="W1477" s="1" t="s">
        <v>9964</v>
      </c>
      <c r="X1477" s="1" t="s">
        <v>9965</v>
      </c>
      <c r="Y1477" s="1" t="s">
        <v>1982</v>
      </c>
      <c r="Z1477" s="1" t="s">
        <v>8745</v>
      </c>
      <c r="AA1477" s="1">
        <v>0</v>
      </c>
      <c r="AB1477" s="1" t="s">
        <v>385</v>
      </c>
      <c r="AD1477" s="1" t="str">
        <f>VLOOKUP($K1477,「工具标准名」映射表!$B:$I,3,0)</f>
        <v>保护色形成网页游戏模拟器</v>
      </c>
      <c r="AE1477" s="1" t="str">
        <f>VLOOKUP($K1477,「工具标准名」映射表!$B:$I,4,0)</f>
        <v>功能应用层</v>
      </c>
      <c r="AF1477" s="1" t="str">
        <f>VLOOKUP($K1477,「工具标准名」映射表!$B:$I,5,0)</f>
        <v>功能应用（Web 教学平台（SaaS））</v>
      </c>
      <c r="AG1477" s="1" t="str">
        <f>VLOOKUP($K1477,「工具标准名」映射表!$B:$I,6,0)</f>
        <v>软件工具</v>
      </c>
      <c r="AH1477" s="1" t="str">
        <f>VLOOKUP($K1477,「工具标准名」映射表!$B:$I,7,0)</f>
        <v>其他</v>
      </c>
      <c r="AI1477" s="1" t="str">
        <f>VLOOKUP($K1477,「工具标准名」映射表!$B:$I,8,0)</f>
        <v>否</v>
      </c>
      <c r="AJ1477" s="1" t="s">
        <v>385</v>
      </c>
      <c r="AK1477" s="1"/>
      <c r="AL1477" s="1"/>
      <c r="AM1477" s="1"/>
      <c r="AN1477" s="1"/>
      <c r="AO1477" s="1"/>
    </row>
    <row r="1478" spans="1:41" ht="16">
      <c r="A1478" s="1" t="s">
        <v>9967</v>
      </c>
      <c r="B1478" s="3">
        <v>46056.471793981502</v>
      </c>
      <c r="C1478" s="14">
        <v>747</v>
      </c>
      <c r="D1478" s="1" t="s">
        <v>9968</v>
      </c>
      <c r="E1478" s="1" t="s">
        <v>404</v>
      </c>
      <c r="F1478" s="1" t="s">
        <v>100</v>
      </c>
      <c r="G1478" s="1" t="s">
        <v>9969</v>
      </c>
      <c r="H1478" s="1" t="s">
        <v>9970</v>
      </c>
      <c r="I1478" s="1" t="s">
        <v>9971</v>
      </c>
      <c r="J1478" s="1" t="s">
        <v>9972</v>
      </c>
      <c r="K1478" s="1" t="s">
        <v>5788</v>
      </c>
      <c r="L1478" s="1" t="s">
        <v>33</v>
      </c>
      <c r="M1478" s="1" t="b">
        <v>0</v>
      </c>
      <c r="N1478" s="1" t="s">
        <v>47</v>
      </c>
      <c r="O1478" s="1" t="s">
        <v>48</v>
      </c>
      <c r="P1478" s="1" t="s">
        <v>7699</v>
      </c>
      <c r="Q1478" s="1" t="s">
        <v>37</v>
      </c>
      <c r="R1478" s="1" t="s">
        <v>38</v>
      </c>
      <c r="S1478" s="1" t="s">
        <v>39</v>
      </c>
      <c r="T1478" s="1" t="s">
        <v>9974</v>
      </c>
      <c r="U1478" s="1" t="s">
        <v>6735</v>
      </c>
      <c r="V1478" s="1" t="s">
        <v>9975</v>
      </c>
      <c r="W1478" s="1" t="s">
        <v>28</v>
      </c>
      <c r="X1478" s="1" t="s">
        <v>9976</v>
      </c>
      <c r="Y1478" s="1" t="s">
        <v>94</v>
      </c>
      <c r="Z1478" s="1" t="s">
        <v>5788</v>
      </c>
      <c r="AA1478" s="1">
        <v>0</v>
      </c>
      <c r="AB1478" s="1" t="s">
        <v>385</v>
      </c>
      <c r="AD1478" s="1" t="str">
        <f>VLOOKUP($K1478,「工具标准名」映射表!$B:$I,3,0)</f>
        <v>Our Teacher</v>
      </c>
      <c r="AE1478" s="1" t="str">
        <f>VLOOKUP($K1478,「工具标准名」映射表!$B:$I,4,0)</f>
        <v>功能应用层</v>
      </c>
      <c r="AF1478" s="1" t="str">
        <f>VLOOKUP($K1478,「工具标准名」映射表!$B:$I,5,0)</f>
        <v>功能应用（Web 教学平台（SaaS））</v>
      </c>
      <c r="AG1478" s="1" t="str">
        <f>VLOOKUP($K1478,「工具标准名」映射表!$B:$I,6,0)</f>
        <v>音视频技术</v>
      </c>
      <c r="AH1478" s="1" t="str">
        <f>VLOOKUP($K1478,「工具标准名」映射表!$B:$I,7,0)</f>
        <v>其他</v>
      </c>
      <c r="AI1478" s="1" t="str">
        <f>VLOOKUP($K1478,「工具标准名」映射表!$B:$I,8,0)</f>
        <v>否</v>
      </c>
      <c r="AJ1478" s="1" t="s">
        <v>385</v>
      </c>
      <c r="AK1478" s="1"/>
      <c r="AL1478" s="1"/>
      <c r="AM1478" s="1"/>
      <c r="AN1478" s="1"/>
      <c r="AO1478" s="1"/>
    </row>
    <row r="1479" spans="1:41" ht="16">
      <c r="A1479" s="1" t="s">
        <v>9967</v>
      </c>
      <c r="B1479" s="3">
        <v>46056.471793981502</v>
      </c>
      <c r="C1479" s="14">
        <v>747</v>
      </c>
      <c r="D1479" s="1" t="s">
        <v>9968</v>
      </c>
      <c r="E1479" s="1" t="s">
        <v>404</v>
      </c>
      <c r="F1479" s="1" t="s">
        <v>100</v>
      </c>
      <c r="G1479" s="1" t="s">
        <v>9969</v>
      </c>
      <c r="H1479" s="1" t="s">
        <v>9970</v>
      </c>
      <c r="I1479" s="1" t="s">
        <v>9971</v>
      </c>
      <c r="J1479" s="1" t="s">
        <v>9972</v>
      </c>
      <c r="K1479" s="1" t="s">
        <v>3345</v>
      </c>
      <c r="L1479" s="1" t="s">
        <v>3343</v>
      </c>
      <c r="M1479" s="1" t="b">
        <v>1</v>
      </c>
      <c r="N1479" s="1" t="s">
        <v>47</v>
      </c>
      <c r="O1479" s="1" t="s">
        <v>54</v>
      </c>
      <c r="P1479" s="1" t="s">
        <v>3344</v>
      </c>
      <c r="Q1479" s="1" t="s">
        <v>37</v>
      </c>
      <c r="R1479" s="1" t="s">
        <v>38</v>
      </c>
      <c r="S1479" s="1" t="s">
        <v>39</v>
      </c>
      <c r="T1479" s="1" t="s">
        <v>9974</v>
      </c>
      <c r="U1479" s="1" t="s">
        <v>6735</v>
      </c>
      <c r="V1479" s="1" t="s">
        <v>9975</v>
      </c>
      <c r="W1479" s="1" t="s">
        <v>28</v>
      </c>
      <c r="X1479" s="1" t="s">
        <v>9976</v>
      </c>
      <c r="Y1479" s="1" t="s">
        <v>94</v>
      </c>
      <c r="Z1479" s="1" t="s">
        <v>3345</v>
      </c>
      <c r="AA1479" s="1">
        <v>0</v>
      </c>
      <c r="AB1479" s="1" t="s">
        <v>385</v>
      </c>
      <c r="AD1479" s="1" t="str">
        <f>VLOOKUP($K1479,「工具标准名」映射表!$B:$I,3,0)</f>
        <v>AI虚拟人物Jenny</v>
      </c>
      <c r="AE1479" s="1" t="str">
        <f>VLOOKUP($K1479,「工具标准名」映射表!$B:$I,4,0)</f>
        <v>功能应用层</v>
      </c>
      <c r="AF1479" s="1" t="str">
        <f>VLOOKUP($K1479,「工具标准名」映射表!$B:$I,5,0)</f>
        <v>功能应用（教学辅助工具）</v>
      </c>
      <c r="AG1479" s="1" t="str">
        <f>VLOOKUP($K1479,「工具标准名」映射表!$B:$I,6,0)</f>
        <v>软件工具</v>
      </c>
      <c r="AH1479" s="1" t="str">
        <f>VLOOKUP($K1479,「工具标准名」映射表!$B:$I,7,0)</f>
        <v>AI智能体</v>
      </c>
      <c r="AI1479" s="1" t="str">
        <f>VLOOKUP($K1479,「工具标准名」映射表!$B:$I,8,0)</f>
        <v>否</v>
      </c>
      <c r="AJ1479" s="1" t="s">
        <v>385</v>
      </c>
      <c r="AK1479" s="1"/>
      <c r="AL1479" s="1"/>
      <c r="AM1479" s="1"/>
      <c r="AN1479" s="1"/>
      <c r="AO1479" s="1"/>
    </row>
    <row r="1480" spans="1:41" ht="16">
      <c r="A1480" s="1" t="s">
        <v>9967</v>
      </c>
      <c r="B1480" s="3">
        <v>46056.471793981502</v>
      </c>
      <c r="C1480" s="14">
        <v>747</v>
      </c>
      <c r="D1480" s="1" t="s">
        <v>9968</v>
      </c>
      <c r="E1480" s="1" t="s">
        <v>404</v>
      </c>
      <c r="F1480" s="1" t="s">
        <v>100</v>
      </c>
      <c r="G1480" s="1" t="s">
        <v>9969</v>
      </c>
      <c r="H1480" s="1" t="s">
        <v>9970</v>
      </c>
      <c r="I1480" s="1" t="s">
        <v>9971</v>
      </c>
      <c r="J1480" s="1" t="s">
        <v>9972</v>
      </c>
      <c r="K1480" s="1" t="s">
        <v>9978</v>
      </c>
      <c r="L1480" s="1" t="s">
        <v>33</v>
      </c>
      <c r="M1480" s="1" t="b">
        <v>0</v>
      </c>
      <c r="N1480" s="1" t="s">
        <v>47</v>
      </c>
      <c r="O1480" s="1" t="s">
        <v>54</v>
      </c>
      <c r="P1480" s="1" t="s">
        <v>17080</v>
      </c>
      <c r="Q1480" s="1" t="s">
        <v>37</v>
      </c>
      <c r="R1480" s="1" t="s">
        <v>38</v>
      </c>
      <c r="S1480" s="1" t="s">
        <v>39</v>
      </c>
      <c r="T1480" s="1" t="s">
        <v>9974</v>
      </c>
      <c r="U1480" s="1" t="s">
        <v>6735</v>
      </c>
      <c r="V1480" s="1" t="s">
        <v>9975</v>
      </c>
      <c r="W1480" s="1" t="s">
        <v>28</v>
      </c>
      <c r="X1480" s="1" t="s">
        <v>9976</v>
      </c>
      <c r="Y1480" s="1" t="s">
        <v>94</v>
      </c>
      <c r="Z1480" s="1" t="s">
        <v>9978</v>
      </c>
      <c r="AA1480" s="1">
        <v>0</v>
      </c>
      <c r="AB1480" s="1" t="s">
        <v>385</v>
      </c>
      <c r="AD1480" s="1" t="str">
        <f>VLOOKUP($K1480,「工具标准名」映射表!$B:$I,3,0)</f>
        <v>数智平台（DeepSeek、豆包、薄荷健康app）</v>
      </c>
      <c r="AE1480" s="1" t="str">
        <f>VLOOKUP($K1480,「工具标准名」映射表!$B:$I,4,0)</f>
        <v>功能应用层</v>
      </c>
      <c r="AF1480" s="1" t="str">
        <f>VLOOKUP($K1480,「工具标准名」映射表!$B:$I,5,0)</f>
        <v>功能应用（平台型综合系统）</v>
      </c>
      <c r="AG1480" s="1" t="str">
        <f>VLOOKUP($K1480,「工具标准名」映射表!$B:$I,6,0)</f>
        <v>软件工具</v>
      </c>
      <c r="AH1480" s="1" t="str">
        <f>VLOOKUP($K1480,「工具标准名」映射表!$B:$I,7,0)</f>
        <v>AI智能体</v>
      </c>
      <c r="AI1480" s="1" t="str">
        <f>VLOOKUP($K1480,「工具标准名」映射表!$B:$I,8,0)</f>
        <v>否</v>
      </c>
      <c r="AJ1480" s="1" t="s">
        <v>385</v>
      </c>
      <c r="AK1480" s="1"/>
      <c r="AL1480" s="1"/>
      <c r="AM1480" s="1"/>
      <c r="AN1480" s="1"/>
      <c r="AO1480" s="1"/>
    </row>
    <row r="1481" spans="1:41" ht="16">
      <c r="A1481" s="1" t="s">
        <v>9980</v>
      </c>
      <c r="B1481" s="3">
        <v>46056.471759259301</v>
      </c>
      <c r="C1481" s="14">
        <v>748</v>
      </c>
      <c r="D1481" s="1" t="s">
        <v>9981</v>
      </c>
      <c r="E1481" s="1" t="s">
        <v>404</v>
      </c>
      <c r="F1481" s="1" t="s">
        <v>119</v>
      </c>
      <c r="G1481" s="1" t="s">
        <v>9982</v>
      </c>
      <c r="H1481" s="1" t="s">
        <v>9983</v>
      </c>
      <c r="I1481" s="1" t="s">
        <v>9984</v>
      </c>
      <c r="J1481" s="1" t="s">
        <v>9985</v>
      </c>
      <c r="K1481" s="1" t="s">
        <v>124</v>
      </c>
      <c r="L1481" s="1" t="s">
        <v>33</v>
      </c>
      <c r="M1481" s="1" t="b">
        <v>0</v>
      </c>
      <c r="N1481" s="1" t="s">
        <v>34</v>
      </c>
      <c r="O1481" s="1" t="s">
        <v>35</v>
      </c>
      <c r="P1481" s="1" t="s">
        <v>5529</v>
      </c>
      <c r="Q1481" s="1" t="s">
        <v>87</v>
      </c>
      <c r="R1481" s="1" t="s">
        <v>234</v>
      </c>
      <c r="S1481" s="1" t="s">
        <v>39</v>
      </c>
      <c r="T1481" s="1" t="s">
        <v>9987</v>
      </c>
      <c r="U1481" s="1" t="s">
        <v>9984</v>
      </c>
      <c r="V1481" s="1" t="s">
        <v>9988</v>
      </c>
      <c r="W1481" s="1" t="s">
        <v>9989</v>
      </c>
      <c r="X1481" s="1" t="s">
        <v>9990</v>
      </c>
      <c r="Y1481" s="1" t="s">
        <v>113</v>
      </c>
      <c r="Z1481" s="1" t="s">
        <v>4864</v>
      </c>
      <c r="AA1481" s="1" t="s">
        <v>23367</v>
      </c>
      <c r="AB1481" s="1" t="s">
        <v>385</v>
      </c>
      <c r="AD1481" s="1" t="str">
        <f>VLOOKUP($K1481,「工具标准名」映射表!$B:$I,3,0)</f>
        <v>DeepSeek 大模型</v>
      </c>
      <c r="AE1481" s="1" t="str">
        <f>VLOOKUP($K1481,「工具标准名」映射表!$B:$I,4,0)</f>
        <v>功能应用层</v>
      </c>
      <c r="AF1481" s="1" t="str">
        <f>VLOOKUP($K1481,「工具标准名」映射表!$B:$I,5,0)</f>
        <v>功能应用（教学辅助工具）</v>
      </c>
      <c r="AG1481" s="1" t="str">
        <f>VLOOKUP($K1481,「工具标准名」映射表!$B:$I,6,0)</f>
        <v>软件工具</v>
      </c>
      <c r="AH1481" s="1" t="str">
        <f>VLOOKUP($K1481,「工具标准名」映射表!$B:$I,7,0)</f>
        <v>AI智能体</v>
      </c>
      <c r="AI1481" s="1" t="str">
        <f>VLOOKUP($K1481,「工具标准名」映射表!$B:$I,8,0)</f>
        <v>否</v>
      </c>
      <c r="AJ1481" s="1" t="s">
        <v>385</v>
      </c>
      <c r="AK1481" s="1"/>
      <c r="AL1481" s="1"/>
      <c r="AM1481" s="1"/>
      <c r="AN1481" s="1"/>
      <c r="AO1481" s="1"/>
    </row>
    <row r="1482" spans="1:41" ht="16">
      <c r="A1482" s="1" t="s">
        <v>9980</v>
      </c>
      <c r="B1482" s="3">
        <v>46056.471759259301</v>
      </c>
      <c r="C1482" s="14">
        <v>748</v>
      </c>
      <c r="D1482" s="1" t="s">
        <v>9981</v>
      </c>
      <c r="E1482" s="1" t="s">
        <v>404</v>
      </c>
      <c r="F1482" s="1" t="s">
        <v>119</v>
      </c>
      <c r="G1482" s="1" t="s">
        <v>9982</v>
      </c>
      <c r="H1482" s="1" t="s">
        <v>9983</v>
      </c>
      <c r="I1482" s="1" t="s">
        <v>9984</v>
      </c>
      <c r="J1482" s="1" t="s">
        <v>9985</v>
      </c>
      <c r="K1482" s="1" t="s">
        <v>4851</v>
      </c>
      <c r="L1482" s="1" t="s">
        <v>33</v>
      </c>
      <c r="M1482" s="1" t="b">
        <v>0</v>
      </c>
      <c r="N1482" s="1" t="s">
        <v>4844</v>
      </c>
      <c r="O1482" s="1" t="s">
        <v>35</v>
      </c>
      <c r="P1482" s="1" t="s">
        <v>4845</v>
      </c>
      <c r="Q1482" s="1" t="s">
        <v>87</v>
      </c>
      <c r="R1482" s="1" t="s">
        <v>234</v>
      </c>
      <c r="S1482" s="1" t="s">
        <v>39</v>
      </c>
      <c r="T1482" s="1" t="s">
        <v>9987</v>
      </c>
      <c r="U1482" s="1" t="s">
        <v>9984</v>
      </c>
      <c r="V1482" s="1" t="s">
        <v>9988</v>
      </c>
      <c r="W1482" s="1" t="s">
        <v>9989</v>
      </c>
      <c r="X1482" s="1" t="s">
        <v>9990</v>
      </c>
      <c r="Y1482" s="1" t="s">
        <v>113</v>
      </c>
      <c r="Z1482" s="1" t="s">
        <v>4851</v>
      </c>
      <c r="AA1482" s="1">
        <v>0</v>
      </c>
      <c r="AB1482" s="1" t="s">
        <v>385</v>
      </c>
      <c r="AD1482" s="1" t="str">
        <f>VLOOKUP($K1482,「工具标准名」映射表!$B:$I,3,0)</f>
        <v>DBSCAN</v>
      </c>
      <c r="AE1482" s="1" t="str">
        <f>VLOOKUP($K1482,「工具标准名」映射表!$B:$I,4,0)</f>
        <v>功能应用层</v>
      </c>
      <c r="AF1482" s="1" t="str">
        <f>VLOOKUP($K1482,「工具标准名」映射表!$B:$I,5,0)</f>
        <v>功能应用（教学辅助工具）</v>
      </c>
      <c r="AG1482" s="1" t="str">
        <f>VLOOKUP($K1482,「工具标准名」映射表!$B:$I,6,0)</f>
        <v>软件工具</v>
      </c>
      <c r="AH1482" s="1" t="str">
        <f>VLOOKUP($K1482,「工具标准名」映射表!$B:$I,7,0)</f>
        <v>AI智能体</v>
      </c>
      <c r="AI1482" s="1" t="str">
        <f>VLOOKUP($K1482,「工具标准名」映射表!$B:$I,8,0)</f>
        <v>是</v>
      </c>
      <c r="AJ1482" s="1" t="s">
        <v>385</v>
      </c>
      <c r="AK1482" s="1"/>
      <c r="AL1482" s="1"/>
      <c r="AM1482" s="1"/>
      <c r="AN1482" s="1"/>
      <c r="AO1482" s="1"/>
    </row>
    <row r="1483" spans="1:41" ht="16">
      <c r="A1483" s="1" t="s">
        <v>9980</v>
      </c>
      <c r="B1483" s="3">
        <v>46056.471759259301</v>
      </c>
      <c r="C1483" s="14">
        <v>748</v>
      </c>
      <c r="D1483" s="1" t="s">
        <v>9981</v>
      </c>
      <c r="E1483" s="1" t="s">
        <v>404</v>
      </c>
      <c r="F1483" s="1" t="s">
        <v>119</v>
      </c>
      <c r="G1483" s="1" t="s">
        <v>9982</v>
      </c>
      <c r="H1483" s="1" t="s">
        <v>9983</v>
      </c>
      <c r="I1483" s="1" t="s">
        <v>9984</v>
      </c>
      <c r="J1483" s="1" t="s">
        <v>9985</v>
      </c>
      <c r="K1483" s="1" t="s">
        <v>6935</v>
      </c>
      <c r="L1483" s="1" t="s">
        <v>33</v>
      </c>
      <c r="M1483" s="1" t="b">
        <v>0</v>
      </c>
      <c r="N1483" s="1" t="s">
        <v>4844</v>
      </c>
      <c r="O1483" s="1" t="s">
        <v>35</v>
      </c>
      <c r="P1483" s="1" t="s">
        <v>6929</v>
      </c>
      <c r="Q1483" s="1" t="s">
        <v>87</v>
      </c>
      <c r="R1483" s="1" t="s">
        <v>234</v>
      </c>
      <c r="S1483" s="1" t="s">
        <v>39</v>
      </c>
      <c r="T1483" s="1" t="s">
        <v>9987</v>
      </c>
      <c r="U1483" s="1" t="s">
        <v>9984</v>
      </c>
      <c r="V1483" s="1" t="s">
        <v>9988</v>
      </c>
      <c r="W1483" s="1" t="s">
        <v>9989</v>
      </c>
      <c r="X1483" s="1" t="s">
        <v>9990</v>
      </c>
      <c r="Y1483" s="1" t="s">
        <v>113</v>
      </c>
      <c r="Z1483" s="1" t="s">
        <v>6935</v>
      </c>
      <c r="AA1483" s="1">
        <v>0</v>
      </c>
      <c r="AB1483" s="1" t="s">
        <v>385</v>
      </c>
      <c r="AD1483" s="1" t="str">
        <f>VLOOKUP($K1483,「工具标准名」映射表!$B:$I,3,0)</f>
        <v>GWR</v>
      </c>
      <c r="AE1483" s="1" t="str">
        <f>VLOOKUP($K1483,「工具标准名」映射表!$B:$I,4,0)</f>
        <v>功能应用层</v>
      </c>
      <c r="AF1483" s="1" t="str">
        <f>VLOOKUP($K1483,「工具标准名」映射表!$B:$I,5,0)</f>
        <v>功能应用（Web 教学平台（SaaS））</v>
      </c>
      <c r="AG1483" s="1" t="str">
        <f>VLOOKUP($K1483,「工具标准名」映射表!$B:$I,6,0)</f>
        <v>软件工具</v>
      </c>
      <c r="AH1483" s="1" t="str">
        <f>VLOOKUP($K1483,「工具标准名」映射表!$B:$I,7,0)</f>
        <v>其他</v>
      </c>
      <c r="AI1483" s="1" t="str">
        <f>VLOOKUP($K1483,「工具标准名」映射表!$B:$I,8,0)</f>
        <v>否</v>
      </c>
      <c r="AJ1483" s="1" t="s">
        <v>385</v>
      </c>
      <c r="AK1483" s="1"/>
      <c r="AL1483" s="1"/>
      <c r="AM1483" s="1"/>
      <c r="AN1483" s="1"/>
      <c r="AO1483" s="1"/>
    </row>
    <row r="1484" spans="1:41" ht="16">
      <c r="A1484" s="1" t="s">
        <v>9993</v>
      </c>
      <c r="B1484" s="3">
        <v>46056.471782407403</v>
      </c>
      <c r="C1484" s="14">
        <v>749</v>
      </c>
      <c r="D1484" s="1" t="s">
        <v>9994</v>
      </c>
      <c r="E1484" s="1" t="s">
        <v>404</v>
      </c>
      <c r="F1484" s="1" t="s">
        <v>119</v>
      </c>
      <c r="G1484" s="1" t="s">
        <v>9995</v>
      </c>
      <c r="H1484" s="1" t="s">
        <v>9996</v>
      </c>
      <c r="I1484" s="1" t="s">
        <v>9997</v>
      </c>
      <c r="J1484" s="1" t="s">
        <v>9998</v>
      </c>
      <c r="K1484" s="1" t="s">
        <v>9999</v>
      </c>
      <c r="L1484" s="1" t="s">
        <v>33</v>
      </c>
      <c r="M1484" s="1" t="b">
        <v>0</v>
      </c>
      <c r="N1484" s="1" t="s">
        <v>47</v>
      </c>
      <c r="O1484" s="1" t="s">
        <v>66</v>
      </c>
      <c r="P1484" s="1" t="s">
        <v>15888</v>
      </c>
      <c r="Q1484" s="1" t="s">
        <v>37</v>
      </c>
      <c r="R1484" s="1" t="s">
        <v>38</v>
      </c>
      <c r="S1484" s="1" t="s">
        <v>39</v>
      </c>
      <c r="T1484" s="1" t="s">
        <v>10001</v>
      </c>
      <c r="U1484" s="1" t="s">
        <v>10002</v>
      </c>
      <c r="V1484" s="1" t="s">
        <v>10003</v>
      </c>
      <c r="W1484" s="1" t="s">
        <v>10004</v>
      </c>
      <c r="X1484" s="1" t="s">
        <v>10005</v>
      </c>
      <c r="Y1484" s="1" t="s">
        <v>278</v>
      </c>
      <c r="Z1484" s="1" t="s">
        <v>9999</v>
      </c>
      <c r="AA1484" s="1">
        <v>0</v>
      </c>
      <c r="AB1484" s="1" t="s">
        <v>385</v>
      </c>
      <c r="AD1484" s="1" t="e">
        <f>VLOOKUP($K1484,「工具标准名」映射表!$B:$I,3,0)</f>
        <v>#N/A</v>
      </c>
      <c r="AE1484" s="1" t="e">
        <f>VLOOKUP($K1484,「工具标准名」映射表!$B:$I,4,0)</f>
        <v>#N/A</v>
      </c>
      <c r="AF1484" s="1" t="e">
        <f>VLOOKUP($K1484,「工具标准名」映射表!$B:$I,5,0)</f>
        <v>#N/A</v>
      </c>
      <c r="AG1484" s="1" t="e">
        <f>VLOOKUP($K1484,「工具标准名」映射表!$B:$I,6,0)</f>
        <v>#N/A</v>
      </c>
      <c r="AH1484" s="1" t="e">
        <f>VLOOKUP($K1484,「工具标准名」映射表!$B:$I,7,0)</f>
        <v>#N/A</v>
      </c>
      <c r="AI1484" s="1" t="e">
        <f>VLOOKUP($K1484,「工具标准名」映射表!$B:$I,8,0)</f>
        <v>#N/A</v>
      </c>
      <c r="AJ1484" s="1" t="s">
        <v>385</v>
      </c>
      <c r="AK1484" s="1"/>
      <c r="AL1484" s="1"/>
      <c r="AM1484" s="1"/>
      <c r="AN1484" s="1"/>
      <c r="AO1484" s="1"/>
    </row>
    <row r="1485" spans="1:41" ht="16">
      <c r="A1485" s="1" t="s">
        <v>9993</v>
      </c>
      <c r="B1485" s="3">
        <v>46056.471782407403</v>
      </c>
      <c r="C1485" s="14">
        <v>749</v>
      </c>
      <c r="D1485" s="1" t="s">
        <v>9994</v>
      </c>
      <c r="E1485" s="1" t="s">
        <v>404</v>
      </c>
      <c r="F1485" s="1" t="s">
        <v>119</v>
      </c>
      <c r="G1485" s="1" t="s">
        <v>9995</v>
      </c>
      <c r="H1485" s="1" t="s">
        <v>9996</v>
      </c>
      <c r="I1485" s="1" t="s">
        <v>9997</v>
      </c>
      <c r="J1485" s="1" t="s">
        <v>9998</v>
      </c>
      <c r="K1485" s="1" t="s">
        <v>10006</v>
      </c>
      <c r="L1485" s="1" t="s">
        <v>33</v>
      </c>
      <c r="M1485" s="1" t="b">
        <v>0</v>
      </c>
      <c r="N1485" s="1" t="s">
        <v>4288</v>
      </c>
      <c r="O1485" s="1" t="s">
        <v>54</v>
      </c>
      <c r="P1485" s="1" t="s">
        <v>16913</v>
      </c>
      <c r="Q1485" s="1" t="s">
        <v>37</v>
      </c>
      <c r="R1485" s="1" t="s">
        <v>38</v>
      </c>
      <c r="S1485" s="1" t="s">
        <v>39</v>
      </c>
      <c r="T1485" s="1" t="s">
        <v>10001</v>
      </c>
      <c r="U1485" s="1" t="s">
        <v>10002</v>
      </c>
      <c r="V1485" s="1" t="s">
        <v>10003</v>
      </c>
      <c r="W1485" s="1" t="s">
        <v>10004</v>
      </c>
      <c r="X1485" s="1" t="s">
        <v>10005</v>
      </c>
      <c r="Y1485" s="1" t="s">
        <v>278</v>
      </c>
      <c r="Z1485" s="1" t="s">
        <v>10006</v>
      </c>
      <c r="AA1485" s="1">
        <v>0</v>
      </c>
      <c r="AB1485" s="1" t="s">
        <v>385</v>
      </c>
      <c r="AD1485" s="1" t="str">
        <f>VLOOKUP($K1485,「工具标准名」映射表!$B:$I,3,0)</f>
        <v>视频采集系统</v>
      </c>
      <c r="AE1485" s="1" t="str">
        <f>VLOOKUP($K1485,「工具标准名」映射表!$B:$I,4,0)</f>
        <v>功能应用层</v>
      </c>
      <c r="AF1485" s="1" t="str">
        <f>VLOOKUP($K1485,「工具标准名」映射表!$B:$I,5,0)</f>
        <v>功能应用（教学辅助工具）</v>
      </c>
      <c r="AG1485" s="1" t="str">
        <f>VLOOKUP($K1485,「工具标准名」映射表!$B:$I,6,0)</f>
        <v>软件工具</v>
      </c>
      <c r="AH1485" s="1" t="str">
        <f>VLOOKUP($K1485,「工具标准名」映射表!$B:$I,7,0)</f>
        <v>AI智能体</v>
      </c>
      <c r="AI1485" s="1" t="str">
        <f>VLOOKUP($K1485,「工具标准名」映射表!$B:$I,8,0)</f>
        <v>否</v>
      </c>
      <c r="AJ1485" s="1" t="s">
        <v>385</v>
      </c>
      <c r="AK1485" s="1"/>
      <c r="AL1485" s="1"/>
      <c r="AM1485" s="1"/>
      <c r="AN1485" s="1"/>
      <c r="AO1485" s="1"/>
    </row>
    <row r="1486" spans="1:41" ht="16">
      <c r="A1486" s="1" t="s">
        <v>10008</v>
      </c>
      <c r="B1486" s="3">
        <v>46056.471782407403</v>
      </c>
      <c r="C1486" s="14">
        <v>750</v>
      </c>
      <c r="D1486" s="1" t="s">
        <v>10009</v>
      </c>
      <c r="E1486" s="1" t="s">
        <v>404</v>
      </c>
      <c r="F1486" s="1" t="s">
        <v>119</v>
      </c>
      <c r="G1486" s="1" t="s">
        <v>10010</v>
      </c>
      <c r="H1486" s="1" t="s">
        <v>10011</v>
      </c>
      <c r="I1486" s="1" t="s">
        <v>10012</v>
      </c>
      <c r="J1486" s="1" t="s">
        <v>10013</v>
      </c>
      <c r="K1486" s="1" t="s">
        <v>10014</v>
      </c>
      <c r="L1486" s="1" t="s">
        <v>21352</v>
      </c>
      <c r="M1486" s="1" t="b">
        <v>1</v>
      </c>
      <c r="N1486" s="1" t="s">
        <v>47</v>
      </c>
      <c r="O1486" s="1" t="s">
        <v>54</v>
      </c>
      <c r="P1486" s="1" t="s">
        <v>22831</v>
      </c>
      <c r="Q1486" s="1" t="s">
        <v>37</v>
      </c>
      <c r="R1486" s="1" t="s">
        <v>38</v>
      </c>
      <c r="S1486" s="1" t="s">
        <v>39</v>
      </c>
      <c r="T1486" s="1" t="s">
        <v>10016</v>
      </c>
      <c r="U1486" s="1" t="s">
        <v>10012</v>
      </c>
      <c r="V1486" s="1" t="s">
        <v>10017</v>
      </c>
      <c r="W1486" s="1" t="s">
        <v>276</v>
      </c>
      <c r="X1486" s="1" t="s">
        <v>10018</v>
      </c>
      <c r="Y1486" s="1" t="s">
        <v>10019</v>
      </c>
      <c r="Z1486" s="1" t="s">
        <v>10014</v>
      </c>
      <c r="AA1486" s="1">
        <v>0</v>
      </c>
      <c r="AB1486" s="1" t="s">
        <v>385</v>
      </c>
      <c r="AD1486" s="1" t="str">
        <f>VLOOKUP($K1486,「工具标准名」映射表!$B:$I,3,0)</f>
        <v>智适应学习系统</v>
      </c>
      <c r="AE1486" s="1" t="str">
        <f>VLOOKUP($K1486,「工具标准名」映射表!$B:$I,4,0)</f>
        <v>功能应用层</v>
      </c>
      <c r="AF1486" s="1" t="str">
        <f>VLOOKUP($K1486,「工具标准名」映射表!$B:$I,5,0)</f>
        <v>功能应用（校级 / 区域级系统）</v>
      </c>
      <c r="AG1486" s="1" t="str">
        <f>VLOOKUP($K1486,「工具标准名」映射表!$B:$I,6,0)</f>
        <v>软件工具</v>
      </c>
      <c r="AH1486" s="1" t="str">
        <f>VLOOKUP($K1486,「工具标准名」映射表!$B:$I,7,0)</f>
        <v>AI智能体</v>
      </c>
      <c r="AI1486" s="1" t="str">
        <f>VLOOKUP($K1486,「工具标准名」映射表!$B:$I,8,0)</f>
        <v>否</v>
      </c>
      <c r="AJ1486" s="1" t="s">
        <v>385</v>
      </c>
      <c r="AK1486" s="1"/>
      <c r="AL1486" s="1"/>
      <c r="AM1486" s="1"/>
      <c r="AN1486" s="1"/>
      <c r="AO1486" s="1"/>
    </row>
    <row r="1487" spans="1:41" ht="16">
      <c r="A1487" s="1" t="s">
        <v>10008</v>
      </c>
      <c r="B1487" s="3">
        <v>46056.471782407403</v>
      </c>
      <c r="C1487" s="14">
        <v>750</v>
      </c>
      <c r="D1487" s="1" t="s">
        <v>10009</v>
      </c>
      <c r="E1487" s="1" t="s">
        <v>404</v>
      </c>
      <c r="F1487" s="1" t="s">
        <v>119</v>
      </c>
      <c r="G1487" s="1" t="s">
        <v>10010</v>
      </c>
      <c r="H1487" s="1" t="s">
        <v>10011</v>
      </c>
      <c r="I1487" s="1" t="s">
        <v>10012</v>
      </c>
      <c r="J1487" s="1" t="s">
        <v>10013</v>
      </c>
      <c r="K1487" s="1" t="s">
        <v>10020</v>
      </c>
      <c r="L1487" s="1" t="s">
        <v>21352</v>
      </c>
      <c r="M1487" s="1" t="b">
        <v>1</v>
      </c>
      <c r="N1487" s="1" t="s">
        <v>47</v>
      </c>
      <c r="O1487" s="1" t="s">
        <v>54</v>
      </c>
      <c r="P1487" s="1" t="s">
        <v>21353</v>
      </c>
      <c r="Q1487" s="1" t="s">
        <v>37</v>
      </c>
      <c r="R1487" s="1" t="s">
        <v>38</v>
      </c>
      <c r="S1487" s="1" t="s">
        <v>39</v>
      </c>
      <c r="T1487" s="1" t="s">
        <v>10016</v>
      </c>
      <c r="U1487" s="1" t="s">
        <v>10012</v>
      </c>
      <c r="V1487" s="1" t="s">
        <v>10017</v>
      </c>
      <c r="W1487" s="1" t="s">
        <v>276</v>
      </c>
      <c r="X1487" s="1" t="s">
        <v>10018</v>
      </c>
      <c r="Y1487" s="1" t="s">
        <v>10019</v>
      </c>
      <c r="Z1487" s="1" t="s">
        <v>10020</v>
      </c>
      <c r="AA1487" s="1">
        <v>0</v>
      </c>
      <c r="AB1487" s="1" t="s">
        <v>385</v>
      </c>
      <c r="AD1487" s="1" t="str">
        <f>VLOOKUP($K1487,「工具标准名」映射表!$B:$I,3,0)</f>
        <v>知识体系编辑器软件V2.0</v>
      </c>
      <c r="AE1487" s="1" t="str">
        <f>VLOOKUP($K1487,「工具标准名」映射表!$B:$I,4,0)</f>
        <v>功能应用层</v>
      </c>
      <c r="AF1487" s="1" t="str">
        <f>VLOOKUP($K1487,「工具标准名」映射表!$B:$I,5,0)</f>
        <v>功能应用（校级 / 区域级系统）</v>
      </c>
      <c r="AG1487" s="1" t="str">
        <f>VLOOKUP($K1487,「工具标准名」映射表!$B:$I,6,0)</f>
        <v>软件工具</v>
      </c>
      <c r="AH1487" s="1" t="str">
        <f>VLOOKUP($K1487,「工具标准名」映射表!$B:$I,7,0)</f>
        <v>AI智能体</v>
      </c>
      <c r="AI1487" s="1" t="str">
        <f>VLOOKUP($K1487,「工具标准名」映射表!$B:$I,8,0)</f>
        <v>否</v>
      </c>
      <c r="AJ1487" s="1" t="s">
        <v>385</v>
      </c>
      <c r="AK1487" s="1"/>
      <c r="AL1487" s="1"/>
      <c r="AM1487" s="1"/>
      <c r="AN1487" s="1"/>
      <c r="AO1487" s="1"/>
    </row>
    <row r="1488" spans="1:41" ht="16">
      <c r="A1488" s="1" t="s">
        <v>10021</v>
      </c>
      <c r="B1488" s="3">
        <v>46056.471793981502</v>
      </c>
      <c r="C1488" s="14">
        <v>751</v>
      </c>
      <c r="D1488" s="1" t="s">
        <v>10022</v>
      </c>
      <c r="E1488" s="1" t="s">
        <v>404</v>
      </c>
      <c r="F1488" s="1" t="s">
        <v>100</v>
      </c>
      <c r="G1488" s="1" t="s">
        <v>10023</v>
      </c>
      <c r="H1488" s="1" t="s">
        <v>10024</v>
      </c>
      <c r="I1488" s="1" t="s">
        <v>10025</v>
      </c>
      <c r="J1488" s="1" t="s">
        <v>10026</v>
      </c>
      <c r="K1488" s="1" t="s">
        <v>453</v>
      </c>
      <c r="L1488" s="1" t="s">
        <v>33</v>
      </c>
      <c r="M1488" s="1" t="b">
        <v>0</v>
      </c>
      <c r="N1488" s="1" t="s">
        <v>34</v>
      </c>
      <c r="O1488" s="1" t="s">
        <v>35</v>
      </c>
      <c r="P1488" s="1" t="s">
        <v>5537</v>
      </c>
      <c r="Q1488" s="1" t="s">
        <v>37</v>
      </c>
      <c r="R1488" s="1" t="s">
        <v>38</v>
      </c>
      <c r="S1488" s="1" t="s">
        <v>39</v>
      </c>
      <c r="T1488" s="1" t="s">
        <v>10028</v>
      </c>
      <c r="U1488" s="1" t="s">
        <v>10029</v>
      </c>
      <c r="V1488" s="1" t="s">
        <v>10030</v>
      </c>
      <c r="W1488" s="1" t="s">
        <v>10031</v>
      </c>
      <c r="X1488" s="1" t="s">
        <v>10032</v>
      </c>
      <c r="Y1488" s="1" t="s">
        <v>113</v>
      </c>
      <c r="Z1488" s="1" t="s">
        <v>4864</v>
      </c>
      <c r="AA1488" s="1" t="s">
        <v>23367</v>
      </c>
      <c r="AB1488" s="1" t="s">
        <v>385</v>
      </c>
      <c r="AD1488" s="1" t="str">
        <f>VLOOKUP($K1488,「工具标准名」映射表!$B:$I,3,0)</f>
        <v>DeepSeek 大模型</v>
      </c>
      <c r="AE1488" s="1" t="str">
        <f>VLOOKUP($K1488,「工具标准名」映射表!$B:$I,4,0)</f>
        <v>功能应用层</v>
      </c>
      <c r="AF1488" s="1" t="str">
        <f>VLOOKUP($K1488,「工具标准名」映射表!$B:$I,5,0)</f>
        <v>功能应用（教学辅助工具）</v>
      </c>
      <c r="AG1488" s="1" t="str">
        <f>VLOOKUP($K1488,「工具标准名」映射表!$B:$I,6,0)</f>
        <v>软件工具</v>
      </c>
      <c r="AH1488" s="1" t="str">
        <f>VLOOKUP($K1488,「工具标准名」映射表!$B:$I,7,0)</f>
        <v>AI智能体</v>
      </c>
      <c r="AI1488" s="1" t="str">
        <f>VLOOKUP($K1488,「工具标准名」映射表!$B:$I,8,0)</f>
        <v>否</v>
      </c>
      <c r="AJ1488" s="1" t="s">
        <v>385</v>
      </c>
      <c r="AK1488" s="1"/>
      <c r="AL1488" s="1"/>
      <c r="AM1488" s="1"/>
      <c r="AN1488" s="1"/>
      <c r="AO1488" s="1"/>
    </row>
    <row r="1489" spans="1:41" ht="16">
      <c r="A1489" s="1" t="s">
        <v>10021</v>
      </c>
      <c r="B1489" s="3">
        <v>46056.471793981502</v>
      </c>
      <c r="C1489" s="14">
        <v>751</v>
      </c>
      <c r="D1489" s="1" t="s">
        <v>10022</v>
      </c>
      <c r="E1489" s="1" t="s">
        <v>404</v>
      </c>
      <c r="F1489" s="1" t="s">
        <v>100</v>
      </c>
      <c r="G1489" s="1" t="s">
        <v>10023</v>
      </c>
      <c r="H1489" s="1" t="s">
        <v>10024</v>
      </c>
      <c r="I1489" s="1" t="s">
        <v>10025</v>
      </c>
      <c r="J1489" s="1" t="s">
        <v>10026</v>
      </c>
      <c r="K1489" s="1" t="s">
        <v>207</v>
      </c>
      <c r="L1489" s="1" t="s">
        <v>33</v>
      </c>
      <c r="M1489" s="1" t="b">
        <v>0</v>
      </c>
      <c r="N1489" s="1" t="s">
        <v>34</v>
      </c>
      <c r="O1489" s="1" t="s">
        <v>35</v>
      </c>
      <c r="P1489" s="1" t="s">
        <v>13746</v>
      </c>
      <c r="Q1489" s="1" t="s">
        <v>37</v>
      </c>
      <c r="R1489" s="1" t="s">
        <v>38</v>
      </c>
      <c r="S1489" s="1" t="s">
        <v>39</v>
      </c>
      <c r="T1489" s="1" t="s">
        <v>10028</v>
      </c>
      <c r="U1489" s="1" t="s">
        <v>10029</v>
      </c>
      <c r="V1489" s="1" t="s">
        <v>10030</v>
      </c>
      <c r="W1489" s="1" t="s">
        <v>10031</v>
      </c>
      <c r="X1489" s="1" t="s">
        <v>10032</v>
      </c>
      <c r="Y1489" s="1" t="s">
        <v>113</v>
      </c>
      <c r="Z1489" s="1" t="s">
        <v>207</v>
      </c>
      <c r="AA1489" s="1" t="s">
        <v>23372</v>
      </c>
      <c r="AB1489" s="1" t="s">
        <v>385</v>
      </c>
      <c r="AD1489" s="1" t="str">
        <f>VLOOKUP($K1489,「工具标准名」映射表!$B:$I,3,0)</f>
        <v>即梦AI</v>
      </c>
      <c r="AE1489" s="1" t="str">
        <f>VLOOKUP($K1489,「工具标准名」映射表!$B:$I,4,0)</f>
        <v>功能应用层</v>
      </c>
      <c r="AF1489" s="1" t="str">
        <f>VLOOKUP($K1489,「工具标准名」映射表!$B:$I,5,0)</f>
        <v>功能应用（生成式AI应用-图像类）</v>
      </c>
      <c r="AG1489" s="1" t="str">
        <f>VLOOKUP($K1489,「工具标准名」映射表!$B:$I,6,0)</f>
        <v>软件工具</v>
      </c>
      <c r="AH1489" s="1" t="str">
        <f>VLOOKUP($K1489,「工具标准名」映射表!$B:$I,7,0)</f>
        <v>AI智能体</v>
      </c>
      <c r="AI1489" s="1" t="str">
        <f>VLOOKUP($K1489,「工具标准名」映射表!$B:$I,8,0)</f>
        <v>是</v>
      </c>
      <c r="AJ1489" s="1" t="s">
        <v>385</v>
      </c>
      <c r="AK1489" s="1"/>
      <c r="AL1489" s="1"/>
      <c r="AM1489" s="1"/>
      <c r="AN1489" s="1"/>
      <c r="AO1489" s="1"/>
    </row>
    <row r="1490" spans="1:41" ht="16">
      <c r="A1490" s="1" t="s">
        <v>10021</v>
      </c>
      <c r="B1490" s="3">
        <v>46056.471793981502</v>
      </c>
      <c r="C1490" s="14">
        <v>751</v>
      </c>
      <c r="D1490" s="1" t="s">
        <v>10022</v>
      </c>
      <c r="E1490" s="1" t="s">
        <v>404</v>
      </c>
      <c r="F1490" s="1" t="s">
        <v>100</v>
      </c>
      <c r="G1490" s="1" t="s">
        <v>10023</v>
      </c>
      <c r="H1490" s="1" t="s">
        <v>10024</v>
      </c>
      <c r="I1490" s="1" t="s">
        <v>10025</v>
      </c>
      <c r="J1490" s="1" t="s">
        <v>10026</v>
      </c>
      <c r="K1490" s="1" t="s">
        <v>139</v>
      </c>
      <c r="L1490" s="1" t="s">
        <v>33</v>
      </c>
      <c r="M1490" s="1" t="b">
        <v>0</v>
      </c>
      <c r="N1490" s="1" t="s">
        <v>34</v>
      </c>
      <c r="O1490" s="1" t="s">
        <v>35</v>
      </c>
      <c r="P1490" s="1" t="s">
        <v>10034</v>
      </c>
      <c r="Q1490" s="1" t="s">
        <v>37</v>
      </c>
      <c r="R1490" s="1" t="s">
        <v>38</v>
      </c>
      <c r="S1490" s="1" t="s">
        <v>39</v>
      </c>
      <c r="T1490" s="1" t="s">
        <v>10028</v>
      </c>
      <c r="U1490" s="1" t="s">
        <v>10029</v>
      </c>
      <c r="V1490" s="1" t="s">
        <v>10030</v>
      </c>
      <c r="W1490" s="1" t="s">
        <v>10031</v>
      </c>
      <c r="X1490" s="1" t="s">
        <v>10032</v>
      </c>
      <c r="Y1490" s="1" t="s">
        <v>113</v>
      </c>
      <c r="Z1490" s="1" t="s">
        <v>139</v>
      </c>
      <c r="AA1490" s="1" t="s">
        <v>23370</v>
      </c>
      <c r="AB1490" s="1" t="s">
        <v>385</v>
      </c>
      <c r="AD1490" s="1" t="str">
        <f>VLOOKUP($K1490,「工具标准名」映射表!$B:$I,3,0)</f>
        <v>豆包</v>
      </c>
      <c r="AE1490" s="1" t="str">
        <f>VLOOKUP($K1490,「工具标准名」映射表!$B:$I,4,0)</f>
        <v>功能应用层</v>
      </c>
      <c r="AF1490" s="1" t="str">
        <f>VLOOKUP($K1490,「工具标准名」映射表!$B:$I,5,0)</f>
        <v>功能应用（教学辅助工具）</v>
      </c>
      <c r="AG1490" s="1" t="str">
        <f>VLOOKUP($K1490,「工具标准名」映射表!$B:$I,6,0)</f>
        <v>软件工具</v>
      </c>
      <c r="AH1490" s="1" t="str">
        <f>VLOOKUP($K1490,「工具标准名」映射表!$B:$I,7,0)</f>
        <v>其他</v>
      </c>
      <c r="AI1490" s="1" t="str">
        <f>VLOOKUP($K1490,「工具标准名」映射表!$B:$I,8,0)</f>
        <v>否</v>
      </c>
      <c r="AJ1490" s="1" t="s">
        <v>385</v>
      </c>
      <c r="AK1490" s="1"/>
      <c r="AL1490" s="1"/>
      <c r="AM1490" s="1"/>
      <c r="AN1490" s="1"/>
      <c r="AO1490" s="1"/>
    </row>
    <row r="1491" spans="1:41" ht="16">
      <c r="A1491" s="1" t="s">
        <v>10035</v>
      </c>
      <c r="B1491" s="3">
        <v>46056.471851851798</v>
      </c>
      <c r="C1491" s="14">
        <v>752</v>
      </c>
      <c r="D1491" s="1" t="s">
        <v>10036</v>
      </c>
      <c r="E1491" s="1" t="s">
        <v>404</v>
      </c>
      <c r="F1491" s="1" t="s">
        <v>100</v>
      </c>
      <c r="G1491" s="1" t="s">
        <v>10037</v>
      </c>
      <c r="H1491" s="1" t="s">
        <v>10038</v>
      </c>
      <c r="I1491" s="1" t="s">
        <v>10039</v>
      </c>
      <c r="J1491" s="1" t="s">
        <v>10040</v>
      </c>
      <c r="K1491" s="1" t="s">
        <v>1753</v>
      </c>
      <c r="L1491" s="1" t="s">
        <v>33</v>
      </c>
      <c r="M1491" s="1" t="b">
        <v>0</v>
      </c>
      <c r="N1491" s="1" t="s">
        <v>47</v>
      </c>
      <c r="O1491" s="1" t="s">
        <v>48</v>
      </c>
      <c r="P1491" s="1" t="s">
        <v>13182</v>
      </c>
      <c r="Q1491" s="1" t="s">
        <v>87</v>
      </c>
      <c r="R1491" s="1" t="s">
        <v>38</v>
      </c>
      <c r="S1491" s="1" t="s">
        <v>39</v>
      </c>
      <c r="T1491" s="1" t="s">
        <v>10042</v>
      </c>
      <c r="U1491" s="1" t="s">
        <v>10043</v>
      </c>
      <c r="V1491" s="1" t="s">
        <v>10044</v>
      </c>
      <c r="W1491" s="1" t="s">
        <v>10045</v>
      </c>
      <c r="X1491" s="1" t="s">
        <v>10046</v>
      </c>
      <c r="Y1491" s="1" t="s">
        <v>113</v>
      </c>
      <c r="Z1491" s="1" t="s">
        <v>207</v>
      </c>
      <c r="AA1491" s="1" t="s">
        <v>23372</v>
      </c>
      <c r="AB1491" s="1" t="s">
        <v>385</v>
      </c>
      <c r="AD1491" s="1" t="str">
        <f>VLOOKUP($K1491,「工具标准名」映射表!$B:$I,3,0)</f>
        <v>即梦AI</v>
      </c>
      <c r="AE1491" s="1" t="str">
        <f>VLOOKUP($K1491,「工具标准名」映射表!$B:$I,4,0)</f>
        <v>功能应用层</v>
      </c>
      <c r="AF1491" s="1" t="str">
        <f>VLOOKUP($K1491,「工具标准名」映射表!$B:$I,5,0)</f>
        <v>功能应用（生成式AI应用-图像类）</v>
      </c>
      <c r="AG1491" s="1" t="str">
        <f>VLOOKUP($K1491,「工具标准名」映射表!$B:$I,6,0)</f>
        <v>软件工具</v>
      </c>
      <c r="AH1491" s="1" t="str">
        <f>VLOOKUP($K1491,「工具标准名」映射表!$B:$I,7,0)</f>
        <v>AI智能体</v>
      </c>
      <c r="AI1491" s="1" t="str">
        <f>VLOOKUP($K1491,「工具标准名」映射表!$B:$I,8,0)</f>
        <v>是</v>
      </c>
      <c r="AJ1491" s="1" t="s">
        <v>385</v>
      </c>
      <c r="AK1491" s="1"/>
      <c r="AL1491" s="1"/>
      <c r="AM1491" s="1"/>
      <c r="AN1491" s="1"/>
      <c r="AO1491" s="1"/>
    </row>
    <row r="1492" spans="1:41" ht="16">
      <c r="A1492" s="1" t="s">
        <v>10035</v>
      </c>
      <c r="B1492" s="3">
        <v>46056.471851851798</v>
      </c>
      <c r="C1492" s="14">
        <v>752</v>
      </c>
      <c r="D1492" s="1" t="s">
        <v>10036</v>
      </c>
      <c r="E1492" s="1" t="s">
        <v>404</v>
      </c>
      <c r="F1492" s="1" t="s">
        <v>100</v>
      </c>
      <c r="G1492" s="1" t="s">
        <v>10037</v>
      </c>
      <c r="H1492" s="1" t="s">
        <v>10038</v>
      </c>
      <c r="I1492" s="1" t="s">
        <v>10039</v>
      </c>
      <c r="J1492" s="1" t="s">
        <v>10040</v>
      </c>
      <c r="K1492" s="1" t="s">
        <v>139</v>
      </c>
      <c r="L1492" s="1" t="s">
        <v>33</v>
      </c>
      <c r="M1492" s="1" t="b">
        <v>0</v>
      </c>
      <c r="N1492" s="1" t="s">
        <v>47</v>
      </c>
      <c r="O1492" s="1" t="s">
        <v>48</v>
      </c>
      <c r="P1492" s="1" t="s">
        <v>10041</v>
      </c>
      <c r="Q1492" s="1" t="s">
        <v>87</v>
      </c>
      <c r="R1492" s="1" t="s">
        <v>38</v>
      </c>
      <c r="S1492" s="1" t="s">
        <v>39</v>
      </c>
      <c r="T1492" s="1" t="s">
        <v>10042</v>
      </c>
      <c r="U1492" s="1" t="s">
        <v>10043</v>
      </c>
      <c r="V1492" s="1" t="s">
        <v>10044</v>
      </c>
      <c r="W1492" s="1" t="s">
        <v>10045</v>
      </c>
      <c r="X1492" s="1" t="s">
        <v>10046</v>
      </c>
      <c r="Y1492" s="1" t="s">
        <v>113</v>
      </c>
      <c r="Z1492" s="1" t="s">
        <v>139</v>
      </c>
      <c r="AA1492" s="1" t="s">
        <v>23370</v>
      </c>
      <c r="AB1492" s="1" t="s">
        <v>385</v>
      </c>
      <c r="AD1492" s="1" t="str">
        <f>VLOOKUP($K1492,「工具标准名」映射表!$B:$I,3,0)</f>
        <v>豆包</v>
      </c>
      <c r="AE1492" s="1" t="str">
        <f>VLOOKUP($K1492,「工具标准名」映射表!$B:$I,4,0)</f>
        <v>功能应用层</v>
      </c>
      <c r="AF1492" s="1" t="str">
        <f>VLOOKUP($K1492,「工具标准名」映射表!$B:$I,5,0)</f>
        <v>功能应用（教学辅助工具）</v>
      </c>
      <c r="AG1492" s="1" t="str">
        <f>VLOOKUP($K1492,「工具标准名」映射表!$B:$I,6,0)</f>
        <v>软件工具</v>
      </c>
      <c r="AH1492" s="1" t="str">
        <f>VLOOKUP($K1492,「工具标准名」映射表!$B:$I,7,0)</f>
        <v>其他</v>
      </c>
      <c r="AI1492" s="1" t="str">
        <f>VLOOKUP($K1492,「工具标准名」映射表!$B:$I,8,0)</f>
        <v>否</v>
      </c>
      <c r="AJ1492" s="1" t="s">
        <v>385</v>
      </c>
      <c r="AK1492" s="1"/>
      <c r="AL1492" s="1"/>
      <c r="AM1492" s="1"/>
      <c r="AN1492" s="1"/>
      <c r="AO1492" s="1"/>
    </row>
    <row r="1493" spans="1:41" ht="16">
      <c r="A1493" s="1" t="s">
        <v>10035</v>
      </c>
      <c r="B1493" s="3">
        <v>46056.471851851798</v>
      </c>
      <c r="C1493" s="14">
        <v>752</v>
      </c>
      <c r="D1493" s="1" t="s">
        <v>10036</v>
      </c>
      <c r="E1493" s="1" t="s">
        <v>404</v>
      </c>
      <c r="F1493" s="1" t="s">
        <v>100</v>
      </c>
      <c r="G1493" s="1" t="s">
        <v>10037</v>
      </c>
      <c r="H1493" s="1" t="s">
        <v>10038</v>
      </c>
      <c r="I1493" s="1" t="s">
        <v>10039</v>
      </c>
      <c r="J1493" s="1" t="s">
        <v>10040</v>
      </c>
      <c r="K1493" s="1" t="s">
        <v>222</v>
      </c>
      <c r="L1493" s="1" t="s">
        <v>33</v>
      </c>
      <c r="M1493" s="1" t="b">
        <v>0</v>
      </c>
      <c r="N1493" s="1" t="s">
        <v>47</v>
      </c>
      <c r="O1493" s="1" t="s">
        <v>48</v>
      </c>
      <c r="P1493" s="1" t="s">
        <v>14460</v>
      </c>
      <c r="Q1493" s="1" t="s">
        <v>87</v>
      </c>
      <c r="R1493" s="1" t="s">
        <v>38</v>
      </c>
      <c r="S1493" s="1" t="s">
        <v>39</v>
      </c>
      <c r="T1493" s="1" t="s">
        <v>10042</v>
      </c>
      <c r="U1493" s="1" t="s">
        <v>10043</v>
      </c>
      <c r="V1493" s="1" t="s">
        <v>10044</v>
      </c>
      <c r="W1493" s="1" t="s">
        <v>10045</v>
      </c>
      <c r="X1493" s="1" t="s">
        <v>10046</v>
      </c>
      <c r="Y1493" s="1" t="s">
        <v>113</v>
      </c>
      <c r="Z1493" s="1" t="s">
        <v>2346</v>
      </c>
      <c r="AA1493" s="1" t="s">
        <v>23372</v>
      </c>
      <c r="AB1493" s="1" t="s">
        <v>385</v>
      </c>
      <c r="AD1493" s="1" t="str">
        <f>VLOOKUP($K1493,「工具标准名」映射表!$B:$I,3,0)</f>
        <v>剪映AI</v>
      </c>
      <c r="AE1493" s="1" t="str">
        <f>VLOOKUP($K1493,「工具标准名」映射表!$B:$I,4,0)</f>
        <v>功能应用层</v>
      </c>
      <c r="AF1493" s="1" t="str">
        <f>VLOOKUP($K1493,「工具标准名」映射表!$B:$I,5,0)</f>
        <v>功能应用层（AI智能体）</v>
      </c>
      <c r="AG1493" s="1" t="str">
        <f>VLOOKUP($K1493,「工具标准名」映射表!$B:$I,6,0)</f>
        <v>软件工具</v>
      </c>
      <c r="AH1493" s="1" t="str">
        <f>VLOOKUP($K1493,「工具标准名」映射表!$B:$I,7,0)</f>
        <v>AI智能体</v>
      </c>
      <c r="AI1493" s="1" t="str">
        <f>VLOOKUP($K1493,「工具标准名」映射表!$B:$I,8,0)</f>
        <v>是</v>
      </c>
      <c r="AJ1493" s="1" t="s">
        <v>385</v>
      </c>
      <c r="AK1493" s="1"/>
      <c r="AL1493" s="1"/>
      <c r="AM1493" s="1"/>
      <c r="AN1493" s="1"/>
      <c r="AO1493" s="1"/>
    </row>
    <row r="1494" spans="1:41" ht="16">
      <c r="A1494" s="1" t="s">
        <v>10035</v>
      </c>
      <c r="B1494" s="3">
        <v>46056.471851851798</v>
      </c>
      <c r="C1494" s="14">
        <v>752</v>
      </c>
      <c r="D1494" s="1" t="s">
        <v>10036</v>
      </c>
      <c r="E1494" s="1" t="s">
        <v>404</v>
      </c>
      <c r="F1494" s="1" t="s">
        <v>100</v>
      </c>
      <c r="G1494" s="1" t="s">
        <v>10037</v>
      </c>
      <c r="H1494" s="1" t="s">
        <v>10038</v>
      </c>
      <c r="I1494" s="1" t="s">
        <v>10039</v>
      </c>
      <c r="J1494" s="1" t="s">
        <v>10040</v>
      </c>
      <c r="K1494" s="1" t="s">
        <v>1247</v>
      </c>
      <c r="L1494" s="1" t="s">
        <v>33</v>
      </c>
      <c r="M1494" s="1" t="b">
        <v>0</v>
      </c>
      <c r="N1494" s="1" t="s">
        <v>47</v>
      </c>
      <c r="O1494" s="1" t="s">
        <v>48</v>
      </c>
      <c r="P1494" s="1" t="s">
        <v>20466</v>
      </c>
      <c r="Q1494" s="1" t="s">
        <v>87</v>
      </c>
      <c r="R1494" s="1" t="s">
        <v>38</v>
      </c>
      <c r="S1494" s="1" t="s">
        <v>39</v>
      </c>
      <c r="T1494" s="1" t="s">
        <v>10042</v>
      </c>
      <c r="U1494" s="1" t="s">
        <v>10043</v>
      </c>
      <c r="V1494" s="1" t="s">
        <v>10044</v>
      </c>
      <c r="W1494" s="1" t="s">
        <v>10045</v>
      </c>
      <c r="X1494" s="1" t="s">
        <v>10046</v>
      </c>
      <c r="Y1494" s="1" t="s">
        <v>113</v>
      </c>
      <c r="Z1494" s="1" t="s">
        <v>1247</v>
      </c>
      <c r="AA1494" s="1" t="s">
        <v>1277</v>
      </c>
      <c r="AB1494" s="1" t="s">
        <v>385</v>
      </c>
      <c r="AD1494" s="1" t="str">
        <f>VLOOKUP($K1494,「工具标准名」映射表!$B:$I,3,0)</f>
        <v>讯飞星火</v>
      </c>
      <c r="AE1494" s="1" t="str">
        <f>VLOOKUP($K1494,「工具标准名」映射表!$B:$I,4,0)</f>
        <v>技术层</v>
      </c>
      <c r="AF1494" s="1" t="str">
        <f>VLOOKUP($K1494,「工具标准名」映射表!$B:$I,5,0)</f>
        <v>技术层（通用大模型）</v>
      </c>
      <c r="AG1494" s="1" t="str">
        <f>VLOOKUP($K1494,「工具标准名」映射表!$B:$I,6,0)</f>
        <v>软件工具</v>
      </c>
      <c r="AH1494" s="1" t="str">
        <f>VLOOKUP($K1494,「工具标准名」映射表!$B:$I,7,0)</f>
        <v>大语言模型</v>
      </c>
      <c r="AI1494" s="1" t="str">
        <f>VLOOKUP($K1494,「工具标准名」映射表!$B:$I,8,0)</f>
        <v>否</v>
      </c>
      <c r="AJ1494" s="1" t="s">
        <v>385</v>
      </c>
      <c r="AK1494" s="1"/>
      <c r="AL1494" s="1"/>
      <c r="AM1494" s="1"/>
      <c r="AN1494" s="1"/>
      <c r="AO1494" s="1"/>
    </row>
    <row r="1495" spans="1:41" ht="16">
      <c r="A1495" s="1" t="s">
        <v>10035</v>
      </c>
      <c r="B1495" s="3">
        <v>46056.471851851798</v>
      </c>
      <c r="C1495" s="14">
        <v>752</v>
      </c>
      <c r="D1495" s="1" t="s">
        <v>10036</v>
      </c>
      <c r="E1495" s="1" t="s">
        <v>404</v>
      </c>
      <c r="F1495" s="1" t="s">
        <v>100</v>
      </c>
      <c r="G1495" s="1" t="s">
        <v>10037</v>
      </c>
      <c r="H1495" s="1" t="s">
        <v>10038</v>
      </c>
      <c r="I1495" s="1" t="s">
        <v>10039</v>
      </c>
      <c r="J1495" s="1" t="s">
        <v>10040</v>
      </c>
      <c r="K1495" s="1" t="s">
        <v>453</v>
      </c>
      <c r="L1495" s="1" t="s">
        <v>33</v>
      </c>
      <c r="M1495" s="1" t="b">
        <v>0</v>
      </c>
      <c r="N1495" s="1" t="s">
        <v>47</v>
      </c>
      <c r="O1495" s="1" t="s">
        <v>48</v>
      </c>
      <c r="P1495" s="1" t="s">
        <v>5542</v>
      </c>
      <c r="Q1495" s="1" t="s">
        <v>87</v>
      </c>
      <c r="R1495" s="1" t="s">
        <v>38</v>
      </c>
      <c r="S1495" s="1" t="s">
        <v>39</v>
      </c>
      <c r="T1495" s="1" t="s">
        <v>10042</v>
      </c>
      <c r="U1495" s="1" t="s">
        <v>10043</v>
      </c>
      <c r="V1495" s="1" t="s">
        <v>10044</v>
      </c>
      <c r="W1495" s="1" t="s">
        <v>10045</v>
      </c>
      <c r="X1495" s="1" t="s">
        <v>10046</v>
      </c>
      <c r="Y1495" s="1" t="s">
        <v>113</v>
      </c>
      <c r="Z1495" s="1" t="s">
        <v>4864</v>
      </c>
      <c r="AA1495" s="1" t="s">
        <v>23367</v>
      </c>
      <c r="AB1495" s="1" t="s">
        <v>385</v>
      </c>
      <c r="AD1495" s="1" t="str">
        <f>VLOOKUP($K1495,「工具标准名」映射表!$B:$I,3,0)</f>
        <v>DeepSeek 大模型</v>
      </c>
      <c r="AE1495" s="1" t="str">
        <f>VLOOKUP($K1495,「工具标准名」映射表!$B:$I,4,0)</f>
        <v>功能应用层</v>
      </c>
      <c r="AF1495" s="1" t="str">
        <f>VLOOKUP($K1495,「工具标准名」映射表!$B:$I,5,0)</f>
        <v>功能应用（教学辅助工具）</v>
      </c>
      <c r="AG1495" s="1" t="str">
        <f>VLOOKUP($K1495,「工具标准名」映射表!$B:$I,6,0)</f>
        <v>软件工具</v>
      </c>
      <c r="AH1495" s="1" t="str">
        <f>VLOOKUP($K1495,「工具标准名」映射表!$B:$I,7,0)</f>
        <v>AI智能体</v>
      </c>
      <c r="AI1495" s="1" t="str">
        <f>VLOOKUP($K1495,「工具标准名」映射表!$B:$I,8,0)</f>
        <v>否</v>
      </c>
      <c r="AJ1495" s="1" t="s">
        <v>385</v>
      </c>
      <c r="AK1495" s="1"/>
      <c r="AL1495" s="1"/>
      <c r="AM1495" s="1"/>
      <c r="AN1495" s="1"/>
      <c r="AO1495" s="1"/>
    </row>
    <row r="1496" spans="1:41" ht="16">
      <c r="A1496" s="1" t="s">
        <v>10049</v>
      </c>
      <c r="B1496" s="3">
        <v>46056.471817129597</v>
      </c>
      <c r="C1496" s="14">
        <v>753</v>
      </c>
      <c r="D1496" s="1" t="s">
        <v>10050</v>
      </c>
      <c r="E1496" s="1" t="s">
        <v>404</v>
      </c>
      <c r="F1496" s="1" t="s">
        <v>100</v>
      </c>
      <c r="G1496" s="1" t="s">
        <v>10051</v>
      </c>
      <c r="H1496" s="1" t="s">
        <v>10052</v>
      </c>
      <c r="I1496" s="1" t="s">
        <v>10053</v>
      </c>
      <c r="J1496" s="1" t="s">
        <v>10054</v>
      </c>
      <c r="K1496" s="1" t="s">
        <v>1753</v>
      </c>
      <c r="L1496" s="1" t="s">
        <v>33</v>
      </c>
      <c r="M1496" s="1" t="b">
        <v>0</v>
      </c>
      <c r="N1496" s="1" t="s">
        <v>47</v>
      </c>
      <c r="O1496" s="1" t="s">
        <v>48</v>
      </c>
      <c r="P1496" s="1" t="s">
        <v>13194</v>
      </c>
      <c r="Q1496" s="1" t="s">
        <v>37</v>
      </c>
      <c r="R1496" s="1" t="s">
        <v>38</v>
      </c>
      <c r="S1496" s="1" t="s">
        <v>172</v>
      </c>
      <c r="T1496" s="1" t="s">
        <v>10056</v>
      </c>
      <c r="U1496" s="1" t="s">
        <v>10053</v>
      </c>
      <c r="V1496" s="1" t="s">
        <v>10057</v>
      </c>
      <c r="W1496" s="1" t="s">
        <v>4586</v>
      </c>
      <c r="X1496" s="1" t="s">
        <v>10058</v>
      </c>
      <c r="Y1496" s="1" t="s">
        <v>10059</v>
      </c>
      <c r="Z1496" s="1" t="s">
        <v>207</v>
      </c>
      <c r="AA1496" s="1" t="s">
        <v>23372</v>
      </c>
      <c r="AB1496" s="1" t="s">
        <v>385</v>
      </c>
      <c r="AD1496" s="1" t="str">
        <f>VLOOKUP($K1496,「工具标准名」映射表!$B:$I,3,0)</f>
        <v>即梦AI</v>
      </c>
      <c r="AE1496" s="1" t="str">
        <f>VLOOKUP($K1496,「工具标准名」映射表!$B:$I,4,0)</f>
        <v>功能应用层</v>
      </c>
      <c r="AF1496" s="1" t="str">
        <f>VLOOKUP($K1496,「工具标准名」映射表!$B:$I,5,0)</f>
        <v>功能应用（生成式AI应用-图像类）</v>
      </c>
      <c r="AG1496" s="1" t="str">
        <f>VLOOKUP($K1496,「工具标准名」映射表!$B:$I,6,0)</f>
        <v>软件工具</v>
      </c>
      <c r="AH1496" s="1" t="str">
        <f>VLOOKUP($K1496,「工具标准名」映射表!$B:$I,7,0)</f>
        <v>AI智能体</v>
      </c>
      <c r="AI1496" s="1" t="str">
        <f>VLOOKUP($K1496,「工具标准名」映射表!$B:$I,8,0)</f>
        <v>是</v>
      </c>
      <c r="AJ1496" s="1" t="s">
        <v>385</v>
      </c>
      <c r="AK1496" s="1"/>
      <c r="AL1496" s="1"/>
      <c r="AM1496" s="1"/>
      <c r="AN1496" s="1"/>
      <c r="AO1496" s="1"/>
    </row>
    <row r="1497" spans="1:41" ht="16">
      <c r="A1497" s="1" t="s">
        <v>10049</v>
      </c>
      <c r="B1497" s="3">
        <v>46056.471817129597</v>
      </c>
      <c r="C1497" s="14">
        <v>753</v>
      </c>
      <c r="D1497" s="1" t="s">
        <v>10050</v>
      </c>
      <c r="E1497" s="1" t="s">
        <v>404</v>
      </c>
      <c r="F1497" s="1" t="s">
        <v>100</v>
      </c>
      <c r="G1497" s="1" t="s">
        <v>10051</v>
      </c>
      <c r="H1497" s="1" t="s">
        <v>10052</v>
      </c>
      <c r="I1497" s="1" t="s">
        <v>10053</v>
      </c>
      <c r="J1497" s="1" t="s">
        <v>10054</v>
      </c>
      <c r="K1497" s="1" t="s">
        <v>1133</v>
      </c>
      <c r="L1497" s="1" t="s">
        <v>33</v>
      </c>
      <c r="M1497" s="1" t="b">
        <v>0</v>
      </c>
      <c r="N1497" s="1" t="s">
        <v>47</v>
      </c>
      <c r="O1497" s="1" t="s">
        <v>48</v>
      </c>
      <c r="P1497" s="1" t="s">
        <v>15290</v>
      </c>
      <c r="Q1497" s="1" t="s">
        <v>37</v>
      </c>
      <c r="R1497" s="1" t="s">
        <v>38</v>
      </c>
      <c r="S1497" s="1" t="s">
        <v>172</v>
      </c>
      <c r="T1497" s="1" t="s">
        <v>10056</v>
      </c>
      <c r="U1497" s="1" t="s">
        <v>10053</v>
      </c>
      <c r="V1497" s="1" t="s">
        <v>10057</v>
      </c>
      <c r="W1497" s="1" t="s">
        <v>4586</v>
      </c>
      <c r="X1497" s="1" t="s">
        <v>10058</v>
      </c>
      <c r="Y1497" s="1" t="s">
        <v>10059</v>
      </c>
      <c r="Z1497" s="1" t="s">
        <v>8834</v>
      </c>
      <c r="AA1497" s="1" t="s">
        <v>23382</v>
      </c>
      <c r="AB1497" s="1" t="s">
        <v>385</v>
      </c>
      <c r="AD1497" s="1" t="str">
        <f>VLOOKUP($K1497,「工具标准名」映射表!$B:$I,3,0)</f>
        <v>文心一言</v>
      </c>
      <c r="AE1497" s="1" t="str">
        <f>VLOOKUP($K1497,「工具标准名」映射表!$B:$I,4,0)</f>
        <v>技术层</v>
      </c>
      <c r="AF1497" s="1" t="str">
        <f>VLOOKUP($K1497,「工具标准名」映射表!$B:$I,5,0)</f>
        <v>技术层（通用大模型）</v>
      </c>
      <c r="AG1497" s="1" t="str">
        <f>VLOOKUP($K1497,「工具标准名」映射表!$B:$I,6,0)</f>
        <v>软件工具</v>
      </c>
      <c r="AH1497" s="1" t="str">
        <f>VLOOKUP($K1497,「工具标准名」映射表!$B:$I,7,0)</f>
        <v>大语言模型</v>
      </c>
      <c r="AI1497" s="1" t="str">
        <f>VLOOKUP($K1497,「工具标准名」映射表!$B:$I,8,0)</f>
        <v>是</v>
      </c>
      <c r="AJ1497" s="1" t="s">
        <v>385</v>
      </c>
      <c r="AK1497" s="1"/>
      <c r="AL1497" s="1"/>
      <c r="AM1497" s="1"/>
      <c r="AN1497" s="1"/>
      <c r="AO1497" s="1"/>
    </row>
    <row r="1498" spans="1:41" ht="16">
      <c r="A1498" s="1" t="s">
        <v>10049</v>
      </c>
      <c r="B1498" s="3">
        <v>46056.471817129597</v>
      </c>
      <c r="C1498" s="14">
        <v>753</v>
      </c>
      <c r="D1498" s="1" t="s">
        <v>10050</v>
      </c>
      <c r="E1498" s="1" t="s">
        <v>404</v>
      </c>
      <c r="F1498" s="1" t="s">
        <v>100</v>
      </c>
      <c r="G1498" s="1" t="s">
        <v>10051</v>
      </c>
      <c r="H1498" s="1" t="s">
        <v>10052</v>
      </c>
      <c r="I1498" s="1" t="s">
        <v>10053</v>
      </c>
      <c r="J1498" s="1" t="s">
        <v>10054</v>
      </c>
      <c r="K1498" s="1" t="s">
        <v>1750</v>
      </c>
      <c r="L1498" s="1" t="s">
        <v>33</v>
      </c>
      <c r="M1498" s="1" t="b">
        <v>0</v>
      </c>
      <c r="N1498" s="1" t="s">
        <v>47</v>
      </c>
      <c r="O1498" s="1" t="s">
        <v>48</v>
      </c>
      <c r="P1498" s="1" t="s">
        <v>15290</v>
      </c>
      <c r="Q1498" s="1" t="s">
        <v>37</v>
      </c>
      <c r="R1498" s="1" t="s">
        <v>38</v>
      </c>
      <c r="S1498" s="1" t="s">
        <v>172</v>
      </c>
      <c r="T1498" s="1" t="s">
        <v>10056</v>
      </c>
      <c r="U1498" s="1" t="s">
        <v>10053</v>
      </c>
      <c r="V1498" s="1" t="s">
        <v>10057</v>
      </c>
      <c r="W1498" s="1" t="s">
        <v>4586</v>
      </c>
      <c r="X1498" s="1" t="s">
        <v>10058</v>
      </c>
      <c r="Y1498" s="1" t="s">
        <v>10059</v>
      </c>
      <c r="Z1498" s="1" t="s">
        <v>134</v>
      </c>
      <c r="AA1498" s="1" t="s">
        <v>23368</v>
      </c>
      <c r="AB1498" s="1" t="s">
        <v>385</v>
      </c>
      <c r="AD1498" s="1" t="str">
        <f>VLOOKUP($K1498,「工具标准名」映射表!$B:$I,3,0)</f>
        <v>可灵AI</v>
      </c>
      <c r="AE1498" s="1" t="str">
        <f>VLOOKUP($K1498,「工具标准名」映射表!$B:$I,4,0)</f>
        <v>功能应用层</v>
      </c>
      <c r="AF1498" s="1" t="str">
        <f>VLOOKUP($K1498,「工具标准名」映射表!$B:$I,5,0)</f>
        <v>功能应用层（AI智能体）</v>
      </c>
      <c r="AG1498" s="1" t="str">
        <f>VLOOKUP($K1498,「工具标准名」映射表!$B:$I,6,0)</f>
        <v>软件工具</v>
      </c>
      <c r="AH1498" s="1" t="str">
        <f>VLOOKUP($K1498,「工具标准名」映射表!$B:$I,7,0)</f>
        <v>AI智能体</v>
      </c>
      <c r="AI1498" s="1" t="str">
        <f>VLOOKUP($K1498,「工具标准名」映射表!$B:$I,8,0)</f>
        <v>是</v>
      </c>
      <c r="AJ1498" s="1" t="s">
        <v>385</v>
      </c>
      <c r="AK1498" s="1"/>
      <c r="AL1498" s="1"/>
      <c r="AM1498" s="1"/>
      <c r="AN1498" s="1"/>
      <c r="AO1498" s="1"/>
    </row>
    <row r="1499" spans="1:41" ht="16">
      <c r="A1499" s="1" t="s">
        <v>10062</v>
      </c>
      <c r="B1499" s="3">
        <v>46056.471932870401</v>
      </c>
      <c r="C1499" s="14">
        <v>754</v>
      </c>
      <c r="D1499" s="1" t="s">
        <v>10063</v>
      </c>
      <c r="E1499" s="1" t="s">
        <v>1122</v>
      </c>
      <c r="F1499" s="1" t="s">
        <v>5421</v>
      </c>
      <c r="G1499" s="1" t="s">
        <v>10064</v>
      </c>
      <c r="H1499" s="1" t="s">
        <v>10065</v>
      </c>
      <c r="I1499" s="1" t="s">
        <v>10066</v>
      </c>
      <c r="J1499" s="1" t="s">
        <v>10067</v>
      </c>
      <c r="K1499" s="1" t="s">
        <v>579</v>
      </c>
      <c r="L1499" s="1" t="s">
        <v>33</v>
      </c>
      <c r="M1499" s="1" t="b">
        <v>0</v>
      </c>
      <c r="N1499" s="1" t="s">
        <v>47</v>
      </c>
      <c r="O1499" s="1" t="s">
        <v>54</v>
      </c>
      <c r="P1499" s="1" t="s">
        <v>573</v>
      </c>
      <c r="Q1499" s="1" t="s">
        <v>743</v>
      </c>
      <c r="R1499" s="1" t="s">
        <v>888</v>
      </c>
      <c r="S1499" s="1" t="s">
        <v>156</v>
      </c>
      <c r="T1499" s="1" t="s">
        <v>10069</v>
      </c>
      <c r="U1499" s="1" t="s">
        <v>10070</v>
      </c>
      <c r="V1499" s="1" t="s">
        <v>10071</v>
      </c>
      <c r="W1499" s="1" t="s">
        <v>10072</v>
      </c>
      <c r="X1499" s="1" t="s">
        <v>10073</v>
      </c>
      <c r="Y1499" s="1" t="s">
        <v>156</v>
      </c>
      <c r="Z1499" s="1" t="s">
        <v>579</v>
      </c>
      <c r="AA1499" s="1">
        <v>0</v>
      </c>
      <c r="AB1499" s="1" t="s">
        <v>385</v>
      </c>
      <c r="AD1499" s="1" t="str">
        <f>VLOOKUP($K1499,「工具标准名」映射表!$B:$I,3,0)</f>
        <v>AI人脸识别考勤系统</v>
      </c>
      <c r="AE1499" s="1" t="str">
        <f>VLOOKUP($K1499,「工具标准名」映射表!$B:$I,4,0)</f>
        <v>功能应用层</v>
      </c>
      <c r="AF1499" s="1" t="str">
        <f>VLOOKUP($K1499,「工具标准名」映射表!$B:$I,5,0)</f>
        <v>功能应用（教学辅助工具）</v>
      </c>
      <c r="AG1499" s="1" t="str">
        <f>VLOOKUP($K1499,「工具标准名」映射表!$B:$I,6,0)</f>
        <v>软件工具</v>
      </c>
      <c r="AH1499" s="1" t="str">
        <f>VLOOKUP($K1499,「工具标准名」映射表!$B:$I,7,0)</f>
        <v>AI智能体</v>
      </c>
      <c r="AI1499" s="1" t="str">
        <f>VLOOKUP($K1499,「工具标准名」映射表!$B:$I,8,0)</f>
        <v>否</v>
      </c>
      <c r="AJ1499" s="1" t="s">
        <v>385</v>
      </c>
      <c r="AK1499" s="1"/>
      <c r="AL1499" s="1"/>
      <c r="AM1499" s="1"/>
      <c r="AN1499" s="1"/>
      <c r="AO1499" s="1"/>
    </row>
    <row r="1500" spans="1:41" ht="16">
      <c r="A1500" s="1" t="s">
        <v>10062</v>
      </c>
      <c r="B1500" s="3">
        <v>46056.471932870401</v>
      </c>
      <c r="C1500" s="14">
        <v>754</v>
      </c>
      <c r="D1500" s="1" t="s">
        <v>10063</v>
      </c>
      <c r="E1500" s="1" t="s">
        <v>1122</v>
      </c>
      <c r="F1500" s="1" t="s">
        <v>5421</v>
      </c>
      <c r="G1500" s="1" t="s">
        <v>10064</v>
      </c>
      <c r="H1500" s="1" t="s">
        <v>10065</v>
      </c>
      <c r="I1500" s="1" t="s">
        <v>10066</v>
      </c>
      <c r="J1500" s="1" t="s">
        <v>10067</v>
      </c>
      <c r="K1500" s="1" t="s">
        <v>10074</v>
      </c>
      <c r="L1500" s="1" t="s">
        <v>33</v>
      </c>
      <c r="M1500" s="1" t="b">
        <v>0</v>
      </c>
      <c r="N1500" s="1" t="s">
        <v>47</v>
      </c>
      <c r="O1500" s="1" t="s">
        <v>54</v>
      </c>
      <c r="P1500" s="1" t="s">
        <v>12844</v>
      </c>
      <c r="Q1500" s="1" t="s">
        <v>743</v>
      </c>
      <c r="R1500" s="1" t="s">
        <v>888</v>
      </c>
      <c r="S1500" s="1" t="s">
        <v>156</v>
      </c>
      <c r="T1500" s="1" t="s">
        <v>10069</v>
      </c>
      <c r="U1500" s="1" t="s">
        <v>10070</v>
      </c>
      <c r="V1500" s="1" t="s">
        <v>10071</v>
      </c>
      <c r="W1500" s="1" t="s">
        <v>10072</v>
      </c>
      <c r="X1500" s="1" t="s">
        <v>10073</v>
      </c>
      <c r="Y1500" s="1" t="s">
        <v>156</v>
      </c>
      <c r="Z1500" s="1" t="s">
        <v>10074</v>
      </c>
      <c r="AA1500" s="1">
        <v>0</v>
      </c>
      <c r="AB1500" s="1" t="s">
        <v>385</v>
      </c>
      <c r="AD1500" s="1" t="str">
        <f>VLOOKUP($K1500,「工具标准名」映射表!$B:$I,3,0)</f>
        <v>后勤AI巡检APP</v>
      </c>
      <c r="AE1500" s="1" t="str">
        <f>VLOOKUP($K1500,「工具标准名」映射表!$B:$I,4,0)</f>
        <v>功能应用层</v>
      </c>
      <c r="AF1500" s="1" t="str">
        <f>VLOOKUP($K1500,「工具标准名」映射表!$B:$I,5,0)</f>
        <v>功能应用（Web 教学平台（SaaS））</v>
      </c>
      <c r="AG1500" s="1" t="str">
        <f>VLOOKUP($K1500,「工具标准名」映射表!$B:$I,6,0)</f>
        <v>软件工具</v>
      </c>
      <c r="AH1500" s="1" t="str">
        <f>VLOOKUP($K1500,「工具标准名」映射表!$B:$I,7,0)</f>
        <v>AI智能体</v>
      </c>
      <c r="AI1500" s="1" t="str">
        <f>VLOOKUP($K1500,「工具标准名」映射表!$B:$I,8,0)</f>
        <v>否</v>
      </c>
      <c r="AJ1500" s="1" t="s">
        <v>385</v>
      </c>
      <c r="AK1500" s="1"/>
      <c r="AL1500" s="1"/>
      <c r="AM1500" s="1"/>
      <c r="AN1500" s="1"/>
      <c r="AO1500" s="1"/>
    </row>
    <row r="1501" spans="1:41" ht="16">
      <c r="A1501" s="1" t="s">
        <v>10062</v>
      </c>
      <c r="B1501" s="3">
        <v>46056.471932870401</v>
      </c>
      <c r="C1501" s="14">
        <v>754</v>
      </c>
      <c r="D1501" s="1" t="s">
        <v>10063</v>
      </c>
      <c r="E1501" s="1" t="s">
        <v>1122</v>
      </c>
      <c r="F1501" s="1" t="s">
        <v>5421</v>
      </c>
      <c r="G1501" s="1" t="s">
        <v>10064</v>
      </c>
      <c r="H1501" s="1" t="s">
        <v>10065</v>
      </c>
      <c r="I1501" s="1" t="s">
        <v>10066</v>
      </c>
      <c r="J1501" s="1" t="s">
        <v>10067</v>
      </c>
      <c r="K1501" s="1" t="s">
        <v>931</v>
      </c>
      <c r="L1501" s="1" t="s">
        <v>33</v>
      </c>
      <c r="M1501" s="1" t="b">
        <v>0</v>
      </c>
      <c r="N1501" s="1" t="s">
        <v>47</v>
      </c>
      <c r="O1501" s="1" t="s">
        <v>54</v>
      </c>
      <c r="P1501" s="1" t="s">
        <v>924</v>
      </c>
      <c r="Q1501" s="1" t="s">
        <v>743</v>
      </c>
      <c r="R1501" s="1" t="s">
        <v>888</v>
      </c>
      <c r="S1501" s="1" t="s">
        <v>156</v>
      </c>
      <c r="T1501" s="1" t="s">
        <v>10069</v>
      </c>
      <c r="U1501" s="1" t="s">
        <v>10070</v>
      </c>
      <c r="V1501" s="1" t="s">
        <v>10071</v>
      </c>
      <c r="W1501" s="1" t="s">
        <v>10072</v>
      </c>
      <c r="X1501" s="1" t="s">
        <v>10073</v>
      </c>
      <c r="Y1501" s="1" t="s">
        <v>156</v>
      </c>
      <c r="Z1501" s="1" t="s">
        <v>931</v>
      </c>
      <c r="AA1501" s="1">
        <v>0</v>
      </c>
      <c r="AB1501" s="1" t="s">
        <v>385</v>
      </c>
      <c r="AD1501" s="1" t="str">
        <f>VLOOKUP($K1501,「工具标准名」映射表!$B:$I,3,0)</f>
        <v>AI分级绘本与数学互动工具</v>
      </c>
      <c r="AE1501" s="1" t="str">
        <f>VLOOKUP($K1501,「工具标准名」映射表!$B:$I,4,0)</f>
        <v>功能应用层</v>
      </c>
      <c r="AF1501" s="1" t="str">
        <f>VLOOKUP($K1501,「工具标准名」映射表!$B:$I,5,0)</f>
        <v>功能应用（教学辅助工具）</v>
      </c>
      <c r="AG1501" s="1" t="str">
        <f>VLOOKUP($K1501,「工具标准名」映射表!$B:$I,6,0)</f>
        <v>软件工具</v>
      </c>
      <c r="AH1501" s="1" t="str">
        <f>VLOOKUP($K1501,「工具标准名」映射表!$B:$I,7,0)</f>
        <v>AI智能体</v>
      </c>
      <c r="AI1501" s="1" t="str">
        <f>VLOOKUP($K1501,「工具标准名」映射表!$B:$I,8,0)</f>
        <v>否</v>
      </c>
      <c r="AJ1501" s="1" t="s">
        <v>385</v>
      </c>
      <c r="AK1501" s="1"/>
      <c r="AL1501" s="1"/>
      <c r="AM1501" s="1"/>
      <c r="AN1501" s="1"/>
      <c r="AO1501" s="1"/>
    </row>
    <row r="1502" spans="1:41" ht="16">
      <c r="A1502" s="1" t="s">
        <v>10062</v>
      </c>
      <c r="B1502" s="3">
        <v>46056.471932870401</v>
      </c>
      <c r="C1502" s="14">
        <v>754</v>
      </c>
      <c r="D1502" s="1" t="s">
        <v>10063</v>
      </c>
      <c r="E1502" s="1" t="s">
        <v>1122</v>
      </c>
      <c r="F1502" s="1" t="s">
        <v>5421</v>
      </c>
      <c r="G1502" s="1" t="s">
        <v>10064</v>
      </c>
      <c r="H1502" s="1" t="s">
        <v>10065</v>
      </c>
      <c r="I1502" s="1" t="s">
        <v>10066</v>
      </c>
      <c r="J1502" s="1" t="s">
        <v>10067</v>
      </c>
      <c r="K1502" s="1" t="s">
        <v>10077</v>
      </c>
      <c r="L1502" s="1" t="s">
        <v>33</v>
      </c>
      <c r="M1502" s="1" t="b">
        <v>0</v>
      </c>
      <c r="N1502" s="1" t="s">
        <v>2868</v>
      </c>
      <c r="O1502" s="1" t="s">
        <v>54</v>
      </c>
      <c r="P1502" s="1" t="s">
        <v>20139</v>
      </c>
      <c r="Q1502" s="1" t="s">
        <v>743</v>
      </c>
      <c r="R1502" s="1" t="s">
        <v>888</v>
      </c>
      <c r="S1502" s="1" t="s">
        <v>156</v>
      </c>
      <c r="T1502" s="1" t="s">
        <v>10069</v>
      </c>
      <c r="U1502" s="1" t="s">
        <v>10070</v>
      </c>
      <c r="V1502" s="1" t="s">
        <v>10071</v>
      </c>
      <c r="W1502" s="1" t="s">
        <v>10072</v>
      </c>
      <c r="X1502" s="1" t="s">
        <v>10073</v>
      </c>
      <c r="Y1502" s="1" t="s">
        <v>156</v>
      </c>
      <c r="Z1502" s="1" t="s">
        <v>10077</v>
      </c>
      <c r="AA1502" s="1">
        <v>0</v>
      </c>
      <c r="AB1502" s="1" t="s">
        <v>385</v>
      </c>
      <c r="AD1502" s="1" t="str">
        <f>VLOOKUP($K1502,「工具标准名」映射表!$B:$I,3,0)</f>
        <v>行为识别摄像头</v>
      </c>
      <c r="AE1502" s="1" t="str">
        <f>VLOOKUP($K1502,「工具标准名」映射表!$B:$I,4,0)</f>
        <v>技术层</v>
      </c>
      <c r="AF1502" s="1" t="str">
        <f>VLOOKUP($K1502,「工具标准名」映射表!$B:$I,5,0)</f>
        <v>技术层（通用大模型）</v>
      </c>
      <c r="AG1502" s="1" t="str">
        <f>VLOOKUP($K1502,「工具标准名」映射表!$B:$I,6,0)</f>
        <v>软件工具</v>
      </c>
      <c r="AH1502" s="1" t="str">
        <f>VLOOKUP($K1502,「工具标准名」映射表!$B:$I,7,0)</f>
        <v>AI智能体</v>
      </c>
      <c r="AI1502" s="1" t="str">
        <f>VLOOKUP($K1502,「工具标准名」映射表!$B:$I,8,0)</f>
        <v>否</v>
      </c>
      <c r="AJ1502" s="1" t="s">
        <v>385</v>
      </c>
      <c r="AK1502" s="1"/>
      <c r="AL1502" s="1"/>
      <c r="AM1502" s="1"/>
      <c r="AN1502" s="1"/>
      <c r="AO1502" s="1"/>
    </row>
    <row r="1503" spans="1:41" ht="16">
      <c r="A1503" s="1" t="s">
        <v>10062</v>
      </c>
      <c r="B1503" s="3">
        <v>46056.471932870401</v>
      </c>
      <c r="C1503" s="14">
        <v>754</v>
      </c>
      <c r="D1503" s="1" t="s">
        <v>10063</v>
      </c>
      <c r="E1503" s="1" t="s">
        <v>1122</v>
      </c>
      <c r="F1503" s="1" t="s">
        <v>5421</v>
      </c>
      <c r="G1503" s="1" t="s">
        <v>10064</v>
      </c>
      <c r="H1503" s="1" t="s">
        <v>10065</v>
      </c>
      <c r="I1503" s="1" t="s">
        <v>10066</v>
      </c>
      <c r="J1503" s="1" t="s">
        <v>10067</v>
      </c>
      <c r="K1503" s="1" t="s">
        <v>10079</v>
      </c>
      <c r="L1503" s="1" t="s">
        <v>33</v>
      </c>
      <c r="M1503" s="1" t="b">
        <v>0</v>
      </c>
      <c r="N1503" s="1" t="s">
        <v>47</v>
      </c>
      <c r="O1503" s="1" t="s">
        <v>54</v>
      </c>
      <c r="P1503" s="1" t="s">
        <v>12377</v>
      </c>
      <c r="Q1503" s="1" t="s">
        <v>743</v>
      </c>
      <c r="R1503" s="1" t="s">
        <v>888</v>
      </c>
      <c r="S1503" s="1" t="s">
        <v>156</v>
      </c>
      <c r="T1503" s="1" t="s">
        <v>10069</v>
      </c>
      <c r="U1503" s="1" t="s">
        <v>10070</v>
      </c>
      <c r="V1503" s="1" t="s">
        <v>10071</v>
      </c>
      <c r="W1503" s="1" t="s">
        <v>10072</v>
      </c>
      <c r="X1503" s="1" t="s">
        <v>10073</v>
      </c>
      <c r="Y1503" s="1" t="s">
        <v>156</v>
      </c>
      <c r="Z1503" s="1" t="s">
        <v>10079</v>
      </c>
      <c r="AA1503" s="1">
        <v>0</v>
      </c>
      <c r="AB1503" s="1" t="s">
        <v>385</v>
      </c>
      <c r="AD1503" s="1" t="str">
        <f>VLOOKUP($K1503,「工具标准名」映射表!$B:$I,3,0)</f>
        <v>管理数据仪表盘</v>
      </c>
      <c r="AE1503" s="1" t="str">
        <f>VLOOKUP($K1503,「工具标准名」映射表!$B:$I,4,0)</f>
        <v>功能应用层</v>
      </c>
      <c r="AF1503" s="1" t="str">
        <f>VLOOKUP($K1503,「工具标准名」映射表!$B:$I,5,0)</f>
        <v>功能应用层（AI智能体）</v>
      </c>
      <c r="AG1503" s="1" t="str">
        <f>VLOOKUP($K1503,「工具标准名」映射表!$B:$I,6,0)</f>
        <v>软件工具</v>
      </c>
      <c r="AH1503" s="1" t="str">
        <f>VLOOKUP($K1503,「工具标准名」映射表!$B:$I,7,0)</f>
        <v>其他</v>
      </c>
      <c r="AI1503" s="1" t="str">
        <f>VLOOKUP($K1503,「工具标准名」映射表!$B:$I,8,0)</f>
        <v>否</v>
      </c>
      <c r="AJ1503" s="1" t="s">
        <v>385</v>
      </c>
      <c r="AK1503" s="1"/>
      <c r="AL1503" s="1"/>
      <c r="AM1503" s="1"/>
      <c r="AN1503" s="1"/>
      <c r="AO1503" s="1"/>
    </row>
    <row r="1504" spans="1:41" ht="16">
      <c r="A1504" s="1" t="s">
        <v>10081</v>
      </c>
      <c r="B1504" s="3">
        <v>46056.471875000003</v>
      </c>
      <c r="C1504" s="14">
        <v>755</v>
      </c>
      <c r="D1504" s="1" t="s">
        <v>10082</v>
      </c>
      <c r="E1504" s="1" t="s">
        <v>500</v>
      </c>
      <c r="F1504" s="1" t="s">
        <v>5421</v>
      </c>
      <c r="G1504" s="1" t="s">
        <v>10083</v>
      </c>
      <c r="H1504" s="1" t="s">
        <v>10084</v>
      </c>
      <c r="I1504" s="1" t="s">
        <v>10085</v>
      </c>
      <c r="J1504" s="1" t="s">
        <v>10086</v>
      </c>
      <c r="K1504" s="1" t="s">
        <v>1133</v>
      </c>
      <c r="L1504" s="1" t="s">
        <v>33</v>
      </c>
      <c r="M1504" s="1" t="b">
        <v>0</v>
      </c>
      <c r="N1504" s="1" t="s">
        <v>34</v>
      </c>
      <c r="O1504" s="1" t="s">
        <v>35</v>
      </c>
      <c r="P1504" s="1" t="s">
        <v>18452</v>
      </c>
      <c r="Q1504" s="1" t="s">
        <v>37</v>
      </c>
      <c r="R1504" s="1" t="s">
        <v>38</v>
      </c>
      <c r="S1504" s="1" t="s">
        <v>39</v>
      </c>
      <c r="T1504" s="1" t="s">
        <v>10088</v>
      </c>
      <c r="U1504" s="1" t="s">
        <v>10089</v>
      </c>
      <c r="V1504" s="1" t="s">
        <v>10090</v>
      </c>
      <c r="W1504" s="1" t="s">
        <v>10091</v>
      </c>
      <c r="X1504" s="1" t="s">
        <v>10092</v>
      </c>
      <c r="Y1504" s="1" t="s">
        <v>2361</v>
      </c>
      <c r="Z1504" s="1" t="s">
        <v>8834</v>
      </c>
      <c r="AA1504" s="1" t="s">
        <v>23382</v>
      </c>
      <c r="AB1504" s="1" t="s">
        <v>385</v>
      </c>
      <c r="AD1504" s="1" t="str">
        <f>VLOOKUP($K1504,「工具标准名」映射表!$B:$I,3,0)</f>
        <v>文心一言</v>
      </c>
      <c r="AE1504" s="1" t="str">
        <f>VLOOKUP($K1504,「工具标准名」映射表!$B:$I,4,0)</f>
        <v>技术层</v>
      </c>
      <c r="AF1504" s="1" t="str">
        <f>VLOOKUP($K1504,「工具标准名」映射表!$B:$I,5,0)</f>
        <v>技术层（通用大模型）</v>
      </c>
      <c r="AG1504" s="1" t="str">
        <f>VLOOKUP($K1504,「工具标准名」映射表!$B:$I,6,0)</f>
        <v>软件工具</v>
      </c>
      <c r="AH1504" s="1" t="str">
        <f>VLOOKUP($K1504,「工具标准名」映射表!$B:$I,7,0)</f>
        <v>大语言模型</v>
      </c>
      <c r="AI1504" s="1" t="str">
        <f>VLOOKUP($K1504,「工具标准名」映射表!$B:$I,8,0)</f>
        <v>是</v>
      </c>
      <c r="AJ1504" s="1" t="s">
        <v>385</v>
      </c>
      <c r="AK1504" s="1"/>
      <c r="AL1504" s="1"/>
      <c r="AM1504" s="1"/>
      <c r="AN1504" s="1"/>
      <c r="AO1504" s="1"/>
    </row>
    <row r="1505" spans="1:41" ht="16">
      <c r="A1505" s="1" t="s">
        <v>10093</v>
      </c>
      <c r="B1505" s="3">
        <v>46056.471828703703</v>
      </c>
      <c r="C1505" s="14">
        <v>756</v>
      </c>
      <c r="D1505" s="1" t="s">
        <v>10094</v>
      </c>
      <c r="E1505" s="1" t="s">
        <v>404</v>
      </c>
      <c r="F1505" s="1" t="s">
        <v>27</v>
      </c>
      <c r="G1505" s="1" t="s">
        <v>28</v>
      </c>
      <c r="H1505" s="1" t="s">
        <v>10095</v>
      </c>
      <c r="I1505" s="1" t="s">
        <v>30</v>
      </c>
      <c r="J1505" s="1" t="s">
        <v>985</v>
      </c>
      <c r="Q1505" s="1" t="s">
        <v>37</v>
      </c>
      <c r="R1505" s="1" t="s">
        <v>38</v>
      </c>
      <c r="S1505" s="1" t="s">
        <v>172</v>
      </c>
      <c r="T1505" s="1" t="s">
        <v>10097</v>
      </c>
      <c r="U1505" s="1" t="s">
        <v>30</v>
      </c>
      <c r="V1505" s="1" t="s">
        <v>41</v>
      </c>
      <c r="W1505" s="1" t="s">
        <v>197</v>
      </c>
      <c r="X1505" s="1" t="s">
        <v>10098</v>
      </c>
      <c r="Y1505" s="1" t="s">
        <v>4355</v>
      </c>
      <c r="Z1505" s="1" t="e">
        <v>#N/A</v>
      </c>
      <c r="AA1505" s="1" t="e">
        <v>#N/A</v>
      </c>
      <c r="AB1505" s="1" t="s">
        <v>385</v>
      </c>
      <c r="AD1505" s="1" t="e">
        <f>VLOOKUP($K1505,「工具标准名」映射表!$B:$I,3,0)</f>
        <v>#N/A</v>
      </c>
      <c r="AE1505" s="1" t="e">
        <f>VLOOKUP($K1505,「工具标准名」映射表!$B:$I,4,0)</f>
        <v>#N/A</v>
      </c>
      <c r="AF1505" s="1" t="e">
        <f>VLOOKUP($K1505,「工具标准名」映射表!$B:$I,5,0)</f>
        <v>#N/A</v>
      </c>
      <c r="AG1505" s="1" t="e">
        <f>VLOOKUP($K1505,「工具标准名」映射表!$B:$I,6,0)</f>
        <v>#N/A</v>
      </c>
      <c r="AH1505" s="1" t="e">
        <f>VLOOKUP($K1505,「工具标准名」映射表!$B:$I,7,0)</f>
        <v>#N/A</v>
      </c>
      <c r="AI1505" s="1" t="e">
        <f>VLOOKUP($K1505,「工具标准名」映射表!$B:$I,8,0)</f>
        <v>#N/A</v>
      </c>
      <c r="AJ1505" s="1" t="s">
        <v>385</v>
      </c>
      <c r="AK1505" s="1"/>
      <c r="AL1505" s="1"/>
      <c r="AM1505" s="1"/>
      <c r="AN1505" s="1"/>
      <c r="AO1505" s="1"/>
    </row>
    <row r="1506" spans="1:41" ht="16">
      <c r="A1506" s="1" t="s">
        <v>10099</v>
      </c>
      <c r="B1506" s="3">
        <v>46056.471909722197</v>
      </c>
      <c r="C1506" s="14">
        <v>758</v>
      </c>
      <c r="D1506" s="1" t="s">
        <v>10100</v>
      </c>
      <c r="E1506" s="1" t="s">
        <v>10101</v>
      </c>
      <c r="F1506" s="1" t="s">
        <v>100</v>
      </c>
      <c r="G1506" s="1" t="s">
        <v>10102</v>
      </c>
      <c r="H1506" s="1" t="s">
        <v>10103</v>
      </c>
      <c r="I1506" s="1" t="s">
        <v>10104</v>
      </c>
      <c r="J1506" s="1" t="s">
        <v>10105</v>
      </c>
      <c r="K1506" s="1" t="s">
        <v>10106</v>
      </c>
      <c r="L1506" s="1" t="s">
        <v>7519</v>
      </c>
      <c r="M1506" s="1" t="b">
        <v>1</v>
      </c>
      <c r="N1506" s="1" t="s">
        <v>47</v>
      </c>
      <c r="O1506" s="1" t="s">
        <v>54</v>
      </c>
      <c r="P1506" s="1" t="s">
        <v>19483</v>
      </c>
      <c r="Q1506" s="1" t="s">
        <v>10108</v>
      </c>
      <c r="R1506" s="1" t="s">
        <v>836</v>
      </c>
      <c r="S1506" s="1" t="s">
        <v>39</v>
      </c>
      <c r="T1506" s="1" t="s">
        <v>10109</v>
      </c>
      <c r="U1506" s="1" t="s">
        <v>10110</v>
      </c>
      <c r="V1506" s="1" t="s">
        <v>10111</v>
      </c>
      <c r="W1506" s="1" t="s">
        <v>10112</v>
      </c>
      <c r="X1506" s="1" t="s">
        <v>10113</v>
      </c>
      <c r="Y1506" s="1" t="s">
        <v>801</v>
      </c>
      <c r="Z1506" s="1" t="s">
        <v>10106</v>
      </c>
      <c r="AA1506" s="1" t="s">
        <v>23374</v>
      </c>
      <c r="AB1506" s="1" t="s">
        <v>280</v>
      </c>
      <c r="AD1506" s="1" t="str">
        <f>VLOOKUP($K1506,「工具标准名」映射表!$B:$I,3,0)</f>
        <v>希沃智能评课系统</v>
      </c>
      <c r="AE1506" s="1" t="str">
        <f>VLOOKUP($K1506,「工具标准名」映射表!$B:$I,4,0)</f>
        <v>功能应用层</v>
      </c>
      <c r="AF1506" s="1" t="str">
        <f>VLOOKUP($K1506,「工具标准名」映射表!$B:$I,5,0)</f>
        <v>功能应用（校级 / 区域级系统）</v>
      </c>
      <c r="AG1506" s="1" t="str">
        <f>VLOOKUP($K1506,「工具标准名」映射表!$B:$I,6,0)</f>
        <v>软件工具</v>
      </c>
      <c r="AH1506" s="1" t="str">
        <f>VLOOKUP($K1506,「工具标准名」映射表!$B:$I,7,0)</f>
        <v>AI智能体</v>
      </c>
      <c r="AI1506" s="1" t="str">
        <f>VLOOKUP($K1506,「工具标准名」映射表!$B:$I,8,0)</f>
        <v>是</v>
      </c>
      <c r="AJ1506" s="1" t="s">
        <v>280</v>
      </c>
      <c r="AK1506" s="1"/>
      <c r="AL1506" s="1"/>
      <c r="AM1506" s="1"/>
      <c r="AN1506" s="1"/>
      <c r="AO1506" s="1"/>
    </row>
    <row r="1507" spans="1:41" ht="16">
      <c r="A1507" s="1" t="s">
        <v>10099</v>
      </c>
      <c r="B1507" s="3">
        <v>46056.471909722197</v>
      </c>
      <c r="C1507" s="14">
        <v>758</v>
      </c>
      <c r="D1507" s="1" t="s">
        <v>10100</v>
      </c>
      <c r="E1507" s="1" t="s">
        <v>10101</v>
      </c>
      <c r="F1507" s="1" t="s">
        <v>100</v>
      </c>
      <c r="G1507" s="1" t="s">
        <v>10102</v>
      </c>
      <c r="H1507" s="1" t="s">
        <v>10103</v>
      </c>
      <c r="I1507" s="1" t="s">
        <v>10104</v>
      </c>
      <c r="J1507" s="1" t="s">
        <v>10105</v>
      </c>
      <c r="K1507" s="1" t="s">
        <v>270</v>
      </c>
      <c r="L1507" s="1" t="s">
        <v>33</v>
      </c>
      <c r="M1507" s="1" t="b">
        <v>0</v>
      </c>
      <c r="N1507" s="1" t="s">
        <v>9033</v>
      </c>
      <c r="O1507" s="1" t="s">
        <v>3235</v>
      </c>
      <c r="P1507" s="1" t="s">
        <v>12450</v>
      </c>
      <c r="Q1507" s="1" t="s">
        <v>10108</v>
      </c>
      <c r="R1507" s="1" t="s">
        <v>836</v>
      </c>
      <c r="S1507" s="1" t="s">
        <v>39</v>
      </c>
      <c r="T1507" s="1" t="s">
        <v>10109</v>
      </c>
      <c r="U1507" s="1" t="s">
        <v>10110</v>
      </c>
      <c r="V1507" s="1" t="s">
        <v>10111</v>
      </c>
      <c r="W1507" s="1" t="s">
        <v>10112</v>
      </c>
      <c r="X1507" s="1" t="s">
        <v>10113</v>
      </c>
      <c r="Y1507" s="1" t="s">
        <v>801</v>
      </c>
      <c r="Z1507" s="1" t="s">
        <v>270</v>
      </c>
      <c r="AA1507" s="1">
        <v>0</v>
      </c>
      <c r="AB1507" s="1" t="s">
        <v>280</v>
      </c>
      <c r="AD1507" s="1" t="str">
        <f>VLOOKUP($K1507,「工具标准名」映射表!$B:$I,3,0)</f>
        <v>国家智慧教育平台</v>
      </c>
      <c r="AE1507" s="1" t="str">
        <f>VLOOKUP($K1507,「工具标准名」映射表!$B:$I,4,0)</f>
        <v>教育数据层</v>
      </c>
      <c r="AF1507" s="1" t="str">
        <f>VLOOKUP($K1507,「工具标准名」映射表!$B:$I,5,0)</f>
        <v>功能应用（Web 教学平台（SaaS））</v>
      </c>
      <c r="AG1507" s="1" t="str">
        <f>VLOOKUP($K1507,「工具标准名」映射表!$B:$I,6,0)</f>
        <v>在线资源</v>
      </c>
      <c r="AH1507" s="1" t="str">
        <f>VLOOKUP($K1507,「工具标准名」映射表!$B:$I,7,0)</f>
        <v>其他</v>
      </c>
      <c r="AI1507" s="1" t="str">
        <f>VLOOKUP($K1507,「工具标准名」映射表!$B:$I,8,0)</f>
        <v>否</v>
      </c>
      <c r="AJ1507" s="1" t="s">
        <v>280</v>
      </c>
      <c r="AK1507" s="1"/>
      <c r="AL1507" s="1"/>
      <c r="AM1507" s="1"/>
      <c r="AN1507" s="1"/>
      <c r="AO1507" s="1"/>
    </row>
    <row r="1508" spans="1:41" ht="16">
      <c r="A1508" s="1" t="s">
        <v>10099</v>
      </c>
      <c r="B1508" s="3">
        <v>46056.471909722197</v>
      </c>
      <c r="C1508" s="14">
        <v>758</v>
      </c>
      <c r="D1508" s="1" t="s">
        <v>10100</v>
      </c>
      <c r="E1508" s="1" t="s">
        <v>10101</v>
      </c>
      <c r="F1508" s="1" t="s">
        <v>100</v>
      </c>
      <c r="G1508" s="1" t="s">
        <v>10102</v>
      </c>
      <c r="H1508" s="1" t="s">
        <v>10103</v>
      </c>
      <c r="I1508" s="1" t="s">
        <v>10104</v>
      </c>
      <c r="J1508" s="1" t="s">
        <v>10105</v>
      </c>
      <c r="K1508" s="1" t="s">
        <v>9179</v>
      </c>
      <c r="L1508" s="1" t="s">
        <v>9173</v>
      </c>
      <c r="M1508" s="1" t="b">
        <v>1</v>
      </c>
      <c r="N1508" s="1" t="s">
        <v>47</v>
      </c>
      <c r="O1508" s="1" t="s">
        <v>54</v>
      </c>
      <c r="P1508" s="1" t="s">
        <v>9174</v>
      </c>
      <c r="Q1508" s="1" t="s">
        <v>10108</v>
      </c>
      <c r="R1508" s="1" t="s">
        <v>836</v>
      </c>
      <c r="S1508" s="1" t="s">
        <v>39</v>
      </c>
      <c r="T1508" s="1" t="s">
        <v>10109</v>
      </c>
      <c r="U1508" s="1" t="s">
        <v>10110</v>
      </c>
      <c r="V1508" s="1" t="s">
        <v>10111</v>
      </c>
      <c r="W1508" s="1" t="s">
        <v>10112</v>
      </c>
      <c r="X1508" s="1" t="s">
        <v>10113</v>
      </c>
      <c r="Y1508" s="1" t="s">
        <v>801</v>
      </c>
      <c r="Z1508" s="1" t="s">
        <v>5403</v>
      </c>
      <c r="AA1508" s="1" t="s">
        <v>23385</v>
      </c>
      <c r="AB1508" s="1" t="s">
        <v>280</v>
      </c>
      <c r="AD1508" s="1" t="str">
        <f>VLOOKUP($K1508,「工具标准名」映射表!$B:$I,3,0)</f>
        <v>钉钉</v>
      </c>
      <c r="AE1508" s="1" t="str">
        <f>VLOOKUP($K1508,「工具标准名」映射表!$B:$I,4,0)</f>
        <v>功能应用层</v>
      </c>
      <c r="AF1508" s="1" t="str">
        <f>VLOOKUP($K1508,「工具标准名」映射表!$B:$I,5,0)</f>
        <v>功能应用层（移动端 App）</v>
      </c>
      <c r="AG1508" s="1" t="str">
        <f>VLOOKUP($K1508,「工具标准名」映射表!$B:$I,6,0)</f>
        <v>软件工具</v>
      </c>
      <c r="AH1508" s="1" t="str">
        <f>VLOOKUP($K1508,「工具标准名」映射表!$B:$I,7,0)</f>
        <v>AI智能体</v>
      </c>
      <c r="AI1508" s="1" t="str">
        <f>VLOOKUP($K1508,「工具标准名」映射表!$B:$I,8,0)</f>
        <v>否</v>
      </c>
      <c r="AJ1508" s="1" t="s">
        <v>280</v>
      </c>
      <c r="AK1508" s="1"/>
      <c r="AL1508" s="1"/>
      <c r="AM1508" s="1"/>
      <c r="AN1508" s="1"/>
      <c r="AO1508" s="1"/>
    </row>
    <row r="1509" spans="1:41" ht="16">
      <c r="A1509" s="1" t="s">
        <v>10116</v>
      </c>
      <c r="B1509" s="3">
        <v>46056.471944444398</v>
      </c>
      <c r="C1509" s="14">
        <v>759</v>
      </c>
      <c r="D1509" s="1" t="s">
        <v>10117</v>
      </c>
      <c r="E1509" s="1" t="s">
        <v>10101</v>
      </c>
      <c r="F1509" s="1" t="s">
        <v>100</v>
      </c>
      <c r="G1509" s="1" t="s">
        <v>176</v>
      </c>
      <c r="H1509" s="1" t="s">
        <v>10118</v>
      </c>
      <c r="I1509" s="1" t="s">
        <v>10119</v>
      </c>
      <c r="J1509" s="1" t="s">
        <v>10120</v>
      </c>
      <c r="K1509" s="1" t="s">
        <v>7078</v>
      </c>
      <c r="L1509" s="1" t="s">
        <v>33</v>
      </c>
      <c r="M1509" s="1" t="b">
        <v>0</v>
      </c>
      <c r="N1509" s="1" t="s">
        <v>47</v>
      </c>
      <c r="O1509" s="1" t="s">
        <v>54</v>
      </c>
      <c r="P1509" s="1" t="s">
        <v>7077</v>
      </c>
      <c r="Q1509" s="1" t="s">
        <v>87</v>
      </c>
      <c r="R1509" s="1" t="s">
        <v>234</v>
      </c>
      <c r="S1509" s="1" t="s">
        <v>39</v>
      </c>
      <c r="T1509" s="1" t="s">
        <v>10122</v>
      </c>
      <c r="U1509" s="1" t="s">
        <v>10123</v>
      </c>
      <c r="V1509" s="1" t="s">
        <v>10124</v>
      </c>
      <c r="W1509" s="1" t="s">
        <v>1927</v>
      </c>
      <c r="X1509" s="1" t="s">
        <v>10125</v>
      </c>
      <c r="Y1509" s="1" t="s">
        <v>1218</v>
      </c>
      <c r="Z1509" s="1" t="s">
        <v>7078</v>
      </c>
      <c r="AA1509" s="1">
        <v>0</v>
      </c>
      <c r="AB1509" s="1" t="s">
        <v>280</v>
      </c>
      <c r="AD1509" s="1" t="str">
        <f>VLOOKUP($K1509,「工具标准名」映射表!$B:$I,3,0)</f>
        <v>IT智创星域</v>
      </c>
      <c r="AE1509" s="1" t="str">
        <f>VLOOKUP($K1509,「工具标准名」映射表!$B:$I,4,0)</f>
        <v>功能应用层</v>
      </c>
      <c r="AF1509" s="1" t="str">
        <f>VLOOKUP($K1509,「工具标准名」映射表!$B:$I,5,0)</f>
        <v>功能应用（平台型综合系统）</v>
      </c>
      <c r="AG1509" s="1" t="str">
        <f>VLOOKUP($K1509,「工具标准名」映射表!$B:$I,6,0)</f>
        <v>软件工具</v>
      </c>
      <c r="AH1509" s="1" t="str">
        <f>VLOOKUP($K1509,「工具标准名」映射表!$B:$I,7,0)</f>
        <v>其他</v>
      </c>
      <c r="AI1509" s="1" t="str">
        <f>VLOOKUP($K1509,「工具标准名」映射表!$B:$I,8,0)</f>
        <v>否</v>
      </c>
      <c r="AJ1509" s="1" t="s">
        <v>280</v>
      </c>
      <c r="AK1509" s="1"/>
      <c r="AL1509" s="1"/>
      <c r="AM1509" s="1"/>
      <c r="AN1509" s="1"/>
      <c r="AO1509" s="1"/>
    </row>
    <row r="1510" spans="1:41" ht="16">
      <c r="A1510" s="1" t="s">
        <v>10116</v>
      </c>
      <c r="B1510" s="3">
        <v>46056.471944444398</v>
      </c>
      <c r="C1510" s="14">
        <v>759</v>
      </c>
      <c r="D1510" s="1" t="s">
        <v>10117</v>
      </c>
      <c r="E1510" s="1" t="s">
        <v>10101</v>
      </c>
      <c r="F1510" s="1" t="s">
        <v>100</v>
      </c>
      <c r="G1510" s="1" t="s">
        <v>176</v>
      </c>
      <c r="H1510" s="1" t="s">
        <v>10118</v>
      </c>
      <c r="I1510" s="1" t="s">
        <v>10119</v>
      </c>
      <c r="J1510" s="1" t="s">
        <v>10120</v>
      </c>
      <c r="K1510" s="1" t="s">
        <v>10126</v>
      </c>
      <c r="L1510" s="1" t="s">
        <v>33</v>
      </c>
      <c r="M1510" s="1" t="b">
        <v>0</v>
      </c>
      <c r="N1510" s="1" t="s">
        <v>47</v>
      </c>
      <c r="O1510" s="1" t="s">
        <v>54</v>
      </c>
      <c r="P1510" s="1" t="s">
        <v>12769</v>
      </c>
      <c r="Q1510" s="1" t="s">
        <v>87</v>
      </c>
      <c r="R1510" s="1" t="s">
        <v>234</v>
      </c>
      <c r="S1510" s="1" t="s">
        <v>39</v>
      </c>
      <c r="T1510" s="1" t="s">
        <v>10122</v>
      </c>
      <c r="U1510" s="1" t="s">
        <v>10123</v>
      </c>
      <c r="V1510" s="1" t="s">
        <v>10124</v>
      </c>
      <c r="W1510" s="1" t="s">
        <v>1927</v>
      </c>
      <c r="X1510" s="1" t="s">
        <v>10125</v>
      </c>
      <c r="Y1510" s="1" t="s">
        <v>1218</v>
      </c>
      <c r="Z1510" s="1" t="s">
        <v>10126</v>
      </c>
      <c r="AA1510" s="1">
        <v>0</v>
      </c>
      <c r="AB1510" s="1" t="s">
        <v>280</v>
      </c>
      <c r="AD1510" s="1" t="str">
        <f>VLOOKUP($K1510,「工具标准名」映射表!$B:$I,3,0)</f>
        <v>好分数</v>
      </c>
      <c r="AE1510" s="1" t="str">
        <f>VLOOKUP($K1510,「工具标准名」映射表!$B:$I,4,0)</f>
        <v>功能应用层</v>
      </c>
      <c r="AF1510" s="1" t="str">
        <f>VLOOKUP($K1510,「工具标准名」映射表!$B:$I,5,0)</f>
        <v>功能应用（教学辅助工具）</v>
      </c>
      <c r="AG1510" s="1" t="str">
        <f>VLOOKUP($K1510,「工具标准名」映射表!$B:$I,6,0)</f>
        <v>软件工具</v>
      </c>
      <c r="AH1510" s="1" t="str">
        <f>VLOOKUP($K1510,「工具标准名」映射表!$B:$I,7,0)</f>
        <v>其他</v>
      </c>
      <c r="AI1510" s="1" t="str">
        <f>VLOOKUP($K1510,「工具标准名」映射表!$B:$I,8,0)</f>
        <v>否</v>
      </c>
      <c r="AJ1510" s="1" t="s">
        <v>280</v>
      </c>
      <c r="AK1510" s="1"/>
      <c r="AL1510" s="1"/>
      <c r="AM1510" s="1"/>
      <c r="AN1510" s="1"/>
      <c r="AO1510" s="1"/>
    </row>
    <row r="1511" spans="1:41" ht="16">
      <c r="A1511" s="1" t="s">
        <v>10116</v>
      </c>
      <c r="B1511" s="3">
        <v>46056.471944444398</v>
      </c>
      <c r="C1511" s="14">
        <v>759</v>
      </c>
      <c r="D1511" s="1" t="s">
        <v>10117</v>
      </c>
      <c r="E1511" s="1" t="s">
        <v>10101</v>
      </c>
      <c r="F1511" s="1" t="s">
        <v>100</v>
      </c>
      <c r="G1511" s="1" t="s">
        <v>176</v>
      </c>
      <c r="H1511" s="1" t="s">
        <v>10118</v>
      </c>
      <c r="I1511" s="1" t="s">
        <v>10119</v>
      </c>
      <c r="J1511" s="1" t="s">
        <v>10120</v>
      </c>
      <c r="K1511" s="1" t="s">
        <v>10128</v>
      </c>
      <c r="L1511" s="1" t="s">
        <v>33</v>
      </c>
      <c r="M1511" s="1" t="b">
        <v>0</v>
      </c>
      <c r="N1511" s="1" t="s">
        <v>34</v>
      </c>
      <c r="O1511" s="1" t="s">
        <v>35</v>
      </c>
      <c r="P1511" s="1" t="s">
        <v>14798</v>
      </c>
      <c r="Q1511" s="1" t="s">
        <v>87</v>
      </c>
      <c r="R1511" s="1" t="s">
        <v>234</v>
      </c>
      <c r="S1511" s="1" t="s">
        <v>39</v>
      </c>
      <c r="T1511" s="1" t="s">
        <v>10122</v>
      </c>
      <c r="U1511" s="1" t="s">
        <v>10123</v>
      </c>
      <c r="V1511" s="1" t="s">
        <v>10124</v>
      </c>
      <c r="W1511" s="1" t="s">
        <v>1927</v>
      </c>
      <c r="X1511" s="1" t="s">
        <v>10125</v>
      </c>
      <c r="Y1511" s="1" t="s">
        <v>1218</v>
      </c>
      <c r="Z1511" s="1" t="s">
        <v>10128</v>
      </c>
      <c r="AA1511" s="1">
        <v>0</v>
      </c>
      <c r="AB1511" s="1" t="s">
        <v>280</v>
      </c>
      <c r="AD1511" s="1" t="str">
        <f>VLOOKUP($K1511,「工具标准名」映射表!$B:$I,3,0)</f>
        <v>匠邦AI</v>
      </c>
      <c r="AE1511" s="1" t="str">
        <f>VLOOKUP($K1511,「工具标准名」映射表!$B:$I,4,0)</f>
        <v>功能应用层</v>
      </c>
      <c r="AF1511" s="1" t="str">
        <f>VLOOKUP($K1511,「工具标准名」映射表!$B:$I,5,0)</f>
        <v>功能应用（生成式AI应用-语言类）</v>
      </c>
      <c r="AG1511" s="1" t="str">
        <f>VLOOKUP($K1511,「工具标准名」映射表!$B:$I,6,0)</f>
        <v>软件工具</v>
      </c>
      <c r="AH1511" s="1" t="str">
        <f>VLOOKUP($K1511,「工具标准名」映射表!$B:$I,7,0)</f>
        <v>AI智能体</v>
      </c>
      <c r="AI1511" s="1" t="str">
        <f>VLOOKUP($K1511,「工具标准名」映射表!$B:$I,8,0)</f>
        <v>否</v>
      </c>
      <c r="AJ1511" s="1" t="s">
        <v>280</v>
      </c>
      <c r="AK1511" s="1"/>
      <c r="AL1511" s="1"/>
      <c r="AM1511" s="1"/>
      <c r="AN1511" s="1"/>
      <c r="AO1511" s="1"/>
    </row>
    <row r="1512" spans="1:41" ht="16">
      <c r="A1512" s="1" t="s">
        <v>10116</v>
      </c>
      <c r="B1512" s="3">
        <v>46056.471944444398</v>
      </c>
      <c r="C1512" s="14">
        <v>759</v>
      </c>
      <c r="D1512" s="1" t="s">
        <v>10117</v>
      </c>
      <c r="E1512" s="1" t="s">
        <v>10101</v>
      </c>
      <c r="F1512" s="1" t="s">
        <v>100</v>
      </c>
      <c r="G1512" s="1" t="s">
        <v>176</v>
      </c>
      <c r="H1512" s="1" t="s">
        <v>10118</v>
      </c>
      <c r="I1512" s="1" t="s">
        <v>10119</v>
      </c>
      <c r="J1512" s="1" t="s">
        <v>10120</v>
      </c>
      <c r="K1512" s="1" t="s">
        <v>9179</v>
      </c>
      <c r="L1512" s="1" t="s">
        <v>33</v>
      </c>
      <c r="M1512" s="1" t="b">
        <v>0</v>
      </c>
      <c r="N1512" s="1" t="s">
        <v>47</v>
      </c>
      <c r="O1512" s="1" t="s">
        <v>48</v>
      </c>
      <c r="P1512" s="1" t="s">
        <v>9186</v>
      </c>
      <c r="Q1512" s="1" t="s">
        <v>87</v>
      </c>
      <c r="R1512" s="1" t="s">
        <v>234</v>
      </c>
      <c r="S1512" s="1" t="s">
        <v>39</v>
      </c>
      <c r="T1512" s="1" t="s">
        <v>10122</v>
      </c>
      <c r="U1512" s="1" t="s">
        <v>10123</v>
      </c>
      <c r="V1512" s="1" t="s">
        <v>10124</v>
      </c>
      <c r="W1512" s="1" t="s">
        <v>1927</v>
      </c>
      <c r="X1512" s="1" t="s">
        <v>10125</v>
      </c>
      <c r="Y1512" s="1" t="s">
        <v>1218</v>
      </c>
      <c r="Z1512" s="1" t="s">
        <v>5403</v>
      </c>
      <c r="AA1512" s="1" t="s">
        <v>23385</v>
      </c>
      <c r="AB1512" s="1" t="s">
        <v>280</v>
      </c>
      <c r="AD1512" s="1" t="str">
        <f>VLOOKUP($K1512,「工具标准名」映射表!$B:$I,3,0)</f>
        <v>钉钉</v>
      </c>
      <c r="AE1512" s="1" t="str">
        <f>VLOOKUP($K1512,「工具标准名」映射表!$B:$I,4,0)</f>
        <v>功能应用层</v>
      </c>
      <c r="AF1512" s="1" t="str">
        <f>VLOOKUP($K1512,「工具标准名」映射表!$B:$I,5,0)</f>
        <v>功能应用层（移动端 App）</v>
      </c>
      <c r="AG1512" s="1" t="str">
        <f>VLOOKUP($K1512,「工具标准名」映射表!$B:$I,6,0)</f>
        <v>软件工具</v>
      </c>
      <c r="AH1512" s="1" t="str">
        <f>VLOOKUP($K1512,「工具标准名」映射表!$B:$I,7,0)</f>
        <v>AI智能体</v>
      </c>
      <c r="AI1512" s="1" t="str">
        <f>VLOOKUP($K1512,「工具标准名」映射表!$B:$I,8,0)</f>
        <v>否</v>
      </c>
      <c r="AJ1512" s="1" t="s">
        <v>280</v>
      </c>
      <c r="AK1512" s="1"/>
      <c r="AL1512" s="1"/>
      <c r="AM1512" s="1"/>
      <c r="AN1512" s="1"/>
      <c r="AO1512" s="1"/>
    </row>
    <row r="1513" spans="1:41" ht="16">
      <c r="A1513" s="1" t="s">
        <v>10132</v>
      </c>
      <c r="B1513" s="3">
        <v>46056.471898148098</v>
      </c>
      <c r="C1513" s="14">
        <v>760</v>
      </c>
      <c r="D1513" s="1" t="s">
        <v>10133</v>
      </c>
      <c r="E1513" s="1" t="s">
        <v>1908</v>
      </c>
      <c r="F1513" s="1" t="s">
        <v>119</v>
      </c>
      <c r="G1513" s="1" t="s">
        <v>10134</v>
      </c>
      <c r="H1513" s="1" t="s">
        <v>10135</v>
      </c>
      <c r="I1513" s="1" t="s">
        <v>10136</v>
      </c>
      <c r="J1513" s="1" t="s">
        <v>10137</v>
      </c>
      <c r="K1513" s="1" t="s">
        <v>4768</v>
      </c>
      <c r="L1513" s="1" t="s">
        <v>33</v>
      </c>
      <c r="M1513" s="1" t="b">
        <v>0</v>
      </c>
      <c r="N1513" s="1" t="s">
        <v>47</v>
      </c>
      <c r="O1513" s="1" t="s">
        <v>48</v>
      </c>
      <c r="P1513" s="1" t="s">
        <v>4762</v>
      </c>
      <c r="Q1513" s="1" t="s">
        <v>10108</v>
      </c>
      <c r="R1513" s="1" t="s">
        <v>10139</v>
      </c>
      <c r="S1513" s="1" t="s">
        <v>39</v>
      </c>
      <c r="T1513" s="1" t="s">
        <v>10140</v>
      </c>
      <c r="U1513" s="1" t="s">
        <v>10141</v>
      </c>
      <c r="V1513" s="1" t="s">
        <v>10142</v>
      </c>
      <c r="W1513" s="1" t="s">
        <v>10143</v>
      </c>
      <c r="X1513" s="1" t="s">
        <v>10144</v>
      </c>
      <c r="Y1513" s="1" t="s">
        <v>43</v>
      </c>
      <c r="Z1513" s="1" t="s">
        <v>4768</v>
      </c>
      <c r="AA1513" s="1">
        <v>0</v>
      </c>
      <c r="AB1513" s="1" t="s">
        <v>401</v>
      </c>
      <c r="AD1513" s="1" t="str">
        <f>VLOOKUP($K1513,「工具标准名」映射表!$B:$I,3,0)</f>
        <v>CNKIAI</v>
      </c>
      <c r="AE1513" s="1" t="str">
        <f>VLOOKUP($K1513,「工具标准名」映射表!$B:$I,4,0)</f>
        <v>功能应用层</v>
      </c>
      <c r="AF1513" s="1" t="str">
        <f>VLOOKUP($K1513,「工具标准名」映射表!$B:$I,5,0)</f>
        <v>功能应用（教学辅助工具）</v>
      </c>
      <c r="AG1513" s="1" t="str">
        <f>VLOOKUP($K1513,「工具标准名」映射表!$B:$I,6,0)</f>
        <v>软件工具</v>
      </c>
      <c r="AH1513" s="1" t="str">
        <f>VLOOKUP($K1513,「工具标准名」映射表!$B:$I,7,0)</f>
        <v>AI智能体</v>
      </c>
      <c r="AI1513" s="1" t="str">
        <f>VLOOKUP($K1513,「工具标准名」映射表!$B:$I,8,0)</f>
        <v>是</v>
      </c>
      <c r="AJ1513" s="1" t="s">
        <v>401</v>
      </c>
      <c r="AK1513" s="1"/>
      <c r="AL1513" s="1"/>
      <c r="AM1513" s="1"/>
      <c r="AN1513" s="1"/>
      <c r="AO1513" s="1"/>
    </row>
    <row r="1514" spans="1:41" ht="16">
      <c r="A1514" s="1" t="s">
        <v>10132</v>
      </c>
      <c r="B1514" s="3">
        <v>46056.471898148098</v>
      </c>
      <c r="C1514" s="14">
        <v>760</v>
      </c>
      <c r="D1514" s="1" t="s">
        <v>10133</v>
      </c>
      <c r="E1514" s="1" t="s">
        <v>1908</v>
      </c>
      <c r="F1514" s="1" t="s">
        <v>119</v>
      </c>
      <c r="G1514" s="1" t="s">
        <v>10134</v>
      </c>
      <c r="H1514" s="1" t="s">
        <v>10135</v>
      </c>
      <c r="I1514" s="1" t="s">
        <v>10136</v>
      </c>
      <c r="J1514" s="1" t="s">
        <v>10137</v>
      </c>
      <c r="K1514" s="1" t="s">
        <v>124</v>
      </c>
      <c r="L1514" s="1" t="s">
        <v>33</v>
      </c>
      <c r="M1514" s="1" t="b">
        <v>0</v>
      </c>
      <c r="N1514" s="1" t="s">
        <v>47</v>
      </c>
      <c r="O1514" s="1" t="s">
        <v>48</v>
      </c>
      <c r="P1514" s="1" t="s">
        <v>5549</v>
      </c>
      <c r="Q1514" s="1" t="s">
        <v>10108</v>
      </c>
      <c r="R1514" s="1" t="s">
        <v>10139</v>
      </c>
      <c r="S1514" s="1" t="s">
        <v>39</v>
      </c>
      <c r="T1514" s="1" t="s">
        <v>10140</v>
      </c>
      <c r="U1514" s="1" t="s">
        <v>10141</v>
      </c>
      <c r="V1514" s="1" t="s">
        <v>10142</v>
      </c>
      <c r="W1514" s="1" t="s">
        <v>10143</v>
      </c>
      <c r="X1514" s="1" t="s">
        <v>10144</v>
      </c>
      <c r="Y1514" s="1" t="s">
        <v>43</v>
      </c>
      <c r="Z1514" s="1" t="s">
        <v>4864</v>
      </c>
      <c r="AA1514" s="1" t="s">
        <v>23367</v>
      </c>
      <c r="AB1514" s="1" t="s">
        <v>401</v>
      </c>
      <c r="AD1514" s="1" t="str">
        <f>VLOOKUP($K1514,「工具标准名」映射表!$B:$I,3,0)</f>
        <v>DeepSeek 大模型</v>
      </c>
      <c r="AE1514" s="1" t="str">
        <f>VLOOKUP($K1514,「工具标准名」映射表!$B:$I,4,0)</f>
        <v>功能应用层</v>
      </c>
      <c r="AF1514" s="1" t="str">
        <f>VLOOKUP($K1514,「工具标准名」映射表!$B:$I,5,0)</f>
        <v>功能应用（教学辅助工具）</v>
      </c>
      <c r="AG1514" s="1" t="str">
        <f>VLOOKUP($K1514,「工具标准名」映射表!$B:$I,6,0)</f>
        <v>软件工具</v>
      </c>
      <c r="AH1514" s="1" t="str">
        <f>VLOOKUP($K1514,「工具标准名」映射表!$B:$I,7,0)</f>
        <v>AI智能体</v>
      </c>
      <c r="AI1514" s="1" t="str">
        <f>VLOOKUP($K1514,「工具标准名」映射表!$B:$I,8,0)</f>
        <v>否</v>
      </c>
      <c r="AJ1514" s="1" t="s">
        <v>401</v>
      </c>
      <c r="AK1514" s="1"/>
      <c r="AL1514" s="1"/>
      <c r="AM1514" s="1"/>
      <c r="AN1514" s="1"/>
      <c r="AO1514" s="1"/>
    </row>
    <row r="1515" spans="1:41" ht="16">
      <c r="A1515" s="1" t="s">
        <v>10146</v>
      </c>
      <c r="B1515" s="3">
        <v>46056.471909722197</v>
      </c>
      <c r="C1515" s="14">
        <v>762</v>
      </c>
      <c r="D1515" s="1" t="s">
        <v>10147</v>
      </c>
      <c r="E1515" s="1" t="s">
        <v>674</v>
      </c>
      <c r="F1515" s="1" t="s">
        <v>100</v>
      </c>
      <c r="G1515" s="1" t="s">
        <v>10148</v>
      </c>
      <c r="H1515" s="1" t="s">
        <v>10149</v>
      </c>
      <c r="I1515" s="1" t="s">
        <v>10150</v>
      </c>
      <c r="J1515" s="1" t="s">
        <v>10151</v>
      </c>
      <c r="K1515" s="1" t="s">
        <v>124</v>
      </c>
      <c r="L1515" s="1" t="s">
        <v>33</v>
      </c>
      <c r="M1515" s="1" t="b">
        <v>0</v>
      </c>
      <c r="N1515" s="1" t="s">
        <v>47</v>
      </c>
      <c r="O1515" s="1" t="s">
        <v>48</v>
      </c>
      <c r="P1515" s="1" t="s">
        <v>5560</v>
      </c>
      <c r="Q1515" s="1" t="s">
        <v>37</v>
      </c>
      <c r="R1515" s="1" t="s">
        <v>38</v>
      </c>
      <c r="S1515" s="1" t="s">
        <v>39</v>
      </c>
      <c r="T1515" s="1" t="s">
        <v>10152</v>
      </c>
      <c r="U1515" s="1" t="s">
        <v>10150</v>
      </c>
      <c r="V1515" s="1" t="s">
        <v>10153</v>
      </c>
      <c r="W1515" s="1" t="s">
        <v>10154</v>
      </c>
      <c r="X1515" s="1" t="s">
        <v>10155</v>
      </c>
      <c r="Y1515" s="1" t="s">
        <v>43</v>
      </c>
      <c r="Z1515" s="1" t="s">
        <v>4864</v>
      </c>
      <c r="AA1515" s="1" t="s">
        <v>23367</v>
      </c>
      <c r="AB1515" s="1" t="s">
        <v>280</v>
      </c>
      <c r="AD1515" s="1" t="str">
        <f>VLOOKUP($K1515,「工具标准名」映射表!$B:$I,3,0)</f>
        <v>DeepSeek 大模型</v>
      </c>
      <c r="AE1515" s="1" t="str">
        <f>VLOOKUP($K1515,「工具标准名」映射表!$B:$I,4,0)</f>
        <v>功能应用层</v>
      </c>
      <c r="AF1515" s="1" t="str">
        <f>VLOOKUP($K1515,「工具标准名」映射表!$B:$I,5,0)</f>
        <v>功能应用（教学辅助工具）</v>
      </c>
      <c r="AG1515" s="1" t="str">
        <f>VLOOKUP($K1515,「工具标准名」映射表!$B:$I,6,0)</f>
        <v>软件工具</v>
      </c>
      <c r="AH1515" s="1" t="str">
        <f>VLOOKUP($K1515,「工具标准名」映射表!$B:$I,7,0)</f>
        <v>AI智能体</v>
      </c>
      <c r="AI1515" s="1" t="str">
        <f>VLOOKUP($K1515,「工具标准名」映射表!$B:$I,8,0)</f>
        <v>否</v>
      </c>
      <c r="AJ1515" s="1" t="s">
        <v>280</v>
      </c>
      <c r="AK1515" s="1"/>
      <c r="AL1515" s="1"/>
      <c r="AM1515" s="1"/>
      <c r="AN1515" s="1"/>
      <c r="AO1515" s="1"/>
    </row>
    <row r="1516" spans="1:41" ht="16">
      <c r="A1516" s="1" t="s">
        <v>10146</v>
      </c>
      <c r="B1516" s="3">
        <v>46056.471909722197</v>
      </c>
      <c r="C1516" s="14">
        <v>762</v>
      </c>
      <c r="D1516" s="1" t="s">
        <v>10147</v>
      </c>
      <c r="E1516" s="1" t="s">
        <v>674</v>
      </c>
      <c r="F1516" s="1" t="s">
        <v>100</v>
      </c>
      <c r="G1516" s="1" t="s">
        <v>10148</v>
      </c>
      <c r="H1516" s="1" t="s">
        <v>10149</v>
      </c>
      <c r="I1516" s="1" t="s">
        <v>10150</v>
      </c>
      <c r="J1516" s="1" t="s">
        <v>10151</v>
      </c>
      <c r="K1516" s="1" t="s">
        <v>139</v>
      </c>
      <c r="L1516" s="1" t="s">
        <v>33</v>
      </c>
      <c r="M1516" s="1" t="b">
        <v>0</v>
      </c>
      <c r="N1516" s="1" t="s">
        <v>47</v>
      </c>
      <c r="O1516" s="1" t="s">
        <v>48</v>
      </c>
      <c r="P1516" s="1" t="s">
        <v>10047</v>
      </c>
      <c r="Q1516" s="1" t="s">
        <v>37</v>
      </c>
      <c r="R1516" s="1" t="s">
        <v>38</v>
      </c>
      <c r="S1516" s="1" t="s">
        <v>39</v>
      </c>
      <c r="T1516" s="1" t="s">
        <v>10152</v>
      </c>
      <c r="U1516" s="1" t="s">
        <v>10150</v>
      </c>
      <c r="V1516" s="1" t="s">
        <v>10153</v>
      </c>
      <c r="W1516" s="1" t="s">
        <v>10154</v>
      </c>
      <c r="X1516" s="1" t="s">
        <v>10155</v>
      </c>
      <c r="Y1516" s="1" t="s">
        <v>43</v>
      </c>
      <c r="Z1516" s="1" t="s">
        <v>139</v>
      </c>
      <c r="AA1516" s="1" t="s">
        <v>23370</v>
      </c>
      <c r="AB1516" s="1" t="s">
        <v>280</v>
      </c>
      <c r="AD1516" s="1" t="str">
        <f>VLOOKUP($K1516,「工具标准名」映射表!$B:$I,3,0)</f>
        <v>豆包</v>
      </c>
      <c r="AE1516" s="1" t="str">
        <f>VLOOKUP($K1516,「工具标准名」映射表!$B:$I,4,0)</f>
        <v>功能应用层</v>
      </c>
      <c r="AF1516" s="1" t="str">
        <f>VLOOKUP($K1516,「工具标准名」映射表!$B:$I,5,0)</f>
        <v>功能应用（教学辅助工具）</v>
      </c>
      <c r="AG1516" s="1" t="str">
        <f>VLOOKUP($K1516,「工具标准名」映射表!$B:$I,6,0)</f>
        <v>软件工具</v>
      </c>
      <c r="AH1516" s="1" t="str">
        <f>VLOOKUP($K1516,「工具标准名」映射表!$B:$I,7,0)</f>
        <v>其他</v>
      </c>
      <c r="AI1516" s="1" t="str">
        <f>VLOOKUP($K1516,「工具标准名」映射表!$B:$I,8,0)</f>
        <v>否</v>
      </c>
      <c r="AJ1516" s="1" t="s">
        <v>280</v>
      </c>
      <c r="AK1516" s="1"/>
      <c r="AL1516" s="1"/>
      <c r="AM1516" s="1"/>
      <c r="AN1516" s="1"/>
      <c r="AO1516" s="1"/>
    </row>
    <row r="1517" spans="1:41" ht="16">
      <c r="A1517" s="1" t="s">
        <v>10157</v>
      </c>
      <c r="B1517" s="3">
        <v>46056.472083333298</v>
      </c>
      <c r="C1517" s="14">
        <v>763</v>
      </c>
      <c r="D1517" s="1" t="s">
        <v>10158</v>
      </c>
      <c r="E1517" s="1" t="s">
        <v>674</v>
      </c>
      <c r="F1517" s="1" t="s">
        <v>100</v>
      </c>
      <c r="G1517" s="1" t="s">
        <v>10159</v>
      </c>
      <c r="H1517" s="1" t="s">
        <v>10160</v>
      </c>
      <c r="I1517" s="1" t="s">
        <v>10161</v>
      </c>
      <c r="J1517" s="1" t="s">
        <v>10162</v>
      </c>
      <c r="K1517" s="1" t="s">
        <v>124</v>
      </c>
      <c r="L1517" s="1" t="s">
        <v>33</v>
      </c>
      <c r="M1517" s="1" t="b">
        <v>0</v>
      </c>
      <c r="N1517" s="1" t="s">
        <v>47</v>
      </c>
      <c r="O1517" s="1" t="s">
        <v>48</v>
      </c>
      <c r="P1517" s="1" t="s">
        <v>5572</v>
      </c>
      <c r="Q1517" s="1" t="s">
        <v>87</v>
      </c>
      <c r="R1517" s="1" t="s">
        <v>262</v>
      </c>
      <c r="S1517" s="1" t="s">
        <v>375</v>
      </c>
      <c r="T1517" s="1" t="s">
        <v>10165</v>
      </c>
      <c r="U1517" s="1" t="s">
        <v>10161</v>
      </c>
      <c r="V1517" s="1" t="s">
        <v>10166</v>
      </c>
      <c r="W1517" s="1" t="s">
        <v>10167</v>
      </c>
      <c r="X1517" s="1" t="s">
        <v>10168</v>
      </c>
      <c r="Y1517" s="1" t="s">
        <v>156</v>
      </c>
      <c r="Z1517" s="1" t="s">
        <v>4864</v>
      </c>
      <c r="AA1517" s="1" t="s">
        <v>23367</v>
      </c>
      <c r="AB1517" s="1" t="s">
        <v>280</v>
      </c>
      <c r="AD1517" s="1" t="str">
        <f>VLOOKUP($K1517,「工具标准名」映射表!$B:$I,3,0)</f>
        <v>DeepSeek 大模型</v>
      </c>
      <c r="AE1517" s="1" t="str">
        <f>VLOOKUP($K1517,「工具标准名」映射表!$B:$I,4,0)</f>
        <v>功能应用层</v>
      </c>
      <c r="AF1517" s="1" t="str">
        <f>VLOOKUP($K1517,「工具标准名」映射表!$B:$I,5,0)</f>
        <v>功能应用（教学辅助工具）</v>
      </c>
      <c r="AG1517" s="1" t="str">
        <f>VLOOKUP($K1517,「工具标准名」映射表!$B:$I,6,0)</f>
        <v>软件工具</v>
      </c>
      <c r="AH1517" s="1" t="str">
        <f>VLOOKUP($K1517,「工具标准名」映射表!$B:$I,7,0)</f>
        <v>AI智能体</v>
      </c>
      <c r="AI1517" s="1" t="str">
        <f>VLOOKUP($K1517,「工具标准名」映射表!$B:$I,8,0)</f>
        <v>否</v>
      </c>
      <c r="AJ1517" s="1" t="s">
        <v>280</v>
      </c>
      <c r="AK1517" s="1"/>
      <c r="AL1517" s="1"/>
      <c r="AM1517" s="1"/>
      <c r="AN1517" s="1"/>
      <c r="AO1517" s="1"/>
    </row>
    <row r="1518" spans="1:41" ht="16">
      <c r="A1518" s="1" t="s">
        <v>10157</v>
      </c>
      <c r="B1518" s="3">
        <v>46056.472083333298</v>
      </c>
      <c r="C1518" s="14">
        <v>763</v>
      </c>
      <c r="D1518" s="1" t="s">
        <v>10158</v>
      </c>
      <c r="E1518" s="1" t="s">
        <v>674</v>
      </c>
      <c r="F1518" s="1" t="s">
        <v>100</v>
      </c>
      <c r="G1518" s="1" t="s">
        <v>10159</v>
      </c>
      <c r="H1518" s="1" t="s">
        <v>10160</v>
      </c>
      <c r="I1518" s="1" t="s">
        <v>10161</v>
      </c>
      <c r="J1518" s="1" t="s">
        <v>10162</v>
      </c>
      <c r="K1518" s="1" t="s">
        <v>10169</v>
      </c>
      <c r="L1518" s="1" t="s">
        <v>33</v>
      </c>
      <c r="M1518" s="1" t="b">
        <v>0</v>
      </c>
      <c r="N1518" s="1" t="s">
        <v>47</v>
      </c>
      <c r="O1518" s="1" t="s">
        <v>48</v>
      </c>
      <c r="P1518" s="1" t="s">
        <v>20010</v>
      </c>
      <c r="Q1518" s="1" t="s">
        <v>87</v>
      </c>
      <c r="R1518" s="1" t="s">
        <v>262</v>
      </c>
      <c r="S1518" s="1" t="s">
        <v>375</v>
      </c>
      <c r="T1518" s="1" t="s">
        <v>10165</v>
      </c>
      <c r="U1518" s="1" t="s">
        <v>10161</v>
      </c>
      <c r="V1518" s="1" t="s">
        <v>10166</v>
      </c>
      <c r="W1518" s="1" t="s">
        <v>10167</v>
      </c>
      <c r="X1518" s="1" t="s">
        <v>10168</v>
      </c>
      <c r="Y1518" s="1" t="s">
        <v>156</v>
      </c>
      <c r="Z1518" s="1" t="s">
        <v>10169</v>
      </c>
      <c r="AA1518" s="1">
        <v>0</v>
      </c>
      <c r="AB1518" s="1" t="s">
        <v>280</v>
      </c>
      <c r="AD1518" s="1" t="str">
        <f>VLOOKUP($K1518,「工具标准名」映射表!$B:$I,3,0)</f>
        <v>心之易</v>
      </c>
      <c r="AE1518" s="1" t="str">
        <f>VLOOKUP($K1518,「工具标准名」映射表!$B:$I,4,0)</f>
        <v>功能应用层</v>
      </c>
      <c r="AF1518" s="1" t="str">
        <f>VLOOKUP($K1518,「工具标准名」映射表!$B:$I,5,0)</f>
        <v>功能应用（校级 / 区域级系统）</v>
      </c>
      <c r="AG1518" s="1" t="str">
        <f>VLOOKUP($K1518,「工具标准名」映射表!$B:$I,6,0)</f>
        <v>软件工具</v>
      </c>
      <c r="AH1518" s="1" t="str">
        <f>VLOOKUP($K1518,「工具标准名」映射表!$B:$I,7,0)</f>
        <v>AI智能体</v>
      </c>
      <c r="AI1518" s="1" t="str">
        <f>VLOOKUP($K1518,「工具标准名」映射表!$B:$I,8,0)</f>
        <v>否</v>
      </c>
      <c r="AJ1518" s="1" t="s">
        <v>280</v>
      </c>
      <c r="AK1518" s="1"/>
      <c r="AL1518" s="1"/>
      <c r="AM1518" s="1"/>
      <c r="AN1518" s="1"/>
      <c r="AO1518" s="1"/>
    </row>
    <row r="1519" spans="1:41" ht="16">
      <c r="A1519" s="1" t="s">
        <v>10157</v>
      </c>
      <c r="B1519" s="3">
        <v>46056.472083333298</v>
      </c>
      <c r="C1519" s="14">
        <v>763</v>
      </c>
      <c r="D1519" s="1" t="s">
        <v>10158</v>
      </c>
      <c r="E1519" s="1" t="s">
        <v>674</v>
      </c>
      <c r="F1519" s="1" t="s">
        <v>100</v>
      </c>
      <c r="G1519" s="1" t="s">
        <v>10159</v>
      </c>
      <c r="H1519" s="1" t="s">
        <v>10160</v>
      </c>
      <c r="I1519" s="1" t="s">
        <v>10161</v>
      </c>
      <c r="J1519" s="1" t="s">
        <v>10162</v>
      </c>
      <c r="K1519" s="1" t="s">
        <v>4617</v>
      </c>
      <c r="L1519" s="1" t="s">
        <v>33</v>
      </c>
      <c r="M1519" s="1" t="b">
        <v>0</v>
      </c>
      <c r="N1519" s="1" t="s">
        <v>34</v>
      </c>
      <c r="O1519" s="1" t="s">
        <v>35</v>
      </c>
      <c r="P1519" s="1" t="s">
        <v>4616</v>
      </c>
      <c r="Q1519" s="1" t="s">
        <v>87</v>
      </c>
      <c r="R1519" s="1" t="s">
        <v>262</v>
      </c>
      <c r="S1519" s="1" t="s">
        <v>375</v>
      </c>
      <c r="T1519" s="1" t="s">
        <v>10165</v>
      </c>
      <c r="U1519" s="1" t="s">
        <v>10161</v>
      </c>
      <c r="V1519" s="1" t="s">
        <v>10166</v>
      </c>
      <c r="W1519" s="1" t="s">
        <v>10167</v>
      </c>
      <c r="X1519" s="1" t="s">
        <v>10168</v>
      </c>
      <c r="Y1519" s="1" t="s">
        <v>156</v>
      </c>
      <c r="Z1519" s="1" t="s">
        <v>4617</v>
      </c>
      <c r="AA1519" s="1">
        <v>0</v>
      </c>
      <c r="AB1519" s="1" t="s">
        <v>280</v>
      </c>
      <c r="AD1519" s="1" t="str">
        <f>VLOOKUP($K1519,「工具标准名」映射表!$B:$I,3,0)</f>
        <v>Chat GPT</v>
      </c>
      <c r="AE1519" s="1" t="str">
        <f>VLOOKUP($K1519,「工具标准名」映射表!$B:$I,4,0)</f>
        <v>功能应用层</v>
      </c>
      <c r="AF1519" s="1" t="str">
        <f>VLOOKUP($K1519,「工具标准名」映射表!$B:$I,5,0)</f>
        <v>功能应用（校级 / 区域级系统）</v>
      </c>
      <c r="AG1519" s="1" t="str">
        <f>VLOOKUP($K1519,「工具标准名」映射表!$B:$I,6,0)</f>
        <v>软件工具</v>
      </c>
      <c r="AH1519" s="1" t="str">
        <f>VLOOKUP($K1519,「工具标准名」映射表!$B:$I,7,0)</f>
        <v>AI智能体</v>
      </c>
      <c r="AI1519" s="1" t="str">
        <f>VLOOKUP($K1519,「工具标准名」映射表!$B:$I,8,0)</f>
        <v>否</v>
      </c>
      <c r="AJ1519" s="1" t="s">
        <v>280</v>
      </c>
      <c r="AK1519" s="1"/>
      <c r="AL1519" s="1"/>
      <c r="AM1519" s="1"/>
      <c r="AN1519" s="1"/>
      <c r="AO1519" s="1"/>
    </row>
    <row r="1520" spans="1:41" ht="16">
      <c r="A1520" s="1" t="s">
        <v>10157</v>
      </c>
      <c r="B1520" s="3">
        <v>46056.472083333298</v>
      </c>
      <c r="C1520" s="14">
        <v>763</v>
      </c>
      <c r="D1520" s="1" t="s">
        <v>10158</v>
      </c>
      <c r="E1520" s="1" t="s">
        <v>674</v>
      </c>
      <c r="F1520" s="1" t="s">
        <v>100</v>
      </c>
      <c r="G1520" s="1" t="s">
        <v>10159</v>
      </c>
      <c r="H1520" s="1" t="s">
        <v>10160</v>
      </c>
      <c r="I1520" s="1" t="s">
        <v>10161</v>
      </c>
      <c r="J1520" s="1" t="s">
        <v>10162</v>
      </c>
      <c r="K1520" s="1" t="s">
        <v>10172</v>
      </c>
      <c r="L1520" s="1" t="s">
        <v>33</v>
      </c>
      <c r="M1520" s="1" t="b">
        <v>0</v>
      </c>
      <c r="N1520" s="1" t="s">
        <v>8586</v>
      </c>
      <c r="O1520" s="1" t="s">
        <v>66</v>
      </c>
      <c r="P1520" s="1" t="s">
        <v>11901</v>
      </c>
      <c r="Q1520" s="1" t="s">
        <v>87</v>
      </c>
      <c r="R1520" s="1" t="s">
        <v>262</v>
      </c>
      <c r="S1520" s="1" t="s">
        <v>375</v>
      </c>
      <c r="T1520" s="1" t="s">
        <v>10165</v>
      </c>
      <c r="U1520" s="1" t="s">
        <v>10161</v>
      </c>
      <c r="V1520" s="1" t="s">
        <v>10166</v>
      </c>
      <c r="W1520" s="1" t="s">
        <v>10167</v>
      </c>
      <c r="X1520" s="1" t="s">
        <v>10168</v>
      </c>
      <c r="Y1520" s="1" t="s">
        <v>156</v>
      </c>
      <c r="Z1520" s="1" t="s">
        <v>10172</v>
      </c>
      <c r="AA1520" s="1">
        <v>0</v>
      </c>
      <c r="AB1520" s="1" t="s">
        <v>280</v>
      </c>
      <c r="AD1520" s="1" t="str">
        <f>VLOOKUP($K1520,「工具标准名」映射表!$B:$I,3,0)</f>
        <v>读书郎</v>
      </c>
      <c r="AE1520" s="1" t="str">
        <f>VLOOKUP($K1520,「工具标准名」映射表!$B:$I,4,0)</f>
        <v>功能应用层</v>
      </c>
      <c r="AF1520" s="1" t="str">
        <f>VLOOKUP($K1520,「工具标准名」映射表!$B:$I,5,0)</f>
        <v>功能应用层（AI智能体）</v>
      </c>
      <c r="AG1520" s="1" t="str">
        <f>VLOOKUP($K1520,「工具标准名」映射表!$B:$I,6,0)</f>
        <v>软件工具</v>
      </c>
      <c r="AH1520" s="1" t="str">
        <f>VLOOKUP($K1520,「工具标准名」映射表!$B:$I,7,0)</f>
        <v>其他</v>
      </c>
      <c r="AI1520" s="1" t="str">
        <f>VLOOKUP($K1520,「工具标准名」映射表!$B:$I,8,0)</f>
        <v>否</v>
      </c>
      <c r="AJ1520" s="1" t="s">
        <v>280</v>
      </c>
      <c r="AK1520" s="1"/>
      <c r="AL1520" s="1"/>
      <c r="AM1520" s="1"/>
      <c r="AN1520" s="1"/>
      <c r="AO1520" s="1"/>
    </row>
    <row r="1521" spans="1:41" ht="16">
      <c r="A1521" s="1" t="s">
        <v>10157</v>
      </c>
      <c r="B1521" s="3">
        <v>46056.472083333298</v>
      </c>
      <c r="C1521" s="14">
        <v>763</v>
      </c>
      <c r="D1521" s="1" t="s">
        <v>10158</v>
      </c>
      <c r="E1521" s="1" t="s">
        <v>674</v>
      </c>
      <c r="F1521" s="1" t="s">
        <v>100</v>
      </c>
      <c r="G1521" s="1" t="s">
        <v>10159</v>
      </c>
      <c r="H1521" s="1" t="s">
        <v>10160</v>
      </c>
      <c r="I1521" s="1" t="s">
        <v>10161</v>
      </c>
      <c r="J1521" s="1" t="s">
        <v>10162</v>
      </c>
      <c r="K1521" s="1" t="s">
        <v>8593</v>
      </c>
      <c r="L1521" s="1" t="s">
        <v>33</v>
      </c>
      <c r="M1521" s="1" t="b">
        <v>0</v>
      </c>
      <c r="N1521" s="1" t="s">
        <v>8586</v>
      </c>
      <c r="O1521" s="1" t="s">
        <v>66</v>
      </c>
      <c r="P1521" s="1" t="s">
        <v>8587</v>
      </c>
      <c r="Q1521" s="1" t="s">
        <v>87</v>
      </c>
      <c r="R1521" s="1" t="s">
        <v>262</v>
      </c>
      <c r="S1521" s="1" t="s">
        <v>375</v>
      </c>
      <c r="T1521" s="1" t="s">
        <v>10165</v>
      </c>
      <c r="U1521" s="1" t="s">
        <v>10161</v>
      </c>
      <c r="V1521" s="1" t="s">
        <v>10166</v>
      </c>
      <c r="W1521" s="1" t="s">
        <v>10167</v>
      </c>
      <c r="X1521" s="1" t="s">
        <v>10168</v>
      </c>
      <c r="Y1521" s="1" t="s">
        <v>156</v>
      </c>
      <c r="Z1521" s="1" t="s">
        <v>8593</v>
      </c>
      <c r="AA1521" s="1">
        <v>0</v>
      </c>
      <c r="AB1521" s="1" t="s">
        <v>280</v>
      </c>
      <c r="AD1521" s="1" t="str">
        <f>VLOOKUP($K1521,「工具标准名」映射表!$B:$I,3,0)</f>
        <v>班级小管家</v>
      </c>
      <c r="AE1521" s="1" t="str">
        <f>VLOOKUP($K1521,「工具标准名」映射表!$B:$I,4,0)</f>
        <v>功能应用层</v>
      </c>
      <c r="AF1521" s="1" t="str">
        <f>VLOOKUP($K1521,「工具标准名」映射表!$B:$I,5,0)</f>
        <v>功能应用（Web 教学平台（SaaS））</v>
      </c>
      <c r="AG1521" s="1" t="str">
        <f>VLOOKUP($K1521,「工具标准名」映射表!$B:$I,6,0)</f>
        <v>软件工具</v>
      </c>
      <c r="AH1521" s="1" t="str">
        <f>VLOOKUP($K1521,「工具标准名」映射表!$B:$I,7,0)</f>
        <v>其他</v>
      </c>
      <c r="AI1521" s="1" t="str">
        <f>VLOOKUP($K1521,「工具标准名」映射表!$B:$I,8,0)</f>
        <v>否</v>
      </c>
      <c r="AJ1521" s="1" t="s">
        <v>280</v>
      </c>
      <c r="AK1521" s="1"/>
      <c r="AL1521" s="1"/>
      <c r="AM1521" s="1"/>
      <c r="AN1521" s="1"/>
      <c r="AO1521" s="1"/>
    </row>
    <row r="1522" spans="1:41" ht="16">
      <c r="A1522" s="1" t="s">
        <v>10157</v>
      </c>
      <c r="B1522" s="3">
        <v>46056.472083333298</v>
      </c>
      <c r="C1522" s="14">
        <v>763</v>
      </c>
      <c r="D1522" s="1" t="s">
        <v>10158</v>
      </c>
      <c r="E1522" s="1" t="s">
        <v>674</v>
      </c>
      <c r="F1522" s="1" t="s">
        <v>100</v>
      </c>
      <c r="G1522" s="1" t="s">
        <v>10159</v>
      </c>
      <c r="H1522" s="1" t="s">
        <v>10160</v>
      </c>
      <c r="I1522" s="1" t="s">
        <v>10161</v>
      </c>
      <c r="J1522" s="1" t="s">
        <v>10162</v>
      </c>
      <c r="K1522" s="1" t="s">
        <v>2439</v>
      </c>
      <c r="L1522" s="1" t="s">
        <v>33</v>
      </c>
      <c r="M1522" s="1" t="b">
        <v>0</v>
      </c>
      <c r="N1522" s="1" t="s">
        <v>8586</v>
      </c>
      <c r="O1522" s="1" t="s">
        <v>66</v>
      </c>
      <c r="P1522" s="1" t="s">
        <v>8636</v>
      </c>
      <c r="Q1522" s="1" t="s">
        <v>87</v>
      </c>
      <c r="R1522" s="1" t="s">
        <v>262</v>
      </c>
      <c r="S1522" s="1" t="s">
        <v>375</v>
      </c>
      <c r="T1522" s="1" t="s">
        <v>10165</v>
      </c>
      <c r="U1522" s="1" t="s">
        <v>10161</v>
      </c>
      <c r="V1522" s="1" t="s">
        <v>10166</v>
      </c>
      <c r="W1522" s="1" t="s">
        <v>10167</v>
      </c>
      <c r="X1522" s="1" t="s">
        <v>10168</v>
      </c>
      <c r="Y1522" s="1" t="s">
        <v>156</v>
      </c>
      <c r="Z1522" s="1" t="s">
        <v>2439</v>
      </c>
      <c r="AA1522" s="1">
        <v>0</v>
      </c>
      <c r="AB1522" s="1" t="s">
        <v>280</v>
      </c>
      <c r="AD1522" s="1" t="str">
        <f>VLOOKUP($K1522,「工具标准名」映射表!$B:$I,3,0)</f>
        <v>班级优化大师软件</v>
      </c>
      <c r="AE1522" s="1" t="str">
        <f>VLOOKUP($K1522,「工具标准名」映射表!$B:$I,4,0)</f>
        <v>功能应用层</v>
      </c>
      <c r="AF1522" s="1" t="str">
        <f>VLOOKUP($K1522,「工具标准名」映射表!$B:$I,5,0)</f>
        <v>功能应用（Web 教学平台（SaaS））</v>
      </c>
      <c r="AG1522" s="1" t="str">
        <f>VLOOKUP($K1522,「工具标准名」映射表!$B:$I,6,0)</f>
        <v>软件工具</v>
      </c>
      <c r="AH1522" s="1" t="str">
        <f>VLOOKUP($K1522,「工具标准名」映射表!$B:$I,7,0)</f>
        <v>其他</v>
      </c>
      <c r="AI1522" s="1" t="str">
        <f>VLOOKUP($K1522,「工具标准名」映射表!$B:$I,8,0)</f>
        <v>否</v>
      </c>
      <c r="AJ1522" s="1" t="s">
        <v>280</v>
      </c>
      <c r="AK1522" s="1"/>
      <c r="AL1522" s="1"/>
      <c r="AM1522" s="1"/>
      <c r="AN1522" s="1"/>
      <c r="AO1522" s="1"/>
    </row>
    <row r="1523" spans="1:41" ht="16">
      <c r="A1523" s="1" t="s">
        <v>10157</v>
      </c>
      <c r="B1523" s="3">
        <v>46056.472083333298</v>
      </c>
      <c r="C1523" s="14">
        <v>763</v>
      </c>
      <c r="D1523" s="1" t="s">
        <v>10158</v>
      </c>
      <c r="E1523" s="1" t="s">
        <v>674</v>
      </c>
      <c r="F1523" s="1" t="s">
        <v>100</v>
      </c>
      <c r="G1523" s="1" t="s">
        <v>10159</v>
      </c>
      <c r="H1523" s="1" t="s">
        <v>10160</v>
      </c>
      <c r="I1523" s="1" t="s">
        <v>10161</v>
      </c>
      <c r="J1523" s="1" t="s">
        <v>10162</v>
      </c>
      <c r="K1523" s="1" t="s">
        <v>10175</v>
      </c>
      <c r="L1523" s="1" t="s">
        <v>33</v>
      </c>
      <c r="M1523" s="1" t="b">
        <v>0</v>
      </c>
      <c r="N1523" s="1" t="s">
        <v>8586</v>
      </c>
      <c r="O1523" s="1" t="s">
        <v>66</v>
      </c>
      <c r="P1523" s="1" t="s">
        <v>19261</v>
      </c>
      <c r="Q1523" s="1" t="s">
        <v>87</v>
      </c>
      <c r="R1523" s="1" t="s">
        <v>262</v>
      </c>
      <c r="S1523" s="1" t="s">
        <v>375</v>
      </c>
      <c r="T1523" s="1" t="s">
        <v>10165</v>
      </c>
      <c r="U1523" s="1" t="s">
        <v>10161</v>
      </c>
      <c r="V1523" s="1" t="s">
        <v>10166</v>
      </c>
      <c r="W1523" s="1" t="s">
        <v>10167</v>
      </c>
      <c r="X1523" s="1" t="s">
        <v>10168</v>
      </c>
      <c r="Y1523" s="1" t="s">
        <v>156</v>
      </c>
      <c r="Z1523" s="1" t="s">
        <v>10175</v>
      </c>
      <c r="AA1523" s="1" t="s">
        <v>23374</v>
      </c>
      <c r="AB1523" s="1" t="s">
        <v>280</v>
      </c>
      <c r="AD1523" s="1" t="str">
        <f>VLOOKUP($K1523,「工具标准名」映射表!$B:$I,3,0)</f>
        <v>希沃品课</v>
      </c>
      <c r="AE1523" s="1" t="str">
        <f>VLOOKUP($K1523,「工具标准名」映射表!$B:$I,4,0)</f>
        <v>功能应用层</v>
      </c>
      <c r="AF1523" s="1" t="str">
        <f>VLOOKUP($K1523,「工具标准名」映射表!$B:$I,5,0)</f>
        <v>功能应用（平台型综合系统）</v>
      </c>
      <c r="AG1523" s="1" t="str">
        <f>VLOOKUP($K1523,「工具标准名」映射表!$B:$I,6,0)</f>
        <v>虚拟教室</v>
      </c>
      <c r="AH1523" s="1" t="str">
        <f>VLOOKUP($K1523,「工具标准名」映射表!$B:$I,7,0)</f>
        <v>AI智能体</v>
      </c>
      <c r="AI1523" s="1" t="str">
        <f>VLOOKUP($K1523,「工具标准名」映射表!$B:$I,8,0)</f>
        <v>否</v>
      </c>
      <c r="AJ1523" s="1" t="s">
        <v>280</v>
      </c>
      <c r="AK1523" s="1"/>
      <c r="AL1523" s="1"/>
      <c r="AM1523" s="1"/>
      <c r="AN1523" s="1"/>
      <c r="AO1523" s="1"/>
    </row>
    <row r="1524" spans="1:41" ht="16">
      <c r="A1524" s="1" t="s">
        <v>10157</v>
      </c>
      <c r="B1524" s="3">
        <v>46056.472083333298</v>
      </c>
      <c r="C1524" s="14">
        <v>763</v>
      </c>
      <c r="D1524" s="1" t="s">
        <v>10158</v>
      </c>
      <c r="E1524" s="1" t="s">
        <v>674</v>
      </c>
      <c r="F1524" s="1" t="s">
        <v>100</v>
      </c>
      <c r="G1524" s="1" t="s">
        <v>10159</v>
      </c>
      <c r="H1524" s="1" t="s">
        <v>10160</v>
      </c>
      <c r="I1524" s="1" t="s">
        <v>10161</v>
      </c>
      <c r="J1524" s="1" t="s">
        <v>10162</v>
      </c>
      <c r="K1524" s="1" t="s">
        <v>207</v>
      </c>
      <c r="L1524" s="1" t="s">
        <v>33</v>
      </c>
      <c r="M1524" s="1" t="b">
        <v>0</v>
      </c>
      <c r="N1524" s="1" t="s">
        <v>34</v>
      </c>
      <c r="O1524" s="1" t="s">
        <v>35</v>
      </c>
      <c r="P1524" s="1" t="s">
        <v>13755</v>
      </c>
      <c r="Q1524" s="1" t="s">
        <v>87</v>
      </c>
      <c r="R1524" s="1" t="s">
        <v>262</v>
      </c>
      <c r="S1524" s="1" t="s">
        <v>375</v>
      </c>
      <c r="T1524" s="1" t="s">
        <v>10165</v>
      </c>
      <c r="U1524" s="1" t="s">
        <v>10161</v>
      </c>
      <c r="V1524" s="1" t="s">
        <v>10166</v>
      </c>
      <c r="W1524" s="1" t="s">
        <v>10167</v>
      </c>
      <c r="X1524" s="1" t="s">
        <v>10168</v>
      </c>
      <c r="Y1524" s="1" t="s">
        <v>156</v>
      </c>
      <c r="Z1524" s="1" t="s">
        <v>207</v>
      </c>
      <c r="AA1524" s="1" t="s">
        <v>23372</v>
      </c>
      <c r="AB1524" s="1" t="s">
        <v>280</v>
      </c>
      <c r="AD1524" s="1" t="str">
        <f>VLOOKUP($K1524,「工具标准名」映射表!$B:$I,3,0)</f>
        <v>即梦AI</v>
      </c>
      <c r="AE1524" s="1" t="str">
        <f>VLOOKUP($K1524,「工具标准名」映射表!$B:$I,4,0)</f>
        <v>功能应用层</v>
      </c>
      <c r="AF1524" s="1" t="str">
        <f>VLOOKUP($K1524,「工具标准名」映射表!$B:$I,5,0)</f>
        <v>功能应用（生成式AI应用-图像类）</v>
      </c>
      <c r="AG1524" s="1" t="str">
        <f>VLOOKUP($K1524,「工具标准名」映射表!$B:$I,6,0)</f>
        <v>软件工具</v>
      </c>
      <c r="AH1524" s="1" t="str">
        <f>VLOOKUP($K1524,「工具标准名」映射表!$B:$I,7,0)</f>
        <v>AI智能体</v>
      </c>
      <c r="AI1524" s="1" t="str">
        <f>VLOOKUP($K1524,「工具标准名」映射表!$B:$I,8,0)</f>
        <v>是</v>
      </c>
      <c r="AJ1524" s="1" t="s">
        <v>280</v>
      </c>
      <c r="AK1524" s="1"/>
      <c r="AL1524" s="1"/>
      <c r="AM1524" s="1"/>
      <c r="AN1524" s="1"/>
      <c r="AO1524" s="1"/>
    </row>
    <row r="1525" spans="1:41" ht="16">
      <c r="A1525" s="1" t="s">
        <v>10177</v>
      </c>
      <c r="B1525" s="3">
        <v>46056.471967592603</v>
      </c>
      <c r="C1525" s="14">
        <v>764</v>
      </c>
      <c r="D1525" s="1" t="s">
        <v>10178</v>
      </c>
      <c r="E1525" s="1" t="s">
        <v>674</v>
      </c>
      <c r="F1525" s="1" t="s">
        <v>27</v>
      </c>
      <c r="G1525" s="1" t="s">
        <v>10179</v>
      </c>
      <c r="H1525" s="1" t="s">
        <v>10180</v>
      </c>
      <c r="I1525" s="1" t="s">
        <v>10181</v>
      </c>
      <c r="J1525" s="1" t="s">
        <v>10182</v>
      </c>
      <c r="K1525" s="1" t="s">
        <v>2718</v>
      </c>
      <c r="L1525" s="1" t="s">
        <v>33</v>
      </c>
      <c r="M1525" s="1" t="b">
        <v>0</v>
      </c>
      <c r="N1525" s="1" t="s">
        <v>47</v>
      </c>
      <c r="O1525" s="1" t="s">
        <v>66</v>
      </c>
      <c r="P1525" s="1" t="s">
        <v>22002</v>
      </c>
      <c r="Q1525" s="1" t="s">
        <v>87</v>
      </c>
      <c r="R1525" s="1" t="s">
        <v>836</v>
      </c>
      <c r="S1525" s="1" t="s">
        <v>39</v>
      </c>
      <c r="T1525" s="1" t="s">
        <v>10184</v>
      </c>
      <c r="U1525" s="1" t="s">
        <v>10185</v>
      </c>
      <c r="V1525" s="1" t="s">
        <v>10186</v>
      </c>
      <c r="W1525" s="1" t="s">
        <v>10187</v>
      </c>
      <c r="X1525" s="1" t="s">
        <v>10188</v>
      </c>
      <c r="Y1525" s="1" t="s">
        <v>156</v>
      </c>
      <c r="Z1525" s="1" t="s">
        <v>2718</v>
      </c>
      <c r="AA1525" s="1">
        <v>0</v>
      </c>
      <c r="AB1525" s="1" t="s">
        <v>280</v>
      </c>
      <c r="AD1525" s="1" t="str">
        <f>VLOOKUP($K1525,「工具标准名」映射表!$B:$I,3,0)</f>
        <v>智能备课助手</v>
      </c>
      <c r="AE1525" s="1" t="str">
        <f>VLOOKUP($K1525,「工具标准名」映射表!$B:$I,4,0)</f>
        <v>功能应用层</v>
      </c>
      <c r="AF1525" s="1" t="str">
        <f>VLOOKUP($K1525,「工具标准名」映射表!$B:$I,5,0)</f>
        <v>功能应用（校级 / 区域级系统）</v>
      </c>
      <c r="AG1525" s="1" t="str">
        <f>VLOOKUP($K1525,「工具标准名」映射表!$B:$I,6,0)</f>
        <v>软件工具</v>
      </c>
      <c r="AH1525" s="1" t="str">
        <f>VLOOKUP($K1525,「工具标准名」映射表!$B:$I,7,0)</f>
        <v>AI智能体</v>
      </c>
      <c r="AI1525" s="1" t="str">
        <f>VLOOKUP($K1525,「工具标准名」映射表!$B:$I,8,0)</f>
        <v>否</v>
      </c>
      <c r="AJ1525" s="1" t="s">
        <v>280</v>
      </c>
      <c r="AK1525" s="1"/>
      <c r="AL1525" s="1"/>
      <c r="AM1525" s="1"/>
      <c r="AN1525" s="1"/>
      <c r="AO1525" s="1"/>
    </row>
    <row r="1526" spans="1:41" ht="16">
      <c r="A1526" s="1" t="s">
        <v>10177</v>
      </c>
      <c r="B1526" s="3">
        <v>46056.471967592603</v>
      </c>
      <c r="C1526" s="14">
        <v>764</v>
      </c>
      <c r="D1526" s="1" t="s">
        <v>10178</v>
      </c>
      <c r="E1526" s="1" t="s">
        <v>674</v>
      </c>
      <c r="F1526" s="1" t="s">
        <v>27</v>
      </c>
      <c r="G1526" s="1" t="s">
        <v>10179</v>
      </c>
      <c r="H1526" s="1" t="s">
        <v>10180</v>
      </c>
      <c r="I1526" s="1" t="s">
        <v>10181</v>
      </c>
      <c r="J1526" s="1" t="s">
        <v>10182</v>
      </c>
      <c r="K1526" s="1" t="s">
        <v>10189</v>
      </c>
      <c r="L1526" s="1" t="s">
        <v>33</v>
      </c>
      <c r="M1526" s="1" t="b">
        <v>0</v>
      </c>
      <c r="N1526" s="1" t="s">
        <v>47</v>
      </c>
      <c r="O1526" s="1" t="s">
        <v>66</v>
      </c>
      <c r="P1526" s="1" t="s">
        <v>20409</v>
      </c>
      <c r="Q1526" s="1" t="s">
        <v>87</v>
      </c>
      <c r="R1526" s="1" t="s">
        <v>836</v>
      </c>
      <c r="S1526" s="1" t="s">
        <v>39</v>
      </c>
      <c r="T1526" s="1" t="s">
        <v>10184</v>
      </c>
      <c r="U1526" s="1" t="s">
        <v>10185</v>
      </c>
      <c r="V1526" s="1" t="s">
        <v>10186</v>
      </c>
      <c r="W1526" s="1" t="s">
        <v>10187</v>
      </c>
      <c r="X1526" s="1" t="s">
        <v>10188</v>
      </c>
      <c r="Y1526" s="1" t="s">
        <v>156</v>
      </c>
      <c r="Z1526" s="1" t="s">
        <v>10189</v>
      </c>
      <c r="AA1526" s="1">
        <v>0</v>
      </c>
      <c r="AB1526" s="1" t="s">
        <v>280</v>
      </c>
      <c r="AD1526" s="1" t="str">
        <f>VLOOKUP($K1526,「工具标准名」映射表!$B:$I,3,0)</f>
        <v>学生智能学伴</v>
      </c>
      <c r="AE1526" s="1" t="str">
        <f>VLOOKUP($K1526,「工具标准名」映射表!$B:$I,4,0)</f>
        <v>功能应用层</v>
      </c>
      <c r="AF1526" s="1" t="str">
        <f>VLOOKUP($K1526,「工具标准名」映射表!$B:$I,5,0)</f>
        <v>功能应用（校级 / 区域级系统）</v>
      </c>
      <c r="AG1526" s="1" t="str">
        <f>VLOOKUP($K1526,「工具标准名」映射表!$B:$I,6,0)</f>
        <v>软件工具</v>
      </c>
      <c r="AH1526" s="1" t="str">
        <f>VLOOKUP($K1526,「工具标准名」映射表!$B:$I,7,0)</f>
        <v>AI智能体</v>
      </c>
      <c r="AI1526" s="1" t="str">
        <f>VLOOKUP($K1526,「工具标准名」映射表!$B:$I,8,0)</f>
        <v>否</v>
      </c>
      <c r="AJ1526" s="1" t="s">
        <v>280</v>
      </c>
      <c r="AK1526" s="1"/>
      <c r="AL1526" s="1"/>
      <c r="AM1526" s="1"/>
      <c r="AN1526" s="1"/>
      <c r="AO1526" s="1"/>
    </row>
    <row r="1527" spans="1:41" ht="16">
      <c r="A1527" s="1" t="s">
        <v>10177</v>
      </c>
      <c r="B1527" s="3">
        <v>46056.471967592603</v>
      </c>
      <c r="C1527" s="14">
        <v>764</v>
      </c>
      <c r="D1527" s="1" t="s">
        <v>10178</v>
      </c>
      <c r="E1527" s="1" t="s">
        <v>674</v>
      </c>
      <c r="F1527" s="1" t="s">
        <v>27</v>
      </c>
      <c r="G1527" s="1" t="s">
        <v>10179</v>
      </c>
      <c r="H1527" s="1" t="s">
        <v>10180</v>
      </c>
      <c r="I1527" s="1" t="s">
        <v>10181</v>
      </c>
      <c r="J1527" s="1" t="s">
        <v>10182</v>
      </c>
      <c r="K1527" s="1" t="s">
        <v>10191</v>
      </c>
      <c r="L1527" s="1" t="s">
        <v>33</v>
      </c>
      <c r="M1527" s="1" t="b">
        <v>0</v>
      </c>
      <c r="N1527" s="1" t="s">
        <v>47</v>
      </c>
      <c r="O1527" s="1" t="s">
        <v>66</v>
      </c>
      <c r="P1527" s="1" t="s">
        <v>22630</v>
      </c>
      <c r="Q1527" s="1" t="s">
        <v>87</v>
      </c>
      <c r="R1527" s="1" t="s">
        <v>836</v>
      </c>
      <c r="S1527" s="1" t="s">
        <v>39</v>
      </c>
      <c r="T1527" s="1" t="s">
        <v>10184</v>
      </c>
      <c r="U1527" s="1" t="s">
        <v>10185</v>
      </c>
      <c r="V1527" s="1" t="s">
        <v>10186</v>
      </c>
      <c r="W1527" s="1" t="s">
        <v>10187</v>
      </c>
      <c r="X1527" s="1" t="s">
        <v>10188</v>
      </c>
      <c r="Y1527" s="1" t="s">
        <v>156</v>
      </c>
      <c r="Z1527" s="1" t="s">
        <v>10191</v>
      </c>
      <c r="AA1527" s="1">
        <v>0</v>
      </c>
      <c r="AB1527" s="1" t="s">
        <v>280</v>
      </c>
      <c r="AD1527" s="1" t="str">
        <f>VLOOKUP($K1527,「工具标准名」映射表!$B:$I,3,0)</f>
        <v>智能作业批改分析</v>
      </c>
      <c r="AE1527" s="1" t="str">
        <f>VLOOKUP($K1527,「工具标准名」映射表!$B:$I,4,0)</f>
        <v>教育数据层</v>
      </c>
      <c r="AF1527" s="1" t="str">
        <f>VLOOKUP($K1527,「工具标准名」映射表!$B:$I,5,0)</f>
        <v>教育数据层（资源数据）</v>
      </c>
      <c r="AG1527" s="1" t="str">
        <f>VLOOKUP($K1527,「工具标准名」映射表!$B:$I,6,0)</f>
        <v>在线资源</v>
      </c>
      <c r="AH1527" s="1" t="str">
        <f>VLOOKUP($K1527,「工具标准名」映射表!$B:$I,7,0)</f>
        <v>大语言模型</v>
      </c>
      <c r="AI1527" s="1" t="str">
        <f>VLOOKUP($K1527,「工具标准名」映射表!$B:$I,8,0)</f>
        <v>是</v>
      </c>
      <c r="AJ1527" s="1" t="s">
        <v>280</v>
      </c>
      <c r="AK1527" s="1"/>
      <c r="AL1527" s="1"/>
      <c r="AM1527" s="1"/>
      <c r="AN1527" s="1"/>
      <c r="AO1527" s="1"/>
    </row>
    <row r="1528" spans="1:41" ht="16">
      <c r="A1528" s="1" t="s">
        <v>10193</v>
      </c>
      <c r="B1528" s="3">
        <v>46056.472002314797</v>
      </c>
      <c r="C1528" s="14">
        <v>765</v>
      </c>
      <c r="D1528" s="1" t="s">
        <v>10194</v>
      </c>
      <c r="E1528" s="1" t="s">
        <v>674</v>
      </c>
      <c r="F1528" s="1" t="s">
        <v>27</v>
      </c>
      <c r="G1528" s="1" t="s">
        <v>10195</v>
      </c>
      <c r="H1528" s="1" t="s">
        <v>10196</v>
      </c>
      <c r="I1528" s="1" t="s">
        <v>10197</v>
      </c>
      <c r="J1528" s="1" t="s">
        <v>10198</v>
      </c>
      <c r="K1528" s="1" t="s">
        <v>7259</v>
      </c>
      <c r="L1528" s="1" t="s">
        <v>33</v>
      </c>
      <c r="M1528" s="1" t="b">
        <v>0</v>
      </c>
      <c r="N1528" s="1" t="s">
        <v>47</v>
      </c>
      <c r="O1528" s="1" t="s">
        <v>48</v>
      </c>
      <c r="P1528" s="1" t="s">
        <v>7258</v>
      </c>
      <c r="Q1528" s="1" t="s">
        <v>37</v>
      </c>
      <c r="R1528" s="1" t="s">
        <v>38</v>
      </c>
      <c r="S1528" s="1" t="s">
        <v>39</v>
      </c>
      <c r="T1528" s="1" t="s">
        <v>10200</v>
      </c>
      <c r="U1528" s="1" t="s">
        <v>10197</v>
      </c>
      <c r="V1528" s="1" t="s">
        <v>10201</v>
      </c>
      <c r="W1528" s="1" t="s">
        <v>10202</v>
      </c>
      <c r="X1528" s="1" t="s">
        <v>10203</v>
      </c>
      <c r="Y1528" s="1" t="s">
        <v>10204</v>
      </c>
      <c r="Z1528" s="1" t="s">
        <v>7259</v>
      </c>
      <c r="AA1528" s="1">
        <v>0</v>
      </c>
      <c r="AB1528" s="1" t="s">
        <v>280</v>
      </c>
      <c r="AD1528" s="1" t="str">
        <f>VLOOKUP($K1528,「工具标准名」映射表!$B:$I,3,0)</f>
        <v>Kimi</v>
      </c>
      <c r="AE1528" s="1" t="str">
        <f>VLOOKUP($K1528,「工具标准名」映射表!$B:$I,4,0)</f>
        <v>功能应用层</v>
      </c>
      <c r="AF1528" s="1" t="str">
        <f>VLOOKUP($K1528,「工具标准名」映射表!$B:$I,5,0)</f>
        <v>功能应用（平台型综合系统）</v>
      </c>
      <c r="AG1528" s="1" t="str">
        <f>VLOOKUP($K1528,「工具标准名」映射表!$B:$I,6,0)</f>
        <v>软件工具</v>
      </c>
      <c r="AH1528" s="1" t="str">
        <f>VLOOKUP($K1528,「工具标准名」映射表!$B:$I,7,0)</f>
        <v>AI智能体</v>
      </c>
      <c r="AI1528" s="1" t="str">
        <f>VLOOKUP($K1528,「工具标准名」映射表!$B:$I,8,0)</f>
        <v>否</v>
      </c>
      <c r="AJ1528" s="1" t="s">
        <v>280</v>
      </c>
      <c r="AK1528" s="1"/>
      <c r="AL1528" s="1"/>
      <c r="AM1528" s="1"/>
      <c r="AN1528" s="1"/>
      <c r="AO1528" s="1"/>
    </row>
    <row r="1529" spans="1:41" ht="16">
      <c r="A1529" s="1" t="s">
        <v>10193</v>
      </c>
      <c r="B1529" s="3">
        <v>46056.472002314797</v>
      </c>
      <c r="C1529" s="14">
        <v>765</v>
      </c>
      <c r="D1529" s="1" t="s">
        <v>10194</v>
      </c>
      <c r="E1529" s="1" t="s">
        <v>674</v>
      </c>
      <c r="F1529" s="1" t="s">
        <v>27</v>
      </c>
      <c r="G1529" s="1" t="s">
        <v>10195</v>
      </c>
      <c r="H1529" s="1" t="s">
        <v>10196</v>
      </c>
      <c r="I1529" s="1" t="s">
        <v>10197</v>
      </c>
      <c r="J1529" s="1" t="s">
        <v>10198</v>
      </c>
      <c r="K1529" s="1" t="s">
        <v>4643</v>
      </c>
      <c r="L1529" s="1" t="s">
        <v>33</v>
      </c>
      <c r="M1529" s="1" t="b">
        <v>0</v>
      </c>
      <c r="N1529" s="1" t="s">
        <v>47</v>
      </c>
      <c r="O1529" s="1" t="s">
        <v>48</v>
      </c>
      <c r="P1529" s="1" t="s">
        <v>4649</v>
      </c>
      <c r="Q1529" s="1" t="s">
        <v>37</v>
      </c>
      <c r="R1529" s="1" t="s">
        <v>38</v>
      </c>
      <c r="S1529" s="1" t="s">
        <v>39</v>
      </c>
      <c r="T1529" s="1" t="s">
        <v>10200</v>
      </c>
      <c r="U1529" s="1" t="s">
        <v>10197</v>
      </c>
      <c r="V1529" s="1" t="s">
        <v>10201</v>
      </c>
      <c r="W1529" s="1" t="s">
        <v>10202</v>
      </c>
      <c r="X1529" s="1" t="s">
        <v>10203</v>
      </c>
      <c r="Y1529" s="1" t="s">
        <v>10204</v>
      </c>
      <c r="Z1529" s="1" t="s">
        <v>4643</v>
      </c>
      <c r="AA1529" s="1">
        <v>0</v>
      </c>
      <c r="AB1529" s="1" t="s">
        <v>280</v>
      </c>
      <c r="AD1529" s="1" t="str">
        <f>VLOOKUP($K1529,「工具标准名」映射表!$B:$I,3,0)</f>
        <v>ChatGPT</v>
      </c>
      <c r="AE1529" s="1" t="str">
        <f>VLOOKUP($K1529,「工具标准名」映射表!$B:$I,4,0)</f>
        <v>功能应用层</v>
      </c>
      <c r="AF1529" s="1" t="str">
        <f>VLOOKUP($K1529,「工具标准名」映射表!$B:$I,5,0)</f>
        <v>功能应用（教学辅助工具）</v>
      </c>
      <c r="AG1529" s="1" t="str">
        <f>VLOOKUP($K1529,「工具标准名」映射表!$B:$I,6,0)</f>
        <v>软件工具</v>
      </c>
      <c r="AH1529" s="1" t="str">
        <f>VLOOKUP($K1529,「工具标准名」映射表!$B:$I,7,0)</f>
        <v>AI智能体</v>
      </c>
      <c r="AI1529" s="1" t="str">
        <f>VLOOKUP($K1529,「工具标准名」映射表!$B:$I,8,0)</f>
        <v>否</v>
      </c>
      <c r="AJ1529" s="1" t="s">
        <v>280</v>
      </c>
      <c r="AK1529" s="1"/>
      <c r="AL1529" s="1"/>
      <c r="AM1529" s="1"/>
      <c r="AN1529" s="1"/>
      <c r="AO1529" s="1"/>
    </row>
    <row r="1530" spans="1:41" ht="16">
      <c r="A1530" s="1" t="s">
        <v>10193</v>
      </c>
      <c r="B1530" s="3">
        <v>46056.472002314797</v>
      </c>
      <c r="C1530" s="14">
        <v>765</v>
      </c>
      <c r="D1530" s="1" t="s">
        <v>10194</v>
      </c>
      <c r="E1530" s="1" t="s">
        <v>674</v>
      </c>
      <c r="F1530" s="1" t="s">
        <v>27</v>
      </c>
      <c r="G1530" s="1" t="s">
        <v>10195</v>
      </c>
      <c r="H1530" s="1" t="s">
        <v>10196</v>
      </c>
      <c r="I1530" s="1" t="s">
        <v>10197</v>
      </c>
      <c r="J1530" s="1" t="s">
        <v>10198</v>
      </c>
      <c r="K1530" s="1" t="s">
        <v>1247</v>
      </c>
      <c r="L1530" s="1" t="s">
        <v>33</v>
      </c>
      <c r="M1530" s="1" t="b">
        <v>0</v>
      </c>
      <c r="N1530" s="1" t="s">
        <v>47</v>
      </c>
      <c r="O1530" s="1" t="s">
        <v>48</v>
      </c>
      <c r="P1530" s="1" t="s">
        <v>20467</v>
      </c>
      <c r="Q1530" s="1" t="s">
        <v>37</v>
      </c>
      <c r="R1530" s="1" t="s">
        <v>38</v>
      </c>
      <c r="S1530" s="1" t="s">
        <v>39</v>
      </c>
      <c r="T1530" s="1" t="s">
        <v>10200</v>
      </c>
      <c r="U1530" s="1" t="s">
        <v>10197</v>
      </c>
      <c r="V1530" s="1" t="s">
        <v>10201</v>
      </c>
      <c r="W1530" s="1" t="s">
        <v>10202</v>
      </c>
      <c r="X1530" s="1" t="s">
        <v>10203</v>
      </c>
      <c r="Y1530" s="1" t="s">
        <v>10204</v>
      </c>
      <c r="Z1530" s="1" t="s">
        <v>1247</v>
      </c>
      <c r="AA1530" s="1" t="s">
        <v>1277</v>
      </c>
      <c r="AB1530" s="1" t="s">
        <v>280</v>
      </c>
      <c r="AD1530" s="1" t="str">
        <f>VLOOKUP($K1530,「工具标准名」映射表!$B:$I,3,0)</f>
        <v>讯飞星火</v>
      </c>
      <c r="AE1530" s="1" t="str">
        <f>VLOOKUP($K1530,「工具标准名」映射表!$B:$I,4,0)</f>
        <v>技术层</v>
      </c>
      <c r="AF1530" s="1" t="str">
        <f>VLOOKUP($K1530,「工具标准名」映射表!$B:$I,5,0)</f>
        <v>技术层（通用大模型）</v>
      </c>
      <c r="AG1530" s="1" t="str">
        <f>VLOOKUP($K1530,「工具标准名」映射表!$B:$I,6,0)</f>
        <v>软件工具</v>
      </c>
      <c r="AH1530" s="1" t="str">
        <f>VLOOKUP($K1530,「工具标准名」映射表!$B:$I,7,0)</f>
        <v>大语言模型</v>
      </c>
      <c r="AI1530" s="1" t="str">
        <f>VLOOKUP($K1530,「工具标准名」映射表!$B:$I,8,0)</f>
        <v>否</v>
      </c>
      <c r="AJ1530" s="1" t="s">
        <v>280</v>
      </c>
      <c r="AK1530" s="1"/>
      <c r="AL1530" s="1"/>
      <c r="AM1530" s="1"/>
      <c r="AN1530" s="1"/>
      <c r="AO1530" s="1"/>
    </row>
    <row r="1531" spans="1:41" ht="16">
      <c r="A1531" s="1" t="s">
        <v>10208</v>
      </c>
      <c r="B1531" s="3">
        <v>46056.472002314797</v>
      </c>
      <c r="C1531" s="14">
        <v>766</v>
      </c>
      <c r="D1531" s="1" t="s">
        <v>10209</v>
      </c>
      <c r="E1531" s="1" t="s">
        <v>674</v>
      </c>
      <c r="F1531" s="1" t="s">
        <v>27</v>
      </c>
      <c r="G1531" s="1" t="s">
        <v>10210</v>
      </c>
      <c r="H1531" s="1" t="s">
        <v>10211</v>
      </c>
      <c r="I1531" s="1" t="s">
        <v>10212</v>
      </c>
      <c r="J1531" s="1" t="s">
        <v>10213</v>
      </c>
      <c r="K1531" s="1" t="s">
        <v>10214</v>
      </c>
      <c r="L1531" s="1" t="s">
        <v>454</v>
      </c>
      <c r="M1531" s="1" t="b">
        <v>1</v>
      </c>
      <c r="N1531" s="1" t="s">
        <v>47</v>
      </c>
      <c r="O1531" s="1" t="s">
        <v>54</v>
      </c>
      <c r="P1531" s="1" t="s">
        <v>25868</v>
      </c>
      <c r="Q1531" s="1" t="s">
        <v>37</v>
      </c>
      <c r="R1531" s="1" t="s">
        <v>38</v>
      </c>
      <c r="S1531" s="1" t="s">
        <v>39</v>
      </c>
      <c r="T1531" s="1" t="s">
        <v>10216</v>
      </c>
      <c r="U1531" s="1" t="s">
        <v>10217</v>
      </c>
      <c r="V1531" s="1" t="s">
        <v>10218</v>
      </c>
      <c r="W1531" s="1" t="s">
        <v>6647</v>
      </c>
      <c r="X1531" s="1" t="s">
        <v>10219</v>
      </c>
      <c r="Y1531" s="1" t="s">
        <v>94</v>
      </c>
      <c r="Z1531" s="1" t="s">
        <v>15192</v>
      </c>
      <c r="AA1531" s="1" t="s">
        <v>1277</v>
      </c>
      <c r="AB1531" s="1" t="s">
        <v>280</v>
      </c>
      <c r="AD1531" s="1" t="str">
        <f>VLOOKUP($K1531,「工具标准名」映射表!$B:$I,3,0)</f>
        <v>科大讯飞AI</v>
      </c>
      <c r="AE1531" s="1" t="str">
        <f>VLOOKUP($K1531,「工具标准名」映射表!$B:$I,4,0)</f>
        <v>技术层</v>
      </c>
      <c r="AF1531" s="1" t="str">
        <f>VLOOKUP($K1531,「工具标准名」映射表!$B:$I,5,0)</f>
        <v>技术层（自然语言处理）</v>
      </c>
      <c r="AG1531" s="1" t="str">
        <f>VLOOKUP($K1531,「工具标准名」映射表!$B:$I,6,0)</f>
        <v>软件工具</v>
      </c>
      <c r="AH1531" s="1" t="str">
        <f>VLOOKUP($K1531,「工具标准名」映射表!$B:$I,7,0)</f>
        <v>大语言模型</v>
      </c>
      <c r="AI1531" s="1" t="str">
        <f>VLOOKUP($K1531,「工具标准名」映射表!$B:$I,8,0)</f>
        <v>是</v>
      </c>
      <c r="AJ1531" s="1" t="s">
        <v>280</v>
      </c>
      <c r="AK1531" s="1"/>
      <c r="AL1531" s="1"/>
      <c r="AM1531" s="1"/>
      <c r="AN1531" s="1"/>
      <c r="AO1531" s="1"/>
    </row>
    <row r="1532" spans="1:41" ht="16">
      <c r="A1532" s="1" t="s">
        <v>10208</v>
      </c>
      <c r="B1532" s="3">
        <v>46056.472002314797</v>
      </c>
      <c r="C1532" s="14">
        <v>766</v>
      </c>
      <c r="D1532" s="1" t="s">
        <v>10209</v>
      </c>
      <c r="E1532" s="1" t="s">
        <v>674</v>
      </c>
      <c r="F1532" s="1" t="s">
        <v>27</v>
      </c>
      <c r="G1532" s="1" t="s">
        <v>10210</v>
      </c>
      <c r="H1532" s="1" t="s">
        <v>10211</v>
      </c>
      <c r="I1532" s="1" t="s">
        <v>10212</v>
      </c>
      <c r="J1532" s="1" t="s">
        <v>10213</v>
      </c>
      <c r="K1532" s="1" t="s">
        <v>139</v>
      </c>
      <c r="L1532" s="1" t="s">
        <v>454</v>
      </c>
      <c r="M1532" s="1" t="b">
        <v>1</v>
      </c>
      <c r="N1532" s="1" t="s">
        <v>47</v>
      </c>
      <c r="O1532" s="1" t="s">
        <v>54</v>
      </c>
      <c r="P1532" s="1" t="s">
        <v>25868</v>
      </c>
      <c r="Q1532" s="1" t="s">
        <v>37</v>
      </c>
      <c r="R1532" s="1" t="s">
        <v>38</v>
      </c>
      <c r="S1532" s="1" t="s">
        <v>39</v>
      </c>
      <c r="T1532" s="1" t="s">
        <v>10216</v>
      </c>
      <c r="U1532" s="1" t="s">
        <v>10217</v>
      </c>
      <c r="V1532" s="1" t="s">
        <v>10218</v>
      </c>
      <c r="W1532" s="1" t="s">
        <v>6647</v>
      </c>
      <c r="X1532" s="1" t="s">
        <v>10219</v>
      </c>
      <c r="Y1532" s="1" t="s">
        <v>94</v>
      </c>
      <c r="Z1532" s="1" t="s">
        <v>139</v>
      </c>
      <c r="AA1532" s="1" t="s">
        <v>23370</v>
      </c>
      <c r="AB1532" s="1" t="s">
        <v>280</v>
      </c>
      <c r="AD1532" s="1" t="str">
        <f>VLOOKUP($K1532,「工具标准名」映射表!$B:$I,3,0)</f>
        <v>豆包</v>
      </c>
      <c r="AE1532" s="1" t="str">
        <f>VLOOKUP($K1532,「工具标准名」映射表!$B:$I,4,0)</f>
        <v>功能应用层</v>
      </c>
      <c r="AF1532" s="1" t="str">
        <f>VLOOKUP($K1532,「工具标准名」映射表!$B:$I,5,0)</f>
        <v>功能应用（教学辅助工具）</v>
      </c>
      <c r="AG1532" s="1" t="str">
        <f>VLOOKUP($K1532,「工具标准名」映射表!$B:$I,6,0)</f>
        <v>软件工具</v>
      </c>
      <c r="AH1532" s="1" t="str">
        <f>VLOOKUP($K1532,「工具标准名」映射表!$B:$I,7,0)</f>
        <v>其他</v>
      </c>
      <c r="AI1532" s="1" t="str">
        <f>VLOOKUP($K1532,「工具标准名」映射表!$B:$I,8,0)</f>
        <v>否</v>
      </c>
      <c r="AJ1532" s="1" t="s">
        <v>280</v>
      </c>
      <c r="AK1532" s="1"/>
      <c r="AL1532" s="1"/>
      <c r="AM1532" s="1"/>
      <c r="AN1532" s="1"/>
      <c r="AO1532" s="1"/>
    </row>
    <row r="1533" spans="1:41" ht="16">
      <c r="A1533" s="1" t="s">
        <v>10208</v>
      </c>
      <c r="B1533" s="3">
        <v>46056.472002314797</v>
      </c>
      <c r="C1533" s="14">
        <v>766</v>
      </c>
      <c r="D1533" s="1" t="s">
        <v>10209</v>
      </c>
      <c r="E1533" s="1" t="s">
        <v>674</v>
      </c>
      <c r="F1533" s="1" t="s">
        <v>27</v>
      </c>
      <c r="G1533" s="1" t="s">
        <v>10210</v>
      </c>
      <c r="H1533" s="1" t="s">
        <v>10211</v>
      </c>
      <c r="I1533" s="1" t="s">
        <v>10212</v>
      </c>
      <c r="J1533" s="1" t="s">
        <v>10213</v>
      </c>
      <c r="K1533" s="1" t="s">
        <v>207</v>
      </c>
      <c r="L1533" s="1" t="s">
        <v>454</v>
      </c>
      <c r="M1533" s="1" t="b">
        <v>1</v>
      </c>
      <c r="N1533" s="1" t="s">
        <v>47</v>
      </c>
      <c r="O1533" s="1" t="s">
        <v>54</v>
      </c>
      <c r="P1533" s="1" t="s">
        <v>25868</v>
      </c>
      <c r="Q1533" s="1" t="s">
        <v>37</v>
      </c>
      <c r="R1533" s="1" t="s">
        <v>38</v>
      </c>
      <c r="S1533" s="1" t="s">
        <v>39</v>
      </c>
      <c r="T1533" s="1" t="s">
        <v>10216</v>
      </c>
      <c r="U1533" s="1" t="s">
        <v>10217</v>
      </c>
      <c r="V1533" s="1" t="s">
        <v>10218</v>
      </c>
      <c r="W1533" s="1" t="s">
        <v>6647</v>
      </c>
      <c r="X1533" s="1" t="s">
        <v>10219</v>
      </c>
      <c r="Y1533" s="1" t="s">
        <v>94</v>
      </c>
      <c r="Z1533" s="1" t="s">
        <v>207</v>
      </c>
      <c r="AA1533" s="1" t="s">
        <v>23372</v>
      </c>
      <c r="AB1533" s="1" t="s">
        <v>280</v>
      </c>
      <c r="AD1533" s="1" t="str">
        <f>VLOOKUP($K1533,「工具标准名」映射表!$B:$I,3,0)</f>
        <v>即梦AI</v>
      </c>
      <c r="AE1533" s="1" t="str">
        <f>VLOOKUP($K1533,「工具标准名」映射表!$B:$I,4,0)</f>
        <v>功能应用层</v>
      </c>
      <c r="AF1533" s="1" t="str">
        <f>VLOOKUP($K1533,「工具标准名」映射表!$B:$I,5,0)</f>
        <v>功能应用（生成式AI应用-图像类）</v>
      </c>
      <c r="AG1533" s="1" t="str">
        <f>VLOOKUP($K1533,「工具标准名」映射表!$B:$I,6,0)</f>
        <v>软件工具</v>
      </c>
      <c r="AH1533" s="1" t="str">
        <f>VLOOKUP($K1533,「工具标准名」映射表!$B:$I,7,0)</f>
        <v>AI智能体</v>
      </c>
      <c r="AI1533" s="1" t="str">
        <f>VLOOKUP($K1533,「工具标准名」映射表!$B:$I,8,0)</f>
        <v>是</v>
      </c>
      <c r="AJ1533" s="1" t="s">
        <v>280</v>
      </c>
      <c r="AK1533" s="1"/>
      <c r="AL1533" s="1"/>
      <c r="AM1533" s="1"/>
      <c r="AN1533" s="1"/>
      <c r="AO1533" s="1"/>
    </row>
    <row r="1534" spans="1:41" ht="16">
      <c r="A1534" s="1" t="s">
        <v>10220</v>
      </c>
      <c r="B1534" s="3">
        <v>46056.472013888902</v>
      </c>
      <c r="C1534" s="14">
        <v>767</v>
      </c>
      <c r="D1534" s="1" t="s">
        <v>10221</v>
      </c>
      <c r="E1534" s="1" t="s">
        <v>674</v>
      </c>
      <c r="F1534" s="1" t="s">
        <v>27</v>
      </c>
      <c r="G1534" s="1" t="s">
        <v>10222</v>
      </c>
      <c r="H1534" s="1" t="s">
        <v>10223</v>
      </c>
      <c r="I1534" s="1" t="s">
        <v>10224</v>
      </c>
      <c r="J1534" s="1" t="s">
        <v>10225</v>
      </c>
      <c r="K1534" s="1" t="s">
        <v>10226</v>
      </c>
      <c r="L1534" s="1" t="s">
        <v>33</v>
      </c>
      <c r="M1534" s="1" t="b">
        <v>0</v>
      </c>
      <c r="N1534" s="1" t="s">
        <v>47</v>
      </c>
      <c r="O1534" s="1" t="s">
        <v>54</v>
      </c>
      <c r="P1534" s="1" t="s">
        <v>22135</v>
      </c>
      <c r="Q1534" s="1" t="s">
        <v>37</v>
      </c>
      <c r="R1534" s="1" t="s">
        <v>38</v>
      </c>
      <c r="S1534" s="1" t="s">
        <v>69</v>
      </c>
      <c r="T1534" s="1" t="s">
        <v>10228</v>
      </c>
      <c r="U1534" s="1" t="s">
        <v>10224</v>
      </c>
      <c r="V1534" s="1" t="s">
        <v>10229</v>
      </c>
      <c r="W1534" s="1" t="s">
        <v>10230</v>
      </c>
      <c r="X1534" s="1" t="s">
        <v>10231</v>
      </c>
      <c r="Y1534" s="1" t="s">
        <v>69</v>
      </c>
      <c r="Z1534" s="1" t="s">
        <v>10226</v>
      </c>
      <c r="AA1534" s="1">
        <v>0</v>
      </c>
      <c r="AB1534" s="1" t="s">
        <v>280</v>
      </c>
      <c r="AD1534" s="1" t="str">
        <f>VLOOKUP($K1534,「工具标准名」映射表!$B:$I,3,0)</f>
        <v>智能健康检控系统</v>
      </c>
      <c r="AE1534" s="1" t="str">
        <f>VLOOKUP($K1534,「工具标准名」映射表!$B:$I,4,0)</f>
        <v>功能应用层</v>
      </c>
      <c r="AF1534" s="1" t="str">
        <f>VLOOKUP($K1534,「工具标准名」映射表!$B:$I,5,0)</f>
        <v>功能应用（校级 / 区域级系统）</v>
      </c>
      <c r="AG1534" s="1" t="str">
        <f>VLOOKUP($K1534,「工具标准名」映射表!$B:$I,6,0)</f>
        <v>软件工具</v>
      </c>
      <c r="AH1534" s="1" t="str">
        <f>VLOOKUP($K1534,「工具标准名」映射表!$B:$I,7,0)</f>
        <v>AI智能体</v>
      </c>
      <c r="AI1534" s="1" t="str">
        <f>VLOOKUP($K1534,「工具标准名」映射表!$B:$I,8,0)</f>
        <v>否</v>
      </c>
      <c r="AJ1534" s="1" t="s">
        <v>280</v>
      </c>
      <c r="AK1534" s="1"/>
      <c r="AL1534" s="1"/>
      <c r="AM1534" s="1"/>
      <c r="AN1534" s="1"/>
      <c r="AO1534" s="1"/>
    </row>
    <row r="1535" spans="1:41" ht="16">
      <c r="A1535" s="1" t="s">
        <v>10220</v>
      </c>
      <c r="B1535" s="3">
        <v>46056.472013888902</v>
      </c>
      <c r="C1535" s="14">
        <v>767</v>
      </c>
      <c r="D1535" s="1" t="s">
        <v>10221</v>
      </c>
      <c r="E1535" s="1" t="s">
        <v>674</v>
      </c>
      <c r="F1535" s="1" t="s">
        <v>27</v>
      </c>
      <c r="G1535" s="1" t="s">
        <v>10222</v>
      </c>
      <c r="H1535" s="1" t="s">
        <v>10223</v>
      </c>
      <c r="I1535" s="1" t="s">
        <v>10224</v>
      </c>
      <c r="J1535" s="1" t="s">
        <v>10225</v>
      </c>
      <c r="K1535" s="1" t="s">
        <v>771</v>
      </c>
      <c r="L1535" s="1" t="s">
        <v>33</v>
      </c>
      <c r="M1535" s="1" t="b">
        <v>0</v>
      </c>
      <c r="N1535" s="1" t="s">
        <v>65</v>
      </c>
      <c r="O1535" s="1" t="s">
        <v>3189</v>
      </c>
      <c r="P1535" s="1" t="s">
        <v>21187</v>
      </c>
      <c r="Q1535" s="1" t="s">
        <v>37</v>
      </c>
      <c r="R1535" s="1" t="s">
        <v>38</v>
      </c>
      <c r="S1535" s="1" t="s">
        <v>69</v>
      </c>
      <c r="T1535" s="1" t="s">
        <v>10228</v>
      </c>
      <c r="U1535" s="1" t="s">
        <v>10224</v>
      </c>
      <c r="V1535" s="1" t="s">
        <v>10229</v>
      </c>
      <c r="W1535" s="1" t="s">
        <v>10230</v>
      </c>
      <c r="X1535" s="1" t="s">
        <v>10231</v>
      </c>
      <c r="Y1535" s="1" t="s">
        <v>69</v>
      </c>
      <c r="Z1535" s="1" t="s">
        <v>771</v>
      </c>
      <c r="AA1535" s="1">
        <v>0</v>
      </c>
      <c r="AB1535" s="1" t="s">
        <v>280</v>
      </c>
      <c r="AD1535" s="1" t="str">
        <f>VLOOKUP($K1535,「工具标准名」映射表!$B:$I,3,0)</f>
        <v>运动手环</v>
      </c>
      <c r="AE1535" s="1" t="str">
        <f>VLOOKUP($K1535,「工具标准名」映射表!$B:$I,4,0)</f>
        <v>功能应用层</v>
      </c>
      <c r="AF1535" s="1" t="str">
        <f>VLOOKUP($K1535,「工具标准名」映射表!$B:$I,5,0)</f>
        <v>功能应用层（可穿戴设备）</v>
      </c>
      <c r="AG1535" s="1" t="str">
        <f>VLOOKUP($K1535,「工具标准名」映射表!$B:$I,6,0)</f>
        <v>软件工具</v>
      </c>
      <c r="AH1535" s="1" t="str">
        <f>VLOOKUP($K1535,「工具标准名」映射表!$B:$I,7,0)</f>
        <v>AI智能体</v>
      </c>
      <c r="AI1535" s="1" t="str">
        <f>VLOOKUP($K1535,「工具标准名」映射表!$B:$I,8,0)</f>
        <v>否</v>
      </c>
      <c r="AJ1535" s="1" t="s">
        <v>280</v>
      </c>
      <c r="AK1535" s="1"/>
      <c r="AL1535" s="1"/>
      <c r="AM1535" s="1"/>
      <c r="AN1535" s="1"/>
      <c r="AO1535" s="1"/>
    </row>
    <row r="1536" spans="1:41" ht="16">
      <c r="A1536" s="1" t="s">
        <v>10220</v>
      </c>
      <c r="B1536" s="3">
        <v>46056.472013888902</v>
      </c>
      <c r="C1536" s="14">
        <v>767</v>
      </c>
      <c r="D1536" s="1" t="s">
        <v>10221</v>
      </c>
      <c r="E1536" s="1" t="s">
        <v>674</v>
      </c>
      <c r="F1536" s="1" t="s">
        <v>27</v>
      </c>
      <c r="G1536" s="1" t="s">
        <v>10222</v>
      </c>
      <c r="H1536" s="1" t="s">
        <v>10223</v>
      </c>
      <c r="I1536" s="1" t="s">
        <v>10224</v>
      </c>
      <c r="J1536" s="1" t="s">
        <v>10225</v>
      </c>
      <c r="K1536" s="1" t="s">
        <v>10232</v>
      </c>
      <c r="L1536" s="1" t="s">
        <v>33</v>
      </c>
      <c r="M1536" s="1" t="b">
        <v>0</v>
      </c>
      <c r="N1536" s="1" t="s">
        <v>65</v>
      </c>
      <c r="O1536" s="1" t="s">
        <v>3189</v>
      </c>
      <c r="P1536" s="1" t="s">
        <v>21760</v>
      </c>
      <c r="Q1536" s="1" t="s">
        <v>37</v>
      </c>
      <c r="R1536" s="1" t="s">
        <v>38</v>
      </c>
      <c r="S1536" s="1" t="s">
        <v>69</v>
      </c>
      <c r="T1536" s="1" t="s">
        <v>10228</v>
      </c>
      <c r="U1536" s="1" t="s">
        <v>10224</v>
      </c>
      <c r="V1536" s="1" t="s">
        <v>10229</v>
      </c>
      <c r="W1536" s="1" t="s">
        <v>10230</v>
      </c>
      <c r="X1536" s="1" t="s">
        <v>10231</v>
      </c>
      <c r="Y1536" s="1" t="s">
        <v>69</v>
      </c>
      <c r="Z1536" s="1" t="s">
        <v>10232</v>
      </c>
      <c r="AA1536" s="1">
        <v>0</v>
      </c>
      <c r="AB1536" s="1" t="s">
        <v>280</v>
      </c>
      <c r="AD1536" s="1" t="str">
        <f>VLOOKUP($K1536,「工具标准名」映射表!$B:$I,3,0)</f>
        <v>智慧体质健康测试室</v>
      </c>
      <c r="AE1536" s="1" t="str">
        <f>VLOOKUP($K1536,「工具标准名」映射表!$B:$I,4,0)</f>
        <v>功能应用层</v>
      </c>
      <c r="AF1536" s="1" t="str">
        <f>VLOOKUP($K1536,「工具标准名」映射表!$B:$I,5,0)</f>
        <v>功能应用（校级 / 区域级系统）</v>
      </c>
      <c r="AG1536" s="1" t="str">
        <f>VLOOKUP($K1536,「工具标准名」映射表!$B:$I,6,0)</f>
        <v>软件工具</v>
      </c>
      <c r="AH1536" s="1" t="str">
        <f>VLOOKUP($K1536,「工具标准名」映射表!$B:$I,7,0)</f>
        <v>AI智能体</v>
      </c>
      <c r="AI1536" s="1" t="str">
        <f>VLOOKUP($K1536,「工具标准名」映射表!$B:$I,8,0)</f>
        <v>否</v>
      </c>
      <c r="AJ1536" s="1" t="s">
        <v>280</v>
      </c>
      <c r="AK1536" s="1"/>
      <c r="AL1536" s="1"/>
      <c r="AM1536" s="1"/>
      <c r="AN1536" s="1"/>
      <c r="AO1536" s="1"/>
    </row>
    <row r="1537" spans="1:41" ht="16">
      <c r="A1537" s="1" t="s">
        <v>10233</v>
      </c>
      <c r="B1537" s="3">
        <v>46056.472048611096</v>
      </c>
      <c r="C1537" s="14">
        <v>768</v>
      </c>
      <c r="D1537" s="1" t="s">
        <v>10234</v>
      </c>
      <c r="E1537" s="1" t="s">
        <v>368</v>
      </c>
      <c r="F1537" s="1" t="s">
        <v>27</v>
      </c>
      <c r="G1537" s="1" t="s">
        <v>10235</v>
      </c>
      <c r="H1537" s="1" t="s">
        <v>10236</v>
      </c>
      <c r="I1537" s="1" t="s">
        <v>10237</v>
      </c>
      <c r="J1537" s="1" t="s">
        <v>10238</v>
      </c>
      <c r="K1537" s="1" t="s">
        <v>2240</v>
      </c>
      <c r="L1537" s="1" t="s">
        <v>33</v>
      </c>
      <c r="M1537" s="1" t="b">
        <v>0</v>
      </c>
      <c r="N1537" s="1" t="s">
        <v>9263</v>
      </c>
      <c r="O1537" s="1" t="s">
        <v>54</v>
      </c>
      <c r="P1537" s="1" t="s">
        <v>12480</v>
      </c>
      <c r="Q1537" s="1" t="s">
        <v>554</v>
      </c>
      <c r="R1537" s="1" t="s">
        <v>4428</v>
      </c>
      <c r="S1537" s="1" t="s">
        <v>172</v>
      </c>
      <c r="T1537" s="1" t="s">
        <v>10240</v>
      </c>
      <c r="U1537" s="1" t="s">
        <v>4430</v>
      </c>
      <c r="V1537" s="1" t="s">
        <v>10241</v>
      </c>
      <c r="W1537" s="1" t="s">
        <v>10242</v>
      </c>
      <c r="X1537" s="1" t="s">
        <v>10243</v>
      </c>
      <c r="Y1537" s="1" t="s">
        <v>172</v>
      </c>
      <c r="Z1537" s="1" t="s">
        <v>270</v>
      </c>
      <c r="AA1537" s="1">
        <v>0</v>
      </c>
      <c r="AB1537" s="1" t="s">
        <v>280</v>
      </c>
      <c r="AD1537" s="1" t="str">
        <f>VLOOKUP($K1537,「工具标准名」映射表!$B:$I,3,0)</f>
        <v>国家智慧教育平台</v>
      </c>
      <c r="AE1537" s="1" t="str">
        <f>VLOOKUP($K1537,「工具标准名」映射表!$B:$I,4,0)</f>
        <v>教育数据层</v>
      </c>
      <c r="AF1537" s="1" t="str">
        <f>VLOOKUP($K1537,「工具标准名」映射表!$B:$I,5,0)</f>
        <v>功能应用（Web 教学平台（SaaS））</v>
      </c>
      <c r="AG1537" s="1" t="str">
        <f>VLOOKUP($K1537,「工具标准名」映射表!$B:$I,6,0)</f>
        <v>在线资源</v>
      </c>
      <c r="AH1537" s="1" t="str">
        <f>VLOOKUP($K1537,「工具标准名」映射表!$B:$I,7,0)</f>
        <v>其他</v>
      </c>
      <c r="AI1537" s="1" t="str">
        <f>VLOOKUP($K1537,「工具标准名」映射表!$B:$I,8,0)</f>
        <v>否</v>
      </c>
      <c r="AJ1537" s="1" t="s">
        <v>280</v>
      </c>
      <c r="AK1537" s="1"/>
      <c r="AL1537" s="1"/>
      <c r="AM1537" s="1"/>
      <c r="AN1537" s="1"/>
      <c r="AO1537" s="1"/>
    </row>
    <row r="1538" spans="1:41" ht="16">
      <c r="A1538" s="1" t="s">
        <v>10233</v>
      </c>
      <c r="B1538" s="3">
        <v>46056.472048611096</v>
      </c>
      <c r="C1538" s="14">
        <v>768</v>
      </c>
      <c r="D1538" s="1" t="s">
        <v>10234</v>
      </c>
      <c r="E1538" s="1" t="s">
        <v>368</v>
      </c>
      <c r="F1538" s="1" t="s">
        <v>27</v>
      </c>
      <c r="G1538" s="1" t="s">
        <v>10235</v>
      </c>
      <c r="H1538" s="1" t="s">
        <v>10236</v>
      </c>
      <c r="I1538" s="1" t="s">
        <v>10237</v>
      </c>
      <c r="J1538" s="1" t="s">
        <v>10238</v>
      </c>
      <c r="K1538" s="1" t="s">
        <v>139</v>
      </c>
      <c r="L1538" s="1" t="s">
        <v>33</v>
      </c>
      <c r="M1538" s="1" t="b">
        <v>0</v>
      </c>
      <c r="N1538" s="1" t="s">
        <v>1749</v>
      </c>
      <c r="O1538" s="1" t="s">
        <v>35</v>
      </c>
      <c r="P1538" s="1" t="s">
        <v>10048</v>
      </c>
      <c r="Q1538" s="1" t="s">
        <v>554</v>
      </c>
      <c r="R1538" s="1" t="s">
        <v>4428</v>
      </c>
      <c r="S1538" s="1" t="s">
        <v>172</v>
      </c>
      <c r="T1538" s="1" t="s">
        <v>10240</v>
      </c>
      <c r="U1538" s="1" t="s">
        <v>4430</v>
      </c>
      <c r="V1538" s="1" t="s">
        <v>10241</v>
      </c>
      <c r="W1538" s="1" t="s">
        <v>10242</v>
      </c>
      <c r="X1538" s="1" t="s">
        <v>10243</v>
      </c>
      <c r="Y1538" s="1" t="s">
        <v>172</v>
      </c>
      <c r="Z1538" s="1" t="s">
        <v>139</v>
      </c>
      <c r="AA1538" s="1" t="s">
        <v>23370</v>
      </c>
      <c r="AB1538" s="1" t="s">
        <v>280</v>
      </c>
      <c r="AD1538" s="1" t="str">
        <f>VLOOKUP($K1538,「工具标准名」映射表!$B:$I,3,0)</f>
        <v>豆包</v>
      </c>
      <c r="AE1538" s="1" t="str">
        <f>VLOOKUP($K1538,「工具标准名」映射表!$B:$I,4,0)</f>
        <v>功能应用层</v>
      </c>
      <c r="AF1538" s="1" t="str">
        <f>VLOOKUP($K1538,「工具标准名」映射表!$B:$I,5,0)</f>
        <v>功能应用（教学辅助工具）</v>
      </c>
      <c r="AG1538" s="1" t="str">
        <f>VLOOKUP($K1538,「工具标准名」映射表!$B:$I,6,0)</f>
        <v>软件工具</v>
      </c>
      <c r="AH1538" s="1" t="str">
        <f>VLOOKUP($K1538,「工具标准名」映射表!$B:$I,7,0)</f>
        <v>其他</v>
      </c>
      <c r="AI1538" s="1" t="str">
        <f>VLOOKUP($K1538,「工具标准名」映射表!$B:$I,8,0)</f>
        <v>否</v>
      </c>
      <c r="AJ1538" s="1" t="s">
        <v>280</v>
      </c>
      <c r="AK1538" s="1"/>
      <c r="AL1538" s="1"/>
      <c r="AM1538" s="1"/>
      <c r="AN1538" s="1"/>
      <c r="AO1538" s="1"/>
    </row>
    <row r="1539" spans="1:41" ht="16">
      <c r="A1539" s="1" t="s">
        <v>10233</v>
      </c>
      <c r="B1539" s="3">
        <v>46056.472048611096</v>
      </c>
      <c r="C1539" s="14">
        <v>768</v>
      </c>
      <c r="D1539" s="1" t="s">
        <v>10234</v>
      </c>
      <c r="E1539" s="1" t="s">
        <v>368</v>
      </c>
      <c r="F1539" s="1" t="s">
        <v>27</v>
      </c>
      <c r="G1539" s="1" t="s">
        <v>10235</v>
      </c>
      <c r="H1539" s="1" t="s">
        <v>10236</v>
      </c>
      <c r="I1539" s="1" t="s">
        <v>10237</v>
      </c>
      <c r="J1539" s="1" t="s">
        <v>10238</v>
      </c>
      <c r="K1539" s="1" t="s">
        <v>4438</v>
      </c>
      <c r="L1539" s="1" t="s">
        <v>33</v>
      </c>
      <c r="M1539" s="1" t="b">
        <v>0</v>
      </c>
      <c r="N1539" s="1" t="s">
        <v>1749</v>
      </c>
      <c r="O1539" s="1" t="s">
        <v>35</v>
      </c>
      <c r="P1539" s="1" t="s">
        <v>10048</v>
      </c>
      <c r="Q1539" s="1" t="s">
        <v>554</v>
      </c>
      <c r="R1539" s="1" t="s">
        <v>4428</v>
      </c>
      <c r="S1539" s="1" t="s">
        <v>172</v>
      </c>
      <c r="T1539" s="1" t="s">
        <v>10240</v>
      </c>
      <c r="U1539" s="1" t="s">
        <v>4430</v>
      </c>
      <c r="V1539" s="1" t="s">
        <v>10241</v>
      </c>
      <c r="W1539" s="1" t="s">
        <v>10242</v>
      </c>
      <c r="X1539" s="1" t="s">
        <v>10243</v>
      </c>
      <c r="Y1539" s="1" t="s">
        <v>172</v>
      </c>
      <c r="Z1539" s="1" t="s">
        <v>8834</v>
      </c>
      <c r="AA1539" s="1" t="s">
        <v>23382</v>
      </c>
      <c r="AB1539" s="1" t="s">
        <v>280</v>
      </c>
      <c r="AD1539" s="1" t="str">
        <f>VLOOKUP($K1539,「工具标准名」映射表!$B:$I,3,0)</f>
        <v>文心一格</v>
      </c>
      <c r="AE1539" s="1" t="str">
        <f>VLOOKUP($K1539,「工具标准名」映射表!$B:$I,4,0)</f>
        <v>功能应用层</v>
      </c>
      <c r="AF1539" s="1" t="str">
        <f>VLOOKUP($K1539,「工具标准名」映射表!$B:$I,5,0)</f>
        <v>功能应用（生成式AI应用-图像类）</v>
      </c>
      <c r="AG1539" s="1" t="str">
        <f>VLOOKUP($K1539,「工具标准名」映射表!$B:$I,6,0)</f>
        <v>音视频技术</v>
      </c>
      <c r="AH1539" s="1" t="str">
        <f>VLOOKUP($K1539,「工具标准名」映射表!$B:$I,7,0)</f>
        <v>文生图</v>
      </c>
      <c r="AI1539" s="1" t="str">
        <f>VLOOKUP($K1539,「工具标准名」映射表!$B:$I,8,0)</f>
        <v>是</v>
      </c>
      <c r="AJ1539" s="1" t="s">
        <v>280</v>
      </c>
      <c r="AK1539" s="1"/>
      <c r="AL1539" s="1"/>
      <c r="AM1539" s="1"/>
      <c r="AN1539" s="1"/>
      <c r="AO1539" s="1"/>
    </row>
    <row r="1540" spans="1:41" ht="16">
      <c r="A1540" s="1" t="s">
        <v>10233</v>
      </c>
      <c r="B1540" s="3">
        <v>46056.472048611096</v>
      </c>
      <c r="C1540" s="14">
        <v>768</v>
      </c>
      <c r="D1540" s="1" t="s">
        <v>10234</v>
      </c>
      <c r="E1540" s="1" t="s">
        <v>368</v>
      </c>
      <c r="F1540" s="1" t="s">
        <v>27</v>
      </c>
      <c r="G1540" s="1" t="s">
        <v>10235</v>
      </c>
      <c r="H1540" s="1" t="s">
        <v>10236</v>
      </c>
      <c r="I1540" s="1" t="s">
        <v>10237</v>
      </c>
      <c r="J1540" s="1" t="s">
        <v>10238</v>
      </c>
      <c r="K1540" s="1" t="s">
        <v>207</v>
      </c>
      <c r="L1540" s="1" t="s">
        <v>33</v>
      </c>
      <c r="M1540" s="1" t="b">
        <v>0</v>
      </c>
      <c r="N1540" s="1" t="s">
        <v>1749</v>
      </c>
      <c r="O1540" s="1" t="s">
        <v>35</v>
      </c>
      <c r="P1540" s="1" t="s">
        <v>10048</v>
      </c>
      <c r="Q1540" s="1" t="s">
        <v>554</v>
      </c>
      <c r="R1540" s="1" t="s">
        <v>4428</v>
      </c>
      <c r="S1540" s="1" t="s">
        <v>172</v>
      </c>
      <c r="T1540" s="1" t="s">
        <v>10240</v>
      </c>
      <c r="U1540" s="1" t="s">
        <v>4430</v>
      </c>
      <c r="V1540" s="1" t="s">
        <v>10241</v>
      </c>
      <c r="W1540" s="1" t="s">
        <v>10242</v>
      </c>
      <c r="X1540" s="1" t="s">
        <v>10243</v>
      </c>
      <c r="Y1540" s="1" t="s">
        <v>172</v>
      </c>
      <c r="Z1540" s="1" t="s">
        <v>207</v>
      </c>
      <c r="AA1540" s="1" t="s">
        <v>23372</v>
      </c>
      <c r="AB1540" s="1" t="s">
        <v>280</v>
      </c>
      <c r="AD1540" s="1" t="str">
        <f>VLOOKUP($K1540,「工具标准名」映射表!$B:$I,3,0)</f>
        <v>即梦AI</v>
      </c>
      <c r="AE1540" s="1" t="str">
        <f>VLOOKUP($K1540,「工具标准名」映射表!$B:$I,4,0)</f>
        <v>功能应用层</v>
      </c>
      <c r="AF1540" s="1" t="str">
        <f>VLOOKUP($K1540,「工具标准名」映射表!$B:$I,5,0)</f>
        <v>功能应用（生成式AI应用-图像类）</v>
      </c>
      <c r="AG1540" s="1" t="str">
        <f>VLOOKUP($K1540,「工具标准名」映射表!$B:$I,6,0)</f>
        <v>软件工具</v>
      </c>
      <c r="AH1540" s="1" t="str">
        <f>VLOOKUP($K1540,「工具标准名」映射表!$B:$I,7,0)</f>
        <v>AI智能体</v>
      </c>
      <c r="AI1540" s="1" t="str">
        <f>VLOOKUP($K1540,「工具标准名」映射表!$B:$I,8,0)</f>
        <v>是</v>
      </c>
      <c r="AJ1540" s="1" t="s">
        <v>280</v>
      </c>
      <c r="AK1540" s="1"/>
      <c r="AL1540" s="1"/>
      <c r="AM1540" s="1"/>
      <c r="AN1540" s="1"/>
      <c r="AO1540" s="1"/>
    </row>
    <row r="1541" spans="1:41" ht="16">
      <c r="A1541" s="1" t="s">
        <v>10247</v>
      </c>
      <c r="B1541" s="3">
        <v>46056.472118055601</v>
      </c>
      <c r="C1541" s="14">
        <v>769</v>
      </c>
      <c r="D1541" s="1" t="s">
        <v>10248</v>
      </c>
      <c r="E1541" s="1" t="s">
        <v>368</v>
      </c>
      <c r="F1541" s="1" t="s">
        <v>27</v>
      </c>
      <c r="G1541" s="1" t="s">
        <v>10249</v>
      </c>
      <c r="H1541" s="1" t="s">
        <v>10250</v>
      </c>
      <c r="I1541" s="1" t="s">
        <v>10251</v>
      </c>
      <c r="J1541" s="1" t="s">
        <v>10252</v>
      </c>
      <c r="K1541" s="1" t="s">
        <v>10253</v>
      </c>
      <c r="L1541" s="1" t="s">
        <v>33</v>
      </c>
      <c r="M1541" s="1" t="b">
        <v>0</v>
      </c>
      <c r="N1541" s="1" t="s">
        <v>3189</v>
      </c>
      <c r="O1541" s="1" t="s">
        <v>3189</v>
      </c>
      <c r="P1541" s="1" t="s">
        <v>17684</v>
      </c>
      <c r="Q1541" s="1" t="s">
        <v>37</v>
      </c>
      <c r="R1541" s="1" t="s">
        <v>38</v>
      </c>
      <c r="S1541" s="1" t="s">
        <v>69</v>
      </c>
      <c r="T1541" s="1" t="s">
        <v>10255</v>
      </c>
      <c r="U1541" s="1" t="s">
        <v>10256</v>
      </c>
      <c r="V1541" s="1" t="s">
        <v>10257</v>
      </c>
      <c r="W1541" s="1" t="s">
        <v>176</v>
      </c>
      <c r="X1541" s="1" t="s">
        <v>10258</v>
      </c>
      <c r="Y1541" s="1" t="s">
        <v>69</v>
      </c>
      <c r="Z1541" s="1" t="s">
        <v>1060</v>
      </c>
      <c r="AA1541" s="1">
        <v>0</v>
      </c>
      <c r="AB1541" s="1" t="s">
        <v>280</v>
      </c>
      <c r="AD1541" s="1" t="str">
        <f>VLOOKUP($K1541,「工具标准名」映射表!$B:$I,3,0)</f>
        <v>天天跳绳</v>
      </c>
      <c r="AE1541" s="1" t="str">
        <f>VLOOKUP($K1541,「工具标准名」映射表!$B:$I,4,0)</f>
        <v>功能应用层</v>
      </c>
      <c r="AF1541" s="1" t="str">
        <f>VLOOKUP($K1541,「工具标准名」映射表!$B:$I,5,0)</f>
        <v>功能应用层（移动端 App）</v>
      </c>
      <c r="AG1541" s="1" t="str">
        <f>VLOOKUP($K1541,「工具标准名」映射表!$B:$I,6,0)</f>
        <v>软件工具</v>
      </c>
      <c r="AH1541" s="1" t="str">
        <f>VLOOKUP($K1541,「工具标准名」映射表!$B:$I,7,0)</f>
        <v>AI智能体</v>
      </c>
      <c r="AI1541" s="1" t="str">
        <f>VLOOKUP($K1541,「工具标准名」映射表!$B:$I,8,0)</f>
        <v>否</v>
      </c>
      <c r="AJ1541" s="1" t="s">
        <v>280</v>
      </c>
      <c r="AK1541" s="1"/>
      <c r="AL1541" s="1"/>
      <c r="AM1541" s="1"/>
      <c r="AN1541" s="1"/>
      <c r="AO1541" s="1"/>
    </row>
    <row r="1542" spans="1:41" ht="16">
      <c r="A1542" s="1" t="s">
        <v>10247</v>
      </c>
      <c r="B1542" s="3">
        <v>46056.472118055601</v>
      </c>
      <c r="C1542" s="14">
        <v>769</v>
      </c>
      <c r="D1542" s="1" t="s">
        <v>10248</v>
      </c>
      <c r="E1542" s="1" t="s">
        <v>368</v>
      </c>
      <c r="F1542" s="1" t="s">
        <v>27</v>
      </c>
      <c r="G1542" s="1" t="s">
        <v>10249</v>
      </c>
      <c r="H1542" s="1" t="s">
        <v>10250</v>
      </c>
      <c r="I1542" s="1" t="s">
        <v>10251</v>
      </c>
      <c r="J1542" s="1" t="s">
        <v>10252</v>
      </c>
      <c r="K1542" s="1" t="s">
        <v>10259</v>
      </c>
      <c r="L1542" s="1" t="s">
        <v>33</v>
      </c>
      <c r="M1542" s="1" t="b">
        <v>0</v>
      </c>
      <c r="N1542" s="1" t="s">
        <v>47</v>
      </c>
      <c r="O1542" s="1" t="s">
        <v>48</v>
      </c>
      <c r="P1542" s="1" t="s">
        <v>19724</v>
      </c>
      <c r="Q1542" s="1" t="s">
        <v>37</v>
      </c>
      <c r="R1542" s="1" t="s">
        <v>38</v>
      </c>
      <c r="S1542" s="1" t="s">
        <v>69</v>
      </c>
      <c r="T1542" s="1" t="s">
        <v>10255</v>
      </c>
      <c r="U1542" s="1" t="s">
        <v>10256</v>
      </c>
      <c r="V1542" s="1" t="s">
        <v>10257</v>
      </c>
      <c r="W1542" s="1" t="s">
        <v>176</v>
      </c>
      <c r="X1542" s="1" t="s">
        <v>10258</v>
      </c>
      <c r="Y1542" s="1" t="s">
        <v>69</v>
      </c>
      <c r="Z1542" s="1" t="s">
        <v>10259</v>
      </c>
      <c r="AA1542" s="1">
        <v>0</v>
      </c>
      <c r="AB1542" s="1" t="s">
        <v>280</v>
      </c>
      <c r="AD1542" s="1" t="str">
        <f>VLOOKUP($K1542,「工具标准名」映射表!$B:$I,3,0)</f>
        <v>小马健康</v>
      </c>
      <c r="AE1542" s="1" t="str">
        <f>VLOOKUP($K1542,「工具标准名」映射表!$B:$I,4,0)</f>
        <v>功能应用层</v>
      </c>
      <c r="AF1542" s="1" t="str">
        <f>VLOOKUP($K1542,「工具标准名」映射表!$B:$I,5,0)</f>
        <v>功能应用（平台型综合系统）</v>
      </c>
      <c r="AG1542" s="1" t="str">
        <f>VLOOKUP($K1542,「工具标准名」映射表!$B:$I,6,0)</f>
        <v>软件工具</v>
      </c>
      <c r="AH1542" s="1" t="str">
        <f>VLOOKUP($K1542,「工具标准名」映射表!$B:$I,7,0)</f>
        <v>AI智能体</v>
      </c>
      <c r="AI1542" s="1" t="str">
        <f>VLOOKUP($K1542,「工具标准名」映射表!$B:$I,8,0)</f>
        <v>否</v>
      </c>
      <c r="AJ1542" s="1" t="s">
        <v>280</v>
      </c>
      <c r="AK1542" s="1"/>
      <c r="AL1542" s="1"/>
      <c r="AM1542" s="1"/>
      <c r="AN1542" s="1"/>
      <c r="AO1542" s="1"/>
    </row>
    <row r="1543" spans="1:41" ht="16">
      <c r="A1543" s="1" t="s">
        <v>10247</v>
      </c>
      <c r="B1543" s="3">
        <v>46056.472118055601</v>
      </c>
      <c r="C1543" s="14">
        <v>769</v>
      </c>
      <c r="D1543" s="1" t="s">
        <v>10248</v>
      </c>
      <c r="E1543" s="1" t="s">
        <v>368</v>
      </c>
      <c r="F1543" s="1" t="s">
        <v>27</v>
      </c>
      <c r="G1543" s="1" t="s">
        <v>10249</v>
      </c>
      <c r="H1543" s="1" t="s">
        <v>10250</v>
      </c>
      <c r="I1543" s="1" t="s">
        <v>10251</v>
      </c>
      <c r="J1543" s="1" t="s">
        <v>10252</v>
      </c>
      <c r="K1543" s="1" t="s">
        <v>9734</v>
      </c>
      <c r="L1543" s="1" t="s">
        <v>33</v>
      </c>
      <c r="M1543" s="1" t="b">
        <v>0</v>
      </c>
      <c r="N1543" s="1" t="s">
        <v>65</v>
      </c>
      <c r="O1543" s="1" t="s">
        <v>66</v>
      </c>
      <c r="P1543" s="1" t="s">
        <v>22408</v>
      </c>
      <c r="Q1543" s="1" t="s">
        <v>37</v>
      </c>
      <c r="R1543" s="1" t="s">
        <v>38</v>
      </c>
      <c r="S1543" s="1" t="s">
        <v>69</v>
      </c>
      <c r="T1543" s="1" t="s">
        <v>10255</v>
      </c>
      <c r="U1543" s="1" t="s">
        <v>10256</v>
      </c>
      <c r="V1543" s="1" t="s">
        <v>10257</v>
      </c>
      <c r="W1543" s="1" t="s">
        <v>176</v>
      </c>
      <c r="X1543" s="1" t="s">
        <v>10258</v>
      </c>
      <c r="Y1543" s="1" t="s">
        <v>69</v>
      </c>
      <c r="Z1543" s="1" t="s">
        <v>9734</v>
      </c>
      <c r="AA1543" s="1">
        <v>0</v>
      </c>
      <c r="AB1543" s="1" t="s">
        <v>280</v>
      </c>
      <c r="AD1543" s="1" t="str">
        <f>VLOOKUP($K1543,「工具标准名」映射表!$B:$I,3,0)</f>
        <v>智能手环</v>
      </c>
      <c r="AE1543" s="1" t="str">
        <f>VLOOKUP($K1543,「工具标准名」映射表!$B:$I,4,0)</f>
        <v>功能应用层</v>
      </c>
      <c r="AF1543" s="1" t="str">
        <f>VLOOKUP($K1543,「工具标准名」映射表!$B:$I,5,0)</f>
        <v>功能应用（校级 / 区域级系统）</v>
      </c>
      <c r="AG1543" s="1" t="str">
        <f>VLOOKUP($K1543,「工具标准名」映射表!$B:$I,6,0)</f>
        <v>软件工具</v>
      </c>
      <c r="AH1543" s="1" t="str">
        <f>VLOOKUP($K1543,「工具标准名」映射表!$B:$I,7,0)</f>
        <v>AI智能体</v>
      </c>
      <c r="AI1543" s="1" t="str">
        <f>VLOOKUP($K1543,「工具标准名」映射表!$B:$I,8,0)</f>
        <v>否</v>
      </c>
      <c r="AJ1543" s="1" t="s">
        <v>280</v>
      </c>
      <c r="AK1543" s="1"/>
      <c r="AL1543" s="1"/>
      <c r="AM1543" s="1"/>
      <c r="AN1543" s="1"/>
      <c r="AO1543" s="1"/>
    </row>
    <row r="1544" spans="1:41" ht="16">
      <c r="A1544" s="1" t="s">
        <v>10247</v>
      </c>
      <c r="B1544" s="3">
        <v>46056.472118055601</v>
      </c>
      <c r="C1544" s="14">
        <v>769</v>
      </c>
      <c r="D1544" s="1" t="s">
        <v>10248</v>
      </c>
      <c r="E1544" s="1" t="s">
        <v>368</v>
      </c>
      <c r="F1544" s="1" t="s">
        <v>27</v>
      </c>
      <c r="G1544" s="1" t="s">
        <v>10249</v>
      </c>
      <c r="H1544" s="1" t="s">
        <v>10250</v>
      </c>
      <c r="I1544" s="1" t="s">
        <v>10251</v>
      </c>
      <c r="J1544" s="1" t="s">
        <v>10252</v>
      </c>
      <c r="K1544" s="1" t="s">
        <v>6391</v>
      </c>
      <c r="L1544" s="1" t="s">
        <v>33</v>
      </c>
      <c r="M1544" s="1" t="b">
        <v>0</v>
      </c>
      <c r="N1544" s="1" t="s">
        <v>65</v>
      </c>
      <c r="O1544" s="1" t="s">
        <v>66</v>
      </c>
      <c r="P1544" s="1" t="s">
        <v>16042</v>
      </c>
      <c r="Q1544" s="1" t="s">
        <v>37</v>
      </c>
      <c r="R1544" s="1" t="s">
        <v>38</v>
      </c>
      <c r="S1544" s="1" t="s">
        <v>69</v>
      </c>
      <c r="T1544" s="1" t="s">
        <v>10255</v>
      </c>
      <c r="U1544" s="1" t="s">
        <v>10256</v>
      </c>
      <c r="V1544" s="1" t="s">
        <v>10257</v>
      </c>
      <c r="W1544" s="1" t="s">
        <v>176</v>
      </c>
      <c r="X1544" s="1" t="s">
        <v>10258</v>
      </c>
      <c r="Y1544" s="1" t="s">
        <v>69</v>
      </c>
      <c r="Z1544" s="1" t="s">
        <v>6391</v>
      </c>
      <c r="AA1544" s="1">
        <v>0</v>
      </c>
      <c r="AB1544" s="1" t="s">
        <v>280</v>
      </c>
      <c r="AD1544" s="1" t="str">
        <f>VLOOKUP($K1544,「工具标准名」映射表!$B:$I,3,0)</f>
        <v>平板电脑</v>
      </c>
      <c r="AE1544" s="1" t="str">
        <f>VLOOKUP($K1544,「工具标准名」映射表!$B:$I,4,0)</f>
        <v>功能应用层</v>
      </c>
      <c r="AF1544" s="1" t="str">
        <f>VLOOKUP($K1544,「工具标准名」映射表!$B:$I,5,0)</f>
        <v>功能应用层（AI智能体）</v>
      </c>
      <c r="AG1544" s="1" t="str">
        <f>VLOOKUP($K1544,「工具标准名」映射表!$B:$I,6,0)</f>
        <v>硬件设备</v>
      </c>
      <c r="AH1544" s="1" t="str">
        <f>VLOOKUP($K1544,「工具标准名」映射表!$B:$I,7,0)</f>
        <v>AI智能体</v>
      </c>
      <c r="AI1544" s="1" t="str">
        <f>VLOOKUP($K1544,「工具标准名」映射表!$B:$I,8,0)</f>
        <v>否</v>
      </c>
      <c r="AJ1544" s="1" t="s">
        <v>280</v>
      </c>
      <c r="AK1544" s="1"/>
      <c r="AL1544" s="1"/>
      <c r="AM1544" s="1"/>
      <c r="AN1544" s="1"/>
      <c r="AO1544" s="1"/>
    </row>
    <row r="1545" spans="1:41" ht="16">
      <c r="A1545" s="1" t="s">
        <v>10262</v>
      </c>
      <c r="B1545" s="3">
        <v>46056.472060185202</v>
      </c>
      <c r="C1545" s="14">
        <v>770</v>
      </c>
      <c r="D1545" s="1" t="s">
        <v>10263</v>
      </c>
      <c r="E1545" s="1" t="s">
        <v>368</v>
      </c>
      <c r="F1545" s="1" t="s">
        <v>119</v>
      </c>
      <c r="G1545" s="1" t="s">
        <v>10264</v>
      </c>
      <c r="H1545" s="1" t="s">
        <v>10265</v>
      </c>
      <c r="I1545" s="1" t="s">
        <v>10266</v>
      </c>
      <c r="J1545" s="1" t="s">
        <v>10267</v>
      </c>
      <c r="K1545" s="1" t="s">
        <v>10268</v>
      </c>
      <c r="L1545" s="1" t="s">
        <v>33</v>
      </c>
      <c r="M1545" s="1" t="b">
        <v>0</v>
      </c>
      <c r="N1545" s="1" t="s">
        <v>140</v>
      </c>
      <c r="O1545" s="1" t="s">
        <v>54</v>
      </c>
      <c r="P1545" s="1" t="s">
        <v>22358</v>
      </c>
      <c r="Q1545" s="1" t="s">
        <v>743</v>
      </c>
      <c r="R1545" s="1" t="s">
        <v>1501</v>
      </c>
      <c r="S1545" s="1" t="s">
        <v>156</v>
      </c>
      <c r="T1545" s="1" t="s">
        <v>10270</v>
      </c>
      <c r="U1545" s="1" t="s">
        <v>10271</v>
      </c>
      <c r="V1545" s="1" t="s">
        <v>10272</v>
      </c>
      <c r="W1545" s="1" t="s">
        <v>10273</v>
      </c>
      <c r="X1545" s="1" t="s">
        <v>10274</v>
      </c>
      <c r="Y1545" s="1" t="s">
        <v>156</v>
      </c>
      <c r="Z1545" s="1" t="s">
        <v>10268</v>
      </c>
      <c r="AA1545" s="1">
        <v>0</v>
      </c>
      <c r="AB1545" s="1" t="s">
        <v>280</v>
      </c>
      <c r="AD1545" s="1" t="str">
        <f>VLOOKUP($K1545,「工具标准名」映射表!$B:$I,3,0)</f>
        <v>智能人脸识别门禁系统</v>
      </c>
      <c r="AE1545" s="1" t="str">
        <f>VLOOKUP($K1545,「工具标准名」映射表!$B:$I,4,0)</f>
        <v>技术层</v>
      </c>
      <c r="AF1545" s="1" t="str">
        <f>VLOOKUP($K1545,「工具标准名」映射表!$B:$I,5,0)</f>
        <v>技术层（通用大模型）</v>
      </c>
      <c r="AG1545" s="1" t="str">
        <f>VLOOKUP($K1545,「工具标准名」映射表!$B:$I,6,0)</f>
        <v>软件工具</v>
      </c>
      <c r="AH1545" s="1" t="str">
        <f>VLOOKUP($K1545,「工具标准名」映射表!$B:$I,7,0)</f>
        <v>AI智能体</v>
      </c>
      <c r="AI1545" s="1" t="str">
        <f>VLOOKUP($K1545,「工具标准名」映射表!$B:$I,8,0)</f>
        <v>否</v>
      </c>
      <c r="AJ1545" s="1" t="s">
        <v>280</v>
      </c>
      <c r="AK1545" s="1"/>
      <c r="AL1545" s="1"/>
      <c r="AM1545" s="1"/>
      <c r="AN1545" s="1"/>
      <c r="AO1545" s="1"/>
    </row>
    <row r="1546" spans="1:41" ht="16">
      <c r="A1546" s="1" t="s">
        <v>10262</v>
      </c>
      <c r="B1546" s="3">
        <v>46056.472060185202</v>
      </c>
      <c r="C1546" s="14">
        <v>770</v>
      </c>
      <c r="D1546" s="1" t="s">
        <v>10263</v>
      </c>
      <c r="E1546" s="1" t="s">
        <v>368</v>
      </c>
      <c r="F1546" s="1" t="s">
        <v>119</v>
      </c>
      <c r="G1546" s="1" t="s">
        <v>10264</v>
      </c>
      <c r="H1546" s="1" t="s">
        <v>10265</v>
      </c>
      <c r="I1546" s="1" t="s">
        <v>10266</v>
      </c>
      <c r="J1546" s="1" t="s">
        <v>10267</v>
      </c>
      <c r="K1546" s="1" t="s">
        <v>10275</v>
      </c>
      <c r="L1546" s="1" t="s">
        <v>33</v>
      </c>
      <c r="M1546" s="1" t="b">
        <v>0</v>
      </c>
      <c r="N1546" s="1" t="s">
        <v>47</v>
      </c>
      <c r="O1546" s="1" t="s">
        <v>3235</v>
      </c>
      <c r="P1546" s="1" t="s">
        <v>21607</v>
      </c>
      <c r="Q1546" s="1" t="s">
        <v>743</v>
      </c>
      <c r="R1546" s="1" t="s">
        <v>1501</v>
      </c>
      <c r="S1546" s="1" t="s">
        <v>156</v>
      </c>
      <c r="T1546" s="1" t="s">
        <v>10270</v>
      </c>
      <c r="U1546" s="1" t="s">
        <v>10271</v>
      </c>
      <c r="V1546" s="1" t="s">
        <v>10272</v>
      </c>
      <c r="W1546" s="1" t="s">
        <v>10273</v>
      </c>
      <c r="X1546" s="1" t="s">
        <v>10274</v>
      </c>
      <c r="Y1546" s="1" t="s">
        <v>156</v>
      </c>
      <c r="Z1546" s="1" t="s">
        <v>10275</v>
      </c>
      <c r="AA1546" s="1">
        <v>0</v>
      </c>
      <c r="AB1546" s="1" t="s">
        <v>280</v>
      </c>
      <c r="AD1546" s="1" t="str">
        <f>VLOOKUP($K1546,「工具标准名」映射表!$B:$I,3,0)</f>
        <v>智慧食堂管理系统</v>
      </c>
      <c r="AE1546" s="1" t="str">
        <f>VLOOKUP($K1546,「工具标准名」映射表!$B:$I,4,0)</f>
        <v>功能应用层</v>
      </c>
      <c r="AF1546" s="1" t="str">
        <f>VLOOKUP($K1546,「工具标准名」映射表!$B:$I,5,0)</f>
        <v>功能应用（校级 / 区域级系统）</v>
      </c>
      <c r="AG1546" s="1" t="str">
        <f>VLOOKUP($K1546,「工具标准名」映射表!$B:$I,6,0)</f>
        <v>软件工具</v>
      </c>
      <c r="AH1546" s="1" t="str">
        <f>VLOOKUP($K1546,「工具标准名」映射表!$B:$I,7,0)</f>
        <v>AI智能体</v>
      </c>
      <c r="AI1546" s="1" t="str">
        <f>VLOOKUP($K1546,「工具标准名」映射表!$B:$I,8,0)</f>
        <v>否</v>
      </c>
      <c r="AJ1546" s="1" t="s">
        <v>280</v>
      </c>
      <c r="AK1546" s="1"/>
      <c r="AL1546" s="1"/>
      <c r="AM1546" s="1"/>
      <c r="AN1546" s="1"/>
      <c r="AO1546" s="1"/>
    </row>
    <row r="1547" spans="1:41" ht="16">
      <c r="A1547" s="1" t="s">
        <v>10262</v>
      </c>
      <c r="B1547" s="3">
        <v>46056.472060185202</v>
      </c>
      <c r="C1547" s="14">
        <v>770</v>
      </c>
      <c r="D1547" s="1" t="s">
        <v>10263</v>
      </c>
      <c r="E1547" s="1" t="s">
        <v>368</v>
      </c>
      <c r="F1547" s="1" t="s">
        <v>119</v>
      </c>
      <c r="G1547" s="1" t="s">
        <v>10264</v>
      </c>
      <c r="H1547" s="1" t="s">
        <v>10265</v>
      </c>
      <c r="I1547" s="1" t="s">
        <v>10266</v>
      </c>
      <c r="J1547" s="1" t="s">
        <v>10267</v>
      </c>
      <c r="K1547" s="1" t="s">
        <v>10277</v>
      </c>
      <c r="L1547" s="1" t="s">
        <v>33</v>
      </c>
      <c r="M1547" s="1" t="b">
        <v>0</v>
      </c>
      <c r="N1547" s="1" t="s">
        <v>47</v>
      </c>
      <c r="O1547" s="1" t="s">
        <v>54</v>
      </c>
      <c r="P1547" s="1" t="s">
        <v>22712</v>
      </c>
      <c r="Q1547" s="1" t="s">
        <v>743</v>
      </c>
      <c r="R1547" s="1" t="s">
        <v>1501</v>
      </c>
      <c r="S1547" s="1" t="s">
        <v>156</v>
      </c>
      <c r="T1547" s="1" t="s">
        <v>10270</v>
      </c>
      <c r="U1547" s="1" t="s">
        <v>10271</v>
      </c>
      <c r="V1547" s="1" t="s">
        <v>10272</v>
      </c>
      <c r="W1547" s="1" t="s">
        <v>10273</v>
      </c>
      <c r="X1547" s="1" t="s">
        <v>10274</v>
      </c>
      <c r="Y1547" s="1" t="s">
        <v>156</v>
      </c>
      <c r="Z1547" s="1" t="s">
        <v>10277</v>
      </c>
      <c r="AA1547" s="1">
        <v>0</v>
      </c>
      <c r="AB1547" s="1" t="s">
        <v>280</v>
      </c>
      <c r="AD1547" s="1" t="str">
        <f>VLOOKUP($K1547,「工具标准名」映射表!$B:$I,3,0)</f>
        <v>智能OA管理系统</v>
      </c>
      <c r="AE1547" s="1" t="str">
        <f>VLOOKUP($K1547,「工具标准名」映射表!$B:$I,4,0)</f>
        <v>功能应用层</v>
      </c>
      <c r="AF1547" s="1" t="str">
        <f>VLOOKUP($K1547,「工具标准名」映射表!$B:$I,5,0)</f>
        <v>功能应用（校级 / 区域级系统）</v>
      </c>
      <c r="AG1547" s="1" t="str">
        <f>VLOOKUP($K1547,「工具标准名」映射表!$B:$I,6,0)</f>
        <v>软件工具</v>
      </c>
      <c r="AH1547" s="1" t="str">
        <f>VLOOKUP($K1547,「工具标准名」映射表!$B:$I,7,0)</f>
        <v>AI智能体</v>
      </c>
      <c r="AI1547" s="1" t="str">
        <f>VLOOKUP($K1547,「工具标准名」映射表!$B:$I,8,0)</f>
        <v>否</v>
      </c>
      <c r="AJ1547" s="1" t="s">
        <v>280</v>
      </c>
      <c r="AK1547" s="1"/>
      <c r="AL1547" s="1"/>
      <c r="AM1547" s="1"/>
      <c r="AN1547" s="1"/>
      <c r="AO1547" s="1"/>
    </row>
    <row r="1548" spans="1:41" ht="16">
      <c r="A1548" s="1" t="s">
        <v>10279</v>
      </c>
      <c r="B1548" s="3">
        <v>46056.472048611096</v>
      </c>
      <c r="C1548" s="14">
        <v>771</v>
      </c>
      <c r="D1548" s="1" t="s">
        <v>10280</v>
      </c>
      <c r="E1548" s="1" t="s">
        <v>368</v>
      </c>
      <c r="F1548" s="1" t="s">
        <v>5421</v>
      </c>
      <c r="G1548" s="1" t="s">
        <v>10281</v>
      </c>
      <c r="H1548" s="1" t="s">
        <v>10282</v>
      </c>
      <c r="I1548" s="1" t="s">
        <v>10283</v>
      </c>
      <c r="J1548" s="1" t="s">
        <v>10284</v>
      </c>
      <c r="K1548" s="1" t="s">
        <v>537</v>
      </c>
      <c r="L1548" s="1" t="s">
        <v>33</v>
      </c>
      <c r="M1548" s="1" t="b">
        <v>0</v>
      </c>
      <c r="N1548" s="1" t="s">
        <v>34</v>
      </c>
      <c r="O1548" s="1" t="s">
        <v>35</v>
      </c>
      <c r="P1548" s="1" t="s">
        <v>10891</v>
      </c>
      <c r="Q1548" s="1" t="s">
        <v>87</v>
      </c>
      <c r="R1548" s="1" t="s">
        <v>234</v>
      </c>
      <c r="S1548" s="1" t="s">
        <v>39</v>
      </c>
      <c r="T1548" s="1" t="s">
        <v>10286</v>
      </c>
      <c r="U1548" s="1" t="s">
        <v>10283</v>
      </c>
      <c r="V1548" s="1" t="s">
        <v>10287</v>
      </c>
      <c r="W1548" s="1" t="s">
        <v>10288</v>
      </c>
      <c r="X1548" s="1" t="s">
        <v>10289</v>
      </c>
      <c r="Y1548" s="1" t="s">
        <v>156</v>
      </c>
      <c r="Z1548" s="1" t="s">
        <v>139</v>
      </c>
      <c r="AA1548" s="1" t="s">
        <v>23370</v>
      </c>
      <c r="AB1548" s="1" t="s">
        <v>280</v>
      </c>
      <c r="AD1548" s="1" t="str">
        <f>VLOOKUP($K1548,「工具标准名」映射表!$B:$I,3,0)</f>
        <v>豆包</v>
      </c>
      <c r="AE1548" s="1" t="str">
        <f>VLOOKUP($K1548,「工具标准名」映射表!$B:$I,4,0)</f>
        <v>功能应用层</v>
      </c>
      <c r="AF1548" s="1" t="str">
        <f>VLOOKUP($K1548,「工具标准名」映射表!$B:$I,5,0)</f>
        <v>功能应用（平台型综合系统）</v>
      </c>
      <c r="AG1548" s="1" t="str">
        <f>VLOOKUP($K1548,「工具标准名」映射表!$B:$I,6,0)</f>
        <v>软件工具</v>
      </c>
      <c r="AH1548" s="1" t="str">
        <f>VLOOKUP($K1548,「工具标准名」映射表!$B:$I,7,0)</f>
        <v>其他</v>
      </c>
      <c r="AI1548" s="1" t="str">
        <f>VLOOKUP($K1548,「工具标准名」映射表!$B:$I,8,0)</f>
        <v>否</v>
      </c>
      <c r="AJ1548" s="1" t="s">
        <v>280</v>
      </c>
      <c r="AK1548" s="1"/>
      <c r="AL1548" s="1"/>
      <c r="AM1548" s="1"/>
      <c r="AN1548" s="1"/>
      <c r="AO1548" s="1"/>
    </row>
    <row r="1549" spans="1:41" ht="16">
      <c r="A1549" s="1" t="s">
        <v>10279</v>
      </c>
      <c r="B1549" s="3">
        <v>46056.472048611096</v>
      </c>
      <c r="C1549" s="14">
        <v>771</v>
      </c>
      <c r="D1549" s="1" t="s">
        <v>10280</v>
      </c>
      <c r="E1549" s="1" t="s">
        <v>368</v>
      </c>
      <c r="F1549" s="1" t="s">
        <v>5421</v>
      </c>
      <c r="G1549" s="1" t="s">
        <v>10281</v>
      </c>
      <c r="H1549" s="1" t="s">
        <v>10282</v>
      </c>
      <c r="I1549" s="1" t="s">
        <v>10283</v>
      </c>
      <c r="J1549" s="1" t="s">
        <v>10284</v>
      </c>
      <c r="K1549" s="1" t="s">
        <v>7734</v>
      </c>
      <c r="L1549" s="1" t="s">
        <v>33</v>
      </c>
      <c r="M1549" s="1" t="b">
        <v>0</v>
      </c>
      <c r="N1549" s="1" t="s">
        <v>47</v>
      </c>
      <c r="O1549" s="1" t="s">
        <v>48</v>
      </c>
      <c r="P1549" s="1" t="s">
        <v>7733</v>
      </c>
      <c r="Q1549" s="1" t="s">
        <v>87</v>
      </c>
      <c r="R1549" s="1" t="s">
        <v>234</v>
      </c>
      <c r="S1549" s="1" t="s">
        <v>39</v>
      </c>
      <c r="T1549" s="1" t="s">
        <v>10286</v>
      </c>
      <c r="U1549" s="1" t="s">
        <v>10283</v>
      </c>
      <c r="V1549" s="1" t="s">
        <v>10287</v>
      </c>
      <c r="W1549" s="1" t="s">
        <v>10288</v>
      </c>
      <c r="X1549" s="1" t="s">
        <v>10289</v>
      </c>
      <c r="Y1549" s="1" t="s">
        <v>156</v>
      </c>
      <c r="Z1549" s="1" t="s">
        <v>7734</v>
      </c>
      <c r="AA1549" s="1">
        <v>0</v>
      </c>
      <c r="AB1549" s="1" t="s">
        <v>280</v>
      </c>
      <c r="AD1549" s="1" t="str">
        <f>VLOOKUP($K1549,「工具标准名」映射表!$B:$I,3,0)</f>
        <v>OurTeacher分析平台</v>
      </c>
      <c r="AE1549" s="1" t="str">
        <f>VLOOKUP($K1549,「工具标准名」映射表!$B:$I,4,0)</f>
        <v>功能应用层</v>
      </c>
      <c r="AF1549" s="1" t="str">
        <f>VLOOKUP($K1549,「工具标准名」映射表!$B:$I,5,0)</f>
        <v>功能应用（教学辅助工具）</v>
      </c>
      <c r="AG1549" s="1" t="str">
        <f>VLOOKUP($K1549,「工具标准名」映射表!$B:$I,6,0)</f>
        <v>软件工具</v>
      </c>
      <c r="AH1549" s="1" t="str">
        <f>VLOOKUP($K1549,「工具标准名」映射表!$B:$I,7,0)</f>
        <v>其他</v>
      </c>
      <c r="AI1549" s="1" t="str">
        <f>VLOOKUP($K1549,「工具标准名」映射表!$B:$I,8,0)</f>
        <v>否</v>
      </c>
      <c r="AJ1549" s="1" t="s">
        <v>280</v>
      </c>
      <c r="AK1549" s="1"/>
      <c r="AL1549" s="1"/>
      <c r="AM1549" s="1"/>
      <c r="AN1549" s="1"/>
      <c r="AO1549" s="1"/>
    </row>
    <row r="1550" spans="1:41" ht="16">
      <c r="A1550" s="1" t="s">
        <v>10291</v>
      </c>
      <c r="B1550" s="3">
        <v>46056.472141203703</v>
      </c>
      <c r="C1550" s="14">
        <v>772</v>
      </c>
      <c r="D1550" s="1" t="s">
        <v>10292</v>
      </c>
      <c r="E1550" s="1" t="s">
        <v>368</v>
      </c>
      <c r="F1550" s="1" t="s">
        <v>4908</v>
      </c>
      <c r="G1550" s="1" t="s">
        <v>10293</v>
      </c>
      <c r="H1550" s="1" t="s">
        <v>10294</v>
      </c>
      <c r="I1550" s="1" t="s">
        <v>10295</v>
      </c>
      <c r="J1550" s="1" t="s">
        <v>10296</v>
      </c>
      <c r="K1550" s="1" t="s">
        <v>1772</v>
      </c>
      <c r="L1550" s="1" t="s">
        <v>33</v>
      </c>
      <c r="M1550" s="1" t="b">
        <v>1</v>
      </c>
      <c r="N1550" s="1" t="s">
        <v>47</v>
      </c>
      <c r="O1550" s="1" t="s">
        <v>54</v>
      </c>
      <c r="P1550" s="1" t="s">
        <v>22675</v>
      </c>
      <c r="Q1550" s="1" t="s">
        <v>37</v>
      </c>
      <c r="R1550" s="1" t="s">
        <v>250</v>
      </c>
      <c r="S1550" s="1" t="s">
        <v>39</v>
      </c>
      <c r="T1550" s="1" t="s">
        <v>10298</v>
      </c>
      <c r="U1550" s="1" t="s">
        <v>10299</v>
      </c>
      <c r="V1550" s="1" t="s">
        <v>10300</v>
      </c>
      <c r="W1550" s="1" t="s">
        <v>10301</v>
      </c>
      <c r="X1550" s="1" t="s">
        <v>10302</v>
      </c>
      <c r="Y1550" s="1" t="s">
        <v>156</v>
      </c>
      <c r="Z1550" s="1" t="s">
        <v>1772</v>
      </c>
      <c r="AA1550" s="1">
        <v>0</v>
      </c>
      <c r="AB1550" s="1" t="s">
        <v>280</v>
      </c>
      <c r="AD1550" s="1" t="str">
        <f>VLOOKUP($K1550,「工具标准名」映射表!$B:$I,3,0)</f>
        <v>智能作业系统</v>
      </c>
      <c r="AE1550" s="1" t="str">
        <f>VLOOKUP($K1550,「工具标准名」映射表!$B:$I,4,0)</f>
        <v>功能应用层</v>
      </c>
      <c r="AF1550" s="1" t="str">
        <f>VLOOKUP($K1550,「工具标准名」映射表!$B:$I,5,0)</f>
        <v>功能应用（校级 / 区域级系统）</v>
      </c>
      <c r="AG1550" s="1" t="str">
        <f>VLOOKUP($K1550,「工具标准名」映射表!$B:$I,6,0)</f>
        <v>软件工具</v>
      </c>
      <c r="AH1550" s="1" t="str">
        <f>VLOOKUP($K1550,「工具标准名」映射表!$B:$I,7,0)</f>
        <v>AI智能体</v>
      </c>
      <c r="AI1550" s="1" t="str">
        <f>VLOOKUP($K1550,「工具标准名」映射表!$B:$I,8,0)</f>
        <v>否</v>
      </c>
      <c r="AJ1550" s="1" t="s">
        <v>280</v>
      </c>
      <c r="AK1550" s="1"/>
      <c r="AL1550" s="1"/>
      <c r="AM1550" s="1"/>
      <c r="AN1550" s="1"/>
      <c r="AO1550" s="1"/>
    </row>
    <row r="1551" spans="1:41" ht="16">
      <c r="A1551" s="1" t="s">
        <v>10291</v>
      </c>
      <c r="B1551" s="3">
        <v>46056.472141203703</v>
      </c>
      <c r="C1551" s="14">
        <v>772</v>
      </c>
      <c r="D1551" s="1" t="s">
        <v>10292</v>
      </c>
      <c r="E1551" s="1" t="s">
        <v>368</v>
      </c>
      <c r="F1551" s="1" t="s">
        <v>4908</v>
      </c>
      <c r="G1551" s="1" t="s">
        <v>10293</v>
      </c>
      <c r="H1551" s="1" t="s">
        <v>10294</v>
      </c>
      <c r="I1551" s="1" t="s">
        <v>10295</v>
      </c>
      <c r="J1551" s="1" t="s">
        <v>10296</v>
      </c>
      <c r="K1551" s="1" t="s">
        <v>453</v>
      </c>
      <c r="L1551" s="1" t="s">
        <v>33</v>
      </c>
      <c r="M1551" s="1" t="b">
        <v>0</v>
      </c>
      <c r="N1551" s="1" t="s">
        <v>1320</v>
      </c>
      <c r="O1551" s="1" t="s">
        <v>35</v>
      </c>
      <c r="P1551" s="1" t="s">
        <v>5426</v>
      </c>
      <c r="Q1551" s="1" t="s">
        <v>37</v>
      </c>
      <c r="R1551" s="1" t="s">
        <v>250</v>
      </c>
      <c r="S1551" s="1" t="s">
        <v>39</v>
      </c>
      <c r="T1551" s="1" t="s">
        <v>10298</v>
      </c>
      <c r="U1551" s="1" t="s">
        <v>10299</v>
      </c>
      <c r="V1551" s="1" t="s">
        <v>10300</v>
      </c>
      <c r="W1551" s="1" t="s">
        <v>10301</v>
      </c>
      <c r="X1551" s="1" t="s">
        <v>10302</v>
      </c>
      <c r="Y1551" s="1" t="s">
        <v>156</v>
      </c>
      <c r="Z1551" s="1" t="s">
        <v>4864</v>
      </c>
      <c r="AA1551" s="1" t="s">
        <v>23367</v>
      </c>
      <c r="AB1551" s="1" t="s">
        <v>280</v>
      </c>
      <c r="AD1551" s="1" t="str">
        <f>VLOOKUP($K1551,「工具标准名」映射表!$B:$I,3,0)</f>
        <v>DeepSeek 大模型</v>
      </c>
      <c r="AE1551" s="1" t="str">
        <f>VLOOKUP($K1551,「工具标准名」映射表!$B:$I,4,0)</f>
        <v>功能应用层</v>
      </c>
      <c r="AF1551" s="1" t="str">
        <f>VLOOKUP($K1551,「工具标准名」映射表!$B:$I,5,0)</f>
        <v>功能应用（教学辅助工具）</v>
      </c>
      <c r="AG1551" s="1" t="str">
        <f>VLOOKUP($K1551,「工具标准名」映射表!$B:$I,6,0)</f>
        <v>软件工具</v>
      </c>
      <c r="AH1551" s="1" t="str">
        <f>VLOOKUP($K1551,「工具标准名」映射表!$B:$I,7,0)</f>
        <v>AI智能体</v>
      </c>
      <c r="AI1551" s="1" t="str">
        <f>VLOOKUP($K1551,「工具标准名」映射表!$B:$I,8,0)</f>
        <v>否</v>
      </c>
      <c r="AJ1551" s="1" t="s">
        <v>280</v>
      </c>
      <c r="AK1551" s="1"/>
      <c r="AL1551" s="1"/>
      <c r="AM1551" s="1"/>
      <c r="AN1551" s="1"/>
      <c r="AO1551" s="1"/>
    </row>
    <row r="1552" spans="1:41" ht="16">
      <c r="A1552" s="1" t="s">
        <v>10291</v>
      </c>
      <c r="B1552" s="3">
        <v>46056.472141203703</v>
      </c>
      <c r="C1552" s="14">
        <v>772</v>
      </c>
      <c r="D1552" s="1" t="s">
        <v>10292</v>
      </c>
      <c r="E1552" s="1" t="s">
        <v>368</v>
      </c>
      <c r="F1552" s="1" t="s">
        <v>4908</v>
      </c>
      <c r="G1552" s="1" t="s">
        <v>10293</v>
      </c>
      <c r="H1552" s="1" t="s">
        <v>10294</v>
      </c>
      <c r="I1552" s="1" t="s">
        <v>10295</v>
      </c>
      <c r="J1552" s="1" t="s">
        <v>10296</v>
      </c>
      <c r="K1552" s="1" t="s">
        <v>1133</v>
      </c>
      <c r="L1552" s="1" t="s">
        <v>33</v>
      </c>
      <c r="M1552" s="1" t="b">
        <v>0</v>
      </c>
      <c r="N1552" s="1" t="s">
        <v>1320</v>
      </c>
      <c r="O1552" s="1" t="s">
        <v>35</v>
      </c>
      <c r="P1552" s="1" t="s">
        <v>18459</v>
      </c>
      <c r="Q1552" s="1" t="s">
        <v>37</v>
      </c>
      <c r="R1552" s="1" t="s">
        <v>250</v>
      </c>
      <c r="S1552" s="1" t="s">
        <v>39</v>
      </c>
      <c r="T1552" s="1" t="s">
        <v>10298</v>
      </c>
      <c r="U1552" s="1" t="s">
        <v>10299</v>
      </c>
      <c r="V1552" s="1" t="s">
        <v>10300</v>
      </c>
      <c r="W1552" s="1" t="s">
        <v>10301</v>
      </c>
      <c r="X1552" s="1" t="s">
        <v>10302</v>
      </c>
      <c r="Y1552" s="1" t="s">
        <v>156</v>
      </c>
      <c r="Z1552" s="1" t="s">
        <v>8834</v>
      </c>
      <c r="AA1552" s="1" t="s">
        <v>23382</v>
      </c>
      <c r="AB1552" s="1" t="s">
        <v>280</v>
      </c>
      <c r="AD1552" s="1" t="str">
        <f>VLOOKUP($K1552,「工具标准名」映射表!$B:$I,3,0)</f>
        <v>文心一言</v>
      </c>
      <c r="AE1552" s="1" t="str">
        <f>VLOOKUP($K1552,「工具标准名」映射表!$B:$I,4,0)</f>
        <v>技术层</v>
      </c>
      <c r="AF1552" s="1" t="str">
        <f>VLOOKUP($K1552,「工具标准名」映射表!$B:$I,5,0)</f>
        <v>技术层（通用大模型）</v>
      </c>
      <c r="AG1552" s="1" t="str">
        <f>VLOOKUP($K1552,「工具标准名」映射表!$B:$I,6,0)</f>
        <v>软件工具</v>
      </c>
      <c r="AH1552" s="1" t="str">
        <f>VLOOKUP($K1552,「工具标准名」映射表!$B:$I,7,0)</f>
        <v>大语言模型</v>
      </c>
      <c r="AI1552" s="1" t="str">
        <f>VLOOKUP($K1552,「工具标准名」映射表!$B:$I,8,0)</f>
        <v>是</v>
      </c>
      <c r="AJ1552" s="1" t="s">
        <v>280</v>
      </c>
      <c r="AK1552" s="1"/>
      <c r="AL1552" s="1"/>
      <c r="AM1552" s="1"/>
      <c r="AN1552" s="1"/>
      <c r="AO1552" s="1"/>
    </row>
    <row r="1553" spans="1:41" ht="16">
      <c r="A1553" s="1" t="s">
        <v>10291</v>
      </c>
      <c r="B1553" s="3">
        <v>46056.472141203703</v>
      </c>
      <c r="C1553" s="14">
        <v>772</v>
      </c>
      <c r="D1553" s="1" t="s">
        <v>10292</v>
      </c>
      <c r="E1553" s="1" t="s">
        <v>368</v>
      </c>
      <c r="F1553" s="1" t="s">
        <v>4908</v>
      </c>
      <c r="G1553" s="1" t="s">
        <v>10293</v>
      </c>
      <c r="H1553" s="1" t="s">
        <v>10294</v>
      </c>
      <c r="I1553" s="1" t="s">
        <v>10295</v>
      </c>
      <c r="J1553" s="1" t="s">
        <v>10296</v>
      </c>
      <c r="K1553" s="1" t="s">
        <v>10305</v>
      </c>
      <c r="L1553" s="1" t="s">
        <v>33</v>
      </c>
      <c r="M1553" s="1" t="b">
        <v>0</v>
      </c>
      <c r="N1553" s="1" t="s">
        <v>1320</v>
      </c>
      <c r="O1553" s="1" t="s">
        <v>35</v>
      </c>
      <c r="P1553" s="1" t="s">
        <v>20029</v>
      </c>
      <c r="Q1553" s="1" t="s">
        <v>37</v>
      </c>
      <c r="R1553" s="1" t="s">
        <v>250</v>
      </c>
      <c r="S1553" s="1" t="s">
        <v>39</v>
      </c>
      <c r="T1553" s="1" t="s">
        <v>10298</v>
      </c>
      <c r="U1553" s="1" t="s">
        <v>10299</v>
      </c>
      <c r="V1553" s="1" t="s">
        <v>10300</v>
      </c>
      <c r="W1553" s="1" t="s">
        <v>10301</v>
      </c>
      <c r="X1553" s="1" t="s">
        <v>10302</v>
      </c>
      <c r="Y1553" s="1" t="s">
        <v>156</v>
      </c>
      <c r="Z1553" s="1" t="s">
        <v>3524</v>
      </c>
      <c r="AA1553" s="1" t="s">
        <v>1277</v>
      </c>
      <c r="AB1553" s="1" t="s">
        <v>280</v>
      </c>
      <c r="AD1553" s="1" t="str">
        <f>VLOOKUP($K1553,「工具标准名」映射表!$B:$I,3,0)</f>
        <v>星火大模型</v>
      </c>
      <c r="AE1553" s="1" t="str">
        <f>VLOOKUP($K1553,「工具标准名」映射表!$B:$I,4,0)</f>
        <v>技术层</v>
      </c>
      <c r="AF1553" s="1" t="str">
        <f>VLOOKUP($K1553,「工具标准名」映射表!$B:$I,5,0)</f>
        <v>技术层（通用大模型）</v>
      </c>
      <c r="AG1553" s="1" t="str">
        <f>VLOOKUP($K1553,「工具标准名」映射表!$B:$I,6,0)</f>
        <v>软件工具</v>
      </c>
      <c r="AH1553" s="1" t="str">
        <f>VLOOKUP($K1553,「工具标准名」映射表!$B:$I,7,0)</f>
        <v>大语言模型</v>
      </c>
      <c r="AI1553" s="1" t="str">
        <f>VLOOKUP($K1553,「工具标准名」映射表!$B:$I,8,0)</f>
        <v>是</v>
      </c>
      <c r="AJ1553" s="1" t="s">
        <v>280</v>
      </c>
      <c r="AK1553" s="1"/>
      <c r="AL1553" s="1"/>
      <c r="AM1553" s="1"/>
      <c r="AN1553" s="1"/>
      <c r="AO1553" s="1"/>
    </row>
    <row r="1554" spans="1:41" ht="16">
      <c r="A1554" s="1" t="s">
        <v>10291</v>
      </c>
      <c r="B1554" s="3">
        <v>46056.472141203703</v>
      </c>
      <c r="C1554" s="14">
        <v>772</v>
      </c>
      <c r="D1554" s="1" t="s">
        <v>10292</v>
      </c>
      <c r="E1554" s="1" t="s">
        <v>368</v>
      </c>
      <c r="F1554" s="1" t="s">
        <v>4908</v>
      </c>
      <c r="G1554" s="1" t="s">
        <v>10293</v>
      </c>
      <c r="H1554" s="1" t="s">
        <v>10294</v>
      </c>
      <c r="I1554" s="1" t="s">
        <v>10295</v>
      </c>
      <c r="J1554" s="1" t="s">
        <v>10296</v>
      </c>
      <c r="K1554" s="1" t="s">
        <v>1492</v>
      </c>
      <c r="L1554" s="1" t="s">
        <v>33</v>
      </c>
      <c r="M1554" s="1" t="b">
        <v>0</v>
      </c>
      <c r="N1554" s="1" t="s">
        <v>1320</v>
      </c>
      <c r="O1554" s="1" t="s">
        <v>35</v>
      </c>
      <c r="P1554" s="1" t="s">
        <v>17739</v>
      </c>
      <c r="Q1554" s="1" t="s">
        <v>37</v>
      </c>
      <c r="R1554" s="1" t="s">
        <v>250</v>
      </c>
      <c r="S1554" s="1" t="s">
        <v>39</v>
      </c>
      <c r="T1554" s="1" t="s">
        <v>10298</v>
      </c>
      <c r="U1554" s="1" t="s">
        <v>10299</v>
      </c>
      <c r="V1554" s="1" t="s">
        <v>10300</v>
      </c>
      <c r="W1554" s="1" t="s">
        <v>10301</v>
      </c>
      <c r="X1554" s="1" t="s">
        <v>10302</v>
      </c>
      <c r="Y1554" s="1" t="s">
        <v>156</v>
      </c>
      <c r="Z1554" s="1" t="s">
        <v>1688</v>
      </c>
      <c r="AA1554" s="1" t="s">
        <v>23384</v>
      </c>
      <c r="AB1554" s="1" t="s">
        <v>280</v>
      </c>
      <c r="AD1554" s="1" t="str">
        <f>VLOOKUP($K1554,「工具标准名」映射表!$B:$I,3,0)</f>
        <v>通义千问大模型</v>
      </c>
      <c r="AE1554" s="1" t="str">
        <f>VLOOKUP($K1554,「工具标准名」映射表!$B:$I,4,0)</f>
        <v>功能应用层</v>
      </c>
      <c r="AF1554" s="1" t="str">
        <f>VLOOKUP($K1554,「工具标准名」映射表!$B:$I,5,0)</f>
        <v>功能应用（教学辅助工具）</v>
      </c>
      <c r="AG1554" s="1" t="str">
        <f>VLOOKUP($K1554,「工具标准名」映射表!$B:$I,6,0)</f>
        <v>软件工具</v>
      </c>
      <c r="AH1554" s="1" t="str">
        <f>VLOOKUP($K1554,「工具标准名」映射表!$B:$I,7,0)</f>
        <v>大语言模型</v>
      </c>
      <c r="AI1554" s="1" t="str">
        <f>VLOOKUP($K1554,「工具标准名」映射表!$B:$I,8,0)</f>
        <v>是</v>
      </c>
      <c r="AJ1554" s="1" t="s">
        <v>280</v>
      </c>
      <c r="AK1554" s="1"/>
      <c r="AL1554" s="1"/>
      <c r="AM1554" s="1"/>
      <c r="AN1554" s="1"/>
      <c r="AO1554" s="1"/>
    </row>
    <row r="1555" spans="1:41" ht="16">
      <c r="A1555" s="1" t="s">
        <v>10307</v>
      </c>
      <c r="B1555" s="3">
        <v>46056.472118055601</v>
      </c>
      <c r="C1555" s="14">
        <v>773</v>
      </c>
      <c r="D1555" s="1" t="s">
        <v>10308</v>
      </c>
      <c r="E1555" s="1" t="s">
        <v>368</v>
      </c>
      <c r="F1555" s="1" t="s">
        <v>27</v>
      </c>
      <c r="G1555" s="1" t="s">
        <v>10309</v>
      </c>
      <c r="H1555" s="1" t="s">
        <v>10310</v>
      </c>
      <c r="I1555" s="1" t="s">
        <v>10311</v>
      </c>
      <c r="J1555" s="1" t="s">
        <v>10312</v>
      </c>
      <c r="K1555" s="1" t="s">
        <v>2240</v>
      </c>
      <c r="L1555" s="1" t="s">
        <v>33</v>
      </c>
      <c r="M1555" s="1" t="b">
        <v>0</v>
      </c>
      <c r="N1555" s="1" t="s">
        <v>47</v>
      </c>
      <c r="O1555" s="1" t="s">
        <v>48</v>
      </c>
      <c r="P1555" s="1" t="s">
        <v>12545</v>
      </c>
      <c r="Q1555" s="1" t="s">
        <v>10108</v>
      </c>
      <c r="R1555" s="1" t="s">
        <v>10314</v>
      </c>
      <c r="S1555" s="1" t="s">
        <v>375</v>
      </c>
      <c r="T1555" s="1" t="s">
        <v>10315</v>
      </c>
      <c r="U1555" s="1" t="s">
        <v>10311</v>
      </c>
      <c r="V1555" s="1" t="s">
        <v>10316</v>
      </c>
      <c r="W1555" s="1" t="s">
        <v>10317</v>
      </c>
      <c r="X1555" s="1" t="s">
        <v>10318</v>
      </c>
      <c r="Y1555" s="1" t="s">
        <v>156</v>
      </c>
      <c r="Z1555" s="1" t="s">
        <v>270</v>
      </c>
      <c r="AA1555" s="1">
        <v>0</v>
      </c>
      <c r="AB1555" s="1" t="s">
        <v>280</v>
      </c>
      <c r="AD1555" s="1" t="str">
        <f>VLOOKUP($K1555,「工具标准名」映射表!$B:$I,3,0)</f>
        <v>国家智慧教育平台</v>
      </c>
      <c r="AE1555" s="1" t="str">
        <f>VLOOKUP($K1555,「工具标准名」映射表!$B:$I,4,0)</f>
        <v>教育数据层</v>
      </c>
      <c r="AF1555" s="1" t="str">
        <f>VLOOKUP($K1555,「工具标准名」映射表!$B:$I,5,0)</f>
        <v>功能应用（Web 教学平台（SaaS））</v>
      </c>
      <c r="AG1555" s="1" t="str">
        <f>VLOOKUP($K1555,「工具标准名」映射表!$B:$I,6,0)</f>
        <v>在线资源</v>
      </c>
      <c r="AH1555" s="1" t="str">
        <f>VLOOKUP($K1555,「工具标准名」映射表!$B:$I,7,0)</f>
        <v>其他</v>
      </c>
      <c r="AI1555" s="1" t="str">
        <f>VLOOKUP($K1555,「工具标准名」映射表!$B:$I,8,0)</f>
        <v>否</v>
      </c>
      <c r="AJ1555" s="1" t="s">
        <v>280</v>
      </c>
      <c r="AK1555" s="1"/>
      <c r="AL1555" s="1"/>
      <c r="AM1555" s="1"/>
      <c r="AN1555" s="1"/>
      <c r="AO1555" s="1"/>
    </row>
    <row r="1556" spans="1:41" ht="16">
      <c r="A1556" s="1" t="s">
        <v>10307</v>
      </c>
      <c r="B1556" s="3">
        <v>46056.472118055601</v>
      </c>
      <c r="C1556" s="14">
        <v>773</v>
      </c>
      <c r="D1556" s="1" t="s">
        <v>10308</v>
      </c>
      <c r="E1556" s="1" t="s">
        <v>368</v>
      </c>
      <c r="F1556" s="1" t="s">
        <v>27</v>
      </c>
      <c r="G1556" s="1" t="s">
        <v>10309</v>
      </c>
      <c r="H1556" s="1" t="s">
        <v>10310</v>
      </c>
      <c r="I1556" s="1" t="s">
        <v>10311</v>
      </c>
      <c r="J1556" s="1" t="s">
        <v>10312</v>
      </c>
      <c r="K1556" s="1" t="s">
        <v>2577</v>
      </c>
      <c r="L1556" s="1" t="s">
        <v>33</v>
      </c>
      <c r="M1556" s="1" t="b">
        <v>0</v>
      </c>
      <c r="N1556" s="1" t="s">
        <v>47</v>
      </c>
      <c r="O1556" s="1" t="s">
        <v>48</v>
      </c>
      <c r="P1556" s="1" t="s">
        <v>2571</v>
      </c>
      <c r="Q1556" s="1" t="s">
        <v>10108</v>
      </c>
      <c r="R1556" s="1" t="s">
        <v>10314</v>
      </c>
      <c r="S1556" s="1" t="s">
        <v>375</v>
      </c>
      <c r="T1556" s="1" t="s">
        <v>10315</v>
      </c>
      <c r="U1556" s="1" t="s">
        <v>10311</v>
      </c>
      <c r="V1556" s="1" t="s">
        <v>10316</v>
      </c>
      <c r="W1556" s="1" t="s">
        <v>10317</v>
      </c>
      <c r="X1556" s="1" t="s">
        <v>10318</v>
      </c>
      <c r="Y1556" s="1" t="s">
        <v>156</v>
      </c>
      <c r="Z1556" s="1" t="s">
        <v>2577</v>
      </c>
      <c r="AA1556" s="1">
        <v>0</v>
      </c>
      <c r="AB1556" s="1" t="s">
        <v>280</v>
      </c>
      <c r="AD1556" s="1" t="str">
        <f>VLOOKUP($K1556,「工具标准名」映射表!$B:$I,3,0)</f>
        <v>AI智慧分析系统</v>
      </c>
      <c r="AE1556" s="1" t="str">
        <f>VLOOKUP($K1556,「工具标准名」映射表!$B:$I,4,0)</f>
        <v>功能应用层</v>
      </c>
      <c r="AF1556" s="1" t="str">
        <f>VLOOKUP($K1556,「工具标准名」映射表!$B:$I,5,0)</f>
        <v>功能应用（平台型综合系统）</v>
      </c>
      <c r="AG1556" s="1" t="str">
        <f>VLOOKUP($K1556,「工具标准名」映射表!$B:$I,6,0)</f>
        <v>软件工具</v>
      </c>
      <c r="AH1556" s="1" t="str">
        <f>VLOOKUP($K1556,「工具标准名」映射表!$B:$I,7,0)</f>
        <v>AI智能体</v>
      </c>
      <c r="AI1556" s="1" t="str">
        <f>VLOOKUP($K1556,「工具标准名」映射表!$B:$I,8,0)</f>
        <v>否</v>
      </c>
      <c r="AJ1556" s="1" t="s">
        <v>280</v>
      </c>
      <c r="AK1556" s="1"/>
      <c r="AL1556" s="1"/>
      <c r="AM1556" s="1"/>
      <c r="AN1556" s="1"/>
      <c r="AO1556" s="1"/>
    </row>
    <row r="1557" spans="1:41" ht="16">
      <c r="A1557" s="1" t="s">
        <v>10320</v>
      </c>
      <c r="B1557" s="3">
        <v>46056.472152777802</v>
      </c>
      <c r="C1557" s="14">
        <v>774</v>
      </c>
      <c r="D1557" s="1" t="s">
        <v>10321</v>
      </c>
      <c r="E1557" s="1" t="s">
        <v>7602</v>
      </c>
      <c r="F1557" s="1" t="s">
        <v>27</v>
      </c>
      <c r="G1557" s="1" t="s">
        <v>10322</v>
      </c>
      <c r="H1557" s="1" t="s">
        <v>10323</v>
      </c>
      <c r="I1557" s="1" t="s">
        <v>10324</v>
      </c>
      <c r="J1557" s="1" t="s">
        <v>10325</v>
      </c>
      <c r="K1557" s="1" t="s">
        <v>649</v>
      </c>
      <c r="L1557" s="1" t="s">
        <v>5886</v>
      </c>
      <c r="M1557" s="1" t="b">
        <v>0</v>
      </c>
      <c r="N1557" s="1" t="s">
        <v>47</v>
      </c>
      <c r="O1557" s="1" t="s">
        <v>54</v>
      </c>
      <c r="P1557" s="1" t="s">
        <v>8012</v>
      </c>
      <c r="Q1557" s="1" t="s">
        <v>37</v>
      </c>
      <c r="R1557" s="1" t="s">
        <v>38</v>
      </c>
      <c r="S1557" s="1" t="s">
        <v>39</v>
      </c>
      <c r="T1557" s="1" t="s">
        <v>10327</v>
      </c>
      <c r="U1557" s="1" t="s">
        <v>10324</v>
      </c>
      <c r="V1557" s="1" t="s">
        <v>10328</v>
      </c>
      <c r="W1557" s="1" t="s">
        <v>10329</v>
      </c>
      <c r="X1557" s="1" t="s">
        <v>10330</v>
      </c>
      <c r="Y1557" s="1" t="s">
        <v>655</v>
      </c>
      <c r="Z1557" s="1" t="s">
        <v>649</v>
      </c>
      <c r="AA1557" s="1">
        <v>0</v>
      </c>
      <c r="AB1557" s="1" t="s">
        <v>280</v>
      </c>
      <c r="AD1557" s="1" t="e">
        <f>VLOOKUP($K1557,「工具标准名」映射表!$B:$I,3,0)</f>
        <v>#N/A</v>
      </c>
      <c r="AE1557" s="1" t="e">
        <f>VLOOKUP($K1557,「工具标准名」映射表!$B:$I,4,0)</f>
        <v>#N/A</v>
      </c>
      <c r="AF1557" s="1" t="e">
        <f>VLOOKUP($K1557,「工具标准名」映射表!$B:$I,5,0)</f>
        <v>#N/A</v>
      </c>
      <c r="AG1557" s="1" t="e">
        <f>VLOOKUP($K1557,「工具标准名」映射表!$B:$I,6,0)</f>
        <v>#N/A</v>
      </c>
      <c r="AH1557" s="1" t="e">
        <f>VLOOKUP($K1557,「工具标准名」映射表!$B:$I,7,0)</f>
        <v>#N/A</v>
      </c>
      <c r="AI1557" s="1" t="e">
        <f>VLOOKUP($K1557,「工具标准名」映射表!$B:$I,8,0)</f>
        <v>#N/A</v>
      </c>
      <c r="AJ1557" s="1" t="s">
        <v>280</v>
      </c>
      <c r="AK1557" s="1"/>
      <c r="AL1557" s="1"/>
      <c r="AM1557" s="1"/>
      <c r="AN1557" s="1"/>
      <c r="AO1557" s="1"/>
    </row>
    <row r="1558" spans="1:41" ht="16">
      <c r="A1558" s="1" t="s">
        <v>10331</v>
      </c>
      <c r="B1558" s="3">
        <v>46056.472164351799</v>
      </c>
      <c r="C1558" s="14">
        <v>775</v>
      </c>
      <c r="D1558" s="1" t="s">
        <v>10332</v>
      </c>
      <c r="E1558" s="1" t="s">
        <v>368</v>
      </c>
      <c r="F1558" s="1" t="s">
        <v>27</v>
      </c>
      <c r="G1558" s="1" t="s">
        <v>10333</v>
      </c>
      <c r="H1558" s="1" t="s">
        <v>10334</v>
      </c>
      <c r="I1558" s="1" t="s">
        <v>10335</v>
      </c>
      <c r="J1558" s="1" t="s">
        <v>10336</v>
      </c>
      <c r="K1558" s="1" t="s">
        <v>10337</v>
      </c>
      <c r="L1558" s="1" t="s">
        <v>33</v>
      </c>
      <c r="M1558" s="1" t="b">
        <v>0</v>
      </c>
      <c r="N1558" s="1" t="s">
        <v>2868</v>
      </c>
      <c r="O1558" s="1" t="s">
        <v>66</v>
      </c>
      <c r="P1558" s="1" t="s">
        <v>16044</v>
      </c>
      <c r="Q1558" s="1" t="s">
        <v>37</v>
      </c>
      <c r="R1558" s="1" t="s">
        <v>38</v>
      </c>
      <c r="S1558" s="1" t="s">
        <v>39</v>
      </c>
      <c r="T1558" s="1" t="s">
        <v>10339</v>
      </c>
      <c r="U1558" s="1" t="s">
        <v>30</v>
      </c>
      <c r="V1558" s="1" t="s">
        <v>275</v>
      </c>
      <c r="W1558" s="1" t="s">
        <v>28</v>
      </c>
      <c r="X1558" s="1" t="s">
        <v>10340</v>
      </c>
      <c r="Y1558" s="1" t="s">
        <v>1528</v>
      </c>
      <c r="Z1558" s="1" t="s">
        <v>10337</v>
      </c>
      <c r="AA1558" s="1">
        <v>0</v>
      </c>
      <c r="AB1558" s="1" t="s">
        <v>280</v>
      </c>
      <c r="AD1558" s="1" t="str">
        <f>VLOOKUP($K1558,「工具标准名」映射表!$B:$I,3,0)</f>
        <v>平板电脑交互系统</v>
      </c>
      <c r="AE1558" s="1" t="str">
        <f>VLOOKUP($K1558,「工具标准名」映射表!$B:$I,4,0)</f>
        <v>功能应用层</v>
      </c>
      <c r="AF1558" s="1" t="str">
        <f>VLOOKUP($K1558,「工具标准名」映射表!$B:$I,5,0)</f>
        <v>功能应用（Web 教学平台（SaaS））</v>
      </c>
      <c r="AG1558" s="1" t="str">
        <f>VLOOKUP($K1558,「工具标准名」映射表!$B:$I,6,0)</f>
        <v>软件工具</v>
      </c>
      <c r="AH1558" s="1" t="str">
        <f>VLOOKUP($K1558,「工具标准名」映射表!$B:$I,7,0)</f>
        <v>AI智能体</v>
      </c>
      <c r="AI1558" s="1" t="str">
        <f>VLOOKUP($K1558,「工具标准名」映射表!$B:$I,8,0)</f>
        <v>否</v>
      </c>
      <c r="AJ1558" s="1" t="s">
        <v>280</v>
      </c>
      <c r="AK1558" s="1"/>
      <c r="AL1558" s="1"/>
      <c r="AM1558" s="1"/>
      <c r="AN1558" s="1"/>
      <c r="AO1558" s="1"/>
    </row>
    <row r="1559" spans="1:41" ht="16">
      <c r="A1559" s="1" t="s">
        <v>10331</v>
      </c>
      <c r="B1559" s="3">
        <v>46056.472164351799</v>
      </c>
      <c r="C1559" s="14">
        <v>775</v>
      </c>
      <c r="D1559" s="1" t="s">
        <v>10332</v>
      </c>
      <c r="E1559" s="1" t="s">
        <v>368</v>
      </c>
      <c r="F1559" s="1" t="s">
        <v>27</v>
      </c>
      <c r="G1559" s="1" t="s">
        <v>10333</v>
      </c>
      <c r="H1559" s="1" t="s">
        <v>10334</v>
      </c>
      <c r="I1559" s="1" t="s">
        <v>10335</v>
      </c>
      <c r="J1559" s="1" t="s">
        <v>10336</v>
      </c>
      <c r="K1559" s="1" t="s">
        <v>10341</v>
      </c>
      <c r="L1559" s="1" t="s">
        <v>33</v>
      </c>
      <c r="M1559" s="1" t="b">
        <v>0</v>
      </c>
      <c r="N1559" s="1" t="s">
        <v>135</v>
      </c>
      <c r="O1559" s="1" t="s">
        <v>66</v>
      </c>
      <c r="P1559" s="1" t="s">
        <v>22457</v>
      </c>
      <c r="Q1559" s="1" t="s">
        <v>37</v>
      </c>
      <c r="R1559" s="1" t="s">
        <v>38</v>
      </c>
      <c r="S1559" s="1" t="s">
        <v>39</v>
      </c>
      <c r="T1559" s="1" t="s">
        <v>10339</v>
      </c>
      <c r="U1559" s="1" t="s">
        <v>30</v>
      </c>
      <c r="V1559" s="1" t="s">
        <v>275</v>
      </c>
      <c r="W1559" s="1" t="s">
        <v>28</v>
      </c>
      <c r="X1559" s="1" t="s">
        <v>10340</v>
      </c>
      <c r="Y1559" s="1" t="s">
        <v>1528</v>
      </c>
      <c r="Z1559" s="1" t="s">
        <v>10341</v>
      </c>
      <c r="AA1559" s="1">
        <v>0</v>
      </c>
      <c r="AB1559" s="1" t="s">
        <v>280</v>
      </c>
      <c r="AD1559" s="1" t="str">
        <f>VLOOKUP($K1559,「工具标准名」映射表!$B:$I,3,0)</f>
        <v>智能跳绳</v>
      </c>
      <c r="AE1559" s="1" t="str">
        <f>VLOOKUP($K1559,「工具标准名」映射表!$B:$I,4,0)</f>
        <v>功能应用层</v>
      </c>
      <c r="AF1559" s="1" t="str">
        <f>VLOOKUP($K1559,「工具标准名」映射表!$B:$I,5,0)</f>
        <v>功能应用（校级 / 区域级系统）</v>
      </c>
      <c r="AG1559" s="1" t="str">
        <f>VLOOKUP($K1559,「工具标准名」映射表!$B:$I,6,0)</f>
        <v>软件工具</v>
      </c>
      <c r="AH1559" s="1" t="str">
        <f>VLOOKUP($K1559,「工具标准名」映射表!$B:$I,7,0)</f>
        <v>AI智能体</v>
      </c>
      <c r="AI1559" s="1" t="str">
        <f>VLOOKUP($K1559,「工具标准名」映射表!$B:$I,8,0)</f>
        <v>否</v>
      </c>
      <c r="AJ1559" s="1" t="s">
        <v>280</v>
      </c>
      <c r="AK1559" s="1"/>
      <c r="AL1559" s="1"/>
      <c r="AM1559" s="1"/>
      <c r="AN1559" s="1"/>
      <c r="AO1559" s="1"/>
    </row>
    <row r="1560" spans="1:41" ht="16">
      <c r="A1560" s="1" t="s">
        <v>10331</v>
      </c>
      <c r="B1560" s="3">
        <v>46056.472164351799</v>
      </c>
      <c r="C1560" s="14">
        <v>775</v>
      </c>
      <c r="D1560" s="1" t="s">
        <v>10332</v>
      </c>
      <c r="E1560" s="1" t="s">
        <v>368</v>
      </c>
      <c r="F1560" s="1" t="s">
        <v>27</v>
      </c>
      <c r="G1560" s="1" t="s">
        <v>10333</v>
      </c>
      <c r="H1560" s="1" t="s">
        <v>10334</v>
      </c>
      <c r="I1560" s="1" t="s">
        <v>10335</v>
      </c>
      <c r="J1560" s="1" t="s">
        <v>10336</v>
      </c>
      <c r="K1560" s="1" t="s">
        <v>1133</v>
      </c>
      <c r="L1560" s="1" t="s">
        <v>33</v>
      </c>
      <c r="M1560" s="1" t="b">
        <v>0</v>
      </c>
      <c r="N1560" s="1" t="s">
        <v>18465</v>
      </c>
      <c r="O1560" s="1" t="s">
        <v>35</v>
      </c>
      <c r="P1560" s="1" t="s">
        <v>18466</v>
      </c>
      <c r="Q1560" s="1" t="s">
        <v>37</v>
      </c>
      <c r="R1560" s="1" t="s">
        <v>38</v>
      </c>
      <c r="S1560" s="1" t="s">
        <v>39</v>
      </c>
      <c r="T1560" s="1" t="s">
        <v>10339</v>
      </c>
      <c r="U1560" s="1" t="s">
        <v>30</v>
      </c>
      <c r="V1560" s="1" t="s">
        <v>275</v>
      </c>
      <c r="W1560" s="1" t="s">
        <v>28</v>
      </c>
      <c r="X1560" s="1" t="s">
        <v>10340</v>
      </c>
      <c r="Y1560" s="1" t="s">
        <v>1528</v>
      </c>
      <c r="Z1560" s="1" t="s">
        <v>8834</v>
      </c>
      <c r="AA1560" s="1" t="s">
        <v>23382</v>
      </c>
      <c r="AB1560" s="1" t="s">
        <v>280</v>
      </c>
      <c r="AD1560" s="1" t="str">
        <f>VLOOKUP($K1560,「工具标准名」映射表!$B:$I,3,0)</f>
        <v>文心一言</v>
      </c>
      <c r="AE1560" s="1" t="str">
        <f>VLOOKUP($K1560,「工具标准名」映射表!$B:$I,4,0)</f>
        <v>技术层</v>
      </c>
      <c r="AF1560" s="1" t="str">
        <f>VLOOKUP($K1560,「工具标准名」映射表!$B:$I,5,0)</f>
        <v>技术层（通用大模型）</v>
      </c>
      <c r="AG1560" s="1" t="str">
        <f>VLOOKUP($K1560,「工具标准名」映射表!$B:$I,6,0)</f>
        <v>软件工具</v>
      </c>
      <c r="AH1560" s="1" t="str">
        <f>VLOOKUP($K1560,「工具标准名」映射表!$B:$I,7,0)</f>
        <v>大语言模型</v>
      </c>
      <c r="AI1560" s="1" t="str">
        <f>VLOOKUP($K1560,「工具标准名」映射表!$B:$I,8,0)</f>
        <v>是</v>
      </c>
      <c r="AJ1560" s="1" t="s">
        <v>280</v>
      </c>
      <c r="AK1560" s="1"/>
      <c r="AL1560" s="1"/>
      <c r="AM1560" s="1"/>
      <c r="AN1560" s="1"/>
      <c r="AO1560" s="1"/>
    </row>
    <row r="1561" spans="1:41" ht="16">
      <c r="A1561" s="1" t="s">
        <v>10343</v>
      </c>
      <c r="B1561" s="3">
        <v>46056.472164351799</v>
      </c>
      <c r="C1561" s="14">
        <v>776</v>
      </c>
      <c r="D1561" s="1" t="s">
        <v>10344</v>
      </c>
      <c r="E1561" s="1" t="s">
        <v>368</v>
      </c>
      <c r="F1561" s="1" t="s">
        <v>27</v>
      </c>
      <c r="G1561" s="1" t="s">
        <v>10345</v>
      </c>
      <c r="H1561" s="1" t="s">
        <v>10346</v>
      </c>
      <c r="I1561" s="1" t="s">
        <v>10347</v>
      </c>
      <c r="J1561" s="1" t="s">
        <v>10348</v>
      </c>
      <c r="K1561" s="1" t="s">
        <v>10349</v>
      </c>
      <c r="L1561" s="1" t="s">
        <v>33</v>
      </c>
      <c r="M1561" s="1" t="b">
        <v>0</v>
      </c>
      <c r="N1561" s="1" t="s">
        <v>47</v>
      </c>
      <c r="O1561" s="1" t="s">
        <v>48</v>
      </c>
      <c r="P1561" s="1" t="s">
        <v>22469</v>
      </c>
      <c r="Q1561" s="1" t="s">
        <v>37</v>
      </c>
      <c r="R1561" s="1" t="s">
        <v>38</v>
      </c>
      <c r="S1561" s="1" t="s">
        <v>39</v>
      </c>
      <c r="T1561" s="1" t="s">
        <v>10351</v>
      </c>
      <c r="U1561" s="1" t="s">
        <v>10347</v>
      </c>
      <c r="V1561" s="1" t="s">
        <v>10352</v>
      </c>
      <c r="W1561" s="1" t="s">
        <v>10353</v>
      </c>
      <c r="X1561" s="1" t="s">
        <v>10354</v>
      </c>
      <c r="Y1561" s="1" t="s">
        <v>239</v>
      </c>
      <c r="Z1561" s="1" t="s">
        <v>10349</v>
      </c>
      <c r="AA1561" s="1">
        <v>0</v>
      </c>
      <c r="AB1561" s="1" t="s">
        <v>280</v>
      </c>
      <c r="AD1561" s="1" t="str">
        <f>VLOOKUP($K1561,「工具标准名」映射表!$B:$I,3,0)</f>
        <v>智能问答平台</v>
      </c>
      <c r="AE1561" s="1" t="str">
        <f>VLOOKUP($K1561,「工具标准名」映射表!$B:$I,4,0)</f>
        <v>功能应用层</v>
      </c>
      <c r="AF1561" s="1" t="str">
        <f>VLOOKUP($K1561,「工具标准名」映射表!$B:$I,5,0)</f>
        <v>功能应用（校级 / 区域级系统）</v>
      </c>
      <c r="AG1561" s="1" t="str">
        <f>VLOOKUP($K1561,「工具标准名」映射表!$B:$I,6,0)</f>
        <v>软件工具</v>
      </c>
      <c r="AH1561" s="1" t="str">
        <f>VLOOKUP($K1561,「工具标准名」映射表!$B:$I,7,0)</f>
        <v>AI智能体</v>
      </c>
      <c r="AI1561" s="1" t="str">
        <f>VLOOKUP($K1561,「工具标准名」映射表!$B:$I,8,0)</f>
        <v>否</v>
      </c>
      <c r="AJ1561" s="1" t="s">
        <v>280</v>
      </c>
      <c r="AK1561" s="1"/>
      <c r="AL1561" s="1"/>
      <c r="AM1561" s="1"/>
      <c r="AN1561" s="1"/>
      <c r="AO1561" s="1"/>
    </row>
    <row r="1562" spans="1:41" ht="16">
      <c r="A1562" s="1" t="s">
        <v>10343</v>
      </c>
      <c r="B1562" s="3">
        <v>46056.472164351799</v>
      </c>
      <c r="C1562" s="14">
        <v>776</v>
      </c>
      <c r="D1562" s="1" t="s">
        <v>10344</v>
      </c>
      <c r="E1562" s="1" t="s">
        <v>368</v>
      </c>
      <c r="F1562" s="1" t="s">
        <v>27</v>
      </c>
      <c r="G1562" s="1" t="s">
        <v>10345</v>
      </c>
      <c r="H1562" s="1" t="s">
        <v>10346</v>
      </c>
      <c r="I1562" s="1" t="s">
        <v>10347</v>
      </c>
      <c r="J1562" s="1" t="s">
        <v>10348</v>
      </c>
      <c r="K1562" s="1" t="s">
        <v>3288</v>
      </c>
      <c r="L1562" s="1" t="s">
        <v>33</v>
      </c>
      <c r="M1562" s="1" t="b">
        <v>0</v>
      </c>
      <c r="N1562" s="1" t="s">
        <v>47</v>
      </c>
      <c r="O1562" s="1" t="s">
        <v>48</v>
      </c>
      <c r="P1562" s="1" t="s">
        <v>3287</v>
      </c>
      <c r="Q1562" s="1" t="s">
        <v>37</v>
      </c>
      <c r="R1562" s="1" t="s">
        <v>38</v>
      </c>
      <c r="S1562" s="1" t="s">
        <v>39</v>
      </c>
      <c r="T1562" s="1" t="s">
        <v>10351</v>
      </c>
      <c r="U1562" s="1" t="s">
        <v>10347</v>
      </c>
      <c r="V1562" s="1" t="s">
        <v>10352</v>
      </c>
      <c r="W1562" s="1" t="s">
        <v>10353</v>
      </c>
      <c r="X1562" s="1" t="s">
        <v>10354</v>
      </c>
      <c r="Y1562" s="1" t="s">
        <v>239</v>
      </c>
      <c r="Z1562" s="1" t="s">
        <v>3288</v>
      </c>
      <c r="AA1562" s="1">
        <v>0</v>
      </c>
      <c r="AB1562" s="1" t="s">
        <v>280</v>
      </c>
      <c r="AD1562" s="1" t="str">
        <f>VLOOKUP($K1562,「工具标准名」映射表!$B:$I,3,0)</f>
        <v>AI自适应教育游戏</v>
      </c>
      <c r="AE1562" s="1" t="str">
        <f>VLOOKUP($K1562,「工具标准名」映射表!$B:$I,4,0)</f>
        <v>功能应用层</v>
      </c>
      <c r="AF1562" s="1" t="str">
        <f>VLOOKUP($K1562,「工具标准名」映射表!$B:$I,5,0)</f>
        <v>功能应用（教学辅助工具）</v>
      </c>
      <c r="AG1562" s="1" t="str">
        <f>VLOOKUP($K1562,「工具标准名」映射表!$B:$I,6,0)</f>
        <v>软件工具</v>
      </c>
      <c r="AH1562" s="1" t="str">
        <f>VLOOKUP($K1562,「工具标准名」映射表!$B:$I,7,0)</f>
        <v>AI智能体</v>
      </c>
      <c r="AI1562" s="1" t="str">
        <f>VLOOKUP($K1562,「工具标准名」映射表!$B:$I,8,0)</f>
        <v>是</v>
      </c>
      <c r="AJ1562" s="1" t="s">
        <v>280</v>
      </c>
      <c r="AK1562" s="1"/>
      <c r="AL1562" s="1"/>
      <c r="AM1562" s="1"/>
      <c r="AN1562" s="1"/>
      <c r="AO1562" s="1"/>
    </row>
    <row r="1563" spans="1:41" ht="16">
      <c r="A1563" s="1" t="s">
        <v>10343</v>
      </c>
      <c r="B1563" s="3">
        <v>46056.472164351799</v>
      </c>
      <c r="C1563" s="14">
        <v>776</v>
      </c>
      <c r="D1563" s="1" t="s">
        <v>10344</v>
      </c>
      <c r="E1563" s="1" t="s">
        <v>368</v>
      </c>
      <c r="F1563" s="1" t="s">
        <v>27</v>
      </c>
      <c r="G1563" s="1" t="s">
        <v>10345</v>
      </c>
      <c r="H1563" s="1" t="s">
        <v>10346</v>
      </c>
      <c r="I1563" s="1" t="s">
        <v>10347</v>
      </c>
      <c r="J1563" s="1" t="s">
        <v>10348</v>
      </c>
      <c r="K1563" s="1" t="s">
        <v>4058</v>
      </c>
      <c r="L1563" s="1" t="s">
        <v>33</v>
      </c>
      <c r="M1563" s="1" t="b">
        <v>0</v>
      </c>
      <c r="N1563" s="1" t="s">
        <v>47</v>
      </c>
      <c r="O1563" s="1" t="s">
        <v>48</v>
      </c>
      <c r="P1563" s="1" t="s">
        <v>4057</v>
      </c>
      <c r="Q1563" s="1" t="s">
        <v>37</v>
      </c>
      <c r="R1563" s="1" t="s">
        <v>38</v>
      </c>
      <c r="S1563" s="1" t="s">
        <v>39</v>
      </c>
      <c r="T1563" s="1" t="s">
        <v>10351</v>
      </c>
      <c r="U1563" s="1" t="s">
        <v>10347</v>
      </c>
      <c r="V1563" s="1" t="s">
        <v>10352</v>
      </c>
      <c r="W1563" s="1" t="s">
        <v>10353</v>
      </c>
      <c r="X1563" s="1" t="s">
        <v>10354</v>
      </c>
      <c r="Y1563" s="1" t="s">
        <v>239</v>
      </c>
      <c r="Z1563" s="1" t="s">
        <v>4058</v>
      </c>
      <c r="AA1563" s="1">
        <v>0</v>
      </c>
      <c r="AB1563" s="1" t="s">
        <v>280</v>
      </c>
      <c r="AD1563" s="1" t="str">
        <f>VLOOKUP($K1563,「工具标准名」映射表!$B:$I,3,0)</f>
        <v>AI辅助的线上研讨社区</v>
      </c>
      <c r="AE1563" s="1" t="str">
        <f>VLOOKUP($K1563,「工具标准名」映射表!$B:$I,4,0)</f>
        <v>功能应用层</v>
      </c>
      <c r="AF1563" s="1" t="str">
        <f>VLOOKUP($K1563,「工具标准名」映射表!$B:$I,5,0)</f>
        <v>功能应用（教学辅助工具）</v>
      </c>
      <c r="AG1563" s="1" t="str">
        <f>VLOOKUP($K1563,「工具标准名」映射表!$B:$I,6,0)</f>
        <v>软件工具</v>
      </c>
      <c r="AH1563" s="1" t="str">
        <f>VLOOKUP($K1563,「工具标准名」映射表!$B:$I,7,0)</f>
        <v>AI智能体</v>
      </c>
      <c r="AI1563" s="1" t="str">
        <f>VLOOKUP($K1563,「工具标准名」映射表!$B:$I,8,0)</f>
        <v>否</v>
      </c>
      <c r="AJ1563" s="1" t="s">
        <v>280</v>
      </c>
      <c r="AK1563" s="1"/>
      <c r="AL1563" s="1"/>
      <c r="AM1563" s="1"/>
      <c r="AN1563" s="1"/>
      <c r="AO1563" s="1"/>
    </row>
    <row r="1564" spans="1:41" ht="16">
      <c r="A1564" s="1" t="s">
        <v>10357</v>
      </c>
      <c r="B1564" s="3">
        <v>46056.472199074102</v>
      </c>
      <c r="C1564" s="14">
        <v>777</v>
      </c>
      <c r="D1564" s="1" t="s">
        <v>10358</v>
      </c>
      <c r="E1564" s="1" t="s">
        <v>368</v>
      </c>
      <c r="F1564" s="1" t="s">
        <v>5421</v>
      </c>
      <c r="G1564" s="1" t="s">
        <v>10359</v>
      </c>
      <c r="H1564" s="1" t="s">
        <v>10360</v>
      </c>
      <c r="I1564" s="1" t="s">
        <v>10361</v>
      </c>
      <c r="J1564" s="1" t="s">
        <v>10362</v>
      </c>
      <c r="K1564" s="1" t="s">
        <v>124</v>
      </c>
      <c r="L1564" s="1" t="s">
        <v>33</v>
      </c>
      <c r="M1564" s="1" t="b">
        <v>0</v>
      </c>
      <c r="N1564" s="1" t="s">
        <v>47</v>
      </c>
      <c r="O1564" s="1" t="s">
        <v>48</v>
      </c>
      <c r="P1564" s="1" t="s">
        <v>5578</v>
      </c>
      <c r="Q1564" s="1" t="s">
        <v>87</v>
      </c>
      <c r="R1564" s="1" t="s">
        <v>836</v>
      </c>
      <c r="S1564" s="1" t="s">
        <v>39</v>
      </c>
      <c r="T1564" s="1" t="s">
        <v>10364</v>
      </c>
      <c r="U1564" s="1" t="s">
        <v>10365</v>
      </c>
      <c r="V1564" s="1" t="s">
        <v>10366</v>
      </c>
      <c r="W1564" s="1" t="s">
        <v>28</v>
      </c>
      <c r="X1564" s="1" t="s">
        <v>10367</v>
      </c>
      <c r="Y1564" s="1" t="s">
        <v>156</v>
      </c>
      <c r="Z1564" s="1" t="s">
        <v>4864</v>
      </c>
      <c r="AA1564" s="1" t="s">
        <v>23367</v>
      </c>
      <c r="AB1564" s="1" t="s">
        <v>280</v>
      </c>
      <c r="AD1564" s="1" t="str">
        <f>VLOOKUP($K1564,「工具标准名」映射表!$B:$I,3,0)</f>
        <v>DeepSeek 大模型</v>
      </c>
      <c r="AE1564" s="1" t="str">
        <f>VLOOKUP($K1564,「工具标准名」映射表!$B:$I,4,0)</f>
        <v>功能应用层</v>
      </c>
      <c r="AF1564" s="1" t="str">
        <f>VLOOKUP($K1564,「工具标准名」映射表!$B:$I,5,0)</f>
        <v>功能应用（教学辅助工具）</v>
      </c>
      <c r="AG1564" s="1" t="str">
        <f>VLOOKUP($K1564,「工具标准名」映射表!$B:$I,6,0)</f>
        <v>软件工具</v>
      </c>
      <c r="AH1564" s="1" t="str">
        <f>VLOOKUP($K1564,「工具标准名」映射表!$B:$I,7,0)</f>
        <v>AI智能体</v>
      </c>
      <c r="AI1564" s="1" t="str">
        <f>VLOOKUP($K1564,「工具标准名」映射表!$B:$I,8,0)</f>
        <v>否</v>
      </c>
      <c r="AJ1564" s="1" t="s">
        <v>280</v>
      </c>
      <c r="AK1564" s="1"/>
      <c r="AL1564" s="1"/>
      <c r="AM1564" s="1"/>
      <c r="AN1564" s="1"/>
      <c r="AO1564" s="1"/>
    </row>
    <row r="1565" spans="1:41" ht="16">
      <c r="A1565" s="1" t="s">
        <v>10357</v>
      </c>
      <c r="B1565" s="3">
        <v>46056.472199074102</v>
      </c>
      <c r="C1565" s="14">
        <v>777</v>
      </c>
      <c r="D1565" s="1" t="s">
        <v>10358</v>
      </c>
      <c r="E1565" s="1" t="s">
        <v>368</v>
      </c>
      <c r="F1565" s="1" t="s">
        <v>5421</v>
      </c>
      <c r="G1565" s="1" t="s">
        <v>10359</v>
      </c>
      <c r="H1565" s="1" t="s">
        <v>10360</v>
      </c>
      <c r="I1565" s="1" t="s">
        <v>10361</v>
      </c>
      <c r="J1565" s="1" t="s">
        <v>10362</v>
      </c>
      <c r="K1565" s="1" t="s">
        <v>139</v>
      </c>
      <c r="L1565" s="1" t="s">
        <v>33</v>
      </c>
      <c r="M1565" s="1" t="b">
        <v>0</v>
      </c>
      <c r="N1565" s="1" t="s">
        <v>47</v>
      </c>
      <c r="O1565" s="1" t="s">
        <v>48</v>
      </c>
      <c r="P1565" s="1" t="s">
        <v>5578</v>
      </c>
      <c r="Q1565" s="1" t="s">
        <v>87</v>
      </c>
      <c r="R1565" s="1" t="s">
        <v>836</v>
      </c>
      <c r="S1565" s="1" t="s">
        <v>39</v>
      </c>
      <c r="T1565" s="1" t="s">
        <v>10364</v>
      </c>
      <c r="U1565" s="1" t="s">
        <v>10365</v>
      </c>
      <c r="V1565" s="1" t="s">
        <v>10366</v>
      </c>
      <c r="W1565" s="1" t="s">
        <v>28</v>
      </c>
      <c r="X1565" s="1" t="s">
        <v>10367</v>
      </c>
      <c r="Y1565" s="1" t="s">
        <v>156</v>
      </c>
      <c r="Z1565" s="1" t="s">
        <v>139</v>
      </c>
      <c r="AA1565" s="1" t="s">
        <v>23370</v>
      </c>
      <c r="AB1565" s="1" t="s">
        <v>280</v>
      </c>
      <c r="AD1565" s="1" t="str">
        <f>VLOOKUP($K1565,「工具标准名」映射表!$B:$I,3,0)</f>
        <v>豆包</v>
      </c>
      <c r="AE1565" s="1" t="str">
        <f>VLOOKUP($K1565,「工具标准名」映射表!$B:$I,4,0)</f>
        <v>功能应用层</v>
      </c>
      <c r="AF1565" s="1" t="str">
        <f>VLOOKUP($K1565,「工具标准名」映射表!$B:$I,5,0)</f>
        <v>功能应用（教学辅助工具）</v>
      </c>
      <c r="AG1565" s="1" t="str">
        <f>VLOOKUP($K1565,「工具标准名」映射表!$B:$I,6,0)</f>
        <v>软件工具</v>
      </c>
      <c r="AH1565" s="1" t="str">
        <f>VLOOKUP($K1565,「工具标准名」映射表!$B:$I,7,0)</f>
        <v>其他</v>
      </c>
      <c r="AI1565" s="1" t="str">
        <f>VLOOKUP($K1565,「工具标准名」映射表!$B:$I,8,0)</f>
        <v>否</v>
      </c>
      <c r="AJ1565" s="1" t="s">
        <v>280</v>
      </c>
      <c r="AK1565" s="1"/>
      <c r="AL1565" s="1"/>
      <c r="AM1565" s="1"/>
      <c r="AN1565" s="1"/>
      <c r="AO1565" s="1"/>
    </row>
    <row r="1566" spans="1:41" ht="16">
      <c r="A1566" s="1" t="s">
        <v>10357</v>
      </c>
      <c r="B1566" s="3">
        <v>46056.472199074102</v>
      </c>
      <c r="C1566" s="14">
        <v>777</v>
      </c>
      <c r="D1566" s="1" t="s">
        <v>10358</v>
      </c>
      <c r="E1566" s="1" t="s">
        <v>368</v>
      </c>
      <c r="F1566" s="1" t="s">
        <v>5421</v>
      </c>
      <c r="G1566" s="1" t="s">
        <v>10359</v>
      </c>
      <c r="H1566" s="1" t="s">
        <v>10360</v>
      </c>
      <c r="I1566" s="1" t="s">
        <v>10361</v>
      </c>
      <c r="J1566" s="1" t="s">
        <v>10362</v>
      </c>
      <c r="K1566" s="1" t="s">
        <v>2002</v>
      </c>
      <c r="L1566" s="1" t="s">
        <v>33</v>
      </c>
      <c r="M1566" s="1" t="b">
        <v>0</v>
      </c>
      <c r="N1566" s="1" t="s">
        <v>47</v>
      </c>
      <c r="O1566" s="1" t="s">
        <v>66</v>
      </c>
      <c r="P1566" s="1" t="s">
        <v>14791</v>
      </c>
      <c r="Q1566" s="1" t="s">
        <v>87</v>
      </c>
      <c r="R1566" s="1" t="s">
        <v>836</v>
      </c>
      <c r="S1566" s="1" t="s">
        <v>39</v>
      </c>
      <c r="T1566" s="1" t="s">
        <v>10364</v>
      </c>
      <c r="U1566" s="1" t="s">
        <v>10365</v>
      </c>
      <c r="V1566" s="1" t="s">
        <v>10366</v>
      </c>
      <c r="W1566" s="1" t="s">
        <v>28</v>
      </c>
      <c r="X1566" s="1" t="s">
        <v>10367</v>
      </c>
      <c r="Y1566" s="1" t="s">
        <v>156</v>
      </c>
      <c r="Z1566" s="1" t="s">
        <v>2002</v>
      </c>
      <c r="AA1566" s="1">
        <v>0</v>
      </c>
      <c r="AB1566" s="1" t="s">
        <v>280</v>
      </c>
      <c r="AD1566" s="1" t="str">
        <f>VLOOKUP($K1566,「工具标准名」映射表!$B:$I,3,0)</f>
        <v>小云雀</v>
      </c>
      <c r="AE1566" s="1" t="str">
        <f>VLOOKUP($K1566,「工具标准名」映射表!$B:$I,4,0)</f>
        <v>功能应用层</v>
      </c>
      <c r="AF1566" s="1" t="str">
        <f>VLOOKUP($K1566,「工具标准名」映射表!$B:$I,5,0)</f>
        <v>功能应用层（移动端 App）</v>
      </c>
      <c r="AG1566" s="1" t="str">
        <f>VLOOKUP($K1566,「工具标准名」映射表!$B:$I,6,0)</f>
        <v>软件工具</v>
      </c>
      <c r="AH1566" s="1" t="str">
        <f>VLOOKUP($K1566,「工具标准名」映射表!$B:$I,7,0)</f>
        <v>AI智能体</v>
      </c>
      <c r="AI1566" s="1" t="str">
        <f>VLOOKUP($K1566,「工具标准名」映射表!$B:$I,8,0)</f>
        <v>否</v>
      </c>
      <c r="AJ1566" s="1" t="s">
        <v>280</v>
      </c>
      <c r="AK1566" s="1"/>
      <c r="AL1566" s="1"/>
      <c r="AM1566" s="1"/>
      <c r="AN1566" s="1"/>
      <c r="AO1566" s="1"/>
    </row>
    <row r="1567" spans="1:41" ht="16">
      <c r="A1567" s="1" t="s">
        <v>10357</v>
      </c>
      <c r="B1567" s="3">
        <v>46056.472199074102</v>
      </c>
      <c r="C1567" s="14">
        <v>777</v>
      </c>
      <c r="D1567" s="1" t="s">
        <v>10358</v>
      </c>
      <c r="E1567" s="1" t="s">
        <v>368</v>
      </c>
      <c r="F1567" s="1" t="s">
        <v>5421</v>
      </c>
      <c r="G1567" s="1" t="s">
        <v>10359</v>
      </c>
      <c r="H1567" s="1" t="s">
        <v>10360</v>
      </c>
      <c r="I1567" s="1" t="s">
        <v>10361</v>
      </c>
      <c r="J1567" s="1" t="s">
        <v>10362</v>
      </c>
      <c r="K1567" s="1" t="s">
        <v>10370</v>
      </c>
      <c r="L1567" s="1" t="s">
        <v>33</v>
      </c>
      <c r="M1567" s="1" t="b">
        <v>0</v>
      </c>
      <c r="N1567" s="1" t="s">
        <v>47</v>
      </c>
      <c r="O1567" s="1" t="s">
        <v>66</v>
      </c>
      <c r="P1567" s="1" t="s">
        <v>14791</v>
      </c>
      <c r="Q1567" s="1" t="s">
        <v>87</v>
      </c>
      <c r="R1567" s="1" t="s">
        <v>836</v>
      </c>
      <c r="S1567" s="1" t="s">
        <v>39</v>
      </c>
      <c r="T1567" s="1" t="s">
        <v>10364</v>
      </c>
      <c r="U1567" s="1" t="s">
        <v>10365</v>
      </c>
      <c r="V1567" s="1" t="s">
        <v>10366</v>
      </c>
      <c r="W1567" s="1" t="s">
        <v>28</v>
      </c>
      <c r="X1567" s="1" t="s">
        <v>10367</v>
      </c>
      <c r="Y1567" s="1" t="s">
        <v>156</v>
      </c>
      <c r="Z1567" s="1" t="s">
        <v>10370</v>
      </c>
      <c r="AA1567" s="1">
        <v>0</v>
      </c>
      <c r="AB1567" s="1" t="s">
        <v>280</v>
      </c>
      <c r="AD1567" s="1" t="str">
        <f>VLOOKUP($K1567,「工具标准名」映射表!$B:$I,3,0)</f>
        <v>匠邦AI</v>
      </c>
      <c r="AE1567" s="1" t="str">
        <f>VLOOKUP($K1567,「工具标准名」映射表!$B:$I,4,0)</f>
        <v>功能应用层</v>
      </c>
      <c r="AF1567" s="1" t="str">
        <f>VLOOKUP($K1567,「工具标准名」映射表!$B:$I,5,0)</f>
        <v>功能应用（教学辅助工具）</v>
      </c>
      <c r="AG1567" s="1" t="str">
        <f>VLOOKUP($K1567,「工具标准名」映射表!$B:$I,6,0)</f>
        <v>软件工具</v>
      </c>
      <c r="AH1567" s="1" t="str">
        <f>VLOOKUP($K1567,「工具标准名」映射表!$B:$I,7,0)</f>
        <v>AI智能体</v>
      </c>
      <c r="AI1567" s="1" t="str">
        <f>VLOOKUP($K1567,「工具标准名」映射表!$B:$I,8,0)</f>
        <v>否</v>
      </c>
      <c r="AJ1567" s="1" t="s">
        <v>280</v>
      </c>
      <c r="AK1567" s="1"/>
      <c r="AL1567" s="1"/>
      <c r="AM1567" s="1"/>
      <c r="AN1567" s="1"/>
      <c r="AO1567" s="1"/>
    </row>
    <row r="1568" spans="1:41" ht="16">
      <c r="A1568" s="1" t="s">
        <v>10371</v>
      </c>
      <c r="B1568" s="3">
        <v>46056.472199074102</v>
      </c>
      <c r="C1568" s="14">
        <v>778</v>
      </c>
      <c r="D1568" s="1" t="s">
        <v>10372</v>
      </c>
      <c r="E1568" s="1" t="s">
        <v>4591</v>
      </c>
      <c r="F1568" s="1" t="s">
        <v>2484</v>
      </c>
      <c r="G1568" s="1" t="s">
        <v>10373</v>
      </c>
      <c r="H1568" s="1" t="s">
        <v>10374</v>
      </c>
      <c r="I1568" s="1" t="s">
        <v>10375</v>
      </c>
      <c r="J1568" s="1" t="s">
        <v>10376</v>
      </c>
      <c r="K1568" s="1" t="s">
        <v>10377</v>
      </c>
      <c r="L1568" s="1" t="s">
        <v>33</v>
      </c>
      <c r="M1568" s="1" t="b">
        <v>0</v>
      </c>
      <c r="N1568" s="1" t="s">
        <v>47</v>
      </c>
      <c r="O1568" s="1" t="s">
        <v>54</v>
      </c>
      <c r="P1568" s="1" t="s">
        <v>15360</v>
      </c>
      <c r="Q1568" s="1" t="s">
        <v>87</v>
      </c>
      <c r="R1568" s="1" t="s">
        <v>234</v>
      </c>
      <c r="S1568" s="1" t="s">
        <v>39</v>
      </c>
      <c r="T1568" s="1" t="s">
        <v>10379</v>
      </c>
      <c r="U1568" s="1" t="s">
        <v>10380</v>
      </c>
      <c r="V1568" s="1" t="s">
        <v>10381</v>
      </c>
      <c r="W1568" s="1" t="s">
        <v>10382</v>
      </c>
      <c r="X1568" s="1" t="s">
        <v>10383</v>
      </c>
      <c r="Y1568" s="1" t="s">
        <v>156</v>
      </c>
      <c r="Z1568" s="1" t="s">
        <v>10377</v>
      </c>
      <c r="AA1568" s="1">
        <v>0</v>
      </c>
      <c r="AB1568" s="1" t="s">
        <v>280</v>
      </c>
      <c r="AD1568" s="1" t="str">
        <f>VLOOKUP($K1568,「工具标准名」映射表!$B:$I,3,0)</f>
        <v>课堂教学分析系统</v>
      </c>
      <c r="AE1568" s="1" t="str">
        <f>VLOOKUP($K1568,「工具标准名」映射表!$B:$I,4,0)</f>
        <v>功能应用层</v>
      </c>
      <c r="AF1568" s="1" t="str">
        <f>VLOOKUP($K1568,「工具标准名」映射表!$B:$I,5,0)</f>
        <v>功能应用层（AI智能体）</v>
      </c>
      <c r="AG1568" s="1" t="str">
        <f>VLOOKUP($K1568,「工具标准名」映射表!$B:$I,6,0)</f>
        <v>软件工具</v>
      </c>
      <c r="AH1568" s="1" t="str">
        <f>VLOOKUP($K1568,「工具标准名」映射表!$B:$I,7,0)</f>
        <v>AI智能体</v>
      </c>
      <c r="AI1568" s="1" t="str">
        <f>VLOOKUP($K1568,「工具标准名」映射表!$B:$I,8,0)</f>
        <v>否</v>
      </c>
      <c r="AJ1568" s="1" t="s">
        <v>280</v>
      </c>
      <c r="AK1568" s="1"/>
      <c r="AL1568" s="1"/>
      <c r="AM1568" s="1"/>
      <c r="AN1568" s="1"/>
      <c r="AO1568" s="1"/>
    </row>
    <row r="1569" spans="1:41" ht="16">
      <c r="A1569" s="1" t="s">
        <v>10371</v>
      </c>
      <c r="B1569" s="3">
        <v>46056.472199074102</v>
      </c>
      <c r="C1569" s="14">
        <v>778</v>
      </c>
      <c r="D1569" s="1" t="s">
        <v>10372</v>
      </c>
      <c r="E1569" s="1" t="s">
        <v>4591</v>
      </c>
      <c r="F1569" s="1" t="s">
        <v>2484</v>
      </c>
      <c r="G1569" s="1" t="s">
        <v>10373</v>
      </c>
      <c r="H1569" s="1" t="s">
        <v>10374</v>
      </c>
      <c r="I1569" s="1" t="s">
        <v>10375</v>
      </c>
      <c r="J1569" s="1" t="s">
        <v>10376</v>
      </c>
      <c r="K1569" s="1" t="s">
        <v>10384</v>
      </c>
      <c r="L1569" s="1" t="s">
        <v>33</v>
      </c>
      <c r="M1569" s="1" t="b">
        <v>0</v>
      </c>
      <c r="N1569" s="1" t="s">
        <v>47</v>
      </c>
      <c r="O1569" s="1" t="s">
        <v>54</v>
      </c>
      <c r="P1569" s="1" t="s">
        <v>15360</v>
      </c>
      <c r="Q1569" s="1" t="s">
        <v>87</v>
      </c>
      <c r="R1569" s="1" t="s">
        <v>234</v>
      </c>
      <c r="S1569" s="1" t="s">
        <v>39</v>
      </c>
      <c r="T1569" s="1" t="s">
        <v>10379</v>
      </c>
      <c r="U1569" s="1" t="s">
        <v>10380</v>
      </c>
      <c r="V1569" s="1" t="s">
        <v>10381</v>
      </c>
      <c r="W1569" s="1" t="s">
        <v>10382</v>
      </c>
      <c r="X1569" s="1" t="s">
        <v>10383</v>
      </c>
      <c r="Y1569" s="1" t="s">
        <v>156</v>
      </c>
      <c r="Z1569" s="1" t="s">
        <v>10384</v>
      </c>
      <c r="AA1569" s="1">
        <v>0</v>
      </c>
      <c r="AB1569" s="1" t="s">
        <v>280</v>
      </c>
      <c r="AD1569" s="1" t="str">
        <f>VLOOKUP($K1569,「工具标准名」映射表!$B:$I,3,0)</f>
        <v>智慧作业平台</v>
      </c>
      <c r="AE1569" s="1" t="str">
        <f>VLOOKUP($K1569,「工具标准名」映射表!$B:$I,4,0)</f>
        <v>功能应用层</v>
      </c>
      <c r="AF1569" s="1" t="str">
        <f>VLOOKUP($K1569,「工具标准名」映射表!$B:$I,5,0)</f>
        <v>功能应用（校级 / 区域级系统）</v>
      </c>
      <c r="AG1569" s="1" t="str">
        <f>VLOOKUP($K1569,「工具标准名」映射表!$B:$I,6,0)</f>
        <v>软件工具</v>
      </c>
      <c r="AH1569" s="1" t="str">
        <f>VLOOKUP($K1569,「工具标准名」映射表!$B:$I,7,0)</f>
        <v>AI智能体</v>
      </c>
      <c r="AI1569" s="1" t="str">
        <f>VLOOKUP($K1569,「工具标准名」映射表!$B:$I,8,0)</f>
        <v>否</v>
      </c>
      <c r="AJ1569" s="1" t="s">
        <v>280</v>
      </c>
      <c r="AK1569" s="1"/>
      <c r="AL1569" s="1"/>
      <c r="AM1569" s="1"/>
      <c r="AN1569" s="1"/>
      <c r="AO1569" s="1"/>
    </row>
    <row r="1570" spans="1:41" ht="16">
      <c r="A1570" s="1" t="s">
        <v>10386</v>
      </c>
      <c r="B1570" s="3">
        <v>46056.472187500003</v>
      </c>
      <c r="C1570" s="14">
        <v>779</v>
      </c>
      <c r="D1570" s="1" t="s">
        <v>10387</v>
      </c>
      <c r="E1570" s="1" t="s">
        <v>4591</v>
      </c>
      <c r="F1570" s="1" t="s">
        <v>100</v>
      </c>
      <c r="G1570" s="1" t="s">
        <v>10388</v>
      </c>
      <c r="H1570" s="1" t="s">
        <v>10389</v>
      </c>
      <c r="I1570" s="1" t="s">
        <v>10390</v>
      </c>
      <c r="J1570" s="1" t="s">
        <v>10391</v>
      </c>
      <c r="K1570" s="1" t="s">
        <v>3771</v>
      </c>
      <c r="L1570" s="1" t="s">
        <v>33</v>
      </c>
      <c r="M1570" s="1" t="b">
        <v>0</v>
      </c>
      <c r="N1570" s="1" t="s">
        <v>47</v>
      </c>
      <c r="O1570" s="1" t="s">
        <v>54</v>
      </c>
      <c r="P1570" s="1" t="s">
        <v>21657</v>
      </c>
      <c r="Q1570" s="1" t="s">
        <v>37</v>
      </c>
      <c r="R1570" s="1" t="s">
        <v>3559</v>
      </c>
      <c r="S1570" s="1" t="s">
        <v>69</v>
      </c>
      <c r="T1570" s="1" t="s">
        <v>10392</v>
      </c>
      <c r="U1570" s="1" t="s">
        <v>10393</v>
      </c>
      <c r="V1570" s="1" t="s">
        <v>10394</v>
      </c>
      <c r="W1570" s="1" t="s">
        <v>10395</v>
      </c>
      <c r="X1570" s="1" t="s">
        <v>10396</v>
      </c>
      <c r="Y1570" s="1" t="s">
        <v>69</v>
      </c>
      <c r="Z1570" s="1" t="s">
        <v>3771</v>
      </c>
      <c r="AA1570" s="1">
        <v>0</v>
      </c>
      <c r="AB1570" s="1" t="s">
        <v>280</v>
      </c>
      <c r="AD1570" s="1" t="str">
        <f>VLOOKUP($K1570,「工具标准名」映射表!$B:$I,3,0)</f>
        <v>智慧体育平台</v>
      </c>
      <c r="AE1570" s="1" t="str">
        <f>VLOOKUP($K1570,「工具标准名」映射表!$B:$I,4,0)</f>
        <v>功能应用层</v>
      </c>
      <c r="AF1570" s="1" t="str">
        <f>VLOOKUP($K1570,「工具标准名」映射表!$B:$I,5,0)</f>
        <v>功能应用（校级 / 区域级系统）</v>
      </c>
      <c r="AG1570" s="1" t="str">
        <f>VLOOKUP($K1570,「工具标准名」映射表!$B:$I,6,0)</f>
        <v>软件工具</v>
      </c>
      <c r="AH1570" s="1" t="str">
        <f>VLOOKUP($K1570,「工具标准名」映射表!$B:$I,7,0)</f>
        <v>AI智能体</v>
      </c>
      <c r="AI1570" s="1" t="str">
        <f>VLOOKUP($K1570,「工具标准名」映射表!$B:$I,8,0)</f>
        <v>否</v>
      </c>
      <c r="AJ1570" s="1" t="s">
        <v>280</v>
      </c>
      <c r="AK1570" s="1"/>
      <c r="AL1570" s="1"/>
      <c r="AM1570" s="1"/>
      <c r="AN1570" s="1"/>
      <c r="AO1570" s="1"/>
    </row>
    <row r="1571" spans="1:41" ht="16">
      <c r="A1571" s="1" t="s">
        <v>10386</v>
      </c>
      <c r="B1571" s="3">
        <v>46056.472187500003</v>
      </c>
      <c r="C1571" s="14">
        <v>779</v>
      </c>
      <c r="D1571" s="1" t="s">
        <v>10387</v>
      </c>
      <c r="E1571" s="1" t="s">
        <v>4591</v>
      </c>
      <c r="F1571" s="1" t="s">
        <v>100</v>
      </c>
      <c r="G1571" s="1" t="s">
        <v>10388</v>
      </c>
      <c r="H1571" s="1" t="s">
        <v>10389</v>
      </c>
      <c r="I1571" s="1" t="s">
        <v>10390</v>
      </c>
      <c r="J1571" s="1" t="s">
        <v>10391</v>
      </c>
      <c r="K1571" s="1" t="s">
        <v>4120</v>
      </c>
      <c r="L1571" s="1" t="s">
        <v>33</v>
      </c>
      <c r="M1571" s="1" t="b">
        <v>0</v>
      </c>
      <c r="N1571" s="1" t="s">
        <v>140</v>
      </c>
      <c r="O1571" s="1" t="s">
        <v>66</v>
      </c>
      <c r="P1571" s="1" t="s">
        <v>4119</v>
      </c>
      <c r="Q1571" s="1" t="s">
        <v>37</v>
      </c>
      <c r="R1571" s="1" t="s">
        <v>3559</v>
      </c>
      <c r="S1571" s="1" t="s">
        <v>69</v>
      </c>
      <c r="T1571" s="1" t="s">
        <v>10392</v>
      </c>
      <c r="U1571" s="1" t="s">
        <v>10393</v>
      </c>
      <c r="V1571" s="1" t="s">
        <v>10394</v>
      </c>
      <c r="W1571" s="1" t="s">
        <v>10395</v>
      </c>
      <c r="X1571" s="1" t="s">
        <v>10396</v>
      </c>
      <c r="Y1571" s="1" t="s">
        <v>69</v>
      </c>
      <c r="Z1571" s="1" t="s">
        <v>4120</v>
      </c>
      <c r="AA1571" s="1">
        <v>0</v>
      </c>
      <c r="AB1571" s="1" t="s">
        <v>280</v>
      </c>
      <c r="AD1571" s="1" t="str">
        <f>VLOOKUP($K1571,「工具标准名」映射表!$B:$I,3,0)</f>
        <v>AI运动手环</v>
      </c>
      <c r="AE1571" s="1" t="str">
        <f>VLOOKUP($K1571,「工具标准名」映射表!$B:$I,4,0)</f>
        <v>功能应用层</v>
      </c>
      <c r="AF1571" s="1" t="str">
        <f>VLOOKUP($K1571,「工具标准名」映射表!$B:$I,5,0)</f>
        <v>功能应用（校级 / 区域级系统）</v>
      </c>
      <c r="AG1571" s="1" t="str">
        <f>VLOOKUP($K1571,「工具标准名」映射表!$B:$I,6,0)</f>
        <v>软件工具</v>
      </c>
      <c r="AH1571" s="1" t="str">
        <f>VLOOKUP($K1571,「工具标准名」映射表!$B:$I,7,0)</f>
        <v>AI智能体</v>
      </c>
      <c r="AI1571" s="1" t="str">
        <f>VLOOKUP($K1571,「工具标准名」映射表!$B:$I,8,0)</f>
        <v>否</v>
      </c>
      <c r="AJ1571" s="1" t="s">
        <v>280</v>
      </c>
      <c r="AK1571" s="1"/>
      <c r="AL1571" s="1"/>
      <c r="AM1571" s="1"/>
      <c r="AN1571" s="1"/>
      <c r="AO1571" s="1"/>
    </row>
    <row r="1572" spans="1:41" ht="16">
      <c r="A1572" s="1" t="s">
        <v>10386</v>
      </c>
      <c r="B1572" s="3">
        <v>46056.472187500003</v>
      </c>
      <c r="C1572" s="14">
        <v>779</v>
      </c>
      <c r="D1572" s="1" t="s">
        <v>10387</v>
      </c>
      <c r="E1572" s="1" t="s">
        <v>4591</v>
      </c>
      <c r="F1572" s="1" t="s">
        <v>100</v>
      </c>
      <c r="G1572" s="1" t="s">
        <v>10388</v>
      </c>
      <c r="H1572" s="1" t="s">
        <v>10389</v>
      </c>
      <c r="I1572" s="1" t="s">
        <v>10390</v>
      </c>
      <c r="J1572" s="1" t="s">
        <v>10391</v>
      </c>
      <c r="K1572" s="1" t="s">
        <v>10397</v>
      </c>
      <c r="L1572" s="1" t="s">
        <v>33</v>
      </c>
      <c r="M1572" s="1" t="b">
        <v>0</v>
      </c>
      <c r="N1572" s="1" t="s">
        <v>65</v>
      </c>
      <c r="O1572" s="1" t="s">
        <v>66</v>
      </c>
      <c r="P1572" s="1" t="s">
        <v>22044</v>
      </c>
      <c r="Q1572" s="1" t="s">
        <v>37</v>
      </c>
      <c r="R1572" s="1" t="s">
        <v>3559</v>
      </c>
      <c r="S1572" s="1" t="s">
        <v>69</v>
      </c>
      <c r="T1572" s="1" t="s">
        <v>10392</v>
      </c>
      <c r="U1572" s="1" t="s">
        <v>10393</v>
      </c>
      <c r="V1572" s="1" t="s">
        <v>10394</v>
      </c>
      <c r="W1572" s="1" t="s">
        <v>10395</v>
      </c>
      <c r="X1572" s="1" t="s">
        <v>10396</v>
      </c>
      <c r="Y1572" s="1" t="s">
        <v>69</v>
      </c>
      <c r="Z1572" s="1" t="s">
        <v>10397</v>
      </c>
      <c r="AA1572" s="1">
        <v>0</v>
      </c>
      <c r="AB1572" s="1" t="s">
        <v>280</v>
      </c>
      <c r="AD1572" s="1" t="str">
        <f>VLOOKUP($K1572,「工具标准名」映射表!$B:$I,3,0)</f>
        <v>智能测试仪</v>
      </c>
      <c r="AE1572" s="1" t="str">
        <f>VLOOKUP($K1572,「工具标准名」映射表!$B:$I,4,0)</f>
        <v>功能应用层</v>
      </c>
      <c r="AF1572" s="1" t="str">
        <f>VLOOKUP($K1572,「工具标准名」映射表!$B:$I,5,0)</f>
        <v>功能应用（校级 / 区域级系统）</v>
      </c>
      <c r="AG1572" s="1" t="str">
        <f>VLOOKUP($K1572,「工具标准名」映射表!$B:$I,6,0)</f>
        <v>软件工具</v>
      </c>
      <c r="AH1572" s="1" t="str">
        <f>VLOOKUP($K1572,「工具标准名」映射表!$B:$I,7,0)</f>
        <v>AI智能体</v>
      </c>
      <c r="AI1572" s="1" t="str">
        <f>VLOOKUP($K1572,「工具标准名」映射表!$B:$I,8,0)</f>
        <v>否</v>
      </c>
      <c r="AJ1572" s="1" t="s">
        <v>280</v>
      </c>
      <c r="AK1572" s="1"/>
      <c r="AL1572" s="1"/>
      <c r="AM1572" s="1"/>
      <c r="AN1572" s="1"/>
      <c r="AO1572" s="1"/>
    </row>
    <row r="1573" spans="1:41" ht="16">
      <c r="A1573" s="1" t="s">
        <v>10399</v>
      </c>
      <c r="B1573" s="3">
        <v>46056.472303240698</v>
      </c>
      <c r="C1573" s="14">
        <v>780</v>
      </c>
      <c r="D1573" s="1" t="s">
        <v>10400</v>
      </c>
      <c r="E1573" s="1" t="s">
        <v>1531</v>
      </c>
      <c r="F1573" s="1" t="s">
        <v>27</v>
      </c>
      <c r="G1573" s="1" t="s">
        <v>10401</v>
      </c>
      <c r="H1573" s="1" t="s">
        <v>10402</v>
      </c>
      <c r="I1573" s="1" t="s">
        <v>10403</v>
      </c>
      <c r="J1573" s="1" t="s">
        <v>10404</v>
      </c>
      <c r="K1573" s="1" t="s">
        <v>7061</v>
      </c>
      <c r="L1573" s="1" t="s">
        <v>33</v>
      </c>
      <c r="M1573" s="1" t="b">
        <v>0</v>
      </c>
      <c r="N1573" s="1" t="s">
        <v>2868</v>
      </c>
      <c r="O1573" s="1" t="s">
        <v>66</v>
      </c>
      <c r="P1573" s="1" t="s">
        <v>7057</v>
      </c>
      <c r="Q1573" s="1" t="s">
        <v>37</v>
      </c>
      <c r="R1573" s="1" t="s">
        <v>38</v>
      </c>
      <c r="S1573" s="1" t="s">
        <v>39</v>
      </c>
      <c r="T1573" s="1" t="s">
        <v>10406</v>
      </c>
      <c r="U1573" s="1" t="s">
        <v>10407</v>
      </c>
      <c r="V1573" s="1" t="s">
        <v>10408</v>
      </c>
      <c r="W1573" s="1" t="s">
        <v>1927</v>
      </c>
      <c r="X1573" s="1" t="s">
        <v>10409</v>
      </c>
      <c r="Y1573" s="1" t="s">
        <v>432</v>
      </c>
      <c r="Z1573" s="1" t="s">
        <v>7061</v>
      </c>
      <c r="AA1573" s="1">
        <v>0</v>
      </c>
      <c r="AB1573" s="1" t="s">
        <v>280</v>
      </c>
      <c r="AD1573" s="1" t="str">
        <f>VLOOKUP($K1573,「工具标准名」映射表!$B:$I,3,0)</f>
        <v>IRS作答反馈器</v>
      </c>
      <c r="AE1573" s="1" t="str">
        <f>VLOOKUP($K1573,「工具标准名」映射表!$B:$I,4,0)</f>
        <v>功能应用层</v>
      </c>
      <c r="AF1573" s="1" t="str">
        <f>VLOOKUP($K1573,「工具标准名」映射表!$B:$I,5,0)</f>
        <v>功能应用（Web 教学平台（SaaS））</v>
      </c>
      <c r="AG1573" s="1" t="str">
        <f>VLOOKUP($K1573,「工具标准名」映射表!$B:$I,6,0)</f>
        <v>软件工具</v>
      </c>
      <c r="AH1573" s="1" t="str">
        <f>VLOOKUP($K1573,「工具标准名」映射表!$B:$I,7,0)</f>
        <v>其他</v>
      </c>
      <c r="AI1573" s="1" t="str">
        <f>VLOOKUP($K1573,「工具标准名」映射表!$B:$I,8,0)</f>
        <v>否</v>
      </c>
      <c r="AJ1573" s="1" t="s">
        <v>280</v>
      </c>
      <c r="AK1573" s="1"/>
      <c r="AL1573" s="1"/>
      <c r="AM1573" s="1"/>
      <c r="AN1573" s="1"/>
      <c r="AO1573" s="1"/>
    </row>
    <row r="1574" spans="1:41" ht="16">
      <c r="A1574" s="1" t="s">
        <v>10399</v>
      </c>
      <c r="B1574" s="3">
        <v>46056.472303240698</v>
      </c>
      <c r="C1574" s="14">
        <v>780</v>
      </c>
      <c r="D1574" s="1" t="s">
        <v>10400</v>
      </c>
      <c r="E1574" s="1" t="s">
        <v>1531</v>
      </c>
      <c r="F1574" s="1" t="s">
        <v>27</v>
      </c>
      <c r="G1574" s="1" t="s">
        <v>10401</v>
      </c>
      <c r="H1574" s="1" t="s">
        <v>10402</v>
      </c>
      <c r="I1574" s="1" t="s">
        <v>10403</v>
      </c>
      <c r="J1574" s="1" t="s">
        <v>10404</v>
      </c>
      <c r="K1574" s="1" t="s">
        <v>10410</v>
      </c>
      <c r="L1574" s="1" t="s">
        <v>33</v>
      </c>
      <c r="M1574" s="1" t="b">
        <v>0</v>
      </c>
      <c r="N1574" s="1" t="s">
        <v>2868</v>
      </c>
      <c r="O1574" s="1" t="s">
        <v>66</v>
      </c>
      <c r="P1574" s="1" t="s">
        <v>23129</v>
      </c>
      <c r="Q1574" s="1" t="s">
        <v>37</v>
      </c>
      <c r="R1574" s="1" t="s">
        <v>38</v>
      </c>
      <c r="S1574" s="1" t="s">
        <v>39</v>
      </c>
      <c r="T1574" s="1" t="s">
        <v>10406</v>
      </c>
      <c r="U1574" s="1" t="s">
        <v>10407</v>
      </c>
      <c r="V1574" s="1" t="s">
        <v>10408</v>
      </c>
      <c r="W1574" s="1" t="s">
        <v>1927</v>
      </c>
      <c r="X1574" s="1" t="s">
        <v>10409</v>
      </c>
      <c r="Y1574" s="1" t="s">
        <v>432</v>
      </c>
      <c r="Z1574" s="1" t="s">
        <v>10410</v>
      </c>
      <c r="AA1574" s="1">
        <v>0</v>
      </c>
      <c r="AB1574" s="1" t="s">
        <v>280</v>
      </c>
      <c r="AD1574" s="1" t="str">
        <f>VLOOKUP($K1574,「工具标准名」映射表!$B:$I,3,0)</f>
        <v>作业智能采集终端</v>
      </c>
      <c r="AE1574" s="1" t="str">
        <f>VLOOKUP($K1574,「工具标准名」映射表!$B:$I,4,0)</f>
        <v>功能应用层</v>
      </c>
      <c r="AF1574" s="1" t="str">
        <f>VLOOKUP($K1574,「工具标准名」映射表!$B:$I,5,0)</f>
        <v>功能应用（校级 / 区域级系统）</v>
      </c>
      <c r="AG1574" s="1" t="str">
        <f>VLOOKUP($K1574,「工具标准名」映射表!$B:$I,6,0)</f>
        <v>软件工具</v>
      </c>
      <c r="AH1574" s="1" t="str">
        <f>VLOOKUP($K1574,「工具标准名」映射表!$B:$I,7,0)</f>
        <v>AI智能体</v>
      </c>
      <c r="AI1574" s="1" t="str">
        <f>VLOOKUP($K1574,「工具标准名」映射表!$B:$I,8,0)</f>
        <v>否</v>
      </c>
      <c r="AJ1574" s="1" t="s">
        <v>280</v>
      </c>
      <c r="AK1574" s="1"/>
      <c r="AL1574" s="1"/>
      <c r="AM1574" s="1"/>
      <c r="AN1574" s="1"/>
      <c r="AO1574" s="1"/>
    </row>
    <row r="1575" spans="1:41" ht="16">
      <c r="A1575" s="1" t="s">
        <v>10399</v>
      </c>
      <c r="B1575" s="3">
        <v>46056.472303240698</v>
      </c>
      <c r="C1575" s="14">
        <v>780</v>
      </c>
      <c r="D1575" s="1" t="s">
        <v>10400</v>
      </c>
      <c r="E1575" s="1" t="s">
        <v>1531</v>
      </c>
      <c r="F1575" s="1" t="s">
        <v>27</v>
      </c>
      <c r="G1575" s="1" t="s">
        <v>10401</v>
      </c>
      <c r="H1575" s="1" t="s">
        <v>10402</v>
      </c>
      <c r="I1575" s="1" t="s">
        <v>10403</v>
      </c>
      <c r="J1575" s="1" t="s">
        <v>10404</v>
      </c>
      <c r="K1575" s="1" t="s">
        <v>10412</v>
      </c>
      <c r="L1575" s="1" t="s">
        <v>33</v>
      </c>
      <c r="M1575" s="1" t="b">
        <v>0</v>
      </c>
      <c r="N1575" s="1" t="s">
        <v>47</v>
      </c>
      <c r="O1575" s="1" t="s">
        <v>48</v>
      </c>
      <c r="P1575" s="1" t="s">
        <v>17575</v>
      </c>
      <c r="Q1575" s="1" t="s">
        <v>37</v>
      </c>
      <c r="R1575" s="1" t="s">
        <v>38</v>
      </c>
      <c r="S1575" s="1" t="s">
        <v>39</v>
      </c>
      <c r="T1575" s="1" t="s">
        <v>10406</v>
      </c>
      <c r="U1575" s="1" t="s">
        <v>10407</v>
      </c>
      <c r="V1575" s="1" t="s">
        <v>10408</v>
      </c>
      <c r="W1575" s="1" t="s">
        <v>1927</v>
      </c>
      <c r="X1575" s="1" t="s">
        <v>10409</v>
      </c>
      <c r="Y1575" s="1" t="s">
        <v>432</v>
      </c>
      <c r="Z1575" s="1" t="s">
        <v>10412</v>
      </c>
      <c r="AA1575" s="1">
        <v>0</v>
      </c>
      <c r="AB1575" s="1" t="s">
        <v>280</v>
      </c>
      <c r="AD1575" s="1" t="str">
        <f>VLOOKUP($K1575,「工具标准名」映射表!$B:$I,3,0)</f>
        <v>醍摩豆</v>
      </c>
      <c r="AE1575" s="1" t="str">
        <f>VLOOKUP($K1575,「工具标准名」映射表!$B:$I,4,0)</f>
        <v>教育数据层</v>
      </c>
      <c r="AF1575" s="1" t="str">
        <f>VLOOKUP($K1575,「工具标准名」映射表!$B:$I,5,0)</f>
        <v>教育数据层（行为数据）</v>
      </c>
      <c r="AG1575" s="1" t="str">
        <f>VLOOKUP($K1575,「工具标准名」映射表!$B:$I,6,0)</f>
        <v>软件工具</v>
      </c>
      <c r="AH1575" s="1" t="str">
        <f>VLOOKUP($K1575,「工具标准名」映射表!$B:$I,7,0)</f>
        <v>AI智能体</v>
      </c>
      <c r="AI1575" s="1" t="str">
        <f>VLOOKUP($K1575,「工具标准名」映射表!$B:$I,8,0)</f>
        <v>否</v>
      </c>
      <c r="AJ1575" s="1" t="s">
        <v>280</v>
      </c>
      <c r="AK1575" s="1"/>
      <c r="AL1575" s="1"/>
      <c r="AM1575" s="1"/>
      <c r="AN1575" s="1"/>
      <c r="AO1575" s="1"/>
    </row>
    <row r="1576" spans="1:41" ht="16">
      <c r="A1576" s="1" t="s">
        <v>10414</v>
      </c>
      <c r="B1576" s="3">
        <v>46056.472326388903</v>
      </c>
      <c r="C1576" s="14">
        <v>781</v>
      </c>
      <c r="D1576" s="1" t="s">
        <v>10415</v>
      </c>
      <c r="E1576" s="1" t="s">
        <v>10416</v>
      </c>
      <c r="F1576" s="1" t="s">
        <v>5421</v>
      </c>
      <c r="G1576" s="1" t="s">
        <v>10417</v>
      </c>
      <c r="H1576" s="1" t="s">
        <v>10418</v>
      </c>
      <c r="I1576" s="1" t="s">
        <v>10419</v>
      </c>
      <c r="J1576" s="1" t="s">
        <v>10420</v>
      </c>
      <c r="K1576" s="1" t="s">
        <v>10421</v>
      </c>
      <c r="L1576" s="1" t="s">
        <v>33</v>
      </c>
      <c r="M1576" s="1" t="b">
        <v>1</v>
      </c>
      <c r="N1576" s="1" t="s">
        <v>47</v>
      </c>
      <c r="O1576" s="1" t="s">
        <v>54</v>
      </c>
      <c r="P1576" s="1" t="s">
        <v>15081</v>
      </c>
      <c r="Q1576" s="1" t="s">
        <v>37</v>
      </c>
      <c r="R1576" s="1" t="s">
        <v>171</v>
      </c>
      <c r="S1576" s="1" t="s">
        <v>375</v>
      </c>
      <c r="T1576" s="1" t="s">
        <v>10423</v>
      </c>
      <c r="U1576" s="1" t="s">
        <v>10424</v>
      </c>
      <c r="V1576" s="1" t="s">
        <v>10425</v>
      </c>
      <c r="W1576" s="1" t="s">
        <v>10426</v>
      </c>
      <c r="X1576" s="1" t="s">
        <v>10427</v>
      </c>
      <c r="Y1576" s="1" t="s">
        <v>3550</v>
      </c>
      <c r="Z1576" s="1" t="s">
        <v>10421</v>
      </c>
      <c r="AA1576" s="1">
        <v>0</v>
      </c>
      <c r="AB1576" s="1" t="s">
        <v>280</v>
      </c>
      <c r="AD1576" s="1" t="str">
        <f>VLOOKUP($K1576,「工具标准名」映射表!$B:$I,3,0)</f>
        <v>井盖卫士互动系统</v>
      </c>
      <c r="AE1576" s="1" t="str">
        <f>VLOOKUP($K1576,「工具标准名」映射表!$B:$I,4,0)</f>
        <v>功能应用层</v>
      </c>
      <c r="AF1576" s="1" t="str">
        <f>VLOOKUP($K1576,「工具标准名」映射表!$B:$I,5,0)</f>
        <v>功能应用（Web 教学平台（SaaS））</v>
      </c>
      <c r="AG1576" s="1" t="str">
        <f>VLOOKUP($K1576,「工具标准名」映射表!$B:$I,6,0)</f>
        <v>软件工具</v>
      </c>
      <c r="AH1576" s="1" t="str">
        <f>VLOOKUP($K1576,「工具标准名」映射表!$B:$I,7,0)</f>
        <v>AI智能体</v>
      </c>
      <c r="AI1576" s="1" t="str">
        <f>VLOOKUP($K1576,「工具标准名」映射表!$B:$I,8,0)</f>
        <v>否</v>
      </c>
      <c r="AJ1576" s="1" t="s">
        <v>280</v>
      </c>
      <c r="AK1576" s="1"/>
      <c r="AL1576" s="1"/>
      <c r="AM1576" s="1"/>
      <c r="AN1576" s="1"/>
      <c r="AO1576" s="1"/>
    </row>
    <row r="1577" spans="1:41" ht="16">
      <c r="A1577" s="1" t="s">
        <v>10414</v>
      </c>
      <c r="B1577" s="3">
        <v>46056.472326388903</v>
      </c>
      <c r="C1577" s="14">
        <v>781</v>
      </c>
      <c r="D1577" s="1" t="s">
        <v>10415</v>
      </c>
      <c r="E1577" s="1" t="s">
        <v>10416</v>
      </c>
      <c r="F1577" s="1" t="s">
        <v>5421</v>
      </c>
      <c r="G1577" s="1" t="s">
        <v>10417</v>
      </c>
      <c r="H1577" s="1" t="s">
        <v>10418</v>
      </c>
      <c r="I1577" s="1" t="s">
        <v>10419</v>
      </c>
      <c r="J1577" s="1" t="s">
        <v>10420</v>
      </c>
      <c r="K1577" s="1" t="s">
        <v>10428</v>
      </c>
      <c r="L1577" s="1" t="s">
        <v>33</v>
      </c>
      <c r="M1577" s="1" t="b">
        <v>1</v>
      </c>
      <c r="N1577" s="1" t="s">
        <v>47</v>
      </c>
      <c r="O1577" s="1" t="s">
        <v>54</v>
      </c>
      <c r="P1577" s="1" t="s">
        <v>11932</v>
      </c>
      <c r="Q1577" s="1" t="s">
        <v>37</v>
      </c>
      <c r="R1577" s="1" t="s">
        <v>171</v>
      </c>
      <c r="S1577" s="1" t="s">
        <v>375</v>
      </c>
      <c r="T1577" s="1" t="s">
        <v>10423</v>
      </c>
      <c r="U1577" s="1" t="s">
        <v>10424</v>
      </c>
      <c r="V1577" s="1" t="s">
        <v>10425</v>
      </c>
      <c r="W1577" s="1" t="s">
        <v>10426</v>
      </c>
      <c r="X1577" s="1" t="s">
        <v>10427</v>
      </c>
      <c r="Y1577" s="1" t="s">
        <v>3550</v>
      </c>
      <c r="Z1577" s="1" t="s">
        <v>10428</v>
      </c>
      <c r="AA1577" s="1">
        <v>0</v>
      </c>
      <c r="AB1577" s="1" t="s">
        <v>280</v>
      </c>
      <c r="AD1577" s="1" t="str">
        <f>VLOOKUP($K1577,「工具标准名」映射表!$B:$I,3,0)</f>
        <v>多媒体躲避井盖游戏</v>
      </c>
      <c r="AE1577" s="1" t="str">
        <f>VLOOKUP($K1577,「工具标准名」映射表!$B:$I,4,0)</f>
        <v>功能应用层</v>
      </c>
      <c r="AF1577" s="1" t="str">
        <f>VLOOKUP($K1577,「工具标准名」映射表!$B:$I,5,0)</f>
        <v>功能应用（Web 教学平台（SaaS））</v>
      </c>
      <c r="AG1577" s="1" t="str">
        <f>VLOOKUP($K1577,「工具标准名」映射表!$B:$I,6,0)</f>
        <v>软件工具</v>
      </c>
      <c r="AH1577" s="1" t="str">
        <f>VLOOKUP($K1577,「工具标准名」映射表!$B:$I,7,0)</f>
        <v>其他</v>
      </c>
      <c r="AI1577" s="1" t="str">
        <f>VLOOKUP($K1577,「工具标准名」映射表!$B:$I,8,0)</f>
        <v>否</v>
      </c>
      <c r="AJ1577" s="1" t="s">
        <v>280</v>
      </c>
      <c r="AK1577" s="1"/>
      <c r="AL1577" s="1"/>
      <c r="AM1577" s="1"/>
      <c r="AN1577" s="1"/>
      <c r="AO1577" s="1"/>
    </row>
    <row r="1578" spans="1:41" ht="16">
      <c r="A1578" s="1" t="s">
        <v>10414</v>
      </c>
      <c r="B1578" s="3">
        <v>46056.472326388903</v>
      </c>
      <c r="C1578" s="14">
        <v>781</v>
      </c>
      <c r="D1578" s="1" t="s">
        <v>10415</v>
      </c>
      <c r="E1578" s="1" t="s">
        <v>10416</v>
      </c>
      <c r="F1578" s="1" t="s">
        <v>5421</v>
      </c>
      <c r="G1578" s="1" t="s">
        <v>10417</v>
      </c>
      <c r="H1578" s="1" t="s">
        <v>10418</v>
      </c>
      <c r="I1578" s="1" t="s">
        <v>10419</v>
      </c>
      <c r="J1578" s="1" t="s">
        <v>10420</v>
      </c>
      <c r="K1578" s="1" t="s">
        <v>10430</v>
      </c>
      <c r="L1578" s="1" t="s">
        <v>33</v>
      </c>
      <c r="M1578" s="1" t="b">
        <v>0</v>
      </c>
      <c r="N1578" s="1" t="s">
        <v>1320</v>
      </c>
      <c r="O1578" s="1" t="s">
        <v>35</v>
      </c>
      <c r="P1578" s="1" t="s">
        <v>6414</v>
      </c>
      <c r="Q1578" s="1" t="s">
        <v>37</v>
      </c>
      <c r="R1578" s="1" t="s">
        <v>171</v>
      </c>
      <c r="S1578" s="1" t="s">
        <v>375</v>
      </c>
      <c r="T1578" s="1" t="s">
        <v>10423</v>
      </c>
      <c r="U1578" s="1" t="s">
        <v>10424</v>
      </c>
      <c r="V1578" s="1" t="s">
        <v>10425</v>
      </c>
      <c r="W1578" s="1" t="s">
        <v>10426</v>
      </c>
      <c r="X1578" s="1" t="s">
        <v>10427</v>
      </c>
      <c r="Y1578" s="1" t="s">
        <v>3550</v>
      </c>
      <c r="Z1578" s="1" t="s">
        <v>4864</v>
      </c>
      <c r="AA1578" s="1" t="s">
        <v>23367</v>
      </c>
      <c r="AB1578" s="1" t="s">
        <v>280</v>
      </c>
      <c r="AD1578" s="1" t="str">
        <f>VLOOKUP($K1578,「工具标准名」映射表!$B:$I,3,0)</f>
        <v>DeepSeek 大模型</v>
      </c>
      <c r="AE1578" s="1" t="str">
        <f>VLOOKUP($K1578,「工具标准名」映射表!$B:$I,4,0)</f>
        <v>功能应用层</v>
      </c>
      <c r="AF1578" s="1" t="str">
        <f>VLOOKUP($K1578,「工具标准名」映射表!$B:$I,5,0)</f>
        <v>功能应用（教学辅助工具）</v>
      </c>
      <c r="AG1578" s="1" t="str">
        <f>VLOOKUP($K1578,「工具标准名」映射表!$B:$I,6,0)</f>
        <v>软件工具</v>
      </c>
      <c r="AH1578" s="1" t="str">
        <f>VLOOKUP($K1578,「工具标准名」映射表!$B:$I,7,0)</f>
        <v>大语言模型</v>
      </c>
      <c r="AI1578" s="1" t="str">
        <f>VLOOKUP($K1578,「工具标准名」映射表!$B:$I,8,0)</f>
        <v>是</v>
      </c>
      <c r="AJ1578" s="1" t="s">
        <v>280</v>
      </c>
      <c r="AK1578" s="1"/>
      <c r="AL1578" s="1"/>
      <c r="AM1578" s="1"/>
      <c r="AN1578" s="1"/>
      <c r="AO1578" s="1"/>
    </row>
    <row r="1579" spans="1:41" ht="16">
      <c r="A1579" s="1" t="s">
        <v>10414</v>
      </c>
      <c r="B1579" s="3">
        <v>46056.472326388903</v>
      </c>
      <c r="C1579" s="14">
        <v>781</v>
      </c>
      <c r="D1579" s="1" t="s">
        <v>10415</v>
      </c>
      <c r="E1579" s="1" t="s">
        <v>10416</v>
      </c>
      <c r="F1579" s="1" t="s">
        <v>5421</v>
      </c>
      <c r="G1579" s="1" t="s">
        <v>10417</v>
      </c>
      <c r="H1579" s="1" t="s">
        <v>10418</v>
      </c>
      <c r="I1579" s="1" t="s">
        <v>10419</v>
      </c>
      <c r="J1579" s="1" t="s">
        <v>10420</v>
      </c>
      <c r="K1579" s="1" t="s">
        <v>537</v>
      </c>
      <c r="L1579" s="1" t="s">
        <v>33</v>
      </c>
      <c r="M1579" s="1" t="b">
        <v>0</v>
      </c>
      <c r="N1579" s="1" t="s">
        <v>1320</v>
      </c>
      <c r="O1579" s="1" t="s">
        <v>35</v>
      </c>
      <c r="P1579" s="1" t="s">
        <v>10893</v>
      </c>
      <c r="Q1579" s="1" t="s">
        <v>37</v>
      </c>
      <c r="R1579" s="1" t="s">
        <v>171</v>
      </c>
      <c r="S1579" s="1" t="s">
        <v>375</v>
      </c>
      <c r="T1579" s="1" t="s">
        <v>10423</v>
      </c>
      <c r="U1579" s="1" t="s">
        <v>10424</v>
      </c>
      <c r="V1579" s="1" t="s">
        <v>10425</v>
      </c>
      <c r="W1579" s="1" t="s">
        <v>10426</v>
      </c>
      <c r="X1579" s="1" t="s">
        <v>10427</v>
      </c>
      <c r="Y1579" s="1" t="s">
        <v>3550</v>
      </c>
      <c r="Z1579" s="1" t="s">
        <v>139</v>
      </c>
      <c r="AA1579" s="1" t="s">
        <v>23370</v>
      </c>
      <c r="AB1579" s="1" t="s">
        <v>280</v>
      </c>
      <c r="AD1579" s="1" t="str">
        <f>VLOOKUP($K1579,「工具标准名」映射表!$B:$I,3,0)</f>
        <v>豆包</v>
      </c>
      <c r="AE1579" s="1" t="str">
        <f>VLOOKUP($K1579,「工具标准名」映射表!$B:$I,4,0)</f>
        <v>功能应用层</v>
      </c>
      <c r="AF1579" s="1" t="str">
        <f>VLOOKUP($K1579,「工具标准名」映射表!$B:$I,5,0)</f>
        <v>功能应用（平台型综合系统）</v>
      </c>
      <c r="AG1579" s="1" t="str">
        <f>VLOOKUP($K1579,「工具标准名」映射表!$B:$I,6,0)</f>
        <v>软件工具</v>
      </c>
      <c r="AH1579" s="1" t="str">
        <f>VLOOKUP($K1579,「工具标准名」映射表!$B:$I,7,0)</f>
        <v>其他</v>
      </c>
      <c r="AI1579" s="1" t="str">
        <f>VLOOKUP($K1579,「工具标准名」映射表!$B:$I,8,0)</f>
        <v>否</v>
      </c>
      <c r="AJ1579" s="1" t="s">
        <v>280</v>
      </c>
      <c r="AK1579" s="1"/>
      <c r="AL1579" s="1"/>
      <c r="AM1579" s="1"/>
      <c r="AN1579" s="1"/>
      <c r="AO1579" s="1"/>
    </row>
    <row r="1580" spans="1:41" ht="16">
      <c r="A1580" s="1" t="s">
        <v>10414</v>
      </c>
      <c r="B1580" s="3">
        <v>46056.472326388903</v>
      </c>
      <c r="C1580" s="14">
        <v>781</v>
      </c>
      <c r="D1580" s="1" t="s">
        <v>10415</v>
      </c>
      <c r="E1580" s="1" t="s">
        <v>10416</v>
      </c>
      <c r="F1580" s="1" t="s">
        <v>5421</v>
      </c>
      <c r="G1580" s="1" t="s">
        <v>10417</v>
      </c>
      <c r="H1580" s="1" t="s">
        <v>10418</v>
      </c>
      <c r="I1580" s="1" t="s">
        <v>10419</v>
      </c>
      <c r="J1580" s="1" t="s">
        <v>10420</v>
      </c>
      <c r="K1580" s="1" t="s">
        <v>207</v>
      </c>
      <c r="L1580" s="1" t="s">
        <v>33</v>
      </c>
      <c r="M1580" s="1" t="b">
        <v>0</v>
      </c>
      <c r="N1580" s="1" t="s">
        <v>1320</v>
      </c>
      <c r="O1580" s="1" t="s">
        <v>35</v>
      </c>
      <c r="P1580" s="1" t="s">
        <v>25883</v>
      </c>
      <c r="Q1580" s="1" t="s">
        <v>37</v>
      </c>
      <c r="R1580" s="1" t="s">
        <v>171</v>
      </c>
      <c r="S1580" s="1" t="s">
        <v>375</v>
      </c>
      <c r="T1580" s="1" t="s">
        <v>10423</v>
      </c>
      <c r="U1580" s="1" t="s">
        <v>10424</v>
      </c>
      <c r="V1580" s="1" t="s">
        <v>10425</v>
      </c>
      <c r="W1580" s="1" t="s">
        <v>10426</v>
      </c>
      <c r="X1580" s="1" t="s">
        <v>10427</v>
      </c>
      <c r="Y1580" s="1" t="s">
        <v>3550</v>
      </c>
      <c r="Z1580" s="1" t="s">
        <v>207</v>
      </c>
      <c r="AA1580" s="1" t="s">
        <v>23372</v>
      </c>
      <c r="AB1580" s="1" t="s">
        <v>280</v>
      </c>
      <c r="AD1580" s="1" t="str">
        <f>VLOOKUP($K1580,「工具标准名」映射表!$B:$I,3,0)</f>
        <v>即梦AI</v>
      </c>
      <c r="AE1580" s="1" t="str">
        <f>VLOOKUP($K1580,「工具标准名」映射表!$B:$I,4,0)</f>
        <v>功能应用层</v>
      </c>
      <c r="AF1580" s="1" t="str">
        <f>VLOOKUP($K1580,「工具标准名」映射表!$B:$I,5,0)</f>
        <v>功能应用（生成式AI应用-图像类）</v>
      </c>
      <c r="AG1580" s="1" t="str">
        <f>VLOOKUP($K1580,「工具标准名」映射表!$B:$I,6,0)</f>
        <v>软件工具</v>
      </c>
      <c r="AH1580" s="1" t="str">
        <f>VLOOKUP($K1580,「工具标准名」映射表!$B:$I,7,0)</f>
        <v>AI智能体</v>
      </c>
      <c r="AI1580" s="1" t="str">
        <f>VLOOKUP($K1580,「工具标准名」映射表!$B:$I,8,0)</f>
        <v>是</v>
      </c>
      <c r="AJ1580" s="1" t="s">
        <v>280</v>
      </c>
      <c r="AK1580" s="1"/>
      <c r="AL1580" s="1"/>
      <c r="AM1580" s="1"/>
      <c r="AN1580" s="1"/>
      <c r="AO1580" s="1"/>
    </row>
    <row r="1581" spans="1:41" ht="16">
      <c r="A1581" s="1" t="s">
        <v>10434</v>
      </c>
      <c r="B1581" s="3">
        <v>46056.472303240698</v>
      </c>
      <c r="C1581" s="14">
        <v>782</v>
      </c>
      <c r="D1581" s="1" t="s">
        <v>10435</v>
      </c>
      <c r="E1581" s="1" t="s">
        <v>10436</v>
      </c>
      <c r="F1581" s="1" t="s">
        <v>156</v>
      </c>
      <c r="G1581" s="1" t="s">
        <v>10437</v>
      </c>
      <c r="H1581" s="1" t="s">
        <v>10438</v>
      </c>
      <c r="I1581" s="1" t="s">
        <v>10439</v>
      </c>
      <c r="J1581" s="1" t="s">
        <v>10440</v>
      </c>
      <c r="K1581" s="1" t="s">
        <v>5143</v>
      </c>
      <c r="L1581" s="1" t="s">
        <v>33</v>
      </c>
      <c r="M1581" s="1" t="b">
        <v>0</v>
      </c>
      <c r="N1581" s="1" t="s">
        <v>47</v>
      </c>
      <c r="O1581" s="1" t="s">
        <v>54</v>
      </c>
      <c r="P1581" s="1" t="s">
        <v>19186</v>
      </c>
      <c r="Q1581" s="1" t="s">
        <v>87</v>
      </c>
      <c r="R1581" s="1" t="s">
        <v>234</v>
      </c>
      <c r="S1581" s="1" t="s">
        <v>39</v>
      </c>
      <c r="T1581" s="1" t="s">
        <v>10442</v>
      </c>
      <c r="U1581" s="1" t="s">
        <v>10439</v>
      </c>
      <c r="V1581" s="1" t="s">
        <v>10443</v>
      </c>
      <c r="W1581" s="1" t="s">
        <v>10444</v>
      </c>
      <c r="X1581" s="1" t="s">
        <v>10445</v>
      </c>
      <c r="Y1581" s="1" t="s">
        <v>156</v>
      </c>
      <c r="Z1581" s="1" t="s">
        <v>5143</v>
      </c>
      <c r="AA1581" s="1" t="s">
        <v>23374</v>
      </c>
      <c r="AB1581" s="1" t="s">
        <v>280</v>
      </c>
      <c r="AD1581" s="1" t="str">
        <f>VLOOKUP($K1581,「工具标准名」映射表!$B:$I,3,0)</f>
        <v>希沃课堂智能反馈系统</v>
      </c>
      <c r="AE1581" s="1" t="str">
        <f>VLOOKUP($K1581,「工具标准名」映射表!$B:$I,4,0)</f>
        <v>功能应用层</v>
      </c>
      <c r="AF1581" s="1" t="str">
        <f>VLOOKUP($K1581,「工具标准名」映射表!$B:$I,5,0)</f>
        <v>功能应用（校级 / 区域级系统）</v>
      </c>
      <c r="AG1581" s="1" t="str">
        <f>VLOOKUP($K1581,「工具标准名」映射表!$B:$I,6,0)</f>
        <v>软件工具</v>
      </c>
      <c r="AH1581" s="1" t="str">
        <f>VLOOKUP($K1581,「工具标准名」映射表!$B:$I,7,0)</f>
        <v>AI智能体</v>
      </c>
      <c r="AI1581" s="1" t="str">
        <f>VLOOKUP($K1581,「工具标准名」映射表!$B:$I,8,0)</f>
        <v>是</v>
      </c>
      <c r="AJ1581" s="1" t="s">
        <v>280</v>
      </c>
      <c r="AK1581" s="1"/>
      <c r="AL1581" s="1"/>
      <c r="AM1581" s="1"/>
      <c r="AN1581" s="1"/>
      <c r="AO1581" s="1"/>
    </row>
    <row r="1582" spans="1:41" ht="16">
      <c r="A1582" s="1" t="s">
        <v>10434</v>
      </c>
      <c r="B1582" s="3">
        <v>46056.472303240698</v>
      </c>
      <c r="C1582" s="14">
        <v>782</v>
      </c>
      <c r="D1582" s="1" t="s">
        <v>10435</v>
      </c>
      <c r="E1582" s="1" t="s">
        <v>10436</v>
      </c>
      <c r="F1582" s="1" t="s">
        <v>156</v>
      </c>
      <c r="G1582" s="1" t="s">
        <v>10437</v>
      </c>
      <c r="H1582" s="1" t="s">
        <v>10438</v>
      </c>
      <c r="I1582" s="1" t="s">
        <v>10439</v>
      </c>
      <c r="J1582" s="1" t="s">
        <v>10440</v>
      </c>
      <c r="K1582" s="1" t="s">
        <v>139</v>
      </c>
      <c r="L1582" s="1" t="s">
        <v>33</v>
      </c>
      <c r="M1582" s="1" t="b">
        <v>0</v>
      </c>
      <c r="N1582" s="1" t="s">
        <v>156</v>
      </c>
      <c r="O1582" s="1" t="s">
        <v>156</v>
      </c>
      <c r="P1582" s="1" t="s">
        <v>10055</v>
      </c>
      <c r="Q1582" s="1" t="s">
        <v>87</v>
      </c>
      <c r="R1582" s="1" t="s">
        <v>234</v>
      </c>
      <c r="S1582" s="1" t="s">
        <v>39</v>
      </c>
      <c r="T1582" s="1" t="s">
        <v>10442</v>
      </c>
      <c r="U1582" s="1" t="s">
        <v>10439</v>
      </c>
      <c r="V1582" s="1" t="s">
        <v>10443</v>
      </c>
      <c r="W1582" s="1" t="s">
        <v>10444</v>
      </c>
      <c r="X1582" s="1" t="s">
        <v>10445</v>
      </c>
      <c r="Y1582" s="1" t="s">
        <v>156</v>
      </c>
      <c r="Z1582" s="1" t="s">
        <v>139</v>
      </c>
      <c r="AA1582" s="1" t="s">
        <v>23370</v>
      </c>
      <c r="AB1582" s="1" t="s">
        <v>280</v>
      </c>
      <c r="AD1582" s="1" t="str">
        <f>VLOOKUP($K1582,「工具标准名」映射表!$B:$I,3,0)</f>
        <v>豆包</v>
      </c>
      <c r="AE1582" s="1" t="str">
        <f>VLOOKUP($K1582,「工具标准名」映射表!$B:$I,4,0)</f>
        <v>功能应用层</v>
      </c>
      <c r="AF1582" s="1" t="str">
        <f>VLOOKUP($K1582,「工具标准名」映射表!$B:$I,5,0)</f>
        <v>功能应用（教学辅助工具）</v>
      </c>
      <c r="AG1582" s="1" t="str">
        <f>VLOOKUP($K1582,「工具标准名」映射表!$B:$I,6,0)</f>
        <v>软件工具</v>
      </c>
      <c r="AH1582" s="1" t="str">
        <f>VLOOKUP($K1582,「工具标准名」映射表!$B:$I,7,0)</f>
        <v>其他</v>
      </c>
      <c r="AI1582" s="1" t="str">
        <f>VLOOKUP($K1582,「工具标准名」映射表!$B:$I,8,0)</f>
        <v>否</v>
      </c>
      <c r="AJ1582" s="1" t="s">
        <v>280</v>
      </c>
      <c r="AK1582" s="1"/>
      <c r="AL1582" s="1"/>
      <c r="AM1582" s="1"/>
      <c r="AN1582" s="1"/>
      <c r="AO1582" s="1"/>
    </row>
    <row r="1583" spans="1:41" ht="16">
      <c r="A1583" s="1" t="s">
        <v>10434</v>
      </c>
      <c r="B1583" s="3">
        <v>46056.472303240698</v>
      </c>
      <c r="C1583" s="14">
        <v>782</v>
      </c>
      <c r="D1583" s="1" t="s">
        <v>10435</v>
      </c>
      <c r="E1583" s="1" t="s">
        <v>10436</v>
      </c>
      <c r="F1583" s="1" t="s">
        <v>156</v>
      </c>
      <c r="G1583" s="1" t="s">
        <v>10437</v>
      </c>
      <c r="H1583" s="1" t="s">
        <v>10438</v>
      </c>
      <c r="I1583" s="1" t="s">
        <v>10439</v>
      </c>
      <c r="J1583" s="1" t="s">
        <v>10440</v>
      </c>
      <c r="K1583" s="1" t="s">
        <v>1133</v>
      </c>
      <c r="L1583" s="1" t="s">
        <v>33</v>
      </c>
      <c r="M1583" s="1" t="b">
        <v>0</v>
      </c>
      <c r="N1583" s="1" t="s">
        <v>156</v>
      </c>
      <c r="O1583" s="1" t="s">
        <v>156</v>
      </c>
      <c r="P1583" s="1" t="s">
        <v>18473</v>
      </c>
      <c r="Q1583" s="1" t="s">
        <v>87</v>
      </c>
      <c r="R1583" s="1" t="s">
        <v>234</v>
      </c>
      <c r="S1583" s="1" t="s">
        <v>39</v>
      </c>
      <c r="T1583" s="1" t="s">
        <v>10442</v>
      </c>
      <c r="U1583" s="1" t="s">
        <v>10439</v>
      </c>
      <c r="V1583" s="1" t="s">
        <v>10443</v>
      </c>
      <c r="W1583" s="1" t="s">
        <v>10444</v>
      </c>
      <c r="X1583" s="1" t="s">
        <v>10445</v>
      </c>
      <c r="Y1583" s="1" t="s">
        <v>156</v>
      </c>
      <c r="Z1583" s="1" t="s">
        <v>8834</v>
      </c>
      <c r="AA1583" s="1" t="s">
        <v>23382</v>
      </c>
      <c r="AB1583" s="1" t="s">
        <v>280</v>
      </c>
      <c r="AD1583" s="1" t="str">
        <f>VLOOKUP($K1583,「工具标准名」映射表!$B:$I,3,0)</f>
        <v>文心一言</v>
      </c>
      <c r="AE1583" s="1" t="str">
        <f>VLOOKUP($K1583,「工具标准名」映射表!$B:$I,4,0)</f>
        <v>技术层</v>
      </c>
      <c r="AF1583" s="1" t="str">
        <f>VLOOKUP($K1583,「工具标准名」映射表!$B:$I,5,0)</f>
        <v>技术层（通用大模型）</v>
      </c>
      <c r="AG1583" s="1" t="str">
        <f>VLOOKUP($K1583,「工具标准名」映射表!$B:$I,6,0)</f>
        <v>软件工具</v>
      </c>
      <c r="AH1583" s="1" t="str">
        <f>VLOOKUP($K1583,「工具标准名」映射表!$B:$I,7,0)</f>
        <v>大语言模型</v>
      </c>
      <c r="AI1583" s="1" t="str">
        <f>VLOOKUP($K1583,「工具标准名」映射表!$B:$I,8,0)</f>
        <v>是</v>
      </c>
      <c r="AJ1583" s="1" t="s">
        <v>280</v>
      </c>
      <c r="AK1583" s="1"/>
      <c r="AL1583" s="1"/>
      <c r="AM1583" s="1"/>
      <c r="AN1583" s="1"/>
      <c r="AO1583" s="1"/>
    </row>
    <row r="1584" spans="1:41" ht="16">
      <c r="A1584" s="1" t="s">
        <v>10448</v>
      </c>
      <c r="B1584" s="3">
        <v>46056.472256944398</v>
      </c>
      <c r="C1584" s="14">
        <v>783</v>
      </c>
      <c r="D1584" s="1" t="s">
        <v>10449</v>
      </c>
      <c r="E1584" s="1" t="s">
        <v>10436</v>
      </c>
      <c r="F1584" s="1" t="s">
        <v>27</v>
      </c>
      <c r="G1584" s="1" t="s">
        <v>10450</v>
      </c>
      <c r="H1584" s="1" t="s">
        <v>10451</v>
      </c>
      <c r="I1584" s="1" t="s">
        <v>10452</v>
      </c>
      <c r="J1584" s="1" t="s">
        <v>10453</v>
      </c>
      <c r="K1584" s="1" t="s">
        <v>10454</v>
      </c>
      <c r="L1584" s="1" t="s">
        <v>7519</v>
      </c>
      <c r="M1584" s="1" t="b">
        <v>1</v>
      </c>
      <c r="N1584" s="1" t="s">
        <v>140</v>
      </c>
      <c r="O1584" s="1" t="s">
        <v>54</v>
      </c>
      <c r="P1584" s="1" t="s">
        <v>19472</v>
      </c>
      <c r="Q1584" s="1" t="s">
        <v>37</v>
      </c>
      <c r="R1584" s="1" t="s">
        <v>38</v>
      </c>
      <c r="S1584" s="1" t="s">
        <v>39</v>
      </c>
      <c r="T1584" s="1" t="s">
        <v>10456</v>
      </c>
      <c r="U1584" s="1" t="s">
        <v>10457</v>
      </c>
      <c r="V1584" s="1" t="s">
        <v>10458</v>
      </c>
      <c r="W1584" s="1" t="s">
        <v>9773</v>
      </c>
      <c r="X1584" s="1" t="s">
        <v>10459</v>
      </c>
      <c r="Y1584" s="1" t="s">
        <v>2361</v>
      </c>
      <c r="Z1584" s="1" t="s">
        <v>10454</v>
      </c>
      <c r="AA1584" s="1" t="s">
        <v>23374</v>
      </c>
      <c r="AB1584" s="1" t="s">
        <v>280</v>
      </c>
      <c r="AD1584" s="1" t="str">
        <f>VLOOKUP($K1584,「工具标准名」映射表!$B:$I,3,0)</f>
        <v>希沃智能录播系统</v>
      </c>
      <c r="AE1584" s="1" t="str">
        <f>VLOOKUP($K1584,「工具标准名」映射表!$B:$I,4,0)</f>
        <v>功能应用层</v>
      </c>
      <c r="AF1584" s="1" t="str">
        <f>VLOOKUP($K1584,「工具标准名」映射表!$B:$I,5,0)</f>
        <v>功能应用（教学辅助工具）</v>
      </c>
      <c r="AG1584" s="1" t="str">
        <f>VLOOKUP($K1584,「工具标准名」映射表!$B:$I,6,0)</f>
        <v>音视频技术</v>
      </c>
      <c r="AH1584" s="1" t="str">
        <f>VLOOKUP($K1584,「工具标准名」映射表!$B:$I,7,0)</f>
        <v>AI智能体</v>
      </c>
      <c r="AI1584" s="1" t="str">
        <f>VLOOKUP($K1584,「工具标准名」映射表!$B:$I,8,0)</f>
        <v>否</v>
      </c>
      <c r="AJ1584" s="1" t="s">
        <v>280</v>
      </c>
      <c r="AK1584" s="1"/>
      <c r="AL1584" s="1"/>
      <c r="AM1584" s="1"/>
      <c r="AN1584" s="1"/>
      <c r="AO1584" s="1"/>
    </row>
    <row r="1585" spans="1:41" ht="16">
      <c r="A1585" s="1" t="s">
        <v>10448</v>
      </c>
      <c r="B1585" s="3">
        <v>46056.472256944398</v>
      </c>
      <c r="C1585" s="14">
        <v>783</v>
      </c>
      <c r="D1585" s="1" t="s">
        <v>10449</v>
      </c>
      <c r="E1585" s="1" t="s">
        <v>10436</v>
      </c>
      <c r="F1585" s="1" t="s">
        <v>27</v>
      </c>
      <c r="G1585" s="1" t="s">
        <v>10450</v>
      </c>
      <c r="H1585" s="1" t="s">
        <v>10451</v>
      </c>
      <c r="I1585" s="1" t="s">
        <v>10452</v>
      </c>
      <c r="J1585" s="1" t="s">
        <v>10453</v>
      </c>
      <c r="K1585" s="1" t="s">
        <v>10460</v>
      </c>
      <c r="L1585" s="1" t="s">
        <v>7519</v>
      </c>
      <c r="M1585" s="1" t="b">
        <v>1</v>
      </c>
      <c r="N1585" s="1" t="s">
        <v>140</v>
      </c>
      <c r="O1585" s="1" t="s">
        <v>54</v>
      </c>
      <c r="P1585" s="1" t="s">
        <v>19420</v>
      </c>
      <c r="Q1585" s="1" t="s">
        <v>37</v>
      </c>
      <c r="R1585" s="1" t="s">
        <v>38</v>
      </c>
      <c r="S1585" s="1" t="s">
        <v>39</v>
      </c>
      <c r="T1585" s="1" t="s">
        <v>10456</v>
      </c>
      <c r="U1585" s="1" t="s">
        <v>10457</v>
      </c>
      <c r="V1585" s="1" t="s">
        <v>10458</v>
      </c>
      <c r="W1585" s="1" t="s">
        <v>9773</v>
      </c>
      <c r="X1585" s="1" t="s">
        <v>10459</v>
      </c>
      <c r="Y1585" s="1" t="s">
        <v>2361</v>
      </c>
      <c r="Z1585" s="1" t="s">
        <v>10460</v>
      </c>
      <c r="AA1585" s="1" t="s">
        <v>23374</v>
      </c>
      <c r="AB1585" s="1" t="s">
        <v>280</v>
      </c>
      <c r="AD1585" s="1" t="str">
        <f>VLOOKUP($K1585,「工具标准名」映射表!$B:$I,3,0)</f>
        <v>希沃智慧黑板</v>
      </c>
      <c r="AE1585" s="1" t="str">
        <f>VLOOKUP($K1585,「工具标准名」映射表!$B:$I,4,0)</f>
        <v>功能应用层</v>
      </c>
      <c r="AF1585" s="1" t="str">
        <f>VLOOKUP($K1585,「工具标准名」映射表!$B:$I,5,0)</f>
        <v>功能应用（教学辅助工具）</v>
      </c>
      <c r="AG1585" s="1" t="str">
        <f>VLOOKUP($K1585,「工具标准名」映射表!$B:$I,6,0)</f>
        <v>硬件设备</v>
      </c>
      <c r="AH1585" s="1" t="str">
        <f>VLOOKUP($K1585,「工具标准名」映射表!$B:$I,7,0)</f>
        <v>AI智能体</v>
      </c>
      <c r="AI1585" s="1" t="str">
        <f>VLOOKUP($K1585,「工具标准名」映射表!$B:$I,8,0)</f>
        <v>否</v>
      </c>
      <c r="AJ1585" s="1" t="s">
        <v>280</v>
      </c>
      <c r="AK1585" s="1"/>
      <c r="AL1585" s="1"/>
      <c r="AM1585" s="1"/>
      <c r="AN1585" s="1"/>
      <c r="AO1585" s="1"/>
    </row>
    <row r="1586" spans="1:41" ht="16">
      <c r="A1586" s="1" t="s">
        <v>10448</v>
      </c>
      <c r="B1586" s="3">
        <v>46056.472256944398</v>
      </c>
      <c r="C1586" s="14">
        <v>783</v>
      </c>
      <c r="D1586" s="1" t="s">
        <v>10449</v>
      </c>
      <c r="E1586" s="1" t="s">
        <v>10436</v>
      </c>
      <c r="F1586" s="1" t="s">
        <v>27</v>
      </c>
      <c r="G1586" s="1" t="s">
        <v>10450</v>
      </c>
      <c r="H1586" s="1" t="s">
        <v>10451</v>
      </c>
      <c r="I1586" s="1" t="s">
        <v>10452</v>
      </c>
      <c r="J1586" s="1" t="s">
        <v>10453</v>
      </c>
      <c r="K1586" s="1" t="s">
        <v>2133</v>
      </c>
      <c r="L1586" s="1" t="s">
        <v>33</v>
      </c>
      <c r="M1586" s="1" t="b">
        <v>0</v>
      </c>
      <c r="N1586" s="1" t="s">
        <v>47</v>
      </c>
      <c r="O1586" s="1" t="s">
        <v>66</v>
      </c>
      <c r="P1586" s="1" t="s">
        <v>2128</v>
      </c>
      <c r="Q1586" s="1" t="s">
        <v>37</v>
      </c>
      <c r="R1586" s="1" t="s">
        <v>38</v>
      </c>
      <c r="S1586" s="1" t="s">
        <v>39</v>
      </c>
      <c r="T1586" s="1" t="s">
        <v>10456</v>
      </c>
      <c r="U1586" s="1" t="s">
        <v>10457</v>
      </c>
      <c r="V1586" s="1" t="s">
        <v>10458</v>
      </c>
      <c r="W1586" s="1" t="s">
        <v>9773</v>
      </c>
      <c r="X1586" s="1" t="s">
        <v>10459</v>
      </c>
      <c r="Y1586" s="1" t="s">
        <v>2361</v>
      </c>
      <c r="Z1586" s="1" t="s">
        <v>2133</v>
      </c>
      <c r="AA1586" s="1">
        <v>0</v>
      </c>
      <c r="AB1586" s="1" t="s">
        <v>280</v>
      </c>
      <c r="AD1586" s="1" t="str">
        <f>VLOOKUP($K1586,「工具标准名」映射表!$B:$I,3,0)</f>
        <v>AI教学智能体</v>
      </c>
      <c r="AE1586" s="1" t="str">
        <f>VLOOKUP($K1586,「工具标准名」映射表!$B:$I,4,0)</f>
        <v>功能应用层</v>
      </c>
      <c r="AF1586" s="1" t="str">
        <f>VLOOKUP($K1586,「工具标准名」映射表!$B:$I,5,0)</f>
        <v>功能应用（校级 / 区域级系统）</v>
      </c>
      <c r="AG1586" s="1" t="str">
        <f>VLOOKUP($K1586,「工具标准名」映射表!$B:$I,6,0)</f>
        <v>软件工具</v>
      </c>
      <c r="AH1586" s="1" t="str">
        <f>VLOOKUP($K1586,「工具标准名」映射表!$B:$I,7,0)</f>
        <v>AI智能体</v>
      </c>
      <c r="AI1586" s="1" t="str">
        <f>VLOOKUP($K1586,「工具标准名」映射表!$B:$I,8,0)</f>
        <v>是</v>
      </c>
      <c r="AJ1586" s="1" t="s">
        <v>280</v>
      </c>
      <c r="AK1586" s="1"/>
      <c r="AL1586" s="1"/>
      <c r="AM1586" s="1"/>
      <c r="AN1586" s="1"/>
      <c r="AO1586" s="1"/>
    </row>
    <row r="1587" spans="1:41" ht="16">
      <c r="A1587" s="1" t="s">
        <v>10461</v>
      </c>
      <c r="B1587" s="3">
        <v>46056.472268518497</v>
      </c>
      <c r="C1587" s="14">
        <v>784</v>
      </c>
      <c r="D1587" s="1" t="s">
        <v>1444</v>
      </c>
      <c r="E1587" s="1" t="s">
        <v>1445</v>
      </c>
      <c r="F1587" s="1" t="s">
        <v>1446</v>
      </c>
      <c r="G1587" s="1" t="s">
        <v>1447</v>
      </c>
      <c r="H1587" s="1" t="s">
        <v>10462</v>
      </c>
      <c r="I1587" s="1" t="s">
        <v>10463</v>
      </c>
      <c r="J1587" s="1" t="s">
        <v>10464</v>
      </c>
      <c r="K1587" s="1" t="s">
        <v>1451</v>
      </c>
      <c r="L1587" s="1" t="s">
        <v>13032</v>
      </c>
      <c r="M1587" s="1" t="b">
        <v>1</v>
      </c>
      <c r="N1587" s="1" t="s">
        <v>47</v>
      </c>
      <c r="O1587" s="1" t="s">
        <v>54</v>
      </c>
      <c r="P1587" s="1" t="s">
        <v>13043</v>
      </c>
      <c r="Q1587" s="1" t="s">
        <v>743</v>
      </c>
      <c r="R1587" s="1" t="s">
        <v>888</v>
      </c>
      <c r="S1587" s="1" t="s">
        <v>156</v>
      </c>
      <c r="T1587" s="1" t="s">
        <v>10466</v>
      </c>
      <c r="U1587" s="1" t="s">
        <v>1454</v>
      </c>
      <c r="V1587" s="1" t="s">
        <v>10467</v>
      </c>
      <c r="W1587" s="1" t="s">
        <v>10468</v>
      </c>
      <c r="X1587" s="1" t="s">
        <v>10469</v>
      </c>
      <c r="Y1587" s="1" t="s">
        <v>156</v>
      </c>
      <c r="Z1587" s="1" t="s">
        <v>1451</v>
      </c>
      <c r="AA1587" s="1">
        <v>0</v>
      </c>
      <c r="AB1587" s="1" t="s">
        <v>5136</v>
      </c>
      <c r="AD1587" s="1" t="str">
        <f>VLOOKUP($K1587,「工具标准名」映射表!$B:$I,3,0)</f>
        <v>基础教育办学质量智能监测评价系统</v>
      </c>
      <c r="AE1587" s="1" t="str">
        <f>VLOOKUP($K1587,「工具标准名」映射表!$B:$I,4,0)</f>
        <v>功能应用层</v>
      </c>
      <c r="AF1587" s="1" t="str">
        <f>VLOOKUP($K1587,「工具标准名」映射表!$B:$I,5,0)</f>
        <v>功能应用（教学辅助工具）</v>
      </c>
      <c r="AG1587" s="1" t="str">
        <f>VLOOKUP($K1587,「工具标准名」映射表!$B:$I,6,0)</f>
        <v>软件工具</v>
      </c>
      <c r="AH1587" s="1" t="str">
        <f>VLOOKUP($K1587,「工具标准名」映射表!$B:$I,7,0)</f>
        <v>AI智能体</v>
      </c>
      <c r="AI1587" s="1" t="str">
        <f>VLOOKUP($K1587,「工具标准名」映射表!$B:$I,8,0)</f>
        <v>否</v>
      </c>
      <c r="AJ1587" s="1" t="s">
        <v>5136</v>
      </c>
      <c r="AK1587" s="1"/>
      <c r="AL1587" s="1"/>
      <c r="AM1587" s="1"/>
      <c r="AN1587" s="1"/>
      <c r="AO1587" s="1"/>
    </row>
    <row r="1588" spans="1:41" ht="16">
      <c r="A1588" s="1" t="s">
        <v>10470</v>
      </c>
      <c r="B1588" s="3">
        <v>46056.472222222197</v>
      </c>
      <c r="C1588" s="14">
        <v>785</v>
      </c>
      <c r="D1588" s="1" t="s">
        <v>10471</v>
      </c>
      <c r="E1588" s="1" t="s">
        <v>10472</v>
      </c>
      <c r="F1588" s="1" t="s">
        <v>119</v>
      </c>
      <c r="G1588" s="1" t="s">
        <v>10473</v>
      </c>
      <c r="H1588" s="1" t="s">
        <v>10474</v>
      </c>
      <c r="I1588" s="1" t="s">
        <v>10475</v>
      </c>
      <c r="J1588" s="1" t="s">
        <v>10476</v>
      </c>
      <c r="K1588" s="1" t="s">
        <v>1772</v>
      </c>
      <c r="L1588" s="1" t="s">
        <v>33</v>
      </c>
      <c r="M1588" s="1" t="b">
        <v>0</v>
      </c>
      <c r="N1588" s="1" t="s">
        <v>47</v>
      </c>
      <c r="O1588" s="1" t="s">
        <v>48</v>
      </c>
      <c r="P1588" s="1" t="s">
        <v>22688</v>
      </c>
      <c r="Q1588" s="1" t="s">
        <v>37</v>
      </c>
      <c r="R1588" s="1" t="s">
        <v>38</v>
      </c>
      <c r="S1588" s="1" t="s">
        <v>39</v>
      </c>
      <c r="T1588" s="1" t="s">
        <v>10478</v>
      </c>
      <c r="U1588" s="1" t="s">
        <v>30</v>
      </c>
      <c r="V1588" s="1" t="s">
        <v>41</v>
      </c>
      <c r="W1588" s="1" t="s">
        <v>1927</v>
      </c>
      <c r="X1588" s="1" t="s">
        <v>10479</v>
      </c>
      <c r="Y1588" s="1" t="s">
        <v>94</v>
      </c>
      <c r="Z1588" s="1" t="s">
        <v>1772</v>
      </c>
      <c r="AA1588" s="1">
        <v>0</v>
      </c>
      <c r="AB1588" s="1" t="s">
        <v>1004</v>
      </c>
      <c r="AD1588" s="1" t="str">
        <f>VLOOKUP($K1588,「工具标准名」映射表!$B:$I,3,0)</f>
        <v>智能作业系统</v>
      </c>
      <c r="AE1588" s="1" t="str">
        <f>VLOOKUP($K1588,「工具标准名」映射表!$B:$I,4,0)</f>
        <v>功能应用层</v>
      </c>
      <c r="AF1588" s="1" t="str">
        <f>VLOOKUP($K1588,「工具标准名」映射表!$B:$I,5,0)</f>
        <v>功能应用（校级 / 区域级系统）</v>
      </c>
      <c r="AG1588" s="1" t="str">
        <f>VLOOKUP($K1588,「工具标准名」映射表!$B:$I,6,0)</f>
        <v>软件工具</v>
      </c>
      <c r="AH1588" s="1" t="str">
        <f>VLOOKUP($K1588,「工具标准名」映射表!$B:$I,7,0)</f>
        <v>AI智能体</v>
      </c>
      <c r="AI1588" s="1" t="str">
        <f>VLOOKUP($K1588,「工具标准名」映射表!$B:$I,8,0)</f>
        <v>否</v>
      </c>
      <c r="AJ1588" s="1" t="s">
        <v>1004</v>
      </c>
      <c r="AK1588" s="1"/>
      <c r="AL1588" s="1"/>
      <c r="AM1588" s="1"/>
      <c r="AN1588" s="1"/>
      <c r="AO1588" s="1"/>
    </row>
    <row r="1589" spans="1:41" ht="16">
      <c r="A1589" s="1" t="s">
        <v>10480</v>
      </c>
      <c r="B1589" s="3">
        <v>46056.472303240698</v>
      </c>
      <c r="C1589" s="14">
        <v>786</v>
      </c>
      <c r="D1589" s="1" t="s">
        <v>10481</v>
      </c>
      <c r="E1589" s="1" t="s">
        <v>4747</v>
      </c>
      <c r="F1589" s="1" t="s">
        <v>2484</v>
      </c>
      <c r="G1589" s="1" t="s">
        <v>10482</v>
      </c>
      <c r="H1589" s="1" t="s">
        <v>10483</v>
      </c>
      <c r="I1589" s="1" t="s">
        <v>10484</v>
      </c>
      <c r="J1589" s="1" t="s">
        <v>10485</v>
      </c>
      <c r="K1589" s="1" t="s">
        <v>10486</v>
      </c>
      <c r="L1589" s="1" t="s">
        <v>33</v>
      </c>
      <c r="M1589" s="1" t="b">
        <v>0</v>
      </c>
      <c r="N1589" s="1" t="s">
        <v>34</v>
      </c>
      <c r="O1589" s="1" t="s">
        <v>54</v>
      </c>
      <c r="P1589" s="1" t="s">
        <v>9533</v>
      </c>
      <c r="Q1589" s="1" t="s">
        <v>37</v>
      </c>
      <c r="R1589" s="1" t="s">
        <v>38</v>
      </c>
      <c r="S1589" s="1" t="s">
        <v>375</v>
      </c>
      <c r="T1589" s="1" t="s">
        <v>10487</v>
      </c>
      <c r="U1589" s="1" t="s">
        <v>10488</v>
      </c>
      <c r="V1589" s="1" t="s">
        <v>10489</v>
      </c>
      <c r="W1589" s="1" t="s">
        <v>10490</v>
      </c>
      <c r="X1589" s="1" t="s">
        <v>10491</v>
      </c>
      <c r="Y1589" s="1" t="s">
        <v>6963</v>
      </c>
      <c r="Z1589" s="1" t="s">
        <v>139</v>
      </c>
      <c r="AA1589" s="1" t="s">
        <v>23370</v>
      </c>
      <c r="AB1589" s="1" t="s">
        <v>1004</v>
      </c>
      <c r="AD1589" s="1" t="str">
        <f>VLOOKUP($K1589,「工具标准名」映射表!$B:$I,3,0)</f>
        <v>豆包</v>
      </c>
      <c r="AE1589" s="1" t="str">
        <f>VLOOKUP($K1589,「工具标准名」映射表!$B:$I,4,0)</f>
        <v>功能应用层</v>
      </c>
      <c r="AF1589" s="1" t="str">
        <f>VLOOKUP($K1589,「工具标准名」映射表!$B:$I,5,0)</f>
        <v>功能应用（平台型综合系统）</v>
      </c>
      <c r="AG1589" s="1" t="str">
        <f>VLOOKUP($K1589,「工具标准名」映射表!$B:$I,6,0)</f>
        <v>软件工具</v>
      </c>
      <c r="AH1589" s="1" t="str">
        <f>VLOOKUP($K1589,「工具标准名」映射表!$B:$I,7,0)</f>
        <v>AI智能体</v>
      </c>
      <c r="AI1589" s="1" t="str">
        <f>VLOOKUP($K1589,「工具标准名」映射表!$B:$I,8,0)</f>
        <v>是</v>
      </c>
      <c r="AJ1589" s="1" t="s">
        <v>1004</v>
      </c>
      <c r="AK1589" s="1"/>
      <c r="AL1589" s="1"/>
      <c r="AM1589" s="1"/>
      <c r="AN1589" s="1"/>
      <c r="AO1589" s="1"/>
    </row>
    <row r="1590" spans="1:41" ht="16">
      <c r="A1590" s="1" t="s">
        <v>10492</v>
      </c>
      <c r="B1590" s="3">
        <v>46056.472326388903</v>
      </c>
      <c r="C1590" s="14">
        <v>788</v>
      </c>
      <c r="D1590" s="1" t="s">
        <v>10493</v>
      </c>
      <c r="E1590" s="1" t="s">
        <v>156</v>
      </c>
      <c r="F1590" s="1" t="s">
        <v>27</v>
      </c>
      <c r="G1590" s="1" t="s">
        <v>10494</v>
      </c>
      <c r="H1590" s="1" t="s">
        <v>10495</v>
      </c>
      <c r="I1590" s="1" t="s">
        <v>10496</v>
      </c>
      <c r="J1590" s="1" t="s">
        <v>10497</v>
      </c>
      <c r="K1590" s="1" t="s">
        <v>10498</v>
      </c>
      <c r="L1590" s="1" t="s">
        <v>33</v>
      </c>
      <c r="M1590" s="1" t="b">
        <v>0</v>
      </c>
      <c r="N1590" s="1" t="s">
        <v>47</v>
      </c>
      <c r="O1590" s="1" t="s">
        <v>54</v>
      </c>
      <c r="P1590" s="1" t="s">
        <v>16476</v>
      </c>
      <c r="Q1590" s="1" t="s">
        <v>87</v>
      </c>
      <c r="R1590" s="1" t="s">
        <v>38</v>
      </c>
      <c r="S1590" s="1" t="s">
        <v>375</v>
      </c>
      <c r="T1590" s="1" t="s">
        <v>10500</v>
      </c>
      <c r="U1590" s="1" t="s">
        <v>10496</v>
      </c>
      <c r="V1590" s="1" t="s">
        <v>10501</v>
      </c>
      <c r="W1590" s="1" t="s">
        <v>10502</v>
      </c>
      <c r="X1590" s="1" t="s">
        <v>10503</v>
      </c>
      <c r="Y1590" s="1" t="s">
        <v>561</v>
      </c>
      <c r="Z1590" s="1" t="s">
        <v>10498</v>
      </c>
      <c r="AA1590" s="1">
        <v>0</v>
      </c>
      <c r="AB1590" s="1" t="s">
        <v>156</v>
      </c>
      <c r="AD1590" s="1" t="str">
        <f>VLOOKUP($K1590,「工具标准名」映射表!$B:$I,3,0)</f>
        <v>融心圆智能心理监护系统</v>
      </c>
      <c r="AE1590" s="1" t="str">
        <f>VLOOKUP($K1590,「工具标准名」映射表!$B:$I,4,0)</f>
        <v>功能应用层</v>
      </c>
      <c r="AF1590" s="1" t="str">
        <f>VLOOKUP($K1590,「工具标准名」映射表!$B:$I,5,0)</f>
        <v>功能应用层（AI智能体）</v>
      </c>
      <c r="AG1590" s="1" t="str">
        <f>VLOOKUP($K1590,「工具标准名」映射表!$B:$I,6,0)</f>
        <v>软件工具</v>
      </c>
      <c r="AH1590" s="1" t="str">
        <f>VLOOKUP($K1590,「工具标准名」映射表!$B:$I,7,0)</f>
        <v>AI智能体</v>
      </c>
      <c r="AI1590" s="1" t="str">
        <f>VLOOKUP($K1590,「工具标准名」映射表!$B:$I,8,0)</f>
        <v>否</v>
      </c>
      <c r="AJ1590" s="1" t="s">
        <v>156</v>
      </c>
      <c r="AK1590" s="1"/>
      <c r="AL1590" s="1"/>
      <c r="AM1590" s="1"/>
      <c r="AN1590" s="1"/>
      <c r="AO1590" s="1"/>
    </row>
    <row r="1591" spans="1:41" ht="16">
      <c r="A1591" s="1" t="s">
        <v>10504</v>
      </c>
      <c r="B1591" s="3">
        <v>46056.472233796303</v>
      </c>
      <c r="C1591" s="14">
        <v>789</v>
      </c>
      <c r="D1591" s="1" t="s">
        <v>10505</v>
      </c>
      <c r="E1591" s="1" t="s">
        <v>7635</v>
      </c>
      <c r="F1591" s="1" t="s">
        <v>5421</v>
      </c>
      <c r="G1591" s="1" t="s">
        <v>156</v>
      </c>
      <c r="H1591" s="1" t="s">
        <v>156</v>
      </c>
      <c r="I1591" s="1" t="s">
        <v>156</v>
      </c>
      <c r="J1591" s="1" t="s">
        <v>985</v>
      </c>
      <c r="Q1591" s="1" t="s">
        <v>37</v>
      </c>
      <c r="R1591" s="1" t="s">
        <v>156</v>
      </c>
      <c r="S1591" s="1" t="s">
        <v>156</v>
      </c>
      <c r="T1591" s="1" t="s">
        <v>156</v>
      </c>
      <c r="U1591" s="1" t="s">
        <v>156</v>
      </c>
      <c r="V1591" s="1" t="s">
        <v>156</v>
      </c>
      <c r="W1591" s="1" t="s">
        <v>156</v>
      </c>
      <c r="X1591" s="1" t="s">
        <v>156</v>
      </c>
      <c r="Y1591" s="1" t="s">
        <v>156</v>
      </c>
      <c r="Z1591" s="1" t="e">
        <v>#N/A</v>
      </c>
      <c r="AA1591" s="1" t="e">
        <v>#N/A</v>
      </c>
      <c r="AB1591" s="1" t="s">
        <v>96</v>
      </c>
      <c r="AD1591" s="1" t="e">
        <f>VLOOKUP($K1591,「工具标准名」映射表!$B:$I,3,0)</f>
        <v>#N/A</v>
      </c>
      <c r="AE1591" s="1" t="e">
        <f>VLOOKUP($K1591,「工具标准名」映射表!$B:$I,4,0)</f>
        <v>#N/A</v>
      </c>
      <c r="AF1591" s="1" t="e">
        <f>VLOOKUP($K1591,「工具标准名」映射表!$B:$I,5,0)</f>
        <v>#N/A</v>
      </c>
      <c r="AG1591" s="1" t="e">
        <f>VLOOKUP($K1591,「工具标准名」映射表!$B:$I,6,0)</f>
        <v>#N/A</v>
      </c>
      <c r="AH1591" s="1" t="e">
        <f>VLOOKUP($K1591,「工具标准名」映射表!$B:$I,7,0)</f>
        <v>#N/A</v>
      </c>
      <c r="AI1591" s="1" t="e">
        <f>VLOOKUP($K1591,「工具标准名」映射表!$B:$I,8,0)</f>
        <v>#N/A</v>
      </c>
      <c r="AJ1591" s="1" t="s">
        <v>96</v>
      </c>
      <c r="AK1591" s="1"/>
      <c r="AL1591" s="1"/>
      <c r="AM1591" s="1"/>
      <c r="AN1591" s="1"/>
      <c r="AO1591" s="1"/>
    </row>
    <row r="1592" spans="1:41" ht="16">
      <c r="A1592" s="1" t="s">
        <v>10507</v>
      </c>
      <c r="B1592" s="3">
        <v>46056.472372685203</v>
      </c>
      <c r="C1592" s="14">
        <v>790</v>
      </c>
      <c r="D1592" s="1" t="s">
        <v>10508</v>
      </c>
      <c r="E1592" s="1" t="s">
        <v>1269</v>
      </c>
      <c r="F1592" s="1" t="s">
        <v>27</v>
      </c>
      <c r="G1592" s="1" t="s">
        <v>10509</v>
      </c>
      <c r="H1592" s="1" t="s">
        <v>10510</v>
      </c>
      <c r="I1592" s="1" t="s">
        <v>10511</v>
      </c>
      <c r="J1592" s="1" t="s">
        <v>10512</v>
      </c>
      <c r="K1592" s="1" t="s">
        <v>139</v>
      </c>
      <c r="L1592" s="1" t="s">
        <v>33</v>
      </c>
      <c r="M1592" s="1" t="b">
        <v>0</v>
      </c>
      <c r="N1592" s="1" t="s">
        <v>47</v>
      </c>
      <c r="O1592" s="1" t="s">
        <v>54</v>
      </c>
      <c r="P1592" s="1" t="s">
        <v>10060</v>
      </c>
      <c r="Q1592" s="1" t="s">
        <v>37</v>
      </c>
      <c r="R1592" s="1" t="s">
        <v>38</v>
      </c>
      <c r="S1592" s="1" t="s">
        <v>172</v>
      </c>
      <c r="T1592" s="1" t="s">
        <v>10514</v>
      </c>
      <c r="U1592" s="1" t="s">
        <v>10511</v>
      </c>
      <c r="V1592" s="1" t="s">
        <v>10515</v>
      </c>
      <c r="W1592" s="1" t="s">
        <v>10516</v>
      </c>
      <c r="X1592" s="1" t="s">
        <v>10517</v>
      </c>
      <c r="Y1592" s="1" t="s">
        <v>4355</v>
      </c>
      <c r="Z1592" s="1" t="s">
        <v>139</v>
      </c>
      <c r="AA1592" s="1" t="s">
        <v>23370</v>
      </c>
      <c r="AB1592" s="1" t="s">
        <v>1269</v>
      </c>
      <c r="AD1592" s="1" t="str">
        <f>VLOOKUP($K1592,「工具标准名」映射表!$B:$I,3,0)</f>
        <v>豆包</v>
      </c>
      <c r="AE1592" s="1" t="str">
        <f>VLOOKUP($K1592,「工具标准名」映射表!$B:$I,4,0)</f>
        <v>功能应用层</v>
      </c>
      <c r="AF1592" s="1" t="str">
        <f>VLOOKUP($K1592,「工具标准名」映射表!$B:$I,5,0)</f>
        <v>功能应用（教学辅助工具）</v>
      </c>
      <c r="AG1592" s="1" t="str">
        <f>VLOOKUP($K1592,「工具标准名」映射表!$B:$I,6,0)</f>
        <v>软件工具</v>
      </c>
      <c r="AH1592" s="1" t="str">
        <f>VLOOKUP($K1592,「工具标准名」映射表!$B:$I,7,0)</f>
        <v>其他</v>
      </c>
      <c r="AI1592" s="1" t="str">
        <f>VLOOKUP($K1592,「工具标准名」映射表!$B:$I,8,0)</f>
        <v>否</v>
      </c>
      <c r="AJ1592" s="1" t="s">
        <v>1269</v>
      </c>
      <c r="AK1592" s="1"/>
      <c r="AL1592" s="1"/>
      <c r="AM1592" s="1"/>
      <c r="AN1592" s="1"/>
      <c r="AO1592" s="1"/>
    </row>
    <row r="1593" spans="1:41" ht="16">
      <c r="A1593" s="1" t="s">
        <v>10518</v>
      </c>
      <c r="B1593" s="3">
        <v>46056.472395833298</v>
      </c>
      <c r="C1593" s="14">
        <v>791</v>
      </c>
      <c r="D1593" s="1" t="s">
        <v>10519</v>
      </c>
      <c r="E1593" s="1" t="s">
        <v>10520</v>
      </c>
      <c r="F1593" s="1" t="s">
        <v>27</v>
      </c>
      <c r="G1593" s="1" t="s">
        <v>10521</v>
      </c>
      <c r="H1593" s="1" t="s">
        <v>10522</v>
      </c>
      <c r="I1593" s="1" t="s">
        <v>10523</v>
      </c>
      <c r="J1593" s="1" t="s">
        <v>10524</v>
      </c>
      <c r="K1593" s="1" t="s">
        <v>4457</v>
      </c>
      <c r="L1593" s="1" t="s">
        <v>33</v>
      </c>
      <c r="M1593" s="1" t="b">
        <v>0</v>
      </c>
      <c r="N1593" s="1" t="s">
        <v>47</v>
      </c>
      <c r="O1593" s="1" t="s">
        <v>54</v>
      </c>
      <c r="P1593" s="1" t="s">
        <v>20640</v>
      </c>
      <c r="Q1593" s="1" t="s">
        <v>87</v>
      </c>
      <c r="R1593" s="1" t="s">
        <v>234</v>
      </c>
      <c r="S1593" s="1" t="s">
        <v>39</v>
      </c>
      <c r="T1593" s="1" t="s">
        <v>10526</v>
      </c>
      <c r="U1593" s="1" t="s">
        <v>10523</v>
      </c>
      <c r="V1593" s="1" t="s">
        <v>10527</v>
      </c>
      <c r="W1593" s="1" t="s">
        <v>7127</v>
      </c>
      <c r="X1593" s="1" t="s">
        <v>10528</v>
      </c>
      <c r="Y1593" s="1" t="s">
        <v>156</v>
      </c>
      <c r="Z1593" s="1" t="s">
        <v>12157</v>
      </c>
      <c r="AA1593" s="1">
        <v>0</v>
      </c>
      <c r="AB1593" s="1" t="s">
        <v>1269</v>
      </c>
      <c r="AD1593" s="1" t="str">
        <f>VLOOKUP($K1593,「工具标准名」映射表!$B:$I,3,0)</f>
        <v>央馆领航AI</v>
      </c>
      <c r="AE1593" s="1" t="str">
        <f>VLOOKUP($K1593,「工具标准名」映射表!$B:$I,4,0)</f>
        <v>功能应用层</v>
      </c>
      <c r="AF1593" s="1" t="str">
        <f>VLOOKUP($K1593,「工具标准名」映射表!$B:$I,5,0)</f>
        <v>功能应用（平台型综合系统）</v>
      </c>
      <c r="AG1593" s="1" t="str">
        <f>VLOOKUP($K1593,「工具标准名」映射表!$B:$I,6,0)</f>
        <v>软件工具</v>
      </c>
      <c r="AH1593" s="1" t="str">
        <f>VLOOKUP($K1593,「工具标准名」映射表!$B:$I,7,0)</f>
        <v>AI智能体</v>
      </c>
      <c r="AI1593" s="1" t="str">
        <f>VLOOKUP($K1593,「工具标准名」映射表!$B:$I,8,0)</f>
        <v>否</v>
      </c>
      <c r="AJ1593" s="1" t="s">
        <v>1269</v>
      </c>
      <c r="AK1593" s="1"/>
      <c r="AL1593" s="1"/>
      <c r="AM1593" s="1"/>
      <c r="AN1593" s="1"/>
      <c r="AO1593" s="1"/>
    </row>
    <row r="1594" spans="1:41" ht="16">
      <c r="A1594" s="1" t="s">
        <v>10518</v>
      </c>
      <c r="B1594" s="3">
        <v>46056.472395833298</v>
      </c>
      <c r="C1594" s="14">
        <v>791</v>
      </c>
      <c r="D1594" s="1" t="s">
        <v>10519</v>
      </c>
      <c r="E1594" s="1" t="s">
        <v>10520</v>
      </c>
      <c r="F1594" s="1" t="s">
        <v>27</v>
      </c>
      <c r="G1594" s="1" t="s">
        <v>10521</v>
      </c>
      <c r="H1594" s="1" t="s">
        <v>10522</v>
      </c>
      <c r="I1594" s="1" t="s">
        <v>10523</v>
      </c>
      <c r="J1594" s="1" t="s">
        <v>10524</v>
      </c>
      <c r="K1594" s="1" t="s">
        <v>914</v>
      </c>
      <c r="L1594" s="1" t="s">
        <v>33</v>
      </c>
      <c r="M1594" s="1" t="b">
        <v>0</v>
      </c>
      <c r="N1594" s="1" t="s">
        <v>47</v>
      </c>
      <c r="O1594" s="1" t="s">
        <v>54</v>
      </c>
      <c r="P1594" s="1" t="s">
        <v>19375</v>
      </c>
      <c r="Q1594" s="1" t="s">
        <v>87</v>
      </c>
      <c r="R1594" s="1" t="s">
        <v>234</v>
      </c>
      <c r="S1594" s="1" t="s">
        <v>39</v>
      </c>
      <c r="T1594" s="1" t="s">
        <v>10526</v>
      </c>
      <c r="U1594" s="1" t="s">
        <v>10523</v>
      </c>
      <c r="V1594" s="1" t="s">
        <v>10527</v>
      </c>
      <c r="W1594" s="1" t="s">
        <v>7127</v>
      </c>
      <c r="X1594" s="1" t="s">
        <v>10528</v>
      </c>
      <c r="Y1594" s="1" t="s">
        <v>156</v>
      </c>
      <c r="Z1594" s="1" t="s">
        <v>914</v>
      </c>
      <c r="AA1594" s="1" t="s">
        <v>23374</v>
      </c>
      <c r="AB1594" s="1" t="s">
        <v>1269</v>
      </c>
      <c r="AD1594" s="1" t="str">
        <f>VLOOKUP($K1594,「工具标准名」映射表!$B:$I,3,0)</f>
        <v>希沃易课堂</v>
      </c>
      <c r="AE1594" s="1" t="str">
        <f>VLOOKUP($K1594,「工具标准名」映射表!$B:$I,4,0)</f>
        <v>功能应用层</v>
      </c>
      <c r="AF1594" s="1" t="str">
        <f>VLOOKUP($K1594,「工具标准名」映射表!$B:$I,5,0)</f>
        <v>功能应用（平台型综合系统）</v>
      </c>
      <c r="AG1594" s="1" t="str">
        <f>VLOOKUP($K1594,「工具标准名」映射表!$B:$I,6,0)</f>
        <v>虚拟教室</v>
      </c>
      <c r="AH1594" s="1" t="str">
        <f>VLOOKUP($K1594,「工具标准名」映射表!$B:$I,7,0)</f>
        <v>AI智能体</v>
      </c>
      <c r="AI1594" s="1" t="str">
        <f>VLOOKUP($K1594,「工具标准名」映射表!$B:$I,8,0)</f>
        <v>否</v>
      </c>
      <c r="AJ1594" s="1" t="s">
        <v>1269</v>
      </c>
      <c r="AK1594" s="1"/>
      <c r="AL1594" s="1"/>
      <c r="AM1594" s="1"/>
      <c r="AN1594" s="1"/>
      <c r="AO1594" s="1"/>
    </row>
    <row r="1595" spans="1:41" ht="16">
      <c r="A1595" s="1" t="s">
        <v>10518</v>
      </c>
      <c r="B1595" s="3">
        <v>46056.472395833298</v>
      </c>
      <c r="C1595" s="14">
        <v>791</v>
      </c>
      <c r="D1595" s="1" t="s">
        <v>10519</v>
      </c>
      <c r="E1595" s="1" t="s">
        <v>10520</v>
      </c>
      <c r="F1595" s="1" t="s">
        <v>27</v>
      </c>
      <c r="G1595" s="1" t="s">
        <v>10521</v>
      </c>
      <c r="H1595" s="1" t="s">
        <v>10522</v>
      </c>
      <c r="I1595" s="1" t="s">
        <v>10523</v>
      </c>
      <c r="J1595" s="1" t="s">
        <v>10524</v>
      </c>
      <c r="K1595" s="1" t="s">
        <v>2240</v>
      </c>
      <c r="L1595" s="1" t="s">
        <v>33</v>
      </c>
      <c r="M1595" s="1" t="b">
        <v>0</v>
      </c>
      <c r="N1595" s="1" t="s">
        <v>47</v>
      </c>
      <c r="O1595" s="1" t="s">
        <v>54</v>
      </c>
      <c r="P1595" s="1" t="s">
        <v>12546</v>
      </c>
      <c r="Q1595" s="1" t="s">
        <v>87</v>
      </c>
      <c r="R1595" s="1" t="s">
        <v>234</v>
      </c>
      <c r="S1595" s="1" t="s">
        <v>39</v>
      </c>
      <c r="T1595" s="1" t="s">
        <v>10526</v>
      </c>
      <c r="U1595" s="1" t="s">
        <v>10523</v>
      </c>
      <c r="V1595" s="1" t="s">
        <v>10527</v>
      </c>
      <c r="W1595" s="1" t="s">
        <v>7127</v>
      </c>
      <c r="X1595" s="1" t="s">
        <v>10528</v>
      </c>
      <c r="Y1595" s="1" t="s">
        <v>156</v>
      </c>
      <c r="Z1595" s="1" t="s">
        <v>270</v>
      </c>
      <c r="AA1595" s="1">
        <v>0</v>
      </c>
      <c r="AB1595" s="1" t="s">
        <v>1269</v>
      </c>
      <c r="AD1595" s="1" t="str">
        <f>VLOOKUP($K1595,「工具标准名」映射表!$B:$I,3,0)</f>
        <v>国家智慧教育平台</v>
      </c>
      <c r="AE1595" s="1" t="str">
        <f>VLOOKUP($K1595,「工具标准名」映射表!$B:$I,4,0)</f>
        <v>教育数据层</v>
      </c>
      <c r="AF1595" s="1" t="str">
        <f>VLOOKUP($K1595,「工具标准名」映射表!$B:$I,5,0)</f>
        <v>功能应用（Web 教学平台（SaaS））</v>
      </c>
      <c r="AG1595" s="1" t="str">
        <f>VLOOKUP($K1595,「工具标准名」映射表!$B:$I,6,0)</f>
        <v>在线资源</v>
      </c>
      <c r="AH1595" s="1" t="str">
        <f>VLOOKUP($K1595,「工具标准名」映射表!$B:$I,7,0)</f>
        <v>其他</v>
      </c>
      <c r="AI1595" s="1" t="str">
        <f>VLOOKUP($K1595,「工具标准名」映射表!$B:$I,8,0)</f>
        <v>否</v>
      </c>
      <c r="AJ1595" s="1" t="s">
        <v>1269</v>
      </c>
      <c r="AK1595" s="1"/>
      <c r="AL1595" s="1"/>
      <c r="AM1595" s="1"/>
      <c r="AN1595" s="1"/>
      <c r="AO1595" s="1"/>
    </row>
    <row r="1596" spans="1:41" ht="16">
      <c r="A1596" s="1" t="s">
        <v>10518</v>
      </c>
      <c r="B1596" s="3">
        <v>46056.472395833298</v>
      </c>
      <c r="C1596" s="14">
        <v>791</v>
      </c>
      <c r="D1596" s="1" t="s">
        <v>10519</v>
      </c>
      <c r="E1596" s="1" t="s">
        <v>10520</v>
      </c>
      <c r="F1596" s="1" t="s">
        <v>27</v>
      </c>
      <c r="G1596" s="1" t="s">
        <v>10521</v>
      </c>
      <c r="H1596" s="1" t="s">
        <v>10522</v>
      </c>
      <c r="I1596" s="1" t="s">
        <v>10523</v>
      </c>
      <c r="J1596" s="1" t="s">
        <v>10524</v>
      </c>
      <c r="K1596" s="1" t="s">
        <v>139</v>
      </c>
      <c r="L1596" s="1" t="s">
        <v>33</v>
      </c>
      <c r="M1596" s="1" t="b">
        <v>0</v>
      </c>
      <c r="N1596" s="1" t="s">
        <v>1320</v>
      </c>
      <c r="O1596" s="1" t="s">
        <v>35</v>
      </c>
      <c r="P1596" s="1" t="s">
        <v>10061</v>
      </c>
      <c r="Q1596" s="1" t="s">
        <v>87</v>
      </c>
      <c r="R1596" s="1" t="s">
        <v>234</v>
      </c>
      <c r="S1596" s="1" t="s">
        <v>39</v>
      </c>
      <c r="T1596" s="1" t="s">
        <v>10526</v>
      </c>
      <c r="U1596" s="1" t="s">
        <v>10523</v>
      </c>
      <c r="V1596" s="1" t="s">
        <v>10527</v>
      </c>
      <c r="W1596" s="1" t="s">
        <v>7127</v>
      </c>
      <c r="X1596" s="1" t="s">
        <v>10528</v>
      </c>
      <c r="Y1596" s="1" t="s">
        <v>156</v>
      </c>
      <c r="Z1596" s="1" t="s">
        <v>139</v>
      </c>
      <c r="AA1596" s="1" t="s">
        <v>23370</v>
      </c>
      <c r="AB1596" s="1" t="s">
        <v>1269</v>
      </c>
      <c r="AD1596" s="1" t="str">
        <f>VLOOKUP($K1596,「工具标准名」映射表!$B:$I,3,0)</f>
        <v>豆包</v>
      </c>
      <c r="AE1596" s="1" t="str">
        <f>VLOOKUP($K1596,「工具标准名」映射表!$B:$I,4,0)</f>
        <v>功能应用层</v>
      </c>
      <c r="AF1596" s="1" t="str">
        <f>VLOOKUP($K1596,「工具标准名」映射表!$B:$I,5,0)</f>
        <v>功能应用（教学辅助工具）</v>
      </c>
      <c r="AG1596" s="1" t="str">
        <f>VLOOKUP($K1596,「工具标准名」映射表!$B:$I,6,0)</f>
        <v>软件工具</v>
      </c>
      <c r="AH1596" s="1" t="str">
        <f>VLOOKUP($K1596,「工具标准名」映射表!$B:$I,7,0)</f>
        <v>其他</v>
      </c>
      <c r="AI1596" s="1" t="str">
        <f>VLOOKUP($K1596,「工具标准名」映射表!$B:$I,8,0)</f>
        <v>否</v>
      </c>
      <c r="AJ1596" s="1" t="s">
        <v>1269</v>
      </c>
      <c r="AK1596" s="1"/>
      <c r="AL1596" s="1"/>
      <c r="AM1596" s="1"/>
      <c r="AN1596" s="1"/>
      <c r="AO1596" s="1"/>
    </row>
    <row r="1597" spans="1:41" ht="16">
      <c r="A1597" s="1" t="s">
        <v>10518</v>
      </c>
      <c r="B1597" s="3">
        <v>46056.472395833298</v>
      </c>
      <c r="C1597" s="14">
        <v>791</v>
      </c>
      <c r="D1597" s="1" t="s">
        <v>10519</v>
      </c>
      <c r="E1597" s="1" t="s">
        <v>10520</v>
      </c>
      <c r="F1597" s="1" t="s">
        <v>27</v>
      </c>
      <c r="G1597" s="1" t="s">
        <v>10521</v>
      </c>
      <c r="H1597" s="1" t="s">
        <v>10522</v>
      </c>
      <c r="I1597" s="1" t="s">
        <v>10523</v>
      </c>
      <c r="J1597" s="1" t="s">
        <v>10524</v>
      </c>
      <c r="K1597" s="1" t="s">
        <v>1133</v>
      </c>
      <c r="L1597" s="1" t="s">
        <v>33</v>
      </c>
      <c r="M1597" s="1" t="b">
        <v>0</v>
      </c>
      <c r="N1597" s="1" t="s">
        <v>1320</v>
      </c>
      <c r="O1597" s="1" t="s">
        <v>35</v>
      </c>
      <c r="P1597" s="1" t="s">
        <v>10061</v>
      </c>
      <c r="Q1597" s="1" t="s">
        <v>87</v>
      </c>
      <c r="R1597" s="1" t="s">
        <v>234</v>
      </c>
      <c r="S1597" s="1" t="s">
        <v>39</v>
      </c>
      <c r="T1597" s="1" t="s">
        <v>10526</v>
      </c>
      <c r="U1597" s="1" t="s">
        <v>10523</v>
      </c>
      <c r="V1597" s="1" t="s">
        <v>10527</v>
      </c>
      <c r="W1597" s="1" t="s">
        <v>7127</v>
      </c>
      <c r="X1597" s="1" t="s">
        <v>10528</v>
      </c>
      <c r="Y1597" s="1" t="s">
        <v>156</v>
      </c>
      <c r="Z1597" s="1" t="s">
        <v>8834</v>
      </c>
      <c r="AA1597" s="1" t="s">
        <v>23382</v>
      </c>
      <c r="AB1597" s="1" t="s">
        <v>1269</v>
      </c>
      <c r="AD1597" s="1" t="str">
        <f>VLOOKUP($K1597,「工具标准名」映射表!$B:$I,3,0)</f>
        <v>文心一言</v>
      </c>
      <c r="AE1597" s="1" t="str">
        <f>VLOOKUP($K1597,「工具标准名」映射表!$B:$I,4,0)</f>
        <v>技术层</v>
      </c>
      <c r="AF1597" s="1" t="str">
        <f>VLOOKUP($K1597,「工具标准名」映射表!$B:$I,5,0)</f>
        <v>技术层（通用大模型）</v>
      </c>
      <c r="AG1597" s="1" t="str">
        <f>VLOOKUP($K1597,「工具标准名」映射表!$B:$I,6,0)</f>
        <v>软件工具</v>
      </c>
      <c r="AH1597" s="1" t="str">
        <f>VLOOKUP($K1597,「工具标准名」映射表!$B:$I,7,0)</f>
        <v>大语言模型</v>
      </c>
      <c r="AI1597" s="1" t="str">
        <f>VLOOKUP($K1597,「工具标准名」映射表!$B:$I,8,0)</f>
        <v>是</v>
      </c>
      <c r="AJ1597" s="1" t="s">
        <v>1269</v>
      </c>
      <c r="AK1597" s="1"/>
      <c r="AL1597" s="1"/>
      <c r="AM1597" s="1"/>
      <c r="AN1597" s="1"/>
      <c r="AO1597" s="1"/>
    </row>
    <row r="1598" spans="1:41" ht="16">
      <c r="A1598" s="1" t="s">
        <v>10533</v>
      </c>
      <c r="B1598" s="3">
        <v>46056.472361111097</v>
      </c>
      <c r="C1598" s="14">
        <v>792</v>
      </c>
      <c r="D1598" s="1" t="s">
        <v>10534</v>
      </c>
      <c r="E1598" s="1" t="s">
        <v>815</v>
      </c>
      <c r="F1598" s="1" t="s">
        <v>405</v>
      </c>
      <c r="G1598" s="1" t="s">
        <v>10535</v>
      </c>
      <c r="H1598" s="1" t="s">
        <v>10536</v>
      </c>
      <c r="I1598" s="1" t="s">
        <v>10537</v>
      </c>
      <c r="J1598" s="1" t="s">
        <v>10538</v>
      </c>
      <c r="K1598" s="1" t="s">
        <v>10539</v>
      </c>
      <c r="L1598" s="1" t="s">
        <v>33</v>
      </c>
      <c r="M1598" s="1" t="b">
        <v>0</v>
      </c>
      <c r="N1598" s="1" t="s">
        <v>47</v>
      </c>
      <c r="O1598" s="1" t="s">
        <v>54</v>
      </c>
      <c r="P1598" s="1" t="s">
        <v>21829</v>
      </c>
      <c r="Q1598" s="1" t="s">
        <v>37</v>
      </c>
      <c r="R1598" s="1" t="s">
        <v>38</v>
      </c>
      <c r="S1598" s="1" t="s">
        <v>69</v>
      </c>
      <c r="T1598" s="1" t="s">
        <v>10540</v>
      </c>
      <c r="U1598" s="1" t="s">
        <v>10541</v>
      </c>
      <c r="V1598" s="1" t="s">
        <v>10542</v>
      </c>
      <c r="W1598" s="1" t="s">
        <v>10543</v>
      </c>
      <c r="X1598" s="1" t="s">
        <v>10544</v>
      </c>
      <c r="Y1598" s="1" t="s">
        <v>69</v>
      </c>
      <c r="Z1598" s="1" t="s">
        <v>10539</v>
      </c>
      <c r="AA1598" s="1">
        <v>0</v>
      </c>
      <c r="AB1598" s="1" t="s">
        <v>115</v>
      </c>
      <c r="AD1598" s="1" t="str">
        <f>VLOOKUP($K1598,「工具标准名」映射表!$B:$I,3,0)</f>
        <v>智慧校园体育管理平台</v>
      </c>
      <c r="AE1598" s="1" t="str">
        <f>VLOOKUP($K1598,「工具标准名」映射表!$B:$I,4,0)</f>
        <v>功能应用层</v>
      </c>
      <c r="AF1598" s="1" t="str">
        <f>VLOOKUP($K1598,「工具标准名」映射表!$B:$I,5,0)</f>
        <v>功能应用（校级 / 区域级系统）</v>
      </c>
      <c r="AG1598" s="1" t="str">
        <f>VLOOKUP($K1598,「工具标准名」映射表!$B:$I,6,0)</f>
        <v>软件工具</v>
      </c>
      <c r="AH1598" s="1" t="str">
        <f>VLOOKUP($K1598,「工具标准名」映射表!$B:$I,7,0)</f>
        <v>AI智能体</v>
      </c>
      <c r="AI1598" s="1" t="str">
        <f>VLOOKUP($K1598,「工具标准名」映射表!$B:$I,8,0)</f>
        <v>否</v>
      </c>
      <c r="AJ1598" s="1" t="s">
        <v>115</v>
      </c>
      <c r="AK1598" s="1"/>
      <c r="AL1598" s="1"/>
      <c r="AM1598" s="1"/>
      <c r="AN1598" s="1"/>
      <c r="AO1598" s="1"/>
    </row>
    <row r="1599" spans="1:41" ht="16">
      <c r="A1599" s="1" t="s">
        <v>10533</v>
      </c>
      <c r="B1599" s="3">
        <v>46056.472361111097</v>
      </c>
      <c r="C1599" s="14">
        <v>792</v>
      </c>
      <c r="D1599" s="1" t="s">
        <v>10534</v>
      </c>
      <c r="E1599" s="1" t="s">
        <v>815</v>
      </c>
      <c r="F1599" s="1" t="s">
        <v>405</v>
      </c>
      <c r="G1599" s="1" t="s">
        <v>10535</v>
      </c>
      <c r="H1599" s="1" t="s">
        <v>10536</v>
      </c>
      <c r="I1599" s="1" t="s">
        <v>10537</v>
      </c>
      <c r="J1599" s="1" t="s">
        <v>10538</v>
      </c>
      <c r="K1599" s="1" t="s">
        <v>10545</v>
      </c>
      <c r="L1599" s="1" t="s">
        <v>33</v>
      </c>
      <c r="M1599" s="1" t="b">
        <v>0</v>
      </c>
      <c r="N1599" s="1" t="s">
        <v>47</v>
      </c>
      <c r="O1599" s="1" t="s">
        <v>54</v>
      </c>
      <c r="P1599" s="1" t="s">
        <v>21704</v>
      </c>
      <c r="Q1599" s="1" t="s">
        <v>37</v>
      </c>
      <c r="R1599" s="1" t="s">
        <v>38</v>
      </c>
      <c r="S1599" s="1" t="s">
        <v>69</v>
      </c>
      <c r="T1599" s="1" t="s">
        <v>10540</v>
      </c>
      <c r="U1599" s="1" t="s">
        <v>10541</v>
      </c>
      <c r="V1599" s="1" t="s">
        <v>10542</v>
      </c>
      <c r="W1599" s="1" t="s">
        <v>10543</v>
      </c>
      <c r="X1599" s="1" t="s">
        <v>10544</v>
      </c>
      <c r="Y1599" s="1" t="s">
        <v>69</v>
      </c>
      <c r="Z1599" s="1" t="s">
        <v>10545</v>
      </c>
      <c r="AA1599" s="1">
        <v>0</v>
      </c>
      <c r="AB1599" s="1" t="s">
        <v>115</v>
      </c>
      <c r="AD1599" s="1" t="str">
        <f>VLOOKUP($K1599,「工具标准名」映射表!$B:$I,3,0)</f>
        <v>智慧体育项目内容</v>
      </c>
      <c r="AE1599" s="1" t="str">
        <f>VLOOKUP($K1599,「工具标准名」映射表!$B:$I,4,0)</f>
        <v>教育数据层</v>
      </c>
      <c r="AF1599" s="1" t="str">
        <f>VLOOKUP($K1599,「工具标准名」映射表!$B:$I,5,0)</f>
        <v>教育数据层（资源数据）</v>
      </c>
      <c r="AG1599" s="1" t="str">
        <f>VLOOKUP($K1599,「工具标准名」映射表!$B:$I,6,0)</f>
        <v>在线资源</v>
      </c>
      <c r="AH1599" s="1" t="str">
        <f>VLOOKUP($K1599,「工具标准名」映射表!$B:$I,7,0)</f>
        <v>大语言模型</v>
      </c>
      <c r="AI1599" s="1" t="str">
        <f>VLOOKUP($K1599,「工具标准名」映射表!$B:$I,8,0)</f>
        <v>是</v>
      </c>
      <c r="AJ1599" s="1" t="s">
        <v>115</v>
      </c>
      <c r="AK1599" s="1"/>
      <c r="AL1599" s="1"/>
      <c r="AM1599" s="1"/>
      <c r="AN1599" s="1"/>
      <c r="AO1599" s="1"/>
    </row>
    <row r="1600" spans="1:41" ht="16">
      <c r="A1600" s="1" t="s">
        <v>10547</v>
      </c>
      <c r="B1600" s="3">
        <v>46056.472314814797</v>
      </c>
      <c r="C1600" s="14">
        <v>793</v>
      </c>
      <c r="D1600" s="1" t="s">
        <v>10548</v>
      </c>
      <c r="E1600" s="1" t="s">
        <v>2767</v>
      </c>
      <c r="F1600" s="1" t="s">
        <v>5421</v>
      </c>
      <c r="G1600" s="1" t="s">
        <v>10549</v>
      </c>
      <c r="H1600" s="1" t="s">
        <v>10550</v>
      </c>
      <c r="I1600" s="1" t="s">
        <v>818</v>
      </c>
      <c r="J1600" s="1" t="s">
        <v>985</v>
      </c>
      <c r="Q1600" s="1" t="s">
        <v>37</v>
      </c>
      <c r="R1600" s="1" t="s">
        <v>38</v>
      </c>
      <c r="S1600" s="1" t="s">
        <v>39</v>
      </c>
      <c r="T1600" s="1" t="s">
        <v>10551</v>
      </c>
      <c r="U1600" s="1" t="s">
        <v>30</v>
      </c>
      <c r="V1600" s="1" t="s">
        <v>41</v>
      </c>
      <c r="W1600" s="1" t="s">
        <v>1927</v>
      </c>
      <c r="X1600" s="1" t="s">
        <v>10552</v>
      </c>
      <c r="Y1600" s="1" t="s">
        <v>156</v>
      </c>
      <c r="Z1600" s="1" t="e">
        <v>#N/A</v>
      </c>
      <c r="AA1600" s="1" t="e">
        <v>#N/A</v>
      </c>
      <c r="AB1600" s="1" t="s">
        <v>164</v>
      </c>
      <c r="AD1600" s="1" t="e">
        <f>VLOOKUP($K1600,「工具标准名」映射表!$B:$I,3,0)</f>
        <v>#N/A</v>
      </c>
      <c r="AE1600" s="1" t="e">
        <f>VLOOKUP($K1600,「工具标准名」映射表!$B:$I,4,0)</f>
        <v>#N/A</v>
      </c>
      <c r="AF1600" s="1" t="e">
        <f>VLOOKUP($K1600,「工具标准名」映射表!$B:$I,5,0)</f>
        <v>#N/A</v>
      </c>
      <c r="AG1600" s="1" t="e">
        <f>VLOOKUP($K1600,「工具标准名」映射表!$B:$I,6,0)</f>
        <v>#N/A</v>
      </c>
      <c r="AH1600" s="1" t="e">
        <f>VLOOKUP($K1600,「工具标准名」映射表!$B:$I,7,0)</f>
        <v>#N/A</v>
      </c>
      <c r="AI1600" s="1" t="e">
        <f>VLOOKUP($K1600,「工具标准名」映射表!$B:$I,8,0)</f>
        <v>#N/A</v>
      </c>
      <c r="AJ1600" s="1" t="s">
        <v>164</v>
      </c>
      <c r="AK1600" s="1"/>
      <c r="AL1600" s="1"/>
      <c r="AM1600" s="1"/>
      <c r="AN1600" s="1"/>
      <c r="AO1600" s="1"/>
    </row>
    <row r="1601" spans="1:41" ht="16">
      <c r="A1601" s="1" t="s">
        <v>10553</v>
      </c>
      <c r="B1601" s="3">
        <v>46056.472430555601</v>
      </c>
      <c r="C1601" s="14">
        <v>794</v>
      </c>
      <c r="D1601" s="1" t="s">
        <v>10554</v>
      </c>
      <c r="E1601" s="1" t="s">
        <v>10555</v>
      </c>
      <c r="F1601" s="1" t="s">
        <v>100</v>
      </c>
      <c r="G1601" s="1" t="s">
        <v>10556</v>
      </c>
      <c r="H1601" s="1" t="s">
        <v>10557</v>
      </c>
      <c r="I1601" s="1" t="s">
        <v>10558</v>
      </c>
      <c r="J1601" s="1" t="s">
        <v>10559</v>
      </c>
      <c r="K1601" s="1" t="s">
        <v>3763</v>
      </c>
      <c r="L1601" s="1" t="s">
        <v>33</v>
      </c>
      <c r="M1601" s="1" t="b">
        <v>0</v>
      </c>
      <c r="N1601" s="1" t="s">
        <v>47</v>
      </c>
      <c r="O1601" s="1" t="s">
        <v>54</v>
      </c>
      <c r="P1601" s="1" t="s">
        <v>3762</v>
      </c>
      <c r="Q1601" s="1" t="s">
        <v>87</v>
      </c>
      <c r="R1601" s="1" t="s">
        <v>234</v>
      </c>
      <c r="S1601" s="1" t="s">
        <v>39</v>
      </c>
      <c r="T1601" s="1" t="s">
        <v>10561</v>
      </c>
      <c r="U1601" s="1" t="s">
        <v>10558</v>
      </c>
      <c r="V1601" s="1" t="s">
        <v>10562</v>
      </c>
      <c r="W1601" s="1" t="s">
        <v>10563</v>
      </c>
      <c r="X1601" s="1" t="s">
        <v>10564</v>
      </c>
      <c r="Y1601" s="1" t="s">
        <v>10565</v>
      </c>
      <c r="Z1601" s="1" t="s">
        <v>3763</v>
      </c>
      <c r="AA1601" s="1">
        <v>0</v>
      </c>
      <c r="AB1601" s="1" t="s">
        <v>381</v>
      </c>
      <c r="AD1601" s="1" t="str">
        <f>VLOOKUP($K1601,「工具标准名」映射表!$B:$I,3,0)</f>
        <v>AI课堂教学行为分析系统</v>
      </c>
      <c r="AE1601" s="1" t="str">
        <f>VLOOKUP($K1601,「工具标准名」映射表!$B:$I,4,0)</f>
        <v>功能应用层</v>
      </c>
      <c r="AF1601" s="1" t="str">
        <f>VLOOKUP($K1601,「工具标准名」映射表!$B:$I,5,0)</f>
        <v>功能应用（教学辅助工具）</v>
      </c>
      <c r="AG1601" s="1" t="str">
        <f>VLOOKUP($K1601,「工具标准名」映射表!$B:$I,6,0)</f>
        <v>软件工具</v>
      </c>
      <c r="AH1601" s="1" t="str">
        <f>VLOOKUP($K1601,「工具标准名」映射表!$B:$I,7,0)</f>
        <v>AI智能体</v>
      </c>
      <c r="AI1601" s="1" t="str">
        <f>VLOOKUP($K1601,「工具标准名」映射表!$B:$I,8,0)</f>
        <v>否</v>
      </c>
      <c r="AJ1601" s="1" t="s">
        <v>381</v>
      </c>
      <c r="AK1601" s="1"/>
      <c r="AL1601" s="1"/>
      <c r="AM1601" s="1"/>
      <c r="AN1601" s="1"/>
      <c r="AO1601" s="1"/>
    </row>
    <row r="1602" spans="1:41" ht="16">
      <c r="A1602" s="1" t="s">
        <v>10566</v>
      </c>
      <c r="B1602" s="3">
        <v>46056.472430555601</v>
      </c>
      <c r="C1602" s="14">
        <v>795</v>
      </c>
      <c r="D1602" s="1" t="s">
        <v>2957</v>
      </c>
      <c r="E1602" s="1" t="s">
        <v>10567</v>
      </c>
      <c r="F1602" s="1" t="s">
        <v>27</v>
      </c>
      <c r="G1602" s="1" t="s">
        <v>10568</v>
      </c>
      <c r="H1602" s="1" t="s">
        <v>10569</v>
      </c>
      <c r="I1602" s="1" t="s">
        <v>10570</v>
      </c>
      <c r="J1602" s="1" t="s">
        <v>10571</v>
      </c>
      <c r="K1602" s="1" t="s">
        <v>6578</v>
      </c>
      <c r="L1602" s="1" t="s">
        <v>33</v>
      </c>
      <c r="M1602" s="1" t="b">
        <v>1</v>
      </c>
      <c r="N1602" s="1" t="s">
        <v>47</v>
      </c>
      <c r="O1602" s="1" t="s">
        <v>54</v>
      </c>
      <c r="P1602" s="1" t="s">
        <v>6572</v>
      </c>
      <c r="Q1602" s="1" t="s">
        <v>37</v>
      </c>
      <c r="R1602" s="1" t="s">
        <v>38</v>
      </c>
      <c r="S1602" s="1" t="s">
        <v>39</v>
      </c>
      <c r="T1602" s="1" t="s">
        <v>10572</v>
      </c>
      <c r="U1602" s="1" t="s">
        <v>10573</v>
      </c>
      <c r="V1602" s="1" t="s">
        <v>10574</v>
      </c>
      <c r="W1602" s="1" t="s">
        <v>10575</v>
      </c>
      <c r="X1602" s="1" t="s">
        <v>10576</v>
      </c>
      <c r="Y1602" s="1" t="s">
        <v>156</v>
      </c>
      <c r="Z1602" s="1" t="s">
        <v>6578</v>
      </c>
      <c r="AA1602" s="1">
        <v>0</v>
      </c>
      <c r="AB1602" s="1" t="s">
        <v>280</v>
      </c>
      <c r="AD1602" s="1" t="str">
        <f>VLOOKUP($K1602,「工具标准名」映射表!$B:$I,3,0)</f>
        <v>Edu智教系统</v>
      </c>
      <c r="AE1602" s="1" t="str">
        <f>VLOOKUP($K1602,「工具标准名」映射表!$B:$I,4,0)</f>
        <v>功能应用层</v>
      </c>
      <c r="AF1602" s="1" t="str">
        <f>VLOOKUP($K1602,「工具标准名」映射表!$B:$I,5,0)</f>
        <v>功能应用（Web 教学平台（SaaS））</v>
      </c>
      <c r="AG1602" s="1" t="str">
        <f>VLOOKUP($K1602,「工具标准名」映射表!$B:$I,6,0)</f>
        <v>软件工具</v>
      </c>
      <c r="AH1602" s="1" t="str">
        <f>VLOOKUP($K1602,「工具标准名」映射表!$B:$I,7,0)</f>
        <v>其他</v>
      </c>
      <c r="AI1602" s="1" t="str">
        <f>VLOOKUP($K1602,「工具标准名」映射表!$B:$I,8,0)</f>
        <v>否</v>
      </c>
      <c r="AJ1602" s="1" t="s">
        <v>280</v>
      </c>
      <c r="AK1602" s="1"/>
      <c r="AL1602" s="1"/>
      <c r="AM1602" s="1"/>
      <c r="AN1602" s="1"/>
      <c r="AO1602" s="1"/>
    </row>
    <row r="1603" spans="1:41" ht="16">
      <c r="A1603" s="1" t="s">
        <v>10577</v>
      </c>
      <c r="B1603" s="3">
        <v>46056.472395833298</v>
      </c>
      <c r="C1603" s="14">
        <v>796</v>
      </c>
      <c r="D1603" s="1" t="s">
        <v>10578</v>
      </c>
      <c r="E1603" s="1" t="s">
        <v>736</v>
      </c>
      <c r="F1603" s="1" t="s">
        <v>5421</v>
      </c>
      <c r="G1603" s="1" t="s">
        <v>28</v>
      </c>
      <c r="H1603" s="1" t="s">
        <v>10579</v>
      </c>
      <c r="I1603" s="1" t="s">
        <v>30</v>
      </c>
      <c r="J1603" s="1" t="s">
        <v>10580</v>
      </c>
      <c r="K1603" s="1" t="s">
        <v>214</v>
      </c>
      <c r="L1603" s="1" t="s">
        <v>33</v>
      </c>
      <c r="M1603" s="1" t="b">
        <v>0</v>
      </c>
      <c r="N1603" s="1" t="s">
        <v>140</v>
      </c>
      <c r="O1603" s="1" t="s">
        <v>54</v>
      </c>
      <c r="P1603" s="1" t="s">
        <v>18908</v>
      </c>
      <c r="Q1603" s="1" t="s">
        <v>37</v>
      </c>
      <c r="R1603" s="1" t="s">
        <v>171</v>
      </c>
      <c r="S1603" s="1" t="s">
        <v>172</v>
      </c>
      <c r="T1603" s="1" t="s">
        <v>10582</v>
      </c>
      <c r="U1603" s="1" t="s">
        <v>30</v>
      </c>
      <c r="V1603" s="1" t="s">
        <v>2787</v>
      </c>
      <c r="W1603" s="1" t="s">
        <v>1927</v>
      </c>
      <c r="X1603" s="1" t="s">
        <v>10583</v>
      </c>
      <c r="Y1603" s="1" t="s">
        <v>178</v>
      </c>
      <c r="Z1603" s="1" t="s">
        <v>214</v>
      </c>
      <c r="AA1603" s="1" t="s">
        <v>23374</v>
      </c>
      <c r="AB1603" s="1" t="s">
        <v>96</v>
      </c>
      <c r="AD1603" s="1" t="str">
        <f>VLOOKUP($K1603,「工具标准名」映射表!$B:$I,3,0)</f>
        <v>希沃白板</v>
      </c>
      <c r="AE1603" s="1" t="str">
        <f>VLOOKUP($K1603,「工具标准名」映射表!$B:$I,4,0)</f>
        <v>功能应用层</v>
      </c>
      <c r="AF1603" s="1" t="str">
        <f>VLOOKUP($K1603,「工具标准名」映射表!$B:$I,5,0)</f>
        <v>功能应用（教学辅助工具）</v>
      </c>
      <c r="AG1603" s="1" t="str">
        <f>VLOOKUP($K1603,「工具标准名」映射表!$B:$I,6,0)</f>
        <v>软件工具</v>
      </c>
      <c r="AH1603" s="1" t="str">
        <f>VLOOKUP($K1603,「工具标准名」映射表!$B:$I,7,0)</f>
        <v>AI智能体</v>
      </c>
      <c r="AI1603" s="1" t="str">
        <f>VLOOKUP($K1603,「工具标准名」映射表!$B:$I,8,0)</f>
        <v>否</v>
      </c>
      <c r="AJ1603" s="1" t="s">
        <v>96</v>
      </c>
      <c r="AK1603" s="1"/>
      <c r="AL1603" s="1"/>
      <c r="AM1603" s="1"/>
      <c r="AN1603" s="1"/>
      <c r="AO1603" s="1"/>
    </row>
    <row r="1604" spans="1:41" ht="16">
      <c r="A1604" s="1" t="s">
        <v>10584</v>
      </c>
      <c r="B1604" s="3">
        <v>46056.472418981502</v>
      </c>
      <c r="C1604" s="14">
        <v>797</v>
      </c>
      <c r="D1604" s="1" t="s">
        <v>10585</v>
      </c>
      <c r="E1604" s="1" t="s">
        <v>10586</v>
      </c>
      <c r="F1604" s="1" t="s">
        <v>119</v>
      </c>
      <c r="G1604" s="1" t="s">
        <v>10587</v>
      </c>
      <c r="H1604" s="1" t="s">
        <v>10588</v>
      </c>
      <c r="I1604" s="1" t="s">
        <v>10589</v>
      </c>
      <c r="J1604" s="1" t="s">
        <v>10590</v>
      </c>
      <c r="K1604" s="1" t="s">
        <v>10591</v>
      </c>
      <c r="L1604" s="1" t="s">
        <v>33</v>
      </c>
      <c r="M1604" s="1" t="b">
        <v>0</v>
      </c>
      <c r="N1604" s="1" t="s">
        <v>47</v>
      </c>
      <c r="O1604" s="1" t="s">
        <v>54</v>
      </c>
      <c r="P1604" s="1" t="s">
        <v>19708</v>
      </c>
      <c r="Q1604" s="1" t="s">
        <v>37</v>
      </c>
      <c r="R1604" s="1" t="s">
        <v>38</v>
      </c>
      <c r="S1604" s="1" t="s">
        <v>39</v>
      </c>
      <c r="T1604" s="1" t="s">
        <v>10593</v>
      </c>
      <c r="U1604" s="1" t="s">
        <v>10594</v>
      </c>
      <c r="V1604" s="1" t="s">
        <v>10595</v>
      </c>
      <c r="W1604" s="1" t="s">
        <v>10596</v>
      </c>
      <c r="X1604" s="1" t="s">
        <v>10597</v>
      </c>
      <c r="Y1604" s="1" t="s">
        <v>156</v>
      </c>
      <c r="Z1604" s="1" t="s">
        <v>10591</v>
      </c>
      <c r="AA1604" s="1">
        <v>0</v>
      </c>
      <c r="AB1604" s="1" t="s">
        <v>494</v>
      </c>
      <c r="AD1604" s="1" t="str">
        <f>VLOOKUP($K1604,「工具标准名」映射表!$B:$I,3,0)</f>
        <v>小鹿爱学</v>
      </c>
      <c r="AE1604" s="1" t="str">
        <f>VLOOKUP($K1604,「工具标准名」映射表!$B:$I,4,0)</f>
        <v>功能应用层</v>
      </c>
      <c r="AF1604" s="1" t="str">
        <f>VLOOKUP($K1604,「工具标准名」映射表!$B:$I,5,0)</f>
        <v>功能应用（平台型综合系统）</v>
      </c>
      <c r="AG1604" s="1" t="str">
        <f>VLOOKUP($K1604,「工具标准名」映射表!$B:$I,6,0)</f>
        <v>软件工具</v>
      </c>
      <c r="AH1604" s="1" t="str">
        <f>VLOOKUP($K1604,「工具标准名」映射表!$B:$I,7,0)</f>
        <v>AI智能体</v>
      </c>
      <c r="AI1604" s="1" t="str">
        <f>VLOOKUP($K1604,「工具标准名」映射表!$B:$I,8,0)</f>
        <v>否</v>
      </c>
      <c r="AJ1604" s="1" t="s">
        <v>494</v>
      </c>
      <c r="AK1604" s="1"/>
      <c r="AL1604" s="1"/>
      <c r="AM1604" s="1"/>
      <c r="AN1604" s="1"/>
      <c r="AO1604" s="1"/>
    </row>
    <row r="1605" spans="1:41" ht="16">
      <c r="A1605" s="1" t="s">
        <v>10598</v>
      </c>
      <c r="B1605" s="3">
        <v>46056.472453703696</v>
      </c>
      <c r="C1605" s="14">
        <v>798</v>
      </c>
      <c r="D1605" s="1" t="s">
        <v>10599</v>
      </c>
      <c r="E1605" s="1" t="s">
        <v>156</v>
      </c>
      <c r="F1605" s="1" t="s">
        <v>27</v>
      </c>
      <c r="G1605" s="1" t="s">
        <v>10600</v>
      </c>
      <c r="H1605" s="1" t="s">
        <v>10601</v>
      </c>
      <c r="I1605" s="1" t="s">
        <v>10602</v>
      </c>
      <c r="J1605" s="1" t="s">
        <v>10603</v>
      </c>
      <c r="K1605" s="1" t="s">
        <v>124</v>
      </c>
      <c r="L1605" s="1" t="s">
        <v>33</v>
      </c>
      <c r="M1605" s="1" t="b">
        <v>0</v>
      </c>
      <c r="N1605" s="1" t="s">
        <v>47</v>
      </c>
      <c r="O1605" s="1" t="s">
        <v>48</v>
      </c>
      <c r="P1605" s="1" t="s">
        <v>5580</v>
      </c>
      <c r="Q1605" s="1" t="s">
        <v>37</v>
      </c>
      <c r="R1605" s="1" t="s">
        <v>68</v>
      </c>
      <c r="S1605" s="1" t="s">
        <v>39</v>
      </c>
      <c r="T1605" s="1" t="s">
        <v>10605</v>
      </c>
      <c r="U1605" s="1" t="s">
        <v>10606</v>
      </c>
      <c r="V1605" s="1" t="s">
        <v>10607</v>
      </c>
      <c r="W1605" s="1" t="s">
        <v>28</v>
      </c>
      <c r="X1605" s="1" t="s">
        <v>10608</v>
      </c>
      <c r="Y1605" s="1" t="s">
        <v>43</v>
      </c>
      <c r="Z1605" s="1" t="s">
        <v>4864</v>
      </c>
      <c r="AA1605" s="1" t="s">
        <v>23367</v>
      </c>
      <c r="AB1605" s="1" t="s">
        <v>156</v>
      </c>
      <c r="AD1605" s="1" t="str">
        <f>VLOOKUP($K1605,「工具标准名」映射表!$B:$I,3,0)</f>
        <v>DeepSeek 大模型</v>
      </c>
      <c r="AE1605" s="1" t="str">
        <f>VLOOKUP($K1605,「工具标准名」映射表!$B:$I,4,0)</f>
        <v>功能应用层</v>
      </c>
      <c r="AF1605" s="1" t="str">
        <f>VLOOKUP($K1605,「工具标准名」映射表!$B:$I,5,0)</f>
        <v>功能应用（教学辅助工具）</v>
      </c>
      <c r="AG1605" s="1" t="str">
        <f>VLOOKUP($K1605,「工具标准名」映射表!$B:$I,6,0)</f>
        <v>软件工具</v>
      </c>
      <c r="AH1605" s="1" t="str">
        <f>VLOOKUP($K1605,「工具标准名」映射表!$B:$I,7,0)</f>
        <v>AI智能体</v>
      </c>
      <c r="AI1605" s="1" t="str">
        <f>VLOOKUP($K1605,「工具标准名」映射表!$B:$I,8,0)</f>
        <v>否</v>
      </c>
      <c r="AJ1605" s="1" t="s">
        <v>156</v>
      </c>
      <c r="AK1605" s="1"/>
      <c r="AL1605" s="1"/>
      <c r="AM1605" s="1"/>
      <c r="AN1605" s="1"/>
      <c r="AO1605" s="1"/>
    </row>
    <row r="1606" spans="1:41" ht="16">
      <c r="A1606" s="1" t="s">
        <v>10609</v>
      </c>
      <c r="B1606" s="3">
        <v>46056.472453703696</v>
      </c>
      <c r="C1606" s="14">
        <v>800</v>
      </c>
      <c r="D1606" s="1" t="s">
        <v>98</v>
      </c>
      <c r="E1606" s="1" t="s">
        <v>99</v>
      </c>
      <c r="F1606" s="1" t="s">
        <v>100</v>
      </c>
      <c r="G1606" s="1" t="s">
        <v>101</v>
      </c>
      <c r="H1606" s="1" t="s">
        <v>10610</v>
      </c>
      <c r="I1606" s="1" t="s">
        <v>10611</v>
      </c>
      <c r="J1606" s="1" t="s">
        <v>10612</v>
      </c>
      <c r="K1606" s="1" t="s">
        <v>105</v>
      </c>
      <c r="L1606" s="1" t="s">
        <v>33</v>
      </c>
      <c r="M1606" s="1" t="b">
        <v>1</v>
      </c>
      <c r="N1606" s="1" t="s">
        <v>2916</v>
      </c>
      <c r="O1606" s="1" t="s">
        <v>66</v>
      </c>
      <c r="P1606" s="1" t="s">
        <v>16119</v>
      </c>
      <c r="Q1606" s="1" t="s">
        <v>37</v>
      </c>
      <c r="R1606" s="1" t="s">
        <v>68</v>
      </c>
      <c r="S1606" s="1" t="s">
        <v>39</v>
      </c>
      <c r="T1606" s="1" t="s">
        <v>10614</v>
      </c>
      <c r="U1606" s="1" t="s">
        <v>10615</v>
      </c>
      <c r="V1606" s="1" t="s">
        <v>10616</v>
      </c>
      <c r="W1606" s="1" t="s">
        <v>10617</v>
      </c>
      <c r="X1606" s="1" t="s">
        <v>10618</v>
      </c>
      <c r="Y1606" s="1" t="s">
        <v>113</v>
      </c>
      <c r="Z1606" s="1" t="s">
        <v>105</v>
      </c>
      <c r="AA1606" s="1">
        <v>0</v>
      </c>
      <c r="AB1606" s="1" t="s">
        <v>52</v>
      </c>
      <c r="AD1606" s="1" t="str">
        <f>VLOOKUP($K1606,「工具标准名」映射表!$B:$I,3,0)</f>
        <v>七大洲速记挑战</v>
      </c>
      <c r="AE1606" s="1" t="str">
        <f>VLOOKUP($K1606,「工具标准名」映射表!$B:$I,4,0)</f>
        <v>功能应用层</v>
      </c>
      <c r="AF1606" s="1" t="str">
        <f>VLOOKUP($K1606,「工具标准名」映射表!$B:$I,5,0)</f>
        <v>功能应用（Web 教学平台（SaaS））</v>
      </c>
      <c r="AG1606" s="1" t="str">
        <f>VLOOKUP($K1606,「工具标准名」映射表!$B:$I,6,0)</f>
        <v>软件工具</v>
      </c>
      <c r="AH1606" s="1" t="str">
        <f>VLOOKUP($K1606,「工具标准名」映射表!$B:$I,7,0)</f>
        <v>AI智能体</v>
      </c>
      <c r="AI1606" s="1" t="str">
        <f>VLOOKUP($K1606,「工具标准名」映射表!$B:$I,8,0)</f>
        <v>否</v>
      </c>
      <c r="AJ1606" s="1" t="s">
        <v>52</v>
      </c>
      <c r="AK1606" s="1"/>
      <c r="AL1606" s="1"/>
      <c r="AM1606" s="1"/>
      <c r="AN1606" s="1"/>
      <c r="AO1606" s="1"/>
    </row>
    <row r="1607" spans="1:41" ht="16">
      <c r="A1607" s="1" t="s">
        <v>10619</v>
      </c>
      <c r="B1607" s="3">
        <v>46056.472523148099</v>
      </c>
      <c r="C1607" s="14">
        <v>801</v>
      </c>
      <c r="D1607" s="1" t="s">
        <v>10620</v>
      </c>
      <c r="E1607" s="1" t="s">
        <v>10621</v>
      </c>
      <c r="F1607" s="1" t="s">
        <v>100</v>
      </c>
      <c r="G1607" s="1" t="s">
        <v>28</v>
      </c>
      <c r="H1607" s="1" t="s">
        <v>10622</v>
      </c>
      <c r="I1607" s="1" t="s">
        <v>10623</v>
      </c>
      <c r="J1607" s="1" t="s">
        <v>10624</v>
      </c>
      <c r="K1607" s="1" t="s">
        <v>1546</v>
      </c>
      <c r="L1607" s="1" t="s">
        <v>33</v>
      </c>
      <c r="M1607" s="1" t="b">
        <v>0</v>
      </c>
      <c r="N1607" s="1" t="s">
        <v>47</v>
      </c>
      <c r="O1607" s="1" t="s">
        <v>54</v>
      </c>
      <c r="P1607" s="1" t="s">
        <v>1545</v>
      </c>
      <c r="Q1607" s="1" t="s">
        <v>37</v>
      </c>
      <c r="R1607" s="1" t="s">
        <v>38</v>
      </c>
      <c r="S1607" s="1" t="s">
        <v>39</v>
      </c>
      <c r="T1607" s="1" t="s">
        <v>10626</v>
      </c>
      <c r="U1607" s="1" t="s">
        <v>10623</v>
      </c>
      <c r="V1607" s="1" t="s">
        <v>10627</v>
      </c>
      <c r="W1607" s="1" t="s">
        <v>28</v>
      </c>
      <c r="X1607" s="1" t="s">
        <v>10628</v>
      </c>
      <c r="Y1607" s="1" t="s">
        <v>1982</v>
      </c>
      <c r="Z1607" s="1" t="s">
        <v>1546</v>
      </c>
      <c r="AA1607" s="1">
        <v>0</v>
      </c>
      <c r="AB1607" s="1" t="s">
        <v>52</v>
      </c>
      <c r="AD1607" s="1" t="str">
        <f>VLOOKUP($K1607,「工具标准名」映射表!$B:$I,3,0)</f>
        <v>AI学伴智能体</v>
      </c>
      <c r="AE1607" s="1" t="str">
        <f>VLOOKUP($K1607,「工具标准名」映射表!$B:$I,4,0)</f>
        <v>功能应用层</v>
      </c>
      <c r="AF1607" s="1" t="str">
        <f>VLOOKUP($K1607,「工具标准名」映射表!$B:$I,5,0)</f>
        <v>功能应用（教学辅助工具）</v>
      </c>
      <c r="AG1607" s="1" t="str">
        <f>VLOOKUP($K1607,「工具标准名」映射表!$B:$I,6,0)</f>
        <v>软件工具</v>
      </c>
      <c r="AH1607" s="1" t="str">
        <f>VLOOKUP($K1607,「工具标准名」映射表!$B:$I,7,0)</f>
        <v>AI智能体</v>
      </c>
      <c r="AI1607" s="1" t="str">
        <f>VLOOKUP($K1607,「工具标准名」映射表!$B:$I,8,0)</f>
        <v>否</v>
      </c>
      <c r="AJ1607" s="1" t="s">
        <v>52</v>
      </c>
      <c r="AK1607" s="1"/>
      <c r="AL1607" s="1"/>
      <c r="AM1607" s="1"/>
      <c r="AN1607" s="1"/>
      <c r="AO1607" s="1"/>
    </row>
    <row r="1608" spans="1:41" ht="16">
      <c r="A1608" s="1" t="s">
        <v>10619</v>
      </c>
      <c r="B1608" s="3">
        <v>46056.472523148099</v>
      </c>
      <c r="C1608" s="14">
        <v>801</v>
      </c>
      <c r="D1608" s="1" t="s">
        <v>10620</v>
      </c>
      <c r="E1608" s="1" t="s">
        <v>10621</v>
      </c>
      <c r="F1608" s="1" t="s">
        <v>100</v>
      </c>
      <c r="G1608" s="1" t="s">
        <v>28</v>
      </c>
      <c r="H1608" s="1" t="s">
        <v>10622</v>
      </c>
      <c r="I1608" s="1" t="s">
        <v>10623</v>
      </c>
      <c r="J1608" s="1" t="s">
        <v>10624</v>
      </c>
      <c r="K1608" s="1" t="s">
        <v>10629</v>
      </c>
      <c r="L1608" s="1" t="s">
        <v>33</v>
      </c>
      <c r="M1608" s="1" t="b">
        <v>0</v>
      </c>
      <c r="N1608" s="1" t="s">
        <v>47</v>
      </c>
      <c r="O1608" s="1" t="s">
        <v>54</v>
      </c>
      <c r="P1608" s="1" t="s">
        <v>20245</v>
      </c>
      <c r="Q1608" s="1" t="s">
        <v>37</v>
      </c>
      <c r="R1608" s="1" t="s">
        <v>38</v>
      </c>
      <c r="S1608" s="1" t="s">
        <v>39</v>
      </c>
      <c r="T1608" s="1" t="s">
        <v>10626</v>
      </c>
      <c r="U1608" s="1" t="s">
        <v>10623</v>
      </c>
      <c r="V1608" s="1" t="s">
        <v>10627</v>
      </c>
      <c r="W1608" s="1" t="s">
        <v>28</v>
      </c>
      <c r="X1608" s="1" t="s">
        <v>10628</v>
      </c>
      <c r="Y1608" s="1" t="s">
        <v>1982</v>
      </c>
      <c r="Z1608" s="1" t="s">
        <v>10629</v>
      </c>
      <c r="AA1608" s="1">
        <v>0</v>
      </c>
      <c r="AB1608" s="1" t="s">
        <v>52</v>
      </c>
      <c r="AD1608" s="1" t="str">
        <f>VLOOKUP($K1608,「工具标准名」映射表!$B:$I,3,0)</f>
        <v>虚拟生态瓶系统</v>
      </c>
      <c r="AE1608" s="1" t="str">
        <f>VLOOKUP($K1608,「工具标准名」映射表!$B:$I,4,0)</f>
        <v>功能应用层</v>
      </c>
      <c r="AF1608" s="1" t="str">
        <f>VLOOKUP($K1608,「工具标准名」映射表!$B:$I,5,0)</f>
        <v>功能应用（校级 / 区域级系统）</v>
      </c>
      <c r="AG1608" s="1" t="str">
        <f>VLOOKUP($K1608,「工具标准名」映射表!$B:$I,6,0)</f>
        <v>软件工具</v>
      </c>
      <c r="AH1608" s="1" t="str">
        <f>VLOOKUP($K1608,「工具标准名」映射表!$B:$I,7,0)</f>
        <v>其他</v>
      </c>
      <c r="AI1608" s="1" t="str">
        <f>VLOOKUP($K1608,「工具标准名」映射表!$B:$I,8,0)</f>
        <v>否</v>
      </c>
      <c r="AJ1608" s="1" t="s">
        <v>52</v>
      </c>
      <c r="AK1608" s="1"/>
      <c r="AL1608" s="1"/>
      <c r="AM1608" s="1"/>
      <c r="AN1608" s="1"/>
      <c r="AO1608" s="1"/>
    </row>
    <row r="1609" spans="1:41" ht="16">
      <c r="A1609" s="1" t="s">
        <v>10619</v>
      </c>
      <c r="B1609" s="3">
        <v>46056.472523148099</v>
      </c>
      <c r="C1609" s="14">
        <v>801</v>
      </c>
      <c r="D1609" s="1" t="s">
        <v>10620</v>
      </c>
      <c r="E1609" s="1" t="s">
        <v>10621</v>
      </c>
      <c r="F1609" s="1" t="s">
        <v>100</v>
      </c>
      <c r="G1609" s="1" t="s">
        <v>28</v>
      </c>
      <c r="H1609" s="1" t="s">
        <v>10622</v>
      </c>
      <c r="I1609" s="1" t="s">
        <v>10623</v>
      </c>
      <c r="J1609" s="1" t="s">
        <v>10624</v>
      </c>
      <c r="K1609" s="1" t="s">
        <v>1385</v>
      </c>
      <c r="L1609" s="1" t="s">
        <v>33</v>
      </c>
      <c r="M1609" s="1" t="b">
        <v>0</v>
      </c>
      <c r="N1609" s="1" t="s">
        <v>47</v>
      </c>
      <c r="O1609" s="1" t="s">
        <v>66</v>
      </c>
      <c r="P1609" s="1" t="s">
        <v>1384</v>
      </c>
      <c r="Q1609" s="1" t="s">
        <v>37</v>
      </c>
      <c r="R1609" s="1" t="s">
        <v>38</v>
      </c>
      <c r="S1609" s="1" t="s">
        <v>39</v>
      </c>
      <c r="T1609" s="1" t="s">
        <v>10626</v>
      </c>
      <c r="U1609" s="1" t="s">
        <v>10623</v>
      </c>
      <c r="V1609" s="1" t="s">
        <v>10627</v>
      </c>
      <c r="W1609" s="1" t="s">
        <v>28</v>
      </c>
      <c r="X1609" s="1" t="s">
        <v>10628</v>
      </c>
      <c r="Y1609" s="1" t="s">
        <v>1982</v>
      </c>
      <c r="Z1609" s="1" t="s">
        <v>1385</v>
      </c>
      <c r="AA1609" s="1">
        <v>0</v>
      </c>
      <c r="AB1609" s="1" t="s">
        <v>52</v>
      </c>
      <c r="AD1609" s="1" t="str">
        <f>VLOOKUP($K1609,「工具标准名」映射表!$B:$I,3,0)</f>
        <v>AI图像识别工具</v>
      </c>
      <c r="AE1609" s="1" t="str">
        <f>VLOOKUP($K1609,「工具标准名」映射表!$B:$I,4,0)</f>
        <v>功能应用层</v>
      </c>
      <c r="AF1609" s="1" t="str">
        <f>VLOOKUP($K1609,「工具标准名」映射表!$B:$I,5,0)</f>
        <v>功能应用（教学辅助工具）</v>
      </c>
      <c r="AG1609" s="1" t="str">
        <f>VLOOKUP($K1609,「工具标准名」映射表!$B:$I,6,0)</f>
        <v>软件工具</v>
      </c>
      <c r="AH1609" s="1" t="str">
        <f>VLOOKUP($K1609,「工具标准名」映射表!$B:$I,7,0)</f>
        <v>AI智能体</v>
      </c>
      <c r="AI1609" s="1" t="str">
        <f>VLOOKUP($K1609,「工具标准名」映射表!$B:$I,8,0)</f>
        <v>否</v>
      </c>
      <c r="AJ1609" s="1" t="s">
        <v>52</v>
      </c>
      <c r="AK1609" s="1"/>
      <c r="AL1609" s="1"/>
      <c r="AM1609" s="1"/>
      <c r="AN1609" s="1"/>
      <c r="AO1609" s="1"/>
    </row>
    <row r="1610" spans="1:41" ht="16">
      <c r="A1610" s="1" t="s">
        <v>10631</v>
      </c>
      <c r="B1610" s="3">
        <v>46056.472500000003</v>
      </c>
      <c r="C1610" s="14">
        <v>803</v>
      </c>
      <c r="D1610" s="1" t="s">
        <v>188</v>
      </c>
      <c r="E1610" s="1" t="s">
        <v>99</v>
      </c>
      <c r="F1610" s="1" t="s">
        <v>100</v>
      </c>
      <c r="G1610" s="1" t="s">
        <v>189</v>
      </c>
      <c r="H1610" s="1" t="s">
        <v>10632</v>
      </c>
      <c r="I1610" s="1" t="s">
        <v>10633</v>
      </c>
      <c r="J1610" s="1" t="s">
        <v>10634</v>
      </c>
      <c r="K1610" s="1" t="s">
        <v>46</v>
      </c>
      <c r="L1610" s="1" t="s">
        <v>454</v>
      </c>
      <c r="M1610" s="1" t="b">
        <v>0</v>
      </c>
      <c r="N1610" s="1" t="s">
        <v>47</v>
      </c>
      <c r="O1610" s="1" t="s">
        <v>48</v>
      </c>
      <c r="P1610" s="1" t="s">
        <v>3635</v>
      </c>
      <c r="Q1610" s="1" t="s">
        <v>37</v>
      </c>
      <c r="R1610" s="1" t="s">
        <v>38</v>
      </c>
      <c r="S1610" s="1" t="s">
        <v>39</v>
      </c>
      <c r="T1610" s="1" t="s">
        <v>10636</v>
      </c>
      <c r="U1610" s="1" t="s">
        <v>195</v>
      </c>
      <c r="V1610" s="1" t="s">
        <v>10637</v>
      </c>
      <c r="W1610" s="1" t="s">
        <v>10638</v>
      </c>
      <c r="X1610" s="1" t="s">
        <v>10639</v>
      </c>
      <c r="Y1610" s="1" t="s">
        <v>94</v>
      </c>
      <c r="Z1610" s="1" t="s">
        <v>46</v>
      </c>
      <c r="AA1610" s="1">
        <v>0</v>
      </c>
      <c r="AB1610" s="1" t="s">
        <v>52</v>
      </c>
      <c r="AD1610" s="1" t="str">
        <f>VLOOKUP($K1610,「工具标准名」映射表!$B:$I,3,0)</f>
        <v>AI语音互动平台</v>
      </c>
      <c r="AE1610" s="1" t="str">
        <f>VLOOKUP($K1610,「工具标准名」映射表!$B:$I,4,0)</f>
        <v>功能应用层</v>
      </c>
      <c r="AF1610" s="1" t="str">
        <f>VLOOKUP($K1610,「工具标准名」映射表!$B:$I,5,0)</f>
        <v>功能应用（教学辅助工具）</v>
      </c>
      <c r="AG1610" s="1" t="str">
        <f>VLOOKUP($K1610,「工具标准名」映射表!$B:$I,6,0)</f>
        <v>软件工具</v>
      </c>
      <c r="AH1610" s="1" t="str">
        <f>VLOOKUP($K1610,「工具标准名」映射表!$B:$I,7,0)</f>
        <v>大语言模型</v>
      </c>
      <c r="AI1610" s="1" t="str">
        <f>VLOOKUP($K1610,「工具标准名」映射表!$B:$I,8,0)</f>
        <v>是</v>
      </c>
      <c r="AJ1610" s="1" t="s">
        <v>52</v>
      </c>
      <c r="AK1610" s="1"/>
      <c r="AL1610" s="1"/>
      <c r="AM1610" s="1"/>
      <c r="AN1610" s="1"/>
      <c r="AO1610" s="1"/>
    </row>
    <row r="1611" spans="1:41" ht="16">
      <c r="A1611" s="1" t="s">
        <v>10640</v>
      </c>
      <c r="B1611" s="3">
        <v>46056.472546296303</v>
      </c>
      <c r="C1611" s="14">
        <v>804</v>
      </c>
      <c r="D1611" s="1" t="s">
        <v>10641</v>
      </c>
      <c r="E1611" s="1" t="s">
        <v>10642</v>
      </c>
      <c r="F1611" s="1" t="s">
        <v>27</v>
      </c>
      <c r="G1611" s="1" t="s">
        <v>28</v>
      </c>
      <c r="H1611" s="1" t="s">
        <v>10643</v>
      </c>
      <c r="I1611" s="1" t="s">
        <v>10644</v>
      </c>
      <c r="J1611" s="1" t="s">
        <v>10645</v>
      </c>
      <c r="K1611" s="1" t="s">
        <v>124</v>
      </c>
      <c r="L1611" s="1" t="s">
        <v>33</v>
      </c>
      <c r="M1611" s="1" t="b">
        <v>0</v>
      </c>
      <c r="N1611" s="1" t="s">
        <v>47</v>
      </c>
      <c r="O1611" s="1" t="s">
        <v>54</v>
      </c>
      <c r="P1611" s="1" t="s">
        <v>5588</v>
      </c>
      <c r="Q1611" s="1" t="s">
        <v>37</v>
      </c>
      <c r="R1611" s="1" t="s">
        <v>38</v>
      </c>
      <c r="S1611" s="1" t="s">
        <v>39</v>
      </c>
      <c r="T1611" s="1" t="s">
        <v>10647</v>
      </c>
      <c r="U1611" s="1" t="s">
        <v>10644</v>
      </c>
      <c r="V1611" s="1" t="s">
        <v>10648</v>
      </c>
      <c r="W1611" s="1" t="s">
        <v>28</v>
      </c>
      <c r="X1611" s="1" t="s">
        <v>10649</v>
      </c>
      <c r="Y1611" s="1" t="s">
        <v>43</v>
      </c>
      <c r="Z1611" s="1" t="s">
        <v>4864</v>
      </c>
      <c r="AA1611" s="1" t="s">
        <v>23367</v>
      </c>
      <c r="AB1611" s="1" t="s">
        <v>460</v>
      </c>
      <c r="AD1611" s="1" t="str">
        <f>VLOOKUP($K1611,「工具标准名」映射表!$B:$I,3,0)</f>
        <v>DeepSeek 大模型</v>
      </c>
      <c r="AE1611" s="1" t="str">
        <f>VLOOKUP($K1611,「工具标准名」映射表!$B:$I,4,0)</f>
        <v>功能应用层</v>
      </c>
      <c r="AF1611" s="1" t="str">
        <f>VLOOKUP($K1611,「工具标准名」映射表!$B:$I,5,0)</f>
        <v>功能应用（教学辅助工具）</v>
      </c>
      <c r="AG1611" s="1" t="str">
        <f>VLOOKUP($K1611,「工具标准名」映射表!$B:$I,6,0)</f>
        <v>软件工具</v>
      </c>
      <c r="AH1611" s="1" t="str">
        <f>VLOOKUP($K1611,「工具标准名」映射表!$B:$I,7,0)</f>
        <v>AI智能体</v>
      </c>
      <c r="AI1611" s="1" t="str">
        <f>VLOOKUP($K1611,「工具标准名」映射表!$B:$I,8,0)</f>
        <v>否</v>
      </c>
      <c r="AJ1611" s="1" t="s">
        <v>460</v>
      </c>
      <c r="AK1611" s="1"/>
      <c r="AL1611" s="1"/>
      <c r="AM1611" s="1"/>
      <c r="AN1611" s="1"/>
      <c r="AO1611" s="1"/>
    </row>
    <row r="1612" spans="1:41" ht="16">
      <c r="A1612" s="1" t="s">
        <v>10640</v>
      </c>
      <c r="B1612" s="3">
        <v>46056.472546296303</v>
      </c>
      <c r="C1612" s="14">
        <v>804</v>
      </c>
      <c r="D1612" s="1" t="s">
        <v>10641</v>
      </c>
      <c r="E1612" s="1" t="s">
        <v>10642</v>
      </c>
      <c r="F1612" s="1" t="s">
        <v>27</v>
      </c>
      <c r="G1612" s="1" t="s">
        <v>28</v>
      </c>
      <c r="H1612" s="1" t="s">
        <v>10643</v>
      </c>
      <c r="I1612" s="1" t="s">
        <v>10644</v>
      </c>
      <c r="J1612" s="1" t="s">
        <v>10645</v>
      </c>
      <c r="K1612" s="1" t="s">
        <v>4532</v>
      </c>
      <c r="L1612" s="1" t="s">
        <v>33</v>
      </c>
      <c r="M1612" s="1" t="b">
        <v>0</v>
      </c>
      <c r="N1612" s="1" t="s">
        <v>47</v>
      </c>
      <c r="O1612" s="1" t="s">
        <v>181</v>
      </c>
      <c r="P1612" s="1" t="s">
        <v>4535</v>
      </c>
      <c r="Q1612" s="1" t="s">
        <v>37</v>
      </c>
      <c r="R1612" s="1" t="s">
        <v>38</v>
      </c>
      <c r="S1612" s="1" t="s">
        <v>39</v>
      </c>
      <c r="T1612" s="1" t="s">
        <v>10647</v>
      </c>
      <c r="U1612" s="1" t="s">
        <v>10644</v>
      </c>
      <c r="V1612" s="1" t="s">
        <v>10648</v>
      </c>
      <c r="W1612" s="1" t="s">
        <v>28</v>
      </c>
      <c r="X1612" s="1" t="s">
        <v>10649</v>
      </c>
      <c r="Y1612" s="1" t="s">
        <v>43</v>
      </c>
      <c r="Z1612" s="1" t="s">
        <v>4532</v>
      </c>
      <c r="AA1612" s="1">
        <v>0</v>
      </c>
      <c r="AB1612" s="1" t="s">
        <v>460</v>
      </c>
      <c r="AD1612" s="1" t="str">
        <f>VLOOKUP($K1612,「工具标准名」映射表!$B:$I,3,0)</f>
        <v>Kimi</v>
      </c>
      <c r="AE1612" s="1" t="str">
        <f>VLOOKUP($K1612,「工具标准名」映射表!$B:$I,4,0)</f>
        <v>功能应用层</v>
      </c>
      <c r="AF1612" s="1" t="str">
        <f>VLOOKUP($K1612,「工具标准名」映射表!$B:$I,5,0)</f>
        <v>功能应用（教学辅助工具）</v>
      </c>
      <c r="AG1612" s="1" t="str">
        <f>VLOOKUP($K1612,「工具标准名」映射表!$B:$I,6,0)</f>
        <v>软件工具</v>
      </c>
      <c r="AH1612" s="1" t="str">
        <f>VLOOKUP($K1612,「工具标准名」映射表!$B:$I,7,0)</f>
        <v>其他</v>
      </c>
      <c r="AI1612" s="1" t="str">
        <f>VLOOKUP($K1612,「工具标准名」映射表!$B:$I,8,0)</f>
        <v>否</v>
      </c>
      <c r="AJ1612" s="1" t="s">
        <v>460</v>
      </c>
      <c r="AK1612" s="1"/>
      <c r="AL1612" s="1"/>
      <c r="AM1612" s="1"/>
      <c r="AN1612" s="1"/>
      <c r="AO1612" s="1"/>
    </row>
    <row r="1613" spans="1:41" ht="16">
      <c r="A1613" s="1" t="s">
        <v>10640</v>
      </c>
      <c r="B1613" s="3">
        <v>46056.472546296303</v>
      </c>
      <c r="C1613" s="14">
        <v>804</v>
      </c>
      <c r="D1613" s="1" t="s">
        <v>10641</v>
      </c>
      <c r="E1613" s="1" t="s">
        <v>10642</v>
      </c>
      <c r="F1613" s="1" t="s">
        <v>27</v>
      </c>
      <c r="G1613" s="1" t="s">
        <v>28</v>
      </c>
      <c r="H1613" s="1" t="s">
        <v>10643</v>
      </c>
      <c r="I1613" s="1" t="s">
        <v>10644</v>
      </c>
      <c r="J1613" s="1" t="s">
        <v>10645</v>
      </c>
      <c r="K1613" s="1" t="s">
        <v>4536</v>
      </c>
      <c r="L1613" s="1" t="s">
        <v>33</v>
      </c>
      <c r="M1613" s="1" t="b">
        <v>0</v>
      </c>
      <c r="N1613" s="1" t="s">
        <v>47</v>
      </c>
      <c r="O1613" s="1" t="s">
        <v>181</v>
      </c>
      <c r="P1613" s="1" t="s">
        <v>4535</v>
      </c>
      <c r="Q1613" s="1" t="s">
        <v>37</v>
      </c>
      <c r="R1613" s="1" t="s">
        <v>38</v>
      </c>
      <c r="S1613" s="1" t="s">
        <v>39</v>
      </c>
      <c r="T1613" s="1" t="s">
        <v>10647</v>
      </c>
      <c r="U1613" s="1" t="s">
        <v>10644</v>
      </c>
      <c r="V1613" s="1" t="s">
        <v>10648</v>
      </c>
      <c r="W1613" s="1" t="s">
        <v>28</v>
      </c>
      <c r="X1613" s="1" t="s">
        <v>10649</v>
      </c>
      <c r="Y1613" s="1" t="s">
        <v>43</v>
      </c>
      <c r="Z1613" s="1" t="s">
        <v>4536</v>
      </c>
      <c r="AA1613" s="1">
        <v>0</v>
      </c>
      <c r="AB1613" s="1" t="s">
        <v>460</v>
      </c>
      <c r="AD1613" s="1" t="str">
        <f>VLOOKUP($K1613,「工具标准名」映射表!$B:$I,3,0)</f>
        <v>Bloom</v>
      </c>
      <c r="AE1613" s="1" t="str">
        <f>VLOOKUP($K1613,「工具标准名」映射表!$B:$I,4,0)</f>
        <v>功能应用层</v>
      </c>
      <c r="AF1613" s="1" t="str">
        <f>VLOOKUP($K1613,「工具标准名」映射表!$B:$I,5,0)</f>
        <v>功能应用（教学辅助工具）</v>
      </c>
      <c r="AG1613" s="1" t="str">
        <f>VLOOKUP($K1613,「工具标准名」映射表!$B:$I,6,0)</f>
        <v>软件工具</v>
      </c>
      <c r="AH1613" s="1" t="str">
        <f>VLOOKUP($K1613,「工具标准名」映射表!$B:$I,7,0)</f>
        <v>AI智能体</v>
      </c>
      <c r="AI1613" s="1" t="str">
        <f>VLOOKUP($K1613,「工具标准名」映射表!$B:$I,8,0)</f>
        <v>否</v>
      </c>
      <c r="AJ1613" s="1" t="s">
        <v>460</v>
      </c>
      <c r="AK1613" s="1"/>
      <c r="AL1613" s="1"/>
      <c r="AM1613" s="1"/>
      <c r="AN1613" s="1"/>
      <c r="AO1613" s="1"/>
    </row>
    <row r="1614" spans="1:41" ht="16">
      <c r="A1614" s="1" t="s">
        <v>10651</v>
      </c>
      <c r="B1614" s="3">
        <v>46056.472523148099</v>
      </c>
      <c r="C1614" s="14">
        <v>805</v>
      </c>
      <c r="D1614" s="1" t="s">
        <v>10652</v>
      </c>
      <c r="E1614" s="1" t="s">
        <v>10653</v>
      </c>
      <c r="F1614" s="1" t="s">
        <v>119</v>
      </c>
      <c r="G1614" s="1" t="s">
        <v>10654</v>
      </c>
      <c r="H1614" s="1" t="s">
        <v>10655</v>
      </c>
      <c r="I1614" s="1" t="s">
        <v>10656</v>
      </c>
      <c r="J1614" s="1" t="s">
        <v>10657</v>
      </c>
      <c r="K1614" s="1" t="s">
        <v>9370</v>
      </c>
      <c r="L1614" s="1" t="s">
        <v>33</v>
      </c>
      <c r="M1614" s="1" t="b">
        <v>1</v>
      </c>
      <c r="N1614" s="1" t="s">
        <v>47</v>
      </c>
      <c r="O1614" s="1" t="s">
        <v>54</v>
      </c>
      <c r="P1614" s="1" t="s">
        <v>9369</v>
      </c>
      <c r="Q1614" s="1" t="s">
        <v>37</v>
      </c>
      <c r="R1614" s="1" t="s">
        <v>38</v>
      </c>
      <c r="S1614" s="1" t="s">
        <v>39</v>
      </c>
      <c r="T1614" s="1" t="s">
        <v>10659</v>
      </c>
      <c r="U1614" s="1" t="s">
        <v>10656</v>
      </c>
      <c r="V1614" s="1" t="s">
        <v>10660</v>
      </c>
      <c r="W1614" s="1" t="s">
        <v>10661</v>
      </c>
      <c r="X1614" s="1" t="s">
        <v>10662</v>
      </c>
      <c r="Y1614" s="1" t="s">
        <v>278</v>
      </c>
      <c r="Z1614" s="1" t="s">
        <v>9370</v>
      </c>
      <c r="AA1614" s="1">
        <v>0</v>
      </c>
      <c r="AB1614" s="1" t="s">
        <v>381</v>
      </c>
      <c r="AD1614" s="1" t="str">
        <f>VLOOKUP($K1614,「工具标准名」映射表!$B:$I,3,0)</f>
        <v>动态仿真引擎</v>
      </c>
      <c r="AE1614" s="1" t="str">
        <f>VLOOKUP($K1614,「工具标准名」映射表!$B:$I,4,0)</f>
        <v>功能应用层</v>
      </c>
      <c r="AF1614" s="1" t="str">
        <f>VLOOKUP($K1614,「工具标准名」映射表!$B:$I,5,0)</f>
        <v>功能应用（Web 教学平台（SaaS））</v>
      </c>
      <c r="AG1614" s="1" t="str">
        <f>VLOOKUP($K1614,「工具标准名」映射表!$B:$I,6,0)</f>
        <v>软件工具</v>
      </c>
      <c r="AH1614" s="1" t="str">
        <f>VLOOKUP($K1614,「工具标准名」映射表!$B:$I,7,0)</f>
        <v>其他</v>
      </c>
      <c r="AI1614" s="1" t="str">
        <f>VLOOKUP($K1614,「工具标准名」映射表!$B:$I,8,0)</f>
        <v>否</v>
      </c>
      <c r="AJ1614" s="1" t="s">
        <v>381</v>
      </c>
      <c r="AK1614" s="1"/>
      <c r="AL1614" s="1"/>
      <c r="AM1614" s="1"/>
      <c r="AN1614" s="1"/>
      <c r="AO1614" s="1"/>
    </row>
    <row r="1615" spans="1:41" ht="16">
      <c r="A1615" s="1" t="s">
        <v>10651</v>
      </c>
      <c r="B1615" s="3">
        <v>46056.472523148099</v>
      </c>
      <c r="C1615" s="14">
        <v>805</v>
      </c>
      <c r="D1615" s="1" t="s">
        <v>10652</v>
      </c>
      <c r="E1615" s="1" t="s">
        <v>10653</v>
      </c>
      <c r="F1615" s="1" t="s">
        <v>119</v>
      </c>
      <c r="G1615" s="1" t="s">
        <v>10654</v>
      </c>
      <c r="H1615" s="1" t="s">
        <v>10655</v>
      </c>
      <c r="I1615" s="1" t="s">
        <v>10656</v>
      </c>
      <c r="J1615" s="1" t="s">
        <v>10657</v>
      </c>
      <c r="K1615" s="1" t="s">
        <v>380</v>
      </c>
      <c r="L1615" s="1" t="s">
        <v>33</v>
      </c>
      <c r="M1615" s="1" t="b">
        <v>1</v>
      </c>
      <c r="N1615" s="1" t="s">
        <v>47</v>
      </c>
      <c r="O1615" s="1" t="s">
        <v>54</v>
      </c>
      <c r="P1615" s="1" t="s">
        <v>374</v>
      </c>
      <c r="Q1615" s="1" t="s">
        <v>37</v>
      </c>
      <c r="R1615" s="1" t="s">
        <v>38</v>
      </c>
      <c r="S1615" s="1" t="s">
        <v>39</v>
      </c>
      <c r="T1615" s="1" t="s">
        <v>10659</v>
      </c>
      <c r="U1615" s="1" t="s">
        <v>10656</v>
      </c>
      <c r="V1615" s="1" t="s">
        <v>10660</v>
      </c>
      <c r="W1615" s="1" t="s">
        <v>10661</v>
      </c>
      <c r="X1615" s="1" t="s">
        <v>10662</v>
      </c>
      <c r="Y1615" s="1" t="s">
        <v>278</v>
      </c>
      <c r="Z1615" s="1" t="s">
        <v>380</v>
      </c>
      <c r="AA1615" s="1">
        <v>0</v>
      </c>
      <c r="AB1615" s="1" t="s">
        <v>381</v>
      </c>
      <c r="AD1615" s="1" t="str">
        <f>VLOOKUP($K1615,「工具标准名」映射表!$B:$I,3,0)</f>
        <v>AIGC科学剧场</v>
      </c>
      <c r="AE1615" s="1" t="str">
        <f>VLOOKUP($K1615,「工具标准名」映射表!$B:$I,4,0)</f>
        <v>功能应用层</v>
      </c>
      <c r="AF1615" s="1" t="str">
        <f>VLOOKUP($K1615,「工具标准名」映射表!$B:$I,5,0)</f>
        <v>功能应用（教学辅助工具）</v>
      </c>
      <c r="AG1615" s="1" t="str">
        <f>VLOOKUP($K1615,「工具标准名」映射表!$B:$I,6,0)</f>
        <v>软件工具</v>
      </c>
      <c r="AH1615" s="1" t="str">
        <f>VLOOKUP($K1615,「工具标准名」映射表!$B:$I,7,0)</f>
        <v>AI智能体</v>
      </c>
      <c r="AI1615" s="1" t="str">
        <f>VLOOKUP($K1615,「工具标准名」映射表!$B:$I,8,0)</f>
        <v>否</v>
      </c>
      <c r="AJ1615" s="1" t="s">
        <v>381</v>
      </c>
      <c r="AK1615" s="1"/>
      <c r="AL1615" s="1"/>
      <c r="AM1615" s="1"/>
      <c r="AN1615" s="1"/>
      <c r="AO1615" s="1"/>
    </row>
    <row r="1616" spans="1:41" ht="16">
      <c r="A1616" s="1" t="s">
        <v>10664</v>
      </c>
      <c r="B1616" s="3">
        <v>46056.472488425898</v>
      </c>
      <c r="C1616" s="14">
        <v>806</v>
      </c>
      <c r="D1616" s="1" t="s">
        <v>5253</v>
      </c>
      <c r="E1616" s="1" t="s">
        <v>5254</v>
      </c>
      <c r="F1616" s="1" t="s">
        <v>27</v>
      </c>
      <c r="G1616" s="1" t="s">
        <v>156</v>
      </c>
      <c r="H1616" s="1" t="s">
        <v>156</v>
      </c>
      <c r="I1616" s="1" t="s">
        <v>156</v>
      </c>
      <c r="J1616" s="1" t="s">
        <v>985</v>
      </c>
      <c r="Q1616" s="1" t="s">
        <v>37</v>
      </c>
      <c r="R1616" s="1" t="s">
        <v>38</v>
      </c>
      <c r="S1616" s="1" t="s">
        <v>39</v>
      </c>
      <c r="T1616" s="1" t="s">
        <v>10666</v>
      </c>
      <c r="U1616" s="1" t="s">
        <v>30</v>
      </c>
      <c r="V1616" s="1" t="s">
        <v>41</v>
      </c>
      <c r="W1616" s="1" t="s">
        <v>1927</v>
      </c>
      <c r="X1616" s="1" t="s">
        <v>10667</v>
      </c>
      <c r="Y1616" s="1" t="s">
        <v>94</v>
      </c>
      <c r="Z1616" s="1" t="e">
        <v>#N/A</v>
      </c>
      <c r="AA1616" s="1" t="e">
        <v>#N/A</v>
      </c>
      <c r="AB1616" s="1" t="s">
        <v>138</v>
      </c>
      <c r="AD1616" s="1" t="e">
        <f>VLOOKUP($K1616,「工具标准名」映射表!$B:$I,3,0)</f>
        <v>#N/A</v>
      </c>
      <c r="AE1616" s="1" t="e">
        <f>VLOOKUP($K1616,「工具标准名」映射表!$B:$I,4,0)</f>
        <v>#N/A</v>
      </c>
      <c r="AF1616" s="1" t="e">
        <f>VLOOKUP($K1616,「工具标准名」映射表!$B:$I,5,0)</f>
        <v>#N/A</v>
      </c>
      <c r="AG1616" s="1" t="e">
        <f>VLOOKUP($K1616,「工具标准名」映射表!$B:$I,6,0)</f>
        <v>#N/A</v>
      </c>
      <c r="AH1616" s="1" t="e">
        <f>VLOOKUP($K1616,「工具标准名」映射表!$B:$I,7,0)</f>
        <v>#N/A</v>
      </c>
      <c r="AI1616" s="1" t="e">
        <f>VLOOKUP($K1616,「工具标准名」映射表!$B:$I,8,0)</f>
        <v>#N/A</v>
      </c>
      <c r="AJ1616" s="1" t="s">
        <v>138</v>
      </c>
      <c r="AK1616" s="1"/>
      <c r="AL1616" s="1"/>
      <c r="AM1616" s="1"/>
      <c r="AN1616" s="1"/>
      <c r="AO1616" s="1"/>
    </row>
    <row r="1617" spans="1:41" ht="16">
      <c r="A1617" s="1" t="s">
        <v>10668</v>
      </c>
      <c r="B1617" s="3">
        <v>46056.472650463002</v>
      </c>
      <c r="C1617" s="14">
        <v>809</v>
      </c>
      <c r="D1617" s="1" t="s">
        <v>10669</v>
      </c>
      <c r="E1617" s="1" t="s">
        <v>10670</v>
      </c>
      <c r="F1617" s="1" t="s">
        <v>27</v>
      </c>
      <c r="G1617" s="1" t="s">
        <v>10671</v>
      </c>
      <c r="H1617" s="1" t="s">
        <v>10672</v>
      </c>
      <c r="I1617" s="1" t="s">
        <v>10673</v>
      </c>
      <c r="J1617" s="1" t="s">
        <v>10674</v>
      </c>
      <c r="K1617" s="1" t="s">
        <v>10675</v>
      </c>
      <c r="L1617" s="1" t="s">
        <v>33</v>
      </c>
      <c r="M1617" s="1" t="b">
        <v>0</v>
      </c>
      <c r="N1617" s="1" t="s">
        <v>47</v>
      </c>
      <c r="O1617" s="1" t="s">
        <v>54</v>
      </c>
      <c r="P1617" s="1" t="s">
        <v>12947</v>
      </c>
      <c r="Q1617" s="1" t="s">
        <v>37</v>
      </c>
      <c r="R1617" s="1" t="s">
        <v>38</v>
      </c>
      <c r="S1617" s="1" t="s">
        <v>39</v>
      </c>
      <c r="T1617" s="1" t="s">
        <v>10677</v>
      </c>
      <c r="U1617" s="1" t="s">
        <v>10678</v>
      </c>
      <c r="V1617" s="1" t="s">
        <v>10679</v>
      </c>
      <c r="W1617" s="1" t="s">
        <v>10680</v>
      </c>
      <c r="X1617" s="1" t="s">
        <v>10681</v>
      </c>
      <c r="Y1617" s="1" t="s">
        <v>801</v>
      </c>
      <c r="Z1617" s="1" t="s">
        <v>10675</v>
      </c>
      <c r="AA1617" s="1">
        <v>0</v>
      </c>
      <c r="AB1617" s="1" t="s">
        <v>138</v>
      </c>
      <c r="AD1617" s="1" t="str">
        <f>VLOOKUP($K1617,「工具标准名」映射表!$B:$I,3,0)</f>
        <v>慧读助手</v>
      </c>
      <c r="AE1617" s="1" t="str">
        <f>VLOOKUP($K1617,「工具标准名」映射表!$B:$I,4,0)</f>
        <v>功能应用层</v>
      </c>
      <c r="AF1617" s="1" t="str">
        <f>VLOOKUP($K1617,「工具标准名」映射表!$B:$I,5,0)</f>
        <v>功能应用（教学辅助工具）</v>
      </c>
      <c r="AG1617" s="1" t="str">
        <f>VLOOKUP($K1617,「工具标准名」映射表!$B:$I,6,0)</f>
        <v>软件工具</v>
      </c>
      <c r="AH1617" s="1" t="str">
        <f>VLOOKUP($K1617,「工具标准名」映射表!$B:$I,7,0)</f>
        <v>其他</v>
      </c>
      <c r="AI1617" s="1" t="str">
        <f>VLOOKUP($K1617,「工具标准名」映射表!$B:$I,8,0)</f>
        <v>否</v>
      </c>
      <c r="AJ1617" s="1" t="s">
        <v>138</v>
      </c>
      <c r="AK1617" s="1"/>
      <c r="AL1617" s="1"/>
      <c r="AM1617" s="1"/>
      <c r="AN1617" s="1"/>
      <c r="AO1617" s="1"/>
    </row>
    <row r="1618" spans="1:41" ht="16">
      <c r="A1618" s="1" t="s">
        <v>10668</v>
      </c>
      <c r="B1618" s="3">
        <v>46056.472650463002</v>
      </c>
      <c r="C1618" s="14">
        <v>809</v>
      </c>
      <c r="D1618" s="1" t="s">
        <v>10669</v>
      </c>
      <c r="E1618" s="1" t="s">
        <v>10670</v>
      </c>
      <c r="F1618" s="1" t="s">
        <v>27</v>
      </c>
      <c r="G1618" s="1" t="s">
        <v>10671</v>
      </c>
      <c r="H1618" s="1" t="s">
        <v>10672</v>
      </c>
      <c r="I1618" s="1" t="s">
        <v>10673</v>
      </c>
      <c r="J1618" s="1" t="s">
        <v>10674</v>
      </c>
      <c r="K1618" s="1" t="s">
        <v>3167</v>
      </c>
      <c r="L1618" s="1" t="s">
        <v>33</v>
      </c>
      <c r="M1618" s="1" t="b">
        <v>0</v>
      </c>
      <c r="N1618" s="1" t="s">
        <v>47</v>
      </c>
      <c r="O1618" s="1" t="s">
        <v>66</v>
      </c>
      <c r="P1618" s="1" t="s">
        <v>3175</v>
      </c>
      <c r="Q1618" s="1" t="s">
        <v>37</v>
      </c>
      <c r="R1618" s="1" t="s">
        <v>38</v>
      </c>
      <c r="S1618" s="1" t="s">
        <v>39</v>
      </c>
      <c r="T1618" s="1" t="s">
        <v>10677</v>
      </c>
      <c r="U1618" s="1" t="s">
        <v>10678</v>
      </c>
      <c r="V1618" s="1" t="s">
        <v>10679</v>
      </c>
      <c r="W1618" s="1" t="s">
        <v>10680</v>
      </c>
      <c r="X1618" s="1" t="s">
        <v>10681</v>
      </c>
      <c r="Y1618" s="1" t="s">
        <v>801</v>
      </c>
      <c r="Z1618" s="1" t="s">
        <v>3167</v>
      </c>
      <c r="AA1618" s="1">
        <v>0</v>
      </c>
      <c r="AB1618" s="1" t="s">
        <v>138</v>
      </c>
      <c r="AD1618" s="1" t="str">
        <f>VLOOKUP($K1618,「工具标准名」映射表!$B:$I,3,0)</f>
        <v>AI绘图工具</v>
      </c>
      <c r="AE1618" s="1" t="str">
        <f>VLOOKUP($K1618,「工具标准名」映射表!$B:$I,4,0)</f>
        <v>功能应用层</v>
      </c>
      <c r="AF1618" s="1" t="str">
        <f>VLOOKUP($K1618,「工具标准名」映射表!$B:$I,5,0)</f>
        <v>功能应用（教学辅助工具）</v>
      </c>
      <c r="AG1618" s="1" t="str">
        <f>VLOOKUP($K1618,「工具标准名」映射表!$B:$I,6,0)</f>
        <v>软件工具</v>
      </c>
      <c r="AH1618" s="1" t="str">
        <f>VLOOKUP($K1618,「工具标准名」映射表!$B:$I,7,0)</f>
        <v>AI智能体</v>
      </c>
      <c r="AI1618" s="1" t="str">
        <f>VLOOKUP($K1618,「工具标准名」映射表!$B:$I,8,0)</f>
        <v>是</v>
      </c>
      <c r="AJ1618" s="1" t="s">
        <v>138</v>
      </c>
      <c r="AK1618" s="1"/>
      <c r="AL1618" s="1"/>
      <c r="AM1618" s="1"/>
      <c r="AN1618" s="1"/>
      <c r="AO1618" s="1"/>
    </row>
    <row r="1619" spans="1:41" ht="16">
      <c r="A1619" s="1" t="s">
        <v>10668</v>
      </c>
      <c r="B1619" s="3">
        <v>46056.472650463002</v>
      </c>
      <c r="C1619" s="14">
        <v>809</v>
      </c>
      <c r="D1619" s="1" t="s">
        <v>10669</v>
      </c>
      <c r="E1619" s="1" t="s">
        <v>10670</v>
      </c>
      <c r="F1619" s="1" t="s">
        <v>27</v>
      </c>
      <c r="G1619" s="1" t="s">
        <v>10671</v>
      </c>
      <c r="H1619" s="1" t="s">
        <v>10672</v>
      </c>
      <c r="I1619" s="1" t="s">
        <v>10673</v>
      </c>
      <c r="J1619" s="1" t="s">
        <v>10674</v>
      </c>
      <c r="K1619" s="1" t="s">
        <v>805</v>
      </c>
      <c r="L1619" s="1" t="s">
        <v>33</v>
      </c>
      <c r="M1619" s="1" t="b">
        <v>0</v>
      </c>
      <c r="N1619" s="1" t="s">
        <v>47</v>
      </c>
      <c r="O1619" s="1" t="s">
        <v>66</v>
      </c>
      <c r="P1619" s="1" t="s">
        <v>804</v>
      </c>
      <c r="Q1619" s="1" t="s">
        <v>37</v>
      </c>
      <c r="R1619" s="1" t="s">
        <v>38</v>
      </c>
      <c r="S1619" s="1" t="s">
        <v>39</v>
      </c>
      <c r="T1619" s="1" t="s">
        <v>10677</v>
      </c>
      <c r="U1619" s="1" t="s">
        <v>10678</v>
      </c>
      <c r="V1619" s="1" t="s">
        <v>10679</v>
      </c>
      <c r="W1619" s="1" t="s">
        <v>10680</v>
      </c>
      <c r="X1619" s="1" t="s">
        <v>10681</v>
      </c>
      <c r="Y1619" s="1" t="s">
        <v>801</v>
      </c>
      <c r="Z1619" s="1" t="s">
        <v>805</v>
      </c>
      <c r="AA1619" s="1">
        <v>0</v>
      </c>
      <c r="AB1619" s="1" t="s">
        <v>138</v>
      </c>
      <c r="AD1619" s="1" t="str">
        <f>VLOOKUP($K1619,「工具标准名」映射表!$B:$I,3,0)</f>
        <v>AI作曲软件</v>
      </c>
      <c r="AE1619" s="1" t="str">
        <f>VLOOKUP($K1619,「工具标准名」映射表!$B:$I,4,0)</f>
        <v>功能应用层</v>
      </c>
      <c r="AF1619" s="1" t="str">
        <f>VLOOKUP($K1619,「工具标准名」映射表!$B:$I,5,0)</f>
        <v>功能应用（教学辅助工具）</v>
      </c>
      <c r="AG1619" s="1" t="str">
        <f>VLOOKUP($K1619,「工具标准名」映射表!$B:$I,6,0)</f>
        <v>软件工具</v>
      </c>
      <c r="AH1619" s="1" t="str">
        <f>VLOOKUP($K1619,「工具标准名」映射表!$B:$I,7,0)</f>
        <v>AI智能体</v>
      </c>
      <c r="AI1619" s="1" t="str">
        <f>VLOOKUP($K1619,「工具标准名」映射表!$B:$I,8,0)</f>
        <v>否</v>
      </c>
      <c r="AJ1619" s="1" t="s">
        <v>138</v>
      </c>
      <c r="AK1619" s="1"/>
      <c r="AL1619" s="1"/>
      <c r="AM1619" s="1"/>
      <c r="AN1619" s="1"/>
      <c r="AO1619" s="1"/>
    </row>
    <row r="1620" spans="1:41" ht="16">
      <c r="A1620" s="1" t="s">
        <v>10668</v>
      </c>
      <c r="B1620" s="3">
        <v>46056.472650463002</v>
      </c>
      <c r="C1620" s="14">
        <v>809</v>
      </c>
      <c r="D1620" s="1" t="s">
        <v>10669</v>
      </c>
      <c r="E1620" s="1" t="s">
        <v>10670</v>
      </c>
      <c r="F1620" s="1" t="s">
        <v>27</v>
      </c>
      <c r="G1620" s="1" t="s">
        <v>10671</v>
      </c>
      <c r="H1620" s="1" t="s">
        <v>10672</v>
      </c>
      <c r="I1620" s="1" t="s">
        <v>10673</v>
      </c>
      <c r="J1620" s="1" t="s">
        <v>10674</v>
      </c>
      <c r="K1620" s="1" t="s">
        <v>222</v>
      </c>
      <c r="L1620" s="1" t="s">
        <v>33</v>
      </c>
      <c r="M1620" s="1" t="b">
        <v>0</v>
      </c>
      <c r="N1620" s="1" t="s">
        <v>47</v>
      </c>
      <c r="O1620" s="1" t="s">
        <v>3189</v>
      </c>
      <c r="P1620" s="1" t="s">
        <v>14461</v>
      </c>
      <c r="Q1620" s="1" t="s">
        <v>37</v>
      </c>
      <c r="R1620" s="1" t="s">
        <v>38</v>
      </c>
      <c r="S1620" s="1" t="s">
        <v>39</v>
      </c>
      <c r="T1620" s="1" t="s">
        <v>10677</v>
      </c>
      <c r="U1620" s="1" t="s">
        <v>10678</v>
      </c>
      <c r="V1620" s="1" t="s">
        <v>10679</v>
      </c>
      <c r="W1620" s="1" t="s">
        <v>10680</v>
      </c>
      <c r="X1620" s="1" t="s">
        <v>10681</v>
      </c>
      <c r="Y1620" s="1" t="s">
        <v>801</v>
      </c>
      <c r="Z1620" s="1" t="s">
        <v>2346</v>
      </c>
      <c r="AA1620" s="1" t="s">
        <v>23372</v>
      </c>
      <c r="AB1620" s="1" t="s">
        <v>138</v>
      </c>
      <c r="AD1620" s="1" t="str">
        <f>VLOOKUP($K1620,「工具标准名」映射表!$B:$I,3,0)</f>
        <v>剪映AI</v>
      </c>
      <c r="AE1620" s="1" t="str">
        <f>VLOOKUP($K1620,「工具标准名」映射表!$B:$I,4,0)</f>
        <v>功能应用层</v>
      </c>
      <c r="AF1620" s="1" t="str">
        <f>VLOOKUP($K1620,「工具标准名」映射表!$B:$I,5,0)</f>
        <v>功能应用层（AI智能体）</v>
      </c>
      <c r="AG1620" s="1" t="str">
        <f>VLOOKUP($K1620,「工具标准名」映射表!$B:$I,6,0)</f>
        <v>软件工具</v>
      </c>
      <c r="AH1620" s="1" t="str">
        <f>VLOOKUP($K1620,「工具标准名」映射表!$B:$I,7,0)</f>
        <v>AI智能体</v>
      </c>
      <c r="AI1620" s="1" t="str">
        <f>VLOOKUP($K1620,「工具标准名」映射表!$B:$I,8,0)</f>
        <v>是</v>
      </c>
      <c r="AJ1620" s="1" t="s">
        <v>138</v>
      </c>
      <c r="AK1620" s="1"/>
      <c r="AL1620" s="1"/>
      <c r="AM1620" s="1"/>
      <c r="AN1620" s="1"/>
      <c r="AO1620" s="1"/>
    </row>
    <row r="1621" spans="1:41" ht="16">
      <c r="A1621" s="1" t="s">
        <v>10686</v>
      </c>
      <c r="B1621" s="3">
        <v>46056.472581018497</v>
      </c>
      <c r="C1621" s="14">
        <v>810</v>
      </c>
      <c r="D1621" s="1" t="s">
        <v>10687</v>
      </c>
      <c r="E1621" s="1" t="s">
        <v>10670</v>
      </c>
      <c r="F1621" s="1" t="s">
        <v>27</v>
      </c>
      <c r="G1621" s="1" t="s">
        <v>10688</v>
      </c>
      <c r="H1621" s="1" t="s">
        <v>10689</v>
      </c>
      <c r="I1621" s="1" t="s">
        <v>10690</v>
      </c>
      <c r="J1621" s="1" t="s">
        <v>10691</v>
      </c>
      <c r="K1621" s="1" t="s">
        <v>10692</v>
      </c>
      <c r="L1621" s="1" t="s">
        <v>33</v>
      </c>
      <c r="M1621" s="1" t="b">
        <v>0</v>
      </c>
      <c r="N1621" s="1" t="s">
        <v>47</v>
      </c>
      <c r="O1621" s="1" t="s">
        <v>181</v>
      </c>
      <c r="P1621" s="1" t="s">
        <v>11006</v>
      </c>
      <c r="Q1621" s="1" t="s">
        <v>37</v>
      </c>
      <c r="R1621" s="1" t="s">
        <v>38</v>
      </c>
      <c r="S1621" s="1" t="s">
        <v>39</v>
      </c>
      <c r="T1621" s="1" t="s">
        <v>10694</v>
      </c>
      <c r="U1621" s="1" t="s">
        <v>10695</v>
      </c>
      <c r="V1621" s="1" t="s">
        <v>10696</v>
      </c>
      <c r="W1621" s="1" t="s">
        <v>176</v>
      </c>
      <c r="X1621" s="1" t="s">
        <v>10697</v>
      </c>
      <c r="Y1621" s="1" t="s">
        <v>801</v>
      </c>
      <c r="Z1621" s="1" t="s">
        <v>139</v>
      </c>
      <c r="AA1621" s="1" t="s">
        <v>23370</v>
      </c>
      <c r="AB1621" s="1" t="s">
        <v>138</v>
      </c>
      <c r="AD1621" s="1" t="str">
        <f>VLOOKUP($K1621,「工具标准名」映射表!$B:$I,3,0)</f>
        <v>豆包</v>
      </c>
      <c r="AE1621" s="1" t="str">
        <f>VLOOKUP($K1621,「工具标准名」映射表!$B:$I,4,0)</f>
        <v>功能应用层</v>
      </c>
      <c r="AF1621" s="1" t="str">
        <f>VLOOKUP($K1621,「工具标准名」映射表!$B:$I,5,0)</f>
        <v>功能应用（教学辅助工具）</v>
      </c>
      <c r="AG1621" s="1" t="str">
        <f>VLOOKUP($K1621,「工具标准名」映射表!$B:$I,6,0)</f>
        <v>软件工具</v>
      </c>
      <c r="AH1621" s="1" t="str">
        <f>VLOOKUP($K1621,「工具标准名」映射表!$B:$I,7,0)</f>
        <v>其他</v>
      </c>
      <c r="AI1621" s="1" t="str">
        <f>VLOOKUP($K1621,「工具标准名」映射表!$B:$I,8,0)</f>
        <v>否</v>
      </c>
      <c r="AJ1621" s="1" t="s">
        <v>138</v>
      </c>
      <c r="AK1621" s="1"/>
      <c r="AL1621" s="1"/>
      <c r="AM1621" s="1"/>
      <c r="AN1621" s="1"/>
      <c r="AO1621" s="1"/>
    </row>
    <row r="1622" spans="1:41" ht="16">
      <c r="A1622" s="1" t="s">
        <v>10686</v>
      </c>
      <c r="B1622" s="3">
        <v>46056.472581018497</v>
      </c>
      <c r="C1622" s="14">
        <v>810</v>
      </c>
      <c r="D1622" s="1" t="s">
        <v>10687</v>
      </c>
      <c r="E1622" s="1" t="s">
        <v>10670</v>
      </c>
      <c r="F1622" s="1" t="s">
        <v>27</v>
      </c>
      <c r="G1622" s="1" t="s">
        <v>10688</v>
      </c>
      <c r="H1622" s="1" t="s">
        <v>10689</v>
      </c>
      <c r="I1622" s="1" t="s">
        <v>10690</v>
      </c>
      <c r="J1622" s="1" t="s">
        <v>10691</v>
      </c>
      <c r="K1622" s="1" t="s">
        <v>10698</v>
      </c>
      <c r="L1622" s="1" t="s">
        <v>33</v>
      </c>
      <c r="M1622" s="1" t="b">
        <v>0</v>
      </c>
      <c r="N1622" s="1" t="s">
        <v>47</v>
      </c>
      <c r="O1622" s="1" t="s">
        <v>181</v>
      </c>
      <c r="P1622" s="1" t="s">
        <v>19609</v>
      </c>
      <c r="Q1622" s="1" t="s">
        <v>37</v>
      </c>
      <c r="R1622" s="1" t="s">
        <v>38</v>
      </c>
      <c r="S1622" s="1" t="s">
        <v>39</v>
      </c>
      <c r="T1622" s="1" t="s">
        <v>10694</v>
      </c>
      <c r="U1622" s="1" t="s">
        <v>10695</v>
      </c>
      <c r="V1622" s="1" t="s">
        <v>10696</v>
      </c>
      <c r="W1622" s="1" t="s">
        <v>176</v>
      </c>
      <c r="X1622" s="1" t="s">
        <v>10697</v>
      </c>
      <c r="Y1622" s="1" t="s">
        <v>801</v>
      </c>
      <c r="Z1622" s="1" t="s">
        <v>10698</v>
      </c>
      <c r="AA1622" s="1">
        <v>0</v>
      </c>
      <c r="AB1622" s="1" t="s">
        <v>138</v>
      </c>
      <c r="AD1622" s="1" t="str">
        <f>VLOOKUP($K1622,「工具标准名」映射表!$B:$I,3,0)</f>
        <v>习作评价工具</v>
      </c>
      <c r="AE1622" s="1" t="str">
        <f>VLOOKUP($K1622,「工具标准名」映射表!$B:$I,4,0)</f>
        <v>功能应用层</v>
      </c>
      <c r="AF1622" s="1" t="str">
        <f>VLOOKUP($K1622,「工具标准名」映射表!$B:$I,5,0)</f>
        <v>功能应用（校级 / 区域级系统）</v>
      </c>
      <c r="AG1622" s="1" t="str">
        <f>VLOOKUP($K1622,「工具标准名」映射表!$B:$I,6,0)</f>
        <v>软件工具</v>
      </c>
      <c r="AH1622" s="1" t="str">
        <f>VLOOKUP($K1622,「工具标准名」映射表!$B:$I,7,0)</f>
        <v>AI智能体</v>
      </c>
      <c r="AI1622" s="1" t="str">
        <f>VLOOKUP($K1622,「工具标准名」映射表!$B:$I,8,0)</f>
        <v>否</v>
      </c>
      <c r="AJ1622" s="1" t="s">
        <v>138</v>
      </c>
      <c r="AK1622" s="1"/>
      <c r="AL1622" s="1"/>
      <c r="AM1622" s="1"/>
      <c r="AN1622" s="1"/>
      <c r="AO1622" s="1"/>
    </row>
    <row r="1623" spans="1:41" ht="16">
      <c r="A1623" s="1" t="s">
        <v>10700</v>
      </c>
      <c r="B1623" s="3">
        <v>46056.472627314797</v>
      </c>
      <c r="C1623" s="14">
        <v>811</v>
      </c>
      <c r="D1623" s="1" t="s">
        <v>10701</v>
      </c>
      <c r="E1623" s="1" t="s">
        <v>10702</v>
      </c>
      <c r="F1623" s="1" t="s">
        <v>100</v>
      </c>
      <c r="G1623" s="1" t="s">
        <v>10703</v>
      </c>
      <c r="H1623" s="1" t="s">
        <v>10704</v>
      </c>
      <c r="I1623" s="1" t="s">
        <v>10705</v>
      </c>
      <c r="J1623" s="1" t="s">
        <v>10706</v>
      </c>
      <c r="K1623" s="1" t="s">
        <v>124</v>
      </c>
      <c r="L1623" s="1" t="s">
        <v>33</v>
      </c>
      <c r="M1623" s="1" t="b">
        <v>0</v>
      </c>
      <c r="N1623" s="1" t="s">
        <v>47</v>
      </c>
      <c r="O1623" s="1" t="s">
        <v>48</v>
      </c>
      <c r="P1623" s="1" t="s">
        <v>5594</v>
      </c>
      <c r="Q1623" s="1" t="s">
        <v>37</v>
      </c>
      <c r="R1623" s="1" t="s">
        <v>38</v>
      </c>
      <c r="S1623" s="1" t="s">
        <v>69</v>
      </c>
      <c r="T1623" s="1" t="s">
        <v>10708</v>
      </c>
      <c r="U1623" s="1" t="s">
        <v>10709</v>
      </c>
      <c r="V1623" s="1" t="s">
        <v>10710</v>
      </c>
      <c r="W1623" s="1" t="s">
        <v>276</v>
      </c>
      <c r="X1623" s="1" t="s">
        <v>10711</v>
      </c>
      <c r="Y1623" s="1" t="s">
        <v>69</v>
      </c>
      <c r="Z1623" s="1" t="s">
        <v>4864</v>
      </c>
      <c r="AA1623" s="1" t="s">
        <v>23367</v>
      </c>
      <c r="AB1623" s="1" t="s">
        <v>138</v>
      </c>
      <c r="AD1623" s="1" t="str">
        <f>VLOOKUP($K1623,「工具标准名」映射表!$B:$I,3,0)</f>
        <v>DeepSeek 大模型</v>
      </c>
      <c r="AE1623" s="1" t="str">
        <f>VLOOKUP($K1623,「工具标准名」映射表!$B:$I,4,0)</f>
        <v>功能应用层</v>
      </c>
      <c r="AF1623" s="1" t="str">
        <f>VLOOKUP($K1623,「工具标准名」映射表!$B:$I,5,0)</f>
        <v>功能应用（教学辅助工具）</v>
      </c>
      <c r="AG1623" s="1" t="str">
        <f>VLOOKUP($K1623,「工具标准名」映射表!$B:$I,6,0)</f>
        <v>软件工具</v>
      </c>
      <c r="AH1623" s="1" t="str">
        <f>VLOOKUP($K1623,「工具标准名」映射表!$B:$I,7,0)</f>
        <v>AI智能体</v>
      </c>
      <c r="AI1623" s="1" t="str">
        <f>VLOOKUP($K1623,「工具标准名」映射表!$B:$I,8,0)</f>
        <v>否</v>
      </c>
      <c r="AJ1623" s="1" t="s">
        <v>138</v>
      </c>
      <c r="AK1623" s="1"/>
      <c r="AL1623" s="1"/>
      <c r="AM1623" s="1"/>
      <c r="AN1623" s="1"/>
      <c r="AO1623" s="1"/>
    </row>
    <row r="1624" spans="1:41" ht="16">
      <c r="A1624" s="1" t="s">
        <v>10700</v>
      </c>
      <c r="B1624" s="3">
        <v>46056.472627314797</v>
      </c>
      <c r="C1624" s="14">
        <v>811</v>
      </c>
      <c r="D1624" s="1" t="s">
        <v>10701</v>
      </c>
      <c r="E1624" s="1" t="s">
        <v>10702</v>
      </c>
      <c r="F1624" s="1" t="s">
        <v>100</v>
      </c>
      <c r="G1624" s="1" t="s">
        <v>10703</v>
      </c>
      <c r="H1624" s="1" t="s">
        <v>10704</v>
      </c>
      <c r="I1624" s="1" t="s">
        <v>10705</v>
      </c>
      <c r="J1624" s="1" t="s">
        <v>10706</v>
      </c>
      <c r="K1624" s="1" t="s">
        <v>139</v>
      </c>
      <c r="L1624" s="1" t="s">
        <v>33</v>
      </c>
      <c r="M1624" s="1" t="b">
        <v>0</v>
      </c>
      <c r="N1624" s="1" t="s">
        <v>47</v>
      </c>
      <c r="O1624" s="1" t="s">
        <v>48</v>
      </c>
      <c r="P1624" s="1" t="s">
        <v>10068</v>
      </c>
      <c r="Q1624" s="1" t="s">
        <v>37</v>
      </c>
      <c r="R1624" s="1" t="s">
        <v>38</v>
      </c>
      <c r="S1624" s="1" t="s">
        <v>69</v>
      </c>
      <c r="T1624" s="1" t="s">
        <v>10708</v>
      </c>
      <c r="U1624" s="1" t="s">
        <v>10709</v>
      </c>
      <c r="V1624" s="1" t="s">
        <v>10710</v>
      </c>
      <c r="W1624" s="1" t="s">
        <v>276</v>
      </c>
      <c r="X1624" s="1" t="s">
        <v>10711</v>
      </c>
      <c r="Y1624" s="1" t="s">
        <v>69</v>
      </c>
      <c r="Z1624" s="1" t="s">
        <v>139</v>
      </c>
      <c r="AA1624" s="1" t="s">
        <v>23370</v>
      </c>
      <c r="AB1624" s="1" t="s">
        <v>138</v>
      </c>
      <c r="AD1624" s="1" t="str">
        <f>VLOOKUP($K1624,「工具标准名」映射表!$B:$I,3,0)</f>
        <v>豆包</v>
      </c>
      <c r="AE1624" s="1" t="str">
        <f>VLOOKUP($K1624,「工具标准名」映射表!$B:$I,4,0)</f>
        <v>功能应用层</v>
      </c>
      <c r="AF1624" s="1" t="str">
        <f>VLOOKUP($K1624,「工具标准名」映射表!$B:$I,5,0)</f>
        <v>功能应用（教学辅助工具）</v>
      </c>
      <c r="AG1624" s="1" t="str">
        <f>VLOOKUP($K1624,「工具标准名」映射表!$B:$I,6,0)</f>
        <v>软件工具</v>
      </c>
      <c r="AH1624" s="1" t="str">
        <f>VLOOKUP($K1624,「工具标准名」映射表!$B:$I,7,0)</f>
        <v>其他</v>
      </c>
      <c r="AI1624" s="1" t="str">
        <f>VLOOKUP($K1624,「工具标准名」映射表!$B:$I,8,0)</f>
        <v>否</v>
      </c>
      <c r="AJ1624" s="1" t="s">
        <v>138</v>
      </c>
      <c r="AK1624" s="1"/>
      <c r="AL1624" s="1"/>
      <c r="AM1624" s="1"/>
      <c r="AN1624" s="1"/>
      <c r="AO1624" s="1"/>
    </row>
    <row r="1625" spans="1:41" ht="16">
      <c r="A1625" s="1" t="s">
        <v>10700</v>
      </c>
      <c r="B1625" s="3">
        <v>46056.472627314797</v>
      </c>
      <c r="C1625" s="14">
        <v>811</v>
      </c>
      <c r="D1625" s="1" t="s">
        <v>10701</v>
      </c>
      <c r="E1625" s="1" t="s">
        <v>10702</v>
      </c>
      <c r="F1625" s="1" t="s">
        <v>100</v>
      </c>
      <c r="G1625" s="1" t="s">
        <v>10703</v>
      </c>
      <c r="H1625" s="1" t="s">
        <v>10704</v>
      </c>
      <c r="I1625" s="1" t="s">
        <v>10705</v>
      </c>
      <c r="J1625" s="1" t="s">
        <v>10706</v>
      </c>
      <c r="K1625" s="1" t="s">
        <v>4532</v>
      </c>
      <c r="L1625" s="1" t="s">
        <v>33</v>
      </c>
      <c r="M1625" s="1" t="b">
        <v>0</v>
      </c>
      <c r="N1625" s="1" t="s">
        <v>47</v>
      </c>
      <c r="O1625" s="1" t="s">
        <v>48</v>
      </c>
      <c r="P1625" s="1" t="s">
        <v>7171</v>
      </c>
      <c r="Q1625" s="1" t="s">
        <v>37</v>
      </c>
      <c r="R1625" s="1" t="s">
        <v>38</v>
      </c>
      <c r="S1625" s="1" t="s">
        <v>69</v>
      </c>
      <c r="T1625" s="1" t="s">
        <v>10708</v>
      </c>
      <c r="U1625" s="1" t="s">
        <v>10709</v>
      </c>
      <c r="V1625" s="1" t="s">
        <v>10710</v>
      </c>
      <c r="W1625" s="1" t="s">
        <v>276</v>
      </c>
      <c r="X1625" s="1" t="s">
        <v>10711</v>
      </c>
      <c r="Y1625" s="1" t="s">
        <v>69</v>
      </c>
      <c r="Z1625" s="1" t="s">
        <v>4532</v>
      </c>
      <c r="AA1625" s="1">
        <v>0</v>
      </c>
      <c r="AB1625" s="1" t="s">
        <v>138</v>
      </c>
      <c r="AD1625" s="1" t="str">
        <f>VLOOKUP($K1625,「工具标准名」映射表!$B:$I,3,0)</f>
        <v>Kimi</v>
      </c>
      <c r="AE1625" s="1" t="str">
        <f>VLOOKUP($K1625,「工具标准名」映射表!$B:$I,4,0)</f>
        <v>功能应用层</v>
      </c>
      <c r="AF1625" s="1" t="str">
        <f>VLOOKUP($K1625,「工具标准名」映射表!$B:$I,5,0)</f>
        <v>功能应用（教学辅助工具）</v>
      </c>
      <c r="AG1625" s="1" t="str">
        <f>VLOOKUP($K1625,「工具标准名」映射表!$B:$I,6,0)</f>
        <v>软件工具</v>
      </c>
      <c r="AH1625" s="1" t="str">
        <f>VLOOKUP($K1625,「工具标准名」映射表!$B:$I,7,0)</f>
        <v>其他</v>
      </c>
      <c r="AI1625" s="1" t="str">
        <f>VLOOKUP($K1625,「工具标准名」映射表!$B:$I,8,0)</f>
        <v>否</v>
      </c>
      <c r="AJ1625" s="1" t="s">
        <v>138</v>
      </c>
      <c r="AK1625" s="1"/>
      <c r="AL1625" s="1"/>
      <c r="AM1625" s="1"/>
      <c r="AN1625" s="1"/>
      <c r="AO1625" s="1"/>
    </row>
    <row r="1626" spans="1:41" ht="16">
      <c r="A1626" s="1" t="s">
        <v>10700</v>
      </c>
      <c r="B1626" s="3">
        <v>46056.472627314797</v>
      </c>
      <c r="C1626" s="14">
        <v>811</v>
      </c>
      <c r="D1626" s="1" t="s">
        <v>10701</v>
      </c>
      <c r="E1626" s="1" t="s">
        <v>10702</v>
      </c>
      <c r="F1626" s="1" t="s">
        <v>100</v>
      </c>
      <c r="G1626" s="1" t="s">
        <v>10703</v>
      </c>
      <c r="H1626" s="1" t="s">
        <v>10704</v>
      </c>
      <c r="I1626" s="1" t="s">
        <v>10705</v>
      </c>
      <c r="J1626" s="1" t="s">
        <v>10706</v>
      </c>
      <c r="K1626" s="1" t="s">
        <v>9179</v>
      </c>
      <c r="L1626" s="1" t="s">
        <v>33</v>
      </c>
      <c r="M1626" s="1" t="b">
        <v>0</v>
      </c>
      <c r="N1626" s="1" t="s">
        <v>47</v>
      </c>
      <c r="O1626" s="1" t="s">
        <v>48</v>
      </c>
      <c r="P1626" s="1" t="s">
        <v>9191</v>
      </c>
      <c r="Q1626" s="1" t="s">
        <v>37</v>
      </c>
      <c r="R1626" s="1" t="s">
        <v>38</v>
      </c>
      <c r="S1626" s="1" t="s">
        <v>69</v>
      </c>
      <c r="T1626" s="1" t="s">
        <v>10708</v>
      </c>
      <c r="U1626" s="1" t="s">
        <v>10709</v>
      </c>
      <c r="V1626" s="1" t="s">
        <v>10710</v>
      </c>
      <c r="W1626" s="1" t="s">
        <v>276</v>
      </c>
      <c r="X1626" s="1" t="s">
        <v>10711</v>
      </c>
      <c r="Y1626" s="1" t="s">
        <v>69</v>
      </c>
      <c r="Z1626" s="1" t="s">
        <v>5403</v>
      </c>
      <c r="AA1626" s="1" t="s">
        <v>23385</v>
      </c>
      <c r="AB1626" s="1" t="s">
        <v>138</v>
      </c>
      <c r="AD1626" s="1" t="str">
        <f>VLOOKUP($K1626,「工具标准名」映射表!$B:$I,3,0)</f>
        <v>钉钉</v>
      </c>
      <c r="AE1626" s="1" t="str">
        <f>VLOOKUP($K1626,「工具标准名」映射表!$B:$I,4,0)</f>
        <v>功能应用层</v>
      </c>
      <c r="AF1626" s="1" t="str">
        <f>VLOOKUP($K1626,「工具标准名」映射表!$B:$I,5,0)</f>
        <v>功能应用层（移动端 App）</v>
      </c>
      <c r="AG1626" s="1" t="str">
        <f>VLOOKUP($K1626,「工具标准名」映射表!$B:$I,6,0)</f>
        <v>软件工具</v>
      </c>
      <c r="AH1626" s="1" t="str">
        <f>VLOOKUP($K1626,「工具标准名」映射表!$B:$I,7,0)</f>
        <v>AI智能体</v>
      </c>
      <c r="AI1626" s="1" t="str">
        <f>VLOOKUP($K1626,「工具标准名」映射表!$B:$I,8,0)</f>
        <v>否</v>
      </c>
      <c r="AJ1626" s="1" t="s">
        <v>138</v>
      </c>
      <c r="AK1626" s="1"/>
      <c r="AL1626" s="1"/>
      <c r="AM1626" s="1"/>
      <c r="AN1626" s="1"/>
      <c r="AO1626" s="1"/>
    </row>
    <row r="1627" spans="1:41" ht="16">
      <c r="A1627" s="1" t="s">
        <v>10715</v>
      </c>
      <c r="B1627" s="3">
        <v>46056.472650463002</v>
      </c>
      <c r="C1627" s="14">
        <v>812</v>
      </c>
      <c r="D1627" s="1" t="s">
        <v>10716</v>
      </c>
      <c r="E1627" s="1" t="s">
        <v>10717</v>
      </c>
      <c r="F1627" s="1" t="s">
        <v>27</v>
      </c>
      <c r="G1627" s="1" t="s">
        <v>10718</v>
      </c>
      <c r="H1627" s="1" t="s">
        <v>10719</v>
      </c>
      <c r="I1627" s="1" t="s">
        <v>10720</v>
      </c>
      <c r="J1627" s="1" t="s">
        <v>10721</v>
      </c>
      <c r="K1627" s="1" t="s">
        <v>124</v>
      </c>
      <c r="L1627" s="1" t="s">
        <v>33</v>
      </c>
      <c r="M1627" s="1" t="b">
        <v>0</v>
      </c>
      <c r="N1627" s="1" t="s">
        <v>47</v>
      </c>
      <c r="O1627" s="1" t="s">
        <v>48</v>
      </c>
      <c r="P1627" s="1" t="s">
        <v>5601</v>
      </c>
      <c r="Q1627" s="1" t="s">
        <v>37</v>
      </c>
      <c r="R1627" s="1" t="s">
        <v>38</v>
      </c>
      <c r="S1627" s="1" t="s">
        <v>39</v>
      </c>
      <c r="T1627" s="1" t="s">
        <v>10724</v>
      </c>
      <c r="U1627" s="1" t="s">
        <v>10720</v>
      </c>
      <c r="V1627" s="1" t="s">
        <v>10725</v>
      </c>
      <c r="W1627" s="1" t="s">
        <v>10726</v>
      </c>
      <c r="X1627" s="1" t="s">
        <v>10727</v>
      </c>
      <c r="Y1627" s="1" t="s">
        <v>43</v>
      </c>
      <c r="Z1627" s="1" t="s">
        <v>4864</v>
      </c>
      <c r="AA1627" s="1" t="s">
        <v>23367</v>
      </c>
      <c r="AB1627" s="1" t="s">
        <v>138</v>
      </c>
      <c r="AD1627" s="1" t="str">
        <f>VLOOKUP($K1627,「工具标准名」映射表!$B:$I,3,0)</f>
        <v>DeepSeek 大模型</v>
      </c>
      <c r="AE1627" s="1" t="str">
        <f>VLOOKUP($K1627,「工具标准名」映射表!$B:$I,4,0)</f>
        <v>功能应用层</v>
      </c>
      <c r="AF1627" s="1" t="str">
        <f>VLOOKUP($K1627,「工具标准名」映射表!$B:$I,5,0)</f>
        <v>功能应用（教学辅助工具）</v>
      </c>
      <c r="AG1627" s="1" t="str">
        <f>VLOOKUP($K1627,「工具标准名」映射表!$B:$I,6,0)</f>
        <v>软件工具</v>
      </c>
      <c r="AH1627" s="1" t="str">
        <f>VLOOKUP($K1627,「工具标准名」映射表!$B:$I,7,0)</f>
        <v>AI智能体</v>
      </c>
      <c r="AI1627" s="1" t="str">
        <f>VLOOKUP($K1627,「工具标准名」映射表!$B:$I,8,0)</f>
        <v>否</v>
      </c>
      <c r="AJ1627" s="1" t="s">
        <v>138</v>
      </c>
      <c r="AK1627" s="1"/>
      <c r="AL1627" s="1"/>
      <c r="AM1627" s="1"/>
      <c r="AN1627" s="1"/>
      <c r="AO1627" s="1"/>
    </row>
    <row r="1628" spans="1:41" ht="16">
      <c r="A1628" s="1" t="s">
        <v>10715</v>
      </c>
      <c r="B1628" s="3">
        <v>46056.472650463002</v>
      </c>
      <c r="C1628" s="14">
        <v>812</v>
      </c>
      <c r="D1628" s="1" t="s">
        <v>10716</v>
      </c>
      <c r="E1628" s="1" t="s">
        <v>10717</v>
      </c>
      <c r="F1628" s="1" t="s">
        <v>27</v>
      </c>
      <c r="G1628" s="1" t="s">
        <v>10718</v>
      </c>
      <c r="H1628" s="1" t="s">
        <v>10719</v>
      </c>
      <c r="I1628" s="1" t="s">
        <v>10720</v>
      </c>
      <c r="J1628" s="1" t="s">
        <v>10721</v>
      </c>
      <c r="K1628" s="1" t="s">
        <v>214</v>
      </c>
      <c r="L1628" s="1" t="s">
        <v>33</v>
      </c>
      <c r="M1628" s="1" t="b">
        <v>0</v>
      </c>
      <c r="N1628" s="1" t="s">
        <v>47</v>
      </c>
      <c r="O1628" s="1" t="s">
        <v>48</v>
      </c>
      <c r="P1628" s="1" t="s">
        <v>18909</v>
      </c>
      <c r="Q1628" s="1" t="s">
        <v>37</v>
      </c>
      <c r="R1628" s="1" t="s">
        <v>38</v>
      </c>
      <c r="S1628" s="1" t="s">
        <v>39</v>
      </c>
      <c r="T1628" s="1" t="s">
        <v>10724</v>
      </c>
      <c r="U1628" s="1" t="s">
        <v>10720</v>
      </c>
      <c r="V1628" s="1" t="s">
        <v>10725</v>
      </c>
      <c r="W1628" s="1" t="s">
        <v>10726</v>
      </c>
      <c r="X1628" s="1" t="s">
        <v>10727</v>
      </c>
      <c r="Y1628" s="1" t="s">
        <v>43</v>
      </c>
      <c r="Z1628" s="1" t="s">
        <v>214</v>
      </c>
      <c r="AA1628" s="1" t="s">
        <v>23374</v>
      </c>
      <c r="AB1628" s="1" t="s">
        <v>138</v>
      </c>
      <c r="AD1628" s="1" t="str">
        <f>VLOOKUP($K1628,「工具标准名」映射表!$B:$I,3,0)</f>
        <v>希沃白板</v>
      </c>
      <c r="AE1628" s="1" t="str">
        <f>VLOOKUP($K1628,「工具标准名」映射表!$B:$I,4,0)</f>
        <v>功能应用层</v>
      </c>
      <c r="AF1628" s="1" t="str">
        <f>VLOOKUP($K1628,「工具标准名」映射表!$B:$I,5,0)</f>
        <v>功能应用（教学辅助工具）</v>
      </c>
      <c r="AG1628" s="1" t="str">
        <f>VLOOKUP($K1628,「工具标准名」映射表!$B:$I,6,0)</f>
        <v>软件工具</v>
      </c>
      <c r="AH1628" s="1" t="str">
        <f>VLOOKUP($K1628,「工具标准名」映射表!$B:$I,7,0)</f>
        <v>AI智能体</v>
      </c>
      <c r="AI1628" s="1" t="str">
        <f>VLOOKUP($K1628,「工具标准名」映射表!$B:$I,8,0)</f>
        <v>否</v>
      </c>
      <c r="AJ1628" s="1" t="s">
        <v>138</v>
      </c>
      <c r="AK1628" s="1"/>
      <c r="AL1628" s="1"/>
      <c r="AM1628" s="1"/>
      <c r="AN1628" s="1"/>
      <c r="AO1628" s="1"/>
    </row>
    <row r="1629" spans="1:41" ht="16">
      <c r="A1629" s="1" t="s">
        <v>10715</v>
      </c>
      <c r="B1629" s="3">
        <v>46056.472650463002</v>
      </c>
      <c r="C1629" s="14">
        <v>812</v>
      </c>
      <c r="D1629" s="1" t="s">
        <v>10716</v>
      </c>
      <c r="E1629" s="1" t="s">
        <v>10717</v>
      </c>
      <c r="F1629" s="1" t="s">
        <v>27</v>
      </c>
      <c r="G1629" s="1" t="s">
        <v>10718</v>
      </c>
      <c r="H1629" s="1" t="s">
        <v>10719</v>
      </c>
      <c r="I1629" s="1" t="s">
        <v>10720</v>
      </c>
      <c r="J1629" s="1" t="s">
        <v>10721</v>
      </c>
      <c r="K1629" s="1" t="s">
        <v>10729</v>
      </c>
      <c r="L1629" s="1" t="s">
        <v>33</v>
      </c>
      <c r="M1629" s="1" t="b">
        <v>0</v>
      </c>
      <c r="N1629" s="1" t="s">
        <v>47</v>
      </c>
      <c r="O1629" s="1" t="s">
        <v>66</v>
      </c>
      <c r="P1629" s="1" t="s">
        <v>18232</v>
      </c>
      <c r="Q1629" s="1" t="s">
        <v>37</v>
      </c>
      <c r="R1629" s="1" t="s">
        <v>38</v>
      </c>
      <c r="S1629" s="1" t="s">
        <v>39</v>
      </c>
      <c r="T1629" s="1" t="s">
        <v>10724</v>
      </c>
      <c r="U1629" s="1" t="s">
        <v>10720</v>
      </c>
      <c r="V1629" s="1" t="s">
        <v>10725</v>
      </c>
      <c r="W1629" s="1" t="s">
        <v>10726</v>
      </c>
      <c r="X1629" s="1" t="s">
        <v>10727</v>
      </c>
      <c r="Y1629" s="1" t="s">
        <v>43</v>
      </c>
      <c r="Z1629" s="1" t="s">
        <v>8834</v>
      </c>
      <c r="AA1629" s="1" t="s">
        <v>23382</v>
      </c>
      <c r="AB1629" s="1" t="s">
        <v>138</v>
      </c>
      <c r="AD1629" s="1" t="str">
        <f>VLOOKUP($K1629,「工具标准名」映射表!$B:$I,3,0)</f>
        <v>文心一言</v>
      </c>
      <c r="AE1629" s="1" t="str">
        <f>VLOOKUP($K1629,「工具标准名」映射表!$B:$I,4,0)</f>
        <v>技术层</v>
      </c>
      <c r="AF1629" s="1" t="str">
        <f>VLOOKUP($K1629,「工具标准名」映射表!$B:$I,5,0)</f>
        <v>技术层（通用大模型）</v>
      </c>
      <c r="AG1629" s="1" t="str">
        <f>VLOOKUP($K1629,「工具标准名」映射表!$B:$I,6,0)</f>
        <v>软件工具</v>
      </c>
      <c r="AH1629" s="1" t="str">
        <f>VLOOKUP($K1629,「工具标准名」映射表!$B:$I,7,0)</f>
        <v>大语言模型</v>
      </c>
      <c r="AI1629" s="1" t="str">
        <f>VLOOKUP($K1629,「工具标准名」映射表!$B:$I,8,0)</f>
        <v>是</v>
      </c>
      <c r="AJ1629" s="1" t="s">
        <v>138</v>
      </c>
      <c r="AK1629" s="1"/>
      <c r="AL1629" s="1"/>
      <c r="AM1629" s="1"/>
      <c r="AN1629" s="1"/>
      <c r="AO1629" s="1"/>
    </row>
    <row r="1630" spans="1:41" ht="16">
      <c r="A1630" s="1" t="s">
        <v>10731</v>
      </c>
      <c r="B1630" s="3">
        <v>46056.472650463002</v>
      </c>
      <c r="C1630" s="14">
        <v>814</v>
      </c>
      <c r="D1630" s="1" t="s">
        <v>10732</v>
      </c>
      <c r="E1630" s="1" t="s">
        <v>736</v>
      </c>
      <c r="F1630" s="1" t="s">
        <v>5421</v>
      </c>
      <c r="G1630" s="1" t="s">
        <v>10733</v>
      </c>
      <c r="H1630" s="1" t="s">
        <v>10734</v>
      </c>
      <c r="I1630" s="1" t="s">
        <v>10735</v>
      </c>
      <c r="J1630" s="1" t="s">
        <v>10736</v>
      </c>
      <c r="K1630" s="1" t="s">
        <v>771</v>
      </c>
      <c r="L1630" s="1" t="s">
        <v>33</v>
      </c>
      <c r="M1630" s="1" t="b">
        <v>0</v>
      </c>
      <c r="N1630" s="1" t="s">
        <v>65</v>
      </c>
      <c r="O1630" s="1" t="s">
        <v>66</v>
      </c>
      <c r="P1630" s="1" t="s">
        <v>21188</v>
      </c>
      <c r="Q1630" s="1" t="s">
        <v>37</v>
      </c>
      <c r="R1630" s="1" t="s">
        <v>698</v>
      </c>
      <c r="S1630" s="1" t="s">
        <v>69</v>
      </c>
      <c r="T1630" s="1" t="s">
        <v>10738</v>
      </c>
      <c r="U1630" s="1" t="s">
        <v>10739</v>
      </c>
      <c r="V1630" s="1" t="s">
        <v>10740</v>
      </c>
      <c r="W1630" s="1" t="s">
        <v>10741</v>
      </c>
      <c r="X1630" s="1" t="s">
        <v>10742</v>
      </c>
      <c r="Y1630" s="1" t="s">
        <v>69</v>
      </c>
      <c r="Z1630" s="1" t="s">
        <v>771</v>
      </c>
      <c r="AA1630" s="1">
        <v>0</v>
      </c>
      <c r="AB1630" s="1" t="s">
        <v>96</v>
      </c>
      <c r="AD1630" s="1" t="str">
        <f>VLOOKUP($K1630,「工具标准名」映射表!$B:$I,3,0)</f>
        <v>运动手环</v>
      </c>
      <c r="AE1630" s="1" t="str">
        <f>VLOOKUP($K1630,「工具标准名」映射表!$B:$I,4,0)</f>
        <v>功能应用层</v>
      </c>
      <c r="AF1630" s="1" t="str">
        <f>VLOOKUP($K1630,「工具标准名」映射表!$B:$I,5,0)</f>
        <v>功能应用层（可穿戴设备）</v>
      </c>
      <c r="AG1630" s="1" t="str">
        <f>VLOOKUP($K1630,「工具标准名」映射表!$B:$I,6,0)</f>
        <v>软件工具</v>
      </c>
      <c r="AH1630" s="1" t="str">
        <f>VLOOKUP($K1630,「工具标准名」映射表!$B:$I,7,0)</f>
        <v>AI智能体</v>
      </c>
      <c r="AI1630" s="1" t="str">
        <f>VLOOKUP($K1630,「工具标准名」映射表!$B:$I,8,0)</f>
        <v>否</v>
      </c>
      <c r="AJ1630" s="1" t="s">
        <v>96</v>
      </c>
      <c r="AK1630" s="1"/>
      <c r="AL1630" s="1"/>
      <c r="AM1630" s="1"/>
      <c r="AN1630" s="1"/>
      <c r="AO1630" s="1"/>
    </row>
    <row r="1631" spans="1:41" ht="16">
      <c r="A1631" s="1" t="s">
        <v>10743</v>
      </c>
      <c r="B1631" s="3">
        <v>46056.472650463002</v>
      </c>
      <c r="C1631" s="14">
        <v>815</v>
      </c>
      <c r="D1631" s="1" t="s">
        <v>10744</v>
      </c>
      <c r="E1631" s="1" t="s">
        <v>617</v>
      </c>
      <c r="F1631" s="1" t="s">
        <v>27</v>
      </c>
      <c r="G1631" s="1" t="s">
        <v>10745</v>
      </c>
      <c r="H1631" s="1" t="s">
        <v>10746</v>
      </c>
      <c r="I1631" s="1" t="s">
        <v>10747</v>
      </c>
      <c r="J1631" s="1" t="s">
        <v>10748</v>
      </c>
      <c r="K1631" s="1" t="s">
        <v>10749</v>
      </c>
      <c r="L1631" s="1" t="s">
        <v>20099</v>
      </c>
      <c r="M1631" s="1" t="b">
        <v>1</v>
      </c>
      <c r="N1631" s="1" t="s">
        <v>47</v>
      </c>
      <c r="O1631" s="1" t="s">
        <v>54</v>
      </c>
      <c r="P1631" s="1" t="s">
        <v>20100</v>
      </c>
      <c r="Q1631" s="1" t="s">
        <v>37</v>
      </c>
      <c r="R1631" s="1" t="s">
        <v>38</v>
      </c>
      <c r="S1631" s="1" t="s">
        <v>39</v>
      </c>
      <c r="T1631" s="1" t="s">
        <v>10751</v>
      </c>
      <c r="U1631" s="1" t="s">
        <v>10747</v>
      </c>
      <c r="V1631" s="1" t="s">
        <v>10752</v>
      </c>
      <c r="W1631" s="1" t="s">
        <v>10753</v>
      </c>
      <c r="X1631" s="1" t="s">
        <v>10754</v>
      </c>
      <c r="Y1631" s="1" t="s">
        <v>10755</v>
      </c>
      <c r="Z1631" s="1" t="s">
        <v>10749</v>
      </c>
      <c r="AA1631" s="1">
        <v>0</v>
      </c>
      <c r="AB1631" s="1" t="s">
        <v>96</v>
      </c>
      <c r="AD1631" s="1" t="str">
        <f>VLOOKUP($K1631,「工具标准名」映射表!$B:$I,3,0)</f>
        <v>星乐读</v>
      </c>
      <c r="AE1631" s="1" t="str">
        <f>VLOOKUP($K1631,「工具标准名」映射表!$B:$I,4,0)</f>
        <v>教育数据层</v>
      </c>
      <c r="AF1631" s="1" t="str">
        <f>VLOOKUP($K1631,「工具标准名」映射表!$B:$I,5,0)</f>
        <v>教育数据层（资源数据）</v>
      </c>
      <c r="AG1631" s="1" t="str">
        <f>VLOOKUP($K1631,「工具标准名」映射表!$B:$I,6,0)</f>
        <v>在线资源</v>
      </c>
      <c r="AH1631" s="1" t="str">
        <f>VLOOKUP($K1631,「工具标准名」映射表!$B:$I,7,0)</f>
        <v>大语言模型</v>
      </c>
      <c r="AI1631" s="1" t="str">
        <f>VLOOKUP($K1631,「工具标准名」映射表!$B:$I,8,0)</f>
        <v>是</v>
      </c>
      <c r="AJ1631" s="1" t="s">
        <v>96</v>
      </c>
      <c r="AK1631" s="1"/>
      <c r="AL1631" s="1"/>
      <c r="AM1631" s="1"/>
      <c r="AN1631" s="1"/>
      <c r="AO1631" s="1"/>
    </row>
    <row r="1632" spans="1:41" ht="16">
      <c r="A1632" s="1" t="s">
        <v>10756</v>
      </c>
      <c r="B1632" s="3">
        <v>46056.472627314797</v>
      </c>
      <c r="C1632" s="14">
        <v>816</v>
      </c>
      <c r="D1632" s="1" t="s">
        <v>10757</v>
      </c>
      <c r="E1632" s="1" t="s">
        <v>617</v>
      </c>
      <c r="F1632" s="1" t="s">
        <v>100</v>
      </c>
      <c r="G1632" s="1" t="s">
        <v>10758</v>
      </c>
      <c r="H1632" s="1" t="s">
        <v>10759</v>
      </c>
      <c r="I1632" s="1" t="s">
        <v>10760</v>
      </c>
      <c r="J1632" s="1" t="s">
        <v>10761</v>
      </c>
      <c r="K1632" s="1" t="s">
        <v>3493</v>
      </c>
      <c r="L1632" s="1" t="s">
        <v>33</v>
      </c>
      <c r="M1632" s="1" t="b">
        <v>0</v>
      </c>
      <c r="N1632" s="1" t="s">
        <v>47</v>
      </c>
      <c r="O1632" s="1" t="s">
        <v>54</v>
      </c>
      <c r="P1632" s="1" t="s">
        <v>3492</v>
      </c>
      <c r="Q1632" s="1" t="s">
        <v>37</v>
      </c>
      <c r="R1632" s="1" t="s">
        <v>171</v>
      </c>
      <c r="S1632" s="1" t="s">
        <v>39</v>
      </c>
      <c r="T1632" s="1" t="s">
        <v>10763</v>
      </c>
      <c r="U1632" s="1" t="s">
        <v>10764</v>
      </c>
      <c r="V1632" s="1" t="s">
        <v>10765</v>
      </c>
      <c r="W1632" s="1" t="s">
        <v>10766</v>
      </c>
      <c r="X1632" s="1" t="s">
        <v>10767</v>
      </c>
      <c r="Y1632" s="1" t="s">
        <v>43</v>
      </c>
      <c r="Z1632" s="1" t="s">
        <v>3493</v>
      </c>
      <c r="AA1632" s="1">
        <v>0</v>
      </c>
      <c r="AB1632" s="1" t="s">
        <v>96</v>
      </c>
      <c r="AD1632" s="1" t="str">
        <f>VLOOKUP($K1632,「工具标准名」映射表!$B:$I,3,0)</f>
        <v>AI视频情境</v>
      </c>
      <c r="AE1632" s="1" t="str">
        <f>VLOOKUP($K1632,「工具标准名」映射表!$B:$I,4,0)</f>
        <v>功能应用层</v>
      </c>
      <c r="AF1632" s="1" t="str">
        <f>VLOOKUP($K1632,「工具标准名」映射表!$B:$I,5,0)</f>
        <v>功能应用（教学辅助工具）</v>
      </c>
      <c r="AG1632" s="1" t="str">
        <f>VLOOKUP($K1632,「工具标准名」映射表!$B:$I,6,0)</f>
        <v>软件工具</v>
      </c>
      <c r="AH1632" s="1" t="str">
        <f>VLOOKUP($K1632,「工具标准名」映射表!$B:$I,7,0)</f>
        <v>AI智能体</v>
      </c>
      <c r="AI1632" s="1" t="str">
        <f>VLOOKUP($K1632,「工具标准名」映射表!$B:$I,8,0)</f>
        <v>否</v>
      </c>
      <c r="AJ1632" s="1" t="s">
        <v>96</v>
      </c>
      <c r="AK1632" s="1"/>
      <c r="AL1632" s="1"/>
      <c r="AM1632" s="1"/>
      <c r="AN1632" s="1"/>
      <c r="AO1632" s="1"/>
    </row>
    <row r="1633" spans="1:41" ht="16">
      <c r="A1633" s="1" t="s">
        <v>10768</v>
      </c>
      <c r="B1633" s="3">
        <v>46056.472650463002</v>
      </c>
      <c r="C1633" s="14">
        <v>817</v>
      </c>
      <c r="D1633" s="1" t="s">
        <v>10769</v>
      </c>
      <c r="E1633" s="1" t="s">
        <v>617</v>
      </c>
      <c r="F1633" s="1" t="s">
        <v>100</v>
      </c>
      <c r="G1633" s="1" t="s">
        <v>10770</v>
      </c>
      <c r="H1633" s="1" t="s">
        <v>10771</v>
      </c>
      <c r="I1633" s="1" t="s">
        <v>10772</v>
      </c>
      <c r="J1633" s="1" t="s">
        <v>10773</v>
      </c>
      <c r="K1633" s="1" t="s">
        <v>10774</v>
      </c>
      <c r="L1633" s="1" t="s">
        <v>19701</v>
      </c>
      <c r="M1633" s="1" t="b">
        <v>1</v>
      </c>
      <c r="N1633" s="1" t="s">
        <v>47</v>
      </c>
      <c r="O1633" s="1" t="s">
        <v>54</v>
      </c>
      <c r="P1633" s="1" t="s">
        <v>19702</v>
      </c>
      <c r="Q1633" s="1" t="s">
        <v>37</v>
      </c>
      <c r="R1633" s="1" t="s">
        <v>38</v>
      </c>
      <c r="S1633" s="1" t="s">
        <v>39</v>
      </c>
      <c r="T1633" s="1" t="s">
        <v>10776</v>
      </c>
      <c r="U1633" s="1" t="s">
        <v>958</v>
      </c>
      <c r="V1633" s="1" t="s">
        <v>10777</v>
      </c>
      <c r="W1633" s="1" t="s">
        <v>10778</v>
      </c>
      <c r="X1633" s="1" t="s">
        <v>10779</v>
      </c>
      <c r="Y1633" s="1" t="s">
        <v>156</v>
      </c>
      <c r="Z1633" s="1" t="s">
        <v>10774</v>
      </c>
      <c r="AA1633" s="1">
        <v>0</v>
      </c>
      <c r="AB1633" s="1" t="s">
        <v>96</v>
      </c>
      <c r="AD1633" s="1" t="str">
        <f>VLOOKUP($K1633,「工具标准名」映射表!$B:$I,3,0)</f>
        <v>小兰书童</v>
      </c>
      <c r="AE1633" s="1" t="str">
        <f>VLOOKUP($K1633,「工具标准名」映射表!$B:$I,4,0)</f>
        <v>功能应用层</v>
      </c>
      <c r="AF1633" s="1" t="str">
        <f>VLOOKUP($K1633,「工具标准名」映射表!$B:$I,5,0)</f>
        <v>功能应用（平台型综合系统）</v>
      </c>
      <c r="AG1633" s="1" t="str">
        <f>VLOOKUP($K1633,「工具标准名」映射表!$B:$I,6,0)</f>
        <v>软件工具</v>
      </c>
      <c r="AH1633" s="1" t="str">
        <f>VLOOKUP($K1633,「工具标准名」映射表!$B:$I,7,0)</f>
        <v>AI智能体</v>
      </c>
      <c r="AI1633" s="1" t="str">
        <f>VLOOKUP($K1633,「工具标准名」映射表!$B:$I,8,0)</f>
        <v>否</v>
      </c>
      <c r="AJ1633" s="1" t="s">
        <v>96</v>
      </c>
      <c r="AK1633" s="1"/>
      <c r="AL1633" s="1"/>
      <c r="AM1633" s="1"/>
      <c r="AN1633" s="1"/>
      <c r="AO1633" s="1"/>
    </row>
    <row r="1634" spans="1:41" ht="16">
      <c r="A1634" s="1" t="s">
        <v>10780</v>
      </c>
      <c r="B1634" s="3">
        <v>46056.472650463002</v>
      </c>
      <c r="C1634" s="14">
        <v>818</v>
      </c>
      <c r="D1634" s="1" t="s">
        <v>10781</v>
      </c>
      <c r="E1634" s="1" t="s">
        <v>617</v>
      </c>
      <c r="F1634" s="1" t="s">
        <v>27</v>
      </c>
      <c r="G1634" s="1" t="s">
        <v>10782</v>
      </c>
      <c r="H1634" s="1" t="s">
        <v>10783</v>
      </c>
      <c r="I1634" s="1" t="s">
        <v>10784</v>
      </c>
      <c r="J1634" s="1" t="s">
        <v>10785</v>
      </c>
      <c r="K1634" s="1" t="s">
        <v>10786</v>
      </c>
      <c r="L1634" s="1" t="s">
        <v>33</v>
      </c>
      <c r="M1634" s="1" t="b">
        <v>1</v>
      </c>
      <c r="N1634" s="1" t="s">
        <v>47</v>
      </c>
      <c r="O1634" s="1" t="s">
        <v>54</v>
      </c>
      <c r="P1634" s="1" t="s">
        <v>19929</v>
      </c>
      <c r="Q1634" s="1" t="s">
        <v>37</v>
      </c>
      <c r="R1634" s="1" t="s">
        <v>38</v>
      </c>
      <c r="S1634" s="1" t="s">
        <v>39</v>
      </c>
      <c r="T1634" s="1" t="s">
        <v>10788</v>
      </c>
      <c r="U1634" s="1" t="s">
        <v>10784</v>
      </c>
      <c r="V1634" s="1" t="s">
        <v>10789</v>
      </c>
      <c r="W1634" s="1" t="s">
        <v>10790</v>
      </c>
      <c r="X1634" s="1" t="s">
        <v>10791</v>
      </c>
      <c r="Y1634" s="1" t="s">
        <v>801</v>
      </c>
      <c r="Z1634" s="1" t="s">
        <v>10786</v>
      </c>
      <c r="AA1634" s="1">
        <v>0</v>
      </c>
      <c r="AB1634" s="1" t="s">
        <v>96</v>
      </c>
      <c r="AD1634" s="1" t="str">
        <f>VLOOKUP($K1634,「工具标准名」映射表!$B:$I,3,0)</f>
        <v>晓晖老师</v>
      </c>
      <c r="AE1634" s="1" t="str">
        <f>VLOOKUP($K1634,「工具标准名」映射表!$B:$I,4,0)</f>
        <v>功能应用层</v>
      </c>
      <c r="AF1634" s="1" t="str">
        <f>VLOOKUP($K1634,「工具标准名」映射表!$B:$I,5,0)</f>
        <v>功能应用（校级 / 区域级系统）</v>
      </c>
      <c r="AG1634" s="1" t="str">
        <f>VLOOKUP($K1634,「工具标准名」映射表!$B:$I,6,0)</f>
        <v>软件工具</v>
      </c>
      <c r="AH1634" s="1" t="str">
        <f>VLOOKUP($K1634,「工具标准名」映射表!$B:$I,7,0)</f>
        <v>AI智能体</v>
      </c>
      <c r="AI1634" s="1" t="str">
        <f>VLOOKUP($K1634,「工具标准名」映射表!$B:$I,8,0)</f>
        <v>否</v>
      </c>
      <c r="AJ1634" s="1" t="s">
        <v>96</v>
      </c>
      <c r="AK1634" s="1"/>
      <c r="AL1634" s="1"/>
      <c r="AM1634" s="1"/>
      <c r="AN1634" s="1"/>
      <c r="AO1634" s="1"/>
    </row>
    <row r="1635" spans="1:41" ht="16">
      <c r="A1635" s="1" t="s">
        <v>10780</v>
      </c>
      <c r="B1635" s="3">
        <v>46056.472650463002</v>
      </c>
      <c r="C1635" s="14">
        <v>818</v>
      </c>
      <c r="D1635" s="1" t="s">
        <v>10781</v>
      </c>
      <c r="E1635" s="1" t="s">
        <v>617</v>
      </c>
      <c r="F1635" s="1" t="s">
        <v>27</v>
      </c>
      <c r="G1635" s="1" t="s">
        <v>10782</v>
      </c>
      <c r="H1635" s="1" t="s">
        <v>10783</v>
      </c>
      <c r="I1635" s="1" t="s">
        <v>10784</v>
      </c>
      <c r="J1635" s="1" t="s">
        <v>10785</v>
      </c>
      <c r="K1635" s="1" t="s">
        <v>802</v>
      </c>
      <c r="L1635" s="1" t="s">
        <v>33</v>
      </c>
      <c r="M1635" s="1" t="b">
        <v>0</v>
      </c>
      <c r="N1635" s="1" t="s">
        <v>47</v>
      </c>
      <c r="O1635" s="1" t="s">
        <v>54</v>
      </c>
      <c r="P1635" s="1" t="s">
        <v>795</v>
      </c>
      <c r="Q1635" s="1" t="s">
        <v>37</v>
      </c>
      <c r="R1635" s="1" t="s">
        <v>38</v>
      </c>
      <c r="S1635" s="1" t="s">
        <v>39</v>
      </c>
      <c r="T1635" s="1" t="s">
        <v>10788</v>
      </c>
      <c r="U1635" s="1" t="s">
        <v>10784</v>
      </c>
      <c r="V1635" s="1" t="s">
        <v>10789</v>
      </c>
      <c r="W1635" s="1" t="s">
        <v>10790</v>
      </c>
      <c r="X1635" s="1" t="s">
        <v>10791</v>
      </c>
      <c r="Y1635" s="1" t="s">
        <v>801</v>
      </c>
      <c r="Z1635" s="1" t="s">
        <v>802</v>
      </c>
      <c r="AA1635" s="1">
        <v>0</v>
      </c>
      <c r="AB1635" s="1" t="s">
        <v>96</v>
      </c>
      <c r="AD1635" s="1" t="str">
        <f>VLOOKUP($K1635,「工具标准名」映射表!$B:$I,3,0)</f>
        <v>AI作文评改系统</v>
      </c>
      <c r="AE1635" s="1" t="str">
        <f>VLOOKUP($K1635,「工具标准名」映射表!$B:$I,4,0)</f>
        <v>功能应用层</v>
      </c>
      <c r="AF1635" s="1" t="str">
        <f>VLOOKUP($K1635,「工具标准名」映射表!$B:$I,5,0)</f>
        <v>功能应用（教学辅助工具）</v>
      </c>
      <c r="AG1635" s="1" t="str">
        <f>VLOOKUP($K1635,「工具标准名」映射表!$B:$I,6,0)</f>
        <v>软件工具</v>
      </c>
      <c r="AH1635" s="1" t="str">
        <f>VLOOKUP($K1635,「工具标准名」映射表!$B:$I,7,0)</f>
        <v>AI智能体</v>
      </c>
      <c r="AI1635" s="1" t="str">
        <f>VLOOKUP($K1635,「工具标准名」映射表!$B:$I,8,0)</f>
        <v>否</v>
      </c>
      <c r="AJ1635" s="1" t="s">
        <v>96</v>
      </c>
      <c r="AK1635" s="1"/>
      <c r="AL1635" s="1"/>
      <c r="AM1635" s="1"/>
      <c r="AN1635" s="1"/>
      <c r="AO1635" s="1"/>
    </row>
    <row r="1636" spans="1:41" ht="16">
      <c r="A1636" s="1" t="s">
        <v>10793</v>
      </c>
      <c r="B1636" s="3">
        <v>46056.472731481503</v>
      </c>
      <c r="C1636" s="14">
        <v>820</v>
      </c>
      <c r="D1636" s="1" t="s">
        <v>10794</v>
      </c>
      <c r="E1636" s="1" t="s">
        <v>5872</v>
      </c>
      <c r="F1636" s="1" t="s">
        <v>27</v>
      </c>
      <c r="G1636" s="1" t="s">
        <v>10795</v>
      </c>
      <c r="H1636" s="1" t="s">
        <v>10796</v>
      </c>
      <c r="I1636" s="1" t="s">
        <v>10797</v>
      </c>
      <c r="J1636" s="1" t="s">
        <v>10798</v>
      </c>
      <c r="K1636" s="1" t="s">
        <v>4152</v>
      </c>
      <c r="L1636" s="1" t="s">
        <v>33</v>
      </c>
      <c r="M1636" s="1" t="b">
        <v>1</v>
      </c>
      <c r="N1636" s="1" t="s">
        <v>47</v>
      </c>
      <c r="O1636" s="1" t="s">
        <v>54</v>
      </c>
      <c r="P1636" s="1" t="s">
        <v>4148</v>
      </c>
      <c r="Q1636" s="1" t="s">
        <v>37</v>
      </c>
      <c r="R1636" s="1" t="s">
        <v>38</v>
      </c>
      <c r="S1636" s="1" t="s">
        <v>69</v>
      </c>
      <c r="T1636" s="1" t="s">
        <v>10800</v>
      </c>
      <c r="U1636" s="1" t="s">
        <v>10801</v>
      </c>
      <c r="V1636" s="1" t="s">
        <v>10802</v>
      </c>
      <c r="W1636" s="1" t="s">
        <v>176</v>
      </c>
      <c r="X1636" s="1" t="s">
        <v>10803</v>
      </c>
      <c r="Y1636" s="1" t="s">
        <v>69</v>
      </c>
      <c r="Z1636" s="1" t="s">
        <v>4152</v>
      </c>
      <c r="AA1636" s="1">
        <v>0</v>
      </c>
      <c r="AB1636" s="1" t="s">
        <v>381</v>
      </c>
      <c r="AD1636" s="1" t="str">
        <f>VLOOKUP($K1636,「工具标准名」映射表!$B:$I,3,0)</f>
        <v>AI运动魔方</v>
      </c>
      <c r="AE1636" s="1" t="str">
        <f>VLOOKUP($K1636,「工具标准名」映射表!$B:$I,4,0)</f>
        <v>功能应用层</v>
      </c>
      <c r="AF1636" s="1" t="str">
        <f>VLOOKUP($K1636,「工具标准名」映射表!$B:$I,5,0)</f>
        <v>功能应用层（AI智能体）</v>
      </c>
      <c r="AG1636" s="1" t="str">
        <f>VLOOKUP($K1636,「工具标准名」映射表!$B:$I,6,0)</f>
        <v>软件工具</v>
      </c>
      <c r="AH1636" s="1" t="str">
        <f>VLOOKUP($K1636,「工具标准名」映射表!$B:$I,7,0)</f>
        <v>AI智能体</v>
      </c>
      <c r="AI1636" s="1" t="str">
        <f>VLOOKUP($K1636,「工具标准名」映射表!$B:$I,8,0)</f>
        <v>是</v>
      </c>
      <c r="AJ1636" s="1" t="s">
        <v>381</v>
      </c>
      <c r="AK1636" s="1"/>
      <c r="AL1636" s="1"/>
      <c r="AM1636" s="1"/>
      <c r="AN1636" s="1"/>
      <c r="AO1636" s="1"/>
    </row>
    <row r="1637" spans="1:41" ht="16">
      <c r="A1637" s="1" t="s">
        <v>10804</v>
      </c>
      <c r="B1637" s="3">
        <v>46056.472743055601</v>
      </c>
      <c r="C1637" s="14">
        <v>821</v>
      </c>
      <c r="D1637" s="1" t="s">
        <v>10805</v>
      </c>
      <c r="E1637" s="1" t="s">
        <v>217</v>
      </c>
      <c r="F1637" s="1" t="s">
        <v>547</v>
      </c>
      <c r="G1637" s="1" t="s">
        <v>10806</v>
      </c>
      <c r="H1637" s="1" t="s">
        <v>10807</v>
      </c>
      <c r="I1637" s="1" t="s">
        <v>10808</v>
      </c>
      <c r="J1637" s="1" t="s">
        <v>10809</v>
      </c>
      <c r="K1637" s="1" t="s">
        <v>10810</v>
      </c>
      <c r="L1637" s="1" t="s">
        <v>19650</v>
      </c>
      <c r="M1637" s="1" t="b">
        <v>1</v>
      </c>
      <c r="N1637" s="1" t="s">
        <v>47</v>
      </c>
      <c r="O1637" s="1" t="s">
        <v>54</v>
      </c>
      <c r="P1637" s="1" t="s">
        <v>22136</v>
      </c>
      <c r="Q1637" s="1" t="s">
        <v>37</v>
      </c>
      <c r="R1637" s="1" t="s">
        <v>38</v>
      </c>
      <c r="S1637" s="1" t="s">
        <v>39</v>
      </c>
      <c r="T1637" s="1" t="s">
        <v>10812</v>
      </c>
      <c r="U1637" s="1" t="s">
        <v>10813</v>
      </c>
      <c r="V1637" s="1" t="s">
        <v>10814</v>
      </c>
      <c r="W1637" s="1" t="s">
        <v>10815</v>
      </c>
      <c r="X1637" s="1" t="s">
        <v>10816</v>
      </c>
      <c r="Y1637" s="1" t="s">
        <v>156</v>
      </c>
      <c r="Z1637" s="1" t="s">
        <v>10810</v>
      </c>
      <c r="AA1637" s="1">
        <v>0</v>
      </c>
      <c r="AB1637" s="1" t="s">
        <v>217</v>
      </c>
      <c r="AD1637" s="1" t="str">
        <f>VLOOKUP($K1637,「工具标准名」映射表!$B:$I,3,0)</f>
        <v>智能教辅服务中台</v>
      </c>
      <c r="AE1637" s="1" t="str">
        <f>VLOOKUP($K1637,「工具标准名」映射表!$B:$I,4,0)</f>
        <v>功能应用层</v>
      </c>
      <c r="AF1637" s="1" t="str">
        <f>VLOOKUP($K1637,「工具标准名」映射表!$B:$I,5,0)</f>
        <v>功能应用（校级 / 区域级系统）</v>
      </c>
      <c r="AG1637" s="1" t="str">
        <f>VLOOKUP($K1637,「工具标准名」映射表!$B:$I,6,0)</f>
        <v>软件工具</v>
      </c>
      <c r="AH1637" s="1" t="str">
        <f>VLOOKUP($K1637,「工具标准名」映射表!$B:$I,7,0)</f>
        <v>AI智能体</v>
      </c>
      <c r="AI1637" s="1" t="str">
        <f>VLOOKUP($K1637,「工具标准名」映射表!$B:$I,8,0)</f>
        <v>否</v>
      </c>
      <c r="AJ1637" s="1" t="s">
        <v>217</v>
      </c>
      <c r="AK1637" s="1"/>
      <c r="AL1637" s="1"/>
      <c r="AM1637" s="1"/>
      <c r="AN1637" s="1"/>
      <c r="AO1637" s="1"/>
    </row>
    <row r="1638" spans="1:41" ht="16">
      <c r="A1638" s="1" t="s">
        <v>10817</v>
      </c>
      <c r="B1638" s="3">
        <v>46056.472731481503</v>
      </c>
      <c r="C1638" s="14">
        <v>822</v>
      </c>
      <c r="D1638" s="1" t="s">
        <v>10818</v>
      </c>
      <c r="E1638" s="1" t="s">
        <v>10819</v>
      </c>
      <c r="F1638" s="1" t="s">
        <v>27</v>
      </c>
      <c r="G1638" s="1" t="s">
        <v>28</v>
      </c>
      <c r="H1638" s="1" t="s">
        <v>10820</v>
      </c>
      <c r="I1638" s="1" t="s">
        <v>10821</v>
      </c>
      <c r="J1638" s="1" t="s">
        <v>10822</v>
      </c>
      <c r="K1638" s="1" t="s">
        <v>879</v>
      </c>
      <c r="L1638" s="1" t="s">
        <v>33</v>
      </c>
      <c r="M1638" s="1" t="b">
        <v>0</v>
      </c>
      <c r="N1638" s="1" t="s">
        <v>47</v>
      </c>
      <c r="O1638" s="1" t="s">
        <v>48</v>
      </c>
      <c r="P1638" s="1" t="s">
        <v>873</v>
      </c>
      <c r="Q1638" s="1" t="s">
        <v>37</v>
      </c>
      <c r="R1638" s="1" t="s">
        <v>38</v>
      </c>
      <c r="S1638" s="1" t="s">
        <v>39</v>
      </c>
      <c r="T1638" s="1" t="s">
        <v>10824</v>
      </c>
      <c r="U1638" s="1" t="s">
        <v>10825</v>
      </c>
      <c r="V1638" s="1" t="s">
        <v>10826</v>
      </c>
      <c r="W1638" s="1" t="s">
        <v>799</v>
      </c>
      <c r="X1638" s="1" t="s">
        <v>10827</v>
      </c>
      <c r="Y1638" s="1" t="s">
        <v>801</v>
      </c>
      <c r="Z1638" s="1" t="s">
        <v>879</v>
      </c>
      <c r="AA1638" s="1">
        <v>0</v>
      </c>
      <c r="AB1638" s="1" t="s">
        <v>217</v>
      </c>
      <c r="AD1638" s="1" t="str">
        <f>VLOOKUP($K1638,「工具标准名」映射表!$B:$I,3,0)</f>
        <v>AI写作教练</v>
      </c>
      <c r="AE1638" s="1" t="str">
        <f>VLOOKUP($K1638,「工具标准名」映射表!$B:$I,4,0)</f>
        <v>功能应用层</v>
      </c>
      <c r="AF1638" s="1" t="str">
        <f>VLOOKUP($K1638,「工具标准名」映射表!$B:$I,5,0)</f>
        <v>功能应用（教学辅助工具）</v>
      </c>
      <c r="AG1638" s="1" t="str">
        <f>VLOOKUP($K1638,「工具标准名」映射表!$B:$I,6,0)</f>
        <v>软件工具</v>
      </c>
      <c r="AH1638" s="1" t="str">
        <f>VLOOKUP($K1638,「工具标准名」映射表!$B:$I,7,0)</f>
        <v>AI智能体</v>
      </c>
      <c r="AI1638" s="1" t="str">
        <f>VLOOKUP($K1638,「工具标准名」映射表!$B:$I,8,0)</f>
        <v>否</v>
      </c>
      <c r="AJ1638" s="1" t="s">
        <v>217</v>
      </c>
      <c r="AK1638" s="1"/>
      <c r="AL1638" s="1"/>
      <c r="AM1638" s="1"/>
      <c r="AN1638" s="1"/>
      <c r="AO1638" s="1"/>
    </row>
    <row r="1639" spans="1:41" ht="16">
      <c r="A1639" s="1" t="s">
        <v>10828</v>
      </c>
      <c r="B1639" s="3">
        <v>46056.472743055601</v>
      </c>
      <c r="C1639" s="14">
        <v>823</v>
      </c>
      <c r="D1639" s="1" t="s">
        <v>10829</v>
      </c>
      <c r="E1639" s="1" t="s">
        <v>3003</v>
      </c>
      <c r="F1639" s="1" t="s">
        <v>27</v>
      </c>
      <c r="G1639" s="1" t="s">
        <v>28</v>
      </c>
      <c r="H1639" s="1" t="s">
        <v>10830</v>
      </c>
      <c r="I1639" s="1" t="s">
        <v>10831</v>
      </c>
      <c r="J1639" s="1" t="s">
        <v>10832</v>
      </c>
      <c r="K1639" s="1" t="s">
        <v>10833</v>
      </c>
      <c r="L1639" s="1" t="s">
        <v>33</v>
      </c>
      <c r="M1639" s="1" t="b">
        <v>0</v>
      </c>
      <c r="N1639" s="1" t="s">
        <v>47</v>
      </c>
      <c r="O1639" s="1" t="s">
        <v>54</v>
      </c>
      <c r="P1639" s="1" t="s">
        <v>22617</v>
      </c>
      <c r="Q1639" s="1" t="s">
        <v>309</v>
      </c>
      <c r="R1639" s="1" t="s">
        <v>310</v>
      </c>
      <c r="S1639" s="1" t="s">
        <v>39</v>
      </c>
      <c r="T1639" s="1" t="s">
        <v>10835</v>
      </c>
      <c r="U1639" s="1" t="s">
        <v>10836</v>
      </c>
      <c r="V1639" s="1" t="s">
        <v>1926</v>
      </c>
      <c r="W1639" s="1" t="s">
        <v>1117</v>
      </c>
      <c r="X1639" s="1" t="s">
        <v>10837</v>
      </c>
      <c r="Y1639" s="1" t="s">
        <v>43</v>
      </c>
      <c r="Z1639" s="1" t="s">
        <v>10833</v>
      </c>
      <c r="AA1639" s="1">
        <v>0</v>
      </c>
      <c r="AB1639" s="1" t="s">
        <v>156</v>
      </c>
      <c r="AD1639" s="1" t="str">
        <f>VLOOKUP($K1639,「工具标准名」映射表!$B:$I,3,0)</f>
        <v>智能助教平台</v>
      </c>
      <c r="AE1639" s="1" t="str">
        <f>VLOOKUP($K1639,「工具标准名」映射表!$B:$I,4,0)</f>
        <v>功能应用层</v>
      </c>
      <c r="AF1639" s="1" t="str">
        <f>VLOOKUP($K1639,「工具标准名」映射表!$B:$I,5,0)</f>
        <v>功能应用（校级 / 区域级系统）</v>
      </c>
      <c r="AG1639" s="1" t="str">
        <f>VLOOKUP($K1639,「工具标准名」映射表!$B:$I,6,0)</f>
        <v>软件工具</v>
      </c>
      <c r="AH1639" s="1" t="str">
        <f>VLOOKUP($K1639,「工具标准名」映射表!$B:$I,7,0)</f>
        <v>AI智能体</v>
      </c>
      <c r="AI1639" s="1" t="str">
        <f>VLOOKUP($K1639,「工具标准名」映射表!$B:$I,8,0)</f>
        <v>否</v>
      </c>
      <c r="AJ1639" s="1" t="s">
        <v>156</v>
      </c>
      <c r="AK1639" s="1"/>
      <c r="AL1639" s="1"/>
      <c r="AM1639" s="1"/>
      <c r="AN1639" s="1"/>
      <c r="AO1639" s="1"/>
    </row>
    <row r="1640" spans="1:41" ht="16">
      <c r="A1640" s="1" t="s">
        <v>10838</v>
      </c>
      <c r="B1640" s="3">
        <v>46056.472789351901</v>
      </c>
      <c r="C1640" s="14">
        <v>824</v>
      </c>
      <c r="D1640" s="1" t="s">
        <v>10839</v>
      </c>
      <c r="E1640" s="1" t="s">
        <v>10840</v>
      </c>
      <c r="F1640" s="1" t="s">
        <v>100</v>
      </c>
      <c r="G1640" s="1" t="s">
        <v>10841</v>
      </c>
      <c r="H1640" s="1" t="s">
        <v>10842</v>
      </c>
      <c r="I1640" s="1" t="s">
        <v>10843</v>
      </c>
      <c r="J1640" s="1" t="s">
        <v>10844</v>
      </c>
      <c r="K1640" s="1" t="s">
        <v>124</v>
      </c>
      <c r="L1640" s="1" t="s">
        <v>33</v>
      </c>
      <c r="M1640" s="1" t="b">
        <v>0</v>
      </c>
      <c r="N1640" s="1" t="s">
        <v>47</v>
      </c>
      <c r="O1640" s="1" t="s">
        <v>48</v>
      </c>
      <c r="P1640" s="1" t="s">
        <v>5607</v>
      </c>
      <c r="Q1640" s="1" t="s">
        <v>37</v>
      </c>
      <c r="R1640" s="1" t="s">
        <v>38</v>
      </c>
      <c r="S1640" s="1" t="s">
        <v>39</v>
      </c>
      <c r="T1640" s="1" t="s">
        <v>10846</v>
      </c>
      <c r="U1640" s="1" t="s">
        <v>10843</v>
      </c>
      <c r="V1640" s="1" t="s">
        <v>10847</v>
      </c>
      <c r="W1640" s="1" t="s">
        <v>10848</v>
      </c>
      <c r="X1640" s="1" t="s">
        <v>10849</v>
      </c>
      <c r="Y1640" s="1" t="s">
        <v>94</v>
      </c>
      <c r="Z1640" s="1" t="s">
        <v>4864</v>
      </c>
      <c r="AA1640" s="1" t="s">
        <v>23367</v>
      </c>
      <c r="AB1640" s="1" t="s">
        <v>280</v>
      </c>
      <c r="AD1640" s="1" t="str">
        <f>VLOOKUP($K1640,「工具标准名」映射表!$B:$I,3,0)</f>
        <v>DeepSeek 大模型</v>
      </c>
      <c r="AE1640" s="1" t="str">
        <f>VLOOKUP($K1640,「工具标准名」映射表!$B:$I,4,0)</f>
        <v>功能应用层</v>
      </c>
      <c r="AF1640" s="1" t="str">
        <f>VLOOKUP($K1640,「工具标准名」映射表!$B:$I,5,0)</f>
        <v>功能应用（教学辅助工具）</v>
      </c>
      <c r="AG1640" s="1" t="str">
        <f>VLOOKUP($K1640,「工具标准名」映射表!$B:$I,6,0)</f>
        <v>软件工具</v>
      </c>
      <c r="AH1640" s="1" t="str">
        <f>VLOOKUP($K1640,「工具标准名」映射表!$B:$I,7,0)</f>
        <v>AI智能体</v>
      </c>
      <c r="AI1640" s="1" t="str">
        <f>VLOOKUP($K1640,「工具标准名」映射表!$B:$I,8,0)</f>
        <v>否</v>
      </c>
      <c r="AJ1640" s="1" t="s">
        <v>280</v>
      </c>
      <c r="AK1640" s="1"/>
      <c r="AL1640" s="1"/>
      <c r="AM1640" s="1"/>
      <c r="AN1640" s="1"/>
      <c r="AO1640" s="1"/>
    </row>
    <row r="1641" spans="1:41" ht="16">
      <c r="A1641" s="1" t="s">
        <v>10838</v>
      </c>
      <c r="B1641" s="3">
        <v>46056.472789351901</v>
      </c>
      <c r="C1641" s="14">
        <v>824</v>
      </c>
      <c r="D1641" s="1" t="s">
        <v>10839</v>
      </c>
      <c r="E1641" s="1" t="s">
        <v>10840</v>
      </c>
      <c r="F1641" s="1" t="s">
        <v>100</v>
      </c>
      <c r="G1641" s="1" t="s">
        <v>10841</v>
      </c>
      <c r="H1641" s="1" t="s">
        <v>10842</v>
      </c>
      <c r="I1641" s="1" t="s">
        <v>10843</v>
      </c>
      <c r="J1641" s="1" t="s">
        <v>10844</v>
      </c>
      <c r="K1641" s="1" t="s">
        <v>139</v>
      </c>
      <c r="L1641" s="1" t="s">
        <v>33</v>
      </c>
      <c r="M1641" s="1" t="b">
        <v>0</v>
      </c>
      <c r="N1641" s="1" t="s">
        <v>47</v>
      </c>
      <c r="O1641" s="1" t="s">
        <v>48</v>
      </c>
      <c r="P1641" s="1" t="s">
        <v>10075</v>
      </c>
      <c r="Q1641" s="1" t="s">
        <v>37</v>
      </c>
      <c r="R1641" s="1" t="s">
        <v>38</v>
      </c>
      <c r="S1641" s="1" t="s">
        <v>39</v>
      </c>
      <c r="T1641" s="1" t="s">
        <v>10846</v>
      </c>
      <c r="U1641" s="1" t="s">
        <v>10843</v>
      </c>
      <c r="V1641" s="1" t="s">
        <v>10847</v>
      </c>
      <c r="W1641" s="1" t="s">
        <v>10848</v>
      </c>
      <c r="X1641" s="1" t="s">
        <v>10849</v>
      </c>
      <c r="Y1641" s="1" t="s">
        <v>94</v>
      </c>
      <c r="Z1641" s="1" t="s">
        <v>139</v>
      </c>
      <c r="AA1641" s="1" t="s">
        <v>23370</v>
      </c>
      <c r="AB1641" s="1" t="s">
        <v>280</v>
      </c>
      <c r="AD1641" s="1" t="str">
        <f>VLOOKUP($K1641,「工具标准名」映射表!$B:$I,3,0)</f>
        <v>豆包</v>
      </c>
      <c r="AE1641" s="1" t="str">
        <f>VLOOKUP($K1641,「工具标准名」映射表!$B:$I,4,0)</f>
        <v>功能应用层</v>
      </c>
      <c r="AF1641" s="1" t="str">
        <f>VLOOKUP($K1641,「工具标准名」映射表!$B:$I,5,0)</f>
        <v>功能应用（教学辅助工具）</v>
      </c>
      <c r="AG1641" s="1" t="str">
        <f>VLOOKUP($K1641,「工具标准名」映射表!$B:$I,6,0)</f>
        <v>软件工具</v>
      </c>
      <c r="AH1641" s="1" t="str">
        <f>VLOOKUP($K1641,「工具标准名」映射表!$B:$I,7,0)</f>
        <v>其他</v>
      </c>
      <c r="AI1641" s="1" t="str">
        <f>VLOOKUP($K1641,「工具标准名」映射表!$B:$I,8,0)</f>
        <v>否</v>
      </c>
      <c r="AJ1641" s="1" t="s">
        <v>280</v>
      </c>
      <c r="AK1641" s="1"/>
      <c r="AL1641" s="1"/>
      <c r="AM1641" s="1"/>
      <c r="AN1641" s="1"/>
      <c r="AO1641" s="1"/>
    </row>
    <row r="1642" spans="1:41" ht="16">
      <c r="A1642" s="1" t="s">
        <v>10838</v>
      </c>
      <c r="B1642" s="3">
        <v>46056.472789351901</v>
      </c>
      <c r="C1642" s="14">
        <v>824</v>
      </c>
      <c r="D1642" s="1" t="s">
        <v>10839</v>
      </c>
      <c r="E1642" s="1" t="s">
        <v>10840</v>
      </c>
      <c r="F1642" s="1" t="s">
        <v>100</v>
      </c>
      <c r="G1642" s="1" t="s">
        <v>10841</v>
      </c>
      <c r="H1642" s="1" t="s">
        <v>10842</v>
      </c>
      <c r="I1642" s="1" t="s">
        <v>10843</v>
      </c>
      <c r="J1642" s="1" t="s">
        <v>10844</v>
      </c>
      <c r="K1642" s="1" t="s">
        <v>4532</v>
      </c>
      <c r="L1642" s="1" t="s">
        <v>33</v>
      </c>
      <c r="M1642" s="1" t="b">
        <v>0</v>
      </c>
      <c r="N1642" s="1" t="s">
        <v>47</v>
      </c>
      <c r="O1642" s="1" t="s">
        <v>48</v>
      </c>
      <c r="P1642" s="1" t="s">
        <v>7178</v>
      </c>
      <c r="Q1642" s="1" t="s">
        <v>37</v>
      </c>
      <c r="R1642" s="1" t="s">
        <v>38</v>
      </c>
      <c r="S1642" s="1" t="s">
        <v>39</v>
      </c>
      <c r="T1642" s="1" t="s">
        <v>10846</v>
      </c>
      <c r="U1642" s="1" t="s">
        <v>10843</v>
      </c>
      <c r="V1642" s="1" t="s">
        <v>10847</v>
      </c>
      <c r="W1642" s="1" t="s">
        <v>10848</v>
      </c>
      <c r="X1642" s="1" t="s">
        <v>10849</v>
      </c>
      <c r="Y1642" s="1" t="s">
        <v>94</v>
      </c>
      <c r="Z1642" s="1" t="s">
        <v>4532</v>
      </c>
      <c r="AA1642" s="1">
        <v>0</v>
      </c>
      <c r="AB1642" s="1" t="s">
        <v>280</v>
      </c>
      <c r="AD1642" s="1" t="str">
        <f>VLOOKUP($K1642,「工具标准名」映射表!$B:$I,3,0)</f>
        <v>Kimi</v>
      </c>
      <c r="AE1642" s="1" t="str">
        <f>VLOOKUP($K1642,「工具标准名」映射表!$B:$I,4,0)</f>
        <v>功能应用层</v>
      </c>
      <c r="AF1642" s="1" t="str">
        <f>VLOOKUP($K1642,「工具标准名」映射表!$B:$I,5,0)</f>
        <v>功能应用（教学辅助工具）</v>
      </c>
      <c r="AG1642" s="1" t="str">
        <f>VLOOKUP($K1642,「工具标准名」映射表!$B:$I,6,0)</f>
        <v>软件工具</v>
      </c>
      <c r="AH1642" s="1" t="str">
        <f>VLOOKUP($K1642,「工具标准名」映射表!$B:$I,7,0)</f>
        <v>其他</v>
      </c>
      <c r="AI1642" s="1" t="str">
        <f>VLOOKUP($K1642,「工具标准名」映射表!$B:$I,8,0)</f>
        <v>否</v>
      </c>
      <c r="AJ1642" s="1" t="s">
        <v>280</v>
      </c>
      <c r="AK1642" s="1"/>
      <c r="AL1642" s="1"/>
      <c r="AM1642" s="1"/>
      <c r="AN1642" s="1"/>
      <c r="AO1642" s="1"/>
    </row>
    <row r="1643" spans="1:41" ht="16">
      <c r="A1643" s="1" t="s">
        <v>10852</v>
      </c>
      <c r="B1643" s="3">
        <v>46056.472754629598</v>
      </c>
      <c r="C1643" s="14">
        <v>825</v>
      </c>
      <c r="D1643" s="1" t="s">
        <v>10853</v>
      </c>
      <c r="E1643" s="1" t="s">
        <v>4009</v>
      </c>
      <c r="F1643" s="1" t="s">
        <v>5421</v>
      </c>
      <c r="G1643" s="1" t="s">
        <v>10854</v>
      </c>
      <c r="H1643" s="1" t="s">
        <v>10855</v>
      </c>
      <c r="I1643" s="1" t="s">
        <v>10856</v>
      </c>
      <c r="J1643" s="1" t="s">
        <v>10857</v>
      </c>
      <c r="K1643" s="1" t="s">
        <v>438</v>
      </c>
      <c r="L1643" s="1" t="s">
        <v>33</v>
      </c>
      <c r="M1643" s="1" t="b">
        <v>0</v>
      </c>
      <c r="N1643" s="1" t="s">
        <v>47</v>
      </c>
      <c r="O1643" s="1" t="s">
        <v>66</v>
      </c>
      <c r="P1643" s="1" t="s">
        <v>437</v>
      </c>
      <c r="Q1643" s="1" t="s">
        <v>37</v>
      </c>
      <c r="R1643" s="1" t="s">
        <v>38</v>
      </c>
      <c r="S1643" s="1" t="s">
        <v>39</v>
      </c>
      <c r="T1643" s="1" t="s">
        <v>10859</v>
      </c>
      <c r="U1643" s="1" t="s">
        <v>10860</v>
      </c>
      <c r="V1643" s="1" t="s">
        <v>10861</v>
      </c>
      <c r="W1643" s="1" t="s">
        <v>10862</v>
      </c>
      <c r="X1643" s="1" t="s">
        <v>10863</v>
      </c>
      <c r="Y1643" s="1" t="s">
        <v>10755</v>
      </c>
      <c r="Z1643" s="1" t="s">
        <v>438</v>
      </c>
      <c r="AA1643" s="1">
        <v>0</v>
      </c>
      <c r="AB1643" s="1" t="s">
        <v>385</v>
      </c>
      <c r="AD1643" s="1" t="str">
        <f>VLOOKUP($K1643,「工具标准名」映射表!$B:$I,3,0)</f>
        <v>AI二维码生成APP</v>
      </c>
      <c r="AE1643" s="1" t="str">
        <f>VLOOKUP($K1643,「工具标准名」映射表!$B:$I,4,0)</f>
        <v>功能应用层</v>
      </c>
      <c r="AF1643" s="1" t="str">
        <f>VLOOKUP($K1643,「工具标准名」映射表!$B:$I,5,0)</f>
        <v>功能应用（教学辅助工具）</v>
      </c>
      <c r="AG1643" s="1" t="str">
        <f>VLOOKUP($K1643,「工具标准名」映射表!$B:$I,6,0)</f>
        <v>软件工具</v>
      </c>
      <c r="AH1643" s="1" t="str">
        <f>VLOOKUP($K1643,「工具标准名」映射表!$B:$I,7,0)</f>
        <v>其他</v>
      </c>
      <c r="AI1643" s="1" t="str">
        <f>VLOOKUP($K1643,「工具标准名」映射表!$B:$I,8,0)</f>
        <v>否</v>
      </c>
      <c r="AJ1643" s="1" t="s">
        <v>385</v>
      </c>
      <c r="AK1643" s="1"/>
      <c r="AL1643" s="1"/>
      <c r="AM1643" s="1"/>
      <c r="AN1643" s="1"/>
      <c r="AO1643" s="1"/>
    </row>
    <row r="1644" spans="1:41" ht="16">
      <c r="A1644" s="1" t="s">
        <v>10864</v>
      </c>
      <c r="B1644" s="3">
        <v>46056.472789351901</v>
      </c>
      <c r="C1644" s="14">
        <v>826</v>
      </c>
      <c r="D1644" s="1" t="s">
        <v>10865</v>
      </c>
      <c r="E1644" s="1" t="s">
        <v>388</v>
      </c>
      <c r="F1644" s="1" t="s">
        <v>27</v>
      </c>
      <c r="G1644" s="1" t="s">
        <v>10866</v>
      </c>
      <c r="H1644" s="1" t="s">
        <v>10867</v>
      </c>
      <c r="I1644" s="1" t="s">
        <v>10868</v>
      </c>
      <c r="J1644" s="1" t="s">
        <v>10869</v>
      </c>
      <c r="K1644" s="1" t="s">
        <v>75</v>
      </c>
      <c r="L1644" s="1" t="s">
        <v>33</v>
      </c>
      <c r="M1644" s="1" t="b">
        <v>0</v>
      </c>
      <c r="N1644" s="1" t="s">
        <v>65</v>
      </c>
      <c r="O1644" s="1" t="s">
        <v>66</v>
      </c>
      <c r="P1644" s="1" t="s">
        <v>67</v>
      </c>
      <c r="Q1644" s="1" t="s">
        <v>37</v>
      </c>
      <c r="R1644" s="1" t="s">
        <v>4196</v>
      </c>
      <c r="S1644" s="1" t="s">
        <v>172</v>
      </c>
      <c r="T1644" s="1" t="s">
        <v>10871</v>
      </c>
      <c r="U1644" s="1" t="s">
        <v>10868</v>
      </c>
      <c r="V1644" s="1" t="s">
        <v>10872</v>
      </c>
      <c r="W1644" s="1" t="s">
        <v>10873</v>
      </c>
      <c r="X1644" s="1" t="s">
        <v>10874</v>
      </c>
      <c r="Y1644" s="1" t="s">
        <v>178</v>
      </c>
      <c r="Z1644" s="1" t="s">
        <v>75</v>
      </c>
      <c r="AA1644" s="1">
        <v>0</v>
      </c>
      <c r="AB1644" s="1" t="s">
        <v>52</v>
      </c>
      <c r="AD1644" s="1" t="str">
        <f>VLOOKUP($K1644,「工具标准名」映射表!$B:$I,3,0)</f>
        <v>3D打印技术</v>
      </c>
      <c r="AE1644" s="1" t="str">
        <f>VLOOKUP($K1644,「工具标准名」映射表!$B:$I,4,0)</f>
        <v>功能应用层</v>
      </c>
      <c r="AF1644" s="1" t="str">
        <f>VLOOKUP($K1644,「工具标准名」映射表!$B:$I,5,0)</f>
        <v>功能应用（教学辅助工具）</v>
      </c>
      <c r="AG1644" s="1" t="str">
        <f>VLOOKUP($K1644,「工具标准名」映射表!$B:$I,6,0)</f>
        <v>软件工具</v>
      </c>
      <c r="AH1644" s="1" t="str">
        <f>VLOOKUP($K1644,「工具标准名」映射表!$B:$I,7,0)</f>
        <v>AI智能体</v>
      </c>
      <c r="AI1644" s="1" t="str">
        <f>VLOOKUP($K1644,「工具标准名」映射表!$B:$I,8,0)</f>
        <v>是</v>
      </c>
      <c r="AJ1644" s="1" t="s">
        <v>52</v>
      </c>
      <c r="AK1644" s="1"/>
      <c r="AL1644" s="1"/>
      <c r="AM1644" s="1"/>
      <c r="AN1644" s="1"/>
      <c r="AO1644" s="1"/>
    </row>
    <row r="1645" spans="1:41" ht="16">
      <c r="A1645" s="1" t="s">
        <v>10864</v>
      </c>
      <c r="B1645" s="3">
        <v>46056.472789351901</v>
      </c>
      <c r="C1645" s="14">
        <v>826</v>
      </c>
      <c r="D1645" s="1" t="s">
        <v>10865</v>
      </c>
      <c r="E1645" s="1" t="s">
        <v>388</v>
      </c>
      <c r="F1645" s="1" t="s">
        <v>27</v>
      </c>
      <c r="G1645" s="1" t="s">
        <v>10866</v>
      </c>
      <c r="H1645" s="1" t="s">
        <v>10867</v>
      </c>
      <c r="I1645" s="1" t="s">
        <v>10868</v>
      </c>
      <c r="J1645" s="1" t="s">
        <v>10869</v>
      </c>
      <c r="K1645" s="1" t="s">
        <v>10875</v>
      </c>
      <c r="L1645" s="1" t="s">
        <v>33</v>
      </c>
      <c r="M1645" s="1" t="b">
        <v>0</v>
      </c>
      <c r="N1645" s="1" t="s">
        <v>1747</v>
      </c>
      <c r="O1645" s="1" t="s">
        <v>181</v>
      </c>
      <c r="P1645" s="1" t="s">
        <v>16685</v>
      </c>
      <c r="Q1645" s="1" t="s">
        <v>37</v>
      </c>
      <c r="R1645" s="1" t="s">
        <v>4196</v>
      </c>
      <c r="S1645" s="1" t="s">
        <v>172</v>
      </c>
      <c r="T1645" s="1" t="s">
        <v>10871</v>
      </c>
      <c r="U1645" s="1" t="s">
        <v>10868</v>
      </c>
      <c r="V1645" s="1" t="s">
        <v>10872</v>
      </c>
      <c r="W1645" s="1" t="s">
        <v>10873</v>
      </c>
      <c r="X1645" s="1" t="s">
        <v>10874</v>
      </c>
      <c r="Y1645" s="1" t="s">
        <v>178</v>
      </c>
      <c r="Z1645" s="1" t="s">
        <v>10875</v>
      </c>
      <c r="AA1645" s="1">
        <v>0</v>
      </c>
      <c r="AB1645" s="1" t="s">
        <v>52</v>
      </c>
      <c r="AD1645" s="1" t="str">
        <f>VLOOKUP($K1645,「工具标准名」映射表!$B:$I,3,0)</f>
        <v>豆包</v>
      </c>
      <c r="AE1645" s="1" t="str">
        <f>VLOOKUP($K1645,「工具标准名」映射表!$B:$I,4,0)</f>
        <v>功能应用层</v>
      </c>
      <c r="AF1645" s="1" t="str">
        <f>VLOOKUP($K1645,「工具标准名」映射表!$B:$I,5,0)</f>
        <v>功能应用（Web 教学平台（SaaS））</v>
      </c>
      <c r="AG1645" s="1" t="str">
        <f>VLOOKUP($K1645,「工具标准名」映射表!$B:$I,6,0)</f>
        <v>软件工具</v>
      </c>
      <c r="AH1645" s="1" t="str">
        <f>VLOOKUP($K1645,「工具标准名」映射表!$B:$I,7,0)</f>
        <v>AI智能体</v>
      </c>
      <c r="AI1645" s="1" t="str">
        <f>VLOOKUP($K1645,「工具标准名」映射表!$B:$I,8,0)</f>
        <v>是</v>
      </c>
      <c r="AJ1645" s="1" t="s">
        <v>52</v>
      </c>
      <c r="AK1645" s="1"/>
      <c r="AL1645" s="1"/>
      <c r="AM1645" s="1"/>
      <c r="AN1645" s="1"/>
      <c r="AO1645" s="1"/>
    </row>
    <row r="1646" spans="1:41" ht="16">
      <c r="A1646" s="1" t="s">
        <v>10877</v>
      </c>
      <c r="B1646" s="3">
        <v>46056.472800925898</v>
      </c>
      <c r="C1646" s="14">
        <v>827</v>
      </c>
      <c r="D1646" s="1" t="s">
        <v>10878</v>
      </c>
      <c r="E1646" s="1" t="s">
        <v>52</v>
      </c>
      <c r="F1646" s="1" t="s">
        <v>405</v>
      </c>
      <c r="G1646" s="1" t="s">
        <v>10879</v>
      </c>
      <c r="H1646" s="1" t="s">
        <v>10880</v>
      </c>
      <c r="I1646" s="1" t="s">
        <v>10881</v>
      </c>
      <c r="J1646" s="1" t="s">
        <v>10882</v>
      </c>
      <c r="K1646" s="1" t="s">
        <v>10883</v>
      </c>
      <c r="L1646" s="1" t="s">
        <v>33</v>
      </c>
      <c r="M1646" s="1" t="b">
        <v>1</v>
      </c>
      <c r="N1646" s="1" t="s">
        <v>47</v>
      </c>
      <c r="O1646" s="1" t="s">
        <v>54</v>
      </c>
      <c r="P1646" s="1" t="s">
        <v>20002</v>
      </c>
      <c r="Q1646" s="1" t="s">
        <v>554</v>
      </c>
      <c r="R1646" s="1" t="s">
        <v>555</v>
      </c>
      <c r="S1646" s="1" t="s">
        <v>375</v>
      </c>
      <c r="T1646" s="1" t="s">
        <v>10885</v>
      </c>
      <c r="U1646" s="1" t="s">
        <v>10886</v>
      </c>
      <c r="V1646" s="1" t="s">
        <v>10887</v>
      </c>
      <c r="W1646" s="1" t="s">
        <v>10888</v>
      </c>
      <c r="X1646" s="1" t="s">
        <v>10889</v>
      </c>
      <c r="Y1646" s="1" t="s">
        <v>156</v>
      </c>
      <c r="Z1646" s="1" t="s">
        <v>10883</v>
      </c>
      <c r="AA1646" s="1">
        <v>0</v>
      </c>
      <c r="AB1646" s="1" t="s">
        <v>52</v>
      </c>
      <c r="AD1646" s="1" t="str">
        <f>VLOOKUP($K1646,「工具标准名」映射表!$B:$I,3,0)</f>
        <v>心灵智愈站</v>
      </c>
      <c r="AE1646" s="1" t="str">
        <f>VLOOKUP($K1646,「工具标准名」映射表!$B:$I,4,0)</f>
        <v>功能应用层</v>
      </c>
      <c r="AF1646" s="1" t="str">
        <f>VLOOKUP($K1646,「工具标准名」映射表!$B:$I,5,0)</f>
        <v>功能应用（校级 / 区域级系统）</v>
      </c>
      <c r="AG1646" s="1" t="str">
        <f>VLOOKUP($K1646,「工具标准名」映射表!$B:$I,6,0)</f>
        <v>软件工具</v>
      </c>
      <c r="AH1646" s="1" t="str">
        <f>VLOOKUP($K1646,「工具标准名」映射表!$B:$I,7,0)</f>
        <v>AI智能体</v>
      </c>
      <c r="AI1646" s="1" t="str">
        <f>VLOOKUP($K1646,「工具标准名」映射表!$B:$I,8,0)</f>
        <v>否</v>
      </c>
      <c r="AJ1646" s="1" t="s">
        <v>52</v>
      </c>
      <c r="AK1646" s="1"/>
      <c r="AL1646" s="1"/>
      <c r="AM1646" s="1"/>
      <c r="AN1646" s="1"/>
      <c r="AO1646" s="1"/>
    </row>
    <row r="1647" spans="1:41" ht="16">
      <c r="A1647" s="1" t="s">
        <v>10877</v>
      </c>
      <c r="B1647" s="3">
        <v>46056.472800925898</v>
      </c>
      <c r="C1647" s="14">
        <v>827</v>
      </c>
      <c r="D1647" s="1" t="s">
        <v>10878</v>
      </c>
      <c r="E1647" s="1" t="s">
        <v>52</v>
      </c>
      <c r="F1647" s="1" t="s">
        <v>405</v>
      </c>
      <c r="G1647" s="1" t="s">
        <v>10879</v>
      </c>
      <c r="H1647" s="1" t="s">
        <v>10880</v>
      </c>
      <c r="I1647" s="1" t="s">
        <v>10881</v>
      </c>
      <c r="J1647" s="1" t="s">
        <v>10882</v>
      </c>
      <c r="K1647" s="1" t="s">
        <v>10890</v>
      </c>
      <c r="L1647" s="1" t="s">
        <v>33</v>
      </c>
      <c r="M1647" s="1" t="b">
        <v>1</v>
      </c>
      <c r="N1647" s="1" t="s">
        <v>47</v>
      </c>
      <c r="O1647" s="1" t="s">
        <v>54</v>
      </c>
      <c r="P1647" s="1" t="s">
        <v>15444</v>
      </c>
      <c r="Q1647" s="1" t="s">
        <v>554</v>
      </c>
      <c r="R1647" s="1" t="s">
        <v>555</v>
      </c>
      <c r="S1647" s="1" t="s">
        <v>375</v>
      </c>
      <c r="T1647" s="1" t="s">
        <v>10885</v>
      </c>
      <c r="U1647" s="1" t="s">
        <v>10886</v>
      </c>
      <c r="V1647" s="1" t="s">
        <v>10887</v>
      </c>
      <c r="W1647" s="1" t="s">
        <v>10888</v>
      </c>
      <c r="X1647" s="1" t="s">
        <v>10889</v>
      </c>
      <c r="Y1647" s="1" t="s">
        <v>156</v>
      </c>
      <c r="Z1647" s="1" t="s">
        <v>13938</v>
      </c>
      <c r="AA1647" s="1" t="s">
        <v>10163</v>
      </c>
      <c r="AB1647" s="1" t="s">
        <v>52</v>
      </c>
      <c r="AD1647" s="1" t="str">
        <f>VLOOKUP($K1647,「工具标准名」映射表!$B:$I,3,0)</f>
        <v>扣子AI</v>
      </c>
      <c r="AE1647" s="1" t="str">
        <f>VLOOKUP($K1647,「工具标准名」映射表!$B:$I,4,0)</f>
        <v>功能应用层</v>
      </c>
      <c r="AF1647" s="1" t="str">
        <f>VLOOKUP($K1647,「工具标准名」映射表!$B:$I,5,0)</f>
        <v>功能应用层（AI智能体）</v>
      </c>
      <c r="AG1647" s="1" t="str">
        <f>VLOOKUP($K1647,「工具标准名」映射表!$B:$I,6,0)</f>
        <v>软件工具</v>
      </c>
      <c r="AH1647" s="1" t="str">
        <f>VLOOKUP($K1647,「工具标准名」映射表!$B:$I,7,0)</f>
        <v>AI智能体</v>
      </c>
      <c r="AI1647" s="1" t="str">
        <f>VLOOKUP($K1647,「工具标准名」映射表!$B:$I,8,0)</f>
        <v>是</v>
      </c>
      <c r="AJ1647" s="1" t="s">
        <v>52</v>
      </c>
      <c r="AK1647" s="1"/>
      <c r="AL1647" s="1"/>
      <c r="AM1647" s="1"/>
      <c r="AN1647" s="1"/>
      <c r="AO1647" s="1"/>
    </row>
    <row r="1648" spans="1:41" ht="16">
      <c r="A1648" s="1" t="s">
        <v>10877</v>
      </c>
      <c r="B1648" s="3">
        <v>46056.472800925898</v>
      </c>
      <c r="C1648" s="14">
        <v>827</v>
      </c>
      <c r="D1648" s="1" t="s">
        <v>10878</v>
      </c>
      <c r="E1648" s="1" t="s">
        <v>52</v>
      </c>
      <c r="F1648" s="1" t="s">
        <v>405</v>
      </c>
      <c r="G1648" s="1" t="s">
        <v>10879</v>
      </c>
      <c r="H1648" s="1" t="s">
        <v>10880</v>
      </c>
      <c r="I1648" s="1" t="s">
        <v>10881</v>
      </c>
      <c r="J1648" s="1" t="s">
        <v>10882</v>
      </c>
      <c r="K1648" s="1" t="s">
        <v>10892</v>
      </c>
      <c r="L1648" s="1" t="s">
        <v>16164</v>
      </c>
      <c r="M1648" s="1" t="b">
        <v>0</v>
      </c>
      <c r="N1648" s="1" t="s">
        <v>47</v>
      </c>
      <c r="O1648" s="1" t="s">
        <v>54</v>
      </c>
      <c r="P1648" s="1" t="s">
        <v>17505</v>
      </c>
      <c r="Q1648" s="1" t="s">
        <v>554</v>
      </c>
      <c r="R1648" s="1" t="s">
        <v>555</v>
      </c>
      <c r="S1648" s="1" t="s">
        <v>375</v>
      </c>
      <c r="T1648" s="1" t="s">
        <v>10885</v>
      </c>
      <c r="U1648" s="1" t="s">
        <v>10886</v>
      </c>
      <c r="V1648" s="1" t="s">
        <v>10887</v>
      </c>
      <c r="W1648" s="1" t="s">
        <v>10888</v>
      </c>
      <c r="X1648" s="1" t="s">
        <v>10889</v>
      </c>
      <c r="Y1648" s="1" t="s">
        <v>156</v>
      </c>
      <c r="Z1648" s="1" t="s">
        <v>10892</v>
      </c>
      <c r="AA1648" s="1">
        <v>0</v>
      </c>
      <c r="AB1648" s="1" t="s">
        <v>52</v>
      </c>
      <c r="AD1648" s="1" t="str">
        <f>VLOOKUP($K1648,「工具标准名」映射表!$B:$I,3,0)</f>
        <v>腾讯元器</v>
      </c>
      <c r="AE1648" s="1" t="str">
        <f>VLOOKUP($K1648,「工具标准名」映射表!$B:$I,4,0)</f>
        <v>功能应用层</v>
      </c>
      <c r="AF1648" s="1" t="str">
        <f>VLOOKUP($K1648,「工具标准名」映射表!$B:$I,5,0)</f>
        <v>功能应用（教学辅助工具）</v>
      </c>
      <c r="AG1648" s="1" t="str">
        <f>VLOOKUP($K1648,「工具标准名」映射表!$B:$I,6,0)</f>
        <v>软件工具</v>
      </c>
      <c r="AH1648" s="1" t="str">
        <f>VLOOKUP($K1648,「工具标准名」映射表!$B:$I,7,0)</f>
        <v>AI智能体</v>
      </c>
      <c r="AI1648" s="1" t="str">
        <f>VLOOKUP($K1648,「工具标准名」映射表!$B:$I,8,0)</f>
        <v>是</v>
      </c>
      <c r="AJ1648" s="1" t="s">
        <v>52</v>
      </c>
      <c r="AK1648" s="1"/>
      <c r="AL1648" s="1"/>
      <c r="AM1648" s="1"/>
      <c r="AN1648" s="1"/>
      <c r="AO1648" s="1"/>
    </row>
    <row r="1649" spans="1:41" ht="16">
      <c r="A1649" s="1" t="s">
        <v>10894</v>
      </c>
      <c r="B1649" s="3">
        <v>46056.472824074102</v>
      </c>
      <c r="C1649" s="14">
        <v>828</v>
      </c>
      <c r="D1649" s="1" t="s">
        <v>10895</v>
      </c>
      <c r="E1649" s="1" t="s">
        <v>10896</v>
      </c>
      <c r="F1649" s="1" t="s">
        <v>27</v>
      </c>
      <c r="G1649" s="1" t="s">
        <v>10897</v>
      </c>
      <c r="H1649" s="1" t="s">
        <v>10898</v>
      </c>
      <c r="I1649" s="1" t="s">
        <v>10899</v>
      </c>
      <c r="J1649" s="1" t="s">
        <v>10900</v>
      </c>
      <c r="K1649" s="1" t="s">
        <v>10901</v>
      </c>
      <c r="L1649" s="1" t="s">
        <v>33</v>
      </c>
      <c r="M1649" s="1" t="b">
        <v>0</v>
      </c>
      <c r="N1649" s="1" t="s">
        <v>47</v>
      </c>
      <c r="O1649" s="1" t="s">
        <v>66</v>
      </c>
      <c r="P1649" s="1" t="s">
        <v>7391</v>
      </c>
      <c r="Q1649" s="1" t="s">
        <v>37</v>
      </c>
      <c r="R1649" s="1" t="s">
        <v>38</v>
      </c>
      <c r="S1649" s="1" t="s">
        <v>172</v>
      </c>
      <c r="T1649" s="1" t="s">
        <v>10904</v>
      </c>
      <c r="U1649" s="1" t="s">
        <v>10899</v>
      </c>
      <c r="V1649" s="1" t="s">
        <v>10905</v>
      </c>
      <c r="W1649" s="1" t="s">
        <v>10906</v>
      </c>
      <c r="X1649" s="1" t="s">
        <v>10907</v>
      </c>
      <c r="Y1649" s="1" t="s">
        <v>5224</v>
      </c>
      <c r="Z1649" s="1" t="s">
        <v>10901</v>
      </c>
      <c r="AA1649" s="1">
        <v>0</v>
      </c>
      <c r="AB1649" s="1" t="s">
        <v>52</v>
      </c>
      <c r="AD1649" s="1" t="str">
        <f>VLOOKUP($K1649,「工具标准名」映射表!$B:$I,3,0)</f>
        <v>悠船</v>
      </c>
      <c r="AE1649" s="1" t="str">
        <f>VLOOKUP($K1649,「工具标准名」映射表!$B:$I,4,0)</f>
        <v>功能应用层</v>
      </c>
      <c r="AF1649" s="1" t="str">
        <f>VLOOKUP($K1649,「工具标准名」映射表!$B:$I,5,0)</f>
        <v>功能应用（校级 / 区域级系统）</v>
      </c>
      <c r="AG1649" s="1" t="str">
        <f>VLOOKUP($K1649,「工具标准名」映射表!$B:$I,6,0)</f>
        <v>软件工具</v>
      </c>
      <c r="AH1649" s="1" t="str">
        <f>VLOOKUP($K1649,「工具标准名」映射表!$B:$I,7,0)</f>
        <v>其他</v>
      </c>
      <c r="AI1649" s="1" t="str">
        <f>VLOOKUP($K1649,「工具标准名」映射表!$B:$I,8,0)</f>
        <v>否</v>
      </c>
      <c r="AJ1649" s="1" t="s">
        <v>52</v>
      </c>
      <c r="AK1649" s="1"/>
      <c r="AL1649" s="1"/>
      <c r="AM1649" s="1"/>
      <c r="AN1649" s="1"/>
      <c r="AO1649" s="1"/>
    </row>
    <row r="1650" spans="1:41" ht="16">
      <c r="A1650" s="1" t="s">
        <v>10894</v>
      </c>
      <c r="B1650" s="3">
        <v>46056.472824074102</v>
      </c>
      <c r="C1650" s="14">
        <v>828</v>
      </c>
      <c r="D1650" s="1" t="s">
        <v>10895</v>
      </c>
      <c r="E1650" s="1" t="s">
        <v>10896</v>
      </c>
      <c r="F1650" s="1" t="s">
        <v>27</v>
      </c>
      <c r="G1650" s="1" t="s">
        <v>10897</v>
      </c>
      <c r="H1650" s="1" t="s">
        <v>10898</v>
      </c>
      <c r="I1650" s="1" t="s">
        <v>10899</v>
      </c>
      <c r="J1650" s="1" t="s">
        <v>10900</v>
      </c>
      <c r="K1650" s="1" t="s">
        <v>1750</v>
      </c>
      <c r="L1650" s="1" t="s">
        <v>33</v>
      </c>
      <c r="M1650" s="1" t="b">
        <v>0</v>
      </c>
      <c r="N1650" s="1" t="s">
        <v>47</v>
      </c>
      <c r="O1650" s="1" t="s">
        <v>66</v>
      </c>
      <c r="P1650" s="1" t="s">
        <v>7391</v>
      </c>
      <c r="Q1650" s="1" t="s">
        <v>37</v>
      </c>
      <c r="R1650" s="1" t="s">
        <v>38</v>
      </c>
      <c r="S1650" s="1" t="s">
        <v>172</v>
      </c>
      <c r="T1650" s="1" t="s">
        <v>10904</v>
      </c>
      <c r="U1650" s="1" t="s">
        <v>10899</v>
      </c>
      <c r="V1650" s="1" t="s">
        <v>10905</v>
      </c>
      <c r="W1650" s="1" t="s">
        <v>10906</v>
      </c>
      <c r="X1650" s="1" t="s">
        <v>10907</v>
      </c>
      <c r="Y1650" s="1" t="s">
        <v>5224</v>
      </c>
      <c r="Z1650" s="1" t="s">
        <v>134</v>
      </c>
      <c r="AA1650" s="1" t="s">
        <v>23368</v>
      </c>
      <c r="AB1650" s="1" t="s">
        <v>52</v>
      </c>
      <c r="AD1650" s="1" t="str">
        <f>VLOOKUP($K1650,「工具标准名」映射表!$B:$I,3,0)</f>
        <v>可灵AI</v>
      </c>
      <c r="AE1650" s="1" t="str">
        <f>VLOOKUP($K1650,「工具标准名」映射表!$B:$I,4,0)</f>
        <v>功能应用层</v>
      </c>
      <c r="AF1650" s="1" t="str">
        <f>VLOOKUP($K1650,「工具标准名」映射表!$B:$I,5,0)</f>
        <v>功能应用层（AI智能体）</v>
      </c>
      <c r="AG1650" s="1" t="str">
        <f>VLOOKUP($K1650,「工具标准名」映射表!$B:$I,6,0)</f>
        <v>软件工具</v>
      </c>
      <c r="AH1650" s="1" t="str">
        <f>VLOOKUP($K1650,「工具标准名」映射表!$B:$I,7,0)</f>
        <v>AI智能体</v>
      </c>
      <c r="AI1650" s="1" t="str">
        <f>VLOOKUP($K1650,「工具标准名」映射表!$B:$I,8,0)</f>
        <v>是</v>
      </c>
      <c r="AJ1650" s="1" t="s">
        <v>52</v>
      </c>
      <c r="AK1650" s="1"/>
      <c r="AL1650" s="1"/>
      <c r="AM1650" s="1"/>
      <c r="AN1650" s="1"/>
      <c r="AO1650" s="1"/>
    </row>
    <row r="1651" spans="1:41" ht="16">
      <c r="A1651" s="1" t="s">
        <v>10894</v>
      </c>
      <c r="B1651" s="3">
        <v>46056.472824074102</v>
      </c>
      <c r="C1651" s="14">
        <v>828</v>
      </c>
      <c r="D1651" s="1" t="s">
        <v>10895</v>
      </c>
      <c r="E1651" s="1" t="s">
        <v>10896</v>
      </c>
      <c r="F1651" s="1" t="s">
        <v>27</v>
      </c>
      <c r="G1651" s="1" t="s">
        <v>10897</v>
      </c>
      <c r="H1651" s="1" t="s">
        <v>10898</v>
      </c>
      <c r="I1651" s="1" t="s">
        <v>10899</v>
      </c>
      <c r="J1651" s="1" t="s">
        <v>10900</v>
      </c>
      <c r="K1651" s="1" t="s">
        <v>7396</v>
      </c>
      <c r="L1651" s="1" t="s">
        <v>33</v>
      </c>
      <c r="M1651" s="1" t="b">
        <v>0</v>
      </c>
      <c r="N1651" s="1" t="s">
        <v>47</v>
      </c>
      <c r="O1651" s="1" t="s">
        <v>66</v>
      </c>
      <c r="P1651" s="1" t="s">
        <v>7391</v>
      </c>
      <c r="Q1651" s="1" t="s">
        <v>37</v>
      </c>
      <c r="R1651" s="1" t="s">
        <v>38</v>
      </c>
      <c r="S1651" s="1" t="s">
        <v>172</v>
      </c>
      <c r="T1651" s="1" t="s">
        <v>10904</v>
      </c>
      <c r="U1651" s="1" t="s">
        <v>10899</v>
      </c>
      <c r="V1651" s="1" t="s">
        <v>10905</v>
      </c>
      <c r="W1651" s="1" t="s">
        <v>10906</v>
      </c>
      <c r="X1651" s="1" t="s">
        <v>10907</v>
      </c>
      <c r="Y1651" s="1" t="s">
        <v>5224</v>
      </c>
      <c r="Z1651" s="1" t="s">
        <v>7396</v>
      </c>
      <c r="AA1651" s="1">
        <v>0</v>
      </c>
      <c r="AB1651" s="1" t="s">
        <v>52</v>
      </c>
      <c r="AD1651" s="1" t="str">
        <f>VLOOKUP($K1651,「工具标准名」映射表!$B:$I,3,0)</f>
        <v>Midjourney</v>
      </c>
      <c r="AE1651" s="1" t="str">
        <f>VLOOKUP($K1651,「工具标准名」映射表!$B:$I,4,0)</f>
        <v>功能应用层</v>
      </c>
      <c r="AF1651" s="1" t="str">
        <f>VLOOKUP($K1651,「工具标准名」映射表!$B:$I,5,0)</f>
        <v>功能应用层（AI智能体）</v>
      </c>
      <c r="AG1651" s="1" t="str">
        <f>VLOOKUP($K1651,「工具标准名」映射表!$B:$I,6,0)</f>
        <v>软件工具</v>
      </c>
      <c r="AH1651" s="1" t="str">
        <f>VLOOKUP($K1651,「工具标准名」映射表!$B:$I,7,0)</f>
        <v>其他</v>
      </c>
      <c r="AI1651" s="1" t="str">
        <f>VLOOKUP($K1651,「工具标准名」映射表!$B:$I,8,0)</f>
        <v>否</v>
      </c>
      <c r="AJ1651" s="1" t="s">
        <v>52</v>
      </c>
      <c r="AK1651" s="1"/>
      <c r="AL1651" s="1"/>
      <c r="AM1651" s="1"/>
      <c r="AN1651" s="1"/>
      <c r="AO1651" s="1"/>
    </row>
    <row r="1652" spans="1:41" ht="16">
      <c r="A1652" s="1" t="s">
        <v>10894</v>
      </c>
      <c r="B1652" s="3">
        <v>46056.472824074102</v>
      </c>
      <c r="C1652" s="14">
        <v>828</v>
      </c>
      <c r="D1652" s="1" t="s">
        <v>10895</v>
      </c>
      <c r="E1652" s="1" t="s">
        <v>10896</v>
      </c>
      <c r="F1652" s="1" t="s">
        <v>27</v>
      </c>
      <c r="G1652" s="1" t="s">
        <v>10897</v>
      </c>
      <c r="H1652" s="1" t="s">
        <v>10898</v>
      </c>
      <c r="I1652" s="1" t="s">
        <v>10899</v>
      </c>
      <c r="J1652" s="1" t="s">
        <v>10900</v>
      </c>
      <c r="K1652" s="1" t="s">
        <v>10910</v>
      </c>
      <c r="L1652" s="1" t="s">
        <v>33</v>
      </c>
      <c r="M1652" s="1" t="b">
        <v>0</v>
      </c>
      <c r="N1652" s="1" t="s">
        <v>47</v>
      </c>
      <c r="O1652" s="1" t="s">
        <v>66</v>
      </c>
      <c r="P1652" s="1" t="s">
        <v>17615</v>
      </c>
      <c r="Q1652" s="1" t="s">
        <v>37</v>
      </c>
      <c r="R1652" s="1" t="s">
        <v>38</v>
      </c>
      <c r="S1652" s="1" t="s">
        <v>172</v>
      </c>
      <c r="T1652" s="1" t="s">
        <v>10904</v>
      </c>
      <c r="U1652" s="1" t="s">
        <v>10899</v>
      </c>
      <c r="V1652" s="1" t="s">
        <v>10905</v>
      </c>
      <c r="W1652" s="1" t="s">
        <v>10906</v>
      </c>
      <c r="X1652" s="1" t="s">
        <v>10907</v>
      </c>
      <c r="Y1652" s="1" t="s">
        <v>5224</v>
      </c>
      <c r="Z1652" s="1" t="s">
        <v>13149</v>
      </c>
      <c r="AA1652" s="1" t="s">
        <v>23407</v>
      </c>
      <c r="AB1652" s="1" t="s">
        <v>52</v>
      </c>
      <c r="AD1652" s="1" t="str">
        <f>VLOOKUP($K1652,「工具标准名」映射表!$B:$I,3,0)</f>
        <v>天工AI</v>
      </c>
      <c r="AE1652" s="1" t="str">
        <f>VLOOKUP($K1652,「工具标准名」映射表!$B:$I,4,0)</f>
        <v>功能应用层</v>
      </c>
      <c r="AF1652" s="1" t="str">
        <f>VLOOKUP($K1652,「工具标准名」映射表!$B:$I,5,0)</f>
        <v>功能应用（教学辅助工具）</v>
      </c>
      <c r="AG1652" s="1" t="str">
        <f>VLOOKUP($K1652,「工具标准名」映射表!$B:$I,6,0)</f>
        <v>软件工具</v>
      </c>
      <c r="AH1652" s="1" t="str">
        <f>VLOOKUP($K1652,「工具标准名」映射表!$B:$I,7,0)</f>
        <v>大语言模型</v>
      </c>
      <c r="AI1652" s="1" t="str">
        <f>VLOOKUP($K1652,「工具标准名」映射表!$B:$I,8,0)</f>
        <v>是</v>
      </c>
      <c r="AJ1652" s="1" t="s">
        <v>52</v>
      </c>
      <c r="AK1652" s="1"/>
      <c r="AL1652" s="1"/>
      <c r="AM1652" s="1"/>
      <c r="AN1652" s="1"/>
      <c r="AO1652" s="1"/>
    </row>
    <row r="1653" spans="1:41" ht="16">
      <c r="A1653" s="1" t="s">
        <v>10894</v>
      </c>
      <c r="B1653" s="3">
        <v>46056.472824074102</v>
      </c>
      <c r="C1653" s="14">
        <v>828</v>
      </c>
      <c r="D1653" s="1" t="s">
        <v>10895</v>
      </c>
      <c r="E1653" s="1" t="s">
        <v>10896</v>
      </c>
      <c r="F1653" s="1" t="s">
        <v>27</v>
      </c>
      <c r="G1653" s="1" t="s">
        <v>10897</v>
      </c>
      <c r="H1653" s="1" t="s">
        <v>10898</v>
      </c>
      <c r="I1653" s="1" t="s">
        <v>10899</v>
      </c>
      <c r="J1653" s="1" t="s">
        <v>10900</v>
      </c>
      <c r="K1653" s="1" t="s">
        <v>8061</v>
      </c>
      <c r="L1653" s="1" t="s">
        <v>33</v>
      </c>
      <c r="M1653" s="1" t="b">
        <v>0</v>
      </c>
      <c r="N1653" s="1" t="s">
        <v>47</v>
      </c>
      <c r="O1653" s="1" t="s">
        <v>66</v>
      </c>
      <c r="P1653" s="1" t="s">
        <v>8060</v>
      </c>
      <c r="Q1653" s="1" t="s">
        <v>37</v>
      </c>
      <c r="R1653" s="1" t="s">
        <v>38</v>
      </c>
      <c r="S1653" s="1" t="s">
        <v>172</v>
      </c>
      <c r="T1653" s="1" t="s">
        <v>10904</v>
      </c>
      <c r="U1653" s="1" t="s">
        <v>10899</v>
      </c>
      <c r="V1653" s="1" t="s">
        <v>10905</v>
      </c>
      <c r="W1653" s="1" t="s">
        <v>10906</v>
      </c>
      <c r="X1653" s="1" t="s">
        <v>10907</v>
      </c>
      <c r="Y1653" s="1" t="s">
        <v>5224</v>
      </c>
      <c r="Z1653" s="1" t="s">
        <v>8061</v>
      </c>
      <c r="AA1653" s="1">
        <v>0</v>
      </c>
      <c r="AB1653" s="1" t="s">
        <v>52</v>
      </c>
      <c r="AD1653" s="1" t="str">
        <f>VLOOKUP($K1653,「工具标准名」映射表!$B:$I,3,0)</f>
        <v>Suno</v>
      </c>
      <c r="AE1653" s="1" t="str">
        <f>VLOOKUP($K1653,「工具标准名」映射表!$B:$I,4,0)</f>
        <v>功能应用层</v>
      </c>
      <c r="AF1653" s="1" t="str">
        <f>VLOOKUP($K1653,「工具标准名」映射表!$B:$I,5,0)</f>
        <v>功能应用层（AI智能体）</v>
      </c>
      <c r="AG1653" s="1" t="str">
        <f>VLOOKUP($K1653,「工具标准名」映射表!$B:$I,6,0)</f>
        <v>软件工具</v>
      </c>
      <c r="AH1653" s="1" t="str">
        <f>VLOOKUP($K1653,「工具标准名」映射表!$B:$I,7,0)</f>
        <v>其他</v>
      </c>
      <c r="AI1653" s="1" t="str">
        <f>VLOOKUP($K1653,「工具标准名」映射表!$B:$I,8,0)</f>
        <v>否</v>
      </c>
      <c r="AJ1653" s="1" t="s">
        <v>52</v>
      </c>
      <c r="AK1653" s="1"/>
      <c r="AL1653" s="1"/>
      <c r="AM1653" s="1"/>
      <c r="AN1653" s="1"/>
      <c r="AO1653" s="1"/>
    </row>
    <row r="1654" spans="1:41" ht="16">
      <c r="A1654" s="1" t="s">
        <v>10912</v>
      </c>
      <c r="B1654" s="3">
        <v>46056.472835648201</v>
      </c>
      <c r="C1654" s="14">
        <v>829</v>
      </c>
      <c r="D1654" s="1" t="s">
        <v>10913</v>
      </c>
      <c r="E1654" s="1" t="s">
        <v>10896</v>
      </c>
      <c r="F1654" s="1" t="s">
        <v>27</v>
      </c>
      <c r="G1654" s="1" t="s">
        <v>10914</v>
      </c>
      <c r="H1654" s="1" t="s">
        <v>10915</v>
      </c>
      <c r="I1654" s="1" t="s">
        <v>10916</v>
      </c>
      <c r="J1654" s="1" t="s">
        <v>10917</v>
      </c>
      <c r="K1654" s="1" t="s">
        <v>1595</v>
      </c>
      <c r="L1654" s="1" t="s">
        <v>33</v>
      </c>
      <c r="M1654" s="1" t="b">
        <v>0</v>
      </c>
      <c r="N1654" s="1" t="s">
        <v>54</v>
      </c>
      <c r="O1654" s="1" t="s">
        <v>54</v>
      </c>
      <c r="P1654" s="1" t="s">
        <v>21686</v>
      </c>
      <c r="Q1654" s="1" t="s">
        <v>37</v>
      </c>
      <c r="R1654" s="1" t="s">
        <v>38</v>
      </c>
      <c r="S1654" s="1" t="s">
        <v>69</v>
      </c>
      <c r="T1654" s="1" t="s">
        <v>10919</v>
      </c>
      <c r="U1654" s="1" t="s">
        <v>10916</v>
      </c>
      <c r="V1654" s="1" t="s">
        <v>10920</v>
      </c>
      <c r="W1654" s="1" t="s">
        <v>276</v>
      </c>
      <c r="X1654" s="1" t="s">
        <v>10921</v>
      </c>
      <c r="Y1654" s="1" t="s">
        <v>69</v>
      </c>
      <c r="Z1654" s="1" t="s">
        <v>1595</v>
      </c>
      <c r="AA1654" s="1">
        <v>0</v>
      </c>
      <c r="AB1654" s="1" t="s">
        <v>52</v>
      </c>
      <c r="AD1654" s="1" t="str">
        <f>VLOOKUP($K1654,「工具标准名」映射表!$B:$I,3,0)</f>
        <v>智慧体育系统</v>
      </c>
      <c r="AE1654" s="1" t="str">
        <f>VLOOKUP($K1654,「工具标准名」映射表!$B:$I,4,0)</f>
        <v>功能应用层</v>
      </c>
      <c r="AF1654" s="1" t="str">
        <f>VLOOKUP($K1654,「工具标准名」映射表!$B:$I,5,0)</f>
        <v>功能应用（校级 / 区域级系统）</v>
      </c>
      <c r="AG1654" s="1" t="str">
        <f>VLOOKUP($K1654,「工具标准名」映射表!$B:$I,6,0)</f>
        <v>软件工具</v>
      </c>
      <c r="AH1654" s="1" t="str">
        <f>VLOOKUP($K1654,「工具标准名」映射表!$B:$I,7,0)</f>
        <v>AI智能体</v>
      </c>
      <c r="AI1654" s="1" t="str">
        <f>VLOOKUP($K1654,「工具标准名」映射表!$B:$I,8,0)</f>
        <v>否</v>
      </c>
      <c r="AJ1654" s="1" t="s">
        <v>52</v>
      </c>
      <c r="AK1654" s="1"/>
      <c r="AL1654" s="1"/>
      <c r="AM1654" s="1"/>
      <c r="AN1654" s="1"/>
      <c r="AO1654" s="1"/>
    </row>
    <row r="1655" spans="1:41" ht="16">
      <c r="A1655" s="1" t="s">
        <v>10912</v>
      </c>
      <c r="B1655" s="3">
        <v>46056.472835648201</v>
      </c>
      <c r="C1655" s="14">
        <v>829</v>
      </c>
      <c r="D1655" s="1" t="s">
        <v>10913</v>
      </c>
      <c r="E1655" s="1" t="s">
        <v>10896</v>
      </c>
      <c r="F1655" s="1" t="s">
        <v>27</v>
      </c>
      <c r="G1655" s="1" t="s">
        <v>10914</v>
      </c>
      <c r="H1655" s="1" t="s">
        <v>10915</v>
      </c>
      <c r="I1655" s="1" t="s">
        <v>10916</v>
      </c>
      <c r="J1655" s="1" t="s">
        <v>10917</v>
      </c>
      <c r="K1655" s="1" t="s">
        <v>10922</v>
      </c>
      <c r="L1655" s="1" t="s">
        <v>33</v>
      </c>
      <c r="M1655" s="1" t="b">
        <v>0</v>
      </c>
      <c r="N1655" s="1" t="s">
        <v>3189</v>
      </c>
      <c r="O1655" s="1" t="s">
        <v>3189</v>
      </c>
      <c r="P1655" s="1" t="s">
        <v>20773</v>
      </c>
      <c r="Q1655" s="1" t="s">
        <v>37</v>
      </c>
      <c r="R1655" s="1" t="s">
        <v>38</v>
      </c>
      <c r="S1655" s="1" t="s">
        <v>69</v>
      </c>
      <c r="T1655" s="1" t="s">
        <v>10919</v>
      </c>
      <c r="U1655" s="1" t="s">
        <v>10916</v>
      </c>
      <c r="V1655" s="1" t="s">
        <v>10920</v>
      </c>
      <c r="W1655" s="1" t="s">
        <v>276</v>
      </c>
      <c r="X1655" s="1" t="s">
        <v>10921</v>
      </c>
      <c r="Y1655" s="1" t="s">
        <v>69</v>
      </c>
      <c r="Z1655" s="1" t="s">
        <v>10922</v>
      </c>
      <c r="AA1655" s="1">
        <v>0</v>
      </c>
      <c r="AB1655" s="1" t="s">
        <v>52</v>
      </c>
      <c r="AD1655" s="1" t="str">
        <f>VLOOKUP($K1655,「工具标准名」映射表!$B:$I,3,0)</f>
        <v>移动端小程序</v>
      </c>
      <c r="AE1655" s="1" t="str">
        <f>VLOOKUP($K1655,「工具标准名」映射表!$B:$I,4,0)</f>
        <v>功能应用层</v>
      </c>
      <c r="AF1655" s="1" t="str">
        <f>VLOOKUP($K1655,「工具标准名」映射表!$B:$I,5,0)</f>
        <v>功能应用（校级 / 区域级系统）</v>
      </c>
      <c r="AG1655" s="1" t="str">
        <f>VLOOKUP($K1655,「工具标准名」映射表!$B:$I,6,0)</f>
        <v>软件工具</v>
      </c>
      <c r="AH1655" s="1" t="str">
        <f>VLOOKUP($K1655,「工具标准名」映射表!$B:$I,7,0)</f>
        <v>AI智能体</v>
      </c>
      <c r="AI1655" s="1" t="str">
        <f>VLOOKUP($K1655,「工具标准名」映射表!$B:$I,8,0)</f>
        <v>否</v>
      </c>
      <c r="AJ1655" s="1" t="s">
        <v>52</v>
      </c>
      <c r="AK1655" s="1"/>
      <c r="AL1655" s="1"/>
      <c r="AM1655" s="1"/>
      <c r="AN1655" s="1"/>
      <c r="AO1655" s="1"/>
    </row>
    <row r="1656" spans="1:41" ht="16">
      <c r="A1656" s="1" t="s">
        <v>10924</v>
      </c>
      <c r="B1656" s="3">
        <v>46056.472881944399</v>
      </c>
      <c r="C1656" s="14">
        <v>830</v>
      </c>
      <c r="D1656" s="1" t="s">
        <v>10925</v>
      </c>
      <c r="E1656" s="1" t="s">
        <v>52</v>
      </c>
      <c r="F1656" s="1" t="s">
        <v>100</v>
      </c>
      <c r="G1656" s="1" t="s">
        <v>10926</v>
      </c>
      <c r="H1656" s="1" t="s">
        <v>10927</v>
      </c>
      <c r="I1656" s="1" t="s">
        <v>10928</v>
      </c>
      <c r="J1656" s="1" t="s">
        <v>10929</v>
      </c>
      <c r="K1656" s="1" t="s">
        <v>10930</v>
      </c>
      <c r="L1656" s="1" t="s">
        <v>33</v>
      </c>
      <c r="M1656" s="1" t="b">
        <v>1</v>
      </c>
      <c r="N1656" s="1" t="s">
        <v>9024</v>
      </c>
      <c r="O1656" s="1" t="s">
        <v>66</v>
      </c>
      <c r="P1656" s="1" t="s">
        <v>15592</v>
      </c>
      <c r="Q1656" s="1" t="s">
        <v>37</v>
      </c>
      <c r="R1656" s="1" t="s">
        <v>38</v>
      </c>
      <c r="S1656" s="1" t="s">
        <v>39</v>
      </c>
      <c r="T1656" s="1" t="s">
        <v>10932</v>
      </c>
      <c r="U1656" s="1" t="s">
        <v>10928</v>
      </c>
      <c r="V1656" s="1" t="s">
        <v>10933</v>
      </c>
      <c r="W1656" s="1" t="s">
        <v>10934</v>
      </c>
      <c r="X1656" s="1" t="s">
        <v>10935</v>
      </c>
      <c r="Y1656" s="1" t="s">
        <v>43</v>
      </c>
      <c r="Z1656" s="1" t="s">
        <v>10930</v>
      </c>
      <c r="AA1656" s="1">
        <v>0</v>
      </c>
      <c r="AB1656" s="1" t="s">
        <v>52</v>
      </c>
      <c r="AD1656" s="1" t="str">
        <f>VLOOKUP($K1656,「工具标准名」映射表!$B:$I,3,0)</f>
        <v>立方根教学助手</v>
      </c>
      <c r="AE1656" s="1" t="str">
        <f>VLOOKUP($K1656,「工具标准名」映射表!$B:$I,4,0)</f>
        <v>功能应用层</v>
      </c>
      <c r="AF1656" s="1" t="str">
        <f>VLOOKUP($K1656,「工具标准名」映射表!$B:$I,5,0)</f>
        <v>功能应用（Web 教学平台（SaaS））</v>
      </c>
      <c r="AG1656" s="1" t="str">
        <f>VLOOKUP($K1656,「工具标准名」映射表!$B:$I,6,0)</f>
        <v>软件工具</v>
      </c>
      <c r="AH1656" s="1" t="str">
        <f>VLOOKUP($K1656,「工具标准名」映射表!$B:$I,7,0)</f>
        <v>AI智能体</v>
      </c>
      <c r="AI1656" s="1" t="str">
        <f>VLOOKUP($K1656,「工具标准名」映射表!$B:$I,8,0)</f>
        <v>否</v>
      </c>
      <c r="AJ1656" s="1" t="s">
        <v>52</v>
      </c>
      <c r="AK1656" s="1"/>
      <c r="AL1656" s="1"/>
      <c r="AM1656" s="1"/>
      <c r="AN1656" s="1"/>
      <c r="AO1656" s="1"/>
    </row>
    <row r="1657" spans="1:41" ht="16">
      <c r="A1657" s="1" t="s">
        <v>10924</v>
      </c>
      <c r="B1657" s="3">
        <v>46056.472881944399</v>
      </c>
      <c r="C1657" s="14">
        <v>830</v>
      </c>
      <c r="D1657" s="1" t="s">
        <v>10925</v>
      </c>
      <c r="E1657" s="1" t="s">
        <v>52</v>
      </c>
      <c r="F1657" s="1" t="s">
        <v>100</v>
      </c>
      <c r="G1657" s="1" t="s">
        <v>10926</v>
      </c>
      <c r="H1657" s="1" t="s">
        <v>10927</v>
      </c>
      <c r="I1657" s="1" t="s">
        <v>10928</v>
      </c>
      <c r="J1657" s="1" t="s">
        <v>10929</v>
      </c>
      <c r="K1657" s="1" t="s">
        <v>10936</v>
      </c>
      <c r="L1657" s="1" t="s">
        <v>33</v>
      </c>
      <c r="M1657" s="1" t="b">
        <v>1</v>
      </c>
      <c r="N1657" s="1" t="s">
        <v>15599</v>
      </c>
      <c r="O1657" s="1" t="s">
        <v>66</v>
      </c>
      <c r="P1657" s="1" t="s">
        <v>15600</v>
      </c>
      <c r="Q1657" s="1" t="s">
        <v>37</v>
      </c>
      <c r="R1657" s="1" t="s">
        <v>38</v>
      </c>
      <c r="S1657" s="1" t="s">
        <v>39</v>
      </c>
      <c r="T1657" s="1" t="s">
        <v>10932</v>
      </c>
      <c r="U1657" s="1" t="s">
        <v>10928</v>
      </c>
      <c r="V1657" s="1" t="s">
        <v>10933</v>
      </c>
      <c r="W1657" s="1" t="s">
        <v>10934</v>
      </c>
      <c r="X1657" s="1" t="s">
        <v>10935</v>
      </c>
      <c r="Y1657" s="1" t="s">
        <v>43</v>
      </c>
      <c r="Z1657" s="1" t="s">
        <v>10936</v>
      </c>
      <c r="AA1657" s="1">
        <v>0</v>
      </c>
      <c r="AB1657" s="1" t="s">
        <v>52</v>
      </c>
      <c r="AD1657" s="1" t="str">
        <f>VLOOKUP($K1657,「工具标准名」映射表!$B:$I,3,0)</f>
        <v>立方根探险</v>
      </c>
      <c r="AE1657" s="1" t="str">
        <f>VLOOKUP($K1657,「工具标准名」映射表!$B:$I,4,0)</f>
        <v>功能应用层</v>
      </c>
      <c r="AF1657" s="1" t="str">
        <f>VLOOKUP($K1657,「工具标准名」映射表!$B:$I,5,0)</f>
        <v>功能应用（Web 教学平台（SaaS））</v>
      </c>
      <c r="AG1657" s="1" t="str">
        <f>VLOOKUP($K1657,「工具标准名」映射表!$B:$I,6,0)</f>
        <v>软件工具</v>
      </c>
      <c r="AH1657" s="1" t="str">
        <f>VLOOKUP($K1657,「工具标准名」映射表!$B:$I,7,0)</f>
        <v>AI智能体</v>
      </c>
      <c r="AI1657" s="1" t="str">
        <f>VLOOKUP($K1657,「工具标准名」映射表!$B:$I,8,0)</f>
        <v>否</v>
      </c>
      <c r="AJ1657" s="1" t="s">
        <v>52</v>
      </c>
      <c r="AK1657" s="1"/>
      <c r="AL1657" s="1"/>
      <c r="AM1657" s="1"/>
      <c r="AN1657" s="1"/>
      <c r="AO1657" s="1"/>
    </row>
    <row r="1658" spans="1:41" ht="16">
      <c r="A1658" s="1" t="s">
        <v>10924</v>
      </c>
      <c r="B1658" s="3">
        <v>46056.472881944399</v>
      </c>
      <c r="C1658" s="14">
        <v>830</v>
      </c>
      <c r="D1658" s="1" t="s">
        <v>10925</v>
      </c>
      <c r="E1658" s="1" t="s">
        <v>52</v>
      </c>
      <c r="F1658" s="1" t="s">
        <v>100</v>
      </c>
      <c r="G1658" s="1" t="s">
        <v>10926</v>
      </c>
      <c r="H1658" s="1" t="s">
        <v>10927</v>
      </c>
      <c r="I1658" s="1" t="s">
        <v>10928</v>
      </c>
      <c r="J1658" s="1" t="s">
        <v>10929</v>
      </c>
      <c r="K1658" s="1" t="s">
        <v>10938</v>
      </c>
      <c r="L1658" s="1" t="s">
        <v>33</v>
      </c>
      <c r="M1658" s="1" t="b">
        <v>1</v>
      </c>
      <c r="N1658" s="1" t="s">
        <v>15611</v>
      </c>
      <c r="O1658" s="1" t="s">
        <v>66</v>
      </c>
      <c r="P1658" s="1" t="s">
        <v>15612</v>
      </c>
      <c r="Q1658" s="1" t="s">
        <v>37</v>
      </c>
      <c r="R1658" s="1" t="s">
        <v>38</v>
      </c>
      <c r="S1658" s="1" t="s">
        <v>39</v>
      </c>
      <c r="T1658" s="1" t="s">
        <v>10932</v>
      </c>
      <c r="U1658" s="1" t="s">
        <v>10928</v>
      </c>
      <c r="V1658" s="1" t="s">
        <v>10933</v>
      </c>
      <c r="W1658" s="1" t="s">
        <v>10934</v>
      </c>
      <c r="X1658" s="1" t="s">
        <v>10935</v>
      </c>
      <c r="Y1658" s="1" t="s">
        <v>43</v>
      </c>
      <c r="Z1658" s="1" t="s">
        <v>10938</v>
      </c>
      <c r="AA1658" s="1">
        <v>0</v>
      </c>
      <c r="AB1658" s="1" t="s">
        <v>52</v>
      </c>
      <c r="AD1658" s="1" t="str">
        <f>VLOOKUP($K1658,「工具标准名」映射表!$B:$I,3,0)</f>
        <v>立方根微课</v>
      </c>
      <c r="AE1658" s="1" t="str">
        <f>VLOOKUP($K1658,「工具标准名」映射表!$B:$I,4,0)</f>
        <v>功能应用层</v>
      </c>
      <c r="AF1658" s="1" t="str">
        <f>VLOOKUP($K1658,「工具标准名」映射表!$B:$I,5,0)</f>
        <v>功能应用（Web 教学平台（SaaS））</v>
      </c>
      <c r="AG1658" s="1" t="str">
        <f>VLOOKUP($K1658,「工具标准名」映射表!$B:$I,6,0)</f>
        <v>软件工具</v>
      </c>
      <c r="AH1658" s="1" t="str">
        <f>VLOOKUP($K1658,「工具标准名」映射表!$B:$I,7,0)</f>
        <v>AI智能体</v>
      </c>
      <c r="AI1658" s="1" t="str">
        <f>VLOOKUP($K1658,「工具标准名」映射表!$B:$I,8,0)</f>
        <v>否</v>
      </c>
      <c r="AJ1658" s="1" t="s">
        <v>52</v>
      </c>
      <c r="AK1658" s="1"/>
      <c r="AL1658" s="1"/>
      <c r="AM1658" s="1"/>
      <c r="AN1658" s="1"/>
      <c r="AO1658" s="1"/>
    </row>
    <row r="1659" spans="1:41" ht="16">
      <c r="A1659" s="1" t="s">
        <v>10940</v>
      </c>
      <c r="B1659" s="3">
        <v>46056.472916666702</v>
      </c>
      <c r="C1659" s="14">
        <v>831</v>
      </c>
      <c r="D1659" s="1" t="s">
        <v>10941</v>
      </c>
      <c r="E1659" s="1" t="s">
        <v>52</v>
      </c>
      <c r="F1659" s="1" t="s">
        <v>100</v>
      </c>
      <c r="G1659" s="1" t="s">
        <v>10942</v>
      </c>
      <c r="H1659" s="1" t="s">
        <v>10943</v>
      </c>
      <c r="I1659" s="1" t="s">
        <v>10944</v>
      </c>
      <c r="J1659" s="1" t="s">
        <v>10945</v>
      </c>
      <c r="K1659" s="1" t="s">
        <v>139</v>
      </c>
      <c r="L1659" s="1" t="s">
        <v>33</v>
      </c>
      <c r="M1659" s="1" t="b">
        <v>0</v>
      </c>
      <c r="N1659" s="1" t="s">
        <v>47</v>
      </c>
      <c r="O1659" s="1" t="s">
        <v>48</v>
      </c>
      <c r="P1659" s="1" t="s">
        <v>10076</v>
      </c>
      <c r="Q1659" s="1" t="s">
        <v>37</v>
      </c>
      <c r="R1659" s="1" t="s">
        <v>38</v>
      </c>
      <c r="S1659" s="1" t="s">
        <v>39</v>
      </c>
      <c r="T1659" s="1" t="s">
        <v>10947</v>
      </c>
      <c r="U1659" s="1" t="s">
        <v>10944</v>
      </c>
      <c r="V1659" s="1" t="s">
        <v>10948</v>
      </c>
      <c r="W1659" s="1" t="s">
        <v>28</v>
      </c>
      <c r="X1659" s="1" t="s">
        <v>10949</v>
      </c>
      <c r="Y1659" s="1" t="s">
        <v>801</v>
      </c>
      <c r="Z1659" s="1" t="s">
        <v>139</v>
      </c>
      <c r="AA1659" s="1" t="s">
        <v>23370</v>
      </c>
      <c r="AB1659" s="1" t="s">
        <v>52</v>
      </c>
      <c r="AD1659" s="1" t="str">
        <f>VLOOKUP($K1659,「工具标准名」映射表!$B:$I,3,0)</f>
        <v>豆包</v>
      </c>
      <c r="AE1659" s="1" t="str">
        <f>VLOOKUP($K1659,「工具标准名」映射表!$B:$I,4,0)</f>
        <v>功能应用层</v>
      </c>
      <c r="AF1659" s="1" t="str">
        <f>VLOOKUP($K1659,「工具标准名」映射表!$B:$I,5,0)</f>
        <v>功能应用（教学辅助工具）</v>
      </c>
      <c r="AG1659" s="1" t="str">
        <f>VLOOKUP($K1659,「工具标准名」映射表!$B:$I,6,0)</f>
        <v>软件工具</v>
      </c>
      <c r="AH1659" s="1" t="str">
        <f>VLOOKUP($K1659,「工具标准名」映射表!$B:$I,7,0)</f>
        <v>其他</v>
      </c>
      <c r="AI1659" s="1" t="str">
        <f>VLOOKUP($K1659,「工具标准名」映射表!$B:$I,8,0)</f>
        <v>否</v>
      </c>
      <c r="AJ1659" s="1" t="s">
        <v>52</v>
      </c>
      <c r="AK1659" s="1"/>
      <c r="AL1659" s="1"/>
      <c r="AM1659" s="1"/>
      <c r="AN1659" s="1"/>
      <c r="AO1659" s="1"/>
    </row>
    <row r="1660" spans="1:41" ht="16">
      <c r="A1660" s="1" t="s">
        <v>10940</v>
      </c>
      <c r="B1660" s="3">
        <v>46056.472916666702</v>
      </c>
      <c r="C1660" s="14">
        <v>831</v>
      </c>
      <c r="D1660" s="1" t="s">
        <v>10941</v>
      </c>
      <c r="E1660" s="1" t="s">
        <v>52</v>
      </c>
      <c r="F1660" s="1" t="s">
        <v>100</v>
      </c>
      <c r="G1660" s="1" t="s">
        <v>10942</v>
      </c>
      <c r="H1660" s="1" t="s">
        <v>10943</v>
      </c>
      <c r="I1660" s="1" t="s">
        <v>10944</v>
      </c>
      <c r="J1660" s="1" t="s">
        <v>10945</v>
      </c>
      <c r="K1660" s="1" t="s">
        <v>1753</v>
      </c>
      <c r="L1660" s="1" t="s">
        <v>33</v>
      </c>
      <c r="M1660" s="1" t="b">
        <v>0</v>
      </c>
      <c r="N1660" s="1" t="s">
        <v>47</v>
      </c>
      <c r="O1660" s="1" t="s">
        <v>48</v>
      </c>
      <c r="P1660" s="1" t="s">
        <v>25870</v>
      </c>
      <c r="Q1660" s="1" t="s">
        <v>37</v>
      </c>
      <c r="R1660" s="1" t="s">
        <v>38</v>
      </c>
      <c r="S1660" s="1" t="s">
        <v>39</v>
      </c>
      <c r="T1660" s="1" t="s">
        <v>10947</v>
      </c>
      <c r="U1660" s="1" t="s">
        <v>10944</v>
      </c>
      <c r="V1660" s="1" t="s">
        <v>10948</v>
      </c>
      <c r="W1660" s="1" t="s">
        <v>28</v>
      </c>
      <c r="X1660" s="1" t="s">
        <v>10949</v>
      </c>
      <c r="Y1660" s="1" t="s">
        <v>801</v>
      </c>
      <c r="Z1660" s="1" t="s">
        <v>207</v>
      </c>
      <c r="AA1660" s="1" t="s">
        <v>23372</v>
      </c>
      <c r="AB1660" s="1" t="s">
        <v>52</v>
      </c>
      <c r="AD1660" s="1" t="str">
        <f>VLOOKUP($K1660,「工具标准名」映射表!$B:$I,3,0)</f>
        <v>即梦AI</v>
      </c>
      <c r="AE1660" s="1" t="str">
        <f>VLOOKUP($K1660,「工具标准名」映射表!$B:$I,4,0)</f>
        <v>功能应用层</v>
      </c>
      <c r="AF1660" s="1" t="str">
        <f>VLOOKUP($K1660,「工具标准名」映射表!$B:$I,5,0)</f>
        <v>功能应用（生成式AI应用-图像类）</v>
      </c>
      <c r="AG1660" s="1" t="str">
        <f>VLOOKUP($K1660,「工具标准名」映射表!$B:$I,6,0)</f>
        <v>软件工具</v>
      </c>
      <c r="AH1660" s="1" t="str">
        <f>VLOOKUP($K1660,「工具标准名」映射表!$B:$I,7,0)</f>
        <v>AI智能体</v>
      </c>
      <c r="AI1660" s="1" t="str">
        <f>VLOOKUP($K1660,「工具标准名」映射表!$B:$I,8,0)</f>
        <v>是</v>
      </c>
      <c r="AJ1660" s="1" t="s">
        <v>52</v>
      </c>
      <c r="AK1660" s="1"/>
      <c r="AL1660" s="1"/>
      <c r="AM1660" s="1"/>
      <c r="AN1660" s="1"/>
      <c r="AO1660" s="1"/>
    </row>
    <row r="1661" spans="1:41" ht="16">
      <c r="A1661" s="1" t="s">
        <v>10940</v>
      </c>
      <c r="B1661" s="3">
        <v>46056.472916666702</v>
      </c>
      <c r="C1661" s="14">
        <v>831</v>
      </c>
      <c r="D1661" s="1" t="s">
        <v>10941</v>
      </c>
      <c r="E1661" s="1" t="s">
        <v>52</v>
      </c>
      <c r="F1661" s="1" t="s">
        <v>100</v>
      </c>
      <c r="G1661" s="1" t="s">
        <v>10942</v>
      </c>
      <c r="H1661" s="1" t="s">
        <v>10943</v>
      </c>
      <c r="I1661" s="1" t="s">
        <v>10944</v>
      </c>
      <c r="J1661" s="1" t="s">
        <v>10945</v>
      </c>
      <c r="K1661" s="1" t="s">
        <v>222</v>
      </c>
      <c r="L1661" s="1" t="s">
        <v>33</v>
      </c>
      <c r="M1661" s="1" t="b">
        <v>0</v>
      </c>
      <c r="N1661" s="1" t="s">
        <v>47</v>
      </c>
      <c r="O1661" s="1" t="s">
        <v>48</v>
      </c>
      <c r="P1661" s="1" t="s">
        <v>14468</v>
      </c>
      <c r="Q1661" s="1" t="s">
        <v>37</v>
      </c>
      <c r="R1661" s="1" t="s">
        <v>38</v>
      </c>
      <c r="S1661" s="1" t="s">
        <v>39</v>
      </c>
      <c r="T1661" s="1" t="s">
        <v>10947</v>
      </c>
      <c r="U1661" s="1" t="s">
        <v>10944</v>
      </c>
      <c r="V1661" s="1" t="s">
        <v>10948</v>
      </c>
      <c r="W1661" s="1" t="s">
        <v>28</v>
      </c>
      <c r="X1661" s="1" t="s">
        <v>10949</v>
      </c>
      <c r="Y1661" s="1" t="s">
        <v>801</v>
      </c>
      <c r="Z1661" s="1" t="s">
        <v>2346</v>
      </c>
      <c r="AA1661" s="1" t="s">
        <v>23372</v>
      </c>
      <c r="AB1661" s="1" t="s">
        <v>52</v>
      </c>
      <c r="AD1661" s="1" t="str">
        <f>VLOOKUP($K1661,「工具标准名」映射表!$B:$I,3,0)</f>
        <v>剪映AI</v>
      </c>
      <c r="AE1661" s="1" t="str">
        <f>VLOOKUP($K1661,「工具标准名」映射表!$B:$I,4,0)</f>
        <v>功能应用层</v>
      </c>
      <c r="AF1661" s="1" t="str">
        <f>VLOOKUP($K1661,「工具标准名」映射表!$B:$I,5,0)</f>
        <v>功能应用层（AI智能体）</v>
      </c>
      <c r="AG1661" s="1" t="str">
        <f>VLOOKUP($K1661,「工具标准名」映射表!$B:$I,6,0)</f>
        <v>软件工具</v>
      </c>
      <c r="AH1661" s="1" t="str">
        <f>VLOOKUP($K1661,「工具标准名」映射表!$B:$I,7,0)</f>
        <v>AI智能体</v>
      </c>
      <c r="AI1661" s="1" t="str">
        <f>VLOOKUP($K1661,「工具标准名」映射表!$B:$I,8,0)</f>
        <v>是</v>
      </c>
      <c r="AJ1661" s="1" t="s">
        <v>52</v>
      </c>
      <c r="AK1661" s="1"/>
      <c r="AL1661" s="1"/>
      <c r="AM1661" s="1"/>
      <c r="AN1661" s="1"/>
      <c r="AO1661" s="1"/>
    </row>
    <row r="1662" spans="1:41" ht="16">
      <c r="A1662" s="1" t="s">
        <v>10940</v>
      </c>
      <c r="B1662" s="3">
        <v>46056.472916666702</v>
      </c>
      <c r="C1662" s="14">
        <v>831</v>
      </c>
      <c r="D1662" s="1" t="s">
        <v>10941</v>
      </c>
      <c r="E1662" s="1" t="s">
        <v>52</v>
      </c>
      <c r="F1662" s="1" t="s">
        <v>100</v>
      </c>
      <c r="G1662" s="1" t="s">
        <v>10942</v>
      </c>
      <c r="H1662" s="1" t="s">
        <v>10943</v>
      </c>
      <c r="I1662" s="1" t="s">
        <v>10944</v>
      </c>
      <c r="J1662" s="1" t="s">
        <v>10945</v>
      </c>
      <c r="K1662" s="1" t="s">
        <v>8117</v>
      </c>
      <c r="L1662" s="1" t="s">
        <v>33</v>
      </c>
      <c r="M1662" s="1" t="b">
        <v>0</v>
      </c>
      <c r="N1662" s="1" t="s">
        <v>47</v>
      </c>
      <c r="O1662" s="1" t="s">
        <v>48</v>
      </c>
      <c r="P1662" s="1" t="s">
        <v>20943</v>
      </c>
      <c r="Q1662" s="1" t="s">
        <v>37</v>
      </c>
      <c r="R1662" s="1" t="s">
        <v>38</v>
      </c>
      <c r="S1662" s="1" t="s">
        <v>39</v>
      </c>
      <c r="T1662" s="1" t="s">
        <v>10947</v>
      </c>
      <c r="U1662" s="1" t="s">
        <v>10944</v>
      </c>
      <c r="V1662" s="1" t="s">
        <v>10948</v>
      </c>
      <c r="W1662" s="1" t="s">
        <v>28</v>
      </c>
      <c r="X1662" s="1" t="s">
        <v>10949</v>
      </c>
      <c r="Y1662" s="1" t="s">
        <v>801</v>
      </c>
      <c r="Z1662" s="1" t="s">
        <v>8117</v>
      </c>
      <c r="AA1662" s="1">
        <v>0</v>
      </c>
      <c r="AB1662" s="1" t="s">
        <v>52</v>
      </c>
      <c r="AD1662" s="1" t="str">
        <f>VLOOKUP($K1662,「工具标准名」映射表!$B:$I,3,0)</f>
        <v>有言</v>
      </c>
      <c r="AE1662" s="1" t="str">
        <f>VLOOKUP($K1662,「工具标准名」映射表!$B:$I,4,0)</f>
        <v>功能应用层</v>
      </c>
      <c r="AF1662" s="1" t="str">
        <f>VLOOKUP($K1662,「工具标准名」映射表!$B:$I,5,0)</f>
        <v>功能应用（平台型综合系统）</v>
      </c>
      <c r="AG1662" s="1" t="str">
        <f>VLOOKUP($K1662,「工具标准名」映射表!$B:$I,6,0)</f>
        <v>软件工具</v>
      </c>
      <c r="AH1662" s="1" t="str">
        <f>VLOOKUP($K1662,「工具标准名」映射表!$B:$I,7,0)</f>
        <v>AI智能体</v>
      </c>
      <c r="AI1662" s="1" t="str">
        <f>VLOOKUP($K1662,「工具标准名」映射表!$B:$I,8,0)</f>
        <v>否</v>
      </c>
      <c r="AJ1662" s="1" t="s">
        <v>52</v>
      </c>
      <c r="AK1662" s="1"/>
      <c r="AL1662" s="1"/>
      <c r="AM1662" s="1"/>
      <c r="AN1662" s="1"/>
      <c r="AO1662" s="1"/>
    </row>
    <row r="1663" spans="1:41" ht="16">
      <c r="A1663" s="1" t="s">
        <v>10940</v>
      </c>
      <c r="B1663" s="3">
        <v>46056.472916666702</v>
      </c>
      <c r="C1663" s="14">
        <v>831</v>
      </c>
      <c r="D1663" s="1" t="s">
        <v>10941</v>
      </c>
      <c r="E1663" s="1" t="s">
        <v>52</v>
      </c>
      <c r="F1663" s="1" t="s">
        <v>100</v>
      </c>
      <c r="G1663" s="1" t="s">
        <v>10942</v>
      </c>
      <c r="H1663" s="1" t="s">
        <v>10943</v>
      </c>
      <c r="I1663" s="1" t="s">
        <v>10944</v>
      </c>
      <c r="J1663" s="1" t="s">
        <v>10945</v>
      </c>
      <c r="K1663" s="1" t="s">
        <v>124</v>
      </c>
      <c r="L1663" s="1" t="s">
        <v>33</v>
      </c>
      <c r="M1663" s="1" t="b">
        <v>0</v>
      </c>
      <c r="N1663" s="1" t="s">
        <v>47</v>
      </c>
      <c r="O1663" s="1" t="s">
        <v>48</v>
      </c>
      <c r="P1663" s="1" t="s">
        <v>5616</v>
      </c>
      <c r="Q1663" s="1" t="s">
        <v>37</v>
      </c>
      <c r="R1663" s="1" t="s">
        <v>38</v>
      </c>
      <c r="S1663" s="1" t="s">
        <v>39</v>
      </c>
      <c r="T1663" s="1" t="s">
        <v>10947</v>
      </c>
      <c r="U1663" s="1" t="s">
        <v>10944</v>
      </c>
      <c r="V1663" s="1" t="s">
        <v>10948</v>
      </c>
      <c r="W1663" s="1" t="s">
        <v>28</v>
      </c>
      <c r="X1663" s="1" t="s">
        <v>10949</v>
      </c>
      <c r="Y1663" s="1" t="s">
        <v>801</v>
      </c>
      <c r="Z1663" s="1" t="s">
        <v>4864</v>
      </c>
      <c r="AA1663" s="1" t="s">
        <v>23367</v>
      </c>
      <c r="AB1663" s="1" t="s">
        <v>52</v>
      </c>
      <c r="AD1663" s="1" t="str">
        <f>VLOOKUP($K1663,「工具标准名」映射表!$B:$I,3,0)</f>
        <v>DeepSeek 大模型</v>
      </c>
      <c r="AE1663" s="1" t="str">
        <f>VLOOKUP($K1663,「工具标准名」映射表!$B:$I,4,0)</f>
        <v>功能应用层</v>
      </c>
      <c r="AF1663" s="1" t="str">
        <f>VLOOKUP($K1663,「工具标准名」映射表!$B:$I,5,0)</f>
        <v>功能应用（教学辅助工具）</v>
      </c>
      <c r="AG1663" s="1" t="str">
        <f>VLOOKUP($K1663,「工具标准名」映射表!$B:$I,6,0)</f>
        <v>软件工具</v>
      </c>
      <c r="AH1663" s="1" t="str">
        <f>VLOOKUP($K1663,「工具标准名」映射表!$B:$I,7,0)</f>
        <v>AI智能体</v>
      </c>
      <c r="AI1663" s="1" t="str">
        <f>VLOOKUP($K1663,「工具标准名」映射表!$B:$I,8,0)</f>
        <v>否</v>
      </c>
      <c r="AJ1663" s="1" t="s">
        <v>52</v>
      </c>
      <c r="AK1663" s="1"/>
      <c r="AL1663" s="1"/>
      <c r="AM1663" s="1"/>
      <c r="AN1663" s="1"/>
      <c r="AO1663" s="1"/>
    </row>
    <row r="1664" spans="1:41" ht="16">
      <c r="A1664" s="1" t="s">
        <v>10954</v>
      </c>
      <c r="B1664" s="3">
        <v>46056.472986111097</v>
      </c>
      <c r="C1664" s="14">
        <v>832</v>
      </c>
      <c r="D1664" s="1" t="s">
        <v>10955</v>
      </c>
      <c r="E1664" s="1" t="s">
        <v>52</v>
      </c>
      <c r="F1664" s="1" t="s">
        <v>119</v>
      </c>
      <c r="G1664" s="1" t="s">
        <v>10956</v>
      </c>
      <c r="H1664" s="1" t="s">
        <v>10957</v>
      </c>
      <c r="I1664" s="1" t="s">
        <v>10958</v>
      </c>
      <c r="J1664" s="1" t="s">
        <v>10959</v>
      </c>
      <c r="K1664" s="1" t="s">
        <v>453</v>
      </c>
      <c r="L1664" s="1" t="s">
        <v>33</v>
      </c>
      <c r="M1664" s="1" t="b">
        <v>0</v>
      </c>
      <c r="N1664" s="1" t="s">
        <v>47</v>
      </c>
      <c r="O1664" s="1" t="s">
        <v>48</v>
      </c>
      <c r="P1664" s="1" t="s">
        <v>5623</v>
      </c>
      <c r="Q1664" s="1" t="s">
        <v>37</v>
      </c>
      <c r="R1664" s="1" t="s">
        <v>38</v>
      </c>
      <c r="S1664" s="1" t="s">
        <v>39</v>
      </c>
      <c r="T1664" s="1" t="s">
        <v>10961</v>
      </c>
      <c r="U1664" s="1" t="s">
        <v>10962</v>
      </c>
      <c r="V1664" s="1" t="s">
        <v>10963</v>
      </c>
      <c r="W1664" s="1" t="s">
        <v>10964</v>
      </c>
      <c r="X1664" s="1" t="s">
        <v>10965</v>
      </c>
      <c r="Y1664" s="1" t="s">
        <v>113</v>
      </c>
      <c r="Z1664" s="1" t="s">
        <v>4864</v>
      </c>
      <c r="AA1664" s="1" t="s">
        <v>23367</v>
      </c>
      <c r="AB1664" s="1" t="s">
        <v>52</v>
      </c>
      <c r="AD1664" s="1" t="str">
        <f>VLOOKUP($K1664,「工具标准名」映射表!$B:$I,3,0)</f>
        <v>DeepSeek 大模型</v>
      </c>
      <c r="AE1664" s="1" t="str">
        <f>VLOOKUP($K1664,「工具标准名」映射表!$B:$I,4,0)</f>
        <v>功能应用层</v>
      </c>
      <c r="AF1664" s="1" t="str">
        <f>VLOOKUP($K1664,「工具标准名」映射表!$B:$I,5,0)</f>
        <v>功能应用（教学辅助工具）</v>
      </c>
      <c r="AG1664" s="1" t="str">
        <f>VLOOKUP($K1664,「工具标准名」映射表!$B:$I,6,0)</f>
        <v>软件工具</v>
      </c>
      <c r="AH1664" s="1" t="str">
        <f>VLOOKUP($K1664,「工具标准名」映射表!$B:$I,7,0)</f>
        <v>AI智能体</v>
      </c>
      <c r="AI1664" s="1" t="str">
        <f>VLOOKUP($K1664,「工具标准名」映射表!$B:$I,8,0)</f>
        <v>否</v>
      </c>
      <c r="AJ1664" s="1" t="s">
        <v>52</v>
      </c>
      <c r="AK1664" s="1"/>
      <c r="AL1664" s="1"/>
      <c r="AM1664" s="1"/>
      <c r="AN1664" s="1"/>
      <c r="AO1664" s="1"/>
    </row>
    <row r="1665" spans="1:41" ht="16">
      <c r="A1665" s="1" t="s">
        <v>10954</v>
      </c>
      <c r="B1665" s="3">
        <v>46056.472986111097</v>
      </c>
      <c r="C1665" s="14">
        <v>832</v>
      </c>
      <c r="D1665" s="1" t="s">
        <v>10955</v>
      </c>
      <c r="E1665" s="1" t="s">
        <v>52</v>
      </c>
      <c r="F1665" s="1" t="s">
        <v>119</v>
      </c>
      <c r="G1665" s="1" t="s">
        <v>10956</v>
      </c>
      <c r="H1665" s="1" t="s">
        <v>10957</v>
      </c>
      <c r="I1665" s="1" t="s">
        <v>10958</v>
      </c>
      <c r="J1665" s="1" t="s">
        <v>10959</v>
      </c>
      <c r="K1665" s="1" t="s">
        <v>139</v>
      </c>
      <c r="L1665" s="1" t="s">
        <v>33</v>
      </c>
      <c r="M1665" s="1" t="b">
        <v>0</v>
      </c>
      <c r="N1665" s="1" t="s">
        <v>47</v>
      </c>
      <c r="O1665" s="1" t="s">
        <v>48</v>
      </c>
      <c r="P1665" s="1" t="s">
        <v>10078</v>
      </c>
      <c r="Q1665" s="1" t="s">
        <v>37</v>
      </c>
      <c r="R1665" s="1" t="s">
        <v>38</v>
      </c>
      <c r="S1665" s="1" t="s">
        <v>39</v>
      </c>
      <c r="T1665" s="1" t="s">
        <v>10961</v>
      </c>
      <c r="U1665" s="1" t="s">
        <v>10962</v>
      </c>
      <c r="V1665" s="1" t="s">
        <v>10963</v>
      </c>
      <c r="W1665" s="1" t="s">
        <v>10964</v>
      </c>
      <c r="X1665" s="1" t="s">
        <v>10965</v>
      </c>
      <c r="Y1665" s="1" t="s">
        <v>113</v>
      </c>
      <c r="Z1665" s="1" t="s">
        <v>139</v>
      </c>
      <c r="AA1665" s="1" t="s">
        <v>23370</v>
      </c>
      <c r="AB1665" s="1" t="s">
        <v>52</v>
      </c>
      <c r="AD1665" s="1" t="str">
        <f>VLOOKUP($K1665,「工具标准名」映射表!$B:$I,3,0)</f>
        <v>豆包</v>
      </c>
      <c r="AE1665" s="1" t="str">
        <f>VLOOKUP($K1665,「工具标准名」映射表!$B:$I,4,0)</f>
        <v>功能应用层</v>
      </c>
      <c r="AF1665" s="1" t="str">
        <f>VLOOKUP($K1665,「工具标准名」映射表!$B:$I,5,0)</f>
        <v>功能应用（教学辅助工具）</v>
      </c>
      <c r="AG1665" s="1" t="str">
        <f>VLOOKUP($K1665,「工具标准名」映射表!$B:$I,6,0)</f>
        <v>软件工具</v>
      </c>
      <c r="AH1665" s="1" t="str">
        <f>VLOOKUP($K1665,「工具标准名」映射表!$B:$I,7,0)</f>
        <v>其他</v>
      </c>
      <c r="AI1665" s="1" t="str">
        <f>VLOOKUP($K1665,「工具标准名」映射表!$B:$I,8,0)</f>
        <v>否</v>
      </c>
      <c r="AJ1665" s="1" t="s">
        <v>52</v>
      </c>
      <c r="AK1665" s="1"/>
      <c r="AL1665" s="1"/>
      <c r="AM1665" s="1"/>
      <c r="AN1665" s="1"/>
      <c r="AO1665" s="1"/>
    </row>
    <row r="1666" spans="1:41" ht="16">
      <c r="A1666" s="1" t="s">
        <v>10954</v>
      </c>
      <c r="B1666" s="3">
        <v>46056.472986111097</v>
      </c>
      <c r="C1666" s="14">
        <v>832</v>
      </c>
      <c r="D1666" s="1" t="s">
        <v>10955</v>
      </c>
      <c r="E1666" s="1" t="s">
        <v>52</v>
      </c>
      <c r="F1666" s="1" t="s">
        <v>119</v>
      </c>
      <c r="G1666" s="1" t="s">
        <v>10956</v>
      </c>
      <c r="H1666" s="1" t="s">
        <v>10957</v>
      </c>
      <c r="I1666" s="1" t="s">
        <v>10958</v>
      </c>
      <c r="J1666" s="1" t="s">
        <v>10959</v>
      </c>
      <c r="K1666" s="1" t="s">
        <v>2996</v>
      </c>
      <c r="L1666" s="1" t="s">
        <v>33</v>
      </c>
      <c r="M1666" s="1" t="b">
        <v>0</v>
      </c>
      <c r="N1666" s="1" t="s">
        <v>47</v>
      </c>
      <c r="O1666" s="1" t="s">
        <v>48</v>
      </c>
      <c r="P1666" s="1" t="s">
        <v>22760</v>
      </c>
      <c r="Q1666" s="1" t="s">
        <v>37</v>
      </c>
      <c r="R1666" s="1" t="s">
        <v>38</v>
      </c>
      <c r="S1666" s="1" t="s">
        <v>39</v>
      </c>
      <c r="T1666" s="1" t="s">
        <v>10961</v>
      </c>
      <c r="U1666" s="1" t="s">
        <v>10962</v>
      </c>
      <c r="V1666" s="1" t="s">
        <v>10963</v>
      </c>
      <c r="W1666" s="1" t="s">
        <v>10964</v>
      </c>
      <c r="X1666" s="1" t="s">
        <v>10965</v>
      </c>
      <c r="Y1666" s="1" t="s">
        <v>113</v>
      </c>
      <c r="Z1666" s="1" t="s">
        <v>2996</v>
      </c>
      <c r="AA1666" s="1">
        <v>0</v>
      </c>
      <c r="AB1666" s="1" t="s">
        <v>52</v>
      </c>
      <c r="AD1666" s="1" t="str">
        <f>VLOOKUP($K1666,「工具标准名」映射表!$B:$I,3,0)</f>
        <v>智谱清言</v>
      </c>
      <c r="AE1666" s="1" t="str">
        <f>VLOOKUP($K1666,「工具标准名」映射表!$B:$I,4,0)</f>
        <v>技术层</v>
      </c>
      <c r="AF1666" s="1" t="str">
        <f>VLOOKUP($K1666,「工具标准名」映射表!$B:$I,5,0)</f>
        <v>技术层（通用大模型）</v>
      </c>
      <c r="AG1666" s="1" t="str">
        <f>VLOOKUP($K1666,「工具标准名」映射表!$B:$I,6,0)</f>
        <v>软件工具</v>
      </c>
      <c r="AH1666" s="1" t="str">
        <f>VLOOKUP($K1666,「工具标准名」映射表!$B:$I,7,0)</f>
        <v>AI智能体</v>
      </c>
      <c r="AI1666" s="1" t="str">
        <f>VLOOKUP($K1666,「工具标准名」映射表!$B:$I,8,0)</f>
        <v>否</v>
      </c>
      <c r="AJ1666" s="1" t="s">
        <v>52</v>
      </c>
      <c r="AK1666" s="1"/>
      <c r="AL1666" s="1"/>
      <c r="AM1666" s="1"/>
      <c r="AN1666" s="1"/>
      <c r="AO1666" s="1"/>
    </row>
    <row r="1667" spans="1:41" ht="16">
      <c r="A1667" s="1" t="s">
        <v>10954</v>
      </c>
      <c r="B1667" s="3">
        <v>46056.472986111097</v>
      </c>
      <c r="C1667" s="14">
        <v>832</v>
      </c>
      <c r="D1667" s="1" t="s">
        <v>10955</v>
      </c>
      <c r="E1667" s="1" t="s">
        <v>52</v>
      </c>
      <c r="F1667" s="1" t="s">
        <v>119</v>
      </c>
      <c r="G1667" s="1" t="s">
        <v>10956</v>
      </c>
      <c r="H1667" s="1" t="s">
        <v>10957</v>
      </c>
      <c r="I1667" s="1" t="s">
        <v>10958</v>
      </c>
      <c r="J1667" s="1" t="s">
        <v>10959</v>
      </c>
      <c r="K1667" s="1" t="s">
        <v>207</v>
      </c>
      <c r="L1667" s="1" t="s">
        <v>33</v>
      </c>
      <c r="M1667" s="1" t="b">
        <v>0</v>
      </c>
      <c r="N1667" s="1" t="s">
        <v>47</v>
      </c>
      <c r="O1667" s="1" t="s">
        <v>48</v>
      </c>
      <c r="P1667" s="1" t="s">
        <v>13766</v>
      </c>
      <c r="Q1667" s="1" t="s">
        <v>37</v>
      </c>
      <c r="R1667" s="1" t="s">
        <v>38</v>
      </c>
      <c r="S1667" s="1" t="s">
        <v>39</v>
      </c>
      <c r="T1667" s="1" t="s">
        <v>10961</v>
      </c>
      <c r="U1667" s="1" t="s">
        <v>10962</v>
      </c>
      <c r="V1667" s="1" t="s">
        <v>10963</v>
      </c>
      <c r="W1667" s="1" t="s">
        <v>10964</v>
      </c>
      <c r="X1667" s="1" t="s">
        <v>10965</v>
      </c>
      <c r="Y1667" s="1" t="s">
        <v>113</v>
      </c>
      <c r="Z1667" s="1" t="s">
        <v>207</v>
      </c>
      <c r="AA1667" s="1" t="s">
        <v>23372</v>
      </c>
      <c r="AB1667" s="1" t="s">
        <v>52</v>
      </c>
      <c r="AD1667" s="1" t="str">
        <f>VLOOKUP($K1667,「工具标准名」映射表!$B:$I,3,0)</f>
        <v>即梦AI</v>
      </c>
      <c r="AE1667" s="1" t="str">
        <f>VLOOKUP($K1667,「工具标准名」映射表!$B:$I,4,0)</f>
        <v>功能应用层</v>
      </c>
      <c r="AF1667" s="1" t="str">
        <f>VLOOKUP($K1667,「工具标准名」映射表!$B:$I,5,0)</f>
        <v>功能应用（生成式AI应用-图像类）</v>
      </c>
      <c r="AG1667" s="1" t="str">
        <f>VLOOKUP($K1667,「工具标准名」映射表!$B:$I,6,0)</f>
        <v>软件工具</v>
      </c>
      <c r="AH1667" s="1" t="str">
        <f>VLOOKUP($K1667,「工具标准名」映射表!$B:$I,7,0)</f>
        <v>AI智能体</v>
      </c>
      <c r="AI1667" s="1" t="str">
        <f>VLOOKUP($K1667,「工具标准名」映射表!$B:$I,8,0)</f>
        <v>是</v>
      </c>
      <c r="AJ1667" s="1" t="s">
        <v>52</v>
      </c>
      <c r="AK1667" s="1"/>
      <c r="AL1667" s="1"/>
      <c r="AM1667" s="1"/>
      <c r="AN1667" s="1"/>
      <c r="AO1667" s="1"/>
    </row>
    <row r="1668" spans="1:41" ht="16">
      <c r="A1668" s="1" t="s">
        <v>10954</v>
      </c>
      <c r="B1668" s="3">
        <v>46056.472986111097</v>
      </c>
      <c r="C1668" s="14">
        <v>832</v>
      </c>
      <c r="D1668" s="1" t="s">
        <v>10955</v>
      </c>
      <c r="E1668" s="1" t="s">
        <v>52</v>
      </c>
      <c r="F1668" s="1" t="s">
        <v>119</v>
      </c>
      <c r="G1668" s="1" t="s">
        <v>10956</v>
      </c>
      <c r="H1668" s="1" t="s">
        <v>10957</v>
      </c>
      <c r="I1668" s="1" t="s">
        <v>10958</v>
      </c>
      <c r="J1668" s="1" t="s">
        <v>10959</v>
      </c>
      <c r="K1668" s="1" t="s">
        <v>10969</v>
      </c>
      <c r="L1668" s="1" t="s">
        <v>33</v>
      </c>
      <c r="M1668" s="1" t="b">
        <v>0</v>
      </c>
      <c r="N1668" s="1" t="s">
        <v>47</v>
      </c>
      <c r="O1668" s="1" t="s">
        <v>48</v>
      </c>
      <c r="P1668" s="1" t="s">
        <v>7183</v>
      </c>
      <c r="Q1668" s="1" t="s">
        <v>37</v>
      </c>
      <c r="R1668" s="1" t="s">
        <v>38</v>
      </c>
      <c r="S1668" s="1" t="s">
        <v>39</v>
      </c>
      <c r="T1668" s="1" t="s">
        <v>10961</v>
      </c>
      <c r="U1668" s="1" t="s">
        <v>10962</v>
      </c>
      <c r="V1668" s="1" t="s">
        <v>10963</v>
      </c>
      <c r="W1668" s="1" t="s">
        <v>10964</v>
      </c>
      <c r="X1668" s="1" t="s">
        <v>10965</v>
      </c>
      <c r="Y1668" s="1" t="s">
        <v>113</v>
      </c>
      <c r="Z1668" s="1" t="s">
        <v>4532</v>
      </c>
      <c r="AA1668" s="1">
        <v>0</v>
      </c>
      <c r="AB1668" s="1" t="s">
        <v>52</v>
      </c>
      <c r="AD1668" s="1" t="str">
        <f>VLOOKUP($K1668,「工具标准名」映射表!$B:$I,3,0)</f>
        <v>Kimi</v>
      </c>
      <c r="AE1668" s="1" t="str">
        <f>VLOOKUP($K1668,「工具标准名」映射表!$B:$I,4,0)</f>
        <v>功能应用层</v>
      </c>
      <c r="AF1668" s="1" t="str">
        <f>VLOOKUP($K1668,「工具标准名」映射表!$B:$I,5,0)</f>
        <v>功能应用（教学辅助工具）</v>
      </c>
      <c r="AG1668" s="1" t="str">
        <f>VLOOKUP($K1668,「工具标准名」映射表!$B:$I,6,0)</f>
        <v>软件工具</v>
      </c>
      <c r="AH1668" s="1" t="str">
        <f>VLOOKUP($K1668,「工具标准名」映射表!$B:$I,7,0)</f>
        <v>其他</v>
      </c>
      <c r="AI1668" s="1" t="str">
        <f>VLOOKUP($K1668,「工具标准名」映射表!$B:$I,8,0)</f>
        <v>否</v>
      </c>
      <c r="AJ1668" s="1" t="s">
        <v>52</v>
      </c>
      <c r="AK1668" s="1"/>
      <c r="AL1668" s="1"/>
      <c r="AM1668" s="1"/>
      <c r="AN1668" s="1"/>
      <c r="AO1668" s="1"/>
    </row>
    <row r="1669" spans="1:41" ht="16">
      <c r="A1669" s="1" t="s">
        <v>10971</v>
      </c>
      <c r="B1669" s="3">
        <v>46056.472835648201</v>
      </c>
      <c r="C1669" s="14">
        <v>833</v>
      </c>
      <c r="D1669" s="1" t="s">
        <v>10972</v>
      </c>
      <c r="E1669" s="1" t="s">
        <v>10973</v>
      </c>
      <c r="F1669" s="1" t="s">
        <v>2484</v>
      </c>
      <c r="G1669" s="1" t="s">
        <v>10974</v>
      </c>
      <c r="H1669" s="1" t="s">
        <v>10975</v>
      </c>
      <c r="I1669" s="1" t="s">
        <v>10976</v>
      </c>
      <c r="J1669" s="1" t="s">
        <v>10977</v>
      </c>
      <c r="K1669" s="1" t="s">
        <v>10978</v>
      </c>
      <c r="L1669" s="1" t="s">
        <v>33</v>
      </c>
      <c r="M1669" s="1" t="b">
        <v>0</v>
      </c>
      <c r="N1669" s="1" t="s">
        <v>47</v>
      </c>
      <c r="O1669" s="1" t="s">
        <v>54</v>
      </c>
      <c r="P1669" s="1" t="s">
        <v>17837</v>
      </c>
      <c r="Q1669" s="1" t="s">
        <v>87</v>
      </c>
      <c r="R1669" s="1" t="s">
        <v>127</v>
      </c>
      <c r="S1669" s="1" t="s">
        <v>39</v>
      </c>
      <c r="T1669" s="1" t="s">
        <v>10980</v>
      </c>
      <c r="U1669" s="1" t="s">
        <v>10981</v>
      </c>
      <c r="V1669" s="1" t="s">
        <v>10982</v>
      </c>
      <c r="W1669" s="1" t="s">
        <v>10983</v>
      </c>
      <c r="X1669" s="1" t="s">
        <v>10984</v>
      </c>
      <c r="Y1669" s="1" t="s">
        <v>156</v>
      </c>
      <c r="Z1669" s="1" t="s">
        <v>10978</v>
      </c>
      <c r="AA1669" s="1">
        <v>0</v>
      </c>
      <c r="AB1669" s="1" t="s">
        <v>52</v>
      </c>
      <c r="AD1669" s="1" t="str">
        <f>VLOOKUP($K1669,「工具标准名」映射表!$B:$I,3,0)</f>
        <v>铜梁区课堂智能管理系统</v>
      </c>
      <c r="AE1669" s="1" t="str">
        <f>VLOOKUP($K1669,「工具标准名」映射表!$B:$I,4,0)</f>
        <v>功能应用层</v>
      </c>
      <c r="AF1669" s="1" t="str">
        <f>VLOOKUP($K1669,「工具标准名」映射表!$B:$I,5,0)</f>
        <v>功能应用（平台型综合系统）</v>
      </c>
      <c r="AG1669" s="1" t="str">
        <f>VLOOKUP($K1669,「工具标准名」映射表!$B:$I,6,0)</f>
        <v>软件工具</v>
      </c>
      <c r="AH1669" s="1" t="str">
        <f>VLOOKUP($K1669,「工具标准名」映射表!$B:$I,7,0)</f>
        <v>AI智能体</v>
      </c>
      <c r="AI1669" s="1" t="str">
        <f>VLOOKUP($K1669,「工具标准名」映射表!$B:$I,8,0)</f>
        <v>否</v>
      </c>
      <c r="AJ1669" s="1" t="s">
        <v>52</v>
      </c>
      <c r="AK1669" s="1"/>
      <c r="AL1669" s="1"/>
      <c r="AM1669" s="1"/>
      <c r="AN1669" s="1"/>
      <c r="AO1669" s="1"/>
    </row>
    <row r="1670" spans="1:41" ht="16">
      <c r="A1670" s="1" t="s">
        <v>10985</v>
      </c>
      <c r="B1670" s="3">
        <v>46056.472916666702</v>
      </c>
      <c r="C1670" s="14">
        <v>835</v>
      </c>
      <c r="D1670" s="1" t="s">
        <v>10986</v>
      </c>
      <c r="E1670" s="1" t="s">
        <v>52</v>
      </c>
      <c r="F1670" s="1" t="s">
        <v>10987</v>
      </c>
      <c r="G1670" s="1" t="s">
        <v>10988</v>
      </c>
      <c r="H1670" s="1" t="s">
        <v>10989</v>
      </c>
      <c r="I1670" s="1" t="s">
        <v>10990</v>
      </c>
      <c r="J1670" s="1" t="s">
        <v>10991</v>
      </c>
      <c r="K1670" s="1" t="s">
        <v>10992</v>
      </c>
      <c r="L1670" s="1" t="s">
        <v>33</v>
      </c>
      <c r="M1670" s="1" t="b">
        <v>0</v>
      </c>
      <c r="N1670" s="1" t="s">
        <v>47</v>
      </c>
      <c r="O1670" s="1" t="s">
        <v>54</v>
      </c>
      <c r="P1670" s="1" t="s">
        <v>15678</v>
      </c>
      <c r="Q1670" s="1" t="s">
        <v>309</v>
      </c>
      <c r="R1670" s="1" t="s">
        <v>310</v>
      </c>
      <c r="S1670" s="1" t="s">
        <v>375</v>
      </c>
      <c r="T1670" s="1" t="s">
        <v>10994</v>
      </c>
      <c r="U1670" s="1" t="s">
        <v>10995</v>
      </c>
      <c r="V1670" s="1" t="s">
        <v>10996</v>
      </c>
      <c r="W1670" s="1" t="s">
        <v>10997</v>
      </c>
      <c r="X1670" s="1" t="s">
        <v>10998</v>
      </c>
      <c r="Y1670" s="1" t="s">
        <v>156</v>
      </c>
      <c r="Z1670" s="1" t="s">
        <v>10992</v>
      </c>
      <c r="AA1670" s="1">
        <v>0</v>
      </c>
      <c r="AB1670" s="1" t="s">
        <v>52</v>
      </c>
      <c r="AD1670" s="1" t="str">
        <f>VLOOKUP($K1670,「工具标准名」映射表!$B:$I,3,0)</f>
        <v>迈教云平台</v>
      </c>
      <c r="AE1670" s="1" t="str">
        <f>VLOOKUP($K1670,「工具标准名」映射表!$B:$I,4,0)</f>
        <v>功能应用层</v>
      </c>
      <c r="AF1670" s="1" t="str">
        <f>VLOOKUP($K1670,「工具标准名」映射表!$B:$I,5,0)</f>
        <v>功能应用（Web 教学平台（SaaS））</v>
      </c>
      <c r="AG1670" s="1" t="str">
        <f>VLOOKUP($K1670,「工具标准名」映射表!$B:$I,6,0)</f>
        <v>软件工具</v>
      </c>
      <c r="AH1670" s="1" t="str">
        <f>VLOOKUP($K1670,「工具标准名」映射表!$B:$I,7,0)</f>
        <v>AI智能体</v>
      </c>
      <c r="AI1670" s="1" t="str">
        <f>VLOOKUP($K1670,「工具标准名」映射表!$B:$I,8,0)</f>
        <v>否</v>
      </c>
      <c r="AJ1670" s="1" t="s">
        <v>52</v>
      </c>
      <c r="AK1670" s="1"/>
      <c r="AL1670" s="1"/>
      <c r="AM1670" s="1"/>
      <c r="AN1670" s="1"/>
      <c r="AO1670" s="1"/>
    </row>
    <row r="1671" spans="1:41" ht="16">
      <c r="A1671" s="1" t="s">
        <v>10985</v>
      </c>
      <c r="B1671" s="3">
        <v>46056.472916666702</v>
      </c>
      <c r="C1671" s="14">
        <v>835</v>
      </c>
      <c r="D1671" s="1" t="s">
        <v>10986</v>
      </c>
      <c r="E1671" s="1" t="s">
        <v>52</v>
      </c>
      <c r="F1671" s="1" t="s">
        <v>10987</v>
      </c>
      <c r="G1671" s="1" t="s">
        <v>10988</v>
      </c>
      <c r="H1671" s="1" t="s">
        <v>10989</v>
      </c>
      <c r="I1671" s="1" t="s">
        <v>10990</v>
      </c>
      <c r="J1671" s="1" t="s">
        <v>10991</v>
      </c>
      <c r="K1671" s="1" t="s">
        <v>1579</v>
      </c>
      <c r="L1671" s="1" t="s">
        <v>33</v>
      </c>
      <c r="M1671" s="1" t="b">
        <v>0</v>
      </c>
      <c r="N1671" s="1" t="s">
        <v>47</v>
      </c>
      <c r="O1671" s="1" t="s">
        <v>54</v>
      </c>
      <c r="P1671" s="1" t="s">
        <v>1572</v>
      </c>
      <c r="Q1671" s="1" t="s">
        <v>309</v>
      </c>
      <c r="R1671" s="1" t="s">
        <v>310</v>
      </c>
      <c r="S1671" s="1" t="s">
        <v>375</v>
      </c>
      <c r="T1671" s="1" t="s">
        <v>10994</v>
      </c>
      <c r="U1671" s="1" t="s">
        <v>10995</v>
      </c>
      <c r="V1671" s="1" t="s">
        <v>10996</v>
      </c>
      <c r="W1671" s="1" t="s">
        <v>10997</v>
      </c>
      <c r="X1671" s="1" t="s">
        <v>10998</v>
      </c>
      <c r="Y1671" s="1" t="s">
        <v>156</v>
      </c>
      <c r="Z1671" s="1" t="s">
        <v>1579</v>
      </c>
      <c r="AA1671" s="1">
        <v>0</v>
      </c>
      <c r="AB1671" s="1" t="s">
        <v>52</v>
      </c>
      <c r="AD1671" s="1" t="str">
        <f>VLOOKUP($K1671,「工具标准名」映射表!$B:$I,3,0)</f>
        <v>AI学伴精灵</v>
      </c>
      <c r="AE1671" s="1" t="str">
        <f>VLOOKUP($K1671,「工具标准名」映射表!$B:$I,4,0)</f>
        <v>功能应用层</v>
      </c>
      <c r="AF1671" s="1" t="str">
        <f>VLOOKUP($K1671,「工具标准名」映射表!$B:$I,5,0)</f>
        <v>功能应用（校级 / 区域级系统）</v>
      </c>
      <c r="AG1671" s="1" t="str">
        <f>VLOOKUP($K1671,「工具标准名」映射表!$B:$I,6,0)</f>
        <v>软件工具</v>
      </c>
      <c r="AH1671" s="1" t="str">
        <f>VLOOKUP($K1671,「工具标准名」映射表!$B:$I,7,0)</f>
        <v>AI智能体</v>
      </c>
      <c r="AI1671" s="1" t="str">
        <f>VLOOKUP($K1671,「工具标准名」映射表!$B:$I,8,0)</f>
        <v>是</v>
      </c>
      <c r="AJ1671" s="1" t="s">
        <v>52</v>
      </c>
      <c r="AK1671" s="1"/>
      <c r="AL1671" s="1"/>
      <c r="AM1671" s="1"/>
      <c r="AN1671" s="1"/>
      <c r="AO1671" s="1"/>
    </row>
    <row r="1672" spans="1:41" ht="16">
      <c r="A1672" s="1" t="s">
        <v>11000</v>
      </c>
      <c r="B1672" s="3">
        <v>46056.472893518498</v>
      </c>
      <c r="C1672" s="14">
        <v>836</v>
      </c>
      <c r="D1672" s="1" t="s">
        <v>11001</v>
      </c>
      <c r="E1672" s="1" t="s">
        <v>1341</v>
      </c>
      <c r="F1672" s="1" t="s">
        <v>27</v>
      </c>
      <c r="G1672" s="1" t="s">
        <v>11002</v>
      </c>
      <c r="H1672" s="1" t="s">
        <v>11003</v>
      </c>
      <c r="I1672" s="1" t="s">
        <v>11004</v>
      </c>
      <c r="J1672" s="1" t="s">
        <v>11005</v>
      </c>
      <c r="K1672" s="1" t="s">
        <v>1088</v>
      </c>
      <c r="L1672" s="1" t="s">
        <v>33</v>
      </c>
      <c r="M1672" s="1" t="b">
        <v>0</v>
      </c>
      <c r="N1672" s="1" t="s">
        <v>47</v>
      </c>
      <c r="O1672" s="1" t="s">
        <v>54</v>
      </c>
      <c r="P1672" s="1" t="s">
        <v>22662</v>
      </c>
      <c r="Q1672" s="1" t="s">
        <v>37</v>
      </c>
      <c r="R1672" s="1" t="s">
        <v>38</v>
      </c>
      <c r="S1672" s="1" t="s">
        <v>39</v>
      </c>
      <c r="T1672" s="1" t="s">
        <v>11007</v>
      </c>
      <c r="U1672" s="1" t="s">
        <v>11008</v>
      </c>
      <c r="V1672" s="1" t="s">
        <v>11009</v>
      </c>
      <c r="W1672" s="1" t="s">
        <v>176</v>
      </c>
      <c r="X1672" s="1" t="s">
        <v>11010</v>
      </c>
      <c r="Y1672" s="1" t="s">
        <v>1017</v>
      </c>
      <c r="Z1672" s="1" t="s">
        <v>1088</v>
      </c>
      <c r="AA1672" s="1">
        <v>0</v>
      </c>
      <c r="AB1672" s="1" t="s">
        <v>52</v>
      </c>
      <c r="AD1672" s="1" t="str">
        <f>VLOOKUP($K1672,「工具标准名」映射表!$B:$I,3,0)</f>
        <v>智能作业设计与批改系统</v>
      </c>
      <c r="AE1672" s="1" t="str">
        <f>VLOOKUP($K1672,「工具标准名」映射表!$B:$I,4,0)</f>
        <v>功能应用层</v>
      </c>
      <c r="AF1672" s="1" t="str">
        <f>VLOOKUP($K1672,「工具标准名」映射表!$B:$I,5,0)</f>
        <v>功能应用（校级 / 区域级系统）</v>
      </c>
      <c r="AG1672" s="1" t="str">
        <f>VLOOKUP($K1672,「工具标准名」映射表!$B:$I,6,0)</f>
        <v>软件工具</v>
      </c>
      <c r="AH1672" s="1" t="str">
        <f>VLOOKUP($K1672,「工具标准名」映射表!$B:$I,7,0)</f>
        <v>AI智能体</v>
      </c>
      <c r="AI1672" s="1" t="str">
        <f>VLOOKUP($K1672,「工具标准名」映射表!$B:$I,8,0)</f>
        <v>否</v>
      </c>
      <c r="AJ1672" s="1" t="s">
        <v>52</v>
      </c>
      <c r="AK1672" s="1"/>
      <c r="AL1672" s="1"/>
      <c r="AM1672" s="1"/>
      <c r="AN1672" s="1"/>
      <c r="AO1672" s="1"/>
    </row>
    <row r="1673" spans="1:41" ht="16">
      <c r="A1673" s="1" t="s">
        <v>11011</v>
      </c>
      <c r="B1673" s="3">
        <v>46056.472905092603</v>
      </c>
      <c r="C1673" s="14">
        <v>837</v>
      </c>
      <c r="D1673" s="1" t="s">
        <v>11012</v>
      </c>
      <c r="E1673" s="1" t="s">
        <v>1341</v>
      </c>
      <c r="F1673" s="1" t="s">
        <v>27</v>
      </c>
      <c r="G1673" s="1" t="s">
        <v>11013</v>
      </c>
      <c r="H1673" s="1" t="s">
        <v>11014</v>
      </c>
      <c r="I1673" s="1" t="s">
        <v>11015</v>
      </c>
      <c r="J1673" s="1" t="s">
        <v>11016</v>
      </c>
      <c r="K1673" s="1" t="s">
        <v>11017</v>
      </c>
      <c r="L1673" s="1" t="s">
        <v>33</v>
      </c>
      <c r="M1673" s="1" t="b">
        <v>0</v>
      </c>
      <c r="N1673" s="1" t="s">
        <v>47</v>
      </c>
      <c r="O1673" s="1" t="s">
        <v>54</v>
      </c>
      <c r="P1673" s="1" t="s">
        <v>15579</v>
      </c>
      <c r="Q1673" s="1" t="s">
        <v>309</v>
      </c>
      <c r="R1673" s="1" t="s">
        <v>468</v>
      </c>
      <c r="S1673" s="1" t="s">
        <v>375</v>
      </c>
      <c r="T1673" s="1" t="s">
        <v>11019</v>
      </c>
      <c r="U1673" s="1" t="s">
        <v>11020</v>
      </c>
      <c r="V1673" s="1" t="s">
        <v>11021</v>
      </c>
      <c r="W1673" s="1" t="s">
        <v>11022</v>
      </c>
      <c r="X1673" s="1" t="s">
        <v>11023</v>
      </c>
      <c r="Y1673" s="1" t="s">
        <v>1264</v>
      </c>
      <c r="Z1673" s="1" t="s">
        <v>11017</v>
      </c>
      <c r="AA1673" s="1">
        <v>0</v>
      </c>
      <c r="AB1673" s="1" t="s">
        <v>52</v>
      </c>
      <c r="AD1673" s="1" t="str">
        <f>VLOOKUP($K1673,「工具标准名」映射表!$B:$I,3,0)</f>
        <v>劳果宝盒</v>
      </c>
      <c r="AE1673" s="1" t="str">
        <f>VLOOKUP($K1673,「工具标准名」映射表!$B:$I,4,0)</f>
        <v>功能应用层</v>
      </c>
      <c r="AF1673" s="1" t="str">
        <f>VLOOKUP($K1673,「工具标准名」映射表!$B:$I,5,0)</f>
        <v>功能应用（Web 教学平台（SaaS））</v>
      </c>
      <c r="AG1673" s="1" t="str">
        <f>VLOOKUP($K1673,「工具标准名」映射表!$B:$I,6,0)</f>
        <v>软件工具</v>
      </c>
      <c r="AH1673" s="1" t="str">
        <f>VLOOKUP($K1673,「工具标准名」映射表!$B:$I,7,0)</f>
        <v>AI智能体</v>
      </c>
      <c r="AI1673" s="1" t="str">
        <f>VLOOKUP($K1673,「工具标准名」映射表!$B:$I,8,0)</f>
        <v>否</v>
      </c>
      <c r="AJ1673" s="1" t="s">
        <v>52</v>
      </c>
      <c r="AK1673" s="1"/>
      <c r="AL1673" s="1"/>
      <c r="AM1673" s="1"/>
      <c r="AN1673" s="1"/>
      <c r="AO1673" s="1"/>
    </row>
    <row r="1674" spans="1:41" ht="16">
      <c r="A1674" s="1" t="s">
        <v>11011</v>
      </c>
      <c r="B1674" s="3">
        <v>46056.472905092603</v>
      </c>
      <c r="C1674" s="14">
        <v>837</v>
      </c>
      <c r="D1674" s="1" t="s">
        <v>11012</v>
      </c>
      <c r="E1674" s="1" t="s">
        <v>1341</v>
      </c>
      <c r="F1674" s="1" t="s">
        <v>27</v>
      </c>
      <c r="G1674" s="1" t="s">
        <v>11013</v>
      </c>
      <c r="H1674" s="1" t="s">
        <v>11014</v>
      </c>
      <c r="I1674" s="1" t="s">
        <v>11015</v>
      </c>
      <c r="J1674" s="1" t="s">
        <v>11016</v>
      </c>
      <c r="K1674" s="1" t="s">
        <v>11024</v>
      </c>
      <c r="L1674" s="1" t="s">
        <v>33</v>
      </c>
      <c r="M1674" s="1" t="b">
        <v>0</v>
      </c>
      <c r="N1674" s="1" t="s">
        <v>15062</v>
      </c>
      <c r="O1674" s="1" t="s">
        <v>3235</v>
      </c>
      <c r="P1674" s="1" t="s">
        <v>15063</v>
      </c>
      <c r="Q1674" s="1" t="s">
        <v>309</v>
      </c>
      <c r="R1674" s="1" t="s">
        <v>468</v>
      </c>
      <c r="S1674" s="1" t="s">
        <v>375</v>
      </c>
      <c r="T1674" s="1" t="s">
        <v>11019</v>
      </c>
      <c r="U1674" s="1" t="s">
        <v>11020</v>
      </c>
      <c r="V1674" s="1" t="s">
        <v>11021</v>
      </c>
      <c r="W1674" s="1" t="s">
        <v>11022</v>
      </c>
      <c r="X1674" s="1" t="s">
        <v>11023</v>
      </c>
      <c r="Y1674" s="1" t="s">
        <v>1264</v>
      </c>
      <c r="Z1674" s="1" t="s">
        <v>11024</v>
      </c>
      <c r="AA1674" s="1">
        <v>0</v>
      </c>
      <c r="AB1674" s="1" t="s">
        <v>52</v>
      </c>
      <c r="AD1674" s="1" t="str">
        <f>VLOOKUP($K1674,「工具标准名」映射表!$B:$I,3,0)</f>
        <v>精准教学云平台</v>
      </c>
      <c r="AE1674" s="1" t="str">
        <f>VLOOKUP($K1674,「工具标准名」映射表!$B:$I,4,0)</f>
        <v>功能应用层</v>
      </c>
      <c r="AF1674" s="1" t="str">
        <f>VLOOKUP($K1674,「工具标准名」映射表!$B:$I,5,0)</f>
        <v>功能应用（Web 教学平台（SaaS））</v>
      </c>
      <c r="AG1674" s="1" t="str">
        <f>VLOOKUP($K1674,「工具标准名」映射表!$B:$I,6,0)</f>
        <v>软件工具</v>
      </c>
      <c r="AH1674" s="1" t="str">
        <f>VLOOKUP($K1674,「工具标准名」映射表!$B:$I,7,0)</f>
        <v>AI智能体</v>
      </c>
      <c r="AI1674" s="1" t="str">
        <f>VLOOKUP($K1674,「工具标准名」映射表!$B:$I,8,0)</f>
        <v>否</v>
      </c>
      <c r="AJ1674" s="1" t="s">
        <v>52</v>
      </c>
      <c r="AK1674" s="1"/>
      <c r="AL1674" s="1"/>
      <c r="AM1674" s="1"/>
      <c r="AN1674" s="1"/>
      <c r="AO1674" s="1"/>
    </row>
    <row r="1675" spans="1:41" ht="16">
      <c r="A1675" s="1" t="s">
        <v>11026</v>
      </c>
      <c r="B1675" s="3">
        <v>46056.472928240699</v>
      </c>
      <c r="C1675" s="14">
        <v>838</v>
      </c>
      <c r="D1675" s="1" t="s">
        <v>11027</v>
      </c>
      <c r="E1675" s="1" t="s">
        <v>1341</v>
      </c>
      <c r="F1675" s="1" t="s">
        <v>27</v>
      </c>
      <c r="G1675" s="1" t="s">
        <v>11028</v>
      </c>
      <c r="H1675" s="1" t="s">
        <v>11029</v>
      </c>
      <c r="I1675" s="1" t="s">
        <v>11030</v>
      </c>
      <c r="J1675" s="1" t="s">
        <v>11031</v>
      </c>
      <c r="K1675" s="1" t="s">
        <v>11032</v>
      </c>
      <c r="L1675" s="1" t="s">
        <v>5812</v>
      </c>
      <c r="M1675" s="1" t="b">
        <v>0</v>
      </c>
      <c r="N1675" s="1" t="s">
        <v>6372</v>
      </c>
      <c r="O1675" s="1" t="s">
        <v>54</v>
      </c>
      <c r="P1675" s="1" t="s">
        <v>6373</v>
      </c>
      <c r="Q1675" s="1" t="s">
        <v>37</v>
      </c>
      <c r="R1675" s="1" t="s">
        <v>6374</v>
      </c>
      <c r="S1675" s="1" t="s">
        <v>39</v>
      </c>
      <c r="T1675" s="1" t="s">
        <v>11034</v>
      </c>
      <c r="U1675" s="1" t="s">
        <v>11030</v>
      </c>
      <c r="V1675" s="1" t="s">
        <v>11035</v>
      </c>
      <c r="W1675" s="1" t="s">
        <v>11036</v>
      </c>
      <c r="X1675" s="1" t="s">
        <v>11037</v>
      </c>
      <c r="Y1675" s="1" t="s">
        <v>801</v>
      </c>
      <c r="Z1675" s="1" t="s">
        <v>4864</v>
      </c>
      <c r="AA1675" s="1" t="s">
        <v>23367</v>
      </c>
      <c r="AB1675" s="1" t="s">
        <v>52</v>
      </c>
      <c r="AD1675" s="1" t="str">
        <f>VLOOKUP($K1675,「工具标准名」映射表!$B:$I,3,0)</f>
        <v>DeepSeek 大模型</v>
      </c>
      <c r="AE1675" s="1" t="str">
        <f>VLOOKUP($K1675,「工具标准名」映射表!$B:$I,4,0)</f>
        <v>功能应用层</v>
      </c>
      <c r="AF1675" s="1" t="str">
        <f>VLOOKUP($K1675,「工具标准名」映射表!$B:$I,5,0)</f>
        <v>功能应用（教学辅助工具）</v>
      </c>
      <c r="AG1675" s="1" t="str">
        <f>VLOOKUP($K1675,「工具标准名」映射表!$B:$I,6,0)</f>
        <v>软件工具</v>
      </c>
      <c r="AH1675" s="1" t="str">
        <f>VLOOKUP($K1675,「工具标准名」映射表!$B:$I,7,0)</f>
        <v>大语言模型</v>
      </c>
      <c r="AI1675" s="1" t="str">
        <f>VLOOKUP($K1675,「工具标准名」映射表!$B:$I,8,0)</f>
        <v>是</v>
      </c>
      <c r="AJ1675" s="1" t="s">
        <v>52</v>
      </c>
      <c r="AK1675" s="1"/>
      <c r="AL1675" s="1"/>
      <c r="AM1675" s="1"/>
      <c r="AN1675" s="1"/>
      <c r="AO1675" s="1"/>
    </row>
    <row r="1676" spans="1:41" ht="16">
      <c r="A1676" s="1" t="s">
        <v>11038</v>
      </c>
      <c r="B1676" s="3">
        <v>46056.472974536999</v>
      </c>
      <c r="C1676" s="14">
        <v>839</v>
      </c>
      <c r="D1676" s="1" t="s">
        <v>11039</v>
      </c>
      <c r="E1676" s="1" t="s">
        <v>2285</v>
      </c>
      <c r="F1676" s="1" t="s">
        <v>27</v>
      </c>
      <c r="G1676" s="1" t="s">
        <v>11040</v>
      </c>
      <c r="H1676" s="1" t="s">
        <v>11041</v>
      </c>
      <c r="I1676" s="1" t="s">
        <v>11042</v>
      </c>
      <c r="J1676" s="1" t="s">
        <v>11043</v>
      </c>
      <c r="K1676" s="1" t="s">
        <v>453</v>
      </c>
      <c r="L1676" s="1" t="s">
        <v>33</v>
      </c>
      <c r="M1676" s="1" t="b">
        <v>0</v>
      </c>
      <c r="N1676" s="1" t="s">
        <v>47</v>
      </c>
      <c r="O1676" s="1" t="s">
        <v>48</v>
      </c>
      <c r="P1676" s="1" t="s">
        <v>5631</v>
      </c>
      <c r="Q1676" s="1" t="s">
        <v>37</v>
      </c>
      <c r="R1676" s="1" t="s">
        <v>38</v>
      </c>
      <c r="S1676" s="1" t="s">
        <v>39</v>
      </c>
      <c r="T1676" s="1" t="s">
        <v>11045</v>
      </c>
      <c r="U1676" s="1" t="s">
        <v>11046</v>
      </c>
      <c r="V1676" s="1" t="s">
        <v>11047</v>
      </c>
      <c r="W1676" s="1" t="s">
        <v>276</v>
      </c>
      <c r="X1676" s="1" t="s">
        <v>11048</v>
      </c>
      <c r="Y1676" s="1" t="s">
        <v>1891</v>
      </c>
      <c r="Z1676" s="1" t="s">
        <v>4864</v>
      </c>
      <c r="AA1676" s="1" t="s">
        <v>23367</v>
      </c>
      <c r="AB1676" s="1" t="s">
        <v>52</v>
      </c>
      <c r="AD1676" s="1" t="str">
        <f>VLOOKUP($K1676,「工具标准名」映射表!$B:$I,3,0)</f>
        <v>DeepSeek 大模型</v>
      </c>
      <c r="AE1676" s="1" t="str">
        <f>VLOOKUP($K1676,「工具标准名」映射表!$B:$I,4,0)</f>
        <v>功能应用层</v>
      </c>
      <c r="AF1676" s="1" t="str">
        <f>VLOOKUP($K1676,「工具标准名」映射表!$B:$I,5,0)</f>
        <v>功能应用（教学辅助工具）</v>
      </c>
      <c r="AG1676" s="1" t="str">
        <f>VLOOKUP($K1676,「工具标准名」映射表!$B:$I,6,0)</f>
        <v>软件工具</v>
      </c>
      <c r="AH1676" s="1" t="str">
        <f>VLOOKUP($K1676,「工具标准名」映射表!$B:$I,7,0)</f>
        <v>AI智能体</v>
      </c>
      <c r="AI1676" s="1" t="str">
        <f>VLOOKUP($K1676,「工具标准名」映射表!$B:$I,8,0)</f>
        <v>否</v>
      </c>
      <c r="AJ1676" s="1" t="s">
        <v>52</v>
      </c>
      <c r="AK1676" s="1"/>
      <c r="AL1676" s="1"/>
      <c r="AM1676" s="1"/>
      <c r="AN1676" s="1"/>
      <c r="AO1676" s="1"/>
    </row>
    <row r="1677" spans="1:41" ht="16">
      <c r="A1677" s="1" t="s">
        <v>11038</v>
      </c>
      <c r="B1677" s="3">
        <v>46056.472974536999</v>
      </c>
      <c r="C1677" s="14">
        <v>839</v>
      </c>
      <c r="D1677" s="1" t="s">
        <v>11039</v>
      </c>
      <c r="E1677" s="1" t="s">
        <v>2285</v>
      </c>
      <c r="F1677" s="1" t="s">
        <v>27</v>
      </c>
      <c r="G1677" s="1" t="s">
        <v>11040</v>
      </c>
      <c r="H1677" s="1" t="s">
        <v>11041</v>
      </c>
      <c r="I1677" s="1" t="s">
        <v>11042</v>
      </c>
      <c r="J1677" s="1" t="s">
        <v>11043</v>
      </c>
      <c r="K1677" s="1" t="s">
        <v>9045</v>
      </c>
      <c r="L1677" s="1" t="s">
        <v>33</v>
      </c>
      <c r="M1677" s="1" t="b">
        <v>0</v>
      </c>
      <c r="N1677" s="1" t="s">
        <v>47</v>
      </c>
      <c r="O1677" s="1" t="s">
        <v>48</v>
      </c>
      <c r="P1677" s="1" t="s">
        <v>19908</v>
      </c>
      <c r="Q1677" s="1" t="s">
        <v>37</v>
      </c>
      <c r="R1677" s="1" t="s">
        <v>38</v>
      </c>
      <c r="S1677" s="1" t="s">
        <v>39</v>
      </c>
      <c r="T1677" s="1" t="s">
        <v>11045</v>
      </c>
      <c r="U1677" s="1" t="s">
        <v>11046</v>
      </c>
      <c r="V1677" s="1" t="s">
        <v>11047</v>
      </c>
      <c r="W1677" s="1" t="s">
        <v>276</v>
      </c>
      <c r="X1677" s="1" t="s">
        <v>11048</v>
      </c>
      <c r="Y1677" s="1" t="s">
        <v>1891</v>
      </c>
      <c r="Z1677" s="1" t="s">
        <v>9045</v>
      </c>
      <c r="AA1677" s="1">
        <v>0</v>
      </c>
      <c r="AB1677" s="1" t="s">
        <v>52</v>
      </c>
      <c r="AD1677" s="1" t="str">
        <f>VLOOKUP($K1677,「工具标准名」映射表!$B:$I,3,0)</f>
        <v>小云雀AI</v>
      </c>
      <c r="AE1677" s="1" t="str">
        <f>VLOOKUP($K1677,「工具标准名」映射表!$B:$I,4,0)</f>
        <v>技术层</v>
      </c>
      <c r="AF1677" s="1" t="str">
        <f>VLOOKUP($K1677,「工具标准名」映射表!$B:$I,5,0)</f>
        <v>功能应用层（移动端 App）</v>
      </c>
      <c r="AG1677" s="1" t="str">
        <f>VLOOKUP($K1677,「工具标准名」映射表!$B:$I,6,0)</f>
        <v>软件工具</v>
      </c>
      <c r="AH1677" s="1" t="str">
        <f>VLOOKUP($K1677,「工具标准名」映射表!$B:$I,7,0)</f>
        <v>AI智能体</v>
      </c>
      <c r="AI1677" s="1" t="str">
        <f>VLOOKUP($K1677,「工具标准名」映射表!$B:$I,8,0)</f>
        <v>否</v>
      </c>
      <c r="AJ1677" s="1" t="s">
        <v>52</v>
      </c>
      <c r="AK1677" s="1"/>
      <c r="AL1677" s="1"/>
      <c r="AM1677" s="1"/>
      <c r="AN1677" s="1"/>
      <c r="AO1677" s="1"/>
    </row>
    <row r="1678" spans="1:41" ht="16">
      <c r="A1678" s="1" t="s">
        <v>11038</v>
      </c>
      <c r="B1678" s="3">
        <v>46056.472974536999</v>
      </c>
      <c r="C1678" s="14">
        <v>839</v>
      </c>
      <c r="D1678" s="1" t="s">
        <v>11039</v>
      </c>
      <c r="E1678" s="1" t="s">
        <v>2285</v>
      </c>
      <c r="F1678" s="1" t="s">
        <v>27</v>
      </c>
      <c r="G1678" s="1" t="s">
        <v>11040</v>
      </c>
      <c r="H1678" s="1" t="s">
        <v>11041</v>
      </c>
      <c r="I1678" s="1" t="s">
        <v>11042</v>
      </c>
      <c r="J1678" s="1" t="s">
        <v>11043</v>
      </c>
      <c r="K1678" s="1" t="s">
        <v>7476</v>
      </c>
      <c r="L1678" s="1" t="s">
        <v>33</v>
      </c>
      <c r="M1678" s="1" t="b">
        <v>0</v>
      </c>
      <c r="N1678" s="1" t="s">
        <v>47</v>
      </c>
      <c r="O1678" s="1" t="s">
        <v>66</v>
      </c>
      <c r="P1678" s="1" t="s">
        <v>7475</v>
      </c>
      <c r="Q1678" s="1" t="s">
        <v>37</v>
      </c>
      <c r="R1678" s="1" t="s">
        <v>38</v>
      </c>
      <c r="S1678" s="1" t="s">
        <v>39</v>
      </c>
      <c r="T1678" s="1" t="s">
        <v>11045</v>
      </c>
      <c r="U1678" s="1" t="s">
        <v>11046</v>
      </c>
      <c r="V1678" s="1" t="s">
        <v>11047</v>
      </c>
      <c r="W1678" s="1" t="s">
        <v>276</v>
      </c>
      <c r="X1678" s="1" t="s">
        <v>11048</v>
      </c>
      <c r="Y1678" s="1" t="s">
        <v>1891</v>
      </c>
      <c r="Z1678" s="1" t="s">
        <v>7476</v>
      </c>
      <c r="AA1678" s="1">
        <v>0</v>
      </c>
      <c r="AB1678" s="1" t="s">
        <v>52</v>
      </c>
      <c r="AD1678" s="1" t="str">
        <f>VLOOKUP($K1678,「工具标准名」映射表!$B:$I,3,0)</f>
        <v>mlblock</v>
      </c>
      <c r="AE1678" s="1" t="str">
        <f>VLOOKUP($K1678,「工具标准名」映射表!$B:$I,4,0)</f>
        <v>功能应用层</v>
      </c>
      <c r="AF1678" s="1" t="str">
        <f>VLOOKUP($K1678,「工具标准名」映射表!$B:$I,5,0)</f>
        <v>功能应用（Web 教学平台（SaaS））</v>
      </c>
      <c r="AG1678" s="1" t="str">
        <f>VLOOKUP($K1678,「工具标准名」映射表!$B:$I,6,0)</f>
        <v>软件工具</v>
      </c>
      <c r="AH1678" s="1" t="str">
        <f>VLOOKUP($K1678,「工具标准名」映射表!$B:$I,7,0)</f>
        <v>其他</v>
      </c>
      <c r="AI1678" s="1" t="str">
        <f>VLOOKUP($K1678,「工具标准名」映射表!$B:$I,8,0)</f>
        <v>否</v>
      </c>
      <c r="AJ1678" s="1" t="s">
        <v>52</v>
      </c>
      <c r="AK1678" s="1"/>
      <c r="AL1678" s="1"/>
      <c r="AM1678" s="1"/>
      <c r="AN1678" s="1"/>
      <c r="AO1678" s="1"/>
    </row>
    <row r="1679" spans="1:41" ht="16">
      <c r="A1679" s="1" t="s">
        <v>11051</v>
      </c>
      <c r="B1679" s="3">
        <v>46056.472986111097</v>
      </c>
      <c r="C1679" s="14">
        <v>840</v>
      </c>
      <c r="D1679" s="1" t="s">
        <v>11052</v>
      </c>
      <c r="E1679" s="1" t="s">
        <v>2285</v>
      </c>
      <c r="F1679" s="1" t="s">
        <v>100</v>
      </c>
      <c r="G1679" s="1" t="s">
        <v>11053</v>
      </c>
      <c r="H1679" s="1" t="s">
        <v>11054</v>
      </c>
      <c r="I1679" s="1" t="s">
        <v>11055</v>
      </c>
      <c r="J1679" s="1" t="s">
        <v>11056</v>
      </c>
      <c r="K1679" s="1" t="s">
        <v>8811</v>
      </c>
      <c r="L1679" s="1" t="s">
        <v>33</v>
      </c>
      <c r="M1679" s="1" t="b">
        <v>1</v>
      </c>
      <c r="N1679" s="1" t="s">
        <v>47</v>
      </c>
      <c r="O1679" s="1" t="s">
        <v>66</v>
      </c>
      <c r="P1679" s="1" t="s">
        <v>8805</v>
      </c>
      <c r="Q1679" s="1" t="s">
        <v>37</v>
      </c>
      <c r="R1679" s="1" t="s">
        <v>38</v>
      </c>
      <c r="S1679" s="1" t="s">
        <v>39</v>
      </c>
      <c r="T1679" s="1" t="s">
        <v>11058</v>
      </c>
      <c r="U1679" s="1" t="s">
        <v>11059</v>
      </c>
      <c r="V1679" s="1" t="s">
        <v>11060</v>
      </c>
      <c r="W1679" s="1" t="s">
        <v>11061</v>
      </c>
      <c r="X1679" s="1" t="s">
        <v>11062</v>
      </c>
      <c r="Y1679" s="1" t="s">
        <v>1891</v>
      </c>
      <c r="Z1679" s="1" t="s">
        <v>8811</v>
      </c>
      <c r="AA1679" s="1">
        <v>0</v>
      </c>
      <c r="AB1679" s="1" t="s">
        <v>52</v>
      </c>
      <c r="AD1679" s="1" t="str">
        <f>VLOOKUP($K1679,「工具标准名」映射表!$B:$I,3,0)</f>
        <v>操作转换（OT）算法模拟器</v>
      </c>
      <c r="AE1679" s="1" t="str">
        <f>VLOOKUP($K1679,「工具标准名」映射表!$B:$I,4,0)</f>
        <v>功能应用层</v>
      </c>
      <c r="AF1679" s="1" t="str">
        <f>VLOOKUP($K1679,「工具标准名」映射表!$B:$I,5,0)</f>
        <v>功能应用（教学辅助工具）</v>
      </c>
      <c r="AG1679" s="1" t="str">
        <f>VLOOKUP($K1679,「工具标准名」映射表!$B:$I,6,0)</f>
        <v>软件工具</v>
      </c>
      <c r="AH1679" s="1" t="str">
        <f>VLOOKUP($K1679,「工具标准名」映射表!$B:$I,7,0)</f>
        <v>其他</v>
      </c>
      <c r="AI1679" s="1" t="str">
        <f>VLOOKUP($K1679,「工具标准名」映射表!$B:$I,8,0)</f>
        <v>否</v>
      </c>
      <c r="AJ1679" s="1" t="s">
        <v>52</v>
      </c>
      <c r="AK1679" s="1"/>
      <c r="AL1679" s="1"/>
      <c r="AM1679" s="1"/>
      <c r="AN1679" s="1"/>
      <c r="AO1679" s="1"/>
    </row>
    <row r="1680" spans="1:41" ht="16">
      <c r="A1680" s="1" t="s">
        <v>11051</v>
      </c>
      <c r="B1680" s="3">
        <v>46056.472986111097</v>
      </c>
      <c r="C1680" s="14">
        <v>840</v>
      </c>
      <c r="D1680" s="1" t="s">
        <v>11052</v>
      </c>
      <c r="E1680" s="1" t="s">
        <v>2285</v>
      </c>
      <c r="F1680" s="1" t="s">
        <v>100</v>
      </c>
      <c r="G1680" s="1" t="s">
        <v>11053</v>
      </c>
      <c r="H1680" s="1" t="s">
        <v>11054</v>
      </c>
      <c r="I1680" s="1" t="s">
        <v>11055</v>
      </c>
      <c r="J1680" s="1" t="s">
        <v>11056</v>
      </c>
      <c r="K1680" s="1" t="s">
        <v>2999</v>
      </c>
      <c r="L1680" s="1" t="s">
        <v>16164</v>
      </c>
      <c r="M1680" s="1" t="b">
        <v>0</v>
      </c>
      <c r="N1680" s="1" t="s">
        <v>47</v>
      </c>
      <c r="O1680" s="1" t="s">
        <v>48</v>
      </c>
      <c r="P1680" s="1" t="s">
        <v>17426</v>
      </c>
      <c r="Q1680" s="1" t="s">
        <v>37</v>
      </c>
      <c r="R1680" s="1" t="s">
        <v>38</v>
      </c>
      <c r="S1680" s="1" t="s">
        <v>39</v>
      </c>
      <c r="T1680" s="1" t="s">
        <v>11058</v>
      </c>
      <c r="U1680" s="1" t="s">
        <v>11059</v>
      </c>
      <c r="V1680" s="1" t="s">
        <v>11060</v>
      </c>
      <c r="W1680" s="1" t="s">
        <v>11061</v>
      </c>
      <c r="X1680" s="1" t="s">
        <v>11062</v>
      </c>
      <c r="Y1680" s="1" t="s">
        <v>1891</v>
      </c>
      <c r="Z1680" s="1" t="s">
        <v>2999</v>
      </c>
      <c r="AA1680" s="1">
        <v>0</v>
      </c>
      <c r="AB1680" s="1" t="s">
        <v>52</v>
      </c>
      <c r="AD1680" s="1" t="str">
        <f>VLOOKUP($K1680,「工具标准名」映射表!$B:$I,3,0)</f>
        <v>腾讯文档</v>
      </c>
      <c r="AE1680" s="1" t="str">
        <f>VLOOKUP($K1680,「工具标准名」映射表!$B:$I,4,0)</f>
        <v>教育数据层</v>
      </c>
      <c r="AF1680" s="1" t="str">
        <f>VLOOKUP($K1680,「工具标准名」映射表!$B:$I,5,0)</f>
        <v>教育数据层（行为数据）</v>
      </c>
      <c r="AG1680" s="1" t="str">
        <f>VLOOKUP($K1680,「工具标准名」映射表!$B:$I,6,0)</f>
        <v>软件工具</v>
      </c>
      <c r="AH1680" s="1" t="str">
        <f>VLOOKUP($K1680,「工具标准名」映射表!$B:$I,7,0)</f>
        <v>大语言模型</v>
      </c>
      <c r="AI1680" s="1" t="str">
        <f>VLOOKUP($K1680,「工具标准名」映射表!$B:$I,8,0)</f>
        <v>是</v>
      </c>
      <c r="AJ1680" s="1" t="s">
        <v>52</v>
      </c>
      <c r="AK1680" s="1"/>
      <c r="AL1680" s="1"/>
      <c r="AM1680" s="1"/>
      <c r="AN1680" s="1"/>
      <c r="AO1680" s="1"/>
    </row>
    <row r="1681" spans="1:41" ht="16">
      <c r="A1681" s="1" t="s">
        <v>11064</v>
      </c>
      <c r="B1681" s="3">
        <v>46056.473032407397</v>
      </c>
      <c r="C1681" s="14">
        <v>841</v>
      </c>
      <c r="D1681" s="1" t="s">
        <v>11065</v>
      </c>
      <c r="E1681" s="1" t="s">
        <v>2285</v>
      </c>
      <c r="F1681" s="1" t="s">
        <v>5421</v>
      </c>
      <c r="G1681" s="1" t="s">
        <v>11066</v>
      </c>
      <c r="H1681" s="1" t="s">
        <v>11067</v>
      </c>
      <c r="I1681" s="1" t="s">
        <v>11068</v>
      </c>
      <c r="J1681" s="1" t="s">
        <v>11069</v>
      </c>
      <c r="K1681" s="1" t="s">
        <v>4120</v>
      </c>
      <c r="L1681" s="1" t="s">
        <v>33</v>
      </c>
      <c r="M1681" s="1" t="b">
        <v>0</v>
      </c>
      <c r="N1681" s="1" t="s">
        <v>4122</v>
      </c>
      <c r="O1681" s="1" t="s">
        <v>66</v>
      </c>
      <c r="P1681" s="1" t="s">
        <v>4123</v>
      </c>
      <c r="Q1681" s="1" t="s">
        <v>37</v>
      </c>
      <c r="R1681" s="1" t="s">
        <v>11071</v>
      </c>
      <c r="S1681" s="1" t="s">
        <v>69</v>
      </c>
      <c r="T1681" s="1" t="s">
        <v>11072</v>
      </c>
      <c r="U1681" s="1" t="s">
        <v>11073</v>
      </c>
      <c r="V1681" s="1" t="s">
        <v>11074</v>
      </c>
      <c r="W1681" s="1" t="s">
        <v>11075</v>
      </c>
      <c r="X1681" s="1" t="s">
        <v>11076</v>
      </c>
      <c r="Y1681" s="1" t="s">
        <v>69</v>
      </c>
      <c r="Z1681" s="1" t="s">
        <v>4120</v>
      </c>
      <c r="AA1681" s="1">
        <v>0</v>
      </c>
      <c r="AB1681" s="1" t="s">
        <v>52</v>
      </c>
      <c r="AD1681" s="1" t="str">
        <f>VLOOKUP($K1681,「工具标准名」映射表!$B:$I,3,0)</f>
        <v>AI运动手环</v>
      </c>
      <c r="AE1681" s="1" t="str">
        <f>VLOOKUP($K1681,「工具标准名」映射表!$B:$I,4,0)</f>
        <v>功能应用层</v>
      </c>
      <c r="AF1681" s="1" t="str">
        <f>VLOOKUP($K1681,「工具标准名」映射表!$B:$I,5,0)</f>
        <v>功能应用（校级 / 区域级系统）</v>
      </c>
      <c r="AG1681" s="1" t="str">
        <f>VLOOKUP($K1681,「工具标准名」映射表!$B:$I,6,0)</f>
        <v>软件工具</v>
      </c>
      <c r="AH1681" s="1" t="str">
        <f>VLOOKUP($K1681,「工具标准名」映射表!$B:$I,7,0)</f>
        <v>AI智能体</v>
      </c>
      <c r="AI1681" s="1" t="str">
        <f>VLOOKUP($K1681,「工具标准名」映射表!$B:$I,8,0)</f>
        <v>否</v>
      </c>
      <c r="AJ1681" s="1" t="s">
        <v>52</v>
      </c>
      <c r="AK1681" s="1"/>
      <c r="AL1681" s="1"/>
      <c r="AM1681" s="1"/>
      <c r="AN1681" s="1"/>
      <c r="AO1681" s="1"/>
    </row>
    <row r="1682" spans="1:41" ht="16">
      <c r="A1682" s="1" t="s">
        <v>11064</v>
      </c>
      <c r="B1682" s="3">
        <v>46056.473032407397</v>
      </c>
      <c r="C1682" s="14">
        <v>841</v>
      </c>
      <c r="D1682" s="1" t="s">
        <v>11065</v>
      </c>
      <c r="E1682" s="1" t="s">
        <v>2285</v>
      </c>
      <c r="F1682" s="1" t="s">
        <v>5421</v>
      </c>
      <c r="G1682" s="1" t="s">
        <v>11066</v>
      </c>
      <c r="H1682" s="1" t="s">
        <v>11067</v>
      </c>
      <c r="I1682" s="1" t="s">
        <v>11068</v>
      </c>
      <c r="J1682" s="1" t="s">
        <v>11069</v>
      </c>
      <c r="K1682" s="1" t="s">
        <v>11077</v>
      </c>
      <c r="L1682" s="1" t="s">
        <v>33</v>
      </c>
      <c r="M1682" s="1" t="b">
        <v>0</v>
      </c>
      <c r="N1682" s="1" t="s">
        <v>47</v>
      </c>
      <c r="O1682" s="1" t="s">
        <v>48</v>
      </c>
      <c r="P1682" s="1" t="s">
        <v>20958</v>
      </c>
      <c r="Q1682" s="1" t="s">
        <v>37</v>
      </c>
      <c r="R1682" s="1" t="s">
        <v>11071</v>
      </c>
      <c r="S1682" s="1" t="s">
        <v>69</v>
      </c>
      <c r="T1682" s="1" t="s">
        <v>11072</v>
      </c>
      <c r="U1682" s="1" t="s">
        <v>11073</v>
      </c>
      <c r="V1682" s="1" t="s">
        <v>11074</v>
      </c>
      <c r="W1682" s="1" t="s">
        <v>11075</v>
      </c>
      <c r="X1682" s="1" t="s">
        <v>11076</v>
      </c>
      <c r="Y1682" s="1" t="s">
        <v>69</v>
      </c>
      <c r="Z1682" s="1" t="s">
        <v>11077</v>
      </c>
      <c r="AA1682" s="1">
        <v>0</v>
      </c>
      <c r="AB1682" s="1" t="s">
        <v>52</v>
      </c>
      <c r="AD1682" s="1" t="str">
        <f>VLOOKUP($K1682,「工具标准名」映射表!$B:$I,3,0)</f>
        <v>幼儿园体育数据服务平台</v>
      </c>
      <c r="AE1682" s="1" t="str">
        <f>VLOOKUP($K1682,「工具标准名」映射表!$B:$I,4,0)</f>
        <v>教育数据层</v>
      </c>
      <c r="AF1682" s="1" t="str">
        <f>VLOOKUP($K1682,「工具标准名」映射表!$B:$I,5,0)</f>
        <v>教育数据层（资源数据）</v>
      </c>
      <c r="AG1682" s="1" t="str">
        <f>VLOOKUP($K1682,「工具标准名」映射表!$B:$I,6,0)</f>
        <v>在线资源</v>
      </c>
      <c r="AH1682" s="1" t="str">
        <f>VLOOKUP($K1682,「工具标准名」映射表!$B:$I,7,0)</f>
        <v>大语言模型</v>
      </c>
      <c r="AI1682" s="1" t="str">
        <f>VLOOKUP($K1682,「工具标准名」映射表!$B:$I,8,0)</f>
        <v>是</v>
      </c>
      <c r="AJ1682" s="1" t="s">
        <v>52</v>
      </c>
      <c r="AK1682" s="1"/>
      <c r="AL1682" s="1"/>
      <c r="AM1682" s="1"/>
      <c r="AN1682" s="1"/>
      <c r="AO1682" s="1"/>
    </row>
    <row r="1683" spans="1:41" ht="16">
      <c r="A1683" s="1" t="s">
        <v>11079</v>
      </c>
      <c r="B1683" s="3">
        <v>46056.473020833299</v>
      </c>
      <c r="C1683" s="14">
        <v>842</v>
      </c>
      <c r="D1683" s="1" t="s">
        <v>11080</v>
      </c>
      <c r="E1683" s="1" t="s">
        <v>2285</v>
      </c>
      <c r="F1683" s="1" t="s">
        <v>27</v>
      </c>
      <c r="G1683" s="1" t="s">
        <v>11081</v>
      </c>
      <c r="H1683" s="1" t="s">
        <v>11082</v>
      </c>
      <c r="I1683" s="1" t="s">
        <v>11083</v>
      </c>
      <c r="J1683" s="1" t="s">
        <v>11084</v>
      </c>
      <c r="K1683" s="1" t="s">
        <v>11085</v>
      </c>
      <c r="L1683" s="1" t="s">
        <v>19289</v>
      </c>
      <c r="M1683" s="1" t="b">
        <v>0</v>
      </c>
      <c r="N1683" s="1" t="s">
        <v>47</v>
      </c>
      <c r="O1683" s="1" t="s">
        <v>48</v>
      </c>
      <c r="P1683" s="1" t="s">
        <v>19290</v>
      </c>
      <c r="Q1683" s="1" t="s">
        <v>37</v>
      </c>
      <c r="R1683" s="1" t="s">
        <v>38</v>
      </c>
      <c r="S1683" s="1" t="s">
        <v>39</v>
      </c>
      <c r="T1683" s="1" t="s">
        <v>11087</v>
      </c>
      <c r="U1683" s="1" t="s">
        <v>30</v>
      </c>
      <c r="V1683" s="1" t="s">
        <v>275</v>
      </c>
      <c r="W1683" s="1" t="s">
        <v>1927</v>
      </c>
      <c r="X1683" s="1" t="s">
        <v>11088</v>
      </c>
      <c r="Y1683" s="1" t="s">
        <v>43</v>
      </c>
      <c r="Z1683" s="1" t="s">
        <v>11085</v>
      </c>
      <c r="AA1683" s="1" t="s">
        <v>23374</v>
      </c>
      <c r="AB1683" s="1" t="s">
        <v>52</v>
      </c>
      <c r="AD1683" s="1" t="str">
        <f>VLOOKUP($K1683,「工具标准名」映射表!$B:$I,3,0)</f>
        <v>希沃数学画板</v>
      </c>
      <c r="AE1683" s="1" t="str">
        <f>VLOOKUP($K1683,「工具标准名」映射表!$B:$I,4,0)</f>
        <v>功能应用层</v>
      </c>
      <c r="AF1683" s="1" t="str">
        <f>VLOOKUP($K1683,「工具标准名」映射表!$B:$I,5,0)</f>
        <v>功能应用（教学辅助工具）</v>
      </c>
      <c r="AG1683" s="1" t="str">
        <f>VLOOKUP($K1683,「工具标准名」映射表!$B:$I,6,0)</f>
        <v>软件工具</v>
      </c>
      <c r="AH1683" s="1" t="str">
        <f>VLOOKUP($K1683,「工具标准名」映射表!$B:$I,7,0)</f>
        <v>AI智能体</v>
      </c>
      <c r="AI1683" s="1" t="str">
        <f>VLOOKUP($K1683,「工具标准名」映射表!$B:$I,8,0)</f>
        <v>否</v>
      </c>
      <c r="AJ1683" s="1" t="s">
        <v>52</v>
      </c>
      <c r="AK1683" s="1"/>
      <c r="AL1683" s="1"/>
      <c r="AM1683" s="1"/>
      <c r="AN1683" s="1"/>
      <c r="AO1683" s="1"/>
    </row>
    <row r="1684" spans="1:41" ht="16">
      <c r="A1684" s="1" t="s">
        <v>11079</v>
      </c>
      <c r="B1684" s="3">
        <v>46056.473020833299</v>
      </c>
      <c r="C1684" s="14">
        <v>842</v>
      </c>
      <c r="D1684" s="1" t="s">
        <v>11080</v>
      </c>
      <c r="E1684" s="1" t="s">
        <v>2285</v>
      </c>
      <c r="F1684" s="1" t="s">
        <v>27</v>
      </c>
      <c r="G1684" s="1" t="s">
        <v>11081</v>
      </c>
      <c r="H1684" s="1" t="s">
        <v>11082</v>
      </c>
      <c r="I1684" s="1" t="s">
        <v>11083</v>
      </c>
      <c r="J1684" s="1" t="s">
        <v>11084</v>
      </c>
      <c r="K1684" s="1" t="s">
        <v>733</v>
      </c>
      <c r="L1684" s="1" t="s">
        <v>33</v>
      </c>
      <c r="M1684" s="1" t="b">
        <v>0</v>
      </c>
      <c r="N1684" s="1" t="s">
        <v>47</v>
      </c>
      <c r="O1684" s="1" t="s">
        <v>54</v>
      </c>
      <c r="P1684" s="1" t="s">
        <v>742</v>
      </c>
      <c r="Q1684" s="1" t="s">
        <v>37</v>
      </c>
      <c r="R1684" s="1" t="s">
        <v>38</v>
      </c>
      <c r="S1684" s="1" t="s">
        <v>39</v>
      </c>
      <c r="T1684" s="1" t="s">
        <v>11087</v>
      </c>
      <c r="U1684" s="1" t="s">
        <v>30</v>
      </c>
      <c r="V1684" s="1" t="s">
        <v>275</v>
      </c>
      <c r="W1684" s="1" t="s">
        <v>1927</v>
      </c>
      <c r="X1684" s="1" t="s">
        <v>11088</v>
      </c>
      <c r="Y1684" s="1" t="s">
        <v>43</v>
      </c>
      <c r="Z1684" s="1" t="s">
        <v>733</v>
      </c>
      <c r="AA1684" s="1">
        <v>0</v>
      </c>
      <c r="AB1684" s="1" t="s">
        <v>52</v>
      </c>
      <c r="AD1684" s="1" t="str">
        <f>VLOOKUP($K1684,「工具标准名」映射表!$B:$I,3,0)</f>
        <v>AI作业系统</v>
      </c>
      <c r="AE1684" s="1" t="str">
        <f>VLOOKUP($K1684,「工具标准名」映射表!$B:$I,4,0)</f>
        <v>功能应用层</v>
      </c>
      <c r="AF1684" s="1" t="str">
        <f>VLOOKUP($K1684,「工具标准名」映射表!$B:$I,5,0)</f>
        <v>功能应用（教学辅助工具）</v>
      </c>
      <c r="AG1684" s="1" t="str">
        <f>VLOOKUP($K1684,「工具标准名」映射表!$B:$I,6,0)</f>
        <v>软件工具</v>
      </c>
      <c r="AH1684" s="1" t="str">
        <f>VLOOKUP($K1684,「工具标准名」映射表!$B:$I,7,0)</f>
        <v>AI智能体</v>
      </c>
      <c r="AI1684" s="1" t="str">
        <f>VLOOKUP($K1684,「工具标准名」映射表!$B:$I,8,0)</f>
        <v>是</v>
      </c>
      <c r="AJ1684" s="1" t="s">
        <v>52</v>
      </c>
      <c r="AK1684" s="1"/>
      <c r="AL1684" s="1"/>
      <c r="AM1684" s="1"/>
      <c r="AN1684" s="1"/>
      <c r="AO1684" s="1"/>
    </row>
    <row r="1685" spans="1:41" ht="16">
      <c r="A1685" s="1" t="s">
        <v>11090</v>
      </c>
      <c r="B1685" s="3">
        <v>46056.472997685203</v>
      </c>
      <c r="C1685" s="14">
        <v>843</v>
      </c>
      <c r="D1685" s="1" t="s">
        <v>11091</v>
      </c>
      <c r="E1685" s="1" t="s">
        <v>2285</v>
      </c>
      <c r="F1685" s="1" t="s">
        <v>27</v>
      </c>
      <c r="G1685" s="1" t="s">
        <v>11092</v>
      </c>
      <c r="H1685" s="1" t="s">
        <v>11093</v>
      </c>
      <c r="I1685" s="1" t="s">
        <v>11094</v>
      </c>
      <c r="J1685" s="1" t="s">
        <v>11095</v>
      </c>
      <c r="K1685" s="1" t="s">
        <v>3204</v>
      </c>
      <c r="L1685" s="1" t="s">
        <v>33</v>
      </c>
      <c r="M1685" s="1" t="b">
        <v>0</v>
      </c>
      <c r="N1685" s="1" t="s">
        <v>47</v>
      </c>
      <c r="O1685" s="1" t="s">
        <v>54</v>
      </c>
      <c r="P1685" s="1" t="s">
        <v>10762</v>
      </c>
      <c r="Q1685" s="1" t="s">
        <v>37</v>
      </c>
      <c r="R1685" s="1" t="s">
        <v>38</v>
      </c>
      <c r="S1685" s="1" t="s">
        <v>172</v>
      </c>
      <c r="T1685" s="1" t="s">
        <v>11097</v>
      </c>
      <c r="U1685" s="1" t="s">
        <v>11098</v>
      </c>
      <c r="V1685" s="1" t="s">
        <v>11099</v>
      </c>
      <c r="W1685" s="1" t="s">
        <v>11100</v>
      </c>
      <c r="X1685" s="1" t="s">
        <v>11101</v>
      </c>
      <c r="Y1685" s="1" t="s">
        <v>178</v>
      </c>
      <c r="Z1685" s="1" t="s">
        <v>139</v>
      </c>
      <c r="AA1685" s="1" t="s">
        <v>23370</v>
      </c>
      <c r="AB1685" s="1" t="s">
        <v>52</v>
      </c>
      <c r="AD1685" s="1" t="str">
        <f>VLOOKUP($K1685,「工具标准名」映射表!$B:$I,3,0)</f>
        <v>豆包</v>
      </c>
      <c r="AE1685" s="1" t="str">
        <f>VLOOKUP($K1685,「工具标准名」映射表!$B:$I,4,0)</f>
        <v>功能应用层</v>
      </c>
      <c r="AF1685" s="1" t="str">
        <f>VLOOKUP($K1685,「工具标准名」映射表!$B:$I,5,0)</f>
        <v>功能应用（平台型综合系统）</v>
      </c>
      <c r="AG1685" s="1" t="str">
        <f>VLOOKUP($K1685,「工具标准名」映射表!$B:$I,6,0)</f>
        <v>软件工具</v>
      </c>
      <c r="AH1685" s="1" t="str">
        <f>VLOOKUP($K1685,「工具标准名」映射表!$B:$I,7,0)</f>
        <v>其他</v>
      </c>
      <c r="AI1685" s="1" t="str">
        <f>VLOOKUP($K1685,「工具标准名」映射表!$B:$I,8,0)</f>
        <v>否</v>
      </c>
      <c r="AJ1685" s="1" t="s">
        <v>52</v>
      </c>
      <c r="AK1685" s="1"/>
      <c r="AL1685" s="1"/>
      <c r="AM1685" s="1"/>
      <c r="AN1685" s="1"/>
      <c r="AO1685" s="1"/>
    </row>
    <row r="1686" spans="1:41" ht="16">
      <c r="A1686" s="1" t="s">
        <v>11102</v>
      </c>
      <c r="B1686" s="3">
        <v>46056.473020833299</v>
      </c>
      <c r="C1686" s="14">
        <v>844</v>
      </c>
      <c r="D1686" s="1" t="s">
        <v>11103</v>
      </c>
      <c r="E1686" s="1" t="s">
        <v>2285</v>
      </c>
      <c r="F1686" s="1" t="s">
        <v>27</v>
      </c>
      <c r="G1686" s="1" t="s">
        <v>11104</v>
      </c>
      <c r="H1686" s="1" t="s">
        <v>11105</v>
      </c>
      <c r="I1686" s="1" t="s">
        <v>11106</v>
      </c>
      <c r="J1686" s="1" t="s">
        <v>11107</v>
      </c>
      <c r="K1686" s="1" t="s">
        <v>10992</v>
      </c>
      <c r="L1686" s="1" t="s">
        <v>33</v>
      </c>
      <c r="M1686" s="1" t="b">
        <v>0</v>
      </c>
      <c r="N1686" s="1" t="s">
        <v>47</v>
      </c>
      <c r="O1686" s="1" t="s">
        <v>54</v>
      </c>
      <c r="P1686" s="1" t="s">
        <v>15687</v>
      </c>
      <c r="Q1686" s="1" t="s">
        <v>309</v>
      </c>
      <c r="R1686" s="1" t="s">
        <v>310</v>
      </c>
      <c r="S1686" s="1" t="s">
        <v>375</v>
      </c>
      <c r="T1686" s="1" t="s">
        <v>11109</v>
      </c>
      <c r="U1686" s="1" t="s">
        <v>11110</v>
      </c>
      <c r="V1686" s="1" t="s">
        <v>11111</v>
      </c>
      <c r="W1686" s="1" t="s">
        <v>11112</v>
      </c>
      <c r="X1686" s="1" t="s">
        <v>11113</v>
      </c>
      <c r="Y1686" s="1" t="s">
        <v>156</v>
      </c>
      <c r="Z1686" s="1" t="s">
        <v>10992</v>
      </c>
      <c r="AA1686" s="1">
        <v>0</v>
      </c>
      <c r="AB1686" s="1" t="s">
        <v>52</v>
      </c>
      <c r="AD1686" s="1" t="str">
        <f>VLOOKUP($K1686,「工具标准名」映射表!$B:$I,3,0)</f>
        <v>迈教云平台</v>
      </c>
      <c r="AE1686" s="1" t="str">
        <f>VLOOKUP($K1686,「工具标准名」映射表!$B:$I,4,0)</f>
        <v>功能应用层</v>
      </c>
      <c r="AF1686" s="1" t="str">
        <f>VLOOKUP($K1686,「工具标准名」映射表!$B:$I,5,0)</f>
        <v>功能应用（Web 教学平台（SaaS））</v>
      </c>
      <c r="AG1686" s="1" t="str">
        <f>VLOOKUP($K1686,「工具标准名」映射表!$B:$I,6,0)</f>
        <v>软件工具</v>
      </c>
      <c r="AH1686" s="1" t="str">
        <f>VLOOKUP($K1686,「工具标准名」映射表!$B:$I,7,0)</f>
        <v>AI智能体</v>
      </c>
      <c r="AI1686" s="1" t="str">
        <f>VLOOKUP($K1686,「工具标准名」映射表!$B:$I,8,0)</f>
        <v>否</v>
      </c>
      <c r="AJ1686" s="1" t="s">
        <v>52</v>
      </c>
      <c r="AK1686" s="1"/>
      <c r="AL1686" s="1"/>
      <c r="AM1686" s="1"/>
      <c r="AN1686" s="1"/>
      <c r="AO1686" s="1"/>
    </row>
    <row r="1687" spans="1:41" ht="16">
      <c r="A1687" s="1" t="s">
        <v>11114</v>
      </c>
      <c r="B1687" s="3">
        <v>46056.473171296297</v>
      </c>
      <c r="C1687" s="14">
        <v>845</v>
      </c>
      <c r="D1687" s="1" t="s">
        <v>11115</v>
      </c>
      <c r="E1687" s="1" t="s">
        <v>2285</v>
      </c>
      <c r="F1687" s="1" t="s">
        <v>5421</v>
      </c>
      <c r="G1687" s="1" t="s">
        <v>11116</v>
      </c>
      <c r="H1687" s="1" t="s">
        <v>11117</v>
      </c>
      <c r="I1687" s="1" t="s">
        <v>11118</v>
      </c>
      <c r="J1687" s="1" t="s">
        <v>11119</v>
      </c>
      <c r="K1687" s="1" t="s">
        <v>124</v>
      </c>
      <c r="L1687" s="1" t="s">
        <v>33</v>
      </c>
      <c r="M1687" s="1" t="b">
        <v>0</v>
      </c>
      <c r="N1687" s="1" t="s">
        <v>47</v>
      </c>
      <c r="O1687" s="1" t="s">
        <v>48</v>
      </c>
      <c r="P1687" s="1" t="s">
        <v>5637</v>
      </c>
      <c r="Q1687" s="1" t="s">
        <v>37</v>
      </c>
      <c r="R1687" s="1" t="s">
        <v>88</v>
      </c>
      <c r="S1687" s="1" t="s">
        <v>39</v>
      </c>
      <c r="T1687" s="1" t="s">
        <v>11120</v>
      </c>
      <c r="U1687" s="1" t="s">
        <v>11121</v>
      </c>
      <c r="V1687" s="1" t="s">
        <v>11122</v>
      </c>
      <c r="W1687" s="1" t="s">
        <v>11123</v>
      </c>
      <c r="X1687" s="1" t="s">
        <v>11124</v>
      </c>
      <c r="Y1687" s="1" t="s">
        <v>156</v>
      </c>
      <c r="Z1687" s="1" t="s">
        <v>4864</v>
      </c>
      <c r="AA1687" s="1" t="s">
        <v>23367</v>
      </c>
      <c r="AB1687" s="1" t="s">
        <v>52</v>
      </c>
      <c r="AD1687" s="1" t="str">
        <f>VLOOKUP($K1687,「工具标准名」映射表!$B:$I,3,0)</f>
        <v>DeepSeek 大模型</v>
      </c>
      <c r="AE1687" s="1" t="str">
        <f>VLOOKUP($K1687,「工具标准名」映射表!$B:$I,4,0)</f>
        <v>功能应用层</v>
      </c>
      <c r="AF1687" s="1" t="str">
        <f>VLOOKUP($K1687,「工具标准名」映射表!$B:$I,5,0)</f>
        <v>功能应用（教学辅助工具）</v>
      </c>
      <c r="AG1687" s="1" t="str">
        <f>VLOOKUP($K1687,「工具标准名」映射表!$B:$I,6,0)</f>
        <v>软件工具</v>
      </c>
      <c r="AH1687" s="1" t="str">
        <f>VLOOKUP($K1687,「工具标准名」映射表!$B:$I,7,0)</f>
        <v>AI智能体</v>
      </c>
      <c r="AI1687" s="1" t="str">
        <f>VLOOKUP($K1687,「工具标准名」映射表!$B:$I,8,0)</f>
        <v>否</v>
      </c>
      <c r="AJ1687" s="1" t="s">
        <v>52</v>
      </c>
      <c r="AK1687" s="1"/>
      <c r="AL1687" s="1"/>
      <c r="AM1687" s="1"/>
      <c r="AN1687" s="1"/>
      <c r="AO1687" s="1"/>
    </row>
    <row r="1688" spans="1:41" ht="16">
      <c r="A1688" s="1" t="s">
        <v>11114</v>
      </c>
      <c r="B1688" s="3">
        <v>46056.473171296297</v>
      </c>
      <c r="C1688" s="14">
        <v>845</v>
      </c>
      <c r="D1688" s="1" t="s">
        <v>11115</v>
      </c>
      <c r="E1688" s="1" t="s">
        <v>2285</v>
      </c>
      <c r="F1688" s="1" t="s">
        <v>5421</v>
      </c>
      <c r="G1688" s="1" t="s">
        <v>11116</v>
      </c>
      <c r="H1688" s="1" t="s">
        <v>11117</v>
      </c>
      <c r="I1688" s="1" t="s">
        <v>11118</v>
      </c>
      <c r="J1688" s="1" t="s">
        <v>11119</v>
      </c>
      <c r="K1688" s="1" t="s">
        <v>1133</v>
      </c>
      <c r="L1688" s="1" t="s">
        <v>33</v>
      </c>
      <c r="M1688" s="1" t="b">
        <v>0</v>
      </c>
      <c r="N1688" s="1" t="s">
        <v>34</v>
      </c>
      <c r="O1688" s="1" t="s">
        <v>35</v>
      </c>
      <c r="P1688" s="1" t="s">
        <v>18490</v>
      </c>
      <c r="Q1688" s="1" t="s">
        <v>37</v>
      </c>
      <c r="R1688" s="1" t="s">
        <v>88</v>
      </c>
      <c r="S1688" s="1" t="s">
        <v>39</v>
      </c>
      <c r="T1688" s="1" t="s">
        <v>11120</v>
      </c>
      <c r="U1688" s="1" t="s">
        <v>11121</v>
      </c>
      <c r="V1688" s="1" t="s">
        <v>11122</v>
      </c>
      <c r="W1688" s="1" t="s">
        <v>11123</v>
      </c>
      <c r="X1688" s="1" t="s">
        <v>11124</v>
      </c>
      <c r="Y1688" s="1" t="s">
        <v>156</v>
      </c>
      <c r="Z1688" s="1" t="s">
        <v>8834</v>
      </c>
      <c r="AA1688" s="1" t="s">
        <v>23382</v>
      </c>
      <c r="AB1688" s="1" t="s">
        <v>52</v>
      </c>
      <c r="AD1688" s="1" t="str">
        <f>VLOOKUP($K1688,「工具标准名」映射表!$B:$I,3,0)</f>
        <v>文心一言</v>
      </c>
      <c r="AE1688" s="1" t="str">
        <f>VLOOKUP($K1688,「工具标准名」映射表!$B:$I,4,0)</f>
        <v>技术层</v>
      </c>
      <c r="AF1688" s="1" t="str">
        <f>VLOOKUP($K1688,「工具标准名」映射表!$B:$I,5,0)</f>
        <v>技术层（通用大模型）</v>
      </c>
      <c r="AG1688" s="1" t="str">
        <f>VLOOKUP($K1688,「工具标准名」映射表!$B:$I,6,0)</f>
        <v>软件工具</v>
      </c>
      <c r="AH1688" s="1" t="str">
        <f>VLOOKUP($K1688,「工具标准名」映射表!$B:$I,7,0)</f>
        <v>大语言模型</v>
      </c>
      <c r="AI1688" s="1" t="str">
        <f>VLOOKUP($K1688,「工具标准名」映射表!$B:$I,8,0)</f>
        <v>是</v>
      </c>
      <c r="AJ1688" s="1" t="s">
        <v>52</v>
      </c>
      <c r="AK1688" s="1"/>
      <c r="AL1688" s="1"/>
      <c r="AM1688" s="1"/>
      <c r="AN1688" s="1"/>
      <c r="AO1688" s="1"/>
    </row>
    <row r="1689" spans="1:41" ht="16">
      <c r="A1689" s="1" t="s">
        <v>11114</v>
      </c>
      <c r="B1689" s="3">
        <v>46056.473171296297</v>
      </c>
      <c r="C1689" s="14">
        <v>845</v>
      </c>
      <c r="D1689" s="1" t="s">
        <v>11115</v>
      </c>
      <c r="E1689" s="1" t="s">
        <v>2285</v>
      </c>
      <c r="F1689" s="1" t="s">
        <v>5421</v>
      </c>
      <c r="G1689" s="1" t="s">
        <v>11116</v>
      </c>
      <c r="H1689" s="1" t="s">
        <v>11117</v>
      </c>
      <c r="I1689" s="1" t="s">
        <v>11118</v>
      </c>
      <c r="J1689" s="1" t="s">
        <v>11119</v>
      </c>
      <c r="K1689" s="1" t="s">
        <v>139</v>
      </c>
      <c r="L1689" s="1" t="s">
        <v>33</v>
      </c>
      <c r="M1689" s="1" t="b">
        <v>0</v>
      </c>
      <c r="N1689" s="1" t="s">
        <v>34</v>
      </c>
      <c r="O1689" s="1" t="s">
        <v>35</v>
      </c>
      <c r="P1689" s="1" t="s">
        <v>10080</v>
      </c>
      <c r="Q1689" s="1" t="s">
        <v>37</v>
      </c>
      <c r="R1689" s="1" t="s">
        <v>88</v>
      </c>
      <c r="S1689" s="1" t="s">
        <v>39</v>
      </c>
      <c r="T1689" s="1" t="s">
        <v>11120</v>
      </c>
      <c r="U1689" s="1" t="s">
        <v>11121</v>
      </c>
      <c r="V1689" s="1" t="s">
        <v>11122</v>
      </c>
      <c r="W1689" s="1" t="s">
        <v>11123</v>
      </c>
      <c r="X1689" s="1" t="s">
        <v>11124</v>
      </c>
      <c r="Y1689" s="1" t="s">
        <v>156</v>
      </c>
      <c r="Z1689" s="1" t="s">
        <v>139</v>
      </c>
      <c r="AA1689" s="1" t="s">
        <v>23370</v>
      </c>
      <c r="AB1689" s="1" t="s">
        <v>52</v>
      </c>
      <c r="AD1689" s="1" t="str">
        <f>VLOOKUP($K1689,「工具标准名」映射表!$B:$I,3,0)</f>
        <v>豆包</v>
      </c>
      <c r="AE1689" s="1" t="str">
        <f>VLOOKUP($K1689,「工具标准名」映射表!$B:$I,4,0)</f>
        <v>功能应用层</v>
      </c>
      <c r="AF1689" s="1" t="str">
        <f>VLOOKUP($K1689,「工具标准名」映射表!$B:$I,5,0)</f>
        <v>功能应用（教学辅助工具）</v>
      </c>
      <c r="AG1689" s="1" t="str">
        <f>VLOOKUP($K1689,「工具标准名」映射表!$B:$I,6,0)</f>
        <v>软件工具</v>
      </c>
      <c r="AH1689" s="1" t="str">
        <f>VLOOKUP($K1689,「工具标准名」映射表!$B:$I,7,0)</f>
        <v>其他</v>
      </c>
      <c r="AI1689" s="1" t="str">
        <f>VLOOKUP($K1689,「工具标准名」映射表!$B:$I,8,0)</f>
        <v>否</v>
      </c>
      <c r="AJ1689" s="1" t="s">
        <v>52</v>
      </c>
      <c r="AK1689" s="1"/>
      <c r="AL1689" s="1"/>
      <c r="AM1689" s="1"/>
      <c r="AN1689" s="1"/>
      <c r="AO1689" s="1"/>
    </row>
    <row r="1690" spans="1:41" ht="16">
      <c r="A1690" s="1" t="s">
        <v>11114</v>
      </c>
      <c r="B1690" s="3">
        <v>46056.473171296297</v>
      </c>
      <c r="C1690" s="14">
        <v>845</v>
      </c>
      <c r="D1690" s="1" t="s">
        <v>11115</v>
      </c>
      <c r="E1690" s="1" t="s">
        <v>2285</v>
      </c>
      <c r="F1690" s="1" t="s">
        <v>5421</v>
      </c>
      <c r="G1690" s="1" t="s">
        <v>11116</v>
      </c>
      <c r="H1690" s="1" t="s">
        <v>11117</v>
      </c>
      <c r="I1690" s="1" t="s">
        <v>11118</v>
      </c>
      <c r="J1690" s="1" t="s">
        <v>11119</v>
      </c>
      <c r="K1690" s="1" t="s">
        <v>11126</v>
      </c>
      <c r="L1690" s="1" t="s">
        <v>33</v>
      </c>
      <c r="M1690" s="1" t="b">
        <v>0</v>
      </c>
      <c r="N1690" s="1" t="s">
        <v>34</v>
      </c>
      <c r="O1690" s="1" t="s">
        <v>35</v>
      </c>
      <c r="P1690" s="1" t="s">
        <v>17725</v>
      </c>
      <c r="Q1690" s="1" t="s">
        <v>37</v>
      </c>
      <c r="R1690" s="1" t="s">
        <v>88</v>
      </c>
      <c r="S1690" s="1" t="s">
        <v>39</v>
      </c>
      <c r="T1690" s="1" t="s">
        <v>11120</v>
      </c>
      <c r="U1690" s="1" t="s">
        <v>11121</v>
      </c>
      <c r="V1690" s="1" t="s">
        <v>11122</v>
      </c>
      <c r="W1690" s="1" t="s">
        <v>11123</v>
      </c>
      <c r="X1690" s="1" t="s">
        <v>11124</v>
      </c>
      <c r="Y1690" s="1" t="s">
        <v>156</v>
      </c>
      <c r="Z1690" s="1" t="s">
        <v>11126</v>
      </c>
      <c r="AA1690" s="1">
        <v>0</v>
      </c>
      <c r="AB1690" s="1" t="s">
        <v>52</v>
      </c>
      <c r="AD1690" s="1" t="str">
        <f>VLOOKUP($K1690,「工具标准名」映射表!$B:$I,3,0)</f>
        <v>听脑</v>
      </c>
      <c r="AE1690" s="1" t="str">
        <f>VLOOKUP($K1690,「工具标准名」映射表!$B:$I,4,0)</f>
        <v>功能应用层</v>
      </c>
      <c r="AF1690" s="1" t="str">
        <f>VLOOKUP($K1690,「工具标准名」映射表!$B:$I,5,0)</f>
        <v>功能应用（教学辅助工具）</v>
      </c>
      <c r="AG1690" s="1" t="str">
        <f>VLOOKUP($K1690,「工具标准名」映射表!$B:$I,6,0)</f>
        <v>软件工具</v>
      </c>
      <c r="AH1690" s="1" t="str">
        <f>VLOOKUP($K1690,「工具标准名」映射表!$B:$I,7,0)</f>
        <v>AI智能体</v>
      </c>
      <c r="AI1690" s="1" t="str">
        <f>VLOOKUP($K1690,「工具标准名」映射表!$B:$I,8,0)</f>
        <v>否</v>
      </c>
      <c r="AJ1690" s="1" t="s">
        <v>52</v>
      </c>
      <c r="AK1690" s="1"/>
      <c r="AL1690" s="1"/>
      <c r="AM1690" s="1"/>
      <c r="AN1690" s="1"/>
      <c r="AO1690" s="1"/>
    </row>
    <row r="1691" spans="1:41" ht="16">
      <c r="A1691" s="1" t="s">
        <v>11114</v>
      </c>
      <c r="B1691" s="3">
        <v>46056.473171296297</v>
      </c>
      <c r="C1691" s="14">
        <v>845</v>
      </c>
      <c r="D1691" s="1" t="s">
        <v>11115</v>
      </c>
      <c r="E1691" s="1" t="s">
        <v>2285</v>
      </c>
      <c r="F1691" s="1" t="s">
        <v>5421</v>
      </c>
      <c r="G1691" s="1" t="s">
        <v>11116</v>
      </c>
      <c r="H1691" s="1" t="s">
        <v>11117</v>
      </c>
      <c r="I1691" s="1" t="s">
        <v>11118</v>
      </c>
      <c r="J1691" s="1" t="s">
        <v>11119</v>
      </c>
      <c r="K1691" s="1" t="s">
        <v>11128</v>
      </c>
      <c r="L1691" s="1" t="s">
        <v>33</v>
      </c>
      <c r="M1691" s="1" t="b">
        <v>0</v>
      </c>
      <c r="N1691" s="1" t="s">
        <v>34</v>
      </c>
      <c r="O1691" s="1" t="s">
        <v>35</v>
      </c>
      <c r="P1691" s="1" t="s">
        <v>12147</v>
      </c>
      <c r="Q1691" s="1" t="s">
        <v>37</v>
      </c>
      <c r="R1691" s="1" t="s">
        <v>88</v>
      </c>
      <c r="S1691" s="1" t="s">
        <v>39</v>
      </c>
      <c r="T1691" s="1" t="s">
        <v>11120</v>
      </c>
      <c r="U1691" s="1" t="s">
        <v>11121</v>
      </c>
      <c r="V1691" s="1" t="s">
        <v>11122</v>
      </c>
      <c r="W1691" s="1" t="s">
        <v>11123</v>
      </c>
      <c r="X1691" s="1" t="s">
        <v>11124</v>
      </c>
      <c r="Y1691" s="1" t="s">
        <v>156</v>
      </c>
      <c r="Z1691" s="1" t="s">
        <v>12104</v>
      </c>
      <c r="AA1691" s="1" t="s">
        <v>23383</v>
      </c>
      <c r="AB1691" s="1" t="s">
        <v>52</v>
      </c>
      <c r="AD1691" s="1" t="str">
        <f>VLOOKUP($K1691,「工具标准名」映射表!$B:$I,3,0)</f>
        <v>飞书AI</v>
      </c>
      <c r="AE1691" s="1" t="str">
        <f>VLOOKUP($K1691,「工具标准名」映射表!$B:$I,4,0)</f>
        <v>功能应用层</v>
      </c>
      <c r="AF1691" s="1" t="str">
        <f>VLOOKUP($K1691,「工具标准名」映射表!$B:$I,5,0)</f>
        <v>功能应用（Web 教学平台（SaaS））</v>
      </c>
      <c r="AG1691" s="1" t="str">
        <f>VLOOKUP($K1691,「工具标准名」映射表!$B:$I,6,0)</f>
        <v>软件工具</v>
      </c>
      <c r="AH1691" s="1" t="str">
        <f>VLOOKUP($K1691,「工具标准名」映射表!$B:$I,7,0)</f>
        <v>AI智能体</v>
      </c>
      <c r="AI1691" s="1" t="str">
        <f>VLOOKUP($K1691,「工具标准名」映射表!$B:$I,8,0)</f>
        <v>否</v>
      </c>
      <c r="AJ1691" s="1" t="s">
        <v>52</v>
      </c>
      <c r="AK1691" s="1"/>
      <c r="AL1691" s="1"/>
      <c r="AM1691" s="1"/>
      <c r="AN1691" s="1"/>
      <c r="AO1691" s="1"/>
    </row>
    <row r="1692" spans="1:41" ht="16">
      <c r="A1692" s="1" t="s">
        <v>11114</v>
      </c>
      <c r="B1692" s="3">
        <v>46056.473171296297</v>
      </c>
      <c r="C1692" s="14">
        <v>845</v>
      </c>
      <c r="D1692" s="1" t="s">
        <v>11115</v>
      </c>
      <c r="E1692" s="1" t="s">
        <v>2285</v>
      </c>
      <c r="F1692" s="1" t="s">
        <v>5421</v>
      </c>
      <c r="G1692" s="1" t="s">
        <v>11116</v>
      </c>
      <c r="H1692" s="1" t="s">
        <v>11117</v>
      </c>
      <c r="I1692" s="1" t="s">
        <v>11118</v>
      </c>
      <c r="J1692" s="1" t="s">
        <v>11119</v>
      </c>
      <c r="K1692" s="1" t="s">
        <v>11129</v>
      </c>
      <c r="L1692" s="1" t="s">
        <v>33</v>
      </c>
      <c r="M1692" s="1" t="b">
        <v>0</v>
      </c>
      <c r="N1692" s="1" t="s">
        <v>34</v>
      </c>
      <c r="O1692" s="1" t="s">
        <v>35</v>
      </c>
      <c r="P1692" s="1" t="s">
        <v>17808</v>
      </c>
      <c r="Q1692" s="1" t="s">
        <v>37</v>
      </c>
      <c r="R1692" s="1" t="s">
        <v>88</v>
      </c>
      <c r="S1692" s="1" t="s">
        <v>39</v>
      </c>
      <c r="T1692" s="1" t="s">
        <v>11120</v>
      </c>
      <c r="U1692" s="1" t="s">
        <v>11121</v>
      </c>
      <c r="V1692" s="1" t="s">
        <v>11122</v>
      </c>
      <c r="W1692" s="1" t="s">
        <v>11123</v>
      </c>
      <c r="X1692" s="1" t="s">
        <v>11124</v>
      </c>
      <c r="Y1692" s="1" t="s">
        <v>156</v>
      </c>
      <c r="Z1692" s="1" t="s">
        <v>1688</v>
      </c>
      <c r="AA1692" s="1" t="s">
        <v>23384</v>
      </c>
      <c r="AB1692" s="1" t="s">
        <v>52</v>
      </c>
      <c r="AD1692" s="1" t="str">
        <f>VLOOKUP($K1692,「工具标准名」映射表!$B:$I,3,0)</f>
        <v>通义千问大模型</v>
      </c>
      <c r="AE1692" s="1" t="str">
        <f>VLOOKUP($K1692,「工具标准名」映射表!$B:$I,4,0)</f>
        <v>功能应用层</v>
      </c>
      <c r="AF1692" s="1" t="str">
        <f>VLOOKUP($K1692,「工具标准名」映射表!$B:$I,5,0)</f>
        <v>功能应用（教学辅助工具）</v>
      </c>
      <c r="AG1692" s="1" t="str">
        <f>VLOOKUP($K1692,「工具标准名」映射表!$B:$I,6,0)</f>
        <v>软件工具</v>
      </c>
      <c r="AH1692" s="1" t="str">
        <f>VLOOKUP($K1692,「工具标准名」映射表!$B:$I,7,0)</f>
        <v>大语言模型</v>
      </c>
      <c r="AI1692" s="1" t="str">
        <f>VLOOKUP($K1692,「工具标准名」映射表!$B:$I,8,0)</f>
        <v>是</v>
      </c>
      <c r="AJ1692" s="1" t="s">
        <v>52</v>
      </c>
      <c r="AK1692" s="1"/>
      <c r="AL1692" s="1"/>
      <c r="AM1692" s="1"/>
      <c r="AN1692" s="1"/>
      <c r="AO1692" s="1"/>
    </row>
    <row r="1693" spans="1:41" ht="16">
      <c r="A1693" s="1" t="s">
        <v>11131</v>
      </c>
      <c r="B1693" s="3">
        <v>46056.473055555602</v>
      </c>
      <c r="C1693" s="14">
        <v>846</v>
      </c>
      <c r="D1693" s="1" t="s">
        <v>11132</v>
      </c>
      <c r="E1693" s="1" t="s">
        <v>2285</v>
      </c>
      <c r="F1693" s="1" t="s">
        <v>5421</v>
      </c>
      <c r="G1693" s="1" t="s">
        <v>11133</v>
      </c>
      <c r="H1693" s="1" t="s">
        <v>11134</v>
      </c>
      <c r="I1693" s="1" t="s">
        <v>11135</v>
      </c>
      <c r="J1693" s="1" t="s">
        <v>11136</v>
      </c>
      <c r="K1693" s="1" t="s">
        <v>1962</v>
      </c>
      <c r="L1693" s="1" t="s">
        <v>10722</v>
      </c>
      <c r="M1693" s="1" t="b">
        <v>1</v>
      </c>
      <c r="N1693" s="1" t="s">
        <v>47</v>
      </c>
      <c r="O1693" s="1" t="s">
        <v>54</v>
      </c>
      <c r="P1693" s="1" t="s">
        <v>11399</v>
      </c>
      <c r="Q1693" s="1" t="s">
        <v>37</v>
      </c>
      <c r="R1693" s="1" t="s">
        <v>38</v>
      </c>
      <c r="S1693" s="1" t="s">
        <v>39</v>
      </c>
      <c r="T1693" s="1" t="s">
        <v>11139</v>
      </c>
      <c r="U1693" s="1" t="s">
        <v>11135</v>
      </c>
      <c r="V1693" s="1" t="s">
        <v>11140</v>
      </c>
      <c r="W1693" s="1" t="s">
        <v>176</v>
      </c>
      <c r="X1693" s="1" t="s">
        <v>11141</v>
      </c>
      <c r="Y1693" s="1" t="s">
        <v>156</v>
      </c>
      <c r="Z1693" s="1" t="s">
        <v>139</v>
      </c>
      <c r="AA1693" s="1" t="s">
        <v>23370</v>
      </c>
      <c r="AB1693" s="1" t="s">
        <v>52</v>
      </c>
      <c r="AD1693" s="1" t="str">
        <f>VLOOKUP($K1693,「工具标准名」映射表!$B:$I,3,0)</f>
        <v>豆包</v>
      </c>
      <c r="AE1693" s="1" t="str">
        <f>VLOOKUP($K1693,「工具标准名」映射表!$B:$I,4,0)</f>
        <v>功能应用层</v>
      </c>
      <c r="AF1693" s="1" t="str">
        <f>VLOOKUP($K1693,「工具标准名」映射表!$B:$I,5,0)</f>
        <v>功能应用（教学辅助工具）</v>
      </c>
      <c r="AG1693" s="1" t="str">
        <f>VLOOKUP($K1693,「工具标准名」映射表!$B:$I,6,0)</f>
        <v>软件工具</v>
      </c>
      <c r="AH1693" s="1" t="str">
        <f>VLOOKUP($K1693,「工具标准名」映射表!$B:$I,7,0)</f>
        <v>其他</v>
      </c>
      <c r="AI1693" s="1" t="str">
        <f>VLOOKUP($K1693,「工具标准名」映射表!$B:$I,8,0)</f>
        <v>否</v>
      </c>
      <c r="AJ1693" s="1" t="s">
        <v>52</v>
      </c>
      <c r="AK1693" s="1"/>
      <c r="AL1693" s="1"/>
      <c r="AM1693" s="1"/>
      <c r="AN1693" s="1"/>
      <c r="AO1693" s="1"/>
    </row>
    <row r="1694" spans="1:41" ht="16">
      <c r="A1694" s="1" t="s">
        <v>11142</v>
      </c>
      <c r="B1694" s="3">
        <v>46056.473101851901</v>
      </c>
      <c r="C1694" s="14">
        <v>847</v>
      </c>
      <c r="D1694" s="1" t="s">
        <v>11143</v>
      </c>
      <c r="E1694" s="1" t="s">
        <v>52</v>
      </c>
      <c r="F1694" s="1" t="s">
        <v>100</v>
      </c>
      <c r="G1694" s="1" t="s">
        <v>11144</v>
      </c>
      <c r="H1694" s="1" t="s">
        <v>11145</v>
      </c>
      <c r="I1694" s="1" t="s">
        <v>11146</v>
      </c>
      <c r="J1694" s="1" t="s">
        <v>11147</v>
      </c>
      <c r="K1694" s="1" t="s">
        <v>11148</v>
      </c>
      <c r="L1694" s="1" t="s">
        <v>33</v>
      </c>
      <c r="M1694" s="1" t="b">
        <v>0</v>
      </c>
      <c r="N1694" s="1" t="s">
        <v>47</v>
      </c>
      <c r="O1694" s="1" t="s">
        <v>54</v>
      </c>
      <c r="P1694" s="1" t="s">
        <v>11044</v>
      </c>
      <c r="Q1694" s="1" t="s">
        <v>87</v>
      </c>
      <c r="R1694" s="1" t="s">
        <v>38</v>
      </c>
      <c r="S1694" s="1" t="s">
        <v>39</v>
      </c>
      <c r="T1694" s="1" t="s">
        <v>11150</v>
      </c>
      <c r="U1694" s="1" t="s">
        <v>11151</v>
      </c>
      <c r="V1694" s="1" t="s">
        <v>11152</v>
      </c>
      <c r="W1694" s="1" t="s">
        <v>11153</v>
      </c>
      <c r="X1694" s="1" t="s">
        <v>11154</v>
      </c>
      <c r="Y1694" s="1" t="s">
        <v>94</v>
      </c>
      <c r="Z1694" s="1" t="s">
        <v>139</v>
      </c>
      <c r="AA1694" s="1" t="s">
        <v>23370</v>
      </c>
      <c r="AB1694" s="1" t="s">
        <v>52</v>
      </c>
      <c r="AD1694" s="1" t="str">
        <f>VLOOKUP($K1694,「工具标准名」映射表!$B:$I,3,0)</f>
        <v>豆包</v>
      </c>
      <c r="AE1694" s="1" t="str">
        <f>VLOOKUP($K1694,「工具标准名」映射表!$B:$I,4,0)</f>
        <v>功能应用层</v>
      </c>
      <c r="AF1694" s="1" t="str">
        <f>VLOOKUP($K1694,「工具标准名」映射表!$B:$I,5,0)</f>
        <v>功能应用（Web 教学平台（SaaS））</v>
      </c>
      <c r="AG1694" s="1" t="str">
        <f>VLOOKUP($K1694,「工具标准名」映射表!$B:$I,6,0)</f>
        <v>软件工具</v>
      </c>
      <c r="AH1694" s="1" t="str">
        <f>VLOOKUP($K1694,「工具标准名」映射表!$B:$I,7,0)</f>
        <v>其他</v>
      </c>
      <c r="AI1694" s="1" t="str">
        <f>VLOOKUP($K1694,「工具标准名」映射表!$B:$I,8,0)</f>
        <v>否</v>
      </c>
      <c r="AJ1694" s="1" t="s">
        <v>52</v>
      </c>
      <c r="AK1694" s="1"/>
      <c r="AL1694" s="1"/>
      <c r="AM1694" s="1"/>
      <c r="AN1694" s="1"/>
      <c r="AO1694" s="1"/>
    </row>
    <row r="1695" spans="1:41" ht="16">
      <c r="A1695" s="1" t="s">
        <v>11155</v>
      </c>
      <c r="B1695" s="3">
        <v>46056.473136574103</v>
      </c>
      <c r="C1695" s="14">
        <v>848</v>
      </c>
      <c r="D1695" s="1" t="s">
        <v>11156</v>
      </c>
      <c r="E1695" s="1" t="s">
        <v>52</v>
      </c>
      <c r="F1695" s="1" t="s">
        <v>100</v>
      </c>
      <c r="G1695" s="1" t="s">
        <v>28</v>
      </c>
      <c r="H1695" s="1" t="s">
        <v>11157</v>
      </c>
      <c r="I1695" s="1" t="s">
        <v>11158</v>
      </c>
      <c r="J1695" s="1" t="s">
        <v>11159</v>
      </c>
      <c r="K1695" s="1" t="s">
        <v>671</v>
      </c>
      <c r="L1695" s="1" t="s">
        <v>33</v>
      </c>
      <c r="M1695" s="1" t="b">
        <v>0</v>
      </c>
      <c r="N1695" s="1" t="s">
        <v>47</v>
      </c>
      <c r="O1695" s="1" t="s">
        <v>54</v>
      </c>
      <c r="P1695" s="1" t="s">
        <v>680</v>
      </c>
      <c r="Q1695" s="1" t="s">
        <v>37</v>
      </c>
      <c r="R1695" s="1" t="s">
        <v>38</v>
      </c>
      <c r="S1695" s="1" t="s">
        <v>39</v>
      </c>
      <c r="T1695" s="1" t="s">
        <v>11161</v>
      </c>
      <c r="U1695" s="1" t="s">
        <v>11162</v>
      </c>
      <c r="V1695" s="1" t="s">
        <v>11163</v>
      </c>
      <c r="W1695" s="1" t="s">
        <v>11164</v>
      </c>
      <c r="X1695" s="1" t="s">
        <v>11165</v>
      </c>
      <c r="Y1695" s="1" t="s">
        <v>43</v>
      </c>
      <c r="Z1695" s="1" t="s">
        <v>671</v>
      </c>
      <c r="AA1695" s="1">
        <v>0</v>
      </c>
      <c r="AB1695" s="1" t="s">
        <v>52</v>
      </c>
      <c r="AD1695" s="1" t="str">
        <f>VLOOKUP($K1695,「工具标准名」映射表!$B:$I,3,0)</f>
        <v>AI作业批改系统</v>
      </c>
      <c r="AE1695" s="1" t="str">
        <f>VLOOKUP($K1695,「工具标准名」映射表!$B:$I,4,0)</f>
        <v>功能应用层</v>
      </c>
      <c r="AF1695" s="1" t="str">
        <f>VLOOKUP($K1695,「工具标准名」映射表!$B:$I,5,0)</f>
        <v>功能应用（教学辅助工具）</v>
      </c>
      <c r="AG1695" s="1" t="str">
        <f>VLOOKUP($K1695,「工具标准名」映射表!$B:$I,6,0)</f>
        <v>软件工具</v>
      </c>
      <c r="AH1695" s="1" t="str">
        <f>VLOOKUP($K1695,「工具标准名」映射表!$B:$I,7,0)</f>
        <v>AI智能体</v>
      </c>
      <c r="AI1695" s="1" t="str">
        <f>VLOOKUP($K1695,「工具标准名」映射表!$B:$I,8,0)</f>
        <v>是</v>
      </c>
      <c r="AJ1695" s="1" t="s">
        <v>52</v>
      </c>
      <c r="AK1695" s="1"/>
      <c r="AL1695" s="1"/>
      <c r="AM1695" s="1"/>
      <c r="AN1695" s="1"/>
      <c r="AO1695" s="1"/>
    </row>
    <row r="1696" spans="1:41" ht="16">
      <c r="A1696" s="1" t="s">
        <v>11155</v>
      </c>
      <c r="B1696" s="3">
        <v>46056.473136574103</v>
      </c>
      <c r="C1696" s="14">
        <v>848</v>
      </c>
      <c r="D1696" s="1" t="s">
        <v>11156</v>
      </c>
      <c r="E1696" s="1" t="s">
        <v>52</v>
      </c>
      <c r="F1696" s="1" t="s">
        <v>100</v>
      </c>
      <c r="G1696" s="1" t="s">
        <v>28</v>
      </c>
      <c r="H1696" s="1" t="s">
        <v>11157</v>
      </c>
      <c r="I1696" s="1" t="s">
        <v>11158</v>
      </c>
      <c r="J1696" s="1" t="s">
        <v>11159</v>
      </c>
      <c r="K1696" s="1" t="s">
        <v>1491</v>
      </c>
      <c r="L1696" s="1" t="s">
        <v>33</v>
      </c>
      <c r="M1696" s="1" t="b">
        <v>0</v>
      </c>
      <c r="N1696" s="1" t="s">
        <v>47</v>
      </c>
      <c r="O1696" s="1" t="s">
        <v>54</v>
      </c>
      <c r="P1696" s="1" t="s">
        <v>1490</v>
      </c>
      <c r="Q1696" s="1" t="s">
        <v>37</v>
      </c>
      <c r="R1696" s="1" t="s">
        <v>38</v>
      </c>
      <c r="S1696" s="1" t="s">
        <v>39</v>
      </c>
      <c r="T1696" s="1" t="s">
        <v>11161</v>
      </c>
      <c r="U1696" s="1" t="s">
        <v>11162</v>
      </c>
      <c r="V1696" s="1" t="s">
        <v>11163</v>
      </c>
      <c r="W1696" s="1" t="s">
        <v>11164</v>
      </c>
      <c r="X1696" s="1" t="s">
        <v>11165</v>
      </c>
      <c r="Y1696" s="1" t="s">
        <v>43</v>
      </c>
      <c r="Z1696" s="1" t="s">
        <v>1491</v>
      </c>
      <c r="AA1696" s="1">
        <v>0</v>
      </c>
      <c r="AB1696" s="1" t="s">
        <v>52</v>
      </c>
      <c r="AD1696" s="1" t="str">
        <f>VLOOKUP($K1696,「工具标准名」映射表!$B:$I,3,0)</f>
        <v>AI学习分析平台</v>
      </c>
      <c r="AE1696" s="1" t="str">
        <f>VLOOKUP($K1696,「工具标准名」映射表!$B:$I,4,0)</f>
        <v>功能应用层</v>
      </c>
      <c r="AF1696" s="1" t="str">
        <f>VLOOKUP($K1696,「工具标准名」映射表!$B:$I,5,0)</f>
        <v>功能应用（教学辅助工具）</v>
      </c>
      <c r="AG1696" s="1" t="str">
        <f>VLOOKUP($K1696,「工具标准名」映射表!$B:$I,6,0)</f>
        <v>软件工具</v>
      </c>
      <c r="AH1696" s="1" t="str">
        <f>VLOOKUP($K1696,「工具标准名」映射表!$B:$I,7,0)</f>
        <v>AI智能体</v>
      </c>
      <c r="AI1696" s="1" t="str">
        <f>VLOOKUP($K1696,「工具标准名」映射表!$B:$I,8,0)</f>
        <v>否</v>
      </c>
      <c r="AJ1696" s="1" t="s">
        <v>52</v>
      </c>
      <c r="AK1696" s="1"/>
      <c r="AL1696" s="1"/>
      <c r="AM1696" s="1"/>
      <c r="AN1696" s="1"/>
      <c r="AO1696" s="1"/>
    </row>
    <row r="1697" spans="1:41" ht="16">
      <c r="A1697" s="1" t="s">
        <v>11167</v>
      </c>
      <c r="B1697" s="3">
        <v>46056.473124999997</v>
      </c>
      <c r="C1697" s="14">
        <v>849</v>
      </c>
      <c r="D1697" s="1" t="s">
        <v>11168</v>
      </c>
      <c r="E1697" s="1" t="s">
        <v>388</v>
      </c>
      <c r="F1697" s="1" t="s">
        <v>100</v>
      </c>
      <c r="G1697" s="1" t="s">
        <v>11169</v>
      </c>
      <c r="H1697" s="1" t="s">
        <v>11170</v>
      </c>
      <c r="I1697" s="1" t="s">
        <v>11171</v>
      </c>
      <c r="J1697" s="1" t="s">
        <v>11172</v>
      </c>
      <c r="K1697" s="1" t="s">
        <v>134</v>
      </c>
      <c r="L1697" s="1" t="s">
        <v>33</v>
      </c>
      <c r="M1697" s="1" t="b">
        <v>0</v>
      </c>
      <c r="N1697" s="1" t="s">
        <v>47</v>
      </c>
      <c r="O1697" s="1" t="s">
        <v>54</v>
      </c>
      <c r="P1697" s="1" t="s">
        <v>15303</v>
      </c>
      <c r="Q1697" s="1" t="s">
        <v>37</v>
      </c>
      <c r="R1697" s="1" t="s">
        <v>38</v>
      </c>
      <c r="S1697" s="1" t="s">
        <v>375</v>
      </c>
      <c r="T1697" s="1" t="s">
        <v>11174</v>
      </c>
      <c r="U1697" s="1" t="s">
        <v>11175</v>
      </c>
      <c r="V1697" s="1" t="s">
        <v>11176</v>
      </c>
      <c r="W1697" s="1" t="s">
        <v>11177</v>
      </c>
      <c r="X1697" s="1" t="s">
        <v>11178</v>
      </c>
      <c r="Y1697" s="1" t="s">
        <v>2725</v>
      </c>
      <c r="Z1697" s="1" t="s">
        <v>134</v>
      </c>
      <c r="AA1697" s="1" t="s">
        <v>23368</v>
      </c>
      <c r="AB1697" s="1" t="s">
        <v>52</v>
      </c>
      <c r="AD1697" s="1" t="str">
        <f>VLOOKUP($K1697,「工具标准名」映射表!$B:$I,3,0)</f>
        <v>可灵AI</v>
      </c>
      <c r="AE1697" s="1" t="str">
        <f>VLOOKUP($K1697,「工具标准名」映射表!$B:$I,4,0)</f>
        <v>功能应用层</v>
      </c>
      <c r="AF1697" s="1" t="str">
        <f>VLOOKUP($K1697,「工具标准名」映射表!$B:$I,5,0)</f>
        <v>功能应用层（AI智能体）</v>
      </c>
      <c r="AG1697" s="1" t="str">
        <f>VLOOKUP($K1697,「工具标准名」映射表!$B:$I,6,0)</f>
        <v>软件工具</v>
      </c>
      <c r="AH1697" s="1" t="str">
        <f>VLOOKUP($K1697,「工具标准名」映射表!$B:$I,7,0)</f>
        <v>AI智能体</v>
      </c>
      <c r="AI1697" s="1" t="str">
        <f>VLOOKUP($K1697,「工具标准名」映射表!$B:$I,8,0)</f>
        <v>是</v>
      </c>
      <c r="AJ1697" s="1" t="s">
        <v>52</v>
      </c>
      <c r="AK1697" s="1"/>
      <c r="AL1697" s="1"/>
      <c r="AM1697" s="1"/>
      <c r="AN1697" s="1"/>
      <c r="AO1697" s="1"/>
    </row>
    <row r="1698" spans="1:41" ht="16">
      <c r="A1698" s="1" t="s">
        <v>11167</v>
      </c>
      <c r="B1698" s="3">
        <v>46056.473124999997</v>
      </c>
      <c r="C1698" s="14">
        <v>849</v>
      </c>
      <c r="D1698" s="1" t="s">
        <v>11168</v>
      </c>
      <c r="E1698" s="1" t="s">
        <v>388</v>
      </c>
      <c r="F1698" s="1" t="s">
        <v>100</v>
      </c>
      <c r="G1698" s="1" t="s">
        <v>11169</v>
      </c>
      <c r="H1698" s="1" t="s">
        <v>11170</v>
      </c>
      <c r="I1698" s="1" t="s">
        <v>11171</v>
      </c>
      <c r="J1698" s="1" t="s">
        <v>11172</v>
      </c>
      <c r="K1698" s="1" t="s">
        <v>3071</v>
      </c>
      <c r="L1698" s="1" t="s">
        <v>33</v>
      </c>
      <c r="M1698" s="1" t="b">
        <v>0</v>
      </c>
      <c r="N1698" s="1" t="s">
        <v>47</v>
      </c>
      <c r="O1698" s="1" t="s">
        <v>54</v>
      </c>
      <c r="P1698" s="1" t="s">
        <v>3065</v>
      </c>
      <c r="Q1698" s="1" t="s">
        <v>37</v>
      </c>
      <c r="R1698" s="1" t="s">
        <v>38</v>
      </c>
      <c r="S1698" s="1" t="s">
        <v>375</v>
      </c>
      <c r="T1698" s="1" t="s">
        <v>11174</v>
      </c>
      <c r="U1698" s="1" t="s">
        <v>11175</v>
      </c>
      <c r="V1698" s="1" t="s">
        <v>11176</v>
      </c>
      <c r="W1698" s="1" t="s">
        <v>11177</v>
      </c>
      <c r="X1698" s="1" t="s">
        <v>11178</v>
      </c>
      <c r="Y1698" s="1" t="s">
        <v>2725</v>
      </c>
      <c r="Z1698" s="1" t="s">
        <v>3071</v>
      </c>
      <c r="AA1698" s="1">
        <v>0</v>
      </c>
      <c r="AB1698" s="1" t="s">
        <v>52</v>
      </c>
      <c r="AD1698" s="1" t="str">
        <f>VLOOKUP($K1698,「工具标准名」映射表!$B:$I,3,0)</f>
        <v>AI生成工具</v>
      </c>
      <c r="AE1698" s="1" t="str">
        <f>VLOOKUP($K1698,「工具标准名」映射表!$B:$I,4,0)</f>
        <v>功能应用层</v>
      </c>
      <c r="AF1698" s="1" t="str">
        <f>VLOOKUP($K1698,「工具标准名」映射表!$B:$I,5,0)</f>
        <v>功能应用（教学辅助工具）</v>
      </c>
      <c r="AG1698" s="1" t="str">
        <f>VLOOKUP($K1698,「工具标准名」映射表!$B:$I,6,0)</f>
        <v>软件工具</v>
      </c>
      <c r="AH1698" s="1" t="str">
        <f>VLOOKUP($K1698,「工具标准名」映射表!$B:$I,7,0)</f>
        <v>AI智能体</v>
      </c>
      <c r="AI1698" s="1" t="str">
        <f>VLOOKUP($K1698,「工具标准名」映射表!$B:$I,8,0)</f>
        <v>是</v>
      </c>
      <c r="AJ1698" s="1" t="s">
        <v>52</v>
      </c>
      <c r="AK1698" s="1"/>
      <c r="AL1698" s="1"/>
      <c r="AM1698" s="1"/>
      <c r="AN1698" s="1"/>
      <c r="AO1698" s="1"/>
    </row>
    <row r="1699" spans="1:41" ht="16">
      <c r="A1699" s="1" t="s">
        <v>11180</v>
      </c>
      <c r="B1699" s="3">
        <v>46056.473090277803</v>
      </c>
      <c r="C1699" s="14">
        <v>850</v>
      </c>
      <c r="D1699" s="1" t="s">
        <v>11181</v>
      </c>
      <c r="E1699" s="1" t="s">
        <v>52</v>
      </c>
      <c r="F1699" s="1" t="s">
        <v>100</v>
      </c>
      <c r="G1699" s="1" t="s">
        <v>11182</v>
      </c>
      <c r="H1699" s="1" t="s">
        <v>11183</v>
      </c>
      <c r="I1699" s="1" t="s">
        <v>11184</v>
      </c>
      <c r="J1699" s="1" t="s">
        <v>11185</v>
      </c>
      <c r="K1699" s="1" t="s">
        <v>124</v>
      </c>
      <c r="L1699" s="1" t="s">
        <v>33</v>
      </c>
      <c r="M1699" s="1" t="b">
        <v>0</v>
      </c>
      <c r="N1699" s="1" t="s">
        <v>47</v>
      </c>
      <c r="O1699" s="1" t="s">
        <v>48</v>
      </c>
      <c r="P1699" s="1" t="s">
        <v>5639</v>
      </c>
      <c r="Q1699" s="1" t="s">
        <v>37</v>
      </c>
      <c r="R1699" s="1" t="s">
        <v>38</v>
      </c>
      <c r="S1699" s="1" t="s">
        <v>39</v>
      </c>
      <c r="T1699" s="1" t="s">
        <v>11187</v>
      </c>
      <c r="U1699" s="1" t="s">
        <v>11188</v>
      </c>
      <c r="V1699" s="1" t="s">
        <v>11189</v>
      </c>
      <c r="W1699" s="1" t="s">
        <v>276</v>
      </c>
      <c r="X1699" s="1" t="s">
        <v>11190</v>
      </c>
      <c r="Y1699" s="1" t="s">
        <v>43</v>
      </c>
      <c r="Z1699" s="1" t="s">
        <v>4864</v>
      </c>
      <c r="AA1699" s="1" t="s">
        <v>23367</v>
      </c>
      <c r="AB1699" s="1" t="s">
        <v>52</v>
      </c>
      <c r="AD1699" s="1" t="str">
        <f>VLOOKUP($K1699,「工具标准名」映射表!$B:$I,3,0)</f>
        <v>DeepSeek 大模型</v>
      </c>
      <c r="AE1699" s="1" t="str">
        <f>VLOOKUP($K1699,「工具标准名」映射表!$B:$I,4,0)</f>
        <v>功能应用层</v>
      </c>
      <c r="AF1699" s="1" t="str">
        <f>VLOOKUP($K1699,「工具标准名」映射表!$B:$I,5,0)</f>
        <v>功能应用（教学辅助工具）</v>
      </c>
      <c r="AG1699" s="1" t="str">
        <f>VLOOKUP($K1699,「工具标准名」映射表!$B:$I,6,0)</f>
        <v>软件工具</v>
      </c>
      <c r="AH1699" s="1" t="str">
        <f>VLOOKUP($K1699,「工具标准名」映射表!$B:$I,7,0)</f>
        <v>AI智能体</v>
      </c>
      <c r="AI1699" s="1" t="str">
        <f>VLOOKUP($K1699,「工具标准名」映射表!$B:$I,8,0)</f>
        <v>否</v>
      </c>
      <c r="AJ1699" s="1" t="s">
        <v>52</v>
      </c>
      <c r="AK1699" s="1"/>
      <c r="AL1699" s="1"/>
      <c r="AM1699" s="1"/>
      <c r="AN1699" s="1"/>
      <c r="AO1699" s="1"/>
    </row>
    <row r="1700" spans="1:41" ht="16">
      <c r="A1700" s="1" t="s">
        <v>11191</v>
      </c>
      <c r="B1700" s="3">
        <v>46056.473124999997</v>
      </c>
      <c r="C1700" s="14">
        <v>851</v>
      </c>
      <c r="D1700" s="1" t="s">
        <v>11192</v>
      </c>
      <c r="E1700" s="1" t="s">
        <v>118</v>
      </c>
      <c r="F1700" s="1" t="s">
        <v>27</v>
      </c>
      <c r="G1700" s="1" t="s">
        <v>11193</v>
      </c>
      <c r="H1700" s="1" t="s">
        <v>11194</v>
      </c>
      <c r="I1700" s="1" t="s">
        <v>11195</v>
      </c>
      <c r="J1700" s="1" t="s">
        <v>11196</v>
      </c>
      <c r="K1700" s="1" t="s">
        <v>417</v>
      </c>
      <c r="L1700" s="1" t="s">
        <v>33</v>
      </c>
      <c r="M1700" s="1" t="b">
        <v>0</v>
      </c>
      <c r="N1700" s="1" t="s">
        <v>47</v>
      </c>
      <c r="O1700" s="1" t="s">
        <v>48</v>
      </c>
      <c r="P1700" s="1" t="s">
        <v>411</v>
      </c>
      <c r="Q1700" s="1" t="s">
        <v>87</v>
      </c>
      <c r="R1700" s="1" t="s">
        <v>234</v>
      </c>
      <c r="S1700" s="1" t="s">
        <v>39</v>
      </c>
      <c r="T1700" s="1" t="s">
        <v>11198</v>
      </c>
      <c r="U1700" s="1" t="s">
        <v>11199</v>
      </c>
      <c r="V1700" s="1" t="s">
        <v>11200</v>
      </c>
      <c r="W1700" s="1" t="s">
        <v>11201</v>
      </c>
      <c r="X1700" s="1" t="s">
        <v>11202</v>
      </c>
      <c r="Y1700" s="1" t="s">
        <v>43</v>
      </c>
      <c r="Z1700" s="1" t="s">
        <v>417</v>
      </c>
      <c r="AA1700" s="1">
        <v>0</v>
      </c>
      <c r="AB1700" s="1" t="s">
        <v>52</v>
      </c>
      <c r="AD1700" s="1" t="str">
        <f>VLOOKUP($K1700,「工具标准名」映射表!$B:$I,3,0)</f>
        <v>AI“大先生”循证教研平台</v>
      </c>
      <c r="AE1700" s="1" t="str">
        <f>VLOOKUP($K1700,「工具标准名」映射表!$B:$I,4,0)</f>
        <v>功能应用层</v>
      </c>
      <c r="AF1700" s="1" t="str">
        <f>VLOOKUP($K1700,「工具标准名」映射表!$B:$I,5,0)</f>
        <v>功能应用（平台型综合系统）</v>
      </c>
      <c r="AG1700" s="1" t="str">
        <f>VLOOKUP($K1700,「工具标准名」映射表!$B:$I,6,0)</f>
        <v>软件工具</v>
      </c>
      <c r="AH1700" s="1" t="str">
        <f>VLOOKUP($K1700,「工具标准名」映射表!$B:$I,7,0)</f>
        <v>AI智能体</v>
      </c>
      <c r="AI1700" s="1" t="str">
        <f>VLOOKUP($K1700,「工具标准名」映射表!$B:$I,8,0)</f>
        <v>否</v>
      </c>
      <c r="AJ1700" s="1" t="s">
        <v>52</v>
      </c>
      <c r="AK1700" s="1"/>
      <c r="AL1700" s="1"/>
      <c r="AM1700" s="1"/>
      <c r="AN1700" s="1"/>
      <c r="AO1700" s="1"/>
    </row>
    <row r="1701" spans="1:41" ht="16">
      <c r="A1701" s="1" t="s">
        <v>11203</v>
      </c>
      <c r="B1701" s="3">
        <v>46056.473136574103</v>
      </c>
      <c r="C1701" s="14">
        <v>852</v>
      </c>
      <c r="D1701" s="1" t="s">
        <v>11204</v>
      </c>
      <c r="E1701" s="1" t="s">
        <v>388</v>
      </c>
      <c r="F1701" s="1" t="s">
        <v>5421</v>
      </c>
      <c r="G1701" s="1" t="s">
        <v>11205</v>
      </c>
      <c r="H1701" s="1" t="s">
        <v>11206</v>
      </c>
      <c r="I1701" s="1" t="s">
        <v>11207</v>
      </c>
      <c r="J1701" s="1" t="s">
        <v>11208</v>
      </c>
      <c r="K1701" s="1" t="s">
        <v>9439</v>
      </c>
      <c r="L1701" s="1" t="s">
        <v>33</v>
      </c>
      <c r="M1701" s="1" t="b">
        <v>0</v>
      </c>
      <c r="N1701" s="1" t="s">
        <v>47</v>
      </c>
      <c r="O1701" s="1" t="s">
        <v>48</v>
      </c>
      <c r="P1701" s="1" t="s">
        <v>20727</v>
      </c>
      <c r="Q1701" s="1" t="s">
        <v>37</v>
      </c>
      <c r="R1701" s="1" t="s">
        <v>38</v>
      </c>
      <c r="S1701" s="1" t="s">
        <v>39</v>
      </c>
      <c r="T1701" s="1" t="s">
        <v>11210</v>
      </c>
      <c r="U1701" s="1" t="s">
        <v>11207</v>
      </c>
      <c r="V1701" s="1" t="s">
        <v>11211</v>
      </c>
      <c r="W1701" s="1" t="s">
        <v>11212</v>
      </c>
      <c r="X1701" s="1" t="s">
        <v>11213</v>
      </c>
      <c r="Y1701" s="1" t="s">
        <v>156</v>
      </c>
      <c r="Z1701" s="1" t="s">
        <v>9439</v>
      </c>
      <c r="AA1701" s="1">
        <v>0</v>
      </c>
      <c r="AB1701" s="1" t="s">
        <v>52</v>
      </c>
      <c r="AD1701" s="1" t="str">
        <f>VLOOKUP($K1701,「工具标准名」映射表!$B:$I,3,0)</f>
        <v>一起长大APP</v>
      </c>
      <c r="AE1701" s="1" t="str">
        <f>VLOOKUP($K1701,「工具标准名」映射表!$B:$I,4,0)</f>
        <v>功能应用层</v>
      </c>
      <c r="AF1701" s="1" t="str">
        <f>VLOOKUP($K1701,「工具标准名」映射表!$B:$I,5,0)</f>
        <v>功能应用层（移动端 App）</v>
      </c>
      <c r="AG1701" s="1" t="str">
        <f>VLOOKUP($K1701,「工具标准名」映射表!$B:$I,6,0)</f>
        <v>软件工具</v>
      </c>
      <c r="AH1701" s="1" t="str">
        <f>VLOOKUP($K1701,「工具标准名」映射表!$B:$I,7,0)</f>
        <v>其他</v>
      </c>
      <c r="AI1701" s="1" t="str">
        <f>VLOOKUP($K1701,「工具标准名」映射表!$B:$I,8,0)</f>
        <v>否</v>
      </c>
      <c r="AJ1701" s="1" t="s">
        <v>52</v>
      </c>
      <c r="AK1701" s="1"/>
      <c r="AL1701" s="1"/>
      <c r="AM1701" s="1"/>
      <c r="AN1701" s="1"/>
      <c r="AO1701" s="1"/>
    </row>
    <row r="1702" spans="1:41" ht="16">
      <c r="A1702" s="1" t="s">
        <v>11214</v>
      </c>
      <c r="B1702" s="3">
        <v>46056.473182870403</v>
      </c>
      <c r="C1702" s="14">
        <v>853</v>
      </c>
      <c r="D1702" s="1" t="s">
        <v>11215</v>
      </c>
      <c r="E1702" s="1" t="s">
        <v>11216</v>
      </c>
      <c r="F1702" s="1" t="s">
        <v>27</v>
      </c>
      <c r="G1702" s="1" t="s">
        <v>11217</v>
      </c>
      <c r="H1702" s="1" t="s">
        <v>11218</v>
      </c>
      <c r="I1702" s="1" t="s">
        <v>11219</v>
      </c>
      <c r="J1702" s="1" t="s">
        <v>11220</v>
      </c>
      <c r="K1702" s="1" t="s">
        <v>11221</v>
      </c>
      <c r="L1702" s="1" t="s">
        <v>19816</v>
      </c>
      <c r="M1702" s="1" t="b">
        <v>1</v>
      </c>
      <c r="N1702" s="1" t="s">
        <v>47</v>
      </c>
      <c r="O1702" s="1" t="s">
        <v>54</v>
      </c>
      <c r="P1702" s="1" t="s">
        <v>19817</v>
      </c>
      <c r="Q1702" s="1" t="s">
        <v>37</v>
      </c>
      <c r="R1702" s="1" t="s">
        <v>38</v>
      </c>
      <c r="S1702" s="1" t="s">
        <v>39</v>
      </c>
      <c r="T1702" s="1" t="s">
        <v>11223</v>
      </c>
      <c r="U1702" s="1" t="s">
        <v>11219</v>
      </c>
      <c r="V1702" s="1" t="s">
        <v>11224</v>
      </c>
      <c r="W1702" s="1" t="s">
        <v>799</v>
      </c>
      <c r="X1702" s="1" t="s">
        <v>11225</v>
      </c>
      <c r="Y1702" s="1" t="s">
        <v>1218</v>
      </c>
      <c r="Z1702" s="1" t="s">
        <v>11221</v>
      </c>
      <c r="AA1702" s="1">
        <v>0</v>
      </c>
      <c r="AB1702" s="1" t="s">
        <v>5653</v>
      </c>
      <c r="AD1702" s="1" t="str">
        <f>VLOOKUP($K1702,「工具标准名」映射表!$B:$I,3,0)</f>
        <v>小学信息技术个性化教学助手</v>
      </c>
      <c r="AE1702" s="1" t="str">
        <f>VLOOKUP($K1702,「工具标准名」映射表!$B:$I,4,0)</f>
        <v>功能应用层</v>
      </c>
      <c r="AF1702" s="1" t="str">
        <f>VLOOKUP($K1702,「工具标准名」映射表!$B:$I,5,0)</f>
        <v>功能应用（校级 / 区域级系统）</v>
      </c>
      <c r="AG1702" s="1" t="str">
        <f>VLOOKUP($K1702,「工具标准名」映射表!$B:$I,6,0)</f>
        <v>软件工具</v>
      </c>
      <c r="AH1702" s="1" t="str">
        <f>VLOOKUP($K1702,「工具标准名」映射表!$B:$I,7,0)</f>
        <v>AI智能体</v>
      </c>
      <c r="AI1702" s="1" t="str">
        <f>VLOOKUP($K1702,「工具标准名」映射表!$B:$I,8,0)</f>
        <v>否</v>
      </c>
      <c r="AJ1702" s="1" t="s">
        <v>5653</v>
      </c>
      <c r="AK1702" s="1"/>
      <c r="AL1702" s="1"/>
      <c r="AM1702" s="1"/>
      <c r="AN1702" s="1"/>
      <c r="AO1702" s="1"/>
    </row>
    <row r="1703" spans="1:41" ht="16">
      <c r="A1703" s="1" t="s">
        <v>11226</v>
      </c>
      <c r="B1703" s="3">
        <v>46056.473206018498</v>
      </c>
      <c r="C1703" s="14">
        <v>854</v>
      </c>
      <c r="D1703" s="1" t="s">
        <v>11227</v>
      </c>
      <c r="E1703" s="1" t="s">
        <v>11216</v>
      </c>
      <c r="F1703" s="1" t="s">
        <v>27</v>
      </c>
      <c r="G1703" s="1" t="s">
        <v>11228</v>
      </c>
      <c r="H1703" s="1" t="s">
        <v>11229</v>
      </c>
      <c r="I1703" s="1" t="s">
        <v>11230</v>
      </c>
      <c r="J1703" s="1" t="s">
        <v>11231</v>
      </c>
      <c r="K1703" s="1" t="s">
        <v>11232</v>
      </c>
      <c r="L1703" s="1" t="s">
        <v>33</v>
      </c>
      <c r="M1703" s="1" t="b">
        <v>0</v>
      </c>
      <c r="N1703" s="1" t="s">
        <v>47</v>
      </c>
      <c r="O1703" s="1" t="s">
        <v>66</v>
      </c>
      <c r="P1703" s="1" t="s">
        <v>21030</v>
      </c>
      <c r="Q1703" s="1" t="s">
        <v>37</v>
      </c>
      <c r="R1703" s="1" t="s">
        <v>38</v>
      </c>
      <c r="S1703" s="1" t="s">
        <v>39</v>
      </c>
      <c r="T1703" s="1" t="s">
        <v>11234</v>
      </c>
      <c r="U1703" s="1" t="s">
        <v>11235</v>
      </c>
      <c r="V1703" s="1" t="s">
        <v>11236</v>
      </c>
      <c r="W1703" s="1" t="s">
        <v>28</v>
      </c>
      <c r="X1703" s="1" t="s">
        <v>11237</v>
      </c>
      <c r="Y1703" s="1" t="s">
        <v>1218</v>
      </c>
      <c r="Z1703" s="1" t="s">
        <v>11232</v>
      </c>
      <c r="AA1703" s="1">
        <v>0</v>
      </c>
      <c r="AB1703" s="1" t="s">
        <v>5653</v>
      </c>
      <c r="AD1703" s="1" t="str">
        <f>VLOOKUP($K1703,「工具标准名」映射表!$B:$I,3,0)</f>
        <v>语音识别输入法</v>
      </c>
      <c r="AE1703" s="1" t="str">
        <f>VLOOKUP($K1703,「工具标准名」映射表!$B:$I,4,0)</f>
        <v>功能应用层</v>
      </c>
      <c r="AF1703" s="1" t="str">
        <f>VLOOKUP($K1703,「工具标准名」映射表!$B:$I,5,0)</f>
        <v>功能应用（校级 / 区域级系统）</v>
      </c>
      <c r="AG1703" s="1" t="str">
        <f>VLOOKUP($K1703,「工具标准名」映射表!$B:$I,6,0)</f>
        <v>软件工具</v>
      </c>
      <c r="AH1703" s="1" t="str">
        <f>VLOOKUP($K1703,「工具标准名」映射表!$B:$I,7,0)</f>
        <v>AI智能体</v>
      </c>
      <c r="AI1703" s="1" t="str">
        <f>VLOOKUP($K1703,「工具标准名」映射表!$B:$I,8,0)</f>
        <v>否</v>
      </c>
      <c r="AJ1703" s="1" t="s">
        <v>5653</v>
      </c>
      <c r="AK1703" s="1"/>
      <c r="AL1703" s="1"/>
      <c r="AM1703" s="1"/>
      <c r="AN1703" s="1"/>
      <c r="AO1703" s="1"/>
    </row>
    <row r="1704" spans="1:41" ht="16">
      <c r="A1704" s="1" t="s">
        <v>11226</v>
      </c>
      <c r="B1704" s="3">
        <v>46056.473206018498</v>
      </c>
      <c r="C1704" s="14">
        <v>854</v>
      </c>
      <c r="D1704" s="1" t="s">
        <v>11227</v>
      </c>
      <c r="E1704" s="1" t="s">
        <v>11216</v>
      </c>
      <c r="F1704" s="1" t="s">
        <v>27</v>
      </c>
      <c r="G1704" s="1" t="s">
        <v>11228</v>
      </c>
      <c r="H1704" s="1" t="s">
        <v>11229</v>
      </c>
      <c r="I1704" s="1" t="s">
        <v>11230</v>
      </c>
      <c r="J1704" s="1" t="s">
        <v>11231</v>
      </c>
      <c r="K1704" s="1" t="s">
        <v>11238</v>
      </c>
      <c r="L1704" s="1" t="s">
        <v>33</v>
      </c>
      <c r="M1704" s="1" t="b">
        <v>0</v>
      </c>
      <c r="N1704" s="1" t="s">
        <v>47</v>
      </c>
      <c r="O1704" s="1" t="s">
        <v>66</v>
      </c>
      <c r="P1704" s="1" t="s">
        <v>15944</v>
      </c>
      <c r="Q1704" s="1" t="s">
        <v>37</v>
      </c>
      <c r="R1704" s="1" t="s">
        <v>38</v>
      </c>
      <c r="S1704" s="1" t="s">
        <v>39</v>
      </c>
      <c r="T1704" s="1" t="s">
        <v>11234</v>
      </c>
      <c r="U1704" s="1" t="s">
        <v>11235</v>
      </c>
      <c r="V1704" s="1" t="s">
        <v>11236</v>
      </c>
      <c r="W1704" s="1" t="s">
        <v>28</v>
      </c>
      <c r="X1704" s="1" t="s">
        <v>11237</v>
      </c>
      <c r="Y1704" s="1" t="s">
        <v>1218</v>
      </c>
      <c r="Z1704" s="1" t="s">
        <v>11238</v>
      </c>
      <c r="AA1704" s="1">
        <v>0</v>
      </c>
      <c r="AB1704" s="1" t="s">
        <v>5653</v>
      </c>
      <c r="AD1704" s="1" t="e">
        <f>VLOOKUP($K1704,「工具标准名」映射表!$B:$I,3,0)</f>
        <v>#N/A</v>
      </c>
      <c r="AE1704" s="1" t="e">
        <f>VLOOKUP($K1704,「工具标准名」映射表!$B:$I,4,0)</f>
        <v>#N/A</v>
      </c>
      <c r="AF1704" s="1" t="e">
        <f>VLOOKUP($K1704,「工具标准名」映射表!$B:$I,5,0)</f>
        <v>#N/A</v>
      </c>
      <c r="AG1704" s="1" t="e">
        <f>VLOOKUP($K1704,「工具标准名」映射表!$B:$I,6,0)</f>
        <v>#N/A</v>
      </c>
      <c r="AH1704" s="1" t="e">
        <f>VLOOKUP($K1704,「工具标准名」映射表!$B:$I,7,0)</f>
        <v>#N/A</v>
      </c>
      <c r="AI1704" s="1" t="e">
        <f>VLOOKUP($K1704,「工具标准名」映射表!$B:$I,8,0)</f>
        <v>#N/A</v>
      </c>
      <c r="AJ1704" s="1" t="s">
        <v>5653</v>
      </c>
      <c r="AK1704" s="1"/>
      <c r="AL1704" s="1"/>
      <c r="AM1704" s="1"/>
      <c r="AN1704" s="1"/>
      <c r="AO1704" s="1"/>
    </row>
    <row r="1705" spans="1:41" ht="16">
      <c r="A1705" s="1" t="s">
        <v>11240</v>
      </c>
      <c r="B1705" s="3">
        <v>46056.473217592596</v>
      </c>
      <c r="C1705" s="14">
        <v>856</v>
      </c>
      <c r="D1705" s="1" t="s">
        <v>11241</v>
      </c>
      <c r="E1705" s="1" t="s">
        <v>11242</v>
      </c>
      <c r="F1705" s="1" t="s">
        <v>27</v>
      </c>
      <c r="G1705" s="1" t="s">
        <v>11243</v>
      </c>
      <c r="H1705" s="1" t="s">
        <v>11244</v>
      </c>
      <c r="I1705" s="1" t="s">
        <v>11245</v>
      </c>
      <c r="J1705" s="1" t="s">
        <v>11246</v>
      </c>
      <c r="K1705" s="1" t="s">
        <v>124</v>
      </c>
      <c r="L1705" s="1" t="s">
        <v>33</v>
      </c>
      <c r="M1705" s="1" t="b">
        <v>0</v>
      </c>
      <c r="N1705" s="1" t="s">
        <v>47</v>
      </c>
      <c r="O1705" s="1" t="s">
        <v>48</v>
      </c>
      <c r="P1705" s="1" t="s">
        <v>5648</v>
      </c>
      <c r="Q1705" s="1" t="s">
        <v>87</v>
      </c>
      <c r="R1705" s="1" t="s">
        <v>998</v>
      </c>
      <c r="S1705" s="1" t="s">
        <v>39</v>
      </c>
      <c r="T1705" s="1" t="s">
        <v>11248</v>
      </c>
      <c r="U1705" s="1" t="s">
        <v>11249</v>
      </c>
      <c r="V1705" s="1" t="s">
        <v>11250</v>
      </c>
      <c r="W1705" s="1" t="s">
        <v>276</v>
      </c>
      <c r="X1705" s="1" t="s">
        <v>11251</v>
      </c>
      <c r="Y1705" s="1" t="s">
        <v>43</v>
      </c>
      <c r="Z1705" s="1" t="s">
        <v>4864</v>
      </c>
      <c r="AA1705" s="1" t="s">
        <v>23367</v>
      </c>
      <c r="AB1705" s="1" t="s">
        <v>5653</v>
      </c>
      <c r="AD1705" s="1" t="str">
        <f>VLOOKUP($K1705,「工具标准名」映射表!$B:$I,3,0)</f>
        <v>DeepSeek 大模型</v>
      </c>
      <c r="AE1705" s="1" t="str">
        <f>VLOOKUP($K1705,「工具标准名」映射表!$B:$I,4,0)</f>
        <v>功能应用层</v>
      </c>
      <c r="AF1705" s="1" t="str">
        <f>VLOOKUP($K1705,「工具标准名」映射表!$B:$I,5,0)</f>
        <v>功能应用（教学辅助工具）</v>
      </c>
      <c r="AG1705" s="1" t="str">
        <f>VLOOKUP($K1705,「工具标准名」映射表!$B:$I,6,0)</f>
        <v>软件工具</v>
      </c>
      <c r="AH1705" s="1" t="str">
        <f>VLOOKUP($K1705,「工具标准名」映射表!$B:$I,7,0)</f>
        <v>AI智能体</v>
      </c>
      <c r="AI1705" s="1" t="str">
        <f>VLOOKUP($K1705,「工具标准名」映射表!$B:$I,8,0)</f>
        <v>否</v>
      </c>
      <c r="AJ1705" s="1" t="s">
        <v>5653</v>
      </c>
      <c r="AK1705" s="1"/>
      <c r="AL1705" s="1"/>
      <c r="AM1705" s="1"/>
      <c r="AN1705" s="1"/>
      <c r="AO1705" s="1"/>
    </row>
    <row r="1706" spans="1:41" ht="16">
      <c r="A1706" s="1" t="s">
        <v>11240</v>
      </c>
      <c r="B1706" s="3">
        <v>46056.473217592596</v>
      </c>
      <c r="C1706" s="14">
        <v>856</v>
      </c>
      <c r="D1706" s="1" t="s">
        <v>11241</v>
      </c>
      <c r="E1706" s="1" t="s">
        <v>11242</v>
      </c>
      <c r="F1706" s="1" t="s">
        <v>27</v>
      </c>
      <c r="G1706" s="1" t="s">
        <v>11243</v>
      </c>
      <c r="H1706" s="1" t="s">
        <v>11244</v>
      </c>
      <c r="I1706" s="1" t="s">
        <v>11245</v>
      </c>
      <c r="J1706" s="1" t="s">
        <v>11246</v>
      </c>
      <c r="K1706" s="1" t="s">
        <v>11252</v>
      </c>
      <c r="L1706" s="1" t="s">
        <v>2240</v>
      </c>
      <c r="M1706" s="1" t="b">
        <v>0</v>
      </c>
      <c r="N1706" s="1" t="s">
        <v>47</v>
      </c>
      <c r="O1706" s="1" t="s">
        <v>48</v>
      </c>
      <c r="P1706" s="1" t="s">
        <v>15152</v>
      </c>
      <c r="Q1706" s="1" t="s">
        <v>87</v>
      </c>
      <c r="R1706" s="1" t="s">
        <v>998</v>
      </c>
      <c r="S1706" s="1" t="s">
        <v>39</v>
      </c>
      <c r="T1706" s="1" t="s">
        <v>11248</v>
      </c>
      <c r="U1706" s="1" t="s">
        <v>11249</v>
      </c>
      <c r="V1706" s="1" t="s">
        <v>11250</v>
      </c>
      <c r="W1706" s="1" t="s">
        <v>276</v>
      </c>
      <c r="X1706" s="1" t="s">
        <v>11251</v>
      </c>
      <c r="Y1706" s="1" t="s">
        <v>43</v>
      </c>
      <c r="Z1706" s="1" t="s">
        <v>5647</v>
      </c>
      <c r="AA1706" s="1" t="s">
        <v>23399</v>
      </c>
      <c r="AB1706" s="1" t="s">
        <v>5653</v>
      </c>
      <c r="AD1706" s="1" t="str">
        <f>VLOOKUP($K1706,「工具标准名」映射表!$B:$I,3,0)</f>
        <v>九章大模型</v>
      </c>
      <c r="AE1706" s="1" t="str">
        <f>VLOOKUP($K1706,「工具标准名」映射表!$B:$I,4,0)</f>
        <v>功能应用层</v>
      </c>
      <c r="AF1706" s="1" t="str">
        <f>VLOOKUP($K1706,「工具标准名」映射表!$B:$I,5,0)</f>
        <v>功能应用（教学辅助工具）</v>
      </c>
      <c r="AG1706" s="1" t="str">
        <f>VLOOKUP($K1706,「工具标准名」映射表!$B:$I,6,0)</f>
        <v>软件工具</v>
      </c>
      <c r="AH1706" s="1" t="str">
        <f>VLOOKUP($K1706,「工具标准名」映射表!$B:$I,7,0)</f>
        <v>大语言模型</v>
      </c>
      <c r="AI1706" s="1" t="str">
        <f>VLOOKUP($K1706,「工具标准名」映射表!$B:$I,8,0)</f>
        <v>是</v>
      </c>
      <c r="AJ1706" s="1" t="s">
        <v>5653</v>
      </c>
      <c r="AK1706" s="1"/>
      <c r="AL1706" s="1"/>
      <c r="AM1706" s="1"/>
      <c r="AN1706" s="1"/>
      <c r="AO1706" s="1"/>
    </row>
    <row r="1707" spans="1:41" ht="16">
      <c r="A1707" s="1" t="s">
        <v>11254</v>
      </c>
      <c r="B1707" s="3">
        <v>46056.473287036999</v>
      </c>
      <c r="C1707" s="14">
        <v>858</v>
      </c>
      <c r="D1707" s="1" t="s">
        <v>11255</v>
      </c>
      <c r="E1707" s="1" t="s">
        <v>11256</v>
      </c>
      <c r="F1707" s="1" t="s">
        <v>27</v>
      </c>
      <c r="G1707" s="1" t="s">
        <v>11257</v>
      </c>
      <c r="H1707" s="1" t="s">
        <v>11258</v>
      </c>
      <c r="I1707" s="1" t="s">
        <v>11259</v>
      </c>
      <c r="J1707" s="1" t="s">
        <v>11260</v>
      </c>
      <c r="K1707" s="1" t="s">
        <v>139</v>
      </c>
      <c r="L1707" s="1" t="s">
        <v>33</v>
      </c>
      <c r="M1707" s="1" t="b">
        <v>0</v>
      </c>
      <c r="N1707" s="1" t="s">
        <v>34</v>
      </c>
      <c r="O1707" s="1" t="s">
        <v>66</v>
      </c>
      <c r="P1707" s="1" t="s">
        <v>10087</v>
      </c>
      <c r="Q1707" s="1" t="s">
        <v>37</v>
      </c>
      <c r="R1707" s="1" t="s">
        <v>38</v>
      </c>
      <c r="S1707" s="1" t="s">
        <v>375</v>
      </c>
      <c r="T1707" s="1" t="s">
        <v>11262</v>
      </c>
      <c r="U1707" s="1" t="s">
        <v>11263</v>
      </c>
      <c r="V1707" s="1" t="s">
        <v>11264</v>
      </c>
      <c r="W1707" s="1" t="s">
        <v>276</v>
      </c>
      <c r="X1707" s="1" t="s">
        <v>11265</v>
      </c>
      <c r="Y1707" s="1" t="s">
        <v>4355</v>
      </c>
      <c r="Z1707" s="1" t="s">
        <v>139</v>
      </c>
      <c r="AA1707" s="1" t="s">
        <v>23370</v>
      </c>
      <c r="AB1707" s="1" t="s">
        <v>381</v>
      </c>
      <c r="AD1707" s="1" t="str">
        <f>VLOOKUP($K1707,「工具标准名」映射表!$B:$I,3,0)</f>
        <v>豆包</v>
      </c>
      <c r="AE1707" s="1" t="str">
        <f>VLOOKUP($K1707,「工具标准名」映射表!$B:$I,4,0)</f>
        <v>功能应用层</v>
      </c>
      <c r="AF1707" s="1" t="str">
        <f>VLOOKUP($K1707,「工具标准名」映射表!$B:$I,5,0)</f>
        <v>功能应用（教学辅助工具）</v>
      </c>
      <c r="AG1707" s="1" t="str">
        <f>VLOOKUP($K1707,「工具标准名」映射表!$B:$I,6,0)</f>
        <v>软件工具</v>
      </c>
      <c r="AH1707" s="1" t="str">
        <f>VLOOKUP($K1707,「工具标准名」映射表!$B:$I,7,0)</f>
        <v>其他</v>
      </c>
      <c r="AI1707" s="1" t="str">
        <f>VLOOKUP($K1707,「工具标准名」映射表!$B:$I,8,0)</f>
        <v>否</v>
      </c>
      <c r="AJ1707" s="1" t="s">
        <v>381</v>
      </c>
      <c r="AK1707" s="1"/>
      <c r="AL1707" s="1"/>
      <c r="AM1707" s="1"/>
      <c r="AN1707" s="1"/>
      <c r="AO1707" s="1"/>
    </row>
    <row r="1708" spans="1:41" ht="16">
      <c r="A1708" s="1" t="s">
        <v>11254</v>
      </c>
      <c r="B1708" s="3">
        <v>46056.473287036999</v>
      </c>
      <c r="C1708" s="14">
        <v>858</v>
      </c>
      <c r="D1708" s="1" t="s">
        <v>11255</v>
      </c>
      <c r="E1708" s="1" t="s">
        <v>11256</v>
      </c>
      <c r="F1708" s="1" t="s">
        <v>27</v>
      </c>
      <c r="G1708" s="1" t="s">
        <v>11257</v>
      </c>
      <c r="H1708" s="1" t="s">
        <v>11258</v>
      </c>
      <c r="I1708" s="1" t="s">
        <v>11259</v>
      </c>
      <c r="J1708" s="1" t="s">
        <v>11260</v>
      </c>
      <c r="K1708" s="1" t="s">
        <v>11266</v>
      </c>
      <c r="L1708" s="1" t="s">
        <v>33</v>
      </c>
      <c r="M1708" s="1" t="b">
        <v>0</v>
      </c>
      <c r="N1708" s="1" t="s">
        <v>47</v>
      </c>
      <c r="O1708" s="1" t="s">
        <v>181</v>
      </c>
      <c r="P1708" s="1" t="s">
        <v>14712</v>
      </c>
      <c r="Q1708" s="1" t="s">
        <v>37</v>
      </c>
      <c r="R1708" s="1" t="s">
        <v>38</v>
      </c>
      <c r="S1708" s="1" t="s">
        <v>375</v>
      </c>
      <c r="T1708" s="1" t="s">
        <v>11262</v>
      </c>
      <c r="U1708" s="1" t="s">
        <v>11263</v>
      </c>
      <c r="V1708" s="1" t="s">
        <v>11264</v>
      </c>
      <c r="W1708" s="1" t="s">
        <v>276</v>
      </c>
      <c r="X1708" s="1" t="s">
        <v>11265</v>
      </c>
      <c r="Y1708" s="1" t="s">
        <v>4355</v>
      </c>
      <c r="Z1708" s="1" t="s">
        <v>2346</v>
      </c>
      <c r="AA1708" s="1" t="s">
        <v>23372</v>
      </c>
      <c r="AB1708" s="1" t="s">
        <v>381</v>
      </c>
      <c r="AD1708" s="1" t="str">
        <f>VLOOKUP($K1708,「工具标准名」映射表!$B:$I,3,0)</f>
        <v>剪映AI</v>
      </c>
      <c r="AE1708" s="1" t="str">
        <f>VLOOKUP($K1708,「工具标准名」映射表!$B:$I,4,0)</f>
        <v>功能应用层</v>
      </c>
      <c r="AF1708" s="1" t="str">
        <f>VLOOKUP($K1708,「工具标准名」映射表!$B:$I,5,0)</f>
        <v>功能应用层（AI智能体）</v>
      </c>
      <c r="AG1708" s="1" t="str">
        <f>VLOOKUP($K1708,「工具标准名」映射表!$B:$I,6,0)</f>
        <v>软件工具</v>
      </c>
      <c r="AH1708" s="1" t="str">
        <f>VLOOKUP($K1708,「工具标准名」映射表!$B:$I,7,0)</f>
        <v>AI智能体</v>
      </c>
      <c r="AI1708" s="1" t="str">
        <f>VLOOKUP($K1708,「工具标准名」映射表!$B:$I,8,0)</f>
        <v>是</v>
      </c>
      <c r="AJ1708" s="1" t="s">
        <v>381</v>
      </c>
      <c r="AK1708" s="1"/>
      <c r="AL1708" s="1"/>
      <c r="AM1708" s="1"/>
      <c r="AN1708" s="1"/>
      <c r="AO1708" s="1"/>
    </row>
    <row r="1709" spans="1:41" ht="16">
      <c r="A1709" s="1" t="s">
        <v>11254</v>
      </c>
      <c r="B1709" s="3">
        <v>46056.473287036999</v>
      </c>
      <c r="C1709" s="14">
        <v>858</v>
      </c>
      <c r="D1709" s="1" t="s">
        <v>11255</v>
      </c>
      <c r="E1709" s="1" t="s">
        <v>11256</v>
      </c>
      <c r="F1709" s="1" t="s">
        <v>27</v>
      </c>
      <c r="G1709" s="1" t="s">
        <v>11257</v>
      </c>
      <c r="H1709" s="1" t="s">
        <v>11258</v>
      </c>
      <c r="I1709" s="1" t="s">
        <v>11259</v>
      </c>
      <c r="J1709" s="1" t="s">
        <v>11260</v>
      </c>
      <c r="K1709" s="1" t="s">
        <v>214</v>
      </c>
      <c r="L1709" s="1" t="s">
        <v>33</v>
      </c>
      <c r="M1709" s="1" t="b">
        <v>0</v>
      </c>
      <c r="N1709" s="1" t="s">
        <v>4288</v>
      </c>
      <c r="O1709" s="1" t="s">
        <v>54</v>
      </c>
      <c r="P1709" s="1" t="s">
        <v>18910</v>
      </c>
      <c r="Q1709" s="1" t="s">
        <v>37</v>
      </c>
      <c r="R1709" s="1" t="s">
        <v>38</v>
      </c>
      <c r="S1709" s="1" t="s">
        <v>375</v>
      </c>
      <c r="T1709" s="1" t="s">
        <v>11262</v>
      </c>
      <c r="U1709" s="1" t="s">
        <v>11263</v>
      </c>
      <c r="V1709" s="1" t="s">
        <v>11264</v>
      </c>
      <c r="W1709" s="1" t="s">
        <v>276</v>
      </c>
      <c r="X1709" s="1" t="s">
        <v>11265</v>
      </c>
      <c r="Y1709" s="1" t="s">
        <v>4355</v>
      </c>
      <c r="Z1709" s="1" t="s">
        <v>214</v>
      </c>
      <c r="AA1709" s="1" t="s">
        <v>23374</v>
      </c>
      <c r="AB1709" s="1" t="s">
        <v>381</v>
      </c>
      <c r="AD1709" s="1" t="str">
        <f>VLOOKUP($K1709,「工具标准名」映射表!$B:$I,3,0)</f>
        <v>希沃白板</v>
      </c>
      <c r="AE1709" s="1" t="str">
        <f>VLOOKUP($K1709,「工具标准名」映射表!$B:$I,4,0)</f>
        <v>功能应用层</v>
      </c>
      <c r="AF1709" s="1" t="str">
        <f>VLOOKUP($K1709,「工具标准名」映射表!$B:$I,5,0)</f>
        <v>功能应用（教学辅助工具）</v>
      </c>
      <c r="AG1709" s="1" t="str">
        <f>VLOOKUP($K1709,「工具标准名」映射表!$B:$I,6,0)</f>
        <v>软件工具</v>
      </c>
      <c r="AH1709" s="1" t="str">
        <f>VLOOKUP($K1709,「工具标准名」映射表!$B:$I,7,0)</f>
        <v>AI智能体</v>
      </c>
      <c r="AI1709" s="1" t="str">
        <f>VLOOKUP($K1709,「工具标准名」映射表!$B:$I,8,0)</f>
        <v>否</v>
      </c>
      <c r="AJ1709" s="1" t="s">
        <v>381</v>
      </c>
      <c r="AK1709" s="1"/>
      <c r="AL1709" s="1"/>
      <c r="AM1709" s="1"/>
      <c r="AN1709" s="1"/>
      <c r="AO1709" s="1"/>
    </row>
    <row r="1710" spans="1:41" ht="16">
      <c r="A1710" s="1" t="s">
        <v>11254</v>
      </c>
      <c r="B1710" s="3">
        <v>46056.473287036999</v>
      </c>
      <c r="C1710" s="14">
        <v>858</v>
      </c>
      <c r="D1710" s="1" t="s">
        <v>11255</v>
      </c>
      <c r="E1710" s="1" t="s">
        <v>11256</v>
      </c>
      <c r="F1710" s="1" t="s">
        <v>27</v>
      </c>
      <c r="G1710" s="1" t="s">
        <v>11257</v>
      </c>
      <c r="H1710" s="1" t="s">
        <v>11258</v>
      </c>
      <c r="I1710" s="1" t="s">
        <v>11259</v>
      </c>
      <c r="J1710" s="1" t="s">
        <v>11260</v>
      </c>
      <c r="K1710" s="1" t="s">
        <v>2240</v>
      </c>
      <c r="L1710" s="1" t="s">
        <v>33</v>
      </c>
      <c r="M1710" s="1" t="b">
        <v>0</v>
      </c>
      <c r="N1710" s="1" t="s">
        <v>8696</v>
      </c>
      <c r="O1710" s="1" t="s">
        <v>3235</v>
      </c>
      <c r="P1710" s="1" t="s">
        <v>12552</v>
      </c>
      <c r="Q1710" s="1" t="s">
        <v>37</v>
      </c>
      <c r="R1710" s="1" t="s">
        <v>38</v>
      </c>
      <c r="S1710" s="1" t="s">
        <v>375</v>
      </c>
      <c r="T1710" s="1" t="s">
        <v>11262</v>
      </c>
      <c r="U1710" s="1" t="s">
        <v>11263</v>
      </c>
      <c r="V1710" s="1" t="s">
        <v>11264</v>
      </c>
      <c r="W1710" s="1" t="s">
        <v>276</v>
      </c>
      <c r="X1710" s="1" t="s">
        <v>11265</v>
      </c>
      <c r="Y1710" s="1" t="s">
        <v>4355</v>
      </c>
      <c r="Z1710" s="1" t="s">
        <v>270</v>
      </c>
      <c r="AA1710" s="1">
        <v>0</v>
      </c>
      <c r="AB1710" s="1" t="s">
        <v>381</v>
      </c>
      <c r="AD1710" s="1" t="str">
        <f>VLOOKUP($K1710,「工具标准名」映射表!$B:$I,3,0)</f>
        <v>国家智慧教育平台</v>
      </c>
      <c r="AE1710" s="1" t="str">
        <f>VLOOKUP($K1710,「工具标准名」映射表!$B:$I,4,0)</f>
        <v>教育数据层</v>
      </c>
      <c r="AF1710" s="1" t="str">
        <f>VLOOKUP($K1710,「工具标准名」映射表!$B:$I,5,0)</f>
        <v>功能应用（Web 教学平台（SaaS））</v>
      </c>
      <c r="AG1710" s="1" t="str">
        <f>VLOOKUP($K1710,「工具标准名」映射表!$B:$I,6,0)</f>
        <v>在线资源</v>
      </c>
      <c r="AH1710" s="1" t="str">
        <f>VLOOKUP($K1710,「工具标准名」映射表!$B:$I,7,0)</f>
        <v>其他</v>
      </c>
      <c r="AI1710" s="1" t="str">
        <f>VLOOKUP($K1710,「工具标准名」映射表!$B:$I,8,0)</f>
        <v>否</v>
      </c>
      <c r="AJ1710" s="1" t="s">
        <v>381</v>
      </c>
      <c r="AK1710" s="1"/>
      <c r="AL1710" s="1"/>
      <c r="AM1710" s="1"/>
      <c r="AN1710" s="1"/>
      <c r="AO1710" s="1"/>
    </row>
    <row r="1711" spans="1:41" ht="16">
      <c r="A1711" s="1" t="s">
        <v>11270</v>
      </c>
      <c r="B1711" s="3">
        <v>46056.473356481503</v>
      </c>
      <c r="C1711" s="14">
        <v>859</v>
      </c>
      <c r="D1711" s="1" t="s">
        <v>11271</v>
      </c>
      <c r="E1711" s="1" t="s">
        <v>11256</v>
      </c>
      <c r="F1711" s="1" t="s">
        <v>27</v>
      </c>
      <c r="G1711" s="1" t="s">
        <v>11272</v>
      </c>
      <c r="H1711" s="1" t="s">
        <v>11273</v>
      </c>
      <c r="I1711" s="1" t="s">
        <v>11274</v>
      </c>
      <c r="J1711" s="1" t="s">
        <v>11275</v>
      </c>
      <c r="K1711" s="1" t="s">
        <v>2240</v>
      </c>
      <c r="L1711" s="1" t="s">
        <v>33</v>
      </c>
      <c r="M1711" s="1" t="b">
        <v>0</v>
      </c>
      <c r="N1711" s="1" t="s">
        <v>47</v>
      </c>
      <c r="O1711" s="1" t="s">
        <v>48</v>
      </c>
      <c r="P1711" s="1" t="s">
        <v>12556</v>
      </c>
      <c r="Q1711" s="1" t="s">
        <v>554</v>
      </c>
      <c r="R1711" s="1" t="s">
        <v>4196</v>
      </c>
      <c r="S1711" s="1" t="s">
        <v>375</v>
      </c>
      <c r="T1711" s="1" t="s">
        <v>11277</v>
      </c>
      <c r="U1711" s="1" t="s">
        <v>11278</v>
      </c>
      <c r="V1711" s="1" t="s">
        <v>11279</v>
      </c>
      <c r="W1711" s="1" t="s">
        <v>11280</v>
      </c>
      <c r="X1711" s="1" t="s">
        <v>11281</v>
      </c>
      <c r="Y1711" s="1" t="s">
        <v>4355</v>
      </c>
      <c r="Z1711" s="1" t="s">
        <v>270</v>
      </c>
      <c r="AA1711" s="1">
        <v>0</v>
      </c>
      <c r="AB1711" s="1" t="s">
        <v>381</v>
      </c>
      <c r="AD1711" s="1" t="str">
        <f>VLOOKUP($K1711,「工具标准名」映射表!$B:$I,3,0)</f>
        <v>国家智慧教育平台</v>
      </c>
      <c r="AE1711" s="1" t="str">
        <f>VLOOKUP($K1711,「工具标准名」映射表!$B:$I,4,0)</f>
        <v>教育数据层</v>
      </c>
      <c r="AF1711" s="1" t="str">
        <f>VLOOKUP($K1711,「工具标准名」映射表!$B:$I,5,0)</f>
        <v>功能应用（Web 教学平台（SaaS））</v>
      </c>
      <c r="AG1711" s="1" t="str">
        <f>VLOOKUP($K1711,「工具标准名」映射表!$B:$I,6,0)</f>
        <v>在线资源</v>
      </c>
      <c r="AH1711" s="1" t="str">
        <f>VLOOKUP($K1711,「工具标准名」映射表!$B:$I,7,0)</f>
        <v>其他</v>
      </c>
      <c r="AI1711" s="1" t="str">
        <f>VLOOKUP($K1711,「工具标准名」映射表!$B:$I,8,0)</f>
        <v>否</v>
      </c>
      <c r="AJ1711" s="1" t="s">
        <v>381</v>
      </c>
      <c r="AK1711" s="1"/>
      <c r="AL1711" s="1"/>
      <c r="AM1711" s="1"/>
      <c r="AN1711" s="1"/>
      <c r="AO1711" s="1"/>
    </row>
    <row r="1712" spans="1:41" ht="16">
      <c r="A1712" s="1" t="s">
        <v>11270</v>
      </c>
      <c r="B1712" s="3">
        <v>46056.473356481503</v>
      </c>
      <c r="C1712" s="14">
        <v>859</v>
      </c>
      <c r="D1712" s="1" t="s">
        <v>11271</v>
      </c>
      <c r="E1712" s="1" t="s">
        <v>11256</v>
      </c>
      <c r="F1712" s="1" t="s">
        <v>27</v>
      </c>
      <c r="G1712" s="1" t="s">
        <v>11272</v>
      </c>
      <c r="H1712" s="1" t="s">
        <v>11273</v>
      </c>
      <c r="I1712" s="1" t="s">
        <v>11274</v>
      </c>
      <c r="J1712" s="1" t="s">
        <v>11275</v>
      </c>
      <c r="K1712" s="1" t="s">
        <v>1133</v>
      </c>
      <c r="L1712" s="1" t="s">
        <v>33</v>
      </c>
      <c r="M1712" s="1" t="b">
        <v>0</v>
      </c>
      <c r="N1712" s="1" t="s">
        <v>47</v>
      </c>
      <c r="O1712" s="1" t="s">
        <v>48</v>
      </c>
      <c r="P1712" s="1" t="s">
        <v>18491</v>
      </c>
      <c r="Q1712" s="1" t="s">
        <v>554</v>
      </c>
      <c r="R1712" s="1" t="s">
        <v>4196</v>
      </c>
      <c r="S1712" s="1" t="s">
        <v>375</v>
      </c>
      <c r="T1712" s="1" t="s">
        <v>11277</v>
      </c>
      <c r="U1712" s="1" t="s">
        <v>11278</v>
      </c>
      <c r="V1712" s="1" t="s">
        <v>11279</v>
      </c>
      <c r="W1712" s="1" t="s">
        <v>11280</v>
      </c>
      <c r="X1712" s="1" t="s">
        <v>11281</v>
      </c>
      <c r="Y1712" s="1" t="s">
        <v>4355</v>
      </c>
      <c r="Z1712" s="1" t="s">
        <v>8834</v>
      </c>
      <c r="AA1712" s="1" t="s">
        <v>23382</v>
      </c>
      <c r="AB1712" s="1" t="s">
        <v>381</v>
      </c>
      <c r="AD1712" s="1" t="str">
        <f>VLOOKUP($K1712,「工具标准名」映射表!$B:$I,3,0)</f>
        <v>文心一言</v>
      </c>
      <c r="AE1712" s="1" t="str">
        <f>VLOOKUP($K1712,「工具标准名」映射表!$B:$I,4,0)</f>
        <v>技术层</v>
      </c>
      <c r="AF1712" s="1" t="str">
        <f>VLOOKUP($K1712,「工具标准名」映射表!$B:$I,5,0)</f>
        <v>技术层（通用大模型）</v>
      </c>
      <c r="AG1712" s="1" t="str">
        <f>VLOOKUP($K1712,「工具标准名」映射表!$B:$I,6,0)</f>
        <v>软件工具</v>
      </c>
      <c r="AH1712" s="1" t="str">
        <f>VLOOKUP($K1712,「工具标准名」映射表!$B:$I,7,0)</f>
        <v>大语言模型</v>
      </c>
      <c r="AI1712" s="1" t="str">
        <f>VLOOKUP($K1712,「工具标准名」映射表!$B:$I,8,0)</f>
        <v>是</v>
      </c>
      <c r="AJ1712" s="1" t="s">
        <v>381</v>
      </c>
      <c r="AK1712" s="1"/>
      <c r="AL1712" s="1"/>
      <c r="AM1712" s="1"/>
      <c r="AN1712" s="1"/>
      <c r="AO1712" s="1"/>
    </row>
    <row r="1713" spans="1:41" ht="16">
      <c r="A1713" s="1" t="s">
        <v>11270</v>
      </c>
      <c r="B1713" s="3">
        <v>46056.473356481503</v>
      </c>
      <c r="C1713" s="14">
        <v>859</v>
      </c>
      <c r="D1713" s="1" t="s">
        <v>11271</v>
      </c>
      <c r="E1713" s="1" t="s">
        <v>11256</v>
      </c>
      <c r="F1713" s="1" t="s">
        <v>27</v>
      </c>
      <c r="G1713" s="1" t="s">
        <v>11272</v>
      </c>
      <c r="H1713" s="1" t="s">
        <v>11273</v>
      </c>
      <c r="I1713" s="1" t="s">
        <v>11274</v>
      </c>
      <c r="J1713" s="1" t="s">
        <v>11275</v>
      </c>
      <c r="K1713" s="1" t="s">
        <v>4643</v>
      </c>
      <c r="L1713" s="1" t="s">
        <v>33</v>
      </c>
      <c r="M1713" s="1" t="b">
        <v>0</v>
      </c>
      <c r="N1713" s="1" t="s">
        <v>1749</v>
      </c>
      <c r="O1713" s="1" t="s">
        <v>35</v>
      </c>
      <c r="P1713" s="1" t="s">
        <v>4652</v>
      </c>
      <c r="Q1713" s="1" t="s">
        <v>554</v>
      </c>
      <c r="R1713" s="1" t="s">
        <v>4196</v>
      </c>
      <c r="S1713" s="1" t="s">
        <v>375</v>
      </c>
      <c r="T1713" s="1" t="s">
        <v>11277</v>
      </c>
      <c r="U1713" s="1" t="s">
        <v>11278</v>
      </c>
      <c r="V1713" s="1" t="s">
        <v>11279</v>
      </c>
      <c r="W1713" s="1" t="s">
        <v>11280</v>
      </c>
      <c r="X1713" s="1" t="s">
        <v>11281</v>
      </c>
      <c r="Y1713" s="1" t="s">
        <v>4355</v>
      </c>
      <c r="Z1713" s="1" t="s">
        <v>4643</v>
      </c>
      <c r="AA1713" s="1">
        <v>0</v>
      </c>
      <c r="AB1713" s="1" t="s">
        <v>381</v>
      </c>
      <c r="AD1713" s="1" t="str">
        <f>VLOOKUP($K1713,「工具标准名」映射表!$B:$I,3,0)</f>
        <v>ChatGPT</v>
      </c>
      <c r="AE1713" s="1" t="str">
        <f>VLOOKUP($K1713,「工具标准名」映射表!$B:$I,4,0)</f>
        <v>功能应用层</v>
      </c>
      <c r="AF1713" s="1" t="str">
        <f>VLOOKUP($K1713,「工具标准名」映射表!$B:$I,5,0)</f>
        <v>功能应用（教学辅助工具）</v>
      </c>
      <c r="AG1713" s="1" t="str">
        <f>VLOOKUP($K1713,「工具标准名」映射表!$B:$I,6,0)</f>
        <v>软件工具</v>
      </c>
      <c r="AH1713" s="1" t="str">
        <f>VLOOKUP($K1713,「工具标准名」映射表!$B:$I,7,0)</f>
        <v>AI智能体</v>
      </c>
      <c r="AI1713" s="1" t="str">
        <f>VLOOKUP($K1713,「工具标准名」映射表!$B:$I,8,0)</f>
        <v>否</v>
      </c>
      <c r="AJ1713" s="1" t="s">
        <v>381</v>
      </c>
      <c r="AK1713" s="1"/>
      <c r="AL1713" s="1"/>
      <c r="AM1713" s="1"/>
      <c r="AN1713" s="1"/>
      <c r="AO1713" s="1"/>
    </row>
    <row r="1714" spans="1:41" ht="16">
      <c r="A1714" s="1" t="s">
        <v>11270</v>
      </c>
      <c r="B1714" s="3">
        <v>46056.473356481503</v>
      </c>
      <c r="C1714" s="14">
        <v>859</v>
      </c>
      <c r="D1714" s="1" t="s">
        <v>11271</v>
      </c>
      <c r="E1714" s="1" t="s">
        <v>11256</v>
      </c>
      <c r="F1714" s="1" t="s">
        <v>27</v>
      </c>
      <c r="G1714" s="1" t="s">
        <v>11272</v>
      </c>
      <c r="H1714" s="1" t="s">
        <v>11273</v>
      </c>
      <c r="I1714" s="1" t="s">
        <v>11274</v>
      </c>
      <c r="J1714" s="1" t="s">
        <v>11275</v>
      </c>
      <c r="K1714" s="1" t="s">
        <v>8061</v>
      </c>
      <c r="L1714" s="1" t="s">
        <v>33</v>
      </c>
      <c r="M1714" s="1" t="b">
        <v>0</v>
      </c>
      <c r="N1714" s="1" t="s">
        <v>1749</v>
      </c>
      <c r="O1714" s="1" t="s">
        <v>35</v>
      </c>
      <c r="P1714" s="1" t="s">
        <v>8068</v>
      </c>
      <c r="Q1714" s="1" t="s">
        <v>554</v>
      </c>
      <c r="R1714" s="1" t="s">
        <v>4196</v>
      </c>
      <c r="S1714" s="1" t="s">
        <v>375</v>
      </c>
      <c r="T1714" s="1" t="s">
        <v>11277</v>
      </c>
      <c r="U1714" s="1" t="s">
        <v>11278</v>
      </c>
      <c r="V1714" s="1" t="s">
        <v>11279</v>
      </c>
      <c r="W1714" s="1" t="s">
        <v>11280</v>
      </c>
      <c r="X1714" s="1" t="s">
        <v>11281</v>
      </c>
      <c r="Y1714" s="1" t="s">
        <v>4355</v>
      </c>
      <c r="Z1714" s="1" t="s">
        <v>8061</v>
      </c>
      <c r="AA1714" s="1">
        <v>0</v>
      </c>
      <c r="AB1714" s="1" t="s">
        <v>381</v>
      </c>
      <c r="AD1714" s="1" t="str">
        <f>VLOOKUP($K1714,「工具标准名」映射表!$B:$I,3,0)</f>
        <v>Suno</v>
      </c>
      <c r="AE1714" s="1" t="str">
        <f>VLOOKUP($K1714,「工具标准名」映射表!$B:$I,4,0)</f>
        <v>功能应用层</v>
      </c>
      <c r="AF1714" s="1" t="str">
        <f>VLOOKUP($K1714,「工具标准名」映射表!$B:$I,5,0)</f>
        <v>功能应用层（AI智能体）</v>
      </c>
      <c r="AG1714" s="1" t="str">
        <f>VLOOKUP($K1714,「工具标准名」映射表!$B:$I,6,0)</f>
        <v>软件工具</v>
      </c>
      <c r="AH1714" s="1" t="str">
        <f>VLOOKUP($K1714,「工具标准名」映射表!$B:$I,7,0)</f>
        <v>其他</v>
      </c>
      <c r="AI1714" s="1" t="str">
        <f>VLOOKUP($K1714,「工具标准名」映射表!$B:$I,8,0)</f>
        <v>否</v>
      </c>
      <c r="AJ1714" s="1" t="s">
        <v>381</v>
      </c>
      <c r="AK1714" s="1"/>
      <c r="AL1714" s="1"/>
      <c r="AM1714" s="1"/>
      <c r="AN1714" s="1"/>
      <c r="AO1714" s="1"/>
    </row>
    <row r="1715" spans="1:41" ht="16">
      <c r="A1715" s="1" t="s">
        <v>11285</v>
      </c>
      <c r="B1715" s="3">
        <v>46056.473240740699</v>
      </c>
      <c r="C1715" s="14">
        <v>860</v>
      </c>
      <c r="D1715" s="1" t="s">
        <v>11286</v>
      </c>
      <c r="E1715" s="1" t="s">
        <v>10436</v>
      </c>
      <c r="F1715" s="1" t="s">
        <v>27</v>
      </c>
      <c r="G1715" s="1" t="s">
        <v>11287</v>
      </c>
      <c r="H1715" s="1" t="s">
        <v>11288</v>
      </c>
      <c r="I1715" s="1" t="s">
        <v>11289</v>
      </c>
      <c r="J1715" s="1" t="s">
        <v>11290</v>
      </c>
      <c r="K1715" s="1" t="s">
        <v>11291</v>
      </c>
      <c r="L1715" s="1" t="s">
        <v>33</v>
      </c>
      <c r="M1715" s="1" t="b">
        <v>1</v>
      </c>
      <c r="N1715" s="1" t="s">
        <v>47</v>
      </c>
      <c r="O1715" s="1" t="s">
        <v>66</v>
      </c>
      <c r="P1715" s="1" t="s">
        <v>16280</v>
      </c>
      <c r="Q1715" s="1" t="s">
        <v>37</v>
      </c>
      <c r="R1715" s="1" t="s">
        <v>38</v>
      </c>
      <c r="S1715" s="1" t="s">
        <v>375</v>
      </c>
      <c r="T1715" s="1" t="s">
        <v>11293</v>
      </c>
      <c r="U1715" s="1" t="s">
        <v>11294</v>
      </c>
      <c r="V1715" s="1" t="s">
        <v>11295</v>
      </c>
      <c r="W1715" s="1" t="s">
        <v>11296</v>
      </c>
      <c r="X1715" s="1" t="s">
        <v>11297</v>
      </c>
      <c r="Y1715" s="1" t="s">
        <v>561</v>
      </c>
      <c r="Z1715" s="1" t="s">
        <v>11291</v>
      </c>
      <c r="AA1715" s="1">
        <v>0</v>
      </c>
      <c r="AB1715" s="1" t="s">
        <v>280</v>
      </c>
      <c r="AD1715" s="1" t="str">
        <f>VLOOKUP($K1715,「工具标准名」映射表!$B:$I,3,0)</f>
        <v>情绪调节辅助智能体</v>
      </c>
      <c r="AE1715" s="1" t="str">
        <f>VLOOKUP($K1715,「工具标准名」映射表!$B:$I,4,0)</f>
        <v>功能应用层</v>
      </c>
      <c r="AF1715" s="1" t="str">
        <f>VLOOKUP($K1715,「工具标准名」映射表!$B:$I,5,0)</f>
        <v>功能应用层（AI智能体）</v>
      </c>
      <c r="AG1715" s="1" t="str">
        <f>VLOOKUP($K1715,「工具标准名」映射表!$B:$I,6,0)</f>
        <v>软件工具</v>
      </c>
      <c r="AH1715" s="1" t="str">
        <f>VLOOKUP($K1715,「工具标准名」映射表!$B:$I,7,0)</f>
        <v>AI智能体</v>
      </c>
      <c r="AI1715" s="1" t="str">
        <f>VLOOKUP($K1715,「工具标准名」映射表!$B:$I,8,0)</f>
        <v>否</v>
      </c>
      <c r="AJ1715" s="1" t="s">
        <v>280</v>
      </c>
      <c r="AK1715" s="1"/>
      <c r="AL1715" s="1"/>
      <c r="AM1715" s="1"/>
      <c r="AN1715" s="1"/>
      <c r="AO1715" s="1"/>
    </row>
    <row r="1716" spans="1:41" ht="16">
      <c r="A1716" s="1" t="s">
        <v>11298</v>
      </c>
      <c r="B1716" s="3">
        <v>46056.473229166702</v>
      </c>
      <c r="C1716" s="14">
        <v>861</v>
      </c>
      <c r="D1716" s="1" t="s">
        <v>11299</v>
      </c>
      <c r="E1716" s="1" t="s">
        <v>156</v>
      </c>
      <c r="F1716" s="1" t="s">
        <v>2484</v>
      </c>
      <c r="G1716" s="1" t="s">
        <v>11300</v>
      </c>
      <c r="H1716" s="1" t="s">
        <v>11301</v>
      </c>
      <c r="I1716" s="1" t="s">
        <v>11302</v>
      </c>
      <c r="J1716" s="1" t="s">
        <v>11303</v>
      </c>
      <c r="K1716" s="1" t="s">
        <v>6756</v>
      </c>
      <c r="L1716" s="1" t="s">
        <v>33</v>
      </c>
      <c r="M1716" s="1" t="b">
        <v>0</v>
      </c>
      <c r="N1716" s="1" t="s">
        <v>47</v>
      </c>
      <c r="O1716" s="1" t="s">
        <v>48</v>
      </c>
      <c r="P1716" s="1" t="s">
        <v>22168</v>
      </c>
      <c r="Q1716" s="1" t="s">
        <v>87</v>
      </c>
      <c r="R1716" s="1" t="s">
        <v>234</v>
      </c>
      <c r="S1716" s="1" t="s">
        <v>39</v>
      </c>
      <c r="T1716" s="1" t="s">
        <v>11305</v>
      </c>
      <c r="U1716" s="1" t="s">
        <v>11306</v>
      </c>
      <c r="V1716" s="1" t="s">
        <v>11307</v>
      </c>
      <c r="W1716" s="1" t="s">
        <v>11308</v>
      </c>
      <c r="X1716" s="1" t="s">
        <v>11309</v>
      </c>
      <c r="Y1716" s="1" t="s">
        <v>156</v>
      </c>
      <c r="Z1716" s="1" t="s">
        <v>6756</v>
      </c>
      <c r="AA1716" s="1">
        <v>0</v>
      </c>
      <c r="AB1716" s="1" t="s">
        <v>156</v>
      </c>
      <c r="AD1716" s="1" t="str">
        <f>VLOOKUP($K1716,「工具标准名」映射表!$B:$I,3,0)</f>
        <v>智能教育平台</v>
      </c>
      <c r="AE1716" s="1" t="str">
        <f>VLOOKUP($K1716,「工具标准名」映射表!$B:$I,4,0)</f>
        <v>功能应用层</v>
      </c>
      <c r="AF1716" s="1" t="str">
        <f>VLOOKUP($K1716,「工具标准名」映射表!$B:$I,5,0)</f>
        <v>功能应用（校级 / 区域级系统）</v>
      </c>
      <c r="AG1716" s="1" t="str">
        <f>VLOOKUP($K1716,「工具标准名」映射表!$B:$I,6,0)</f>
        <v>软件工具</v>
      </c>
      <c r="AH1716" s="1" t="str">
        <f>VLOOKUP($K1716,「工具标准名」映射表!$B:$I,7,0)</f>
        <v>AI智能体</v>
      </c>
      <c r="AI1716" s="1" t="str">
        <f>VLOOKUP($K1716,「工具标准名」映射表!$B:$I,8,0)</f>
        <v>否</v>
      </c>
      <c r="AJ1716" s="1" t="s">
        <v>156</v>
      </c>
      <c r="AK1716" s="1"/>
      <c r="AL1716" s="1"/>
      <c r="AM1716" s="1"/>
      <c r="AN1716" s="1"/>
      <c r="AO1716" s="1"/>
    </row>
    <row r="1717" spans="1:41" ht="16">
      <c r="A1717" s="1" t="s">
        <v>11310</v>
      </c>
      <c r="B1717" s="3">
        <v>46056.473240740699</v>
      </c>
      <c r="C1717" s="14">
        <v>862</v>
      </c>
      <c r="D1717" s="1" t="s">
        <v>11311</v>
      </c>
      <c r="E1717" s="1" t="s">
        <v>11312</v>
      </c>
      <c r="F1717" s="1" t="s">
        <v>27</v>
      </c>
      <c r="G1717" s="1" t="s">
        <v>28</v>
      </c>
      <c r="H1717" s="1" t="s">
        <v>11313</v>
      </c>
      <c r="I1717" s="1" t="s">
        <v>11314</v>
      </c>
      <c r="J1717" s="1" t="s">
        <v>11315</v>
      </c>
      <c r="K1717" s="1" t="s">
        <v>1133</v>
      </c>
      <c r="L1717" s="1" t="s">
        <v>33</v>
      </c>
      <c r="M1717" s="1" t="b">
        <v>0</v>
      </c>
      <c r="N1717" s="1" t="s">
        <v>47</v>
      </c>
      <c r="O1717" s="1" t="s">
        <v>54</v>
      </c>
      <c r="P1717" s="1" t="s">
        <v>18497</v>
      </c>
      <c r="Q1717" s="1" t="s">
        <v>37</v>
      </c>
      <c r="R1717" s="1" t="s">
        <v>38</v>
      </c>
      <c r="S1717" s="1" t="s">
        <v>375</v>
      </c>
      <c r="T1717" s="1" t="s">
        <v>11317</v>
      </c>
      <c r="U1717" s="1" t="s">
        <v>11314</v>
      </c>
      <c r="V1717" s="1" t="s">
        <v>11318</v>
      </c>
      <c r="W1717" s="1" t="s">
        <v>11319</v>
      </c>
      <c r="X1717" s="1" t="s">
        <v>11320</v>
      </c>
      <c r="Y1717" s="1" t="s">
        <v>1264</v>
      </c>
      <c r="Z1717" s="1" t="s">
        <v>8834</v>
      </c>
      <c r="AA1717" s="1" t="s">
        <v>23382</v>
      </c>
      <c r="AB1717" s="1" t="s">
        <v>1269</v>
      </c>
      <c r="AD1717" s="1" t="str">
        <f>VLOOKUP($K1717,「工具标准名」映射表!$B:$I,3,0)</f>
        <v>文心一言</v>
      </c>
      <c r="AE1717" s="1" t="str">
        <f>VLOOKUP($K1717,「工具标准名」映射表!$B:$I,4,0)</f>
        <v>技术层</v>
      </c>
      <c r="AF1717" s="1" t="str">
        <f>VLOOKUP($K1717,「工具标准名」映射表!$B:$I,5,0)</f>
        <v>技术层（通用大模型）</v>
      </c>
      <c r="AG1717" s="1" t="str">
        <f>VLOOKUP($K1717,「工具标准名」映射表!$B:$I,6,0)</f>
        <v>软件工具</v>
      </c>
      <c r="AH1717" s="1" t="str">
        <f>VLOOKUP($K1717,「工具标准名」映射表!$B:$I,7,0)</f>
        <v>大语言模型</v>
      </c>
      <c r="AI1717" s="1" t="str">
        <f>VLOOKUP($K1717,「工具标准名」映射表!$B:$I,8,0)</f>
        <v>是</v>
      </c>
      <c r="AJ1717" s="1" t="s">
        <v>1269</v>
      </c>
      <c r="AK1717" s="1"/>
      <c r="AL1717" s="1"/>
      <c r="AM1717" s="1"/>
      <c r="AN1717" s="1"/>
      <c r="AO1717" s="1"/>
    </row>
    <row r="1718" spans="1:41" ht="16">
      <c r="A1718" s="1" t="s">
        <v>11321</v>
      </c>
      <c r="B1718" s="3">
        <v>46056.473321759302</v>
      </c>
      <c r="C1718" s="14">
        <v>864</v>
      </c>
      <c r="D1718" s="1" t="s">
        <v>11322</v>
      </c>
      <c r="E1718" s="1" t="s">
        <v>11323</v>
      </c>
      <c r="F1718" s="1" t="s">
        <v>100</v>
      </c>
      <c r="G1718" s="1" t="s">
        <v>11324</v>
      </c>
      <c r="H1718" s="1" t="s">
        <v>11325</v>
      </c>
      <c r="I1718" s="1" t="s">
        <v>11326</v>
      </c>
      <c r="J1718" s="1" t="s">
        <v>11327</v>
      </c>
      <c r="K1718" s="1" t="s">
        <v>11328</v>
      </c>
      <c r="L1718" s="1" t="s">
        <v>1277</v>
      </c>
      <c r="M1718" s="1" t="b">
        <v>1</v>
      </c>
      <c r="N1718" s="1" t="s">
        <v>47</v>
      </c>
      <c r="O1718" s="1" t="s">
        <v>54</v>
      </c>
      <c r="P1718" s="1" t="s">
        <v>15208</v>
      </c>
      <c r="Q1718" s="1" t="s">
        <v>37</v>
      </c>
      <c r="R1718" s="1" t="s">
        <v>38</v>
      </c>
      <c r="S1718" s="1" t="s">
        <v>39</v>
      </c>
      <c r="T1718" s="1" t="s">
        <v>11330</v>
      </c>
      <c r="U1718" s="1" t="s">
        <v>11331</v>
      </c>
      <c r="V1718" s="1" t="s">
        <v>11332</v>
      </c>
      <c r="W1718" s="1" t="s">
        <v>11333</v>
      </c>
      <c r="X1718" s="1" t="s">
        <v>11334</v>
      </c>
      <c r="Y1718" s="1" t="s">
        <v>94</v>
      </c>
      <c r="Z1718" s="1" t="s">
        <v>11328</v>
      </c>
      <c r="AA1718" s="1" t="s">
        <v>1277</v>
      </c>
      <c r="AB1718" s="1" t="s">
        <v>1019</v>
      </c>
      <c r="AD1718" s="1" t="str">
        <f>VLOOKUP($K1718,「工具标准名」映射表!$B:$I,3,0)</f>
        <v>科大讯飞AI</v>
      </c>
      <c r="AE1718" s="1" t="str">
        <f>VLOOKUP($K1718,「工具标准名」映射表!$B:$I,4,0)</f>
        <v>技术层</v>
      </c>
      <c r="AF1718" s="1" t="str">
        <f>VLOOKUP($K1718,「工具标准名」映射表!$B:$I,5,0)</f>
        <v>技术层（自然语言处理）</v>
      </c>
      <c r="AG1718" s="1" t="str">
        <f>VLOOKUP($K1718,「工具标准名」映射表!$B:$I,6,0)</f>
        <v>软件工具</v>
      </c>
      <c r="AH1718" s="1" t="str">
        <f>VLOOKUP($K1718,「工具标准名」映射表!$B:$I,7,0)</f>
        <v>大语言模型</v>
      </c>
      <c r="AI1718" s="1" t="str">
        <f>VLOOKUP($K1718,「工具标准名」映射表!$B:$I,8,0)</f>
        <v>是</v>
      </c>
      <c r="AJ1718" s="1" t="s">
        <v>1019</v>
      </c>
      <c r="AK1718" s="1"/>
      <c r="AL1718" s="1"/>
      <c r="AM1718" s="1"/>
      <c r="AN1718" s="1"/>
      <c r="AO1718" s="1"/>
    </row>
    <row r="1719" spans="1:41" ht="16">
      <c r="A1719" s="1" t="s">
        <v>11321</v>
      </c>
      <c r="B1719" s="3">
        <v>46056.473321759302</v>
      </c>
      <c r="C1719" s="14">
        <v>864</v>
      </c>
      <c r="D1719" s="1" t="s">
        <v>11322</v>
      </c>
      <c r="E1719" s="1" t="s">
        <v>11323</v>
      </c>
      <c r="F1719" s="1" t="s">
        <v>100</v>
      </c>
      <c r="G1719" s="1" t="s">
        <v>11324</v>
      </c>
      <c r="H1719" s="1" t="s">
        <v>11325</v>
      </c>
      <c r="I1719" s="1" t="s">
        <v>11326</v>
      </c>
      <c r="J1719" s="1" t="s">
        <v>11327</v>
      </c>
      <c r="K1719" s="1" t="s">
        <v>6674</v>
      </c>
      <c r="L1719" s="1" t="s">
        <v>1277</v>
      </c>
      <c r="M1719" s="1" t="b">
        <v>1</v>
      </c>
      <c r="N1719" s="1" t="s">
        <v>47</v>
      </c>
      <c r="O1719" s="1" t="s">
        <v>54</v>
      </c>
      <c r="P1719" s="1" t="s">
        <v>6676</v>
      </c>
      <c r="Q1719" s="1" t="s">
        <v>37</v>
      </c>
      <c r="R1719" s="1" t="s">
        <v>38</v>
      </c>
      <c r="S1719" s="1" t="s">
        <v>39</v>
      </c>
      <c r="T1719" s="1" t="s">
        <v>11330</v>
      </c>
      <c r="U1719" s="1" t="s">
        <v>11331</v>
      </c>
      <c r="V1719" s="1" t="s">
        <v>11332</v>
      </c>
      <c r="W1719" s="1" t="s">
        <v>11333</v>
      </c>
      <c r="X1719" s="1" t="s">
        <v>11334</v>
      </c>
      <c r="Y1719" s="1" t="s">
        <v>94</v>
      </c>
      <c r="Z1719" s="1" t="s">
        <v>6674</v>
      </c>
      <c r="AA1719" s="1">
        <v>0</v>
      </c>
      <c r="AB1719" s="1" t="s">
        <v>1019</v>
      </c>
      <c r="AD1719" s="1" t="str">
        <f>VLOOKUP($K1719,「工具标准名」映射表!$B:$I,3,0)</f>
        <v>E听说</v>
      </c>
      <c r="AE1719" s="1" t="str">
        <f>VLOOKUP($K1719,「工具标准名」映射表!$B:$I,4,0)</f>
        <v>功能应用层</v>
      </c>
      <c r="AF1719" s="1" t="str">
        <f>VLOOKUP($K1719,「工具标准名」映射表!$B:$I,5,0)</f>
        <v>功能应用（平台型综合系统）</v>
      </c>
      <c r="AG1719" s="1" t="str">
        <f>VLOOKUP($K1719,「工具标准名」映射表!$B:$I,6,0)</f>
        <v>软件工具</v>
      </c>
      <c r="AH1719" s="1" t="str">
        <f>VLOOKUP($K1719,「工具标准名」映射表!$B:$I,7,0)</f>
        <v>其他</v>
      </c>
      <c r="AI1719" s="1" t="str">
        <f>VLOOKUP($K1719,「工具标准名」映射表!$B:$I,8,0)</f>
        <v>否</v>
      </c>
      <c r="AJ1719" s="1" t="s">
        <v>1019</v>
      </c>
      <c r="AK1719" s="1"/>
      <c r="AL1719" s="1"/>
      <c r="AM1719" s="1"/>
      <c r="AN1719" s="1"/>
      <c r="AO1719" s="1"/>
    </row>
    <row r="1720" spans="1:41" ht="16">
      <c r="A1720" s="1" t="s">
        <v>11321</v>
      </c>
      <c r="B1720" s="3">
        <v>46056.473321759302</v>
      </c>
      <c r="C1720" s="14">
        <v>864</v>
      </c>
      <c r="D1720" s="1" t="s">
        <v>11322</v>
      </c>
      <c r="E1720" s="1" t="s">
        <v>11323</v>
      </c>
      <c r="F1720" s="1" t="s">
        <v>100</v>
      </c>
      <c r="G1720" s="1" t="s">
        <v>11324</v>
      </c>
      <c r="H1720" s="1" t="s">
        <v>11325</v>
      </c>
      <c r="I1720" s="1" t="s">
        <v>11326</v>
      </c>
      <c r="J1720" s="1" t="s">
        <v>11327</v>
      </c>
      <c r="K1720" s="1" t="s">
        <v>1267</v>
      </c>
      <c r="L1720" s="1" t="s">
        <v>1277</v>
      </c>
      <c r="M1720" s="1" t="b">
        <v>1</v>
      </c>
      <c r="N1720" s="1" t="s">
        <v>47</v>
      </c>
      <c r="O1720" s="1" t="s">
        <v>54</v>
      </c>
      <c r="P1720" s="1" t="s">
        <v>1289</v>
      </c>
      <c r="Q1720" s="1" t="s">
        <v>37</v>
      </c>
      <c r="R1720" s="1" t="s">
        <v>38</v>
      </c>
      <c r="S1720" s="1" t="s">
        <v>39</v>
      </c>
      <c r="T1720" s="1" t="s">
        <v>11330</v>
      </c>
      <c r="U1720" s="1" t="s">
        <v>11331</v>
      </c>
      <c r="V1720" s="1" t="s">
        <v>11332</v>
      </c>
      <c r="W1720" s="1" t="s">
        <v>11333</v>
      </c>
      <c r="X1720" s="1" t="s">
        <v>11334</v>
      </c>
      <c r="Y1720" s="1" t="s">
        <v>94</v>
      </c>
      <c r="Z1720" s="1" t="s">
        <v>1267</v>
      </c>
      <c r="AA1720" s="1">
        <v>0</v>
      </c>
      <c r="AB1720" s="1" t="s">
        <v>1019</v>
      </c>
      <c r="AD1720" s="1" t="str">
        <f>VLOOKUP($K1720,「工具标准名」映射表!$B:$I,3,0)</f>
        <v>AI听说课堂</v>
      </c>
      <c r="AE1720" s="1" t="str">
        <f>VLOOKUP($K1720,「工具标准名」映射表!$B:$I,4,0)</f>
        <v>功能应用层</v>
      </c>
      <c r="AF1720" s="1" t="str">
        <f>VLOOKUP($K1720,「工具标准名」映射表!$B:$I,5,0)</f>
        <v>功能应用（教学辅助工具）</v>
      </c>
      <c r="AG1720" s="1" t="str">
        <f>VLOOKUP($K1720,「工具标准名」映射表!$B:$I,6,0)</f>
        <v>软件工具</v>
      </c>
      <c r="AH1720" s="1" t="str">
        <f>VLOOKUP($K1720,「工具标准名」映射表!$B:$I,7,0)</f>
        <v>大语言模型</v>
      </c>
      <c r="AI1720" s="1" t="str">
        <f>VLOOKUP($K1720,「工具标准名」映射表!$B:$I,8,0)</f>
        <v>是</v>
      </c>
      <c r="AJ1720" s="1" t="s">
        <v>1019</v>
      </c>
      <c r="AK1720" s="1"/>
      <c r="AL1720" s="1"/>
      <c r="AM1720" s="1"/>
      <c r="AN1720" s="1"/>
      <c r="AO1720" s="1"/>
    </row>
    <row r="1721" spans="1:41" ht="16">
      <c r="A1721" s="1" t="s">
        <v>11337</v>
      </c>
      <c r="B1721" s="3">
        <v>46056.473298611098</v>
      </c>
      <c r="C1721" s="14">
        <v>865</v>
      </c>
      <c r="D1721" s="1" t="s">
        <v>11338</v>
      </c>
      <c r="E1721" s="1" t="s">
        <v>26</v>
      </c>
      <c r="F1721" s="1" t="s">
        <v>517</v>
      </c>
      <c r="G1721" s="1" t="s">
        <v>11339</v>
      </c>
      <c r="H1721" s="1" t="s">
        <v>11340</v>
      </c>
      <c r="I1721" s="1" t="s">
        <v>11341</v>
      </c>
      <c r="J1721" s="1" t="s">
        <v>11342</v>
      </c>
      <c r="K1721" s="1" t="s">
        <v>9353</v>
      </c>
      <c r="L1721" s="1" t="s">
        <v>33</v>
      </c>
      <c r="M1721" s="1" t="b">
        <v>0</v>
      </c>
      <c r="N1721" s="1" t="s">
        <v>47</v>
      </c>
      <c r="O1721" s="1" t="s">
        <v>54</v>
      </c>
      <c r="P1721" s="1" t="s">
        <v>9347</v>
      </c>
      <c r="Q1721" s="1" t="s">
        <v>37</v>
      </c>
      <c r="R1721" s="1" t="s">
        <v>38</v>
      </c>
      <c r="S1721" s="1" t="s">
        <v>39</v>
      </c>
      <c r="T1721" s="1" t="s">
        <v>11344</v>
      </c>
      <c r="U1721" s="1" t="s">
        <v>11345</v>
      </c>
      <c r="V1721" s="1" t="s">
        <v>11346</v>
      </c>
      <c r="W1721" s="1" t="s">
        <v>11347</v>
      </c>
      <c r="X1721" s="1" t="s">
        <v>11348</v>
      </c>
      <c r="Y1721" s="1" t="s">
        <v>299</v>
      </c>
      <c r="Z1721" s="1" t="s">
        <v>9353</v>
      </c>
      <c r="AA1721" s="1">
        <v>0</v>
      </c>
      <c r="AB1721" s="1" t="s">
        <v>96</v>
      </c>
      <c r="AD1721" s="1" t="str">
        <f>VLOOKUP($K1721,「工具标准名」映射表!$B:$I,3,0)</f>
        <v>定制VR智能锁</v>
      </c>
      <c r="AE1721" s="1" t="str">
        <f>VLOOKUP($K1721,「工具标准名」映射表!$B:$I,4,0)</f>
        <v>功能应用层</v>
      </c>
      <c r="AF1721" s="1" t="str">
        <f>VLOOKUP($K1721,「工具标准名」映射表!$B:$I,5,0)</f>
        <v>功能应用（平台型综合系统）</v>
      </c>
      <c r="AG1721" s="1" t="str">
        <f>VLOOKUP($K1721,「工具标准名」映射表!$B:$I,6,0)</f>
        <v>虚拟教室</v>
      </c>
      <c r="AH1721" s="1" t="str">
        <f>VLOOKUP($K1721,「工具标准名」映射表!$B:$I,7,0)</f>
        <v>AI智能体</v>
      </c>
      <c r="AI1721" s="1" t="str">
        <f>VLOOKUP($K1721,「工具标准名」映射表!$B:$I,8,0)</f>
        <v>否</v>
      </c>
      <c r="AJ1721" s="1" t="s">
        <v>96</v>
      </c>
      <c r="AK1721" s="1"/>
      <c r="AL1721" s="1"/>
      <c r="AM1721" s="1"/>
      <c r="AN1721" s="1"/>
      <c r="AO1721" s="1"/>
    </row>
    <row r="1722" spans="1:41" ht="16">
      <c r="A1722" s="1" t="s">
        <v>11337</v>
      </c>
      <c r="B1722" s="3">
        <v>46056.473298611098</v>
      </c>
      <c r="C1722" s="14">
        <v>865</v>
      </c>
      <c r="D1722" s="1" t="s">
        <v>11338</v>
      </c>
      <c r="E1722" s="1" t="s">
        <v>26</v>
      </c>
      <c r="F1722" s="1" t="s">
        <v>517</v>
      </c>
      <c r="G1722" s="1" t="s">
        <v>11339</v>
      </c>
      <c r="H1722" s="1" t="s">
        <v>11340</v>
      </c>
      <c r="I1722" s="1" t="s">
        <v>11341</v>
      </c>
      <c r="J1722" s="1" t="s">
        <v>11342</v>
      </c>
      <c r="K1722" s="1" t="s">
        <v>9339</v>
      </c>
      <c r="L1722" s="1" t="s">
        <v>33</v>
      </c>
      <c r="M1722" s="1" t="b">
        <v>0</v>
      </c>
      <c r="N1722" s="1" t="s">
        <v>47</v>
      </c>
      <c r="O1722" s="1" t="s">
        <v>54</v>
      </c>
      <c r="P1722" s="1" t="s">
        <v>9338</v>
      </c>
      <c r="Q1722" s="1" t="s">
        <v>37</v>
      </c>
      <c r="R1722" s="1" t="s">
        <v>38</v>
      </c>
      <c r="S1722" s="1" t="s">
        <v>39</v>
      </c>
      <c r="T1722" s="1" t="s">
        <v>11344</v>
      </c>
      <c r="U1722" s="1" t="s">
        <v>11345</v>
      </c>
      <c r="V1722" s="1" t="s">
        <v>11346</v>
      </c>
      <c r="W1722" s="1" t="s">
        <v>11347</v>
      </c>
      <c r="X1722" s="1" t="s">
        <v>11348</v>
      </c>
      <c r="Y1722" s="1" t="s">
        <v>299</v>
      </c>
      <c r="Z1722" s="1" t="s">
        <v>9339</v>
      </c>
      <c r="AA1722" s="1">
        <v>0</v>
      </c>
      <c r="AB1722" s="1" t="s">
        <v>96</v>
      </c>
      <c r="AD1722" s="1" t="str">
        <f>VLOOKUP($K1722,「工具标准名」映射表!$B:$I,3,0)</f>
        <v>定制agent实训平台</v>
      </c>
      <c r="AE1722" s="1" t="str">
        <f>VLOOKUP($K1722,「工具标准名」映射表!$B:$I,4,0)</f>
        <v>功能应用层</v>
      </c>
      <c r="AF1722" s="1" t="str">
        <f>VLOOKUP($K1722,「工具标准名」映射表!$B:$I,5,0)</f>
        <v>功能应用（Web 教学平台（SaaS））</v>
      </c>
      <c r="AG1722" s="1" t="str">
        <f>VLOOKUP($K1722,「工具标准名」映射表!$B:$I,6,0)</f>
        <v>虚拟教室</v>
      </c>
      <c r="AH1722" s="1" t="str">
        <f>VLOOKUP($K1722,「工具标准名」映射表!$B:$I,7,0)</f>
        <v>其他</v>
      </c>
      <c r="AI1722" s="1" t="str">
        <f>VLOOKUP($K1722,「工具标准名」映射表!$B:$I,8,0)</f>
        <v>否</v>
      </c>
      <c r="AJ1722" s="1" t="s">
        <v>96</v>
      </c>
      <c r="AK1722" s="1"/>
      <c r="AL1722" s="1"/>
      <c r="AM1722" s="1"/>
      <c r="AN1722" s="1"/>
      <c r="AO1722" s="1"/>
    </row>
    <row r="1723" spans="1:41" ht="16">
      <c r="A1723" s="1" t="s">
        <v>11350</v>
      </c>
      <c r="B1723" s="3">
        <v>46056.473287036999</v>
      </c>
      <c r="C1723" s="14">
        <v>866</v>
      </c>
      <c r="D1723" s="1" t="s">
        <v>11351</v>
      </c>
      <c r="E1723" s="1" t="s">
        <v>532</v>
      </c>
      <c r="F1723" s="1" t="s">
        <v>27</v>
      </c>
      <c r="G1723" s="1" t="s">
        <v>11352</v>
      </c>
      <c r="H1723" s="1" t="s">
        <v>11353</v>
      </c>
      <c r="I1723" s="1" t="s">
        <v>11354</v>
      </c>
      <c r="J1723" s="1" t="s">
        <v>11355</v>
      </c>
      <c r="K1723" s="1" t="s">
        <v>11356</v>
      </c>
      <c r="L1723" s="1" t="s">
        <v>33</v>
      </c>
      <c r="M1723" s="1" t="b">
        <v>0</v>
      </c>
      <c r="N1723" s="1" t="s">
        <v>47</v>
      </c>
      <c r="O1723" s="1" t="s">
        <v>54</v>
      </c>
      <c r="P1723" s="1" t="s">
        <v>11748</v>
      </c>
      <c r="Q1723" s="1" t="s">
        <v>37</v>
      </c>
      <c r="R1723" s="1" t="s">
        <v>38</v>
      </c>
      <c r="S1723" s="1" t="s">
        <v>39</v>
      </c>
      <c r="T1723" s="1" t="s">
        <v>11358</v>
      </c>
      <c r="U1723" s="1" t="s">
        <v>11359</v>
      </c>
      <c r="V1723" s="1" t="s">
        <v>11360</v>
      </c>
      <c r="W1723" s="1" t="s">
        <v>799</v>
      </c>
      <c r="X1723" s="1" t="s">
        <v>11361</v>
      </c>
      <c r="Y1723" s="1" t="s">
        <v>1891</v>
      </c>
      <c r="Z1723" s="1" t="s">
        <v>139</v>
      </c>
      <c r="AA1723" s="1" t="s">
        <v>23370</v>
      </c>
      <c r="AB1723" s="1" t="s">
        <v>1269</v>
      </c>
      <c r="AD1723" s="1" t="str">
        <f>VLOOKUP($K1723,「工具标准名」映射表!$B:$I,3,0)</f>
        <v>豆包</v>
      </c>
      <c r="AE1723" s="1" t="str">
        <f>VLOOKUP($K1723,「工具标准名」映射表!$B:$I,4,0)</f>
        <v>功能应用层</v>
      </c>
      <c r="AF1723" s="1" t="str">
        <f>VLOOKUP($K1723,「工具标准名」映射表!$B:$I,5,0)</f>
        <v>功能应用（生成式AI应用-图像类）</v>
      </c>
      <c r="AG1723" s="1" t="str">
        <f>VLOOKUP($K1723,「工具标准名」映射表!$B:$I,6,0)</f>
        <v>软件工具</v>
      </c>
      <c r="AH1723" s="1" t="str">
        <f>VLOOKUP($K1723,「工具标准名」映射表!$B:$I,7,0)</f>
        <v>其他</v>
      </c>
      <c r="AI1723" s="1" t="str">
        <f>VLOOKUP($K1723,「工具标准名」映射表!$B:$I,8,0)</f>
        <v>否</v>
      </c>
      <c r="AJ1723" s="1" t="s">
        <v>1269</v>
      </c>
      <c r="AK1723" s="1"/>
      <c r="AL1723" s="1"/>
      <c r="AM1723" s="1"/>
      <c r="AN1723" s="1"/>
      <c r="AO1723" s="1"/>
    </row>
    <row r="1724" spans="1:41" ht="16">
      <c r="A1724" s="1" t="s">
        <v>11362</v>
      </c>
      <c r="B1724" s="3">
        <v>46056.473483796297</v>
      </c>
      <c r="C1724" s="14">
        <v>867</v>
      </c>
      <c r="D1724" s="1" t="s">
        <v>11363</v>
      </c>
      <c r="E1724" s="1" t="s">
        <v>532</v>
      </c>
      <c r="F1724" s="1" t="s">
        <v>119</v>
      </c>
      <c r="G1724" s="1" t="s">
        <v>11364</v>
      </c>
      <c r="H1724" s="1" t="s">
        <v>11365</v>
      </c>
      <c r="I1724" s="1" t="s">
        <v>11366</v>
      </c>
      <c r="J1724" s="1" t="s">
        <v>11367</v>
      </c>
      <c r="K1724" s="1" t="s">
        <v>7016</v>
      </c>
      <c r="L1724" s="1" t="s">
        <v>33</v>
      </c>
      <c r="M1724" s="1" t="b">
        <v>0</v>
      </c>
      <c r="N1724" s="1" t="s">
        <v>34</v>
      </c>
      <c r="O1724" s="1" t="s">
        <v>35</v>
      </c>
      <c r="P1724" s="1" t="s">
        <v>7011</v>
      </c>
      <c r="Q1724" s="1" t="s">
        <v>87</v>
      </c>
      <c r="R1724" s="1" t="s">
        <v>234</v>
      </c>
      <c r="S1724" s="1" t="s">
        <v>39</v>
      </c>
      <c r="T1724" s="1" t="s">
        <v>11369</v>
      </c>
      <c r="U1724" s="1" t="s">
        <v>11370</v>
      </c>
      <c r="V1724" s="1" t="s">
        <v>11371</v>
      </c>
      <c r="W1724" s="1" t="s">
        <v>11372</v>
      </c>
      <c r="X1724" s="1" t="s">
        <v>11373</v>
      </c>
      <c r="Y1724" s="1" t="s">
        <v>113</v>
      </c>
      <c r="Z1724" s="1" t="s">
        <v>7016</v>
      </c>
      <c r="AA1724" s="1">
        <v>0</v>
      </c>
      <c r="AB1724" s="1" t="s">
        <v>1269</v>
      </c>
      <c r="AD1724" s="1" t="str">
        <f>VLOOKUP($K1724,「工具标准名」映射表!$B:$I,3,0)</f>
        <v>Ima</v>
      </c>
      <c r="AE1724" s="1" t="str">
        <f>VLOOKUP($K1724,「工具标准名」映射表!$B:$I,4,0)</f>
        <v>功能应用层</v>
      </c>
      <c r="AF1724" s="1" t="str">
        <f>VLOOKUP($K1724,「工具标准名」映射表!$B:$I,5,0)</f>
        <v>功能应用（Web 教学平台（SaaS））</v>
      </c>
      <c r="AG1724" s="1" t="str">
        <f>VLOOKUP($K1724,「工具标准名」映射表!$B:$I,6,0)</f>
        <v>软件工具</v>
      </c>
      <c r="AH1724" s="1" t="str">
        <f>VLOOKUP($K1724,「工具标准名」映射表!$B:$I,7,0)</f>
        <v>其他</v>
      </c>
      <c r="AI1724" s="1" t="str">
        <f>VLOOKUP($K1724,「工具标准名」映射表!$B:$I,8,0)</f>
        <v>否</v>
      </c>
      <c r="AJ1724" s="1" t="s">
        <v>1269</v>
      </c>
      <c r="AK1724" s="1"/>
      <c r="AL1724" s="1"/>
      <c r="AM1724" s="1"/>
      <c r="AN1724" s="1"/>
      <c r="AO1724" s="1"/>
    </row>
    <row r="1725" spans="1:41" ht="16">
      <c r="A1725" s="1" t="s">
        <v>11362</v>
      </c>
      <c r="B1725" s="3">
        <v>46056.473483796297</v>
      </c>
      <c r="C1725" s="14">
        <v>867</v>
      </c>
      <c r="D1725" s="1" t="s">
        <v>11363</v>
      </c>
      <c r="E1725" s="1" t="s">
        <v>532</v>
      </c>
      <c r="F1725" s="1" t="s">
        <v>119</v>
      </c>
      <c r="G1725" s="1" t="s">
        <v>11364</v>
      </c>
      <c r="H1725" s="1" t="s">
        <v>11365</v>
      </c>
      <c r="I1725" s="1" t="s">
        <v>11366</v>
      </c>
      <c r="J1725" s="1" t="s">
        <v>11367</v>
      </c>
      <c r="K1725" s="1" t="s">
        <v>124</v>
      </c>
      <c r="L1725" s="1" t="s">
        <v>33</v>
      </c>
      <c r="M1725" s="1" t="b">
        <v>0</v>
      </c>
      <c r="N1725" s="1" t="s">
        <v>34</v>
      </c>
      <c r="O1725" s="1" t="s">
        <v>35</v>
      </c>
      <c r="P1725" s="1" t="s">
        <v>5655</v>
      </c>
      <c r="Q1725" s="1" t="s">
        <v>87</v>
      </c>
      <c r="R1725" s="1" t="s">
        <v>234</v>
      </c>
      <c r="S1725" s="1" t="s">
        <v>39</v>
      </c>
      <c r="T1725" s="1" t="s">
        <v>11369</v>
      </c>
      <c r="U1725" s="1" t="s">
        <v>11370</v>
      </c>
      <c r="V1725" s="1" t="s">
        <v>11371</v>
      </c>
      <c r="W1725" s="1" t="s">
        <v>11372</v>
      </c>
      <c r="X1725" s="1" t="s">
        <v>11373</v>
      </c>
      <c r="Y1725" s="1" t="s">
        <v>113</v>
      </c>
      <c r="Z1725" s="1" t="s">
        <v>4864</v>
      </c>
      <c r="AA1725" s="1" t="s">
        <v>23367</v>
      </c>
      <c r="AB1725" s="1" t="s">
        <v>1269</v>
      </c>
      <c r="AD1725" s="1" t="str">
        <f>VLOOKUP($K1725,「工具标准名」映射表!$B:$I,3,0)</f>
        <v>DeepSeek 大模型</v>
      </c>
      <c r="AE1725" s="1" t="str">
        <f>VLOOKUP($K1725,「工具标准名」映射表!$B:$I,4,0)</f>
        <v>功能应用层</v>
      </c>
      <c r="AF1725" s="1" t="str">
        <f>VLOOKUP($K1725,「工具标准名」映射表!$B:$I,5,0)</f>
        <v>功能应用（教学辅助工具）</v>
      </c>
      <c r="AG1725" s="1" t="str">
        <f>VLOOKUP($K1725,「工具标准名」映射表!$B:$I,6,0)</f>
        <v>软件工具</v>
      </c>
      <c r="AH1725" s="1" t="str">
        <f>VLOOKUP($K1725,「工具标准名」映射表!$B:$I,7,0)</f>
        <v>AI智能体</v>
      </c>
      <c r="AI1725" s="1" t="str">
        <f>VLOOKUP($K1725,「工具标准名」映射表!$B:$I,8,0)</f>
        <v>否</v>
      </c>
      <c r="AJ1725" s="1" t="s">
        <v>1269</v>
      </c>
      <c r="AK1725" s="1"/>
      <c r="AL1725" s="1"/>
      <c r="AM1725" s="1"/>
      <c r="AN1725" s="1"/>
      <c r="AO1725" s="1"/>
    </row>
    <row r="1726" spans="1:41" ht="16">
      <c r="A1726" s="1" t="s">
        <v>11362</v>
      </c>
      <c r="B1726" s="3">
        <v>46056.473483796297</v>
      </c>
      <c r="C1726" s="14">
        <v>867</v>
      </c>
      <c r="D1726" s="1" t="s">
        <v>11363</v>
      </c>
      <c r="E1726" s="1" t="s">
        <v>532</v>
      </c>
      <c r="F1726" s="1" t="s">
        <v>119</v>
      </c>
      <c r="G1726" s="1" t="s">
        <v>11364</v>
      </c>
      <c r="H1726" s="1" t="s">
        <v>11365</v>
      </c>
      <c r="I1726" s="1" t="s">
        <v>11366</v>
      </c>
      <c r="J1726" s="1" t="s">
        <v>11367</v>
      </c>
      <c r="K1726" s="1" t="s">
        <v>7906</v>
      </c>
      <c r="L1726" s="1" t="s">
        <v>33</v>
      </c>
      <c r="M1726" s="1" t="b">
        <v>0</v>
      </c>
      <c r="N1726" s="1" t="s">
        <v>34</v>
      </c>
      <c r="O1726" s="1" t="s">
        <v>35</v>
      </c>
      <c r="P1726" s="1" t="s">
        <v>10096</v>
      </c>
      <c r="Q1726" s="1" t="s">
        <v>87</v>
      </c>
      <c r="R1726" s="1" t="s">
        <v>234</v>
      </c>
      <c r="S1726" s="1" t="s">
        <v>39</v>
      </c>
      <c r="T1726" s="1" t="s">
        <v>11369</v>
      </c>
      <c r="U1726" s="1" t="s">
        <v>11370</v>
      </c>
      <c r="V1726" s="1" t="s">
        <v>11371</v>
      </c>
      <c r="W1726" s="1" t="s">
        <v>11372</v>
      </c>
      <c r="X1726" s="1" t="s">
        <v>11373</v>
      </c>
      <c r="Y1726" s="1" t="s">
        <v>113</v>
      </c>
      <c r="Z1726" s="1" t="s">
        <v>7906</v>
      </c>
      <c r="AA1726" s="1" t="s">
        <v>23405</v>
      </c>
      <c r="AB1726" s="1" t="s">
        <v>1269</v>
      </c>
      <c r="AD1726" s="1" t="str">
        <f>VLOOKUP($K1726,「工具标准名」映射表!$B:$I,3,0)</f>
        <v>元宝</v>
      </c>
      <c r="AE1726" s="1" t="str">
        <f>VLOOKUP($K1726,「工具标准名」映射表!$B:$I,4,0)</f>
        <v>功能应用层</v>
      </c>
      <c r="AF1726" s="1" t="str">
        <f>VLOOKUP($K1726,「工具标准名」映射表!$B:$I,5,0)</f>
        <v>功能应用层（移动端 App）</v>
      </c>
      <c r="AG1726" s="1" t="str">
        <f>VLOOKUP($K1726,「工具标准名」映射表!$B:$I,6,0)</f>
        <v>软件工具</v>
      </c>
      <c r="AH1726" s="1" t="str">
        <f>VLOOKUP($K1726,「工具标准名」映射表!$B:$I,7,0)</f>
        <v>AI智能体</v>
      </c>
      <c r="AI1726" s="1" t="str">
        <f>VLOOKUP($K1726,「工具标准名」映射表!$B:$I,8,0)</f>
        <v>否</v>
      </c>
      <c r="AJ1726" s="1" t="s">
        <v>1269</v>
      </c>
      <c r="AK1726" s="1"/>
      <c r="AL1726" s="1"/>
      <c r="AM1726" s="1"/>
      <c r="AN1726" s="1"/>
      <c r="AO1726" s="1"/>
    </row>
    <row r="1727" spans="1:41" ht="16">
      <c r="A1727" s="1" t="s">
        <v>11362</v>
      </c>
      <c r="B1727" s="3">
        <v>46056.473483796297</v>
      </c>
      <c r="C1727" s="14">
        <v>867</v>
      </c>
      <c r="D1727" s="1" t="s">
        <v>11363</v>
      </c>
      <c r="E1727" s="1" t="s">
        <v>532</v>
      </c>
      <c r="F1727" s="1" t="s">
        <v>119</v>
      </c>
      <c r="G1727" s="1" t="s">
        <v>11364</v>
      </c>
      <c r="H1727" s="1" t="s">
        <v>11365</v>
      </c>
      <c r="I1727" s="1" t="s">
        <v>11366</v>
      </c>
      <c r="J1727" s="1" t="s">
        <v>11367</v>
      </c>
      <c r="K1727" s="1" t="s">
        <v>139</v>
      </c>
      <c r="L1727" s="1" t="s">
        <v>33</v>
      </c>
      <c r="M1727" s="1" t="b">
        <v>0</v>
      </c>
      <c r="N1727" s="1" t="s">
        <v>34</v>
      </c>
      <c r="O1727" s="1" t="s">
        <v>35</v>
      </c>
      <c r="P1727" s="1" t="s">
        <v>10096</v>
      </c>
      <c r="Q1727" s="1" t="s">
        <v>87</v>
      </c>
      <c r="R1727" s="1" t="s">
        <v>234</v>
      </c>
      <c r="S1727" s="1" t="s">
        <v>39</v>
      </c>
      <c r="T1727" s="1" t="s">
        <v>11369</v>
      </c>
      <c r="U1727" s="1" t="s">
        <v>11370</v>
      </c>
      <c r="V1727" s="1" t="s">
        <v>11371</v>
      </c>
      <c r="W1727" s="1" t="s">
        <v>11372</v>
      </c>
      <c r="X1727" s="1" t="s">
        <v>11373</v>
      </c>
      <c r="Y1727" s="1" t="s">
        <v>113</v>
      </c>
      <c r="Z1727" s="1" t="s">
        <v>139</v>
      </c>
      <c r="AA1727" s="1" t="s">
        <v>23370</v>
      </c>
      <c r="AB1727" s="1" t="s">
        <v>1269</v>
      </c>
      <c r="AD1727" s="1" t="str">
        <f>VLOOKUP($K1727,「工具标准名」映射表!$B:$I,3,0)</f>
        <v>豆包</v>
      </c>
      <c r="AE1727" s="1" t="str">
        <f>VLOOKUP($K1727,「工具标准名」映射表!$B:$I,4,0)</f>
        <v>功能应用层</v>
      </c>
      <c r="AF1727" s="1" t="str">
        <f>VLOOKUP($K1727,「工具标准名」映射表!$B:$I,5,0)</f>
        <v>功能应用（教学辅助工具）</v>
      </c>
      <c r="AG1727" s="1" t="str">
        <f>VLOOKUP($K1727,「工具标准名」映射表!$B:$I,6,0)</f>
        <v>软件工具</v>
      </c>
      <c r="AH1727" s="1" t="str">
        <f>VLOOKUP($K1727,「工具标准名」映射表!$B:$I,7,0)</f>
        <v>其他</v>
      </c>
      <c r="AI1727" s="1" t="str">
        <f>VLOOKUP($K1727,「工具标准名」映射表!$B:$I,8,0)</f>
        <v>否</v>
      </c>
      <c r="AJ1727" s="1" t="s">
        <v>1269</v>
      </c>
      <c r="AK1727" s="1"/>
      <c r="AL1727" s="1"/>
      <c r="AM1727" s="1"/>
      <c r="AN1727" s="1"/>
      <c r="AO1727" s="1"/>
    </row>
    <row r="1728" spans="1:41" ht="16">
      <c r="A1728" s="1" t="s">
        <v>11362</v>
      </c>
      <c r="B1728" s="3">
        <v>46056.473483796297</v>
      </c>
      <c r="C1728" s="14">
        <v>867</v>
      </c>
      <c r="D1728" s="1" t="s">
        <v>11363</v>
      </c>
      <c r="E1728" s="1" t="s">
        <v>532</v>
      </c>
      <c r="F1728" s="1" t="s">
        <v>119</v>
      </c>
      <c r="G1728" s="1" t="s">
        <v>11364</v>
      </c>
      <c r="H1728" s="1" t="s">
        <v>11365</v>
      </c>
      <c r="I1728" s="1" t="s">
        <v>11366</v>
      </c>
      <c r="J1728" s="1" t="s">
        <v>11367</v>
      </c>
      <c r="K1728" s="1" t="s">
        <v>11377</v>
      </c>
      <c r="L1728" s="1" t="s">
        <v>33</v>
      </c>
      <c r="M1728" s="1" t="b">
        <v>0</v>
      </c>
      <c r="N1728" s="1" t="s">
        <v>34</v>
      </c>
      <c r="O1728" s="1" t="s">
        <v>35</v>
      </c>
      <c r="P1728" s="1" t="s">
        <v>15522</v>
      </c>
      <c r="Q1728" s="1" t="s">
        <v>87</v>
      </c>
      <c r="R1728" s="1" t="s">
        <v>234</v>
      </c>
      <c r="S1728" s="1" t="s">
        <v>39</v>
      </c>
      <c r="T1728" s="1" t="s">
        <v>11369</v>
      </c>
      <c r="U1728" s="1" t="s">
        <v>11370</v>
      </c>
      <c r="V1728" s="1" t="s">
        <v>11371</v>
      </c>
      <c r="W1728" s="1" t="s">
        <v>11372</v>
      </c>
      <c r="X1728" s="1" t="s">
        <v>11373</v>
      </c>
      <c r="Y1728" s="1" t="s">
        <v>113</v>
      </c>
      <c r="Z1728" s="1" t="s">
        <v>11377</v>
      </c>
      <c r="AA1728" s="1" t="s">
        <v>23402</v>
      </c>
      <c r="AB1728" s="1" t="s">
        <v>1269</v>
      </c>
      <c r="AD1728" s="1" t="str">
        <f>VLOOKUP($K1728,「工具标准名」映射表!$B:$I,3,0)</f>
        <v>夸克AI</v>
      </c>
      <c r="AE1728" s="1" t="str">
        <f>VLOOKUP($K1728,「工具标准名」映射表!$B:$I,4,0)</f>
        <v>功能应用层</v>
      </c>
      <c r="AF1728" s="1" t="str">
        <f>VLOOKUP($K1728,「工具标准名」映射表!$B:$I,5,0)</f>
        <v>功能应用层（AI智能体）</v>
      </c>
      <c r="AG1728" s="1" t="str">
        <f>VLOOKUP($K1728,「工具标准名」映射表!$B:$I,6,0)</f>
        <v>软件工具</v>
      </c>
      <c r="AH1728" s="1" t="str">
        <f>VLOOKUP($K1728,「工具标准名」映射表!$B:$I,7,0)</f>
        <v>AI智能体</v>
      </c>
      <c r="AI1728" s="1" t="str">
        <f>VLOOKUP($K1728,「工具标准名」映射表!$B:$I,8,0)</f>
        <v>是</v>
      </c>
      <c r="AJ1728" s="1" t="s">
        <v>1269</v>
      </c>
      <c r="AK1728" s="1"/>
      <c r="AL1728" s="1"/>
      <c r="AM1728" s="1"/>
      <c r="AN1728" s="1"/>
      <c r="AO1728" s="1"/>
    </row>
    <row r="1729" spans="1:41" ht="16">
      <c r="A1729" s="1" t="s">
        <v>11379</v>
      </c>
      <c r="B1729" s="3">
        <v>46056.473344907397</v>
      </c>
      <c r="C1729" s="14">
        <v>869</v>
      </c>
      <c r="D1729" s="1" t="s">
        <v>11380</v>
      </c>
      <c r="E1729" s="1" t="s">
        <v>3454</v>
      </c>
      <c r="F1729" s="1" t="s">
        <v>27</v>
      </c>
      <c r="G1729" s="1" t="s">
        <v>11381</v>
      </c>
      <c r="H1729" s="1" t="s">
        <v>11382</v>
      </c>
      <c r="I1729" s="1" t="s">
        <v>11383</v>
      </c>
      <c r="J1729" s="1" t="s">
        <v>11384</v>
      </c>
      <c r="K1729" s="1" t="s">
        <v>11385</v>
      </c>
      <c r="L1729" s="1" t="s">
        <v>33</v>
      </c>
      <c r="M1729" s="1" t="b">
        <v>0</v>
      </c>
      <c r="N1729" s="1" t="s">
        <v>47</v>
      </c>
      <c r="O1729" s="1" t="s">
        <v>54</v>
      </c>
      <c r="P1729" s="1" t="s">
        <v>12050</v>
      </c>
      <c r="Q1729" s="1" t="s">
        <v>87</v>
      </c>
      <c r="R1729" s="1" t="s">
        <v>234</v>
      </c>
      <c r="S1729" s="1" t="s">
        <v>39</v>
      </c>
      <c r="T1729" s="1" t="s">
        <v>11387</v>
      </c>
      <c r="U1729" s="1" t="s">
        <v>11388</v>
      </c>
      <c r="V1729" s="1" t="s">
        <v>11389</v>
      </c>
      <c r="W1729" s="1" t="s">
        <v>11390</v>
      </c>
      <c r="X1729" s="1" t="s">
        <v>11391</v>
      </c>
      <c r="Y1729" s="1" t="s">
        <v>156</v>
      </c>
      <c r="Z1729" s="1" t="s">
        <v>11385</v>
      </c>
      <c r="AA1729" s="1">
        <v>0</v>
      </c>
      <c r="AB1729" s="1" t="s">
        <v>96</v>
      </c>
      <c r="AD1729" s="1" t="str">
        <f>VLOOKUP($K1729,「工具标准名」映射表!$B:$I,3,0)</f>
        <v xml:space="preserve">凡龙有思 </v>
      </c>
      <c r="AE1729" s="1" t="str">
        <f>VLOOKUP($K1729,「工具标准名」映射表!$B:$I,4,0)</f>
        <v>功能应用层</v>
      </c>
      <c r="AF1729" s="1" t="str">
        <f>VLOOKUP($K1729,「工具标准名」映射表!$B:$I,5,0)</f>
        <v>功能应用层（AI智能体）</v>
      </c>
      <c r="AG1729" s="1" t="str">
        <f>VLOOKUP($K1729,「工具标准名」映射表!$B:$I,6,0)</f>
        <v>软件工具</v>
      </c>
      <c r="AH1729" s="1" t="str">
        <f>VLOOKUP($K1729,「工具标准名」映射表!$B:$I,7,0)</f>
        <v>AI智能体</v>
      </c>
      <c r="AI1729" s="1" t="str">
        <f>VLOOKUP($K1729,「工具标准名」映射表!$B:$I,8,0)</f>
        <v>否</v>
      </c>
      <c r="AJ1729" s="1" t="s">
        <v>96</v>
      </c>
      <c r="AK1729" s="1"/>
      <c r="AL1729" s="1"/>
      <c r="AM1729" s="1"/>
      <c r="AN1729" s="1"/>
      <c r="AO1729" s="1"/>
    </row>
    <row r="1730" spans="1:41" ht="16">
      <c r="A1730" s="1" t="s">
        <v>11392</v>
      </c>
      <c r="B1730" s="3">
        <v>46056.473391203697</v>
      </c>
      <c r="C1730" s="14">
        <v>870</v>
      </c>
      <c r="D1730" s="1" t="s">
        <v>11393</v>
      </c>
      <c r="E1730" s="1" t="s">
        <v>11394</v>
      </c>
      <c r="F1730" s="1" t="s">
        <v>100</v>
      </c>
      <c r="G1730" s="1" t="s">
        <v>11395</v>
      </c>
      <c r="H1730" s="1" t="s">
        <v>11396</v>
      </c>
      <c r="I1730" s="1" t="s">
        <v>11397</v>
      </c>
      <c r="J1730" s="1" t="s">
        <v>11398</v>
      </c>
      <c r="K1730" s="1" t="s">
        <v>124</v>
      </c>
      <c r="L1730" s="1" t="s">
        <v>33</v>
      </c>
      <c r="M1730" s="1" t="b">
        <v>0</v>
      </c>
      <c r="N1730" s="1" t="s">
        <v>47</v>
      </c>
      <c r="O1730" s="1" t="s">
        <v>54</v>
      </c>
      <c r="P1730" s="1" t="s">
        <v>5657</v>
      </c>
      <c r="Q1730" s="1" t="s">
        <v>37</v>
      </c>
      <c r="R1730" s="1" t="s">
        <v>38</v>
      </c>
      <c r="S1730" s="1" t="s">
        <v>39</v>
      </c>
      <c r="T1730" s="1" t="s">
        <v>11400</v>
      </c>
      <c r="U1730" s="1" t="s">
        <v>11401</v>
      </c>
      <c r="V1730" s="1" t="s">
        <v>11402</v>
      </c>
      <c r="W1730" s="1" t="s">
        <v>11403</v>
      </c>
      <c r="X1730" s="1" t="s">
        <v>11404</v>
      </c>
      <c r="Y1730" s="1" t="s">
        <v>801</v>
      </c>
      <c r="Z1730" s="1" t="s">
        <v>4864</v>
      </c>
      <c r="AA1730" s="1" t="s">
        <v>23367</v>
      </c>
      <c r="AB1730" s="1" t="s">
        <v>5658</v>
      </c>
      <c r="AD1730" s="1" t="str">
        <f>VLOOKUP($K1730,「工具标准名」映射表!$B:$I,3,0)</f>
        <v>DeepSeek 大模型</v>
      </c>
      <c r="AE1730" s="1" t="str">
        <f>VLOOKUP($K1730,「工具标准名」映射表!$B:$I,4,0)</f>
        <v>功能应用层</v>
      </c>
      <c r="AF1730" s="1" t="str">
        <f>VLOOKUP($K1730,「工具标准名」映射表!$B:$I,5,0)</f>
        <v>功能应用（教学辅助工具）</v>
      </c>
      <c r="AG1730" s="1" t="str">
        <f>VLOOKUP($K1730,「工具标准名」映射表!$B:$I,6,0)</f>
        <v>软件工具</v>
      </c>
      <c r="AH1730" s="1" t="str">
        <f>VLOOKUP($K1730,「工具标准名」映射表!$B:$I,7,0)</f>
        <v>AI智能体</v>
      </c>
      <c r="AI1730" s="1" t="str">
        <f>VLOOKUP($K1730,「工具标准名」映射表!$B:$I,8,0)</f>
        <v>否</v>
      </c>
      <c r="AJ1730" s="1" t="s">
        <v>5658</v>
      </c>
      <c r="AK1730" s="1"/>
      <c r="AL1730" s="1"/>
      <c r="AM1730" s="1"/>
      <c r="AN1730" s="1"/>
      <c r="AO1730" s="1"/>
    </row>
    <row r="1731" spans="1:41" ht="16">
      <c r="A1731" s="1" t="s">
        <v>11405</v>
      </c>
      <c r="B1731" s="3">
        <v>46056.473425925898</v>
      </c>
      <c r="C1731" s="14">
        <v>871</v>
      </c>
      <c r="D1731" s="1" t="s">
        <v>11406</v>
      </c>
      <c r="E1731" s="1" t="s">
        <v>988</v>
      </c>
      <c r="F1731" s="1" t="s">
        <v>5421</v>
      </c>
      <c r="G1731" s="1" t="s">
        <v>11407</v>
      </c>
      <c r="H1731" s="1" t="s">
        <v>11408</v>
      </c>
      <c r="I1731" s="1" t="s">
        <v>11409</v>
      </c>
      <c r="J1731" s="1" t="s">
        <v>11410</v>
      </c>
      <c r="K1731" s="1" t="s">
        <v>139</v>
      </c>
      <c r="L1731" s="1" t="s">
        <v>33</v>
      </c>
      <c r="M1731" s="1" t="b">
        <v>0</v>
      </c>
      <c r="N1731" s="1" t="s">
        <v>47</v>
      </c>
      <c r="O1731" s="1" t="s">
        <v>66</v>
      </c>
      <c r="P1731" s="1" t="s">
        <v>10107</v>
      </c>
      <c r="Q1731" s="1" t="s">
        <v>87</v>
      </c>
      <c r="R1731" s="1" t="s">
        <v>836</v>
      </c>
      <c r="S1731" s="1" t="s">
        <v>172</v>
      </c>
      <c r="T1731" s="1" t="s">
        <v>11412</v>
      </c>
      <c r="U1731" s="1" t="s">
        <v>11413</v>
      </c>
      <c r="V1731" s="1" t="s">
        <v>11414</v>
      </c>
      <c r="W1731" s="1" t="s">
        <v>11415</v>
      </c>
      <c r="X1731" s="1" t="s">
        <v>11416</v>
      </c>
      <c r="Y1731" s="1" t="s">
        <v>5224</v>
      </c>
      <c r="Z1731" s="1" t="s">
        <v>139</v>
      </c>
      <c r="AA1731" s="1" t="s">
        <v>23370</v>
      </c>
      <c r="AB1731" s="1" t="s">
        <v>988</v>
      </c>
      <c r="AD1731" s="1" t="str">
        <f>VLOOKUP($K1731,「工具标准名」映射表!$B:$I,3,0)</f>
        <v>豆包</v>
      </c>
      <c r="AE1731" s="1" t="str">
        <f>VLOOKUP($K1731,「工具标准名」映射表!$B:$I,4,0)</f>
        <v>功能应用层</v>
      </c>
      <c r="AF1731" s="1" t="str">
        <f>VLOOKUP($K1731,「工具标准名」映射表!$B:$I,5,0)</f>
        <v>功能应用（教学辅助工具）</v>
      </c>
      <c r="AG1731" s="1" t="str">
        <f>VLOOKUP($K1731,「工具标准名」映射表!$B:$I,6,0)</f>
        <v>软件工具</v>
      </c>
      <c r="AH1731" s="1" t="str">
        <f>VLOOKUP($K1731,「工具标准名」映射表!$B:$I,7,0)</f>
        <v>其他</v>
      </c>
      <c r="AI1731" s="1" t="str">
        <f>VLOOKUP($K1731,「工具标准名」映射表!$B:$I,8,0)</f>
        <v>否</v>
      </c>
      <c r="AJ1731" s="1" t="s">
        <v>988</v>
      </c>
      <c r="AK1731" s="1"/>
      <c r="AL1731" s="1"/>
      <c r="AM1731" s="1"/>
      <c r="AN1731" s="1"/>
      <c r="AO1731" s="1"/>
    </row>
    <row r="1732" spans="1:41" ht="16">
      <c r="A1732" s="1" t="s">
        <v>11405</v>
      </c>
      <c r="B1732" s="3">
        <v>46056.473425925898</v>
      </c>
      <c r="C1732" s="14">
        <v>871</v>
      </c>
      <c r="D1732" s="1" t="s">
        <v>11406</v>
      </c>
      <c r="E1732" s="1" t="s">
        <v>988</v>
      </c>
      <c r="F1732" s="1" t="s">
        <v>5421</v>
      </c>
      <c r="G1732" s="1" t="s">
        <v>11407</v>
      </c>
      <c r="H1732" s="1" t="s">
        <v>11408</v>
      </c>
      <c r="I1732" s="1" t="s">
        <v>11409</v>
      </c>
      <c r="J1732" s="1" t="s">
        <v>11410</v>
      </c>
      <c r="K1732" s="1" t="s">
        <v>124</v>
      </c>
      <c r="L1732" s="1" t="s">
        <v>33</v>
      </c>
      <c r="M1732" s="1" t="b">
        <v>0</v>
      </c>
      <c r="N1732" s="1" t="s">
        <v>47</v>
      </c>
      <c r="O1732" s="1" t="s">
        <v>66</v>
      </c>
      <c r="P1732" s="1" t="s">
        <v>5659</v>
      </c>
      <c r="Q1732" s="1" t="s">
        <v>87</v>
      </c>
      <c r="R1732" s="1" t="s">
        <v>836</v>
      </c>
      <c r="S1732" s="1" t="s">
        <v>172</v>
      </c>
      <c r="T1732" s="1" t="s">
        <v>11412</v>
      </c>
      <c r="U1732" s="1" t="s">
        <v>11413</v>
      </c>
      <c r="V1732" s="1" t="s">
        <v>11414</v>
      </c>
      <c r="W1732" s="1" t="s">
        <v>11415</v>
      </c>
      <c r="X1732" s="1" t="s">
        <v>11416</v>
      </c>
      <c r="Y1732" s="1" t="s">
        <v>5224</v>
      </c>
      <c r="Z1732" s="1" t="s">
        <v>4864</v>
      </c>
      <c r="AA1732" s="1" t="s">
        <v>23367</v>
      </c>
      <c r="AB1732" s="1" t="s">
        <v>988</v>
      </c>
      <c r="AD1732" s="1" t="str">
        <f>VLOOKUP($K1732,「工具标准名」映射表!$B:$I,3,0)</f>
        <v>DeepSeek 大模型</v>
      </c>
      <c r="AE1732" s="1" t="str">
        <f>VLOOKUP($K1732,「工具标准名」映射表!$B:$I,4,0)</f>
        <v>功能应用层</v>
      </c>
      <c r="AF1732" s="1" t="str">
        <f>VLOOKUP($K1732,「工具标准名」映射表!$B:$I,5,0)</f>
        <v>功能应用（教学辅助工具）</v>
      </c>
      <c r="AG1732" s="1" t="str">
        <f>VLOOKUP($K1732,「工具标准名」映射表!$B:$I,6,0)</f>
        <v>软件工具</v>
      </c>
      <c r="AH1732" s="1" t="str">
        <f>VLOOKUP($K1732,「工具标准名」映射表!$B:$I,7,0)</f>
        <v>AI智能体</v>
      </c>
      <c r="AI1732" s="1" t="str">
        <f>VLOOKUP($K1732,「工具标准名」映射表!$B:$I,8,0)</f>
        <v>否</v>
      </c>
      <c r="AJ1732" s="1" t="s">
        <v>988</v>
      </c>
      <c r="AK1732" s="1"/>
      <c r="AL1732" s="1"/>
      <c r="AM1732" s="1"/>
      <c r="AN1732" s="1"/>
      <c r="AO1732" s="1"/>
    </row>
    <row r="1733" spans="1:41" ht="16">
      <c r="A1733" s="1" t="s">
        <v>11405</v>
      </c>
      <c r="B1733" s="3">
        <v>46056.473425925898</v>
      </c>
      <c r="C1733" s="14">
        <v>871</v>
      </c>
      <c r="D1733" s="1" t="s">
        <v>11406</v>
      </c>
      <c r="E1733" s="1" t="s">
        <v>988</v>
      </c>
      <c r="F1733" s="1" t="s">
        <v>5421</v>
      </c>
      <c r="G1733" s="1" t="s">
        <v>11407</v>
      </c>
      <c r="H1733" s="1" t="s">
        <v>11408</v>
      </c>
      <c r="I1733" s="1" t="s">
        <v>11409</v>
      </c>
      <c r="J1733" s="1" t="s">
        <v>11410</v>
      </c>
      <c r="K1733" s="1" t="s">
        <v>1753</v>
      </c>
      <c r="L1733" s="1" t="s">
        <v>33</v>
      </c>
      <c r="M1733" s="1" t="b">
        <v>0</v>
      </c>
      <c r="N1733" s="1" t="s">
        <v>47</v>
      </c>
      <c r="O1733" s="1" t="s">
        <v>66</v>
      </c>
      <c r="P1733" s="1" t="s">
        <v>13210</v>
      </c>
      <c r="Q1733" s="1" t="s">
        <v>87</v>
      </c>
      <c r="R1733" s="1" t="s">
        <v>836</v>
      </c>
      <c r="S1733" s="1" t="s">
        <v>172</v>
      </c>
      <c r="T1733" s="1" t="s">
        <v>11412</v>
      </c>
      <c r="U1733" s="1" t="s">
        <v>11413</v>
      </c>
      <c r="V1733" s="1" t="s">
        <v>11414</v>
      </c>
      <c r="W1733" s="1" t="s">
        <v>11415</v>
      </c>
      <c r="X1733" s="1" t="s">
        <v>11416</v>
      </c>
      <c r="Y1733" s="1" t="s">
        <v>5224</v>
      </c>
      <c r="Z1733" s="1" t="s">
        <v>207</v>
      </c>
      <c r="AA1733" s="1" t="s">
        <v>23372</v>
      </c>
      <c r="AB1733" s="1" t="s">
        <v>988</v>
      </c>
      <c r="AD1733" s="1" t="str">
        <f>VLOOKUP($K1733,「工具标准名」映射表!$B:$I,3,0)</f>
        <v>即梦AI</v>
      </c>
      <c r="AE1733" s="1" t="str">
        <f>VLOOKUP($K1733,「工具标准名」映射表!$B:$I,4,0)</f>
        <v>功能应用层</v>
      </c>
      <c r="AF1733" s="1" t="str">
        <f>VLOOKUP($K1733,「工具标准名」映射表!$B:$I,5,0)</f>
        <v>功能应用（生成式AI应用-图像类）</v>
      </c>
      <c r="AG1733" s="1" t="str">
        <f>VLOOKUP($K1733,「工具标准名」映射表!$B:$I,6,0)</f>
        <v>软件工具</v>
      </c>
      <c r="AH1733" s="1" t="str">
        <f>VLOOKUP($K1733,「工具标准名」映射表!$B:$I,7,0)</f>
        <v>AI智能体</v>
      </c>
      <c r="AI1733" s="1" t="str">
        <f>VLOOKUP($K1733,「工具标准名」映射表!$B:$I,8,0)</f>
        <v>是</v>
      </c>
      <c r="AJ1733" s="1" t="s">
        <v>988</v>
      </c>
      <c r="AK1733" s="1"/>
      <c r="AL1733" s="1"/>
      <c r="AM1733" s="1"/>
      <c r="AN1733" s="1"/>
      <c r="AO1733" s="1"/>
    </row>
    <row r="1734" spans="1:41" ht="16">
      <c r="A1734" s="1" t="s">
        <v>11419</v>
      </c>
      <c r="B1734" s="3">
        <v>46056.473402777803</v>
      </c>
      <c r="C1734" s="14">
        <v>872</v>
      </c>
      <c r="D1734" s="1" t="s">
        <v>11420</v>
      </c>
      <c r="E1734" s="1" t="s">
        <v>10621</v>
      </c>
      <c r="F1734" s="1" t="s">
        <v>27</v>
      </c>
      <c r="G1734" s="1" t="s">
        <v>11421</v>
      </c>
      <c r="H1734" s="1" t="s">
        <v>11422</v>
      </c>
      <c r="I1734" s="1" t="s">
        <v>11423</v>
      </c>
      <c r="J1734" s="1" t="s">
        <v>11424</v>
      </c>
      <c r="K1734" s="1" t="s">
        <v>11425</v>
      </c>
      <c r="L1734" s="1" t="s">
        <v>33</v>
      </c>
      <c r="M1734" s="1" t="b">
        <v>0</v>
      </c>
      <c r="N1734" s="1" t="s">
        <v>47</v>
      </c>
      <c r="O1734" s="1" t="s">
        <v>54</v>
      </c>
      <c r="P1734" s="1" t="s">
        <v>20602</v>
      </c>
      <c r="Q1734" s="1" t="s">
        <v>87</v>
      </c>
      <c r="R1734" s="1" t="s">
        <v>127</v>
      </c>
      <c r="S1734" s="1" t="s">
        <v>39</v>
      </c>
      <c r="T1734" s="1" t="s">
        <v>11427</v>
      </c>
      <c r="U1734" s="1" t="s">
        <v>11423</v>
      </c>
      <c r="V1734" s="1" t="s">
        <v>11428</v>
      </c>
      <c r="W1734" s="1" t="s">
        <v>11429</v>
      </c>
      <c r="X1734" s="1" t="s">
        <v>11430</v>
      </c>
      <c r="Y1734" s="1" t="s">
        <v>156</v>
      </c>
      <c r="Z1734" s="1" t="s">
        <v>12157</v>
      </c>
      <c r="AA1734" s="1">
        <v>0</v>
      </c>
      <c r="AB1734" s="1" t="s">
        <v>52</v>
      </c>
      <c r="AD1734" s="1" t="str">
        <f>VLOOKUP($K1734,「工具标准名」映射表!$B:$I,3,0)</f>
        <v>央馆领航AI</v>
      </c>
      <c r="AE1734" s="1" t="str">
        <f>VLOOKUP($K1734,「工具标准名」映射表!$B:$I,4,0)</f>
        <v>功能应用层</v>
      </c>
      <c r="AF1734" s="1" t="str">
        <f>VLOOKUP($K1734,「工具标准名」映射表!$B:$I,5,0)</f>
        <v>功能应用（平台型综合系统）</v>
      </c>
      <c r="AG1734" s="1" t="str">
        <f>VLOOKUP($K1734,「工具标准名」映射表!$B:$I,6,0)</f>
        <v>软件工具</v>
      </c>
      <c r="AH1734" s="1" t="str">
        <f>VLOOKUP($K1734,「工具标准名」映射表!$B:$I,7,0)</f>
        <v>AI智能体</v>
      </c>
      <c r="AI1734" s="1" t="str">
        <f>VLOOKUP($K1734,「工具标准名」映射表!$B:$I,8,0)</f>
        <v>否</v>
      </c>
      <c r="AJ1734" s="1" t="s">
        <v>52</v>
      </c>
      <c r="AK1734" s="1"/>
      <c r="AL1734" s="1"/>
      <c r="AM1734" s="1"/>
      <c r="AN1734" s="1"/>
      <c r="AO1734" s="1"/>
    </row>
    <row r="1735" spans="1:41" ht="16">
      <c r="A1735" s="1" t="s">
        <v>11431</v>
      </c>
      <c r="B1735" s="3">
        <v>46056.473472222198</v>
      </c>
      <c r="C1735" s="14">
        <v>873</v>
      </c>
      <c r="D1735" s="1" t="s">
        <v>11432</v>
      </c>
      <c r="E1735" s="1" t="s">
        <v>11433</v>
      </c>
      <c r="F1735" s="1" t="s">
        <v>100</v>
      </c>
      <c r="G1735" s="1" t="s">
        <v>11434</v>
      </c>
      <c r="H1735" s="1" t="s">
        <v>11435</v>
      </c>
      <c r="I1735" s="1" t="s">
        <v>11436</v>
      </c>
      <c r="J1735" s="1" t="s">
        <v>11437</v>
      </c>
      <c r="K1735" s="1" t="s">
        <v>11438</v>
      </c>
      <c r="L1735" s="1" t="s">
        <v>33</v>
      </c>
      <c r="M1735" s="1" t="b">
        <v>0</v>
      </c>
      <c r="N1735" s="1" t="s">
        <v>47</v>
      </c>
      <c r="O1735" s="1" t="s">
        <v>48</v>
      </c>
      <c r="P1735" s="1" t="s">
        <v>15117</v>
      </c>
      <c r="Q1735" s="1" t="s">
        <v>37</v>
      </c>
      <c r="R1735" s="1" t="s">
        <v>38</v>
      </c>
      <c r="S1735" s="1" t="s">
        <v>39</v>
      </c>
      <c r="T1735" s="1" t="s">
        <v>11440</v>
      </c>
      <c r="U1735" s="1" t="s">
        <v>11441</v>
      </c>
      <c r="V1735" s="1" t="s">
        <v>11442</v>
      </c>
      <c r="W1735" s="1" t="s">
        <v>11443</v>
      </c>
      <c r="X1735" s="1" t="s">
        <v>11444</v>
      </c>
      <c r="Y1735" s="1" t="s">
        <v>43</v>
      </c>
      <c r="Z1735" s="1" t="s">
        <v>11438</v>
      </c>
      <c r="AA1735" s="1">
        <v>0</v>
      </c>
      <c r="AB1735" s="1" t="s">
        <v>280</v>
      </c>
      <c r="AD1735" s="1" t="str">
        <f>VLOOKUP($K1735,「工具标准名」映射表!$B:$I,3,0)</f>
        <v>九数云平台</v>
      </c>
      <c r="AE1735" s="1" t="str">
        <f>VLOOKUP($K1735,「工具标准名」映射表!$B:$I,4,0)</f>
        <v>功能应用层</v>
      </c>
      <c r="AF1735" s="1" t="str">
        <f>VLOOKUP($K1735,「工具标准名」映射表!$B:$I,5,0)</f>
        <v>功能应用（平台型综合系统）</v>
      </c>
      <c r="AG1735" s="1" t="str">
        <f>VLOOKUP($K1735,「工具标准名」映射表!$B:$I,6,0)</f>
        <v>软件工具</v>
      </c>
      <c r="AH1735" s="1" t="str">
        <f>VLOOKUP($K1735,「工具标准名」映射表!$B:$I,7,0)</f>
        <v>AI智能体</v>
      </c>
      <c r="AI1735" s="1" t="str">
        <f>VLOOKUP($K1735,「工具标准名」映射表!$B:$I,8,0)</f>
        <v>否</v>
      </c>
      <c r="AJ1735" s="1" t="s">
        <v>280</v>
      </c>
      <c r="AK1735" s="1"/>
      <c r="AL1735" s="1"/>
      <c r="AM1735" s="1"/>
      <c r="AN1735" s="1"/>
      <c r="AO1735" s="1"/>
    </row>
    <row r="1736" spans="1:41" ht="16">
      <c r="A1736" s="1" t="s">
        <v>11431</v>
      </c>
      <c r="B1736" s="3">
        <v>46056.473472222198</v>
      </c>
      <c r="C1736" s="14">
        <v>873</v>
      </c>
      <c r="D1736" s="1" t="s">
        <v>11432</v>
      </c>
      <c r="E1736" s="1" t="s">
        <v>11433</v>
      </c>
      <c r="F1736" s="1" t="s">
        <v>100</v>
      </c>
      <c r="G1736" s="1" t="s">
        <v>11434</v>
      </c>
      <c r="H1736" s="1" t="s">
        <v>11435</v>
      </c>
      <c r="I1736" s="1" t="s">
        <v>11436</v>
      </c>
      <c r="J1736" s="1" t="s">
        <v>11437</v>
      </c>
      <c r="K1736" s="1" t="s">
        <v>124</v>
      </c>
      <c r="L1736" s="1" t="s">
        <v>33</v>
      </c>
      <c r="M1736" s="1" t="b">
        <v>0</v>
      </c>
      <c r="N1736" s="1" t="s">
        <v>1119</v>
      </c>
      <c r="O1736" s="1" t="s">
        <v>35</v>
      </c>
      <c r="P1736" s="1" t="s">
        <v>5661</v>
      </c>
      <c r="Q1736" s="1" t="s">
        <v>37</v>
      </c>
      <c r="R1736" s="1" t="s">
        <v>38</v>
      </c>
      <c r="S1736" s="1" t="s">
        <v>39</v>
      </c>
      <c r="T1736" s="1" t="s">
        <v>11440</v>
      </c>
      <c r="U1736" s="1" t="s">
        <v>11441</v>
      </c>
      <c r="V1736" s="1" t="s">
        <v>11442</v>
      </c>
      <c r="W1736" s="1" t="s">
        <v>11443</v>
      </c>
      <c r="X1736" s="1" t="s">
        <v>11444</v>
      </c>
      <c r="Y1736" s="1" t="s">
        <v>43</v>
      </c>
      <c r="Z1736" s="1" t="s">
        <v>4864</v>
      </c>
      <c r="AA1736" s="1" t="s">
        <v>23367</v>
      </c>
      <c r="AB1736" s="1" t="s">
        <v>280</v>
      </c>
      <c r="AD1736" s="1" t="str">
        <f>VLOOKUP($K1736,「工具标准名」映射表!$B:$I,3,0)</f>
        <v>DeepSeek 大模型</v>
      </c>
      <c r="AE1736" s="1" t="str">
        <f>VLOOKUP($K1736,「工具标准名」映射表!$B:$I,4,0)</f>
        <v>功能应用层</v>
      </c>
      <c r="AF1736" s="1" t="str">
        <f>VLOOKUP($K1736,「工具标准名」映射表!$B:$I,5,0)</f>
        <v>功能应用（教学辅助工具）</v>
      </c>
      <c r="AG1736" s="1" t="str">
        <f>VLOOKUP($K1736,「工具标准名」映射表!$B:$I,6,0)</f>
        <v>软件工具</v>
      </c>
      <c r="AH1736" s="1" t="str">
        <f>VLOOKUP($K1736,「工具标准名」映射表!$B:$I,7,0)</f>
        <v>AI智能体</v>
      </c>
      <c r="AI1736" s="1" t="str">
        <f>VLOOKUP($K1736,「工具标准名」映射表!$B:$I,8,0)</f>
        <v>否</v>
      </c>
      <c r="AJ1736" s="1" t="s">
        <v>280</v>
      </c>
      <c r="AK1736" s="1"/>
      <c r="AL1736" s="1"/>
      <c r="AM1736" s="1"/>
      <c r="AN1736" s="1"/>
      <c r="AO1736" s="1"/>
    </row>
    <row r="1737" spans="1:41" ht="16">
      <c r="A1737" s="1" t="s">
        <v>11446</v>
      </c>
      <c r="B1737" s="3">
        <v>46056.473437499997</v>
      </c>
      <c r="C1737" s="14">
        <v>874</v>
      </c>
      <c r="D1737" s="1" t="s">
        <v>11447</v>
      </c>
      <c r="E1737" s="1" t="s">
        <v>7799</v>
      </c>
      <c r="F1737" s="1" t="s">
        <v>5421</v>
      </c>
      <c r="G1737" s="1" t="s">
        <v>11448</v>
      </c>
      <c r="H1737" s="1" t="s">
        <v>11449</v>
      </c>
      <c r="I1737" s="1" t="s">
        <v>11450</v>
      </c>
      <c r="J1737" s="1" t="s">
        <v>11451</v>
      </c>
      <c r="K1737" s="1" t="s">
        <v>11452</v>
      </c>
      <c r="L1737" s="1" t="s">
        <v>33</v>
      </c>
      <c r="M1737" s="1" t="b">
        <v>0</v>
      </c>
      <c r="N1737" s="1" t="s">
        <v>140</v>
      </c>
      <c r="O1737" s="1" t="s">
        <v>66</v>
      </c>
      <c r="P1737" s="1" t="s">
        <v>14070</v>
      </c>
      <c r="Q1737" s="1" t="s">
        <v>37</v>
      </c>
      <c r="R1737" s="1" t="s">
        <v>171</v>
      </c>
      <c r="S1737" s="1" t="s">
        <v>39</v>
      </c>
      <c r="T1737" s="1" t="s">
        <v>11454</v>
      </c>
      <c r="U1737" s="1" t="s">
        <v>11455</v>
      </c>
      <c r="V1737" s="1" t="s">
        <v>11456</v>
      </c>
      <c r="W1737" s="1" t="s">
        <v>11457</v>
      </c>
      <c r="X1737" s="1" t="s">
        <v>11458</v>
      </c>
      <c r="Y1737" s="1" t="s">
        <v>11459</v>
      </c>
      <c r="Z1737" s="1" t="s">
        <v>11452</v>
      </c>
      <c r="AA1737" s="1" t="s">
        <v>23372</v>
      </c>
      <c r="AB1737" s="1" t="s">
        <v>1269</v>
      </c>
      <c r="AD1737" s="1" t="str">
        <f>VLOOKUP($K1737,「工具标准名」映射表!$B:$I,3,0)</f>
        <v>即梦AI</v>
      </c>
      <c r="AE1737" s="1" t="str">
        <f>VLOOKUP($K1737,「工具标准名」映射表!$B:$I,4,0)</f>
        <v>功能应用层</v>
      </c>
      <c r="AF1737" s="1" t="str">
        <f>VLOOKUP($K1737,「工具标准名」映射表!$B:$I,5,0)</f>
        <v>功能应用（生成式AI应用-视频）</v>
      </c>
      <c r="AG1737" s="1" t="str">
        <f>VLOOKUP($K1737,「工具标准名」映射表!$B:$I,6,0)</f>
        <v>软件工具</v>
      </c>
      <c r="AH1737" s="1" t="str">
        <f>VLOOKUP($K1737,「工具标准名」映射表!$B:$I,7,0)</f>
        <v>AI智能体</v>
      </c>
      <c r="AI1737" s="1" t="str">
        <f>VLOOKUP($K1737,「工具标准名」映射表!$B:$I,8,0)</f>
        <v>是</v>
      </c>
      <c r="AJ1737" s="1" t="s">
        <v>1269</v>
      </c>
      <c r="AK1737" s="1"/>
      <c r="AL1737" s="1"/>
      <c r="AM1737" s="1"/>
      <c r="AN1737" s="1"/>
      <c r="AO1737" s="1"/>
    </row>
    <row r="1738" spans="1:41" ht="16">
      <c r="A1738" s="1" t="s">
        <v>11446</v>
      </c>
      <c r="B1738" s="3">
        <v>46056.473437499997</v>
      </c>
      <c r="C1738" s="14">
        <v>874</v>
      </c>
      <c r="D1738" s="1" t="s">
        <v>11447</v>
      </c>
      <c r="E1738" s="1" t="s">
        <v>7799</v>
      </c>
      <c r="F1738" s="1" t="s">
        <v>5421</v>
      </c>
      <c r="G1738" s="1" t="s">
        <v>11448</v>
      </c>
      <c r="H1738" s="1" t="s">
        <v>11449</v>
      </c>
      <c r="I1738" s="1" t="s">
        <v>11450</v>
      </c>
      <c r="J1738" s="1" t="s">
        <v>11451</v>
      </c>
      <c r="K1738" s="1" t="s">
        <v>11460</v>
      </c>
      <c r="L1738" s="1" t="s">
        <v>33</v>
      </c>
      <c r="M1738" s="1" t="b">
        <v>0</v>
      </c>
      <c r="N1738" s="1" t="s">
        <v>47</v>
      </c>
      <c r="O1738" s="1" t="s">
        <v>66</v>
      </c>
      <c r="P1738" s="1" t="s">
        <v>19150</v>
      </c>
      <c r="Q1738" s="1" t="s">
        <v>37</v>
      </c>
      <c r="R1738" s="1" t="s">
        <v>171</v>
      </c>
      <c r="S1738" s="1" t="s">
        <v>39</v>
      </c>
      <c r="T1738" s="1" t="s">
        <v>11454</v>
      </c>
      <c r="U1738" s="1" t="s">
        <v>11455</v>
      </c>
      <c r="V1738" s="1" t="s">
        <v>11456</v>
      </c>
      <c r="W1738" s="1" t="s">
        <v>11457</v>
      </c>
      <c r="X1738" s="1" t="s">
        <v>11458</v>
      </c>
      <c r="Y1738" s="1" t="s">
        <v>11459</v>
      </c>
      <c r="Z1738" s="1" t="s">
        <v>11460</v>
      </c>
      <c r="AA1738" s="1" t="s">
        <v>23374</v>
      </c>
      <c r="AB1738" s="1" t="s">
        <v>1269</v>
      </c>
      <c r="AD1738" s="1" t="str">
        <f>VLOOKUP($K1738,「工具标准名」映射表!$B:$I,3,0)</f>
        <v>希沃互动游戏课件</v>
      </c>
      <c r="AE1738" s="1" t="str">
        <f>VLOOKUP($K1738,「工具标准名」映射表!$B:$I,4,0)</f>
        <v>功能应用层</v>
      </c>
      <c r="AF1738" s="1" t="str">
        <f>VLOOKUP($K1738,「工具标准名」映射表!$B:$I,5,0)</f>
        <v>功能应用（教学辅助工具）</v>
      </c>
      <c r="AG1738" s="1" t="str">
        <f>VLOOKUP($K1738,「工具标准名」映射表!$B:$I,6,0)</f>
        <v>软件工具</v>
      </c>
      <c r="AH1738" s="1" t="str">
        <f>VLOOKUP($K1738,「工具标准名」映射表!$B:$I,7,0)</f>
        <v>AI智能体</v>
      </c>
      <c r="AI1738" s="1" t="str">
        <f>VLOOKUP($K1738,「工具标准名」映射表!$B:$I,8,0)</f>
        <v>否</v>
      </c>
      <c r="AJ1738" s="1" t="s">
        <v>1269</v>
      </c>
      <c r="AK1738" s="1"/>
      <c r="AL1738" s="1"/>
      <c r="AM1738" s="1"/>
      <c r="AN1738" s="1"/>
      <c r="AO1738" s="1"/>
    </row>
    <row r="1739" spans="1:41" ht="16">
      <c r="A1739" s="1" t="s">
        <v>11462</v>
      </c>
      <c r="B1739" s="3">
        <v>46056.473437499997</v>
      </c>
      <c r="C1739" s="14">
        <v>875</v>
      </c>
      <c r="D1739" s="1" t="s">
        <v>11463</v>
      </c>
      <c r="E1739" s="1" t="s">
        <v>99</v>
      </c>
      <c r="F1739" s="1" t="s">
        <v>100</v>
      </c>
      <c r="G1739" s="1" t="s">
        <v>11464</v>
      </c>
      <c r="H1739" s="1" t="s">
        <v>11465</v>
      </c>
      <c r="I1739" s="1" t="s">
        <v>11466</v>
      </c>
      <c r="J1739" s="1" t="s">
        <v>11467</v>
      </c>
      <c r="K1739" s="1" t="s">
        <v>11468</v>
      </c>
      <c r="L1739" s="1" t="s">
        <v>33</v>
      </c>
      <c r="M1739" s="1" t="b">
        <v>0</v>
      </c>
      <c r="N1739" s="1" t="s">
        <v>47</v>
      </c>
      <c r="O1739" s="1" t="s">
        <v>48</v>
      </c>
      <c r="P1739" s="1" t="s">
        <v>15165</v>
      </c>
      <c r="Q1739" s="1" t="s">
        <v>37</v>
      </c>
      <c r="R1739" s="1" t="s">
        <v>38</v>
      </c>
      <c r="S1739" s="1" t="s">
        <v>39</v>
      </c>
      <c r="T1739" s="1" t="s">
        <v>11470</v>
      </c>
      <c r="U1739" s="1" t="s">
        <v>11466</v>
      </c>
      <c r="V1739" s="1" t="s">
        <v>11471</v>
      </c>
      <c r="W1739" s="1" t="s">
        <v>11472</v>
      </c>
      <c r="X1739" s="1" t="s">
        <v>11473</v>
      </c>
      <c r="Y1739" s="1" t="s">
        <v>7662</v>
      </c>
      <c r="Z1739" s="1" t="s">
        <v>11468</v>
      </c>
      <c r="AA1739" s="1">
        <v>0</v>
      </c>
      <c r="AB1739" s="1" t="s">
        <v>52</v>
      </c>
      <c r="AD1739" s="1" t="str">
        <f>VLOOKUP($K1739,「工具标准名」映射表!$B:$I,3,0)</f>
        <v>开门答题系统</v>
      </c>
      <c r="AE1739" s="1" t="str">
        <f>VLOOKUP($K1739,「工具标准名」映射表!$B:$I,4,0)</f>
        <v>功能应用层</v>
      </c>
      <c r="AF1739" s="1" t="str">
        <f>VLOOKUP($K1739,「工具标准名」映射表!$B:$I,5,0)</f>
        <v>功能应用（教学辅助工具）</v>
      </c>
      <c r="AG1739" s="1" t="str">
        <f>VLOOKUP($K1739,「工具标准名」映射表!$B:$I,6,0)</f>
        <v>软件工具</v>
      </c>
      <c r="AH1739" s="1" t="str">
        <f>VLOOKUP($K1739,「工具标准名」映射表!$B:$I,7,0)</f>
        <v>AI智能体</v>
      </c>
      <c r="AI1739" s="1" t="str">
        <f>VLOOKUP($K1739,「工具标准名」映射表!$B:$I,8,0)</f>
        <v>否</v>
      </c>
      <c r="AJ1739" s="1" t="s">
        <v>52</v>
      </c>
      <c r="AK1739" s="1"/>
      <c r="AL1739" s="1"/>
      <c r="AM1739" s="1"/>
      <c r="AN1739" s="1"/>
      <c r="AO1739" s="1"/>
    </row>
    <row r="1740" spans="1:41" ht="16">
      <c r="A1740" s="1" t="s">
        <v>11474</v>
      </c>
      <c r="B1740" s="3">
        <v>46056.473483796297</v>
      </c>
      <c r="C1740" s="14">
        <v>876</v>
      </c>
      <c r="D1740" s="1" t="s">
        <v>11475</v>
      </c>
      <c r="E1740" s="1" t="s">
        <v>11476</v>
      </c>
      <c r="F1740" s="1" t="s">
        <v>5421</v>
      </c>
      <c r="G1740" s="1" t="s">
        <v>11477</v>
      </c>
      <c r="H1740" s="1" t="s">
        <v>11478</v>
      </c>
      <c r="I1740" s="1" t="s">
        <v>11479</v>
      </c>
      <c r="J1740" s="1" t="s">
        <v>11480</v>
      </c>
      <c r="K1740" s="1" t="s">
        <v>456</v>
      </c>
      <c r="L1740" s="1" t="s">
        <v>454</v>
      </c>
      <c r="M1740" s="1" t="b">
        <v>0</v>
      </c>
      <c r="N1740" s="1" t="s">
        <v>47</v>
      </c>
      <c r="O1740" s="1" t="s">
        <v>54</v>
      </c>
      <c r="P1740" s="1" t="s">
        <v>455</v>
      </c>
      <c r="Q1740" s="1" t="s">
        <v>37</v>
      </c>
      <c r="R1740" s="1" t="s">
        <v>38</v>
      </c>
      <c r="S1740" s="1" t="s">
        <v>39</v>
      </c>
      <c r="T1740" s="1" t="s">
        <v>11481</v>
      </c>
      <c r="U1740" s="1" t="s">
        <v>11482</v>
      </c>
      <c r="V1740" s="1" t="s">
        <v>11483</v>
      </c>
      <c r="W1740" s="1" t="s">
        <v>11484</v>
      </c>
      <c r="X1740" s="1" t="s">
        <v>11485</v>
      </c>
      <c r="Y1740" s="1" t="s">
        <v>2361</v>
      </c>
      <c r="Z1740" s="1" t="s">
        <v>456</v>
      </c>
      <c r="AA1740" s="1">
        <v>0</v>
      </c>
      <c r="AB1740" s="1" t="s">
        <v>280</v>
      </c>
      <c r="AD1740" s="1" t="str">
        <f>VLOOKUP($K1740,「工具标准名」映射表!$B:$I,3,0)</f>
        <v>AI互动助手</v>
      </c>
      <c r="AE1740" s="1" t="str">
        <f>VLOOKUP($K1740,「工具标准名」映射表!$B:$I,4,0)</f>
        <v>功能应用层</v>
      </c>
      <c r="AF1740" s="1" t="str">
        <f>VLOOKUP($K1740,「工具标准名」映射表!$B:$I,5,0)</f>
        <v>功能应用（教学辅助工具）</v>
      </c>
      <c r="AG1740" s="1" t="str">
        <f>VLOOKUP($K1740,「工具标准名」映射表!$B:$I,6,0)</f>
        <v>软件工具</v>
      </c>
      <c r="AH1740" s="1" t="str">
        <f>VLOOKUP($K1740,「工具标准名」映射表!$B:$I,7,0)</f>
        <v>AI智能体</v>
      </c>
      <c r="AI1740" s="1" t="str">
        <f>VLOOKUP($K1740,「工具标准名」映射表!$B:$I,8,0)</f>
        <v>否</v>
      </c>
      <c r="AJ1740" s="1" t="s">
        <v>280</v>
      </c>
      <c r="AK1740" s="1"/>
      <c r="AL1740" s="1"/>
      <c r="AM1740" s="1"/>
      <c r="AN1740" s="1"/>
      <c r="AO1740" s="1"/>
    </row>
    <row r="1741" spans="1:41" ht="16">
      <c r="A1741" s="1" t="s">
        <v>11474</v>
      </c>
      <c r="B1741" s="3">
        <v>46056.473483796297</v>
      </c>
      <c r="C1741" s="14">
        <v>876</v>
      </c>
      <c r="D1741" s="1" t="s">
        <v>11475</v>
      </c>
      <c r="E1741" s="1" t="s">
        <v>11476</v>
      </c>
      <c r="F1741" s="1" t="s">
        <v>5421</v>
      </c>
      <c r="G1741" s="1" t="s">
        <v>11477</v>
      </c>
      <c r="H1741" s="1" t="s">
        <v>11478</v>
      </c>
      <c r="I1741" s="1" t="s">
        <v>11479</v>
      </c>
      <c r="J1741" s="1" t="s">
        <v>11480</v>
      </c>
      <c r="K1741" s="1" t="s">
        <v>11486</v>
      </c>
      <c r="L1741" s="1" t="s">
        <v>33</v>
      </c>
      <c r="M1741" s="1" t="b">
        <v>0</v>
      </c>
      <c r="N1741" s="1" t="s">
        <v>47</v>
      </c>
      <c r="O1741" s="1" t="s">
        <v>54</v>
      </c>
      <c r="P1741" s="1" t="s">
        <v>21511</v>
      </c>
      <c r="Q1741" s="1" t="s">
        <v>37</v>
      </c>
      <c r="R1741" s="1" t="s">
        <v>38</v>
      </c>
      <c r="S1741" s="1" t="s">
        <v>39</v>
      </c>
      <c r="T1741" s="1" t="s">
        <v>11481</v>
      </c>
      <c r="U1741" s="1" t="s">
        <v>11482</v>
      </c>
      <c r="V1741" s="1" t="s">
        <v>11483</v>
      </c>
      <c r="W1741" s="1" t="s">
        <v>11484</v>
      </c>
      <c r="X1741" s="1" t="s">
        <v>11485</v>
      </c>
      <c r="Y1741" s="1" t="s">
        <v>2361</v>
      </c>
      <c r="Z1741" s="1" t="s">
        <v>11486</v>
      </c>
      <c r="AA1741" s="1">
        <v>0</v>
      </c>
      <c r="AB1741" s="1" t="s">
        <v>280</v>
      </c>
      <c r="AD1741" s="1" t="str">
        <f>VLOOKUP($K1741,「工具标准名」映射表!$B:$I,3,0)</f>
        <v>智慧教学系统</v>
      </c>
      <c r="AE1741" s="1" t="str">
        <f>VLOOKUP($K1741,「工具标准名」映射表!$B:$I,4,0)</f>
        <v>功能应用层</v>
      </c>
      <c r="AF1741" s="1" t="str">
        <f>VLOOKUP($K1741,「工具标准名」映射表!$B:$I,5,0)</f>
        <v>功能应用（校级 / 区域级系统）</v>
      </c>
      <c r="AG1741" s="1" t="str">
        <f>VLOOKUP($K1741,「工具标准名」映射表!$B:$I,6,0)</f>
        <v>软件工具</v>
      </c>
      <c r="AH1741" s="1" t="str">
        <f>VLOOKUP($K1741,「工具标准名」映射表!$B:$I,7,0)</f>
        <v>AI智能体</v>
      </c>
      <c r="AI1741" s="1" t="str">
        <f>VLOOKUP($K1741,「工具标准名」映射表!$B:$I,8,0)</f>
        <v>否</v>
      </c>
      <c r="AJ1741" s="1" t="s">
        <v>280</v>
      </c>
      <c r="AK1741" s="1"/>
      <c r="AL1741" s="1"/>
      <c r="AM1741" s="1"/>
      <c r="AN1741" s="1"/>
      <c r="AO1741" s="1"/>
    </row>
    <row r="1742" spans="1:41" ht="16">
      <c r="A1742" s="1" t="s">
        <v>11488</v>
      </c>
      <c r="B1742" s="3">
        <v>46056.473518518498</v>
      </c>
      <c r="C1742" s="14">
        <v>877</v>
      </c>
      <c r="D1742" s="1" t="s">
        <v>11489</v>
      </c>
      <c r="E1742" s="1" t="s">
        <v>45</v>
      </c>
      <c r="F1742" s="1" t="s">
        <v>27</v>
      </c>
      <c r="G1742" s="1" t="s">
        <v>11490</v>
      </c>
      <c r="H1742" s="1" t="s">
        <v>11491</v>
      </c>
      <c r="I1742" s="1" t="s">
        <v>11492</v>
      </c>
      <c r="J1742" s="1" t="s">
        <v>11493</v>
      </c>
      <c r="K1742" s="1" t="s">
        <v>139</v>
      </c>
      <c r="L1742" s="1" t="s">
        <v>33</v>
      </c>
      <c r="M1742" s="1" t="b">
        <v>0</v>
      </c>
      <c r="N1742" s="1" t="s">
        <v>47</v>
      </c>
      <c r="O1742" s="1" t="s">
        <v>54</v>
      </c>
      <c r="P1742" s="1" t="s">
        <v>10114</v>
      </c>
      <c r="Q1742" s="1" t="s">
        <v>37</v>
      </c>
      <c r="R1742" s="1" t="s">
        <v>38</v>
      </c>
      <c r="S1742" s="1" t="s">
        <v>172</v>
      </c>
      <c r="T1742" s="1" t="s">
        <v>11494</v>
      </c>
      <c r="U1742" s="1" t="s">
        <v>11495</v>
      </c>
      <c r="V1742" s="1" t="s">
        <v>11496</v>
      </c>
      <c r="W1742" s="1" t="s">
        <v>11497</v>
      </c>
      <c r="X1742" s="1" t="s">
        <v>11498</v>
      </c>
      <c r="Y1742" s="1" t="s">
        <v>178</v>
      </c>
      <c r="Z1742" s="1" t="s">
        <v>139</v>
      </c>
      <c r="AA1742" s="1" t="s">
        <v>23370</v>
      </c>
      <c r="AB1742" s="1" t="s">
        <v>45</v>
      </c>
      <c r="AD1742" s="1" t="str">
        <f>VLOOKUP($K1742,「工具标准名」映射表!$B:$I,3,0)</f>
        <v>豆包</v>
      </c>
      <c r="AE1742" s="1" t="str">
        <f>VLOOKUP($K1742,「工具标准名」映射表!$B:$I,4,0)</f>
        <v>功能应用层</v>
      </c>
      <c r="AF1742" s="1" t="str">
        <f>VLOOKUP($K1742,「工具标准名」映射表!$B:$I,5,0)</f>
        <v>功能应用（教学辅助工具）</v>
      </c>
      <c r="AG1742" s="1" t="str">
        <f>VLOOKUP($K1742,「工具标准名」映射表!$B:$I,6,0)</f>
        <v>软件工具</v>
      </c>
      <c r="AH1742" s="1" t="str">
        <f>VLOOKUP($K1742,「工具标准名」映射表!$B:$I,7,0)</f>
        <v>其他</v>
      </c>
      <c r="AI1742" s="1" t="str">
        <f>VLOOKUP($K1742,「工具标准名」映射表!$B:$I,8,0)</f>
        <v>否</v>
      </c>
      <c r="AJ1742" s="1" t="s">
        <v>45</v>
      </c>
      <c r="AK1742" s="1"/>
      <c r="AL1742" s="1"/>
      <c r="AM1742" s="1"/>
      <c r="AN1742" s="1"/>
      <c r="AO1742" s="1"/>
    </row>
    <row r="1743" spans="1:41" ht="16">
      <c r="A1743" s="1" t="s">
        <v>11488</v>
      </c>
      <c r="B1743" s="3">
        <v>46056.473518518498</v>
      </c>
      <c r="C1743" s="14">
        <v>877</v>
      </c>
      <c r="D1743" s="1" t="s">
        <v>11489</v>
      </c>
      <c r="E1743" s="1" t="s">
        <v>45</v>
      </c>
      <c r="F1743" s="1" t="s">
        <v>27</v>
      </c>
      <c r="G1743" s="1" t="s">
        <v>11490</v>
      </c>
      <c r="H1743" s="1" t="s">
        <v>11491</v>
      </c>
      <c r="I1743" s="1" t="s">
        <v>11492</v>
      </c>
      <c r="J1743" s="1" t="s">
        <v>11493</v>
      </c>
      <c r="K1743" s="1" t="s">
        <v>207</v>
      </c>
      <c r="L1743" s="1" t="s">
        <v>33</v>
      </c>
      <c r="M1743" s="1" t="b">
        <v>0</v>
      </c>
      <c r="N1743" s="1" t="s">
        <v>47</v>
      </c>
      <c r="O1743" s="1" t="s">
        <v>54</v>
      </c>
      <c r="P1743" s="1" t="s">
        <v>13771</v>
      </c>
      <c r="Q1743" s="1" t="s">
        <v>37</v>
      </c>
      <c r="R1743" s="1" t="s">
        <v>38</v>
      </c>
      <c r="S1743" s="1" t="s">
        <v>172</v>
      </c>
      <c r="T1743" s="1" t="s">
        <v>11494</v>
      </c>
      <c r="U1743" s="1" t="s">
        <v>11495</v>
      </c>
      <c r="V1743" s="1" t="s">
        <v>11496</v>
      </c>
      <c r="W1743" s="1" t="s">
        <v>11497</v>
      </c>
      <c r="X1743" s="1" t="s">
        <v>11498</v>
      </c>
      <c r="Y1743" s="1" t="s">
        <v>178</v>
      </c>
      <c r="Z1743" s="1" t="s">
        <v>207</v>
      </c>
      <c r="AA1743" s="1" t="s">
        <v>23372</v>
      </c>
      <c r="AB1743" s="1" t="s">
        <v>45</v>
      </c>
      <c r="AD1743" s="1" t="str">
        <f>VLOOKUP($K1743,「工具标准名」映射表!$B:$I,3,0)</f>
        <v>即梦AI</v>
      </c>
      <c r="AE1743" s="1" t="str">
        <f>VLOOKUP($K1743,「工具标准名」映射表!$B:$I,4,0)</f>
        <v>功能应用层</v>
      </c>
      <c r="AF1743" s="1" t="str">
        <f>VLOOKUP($K1743,「工具标准名」映射表!$B:$I,5,0)</f>
        <v>功能应用（生成式AI应用-图像类）</v>
      </c>
      <c r="AG1743" s="1" t="str">
        <f>VLOOKUP($K1743,「工具标准名」映射表!$B:$I,6,0)</f>
        <v>软件工具</v>
      </c>
      <c r="AH1743" s="1" t="str">
        <f>VLOOKUP($K1743,「工具标准名」映射表!$B:$I,7,0)</f>
        <v>AI智能体</v>
      </c>
      <c r="AI1743" s="1" t="str">
        <f>VLOOKUP($K1743,「工具标准名」映射表!$B:$I,8,0)</f>
        <v>是</v>
      </c>
      <c r="AJ1743" s="1" t="s">
        <v>45</v>
      </c>
      <c r="AK1743" s="1"/>
      <c r="AL1743" s="1"/>
      <c r="AM1743" s="1"/>
      <c r="AN1743" s="1"/>
      <c r="AO1743" s="1"/>
    </row>
    <row r="1744" spans="1:41" ht="16">
      <c r="A1744" s="1" t="s">
        <v>11488</v>
      </c>
      <c r="B1744" s="3">
        <v>46056.473518518498</v>
      </c>
      <c r="C1744" s="14">
        <v>877</v>
      </c>
      <c r="D1744" s="1" t="s">
        <v>11489</v>
      </c>
      <c r="E1744" s="1" t="s">
        <v>45</v>
      </c>
      <c r="F1744" s="1" t="s">
        <v>27</v>
      </c>
      <c r="G1744" s="1" t="s">
        <v>11490</v>
      </c>
      <c r="H1744" s="1" t="s">
        <v>11491</v>
      </c>
      <c r="I1744" s="1" t="s">
        <v>11492</v>
      </c>
      <c r="J1744" s="1" t="s">
        <v>11493</v>
      </c>
      <c r="K1744" s="1" t="s">
        <v>222</v>
      </c>
      <c r="L1744" s="1" t="s">
        <v>33</v>
      </c>
      <c r="M1744" s="1" t="b">
        <v>0</v>
      </c>
      <c r="N1744" s="1" t="s">
        <v>47</v>
      </c>
      <c r="O1744" s="1" t="s">
        <v>54</v>
      </c>
      <c r="P1744" s="1" t="s">
        <v>14474</v>
      </c>
      <c r="Q1744" s="1" t="s">
        <v>37</v>
      </c>
      <c r="R1744" s="1" t="s">
        <v>38</v>
      </c>
      <c r="S1744" s="1" t="s">
        <v>172</v>
      </c>
      <c r="T1744" s="1" t="s">
        <v>11494</v>
      </c>
      <c r="U1744" s="1" t="s">
        <v>11495</v>
      </c>
      <c r="V1744" s="1" t="s">
        <v>11496</v>
      </c>
      <c r="W1744" s="1" t="s">
        <v>11497</v>
      </c>
      <c r="X1744" s="1" t="s">
        <v>11498</v>
      </c>
      <c r="Y1744" s="1" t="s">
        <v>178</v>
      </c>
      <c r="Z1744" s="1" t="s">
        <v>2346</v>
      </c>
      <c r="AA1744" s="1" t="s">
        <v>23372</v>
      </c>
      <c r="AB1744" s="1" t="s">
        <v>45</v>
      </c>
      <c r="AD1744" s="1" t="str">
        <f>VLOOKUP($K1744,「工具标准名」映射表!$B:$I,3,0)</f>
        <v>剪映AI</v>
      </c>
      <c r="AE1744" s="1" t="str">
        <f>VLOOKUP($K1744,「工具标准名」映射表!$B:$I,4,0)</f>
        <v>功能应用层</v>
      </c>
      <c r="AF1744" s="1" t="str">
        <f>VLOOKUP($K1744,「工具标准名」映射表!$B:$I,5,0)</f>
        <v>功能应用层（AI智能体）</v>
      </c>
      <c r="AG1744" s="1" t="str">
        <f>VLOOKUP($K1744,「工具标准名」映射表!$B:$I,6,0)</f>
        <v>软件工具</v>
      </c>
      <c r="AH1744" s="1" t="str">
        <f>VLOOKUP($K1744,「工具标准名」映射表!$B:$I,7,0)</f>
        <v>AI智能体</v>
      </c>
      <c r="AI1744" s="1" t="str">
        <f>VLOOKUP($K1744,「工具标准名」映射表!$B:$I,8,0)</f>
        <v>是</v>
      </c>
      <c r="AJ1744" s="1" t="s">
        <v>45</v>
      </c>
      <c r="AK1744" s="1"/>
      <c r="AL1744" s="1"/>
      <c r="AM1744" s="1"/>
      <c r="AN1744" s="1"/>
      <c r="AO1744" s="1"/>
    </row>
    <row r="1745" spans="1:41" ht="16">
      <c r="A1745" s="1" t="s">
        <v>11501</v>
      </c>
      <c r="B1745" s="3">
        <v>46056.473530092597</v>
      </c>
      <c r="C1745" s="14">
        <v>878</v>
      </c>
      <c r="D1745" s="1" t="s">
        <v>11502</v>
      </c>
      <c r="E1745" s="1" t="s">
        <v>156</v>
      </c>
      <c r="F1745" s="1" t="s">
        <v>517</v>
      </c>
      <c r="G1745" s="1" t="s">
        <v>11503</v>
      </c>
      <c r="H1745" s="1" t="s">
        <v>11504</v>
      </c>
      <c r="I1745" s="1" t="s">
        <v>11505</v>
      </c>
      <c r="J1745" s="1" t="s">
        <v>11506</v>
      </c>
      <c r="K1745" s="1" t="s">
        <v>9238</v>
      </c>
      <c r="L1745" s="1" t="s">
        <v>9236</v>
      </c>
      <c r="M1745" s="1" t="b">
        <v>1</v>
      </c>
      <c r="N1745" s="1" t="s">
        <v>54</v>
      </c>
      <c r="O1745" s="1" t="s">
        <v>54</v>
      </c>
      <c r="P1745" s="1" t="s">
        <v>9237</v>
      </c>
      <c r="Q1745" s="1" t="s">
        <v>309</v>
      </c>
      <c r="R1745" s="1" t="s">
        <v>310</v>
      </c>
      <c r="S1745" s="1" t="s">
        <v>375</v>
      </c>
      <c r="T1745" s="1" t="s">
        <v>11508</v>
      </c>
      <c r="U1745" s="1" t="s">
        <v>11509</v>
      </c>
      <c r="V1745" s="1" t="s">
        <v>11510</v>
      </c>
      <c r="W1745" s="1" t="s">
        <v>11511</v>
      </c>
      <c r="X1745" s="1" t="s">
        <v>11512</v>
      </c>
      <c r="Y1745" s="1" t="s">
        <v>375</v>
      </c>
      <c r="Z1745" s="1" t="s">
        <v>9238</v>
      </c>
      <c r="AA1745" s="1" t="s">
        <v>23385</v>
      </c>
      <c r="AB1745" s="1" t="s">
        <v>156</v>
      </c>
      <c r="AD1745" s="1" t="str">
        <f>VLOOKUP($K1745,「工具标准名」映射表!$B:$I,3,0)</f>
        <v>钉钉</v>
      </c>
      <c r="AE1745" s="1" t="str">
        <f>VLOOKUP($K1745,「工具标准名」映射表!$B:$I,4,0)</f>
        <v>功能应用层</v>
      </c>
      <c r="AF1745" s="1" t="str">
        <f>VLOOKUP($K1745,「工具标准名」映射表!$B:$I,5,0)</f>
        <v>功能应用层（AI智能体）</v>
      </c>
      <c r="AG1745" s="1" t="str">
        <f>VLOOKUP($K1745,「工具标准名」映射表!$B:$I,6,0)</f>
        <v>软件工具</v>
      </c>
      <c r="AH1745" s="1" t="str">
        <f>VLOOKUP($K1745,「工具标准名」映射表!$B:$I,7,0)</f>
        <v>其他</v>
      </c>
      <c r="AI1745" s="1" t="str">
        <f>VLOOKUP($K1745,「工具标准名」映射表!$B:$I,8,0)</f>
        <v>否</v>
      </c>
      <c r="AJ1745" s="1" t="s">
        <v>156</v>
      </c>
      <c r="AK1745" s="1"/>
      <c r="AL1745" s="1"/>
      <c r="AM1745" s="1"/>
      <c r="AN1745" s="1"/>
      <c r="AO1745" s="1"/>
    </row>
    <row r="1746" spans="1:41" ht="16">
      <c r="A1746" s="1" t="s">
        <v>11501</v>
      </c>
      <c r="B1746" s="3">
        <v>46056.473530092597</v>
      </c>
      <c r="C1746" s="14">
        <v>878</v>
      </c>
      <c r="D1746" s="1" t="s">
        <v>11502</v>
      </c>
      <c r="E1746" s="1" t="s">
        <v>156</v>
      </c>
      <c r="F1746" s="1" t="s">
        <v>517</v>
      </c>
      <c r="G1746" s="1" t="s">
        <v>11503</v>
      </c>
      <c r="H1746" s="1" t="s">
        <v>11504</v>
      </c>
      <c r="I1746" s="1" t="s">
        <v>11505</v>
      </c>
      <c r="J1746" s="1" t="s">
        <v>11506</v>
      </c>
      <c r="K1746" s="1" t="s">
        <v>11513</v>
      </c>
      <c r="L1746" s="1" t="s">
        <v>9236</v>
      </c>
      <c r="M1746" s="1" t="b">
        <v>1</v>
      </c>
      <c r="N1746" s="1" t="s">
        <v>47</v>
      </c>
      <c r="O1746" s="1" t="s">
        <v>181</v>
      </c>
      <c r="P1746" s="1" t="s">
        <v>20751</v>
      </c>
      <c r="Q1746" s="1" t="s">
        <v>309</v>
      </c>
      <c r="R1746" s="1" t="s">
        <v>310</v>
      </c>
      <c r="S1746" s="1" t="s">
        <v>375</v>
      </c>
      <c r="T1746" s="1" t="s">
        <v>11508</v>
      </c>
      <c r="U1746" s="1" t="s">
        <v>11509</v>
      </c>
      <c r="V1746" s="1" t="s">
        <v>11510</v>
      </c>
      <c r="W1746" s="1" t="s">
        <v>11511</v>
      </c>
      <c r="X1746" s="1" t="s">
        <v>11512</v>
      </c>
      <c r="Y1746" s="1" t="s">
        <v>375</v>
      </c>
      <c r="Z1746" s="1" t="s">
        <v>11513</v>
      </c>
      <c r="AA1746" s="1">
        <v>0</v>
      </c>
      <c r="AB1746" s="1" t="s">
        <v>156</v>
      </c>
      <c r="AD1746" s="1" t="str">
        <f>VLOOKUP($K1746,「工具标准名」映射表!$B:$I,3,0)</f>
        <v>宜搭低代码平台</v>
      </c>
      <c r="AE1746" s="1" t="str">
        <f>VLOOKUP($K1746,「工具标准名」映射表!$B:$I,4,0)</f>
        <v>基础层</v>
      </c>
      <c r="AF1746" s="1" t="str">
        <f>VLOOKUP($K1746,「工具标准名」映射表!$B:$I,5,0)</f>
        <v>基础层（云计算）</v>
      </c>
      <c r="AG1746" s="1" t="str">
        <f>VLOOKUP($K1746,「工具标准名」映射表!$B:$I,6,0)</f>
        <v>软件工具</v>
      </c>
      <c r="AH1746" s="1" t="str">
        <f>VLOOKUP($K1746,「工具标准名」映射表!$B:$I,7,0)</f>
        <v>AI智能体</v>
      </c>
      <c r="AI1746" s="1" t="str">
        <f>VLOOKUP($K1746,「工具标准名」映射表!$B:$I,8,0)</f>
        <v>否</v>
      </c>
      <c r="AJ1746" s="1" t="s">
        <v>156</v>
      </c>
      <c r="AK1746" s="1"/>
      <c r="AL1746" s="1"/>
      <c r="AM1746" s="1"/>
      <c r="AN1746" s="1"/>
      <c r="AO1746" s="1"/>
    </row>
    <row r="1747" spans="1:41" ht="16">
      <c r="A1747" s="1" t="s">
        <v>11515</v>
      </c>
      <c r="B1747" s="3">
        <v>46056.4735069444</v>
      </c>
      <c r="C1747" s="14">
        <v>879</v>
      </c>
      <c r="D1747" s="1" t="s">
        <v>11516</v>
      </c>
      <c r="E1747" s="1" t="s">
        <v>10819</v>
      </c>
      <c r="F1747" s="1" t="s">
        <v>100</v>
      </c>
      <c r="G1747" s="1" t="s">
        <v>11517</v>
      </c>
      <c r="H1747" s="1" t="s">
        <v>11518</v>
      </c>
      <c r="I1747" s="1" t="s">
        <v>11519</v>
      </c>
      <c r="J1747" s="1" t="s">
        <v>11520</v>
      </c>
      <c r="K1747" s="1" t="s">
        <v>5350</v>
      </c>
      <c r="L1747" s="1" t="s">
        <v>33</v>
      </c>
      <c r="M1747" s="1" t="b">
        <v>0</v>
      </c>
      <c r="N1747" s="1" t="s">
        <v>47</v>
      </c>
      <c r="O1747" s="1" t="s">
        <v>48</v>
      </c>
      <c r="P1747" s="1" t="s">
        <v>20626</v>
      </c>
      <c r="Q1747" s="1" t="s">
        <v>37</v>
      </c>
      <c r="R1747" s="1" t="s">
        <v>38</v>
      </c>
      <c r="S1747" s="1" t="s">
        <v>39</v>
      </c>
      <c r="T1747" s="1" t="s">
        <v>11522</v>
      </c>
      <c r="U1747" s="1" t="s">
        <v>11523</v>
      </c>
      <c r="V1747" s="1" t="s">
        <v>11524</v>
      </c>
      <c r="W1747" s="1" t="s">
        <v>11525</v>
      </c>
      <c r="X1747" s="1" t="s">
        <v>11526</v>
      </c>
      <c r="Y1747" s="1" t="s">
        <v>2019</v>
      </c>
      <c r="Z1747" s="1" t="s">
        <v>12157</v>
      </c>
      <c r="AA1747" s="1">
        <v>0</v>
      </c>
      <c r="AB1747" s="1" t="s">
        <v>217</v>
      </c>
      <c r="AD1747" s="1" t="e">
        <f>VLOOKUP($K1747,「工具标准名」映射表!$B:$I,3,0)</f>
        <v>#N/A</v>
      </c>
      <c r="AE1747" s="1" t="e">
        <f>VLOOKUP($K1747,「工具标准名」映射表!$B:$I,4,0)</f>
        <v>#N/A</v>
      </c>
      <c r="AF1747" s="1" t="e">
        <f>VLOOKUP($K1747,「工具标准名」映射表!$B:$I,5,0)</f>
        <v>#N/A</v>
      </c>
      <c r="AG1747" s="1" t="e">
        <f>VLOOKUP($K1747,「工具标准名」映射表!$B:$I,6,0)</f>
        <v>#N/A</v>
      </c>
      <c r="AH1747" s="1" t="e">
        <f>VLOOKUP($K1747,「工具标准名」映射表!$B:$I,7,0)</f>
        <v>#N/A</v>
      </c>
      <c r="AI1747" s="1" t="e">
        <f>VLOOKUP($K1747,「工具标准名」映射表!$B:$I,8,0)</f>
        <v>#N/A</v>
      </c>
      <c r="AJ1747" s="1" t="s">
        <v>217</v>
      </c>
      <c r="AK1747" s="1"/>
      <c r="AL1747" s="1"/>
      <c r="AM1747" s="1"/>
      <c r="AN1747" s="1"/>
      <c r="AO1747" s="1"/>
    </row>
    <row r="1748" spans="1:41" ht="16">
      <c r="A1748" s="1" t="s">
        <v>11527</v>
      </c>
      <c r="B1748" s="3">
        <v>46056.473541666703</v>
      </c>
      <c r="C1748" s="14">
        <v>880</v>
      </c>
      <c r="D1748" s="1" t="s">
        <v>11528</v>
      </c>
      <c r="E1748" s="1" t="s">
        <v>11529</v>
      </c>
      <c r="F1748" s="1" t="s">
        <v>27</v>
      </c>
      <c r="G1748" s="1" t="s">
        <v>11530</v>
      </c>
      <c r="H1748" s="1" t="s">
        <v>11531</v>
      </c>
      <c r="I1748" s="1" t="s">
        <v>11532</v>
      </c>
      <c r="J1748" s="1" t="s">
        <v>11533</v>
      </c>
      <c r="K1748" s="1" t="s">
        <v>2675</v>
      </c>
      <c r="L1748" s="1" t="s">
        <v>33</v>
      </c>
      <c r="M1748" s="1" t="b">
        <v>0</v>
      </c>
      <c r="N1748" s="1" t="s">
        <v>47</v>
      </c>
      <c r="O1748" s="1" t="s">
        <v>54</v>
      </c>
      <c r="P1748" s="1" t="s">
        <v>2669</v>
      </c>
      <c r="Q1748" s="1" t="s">
        <v>37</v>
      </c>
      <c r="R1748" s="1" t="s">
        <v>38</v>
      </c>
      <c r="S1748" s="1" t="s">
        <v>39</v>
      </c>
      <c r="T1748" s="1" t="s">
        <v>11535</v>
      </c>
      <c r="U1748" s="1" t="s">
        <v>11536</v>
      </c>
      <c r="V1748" s="1" t="s">
        <v>11537</v>
      </c>
      <c r="W1748" s="1" t="s">
        <v>959</v>
      </c>
      <c r="X1748" s="1" t="s">
        <v>11538</v>
      </c>
      <c r="Y1748" s="1" t="s">
        <v>43</v>
      </c>
      <c r="Z1748" s="1" t="s">
        <v>2675</v>
      </c>
      <c r="AA1748" s="1">
        <v>0</v>
      </c>
      <c r="AB1748" s="1" t="s">
        <v>138</v>
      </c>
      <c r="AD1748" s="1" t="str">
        <f>VLOOKUP($K1748,「工具标准名」映射表!$B:$I,3,0)</f>
        <v>AI智能互动系统</v>
      </c>
      <c r="AE1748" s="1" t="str">
        <f>VLOOKUP($K1748,「工具标准名」映射表!$B:$I,4,0)</f>
        <v>功能应用层</v>
      </c>
      <c r="AF1748" s="1" t="str">
        <f>VLOOKUP($K1748,「工具标准名」映射表!$B:$I,5,0)</f>
        <v>功能应用（教学辅助工具）</v>
      </c>
      <c r="AG1748" s="1" t="str">
        <f>VLOOKUP($K1748,「工具标准名」映射表!$B:$I,6,0)</f>
        <v>软件工具</v>
      </c>
      <c r="AH1748" s="1" t="str">
        <f>VLOOKUP($K1748,「工具标准名」映射表!$B:$I,7,0)</f>
        <v>AI智能体</v>
      </c>
      <c r="AI1748" s="1" t="str">
        <f>VLOOKUP($K1748,「工具标准名」映射表!$B:$I,8,0)</f>
        <v>否</v>
      </c>
      <c r="AJ1748" s="1" t="s">
        <v>138</v>
      </c>
      <c r="AK1748" s="1"/>
      <c r="AL1748" s="1"/>
      <c r="AM1748" s="1"/>
      <c r="AN1748" s="1"/>
      <c r="AO1748" s="1"/>
    </row>
    <row r="1749" spans="1:41" ht="16">
      <c r="A1749" s="1" t="s">
        <v>11527</v>
      </c>
      <c r="B1749" s="3">
        <v>46056.473541666703</v>
      </c>
      <c r="C1749" s="14">
        <v>880</v>
      </c>
      <c r="D1749" s="1" t="s">
        <v>11528</v>
      </c>
      <c r="E1749" s="1" t="s">
        <v>11529</v>
      </c>
      <c r="F1749" s="1" t="s">
        <v>27</v>
      </c>
      <c r="G1749" s="1" t="s">
        <v>11530</v>
      </c>
      <c r="H1749" s="1" t="s">
        <v>11531</v>
      </c>
      <c r="I1749" s="1" t="s">
        <v>11532</v>
      </c>
      <c r="J1749" s="1" t="s">
        <v>11533</v>
      </c>
      <c r="K1749" s="1" t="s">
        <v>11539</v>
      </c>
      <c r="L1749" s="1" t="s">
        <v>33</v>
      </c>
      <c r="M1749" s="1" t="b">
        <v>0</v>
      </c>
      <c r="N1749" s="1" t="s">
        <v>47</v>
      </c>
      <c r="O1749" s="1" t="s">
        <v>54</v>
      </c>
      <c r="P1749" s="1" t="s">
        <v>16787</v>
      </c>
      <c r="Q1749" s="1" t="s">
        <v>37</v>
      </c>
      <c r="R1749" s="1" t="s">
        <v>38</v>
      </c>
      <c r="S1749" s="1" t="s">
        <v>39</v>
      </c>
      <c r="T1749" s="1" t="s">
        <v>11535</v>
      </c>
      <c r="U1749" s="1" t="s">
        <v>11536</v>
      </c>
      <c r="V1749" s="1" t="s">
        <v>11537</v>
      </c>
      <c r="W1749" s="1" t="s">
        <v>959</v>
      </c>
      <c r="X1749" s="1" t="s">
        <v>11538</v>
      </c>
      <c r="Y1749" s="1" t="s">
        <v>43</v>
      </c>
      <c r="Z1749" s="1" t="s">
        <v>11539</v>
      </c>
      <c r="AA1749" s="1">
        <v>0</v>
      </c>
      <c r="AB1749" s="1" t="s">
        <v>138</v>
      </c>
      <c r="AD1749" s="1" t="str">
        <f>VLOOKUP($K1749,「工具标准名」映射表!$B:$I,3,0)</f>
        <v>豆包</v>
      </c>
      <c r="AE1749" s="1" t="str">
        <f>VLOOKUP($K1749,「工具标准名」映射表!$B:$I,4,0)</f>
        <v>功能应用层</v>
      </c>
      <c r="AF1749" s="1" t="str">
        <f>VLOOKUP($K1749,「工具标准名」映射表!$B:$I,5,0)</f>
        <v>功能应用（Web 教学平台（SaaS））</v>
      </c>
      <c r="AG1749" s="1" t="str">
        <f>VLOOKUP($K1749,「工具标准名」映射表!$B:$I,6,0)</f>
        <v>软件工具</v>
      </c>
      <c r="AH1749" s="1" t="str">
        <f>VLOOKUP($K1749,「工具标准名」映射表!$B:$I,7,0)</f>
        <v>大语言模型</v>
      </c>
      <c r="AI1749" s="1" t="str">
        <f>VLOOKUP($K1749,「工具标准名」映射表!$B:$I,8,0)</f>
        <v>是</v>
      </c>
      <c r="AJ1749" s="1" t="s">
        <v>138</v>
      </c>
      <c r="AK1749" s="1"/>
      <c r="AL1749" s="1"/>
      <c r="AM1749" s="1"/>
      <c r="AN1749" s="1"/>
      <c r="AO1749" s="1"/>
    </row>
    <row r="1750" spans="1:41" ht="16">
      <c r="A1750" s="1" t="s">
        <v>11542</v>
      </c>
      <c r="B1750" s="3">
        <v>46056.473541666703</v>
      </c>
      <c r="C1750" s="14">
        <v>881</v>
      </c>
      <c r="D1750" s="1" t="s">
        <v>11543</v>
      </c>
      <c r="E1750" s="1" t="s">
        <v>11544</v>
      </c>
      <c r="F1750" s="1" t="s">
        <v>27</v>
      </c>
      <c r="G1750" s="1" t="s">
        <v>11545</v>
      </c>
      <c r="H1750" s="1" t="s">
        <v>11546</v>
      </c>
      <c r="I1750" s="1" t="s">
        <v>3474</v>
      </c>
      <c r="J1750" s="1" t="s">
        <v>11547</v>
      </c>
      <c r="K1750" s="1" t="s">
        <v>9375</v>
      </c>
      <c r="L1750" s="1" t="s">
        <v>33</v>
      </c>
      <c r="M1750" s="1" t="b">
        <v>1</v>
      </c>
      <c r="N1750" s="1" t="s">
        <v>47</v>
      </c>
      <c r="O1750" s="1" t="s">
        <v>54</v>
      </c>
      <c r="P1750" s="1" t="s">
        <v>9374</v>
      </c>
      <c r="Q1750" s="1" t="s">
        <v>37</v>
      </c>
      <c r="R1750" s="1" t="s">
        <v>38</v>
      </c>
      <c r="S1750" s="1" t="s">
        <v>39</v>
      </c>
      <c r="T1750" s="1" t="s">
        <v>11549</v>
      </c>
      <c r="U1750" s="1" t="s">
        <v>11550</v>
      </c>
      <c r="V1750" s="1" t="s">
        <v>11551</v>
      </c>
      <c r="W1750" s="1" t="s">
        <v>11552</v>
      </c>
      <c r="X1750" s="1" t="s">
        <v>11553</v>
      </c>
      <c r="Y1750" s="1" t="s">
        <v>94</v>
      </c>
      <c r="Z1750" s="1" t="s">
        <v>9375</v>
      </c>
      <c r="AA1750" s="1">
        <v>0</v>
      </c>
      <c r="AB1750" s="1" t="s">
        <v>1004</v>
      </c>
      <c r="AD1750" s="1" t="str">
        <f>VLOOKUP($K1750,「工具标准名」映射表!$B:$I,3,0)</f>
        <v>动态家庭成员AI助教</v>
      </c>
      <c r="AE1750" s="1" t="str">
        <f>VLOOKUP($K1750,「工具标准名」映射表!$B:$I,4,0)</f>
        <v>功能应用层</v>
      </c>
      <c r="AF1750" s="1" t="str">
        <f>VLOOKUP($K1750,「工具标准名」映射表!$B:$I,5,0)</f>
        <v>功能应用（教学辅助工具）</v>
      </c>
      <c r="AG1750" s="1" t="str">
        <f>VLOOKUP($K1750,「工具标准名」映射表!$B:$I,6,0)</f>
        <v>在线资源</v>
      </c>
      <c r="AH1750" s="1" t="str">
        <f>VLOOKUP($K1750,「工具标准名」映射表!$B:$I,7,0)</f>
        <v>AI智能体</v>
      </c>
      <c r="AI1750" s="1" t="str">
        <f>VLOOKUP($K1750,「工具标准名」映射表!$B:$I,8,0)</f>
        <v>否</v>
      </c>
      <c r="AJ1750" s="1" t="s">
        <v>1004</v>
      </c>
      <c r="AK1750" s="1"/>
      <c r="AL1750" s="1"/>
      <c r="AM1750" s="1"/>
      <c r="AN1750" s="1"/>
      <c r="AO1750" s="1"/>
    </row>
    <row r="1751" spans="1:41" ht="16">
      <c r="A1751" s="1" t="s">
        <v>11554</v>
      </c>
      <c r="B1751" s="3">
        <v>46056.473576388897</v>
      </c>
      <c r="C1751" s="14">
        <v>884</v>
      </c>
      <c r="D1751" s="1" t="s">
        <v>11555</v>
      </c>
      <c r="E1751" s="1" t="s">
        <v>4881</v>
      </c>
      <c r="F1751" s="1" t="s">
        <v>100</v>
      </c>
      <c r="G1751" s="1" t="s">
        <v>11556</v>
      </c>
      <c r="H1751" s="1" t="s">
        <v>11557</v>
      </c>
      <c r="I1751" s="1" t="s">
        <v>11558</v>
      </c>
      <c r="J1751" s="1" t="s">
        <v>11559</v>
      </c>
      <c r="K1751" s="1" t="s">
        <v>4886</v>
      </c>
      <c r="L1751" s="1" t="s">
        <v>33</v>
      </c>
      <c r="M1751" s="1" t="b">
        <v>0</v>
      </c>
      <c r="N1751" s="1" t="s">
        <v>47</v>
      </c>
      <c r="O1751" s="1" t="s">
        <v>54</v>
      </c>
      <c r="P1751" s="1" t="s">
        <v>22483</v>
      </c>
      <c r="Q1751" s="1" t="s">
        <v>37</v>
      </c>
      <c r="R1751" s="1" t="s">
        <v>38</v>
      </c>
      <c r="S1751" s="1" t="s">
        <v>39</v>
      </c>
      <c r="T1751" s="1" t="s">
        <v>11561</v>
      </c>
      <c r="U1751" s="1" t="s">
        <v>11562</v>
      </c>
      <c r="V1751" s="1" t="s">
        <v>11563</v>
      </c>
      <c r="W1751" s="1" t="s">
        <v>2527</v>
      </c>
      <c r="X1751" s="1" t="s">
        <v>11564</v>
      </c>
      <c r="Y1751" s="1" t="s">
        <v>94</v>
      </c>
      <c r="Z1751" s="1" t="s">
        <v>4886</v>
      </c>
      <c r="AA1751" s="1">
        <v>0</v>
      </c>
      <c r="AB1751" s="1" t="s">
        <v>385</v>
      </c>
      <c r="AD1751" s="1" t="str">
        <f>VLOOKUP($K1751,「工具标准名」映射表!$B:$I,3,0)</f>
        <v>智能写作辅助系统</v>
      </c>
      <c r="AE1751" s="1" t="str">
        <f>VLOOKUP($K1751,「工具标准名」映射表!$B:$I,4,0)</f>
        <v>功能应用层</v>
      </c>
      <c r="AF1751" s="1" t="str">
        <f>VLOOKUP($K1751,「工具标准名」映射表!$B:$I,5,0)</f>
        <v>功能应用（校级 / 区域级系统）</v>
      </c>
      <c r="AG1751" s="1" t="str">
        <f>VLOOKUP($K1751,「工具标准名」映射表!$B:$I,6,0)</f>
        <v>软件工具</v>
      </c>
      <c r="AH1751" s="1" t="str">
        <f>VLOOKUP($K1751,「工具标准名」映射表!$B:$I,7,0)</f>
        <v>AI智能体</v>
      </c>
      <c r="AI1751" s="1" t="str">
        <f>VLOOKUP($K1751,「工具标准名」映射表!$B:$I,8,0)</f>
        <v>否</v>
      </c>
      <c r="AJ1751" s="1" t="s">
        <v>385</v>
      </c>
      <c r="AK1751" s="1"/>
      <c r="AL1751" s="1"/>
      <c r="AM1751" s="1"/>
      <c r="AN1751" s="1"/>
      <c r="AO1751" s="1"/>
    </row>
    <row r="1752" spans="1:41" ht="16">
      <c r="A1752" s="1" t="s">
        <v>11554</v>
      </c>
      <c r="B1752" s="3">
        <v>46056.473576388897</v>
      </c>
      <c r="C1752" s="14">
        <v>884</v>
      </c>
      <c r="D1752" s="1" t="s">
        <v>11555</v>
      </c>
      <c r="E1752" s="1" t="s">
        <v>4881</v>
      </c>
      <c r="F1752" s="1" t="s">
        <v>100</v>
      </c>
      <c r="G1752" s="1" t="s">
        <v>11556</v>
      </c>
      <c r="H1752" s="1" t="s">
        <v>11557</v>
      </c>
      <c r="I1752" s="1" t="s">
        <v>11558</v>
      </c>
      <c r="J1752" s="1" t="s">
        <v>11559</v>
      </c>
      <c r="K1752" s="1" t="s">
        <v>3601</v>
      </c>
      <c r="L1752" s="1" t="s">
        <v>33</v>
      </c>
      <c r="M1752" s="1" t="b">
        <v>0</v>
      </c>
      <c r="N1752" s="1" t="s">
        <v>47</v>
      </c>
      <c r="O1752" s="1" t="s">
        <v>54</v>
      </c>
      <c r="P1752" s="1" t="s">
        <v>3603</v>
      </c>
      <c r="Q1752" s="1" t="s">
        <v>37</v>
      </c>
      <c r="R1752" s="1" t="s">
        <v>38</v>
      </c>
      <c r="S1752" s="1" t="s">
        <v>39</v>
      </c>
      <c r="T1752" s="1" t="s">
        <v>11561</v>
      </c>
      <c r="U1752" s="1" t="s">
        <v>11562</v>
      </c>
      <c r="V1752" s="1" t="s">
        <v>11563</v>
      </c>
      <c r="W1752" s="1" t="s">
        <v>2527</v>
      </c>
      <c r="X1752" s="1" t="s">
        <v>11564</v>
      </c>
      <c r="Y1752" s="1" t="s">
        <v>94</v>
      </c>
      <c r="Z1752" s="1" t="s">
        <v>3601</v>
      </c>
      <c r="AA1752" s="1">
        <v>0</v>
      </c>
      <c r="AB1752" s="1" t="s">
        <v>385</v>
      </c>
      <c r="AD1752" s="1" t="str">
        <f>VLOOKUP($K1752,「工具标准名」映射表!$B:$I,3,0)</f>
        <v>AI评阅工具</v>
      </c>
      <c r="AE1752" s="1" t="str">
        <f>VLOOKUP($K1752,「工具标准名」映射表!$B:$I,4,0)</f>
        <v>功能应用层</v>
      </c>
      <c r="AF1752" s="1" t="str">
        <f>VLOOKUP($K1752,「工具标准名」映射表!$B:$I,5,0)</f>
        <v>功能应用（教学辅助工具）</v>
      </c>
      <c r="AG1752" s="1" t="str">
        <f>VLOOKUP($K1752,「工具标准名」映射表!$B:$I,6,0)</f>
        <v>软件工具</v>
      </c>
      <c r="AH1752" s="1" t="str">
        <f>VLOOKUP($K1752,「工具标准名」映射表!$B:$I,7,0)</f>
        <v>AI智能体</v>
      </c>
      <c r="AI1752" s="1" t="str">
        <f>VLOOKUP($K1752,「工具标准名」映射表!$B:$I,8,0)</f>
        <v>否</v>
      </c>
      <c r="AJ1752" s="1" t="s">
        <v>385</v>
      </c>
      <c r="AK1752" s="1"/>
      <c r="AL1752" s="1"/>
      <c r="AM1752" s="1"/>
      <c r="AN1752" s="1"/>
      <c r="AO1752" s="1"/>
    </row>
    <row r="1753" spans="1:41" ht="16">
      <c r="A1753" s="1" t="s">
        <v>11566</v>
      </c>
      <c r="B1753" s="3">
        <v>46056.473599536999</v>
      </c>
      <c r="C1753" s="14">
        <v>885</v>
      </c>
      <c r="D1753" s="1" t="s">
        <v>11567</v>
      </c>
      <c r="E1753" s="1" t="s">
        <v>388</v>
      </c>
      <c r="F1753" s="1" t="s">
        <v>100</v>
      </c>
      <c r="G1753" s="1" t="s">
        <v>28</v>
      </c>
      <c r="H1753" s="1" t="s">
        <v>11568</v>
      </c>
      <c r="I1753" s="1" t="s">
        <v>11569</v>
      </c>
      <c r="J1753" s="1" t="s">
        <v>11570</v>
      </c>
      <c r="K1753" s="1" t="s">
        <v>3043</v>
      </c>
      <c r="L1753" s="1" t="s">
        <v>33</v>
      </c>
      <c r="M1753" s="1" t="b">
        <v>0</v>
      </c>
      <c r="N1753" s="1" t="s">
        <v>47</v>
      </c>
      <c r="O1753" s="1" t="s">
        <v>48</v>
      </c>
      <c r="P1753" s="1" t="s">
        <v>3042</v>
      </c>
      <c r="Q1753" s="1" t="s">
        <v>37</v>
      </c>
      <c r="R1753" s="1" t="s">
        <v>38</v>
      </c>
      <c r="S1753" s="1" t="s">
        <v>39</v>
      </c>
      <c r="T1753" s="1" t="s">
        <v>11572</v>
      </c>
      <c r="U1753" s="1" t="s">
        <v>30</v>
      </c>
      <c r="V1753" s="1" t="s">
        <v>41</v>
      </c>
      <c r="W1753" s="1" t="s">
        <v>1927</v>
      </c>
      <c r="X1753" s="1" t="s">
        <v>11573</v>
      </c>
      <c r="Y1753" s="1" t="s">
        <v>113</v>
      </c>
      <c r="Z1753" s="1" t="s">
        <v>3043</v>
      </c>
      <c r="AA1753" s="1">
        <v>0</v>
      </c>
      <c r="AB1753" s="1" t="s">
        <v>52</v>
      </c>
      <c r="AD1753" s="1" t="str">
        <f>VLOOKUP($K1753,「工具标准名」映射表!$B:$I,3,0)</f>
        <v>AI生成内容平台</v>
      </c>
      <c r="AE1753" s="1" t="str">
        <f>VLOOKUP($K1753,「工具标准名」映射表!$B:$I,4,0)</f>
        <v>功能应用层</v>
      </c>
      <c r="AF1753" s="1" t="str">
        <f>VLOOKUP($K1753,「工具标准名」映射表!$B:$I,5,0)</f>
        <v>功能应用（教学辅助工具）</v>
      </c>
      <c r="AG1753" s="1" t="str">
        <f>VLOOKUP($K1753,「工具标准名」映射表!$B:$I,6,0)</f>
        <v>软件工具</v>
      </c>
      <c r="AH1753" s="1" t="str">
        <f>VLOOKUP($K1753,「工具标准名」映射表!$B:$I,7,0)</f>
        <v>AI智能体</v>
      </c>
      <c r="AI1753" s="1" t="str">
        <f>VLOOKUP($K1753,「工具标准名」映射表!$B:$I,8,0)</f>
        <v>是</v>
      </c>
      <c r="AJ1753" s="1" t="s">
        <v>52</v>
      </c>
      <c r="AK1753" s="1"/>
      <c r="AL1753" s="1"/>
      <c r="AM1753" s="1"/>
      <c r="AN1753" s="1"/>
      <c r="AO1753" s="1"/>
    </row>
    <row r="1754" spans="1:41" ht="16">
      <c r="A1754" s="1" t="s">
        <v>11566</v>
      </c>
      <c r="B1754" s="3">
        <v>46056.473599536999</v>
      </c>
      <c r="C1754" s="14">
        <v>885</v>
      </c>
      <c r="D1754" s="1" t="s">
        <v>11567</v>
      </c>
      <c r="E1754" s="1" t="s">
        <v>388</v>
      </c>
      <c r="F1754" s="1" t="s">
        <v>100</v>
      </c>
      <c r="G1754" s="1" t="s">
        <v>28</v>
      </c>
      <c r="H1754" s="1" t="s">
        <v>11568</v>
      </c>
      <c r="I1754" s="1" t="s">
        <v>11569</v>
      </c>
      <c r="J1754" s="1" t="s">
        <v>11570</v>
      </c>
      <c r="K1754" s="1" t="s">
        <v>4359</v>
      </c>
      <c r="L1754" s="1" t="s">
        <v>33</v>
      </c>
      <c r="M1754" s="1" t="b">
        <v>0</v>
      </c>
      <c r="N1754" s="1" t="s">
        <v>47</v>
      </c>
      <c r="O1754" s="1" t="s">
        <v>48</v>
      </c>
      <c r="P1754" s="1" t="s">
        <v>4358</v>
      </c>
      <c r="Q1754" s="1" t="s">
        <v>37</v>
      </c>
      <c r="R1754" s="1" t="s">
        <v>38</v>
      </c>
      <c r="S1754" s="1" t="s">
        <v>39</v>
      </c>
      <c r="T1754" s="1" t="s">
        <v>11572</v>
      </c>
      <c r="U1754" s="1" t="s">
        <v>30</v>
      </c>
      <c r="V1754" s="1" t="s">
        <v>41</v>
      </c>
      <c r="W1754" s="1" t="s">
        <v>1927</v>
      </c>
      <c r="X1754" s="1" t="s">
        <v>11573</v>
      </c>
      <c r="Y1754" s="1" t="s">
        <v>113</v>
      </c>
      <c r="Z1754" s="1" t="s">
        <v>4359</v>
      </c>
      <c r="AA1754" s="1">
        <v>0</v>
      </c>
      <c r="AB1754" s="1" t="s">
        <v>52</v>
      </c>
      <c r="AD1754" s="1" t="str">
        <f>VLOOKUP($K1754,「工具标准名」映射表!$B:$I,3,0)</f>
        <v>AR增强现实学习工具</v>
      </c>
      <c r="AE1754" s="1" t="str">
        <f>VLOOKUP($K1754,「工具标准名」映射表!$B:$I,4,0)</f>
        <v>功能应用层</v>
      </c>
      <c r="AF1754" s="1" t="str">
        <f>VLOOKUP($K1754,「工具标准名」映射表!$B:$I,5,0)</f>
        <v>功能应用（教学辅助工具）</v>
      </c>
      <c r="AG1754" s="1" t="str">
        <f>VLOOKUP($K1754,「工具标准名」映射表!$B:$I,6,0)</f>
        <v>软件工具</v>
      </c>
      <c r="AH1754" s="1" t="str">
        <f>VLOOKUP($K1754,「工具标准名」映射表!$B:$I,7,0)</f>
        <v>AI智能体</v>
      </c>
      <c r="AI1754" s="1" t="str">
        <f>VLOOKUP($K1754,「工具标准名」映射表!$B:$I,8,0)</f>
        <v>否</v>
      </c>
      <c r="AJ1754" s="1" t="s">
        <v>52</v>
      </c>
      <c r="AK1754" s="1"/>
      <c r="AL1754" s="1"/>
      <c r="AM1754" s="1"/>
      <c r="AN1754" s="1"/>
      <c r="AO1754" s="1"/>
    </row>
    <row r="1755" spans="1:41" ht="16">
      <c r="A1755" s="1" t="s">
        <v>11575</v>
      </c>
      <c r="B1755" s="3">
        <v>46056.473726851902</v>
      </c>
      <c r="C1755" s="14">
        <v>886</v>
      </c>
      <c r="D1755" s="1" t="s">
        <v>11576</v>
      </c>
      <c r="E1755" s="1" t="s">
        <v>6895</v>
      </c>
      <c r="F1755" s="1" t="s">
        <v>27</v>
      </c>
      <c r="G1755" s="1" t="s">
        <v>11577</v>
      </c>
      <c r="H1755" s="1" t="s">
        <v>11578</v>
      </c>
      <c r="I1755" s="1" t="s">
        <v>11579</v>
      </c>
      <c r="J1755" s="1" t="s">
        <v>11580</v>
      </c>
      <c r="K1755" s="1" t="s">
        <v>2439</v>
      </c>
      <c r="L1755" s="1" t="s">
        <v>33</v>
      </c>
      <c r="M1755" s="1" t="b">
        <v>0</v>
      </c>
      <c r="N1755" s="1" t="s">
        <v>47</v>
      </c>
      <c r="O1755" s="1" t="s">
        <v>54</v>
      </c>
      <c r="P1755" s="1" t="s">
        <v>8638</v>
      </c>
      <c r="Q1755" s="1" t="s">
        <v>87</v>
      </c>
      <c r="R1755" s="1" t="s">
        <v>234</v>
      </c>
      <c r="S1755" s="1" t="s">
        <v>39</v>
      </c>
      <c r="T1755" s="1" t="s">
        <v>11582</v>
      </c>
      <c r="U1755" s="1" t="s">
        <v>11583</v>
      </c>
      <c r="V1755" s="1" t="s">
        <v>11584</v>
      </c>
      <c r="W1755" s="1" t="s">
        <v>11585</v>
      </c>
      <c r="X1755" s="1" t="s">
        <v>11586</v>
      </c>
      <c r="Y1755" s="1" t="s">
        <v>156</v>
      </c>
      <c r="Z1755" s="1" t="s">
        <v>2439</v>
      </c>
      <c r="AA1755" s="1">
        <v>0</v>
      </c>
      <c r="AB1755" s="1" t="s">
        <v>280</v>
      </c>
      <c r="AD1755" s="1" t="str">
        <f>VLOOKUP($K1755,「工具标准名」映射表!$B:$I,3,0)</f>
        <v>班级优化大师软件</v>
      </c>
      <c r="AE1755" s="1" t="str">
        <f>VLOOKUP($K1755,「工具标准名」映射表!$B:$I,4,0)</f>
        <v>功能应用层</v>
      </c>
      <c r="AF1755" s="1" t="str">
        <f>VLOOKUP($K1755,「工具标准名」映射表!$B:$I,5,0)</f>
        <v>功能应用（Web 教学平台（SaaS））</v>
      </c>
      <c r="AG1755" s="1" t="str">
        <f>VLOOKUP($K1755,「工具标准名」映射表!$B:$I,6,0)</f>
        <v>软件工具</v>
      </c>
      <c r="AH1755" s="1" t="str">
        <f>VLOOKUP($K1755,「工具标准名」映射表!$B:$I,7,0)</f>
        <v>其他</v>
      </c>
      <c r="AI1755" s="1" t="str">
        <f>VLOOKUP($K1755,「工具标准名」映射表!$B:$I,8,0)</f>
        <v>否</v>
      </c>
      <c r="AJ1755" s="1" t="s">
        <v>280</v>
      </c>
      <c r="AK1755" s="1"/>
      <c r="AL1755" s="1"/>
      <c r="AM1755" s="1"/>
      <c r="AN1755" s="1"/>
      <c r="AO1755" s="1"/>
    </row>
    <row r="1756" spans="1:41" ht="16">
      <c r="A1756" s="1" t="s">
        <v>11575</v>
      </c>
      <c r="B1756" s="3">
        <v>46056.473726851902</v>
      </c>
      <c r="C1756" s="14">
        <v>886</v>
      </c>
      <c r="D1756" s="1" t="s">
        <v>11576</v>
      </c>
      <c r="E1756" s="1" t="s">
        <v>6895</v>
      </c>
      <c r="F1756" s="1" t="s">
        <v>27</v>
      </c>
      <c r="G1756" s="1" t="s">
        <v>11577</v>
      </c>
      <c r="H1756" s="1" t="s">
        <v>11578</v>
      </c>
      <c r="I1756" s="1" t="s">
        <v>11579</v>
      </c>
      <c r="J1756" s="1" t="s">
        <v>11580</v>
      </c>
      <c r="K1756" s="1" t="s">
        <v>11587</v>
      </c>
      <c r="L1756" s="1" t="s">
        <v>33</v>
      </c>
      <c r="M1756" s="1" t="b">
        <v>0</v>
      </c>
      <c r="N1756" s="1" t="s">
        <v>3189</v>
      </c>
      <c r="O1756" s="1" t="s">
        <v>3189</v>
      </c>
      <c r="P1756" s="1" t="s">
        <v>19827</v>
      </c>
      <c r="Q1756" s="1" t="s">
        <v>87</v>
      </c>
      <c r="R1756" s="1" t="s">
        <v>234</v>
      </c>
      <c r="S1756" s="1" t="s">
        <v>39</v>
      </c>
      <c r="T1756" s="1" t="s">
        <v>11582</v>
      </c>
      <c r="U1756" s="1" t="s">
        <v>11583</v>
      </c>
      <c r="V1756" s="1" t="s">
        <v>11584</v>
      </c>
      <c r="W1756" s="1" t="s">
        <v>11585</v>
      </c>
      <c r="X1756" s="1" t="s">
        <v>11586</v>
      </c>
      <c r="Y1756" s="1" t="s">
        <v>156</v>
      </c>
      <c r="Z1756" s="1" t="s">
        <v>19819</v>
      </c>
      <c r="AA1756" s="1" t="s">
        <v>23380</v>
      </c>
      <c r="AB1756" s="1" t="s">
        <v>280</v>
      </c>
      <c r="AD1756" s="1" t="str">
        <f>VLOOKUP($K1756,「工具标准名」映射表!$B:$I,3,0)</f>
        <v xml:space="preserve">小猿AI </v>
      </c>
      <c r="AE1756" s="1" t="str">
        <f>VLOOKUP($K1756,「工具标准名」映射表!$B:$I,4,0)</f>
        <v>技术层</v>
      </c>
      <c r="AF1756" s="1" t="str">
        <f>VLOOKUP($K1756,「工具标准名」映射表!$B:$I,5,0)</f>
        <v>技术层（通用大模型）</v>
      </c>
      <c r="AG1756" s="1" t="str">
        <f>VLOOKUP($K1756,「工具标准名」映射表!$B:$I,6,0)</f>
        <v>软件工具</v>
      </c>
      <c r="AH1756" s="1" t="str">
        <f>VLOOKUP($K1756,「工具标准名」映射表!$B:$I,7,0)</f>
        <v>AI智能体</v>
      </c>
      <c r="AI1756" s="1" t="str">
        <f>VLOOKUP($K1756,「工具标准名」映射表!$B:$I,8,0)</f>
        <v>否</v>
      </c>
      <c r="AJ1756" s="1" t="s">
        <v>280</v>
      </c>
      <c r="AK1756" s="1"/>
      <c r="AL1756" s="1"/>
      <c r="AM1756" s="1"/>
      <c r="AN1756" s="1"/>
      <c r="AO1756" s="1"/>
    </row>
    <row r="1757" spans="1:41" ht="16">
      <c r="A1757" s="1" t="s">
        <v>11575</v>
      </c>
      <c r="B1757" s="3">
        <v>46056.473726851902</v>
      </c>
      <c r="C1757" s="14">
        <v>886</v>
      </c>
      <c r="D1757" s="1" t="s">
        <v>11576</v>
      </c>
      <c r="E1757" s="1" t="s">
        <v>6895</v>
      </c>
      <c r="F1757" s="1" t="s">
        <v>27</v>
      </c>
      <c r="G1757" s="1" t="s">
        <v>11577</v>
      </c>
      <c r="H1757" s="1" t="s">
        <v>11578</v>
      </c>
      <c r="I1757" s="1" t="s">
        <v>11579</v>
      </c>
      <c r="J1757" s="1" t="s">
        <v>11580</v>
      </c>
      <c r="K1757" s="1" t="s">
        <v>214</v>
      </c>
      <c r="L1757" s="1" t="s">
        <v>33</v>
      </c>
      <c r="M1757" s="1" t="b">
        <v>0</v>
      </c>
      <c r="N1757" s="1" t="s">
        <v>4288</v>
      </c>
      <c r="O1757" s="1" t="s">
        <v>54</v>
      </c>
      <c r="P1757" s="1" t="s">
        <v>18918</v>
      </c>
      <c r="Q1757" s="1" t="s">
        <v>87</v>
      </c>
      <c r="R1757" s="1" t="s">
        <v>234</v>
      </c>
      <c r="S1757" s="1" t="s">
        <v>39</v>
      </c>
      <c r="T1757" s="1" t="s">
        <v>11582</v>
      </c>
      <c r="U1757" s="1" t="s">
        <v>11583</v>
      </c>
      <c r="V1757" s="1" t="s">
        <v>11584</v>
      </c>
      <c r="W1757" s="1" t="s">
        <v>11585</v>
      </c>
      <c r="X1757" s="1" t="s">
        <v>11586</v>
      </c>
      <c r="Y1757" s="1" t="s">
        <v>156</v>
      </c>
      <c r="Z1757" s="1" t="s">
        <v>214</v>
      </c>
      <c r="AA1757" s="1" t="s">
        <v>23374</v>
      </c>
      <c r="AB1757" s="1" t="s">
        <v>280</v>
      </c>
      <c r="AD1757" s="1" t="str">
        <f>VLOOKUP($K1757,「工具标准名」映射表!$B:$I,3,0)</f>
        <v>希沃白板</v>
      </c>
      <c r="AE1757" s="1" t="str">
        <f>VLOOKUP($K1757,「工具标准名」映射表!$B:$I,4,0)</f>
        <v>功能应用层</v>
      </c>
      <c r="AF1757" s="1" t="str">
        <f>VLOOKUP($K1757,「工具标准名」映射表!$B:$I,5,0)</f>
        <v>功能应用（教学辅助工具）</v>
      </c>
      <c r="AG1757" s="1" t="str">
        <f>VLOOKUP($K1757,「工具标准名」映射表!$B:$I,6,0)</f>
        <v>软件工具</v>
      </c>
      <c r="AH1757" s="1" t="str">
        <f>VLOOKUP($K1757,「工具标准名」映射表!$B:$I,7,0)</f>
        <v>AI智能体</v>
      </c>
      <c r="AI1757" s="1" t="str">
        <f>VLOOKUP($K1757,「工具标准名」映射表!$B:$I,8,0)</f>
        <v>否</v>
      </c>
      <c r="AJ1757" s="1" t="s">
        <v>280</v>
      </c>
      <c r="AK1757" s="1"/>
      <c r="AL1757" s="1"/>
      <c r="AM1757" s="1"/>
      <c r="AN1757" s="1"/>
      <c r="AO1757" s="1"/>
    </row>
    <row r="1758" spans="1:41" ht="16">
      <c r="A1758" s="1" t="s">
        <v>11575</v>
      </c>
      <c r="B1758" s="3">
        <v>46056.473726851902</v>
      </c>
      <c r="C1758" s="14">
        <v>886</v>
      </c>
      <c r="D1758" s="1" t="s">
        <v>11576</v>
      </c>
      <c r="E1758" s="1" t="s">
        <v>6895</v>
      </c>
      <c r="F1758" s="1" t="s">
        <v>27</v>
      </c>
      <c r="G1758" s="1" t="s">
        <v>11577</v>
      </c>
      <c r="H1758" s="1" t="s">
        <v>11578</v>
      </c>
      <c r="I1758" s="1" t="s">
        <v>11579</v>
      </c>
      <c r="J1758" s="1" t="s">
        <v>11580</v>
      </c>
      <c r="K1758" s="1" t="s">
        <v>7972</v>
      </c>
      <c r="L1758" s="1" t="s">
        <v>33</v>
      </c>
      <c r="M1758" s="1" t="b">
        <v>0</v>
      </c>
      <c r="N1758" s="1" t="s">
        <v>47</v>
      </c>
      <c r="O1758" s="1" t="s">
        <v>48</v>
      </c>
      <c r="P1758" s="1" t="s">
        <v>7971</v>
      </c>
      <c r="Q1758" s="1" t="s">
        <v>87</v>
      </c>
      <c r="R1758" s="1" t="s">
        <v>234</v>
      </c>
      <c r="S1758" s="1" t="s">
        <v>39</v>
      </c>
      <c r="T1758" s="1" t="s">
        <v>11582</v>
      </c>
      <c r="U1758" s="1" t="s">
        <v>11583</v>
      </c>
      <c r="V1758" s="1" t="s">
        <v>11584</v>
      </c>
      <c r="W1758" s="1" t="s">
        <v>11585</v>
      </c>
      <c r="X1758" s="1" t="s">
        <v>11586</v>
      </c>
      <c r="Y1758" s="1" t="s">
        <v>156</v>
      </c>
      <c r="Z1758" s="1" t="s">
        <v>7972</v>
      </c>
      <c r="AA1758" s="1">
        <v>0</v>
      </c>
      <c r="AB1758" s="1" t="s">
        <v>280</v>
      </c>
      <c r="AD1758" s="1" t="str">
        <f>VLOOKUP($K1758,「工具标准名」映射表!$B:$I,3,0)</f>
        <v>Runway</v>
      </c>
      <c r="AE1758" s="1" t="str">
        <f>VLOOKUP($K1758,「工具标准名」映射表!$B:$I,4,0)</f>
        <v>功能应用层</v>
      </c>
      <c r="AF1758" s="1" t="str">
        <f>VLOOKUP($K1758,「工具标准名」映射表!$B:$I,5,0)</f>
        <v>功能应用（Web 教学平台（SaaS））</v>
      </c>
      <c r="AG1758" s="1" t="str">
        <f>VLOOKUP($K1758,「工具标准名」映射表!$B:$I,6,0)</f>
        <v>软件工具</v>
      </c>
      <c r="AH1758" s="1" t="str">
        <f>VLOOKUP($K1758,「工具标准名」映射表!$B:$I,7,0)</f>
        <v>其他</v>
      </c>
      <c r="AI1758" s="1" t="str">
        <f>VLOOKUP($K1758,「工具标准名」映射表!$B:$I,8,0)</f>
        <v>否</v>
      </c>
      <c r="AJ1758" s="1" t="s">
        <v>280</v>
      </c>
      <c r="AK1758" s="1"/>
      <c r="AL1758" s="1"/>
      <c r="AM1758" s="1"/>
      <c r="AN1758" s="1"/>
      <c r="AO1758" s="1"/>
    </row>
    <row r="1759" spans="1:41" ht="16">
      <c r="A1759" s="1" t="s">
        <v>11575</v>
      </c>
      <c r="B1759" s="3">
        <v>46056.473726851902</v>
      </c>
      <c r="C1759" s="14">
        <v>886</v>
      </c>
      <c r="D1759" s="1" t="s">
        <v>11576</v>
      </c>
      <c r="E1759" s="1" t="s">
        <v>6895</v>
      </c>
      <c r="F1759" s="1" t="s">
        <v>27</v>
      </c>
      <c r="G1759" s="1" t="s">
        <v>11577</v>
      </c>
      <c r="H1759" s="1" t="s">
        <v>11578</v>
      </c>
      <c r="I1759" s="1" t="s">
        <v>11579</v>
      </c>
      <c r="J1759" s="1" t="s">
        <v>11580</v>
      </c>
      <c r="K1759" s="1" t="s">
        <v>11590</v>
      </c>
      <c r="L1759" s="1" t="s">
        <v>33</v>
      </c>
      <c r="M1759" s="1" t="b">
        <v>0</v>
      </c>
      <c r="N1759" s="1" t="s">
        <v>3189</v>
      </c>
      <c r="O1759" s="1" t="s">
        <v>3189</v>
      </c>
      <c r="P1759" s="1" t="s">
        <v>17432</v>
      </c>
      <c r="Q1759" s="1" t="s">
        <v>87</v>
      </c>
      <c r="R1759" s="1" t="s">
        <v>234</v>
      </c>
      <c r="S1759" s="1" t="s">
        <v>39</v>
      </c>
      <c r="T1759" s="1" t="s">
        <v>11582</v>
      </c>
      <c r="U1759" s="1" t="s">
        <v>11583</v>
      </c>
      <c r="V1759" s="1" t="s">
        <v>11584</v>
      </c>
      <c r="W1759" s="1" t="s">
        <v>11585</v>
      </c>
      <c r="X1759" s="1" t="s">
        <v>11586</v>
      </c>
      <c r="Y1759" s="1" t="s">
        <v>156</v>
      </c>
      <c r="Z1759" s="1" t="s">
        <v>11590</v>
      </c>
      <c r="AA1759" s="1">
        <v>0</v>
      </c>
      <c r="AB1759" s="1" t="s">
        <v>280</v>
      </c>
      <c r="AD1759" s="1" t="str">
        <f>VLOOKUP($K1759,「工具标准名」映射表!$B:$I,3,0)</f>
        <v>腾讯英语君</v>
      </c>
      <c r="AE1759" s="1" t="str">
        <f>VLOOKUP($K1759,「工具标准名」映射表!$B:$I,4,0)</f>
        <v>功能应用层</v>
      </c>
      <c r="AF1759" s="1" t="str">
        <f>VLOOKUP($K1759,「工具标准名」映射表!$B:$I,5,0)</f>
        <v>功能应用（教学辅助工具）</v>
      </c>
      <c r="AG1759" s="1" t="str">
        <f>VLOOKUP($K1759,「工具标准名」映射表!$B:$I,6,0)</f>
        <v>软件工具</v>
      </c>
      <c r="AH1759" s="1" t="str">
        <f>VLOOKUP($K1759,「工具标准名」映射表!$B:$I,7,0)</f>
        <v>大语言模型</v>
      </c>
      <c r="AI1759" s="1" t="str">
        <f>VLOOKUP($K1759,「工具标准名」映射表!$B:$I,8,0)</f>
        <v>是</v>
      </c>
      <c r="AJ1759" s="1" t="s">
        <v>280</v>
      </c>
      <c r="AK1759" s="1"/>
      <c r="AL1759" s="1"/>
      <c r="AM1759" s="1"/>
      <c r="AN1759" s="1"/>
      <c r="AO1759" s="1"/>
    </row>
    <row r="1760" spans="1:41" ht="16">
      <c r="A1760" s="1" t="s">
        <v>11575</v>
      </c>
      <c r="B1760" s="3">
        <v>46056.473726851902</v>
      </c>
      <c r="C1760" s="14">
        <v>886</v>
      </c>
      <c r="D1760" s="1" t="s">
        <v>11576</v>
      </c>
      <c r="E1760" s="1" t="s">
        <v>6895</v>
      </c>
      <c r="F1760" s="1" t="s">
        <v>27</v>
      </c>
      <c r="G1760" s="1" t="s">
        <v>11577</v>
      </c>
      <c r="H1760" s="1" t="s">
        <v>11578</v>
      </c>
      <c r="I1760" s="1" t="s">
        <v>11579</v>
      </c>
      <c r="J1760" s="1" t="s">
        <v>11580</v>
      </c>
      <c r="K1760" s="1" t="s">
        <v>124</v>
      </c>
      <c r="L1760" s="1" t="s">
        <v>33</v>
      </c>
      <c r="M1760" s="1" t="b">
        <v>0</v>
      </c>
      <c r="N1760" s="1" t="s">
        <v>47</v>
      </c>
      <c r="O1760" s="1" t="s">
        <v>48</v>
      </c>
      <c r="P1760" s="1" t="s">
        <v>5665</v>
      </c>
      <c r="Q1760" s="1" t="s">
        <v>87</v>
      </c>
      <c r="R1760" s="1" t="s">
        <v>234</v>
      </c>
      <c r="S1760" s="1" t="s">
        <v>39</v>
      </c>
      <c r="T1760" s="1" t="s">
        <v>11582</v>
      </c>
      <c r="U1760" s="1" t="s">
        <v>11583</v>
      </c>
      <c r="V1760" s="1" t="s">
        <v>11584</v>
      </c>
      <c r="W1760" s="1" t="s">
        <v>11585</v>
      </c>
      <c r="X1760" s="1" t="s">
        <v>11586</v>
      </c>
      <c r="Y1760" s="1" t="s">
        <v>156</v>
      </c>
      <c r="Z1760" s="1" t="s">
        <v>4864</v>
      </c>
      <c r="AA1760" s="13" t="s">
        <v>23408</v>
      </c>
      <c r="AB1760" s="1" t="s">
        <v>280</v>
      </c>
      <c r="AD1760" s="1" t="str">
        <f>VLOOKUP($K1760,「工具标准名」映射表!$B:$I,3,0)</f>
        <v>DeepSeek 大模型</v>
      </c>
      <c r="AE1760" s="1" t="str">
        <f>VLOOKUP($K1760,「工具标准名」映射表!$B:$I,4,0)</f>
        <v>功能应用层</v>
      </c>
      <c r="AF1760" s="1" t="str">
        <f>VLOOKUP($K1760,「工具标准名」映射表!$B:$I,5,0)</f>
        <v>功能应用（教学辅助工具）</v>
      </c>
      <c r="AG1760" s="1" t="str">
        <f>VLOOKUP($K1760,「工具标准名」映射表!$B:$I,6,0)</f>
        <v>软件工具</v>
      </c>
      <c r="AH1760" s="1" t="str">
        <f>VLOOKUP($K1760,「工具标准名」映射表!$B:$I,7,0)</f>
        <v>AI智能体</v>
      </c>
      <c r="AI1760" s="1" t="str">
        <f>VLOOKUP($K1760,「工具标准名」映射表!$B:$I,8,0)</f>
        <v>否</v>
      </c>
      <c r="AJ1760" s="1" t="s">
        <v>280</v>
      </c>
      <c r="AK1760" s="1"/>
      <c r="AL1760" s="1"/>
      <c r="AM1760" s="1"/>
      <c r="AN1760" s="1"/>
      <c r="AO1760" s="1"/>
    </row>
    <row r="1761" spans="1:41" ht="16">
      <c r="A1761" s="1" t="s">
        <v>11575</v>
      </c>
      <c r="B1761" s="3">
        <v>46056.473726851902</v>
      </c>
      <c r="C1761" s="14">
        <v>886</v>
      </c>
      <c r="D1761" s="1" t="s">
        <v>11576</v>
      </c>
      <c r="E1761" s="1" t="s">
        <v>6895</v>
      </c>
      <c r="F1761" s="1" t="s">
        <v>27</v>
      </c>
      <c r="G1761" s="1" t="s">
        <v>11577</v>
      </c>
      <c r="H1761" s="1" t="s">
        <v>11578</v>
      </c>
      <c r="I1761" s="1" t="s">
        <v>11579</v>
      </c>
      <c r="J1761" s="1" t="s">
        <v>11580</v>
      </c>
      <c r="K1761" s="1" t="s">
        <v>139</v>
      </c>
      <c r="L1761" s="1" t="s">
        <v>33</v>
      </c>
      <c r="M1761" s="1" t="b">
        <v>0</v>
      </c>
      <c r="N1761" s="1" t="s">
        <v>3189</v>
      </c>
      <c r="O1761" s="1" t="s">
        <v>3189</v>
      </c>
      <c r="P1761" s="1" t="s">
        <v>10115</v>
      </c>
      <c r="Q1761" s="1" t="s">
        <v>87</v>
      </c>
      <c r="R1761" s="1" t="s">
        <v>234</v>
      </c>
      <c r="S1761" s="1" t="s">
        <v>39</v>
      </c>
      <c r="T1761" s="1" t="s">
        <v>11582</v>
      </c>
      <c r="U1761" s="1" t="s">
        <v>11583</v>
      </c>
      <c r="V1761" s="1" t="s">
        <v>11584</v>
      </c>
      <c r="W1761" s="1" t="s">
        <v>11585</v>
      </c>
      <c r="X1761" s="1" t="s">
        <v>11586</v>
      </c>
      <c r="Y1761" s="1" t="s">
        <v>156</v>
      </c>
      <c r="Z1761" s="1" t="s">
        <v>139</v>
      </c>
      <c r="AA1761" s="1" t="s">
        <v>23370</v>
      </c>
      <c r="AB1761" s="1" t="s">
        <v>280</v>
      </c>
      <c r="AD1761" s="1" t="str">
        <f>VLOOKUP($K1761,「工具标准名」映射表!$B:$I,3,0)</f>
        <v>豆包</v>
      </c>
      <c r="AE1761" s="1" t="str">
        <f>VLOOKUP($K1761,「工具标准名」映射表!$B:$I,4,0)</f>
        <v>功能应用层</v>
      </c>
      <c r="AF1761" s="1" t="str">
        <f>VLOOKUP($K1761,「工具标准名」映射表!$B:$I,5,0)</f>
        <v>功能应用（教学辅助工具）</v>
      </c>
      <c r="AG1761" s="1" t="str">
        <f>VLOOKUP($K1761,「工具标准名」映射表!$B:$I,6,0)</f>
        <v>软件工具</v>
      </c>
      <c r="AH1761" s="1" t="str">
        <f>VLOOKUP($K1761,「工具标准名」映射表!$B:$I,7,0)</f>
        <v>其他</v>
      </c>
      <c r="AI1761" s="1" t="str">
        <f>VLOOKUP($K1761,「工具标准名」映射表!$B:$I,8,0)</f>
        <v>否</v>
      </c>
      <c r="AJ1761" s="1" t="s">
        <v>280</v>
      </c>
      <c r="AK1761" s="1"/>
      <c r="AL1761" s="1"/>
      <c r="AM1761" s="1"/>
      <c r="AN1761" s="1"/>
      <c r="AO1761" s="1"/>
    </row>
    <row r="1762" spans="1:41" ht="16">
      <c r="A1762" s="1" t="s">
        <v>11592</v>
      </c>
      <c r="B1762" s="3">
        <v>46056.473611111098</v>
      </c>
      <c r="C1762" s="14">
        <v>887</v>
      </c>
      <c r="D1762" s="1" t="s">
        <v>11593</v>
      </c>
      <c r="E1762" s="1" t="s">
        <v>11594</v>
      </c>
      <c r="F1762" s="1" t="s">
        <v>27</v>
      </c>
      <c r="G1762" s="1" t="s">
        <v>11595</v>
      </c>
      <c r="H1762" s="1" t="s">
        <v>11596</v>
      </c>
      <c r="I1762" s="1" t="s">
        <v>11597</v>
      </c>
      <c r="J1762" s="1" t="s">
        <v>11598</v>
      </c>
      <c r="K1762" s="1" t="s">
        <v>216</v>
      </c>
      <c r="L1762" s="1" t="s">
        <v>33</v>
      </c>
      <c r="M1762" s="1" t="b">
        <v>0</v>
      </c>
      <c r="N1762" s="1" t="s">
        <v>47</v>
      </c>
      <c r="O1762" s="1" t="s">
        <v>48</v>
      </c>
      <c r="P1762" s="1" t="s">
        <v>215</v>
      </c>
      <c r="Q1762" s="1" t="s">
        <v>37</v>
      </c>
      <c r="R1762" s="1" t="s">
        <v>38</v>
      </c>
      <c r="S1762" s="1" t="s">
        <v>39</v>
      </c>
      <c r="T1762" s="1" t="s">
        <v>11600</v>
      </c>
      <c r="U1762" s="1" t="s">
        <v>11601</v>
      </c>
      <c r="V1762" s="1" t="s">
        <v>275</v>
      </c>
      <c r="W1762" s="1" t="s">
        <v>11602</v>
      </c>
      <c r="X1762" s="1" t="s">
        <v>11603</v>
      </c>
      <c r="Y1762" s="1" t="s">
        <v>299</v>
      </c>
      <c r="Z1762" s="1" t="s">
        <v>216</v>
      </c>
      <c r="AA1762" s="1">
        <v>0</v>
      </c>
      <c r="AB1762" s="1" t="s">
        <v>217</v>
      </c>
      <c r="AD1762" s="1" t="str">
        <f>VLOOKUP($K1762,「工具标准名」映射表!$B:$I,3,0)</f>
        <v>AI World平台</v>
      </c>
      <c r="AE1762" s="1" t="str">
        <f>VLOOKUP($K1762,「工具标准名」映射表!$B:$I,4,0)</f>
        <v>功能应用层</v>
      </c>
      <c r="AF1762" s="1" t="str">
        <f>VLOOKUP($K1762,「工具标准名」映射表!$B:$I,5,0)</f>
        <v>功能应用（平台型综合系统）</v>
      </c>
      <c r="AG1762" s="1" t="str">
        <f>VLOOKUP($K1762,「工具标准名」映射表!$B:$I,6,0)</f>
        <v>软件工具</v>
      </c>
      <c r="AH1762" s="1" t="str">
        <f>VLOOKUP($K1762,「工具标准名」映射表!$B:$I,7,0)</f>
        <v>AI智能体</v>
      </c>
      <c r="AI1762" s="1" t="str">
        <f>VLOOKUP($K1762,「工具标准名」映射表!$B:$I,8,0)</f>
        <v>否</v>
      </c>
      <c r="AJ1762" s="1" t="s">
        <v>217</v>
      </c>
      <c r="AK1762" s="1"/>
      <c r="AL1762" s="1"/>
      <c r="AM1762" s="1"/>
      <c r="AN1762" s="1"/>
      <c r="AO1762" s="1"/>
    </row>
    <row r="1763" spans="1:41" ht="16">
      <c r="A1763" s="1" t="s">
        <v>11592</v>
      </c>
      <c r="B1763" s="3">
        <v>46056.473611111098</v>
      </c>
      <c r="C1763" s="14">
        <v>887</v>
      </c>
      <c r="D1763" s="1" t="s">
        <v>11593</v>
      </c>
      <c r="E1763" s="1" t="s">
        <v>11594</v>
      </c>
      <c r="F1763" s="1" t="s">
        <v>27</v>
      </c>
      <c r="G1763" s="1" t="s">
        <v>11595</v>
      </c>
      <c r="H1763" s="1" t="s">
        <v>11596</v>
      </c>
      <c r="I1763" s="1" t="s">
        <v>11597</v>
      </c>
      <c r="J1763" s="1" t="s">
        <v>11598</v>
      </c>
      <c r="K1763" s="1" t="s">
        <v>11604</v>
      </c>
      <c r="L1763" s="1" t="s">
        <v>454</v>
      </c>
      <c r="M1763" s="1" t="b">
        <v>0</v>
      </c>
      <c r="N1763" s="1" t="s">
        <v>47</v>
      </c>
      <c r="O1763" s="1" t="s">
        <v>54</v>
      </c>
      <c r="P1763" s="1" t="s">
        <v>22543</v>
      </c>
      <c r="Q1763" s="1" t="s">
        <v>37</v>
      </c>
      <c r="R1763" s="1" t="s">
        <v>38</v>
      </c>
      <c r="S1763" s="1" t="s">
        <v>39</v>
      </c>
      <c r="T1763" s="1" t="s">
        <v>11600</v>
      </c>
      <c r="U1763" s="1" t="s">
        <v>11601</v>
      </c>
      <c r="V1763" s="1" t="s">
        <v>275</v>
      </c>
      <c r="W1763" s="1" t="s">
        <v>11602</v>
      </c>
      <c r="X1763" s="1" t="s">
        <v>11603</v>
      </c>
      <c r="Y1763" s="1" t="s">
        <v>299</v>
      </c>
      <c r="Z1763" s="1" t="s">
        <v>11604</v>
      </c>
      <c r="AA1763" s="1">
        <v>0</v>
      </c>
      <c r="AB1763" s="1" t="s">
        <v>217</v>
      </c>
      <c r="AD1763" s="1" t="str">
        <f>VLOOKUP($K1763,「工具标准名」映射表!$B:$I,3,0)</f>
        <v>智能巡课系统</v>
      </c>
      <c r="AE1763" s="1" t="str">
        <f>VLOOKUP($K1763,「工具标准名」映射表!$B:$I,4,0)</f>
        <v>功能应用层</v>
      </c>
      <c r="AF1763" s="1" t="str">
        <f>VLOOKUP($K1763,「工具标准名」映射表!$B:$I,5,0)</f>
        <v>功能应用（校级 / 区域级系统）</v>
      </c>
      <c r="AG1763" s="1" t="str">
        <f>VLOOKUP($K1763,「工具标准名」映射表!$B:$I,6,0)</f>
        <v>软件工具</v>
      </c>
      <c r="AH1763" s="1" t="str">
        <f>VLOOKUP($K1763,「工具标准名」映射表!$B:$I,7,0)</f>
        <v>AI智能体</v>
      </c>
      <c r="AI1763" s="1" t="str">
        <f>VLOOKUP($K1763,「工具标准名」映射表!$B:$I,8,0)</f>
        <v>否</v>
      </c>
      <c r="AJ1763" s="1" t="s">
        <v>217</v>
      </c>
      <c r="AK1763" s="1"/>
      <c r="AL1763" s="1"/>
      <c r="AM1763" s="1"/>
      <c r="AN1763" s="1"/>
      <c r="AO1763" s="1"/>
    </row>
    <row r="1764" spans="1:41" ht="16">
      <c r="A1764" s="1" t="s">
        <v>11606</v>
      </c>
      <c r="B1764" s="3">
        <v>46056.473564814798</v>
      </c>
      <c r="C1764" s="14">
        <v>888</v>
      </c>
      <c r="D1764" s="1" t="s">
        <v>11607</v>
      </c>
      <c r="E1764" s="1" t="s">
        <v>11608</v>
      </c>
      <c r="F1764" s="1" t="s">
        <v>100</v>
      </c>
      <c r="G1764" s="1" t="s">
        <v>156</v>
      </c>
      <c r="H1764" s="1" t="s">
        <v>156</v>
      </c>
      <c r="I1764" s="1" t="s">
        <v>156</v>
      </c>
      <c r="J1764" s="1" t="s">
        <v>985</v>
      </c>
      <c r="Q1764" s="1" t="s">
        <v>37</v>
      </c>
      <c r="R1764" s="1" t="s">
        <v>171</v>
      </c>
      <c r="S1764" s="1" t="s">
        <v>172</v>
      </c>
      <c r="T1764" s="1" t="s">
        <v>11610</v>
      </c>
      <c r="U1764" s="1" t="s">
        <v>30</v>
      </c>
      <c r="V1764" s="1" t="s">
        <v>1926</v>
      </c>
      <c r="W1764" s="1" t="s">
        <v>28</v>
      </c>
      <c r="X1764" s="1" t="s">
        <v>11611</v>
      </c>
      <c r="Y1764" s="1" t="s">
        <v>178</v>
      </c>
      <c r="Z1764" s="1" t="e">
        <v>#N/A</v>
      </c>
      <c r="AA1764" s="1" t="e">
        <v>#N/A</v>
      </c>
      <c r="AB1764" s="1" t="s">
        <v>217</v>
      </c>
      <c r="AD1764" s="1" t="e">
        <f>VLOOKUP($K1764,「工具标准名」映射表!$B:$I,3,0)</f>
        <v>#N/A</v>
      </c>
      <c r="AE1764" s="1" t="e">
        <f>VLOOKUP($K1764,「工具标准名」映射表!$B:$I,4,0)</f>
        <v>#N/A</v>
      </c>
      <c r="AF1764" s="1" t="e">
        <f>VLOOKUP($K1764,「工具标准名」映射表!$B:$I,5,0)</f>
        <v>#N/A</v>
      </c>
      <c r="AG1764" s="1" t="e">
        <f>VLOOKUP($K1764,「工具标准名」映射表!$B:$I,6,0)</f>
        <v>#N/A</v>
      </c>
      <c r="AH1764" s="1" t="e">
        <f>VLOOKUP($K1764,「工具标准名」映射表!$B:$I,7,0)</f>
        <v>#N/A</v>
      </c>
      <c r="AI1764" s="1" t="e">
        <f>VLOOKUP($K1764,「工具标准名」映射表!$B:$I,8,0)</f>
        <v>#N/A</v>
      </c>
      <c r="AJ1764" s="1" t="s">
        <v>217</v>
      </c>
      <c r="AK1764" s="1"/>
      <c r="AL1764" s="1"/>
      <c r="AM1764" s="1"/>
      <c r="AN1764" s="1"/>
      <c r="AO1764" s="1"/>
    </row>
    <row r="1765" spans="1:41" ht="16">
      <c r="A1765" s="1" t="s">
        <v>11612</v>
      </c>
      <c r="B1765" s="3">
        <v>46056.473611111098</v>
      </c>
      <c r="C1765" s="14">
        <v>889</v>
      </c>
      <c r="D1765" s="1" t="s">
        <v>11613</v>
      </c>
      <c r="E1765" s="1" t="s">
        <v>1341</v>
      </c>
      <c r="F1765" s="1" t="s">
        <v>27</v>
      </c>
      <c r="G1765" s="1" t="s">
        <v>11614</v>
      </c>
      <c r="H1765" s="1" t="s">
        <v>11615</v>
      </c>
      <c r="I1765" s="1" t="s">
        <v>11616</v>
      </c>
      <c r="J1765" s="1" t="s">
        <v>11617</v>
      </c>
      <c r="K1765" s="1" t="s">
        <v>8432</v>
      </c>
      <c r="L1765" s="1" t="s">
        <v>33</v>
      </c>
      <c r="M1765" s="1" t="b">
        <v>0</v>
      </c>
      <c r="N1765" s="1" t="s">
        <v>47</v>
      </c>
      <c r="O1765" s="1" t="s">
        <v>48</v>
      </c>
      <c r="P1765" s="1" t="s">
        <v>8431</v>
      </c>
      <c r="Q1765" s="1" t="s">
        <v>37</v>
      </c>
      <c r="R1765" s="1" t="s">
        <v>4196</v>
      </c>
      <c r="S1765" s="1" t="s">
        <v>39</v>
      </c>
      <c r="T1765" s="1" t="s">
        <v>11619</v>
      </c>
      <c r="U1765" s="1" t="s">
        <v>11620</v>
      </c>
      <c r="V1765" s="1" t="s">
        <v>41</v>
      </c>
      <c r="W1765" s="1" t="s">
        <v>7127</v>
      </c>
      <c r="X1765" s="1" t="s">
        <v>11621</v>
      </c>
      <c r="Y1765" s="1" t="s">
        <v>801</v>
      </c>
      <c r="Z1765" s="1" t="s">
        <v>8432</v>
      </c>
      <c r="AA1765" s="1">
        <v>0</v>
      </c>
      <c r="AB1765" s="1" t="s">
        <v>52</v>
      </c>
      <c r="AD1765" s="1" t="str">
        <f>VLOOKUP($K1765,「工具标准名」映射表!$B:$I,3,0)</f>
        <v>爱阅AI</v>
      </c>
      <c r="AE1765" s="1" t="str">
        <f>VLOOKUP($K1765,「工具标准名」映射表!$B:$I,4,0)</f>
        <v>功能应用层</v>
      </c>
      <c r="AF1765" s="1" t="str">
        <f>VLOOKUP($K1765,「工具标准名」映射表!$B:$I,5,0)</f>
        <v>功能应用（平台型综合系统）</v>
      </c>
      <c r="AG1765" s="1" t="str">
        <f>VLOOKUP($K1765,「工具标准名」映射表!$B:$I,6,0)</f>
        <v>软件工具</v>
      </c>
      <c r="AH1765" s="1" t="str">
        <f>VLOOKUP($K1765,「工具标准名」映射表!$B:$I,7,0)</f>
        <v>AI智能体</v>
      </c>
      <c r="AI1765" s="1" t="str">
        <f>VLOOKUP($K1765,「工具标准名」映射表!$B:$I,8,0)</f>
        <v>否</v>
      </c>
      <c r="AJ1765" s="1" t="s">
        <v>52</v>
      </c>
      <c r="AK1765" s="1"/>
      <c r="AL1765" s="1"/>
      <c r="AM1765" s="1"/>
      <c r="AN1765" s="1"/>
      <c r="AO1765" s="1"/>
    </row>
    <row r="1766" spans="1:41" ht="16">
      <c r="A1766" s="1" t="s">
        <v>11622</v>
      </c>
      <c r="B1766" s="3">
        <v>46056.473634259302</v>
      </c>
      <c r="C1766" s="14">
        <v>890</v>
      </c>
      <c r="D1766" s="1" t="s">
        <v>11623</v>
      </c>
      <c r="E1766" s="1" t="s">
        <v>691</v>
      </c>
      <c r="F1766" s="1" t="s">
        <v>119</v>
      </c>
      <c r="G1766" s="1" t="s">
        <v>11624</v>
      </c>
      <c r="H1766" s="1" t="s">
        <v>11625</v>
      </c>
      <c r="I1766" s="1" t="s">
        <v>11626</v>
      </c>
      <c r="J1766" s="1" t="s">
        <v>11627</v>
      </c>
      <c r="K1766" s="1" t="s">
        <v>11628</v>
      </c>
      <c r="L1766" s="1" t="s">
        <v>33</v>
      </c>
      <c r="M1766" s="1" t="b">
        <v>0</v>
      </c>
      <c r="N1766" s="1" t="s">
        <v>47</v>
      </c>
      <c r="O1766" s="1" t="s">
        <v>48</v>
      </c>
      <c r="P1766" s="1" t="s">
        <v>15486</v>
      </c>
      <c r="Q1766" s="1" t="s">
        <v>37</v>
      </c>
      <c r="R1766" s="1" t="s">
        <v>171</v>
      </c>
      <c r="S1766" s="1" t="s">
        <v>39</v>
      </c>
      <c r="T1766" s="1" t="s">
        <v>11629</v>
      </c>
      <c r="U1766" s="1" t="s">
        <v>11630</v>
      </c>
      <c r="V1766" s="1" t="s">
        <v>11631</v>
      </c>
      <c r="W1766" s="1" t="s">
        <v>176</v>
      </c>
      <c r="X1766" s="1" t="s">
        <v>11632</v>
      </c>
      <c r="Y1766" s="1" t="s">
        <v>1982</v>
      </c>
      <c r="Z1766" s="1" t="s">
        <v>13938</v>
      </c>
      <c r="AA1766" s="1" t="s">
        <v>10163</v>
      </c>
      <c r="AB1766" s="1" t="s">
        <v>280</v>
      </c>
      <c r="AD1766" s="1" t="str">
        <f>VLOOKUP($K1766,「工具标准名」映射表!$B:$I,3,0)</f>
        <v>扣子AI</v>
      </c>
      <c r="AE1766" s="1" t="str">
        <f>VLOOKUP($K1766,「工具标准名」映射表!$B:$I,4,0)</f>
        <v>功能应用层</v>
      </c>
      <c r="AF1766" s="1" t="str">
        <f>VLOOKUP($K1766,「工具标准名」映射表!$B:$I,5,0)</f>
        <v>功能应用层（AI智能体）</v>
      </c>
      <c r="AG1766" s="1" t="str">
        <f>VLOOKUP($K1766,「工具标准名」映射表!$B:$I,6,0)</f>
        <v>软件工具</v>
      </c>
      <c r="AH1766" s="1" t="str">
        <f>VLOOKUP($K1766,「工具标准名」映射表!$B:$I,7,0)</f>
        <v>AI智能体</v>
      </c>
      <c r="AI1766" s="1" t="str">
        <f>VLOOKUP($K1766,「工具标准名」映射表!$B:$I,8,0)</f>
        <v>是</v>
      </c>
      <c r="AJ1766" s="1" t="s">
        <v>280</v>
      </c>
      <c r="AK1766" s="1"/>
      <c r="AL1766" s="1"/>
      <c r="AM1766" s="1"/>
      <c r="AN1766" s="1"/>
      <c r="AO1766" s="1"/>
    </row>
    <row r="1767" spans="1:41" ht="16">
      <c r="A1767" s="1" t="s">
        <v>11633</v>
      </c>
      <c r="B1767" s="3">
        <v>46056.473668981504</v>
      </c>
      <c r="C1767" s="14">
        <v>891</v>
      </c>
      <c r="D1767" s="1" t="s">
        <v>11634</v>
      </c>
      <c r="E1767" s="1" t="s">
        <v>11635</v>
      </c>
      <c r="F1767" s="1" t="s">
        <v>27</v>
      </c>
      <c r="G1767" s="1" t="s">
        <v>11636</v>
      </c>
      <c r="H1767" s="1" t="s">
        <v>11637</v>
      </c>
      <c r="I1767" s="1" t="s">
        <v>11638</v>
      </c>
      <c r="J1767" s="1" t="s">
        <v>11639</v>
      </c>
      <c r="K1767" s="1" t="s">
        <v>433</v>
      </c>
      <c r="L1767" s="1" t="s">
        <v>33</v>
      </c>
      <c r="M1767" s="1" t="b">
        <v>0</v>
      </c>
      <c r="N1767" s="1" t="s">
        <v>47</v>
      </c>
      <c r="O1767" s="1" t="s">
        <v>66</v>
      </c>
      <c r="P1767" s="1" t="s">
        <v>426</v>
      </c>
      <c r="Q1767" s="1" t="s">
        <v>37</v>
      </c>
      <c r="R1767" s="1" t="s">
        <v>38</v>
      </c>
      <c r="S1767" s="1" t="s">
        <v>172</v>
      </c>
      <c r="T1767" s="1" t="s">
        <v>11641</v>
      </c>
      <c r="U1767" s="1" t="s">
        <v>30</v>
      </c>
      <c r="V1767" s="1" t="s">
        <v>41</v>
      </c>
      <c r="W1767" s="1" t="s">
        <v>28</v>
      </c>
      <c r="X1767" s="1" t="s">
        <v>11642</v>
      </c>
      <c r="Y1767" s="1" t="s">
        <v>7458</v>
      </c>
      <c r="Z1767" s="1" t="s">
        <v>433</v>
      </c>
      <c r="AA1767" s="1">
        <v>0</v>
      </c>
      <c r="AB1767" s="1" t="s">
        <v>280</v>
      </c>
      <c r="AD1767" s="1" t="str">
        <f>VLOOKUP($K1767,「工具标准名」映射表!$B:$I,3,0)</f>
        <v>AI书法教学系统</v>
      </c>
      <c r="AE1767" s="1" t="str">
        <f>VLOOKUP($K1767,「工具标准名」映射表!$B:$I,4,0)</f>
        <v>功能应用层</v>
      </c>
      <c r="AF1767" s="1" t="str">
        <f>VLOOKUP($K1767,「工具标准名」映射表!$B:$I,5,0)</f>
        <v>功能应用（平台型综合系统）</v>
      </c>
      <c r="AG1767" s="1" t="str">
        <f>VLOOKUP($K1767,「工具标准名」映射表!$B:$I,6,0)</f>
        <v>软件工具</v>
      </c>
      <c r="AH1767" s="1" t="str">
        <f>VLOOKUP($K1767,「工具标准名」映射表!$B:$I,7,0)</f>
        <v>AI智能体</v>
      </c>
      <c r="AI1767" s="1" t="str">
        <f>VLOOKUP($K1767,「工具标准名」映射表!$B:$I,8,0)</f>
        <v>否</v>
      </c>
      <c r="AJ1767" s="1" t="s">
        <v>280</v>
      </c>
      <c r="AK1767" s="1"/>
      <c r="AL1767" s="1"/>
      <c r="AM1767" s="1"/>
      <c r="AN1767" s="1"/>
      <c r="AO1767" s="1"/>
    </row>
    <row r="1768" spans="1:41" ht="16">
      <c r="A1768" s="1" t="s">
        <v>11643</v>
      </c>
      <c r="B1768" s="3">
        <v>46056.473657407398</v>
      </c>
      <c r="C1768" s="14">
        <v>892</v>
      </c>
      <c r="D1768" s="1" t="s">
        <v>11644</v>
      </c>
      <c r="E1768" s="1" t="s">
        <v>11645</v>
      </c>
      <c r="F1768" s="1" t="s">
        <v>27</v>
      </c>
      <c r="G1768" s="1" t="s">
        <v>11646</v>
      </c>
      <c r="H1768" s="1" t="s">
        <v>11647</v>
      </c>
      <c r="I1768" s="1" t="s">
        <v>11648</v>
      </c>
      <c r="J1768" s="1" t="s">
        <v>11649</v>
      </c>
      <c r="K1768" s="1" t="s">
        <v>5095</v>
      </c>
      <c r="L1768" s="1" t="s">
        <v>33</v>
      </c>
      <c r="M1768" s="1" t="b">
        <v>0</v>
      </c>
      <c r="N1768" s="1" t="s">
        <v>47</v>
      </c>
      <c r="O1768" s="1" t="s">
        <v>54</v>
      </c>
      <c r="P1768" s="1" t="s">
        <v>11684</v>
      </c>
      <c r="Q1768" s="1" t="s">
        <v>37</v>
      </c>
      <c r="R1768" s="1" t="s">
        <v>38</v>
      </c>
      <c r="S1768" s="1" t="s">
        <v>39</v>
      </c>
      <c r="T1768" s="1" t="s">
        <v>11651</v>
      </c>
      <c r="U1768" s="1" t="s">
        <v>11652</v>
      </c>
      <c r="V1768" s="1" t="s">
        <v>11653</v>
      </c>
      <c r="W1768" s="1" t="s">
        <v>11654</v>
      </c>
      <c r="X1768" s="1" t="s">
        <v>11655</v>
      </c>
      <c r="Y1768" s="1" t="s">
        <v>801</v>
      </c>
      <c r="Z1768" s="1" t="s">
        <v>139</v>
      </c>
      <c r="AA1768" s="1" t="s">
        <v>23370</v>
      </c>
      <c r="AB1768" s="1" t="s">
        <v>1004</v>
      </c>
      <c r="AD1768" s="1" t="str">
        <f>VLOOKUP($K1768,「工具标准名」映射表!$B:$I,3,0)</f>
        <v>豆包</v>
      </c>
      <c r="AE1768" s="1" t="str">
        <f>VLOOKUP($K1768,「工具标准名」映射表!$B:$I,4,0)</f>
        <v>功能应用层</v>
      </c>
      <c r="AF1768" s="1" t="str">
        <f>VLOOKUP($K1768,「工具标准名」映射表!$B:$I,5,0)</f>
        <v>功能应用（平台型综合系统）</v>
      </c>
      <c r="AG1768" s="1" t="str">
        <f>VLOOKUP($K1768,「工具标准名」映射表!$B:$I,6,0)</f>
        <v>软件工具</v>
      </c>
      <c r="AH1768" s="1" t="str">
        <f>VLOOKUP($K1768,「工具标准名」映射表!$B:$I,7,0)</f>
        <v>其他</v>
      </c>
      <c r="AI1768" s="1" t="str">
        <f>VLOOKUP($K1768,「工具标准名」映射表!$B:$I,8,0)</f>
        <v>否</v>
      </c>
      <c r="AJ1768" s="1" t="s">
        <v>1004</v>
      </c>
      <c r="AK1768" s="1"/>
      <c r="AL1768" s="1"/>
      <c r="AM1768" s="1"/>
      <c r="AN1768" s="1"/>
      <c r="AO1768" s="1"/>
    </row>
    <row r="1769" spans="1:41" ht="16">
      <c r="A1769" s="1" t="s">
        <v>11656</v>
      </c>
      <c r="B1769" s="3">
        <v>46056.473726851902</v>
      </c>
      <c r="C1769" s="14">
        <v>893</v>
      </c>
      <c r="D1769" s="1" t="s">
        <v>11657</v>
      </c>
      <c r="E1769" s="1" t="s">
        <v>11658</v>
      </c>
      <c r="F1769" s="1" t="s">
        <v>27</v>
      </c>
      <c r="G1769" s="1" t="s">
        <v>11659</v>
      </c>
      <c r="H1769" s="1" t="s">
        <v>11660</v>
      </c>
      <c r="I1769" s="1" t="s">
        <v>11661</v>
      </c>
      <c r="J1769" s="1" t="s">
        <v>11662</v>
      </c>
      <c r="K1769" s="1" t="s">
        <v>124</v>
      </c>
      <c r="L1769" s="1" t="s">
        <v>33</v>
      </c>
      <c r="M1769" s="1" t="b">
        <v>0</v>
      </c>
      <c r="N1769" s="1" t="s">
        <v>47</v>
      </c>
      <c r="O1769" s="1" t="s">
        <v>54</v>
      </c>
      <c r="P1769" s="1" t="s">
        <v>5670</v>
      </c>
      <c r="Q1769" s="1" t="s">
        <v>37</v>
      </c>
      <c r="R1769" s="1" t="s">
        <v>38</v>
      </c>
      <c r="S1769" s="1" t="s">
        <v>39</v>
      </c>
      <c r="T1769" s="1" t="s">
        <v>11664</v>
      </c>
      <c r="U1769" s="1" t="s">
        <v>11665</v>
      </c>
      <c r="V1769" s="1" t="s">
        <v>11666</v>
      </c>
      <c r="W1769" s="1" t="s">
        <v>11667</v>
      </c>
      <c r="X1769" s="1" t="s">
        <v>11668</v>
      </c>
      <c r="Y1769" s="1" t="s">
        <v>801</v>
      </c>
      <c r="Z1769" s="1" t="s">
        <v>4864</v>
      </c>
      <c r="AA1769" s="1" t="s">
        <v>23367</v>
      </c>
      <c r="AB1769" s="1" t="s">
        <v>1004</v>
      </c>
      <c r="AD1769" s="1" t="str">
        <f>VLOOKUP($K1769,「工具标准名」映射表!$B:$I,3,0)</f>
        <v>DeepSeek 大模型</v>
      </c>
      <c r="AE1769" s="1" t="str">
        <f>VLOOKUP($K1769,「工具标准名」映射表!$B:$I,4,0)</f>
        <v>功能应用层</v>
      </c>
      <c r="AF1769" s="1" t="str">
        <f>VLOOKUP($K1769,「工具标准名」映射表!$B:$I,5,0)</f>
        <v>功能应用（教学辅助工具）</v>
      </c>
      <c r="AG1769" s="1" t="str">
        <f>VLOOKUP($K1769,「工具标准名」映射表!$B:$I,6,0)</f>
        <v>软件工具</v>
      </c>
      <c r="AH1769" s="1" t="str">
        <f>VLOOKUP($K1769,「工具标准名」映射表!$B:$I,7,0)</f>
        <v>AI智能体</v>
      </c>
      <c r="AI1769" s="1" t="str">
        <f>VLOOKUP($K1769,「工具标准名」映射表!$B:$I,8,0)</f>
        <v>否</v>
      </c>
      <c r="AJ1769" s="1" t="s">
        <v>1004</v>
      </c>
      <c r="AK1769" s="1"/>
      <c r="AL1769" s="1"/>
      <c r="AM1769" s="1"/>
      <c r="AN1769" s="1"/>
      <c r="AO1769" s="1"/>
    </row>
    <row r="1770" spans="1:41" ht="16">
      <c r="A1770" s="1" t="s">
        <v>11656</v>
      </c>
      <c r="B1770" s="3">
        <v>46056.473726851902</v>
      </c>
      <c r="C1770" s="14">
        <v>893</v>
      </c>
      <c r="D1770" s="1" t="s">
        <v>11657</v>
      </c>
      <c r="E1770" s="1" t="s">
        <v>11658</v>
      </c>
      <c r="F1770" s="1" t="s">
        <v>27</v>
      </c>
      <c r="G1770" s="1" t="s">
        <v>11659</v>
      </c>
      <c r="H1770" s="1" t="s">
        <v>11660</v>
      </c>
      <c r="I1770" s="1" t="s">
        <v>11661</v>
      </c>
      <c r="J1770" s="1" t="s">
        <v>11662</v>
      </c>
      <c r="K1770" s="1" t="s">
        <v>11669</v>
      </c>
      <c r="L1770" s="1" t="s">
        <v>33</v>
      </c>
      <c r="M1770" s="1" t="b">
        <v>0</v>
      </c>
      <c r="N1770" s="1" t="s">
        <v>47</v>
      </c>
      <c r="O1770" s="1" t="s">
        <v>54</v>
      </c>
      <c r="P1770" s="1" t="s">
        <v>12724</v>
      </c>
      <c r="Q1770" s="1" t="s">
        <v>37</v>
      </c>
      <c r="R1770" s="1" t="s">
        <v>38</v>
      </c>
      <c r="S1770" s="1" t="s">
        <v>39</v>
      </c>
      <c r="T1770" s="1" t="s">
        <v>11664</v>
      </c>
      <c r="U1770" s="1" t="s">
        <v>11665</v>
      </c>
      <c r="V1770" s="1" t="s">
        <v>11666</v>
      </c>
      <c r="W1770" s="1" t="s">
        <v>11667</v>
      </c>
      <c r="X1770" s="1" t="s">
        <v>11668</v>
      </c>
      <c r="Y1770" s="1" t="s">
        <v>801</v>
      </c>
      <c r="Z1770" s="1" t="s">
        <v>11669</v>
      </c>
      <c r="AA1770" s="1">
        <v>0</v>
      </c>
      <c r="AB1770" s="1" t="s">
        <v>1004</v>
      </c>
      <c r="AD1770" s="1" t="str">
        <f>VLOOKUP($K1770,「工具标准名」映射表!$B:$I,3,0)</f>
        <v>海螺AI</v>
      </c>
      <c r="AE1770" s="1" t="str">
        <f>VLOOKUP($K1770,「工具标准名」映射表!$B:$I,4,0)</f>
        <v>功能应用层</v>
      </c>
      <c r="AF1770" s="1" t="str">
        <f>VLOOKUP($K1770,「工具标准名」映射表!$B:$I,5,0)</f>
        <v>功能应用（平台型综合系统）</v>
      </c>
      <c r="AG1770" s="1" t="str">
        <f>VLOOKUP($K1770,「工具标准名」映射表!$B:$I,6,0)</f>
        <v>软件工具</v>
      </c>
      <c r="AH1770" s="1" t="str">
        <f>VLOOKUP($K1770,「工具标准名」映射表!$B:$I,7,0)</f>
        <v>AI智能体</v>
      </c>
      <c r="AI1770" s="1" t="str">
        <f>VLOOKUP($K1770,「工具标准名」映射表!$B:$I,8,0)</f>
        <v>否</v>
      </c>
      <c r="AJ1770" s="1" t="s">
        <v>1004</v>
      </c>
      <c r="AK1770" s="1"/>
      <c r="AL1770" s="1"/>
      <c r="AM1770" s="1"/>
      <c r="AN1770" s="1"/>
      <c r="AO1770" s="1"/>
    </row>
    <row r="1771" spans="1:41" ht="16">
      <c r="A1771" s="1" t="s">
        <v>11656</v>
      </c>
      <c r="B1771" s="3">
        <v>46056.473726851902</v>
      </c>
      <c r="C1771" s="14">
        <v>893</v>
      </c>
      <c r="D1771" s="1" t="s">
        <v>11657</v>
      </c>
      <c r="E1771" s="1" t="s">
        <v>11658</v>
      </c>
      <c r="F1771" s="1" t="s">
        <v>27</v>
      </c>
      <c r="G1771" s="1" t="s">
        <v>11659</v>
      </c>
      <c r="H1771" s="1" t="s">
        <v>11660</v>
      </c>
      <c r="I1771" s="1" t="s">
        <v>11661</v>
      </c>
      <c r="J1771" s="1" t="s">
        <v>11662</v>
      </c>
      <c r="K1771" s="1" t="s">
        <v>139</v>
      </c>
      <c r="L1771" s="1" t="s">
        <v>33</v>
      </c>
      <c r="M1771" s="1" t="b">
        <v>0</v>
      </c>
      <c r="N1771" s="1" t="s">
        <v>47</v>
      </c>
      <c r="O1771" s="1" t="s">
        <v>54</v>
      </c>
      <c r="P1771" s="1" t="s">
        <v>10121</v>
      </c>
      <c r="Q1771" s="1" t="s">
        <v>37</v>
      </c>
      <c r="R1771" s="1" t="s">
        <v>38</v>
      </c>
      <c r="S1771" s="1" t="s">
        <v>39</v>
      </c>
      <c r="T1771" s="1" t="s">
        <v>11664</v>
      </c>
      <c r="U1771" s="1" t="s">
        <v>11665</v>
      </c>
      <c r="V1771" s="1" t="s">
        <v>11666</v>
      </c>
      <c r="W1771" s="1" t="s">
        <v>11667</v>
      </c>
      <c r="X1771" s="1" t="s">
        <v>11668</v>
      </c>
      <c r="Y1771" s="1" t="s">
        <v>801</v>
      </c>
      <c r="Z1771" s="1" t="s">
        <v>139</v>
      </c>
      <c r="AA1771" s="1" t="s">
        <v>23370</v>
      </c>
      <c r="AB1771" s="1" t="s">
        <v>1004</v>
      </c>
      <c r="AD1771" s="1" t="str">
        <f>VLOOKUP($K1771,「工具标准名」映射表!$B:$I,3,0)</f>
        <v>豆包</v>
      </c>
      <c r="AE1771" s="1" t="str">
        <f>VLOOKUP($K1771,「工具标准名」映射表!$B:$I,4,0)</f>
        <v>功能应用层</v>
      </c>
      <c r="AF1771" s="1" t="str">
        <f>VLOOKUP($K1771,「工具标准名」映射表!$B:$I,5,0)</f>
        <v>功能应用（教学辅助工具）</v>
      </c>
      <c r="AG1771" s="1" t="str">
        <f>VLOOKUP($K1771,「工具标准名」映射表!$B:$I,6,0)</f>
        <v>软件工具</v>
      </c>
      <c r="AH1771" s="1" t="str">
        <f>VLOOKUP($K1771,「工具标准名」映射表!$B:$I,7,0)</f>
        <v>其他</v>
      </c>
      <c r="AI1771" s="1" t="str">
        <f>VLOOKUP($K1771,「工具标准名」映射表!$B:$I,8,0)</f>
        <v>否</v>
      </c>
      <c r="AJ1771" s="1" t="s">
        <v>1004</v>
      </c>
      <c r="AK1771" s="1"/>
      <c r="AL1771" s="1"/>
      <c r="AM1771" s="1"/>
      <c r="AN1771" s="1"/>
      <c r="AO1771" s="1"/>
    </row>
    <row r="1772" spans="1:41" ht="16">
      <c r="A1772" s="1" t="s">
        <v>11672</v>
      </c>
      <c r="B1772" s="3">
        <v>46056.473738425899</v>
      </c>
      <c r="C1772" s="14">
        <v>894</v>
      </c>
      <c r="D1772" s="1" t="s">
        <v>11673</v>
      </c>
      <c r="E1772" s="1" t="s">
        <v>11658</v>
      </c>
      <c r="F1772" s="1" t="s">
        <v>27</v>
      </c>
      <c r="G1772" s="1" t="s">
        <v>11674</v>
      </c>
      <c r="H1772" s="1" t="s">
        <v>11675</v>
      </c>
      <c r="I1772" s="1" t="s">
        <v>11676</v>
      </c>
      <c r="J1772" s="1" t="s">
        <v>11677</v>
      </c>
      <c r="K1772" s="1" t="s">
        <v>1133</v>
      </c>
      <c r="L1772" s="1" t="s">
        <v>33</v>
      </c>
      <c r="M1772" s="1" t="b">
        <v>0</v>
      </c>
      <c r="N1772" s="1" t="s">
        <v>1749</v>
      </c>
      <c r="O1772" s="1" t="s">
        <v>35</v>
      </c>
      <c r="P1772" s="1" t="s">
        <v>18508</v>
      </c>
      <c r="Q1772" s="1" t="s">
        <v>37</v>
      </c>
      <c r="R1772" s="1" t="s">
        <v>38</v>
      </c>
      <c r="S1772" s="1" t="s">
        <v>39</v>
      </c>
      <c r="T1772" s="1" t="s">
        <v>11679</v>
      </c>
      <c r="U1772" s="1" t="s">
        <v>11680</v>
      </c>
      <c r="V1772" s="1" t="s">
        <v>11681</v>
      </c>
      <c r="W1772" s="1" t="s">
        <v>11682</v>
      </c>
      <c r="X1772" s="1" t="s">
        <v>11683</v>
      </c>
      <c r="Y1772" s="1" t="s">
        <v>43</v>
      </c>
      <c r="Z1772" s="1" t="s">
        <v>8834</v>
      </c>
      <c r="AA1772" s="1" t="s">
        <v>23382</v>
      </c>
      <c r="AB1772" s="1" t="s">
        <v>1004</v>
      </c>
      <c r="AD1772" s="1" t="str">
        <f>VLOOKUP($K1772,「工具标准名」映射表!$B:$I,3,0)</f>
        <v>文心一言</v>
      </c>
      <c r="AE1772" s="1" t="str">
        <f>VLOOKUP($K1772,「工具标准名」映射表!$B:$I,4,0)</f>
        <v>技术层</v>
      </c>
      <c r="AF1772" s="1" t="str">
        <f>VLOOKUP($K1772,「工具标准名」映射表!$B:$I,5,0)</f>
        <v>技术层（通用大模型）</v>
      </c>
      <c r="AG1772" s="1" t="str">
        <f>VLOOKUP($K1772,「工具标准名」映射表!$B:$I,6,0)</f>
        <v>软件工具</v>
      </c>
      <c r="AH1772" s="1" t="str">
        <f>VLOOKUP($K1772,「工具标准名」映射表!$B:$I,7,0)</f>
        <v>大语言模型</v>
      </c>
      <c r="AI1772" s="1" t="str">
        <f>VLOOKUP($K1772,「工具标准名」映射表!$B:$I,8,0)</f>
        <v>是</v>
      </c>
      <c r="AJ1772" s="1" t="s">
        <v>1004</v>
      </c>
      <c r="AK1772" s="1"/>
      <c r="AL1772" s="1"/>
      <c r="AM1772" s="1"/>
      <c r="AN1772" s="1"/>
      <c r="AO1772" s="1"/>
    </row>
    <row r="1773" spans="1:41" ht="16">
      <c r="A1773" s="1" t="s">
        <v>11672</v>
      </c>
      <c r="B1773" s="3">
        <v>46056.473738425899</v>
      </c>
      <c r="C1773" s="14">
        <v>894</v>
      </c>
      <c r="D1773" s="1" t="s">
        <v>11673</v>
      </c>
      <c r="E1773" s="1" t="s">
        <v>11658</v>
      </c>
      <c r="F1773" s="1" t="s">
        <v>27</v>
      </c>
      <c r="G1773" s="1" t="s">
        <v>11674</v>
      </c>
      <c r="H1773" s="1" t="s">
        <v>11675</v>
      </c>
      <c r="I1773" s="1" t="s">
        <v>11676</v>
      </c>
      <c r="J1773" s="1" t="s">
        <v>11677</v>
      </c>
      <c r="K1773" s="1" t="s">
        <v>1492</v>
      </c>
      <c r="L1773" s="1" t="s">
        <v>33</v>
      </c>
      <c r="M1773" s="1" t="b">
        <v>0</v>
      </c>
      <c r="N1773" s="1" t="s">
        <v>1749</v>
      </c>
      <c r="O1773" s="1" t="s">
        <v>35</v>
      </c>
      <c r="P1773" s="1" t="s">
        <v>17746</v>
      </c>
      <c r="Q1773" s="1" t="s">
        <v>37</v>
      </c>
      <c r="R1773" s="1" t="s">
        <v>38</v>
      </c>
      <c r="S1773" s="1" t="s">
        <v>39</v>
      </c>
      <c r="T1773" s="1" t="s">
        <v>11679</v>
      </c>
      <c r="U1773" s="1" t="s">
        <v>11680</v>
      </c>
      <c r="V1773" s="1" t="s">
        <v>11681</v>
      </c>
      <c r="W1773" s="1" t="s">
        <v>11682</v>
      </c>
      <c r="X1773" s="1" t="s">
        <v>11683</v>
      </c>
      <c r="Y1773" s="1" t="s">
        <v>43</v>
      </c>
      <c r="Z1773" s="1" t="s">
        <v>1688</v>
      </c>
      <c r="AA1773" s="1" t="s">
        <v>23384</v>
      </c>
      <c r="AB1773" s="1" t="s">
        <v>1004</v>
      </c>
      <c r="AD1773" s="1" t="str">
        <f>VLOOKUP($K1773,「工具标准名」映射表!$B:$I,3,0)</f>
        <v>通义千问大模型</v>
      </c>
      <c r="AE1773" s="1" t="str">
        <f>VLOOKUP($K1773,「工具标准名」映射表!$B:$I,4,0)</f>
        <v>功能应用层</v>
      </c>
      <c r="AF1773" s="1" t="str">
        <f>VLOOKUP($K1773,「工具标准名」映射表!$B:$I,5,0)</f>
        <v>功能应用（教学辅助工具）</v>
      </c>
      <c r="AG1773" s="1" t="str">
        <f>VLOOKUP($K1773,「工具标准名」映射表!$B:$I,6,0)</f>
        <v>软件工具</v>
      </c>
      <c r="AH1773" s="1" t="str">
        <f>VLOOKUP($K1773,「工具标准名」映射表!$B:$I,7,0)</f>
        <v>大语言模型</v>
      </c>
      <c r="AI1773" s="1" t="str">
        <f>VLOOKUP($K1773,「工具标准名」映射表!$B:$I,8,0)</f>
        <v>是</v>
      </c>
      <c r="AJ1773" s="1" t="s">
        <v>1004</v>
      </c>
      <c r="AK1773" s="1"/>
      <c r="AL1773" s="1"/>
      <c r="AM1773" s="1"/>
      <c r="AN1773" s="1"/>
      <c r="AO1773" s="1"/>
    </row>
    <row r="1774" spans="1:41" ht="16">
      <c r="A1774" s="1" t="s">
        <v>11672</v>
      </c>
      <c r="B1774" s="3">
        <v>46056.473738425899</v>
      </c>
      <c r="C1774" s="14">
        <v>894</v>
      </c>
      <c r="D1774" s="1" t="s">
        <v>11673</v>
      </c>
      <c r="E1774" s="1" t="s">
        <v>11658</v>
      </c>
      <c r="F1774" s="1" t="s">
        <v>27</v>
      </c>
      <c r="G1774" s="1" t="s">
        <v>11674</v>
      </c>
      <c r="H1774" s="1" t="s">
        <v>11675</v>
      </c>
      <c r="I1774" s="1" t="s">
        <v>11676</v>
      </c>
      <c r="J1774" s="1" t="s">
        <v>11677</v>
      </c>
      <c r="K1774" s="1" t="s">
        <v>2240</v>
      </c>
      <c r="L1774" s="1" t="s">
        <v>33</v>
      </c>
      <c r="M1774" s="1" t="b">
        <v>0</v>
      </c>
      <c r="N1774" s="1" t="s">
        <v>12564</v>
      </c>
      <c r="O1774" s="1" t="s">
        <v>54</v>
      </c>
      <c r="P1774" s="1" t="s">
        <v>12565</v>
      </c>
      <c r="Q1774" s="1" t="s">
        <v>37</v>
      </c>
      <c r="R1774" s="1" t="s">
        <v>38</v>
      </c>
      <c r="S1774" s="1" t="s">
        <v>39</v>
      </c>
      <c r="T1774" s="1" t="s">
        <v>11679</v>
      </c>
      <c r="U1774" s="1" t="s">
        <v>11680</v>
      </c>
      <c r="V1774" s="1" t="s">
        <v>11681</v>
      </c>
      <c r="W1774" s="1" t="s">
        <v>11682</v>
      </c>
      <c r="X1774" s="1" t="s">
        <v>11683</v>
      </c>
      <c r="Y1774" s="1" t="s">
        <v>43</v>
      </c>
      <c r="Z1774" s="1" t="s">
        <v>270</v>
      </c>
      <c r="AA1774" s="1">
        <v>0</v>
      </c>
      <c r="AB1774" s="1" t="s">
        <v>1004</v>
      </c>
      <c r="AD1774" s="1" t="str">
        <f>VLOOKUP($K1774,「工具标准名」映射表!$B:$I,3,0)</f>
        <v>国家智慧教育平台</v>
      </c>
      <c r="AE1774" s="1" t="str">
        <f>VLOOKUP($K1774,「工具标准名」映射表!$B:$I,4,0)</f>
        <v>教育数据层</v>
      </c>
      <c r="AF1774" s="1" t="str">
        <f>VLOOKUP($K1774,「工具标准名」映射表!$B:$I,5,0)</f>
        <v>功能应用（Web 教学平台（SaaS））</v>
      </c>
      <c r="AG1774" s="1" t="str">
        <f>VLOOKUP($K1774,「工具标准名」映射表!$B:$I,6,0)</f>
        <v>在线资源</v>
      </c>
      <c r="AH1774" s="1" t="str">
        <f>VLOOKUP($K1774,「工具标准名」映射表!$B:$I,7,0)</f>
        <v>其他</v>
      </c>
      <c r="AI1774" s="1" t="str">
        <f>VLOOKUP($K1774,「工具标准名」映射表!$B:$I,8,0)</f>
        <v>否</v>
      </c>
      <c r="AJ1774" s="1" t="s">
        <v>1004</v>
      </c>
      <c r="AK1774" s="1"/>
      <c r="AL1774" s="1"/>
      <c r="AM1774" s="1"/>
      <c r="AN1774" s="1"/>
      <c r="AO1774" s="1"/>
    </row>
    <row r="1775" spans="1:41" ht="16">
      <c r="A1775" s="1" t="s">
        <v>11686</v>
      </c>
      <c r="B1775" s="3">
        <v>46056.473726851902</v>
      </c>
      <c r="C1775" s="14">
        <v>895</v>
      </c>
      <c r="D1775" s="1" t="s">
        <v>11687</v>
      </c>
      <c r="E1775" s="1" t="s">
        <v>4747</v>
      </c>
      <c r="F1775" s="1" t="s">
        <v>119</v>
      </c>
      <c r="G1775" s="1" t="s">
        <v>11688</v>
      </c>
      <c r="H1775" s="1" t="s">
        <v>11689</v>
      </c>
      <c r="I1775" s="1" t="s">
        <v>11690</v>
      </c>
      <c r="J1775" s="1" t="s">
        <v>11691</v>
      </c>
      <c r="K1775" s="1" t="s">
        <v>11692</v>
      </c>
      <c r="L1775" s="1" t="s">
        <v>33</v>
      </c>
      <c r="M1775" s="1" t="b">
        <v>0</v>
      </c>
      <c r="N1775" s="1" t="s">
        <v>47</v>
      </c>
      <c r="O1775" s="1" t="s">
        <v>48</v>
      </c>
      <c r="P1775" s="1" t="s">
        <v>19575</v>
      </c>
      <c r="Q1775" s="1" t="s">
        <v>37</v>
      </c>
      <c r="R1775" s="1" t="s">
        <v>38</v>
      </c>
      <c r="S1775" s="1" t="s">
        <v>39</v>
      </c>
      <c r="T1775" s="1" t="s">
        <v>11694</v>
      </c>
      <c r="U1775" s="1" t="s">
        <v>30</v>
      </c>
      <c r="V1775" s="1" t="s">
        <v>11695</v>
      </c>
      <c r="W1775" s="1" t="s">
        <v>1927</v>
      </c>
      <c r="X1775" s="1" t="s">
        <v>11689</v>
      </c>
      <c r="Y1775" s="1" t="s">
        <v>2019</v>
      </c>
      <c r="Z1775" s="1" t="s">
        <v>4581</v>
      </c>
      <c r="AA1775" s="1" t="s">
        <v>23374</v>
      </c>
      <c r="AB1775" s="1" t="s">
        <v>1004</v>
      </c>
      <c r="AD1775" s="1" t="str">
        <f>VLOOKUP($K1775,「工具标准名」映射表!$B:$I,3,0)</f>
        <v>希沃AI</v>
      </c>
      <c r="AE1775" s="1" t="str">
        <f>VLOOKUP($K1775,「工具标准名」映射表!$B:$I,4,0)</f>
        <v>技术层</v>
      </c>
      <c r="AF1775" s="1" t="str">
        <f>VLOOKUP($K1775,「工具标准名」映射表!$B:$I,5,0)</f>
        <v>技术层（通用大模型）</v>
      </c>
      <c r="AG1775" s="1" t="str">
        <f>VLOOKUP($K1775,「工具标准名」映射表!$B:$I,6,0)</f>
        <v>软件工具</v>
      </c>
      <c r="AH1775" s="1" t="str">
        <f>VLOOKUP($K1775,「工具标准名」映射表!$B:$I,7,0)</f>
        <v>AI智能体</v>
      </c>
      <c r="AI1775" s="1" t="str">
        <f>VLOOKUP($K1775,「工具标准名」映射表!$B:$I,8,0)</f>
        <v>否</v>
      </c>
      <c r="AJ1775" s="1" t="s">
        <v>1004</v>
      </c>
      <c r="AK1775" s="1"/>
      <c r="AL1775" s="1"/>
      <c r="AM1775" s="1"/>
      <c r="AN1775" s="1"/>
      <c r="AO1775" s="1"/>
    </row>
    <row r="1776" spans="1:41" ht="16">
      <c r="A1776" s="1" t="s">
        <v>11686</v>
      </c>
      <c r="B1776" s="3">
        <v>46056.473726851902</v>
      </c>
      <c r="C1776" s="14">
        <v>895</v>
      </c>
      <c r="D1776" s="1" t="s">
        <v>11687</v>
      </c>
      <c r="E1776" s="1" t="s">
        <v>4747</v>
      </c>
      <c r="F1776" s="1" t="s">
        <v>119</v>
      </c>
      <c r="G1776" s="1" t="s">
        <v>11688</v>
      </c>
      <c r="H1776" s="1" t="s">
        <v>11689</v>
      </c>
      <c r="I1776" s="1" t="s">
        <v>11690</v>
      </c>
      <c r="J1776" s="1" t="s">
        <v>11691</v>
      </c>
      <c r="K1776" s="1" t="s">
        <v>11696</v>
      </c>
      <c r="L1776" s="1" t="s">
        <v>33</v>
      </c>
      <c r="M1776" s="1" t="b">
        <v>0</v>
      </c>
      <c r="N1776" s="1" t="s">
        <v>47</v>
      </c>
      <c r="O1776" s="1" t="s">
        <v>48</v>
      </c>
      <c r="P1776" s="1" t="s">
        <v>13457</v>
      </c>
      <c r="Q1776" s="1" t="s">
        <v>37</v>
      </c>
      <c r="R1776" s="1" t="s">
        <v>38</v>
      </c>
      <c r="S1776" s="1" t="s">
        <v>39</v>
      </c>
      <c r="T1776" s="1" t="s">
        <v>11694</v>
      </c>
      <c r="U1776" s="1" t="s">
        <v>30</v>
      </c>
      <c r="V1776" s="1" t="s">
        <v>11695</v>
      </c>
      <c r="W1776" s="1" t="s">
        <v>1927</v>
      </c>
      <c r="X1776" s="1" t="s">
        <v>11689</v>
      </c>
      <c r="Y1776" s="1" t="s">
        <v>2019</v>
      </c>
      <c r="Z1776" s="1" t="s">
        <v>11696</v>
      </c>
      <c r="AA1776" s="1" t="s">
        <v>23372</v>
      </c>
      <c r="AB1776" s="1" t="s">
        <v>1004</v>
      </c>
      <c r="AD1776" s="1" t="str">
        <f>VLOOKUP($K1776,「工具标准名」映射表!$B:$I,3,0)</f>
        <v>即梦AI</v>
      </c>
      <c r="AE1776" s="1" t="str">
        <f>VLOOKUP($K1776,「工具标准名」映射表!$B:$I,4,0)</f>
        <v>功能应用层</v>
      </c>
      <c r="AF1776" s="1" t="str">
        <f>VLOOKUP($K1776,「工具标准名」映射表!$B:$I,5,0)</f>
        <v>功能应用层（AI智能体）</v>
      </c>
      <c r="AG1776" s="1" t="str">
        <f>VLOOKUP($K1776,「工具标准名」映射表!$B:$I,6,0)</f>
        <v>软件工具</v>
      </c>
      <c r="AH1776" s="1" t="str">
        <f>VLOOKUP($K1776,「工具标准名」映射表!$B:$I,7,0)</f>
        <v>AI智能体</v>
      </c>
      <c r="AI1776" s="1" t="str">
        <f>VLOOKUP($K1776,「工具标准名」映射表!$B:$I,8,0)</f>
        <v>是</v>
      </c>
      <c r="AJ1776" s="1" t="s">
        <v>1004</v>
      </c>
      <c r="AK1776" s="1"/>
      <c r="AL1776" s="1"/>
      <c r="AM1776" s="1"/>
      <c r="AN1776" s="1"/>
      <c r="AO1776" s="1"/>
    </row>
    <row r="1777" spans="1:41" ht="16">
      <c r="A1777" s="1" t="s">
        <v>11698</v>
      </c>
      <c r="B1777" s="3">
        <v>46056.473726851902</v>
      </c>
      <c r="C1777" s="14">
        <v>896</v>
      </c>
      <c r="D1777" s="1" t="s">
        <v>11699</v>
      </c>
      <c r="E1777" s="1" t="s">
        <v>11700</v>
      </c>
      <c r="F1777" s="1" t="s">
        <v>100</v>
      </c>
      <c r="G1777" s="1" t="s">
        <v>11701</v>
      </c>
      <c r="H1777" s="1" t="s">
        <v>11702</v>
      </c>
      <c r="I1777" s="1" t="s">
        <v>11703</v>
      </c>
      <c r="J1777" s="1" t="s">
        <v>11704</v>
      </c>
      <c r="K1777" s="1" t="s">
        <v>1205</v>
      </c>
      <c r="L1777" s="1" t="s">
        <v>33</v>
      </c>
      <c r="M1777" s="1" t="b">
        <v>1</v>
      </c>
      <c r="N1777" s="1" t="s">
        <v>47</v>
      </c>
      <c r="O1777" s="1" t="s">
        <v>54</v>
      </c>
      <c r="P1777" s="1" t="s">
        <v>1200</v>
      </c>
      <c r="Q1777" s="1" t="s">
        <v>37</v>
      </c>
      <c r="R1777" s="1" t="s">
        <v>171</v>
      </c>
      <c r="S1777" s="1" t="s">
        <v>375</v>
      </c>
      <c r="T1777" s="1" t="s">
        <v>11706</v>
      </c>
      <c r="U1777" s="1" t="s">
        <v>11707</v>
      </c>
      <c r="V1777" s="1" t="s">
        <v>11708</v>
      </c>
      <c r="W1777" s="1" t="s">
        <v>11709</v>
      </c>
      <c r="X1777" s="1" t="s">
        <v>11710</v>
      </c>
      <c r="Y1777" s="1" t="s">
        <v>492</v>
      </c>
      <c r="Z1777" s="1" t="s">
        <v>1205</v>
      </c>
      <c r="AA1777" s="1">
        <v>0</v>
      </c>
      <c r="AB1777" s="1" t="s">
        <v>57</v>
      </c>
      <c r="AD1777" s="1" t="str">
        <f>VLOOKUP($K1777,「工具标准名」映射表!$B:$I,3,0)</f>
        <v>AI历史情境生成系统</v>
      </c>
      <c r="AE1777" s="1" t="str">
        <f>VLOOKUP($K1777,「工具标准名」映射表!$B:$I,4,0)</f>
        <v>功能应用层</v>
      </c>
      <c r="AF1777" s="1" t="str">
        <f>VLOOKUP($K1777,「工具标准名」映射表!$B:$I,5,0)</f>
        <v>功能应用（教学辅助工具）</v>
      </c>
      <c r="AG1777" s="1" t="str">
        <f>VLOOKUP($K1777,「工具标准名」映射表!$B:$I,6,0)</f>
        <v>软件工具</v>
      </c>
      <c r="AH1777" s="1" t="str">
        <f>VLOOKUP($K1777,「工具标准名」映射表!$B:$I,7,0)</f>
        <v>AI智能体</v>
      </c>
      <c r="AI1777" s="1" t="str">
        <f>VLOOKUP($K1777,「工具标准名」映射表!$B:$I,8,0)</f>
        <v>是</v>
      </c>
      <c r="AJ1777" s="1" t="s">
        <v>57</v>
      </c>
      <c r="AK1777" s="1"/>
      <c r="AL1777" s="1"/>
      <c r="AM1777" s="1"/>
      <c r="AN1777" s="1"/>
      <c r="AO1777" s="1"/>
    </row>
    <row r="1778" spans="1:41" ht="16">
      <c r="A1778" s="1" t="s">
        <v>11711</v>
      </c>
      <c r="B1778" s="3">
        <v>46056.473842592597</v>
      </c>
      <c r="C1778" s="14">
        <v>897</v>
      </c>
      <c r="D1778" s="1" t="s">
        <v>11712</v>
      </c>
      <c r="E1778" s="1" t="s">
        <v>11713</v>
      </c>
      <c r="F1778" s="1" t="s">
        <v>27</v>
      </c>
      <c r="G1778" s="1" t="s">
        <v>11714</v>
      </c>
      <c r="H1778" s="1" t="s">
        <v>11715</v>
      </c>
      <c r="I1778" s="1" t="s">
        <v>11716</v>
      </c>
      <c r="J1778" s="1" t="s">
        <v>11717</v>
      </c>
      <c r="K1778" s="1" t="s">
        <v>207</v>
      </c>
      <c r="L1778" s="1" t="s">
        <v>33</v>
      </c>
      <c r="M1778" s="1" t="b">
        <v>0</v>
      </c>
      <c r="N1778" s="1" t="s">
        <v>47</v>
      </c>
      <c r="O1778" s="1" t="s">
        <v>181</v>
      </c>
      <c r="P1778" s="1" t="s">
        <v>13772</v>
      </c>
      <c r="Q1778" s="1" t="s">
        <v>37</v>
      </c>
      <c r="R1778" s="1" t="s">
        <v>38</v>
      </c>
      <c r="S1778" s="1" t="s">
        <v>39</v>
      </c>
      <c r="T1778" s="1" t="s">
        <v>11719</v>
      </c>
      <c r="U1778" s="1" t="s">
        <v>11720</v>
      </c>
      <c r="V1778" s="1" t="s">
        <v>11721</v>
      </c>
      <c r="W1778" s="1" t="s">
        <v>11722</v>
      </c>
      <c r="X1778" s="1" t="s">
        <v>11723</v>
      </c>
      <c r="Y1778" s="1" t="s">
        <v>1891</v>
      </c>
      <c r="Z1778" s="1" t="s">
        <v>207</v>
      </c>
      <c r="AA1778" s="1" t="s">
        <v>23372</v>
      </c>
      <c r="AB1778" s="1" t="s">
        <v>96</v>
      </c>
      <c r="AD1778" s="1" t="str">
        <f>VLOOKUP($K1778,「工具标准名」映射表!$B:$I,3,0)</f>
        <v>即梦AI</v>
      </c>
      <c r="AE1778" s="1" t="str">
        <f>VLOOKUP($K1778,「工具标准名」映射表!$B:$I,4,0)</f>
        <v>功能应用层</v>
      </c>
      <c r="AF1778" s="1" t="str">
        <f>VLOOKUP($K1778,「工具标准名」映射表!$B:$I,5,0)</f>
        <v>功能应用（生成式AI应用-图像类）</v>
      </c>
      <c r="AG1778" s="1" t="str">
        <f>VLOOKUP($K1778,「工具标准名」映射表!$B:$I,6,0)</f>
        <v>软件工具</v>
      </c>
      <c r="AH1778" s="1" t="str">
        <f>VLOOKUP($K1778,「工具标准名」映射表!$B:$I,7,0)</f>
        <v>AI智能体</v>
      </c>
      <c r="AI1778" s="1" t="str">
        <f>VLOOKUP($K1778,「工具标准名」映射表!$B:$I,8,0)</f>
        <v>是</v>
      </c>
      <c r="AJ1778" s="1" t="s">
        <v>96</v>
      </c>
      <c r="AK1778" s="1"/>
      <c r="AL1778" s="1"/>
      <c r="AM1778" s="1"/>
      <c r="AN1778" s="1"/>
      <c r="AO1778" s="1"/>
    </row>
    <row r="1779" spans="1:41" ht="16">
      <c r="A1779" s="1" t="s">
        <v>11711</v>
      </c>
      <c r="B1779" s="3">
        <v>46056.473842592597</v>
      </c>
      <c r="C1779" s="14">
        <v>897</v>
      </c>
      <c r="D1779" s="1" t="s">
        <v>11712</v>
      </c>
      <c r="E1779" s="1" t="s">
        <v>11713</v>
      </c>
      <c r="F1779" s="1" t="s">
        <v>27</v>
      </c>
      <c r="G1779" s="1" t="s">
        <v>11714</v>
      </c>
      <c r="H1779" s="1" t="s">
        <v>11715</v>
      </c>
      <c r="I1779" s="1" t="s">
        <v>11716</v>
      </c>
      <c r="J1779" s="1" t="s">
        <v>11717</v>
      </c>
      <c r="K1779" s="1" t="s">
        <v>222</v>
      </c>
      <c r="L1779" s="1" t="s">
        <v>33</v>
      </c>
      <c r="M1779" s="1" t="b">
        <v>0</v>
      </c>
      <c r="N1779" s="1" t="s">
        <v>47</v>
      </c>
      <c r="O1779" s="1" t="s">
        <v>181</v>
      </c>
      <c r="P1779" s="1" t="s">
        <v>14482</v>
      </c>
      <c r="Q1779" s="1" t="s">
        <v>37</v>
      </c>
      <c r="R1779" s="1" t="s">
        <v>38</v>
      </c>
      <c r="S1779" s="1" t="s">
        <v>39</v>
      </c>
      <c r="T1779" s="1" t="s">
        <v>11719</v>
      </c>
      <c r="U1779" s="1" t="s">
        <v>11720</v>
      </c>
      <c r="V1779" s="1" t="s">
        <v>11721</v>
      </c>
      <c r="W1779" s="1" t="s">
        <v>11722</v>
      </c>
      <c r="X1779" s="1" t="s">
        <v>11723</v>
      </c>
      <c r="Y1779" s="1" t="s">
        <v>1891</v>
      </c>
      <c r="Z1779" s="1" t="s">
        <v>2346</v>
      </c>
      <c r="AA1779" s="1" t="s">
        <v>23372</v>
      </c>
      <c r="AB1779" s="1" t="s">
        <v>96</v>
      </c>
      <c r="AD1779" s="1" t="str">
        <f>VLOOKUP($K1779,「工具标准名」映射表!$B:$I,3,0)</f>
        <v>剪映AI</v>
      </c>
      <c r="AE1779" s="1" t="str">
        <f>VLOOKUP($K1779,「工具标准名」映射表!$B:$I,4,0)</f>
        <v>功能应用层</v>
      </c>
      <c r="AF1779" s="1" t="str">
        <f>VLOOKUP($K1779,「工具标准名」映射表!$B:$I,5,0)</f>
        <v>功能应用层（AI智能体）</v>
      </c>
      <c r="AG1779" s="1" t="str">
        <f>VLOOKUP($K1779,「工具标准名」映射表!$B:$I,6,0)</f>
        <v>软件工具</v>
      </c>
      <c r="AH1779" s="1" t="str">
        <f>VLOOKUP($K1779,「工具标准名」映射表!$B:$I,7,0)</f>
        <v>AI智能体</v>
      </c>
      <c r="AI1779" s="1" t="str">
        <f>VLOOKUP($K1779,「工具标准名」映射表!$B:$I,8,0)</f>
        <v>是</v>
      </c>
      <c r="AJ1779" s="1" t="s">
        <v>96</v>
      </c>
      <c r="AK1779" s="1"/>
      <c r="AL1779" s="1"/>
      <c r="AM1779" s="1"/>
      <c r="AN1779" s="1"/>
      <c r="AO1779" s="1"/>
    </row>
    <row r="1780" spans="1:41" ht="16">
      <c r="A1780" s="1" t="s">
        <v>11711</v>
      </c>
      <c r="B1780" s="3">
        <v>46056.473842592597</v>
      </c>
      <c r="C1780" s="14">
        <v>897</v>
      </c>
      <c r="D1780" s="1" t="s">
        <v>11712</v>
      </c>
      <c r="E1780" s="1" t="s">
        <v>11713</v>
      </c>
      <c r="F1780" s="1" t="s">
        <v>27</v>
      </c>
      <c r="G1780" s="1" t="s">
        <v>11714</v>
      </c>
      <c r="H1780" s="1" t="s">
        <v>11715</v>
      </c>
      <c r="I1780" s="1" t="s">
        <v>11716</v>
      </c>
      <c r="J1780" s="1" t="s">
        <v>11717</v>
      </c>
      <c r="K1780" s="1" t="s">
        <v>11725</v>
      </c>
      <c r="L1780" s="1" t="s">
        <v>33</v>
      </c>
      <c r="M1780" s="1" t="b">
        <v>0</v>
      </c>
      <c r="N1780" s="1" t="s">
        <v>47</v>
      </c>
      <c r="O1780" s="1" t="s">
        <v>181</v>
      </c>
      <c r="P1780" s="1" t="s">
        <v>11025</v>
      </c>
      <c r="Q1780" s="1" t="s">
        <v>37</v>
      </c>
      <c r="R1780" s="1" t="s">
        <v>38</v>
      </c>
      <c r="S1780" s="1" t="s">
        <v>39</v>
      </c>
      <c r="T1780" s="1" t="s">
        <v>11719</v>
      </c>
      <c r="U1780" s="1" t="s">
        <v>11720</v>
      </c>
      <c r="V1780" s="1" t="s">
        <v>11721</v>
      </c>
      <c r="W1780" s="1" t="s">
        <v>11722</v>
      </c>
      <c r="X1780" s="1" t="s">
        <v>11723</v>
      </c>
      <c r="Y1780" s="1" t="s">
        <v>1891</v>
      </c>
      <c r="Z1780" s="1" t="s">
        <v>139</v>
      </c>
      <c r="AA1780" s="1" t="s">
        <v>23370</v>
      </c>
      <c r="AB1780" s="1" t="s">
        <v>96</v>
      </c>
      <c r="AD1780" s="1" t="str">
        <f>VLOOKUP($K1780,「工具标准名」映射表!$B:$I,3,0)</f>
        <v>豆包</v>
      </c>
      <c r="AE1780" s="1" t="str">
        <f>VLOOKUP($K1780,「工具标准名」映射表!$B:$I,4,0)</f>
        <v>功能应用层</v>
      </c>
      <c r="AF1780" s="1" t="str">
        <f>VLOOKUP($K1780,「工具标准名」映射表!$B:$I,5,0)</f>
        <v>功能应用（平台型综合系统）</v>
      </c>
      <c r="AG1780" s="1" t="str">
        <f>VLOOKUP($K1780,「工具标准名」映射表!$B:$I,6,0)</f>
        <v>软件工具</v>
      </c>
      <c r="AH1780" s="1" t="str">
        <f>VLOOKUP($K1780,「工具标准名」映射表!$B:$I,7,0)</f>
        <v>其他</v>
      </c>
      <c r="AI1780" s="1" t="str">
        <f>VLOOKUP($K1780,「工具标准名」映射表!$B:$I,8,0)</f>
        <v>否</v>
      </c>
      <c r="AJ1780" s="1" t="s">
        <v>96</v>
      </c>
      <c r="AK1780" s="1"/>
      <c r="AL1780" s="1"/>
      <c r="AM1780" s="1"/>
      <c r="AN1780" s="1"/>
      <c r="AO1780" s="1"/>
    </row>
    <row r="1781" spans="1:41" ht="16">
      <c r="A1781" s="1" t="s">
        <v>11711</v>
      </c>
      <c r="B1781" s="3">
        <v>46056.473842592597</v>
      </c>
      <c r="C1781" s="14">
        <v>897</v>
      </c>
      <c r="D1781" s="1" t="s">
        <v>11712</v>
      </c>
      <c r="E1781" s="1" t="s">
        <v>11713</v>
      </c>
      <c r="F1781" s="1" t="s">
        <v>27</v>
      </c>
      <c r="G1781" s="1" t="s">
        <v>11714</v>
      </c>
      <c r="H1781" s="1" t="s">
        <v>11715</v>
      </c>
      <c r="I1781" s="1" t="s">
        <v>11716</v>
      </c>
      <c r="J1781" s="1" t="s">
        <v>11717</v>
      </c>
      <c r="K1781" s="1" t="s">
        <v>124</v>
      </c>
      <c r="L1781" s="1" t="s">
        <v>33</v>
      </c>
      <c r="M1781" s="1" t="b">
        <v>0</v>
      </c>
      <c r="N1781" s="1" t="s">
        <v>47</v>
      </c>
      <c r="O1781" s="1" t="s">
        <v>181</v>
      </c>
      <c r="P1781" s="1" t="s">
        <v>5671</v>
      </c>
      <c r="Q1781" s="1" t="s">
        <v>37</v>
      </c>
      <c r="R1781" s="1" t="s">
        <v>38</v>
      </c>
      <c r="S1781" s="1" t="s">
        <v>39</v>
      </c>
      <c r="T1781" s="1" t="s">
        <v>11719</v>
      </c>
      <c r="U1781" s="1" t="s">
        <v>11720</v>
      </c>
      <c r="V1781" s="1" t="s">
        <v>11721</v>
      </c>
      <c r="W1781" s="1" t="s">
        <v>11722</v>
      </c>
      <c r="X1781" s="1" t="s">
        <v>11723</v>
      </c>
      <c r="Y1781" s="1" t="s">
        <v>1891</v>
      </c>
      <c r="Z1781" s="1" t="s">
        <v>4864</v>
      </c>
      <c r="AA1781" s="1" t="s">
        <v>23367</v>
      </c>
      <c r="AB1781" s="1" t="s">
        <v>96</v>
      </c>
      <c r="AD1781" s="1" t="str">
        <f>VLOOKUP($K1781,「工具标准名」映射表!$B:$I,3,0)</f>
        <v>DeepSeek 大模型</v>
      </c>
      <c r="AE1781" s="1" t="str">
        <f>VLOOKUP($K1781,「工具标准名」映射表!$B:$I,4,0)</f>
        <v>功能应用层</v>
      </c>
      <c r="AF1781" s="1" t="str">
        <f>VLOOKUP($K1781,「工具标准名」映射表!$B:$I,5,0)</f>
        <v>功能应用（教学辅助工具）</v>
      </c>
      <c r="AG1781" s="1" t="str">
        <f>VLOOKUP($K1781,「工具标准名」映射表!$B:$I,6,0)</f>
        <v>软件工具</v>
      </c>
      <c r="AH1781" s="1" t="str">
        <f>VLOOKUP($K1781,「工具标准名」映射表!$B:$I,7,0)</f>
        <v>AI智能体</v>
      </c>
      <c r="AI1781" s="1" t="str">
        <f>VLOOKUP($K1781,「工具标准名」映射表!$B:$I,8,0)</f>
        <v>否</v>
      </c>
      <c r="AJ1781" s="1" t="s">
        <v>96</v>
      </c>
      <c r="AK1781" s="1"/>
      <c r="AL1781" s="1"/>
      <c r="AM1781" s="1"/>
      <c r="AN1781" s="1"/>
      <c r="AO1781" s="1"/>
    </row>
    <row r="1782" spans="1:41" ht="16">
      <c r="A1782" s="1" t="s">
        <v>11728</v>
      </c>
      <c r="B1782" s="3">
        <v>46056.473749999997</v>
      </c>
      <c r="C1782" s="14">
        <v>898</v>
      </c>
      <c r="D1782" s="1" t="s">
        <v>11729</v>
      </c>
      <c r="E1782" s="1" t="s">
        <v>11730</v>
      </c>
      <c r="F1782" s="1" t="s">
        <v>119</v>
      </c>
      <c r="G1782" s="1" t="s">
        <v>11731</v>
      </c>
      <c r="H1782" s="1" t="s">
        <v>11732</v>
      </c>
      <c r="I1782" s="1" t="s">
        <v>11733</v>
      </c>
      <c r="J1782" s="1" t="s">
        <v>11734</v>
      </c>
      <c r="K1782" s="1" t="s">
        <v>11735</v>
      </c>
      <c r="L1782" s="1" t="s">
        <v>33</v>
      </c>
      <c r="M1782" s="1" t="b">
        <v>1</v>
      </c>
      <c r="N1782" s="1" t="s">
        <v>47</v>
      </c>
      <c r="O1782" s="1" t="s">
        <v>48</v>
      </c>
      <c r="P1782" s="1" t="s">
        <v>21076</v>
      </c>
      <c r="Q1782" s="1" t="s">
        <v>37</v>
      </c>
      <c r="R1782" s="1" t="s">
        <v>171</v>
      </c>
      <c r="S1782" s="1" t="s">
        <v>39</v>
      </c>
      <c r="T1782" s="1" t="s">
        <v>11737</v>
      </c>
      <c r="U1782" s="1" t="s">
        <v>11738</v>
      </c>
      <c r="V1782" s="1" t="s">
        <v>11739</v>
      </c>
      <c r="W1782" s="1" t="s">
        <v>11740</v>
      </c>
      <c r="X1782" s="1" t="s">
        <v>11741</v>
      </c>
      <c r="Y1782" s="1" t="s">
        <v>2019</v>
      </c>
      <c r="Z1782" s="1" t="s">
        <v>11735</v>
      </c>
      <c r="AA1782" s="1">
        <v>0</v>
      </c>
      <c r="AB1782" s="1" t="s">
        <v>460</v>
      </c>
      <c r="AD1782" s="1" t="str">
        <f>VLOOKUP($K1782,「工具标准名」映射表!$B:$I,3,0)</f>
        <v>原电池组装游戏</v>
      </c>
      <c r="AE1782" s="1" t="str">
        <f>VLOOKUP($K1782,「工具标准名」映射表!$B:$I,4,0)</f>
        <v>功能应用层</v>
      </c>
      <c r="AF1782" s="1" t="str">
        <f>VLOOKUP($K1782,「工具标准名」映射表!$B:$I,5,0)</f>
        <v>功能应用（校级 / 区域级系统）</v>
      </c>
      <c r="AG1782" s="1" t="str">
        <f>VLOOKUP($K1782,「工具标准名」映射表!$B:$I,6,0)</f>
        <v>软件工具</v>
      </c>
      <c r="AH1782" s="1" t="str">
        <f>VLOOKUP($K1782,「工具标准名」映射表!$B:$I,7,0)</f>
        <v>AI智能体</v>
      </c>
      <c r="AI1782" s="1" t="str">
        <f>VLOOKUP($K1782,「工具标准名」映射表!$B:$I,8,0)</f>
        <v>否</v>
      </c>
      <c r="AJ1782" s="1" t="s">
        <v>460</v>
      </c>
      <c r="AK1782" s="1"/>
      <c r="AL1782" s="1"/>
      <c r="AM1782" s="1"/>
      <c r="AN1782" s="1"/>
      <c r="AO1782" s="1"/>
    </row>
    <row r="1783" spans="1:41" ht="16">
      <c r="A1783" s="1" t="s">
        <v>11742</v>
      </c>
      <c r="B1783" s="3">
        <v>46056.473773148202</v>
      </c>
      <c r="C1783" s="14">
        <v>899</v>
      </c>
      <c r="D1783" s="1" t="s">
        <v>11743</v>
      </c>
      <c r="E1783" s="1" t="s">
        <v>1180</v>
      </c>
      <c r="F1783" s="1" t="s">
        <v>119</v>
      </c>
      <c r="G1783" s="1" t="s">
        <v>11744</v>
      </c>
      <c r="H1783" s="1" t="s">
        <v>11745</v>
      </c>
      <c r="I1783" s="1" t="s">
        <v>11746</v>
      </c>
      <c r="J1783" s="1" t="s">
        <v>11747</v>
      </c>
      <c r="K1783" s="1" t="s">
        <v>1179</v>
      </c>
      <c r="L1783" s="1" t="s">
        <v>33</v>
      </c>
      <c r="M1783" s="1" t="b">
        <v>0</v>
      </c>
      <c r="N1783" s="1" t="s">
        <v>47</v>
      </c>
      <c r="O1783" s="1" t="s">
        <v>54</v>
      </c>
      <c r="P1783" s="1" t="s">
        <v>1178</v>
      </c>
      <c r="Q1783" s="1" t="s">
        <v>37</v>
      </c>
      <c r="R1783" s="1" t="s">
        <v>38</v>
      </c>
      <c r="S1783" s="1" t="s">
        <v>39</v>
      </c>
      <c r="T1783" s="1" t="s">
        <v>11749</v>
      </c>
      <c r="U1783" s="1" t="s">
        <v>11746</v>
      </c>
      <c r="V1783" s="1" t="s">
        <v>11750</v>
      </c>
      <c r="W1783" s="1" t="s">
        <v>28</v>
      </c>
      <c r="X1783" s="1" t="s">
        <v>11751</v>
      </c>
      <c r="Y1783" s="1" t="s">
        <v>278</v>
      </c>
      <c r="Z1783" s="1" t="s">
        <v>1179</v>
      </c>
      <c r="AA1783" s="1">
        <v>0</v>
      </c>
      <c r="AB1783" s="1" t="s">
        <v>1180</v>
      </c>
      <c r="AD1783" s="1" t="str">
        <f>VLOOKUP($K1783,「工具标准名」映射表!$B:$I,3,0)</f>
        <v>AI协同创作平台</v>
      </c>
      <c r="AE1783" s="1" t="str">
        <f>VLOOKUP($K1783,「工具标准名」映射表!$B:$I,4,0)</f>
        <v>功能应用层</v>
      </c>
      <c r="AF1783" s="1" t="str">
        <f>VLOOKUP($K1783,「工具标准名」映射表!$B:$I,5,0)</f>
        <v>功能应用（教学辅助工具）</v>
      </c>
      <c r="AG1783" s="1" t="str">
        <f>VLOOKUP($K1783,「工具标准名」映射表!$B:$I,6,0)</f>
        <v>软件工具</v>
      </c>
      <c r="AH1783" s="1" t="str">
        <f>VLOOKUP($K1783,「工具标准名」映射表!$B:$I,7,0)</f>
        <v>AI智能体</v>
      </c>
      <c r="AI1783" s="1" t="str">
        <f>VLOOKUP($K1783,「工具标准名」映射表!$B:$I,8,0)</f>
        <v>否</v>
      </c>
      <c r="AJ1783" s="1" t="s">
        <v>1180</v>
      </c>
      <c r="AK1783" s="1"/>
      <c r="AL1783" s="1"/>
      <c r="AM1783" s="1"/>
      <c r="AN1783" s="1"/>
      <c r="AO1783" s="1"/>
    </row>
    <row r="1784" spans="1:41" ht="16">
      <c r="A1784" s="1" t="s">
        <v>11752</v>
      </c>
      <c r="B1784" s="3">
        <v>46056.474004629599</v>
      </c>
      <c r="C1784" s="14">
        <v>900</v>
      </c>
      <c r="D1784" s="1" t="s">
        <v>11753</v>
      </c>
      <c r="E1784" s="1" t="s">
        <v>11754</v>
      </c>
      <c r="F1784" s="1" t="s">
        <v>100</v>
      </c>
      <c r="G1784" s="1" t="s">
        <v>11755</v>
      </c>
      <c r="H1784" s="1" t="s">
        <v>11756</v>
      </c>
      <c r="I1784" s="1" t="s">
        <v>11757</v>
      </c>
      <c r="J1784" s="1" t="s">
        <v>11758</v>
      </c>
      <c r="K1784" s="1" t="s">
        <v>2240</v>
      </c>
      <c r="L1784" s="1" t="s">
        <v>33</v>
      </c>
      <c r="M1784" s="1" t="b">
        <v>0</v>
      </c>
      <c r="N1784" s="1" t="s">
        <v>48</v>
      </c>
      <c r="O1784" s="1" t="s">
        <v>54</v>
      </c>
      <c r="P1784" s="1" t="s">
        <v>12571</v>
      </c>
      <c r="Q1784" s="1" t="s">
        <v>87</v>
      </c>
      <c r="R1784" s="1" t="s">
        <v>234</v>
      </c>
      <c r="S1784" s="1" t="s">
        <v>39</v>
      </c>
      <c r="T1784" s="1" t="s">
        <v>11760</v>
      </c>
      <c r="U1784" s="1" t="s">
        <v>11761</v>
      </c>
      <c r="V1784" s="1" t="s">
        <v>11762</v>
      </c>
      <c r="W1784" s="1" t="s">
        <v>11763</v>
      </c>
      <c r="X1784" s="1" t="s">
        <v>11764</v>
      </c>
      <c r="Y1784" s="1" t="s">
        <v>278</v>
      </c>
      <c r="Z1784" s="1" t="s">
        <v>270</v>
      </c>
      <c r="AA1784" s="1">
        <v>0</v>
      </c>
      <c r="AB1784" s="1" t="s">
        <v>1180</v>
      </c>
      <c r="AD1784" s="1" t="str">
        <f>VLOOKUP($K1784,「工具标准名」映射表!$B:$I,3,0)</f>
        <v>国家智慧教育平台</v>
      </c>
      <c r="AE1784" s="1" t="str">
        <f>VLOOKUP($K1784,「工具标准名」映射表!$B:$I,4,0)</f>
        <v>教育数据层</v>
      </c>
      <c r="AF1784" s="1" t="str">
        <f>VLOOKUP($K1784,「工具标准名」映射表!$B:$I,5,0)</f>
        <v>功能应用（Web 教学平台（SaaS））</v>
      </c>
      <c r="AG1784" s="1" t="str">
        <f>VLOOKUP($K1784,「工具标准名」映射表!$B:$I,6,0)</f>
        <v>在线资源</v>
      </c>
      <c r="AH1784" s="1" t="str">
        <f>VLOOKUP($K1784,「工具标准名」映射表!$B:$I,7,0)</f>
        <v>其他</v>
      </c>
      <c r="AI1784" s="1" t="str">
        <f>VLOOKUP($K1784,「工具标准名」映射表!$B:$I,8,0)</f>
        <v>否</v>
      </c>
      <c r="AJ1784" s="1" t="s">
        <v>1180</v>
      </c>
      <c r="AK1784" s="1"/>
      <c r="AL1784" s="1"/>
      <c r="AM1784" s="1"/>
      <c r="AN1784" s="1"/>
      <c r="AO1784" s="1"/>
    </row>
    <row r="1785" spans="1:41" ht="16">
      <c r="A1785" s="1" t="s">
        <v>11752</v>
      </c>
      <c r="B1785" s="3">
        <v>46056.474004629599</v>
      </c>
      <c r="C1785" s="14">
        <v>900</v>
      </c>
      <c r="D1785" s="1" t="s">
        <v>11753</v>
      </c>
      <c r="E1785" s="1" t="s">
        <v>11754</v>
      </c>
      <c r="F1785" s="1" t="s">
        <v>100</v>
      </c>
      <c r="G1785" s="1" t="s">
        <v>11755</v>
      </c>
      <c r="H1785" s="1" t="s">
        <v>11756</v>
      </c>
      <c r="I1785" s="1" t="s">
        <v>11757</v>
      </c>
      <c r="J1785" s="1" t="s">
        <v>11758</v>
      </c>
      <c r="K1785" s="1" t="s">
        <v>139</v>
      </c>
      <c r="L1785" s="1" t="s">
        <v>4798</v>
      </c>
      <c r="M1785" s="1" t="b">
        <v>1</v>
      </c>
      <c r="N1785" s="1" t="s">
        <v>47</v>
      </c>
      <c r="O1785" s="1" t="s">
        <v>66</v>
      </c>
      <c r="P1785" s="1" t="s">
        <v>10127</v>
      </c>
      <c r="Q1785" s="1" t="s">
        <v>87</v>
      </c>
      <c r="R1785" s="1" t="s">
        <v>234</v>
      </c>
      <c r="S1785" s="1" t="s">
        <v>39</v>
      </c>
      <c r="T1785" s="1" t="s">
        <v>11760</v>
      </c>
      <c r="U1785" s="1" t="s">
        <v>11761</v>
      </c>
      <c r="V1785" s="1" t="s">
        <v>11762</v>
      </c>
      <c r="W1785" s="1" t="s">
        <v>11763</v>
      </c>
      <c r="X1785" s="1" t="s">
        <v>11764</v>
      </c>
      <c r="Y1785" s="1" t="s">
        <v>278</v>
      </c>
      <c r="Z1785" s="1" t="s">
        <v>139</v>
      </c>
      <c r="AA1785" s="1" t="s">
        <v>23370</v>
      </c>
      <c r="AB1785" s="1" t="s">
        <v>1180</v>
      </c>
      <c r="AD1785" s="1" t="str">
        <f>VLOOKUP($K1785,「工具标准名」映射表!$B:$I,3,0)</f>
        <v>豆包</v>
      </c>
      <c r="AE1785" s="1" t="str">
        <f>VLOOKUP($K1785,「工具标准名」映射表!$B:$I,4,0)</f>
        <v>功能应用层</v>
      </c>
      <c r="AF1785" s="1" t="str">
        <f>VLOOKUP($K1785,「工具标准名」映射表!$B:$I,5,0)</f>
        <v>功能应用（教学辅助工具）</v>
      </c>
      <c r="AG1785" s="1" t="str">
        <f>VLOOKUP($K1785,「工具标准名」映射表!$B:$I,6,0)</f>
        <v>软件工具</v>
      </c>
      <c r="AH1785" s="1" t="str">
        <f>VLOOKUP($K1785,「工具标准名」映射表!$B:$I,7,0)</f>
        <v>其他</v>
      </c>
      <c r="AI1785" s="1" t="str">
        <f>VLOOKUP($K1785,「工具标准名」映射表!$B:$I,8,0)</f>
        <v>否</v>
      </c>
      <c r="AJ1785" s="1" t="s">
        <v>1180</v>
      </c>
      <c r="AK1785" s="1"/>
      <c r="AL1785" s="1"/>
      <c r="AM1785" s="1"/>
      <c r="AN1785" s="1"/>
      <c r="AO1785" s="1"/>
    </row>
    <row r="1786" spans="1:41" ht="16">
      <c r="A1786" s="1" t="s">
        <v>11752</v>
      </c>
      <c r="B1786" s="3">
        <v>46056.474004629599</v>
      </c>
      <c r="C1786" s="14">
        <v>900</v>
      </c>
      <c r="D1786" s="1" t="s">
        <v>11753</v>
      </c>
      <c r="E1786" s="1" t="s">
        <v>11754</v>
      </c>
      <c r="F1786" s="1" t="s">
        <v>100</v>
      </c>
      <c r="G1786" s="1" t="s">
        <v>11755</v>
      </c>
      <c r="H1786" s="1" t="s">
        <v>11756</v>
      </c>
      <c r="I1786" s="1" t="s">
        <v>11757</v>
      </c>
      <c r="J1786" s="1" t="s">
        <v>11758</v>
      </c>
      <c r="K1786" s="1" t="s">
        <v>214</v>
      </c>
      <c r="L1786" s="1" t="s">
        <v>18924</v>
      </c>
      <c r="M1786" s="1" t="b">
        <v>1</v>
      </c>
      <c r="N1786" s="1" t="s">
        <v>140</v>
      </c>
      <c r="O1786" s="1" t="s">
        <v>66</v>
      </c>
      <c r="P1786" s="1" t="s">
        <v>18925</v>
      </c>
      <c r="Q1786" s="1" t="s">
        <v>87</v>
      </c>
      <c r="R1786" s="1" t="s">
        <v>234</v>
      </c>
      <c r="S1786" s="1" t="s">
        <v>39</v>
      </c>
      <c r="T1786" s="1" t="s">
        <v>11760</v>
      </c>
      <c r="U1786" s="1" t="s">
        <v>11761</v>
      </c>
      <c r="V1786" s="1" t="s">
        <v>11762</v>
      </c>
      <c r="W1786" s="1" t="s">
        <v>11763</v>
      </c>
      <c r="X1786" s="1" t="s">
        <v>11764</v>
      </c>
      <c r="Y1786" s="1" t="s">
        <v>278</v>
      </c>
      <c r="Z1786" s="1" t="s">
        <v>214</v>
      </c>
      <c r="AA1786" s="1" t="s">
        <v>23374</v>
      </c>
      <c r="AB1786" s="1" t="s">
        <v>1180</v>
      </c>
      <c r="AD1786" s="1" t="str">
        <f>VLOOKUP($K1786,「工具标准名」映射表!$B:$I,3,0)</f>
        <v>希沃白板</v>
      </c>
      <c r="AE1786" s="1" t="str">
        <f>VLOOKUP($K1786,「工具标准名」映射表!$B:$I,4,0)</f>
        <v>功能应用层</v>
      </c>
      <c r="AF1786" s="1" t="str">
        <f>VLOOKUP($K1786,「工具标准名」映射表!$B:$I,5,0)</f>
        <v>功能应用（教学辅助工具）</v>
      </c>
      <c r="AG1786" s="1" t="str">
        <f>VLOOKUP($K1786,「工具标准名」映射表!$B:$I,6,0)</f>
        <v>软件工具</v>
      </c>
      <c r="AH1786" s="1" t="str">
        <f>VLOOKUP($K1786,「工具标准名」映射表!$B:$I,7,0)</f>
        <v>AI智能体</v>
      </c>
      <c r="AI1786" s="1" t="str">
        <f>VLOOKUP($K1786,「工具标准名」映射表!$B:$I,8,0)</f>
        <v>否</v>
      </c>
      <c r="AJ1786" s="1" t="s">
        <v>1180</v>
      </c>
      <c r="AK1786" s="1"/>
      <c r="AL1786" s="1"/>
      <c r="AM1786" s="1"/>
      <c r="AN1786" s="1"/>
      <c r="AO1786" s="1"/>
    </row>
    <row r="1787" spans="1:41" ht="16">
      <c r="A1787" s="1" t="s">
        <v>11752</v>
      </c>
      <c r="B1787" s="3">
        <v>46056.474004629599</v>
      </c>
      <c r="C1787" s="14">
        <v>900</v>
      </c>
      <c r="D1787" s="1" t="s">
        <v>11753</v>
      </c>
      <c r="E1787" s="1" t="s">
        <v>11754</v>
      </c>
      <c r="F1787" s="1" t="s">
        <v>100</v>
      </c>
      <c r="G1787" s="1" t="s">
        <v>11755</v>
      </c>
      <c r="H1787" s="1" t="s">
        <v>11756</v>
      </c>
      <c r="I1787" s="1" t="s">
        <v>11757</v>
      </c>
      <c r="J1787" s="1" t="s">
        <v>11758</v>
      </c>
      <c r="K1787" s="1" t="s">
        <v>5577</v>
      </c>
      <c r="L1787" s="1" t="s">
        <v>33</v>
      </c>
      <c r="M1787" s="1" t="b">
        <v>0</v>
      </c>
      <c r="N1787" s="1" t="s">
        <v>47</v>
      </c>
      <c r="O1787" s="1" t="s">
        <v>66</v>
      </c>
      <c r="P1787" s="1" t="s">
        <v>17940</v>
      </c>
      <c r="Q1787" s="1" t="s">
        <v>87</v>
      </c>
      <c r="R1787" s="1" t="s">
        <v>234</v>
      </c>
      <c r="S1787" s="1" t="s">
        <v>39</v>
      </c>
      <c r="T1787" s="1" t="s">
        <v>11760</v>
      </c>
      <c r="U1787" s="1" t="s">
        <v>11761</v>
      </c>
      <c r="V1787" s="1" t="s">
        <v>11762</v>
      </c>
      <c r="W1787" s="1" t="s">
        <v>11763</v>
      </c>
      <c r="X1787" s="1" t="s">
        <v>11764</v>
      </c>
      <c r="Y1787" s="1" t="s">
        <v>278</v>
      </c>
      <c r="Z1787" s="1" t="s">
        <v>5577</v>
      </c>
      <c r="AA1787" s="1">
        <v>0</v>
      </c>
      <c r="AB1787" s="1" t="s">
        <v>1180</v>
      </c>
      <c r="AD1787" s="1" t="str">
        <f>VLOOKUP($K1787,「工具标准名」映射表!$B:$I,3,0)</f>
        <v>万彩动画大师</v>
      </c>
      <c r="AE1787" s="1" t="str">
        <f>VLOOKUP($K1787,「工具标准名」映射表!$B:$I,4,0)</f>
        <v>功能应用层</v>
      </c>
      <c r="AF1787" s="1" t="str">
        <f>VLOOKUP($K1787,「工具标准名」映射表!$B:$I,5,0)</f>
        <v>功能应用层（AI智能体）</v>
      </c>
      <c r="AG1787" s="1" t="str">
        <f>VLOOKUP($K1787,「工具标准名」映射表!$B:$I,6,0)</f>
        <v>软件工具</v>
      </c>
      <c r="AH1787" s="1" t="str">
        <f>VLOOKUP($K1787,「工具标准名」映射表!$B:$I,7,0)</f>
        <v>AI智能体</v>
      </c>
      <c r="AI1787" s="1" t="str">
        <f>VLOOKUP($K1787,「工具标准名」映射表!$B:$I,8,0)</f>
        <v>否</v>
      </c>
      <c r="AJ1787" s="1" t="s">
        <v>1180</v>
      </c>
      <c r="AK1787" s="1"/>
      <c r="AL1787" s="1"/>
      <c r="AM1787" s="1"/>
      <c r="AN1787" s="1"/>
      <c r="AO1787" s="1"/>
    </row>
    <row r="1788" spans="1:41" ht="16">
      <c r="A1788" s="1" t="s">
        <v>11752</v>
      </c>
      <c r="B1788" s="3">
        <v>46056.474004629599</v>
      </c>
      <c r="C1788" s="14">
        <v>900</v>
      </c>
      <c r="D1788" s="1" t="s">
        <v>11753</v>
      </c>
      <c r="E1788" s="1" t="s">
        <v>11754</v>
      </c>
      <c r="F1788" s="1" t="s">
        <v>100</v>
      </c>
      <c r="G1788" s="1" t="s">
        <v>11755</v>
      </c>
      <c r="H1788" s="1" t="s">
        <v>11756</v>
      </c>
      <c r="I1788" s="1" t="s">
        <v>11757</v>
      </c>
      <c r="J1788" s="1" t="s">
        <v>11758</v>
      </c>
      <c r="K1788" s="1" t="s">
        <v>11768</v>
      </c>
      <c r="L1788" s="1" t="s">
        <v>33</v>
      </c>
      <c r="M1788" s="1" t="b">
        <v>0</v>
      </c>
      <c r="N1788" s="1" t="s">
        <v>48</v>
      </c>
      <c r="O1788" s="1" t="s">
        <v>54</v>
      </c>
      <c r="P1788" s="1" t="s">
        <v>19608</v>
      </c>
      <c r="Q1788" s="1" t="s">
        <v>87</v>
      </c>
      <c r="R1788" s="1" t="s">
        <v>234</v>
      </c>
      <c r="S1788" s="1" t="s">
        <v>39</v>
      </c>
      <c r="T1788" s="1" t="s">
        <v>11760</v>
      </c>
      <c r="U1788" s="1" t="s">
        <v>11761</v>
      </c>
      <c r="V1788" s="1" t="s">
        <v>11762</v>
      </c>
      <c r="W1788" s="1" t="s">
        <v>11763</v>
      </c>
      <c r="X1788" s="1" t="s">
        <v>11764</v>
      </c>
      <c r="Y1788" s="1" t="s">
        <v>278</v>
      </c>
      <c r="Z1788" s="1" t="s">
        <v>11768</v>
      </c>
      <c r="AA1788" s="1">
        <v>0</v>
      </c>
      <c r="AB1788" s="1" t="s">
        <v>1180</v>
      </c>
      <c r="AD1788" s="1" t="str">
        <f>VLOOKUP($K1788,「工具标准名」映射表!$B:$I,3,0)</f>
        <v>习题库</v>
      </c>
      <c r="AE1788" s="1" t="str">
        <f>VLOOKUP($K1788,「工具标准名」映射表!$B:$I,4,0)</f>
        <v>教育数据层</v>
      </c>
      <c r="AF1788" s="1" t="str">
        <f>VLOOKUP($K1788,「工具标准名」映射表!$B:$I,5,0)</f>
        <v>教育数据层（资源数据）</v>
      </c>
      <c r="AG1788" s="1" t="str">
        <f>VLOOKUP($K1788,「工具标准名」映射表!$B:$I,6,0)</f>
        <v>在线资源</v>
      </c>
      <c r="AH1788" s="1" t="str">
        <f>VLOOKUP($K1788,「工具标准名」映射表!$B:$I,7,0)</f>
        <v>大语言模型</v>
      </c>
      <c r="AI1788" s="1" t="str">
        <f>VLOOKUP($K1788,「工具标准名」映射表!$B:$I,8,0)</f>
        <v>是</v>
      </c>
      <c r="AJ1788" s="1" t="s">
        <v>1180</v>
      </c>
      <c r="AK1788" s="1"/>
      <c r="AL1788" s="1"/>
      <c r="AM1788" s="1"/>
      <c r="AN1788" s="1"/>
      <c r="AO1788" s="1"/>
    </row>
    <row r="1789" spans="1:41" ht="16">
      <c r="A1789" s="1" t="s">
        <v>11770</v>
      </c>
      <c r="B1789" s="3">
        <v>46056.473877314798</v>
      </c>
      <c r="C1789" s="14">
        <v>901</v>
      </c>
      <c r="D1789" s="1" t="s">
        <v>11771</v>
      </c>
      <c r="E1789" s="1" t="s">
        <v>115</v>
      </c>
      <c r="F1789" s="1" t="s">
        <v>100</v>
      </c>
      <c r="G1789" s="1" t="s">
        <v>11772</v>
      </c>
      <c r="H1789" s="1" t="s">
        <v>11773</v>
      </c>
      <c r="I1789" s="1" t="s">
        <v>11774</v>
      </c>
      <c r="J1789" s="1" t="s">
        <v>11775</v>
      </c>
      <c r="K1789" s="1" t="s">
        <v>213</v>
      </c>
      <c r="L1789" s="1" t="s">
        <v>33</v>
      </c>
      <c r="M1789" s="1" t="b">
        <v>1</v>
      </c>
      <c r="N1789" s="1" t="s">
        <v>140</v>
      </c>
      <c r="O1789" s="1" t="s">
        <v>54</v>
      </c>
      <c r="P1789" s="1" t="s">
        <v>208</v>
      </c>
      <c r="Q1789" s="1" t="s">
        <v>37</v>
      </c>
      <c r="R1789" s="1" t="s">
        <v>38</v>
      </c>
      <c r="S1789" s="1" t="s">
        <v>39</v>
      </c>
      <c r="T1789" s="1" t="s">
        <v>11777</v>
      </c>
      <c r="U1789" s="1" t="s">
        <v>11778</v>
      </c>
      <c r="V1789" s="1" t="s">
        <v>11779</v>
      </c>
      <c r="W1789" s="1" t="s">
        <v>799</v>
      </c>
      <c r="X1789" s="1" t="s">
        <v>11780</v>
      </c>
      <c r="Y1789" s="1" t="s">
        <v>239</v>
      </c>
      <c r="Z1789" s="1" t="s">
        <v>213</v>
      </c>
      <c r="AA1789" s="1">
        <v>0</v>
      </c>
      <c r="AB1789" s="1" t="s">
        <v>115</v>
      </c>
      <c r="AD1789" s="1" t="str">
        <f>VLOOKUP($K1789,「工具标准名」映射表!$B:$I,3,0)</f>
        <v>AI for Science学习实验室</v>
      </c>
      <c r="AE1789" s="1" t="str">
        <f>VLOOKUP($K1789,「工具标准名」映射表!$B:$I,4,0)</f>
        <v>功能应用层</v>
      </c>
      <c r="AF1789" s="1" t="str">
        <f>VLOOKUP($K1789,「工具标准名」映射表!$B:$I,5,0)</f>
        <v>功能应用（教学辅助工具）</v>
      </c>
      <c r="AG1789" s="1" t="str">
        <f>VLOOKUP($K1789,「工具标准名」映射表!$B:$I,6,0)</f>
        <v>软件工具</v>
      </c>
      <c r="AH1789" s="1" t="str">
        <f>VLOOKUP($K1789,「工具标准名」映射表!$B:$I,7,0)</f>
        <v>AI智能体</v>
      </c>
      <c r="AI1789" s="1" t="str">
        <f>VLOOKUP($K1789,「工具标准名」映射表!$B:$I,8,0)</f>
        <v>否</v>
      </c>
      <c r="AJ1789" s="1" t="s">
        <v>115</v>
      </c>
      <c r="AK1789" s="1"/>
      <c r="AL1789" s="1"/>
      <c r="AM1789" s="1"/>
      <c r="AN1789" s="1"/>
      <c r="AO1789" s="1"/>
    </row>
    <row r="1790" spans="1:41" ht="16">
      <c r="A1790" s="1" t="s">
        <v>11770</v>
      </c>
      <c r="B1790" s="3">
        <v>46056.473877314798</v>
      </c>
      <c r="C1790" s="14">
        <v>901</v>
      </c>
      <c r="D1790" s="1" t="s">
        <v>11771</v>
      </c>
      <c r="E1790" s="1" t="s">
        <v>115</v>
      </c>
      <c r="F1790" s="1" t="s">
        <v>100</v>
      </c>
      <c r="G1790" s="1" t="s">
        <v>11772</v>
      </c>
      <c r="H1790" s="1" t="s">
        <v>11773</v>
      </c>
      <c r="I1790" s="1" t="s">
        <v>11774</v>
      </c>
      <c r="J1790" s="1" t="s">
        <v>11775</v>
      </c>
      <c r="K1790" s="1" t="s">
        <v>3437</v>
      </c>
      <c r="L1790" s="1" t="s">
        <v>33</v>
      </c>
      <c r="M1790" s="1" t="b">
        <v>1</v>
      </c>
      <c r="N1790" s="1" t="s">
        <v>47</v>
      </c>
      <c r="O1790" s="1" t="s">
        <v>48</v>
      </c>
      <c r="P1790" s="1" t="s">
        <v>3433</v>
      </c>
      <c r="Q1790" s="1" t="s">
        <v>37</v>
      </c>
      <c r="R1790" s="1" t="s">
        <v>38</v>
      </c>
      <c r="S1790" s="1" t="s">
        <v>39</v>
      </c>
      <c r="T1790" s="1" t="s">
        <v>11777</v>
      </c>
      <c r="U1790" s="1" t="s">
        <v>11778</v>
      </c>
      <c r="V1790" s="1" t="s">
        <v>11779</v>
      </c>
      <c r="W1790" s="1" t="s">
        <v>799</v>
      </c>
      <c r="X1790" s="1" t="s">
        <v>11780</v>
      </c>
      <c r="Y1790" s="1" t="s">
        <v>239</v>
      </c>
      <c r="Z1790" s="1" t="s">
        <v>3437</v>
      </c>
      <c r="AA1790" s="1">
        <v>0</v>
      </c>
      <c r="AB1790" s="1" t="s">
        <v>115</v>
      </c>
      <c r="AD1790" s="1" t="str">
        <f>VLOOKUP($K1790,「工具标准名」映射表!$B:$I,3,0)</f>
        <v>AI观察与评价系统</v>
      </c>
      <c r="AE1790" s="1" t="str">
        <f>VLOOKUP($K1790,「工具标准名」映射表!$B:$I,4,0)</f>
        <v>功能应用层</v>
      </c>
      <c r="AF1790" s="1" t="str">
        <f>VLOOKUP($K1790,「工具标准名」映射表!$B:$I,5,0)</f>
        <v>功能应用（平台型综合系统）</v>
      </c>
      <c r="AG1790" s="1" t="str">
        <f>VLOOKUP($K1790,「工具标准名」映射表!$B:$I,6,0)</f>
        <v>软件工具</v>
      </c>
      <c r="AH1790" s="1" t="str">
        <f>VLOOKUP($K1790,「工具标准名」映射表!$B:$I,7,0)</f>
        <v>AI智能体</v>
      </c>
      <c r="AI1790" s="1" t="str">
        <f>VLOOKUP($K1790,「工具标准名」映射表!$B:$I,8,0)</f>
        <v>是</v>
      </c>
      <c r="AJ1790" s="1" t="s">
        <v>115</v>
      </c>
      <c r="AK1790" s="1"/>
      <c r="AL1790" s="1"/>
      <c r="AM1790" s="1"/>
      <c r="AN1790" s="1"/>
      <c r="AO1790" s="1"/>
    </row>
    <row r="1791" spans="1:41" ht="16">
      <c r="A1791" s="1" t="s">
        <v>11782</v>
      </c>
      <c r="B1791" s="3">
        <v>46056.473923611098</v>
      </c>
      <c r="C1791" s="14">
        <v>902</v>
      </c>
      <c r="D1791" s="1" t="s">
        <v>11783</v>
      </c>
      <c r="E1791" s="1" t="s">
        <v>115</v>
      </c>
      <c r="F1791" s="1" t="s">
        <v>100</v>
      </c>
      <c r="G1791" s="1" t="s">
        <v>11784</v>
      </c>
      <c r="H1791" s="1" t="s">
        <v>11785</v>
      </c>
      <c r="I1791" s="1" t="s">
        <v>11786</v>
      </c>
      <c r="J1791" s="1" t="s">
        <v>11787</v>
      </c>
      <c r="K1791" s="1" t="s">
        <v>4006</v>
      </c>
      <c r="L1791" s="1" t="s">
        <v>33</v>
      </c>
      <c r="M1791" s="1" t="b">
        <v>0</v>
      </c>
      <c r="N1791" s="1" t="s">
        <v>47</v>
      </c>
      <c r="O1791" s="1" t="s">
        <v>54</v>
      </c>
      <c r="P1791" s="1" t="s">
        <v>4005</v>
      </c>
      <c r="Q1791" s="1" t="s">
        <v>37</v>
      </c>
      <c r="R1791" s="1" t="s">
        <v>38</v>
      </c>
      <c r="S1791" s="1" t="s">
        <v>39</v>
      </c>
      <c r="T1791" s="1" t="s">
        <v>11789</v>
      </c>
      <c r="U1791" s="1" t="s">
        <v>11790</v>
      </c>
      <c r="V1791" s="1" t="s">
        <v>275</v>
      </c>
      <c r="W1791" s="1" t="s">
        <v>28</v>
      </c>
      <c r="X1791" s="1" t="s">
        <v>11791</v>
      </c>
      <c r="Y1791" s="1" t="s">
        <v>655</v>
      </c>
      <c r="Z1791" s="1" t="s">
        <v>4006</v>
      </c>
      <c r="AA1791" s="1">
        <v>0</v>
      </c>
      <c r="AB1791" s="1" t="s">
        <v>115</v>
      </c>
      <c r="AD1791" s="1" t="str">
        <f>VLOOKUP($K1791,「工具标准名」映射表!$B:$I,3,0)</f>
        <v>AI辅助创新能力培养系统</v>
      </c>
      <c r="AE1791" s="1" t="str">
        <f>VLOOKUP($K1791,「工具标准名」映射表!$B:$I,4,0)</f>
        <v>功能应用层</v>
      </c>
      <c r="AF1791" s="1" t="str">
        <f>VLOOKUP($K1791,「工具标准名」映射表!$B:$I,5,0)</f>
        <v>功能应用（平台型综合系统）</v>
      </c>
      <c r="AG1791" s="1" t="str">
        <f>VLOOKUP($K1791,「工具标准名」映射表!$B:$I,6,0)</f>
        <v>软件工具</v>
      </c>
      <c r="AH1791" s="1" t="str">
        <f>VLOOKUP($K1791,「工具标准名」映射表!$B:$I,7,0)</f>
        <v>AI智能体</v>
      </c>
      <c r="AI1791" s="1" t="str">
        <f>VLOOKUP($K1791,「工具标准名」映射表!$B:$I,8,0)</f>
        <v>是</v>
      </c>
      <c r="AJ1791" s="1" t="s">
        <v>115</v>
      </c>
      <c r="AK1791" s="1"/>
      <c r="AL1791" s="1"/>
      <c r="AM1791" s="1"/>
      <c r="AN1791" s="1"/>
      <c r="AO1791" s="1"/>
    </row>
    <row r="1792" spans="1:41" ht="16">
      <c r="A1792" s="1" t="s">
        <v>11792</v>
      </c>
      <c r="B1792" s="3">
        <v>46056.473877314798</v>
      </c>
      <c r="C1792" s="14">
        <v>903</v>
      </c>
      <c r="D1792" s="1" t="s">
        <v>11793</v>
      </c>
      <c r="E1792" s="1" t="s">
        <v>115</v>
      </c>
      <c r="F1792" s="1" t="s">
        <v>100</v>
      </c>
      <c r="G1792" s="1" t="s">
        <v>11794</v>
      </c>
      <c r="H1792" s="1" t="s">
        <v>11795</v>
      </c>
      <c r="I1792" s="1" t="s">
        <v>11796</v>
      </c>
      <c r="J1792" s="1" t="s">
        <v>11797</v>
      </c>
      <c r="K1792" s="1" t="s">
        <v>11798</v>
      </c>
      <c r="L1792" s="1" t="s">
        <v>33</v>
      </c>
      <c r="M1792" s="1" t="b">
        <v>0</v>
      </c>
      <c r="N1792" s="1" t="s">
        <v>47</v>
      </c>
      <c r="O1792" s="1" t="s">
        <v>54</v>
      </c>
      <c r="P1792" s="1" t="s">
        <v>17129</v>
      </c>
      <c r="Q1792" s="1" t="s">
        <v>743</v>
      </c>
      <c r="R1792" s="1" t="s">
        <v>1501</v>
      </c>
      <c r="S1792" s="1" t="s">
        <v>156</v>
      </c>
      <c r="T1792" s="1" t="s">
        <v>11800</v>
      </c>
      <c r="U1792" s="1" t="s">
        <v>11801</v>
      </c>
      <c r="V1792" s="1" t="s">
        <v>11802</v>
      </c>
      <c r="W1792" s="1" t="s">
        <v>11803</v>
      </c>
      <c r="X1792" s="1" t="s">
        <v>11804</v>
      </c>
      <c r="Y1792" s="1" t="s">
        <v>156</v>
      </c>
      <c r="Z1792" s="1" t="s">
        <v>11798</v>
      </c>
      <c r="AA1792" s="1">
        <v>0</v>
      </c>
      <c r="AB1792" s="1" t="s">
        <v>115</v>
      </c>
      <c r="AD1792" s="1" t="str">
        <f>VLOOKUP($K1792,「工具标准名」映射表!$B:$I,3,0)</f>
        <v>数字孪生校园管理系统</v>
      </c>
      <c r="AE1792" s="1" t="str">
        <f>VLOOKUP($K1792,「工具标准名」映射表!$B:$I,4,0)</f>
        <v>功能应用层</v>
      </c>
      <c r="AF1792" s="1" t="str">
        <f>VLOOKUP($K1792,「工具标准名」映射表!$B:$I,5,0)</f>
        <v>功能应用（平台型综合系统）</v>
      </c>
      <c r="AG1792" s="1" t="str">
        <f>VLOOKUP($K1792,「工具标准名」映射表!$B:$I,6,0)</f>
        <v>软件工具</v>
      </c>
      <c r="AH1792" s="1" t="str">
        <f>VLOOKUP($K1792,「工具标准名」映射表!$B:$I,7,0)</f>
        <v>AI智能体</v>
      </c>
      <c r="AI1792" s="1" t="str">
        <f>VLOOKUP($K1792,「工具标准名」映射表!$B:$I,8,0)</f>
        <v>否</v>
      </c>
      <c r="AJ1792" s="1" t="s">
        <v>115</v>
      </c>
      <c r="AK1792" s="1"/>
      <c r="AL1792" s="1"/>
      <c r="AM1792" s="1"/>
      <c r="AN1792" s="1"/>
      <c r="AO1792" s="1"/>
    </row>
    <row r="1793" spans="1:41" ht="16">
      <c r="A1793" s="1" t="s">
        <v>11792</v>
      </c>
      <c r="B1793" s="3">
        <v>46056.473877314798</v>
      </c>
      <c r="C1793" s="14">
        <v>903</v>
      </c>
      <c r="D1793" s="1" t="s">
        <v>11793</v>
      </c>
      <c r="E1793" s="1" t="s">
        <v>115</v>
      </c>
      <c r="F1793" s="1" t="s">
        <v>100</v>
      </c>
      <c r="G1793" s="1" t="s">
        <v>11794</v>
      </c>
      <c r="H1793" s="1" t="s">
        <v>11795</v>
      </c>
      <c r="I1793" s="1" t="s">
        <v>11796</v>
      </c>
      <c r="J1793" s="1" t="s">
        <v>11797</v>
      </c>
      <c r="K1793" s="1" t="s">
        <v>11805</v>
      </c>
      <c r="L1793" s="1" t="s">
        <v>33</v>
      </c>
      <c r="M1793" s="1" t="b">
        <v>0</v>
      </c>
      <c r="N1793" s="1" t="s">
        <v>47</v>
      </c>
      <c r="O1793" s="1" t="s">
        <v>54</v>
      </c>
      <c r="P1793" s="1" t="s">
        <v>18792</v>
      </c>
      <c r="Q1793" s="1" t="s">
        <v>743</v>
      </c>
      <c r="R1793" s="1" t="s">
        <v>1501</v>
      </c>
      <c r="S1793" s="1" t="s">
        <v>156</v>
      </c>
      <c r="T1793" s="1" t="s">
        <v>11800</v>
      </c>
      <c r="U1793" s="1" t="s">
        <v>11801</v>
      </c>
      <c r="V1793" s="1" t="s">
        <v>11802</v>
      </c>
      <c r="W1793" s="1" t="s">
        <v>11803</v>
      </c>
      <c r="X1793" s="1" t="s">
        <v>11804</v>
      </c>
      <c r="Y1793" s="1" t="s">
        <v>156</v>
      </c>
      <c r="Z1793" s="1" t="s">
        <v>11805</v>
      </c>
      <c r="AA1793" s="1">
        <v>0</v>
      </c>
      <c r="AB1793" s="1" t="s">
        <v>115</v>
      </c>
      <c r="AD1793" s="1" t="str">
        <f>VLOOKUP($K1793,「工具标准名」映射表!$B:$I,3,0)</f>
        <v>物联 PaaS 系统</v>
      </c>
      <c r="AE1793" s="1" t="str">
        <f>VLOOKUP($K1793,「工具标准名」映射表!$B:$I,4,0)</f>
        <v>基础层</v>
      </c>
      <c r="AF1793" s="1" t="str">
        <f>VLOOKUP($K1793,「工具标准名」映射表!$B:$I,5,0)</f>
        <v>基础层（云计算）</v>
      </c>
      <c r="AG1793" s="1" t="str">
        <f>VLOOKUP($K1793,「工具标准名」映射表!$B:$I,6,0)</f>
        <v>软件工具</v>
      </c>
      <c r="AH1793" s="1" t="str">
        <f>VLOOKUP($K1793,「工具标准名」映射表!$B:$I,7,0)</f>
        <v>AI智能体</v>
      </c>
      <c r="AI1793" s="1" t="str">
        <f>VLOOKUP($K1793,「工具标准名」映射表!$B:$I,8,0)</f>
        <v>否</v>
      </c>
      <c r="AJ1793" s="1" t="s">
        <v>115</v>
      </c>
      <c r="AK1793" s="1"/>
      <c r="AL1793" s="1"/>
      <c r="AM1793" s="1"/>
      <c r="AN1793" s="1"/>
      <c r="AO1793" s="1"/>
    </row>
    <row r="1794" spans="1:41" ht="16">
      <c r="A1794" s="1" t="s">
        <v>11807</v>
      </c>
      <c r="B1794" s="3">
        <v>46056.473877314798</v>
      </c>
      <c r="C1794" s="14">
        <v>904</v>
      </c>
      <c r="D1794" s="1" t="s">
        <v>11808</v>
      </c>
      <c r="E1794" s="1" t="s">
        <v>11809</v>
      </c>
      <c r="F1794" s="1" t="s">
        <v>27</v>
      </c>
      <c r="G1794" s="1" t="s">
        <v>11810</v>
      </c>
      <c r="H1794" s="1" t="s">
        <v>11811</v>
      </c>
      <c r="I1794" s="1" t="s">
        <v>11812</v>
      </c>
      <c r="J1794" s="1" t="s">
        <v>11813</v>
      </c>
      <c r="K1794" s="1" t="s">
        <v>139</v>
      </c>
      <c r="L1794" s="1" t="s">
        <v>33</v>
      </c>
      <c r="M1794" s="1" t="b">
        <v>0</v>
      </c>
      <c r="N1794" s="1" t="s">
        <v>47</v>
      </c>
      <c r="O1794" s="1" t="s">
        <v>54</v>
      </c>
      <c r="P1794" s="1" t="s">
        <v>10129</v>
      </c>
      <c r="Q1794" s="1" t="s">
        <v>37</v>
      </c>
      <c r="R1794" s="1" t="s">
        <v>171</v>
      </c>
      <c r="S1794" s="1" t="s">
        <v>375</v>
      </c>
      <c r="T1794" s="1" t="s">
        <v>11815</v>
      </c>
      <c r="U1794" s="1" t="s">
        <v>11816</v>
      </c>
      <c r="V1794" s="1" t="s">
        <v>11817</v>
      </c>
      <c r="W1794" s="1" t="s">
        <v>11818</v>
      </c>
      <c r="X1794" s="1" t="s">
        <v>11819</v>
      </c>
      <c r="Y1794" s="1" t="s">
        <v>801</v>
      </c>
      <c r="Z1794" s="1" t="s">
        <v>139</v>
      </c>
      <c r="AA1794" s="1" t="s">
        <v>23370</v>
      </c>
      <c r="AB1794" s="1" t="s">
        <v>115</v>
      </c>
      <c r="AD1794" s="1" t="str">
        <f>VLOOKUP($K1794,「工具标准名」映射表!$B:$I,3,0)</f>
        <v>豆包</v>
      </c>
      <c r="AE1794" s="1" t="str">
        <f>VLOOKUP($K1794,「工具标准名」映射表!$B:$I,4,0)</f>
        <v>功能应用层</v>
      </c>
      <c r="AF1794" s="1" t="str">
        <f>VLOOKUP($K1794,「工具标准名」映射表!$B:$I,5,0)</f>
        <v>功能应用（教学辅助工具）</v>
      </c>
      <c r="AG1794" s="1" t="str">
        <f>VLOOKUP($K1794,「工具标准名」映射表!$B:$I,6,0)</f>
        <v>软件工具</v>
      </c>
      <c r="AH1794" s="1" t="str">
        <f>VLOOKUP($K1794,「工具标准名」映射表!$B:$I,7,0)</f>
        <v>其他</v>
      </c>
      <c r="AI1794" s="1" t="str">
        <f>VLOOKUP($K1794,「工具标准名」映射表!$B:$I,8,0)</f>
        <v>否</v>
      </c>
      <c r="AJ1794" s="1" t="s">
        <v>115</v>
      </c>
      <c r="AK1794" s="1"/>
      <c r="AL1794" s="1"/>
      <c r="AM1794" s="1"/>
      <c r="AN1794" s="1"/>
      <c r="AO1794" s="1"/>
    </row>
    <row r="1795" spans="1:41" ht="16">
      <c r="A1795" s="1" t="s">
        <v>11807</v>
      </c>
      <c r="B1795" s="3">
        <v>46056.473877314798</v>
      </c>
      <c r="C1795" s="14">
        <v>904</v>
      </c>
      <c r="D1795" s="1" t="s">
        <v>11808</v>
      </c>
      <c r="E1795" s="1" t="s">
        <v>11809</v>
      </c>
      <c r="F1795" s="1" t="s">
        <v>27</v>
      </c>
      <c r="G1795" s="1" t="s">
        <v>11810</v>
      </c>
      <c r="H1795" s="1" t="s">
        <v>11811</v>
      </c>
      <c r="I1795" s="1" t="s">
        <v>11812</v>
      </c>
      <c r="J1795" s="1" t="s">
        <v>11813</v>
      </c>
      <c r="K1795" s="1" t="s">
        <v>11820</v>
      </c>
      <c r="L1795" s="1" t="s">
        <v>33</v>
      </c>
      <c r="M1795" s="1" t="b">
        <v>0</v>
      </c>
      <c r="N1795" s="1" t="s">
        <v>47</v>
      </c>
      <c r="O1795" s="1" t="s">
        <v>54</v>
      </c>
      <c r="P1795" s="1" t="s">
        <v>12726</v>
      </c>
      <c r="Q1795" s="1" t="s">
        <v>37</v>
      </c>
      <c r="R1795" s="1" t="s">
        <v>171</v>
      </c>
      <c r="S1795" s="1" t="s">
        <v>375</v>
      </c>
      <c r="T1795" s="1" t="s">
        <v>11815</v>
      </c>
      <c r="U1795" s="1" t="s">
        <v>11816</v>
      </c>
      <c r="V1795" s="1" t="s">
        <v>11817</v>
      </c>
      <c r="W1795" s="1" t="s">
        <v>11818</v>
      </c>
      <c r="X1795" s="1" t="s">
        <v>11819</v>
      </c>
      <c r="Y1795" s="1" t="s">
        <v>801</v>
      </c>
      <c r="Z1795" s="1" t="s">
        <v>11820</v>
      </c>
      <c r="AA1795" s="1">
        <v>0</v>
      </c>
      <c r="AB1795" s="1" t="s">
        <v>115</v>
      </c>
      <c r="AD1795" s="1" t="str">
        <f>VLOOKUP($K1795,「工具标准名」映射表!$B:$I,3,0)</f>
        <v>海绵音乐</v>
      </c>
      <c r="AE1795" s="1" t="str">
        <f>VLOOKUP($K1795,「工具标准名」映射表!$B:$I,4,0)</f>
        <v>功能应用层</v>
      </c>
      <c r="AF1795" s="1" t="str">
        <f>VLOOKUP($K1795,「工具标准名」映射表!$B:$I,5,0)</f>
        <v>功能应用（平台型综合系统）</v>
      </c>
      <c r="AG1795" s="1" t="str">
        <f>VLOOKUP($K1795,「工具标准名」映射表!$B:$I,6,0)</f>
        <v>软件工具</v>
      </c>
      <c r="AH1795" s="1" t="str">
        <f>VLOOKUP($K1795,「工具标准名」映射表!$B:$I,7,0)</f>
        <v>其他</v>
      </c>
      <c r="AI1795" s="1" t="str">
        <f>VLOOKUP($K1795,「工具标准名」映射表!$B:$I,8,0)</f>
        <v>否</v>
      </c>
      <c r="AJ1795" s="1" t="s">
        <v>115</v>
      </c>
      <c r="AK1795" s="1"/>
      <c r="AL1795" s="1"/>
      <c r="AM1795" s="1"/>
      <c r="AN1795" s="1"/>
      <c r="AO1795" s="1"/>
    </row>
    <row r="1796" spans="1:41" ht="16">
      <c r="A1796" s="1" t="s">
        <v>11822</v>
      </c>
      <c r="B1796" s="3">
        <v>46056.474016203698</v>
      </c>
      <c r="C1796" s="14">
        <v>905</v>
      </c>
      <c r="D1796" s="1" t="s">
        <v>11823</v>
      </c>
      <c r="E1796" s="1" t="s">
        <v>815</v>
      </c>
      <c r="F1796" s="1" t="s">
        <v>100</v>
      </c>
      <c r="G1796" s="1" t="s">
        <v>11824</v>
      </c>
      <c r="H1796" s="1" t="s">
        <v>11825</v>
      </c>
      <c r="I1796" s="1" t="s">
        <v>11826</v>
      </c>
      <c r="J1796" s="1" t="s">
        <v>11827</v>
      </c>
      <c r="K1796" s="1" t="s">
        <v>11828</v>
      </c>
      <c r="L1796" s="1" t="s">
        <v>33</v>
      </c>
      <c r="M1796" s="1" t="b">
        <v>0</v>
      </c>
      <c r="N1796" s="1" t="s">
        <v>47</v>
      </c>
      <c r="O1796" s="1" t="s">
        <v>48</v>
      </c>
      <c r="P1796" s="1" t="s">
        <v>12172</v>
      </c>
      <c r="Q1796" s="1" t="s">
        <v>37</v>
      </c>
      <c r="R1796" s="1" t="s">
        <v>88</v>
      </c>
      <c r="S1796" s="1" t="s">
        <v>39</v>
      </c>
      <c r="T1796" s="1" t="s">
        <v>11830</v>
      </c>
      <c r="U1796" s="1" t="s">
        <v>11826</v>
      </c>
      <c r="V1796" s="1" t="s">
        <v>11831</v>
      </c>
      <c r="W1796" s="1" t="s">
        <v>11832</v>
      </c>
      <c r="X1796" s="1" t="s">
        <v>11833</v>
      </c>
      <c r="Y1796" s="1" t="s">
        <v>801</v>
      </c>
      <c r="Z1796" s="1" t="s">
        <v>11828</v>
      </c>
      <c r="AA1796" s="1">
        <v>0</v>
      </c>
      <c r="AB1796" s="1" t="s">
        <v>115</v>
      </c>
      <c r="AD1796" s="1" t="str">
        <f>VLOOKUP($K1796,「工具标准名」映射表!$B:$I,3,0)</f>
        <v>飞象作文星</v>
      </c>
      <c r="AE1796" s="1" t="str">
        <f>VLOOKUP($K1796,「工具标准名」映射表!$B:$I,4,0)</f>
        <v>功能应用层</v>
      </c>
      <c r="AF1796" s="1" t="str">
        <f>VLOOKUP($K1796,「工具标准名」映射表!$B:$I,5,0)</f>
        <v>功能应用（Web 教学平台（SaaS））</v>
      </c>
      <c r="AG1796" s="1" t="str">
        <f>VLOOKUP($K1796,「工具标准名」映射表!$B:$I,6,0)</f>
        <v>软件工具</v>
      </c>
      <c r="AH1796" s="1" t="str">
        <f>VLOOKUP($K1796,「工具标准名」映射表!$B:$I,7,0)</f>
        <v>其他</v>
      </c>
      <c r="AI1796" s="1" t="str">
        <f>VLOOKUP($K1796,「工具标准名」映射表!$B:$I,8,0)</f>
        <v>否</v>
      </c>
      <c r="AJ1796" s="1" t="s">
        <v>115</v>
      </c>
      <c r="AK1796" s="1"/>
      <c r="AL1796" s="1"/>
      <c r="AM1796" s="1"/>
      <c r="AN1796" s="1"/>
      <c r="AO1796" s="1"/>
    </row>
    <row r="1797" spans="1:41" ht="16">
      <c r="A1797" s="1" t="s">
        <v>11822</v>
      </c>
      <c r="B1797" s="3">
        <v>46056.474016203698</v>
      </c>
      <c r="C1797" s="14">
        <v>905</v>
      </c>
      <c r="D1797" s="1" t="s">
        <v>11823</v>
      </c>
      <c r="E1797" s="1" t="s">
        <v>815</v>
      </c>
      <c r="F1797" s="1" t="s">
        <v>100</v>
      </c>
      <c r="G1797" s="1" t="s">
        <v>11824</v>
      </c>
      <c r="H1797" s="1" t="s">
        <v>11825</v>
      </c>
      <c r="I1797" s="1" t="s">
        <v>11826</v>
      </c>
      <c r="J1797" s="1" t="s">
        <v>11827</v>
      </c>
      <c r="K1797" s="1" t="s">
        <v>11834</v>
      </c>
      <c r="L1797" s="1" t="s">
        <v>33</v>
      </c>
      <c r="M1797" s="1" t="b">
        <v>0</v>
      </c>
      <c r="N1797" s="1" t="s">
        <v>65</v>
      </c>
      <c r="O1797" s="1" t="s">
        <v>66</v>
      </c>
      <c r="P1797" s="1" t="s">
        <v>22615</v>
      </c>
      <c r="Q1797" s="1" t="s">
        <v>37</v>
      </c>
      <c r="R1797" s="1" t="s">
        <v>88</v>
      </c>
      <c r="S1797" s="1" t="s">
        <v>39</v>
      </c>
      <c r="T1797" s="1" t="s">
        <v>11830</v>
      </c>
      <c r="U1797" s="1" t="s">
        <v>11826</v>
      </c>
      <c r="V1797" s="1" t="s">
        <v>11831</v>
      </c>
      <c r="W1797" s="1" t="s">
        <v>11832</v>
      </c>
      <c r="X1797" s="1" t="s">
        <v>11833</v>
      </c>
      <c r="Y1797" s="1" t="s">
        <v>801</v>
      </c>
      <c r="Z1797" s="1" t="s">
        <v>11834</v>
      </c>
      <c r="AA1797" s="1">
        <v>0</v>
      </c>
      <c r="AB1797" s="1" t="s">
        <v>115</v>
      </c>
      <c r="AD1797" s="1" t="str">
        <f>VLOOKUP($K1797,「工具标准名」映射表!$B:$I,3,0)</f>
        <v>智能终端设备</v>
      </c>
      <c r="AE1797" s="1" t="str">
        <f>VLOOKUP($K1797,「工具标准名」映射表!$B:$I,4,0)</f>
        <v>功能应用层</v>
      </c>
      <c r="AF1797" s="1" t="str">
        <f>VLOOKUP($K1797,「工具标准名」映射表!$B:$I,5,0)</f>
        <v>功能应用（教学辅助工具）</v>
      </c>
      <c r="AG1797" s="1" t="str">
        <f>VLOOKUP($K1797,「工具标准名」映射表!$B:$I,6,0)</f>
        <v>软件工具</v>
      </c>
      <c r="AH1797" s="1" t="str">
        <f>VLOOKUP($K1797,「工具标准名」映射表!$B:$I,7,0)</f>
        <v>AI智能体</v>
      </c>
      <c r="AI1797" s="1" t="str">
        <f>VLOOKUP($K1797,「工具标准名」映射表!$B:$I,8,0)</f>
        <v>否</v>
      </c>
      <c r="AJ1797" s="1" t="s">
        <v>115</v>
      </c>
      <c r="AK1797" s="1"/>
      <c r="AL1797" s="1"/>
      <c r="AM1797" s="1"/>
      <c r="AN1797" s="1"/>
      <c r="AO1797" s="1"/>
    </row>
    <row r="1798" spans="1:41" ht="16">
      <c r="A1798" s="1" t="s">
        <v>11836</v>
      </c>
      <c r="B1798" s="3">
        <v>46056.473993055602</v>
      </c>
      <c r="C1798" s="14">
        <v>906</v>
      </c>
      <c r="D1798" s="1" t="s">
        <v>11837</v>
      </c>
      <c r="E1798" s="1" t="s">
        <v>6596</v>
      </c>
      <c r="F1798" s="1" t="s">
        <v>100</v>
      </c>
      <c r="G1798" s="1" t="s">
        <v>11838</v>
      </c>
      <c r="H1798" s="1" t="s">
        <v>11839</v>
      </c>
      <c r="I1798" s="1" t="s">
        <v>11840</v>
      </c>
      <c r="J1798" s="1" t="s">
        <v>11841</v>
      </c>
      <c r="K1798" s="1" t="s">
        <v>4829</v>
      </c>
      <c r="L1798" s="1" t="s">
        <v>33</v>
      </c>
      <c r="M1798" s="1" t="b">
        <v>0</v>
      </c>
      <c r="N1798" s="1" t="s">
        <v>47</v>
      </c>
      <c r="O1798" s="1" t="s">
        <v>54</v>
      </c>
      <c r="P1798" s="1" t="s">
        <v>4823</v>
      </c>
      <c r="Q1798" s="1" t="s">
        <v>87</v>
      </c>
      <c r="R1798" s="1" t="s">
        <v>234</v>
      </c>
      <c r="S1798" s="1" t="s">
        <v>39</v>
      </c>
      <c r="T1798" s="1" t="s">
        <v>11843</v>
      </c>
      <c r="U1798" s="1" t="s">
        <v>11844</v>
      </c>
      <c r="V1798" s="1" t="s">
        <v>11845</v>
      </c>
      <c r="W1798" s="1" t="s">
        <v>11846</v>
      </c>
      <c r="X1798" s="1" t="s">
        <v>11839</v>
      </c>
      <c r="Y1798" s="1" t="s">
        <v>1891</v>
      </c>
      <c r="Z1798" s="1" t="s">
        <v>4829</v>
      </c>
      <c r="AA1798" s="1">
        <v>0</v>
      </c>
      <c r="AB1798" s="1" t="s">
        <v>115</v>
      </c>
      <c r="AD1798" s="1" t="str">
        <f>VLOOKUP($K1798,「工具标准名」映射表!$B:$I,3,0)</f>
        <v>Coze智能体</v>
      </c>
      <c r="AE1798" s="1" t="str">
        <f>VLOOKUP($K1798,「工具标准名」映射表!$B:$I,4,0)</f>
        <v>功能应用层</v>
      </c>
      <c r="AF1798" s="1" t="str">
        <f>VLOOKUP($K1798,「工具标准名」映射表!$B:$I,5,0)</f>
        <v>功能应用（教学辅助工具）</v>
      </c>
      <c r="AG1798" s="1" t="str">
        <f>VLOOKUP($K1798,「工具标准名」映射表!$B:$I,6,0)</f>
        <v>软件工具</v>
      </c>
      <c r="AH1798" s="1" t="str">
        <f>VLOOKUP($K1798,「工具标准名」映射表!$B:$I,7,0)</f>
        <v>AI智能体</v>
      </c>
      <c r="AI1798" s="1" t="str">
        <f>VLOOKUP($K1798,「工具标准名」映射表!$B:$I,8,0)</f>
        <v>否</v>
      </c>
      <c r="AJ1798" s="1" t="s">
        <v>115</v>
      </c>
      <c r="AK1798" s="1"/>
      <c r="AL1798" s="1"/>
      <c r="AM1798" s="1"/>
      <c r="AN1798" s="1"/>
      <c r="AO1798" s="1"/>
    </row>
    <row r="1799" spans="1:41" ht="16">
      <c r="A1799" s="1" t="s">
        <v>11847</v>
      </c>
      <c r="B1799" s="3">
        <v>46056.473900463003</v>
      </c>
      <c r="C1799" s="14">
        <v>907</v>
      </c>
      <c r="D1799" s="1" t="s">
        <v>11848</v>
      </c>
      <c r="E1799" s="1" t="s">
        <v>6596</v>
      </c>
      <c r="F1799" s="1" t="s">
        <v>27</v>
      </c>
      <c r="G1799" s="1" t="s">
        <v>11849</v>
      </c>
      <c r="H1799" s="1" t="s">
        <v>11850</v>
      </c>
      <c r="I1799" s="1" t="s">
        <v>11851</v>
      </c>
      <c r="J1799" s="1" t="s">
        <v>11852</v>
      </c>
      <c r="K1799" s="1" t="s">
        <v>124</v>
      </c>
      <c r="L1799" s="1" t="s">
        <v>33</v>
      </c>
      <c r="M1799" s="1" t="b">
        <v>0</v>
      </c>
      <c r="N1799" s="1" t="s">
        <v>47</v>
      </c>
      <c r="O1799" s="1" t="s">
        <v>54</v>
      </c>
      <c r="P1799" s="1" t="s">
        <v>5679</v>
      </c>
      <c r="Q1799" s="1" t="s">
        <v>37</v>
      </c>
      <c r="R1799" s="1" t="s">
        <v>38</v>
      </c>
      <c r="S1799" s="1" t="s">
        <v>39</v>
      </c>
      <c r="T1799" s="1" t="s">
        <v>11854</v>
      </c>
      <c r="U1799" s="1" t="s">
        <v>11855</v>
      </c>
      <c r="V1799" s="1" t="s">
        <v>11856</v>
      </c>
      <c r="W1799" s="1" t="s">
        <v>176</v>
      </c>
      <c r="X1799" s="1" t="s">
        <v>11857</v>
      </c>
      <c r="Y1799" s="1" t="s">
        <v>43</v>
      </c>
      <c r="Z1799" s="1" t="s">
        <v>4864</v>
      </c>
      <c r="AA1799" s="1" t="s">
        <v>23367</v>
      </c>
      <c r="AB1799" s="1" t="s">
        <v>115</v>
      </c>
      <c r="AD1799" s="1" t="str">
        <f>VLOOKUP($K1799,「工具标准名」映射表!$B:$I,3,0)</f>
        <v>DeepSeek 大模型</v>
      </c>
      <c r="AE1799" s="1" t="str">
        <f>VLOOKUP($K1799,「工具标准名」映射表!$B:$I,4,0)</f>
        <v>功能应用层</v>
      </c>
      <c r="AF1799" s="1" t="str">
        <f>VLOOKUP($K1799,「工具标准名」映射表!$B:$I,5,0)</f>
        <v>功能应用（教学辅助工具）</v>
      </c>
      <c r="AG1799" s="1" t="str">
        <f>VLOOKUP($K1799,「工具标准名」映射表!$B:$I,6,0)</f>
        <v>软件工具</v>
      </c>
      <c r="AH1799" s="1" t="str">
        <f>VLOOKUP($K1799,「工具标准名」映射表!$B:$I,7,0)</f>
        <v>AI智能体</v>
      </c>
      <c r="AI1799" s="1" t="str">
        <f>VLOOKUP($K1799,「工具标准名」映射表!$B:$I,8,0)</f>
        <v>否</v>
      </c>
      <c r="AJ1799" s="1" t="s">
        <v>115</v>
      </c>
      <c r="AK1799" s="1"/>
      <c r="AL1799" s="1"/>
      <c r="AM1799" s="1"/>
      <c r="AN1799" s="1"/>
      <c r="AO1799" s="1"/>
    </row>
    <row r="1800" spans="1:41" ht="16">
      <c r="A1800" s="1" t="s">
        <v>11858</v>
      </c>
      <c r="B1800" s="3">
        <v>46056.473958333299</v>
      </c>
      <c r="C1800" s="14">
        <v>909</v>
      </c>
      <c r="D1800" s="1" t="s">
        <v>11859</v>
      </c>
      <c r="E1800" s="1" t="s">
        <v>115</v>
      </c>
      <c r="F1800" s="1" t="s">
        <v>100</v>
      </c>
      <c r="G1800" s="1" t="s">
        <v>11860</v>
      </c>
      <c r="H1800" s="1" t="s">
        <v>11861</v>
      </c>
      <c r="I1800" s="1" t="s">
        <v>11862</v>
      </c>
      <c r="J1800" s="1" t="s">
        <v>11863</v>
      </c>
      <c r="K1800" s="1" t="s">
        <v>1962</v>
      </c>
      <c r="L1800" s="1" t="s">
        <v>33</v>
      </c>
      <c r="M1800" s="1" t="b">
        <v>0</v>
      </c>
      <c r="N1800" s="1" t="s">
        <v>47</v>
      </c>
      <c r="O1800" s="1" t="s">
        <v>54</v>
      </c>
      <c r="P1800" s="1" t="s">
        <v>11411</v>
      </c>
      <c r="Q1800" s="1" t="s">
        <v>37</v>
      </c>
      <c r="R1800" s="1" t="s">
        <v>38</v>
      </c>
      <c r="S1800" s="1" t="s">
        <v>375</v>
      </c>
      <c r="T1800" s="1" t="s">
        <v>11865</v>
      </c>
      <c r="U1800" s="1" t="s">
        <v>30</v>
      </c>
      <c r="V1800" s="1" t="s">
        <v>41</v>
      </c>
      <c r="W1800" s="1" t="s">
        <v>1927</v>
      </c>
      <c r="X1800" s="1" t="s">
        <v>11866</v>
      </c>
      <c r="Y1800" s="1" t="s">
        <v>4355</v>
      </c>
      <c r="Z1800" s="1" t="s">
        <v>139</v>
      </c>
      <c r="AA1800" s="1" t="s">
        <v>23370</v>
      </c>
      <c r="AB1800" s="1" t="s">
        <v>115</v>
      </c>
      <c r="AD1800" s="1" t="str">
        <f>VLOOKUP($K1800,「工具标准名」映射表!$B:$I,3,0)</f>
        <v>豆包</v>
      </c>
      <c r="AE1800" s="1" t="str">
        <f>VLOOKUP($K1800,「工具标准名」映射表!$B:$I,4,0)</f>
        <v>功能应用层</v>
      </c>
      <c r="AF1800" s="1" t="str">
        <f>VLOOKUP($K1800,「工具标准名」映射表!$B:$I,5,0)</f>
        <v>功能应用（教学辅助工具）</v>
      </c>
      <c r="AG1800" s="1" t="str">
        <f>VLOOKUP($K1800,「工具标准名」映射表!$B:$I,6,0)</f>
        <v>软件工具</v>
      </c>
      <c r="AH1800" s="1" t="str">
        <f>VLOOKUP($K1800,「工具标准名」映射表!$B:$I,7,0)</f>
        <v>其他</v>
      </c>
      <c r="AI1800" s="1" t="str">
        <f>VLOOKUP($K1800,「工具标准名」映射表!$B:$I,8,0)</f>
        <v>否</v>
      </c>
      <c r="AJ1800" s="1" t="s">
        <v>115</v>
      </c>
      <c r="AK1800" s="1"/>
      <c r="AL1800" s="1"/>
      <c r="AM1800" s="1"/>
      <c r="AN1800" s="1"/>
      <c r="AO1800" s="1"/>
    </row>
    <row r="1801" spans="1:41" ht="16">
      <c r="A1801" s="1" t="s">
        <v>11858</v>
      </c>
      <c r="B1801" s="3">
        <v>46056.473958333299</v>
      </c>
      <c r="C1801" s="14">
        <v>909</v>
      </c>
      <c r="D1801" s="1" t="s">
        <v>11859</v>
      </c>
      <c r="E1801" s="1" t="s">
        <v>115</v>
      </c>
      <c r="F1801" s="1" t="s">
        <v>100</v>
      </c>
      <c r="G1801" s="1" t="s">
        <v>11860</v>
      </c>
      <c r="H1801" s="1" t="s">
        <v>11861</v>
      </c>
      <c r="I1801" s="1" t="s">
        <v>11862</v>
      </c>
      <c r="J1801" s="1" t="s">
        <v>11863</v>
      </c>
      <c r="K1801" s="1" t="s">
        <v>8061</v>
      </c>
      <c r="L1801" s="1" t="s">
        <v>33</v>
      </c>
      <c r="M1801" s="1" t="b">
        <v>0</v>
      </c>
      <c r="N1801" s="1" t="s">
        <v>47</v>
      </c>
      <c r="O1801" s="1" t="s">
        <v>54</v>
      </c>
      <c r="P1801" s="1" t="s">
        <v>8074</v>
      </c>
      <c r="Q1801" s="1" t="s">
        <v>37</v>
      </c>
      <c r="R1801" s="1" t="s">
        <v>38</v>
      </c>
      <c r="S1801" s="1" t="s">
        <v>375</v>
      </c>
      <c r="T1801" s="1" t="s">
        <v>11865</v>
      </c>
      <c r="U1801" s="1" t="s">
        <v>30</v>
      </c>
      <c r="V1801" s="1" t="s">
        <v>41</v>
      </c>
      <c r="W1801" s="1" t="s">
        <v>1927</v>
      </c>
      <c r="X1801" s="1" t="s">
        <v>11866</v>
      </c>
      <c r="Y1801" s="1" t="s">
        <v>4355</v>
      </c>
      <c r="Z1801" s="1" t="s">
        <v>8061</v>
      </c>
      <c r="AA1801" s="1">
        <v>0</v>
      </c>
      <c r="AB1801" s="1" t="s">
        <v>115</v>
      </c>
      <c r="AD1801" s="1" t="str">
        <f>VLOOKUP($K1801,「工具标准名」映射表!$B:$I,3,0)</f>
        <v>Suno</v>
      </c>
      <c r="AE1801" s="1" t="str">
        <f>VLOOKUP($K1801,「工具标准名」映射表!$B:$I,4,0)</f>
        <v>功能应用层</v>
      </c>
      <c r="AF1801" s="1" t="str">
        <f>VLOOKUP($K1801,「工具标准名」映射表!$B:$I,5,0)</f>
        <v>功能应用层（AI智能体）</v>
      </c>
      <c r="AG1801" s="1" t="str">
        <f>VLOOKUP($K1801,「工具标准名」映射表!$B:$I,6,0)</f>
        <v>软件工具</v>
      </c>
      <c r="AH1801" s="1" t="str">
        <f>VLOOKUP($K1801,「工具标准名」映射表!$B:$I,7,0)</f>
        <v>其他</v>
      </c>
      <c r="AI1801" s="1" t="str">
        <f>VLOOKUP($K1801,「工具标准名」映射表!$B:$I,8,0)</f>
        <v>否</v>
      </c>
      <c r="AJ1801" s="1" t="s">
        <v>115</v>
      </c>
      <c r="AK1801" s="1"/>
      <c r="AL1801" s="1"/>
      <c r="AM1801" s="1"/>
      <c r="AN1801" s="1"/>
      <c r="AO1801" s="1"/>
    </row>
    <row r="1802" spans="1:41" ht="16">
      <c r="A1802" s="1" t="s">
        <v>11858</v>
      </c>
      <c r="B1802" s="3">
        <v>46056.473958333299</v>
      </c>
      <c r="C1802" s="14">
        <v>909</v>
      </c>
      <c r="D1802" s="1" t="s">
        <v>11859</v>
      </c>
      <c r="E1802" s="1" t="s">
        <v>115</v>
      </c>
      <c r="F1802" s="1" t="s">
        <v>100</v>
      </c>
      <c r="G1802" s="1" t="s">
        <v>11860</v>
      </c>
      <c r="H1802" s="1" t="s">
        <v>11861</v>
      </c>
      <c r="I1802" s="1" t="s">
        <v>11862</v>
      </c>
      <c r="J1802" s="1" t="s">
        <v>11863</v>
      </c>
      <c r="K1802" s="1" t="s">
        <v>1753</v>
      </c>
      <c r="L1802" s="1" t="s">
        <v>33</v>
      </c>
      <c r="M1802" s="1" t="b">
        <v>0</v>
      </c>
      <c r="N1802" s="1" t="s">
        <v>47</v>
      </c>
      <c r="O1802" s="1" t="s">
        <v>54</v>
      </c>
      <c r="P1802" s="1" t="s">
        <v>13217</v>
      </c>
      <c r="Q1802" s="1" t="s">
        <v>37</v>
      </c>
      <c r="R1802" s="1" t="s">
        <v>38</v>
      </c>
      <c r="S1802" s="1" t="s">
        <v>375</v>
      </c>
      <c r="T1802" s="1" t="s">
        <v>11865</v>
      </c>
      <c r="U1802" s="1" t="s">
        <v>30</v>
      </c>
      <c r="V1802" s="1" t="s">
        <v>41</v>
      </c>
      <c r="W1802" s="1" t="s">
        <v>1927</v>
      </c>
      <c r="X1802" s="1" t="s">
        <v>11866</v>
      </c>
      <c r="Y1802" s="1" t="s">
        <v>4355</v>
      </c>
      <c r="Z1802" s="1" t="s">
        <v>207</v>
      </c>
      <c r="AA1802" s="1" t="s">
        <v>23372</v>
      </c>
      <c r="AB1802" s="1" t="s">
        <v>115</v>
      </c>
      <c r="AD1802" s="1" t="str">
        <f>VLOOKUP($K1802,「工具标准名」映射表!$B:$I,3,0)</f>
        <v>即梦AI</v>
      </c>
      <c r="AE1802" s="1" t="str">
        <f>VLOOKUP($K1802,「工具标准名」映射表!$B:$I,4,0)</f>
        <v>功能应用层</v>
      </c>
      <c r="AF1802" s="1" t="str">
        <f>VLOOKUP($K1802,「工具标准名」映射表!$B:$I,5,0)</f>
        <v>功能应用（生成式AI应用-图像类）</v>
      </c>
      <c r="AG1802" s="1" t="str">
        <f>VLOOKUP($K1802,「工具标准名」映射表!$B:$I,6,0)</f>
        <v>软件工具</v>
      </c>
      <c r="AH1802" s="1" t="str">
        <f>VLOOKUP($K1802,「工具标准名」映射表!$B:$I,7,0)</f>
        <v>AI智能体</v>
      </c>
      <c r="AI1802" s="1" t="str">
        <f>VLOOKUP($K1802,「工具标准名」映射表!$B:$I,8,0)</f>
        <v>是</v>
      </c>
      <c r="AJ1802" s="1" t="s">
        <v>115</v>
      </c>
      <c r="AK1802" s="1"/>
      <c r="AL1802" s="1"/>
      <c r="AM1802" s="1"/>
      <c r="AN1802" s="1"/>
      <c r="AO1802" s="1"/>
    </row>
    <row r="1803" spans="1:41" ht="16">
      <c r="A1803" s="1" t="s">
        <v>11869</v>
      </c>
      <c r="B1803" s="3">
        <v>46056.474027777796</v>
      </c>
      <c r="C1803" s="14">
        <v>911</v>
      </c>
      <c r="D1803" s="1" t="s">
        <v>11870</v>
      </c>
      <c r="E1803" s="1" t="s">
        <v>849</v>
      </c>
      <c r="F1803" s="1" t="s">
        <v>27</v>
      </c>
      <c r="G1803" s="1" t="s">
        <v>11871</v>
      </c>
      <c r="H1803" s="1" t="s">
        <v>11872</v>
      </c>
      <c r="I1803" s="1" t="s">
        <v>11873</v>
      </c>
      <c r="J1803" s="1" t="s">
        <v>11874</v>
      </c>
      <c r="K1803" s="1" t="s">
        <v>1322</v>
      </c>
      <c r="L1803" s="1" t="s">
        <v>33</v>
      </c>
      <c r="M1803" s="1" t="b">
        <v>0</v>
      </c>
      <c r="N1803" s="1" t="s">
        <v>47</v>
      </c>
      <c r="O1803" s="1" t="s">
        <v>54</v>
      </c>
      <c r="P1803" s="1" t="s">
        <v>1331</v>
      </c>
      <c r="Q1803" s="1" t="s">
        <v>37</v>
      </c>
      <c r="R1803" s="1" t="s">
        <v>38</v>
      </c>
      <c r="S1803" s="1" t="s">
        <v>39</v>
      </c>
      <c r="T1803" s="1" t="s">
        <v>11876</v>
      </c>
      <c r="U1803" s="1" t="s">
        <v>11877</v>
      </c>
      <c r="V1803" s="1" t="s">
        <v>11878</v>
      </c>
      <c r="W1803" s="1" t="s">
        <v>176</v>
      </c>
      <c r="X1803" s="1" t="s">
        <v>11879</v>
      </c>
      <c r="Y1803" s="1" t="s">
        <v>801</v>
      </c>
      <c r="Z1803" s="1" t="s">
        <v>1322</v>
      </c>
      <c r="AA1803" s="1">
        <v>0</v>
      </c>
      <c r="AB1803" s="1" t="s">
        <v>115</v>
      </c>
      <c r="AD1803" s="1" t="str">
        <f>VLOOKUP($K1803,「工具标准名」映射表!$B:$I,3,0)</f>
        <v>AI图像生成工具</v>
      </c>
      <c r="AE1803" s="1" t="str">
        <f>VLOOKUP($K1803,「工具标准名」映射表!$B:$I,4,0)</f>
        <v>功能应用层</v>
      </c>
      <c r="AF1803" s="1" t="str">
        <f>VLOOKUP($K1803,「工具标准名」映射表!$B:$I,5,0)</f>
        <v>功能应用（教学辅助工具）</v>
      </c>
      <c r="AG1803" s="1" t="str">
        <f>VLOOKUP($K1803,「工具标准名」映射表!$B:$I,6,0)</f>
        <v>软件工具</v>
      </c>
      <c r="AH1803" s="1" t="str">
        <f>VLOOKUP($K1803,「工具标准名」映射表!$B:$I,7,0)</f>
        <v>AI智能体</v>
      </c>
      <c r="AI1803" s="1" t="str">
        <f>VLOOKUP($K1803,「工具标准名」映射表!$B:$I,8,0)</f>
        <v>是</v>
      </c>
      <c r="AJ1803" s="1" t="s">
        <v>115</v>
      </c>
      <c r="AK1803" s="1"/>
      <c r="AL1803" s="1"/>
      <c r="AM1803" s="1"/>
      <c r="AN1803" s="1"/>
      <c r="AO1803" s="1"/>
    </row>
    <row r="1804" spans="1:41" ht="16">
      <c r="A1804" s="1" t="s">
        <v>11869</v>
      </c>
      <c r="B1804" s="3">
        <v>46056.474027777796</v>
      </c>
      <c r="C1804" s="14">
        <v>911</v>
      </c>
      <c r="D1804" s="1" t="s">
        <v>11870</v>
      </c>
      <c r="E1804" s="1" t="s">
        <v>849</v>
      </c>
      <c r="F1804" s="1" t="s">
        <v>27</v>
      </c>
      <c r="G1804" s="1" t="s">
        <v>11871</v>
      </c>
      <c r="H1804" s="1" t="s">
        <v>11872</v>
      </c>
      <c r="I1804" s="1" t="s">
        <v>11873</v>
      </c>
      <c r="J1804" s="1" t="s">
        <v>11874</v>
      </c>
      <c r="K1804" s="1" t="s">
        <v>258</v>
      </c>
      <c r="L1804" s="1" t="s">
        <v>33</v>
      </c>
      <c r="M1804" s="1" t="b">
        <v>0</v>
      </c>
      <c r="N1804" s="1" t="s">
        <v>47</v>
      </c>
      <c r="O1804" s="1" t="s">
        <v>54</v>
      </c>
      <c r="P1804" s="1" t="s">
        <v>257</v>
      </c>
      <c r="Q1804" s="1" t="s">
        <v>37</v>
      </c>
      <c r="R1804" s="1" t="s">
        <v>38</v>
      </c>
      <c r="S1804" s="1" t="s">
        <v>39</v>
      </c>
      <c r="T1804" s="1" t="s">
        <v>11876</v>
      </c>
      <c r="U1804" s="1" t="s">
        <v>11877</v>
      </c>
      <c r="V1804" s="1" t="s">
        <v>11878</v>
      </c>
      <c r="W1804" s="1" t="s">
        <v>176</v>
      </c>
      <c r="X1804" s="1" t="s">
        <v>11879</v>
      </c>
      <c r="Y1804" s="1" t="s">
        <v>801</v>
      </c>
      <c r="Z1804" s="1" t="s">
        <v>258</v>
      </c>
      <c r="AA1804" s="1">
        <v>0</v>
      </c>
      <c r="AB1804" s="1" t="s">
        <v>115</v>
      </c>
      <c r="AD1804" s="1" t="str">
        <f>VLOOKUP($K1804,「工具标准名」映射表!$B:$I,3,0)</f>
        <v>AI360度全景虚拟视频生成工具</v>
      </c>
      <c r="AE1804" s="1" t="str">
        <f>VLOOKUP($K1804,「工具标准名」映射表!$B:$I,4,0)</f>
        <v>功能应用层</v>
      </c>
      <c r="AF1804" s="1" t="str">
        <f>VLOOKUP($K1804,「工具标准名」映射表!$B:$I,5,0)</f>
        <v>功能应用（平台型综合系统）</v>
      </c>
      <c r="AG1804" s="1" t="str">
        <f>VLOOKUP($K1804,「工具标准名」映射表!$B:$I,6,0)</f>
        <v>软件工具</v>
      </c>
      <c r="AH1804" s="1" t="str">
        <f>VLOOKUP($K1804,「工具标准名」映射表!$B:$I,7,0)</f>
        <v>AI智能体</v>
      </c>
      <c r="AI1804" s="1" t="str">
        <f>VLOOKUP($K1804,「工具标准名」映射表!$B:$I,8,0)</f>
        <v>否</v>
      </c>
      <c r="AJ1804" s="1" t="s">
        <v>115</v>
      </c>
      <c r="AK1804" s="1"/>
      <c r="AL1804" s="1"/>
      <c r="AM1804" s="1"/>
      <c r="AN1804" s="1"/>
      <c r="AO1804" s="1"/>
    </row>
    <row r="1805" spans="1:41" ht="16">
      <c r="A1805" s="1" t="s">
        <v>11869</v>
      </c>
      <c r="B1805" s="3">
        <v>46056.474027777796</v>
      </c>
      <c r="C1805" s="14">
        <v>911</v>
      </c>
      <c r="D1805" s="1" t="s">
        <v>11870</v>
      </c>
      <c r="E1805" s="1" t="s">
        <v>849</v>
      </c>
      <c r="F1805" s="1" t="s">
        <v>27</v>
      </c>
      <c r="G1805" s="1" t="s">
        <v>11871</v>
      </c>
      <c r="H1805" s="1" t="s">
        <v>11872</v>
      </c>
      <c r="I1805" s="1" t="s">
        <v>11873</v>
      </c>
      <c r="J1805" s="1" t="s">
        <v>11874</v>
      </c>
      <c r="K1805" s="1" t="s">
        <v>3254</v>
      </c>
      <c r="L1805" s="1" t="s">
        <v>33</v>
      </c>
      <c r="M1805" s="1" t="b">
        <v>0</v>
      </c>
      <c r="N1805" s="1" t="s">
        <v>47</v>
      </c>
      <c r="O1805" s="1" t="s">
        <v>54</v>
      </c>
      <c r="P1805" s="1" t="s">
        <v>3253</v>
      </c>
      <c r="Q1805" s="1" t="s">
        <v>37</v>
      </c>
      <c r="R1805" s="1" t="s">
        <v>38</v>
      </c>
      <c r="S1805" s="1" t="s">
        <v>39</v>
      </c>
      <c r="T1805" s="1" t="s">
        <v>11876</v>
      </c>
      <c r="U1805" s="1" t="s">
        <v>11877</v>
      </c>
      <c r="V1805" s="1" t="s">
        <v>11878</v>
      </c>
      <c r="W1805" s="1" t="s">
        <v>176</v>
      </c>
      <c r="X1805" s="1" t="s">
        <v>11879</v>
      </c>
      <c r="Y1805" s="1" t="s">
        <v>801</v>
      </c>
      <c r="Z1805" s="1" t="s">
        <v>3254</v>
      </c>
      <c r="AA1805" s="1">
        <v>0</v>
      </c>
      <c r="AB1805" s="1" t="s">
        <v>115</v>
      </c>
      <c r="AD1805" s="1" t="str">
        <f>VLOOKUP($K1805,「工具标准名」映射表!$B:$I,3,0)</f>
        <v>AI编程工具</v>
      </c>
      <c r="AE1805" s="1" t="str">
        <f>VLOOKUP($K1805,「工具标准名」映射表!$B:$I,4,0)</f>
        <v>功能应用层</v>
      </c>
      <c r="AF1805" s="1" t="str">
        <f>VLOOKUP($K1805,「工具标准名」映射表!$B:$I,5,0)</f>
        <v>功能应用（教学辅助工具）</v>
      </c>
      <c r="AG1805" s="1" t="str">
        <f>VLOOKUP($K1805,「工具标准名」映射表!$B:$I,6,0)</f>
        <v>软件工具</v>
      </c>
      <c r="AH1805" s="1" t="str">
        <f>VLOOKUP($K1805,「工具标准名」映射表!$B:$I,7,0)</f>
        <v>AI智能体</v>
      </c>
      <c r="AI1805" s="1" t="str">
        <f>VLOOKUP($K1805,「工具标准名」映射表!$B:$I,8,0)</f>
        <v>是</v>
      </c>
      <c r="AJ1805" s="1" t="s">
        <v>115</v>
      </c>
      <c r="AK1805" s="1"/>
      <c r="AL1805" s="1"/>
      <c r="AM1805" s="1"/>
      <c r="AN1805" s="1"/>
      <c r="AO1805" s="1"/>
    </row>
    <row r="1806" spans="1:41" ht="16">
      <c r="A1806" s="1" t="s">
        <v>11881</v>
      </c>
      <c r="B1806" s="3">
        <v>46056.474016203698</v>
      </c>
      <c r="C1806" s="14">
        <v>912</v>
      </c>
      <c r="D1806" s="1" t="s">
        <v>11882</v>
      </c>
      <c r="E1806" s="1" t="s">
        <v>115</v>
      </c>
      <c r="F1806" s="1" t="s">
        <v>119</v>
      </c>
      <c r="G1806" s="1" t="s">
        <v>11883</v>
      </c>
      <c r="H1806" s="1" t="s">
        <v>11884</v>
      </c>
      <c r="I1806" s="1" t="s">
        <v>11885</v>
      </c>
      <c r="J1806" s="1" t="s">
        <v>11886</v>
      </c>
      <c r="K1806" s="1" t="s">
        <v>11887</v>
      </c>
      <c r="L1806" s="1" t="s">
        <v>33</v>
      </c>
      <c r="M1806" s="1" t="b">
        <v>0</v>
      </c>
      <c r="N1806" s="1" t="s">
        <v>47</v>
      </c>
      <c r="O1806" s="1" t="s">
        <v>54</v>
      </c>
      <c r="P1806" s="1" t="s">
        <v>18748</v>
      </c>
      <c r="Q1806" s="1" t="s">
        <v>37</v>
      </c>
      <c r="R1806" s="1" t="s">
        <v>38</v>
      </c>
      <c r="S1806" s="1" t="s">
        <v>39</v>
      </c>
      <c r="T1806" s="1" t="s">
        <v>11889</v>
      </c>
      <c r="U1806" s="1" t="s">
        <v>11890</v>
      </c>
      <c r="V1806" s="1" t="s">
        <v>11891</v>
      </c>
      <c r="W1806" s="1" t="s">
        <v>11892</v>
      </c>
      <c r="X1806" s="1" t="s">
        <v>11893</v>
      </c>
      <c r="Y1806" s="1" t="s">
        <v>364</v>
      </c>
      <c r="Z1806" s="1" t="s">
        <v>11887</v>
      </c>
      <c r="AA1806" s="1">
        <v>0</v>
      </c>
      <c r="AB1806" s="1" t="s">
        <v>115</v>
      </c>
      <c r="AD1806" s="1" t="str">
        <f>VLOOKUP($K1806,「工具标准名」映射表!$B:$I,3,0)</f>
        <v>无人机模拟器</v>
      </c>
      <c r="AE1806" s="1" t="str">
        <f>VLOOKUP($K1806,「工具标准名」映射表!$B:$I,4,0)</f>
        <v>功能应用层</v>
      </c>
      <c r="AF1806" s="1" t="str">
        <f>VLOOKUP($K1806,「工具标准名」映射表!$B:$I,5,0)</f>
        <v>功能应用（教学辅助工具）</v>
      </c>
      <c r="AG1806" s="1" t="str">
        <f>VLOOKUP($K1806,「工具标准名」映射表!$B:$I,6,0)</f>
        <v>硬件设备</v>
      </c>
      <c r="AH1806" s="1" t="str">
        <f>VLOOKUP($K1806,「工具标准名」映射表!$B:$I,7,0)</f>
        <v>AI智能体</v>
      </c>
      <c r="AI1806" s="1" t="str">
        <f>VLOOKUP($K1806,「工具标准名」映射表!$B:$I,8,0)</f>
        <v>否</v>
      </c>
      <c r="AJ1806" s="1" t="s">
        <v>115</v>
      </c>
      <c r="AK1806" s="1"/>
      <c r="AL1806" s="1"/>
      <c r="AM1806" s="1"/>
      <c r="AN1806" s="1"/>
      <c r="AO1806" s="1"/>
    </row>
    <row r="1807" spans="1:41" ht="16">
      <c r="A1807" s="1" t="s">
        <v>11881</v>
      </c>
      <c r="B1807" s="3">
        <v>46056.474016203698</v>
      </c>
      <c r="C1807" s="14">
        <v>912</v>
      </c>
      <c r="D1807" s="1" t="s">
        <v>11882</v>
      </c>
      <c r="E1807" s="1" t="s">
        <v>115</v>
      </c>
      <c r="F1807" s="1" t="s">
        <v>119</v>
      </c>
      <c r="G1807" s="1" t="s">
        <v>11883</v>
      </c>
      <c r="H1807" s="1" t="s">
        <v>11884</v>
      </c>
      <c r="I1807" s="1" t="s">
        <v>11885</v>
      </c>
      <c r="J1807" s="1" t="s">
        <v>11886</v>
      </c>
      <c r="K1807" s="1" t="s">
        <v>7432</v>
      </c>
      <c r="L1807" s="1" t="s">
        <v>33</v>
      </c>
      <c r="M1807" s="1" t="b">
        <v>0</v>
      </c>
      <c r="N1807" s="1" t="s">
        <v>47</v>
      </c>
      <c r="O1807" s="1" t="s">
        <v>48</v>
      </c>
      <c r="P1807" s="1" t="s">
        <v>7431</v>
      </c>
      <c r="Q1807" s="1" t="s">
        <v>37</v>
      </c>
      <c r="R1807" s="1" t="s">
        <v>38</v>
      </c>
      <c r="S1807" s="1" t="s">
        <v>39</v>
      </c>
      <c r="T1807" s="1" t="s">
        <v>11889</v>
      </c>
      <c r="U1807" s="1" t="s">
        <v>11890</v>
      </c>
      <c r="V1807" s="1" t="s">
        <v>11891</v>
      </c>
      <c r="W1807" s="1" t="s">
        <v>11892</v>
      </c>
      <c r="X1807" s="1" t="s">
        <v>11893</v>
      </c>
      <c r="Y1807" s="1" t="s">
        <v>364</v>
      </c>
      <c r="Z1807" s="1" t="s">
        <v>7432</v>
      </c>
      <c r="AA1807" s="1">
        <v>0</v>
      </c>
      <c r="AB1807" s="1" t="s">
        <v>115</v>
      </c>
      <c r="AD1807" s="1" t="str">
        <f>VLOOKUP($K1807,「工具标准名」映射表!$B:$I,3,0)</f>
        <v>Mind+图形化编程软件</v>
      </c>
      <c r="AE1807" s="1" t="str">
        <f>VLOOKUP($K1807,「工具标准名」映射表!$B:$I,4,0)</f>
        <v>功能应用层</v>
      </c>
      <c r="AF1807" s="1" t="str">
        <f>VLOOKUP($K1807,「工具标准名」映射表!$B:$I,5,0)</f>
        <v>功能应用（Web 教学平台（SaaS））</v>
      </c>
      <c r="AG1807" s="1" t="str">
        <f>VLOOKUP($K1807,「工具标准名」映射表!$B:$I,6,0)</f>
        <v>软件工具</v>
      </c>
      <c r="AH1807" s="1" t="str">
        <f>VLOOKUP($K1807,「工具标准名」映射表!$B:$I,7,0)</f>
        <v>其他</v>
      </c>
      <c r="AI1807" s="1" t="str">
        <f>VLOOKUP($K1807,「工具标准名」映射表!$B:$I,8,0)</f>
        <v>否</v>
      </c>
      <c r="AJ1807" s="1" t="s">
        <v>115</v>
      </c>
      <c r="AK1807" s="1"/>
      <c r="AL1807" s="1"/>
      <c r="AM1807" s="1"/>
      <c r="AN1807" s="1"/>
      <c r="AO1807" s="1"/>
    </row>
    <row r="1808" spans="1:41" ht="16">
      <c r="A1808" s="1" t="s">
        <v>11895</v>
      </c>
      <c r="B1808" s="3">
        <v>46056.473981481497</v>
      </c>
      <c r="C1808" s="14">
        <v>913</v>
      </c>
      <c r="D1808" s="1" t="s">
        <v>11896</v>
      </c>
      <c r="E1808" s="1" t="s">
        <v>115</v>
      </c>
      <c r="F1808" s="1" t="s">
        <v>119</v>
      </c>
      <c r="G1808" s="1" t="s">
        <v>11897</v>
      </c>
      <c r="H1808" s="1" t="s">
        <v>11898</v>
      </c>
      <c r="I1808" s="1" t="s">
        <v>11899</v>
      </c>
      <c r="J1808" s="1" t="s">
        <v>11900</v>
      </c>
      <c r="K1808" s="1" t="s">
        <v>7521</v>
      </c>
      <c r="L1808" s="1" t="s">
        <v>7519</v>
      </c>
      <c r="M1808" s="1" t="b">
        <v>1</v>
      </c>
      <c r="N1808" s="1" t="s">
        <v>47</v>
      </c>
      <c r="O1808" s="1" t="s">
        <v>54</v>
      </c>
      <c r="P1808" s="1" t="s">
        <v>7520</v>
      </c>
      <c r="Q1808" s="1" t="s">
        <v>37</v>
      </c>
      <c r="R1808" s="1" t="s">
        <v>38</v>
      </c>
      <c r="S1808" s="1" t="s">
        <v>39</v>
      </c>
      <c r="T1808" s="1" t="s">
        <v>11902</v>
      </c>
      <c r="U1808" s="1" t="s">
        <v>11899</v>
      </c>
      <c r="V1808" s="1" t="s">
        <v>11903</v>
      </c>
      <c r="W1808" s="1" t="s">
        <v>11904</v>
      </c>
      <c r="X1808" s="1" t="s">
        <v>11905</v>
      </c>
      <c r="Y1808" s="1" t="s">
        <v>2019</v>
      </c>
      <c r="Z1808" s="1" t="s">
        <v>7521</v>
      </c>
      <c r="AA1808" s="1">
        <v>0</v>
      </c>
      <c r="AB1808" s="1" t="s">
        <v>115</v>
      </c>
      <c r="AD1808" s="1" t="str">
        <f>VLOOKUP($K1808,「工具标准名」映射表!$B:$I,3,0)</f>
        <v>NB实验</v>
      </c>
      <c r="AE1808" s="1" t="str">
        <f>VLOOKUP($K1808,「工具标准名」映射表!$B:$I,4,0)</f>
        <v>功能应用层</v>
      </c>
      <c r="AF1808" s="1" t="str">
        <f>VLOOKUP($K1808,「工具标准名」映射表!$B:$I,5,0)</f>
        <v>功能应用（教学辅助工具）</v>
      </c>
      <c r="AG1808" s="1" t="str">
        <f>VLOOKUP($K1808,「工具标准名」映射表!$B:$I,6,0)</f>
        <v>软件工具</v>
      </c>
      <c r="AH1808" s="1" t="str">
        <f>VLOOKUP($K1808,「工具标准名」映射表!$B:$I,7,0)</f>
        <v>其他</v>
      </c>
      <c r="AI1808" s="1" t="str">
        <f>VLOOKUP($K1808,「工具标准名」映射表!$B:$I,8,0)</f>
        <v>否</v>
      </c>
      <c r="AJ1808" s="1" t="s">
        <v>115</v>
      </c>
      <c r="AK1808" s="1"/>
      <c r="AL1808" s="1"/>
      <c r="AM1808" s="1"/>
      <c r="AN1808" s="1"/>
      <c r="AO1808" s="1"/>
    </row>
    <row r="1809" spans="1:41" ht="16">
      <c r="A1809" s="1" t="s">
        <v>11906</v>
      </c>
      <c r="B1809" s="3">
        <v>46056.474293981497</v>
      </c>
      <c r="C1809" s="14">
        <v>914</v>
      </c>
      <c r="D1809" s="1" t="s">
        <v>11907</v>
      </c>
      <c r="E1809" s="1" t="s">
        <v>115</v>
      </c>
      <c r="F1809" s="1" t="s">
        <v>119</v>
      </c>
      <c r="G1809" s="1" t="s">
        <v>11908</v>
      </c>
      <c r="H1809" s="1" t="s">
        <v>11909</v>
      </c>
      <c r="I1809" s="1" t="s">
        <v>11910</v>
      </c>
      <c r="J1809" s="1" t="s">
        <v>11911</v>
      </c>
      <c r="K1809" s="1" t="s">
        <v>11912</v>
      </c>
      <c r="L1809" s="1" t="s">
        <v>33</v>
      </c>
      <c r="M1809" s="1" t="b">
        <v>0</v>
      </c>
      <c r="N1809" s="1" t="s">
        <v>140</v>
      </c>
      <c r="O1809" s="1" t="s">
        <v>66</v>
      </c>
      <c r="P1809" s="1" t="s">
        <v>15967</v>
      </c>
      <c r="Q1809" s="1" t="s">
        <v>87</v>
      </c>
      <c r="R1809" s="1" t="s">
        <v>998</v>
      </c>
      <c r="S1809" s="1" t="s">
        <v>39</v>
      </c>
      <c r="T1809" s="1" t="s">
        <v>11914</v>
      </c>
      <c r="U1809" s="1" t="s">
        <v>11915</v>
      </c>
      <c r="V1809" s="1" t="s">
        <v>11916</v>
      </c>
      <c r="W1809" s="1" t="s">
        <v>799</v>
      </c>
      <c r="X1809" s="1" t="s">
        <v>11917</v>
      </c>
      <c r="Y1809" s="1" t="s">
        <v>11918</v>
      </c>
      <c r="Z1809" s="1" t="s">
        <v>11912</v>
      </c>
      <c r="AA1809" s="1">
        <v>0</v>
      </c>
      <c r="AB1809" s="1" t="s">
        <v>115</v>
      </c>
      <c r="AD1809" s="1" t="str">
        <f>VLOOKUP($K1809,「工具标准名」映射表!$B:$I,3,0)</f>
        <v>判判批阅机</v>
      </c>
      <c r="AE1809" s="1" t="str">
        <f>VLOOKUP($K1809,「工具标准名」映射表!$B:$I,4,0)</f>
        <v>功能应用层</v>
      </c>
      <c r="AF1809" s="1" t="str">
        <f>VLOOKUP($K1809,「工具标准名」映射表!$B:$I,5,0)</f>
        <v>功能应用层（AI智能体）</v>
      </c>
      <c r="AG1809" s="1" t="str">
        <f>VLOOKUP($K1809,「工具标准名」映射表!$B:$I,6,0)</f>
        <v>硬件设备</v>
      </c>
      <c r="AH1809" s="1" t="str">
        <f>VLOOKUP($K1809,「工具标准名」映射表!$B:$I,7,0)</f>
        <v>AI智能体</v>
      </c>
      <c r="AI1809" s="1" t="str">
        <f>VLOOKUP($K1809,「工具标准名」映射表!$B:$I,8,0)</f>
        <v>否</v>
      </c>
      <c r="AJ1809" s="1" t="s">
        <v>115</v>
      </c>
      <c r="AK1809" s="1"/>
      <c r="AL1809" s="1"/>
      <c r="AM1809" s="1"/>
      <c r="AN1809" s="1"/>
      <c r="AO1809" s="1"/>
    </row>
    <row r="1810" spans="1:41" ht="16">
      <c r="A1810" s="1" t="s">
        <v>11906</v>
      </c>
      <c r="B1810" s="3">
        <v>46056.474293981497</v>
      </c>
      <c r="C1810" s="14">
        <v>914</v>
      </c>
      <c r="D1810" s="1" t="s">
        <v>11907</v>
      </c>
      <c r="E1810" s="1" t="s">
        <v>115</v>
      </c>
      <c r="F1810" s="1" t="s">
        <v>119</v>
      </c>
      <c r="G1810" s="1" t="s">
        <v>11908</v>
      </c>
      <c r="H1810" s="1" t="s">
        <v>11909</v>
      </c>
      <c r="I1810" s="1" t="s">
        <v>11910</v>
      </c>
      <c r="J1810" s="1" t="s">
        <v>11911</v>
      </c>
      <c r="K1810" s="1" t="s">
        <v>11920</v>
      </c>
      <c r="L1810" s="1" t="s">
        <v>33</v>
      </c>
      <c r="M1810" s="1" t="b">
        <v>0</v>
      </c>
      <c r="N1810" s="1" t="s">
        <v>47</v>
      </c>
      <c r="O1810" s="1" t="s">
        <v>54</v>
      </c>
      <c r="P1810" s="1" t="s">
        <v>21939</v>
      </c>
      <c r="Q1810" s="1" t="s">
        <v>87</v>
      </c>
      <c r="R1810" s="1" t="s">
        <v>998</v>
      </c>
      <c r="S1810" s="1" t="s">
        <v>39</v>
      </c>
      <c r="T1810" s="1" t="s">
        <v>11914</v>
      </c>
      <c r="U1810" s="1" t="s">
        <v>11915</v>
      </c>
      <c r="V1810" s="1" t="s">
        <v>11916</v>
      </c>
      <c r="W1810" s="1" t="s">
        <v>799</v>
      </c>
      <c r="X1810" s="1" t="s">
        <v>11917</v>
      </c>
      <c r="Y1810" s="1" t="s">
        <v>11918</v>
      </c>
      <c r="Z1810" s="1" t="s">
        <v>11920</v>
      </c>
      <c r="AA1810" s="1">
        <v>0</v>
      </c>
      <c r="AB1810" s="1" t="s">
        <v>115</v>
      </c>
      <c r="AD1810" s="1" t="str">
        <f>VLOOKUP($K1810,「工具标准名」映射表!$B:$I,3,0)</f>
        <v>智慧作业系统</v>
      </c>
      <c r="AE1810" s="1" t="str">
        <f>VLOOKUP($K1810,「工具标准名」映射表!$B:$I,4,0)</f>
        <v>功能应用层</v>
      </c>
      <c r="AF1810" s="1" t="str">
        <f>VLOOKUP($K1810,「工具标准名」映射表!$B:$I,5,0)</f>
        <v>功能应用（校级 / 区域级系统）</v>
      </c>
      <c r="AG1810" s="1" t="str">
        <f>VLOOKUP($K1810,「工具标准名」映射表!$B:$I,6,0)</f>
        <v>软件工具</v>
      </c>
      <c r="AH1810" s="1" t="str">
        <f>VLOOKUP($K1810,「工具标准名」映射表!$B:$I,7,0)</f>
        <v>AI智能体</v>
      </c>
      <c r="AI1810" s="1" t="str">
        <f>VLOOKUP($K1810,「工具标准名」映射表!$B:$I,8,0)</f>
        <v>否</v>
      </c>
      <c r="AJ1810" s="1" t="s">
        <v>115</v>
      </c>
      <c r="AK1810" s="1"/>
      <c r="AL1810" s="1"/>
      <c r="AM1810" s="1"/>
      <c r="AN1810" s="1"/>
      <c r="AO1810" s="1"/>
    </row>
    <row r="1811" spans="1:41" ht="16">
      <c r="A1811" s="1" t="s">
        <v>11906</v>
      </c>
      <c r="B1811" s="3">
        <v>46056.474293981497</v>
      </c>
      <c r="C1811" s="14">
        <v>914</v>
      </c>
      <c r="D1811" s="1" t="s">
        <v>11907</v>
      </c>
      <c r="E1811" s="1" t="s">
        <v>115</v>
      </c>
      <c r="F1811" s="1" t="s">
        <v>119</v>
      </c>
      <c r="G1811" s="1" t="s">
        <v>11908</v>
      </c>
      <c r="H1811" s="1" t="s">
        <v>11909</v>
      </c>
      <c r="I1811" s="1" t="s">
        <v>11910</v>
      </c>
      <c r="J1811" s="1" t="s">
        <v>11911</v>
      </c>
      <c r="K1811" s="1" t="s">
        <v>11923</v>
      </c>
      <c r="L1811" s="1" t="s">
        <v>33</v>
      </c>
      <c r="M1811" s="1" t="b">
        <v>0</v>
      </c>
      <c r="N1811" s="1" t="s">
        <v>47</v>
      </c>
      <c r="O1811" s="1" t="s">
        <v>48</v>
      </c>
      <c r="P1811" s="1" t="s">
        <v>15960</v>
      </c>
      <c r="Q1811" s="1" t="s">
        <v>87</v>
      </c>
      <c r="R1811" s="1" t="s">
        <v>998</v>
      </c>
      <c r="S1811" s="1" t="s">
        <v>39</v>
      </c>
      <c r="T1811" s="1" t="s">
        <v>11914</v>
      </c>
      <c r="U1811" s="1" t="s">
        <v>11915</v>
      </c>
      <c r="V1811" s="1" t="s">
        <v>11916</v>
      </c>
      <c r="W1811" s="1" t="s">
        <v>799</v>
      </c>
      <c r="X1811" s="1" t="s">
        <v>11917</v>
      </c>
      <c r="Y1811" s="1" t="s">
        <v>11918</v>
      </c>
      <c r="Z1811" s="1" t="s">
        <v>11923</v>
      </c>
      <c r="AA1811" s="1">
        <v>0</v>
      </c>
      <c r="AB1811" s="1" t="s">
        <v>115</v>
      </c>
      <c r="AD1811" s="1" t="str">
        <f>VLOOKUP($K1811,「工具标准名」映射表!$B:$I,3,0)</f>
        <v>判判家校小程序</v>
      </c>
      <c r="AE1811" s="1" t="str">
        <f>VLOOKUP($K1811,「工具标准名」映射表!$B:$I,4,0)</f>
        <v>功能应用层</v>
      </c>
      <c r="AF1811" s="1" t="str">
        <f>VLOOKUP($K1811,「工具标准名」映射表!$B:$I,5,0)</f>
        <v>功能应用层（移动端 App）</v>
      </c>
      <c r="AG1811" s="1" t="str">
        <f>VLOOKUP($K1811,「工具标准名」映射表!$B:$I,6,0)</f>
        <v>软件工具</v>
      </c>
      <c r="AH1811" s="1" t="str">
        <f>VLOOKUP($K1811,「工具标准名」映射表!$B:$I,7,0)</f>
        <v>AI智能体</v>
      </c>
      <c r="AI1811" s="1" t="str">
        <f>VLOOKUP($K1811,「工具标准名」映射表!$B:$I,8,0)</f>
        <v>否</v>
      </c>
      <c r="AJ1811" s="1" t="s">
        <v>115</v>
      </c>
      <c r="AK1811" s="1"/>
      <c r="AL1811" s="1"/>
      <c r="AM1811" s="1"/>
      <c r="AN1811" s="1"/>
      <c r="AO1811" s="1"/>
    </row>
    <row r="1812" spans="1:41" ht="16">
      <c r="A1812" s="1" t="s">
        <v>11925</v>
      </c>
      <c r="B1812" s="3">
        <v>46056.474062499998</v>
      </c>
      <c r="C1812" s="14">
        <v>917</v>
      </c>
      <c r="D1812" s="1" t="s">
        <v>11926</v>
      </c>
      <c r="E1812" s="1" t="s">
        <v>115</v>
      </c>
      <c r="F1812" s="1" t="s">
        <v>119</v>
      </c>
      <c r="G1812" s="1" t="s">
        <v>11927</v>
      </c>
      <c r="H1812" s="1" t="s">
        <v>11928</v>
      </c>
      <c r="I1812" s="1" t="s">
        <v>11929</v>
      </c>
      <c r="J1812" s="1" t="s">
        <v>11930</v>
      </c>
      <c r="K1812" s="1" t="s">
        <v>11931</v>
      </c>
      <c r="L1812" s="1" t="s">
        <v>33</v>
      </c>
      <c r="M1812" s="1" t="b">
        <v>0</v>
      </c>
      <c r="N1812" s="1" t="s">
        <v>47</v>
      </c>
      <c r="O1812" s="1" t="s">
        <v>48</v>
      </c>
      <c r="P1812" s="1" t="s">
        <v>15797</v>
      </c>
      <c r="Q1812" s="1" t="s">
        <v>87</v>
      </c>
      <c r="R1812" s="1" t="s">
        <v>836</v>
      </c>
      <c r="S1812" s="1" t="s">
        <v>39</v>
      </c>
      <c r="T1812" s="1" t="s">
        <v>11933</v>
      </c>
      <c r="U1812" s="1" t="s">
        <v>11929</v>
      </c>
      <c r="V1812" s="1" t="s">
        <v>11934</v>
      </c>
      <c r="W1812" s="1" t="s">
        <v>11935</v>
      </c>
      <c r="X1812" s="1" t="s">
        <v>11936</v>
      </c>
      <c r="Y1812" s="1" t="s">
        <v>1982</v>
      </c>
      <c r="Z1812" s="1" t="s">
        <v>1813</v>
      </c>
      <c r="AA1812" s="1" t="s">
        <v>23388</v>
      </c>
      <c r="AB1812" s="1" t="s">
        <v>115</v>
      </c>
      <c r="AD1812" s="1" t="str">
        <f>VLOOKUP($K1812,「工具标准名」映射表!$B:$I,3,0)</f>
        <v>秘塔AI</v>
      </c>
      <c r="AE1812" s="1" t="str">
        <f>VLOOKUP($K1812,「工具标准名」映射表!$B:$I,4,0)</f>
        <v>功能应用层</v>
      </c>
      <c r="AF1812" s="1" t="str">
        <f>VLOOKUP($K1812,「工具标准名」映射表!$B:$I,5,0)</f>
        <v>功能应用层（AI智能体）</v>
      </c>
      <c r="AG1812" s="1" t="str">
        <f>VLOOKUP($K1812,「工具标准名」映射表!$B:$I,6,0)</f>
        <v>软件工具</v>
      </c>
      <c r="AH1812" s="1" t="str">
        <f>VLOOKUP($K1812,「工具标准名」映射表!$B:$I,7,0)</f>
        <v>AI智能体</v>
      </c>
      <c r="AI1812" s="1" t="str">
        <f>VLOOKUP($K1812,「工具标准名」映射表!$B:$I,8,0)</f>
        <v>是</v>
      </c>
      <c r="AJ1812" s="1" t="s">
        <v>115</v>
      </c>
      <c r="AK1812" s="1"/>
      <c r="AL1812" s="1"/>
      <c r="AM1812" s="1"/>
      <c r="AN1812" s="1"/>
      <c r="AO1812" s="1"/>
    </row>
    <row r="1813" spans="1:41" ht="16">
      <c r="A1813" s="1" t="s">
        <v>11925</v>
      </c>
      <c r="B1813" s="3">
        <v>46056.474062499998</v>
      </c>
      <c r="C1813" s="14">
        <v>917</v>
      </c>
      <c r="D1813" s="1" t="s">
        <v>11926</v>
      </c>
      <c r="E1813" s="1" t="s">
        <v>115</v>
      </c>
      <c r="F1813" s="1" t="s">
        <v>119</v>
      </c>
      <c r="G1813" s="1" t="s">
        <v>11927</v>
      </c>
      <c r="H1813" s="1" t="s">
        <v>11928</v>
      </c>
      <c r="I1813" s="1" t="s">
        <v>11929</v>
      </c>
      <c r="J1813" s="1" t="s">
        <v>11930</v>
      </c>
      <c r="K1813" s="1" t="s">
        <v>139</v>
      </c>
      <c r="L1813" s="1" t="s">
        <v>33</v>
      </c>
      <c r="M1813" s="1" t="b">
        <v>0</v>
      </c>
      <c r="N1813" s="1" t="s">
        <v>10130</v>
      </c>
      <c r="O1813" s="1" t="s">
        <v>181</v>
      </c>
      <c r="P1813" s="1" t="s">
        <v>10131</v>
      </c>
      <c r="Q1813" s="1" t="s">
        <v>87</v>
      </c>
      <c r="R1813" s="1" t="s">
        <v>836</v>
      </c>
      <c r="S1813" s="1" t="s">
        <v>39</v>
      </c>
      <c r="T1813" s="1" t="s">
        <v>11933</v>
      </c>
      <c r="U1813" s="1" t="s">
        <v>11929</v>
      </c>
      <c r="V1813" s="1" t="s">
        <v>11934</v>
      </c>
      <c r="W1813" s="1" t="s">
        <v>11935</v>
      </c>
      <c r="X1813" s="1" t="s">
        <v>11936</v>
      </c>
      <c r="Y1813" s="1" t="s">
        <v>1982</v>
      </c>
      <c r="Z1813" s="1" t="s">
        <v>139</v>
      </c>
      <c r="AA1813" s="1" t="s">
        <v>23370</v>
      </c>
      <c r="AB1813" s="1" t="s">
        <v>115</v>
      </c>
      <c r="AD1813" s="1" t="str">
        <f>VLOOKUP($K1813,「工具标准名」映射表!$B:$I,3,0)</f>
        <v>豆包</v>
      </c>
      <c r="AE1813" s="1" t="str">
        <f>VLOOKUP($K1813,「工具标准名」映射表!$B:$I,4,0)</f>
        <v>功能应用层</v>
      </c>
      <c r="AF1813" s="1" t="str">
        <f>VLOOKUP($K1813,「工具标准名」映射表!$B:$I,5,0)</f>
        <v>功能应用（教学辅助工具）</v>
      </c>
      <c r="AG1813" s="1" t="str">
        <f>VLOOKUP($K1813,「工具标准名」映射表!$B:$I,6,0)</f>
        <v>软件工具</v>
      </c>
      <c r="AH1813" s="1" t="str">
        <f>VLOOKUP($K1813,「工具标准名」映射表!$B:$I,7,0)</f>
        <v>其他</v>
      </c>
      <c r="AI1813" s="1" t="str">
        <f>VLOOKUP($K1813,「工具标准名」映射表!$B:$I,8,0)</f>
        <v>否</v>
      </c>
      <c r="AJ1813" s="1" t="s">
        <v>115</v>
      </c>
      <c r="AK1813" s="1"/>
      <c r="AL1813" s="1"/>
      <c r="AM1813" s="1"/>
      <c r="AN1813" s="1"/>
      <c r="AO1813" s="1"/>
    </row>
    <row r="1814" spans="1:41" ht="16">
      <c r="A1814" s="1" t="s">
        <v>11925</v>
      </c>
      <c r="B1814" s="3">
        <v>46056.474062499998</v>
      </c>
      <c r="C1814" s="14">
        <v>917</v>
      </c>
      <c r="D1814" s="1" t="s">
        <v>11926</v>
      </c>
      <c r="E1814" s="1" t="s">
        <v>115</v>
      </c>
      <c r="F1814" s="1" t="s">
        <v>119</v>
      </c>
      <c r="G1814" s="1" t="s">
        <v>11927</v>
      </c>
      <c r="H1814" s="1" t="s">
        <v>11928</v>
      </c>
      <c r="I1814" s="1" t="s">
        <v>11929</v>
      </c>
      <c r="J1814" s="1" t="s">
        <v>11930</v>
      </c>
      <c r="K1814" s="1" t="s">
        <v>11937</v>
      </c>
      <c r="L1814" s="1" t="s">
        <v>33</v>
      </c>
      <c r="M1814" s="1" t="b">
        <v>0</v>
      </c>
      <c r="N1814" s="1" t="s">
        <v>47</v>
      </c>
      <c r="O1814" s="1" t="s">
        <v>48</v>
      </c>
      <c r="P1814" s="1" t="s">
        <v>7018</v>
      </c>
      <c r="Q1814" s="1" t="s">
        <v>87</v>
      </c>
      <c r="R1814" s="1" t="s">
        <v>836</v>
      </c>
      <c r="S1814" s="1" t="s">
        <v>39</v>
      </c>
      <c r="T1814" s="1" t="s">
        <v>11933</v>
      </c>
      <c r="U1814" s="1" t="s">
        <v>11929</v>
      </c>
      <c r="V1814" s="1" t="s">
        <v>11934</v>
      </c>
      <c r="W1814" s="1" t="s">
        <v>11935</v>
      </c>
      <c r="X1814" s="1" t="s">
        <v>11936</v>
      </c>
      <c r="Y1814" s="1" t="s">
        <v>1982</v>
      </c>
      <c r="Z1814" s="1" t="s">
        <v>7016</v>
      </c>
      <c r="AA1814" s="1">
        <v>0</v>
      </c>
      <c r="AB1814" s="1" t="s">
        <v>115</v>
      </c>
      <c r="AD1814" s="1" t="str">
        <f>VLOOKUP($K1814,「工具标准名」映射表!$B:$I,3,0)</f>
        <v>Ima</v>
      </c>
      <c r="AE1814" s="1" t="str">
        <f>VLOOKUP($K1814,「工具标准名」映射表!$B:$I,4,0)</f>
        <v>功能应用层</v>
      </c>
      <c r="AF1814" s="1" t="str">
        <f>VLOOKUP($K1814,「工具标准名」映射表!$B:$I,5,0)</f>
        <v>功能应用（Web 教学平台（SaaS））</v>
      </c>
      <c r="AG1814" s="1" t="str">
        <f>VLOOKUP($K1814,「工具标准名」映射表!$B:$I,6,0)</f>
        <v>软件工具</v>
      </c>
      <c r="AH1814" s="1" t="str">
        <f>VLOOKUP($K1814,「工具标准名」映射表!$B:$I,7,0)</f>
        <v>其他</v>
      </c>
      <c r="AI1814" s="1" t="str">
        <f>VLOOKUP($K1814,「工具标准名」映射表!$B:$I,8,0)</f>
        <v>否</v>
      </c>
      <c r="AJ1814" s="1" t="s">
        <v>115</v>
      </c>
      <c r="AK1814" s="1"/>
      <c r="AL1814" s="1"/>
      <c r="AM1814" s="1"/>
      <c r="AN1814" s="1"/>
      <c r="AO1814" s="1"/>
    </row>
    <row r="1815" spans="1:41" ht="16">
      <c r="A1815" s="1" t="s">
        <v>11925</v>
      </c>
      <c r="B1815" s="3">
        <v>46056.474062499998</v>
      </c>
      <c r="C1815" s="14">
        <v>917</v>
      </c>
      <c r="D1815" s="1" t="s">
        <v>11926</v>
      </c>
      <c r="E1815" s="1" t="s">
        <v>115</v>
      </c>
      <c r="F1815" s="1" t="s">
        <v>119</v>
      </c>
      <c r="G1815" s="1" t="s">
        <v>11927</v>
      </c>
      <c r="H1815" s="1" t="s">
        <v>11928</v>
      </c>
      <c r="I1815" s="1" t="s">
        <v>11929</v>
      </c>
      <c r="J1815" s="1" t="s">
        <v>11930</v>
      </c>
      <c r="K1815" s="1" t="s">
        <v>6550</v>
      </c>
      <c r="L1815" s="1" t="s">
        <v>33</v>
      </c>
      <c r="M1815" s="1" t="b">
        <v>0</v>
      </c>
      <c r="N1815" s="1" t="s">
        <v>6548</v>
      </c>
      <c r="O1815" s="1" t="s">
        <v>3189</v>
      </c>
      <c r="P1815" s="1" t="s">
        <v>6549</v>
      </c>
      <c r="Q1815" s="1" t="s">
        <v>87</v>
      </c>
      <c r="R1815" s="1" t="s">
        <v>836</v>
      </c>
      <c r="S1815" s="1" t="s">
        <v>39</v>
      </c>
      <c r="T1815" s="1" t="s">
        <v>11933</v>
      </c>
      <c r="U1815" s="1" t="s">
        <v>11929</v>
      </c>
      <c r="V1815" s="1" t="s">
        <v>11934</v>
      </c>
      <c r="W1815" s="1" t="s">
        <v>11935</v>
      </c>
      <c r="X1815" s="1" t="s">
        <v>11936</v>
      </c>
      <c r="Y1815" s="1" t="s">
        <v>1982</v>
      </c>
      <c r="Z1815" s="1" t="s">
        <v>6550</v>
      </c>
      <c r="AA1815" s="1">
        <v>0</v>
      </c>
      <c r="AB1815" s="1" t="s">
        <v>115</v>
      </c>
      <c r="AD1815" s="1" t="str">
        <f>VLOOKUP($K1815,「工具标准名」映射表!$B:$I,3,0)</f>
        <v>draw.io</v>
      </c>
      <c r="AE1815" s="1" t="str">
        <f>VLOOKUP($K1815,「工具标准名」映射表!$B:$I,4,0)</f>
        <v>功能应用层</v>
      </c>
      <c r="AF1815" s="1" t="str">
        <f>VLOOKUP($K1815,「工具标准名」映射表!$B:$I,5,0)</f>
        <v>功能应用（教学辅助工具）</v>
      </c>
      <c r="AG1815" s="1" t="str">
        <f>VLOOKUP($K1815,「工具标准名」映射表!$B:$I,6,0)</f>
        <v>软件工具</v>
      </c>
      <c r="AH1815" s="1" t="str">
        <f>VLOOKUP($K1815,「工具标准名」映射表!$B:$I,7,0)</f>
        <v>其他</v>
      </c>
      <c r="AI1815" s="1" t="str">
        <f>VLOOKUP($K1815,「工具标准名」映射表!$B:$I,8,0)</f>
        <v>否</v>
      </c>
      <c r="AJ1815" s="1" t="s">
        <v>115</v>
      </c>
      <c r="AK1815" s="1"/>
      <c r="AL1815" s="1"/>
      <c r="AM1815" s="1"/>
      <c r="AN1815" s="1"/>
      <c r="AO1815" s="1"/>
    </row>
    <row r="1816" spans="1:41" ht="16">
      <c r="A1816" s="1" t="s">
        <v>11942</v>
      </c>
      <c r="B1816" s="3">
        <v>46056.474039351902</v>
      </c>
      <c r="C1816" s="14">
        <v>918</v>
      </c>
      <c r="D1816" s="1" t="s">
        <v>11943</v>
      </c>
      <c r="E1816" s="1" t="s">
        <v>815</v>
      </c>
      <c r="F1816" s="1" t="s">
        <v>27</v>
      </c>
      <c r="G1816" s="1" t="s">
        <v>11944</v>
      </c>
      <c r="H1816" s="1" t="s">
        <v>11945</v>
      </c>
      <c r="I1816" s="1" t="s">
        <v>11946</v>
      </c>
      <c r="J1816" s="1" t="s">
        <v>11947</v>
      </c>
      <c r="K1816" s="1" t="s">
        <v>2923</v>
      </c>
      <c r="L1816" s="1" t="s">
        <v>33</v>
      </c>
      <c r="M1816" s="1" t="b">
        <v>0</v>
      </c>
      <c r="N1816" s="1" t="s">
        <v>2916</v>
      </c>
      <c r="O1816" s="1" t="s">
        <v>48</v>
      </c>
      <c r="P1816" s="1" t="s">
        <v>2917</v>
      </c>
      <c r="Q1816" s="1" t="s">
        <v>37</v>
      </c>
      <c r="R1816" s="1" t="s">
        <v>38</v>
      </c>
      <c r="S1816" s="1" t="s">
        <v>39</v>
      </c>
      <c r="T1816" s="1" t="s">
        <v>11949</v>
      </c>
      <c r="U1816" s="1" t="s">
        <v>11950</v>
      </c>
      <c r="V1816" s="1" t="s">
        <v>11951</v>
      </c>
      <c r="W1816" s="1" t="s">
        <v>28</v>
      </c>
      <c r="X1816" s="1" t="s">
        <v>11952</v>
      </c>
      <c r="Y1816" s="1" t="s">
        <v>1891</v>
      </c>
      <c r="Z1816" s="1" t="s">
        <v>2923</v>
      </c>
      <c r="AA1816" s="1">
        <v>0</v>
      </c>
      <c r="AB1816" s="1" t="s">
        <v>115</v>
      </c>
      <c r="AD1816" s="1" t="str">
        <f>VLOOKUP($K1816,「工具标准名」映射表!$B:$I,3,0)</f>
        <v>AI机器人路径规划师</v>
      </c>
      <c r="AE1816" s="1" t="str">
        <f>VLOOKUP($K1816,「工具标准名」映射表!$B:$I,4,0)</f>
        <v>功能应用层</v>
      </c>
      <c r="AF1816" s="1" t="str">
        <f>VLOOKUP($K1816,「工具标准名」映射表!$B:$I,5,0)</f>
        <v>功能应用（教学辅助工具）</v>
      </c>
      <c r="AG1816" s="1" t="str">
        <f>VLOOKUP($K1816,「工具标准名」映射表!$B:$I,6,0)</f>
        <v>软件工具</v>
      </c>
      <c r="AH1816" s="1" t="str">
        <f>VLOOKUP($K1816,「工具标准名」映射表!$B:$I,7,0)</f>
        <v>AI智能体</v>
      </c>
      <c r="AI1816" s="1" t="str">
        <f>VLOOKUP($K1816,「工具标准名」映射表!$B:$I,8,0)</f>
        <v>是</v>
      </c>
      <c r="AJ1816" s="1" t="s">
        <v>115</v>
      </c>
      <c r="AK1816" s="1"/>
      <c r="AL1816" s="1"/>
      <c r="AM1816" s="1"/>
      <c r="AN1816" s="1"/>
      <c r="AO1816" s="1"/>
    </row>
    <row r="1817" spans="1:41" ht="16">
      <c r="A1817" s="1" t="s">
        <v>11954</v>
      </c>
      <c r="B1817" s="3">
        <v>46056.474074074104</v>
      </c>
      <c r="C1817" s="14">
        <v>920</v>
      </c>
      <c r="D1817" s="1" t="s">
        <v>11955</v>
      </c>
      <c r="E1817" s="1" t="s">
        <v>52</v>
      </c>
      <c r="F1817" s="1" t="s">
        <v>119</v>
      </c>
      <c r="G1817" s="1" t="s">
        <v>11956</v>
      </c>
      <c r="H1817" s="1" t="s">
        <v>11957</v>
      </c>
      <c r="I1817" s="1" t="s">
        <v>11958</v>
      </c>
      <c r="J1817" s="1" t="s">
        <v>11959</v>
      </c>
      <c r="K1817" s="1" t="s">
        <v>3998</v>
      </c>
      <c r="L1817" s="1" t="s">
        <v>33</v>
      </c>
      <c r="M1817" s="1" t="b">
        <v>0</v>
      </c>
      <c r="N1817" s="1" t="s">
        <v>47</v>
      </c>
      <c r="O1817" s="1" t="s">
        <v>48</v>
      </c>
      <c r="P1817" s="1" t="s">
        <v>11799</v>
      </c>
      <c r="Q1817" s="1" t="s">
        <v>37</v>
      </c>
      <c r="R1817" s="1" t="s">
        <v>38</v>
      </c>
      <c r="S1817" s="1" t="s">
        <v>39</v>
      </c>
      <c r="T1817" s="1" t="s">
        <v>11961</v>
      </c>
      <c r="U1817" s="1" t="s">
        <v>11962</v>
      </c>
      <c r="V1817" s="1" t="s">
        <v>11963</v>
      </c>
      <c r="W1817" s="1" t="s">
        <v>11964</v>
      </c>
      <c r="X1817" s="1" t="s">
        <v>11965</v>
      </c>
      <c r="Y1817" s="1" t="s">
        <v>43</v>
      </c>
      <c r="Z1817" s="1" t="s">
        <v>139</v>
      </c>
      <c r="AA1817" s="1" t="s">
        <v>23370</v>
      </c>
      <c r="AB1817" s="1" t="s">
        <v>52</v>
      </c>
      <c r="AD1817" s="1" t="str">
        <f>VLOOKUP($K1817,「工具标准名」映射表!$B:$I,3,0)</f>
        <v>豆包</v>
      </c>
      <c r="AE1817" s="1" t="str">
        <f>VLOOKUP($K1817,「工具标准名」映射表!$B:$I,4,0)</f>
        <v>功能应用层</v>
      </c>
      <c r="AF1817" s="1" t="str">
        <f>VLOOKUP($K1817,「工具标准名」映射表!$B:$I,5,0)</f>
        <v>功能应用（Web 教学平台（SaaS））</v>
      </c>
      <c r="AG1817" s="1" t="str">
        <f>VLOOKUP($K1817,「工具标准名」映射表!$B:$I,6,0)</f>
        <v>软件工具</v>
      </c>
      <c r="AH1817" s="1" t="str">
        <f>VLOOKUP($K1817,「工具标准名」映射表!$B:$I,7,0)</f>
        <v>AI智能体</v>
      </c>
      <c r="AI1817" s="1" t="str">
        <f>VLOOKUP($K1817,「工具标准名」映射表!$B:$I,8,0)</f>
        <v>否</v>
      </c>
      <c r="AJ1817" s="1" t="s">
        <v>52</v>
      </c>
      <c r="AK1817" s="1"/>
      <c r="AL1817" s="1"/>
      <c r="AM1817" s="1"/>
      <c r="AN1817" s="1"/>
      <c r="AO1817" s="1"/>
    </row>
    <row r="1818" spans="1:41" ht="16">
      <c r="A1818" s="1" t="s">
        <v>11954</v>
      </c>
      <c r="B1818" s="3">
        <v>46056.474074074104</v>
      </c>
      <c r="C1818" s="14">
        <v>920</v>
      </c>
      <c r="D1818" s="1" t="s">
        <v>11955</v>
      </c>
      <c r="E1818" s="1" t="s">
        <v>52</v>
      </c>
      <c r="F1818" s="1" t="s">
        <v>119</v>
      </c>
      <c r="G1818" s="1" t="s">
        <v>11956</v>
      </c>
      <c r="H1818" s="1" t="s">
        <v>11957</v>
      </c>
      <c r="I1818" s="1" t="s">
        <v>11958</v>
      </c>
      <c r="J1818" s="1" t="s">
        <v>11959</v>
      </c>
      <c r="K1818" s="1" t="s">
        <v>11967</v>
      </c>
      <c r="L1818" s="1" t="s">
        <v>33</v>
      </c>
      <c r="M1818" s="1" t="b">
        <v>0</v>
      </c>
      <c r="N1818" s="1" t="s">
        <v>47</v>
      </c>
      <c r="O1818" s="1" t="s">
        <v>54</v>
      </c>
      <c r="P1818" s="1" t="s">
        <v>6448</v>
      </c>
      <c r="Q1818" s="1" t="s">
        <v>37</v>
      </c>
      <c r="R1818" s="1" t="s">
        <v>38</v>
      </c>
      <c r="S1818" s="1" t="s">
        <v>39</v>
      </c>
      <c r="T1818" s="1" t="s">
        <v>11961</v>
      </c>
      <c r="U1818" s="1" t="s">
        <v>11962</v>
      </c>
      <c r="V1818" s="1" t="s">
        <v>11963</v>
      </c>
      <c r="W1818" s="1" t="s">
        <v>11964</v>
      </c>
      <c r="X1818" s="1" t="s">
        <v>11965</v>
      </c>
      <c r="Y1818" s="1" t="s">
        <v>43</v>
      </c>
      <c r="Z1818" s="1" t="s">
        <v>4864</v>
      </c>
      <c r="AA1818" s="1" t="s">
        <v>23367</v>
      </c>
      <c r="AB1818" s="1" t="s">
        <v>52</v>
      </c>
      <c r="AD1818" s="1" t="str">
        <f>VLOOKUP($K1818,「工具标准名」映射表!$B:$I,3,0)</f>
        <v>DeepSeek 大模型</v>
      </c>
      <c r="AE1818" s="1" t="str">
        <f>VLOOKUP($K1818,「工具标准名」映射表!$B:$I,4,0)</f>
        <v>功能应用层</v>
      </c>
      <c r="AF1818" s="1" t="str">
        <f>VLOOKUP($K1818,「工具标准名」映射表!$B:$I,5,0)</f>
        <v>功能应用（教学辅助工具）</v>
      </c>
      <c r="AG1818" s="1" t="str">
        <f>VLOOKUP($K1818,「工具标准名」映射表!$B:$I,6,0)</f>
        <v>软件工具</v>
      </c>
      <c r="AH1818" s="1" t="str">
        <f>VLOOKUP($K1818,「工具标准名」映射表!$B:$I,7,0)</f>
        <v>大语言模型</v>
      </c>
      <c r="AI1818" s="1" t="str">
        <f>VLOOKUP($K1818,「工具标准名」映射表!$B:$I,8,0)</f>
        <v>是</v>
      </c>
      <c r="AJ1818" s="1" t="s">
        <v>52</v>
      </c>
      <c r="AK1818" s="1"/>
      <c r="AL1818" s="1"/>
      <c r="AM1818" s="1"/>
      <c r="AN1818" s="1"/>
      <c r="AO1818" s="1"/>
    </row>
    <row r="1819" spans="1:41" ht="16">
      <c r="A1819" s="1" t="s">
        <v>11969</v>
      </c>
      <c r="B1819" s="3">
        <v>46056.4741782407</v>
      </c>
      <c r="C1819" s="14">
        <v>921</v>
      </c>
      <c r="D1819" s="1" t="s">
        <v>11970</v>
      </c>
      <c r="E1819" s="1" t="s">
        <v>11971</v>
      </c>
      <c r="F1819" s="1" t="s">
        <v>5421</v>
      </c>
      <c r="G1819" s="1" t="s">
        <v>11972</v>
      </c>
      <c r="H1819" s="1" t="s">
        <v>11973</v>
      </c>
      <c r="I1819" s="1" t="s">
        <v>11974</v>
      </c>
      <c r="J1819" s="1" t="s">
        <v>11975</v>
      </c>
      <c r="K1819" s="1" t="s">
        <v>11976</v>
      </c>
      <c r="L1819" s="1" t="s">
        <v>33</v>
      </c>
      <c r="M1819" s="1" t="b">
        <v>0</v>
      </c>
      <c r="N1819" s="1" t="s">
        <v>47</v>
      </c>
      <c r="O1819" s="1" t="s">
        <v>54</v>
      </c>
      <c r="P1819" s="1" t="s">
        <v>11767</v>
      </c>
      <c r="Q1819" s="1" t="s">
        <v>554</v>
      </c>
      <c r="R1819" s="1" t="s">
        <v>555</v>
      </c>
      <c r="S1819" s="1" t="s">
        <v>375</v>
      </c>
      <c r="T1819" s="1" t="s">
        <v>11978</v>
      </c>
      <c r="U1819" s="1" t="s">
        <v>11979</v>
      </c>
      <c r="V1819" s="1" t="s">
        <v>11980</v>
      </c>
      <c r="W1819" s="1" t="s">
        <v>11981</v>
      </c>
      <c r="X1819" s="1" t="s">
        <v>11982</v>
      </c>
      <c r="Y1819" s="1" t="s">
        <v>375</v>
      </c>
      <c r="Z1819" s="1" t="s">
        <v>139</v>
      </c>
      <c r="AA1819" s="1" t="s">
        <v>23370</v>
      </c>
      <c r="AB1819" s="1" t="s">
        <v>401</v>
      </c>
      <c r="AD1819" s="1" t="str">
        <f>VLOOKUP($K1819,「工具标准名」映射表!$B:$I,3,0)</f>
        <v>豆包</v>
      </c>
      <c r="AE1819" s="1" t="str">
        <f>VLOOKUP($K1819,「工具标准名」映射表!$B:$I,4,0)</f>
        <v>功能应用层</v>
      </c>
      <c r="AF1819" s="1" t="str">
        <f>VLOOKUP($K1819,「工具标准名」映射表!$B:$I,5,0)</f>
        <v>功能应用（Web 教学平台（SaaS））</v>
      </c>
      <c r="AG1819" s="1" t="str">
        <f>VLOOKUP($K1819,「工具标准名」映射表!$B:$I,6,0)</f>
        <v>虚拟教室</v>
      </c>
      <c r="AH1819" s="1" t="str">
        <f>VLOOKUP($K1819,「工具标准名」映射表!$B:$I,7,0)</f>
        <v>其他</v>
      </c>
      <c r="AI1819" s="1" t="str">
        <f>VLOOKUP($K1819,「工具标准名」映射表!$B:$I,8,0)</f>
        <v>否</v>
      </c>
      <c r="AJ1819" s="1" t="s">
        <v>401</v>
      </c>
      <c r="AK1819" s="1"/>
      <c r="AL1819" s="1"/>
      <c r="AM1819" s="1"/>
      <c r="AN1819" s="1"/>
      <c r="AO1819" s="1"/>
    </row>
    <row r="1820" spans="1:41" ht="16">
      <c r="A1820" s="1" t="s">
        <v>11969</v>
      </c>
      <c r="B1820" s="3">
        <v>46056.4741782407</v>
      </c>
      <c r="C1820" s="14">
        <v>921</v>
      </c>
      <c r="D1820" s="1" t="s">
        <v>11970</v>
      </c>
      <c r="E1820" s="1" t="s">
        <v>11971</v>
      </c>
      <c r="F1820" s="1" t="s">
        <v>5421</v>
      </c>
      <c r="G1820" s="1" t="s">
        <v>11972</v>
      </c>
      <c r="H1820" s="1" t="s">
        <v>11973</v>
      </c>
      <c r="I1820" s="1" t="s">
        <v>11974</v>
      </c>
      <c r="J1820" s="1" t="s">
        <v>11975</v>
      </c>
      <c r="K1820" s="1" t="s">
        <v>9409</v>
      </c>
      <c r="L1820" s="1" t="s">
        <v>33</v>
      </c>
      <c r="M1820" s="1" t="b">
        <v>0</v>
      </c>
      <c r="N1820" s="1" t="s">
        <v>47</v>
      </c>
      <c r="O1820" s="1" t="s">
        <v>54</v>
      </c>
      <c r="P1820" s="1" t="s">
        <v>9408</v>
      </c>
      <c r="Q1820" s="1" t="s">
        <v>554</v>
      </c>
      <c r="R1820" s="1" t="s">
        <v>555</v>
      </c>
      <c r="S1820" s="1" t="s">
        <v>375</v>
      </c>
      <c r="T1820" s="1" t="s">
        <v>11978</v>
      </c>
      <c r="U1820" s="1" t="s">
        <v>11979</v>
      </c>
      <c r="V1820" s="1" t="s">
        <v>11980</v>
      </c>
      <c r="W1820" s="1" t="s">
        <v>11981</v>
      </c>
      <c r="X1820" s="1" t="s">
        <v>11982</v>
      </c>
      <c r="Y1820" s="1" t="s">
        <v>375</v>
      </c>
      <c r="Z1820" s="1" t="s">
        <v>9409</v>
      </c>
      <c r="AA1820" s="1">
        <v>0</v>
      </c>
      <c r="AB1820" s="1" t="s">
        <v>401</v>
      </c>
      <c r="AD1820" s="1" t="str">
        <f>VLOOKUP($K1820,「工具标准名」映射表!$B:$I,3,0)</f>
        <v>抖音</v>
      </c>
      <c r="AE1820" s="1" t="str">
        <f>VLOOKUP($K1820,「工具标准名」映射表!$B:$I,4,0)</f>
        <v>功能应用层</v>
      </c>
      <c r="AF1820" s="1" t="str">
        <f>VLOOKUP($K1820,「工具标准名」映射表!$B:$I,5,0)</f>
        <v>功能应用（平台型综合系统）</v>
      </c>
      <c r="AG1820" s="1" t="str">
        <f>VLOOKUP($K1820,「工具标准名」映射表!$B:$I,6,0)</f>
        <v>虚拟教室</v>
      </c>
      <c r="AH1820" s="1" t="str">
        <f>VLOOKUP($K1820,「工具标准名」映射表!$B:$I,7,0)</f>
        <v>其他</v>
      </c>
      <c r="AI1820" s="1" t="str">
        <f>VLOOKUP($K1820,「工具标准名」映射表!$B:$I,8,0)</f>
        <v>否</v>
      </c>
      <c r="AJ1820" s="1" t="s">
        <v>401</v>
      </c>
      <c r="AK1820" s="1"/>
      <c r="AL1820" s="1"/>
      <c r="AM1820" s="1"/>
      <c r="AN1820" s="1"/>
      <c r="AO1820" s="1"/>
    </row>
    <row r="1821" spans="1:41" ht="16">
      <c r="A1821" s="1" t="s">
        <v>11969</v>
      </c>
      <c r="B1821" s="3">
        <v>46056.4741782407</v>
      </c>
      <c r="C1821" s="14">
        <v>921</v>
      </c>
      <c r="D1821" s="1" t="s">
        <v>11970</v>
      </c>
      <c r="E1821" s="1" t="s">
        <v>11971</v>
      </c>
      <c r="F1821" s="1" t="s">
        <v>5421</v>
      </c>
      <c r="G1821" s="1" t="s">
        <v>11972</v>
      </c>
      <c r="H1821" s="1" t="s">
        <v>11973</v>
      </c>
      <c r="I1821" s="1" t="s">
        <v>11974</v>
      </c>
      <c r="J1821" s="1" t="s">
        <v>11975</v>
      </c>
      <c r="K1821" s="1" t="s">
        <v>11967</v>
      </c>
      <c r="L1821" s="1" t="s">
        <v>33</v>
      </c>
      <c r="M1821" s="1" t="b">
        <v>0</v>
      </c>
      <c r="N1821" s="1" t="s">
        <v>47</v>
      </c>
      <c r="O1821" s="1" t="s">
        <v>54</v>
      </c>
      <c r="P1821" s="1" t="s">
        <v>6455</v>
      </c>
      <c r="Q1821" s="1" t="s">
        <v>554</v>
      </c>
      <c r="R1821" s="1" t="s">
        <v>555</v>
      </c>
      <c r="S1821" s="1" t="s">
        <v>375</v>
      </c>
      <c r="T1821" s="1" t="s">
        <v>11978</v>
      </c>
      <c r="U1821" s="1" t="s">
        <v>11979</v>
      </c>
      <c r="V1821" s="1" t="s">
        <v>11980</v>
      </c>
      <c r="W1821" s="1" t="s">
        <v>11981</v>
      </c>
      <c r="X1821" s="1" t="s">
        <v>11982</v>
      </c>
      <c r="Y1821" s="1" t="s">
        <v>375</v>
      </c>
      <c r="Z1821" s="1" t="s">
        <v>4864</v>
      </c>
      <c r="AA1821" s="1" t="s">
        <v>23367</v>
      </c>
      <c r="AB1821" s="1" t="s">
        <v>401</v>
      </c>
      <c r="AD1821" s="1" t="str">
        <f>VLOOKUP($K1821,「工具标准名」映射表!$B:$I,3,0)</f>
        <v>DeepSeek 大模型</v>
      </c>
      <c r="AE1821" s="1" t="str">
        <f>VLOOKUP($K1821,「工具标准名」映射表!$B:$I,4,0)</f>
        <v>功能应用层</v>
      </c>
      <c r="AF1821" s="1" t="str">
        <f>VLOOKUP($K1821,「工具标准名」映射表!$B:$I,5,0)</f>
        <v>功能应用（教学辅助工具）</v>
      </c>
      <c r="AG1821" s="1" t="str">
        <f>VLOOKUP($K1821,「工具标准名」映射表!$B:$I,6,0)</f>
        <v>软件工具</v>
      </c>
      <c r="AH1821" s="1" t="str">
        <f>VLOOKUP($K1821,「工具标准名」映射表!$B:$I,7,0)</f>
        <v>大语言模型</v>
      </c>
      <c r="AI1821" s="1" t="str">
        <f>VLOOKUP($K1821,「工具标准名」映射表!$B:$I,8,0)</f>
        <v>是</v>
      </c>
      <c r="AJ1821" s="1" t="s">
        <v>401</v>
      </c>
      <c r="AK1821" s="1"/>
      <c r="AL1821" s="1"/>
      <c r="AM1821" s="1"/>
      <c r="AN1821" s="1"/>
      <c r="AO1821" s="1"/>
    </row>
    <row r="1822" spans="1:41" ht="16">
      <c r="A1822" s="1" t="s">
        <v>11987</v>
      </c>
      <c r="B1822" s="3">
        <v>46056.474155092597</v>
      </c>
      <c r="C1822" s="14">
        <v>922</v>
      </c>
      <c r="D1822" s="1" t="s">
        <v>11988</v>
      </c>
      <c r="E1822" s="1" t="s">
        <v>385</v>
      </c>
      <c r="F1822" s="1" t="s">
        <v>405</v>
      </c>
      <c r="G1822" s="1" t="s">
        <v>11989</v>
      </c>
      <c r="H1822" s="1" t="s">
        <v>11990</v>
      </c>
      <c r="I1822" s="1" t="s">
        <v>11991</v>
      </c>
      <c r="J1822" s="1" t="s">
        <v>11992</v>
      </c>
      <c r="K1822" s="1" t="s">
        <v>11993</v>
      </c>
      <c r="L1822" s="1" t="s">
        <v>33</v>
      </c>
      <c r="M1822" s="1" t="b">
        <v>0</v>
      </c>
      <c r="N1822" s="1" t="s">
        <v>17010</v>
      </c>
      <c r="O1822" s="1" t="s">
        <v>54</v>
      </c>
      <c r="P1822" s="1" t="s">
        <v>17011</v>
      </c>
      <c r="Q1822" s="1" t="s">
        <v>37</v>
      </c>
      <c r="R1822" s="1" t="s">
        <v>38</v>
      </c>
      <c r="S1822" s="1" t="s">
        <v>39</v>
      </c>
      <c r="T1822" s="1" t="s">
        <v>11995</v>
      </c>
      <c r="U1822" s="1" t="s">
        <v>11996</v>
      </c>
      <c r="V1822" s="1" t="s">
        <v>11997</v>
      </c>
      <c r="W1822" s="1" t="s">
        <v>11998</v>
      </c>
      <c r="X1822" s="1" t="s">
        <v>11999</v>
      </c>
      <c r="Y1822" s="1" t="s">
        <v>801</v>
      </c>
      <c r="Z1822" s="1" t="s">
        <v>11993</v>
      </c>
      <c r="AA1822" s="1">
        <v>0</v>
      </c>
      <c r="AB1822" s="1" t="s">
        <v>385</v>
      </c>
      <c r="AD1822" s="1" t="str">
        <f>VLOOKUP($K1822,「工具标准名」映射表!$B:$I,3,0)</f>
        <v>书香阅读平台</v>
      </c>
      <c r="AE1822" s="1" t="str">
        <f>VLOOKUP($K1822,「工具标准名」映射表!$B:$I,4,0)</f>
        <v>功能应用层</v>
      </c>
      <c r="AF1822" s="1" t="str">
        <f>VLOOKUP($K1822,「工具标准名」映射表!$B:$I,5,0)</f>
        <v>功能应用（Web 教学平台（SaaS））</v>
      </c>
      <c r="AG1822" s="1" t="str">
        <f>VLOOKUP($K1822,「工具标准名」映射表!$B:$I,6,0)</f>
        <v>软件工具</v>
      </c>
      <c r="AH1822" s="1" t="str">
        <f>VLOOKUP($K1822,「工具标准名」映射表!$B:$I,7,0)</f>
        <v>AI智能体</v>
      </c>
      <c r="AI1822" s="1" t="str">
        <f>VLOOKUP($K1822,「工具标准名」映射表!$B:$I,8,0)</f>
        <v>否</v>
      </c>
      <c r="AJ1822" s="1" t="s">
        <v>385</v>
      </c>
      <c r="AK1822" s="1"/>
      <c r="AL1822" s="1"/>
      <c r="AM1822" s="1"/>
      <c r="AN1822" s="1"/>
      <c r="AO1822" s="1"/>
    </row>
    <row r="1823" spans="1:41" ht="16">
      <c r="A1823" s="1" t="s">
        <v>11987</v>
      </c>
      <c r="B1823" s="3">
        <v>46056.474155092597</v>
      </c>
      <c r="C1823" s="14">
        <v>922</v>
      </c>
      <c r="D1823" s="1" t="s">
        <v>11988</v>
      </c>
      <c r="E1823" s="1" t="s">
        <v>385</v>
      </c>
      <c r="F1823" s="1" t="s">
        <v>405</v>
      </c>
      <c r="G1823" s="1" t="s">
        <v>11989</v>
      </c>
      <c r="H1823" s="1" t="s">
        <v>11990</v>
      </c>
      <c r="I1823" s="1" t="s">
        <v>11991</v>
      </c>
      <c r="J1823" s="1" t="s">
        <v>11992</v>
      </c>
      <c r="K1823" s="1" t="s">
        <v>7348</v>
      </c>
      <c r="L1823" s="1" t="s">
        <v>33</v>
      </c>
      <c r="M1823" s="1" t="b">
        <v>0</v>
      </c>
      <c r="N1823" s="1" t="s">
        <v>65</v>
      </c>
      <c r="O1823" s="1" t="s">
        <v>66</v>
      </c>
      <c r="P1823" s="1" t="s">
        <v>7345</v>
      </c>
      <c r="Q1823" s="1" t="s">
        <v>37</v>
      </c>
      <c r="R1823" s="1" t="s">
        <v>38</v>
      </c>
      <c r="S1823" s="1" t="s">
        <v>39</v>
      </c>
      <c r="T1823" s="1" t="s">
        <v>11995</v>
      </c>
      <c r="U1823" s="1" t="s">
        <v>11996</v>
      </c>
      <c r="V1823" s="1" t="s">
        <v>11997</v>
      </c>
      <c r="W1823" s="1" t="s">
        <v>11998</v>
      </c>
      <c r="X1823" s="1" t="s">
        <v>11999</v>
      </c>
      <c r="Y1823" s="1" t="s">
        <v>801</v>
      </c>
      <c r="Z1823" s="1" t="s">
        <v>7348</v>
      </c>
      <c r="AA1823" s="1">
        <v>0</v>
      </c>
      <c r="AB1823" s="1" t="s">
        <v>385</v>
      </c>
      <c r="AD1823" s="1" t="str">
        <f>VLOOKUP($K1823,「工具标准名」映射表!$B:$I,3,0)</f>
        <v>MEDU墨水屏阅读终端</v>
      </c>
      <c r="AE1823" s="1" t="str">
        <f>VLOOKUP($K1823,「工具标准名」映射表!$B:$I,4,0)</f>
        <v>功能应用层</v>
      </c>
      <c r="AF1823" s="1" t="str">
        <f>VLOOKUP($K1823,「工具标准名」映射表!$B:$I,5,0)</f>
        <v>功能应用（教学辅助工具）</v>
      </c>
      <c r="AG1823" s="1" t="str">
        <f>VLOOKUP($K1823,「工具标准名」映射表!$B:$I,6,0)</f>
        <v>软件工具</v>
      </c>
      <c r="AH1823" s="1" t="str">
        <f>VLOOKUP($K1823,「工具标准名」映射表!$B:$I,7,0)</f>
        <v>其他</v>
      </c>
      <c r="AI1823" s="1" t="str">
        <f>VLOOKUP($K1823,「工具标准名」映射表!$B:$I,8,0)</f>
        <v>否</v>
      </c>
      <c r="AJ1823" s="1" t="s">
        <v>385</v>
      </c>
      <c r="AK1823" s="1"/>
      <c r="AL1823" s="1"/>
      <c r="AM1823" s="1"/>
      <c r="AN1823" s="1"/>
      <c r="AO1823" s="1"/>
    </row>
    <row r="1824" spans="1:41" ht="16">
      <c r="A1824" s="1" t="s">
        <v>12003</v>
      </c>
      <c r="B1824" s="3">
        <v>46056.474120370403</v>
      </c>
      <c r="C1824" s="14">
        <v>924</v>
      </c>
      <c r="D1824" s="1" t="s">
        <v>12004</v>
      </c>
      <c r="E1824" s="1" t="s">
        <v>10416</v>
      </c>
      <c r="F1824" s="1" t="s">
        <v>27</v>
      </c>
      <c r="G1824" s="1" t="s">
        <v>12005</v>
      </c>
      <c r="H1824" s="1" t="s">
        <v>12006</v>
      </c>
      <c r="I1824" s="1" t="s">
        <v>12007</v>
      </c>
      <c r="J1824" s="1" t="s">
        <v>12008</v>
      </c>
      <c r="K1824" s="1" t="s">
        <v>12009</v>
      </c>
      <c r="L1824" s="1" t="s">
        <v>33</v>
      </c>
      <c r="M1824" s="1" t="b">
        <v>0</v>
      </c>
      <c r="N1824" s="1" t="s">
        <v>47</v>
      </c>
      <c r="O1824" s="1" t="s">
        <v>48</v>
      </c>
      <c r="P1824" s="1" t="s">
        <v>15698</v>
      </c>
      <c r="Q1824" s="1" t="s">
        <v>309</v>
      </c>
      <c r="R1824" s="1" t="s">
        <v>234</v>
      </c>
      <c r="S1824" s="1" t="s">
        <v>39</v>
      </c>
      <c r="T1824" s="1" t="s">
        <v>12011</v>
      </c>
      <c r="U1824" s="1" t="s">
        <v>12012</v>
      </c>
      <c r="V1824" s="1" t="s">
        <v>12013</v>
      </c>
      <c r="W1824" s="1" t="s">
        <v>276</v>
      </c>
      <c r="X1824" s="1" t="s">
        <v>12014</v>
      </c>
      <c r="Y1824" s="1" t="s">
        <v>156</v>
      </c>
      <c r="Z1824" s="1" t="s">
        <v>12009</v>
      </c>
      <c r="AA1824" s="1">
        <v>0</v>
      </c>
      <c r="AB1824" s="1" t="s">
        <v>280</v>
      </c>
      <c r="AD1824" s="1" t="str">
        <f>VLOOKUP($K1824,「工具标准名」映射表!$B:$I,3,0)</f>
        <v>麦盟智慧评价系统</v>
      </c>
      <c r="AE1824" s="1" t="str">
        <f>VLOOKUP($K1824,「工具标准名」映射表!$B:$I,4,0)</f>
        <v>功能应用层</v>
      </c>
      <c r="AF1824" s="1" t="str">
        <f>VLOOKUP($K1824,「工具标准名」映射表!$B:$I,5,0)</f>
        <v>功能应用（教学辅助工具）</v>
      </c>
      <c r="AG1824" s="1" t="str">
        <f>VLOOKUP($K1824,「工具标准名」映射表!$B:$I,6,0)</f>
        <v>软件工具</v>
      </c>
      <c r="AH1824" s="1" t="str">
        <f>VLOOKUP($K1824,「工具标准名」映射表!$B:$I,7,0)</f>
        <v>AI智能体</v>
      </c>
      <c r="AI1824" s="1" t="str">
        <f>VLOOKUP($K1824,「工具标准名」映射表!$B:$I,8,0)</f>
        <v>否</v>
      </c>
      <c r="AJ1824" s="1" t="s">
        <v>280</v>
      </c>
      <c r="AK1824" s="1"/>
      <c r="AL1824" s="1"/>
      <c r="AM1824" s="1"/>
      <c r="AN1824" s="1"/>
      <c r="AO1824" s="1"/>
    </row>
    <row r="1825" spans="1:41" ht="16">
      <c r="A1825" s="1" t="s">
        <v>12003</v>
      </c>
      <c r="B1825" s="3">
        <v>46056.474120370403</v>
      </c>
      <c r="C1825" s="14">
        <v>924</v>
      </c>
      <c r="D1825" s="1" t="s">
        <v>12004</v>
      </c>
      <c r="E1825" s="1" t="s">
        <v>10416</v>
      </c>
      <c r="F1825" s="1" t="s">
        <v>27</v>
      </c>
      <c r="G1825" s="1" t="s">
        <v>12005</v>
      </c>
      <c r="H1825" s="1" t="s">
        <v>12006</v>
      </c>
      <c r="I1825" s="1" t="s">
        <v>12007</v>
      </c>
      <c r="J1825" s="1" t="s">
        <v>12008</v>
      </c>
      <c r="K1825" s="1" t="s">
        <v>12015</v>
      </c>
      <c r="L1825" s="1" t="s">
        <v>33</v>
      </c>
      <c r="M1825" s="1" t="b">
        <v>0</v>
      </c>
      <c r="N1825" s="1" t="s">
        <v>47</v>
      </c>
      <c r="O1825" s="1" t="s">
        <v>48</v>
      </c>
      <c r="P1825" s="1" t="s">
        <v>21141</v>
      </c>
      <c r="Q1825" s="1" t="s">
        <v>309</v>
      </c>
      <c r="R1825" s="1" t="s">
        <v>234</v>
      </c>
      <c r="S1825" s="1" t="s">
        <v>39</v>
      </c>
      <c r="T1825" s="1" t="s">
        <v>12011</v>
      </c>
      <c r="U1825" s="1" t="s">
        <v>12012</v>
      </c>
      <c r="V1825" s="1" t="s">
        <v>12013</v>
      </c>
      <c r="W1825" s="1" t="s">
        <v>276</v>
      </c>
      <c r="X1825" s="1" t="s">
        <v>12014</v>
      </c>
      <c r="Y1825" s="1" t="s">
        <v>156</v>
      </c>
      <c r="Z1825" s="1" t="s">
        <v>12015</v>
      </c>
      <c r="AA1825" s="1">
        <v>0</v>
      </c>
      <c r="AB1825" s="1" t="s">
        <v>280</v>
      </c>
      <c r="AD1825" s="1" t="str">
        <f>VLOOKUP($K1825,「工具标准名」映射表!$B:$I,3,0)</f>
        <v>云上南区APP</v>
      </c>
      <c r="AE1825" s="1" t="str">
        <f>VLOOKUP($K1825,「工具标准名」映射表!$B:$I,4,0)</f>
        <v>功能应用层</v>
      </c>
      <c r="AF1825" s="1" t="str">
        <f>VLOOKUP($K1825,「工具标准名」映射表!$B:$I,5,0)</f>
        <v>功能应用（校级 / 区域级系统）,功能应用层（移动端 App）</v>
      </c>
      <c r="AG1825" s="1" t="str">
        <f>VLOOKUP($K1825,「工具标准名」映射表!$B:$I,6,0)</f>
        <v>软件工具</v>
      </c>
      <c r="AH1825" s="1" t="str">
        <f>VLOOKUP($K1825,「工具标准名」映射表!$B:$I,7,0)</f>
        <v>AI智能体</v>
      </c>
      <c r="AI1825" s="1" t="str">
        <f>VLOOKUP($K1825,「工具标准名」映射表!$B:$I,8,0)</f>
        <v>否</v>
      </c>
      <c r="AJ1825" s="1" t="s">
        <v>280</v>
      </c>
      <c r="AK1825" s="1"/>
      <c r="AL1825" s="1"/>
      <c r="AM1825" s="1"/>
      <c r="AN1825" s="1"/>
      <c r="AO1825" s="1"/>
    </row>
    <row r="1826" spans="1:41" ht="16">
      <c r="A1826" s="1" t="s">
        <v>12018</v>
      </c>
      <c r="B1826" s="3">
        <v>46056.474143518499</v>
      </c>
      <c r="C1826" s="14">
        <v>925</v>
      </c>
      <c r="D1826" s="1" t="s">
        <v>12019</v>
      </c>
      <c r="E1826" s="1" t="s">
        <v>691</v>
      </c>
      <c r="F1826" s="1" t="s">
        <v>405</v>
      </c>
      <c r="G1826" s="1" t="s">
        <v>12020</v>
      </c>
      <c r="H1826" s="1" t="s">
        <v>12021</v>
      </c>
      <c r="I1826" s="1" t="s">
        <v>12022</v>
      </c>
      <c r="J1826" s="1" t="s">
        <v>12023</v>
      </c>
      <c r="K1826" s="1" t="s">
        <v>12024</v>
      </c>
      <c r="L1826" s="1" t="s">
        <v>33</v>
      </c>
      <c r="M1826" s="1" t="b">
        <v>0</v>
      </c>
      <c r="N1826" s="1" t="s">
        <v>47</v>
      </c>
      <c r="O1826" s="1" t="s">
        <v>48</v>
      </c>
      <c r="P1826" s="1" t="s">
        <v>18651</v>
      </c>
      <c r="Q1826" s="1" t="s">
        <v>87</v>
      </c>
      <c r="R1826" s="1" t="s">
        <v>836</v>
      </c>
      <c r="S1826" s="1" t="s">
        <v>39</v>
      </c>
      <c r="T1826" s="1" t="s">
        <v>12026</v>
      </c>
      <c r="U1826" s="1" t="s">
        <v>12027</v>
      </c>
      <c r="V1826" s="1" t="s">
        <v>12028</v>
      </c>
      <c r="W1826" s="1" t="s">
        <v>12029</v>
      </c>
      <c r="X1826" s="1" t="s">
        <v>12030</v>
      </c>
      <c r="Y1826" s="1" t="s">
        <v>156</v>
      </c>
      <c r="Z1826" s="1" t="s">
        <v>12024</v>
      </c>
      <c r="AA1826" s="1">
        <v>0</v>
      </c>
      <c r="AB1826" s="1" t="s">
        <v>280</v>
      </c>
      <c r="AD1826" s="1" t="str">
        <f>VLOOKUP($K1826,「工具标准名」映射表!$B:$I,3,0)</f>
        <v>问道系统</v>
      </c>
      <c r="AE1826" s="1" t="str">
        <f>VLOOKUP($K1826,「工具标准名」映射表!$B:$I,4,0)</f>
        <v>功能应用层</v>
      </c>
      <c r="AF1826" s="1">
        <f>VLOOKUP($K1826,「工具标准名」映射表!$B:$I,5,0)</f>
        <v>0</v>
      </c>
      <c r="AG1826" s="1" t="str">
        <f>VLOOKUP($K1826,「工具标准名」映射表!$B:$I,6,0)</f>
        <v>软件工具</v>
      </c>
      <c r="AH1826" s="1" t="str">
        <f>VLOOKUP($K1826,「工具标准名」映射表!$B:$I,7,0)</f>
        <v>AI智能体</v>
      </c>
      <c r="AI1826" s="1" t="str">
        <f>VLOOKUP($K1826,「工具标准名」映射表!$B:$I,8,0)</f>
        <v>否</v>
      </c>
      <c r="AJ1826" s="1" t="s">
        <v>280</v>
      </c>
      <c r="AK1826" s="1"/>
      <c r="AL1826" s="1"/>
      <c r="AM1826" s="1"/>
      <c r="AN1826" s="1"/>
      <c r="AO1826" s="1"/>
    </row>
    <row r="1827" spans="1:41" ht="16">
      <c r="A1827" s="1" t="s">
        <v>12018</v>
      </c>
      <c r="B1827" s="3">
        <v>46056.474143518499</v>
      </c>
      <c r="C1827" s="14">
        <v>925</v>
      </c>
      <c r="D1827" s="1" t="s">
        <v>12019</v>
      </c>
      <c r="E1827" s="1" t="s">
        <v>691</v>
      </c>
      <c r="F1827" s="1" t="s">
        <v>405</v>
      </c>
      <c r="G1827" s="1" t="s">
        <v>12020</v>
      </c>
      <c r="H1827" s="1" t="s">
        <v>12021</v>
      </c>
      <c r="I1827" s="1" t="s">
        <v>12022</v>
      </c>
      <c r="J1827" s="1" t="s">
        <v>12023</v>
      </c>
      <c r="K1827" s="1" t="s">
        <v>11920</v>
      </c>
      <c r="L1827" s="1" t="s">
        <v>33</v>
      </c>
      <c r="M1827" s="1" t="b">
        <v>0</v>
      </c>
      <c r="N1827" s="1" t="s">
        <v>140</v>
      </c>
      <c r="O1827" s="1" t="s">
        <v>54</v>
      </c>
      <c r="P1827" s="1" t="s">
        <v>21942</v>
      </c>
      <c r="Q1827" s="1" t="s">
        <v>87</v>
      </c>
      <c r="R1827" s="1" t="s">
        <v>836</v>
      </c>
      <c r="S1827" s="1" t="s">
        <v>39</v>
      </c>
      <c r="T1827" s="1" t="s">
        <v>12026</v>
      </c>
      <c r="U1827" s="1" t="s">
        <v>12027</v>
      </c>
      <c r="V1827" s="1" t="s">
        <v>12028</v>
      </c>
      <c r="W1827" s="1" t="s">
        <v>12029</v>
      </c>
      <c r="X1827" s="1" t="s">
        <v>12030</v>
      </c>
      <c r="Y1827" s="1" t="s">
        <v>156</v>
      </c>
      <c r="Z1827" s="1" t="s">
        <v>11920</v>
      </c>
      <c r="AA1827" s="1">
        <v>0</v>
      </c>
      <c r="AB1827" s="1" t="s">
        <v>280</v>
      </c>
      <c r="AD1827" s="1" t="str">
        <f>VLOOKUP($K1827,「工具标准名」映射表!$B:$I,3,0)</f>
        <v>智慧作业系统</v>
      </c>
      <c r="AE1827" s="1" t="str">
        <f>VLOOKUP($K1827,「工具标准名」映射表!$B:$I,4,0)</f>
        <v>功能应用层</v>
      </c>
      <c r="AF1827" s="1" t="str">
        <f>VLOOKUP($K1827,「工具标准名」映射表!$B:$I,5,0)</f>
        <v>功能应用（校级 / 区域级系统）</v>
      </c>
      <c r="AG1827" s="1" t="str">
        <f>VLOOKUP($K1827,「工具标准名」映射表!$B:$I,6,0)</f>
        <v>软件工具</v>
      </c>
      <c r="AH1827" s="1" t="str">
        <f>VLOOKUP($K1827,「工具标准名」映射表!$B:$I,7,0)</f>
        <v>AI智能体</v>
      </c>
      <c r="AI1827" s="1" t="str">
        <f>VLOOKUP($K1827,「工具标准名」映射表!$B:$I,8,0)</f>
        <v>否</v>
      </c>
      <c r="AJ1827" s="1" t="s">
        <v>280</v>
      </c>
      <c r="AK1827" s="1"/>
      <c r="AL1827" s="1"/>
      <c r="AM1827" s="1"/>
      <c r="AN1827" s="1"/>
      <c r="AO1827" s="1"/>
    </row>
    <row r="1828" spans="1:41" ht="16">
      <c r="A1828" s="1" t="s">
        <v>12033</v>
      </c>
      <c r="B1828" s="3">
        <v>46056.474224537</v>
      </c>
      <c r="C1828" s="14">
        <v>926</v>
      </c>
      <c r="D1828" s="1" t="s">
        <v>12034</v>
      </c>
      <c r="E1828" s="1" t="s">
        <v>691</v>
      </c>
      <c r="F1828" s="1" t="s">
        <v>100</v>
      </c>
      <c r="G1828" s="1" t="s">
        <v>12035</v>
      </c>
      <c r="H1828" s="1" t="s">
        <v>12036</v>
      </c>
      <c r="I1828" s="1" t="s">
        <v>12037</v>
      </c>
      <c r="J1828" s="1" t="s">
        <v>12038</v>
      </c>
      <c r="K1828" s="1" t="s">
        <v>124</v>
      </c>
      <c r="L1828" s="1" t="s">
        <v>33</v>
      </c>
      <c r="M1828" s="1" t="b">
        <v>0</v>
      </c>
      <c r="N1828" s="1" t="s">
        <v>47</v>
      </c>
      <c r="O1828" s="1" t="s">
        <v>48</v>
      </c>
      <c r="P1828" s="1" t="s">
        <v>5684</v>
      </c>
      <c r="Q1828" s="1" t="s">
        <v>37</v>
      </c>
      <c r="R1828" s="1" t="s">
        <v>38</v>
      </c>
      <c r="S1828" s="1" t="s">
        <v>375</v>
      </c>
      <c r="T1828" s="1" t="s">
        <v>12041</v>
      </c>
      <c r="U1828" s="1" t="s">
        <v>12042</v>
      </c>
      <c r="V1828" s="1" t="s">
        <v>12043</v>
      </c>
      <c r="W1828" s="1" t="s">
        <v>12044</v>
      </c>
      <c r="X1828" s="1" t="s">
        <v>12045</v>
      </c>
      <c r="Y1828" s="1" t="s">
        <v>1264</v>
      </c>
      <c r="Z1828" s="1" t="s">
        <v>4864</v>
      </c>
      <c r="AA1828" s="1" t="s">
        <v>23367</v>
      </c>
      <c r="AB1828" s="1" t="s">
        <v>280</v>
      </c>
      <c r="AD1828" s="1" t="str">
        <f>VLOOKUP($K1828,「工具标准名」映射表!$B:$I,3,0)</f>
        <v>DeepSeek 大模型</v>
      </c>
      <c r="AE1828" s="1" t="str">
        <f>VLOOKUP($K1828,「工具标准名」映射表!$B:$I,4,0)</f>
        <v>功能应用层</v>
      </c>
      <c r="AF1828" s="1" t="str">
        <f>VLOOKUP($K1828,「工具标准名」映射表!$B:$I,5,0)</f>
        <v>功能应用（教学辅助工具）</v>
      </c>
      <c r="AG1828" s="1" t="str">
        <f>VLOOKUP($K1828,「工具标准名」映射表!$B:$I,6,0)</f>
        <v>软件工具</v>
      </c>
      <c r="AH1828" s="1" t="str">
        <f>VLOOKUP($K1828,「工具标准名」映射表!$B:$I,7,0)</f>
        <v>AI智能体</v>
      </c>
      <c r="AI1828" s="1" t="str">
        <f>VLOOKUP($K1828,「工具标准名」映射表!$B:$I,8,0)</f>
        <v>否</v>
      </c>
      <c r="AJ1828" s="1" t="s">
        <v>280</v>
      </c>
      <c r="AK1828" s="1"/>
      <c r="AL1828" s="1"/>
      <c r="AM1828" s="1"/>
      <c r="AN1828" s="1"/>
      <c r="AO1828" s="1"/>
    </row>
    <row r="1829" spans="1:41" ht="16">
      <c r="A1829" s="1" t="s">
        <v>12033</v>
      </c>
      <c r="B1829" s="3">
        <v>46056.474224537</v>
      </c>
      <c r="C1829" s="14">
        <v>926</v>
      </c>
      <c r="D1829" s="1" t="s">
        <v>12034</v>
      </c>
      <c r="E1829" s="1" t="s">
        <v>691</v>
      </c>
      <c r="F1829" s="1" t="s">
        <v>100</v>
      </c>
      <c r="G1829" s="1" t="s">
        <v>12035</v>
      </c>
      <c r="H1829" s="1" t="s">
        <v>12036</v>
      </c>
      <c r="I1829" s="1" t="s">
        <v>12037</v>
      </c>
      <c r="J1829" s="1" t="s">
        <v>12038</v>
      </c>
      <c r="K1829" s="1" t="s">
        <v>139</v>
      </c>
      <c r="L1829" s="1" t="s">
        <v>33</v>
      </c>
      <c r="M1829" s="1" t="b">
        <v>0</v>
      </c>
      <c r="N1829" s="1" t="s">
        <v>47</v>
      </c>
      <c r="O1829" s="1" t="s">
        <v>48</v>
      </c>
      <c r="P1829" s="1" t="s">
        <v>10138</v>
      </c>
      <c r="Q1829" s="1" t="s">
        <v>37</v>
      </c>
      <c r="R1829" s="1" t="s">
        <v>38</v>
      </c>
      <c r="S1829" s="1" t="s">
        <v>375</v>
      </c>
      <c r="T1829" s="1" t="s">
        <v>12041</v>
      </c>
      <c r="U1829" s="1" t="s">
        <v>12042</v>
      </c>
      <c r="V1829" s="1" t="s">
        <v>12043</v>
      </c>
      <c r="W1829" s="1" t="s">
        <v>12044</v>
      </c>
      <c r="X1829" s="1" t="s">
        <v>12045</v>
      </c>
      <c r="Y1829" s="1" t="s">
        <v>1264</v>
      </c>
      <c r="Z1829" s="1" t="s">
        <v>139</v>
      </c>
      <c r="AA1829" s="1" t="s">
        <v>23370</v>
      </c>
      <c r="AB1829" s="1" t="s">
        <v>280</v>
      </c>
      <c r="AD1829" s="1" t="str">
        <f>VLOOKUP($K1829,「工具标准名」映射表!$B:$I,3,0)</f>
        <v>豆包</v>
      </c>
      <c r="AE1829" s="1" t="str">
        <f>VLOOKUP($K1829,「工具标准名」映射表!$B:$I,4,0)</f>
        <v>功能应用层</v>
      </c>
      <c r="AF1829" s="1" t="str">
        <f>VLOOKUP($K1829,「工具标准名」映射表!$B:$I,5,0)</f>
        <v>功能应用（教学辅助工具）</v>
      </c>
      <c r="AG1829" s="1" t="str">
        <f>VLOOKUP($K1829,「工具标准名」映射表!$B:$I,6,0)</f>
        <v>软件工具</v>
      </c>
      <c r="AH1829" s="1" t="str">
        <f>VLOOKUP($K1829,「工具标准名」映射表!$B:$I,7,0)</f>
        <v>其他</v>
      </c>
      <c r="AI1829" s="1" t="str">
        <f>VLOOKUP($K1829,「工具标准名」映射表!$B:$I,8,0)</f>
        <v>否</v>
      </c>
      <c r="AJ1829" s="1" t="s">
        <v>280</v>
      </c>
      <c r="AK1829" s="1"/>
      <c r="AL1829" s="1"/>
      <c r="AM1829" s="1"/>
      <c r="AN1829" s="1"/>
      <c r="AO1829" s="1"/>
    </row>
    <row r="1830" spans="1:41" ht="16">
      <c r="A1830" s="1" t="s">
        <v>12033</v>
      </c>
      <c r="B1830" s="3">
        <v>46056.474224537</v>
      </c>
      <c r="C1830" s="14">
        <v>926</v>
      </c>
      <c r="D1830" s="1" t="s">
        <v>12034</v>
      </c>
      <c r="E1830" s="1" t="s">
        <v>691</v>
      </c>
      <c r="F1830" s="1" t="s">
        <v>100</v>
      </c>
      <c r="G1830" s="1" t="s">
        <v>12035</v>
      </c>
      <c r="H1830" s="1" t="s">
        <v>12036</v>
      </c>
      <c r="I1830" s="1" t="s">
        <v>12037</v>
      </c>
      <c r="J1830" s="1" t="s">
        <v>12038</v>
      </c>
      <c r="K1830" s="1" t="s">
        <v>4532</v>
      </c>
      <c r="L1830" s="1" t="s">
        <v>33</v>
      </c>
      <c r="M1830" s="1" t="b">
        <v>0</v>
      </c>
      <c r="N1830" s="1" t="s">
        <v>47</v>
      </c>
      <c r="O1830" s="1" t="s">
        <v>48</v>
      </c>
      <c r="P1830" s="1" t="s">
        <v>7191</v>
      </c>
      <c r="Q1830" s="1" t="s">
        <v>37</v>
      </c>
      <c r="R1830" s="1" t="s">
        <v>38</v>
      </c>
      <c r="S1830" s="1" t="s">
        <v>375</v>
      </c>
      <c r="T1830" s="1" t="s">
        <v>12041</v>
      </c>
      <c r="U1830" s="1" t="s">
        <v>12042</v>
      </c>
      <c r="V1830" s="1" t="s">
        <v>12043</v>
      </c>
      <c r="W1830" s="1" t="s">
        <v>12044</v>
      </c>
      <c r="X1830" s="1" t="s">
        <v>12045</v>
      </c>
      <c r="Y1830" s="1" t="s">
        <v>1264</v>
      </c>
      <c r="Z1830" s="1" t="s">
        <v>4532</v>
      </c>
      <c r="AA1830" s="1">
        <v>0</v>
      </c>
      <c r="AB1830" s="1" t="s">
        <v>280</v>
      </c>
      <c r="AD1830" s="1" t="str">
        <f>VLOOKUP($K1830,「工具标准名」映射表!$B:$I,3,0)</f>
        <v>Kimi</v>
      </c>
      <c r="AE1830" s="1" t="str">
        <f>VLOOKUP($K1830,「工具标准名」映射表!$B:$I,4,0)</f>
        <v>功能应用层</v>
      </c>
      <c r="AF1830" s="1" t="str">
        <f>VLOOKUP($K1830,「工具标准名」映射表!$B:$I,5,0)</f>
        <v>功能应用（教学辅助工具）</v>
      </c>
      <c r="AG1830" s="1" t="str">
        <f>VLOOKUP($K1830,「工具标准名」映射表!$B:$I,6,0)</f>
        <v>软件工具</v>
      </c>
      <c r="AH1830" s="1" t="str">
        <f>VLOOKUP($K1830,「工具标准名」映射表!$B:$I,7,0)</f>
        <v>其他</v>
      </c>
      <c r="AI1830" s="1" t="str">
        <f>VLOOKUP($K1830,「工具标准名」映射表!$B:$I,8,0)</f>
        <v>否</v>
      </c>
      <c r="AJ1830" s="1" t="s">
        <v>280</v>
      </c>
      <c r="AK1830" s="1"/>
      <c r="AL1830" s="1"/>
      <c r="AM1830" s="1"/>
      <c r="AN1830" s="1"/>
      <c r="AO1830" s="1"/>
    </row>
    <row r="1831" spans="1:41" ht="16">
      <c r="A1831" s="1" t="s">
        <v>12033</v>
      </c>
      <c r="B1831" s="3">
        <v>46056.474224537</v>
      </c>
      <c r="C1831" s="14">
        <v>926</v>
      </c>
      <c r="D1831" s="1" t="s">
        <v>12034</v>
      </c>
      <c r="E1831" s="1" t="s">
        <v>691</v>
      </c>
      <c r="F1831" s="1" t="s">
        <v>100</v>
      </c>
      <c r="G1831" s="1" t="s">
        <v>12035</v>
      </c>
      <c r="H1831" s="1" t="s">
        <v>12036</v>
      </c>
      <c r="I1831" s="1" t="s">
        <v>12037</v>
      </c>
      <c r="J1831" s="1" t="s">
        <v>12038</v>
      </c>
      <c r="K1831" s="1" t="s">
        <v>11937</v>
      </c>
      <c r="L1831" s="1" t="s">
        <v>33</v>
      </c>
      <c r="M1831" s="1" t="b">
        <v>0</v>
      </c>
      <c r="N1831" s="1" t="s">
        <v>47</v>
      </c>
      <c r="O1831" s="1" t="s">
        <v>48</v>
      </c>
      <c r="P1831" s="1" t="s">
        <v>7025</v>
      </c>
      <c r="Q1831" s="1" t="s">
        <v>37</v>
      </c>
      <c r="R1831" s="1" t="s">
        <v>38</v>
      </c>
      <c r="S1831" s="1" t="s">
        <v>375</v>
      </c>
      <c r="T1831" s="1" t="s">
        <v>12041</v>
      </c>
      <c r="U1831" s="1" t="s">
        <v>12042</v>
      </c>
      <c r="V1831" s="1" t="s">
        <v>12043</v>
      </c>
      <c r="W1831" s="1" t="s">
        <v>12044</v>
      </c>
      <c r="X1831" s="1" t="s">
        <v>12045</v>
      </c>
      <c r="Y1831" s="1" t="s">
        <v>1264</v>
      </c>
      <c r="Z1831" s="1" t="s">
        <v>7016</v>
      </c>
      <c r="AA1831" s="1">
        <v>0</v>
      </c>
      <c r="AB1831" s="1" t="s">
        <v>280</v>
      </c>
      <c r="AD1831" s="1" t="str">
        <f>VLOOKUP($K1831,「工具标准名」映射表!$B:$I,3,0)</f>
        <v>Ima</v>
      </c>
      <c r="AE1831" s="1" t="str">
        <f>VLOOKUP($K1831,「工具标准名」映射表!$B:$I,4,0)</f>
        <v>功能应用层</v>
      </c>
      <c r="AF1831" s="1" t="str">
        <f>VLOOKUP($K1831,「工具标准名」映射表!$B:$I,5,0)</f>
        <v>功能应用（Web 教学平台（SaaS））</v>
      </c>
      <c r="AG1831" s="1" t="str">
        <f>VLOOKUP($K1831,「工具标准名」映射表!$B:$I,6,0)</f>
        <v>软件工具</v>
      </c>
      <c r="AH1831" s="1" t="str">
        <f>VLOOKUP($K1831,「工具标准名」映射表!$B:$I,7,0)</f>
        <v>其他</v>
      </c>
      <c r="AI1831" s="1" t="str">
        <f>VLOOKUP($K1831,「工具标准名」映射表!$B:$I,8,0)</f>
        <v>否</v>
      </c>
      <c r="AJ1831" s="1" t="s">
        <v>280</v>
      </c>
      <c r="AK1831" s="1"/>
      <c r="AL1831" s="1"/>
      <c r="AM1831" s="1"/>
      <c r="AN1831" s="1"/>
      <c r="AO1831" s="1"/>
    </row>
    <row r="1832" spans="1:41" ht="16">
      <c r="A1832" s="1" t="s">
        <v>12052</v>
      </c>
      <c r="B1832" s="3">
        <v>46056.474166666703</v>
      </c>
      <c r="C1832" s="14">
        <v>927</v>
      </c>
      <c r="D1832" s="1" t="s">
        <v>12053</v>
      </c>
      <c r="E1832" s="1" t="s">
        <v>691</v>
      </c>
      <c r="F1832" s="1" t="s">
        <v>119</v>
      </c>
      <c r="G1832" s="1" t="s">
        <v>12054</v>
      </c>
      <c r="H1832" s="1" t="s">
        <v>12055</v>
      </c>
      <c r="I1832" s="1" t="s">
        <v>12056</v>
      </c>
      <c r="J1832" s="1" t="s">
        <v>12057</v>
      </c>
      <c r="K1832" s="1" t="s">
        <v>12058</v>
      </c>
      <c r="L1832" s="1" t="s">
        <v>33</v>
      </c>
      <c r="M1832" s="1" t="b">
        <v>1</v>
      </c>
      <c r="N1832" s="1" t="s">
        <v>47</v>
      </c>
      <c r="O1832" s="1" t="s">
        <v>54</v>
      </c>
      <c r="P1832" s="1" t="s">
        <v>15048</v>
      </c>
      <c r="Q1832" s="1" t="s">
        <v>87</v>
      </c>
      <c r="R1832" s="1" t="s">
        <v>12060</v>
      </c>
      <c r="S1832" s="1" t="s">
        <v>39</v>
      </c>
      <c r="T1832" s="1" t="s">
        <v>12061</v>
      </c>
      <c r="U1832" s="1" t="s">
        <v>12062</v>
      </c>
      <c r="V1832" s="1" t="s">
        <v>12063</v>
      </c>
      <c r="W1832" s="1" t="s">
        <v>12064</v>
      </c>
      <c r="X1832" s="1" t="s">
        <v>12065</v>
      </c>
      <c r="Y1832" s="1" t="s">
        <v>2019</v>
      </c>
      <c r="Z1832" s="1" t="s">
        <v>12058</v>
      </c>
      <c r="AA1832" s="1">
        <v>0</v>
      </c>
      <c r="AB1832" s="1" t="s">
        <v>280</v>
      </c>
      <c r="AD1832" s="1" t="str">
        <f>VLOOKUP($K1832,「工具标准名」映射表!$B:$I,3,0)</f>
        <v>精准化评价智能体</v>
      </c>
      <c r="AE1832" s="1" t="str">
        <f>VLOOKUP($K1832,「工具标准名」映射表!$B:$I,4,0)</f>
        <v>功能应用层</v>
      </c>
      <c r="AF1832" s="1" t="str">
        <f>VLOOKUP($K1832,「工具标准名」映射表!$B:$I,5,0)</f>
        <v>功能应用层（AI智能体）</v>
      </c>
      <c r="AG1832" s="1" t="str">
        <f>VLOOKUP($K1832,「工具标准名」映射表!$B:$I,6,0)</f>
        <v>软件工具</v>
      </c>
      <c r="AH1832" s="1" t="str">
        <f>VLOOKUP($K1832,「工具标准名」映射表!$B:$I,7,0)</f>
        <v>AI智能体</v>
      </c>
      <c r="AI1832" s="1" t="str">
        <f>VLOOKUP($K1832,「工具标准名」映射表!$B:$I,8,0)</f>
        <v>否</v>
      </c>
      <c r="AJ1832" s="1" t="s">
        <v>280</v>
      </c>
      <c r="AK1832" s="1"/>
      <c r="AL1832" s="1"/>
      <c r="AM1832" s="1"/>
      <c r="AN1832" s="1"/>
      <c r="AO1832" s="1"/>
    </row>
    <row r="1833" spans="1:41" ht="16">
      <c r="A1833" s="1" t="s">
        <v>12052</v>
      </c>
      <c r="B1833" s="3">
        <v>46056.474166666703</v>
      </c>
      <c r="C1833" s="14">
        <v>927</v>
      </c>
      <c r="D1833" s="1" t="s">
        <v>12053</v>
      </c>
      <c r="E1833" s="1" t="s">
        <v>691</v>
      </c>
      <c r="F1833" s="1" t="s">
        <v>119</v>
      </c>
      <c r="G1833" s="1" t="s">
        <v>12054</v>
      </c>
      <c r="H1833" s="1" t="s">
        <v>12055</v>
      </c>
      <c r="I1833" s="1" t="s">
        <v>12056</v>
      </c>
      <c r="J1833" s="1" t="s">
        <v>12057</v>
      </c>
      <c r="K1833" s="1" t="s">
        <v>12067</v>
      </c>
      <c r="L1833" s="1" t="s">
        <v>33</v>
      </c>
      <c r="M1833" s="1" t="b">
        <v>1</v>
      </c>
      <c r="N1833" s="1" t="s">
        <v>47</v>
      </c>
      <c r="O1833" s="1" t="s">
        <v>54</v>
      </c>
      <c r="P1833" s="1" t="s">
        <v>22094</v>
      </c>
      <c r="Q1833" s="1" t="s">
        <v>87</v>
      </c>
      <c r="R1833" s="1" t="s">
        <v>12060</v>
      </c>
      <c r="S1833" s="1" t="s">
        <v>39</v>
      </c>
      <c r="T1833" s="1" t="s">
        <v>12061</v>
      </c>
      <c r="U1833" s="1" t="s">
        <v>12062</v>
      </c>
      <c r="V1833" s="1" t="s">
        <v>12063</v>
      </c>
      <c r="W1833" s="1" t="s">
        <v>12064</v>
      </c>
      <c r="X1833" s="1" t="s">
        <v>12065</v>
      </c>
      <c r="Y1833" s="1" t="s">
        <v>2019</v>
      </c>
      <c r="Z1833" s="1" t="s">
        <v>12067</v>
      </c>
      <c r="AA1833" s="1">
        <v>0</v>
      </c>
      <c r="AB1833" s="1" t="s">
        <v>280</v>
      </c>
      <c r="AD1833" s="1" t="str">
        <f>VLOOKUP($K1833,「工具标准名」映射表!$B:$I,3,0)</f>
        <v>智能化备课智能体</v>
      </c>
      <c r="AE1833" s="1" t="str">
        <f>VLOOKUP($K1833,「工具标准名」映射表!$B:$I,4,0)</f>
        <v>功能应用层</v>
      </c>
      <c r="AF1833" s="1" t="str">
        <f>VLOOKUP($K1833,「工具标准名」映射表!$B:$I,5,0)</f>
        <v>功能应用（校级 / 区域级系统）</v>
      </c>
      <c r="AG1833" s="1" t="str">
        <f>VLOOKUP($K1833,「工具标准名」映射表!$B:$I,6,0)</f>
        <v>软件工具</v>
      </c>
      <c r="AH1833" s="1" t="str">
        <f>VLOOKUP($K1833,「工具标准名」映射表!$B:$I,7,0)</f>
        <v>AI智能体</v>
      </c>
      <c r="AI1833" s="1" t="str">
        <f>VLOOKUP($K1833,「工具标准名」映射表!$B:$I,8,0)</f>
        <v>否</v>
      </c>
      <c r="AJ1833" s="1" t="s">
        <v>280</v>
      </c>
      <c r="AK1833" s="1"/>
      <c r="AL1833" s="1"/>
      <c r="AM1833" s="1"/>
      <c r="AN1833" s="1"/>
      <c r="AO1833" s="1"/>
    </row>
    <row r="1834" spans="1:41" ht="16">
      <c r="A1834" s="1" t="s">
        <v>12052</v>
      </c>
      <c r="B1834" s="3">
        <v>46056.474166666703</v>
      </c>
      <c r="C1834" s="14">
        <v>927</v>
      </c>
      <c r="D1834" s="1" t="s">
        <v>12053</v>
      </c>
      <c r="E1834" s="1" t="s">
        <v>691</v>
      </c>
      <c r="F1834" s="1" t="s">
        <v>119</v>
      </c>
      <c r="G1834" s="1" t="s">
        <v>12054</v>
      </c>
      <c r="H1834" s="1" t="s">
        <v>12055</v>
      </c>
      <c r="I1834" s="1" t="s">
        <v>12056</v>
      </c>
      <c r="J1834" s="1" t="s">
        <v>12057</v>
      </c>
      <c r="K1834" s="1" t="s">
        <v>12070</v>
      </c>
      <c r="L1834" s="1" t="s">
        <v>33</v>
      </c>
      <c r="M1834" s="1" t="b">
        <v>1</v>
      </c>
      <c r="N1834" s="1" t="s">
        <v>47</v>
      </c>
      <c r="O1834" s="1" t="s">
        <v>54</v>
      </c>
      <c r="P1834" s="1" t="s">
        <v>16262</v>
      </c>
      <c r="Q1834" s="1" t="s">
        <v>87</v>
      </c>
      <c r="R1834" s="1" t="s">
        <v>12060</v>
      </c>
      <c r="S1834" s="1" t="s">
        <v>39</v>
      </c>
      <c r="T1834" s="1" t="s">
        <v>12061</v>
      </c>
      <c r="U1834" s="1" t="s">
        <v>12062</v>
      </c>
      <c r="V1834" s="1" t="s">
        <v>12063</v>
      </c>
      <c r="W1834" s="1" t="s">
        <v>12064</v>
      </c>
      <c r="X1834" s="1" t="s">
        <v>12065</v>
      </c>
      <c r="Y1834" s="1" t="s">
        <v>2019</v>
      </c>
      <c r="Z1834" s="1" t="s">
        <v>12070</v>
      </c>
      <c r="AA1834" s="1">
        <v>0</v>
      </c>
      <c r="AB1834" s="1" t="s">
        <v>280</v>
      </c>
      <c r="AD1834" s="1" t="str">
        <f>VLOOKUP($K1834,「工具标准名」映射表!$B:$I,3,0)</f>
        <v>情境化授课智能体</v>
      </c>
      <c r="AE1834" s="1" t="str">
        <f>VLOOKUP($K1834,「工具标准名」映射表!$B:$I,4,0)</f>
        <v>功能应用层</v>
      </c>
      <c r="AF1834" s="1" t="str">
        <f>VLOOKUP($K1834,「工具标准名」映射表!$B:$I,5,0)</f>
        <v>功能应用层（数字人）</v>
      </c>
      <c r="AG1834" s="1" t="str">
        <f>VLOOKUP($K1834,「工具标准名」映射表!$B:$I,6,0)</f>
        <v>软件工具</v>
      </c>
      <c r="AH1834" s="1" t="str">
        <f>VLOOKUP($K1834,「工具标准名」映射表!$B:$I,7,0)</f>
        <v>AI智能体</v>
      </c>
      <c r="AI1834" s="1" t="str">
        <f>VLOOKUP($K1834,「工具标准名」映射表!$B:$I,8,0)</f>
        <v>否</v>
      </c>
      <c r="AJ1834" s="1" t="s">
        <v>280</v>
      </c>
      <c r="AK1834" s="1"/>
      <c r="AL1834" s="1"/>
      <c r="AM1834" s="1"/>
      <c r="AN1834" s="1"/>
      <c r="AO1834" s="1"/>
    </row>
    <row r="1835" spans="1:41" ht="16">
      <c r="A1835" s="1" t="s">
        <v>12074</v>
      </c>
      <c r="B1835" s="3">
        <v>46056.474155092597</v>
      </c>
      <c r="C1835" s="14">
        <v>928</v>
      </c>
      <c r="D1835" s="1" t="s">
        <v>12075</v>
      </c>
      <c r="E1835" s="1" t="s">
        <v>12076</v>
      </c>
      <c r="F1835" s="1" t="s">
        <v>119</v>
      </c>
      <c r="G1835" s="1" t="s">
        <v>12077</v>
      </c>
      <c r="H1835" s="1" t="s">
        <v>12078</v>
      </c>
      <c r="I1835" s="1" t="s">
        <v>12079</v>
      </c>
      <c r="J1835" s="1" t="s">
        <v>12080</v>
      </c>
      <c r="K1835" s="1" t="s">
        <v>3976</v>
      </c>
      <c r="L1835" s="1" t="s">
        <v>33</v>
      </c>
      <c r="M1835" s="1" t="b">
        <v>0</v>
      </c>
      <c r="N1835" s="1" t="s">
        <v>47</v>
      </c>
      <c r="O1835" s="1" t="s">
        <v>54</v>
      </c>
      <c r="P1835" s="1" t="s">
        <v>23011</v>
      </c>
      <c r="Q1835" s="1" t="s">
        <v>10108</v>
      </c>
      <c r="R1835" s="1" t="s">
        <v>10314</v>
      </c>
      <c r="S1835" s="1" t="s">
        <v>39</v>
      </c>
      <c r="T1835" s="1" t="s">
        <v>12083</v>
      </c>
      <c r="U1835" s="1" t="s">
        <v>12084</v>
      </c>
      <c r="V1835" s="1" t="s">
        <v>12085</v>
      </c>
      <c r="W1835" s="1" t="s">
        <v>12086</v>
      </c>
      <c r="X1835" s="1" t="s">
        <v>12087</v>
      </c>
      <c r="Y1835" s="1" t="s">
        <v>156</v>
      </c>
      <c r="Z1835" s="1" t="s">
        <v>3976</v>
      </c>
      <c r="AA1835" s="1">
        <v>0</v>
      </c>
      <c r="AB1835" s="1" t="s">
        <v>280</v>
      </c>
      <c r="AD1835" s="1" t="str">
        <f>VLOOKUP($K1835,「工具标准名」映射表!$B:$I,3,0)</f>
        <v>中央电化教育馆智能研修平台</v>
      </c>
      <c r="AE1835" s="1" t="str">
        <f>VLOOKUP($K1835,「工具标准名」映射表!$B:$I,4,0)</f>
        <v>功能应用层</v>
      </c>
      <c r="AF1835" s="1" t="str">
        <f>VLOOKUP($K1835,「工具标准名」映射表!$B:$I,5,0)</f>
        <v>功能应用（校级 / 区域级系统）</v>
      </c>
      <c r="AG1835" s="1" t="str">
        <f>VLOOKUP($K1835,「工具标准名」映射表!$B:$I,6,0)</f>
        <v>软件工具</v>
      </c>
      <c r="AH1835" s="1" t="str">
        <f>VLOOKUP($K1835,「工具标准名」映射表!$B:$I,7,0)</f>
        <v>AI智能体</v>
      </c>
      <c r="AI1835" s="1" t="str">
        <f>VLOOKUP($K1835,「工具标准名」映射表!$B:$I,8,0)</f>
        <v>否</v>
      </c>
      <c r="AJ1835" s="1" t="s">
        <v>280</v>
      </c>
      <c r="AK1835" s="1"/>
      <c r="AL1835" s="1"/>
      <c r="AM1835" s="1"/>
      <c r="AN1835" s="1"/>
      <c r="AO1835" s="1"/>
    </row>
    <row r="1836" spans="1:41" ht="16">
      <c r="A1836" s="1" t="s">
        <v>12089</v>
      </c>
      <c r="B1836" s="3">
        <v>46056.474224537</v>
      </c>
      <c r="C1836" s="14">
        <v>929</v>
      </c>
      <c r="D1836" s="1" t="s">
        <v>12090</v>
      </c>
      <c r="E1836" s="1" t="s">
        <v>12091</v>
      </c>
      <c r="F1836" s="1" t="s">
        <v>27</v>
      </c>
      <c r="G1836" s="1" t="s">
        <v>28</v>
      </c>
      <c r="H1836" s="1" t="s">
        <v>12092</v>
      </c>
      <c r="I1836" s="1" t="s">
        <v>12093</v>
      </c>
      <c r="J1836" s="1" t="s">
        <v>12094</v>
      </c>
      <c r="K1836" s="1" t="s">
        <v>5638</v>
      </c>
      <c r="L1836" s="1" t="s">
        <v>33</v>
      </c>
      <c r="M1836" s="1" t="b">
        <v>0</v>
      </c>
      <c r="N1836" s="1" t="s">
        <v>47</v>
      </c>
      <c r="O1836" s="1" t="s">
        <v>48</v>
      </c>
      <c r="P1836" s="1" t="s">
        <v>21976</v>
      </c>
      <c r="Q1836" s="1" t="s">
        <v>87</v>
      </c>
      <c r="R1836" s="1" t="s">
        <v>5787</v>
      </c>
      <c r="S1836" s="1" t="s">
        <v>39</v>
      </c>
      <c r="T1836" s="1" t="s">
        <v>12097</v>
      </c>
      <c r="U1836" s="1" t="s">
        <v>12093</v>
      </c>
      <c r="V1836" s="1" t="s">
        <v>12098</v>
      </c>
      <c r="W1836" s="1" t="s">
        <v>12099</v>
      </c>
      <c r="X1836" s="1" t="s">
        <v>12100</v>
      </c>
      <c r="Y1836" s="1" t="s">
        <v>801</v>
      </c>
      <c r="Z1836" s="1" t="s">
        <v>5638</v>
      </c>
      <c r="AA1836" s="1">
        <v>0</v>
      </c>
      <c r="AB1836" s="1" t="s">
        <v>280</v>
      </c>
      <c r="AD1836" s="1" t="str">
        <f>VLOOKUP($K1836,「工具标准名」映射表!$B:$I,3,0)</f>
        <v>智能备课系统</v>
      </c>
      <c r="AE1836" s="1" t="str">
        <f>VLOOKUP($K1836,「工具标准名」映射表!$B:$I,4,0)</f>
        <v>功能应用层</v>
      </c>
      <c r="AF1836" s="1" t="str">
        <f>VLOOKUP($K1836,「工具标准名」映射表!$B:$I,5,0)</f>
        <v>功能应用（校级 / 区域级系统）</v>
      </c>
      <c r="AG1836" s="1" t="str">
        <f>VLOOKUP($K1836,「工具标准名」映射表!$B:$I,6,0)</f>
        <v>软件工具</v>
      </c>
      <c r="AH1836" s="1" t="str">
        <f>VLOOKUP($K1836,「工具标准名」映射表!$B:$I,7,0)</f>
        <v>AI智能体</v>
      </c>
      <c r="AI1836" s="1" t="str">
        <f>VLOOKUP($K1836,「工具标准名」映射表!$B:$I,8,0)</f>
        <v>否</v>
      </c>
      <c r="AJ1836" s="1" t="s">
        <v>280</v>
      </c>
      <c r="AK1836" s="1"/>
      <c r="AL1836" s="1"/>
      <c r="AM1836" s="1"/>
      <c r="AN1836" s="1"/>
      <c r="AO1836" s="1"/>
    </row>
    <row r="1837" spans="1:41" ht="16">
      <c r="A1837" s="1" t="s">
        <v>12089</v>
      </c>
      <c r="B1837" s="3">
        <v>46056.474224537</v>
      </c>
      <c r="C1837" s="14">
        <v>929</v>
      </c>
      <c r="D1837" s="1" t="s">
        <v>12090</v>
      </c>
      <c r="E1837" s="1" t="s">
        <v>12091</v>
      </c>
      <c r="F1837" s="1" t="s">
        <v>27</v>
      </c>
      <c r="G1837" s="1" t="s">
        <v>28</v>
      </c>
      <c r="H1837" s="1" t="s">
        <v>12092</v>
      </c>
      <c r="I1837" s="1" t="s">
        <v>12093</v>
      </c>
      <c r="J1837" s="1" t="s">
        <v>12094</v>
      </c>
      <c r="K1837" s="1" t="s">
        <v>12102</v>
      </c>
      <c r="L1837" s="1" t="s">
        <v>33</v>
      </c>
      <c r="M1837" s="1" t="b">
        <v>0</v>
      </c>
      <c r="N1837" s="1" t="s">
        <v>47</v>
      </c>
      <c r="O1837" s="1" t="s">
        <v>48</v>
      </c>
      <c r="P1837" s="1" t="s">
        <v>15384</v>
      </c>
      <c r="Q1837" s="1" t="s">
        <v>87</v>
      </c>
      <c r="R1837" s="1" t="s">
        <v>5787</v>
      </c>
      <c r="S1837" s="1" t="s">
        <v>39</v>
      </c>
      <c r="T1837" s="1" t="s">
        <v>12097</v>
      </c>
      <c r="U1837" s="1" t="s">
        <v>12093</v>
      </c>
      <c r="V1837" s="1" t="s">
        <v>12098</v>
      </c>
      <c r="W1837" s="1" t="s">
        <v>12099</v>
      </c>
      <c r="X1837" s="1" t="s">
        <v>12100</v>
      </c>
      <c r="Y1837" s="1" t="s">
        <v>801</v>
      </c>
      <c r="Z1837" s="1" t="s">
        <v>12102</v>
      </c>
      <c r="AA1837" s="1">
        <v>0</v>
      </c>
      <c r="AB1837" s="1" t="s">
        <v>280</v>
      </c>
      <c r="AD1837" s="1" t="str">
        <f>VLOOKUP($K1837,「工具标准名」映射表!$B:$I,3,0)</f>
        <v>课堂实时答题分析系统</v>
      </c>
      <c r="AE1837" s="1" t="str">
        <f>VLOOKUP($K1837,「工具标准名」映射表!$B:$I,4,0)</f>
        <v>功能应用层</v>
      </c>
      <c r="AF1837" s="1" t="str">
        <f>VLOOKUP($K1837,「工具标准名」映射表!$B:$I,5,0)</f>
        <v>功能应用层（AI智能体）</v>
      </c>
      <c r="AG1837" s="1" t="str">
        <f>VLOOKUP($K1837,「工具标准名」映射表!$B:$I,6,0)</f>
        <v>软件工具</v>
      </c>
      <c r="AH1837" s="1" t="str">
        <f>VLOOKUP($K1837,「工具标准名」映射表!$B:$I,7,0)</f>
        <v>AI智能体</v>
      </c>
      <c r="AI1837" s="1" t="str">
        <f>VLOOKUP($K1837,「工具标准名」映射表!$B:$I,8,0)</f>
        <v>否</v>
      </c>
      <c r="AJ1837" s="1" t="s">
        <v>280</v>
      </c>
      <c r="AK1837" s="1"/>
      <c r="AL1837" s="1"/>
      <c r="AM1837" s="1"/>
      <c r="AN1837" s="1"/>
      <c r="AO1837" s="1"/>
    </row>
    <row r="1838" spans="1:41" ht="16">
      <c r="A1838" s="1" t="s">
        <v>12089</v>
      </c>
      <c r="B1838" s="3">
        <v>46056.474224537</v>
      </c>
      <c r="C1838" s="14">
        <v>929</v>
      </c>
      <c r="D1838" s="1" t="s">
        <v>12090</v>
      </c>
      <c r="E1838" s="1" t="s">
        <v>12091</v>
      </c>
      <c r="F1838" s="1" t="s">
        <v>27</v>
      </c>
      <c r="G1838" s="1" t="s">
        <v>28</v>
      </c>
      <c r="H1838" s="1" t="s">
        <v>12092</v>
      </c>
      <c r="I1838" s="1" t="s">
        <v>12093</v>
      </c>
      <c r="J1838" s="1" t="s">
        <v>12094</v>
      </c>
      <c r="K1838" s="1" t="s">
        <v>12105</v>
      </c>
      <c r="L1838" s="1" t="s">
        <v>33</v>
      </c>
      <c r="M1838" s="1" t="b">
        <v>0</v>
      </c>
      <c r="N1838" s="1" t="s">
        <v>47</v>
      </c>
      <c r="O1838" s="1" t="s">
        <v>54</v>
      </c>
      <c r="P1838" s="1" t="s">
        <v>19984</v>
      </c>
      <c r="Q1838" s="1" t="s">
        <v>87</v>
      </c>
      <c r="R1838" s="1" t="s">
        <v>5787</v>
      </c>
      <c r="S1838" s="1" t="s">
        <v>39</v>
      </c>
      <c r="T1838" s="1" t="s">
        <v>12097</v>
      </c>
      <c r="U1838" s="1" t="s">
        <v>12093</v>
      </c>
      <c r="V1838" s="1" t="s">
        <v>12098</v>
      </c>
      <c r="W1838" s="1" t="s">
        <v>12099</v>
      </c>
      <c r="X1838" s="1" t="s">
        <v>12100</v>
      </c>
      <c r="Y1838" s="1" t="s">
        <v>801</v>
      </c>
      <c r="Z1838" s="1" t="s">
        <v>12105</v>
      </c>
      <c r="AA1838" s="1">
        <v>0</v>
      </c>
      <c r="AB1838" s="1" t="s">
        <v>280</v>
      </c>
      <c r="AD1838" s="1" t="str">
        <f>VLOOKUP($K1838,「工具标准名」映射表!$B:$I,3,0)</f>
        <v>心理健康预警系统</v>
      </c>
      <c r="AE1838" s="1" t="str">
        <f>VLOOKUP($K1838,「工具标准名」映射表!$B:$I,4,0)</f>
        <v>教育数据层</v>
      </c>
      <c r="AF1838" s="1" t="str">
        <f>VLOOKUP($K1838,「工具标准名」映射表!$B:$I,5,0)</f>
        <v>教育数据层（资源数据）</v>
      </c>
      <c r="AG1838" s="1" t="str">
        <f>VLOOKUP($K1838,「工具标准名」映射表!$B:$I,6,0)</f>
        <v>在线资源</v>
      </c>
      <c r="AH1838" s="1" t="str">
        <f>VLOOKUP($K1838,「工具标准名」映射表!$B:$I,7,0)</f>
        <v>大语言模型</v>
      </c>
      <c r="AI1838" s="1" t="str">
        <f>VLOOKUP($K1838,「工具标准名」映射表!$B:$I,8,0)</f>
        <v>是</v>
      </c>
      <c r="AJ1838" s="1" t="s">
        <v>280</v>
      </c>
      <c r="AK1838" s="1"/>
      <c r="AL1838" s="1"/>
      <c r="AM1838" s="1"/>
      <c r="AN1838" s="1"/>
      <c r="AO1838" s="1"/>
    </row>
    <row r="1839" spans="1:41" ht="16">
      <c r="A1839" s="1" t="s">
        <v>12106</v>
      </c>
      <c r="B1839" s="3">
        <v>46056.474282407398</v>
      </c>
      <c r="C1839" s="14">
        <v>930</v>
      </c>
      <c r="D1839" s="1" t="s">
        <v>12107</v>
      </c>
      <c r="E1839" s="1" t="s">
        <v>280</v>
      </c>
      <c r="F1839" s="1" t="s">
        <v>27</v>
      </c>
      <c r="G1839" s="1" t="s">
        <v>12108</v>
      </c>
      <c r="H1839" s="1" t="s">
        <v>12109</v>
      </c>
      <c r="I1839" s="1" t="s">
        <v>12110</v>
      </c>
      <c r="J1839" s="1" t="s">
        <v>12111</v>
      </c>
      <c r="K1839" s="1" t="s">
        <v>12112</v>
      </c>
      <c r="L1839" s="1" t="s">
        <v>33</v>
      </c>
      <c r="M1839" s="1" t="b">
        <v>1</v>
      </c>
      <c r="N1839" s="1" t="s">
        <v>47</v>
      </c>
      <c r="O1839" s="1" t="s">
        <v>48</v>
      </c>
      <c r="P1839" s="1" t="s">
        <v>14954</v>
      </c>
      <c r="Q1839" s="1" t="s">
        <v>37</v>
      </c>
      <c r="R1839" s="1" t="s">
        <v>171</v>
      </c>
      <c r="S1839" s="1" t="s">
        <v>375</v>
      </c>
      <c r="T1839" s="1" t="s">
        <v>12114</v>
      </c>
      <c r="U1839" s="1" t="s">
        <v>12110</v>
      </c>
      <c r="V1839" s="1" t="s">
        <v>12115</v>
      </c>
      <c r="W1839" s="1" t="s">
        <v>12116</v>
      </c>
      <c r="X1839" s="1" t="s">
        <v>12117</v>
      </c>
      <c r="Y1839" s="1" t="s">
        <v>239</v>
      </c>
      <c r="Z1839" s="1" t="s">
        <v>12112</v>
      </c>
      <c r="AA1839" s="1">
        <v>0</v>
      </c>
      <c r="AB1839" s="1" t="s">
        <v>280</v>
      </c>
      <c r="AD1839" s="1" t="str">
        <f>VLOOKUP($K1839,「工具标准名」映射表!$B:$I,3,0)</f>
        <v>节水扭蛋机在线互动界面</v>
      </c>
      <c r="AE1839" s="1" t="str">
        <f>VLOOKUP($K1839,「工具标准名」映射表!$B:$I,4,0)</f>
        <v>功能应用层</v>
      </c>
      <c r="AF1839" s="1" t="str">
        <f>VLOOKUP($K1839,「工具标准名」映射表!$B:$I,5,0)</f>
        <v>功能应用（Web 教学平台（SaaS））</v>
      </c>
      <c r="AG1839" s="1" t="str">
        <f>VLOOKUP($K1839,「工具标准名」映射表!$B:$I,6,0)</f>
        <v>软件工具</v>
      </c>
      <c r="AH1839" s="1" t="str">
        <f>VLOOKUP($K1839,「工具标准名」映射表!$B:$I,7,0)</f>
        <v>AI智能体</v>
      </c>
      <c r="AI1839" s="1" t="str">
        <f>VLOOKUP($K1839,「工具标准名」映射表!$B:$I,8,0)</f>
        <v>否</v>
      </c>
      <c r="AJ1839" s="1" t="s">
        <v>280</v>
      </c>
      <c r="AK1839" s="1"/>
      <c r="AL1839" s="1"/>
      <c r="AM1839" s="1"/>
      <c r="AN1839" s="1"/>
      <c r="AO1839" s="1"/>
    </row>
    <row r="1840" spans="1:41" ht="16">
      <c r="A1840" s="1" t="s">
        <v>12106</v>
      </c>
      <c r="B1840" s="3">
        <v>46056.474282407398</v>
      </c>
      <c r="C1840" s="14">
        <v>930</v>
      </c>
      <c r="D1840" s="1" t="s">
        <v>12107</v>
      </c>
      <c r="E1840" s="1" t="s">
        <v>280</v>
      </c>
      <c r="F1840" s="1" t="s">
        <v>27</v>
      </c>
      <c r="G1840" s="1" t="s">
        <v>12108</v>
      </c>
      <c r="H1840" s="1" t="s">
        <v>12109</v>
      </c>
      <c r="I1840" s="1" t="s">
        <v>12110</v>
      </c>
      <c r="J1840" s="1" t="s">
        <v>12111</v>
      </c>
      <c r="K1840" s="1" t="s">
        <v>8271</v>
      </c>
      <c r="L1840" s="1" t="s">
        <v>33</v>
      </c>
      <c r="M1840" s="1" t="b">
        <v>0</v>
      </c>
      <c r="N1840" s="1" t="s">
        <v>4288</v>
      </c>
      <c r="O1840" s="1" t="s">
        <v>54</v>
      </c>
      <c r="P1840" s="1" t="s">
        <v>8265</v>
      </c>
      <c r="Q1840" s="1" t="s">
        <v>37</v>
      </c>
      <c r="R1840" s="1" t="s">
        <v>171</v>
      </c>
      <c r="S1840" s="1" t="s">
        <v>375</v>
      </c>
      <c r="T1840" s="1" t="s">
        <v>12114</v>
      </c>
      <c r="U1840" s="1" t="s">
        <v>12110</v>
      </c>
      <c r="V1840" s="1" t="s">
        <v>12115</v>
      </c>
      <c r="W1840" s="1" t="s">
        <v>12116</v>
      </c>
      <c r="X1840" s="1" t="s">
        <v>12117</v>
      </c>
      <c r="Y1840" s="1" t="s">
        <v>239</v>
      </c>
      <c r="Z1840" s="1" t="s">
        <v>8271</v>
      </c>
      <c r="AA1840" s="1">
        <v>0</v>
      </c>
      <c r="AB1840" s="1" t="s">
        <v>280</v>
      </c>
      <c r="AD1840" s="1" t="str">
        <f>VLOOKUP($K1840,「工具标准名」映射表!$B:$I,3,0)</f>
        <v>VR技术</v>
      </c>
      <c r="AE1840" s="1" t="str">
        <f>VLOOKUP($K1840,「工具标准名」映射表!$B:$I,4,0)</f>
        <v>功能应用层</v>
      </c>
      <c r="AF1840" s="1" t="str">
        <f>VLOOKUP($K1840,「工具标准名」映射表!$B:$I,5,0)</f>
        <v>功能应用（Web 教学平台（SaaS））</v>
      </c>
      <c r="AG1840" s="1" t="str">
        <f>VLOOKUP($K1840,「工具标准名」映射表!$B:$I,6,0)</f>
        <v>虚拟教室</v>
      </c>
      <c r="AH1840" s="1" t="str">
        <f>VLOOKUP($K1840,「工具标准名」映射表!$B:$I,7,0)</f>
        <v>其他</v>
      </c>
      <c r="AI1840" s="1" t="str">
        <f>VLOOKUP($K1840,「工具标准名」映射表!$B:$I,8,0)</f>
        <v>否</v>
      </c>
      <c r="AJ1840" s="1" t="s">
        <v>280</v>
      </c>
      <c r="AK1840" s="1"/>
      <c r="AL1840" s="1"/>
      <c r="AM1840" s="1"/>
      <c r="AN1840" s="1"/>
      <c r="AO1840" s="1"/>
    </row>
    <row r="1841" spans="1:41" ht="16">
      <c r="A1841" s="1" t="s">
        <v>12106</v>
      </c>
      <c r="B1841" s="3">
        <v>46056.474282407398</v>
      </c>
      <c r="C1841" s="14">
        <v>930</v>
      </c>
      <c r="D1841" s="1" t="s">
        <v>12107</v>
      </c>
      <c r="E1841" s="1" t="s">
        <v>280</v>
      </c>
      <c r="F1841" s="1" t="s">
        <v>27</v>
      </c>
      <c r="G1841" s="1" t="s">
        <v>12108</v>
      </c>
      <c r="H1841" s="1" t="s">
        <v>12109</v>
      </c>
      <c r="I1841" s="1" t="s">
        <v>12110</v>
      </c>
      <c r="J1841" s="1" t="s">
        <v>12111</v>
      </c>
      <c r="K1841" s="1" t="s">
        <v>12119</v>
      </c>
      <c r="L1841" s="1" t="s">
        <v>33</v>
      </c>
      <c r="M1841" s="1" t="b">
        <v>0</v>
      </c>
      <c r="N1841" s="1" t="s">
        <v>47</v>
      </c>
      <c r="O1841" s="1" t="s">
        <v>48</v>
      </c>
      <c r="P1841" s="1" t="s">
        <v>21213</v>
      </c>
      <c r="Q1841" s="1" t="s">
        <v>37</v>
      </c>
      <c r="R1841" s="1" t="s">
        <v>171</v>
      </c>
      <c r="S1841" s="1" t="s">
        <v>375</v>
      </c>
      <c r="T1841" s="1" t="s">
        <v>12114</v>
      </c>
      <c r="U1841" s="1" t="s">
        <v>12110</v>
      </c>
      <c r="V1841" s="1" t="s">
        <v>12115</v>
      </c>
      <c r="W1841" s="1" t="s">
        <v>12116</v>
      </c>
      <c r="X1841" s="1" t="s">
        <v>12117</v>
      </c>
      <c r="Y1841" s="1" t="s">
        <v>239</v>
      </c>
      <c r="Z1841" s="1" t="s">
        <v>12119</v>
      </c>
      <c r="AA1841" s="1">
        <v>0</v>
      </c>
      <c r="AB1841" s="1" t="s">
        <v>280</v>
      </c>
      <c r="AD1841" s="1" t="str">
        <f>VLOOKUP($K1841,「工具标准名」映射表!$B:$I,3,0)</f>
        <v>在线思维导图工具</v>
      </c>
      <c r="AE1841" s="1" t="str">
        <f>VLOOKUP($K1841,「工具标准名」映射表!$B:$I,4,0)</f>
        <v>功能应用层</v>
      </c>
      <c r="AF1841" s="1" t="str">
        <f>VLOOKUP($K1841,「工具标准名」映射表!$B:$I,5,0)</f>
        <v>功能应用（生成式AI应用-图像类）</v>
      </c>
      <c r="AG1841" s="1" t="str">
        <f>VLOOKUP($K1841,「工具标准名」映射表!$B:$I,6,0)</f>
        <v>软件工具</v>
      </c>
      <c r="AH1841" s="1" t="str">
        <f>VLOOKUP($K1841,「工具标准名」映射表!$B:$I,7,0)</f>
        <v>AI智能体</v>
      </c>
      <c r="AI1841" s="1" t="str">
        <f>VLOOKUP($K1841,「工具标准名」映射表!$B:$I,8,0)</f>
        <v>否</v>
      </c>
      <c r="AJ1841" s="1" t="s">
        <v>280</v>
      </c>
      <c r="AK1841" s="1"/>
      <c r="AL1841" s="1"/>
      <c r="AM1841" s="1"/>
      <c r="AN1841" s="1"/>
      <c r="AO1841" s="1"/>
    </row>
    <row r="1842" spans="1:41" ht="16">
      <c r="A1842" s="1" t="s">
        <v>12121</v>
      </c>
      <c r="B1842" s="3">
        <v>46056.474293981497</v>
      </c>
      <c r="C1842" s="14">
        <v>931</v>
      </c>
      <c r="D1842" s="1" t="s">
        <v>12122</v>
      </c>
      <c r="E1842" s="1" t="s">
        <v>280</v>
      </c>
      <c r="F1842" s="1" t="s">
        <v>100</v>
      </c>
      <c r="G1842" s="1" t="s">
        <v>12123</v>
      </c>
      <c r="H1842" s="1" t="s">
        <v>12124</v>
      </c>
      <c r="I1842" s="1" t="s">
        <v>12125</v>
      </c>
      <c r="J1842" s="1" t="s">
        <v>12126</v>
      </c>
      <c r="K1842" s="1" t="s">
        <v>12127</v>
      </c>
      <c r="L1842" s="1" t="s">
        <v>33</v>
      </c>
      <c r="M1842" s="1" t="b">
        <v>1</v>
      </c>
      <c r="N1842" s="1" t="s">
        <v>47</v>
      </c>
      <c r="O1842" s="1" t="s">
        <v>54</v>
      </c>
      <c r="P1842" s="1" t="s">
        <v>12957</v>
      </c>
      <c r="Q1842" s="1" t="s">
        <v>87</v>
      </c>
      <c r="R1842" s="1" t="s">
        <v>234</v>
      </c>
      <c r="S1842" s="1" t="s">
        <v>39</v>
      </c>
      <c r="T1842" s="1" t="s">
        <v>12129</v>
      </c>
      <c r="U1842" s="1" t="s">
        <v>12125</v>
      </c>
      <c r="V1842" s="1" t="s">
        <v>12130</v>
      </c>
      <c r="W1842" s="1" t="s">
        <v>799</v>
      </c>
      <c r="X1842" s="1" t="s">
        <v>12131</v>
      </c>
      <c r="Y1842" s="1" t="s">
        <v>156</v>
      </c>
      <c r="Z1842" s="1" t="s">
        <v>12127</v>
      </c>
      <c r="AA1842" s="1">
        <v>0</v>
      </c>
      <c r="AB1842" s="1" t="s">
        <v>280</v>
      </c>
      <c r="AD1842" s="1" t="str">
        <f>VLOOKUP($K1842,「工具标准名」映射表!$B:$I,3,0)</f>
        <v>活课堂教学设计智能体</v>
      </c>
      <c r="AE1842" s="1" t="str">
        <f>VLOOKUP($K1842,「工具标准名」映射表!$B:$I,4,0)</f>
        <v>功能应用层</v>
      </c>
      <c r="AF1842" s="1" t="str">
        <f>VLOOKUP($K1842,「工具标准名」映射表!$B:$I,5,0)</f>
        <v>功能应用（教学辅助工具）</v>
      </c>
      <c r="AG1842" s="1" t="str">
        <f>VLOOKUP($K1842,「工具标准名」映射表!$B:$I,6,0)</f>
        <v>软件工具</v>
      </c>
      <c r="AH1842" s="1" t="str">
        <f>VLOOKUP($K1842,「工具标准名」映射表!$B:$I,7,0)</f>
        <v>AI智能体</v>
      </c>
      <c r="AI1842" s="1" t="str">
        <f>VLOOKUP($K1842,「工具标准名」映射表!$B:$I,8,0)</f>
        <v>否</v>
      </c>
      <c r="AJ1842" s="1" t="s">
        <v>280</v>
      </c>
      <c r="AK1842" s="1"/>
      <c r="AL1842" s="1"/>
      <c r="AM1842" s="1"/>
      <c r="AN1842" s="1"/>
      <c r="AO1842" s="1"/>
    </row>
    <row r="1843" spans="1:41" ht="16">
      <c r="A1843" s="1" t="s">
        <v>12121</v>
      </c>
      <c r="B1843" s="3">
        <v>46056.474293981497</v>
      </c>
      <c r="C1843" s="14">
        <v>931</v>
      </c>
      <c r="D1843" s="1" t="s">
        <v>12122</v>
      </c>
      <c r="E1843" s="1" t="s">
        <v>280</v>
      </c>
      <c r="F1843" s="1" t="s">
        <v>100</v>
      </c>
      <c r="G1843" s="1" t="s">
        <v>12123</v>
      </c>
      <c r="H1843" s="1" t="s">
        <v>12124</v>
      </c>
      <c r="I1843" s="1" t="s">
        <v>12125</v>
      </c>
      <c r="J1843" s="1" t="s">
        <v>12126</v>
      </c>
      <c r="K1843" s="1" t="s">
        <v>12132</v>
      </c>
      <c r="L1843" s="1" t="s">
        <v>33</v>
      </c>
      <c r="M1843" s="1" t="b">
        <v>1</v>
      </c>
      <c r="N1843" s="1" t="s">
        <v>47</v>
      </c>
      <c r="O1843" s="1" t="s">
        <v>54</v>
      </c>
      <c r="P1843" s="1" t="s">
        <v>20390</v>
      </c>
      <c r="Q1843" s="1" t="s">
        <v>87</v>
      </c>
      <c r="R1843" s="1" t="s">
        <v>234</v>
      </c>
      <c r="S1843" s="1" t="s">
        <v>39</v>
      </c>
      <c r="T1843" s="1" t="s">
        <v>12129</v>
      </c>
      <c r="U1843" s="1" t="s">
        <v>12125</v>
      </c>
      <c r="V1843" s="1" t="s">
        <v>12130</v>
      </c>
      <c r="W1843" s="1" t="s">
        <v>799</v>
      </c>
      <c r="X1843" s="1" t="s">
        <v>12131</v>
      </c>
      <c r="Y1843" s="1" t="s">
        <v>156</v>
      </c>
      <c r="Z1843" s="1" t="s">
        <v>12132</v>
      </c>
      <c r="AA1843" s="1">
        <v>0</v>
      </c>
      <c r="AB1843" s="1" t="s">
        <v>280</v>
      </c>
      <c r="AD1843" s="1" t="str">
        <f>VLOOKUP($K1843,「工具标准名」映射表!$B:$I,3,0)</f>
        <v>学生五维成长数据分析与预警平台</v>
      </c>
      <c r="AE1843" s="1" t="str">
        <f>VLOOKUP($K1843,「工具标准名」映射表!$B:$I,4,0)</f>
        <v>教育数据层</v>
      </c>
      <c r="AF1843" s="1" t="str">
        <f>VLOOKUP($K1843,「工具标准名」映射表!$B:$I,5,0)</f>
        <v>教育数据层（资源数据）</v>
      </c>
      <c r="AG1843" s="1" t="str">
        <f>VLOOKUP($K1843,「工具标准名」映射表!$B:$I,6,0)</f>
        <v>在线资源</v>
      </c>
      <c r="AH1843" s="1" t="str">
        <f>VLOOKUP($K1843,「工具标准名」映射表!$B:$I,7,0)</f>
        <v>大语言模型</v>
      </c>
      <c r="AI1843" s="1" t="str">
        <f>VLOOKUP($K1843,「工具标准名」映射表!$B:$I,8,0)</f>
        <v>是</v>
      </c>
      <c r="AJ1843" s="1" t="s">
        <v>280</v>
      </c>
      <c r="AK1843" s="1"/>
      <c r="AL1843" s="1"/>
      <c r="AM1843" s="1"/>
      <c r="AN1843" s="1"/>
      <c r="AO1843" s="1"/>
    </row>
    <row r="1844" spans="1:41" ht="16">
      <c r="A1844" s="1" t="s">
        <v>12134</v>
      </c>
      <c r="B1844" s="3">
        <v>46056.474328703698</v>
      </c>
      <c r="C1844" s="14">
        <v>932</v>
      </c>
      <c r="D1844" s="1" t="s">
        <v>12135</v>
      </c>
      <c r="E1844" s="1" t="s">
        <v>280</v>
      </c>
      <c r="F1844" s="1" t="s">
        <v>12136</v>
      </c>
      <c r="G1844" s="1" t="s">
        <v>12137</v>
      </c>
      <c r="H1844" s="1" t="s">
        <v>12138</v>
      </c>
      <c r="I1844" s="1" t="s">
        <v>12139</v>
      </c>
      <c r="J1844" s="1" t="s">
        <v>12140</v>
      </c>
      <c r="K1844" s="1" t="s">
        <v>2584</v>
      </c>
      <c r="L1844" s="1" t="s">
        <v>33</v>
      </c>
      <c r="M1844" s="1" t="b">
        <v>0</v>
      </c>
      <c r="N1844" s="1" t="s">
        <v>140</v>
      </c>
      <c r="O1844" s="1" t="s">
        <v>54</v>
      </c>
      <c r="P1844" s="1" t="s">
        <v>2583</v>
      </c>
      <c r="Q1844" s="1" t="s">
        <v>37</v>
      </c>
      <c r="R1844" s="1" t="s">
        <v>38</v>
      </c>
      <c r="S1844" s="1" t="s">
        <v>69</v>
      </c>
      <c r="T1844" s="1" t="s">
        <v>12142</v>
      </c>
      <c r="U1844" s="1" t="s">
        <v>12143</v>
      </c>
      <c r="V1844" s="1" t="s">
        <v>12144</v>
      </c>
      <c r="W1844" s="1" t="s">
        <v>276</v>
      </c>
      <c r="X1844" s="1" t="s">
        <v>12145</v>
      </c>
      <c r="Y1844" s="1" t="s">
        <v>69</v>
      </c>
      <c r="Z1844" s="1" t="s">
        <v>2584</v>
      </c>
      <c r="AA1844" s="1">
        <v>0</v>
      </c>
      <c r="AB1844" s="1" t="s">
        <v>280</v>
      </c>
      <c r="AD1844" s="1" t="str">
        <f>VLOOKUP($K1844,「工具标准名」映射表!$B:$I,3,0)</f>
        <v>AI智慧操场系统</v>
      </c>
      <c r="AE1844" s="1" t="str">
        <f>VLOOKUP($K1844,「工具标准名」映射表!$B:$I,4,0)</f>
        <v>功能应用层</v>
      </c>
      <c r="AF1844" s="1" t="str">
        <f>VLOOKUP($K1844,「工具标准名」映射表!$B:$I,5,0)</f>
        <v>功能应用（教学辅助工具）</v>
      </c>
      <c r="AG1844" s="1" t="str">
        <f>VLOOKUP($K1844,「工具标准名」映射表!$B:$I,6,0)</f>
        <v>软件工具</v>
      </c>
      <c r="AH1844" s="1" t="str">
        <f>VLOOKUP($K1844,「工具标准名」映射表!$B:$I,7,0)</f>
        <v>AI智能体</v>
      </c>
      <c r="AI1844" s="1" t="str">
        <f>VLOOKUP($K1844,「工具标准名」映射表!$B:$I,8,0)</f>
        <v>否</v>
      </c>
      <c r="AJ1844" s="1" t="s">
        <v>280</v>
      </c>
      <c r="AK1844" s="1"/>
      <c r="AL1844" s="1"/>
      <c r="AM1844" s="1"/>
      <c r="AN1844" s="1"/>
      <c r="AO1844" s="1"/>
    </row>
    <row r="1845" spans="1:41" ht="16">
      <c r="A1845" s="1" t="s">
        <v>12134</v>
      </c>
      <c r="B1845" s="3">
        <v>46056.474328703698</v>
      </c>
      <c r="C1845" s="14">
        <v>932</v>
      </c>
      <c r="D1845" s="1" t="s">
        <v>12135</v>
      </c>
      <c r="E1845" s="1" t="s">
        <v>280</v>
      </c>
      <c r="F1845" s="1" t="s">
        <v>12136</v>
      </c>
      <c r="G1845" s="1" t="s">
        <v>12137</v>
      </c>
      <c r="H1845" s="1" t="s">
        <v>12138</v>
      </c>
      <c r="I1845" s="1" t="s">
        <v>12139</v>
      </c>
      <c r="J1845" s="1" t="s">
        <v>12140</v>
      </c>
      <c r="K1845" s="1" t="s">
        <v>642</v>
      </c>
      <c r="L1845" s="1" t="s">
        <v>33</v>
      </c>
      <c r="M1845" s="1" t="b">
        <v>0</v>
      </c>
      <c r="N1845" s="1" t="s">
        <v>140</v>
      </c>
      <c r="O1845" s="1" t="s">
        <v>54</v>
      </c>
      <c r="P1845" s="1" t="s">
        <v>641</v>
      </c>
      <c r="Q1845" s="1" t="s">
        <v>37</v>
      </c>
      <c r="R1845" s="1" t="s">
        <v>38</v>
      </c>
      <c r="S1845" s="1" t="s">
        <v>69</v>
      </c>
      <c r="T1845" s="1" t="s">
        <v>12142</v>
      </c>
      <c r="U1845" s="1" t="s">
        <v>12143</v>
      </c>
      <c r="V1845" s="1" t="s">
        <v>12144</v>
      </c>
      <c r="W1845" s="1" t="s">
        <v>276</v>
      </c>
      <c r="X1845" s="1" t="s">
        <v>12145</v>
      </c>
      <c r="Y1845" s="1" t="s">
        <v>69</v>
      </c>
      <c r="Z1845" s="1" t="s">
        <v>642</v>
      </c>
      <c r="AA1845" s="1">
        <v>0</v>
      </c>
      <c r="AB1845" s="1" t="s">
        <v>280</v>
      </c>
      <c r="AD1845" s="1" t="str">
        <f>VLOOKUP($K1845,「工具标准名」映射表!$B:$I,3,0)</f>
        <v>AI体育锻炼屏</v>
      </c>
      <c r="AE1845" s="1" t="str">
        <f>VLOOKUP($K1845,「工具标准名」映射表!$B:$I,4,0)</f>
        <v>功能应用层</v>
      </c>
      <c r="AF1845" s="1" t="str">
        <f>VLOOKUP($K1845,「工具标准名」映射表!$B:$I,5,0)</f>
        <v>功能应用（教学辅助工具）</v>
      </c>
      <c r="AG1845" s="1" t="str">
        <f>VLOOKUP($K1845,「工具标准名」映射表!$B:$I,6,0)</f>
        <v>软件工具</v>
      </c>
      <c r="AH1845" s="1" t="str">
        <f>VLOOKUP($K1845,「工具标准名」映射表!$B:$I,7,0)</f>
        <v>AI智能体</v>
      </c>
      <c r="AI1845" s="1" t="str">
        <f>VLOOKUP($K1845,「工具标准名」映射表!$B:$I,8,0)</f>
        <v>否</v>
      </c>
      <c r="AJ1845" s="1" t="s">
        <v>280</v>
      </c>
      <c r="AK1845" s="1"/>
      <c r="AL1845" s="1"/>
      <c r="AM1845" s="1"/>
      <c r="AN1845" s="1"/>
      <c r="AO1845" s="1"/>
    </row>
    <row r="1846" spans="1:41" ht="16">
      <c r="A1846" s="1" t="s">
        <v>12134</v>
      </c>
      <c r="B1846" s="3">
        <v>46056.474328703698</v>
      </c>
      <c r="C1846" s="14">
        <v>932</v>
      </c>
      <c r="D1846" s="1" t="s">
        <v>12135</v>
      </c>
      <c r="E1846" s="1" t="s">
        <v>280</v>
      </c>
      <c r="F1846" s="1" t="s">
        <v>12136</v>
      </c>
      <c r="G1846" s="1" t="s">
        <v>12137</v>
      </c>
      <c r="H1846" s="1" t="s">
        <v>12138</v>
      </c>
      <c r="I1846" s="1" t="s">
        <v>12139</v>
      </c>
      <c r="J1846" s="1" t="s">
        <v>12140</v>
      </c>
      <c r="K1846" s="1" t="s">
        <v>2970</v>
      </c>
      <c r="L1846" s="1" t="s">
        <v>33</v>
      </c>
      <c r="M1846" s="1" t="b">
        <v>0</v>
      </c>
      <c r="N1846" s="1" t="s">
        <v>140</v>
      </c>
      <c r="O1846" s="1" t="s">
        <v>54</v>
      </c>
      <c r="P1846" s="1" t="s">
        <v>2964</v>
      </c>
      <c r="Q1846" s="1" t="s">
        <v>37</v>
      </c>
      <c r="R1846" s="1" t="s">
        <v>38</v>
      </c>
      <c r="S1846" s="1" t="s">
        <v>69</v>
      </c>
      <c r="T1846" s="1" t="s">
        <v>12142</v>
      </c>
      <c r="U1846" s="1" t="s">
        <v>12143</v>
      </c>
      <c r="V1846" s="1" t="s">
        <v>12144</v>
      </c>
      <c r="W1846" s="1" t="s">
        <v>276</v>
      </c>
      <c r="X1846" s="1" t="s">
        <v>12145</v>
      </c>
      <c r="Y1846" s="1" t="s">
        <v>69</v>
      </c>
      <c r="Z1846" s="1" t="s">
        <v>2970</v>
      </c>
      <c r="AA1846" s="1">
        <v>0</v>
      </c>
      <c r="AB1846" s="1" t="s">
        <v>280</v>
      </c>
      <c r="AD1846" s="1" t="str">
        <f>VLOOKUP($K1846,「工具标准名」映射表!$B:$I,3,0)</f>
        <v>AI测训一体机</v>
      </c>
      <c r="AE1846" s="1" t="str">
        <f>VLOOKUP($K1846,「工具标准名」映射表!$B:$I,4,0)</f>
        <v>功能应用层</v>
      </c>
      <c r="AF1846" s="1" t="str">
        <f>VLOOKUP($K1846,「工具标准名」映射表!$B:$I,5,0)</f>
        <v>功能应用（教学辅助工具）</v>
      </c>
      <c r="AG1846" s="1" t="str">
        <f>VLOOKUP($K1846,「工具标准名」映射表!$B:$I,6,0)</f>
        <v>软件工具</v>
      </c>
      <c r="AH1846" s="1" t="str">
        <f>VLOOKUP($K1846,「工具标准名」映射表!$B:$I,7,0)</f>
        <v>AI智能体</v>
      </c>
      <c r="AI1846" s="1" t="str">
        <f>VLOOKUP($K1846,「工具标准名」映射表!$B:$I,8,0)</f>
        <v>否</v>
      </c>
      <c r="AJ1846" s="1" t="s">
        <v>280</v>
      </c>
      <c r="AK1846" s="1"/>
      <c r="AL1846" s="1"/>
      <c r="AM1846" s="1"/>
      <c r="AN1846" s="1"/>
      <c r="AO1846" s="1"/>
    </row>
    <row r="1847" spans="1:41" ht="16">
      <c r="A1847" s="1" t="s">
        <v>12134</v>
      </c>
      <c r="B1847" s="3">
        <v>46056.474328703698</v>
      </c>
      <c r="C1847" s="14">
        <v>932</v>
      </c>
      <c r="D1847" s="1" t="s">
        <v>12135</v>
      </c>
      <c r="E1847" s="1" t="s">
        <v>280</v>
      </c>
      <c r="F1847" s="1" t="s">
        <v>12136</v>
      </c>
      <c r="G1847" s="1" t="s">
        <v>12137</v>
      </c>
      <c r="H1847" s="1" t="s">
        <v>12138</v>
      </c>
      <c r="I1847" s="1" t="s">
        <v>12139</v>
      </c>
      <c r="J1847" s="1" t="s">
        <v>12140</v>
      </c>
      <c r="K1847" s="1" t="s">
        <v>3997</v>
      </c>
      <c r="L1847" s="1" t="s">
        <v>33</v>
      </c>
      <c r="M1847" s="1" t="b">
        <v>0</v>
      </c>
      <c r="N1847" s="1" t="s">
        <v>140</v>
      </c>
      <c r="O1847" s="1" t="s">
        <v>54</v>
      </c>
      <c r="P1847" s="1" t="s">
        <v>3996</v>
      </c>
      <c r="Q1847" s="1" t="s">
        <v>37</v>
      </c>
      <c r="R1847" s="1" t="s">
        <v>38</v>
      </c>
      <c r="S1847" s="1" t="s">
        <v>69</v>
      </c>
      <c r="T1847" s="1" t="s">
        <v>12142</v>
      </c>
      <c r="U1847" s="1" t="s">
        <v>12143</v>
      </c>
      <c r="V1847" s="1" t="s">
        <v>12144</v>
      </c>
      <c r="W1847" s="1" t="s">
        <v>276</v>
      </c>
      <c r="X1847" s="1" t="s">
        <v>12145</v>
      </c>
      <c r="Y1847" s="1" t="s">
        <v>69</v>
      </c>
      <c r="Z1847" s="1" t="s">
        <v>3997</v>
      </c>
      <c r="AA1847" s="1">
        <v>0</v>
      </c>
      <c r="AB1847" s="1" t="s">
        <v>280</v>
      </c>
      <c r="AD1847" s="1" t="str">
        <f>VLOOKUP($K1847,「工具标准名」映射表!$B:$I,3,0)</f>
        <v>AI跳绳魔盒</v>
      </c>
      <c r="AE1847" s="1" t="str">
        <f>VLOOKUP($K1847,「工具标准名」映射表!$B:$I,4,0)</f>
        <v>功能应用层</v>
      </c>
      <c r="AF1847" s="1" t="str">
        <f>VLOOKUP($K1847,「工具标准名」映射表!$B:$I,5,0)</f>
        <v>功能应用（教学辅助工具）</v>
      </c>
      <c r="AG1847" s="1" t="str">
        <f>VLOOKUP($K1847,「工具标准名」映射表!$B:$I,6,0)</f>
        <v>软件工具</v>
      </c>
      <c r="AH1847" s="1" t="str">
        <f>VLOOKUP($K1847,「工具标准名」映射表!$B:$I,7,0)</f>
        <v>AI智能体</v>
      </c>
      <c r="AI1847" s="1" t="str">
        <f>VLOOKUP($K1847,「工具标准名」映射表!$B:$I,8,0)</f>
        <v>否</v>
      </c>
      <c r="AJ1847" s="1" t="s">
        <v>280</v>
      </c>
      <c r="AK1847" s="1"/>
      <c r="AL1847" s="1"/>
      <c r="AM1847" s="1"/>
      <c r="AN1847" s="1"/>
      <c r="AO1847" s="1"/>
    </row>
    <row r="1848" spans="1:41" ht="16">
      <c r="A1848" s="1" t="s">
        <v>12134</v>
      </c>
      <c r="B1848" s="3">
        <v>46056.474328703698</v>
      </c>
      <c r="C1848" s="14">
        <v>932</v>
      </c>
      <c r="D1848" s="1" t="s">
        <v>12135</v>
      </c>
      <c r="E1848" s="1" t="s">
        <v>280</v>
      </c>
      <c r="F1848" s="1" t="s">
        <v>12136</v>
      </c>
      <c r="G1848" s="1" t="s">
        <v>12137</v>
      </c>
      <c r="H1848" s="1" t="s">
        <v>12138</v>
      </c>
      <c r="I1848" s="1" t="s">
        <v>12139</v>
      </c>
      <c r="J1848" s="1" t="s">
        <v>12140</v>
      </c>
      <c r="K1848" s="1" t="s">
        <v>12149</v>
      </c>
      <c r="L1848" s="1" t="s">
        <v>33</v>
      </c>
      <c r="M1848" s="1" t="b">
        <v>0</v>
      </c>
      <c r="N1848" s="1" t="s">
        <v>140</v>
      </c>
      <c r="O1848" s="1" t="s">
        <v>54</v>
      </c>
      <c r="P1848" s="1" t="s">
        <v>15279</v>
      </c>
      <c r="Q1848" s="1" t="s">
        <v>37</v>
      </c>
      <c r="R1848" s="1" t="s">
        <v>38</v>
      </c>
      <c r="S1848" s="1" t="s">
        <v>69</v>
      </c>
      <c r="T1848" s="1" t="s">
        <v>12142</v>
      </c>
      <c r="U1848" s="1" t="s">
        <v>12143</v>
      </c>
      <c r="V1848" s="1" t="s">
        <v>12144</v>
      </c>
      <c r="W1848" s="1" t="s">
        <v>276</v>
      </c>
      <c r="X1848" s="1" t="s">
        <v>12145</v>
      </c>
      <c r="Y1848" s="1" t="s">
        <v>69</v>
      </c>
      <c r="Z1848" s="1" t="s">
        <v>12149</v>
      </c>
      <c r="AA1848" s="1">
        <v>0</v>
      </c>
      <c r="AB1848" s="1" t="s">
        <v>280</v>
      </c>
      <c r="AD1848" s="1" t="str">
        <f>VLOOKUP($K1848,「工具标准名」映射表!$B:$I,3,0)</f>
        <v>可穿戴运动手环</v>
      </c>
      <c r="AE1848" s="1" t="str">
        <f>VLOOKUP($K1848,「工具标准名」映射表!$B:$I,4,0)</f>
        <v>功能应用层</v>
      </c>
      <c r="AF1848" s="1" t="str">
        <f>VLOOKUP($K1848,「工具标准名」映射表!$B:$I,5,0)</f>
        <v>功能应用层（可穿戴设备）</v>
      </c>
      <c r="AG1848" s="1" t="str">
        <f>VLOOKUP($K1848,「工具标准名」映射表!$B:$I,6,0)</f>
        <v>硬件设备</v>
      </c>
      <c r="AH1848" s="1" t="str">
        <f>VLOOKUP($K1848,「工具标准名」映射表!$B:$I,7,0)</f>
        <v>AI智能体</v>
      </c>
      <c r="AI1848" s="1" t="str">
        <f>VLOOKUP($K1848,「工具标准名」映射表!$B:$I,8,0)</f>
        <v>否</v>
      </c>
      <c r="AJ1848" s="1" t="s">
        <v>280</v>
      </c>
      <c r="AK1848" s="1"/>
      <c r="AL1848" s="1"/>
      <c r="AM1848" s="1"/>
      <c r="AN1848" s="1"/>
      <c r="AO1848" s="1"/>
    </row>
    <row r="1849" spans="1:41" ht="16">
      <c r="A1849" s="1" t="s">
        <v>12151</v>
      </c>
      <c r="B1849" s="3">
        <v>46056.4742708333</v>
      </c>
      <c r="C1849" s="14">
        <v>933</v>
      </c>
      <c r="D1849" s="1" t="s">
        <v>12152</v>
      </c>
      <c r="E1849" s="1" t="s">
        <v>156</v>
      </c>
      <c r="F1849" s="1" t="s">
        <v>27</v>
      </c>
      <c r="G1849" s="1" t="s">
        <v>12153</v>
      </c>
      <c r="H1849" s="1" t="s">
        <v>12154</v>
      </c>
      <c r="I1849" s="1" t="s">
        <v>12155</v>
      </c>
      <c r="J1849" s="1" t="s">
        <v>12156</v>
      </c>
      <c r="K1849" s="1" t="s">
        <v>12157</v>
      </c>
      <c r="L1849" s="1" t="s">
        <v>20608</v>
      </c>
      <c r="M1849" s="1" t="b">
        <v>1</v>
      </c>
      <c r="N1849" s="1" t="s">
        <v>47</v>
      </c>
      <c r="O1849" s="1" t="s">
        <v>54</v>
      </c>
      <c r="P1849" s="1" t="s">
        <v>20609</v>
      </c>
      <c r="Q1849" s="1" t="s">
        <v>37</v>
      </c>
      <c r="R1849" s="1" t="s">
        <v>171</v>
      </c>
      <c r="S1849" s="1" t="s">
        <v>39</v>
      </c>
      <c r="T1849" s="1" t="s">
        <v>12160</v>
      </c>
      <c r="U1849" s="1" t="s">
        <v>12161</v>
      </c>
      <c r="V1849" s="1" t="s">
        <v>12162</v>
      </c>
      <c r="W1849" s="1" t="s">
        <v>12163</v>
      </c>
      <c r="X1849" s="1" t="s">
        <v>12164</v>
      </c>
      <c r="Y1849" s="1" t="s">
        <v>801</v>
      </c>
      <c r="Z1849" s="1" t="s">
        <v>12157</v>
      </c>
      <c r="AA1849" s="1">
        <v>0</v>
      </c>
      <c r="AB1849" s="1" t="s">
        <v>156</v>
      </c>
      <c r="AD1849" s="1" t="str">
        <f>VLOOKUP($K1849,「工具标准名」映射表!$B:$I,3,0)</f>
        <v>央馆领航AI</v>
      </c>
      <c r="AE1849" s="1" t="str">
        <f>VLOOKUP($K1849,「工具标准名」映射表!$B:$I,4,0)</f>
        <v>功能应用层</v>
      </c>
      <c r="AF1849" s="1" t="str">
        <f>VLOOKUP($K1849,「工具标准名」映射表!$B:$I,5,0)</f>
        <v>功能应用（平台型综合系统）</v>
      </c>
      <c r="AG1849" s="1" t="str">
        <f>VLOOKUP($K1849,「工具标准名」映射表!$B:$I,6,0)</f>
        <v>软件工具</v>
      </c>
      <c r="AH1849" s="1" t="str">
        <f>VLOOKUP($K1849,「工具标准名」映射表!$B:$I,7,0)</f>
        <v>AI智能体</v>
      </c>
      <c r="AI1849" s="1" t="str">
        <f>VLOOKUP($K1849,「工具标准名」映射表!$B:$I,8,0)</f>
        <v>否</v>
      </c>
      <c r="AJ1849" s="1" t="s">
        <v>156</v>
      </c>
      <c r="AK1849" s="1"/>
      <c r="AL1849" s="1"/>
      <c r="AM1849" s="1"/>
      <c r="AN1849" s="1"/>
      <c r="AO1849" s="1"/>
    </row>
    <row r="1850" spans="1:41" ht="16">
      <c r="A1850" s="1" t="s">
        <v>12165</v>
      </c>
      <c r="B1850" s="3">
        <v>46056.474293981497</v>
      </c>
      <c r="C1850" s="14">
        <v>934</v>
      </c>
      <c r="D1850" s="1" t="s">
        <v>12166</v>
      </c>
      <c r="E1850" s="1" t="s">
        <v>280</v>
      </c>
      <c r="F1850" s="1" t="s">
        <v>156</v>
      </c>
      <c r="G1850" s="1" t="s">
        <v>12167</v>
      </c>
      <c r="H1850" s="1" t="s">
        <v>12168</v>
      </c>
      <c r="I1850" s="1" t="s">
        <v>12169</v>
      </c>
      <c r="J1850" s="1" t="s">
        <v>12170</v>
      </c>
      <c r="K1850" s="1" t="s">
        <v>12171</v>
      </c>
      <c r="L1850" s="1" t="s">
        <v>33</v>
      </c>
      <c r="M1850" s="1" t="b">
        <v>1</v>
      </c>
      <c r="N1850" s="1" t="s">
        <v>47</v>
      </c>
      <c r="O1850" s="1" t="s">
        <v>54</v>
      </c>
      <c r="P1850" s="1" t="s">
        <v>22395</v>
      </c>
      <c r="Q1850" s="1" t="s">
        <v>309</v>
      </c>
      <c r="R1850" s="1" t="s">
        <v>468</v>
      </c>
      <c r="S1850" s="1" t="s">
        <v>39</v>
      </c>
      <c r="T1850" s="1" t="s">
        <v>12173</v>
      </c>
      <c r="U1850" s="1" t="s">
        <v>12174</v>
      </c>
      <c r="V1850" s="1" t="s">
        <v>12175</v>
      </c>
      <c r="W1850" s="1" t="s">
        <v>12176</v>
      </c>
      <c r="X1850" s="1" t="s">
        <v>12177</v>
      </c>
      <c r="Y1850" s="1" t="s">
        <v>156</v>
      </c>
      <c r="Z1850" s="1" t="s">
        <v>12171</v>
      </c>
      <c r="AA1850" s="1">
        <v>0</v>
      </c>
      <c r="AB1850" s="1" t="s">
        <v>280</v>
      </c>
      <c r="AD1850" s="1" t="str">
        <f>VLOOKUP($K1850,「工具标准名」映射表!$B:$I,3,0)</f>
        <v>智能试题库系统</v>
      </c>
      <c r="AE1850" s="1" t="str">
        <f>VLOOKUP($K1850,「工具标准名」映射表!$B:$I,4,0)</f>
        <v>教育数据层</v>
      </c>
      <c r="AF1850" s="1" t="str">
        <f>VLOOKUP($K1850,「工具标准名」映射表!$B:$I,5,0)</f>
        <v>教育数据层（资源数据）</v>
      </c>
      <c r="AG1850" s="1" t="str">
        <f>VLOOKUP($K1850,「工具标准名」映射表!$B:$I,6,0)</f>
        <v>在线资源</v>
      </c>
      <c r="AH1850" s="1" t="str">
        <f>VLOOKUP($K1850,「工具标准名」映射表!$B:$I,7,0)</f>
        <v>大语言模型</v>
      </c>
      <c r="AI1850" s="1" t="str">
        <f>VLOOKUP($K1850,「工具标准名」映射表!$B:$I,8,0)</f>
        <v>是</v>
      </c>
      <c r="AJ1850" s="1" t="s">
        <v>280</v>
      </c>
      <c r="AK1850" s="1"/>
      <c r="AL1850" s="1"/>
      <c r="AM1850" s="1"/>
      <c r="AN1850" s="1"/>
      <c r="AO1850" s="1"/>
    </row>
    <row r="1851" spans="1:41" ht="16">
      <c r="A1851" s="1" t="s">
        <v>12165</v>
      </c>
      <c r="B1851" s="3">
        <v>46056.474293981497</v>
      </c>
      <c r="C1851" s="14">
        <v>934</v>
      </c>
      <c r="D1851" s="1" t="s">
        <v>12166</v>
      </c>
      <c r="E1851" s="1" t="s">
        <v>280</v>
      </c>
      <c r="F1851" s="1" t="s">
        <v>156</v>
      </c>
      <c r="G1851" s="1" t="s">
        <v>12167</v>
      </c>
      <c r="H1851" s="1" t="s">
        <v>12168</v>
      </c>
      <c r="I1851" s="1" t="s">
        <v>12169</v>
      </c>
      <c r="J1851" s="1" t="s">
        <v>12170</v>
      </c>
      <c r="K1851" s="1" t="s">
        <v>12178</v>
      </c>
      <c r="L1851" s="1" t="s">
        <v>33</v>
      </c>
      <c r="M1851" s="1" t="b">
        <v>1</v>
      </c>
      <c r="N1851" s="1" t="s">
        <v>47</v>
      </c>
      <c r="O1851" s="1" t="s">
        <v>3189</v>
      </c>
      <c r="P1851" s="1" t="s">
        <v>20756</v>
      </c>
      <c r="Q1851" s="1" t="s">
        <v>309</v>
      </c>
      <c r="R1851" s="1" t="s">
        <v>468</v>
      </c>
      <c r="S1851" s="1" t="s">
        <v>39</v>
      </c>
      <c r="T1851" s="1" t="s">
        <v>12173</v>
      </c>
      <c r="U1851" s="1" t="s">
        <v>12174</v>
      </c>
      <c r="V1851" s="1" t="s">
        <v>12175</v>
      </c>
      <c r="W1851" s="1" t="s">
        <v>12176</v>
      </c>
      <c r="X1851" s="1" t="s">
        <v>12177</v>
      </c>
      <c r="Y1851" s="1" t="s">
        <v>156</v>
      </c>
      <c r="Z1851" s="1" t="s">
        <v>12178</v>
      </c>
      <c r="AA1851" s="1">
        <v>0</v>
      </c>
      <c r="AB1851" s="1" t="s">
        <v>280</v>
      </c>
      <c r="AD1851" s="1" t="str">
        <f>VLOOKUP($K1851,「工具标准名」映射表!$B:$I,3,0)</f>
        <v>移动端图像采集系统</v>
      </c>
      <c r="AE1851" s="1" t="str">
        <f>VLOOKUP($K1851,「工具标准名」映射表!$B:$I,4,0)</f>
        <v>技术层</v>
      </c>
      <c r="AF1851" s="1" t="str">
        <f>VLOOKUP($K1851,「工具标准名」映射表!$B:$I,5,0)</f>
        <v>技术层（通用大模型）</v>
      </c>
      <c r="AG1851" s="1" t="str">
        <f>VLOOKUP($K1851,「工具标准名」映射表!$B:$I,6,0)</f>
        <v>软件工具</v>
      </c>
      <c r="AH1851" s="1" t="str">
        <f>VLOOKUP($K1851,「工具标准名」映射表!$B:$I,7,0)</f>
        <v>AI智能体</v>
      </c>
      <c r="AI1851" s="1" t="str">
        <f>VLOOKUP($K1851,「工具标准名」映射表!$B:$I,8,0)</f>
        <v>否</v>
      </c>
      <c r="AJ1851" s="1" t="s">
        <v>280</v>
      </c>
      <c r="AK1851" s="1"/>
      <c r="AL1851" s="1"/>
      <c r="AM1851" s="1"/>
      <c r="AN1851" s="1"/>
      <c r="AO1851" s="1"/>
    </row>
    <row r="1852" spans="1:41" ht="16">
      <c r="A1852" s="1" t="s">
        <v>12181</v>
      </c>
      <c r="B1852" s="3">
        <v>46056.474259259303</v>
      </c>
      <c r="C1852" s="14">
        <v>935</v>
      </c>
      <c r="D1852" s="1" t="s">
        <v>12182</v>
      </c>
      <c r="E1852" s="1" t="s">
        <v>12183</v>
      </c>
      <c r="F1852" s="1" t="s">
        <v>100</v>
      </c>
      <c r="G1852" s="1" t="s">
        <v>12184</v>
      </c>
      <c r="H1852" s="1" t="s">
        <v>12185</v>
      </c>
      <c r="I1852" s="1" t="s">
        <v>12186</v>
      </c>
      <c r="J1852" s="1" t="s">
        <v>12187</v>
      </c>
      <c r="K1852" s="1" t="s">
        <v>6951</v>
      </c>
      <c r="L1852" s="1" t="s">
        <v>33</v>
      </c>
      <c r="M1852" s="1" t="b">
        <v>0</v>
      </c>
      <c r="N1852" s="1" t="s">
        <v>47</v>
      </c>
      <c r="O1852" s="1" t="s">
        <v>54</v>
      </c>
      <c r="P1852" s="1" t="s">
        <v>6950</v>
      </c>
      <c r="Q1852" s="1" t="s">
        <v>37</v>
      </c>
      <c r="R1852" s="1" t="s">
        <v>38</v>
      </c>
      <c r="S1852" s="1" t="s">
        <v>39</v>
      </c>
      <c r="T1852" s="1" t="s">
        <v>12189</v>
      </c>
      <c r="U1852" s="1" t="s">
        <v>12186</v>
      </c>
      <c r="V1852" s="1" t="s">
        <v>12190</v>
      </c>
      <c r="W1852" s="1" t="s">
        <v>12191</v>
      </c>
      <c r="X1852" s="1" t="s">
        <v>12192</v>
      </c>
      <c r="Y1852" s="1" t="s">
        <v>10019</v>
      </c>
      <c r="Z1852" s="1" t="s">
        <v>6951</v>
      </c>
      <c r="AA1852" s="1">
        <v>0</v>
      </c>
      <c r="AB1852" s="1" t="s">
        <v>280</v>
      </c>
      <c r="AD1852" s="1" t="str">
        <f>VLOOKUP($K1852,「工具标准名」映射表!$B:$I,3,0)</f>
        <v>Hammerath</v>
      </c>
      <c r="AE1852" s="1" t="str">
        <f>VLOOKUP($K1852,「工具标准名」映射表!$B:$I,4,0)</f>
        <v>功能应用层</v>
      </c>
      <c r="AF1852" s="1" t="str">
        <f>VLOOKUP($K1852,「工具标准名」映射表!$B:$I,5,0)</f>
        <v>功能应用（平台型综合系统）</v>
      </c>
      <c r="AG1852" s="1" t="str">
        <f>VLOOKUP($K1852,「工具标准名」映射表!$B:$I,6,0)</f>
        <v>软件工具</v>
      </c>
      <c r="AH1852" s="1" t="str">
        <f>VLOOKUP($K1852,「工具标准名」映射表!$B:$I,7,0)</f>
        <v>其他</v>
      </c>
      <c r="AI1852" s="1" t="str">
        <f>VLOOKUP($K1852,「工具标准名」映射表!$B:$I,8,0)</f>
        <v>否</v>
      </c>
      <c r="AJ1852" s="1" t="s">
        <v>280</v>
      </c>
      <c r="AK1852" s="1"/>
      <c r="AL1852" s="1"/>
      <c r="AM1852" s="1"/>
      <c r="AN1852" s="1"/>
      <c r="AO1852" s="1"/>
    </row>
    <row r="1853" spans="1:41" ht="16">
      <c r="A1853" s="1" t="s">
        <v>12193</v>
      </c>
      <c r="B1853" s="3">
        <v>46056.474363425899</v>
      </c>
      <c r="C1853" s="14">
        <v>936</v>
      </c>
      <c r="D1853" s="1" t="s">
        <v>12194</v>
      </c>
      <c r="E1853" s="1" t="s">
        <v>280</v>
      </c>
      <c r="F1853" s="1" t="s">
        <v>5421</v>
      </c>
      <c r="G1853" s="1" t="s">
        <v>12195</v>
      </c>
      <c r="H1853" s="1" t="s">
        <v>12196</v>
      </c>
      <c r="I1853" s="1" t="s">
        <v>12197</v>
      </c>
      <c r="J1853" s="1" t="s">
        <v>12198</v>
      </c>
      <c r="K1853" s="1" t="s">
        <v>12000</v>
      </c>
      <c r="L1853" s="1" t="s">
        <v>33</v>
      </c>
      <c r="M1853" s="1" t="b">
        <v>1</v>
      </c>
      <c r="N1853" s="1" t="s">
        <v>47</v>
      </c>
      <c r="O1853" s="1" t="s">
        <v>54</v>
      </c>
      <c r="P1853" s="1" t="s">
        <v>11994</v>
      </c>
      <c r="Q1853" s="1" t="s">
        <v>309</v>
      </c>
      <c r="R1853" s="1" t="s">
        <v>468</v>
      </c>
      <c r="S1853" s="1" t="s">
        <v>39</v>
      </c>
      <c r="T1853" s="1" t="s">
        <v>12200</v>
      </c>
      <c r="U1853" s="1" t="s">
        <v>12201</v>
      </c>
      <c r="V1853" s="1" t="s">
        <v>12202</v>
      </c>
      <c r="W1853" s="1" t="s">
        <v>12203</v>
      </c>
      <c r="X1853" s="1" t="s">
        <v>12204</v>
      </c>
      <c r="Y1853" s="1" t="s">
        <v>156</v>
      </c>
      <c r="Z1853" s="1" t="s">
        <v>12000</v>
      </c>
      <c r="AA1853" s="1">
        <v>0</v>
      </c>
      <c r="AB1853" s="1" t="s">
        <v>280</v>
      </c>
      <c r="AD1853" s="1" t="str">
        <f>VLOOKUP($K1853,「工具标准名」映射表!$B:$I,3,0)</f>
        <v>儿童信息化发展评价系统</v>
      </c>
      <c r="AE1853" s="1" t="str">
        <f>VLOOKUP($K1853,「工具标准名」映射表!$B:$I,4,0)</f>
        <v>功能应用层</v>
      </c>
      <c r="AF1853" s="1" t="str">
        <f>VLOOKUP($K1853,「工具标准名」映射表!$B:$I,5,0)</f>
        <v>功能应用（平台型综合系统）</v>
      </c>
      <c r="AG1853" s="1" t="str">
        <f>VLOOKUP($K1853,「工具标准名」映射表!$B:$I,6,0)</f>
        <v>软件工具</v>
      </c>
      <c r="AH1853" s="1" t="str">
        <f>VLOOKUP($K1853,「工具标准名」映射表!$B:$I,7,0)</f>
        <v>其他</v>
      </c>
      <c r="AI1853" s="1" t="str">
        <f>VLOOKUP($K1853,「工具标准名」映射表!$B:$I,8,0)</f>
        <v>否</v>
      </c>
      <c r="AJ1853" s="1" t="s">
        <v>280</v>
      </c>
      <c r="AK1853" s="1"/>
      <c r="AL1853" s="1"/>
      <c r="AM1853" s="1"/>
      <c r="AN1853" s="1"/>
      <c r="AO1853" s="1"/>
    </row>
    <row r="1854" spans="1:41" ht="16">
      <c r="A1854" s="1" t="s">
        <v>12193</v>
      </c>
      <c r="B1854" s="3">
        <v>46056.474363425899</v>
      </c>
      <c r="C1854" s="14">
        <v>936</v>
      </c>
      <c r="D1854" s="1" t="s">
        <v>12194</v>
      </c>
      <c r="E1854" s="1" t="s">
        <v>280</v>
      </c>
      <c r="F1854" s="1" t="s">
        <v>5421</v>
      </c>
      <c r="G1854" s="1" t="s">
        <v>12195</v>
      </c>
      <c r="H1854" s="1" t="s">
        <v>12196</v>
      </c>
      <c r="I1854" s="1" t="s">
        <v>12197</v>
      </c>
      <c r="J1854" s="1" t="s">
        <v>12198</v>
      </c>
      <c r="K1854" s="1" t="s">
        <v>12206</v>
      </c>
      <c r="L1854" s="1" t="s">
        <v>33</v>
      </c>
      <c r="M1854" s="1" t="b">
        <v>1</v>
      </c>
      <c r="N1854" s="1" t="s">
        <v>47</v>
      </c>
      <c r="O1854" s="1" t="s">
        <v>54</v>
      </c>
      <c r="P1854" s="1" t="s">
        <v>23049</v>
      </c>
      <c r="Q1854" s="1" t="s">
        <v>309</v>
      </c>
      <c r="R1854" s="1" t="s">
        <v>468</v>
      </c>
      <c r="S1854" s="1" t="s">
        <v>39</v>
      </c>
      <c r="T1854" s="1" t="s">
        <v>12200</v>
      </c>
      <c r="U1854" s="1" t="s">
        <v>12201</v>
      </c>
      <c r="V1854" s="1" t="s">
        <v>12202</v>
      </c>
      <c r="W1854" s="1" t="s">
        <v>12203</v>
      </c>
      <c r="X1854" s="1" t="s">
        <v>12204</v>
      </c>
      <c r="Y1854" s="1" t="s">
        <v>156</v>
      </c>
      <c r="Z1854" s="1" t="s">
        <v>12206</v>
      </c>
      <c r="AA1854" s="1">
        <v>0</v>
      </c>
      <c r="AB1854" s="1" t="s">
        <v>280</v>
      </c>
      <c r="AD1854" s="1" t="str">
        <f>VLOOKUP($K1854,「工具标准名」映射表!$B:$I,3,0)</f>
        <v>资源云检索平台</v>
      </c>
      <c r="AE1854" s="1" t="str">
        <f>VLOOKUP($K1854,「工具标准名」映射表!$B:$I,4,0)</f>
        <v>教育数据层</v>
      </c>
      <c r="AF1854" s="1" t="str">
        <f>VLOOKUP($K1854,「工具标准名」映射表!$B:$I,5,0)</f>
        <v>教育数据层（资源数据）</v>
      </c>
      <c r="AG1854" s="1" t="str">
        <f>VLOOKUP($K1854,「工具标准名」映射表!$B:$I,6,0)</f>
        <v>在线资源</v>
      </c>
      <c r="AH1854" s="1" t="str">
        <f>VLOOKUP($K1854,「工具标准名」映射表!$B:$I,7,0)</f>
        <v>大语言模型</v>
      </c>
      <c r="AI1854" s="1" t="str">
        <f>VLOOKUP($K1854,「工具标准名」映射表!$B:$I,8,0)</f>
        <v>是</v>
      </c>
      <c r="AJ1854" s="1" t="s">
        <v>280</v>
      </c>
      <c r="AK1854" s="1"/>
      <c r="AL1854" s="1"/>
      <c r="AM1854" s="1"/>
      <c r="AN1854" s="1"/>
      <c r="AO1854" s="1"/>
    </row>
    <row r="1855" spans="1:41" ht="16">
      <c r="A1855" s="1" t="s">
        <v>12209</v>
      </c>
      <c r="B1855" s="3">
        <v>46056.474374999998</v>
      </c>
      <c r="C1855" s="14">
        <v>937</v>
      </c>
      <c r="D1855" s="1" t="s">
        <v>12210</v>
      </c>
      <c r="E1855" s="1" t="s">
        <v>6895</v>
      </c>
      <c r="F1855" s="1" t="s">
        <v>27</v>
      </c>
      <c r="G1855" s="1" t="s">
        <v>12211</v>
      </c>
      <c r="H1855" s="1" t="s">
        <v>12212</v>
      </c>
      <c r="I1855" s="1" t="s">
        <v>12213</v>
      </c>
      <c r="J1855" s="1" t="s">
        <v>12214</v>
      </c>
      <c r="K1855" s="1" t="s">
        <v>7701</v>
      </c>
      <c r="L1855" s="1" t="s">
        <v>33</v>
      </c>
      <c r="M1855" s="1" t="b">
        <v>0</v>
      </c>
      <c r="N1855" s="1" t="s">
        <v>47</v>
      </c>
      <c r="O1855" s="1" t="s">
        <v>48</v>
      </c>
      <c r="P1855" s="1" t="s">
        <v>7700</v>
      </c>
      <c r="Q1855" s="1" t="s">
        <v>37</v>
      </c>
      <c r="R1855" s="1" t="s">
        <v>38</v>
      </c>
      <c r="S1855" s="1" t="s">
        <v>12216</v>
      </c>
      <c r="T1855" s="1" t="s">
        <v>12217</v>
      </c>
      <c r="U1855" s="1" t="s">
        <v>12213</v>
      </c>
      <c r="V1855" s="1" t="s">
        <v>12218</v>
      </c>
      <c r="W1855" s="1" t="s">
        <v>12219</v>
      </c>
      <c r="X1855" s="1" t="s">
        <v>12220</v>
      </c>
      <c r="Y1855" s="1" t="s">
        <v>12221</v>
      </c>
      <c r="Z1855" s="1" t="s">
        <v>7701</v>
      </c>
      <c r="AA1855" s="1">
        <v>0</v>
      </c>
      <c r="AB1855" s="1" t="s">
        <v>280</v>
      </c>
      <c r="AD1855" s="1" t="str">
        <f>VLOOKUP($K1855,「工具标准名」映射表!$B:$I,3,0)</f>
        <v>Our-school平台</v>
      </c>
      <c r="AE1855" s="1" t="str">
        <f>VLOOKUP($K1855,「工具标准名」映射表!$B:$I,4,0)</f>
        <v>功能应用层</v>
      </c>
      <c r="AF1855" s="1" t="str">
        <f>VLOOKUP($K1855,「工具标准名」映射表!$B:$I,5,0)</f>
        <v>功能应用（教学辅助工具）</v>
      </c>
      <c r="AG1855" s="1" t="str">
        <f>VLOOKUP($K1855,「工具标准名」映射表!$B:$I,6,0)</f>
        <v>软件工具</v>
      </c>
      <c r="AH1855" s="1" t="str">
        <f>VLOOKUP($K1855,「工具标准名」映射表!$B:$I,7,0)</f>
        <v>其他</v>
      </c>
      <c r="AI1855" s="1" t="str">
        <f>VLOOKUP($K1855,「工具标准名」映射表!$B:$I,8,0)</f>
        <v>否</v>
      </c>
      <c r="AJ1855" s="1" t="s">
        <v>280</v>
      </c>
      <c r="AK1855" s="1"/>
      <c r="AL1855" s="1"/>
      <c r="AM1855" s="1"/>
      <c r="AN1855" s="1"/>
      <c r="AO1855" s="1"/>
    </row>
    <row r="1856" spans="1:41" ht="16">
      <c r="A1856" s="1" t="s">
        <v>12209</v>
      </c>
      <c r="B1856" s="3">
        <v>46056.474374999998</v>
      </c>
      <c r="C1856" s="14">
        <v>937</v>
      </c>
      <c r="D1856" s="1" t="s">
        <v>12210</v>
      </c>
      <c r="E1856" s="1" t="s">
        <v>6895</v>
      </c>
      <c r="F1856" s="1" t="s">
        <v>27</v>
      </c>
      <c r="G1856" s="1" t="s">
        <v>12211</v>
      </c>
      <c r="H1856" s="1" t="s">
        <v>12212</v>
      </c>
      <c r="I1856" s="1" t="s">
        <v>12213</v>
      </c>
      <c r="J1856" s="1" t="s">
        <v>12214</v>
      </c>
      <c r="K1856" s="1" t="s">
        <v>1717</v>
      </c>
      <c r="L1856" s="1" t="s">
        <v>33</v>
      </c>
      <c r="M1856" s="1" t="b">
        <v>0</v>
      </c>
      <c r="N1856" s="1" t="s">
        <v>47</v>
      </c>
      <c r="O1856" s="1" t="s">
        <v>66</v>
      </c>
      <c r="P1856" s="1" t="s">
        <v>1725</v>
      </c>
      <c r="Q1856" s="1" t="s">
        <v>37</v>
      </c>
      <c r="R1856" s="1" t="s">
        <v>38</v>
      </c>
      <c r="S1856" s="1" t="s">
        <v>12216</v>
      </c>
      <c r="T1856" s="1" t="s">
        <v>12217</v>
      </c>
      <c r="U1856" s="1" t="s">
        <v>12213</v>
      </c>
      <c r="V1856" s="1" t="s">
        <v>12218</v>
      </c>
      <c r="W1856" s="1" t="s">
        <v>12219</v>
      </c>
      <c r="X1856" s="1" t="s">
        <v>12220</v>
      </c>
      <c r="Y1856" s="1" t="s">
        <v>12221</v>
      </c>
      <c r="Z1856" s="1" t="s">
        <v>1717</v>
      </c>
      <c r="AA1856" s="1">
        <v>0</v>
      </c>
      <c r="AB1856" s="1" t="s">
        <v>280</v>
      </c>
      <c r="AD1856" s="1" t="str">
        <f>VLOOKUP($K1856,「工具标准名」映射表!$B:$I,3,0)</f>
        <v>AI小助手</v>
      </c>
      <c r="AE1856" s="1" t="str">
        <f>VLOOKUP($K1856,「工具标准名」映射表!$B:$I,4,0)</f>
        <v>功能应用层</v>
      </c>
      <c r="AF1856" s="1" t="str">
        <f>VLOOKUP($K1856,「工具标准名」映射表!$B:$I,5,0)</f>
        <v>功能应用（教学辅助工具）</v>
      </c>
      <c r="AG1856" s="1" t="str">
        <f>VLOOKUP($K1856,「工具标准名」映射表!$B:$I,6,0)</f>
        <v>软件工具</v>
      </c>
      <c r="AH1856" s="1" t="str">
        <f>VLOOKUP($K1856,「工具标准名」映射表!$B:$I,7,0)</f>
        <v>AI智能体</v>
      </c>
      <c r="AI1856" s="1" t="str">
        <f>VLOOKUP($K1856,「工具标准名」映射表!$B:$I,8,0)</f>
        <v>是</v>
      </c>
      <c r="AJ1856" s="1" t="s">
        <v>280</v>
      </c>
      <c r="AK1856" s="1"/>
      <c r="AL1856" s="1"/>
      <c r="AM1856" s="1"/>
      <c r="AN1856" s="1"/>
      <c r="AO1856" s="1"/>
    </row>
    <row r="1857" spans="1:41" ht="16">
      <c r="A1857" s="1" t="s">
        <v>12209</v>
      </c>
      <c r="B1857" s="3">
        <v>46056.474374999998</v>
      </c>
      <c r="C1857" s="14">
        <v>937</v>
      </c>
      <c r="D1857" s="1" t="s">
        <v>12210</v>
      </c>
      <c r="E1857" s="1" t="s">
        <v>6895</v>
      </c>
      <c r="F1857" s="1" t="s">
        <v>27</v>
      </c>
      <c r="G1857" s="1" t="s">
        <v>12211</v>
      </c>
      <c r="H1857" s="1" t="s">
        <v>12212</v>
      </c>
      <c r="I1857" s="1" t="s">
        <v>12213</v>
      </c>
      <c r="J1857" s="1" t="s">
        <v>12214</v>
      </c>
      <c r="K1857" s="1" t="s">
        <v>12223</v>
      </c>
      <c r="L1857" s="1" t="s">
        <v>33</v>
      </c>
      <c r="M1857" s="1" t="b">
        <v>0</v>
      </c>
      <c r="N1857" s="1" t="s">
        <v>47</v>
      </c>
      <c r="O1857" s="1" t="s">
        <v>66</v>
      </c>
      <c r="P1857" s="1" t="s">
        <v>2322</v>
      </c>
      <c r="Q1857" s="1" t="s">
        <v>37</v>
      </c>
      <c r="R1857" s="1" t="s">
        <v>38</v>
      </c>
      <c r="S1857" s="1" t="s">
        <v>12216</v>
      </c>
      <c r="T1857" s="1" t="s">
        <v>12217</v>
      </c>
      <c r="U1857" s="1" t="s">
        <v>12213</v>
      </c>
      <c r="V1857" s="1" t="s">
        <v>12218</v>
      </c>
      <c r="W1857" s="1" t="s">
        <v>12219</v>
      </c>
      <c r="X1857" s="1" t="s">
        <v>12220</v>
      </c>
      <c r="Y1857" s="1" t="s">
        <v>12221</v>
      </c>
      <c r="Z1857" s="1" t="s">
        <v>2250</v>
      </c>
      <c r="AA1857" s="1">
        <v>0</v>
      </c>
      <c r="AB1857" s="1" t="s">
        <v>280</v>
      </c>
      <c r="AD1857" s="1" t="str">
        <f>VLOOKUP($K1857,「工具标准名」映射表!$B:$I,3,0)</f>
        <v>数字人</v>
      </c>
      <c r="AE1857" s="1" t="str">
        <f>VLOOKUP($K1857,「工具标准名」映射表!$B:$I,4,0)</f>
        <v>功能应用层</v>
      </c>
      <c r="AF1857" s="1" t="str">
        <f>VLOOKUP($K1857,「工具标准名」映射表!$B:$I,5,0)</f>
        <v>功能应用层（数字人）</v>
      </c>
      <c r="AG1857" s="1" t="str">
        <f>VLOOKUP($K1857,「工具标准名」映射表!$B:$I,6,0)</f>
        <v>软件工具</v>
      </c>
      <c r="AH1857" s="1" t="str">
        <f>VLOOKUP($K1857,「工具标准名」映射表!$B:$I,7,0)</f>
        <v>AI智能体</v>
      </c>
      <c r="AI1857" s="1" t="str">
        <f>VLOOKUP($K1857,「工具标准名」映射表!$B:$I,8,0)</f>
        <v>否</v>
      </c>
      <c r="AJ1857" s="1" t="s">
        <v>280</v>
      </c>
      <c r="AK1857" s="1"/>
      <c r="AL1857" s="1"/>
      <c r="AM1857" s="1"/>
      <c r="AN1857" s="1"/>
      <c r="AO1857" s="1"/>
    </row>
    <row r="1858" spans="1:41" ht="16">
      <c r="A1858" s="1" t="s">
        <v>12209</v>
      </c>
      <c r="B1858" s="3">
        <v>46056.474374999998</v>
      </c>
      <c r="C1858" s="14">
        <v>937</v>
      </c>
      <c r="D1858" s="1" t="s">
        <v>12210</v>
      </c>
      <c r="E1858" s="1" t="s">
        <v>6895</v>
      </c>
      <c r="F1858" s="1" t="s">
        <v>27</v>
      </c>
      <c r="G1858" s="1" t="s">
        <v>12211</v>
      </c>
      <c r="H1858" s="1" t="s">
        <v>12212</v>
      </c>
      <c r="I1858" s="1" t="s">
        <v>12213</v>
      </c>
      <c r="J1858" s="1" t="s">
        <v>12214</v>
      </c>
      <c r="K1858" s="1" t="s">
        <v>12225</v>
      </c>
      <c r="L1858" s="1" t="s">
        <v>33</v>
      </c>
      <c r="M1858" s="1" t="b">
        <v>0</v>
      </c>
      <c r="N1858" s="1" t="s">
        <v>47</v>
      </c>
      <c r="O1858" s="1" t="s">
        <v>66</v>
      </c>
      <c r="P1858" s="1" t="s">
        <v>15837</v>
      </c>
      <c r="Q1858" s="1" t="s">
        <v>37</v>
      </c>
      <c r="R1858" s="1" t="s">
        <v>38</v>
      </c>
      <c r="S1858" s="1" t="s">
        <v>12216</v>
      </c>
      <c r="T1858" s="1" t="s">
        <v>12217</v>
      </c>
      <c r="U1858" s="1" t="s">
        <v>12213</v>
      </c>
      <c r="V1858" s="1" t="s">
        <v>12218</v>
      </c>
      <c r="W1858" s="1" t="s">
        <v>12219</v>
      </c>
      <c r="X1858" s="1" t="s">
        <v>12220</v>
      </c>
      <c r="Y1858" s="1" t="s">
        <v>12221</v>
      </c>
      <c r="Z1858" s="1" t="s">
        <v>12225</v>
      </c>
      <c r="AA1858" s="1">
        <v>0</v>
      </c>
      <c r="AB1858" s="1" t="s">
        <v>280</v>
      </c>
      <c r="AD1858" s="1" t="str">
        <f>VLOOKUP($K1858,「工具标准名」映射表!$B:$I,3,0)</f>
        <v>模拟银行智能实训系统</v>
      </c>
      <c r="AE1858" s="1" t="str">
        <f>VLOOKUP($K1858,「工具标准名」映射表!$B:$I,4,0)</f>
        <v>功能应用层</v>
      </c>
      <c r="AF1858" s="1" t="str">
        <f>VLOOKUP($K1858,「工具标准名」映射表!$B:$I,5,0)</f>
        <v>功能应用层（移动端 App）</v>
      </c>
      <c r="AG1858" s="1" t="str">
        <f>VLOOKUP($K1858,「工具标准名」映射表!$B:$I,6,0)</f>
        <v>软件工具</v>
      </c>
      <c r="AH1858" s="1" t="str">
        <f>VLOOKUP($K1858,「工具标准名」映射表!$B:$I,7,0)</f>
        <v>AI智能体</v>
      </c>
      <c r="AI1858" s="1" t="str">
        <f>VLOOKUP($K1858,「工具标准名」映射表!$B:$I,8,0)</f>
        <v>否</v>
      </c>
      <c r="AJ1858" s="1" t="s">
        <v>280</v>
      </c>
      <c r="AK1858" s="1"/>
      <c r="AL1858" s="1"/>
      <c r="AM1858" s="1"/>
      <c r="AN1858" s="1"/>
      <c r="AO1858" s="1"/>
    </row>
    <row r="1859" spans="1:41" ht="16">
      <c r="A1859" s="1" t="s">
        <v>12227</v>
      </c>
      <c r="B1859" s="3">
        <v>46056.4743171296</v>
      </c>
      <c r="C1859" s="14">
        <v>939</v>
      </c>
      <c r="D1859" s="1" t="s">
        <v>12228</v>
      </c>
      <c r="E1859" s="1" t="s">
        <v>1223</v>
      </c>
      <c r="F1859" s="1" t="s">
        <v>27</v>
      </c>
      <c r="G1859" s="1" t="s">
        <v>12229</v>
      </c>
      <c r="H1859" s="1" t="s">
        <v>12230</v>
      </c>
      <c r="I1859" s="1" t="s">
        <v>12231</v>
      </c>
      <c r="J1859" s="1" t="s">
        <v>12232</v>
      </c>
      <c r="K1859" s="1" t="s">
        <v>279</v>
      </c>
      <c r="L1859" s="1" t="s">
        <v>271</v>
      </c>
      <c r="M1859" s="1" t="b">
        <v>1</v>
      </c>
      <c r="N1859" s="1" t="s">
        <v>47</v>
      </c>
      <c r="O1859" s="1" t="s">
        <v>48</v>
      </c>
      <c r="P1859" s="1" t="s">
        <v>272</v>
      </c>
      <c r="Q1859" s="1" t="s">
        <v>10108</v>
      </c>
      <c r="R1859" s="1" t="s">
        <v>10314</v>
      </c>
      <c r="S1859" s="1" t="s">
        <v>39</v>
      </c>
      <c r="T1859" s="1" t="s">
        <v>12234</v>
      </c>
      <c r="U1859" s="1" t="s">
        <v>12235</v>
      </c>
      <c r="V1859" s="1" t="s">
        <v>12236</v>
      </c>
      <c r="W1859" s="1" t="s">
        <v>12237</v>
      </c>
      <c r="X1859" s="1" t="s">
        <v>12238</v>
      </c>
      <c r="Y1859" s="1" t="s">
        <v>156</v>
      </c>
      <c r="Z1859" s="1" t="s">
        <v>279</v>
      </c>
      <c r="AA1859" s="1">
        <v>0</v>
      </c>
      <c r="AB1859" s="1" t="s">
        <v>280</v>
      </c>
      <c r="AD1859" s="1" t="str">
        <f>VLOOKUP($K1859,「工具标准名」映射表!$B:$I,3,0)</f>
        <v>AI-classroom</v>
      </c>
      <c r="AE1859" s="1" t="str">
        <f>VLOOKUP($K1859,「工具标准名」映射表!$B:$I,4,0)</f>
        <v>教育数据层</v>
      </c>
      <c r="AF1859" s="1" t="str">
        <f>VLOOKUP($K1859,「工具标准名」映射表!$B:$I,5,0)</f>
        <v>教育数据层（行为数据）</v>
      </c>
      <c r="AG1859" s="1" t="str">
        <f>VLOOKUP($K1859,「工具标准名」映射表!$B:$I,6,0)</f>
        <v>软件工具</v>
      </c>
      <c r="AH1859" s="1" t="str">
        <f>VLOOKUP($K1859,「工具标准名」映射表!$B:$I,7,0)</f>
        <v>AI智能体</v>
      </c>
      <c r="AI1859" s="1" t="str">
        <f>VLOOKUP($K1859,「工具标准名」映射表!$B:$I,8,0)</f>
        <v>否</v>
      </c>
      <c r="AJ1859" s="1" t="s">
        <v>280</v>
      </c>
      <c r="AK1859" s="1"/>
      <c r="AL1859" s="1"/>
      <c r="AM1859" s="1"/>
      <c r="AN1859" s="1"/>
      <c r="AO1859" s="1"/>
    </row>
    <row r="1860" spans="1:41" ht="16">
      <c r="A1860" s="1" t="s">
        <v>12239</v>
      </c>
      <c r="B1860" s="3">
        <v>46056.474374999998</v>
      </c>
      <c r="C1860" s="14">
        <v>940</v>
      </c>
      <c r="D1860" s="1" t="s">
        <v>12240</v>
      </c>
      <c r="E1860" s="1" t="s">
        <v>6924</v>
      </c>
      <c r="F1860" s="1" t="s">
        <v>27</v>
      </c>
      <c r="G1860" s="1" t="s">
        <v>12241</v>
      </c>
      <c r="H1860" s="1" t="s">
        <v>12242</v>
      </c>
      <c r="I1860" s="1" t="s">
        <v>12243</v>
      </c>
      <c r="J1860" s="1" t="s">
        <v>12244</v>
      </c>
      <c r="K1860" s="1" t="s">
        <v>1543</v>
      </c>
      <c r="L1860" s="1" t="s">
        <v>1522</v>
      </c>
      <c r="M1860" s="1" t="b">
        <v>1</v>
      </c>
      <c r="N1860" s="1" t="s">
        <v>47</v>
      </c>
      <c r="O1860" s="1" t="s">
        <v>54</v>
      </c>
      <c r="P1860" s="1" t="s">
        <v>1537</v>
      </c>
      <c r="Q1860" s="1" t="s">
        <v>37</v>
      </c>
      <c r="R1860" s="1" t="s">
        <v>38</v>
      </c>
      <c r="S1860" s="1" t="s">
        <v>39</v>
      </c>
      <c r="T1860" s="1" t="s">
        <v>12246</v>
      </c>
      <c r="U1860" s="1" t="s">
        <v>30</v>
      </c>
      <c r="V1860" s="1" t="s">
        <v>275</v>
      </c>
      <c r="W1860" s="1" t="s">
        <v>1927</v>
      </c>
      <c r="X1860" s="1" t="s">
        <v>12247</v>
      </c>
      <c r="Y1860" s="1" t="s">
        <v>43</v>
      </c>
      <c r="Z1860" s="1" t="s">
        <v>1543</v>
      </c>
      <c r="AA1860" s="1">
        <v>0</v>
      </c>
      <c r="AB1860" s="1" t="s">
        <v>45</v>
      </c>
      <c r="AD1860" s="1" t="str">
        <f>VLOOKUP($K1860,「工具标准名」映射表!$B:$I,3,0)</f>
        <v>AI学伴</v>
      </c>
      <c r="AE1860" s="1" t="str">
        <f>VLOOKUP($K1860,「工具标准名」映射表!$B:$I,4,0)</f>
        <v>功能应用层</v>
      </c>
      <c r="AF1860" s="1" t="str">
        <f>VLOOKUP($K1860,「工具标准名」映射表!$B:$I,5,0)</f>
        <v>功能应用（教学辅助工具）</v>
      </c>
      <c r="AG1860" s="1" t="str">
        <f>VLOOKUP($K1860,「工具标准名」映射表!$B:$I,6,0)</f>
        <v>软件工具</v>
      </c>
      <c r="AH1860" s="1" t="str">
        <f>VLOOKUP($K1860,「工具标准名」映射表!$B:$I,7,0)</f>
        <v>AI智能体</v>
      </c>
      <c r="AI1860" s="1" t="str">
        <f>VLOOKUP($K1860,「工具标准名」映射表!$B:$I,8,0)</f>
        <v>否</v>
      </c>
      <c r="AJ1860" s="1" t="s">
        <v>45</v>
      </c>
      <c r="AK1860" s="1"/>
      <c r="AL1860" s="1"/>
      <c r="AM1860" s="1"/>
      <c r="AN1860" s="1"/>
      <c r="AO1860" s="1"/>
    </row>
    <row r="1861" spans="1:41" ht="16">
      <c r="A1861" s="1" t="s">
        <v>12248</v>
      </c>
      <c r="B1861" s="3">
        <v>46056.474363425899</v>
      </c>
      <c r="C1861" s="14">
        <v>941</v>
      </c>
      <c r="D1861" s="1" t="s">
        <v>3857</v>
      </c>
      <c r="E1861" s="1" t="s">
        <v>6924</v>
      </c>
      <c r="F1861" s="1" t="s">
        <v>1446</v>
      </c>
      <c r="G1861" s="1" t="s">
        <v>6925</v>
      </c>
      <c r="H1861" s="1" t="s">
        <v>12249</v>
      </c>
      <c r="I1861" s="1" t="s">
        <v>12250</v>
      </c>
      <c r="J1861" s="1" t="s">
        <v>12251</v>
      </c>
      <c r="K1861" s="1" t="s">
        <v>3857</v>
      </c>
      <c r="L1861" s="1" t="s">
        <v>3859</v>
      </c>
      <c r="M1861" s="1" t="b">
        <v>1</v>
      </c>
      <c r="N1861" s="1" t="s">
        <v>47</v>
      </c>
      <c r="O1861" s="1" t="s">
        <v>54</v>
      </c>
      <c r="P1861" s="1" t="s">
        <v>3873</v>
      </c>
      <c r="Q1861" s="1" t="s">
        <v>87</v>
      </c>
      <c r="R1861" s="1" t="s">
        <v>234</v>
      </c>
      <c r="S1861" s="1" t="s">
        <v>39</v>
      </c>
      <c r="T1861" s="1" t="s">
        <v>12253</v>
      </c>
      <c r="U1861" s="1" t="s">
        <v>6931</v>
      </c>
      <c r="V1861" s="1" t="s">
        <v>12254</v>
      </c>
      <c r="W1861" s="1" t="s">
        <v>12255</v>
      </c>
      <c r="X1861" s="1" t="s">
        <v>12256</v>
      </c>
      <c r="Y1861" s="1" t="s">
        <v>156</v>
      </c>
      <c r="Z1861" s="1" t="s">
        <v>3857</v>
      </c>
      <c r="AA1861" s="1">
        <v>0</v>
      </c>
      <c r="AB1861" s="1" t="s">
        <v>45</v>
      </c>
      <c r="AD1861" s="1" t="str">
        <f>VLOOKUP($K1861,「工具标准名」映射表!$B:$I,3,0)</f>
        <v>AI课堂评价系统</v>
      </c>
      <c r="AE1861" s="1" t="str">
        <f>VLOOKUP($K1861,「工具标准名」映射表!$B:$I,4,0)</f>
        <v>功能应用层</v>
      </c>
      <c r="AF1861" s="1" t="str">
        <f>VLOOKUP($K1861,「工具标准名」映射表!$B:$I,5,0)</f>
        <v>功能应用（教学辅助工具）</v>
      </c>
      <c r="AG1861" s="1" t="str">
        <f>VLOOKUP($K1861,「工具标准名」映射表!$B:$I,6,0)</f>
        <v>软件工具</v>
      </c>
      <c r="AH1861" s="1" t="str">
        <f>VLOOKUP($K1861,「工具标准名」映射表!$B:$I,7,0)</f>
        <v>AI智能体</v>
      </c>
      <c r="AI1861" s="1" t="str">
        <f>VLOOKUP($K1861,「工具标准名」映射表!$B:$I,8,0)</f>
        <v>否</v>
      </c>
      <c r="AJ1861" s="1" t="s">
        <v>45</v>
      </c>
      <c r="AK1861" s="1"/>
      <c r="AL1861" s="1"/>
      <c r="AM1861" s="1"/>
      <c r="AN1861" s="1"/>
      <c r="AO1861" s="1"/>
    </row>
    <row r="1862" spans="1:41" ht="16">
      <c r="A1862" s="1" t="s">
        <v>12257</v>
      </c>
      <c r="B1862" s="3">
        <v>46056.474409722199</v>
      </c>
      <c r="C1862" s="14">
        <v>942</v>
      </c>
      <c r="D1862" s="1" t="s">
        <v>12258</v>
      </c>
      <c r="E1862" s="1" t="s">
        <v>2958</v>
      </c>
      <c r="F1862" s="1" t="s">
        <v>27</v>
      </c>
      <c r="G1862" s="1" t="s">
        <v>12259</v>
      </c>
      <c r="H1862" s="1" t="s">
        <v>12260</v>
      </c>
      <c r="I1862" s="1" t="s">
        <v>12261</v>
      </c>
      <c r="J1862" s="1" t="s">
        <v>12262</v>
      </c>
      <c r="K1862" s="1" t="s">
        <v>12263</v>
      </c>
      <c r="L1862" s="1" t="s">
        <v>33</v>
      </c>
      <c r="M1862" s="1" t="b">
        <v>0</v>
      </c>
      <c r="N1862" s="1" t="s">
        <v>47</v>
      </c>
      <c r="O1862" s="1" t="s">
        <v>54</v>
      </c>
      <c r="P1862" s="1" t="s">
        <v>17095</v>
      </c>
      <c r="Q1862" s="1" t="s">
        <v>37</v>
      </c>
      <c r="R1862" s="1" t="s">
        <v>38</v>
      </c>
      <c r="S1862" s="1" t="s">
        <v>39</v>
      </c>
      <c r="T1862" s="1" t="s">
        <v>12266</v>
      </c>
      <c r="U1862" s="1" t="s">
        <v>12261</v>
      </c>
      <c r="V1862" s="1" t="s">
        <v>12267</v>
      </c>
      <c r="W1862" s="1" t="s">
        <v>276</v>
      </c>
      <c r="X1862" s="1" t="s">
        <v>12268</v>
      </c>
      <c r="Y1862" s="1" t="s">
        <v>43</v>
      </c>
      <c r="Z1862" s="1" t="s">
        <v>12263</v>
      </c>
      <c r="AA1862" s="1">
        <v>0</v>
      </c>
      <c r="AB1862" s="1" t="s">
        <v>164</v>
      </c>
      <c r="AD1862" s="1" t="str">
        <f>VLOOKUP($K1862,「工具标准名」映射表!$B:$I,3,0)</f>
        <v>数智作业通</v>
      </c>
      <c r="AE1862" s="1" t="str">
        <f>VLOOKUP($K1862,「工具标准名」映射表!$B:$I,4,0)</f>
        <v>功能应用层</v>
      </c>
      <c r="AF1862" s="1" t="str">
        <f>VLOOKUP($K1862,「工具标准名」映射表!$B:$I,5,0)</f>
        <v>功能应用（Web 教学平台（SaaS））</v>
      </c>
      <c r="AG1862" s="1" t="str">
        <f>VLOOKUP($K1862,「工具标准名」映射表!$B:$I,6,0)</f>
        <v>软件工具</v>
      </c>
      <c r="AH1862" s="1" t="str">
        <f>VLOOKUP($K1862,「工具标准名」映射表!$B:$I,7,0)</f>
        <v>AI智能体</v>
      </c>
      <c r="AI1862" s="1" t="str">
        <f>VLOOKUP($K1862,「工具标准名」映射表!$B:$I,8,0)</f>
        <v>否</v>
      </c>
      <c r="AJ1862" s="1" t="s">
        <v>164</v>
      </c>
      <c r="AK1862" s="1"/>
      <c r="AL1862" s="1"/>
      <c r="AM1862" s="1"/>
      <c r="AN1862" s="1"/>
      <c r="AO1862" s="1"/>
    </row>
    <row r="1863" spans="1:41" ht="16">
      <c r="A1863" s="1" t="s">
        <v>12270</v>
      </c>
      <c r="B1863" s="3">
        <v>46056.474409722199</v>
      </c>
      <c r="C1863" s="14">
        <v>943</v>
      </c>
      <c r="D1863" s="1" t="s">
        <v>12271</v>
      </c>
      <c r="E1863" s="1" t="s">
        <v>12272</v>
      </c>
      <c r="F1863" s="1" t="s">
        <v>27</v>
      </c>
      <c r="G1863" s="1" t="s">
        <v>12273</v>
      </c>
      <c r="H1863" s="1" t="s">
        <v>12274</v>
      </c>
      <c r="I1863" s="1" t="s">
        <v>12275</v>
      </c>
      <c r="J1863" s="1" t="s">
        <v>12276</v>
      </c>
      <c r="K1863" s="1" t="s">
        <v>12277</v>
      </c>
      <c r="L1863" s="1" t="s">
        <v>33</v>
      </c>
      <c r="M1863" s="1" t="b">
        <v>0</v>
      </c>
      <c r="N1863" s="1" t="s">
        <v>47</v>
      </c>
      <c r="O1863" s="1" t="s">
        <v>48</v>
      </c>
      <c r="P1863" s="1" t="s">
        <v>16417</v>
      </c>
      <c r="Q1863" s="1" t="s">
        <v>37</v>
      </c>
      <c r="R1863" s="1" t="s">
        <v>38</v>
      </c>
      <c r="S1863" s="1" t="s">
        <v>39</v>
      </c>
      <c r="T1863" s="1" t="s">
        <v>12279</v>
      </c>
      <c r="U1863" s="1" t="s">
        <v>12280</v>
      </c>
      <c r="V1863" s="1" t="s">
        <v>12281</v>
      </c>
      <c r="W1863" s="1" t="s">
        <v>12282</v>
      </c>
      <c r="X1863" s="1" t="s">
        <v>12283</v>
      </c>
      <c r="Y1863" s="1" t="s">
        <v>1891</v>
      </c>
      <c r="Z1863" s="1" t="s">
        <v>12277</v>
      </c>
      <c r="AA1863" s="1">
        <v>0</v>
      </c>
      <c r="AB1863" s="1" t="s">
        <v>164</v>
      </c>
      <c r="AD1863" s="1" t="str">
        <f>VLOOKUP($K1863,「工具标准名」映射表!$B:$I,3,0)</f>
        <v>人教信息科技数字资源平台</v>
      </c>
      <c r="AE1863" s="1" t="str">
        <f>VLOOKUP($K1863,「工具标准名」映射表!$B:$I,4,0)</f>
        <v>功能应用层</v>
      </c>
      <c r="AF1863" s="1" t="str">
        <f>VLOOKUP($K1863,「工具标准名」映射表!$B:$I,5,0)</f>
        <v>功能应用（平台型综合系统）</v>
      </c>
      <c r="AG1863" s="1" t="str">
        <f>VLOOKUP($K1863,「工具标准名」映射表!$B:$I,6,0)</f>
        <v>软件工具</v>
      </c>
      <c r="AH1863" s="1" t="str">
        <f>VLOOKUP($K1863,「工具标准名」映射表!$B:$I,7,0)</f>
        <v>AI智能体</v>
      </c>
      <c r="AI1863" s="1" t="str">
        <f>VLOOKUP($K1863,「工具标准名」映射表!$B:$I,8,0)</f>
        <v>否</v>
      </c>
      <c r="AJ1863" s="1" t="s">
        <v>164</v>
      </c>
      <c r="AK1863" s="1"/>
      <c r="AL1863" s="1"/>
      <c r="AM1863" s="1"/>
      <c r="AN1863" s="1"/>
      <c r="AO1863" s="1"/>
    </row>
    <row r="1864" spans="1:41" ht="16">
      <c r="A1864" s="1" t="s">
        <v>12285</v>
      </c>
      <c r="B1864" s="3">
        <v>46056.474432870396</v>
      </c>
      <c r="C1864" s="14">
        <v>944</v>
      </c>
      <c r="D1864" s="1" t="s">
        <v>12286</v>
      </c>
      <c r="E1864" s="1" t="s">
        <v>12287</v>
      </c>
      <c r="F1864" s="1" t="s">
        <v>5421</v>
      </c>
      <c r="G1864" s="1" t="s">
        <v>12288</v>
      </c>
      <c r="H1864" s="1" t="s">
        <v>12289</v>
      </c>
      <c r="I1864" s="1" t="s">
        <v>12290</v>
      </c>
      <c r="J1864" s="1" t="s">
        <v>12291</v>
      </c>
      <c r="K1864" s="1" t="s">
        <v>4379</v>
      </c>
      <c r="L1864" s="1" t="s">
        <v>33</v>
      </c>
      <c r="M1864" s="1" t="b">
        <v>0</v>
      </c>
      <c r="N1864" s="1" t="s">
        <v>47</v>
      </c>
      <c r="O1864" s="1" t="s">
        <v>54</v>
      </c>
      <c r="P1864" s="1" t="s">
        <v>4378</v>
      </c>
      <c r="Q1864" s="1" t="s">
        <v>37</v>
      </c>
      <c r="R1864" s="1" t="s">
        <v>171</v>
      </c>
      <c r="S1864" s="1" t="s">
        <v>172</v>
      </c>
      <c r="T1864" s="1" t="s">
        <v>12292</v>
      </c>
      <c r="U1864" s="1" t="s">
        <v>12293</v>
      </c>
      <c r="V1864" s="1" t="s">
        <v>12294</v>
      </c>
      <c r="W1864" s="1" t="s">
        <v>12295</v>
      </c>
      <c r="X1864" s="1" t="s">
        <v>12296</v>
      </c>
      <c r="Y1864" s="1" t="s">
        <v>178</v>
      </c>
      <c r="Z1864" s="1" t="s">
        <v>4379</v>
      </c>
      <c r="AA1864" s="1">
        <v>0</v>
      </c>
      <c r="AB1864" s="1" t="s">
        <v>164</v>
      </c>
      <c r="AD1864" s="1" t="str">
        <f>VLOOKUP($K1864,「工具标准名」映射表!$B:$I,3,0)</f>
        <v>AR幼儿教育专用模型</v>
      </c>
      <c r="AE1864" s="1" t="str">
        <f>VLOOKUP($K1864,「工具标准名」映射表!$B:$I,4,0)</f>
        <v>功能应用层</v>
      </c>
      <c r="AF1864" s="1" t="str">
        <f>VLOOKUP($K1864,「工具标准名」映射表!$B:$I,5,0)</f>
        <v>功能应用（VR/AR）</v>
      </c>
      <c r="AG1864" s="1" t="str">
        <f>VLOOKUP($K1864,「工具标准名」映射表!$B:$I,6,0)</f>
        <v>软件工具</v>
      </c>
      <c r="AH1864" s="1" t="str">
        <f>VLOOKUP($K1864,「工具标准名」映射表!$B:$I,7,0)</f>
        <v>AI智能体</v>
      </c>
      <c r="AI1864" s="1" t="str">
        <f>VLOOKUP($K1864,「工具标准名」映射表!$B:$I,8,0)</f>
        <v>否</v>
      </c>
      <c r="AJ1864" s="1" t="s">
        <v>164</v>
      </c>
      <c r="AK1864" s="1"/>
      <c r="AL1864" s="1"/>
      <c r="AM1864" s="1"/>
      <c r="AN1864" s="1"/>
      <c r="AO1864" s="1"/>
    </row>
    <row r="1865" spans="1:41" ht="16">
      <c r="A1865" s="1" t="s">
        <v>12285</v>
      </c>
      <c r="B1865" s="3">
        <v>46056.474432870396</v>
      </c>
      <c r="C1865" s="14">
        <v>944</v>
      </c>
      <c r="D1865" s="1" t="s">
        <v>12286</v>
      </c>
      <c r="E1865" s="1" t="s">
        <v>12287</v>
      </c>
      <c r="F1865" s="1" t="s">
        <v>5421</v>
      </c>
      <c r="G1865" s="1" t="s">
        <v>12288</v>
      </c>
      <c r="H1865" s="1" t="s">
        <v>12289</v>
      </c>
      <c r="I1865" s="1" t="s">
        <v>12290</v>
      </c>
      <c r="J1865" s="1" t="s">
        <v>12291</v>
      </c>
      <c r="K1865" s="1" t="s">
        <v>12298</v>
      </c>
      <c r="L1865" s="1" t="s">
        <v>33</v>
      </c>
      <c r="M1865" s="1" t="b">
        <v>0</v>
      </c>
      <c r="N1865" s="1" t="s">
        <v>47</v>
      </c>
      <c r="O1865" s="1" t="s">
        <v>54</v>
      </c>
      <c r="P1865" s="1" t="s">
        <v>19311</v>
      </c>
      <c r="Q1865" s="1" t="s">
        <v>37</v>
      </c>
      <c r="R1865" s="1" t="s">
        <v>171</v>
      </c>
      <c r="S1865" s="1" t="s">
        <v>172</v>
      </c>
      <c r="T1865" s="1" t="s">
        <v>12292</v>
      </c>
      <c r="U1865" s="1" t="s">
        <v>12293</v>
      </c>
      <c r="V1865" s="1" t="s">
        <v>12294</v>
      </c>
      <c r="W1865" s="1" t="s">
        <v>12295</v>
      </c>
      <c r="X1865" s="1" t="s">
        <v>12296</v>
      </c>
      <c r="Y1865" s="1" t="s">
        <v>178</v>
      </c>
      <c r="Z1865" s="1" t="s">
        <v>12298</v>
      </c>
      <c r="AA1865" s="1" t="s">
        <v>23374</v>
      </c>
      <c r="AB1865" s="1" t="s">
        <v>164</v>
      </c>
      <c r="AD1865" s="1" t="str">
        <f>VLOOKUP($K1865,「工具标准名」映射表!$B:$I,3,0)</f>
        <v>希沃投屏同步系统</v>
      </c>
      <c r="AE1865" s="1" t="str">
        <f>VLOOKUP($K1865,「工具标准名」映射表!$B:$I,4,0)</f>
        <v>功能应用层</v>
      </c>
      <c r="AF1865" s="1" t="str">
        <f>VLOOKUP($K1865,「工具标准名」映射表!$B:$I,5,0)</f>
        <v>功能应用（教学辅助工具）</v>
      </c>
      <c r="AG1865" s="1" t="str">
        <f>VLOOKUP($K1865,「工具标准名」映射表!$B:$I,6,0)</f>
        <v>音视频技术</v>
      </c>
      <c r="AH1865" s="1" t="str">
        <f>VLOOKUP($K1865,「工具标准名」映射表!$B:$I,7,0)</f>
        <v>AI智能体</v>
      </c>
      <c r="AI1865" s="1" t="str">
        <f>VLOOKUP($K1865,「工具标准名」映射表!$B:$I,8,0)</f>
        <v>否</v>
      </c>
      <c r="AJ1865" s="1" t="s">
        <v>164</v>
      </c>
      <c r="AK1865" s="1"/>
      <c r="AL1865" s="1"/>
      <c r="AM1865" s="1"/>
      <c r="AN1865" s="1"/>
      <c r="AO1865" s="1"/>
    </row>
    <row r="1866" spans="1:41" ht="16">
      <c r="A1866" s="1" t="s">
        <v>12300</v>
      </c>
      <c r="B1866" s="3">
        <v>46056.474525463003</v>
      </c>
      <c r="C1866" s="14">
        <v>945</v>
      </c>
      <c r="D1866" s="1" t="s">
        <v>12301</v>
      </c>
      <c r="E1866" s="1" t="s">
        <v>12287</v>
      </c>
      <c r="F1866" s="1" t="s">
        <v>5421</v>
      </c>
      <c r="G1866" s="1" t="s">
        <v>12302</v>
      </c>
      <c r="H1866" s="1" t="s">
        <v>12303</v>
      </c>
      <c r="I1866" s="1" t="s">
        <v>12304</v>
      </c>
      <c r="J1866" s="1" t="s">
        <v>12305</v>
      </c>
      <c r="K1866" s="1" t="s">
        <v>7732</v>
      </c>
      <c r="L1866" s="1" t="s">
        <v>33</v>
      </c>
      <c r="M1866" s="1" t="b">
        <v>0</v>
      </c>
      <c r="N1866" s="1" t="s">
        <v>47</v>
      </c>
      <c r="O1866" s="1" t="s">
        <v>48</v>
      </c>
      <c r="P1866" s="1" t="s">
        <v>7726</v>
      </c>
      <c r="Q1866" s="1" t="s">
        <v>37</v>
      </c>
      <c r="R1866" s="1" t="s">
        <v>38</v>
      </c>
      <c r="S1866" s="1" t="s">
        <v>39</v>
      </c>
      <c r="T1866" s="1" t="s">
        <v>12307</v>
      </c>
      <c r="U1866" s="1" t="s">
        <v>12308</v>
      </c>
      <c r="V1866" s="1" t="s">
        <v>12309</v>
      </c>
      <c r="W1866" s="1" t="s">
        <v>12310</v>
      </c>
      <c r="X1866" s="1" t="s">
        <v>12311</v>
      </c>
      <c r="Y1866" s="1" t="s">
        <v>2361</v>
      </c>
      <c r="Z1866" s="1" t="s">
        <v>7732</v>
      </c>
      <c r="AA1866" s="1">
        <v>0</v>
      </c>
      <c r="AB1866" s="1" t="s">
        <v>164</v>
      </c>
      <c r="AD1866" s="1" t="str">
        <f>VLOOKUP($K1866,「工具标准名」映射表!$B:$I,3,0)</f>
        <v>OurTeacher AI科学评价系统</v>
      </c>
      <c r="AE1866" s="1" t="str">
        <f>VLOOKUP($K1866,「工具标准名」映射表!$B:$I,4,0)</f>
        <v>功能应用层</v>
      </c>
      <c r="AF1866" s="1" t="str">
        <f>VLOOKUP($K1866,「工具标准名」映射表!$B:$I,5,0)</f>
        <v>功能应用（平台型综合系统）</v>
      </c>
      <c r="AG1866" s="1" t="str">
        <f>VLOOKUP($K1866,「工具标准名」映射表!$B:$I,6,0)</f>
        <v>软件工具</v>
      </c>
      <c r="AH1866" s="1" t="str">
        <f>VLOOKUP($K1866,「工具标准名」映射表!$B:$I,7,0)</f>
        <v>AI智能体</v>
      </c>
      <c r="AI1866" s="1" t="str">
        <f>VLOOKUP($K1866,「工具标准名」映射表!$B:$I,8,0)</f>
        <v>否</v>
      </c>
      <c r="AJ1866" s="1" t="s">
        <v>164</v>
      </c>
      <c r="AK1866" s="1"/>
      <c r="AL1866" s="1"/>
      <c r="AM1866" s="1"/>
      <c r="AN1866" s="1"/>
      <c r="AO1866" s="1"/>
    </row>
    <row r="1867" spans="1:41" ht="16">
      <c r="A1867" s="1" t="s">
        <v>12300</v>
      </c>
      <c r="B1867" s="3">
        <v>46056.474525463003</v>
      </c>
      <c r="C1867" s="14">
        <v>945</v>
      </c>
      <c r="D1867" s="1" t="s">
        <v>12301</v>
      </c>
      <c r="E1867" s="1" t="s">
        <v>12287</v>
      </c>
      <c r="F1867" s="1" t="s">
        <v>5421</v>
      </c>
      <c r="G1867" s="1" t="s">
        <v>12302</v>
      </c>
      <c r="H1867" s="1" t="s">
        <v>12303</v>
      </c>
      <c r="I1867" s="1" t="s">
        <v>12304</v>
      </c>
      <c r="J1867" s="1" t="s">
        <v>12305</v>
      </c>
      <c r="K1867" s="1" t="s">
        <v>7570</v>
      </c>
      <c r="L1867" s="1" t="s">
        <v>33</v>
      </c>
      <c r="M1867" s="1" t="b">
        <v>0</v>
      </c>
      <c r="N1867" s="1" t="s">
        <v>47</v>
      </c>
      <c r="O1867" s="1" t="s">
        <v>54</v>
      </c>
      <c r="P1867" s="1" t="s">
        <v>7569</v>
      </c>
      <c r="Q1867" s="1" t="s">
        <v>37</v>
      </c>
      <c r="R1867" s="1" t="s">
        <v>38</v>
      </c>
      <c r="S1867" s="1" t="s">
        <v>39</v>
      </c>
      <c r="T1867" s="1" t="s">
        <v>12307</v>
      </c>
      <c r="U1867" s="1" t="s">
        <v>12308</v>
      </c>
      <c r="V1867" s="1" t="s">
        <v>12309</v>
      </c>
      <c r="W1867" s="1" t="s">
        <v>12310</v>
      </c>
      <c r="X1867" s="1" t="s">
        <v>12311</v>
      </c>
      <c r="Y1867" s="1" t="s">
        <v>2361</v>
      </c>
      <c r="Z1867" s="1" t="s">
        <v>7570</v>
      </c>
      <c r="AA1867" s="1">
        <v>0</v>
      </c>
      <c r="AB1867" s="1" t="s">
        <v>164</v>
      </c>
      <c r="AD1867" s="1" t="str">
        <f>VLOOKUP($K1867,「工具标准名」映射表!$B:$I,3,0)</f>
        <v>Nibiru 3D画展</v>
      </c>
      <c r="AE1867" s="1" t="str">
        <f>VLOOKUP($K1867,「工具标准名」映射表!$B:$I,4,0)</f>
        <v>功能应用层</v>
      </c>
      <c r="AF1867" s="1" t="str">
        <f>VLOOKUP($K1867,「工具标准名」映射表!$B:$I,5,0)</f>
        <v>功能应用（平台型综合系统）</v>
      </c>
      <c r="AG1867" s="1" t="str">
        <f>VLOOKUP($K1867,「工具标准名」映射表!$B:$I,6,0)</f>
        <v>虚拟教室</v>
      </c>
      <c r="AH1867" s="1" t="str">
        <f>VLOOKUP($K1867,「工具标准名」映射表!$B:$I,7,0)</f>
        <v>其他</v>
      </c>
      <c r="AI1867" s="1" t="str">
        <f>VLOOKUP($K1867,「工具标准名」映射表!$B:$I,8,0)</f>
        <v>否</v>
      </c>
      <c r="AJ1867" s="1" t="s">
        <v>164</v>
      </c>
      <c r="AK1867" s="1"/>
      <c r="AL1867" s="1"/>
      <c r="AM1867" s="1"/>
      <c r="AN1867" s="1"/>
      <c r="AO1867" s="1"/>
    </row>
    <row r="1868" spans="1:41" ht="16">
      <c r="A1868" s="1" t="s">
        <v>12300</v>
      </c>
      <c r="B1868" s="3">
        <v>46056.474525463003</v>
      </c>
      <c r="C1868" s="14">
        <v>945</v>
      </c>
      <c r="D1868" s="1" t="s">
        <v>12301</v>
      </c>
      <c r="E1868" s="1" t="s">
        <v>12287</v>
      </c>
      <c r="F1868" s="1" t="s">
        <v>5421</v>
      </c>
      <c r="G1868" s="1" t="s">
        <v>12302</v>
      </c>
      <c r="H1868" s="1" t="s">
        <v>12303</v>
      </c>
      <c r="I1868" s="1" t="s">
        <v>12304</v>
      </c>
      <c r="J1868" s="1" t="s">
        <v>12305</v>
      </c>
      <c r="K1868" s="1" t="s">
        <v>12314</v>
      </c>
      <c r="L1868" s="1" t="s">
        <v>33</v>
      </c>
      <c r="M1868" s="1" t="b">
        <v>0</v>
      </c>
      <c r="N1868" s="1" t="s">
        <v>47</v>
      </c>
      <c r="O1868" s="1" t="s">
        <v>54</v>
      </c>
      <c r="P1868" s="1" t="s">
        <v>6487</v>
      </c>
      <c r="Q1868" s="1" t="s">
        <v>37</v>
      </c>
      <c r="R1868" s="1" t="s">
        <v>38</v>
      </c>
      <c r="S1868" s="1" t="s">
        <v>39</v>
      </c>
      <c r="T1868" s="1" t="s">
        <v>12307</v>
      </c>
      <c r="U1868" s="1" t="s">
        <v>12308</v>
      </c>
      <c r="V1868" s="1" t="s">
        <v>12309</v>
      </c>
      <c r="W1868" s="1" t="s">
        <v>12310</v>
      </c>
      <c r="X1868" s="1" t="s">
        <v>12311</v>
      </c>
      <c r="Y1868" s="1" t="s">
        <v>2361</v>
      </c>
      <c r="Z1868" s="1" t="s">
        <v>4864</v>
      </c>
      <c r="AA1868" s="1" t="s">
        <v>23367</v>
      </c>
      <c r="AB1868" s="1" t="s">
        <v>164</v>
      </c>
      <c r="AD1868" s="1" t="str">
        <f>VLOOKUP($K1868,「工具标准名」映射表!$B:$I,3,0)</f>
        <v>DeepSeek 大模型</v>
      </c>
      <c r="AE1868" s="1" t="str">
        <f>VLOOKUP($K1868,「工具标准名」映射表!$B:$I,4,0)</f>
        <v>功能应用层</v>
      </c>
      <c r="AF1868" s="1" t="str">
        <f>VLOOKUP($K1868,「工具标准名」映射表!$B:$I,5,0)</f>
        <v>功能应用（Web 教学平台（SaaS））</v>
      </c>
      <c r="AG1868" s="1" t="str">
        <f>VLOOKUP($K1868,「工具标准名」映射表!$B:$I,6,0)</f>
        <v>软件工具</v>
      </c>
      <c r="AH1868" s="1" t="str">
        <f>VLOOKUP($K1868,「工具标准名」映射表!$B:$I,7,0)</f>
        <v>大语言模型</v>
      </c>
      <c r="AI1868" s="1" t="str">
        <f>VLOOKUP($K1868,「工具标准名」映射表!$B:$I,8,0)</f>
        <v>是</v>
      </c>
      <c r="AJ1868" s="1" t="s">
        <v>164</v>
      </c>
      <c r="AK1868" s="1"/>
      <c r="AL1868" s="1"/>
      <c r="AM1868" s="1"/>
      <c r="AN1868" s="1"/>
      <c r="AO1868" s="1"/>
    </row>
    <row r="1869" spans="1:41" ht="16">
      <c r="A1869" s="1" t="s">
        <v>12300</v>
      </c>
      <c r="B1869" s="3">
        <v>46056.474525463003</v>
      </c>
      <c r="C1869" s="14">
        <v>945</v>
      </c>
      <c r="D1869" s="1" t="s">
        <v>12301</v>
      </c>
      <c r="E1869" s="1" t="s">
        <v>12287</v>
      </c>
      <c r="F1869" s="1" t="s">
        <v>5421</v>
      </c>
      <c r="G1869" s="1" t="s">
        <v>12302</v>
      </c>
      <c r="H1869" s="1" t="s">
        <v>12303</v>
      </c>
      <c r="I1869" s="1" t="s">
        <v>12304</v>
      </c>
      <c r="J1869" s="1" t="s">
        <v>12305</v>
      </c>
      <c r="K1869" s="1" t="s">
        <v>207</v>
      </c>
      <c r="L1869" s="1" t="s">
        <v>33</v>
      </c>
      <c r="M1869" s="1" t="b">
        <v>0</v>
      </c>
      <c r="N1869" s="1" t="s">
        <v>47</v>
      </c>
      <c r="O1869" s="1" t="s">
        <v>54</v>
      </c>
      <c r="P1869" s="1" t="s">
        <v>13779</v>
      </c>
      <c r="Q1869" s="1" t="s">
        <v>37</v>
      </c>
      <c r="R1869" s="1" t="s">
        <v>38</v>
      </c>
      <c r="S1869" s="1" t="s">
        <v>39</v>
      </c>
      <c r="T1869" s="1" t="s">
        <v>12307</v>
      </c>
      <c r="U1869" s="1" t="s">
        <v>12308</v>
      </c>
      <c r="V1869" s="1" t="s">
        <v>12309</v>
      </c>
      <c r="W1869" s="1" t="s">
        <v>12310</v>
      </c>
      <c r="X1869" s="1" t="s">
        <v>12311</v>
      </c>
      <c r="Y1869" s="1" t="s">
        <v>2361</v>
      </c>
      <c r="Z1869" s="1" t="s">
        <v>207</v>
      </c>
      <c r="AA1869" s="1" t="s">
        <v>23372</v>
      </c>
      <c r="AB1869" s="1" t="s">
        <v>164</v>
      </c>
      <c r="AD1869" s="1" t="str">
        <f>VLOOKUP($K1869,「工具标准名」映射表!$B:$I,3,0)</f>
        <v>即梦AI</v>
      </c>
      <c r="AE1869" s="1" t="str">
        <f>VLOOKUP($K1869,「工具标准名」映射表!$B:$I,4,0)</f>
        <v>功能应用层</v>
      </c>
      <c r="AF1869" s="1" t="str">
        <f>VLOOKUP($K1869,「工具标准名」映射表!$B:$I,5,0)</f>
        <v>功能应用（生成式AI应用-图像类）</v>
      </c>
      <c r="AG1869" s="1" t="str">
        <f>VLOOKUP($K1869,「工具标准名」映射表!$B:$I,6,0)</f>
        <v>软件工具</v>
      </c>
      <c r="AH1869" s="1" t="str">
        <f>VLOOKUP($K1869,「工具标准名」映射表!$B:$I,7,0)</f>
        <v>AI智能体</v>
      </c>
      <c r="AI1869" s="1" t="str">
        <f>VLOOKUP($K1869,「工具标准名」映射表!$B:$I,8,0)</f>
        <v>是</v>
      </c>
      <c r="AJ1869" s="1" t="s">
        <v>164</v>
      </c>
      <c r="AK1869" s="1"/>
      <c r="AL1869" s="1"/>
      <c r="AM1869" s="1"/>
      <c r="AN1869" s="1"/>
      <c r="AO1869" s="1"/>
    </row>
    <row r="1870" spans="1:41" ht="16">
      <c r="A1870" s="1" t="s">
        <v>12317</v>
      </c>
      <c r="B1870" s="3">
        <v>46056.474432870396</v>
      </c>
      <c r="C1870" s="14">
        <v>946</v>
      </c>
      <c r="D1870" s="1" t="s">
        <v>12318</v>
      </c>
      <c r="E1870" s="1" t="s">
        <v>12287</v>
      </c>
      <c r="F1870" s="1" t="s">
        <v>5421</v>
      </c>
      <c r="G1870" s="1" t="s">
        <v>12319</v>
      </c>
      <c r="H1870" s="1" t="s">
        <v>12320</v>
      </c>
      <c r="I1870" s="1" t="s">
        <v>12321</v>
      </c>
      <c r="J1870" s="1" t="s">
        <v>12322</v>
      </c>
      <c r="K1870" s="1" t="s">
        <v>12323</v>
      </c>
      <c r="L1870" s="1" t="s">
        <v>7519</v>
      </c>
      <c r="M1870" s="1" t="b">
        <v>0</v>
      </c>
      <c r="N1870" s="1" t="s">
        <v>47</v>
      </c>
      <c r="O1870" s="1" t="s">
        <v>48</v>
      </c>
      <c r="P1870" s="1" t="s">
        <v>19106</v>
      </c>
      <c r="Q1870" s="1" t="s">
        <v>37</v>
      </c>
      <c r="R1870" s="1" t="s">
        <v>38</v>
      </c>
      <c r="S1870" s="1" t="s">
        <v>39</v>
      </c>
      <c r="T1870" s="1" t="s">
        <v>12325</v>
      </c>
      <c r="U1870" s="1" t="s">
        <v>12321</v>
      </c>
      <c r="V1870" s="1" t="s">
        <v>12326</v>
      </c>
      <c r="W1870" s="1" t="s">
        <v>12327</v>
      </c>
      <c r="X1870" s="1" t="s">
        <v>12328</v>
      </c>
      <c r="Y1870" s="1" t="s">
        <v>43</v>
      </c>
      <c r="Z1870" s="1" t="s">
        <v>214</v>
      </c>
      <c r="AA1870" s="1" t="s">
        <v>23374</v>
      </c>
      <c r="AB1870" s="1" t="s">
        <v>164</v>
      </c>
      <c r="AD1870" s="1" t="str">
        <f>VLOOKUP($K1870,「工具标准名」映射表!$B:$I,3,0)</f>
        <v>希沃白板</v>
      </c>
      <c r="AE1870" s="1" t="str">
        <f>VLOOKUP($K1870,「工具标准名」映射表!$B:$I,4,0)</f>
        <v>功能应用层</v>
      </c>
      <c r="AF1870" s="1" t="str">
        <f>VLOOKUP($K1870,「工具标准名」映射表!$B:$I,5,0)</f>
        <v>功能应用（教学辅助工具）</v>
      </c>
      <c r="AG1870" s="1" t="str">
        <f>VLOOKUP($K1870,「工具标准名」映射表!$B:$I,6,0)</f>
        <v>硬件设备</v>
      </c>
      <c r="AH1870" s="1" t="str">
        <f>VLOOKUP($K1870,「工具标准名」映射表!$B:$I,7,0)</f>
        <v>AI智能体</v>
      </c>
      <c r="AI1870" s="1" t="str">
        <f>VLOOKUP($K1870,「工具标准名」映射表!$B:$I,8,0)</f>
        <v>否</v>
      </c>
      <c r="AJ1870" s="1" t="s">
        <v>164</v>
      </c>
      <c r="AK1870" s="1"/>
      <c r="AL1870" s="1"/>
      <c r="AM1870" s="1"/>
      <c r="AN1870" s="1"/>
      <c r="AO1870" s="1"/>
    </row>
    <row r="1871" spans="1:41" ht="16">
      <c r="A1871" s="1" t="s">
        <v>12317</v>
      </c>
      <c r="B1871" s="3">
        <v>46056.474432870396</v>
      </c>
      <c r="C1871" s="14">
        <v>946</v>
      </c>
      <c r="D1871" s="1" t="s">
        <v>12318</v>
      </c>
      <c r="E1871" s="1" t="s">
        <v>12287</v>
      </c>
      <c r="F1871" s="1" t="s">
        <v>5421</v>
      </c>
      <c r="G1871" s="1" t="s">
        <v>12319</v>
      </c>
      <c r="H1871" s="1" t="s">
        <v>12320</v>
      </c>
      <c r="I1871" s="1" t="s">
        <v>12321</v>
      </c>
      <c r="J1871" s="1" t="s">
        <v>12322</v>
      </c>
      <c r="K1871" s="1" t="s">
        <v>8712</v>
      </c>
      <c r="L1871" s="1" t="s">
        <v>33</v>
      </c>
      <c r="M1871" s="1" t="b">
        <v>0</v>
      </c>
      <c r="N1871" s="1" t="s">
        <v>47</v>
      </c>
      <c r="O1871" s="1" t="s">
        <v>48</v>
      </c>
      <c r="P1871" s="1" t="s">
        <v>8711</v>
      </c>
      <c r="Q1871" s="1" t="s">
        <v>37</v>
      </c>
      <c r="R1871" s="1" t="s">
        <v>38</v>
      </c>
      <c r="S1871" s="1" t="s">
        <v>39</v>
      </c>
      <c r="T1871" s="1" t="s">
        <v>12325</v>
      </c>
      <c r="U1871" s="1" t="s">
        <v>12321</v>
      </c>
      <c r="V1871" s="1" t="s">
        <v>12326</v>
      </c>
      <c r="W1871" s="1" t="s">
        <v>12327</v>
      </c>
      <c r="X1871" s="1" t="s">
        <v>12328</v>
      </c>
      <c r="Y1871" s="1" t="s">
        <v>43</v>
      </c>
      <c r="Z1871" s="1" t="s">
        <v>8712</v>
      </c>
      <c r="AA1871" s="1">
        <v>0</v>
      </c>
      <c r="AB1871" s="1" t="s">
        <v>164</v>
      </c>
      <c r="AD1871" s="1" t="str">
        <f>VLOOKUP($K1871,「工具标准名」映射表!$B:$I,3,0)</f>
        <v>班级助手（未提及）</v>
      </c>
      <c r="AE1871" s="1" t="str">
        <f>VLOOKUP($K1871,「工具标准名」映射表!$B:$I,4,0)</f>
        <v>功能应用层</v>
      </c>
      <c r="AF1871" s="1" t="str">
        <f>VLOOKUP($K1871,「工具标准名」映射表!$B:$I,5,0)</f>
        <v>功能应用（教学辅助工具）</v>
      </c>
      <c r="AG1871" s="1" t="str">
        <f>VLOOKUP($K1871,「工具标准名」映射表!$B:$I,6,0)</f>
        <v>软件工具</v>
      </c>
      <c r="AH1871" s="1" t="str">
        <f>VLOOKUP($K1871,「工具标准名」映射表!$B:$I,7,0)</f>
        <v>其他</v>
      </c>
      <c r="AI1871" s="1" t="str">
        <f>VLOOKUP($K1871,「工具标准名」映射表!$B:$I,8,0)</f>
        <v>否</v>
      </c>
      <c r="AJ1871" s="1" t="s">
        <v>164</v>
      </c>
      <c r="AK1871" s="1"/>
      <c r="AL1871" s="1"/>
      <c r="AM1871" s="1"/>
      <c r="AN1871" s="1"/>
      <c r="AO1871" s="1"/>
    </row>
    <row r="1872" spans="1:41" ht="16">
      <c r="A1872" s="1" t="s">
        <v>12332</v>
      </c>
      <c r="B1872" s="3">
        <v>46056.474548611099</v>
      </c>
      <c r="C1872" s="14">
        <v>947</v>
      </c>
      <c r="D1872" s="1" t="s">
        <v>12333</v>
      </c>
      <c r="E1872" s="1" t="s">
        <v>12334</v>
      </c>
      <c r="F1872" s="1" t="s">
        <v>27</v>
      </c>
      <c r="G1872" s="1" t="s">
        <v>12335</v>
      </c>
      <c r="H1872" s="1" t="s">
        <v>12336</v>
      </c>
      <c r="I1872" s="1" t="s">
        <v>12337</v>
      </c>
      <c r="J1872" s="1" t="s">
        <v>12338</v>
      </c>
      <c r="K1872" s="1" t="s">
        <v>124</v>
      </c>
      <c r="L1872" s="1" t="s">
        <v>33</v>
      </c>
      <c r="M1872" s="1" t="b">
        <v>0</v>
      </c>
      <c r="N1872" s="1" t="s">
        <v>47</v>
      </c>
      <c r="O1872" s="1" t="s">
        <v>48</v>
      </c>
      <c r="P1872" s="1" t="s">
        <v>5685</v>
      </c>
      <c r="Q1872" s="1" t="s">
        <v>87</v>
      </c>
      <c r="R1872" s="1" t="s">
        <v>127</v>
      </c>
      <c r="S1872" s="1" t="s">
        <v>39</v>
      </c>
      <c r="T1872" s="1" t="s">
        <v>12340</v>
      </c>
      <c r="U1872" s="1" t="s">
        <v>12341</v>
      </c>
      <c r="V1872" s="1" t="s">
        <v>12342</v>
      </c>
      <c r="W1872" s="1" t="s">
        <v>176</v>
      </c>
      <c r="X1872" s="1" t="s">
        <v>12343</v>
      </c>
      <c r="Y1872" s="1" t="s">
        <v>12344</v>
      </c>
      <c r="Z1872" s="1" t="s">
        <v>4864</v>
      </c>
      <c r="AA1872" s="1" t="s">
        <v>23367</v>
      </c>
      <c r="AB1872" s="1" t="s">
        <v>164</v>
      </c>
      <c r="AD1872" s="1" t="str">
        <f>VLOOKUP($K1872,「工具标准名」映射表!$B:$I,3,0)</f>
        <v>DeepSeek 大模型</v>
      </c>
      <c r="AE1872" s="1" t="str">
        <f>VLOOKUP($K1872,「工具标准名」映射表!$B:$I,4,0)</f>
        <v>功能应用层</v>
      </c>
      <c r="AF1872" s="1" t="str">
        <f>VLOOKUP($K1872,「工具标准名」映射表!$B:$I,5,0)</f>
        <v>功能应用（教学辅助工具）</v>
      </c>
      <c r="AG1872" s="1" t="str">
        <f>VLOOKUP($K1872,「工具标准名」映射表!$B:$I,6,0)</f>
        <v>软件工具</v>
      </c>
      <c r="AH1872" s="1" t="str">
        <f>VLOOKUP($K1872,「工具标准名」映射表!$B:$I,7,0)</f>
        <v>AI智能体</v>
      </c>
      <c r="AI1872" s="1" t="str">
        <f>VLOOKUP($K1872,「工具标准名」映射表!$B:$I,8,0)</f>
        <v>否</v>
      </c>
      <c r="AJ1872" s="1" t="s">
        <v>164</v>
      </c>
      <c r="AK1872" s="1"/>
      <c r="AL1872" s="1"/>
      <c r="AM1872" s="1"/>
      <c r="AN1872" s="1"/>
      <c r="AO1872" s="1"/>
    </row>
    <row r="1873" spans="1:41" ht="16">
      <c r="A1873" s="1" t="s">
        <v>12332</v>
      </c>
      <c r="B1873" s="3">
        <v>46056.474548611099</v>
      </c>
      <c r="C1873" s="14">
        <v>947</v>
      </c>
      <c r="D1873" s="1" t="s">
        <v>12333</v>
      </c>
      <c r="E1873" s="1" t="s">
        <v>12334</v>
      </c>
      <c r="F1873" s="1" t="s">
        <v>27</v>
      </c>
      <c r="G1873" s="1" t="s">
        <v>12335</v>
      </c>
      <c r="H1873" s="1" t="s">
        <v>12336</v>
      </c>
      <c r="I1873" s="1" t="s">
        <v>12337</v>
      </c>
      <c r="J1873" s="1" t="s">
        <v>12338</v>
      </c>
      <c r="K1873" s="1" t="s">
        <v>139</v>
      </c>
      <c r="L1873" s="1" t="s">
        <v>33</v>
      </c>
      <c r="M1873" s="1" t="b">
        <v>0</v>
      </c>
      <c r="N1873" s="1" t="s">
        <v>47</v>
      </c>
      <c r="O1873" s="1" t="s">
        <v>48</v>
      </c>
      <c r="P1873" s="1" t="s">
        <v>10145</v>
      </c>
      <c r="Q1873" s="1" t="s">
        <v>87</v>
      </c>
      <c r="R1873" s="1" t="s">
        <v>127</v>
      </c>
      <c r="S1873" s="1" t="s">
        <v>39</v>
      </c>
      <c r="T1873" s="1" t="s">
        <v>12340</v>
      </c>
      <c r="U1873" s="1" t="s">
        <v>12341</v>
      </c>
      <c r="V1873" s="1" t="s">
        <v>12342</v>
      </c>
      <c r="W1873" s="1" t="s">
        <v>176</v>
      </c>
      <c r="X1873" s="1" t="s">
        <v>12343</v>
      </c>
      <c r="Y1873" s="1" t="s">
        <v>12344</v>
      </c>
      <c r="Z1873" s="1" t="s">
        <v>139</v>
      </c>
      <c r="AA1873" s="1" t="s">
        <v>23370</v>
      </c>
      <c r="AB1873" s="1" t="s">
        <v>164</v>
      </c>
      <c r="AD1873" s="1" t="str">
        <f>VLOOKUP($K1873,「工具标准名」映射表!$B:$I,3,0)</f>
        <v>豆包</v>
      </c>
      <c r="AE1873" s="1" t="str">
        <f>VLOOKUP($K1873,「工具标准名」映射表!$B:$I,4,0)</f>
        <v>功能应用层</v>
      </c>
      <c r="AF1873" s="1" t="str">
        <f>VLOOKUP($K1873,「工具标准名」映射表!$B:$I,5,0)</f>
        <v>功能应用（教学辅助工具）</v>
      </c>
      <c r="AG1873" s="1" t="str">
        <f>VLOOKUP($K1873,「工具标准名」映射表!$B:$I,6,0)</f>
        <v>软件工具</v>
      </c>
      <c r="AH1873" s="1" t="str">
        <f>VLOOKUP($K1873,「工具标准名」映射表!$B:$I,7,0)</f>
        <v>其他</v>
      </c>
      <c r="AI1873" s="1" t="str">
        <f>VLOOKUP($K1873,「工具标准名」映射表!$B:$I,8,0)</f>
        <v>否</v>
      </c>
      <c r="AJ1873" s="1" t="s">
        <v>164</v>
      </c>
      <c r="AK1873" s="1"/>
      <c r="AL1873" s="1"/>
      <c r="AM1873" s="1"/>
      <c r="AN1873" s="1"/>
      <c r="AO1873" s="1"/>
    </row>
    <row r="1874" spans="1:41" ht="16">
      <c r="A1874" s="1" t="s">
        <v>12332</v>
      </c>
      <c r="B1874" s="3">
        <v>46056.474548611099</v>
      </c>
      <c r="C1874" s="14">
        <v>947</v>
      </c>
      <c r="D1874" s="1" t="s">
        <v>12333</v>
      </c>
      <c r="E1874" s="1" t="s">
        <v>12334</v>
      </c>
      <c r="F1874" s="1" t="s">
        <v>27</v>
      </c>
      <c r="G1874" s="1" t="s">
        <v>12335</v>
      </c>
      <c r="H1874" s="1" t="s">
        <v>12336</v>
      </c>
      <c r="I1874" s="1" t="s">
        <v>12337</v>
      </c>
      <c r="J1874" s="1" t="s">
        <v>12338</v>
      </c>
      <c r="K1874" s="1" t="s">
        <v>1753</v>
      </c>
      <c r="L1874" s="1" t="s">
        <v>33</v>
      </c>
      <c r="M1874" s="1" t="b">
        <v>0</v>
      </c>
      <c r="N1874" s="1" t="s">
        <v>47</v>
      </c>
      <c r="O1874" s="1" t="s">
        <v>48</v>
      </c>
      <c r="P1874" s="1" t="s">
        <v>13222</v>
      </c>
      <c r="Q1874" s="1" t="s">
        <v>87</v>
      </c>
      <c r="R1874" s="1" t="s">
        <v>127</v>
      </c>
      <c r="S1874" s="1" t="s">
        <v>39</v>
      </c>
      <c r="T1874" s="1" t="s">
        <v>12340</v>
      </c>
      <c r="U1874" s="1" t="s">
        <v>12341</v>
      </c>
      <c r="V1874" s="1" t="s">
        <v>12342</v>
      </c>
      <c r="W1874" s="1" t="s">
        <v>176</v>
      </c>
      <c r="X1874" s="1" t="s">
        <v>12343</v>
      </c>
      <c r="Y1874" s="1" t="s">
        <v>12344</v>
      </c>
      <c r="Z1874" s="1" t="s">
        <v>207</v>
      </c>
      <c r="AA1874" s="1" t="s">
        <v>23372</v>
      </c>
      <c r="AB1874" s="1" t="s">
        <v>164</v>
      </c>
      <c r="AD1874" s="1" t="str">
        <f>VLOOKUP($K1874,「工具标准名」映射表!$B:$I,3,0)</f>
        <v>即梦AI</v>
      </c>
      <c r="AE1874" s="1" t="str">
        <f>VLOOKUP($K1874,「工具标准名」映射表!$B:$I,4,0)</f>
        <v>功能应用层</v>
      </c>
      <c r="AF1874" s="1" t="str">
        <f>VLOOKUP($K1874,「工具标准名」映射表!$B:$I,5,0)</f>
        <v>功能应用（生成式AI应用-图像类）</v>
      </c>
      <c r="AG1874" s="1" t="str">
        <f>VLOOKUP($K1874,「工具标准名」映射表!$B:$I,6,0)</f>
        <v>软件工具</v>
      </c>
      <c r="AH1874" s="1" t="str">
        <f>VLOOKUP($K1874,「工具标准名」映射表!$B:$I,7,0)</f>
        <v>AI智能体</v>
      </c>
      <c r="AI1874" s="1" t="str">
        <f>VLOOKUP($K1874,「工具标准名」映射表!$B:$I,8,0)</f>
        <v>是</v>
      </c>
      <c r="AJ1874" s="1" t="s">
        <v>164</v>
      </c>
      <c r="AK1874" s="1"/>
      <c r="AL1874" s="1"/>
      <c r="AM1874" s="1"/>
      <c r="AN1874" s="1"/>
      <c r="AO1874" s="1"/>
    </row>
    <row r="1875" spans="1:41" ht="16">
      <c r="A1875" s="1" t="s">
        <v>12332</v>
      </c>
      <c r="B1875" s="3">
        <v>46056.474548611099</v>
      </c>
      <c r="C1875" s="14">
        <v>947</v>
      </c>
      <c r="D1875" s="1" t="s">
        <v>12333</v>
      </c>
      <c r="E1875" s="1" t="s">
        <v>12334</v>
      </c>
      <c r="F1875" s="1" t="s">
        <v>27</v>
      </c>
      <c r="G1875" s="1" t="s">
        <v>12335</v>
      </c>
      <c r="H1875" s="1" t="s">
        <v>12336</v>
      </c>
      <c r="I1875" s="1" t="s">
        <v>12337</v>
      </c>
      <c r="J1875" s="1" t="s">
        <v>12338</v>
      </c>
      <c r="K1875" s="1" t="s">
        <v>12349</v>
      </c>
      <c r="L1875" s="1" t="s">
        <v>33</v>
      </c>
      <c r="M1875" s="1" t="b">
        <v>0</v>
      </c>
      <c r="N1875" s="1" t="s">
        <v>4288</v>
      </c>
      <c r="O1875" s="1" t="s">
        <v>66</v>
      </c>
      <c r="P1875" s="1" t="s">
        <v>12829</v>
      </c>
      <c r="Q1875" s="1" t="s">
        <v>87</v>
      </c>
      <c r="R1875" s="1" t="s">
        <v>127</v>
      </c>
      <c r="S1875" s="1" t="s">
        <v>39</v>
      </c>
      <c r="T1875" s="1" t="s">
        <v>12340</v>
      </c>
      <c r="U1875" s="1" t="s">
        <v>12341</v>
      </c>
      <c r="V1875" s="1" t="s">
        <v>12342</v>
      </c>
      <c r="W1875" s="1" t="s">
        <v>176</v>
      </c>
      <c r="X1875" s="1" t="s">
        <v>12343</v>
      </c>
      <c r="Y1875" s="1" t="s">
        <v>12344</v>
      </c>
      <c r="Z1875" s="1" t="s">
        <v>12349</v>
      </c>
      <c r="AA1875" s="1">
        <v>0</v>
      </c>
      <c r="AB1875" s="1" t="s">
        <v>164</v>
      </c>
      <c r="AD1875" s="1" t="str">
        <f>VLOOKUP($K1875,「工具标准名」映射表!$B:$I,3,0)</f>
        <v>鸿合π6</v>
      </c>
      <c r="AE1875" s="1" t="str">
        <f>VLOOKUP($K1875,「工具标准名」映射表!$B:$I,4,0)</f>
        <v>功能应用层</v>
      </c>
      <c r="AF1875" s="1" t="str">
        <f>VLOOKUP($K1875,「工具标准名」映射表!$B:$I,5,0)</f>
        <v>功能应用（平台型综合系统）</v>
      </c>
      <c r="AG1875" s="1" t="str">
        <f>VLOOKUP($K1875,「工具标准名」映射表!$B:$I,6,0)</f>
        <v>软件工具</v>
      </c>
      <c r="AH1875" s="1" t="str">
        <f>VLOOKUP($K1875,「工具标准名」映射表!$B:$I,7,0)</f>
        <v>其他</v>
      </c>
      <c r="AI1875" s="1" t="str">
        <f>VLOOKUP($K1875,「工具标准名」映射表!$B:$I,8,0)</f>
        <v>否</v>
      </c>
      <c r="AJ1875" s="1" t="s">
        <v>164</v>
      </c>
      <c r="AK1875" s="1"/>
      <c r="AL1875" s="1"/>
      <c r="AM1875" s="1"/>
      <c r="AN1875" s="1"/>
      <c r="AO1875" s="1"/>
    </row>
    <row r="1876" spans="1:41" ht="16">
      <c r="A1876" s="1" t="s">
        <v>12332</v>
      </c>
      <c r="B1876" s="3">
        <v>46056.474548611099</v>
      </c>
      <c r="C1876" s="14">
        <v>947</v>
      </c>
      <c r="D1876" s="1" t="s">
        <v>12333</v>
      </c>
      <c r="E1876" s="1" t="s">
        <v>12334</v>
      </c>
      <c r="F1876" s="1" t="s">
        <v>27</v>
      </c>
      <c r="G1876" s="1" t="s">
        <v>12335</v>
      </c>
      <c r="H1876" s="1" t="s">
        <v>12336</v>
      </c>
      <c r="I1876" s="1" t="s">
        <v>12337</v>
      </c>
      <c r="J1876" s="1" t="s">
        <v>12338</v>
      </c>
      <c r="K1876" s="1" t="s">
        <v>214</v>
      </c>
      <c r="L1876" s="1" t="s">
        <v>33</v>
      </c>
      <c r="M1876" s="1" t="b">
        <v>0</v>
      </c>
      <c r="N1876" s="1" t="s">
        <v>4288</v>
      </c>
      <c r="O1876" s="1" t="s">
        <v>66</v>
      </c>
      <c r="P1876" s="1" t="s">
        <v>18926</v>
      </c>
      <c r="Q1876" s="1" t="s">
        <v>87</v>
      </c>
      <c r="R1876" s="1" t="s">
        <v>127</v>
      </c>
      <c r="S1876" s="1" t="s">
        <v>39</v>
      </c>
      <c r="T1876" s="1" t="s">
        <v>12340</v>
      </c>
      <c r="U1876" s="1" t="s">
        <v>12341</v>
      </c>
      <c r="V1876" s="1" t="s">
        <v>12342</v>
      </c>
      <c r="W1876" s="1" t="s">
        <v>176</v>
      </c>
      <c r="X1876" s="1" t="s">
        <v>12343</v>
      </c>
      <c r="Y1876" s="1" t="s">
        <v>12344</v>
      </c>
      <c r="Z1876" s="1" t="s">
        <v>214</v>
      </c>
      <c r="AA1876" s="1" t="s">
        <v>23374</v>
      </c>
      <c r="AB1876" s="1" t="s">
        <v>164</v>
      </c>
      <c r="AD1876" s="1" t="str">
        <f>VLOOKUP($K1876,「工具标准名」映射表!$B:$I,3,0)</f>
        <v>希沃白板</v>
      </c>
      <c r="AE1876" s="1" t="str">
        <f>VLOOKUP($K1876,「工具标准名」映射表!$B:$I,4,0)</f>
        <v>功能应用层</v>
      </c>
      <c r="AF1876" s="1" t="str">
        <f>VLOOKUP($K1876,「工具标准名」映射表!$B:$I,5,0)</f>
        <v>功能应用（教学辅助工具）</v>
      </c>
      <c r="AG1876" s="1" t="str">
        <f>VLOOKUP($K1876,「工具标准名」映射表!$B:$I,6,0)</f>
        <v>软件工具</v>
      </c>
      <c r="AH1876" s="1" t="str">
        <f>VLOOKUP($K1876,「工具标准名」映射表!$B:$I,7,0)</f>
        <v>AI智能体</v>
      </c>
      <c r="AI1876" s="1" t="str">
        <f>VLOOKUP($K1876,「工具标准名」映射表!$B:$I,8,0)</f>
        <v>否</v>
      </c>
      <c r="AJ1876" s="1" t="s">
        <v>164</v>
      </c>
      <c r="AK1876" s="1"/>
      <c r="AL1876" s="1"/>
      <c r="AM1876" s="1"/>
      <c r="AN1876" s="1"/>
      <c r="AO1876" s="1"/>
    </row>
    <row r="1877" spans="1:41" ht="16">
      <c r="A1877" s="1" t="s">
        <v>12332</v>
      </c>
      <c r="B1877" s="3">
        <v>46056.474548611099</v>
      </c>
      <c r="C1877" s="14">
        <v>947</v>
      </c>
      <c r="D1877" s="1" t="s">
        <v>12333</v>
      </c>
      <c r="E1877" s="1" t="s">
        <v>12334</v>
      </c>
      <c r="F1877" s="1" t="s">
        <v>27</v>
      </c>
      <c r="G1877" s="1" t="s">
        <v>12335</v>
      </c>
      <c r="H1877" s="1" t="s">
        <v>12336</v>
      </c>
      <c r="I1877" s="1" t="s">
        <v>12337</v>
      </c>
      <c r="J1877" s="1" t="s">
        <v>12338</v>
      </c>
      <c r="K1877" s="1" t="s">
        <v>1750</v>
      </c>
      <c r="L1877" s="1" t="s">
        <v>33</v>
      </c>
      <c r="M1877" s="1" t="b">
        <v>0</v>
      </c>
      <c r="N1877" s="1" t="s">
        <v>47</v>
      </c>
      <c r="O1877" s="1" t="s">
        <v>48</v>
      </c>
      <c r="P1877" s="1" t="s">
        <v>15297</v>
      </c>
      <c r="Q1877" s="1" t="s">
        <v>87</v>
      </c>
      <c r="R1877" s="1" t="s">
        <v>127</v>
      </c>
      <c r="S1877" s="1" t="s">
        <v>39</v>
      </c>
      <c r="T1877" s="1" t="s">
        <v>12340</v>
      </c>
      <c r="U1877" s="1" t="s">
        <v>12341</v>
      </c>
      <c r="V1877" s="1" t="s">
        <v>12342</v>
      </c>
      <c r="W1877" s="1" t="s">
        <v>176</v>
      </c>
      <c r="X1877" s="1" t="s">
        <v>12343</v>
      </c>
      <c r="Y1877" s="1" t="s">
        <v>12344</v>
      </c>
      <c r="Z1877" s="1" t="s">
        <v>134</v>
      </c>
      <c r="AA1877" s="1" t="s">
        <v>23368</v>
      </c>
      <c r="AB1877" s="1" t="s">
        <v>164</v>
      </c>
      <c r="AD1877" s="1" t="str">
        <f>VLOOKUP($K1877,「工具标准名」映射表!$B:$I,3,0)</f>
        <v>可灵AI</v>
      </c>
      <c r="AE1877" s="1" t="str">
        <f>VLOOKUP($K1877,「工具标准名」映射表!$B:$I,4,0)</f>
        <v>功能应用层</v>
      </c>
      <c r="AF1877" s="1" t="str">
        <f>VLOOKUP($K1877,「工具标准名」映射表!$B:$I,5,0)</f>
        <v>功能应用层（AI智能体）</v>
      </c>
      <c r="AG1877" s="1" t="str">
        <f>VLOOKUP($K1877,「工具标准名」映射表!$B:$I,6,0)</f>
        <v>软件工具</v>
      </c>
      <c r="AH1877" s="1" t="str">
        <f>VLOOKUP($K1877,「工具标准名」映射表!$B:$I,7,0)</f>
        <v>AI智能体</v>
      </c>
      <c r="AI1877" s="1" t="str">
        <f>VLOOKUP($K1877,「工具标准名」映射表!$B:$I,8,0)</f>
        <v>是</v>
      </c>
      <c r="AJ1877" s="1" t="s">
        <v>164</v>
      </c>
      <c r="AK1877" s="1"/>
      <c r="AL1877" s="1"/>
      <c r="AM1877" s="1"/>
      <c r="AN1877" s="1"/>
      <c r="AO1877" s="1"/>
    </row>
    <row r="1878" spans="1:41" ht="16">
      <c r="A1878" s="1" t="s">
        <v>12332</v>
      </c>
      <c r="B1878" s="3">
        <v>46056.474548611099</v>
      </c>
      <c r="C1878" s="14">
        <v>947</v>
      </c>
      <c r="D1878" s="1" t="s">
        <v>12333</v>
      </c>
      <c r="E1878" s="1" t="s">
        <v>12334</v>
      </c>
      <c r="F1878" s="1" t="s">
        <v>27</v>
      </c>
      <c r="G1878" s="1" t="s">
        <v>12335</v>
      </c>
      <c r="H1878" s="1" t="s">
        <v>12336</v>
      </c>
      <c r="I1878" s="1" t="s">
        <v>12337</v>
      </c>
      <c r="J1878" s="1" t="s">
        <v>12338</v>
      </c>
      <c r="K1878" s="1" t="s">
        <v>7668</v>
      </c>
      <c r="L1878" s="1" t="s">
        <v>33</v>
      </c>
      <c r="M1878" s="1" t="b">
        <v>0</v>
      </c>
      <c r="N1878" s="1" t="s">
        <v>47</v>
      </c>
      <c r="O1878" s="1" t="s">
        <v>48</v>
      </c>
      <c r="P1878" s="1" t="s">
        <v>7667</v>
      </c>
      <c r="Q1878" s="1" t="s">
        <v>87</v>
      </c>
      <c r="R1878" s="1" t="s">
        <v>127</v>
      </c>
      <c r="S1878" s="1" t="s">
        <v>39</v>
      </c>
      <c r="T1878" s="1" t="s">
        <v>12340</v>
      </c>
      <c r="U1878" s="1" t="s">
        <v>12341</v>
      </c>
      <c r="V1878" s="1" t="s">
        <v>12342</v>
      </c>
      <c r="W1878" s="1" t="s">
        <v>176</v>
      </c>
      <c r="X1878" s="1" t="s">
        <v>12343</v>
      </c>
      <c r="Y1878" s="1" t="s">
        <v>12344</v>
      </c>
      <c r="Z1878" s="1" t="s">
        <v>7668</v>
      </c>
      <c r="AA1878" s="1">
        <v>0</v>
      </c>
      <c r="AB1878" s="1" t="s">
        <v>164</v>
      </c>
      <c r="AD1878" s="1" t="str">
        <f>VLOOKUP($K1878,「工具标准名」映射表!$B:$I,3,0)</f>
        <v>Office AI/灵犀</v>
      </c>
      <c r="AE1878" s="1" t="str">
        <f>VLOOKUP($K1878,「工具标准名」映射表!$B:$I,4,0)</f>
        <v>功能应用层</v>
      </c>
      <c r="AF1878" s="1" t="str">
        <f>VLOOKUP($K1878,「工具标准名」映射表!$B:$I,5,0)</f>
        <v>功能应用（教学辅助工具）</v>
      </c>
      <c r="AG1878" s="1" t="str">
        <f>VLOOKUP($K1878,「工具标准名」映射表!$B:$I,6,0)</f>
        <v>软件工具</v>
      </c>
      <c r="AH1878" s="1" t="str">
        <f>VLOOKUP($K1878,「工具标准名」映射表!$B:$I,7,0)</f>
        <v>AI智能体</v>
      </c>
      <c r="AI1878" s="1" t="str">
        <f>VLOOKUP($K1878,「工具标准名」映射表!$B:$I,8,0)</f>
        <v>否</v>
      </c>
      <c r="AJ1878" s="1" t="s">
        <v>164</v>
      </c>
      <c r="AK1878" s="1"/>
      <c r="AL1878" s="1"/>
      <c r="AM1878" s="1"/>
      <c r="AN1878" s="1"/>
      <c r="AO1878" s="1"/>
    </row>
    <row r="1879" spans="1:41" ht="16">
      <c r="A1879" s="1" t="s">
        <v>12358</v>
      </c>
      <c r="B1879" s="3">
        <v>46056.474432870396</v>
      </c>
      <c r="C1879" s="14">
        <v>948</v>
      </c>
      <c r="D1879" s="1" t="s">
        <v>12359</v>
      </c>
      <c r="E1879" s="1" t="s">
        <v>2767</v>
      </c>
      <c r="F1879" s="1" t="s">
        <v>5421</v>
      </c>
      <c r="G1879" s="1" t="s">
        <v>12360</v>
      </c>
      <c r="H1879" s="1" t="s">
        <v>12361</v>
      </c>
      <c r="I1879" s="1" t="s">
        <v>2086</v>
      </c>
      <c r="J1879" s="1" t="s">
        <v>12362</v>
      </c>
      <c r="K1879" s="1" t="s">
        <v>12363</v>
      </c>
      <c r="L1879" s="1" t="s">
        <v>33</v>
      </c>
      <c r="M1879" s="1" t="b">
        <v>0</v>
      </c>
      <c r="N1879" s="1" t="s">
        <v>47</v>
      </c>
      <c r="O1879" s="1" t="s">
        <v>66</v>
      </c>
      <c r="P1879" s="1" t="s">
        <v>10946</v>
      </c>
      <c r="Q1879" s="1" t="s">
        <v>554</v>
      </c>
      <c r="R1879" s="1" t="s">
        <v>4428</v>
      </c>
      <c r="S1879" s="1" t="s">
        <v>172</v>
      </c>
      <c r="T1879" s="1" t="s">
        <v>12366</v>
      </c>
      <c r="U1879" s="1" t="s">
        <v>818</v>
      </c>
      <c r="V1879" s="1" t="s">
        <v>2787</v>
      </c>
      <c r="W1879" s="1" t="s">
        <v>12367</v>
      </c>
      <c r="X1879" s="1" t="s">
        <v>12368</v>
      </c>
      <c r="Y1879" s="1" t="s">
        <v>178</v>
      </c>
      <c r="Z1879" s="1" t="s">
        <v>139</v>
      </c>
      <c r="AA1879" s="1" t="s">
        <v>23370</v>
      </c>
      <c r="AB1879" s="1" t="s">
        <v>164</v>
      </c>
      <c r="AD1879" s="1" t="str">
        <f>VLOOKUP($K1879,「工具标准名」映射表!$B:$I,3,0)</f>
        <v>豆包</v>
      </c>
      <c r="AE1879" s="1" t="str">
        <f>VLOOKUP($K1879,「工具标准名」映射表!$B:$I,4,0)</f>
        <v>功能应用层</v>
      </c>
      <c r="AF1879" s="1" t="str">
        <f>VLOOKUP($K1879,「工具标准名」映射表!$B:$I,5,0)</f>
        <v>功能应用层（移动端 App）</v>
      </c>
      <c r="AG1879" s="1" t="str">
        <f>VLOOKUP($K1879,「工具标准名」映射表!$B:$I,6,0)</f>
        <v>软件工具</v>
      </c>
      <c r="AH1879" s="1" t="str">
        <f>VLOOKUP($K1879,「工具标准名」映射表!$B:$I,7,0)</f>
        <v>其他</v>
      </c>
      <c r="AI1879" s="1" t="str">
        <f>VLOOKUP($K1879,「工具标准名」映射表!$B:$I,8,0)</f>
        <v>否</v>
      </c>
      <c r="AJ1879" s="1" t="s">
        <v>164</v>
      </c>
      <c r="AK1879" s="1"/>
      <c r="AL1879" s="1"/>
      <c r="AM1879" s="1"/>
      <c r="AN1879" s="1"/>
      <c r="AO1879" s="1"/>
    </row>
    <row r="1880" spans="1:41" ht="16">
      <c r="A1880" s="1" t="s">
        <v>12370</v>
      </c>
      <c r="B1880" s="3">
        <v>46056.474456018499</v>
      </c>
      <c r="C1880" s="14">
        <v>949</v>
      </c>
      <c r="D1880" s="1" t="s">
        <v>12371</v>
      </c>
      <c r="E1880" s="1" t="s">
        <v>7119</v>
      </c>
      <c r="F1880" s="1" t="s">
        <v>5421</v>
      </c>
      <c r="G1880" s="1" t="s">
        <v>12372</v>
      </c>
      <c r="H1880" s="1" t="s">
        <v>12373</v>
      </c>
      <c r="I1880" s="1" t="s">
        <v>12374</v>
      </c>
      <c r="J1880" s="1" t="s">
        <v>12375</v>
      </c>
      <c r="K1880" s="1" t="s">
        <v>12376</v>
      </c>
      <c r="L1880" s="1" t="s">
        <v>33</v>
      </c>
      <c r="M1880" s="1" t="b">
        <v>1</v>
      </c>
      <c r="N1880" s="1" t="s">
        <v>47</v>
      </c>
      <c r="O1880" s="1" t="s">
        <v>54</v>
      </c>
      <c r="P1880" s="1" t="s">
        <v>11726</v>
      </c>
      <c r="Q1880" s="1" t="s">
        <v>309</v>
      </c>
      <c r="R1880" s="1" t="s">
        <v>468</v>
      </c>
      <c r="S1880" s="1" t="s">
        <v>39</v>
      </c>
      <c r="T1880" s="1" t="s">
        <v>12378</v>
      </c>
      <c r="U1880" s="1" t="s">
        <v>12379</v>
      </c>
      <c r="V1880" s="1" t="s">
        <v>12380</v>
      </c>
      <c r="W1880" s="1" t="s">
        <v>12381</v>
      </c>
      <c r="X1880" s="1" t="s">
        <v>12382</v>
      </c>
      <c r="Y1880" s="1" t="s">
        <v>156</v>
      </c>
      <c r="Z1880" s="1" t="s">
        <v>139</v>
      </c>
      <c r="AA1880" s="1" t="s">
        <v>23370</v>
      </c>
      <c r="AB1880" s="1" t="s">
        <v>164</v>
      </c>
      <c r="AD1880" s="1" t="str">
        <f>VLOOKUP($K1880,「工具标准名」映射表!$B:$I,3,0)</f>
        <v>豆包</v>
      </c>
      <c r="AE1880" s="1" t="str">
        <f>VLOOKUP($K1880,「工具标准名」映射表!$B:$I,4,0)</f>
        <v>功能应用层</v>
      </c>
      <c r="AF1880" s="1" t="str">
        <f>VLOOKUP($K1880,「工具标准名」映射表!$B:$I,5,0)</f>
        <v>功能应用（平台型综合系统）</v>
      </c>
      <c r="AG1880" s="1" t="str">
        <f>VLOOKUP($K1880,「工具标准名」映射表!$B:$I,6,0)</f>
        <v>软件工具</v>
      </c>
      <c r="AH1880" s="1" t="str">
        <f>VLOOKUP($K1880,「工具标准名」映射表!$B:$I,7,0)</f>
        <v>其他</v>
      </c>
      <c r="AI1880" s="1" t="str">
        <f>VLOOKUP($K1880,「工具标准名」映射表!$B:$I,8,0)</f>
        <v>否</v>
      </c>
      <c r="AJ1880" s="1" t="s">
        <v>164</v>
      </c>
      <c r="AK1880" s="1"/>
      <c r="AL1880" s="1"/>
      <c r="AM1880" s="1"/>
      <c r="AN1880" s="1"/>
      <c r="AO1880" s="1"/>
    </row>
    <row r="1881" spans="1:41" ht="16">
      <c r="A1881" s="1" t="s">
        <v>12383</v>
      </c>
      <c r="B1881" s="3">
        <v>46056.474456018499</v>
      </c>
      <c r="C1881" s="14">
        <v>951</v>
      </c>
      <c r="D1881" s="1" t="s">
        <v>12384</v>
      </c>
      <c r="E1881" s="1" t="s">
        <v>12385</v>
      </c>
      <c r="F1881" s="1" t="s">
        <v>5421</v>
      </c>
      <c r="G1881" s="1" t="s">
        <v>12386</v>
      </c>
      <c r="H1881" s="1" t="s">
        <v>12387</v>
      </c>
      <c r="I1881" s="1" t="s">
        <v>12388</v>
      </c>
      <c r="J1881" s="1" t="s">
        <v>12389</v>
      </c>
      <c r="K1881" s="1" t="s">
        <v>513</v>
      </c>
      <c r="L1881" s="1" t="s">
        <v>33</v>
      </c>
      <c r="M1881" s="1" t="b">
        <v>0</v>
      </c>
      <c r="N1881" s="1" t="s">
        <v>47</v>
      </c>
      <c r="O1881" s="1" t="s">
        <v>54</v>
      </c>
      <c r="P1881" s="1" t="s">
        <v>512</v>
      </c>
      <c r="Q1881" s="1" t="s">
        <v>37</v>
      </c>
      <c r="R1881" s="1" t="s">
        <v>171</v>
      </c>
      <c r="S1881" s="1" t="s">
        <v>39</v>
      </c>
      <c r="T1881" s="1" t="s">
        <v>12391</v>
      </c>
      <c r="U1881" s="1" t="s">
        <v>12388</v>
      </c>
      <c r="V1881" s="1" t="s">
        <v>12392</v>
      </c>
      <c r="W1881" s="1" t="s">
        <v>12393</v>
      </c>
      <c r="X1881" s="1" t="s">
        <v>12394</v>
      </c>
      <c r="Y1881" s="1" t="s">
        <v>10755</v>
      </c>
      <c r="Z1881" s="1" t="s">
        <v>513</v>
      </c>
      <c r="AA1881" s="1">
        <v>0</v>
      </c>
      <c r="AB1881" s="1" t="s">
        <v>164</v>
      </c>
      <c r="AD1881" s="1" t="str">
        <f>VLOOKUP($K1881,「工具标准名」映射表!$B:$I,3,0)</f>
        <v>AI互动绘本系统</v>
      </c>
      <c r="AE1881" s="1" t="str">
        <f>VLOOKUP($K1881,「工具标准名」映射表!$B:$I,4,0)</f>
        <v>功能应用层</v>
      </c>
      <c r="AF1881" s="1" t="str">
        <f>VLOOKUP($K1881,「工具标准名」映射表!$B:$I,5,0)</f>
        <v>功能应用（生成式AI应用-图像类）</v>
      </c>
      <c r="AG1881" s="1" t="str">
        <f>VLOOKUP($K1881,「工具标准名」映射表!$B:$I,6,0)</f>
        <v>软件工具</v>
      </c>
      <c r="AH1881" s="1" t="str">
        <f>VLOOKUP($K1881,「工具标准名」映射表!$B:$I,7,0)</f>
        <v>AI智能体</v>
      </c>
      <c r="AI1881" s="1" t="str">
        <f>VLOOKUP($K1881,「工具标准名」映射表!$B:$I,8,0)</f>
        <v>是</v>
      </c>
      <c r="AJ1881" s="1" t="s">
        <v>164</v>
      </c>
      <c r="AK1881" s="1"/>
      <c r="AL1881" s="1"/>
      <c r="AM1881" s="1"/>
      <c r="AN1881" s="1"/>
      <c r="AO1881" s="1"/>
    </row>
    <row r="1882" spans="1:41" ht="16">
      <c r="A1882" s="1" t="s">
        <v>12395</v>
      </c>
      <c r="B1882" s="3">
        <v>46056.474479166704</v>
      </c>
      <c r="C1882" s="14">
        <v>952</v>
      </c>
      <c r="D1882" s="1" t="s">
        <v>12396</v>
      </c>
      <c r="E1882" s="1" t="s">
        <v>12397</v>
      </c>
      <c r="F1882" s="1" t="s">
        <v>100</v>
      </c>
      <c r="G1882" s="1" t="s">
        <v>28</v>
      </c>
      <c r="H1882" s="1" t="s">
        <v>12398</v>
      </c>
      <c r="I1882" s="1" t="s">
        <v>30</v>
      </c>
      <c r="J1882" s="1" t="s">
        <v>985</v>
      </c>
      <c r="Q1882" s="1" t="s">
        <v>37</v>
      </c>
      <c r="R1882" s="1" t="s">
        <v>38</v>
      </c>
      <c r="S1882" s="1" t="s">
        <v>69</v>
      </c>
      <c r="T1882" s="1" t="s">
        <v>12400</v>
      </c>
      <c r="U1882" s="1" t="s">
        <v>30</v>
      </c>
      <c r="V1882" s="1" t="s">
        <v>12401</v>
      </c>
      <c r="W1882" s="1" t="s">
        <v>1927</v>
      </c>
      <c r="X1882" s="1" t="s">
        <v>12402</v>
      </c>
      <c r="Y1882" s="1" t="s">
        <v>69</v>
      </c>
      <c r="Z1882" s="1" t="e">
        <v>#N/A</v>
      </c>
      <c r="AA1882" s="1" t="e">
        <v>#N/A</v>
      </c>
      <c r="AB1882" s="1" t="s">
        <v>1004</v>
      </c>
      <c r="AD1882" s="1" t="e">
        <f>VLOOKUP($K1882,「工具标准名」映射表!$B:$I,3,0)</f>
        <v>#N/A</v>
      </c>
      <c r="AE1882" s="1" t="e">
        <f>VLOOKUP($K1882,「工具标准名」映射表!$B:$I,4,0)</f>
        <v>#N/A</v>
      </c>
      <c r="AF1882" s="1" t="e">
        <f>VLOOKUP($K1882,「工具标准名」映射表!$B:$I,5,0)</f>
        <v>#N/A</v>
      </c>
      <c r="AG1882" s="1" t="e">
        <f>VLOOKUP($K1882,「工具标准名」映射表!$B:$I,6,0)</f>
        <v>#N/A</v>
      </c>
      <c r="AH1882" s="1" t="e">
        <f>VLOOKUP($K1882,「工具标准名」映射表!$B:$I,7,0)</f>
        <v>#N/A</v>
      </c>
      <c r="AI1882" s="1" t="e">
        <f>VLOOKUP($K1882,「工具标准名」映射表!$B:$I,8,0)</f>
        <v>#N/A</v>
      </c>
      <c r="AJ1882" s="1" t="s">
        <v>1004</v>
      </c>
      <c r="AK1882" s="1"/>
      <c r="AL1882" s="1"/>
      <c r="AM1882" s="1"/>
      <c r="AN1882" s="1"/>
      <c r="AO1882" s="1"/>
    </row>
    <row r="1883" spans="1:41" ht="16">
      <c r="A1883" s="1" t="s">
        <v>12404</v>
      </c>
      <c r="B1883" s="3">
        <v>46056.474525463003</v>
      </c>
      <c r="C1883" s="14">
        <v>953</v>
      </c>
      <c r="D1883" s="1" t="s">
        <v>12405</v>
      </c>
      <c r="E1883" s="1" t="s">
        <v>12397</v>
      </c>
      <c r="F1883" s="1" t="s">
        <v>100</v>
      </c>
      <c r="G1883" s="1" t="s">
        <v>12406</v>
      </c>
      <c r="H1883" s="1" t="s">
        <v>12407</v>
      </c>
      <c r="I1883" s="1" t="s">
        <v>12408</v>
      </c>
      <c r="J1883" s="1" t="s">
        <v>12409</v>
      </c>
      <c r="K1883" s="1" t="s">
        <v>1003</v>
      </c>
      <c r="L1883" s="1" t="s">
        <v>33</v>
      </c>
      <c r="M1883" s="1" t="b">
        <v>0</v>
      </c>
      <c r="N1883" s="1" t="s">
        <v>140</v>
      </c>
      <c r="O1883" s="1" t="s">
        <v>54</v>
      </c>
      <c r="P1883" s="1" t="s">
        <v>997</v>
      </c>
      <c r="Q1883" s="1" t="s">
        <v>37</v>
      </c>
      <c r="R1883" s="1" t="s">
        <v>38</v>
      </c>
      <c r="S1883" s="1" t="s">
        <v>69</v>
      </c>
      <c r="T1883" s="1" t="s">
        <v>12411</v>
      </c>
      <c r="U1883" s="1" t="s">
        <v>12412</v>
      </c>
      <c r="V1883" s="1" t="s">
        <v>12413</v>
      </c>
      <c r="W1883" s="1" t="s">
        <v>197</v>
      </c>
      <c r="X1883" s="1" t="s">
        <v>12414</v>
      </c>
      <c r="Y1883" s="1" t="s">
        <v>69</v>
      </c>
      <c r="Z1883" s="1" t="s">
        <v>1003</v>
      </c>
      <c r="AA1883" s="1">
        <v>0</v>
      </c>
      <c r="AB1883" s="1" t="s">
        <v>1004</v>
      </c>
      <c r="AD1883" s="1" t="str">
        <f>VLOOKUP($K1883,「工具标准名」映射表!$B:$I,3,0)</f>
        <v>AI动作捕捉系统</v>
      </c>
      <c r="AE1883" s="1" t="str">
        <f>VLOOKUP($K1883,「工具标准名」映射表!$B:$I,4,0)</f>
        <v>功能应用层</v>
      </c>
      <c r="AF1883" s="1" t="str">
        <f>VLOOKUP($K1883,「工具标准名」映射表!$B:$I,5,0)</f>
        <v>功能应用（教学辅助工具）</v>
      </c>
      <c r="AG1883" s="1" t="str">
        <f>VLOOKUP($K1883,「工具标准名」映射表!$B:$I,6,0)</f>
        <v>软件工具</v>
      </c>
      <c r="AH1883" s="1" t="str">
        <f>VLOOKUP($K1883,「工具标准名」映射表!$B:$I,7,0)</f>
        <v>AI智能体</v>
      </c>
      <c r="AI1883" s="1" t="str">
        <f>VLOOKUP($K1883,「工具标准名」映射表!$B:$I,8,0)</f>
        <v>否</v>
      </c>
      <c r="AJ1883" s="1" t="s">
        <v>1004</v>
      </c>
      <c r="AK1883" s="1"/>
      <c r="AL1883" s="1"/>
      <c r="AM1883" s="1"/>
      <c r="AN1883" s="1"/>
      <c r="AO1883" s="1"/>
    </row>
    <row r="1884" spans="1:41" ht="16">
      <c r="A1884" s="1" t="s">
        <v>12415</v>
      </c>
      <c r="B1884" s="3">
        <v>46056.474513888897</v>
      </c>
      <c r="C1884" s="14">
        <v>955</v>
      </c>
      <c r="D1884" s="1" t="s">
        <v>7335</v>
      </c>
      <c r="E1884" s="1" t="s">
        <v>7336</v>
      </c>
      <c r="F1884" s="1" t="s">
        <v>27</v>
      </c>
      <c r="G1884" s="1" t="s">
        <v>4568</v>
      </c>
      <c r="H1884" s="1" t="s">
        <v>12416</v>
      </c>
      <c r="I1884" s="1" t="s">
        <v>30</v>
      </c>
      <c r="J1884" s="1" t="s">
        <v>12417</v>
      </c>
      <c r="K1884" s="1" t="s">
        <v>1106</v>
      </c>
      <c r="L1884" s="1" t="s">
        <v>33</v>
      </c>
      <c r="M1884" s="1" t="b">
        <v>0</v>
      </c>
      <c r="N1884" s="1" t="s">
        <v>47</v>
      </c>
      <c r="O1884" s="1" t="s">
        <v>66</v>
      </c>
      <c r="P1884" s="1" t="s">
        <v>1101</v>
      </c>
      <c r="Q1884" s="1" t="s">
        <v>37</v>
      </c>
      <c r="R1884" s="1" t="s">
        <v>38</v>
      </c>
      <c r="S1884" s="1" t="s">
        <v>39</v>
      </c>
      <c r="T1884" s="1" t="s">
        <v>12419</v>
      </c>
      <c r="U1884" s="1" t="s">
        <v>30</v>
      </c>
      <c r="V1884" s="1" t="s">
        <v>41</v>
      </c>
      <c r="W1884" s="1" t="s">
        <v>28</v>
      </c>
      <c r="X1884" s="1" t="s">
        <v>12420</v>
      </c>
      <c r="Y1884" s="1" t="s">
        <v>43</v>
      </c>
      <c r="Z1884" s="1" t="s">
        <v>1106</v>
      </c>
      <c r="AA1884" s="1">
        <v>0</v>
      </c>
      <c r="AB1884" s="1" t="s">
        <v>280</v>
      </c>
      <c r="AD1884" s="1" t="str">
        <f>VLOOKUP($K1884,「工具标准名」映射表!$B:$I,3,0)</f>
        <v>AI助学工具</v>
      </c>
      <c r="AE1884" s="1" t="str">
        <f>VLOOKUP($K1884,「工具标准名」映射表!$B:$I,4,0)</f>
        <v>功能应用层</v>
      </c>
      <c r="AF1884" s="1" t="str">
        <f>VLOOKUP($K1884,「工具标准名」映射表!$B:$I,5,0)</f>
        <v>功能应用（教学辅助工具）</v>
      </c>
      <c r="AG1884" s="1" t="str">
        <f>VLOOKUP($K1884,「工具标准名」映射表!$B:$I,6,0)</f>
        <v>软件工具</v>
      </c>
      <c r="AH1884" s="1" t="str">
        <f>VLOOKUP($K1884,「工具标准名」映射表!$B:$I,7,0)</f>
        <v>AI智能体</v>
      </c>
      <c r="AI1884" s="1" t="str">
        <f>VLOOKUP($K1884,「工具标准名」映射表!$B:$I,8,0)</f>
        <v>否</v>
      </c>
      <c r="AJ1884" s="1" t="s">
        <v>280</v>
      </c>
      <c r="AK1884" s="1"/>
      <c r="AL1884" s="1"/>
      <c r="AM1884" s="1"/>
      <c r="AN1884" s="1"/>
      <c r="AO1884" s="1"/>
    </row>
    <row r="1885" spans="1:41" ht="16">
      <c r="A1885" s="1" t="s">
        <v>12422</v>
      </c>
      <c r="B1885" s="3">
        <v>46056.474502314799</v>
      </c>
      <c r="C1885" s="14">
        <v>956</v>
      </c>
      <c r="D1885" s="1" t="s">
        <v>12423</v>
      </c>
      <c r="E1885" s="1" t="s">
        <v>12424</v>
      </c>
      <c r="F1885" s="1" t="s">
        <v>27</v>
      </c>
      <c r="G1885" s="1" t="s">
        <v>12425</v>
      </c>
      <c r="H1885" s="1" t="s">
        <v>12426</v>
      </c>
      <c r="I1885" s="1" t="s">
        <v>2086</v>
      </c>
      <c r="J1885" s="1" t="s">
        <v>12427</v>
      </c>
      <c r="K1885" s="1" t="s">
        <v>12428</v>
      </c>
      <c r="L1885" s="1" t="s">
        <v>33</v>
      </c>
      <c r="M1885" s="1" t="b">
        <v>0</v>
      </c>
      <c r="N1885" s="1" t="s">
        <v>47</v>
      </c>
      <c r="O1885" s="1" t="s">
        <v>66</v>
      </c>
      <c r="P1885" s="1" t="s">
        <v>22583</v>
      </c>
      <c r="Q1885" s="1" t="s">
        <v>37</v>
      </c>
      <c r="R1885" s="1" t="s">
        <v>4196</v>
      </c>
      <c r="S1885" s="1" t="s">
        <v>39</v>
      </c>
      <c r="T1885" s="1" t="s">
        <v>12430</v>
      </c>
      <c r="U1885" s="1" t="s">
        <v>30</v>
      </c>
      <c r="V1885" s="1" t="s">
        <v>1926</v>
      </c>
      <c r="W1885" s="1" t="s">
        <v>1927</v>
      </c>
      <c r="X1885" s="1" t="s">
        <v>12431</v>
      </c>
      <c r="Y1885" s="1" t="s">
        <v>801</v>
      </c>
      <c r="Z1885" s="1" t="s">
        <v>12428</v>
      </c>
      <c r="AA1885" s="1">
        <v>0</v>
      </c>
      <c r="AB1885" s="1" t="s">
        <v>280</v>
      </c>
      <c r="AD1885" s="1" t="str">
        <f>VLOOKUP($K1885,「工具标准名」映射表!$B:$I,3,0)</f>
        <v>智能阅读辅助工具</v>
      </c>
      <c r="AE1885" s="1" t="str">
        <f>VLOOKUP($K1885,「工具标准名」映射表!$B:$I,4,0)</f>
        <v>功能应用层</v>
      </c>
      <c r="AF1885" s="1" t="str">
        <f>VLOOKUP($K1885,「工具标准名」映射表!$B:$I,5,0)</f>
        <v>功能应用（校级 / 区域级系统）</v>
      </c>
      <c r="AG1885" s="1" t="str">
        <f>VLOOKUP($K1885,「工具标准名」映射表!$B:$I,6,0)</f>
        <v>软件工具</v>
      </c>
      <c r="AH1885" s="1" t="str">
        <f>VLOOKUP($K1885,「工具标准名」映射表!$B:$I,7,0)</f>
        <v>AI智能体</v>
      </c>
      <c r="AI1885" s="1" t="str">
        <f>VLOOKUP($K1885,「工具标准名」映射表!$B:$I,8,0)</f>
        <v>否</v>
      </c>
      <c r="AJ1885" s="1" t="s">
        <v>280</v>
      </c>
      <c r="AK1885" s="1"/>
      <c r="AL1885" s="1"/>
      <c r="AM1885" s="1"/>
      <c r="AN1885" s="1"/>
      <c r="AO1885" s="1"/>
    </row>
    <row r="1886" spans="1:41" ht="16">
      <c r="A1886" s="1" t="s">
        <v>12433</v>
      </c>
      <c r="B1886" s="3">
        <v>46056.474606481497</v>
      </c>
      <c r="C1886" s="14">
        <v>957</v>
      </c>
      <c r="D1886" s="1" t="s">
        <v>12434</v>
      </c>
      <c r="E1886" s="1" t="s">
        <v>12435</v>
      </c>
      <c r="F1886" s="1" t="s">
        <v>27</v>
      </c>
      <c r="G1886" s="1" t="s">
        <v>12436</v>
      </c>
      <c r="H1886" s="1" t="s">
        <v>12437</v>
      </c>
      <c r="I1886" s="1" t="s">
        <v>12438</v>
      </c>
      <c r="J1886" s="1" t="s">
        <v>12439</v>
      </c>
      <c r="K1886" s="1" t="s">
        <v>12440</v>
      </c>
      <c r="L1886" s="1" t="s">
        <v>16164</v>
      </c>
      <c r="M1886" s="1" t="b">
        <v>1</v>
      </c>
      <c r="N1886" s="1" t="s">
        <v>47</v>
      </c>
      <c r="O1886" s="1" t="s">
        <v>48</v>
      </c>
      <c r="P1886" s="1" t="s">
        <v>17431</v>
      </c>
      <c r="Q1886" s="1" t="s">
        <v>37</v>
      </c>
      <c r="R1886" s="1" t="s">
        <v>38</v>
      </c>
      <c r="S1886" s="1" t="s">
        <v>39</v>
      </c>
      <c r="T1886" s="1" t="s">
        <v>12443</v>
      </c>
      <c r="U1886" s="1" t="s">
        <v>3987</v>
      </c>
      <c r="V1886" s="1" t="s">
        <v>12444</v>
      </c>
      <c r="W1886" s="1" t="s">
        <v>12445</v>
      </c>
      <c r="X1886" s="1" t="s">
        <v>12446</v>
      </c>
      <c r="Y1886" s="1" t="s">
        <v>12447</v>
      </c>
      <c r="Z1886" s="1" t="s">
        <v>12440</v>
      </c>
      <c r="AA1886" s="1">
        <v>0</v>
      </c>
      <c r="AB1886" s="1" t="s">
        <v>3238</v>
      </c>
      <c r="AD1886" s="1" t="str">
        <f>VLOOKUP($K1886,「工具标准名」映射表!$B:$I,3,0)</f>
        <v>腾讯问卷AI版</v>
      </c>
      <c r="AE1886" s="1" t="str">
        <f>VLOOKUP($K1886,「工具标准名」映射表!$B:$I,4,0)</f>
        <v>功能应用层</v>
      </c>
      <c r="AF1886" s="1" t="str">
        <f>VLOOKUP($K1886,「工具标准名」映射表!$B:$I,5,0)</f>
        <v>功能应用（教学辅助工具）</v>
      </c>
      <c r="AG1886" s="1" t="str">
        <f>VLOOKUP($K1886,「工具标准名」映射表!$B:$I,6,0)</f>
        <v>软件工具</v>
      </c>
      <c r="AH1886" s="1" t="str">
        <f>VLOOKUP($K1886,「工具标准名」映射表!$B:$I,7,0)</f>
        <v>AI智能体</v>
      </c>
      <c r="AI1886" s="1" t="str">
        <f>VLOOKUP($K1886,「工具标准名」映射表!$B:$I,8,0)</f>
        <v>是</v>
      </c>
      <c r="AJ1886" s="1" t="s">
        <v>3238</v>
      </c>
      <c r="AK1886" s="1"/>
      <c r="AL1886" s="1"/>
      <c r="AM1886" s="1"/>
      <c r="AN1886" s="1"/>
      <c r="AO1886" s="1"/>
    </row>
    <row r="1887" spans="1:41" ht="16">
      <c r="A1887" s="1" t="s">
        <v>12433</v>
      </c>
      <c r="B1887" s="3">
        <v>46056.474606481497</v>
      </c>
      <c r="C1887" s="14">
        <v>957</v>
      </c>
      <c r="D1887" s="1" t="s">
        <v>12434</v>
      </c>
      <c r="E1887" s="1" t="s">
        <v>12435</v>
      </c>
      <c r="F1887" s="1" t="s">
        <v>27</v>
      </c>
      <c r="G1887" s="1" t="s">
        <v>12436</v>
      </c>
      <c r="H1887" s="1" t="s">
        <v>12437</v>
      </c>
      <c r="I1887" s="1" t="s">
        <v>12438</v>
      </c>
      <c r="J1887" s="1" t="s">
        <v>12439</v>
      </c>
      <c r="K1887" s="1" t="s">
        <v>4565</v>
      </c>
      <c r="L1887" s="1" t="s">
        <v>4560</v>
      </c>
      <c r="M1887" s="1" t="b">
        <v>1</v>
      </c>
      <c r="N1887" s="1" t="s">
        <v>47</v>
      </c>
      <c r="O1887" s="1" t="s">
        <v>48</v>
      </c>
      <c r="P1887" s="1" t="s">
        <v>4564</v>
      </c>
      <c r="Q1887" s="1" t="s">
        <v>37</v>
      </c>
      <c r="R1887" s="1" t="s">
        <v>38</v>
      </c>
      <c r="S1887" s="1" t="s">
        <v>39</v>
      </c>
      <c r="T1887" s="1" t="s">
        <v>12443</v>
      </c>
      <c r="U1887" s="1" t="s">
        <v>3987</v>
      </c>
      <c r="V1887" s="1" t="s">
        <v>12444</v>
      </c>
      <c r="W1887" s="1" t="s">
        <v>12445</v>
      </c>
      <c r="X1887" s="1" t="s">
        <v>12446</v>
      </c>
      <c r="Y1887" s="1" t="s">
        <v>12447</v>
      </c>
      <c r="Z1887" s="1" t="s">
        <v>4565</v>
      </c>
      <c r="AA1887" s="1">
        <v>0</v>
      </c>
      <c r="AB1887" s="1" t="s">
        <v>3238</v>
      </c>
      <c r="AD1887" s="1" t="str">
        <f>VLOOKUP($K1887,「工具标准名」映射表!$B:$I,3,0)</f>
        <v>Canva AI</v>
      </c>
      <c r="AE1887" s="1" t="str">
        <f>VLOOKUP($K1887,「工具标准名」映射表!$B:$I,4,0)</f>
        <v>功能应用层</v>
      </c>
      <c r="AF1887" s="1" t="str">
        <f>VLOOKUP($K1887,「工具标准名」映射表!$B:$I,5,0)</f>
        <v>功能应用（教学辅助工具）</v>
      </c>
      <c r="AG1887" s="1" t="str">
        <f>VLOOKUP($K1887,「工具标准名」映射表!$B:$I,6,0)</f>
        <v>软件工具</v>
      </c>
      <c r="AH1887" s="1" t="str">
        <f>VLOOKUP($K1887,「工具标准名」映射表!$B:$I,7,0)</f>
        <v>AI智能体</v>
      </c>
      <c r="AI1887" s="1" t="str">
        <f>VLOOKUP($K1887,「工具标准名」映射表!$B:$I,8,0)</f>
        <v>否</v>
      </c>
      <c r="AJ1887" s="1" t="s">
        <v>3238</v>
      </c>
      <c r="AK1887" s="1"/>
      <c r="AL1887" s="1"/>
      <c r="AM1887" s="1"/>
      <c r="AN1887" s="1"/>
      <c r="AO1887" s="1"/>
    </row>
    <row r="1888" spans="1:41" ht="16">
      <c r="A1888" s="1" t="s">
        <v>12433</v>
      </c>
      <c r="B1888" s="3">
        <v>46056.474606481497</v>
      </c>
      <c r="C1888" s="14">
        <v>957</v>
      </c>
      <c r="D1888" s="1" t="s">
        <v>12434</v>
      </c>
      <c r="E1888" s="1" t="s">
        <v>12435</v>
      </c>
      <c r="F1888" s="1" t="s">
        <v>27</v>
      </c>
      <c r="G1888" s="1" t="s">
        <v>12436</v>
      </c>
      <c r="H1888" s="1" t="s">
        <v>12437</v>
      </c>
      <c r="I1888" s="1" t="s">
        <v>12438</v>
      </c>
      <c r="J1888" s="1" t="s">
        <v>12439</v>
      </c>
      <c r="K1888" s="1" t="s">
        <v>139</v>
      </c>
      <c r="L1888" s="1" t="s">
        <v>33</v>
      </c>
      <c r="M1888" s="1" t="b">
        <v>0</v>
      </c>
      <c r="N1888" s="1" t="s">
        <v>47</v>
      </c>
      <c r="O1888" s="1" t="s">
        <v>48</v>
      </c>
      <c r="P1888" s="1" t="s">
        <v>4564</v>
      </c>
      <c r="Q1888" s="1" t="s">
        <v>37</v>
      </c>
      <c r="R1888" s="1" t="s">
        <v>38</v>
      </c>
      <c r="S1888" s="1" t="s">
        <v>39</v>
      </c>
      <c r="T1888" s="1" t="s">
        <v>12443</v>
      </c>
      <c r="U1888" s="1" t="s">
        <v>3987</v>
      </c>
      <c r="V1888" s="1" t="s">
        <v>12444</v>
      </c>
      <c r="W1888" s="1" t="s">
        <v>12445</v>
      </c>
      <c r="X1888" s="1" t="s">
        <v>12446</v>
      </c>
      <c r="Y1888" s="1" t="s">
        <v>12447</v>
      </c>
      <c r="Z1888" s="1" t="s">
        <v>139</v>
      </c>
      <c r="AA1888" s="1" t="s">
        <v>23370</v>
      </c>
      <c r="AB1888" s="1" t="s">
        <v>3238</v>
      </c>
      <c r="AD1888" s="1" t="str">
        <f>VLOOKUP($K1888,「工具标准名」映射表!$B:$I,3,0)</f>
        <v>豆包</v>
      </c>
      <c r="AE1888" s="1" t="str">
        <f>VLOOKUP($K1888,「工具标准名」映射表!$B:$I,4,0)</f>
        <v>功能应用层</v>
      </c>
      <c r="AF1888" s="1" t="str">
        <f>VLOOKUP($K1888,「工具标准名」映射表!$B:$I,5,0)</f>
        <v>功能应用（教学辅助工具）</v>
      </c>
      <c r="AG1888" s="1" t="str">
        <f>VLOOKUP($K1888,「工具标准名」映射表!$B:$I,6,0)</f>
        <v>软件工具</v>
      </c>
      <c r="AH1888" s="1" t="str">
        <f>VLOOKUP($K1888,「工具标准名」映射表!$B:$I,7,0)</f>
        <v>其他</v>
      </c>
      <c r="AI1888" s="1" t="str">
        <f>VLOOKUP($K1888,「工具标准名」映射表!$B:$I,8,0)</f>
        <v>否</v>
      </c>
      <c r="AJ1888" s="1" t="s">
        <v>3238</v>
      </c>
      <c r="AK1888" s="1"/>
      <c r="AL1888" s="1"/>
      <c r="AM1888" s="1"/>
      <c r="AN1888" s="1"/>
      <c r="AO1888" s="1"/>
    </row>
    <row r="1889" spans="1:41" ht="16">
      <c r="A1889" s="1" t="s">
        <v>12433</v>
      </c>
      <c r="B1889" s="3">
        <v>46056.474606481497</v>
      </c>
      <c r="C1889" s="14">
        <v>957</v>
      </c>
      <c r="D1889" s="1" t="s">
        <v>12434</v>
      </c>
      <c r="E1889" s="1" t="s">
        <v>12435</v>
      </c>
      <c r="F1889" s="1" t="s">
        <v>27</v>
      </c>
      <c r="G1889" s="1" t="s">
        <v>12436</v>
      </c>
      <c r="H1889" s="1" t="s">
        <v>12437</v>
      </c>
      <c r="I1889" s="1" t="s">
        <v>12438</v>
      </c>
      <c r="J1889" s="1" t="s">
        <v>12439</v>
      </c>
      <c r="K1889" s="1" t="s">
        <v>10275</v>
      </c>
      <c r="L1889" s="1" t="s">
        <v>33</v>
      </c>
      <c r="M1889" s="1" t="b">
        <v>1</v>
      </c>
      <c r="N1889" s="1" t="s">
        <v>47</v>
      </c>
      <c r="O1889" s="1" t="s">
        <v>3235</v>
      </c>
      <c r="P1889" s="1" t="s">
        <v>21608</v>
      </c>
      <c r="Q1889" s="1" t="s">
        <v>37</v>
      </c>
      <c r="R1889" s="1" t="s">
        <v>38</v>
      </c>
      <c r="S1889" s="1" t="s">
        <v>39</v>
      </c>
      <c r="T1889" s="1" t="s">
        <v>12443</v>
      </c>
      <c r="U1889" s="1" t="s">
        <v>3987</v>
      </c>
      <c r="V1889" s="1" t="s">
        <v>12444</v>
      </c>
      <c r="W1889" s="1" t="s">
        <v>12445</v>
      </c>
      <c r="X1889" s="1" t="s">
        <v>12446</v>
      </c>
      <c r="Y1889" s="1" t="s">
        <v>12447</v>
      </c>
      <c r="Z1889" s="1" t="s">
        <v>10275</v>
      </c>
      <c r="AA1889" s="1">
        <v>0</v>
      </c>
      <c r="AB1889" s="1" t="s">
        <v>3238</v>
      </c>
      <c r="AD1889" s="1" t="str">
        <f>VLOOKUP($K1889,「工具标准名」映射表!$B:$I,3,0)</f>
        <v>智慧食堂管理系统</v>
      </c>
      <c r="AE1889" s="1" t="str">
        <f>VLOOKUP($K1889,「工具标准名」映射表!$B:$I,4,0)</f>
        <v>功能应用层</v>
      </c>
      <c r="AF1889" s="1" t="str">
        <f>VLOOKUP($K1889,「工具标准名」映射表!$B:$I,5,0)</f>
        <v>功能应用（校级 / 区域级系统）</v>
      </c>
      <c r="AG1889" s="1" t="str">
        <f>VLOOKUP($K1889,「工具标准名」映射表!$B:$I,6,0)</f>
        <v>软件工具</v>
      </c>
      <c r="AH1889" s="1" t="str">
        <f>VLOOKUP($K1889,「工具标准名」映射表!$B:$I,7,0)</f>
        <v>AI智能体</v>
      </c>
      <c r="AI1889" s="1" t="str">
        <f>VLOOKUP($K1889,「工具标准名」映射表!$B:$I,8,0)</f>
        <v>否</v>
      </c>
      <c r="AJ1889" s="1" t="s">
        <v>3238</v>
      </c>
      <c r="AK1889" s="1"/>
      <c r="AL1889" s="1"/>
      <c r="AM1889" s="1"/>
      <c r="AN1889" s="1"/>
      <c r="AO1889" s="1"/>
    </row>
    <row r="1890" spans="1:41" ht="16">
      <c r="A1890" s="1" t="s">
        <v>12433</v>
      </c>
      <c r="B1890" s="3">
        <v>46056.474606481497</v>
      </c>
      <c r="C1890" s="14">
        <v>957</v>
      </c>
      <c r="D1890" s="1" t="s">
        <v>12434</v>
      </c>
      <c r="E1890" s="1" t="s">
        <v>12435</v>
      </c>
      <c r="F1890" s="1" t="s">
        <v>27</v>
      </c>
      <c r="G1890" s="1" t="s">
        <v>12436</v>
      </c>
      <c r="H1890" s="1" t="s">
        <v>12437</v>
      </c>
      <c r="I1890" s="1" t="s">
        <v>12438</v>
      </c>
      <c r="J1890" s="1" t="s">
        <v>12439</v>
      </c>
      <c r="K1890" s="1" t="s">
        <v>3237</v>
      </c>
      <c r="L1890" s="1" t="s">
        <v>33</v>
      </c>
      <c r="M1890" s="1" t="b">
        <v>1</v>
      </c>
      <c r="N1890" s="1" t="s">
        <v>47</v>
      </c>
      <c r="O1890" s="1" t="s">
        <v>3235</v>
      </c>
      <c r="P1890" s="1" t="s">
        <v>3236</v>
      </c>
      <c r="Q1890" s="1" t="s">
        <v>37</v>
      </c>
      <c r="R1890" s="1" t="s">
        <v>38</v>
      </c>
      <c r="S1890" s="1" t="s">
        <v>39</v>
      </c>
      <c r="T1890" s="1" t="s">
        <v>12443</v>
      </c>
      <c r="U1890" s="1" t="s">
        <v>3987</v>
      </c>
      <c r="V1890" s="1" t="s">
        <v>12444</v>
      </c>
      <c r="W1890" s="1" t="s">
        <v>12445</v>
      </c>
      <c r="X1890" s="1" t="s">
        <v>12446</v>
      </c>
      <c r="Y1890" s="1" t="s">
        <v>12447</v>
      </c>
      <c r="Z1890" s="1" t="s">
        <v>3237</v>
      </c>
      <c r="AA1890" s="1">
        <v>0</v>
      </c>
      <c r="AB1890" s="1" t="s">
        <v>3238</v>
      </c>
      <c r="AD1890" s="1" t="str">
        <f>VLOOKUP($K1890,「工具标准名」映射表!$B:$I,3,0)</f>
        <v>AI综合素质评价系统</v>
      </c>
      <c r="AE1890" s="1" t="str">
        <f>VLOOKUP($K1890,「工具标准名」映射表!$B:$I,4,0)</f>
        <v>功能应用层</v>
      </c>
      <c r="AF1890" s="1" t="str">
        <f>VLOOKUP($K1890,「工具标准名」映射表!$B:$I,5,0)</f>
        <v>功能应用（教学辅助工具）</v>
      </c>
      <c r="AG1890" s="1" t="str">
        <f>VLOOKUP($K1890,「工具标准名」映射表!$B:$I,6,0)</f>
        <v>软件工具</v>
      </c>
      <c r="AH1890" s="1" t="str">
        <f>VLOOKUP($K1890,「工具标准名」映射表!$B:$I,7,0)</f>
        <v>AI智能体</v>
      </c>
      <c r="AI1890" s="1" t="str">
        <f>VLOOKUP($K1890,「工具标准名」映射表!$B:$I,8,0)</f>
        <v>是</v>
      </c>
      <c r="AJ1890" s="1" t="s">
        <v>3238</v>
      </c>
      <c r="AK1890" s="1"/>
      <c r="AL1890" s="1"/>
      <c r="AM1890" s="1"/>
      <c r="AN1890" s="1"/>
      <c r="AO1890" s="1"/>
    </row>
    <row r="1891" spans="1:41" ht="16">
      <c r="A1891" s="1" t="s">
        <v>12453</v>
      </c>
      <c r="B1891" s="3">
        <v>46056.4746759259</v>
      </c>
      <c r="C1891" s="14">
        <v>958</v>
      </c>
      <c r="D1891" s="1" t="s">
        <v>9134</v>
      </c>
      <c r="E1891" s="1" t="s">
        <v>691</v>
      </c>
      <c r="F1891" s="1" t="s">
        <v>100</v>
      </c>
      <c r="G1891" s="1" t="s">
        <v>12454</v>
      </c>
      <c r="H1891" s="1" t="s">
        <v>12455</v>
      </c>
      <c r="I1891" s="1" t="s">
        <v>9141</v>
      </c>
      <c r="J1891" s="1" t="s">
        <v>12456</v>
      </c>
      <c r="K1891" s="1" t="s">
        <v>2996</v>
      </c>
      <c r="L1891" s="1" t="s">
        <v>33</v>
      </c>
      <c r="M1891" s="1" t="b">
        <v>0</v>
      </c>
      <c r="N1891" s="1" t="s">
        <v>47</v>
      </c>
      <c r="O1891" s="1" t="s">
        <v>48</v>
      </c>
      <c r="P1891" s="1" t="s">
        <v>22759</v>
      </c>
      <c r="Q1891" s="1" t="s">
        <v>37</v>
      </c>
      <c r="R1891" s="1" t="s">
        <v>171</v>
      </c>
      <c r="S1891" s="1" t="s">
        <v>39</v>
      </c>
      <c r="T1891" s="1" t="s">
        <v>12458</v>
      </c>
      <c r="U1891" s="1" t="s">
        <v>12459</v>
      </c>
      <c r="V1891" s="1" t="s">
        <v>12460</v>
      </c>
      <c r="W1891" s="1" t="s">
        <v>276</v>
      </c>
      <c r="X1891" s="1" t="s">
        <v>9144</v>
      </c>
      <c r="Y1891" s="1" t="s">
        <v>801</v>
      </c>
      <c r="Z1891" s="1" t="s">
        <v>2996</v>
      </c>
      <c r="AA1891" s="1">
        <v>0</v>
      </c>
      <c r="AB1891" s="1" t="s">
        <v>280</v>
      </c>
      <c r="AD1891" s="1" t="str">
        <f>VLOOKUP($K1891,「工具标准名」映射表!$B:$I,3,0)</f>
        <v>智谱清言</v>
      </c>
      <c r="AE1891" s="1" t="str">
        <f>VLOOKUP($K1891,「工具标准名」映射表!$B:$I,4,0)</f>
        <v>技术层</v>
      </c>
      <c r="AF1891" s="1" t="str">
        <f>VLOOKUP($K1891,「工具标准名」映射表!$B:$I,5,0)</f>
        <v>技术层（通用大模型）</v>
      </c>
      <c r="AG1891" s="1" t="str">
        <f>VLOOKUP($K1891,「工具标准名」映射表!$B:$I,6,0)</f>
        <v>软件工具</v>
      </c>
      <c r="AH1891" s="1" t="str">
        <f>VLOOKUP($K1891,「工具标准名」映射表!$B:$I,7,0)</f>
        <v>AI智能体</v>
      </c>
      <c r="AI1891" s="1" t="str">
        <f>VLOOKUP($K1891,「工具标准名」映射表!$B:$I,8,0)</f>
        <v>否</v>
      </c>
      <c r="AJ1891" s="1" t="s">
        <v>280</v>
      </c>
      <c r="AK1891" s="1"/>
      <c r="AL1891" s="1"/>
      <c r="AM1891" s="1"/>
      <c r="AN1891" s="1"/>
      <c r="AO1891" s="1"/>
    </row>
    <row r="1892" spans="1:41" ht="16">
      <c r="A1892" s="1" t="s">
        <v>12453</v>
      </c>
      <c r="B1892" s="3">
        <v>46056.4746759259</v>
      </c>
      <c r="C1892" s="14">
        <v>958</v>
      </c>
      <c r="D1892" s="1" t="s">
        <v>9134</v>
      </c>
      <c r="E1892" s="1" t="s">
        <v>691</v>
      </c>
      <c r="F1892" s="1" t="s">
        <v>100</v>
      </c>
      <c r="G1892" s="1" t="s">
        <v>12454</v>
      </c>
      <c r="H1892" s="1" t="s">
        <v>12455</v>
      </c>
      <c r="I1892" s="1" t="s">
        <v>9141</v>
      </c>
      <c r="J1892" s="1" t="s">
        <v>12456</v>
      </c>
      <c r="K1892" s="1" t="s">
        <v>8343</v>
      </c>
      <c r="L1892" s="1" t="s">
        <v>33</v>
      </c>
      <c r="M1892" s="1" t="b">
        <v>0</v>
      </c>
      <c r="N1892" s="1" t="s">
        <v>47</v>
      </c>
      <c r="O1892" s="1" t="s">
        <v>48</v>
      </c>
      <c r="P1892" s="1" t="s">
        <v>8350</v>
      </c>
      <c r="Q1892" s="1" t="s">
        <v>37</v>
      </c>
      <c r="R1892" s="1" t="s">
        <v>171</v>
      </c>
      <c r="S1892" s="1" t="s">
        <v>39</v>
      </c>
      <c r="T1892" s="1" t="s">
        <v>12458</v>
      </c>
      <c r="U1892" s="1" t="s">
        <v>12459</v>
      </c>
      <c r="V1892" s="1" t="s">
        <v>12460</v>
      </c>
      <c r="W1892" s="1" t="s">
        <v>276</v>
      </c>
      <c r="X1892" s="1" t="s">
        <v>9144</v>
      </c>
      <c r="Y1892" s="1" t="s">
        <v>801</v>
      </c>
      <c r="Z1892" s="1" t="s">
        <v>8343</v>
      </c>
      <c r="AA1892" s="1">
        <v>0</v>
      </c>
      <c r="AB1892" s="1" t="s">
        <v>280</v>
      </c>
      <c r="AD1892" s="1" t="str">
        <f>VLOOKUP($K1892,「工具标准名」映射表!$B:$I,3,0)</f>
        <v>Wink</v>
      </c>
      <c r="AE1892" s="1" t="str">
        <f>VLOOKUP($K1892,「工具标准名」映射表!$B:$I,4,0)</f>
        <v>功能应用层</v>
      </c>
      <c r="AF1892" s="1" t="str">
        <f>VLOOKUP($K1892,「工具标准名」映射表!$B:$I,5,0)</f>
        <v>功能应用（教学辅助工具）</v>
      </c>
      <c r="AG1892" s="1" t="str">
        <f>VLOOKUP($K1892,「工具标准名」映射表!$B:$I,6,0)</f>
        <v>硬件设备</v>
      </c>
      <c r="AH1892" s="1" t="str">
        <f>VLOOKUP($K1892,「工具标准名」映射表!$B:$I,7,0)</f>
        <v>其他</v>
      </c>
      <c r="AI1892" s="1" t="str">
        <f>VLOOKUP($K1892,「工具标准名」映射表!$B:$I,8,0)</f>
        <v>否</v>
      </c>
      <c r="AJ1892" s="1" t="s">
        <v>280</v>
      </c>
      <c r="AK1892" s="1"/>
      <c r="AL1892" s="1"/>
      <c r="AM1892" s="1"/>
      <c r="AN1892" s="1"/>
      <c r="AO1892" s="1"/>
    </row>
    <row r="1893" spans="1:41" ht="16">
      <c r="A1893" s="1" t="s">
        <v>12453</v>
      </c>
      <c r="B1893" s="3">
        <v>46056.4746759259</v>
      </c>
      <c r="C1893" s="14">
        <v>958</v>
      </c>
      <c r="D1893" s="1" t="s">
        <v>9134</v>
      </c>
      <c r="E1893" s="1" t="s">
        <v>691</v>
      </c>
      <c r="F1893" s="1" t="s">
        <v>100</v>
      </c>
      <c r="G1893" s="1" t="s">
        <v>12454</v>
      </c>
      <c r="H1893" s="1" t="s">
        <v>12455</v>
      </c>
      <c r="I1893" s="1" t="s">
        <v>9141</v>
      </c>
      <c r="J1893" s="1" t="s">
        <v>12456</v>
      </c>
      <c r="K1893" s="1" t="s">
        <v>9147</v>
      </c>
      <c r="L1893" s="1" t="s">
        <v>33</v>
      </c>
      <c r="M1893" s="1" t="b">
        <v>0</v>
      </c>
      <c r="N1893" s="1" t="s">
        <v>3189</v>
      </c>
      <c r="O1893" s="1" t="s">
        <v>3189</v>
      </c>
      <c r="P1893" s="1" t="s">
        <v>16343</v>
      </c>
      <c r="Q1893" s="1" t="s">
        <v>37</v>
      </c>
      <c r="R1893" s="1" t="s">
        <v>171</v>
      </c>
      <c r="S1893" s="1" t="s">
        <v>39</v>
      </c>
      <c r="T1893" s="1" t="s">
        <v>12458</v>
      </c>
      <c r="U1893" s="1" t="s">
        <v>12459</v>
      </c>
      <c r="V1893" s="1" t="s">
        <v>12460</v>
      </c>
      <c r="W1893" s="1" t="s">
        <v>276</v>
      </c>
      <c r="X1893" s="1" t="s">
        <v>9144</v>
      </c>
      <c r="Y1893" s="1" t="s">
        <v>801</v>
      </c>
      <c r="Z1893" s="1" t="s">
        <v>9147</v>
      </c>
      <c r="AA1893" s="1">
        <v>0</v>
      </c>
      <c r="AB1893" s="1" t="s">
        <v>280</v>
      </c>
      <c r="AD1893" s="1" t="str">
        <f>VLOOKUP($K1893,「工具标准名」映射表!$B:$I,3,0)</f>
        <v>全能扫描王</v>
      </c>
      <c r="AE1893" s="1" t="str">
        <f>VLOOKUP($K1893,「工具标准名」映射表!$B:$I,4,0)</f>
        <v>功能应用层</v>
      </c>
      <c r="AF1893" s="1" t="str">
        <f>VLOOKUP($K1893,「工具标准名」映射表!$B:$I,5,0)</f>
        <v>功能应用层（移动端 App）</v>
      </c>
      <c r="AG1893" s="1" t="str">
        <f>VLOOKUP($K1893,「工具标准名」映射表!$B:$I,6,0)</f>
        <v>软件工具</v>
      </c>
      <c r="AH1893" s="1" t="str">
        <f>VLOOKUP($K1893,「工具标准名」映射表!$B:$I,7,0)</f>
        <v>AI智能体</v>
      </c>
      <c r="AI1893" s="1" t="str">
        <f>VLOOKUP($K1893,「工具标准名」映射表!$B:$I,8,0)</f>
        <v>是</v>
      </c>
      <c r="AJ1893" s="1" t="s">
        <v>280</v>
      </c>
      <c r="AK1893" s="1"/>
      <c r="AL1893" s="1"/>
      <c r="AM1893" s="1"/>
      <c r="AN1893" s="1"/>
      <c r="AO1893" s="1"/>
    </row>
    <row r="1894" spans="1:41" ht="16">
      <c r="A1894" s="1" t="s">
        <v>12453</v>
      </c>
      <c r="B1894" s="3">
        <v>46056.4746759259</v>
      </c>
      <c r="C1894" s="14">
        <v>958</v>
      </c>
      <c r="D1894" s="1" t="s">
        <v>9134</v>
      </c>
      <c r="E1894" s="1" t="s">
        <v>691</v>
      </c>
      <c r="F1894" s="1" t="s">
        <v>100</v>
      </c>
      <c r="G1894" s="1" t="s">
        <v>12454</v>
      </c>
      <c r="H1894" s="1" t="s">
        <v>12455</v>
      </c>
      <c r="I1894" s="1" t="s">
        <v>9141</v>
      </c>
      <c r="J1894" s="1" t="s">
        <v>12456</v>
      </c>
      <c r="K1894" s="1" t="s">
        <v>8255</v>
      </c>
      <c r="L1894" s="1" t="s">
        <v>33</v>
      </c>
      <c r="M1894" s="1" t="b">
        <v>0</v>
      </c>
      <c r="N1894" s="1" t="s">
        <v>47</v>
      </c>
      <c r="O1894" s="1" t="s">
        <v>48</v>
      </c>
      <c r="P1894" s="1" t="s">
        <v>20179</v>
      </c>
      <c r="Q1894" s="1" t="s">
        <v>37</v>
      </c>
      <c r="R1894" s="1" t="s">
        <v>171</v>
      </c>
      <c r="S1894" s="1" t="s">
        <v>39</v>
      </c>
      <c r="T1894" s="1" t="s">
        <v>12458</v>
      </c>
      <c r="U1894" s="1" t="s">
        <v>12459</v>
      </c>
      <c r="V1894" s="1" t="s">
        <v>12460</v>
      </c>
      <c r="W1894" s="1" t="s">
        <v>276</v>
      </c>
      <c r="X1894" s="1" t="s">
        <v>9144</v>
      </c>
      <c r="Y1894" s="1" t="s">
        <v>801</v>
      </c>
      <c r="Z1894" s="1" t="s">
        <v>8255</v>
      </c>
      <c r="AA1894" s="1">
        <v>0</v>
      </c>
      <c r="AB1894" s="1" t="s">
        <v>280</v>
      </c>
      <c r="AD1894" s="1" t="str">
        <f>VLOOKUP($K1894,「工具标准名」映射表!$B:$I,3,0)</f>
        <v>醒图</v>
      </c>
      <c r="AE1894" s="1" t="str">
        <f>VLOOKUP($K1894,「工具标准名」映射表!$B:$I,4,0)</f>
        <v>功能应用层</v>
      </c>
      <c r="AF1894" s="1" t="str">
        <f>VLOOKUP($K1894,「工具标准名」映射表!$B:$I,5,0)</f>
        <v>功能应用层（移动端 App）</v>
      </c>
      <c r="AG1894" s="1" t="str">
        <f>VLOOKUP($K1894,「工具标准名」映射表!$B:$I,6,0)</f>
        <v>软件工具</v>
      </c>
      <c r="AH1894" s="1" t="str">
        <f>VLOOKUP($K1894,「工具标准名」映射表!$B:$I,7,0)</f>
        <v>AI智能体</v>
      </c>
      <c r="AI1894" s="1" t="str">
        <f>VLOOKUP($K1894,「工具标准名」映射表!$B:$I,8,0)</f>
        <v>否</v>
      </c>
      <c r="AJ1894" s="1" t="s">
        <v>280</v>
      </c>
      <c r="AK1894" s="1"/>
      <c r="AL1894" s="1"/>
      <c r="AM1894" s="1"/>
      <c r="AN1894" s="1"/>
      <c r="AO1894" s="1"/>
    </row>
    <row r="1895" spans="1:41" ht="16">
      <c r="A1895" s="1" t="s">
        <v>12464</v>
      </c>
      <c r="B1895" s="3">
        <v>46056.4746296296</v>
      </c>
      <c r="C1895" s="14">
        <v>959</v>
      </c>
      <c r="D1895" s="1" t="s">
        <v>12465</v>
      </c>
      <c r="E1895" s="1" t="s">
        <v>5420</v>
      </c>
      <c r="F1895" s="1" t="s">
        <v>5421</v>
      </c>
      <c r="G1895" s="1" t="s">
        <v>12466</v>
      </c>
      <c r="H1895" s="1" t="s">
        <v>12467</v>
      </c>
      <c r="I1895" s="1" t="s">
        <v>12468</v>
      </c>
      <c r="J1895" s="1" t="s">
        <v>12469</v>
      </c>
      <c r="K1895" s="1" t="s">
        <v>12470</v>
      </c>
      <c r="L1895" s="1" t="s">
        <v>33</v>
      </c>
      <c r="M1895" s="1" t="b">
        <v>0</v>
      </c>
      <c r="N1895" s="1" t="s">
        <v>34</v>
      </c>
      <c r="O1895" s="1" t="s">
        <v>35</v>
      </c>
      <c r="P1895" s="1" t="s">
        <v>17736</v>
      </c>
      <c r="Q1895" s="1" t="s">
        <v>37</v>
      </c>
      <c r="R1895" s="1" t="s">
        <v>88</v>
      </c>
      <c r="S1895" s="1" t="s">
        <v>39</v>
      </c>
      <c r="T1895" s="1" t="s">
        <v>12472</v>
      </c>
      <c r="U1895" s="1" t="s">
        <v>12468</v>
      </c>
      <c r="V1895" s="1" t="s">
        <v>12473</v>
      </c>
      <c r="W1895" s="1" t="s">
        <v>12474</v>
      </c>
      <c r="X1895" s="1" t="s">
        <v>12475</v>
      </c>
      <c r="Y1895" s="1" t="s">
        <v>10755</v>
      </c>
      <c r="Z1895" s="1" t="s">
        <v>1688</v>
      </c>
      <c r="AA1895" s="1" t="s">
        <v>23384</v>
      </c>
      <c r="AB1895" s="1" t="s">
        <v>96</v>
      </c>
      <c r="AD1895" s="1" t="str">
        <f>VLOOKUP($K1895,「工具标准名」映射表!$B:$I,3,0)</f>
        <v>通义千问大模型</v>
      </c>
      <c r="AE1895" s="1" t="str">
        <f>VLOOKUP($K1895,「工具标准名」映射表!$B:$I,4,0)</f>
        <v>功能应用层</v>
      </c>
      <c r="AF1895" s="1" t="str">
        <f>VLOOKUP($K1895,「工具标准名」映射表!$B:$I,5,0)</f>
        <v>功能应用（教学辅助工具）</v>
      </c>
      <c r="AG1895" s="1" t="str">
        <f>VLOOKUP($K1895,「工具标准名」映射表!$B:$I,6,0)</f>
        <v>软件工具</v>
      </c>
      <c r="AH1895" s="1" t="str">
        <f>VLOOKUP($K1895,「工具标准名」映射表!$B:$I,7,0)</f>
        <v>大语言模型</v>
      </c>
      <c r="AI1895" s="1" t="str">
        <f>VLOOKUP($K1895,「工具标准名」映射表!$B:$I,8,0)</f>
        <v>是</v>
      </c>
      <c r="AJ1895" s="1" t="s">
        <v>96</v>
      </c>
      <c r="AK1895" s="1"/>
      <c r="AL1895" s="1"/>
      <c r="AM1895" s="1"/>
      <c r="AN1895" s="1"/>
      <c r="AO1895" s="1"/>
    </row>
    <row r="1896" spans="1:41" ht="16">
      <c r="A1896" s="1" t="s">
        <v>12464</v>
      </c>
      <c r="B1896" s="3">
        <v>46056.4746296296</v>
      </c>
      <c r="C1896" s="14">
        <v>959</v>
      </c>
      <c r="D1896" s="1" t="s">
        <v>12465</v>
      </c>
      <c r="E1896" s="1" t="s">
        <v>5420</v>
      </c>
      <c r="F1896" s="1" t="s">
        <v>5421</v>
      </c>
      <c r="G1896" s="1" t="s">
        <v>12466</v>
      </c>
      <c r="H1896" s="1" t="s">
        <v>12467</v>
      </c>
      <c r="I1896" s="1" t="s">
        <v>12468</v>
      </c>
      <c r="J1896" s="1" t="s">
        <v>12469</v>
      </c>
      <c r="K1896" s="1" t="s">
        <v>453</v>
      </c>
      <c r="L1896" s="1" t="s">
        <v>33</v>
      </c>
      <c r="M1896" s="1" t="b">
        <v>0</v>
      </c>
      <c r="N1896" s="1" t="s">
        <v>913</v>
      </c>
      <c r="O1896" s="1" t="s">
        <v>35</v>
      </c>
      <c r="P1896" s="1" t="s">
        <v>5691</v>
      </c>
      <c r="Q1896" s="1" t="s">
        <v>37</v>
      </c>
      <c r="R1896" s="1" t="s">
        <v>88</v>
      </c>
      <c r="S1896" s="1" t="s">
        <v>39</v>
      </c>
      <c r="T1896" s="1" t="s">
        <v>12472</v>
      </c>
      <c r="U1896" s="1" t="s">
        <v>12468</v>
      </c>
      <c r="V1896" s="1" t="s">
        <v>12473</v>
      </c>
      <c r="W1896" s="1" t="s">
        <v>12474</v>
      </c>
      <c r="X1896" s="1" t="s">
        <v>12475</v>
      </c>
      <c r="Y1896" s="1" t="s">
        <v>10755</v>
      </c>
      <c r="Z1896" s="1" t="s">
        <v>4864</v>
      </c>
      <c r="AA1896" s="1" t="s">
        <v>23367</v>
      </c>
      <c r="AB1896" s="1" t="s">
        <v>96</v>
      </c>
      <c r="AD1896" s="1" t="str">
        <f>VLOOKUP($K1896,「工具标准名」映射表!$B:$I,3,0)</f>
        <v>DeepSeek 大模型</v>
      </c>
      <c r="AE1896" s="1" t="str">
        <f>VLOOKUP($K1896,「工具标准名」映射表!$B:$I,4,0)</f>
        <v>功能应用层</v>
      </c>
      <c r="AF1896" s="1" t="str">
        <f>VLOOKUP($K1896,「工具标准名」映射表!$B:$I,5,0)</f>
        <v>功能应用（教学辅助工具）</v>
      </c>
      <c r="AG1896" s="1" t="str">
        <f>VLOOKUP($K1896,「工具标准名」映射表!$B:$I,6,0)</f>
        <v>软件工具</v>
      </c>
      <c r="AH1896" s="1" t="str">
        <f>VLOOKUP($K1896,「工具标准名」映射表!$B:$I,7,0)</f>
        <v>AI智能体</v>
      </c>
      <c r="AI1896" s="1" t="str">
        <f>VLOOKUP($K1896,「工具标准名」映射表!$B:$I,8,0)</f>
        <v>否</v>
      </c>
      <c r="AJ1896" s="1" t="s">
        <v>96</v>
      </c>
      <c r="AK1896" s="1"/>
      <c r="AL1896" s="1"/>
      <c r="AM1896" s="1"/>
      <c r="AN1896" s="1"/>
      <c r="AO1896" s="1"/>
    </row>
    <row r="1897" spans="1:41" ht="16">
      <c r="A1897" s="1" t="s">
        <v>12464</v>
      </c>
      <c r="B1897" s="3">
        <v>46056.4746296296</v>
      </c>
      <c r="C1897" s="14">
        <v>959</v>
      </c>
      <c r="D1897" s="1" t="s">
        <v>12465</v>
      </c>
      <c r="E1897" s="1" t="s">
        <v>5420</v>
      </c>
      <c r="F1897" s="1" t="s">
        <v>5421</v>
      </c>
      <c r="G1897" s="1" t="s">
        <v>12466</v>
      </c>
      <c r="H1897" s="1" t="s">
        <v>12467</v>
      </c>
      <c r="I1897" s="1" t="s">
        <v>12468</v>
      </c>
      <c r="J1897" s="1" t="s">
        <v>12469</v>
      </c>
      <c r="K1897" s="1" t="s">
        <v>8385</v>
      </c>
      <c r="L1897" s="1" t="s">
        <v>33</v>
      </c>
      <c r="M1897" s="1" t="b">
        <v>0</v>
      </c>
      <c r="N1897" s="1" t="s">
        <v>8380</v>
      </c>
      <c r="O1897" s="1" t="s">
        <v>66</v>
      </c>
      <c r="P1897" s="1" t="s">
        <v>8381</v>
      </c>
      <c r="Q1897" s="1" t="s">
        <v>37</v>
      </c>
      <c r="R1897" s="1" t="s">
        <v>88</v>
      </c>
      <c r="S1897" s="1" t="s">
        <v>39</v>
      </c>
      <c r="T1897" s="1" t="s">
        <v>12472</v>
      </c>
      <c r="U1897" s="1" t="s">
        <v>12468</v>
      </c>
      <c r="V1897" s="1" t="s">
        <v>12473</v>
      </c>
      <c r="W1897" s="1" t="s">
        <v>12474</v>
      </c>
      <c r="X1897" s="1" t="s">
        <v>12475</v>
      </c>
      <c r="Y1897" s="1" t="s">
        <v>10755</v>
      </c>
      <c r="Z1897" s="1" t="s">
        <v>8385</v>
      </c>
      <c r="AA1897" s="1">
        <v>0</v>
      </c>
      <c r="AB1897" s="1" t="s">
        <v>96</v>
      </c>
      <c r="AD1897" s="1" t="str">
        <f>VLOOKUP($K1897,「工具标准名」映射表!$B:$I,3,0)</f>
        <v>Xmind</v>
      </c>
      <c r="AE1897" s="1" t="str">
        <f>VLOOKUP($K1897,「工具标准名」映射表!$B:$I,4,0)</f>
        <v>功能应用层</v>
      </c>
      <c r="AF1897" s="1" t="str">
        <f>VLOOKUP($K1897,「工具标准名」映射表!$B:$I,5,0)</f>
        <v>功能应用（平台型综合系统）</v>
      </c>
      <c r="AG1897" s="1" t="str">
        <f>VLOOKUP($K1897,「工具标准名」映射表!$B:$I,6,0)</f>
        <v>软件工具</v>
      </c>
      <c r="AH1897" s="1" t="str">
        <f>VLOOKUP($K1897,「工具标准名」映射表!$B:$I,7,0)</f>
        <v>其他</v>
      </c>
      <c r="AI1897" s="1" t="str">
        <f>VLOOKUP($K1897,「工具标准名」映射表!$B:$I,8,0)</f>
        <v>否</v>
      </c>
      <c r="AJ1897" s="1" t="s">
        <v>96</v>
      </c>
      <c r="AK1897" s="1"/>
      <c r="AL1897" s="1"/>
      <c r="AM1897" s="1"/>
      <c r="AN1897" s="1"/>
      <c r="AO1897" s="1"/>
    </row>
    <row r="1898" spans="1:41" ht="16">
      <c r="A1898" s="1" t="s">
        <v>12464</v>
      </c>
      <c r="B1898" s="3">
        <v>46056.4746296296</v>
      </c>
      <c r="C1898" s="14">
        <v>959</v>
      </c>
      <c r="D1898" s="1" t="s">
        <v>12465</v>
      </c>
      <c r="E1898" s="1" t="s">
        <v>5420</v>
      </c>
      <c r="F1898" s="1" t="s">
        <v>5421</v>
      </c>
      <c r="G1898" s="1" t="s">
        <v>12466</v>
      </c>
      <c r="H1898" s="1" t="s">
        <v>12467</v>
      </c>
      <c r="I1898" s="1" t="s">
        <v>12468</v>
      </c>
      <c r="J1898" s="1" t="s">
        <v>12469</v>
      </c>
      <c r="K1898" s="1" t="s">
        <v>139</v>
      </c>
      <c r="L1898" s="1" t="s">
        <v>33</v>
      </c>
      <c r="M1898" s="1" t="b">
        <v>0</v>
      </c>
      <c r="N1898" s="1" t="s">
        <v>34</v>
      </c>
      <c r="O1898" s="1" t="s">
        <v>35</v>
      </c>
      <c r="P1898" s="1" t="s">
        <v>10156</v>
      </c>
      <c r="Q1898" s="1" t="s">
        <v>37</v>
      </c>
      <c r="R1898" s="1" t="s">
        <v>88</v>
      </c>
      <c r="S1898" s="1" t="s">
        <v>39</v>
      </c>
      <c r="T1898" s="1" t="s">
        <v>12472</v>
      </c>
      <c r="U1898" s="1" t="s">
        <v>12468</v>
      </c>
      <c r="V1898" s="1" t="s">
        <v>12473</v>
      </c>
      <c r="W1898" s="1" t="s">
        <v>12474</v>
      </c>
      <c r="X1898" s="1" t="s">
        <v>12475</v>
      </c>
      <c r="Y1898" s="1" t="s">
        <v>10755</v>
      </c>
      <c r="Z1898" s="1" t="s">
        <v>139</v>
      </c>
      <c r="AA1898" s="1" t="s">
        <v>23370</v>
      </c>
      <c r="AB1898" s="1" t="s">
        <v>96</v>
      </c>
      <c r="AD1898" s="1" t="str">
        <f>VLOOKUP($K1898,「工具标准名」映射表!$B:$I,3,0)</f>
        <v>豆包</v>
      </c>
      <c r="AE1898" s="1" t="str">
        <f>VLOOKUP($K1898,「工具标准名」映射表!$B:$I,4,0)</f>
        <v>功能应用层</v>
      </c>
      <c r="AF1898" s="1" t="str">
        <f>VLOOKUP($K1898,「工具标准名」映射表!$B:$I,5,0)</f>
        <v>功能应用（教学辅助工具）</v>
      </c>
      <c r="AG1898" s="1" t="str">
        <f>VLOOKUP($K1898,「工具标准名」映射表!$B:$I,6,0)</f>
        <v>软件工具</v>
      </c>
      <c r="AH1898" s="1" t="str">
        <f>VLOOKUP($K1898,「工具标准名」映射表!$B:$I,7,0)</f>
        <v>其他</v>
      </c>
      <c r="AI1898" s="1" t="str">
        <f>VLOOKUP($K1898,「工具标准名」映射表!$B:$I,8,0)</f>
        <v>否</v>
      </c>
      <c r="AJ1898" s="1" t="s">
        <v>96</v>
      </c>
      <c r="AK1898" s="1"/>
      <c r="AL1898" s="1"/>
      <c r="AM1898" s="1"/>
      <c r="AN1898" s="1"/>
      <c r="AO1898" s="1"/>
    </row>
    <row r="1899" spans="1:41" ht="16">
      <c r="A1899" s="1" t="s">
        <v>12464</v>
      </c>
      <c r="B1899" s="3">
        <v>46056.4746296296</v>
      </c>
      <c r="C1899" s="14">
        <v>959</v>
      </c>
      <c r="D1899" s="1" t="s">
        <v>12465</v>
      </c>
      <c r="E1899" s="1" t="s">
        <v>5420</v>
      </c>
      <c r="F1899" s="1" t="s">
        <v>5421</v>
      </c>
      <c r="G1899" s="1" t="s">
        <v>12466</v>
      </c>
      <c r="H1899" s="1" t="s">
        <v>12467</v>
      </c>
      <c r="I1899" s="1" t="s">
        <v>12468</v>
      </c>
      <c r="J1899" s="1" t="s">
        <v>12469</v>
      </c>
      <c r="K1899" s="1" t="s">
        <v>12479</v>
      </c>
      <c r="L1899" s="1" t="s">
        <v>33</v>
      </c>
      <c r="M1899" s="1" t="b">
        <v>0</v>
      </c>
      <c r="N1899" s="1" t="s">
        <v>7712</v>
      </c>
      <c r="O1899" s="1" t="s">
        <v>3189</v>
      </c>
      <c r="P1899" s="1" t="s">
        <v>19738</v>
      </c>
      <c r="Q1899" s="1" t="s">
        <v>37</v>
      </c>
      <c r="R1899" s="1" t="s">
        <v>88</v>
      </c>
      <c r="S1899" s="1" t="s">
        <v>39</v>
      </c>
      <c r="T1899" s="1" t="s">
        <v>12472</v>
      </c>
      <c r="U1899" s="1" t="s">
        <v>12468</v>
      </c>
      <c r="V1899" s="1" t="s">
        <v>12473</v>
      </c>
      <c r="W1899" s="1" t="s">
        <v>12474</v>
      </c>
      <c r="X1899" s="1" t="s">
        <v>12475</v>
      </c>
      <c r="Y1899" s="1" t="s">
        <v>10755</v>
      </c>
      <c r="Z1899" s="1" t="s">
        <v>12479</v>
      </c>
      <c r="AA1899" s="1">
        <v>0</v>
      </c>
      <c r="AB1899" s="1" t="s">
        <v>96</v>
      </c>
      <c r="AD1899" s="1" t="str">
        <f>VLOOKUP($K1899,「工具标准名」映射表!$B:$I,3,0)</f>
        <v>小墨作文</v>
      </c>
      <c r="AE1899" s="1" t="str">
        <f>VLOOKUP($K1899,「工具标准名」映射表!$B:$I,4,0)</f>
        <v>功能应用层</v>
      </c>
      <c r="AF1899" s="1" t="str">
        <f>VLOOKUP($K1899,「工具标准名」映射表!$B:$I,5,0)</f>
        <v>功能应用（平台型综合系统）</v>
      </c>
      <c r="AG1899" s="1" t="str">
        <f>VLOOKUP($K1899,「工具标准名」映射表!$B:$I,6,0)</f>
        <v>软件工具</v>
      </c>
      <c r="AH1899" s="1" t="str">
        <f>VLOOKUP($K1899,「工具标准名」映射表!$B:$I,7,0)</f>
        <v>AI智能体</v>
      </c>
      <c r="AI1899" s="1" t="str">
        <f>VLOOKUP($K1899,「工具标准名」映射表!$B:$I,8,0)</f>
        <v>否</v>
      </c>
      <c r="AJ1899" s="1" t="s">
        <v>96</v>
      </c>
      <c r="AK1899" s="1"/>
      <c r="AL1899" s="1"/>
      <c r="AM1899" s="1"/>
      <c r="AN1899" s="1"/>
      <c r="AO1899" s="1"/>
    </row>
    <row r="1900" spans="1:41" ht="16">
      <c r="A1900" s="1" t="s">
        <v>12481</v>
      </c>
      <c r="B1900" s="3">
        <v>46056.474560185197</v>
      </c>
      <c r="C1900" s="14">
        <v>960</v>
      </c>
      <c r="D1900" s="1" t="s">
        <v>12482</v>
      </c>
      <c r="E1900" s="1" t="s">
        <v>5420</v>
      </c>
      <c r="F1900" s="1" t="s">
        <v>5421</v>
      </c>
      <c r="G1900" s="1" t="s">
        <v>12483</v>
      </c>
      <c r="H1900" s="1" t="s">
        <v>12484</v>
      </c>
      <c r="I1900" s="1" t="s">
        <v>12485</v>
      </c>
      <c r="J1900" s="1" t="s">
        <v>12486</v>
      </c>
      <c r="K1900" s="1" t="s">
        <v>12487</v>
      </c>
      <c r="L1900" s="1" t="s">
        <v>33</v>
      </c>
      <c r="M1900" s="1" t="b">
        <v>1</v>
      </c>
      <c r="N1900" s="1" t="s">
        <v>47</v>
      </c>
      <c r="O1900" s="1" t="s">
        <v>54</v>
      </c>
      <c r="P1900" s="1" t="s">
        <v>23071</v>
      </c>
      <c r="Q1900" s="1" t="s">
        <v>743</v>
      </c>
      <c r="R1900" s="1" t="s">
        <v>1501</v>
      </c>
      <c r="S1900" s="1" t="s">
        <v>156</v>
      </c>
      <c r="T1900" s="1" t="s">
        <v>12489</v>
      </c>
      <c r="U1900" s="1" t="s">
        <v>12485</v>
      </c>
      <c r="V1900" s="1" t="s">
        <v>12490</v>
      </c>
      <c r="W1900" s="1" t="s">
        <v>12491</v>
      </c>
      <c r="X1900" s="1" t="s">
        <v>12492</v>
      </c>
      <c r="Y1900" s="1" t="s">
        <v>156</v>
      </c>
      <c r="Z1900" s="1" t="s">
        <v>12487</v>
      </c>
      <c r="AA1900" s="1">
        <v>0</v>
      </c>
      <c r="AB1900" s="1" t="s">
        <v>96</v>
      </c>
      <c r="AD1900" s="1" t="str">
        <f>VLOOKUP($K1900,「工具标准名」映射表!$B:$I,3,0)</f>
        <v>自研轻量化数据分析与预警算法</v>
      </c>
      <c r="AE1900" s="1" t="str">
        <f>VLOOKUP($K1900,「工具标准名」映射表!$B:$I,4,0)</f>
        <v>基础层</v>
      </c>
      <c r="AF1900" s="1" t="str">
        <f>VLOOKUP($K1900,「工具标准名」映射表!$B:$I,5,0)</f>
        <v>基础层（云计算）</v>
      </c>
      <c r="AG1900" s="1" t="str">
        <f>VLOOKUP($K1900,「工具标准名」映射表!$B:$I,6,0)</f>
        <v>软件工具</v>
      </c>
      <c r="AH1900" s="1" t="str">
        <f>VLOOKUP($K1900,「工具标准名」映射表!$B:$I,7,0)</f>
        <v>AI智能体</v>
      </c>
      <c r="AI1900" s="1" t="str">
        <f>VLOOKUP($K1900,「工具标准名」映射表!$B:$I,8,0)</f>
        <v>否</v>
      </c>
      <c r="AJ1900" s="1" t="s">
        <v>96</v>
      </c>
      <c r="AK1900" s="1"/>
      <c r="AL1900" s="1"/>
      <c r="AM1900" s="1"/>
      <c r="AN1900" s="1"/>
      <c r="AO1900" s="1"/>
    </row>
    <row r="1901" spans="1:41" ht="16">
      <c r="A1901" s="1" t="s">
        <v>12493</v>
      </c>
      <c r="B1901" s="3">
        <v>46056.474756944401</v>
      </c>
      <c r="C1901" s="14">
        <v>961</v>
      </c>
      <c r="D1901" s="1" t="s">
        <v>12494</v>
      </c>
      <c r="E1901" s="1" t="s">
        <v>2331</v>
      </c>
      <c r="F1901" s="1" t="s">
        <v>27</v>
      </c>
      <c r="G1901" s="1" t="s">
        <v>12495</v>
      </c>
      <c r="H1901" s="1" t="s">
        <v>12496</v>
      </c>
      <c r="I1901" s="1" t="s">
        <v>12497</v>
      </c>
      <c r="J1901" s="1" t="s">
        <v>12498</v>
      </c>
      <c r="K1901" s="1" t="s">
        <v>1133</v>
      </c>
      <c r="L1901" s="1" t="s">
        <v>33</v>
      </c>
      <c r="M1901" s="1" t="b">
        <v>0</v>
      </c>
      <c r="N1901" s="1" t="s">
        <v>34</v>
      </c>
      <c r="O1901" s="1" t="s">
        <v>35</v>
      </c>
      <c r="P1901" s="1" t="s">
        <v>18514</v>
      </c>
      <c r="Q1901" s="1" t="s">
        <v>554</v>
      </c>
      <c r="R1901" s="1" t="s">
        <v>555</v>
      </c>
      <c r="S1901" s="1" t="s">
        <v>375</v>
      </c>
      <c r="T1901" s="1" t="s">
        <v>12500</v>
      </c>
      <c r="U1901" s="1" t="s">
        <v>12497</v>
      </c>
      <c r="V1901" s="1" t="s">
        <v>12501</v>
      </c>
      <c r="W1901" s="1" t="s">
        <v>12502</v>
      </c>
      <c r="X1901" s="1" t="s">
        <v>12503</v>
      </c>
      <c r="Y1901" s="1" t="s">
        <v>1002</v>
      </c>
      <c r="Z1901" s="1" t="s">
        <v>8834</v>
      </c>
      <c r="AA1901" s="1" t="s">
        <v>23382</v>
      </c>
      <c r="AB1901" s="1" t="s">
        <v>385</v>
      </c>
      <c r="AD1901" s="1" t="str">
        <f>VLOOKUP($K1901,「工具标准名」映射表!$B:$I,3,0)</f>
        <v>文心一言</v>
      </c>
      <c r="AE1901" s="1" t="str">
        <f>VLOOKUP($K1901,「工具标准名」映射表!$B:$I,4,0)</f>
        <v>技术层</v>
      </c>
      <c r="AF1901" s="1" t="str">
        <f>VLOOKUP($K1901,「工具标准名」映射表!$B:$I,5,0)</f>
        <v>技术层（通用大模型）</v>
      </c>
      <c r="AG1901" s="1" t="str">
        <f>VLOOKUP($K1901,「工具标准名」映射表!$B:$I,6,0)</f>
        <v>软件工具</v>
      </c>
      <c r="AH1901" s="1" t="str">
        <f>VLOOKUP($K1901,「工具标准名」映射表!$B:$I,7,0)</f>
        <v>大语言模型</v>
      </c>
      <c r="AI1901" s="1" t="str">
        <f>VLOOKUP($K1901,「工具标准名」映射表!$B:$I,8,0)</f>
        <v>是</v>
      </c>
      <c r="AJ1901" s="1" t="s">
        <v>385</v>
      </c>
      <c r="AK1901" s="1"/>
      <c r="AL1901" s="1"/>
      <c r="AM1901" s="1"/>
      <c r="AN1901" s="1"/>
      <c r="AO1901" s="1"/>
    </row>
    <row r="1902" spans="1:41" ht="16">
      <c r="A1902" s="1" t="s">
        <v>12493</v>
      </c>
      <c r="B1902" s="3">
        <v>46056.474756944401</v>
      </c>
      <c r="C1902" s="14">
        <v>961</v>
      </c>
      <c r="D1902" s="1" t="s">
        <v>12494</v>
      </c>
      <c r="E1902" s="1" t="s">
        <v>2331</v>
      </c>
      <c r="F1902" s="1" t="s">
        <v>27</v>
      </c>
      <c r="G1902" s="1" t="s">
        <v>12495</v>
      </c>
      <c r="H1902" s="1" t="s">
        <v>12496</v>
      </c>
      <c r="I1902" s="1" t="s">
        <v>12497</v>
      </c>
      <c r="J1902" s="1" t="s">
        <v>12498</v>
      </c>
      <c r="K1902" s="1" t="s">
        <v>222</v>
      </c>
      <c r="L1902" s="1" t="s">
        <v>33</v>
      </c>
      <c r="M1902" s="1" t="b">
        <v>0</v>
      </c>
      <c r="N1902" s="1" t="s">
        <v>14493</v>
      </c>
      <c r="O1902" s="1" t="s">
        <v>3189</v>
      </c>
      <c r="P1902" s="1" t="s">
        <v>14494</v>
      </c>
      <c r="Q1902" s="1" t="s">
        <v>554</v>
      </c>
      <c r="R1902" s="1" t="s">
        <v>555</v>
      </c>
      <c r="S1902" s="1" t="s">
        <v>375</v>
      </c>
      <c r="T1902" s="1" t="s">
        <v>12500</v>
      </c>
      <c r="U1902" s="1" t="s">
        <v>12497</v>
      </c>
      <c r="V1902" s="1" t="s">
        <v>12501</v>
      </c>
      <c r="W1902" s="1" t="s">
        <v>12502</v>
      </c>
      <c r="X1902" s="1" t="s">
        <v>12503</v>
      </c>
      <c r="Y1902" s="1" t="s">
        <v>1002</v>
      </c>
      <c r="Z1902" s="1" t="s">
        <v>2346</v>
      </c>
      <c r="AA1902" s="1" t="s">
        <v>23372</v>
      </c>
      <c r="AB1902" s="1" t="s">
        <v>385</v>
      </c>
      <c r="AD1902" s="1" t="str">
        <f>VLOOKUP($K1902,「工具标准名」映射表!$B:$I,3,0)</f>
        <v>剪映AI</v>
      </c>
      <c r="AE1902" s="1" t="str">
        <f>VLOOKUP($K1902,「工具标准名」映射表!$B:$I,4,0)</f>
        <v>功能应用层</v>
      </c>
      <c r="AF1902" s="1" t="str">
        <f>VLOOKUP($K1902,「工具标准名」映射表!$B:$I,5,0)</f>
        <v>功能应用层（AI智能体）</v>
      </c>
      <c r="AG1902" s="1" t="str">
        <f>VLOOKUP($K1902,「工具标准名」映射表!$B:$I,6,0)</f>
        <v>软件工具</v>
      </c>
      <c r="AH1902" s="1" t="str">
        <f>VLOOKUP($K1902,「工具标准名」映射表!$B:$I,7,0)</f>
        <v>AI智能体</v>
      </c>
      <c r="AI1902" s="1" t="str">
        <f>VLOOKUP($K1902,「工具标准名」映射表!$B:$I,8,0)</f>
        <v>是</v>
      </c>
      <c r="AJ1902" s="1" t="s">
        <v>385</v>
      </c>
      <c r="AK1902" s="1"/>
      <c r="AL1902" s="1"/>
      <c r="AM1902" s="1"/>
      <c r="AN1902" s="1"/>
      <c r="AO1902" s="1"/>
    </row>
    <row r="1903" spans="1:41" ht="16">
      <c r="A1903" s="1" t="s">
        <v>12505</v>
      </c>
      <c r="B1903" s="3">
        <v>46056.474699074097</v>
      </c>
      <c r="C1903" s="14">
        <v>962</v>
      </c>
      <c r="D1903" s="1" t="s">
        <v>12506</v>
      </c>
      <c r="E1903" s="1" t="s">
        <v>476</v>
      </c>
      <c r="F1903" s="1" t="s">
        <v>27</v>
      </c>
      <c r="G1903" s="1" t="s">
        <v>12507</v>
      </c>
      <c r="H1903" s="1" t="s">
        <v>12508</v>
      </c>
      <c r="I1903" s="1" t="s">
        <v>12509</v>
      </c>
      <c r="J1903" s="1" t="s">
        <v>12510</v>
      </c>
      <c r="K1903" s="1" t="s">
        <v>1781</v>
      </c>
      <c r="L1903" s="1" t="s">
        <v>33</v>
      </c>
      <c r="M1903" s="1" t="b">
        <v>0</v>
      </c>
      <c r="N1903" s="1" t="s">
        <v>47</v>
      </c>
      <c r="O1903" s="1" t="s">
        <v>54</v>
      </c>
      <c r="P1903" s="1" t="s">
        <v>1780</v>
      </c>
      <c r="Q1903" s="1" t="s">
        <v>37</v>
      </c>
      <c r="R1903" s="1" t="s">
        <v>38</v>
      </c>
      <c r="S1903" s="1" t="s">
        <v>39</v>
      </c>
      <c r="T1903" s="1" t="s">
        <v>12512</v>
      </c>
      <c r="U1903" s="1" t="s">
        <v>12513</v>
      </c>
      <c r="V1903" s="1" t="s">
        <v>12514</v>
      </c>
      <c r="W1903" s="1" t="s">
        <v>276</v>
      </c>
      <c r="X1903" s="1" t="s">
        <v>12515</v>
      </c>
      <c r="Y1903" s="1" t="s">
        <v>156</v>
      </c>
      <c r="Z1903" s="1" t="s">
        <v>1781</v>
      </c>
      <c r="AA1903" s="1">
        <v>0</v>
      </c>
      <c r="AB1903" s="1" t="s">
        <v>476</v>
      </c>
      <c r="AD1903" s="1" t="str">
        <f>VLOOKUP($K1903,「工具标准名」映射表!$B:$I,3,0)</f>
        <v>AI循证系统</v>
      </c>
      <c r="AE1903" s="1" t="str">
        <f>VLOOKUP($K1903,「工具标准名」映射表!$B:$I,4,0)</f>
        <v>功能应用层</v>
      </c>
      <c r="AF1903" s="1" t="str">
        <f>VLOOKUP($K1903,「工具标准名」映射表!$B:$I,5,0)</f>
        <v>功能应用（校级 / 区域级系统）</v>
      </c>
      <c r="AG1903" s="1" t="str">
        <f>VLOOKUP($K1903,「工具标准名」映射表!$B:$I,6,0)</f>
        <v>软件工具</v>
      </c>
      <c r="AH1903" s="1" t="str">
        <f>VLOOKUP($K1903,「工具标准名」映射表!$B:$I,7,0)</f>
        <v>AI智能体</v>
      </c>
      <c r="AI1903" s="1" t="str">
        <f>VLOOKUP($K1903,「工具标准名」映射表!$B:$I,8,0)</f>
        <v>是</v>
      </c>
      <c r="AJ1903" s="1" t="s">
        <v>476</v>
      </c>
      <c r="AK1903" s="1"/>
      <c r="AL1903" s="1"/>
      <c r="AM1903" s="1"/>
      <c r="AN1903" s="1"/>
      <c r="AO1903" s="1"/>
    </row>
    <row r="1904" spans="1:41" ht="16">
      <c r="A1904" s="1" t="s">
        <v>12505</v>
      </c>
      <c r="B1904" s="3">
        <v>46056.474699074097</v>
      </c>
      <c r="C1904" s="14">
        <v>962</v>
      </c>
      <c r="D1904" s="1" t="s">
        <v>12506</v>
      </c>
      <c r="E1904" s="1" t="s">
        <v>476</v>
      </c>
      <c r="F1904" s="1" t="s">
        <v>27</v>
      </c>
      <c r="G1904" s="1" t="s">
        <v>12507</v>
      </c>
      <c r="H1904" s="1" t="s">
        <v>12508</v>
      </c>
      <c r="I1904" s="1" t="s">
        <v>12509</v>
      </c>
      <c r="J1904" s="1" t="s">
        <v>12510</v>
      </c>
      <c r="K1904" s="1" t="s">
        <v>1755</v>
      </c>
      <c r="L1904" s="1" t="s">
        <v>33</v>
      </c>
      <c r="M1904" s="1" t="b">
        <v>0</v>
      </c>
      <c r="N1904" s="1" t="s">
        <v>47</v>
      </c>
      <c r="O1904" s="1" t="s">
        <v>54</v>
      </c>
      <c r="P1904" s="1" t="s">
        <v>1754</v>
      </c>
      <c r="Q1904" s="1" t="s">
        <v>37</v>
      </c>
      <c r="R1904" s="1" t="s">
        <v>38</v>
      </c>
      <c r="S1904" s="1" t="s">
        <v>39</v>
      </c>
      <c r="T1904" s="1" t="s">
        <v>12512</v>
      </c>
      <c r="U1904" s="1" t="s">
        <v>12513</v>
      </c>
      <c r="V1904" s="1" t="s">
        <v>12514</v>
      </c>
      <c r="W1904" s="1" t="s">
        <v>276</v>
      </c>
      <c r="X1904" s="1" t="s">
        <v>12515</v>
      </c>
      <c r="Y1904" s="1" t="s">
        <v>156</v>
      </c>
      <c r="Z1904" s="1" t="s">
        <v>1755</v>
      </c>
      <c r="AA1904" s="1">
        <v>0</v>
      </c>
      <c r="AB1904" s="1" t="s">
        <v>476</v>
      </c>
      <c r="AD1904" s="1" t="str">
        <f>VLOOKUP($K1904,「工具标准名」映射表!$B:$I,3,0)</f>
        <v>AI师伴系统</v>
      </c>
      <c r="AE1904" s="1" t="str">
        <f>VLOOKUP($K1904,「工具标准名」映射表!$B:$I,4,0)</f>
        <v>功能应用层</v>
      </c>
      <c r="AF1904" s="1" t="str">
        <f>VLOOKUP($K1904,「工具标准名」映射表!$B:$I,5,0)</f>
        <v>功能应用（校级 / 区域级系统）</v>
      </c>
      <c r="AG1904" s="1" t="str">
        <f>VLOOKUP($K1904,「工具标准名」映射表!$B:$I,6,0)</f>
        <v>软件工具</v>
      </c>
      <c r="AH1904" s="1" t="str">
        <f>VLOOKUP($K1904,「工具标准名」映射表!$B:$I,7,0)</f>
        <v>AI智能体</v>
      </c>
      <c r="AI1904" s="1" t="str">
        <f>VLOOKUP($K1904,「工具标准名」映射表!$B:$I,8,0)</f>
        <v>是</v>
      </c>
      <c r="AJ1904" s="1" t="s">
        <v>476</v>
      </c>
      <c r="AK1904" s="1"/>
      <c r="AL1904" s="1"/>
      <c r="AM1904" s="1"/>
      <c r="AN1904" s="1"/>
      <c r="AO1904" s="1"/>
    </row>
    <row r="1905" spans="1:41" ht="16">
      <c r="A1905" s="1" t="s">
        <v>12505</v>
      </c>
      <c r="B1905" s="3">
        <v>46056.474699074097</v>
      </c>
      <c r="C1905" s="14">
        <v>962</v>
      </c>
      <c r="D1905" s="1" t="s">
        <v>12506</v>
      </c>
      <c r="E1905" s="1" t="s">
        <v>476</v>
      </c>
      <c r="F1905" s="1" t="s">
        <v>27</v>
      </c>
      <c r="G1905" s="1" t="s">
        <v>12507</v>
      </c>
      <c r="H1905" s="1" t="s">
        <v>12508</v>
      </c>
      <c r="I1905" s="1" t="s">
        <v>12509</v>
      </c>
      <c r="J1905" s="1" t="s">
        <v>12510</v>
      </c>
      <c r="K1905" s="1" t="s">
        <v>12517</v>
      </c>
      <c r="L1905" s="1" t="s">
        <v>33</v>
      </c>
      <c r="M1905" s="1" t="b">
        <v>0</v>
      </c>
      <c r="N1905" s="1" t="s">
        <v>65</v>
      </c>
      <c r="O1905" s="1" t="s">
        <v>66</v>
      </c>
      <c r="P1905" s="1" t="s">
        <v>22059</v>
      </c>
      <c r="Q1905" s="1" t="s">
        <v>37</v>
      </c>
      <c r="R1905" s="1" t="s">
        <v>38</v>
      </c>
      <c r="S1905" s="1" t="s">
        <v>39</v>
      </c>
      <c r="T1905" s="1" t="s">
        <v>12512</v>
      </c>
      <c r="U1905" s="1" t="s">
        <v>12513</v>
      </c>
      <c r="V1905" s="1" t="s">
        <v>12514</v>
      </c>
      <c r="W1905" s="1" t="s">
        <v>276</v>
      </c>
      <c r="X1905" s="1" t="s">
        <v>12515</v>
      </c>
      <c r="Y1905" s="1" t="s">
        <v>156</v>
      </c>
      <c r="Z1905" s="1" t="s">
        <v>12517</v>
      </c>
      <c r="AA1905" s="1">
        <v>0</v>
      </c>
      <c r="AB1905" s="1" t="s">
        <v>476</v>
      </c>
      <c r="AD1905" s="1" t="str">
        <f>VLOOKUP($K1905,「工具标准名」映射表!$B:$I,3,0)</f>
        <v>智能点阵笔</v>
      </c>
      <c r="AE1905" s="1" t="str">
        <f>VLOOKUP($K1905,「工具标准名」映射表!$B:$I,4,0)</f>
        <v>功能应用层</v>
      </c>
      <c r="AF1905" s="1" t="str">
        <f>VLOOKUP($K1905,「工具标准名」映射表!$B:$I,5,0)</f>
        <v>功能应用（教学辅助工具）</v>
      </c>
      <c r="AG1905" s="1" t="str">
        <f>VLOOKUP($K1905,「工具标准名」映射表!$B:$I,6,0)</f>
        <v>软件工具</v>
      </c>
      <c r="AH1905" s="1" t="str">
        <f>VLOOKUP($K1905,「工具标准名」映射表!$B:$I,7,0)</f>
        <v>其他</v>
      </c>
      <c r="AI1905" s="1" t="str">
        <f>VLOOKUP($K1905,「工具标准名」映射表!$B:$I,8,0)</f>
        <v>否</v>
      </c>
      <c r="AJ1905" s="1" t="s">
        <v>476</v>
      </c>
      <c r="AK1905" s="1"/>
      <c r="AL1905" s="1"/>
      <c r="AM1905" s="1"/>
      <c r="AN1905" s="1"/>
      <c r="AO1905" s="1"/>
    </row>
    <row r="1906" spans="1:41" ht="16">
      <c r="A1906" s="1" t="s">
        <v>12505</v>
      </c>
      <c r="B1906" s="3">
        <v>46056.474699074097</v>
      </c>
      <c r="C1906" s="14">
        <v>962</v>
      </c>
      <c r="D1906" s="1" t="s">
        <v>12506</v>
      </c>
      <c r="E1906" s="1" t="s">
        <v>476</v>
      </c>
      <c r="F1906" s="1" t="s">
        <v>27</v>
      </c>
      <c r="G1906" s="1" t="s">
        <v>12507</v>
      </c>
      <c r="H1906" s="1" t="s">
        <v>12508</v>
      </c>
      <c r="I1906" s="1" t="s">
        <v>12509</v>
      </c>
      <c r="J1906" s="1" t="s">
        <v>12510</v>
      </c>
      <c r="K1906" s="1" t="s">
        <v>3465</v>
      </c>
      <c r="L1906" s="1" t="s">
        <v>33</v>
      </c>
      <c r="M1906" s="1" t="b">
        <v>0</v>
      </c>
      <c r="N1906" s="1" t="s">
        <v>65</v>
      </c>
      <c r="O1906" s="1" t="s">
        <v>66</v>
      </c>
      <c r="P1906" s="1" t="s">
        <v>3460</v>
      </c>
      <c r="Q1906" s="1" t="s">
        <v>37</v>
      </c>
      <c r="R1906" s="1" t="s">
        <v>38</v>
      </c>
      <c r="S1906" s="1" t="s">
        <v>39</v>
      </c>
      <c r="T1906" s="1" t="s">
        <v>12512</v>
      </c>
      <c r="U1906" s="1" t="s">
        <v>12513</v>
      </c>
      <c r="V1906" s="1" t="s">
        <v>12514</v>
      </c>
      <c r="W1906" s="1" t="s">
        <v>276</v>
      </c>
      <c r="X1906" s="1" t="s">
        <v>12515</v>
      </c>
      <c r="Y1906" s="1" t="s">
        <v>156</v>
      </c>
      <c r="Z1906" s="1" t="s">
        <v>3465</v>
      </c>
      <c r="AA1906" s="1">
        <v>0</v>
      </c>
      <c r="AB1906" s="1" t="s">
        <v>476</v>
      </c>
      <c r="AD1906" s="1" t="str">
        <f>VLOOKUP($K1906,「工具标准名」映射表!$B:$I,3,0)</f>
        <v>AI视觉分析设备</v>
      </c>
      <c r="AE1906" s="1" t="str">
        <f>VLOOKUP($K1906,「工具标准名」映射表!$B:$I,4,0)</f>
        <v>功能应用层</v>
      </c>
      <c r="AF1906" s="1" t="str">
        <f>VLOOKUP($K1906,「工具标准名」映射表!$B:$I,5,0)</f>
        <v>功能应用（校级 / 区域级系统）</v>
      </c>
      <c r="AG1906" s="1" t="str">
        <f>VLOOKUP($K1906,「工具标准名」映射表!$B:$I,6,0)</f>
        <v>软件工具</v>
      </c>
      <c r="AH1906" s="1" t="str">
        <f>VLOOKUP($K1906,「工具标准名」映射表!$B:$I,7,0)</f>
        <v>AI智能体</v>
      </c>
      <c r="AI1906" s="1" t="str">
        <f>VLOOKUP($K1906,「工具标准名」映射表!$B:$I,8,0)</f>
        <v>是</v>
      </c>
      <c r="AJ1906" s="1" t="s">
        <v>476</v>
      </c>
      <c r="AK1906" s="1"/>
      <c r="AL1906" s="1"/>
      <c r="AM1906" s="1"/>
      <c r="AN1906" s="1"/>
      <c r="AO1906" s="1"/>
    </row>
    <row r="1907" spans="1:41" ht="16">
      <c r="A1907" s="1" t="s">
        <v>12505</v>
      </c>
      <c r="B1907" s="3">
        <v>46056.474699074097</v>
      </c>
      <c r="C1907" s="14">
        <v>962</v>
      </c>
      <c r="D1907" s="1" t="s">
        <v>12506</v>
      </c>
      <c r="E1907" s="1" t="s">
        <v>476</v>
      </c>
      <c r="F1907" s="1" t="s">
        <v>27</v>
      </c>
      <c r="G1907" s="1" t="s">
        <v>12507</v>
      </c>
      <c r="H1907" s="1" t="s">
        <v>12508</v>
      </c>
      <c r="I1907" s="1" t="s">
        <v>12509</v>
      </c>
      <c r="J1907" s="1" t="s">
        <v>12510</v>
      </c>
      <c r="K1907" s="1" t="s">
        <v>12519</v>
      </c>
      <c r="L1907" s="1" t="s">
        <v>33</v>
      </c>
      <c r="M1907" s="1" t="b">
        <v>0</v>
      </c>
      <c r="N1907" s="1" t="s">
        <v>47</v>
      </c>
      <c r="O1907" s="1" t="s">
        <v>3235</v>
      </c>
      <c r="P1907" s="1" t="s">
        <v>19943</v>
      </c>
      <c r="Q1907" s="1" t="s">
        <v>37</v>
      </c>
      <c r="R1907" s="1" t="s">
        <v>38</v>
      </c>
      <c r="S1907" s="1" t="s">
        <v>39</v>
      </c>
      <c r="T1907" s="1" t="s">
        <v>12512</v>
      </c>
      <c r="U1907" s="1" t="s">
        <v>12513</v>
      </c>
      <c r="V1907" s="1" t="s">
        <v>12514</v>
      </c>
      <c r="W1907" s="1" t="s">
        <v>276</v>
      </c>
      <c r="X1907" s="1" t="s">
        <v>12515</v>
      </c>
      <c r="Y1907" s="1" t="s">
        <v>156</v>
      </c>
      <c r="Z1907" s="1" t="s">
        <v>12519</v>
      </c>
      <c r="AA1907" s="1">
        <v>0</v>
      </c>
      <c r="AB1907" s="1" t="s">
        <v>476</v>
      </c>
      <c r="AD1907" s="1" t="str">
        <f>VLOOKUP($K1907,「工具标准名」映射表!$B:$I,3,0)</f>
        <v>校园数据平台</v>
      </c>
      <c r="AE1907" s="1" t="str">
        <f>VLOOKUP($K1907,「工具标准名」映射表!$B:$I,4,0)</f>
        <v>教育数据层</v>
      </c>
      <c r="AF1907" s="1" t="str">
        <f>VLOOKUP($K1907,「工具标准名」映射表!$B:$I,5,0)</f>
        <v>教育数据层（资源数据）</v>
      </c>
      <c r="AG1907" s="1" t="str">
        <f>VLOOKUP($K1907,「工具标准名」映射表!$B:$I,6,0)</f>
        <v>在线资源</v>
      </c>
      <c r="AH1907" s="1" t="str">
        <f>VLOOKUP($K1907,「工具标准名」映射表!$B:$I,7,0)</f>
        <v>大语言模型</v>
      </c>
      <c r="AI1907" s="1" t="str">
        <f>VLOOKUP($K1907,「工具标准名」映射表!$B:$I,8,0)</f>
        <v>是</v>
      </c>
      <c r="AJ1907" s="1" t="s">
        <v>476</v>
      </c>
      <c r="AK1907" s="1"/>
      <c r="AL1907" s="1"/>
      <c r="AM1907" s="1"/>
      <c r="AN1907" s="1"/>
      <c r="AO1907" s="1"/>
    </row>
    <row r="1908" spans="1:41" ht="16">
      <c r="A1908" s="1" t="s">
        <v>12521</v>
      </c>
      <c r="B1908" s="3">
        <v>46056.474641203698</v>
      </c>
      <c r="C1908" s="14">
        <v>963</v>
      </c>
      <c r="D1908" s="1" t="s">
        <v>12522</v>
      </c>
      <c r="E1908" s="1" t="s">
        <v>10896</v>
      </c>
      <c r="F1908" s="1" t="s">
        <v>27</v>
      </c>
      <c r="G1908" s="1" t="s">
        <v>12523</v>
      </c>
      <c r="H1908" s="1" t="s">
        <v>12524</v>
      </c>
      <c r="I1908" s="1" t="s">
        <v>12525</v>
      </c>
      <c r="J1908" s="1" t="s">
        <v>12526</v>
      </c>
      <c r="K1908" s="1" t="s">
        <v>207</v>
      </c>
      <c r="L1908" s="1" t="s">
        <v>33</v>
      </c>
      <c r="M1908" s="1" t="b">
        <v>0</v>
      </c>
      <c r="N1908" s="1" t="s">
        <v>47</v>
      </c>
      <c r="O1908" s="1" t="s">
        <v>48</v>
      </c>
      <c r="P1908" s="1" t="s">
        <v>13784</v>
      </c>
      <c r="Q1908" s="1" t="s">
        <v>37</v>
      </c>
      <c r="R1908" s="1" t="s">
        <v>38</v>
      </c>
      <c r="S1908" s="1" t="s">
        <v>39</v>
      </c>
      <c r="T1908" s="1" t="s">
        <v>12528</v>
      </c>
      <c r="U1908" s="1" t="s">
        <v>12529</v>
      </c>
      <c r="V1908" s="1" t="s">
        <v>12530</v>
      </c>
      <c r="W1908" s="1" t="s">
        <v>12531</v>
      </c>
      <c r="X1908" s="1" t="s">
        <v>12532</v>
      </c>
      <c r="Y1908" s="1" t="s">
        <v>43</v>
      </c>
      <c r="Z1908" s="1" t="s">
        <v>207</v>
      </c>
      <c r="AA1908" s="1" t="s">
        <v>23372</v>
      </c>
      <c r="AB1908" s="1" t="s">
        <v>52</v>
      </c>
      <c r="AD1908" s="1" t="str">
        <f>VLOOKUP($K1908,「工具标准名」映射表!$B:$I,3,0)</f>
        <v>即梦AI</v>
      </c>
      <c r="AE1908" s="1" t="str">
        <f>VLOOKUP($K1908,「工具标准名」映射表!$B:$I,4,0)</f>
        <v>功能应用层</v>
      </c>
      <c r="AF1908" s="1" t="str">
        <f>VLOOKUP($K1908,「工具标准名」映射表!$B:$I,5,0)</f>
        <v>功能应用（生成式AI应用-图像类）</v>
      </c>
      <c r="AG1908" s="1" t="str">
        <f>VLOOKUP($K1908,「工具标准名」映射表!$B:$I,6,0)</f>
        <v>软件工具</v>
      </c>
      <c r="AH1908" s="1" t="str">
        <f>VLOOKUP($K1908,「工具标准名」映射表!$B:$I,7,0)</f>
        <v>AI智能体</v>
      </c>
      <c r="AI1908" s="1" t="str">
        <f>VLOOKUP($K1908,「工具标准名」映射表!$B:$I,8,0)</f>
        <v>是</v>
      </c>
      <c r="AJ1908" s="1" t="s">
        <v>52</v>
      </c>
      <c r="AK1908" s="1"/>
      <c r="AL1908" s="1"/>
      <c r="AM1908" s="1"/>
      <c r="AN1908" s="1"/>
      <c r="AO1908" s="1"/>
    </row>
    <row r="1909" spans="1:41" ht="16">
      <c r="A1909" s="1" t="s">
        <v>12521</v>
      </c>
      <c r="B1909" s="3">
        <v>46056.474641203698</v>
      </c>
      <c r="C1909" s="14">
        <v>963</v>
      </c>
      <c r="D1909" s="1" t="s">
        <v>12522</v>
      </c>
      <c r="E1909" s="1" t="s">
        <v>10896</v>
      </c>
      <c r="F1909" s="1" t="s">
        <v>27</v>
      </c>
      <c r="G1909" s="1" t="s">
        <v>12523</v>
      </c>
      <c r="H1909" s="1" t="s">
        <v>12524</v>
      </c>
      <c r="I1909" s="1" t="s">
        <v>12525</v>
      </c>
      <c r="J1909" s="1" t="s">
        <v>12526</v>
      </c>
      <c r="K1909" s="1" t="s">
        <v>222</v>
      </c>
      <c r="L1909" s="1" t="s">
        <v>33</v>
      </c>
      <c r="M1909" s="1" t="b">
        <v>0</v>
      </c>
      <c r="N1909" s="1" t="s">
        <v>47</v>
      </c>
      <c r="O1909" s="1" t="s">
        <v>48</v>
      </c>
      <c r="P1909" s="1" t="s">
        <v>14500</v>
      </c>
      <c r="Q1909" s="1" t="s">
        <v>37</v>
      </c>
      <c r="R1909" s="1" t="s">
        <v>38</v>
      </c>
      <c r="S1909" s="1" t="s">
        <v>39</v>
      </c>
      <c r="T1909" s="1" t="s">
        <v>12528</v>
      </c>
      <c r="U1909" s="1" t="s">
        <v>12529</v>
      </c>
      <c r="V1909" s="1" t="s">
        <v>12530</v>
      </c>
      <c r="W1909" s="1" t="s">
        <v>12531</v>
      </c>
      <c r="X1909" s="1" t="s">
        <v>12532</v>
      </c>
      <c r="Y1909" s="1" t="s">
        <v>43</v>
      </c>
      <c r="Z1909" s="1" t="s">
        <v>2346</v>
      </c>
      <c r="AA1909" s="1" t="s">
        <v>23372</v>
      </c>
      <c r="AB1909" s="1" t="s">
        <v>52</v>
      </c>
      <c r="AD1909" s="1" t="str">
        <f>VLOOKUP($K1909,「工具标准名」映射表!$B:$I,3,0)</f>
        <v>剪映AI</v>
      </c>
      <c r="AE1909" s="1" t="str">
        <f>VLOOKUP($K1909,「工具标准名」映射表!$B:$I,4,0)</f>
        <v>功能应用层</v>
      </c>
      <c r="AF1909" s="1" t="str">
        <f>VLOOKUP($K1909,「工具标准名」映射表!$B:$I,5,0)</f>
        <v>功能应用层（AI智能体）</v>
      </c>
      <c r="AG1909" s="1" t="str">
        <f>VLOOKUP($K1909,「工具标准名」映射表!$B:$I,6,0)</f>
        <v>软件工具</v>
      </c>
      <c r="AH1909" s="1" t="str">
        <f>VLOOKUP($K1909,「工具标准名」映射表!$B:$I,7,0)</f>
        <v>AI智能体</v>
      </c>
      <c r="AI1909" s="1" t="str">
        <f>VLOOKUP($K1909,「工具标准名」映射表!$B:$I,8,0)</f>
        <v>是</v>
      </c>
      <c r="AJ1909" s="1" t="s">
        <v>52</v>
      </c>
      <c r="AK1909" s="1"/>
      <c r="AL1909" s="1"/>
      <c r="AM1909" s="1"/>
      <c r="AN1909" s="1"/>
      <c r="AO1909" s="1"/>
    </row>
    <row r="1910" spans="1:41" ht="16">
      <c r="A1910" s="1" t="s">
        <v>12534</v>
      </c>
      <c r="B1910" s="3">
        <v>46056.474641203698</v>
      </c>
      <c r="C1910" s="14">
        <v>964</v>
      </c>
      <c r="D1910" s="1" t="s">
        <v>12535</v>
      </c>
      <c r="E1910" s="1" t="s">
        <v>11476</v>
      </c>
      <c r="F1910" s="1" t="s">
        <v>5421</v>
      </c>
      <c r="G1910" s="1" t="s">
        <v>12536</v>
      </c>
      <c r="H1910" s="1" t="s">
        <v>12537</v>
      </c>
      <c r="I1910" s="1" t="s">
        <v>12538</v>
      </c>
      <c r="J1910" s="1" t="s">
        <v>12539</v>
      </c>
      <c r="K1910" s="1" t="s">
        <v>124</v>
      </c>
      <c r="L1910" s="1" t="s">
        <v>33</v>
      </c>
      <c r="M1910" s="1" t="b">
        <v>0</v>
      </c>
      <c r="N1910" s="1" t="s">
        <v>47</v>
      </c>
      <c r="O1910" s="1" t="s">
        <v>48</v>
      </c>
      <c r="P1910" s="1" t="s">
        <v>5701</v>
      </c>
      <c r="Q1910" s="1" t="s">
        <v>37</v>
      </c>
      <c r="R1910" s="1" t="s">
        <v>38</v>
      </c>
      <c r="S1910" s="1" t="s">
        <v>172</v>
      </c>
      <c r="T1910" s="1" t="s">
        <v>12540</v>
      </c>
      <c r="U1910" s="1" t="s">
        <v>12541</v>
      </c>
      <c r="V1910" s="1" t="s">
        <v>12542</v>
      </c>
      <c r="W1910" s="1" t="s">
        <v>12543</v>
      </c>
      <c r="X1910" s="1" t="s">
        <v>12544</v>
      </c>
      <c r="Y1910" s="1" t="s">
        <v>178</v>
      </c>
      <c r="Z1910" s="1" t="s">
        <v>4864</v>
      </c>
      <c r="AA1910" s="1" t="s">
        <v>23367</v>
      </c>
      <c r="AB1910" s="1" t="s">
        <v>280</v>
      </c>
      <c r="AD1910" s="1" t="str">
        <f>VLOOKUP($K1910,「工具标准名」映射表!$B:$I,3,0)</f>
        <v>DeepSeek 大模型</v>
      </c>
      <c r="AE1910" s="1" t="str">
        <f>VLOOKUP($K1910,「工具标准名」映射表!$B:$I,4,0)</f>
        <v>功能应用层</v>
      </c>
      <c r="AF1910" s="1" t="str">
        <f>VLOOKUP($K1910,「工具标准名」映射表!$B:$I,5,0)</f>
        <v>功能应用（教学辅助工具）</v>
      </c>
      <c r="AG1910" s="1" t="str">
        <f>VLOOKUP($K1910,「工具标准名」映射表!$B:$I,6,0)</f>
        <v>软件工具</v>
      </c>
      <c r="AH1910" s="1" t="str">
        <f>VLOOKUP($K1910,「工具标准名」映射表!$B:$I,7,0)</f>
        <v>AI智能体</v>
      </c>
      <c r="AI1910" s="1" t="str">
        <f>VLOOKUP($K1910,「工具标准名」映射表!$B:$I,8,0)</f>
        <v>否</v>
      </c>
      <c r="AJ1910" s="1" t="s">
        <v>280</v>
      </c>
      <c r="AK1910" s="1"/>
      <c r="AL1910" s="1"/>
      <c r="AM1910" s="1"/>
      <c r="AN1910" s="1"/>
      <c r="AO1910" s="1"/>
    </row>
    <row r="1911" spans="1:41" ht="16">
      <c r="A1911" s="1" t="s">
        <v>12534</v>
      </c>
      <c r="B1911" s="3">
        <v>46056.474641203698</v>
      </c>
      <c r="C1911" s="14">
        <v>964</v>
      </c>
      <c r="D1911" s="1" t="s">
        <v>12535</v>
      </c>
      <c r="E1911" s="1" t="s">
        <v>11476</v>
      </c>
      <c r="F1911" s="1" t="s">
        <v>5421</v>
      </c>
      <c r="G1911" s="1" t="s">
        <v>12536</v>
      </c>
      <c r="H1911" s="1" t="s">
        <v>12537</v>
      </c>
      <c r="I1911" s="1" t="s">
        <v>12538</v>
      </c>
      <c r="J1911" s="1" t="s">
        <v>12539</v>
      </c>
      <c r="K1911" s="1" t="s">
        <v>1753</v>
      </c>
      <c r="L1911" s="1" t="s">
        <v>33</v>
      </c>
      <c r="M1911" s="1" t="b">
        <v>0</v>
      </c>
      <c r="N1911" s="1" t="s">
        <v>47</v>
      </c>
      <c r="O1911" s="1" t="s">
        <v>48</v>
      </c>
      <c r="P1911" s="1" t="s">
        <v>13229</v>
      </c>
      <c r="Q1911" s="1" t="s">
        <v>37</v>
      </c>
      <c r="R1911" s="1" t="s">
        <v>38</v>
      </c>
      <c r="S1911" s="1" t="s">
        <v>172</v>
      </c>
      <c r="T1911" s="1" t="s">
        <v>12540</v>
      </c>
      <c r="U1911" s="1" t="s">
        <v>12541</v>
      </c>
      <c r="V1911" s="1" t="s">
        <v>12542</v>
      </c>
      <c r="W1911" s="1" t="s">
        <v>12543</v>
      </c>
      <c r="X1911" s="1" t="s">
        <v>12544</v>
      </c>
      <c r="Y1911" s="1" t="s">
        <v>178</v>
      </c>
      <c r="Z1911" s="1" t="s">
        <v>207</v>
      </c>
      <c r="AA1911" s="1" t="s">
        <v>23372</v>
      </c>
      <c r="AB1911" s="1" t="s">
        <v>280</v>
      </c>
      <c r="AD1911" s="1" t="str">
        <f>VLOOKUP($K1911,「工具标准名」映射表!$B:$I,3,0)</f>
        <v>即梦AI</v>
      </c>
      <c r="AE1911" s="1" t="str">
        <f>VLOOKUP($K1911,「工具标准名」映射表!$B:$I,4,0)</f>
        <v>功能应用层</v>
      </c>
      <c r="AF1911" s="1" t="str">
        <f>VLOOKUP($K1911,「工具标准名」映射表!$B:$I,5,0)</f>
        <v>功能应用（生成式AI应用-图像类）</v>
      </c>
      <c r="AG1911" s="1" t="str">
        <f>VLOOKUP($K1911,「工具标准名」映射表!$B:$I,6,0)</f>
        <v>软件工具</v>
      </c>
      <c r="AH1911" s="1" t="str">
        <f>VLOOKUP($K1911,「工具标准名」映射表!$B:$I,7,0)</f>
        <v>AI智能体</v>
      </c>
      <c r="AI1911" s="1" t="str">
        <f>VLOOKUP($K1911,「工具标准名」映射表!$B:$I,8,0)</f>
        <v>是</v>
      </c>
      <c r="AJ1911" s="1" t="s">
        <v>280</v>
      </c>
      <c r="AK1911" s="1"/>
      <c r="AL1911" s="1"/>
      <c r="AM1911" s="1"/>
      <c r="AN1911" s="1"/>
      <c r="AO1911" s="1"/>
    </row>
    <row r="1912" spans="1:41" ht="16">
      <c r="A1912" s="1" t="s">
        <v>12534</v>
      </c>
      <c r="B1912" s="3">
        <v>46056.474641203698</v>
      </c>
      <c r="C1912" s="14">
        <v>964</v>
      </c>
      <c r="D1912" s="1" t="s">
        <v>12535</v>
      </c>
      <c r="E1912" s="1" t="s">
        <v>11476</v>
      </c>
      <c r="F1912" s="1" t="s">
        <v>5421</v>
      </c>
      <c r="G1912" s="1" t="s">
        <v>12536</v>
      </c>
      <c r="H1912" s="1" t="s">
        <v>12537</v>
      </c>
      <c r="I1912" s="1" t="s">
        <v>12538</v>
      </c>
      <c r="J1912" s="1" t="s">
        <v>12539</v>
      </c>
      <c r="K1912" s="1" t="s">
        <v>7930</v>
      </c>
      <c r="L1912" s="1" t="s">
        <v>33</v>
      </c>
      <c r="M1912" s="1" t="b">
        <v>0</v>
      </c>
      <c r="N1912" s="1" t="s">
        <v>47</v>
      </c>
      <c r="O1912" s="1" t="s">
        <v>48</v>
      </c>
      <c r="P1912" s="1" t="s">
        <v>7929</v>
      </c>
      <c r="Q1912" s="1" t="s">
        <v>37</v>
      </c>
      <c r="R1912" s="1" t="s">
        <v>38</v>
      </c>
      <c r="S1912" s="1" t="s">
        <v>172</v>
      </c>
      <c r="T1912" s="1" t="s">
        <v>12540</v>
      </c>
      <c r="U1912" s="1" t="s">
        <v>12541</v>
      </c>
      <c r="V1912" s="1" t="s">
        <v>12542</v>
      </c>
      <c r="W1912" s="1" t="s">
        <v>12543</v>
      </c>
      <c r="X1912" s="1" t="s">
        <v>12544</v>
      </c>
      <c r="Y1912" s="1" t="s">
        <v>178</v>
      </c>
      <c r="Z1912" s="1" t="s">
        <v>7930</v>
      </c>
      <c r="AA1912" s="1">
        <v>0</v>
      </c>
      <c r="AB1912" s="1" t="s">
        <v>280</v>
      </c>
      <c r="AD1912" s="1" t="str">
        <f>VLOOKUP($K1912,「工具标准名」映射表!$B:$I,3,0)</f>
        <v>RakugakiAR</v>
      </c>
      <c r="AE1912" s="1" t="str">
        <f>VLOOKUP($K1912,「工具标准名」映射表!$B:$I,4,0)</f>
        <v>功能应用层</v>
      </c>
      <c r="AF1912" s="1" t="str">
        <f>VLOOKUP($K1912,「工具标准名」映射表!$B:$I,5,0)</f>
        <v>功能应用（平台型综合系统）</v>
      </c>
      <c r="AG1912" s="1" t="str">
        <f>VLOOKUP($K1912,「工具标准名」映射表!$B:$I,6,0)</f>
        <v>虚拟教室</v>
      </c>
      <c r="AH1912" s="1" t="str">
        <f>VLOOKUP($K1912,「工具标准名」映射表!$B:$I,7,0)</f>
        <v>其他</v>
      </c>
      <c r="AI1912" s="1" t="str">
        <f>VLOOKUP($K1912,「工具标准名」映射表!$B:$I,8,0)</f>
        <v>否</v>
      </c>
      <c r="AJ1912" s="1" t="s">
        <v>280</v>
      </c>
      <c r="AK1912" s="1"/>
      <c r="AL1912" s="1"/>
      <c r="AM1912" s="1"/>
      <c r="AN1912" s="1"/>
      <c r="AO1912" s="1"/>
    </row>
    <row r="1913" spans="1:41" ht="16">
      <c r="A1913" s="1" t="s">
        <v>12547</v>
      </c>
      <c r="B1913" s="3">
        <v>46056.4746759259</v>
      </c>
      <c r="C1913" s="14">
        <v>965</v>
      </c>
      <c r="D1913" s="1" t="s">
        <v>10308</v>
      </c>
      <c r="E1913" s="1" t="s">
        <v>368</v>
      </c>
      <c r="F1913" s="1" t="s">
        <v>27</v>
      </c>
      <c r="G1913" s="1" t="s">
        <v>12548</v>
      </c>
      <c r="H1913" s="1" t="s">
        <v>12549</v>
      </c>
      <c r="I1913" s="1" t="s">
        <v>12550</v>
      </c>
      <c r="J1913" s="1" t="s">
        <v>12551</v>
      </c>
      <c r="K1913" s="1" t="s">
        <v>2240</v>
      </c>
      <c r="L1913" s="1" t="s">
        <v>33</v>
      </c>
      <c r="M1913" s="1" t="b">
        <v>0</v>
      </c>
      <c r="N1913" s="1" t="s">
        <v>47</v>
      </c>
      <c r="O1913" s="1" t="s">
        <v>48</v>
      </c>
      <c r="P1913" s="1" t="s">
        <v>12572</v>
      </c>
      <c r="Q1913" s="1" t="s">
        <v>87</v>
      </c>
      <c r="R1913" s="1" t="s">
        <v>836</v>
      </c>
      <c r="S1913" s="1" t="s">
        <v>39</v>
      </c>
      <c r="T1913" s="1" t="s">
        <v>12553</v>
      </c>
      <c r="U1913" s="1" t="s">
        <v>10311</v>
      </c>
      <c r="V1913" s="1" t="s">
        <v>12554</v>
      </c>
      <c r="W1913" s="1" t="s">
        <v>28</v>
      </c>
      <c r="X1913" s="1" t="s">
        <v>12555</v>
      </c>
      <c r="Y1913" s="1" t="s">
        <v>156</v>
      </c>
      <c r="Z1913" s="1" t="s">
        <v>270</v>
      </c>
      <c r="AA1913" s="1">
        <v>0</v>
      </c>
      <c r="AB1913" s="1" t="s">
        <v>280</v>
      </c>
      <c r="AD1913" s="1" t="str">
        <f>VLOOKUP($K1913,「工具标准名」映射表!$B:$I,3,0)</f>
        <v>国家智慧教育平台</v>
      </c>
      <c r="AE1913" s="1" t="str">
        <f>VLOOKUP($K1913,「工具标准名」映射表!$B:$I,4,0)</f>
        <v>教育数据层</v>
      </c>
      <c r="AF1913" s="1" t="str">
        <f>VLOOKUP($K1913,「工具标准名」映射表!$B:$I,5,0)</f>
        <v>功能应用（Web 教学平台（SaaS））</v>
      </c>
      <c r="AG1913" s="1" t="str">
        <f>VLOOKUP($K1913,「工具标准名」映射表!$B:$I,6,0)</f>
        <v>在线资源</v>
      </c>
      <c r="AH1913" s="1" t="str">
        <f>VLOOKUP($K1913,「工具标准名」映射表!$B:$I,7,0)</f>
        <v>其他</v>
      </c>
      <c r="AI1913" s="1" t="str">
        <f>VLOOKUP($K1913,「工具标准名」映射表!$B:$I,8,0)</f>
        <v>否</v>
      </c>
      <c r="AJ1913" s="1" t="s">
        <v>280</v>
      </c>
      <c r="AK1913" s="1"/>
      <c r="AL1913" s="1"/>
      <c r="AM1913" s="1"/>
      <c r="AN1913" s="1"/>
      <c r="AO1913" s="1"/>
    </row>
    <row r="1914" spans="1:41" ht="16">
      <c r="A1914" s="1" t="s">
        <v>12547</v>
      </c>
      <c r="B1914" s="3">
        <v>46056.4746759259</v>
      </c>
      <c r="C1914" s="14">
        <v>965</v>
      </c>
      <c r="D1914" s="1" t="s">
        <v>10308</v>
      </c>
      <c r="E1914" s="1" t="s">
        <v>368</v>
      </c>
      <c r="F1914" s="1" t="s">
        <v>27</v>
      </c>
      <c r="G1914" s="1" t="s">
        <v>12548</v>
      </c>
      <c r="H1914" s="1" t="s">
        <v>12549</v>
      </c>
      <c r="I1914" s="1" t="s">
        <v>12550</v>
      </c>
      <c r="J1914" s="1" t="s">
        <v>12551</v>
      </c>
      <c r="K1914" s="1" t="s">
        <v>2577</v>
      </c>
      <c r="L1914" s="1" t="s">
        <v>33</v>
      </c>
      <c r="M1914" s="1" t="b">
        <v>0</v>
      </c>
      <c r="N1914" s="1" t="s">
        <v>47</v>
      </c>
      <c r="O1914" s="1" t="s">
        <v>48</v>
      </c>
      <c r="P1914" s="1" t="s">
        <v>2579</v>
      </c>
      <c r="Q1914" s="1" t="s">
        <v>87</v>
      </c>
      <c r="R1914" s="1" t="s">
        <v>836</v>
      </c>
      <c r="S1914" s="1" t="s">
        <v>39</v>
      </c>
      <c r="T1914" s="1" t="s">
        <v>12553</v>
      </c>
      <c r="U1914" s="1" t="s">
        <v>10311</v>
      </c>
      <c r="V1914" s="1" t="s">
        <v>12554</v>
      </c>
      <c r="W1914" s="1" t="s">
        <v>28</v>
      </c>
      <c r="X1914" s="1" t="s">
        <v>12555</v>
      </c>
      <c r="Y1914" s="1" t="s">
        <v>156</v>
      </c>
      <c r="Z1914" s="1" t="s">
        <v>2577</v>
      </c>
      <c r="AA1914" s="1">
        <v>0</v>
      </c>
      <c r="AB1914" s="1" t="s">
        <v>280</v>
      </c>
      <c r="AD1914" s="1" t="str">
        <f>VLOOKUP($K1914,「工具标准名」映射表!$B:$I,3,0)</f>
        <v>AI智慧分析系统</v>
      </c>
      <c r="AE1914" s="1" t="str">
        <f>VLOOKUP($K1914,「工具标准名」映射表!$B:$I,4,0)</f>
        <v>功能应用层</v>
      </c>
      <c r="AF1914" s="1" t="str">
        <f>VLOOKUP($K1914,「工具标准名」映射表!$B:$I,5,0)</f>
        <v>功能应用（平台型综合系统）</v>
      </c>
      <c r="AG1914" s="1" t="str">
        <f>VLOOKUP($K1914,「工具标准名」映射表!$B:$I,6,0)</f>
        <v>软件工具</v>
      </c>
      <c r="AH1914" s="1" t="str">
        <f>VLOOKUP($K1914,「工具标准名」映射表!$B:$I,7,0)</f>
        <v>AI智能体</v>
      </c>
      <c r="AI1914" s="1" t="str">
        <f>VLOOKUP($K1914,「工具标准名」映射表!$B:$I,8,0)</f>
        <v>否</v>
      </c>
      <c r="AJ1914" s="1" t="s">
        <v>280</v>
      </c>
      <c r="AK1914" s="1"/>
      <c r="AL1914" s="1"/>
      <c r="AM1914" s="1"/>
      <c r="AN1914" s="1"/>
      <c r="AO1914" s="1"/>
    </row>
    <row r="1915" spans="1:41" ht="16">
      <c r="A1915" s="1" t="s">
        <v>12557</v>
      </c>
      <c r="B1915" s="3">
        <v>46056.4746759259</v>
      </c>
      <c r="C1915" s="14">
        <v>966</v>
      </c>
      <c r="D1915" s="1" t="s">
        <v>12558</v>
      </c>
      <c r="E1915" s="1" t="s">
        <v>12559</v>
      </c>
      <c r="F1915" s="1" t="s">
        <v>27</v>
      </c>
      <c r="G1915" s="1" t="s">
        <v>12560</v>
      </c>
      <c r="H1915" s="1" t="s">
        <v>12561</v>
      </c>
      <c r="I1915" s="1" t="s">
        <v>12562</v>
      </c>
      <c r="J1915" s="1" t="s">
        <v>12563</v>
      </c>
      <c r="K1915" s="1" t="s">
        <v>1492</v>
      </c>
      <c r="L1915" s="1" t="s">
        <v>33</v>
      </c>
      <c r="M1915" s="1" t="b">
        <v>0</v>
      </c>
      <c r="N1915" s="1" t="s">
        <v>47</v>
      </c>
      <c r="O1915" s="1" t="s">
        <v>48</v>
      </c>
      <c r="P1915" s="1" t="s">
        <v>17758</v>
      </c>
      <c r="Q1915" s="1" t="s">
        <v>37</v>
      </c>
      <c r="R1915" s="1" t="s">
        <v>38</v>
      </c>
      <c r="S1915" s="1" t="s">
        <v>39</v>
      </c>
      <c r="T1915" s="1" t="s">
        <v>12566</v>
      </c>
      <c r="U1915" s="1" t="s">
        <v>12567</v>
      </c>
      <c r="V1915" s="1" t="s">
        <v>12568</v>
      </c>
      <c r="W1915" s="1" t="s">
        <v>12569</v>
      </c>
      <c r="X1915" s="1" t="s">
        <v>12570</v>
      </c>
      <c r="Y1915" s="1" t="s">
        <v>801</v>
      </c>
      <c r="Z1915" s="1" t="s">
        <v>1688</v>
      </c>
      <c r="AA1915" s="1" t="s">
        <v>23384</v>
      </c>
      <c r="AB1915" s="1" t="s">
        <v>5136</v>
      </c>
      <c r="AD1915" s="1" t="str">
        <f>VLOOKUP($K1915,「工具标准名」映射表!$B:$I,3,0)</f>
        <v>通义千问大模型</v>
      </c>
      <c r="AE1915" s="1" t="str">
        <f>VLOOKUP($K1915,「工具标准名」映射表!$B:$I,4,0)</f>
        <v>功能应用层</v>
      </c>
      <c r="AF1915" s="1" t="str">
        <f>VLOOKUP($K1915,「工具标准名」映射表!$B:$I,5,0)</f>
        <v>功能应用（教学辅助工具）</v>
      </c>
      <c r="AG1915" s="1" t="str">
        <f>VLOOKUP($K1915,「工具标准名」映射表!$B:$I,6,0)</f>
        <v>软件工具</v>
      </c>
      <c r="AH1915" s="1" t="str">
        <f>VLOOKUP($K1915,「工具标准名」映射表!$B:$I,7,0)</f>
        <v>大语言模型</v>
      </c>
      <c r="AI1915" s="1" t="str">
        <f>VLOOKUP($K1915,「工具标准名」映射表!$B:$I,8,0)</f>
        <v>是</v>
      </c>
      <c r="AJ1915" s="1" t="s">
        <v>5136</v>
      </c>
      <c r="AK1915" s="1"/>
      <c r="AL1915" s="1"/>
      <c r="AM1915" s="1"/>
      <c r="AN1915" s="1"/>
      <c r="AO1915" s="1"/>
    </row>
    <row r="1916" spans="1:41" ht="16">
      <c r="A1916" s="1" t="s">
        <v>12557</v>
      </c>
      <c r="B1916" s="3">
        <v>46056.4746759259</v>
      </c>
      <c r="C1916" s="14">
        <v>966</v>
      </c>
      <c r="D1916" s="1" t="s">
        <v>12558</v>
      </c>
      <c r="E1916" s="1" t="s">
        <v>12559</v>
      </c>
      <c r="F1916" s="1" t="s">
        <v>27</v>
      </c>
      <c r="G1916" s="1" t="s">
        <v>12560</v>
      </c>
      <c r="H1916" s="1" t="s">
        <v>12561</v>
      </c>
      <c r="I1916" s="1" t="s">
        <v>12562</v>
      </c>
      <c r="J1916" s="1" t="s">
        <v>12563</v>
      </c>
      <c r="K1916" s="1" t="s">
        <v>124</v>
      </c>
      <c r="L1916" s="1" t="s">
        <v>33</v>
      </c>
      <c r="M1916" s="1" t="b">
        <v>0</v>
      </c>
      <c r="N1916" s="1" t="s">
        <v>47</v>
      </c>
      <c r="O1916" s="1" t="s">
        <v>48</v>
      </c>
      <c r="P1916" s="1" t="s">
        <v>5708</v>
      </c>
      <c r="Q1916" s="1" t="s">
        <v>37</v>
      </c>
      <c r="R1916" s="1" t="s">
        <v>38</v>
      </c>
      <c r="S1916" s="1" t="s">
        <v>39</v>
      </c>
      <c r="T1916" s="1" t="s">
        <v>12566</v>
      </c>
      <c r="U1916" s="1" t="s">
        <v>12567</v>
      </c>
      <c r="V1916" s="1" t="s">
        <v>12568</v>
      </c>
      <c r="W1916" s="1" t="s">
        <v>12569</v>
      </c>
      <c r="X1916" s="1" t="s">
        <v>12570</v>
      </c>
      <c r="Y1916" s="1" t="s">
        <v>801</v>
      </c>
      <c r="Z1916" s="1" t="s">
        <v>4864</v>
      </c>
      <c r="AA1916" s="1" t="s">
        <v>23367</v>
      </c>
      <c r="AB1916" s="1" t="s">
        <v>5136</v>
      </c>
      <c r="AD1916" s="1" t="str">
        <f>VLOOKUP($K1916,「工具标准名」映射表!$B:$I,3,0)</f>
        <v>DeepSeek 大模型</v>
      </c>
      <c r="AE1916" s="1" t="str">
        <f>VLOOKUP($K1916,「工具标准名」映射表!$B:$I,4,0)</f>
        <v>功能应用层</v>
      </c>
      <c r="AF1916" s="1" t="str">
        <f>VLOOKUP($K1916,「工具标准名」映射表!$B:$I,5,0)</f>
        <v>功能应用（教学辅助工具）</v>
      </c>
      <c r="AG1916" s="1" t="str">
        <f>VLOOKUP($K1916,「工具标准名」映射表!$B:$I,6,0)</f>
        <v>软件工具</v>
      </c>
      <c r="AH1916" s="1" t="str">
        <f>VLOOKUP($K1916,「工具标准名」映射表!$B:$I,7,0)</f>
        <v>AI智能体</v>
      </c>
      <c r="AI1916" s="1" t="str">
        <f>VLOOKUP($K1916,「工具标准名」映射表!$B:$I,8,0)</f>
        <v>否</v>
      </c>
      <c r="AJ1916" s="1" t="s">
        <v>5136</v>
      </c>
      <c r="AK1916" s="1"/>
      <c r="AL1916" s="1"/>
      <c r="AM1916" s="1"/>
      <c r="AN1916" s="1"/>
      <c r="AO1916" s="1"/>
    </row>
    <row r="1917" spans="1:41" ht="16">
      <c r="A1917" s="1" t="s">
        <v>12557</v>
      </c>
      <c r="B1917" s="3">
        <v>46056.4746759259</v>
      </c>
      <c r="C1917" s="14">
        <v>966</v>
      </c>
      <c r="D1917" s="1" t="s">
        <v>12558</v>
      </c>
      <c r="E1917" s="1" t="s">
        <v>12559</v>
      </c>
      <c r="F1917" s="1" t="s">
        <v>27</v>
      </c>
      <c r="G1917" s="1" t="s">
        <v>12560</v>
      </c>
      <c r="H1917" s="1" t="s">
        <v>12561</v>
      </c>
      <c r="I1917" s="1" t="s">
        <v>12562</v>
      </c>
      <c r="J1917" s="1" t="s">
        <v>12563</v>
      </c>
      <c r="K1917" s="1" t="s">
        <v>4438</v>
      </c>
      <c r="L1917" s="1" t="s">
        <v>33</v>
      </c>
      <c r="M1917" s="1" t="b">
        <v>0</v>
      </c>
      <c r="N1917" s="1" t="s">
        <v>47</v>
      </c>
      <c r="O1917" s="1" t="s">
        <v>48</v>
      </c>
      <c r="P1917" s="1" t="s">
        <v>18268</v>
      </c>
      <c r="Q1917" s="1" t="s">
        <v>37</v>
      </c>
      <c r="R1917" s="1" t="s">
        <v>38</v>
      </c>
      <c r="S1917" s="1" t="s">
        <v>39</v>
      </c>
      <c r="T1917" s="1" t="s">
        <v>12566</v>
      </c>
      <c r="U1917" s="1" t="s">
        <v>12567</v>
      </c>
      <c r="V1917" s="1" t="s">
        <v>12568</v>
      </c>
      <c r="W1917" s="1" t="s">
        <v>12569</v>
      </c>
      <c r="X1917" s="1" t="s">
        <v>12570</v>
      </c>
      <c r="Y1917" s="1" t="s">
        <v>801</v>
      </c>
      <c r="Z1917" s="1" t="s">
        <v>8834</v>
      </c>
      <c r="AA1917" s="1" t="s">
        <v>23382</v>
      </c>
      <c r="AB1917" s="1" t="s">
        <v>5136</v>
      </c>
      <c r="AD1917" s="1" t="str">
        <f>VLOOKUP($K1917,「工具标准名」映射表!$B:$I,3,0)</f>
        <v>文心一格</v>
      </c>
      <c r="AE1917" s="1" t="str">
        <f>VLOOKUP($K1917,「工具标准名」映射表!$B:$I,4,0)</f>
        <v>功能应用层</v>
      </c>
      <c r="AF1917" s="1" t="str">
        <f>VLOOKUP($K1917,「工具标准名」映射表!$B:$I,5,0)</f>
        <v>功能应用（生成式AI应用-图像类）</v>
      </c>
      <c r="AG1917" s="1" t="str">
        <f>VLOOKUP($K1917,「工具标准名」映射表!$B:$I,6,0)</f>
        <v>音视频技术</v>
      </c>
      <c r="AH1917" s="1" t="str">
        <f>VLOOKUP($K1917,「工具标准名」映射表!$B:$I,7,0)</f>
        <v>文生图</v>
      </c>
      <c r="AI1917" s="1" t="str">
        <f>VLOOKUP($K1917,「工具标准名」映射表!$B:$I,8,0)</f>
        <v>是</v>
      </c>
      <c r="AJ1917" s="1" t="s">
        <v>5136</v>
      </c>
      <c r="AK1917" s="1"/>
      <c r="AL1917" s="1"/>
      <c r="AM1917" s="1"/>
      <c r="AN1917" s="1"/>
      <c r="AO1917" s="1"/>
    </row>
    <row r="1918" spans="1:41" ht="16">
      <c r="A1918" s="1" t="s">
        <v>12573</v>
      </c>
      <c r="B1918" s="3">
        <v>46056.474664351903</v>
      </c>
      <c r="C1918" s="14">
        <v>967</v>
      </c>
      <c r="D1918" s="1" t="s">
        <v>12574</v>
      </c>
      <c r="E1918" s="1" t="s">
        <v>674</v>
      </c>
      <c r="F1918" s="1" t="s">
        <v>119</v>
      </c>
      <c r="G1918" s="1" t="s">
        <v>12575</v>
      </c>
      <c r="H1918" s="1" t="s">
        <v>12576</v>
      </c>
      <c r="I1918" s="1" t="s">
        <v>12577</v>
      </c>
      <c r="J1918" s="1" t="s">
        <v>12578</v>
      </c>
      <c r="K1918" s="1" t="s">
        <v>3071</v>
      </c>
      <c r="L1918" s="1" t="s">
        <v>33</v>
      </c>
      <c r="M1918" s="1" t="b">
        <v>0</v>
      </c>
      <c r="N1918" s="1" t="s">
        <v>47</v>
      </c>
      <c r="O1918" s="1" t="s">
        <v>66</v>
      </c>
      <c r="P1918" s="1" t="s">
        <v>3073</v>
      </c>
      <c r="Q1918" s="1" t="s">
        <v>37</v>
      </c>
      <c r="R1918" s="1" t="s">
        <v>38</v>
      </c>
      <c r="S1918" s="1" t="s">
        <v>39</v>
      </c>
      <c r="T1918" s="1" t="s">
        <v>12580</v>
      </c>
      <c r="U1918" s="1" t="s">
        <v>12581</v>
      </c>
      <c r="V1918" s="1" t="s">
        <v>12582</v>
      </c>
      <c r="W1918" s="1" t="s">
        <v>28</v>
      </c>
      <c r="X1918" s="1" t="s">
        <v>12583</v>
      </c>
      <c r="Y1918" s="1" t="s">
        <v>113</v>
      </c>
      <c r="Z1918" s="1" t="s">
        <v>3071</v>
      </c>
      <c r="AA1918" s="1">
        <v>0</v>
      </c>
      <c r="AB1918" s="1" t="s">
        <v>280</v>
      </c>
      <c r="AD1918" s="1" t="str">
        <f>VLOOKUP($K1918,「工具标准名」映射表!$B:$I,3,0)</f>
        <v>AI生成工具</v>
      </c>
      <c r="AE1918" s="1" t="str">
        <f>VLOOKUP($K1918,「工具标准名」映射表!$B:$I,4,0)</f>
        <v>功能应用层</v>
      </c>
      <c r="AF1918" s="1" t="str">
        <f>VLOOKUP($K1918,「工具标准名」映射表!$B:$I,5,0)</f>
        <v>功能应用（教学辅助工具）</v>
      </c>
      <c r="AG1918" s="1" t="str">
        <f>VLOOKUP($K1918,「工具标准名」映射表!$B:$I,6,0)</f>
        <v>软件工具</v>
      </c>
      <c r="AH1918" s="1" t="str">
        <f>VLOOKUP($K1918,「工具标准名」映射表!$B:$I,7,0)</f>
        <v>AI智能体</v>
      </c>
      <c r="AI1918" s="1" t="str">
        <f>VLOOKUP($K1918,「工具标准名」映射表!$B:$I,8,0)</f>
        <v>是</v>
      </c>
      <c r="AJ1918" s="1" t="s">
        <v>280</v>
      </c>
      <c r="AK1918" s="1"/>
      <c r="AL1918" s="1"/>
      <c r="AM1918" s="1"/>
      <c r="AN1918" s="1"/>
      <c r="AO1918" s="1"/>
    </row>
    <row r="1919" spans="1:41" ht="16">
      <c r="A1919" s="1" t="s">
        <v>12584</v>
      </c>
      <c r="B1919" s="3">
        <v>46056.474768518499</v>
      </c>
      <c r="C1919" s="14">
        <v>968</v>
      </c>
      <c r="D1919" s="1" t="s">
        <v>12585</v>
      </c>
      <c r="E1919" s="1" t="s">
        <v>12586</v>
      </c>
      <c r="F1919" s="1" t="s">
        <v>27</v>
      </c>
      <c r="G1919" s="1" t="s">
        <v>12587</v>
      </c>
      <c r="H1919" s="1" t="s">
        <v>12588</v>
      </c>
      <c r="I1919" s="1" t="s">
        <v>12589</v>
      </c>
      <c r="J1919" s="1" t="s">
        <v>12590</v>
      </c>
      <c r="K1919" s="1" t="s">
        <v>12591</v>
      </c>
      <c r="L1919" s="1" t="s">
        <v>33</v>
      </c>
      <c r="M1919" s="1" t="b">
        <v>0</v>
      </c>
      <c r="N1919" s="1" t="s">
        <v>47</v>
      </c>
      <c r="O1919" s="1" t="s">
        <v>54</v>
      </c>
      <c r="P1919" s="1" t="s">
        <v>19276</v>
      </c>
      <c r="Q1919" s="1" t="s">
        <v>87</v>
      </c>
      <c r="R1919" s="1" t="s">
        <v>836</v>
      </c>
      <c r="S1919" s="1" t="s">
        <v>39</v>
      </c>
      <c r="T1919" s="1" t="s">
        <v>12593</v>
      </c>
      <c r="U1919" s="1" t="s">
        <v>12589</v>
      </c>
      <c r="V1919" s="1" t="s">
        <v>12594</v>
      </c>
      <c r="W1919" s="1" t="s">
        <v>12595</v>
      </c>
      <c r="X1919" s="1" t="s">
        <v>12596</v>
      </c>
      <c r="Y1919" s="1" t="s">
        <v>156</v>
      </c>
      <c r="Z1919" s="1" t="s">
        <v>12591</v>
      </c>
      <c r="AA1919" s="1" t="s">
        <v>23374</v>
      </c>
      <c r="AB1919" s="1" t="s">
        <v>96</v>
      </c>
      <c r="AD1919" s="1" t="str">
        <f>VLOOKUP($K1919,「工具标准名」映射表!$B:$I,3,0)</f>
        <v>希沃平台</v>
      </c>
      <c r="AE1919" s="1" t="str">
        <f>VLOOKUP($K1919,「工具标准名」映射表!$B:$I,4,0)</f>
        <v>功能应用层</v>
      </c>
      <c r="AF1919" s="1" t="str">
        <f>VLOOKUP($K1919,「工具标准名」映射表!$B:$I,5,0)</f>
        <v>功能应用（平台型综合系统）</v>
      </c>
      <c r="AG1919" s="1" t="str">
        <f>VLOOKUP($K1919,「工具标准名」映射表!$B:$I,6,0)</f>
        <v>虚拟教室</v>
      </c>
      <c r="AH1919" s="1" t="str">
        <f>VLOOKUP($K1919,「工具标准名」映射表!$B:$I,7,0)</f>
        <v>AI智能体</v>
      </c>
      <c r="AI1919" s="1" t="str">
        <f>VLOOKUP($K1919,「工具标准名」映射表!$B:$I,8,0)</f>
        <v>否</v>
      </c>
      <c r="AJ1919" s="1" t="s">
        <v>96</v>
      </c>
      <c r="AK1919" s="1"/>
      <c r="AL1919" s="1"/>
      <c r="AM1919" s="1"/>
      <c r="AN1919" s="1"/>
      <c r="AO1919" s="1"/>
    </row>
    <row r="1920" spans="1:41" ht="16">
      <c r="A1920" s="1" t="s">
        <v>12584</v>
      </c>
      <c r="B1920" s="3">
        <v>46056.474768518499</v>
      </c>
      <c r="C1920" s="14">
        <v>968</v>
      </c>
      <c r="D1920" s="1" t="s">
        <v>12585</v>
      </c>
      <c r="E1920" s="1" t="s">
        <v>12586</v>
      </c>
      <c r="F1920" s="1" t="s">
        <v>27</v>
      </c>
      <c r="G1920" s="1" t="s">
        <v>12587</v>
      </c>
      <c r="H1920" s="1" t="s">
        <v>12588</v>
      </c>
      <c r="I1920" s="1" t="s">
        <v>12589</v>
      </c>
      <c r="J1920" s="1" t="s">
        <v>12590</v>
      </c>
      <c r="K1920" s="1" t="s">
        <v>3797</v>
      </c>
      <c r="L1920" s="1" t="s">
        <v>33</v>
      </c>
      <c r="M1920" s="1" t="b">
        <v>0</v>
      </c>
      <c r="N1920" s="1" t="s">
        <v>47</v>
      </c>
      <c r="O1920" s="1" t="s">
        <v>54</v>
      </c>
      <c r="P1920" s="1" t="s">
        <v>3796</v>
      </c>
      <c r="Q1920" s="1" t="s">
        <v>87</v>
      </c>
      <c r="R1920" s="1" t="s">
        <v>836</v>
      </c>
      <c r="S1920" s="1" t="s">
        <v>39</v>
      </c>
      <c r="T1920" s="1" t="s">
        <v>12593</v>
      </c>
      <c r="U1920" s="1" t="s">
        <v>12589</v>
      </c>
      <c r="V1920" s="1" t="s">
        <v>12594</v>
      </c>
      <c r="W1920" s="1" t="s">
        <v>12595</v>
      </c>
      <c r="X1920" s="1" t="s">
        <v>12596</v>
      </c>
      <c r="Y1920" s="1" t="s">
        <v>156</v>
      </c>
      <c r="Z1920" s="1" t="s">
        <v>3797</v>
      </c>
      <c r="AA1920" s="1">
        <v>0</v>
      </c>
      <c r="AB1920" s="1" t="s">
        <v>96</v>
      </c>
      <c r="AD1920" s="1" t="str">
        <f>VLOOKUP($K1920,「工具标准名」映射表!$B:$I,3,0)</f>
        <v>AI课堂智能反馈系统</v>
      </c>
      <c r="AE1920" s="1" t="str">
        <f>VLOOKUP($K1920,「工具标准名」映射表!$B:$I,4,0)</f>
        <v>功能应用层</v>
      </c>
      <c r="AF1920" s="1" t="str">
        <f>VLOOKUP($K1920,「工具标准名」映射表!$B:$I,5,0)</f>
        <v>功能应用（教学辅助工具）</v>
      </c>
      <c r="AG1920" s="1" t="str">
        <f>VLOOKUP($K1920,「工具标准名」映射表!$B:$I,6,0)</f>
        <v>软件工具</v>
      </c>
      <c r="AH1920" s="1" t="str">
        <f>VLOOKUP($K1920,「工具标准名」映射表!$B:$I,7,0)</f>
        <v>AI智能体</v>
      </c>
      <c r="AI1920" s="1" t="str">
        <f>VLOOKUP($K1920,「工具标准名」映射表!$B:$I,8,0)</f>
        <v>否</v>
      </c>
      <c r="AJ1920" s="1" t="s">
        <v>96</v>
      </c>
      <c r="AK1920" s="1"/>
      <c r="AL1920" s="1"/>
      <c r="AM1920" s="1"/>
      <c r="AN1920" s="1"/>
      <c r="AO1920" s="1"/>
    </row>
    <row r="1921" spans="1:41" ht="16">
      <c r="A1921" s="1" t="s">
        <v>12584</v>
      </c>
      <c r="B1921" s="3">
        <v>46056.474768518499</v>
      </c>
      <c r="C1921" s="14">
        <v>968</v>
      </c>
      <c r="D1921" s="1" t="s">
        <v>12585</v>
      </c>
      <c r="E1921" s="1" t="s">
        <v>12586</v>
      </c>
      <c r="F1921" s="1" t="s">
        <v>27</v>
      </c>
      <c r="G1921" s="1" t="s">
        <v>12587</v>
      </c>
      <c r="H1921" s="1" t="s">
        <v>12588</v>
      </c>
      <c r="I1921" s="1" t="s">
        <v>12589</v>
      </c>
      <c r="J1921" s="1" t="s">
        <v>12590</v>
      </c>
      <c r="K1921" s="1" t="s">
        <v>1471</v>
      </c>
      <c r="L1921" s="1" t="s">
        <v>33</v>
      </c>
      <c r="M1921" s="1" t="b">
        <v>0</v>
      </c>
      <c r="N1921" s="1" t="s">
        <v>47</v>
      </c>
      <c r="O1921" s="1" t="s">
        <v>48</v>
      </c>
      <c r="P1921" s="1" t="s">
        <v>1470</v>
      </c>
      <c r="Q1921" s="1" t="s">
        <v>87</v>
      </c>
      <c r="R1921" s="1" t="s">
        <v>836</v>
      </c>
      <c r="S1921" s="1" t="s">
        <v>39</v>
      </c>
      <c r="T1921" s="1" t="s">
        <v>12593</v>
      </c>
      <c r="U1921" s="1" t="s">
        <v>12589</v>
      </c>
      <c r="V1921" s="1" t="s">
        <v>12594</v>
      </c>
      <c r="W1921" s="1" t="s">
        <v>12595</v>
      </c>
      <c r="X1921" s="1" t="s">
        <v>12596</v>
      </c>
      <c r="Y1921" s="1" t="s">
        <v>156</v>
      </c>
      <c r="Z1921" s="1" t="s">
        <v>1471</v>
      </c>
      <c r="AA1921" s="1">
        <v>0</v>
      </c>
      <c r="AB1921" s="1" t="s">
        <v>96</v>
      </c>
      <c r="AD1921" s="1" t="str">
        <f>VLOOKUP($K1921,「工具标准名」映射表!$B:$I,3,0)</f>
        <v>AI备课系统</v>
      </c>
      <c r="AE1921" s="1" t="str">
        <f>VLOOKUP($K1921,「工具标准名」映射表!$B:$I,4,0)</f>
        <v>功能应用层</v>
      </c>
      <c r="AF1921" s="1" t="str">
        <f>VLOOKUP($K1921,「工具标准名」映射表!$B:$I,5,0)</f>
        <v>功能应用（教学辅助工具）</v>
      </c>
      <c r="AG1921" s="1" t="str">
        <f>VLOOKUP($K1921,「工具标准名」映射表!$B:$I,6,0)</f>
        <v>软件工具</v>
      </c>
      <c r="AH1921" s="1" t="str">
        <f>VLOOKUP($K1921,「工具标准名」映射表!$B:$I,7,0)</f>
        <v>AI智能体</v>
      </c>
      <c r="AI1921" s="1" t="str">
        <f>VLOOKUP($K1921,「工具标准名」映射表!$B:$I,8,0)</f>
        <v>否</v>
      </c>
      <c r="AJ1921" s="1" t="s">
        <v>96</v>
      </c>
      <c r="AK1921" s="1"/>
      <c r="AL1921" s="1"/>
      <c r="AM1921" s="1"/>
      <c r="AN1921" s="1"/>
      <c r="AO1921" s="1"/>
    </row>
    <row r="1922" spans="1:41" ht="16">
      <c r="A1922" s="1" t="s">
        <v>12599</v>
      </c>
      <c r="B1922" s="3">
        <v>46056.474756944401</v>
      </c>
      <c r="C1922" s="14">
        <v>970</v>
      </c>
      <c r="D1922" s="1" t="s">
        <v>12600</v>
      </c>
      <c r="E1922" s="1" t="s">
        <v>2253</v>
      </c>
      <c r="F1922" s="1" t="s">
        <v>119</v>
      </c>
      <c r="G1922" s="1" t="s">
        <v>12601</v>
      </c>
      <c r="H1922" s="1" t="s">
        <v>12602</v>
      </c>
      <c r="I1922" s="1" t="s">
        <v>12603</v>
      </c>
      <c r="J1922" s="1" t="s">
        <v>12604</v>
      </c>
      <c r="K1922" s="1" t="s">
        <v>12605</v>
      </c>
      <c r="L1922" s="1" t="s">
        <v>33</v>
      </c>
      <c r="M1922" s="1" t="b">
        <v>1</v>
      </c>
      <c r="N1922" s="1" t="s">
        <v>47</v>
      </c>
      <c r="O1922" s="1" t="s">
        <v>48</v>
      </c>
      <c r="P1922" s="1" t="s">
        <v>17999</v>
      </c>
      <c r="Q1922" s="1" t="s">
        <v>37</v>
      </c>
      <c r="R1922" s="1" t="s">
        <v>38</v>
      </c>
      <c r="S1922" s="1" t="s">
        <v>39</v>
      </c>
      <c r="T1922" s="1" t="s">
        <v>12607</v>
      </c>
      <c r="U1922" s="1" t="s">
        <v>12608</v>
      </c>
      <c r="V1922" s="1" t="s">
        <v>12609</v>
      </c>
      <c r="W1922" s="1" t="s">
        <v>12610</v>
      </c>
      <c r="X1922" s="1" t="s">
        <v>12611</v>
      </c>
      <c r="Y1922" s="1" t="s">
        <v>43</v>
      </c>
      <c r="Z1922" s="1" t="s">
        <v>12605</v>
      </c>
      <c r="AA1922" s="1">
        <v>0</v>
      </c>
      <c r="AB1922" s="1" t="s">
        <v>1269</v>
      </c>
      <c r="AD1922" s="1" t="str">
        <f>VLOOKUP($K1922,「工具标准名」映射表!$B:$I,3,0)</f>
        <v>网页概率模拟器</v>
      </c>
      <c r="AE1922" s="1" t="str">
        <f>VLOOKUP($K1922,「工具标准名」映射表!$B:$I,4,0)</f>
        <v>功能应用层</v>
      </c>
      <c r="AF1922" s="1" t="str">
        <f>VLOOKUP($K1922,「工具标准名」映射表!$B:$I,5,0)</f>
        <v>功能应用（教学辅助工具）</v>
      </c>
      <c r="AG1922" s="1" t="str">
        <f>VLOOKUP($K1922,「工具标准名」映射表!$B:$I,6,0)</f>
        <v>软件工具</v>
      </c>
      <c r="AH1922" s="1" t="str">
        <f>VLOOKUP($K1922,「工具标准名」映射表!$B:$I,7,0)</f>
        <v>AI智能体</v>
      </c>
      <c r="AI1922" s="1" t="str">
        <f>VLOOKUP($K1922,「工具标准名」映射表!$B:$I,8,0)</f>
        <v>否</v>
      </c>
      <c r="AJ1922" s="1" t="s">
        <v>1269</v>
      </c>
      <c r="AK1922" s="1"/>
      <c r="AL1922" s="1"/>
      <c r="AM1922" s="1"/>
      <c r="AN1922" s="1"/>
      <c r="AO1922" s="1"/>
    </row>
    <row r="1923" spans="1:41" ht="16">
      <c r="A1923" s="1" t="s">
        <v>12599</v>
      </c>
      <c r="B1923" s="3">
        <v>46056.474756944401</v>
      </c>
      <c r="C1923" s="14">
        <v>970</v>
      </c>
      <c r="D1923" s="1" t="s">
        <v>12600</v>
      </c>
      <c r="E1923" s="1" t="s">
        <v>2253</v>
      </c>
      <c r="F1923" s="1" t="s">
        <v>119</v>
      </c>
      <c r="G1923" s="1" t="s">
        <v>12601</v>
      </c>
      <c r="H1923" s="1" t="s">
        <v>12602</v>
      </c>
      <c r="I1923" s="1" t="s">
        <v>12603</v>
      </c>
      <c r="J1923" s="1" t="s">
        <v>12604</v>
      </c>
      <c r="K1923" s="1" t="s">
        <v>7211</v>
      </c>
      <c r="L1923" s="1" t="s">
        <v>454</v>
      </c>
      <c r="M1923" s="1" t="b">
        <v>0</v>
      </c>
      <c r="N1923" s="1" t="s">
        <v>47</v>
      </c>
      <c r="O1923" s="1" t="s">
        <v>54</v>
      </c>
      <c r="P1923" s="1" t="s">
        <v>20453</v>
      </c>
      <c r="Q1923" s="1" t="s">
        <v>37</v>
      </c>
      <c r="R1923" s="1" t="s">
        <v>38</v>
      </c>
      <c r="S1923" s="1" t="s">
        <v>39</v>
      </c>
      <c r="T1923" s="1" t="s">
        <v>12607</v>
      </c>
      <c r="U1923" s="1" t="s">
        <v>12608</v>
      </c>
      <c r="V1923" s="1" t="s">
        <v>12609</v>
      </c>
      <c r="W1923" s="1" t="s">
        <v>12610</v>
      </c>
      <c r="X1923" s="1" t="s">
        <v>12611</v>
      </c>
      <c r="Y1923" s="1" t="s">
        <v>43</v>
      </c>
      <c r="Z1923" s="1" t="s">
        <v>7211</v>
      </c>
      <c r="AA1923" s="1" t="s">
        <v>1277</v>
      </c>
      <c r="AB1923" s="1" t="s">
        <v>1269</v>
      </c>
      <c r="AD1923" s="1" t="str">
        <f>VLOOKUP($K1923,「工具标准名」映射表!$B:$I,3,0)</f>
        <v>讯飞听见</v>
      </c>
      <c r="AE1923" s="1" t="str">
        <f>VLOOKUP($K1923,「工具标准名」映射表!$B:$I,4,0)</f>
        <v>功能应用层</v>
      </c>
      <c r="AF1923" s="1" t="str">
        <f>VLOOKUP($K1923,「工具标准名」映射表!$B:$I,5,0)</f>
        <v>功能应用（平台型综合系统）</v>
      </c>
      <c r="AG1923" s="1" t="str">
        <f>VLOOKUP($K1923,「工具标准名」映射表!$B:$I,6,0)</f>
        <v>软件工具</v>
      </c>
      <c r="AH1923" s="1" t="str">
        <f>VLOOKUP($K1923,「工具标准名」映射表!$B:$I,7,0)</f>
        <v>其他</v>
      </c>
      <c r="AI1923" s="1" t="str">
        <f>VLOOKUP($K1923,「工具标准名」映射表!$B:$I,8,0)</f>
        <v>否</v>
      </c>
      <c r="AJ1923" s="1" t="s">
        <v>1269</v>
      </c>
      <c r="AK1923" s="1"/>
      <c r="AL1923" s="1"/>
      <c r="AM1923" s="1"/>
      <c r="AN1923" s="1"/>
      <c r="AO1923" s="1"/>
    </row>
    <row r="1924" spans="1:41" ht="16">
      <c r="A1924" s="1" t="s">
        <v>12613</v>
      </c>
      <c r="B1924" s="3">
        <v>46056.474756944401</v>
      </c>
      <c r="C1924" s="14">
        <v>971</v>
      </c>
      <c r="D1924" s="1" t="s">
        <v>12614</v>
      </c>
      <c r="E1924" s="1" t="s">
        <v>7783</v>
      </c>
      <c r="F1924" s="1" t="s">
        <v>12615</v>
      </c>
      <c r="G1924" s="1" t="s">
        <v>12616</v>
      </c>
      <c r="H1924" s="1" t="s">
        <v>12617</v>
      </c>
      <c r="I1924" s="1" t="s">
        <v>12618</v>
      </c>
      <c r="J1924" s="1" t="s">
        <v>12619</v>
      </c>
      <c r="K1924" s="1" t="s">
        <v>12620</v>
      </c>
      <c r="L1924" s="1" t="s">
        <v>17341</v>
      </c>
      <c r="M1924" s="1" t="b">
        <v>1</v>
      </c>
      <c r="N1924" s="1" t="s">
        <v>47</v>
      </c>
      <c r="O1924" s="1" t="s">
        <v>54</v>
      </c>
      <c r="P1924" s="1" t="s">
        <v>17342</v>
      </c>
      <c r="Q1924" s="1" t="s">
        <v>37</v>
      </c>
      <c r="R1924" s="1" t="s">
        <v>38</v>
      </c>
      <c r="S1924" s="1" t="s">
        <v>39</v>
      </c>
      <c r="T1924" s="1" t="s">
        <v>12622</v>
      </c>
      <c r="U1924" s="1" t="s">
        <v>12618</v>
      </c>
      <c r="V1924" s="1" t="s">
        <v>12623</v>
      </c>
      <c r="W1924" s="1" t="s">
        <v>12624</v>
      </c>
      <c r="X1924" s="1" t="s">
        <v>12625</v>
      </c>
      <c r="Y1924" s="1" t="s">
        <v>12615</v>
      </c>
      <c r="Z1924" s="1" t="s">
        <v>12620</v>
      </c>
      <c r="AA1924" s="1">
        <v>0</v>
      </c>
      <c r="AB1924" s="1" t="s">
        <v>1269</v>
      </c>
      <c r="AD1924" s="1" t="str">
        <f>VLOOKUP($K1924,「工具标准名」映射表!$B:$I,3,0)</f>
        <v>文心一言</v>
      </c>
      <c r="AE1924" s="1" t="str">
        <f>VLOOKUP($K1924,「工具标准名」映射表!$B:$I,4,0)</f>
        <v>功能应用层</v>
      </c>
      <c r="AF1924" s="1" t="str">
        <f>VLOOKUP($K1924,「工具标准名」映射表!$B:$I,5,0)</f>
        <v>功能应用层（AI智能体）</v>
      </c>
      <c r="AG1924" s="1" t="str">
        <f>VLOOKUP($K1924,「工具标准名」映射表!$B:$I,6,0)</f>
        <v>软件工具</v>
      </c>
      <c r="AH1924" s="1" t="str">
        <f>VLOOKUP($K1924,「工具标准名」映射表!$B:$I,7,0)</f>
        <v>AI智能体</v>
      </c>
      <c r="AI1924" s="1" t="str">
        <f>VLOOKUP($K1924,「工具标准名」映射表!$B:$I,8,0)</f>
        <v>是</v>
      </c>
      <c r="AJ1924" s="1" t="s">
        <v>1269</v>
      </c>
      <c r="AK1924" s="1"/>
      <c r="AL1924" s="1"/>
      <c r="AM1924" s="1"/>
      <c r="AN1924" s="1"/>
      <c r="AO1924" s="1"/>
    </row>
    <row r="1925" spans="1:41" ht="16">
      <c r="A1925" s="1" t="s">
        <v>12626</v>
      </c>
      <c r="B1925" s="3">
        <v>46056.474791666697</v>
      </c>
      <c r="C1925" s="14">
        <v>972</v>
      </c>
      <c r="D1925" s="1" t="s">
        <v>12627</v>
      </c>
      <c r="E1925" s="1" t="s">
        <v>6583</v>
      </c>
      <c r="F1925" s="1" t="s">
        <v>5421</v>
      </c>
      <c r="G1925" s="1" t="s">
        <v>12628</v>
      </c>
      <c r="H1925" s="1" t="s">
        <v>12629</v>
      </c>
      <c r="I1925" s="1" t="s">
        <v>12630</v>
      </c>
      <c r="J1925" s="1" t="s">
        <v>12631</v>
      </c>
      <c r="K1925" s="1" t="s">
        <v>12632</v>
      </c>
      <c r="L1925" s="1" t="s">
        <v>33</v>
      </c>
      <c r="M1925" s="1" t="b">
        <v>0</v>
      </c>
      <c r="N1925" s="1" t="s">
        <v>4288</v>
      </c>
      <c r="O1925" s="1" t="s">
        <v>66</v>
      </c>
      <c r="P1925" s="1" t="s">
        <v>19149</v>
      </c>
      <c r="Q1925" s="1" t="s">
        <v>37</v>
      </c>
      <c r="R1925" s="1" t="s">
        <v>171</v>
      </c>
      <c r="S1925" s="1" t="s">
        <v>39</v>
      </c>
      <c r="T1925" s="1" t="s">
        <v>12634</v>
      </c>
      <c r="U1925" s="1" t="s">
        <v>12635</v>
      </c>
      <c r="V1925" s="1" t="s">
        <v>12636</v>
      </c>
      <c r="W1925" s="1" t="s">
        <v>12637</v>
      </c>
      <c r="X1925" s="1" t="s">
        <v>12638</v>
      </c>
      <c r="Y1925" s="1" t="s">
        <v>239</v>
      </c>
      <c r="Z1925" s="1" t="s">
        <v>12632</v>
      </c>
      <c r="AA1925" s="1" t="s">
        <v>23374</v>
      </c>
      <c r="AB1925" s="1" t="s">
        <v>115</v>
      </c>
      <c r="AD1925" s="1" t="str">
        <f>VLOOKUP($K1925,「工具标准名」映射表!$B:$I,3,0)</f>
        <v>希沃互动电视机</v>
      </c>
      <c r="AE1925" s="1" t="str">
        <f>VLOOKUP($K1925,「工具标准名」映射表!$B:$I,4,0)</f>
        <v>功能应用层</v>
      </c>
      <c r="AF1925" s="1" t="str">
        <f>VLOOKUP($K1925,「工具标准名」映射表!$B:$I,5,0)</f>
        <v>功能应用（教学辅助工具）</v>
      </c>
      <c r="AG1925" s="1" t="str">
        <f>VLOOKUP($K1925,「工具标准名」映射表!$B:$I,6,0)</f>
        <v>硬件设备</v>
      </c>
      <c r="AH1925" s="1" t="str">
        <f>VLOOKUP($K1925,「工具标准名」映射表!$B:$I,7,0)</f>
        <v>AI智能体</v>
      </c>
      <c r="AI1925" s="1" t="str">
        <f>VLOOKUP($K1925,「工具标准名」映射表!$B:$I,8,0)</f>
        <v>否</v>
      </c>
      <c r="AJ1925" s="1" t="s">
        <v>115</v>
      </c>
      <c r="AK1925" s="1"/>
      <c r="AL1925" s="1"/>
      <c r="AM1925" s="1"/>
      <c r="AN1925" s="1"/>
      <c r="AO1925" s="1"/>
    </row>
    <row r="1926" spans="1:41" ht="16">
      <c r="A1926" s="1" t="s">
        <v>12626</v>
      </c>
      <c r="B1926" s="3">
        <v>46056.474791666697</v>
      </c>
      <c r="C1926" s="14">
        <v>972</v>
      </c>
      <c r="D1926" s="1" t="s">
        <v>12627</v>
      </c>
      <c r="E1926" s="1" t="s">
        <v>6583</v>
      </c>
      <c r="F1926" s="1" t="s">
        <v>5421</v>
      </c>
      <c r="G1926" s="1" t="s">
        <v>12628</v>
      </c>
      <c r="H1926" s="1" t="s">
        <v>12629</v>
      </c>
      <c r="I1926" s="1" t="s">
        <v>12630</v>
      </c>
      <c r="J1926" s="1" t="s">
        <v>12631</v>
      </c>
      <c r="K1926" s="1" t="s">
        <v>12639</v>
      </c>
      <c r="L1926" s="1" t="s">
        <v>33</v>
      </c>
      <c r="M1926" s="1" t="b">
        <v>0</v>
      </c>
      <c r="N1926" s="1" t="s">
        <v>140</v>
      </c>
      <c r="O1926" s="1" t="s">
        <v>66</v>
      </c>
      <c r="P1926" s="1" t="s">
        <v>17864</v>
      </c>
      <c r="Q1926" s="1" t="s">
        <v>37</v>
      </c>
      <c r="R1926" s="1" t="s">
        <v>171</v>
      </c>
      <c r="S1926" s="1" t="s">
        <v>39</v>
      </c>
      <c r="T1926" s="1" t="s">
        <v>12634</v>
      </c>
      <c r="U1926" s="1" t="s">
        <v>12635</v>
      </c>
      <c r="V1926" s="1" t="s">
        <v>12636</v>
      </c>
      <c r="W1926" s="1" t="s">
        <v>12637</v>
      </c>
      <c r="X1926" s="1" t="s">
        <v>12638</v>
      </c>
      <c r="Y1926" s="1" t="s">
        <v>239</v>
      </c>
      <c r="Z1926" s="1" t="s">
        <v>12639</v>
      </c>
      <c r="AA1926" s="1">
        <v>0</v>
      </c>
      <c r="AB1926" s="1" t="s">
        <v>115</v>
      </c>
      <c r="AD1926" s="1" t="str">
        <f>VLOOKUP($K1926,「工具标准名」映射表!$B:$I,3,0)</f>
        <v>童童 AI 机器人</v>
      </c>
      <c r="AE1926" s="1" t="str">
        <f>VLOOKUP($K1926,「工具标准名」映射表!$B:$I,4,0)</f>
        <v>功能应用层</v>
      </c>
      <c r="AF1926" s="1" t="str">
        <f>VLOOKUP($K1926,「工具标准名」映射表!$B:$I,5,0)</f>
        <v>功能应用层（机器人）</v>
      </c>
      <c r="AG1926" s="1" t="str">
        <f>VLOOKUP($K1926,「工具标准名」映射表!$B:$I,6,0)</f>
        <v>软件工具</v>
      </c>
      <c r="AH1926" s="1" t="str">
        <f>VLOOKUP($K1926,「工具标准名」映射表!$B:$I,7,0)</f>
        <v>AI智能体</v>
      </c>
      <c r="AI1926" s="1" t="str">
        <f>VLOOKUP($K1926,「工具标准名」映射表!$B:$I,8,0)</f>
        <v>否</v>
      </c>
      <c r="AJ1926" s="1" t="s">
        <v>115</v>
      </c>
      <c r="AK1926" s="1"/>
      <c r="AL1926" s="1"/>
      <c r="AM1926" s="1"/>
      <c r="AN1926" s="1"/>
      <c r="AO1926" s="1"/>
    </row>
    <row r="1927" spans="1:41" ht="16">
      <c r="A1927" s="1" t="s">
        <v>12626</v>
      </c>
      <c r="B1927" s="3">
        <v>46056.474791666697</v>
      </c>
      <c r="C1927" s="14">
        <v>972</v>
      </c>
      <c r="D1927" s="1" t="s">
        <v>12627</v>
      </c>
      <c r="E1927" s="1" t="s">
        <v>6583</v>
      </c>
      <c r="F1927" s="1" t="s">
        <v>5421</v>
      </c>
      <c r="G1927" s="1" t="s">
        <v>12628</v>
      </c>
      <c r="H1927" s="1" t="s">
        <v>12629</v>
      </c>
      <c r="I1927" s="1" t="s">
        <v>12630</v>
      </c>
      <c r="J1927" s="1" t="s">
        <v>12631</v>
      </c>
      <c r="K1927" s="1" t="s">
        <v>6391</v>
      </c>
      <c r="L1927" s="1" t="s">
        <v>33</v>
      </c>
      <c r="M1927" s="1" t="b">
        <v>0</v>
      </c>
      <c r="N1927" s="1" t="s">
        <v>4288</v>
      </c>
      <c r="O1927" s="1" t="s">
        <v>66</v>
      </c>
      <c r="P1927" s="1" t="s">
        <v>16043</v>
      </c>
      <c r="Q1927" s="1" t="s">
        <v>37</v>
      </c>
      <c r="R1927" s="1" t="s">
        <v>171</v>
      </c>
      <c r="S1927" s="1" t="s">
        <v>39</v>
      </c>
      <c r="T1927" s="1" t="s">
        <v>12634</v>
      </c>
      <c r="U1927" s="1" t="s">
        <v>12635</v>
      </c>
      <c r="V1927" s="1" t="s">
        <v>12636</v>
      </c>
      <c r="W1927" s="1" t="s">
        <v>12637</v>
      </c>
      <c r="X1927" s="1" t="s">
        <v>12638</v>
      </c>
      <c r="Y1927" s="1" t="s">
        <v>239</v>
      </c>
      <c r="Z1927" s="1" t="s">
        <v>6391</v>
      </c>
      <c r="AA1927" s="1">
        <v>0</v>
      </c>
      <c r="AB1927" s="1" t="s">
        <v>115</v>
      </c>
      <c r="AD1927" s="1" t="str">
        <f>VLOOKUP($K1927,「工具标准名」映射表!$B:$I,3,0)</f>
        <v>平板电脑</v>
      </c>
      <c r="AE1927" s="1" t="str">
        <f>VLOOKUP($K1927,「工具标准名」映射表!$B:$I,4,0)</f>
        <v>功能应用层</v>
      </c>
      <c r="AF1927" s="1" t="str">
        <f>VLOOKUP($K1927,「工具标准名」映射表!$B:$I,5,0)</f>
        <v>功能应用层（AI智能体）</v>
      </c>
      <c r="AG1927" s="1" t="str">
        <f>VLOOKUP($K1927,「工具标准名」映射表!$B:$I,6,0)</f>
        <v>硬件设备</v>
      </c>
      <c r="AH1927" s="1" t="str">
        <f>VLOOKUP($K1927,「工具标准名」映射表!$B:$I,7,0)</f>
        <v>AI智能体</v>
      </c>
      <c r="AI1927" s="1" t="str">
        <f>VLOOKUP($K1927,「工具标准名」映射表!$B:$I,8,0)</f>
        <v>否</v>
      </c>
      <c r="AJ1927" s="1" t="s">
        <v>115</v>
      </c>
      <c r="AK1927" s="1"/>
      <c r="AL1927" s="1"/>
      <c r="AM1927" s="1"/>
      <c r="AN1927" s="1"/>
      <c r="AO1927" s="1"/>
    </row>
    <row r="1928" spans="1:41" ht="16">
      <c r="A1928" s="1" t="s">
        <v>12643</v>
      </c>
      <c r="B1928" s="3">
        <v>46056.474803240701</v>
      </c>
      <c r="C1928" s="14">
        <v>973</v>
      </c>
      <c r="D1928" s="1" t="s">
        <v>12644</v>
      </c>
      <c r="E1928" s="1" t="s">
        <v>12645</v>
      </c>
      <c r="F1928" s="1" t="s">
        <v>9848</v>
      </c>
      <c r="G1928" s="1" t="s">
        <v>12646</v>
      </c>
      <c r="H1928" s="1" t="s">
        <v>12647</v>
      </c>
      <c r="I1928" s="1" t="s">
        <v>12648</v>
      </c>
      <c r="J1928" s="1" t="s">
        <v>12649</v>
      </c>
      <c r="K1928" s="1" t="s">
        <v>4534</v>
      </c>
      <c r="L1928" s="1" t="s">
        <v>33</v>
      </c>
      <c r="M1928" s="1" t="b">
        <v>0</v>
      </c>
      <c r="N1928" s="1" t="s">
        <v>343</v>
      </c>
      <c r="O1928" s="1" t="s">
        <v>66</v>
      </c>
      <c r="P1928" s="1" t="s">
        <v>4533</v>
      </c>
      <c r="Q1928" s="1" t="s">
        <v>554</v>
      </c>
      <c r="R1928" s="1" t="s">
        <v>555</v>
      </c>
      <c r="S1928" s="1" t="s">
        <v>375</v>
      </c>
      <c r="T1928" s="1" t="s">
        <v>12651</v>
      </c>
      <c r="U1928" s="1" t="s">
        <v>12652</v>
      </c>
      <c r="V1928" s="1" t="s">
        <v>12653</v>
      </c>
      <c r="W1928" s="1" t="s">
        <v>12654</v>
      </c>
      <c r="X1928" s="1" t="s">
        <v>12655</v>
      </c>
      <c r="Y1928" s="1" t="s">
        <v>3046</v>
      </c>
      <c r="Z1928" s="1" t="s">
        <v>4534</v>
      </c>
      <c r="AA1928" s="1">
        <v>0</v>
      </c>
      <c r="AB1928" s="1" t="s">
        <v>96</v>
      </c>
      <c r="AD1928" s="1" t="str">
        <f>VLOOKUP($K1928,「工具标准名」映射表!$B:$I,3,0)</f>
        <v>Blob Tree情绪投射工具</v>
      </c>
      <c r="AE1928" s="1" t="str">
        <f>VLOOKUP($K1928,「工具标准名」映射表!$B:$I,4,0)</f>
        <v>功能应用层</v>
      </c>
      <c r="AF1928" s="1" t="str">
        <f>VLOOKUP($K1928,「工具标准名」映射表!$B:$I,5,0)</f>
        <v>功能应用（教学辅助工具）</v>
      </c>
      <c r="AG1928" s="1" t="str">
        <f>VLOOKUP($K1928,「工具标准名」映射表!$B:$I,6,0)</f>
        <v>软件工具</v>
      </c>
      <c r="AH1928" s="1" t="str">
        <f>VLOOKUP($K1928,「工具标准名」映射表!$B:$I,7,0)</f>
        <v>AI智能体</v>
      </c>
      <c r="AI1928" s="1" t="str">
        <f>VLOOKUP($K1928,「工具标准名」映射表!$B:$I,8,0)</f>
        <v>否</v>
      </c>
      <c r="AJ1928" s="1" t="s">
        <v>96</v>
      </c>
      <c r="AK1928" s="1"/>
      <c r="AL1928" s="1"/>
      <c r="AM1928" s="1"/>
      <c r="AN1928" s="1"/>
      <c r="AO1928" s="1"/>
    </row>
    <row r="1929" spans="1:41" ht="16">
      <c r="A1929" s="1" t="s">
        <v>12643</v>
      </c>
      <c r="B1929" s="3">
        <v>46056.474803240701</v>
      </c>
      <c r="C1929" s="14">
        <v>973</v>
      </c>
      <c r="D1929" s="1" t="s">
        <v>12644</v>
      </c>
      <c r="E1929" s="1" t="s">
        <v>12645</v>
      </c>
      <c r="F1929" s="1" t="s">
        <v>9848</v>
      </c>
      <c r="G1929" s="1" t="s">
        <v>12646</v>
      </c>
      <c r="H1929" s="1" t="s">
        <v>12647</v>
      </c>
      <c r="I1929" s="1" t="s">
        <v>12648</v>
      </c>
      <c r="J1929" s="1" t="s">
        <v>12649</v>
      </c>
      <c r="K1929" s="1" t="s">
        <v>3047</v>
      </c>
      <c r="L1929" s="1" t="s">
        <v>33</v>
      </c>
      <c r="M1929" s="1" t="b">
        <v>0</v>
      </c>
      <c r="N1929" s="1" t="s">
        <v>47</v>
      </c>
      <c r="O1929" s="1" t="s">
        <v>54</v>
      </c>
      <c r="P1929" s="1" t="s">
        <v>3045</v>
      </c>
      <c r="Q1929" s="1" t="s">
        <v>554</v>
      </c>
      <c r="R1929" s="1" t="s">
        <v>555</v>
      </c>
      <c r="S1929" s="1" t="s">
        <v>375</v>
      </c>
      <c r="T1929" s="1" t="s">
        <v>12651</v>
      </c>
      <c r="U1929" s="1" t="s">
        <v>12652</v>
      </c>
      <c r="V1929" s="1" t="s">
        <v>12653</v>
      </c>
      <c r="W1929" s="1" t="s">
        <v>12654</v>
      </c>
      <c r="X1929" s="1" t="s">
        <v>12655</v>
      </c>
      <c r="Y1929" s="1" t="s">
        <v>3046</v>
      </c>
      <c r="Z1929" s="1" t="s">
        <v>3047</v>
      </c>
      <c r="AA1929" s="1">
        <v>0</v>
      </c>
      <c r="AB1929" s="1" t="s">
        <v>96</v>
      </c>
      <c r="AD1929" s="1" t="str">
        <f>VLOOKUP($K1929,「工具标准名」映射表!$B:$I,3,0)</f>
        <v>AI生成剧本工具</v>
      </c>
      <c r="AE1929" s="1" t="str">
        <f>VLOOKUP($K1929,「工具标准名」映射表!$B:$I,4,0)</f>
        <v>功能应用层</v>
      </c>
      <c r="AF1929" s="1" t="str">
        <f>VLOOKUP($K1929,「工具标准名」映射表!$B:$I,5,0)</f>
        <v>功能应用（教学辅助工具）</v>
      </c>
      <c r="AG1929" s="1" t="str">
        <f>VLOOKUP($K1929,「工具标准名」映射表!$B:$I,6,0)</f>
        <v>软件工具</v>
      </c>
      <c r="AH1929" s="1" t="str">
        <f>VLOOKUP($K1929,「工具标准名」映射表!$B:$I,7,0)</f>
        <v>AI智能体</v>
      </c>
      <c r="AI1929" s="1" t="str">
        <f>VLOOKUP($K1929,「工具标准名」映射表!$B:$I,8,0)</f>
        <v>否</v>
      </c>
      <c r="AJ1929" s="1" t="s">
        <v>96</v>
      </c>
      <c r="AK1929" s="1"/>
      <c r="AL1929" s="1"/>
      <c r="AM1929" s="1"/>
      <c r="AN1929" s="1"/>
      <c r="AO1929" s="1"/>
    </row>
    <row r="1930" spans="1:41" ht="16">
      <c r="A1930" s="1" t="s">
        <v>12643</v>
      </c>
      <c r="B1930" s="3">
        <v>46056.474803240701</v>
      </c>
      <c r="C1930" s="14">
        <v>973</v>
      </c>
      <c r="D1930" s="1" t="s">
        <v>12644</v>
      </c>
      <c r="E1930" s="1" t="s">
        <v>12645</v>
      </c>
      <c r="F1930" s="1" t="s">
        <v>9848</v>
      </c>
      <c r="G1930" s="1" t="s">
        <v>12646</v>
      </c>
      <c r="H1930" s="1" t="s">
        <v>12647</v>
      </c>
      <c r="I1930" s="1" t="s">
        <v>12648</v>
      </c>
      <c r="J1930" s="1" t="s">
        <v>12649</v>
      </c>
      <c r="K1930" s="1" t="s">
        <v>11966</v>
      </c>
      <c r="L1930" s="1" t="s">
        <v>33</v>
      </c>
      <c r="M1930" s="1" t="b">
        <v>0</v>
      </c>
      <c r="N1930" s="1" t="s">
        <v>47</v>
      </c>
      <c r="O1930" s="1" t="s">
        <v>54</v>
      </c>
      <c r="P1930" s="1" t="s">
        <v>11960</v>
      </c>
      <c r="Q1930" s="1" t="s">
        <v>554</v>
      </c>
      <c r="R1930" s="1" t="s">
        <v>555</v>
      </c>
      <c r="S1930" s="1" t="s">
        <v>375</v>
      </c>
      <c r="T1930" s="1" t="s">
        <v>12651</v>
      </c>
      <c r="U1930" s="1" t="s">
        <v>12652</v>
      </c>
      <c r="V1930" s="1" t="s">
        <v>12653</v>
      </c>
      <c r="W1930" s="1" t="s">
        <v>12654</v>
      </c>
      <c r="X1930" s="1" t="s">
        <v>12655</v>
      </c>
      <c r="Y1930" s="1" t="s">
        <v>3046</v>
      </c>
      <c r="Z1930" s="1" t="s">
        <v>11966</v>
      </c>
      <c r="AA1930" s="1">
        <v>0</v>
      </c>
      <c r="AB1930" s="1" t="s">
        <v>96</v>
      </c>
      <c r="AD1930" s="1" t="str">
        <f>VLOOKUP($K1930,「工具标准名」映射表!$B:$I,3,0)</f>
        <v>多模态AI生成工具</v>
      </c>
      <c r="AE1930" s="1" t="str">
        <f>VLOOKUP($K1930,「工具标准名」映射表!$B:$I,4,0)</f>
        <v>功能应用层</v>
      </c>
      <c r="AF1930" s="1" t="str">
        <f>VLOOKUP($K1930,「工具标准名」映射表!$B:$I,5,0)</f>
        <v>功能应用（校级 / 区域级系统）</v>
      </c>
      <c r="AG1930" s="1" t="str">
        <f>VLOOKUP($K1930,「工具标准名」映射表!$B:$I,6,0)</f>
        <v>软件工具</v>
      </c>
      <c r="AH1930" s="1" t="str">
        <f>VLOOKUP($K1930,「工具标准名」映射表!$B:$I,7,0)</f>
        <v>AI智能体</v>
      </c>
      <c r="AI1930" s="1" t="str">
        <f>VLOOKUP($K1930,「工具标准名」映射表!$B:$I,8,0)</f>
        <v>否</v>
      </c>
      <c r="AJ1930" s="1" t="s">
        <v>96</v>
      </c>
      <c r="AK1930" s="1"/>
      <c r="AL1930" s="1"/>
      <c r="AM1930" s="1"/>
      <c r="AN1930" s="1"/>
      <c r="AO1930" s="1"/>
    </row>
    <row r="1931" spans="1:41" ht="16">
      <c r="A1931" s="1" t="s">
        <v>12657</v>
      </c>
      <c r="B1931" s="3">
        <v>46056.474814814799</v>
      </c>
      <c r="C1931" s="14">
        <v>974</v>
      </c>
      <c r="D1931" s="1" t="s">
        <v>12658</v>
      </c>
      <c r="E1931" s="1" t="s">
        <v>404</v>
      </c>
      <c r="F1931" s="1" t="s">
        <v>100</v>
      </c>
      <c r="G1931" s="1" t="s">
        <v>12659</v>
      </c>
      <c r="H1931" s="1" t="s">
        <v>12660</v>
      </c>
      <c r="I1931" s="1" t="s">
        <v>12661</v>
      </c>
      <c r="J1931" s="1" t="s">
        <v>12662</v>
      </c>
      <c r="K1931" s="1" t="s">
        <v>12663</v>
      </c>
      <c r="L1931" s="1" t="s">
        <v>33</v>
      </c>
      <c r="M1931" s="1" t="b">
        <v>1</v>
      </c>
      <c r="N1931" s="1" t="s">
        <v>4288</v>
      </c>
      <c r="O1931" s="1" t="s">
        <v>66</v>
      </c>
      <c r="P1931" s="1" t="s">
        <v>15430</v>
      </c>
      <c r="Q1931" s="1" t="s">
        <v>37</v>
      </c>
      <c r="R1931" s="1" t="s">
        <v>38</v>
      </c>
      <c r="S1931" s="1" t="s">
        <v>39</v>
      </c>
      <c r="T1931" s="1" t="s">
        <v>12665</v>
      </c>
      <c r="U1931" s="1" t="s">
        <v>12661</v>
      </c>
      <c r="V1931" s="1" t="s">
        <v>12666</v>
      </c>
      <c r="W1931" s="1" t="s">
        <v>12667</v>
      </c>
      <c r="X1931" s="1" t="s">
        <v>12668</v>
      </c>
      <c r="Y1931" s="1" t="s">
        <v>2019</v>
      </c>
      <c r="Z1931" s="1" t="s">
        <v>12663</v>
      </c>
      <c r="AA1931" s="1">
        <v>0</v>
      </c>
      <c r="AB1931" s="1" t="s">
        <v>385</v>
      </c>
      <c r="AD1931" s="1" t="str">
        <f>VLOOKUP($K1931,「工具标准名」映射表!$B:$I,3,0)</f>
        <v>空气质量检测仪</v>
      </c>
      <c r="AE1931" s="1" t="str">
        <f>VLOOKUP($K1931,「工具标准名」映射表!$B:$I,4,0)</f>
        <v>功能应用层</v>
      </c>
      <c r="AF1931" s="1" t="str">
        <f>VLOOKUP($K1931,「工具标准名」映射表!$B:$I,5,0)</f>
        <v>功能应用（教学辅助工具）</v>
      </c>
      <c r="AG1931" s="1" t="str">
        <f>VLOOKUP($K1931,「工具标准名」映射表!$B:$I,6,0)</f>
        <v>硬件设备</v>
      </c>
      <c r="AH1931" s="1" t="str">
        <f>VLOOKUP($K1931,「工具标准名」映射表!$B:$I,7,0)</f>
        <v>AI智能体</v>
      </c>
      <c r="AI1931" s="1" t="str">
        <f>VLOOKUP($K1931,「工具标准名」映射表!$B:$I,8,0)</f>
        <v>否</v>
      </c>
      <c r="AJ1931" s="1" t="s">
        <v>385</v>
      </c>
      <c r="AK1931" s="1"/>
      <c r="AL1931" s="1"/>
      <c r="AM1931" s="1"/>
      <c r="AN1931" s="1"/>
      <c r="AO1931" s="1"/>
    </row>
    <row r="1932" spans="1:41" ht="16">
      <c r="A1932" s="1" t="s">
        <v>12657</v>
      </c>
      <c r="B1932" s="3">
        <v>46056.474814814799</v>
      </c>
      <c r="C1932" s="14">
        <v>974</v>
      </c>
      <c r="D1932" s="1" t="s">
        <v>12658</v>
      </c>
      <c r="E1932" s="1" t="s">
        <v>404</v>
      </c>
      <c r="F1932" s="1" t="s">
        <v>100</v>
      </c>
      <c r="G1932" s="1" t="s">
        <v>12659</v>
      </c>
      <c r="H1932" s="1" t="s">
        <v>12660</v>
      </c>
      <c r="I1932" s="1" t="s">
        <v>12661</v>
      </c>
      <c r="J1932" s="1" t="s">
        <v>12662</v>
      </c>
      <c r="K1932" s="1" t="s">
        <v>4311</v>
      </c>
      <c r="L1932" s="1" t="s">
        <v>33</v>
      </c>
      <c r="M1932" s="1" t="b">
        <v>0</v>
      </c>
      <c r="N1932" s="1" t="s">
        <v>47</v>
      </c>
      <c r="O1932" s="1" t="s">
        <v>181</v>
      </c>
      <c r="P1932" s="1" t="s">
        <v>4310</v>
      </c>
      <c r="Q1932" s="1" t="s">
        <v>37</v>
      </c>
      <c r="R1932" s="1" t="s">
        <v>38</v>
      </c>
      <c r="S1932" s="1" t="s">
        <v>39</v>
      </c>
      <c r="T1932" s="1" t="s">
        <v>12665</v>
      </c>
      <c r="U1932" s="1" t="s">
        <v>12661</v>
      </c>
      <c r="V1932" s="1" t="s">
        <v>12666</v>
      </c>
      <c r="W1932" s="1" t="s">
        <v>12667</v>
      </c>
      <c r="X1932" s="1" t="s">
        <v>12668</v>
      </c>
      <c r="Y1932" s="1" t="s">
        <v>2019</v>
      </c>
      <c r="Z1932" s="1" t="s">
        <v>4311</v>
      </c>
      <c r="AA1932" s="1">
        <v>0</v>
      </c>
      <c r="AB1932" s="1" t="s">
        <v>385</v>
      </c>
      <c r="AD1932" s="1" t="str">
        <f>VLOOKUP($K1932,「工具标准名」映射表!$B:$I,3,0)</f>
        <v>Arduino开发环境</v>
      </c>
      <c r="AE1932" s="1" t="str">
        <f>VLOOKUP($K1932,「工具标准名」映射表!$B:$I,4,0)</f>
        <v>功能应用层</v>
      </c>
      <c r="AF1932" s="1" t="str">
        <f>VLOOKUP($K1932,「工具标准名」映射表!$B:$I,5,0)</f>
        <v>功能应用（教学辅助工具）</v>
      </c>
      <c r="AG1932" s="1" t="str">
        <f>VLOOKUP($K1932,「工具标准名」映射表!$B:$I,6,0)</f>
        <v>软件工具</v>
      </c>
      <c r="AH1932" s="1" t="str">
        <f>VLOOKUP($K1932,「工具标准名」映射表!$B:$I,7,0)</f>
        <v>AI智能体</v>
      </c>
      <c r="AI1932" s="1" t="str">
        <f>VLOOKUP($K1932,「工具标准名」映射表!$B:$I,8,0)</f>
        <v>否</v>
      </c>
      <c r="AJ1932" s="1" t="s">
        <v>385</v>
      </c>
      <c r="AK1932" s="1"/>
      <c r="AL1932" s="1"/>
      <c r="AM1932" s="1"/>
      <c r="AN1932" s="1"/>
      <c r="AO1932" s="1"/>
    </row>
    <row r="1933" spans="1:41" ht="16">
      <c r="A1933" s="1" t="s">
        <v>12670</v>
      </c>
      <c r="B1933" s="3">
        <v>46056.474803240701</v>
      </c>
      <c r="C1933" s="14">
        <v>975</v>
      </c>
      <c r="D1933" s="1" t="s">
        <v>12671</v>
      </c>
      <c r="E1933" s="1" t="s">
        <v>12672</v>
      </c>
      <c r="F1933" s="1" t="s">
        <v>119</v>
      </c>
      <c r="G1933" s="1" t="s">
        <v>12673</v>
      </c>
      <c r="H1933" s="1" t="s">
        <v>12674</v>
      </c>
      <c r="I1933" s="1" t="s">
        <v>12675</v>
      </c>
      <c r="J1933" s="1" t="s">
        <v>12676</v>
      </c>
      <c r="K1933" s="1" t="s">
        <v>12677</v>
      </c>
      <c r="L1933" s="1" t="s">
        <v>33</v>
      </c>
      <c r="M1933" s="1" t="b">
        <v>0</v>
      </c>
      <c r="N1933" s="1" t="s">
        <v>47</v>
      </c>
      <c r="O1933" s="1" t="s">
        <v>54</v>
      </c>
      <c r="P1933" s="1" t="s">
        <v>20273</v>
      </c>
      <c r="Q1933" s="1" t="s">
        <v>37</v>
      </c>
      <c r="R1933" s="1" t="s">
        <v>38</v>
      </c>
      <c r="S1933" s="1" t="s">
        <v>39</v>
      </c>
      <c r="T1933" s="1" t="s">
        <v>12679</v>
      </c>
      <c r="U1933" s="1" t="s">
        <v>12680</v>
      </c>
      <c r="V1933" s="1" t="s">
        <v>12681</v>
      </c>
      <c r="W1933" s="1" t="s">
        <v>12682</v>
      </c>
      <c r="X1933" s="1" t="s">
        <v>12683</v>
      </c>
      <c r="Y1933" s="1" t="s">
        <v>2019</v>
      </c>
      <c r="Z1933" s="1" t="s">
        <v>12677</v>
      </c>
      <c r="AA1933" s="1">
        <v>0</v>
      </c>
      <c r="AB1933" s="1" t="s">
        <v>57</v>
      </c>
      <c r="AD1933" s="1" t="str">
        <f>VLOOKUP($K1933,「工具标准名」映射表!$B:$I,3,0)</f>
        <v>虚拟实验系统</v>
      </c>
      <c r="AE1933" s="1" t="str">
        <f>VLOOKUP($K1933,「工具标准名」映射表!$B:$I,4,0)</f>
        <v>功能应用层</v>
      </c>
      <c r="AF1933" s="1" t="str">
        <f>VLOOKUP($K1933,「工具标准名」映射表!$B:$I,5,0)</f>
        <v>功能应用（校级 / 区域级系统）</v>
      </c>
      <c r="AG1933" s="1" t="str">
        <f>VLOOKUP($K1933,「工具标准名」映射表!$B:$I,6,0)</f>
        <v>软件工具</v>
      </c>
      <c r="AH1933" s="1" t="str">
        <f>VLOOKUP($K1933,「工具标准名」映射表!$B:$I,7,0)</f>
        <v>其他</v>
      </c>
      <c r="AI1933" s="1" t="str">
        <f>VLOOKUP($K1933,「工具标准名」映射表!$B:$I,8,0)</f>
        <v>否</v>
      </c>
      <c r="AJ1933" s="1" t="s">
        <v>57</v>
      </c>
      <c r="AK1933" s="1"/>
      <c r="AL1933" s="1"/>
      <c r="AM1933" s="1"/>
      <c r="AN1933" s="1"/>
      <c r="AO1933" s="1"/>
    </row>
    <row r="1934" spans="1:41" ht="16">
      <c r="A1934" s="1" t="s">
        <v>12684</v>
      </c>
      <c r="B1934" s="3">
        <v>46056.474780092598</v>
      </c>
      <c r="C1934" s="14">
        <v>976</v>
      </c>
      <c r="D1934" s="1" t="s">
        <v>12685</v>
      </c>
      <c r="E1934" s="1" t="s">
        <v>815</v>
      </c>
      <c r="F1934" s="1" t="s">
        <v>119</v>
      </c>
      <c r="G1934" s="1" t="s">
        <v>12686</v>
      </c>
      <c r="H1934" s="1" t="s">
        <v>12687</v>
      </c>
      <c r="I1934" s="1" t="s">
        <v>12688</v>
      </c>
      <c r="J1934" s="1" t="s">
        <v>12689</v>
      </c>
      <c r="K1934" s="1" t="s">
        <v>12690</v>
      </c>
      <c r="L1934" s="1" t="s">
        <v>22453</v>
      </c>
      <c r="M1934" s="1" t="b">
        <v>1</v>
      </c>
      <c r="N1934" s="1" t="s">
        <v>47</v>
      </c>
      <c r="O1934" s="1" t="s">
        <v>54</v>
      </c>
      <c r="P1934" s="1" t="s">
        <v>22454</v>
      </c>
      <c r="Q1934" s="1" t="s">
        <v>37</v>
      </c>
      <c r="R1934" s="1" t="s">
        <v>38</v>
      </c>
      <c r="S1934" s="1" t="s">
        <v>39</v>
      </c>
      <c r="T1934" s="1" t="s">
        <v>12692</v>
      </c>
      <c r="U1934" s="1" t="s">
        <v>12693</v>
      </c>
      <c r="V1934" s="1" t="s">
        <v>12694</v>
      </c>
      <c r="W1934" s="1" t="s">
        <v>28</v>
      </c>
      <c r="X1934" s="1" t="s">
        <v>12695</v>
      </c>
      <c r="Y1934" s="1" t="s">
        <v>2019</v>
      </c>
      <c r="Z1934" s="1" t="s">
        <v>12690</v>
      </c>
      <c r="AA1934" s="1">
        <v>0</v>
      </c>
      <c r="AB1934" s="1" t="s">
        <v>115</v>
      </c>
      <c r="AD1934" s="1" t="str">
        <f>VLOOKUP($K1934,「工具标准名」映射表!$B:$I,3,0)</f>
        <v>智能体矩阵赋能化学实验手册</v>
      </c>
      <c r="AE1934" s="1" t="str">
        <f>VLOOKUP($K1934,「工具标准名」映射表!$B:$I,4,0)</f>
        <v>功能应用层</v>
      </c>
      <c r="AF1934" s="1" t="str">
        <f>VLOOKUP($K1934,「工具标准名」映射表!$B:$I,5,0)</f>
        <v>功能应用（校级 / 区域级系统）</v>
      </c>
      <c r="AG1934" s="1" t="str">
        <f>VLOOKUP($K1934,「工具标准名」映射表!$B:$I,6,0)</f>
        <v>软件工具</v>
      </c>
      <c r="AH1934" s="1" t="str">
        <f>VLOOKUP($K1934,「工具标准名」映射表!$B:$I,7,0)</f>
        <v>AI智能体</v>
      </c>
      <c r="AI1934" s="1" t="str">
        <f>VLOOKUP($K1934,「工具标准名」映射表!$B:$I,8,0)</f>
        <v>否</v>
      </c>
      <c r="AJ1934" s="1" t="s">
        <v>115</v>
      </c>
      <c r="AK1934" s="1"/>
      <c r="AL1934" s="1"/>
      <c r="AM1934" s="1"/>
      <c r="AN1934" s="1"/>
      <c r="AO1934" s="1"/>
    </row>
    <row r="1935" spans="1:41" ht="16">
      <c r="A1935" s="1" t="s">
        <v>12697</v>
      </c>
      <c r="B1935" s="3">
        <v>46056.474814814799</v>
      </c>
      <c r="C1935" s="14">
        <v>977</v>
      </c>
      <c r="D1935" s="1" t="s">
        <v>12698</v>
      </c>
      <c r="E1935" s="1" t="s">
        <v>12699</v>
      </c>
      <c r="F1935" s="1" t="s">
        <v>100</v>
      </c>
      <c r="G1935" s="1" t="s">
        <v>12700</v>
      </c>
      <c r="H1935" s="1" t="s">
        <v>12701</v>
      </c>
      <c r="I1935" s="1" t="s">
        <v>12702</v>
      </c>
      <c r="J1935" s="1" t="s">
        <v>12703</v>
      </c>
      <c r="K1935" s="1" t="s">
        <v>139</v>
      </c>
      <c r="L1935" s="1" t="s">
        <v>10163</v>
      </c>
      <c r="M1935" s="1" t="b">
        <v>1</v>
      </c>
      <c r="N1935" s="1" t="s">
        <v>47</v>
      </c>
      <c r="O1935" s="1" t="s">
        <v>54</v>
      </c>
      <c r="P1935" s="1" t="s">
        <v>10164</v>
      </c>
      <c r="Q1935" s="1" t="s">
        <v>37</v>
      </c>
      <c r="R1935" s="1" t="s">
        <v>38</v>
      </c>
      <c r="S1935" s="1" t="s">
        <v>39</v>
      </c>
      <c r="T1935" s="1" t="s">
        <v>12706</v>
      </c>
      <c r="U1935" s="1" t="s">
        <v>12707</v>
      </c>
      <c r="V1935" s="1" t="s">
        <v>12708</v>
      </c>
      <c r="W1935" s="1" t="s">
        <v>12709</v>
      </c>
      <c r="X1935" s="1" t="s">
        <v>12710</v>
      </c>
      <c r="Y1935" s="1" t="s">
        <v>2019</v>
      </c>
      <c r="Z1935" s="1" t="s">
        <v>139</v>
      </c>
      <c r="AA1935" s="1" t="s">
        <v>23370</v>
      </c>
      <c r="AB1935" s="1" t="s">
        <v>115</v>
      </c>
      <c r="AD1935" s="1" t="str">
        <f>VLOOKUP($K1935,「工具标准名」映射表!$B:$I,3,0)</f>
        <v>豆包</v>
      </c>
      <c r="AE1935" s="1" t="str">
        <f>VLOOKUP($K1935,「工具标准名」映射表!$B:$I,4,0)</f>
        <v>功能应用层</v>
      </c>
      <c r="AF1935" s="1" t="str">
        <f>VLOOKUP($K1935,「工具标准名」映射表!$B:$I,5,0)</f>
        <v>功能应用（教学辅助工具）</v>
      </c>
      <c r="AG1935" s="1" t="str">
        <f>VLOOKUP($K1935,「工具标准名」映射表!$B:$I,6,0)</f>
        <v>软件工具</v>
      </c>
      <c r="AH1935" s="1" t="str">
        <f>VLOOKUP($K1935,「工具标准名」映射表!$B:$I,7,0)</f>
        <v>其他</v>
      </c>
      <c r="AI1935" s="1" t="str">
        <f>VLOOKUP($K1935,「工具标准名」映射表!$B:$I,8,0)</f>
        <v>否</v>
      </c>
      <c r="AJ1935" s="1" t="s">
        <v>115</v>
      </c>
      <c r="AK1935" s="1"/>
      <c r="AL1935" s="1"/>
      <c r="AM1935" s="1"/>
      <c r="AN1935" s="1"/>
      <c r="AO1935" s="1"/>
    </row>
    <row r="1936" spans="1:41" ht="16">
      <c r="A1936" s="1" t="s">
        <v>12712</v>
      </c>
      <c r="B1936" s="3">
        <v>46056.474884259304</v>
      </c>
      <c r="C1936" s="14">
        <v>978</v>
      </c>
      <c r="D1936" s="1" t="s">
        <v>12713</v>
      </c>
      <c r="E1936" s="1" t="s">
        <v>815</v>
      </c>
      <c r="F1936" s="1" t="s">
        <v>100</v>
      </c>
      <c r="G1936" s="1" t="s">
        <v>12714</v>
      </c>
      <c r="H1936" s="1" t="s">
        <v>12715</v>
      </c>
      <c r="I1936" s="1" t="s">
        <v>12716</v>
      </c>
      <c r="J1936" s="1" t="s">
        <v>12717</v>
      </c>
      <c r="K1936" s="1" t="s">
        <v>6719</v>
      </c>
      <c r="L1936" s="1" t="s">
        <v>33</v>
      </c>
      <c r="M1936" s="1" t="b">
        <v>0</v>
      </c>
      <c r="N1936" s="1" t="s">
        <v>47</v>
      </c>
      <c r="O1936" s="1" t="s">
        <v>48</v>
      </c>
      <c r="P1936" s="1" t="s">
        <v>6713</v>
      </c>
      <c r="Q1936" s="1" t="s">
        <v>37</v>
      </c>
      <c r="R1936" s="1" t="s">
        <v>38</v>
      </c>
      <c r="S1936" s="1" t="s">
        <v>39</v>
      </c>
      <c r="T1936" s="1" t="s">
        <v>12719</v>
      </c>
      <c r="U1936" s="1" t="s">
        <v>12716</v>
      </c>
      <c r="V1936" s="1" t="s">
        <v>12720</v>
      </c>
      <c r="W1936" s="1" t="s">
        <v>12721</v>
      </c>
      <c r="X1936" s="1" t="s">
        <v>12722</v>
      </c>
      <c r="Y1936" s="1" t="s">
        <v>2019</v>
      </c>
      <c r="Z1936" s="1" t="s">
        <v>6719</v>
      </c>
      <c r="AA1936" s="1">
        <v>0</v>
      </c>
      <c r="AB1936" s="1" t="s">
        <v>115</v>
      </c>
      <c r="AD1936" s="1" t="str">
        <f>VLOOKUP($K1936,「工具标准名」映射表!$B:$I,3,0)</f>
        <v>Flowith</v>
      </c>
      <c r="AE1936" s="1" t="str">
        <f>VLOOKUP($K1936,「工具标准名」映射表!$B:$I,4,0)</f>
        <v>功能应用层</v>
      </c>
      <c r="AF1936" s="1" t="str">
        <f>VLOOKUP($K1936,「工具标准名」映射表!$B:$I,5,0)</f>
        <v>功能应用（Web 教学平台（SaaS））</v>
      </c>
      <c r="AG1936" s="1" t="str">
        <f>VLOOKUP($K1936,「工具标准名」映射表!$B:$I,6,0)</f>
        <v>软件工具</v>
      </c>
      <c r="AH1936" s="1" t="str">
        <f>VLOOKUP($K1936,「工具标准名」映射表!$B:$I,7,0)</f>
        <v>其他</v>
      </c>
      <c r="AI1936" s="1" t="str">
        <f>VLOOKUP($K1936,「工具标准名」映射表!$B:$I,8,0)</f>
        <v>否</v>
      </c>
      <c r="AJ1936" s="1" t="s">
        <v>115</v>
      </c>
      <c r="AK1936" s="1"/>
      <c r="AL1936" s="1"/>
      <c r="AM1936" s="1"/>
      <c r="AN1936" s="1"/>
      <c r="AO1936" s="1"/>
    </row>
    <row r="1937" spans="1:41" ht="16">
      <c r="A1937" s="1" t="s">
        <v>12712</v>
      </c>
      <c r="B1937" s="3">
        <v>46056.474884259304</v>
      </c>
      <c r="C1937" s="14">
        <v>978</v>
      </c>
      <c r="D1937" s="1" t="s">
        <v>12713</v>
      </c>
      <c r="E1937" s="1" t="s">
        <v>815</v>
      </c>
      <c r="F1937" s="1" t="s">
        <v>100</v>
      </c>
      <c r="G1937" s="1" t="s">
        <v>12714</v>
      </c>
      <c r="H1937" s="1" t="s">
        <v>12715</v>
      </c>
      <c r="I1937" s="1" t="s">
        <v>12716</v>
      </c>
      <c r="J1937" s="1" t="s">
        <v>12717</v>
      </c>
      <c r="K1937" s="1" t="s">
        <v>7672</v>
      </c>
      <c r="L1937" s="1" t="s">
        <v>33</v>
      </c>
      <c r="M1937" s="1" t="b">
        <v>0</v>
      </c>
      <c r="N1937" s="1" t="s">
        <v>47</v>
      </c>
      <c r="O1937" s="1" t="s">
        <v>48</v>
      </c>
      <c r="P1937" s="1" t="s">
        <v>7671</v>
      </c>
      <c r="Q1937" s="1" t="s">
        <v>37</v>
      </c>
      <c r="R1937" s="1" t="s">
        <v>38</v>
      </c>
      <c r="S1937" s="1" t="s">
        <v>39</v>
      </c>
      <c r="T1937" s="1" t="s">
        <v>12719</v>
      </c>
      <c r="U1937" s="1" t="s">
        <v>12716</v>
      </c>
      <c r="V1937" s="1" t="s">
        <v>12720</v>
      </c>
      <c r="W1937" s="1" t="s">
        <v>12721</v>
      </c>
      <c r="X1937" s="1" t="s">
        <v>12722</v>
      </c>
      <c r="Y1937" s="1" t="s">
        <v>2019</v>
      </c>
      <c r="Z1937" s="1" t="s">
        <v>7672</v>
      </c>
      <c r="AA1937" s="1">
        <v>0</v>
      </c>
      <c r="AB1937" s="1" t="s">
        <v>115</v>
      </c>
      <c r="AD1937" s="1" t="str">
        <f>VLOOKUP($K1937,「工具标准名」映射表!$B:$I,3,0)</f>
        <v>OpenInnoLab</v>
      </c>
      <c r="AE1937" s="1" t="str">
        <f>VLOOKUP($K1937,「工具标准名」映射表!$B:$I,4,0)</f>
        <v>功能应用层</v>
      </c>
      <c r="AF1937" s="1" t="str">
        <f>VLOOKUP($K1937,「工具标准名」映射表!$B:$I,5,0)</f>
        <v>功能应用（平台型综合系统）</v>
      </c>
      <c r="AG1937" s="1" t="str">
        <f>VLOOKUP($K1937,「工具标准名」映射表!$B:$I,6,0)</f>
        <v>软件工具</v>
      </c>
      <c r="AH1937" s="1" t="str">
        <f>VLOOKUP($K1937,「工具标准名」映射表!$B:$I,7,0)</f>
        <v>其他</v>
      </c>
      <c r="AI1937" s="1" t="str">
        <f>VLOOKUP($K1937,「工具标准名」映射表!$B:$I,8,0)</f>
        <v>否</v>
      </c>
      <c r="AJ1937" s="1" t="s">
        <v>115</v>
      </c>
      <c r="AK1937" s="1"/>
      <c r="AL1937" s="1"/>
      <c r="AM1937" s="1"/>
      <c r="AN1937" s="1"/>
      <c r="AO1937" s="1"/>
    </row>
    <row r="1938" spans="1:41" ht="16">
      <c r="A1938" s="1" t="s">
        <v>12712</v>
      </c>
      <c r="B1938" s="3">
        <v>46056.474884259304</v>
      </c>
      <c r="C1938" s="14">
        <v>978</v>
      </c>
      <c r="D1938" s="1" t="s">
        <v>12713</v>
      </c>
      <c r="E1938" s="1" t="s">
        <v>815</v>
      </c>
      <c r="F1938" s="1" t="s">
        <v>100</v>
      </c>
      <c r="G1938" s="1" t="s">
        <v>12714</v>
      </c>
      <c r="H1938" s="1" t="s">
        <v>12715</v>
      </c>
      <c r="I1938" s="1" t="s">
        <v>12716</v>
      </c>
      <c r="J1938" s="1" t="s">
        <v>12717</v>
      </c>
      <c r="K1938" s="1" t="s">
        <v>12725</v>
      </c>
      <c r="L1938" s="1" t="s">
        <v>33</v>
      </c>
      <c r="M1938" s="1" t="b">
        <v>0</v>
      </c>
      <c r="N1938" s="1" t="s">
        <v>47</v>
      </c>
      <c r="O1938" s="1" t="s">
        <v>48</v>
      </c>
      <c r="P1938" s="1" t="s">
        <v>4796</v>
      </c>
      <c r="Q1938" s="1" t="s">
        <v>37</v>
      </c>
      <c r="R1938" s="1" t="s">
        <v>38</v>
      </c>
      <c r="S1938" s="1" t="s">
        <v>39</v>
      </c>
      <c r="T1938" s="1" t="s">
        <v>12719</v>
      </c>
      <c r="U1938" s="1" t="s">
        <v>12716</v>
      </c>
      <c r="V1938" s="1" t="s">
        <v>12720</v>
      </c>
      <c r="W1938" s="1" t="s">
        <v>12721</v>
      </c>
      <c r="X1938" s="1" t="s">
        <v>12722</v>
      </c>
      <c r="Y1938" s="1" t="s">
        <v>2019</v>
      </c>
      <c r="Z1938" s="1" t="s">
        <v>4795</v>
      </c>
      <c r="AA1938" s="1">
        <v>0</v>
      </c>
      <c r="AB1938" s="1" t="s">
        <v>115</v>
      </c>
      <c r="AD1938" s="1" t="str">
        <f>VLOOKUP($K1938,「工具标准名」映射表!$B:$I,3,0)</f>
        <v>Coze平台</v>
      </c>
      <c r="AE1938" s="1" t="str">
        <f>VLOOKUP($K1938,「工具标准名」映射表!$B:$I,4,0)</f>
        <v>功能应用层</v>
      </c>
      <c r="AF1938" s="1" t="str">
        <f>VLOOKUP($K1938,「工具标准名」映射表!$B:$I,5,0)</f>
        <v>功能应用（教学辅助工具）</v>
      </c>
      <c r="AG1938" s="1" t="str">
        <f>VLOOKUP($K1938,「工具标准名」映射表!$B:$I,6,0)</f>
        <v>软件工具</v>
      </c>
      <c r="AH1938" s="1" t="str">
        <f>VLOOKUP($K1938,「工具标准名」映射表!$B:$I,7,0)</f>
        <v>AI智能体</v>
      </c>
      <c r="AI1938" s="1" t="str">
        <f>VLOOKUP($K1938,「工具标准名」映射表!$B:$I,8,0)</f>
        <v>是</v>
      </c>
      <c r="AJ1938" s="1" t="s">
        <v>115</v>
      </c>
      <c r="AK1938" s="1"/>
      <c r="AL1938" s="1"/>
      <c r="AM1938" s="1"/>
      <c r="AN1938" s="1"/>
      <c r="AO1938" s="1"/>
    </row>
    <row r="1939" spans="1:41" ht="16">
      <c r="A1939" s="1" t="s">
        <v>12727</v>
      </c>
      <c r="B1939" s="3">
        <v>46056.474861111099</v>
      </c>
      <c r="C1939" s="14">
        <v>979</v>
      </c>
      <c r="D1939" s="1" t="s">
        <v>12728</v>
      </c>
      <c r="E1939" s="1" t="s">
        <v>12729</v>
      </c>
      <c r="F1939" s="1" t="s">
        <v>100</v>
      </c>
      <c r="G1939" s="1" t="s">
        <v>12730</v>
      </c>
      <c r="H1939" s="1" t="s">
        <v>12731</v>
      </c>
      <c r="I1939" s="1" t="s">
        <v>12732</v>
      </c>
      <c r="J1939" s="1" t="s">
        <v>12733</v>
      </c>
      <c r="K1939" s="1" t="s">
        <v>2996</v>
      </c>
      <c r="L1939" s="1" t="s">
        <v>33</v>
      </c>
      <c r="M1939" s="1" t="b">
        <v>0</v>
      </c>
      <c r="N1939" s="1" t="s">
        <v>47</v>
      </c>
      <c r="O1939" s="1" t="s">
        <v>48</v>
      </c>
      <c r="P1939" s="1" t="s">
        <v>22771</v>
      </c>
      <c r="Q1939" s="1" t="s">
        <v>37</v>
      </c>
      <c r="R1939" s="1" t="s">
        <v>38</v>
      </c>
      <c r="S1939" s="1" t="s">
        <v>39</v>
      </c>
      <c r="T1939" s="1" t="s">
        <v>12735</v>
      </c>
      <c r="U1939" s="1" t="s">
        <v>12736</v>
      </c>
      <c r="V1939" s="1" t="s">
        <v>12737</v>
      </c>
      <c r="W1939" s="1" t="s">
        <v>28</v>
      </c>
      <c r="X1939" s="1" t="s">
        <v>12738</v>
      </c>
      <c r="Y1939" s="1" t="s">
        <v>43</v>
      </c>
      <c r="Z1939" s="1" t="s">
        <v>2996</v>
      </c>
      <c r="AA1939" s="1">
        <v>0</v>
      </c>
      <c r="AB1939" s="1" t="s">
        <v>96</v>
      </c>
      <c r="AD1939" s="1" t="str">
        <f>VLOOKUP($K1939,「工具标准名」映射表!$B:$I,3,0)</f>
        <v>智谱清言</v>
      </c>
      <c r="AE1939" s="1" t="str">
        <f>VLOOKUP($K1939,「工具标准名」映射表!$B:$I,4,0)</f>
        <v>技术层</v>
      </c>
      <c r="AF1939" s="1" t="str">
        <f>VLOOKUP($K1939,「工具标准名」映射表!$B:$I,5,0)</f>
        <v>技术层（通用大模型）</v>
      </c>
      <c r="AG1939" s="1" t="str">
        <f>VLOOKUP($K1939,「工具标准名」映射表!$B:$I,6,0)</f>
        <v>软件工具</v>
      </c>
      <c r="AH1939" s="1" t="str">
        <f>VLOOKUP($K1939,「工具标准名」映射表!$B:$I,7,0)</f>
        <v>AI智能体</v>
      </c>
      <c r="AI1939" s="1" t="str">
        <f>VLOOKUP($K1939,「工具标准名」映射表!$B:$I,8,0)</f>
        <v>否</v>
      </c>
      <c r="AJ1939" s="1" t="s">
        <v>96</v>
      </c>
      <c r="AK1939" s="1"/>
      <c r="AL1939" s="1"/>
      <c r="AM1939" s="1"/>
      <c r="AN1939" s="1"/>
      <c r="AO1939" s="1"/>
    </row>
    <row r="1940" spans="1:41" ht="16">
      <c r="A1940" s="1" t="s">
        <v>12727</v>
      </c>
      <c r="B1940" s="3">
        <v>46056.474861111099</v>
      </c>
      <c r="C1940" s="14">
        <v>979</v>
      </c>
      <c r="D1940" s="1" t="s">
        <v>12728</v>
      </c>
      <c r="E1940" s="1" t="s">
        <v>12729</v>
      </c>
      <c r="F1940" s="1" t="s">
        <v>100</v>
      </c>
      <c r="G1940" s="1" t="s">
        <v>12730</v>
      </c>
      <c r="H1940" s="1" t="s">
        <v>12731</v>
      </c>
      <c r="I1940" s="1" t="s">
        <v>12732</v>
      </c>
      <c r="J1940" s="1" t="s">
        <v>12733</v>
      </c>
      <c r="K1940" s="1" t="s">
        <v>38</v>
      </c>
      <c r="L1940" s="1" t="s">
        <v>33</v>
      </c>
      <c r="M1940" s="1" t="b">
        <v>0</v>
      </c>
      <c r="N1940" s="1" t="s">
        <v>47</v>
      </c>
      <c r="O1940" s="1" t="s">
        <v>54</v>
      </c>
      <c r="P1940" s="1" t="s">
        <v>22061</v>
      </c>
      <c r="Q1940" s="1" t="s">
        <v>37</v>
      </c>
      <c r="R1940" s="1" t="s">
        <v>38</v>
      </c>
      <c r="S1940" s="1" t="s">
        <v>39</v>
      </c>
      <c r="T1940" s="1" t="s">
        <v>12735</v>
      </c>
      <c r="U1940" s="1" t="s">
        <v>12736</v>
      </c>
      <c r="V1940" s="1" t="s">
        <v>12737</v>
      </c>
      <c r="W1940" s="1" t="s">
        <v>28</v>
      </c>
      <c r="X1940" s="1" t="s">
        <v>12738</v>
      </c>
      <c r="Y1940" s="1" t="s">
        <v>43</v>
      </c>
      <c r="Z1940" s="1" t="s">
        <v>38</v>
      </c>
      <c r="AA1940" s="1">
        <v>0</v>
      </c>
      <c r="AB1940" s="1" t="s">
        <v>96</v>
      </c>
      <c r="AD1940" s="1" t="str">
        <f>VLOOKUP($K1940,「工具标准名」映射表!$B:$I,3,0)</f>
        <v>智能辅导系统</v>
      </c>
      <c r="AE1940" s="1" t="str">
        <f>VLOOKUP($K1940,「工具标准名」映射表!$B:$I,4,0)</f>
        <v>功能应用层</v>
      </c>
      <c r="AF1940" s="1" t="str">
        <f>VLOOKUP($K1940,「工具标准名」映射表!$B:$I,5,0)</f>
        <v>功能应用（校级 / 区域级系统）</v>
      </c>
      <c r="AG1940" s="1" t="str">
        <f>VLOOKUP($K1940,「工具标准名」映射表!$B:$I,6,0)</f>
        <v>软件工具</v>
      </c>
      <c r="AH1940" s="1" t="str">
        <f>VLOOKUP($K1940,「工具标准名」映射表!$B:$I,7,0)</f>
        <v>AI智能体</v>
      </c>
      <c r="AI1940" s="1" t="str">
        <f>VLOOKUP($K1940,「工具标准名」映射表!$B:$I,8,0)</f>
        <v>否</v>
      </c>
      <c r="AJ1940" s="1" t="s">
        <v>96</v>
      </c>
      <c r="AK1940" s="1"/>
      <c r="AL1940" s="1"/>
      <c r="AM1940" s="1"/>
      <c r="AN1940" s="1"/>
      <c r="AO1940" s="1"/>
    </row>
    <row r="1941" spans="1:41" ht="16">
      <c r="A1941" s="1" t="s">
        <v>12741</v>
      </c>
      <c r="B1941" s="3">
        <v>46056.474861111099</v>
      </c>
      <c r="C1941" s="14">
        <v>980</v>
      </c>
      <c r="D1941" s="1" t="s">
        <v>12742</v>
      </c>
      <c r="E1941" s="1" t="s">
        <v>96</v>
      </c>
      <c r="F1941" s="1" t="s">
        <v>27</v>
      </c>
      <c r="G1941" s="1" t="s">
        <v>12743</v>
      </c>
      <c r="H1941" s="1" t="s">
        <v>12744</v>
      </c>
      <c r="I1941" s="1" t="s">
        <v>12745</v>
      </c>
      <c r="J1941" s="1" t="s">
        <v>12746</v>
      </c>
      <c r="K1941" s="1" t="s">
        <v>6275</v>
      </c>
      <c r="L1941" s="1" t="s">
        <v>18113</v>
      </c>
      <c r="M1941" s="1" t="b">
        <v>1</v>
      </c>
      <c r="N1941" s="1" t="s">
        <v>47</v>
      </c>
      <c r="O1941" s="1" t="s">
        <v>54</v>
      </c>
      <c r="P1941" s="1" t="s">
        <v>18114</v>
      </c>
      <c r="Q1941" s="1" t="s">
        <v>87</v>
      </c>
      <c r="R1941" s="1" t="s">
        <v>250</v>
      </c>
      <c r="S1941" s="1" t="s">
        <v>39</v>
      </c>
      <c r="T1941" s="1" t="s">
        <v>12749</v>
      </c>
      <c r="U1941" s="1" t="s">
        <v>12745</v>
      </c>
      <c r="V1941" s="1" t="s">
        <v>12750</v>
      </c>
      <c r="W1941" s="1" t="s">
        <v>10301</v>
      </c>
      <c r="X1941" s="1" t="s">
        <v>12751</v>
      </c>
      <c r="Y1941" s="1" t="s">
        <v>801</v>
      </c>
      <c r="Z1941" s="1" t="s">
        <v>6275</v>
      </c>
      <c r="AA1941" s="1">
        <v>0</v>
      </c>
      <c r="AB1941" s="1" t="s">
        <v>96</v>
      </c>
      <c r="AD1941" s="1" t="str">
        <f>VLOOKUP($K1941,「工具标准名」映射表!$B:$I,3,0)</f>
        <v>文曲智阅</v>
      </c>
      <c r="AE1941" s="1" t="str">
        <f>VLOOKUP($K1941,「工具标准名」映射表!$B:$I,4,0)</f>
        <v>功能应用层</v>
      </c>
      <c r="AF1941" s="1" t="str">
        <f>VLOOKUP($K1941,「工具标准名」映射表!$B:$I,5,0)</f>
        <v>功能应用（教学辅助工具）</v>
      </c>
      <c r="AG1941" s="1" t="str">
        <f>VLOOKUP($K1941,「工具标准名」映射表!$B:$I,6,0)</f>
        <v>软件工具</v>
      </c>
      <c r="AH1941" s="1" t="str">
        <f>VLOOKUP($K1941,「工具标准名」映射表!$B:$I,7,0)</f>
        <v>AI智能体</v>
      </c>
      <c r="AI1941" s="1" t="str">
        <f>VLOOKUP($K1941,「工具标准名」映射表!$B:$I,8,0)</f>
        <v>否</v>
      </c>
      <c r="AJ1941" s="1" t="s">
        <v>96</v>
      </c>
      <c r="AK1941" s="1"/>
      <c r="AL1941" s="1"/>
      <c r="AM1941" s="1"/>
      <c r="AN1941" s="1"/>
      <c r="AO1941" s="1"/>
    </row>
    <row r="1942" spans="1:41" ht="16">
      <c r="A1942" s="1" t="s">
        <v>12752</v>
      </c>
      <c r="B1942" s="3">
        <v>46056.474907407399</v>
      </c>
      <c r="C1942" s="14">
        <v>982</v>
      </c>
      <c r="D1942" s="1" t="s">
        <v>12753</v>
      </c>
      <c r="E1942" s="1" t="s">
        <v>12754</v>
      </c>
      <c r="F1942" s="1" t="s">
        <v>27</v>
      </c>
      <c r="G1942" s="1" t="s">
        <v>12755</v>
      </c>
      <c r="H1942" s="1" t="s">
        <v>12756</v>
      </c>
      <c r="I1942" s="1" t="s">
        <v>12757</v>
      </c>
      <c r="J1942" s="1" t="s">
        <v>12758</v>
      </c>
      <c r="K1942" s="1" t="s">
        <v>10460</v>
      </c>
      <c r="L1942" s="1" t="s">
        <v>7519</v>
      </c>
      <c r="M1942" s="1" t="b">
        <v>1</v>
      </c>
      <c r="N1942" s="1" t="s">
        <v>2868</v>
      </c>
      <c r="O1942" s="1" t="s">
        <v>54</v>
      </c>
      <c r="P1942" s="1" t="s">
        <v>19426</v>
      </c>
      <c r="Q1942" s="1" t="s">
        <v>37</v>
      </c>
      <c r="R1942" s="1" t="s">
        <v>38</v>
      </c>
      <c r="S1942" s="1" t="s">
        <v>39</v>
      </c>
      <c r="T1942" s="1" t="s">
        <v>12760</v>
      </c>
      <c r="U1942" s="1" t="s">
        <v>12761</v>
      </c>
      <c r="V1942" s="1" t="s">
        <v>12762</v>
      </c>
      <c r="W1942" s="1" t="s">
        <v>12763</v>
      </c>
      <c r="X1942" s="1" t="s">
        <v>12764</v>
      </c>
      <c r="Y1942" s="1" t="s">
        <v>156</v>
      </c>
      <c r="Z1942" s="1" t="s">
        <v>10460</v>
      </c>
      <c r="AA1942" s="1" t="s">
        <v>23374</v>
      </c>
      <c r="AB1942" s="1" t="s">
        <v>96</v>
      </c>
      <c r="AD1942" s="1" t="str">
        <f>VLOOKUP($K1942,「工具标准名」映射表!$B:$I,3,0)</f>
        <v>希沃智慧黑板</v>
      </c>
      <c r="AE1942" s="1" t="str">
        <f>VLOOKUP($K1942,「工具标准名」映射表!$B:$I,4,0)</f>
        <v>功能应用层</v>
      </c>
      <c r="AF1942" s="1" t="str">
        <f>VLOOKUP($K1942,「工具标准名」映射表!$B:$I,5,0)</f>
        <v>功能应用（教学辅助工具）</v>
      </c>
      <c r="AG1942" s="1" t="str">
        <f>VLOOKUP($K1942,「工具标准名」映射表!$B:$I,6,0)</f>
        <v>硬件设备</v>
      </c>
      <c r="AH1942" s="1" t="str">
        <f>VLOOKUP($K1942,「工具标准名」映射表!$B:$I,7,0)</f>
        <v>AI智能体</v>
      </c>
      <c r="AI1942" s="1" t="str">
        <f>VLOOKUP($K1942,「工具标准名」映射表!$B:$I,8,0)</f>
        <v>否</v>
      </c>
      <c r="AJ1942" s="1" t="s">
        <v>96</v>
      </c>
      <c r="AK1942" s="1"/>
      <c r="AL1942" s="1"/>
      <c r="AM1942" s="1"/>
      <c r="AN1942" s="1"/>
      <c r="AO1942" s="1"/>
    </row>
    <row r="1943" spans="1:41" ht="16">
      <c r="A1943" s="1" t="s">
        <v>12752</v>
      </c>
      <c r="B1943" s="3">
        <v>46056.474907407399</v>
      </c>
      <c r="C1943" s="14">
        <v>982</v>
      </c>
      <c r="D1943" s="1" t="s">
        <v>12753</v>
      </c>
      <c r="E1943" s="1" t="s">
        <v>12754</v>
      </c>
      <c r="F1943" s="1" t="s">
        <v>27</v>
      </c>
      <c r="G1943" s="1" t="s">
        <v>12755</v>
      </c>
      <c r="H1943" s="1" t="s">
        <v>12756</v>
      </c>
      <c r="I1943" s="1" t="s">
        <v>12757</v>
      </c>
      <c r="J1943" s="1" t="s">
        <v>12758</v>
      </c>
      <c r="K1943" s="1" t="s">
        <v>12765</v>
      </c>
      <c r="L1943" s="1" t="s">
        <v>33</v>
      </c>
      <c r="M1943" s="1" t="b">
        <v>0</v>
      </c>
      <c r="N1943" s="1" t="s">
        <v>21171</v>
      </c>
      <c r="O1943" s="1" t="s">
        <v>66</v>
      </c>
      <c r="P1943" s="1" t="s">
        <v>21172</v>
      </c>
      <c r="Q1943" s="1" t="s">
        <v>37</v>
      </c>
      <c r="R1943" s="1" t="s">
        <v>38</v>
      </c>
      <c r="S1943" s="1" t="s">
        <v>39</v>
      </c>
      <c r="T1943" s="1" t="s">
        <v>12760</v>
      </c>
      <c r="U1943" s="1" t="s">
        <v>12761</v>
      </c>
      <c r="V1943" s="1" t="s">
        <v>12762</v>
      </c>
      <c r="W1943" s="1" t="s">
        <v>12763</v>
      </c>
      <c r="X1943" s="1" t="s">
        <v>12764</v>
      </c>
      <c r="Y1943" s="1" t="s">
        <v>156</v>
      </c>
      <c r="Z1943" s="1" t="s">
        <v>12765</v>
      </c>
      <c r="AA1943" s="1">
        <v>0</v>
      </c>
      <c r="AB1943" s="1" t="s">
        <v>96</v>
      </c>
      <c r="AD1943" s="1" t="str">
        <f>VLOOKUP($K1943,「工具标准名」映射表!$B:$I,3,0)</f>
        <v>运动感应记录系统</v>
      </c>
      <c r="AE1943" s="1" t="str">
        <f>VLOOKUP($K1943,「工具标准名」映射表!$B:$I,4,0)</f>
        <v>教育数据层</v>
      </c>
      <c r="AF1943" s="1" t="str">
        <f>VLOOKUP($K1943,「工具标准名」映射表!$B:$I,5,0)</f>
        <v>教育数据层（资源数据）</v>
      </c>
      <c r="AG1943" s="1" t="str">
        <f>VLOOKUP($K1943,「工具标准名」映射表!$B:$I,6,0)</f>
        <v>在线资源</v>
      </c>
      <c r="AH1943" s="1" t="str">
        <f>VLOOKUP($K1943,「工具标准名」映射表!$B:$I,7,0)</f>
        <v>大语言模型</v>
      </c>
      <c r="AI1943" s="1" t="str">
        <f>VLOOKUP($K1943,「工具标准名」映射表!$B:$I,8,0)</f>
        <v>是</v>
      </c>
      <c r="AJ1943" s="1" t="s">
        <v>96</v>
      </c>
      <c r="AK1943" s="1"/>
      <c r="AL1943" s="1"/>
      <c r="AM1943" s="1"/>
      <c r="AN1943" s="1"/>
      <c r="AO1943" s="1"/>
    </row>
    <row r="1944" spans="1:41" ht="16">
      <c r="A1944" s="1" t="s">
        <v>12752</v>
      </c>
      <c r="B1944" s="3">
        <v>46056.474907407399</v>
      </c>
      <c r="C1944" s="14">
        <v>982</v>
      </c>
      <c r="D1944" s="1" t="s">
        <v>12753</v>
      </c>
      <c r="E1944" s="1" t="s">
        <v>12754</v>
      </c>
      <c r="F1944" s="1" t="s">
        <v>27</v>
      </c>
      <c r="G1944" s="1" t="s">
        <v>12755</v>
      </c>
      <c r="H1944" s="1" t="s">
        <v>12756</v>
      </c>
      <c r="I1944" s="1" t="s">
        <v>12757</v>
      </c>
      <c r="J1944" s="1" t="s">
        <v>12758</v>
      </c>
      <c r="K1944" s="1" t="s">
        <v>12768</v>
      </c>
      <c r="L1944" s="1" t="s">
        <v>17923</v>
      </c>
      <c r="M1944" s="1" t="b">
        <v>1</v>
      </c>
      <c r="N1944" s="1" t="s">
        <v>2897</v>
      </c>
      <c r="O1944" s="1" t="s">
        <v>48</v>
      </c>
      <c r="P1944" s="1" t="s">
        <v>17924</v>
      </c>
      <c r="Q1944" s="1" t="s">
        <v>37</v>
      </c>
      <c r="R1944" s="1" t="s">
        <v>38</v>
      </c>
      <c r="S1944" s="1" t="s">
        <v>39</v>
      </c>
      <c r="T1944" s="1" t="s">
        <v>12760</v>
      </c>
      <c r="U1944" s="1" t="s">
        <v>12761</v>
      </c>
      <c r="V1944" s="1" t="s">
        <v>12762</v>
      </c>
      <c r="W1944" s="1" t="s">
        <v>12763</v>
      </c>
      <c r="X1944" s="1" t="s">
        <v>12764</v>
      </c>
      <c r="Y1944" s="1" t="s">
        <v>156</v>
      </c>
      <c r="Z1944" s="1" t="s">
        <v>12768</v>
      </c>
      <c r="AA1944" s="1">
        <v>0</v>
      </c>
      <c r="AB1944" s="1" t="s">
        <v>96</v>
      </c>
      <c r="AD1944" s="1" t="str">
        <f>VLOOKUP($K1944,「工具标准名」映射表!$B:$I,3,0)</f>
        <v>晚托数据统计系统</v>
      </c>
      <c r="AE1944" s="1" t="str">
        <f>VLOOKUP($K1944,「工具标准名」映射表!$B:$I,4,0)</f>
        <v>功能应用层</v>
      </c>
      <c r="AF1944" s="1" t="str">
        <f>VLOOKUP($K1944,「工具标准名」映射表!$B:$I,5,0)</f>
        <v>功能应用（教学辅助工具）</v>
      </c>
      <c r="AG1944" s="1" t="str">
        <f>VLOOKUP($K1944,「工具标准名」映射表!$B:$I,6,0)</f>
        <v>软件工具</v>
      </c>
      <c r="AH1944" s="1" t="str">
        <f>VLOOKUP($K1944,「工具标准名」映射表!$B:$I,7,0)</f>
        <v>AI智能体</v>
      </c>
      <c r="AI1944" s="1" t="str">
        <f>VLOOKUP($K1944,「工具标准名」映射表!$B:$I,8,0)</f>
        <v>否</v>
      </c>
      <c r="AJ1944" s="1" t="s">
        <v>96</v>
      </c>
      <c r="AK1944" s="1"/>
      <c r="AL1944" s="1"/>
      <c r="AM1944" s="1"/>
      <c r="AN1944" s="1"/>
      <c r="AO1944" s="1"/>
    </row>
    <row r="1945" spans="1:41" ht="16">
      <c r="A1945" s="1" t="s">
        <v>12752</v>
      </c>
      <c r="B1945" s="3">
        <v>46056.474907407399</v>
      </c>
      <c r="C1945" s="14">
        <v>982</v>
      </c>
      <c r="D1945" s="1" t="s">
        <v>12753</v>
      </c>
      <c r="E1945" s="1" t="s">
        <v>12754</v>
      </c>
      <c r="F1945" s="1" t="s">
        <v>27</v>
      </c>
      <c r="G1945" s="1" t="s">
        <v>12755</v>
      </c>
      <c r="H1945" s="1" t="s">
        <v>12756</v>
      </c>
      <c r="I1945" s="1" t="s">
        <v>12757</v>
      </c>
      <c r="J1945" s="1" t="s">
        <v>12758</v>
      </c>
      <c r="K1945" s="1" t="s">
        <v>12770</v>
      </c>
      <c r="L1945" s="1" t="s">
        <v>17923</v>
      </c>
      <c r="M1945" s="1" t="b">
        <v>1</v>
      </c>
      <c r="N1945" s="1" t="s">
        <v>2897</v>
      </c>
      <c r="O1945" s="1" t="s">
        <v>48</v>
      </c>
      <c r="P1945" s="1" t="s">
        <v>20383</v>
      </c>
      <c r="Q1945" s="1" t="s">
        <v>37</v>
      </c>
      <c r="R1945" s="1" t="s">
        <v>38</v>
      </c>
      <c r="S1945" s="1" t="s">
        <v>39</v>
      </c>
      <c r="T1945" s="1" t="s">
        <v>12760</v>
      </c>
      <c r="U1945" s="1" t="s">
        <v>12761</v>
      </c>
      <c r="V1945" s="1" t="s">
        <v>12762</v>
      </c>
      <c r="W1945" s="1" t="s">
        <v>12763</v>
      </c>
      <c r="X1945" s="1" t="s">
        <v>12764</v>
      </c>
      <c r="Y1945" s="1" t="s">
        <v>156</v>
      </c>
      <c r="Z1945" s="1" t="s">
        <v>12770</v>
      </c>
      <c r="AA1945" s="1">
        <v>0</v>
      </c>
      <c r="AB1945" s="1" t="s">
        <v>96</v>
      </c>
      <c r="AD1945" s="1" t="str">
        <f>VLOOKUP($K1945,「工具标准名」映射表!$B:$I,3,0)</f>
        <v>学生素质评价系统</v>
      </c>
      <c r="AE1945" s="1" t="str">
        <f>VLOOKUP($K1945,「工具标准名」映射表!$B:$I,4,0)</f>
        <v>教育数据层</v>
      </c>
      <c r="AF1945" s="1" t="str">
        <f>VLOOKUP($K1945,「工具标准名」映射表!$B:$I,5,0)</f>
        <v>教育数据层（资源数据）</v>
      </c>
      <c r="AG1945" s="1" t="str">
        <f>VLOOKUP($K1945,「工具标准名」映射表!$B:$I,6,0)</f>
        <v>在线资源</v>
      </c>
      <c r="AH1945" s="1" t="str">
        <f>VLOOKUP($K1945,「工具标准名」映射表!$B:$I,7,0)</f>
        <v>大语言模型</v>
      </c>
      <c r="AI1945" s="1" t="str">
        <f>VLOOKUP($K1945,「工具标准名」映射表!$B:$I,8,0)</f>
        <v>是</v>
      </c>
      <c r="AJ1945" s="1" t="s">
        <v>96</v>
      </c>
      <c r="AK1945" s="1"/>
      <c r="AL1945" s="1"/>
      <c r="AM1945" s="1"/>
      <c r="AN1945" s="1"/>
      <c r="AO1945" s="1"/>
    </row>
    <row r="1946" spans="1:41" ht="16">
      <c r="A1946" s="1" t="s">
        <v>12772</v>
      </c>
      <c r="B1946" s="3">
        <v>46056.474861111099</v>
      </c>
      <c r="C1946" s="14">
        <v>983</v>
      </c>
      <c r="D1946" s="1" t="s">
        <v>12773</v>
      </c>
      <c r="E1946" s="1" t="s">
        <v>882</v>
      </c>
      <c r="F1946" s="1" t="s">
        <v>27</v>
      </c>
      <c r="G1946" s="1" t="s">
        <v>12774</v>
      </c>
      <c r="H1946" s="1" t="s">
        <v>12775</v>
      </c>
      <c r="I1946" s="1" t="s">
        <v>12776</v>
      </c>
      <c r="J1946" s="1" t="s">
        <v>12777</v>
      </c>
      <c r="K1946" s="1" t="s">
        <v>12778</v>
      </c>
      <c r="L1946" s="1" t="s">
        <v>33</v>
      </c>
      <c r="M1946" s="1" t="b">
        <v>0</v>
      </c>
      <c r="N1946" s="1" t="s">
        <v>47</v>
      </c>
      <c r="O1946" s="1" t="s">
        <v>54</v>
      </c>
      <c r="P1946" s="1" t="s">
        <v>21162</v>
      </c>
      <c r="Q1946" s="1" t="s">
        <v>37</v>
      </c>
      <c r="R1946" s="1" t="s">
        <v>38</v>
      </c>
      <c r="S1946" s="1" t="s">
        <v>39</v>
      </c>
      <c r="T1946" s="1" t="s">
        <v>12779</v>
      </c>
      <c r="U1946" s="1" t="s">
        <v>12780</v>
      </c>
      <c r="V1946" s="1" t="s">
        <v>12781</v>
      </c>
      <c r="W1946" s="1" t="s">
        <v>12782</v>
      </c>
      <c r="X1946" s="1" t="s">
        <v>12783</v>
      </c>
      <c r="Y1946" s="1" t="s">
        <v>801</v>
      </c>
      <c r="Z1946" s="1" t="s">
        <v>12778</v>
      </c>
      <c r="AA1946" s="1">
        <v>0</v>
      </c>
      <c r="AB1946" s="1" t="s">
        <v>45</v>
      </c>
      <c r="AD1946" s="1" t="str">
        <f>VLOOKUP($K1946,「工具标准名」映射表!$B:$I,3,0)</f>
        <v>云学伴</v>
      </c>
      <c r="AE1946" s="1" t="str">
        <f>VLOOKUP($K1946,「工具标准名」映射表!$B:$I,4,0)</f>
        <v>功能应用层</v>
      </c>
      <c r="AF1946" s="1" t="str">
        <f>VLOOKUP($K1946,「工具标准名」映射表!$B:$I,5,0)</f>
        <v>功能应用（校级 / 区域级系统）</v>
      </c>
      <c r="AG1946" s="1" t="str">
        <f>VLOOKUP($K1946,「工具标准名」映射表!$B:$I,6,0)</f>
        <v>软件工具</v>
      </c>
      <c r="AH1946" s="1" t="str">
        <f>VLOOKUP($K1946,「工具标准名」映射表!$B:$I,7,0)</f>
        <v>AI智能体</v>
      </c>
      <c r="AI1946" s="1" t="str">
        <f>VLOOKUP($K1946,「工具标准名」映射表!$B:$I,8,0)</f>
        <v>否</v>
      </c>
      <c r="AJ1946" s="1" t="s">
        <v>45</v>
      </c>
      <c r="AK1946" s="1"/>
      <c r="AL1946" s="1"/>
      <c r="AM1946" s="1"/>
      <c r="AN1946" s="1"/>
      <c r="AO1946" s="1"/>
    </row>
    <row r="1947" spans="1:41" ht="16">
      <c r="A1947" s="1" t="s">
        <v>12784</v>
      </c>
      <c r="B1947" s="3">
        <v>46056.474884259304</v>
      </c>
      <c r="C1947" s="14">
        <v>984</v>
      </c>
      <c r="D1947" s="1" t="s">
        <v>12785</v>
      </c>
      <c r="E1947" s="1" t="s">
        <v>882</v>
      </c>
      <c r="F1947" s="1" t="s">
        <v>27</v>
      </c>
      <c r="G1947" s="1" t="s">
        <v>12786</v>
      </c>
      <c r="H1947" s="1" t="s">
        <v>12787</v>
      </c>
      <c r="I1947" s="1" t="s">
        <v>12788</v>
      </c>
      <c r="J1947" s="1" t="s">
        <v>12789</v>
      </c>
      <c r="K1947" s="1" t="s">
        <v>8034</v>
      </c>
      <c r="L1947" s="1" t="s">
        <v>33</v>
      </c>
      <c r="M1947" s="1" t="b">
        <v>0</v>
      </c>
      <c r="N1947" s="1" t="s">
        <v>47</v>
      </c>
      <c r="O1947" s="1" t="s">
        <v>48</v>
      </c>
      <c r="P1947" s="1" t="s">
        <v>8029</v>
      </c>
      <c r="Q1947" s="1" t="s">
        <v>37</v>
      </c>
      <c r="R1947" s="1" t="s">
        <v>38</v>
      </c>
      <c r="S1947" s="1" t="s">
        <v>39</v>
      </c>
      <c r="T1947" s="1" t="s">
        <v>12791</v>
      </c>
      <c r="U1947" s="1" t="s">
        <v>12788</v>
      </c>
      <c r="V1947" s="1" t="s">
        <v>12792</v>
      </c>
      <c r="W1947" s="1" t="s">
        <v>12793</v>
      </c>
      <c r="X1947" s="1" t="s">
        <v>12794</v>
      </c>
      <c r="Y1947" s="1" t="s">
        <v>801</v>
      </c>
      <c r="Z1947" s="1" t="s">
        <v>8034</v>
      </c>
      <c r="AA1947" s="1">
        <v>0</v>
      </c>
      <c r="AB1947" s="1" t="s">
        <v>45</v>
      </c>
      <c r="AD1947" s="1" t="str">
        <f>VLOOKUP($K1947,「工具标准名」映射表!$B:$I,3,0)</f>
        <v>SPOC平台</v>
      </c>
      <c r="AE1947" s="1" t="str">
        <f>VLOOKUP($K1947,「工具标准名」映射表!$B:$I,4,0)</f>
        <v>功能应用层</v>
      </c>
      <c r="AF1947" s="1" t="str">
        <f>VLOOKUP($K1947,「工具标准名」映射表!$B:$I,5,0)</f>
        <v>功能应用（教学辅助工具）</v>
      </c>
      <c r="AG1947" s="1" t="str">
        <f>VLOOKUP($K1947,「工具标准名」映射表!$B:$I,6,0)</f>
        <v>在线资源</v>
      </c>
      <c r="AH1947" s="1" t="str">
        <f>VLOOKUP($K1947,「工具标准名」映射表!$B:$I,7,0)</f>
        <v>其他</v>
      </c>
      <c r="AI1947" s="1" t="str">
        <f>VLOOKUP($K1947,「工具标准名」映射表!$B:$I,8,0)</f>
        <v>否</v>
      </c>
      <c r="AJ1947" s="1" t="s">
        <v>45</v>
      </c>
      <c r="AK1947" s="1"/>
      <c r="AL1947" s="1"/>
      <c r="AM1947" s="1"/>
      <c r="AN1947" s="1"/>
      <c r="AO1947" s="1"/>
    </row>
    <row r="1948" spans="1:41" ht="16">
      <c r="A1948" s="1" t="s">
        <v>12795</v>
      </c>
      <c r="B1948" s="3">
        <v>46056.4749421296</v>
      </c>
      <c r="C1948" s="14">
        <v>985</v>
      </c>
      <c r="D1948" s="1" t="s">
        <v>12796</v>
      </c>
      <c r="E1948" s="1" t="s">
        <v>882</v>
      </c>
      <c r="F1948" s="1" t="s">
        <v>27</v>
      </c>
      <c r="G1948" s="1" t="s">
        <v>12797</v>
      </c>
      <c r="H1948" s="1" t="s">
        <v>12798</v>
      </c>
      <c r="I1948" s="1" t="s">
        <v>12799</v>
      </c>
      <c r="J1948" s="1" t="s">
        <v>12800</v>
      </c>
      <c r="K1948" s="1" t="s">
        <v>11024</v>
      </c>
      <c r="L1948" s="1" t="s">
        <v>33</v>
      </c>
      <c r="M1948" s="1" t="b">
        <v>0</v>
      </c>
      <c r="N1948" s="1" t="s">
        <v>47</v>
      </c>
      <c r="O1948" s="1" t="s">
        <v>48</v>
      </c>
      <c r="P1948" s="1" t="s">
        <v>15076</v>
      </c>
      <c r="Q1948" s="1" t="s">
        <v>37</v>
      </c>
      <c r="R1948" s="1" t="s">
        <v>38</v>
      </c>
      <c r="S1948" s="1" t="s">
        <v>375</v>
      </c>
      <c r="T1948" s="1" t="s">
        <v>12802</v>
      </c>
      <c r="U1948" s="1" t="s">
        <v>12803</v>
      </c>
      <c r="V1948" s="1" t="s">
        <v>12804</v>
      </c>
      <c r="W1948" s="1" t="s">
        <v>28</v>
      </c>
      <c r="X1948" s="1" t="s">
        <v>12805</v>
      </c>
      <c r="Y1948" s="1" t="s">
        <v>801</v>
      </c>
      <c r="Z1948" s="1" t="s">
        <v>11024</v>
      </c>
      <c r="AA1948" s="1">
        <v>0</v>
      </c>
      <c r="AB1948" s="1" t="s">
        <v>45</v>
      </c>
      <c r="AD1948" s="1" t="str">
        <f>VLOOKUP($K1948,「工具标准名」映射表!$B:$I,3,0)</f>
        <v>精准教学云平台</v>
      </c>
      <c r="AE1948" s="1" t="str">
        <f>VLOOKUP($K1948,「工具标准名」映射表!$B:$I,4,0)</f>
        <v>功能应用层</v>
      </c>
      <c r="AF1948" s="1" t="str">
        <f>VLOOKUP($K1948,「工具标准名」映射表!$B:$I,5,0)</f>
        <v>功能应用（Web 教学平台（SaaS））</v>
      </c>
      <c r="AG1948" s="1" t="str">
        <f>VLOOKUP($K1948,「工具标准名」映射表!$B:$I,6,0)</f>
        <v>软件工具</v>
      </c>
      <c r="AH1948" s="1" t="str">
        <f>VLOOKUP($K1948,「工具标准名」映射表!$B:$I,7,0)</f>
        <v>AI智能体</v>
      </c>
      <c r="AI1948" s="1" t="str">
        <f>VLOOKUP($K1948,「工具标准名」映射表!$B:$I,8,0)</f>
        <v>否</v>
      </c>
      <c r="AJ1948" s="1" t="s">
        <v>45</v>
      </c>
      <c r="AK1948" s="1"/>
      <c r="AL1948" s="1"/>
      <c r="AM1948" s="1"/>
      <c r="AN1948" s="1"/>
      <c r="AO1948" s="1"/>
    </row>
    <row r="1949" spans="1:41" ht="16">
      <c r="A1949" s="1" t="s">
        <v>12795</v>
      </c>
      <c r="B1949" s="3">
        <v>46056.4749421296</v>
      </c>
      <c r="C1949" s="14">
        <v>985</v>
      </c>
      <c r="D1949" s="1" t="s">
        <v>12796</v>
      </c>
      <c r="E1949" s="1" t="s">
        <v>882</v>
      </c>
      <c r="F1949" s="1" t="s">
        <v>27</v>
      </c>
      <c r="G1949" s="1" t="s">
        <v>12797</v>
      </c>
      <c r="H1949" s="1" t="s">
        <v>12798</v>
      </c>
      <c r="I1949" s="1" t="s">
        <v>12799</v>
      </c>
      <c r="J1949" s="1" t="s">
        <v>12800</v>
      </c>
      <c r="K1949" s="1" t="s">
        <v>2678</v>
      </c>
      <c r="L1949" s="1" t="s">
        <v>33</v>
      </c>
      <c r="M1949" s="1" t="b">
        <v>0</v>
      </c>
      <c r="N1949" s="1" t="s">
        <v>47</v>
      </c>
      <c r="O1949" s="1" t="s">
        <v>66</v>
      </c>
      <c r="P1949" s="1" t="s">
        <v>2677</v>
      </c>
      <c r="Q1949" s="1" t="s">
        <v>37</v>
      </c>
      <c r="R1949" s="1" t="s">
        <v>38</v>
      </c>
      <c r="S1949" s="1" t="s">
        <v>375</v>
      </c>
      <c r="T1949" s="1" t="s">
        <v>12802</v>
      </c>
      <c r="U1949" s="1" t="s">
        <v>12803</v>
      </c>
      <c r="V1949" s="1" t="s">
        <v>12804</v>
      </c>
      <c r="W1949" s="1" t="s">
        <v>28</v>
      </c>
      <c r="X1949" s="1" t="s">
        <v>12805</v>
      </c>
      <c r="Y1949" s="1" t="s">
        <v>801</v>
      </c>
      <c r="Z1949" s="1" t="s">
        <v>2678</v>
      </c>
      <c r="AA1949" s="1">
        <v>0</v>
      </c>
      <c r="AB1949" s="1" t="s">
        <v>45</v>
      </c>
      <c r="AD1949" s="1" t="str">
        <f>VLOOKUP($K1949,「工具标准名」映射表!$B:$I,3,0)</f>
        <v>AI智能体</v>
      </c>
      <c r="AE1949" s="1" t="str">
        <f>VLOOKUP($K1949,「工具标准名」映射表!$B:$I,4,0)</f>
        <v>功能应用层</v>
      </c>
      <c r="AF1949" s="1" t="str">
        <f>VLOOKUP($K1949,「工具标准名」映射表!$B:$I,5,0)</f>
        <v>功能应用层（AI智能体）</v>
      </c>
      <c r="AG1949" s="1" t="str">
        <f>VLOOKUP($K1949,「工具标准名」映射表!$B:$I,6,0)</f>
        <v>软件工具</v>
      </c>
      <c r="AH1949" s="1" t="str">
        <f>VLOOKUP($K1949,「工具标准名」映射表!$B:$I,7,0)</f>
        <v>AI智能体</v>
      </c>
      <c r="AI1949" s="1" t="str">
        <f>VLOOKUP($K1949,「工具标准名」映射表!$B:$I,8,0)</f>
        <v>是</v>
      </c>
      <c r="AJ1949" s="1" t="s">
        <v>45</v>
      </c>
      <c r="AK1949" s="1"/>
      <c r="AL1949" s="1"/>
      <c r="AM1949" s="1"/>
      <c r="AN1949" s="1"/>
      <c r="AO1949" s="1"/>
    </row>
    <row r="1950" spans="1:41" ht="16">
      <c r="A1950" s="1" t="s">
        <v>12795</v>
      </c>
      <c r="B1950" s="3">
        <v>46056.4749421296</v>
      </c>
      <c r="C1950" s="14">
        <v>985</v>
      </c>
      <c r="D1950" s="1" t="s">
        <v>12796</v>
      </c>
      <c r="E1950" s="1" t="s">
        <v>882</v>
      </c>
      <c r="F1950" s="1" t="s">
        <v>27</v>
      </c>
      <c r="G1950" s="1" t="s">
        <v>12797</v>
      </c>
      <c r="H1950" s="1" t="s">
        <v>12798</v>
      </c>
      <c r="I1950" s="1" t="s">
        <v>12799</v>
      </c>
      <c r="J1950" s="1" t="s">
        <v>12800</v>
      </c>
      <c r="K1950" s="1" t="s">
        <v>12808</v>
      </c>
      <c r="L1950" s="1" t="s">
        <v>33</v>
      </c>
      <c r="M1950" s="1" t="b">
        <v>0</v>
      </c>
      <c r="N1950" s="1" t="s">
        <v>47</v>
      </c>
      <c r="O1950" s="1" t="s">
        <v>35</v>
      </c>
      <c r="P1950" s="1" t="s">
        <v>17173</v>
      </c>
      <c r="Q1950" s="1" t="s">
        <v>37</v>
      </c>
      <c r="R1950" s="1" t="s">
        <v>38</v>
      </c>
      <c r="S1950" s="1" t="s">
        <v>375</v>
      </c>
      <c r="T1950" s="1" t="s">
        <v>12802</v>
      </c>
      <c r="U1950" s="1" t="s">
        <v>12803</v>
      </c>
      <c r="V1950" s="1" t="s">
        <v>12804</v>
      </c>
      <c r="W1950" s="1" t="s">
        <v>28</v>
      </c>
      <c r="X1950" s="1" t="s">
        <v>12805</v>
      </c>
      <c r="Y1950" s="1" t="s">
        <v>801</v>
      </c>
      <c r="Z1950" s="1" t="s">
        <v>12808</v>
      </c>
      <c r="AA1950" s="1">
        <v>0</v>
      </c>
      <c r="AB1950" s="1" t="s">
        <v>45</v>
      </c>
      <c r="AD1950" s="1" t="str">
        <f>VLOOKUP($K1950,「工具标准名」映射表!$B:$I,3,0)</f>
        <v>数字人陆游</v>
      </c>
      <c r="AE1950" s="1" t="str">
        <f>VLOOKUP($K1950,「工具标准名」映射表!$B:$I,4,0)</f>
        <v>功能应用层</v>
      </c>
      <c r="AF1950" s="1" t="str">
        <f>VLOOKUP($K1950,「工具标准名」映射表!$B:$I,5,0)</f>
        <v>功能应用层（数字人）</v>
      </c>
      <c r="AG1950" s="1" t="str">
        <f>VLOOKUP($K1950,「工具标准名」映射表!$B:$I,6,0)</f>
        <v>软件工具</v>
      </c>
      <c r="AH1950" s="1" t="str">
        <f>VLOOKUP($K1950,「工具标准名」映射表!$B:$I,7,0)</f>
        <v>AI智能体</v>
      </c>
      <c r="AI1950" s="1" t="str">
        <f>VLOOKUP($K1950,「工具标准名」映射表!$B:$I,8,0)</f>
        <v>否</v>
      </c>
      <c r="AJ1950" s="1" t="s">
        <v>45</v>
      </c>
      <c r="AK1950" s="1"/>
      <c r="AL1950" s="1"/>
      <c r="AM1950" s="1"/>
      <c r="AN1950" s="1"/>
      <c r="AO1950" s="1"/>
    </row>
    <row r="1951" spans="1:41" ht="16">
      <c r="A1951" s="1" t="s">
        <v>12811</v>
      </c>
      <c r="B1951" s="3">
        <v>46056.474930555603</v>
      </c>
      <c r="C1951" s="14">
        <v>986</v>
      </c>
      <c r="D1951" s="1" t="s">
        <v>12812</v>
      </c>
      <c r="E1951" s="1" t="s">
        <v>12813</v>
      </c>
      <c r="F1951" s="1" t="s">
        <v>27</v>
      </c>
      <c r="G1951" s="1" t="s">
        <v>12814</v>
      </c>
      <c r="H1951" s="1" t="s">
        <v>12815</v>
      </c>
      <c r="I1951" s="1" t="s">
        <v>12816</v>
      </c>
      <c r="J1951" s="1" t="s">
        <v>12817</v>
      </c>
      <c r="K1951" s="1" t="s">
        <v>2445</v>
      </c>
      <c r="L1951" s="1" t="s">
        <v>33</v>
      </c>
      <c r="M1951" s="1" t="b">
        <v>1</v>
      </c>
      <c r="N1951" s="1" t="s">
        <v>47</v>
      </c>
      <c r="O1951" s="1" t="s">
        <v>54</v>
      </c>
      <c r="P1951" s="1" t="s">
        <v>2444</v>
      </c>
      <c r="Q1951" s="1" t="s">
        <v>37</v>
      </c>
      <c r="R1951" s="1" t="s">
        <v>38</v>
      </c>
      <c r="S1951" s="1" t="s">
        <v>39</v>
      </c>
      <c r="T1951" s="1" t="s">
        <v>12818</v>
      </c>
      <c r="U1951" s="1" t="s">
        <v>12816</v>
      </c>
      <c r="V1951" s="1" t="s">
        <v>12819</v>
      </c>
      <c r="W1951" s="1" t="s">
        <v>28</v>
      </c>
      <c r="X1951" s="1" t="s">
        <v>12820</v>
      </c>
      <c r="Y1951" s="1" t="s">
        <v>43</v>
      </c>
      <c r="Z1951" s="1" t="s">
        <v>2445</v>
      </c>
      <c r="AA1951" s="1">
        <v>0</v>
      </c>
      <c r="AB1951" s="1" t="s">
        <v>45</v>
      </c>
      <c r="AD1951" s="1" t="str">
        <f>VLOOKUP($K1951,「工具标准名」映射表!$B:$I,3,0)</f>
        <v>AI数学小助手</v>
      </c>
      <c r="AE1951" s="1" t="str">
        <f>VLOOKUP($K1951,「工具标准名」映射表!$B:$I,4,0)</f>
        <v>功能应用层</v>
      </c>
      <c r="AF1951" s="1" t="str">
        <f>VLOOKUP($K1951,「工具标准名」映射表!$B:$I,5,0)</f>
        <v>功能应用（教学辅助工具）</v>
      </c>
      <c r="AG1951" s="1" t="str">
        <f>VLOOKUP($K1951,「工具标准名」映射表!$B:$I,6,0)</f>
        <v>软件工具</v>
      </c>
      <c r="AH1951" s="1" t="str">
        <f>VLOOKUP($K1951,「工具标准名」映射表!$B:$I,7,0)</f>
        <v>AI智能体</v>
      </c>
      <c r="AI1951" s="1" t="str">
        <f>VLOOKUP($K1951,「工具标准名」映射表!$B:$I,8,0)</f>
        <v>是</v>
      </c>
      <c r="AJ1951" s="1" t="s">
        <v>45</v>
      </c>
      <c r="AK1951" s="1"/>
      <c r="AL1951" s="1"/>
      <c r="AM1951" s="1"/>
      <c r="AN1951" s="1"/>
      <c r="AO1951" s="1"/>
    </row>
    <row r="1952" spans="1:41" ht="16">
      <c r="A1952" s="1" t="s">
        <v>12811</v>
      </c>
      <c r="B1952" s="3">
        <v>46056.474930555603</v>
      </c>
      <c r="C1952" s="14">
        <v>986</v>
      </c>
      <c r="D1952" s="1" t="s">
        <v>12812</v>
      </c>
      <c r="E1952" s="1" t="s">
        <v>12813</v>
      </c>
      <c r="F1952" s="1" t="s">
        <v>27</v>
      </c>
      <c r="G1952" s="1" t="s">
        <v>12814</v>
      </c>
      <c r="H1952" s="1" t="s">
        <v>12815</v>
      </c>
      <c r="I1952" s="1" t="s">
        <v>12816</v>
      </c>
      <c r="J1952" s="1" t="s">
        <v>12817</v>
      </c>
      <c r="K1952" s="1" t="s">
        <v>1634</v>
      </c>
      <c r="L1952" s="1" t="s">
        <v>33</v>
      </c>
      <c r="M1952" s="1" t="b">
        <v>1</v>
      </c>
      <c r="N1952" s="1" t="s">
        <v>47</v>
      </c>
      <c r="O1952" s="1" t="s">
        <v>54</v>
      </c>
      <c r="P1952" s="1" t="s">
        <v>15467</v>
      </c>
      <c r="Q1952" s="1" t="s">
        <v>37</v>
      </c>
      <c r="R1952" s="1" t="s">
        <v>38</v>
      </c>
      <c r="S1952" s="1" t="s">
        <v>39</v>
      </c>
      <c r="T1952" s="1" t="s">
        <v>12818</v>
      </c>
      <c r="U1952" s="1" t="s">
        <v>12816</v>
      </c>
      <c r="V1952" s="1" t="s">
        <v>12819</v>
      </c>
      <c r="W1952" s="1" t="s">
        <v>28</v>
      </c>
      <c r="X1952" s="1" t="s">
        <v>12820</v>
      </c>
      <c r="Y1952" s="1" t="s">
        <v>43</v>
      </c>
      <c r="Z1952" s="1" t="s">
        <v>13938</v>
      </c>
      <c r="AA1952" s="1" t="s">
        <v>10163</v>
      </c>
      <c r="AB1952" s="1" t="s">
        <v>45</v>
      </c>
      <c r="AD1952" s="1" t="str">
        <f>VLOOKUP($K1952,「工具标准名」映射表!$B:$I,3,0)</f>
        <v>扣子AI</v>
      </c>
      <c r="AE1952" s="1" t="str">
        <f>VLOOKUP($K1952,「工具标准名」映射表!$B:$I,4,0)</f>
        <v>功能应用层</v>
      </c>
      <c r="AF1952" s="1" t="str">
        <f>VLOOKUP($K1952,「工具标准名」映射表!$B:$I,5,0)</f>
        <v>功能应用层（AI智能体）</v>
      </c>
      <c r="AG1952" s="1" t="str">
        <f>VLOOKUP($K1952,「工具标准名」映射表!$B:$I,6,0)</f>
        <v>软件工具</v>
      </c>
      <c r="AH1952" s="1" t="str">
        <f>VLOOKUP($K1952,「工具标准名」映射表!$B:$I,7,0)</f>
        <v>AI智能体</v>
      </c>
      <c r="AI1952" s="1" t="str">
        <f>VLOOKUP($K1952,「工具标准名」映射表!$B:$I,8,0)</f>
        <v>是</v>
      </c>
      <c r="AJ1952" s="1" t="s">
        <v>45</v>
      </c>
      <c r="AK1952" s="1"/>
      <c r="AL1952" s="1"/>
      <c r="AM1952" s="1"/>
      <c r="AN1952" s="1"/>
      <c r="AO1952" s="1"/>
    </row>
    <row r="1953" spans="1:41" ht="16">
      <c r="A1953" s="1" t="s">
        <v>12822</v>
      </c>
      <c r="B1953" s="3">
        <v>46056.474918981497</v>
      </c>
      <c r="C1953" s="14">
        <v>987</v>
      </c>
      <c r="D1953" s="1" t="s">
        <v>12823</v>
      </c>
      <c r="E1953" s="1" t="s">
        <v>882</v>
      </c>
      <c r="F1953" s="1" t="s">
        <v>27</v>
      </c>
      <c r="G1953" s="1" t="s">
        <v>12824</v>
      </c>
      <c r="H1953" s="1" t="s">
        <v>12825</v>
      </c>
      <c r="I1953" s="1" t="s">
        <v>12826</v>
      </c>
      <c r="J1953" s="1" t="s">
        <v>12827</v>
      </c>
      <c r="K1953" s="1" t="s">
        <v>12828</v>
      </c>
      <c r="L1953" s="1" t="s">
        <v>16633</v>
      </c>
      <c r="M1953" s="1" t="b">
        <v>1</v>
      </c>
      <c r="N1953" s="1" t="s">
        <v>47</v>
      </c>
      <c r="O1953" s="1" t="s">
        <v>54</v>
      </c>
      <c r="P1953" s="1" t="s">
        <v>16634</v>
      </c>
      <c r="Q1953" s="1" t="s">
        <v>309</v>
      </c>
      <c r="R1953" s="1" t="s">
        <v>310</v>
      </c>
      <c r="S1953" s="1" t="s">
        <v>311</v>
      </c>
      <c r="T1953" s="1" t="s">
        <v>12830</v>
      </c>
      <c r="U1953" s="1" t="s">
        <v>12831</v>
      </c>
      <c r="V1953" s="1" t="s">
        <v>12832</v>
      </c>
      <c r="W1953" s="1" t="s">
        <v>12833</v>
      </c>
      <c r="X1953" s="1" t="s">
        <v>12834</v>
      </c>
      <c r="Y1953" s="1" t="s">
        <v>156</v>
      </c>
      <c r="Z1953" s="1" t="s">
        <v>12828</v>
      </c>
      <c r="AA1953" s="1">
        <v>0</v>
      </c>
      <c r="AB1953" s="1" t="s">
        <v>45</v>
      </c>
      <c r="AD1953" s="1" t="str">
        <f>VLOOKUP($K1953,「工具标准名」映射表!$B:$I,3,0)</f>
        <v>深瞳优评系统</v>
      </c>
      <c r="AE1953" s="1" t="str">
        <f>VLOOKUP($K1953,「工具标准名」映射表!$B:$I,4,0)</f>
        <v>功能应用层</v>
      </c>
      <c r="AF1953" s="1" t="str">
        <f>VLOOKUP($K1953,「工具标准名」映射表!$B:$I,5,0)</f>
        <v>功能应用（教学辅助工具）</v>
      </c>
      <c r="AG1953" s="1" t="str">
        <f>VLOOKUP($K1953,「工具标准名」映射表!$B:$I,6,0)</f>
        <v>软件工具</v>
      </c>
      <c r="AH1953" s="1" t="str">
        <f>VLOOKUP($K1953,「工具标准名」映射表!$B:$I,7,0)</f>
        <v>AI智能体</v>
      </c>
      <c r="AI1953" s="1" t="str">
        <f>VLOOKUP($K1953,「工具标准名」映射表!$B:$I,8,0)</f>
        <v>否</v>
      </c>
      <c r="AJ1953" s="1" t="s">
        <v>45</v>
      </c>
      <c r="AK1953" s="1"/>
      <c r="AL1953" s="1"/>
      <c r="AM1953" s="1"/>
      <c r="AN1953" s="1"/>
      <c r="AO1953" s="1"/>
    </row>
    <row r="1954" spans="1:41" ht="16">
      <c r="A1954" s="1" t="s">
        <v>12822</v>
      </c>
      <c r="B1954" s="3">
        <v>46056.474918981497</v>
      </c>
      <c r="C1954" s="14">
        <v>987</v>
      </c>
      <c r="D1954" s="1" t="s">
        <v>12823</v>
      </c>
      <c r="E1954" s="1" t="s">
        <v>882</v>
      </c>
      <c r="F1954" s="1" t="s">
        <v>27</v>
      </c>
      <c r="G1954" s="1" t="s">
        <v>12824</v>
      </c>
      <c r="H1954" s="1" t="s">
        <v>12825</v>
      </c>
      <c r="I1954" s="1" t="s">
        <v>12826</v>
      </c>
      <c r="J1954" s="1" t="s">
        <v>12827</v>
      </c>
      <c r="K1954" s="1" t="s">
        <v>12835</v>
      </c>
      <c r="L1954" s="1" t="s">
        <v>33</v>
      </c>
      <c r="M1954" s="1" t="b">
        <v>0</v>
      </c>
      <c r="N1954" s="1" t="s">
        <v>47</v>
      </c>
      <c r="O1954" s="1" t="s">
        <v>54</v>
      </c>
      <c r="P1954" s="1" t="s">
        <v>23086</v>
      </c>
      <c r="Q1954" s="1" t="s">
        <v>309</v>
      </c>
      <c r="R1954" s="1" t="s">
        <v>310</v>
      </c>
      <c r="S1954" s="1" t="s">
        <v>311</v>
      </c>
      <c r="T1954" s="1" t="s">
        <v>12830</v>
      </c>
      <c r="U1954" s="1" t="s">
        <v>12831</v>
      </c>
      <c r="V1954" s="1" t="s">
        <v>12832</v>
      </c>
      <c r="W1954" s="1" t="s">
        <v>12833</v>
      </c>
      <c r="X1954" s="1" t="s">
        <v>12834</v>
      </c>
      <c r="Y1954" s="1" t="s">
        <v>156</v>
      </c>
      <c r="Z1954" s="1" t="s">
        <v>12835</v>
      </c>
      <c r="AA1954" s="1">
        <v>0</v>
      </c>
      <c r="AB1954" s="1" t="s">
        <v>45</v>
      </c>
      <c r="AD1954" s="1" t="str">
        <f>VLOOKUP($K1954,「工具标准名」映射表!$B:$I,3,0)</f>
        <v>综合素质评价平台</v>
      </c>
      <c r="AE1954" s="1" t="str">
        <f>VLOOKUP($K1954,「工具标准名」映射表!$B:$I,4,0)</f>
        <v>教育数据层</v>
      </c>
      <c r="AF1954" s="1" t="str">
        <f>VLOOKUP($K1954,「工具标准名」映射表!$B:$I,5,0)</f>
        <v>教育数据层（资源数据）</v>
      </c>
      <c r="AG1954" s="1" t="str">
        <f>VLOOKUP($K1954,「工具标准名」映射表!$B:$I,6,0)</f>
        <v>在线资源</v>
      </c>
      <c r="AH1954" s="1" t="str">
        <f>VLOOKUP($K1954,「工具标准名」映射表!$B:$I,7,0)</f>
        <v>大语言模型</v>
      </c>
      <c r="AI1954" s="1" t="str">
        <f>VLOOKUP($K1954,「工具标准名」映射表!$B:$I,8,0)</f>
        <v>是</v>
      </c>
      <c r="AJ1954" s="1" t="s">
        <v>45</v>
      </c>
      <c r="AK1954" s="1"/>
      <c r="AL1954" s="1"/>
      <c r="AM1954" s="1"/>
      <c r="AN1954" s="1"/>
      <c r="AO1954" s="1"/>
    </row>
    <row r="1955" spans="1:41" ht="16">
      <c r="A1955" s="1" t="s">
        <v>12837</v>
      </c>
      <c r="B1955" s="3">
        <v>46056.474976851903</v>
      </c>
      <c r="C1955" s="14">
        <v>988</v>
      </c>
      <c r="D1955" s="1" t="s">
        <v>12838</v>
      </c>
      <c r="E1955" s="1" t="s">
        <v>882</v>
      </c>
      <c r="F1955" s="1" t="s">
        <v>27</v>
      </c>
      <c r="G1955" s="1" t="s">
        <v>12839</v>
      </c>
      <c r="H1955" s="1" t="s">
        <v>12840</v>
      </c>
      <c r="I1955" s="1" t="s">
        <v>12841</v>
      </c>
      <c r="J1955" s="1" t="s">
        <v>12842</v>
      </c>
      <c r="K1955" s="1" t="s">
        <v>12843</v>
      </c>
      <c r="L1955" s="1" t="s">
        <v>33</v>
      </c>
      <c r="M1955" s="1" t="b">
        <v>1</v>
      </c>
      <c r="N1955" s="1" t="s">
        <v>34</v>
      </c>
      <c r="O1955" s="1" t="s">
        <v>66</v>
      </c>
      <c r="P1955" s="1" t="s">
        <v>19915</v>
      </c>
      <c r="Q1955" s="1" t="s">
        <v>37</v>
      </c>
      <c r="R1955" s="1" t="s">
        <v>38</v>
      </c>
      <c r="S1955" s="1" t="s">
        <v>39</v>
      </c>
      <c r="T1955" s="1" t="s">
        <v>12845</v>
      </c>
      <c r="U1955" s="1" t="s">
        <v>12846</v>
      </c>
      <c r="V1955" s="1" t="s">
        <v>6770</v>
      </c>
      <c r="W1955" s="1" t="s">
        <v>276</v>
      </c>
      <c r="X1955" s="1" t="s">
        <v>12847</v>
      </c>
      <c r="Y1955" s="1" t="s">
        <v>1017</v>
      </c>
      <c r="Z1955" s="1" t="s">
        <v>12843</v>
      </c>
      <c r="AA1955" s="1">
        <v>0</v>
      </c>
      <c r="AB1955" s="1" t="s">
        <v>45</v>
      </c>
      <c r="AD1955" s="1" t="str">
        <f>VLOOKUP($K1955,「工具标准名」映射表!$B:$I,3,0)</f>
        <v>小云娃</v>
      </c>
      <c r="AE1955" s="1" t="str">
        <f>VLOOKUP($K1955,「工具标准名」映射表!$B:$I,4,0)</f>
        <v>功能应用层</v>
      </c>
      <c r="AF1955" s="1" t="str">
        <f>VLOOKUP($K1955,「工具标准名」映射表!$B:$I,5,0)</f>
        <v>功能应用（校级 / 区域级系统）</v>
      </c>
      <c r="AG1955" s="1" t="str">
        <f>VLOOKUP($K1955,「工具标准名」映射表!$B:$I,6,0)</f>
        <v>软件工具</v>
      </c>
      <c r="AH1955" s="1" t="str">
        <f>VLOOKUP($K1955,「工具标准名」映射表!$B:$I,7,0)</f>
        <v>AI智能体</v>
      </c>
      <c r="AI1955" s="1" t="str">
        <f>VLOOKUP($K1955,「工具标准名」映射表!$B:$I,8,0)</f>
        <v>否</v>
      </c>
      <c r="AJ1955" s="1" t="s">
        <v>45</v>
      </c>
      <c r="AK1955" s="1"/>
      <c r="AL1955" s="1"/>
      <c r="AM1955" s="1"/>
      <c r="AN1955" s="1"/>
      <c r="AO1955" s="1"/>
    </row>
    <row r="1956" spans="1:41" ht="16">
      <c r="A1956" s="1" t="s">
        <v>12837</v>
      </c>
      <c r="B1956" s="3">
        <v>46056.474976851903</v>
      </c>
      <c r="C1956" s="14">
        <v>988</v>
      </c>
      <c r="D1956" s="1" t="s">
        <v>12838</v>
      </c>
      <c r="E1956" s="1" t="s">
        <v>882</v>
      </c>
      <c r="F1956" s="1" t="s">
        <v>27</v>
      </c>
      <c r="G1956" s="1" t="s">
        <v>12839</v>
      </c>
      <c r="H1956" s="1" t="s">
        <v>12840</v>
      </c>
      <c r="I1956" s="1" t="s">
        <v>12841</v>
      </c>
      <c r="J1956" s="1" t="s">
        <v>12842</v>
      </c>
      <c r="K1956" s="1" t="s">
        <v>12848</v>
      </c>
      <c r="L1956" s="1" t="s">
        <v>33</v>
      </c>
      <c r="M1956" s="1" t="b">
        <v>1</v>
      </c>
      <c r="N1956" s="1" t="s">
        <v>47</v>
      </c>
      <c r="O1956" s="1" t="s">
        <v>54</v>
      </c>
      <c r="P1956" s="1" t="s">
        <v>22877</v>
      </c>
      <c r="Q1956" s="1" t="s">
        <v>37</v>
      </c>
      <c r="R1956" s="1" t="s">
        <v>38</v>
      </c>
      <c r="S1956" s="1" t="s">
        <v>39</v>
      </c>
      <c r="T1956" s="1" t="s">
        <v>12845</v>
      </c>
      <c r="U1956" s="1" t="s">
        <v>12846</v>
      </c>
      <c r="V1956" s="1" t="s">
        <v>6770</v>
      </c>
      <c r="W1956" s="1" t="s">
        <v>276</v>
      </c>
      <c r="X1956" s="1" t="s">
        <v>12847</v>
      </c>
      <c r="Y1956" s="1" t="s">
        <v>1017</v>
      </c>
      <c r="Z1956" s="1" t="s">
        <v>12848</v>
      </c>
      <c r="AA1956" s="1">
        <v>0</v>
      </c>
      <c r="AB1956" s="1" t="s">
        <v>45</v>
      </c>
      <c r="AD1956" s="1" t="str">
        <f>VLOOKUP($K1956,「工具标准名」映射表!$B:$I,3,0)</f>
        <v>智学魔方</v>
      </c>
      <c r="AE1956" s="1" t="str">
        <f>VLOOKUP($K1956,「工具标准名」映射表!$B:$I,4,0)</f>
        <v>功能应用层</v>
      </c>
      <c r="AF1956" s="1" t="str">
        <f>VLOOKUP($K1956,「工具标准名」映射表!$B:$I,5,0)</f>
        <v>功能应用层（移动端 App）</v>
      </c>
      <c r="AG1956" s="1" t="str">
        <f>VLOOKUP($K1956,「工具标准名」映射表!$B:$I,6,0)</f>
        <v>软件工具</v>
      </c>
      <c r="AH1956" s="1" t="str">
        <f>VLOOKUP($K1956,「工具标准名」映射表!$B:$I,7,0)</f>
        <v>AI智能体</v>
      </c>
      <c r="AI1956" s="1" t="str">
        <f>VLOOKUP($K1956,「工具标准名」映射表!$B:$I,8,0)</f>
        <v>否</v>
      </c>
      <c r="AJ1956" s="1" t="s">
        <v>45</v>
      </c>
      <c r="AK1956" s="1"/>
      <c r="AL1956" s="1"/>
      <c r="AM1956" s="1"/>
      <c r="AN1956" s="1"/>
      <c r="AO1956" s="1"/>
    </row>
    <row r="1957" spans="1:41" ht="16">
      <c r="A1957" s="1" t="s">
        <v>12850</v>
      </c>
      <c r="B1957" s="3">
        <v>46056.474976851903</v>
      </c>
      <c r="C1957" s="14">
        <v>989</v>
      </c>
      <c r="D1957" s="1" t="s">
        <v>12851</v>
      </c>
      <c r="E1957" s="1" t="s">
        <v>882</v>
      </c>
      <c r="F1957" s="1" t="s">
        <v>27</v>
      </c>
      <c r="G1957" s="1" t="s">
        <v>12852</v>
      </c>
      <c r="H1957" s="1" t="s">
        <v>12853</v>
      </c>
      <c r="I1957" s="1" t="s">
        <v>12854</v>
      </c>
      <c r="J1957" s="1" t="s">
        <v>12855</v>
      </c>
      <c r="K1957" s="1" t="s">
        <v>12856</v>
      </c>
      <c r="L1957" s="1" t="s">
        <v>33</v>
      </c>
      <c r="M1957" s="1" t="b">
        <v>0</v>
      </c>
      <c r="N1957" s="1" t="s">
        <v>47</v>
      </c>
      <c r="O1957" s="1" t="s">
        <v>48</v>
      </c>
      <c r="P1957" s="1" t="s">
        <v>22830</v>
      </c>
      <c r="Q1957" s="1" t="s">
        <v>554</v>
      </c>
      <c r="R1957" s="1" t="s">
        <v>4196</v>
      </c>
      <c r="S1957" s="1" t="s">
        <v>172</v>
      </c>
      <c r="T1957" s="1" t="s">
        <v>12858</v>
      </c>
      <c r="U1957" s="1" t="s">
        <v>12859</v>
      </c>
      <c r="V1957" s="1" t="s">
        <v>12860</v>
      </c>
      <c r="W1957" s="1" t="s">
        <v>12861</v>
      </c>
      <c r="X1957" s="1" t="s">
        <v>12862</v>
      </c>
      <c r="Y1957" s="1" t="s">
        <v>178</v>
      </c>
      <c r="Z1957" s="1" t="s">
        <v>12856</v>
      </c>
      <c r="AA1957" s="1">
        <v>0</v>
      </c>
      <c r="AB1957" s="1" t="s">
        <v>45</v>
      </c>
      <c r="AD1957" s="1" t="str">
        <f>VLOOKUP($K1957,「工具标准名」映射表!$B:$I,3,0)</f>
        <v>智谱清言AI</v>
      </c>
      <c r="AE1957" s="1" t="str">
        <f>VLOOKUP($K1957,「工具标准名」映射表!$B:$I,4,0)</f>
        <v>技术层</v>
      </c>
      <c r="AF1957" s="1" t="str">
        <f>VLOOKUP($K1957,「工具标准名」映射表!$B:$I,5,0)</f>
        <v>技术层（通用大模型）</v>
      </c>
      <c r="AG1957" s="1" t="str">
        <f>VLOOKUP($K1957,「工具标准名」映射表!$B:$I,6,0)</f>
        <v>软件工具</v>
      </c>
      <c r="AH1957" s="1" t="str">
        <f>VLOOKUP($K1957,「工具标准名」映射表!$B:$I,7,0)</f>
        <v>AI智能体</v>
      </c>
      <c r="AI1957" s="1" t="str">
        <f>VLOOKUP($K1957,「工具标准名」映射表!$B:$I,8,0)</f>
        <v>否</v>
      </c>
      <c r="AJ1957" s="1" t="s">
        <v>45</v>
      </c>
      <c r="AK1957" s="1"/>
      <c r="AL1957" s="1"/>
      <c r="AM1957" s="1"/>
      <c r="AN1957" s="1"/>
      <c r="AO1957" s="1"/>
    </row>
    <row r="1958" spans="1:41" ht="16">
      <c r="A1958" s="1" t="s">
        <v>12850</v>
      </c>
      <c r="B1958" s="3">
        <v>46056.474976851903</v>
      </c>
      <c r="C1958" s="14">
        <v>989</v>
      </c>
      <c r="D1958" s="1" t="s">
        <v>12851</v>
      </c>
      <c r="E1958" s="1" t="s">
        <v>882</v>
      </c>
      <c r="F1958" s="1" t="s">
        <v>27</v>
      </c>
      <c r="G1958" s="1" t="s">
        <v>12852</v>
      </c>
      <c r="H1958" s="1" t="s">
        <v>12853</v>
      </c>
      <c r="I1958" s="1" t="s">
        <v>12854</v>
      </c>
      <c r="J1958" s="1" t="s">
        <v>12855</v>
      </c>
      <c r="K1958" s="1" t="s">
        <v>7837</v>
      </c>
      <c r="L1958" s="1" t="s">
        <v>33</v>
      </c>
      <c r="M1958" s="1" t="b">
        <v>0</v>
      </c>
      <c r="N1958" s="1" t="s">
        <v>47</v>
      </c>
      <c r="O1958" s="1" t="s">
        <v>48</v>
      </c>
      <c r="P1958" s="1" t="s">
        <v>7832</v>
      </c>
      <c r="Q1958" s="1" t="s">
        <v>554</v>
      </c>
      <c r="R1958" s="1" t="s">
        <v>4196</v>
      </c>
      <c r="S1958" s="1" t="s">
        <v>172</v>
      </c>
      <c r="T1958" s="1" t="s">
        <v>12858</v>
      </c>
      <c r="U1958" s="1" t="s">
        <v>12859</v>
      </c>
      <c r="V1958" s="1" t="s">
        <v>12860</v>
      </c>
      <c r="W1958" s="1" t="s">
        <v>12861</v>
      </c>
      <c r="X1958" s="1" t="s">
        <v>12862</v>
      </c>
      <c r="Y1958" s="1" t="s">
        <v>178</v>
      </c>
      <c r="Z1958" s="1" t="s">
        <v>7837</v>
      </c>
      <c r="AA1958" s="1">
        <v>0</v>
      </c>
      <c r="AB1958" s="1" t="s">
        <v>45</v>
      </c>
      <c r="AD1958" s="1" t="str">
        <f>VLOOKUP($K1958,「工具标准名」映射表!$B:$I,3,0)</f>
        <v>PLickers</v>
      </c>
      <c r="AE1958" s="1" t="str">
        <f>VLOOKUP($K1958,「工具标准名」映射表!$B:$I,4,0)</f>
        <v>功能应用层</v>
      </c>
      <c r="AF1958" s="1" t="str">
        <f>VLOOKUP($K1958,「工具标准名」映射表!$B:$I,5,0)</f>
        <v>功能应用（平台型综合系统）</v>
      </c>
      <c r="AG1958" s="1" t="str">
        <f>VLOOKUP($K1958,「工具标准名」映射表!$B:$I,6,0)</f>
        <v>软件工具</v>
      </c>
      <c r="AH1958" s="1" t="str">
        <f>VLOOKUP($K1958,「工具标准名」映射表!$B:$I,7,0)</f>
        <v>其他</v>
      </c>
      <c r="AI1958" s="1" t="str">
        <f>VLOOKUP($K1958,「工具标准名」映射表!$B:$I,8,0)</f>
        <v>否</v>
      </c>
      <c r="AJ1958" s="1" t="s">
        <v>45</v>
      </c>
      <c r="AK1958" s="1"/>
      <c r="AL1958" s="1"/>
      <c r="AM1958" s="1"/>
      <c r="AN1958" s="1"/>
      <c r="AO1958" s="1"/>
    </row>
    <row r="1959" spans="1:41" ht="16">
      <c r="A1959" s="1" t="s">
        <v>12866</v>
      </c>
      <c r="B1959" s="3">
        <v>46056.4749884259</v>
      </c>
      <c r="C1959" s="14">
        <v>990</v>
      </c>
      <c r="D1959" s="1" t="s">
        <v>12867</v>
      </c>
      <c r="E1959" s="1" t="s">
        <v>882</v>
      </c>
      <c r="F1959" s="1" t="s">
        <v>27</v>
      </c>
      <c r="G1959" s="1" t="s">
        <v>12868</v>
      </c>
      <c r="H1959" s="1" t="s">
        <v>12869</v>
      </c>
      <c r="I1959" s="1" t="s">
        <v>12870</v>
      </c>
      <c r="J1959" s="1" t="s">
        <v>12871</v>
      </c>
      <c r="K1959" s="1" t="s">
        <v>139</v>
      </c>
      <c r="L1959" s="1" t="s">
        <v>33</v>
      </c>
      <c r="M1959" s="1" t="b">
        <v>0</v>
      </c>
      <c r="N1959" s="1" t="s">
        <v>47</v>
      </c>
      <c r="O1959" s="1" t="s">
        <v>48</v>
      </c>
      <c r="P1959" s="1" t="s">
        <v>10170</v>
      </c>
      <c r="Q1959" s="1" t="s">
        <v>37</v>
      </c>
      <c r="R1959" s="1" t="s">
        <v>171</v>
      </c>
      <c r="S1959" s="1" t="s">
        <v>39</v>
      </c>
      <c r="T1959" s="1" t="s">
        <v>12873</v>
      </c>
      <c r="U1959" s="1" t="s">
        <v>12874</v>
      </c>
      <c r="V1959" s="1" t="s">
        <v>12875</v>
      </c>
      <c r="W1959" s="1" t="s">
        <v>176</v>
      </c>
      <c r="X1959" s="1" t="s">
        <v>12876</v>
      </c>
      <c r="Y1959" s="1" t="s">
        <v>239</v>
      </c>
      <c r="Z1959" s="1" t="s">
        <v>139</v>
      </c>
      <c r="AA1959" s="1" t="s">
        <v>23370</v>
      </c>
      <c r="AB1959" s="1" t="s">
        <v>45</v>
      </c>
      <c r="AD1959" s="1" t="str">
        <f>VLOOKUP($K1959,「工具标准名」映射表!$B:$I,3,0)</f>
        <v>豆包</v>
      </c>
      <c r="AE1959" s="1" t="str">
        <f>VLOOKUP($K1959,「工具标准名」映射表!$B:$I,4,0)</f>
        <v>功能应用层</v>
      </c>
      <c r="AF1959" s="1" t="str">
        <f>VLOOKUP($K1959,「工具标准名」映射表!$B:$I,5,0)</f>
        <v>功能应用（教学辅助工具）</v>
      </c>
      <c r="AG1959" s="1" t="str">
        <f>VLOOKUP($K1959,「工具标准名」映射表!$B:$I,6,0)</f>
        <v>软件工具</v>
      </c>
      <c r="AH1959" s="1" t="str">
        <f>VLOOKUP($K1959,「工具标准名」映射表!$B:$I,7,0)</f>
        <v>其他</v>
      </c>
      <c r="AI1959" s="1" t="str">
        <f>VLOOKUP($K1959,「工具标准名」映射表!$B:$I,8,0)</f>
        <v>否</v>
      </c>
      <c r="AJ1959" s="1" t="s">
        <v>45</v>
      </c>
      <c r="AK1959" s="1"/>
      <c r="AL1959" s="1"/>
      <c r="AM1959" s="1"/>
      <c r="AN1959" s="1"/>
      <c r="AO1959" s="1"/>
    </row>
    <row r="1960" spans="1:41" ht="16">
      <c r="A1960" s="1" t="s">
        <v>12878</v>
      </c>
      <c r="B1960" s="3">
        <v>46056.475011574097</v>
      </c>
      <c r="C1960" s="14">
        <v>991</v>
      </c>
      <c r="D1960" s="1" t="s">
        <v>12879</v>
      </c>
      <c r="E1960" s="1" t="s">
        <v>882</v>
      </c>
      <c r="F1960" s="1" t="s">
        <v>27</v>
      </c>
      <c r="G1960" s="1" t="s">
        <v>12880</v>
      </c>
      <c r="H1960" s="1" t="s">
        <v>12881</v>
      </c>
      <c r="I1960" s="1" t="s">
        <v>12882</v>
      </c>
      <c r="J1960" s="1" t="s">
        <v>12883</v>
      </c>
      <c r="K1960" s="1" t="s">
        <v>2439</v>
      </c>
      <c r="L1960" s="1" t="s">
        <v>33</v>
      </c>
      <c r="M1960" s="1" t="b">
        <v>0</v>
      </c>
      <c r="N1960" s="1" t="s">
        <v>47</v>
      </c>
      <c r="O1960" s="1" t="s">
        <v>48</v>
      </c>
      <c r="P1960" s="1" t="s">
        <v>8644</v>
      </c>
      <c r="Q1960" s="1" t="s">
        <v>37</v>
      </c>
      <c r="R1960" s="1" t="s">
        <v>38</v>
      </c>
      <c r="S1960" s="1" t="s">
        <v>39</v>
      </c>
      <c r="T1960" s="1" t="s">
        <v>12885</v>
      </c>
      <c r="U1960" s="1" t="s">
        <v>12882</v>
      </c>
      <c r="V1960" s="1" t="s">
        <v>12886</v>
      </c>
      <c r="W1960" s="1" t="s">
        <v>1927</v>
      </c>
      <c r="X1960" s="1" t="s">
        <v>12887</v>
      </c>
      <c r="Y1960" s="1" t="s">
        <v>43</v>
      </c>
      <c r="Z1960" s="1" t="s">
        <v>2439</v>
      </c>
      <c r="AA1960" s="1">
        <v>0</v>
      </c>
      <c r="AB1960" s="1" t="s">
        <v>45</v>
      </c>
      <c r="AD1960" s="1" t="str">
        <f>VLOOKUP($K1960,「工具标准名」映射表!$B:$I,3,0)</f>
        <v>班级优化大师软件</v>
      </c>
      <c r="AE1960" s="1" t="str">
        <f>VLOOKUP($K1960,「工具标准名」映射表!$B:$I,4,0)</f>
        <v>功能应用层</v>
      </c>
      <c r="AF1960" s="1" t="str">
        <f>VLOOKUP($K1960,「工具标准名」映射表!$B:$I,5,0)</f>
        <v>功能应用（Web 教学平台（SaaS））</v>
      </c>
      <c r="AG1960" s="1" t="str">
        <f>VLOOKUP($K1960,「工具标准名」映射表!$B:$I,6,0)</f>
        <v>软件工具</v>
      </c>
      <c r="AH1960" s="1" t="str">
        <f>VLOOKUP($K1960,「工具标准名」映射表!$B:$I,7,0)</f>
        <v>其他</v>
      </c>
      <c r="AI1960" s="1" t="str">
        <f>VLOOKUP($K1960,「工具标准名」映射表!$B:$I,8,0)</f>
        <v>否</v>
      </c>
      <c r="AJ1960" s="1" t="s">
        <v>45</v>
      </c>
      <c r="AK1960" s="1"/>
      <c r="AL1960" s="1"/>
      <c r="AM1960" s="1"/>
      <c r="AN1960" s="1"/>
      <c r="AO1960" s="1"/>
    </row>
    <row r="1961" spans="1:41" ht="16">
      <c r="A1961" s="1" t="s">
        <v>12878</v>
      </c>
      <c r="B1961" s="3">
        <v>46056.475011574097</v>
      </c>
      <c r="C1961" s="14">
        <v>991</v>
      </c>
      <c r="D1961" s="1" t="s">
        <v>12879</v>
      </c>
      <c r="E1961" s="1" t="s">
        <v>882</v>
      </c>
      <c r="F1961" s="1" t="s">
        <v>27</v>
      </c>
      <c r="G1961" s="1" t="s">
        <v>12880</v>
      </c>
      <c r="H1961" s="1" t="s">
        <v>12881</v>
      </c>
      <c r="I1961" s="1" t="s">
        <v>12882</v>
      </c>
      <c r="J1961" s="1" t="s">
        <v>12883</v>
      </c>
      <c r="K1961" s="1" t="s">
        <v>139</v>
      </c>
      <c r="L1961" s="1" t="s">
        <v>33</v>
      </c>
      <c r="M1961" s="1" t="b">
        <v>0</v>
      </c>
      <c r="N1961" s="1" t="s">
        <v>47</v>
      </c>
      <c r="O1961" s="1" t="s">
        <v>48</v>
      </c>
      <c r="P1961" s="1" t="s">
        <v>10171</v>
      </c>
      <c r="Q1961" s="1" t="s">
        <v>37</v>
      </c>
      <c r="R1961" s="1" t="s">
        <v>38</v>
      </c>
      <c r="S1961" s="1" t="s">
        <v>39</v>
      </c>
      <c r="T1961" s="1" t="s">
        <v>12885</v>
      </c>
      <c r="U1961" s="1" t="s">
        <v>12882</v>
      </c>
      <c r="V1961" s="1" t="s">
        <v>12886</v>
      </c>
      <c r="W1961" s="1" t="s">
        <v>1927</v>
      </c>
      <c r="X1961" s="1" t="s">
        <v>12887</v>
      </c>
      <c r="Y1961" s="1" t="s">
        <v>43</v>
      </c>
      <c r="Z1961" s="1" t="s">
        <v>139</v>
      </c>
      <c r="AA1961" s="1" t="s">
        <v>23370</v>
      </c>
      <c r="AB1961" s="1" t="s">
        <v>45</v>
      </c>
      <c r="AD1961" s="1" t="str">
        <f>VLOOKUP($K1961,「工具标准名」映射表!$B:$I,3,0)</f>
        <v>豆包</v>
      </c>
      <c r="AE1961" s="1" t="str">
        <f>VLOOKUP($K1961,「工具标准名」映射表!$B:$I,4,0)</f>
        <v>功能应用层</v>
      </c>
      <c r="AF1961" s="1" t="str">
        <f>VLOOKUP($K1961,「工具标准名」映射表!$B:$I,5,0)</f>
        <v>功能应用（教学辅助工具）</v>
      </c>
      <c r="AG1961" s="1" t="str">
        <f>VLOOKUP($K1961,「工具标准名」映射表!$B:$I,6,0)</f>
        <v>软件工具</v>
      </c>
      <c r="AH1961" s="1" t="str">
        <f>VLOOKUP($K1961,「工具标准名」映射表!$B:$I,7,0)</f>
        <v>其他</v>
      </c>
      <c r="AI1961" s="1" t="str">
        <f>VLOOKUP($K1961,「工具标准名」映射表!$B:$I,8,0)</f>
        <v>否</v>
      </c>
      <c r="AJ1961" s="1" t="s">
        <v>45</v>
      </c>
      <c r="AK1961" s="1"/>
      <c r="AL1961" s="1"/>
      <c r="AM1961" s="1"/>
      <c r="AN1961" s="1"/>
      <c r="AO1961" s="1"/>
    </row>
    <row r="1962" spans="1:41" ht="16">
      <c r="A1962" s="1" t="s">
        <v>12878</v>
      </c>
      <c r="B1962" s="3">
        <v>46056.475011574097</v>
      </c>
      <c r="C1962" s="14">
        <v>991</v>
      </c>
      <c r="D1962" s="1" t="s">
        <v>12879</v>
      </c>
      <c r="E1962" s="1" t="s">
        <v>882</v>
      </c>
      <c r="F1962" s="1" t="s">
        <v>27</v>
      </c>
      <c r="G1962" s="1" t="s">
        <v>12880</v>
      </c>
      <c r="H1962" s="1" t="s">
        <v>12881</v>
      </c>
      <c r="I1962" s="1" t="s">
        <v>12882</v>
      </c>
      <c r="J1962" s="1" t="s">
        <v>12883</v>
      </c>
      <c r="K1962" s="1" t="s">
        <v>222</v>
      </c>
      <c r="L1962" s="1" t="s">
        <v>33</v>
      </c>
      <c r="M1962" s="1" t="b">
        <v>0</v>
      </c>
      <c r="N1962" s="1" t="s">
        <v>47</v>
      </c>
      <c r="O1962" s="1" t="s">
        <v>48</v>
      </c>
      <c r="P1962" s="1" t="s">
        <v>14508</v>
      </c>
      <c r="Q1962" s="1" t="s">
        <v>37</v>
      </c>
      <c r="R1962" s="1" t="s">
        <v>38</v>
      </c>
      <c r="S1962" s="1" t="s">
        <v>39</v>
      </c>
      <c r="T1962" s="1" t="s">
        <v>12885</v>
      </c>
      <c r="U1962" s="1" t="s">
        <v>12882</v>
      </c>
      <c r="V1962" s="1" t="s">
        <v>12886</v>
      </c>
      <c r="W1962" s="1" t="s">
        <v>1927</v>
      </c>
      <c r="X1962" s="1" t="s">
        <v>12887</v>
      </c>
      <c r="Y1962" s="1" t="s">
        <v>43</v>
      </c>
      <c r="Z1962" s="1" t="s">
        <v>2346</v>
      </c>
      <c r="AA1962" s="1" t="s">
        <v>23372</v>
      </c>
      <c r="AB1962" s="1" t="s">
        <v>45</v>
      </c>
      <c r="AD1962" s="1" t="str">
        <f>VLOOKUP($K1962,「工具标准名」映射表!$B:$I,3,0)</f>
        <v>剪映AI</v>
      </c>
      <c r="AE1962" s="1" t="str">
        <f>VLOOKUP($K1962,「工具标准名」映射表!$B:$I,4,0)</f>
        <v>功能应用层</v>
      </c>
      <c r="AF1962" s="1" t="str">
        <f>VLOOKUP($K1962,「工具标准名」映射表!$B:$I,5,0)</f>
        <v>功能应用层（AI智能体）</v>
      </c>
      <c r="AG1962" s="1" t="str">
        <f>VLOOKUP($K1962,「工具标准名」映射表!$B:$I,6,0)</f>
        <v>软件工具</v>
      </c>
      <c r="AH1962" s="1" t="str">
        <f>VLOOKUP($K1962,「工具标准名」映射表!$B:$I,7,0)</f>
        <v>AI智能体</v>
      </c>
      <c r="AI1962" s="1" t="str">
        <f>VLOOKUP($K1962,「工具标准名」映射表!$B:$I,8,0)</f>
        <v>是</v>
      </c>
      <c r="AJ1962" s="1" t="s">
        <v>45</v>
      </c>
      <c r="AK1962" s="1"/>
      <c r="AL1962" s="1"/>
      <c r="AM1962" s="1"/>
      <c r="AN1962" s="1"/>
      <c r="AO1962" s="1"/>
    </row>
    <row r="1963" spans="1:41" ht="16">
      <c r="A1963" s="1" t="s">
        <v>12893</v>
      </c>
      <c r="B1963" s="3">
        <v>46056.4749884259</v>
      </c>
      <c r="C1963" s="14">
        <v>992</v>
      </c>
      <c r="D1963" s="1" t="s">
        <v>12894</v>
      </c>
      <c r="E1963" s="1" t="s">
        <v>882</v>
      </c>
      <c r="F1963" s="1" t="s">
        <v>100</v>
      </c>
      <c r="G1963" s="1" t="s">
        <v>12895</v>
      </c>
      <c r="H1963" s="1" t="s">
        <v>12896</v>
      </c>
      <c r="I1963" s="1" t="s">
        <v>12897</v>
      </c>
      <c r="J1963" s="1" t="s">
        <v>12898</v>
      </c>
      <c r="K1963" s="1" t="s">
        <v>12899</v>
      </c>
      <c r="L1963" s="1" t="s">
        <v>8463</v>
      </c>
      <c r="M1963" s="1" t="b">
        <v>1</v>
      </c>
      <c r="N1963" s="1" t="s">
        <v>21270</v>
      </c>
      <c r="O1963" s="1" t="s">
        <v>35</v>
      </c>
      <c r="P1963" s="1" t="s">
        <v>21271</v>
      </c>
      <c r="Q1963" s="1" t="s">
        <v>37</v>
      </c>
      <c r="R1963" s="1" t="s">
        <v>171</v>
      </c>
      <c r="S1963" s="1" t="s">
        <v>3847</v>
      </c>
      <c r="T1963" s="1" t="s">
        <v>12902</v>
      </c>
      <c r="U1963" s="1" t="s">
        <v>12903</v>
      </c>
      <c r="V1963" s="1" t="s">
        <v>12904</v>
      </c>
      <c r="W1963" s="1" t="s">
        <v>12905</v>
      </c>
      <c r="X1963" s="1" t="s">
        <v>12906</v>
      </c>
      <c r="Y1963" s="1" t="s">
        <v>492</v>
      </c>
      <c r="Z1963" s="1" t="s">
        <v>12899</v>
      </c>
      <c r="AA1963" s="1">
        <v>0</v>
      </c>
      <c r="AB1963" s="1" t="s">
        <v>45</v>
      </c>
      <c r="AD1963" s="1" t="str">
        <f>VLOOKUP($K1963,「工具标准名」映射表!$B:$I,3,0)</f>
        <v>蒸汽机</v>
      </c>
      <c r="AE1963" s="1" t="str">
        <f>VLOOKUP($K1963,「工具标准名」映射表!$B:$I,4,0)</f>
        <v>功能应用层</v>
      </c>
      <c r="AF1963" s="1" t="str">
        <f>VLOOKUP($K1963,「工具标准名」映射表!$B:$I,5,0)</f>
        <v>功能应用（校级 / 区域级系统）</v>
      </c>
      <c r="AG1963" s="1" t="str">
        <f>VLOOKUP($K1963,「工具标准名」映射表!$B:$I,6,0)</f>
        <v>软件工具</v>
      </c>
      <c r="AH1963" s="1" t="str">
        <f>VLOOKUP($K1963,「工具标准名」映射表!$B:$I,7,0)</f>
        <v>AI智能体</v>
      </c>
      <c r="AI1963" s="1" t="str">
        <f>VLOOKUP($K1963,「工具标准名」映射表!$B:$I,8,0)</f>
        <v>否</v>
      </c>
      <c r="AJ1963" s="1" t="s">
        <v>45</v>
      </c>
      <c r="AK1963" s="1"/>
      <c r="AL1963" s="1"/>
      <c r="AM1963" s="1"/>
      <c r="AN1963" s="1"/>
      <c r="AO1963" s="1"/>
    </row>
    <row r="1964" spans="1:41" ht="16">
      <c r="A1964" s="1" t="s">
        <v>12908</v>
      </c>
      <c r="B1964" s="3">
        <v>46056.4749884259</v>
      </c>
      <c r="C1964" s="14">
        <v>993</v>
      </c>
      <c r="D1964" s="1" t="s">
        <v>12909</v>
      </c>
      <c r="E1964" s="1" t="s">
        <v>12910</v>
      </c>
      <c r="F1964" s="1" t="s">
        <v>5421</v>
      </c>
      <c r="G1964" s="1" t="s">
        <v>12911</v>
      </c>
      <c r="H1964" s="1" t="s">
        <v>12912</v>
      </c>
      <c r="I1964" s="1" t="s">
        <v>12913</v>
      </c>
      <c r="J1964" s="1" t="s">
        <v>12914</v>
      </c>
      <c r="K1964" s="1" t="s">
        <v>12915</v>
      </c>
      <c r="L1964" s="1" t="s">
        <v>33</v>
      </c>
      <c r="M1964" s="1" t="b">
        <v>0</v>
      </c>
      <c r="N1964" s="1" t="s">
        <v>5266</v>
      </c>
      <c r="O1964" s="1" t="s">
        <v>66</v>
      </c>
      <c r="P1964" s="1" t="s">
        <v>15099</v>
      </c>
      <c r="Q1964" s="1" t="s">
        <v>37</v>
      </c>
      <c r="R1964" s="1" t="s">
        <v>171</v>
      </c>
      <c r="S1964" s="1" t="s">
        <v>39</v>
      </c>
      <c r="T1964" s="1" t="s">
        <v>12917</v>
      </c>
      <c r="U1964" s="1" t="s">
        <v>12918</v>
      </c>
      <c r="V1964" s="1" t="s">
        <v>12919</v>
      </c>
      <c r="W1964" s="1" t="s">
        <v>12920</v>
      </c>
      <c r="X1964" s="1" t="s">
        <v>12921</v>
      </c>
      <c r="Y1964" s="1" t="s">
        <v>43</v>
      </c>
      <c r="Z1964" s="1" t="s">
        <v>12915</v>
      </c>
      <c r="AA1964" s="1">
        <v>0</v>
      </c>
      <c r="AB1964" s="1" t="s">
        <v>45</v>
      </c>
      <c r="AD1964" s="1" t="e">
        <f>VLOOKUP($K1964,「工具标准名」映射表!$B:$I,3,0)</f>
        <v>#N/A</v>
      </c>
      <c r="AE1964" s="1" t="e">
        <f>VLOOKUP($K1964,「工具标准名」映射表!$B:$I,4,0)</f>
        <v>#N/A</v>
      </c>
      <c r="AF1964" s="1" t="e">
        <f>VLOOKUP($K1964,「工具标准名」映射表!$B:$I,5,0)</f>
        <v>#N/A</v>
      </c>
      <c r="AG1964" s="1" t="e">
        <f>VLOOKUP($K1964,「工具标准名」映射表!$B:$I,6,0)</f>
        <v>#N/A</v>
      </c>
      <c r="AH1964" s="1" t="e">
        <f>VLOOKUP($K1964,「工具标准名」映射表!$B:$I,7,0)</f>
        <v>#N/A</v>
      </c>
      <c r="AI1964" s="1" t="e">
        <f>VLOOKUP($K1964,「工具标准名」映射表!$B:$I,8,0)</f>
        <v>#N/A</v>
      </c>
      <c r="AJ1964" s="1" t="s">
        <v>45</v>
      </c>
      <c r="AK1964" s="1"/>
      <c r="AL1964" s="1"/>
      <c r="AM1964" s="1"/>
      <c r="AN1964" s="1"/>
      <c r="AO1964" s="1"/>
    </row>
    <row r="1965" spans="1:41" ht="16">
      <c r="A1965" s="1" t="s">
        <v>12923</v>
      </c>
      <c r="B1965" s="3">
        <v>46056.4749884259</v>
      </c>
      <c r="C1965" s="14">
        <v>995</v>
      </c>
      <c r="D1965" s="1" t="s">
        <v>12924</v>
      </c>
      <c r="E1965" s="1" t="s">
        <v>12925</v>
      </c>
      <c r="F1965" s="1" t="s">
        <v>27</v>
      </c>
      <c r="G1965" s="1" t="s">
        <v>12926</v>
      </c>
      <c r="H1965" s="1" t="s">
        <v>12927</v>
      </c>
      <c r="I1965" s="1" t="s">
        <v>12928</v>
      </c>
      <c r="J1965" s="1" t="s">
        <v>12929</v>
      </c>
      <c r="K1965" s="1" t="s">
        <v>778</v>
      </c>
      <c r="L1965" s="1" t="s">
        <v>33</v>
      </c>
      <c r="M1965" s="1" t="b">
        <v>0</v>
      </c>
      <c r="N1965" s="1" t="s">
        <v>47</v>
      </c>
      <c r="O1965" s="1" t="s">
        <v>54</v>
      </c>
      <c r="P1965" s="1" t="s">
        <v>772</v>
      </c>
      <c r="Q1965" s="1" t="s">
        <v>37</v>
      </c>
      <c r="R1965" s="1" t="s">
        <v>38</v>
      </c>
      <c r="S1965" s="1" t="s">
        <v>39</v>
      </c>
      <c r="T1965" s="1" t="s">
        <v>12931</v>
      </c>
      <c r="U1965" s="1" t="s">
        <v>12928</v>
      </c>
      <c r="V1965" s="1" t="s">
        <v>12932</v>
      </c>
      <c r="W1965" s="1" t="s">
        <v>2527</v>
      </c>
      <c r="X1965" s="1" t="s">
        <v>12933</v>
      </c>
      <c r="Y1965" s="1" t="s">
        <v>801</v>
      </c>
      <c r="Z1965" s="1" t="s">
        <v>778</v>
      </c>
      <c r="AA1965" s="1">
        <v>0</v>
      </c>
      <c r="AB1965" s="1" t="s">
        <v>45</v>
      </c>
      <c r="AD1965" s="1" t="str">
        <f>VLOOKUP($K1965,「工具标准名」映射表!$B:$I,3,0)</f>
        <v>AI作文批改系统</v>
      </c>
      <c r="AE1965" s="1" t="str">
        <f>VLOOKUP($K1965,「工具标准名」映射表!$B:$I,4,0)</f>
        <v>功能应用层</v>
      </c>
      <c r="AF1965" s="1" t="str">
        <f>VLOOKUP($K1965,「工具标准名」映射表!$B:$I,5,0)</f>
        <v>功能应用（教学辅助工具）</v>
      </c>
      <c r="AG1965" s="1" t="str">
        <f>VLOOKUP($K1965,「工具标准名」映射表!$B:$I,6,0)</f>
        <v>软件工具</v>
      </c>
      <c r="AH1965" s="1" t="str">
        <f>VLOOKUP($K1965,「工具标准名」映射表!$B:$I,7,0)</f>
        <v>AI智能体</v>
      </c>
      <c r="AI1965" s="1" t="str">
        <f>VLOOKUP($K1965,「工具标准名」映射表!$B:$I,8,0)</f>
        <v>是</v>
      </c>
      <c r="AJ1965" s="1" t="s">
        <v>45</v>
      </c>
      <c r="AK1965" s="1"/>
      <c r="AL1965" s="1"/>
      <c r="AM1965" s="1"/>
      <c r="AN1965" s="1"/>
      <c r="AO1965" s="1"/>
    </row>
    <row r="1966" spans="1:41" ht="16">
      <c r="A1966" s="1" t="s">
        <v>12934</v>
      </c>
      <c r="B1966" s="3">
        <v>46056.475069444401</v>
      </c>
      <c r="C1966" s="14">
        <v>996</v>
      </c>
      <c r="D1966" s="1" t="s">
        <v>12935</v>
      </c>
      <c r="E1966" s="1" t="s">
        <v>12936</v>
      </c>
      <c r="F1966" s="1" t="s">
        <v>27</v>
      </c>
      <c r="G1966" s="1" t="s">
        <v>12937</v>
      </c>
      <c r="H1966" s="1" t="s">
        <v>12938</v>
      </c>
      <c r="I1966" s="1" t="s">
        <v>12939</v>
      </c>
      <c r="J1966" s="1" t="s">
        <v>12940</v>
      </c>
      <c r="K1966" s="1" t="s">
        <v>139</v>
      </c>
      <c r="L1966" s="1" t="s">
        <v>33</v>
      </c>
      <c r="M1966" s="1" t="b">
        <v>0</v>
      </c>
      <c r="N1966" s="1" t="s">
        <v>2678</v>
      </c>
      <c r="O1966" s="1" t="s">
        <v>35</v>
      </c>
      <c r="P1966" s="1" t="s">
        <v>10173</v>
      </c>
      <c r="Q1966" s="1" t="s">
        <v>37</v>
      </c>
      <c r="R1966" s="1" t="s">
        <v>38</v>
      </c>
      <c r="S1966" s="1" t="s">
        <v>39</v>
      </c>
      <c r="T1966" s="1" t="s">
        <v>12943</v>
      </c>
      <c r="U1966" s="1" t="s">
        <v>12944</v>
      </c>
      <c r="V1966" s="1" t="s">
        <v>12945</v>
      </c>
      <c r="W1966" s="1" t="s">
        <v>276</v>
      </c>
      <c r="X1966" s="1" t="s">
        <v>12946</v>
      </c>
      <c r="Y1966" s="1" t="s">
        <v>94</v>
      </c>
      <c r="Z1966" s="1" t="s">
        <v>139</v>
      </c>
      <c r="AA1966" s="1" t="s">
        <v>23370</v>
      </c>
      <c r="AB1966" s="1" t="s">
        <v>45</v>
      </c>
      <c r="AD1966" s="1" t="str">
        <f>VLOOKUP($K1966,「工具标准名」映射表!$B:$I,3,0)</f>
        <v>豆包</v>
      </c>
      <c r="AE1966" s="1" t="str">
        <f>VLOOKUP($K1966,「工具标准名」映射表!$B:$I,4,0)</f>
        <v>功能应用层</v>
      </c>
      <c r="AF1966" s="1" t="str">
        <f>VLOOKUP($K1966,「工具标准名」映射表!$B:$I,5,0)</f>
        <v>功能应用（教学辅助工具）</v>
      </c>
      <c r="AG1966" s="1" t="str">
        <f>VLOOKUP($K1966,「工具标准名」映射表!$B:$I,6,0)</f>
        <v>软件工具</v>
      </c>
      <c r="AH1966" s="1" t="str">
        <f>VLOOKUP($K1966,「工具标准名」映射表!$B:$I,7,0)</f>
        <v>其他</v>
      </c>
      <c r="AI1966" s="1" t="str">
        <f>VLOOKUP($K1966,「工具标准名」映射表!$B:$I,8,0)</f>
        <v>否</v>
      </c>
      <c r="AJ1966" s="1" t="s">
        <v>45</v>
      </c>
      <c r="AK1966" s="1"/>
      <c r="AL1966" s="1"/>
      <c r="AM1966" s="1"/>
      <c r="AN1966" s="1"/>
      <c r="AO1966" s="1"/>
    </row>
    <row r="1967" spans="1:41" ht="16">
      <c r="A1967" s="1" t="s">
        <v>12934</v>
      </c>
      <c r="B1967" s="3">
        <v>46056.475069444401</v>
      </c>
      <c r="C1967" s="14">
        <v>996</v>
      </c>
      <c r="D1967" s="1" t="s">
        <v>12935</v>
      </c>
      <c r="E1967" s="1" t="s">
        <v>12936</v>
      </c>
      <c r="F1967" s="1" t="s">
        <v>27</v>
      </c>
      <c r="G1967" s="1" t="s">
        <v>12937</v>
      </c>
      <c r="H1967" s="1" t="s">
        <v>12938</v>
      </c>
      <c r="I1967" s="1" t="s">
        <v>12939</v>
      </c>
      <c r="J1967" s="1" t="s">
        <v>12940</v>
      </c>
      <c r="K1967" s="1" t="s">
        <v>8825</v>
      </c>
      <c r="L1967" s="1" t="s">
        <v>33</v>
      </c>
      <c r="M1967" s="1" t="b">
        <v>0</v>
      </c>
      <c r="N1967" s="1" t="s">
        <v>8818</v>
      </c>
      <c r="O1967" s="1" t="s">
        <v>54</v>
      </c>
      <c r="P1967" s="1" t="s">
        <v>8819</v>
      </c>
      <c r="Q1967" s="1" t="s">
        <v>37</v>
      </c>
      <c r="R1967" s="1" t="s">
        <v>38</v>
      </c>
      <c r="S1967" s="1" t="s">
        <v>39</v>
      </c>
      <c r="T1967" s="1" t="s">
        <v>12943</v>
      </c>
      <c r="U1967" s="1" t="s">
        <v>12944</v>
      </c>
      <c r="V1967" s="1" t="s">
        <v>12945</v>
      </c>
      <c r="W1967" s="1" t="s">
        <v>276</v>
      </c>
      <c r="X1967" s="1" t="s">
        <v>12946</v>
      </c>
      <c r="Y1967" s="1" t="s">
        <v>94</v>
      </c>
      <c r="Z1967" s="1" t="s">
        <v>8825</v>
      </c>
      <c r="AA1967" s="1">
        <v>0</v>
      </c>
      <c r="AB1967" s="1" t="s">
        <v>45</v>
      </c>
      <c r="AD1967" s="1" t="str">
        <f>VLOOKUP($K1967,「工具标准名」映射表!$B:$I,3,0)</f>
        <v>常小英e学堂</v>
      </c>
      <c r="AE1967" s="1" t="str">
        <f>VLOOKUP($K1967,「工具标准名」映射表!$B:$I,4,0)</f>
        <v>功能应用层</v>
      </c>
      <c r="AF1967" s="1" t="str">
        <f>VLOOKUP($K1967,「工具标准名」映射表!$B:$I,5,0)</f>
        <v>功能应用（平台型综合系统）</v>
      </c>
      <c r="AG1967" s="1" t="str">
        <f>VLOOKUP($K1967,「工具标准名」映射表!$B:$I,6,0)</f>
        <v>软件工具</v>
      </c>
      <c r="AH1967" s="1" t="str">
        <f>VLOOKUP($K1967,「工具标准名」映射表!$B:$I,7,0)</f>
        <v>其他</v>
      </c>
      <c r="AI1967" s="1" t="str">
        <f>VLOOKUP($K1967,「工具标准名」映射表!$B:$I,8,0)</f>
        <v>否</v>
      </c>
      <c r="AJ1967" s="1" t="s">
        <v>45</v>
      </c>
      <c r="AK1967" s="1"/>
      <c r="AL1967" s="1"/>
      <c r="AM1967" s="1"/>
      <c r="AN1967" s="1"/>
      <c r="AO1967" s="1"/>
    </row>
    <row r="1968" spans="1:41" ht="16">
      <c r="A1968" s="1" t="s">
        <v>12934</v>
      </c>
      <c r="B1968" s="3">
        <v>46056.475069444401</v>
      </c>
      <c r="C1968" s="14">
        <v>996</v>
      </c>
      <c r="D1968" s="1" t="s">
        <v>12935</v>
      </c>
      <c r="E1968" s="1" t="s">
        <v>12936</v>
      </c>
      <c r="F1968" s="1" t="s">
        <v>27</v>
      </c>
      <c r="G1968" s="1" t="s">
        <v>12937</v>
      </c>
      <c r="H1968" s="1" t="s">
        <v>12938</v>
      </c>
      <c r="I1968" s="1" t="s">
        <v>12939</v>
      </c>
      <c r="J1968" s="1" t="s">
        <v>12940</v>
      </c>
      <c r="K1968" s="1" t="s">
        <v>6739</v>
      </c>
      <c r="L1968" s="1" t="s">
        <v>33</v>
      </c>
      <c r="M1968" s="1" t="b">
        <v>0</v>
      </c>
      <c r="N1968" s="1" t="s">
        <v>6732</v>
      </c>
      <c r="O1968" s="1" t="s">
        <v>66</v>
      </c>
      <c r="P1968" s="1" t="s">
        <v>6733</v>
      </c>
      <c r="Q1968" s="1" t="s">
        <v>37</v>
      </c>
      <c r="R1968" s="1" t="s">
        <v>38</v>
      </c>
      <c r="S1968" s="1" t="s">
        <v>39</v>
      </c>
      <c r="T1968" s="1" t="s">
        <v>12943</v>
      </c>
      <c r="U1968" s="1" t="s">
        <v>12944</v>
      </c>
      <c r="V1968" s="1" t="s">
        <v>12945</v>
      </c>
      <c r="W1968" s="1" t="s">
        <v>276</v>
      </c>
      <c r="X1968" s="1" t="s">
        <v>12946</v>
      </c>
      <c r="Y1968" s="1" t="s">
        <v>94</v>
      </c>
      <c r="Z1968" s="1" t="s">
        <v>6739</v>
      </c>
      <c r="AA1968" s="1">
        <v>0</v>
      </c>
      <c r="AB1968" s="1" t="s">
        <v>45</v>
      </c>
      <c r="AD1968" s="1" t="str">
        <f>VLOOKUP($K1968,「工具标准名」映射表!$B:$I,3,0)</f>
        <v>Funtime游戏</v>
      </c>
      <c r="AE1968" s="1" t="str">
        <f>VLOOKUP($K1968,「工具标准名」映射表!$B:$I,4,0)</f>
        <v>功能应用层</v>
      </c>
      <c r="AF1968" s="1" t="str">
        <f>VLOOKUP($K1968,「工具标准名」映射表!$B:$I,5,0)</f>
        <v>功能应用（平台型综合系统）</v>
      </c>
      <c r="AG1968" s="1" t="str">
        <f>VLOOKUP($K1968,「工具标准名」映射表!$B:$I,6,0)</f>
        <v>软件工具</v>
      </c>
      <c r="AH1968" s="1" t="str">
        <f>VLOOKUP($K1968,「工具标准名」映射表!$B:$I,7,0)</f>
        <v>其他</v>
      </c>
      <c r="AI1968" s="1" t="str">
        <f>VLOOKUP($K1968,「工具标准名」映射表!$B:$I,8,0)</f>
        <v>否</v>
      </c>
      <c r="AJ1968" s="1" t="s">
        <v>45</v>
      </c>
      <c r="AK1968" s="1"/>
      <c r="AL1968" s="1"/>
      <c r="AM1968" s="1"/>
      <c r="AN1968" s="1"/>
      <c r="AO1968" s="1"/>
    </row>
    <row r="1969" spans="1:41" ht="16">
      <c r="A1969" s="1" t="s">
        <v>12950</v>
      </c>
      <c r="B1969" s="3">
        <v>46056.475104166697</v>
      </c>
      <c r="C1969" s="14">
        <v>997</v>
      </c>
      <c r="D1969" s="1" t="s">
        <v>12951</v>
      </c>
      <c r="E1969" s="1" t="s">
        <v>12952</v>
      </c>
      <c r="F1969" s="1" t="s">
        <v>100</v>
      </c>
      <c r="G1969" s="1" t="s">
        <v>12953</v>
      </c>
      <c r="H1969" s="1" t="s">
        <v>12954</v>
      </c>
      <c r="I1969" s="1" t="s">
        <v>12955</v>
      </c>
      <c r="J1969" s="1" t="s">
        <v>12956</v>
      </c>
      <c r="K1969" s="1" t="s">
        <v>4532</v>
      </c>
      <c r="L1969" s="1" t="s">
        <v>33</v>
      </c>
      <c r="M1969" s="1" t="b">
        <v>0</v>
      </c>
      <c r="N1969" s="1" t="s">
        <v>34</v>
      </c>
      <c r="O1969" s="1" t="s">
        <v>35</v>
      </c>
      <c r="P1969" s="1" t="s">
        <v>7198</v>
      </c>
      <c r="Q1969" s="1" t="s">
        <v>37</v>
      </c>
      <c r="R1969" s="1" t="s">
        <v>171</v>
      </c>
      <c r="S1969" s="1" t="s">
        <v>39</v>
      </c>
      <c r="T1969" s="1" t="s">
        <v>12958</v>
      </c>
      <c r="U1969" s="1" t="s">
        <v>12959</v>
      </c>
      <c r="V1969" s="1" t="s">
        <v>12960</v>
      </c>
      <c r="W1969" s="1" t="s">
        <v>176</v>
      </c>
      <c r="X1969" s="1" t="s">
        <v>12961</v>
      </c>
      <c r="Y1969" s="1" t="s">
        <v>492</v>
      </c>
      <c r="Z1969" s="1" t="s">
        <v>4532</v>
      </c>
      <c r="AA1969" s="1">
        <v>0</v>
      </c>
      <c r="AB1969" s="1" t="s">
        <v>45</v>
      </c>
      <c r="AD1969" s="1" t="str">
        <f>VLOOKUP($K1969,「工具标准名」映射表!$B:$I,3,0)</f>
        <v>Kimi</v>
      </c>
      <c r="AE1969" s="1" t="str">
        <f>VLOOKUP($K1969,「工具标准名」映射表!$B:$I,4,0)</f>
        <v>功能应用层</v>
      </c>
      <c r="AF1969" s="1" t="str">
        <f>VLOOKUP($K1969,「工具标准名」映射表!$B:$I,5,0)</f>
        <v>功能应用（教学辅助工具）</v>
      </c>
      <c r="AG1969" s="1" t="str">
        <f>VLOOKUP($K1969,「工具标准名」映射表!$B:$I,6,0)</f>
        <v>软件工具</v>
      </c>
      <c r="AH1969" s="1" t="str">
        <f>VLOOKUP($K1969,「工具标准名」映射表!$B:$I,7,0)</f>
        <v>其他</v>
      </c>
      <c r="AI1969" s="1" t="str">
        <f>VLOOKUP($K1969,「工具标准名」映射表!$B:$I,8,0)</f>
        <v>否</v>
      </c>
      <c r="AJ1969" s="1" t="s">
        <v>45</v>
      </c>
      <c r="AK1969" s="1"/>
      <c r="AL1969" s="1"/>
      <c r="AM1969" s="1"/>
      <c r="AN1969" s="1"/>
      <c r="AO1969" s="1"/>
    </row>
    <row r="1970" spans="1:41" ht="16">
      <c r="A1970" s="1" t="s">
        <v>12950</v>
      </c>
      <c r="B1970" s="3">
        <v>46056.475104166697</v>
      </c>
      <c r="C1970" s="14">
        <v>997</v>
      </c>
      <c r="D1970" s="1" t="s">
        <v>12951</v>
      </c>
      <c r="E1970" s="1" t="s">
        <v>12952</v>
      </c>
      <c r="F1970" s="1" t="s">
        <v>100</v>
      </c>
      <c r="G1970" s="1" t="s">
        <v>12953</v>
      </c>
      <c r="H1970" s="1" t="s">
        <v>12954</v>
      </c>
      <c r="I1970" s="1" t="s">
        <v>12955</v>
      </c>
      <c r="J1970" s="1" t="s">
        <v>12956</v>
      </c>
      <c r="K1970" s="1" t="s">
        <v>124</v>
      </c>
      <c r="L1970" s="1" t="s">
        <v>33</v>
      </c>
      <c r="M1970" s="1" t="b">
        <v>0</v>
      </c>
      <c r="N1970" s="1" t="s">
        <v>34</v>
      </c>
      <c r="O1970" s="1" t="s">
        <v>35</v>
      </c>
      <c r="P1970" s="1" t="s">
        <v>5715</v>
      </c>
      <c r="Q1970" s="1" t="s">
        <v>37</v>
      </c>
      <c r="R1970" s="1" t="s">
        <v>171</v>
      </c>
      <c r="S1970" s="1" t="s">
        <v>39</v>
      </c>
      <c r="T1970" s="1" t="s">
        <v>12958</v>
      </c>
      <c r="U1970" s="1" t="s">
        <v>12959</v>
      </c>
      <c r="V1970" s="1" t="s">
        <v>12960</v>
      </c>
      <c r="W1970" s="1" t="s">
        <v>176</v>
      </c>
      <c r="X1970" s="1" t="s">
        <v>12961</v>
      </c>
      <c r="Y1970" s="1" t="s">
        <v>492</v>
      </c>
      <c r="Z1970" s="1" t="s">
        <v>4864</v>
      </c>
      <c r="AA1970" s="1" t="s">
        <v>23367</v>
      </c>
      <c r="AB1970" s="1" t="s">
        <v>45</v>
      </c>
      <c r="AD1970" s="1" t="str">
        <f>VLOOKUP($K1970,「工具标准名」映射表!$B:$I,3,0)</f>
        <v>DeepSeek 大模型</v>
      </c>
      <c r="AE1970" s="1" t="str">
        <f>VLOOKUP($K1970,「工具标准名」映射表!$B:$I,4,0)</f>
        <v>功能应用层</v>
      </c>
      <c r="AF1970" s="1" t="str">
        <f>VLOOKUP($K1970,「工具标准名」映射表!$B:$I,5,0)</f>
        <v>功能应用（教学辅助工具）</v>
      </c>
      <c r="AG1970" s="1" t="str">
        <f>VLOOKUP($K1970,「工具标准名」映射表!$B:$I,6,0)</f>
        <v>软件工具</v>
      </c>
      <c r="AH1970" s="1" t="str">
        <f>VLOOKUP($K1970,「工具标准名」映射表!$B:$I,7,0)</f>
        <v>AI智能体</v>
      </c>
      <c r="AI1970" s="1" t="str">
        <f>VLOOKUP($K1970,「工具标准名」映射表!$B:$I,8,0)</f>
        <v>否</v>
      </c>
      <c r="AJ1970" s="1" t="s">
        <v>45</v>
      </c>
      <c r="AK1970" s="1"/>
      <c r="AL1970" s="1"/>
      <c r="AM1970" s="1"/>
      <c r="AN1970" s="1"/>
      <c r="AO1970" s="1"/>
    </row>
    <row r="1971" spans="1:41" ht="16">
      <c r="A1971" s="1" t="s">
        <v>12950</v>
      </c>
      <c r="B1971" s="3">
        <v>46056.475104166697</v>
      </c>
      <c r="C1971" s="14">
        <v>997</v>
      </c>
      <c r="D1971" s="1" t="s">
        <v>12951</v>
      </c>
      <c r="E1971" s="1" t="s">
        <v>12952</v>
      </c>
      <c r="F1971" s="1" t="s">
        <v>100</v>
      </c>
      <c r="G1971" s="1" t="s">
        <v>12953</v>
      </c>
      <c r="H1971" s="1" t="s">
        <v>12954</v>
      </c>
      <c r="I1971" s="1" t="s">
        <v>12955</v>
      </c>
      <c r="J1971" s="1" t="s">
        <v>12956</v>
      </c>
      <c r="K1971" s="1" t="s">
        <v>44</v>
      </c>
      <c r="L1971" s="1" t="s">
        <v>33</v>
      </c>
      <c r="M1971" s="1" t="b">
        <v>0</v>
      </c>
      <c r="N1971" s="1" t="s">
        <v>34</v>
      </c>
      <c r="O1971" s="1" t="s">
        <v>35</v>
      </c>
      <c r="P1971" s="1" t="s">
        <v>36</v>
      </c>
      <c r="Q1971" s="1" t="s">
        <v>37</v>
      </c>
      <c r="R1971" s="1" t="s">
        <v>171</v>
      </c>
      <c r="S1971" s="1" t="s">
        <v>39</v>
      </c>
      <c r="T1971" s="1" t="s">
        <v>12958</v>
      </c>
      <c r="U1971" s="1" t="s">
        <v>12959</v>
      </c>
      <c r="V1971" s="1" t="s">
        <v>12960</v>
      </c>
      <c r="W1971" s="1" t="s">
        <v>176</v>
      </c>
      <c r="X1971" s="1" t="s">
        <v>12961</v>
      </c>
      <c r="Y1971" s="1" t="s">
        <v>492</v>
      </c>
      <c r="Z1971" s="1" t="s">
        <v>44</v>
      </c>
      <c r="AA1971" s="1">
        <v>0</v>
      </c>
      <c r="AB1971" s="1" t="s">
        <v>45</v>
      </c>
      <c r="AD1971" s="1" t="str">
        <f>VLOOKUP($K1971,「工具标准名」映射表!$B:$I,3,0)</f>
        <v>360AI</v>
      </c>
      <c r="AE1971" s="1" t="str">
        <f>VLOOKUP($K1971,「工具标准名」映射表!$B:$I,4,0)</f>
        <v>功能应用层</v>
      </c>
      <c r="AF1971" s="1" t="str">
        <f>VLOOKUP($K1971,「工具标准名」映射表!$B:$I,5,0)</f>
        <v>功能应用（教学辅助工具）</v>
      </c>
      <c r="AG1971" s="1" t="str">
        <f>VLOOKUP($K1971,「工具标准名」映射表!$B:$I,6,0)</f>
        <v>软件工具</v>
      </c>
      <c r="AH1971" s="1" t="str">
        <f>VLOOKUP($K1971,「工具标准名」映射表!$B:$I,7,0)</f>
        <v>AI智能体</v>
      </c>
      <c r="AI1971" s="1" t="str">
        <f>VLOOKUP($K1971,「工具标准名」映射表!$B:$I,8,0)</f>
        <v>是</v>
      </c>
      <c r="AJ1971" s="1" t="s">
        <v>45</v>
      </c>
      <c r="AK1971" s="1"/>
      <c r="AL1971" s="1"/>
      <c r="AM1971" s="1"/>
      <c r="AN1971" s="1"/>
      <c r="AO1971" s="1"/>
    </row>
    <row r="1972" spans="1:41" ht="16">
      <c r="A1972" s="1" t="s">
        <v>12950</v>
      </c>
      <c r="B1972" s="3">
        <v>46056.475104166697</v>
      </c>
      <c r="C1972" s="14">
        <v>997</v>
      </c>
      <c r="D1972" s="1" t="s">
        <v>12951</v>
      </c>
      <c r="E1972" s="1" t="s">
        <v>12952</v>
      </c>
      <c r="F1972" s="1" t="s">
        <v>100</v>
      </c>
      <c r="G1972" s="1" t="s">
        <v>12953</v>
      </c>
      <c r="H1972" s="1" t="s">
        <v>12954</v>
      </c>
      <c r="I1972" s="1" t="s">
        <v>12955</v>
      </c>
      <c r="J1972" s="1" t="s">
        <v>12956</v>
      </c>
      <c r="K1972" s="1" t="s">
        <v>8518</v>
      </c>
      <c r="L1972" s="1" t="s">
        <v>8463</v>
      </c>
      <c r="M1972" s="1" t="b">
        <v>1</v>
      </c>
      <c r="N1972" s="1" t="s">
        <v>7556</v>
      </c>
      <c r="O1972" s="1" t="s">
        <v>54</v>
      </c>
      <c r="P1972" s="1" t="s">
        <v>8513</v>
      </c>
      <c r="Q1972" s="1" t="s">
        <v>37</v>
      </c>
      <c r="R1972" s="1" t="s">
        <v>171</v>
      </c>
      <c r="S1972" s="1" t="s">
        <v>39</v>
      </c>
      <c r="T1972" s="1" t="s">
        <v>12958</v>
      </c>
      <c r="U1972" s="1" t="s">
        <v>12959</v>
      </c>
      <c r="V1972" s="1" t="s">
        <v>12960</v>
      </c>
      <c r="W1972" s="1" t="s">
        <v>176</v>
      </c>
      <c r="X1972" s="1" t="s">
        <v>12961</v>
      </c>
      <c r="Y1972" s="1" t="s">
        <v>492</v>
      </c>
      <c r="Z1972" s="1" t="s">
        <v>8518</v>
      </c>
      <c r="AA1972" s="1" t="s">
        <v>23386</v>
      </c>
      <c r="AB1972" s="1" t="s">
        <v>45</v>
      </c>
      <c r="AD1972" s="1" t="str">
        <f>VLOOKUP($K1972,「工具标准名」映射表!$B:$I,3,0)</f>
        <v>百度智能云</v>
      </c>
      <c r="AE1972" s="1" t="str">
        <f>VLOOKUP($K1972,「工具标准名」映射表!$B:$I,4,0)</f>
        <v>功能应用层</v>
      </c>
      <c r="AF1972" s="1" t="str">
        <f>VLOOKUP($K1972,「工具标准名」映射表!$B:$I,5,0)</f>
        <v>功能应用（教学辅助工具）</v>
      </c>
      <c r="AG1972" s="1" t="str">
        <f>VLOOKUP($K1972,「工具标准名」映射表!$B:$I,6,0)</f>
        <v>硬件设备</v>
      </c>
      <c r="AH1972" s="1" t="str">
        <f>VLOOKUP($K1972,「工具标准名」映射表!$B:$I,7,0)</f>
        <v>AI智能体</v>
      </c>
      <c r="AI1972" s="1" t="str">
        <f>VLOOKUP($K1972,「工具标准名」映射表!$B:$I,8,0)</f>
        <v>否</v>
      </c>
      <c r="AJ1972" s="1" t="s">
        <v>45</v>
      </c>
      <c r="AK1972" s="1"/>
      <c r="AL1972" s="1"/>
      <c r="AM1972" s="1"/>
      <c r="AN1972" s="1"/>
      <c r="AO1972" s="1"/>
    </row>
    <row r="1973" spans="1:41" ht="16">
      <c r="A1973" s="1" t="s">
        <v>12966</v>
      </c>
      <c r="B1973" s="3">
        <v>46056.475057870397</v>
      </c>
      <c r="C1973" s="14">
        <v>998</v>
      </c>
      <c r="D1973" s="1" t="s">
        <v>12967</v>
      </c>
      <c r="E1973" s="1" t="s">
        <v>12968</v>
      </c>
      <c r="F1973" s="1" t="s">
        <v>156</v>
      </c>
      <c r="G1973" s="1" t="s">
        <v>12969</v>
      </c>
      <c r="H1973" s="1" t="s">
        <v>12970</v>
      </c>
      <c r="I1973" s="1" t="s">
        <v>12971</v>
      </c>
      <c r="J1973" s="1" t="s">
        <v>12972</v>
      </c>
      <c r="K1973" s="1" t="s">
        <v>425</v>
      </c>
      <c r="L1973" s="1" t="s">
        <v>33</v>
      </c>
      <c r="M1973" s="1" t="b">
        <v>0</v>
      </c>
      <c r="N1973" s="1" t="s">
        <v>47</v>
      </c>
      <c r="O1973" s="1" t="s">
        <v>54</v>
      </c>
      <c r="P1973" s="1" t="s">
        <v>16741</v>
      </c>
      <c r="Q1973" s="1" t="s">
        <v>87</v>
      </c>
      <c r="R1973" s="1" t="s">
        <v>234</v>
      </c>
      <c r="S1973" s="1" t="s">
        <v>39</v>
      </c>
      <c r="T1973" s="1" t="s">
        <v>12974</v>
      </c>
      <c r="U1973" s="1" t="s">
        <v>12975</v>
      </c>
      <c r="V1973" s="1" t="s">
        <v>12976</v>
      </c>
      <c r="W1973" s="1" t="s">
        <v>12977</v>
      </c>
      <c r="X1973" s="1" t="s">
        <v>12978</v>
      </c>
      <c r="Y1973" s="1" t="s">
        <v>156</v>
      </c>
      <c r="Z1973" s="1" t="s">
        <v>425</v>
      </c>
      <c r="AA1973" s="1">
        <v>0</v>
      </c>
      <c r="AB1973" s="1" t="s">
        <v>45</v>
      </c>
      <c r="AD1973" s="1" t="str">
        <f>VLOOKUP($K1973,「工具标准名」映射表!$B:$I,3,0)</f>
        <v>DeepSeek 大模型</v>
      </c>
      <c r="AE1973" s="1" t="str">
        <f>VLOOKUP($K1973,「工具标准名」映射表!$B:$I,4,0)</f>
        <v>功能应用层</v>
      </c>
      <c r="AF1973" s="1" t="str">
        <f>VLOOKUP($K1973,「工具标准名」映射表!$B:$I,5,0)</f>
        <v>功能应用（教学辅助工具）</v>
      </c>
      <c r="AG1973" s="1" t="str">
        <f>VLOOKUP($K1973,「工具标准名」映射表!$B:$I,6,0)</f>
        <v>软件工具</v>
      </c>
      <c r="AH1973" s="1" t="str">
        <f>VLOOKUP($K1973,「工具标准名」映射表!$B:$I,7,0)</f>
        <v>大语言模型</v>
      </c>
      <c r="AI1973" s="1" t="str">
        <f>VLOOKUP($K1973,「工具标准名」映射表!$B:$I,8,0)</f>
        <v>是</v>
      </c>
      <c r="AJ1973" s="1" t="s">
        <v>45</v>
      </c>
      <c r="AK1973" s="1"/>
      <c r="AL1973" s="1"/>
      <c r="AM1973" s="1"/>
      <c r="AN1973" s="1"/>
      <c r="AO1973" s="1"/>
    </row>
    <row r="1974" spans="1:41" ht="16">
      <c r="A1974" s="1" t="s">
        <v>12980</v>
      </c>
      <c r="B1974" s="3">
        <v>46056.4750810185</v>
      </c>
      <c r="C1974" s="14">
        <v>999</v>
      </c>
      <c r="D1974" s="1" t="s">
        <v>12981</v>
      </c>
      <c r="E1974" s="1" t="s">
        <v>12925</v>
      </c>
      <c r="F1974" s="1" t="s">
        <v>27</v>
      </c>
      <c r="G1974" s="1" t="s">
        <v>12982</v>
      </c>
      <c r="H1974" s="1" t="s">
        <v>12983</v>
      </c>
      <c r="I1974" s="1" t="s">
        <v>12984</v>
      </c>
      <c r="J1974" s="1" t="s">
        <v>12985</v>
      </c>
      <c r="K1974" s="1" t="s">
        <v>139</v>
      </c>
      <c r="L1974" s="1" t="s">
        <v>33</v>
      </c>
      <c r="M1974" s="1" t="b">
        <v>0</v>
      </c>
      <c r="N1974" s="1" t="s">
        <v>47</v>
      </c>
      <c r="O1974" s="1" t="s">
        <v>48</v>
      </c>
      <c r="P1974" s="1" t="s">
        <v>9533</v>
      </c>
      <c r="Q1974" s="1" t="s">
        <v>37</v>
      </c>
      <c r="R1974" s="1" t="s">
        <v>38</v>
      </c>
      <c r="S1974" s="1" t="s">
        <v>39</v>
      </c>
      <c r="T1974" s="1" t="s">
        <v>12987</v>
      </c>
      <c r="U1974" s="1" t="s">
        <v>12988</v>
      </c>
      <c r="V1974" s="1" t="s">
        <v>12989</v>
      </c>
      <c r="W1974" s="1" t="s">
        <v>12990</v>
      </c>
      <c r="X1974" s="1" t="s">
        <v>12991</v>
      </c>
      <c r="Y1974" s="1" t="s">
        <v>43</v>
      </c>
      <c r="Z1974" s="1" t="s">
        <v>139</v>
      </c>
      <c r="AA1974" s="1" t="s">
        <v>23370</v>
      </c>
      <c r="AB1974" s="1" t="s">
        <v>45</v>
      </c>
      <c r="AD1974" s="1" t="str">
        <f>VLOOKUP($K1974,「工具标准名」映射表!$B:$I,3,0)</f>
        <v>豆包</v>
      </c>
      <c r="AE1974" s="1" t="str">
        <f>VLOOKUP($K1974,「工具标准名」映射表!$B:$I,4,0)</f>
        <v>功能应用层</v>
      </c>
      <c r="AF1974" s="1" t="str">
        <f>VLOOKUP($K1974,「工具标准名」映射表!$B:$I,5,0)</f>
        <v>功能应用（教学辅助工具）</v>
      </c>
      <c r="AG1974" s="1" t="str">
        <f>VLOOKUP($K1974,「工具标准名」映射表!$B:$I,6,0)</f>
        <v>软件工具</v>
      </c>
      <c r="AH1974" s="1" t="str">
        <f>VLOOKUP($K1974,「工具标准名」映射表!$B:$I,7,0)</f>
        <v>其他</v>
      </c>
      <c r="AI1974" s="1" t="str">
        <f>VLOOKUP($K1974,「工具标准名」映射表!$B:$I,8,0)</f>
        <v>否</v>
      </c>
      <c r="AJ1974" s="1" t="s">
        <v>45</v>
      </c>
      <c r="AK1974" s="1"/>
      <c r="AL1974" s="1"/>
      <c r="AM1974" s="1"/>
      <c r="AN1974" s="1"/>
      <c r="AO1974" s="1"/>
    </row>
    <row r="1975" spans="1:41" ht="16">
      <c r="A1975" s="1" t="s">
        <v>12980</v>
      </c>
      <c r="B1975" s="3">
        <v>46056.4750810185</v>
      </c>
      <c r="C1975" s="14">
        <v>999</v>
      </c>
      <c r="D1975" s="1" t="s">
        <v>12981</v>
      </c>
      <c r="E1975" s="1" t="s">
        <v>12925</v>
      </c>
      <c r="F1975" s="1" t="s">
        <v>27</v>
      </c>
      <c r="G1975" s="1" t="s">
        <v>12982</v>
      </c>
      <c r="H1975" s="1" t="s">
        <v>12983</v>
      </c>
      <c r="I1975" s="1" t="s">
        <v>12984</v>
      </c>
      <c r="J1975" s="1" t="s">
        <v>12985</v>
      </c>
      <c r="K1975" s="1" t="s">
        <v>914</v>
      </c>
      <c r="L1975" s="1" t="s">
        <v>33</v>
      </c>
      <c r="M1975" s="1" t="b">
        <v>0</v>
      </c>
      <c r="N1975" s="1" t="s">
        <v>47</v>
      </c>
      <c r="O1975" s="1" t="s">
        <v>48</v>
      </c>
      <c r="P1975" s="1" t="s">
        <v>19376</v>
      </c>
      <c r="Q1975" s="1" t="s">
        <v>37</v>
      </c>
      <c r="R1975" s="1" t="s">
        <v>38</v>
      </c>
      <c r="S1975" s="1" t="s">
        <v>39</v>
      </c>
      <c r="T1975" s="1" t="s">
        <v>12987</v>
      </c>
      <c r="U1975" s="1" t="s">
        <v>12988</v>
      </c>
      <c r="V1975" s="1" t="s">
        <v>12989</v>
      </c>
      <c r="W1975" s="1" t="s">
        <v>12990</v>
      </c>
      <c r="X1975" s="1" t="s">
        <v>12991</v>
      </c>
      <c r="Y1975" s="1" t="s">
        <v>43</v>
      </c>
      <c r="Z1975" s="1" t="s">
        <v>914</v>
      </c>
      <c r="AA1975" s="1" t="s">
        <v>23374</v>
      </c>
      <c r="AB1975" s="1" t="s">
        <v>45</v>
      </c>
      <c r="AD1975" s="1" t="str">
        <f>VLOOKUP($K1975,「工具标准名」映射表!$B:$I,3,0)</f>
        <v>希沃易课堂</v>
      </c>
      <c r="AE1975" s="1" t="str">
        <f>VLOOKUP($K1975,「工具标准名」映射表!$B:$I,4,0)</f>
        <v>功能应用层</v>
      </c>
      <c r="AF1975" s="1" t="str">
        <f>VLOOKUP($K1975,「工具标准名」映射表!$B:$I,5,0)</f>
        <v>功能应用（平台型综合系统）</v>
      </c>
      <c r="AG1975" s="1" t="str">
        <f>VLOOKUP($K1975,「工具标准名」映射表!$B:$I,6,0)</f>
        <v>虚拟教室</v>
      </c>
      <c r="AH1975" s="1" t="str">
        <f>VLOOKUP($K1975,「工具标准名」映射表!$B:$I,7,0)</f>
        <v>AI智能体</v>
      </c>
      <c r="AI1975" s="1" t="str">
        <f>VLOOKUP($K1975,「工具标准名」映射表!$B:$I,8,0)</f>
        <v>否</v>
      </c>
      <c r="AJ1975" s="1" t="s">
        <v>45</v>
      </c>
      <c r="AK1975" s="1"/>
      <c r="AL1975" s="1"/>
      <c r="AM1975" s="1"/>
      <c r="AN1975" s="1"/>
      <c r="AO1975" s="1"/>
    </row>
    <row r="1976" spans="1:41" ht="16">
      <c r="A1976" s="1" t="s">
        <v>12995</v>
      </c>
      <c r="B1976" s="3">
        <v>46056.450023148202</v>
      </c>
      <c r="C1976" s="14">
        <v>1000</v>
      </c>
      <c r="D1976" s="1" t="s">
        <v>899</v>
      </c>
      <c r="E1976" s="1" t="s">
        <v>52</v>
      </c>
      <c r="F1976" s="1" t="s">
        <v>27</v>
      </c>
      <c r="G1976" s="1" t="s">
        <v>12996</v>
      </c>
      <c r="H1976" s="1" t="s">
        <v>12997</v>
      </c>
      <c r="I1976" s="1" t="s">
        <v>901</v>
      </c>
      <c r="J1976" s="1" t="s">
        <v>12998</v>
      </c>
      <c r="K1976" s="1" t="s">
        <v>12835</v>
      </c>
      <c r="L1976" s="1" t="s">
        <v>18760</v>
      </c>
      <c r="M1976" s="1" t="b">
        <v>1</v>
      </c>
      <c r="N1976" s="1" t="s">
        <v>47</v>
      </c>
      <c r="O1976" s="1" t="s">
        <v>54</v>
      </c>
      <c r="P1976" s="1" t="s">
        <v>18761</v>
      </c>
      <c r="Q1976" s="1" t="s">
        <v>309</v>
      </c>
      <c r="R1976" s="1" t="s">
        <v>310</v>
      </c>
      <c r="S1976" s="1" t="s">
        <v>375</v>
      </c>
      <c r="T1976" s="1" t="s">
        <v>13000</v>
      </c>
      <c r="U1976" s="1" t="s">
        <v>6134</v>
      </c>
      <c r="V1976" s="1" t="s">
        <v>13001</v>
      </c>
      <c r="W1976" s="1" t="s">
        <v>13002</v>
      </c>
      <c r="X1976" s="1" t="s">
        <v>13003</v>
      </c>
      <c r="Y1976" s="1" t="s">
        <v>375</v>
      </c>
      <c r="Z1976" s="1" t="s">
        <v>12835</v>
      </c>
      <c r="AA1976" s="1">
        <v>0</v>
      </c>
      <c r="AB1976" s="1" t="s">
        <v>52</v>
      </c>
      <c r="AD1976" s="1" t="str">
        <f>VLOOKUP($K1976,「工具标准名」映射表!$B:$I,3,0)</f>
        <v>综合素质评价平台</v>
      </c>
      <c r="AE1976" s="1" t="str">
        <f>VLOOKUP($K1976,「工具标准名」映射表!$B:$I,4,0)</f>
        <v>教育数据层</v>
      </c>
      <c r="AF1976" s="1" t="str">
        <f>VLOOKUP($K1976,「工具标准名」映射表!$B:$I,5,0)</f>
        <v>教育数据层（资源数据）</v>
      </c>
      <c r="AG1976" s="1" t="str">
        <f>VLOOKUP($K1976,「工具标准名」映射表!$B:$I,6,0)</f>
        <v>在线资源</v>
      </c>
      <c r="AH1976" s="1" t="str">
        <f>VLOOKUP($K1976,「工具标准名」映射表!$B:$I,7,0)</f>
        <v>大语言模型</v>
      </c>
      <c r="AI1976" s="1" t="str">
        <f>VLOOKUP($K1976,「工具标准名」映射表!$B:$I,8,0)</f>
        <v>是</v>
      </c>
      <c r="AJ1976" s="1" t="s">
        <v>52</v>
      </c>
      <c r="AK1976" s="1"/>
      <c r="AL1976" s="1"/>
      <c r="AM1976" s="1"/>
      <c r="AN1976" s="1"/>
      <c r="AO1976" s="1"/>
    </row>
    <row r="1977" spans="1:41" ht="16">
      <c r="A1977" s="1" t="s">
        <v>12995</v>
      </c>
      <c r="B1977" s="3">
        <v>46056.450023148202</v>
      </c>
      <c r="C1977" s="14">
        <v>1000</v>
      </c>
      <c r="D1977" s="1" t="s">
        <v>899</v>
      </c>
      <c r="E1977" s="1" t="s">
        <v>52</v>
      </c>
      <c r="F1977" s="1" t="s">
        <v>27</v>
      </c>
      <c r="G1977" s="1" t="s">
        <v>12996</v>
      </c>
      <c r="H1977" s="1" t="s">
        <v>12997</v>
      </c>
      <c r="I1977" s="1" t="s">
        <v>901</v>
      </c>
      <c r="J1977" s="1" t="s">
        <v>12998</v>
      </c>
      <c r="K1977" s="1" t="s">
        <v>124</v>
      </c>
      <c r="L1977" s="1" t="s">
        <v>33</v>
      </c>
      <c r="M1977" s="1" t="b">
        <v>0</v>
      </c>
      <c r="N1977" s="1" t="s">
        <v>1320</v>
      </c>
      <c r="O1977" s="1" t="s">
        <v>35</v>
      </c>
      <c r="P1977" s="1" t="s">
        <v>5720</v>
      </c>
      <c r="Q1977" s="1" t="s">
        <v>309</v>
      </c>
      <c r="R1977" s="1" t="s">
        <v>310</v>
      </c>
      <c r="S1977" s="1" t="s">
        <v>375</v>
      </c>
      <c r="T1977" s="1" t="s">
        <v>13000</v>
      </c>
      <c r="U1977" s="1" t="s">
        <v>6134</v>
      </c>
      <c r="V1977" s="1" t="s">
        <v>13001</v>
      </c>
      <c r="W1977" s="1" t="s">
        <v>13002</v>
      </c>
      <c r="X1977" s="1" t="s">
        <v>13003</v>
      </c>
      <c r="Y1977" s="1" t="s">
        <v>375</v>
      </c>
      <c r="Z1977" s="1" t="s">
        <v>4864</v>
      </c>
      <c r="AA1977" s="1" t="s">
        <v>23367</v>
      </c>
      <c r="AB1977" s="1" t="s">
        <v>52</v>
      </c>
      <c r="AD1977" s="1" t="str">
        <f>VLOOKUP($K1977,「工具标准名」映射表!$B:$I,3,0)</f>
        <v>DeepSeek 大模型</v>
      </c>
      <c r="AE1977" s="1" t="str">
        <f>VLOOKUP($K1977,「工具标准名」映射表!$B:$I,4,0)</f>
        <v>功能应用层</v>
      </c>
      <c r="AF1977" s="1" t="str">
        <f>VLOOKUP($K1977,「工具标准名」映射表!$B:$I,5,0)</f>
        <v>功能应用（教学辅助工具）</v>
      </c>
      <c r="AG1977" s="1" t="str">
        <f>VLOOKUP($K1977,「工具标准名」映射表!$B:$I,6,0)</f>
        <v>软件工具</v>
      </c>
      <c r="AH1977" s="1" t="str">
        <f>VLOOKUP($K1977,「工具标准名」映射表!$B:$I,7,0)</f>
        <v>AI智能体</v>
      </c>
      <c r="AI1977" s="1" t="str">
        <f>VLOOKUP($K1977,「工具标准名」映射表!$B:$I,8,0)</f>
        <v>否</v>
      </c>
      <c r="AJ1977" s="1" t="s">
        <v>52</v>
      </c>
      <c r="AK1977" s="1"/>
      <c r="AL1977" s="1"/>
      <c r="AM1977" s="1"/>
      <c r="AN1977" s="1"/>
      <c r="AO1977" s="1"/>
    </row>
    <row r="1978" spans="1:41" ht="16">
      <c r="A1978" s="1" t="s">
        <v>12995</v>
      </c>
      <c r="B1978" s="3">
        <v>46056.450023148202</v>
      </c>
      <c r="C1978" s="14">
        <v>1000</v>
      </c>
      <c r="D1978" s="1" t="s">
        <v>899</v>
      </c>
      <c r="E1978" s="1" t="s">
        <v>52</v>
      </c>
      <c r="F1978" s="1" t="s">
        <v>27</v>
      </c>
      <c r="G1978" s="1" t="s">
        <v>12996</v>
      </c>
      <c r="H1978" s="1" t="s">
        <v>12997</v>
      </c>
      <c r="I1978" s="1" t="s">
        <v>901</v>
      </c>
      <c r="J1978" s="1" t="s">
        <v>12998</v>
      </c>
      <c r="K1978" s="1" t="s">
        <v>914</v>
      </c>
      <c r="L1978" s="1" t="s">
        <v>33</v>
      </c>
      <c r="M1978" s="1" t="b">
        <v>0</v>
      </c>
      <c r="N1978" s="1" t="s">
        <v>19381</v>
      </c>
      <c r="O1978" s="1" t="s">
        <v>66</v>
      </c>
      <c r="P1978" s="1" t="s">
        <v>19337</v>
      </c>
      <c r="Q1978" s="1" t="s">
        <v>309</v>
      </c>
      <c r="R1978" s="1" t="s">
        <v>310</v>
      </c>
      <c r="S1978" s="1" t="s">
        <v>375</v>
      </c>
      <c r="T1978" s="1" t="s">
        <v>13000</v>
      </c>
      <c r="U1978" s="1" t="s">
        <v>6134</v>
      </c>
      <c r="V1978" s="1" t="s">
        <v>13001</v>
      </c>
      <c r="W1978" s="1" t="s">
        <v>13002</v>
      </c>
      <c r="X1978" s="1" t="s">
        <v>13003</v>
      </c>
      <c r="Y1978" s="1" t="s">
        <v>375</v>
      </c>
      <c r="Z1978" s="1" t="s">
        <v>914</v>
      </c>
      <c r="AA1978" s="1" t="s">
        <v>23374</v>
      </c>
      <c r="AB1978" s="1" t="s">
        <v>52</v>
      </c>
      <c r="AD1978" s="1" t="str">
        <f>VLOOKUP($K1978,「工具标准名」映射表!$B:$I,3,0)</f>
        <v>希沃易课堂</v>
      </c>
      <c r="AE1978" s="1" t="str">
        <f>VLOOKUP($K1978,「工具标准名」映射表!$B:$I,4,0)</f>
        <v>功能应用层</v>
      </c>
      <c r="AF1978" s="1" t="str">
        <f>VLOOKUP($K1978,「工具标准名」映射表!$B:$I,5,0)</f>
        <v>功能应用（平台型综合系统）</v>
      </c>
      <c r="AG1978" s="1" t="str">
        <f>VLOOKUP($K1978,「工具标准名」映射表!$B:$I,6,0)</f>
        <v>虚拟教室</v>
      </c>
      <c r="AH1978" s="1" t="str">
        <f>VLOOKUP($K1978,「工具标准名」映射表!$B:$I,7,0)</f>
        <v>AI智能体</v>
      </c>
      <c r="AI1978" s="1" t="str">
        <f>VLOOKUP($K1978,「工具标准名」映射表!$B:$I,8,0)</f>
        <v>否</v>
      </c>
      <c r="AJ1978" s="1" t="s">
        <v>52</v>
      </c>
      <c r="AK1978" s="1"/>
      <c r="AL1978" s="1"/>
      <c r="AM1978" s="1"/>
      <c r="AN1978" s="1"/>
      <c r="AO1978" s="1"/>
    </row>
    <row r="1979" spans="1:41" ht="16">
      <c r="A1979" s="1" t="s">
        <v>13011</v>
      </c>
      <c r="B1979" s="3">
        <v>46056.450023148202</v>
      </c>
      <c r="C1979" s="14">
        <v>1001</v>
      </c>
      <c r="D1979" s="1" t="s">
        <v>13012</v>
      </c>
      <c r="E1979" s="1" t="s">
        <v>13013</v>
      </c>
      <c r="F1979" s="1" t="s">
        <v>4908</v>
      </c>
      <c r="G1979" s="1" t="s">
        <v>13014</v>
      </c>
      <c r="H1979" s="1" t="s">
        <v>13015</v>
      </c>
      <c r="I1979" s="1" t="s">
        <v>13016</v>
      </c>
      <c r="J1979" s="1" t="s">
        <v>13017</v>
      </c>
      <c r="K1979" s="1" t="s">
        <v>13018</v>
      </c>
      <c r="L1979" s="1" t="s">
        <v>16917</v>
      </c>
      <c r="M1979" s="1" t="b">
        <v>0</v>
      </c>
      <c r="N1979" s="1" t="s">
        <v>17085</v>
      </c>
      <c r="O1979" s="1" t="s">
        <v>54</v>
      </c>
      <c r="P1979" s="1" t="s">
        <v>17086</v>
      </c>
      <c r="Q1979" s="1" t="s">
        <v>37</v>
      </c>
      <c r="R1979" s="1" t="s">
        <v>698</v>
      </c>
      <c r="S1979" s="1" t="s">
        <v>69</v>
      </c>
      <c r="T1979" s="1" t="s">
        <v>13019</v>
      </c>
      <c r="U1979" s="1" t="s">
        <v>13020</v>
      </c>
      <c r="V1979" s="1" t="s">
        <v>13021</v>
      </c>
      <c r="W1979" s="1" t="s">
        <v>13022</v>
      </c>
      <c r="X1979" s="1" t="s">
        <v>13023</v>
      </c>
      <c r="Y1979" s="1" t="s">
        <v>69</v>
      </c>
      <c r="Z1979" s="1" t="s">
        <v>13018</v>
      </c>
      <c r="AA1979" s="1">
        <v>0</v>
      </c>
      <c r="AB1979" s="1" t="s">
        <v>96</v>
      </c>
      <c r="AD1979" s="1" t="str">
        <f>VLOOKUP($K1979,「工具标准名」映射表!$B:$I,3,0)</f>
        <v>数智体育设备</v>
      </c>
      <c r="AE1979" s="1" t="str">
        <f>VLOOKUP($K1979,「工具标准名」映射表!$B:$I,4,0)</f>
        <v>功能应用层</v>
      </c>
      <c r="AF1979" s="1" t="str">
        <f>VLOOKUP($K1979,「工具标准名」映射表!$B:$I,5,0)</f>
        <v>功能应用层（可穿戴设备）</v>
      </c>
      <c r="AG1979" s="1" t="str">
        <f>VLOOKUP($K1979,「工具标准名」映射表!$B:$I,6,0)</f>
        <v>硬件设备</v>
      </c>
      <c r="AH1979" s="1" t="str">
        <f>VLOOKUP($K1979,「工具标准名」映射表!$B:$I,7,0)</f>
        <v>AI智能体</v>
      </c>
      <c r="AI1979" s="1" t="str">
        <f>VLOOKUP($K1979,「工具标准名」映射表!$B:$I,8,0)</f>
        <v>否</v>
      </c>
      <c r="AJ1979" s="1" t="s">
        <v>96</v>
      </c>
      <c r="AK1979" s="1"/>
      <c r="AL1979" s="1"/>
      <c r="AM1979" s="1"/>
      <c r="AN1979" s="1"/>
      <c r="AO1979" s="1"/>
    </row>
    <row r="1980" spans="1:41" ht="16">
      <c r="A1980" s="1" t="s">
        <v>13011</v>
      </c>
      <c r="B1980" s="3">
        <v>46056.450023148202</v>
      </c>
      <c r="C1980" s="14">
        <v>1001</v>
      </c>
      <c r="D1980" s="1" t="s">
        <v>13012</v>
      </c>
      <c r="E1980" s="1" t="s">
        <v>13013</v>
      </c>
      <c r="F1980" s="1" t="s">
        <v>4908</v>
      </c>
      <c r="G1980" s="1" t="s">
        <v>13014</v>
      </c>
      <c r="H1980" s="1" t="s">
        <v>13015</v>
      </c>
      <c r="I1980" s="1" t="s">
        <v>13016</v>
      </c>
      <c r="J1980" s="1" t="s">
        <v>13017</v>
      </c>
      <c r="K1980" s="1" t="s">
        <v>13024</v>
      </c>
      <c r="L1980" s="1" t="s">
        <v>33</v>
      </c>
      <c r="M1980" s="1" t="b">
        <v>0</v>
      </c>
      <c r="N1980" s="1" t="s">
        <v>47</v>
      </c>
      <c r="O1980" s="1" t="s">
        <v>3235</v>
      </c>
      <c r="P1980" s="1" t="s">
        <v>17602</v>
      </c>
      <c r="Q1980" s="1" t="s">
        <v>37</v>
      </c>
      <c r="R1980" s="1" t="s">
        <v>698</v>
      </c>
      <c r="S1980" s="1" t="s">
        <v>69</v>
      </c>
      <c r="T1980" s="1" t="s">
        <v>13019</v>
      </c>
      <c r="U1980" s="1" t="s">
        <v>13020</v>
      </c>
      <c r="V1980" s="1" t="s">
        <v>13021</v>
      </c>
      <c r="W1980" s="1" t="s">
        <v>13022</v>
      </c>
      <c r="X1980" s="1" t="s">
        <v>13023</v>
      </c>
      <c r="Y1980" s="1" t="s">
        <v>69</v>
      </c>
      <c r="Z1980" s="1" t="s">
        <v>13024</v>
      </c>
      <c r="AA1980" s="1">
        <v>0</v>
      </c>
      <c r="AB1980" s="1" t="s">
        <v>96</v>
      </c>
      <c r="AD1980" s="1" t="str">
        <f>VLOOKUP($K1980,「工具标准名」映射表!$B:$I,3,0)</f>
        <v>体育大数据平台</v>
      </c>
      <c r="AE1980" s="1" t="str">
        <f>VLOOKUP($K1980,「工具标准名」映射表!$B:$I,4,0)</f>
        <v>教育数据层</v>
      </c>
      <c r="AF1980" s="1" t="str">
        <f>VLOOKUP($K1980,「工具标准名」映射表!$B:$I,5,0)</f>
        <v>教育数据层（行为数据）</v>
      </c>
      <c r="AG1980" s="1" t="str">
        <f>VLOOKUP($K1980,「工具标准名」映射表!$B:$I,6,0)</f>
        <v>软件工具</v>
      </c>
      <c r="AH1980" s="1" t="str">
        <f>VLOOKUP($K1980,「工具标准名」映射表!$B:$I,7,0)</f>
        <v>AI智能体</v>
      </c>
      <c r="AI1980" s="1" t="str">
        <f>VLOOKUP($K1980,「工具标准名」映射表!$B:$I,8,0)</f>
        <v>否</v>
      </c>
      <c r="AJ1980" s="1" t="s">
        <v>96</v>
      </c>
      <c r="AK1980" s="1"/>
      <c r="AL1980" s="1"/>
      <c r="AM1980" s="1"/>
      <c r="AN1980" s="1"/>
      <c r="AO1980" s="1"/>
    </row>
    <row r="1981" spans="1:41" ht="16">
      <c r="A1981" s="1" t="s">
        <v>13026</v>
      </c>
      <c r="B1981" s="3">
        <v>46056.449988425898</v>
      </c>
      <c r="C1981" s="14">
        <v>1002</v>
      </c>
      <c r="D1981" s="1" t="s">
        <v>13027</v>
      </c>
      <c r="E1981" s="1" t="s">
        <v>617</v>
      </c>
      <c r="F1981" s="1" t="s">
        <v>27</v>
      </c>
      <c r="G1981" s="1" t="s">
        <v>13028</v>
      </c>
      <c r="H1981" s="1" t="s">
        <v>13029</v>
      </c>
      <c r="I1981" s="1" t="s">
        <v>13030</v>
      </c>
      <c r="J1981" s="1" t="s">
        <v>13031</v>
      </c>
      <c r="K1981" s="1" t="s">
        <v>1413</v>
      </c>
      <c r="L1981" s="1" t="s">
        <v>33</v>
      </c>
      <c r="M1981" s="1" t="b">
        <v>0</v>
      </c>
      <c r="N1981" s="1" t="s">
        <v>47</v>
      </c>
      <c r="O1981" s="1" t="s">
        <v>54</v>
      </c>
      <c r="P1981" s="1" t="s">
        <v>1414</v>
      </c>
      <c r="Q1981" s="1" t="s">
        <v>37</v>
      </c>
      <c r="R1981" s="1" t="s">
        <v>171</v>
      </c>
      <c r="S1981" s="1" t="s">
        <v>172</v>
      </c>
      <c r="T1981" s="1" t="s">
        <v>13034</v>
      </c>
      <c r="U1981" s="1" t="s">
        <v>13030</v>
      </c>
      <c r="V1981" s="1" t="s">
        <v>13035</v>
      </c>
      <c r="W1981" s="1" t="s">
        <v>13036</v>
      </c>
      <c r="X1981" s="1" t="s">
        <v>13037</v>
      </c>
      <c r="Y1981" s="1" t="s">
        <v>178</v>
      </c>
      <c r="Z1981" s="1" t="s">
        <v>1413</v>
      </c>
      <c r="AA1981" s="1">
        <v>0</v>
      </c>
      <c r="AB1981" s="1" t="s">
        <v>96</v>
      </c>
      <c r="AD1981" s="1" t="str">
        <f>VLOOKUP($K1981,「工具标准名」映射表!$B:$I,3,0)</f>
        <v>AI图生视频</v>
      </c>
      <c r="AE1981" s="1" t="str">
        <f>VLOOKUP($K1981,「工具标准名」映射表!$B:$I,4,0)</f>
        <v>功能应用层</v>
      </c>
      <c r="AF1981" s="1" t="str">
        <f>VLOOKUP($K1981,「工具标准名」映射表!$B:$I,5,0)</f>
        <v>功能应用（教学辅助工具）</v>
      </c>
      <c r="AG1981" s="1" t="str">
        <f>VLOOKUP($K1981,「工具标准名」映射表!$B:$I,6,0)</f>
        <v>软件工具</v>
      </c>
      <c r="AH1981" s="1" t="str">
        <f>VLOOKUP($K1981,「工具标准名」映射表!$B:$I,7,0)</f>
        <v>AI智能体</v>
      </c>
      <c r="AI1981" s="1" t="str">
        <f>VLOOKUP($K1981,「工具标准名」映射表!$B:$I,8,0)</f>
        <v>是</v>
      </c>
      <c r="AJ1981" s="1" t="s">
        <v>96</v>
      </c>
      <c r="AK1981" s="1"/>
      <c r="AL1981" s="1"/>
      <c r="AM1981" s="1"/>
      <c r="AN1981" s="1"/>
      <c r="AO1981" s="1"/>
    </row>
    <row r="1982" spans="1:41" ht="16">
      <c r="A1982" s="1" t="s">
        <v>13038</v>
      </c>
      <c r="B1982" s="3">
        <v>46056.450104166703</v>
      </c>
      <c r="C1982" s="14">
        <v>1003</v>
      </c>
      <c r="D1982" s="1" t="s">
        <v>13039</v>
      </c>
      <c r="E1982" s="1" t="s">
        <v>12645</v>
      </c>
      <c r="F1982" s="1" t="s">
        <v>2484</v>
      </c>
      <c r="G1982" s="1" t="s">
        <v>13040</v>
      </c>
      <c r="H1982" s="1" t="s">
        <v>13041</v>
      </c>
      <c r="I1982" s="1" t="s">
        <v>4740</v>
      </c>
      <c r="J1982" s="1" t="s">
        <v>13042</v>
      </c>
      <c r="K1982" s="1" t="s">
        <v>1199</v>
      </c>
      <c r="L1982" s="1" t="s">
        <v>33</v>
      </c>
      <c r="M1982" s="1" t="b">
        <v>0</v>
      </c>
      <c r="N1982" s="1" t="s">
        <v>47</v>
      </c>
      <c r="O1982" s="1" t="s">
        <v>54</v>
      </c>
      <c r="P1982" s="1" t="s">
        <v>22305</v>
      </c>
      <c r="Q1982" s="1" t="s">
        <v>37</v>
      </c>
      <c r="R1982" s="1" t="s">
        <v>38</v>
      </c>
      <c r="S1982" s="1" t="s">
        <v>39</v>
      </c>
      <c r="T1982" s="1" t="s">
        <v>13044</v>
      </c>
      <c r="U1982" s="1" t="s">
        <v>13045</v>
      </c>
      <c r="V1982" s="1" t="s">
        <v>13046</v>
      </c>
      <c r="W1982" s="1" t="s">
        <v>13047</v>
      </c>
      <c r="X1982" s="1" t="s">
        <v>13048</v>
      </c>
      <c r="Y1982" s="1" t="s">
        <v>156</v>
      </c>
      <c r="Z1982" s="1" t="s">
        <v>1199</v>
      </c>
      <c r="AA1982" s="1">
        <v>0</v>
      </c>
      <c r="AB1982" s="1" t="s">
        <v>96</v>
      </c>
      <c r="AD1982" s="1" t="str">
        <f>VLOOKUP($K1982,「工具标准名」映射表!$B:$I,3,0)</f>
        <v>智能批阅系统</v>
      </c>
      <c r="AE1982" s="1" t="str">
        <f>VLOOKUP($K1982,「工具标准名」映射表!$B:$I,4,0)</f>
        <v>功能应用层</v>
      </c>
      <c r="AF1982" s="1" t="str">
        <f>VLOOKUP($K1982,「工具标准名」映射表!$B:$I,5,0)</f>
        <v>功能应用（校级 / 区域级系统）</v>
      </c>
      <c r="AG1982" s="1" t="str">
        <f>VLOOKUP($K1982,「工具标准名」映射表!$B:$I,6,0)</f>
        <v>软件工具</v>
      </c>
      <c r="AH1982" s="1" t="str">
        <f>VLOOKUP($K1982,「工具标准名」映射表!$B:$I,7,0)</f>
        <v>AI智能体</v>
      </c>
      <c r="AI1982" s="1" t="str">
        <f>VLOOKUP($K1982,「工具标准名」映射表!$B:$I,8,0)</f>
        <v>否</v>
      </c>
      <c r="AJ1982" s="1" t="s">
        <v>96</v>
      </c>
      <c r="AK1982" s="1"/>
      <c r="AL1982" s="1"/>
      <c r="AM1982" s="1"/>
      <c r="AN1982" s="1"/>
      <c r="AO1982" s="1"/>
    </row>
    <row r="1983" spans="1:41" ht="16">
      <c r="A1983" s="1" t="s">
        <v>13038</v>
      </c>
      <c r="B1983" s="3">
        <v>46056.450104166703</v>
      </c>
      <c r="C1983" s="14">
        <v>1003</v>
      </c>
      <c r="D1983" s="1" t="s">
        <v>13039</v>
      </c>
      <c r="E1983" s="1" t="s">
        <v>12645</v>
      </c>
      <c r="F1983" s="1" t="s">
        <v>2484</v>
      </c>
      <c r="G1983" s="1" t="s">
        <v>13040</v>
      </c>
      <c r="H1983" s="1" t="s">
        <v>13041</v>
      </c>
      <c r="I1983" s="1" t="s">
        <v>4740</v>
      </c>
      <c r="J1983" s="1" t="s">
        <v>13042</v>
      </c>
      <c r="K1983" s="1" t="s">
        <v>13049</v>
      </c>
      <c r="L1983" s="1" t="s">
        <v>33</v>
      </c>
      <c r="M1983" s="1" t="b">
        <v>0</v>
      </c>
      <c r="N1983" s="1" t="s">
        <v>47</v>
      </c>
      <c r="O1983" s="1" t="s">
        <v>54</v>
      </c>
      <c r="P1983" s="1" t="s">
        <v>23122</v>
      </c>
      <c r="Q1983" s="1" t="s">
        <v>37</v>
      </c>
      <c r="R1983" s="1" t="s">
        <v>38</v>
      </c>
      <c r="S1983" s="1" t="s">
        <v>39</v>
      </c>
      <c r="T1983" s="1" t="s">
        <v>13044</v>
      </c>
      <c r="U1983" s="1" t="s">
        <v>13045</v>
      </c>
      <c r="V1983" s="1" t="s">
        <v>13046</v>
      </c>
      <c r="W1983" s="1" t="s">
        <v>13047</v>
      </c>
      <c r="X1983" s="1" t="s">
        <v>13048</v>
      </c>
      <c r="Y1983" s="1" t="s">
        <v>156</v>
      </c>
      <c r="Z1983" s="1" t="s">
        <v>13049</v>
      </c>
      <c r="AA1983" s="1">
        <v>0</v>
      </c>
      <c r="AB1983" s="1" t="s">
        <v>96</v>
      </c>
      <c r="AD1983" s="1" t="str">
        <f>VLOOKUP($K1983,「工具标准名」映射表!$B:$I,3,0)</f>
        <v>作业设计平台</v>
      </c>
      <c r="AE1983" s="1" t="str">
        <f>VLOOKUP($K1983,「工具标准名」映射表!$B:$I,4,0)</f>
        <v>功能应用层</v>
      </c>
      <c r="AF1983" s="1" t="str">
        <f>VLOOKUP($K1983,「工具标准名」映射表!$B:$I,5,0)</f>
        <v>功能应用（校级 / 区域级系统）</v>
      </c>
      <c r="AG1983" s="1" t="str">
        <f>VLOOKUP($K1983,「工具标准名」映射表!$B:$I,6,0)</f>
        <v>软件工具</v>
      </c>
      <c r="AH1983" s="1" t="str">
        <f>VLOOKUP($K1983,「工具标准名」映射表!$B:$I,7,0)</f>
        <v>AI智能体</v>
      </c>
      <c r="AI1983" s="1" t="str">
        <f>VLOOKUP($K1983,「工具标准名」映射表!$B:$I,8,0)</f>
        <v>否</v>
      </c>
      <c r="AJ1983" s="1" t="s">
        <v>96</v>
      </c>
      <c r="AK1983" s="1"/>
      <c r="AL1983" s="1"/>
      <c r="AM1983" s="1"/>
      <c r="AN1983" s="1"/>
      <c r="AO1983" s="1"/>
    </row>
    <row r="1984" spans="1:41" ht="16">
      <c r="A1984" s="1" t="s">
        <v>13038</v>
      </c>
      <c r="B1984" s="3">
        <v>46056.450104166703</v>
      </c>
      <c r="C1984" s="14">
        <v>1003</v>
      </c>
      <c r="D1984" s="1" t="s">
        <v>13039</v>
      </c>
      <c r="E1984" s="1" t="s">
        <v>12645</v>
      </c>
      <c r="F1984" s="1" t="s">
        <v>2484</v>
      </c>
      <c r="G1984" s="1" t="s">
        <v>13040</v>
      </c>
      <c r="H1984" s="1" t="s">
        <v>13041</v>
      </c>
      <c r="I1984" s="1" t="s">
        <v>4740</v>
      </c>
      <c r="J1984" s="1" t="s">
        <v>13042</v>
      </c>
      <c r="K1984" s="1" t="s">
        <v>13053</v>
      </c>
      <c r="L1984" s="1" t="s">
        <v>33</v>
      </c>
      <c r="M1984" s="1" t="b">
        <v>0</v>
      </c>
      <c r="N1984" s="1" t="s">
        <v>47</v>
      </c>
      <c r="O1984" s="1" t="s">
        <v>54</v>
      </c>
      <c r="P1984" s="1" t="s">
        <v>20329</v>
      </c>
      <c r="Q1984" s="1" t="s">
        <v>37</v>
      </c>
      <c r="R1984" s="1" t="s">
        <v>38</v>
      </c>
      <c r="S1984" s="1" t="s">
        <v>39</v>
      </c>
      <c r="T1984" s="1" t="s">
        <v>13044</v>
      </c>
      <c r="U1984" s="1" t="s">
        <v>13045</v>
      </c>
      <c r="V1984" s="1" t="s">
        <v>13046</v>
      </c>
      <c r="W1984" s="1" t="s">
        <v>13047</v>
      </c>
      <c r="X1984" s="1" t="s">
        <v>13048</v>
      </c>
      <c r="Y1984" s="1" t="s">
        <v>156</v>
      </c>
      <c r="Z1984" s="1" t="s">
        <v>13053</v>
      </c>
      <c r="AA1984" s="1">
        <v>0</v>
      </c>
      <c r="AB1984" s="1" t="s">
        <v>96</v>
      </c>
      <c r="AD1984" s="1" t="str">
        <f>VLOOKUP($K1984,「工具标准名」映射表!$B:$I,3,0)</f>
        <v>学情分析模块</v>
      </c>
      <c r="AE1984" s="1" t="str">
        <f>VLOOKUP($K1984,「工具标准名」映射表!$B:$I,4,0)</f>
        <v>教育数据层</v>
      </c>
      <c r="AF1984" s="1" t="str">
        <f>VLOOKUP($K1984,「工具标准名」映射表!$B:$I,5,0)</f>
        <v>教育数据层（资源数据）</v>
      </c>
      <c r="AG1984" s="1" t="str">
        <f>VLOOKUP($K1984,「工具标准名」映射表!$B:$I,6,0)</f>
        <v>在线资源</v>
      </c>
      <c r="AH1984" s="1" t="str">
        <f>VLOOKUP($K1984,「工具标准名」映射表!$B:$I,7,0)</f>
        <v>大语言模型</v>
      </c>
      <c r="AI1984" s="1" t="str">
        <f>VLOOKUP($K1984,「工具标准名」映射表!$B:$I,8,0)</f>
        <v>是</v>
      </c>
      <c r="AJ1984" s="1" t="s">
        <v>96</v>
      </c>
      <c r="AK1984" s="1"/>
      <c r="AL1984" s="1"/>
      <c r="AM1984" s="1"/>
      <c r="AN1984" s="1"/>
      <c r="AO1984" s="1"/>
    </row>
    <row r="1985" spans="1:41" ht="16">
      <c r="A1985" s="1" t="s">
        <v>13056</v>
      </c>
      <c r="B1985" s="3">
        <v>46056.450092592597</v>
      </c>
      <c r="C1985" s="14">
        <v>1004</v>
      </c>
      <c r="D1985" s="1" t="s">
        <v>13057</v>
      </c>
      <c r="E1985" s="1" t="s">
        <v>12645</v>
      </c>
      <c r="F1985" s="1" t="s">
        <v>13058</v>
      </c>
      <c r="G1985" s="1" t="s">
        <v>13059</v>
      </c>
      <c r="H1985" s="1" t="s">
        <v>13060</v>
      </c>
      <c r="I1985" s="1" t="s">
        <v>13061</v>
      </c>
      <c r="J1985" s="1" t="s">
        <v>13062</v>
      </c>
      <c r="K1985" s="1" t="s">
        <v>8793</v>
      </c>
      <c r="L1985" s="1" t="s">
        <v>33</v>
      </c>
      <c r="M1985" s="1" t="b">
        <v>0</v>
      </c>
      <c r="N1985" s="1" t="s">
        <v>47</v>
      </c>
      <c r="O1985" s="1" t="s">
        <v>48</v>
      </c>
      <c r="P1985" s="1" t="s">
        <v>8792</v>
      </c>
      <c r="Q1985" s="1" t="s">
        <v>743</v>
      </c>
      <c r="R1985" s="1" t="s">
        <v>1501</v>
      </c>
      <c r="S1985" s="1" t="s">
        <v>156</v>
      </c>
      <c r="T1985" s="1" t="s">
        <v>13065</v>
      </c>
      <c r="U1985" s="1" t="s">
        <v>13066</v>
      </c>
      <c r="V1985" s="1" t="s">
        <v>13067</v>
      </c>
      <c r="W1985" s="1" t="s">
        <v>13068</v>
      </c>
      <c r="X1985" s="1" t="s">
        <v>13069</v>
      </c>
      <c r="Y1985" s="1" t="s">
        <v>156</v>
      </c>
      <c r="Z1985" s="1" t="s">
        <v>8793</v>
      </c>
      <c r="AA1985" s="1">
        <v>0</v>
      </c>
      <c r="AB1985" s="1" t="s">
        <v>96</v>
      </c>
      <c r="AD1985" s="1" t="str">
        <f>VLOOKUP($K1985,「工具标准名」映射表!$B:$I,3,0)</f>
        <v>滨江教育APP</v>
      </c>
      <c r="AE1985" s="1" t="str">
        <f>VLOOKUP($K1985,「工具标准名」映射表!$B:$I,4,0)</f>
        <v>功能应用层</v>
      </c>
      <c r="AF1985" s="1" t="str">
        <f>VLOOKUP($K1985,「工具标准名」映射表!$B:$I,5,0)</f>
        <v>功能应用（教学辅助工具）</v>
      </c>
      <c r="AG1985" s="1" t="str">
        <f>VLOOKUP($K1985,「工具标准名」映射表!$B:$I,6,0)</f>
        <v>软件工具</v>
      </c>
      <c r="AH1985" s="1" t="str">
        <f>VLOOKUP($K1985,「工具标准名」映射表!$B:$I,7,0)</f>
        <v>其他</v>
      </c>
      <c r="AI1985" s="1" t="str">
        <f>VLOOKUP($K1985,「工具标准名」映射表!$B:$I,8,0)</f>
        <v>否</v>
      </c>
      <c r="AJ1985" s="1" t="s">
        <v>96</v>
      </c>
      <c r="AK1985" s="1"/>
      <c r="AL1985" s="1"/>
      <c r="AM1985" s="1"/>
      <c r="AN1985" s="1"/>
      <c r="AO1985" s="1"/>
    </row>
    <row r="1986" spans="1:41" ht="16">
      <c r="A1986" s="1" t="s">
        <v>13056</v>
      </c>
      <c r="B1986" s="3">
        <v>46056.450092592597</v>
      </c>
      <c r="C1986" s="14">
        <v>1004</v>
      </c>
      <c r="D1986" s="1" t="s">
        <v>13057</v>
      </c>
      <c r="E1986" s="1" t="s">
        <v>12645</v>
      </c>
      <c r="F1986" s="1" t="s">
        <v>13058</v>
      </c>
      <c r="G1986" s="1" t="s">
        <v>13059</v>
      </c>
      <c r="H1986" s="1" t="s">
        <v>13060</v>
      </c>
      <c r="I1986" s="1" t="s">
        <v>13061</v>
      </c>
      <c r="J1986" s="1" t="s">
        <v>13062</v>
      </c>
      <c r="K1986" s="1" t="s">
        <v>13070</v>
      </c>
      <c r="L1986" s="1" t="s">
        <v>33</v>
      </c>
      <c r="M1986" s="1" t="b">
        <v>0</v>
      </c>
      <c r="N1986" s="1" t="s">
        <v>47</v>
      </c>
      <c r="O1986" s="1" t="s">
        <v>54</v>
      </c>
      <c r="P1986" s="1" t="s">
        <v>17122</v>
      </c>
      <c r="Q1986" s="1" t="s">
        <v>743</v>
      </c>
      <c r="R1986" s="1" t="s">
        <v>1501</v>
      </c>
      <c r="S1986" s="1" t="s">
        <v>156</v>
      </c>
      <c r="T1986" s="1" t="s">
        <v>13065</v>
      </c>
      <c r="U1986" s="1" t="s">
        <v>13066</v>
      </c>
      <c r="V1986" s="1" t="s">
        <v>13067</v>
      </c>
      <c r="W1986" s="1" t="s">
        <v>13068</v>
      </c>
      <c r="X1986" s="1" t="s">
        <v>13069</v>
      </c>
      <c r="Y1986" s="1" t="s">
        <v>156</v>
      </c>
      <c r="Z1986" s="1" t="s">
        <v>13070</v>
      </c>
      <c r="AA1986" s="1">
        <v>0</v>
      </c>
      <c r="AB1986" s="1" t="s">
        <v>96</v>
      </c>
      <c r="AD1986" s="1" t="str">
        <f>VLOOKUP($K1986,「工具标准名」映射表!$B:$I,3,0)</f>
        <v>数字驾驶舱</v>
      </c>
      <c r="AE1986" s="1" t="str">
        <f>VLOOKUP($K1986,「工具标准名」映射表!$B:$I,4,0)</f>
        <v>教育数据层</v>
      </c>
      <c r="AF1986" s="1" t="str">
        <f>VLOOKUP($K1986,「工具标准名」映射表!$B:$I,5,0)</f>
        <v>教育数据层（资源数据）</v>
      </c>
      <c r="AG1986" s="1" t="str">
        <f>VLOOKUP($K1986,「工具标准名」映射表!$B:$I,6,0)</f>
        <v>软件工具</v>
      </c>
      <c r="AH1986" s="1" t="str">
        <f>VLOOKUP($K1986,「工具标准名」映射表!$B:$I,7,0)</f>
        <v>文生图</v>
      </c>
      <c r="AI1986" s="1" t="str">
        <f>VLOOKUP($K1986,「工具标准名」映射表!$B:$I,8,0)</f>
        <v>否</v>
      </c>
      <c r="AJ1986" s="1" t="s">
        <v>96</v>
      </c>
      <c r="AK1986" s="1"/>
      <c r="AL1986" s="1"/>
      <c r="AM1986" s="1"/>
      <c r="AN1986" s="1"/>
      <c r="AO1986" s="1"/>
    </row>
    <row r="1987" spans="1:41" ht="16">
      <c r="A1987" s="1" t="s">
        <v>13072</v>
      </c>
      <c r="B1987" s="3">
        <v>46056.450115740699</v>
      </c>
      <c r="C1987" s="14">
        <v>1005</v>
      </c>
      <c r="D1987" s="1" t="s">
        <v>13073</v>
      </c>
      <c r="E1987" s="1" t="s">
        <v>617</v>
      </c>
      <c r="F1987" s="1" t="s">
        <v>27</v>
      </c>
      <c r="G1987" s="1" t="s">
        <v>13074</v>
      </c>
      <c r="H1987" s="1" t="s">
        <v>13075</v>
      </c>
      <c r="I1987" s="1" t="s">
        <v>13076</v>
      </c>
      <c r="J1987" s="1" t="s">
        <v>13077</v>
      </c>
      <c r="K1987" s="1" t="s">
        <v>2439</v>
      </c>
      <c r="L1987" s="1" t="s">
        <v>33</v>
      </c>
      <c r="M1987" s="1" t="b">
        <v>0</v>
      </c>
      <c r="N1987" s="1" t="s">
        <v>47</v>
      </c>
      <c r="O1987" s="1" t="s">
        <v>48</v>
      </c>
      <c r="P1987" s="1" t="s">
        <v>8655</v>
      </c>
      <c r="Q1987" s="1" t="s">
        <v>554</v>
      </c>
      <c r="R1987" s="1" t="s">
        <v>555</v>
      </c>
      <c r="S1987" s="1" t="s">
        <v>375</v>
      </c>
      <c r="T1987" s="1" t="s">
        <v>13079</v>
      </c>
      <c r="U1987" s="1" t="s">
        <v>13080</v>
      </c>
      <c r="V1987" s="1" t="s">
        <v>13081</v>
      </c>
      <c r="W1987" s="1" t="s">
        <v>13082</v>
      </c>
      <c r="X1987" s="1" t="s">
        <v>13083</v>
      </c>
      <c r="Y1987" s="1" t="s">
        <v>375</v>
      </c>
      <c r="Z1987" s="1" t="s">
        <v>2439</v>
      </c>
      <c r="AA1987" s="1">
        <v>0</v>
      </c>
      <c r="AB1987" s="1" t="s">
        <v>96</v>
      </c>
      <c r="AD1987" s="1" t="str">
        <f>VLOOKUP($K1987,「工具标准名」映射表!$B:$I,3,0)</f>
        <v>班级优化大师软件</v>
      </c>
      <c r="AE1987" s="1" t="str">
        <f>VLOOKUP($K1987,「工具标准名」映射表!$B:$I,4,0)</f>
        <v>功能应用层</v>
      </c>
      <c r="AF1987" s="1" t="str">
        <f>VLOOKUP($K1987,「工具标准名」映射表!$B:$I,5,0)</f>
        <v>功能应用（Web 教学平台（SaaS））</v>
      </c>
      <c r="AG1987" s="1" t="str">
        <f>VLOOKUP($K1987,「工具标准名」映射表!$B:$I,6,0)</f>
        <v>软件工具</v>
      </c>
      <c r="AH1987" s="1" t="str">
        <f>VLOOKUP($K1987,「工具标准名」映射表!$B:$I,7,0)</f>
        <v>其他</v>
      </c>
      <c r="AI1987" s="1" t="str">
        <f>VLOOKUP($K1987,「工具标准名」映射表!$B:$I,8,0)</f>
        <v>否</v>
      </c>
      <c r="AJ1987" s="1" t="s">
        <v>96</v>
      </c>
      <c r="AK1987" s="1"/>
      <c r="AL1987" s="1"/>
      <c r="AM1987" s="1"/>
      <c r="AN1987" s="1"/>
      <c r="AO1987" s="1"/>
    </row>
    <row r="1988" spans="1:41" ht="16">
      <c r="A1988" s="1" t="s">
        <v>13072</v>
      </c>
      <c r="B1988" s="3">
        <v>46056.450115740699</v>
      </c>
      <c r="C1988" s="14">
        <v>1005</v>
      </c>
      <c r="D1988" s="1" t="s">
        <v>13073</v>
      </c>
      <c r="E1988" s="1" t="s">
        <v>617</v>
      </c>
      <c r="F1988" s="1" t="s">
        <v>27</v>
      </c>
      <c r="G1988" s="1" t="s">
        <v>13074</v>
      </c>
      <c r="H1988" s="1" t="s">
        <v>13075</v>
      </c>
      <c r="I1988" s="1" t="s">
        <v>13076</v>
      </c>
      <c r="J1988" s="1" t="s">
        <v>13077</v>
      </c>
      <c r="K1988" s="1" t="s">
        <v>1597</v>
      </c>
      <c r="L1988" s="1" t="s">
        <v>33</v>
      </c>
      <c r="M1988" s="1" t="b">
        <v>0</v>
      </c>
      <c r="N1988" s="1" t="s">
        <v>2868</v>
      </c>
      <c r="O1988" s="1" t="s">
        <v>54</v>
      </c>
      <c r="P1988" s="1" t="s">
        <v>9149</v>
      </c>
      <c r="Q1988" s="1" t="s">
        <v>554</v>
      </c>
      <c r="R1988" s="1" t="s">
        <v>555</v>
      </c>
      <c r="S1988" s="1" t="s">
        <v>375</v>
      </c>
      <c r="T1988" s="1" t="s">
        <v>13079</v>
      </c>
      <c r="U1988" s="1" t="s">
        <v>13080</v>
      </c>
      <c r="V1988" s="1" t="s">
        <v>13081</v>
      </c>
      <c r="W1988" s="1" t="s">
        <v>13082</v>
      </c>
      <c r="X1988" s="1" t="s">
        <v>13083</v>
      </c>
      <c r="Y1988" s="1" t="s">
        <v>375</v>
      </c>
      <c r="Z1988" s="1" t="s">
        <v>1597</v>
      </c>
      <c r="AA1988" s="1">
        <v>0</v>
      </c>
      <c r="AB1988" s="1" t="s">
        <v>96</v>
      </c>
      <c r="AD1988" s="1" t="str">
        <f>VLOOKUP($K1988,「工具标准名」映射表!$B:$I,3,0)</f>
        <v>电子班牌</v>
      </c>
      <c r="AE1988" s="1" t="str">
        <f>VLOOKUP($K1988,「工具标准名」映射表!$B:$I,4,0)</f>
        <v>功能应用层</v>
      </c>
      <c r="AF1988" s="1" t="str">
        <f>VLOOKUP($K1988,「工具标准名」映射表!$B:$I,5,0)</f>
        <v>功能应用（平台型综合系统）</v>
      </c>
      <c r="AG1988" s="1" t="str">
        <f>VLOOKUP($K1988,「工具标准名」映射表!$B:$I,6,0)</f>
        <v>软件工具</v>
      </c>
      <c r="AH1988" s="1" t="str">
        <f>VLOOKUP($K1988,「工具标准名」映射表!$B:$I,7,0)</f>
        <v>其他</v>
      </c>
      <c r="AI1988" s="1" t="str">
        <f>VLOOKUP($K1988,「工具标准名」映射表!$B:$I,8,0)</f>
        <v>否</v>
      </c>
      <c r="AJ1988" s="1" t="s">
        <v>96</v>
      </c>
      <c r="AK1988" s="1"/>
      <c r="AL1988" s="1"/>
      <c r="AM1988" s="1"/>
      <c r="AN1988" s="1"/>
      <c r="AO1988" s="1"/>
    </row>
    <row r="1989" spans="1:41" ht="16">
      <c r="A1989" s="1" t="s">
        <v>13072</v>
      </c>
      <c r="B1989" s="3">
        <v>46056.450115740699</v>
      </c>
      <c r="C1989" s="14">
        <v>1005</v>
      </c>
      <c r="D1989" s="1" t="s">
        <v>13073</v>
      </c>
      <c r="E1989" s="1" t="s">
        <v>617</v>
      </c>
      <c r="F1989" s="1" t="s">
        <v>27</v>
      </c>
      <c r="G1989" s="1" t="s">
        <v>13074</v>
      </c>
      <c r="H1989" s="1" t="s">
        <v>13075</v>
      </c>
      <c r="I1989" s="1" t="s">
        <v>13076</v>
      </c>
      <c r="J1989" s="1" t="s">
        <v>13077</v>
      </c>
      <c r="K1989" s="1" t="s">
        <v>1806</v>
      </c>
      <c r="L1989" s="1" t="s">
        <v>1804</v>
      </c>
      <c r="M1989" s="1" t="b">
        <v>1</v>
      </c>
      <c r="N1989" s="1" t="s">
        <v>47</v>
      </c>
      <c r="O1989" s="1" t="s">
        <v>48</v>
      </c>
      <c r="P1989" s="1" t="s">
        <v>1805</v>
      </c>
      <c r="Q1989" s="1" t="s">
        <v>554</v>
      </c>
      <c r="R1989" s="1" t="s">
        <v>555</v>
      </c>
      <c r="S1989" s="1" t="s">
        <v>375</v>
      </c>
      <c r="T1989" s="1" t="s">
        <v>13079</v>
      </c>
      <c r="U1989" s="1" t="s">
        <v>13080</v>
      </c>
      <c r="V1989" s="1" t="s">
        <v>13081</v>
      </c>
      <c r="W1989" s="1" t="s">
        <v>13082</v>
      </c>
      <c r="X1989" s="1" t="s">
        <v>13083</v>
      </c>
      <c r="Y1989" s="1" t="s">
        <v>375</v>
      </c>
      <c r="Z1989" s="1" t="s">
        <v>1806</v>
      </c>
      <c r="AA1989" s="1">
        <v>0</v>
      </c>
      <c r="AB1989" s="1" t="s">
        <v>96</v>
      </c>
      <c r="AD1989" s="1" t="str">
        <f>VLOOKUP($K1989,「工具标准名」映射表!$B:$I,3,0)</f>
        <v>AI德育参谋</v>
      </c>
      <c r="AE1989" s="1" t="str">
        <f>VLOOKUP($K1989,「工具标准名」映射表!$B:$I,4,0)</f>
        <v>功能应用层</v>
      </c>
      <c r="AF1989" s="1" t="str">
        <f>VLOOKUP($K1989,「工具标准名」映射表!$B:$I,5,0)</f>
        <v>功能应用（校级 / 区域级系统）</v>
      </c>
      <c r="AG1989" s="1" t="str">
        <f>VLOOKUP($K1989,「工具标准名」映射表!$B:$I,6,0)</f>
        <v>软件工具</v>
      </c>
      <c r="AH1989" s="1" t="str">
        <f>VLOOKUP($K1989,「工具标准名」映射表!$B:$I,7,0)</f>
        <v>AI智能体</v>
      </c>
      <c r="AI1989" s="1" t="str">
        <f>VLOOKUP($K1989,「工具标准名」映射表!$B:$I,8,0)</f>
        <v>是</v>
      </c>
      <c r="AJ1989" s="1" t="s">
        <v>96</v>
      </c>
      <c r="AK1989" s="1"/>
      <c r="AL1989" s="1"/>
      <c r="AM1989" s="1"/>
      <c r="AN1989" s="1"/>
      <c r="AO1989" s="1"/>
    </row>
    <row r="1990" spans="1:41" ht="16">
      <c r="A1990" s="1" t="s">
        <v>13086</v>
      </c>
      <c r="B1990" s="3">
        <v>46056.450138888897</v>
      </c>
      <c r="C1990" s="14">
        <v>1006</v>
      </c>
      <c r="D1990" s="1" t="s">
        <v>13087</v>
      </c>
      <c r="E1990" s="1" t="s">
        <v>13088</v>
      </c>
      <c r="F1990" s="1" t="s">
        <v>100</v>
      </c>
      <c r="G1990" s="1" t="s">
        <v>13089</v>
      </c>
      <c r="H1990" s="1" t="s">
        <v>13090</v>
      </c>
      <c r="I1990" s="1" t="s">
        <v>13091</v>
      </c>
      <c r="J1990" s="1" t="s">
        <v>13092</v>
      </c>
      <c r="K1990" s="1" t="s">
        <v>9084</v>
      </c>
      <c r="L1990" s="1" t="s">
        <v>33</v>
      </c>
      <c r="M1990" s="1" t="b">
        <v>1</v>
      </c>
      <c r="N1990" s="1" t="s">
        <v>2678</v>
      </c>
      <c r="O1990" s="1" t="s">
        <v>35</v>
      </c>
      <c r="P1990" s="1" t="s">
        <v>9083</v>
      </c>
      <c r="Q1990" s="1" t="s">
        <v>37</v>
      </c>
      <c r="R1990" s="1" t="s">
        <v>38</v>
      </c>
      <c r="S1990" s="1" t="s">
        <v>39</v>
      </c>
      <c r="T1990" s="1" t="s">
        <v>13094</v>
      </c>
      <c r="U1990" s="1" t="s">
        <v>13095</v>
      </c>
      <c r="V1990" s="1" t="s">
        <v>13096</v>
      </c>
      <c r="W1990" s="1" t="s">
        <v>13097</v>
      </c>
      <c r="X1990" s="1" t="s">
        <v>13098</v>
      </c>
      <c r="Y1990" s="1" t="s">
        <v>113</v>
      </c>
      <c r="Z1990" s="1" t="s">
        <v>9084</v>
      </c>
      <c r="AA1990" s="1">
        <v>0</v>
      </c>
      <c r="AB1990" s="1" t="s">
        <v>96</v>
      </c>
      <c r="AD1990" s="1" t="str">
        <f>VLOOKUP($K1990,「工具标准名」映射表!$B:$I,3,0)</f>
        <v>地理大师智能体</v>
      </c>
      <c r="AE1990" s="1" t="str">
        <f>VLOOKUP($K1990,「工具标准名」映射表!$B:$I,4,0)</f>
        <v>功能应用层</v>
      </c>
      <c r="AF1990" s="1" t="str">
        <f>VLOOKUP($K1990,「工具标准名」映射表!$B:$I,5,0)</f>
        <v>功能应用（平台型综合系统）</v>
      </c>
      <c r="AG1990" s="1" t="str">
        <f>VLOOKUP($K1990,「工具标准名」映射表!$B:$I,6,0)</f>
        <v>软件工具</v>
      </c>
      <c r="AH1990" s="1" t="str">
        <f>VLOOKUP($K1990,「工具标准名」映射表!$B:$I,7,0)</f>
        <v>AI智能体</v>
      </c>
      <c r="AI1990" s="1" t="str">
        <f>VLOOKUP($K1990,「工具标准名」映射表!$B:$I,8,0)</f>
        <v>否</v>
      </c>
      <c r="AJ1990" s="1" t="s">
        <v>96</v>
      </c>
      <c r="AK1990" s="1"/>
      <c r="AL1990" s="1"/>
      <c r="AM1990" s="1"/>
      <c r="AN1990" s="1"/>
      <c r="AO1990" s="1"/>
    </row>
    <row r="1991" spans="1:41" ht="16">
      <c r="A1991" s="1" t="s">
        <v>13086</v>
      </c>
      <c r="B1991" s="3">
        <v>46056.450138888897</v>
      </c>
      <c r="C1991" s="14">
        <v>1006</v>
      </c>
      <c r="D1991" s="1" t="s">
        <v>13087</v>
      </c>
      <c r="E1991" s="1" t="s">
        <v>13088</v>
      </c>
      <c r="F1991" s="1" t="s">
        <v>100</v>
      </c>
      <c r="G1991" s="1" t="s">
        <v>13089</v>
      </c>
      <c r="H1991" s="1" t="s">
        <v>13090</v>
      </c>
      <c r="I1991" s="1" t="s">
        <v>13091</v>
      </c>
      <c r="J1991" s="1" t="s">
        <v>13092</v>
      </c>
      <c r="K1991" s="1" t="s">
        <v>13099</v>
      </c>
      <c r="L1991" s="1" t="s">
        <v>33</v>
      </c>
      <c r="M1991" s="1" t="b">
        <v>1</v>
      </c>
      <c r="N1991" s="1" t="s">
        <v>2678</v>
      </c>
      <c r="O1991" s="1" t="s">
        <v>35</v>
      </c>
      <c r="P1991" s="1" t="s">
        <v>19969</v>
      </c>
      <c r="Q1991" s="1" t="s">
        <v>37</v>
      </c>
      <c r="R1991" s="1" t="s">
        <v>38</v>
      </c>
      <c r="S1991" s="1" t="s">
        <v>39</v>
      </c>
      <c r="T1991" s="1" t="s">
        <v>13094</v>
      </c>
      <c r="U1991" s="1" t="s">
        <v>13095</v>
      </c>
      <c r="V1991" s="1" t="s">
        <v>13096</v>
      </c>
      <c r="W1991" s="1" t="s">
        <v>13097</v>
      </c>
      <c r="X1991" s="1" t="s">
        <v>13098</v>
      </c>
      <c r="Y1991" s="1" t="s">
        <v>113</v>
      </c>
      <c r="Z1991" s="1" t="s">
        <v>13099</v>
      </c>
      <c r="AA1991" s="1">
        <v>0</v>
      </c>
      <c r="AB1991" s="1" t="s">
        <v>96</v>
      </c>
      <c r="AD1991" s="1" t="str">
        <f>VLOOKUP($K1991,「工具标准名」映射表!$B:$I,3,0)</f>
        <v>协和地灵智能体</v>
      </c>
      <c r="AE1991" s="1" t="str">
        <f>VLOOKUP($K1991,「工具标准名」映射表!$B:$I,4,0)</f>
        <v>功能应用层</v>
      </c>
      <c r="AF1991" s="1" t="str">
        <f>VLOOKUP($K1991,「工具标准名」映射表!$B:$I,5,0)</f>
        <v>功能应用（校级 / 区域级系统）</v>
      </c>
      <c r="AG1991" s="1" t="str">
        <f>VLOOKUP($K1991,「工具标准名」映射表!$B:$I,6,0)</f>
        <v>软件工具</v>
      </c>
      <c r="AH1991" s="1" t="str">
        <f>VLOOKUP($K1991,「工具标准名」映射表!$B:$I,7,0)</f>
        <v>AI智能体</v>
      </c>
      <c r="AI1991" s="1" t="str">
        <f>VLOOKUP($K1991,「工具标准名」映射表!$B:$I,8,0)</f>
        <v>否</v>
      </c>
      <c r="AJ1991" s="1" t="s">
        <v>96</v>
      </c>
      <c r="AK1991" s="1"/>
      <c r="AL1991" s="1"/>
      <c r="AM1991" s="1"/>
      <c r="AN1991" s="1"/>
      <c r="AO1991" s="1"/>
    </row>
    <row r="1992" spans="1:41" ht="16">
      <c r="A1992" s="1" t="s">
        <v>13086</v>
      </c>
      <c r="B1992" s="3">
        <v>46056.450138888897</v>
      </c>
      <c r="C1992" s="14">
        <v>1006</v>
      </c>
      <c r="D1992" s="1" t="s">
        <v>13087</v>
      </c>
      <c r="E1992" s="1" t="s">
        <v>13088</v>
      </c>
      <c r="F1992" s="1" t="s">
        <v>100</v>
      </c>
      <c r="G1992" s="1" t="s">
        <v>13089</v>
      </c>
      <c r="H1992" s="1" t="s">
        <v>13090</v>
      </c>
      <c r="I1992" s="1" t="s">
        <v>13091</v>
      </c>
      <c r="J1992" s="1" t="s">
        <v>13092</v>
      </c>
      <c r="K1992" s="1" t="s">
        <v>13101</v>
      </c>
      <c r="L1992" s="1" t="s">
        <v>33</v>
      </c>
      <c r="M1992" s="1" t="b">
        <v>0</v>
      </c>
      <c r="N1992" s="1" t="s">
        <v>425</v>
      </c>
      <c r="O1992" s="1" t="s">
        <v>35</v>
      </c>
      <c r="P1992" s="1" t="s">
        <v>4887</v>
      </c>
      <c r="Q1992" s="1" t="s">
        <v>37</v>
      </c>
      <c r="R1992" s="1" t="s">
        <v>38</v>
      </c>
      <c r="S1992" s="1" t="s">
        <v>39</v>
      </c>
      <c r="T1992" s="1" t="s">
        <v>13094</v>
      </c>
      <c r="U1992" s="1" t="s">
        <v>13095</v>
      </c>
      <c r="V1992" s="1" t="s">
        <v>13096</v>
      </c>
      <c r="W1992" s="1" t="s">
        <v>13097</v>
      </c>
      <c r="X1992" s="1" t="s">
        <v>13098</v>
      </c>
      <c r="Y1992" s="1" t="s">
        <v>113</v>
      </c>
      <c r="Z1992" s="1" t="s">
        <v>4864</v>
      </c>
      <c r="AA1992" s="1" t="s">
        <v>23367</v>
      </c>
      <c r="AB1992" s="1" t="s">
        <v>96</v>
      </c>
      <c r="AD1992" s="1" t="str">
        <f>VLOOKUP($K1992,「工具标准名」映射表!$B:$I,3,0)</f>
        <v>DeepSeek 大模型</v>
      </c>
      <c r="AE1992" s="1" t="str">
        <f>VLOOKUP($K1992,「工具标准名」映射表!$B:$I,4,0)</f>
        <v>功能应用层</v>
      </c>
      <c r="AF1992" s="1" t="str">
        <f>VLOOKUP($K1992,「工具标准名」映射表!$B:$I,5,0)</f>
        <v>功能应用（教学辅助工具）</v>
      </c>
      <c r="AG1992" s="1" t="str">
        <f>VLOOKUP($K1992,「工具标准名」映射表!$B:$I,6,0)</f>
        <v>软件工具</v>
      </c>
      <c r="AH1992" s="1" t="str">
        <f>VLOOKUP($K1992,「工具标准名」映射表!$B:$I,7,0)</f>
        <v>大语言模型</v>
      </c>
      <c r="AI1992" s="1" t="str">
        <f>VLOOKUP($K1992,「工具标准名」映射表!$B:$I,8,0)</f>
        <v>是</v>
      </c>
      <c r="AJ1992" s="1" t="s">
        <v>96</v>
      </c>
      <c r="AK1992" s="1"/>
      <c r="AL1992" s="1"/>
      <c r="AM1992" s="1"/>
      <c r="AN1992" s="1"/>
      <c r="AO1992" s="1"/>
    </row>
    <row r="1993" spans="1:41" ht="16">
      <c r="A1993" s="1" t="s">
        <v>13103</v>
      </c>
      <c r="B1993" s="3">
        <v>46056.450092592597</v>
      </c>
      <c r="C1993" s="14">
        <v>1007</v>
      </c>
      <c r="D1993" s="1" t="s">
        <v>13104</v>
      </c>
      <c r="E1993" s="1" t="s">
        <v>13088</v>
      </c>
      <c r="F1993" s="1" t="s">
        <v>100</v>
      </c>
      <c r="G1993" s="1" t="s">
        <v>13105</v>
      </c>
      <c r="H1993" s="1" t="s">
        <v>13106</v>
      </c>
      <c r="I1993" s="1" t="s">
        <v>13107</v>
      </c>
      <c r="J1993" s="1" t="s">
        <v>13108</v>
      </c>
      <c r="K1993" s="1" t="s">
        <v>139</v>
      </c>
      <c r="L1993" s="1" t="s">
        <v>33</v>
      </c>
      <c r="M1993" s="1" t="b">
        <v>0</v>
      </c>
      <c r="N1993" s="1" t="s">
        <v>47</v>
      </c>
      <c r="O1993" s="1" t="s">
        <v>48</v>
      </c>
      <c r="P1993" s="1" t="s">
        <v>10174</v>
      </c>
      <c r="Q1993" s="1" t="s">
        <v>37</v>
      </c>
      <c r="R1993" s="1" t="s">
        <v>38</v>
      </c>
      <c r="S1993" s="1" t="s">
        <v>39</v>
      </c>
      <c r="T1993" s="1" t="s">
        <v>13110</v>
      </c>
      <c r="U1993" s="1" t="s">
        <v>13107</v>
      </c>
      <c r="V1993" s="1" t="s">
        <v>13111</v>
      </c>
      <c r="W1993" s="1" t="s">
        <v>13112</v>
      </c>
      <c r="X1993" s="1" t="s">
        <v>13113</v>
      </c>
      <c r="Y1993" s="1" t="s">
        <v>801</v>
      </c>
      <c r="Z1993" s="1" t="s">
        <v>139</v>
      </c>
      <c r="AA1993" s="1" t="s">
        <v>23370</v>
      </c>
      <c r="AB1993" s="1" t="s">
        <v>96</v>
      </c>
      <c r="AD1993" s="1" t="str">
        <f>VLOOKUP($K1993,「工具标准名」映射表!$B:$I,3,0)</f>
        <v>豆包</v>
      </c>
      <c r="AE1993" s="1" t="str">
        <f>VLOOKUP($K1993,「工具标准名」映射表!$B:$I,4,0)</f>
        <v>功能应用层</v>
      </c>
      <c r="AF1993" s="1" t="str">
        <f>VLOOKUP($K1993,「工具标准名」映射表!$B:$I,5,0)</f>
        <v>功能应用（教学辅助工具）</v>
      </c>
      <c r="AG1993" s="1" t="str">
        <f>VLOOKUP($K1993,「工具标准名」映射表!$B:$I,6,0)</f>
        <v>软件工具</v>
      </c>
      <c r="AH1993" s="1" t="str">
        <f>VLOOKUP($K1993,「工具标准名」映射表!$B:$I,7,0)</f>
        <v>其他</v>
      </c>
      <c r="AI1993" s="1" t="str">
        <f>VLOOKUP($K1993,「工具标准名」映射表!$B:$I,8,0)</f>
        <v>否</v>
      </c>
      <c r="AJ1993" s="1" t="s">
        <v>96</v>
      </c>
      <c r="AK1993" s="1"/>
      <c r="AL1993" s="1"/>
      <c r="AM1993" s="1"/>
      <c r="AN1993" s="1"/>
      <c r="AO1993" s="1"/>
    </row>
    <row r="1994" spans="1:41" ht="16">
      <c r="A1994" s="1" t="s">
        <v>13114</v>
      </c>
      <c r="B1994" s="3">
        <v>46056.450104166703</v>
      </c>
      <c r="C1994" s="14">
        <v>1008</v>
      </c>
      <c r="D1994" s="1" t="s">
        <v>13115</v>
      </c>
      <c r="E1994" s="1" t="s">
        <v>96</v>
      </c>
      <c r="F1994" s="1" t="s">
        <v>100</v>
      </c>
      <c r="G1994" s="1" t="s">
        <v>13116</v>
      </c>
      <c r="H1994" s="1" t="s">
        <v>13117</v>
      </c>
      <c r="I1994" s="1" t="s">
        <v>13118</v>
      </c>
      <c r="J1994" s="1" t="s">
        <v>13119</v>
      </c>
      <c r="K1994" s="1" t="s">
        <v>13120</v>
      </c>
      <c r="L1994" s="1" t="s">
        <v>16164</v>
      </c>
      <c r="M1994" s="1" t="b">
        <v>1</v>
      </c>
      <c r="N1994" s="1" t="s">
        <v>47</v>
      </c>
      <c r="O1994" s="1" t="s">
        <v>48</v>
      </c>
      <c r="P1994" s="1" t="s">
        <v>17385</v>
      </c>
      <c r="Q1994" s="1" t="s">
        <v>37</v>
      </c>
      <c r="R1994" s="1" t="s">
        <v>38</v>
      </c>
      <c r="S1994" s="1" t="s">
        <v>39</v>
      </c>
      <c r="T1994" s="1" t="s">
        <v>13121</v>
      </c>
      <c r="U1994" s="1" t="s">
        <v>13118</v>
      </c>
      <c r="V1994" s="1" t="s">
        <v>2787</v>
      </c>
      <c r="W1994" s="1" t="s">
        <v>799</v>
      </c>
      <c r="X1994" s="1" t="s">
        <v>13122</v>
      </c>
      <c r="Y1994" s="1" t="s">
        <v>801</v>
      </c>
      <c r="Z1994" s="1" t="s">
        <v>13120</v>
      </c>
      <c r="AA1994" s="1">
        <v>0</v>
      </c>
      <c r="AB1994" s="1" t="s">
        <v>96</v>
      </c>
      <c r="AD1994" s="1" t="str">
        <f>VLOOKUP($K1994,「工具标准名」映射表!$B:$I,3,0)</f>
        <v>腾讯元宝</v>
      </c>
      <c r="AE1994" s="1" t="str">
        <f>VLOOKUP($K1994,「工具标准名」映射表!$B:$I,4,0)</f>
        <v>功能应用层</v>
      </c>
      <c r="AF1994" s="1" t="str">
        <f>VLOOKUP($K1994,「工具标准名」映射表!$B:$I,5,0)</f>
        <v>功能应用（生成式AI应用-图像类）</v>
      </c>
      <c r="AG1994" s="1" t="str">
        <f>VLOOKUP($K1994,「工具标准名」映射表!$B:$I,6,0)</f>
        <v>软件工具</v>
      </c>
      <c r="AH1994" s="1" t="str">
        <f>VLOOKUP($K1994,「工具标准名」映射表!$B:$I,7,0)</f>
        <v>大语言模型</v>
      </c>
      <c r="AI1994" s="1" t="str">
        <f>VLOOKUP($K1994,「工具标准名」映射表!$B:$I,8,0)</f>
        <v>是</v>
      </c>
      <c r="AJ1994" s="1" t="s">
        <v>96</v>
      </c>
      <c r="AK1994" s="1"/>
      <c r="AL1994" s="1"/>
      <c r="AM1994" s="1"/>
      <c r="AN1994" s="1"/>
      <c r="AO1994" s="1"/>
    </row>
    <row r="1995" spans="1:41" ht="16">
      <c r="A1995" s="1" t="s">
        <v>13114</v>
      </c>
      <c r="B1995" s="3">
        <v>46056.450104166703</v>
      </c>
      <c r="C1995" s="14">
        <v>1008</v>
      </c>
      <c r="D1995" s="1" t="s">
        <v>13115</v>
      </c>
      <c r="E1995" s="1" t="s">
        <v>96</v>
      </c>
      <c r="F1995" s="1" t="s">
        <v>100</v>
      </c>
      <c r="G1995" s="1" t="s">
        <v>13116</v>
      </c>
      <c r="H1995" s="1" t="s">
        <v>13117</v>
      </c>
      <c r="I1995" s="1" t="s">
        <v>13118</v>
      </c>
      <c r="J1995" s="1" t="s">
        <v>13119</v>
      </c>
      <c r="K1995" s="1" t="s">
        <v>6275</v>
      </c>
      <c r="L1995" s="1" t="s">
        <v>33</v>
      </c>
      <c r="M1995" s="1" t="b">
        <v>0</v>
      </c>
      <c r="N1995" s="1" t="s">
        <v>47</v>
      </c>
      <c r="O1995" s="1" t="s">
        <v>54</v>
      </c>
      <c r="P1995" s="1" t="s">
        <v>18118</v>
      </c>
      <c r="Q1995" s="1" t="s">
        <v>37</v>
      </c>
      <c r="R1995" s="1" t="s">
        <v>38</v>
      </c>
      <c r="S1995" s="1" t="s">
        <v>39</v>
      </c>
      <c r="T1995" s="1" t="s">
        <v>13121</v>
      </c>
      <c r="U1995" s="1" t="s">
        <v>13118</v>
      </c>
      <c r="V1995" s="1" t="s">
        <v>2787</v>
      </c>
      <c r="W1995" s="1" t="s">
        <v>799</v>
      </c>
      <c r="X1995" s="1" t="s">
        <v>13122</v>
      </c>
      <c r="Y1995" s="1" t="s">
        <v>801</v>
      </c>
      <c r="Z1995" s="1" t="s">
        <v>6275</v>
      </c>
      <c r="AA1995" s="1">
        <v>0</v>
      </c>
      <c r="AB1995" s="1" t="s">
        <v>96</v>
      </c>
      <c r="AD1995" s="1" t="str">
        <f>VLOOKUP($K1995,「工具标准名」映射表!$B:$I,3,0)</f>
        <v>文曲智阅</v>
      </c>
      <c r="AE1995" s="1" t="str">
        <f>VLOOKUP($K1995,「工具标准名」映射表!$B:$I,4,0)</f>
        <v>功能应用层</v>
      </c>
      <c r="AF1995" s="1" t="str">
        <f>VLOOKUP($K1995,「工具标准名」映射表!$B:$I,5,0)</f>
        <v>功能应用（教学辅助工具）</v>
      </c>
      <c r="AG1995" s="1" t="str">
        <f>VLOOKUP($K1995,「工具标准名」映射表!$B:$I,6,0)</f>
        <v>软件工具</v>
      </c>
      <c r="AH1995" s="1" t="str">
        <f>VLOOKUP($K1995,「工具标准名」映射表!$B:$I,7,0)</f>
        <v>AI智能体</v>
      </c>
      <c r="AI1995" s="1" t="str">
        <f>VLOOKUP($K1995,「工具标准名」映射表!$B:$I,8,0)</f>
        <v>否</v>
      </c>
      <c r="AJ1995" s="1" t="s">
        <v>96</v>
      </c>
      <c r="AK1995" s="1"/>
      <c r="AL1995" s="1"/>
      <c r="AM1995" s="1"/>
      <c r="AN1995" s="1"/>
      <c r="AO1995" s="1"/>
    </row>
    <row r="1996" spans="1:41" ht="16">
      <c r="A1996" s="1" t="s">
        <v>13124</v>
      </c>
      <c r="B1996" s="3">
        <v>46056.450150463003</v>
      </c>
      <c r="C1996" s="14">
        <v>1009</v>
      </c>
      <c r="D1996" s="1" t="s">
        <v>13125</v>
      </c>
      <c r="E1996" s="1" t="s">
        <v>96</v>
      </c>
      <c r="F1996" s="1" t="s">
        <v>100</v>
      </c>
      <c r="G1996" s="1" t="s">
        <v>13126</v>
      </c>
      <c r="H1996" s="1" t="s">
        <v>13127</v>
      </c>
      <c r="I1996" s="1" t="s">
        <v>13128</v>
      </c>
      <c r="J1996" s="1" t="s">
        <v>13129</v>
      </c>
      <c r="K1996" s="1" t="s">
        <v>13120</v>
      </c>
      <c r="L1996" s="1" t="s">
        <v>16164</v>
      </c>
      <c r="M1996" s="1" t="b">
        <v>1</v>
      </c>
      <c r="N1996" s="1" t="s">
        <v>47</v>
      </c>
      <c r="O1996" s="1" t="s">
        <v>48</v>
      </c>
      <c r="P1996" s="1" t="s">
        <v>17391</v>
      </c>
      <c r="Q1996" s="1" t="s">
        <v>37</v>
      </c>
      <c r="R1996" s="1" t="s">
        <v>38</v>
      </c>
      <c r="S1996" s="1" t="s">
        <v>39</v>
      </c>
      <c r="T1996" s="1" t="s">
        <v>13131</v>
      </c>
      <c r="U1996" s="1" t="s">
        <v>13132</v>
      </c>
      <c r="V1996" s="1" t="s">
        <v>275</v>
      </c>
      <c r="W1996" s="1" t="s">
        <v>28</v>
      </c>
      <c r="X1996" s="1" t="s">
        <v>13133</v>
      </c>
      <c r="Y1996" s="1" t="s">
        <v>13134</v>
      </c>
      <c r="Z1996" s="1" t="s">
        <v>13120</v>
      </c>
      <c r="AA1996" s="1">
        <v>0</v>
      </c>
      <c r="AB1996" s="1" t="s">
        <v>96</v>
      </c>
      <c r="AD1996" s="1" t="str">
        <f>VLOOKUP($K1996,「工具标准名」映射表!$B:$I,3,0)</f>
        <v>腾讯元宝</v>
      </c>
      <c r="AE1996" s="1" t="str">
        <f>VLOOKUP($K1996,「工具标准名」映射表!$B:$I,4,0)</f>
        <v>功能应用层</v>
      </c>
      <c r="AF1996" s="1" t="str">
        <f>VLOOKUP($K1996,「工具标准名」映射表!$B:$I,5,0)</f>
        <v>功能应用（生成式AI应用-图像类）</v>
      </c>
      <c r="AG1996" s="1" t="str">
        <f>VLOOKUP($K1996,「工具标准名」映射表!$B:$I,6,0)</f>
        <v>软件工具</v>
      </c>
      <c r="AH1996" s="1" t="str">
        <f>VLOOKUP($K1996,「工具标准名」映射表!$B:$I,7,0)</f>
        <v>大语言模型</v>
      </c>
      <c r="AI1996" s="1" t="str">
        <f>VLOOKUP($K1996,「工具标准名」映射表!$B:$I,8,0)</f>
        <v>是</v>
      </c>
      <c r="AJ1996" s="1" t="s">
        <v>96</v>
      </c>
      <c r="AK1996" s="1"/>
      <c r="AL1996" s="1"/>
      <c r="AM1996" s="1"/>
      <c r="AN1996" s="1"/>
      <c r="AO1996" s="1"/>
    </row>
    <row r="1997" spans="1:41" ht="16">
      <c r="A1997" s="1" t="s">
        <v>13124</v>
      </c>
      <c r="B1997" s="3">
        <v>46056.450150463003</v>
      </c>
      <c r="C1997" s="14">
        <v>1009</v>
      </c>
      <c r="D1997" s="1" t="s">
        <v>13125</v>
      </c>
      <c r="E1997" s="1" t="s">
        <v>96</v>
      </c>
      <c r="F1997" s="1" t="s">
        <v>100</v>
      </c>
      <c r="G1997" s="1" t="s">
        <v>13126</v>
      </c>
      <c r="H1997" s="1" t="s">
        <v>13127</v>
      </c>
      <c r="I1997" s="1" t="s">
        <v>13128</v>
      </c>
      <c r="J1997" s="1" t="s">
        <v>13129</v>
      </c>
      <c r="K1997" s="1" t="s">
        <v>6275</v>
      </c>
      <c r="L1997" s="1" t="s">
        <v>33</v>
      </c>
      <c r="M1997" s="1" t="b">
        <v>0</v>
      </c>
      <c r="N1997" s="1" t="s">
        <v>47</v>
      </c>
      <c r="O1997" s="1" t="s">
        <v>48</v>
      </c>
      <c r="P1997" s="1" t="s">
        <v>18119</v>
      </c>
      <c r="Q1997" s="1" t="s">
        <v>37</v>
      </c>
      <c r="R1997" s="1" t="s">
        <v>38</v>
      </c>
      <c r="S1997" s="1" t="s">
        <v>39</v>
      </c>
      <c r="T1997" s="1" t="s">
        <v>13131</v>
      </c>
      <c r="U1997" s="1" t="s">
        <v>13132</v>
      </c>
      <c r="V1997" s="1" t="s">
        <v>275</v>
      </c>
      <c r="W1997" s="1" t="s">
        <v>28</v>
      </c>
      <c r="X1997" s="1" t="s">
        <v>13133</v>
      </c>
      <c r="Y1997" s="1" t="s">
        <v>13134</v>
      </c>
      <c r="Z1997" s="1" t="s">
        <v>6275</v>
      </c>
      <c r="AA1997" s="1">
        <v>0</v>
      </c>
      <c r="AB1997" s="1" t="s">
        <v>96</v>
      </c>
      <c r="AD1997" s="1" t="str">
        <f>VLOOKUP($K1997,「工具标准名」映射表!$B:$I,3,0)</f>
        <v>文曲智阅</v>
      </c>
      <c r="AE1997" s="1" t="str">
        <f>VLOOKUP($K1997,「工具标准名」映射表!$B:$I,4,0)</f>
        <v>功能应用层</v>
      </c>
      <c r="AF1997" s="1" t="str">
        <f>VLOOKUP($K1997,「工具标准名」映射表!$B:$I,5,0)</f>
        <v>功能应用（教学辅助工具）</v>
      </c>
      <c r="AG1997" s="1" t="str">
        <f>VLOOKUP($K1997,「工具标准名」映射表!$B:$I,6,0)</f>
        <v>软件工具</v>
      </c>
      <c r="AH1997" s="1" t="str">
        <f>VLOOKUP($K1997,「工具标准名」映射表!$B:$I,7,0)</f>
        <v>AI智能体</v>
      </c>
      <c r="AI1997" s="1" t="str">
        <f>VLOOKUP($K1997,「工具标准名」映射表!$B:$I,8,0)</f>
        <v>否</v>
      </c>
      <c r="AJ1997" s="1" t="s">
        <v>96</v>
      </c>
      <c r="AK1997" s="1"/>
      <c r="AL1997" s="1"/>
      <c r="AM1997" s="1"/>
      <c r="AN1997" s="1"/>
      <c r="AO1997" s="1"/>
    </row>
    <row r="1998" spans="1:41" ht="16">
      <c r="A1998" s="1" t="s">
        <v>13124</v>
      </c>
      <c r="B1998" s="3">
        <v>46056.450150463003</v>
      </c>
      <c r="C1998" s="14">
        <v>1009</v>
      </c>
      <c r="D1998" s="1" t="s">
        <v>13125</v>
      </c>
      <c r="E1998" s="1" t="s">
        <v>96</v>
      </c>
      <c r="F1998" s="1" t="s">
        <v>100</v>
      </c>
      <c r="G1998" s="1" t="s">
        <v>13126</v>
      </c>
      <c r="H1998" s="1" t="s">
        <v>13127</v>
      </c>
      <c r="I1998" s="1" t="s">
        <v>13128</v>
      </c>
      <c r="J1998" s="1" t="s">
        <v>13129</v>
      </c>
      <c r="K1998" s="1" t="s">
        <v>13136</v>
      </c>
      <c r="L1998" s="1" t="s">
        <v>18008</v>
      </c>
      <c r="M1998" s="1" t="b">
        <v>1</v>
      </c>
      <c r="N1998" s="1" t="s">
        <v>47</v>
      </c>
      <c r="O1998" s="1" t="s">
        <v>48</v>
      </c>
      <c r="P1998" s="1" t="s">
        <v>18009</v>
      </c>
      <c r="Q1998" s="1" t="s">
        <v>37</v>
      </c>
      <c r="R1998" s="1" t="s">
        <v>38</v>
      </c>
      <c r="S1998" s="1" t="s">
        <v>39</v>
      </c>
      <c r="T1998" s="1" t="s">
        <v>13131</v>
      </c>
      <c r="U1998" s="1" t="s">
        <v>13132</v>
      </c>
      <c r="V1998" s="1" t="s">
        <v>275</v>
      </c>
      <c r="W1998" s="1" t="s">
        <v>28</v>
      </c>
      <c r="X1998" s="1" t="s">
        <v>13133</v>
      </c>
      <c r="Y1998" s="1" t="s">
        <v>13134</v>
      </c>
      <c r="Z1998" s="1" t="s">
        <v>13136</v>
      </c>
      <c r="AA1998" s="1">
        <v>0</v>
      </c>
      <c r="AB1998" s="1" t="s">
        <v>96</v>
      </c>
      <c r="AD1998" s="1" t="str">
        <f>VLOOKUP($K1998,「工具标准名」映射表!$B:$I,3,0)</f>
        <v>网易有道</v>
      </c>
      <c r="AE1998" s="1" t="str">
        <f>VLOOKUP($K1998,「工具标准名」映射表!$B:$I,4,0)</f>
        <v>功能应用层</v>
      </c>
      <c r="AF1998" s="1" t="str">
        <f>VLOOKUP($K1998,「工具标准名」映射表!$B:$I,5,0)</f>
        <v>功能应用层（移动端 App）</v>
      </c>
      <c r="AG1998" s="1" t="str">
        <f>VLOOKUP($K1998,「工具标准名」映射表!$B:$I,6,0)</f>
        <v>软件工具</v>
      </c>
      <c r="AH1998" s="1" t="str">
        <f>VLOOKUP($K1998,「工具标准名」映射表!$B:$I,7,0)</f>
        <v>AI智能体</v>
      </c>
      <c r="AI1998" s="1" t="str">
        <f>VLOOKUP($K1998,「工具标准名」映射表!$B:$I,8,0)</f>
        <v>否</v>
      </c>
      <c r="AJ1998" s="1" t="s">
        <v>96</v>
      </c>
      <c r="AK1998" s="1"/>
      <c r="AL1998" s="1"/>
      <c r="AM1998" s="1"/>
      <c r="AN1998" s="1"/>
      <c r="AO1998" s="1"/>
    </row>
    <row r="1999" spans="1:41" ht="16">
      <c r="A1999" s="1" t="s">
        <v>13124</v>
      </c>
      <c r="B1999" s="3">
        <v>46056.450150463003</v>
      </c>
      <c r="C1999" s="14">
        <v>1009</v>
      </c>
      <c r="D1999" s="1" t="s">
        <v>13125</v>
      </c>
      <c r="E1999" s="1" t="s">
        <v>96</v>
      </c>
      <c r="F1999" s="1" t="s">
        <v>100</v>
      </c>
      <c r="G1999" s="1" t="s">
        <v>13126</v>
      </c>
      <c r="H1999" s="1" t="s">
        <v>13127</v>
      </c>
      <c r="I1999" s="1" t="s">
        <v>13128</v>
      </c>
      <c r="J1999" s="1" t="s">
        <v>13129</v>
      </c>
      <c r="K1999" s="1" t="s">
        <v>13138</v>
      </c>
      <c r="L1999" s="1" t="s">
        <v>33</v>
      </c>
      <c r="M1999" s="1" t="b">
        <v>0</v>
      </c>
      <c r="N1999" s="1" t="s">
        <v>21719</v>
      </c>
      <c r="O1999" s="1" t="s">
        <v>66</v>
      </c>
      <c r="P1999" s="1" t="s">
        <v>21720</v>
      </c>
      <c r="Q1999" s="1" t="s">
        <v>37</v>
      </c>
      <c r="R1999" s="1" t="s">
        <v>38</v>
      </c>
      <c r="S1999" s="1" t="s">
        <v>39</v>
      </c>
      <c r="T1999" s="1" t="s">
        <v>13131</v>
      </c>
      <c r="U1999" s="1" t="s">
        <v>13132</v>
      </c>
      <c r="V1999" s="1" t="s">
        <v>275</v>
      </c>
      <c r="W1999" s="1" t="s">
        <v>28</v>
      </c>
      <c r="X1999" s="1" t="s">
        <v>13133</v>
      </c>
      <c r="Y1999" s="1" t="s">
        <v>13134</v>
      </c>
      <c r="Z1999" s="1" t="s">
        <v>13138</v>
      </c>
      <c r="AA1999" s="1">
        <v>0</v>
      </c>
      <c r="AB1999" s="1" t="s">
        <v>96</v>
      </c>
      <c r="AD1999" s="1" t="str">
        <f>VLOOKUP($K1999,「工具标准名」映射表!$B:$I,3,0)</f>
        <v>智慧体育硬件</v>
      </c>
      <c r="AE1999" s="1" t="str">
        <f>VLOOKUP($K1999,「工具标准名」映射表!$B:$I,4,0)</f>
        <v>功能应用层</v>
      </c>
      <c r="AF1999" s="1" t="str">
        <f>VLOOKUP($K1999,「工具标准名」映射表!$B:$I,5,0)</f>
        <v>功能应用（校级 / 区域级系统）</v>
      </c>
      <c r="AG1999" s="1" t="str">
        <f>VLOOKUP($K1999,「工具标准名」映射表!$B:$I,6,0)</f>
        <v>软件工具</v>
      </c>
      <c r="AH1999" s="1" t="str">
        <f>VLOOKUP($K1999,「工具标准名」映射表!$B:$I,7,0)</f>
        <v>AI智能体</v>
      </c>
      <c r="AI1999" s="1" t="str">
        <f>VLOOKUP($K1999,「工具标准名」映射表!$B:$I,8,0)</f>
        <v>否</v>
      </c>
      <c r="AJ1999" s="1" t="s">
        <v>96</v>
      </c>
      <c r="AK1999" s="1"/>
      <c r="AL1999" s="1"/>
      <c r="AM1999" s="1"/>
      <c r="AN1999" s="1"/>
      <c r="AO1999" s="1"/>
    </row>
    <row r="2000" spans="1:41" ht="16">
      <c r="A2000" s="1" t="s">
        <v>13139</v>
      </c>
      <c r="B2000" s="3">
        <v>46056.450150463003</v>
      </c>
      <c r="C2000" s="14">
        <v>1010</v>
      </c>
      <c r="D2000" s="1" t="s">
        <v>13140</v>
      </c>
      <c r="E2000" s="1" t="s">
        <v>96</v>
      </c>
      <c r="F2000" s="1" t="s">
        <v>100</v>
      </c>
      <c r="G2000" s="1" t="s">
        <v>13141</v>
      </c>
      <c r="H2000" s="1" t="s">
        <v>13142</v>
      </c>
      <c r="I2000" s="1" t="s">
        <v>13143</v>
      </c>
      <c r="J2000" s="1" t="s">
        <v>13144</v>
      </c>
      <c r="K2000" s="1" t="s">
        <v>207</v>
      </c>
      <c r="L2000" s="1" t="s">
        <v>33</v>
      </c>
      <c r="M2000" s="1" t="b">
        <v>0</v>
      </c>
      <c r="N2000" s="1" t="s">
        <v>47</v>
      </c>
      <c r="O2000" s="1" t="s">
        <v>48</v>
      </c>
      <c r="P2000" s="1" t="s">
        <v>13785</v>
      </c>
      <c r="Q2000" s="1" t="s">
        <v>37</v>
      </c>
      <c r="R2000" s="1" t="s">
        <v>38</v>
      </c>
      <c r="S2000" s="1" t="s">
        <v>39</v>
      </c>
      <c r="T2000" s="1" t="s">
        <v>13146</v>
      </c>
      <c r="U2000" s="1" t="s">
        <v>30</v>
      </c>
      <c r="V2000" s="1" t="s">
        <v>275</v>
      </c>
      <c r="W2000" s="1" t="s">
        <v>176</v>
      </c>
      <c r="X2000" s="1" t="s">
        <v>13147</v>
      </c>
      <c r="Y2000" s="1" t="s">
        <v>492</v>
      </c>
      <c r="Z2000" s="1" t="s">
        <v>207</v>
      </c>
      <c r="AA2000" s="1" t="s">
        <v>23372</v>
      </c>
      <c r="AB2000" s="1" t="s">
        <v>96</v>
      </c>
      <c r="AD2000" s="1" t="str">
        <f>VLOOKUP($K2000,「工具标准名」映射表!$B:$I,3,0)</f>
        <v>即梦AI</v>
      </c>
      <c r="AE2000" s="1" t="str">
        <f>VLOOKUP($K2000,「工具标准名」映射表!$B:$I,4,0)</f>
        <v>功能应用层</v>
      </c>
      <c r="AF2000" s="1" t="str">
        <f>VLOOKUP($K2000,「工具标准名」映射表!$B:$I,5,0)</f>
        <v>功能应用（生成式AI应用-图像类）</v>
      </c>
      <c r="AG2000" s="1" t="str">
        <f>VLOOKUP($K2000,「工具标准名」映射表!$B:$I,6,0)</f>
        <v>软件工具</v>
      </c>
      <c r="AH2000" s="1" t="str">
        <f>VLOOKUP($K2000,「工具标准名」映射表!$B:$I,7,0)</f>
        <v>AI智能体</v>
      </c>
      <c r="AI2000" s="1" t="str">
        <f>VLOOKUP($K2000,「工具标准名」映射表!$B:$I,8,0)</f>
        <v>是</v>
      </c>
      <c r="AJ2000" s="1" t="s">
        <v>96</v>
      </c>
      <c r="AK2000" s="1"/>
      <c r="AL2000" s="1"/>
      <c r="AM2000" s="1"/>
      <c r="AN2000" s="1"/>
      <c r="AO2000" s="1"/>
    </row>
    <row r="2001" spans="1:41" ht="16">
      <c r="A2001" s="1" t="s">
        <v>13139</v>
      </c>
      <c r="B2001" s="3">
        <v>46056.450150463003</v>
      </c>
      <c r="C2001" s="14">
        <v>1010</v>
      </c>
      <c r="D2001" s="1" t="s">
        <v>13140</v>
      </c>
      <c r="E2001" s="1" t="s">
        <v>96</v>
      </c>
      <c r="F2001" s="1" t="s">
        <v>100</v>
      </c>
      <c r="G2001" s="1" t="s">
        <v>13141</v>
      </c>
      <c r="H2001" s="1" t="s">
        <v>13142</v>
      </c>
      <c r="I2001" s="1" t="s">
        <v>13143</v>
      </c>
      <c r="J2001" s="1" t="s">
        <v>13144</v>
      </c>
      <c r="K2001" s="1" t="s">
        <v>124</v>
      </c>
      <c r="L2001" s="1" t="s">
        <v>33</v>
      </c>
      <c r="M2001" s="1" t="b">
        <v>0</v>
      </c>
      <c r="N2001" s="1" t="s">
        <v>47</v>
      </c>
      <c r="O2001" s="1" t="s">
        <v>48</v>
      </c>
      <c r="P2001" s="1" t="s">
        <v>5727</v>
      </c>
      <c r="Q2001" s="1" t="s">
        <v>37</v>
      </c>
      <c r="R2001" s="1" t="s">
        <v>38</v>
      </c>
      <c r="S2001" s="1" t="s">
        <v>39</v>
      </c>
      <c r="T2001" s="1" t="s">
        <v>13146</v>
      </c>
      <c r="U2001" s="1" t="s">
        <v>30</v>
      </c>
      <c r="V2001" s="1" t="s">
        <v>275</v>
      </c>
      <c r="W2001" s="1" t="s">
        <v>176</v>
      </c>
      <c r="X2001" s="1" t="s">
        <v>13147</v>
      </c>
      <c r="Y2001" s="1" t="s">
        <v>492</v>
      </c>
      <c r="Z2001" s="1" t="s">
        <v>4864</v>
      </c>
      <c r="AA2001" s="1" t="s">
        <v>23367</v>
      </c>
      <c r="AB2001" s="1" t="s">
        <v>96</v>
      </c>
      <c r="AD2001" s="1" t="str">
        <f>VLOOKUP($K2001,「工具标准名」映射表!$B:$I,3,0)</f>
        <v>DeepSeek 大模型</v>
      </c>
      <c r="AE2001" s="1" t="str">
        <f>VLOOKUP($K2001,「工具标准名」映射表!$B:$I,4,0)</f>
        <v>功能应用层</v>
      </c>
      <c r="AF2001" s="1" t="str">
        <f>VLOOKUP($K2001,「工具标准名」映射表!$B:$I,5,0)</f>
        <v>功能应用（教学辅助工具）</v>
      </c>
      <c r="AG2001" s="1" t="str">
        <f>VLOOKUP($K2001,「工具标准名」映射表!$B:$I,6,0)</f>
        <v>软件工具</v>
      </c>
      <c r="AH2001" s="1" t="str">
        <f>VLOOKUP($K2001,「工具标准名」映射表!$B:$I,7,0)</f>
        <v>AI智能体</v>
      </c>
      <c r="AI2001" s="1" t="str">
        <f>VLOOKUP($K2001,「工具标准名」映射表!$B:$I,8,0)</f>
        <v>否</v>
      </c>
      <c r="AJ2001" s="1" t="s">
        <v>96</v>
      </c>
      <c r="AK2001" s="1"/>
      <c r="AL2001" s="1"/>
      <c r="AM2001" s="1"/>
      <c r="AN2001" s="1"/>
      <c r="AO2001" s="1"/>
    </row>
    <row r="2002" spans="1:41" ht="16">
      <c r="A2002" s="1" t="s">
        <v>13139</v>
      </c>
      <c r="B2002" s="3">
        <v>46056.450150463003</v>
      </c>
      <c r="C2002" s="14">
        <v>1010</v>
      </c>
      <c r="D2002" s="1" t="s">
        <v>13140</v>
      </c>
      <c r="E2002" s="1" t="s">
        <v>96</v>
      </c>
      <c r="F2002" s="1" t="s">
        <v>100</v>
      </c>
      <c r="G2002" s="1" t="s">
        <v>13141</v>
      </c>
      <c r="H2002" s="1" t="s">
        <v>13142</v>
      </c>
      <c r="I2002" s="1" t="s">
        <v>13143</v>
      </c>
      <c r="J2002" s="1" t="s">
        <v>13144</v>
      </c>
      <c r="K2002" s="1" t="s">
        <v>13149</v>
      </c>
      <c r="L2002" s="1" t="s">
        <v>33</v>
      </c>
      <c r="M2002" s="1" t="b">
        <v>0</v>
      </c>
      <c r="N2002" s="1" t="s">
        <v>47</v>
      </c>
      <c r="O2002" s="1" t="s">
        <v>48</v>
      </c>
      <c r="P2002" s="1" t="s">
        <v>17621</v>
      </c>
      <c r="Q2002" s="1" t="s">
        <v>37</v>
      </c>
      <c r="R2002" s="1" t="s">
        <v>38</v>
      </c>
      <c r="S2002" s="1" t="s">
        <v>39</v>
      </c>
      <c r="T2002" s="1" t="s">
        <v>13146</v>
      </c>
      <c r="U2002" s="1" t="s">
        <v>30</v>
      </c>
      <c r="V2002" s="1" t="s">
        <v>275</v>
      </c>
      <c r="W2002" s="1" t="s">
        <v>176</v>
      </c>
      <c r="X2002" s="1" t="s">
        <v>13147</v>
      </c>
      <c r="Y2002" s="1" t="s">
        <v>492</v>
      </c>
      <c r="Z2002" s="1" t="s">
        <v>13149</v>
      </c>
      <c r="AA2002" s="1" t="s">
        <v>23407</v>
      </c>
      <c r="AB2002" s="1" t="s">
        <v>96</v>
      </c>
      <c r="AD2002" s="1" t="str">
        <f>VLOOKUP($K2002,「工具标准名」映射表!$B:$I,3,0)</f>
        <v>天工AI</v>
      </c>
      <c r="AE2002" s="1" t="str">
        <f>VLOOKUP($K2002,「工具标准名」映射表!$B:$I,4,0)</f>
        <v>功能应用层</v>
      </c>
      <c r="AF2002" s="1" t="str">
        <f>VLOOKUP($K2002,「工具标准名」映射表!$B:$I,5,0)</f>
        <v>功能应用（教学辅助工具）</v>
      </c>
      <c r="AG2002" s="1" t="str">
        <f>VLOOKUP($K2002,「工具标准名」映射表!$B:$I,6,0)</f>
        <v>软件工具</v>
      </c>
      <c r="AH2002" s="1" t="str">
        <f>VLOOKUP($K2002,「工具标准名」映射表!$B:$I,7,0)</f>
        <v>大语言模型</v>
      </c>
      <c r="AI2002" s="1" t="str">
        <f>VLOOKUP($K2002,「工具标准名」映射表!$B:$I,8,0)</f>
        <v>是</v>
      </c>
      <c r="AJ2002" s="1" t="s">
        <v>96</v>
      </c>
      <c r="AK2002" s="1"/>
      <c r="AL2002" s="1"/>
      <c r="AM2002" s="1"/>
      <c r="AN2002" s="1"/>
      <c r="AO2002" s="1"/>
    </row>
    <row r="2003" spans="1:41" ht="16">
      <c r="A2003" s="1" t="s">
        <v>13151</v>
      </c>
      <c r="B2003" s="3">
        <v>46056.450162036999</v>
      </c>
      <c r="C2003" s="14">
        <v>1011</v>
      </c>
      <c r="D2003" s="1" t="s">
        <v>13152</v>
      </c>
      <c r="E2003" s="1" t="s">
        <v>617</v>
      </c>
      <c r="F2003" s="1" t="s">
        <v>27</v>
      </c>
      <c r="G2003" s="1" t="s">
        <v>13153</v>
      </c>
      <c r="H2003" s="1" t="s">
        <v>13154</v>
      </c>
      <c r="I2003" s="1" t="s">
        <v>13155</v>
      </c>
      <c r="J2003" s="1" t="s">
        <v>13156</v>
      </c>
      <c r="K2003" s="1" t="s">
        <v>13152</v>
      </c>
      <c r="L2003" s="1" t="s">
        <v>33</v>
      </c>
      <c r="M2003" s="1" t="b">
        <v>0</v>
      </c>
      <c r="N2003" s="1" t="s">
        <v>47</v>
      </c>
      <c r="O2003" s="1" t="s">
        <v>54</v>
      </c>
      <c r="P2003" s="1" t="s">
        <v>14986</v>
      </c>
      <c r="Q2003" s="1" t="s">
        <v>37</v>
      </c>
      <c r="R2003" s="1" t="s">
        <v>38</v>
      </c>
      <c r="S2003" s="1" t="s">
        <v>375</v>
      </c>
      <c r="T2003" s="1" t="s">
        <v>13158</v>
      </c>
      <c r="U2003" s="1" t="s">
        <v>13159</v>
      </c>
      <c r="V2003" s="1" t="s">
        <v>13160</v>
      </c>
      <c r="W2003" s="1" t="s">
        <v>13161</v>
      </c>
      <c r="X2003" s="1" t="s">
        <v>13162</v>
      </c>
      <c r="Y2003" s="1" t="s">
        <v>6370</v>
      </c>
      <c r="Z2003" s="1" t="s">
        <v>13152</v>
      </c>
      <c r="AA2003" s="1">
        <v>0</v>
      </c>
      <c r="AB2003" s="1" t="s">
        <v>96</v>
      </c>
      <c r="AD2003" s="1" t="str">
        <f>VLOOKUP($K2003,「工具标准名」映射表!$B:$I,3,0)</f>
        <v>扣子空间津津有味面包店智能体</v>
      </c>
      <c r="AE2003" s="1" t="str">
        <f>VLOOKUP($K2003,「工具标准名」映射表!$B:$I,4,0)</f>
        <v>功能应用层</v>
      </c>
      <c r="AF2003" s="1" t="str">
        <f>VLOOKUP($K2003,「工具标准名」映射表!$B:$I,5,0)</f>
        <v>功能应用层（AI智能体）</v>
      </c>
      <c r="AG2003" s="1" t="str">
        <f>VLOOKUP($K2003,「工具标准名」映射表!$B:$I,6,0)</f>
        <v>软件工具</v>
      </c>
      <c r="AH2003" s="1" t="str">
        <f>VLOOKUP($K2003,「工具标准名」映射表!$B:$I,7,0)</f>
        <v>AI智能体</v>
      </c>
      <c r="AI2003" s="1" t="str">
        <f>VLOOKUP($K2003,「工具标准名」映射表!$B:$I,8,0)</f>
        <v>否</v>
      </c>
      <c r="AJ2003" s="1" t="s">
        <v>96</v>
      </c>
      <c r="AK2003" s="1"/>
      <c r="AL2003" s="1"/>
      <c r="AM2003" s="1"/>
      <c r="AN2003" s="1"/>
      <c r="AO2003" s="1"/>
    </row>
    <row r="2004" spans="1:41" ht="16">
      <c r="A2004" s="1" t="s">
        <v>13163</v>
      </c>
      <c r="B2004" s="3">
        <v>46056.450185185196</v>
      </c>
      <c r="C2004" s="14">
        <v>1012</v>
      </c>
      <c r="D2004" s="1" t="s">
        <v>13164</v>
      </c>
      <c r="E2004" s="1" t="s">
        <v>13165</v>
      </c>
      <c r="F2004" s="1" t="s">
        <v>27</v>
      </c>
      <c r="G2004" s="1" t="s">
        <v>13166</v>
      </c>
      <c r="H2004" s="1" t="s">
        <v>13167</v>
      </c>
      <c r="I2004" s="1" t="s">
        <v>13168</v>
      </c>
      <c r="J2004" s="1" t="s">
        <v>13169</v>
      </c>
      <c r="K2004" s="1" t="s">
        <v>124</v>
      </c>
      <c r="L2004" s="1" t="s">
        <v>33</v>
      </c>
      <c r="M2004" s="1" t="b">
        <v>0</v>
      </c>
      <c r="N2004" s="1" t="s">
        <v>47</v>
      </c>
      <c r="O2004" s="1" t="s">
        <v>48</v>
      </c>
      <c r="P2004" s="1" t="s">
        <v>5733</v>
      </c>
      <c r="Q2004" s="1" t="s">
        <v>87</v>
      </c>
      <c r="R2004" s="1" t="s">
        <v>234</v>
      </c>
      <c r="S2004" s="1" t="s">
        <v>39</v>
      </c>
      <c r="T2004" s="1" t="s">
        <v>13170</v>
      </c>
      <c r="U2004" s="1" t="s">
        <v>13171</v>
      </c>
      <c r="V2004" s="1" t="s">
        <v>13172</v>
      </c>
      <c r="W2004" s="1" t="s">
        <v>13173</v>
      </c>
      <c r="X2004" s="1" t="s">
        <v>13174</v>
      </c>
      <c r="Y2004" s="1" t="s">
        <v>801</v>
      </c>
      <c r="Z2004" s="1" t="s">
        <v>4864</v>
      </c>
      <c r="AA2004" s="1" t="s">
        <v>23367</v>
      </c>
      <c r="AB2004" s="1" t="s">
        <v>96</v>
      </c>
      <c r="AD2004" s="1" t="str">
        <f>VLOOKUP($K2004,「工具标准名」映射表!$B:$I,3,0)</f>
        <v>DeepSeek 大模型</v>
      </c>
      <c r="AE2004" s="1" t="str">
        <f>VLOOKUP($K2004,「工具标准名」映射表!$B:$I,4,0)</f>
        <v>功能应用层</v>
      </c>
      <c r="AF2004" s="1" t="str">
        <f>VLOOKUP($K2004,「工具标准名」映射表!$B:$I,5,0)</f>
        <v>功能应用（教学辅助工具）</v>
      </c>
      <c r="AG2004" s="1" t="str">
        <f>VLOOKUP($K2004,「工具标准名」映射表!$B:$I,6,0)</f>
        <v>软件工具</v>
      </c>
      <c r="AH2004" s="1" t="str">
        <f>VLOOKUP($K2004,「工具标准名」映射表!$B:$I,7,0)</f>
        <v>AI智能体</v>
      </c>
      <c r="AI2004" s="1" t="str">
        <f>VLOOKUP($K2004,「工具标准名」映射表!$B:$I,8,0)</f>
        <v>否</v>
      </c>
      <c r="AJ2004" s="1" t="s">
        <v>96</v>
      </c>
      <c r="AK2004" s="1"/>
      <c r="AL2004" s="1"/>
      <c r="AM2004" s="1"/>
      <c r="AN2004" s="1"/>
      <c r="AO2004" s="1"/>
    </row>
    <row r="2005" spans="1:41" ht="16">
      <c r="A2005" s="1" t="s">
        <v>13163</v>
      </c>
      <c r="B2005" s="3">
        <v>46056.450185185196</v>
      </c>
      <c r="C2005" s="14">
        <v>1012</v>
      </c>
      <c r="D2005" s="1" t="s">
        <v>13164</v>
      </c>
      <c r="E2005" s="1" t="s">
        <v>13165</v>
      </c>
      <c r="F2005" s="1" t="s">
        <v>27</v>
      </c>
      <c r="G2005" s="1" t="s">
        <v>13166</v>
      </c>
      <c r="H2005" s="1" t="s">
        <v>13167</v>
      </c>
      <c r="I2005" s="1" t="s">
        <v>13168</v>
      </c>
      <c r="J2005" s="1" t="s">
        <v>13169</v>
      </c>
      <c r="K2005" s="1" t="s">
        <v>139</v>
      </c>
      <c r="L2005" s="1" t="s">
        <v>33</v>
      </c>
      <c r="M2005" s="1" t="b">
        <v>0</v>
      </c>
      <c r="N2005" s="1" t="s">
        <v>47</v>
      </c>
      <c r="O2005" s="1" t="s">
        <v>48</v>
      </c>
      <c r="P2005" s="1" t="s">
        <v>5733</v>
      </c>
      <c r="Q2005" s="1" t="s">
        <v>87</v>
      </c>
      <c r="R2005" s="1" t="s">
        <v>234</v>
      </c>
      <c r="S2005" s="1" t="s">
        <v>39</v>
      </c>
      <c r="T2005" s="1" t="s">
        <v>13170</v>
      </c>
      <c r="U2005" s="1" t="s">
        <v>13171</v>
      </c>
      <c r="V2005" s="1" t="s">
        <v>13172</v>
      </c>
      <c r="W2005" s="1" t="s">
        <v>13173</v>
      </c>
      <c r="X2005" s="1" t="s">
        <v>13174</v>
      </c>
      <c r="Y2005" s="1" t="s">
        <v>801</v>
      </c>
      <c r="Z2005" s="1" t="s">
        <v>139</v>
      </c>
      <c r="AA2005" s="1" t="s">
        <v>23370</v>
      </c>
      <c r="AB2005" s="1" t="s">
        <v>96</v>
      </c>
      <c r="AD2005" s="1" t="str">
        <f>VLOOKUP($K2005,「工具标准名」映射表!$B:$I,3,0)</f>
        <v>豆包</v>
      </c>
      <c r="AE2005" s="1" t="str">
        <f>VLOOKUP($K2005,「工具标准名」映射表!$B:$I,4,0)</f>
        <v>功能应用层</v>
      </c>
      <c r="AF2005" s="1" t="str">
        <f>VLOOKUP($K2005,「工具标准名」映射表!$B:$I,5,0)</f>
        <v>功能应用（教学辅助工具）</v>
      </c>
      <c r="AG2005" s="1" t="str">
        <f>VLOOKUP($K2005,「工具标准名」映射表!$B:$I,6,0)</f>
        <v>软件工具</v>
      </c>
      <c r="AH2005" s="1" t="str">
        <f>VLOOKUP($K2005,「工具标准名」映射表!$B:$I,7,0)</f>
        <v>其他</v>
      </c>
      <c r="AI2005" s="1" t="str">
        <f>VLOOKUP($K2005,「工具标准名」映射表!$B:$I,8,0)</f>
        <v>否</v>
      </c>
      <c r="AJ2005" s="1" t="s">
        <v>96</v>
      </c>
      <c r="AK2005" s="1"/>
      <c r="AL2005" s="1"/>
      <c r="AM2005" s="1"/>
      <c r="AN2005" s="1"/>
      <c r="AO2005" s="1"/>
    </row>
    <row r="2006" spans="1:41" ht="16">
      <c r="A2006" s="1" t="s">
        <v>13175</v>
      </c>
      <c r="B2006" s="3">
        <v>46056.450416666703</v>
      </c>
      <c r="C2006" s="14">
        <v>1013</v>
      </c>
      <c r="D2006" s="1" t="s">
        <v>13176</v>
      </c>
      <c r="E2006" s="1" t="s">
        <v>617</v>
      </c>
      <c r="F2006" s="1" t="s">
        <v>27</v>
      </c>
      <c r="G2006" s="1" t="s">
        <v>13177</v>
      </c>
      <c r="H2006" s="1" t="s">
        <v>13178</v>
      </c>
      <c r="I2006" s="1" t="s">
        <v>13179</v>
      </c>
      <c r="J2006" s="1" t="s">
        <v>13180</v>
      </c>
      <c r="K2006" s="1" t="s">
        <v>13181</v>
      </c>
      <c r="L2006" s="1" t="s">
        <v>33</v>
      </c>
      <c r="M2006" s="1" t="b">
        <v>0</v>
      </c>
      <c r="N2006" s="1" t="s">
        <v>47</v>
      </c>
      <c r="O2006" s="1" t="s">
        <v>54</v>
      </c>
      <c r="P2006" s="1" t="s">
        <v>20676</v>
      </c>
      <c r="Q2006" s="1" t="s">
        <v>37</v>
      </c>
      <c r="R2006" s="1" t="s">
        <v>38</v>
      </c>
      <c r="S2006" s="1" t="s">
        <v>375</v>
      </c>
      <c r="T2006" s="1" t="s">
        <v>13183</v>
      </c>
      <c r="U2006" s="1" t="s">
        <v>13184</v>
      </c>
      <c r="V2006" s="1" t="s">
        <v>13185</v>
      </c>
      <c r="W2006" s="1" t="s">
        <v>13186</v>
      </c>
      <c r="X2006" s="1" t="s">
        <v>13187</v>
      </c>
      <c r="Y2006" s="1" t="s">
        <v>561</v>
      </c>
      <c r="Z2006" s="1" t="s">
        <v>13181</v>
      </c>
      <c r="AA2006" s="1">
        <v>0</v>
      </c>
      <c r="AB2006" s="1" t="s">
        <v>96</v>
      </c>
      <c r="AD2006" s="1" t="str">
        <f>VLOOKUP($K2006,「工具标准名」映射表!$B:$I,3,0)</f>
        <v>阳光树屋AI智能体</v>
      </c>
      <c r="AE2006" s="1" t="str">
        <f>VLOOKUP($K2006,「工具标准名」映射表!$B:$I,4,0)</f>
        <v>功能应用层</v>
      </c>
      <c r="AF2006" s="1" t="str">
        <f>VLOOKUP($K2006,「工具标准名」映射表!$B:$I,5,0)</f>
        <v>功能应用（校级 / 区域级系统）</v>
      </c>
      <c r="AG2006" s="1" t="str">
        <f>VLOOKUP($K2006,「工具标准名」映射表!$B:$I,6,0)</f>
        <v>软件工具</v>
      </c>
      <c r="AH2006" s="1" t="str">
        <f>VLOOKUP($K2006,「工具标准名」映射表!$B:$I,7,0)</f>
        <v>AI智能体</v>
      </c>
      <c r="AI2006" s="1" t="str">
        <f>VLOOKUP($K2006,「工具标准名」映射表!$B:$I,8,0)</f>
        <v>否</v>
      </c>
      <c r="AJ2006" s="1" t="s">
        <v>96</v>
      </c>
      <c r="AK2006" s="1"/>
      <c r="AL2006" s="1"/>
      <c r="AM2006" s="1"/>
      <c r="AN2006" s="1"/>
      <c r="AO2006" s="1"/>
    </row>
    <row r="2007" spans="1:41" ht="16">
      <c r="A2007" s="1" t="s">
        <v>13188</v>
      </c>
      <c r="B2007" s="3">
        <v>46056.450173611098</v>
      </c>
      <c r="C2007" s="14">
        <v>1014</v>
      </c>
      <c r="D2007" s="1" t="s">
        <v>13189</v>
      </c>
      <c r="E2007" s="1" t="s">
        <v>617</v>
      </c>
      <c r="F2007" s="1" t="s">
        <v>27</v>
      </c>
      <c r="G2007" s="1" t="s">
        <v>13190</v>
      </c>
      <c r="H2007" s="1" t="s">
        <v>13191</v>
      </c>
      <c r="I2007" s="1" t="s">
        <v>13192</v>
      </c>
      <c r="J2007" s="1" t="s">
        <v>13193</v>
      </c>
      <c r="K2007" s="1" t="s">
        <v>139</v>
      </c>
      <c r="L2007" s="1" t="s">
        <v>33</v>
      </c>
      <c r="M2007" s="1" t="b">
        <v>0</v>
      </c>
      <c r="N2007" s="1" t="s">
        <v>47</v>
      </c>
      <c r="O2007" s="1" t="s">
        <v>48</v>
      </c>
      <c r="P2007" s="1" t="s">
        <v>10176</v>
      </c>
      <c r="Q2007" s="1" t="s">
        <v>37</v>
      </c>
      <c r="R2007" s="1" t="s">
        <v>38</v>
      </c>
      <c r="S2007" s="1" t="s">
        <v>39</v>
      </c>
      <c r="T2007" s="1" t="s">
        <v>13195</v>
      </c>
      <c r="U2007" s="1" t="s">
        <v>818</v>
      </c>
      <c r="V2007" s="1" t="s">
        <v>13196</v>
      </c>
      <c r="W2007" s="1" t="s">
        <v>13197</v>
      </c>
      <c r="X2007" s="1" t="s">
        <v>13198</v>
      </c>
      <c r="Y2007" s="1" t="s">
        <v>801</v>
      </c>
      <c r="Z2007" s="1" t="s">
        <v>139</v>
      </c>
      <c r="AA2007" s="1" t="s">
        <v>23370</v>
      </c>
      <c r="AB2007" s="1" t="s">
        <v>96</v>
      </c>
      <c r="AD2007" s="1" t="str">
        <f>VLOOKUP($K2007,「工具标准名」映射表!$B:$I,3,0)</f>
        <v>豆包</v>
      </c>
      <c r="AE2007" s="1" t="str">
        <f>VLOOKUP($K2007,「工具标准名」映射表!$B:$I,4,0)</f>
        <v>功能应用层</v>
      </c>
      <c r="AF2007" s="1" t="str">
        <f>VLOOKUP($K2007,「工具标准名」映射表!$B:$I,5,0)</f>
        <v>功能应用（教学辅助工具）</v>
      </c>
      <c r="AG2007" s="1" t="str">
        <f>VLOOKUP($K2007,「工具标准名」映射表!$B:$I,6,0)</f>
        <v>软件工具</v>
      </c>
      <c r="AH2007" s="1" t="str">
        <f>VLOOKUP($K2007,「工具标准名」映射表!$B:$I,7,0)</f>
        <v>其他</v>
      </c>
      <c r="AI2007" s="1" t="str">
        <f>VLOOKUP($K2007,「工具标准名」映射表!$B:$I,8,0)</f>
        <v>否</v>
      </c>
      <c r="AJ2007" s="1" t="s">
        <v>96</v>
      </c>
      <c r="AK2007" s="1"/>
      <c r="AL2007" s="1"/>
      <c r="AM2007" s="1"/>
      <c r="AN2007" s="1"/>
      <c r="AO2007" s="1"/>
    </row>
    <row r="2008" spans="1:41" ht="16">
      <c r="A2008" s="1" t="s">
        <v>13199</v>
      </c>
      <c r="B2008" s="3">
        <v>46056.450208333299</v>
      </c>
      <c r="C2008" s="14">
        <v>1015</v>
      </c>
      <c r="D2008" s="1" t="s">
        <v>13200</v>
      </c>
      <c r="E2008" s="1" t="s">
        <v>617</v>
      </c>
      <c r="F2008" s="1" t="s">
        <v>27</v>
      </c>
      <c r="G2008" s="1" t="s">
        <v>13201</v>
      </c>
      <c r="H2008" s="1" t="s">
        <v>13202</v>
      </c>
      <c r="I2008" s="1" t="s">
        <v>13203</v>
      </c>
      <c r="J2008" s="1" t="s">
        <v>13204</v>
      </c>
      <c r="K2008" s="1" t="s">
        <v>1247</v>
      </c>
      <c r="L2008" s="1" t="s">
        <v>33</v>
      </c>
      <c r="M2008" s="1" t="b">
        <v>0</v>
      </c>
      <c r="N2008" s="1" t="s">
        <v>34</v>
      </c>
      <c r="O2008" s="1" t="s">
        <v>54</v>
      </c>
      <c r="P2008" s="1" t="s">
        <v>20475</v>
      </c>
      <c r="Q2008" s="1" t="s">
        <v>37</v>
      </c>
      <c r="R2008" s="1" t="s">
        <v>38</v>
      </c>
      <c r="S2008" s="1" t="s">
        <v>39</v>
      </c>
      <c r="T2008" s="1" t="s">
        <v>13205</v>
      </c>
      <c r="U2008" s="1" t="s">
        <v>13206</v>
      </c>
      <c r="V2008" s="1" t="s">
        <v>13207</v>
      </c>
      <c r="W2008" s="1" t="s">
        <v>13208</v>
      </c>
      <c r="X2008" s="1" t="s">
        <v>13209</v>
      </c>
      <c r="Y2008" s="1" t="s">
        <v>801</v>
      </c>
      <c r="Z2008" s="1" t="s">
        <v>1247</v>
      </c>
      <c r="AA2008" s="1" t="s">
        <v>1277</v>
      </c>
      <c r="AB2008" s="1" t="s">
        <v>96</v>
      </c>
      <c r="AD2008" s="1" t="str">
        <f>VLOOKUP($K2008,「工具标准名」映射表!$B:$I,3,0)</f>
        <v>讯飞星火</v>
      </c>
      <c r="AE2008" s="1" t="str">
        <f>VLOOKUP($K2008,「工具标准名」映射表!$B:$I,4,0)</f>
        <v>技术层</v>
      </c>
      <c r="AF2008" s="1" t="str">
        <f>VLOOKUP($K2008,「工具标准名」映射表!$B:$I,5,0)</f>
        <v>技术层（通用大模型）</v>
      </c>
      <c r="AG2008" s="1" t="str">
        <f>VLOOKUP($K2008,「工具标准名」映射表!$B:$I,6,0)</f>
        <v>软件工具</v>
      </c>
      <c r="AH2008" s="1" t="str">
        <f>VLOOKUP($K2008,「工具标准名」映射表!$B:$I,7,0)</f>
        <v>大语言模型</v>
      </c>
      <c r="AI2008" s="1" t="str">
        <f>VLOOKUP($K2008,「工具标准名」映射表!$B:$I,8,0)</f>
        <v>否</v>
      </c>
      <c r="AJ2008" s="1" t="s">
        <v>96</v>
      </c>
      <c r="AK2008" s="1"/>
      <c r="AL2008" s="1"/>
      <c r="AM2008" s="1"/>
      <c r="AN2008" s="1"/>
      <c r="AO2008" s="1"/>
    </row>
    <row r="2009" spans="1:41" ht="16">
      <c r="A2009" s="1" t="s">
        <v>13199</v>
      </c>
      <c r="B2009" s="3">
        <v>46056.450208333299</v>
      </c>
      <c r="C2009" s="14">
        <v>1015</v>
      </c>
      <c r="D2009" s="1" t="s">
        <v>13200</v>
      </c>
      <c r="E2009" s="1" t="s">
        <v>617</v>
      </c>
      <c r="F2009" s="1" t="s">
        <v>27</v>
      </c>
      <c r="G2009" s="1" t="s">
        <v>13201</v>
      </c>
      <c r="H2009" s="1" t="s">
        <v>13202</v>
      </c>
      <c r="I2009" s="1" t="s">
        <v>13203</v>
      </c>
      <c r="J2009" s="1" t="s">
        <v>13204</v>
      </c>
      <c r="K2009" s="1" t="s">
        <v>207</v>
      </c>
      <c r="L2009" s="1" t="s">
        <v>33</v>
      </c>
      <c r="M2009" s="1" t="b">
        <v>0</v>
      </c>
      <c r="N2009" s="1" t="s">
        <v>34</v>
      </c>
      <c r="O2009" s="1" t="s">
        <v>54</v>
      </c>
      <c r="P2009" s="1" t="s">
        <v>13787</v>
      </c>
      <c r="Q2009" s="1" t="s">
        <v>37</v>
      </c>
      <c r="R2009" s="1" t="s">
        <v>38</v>
      </c>
      <c r="S2009" s="1" t="s">
        <v>39</v>
      </c>
      <c r="T2009" s="1" t="s">
        <v>13205</v>
      </c>
      <c r="U2009" s="1" t="s">
        <v>13206</v>
      </c>
      <c r="V2009" s="1" t="s">
        <v>13207</v>
      </c>
      <c r="W2009" s="1" t="s">
        <v>13208</v>
      </c>
      <c r="X2009" s="1" t="s">
        <v>13209</v>
      </c>
      <c r="Y2009" s="1" t="s">
        <v>801</v>
      </c>
      <c r="Z2009" s="1" t="s">
        <v>207</v>
      </c>
      <c r="AA2009" s="1" t="s">
        <v>23372</v>
      </c>
      <c r="AB2009" s="1" t="s">
        <v>96</v>
      </c>
      <c r="AD2009" s="1" t="str">
        <f>VLOOKUP($K2009,「工具标准名」映射表!$B:$I,3,0)</f>
        <v>即梦AI</v>
      </c>
      <c r="AE2009" s="1" t="str">
        <f>VLOOKUP($K2009,「工具标准名」映射表!$B:$I,4,0)</f>
        <v>功能应用层</v>
      </c>
      <c r="AF2009" s="1" t="str">
        <f>VLOOKUP($K2009,「工具标准名」映射表!$B:$I,5,0)</f>
        <v>功能应用（生成式AI应用-图像类）</v>
      </c>
      <c r="AG2009" s="1" t="str">
        <f>VLOOKUP($K2009,「工具标准名」映射表!$B:$I,6,0)</f>
        <v>软件工具</v>
      </c>
      <c r="AH2009" s="1" t="str">
        <f>VLOOKUP($K2009,「工具标准名」映射表!$B:$I,7,0)</f>
        <v>AI智能体</v>
      </c>
      <c r="AI2009" s="1" t="str">
        <f>VLOOKUP($K2009,「工具标准名」映射表!$B:$I,8,0)</f>
        <v>是</v>
      </c>
      <c r="AJ2009" s="1" t="s">
        <v>96</v>
      </c>
      <c r="AK2009" s="1"/>
      <c r="AL2009" s="1"/>
      <c r="AM2009" s="1"/>
      <c r="AN2009" s="1"/>
      <c r="AO2009" s="1"/>
    </row>
    <row r="2010" spans="1:41" ht="16">
      <c r="A2010" s="1" t="s">
        <v>13211</v>
      </c>
      <c r="B2010" s="3">
        <v>46056.450208333299</v>
      </c>
      <c r="C2010" s="14">
        <v>1016</v>
      </c>
      <c r="D2010" s="1" t="s">
        <v>13212</v>
      </c>
      <c r="E2010" s="1" t="s">
        <v>617</v>
      </c>
      <c r="F2010" s="1" t="s">
        <v>100</v>
      </c>
      <c r="G2010" s="1" t="s">
        <v>13213</v>
      </c>
      <c r="H2010" s="1" t="s">
        <v>13214</v>
      </c>
      <c r="I2010" s="1" t="s">
        <v>13215</v>
      </c>
      <c r="J2010" s="1" t="s">
        <v>13216</v>
      </c>
      <c r="K2010" s="1" t="s">
        <v>207</v>
      </c>
      <c r="L2010" s="1" t="s">
        <v>33</v>
      </c>
      <c r="M2010" s="1" t="b">
        <v>0</v>
      </c>
      <c r="N2010" s="1" t="s">
        <v>47</v>
      </c>
      <c r="O2010" s="1" t="s">
        <v>48</v>
      </c>
      <c r="P2010" s="1" t="s">
        <v>13789</v>
      </c>
      <c r="Q2010" s="1" t="s">
        <v>37</v>
      </c>
      <c r="R2010" s="1" t="s">
        <v>38</v>
      </c>
      <c r="S2010" s="1" t="s">
        <v>39</v>
      </c>
      <c r="T2010" s="1" t="s">
        <v>13218</v>
      </c>
      <c r="U2010" s="1" t="s">
        <v>13215</v>
      </c>
      <c r="V2010" s="1" t="s">
        <v>13219</v>
      </c>
      <c r="W2010" s="1" t="s">
        <v>13220</v>
      </c>
      <c r="X2010" s="1" t="s">
        <v>13221</v>
      </c>
      <c r="Y2010" s="1" t="s">
        <v>43</v>
      </c>
      <c r="Z2010" s="1" t="s">
        <v>207</v>
      </c>
      <c r="AA2010" s="1" t="s">
        <v>23372</v>
      </c>
      <c r="AB2010" s="1" t="s">
        <v>96</v>
      </c>
      <c r="AD2010" s="1" t="str">
        <f>VLOOKUP($K2010,「工具标准名」映射表!$B:$I,3,0)</f>
        <v>即梦AI</v>
      </c>
      <c r="AE2010" s="1" t="str">
        <f>VLOOKUP($K2010,「工具标准名」映射表!$B:$I,4,0)</f>
        <v>功能应用层</v>
      </c>
      <c r="AF2010" s="1" t="str">
        <f>VLOOKUP($K2010,「工具标准名」映射表!$B:$I,5,0)</f>
        <v>功能应用（生成式AI应用-图像类）</v>
      </c>
      <c r="AG2010" s="1" t="str">
        <f>VLOOKUP($K2010,「工具标准名」映射表!$B:$I,6,0)</f>
        <v>软件工具</v>
      </c>
      <c r="AH2010" s="1" t="str">
        <f>VLOOKUP($K2010,「工具标准名」映射表!$B:$I,7,0)</f>
        <v>AI智能体</v>
      </c>
      <c r="AI2010" s="1" t="str">
        <f>VLOOKUP($K2010,「工具标准名」映射表!$B:$I,8,0)</f>
        <v>是</v>
      </c>
      <c r="AJ2010" s="1" t="s">
        <v>96</v>
      </c>
      <c r="AK2010" s="1"/>
      <c r="AL2010" s="1"/>
      <c r="AM2010" s="1"/>
      <c r="AN2010" s="1"/>
      <c r="AO2010" s="1"/>
    </row>
    <row r="2011" spans="1:41" ht="16">
      <c r="A2011" s="1" t="s">
        <v>13211</v>
      </c>
      <c r="B2011" s="3">
        <v>46056.450208333299</v>
      </c>
      <c r="C2011" s="14">
        <v>1016</v>
      </c>
      <c r="D2011" s="1" t="s">
        <v>13212</v>
      </c>
      <c r="E2011" s="1" t="s">
        <v>617</v>
      </c>
      <c r="F2011" s="1" t="s">
        <v>100</v>
      </c>
      <c r="G2011" s="1" t="s">
        <v>13213</v>
      </c>
      <c r="H2011" s="1" t="s">
        <v>13214</v>
      </c>
      <c r="I2011" s="1" t="s">
        <v>13215</v>
      </c>
      <c r="J2011" s="1" t="s">
        <v>13216</v>
      </c>
      <c r="K2011" s="1" t="s">
        <v>124</v>
      </c>
      <c r="L2011" s="1" t="s">
        <v>33</v>
      </c>
      <c r="M2011" s="1" t="b">
        <v>0</v>
      </c>
      <c r="N2011" s="1" t="s">
        <v>47</v>
      </c>
      <c r="O2011" s="1" t="s">
        <v>48</v>
      </c>
      <c r="P2011" s="1" t="s">
        <v>5741</v>
      </c>
      <c r="Q2011" s="1" t="s">
        <v>37</v>
      </c>
      <c r="R2011" s="1" t="s">
        <v>38</v>
      </c>
      <c r="S2011" s="1" t="s">
        <v>39</v>
      </c>
      <c r="T2011" s="1" t="s">
        <v>13218</v>
      </c>
      <c r="U2011" s="1" t="s">
        <v>13215</v>
      </c>
      <c r="V2011" s="1" t="s">
        <v>13219</v>
      </c>
      <c r="W2011" s="1" t="s">
        <v>13220</v>
      </c>
      <c r="X2011" s="1" t="s">
        <v>13221</v>
      </c>
      <c r="Y2011" s="1" t="s">
        <v>43</v>
      </c>
      <c r="Z2011" s="1" t="s">
        <v>4864</v>
      </c>
      <c r="AA2011" s="1" t="s">
        <v>23367</v>
      </c>
      <c r="AB2011" s="1" t="s">
        <v>96</v>
      </c>
      <c r="AD2011" s="1" t="str">
        <f>VLOOKUP($K2011,「工具标准名」映射表!$B:$I,3,0)</f>
        <v>DeepSeek 大模型</v>
      </c>
      <c r="AE2011" s="1" t="str">
        <f>VLOOKUP($K2011,「工具标准名」映射表!$B:$I,4,0)</f>
        <v>功能应用层</v>
      </c>
      <c r="AF2011" s="1" t="str">
        <f>VLOOKUP($K2011,「工具标准名」映射表!$B:$I,5,0)</f>
        <v>功能应用（教学辅助工具）</v>
      </c>
      <c r="AG2011" s="1" t="str">
        <f>VLOOKUP($K2011,「工具标准名」映射表!$B:$I,6,0)</f>
        <v>软件工具</v>
      </c>
      <c r="AH2011" s="1" t="str">
        <f>VLOOKUP($K2011,「工具标准名」映射表!$B:$I,7,0)</f>
        <v>AI智能体</v>
      </c>
      <c r="AI2011" s="1" t="str">
        <f>VLOOKUP($K2011,「工具标准名」映射表!$B:$I,8,0)</f>
        <v>否</v>
      </c>
      <c r="AJ2011" s="1" t="s">
        <v>96</v>
      </c>
      <c r="AK2011" s="1"/>
      <c r="AL2011" s="1"/>
      <c r="AM2011" s="1"/>
      <c r="AN2011" s="1"/>
      <c r="AO2011" s="1"/>
    </row>
    <row r="2012" spans="1:41" ht="16">
      <c r="A2012" s="1" t="s">
        <v>13223</v>
      </c>
      <c r="B2012" s="3">
        <v>46056.450219907398</v>
      </c>
      <c r="C2012" s="14">
        <v>1017</v>
      </c>
      <c r="D2012" s="1" t="s">
        <v>13224</v>
      </c>
      <c r="E2012" s="1" t="s">
        <v>617</v>
      </c>
      <c r="F2012" s="1" t="s">
        <v>27</v>
      </c>
      <c r="G2012" s="1" t="s">
        <v>13225</v>
      </c>
      <c r="H2012" s="1" t="s">
        <v>13226</v>
      </c>
      <c r="I2012" s="1" t="s">
        <v>13227</v>
      </c>
      <c r="J2012" s="1" t="s">
        <v>13228</v>
      </c>
      <c r="K2012" s="1" t="s">
        <v>3651</v>
      </c>
      <c r="L2012" s="1" t="s">
        <v>33</v>
      </c>
      <c r="M2012" s="1" t="b">
        <v>1</v>
      </c>
      <c r="N2012" s="1" t="s">
        <v>140</v>
      </c>
      <c r="O2012" s="1" t="s">
        <v>66</v>
      </c>
      <c r="P2012" s="1" t="s">
        <v>3650</v>
      </c>
      <c r="Q2012" s="1" t="s">
        <v>37</v>
      </c>
      <c r="R2012" s="1" t="s">
        <v>38</v>
      </c>
      <c r="S2012" s="1" t="s">
        <v>39</v>
      </c>
      <c r="T2012" s="1" t="s">
        <v>13230</v>
      </c>
      <c r="U2012" s="1" t="s">
        <v>13231</v>
      </c>
      <c r="V2012" s="1" t="s">
        <v>13232</v>
      </c>
      <c r="W2012" s="1" t="s">
        <v>13233</v>
      </c>
      <c r="X2012" s="1" t="s">
        <v>13234</v>
      </c>
      <c r="Y2012" s="1" t="s">
        <v>94</v>
      </c>
      <c r="Z2012" s="1" t="s">
        <v>3651</v>
      </c>
      <c r="AA2012" s="1">
        <v>0</v>
      </c>
      <c r="AB2012" s="1" t="s">
        <v>96</v>
      </c>
      <c r="AD2012" s="1" t="str">
        <f>VLOOKUP($K2012,「工具标准名」映射表!$B:$I,3,0)</f>
        <v>AI语音手写板</v>
      </c>
      <c r="AE2012" s="1" t="str">
        <f>VLOOKUP($K2012,「工具标准名」映射表!$B:$I,4,0)</f>
        <v>功能应用层</v>
      </c>
      <c r="AF2012" s="1" t="str">
        <f>VLOOKUP($K2012,「工具标准名」映射表!$B:$I,5,0)</f>
        <v>功能应用层（可穿戴设备）</v>
      </c>
      <c r="AG2012" s="1" t="str">
        <f>VLOOKUP($K2012,「工具标准名」映射表!$B:$I,6,0)</f>
        <v>硬件设备</v>
      </c>
      <c r="AH2012" s="1" t="str">
        <f>VLOOKUP($K2012,「工具标准名」映射表!$B:$I,7,0)</f>
        <v>AI智能体</v>
      </c>
      <c r="AI2012" s="1" t="str">
        <f>VLOOKUP($K2012,「工具标准名」映射表!$B:$I,8,0)</f>
        <v>是</v>
      </c>
      <c r="AJ2012" s="1" t="s">
        <v>96</v>
      </c>
      <c r="AK2012" s="1"/>
      <c r="AL2012" s="1"/>
      <c r="AM2012" s="1"/>
      <c r="AN2012" s="1"/>
      <c r="AO2012" s="1"/>
    </row>
    <row r="2013" spans="1:41" ht="16">
      <c r="A2013" s="1" t="s">
        <v>13235</v>
      </c>
      <c r="B2013" s="3">
        <v>46056.450231481504</v>
      </c>
      <c r="C2013" s="14">
        <v>1018</v>
      </c>
      <c r="D2013" s="1" t="s">
        <v>13236</v>
      </c>
      <c r="E2013" s="1" t="s">
        <v>617</v>
      </c>
      <c r="F2013" s="1" t="s">
        <v>27</v>
      </c>
      <c r="G2013" s="1" t="s">
        <v>13237</v>
      </c>
      <c r="H2013" s="1" t="s">
        <v>13238</v>
      </c>
      <c r="I2013" s="1" t="s">
        <v>13239</v>
      </c>
      <c r="J2013" s="1" t="s">
        <v>13240</v>
      </c>
      <c r="K2013" s="1" t="s">
        <v>3651</v>
      </c>
      <c r="L2013" s="1" t="s">
        <v>33</v>
      </c>
      <c r="M2013" s="1" t="b">
        <v>0</v>
      </c>
      <c r="N2013" s="1" t="s">
        <v>140</v>
      </c>
      <c r="O2013" s="1" t="s">
        <v>66</v>
      </c>
      <c r="P2013" s="1" t="s">
        <v>3652</v>
      </c>
      <c r="Q2013" s="1" t="s">
        <v>37</v>
      </c>
      <c r="R2013" s="1" t="s">
        <v>38</v>
      </c>
      <c r="S2013" s="1" t="s">
        <v>39</v>
      </c>
      <c r="T2013" s="1" t="s">
        <v>13242</v>
      </c>
      <c r="U2013" s="1" t="s">
        <v>3474</v>
      </c>
      <c r="V2013" s="1" t="s">
        <v>13243</v>
      </c>
      <c r="W2013" s="1" t="s">
        <v>13237</v>
      </c>
      <c r="X2013" s="1" t="s">
        <v>13244</v>
      </c>
      <c r="Y2013" s="1" t="s">
        <v>801</v>
      </c>
      <c r="Z2013" s="1" t="s">
        <v>3651</v>
      </c>
      <c r="AA2013" s="1">
        <v>0</v>
      </c>
      <c r="AB2013" s="1" t="s">
        <v>96</v>
      </c>
      <c r="AD2013" s="1" t="str">
        <f>VLOOKUP($K2013,「工具标准名」映射表!$B:$I,3,0)</f>
        <v>AI语音手写板</v>
      </c>
      <c r="AE2013" s="1" t="str">
        <f>VLOOKUP($K2013,「工具标准名」映射表!$B:$I,4,0)</f>
        <v>功能应用层</v>
      </c>
      <c r="AF2013" s="1" t="str">
        <f>VLOOKUP($K2013,「工具标准名」映射表!$B:$I,5,0)</f>
        <v>功能应用层（可穿戴设备）</v>
      </c>
      <c r="AG2013" s="1" t="str">
        <f>VLOOKUP($K2013,「工具标准名」映射表!$B:$I,6,0)</f>
        <v>硬件设备</v>
      </c>
      <c r="AH2013" s="1" t="str">
        <f>VLOOKUP($K2013,「工具标准名」映射表!$B:$I,7,0)</f>
        <v>AI智能体</v>
      </c>
      <c r="AI2013" s="1" t="str">
        <f>VLOOKUP($K2013,「工具标准名」映射表!$B:$I,8,0)</f>
        <v>是</v>
      </c>
      <c r="AJ2013" s="1" t="s">
        <v>96</v>
      </c>
      <c r="AK2013" s="1"/>
      <c r="AL2013" s="1"/>
      <c r="AM2013" s="1"/>
      <c r="AN2013" s="1"/>
      <c r="AO2013" s="1"/>
    </row>
    <row r="2014" spans="1:41" ht="16">
      <c r="A2014" s="1" t="s">
        <v>13245</v>
      </c>
      <c r="B2014" s="3">
        <v>46056.450254629599</v>
      </c>
      <c r="C2014" s="14">
        <v>1019</v>
      </c>
      <c r="D2014" s="1" t="s">
        <v>13246</v>
      </c>
      <c r="E2014" s="1" t="s">
        <v>13247</v>
      </c>
      <c r="F2014" s="1" t="s">
        <v>27</v>
      </c>
      <c r="G2014" s="1" t="s">
        <v>13248</v>
      </c>
      <c r="H2014" s="1" t="s">
        <v>13249</v>
      </c>
      <c r="I2014" s="1" t="s">
        <v>13250</v>
      </c>
      <c r="J2014" s="1" t="s">
        <v>13251</v>
      </c>
      <c r="K2014" s="1" t="s">
        <v>5250</v>
      </c>
      <c r="L2014" s="1" t="s">
        <v>20264</v>
      </c>
      <c r="M2014" s="1" t="b">
        <v>1</v>
      </c>
      <c r="N2014" s="1" t="s">
        <v>2868</v>
      </c>
      <c r="O2014" s="1" t="s">
        <v>54</v>
      </c>
      <c r="P2014" s="1" t="s">
        <v>20265</v>
      </c>
      <c r="Q2014" s="1" t="s">
        <v>37</v>
      </c>
      <c r="R2014" s="1" t="s">
        <v>38</v>
      </c>
      <c r="S2014" s="1" t="s">
        <v>39</v>
      </c>
      <c r="T2014" s="1" t="s">
        <v>13253</v>
      </c>
      <c r="U2014" s="1" t="s">
        <v>13254</v>
      </c>
      <c r="V2014" s="1" t="s">
        <v>13255</v>
      </c>
      <c r="W2014" s="1" t="s">
        <v>13256</v>
      </c>
      <c r="X2014" s="1" t="s">
        <v>13257</v>
      </c>
      <c r="Y2014" s="1" t="s">
        <v>239</v>
      </c>
      <c r="Z2014" s="1" t="s">
        <v>5250</v>
      </c>
      <c r="AA2014" s="1">
        <v>0</v>
      </c>
      <c r="AB2014" s="1" t="s">
        <v>96</v>
      </c>
      <c r="AD2014" s="1" t="str">
        <f>VLOOKUP($K2014,「工具标准名」映射表!$B:$I,3,0)</f>
        <v>虚拟实验室</v>
      </c>
      <c r="AE2014" s="1" t="str">
        <f>VLOOKUP($K2014,「工具标准名」映射表!$B:$I,4,0)</f>
        <v>功能应用层</v>
      </c>
      <c r="AF2014" s="1" t="str">
        <f>VLOOKUP($K2014,「工具标准名」映射表!$B:$I,5,0)</f>
        <v>功能应用（校级 / 区域级系统）</v>
      </c>
      <c r="AG2014" s="1" t="str">
        <f>VLOOKUP($K2014,「工具标准名」映射表!$B:$I,6,0)</f>
        <v>软件工具</v>
      </c>
      <c r="AH2014" s="1" t="str">
        <f>VLOOKUP($K2014,「工具标准名」映射表!$B:$I,7,0)</f>
        <v>其他</v>
      </c>
      <c r="AI2014" s="1" t="str">
        <f>VLOOKUP($K2014,「工具标准名」映射表!$B:$I,8,0)</f>
        <v>否</v>
      </c>
      <c r="AJ2014" s="1" t="s">
        <v>96</v>
      </c>
      <c r="AK2014" s="1"/>
      <c r="AL2014" s="1"/>
      <c r="AM2014" s="1"/>
      <c r="AN2014" s="1"/>
      <c r="AO2014" s="1"/>
    </row>
    <row r="2015" spans="1:41" ht="16">
      <c r="A2015" s="1" t="s">
        <v>13245</v>
      </c>
      <c r="B2015" s="3">
        <v>46056.450254629599</v>
      </c>
      <c r="C2015" s="14">
        <v>1019</v>
      </c>
      <c r="D2015" s="1" t="s">
        <v>13246</v>
      </c>
      <c r="E2015" s="1" t="s">
        <v>13247</v>
      </c>
      <c r="F2015" s="1" t="s">
        <v>27</v>
      </c>
      <c r="G2015" s="1" t="s">
        <v>13248</v>
      </c>
      <c r="H2015" s="1" t="s">
        <v>13249</v>
      </c>
      <c r="I2015" s="1" t="s">
        <v>13250</v>
      </c>
      <c r="J2015" s="1" t="s">
        <v>13251</v>
      </c>
      <c r="K2015" s="1" t="s">
        <v>8257</v>
      </c>
      <c r="L2015" s="1" t="s">
        <v>33</v>
      </c>
      <c r="M2015" s="1" t="b">
        <v>0</v>
      </c>
      <c r="N2015" s="1" t="s">
        <v>47</v>
      </c>
      <c r="O2015" s="1" t="s">
        <v>181</v>
      </c>
      <c r="P2015" s="1" t="s">
        <v>8256</v>
      </c>
      <c r="Q2015" s="1" t="s">
        <v>37</v>
      </c>
      <c r="R2015" s="1" t="s">
        <v>38</v>
      </c>
      <c r="S2015" s="1" t="s">
        <v>39</v>
      </c>
      <c r="T2015" s="1" t="s">
        <v>13253</v>
      </c>
      <c r="U2015" s="1" t="s">
        <v>13254</v>
      </c>
      <c r="V2015" s="1" t="s">
        <v>13255</v>
      </c>
      <c r="W2015" s="1" t="s">
        <v>13256</v>
      </c>
      <c r="X2015" s="1" t="s">
        <v>13257</v>
      </c>
      <c r="Y2015" s="1" t="s">
        <v>239</v>
      </c>
      <c r="Z2015" s="1" t="s">
        <v>8257</v>
      </c>
      <c r="AA2015" s="1">
        <v>0</v>
      </c>
      <c r="AB2015" s="1" t="s">
        <v>96</v>
      </c>
      <c r="AD2015" s="1" t="str">
        <f>VLOOKUP($K2015,「工具标准名」映射表!$B:$I,3,0)</f>
        <v>VR实验资源</v>
      </c>
      <c r="AE2015" s="1" t="str">
        <f>VLOOKUP($K2015,「工具标准名」映射表!$B:$I,4,0)</f>
        <v>功能应用层</v>
      </c>
      <c r="AF2015" s="1" t="str">
        <f>VLOOKUP($K2015,「工具标准名」映射表!$B:$I,5,0)</f>
        <v>功能应用（平台型综合系统）</v>
      </c>
      <c r="AG2015" s="1" t="str">
        <f>VLOOKUP($K2015,「工具标准名」映射表!$B:$I,6,0)</f>
        <v>虚拟教室</v>
      </c>
      <c r="AH2015" s="1" t="str">
        <f>VLOOKUP($K2015,「工具标准名」映射表!$B:$I,7,0)</f>
        <v>其他</v>
      </c>
      <c r="AI2015" s="1" t="str">
        <f>VLOOKUP($K2015,「工具标准名」映射表!$B:$I,8,0)</f>
        <v>否</v>
      </c>
      <c r="AJ2015" s="1" t="s">
        <v>96</v>
      </c>
      <c r="AK2015" s="1"/>
      <c r="AL2015" s="1"/>
      <c r="AM2015" s="1"/>
      <c r="AN2015" s="1"/>
      <c r="AO2015" s="1"/>
    </row>
    <row r="2016" spans="1:41" ht="16">
      <c r="A2016" s="1" t="s">
        <v>13259</v>
      </c>
      <c r="B2016" s="3">
        <v>46056.450243055602</v>
      </c>
      <c r="C2016" s="14">
        <v>1020</v>
      </c>
      <c r="D2016" s="1" t="s">
        <v>13260</v>
      </c>
      <c r="E2016" s="1" t="s">
        <v>617</v>
      </c>
      <c r="F2016" s="1" t="s">
        <v>27</v>
      </c>
      <c r="G2016" s="1" t="s">
        <v>13261</v>
      </c>
      <c r="H2016" s="1" t="s">
        <v>13262</v>
      </c>
      <c r="I2016" s="1" t="s">
        <v>13263</v>
      </c>
      <c r="J2016" s="1" t="s">
        <v>13264</v>
      </c>
      <c r="K2016" s="1" t="s">
        <v>222</v>
      </c>
      <c r="L2016" s="1" t="s">
        <v>33</v>
      </c>
      <c r="M2016" s="1" t="b">
        <v>0</v>
      </c>
      <c r="N2016" s="1" t="s">
        <v>47</v>
      </c>
      <c r="O2016" s="1" t="s">
        <v>66</v>
      </c>
      <c r="P2016" s="1" t="s">
        <v>14521</v>
      </c>
      <c r="Q2016" s="1" t="s">
        <v>37</v>
      </c>
      <c r="R2016" s="1" t="s">
        <v>38</v>
      </c>
      <c r="S2016" s="1" t="s">
        <v>39</v>
      </c>
      <c r="T2016" s="1" t="s">
        <v>13266</v>
      </c>
      <c r="U2016" s="1" t="s">
        <v>13267</v>
      </c>
      <c r="V2016" s="1" t="s">
        <v>13268</v>
      </c>
      <c r="W2016" s="1" t="s">
        <v>176</v>
      </c>
      <c r="X2016" s="1" t="s">
        <v>13269</v>
      </c>
      <c r="Y2016" s="1" t="s">
        <v>94</v>
      </c>
      <c r="Z2016" s="1" t="s">
        <v>2346</v>
      </c>
      <c r="AA2016" s="1" t="s">
        <v>23372</v>
      </c>
      <c r="AB2016" s="1" t="s">
        <v>96</v>
      </c>
      <c r="AD2016" s="1" t="str">
        <f>VLOOKUP($K2016,「工具标准名」映射表!$B:$I,3,0)</f>
        <v>剪映AI</v>
      </c>
      <c r="AE2016" s="1" t="str">
        <f>VLOOKUP($K2016,「工具标准名」映射表!$B:$I,4,0)</f>
        <v>功能应用层</v>
      </c>
      <c r="AF2016" s="1" t="str">
        <f>VLOOKUP($K2016,「工具标准名」映射表!$B:$I,5,0)</f>
        <v>功能应用层（AI智能体）</v>
      </c>
      <c r="AG2016" s="1" t="str">
        <f>VLOOKUP($K2016,「工具标准名」映射表!$B:$I,6,0)</f>
        <v>软件工具</v>
      </c>
      <c r="AH2016" s="1" t="str">
        <f>VLOOKUP($K2016,「工具标准名」映射表!$B:$I,7,0)</f>
        <v>AI智能体</v>
      </c>
      <c r="AI2016" s="1" t="str">
        <f>VLOOKUP($K2016,「工具标准名」映射表!$B:$I,8,0)</f>
        <v>是</v>
      </c>
      <c r="AJ2016" s="1" t="s">
        <v>96</v>
      </c>
      <c r="AK2016" s="1"/>
      <c r="AL2016" s="1"/>
      <c r="AM2016" s="1"/>
      <c r="AN2016" s="1"/>
      <c r="AO2016" s="1"/>
    </row>
    <row r="2017" spans="1:41" ht="16">
      <c r="A2017" s="1" t="s">
        <v>13259</v>
      </c>
      <c r="B2017" s="3">
        <v>46056.450243055602</v>
      </c>
      <c r="C2017" s="14">
        <v>1020</v>
      </c>
      <c r="D2017" s="1" t="s">
        <v>13260</v>
      </c>
      <c r="E2017" s="1" t="s">
        <v>617</v>
      </c>
      <c r="F2017" s="1" t="s">
        <v>27</v>
      </c>
      <c r="G2017" s="1" t="s">
        <v>13261</v>
      </c>
      <c r="H2017" s="1" t="s">
        <v>13262</v>
      </c>
      <c r="I2017" s="1" t="s">
        <v>13263</v>
      </c>
      <c r="J2017" s="1" t="s">
        <v>13264</v>
      </c>
      <c r="K2017" s="1" t="s">
        <v>139</v>
      </c>
      <c r="L2017" s="1" t="s">
        <v>33</v>
      </c>
      <c r="M2017" s="1" t="b">
        <v>0</v>
      </c>
      <c r="N2017" s="1" t="s">
        <v>47</v>
      </c>
      <c r="O2017" s="1" t="s">
        <v>66</v>
      </c>
      <c r="P2017" s="1" t="s">
        <v>10183</v>
      </c>
      <c r="Q2017" s="1" t="s">
        <v>37</v>
      </c>
      <c r="R2017" s="1" t="s">
        <v>38</v>
      </c>
      <c r="S2017" s="1" t="s">
        <v>39</v>
      </c>
      <c r="T2017" s="1" t="s">
        <v>13266</v>
      </c>
      <c r="U2017" s="1" t="s">
        <v>13267</v>
      </c>
      <c r="V2017" s="1" t="s">
        <v>13268</v>
      </c>
      <c r="W2017" s="1" t="s">
        <v>176</v>
      </c>
      <c r="X2017" s="1" t="s">
        <v>13269</v>
      </c>
      <c r="Y2017" s="1" t="s">
        <v>94</v>
      </c>
      <c r="Z2017" s="1" t="s">
        <v>139</v>
      </c>
      <c r="AA2017" s="1" t="s">
        <v>23370</v>
      </c>
      <c r="AB2017" s="1" t="s">
        <v>96</v>
      </c>
      <c r="AD2017" s="1" t="str">
        <f>VLOOKUP($K2017,「工具标准名」映射表!$B:$I,3,0)</f>
        <v>豆包</v>
      </c>
      <c r="AE2017" s="1" t="str">
        <f>VLOOKUP($K2017,「工具标准名」映射表!$B:$I,4,0)</f>
        <v>功能应用层</v>
      </c>
      <c r="AF2017" s="1" t="str">
        <f>VLOOKUP($K2017,「工具标准名」映射表!$B:$I,5,0)</f>
        <v>功能应用（教学辅助工具）</v>
      </c>
      <c r="AG2017" s="1" t="str">
        <f>VLOOKUP($K2017,「工具标准名」映射表!$B:$I,6,0)</f>
        <v>软件工具</v>
      </c>
      <c r="AH2017" s="1" t="str">
        <f>VLOOKUP($K2017,「工具标准名」映射表!$B:$I,7,0)</f>
        <v>其他</v>
      </c>
      <c r="AI2017" s="1" t="str">
        <f>VLOOKUP($K2017,「工具标准名」映射表!$B:$I,8,0)</f>
        <v>否</v>
      </c>
      <c r="AJ2017" s="1" t="s">
        <v>96</v>
      </c>
      <c r="AK2017" s="1"/>
      <c r="AL2017" s="1"/>
      <c r="AM2017" s="1"/>
      <c r="AN2017" s="1"/>
      <c r="AO2017" s="1"/>
    </row>
    <row r="2018" spans="1:41" ht="16">
      <c r="A2018" s="1" t="s">
        <v>13271</v>
      </c>
      <c r="B2018" s="3">
        <v>46056.450682870403</v>
      </c>
      <c r="C2018" s="14">
        <v>1021</v>
      </c>
      <c r="D2018" s="1" t="s">
        <v>13272</v>
      </c>
      <c r="E2018" s="1" t="s">
        <v>96</v>
      </c>
      <c r="F2018" s="1" t="s">
        <v>100</v>
      </c>
      <c r="G2018" s="1" t="s">
        <v>13273</v>
      </c>
      <c r="H2018" s="1" t="s">
        <v>13274</v>
      </c>
      <c r="I2018" s="1" t="s">
        <v>13275</v>
      </c>
      <c r="J2018" s="1" t="s">
        <v>13276</v>
      </c>
      <c r="K2018" s="1" t="s">
        <v>139</v>
      </c>
      <c r="L2018" s="1" t="s">
        <v>33</v>
      </c>
      <c r="M2018" s="1" t="b">
        <v>0</v>
      </c>
      <c r="N2018" s="1" t="s">
        <v>47</v>
      </c>
      <c r="O2018" s="1" t="s">
        <v>66</v>
      </c>
      <c r="P2018" s="1" t="s">
        <v>10190</v>
      </c>
      <c r="Q2018" s="1" t="s">
        <v>37</v>
      </c>
      <c r="R2018" s="1" t="s">
        <v>38</v>
      </c>
      <c r="S2018" s="1" t="s">
        <v>39</v>
      </c>
      <c r="T2018" s="1" t="s">
        <v>13278</v>
      </c>
      <c r="U2018" s="1" t="s">
        <v>13275</v>
      </c>
      <c r="V2018" s="1" t="s">
        <v>13279</v>
      </c>
      <c r="W2018" s="1" t="s">
        <v>176</v>
      </c>
      <c r="X2018" s="1" t="s">
        <v>13280</v>
      </c>
      <c r="Y2018" s="1" t="s">
        <v>239</v>
      </c>
      <c r="Z2018" s="1" t="s">
        <v>139</v>
      </c>
      <c r="AA2018" s="1" t="s">
        <v>23370</v>
      </c>
      <c r="AB2018" s="1" t="s">
        <v>96</v>
      </c>
      <c r="AD2018" s="1" t="str">
        <f>VLOOKUP($K2018,「工具标准名」映射表!$B:$I,3,0)</f>
        <v>豆包</v>
      </c>
      <c r="AE2018" s="1" t="str">
        <f>VLOOKUP($K2018,「工具标准名」映射表!$B:$I,4,0)</f>
        <v>功能应用层</v>
      </c>
      <c r="AF2018" s="1" t="str">
        <f>VLOOKUP($K2018,「工具标准名」映射表!$B:$I,5,0)</f>
        <v>功能应用（教学辅助工具）</v>
      </c>
      <c r="AG2018" s="1" t="str">
        <f>VLOOKUP($K2018,「工具标准名」映射表!$B:$I,6,0)</f>
        <v>软件工具</v>
      </c>
      <c r="AH2018" s="1" t="str">
        <f>VLOOKUP($K2018,「工具标准名」映射表!$B:$I,7,0)</f>
        <v>其他</v>
      </c>
      <c r="AI2018" s="1" t="str">
        <f>VLOOKUP($K2018,「工具标准名」映射表!$B:$I,8,0)</f>
        <v>否</v>
      </c>
      <c r="AJ2018" s="1" t="s">
        <v>96</v>
      </c>
      <c r="AK2018" s="1"/>
      <c r="AL2018" s="1"/>
      <c r="AM2018" s="1"/>
      <c r="AN2018" s="1"/>
      <c r="AO2018" s="1"/>
    </row>
    <row r="2019" spans="1:41" ht="16">
      <c r="A2019" s="1" t="s">
        <v>13271</v>
      </c>
      <c r="B2019" s="3">
        <v>46056.450682870403</v>
      </c>
      <c r="C2019" s="14">
        <v>1021</v>
      </c>
      <c r="D2019" s="1" t="s">
        <v>13272</v>
      </c>
      <c r="E2019" s="1" t="s">
        <v>96</v>
      </c>
      <c r="F2019" s="1" t="s">
        <v>100</v>
      </c>
      <c r="G2019" s="1" t="s">
        <v>13273</v>
      </c>
      <c r="H2019" s="1" t="s">
        <v>13274</v>
      </c>
      <c r="I2019" s="1" t="s">
        <v>13275</v>
      </c>
      <c r="J2019" s="1" t="s">
        <v>13276</v>
      </c>
      <c r="K2019" s="1" t="s">
        <v>1753</v>
      </c>
      <c r="L2019" s="1" t="s">
        <v>33</v>
      </c>
      <c r="M2019" s="1" t="b">
        <v>0</v>
      </c>
      <c r="N2019" s="1" t="s">
        <v>47</v>
      </c>
      <c r="O2019" s="1" t="s">
        <v>66</v>
      </c>
      <c r="P2019" s="1" t="s">
        <v>13241</v>
      </c>
      <c r="Q2019" s="1" t="s">
        <v>37</v>
      </c>
      <c r="R2019" s="1" t="s">
        <v>38</v>
      </c>
      <c r="S2019" s="1" t="s">
        <v>39</v>
      </c>
      <c r="T2019" s="1" t="s">
        <v>13278</v>
      </c>
      <c r="U2019" s="1" t="s">
        <v>13275</v>
      </c>
      <c r="V2019" s="1" t="s">
        <v>13279</v>
      </c>
      <c r="W2019" s="1" t="s">
        <v>176</v>
      </c>
      <c r="X2019" s="1" t="s">
        <v>13280</v>
      </c>
      <c r="Y2019" s="1" t="s">
        <v>239</v>
      </c>
      <c r="Z2019" s="1" t="s">
        <v>207</v>
      </c>
      <c r="AA2019" s="1" t="s">
        <v>23372</v>
      </c>
      <c r="AB2019" s="1" t="s">
        <v>96</v>
      </c>
      <c r="AD2019" s="1" t="str">
        <f>VLOOKUP($K2019,「工具标准名」映射表!$B:$I,3,0)</f>
        <v>即梦AI</v>
      </c>
      <c r="AE2019" s="1" t="str">
        <f>VLOOKUP($K2019,「工具标准名」映射表!$B:$I,4,0)</f>
        <v>功能应用层</v>
      </c>
      <c r="AF2019" s="1" t="str">
        <f>VLOOKUP($K2019,「工具标准名」映射表!$B:$I,5,0)</f>
        <v>功能应用（生成式AI应用-图像类）</v>
      </c>
      <c r="AG2019" s="1" t="str">
        <f>VLOOKUP($K2019,「工具标准名」映射表!$B:$I,6,0)</f>
        <v>软件工具</v>
      </c>
      <c r="AH2019" s="1" t="str">
        <f>VLOOKUP($K2019,「工具标准名」映射表!$B:$I,7,0)</f>
        <v>AI智能体</v>
      </c>
      <c r="AI2019" s="1" t="str">
        <f>VLOOKUP($K2019,「工具标准名」映射表!$B:$I,8,0)</f>
        <v>是</v>
      </c>
      <c r="AJ2019" s="1" t="s">
        <v>96</v>
      </c>
      <c r="AK2019" s="1"/>
      <c r="AL2019" s="1"/>
      <c r="AM2019" s="1"/>
      <c r="AN2019" s="1"/>
      <c r="AO2019" s="1"/>
    </row>
    <row r="2020" spans="1:41" ht="16">
      <c r="A2020" s="1" t="s">
        <v>13271</v>
      </c>
      <c r="B2020" s="3">
        <v>46056.450682870403</v>
      </c>
      <c r="C2020" s="14">
        <v>1021</v>
      </c>
      <c r="D2020" s="1" t="s">
        <v>13272</v>
      </c>
      <c r="E2020" s="1" t="s">
        <v>96</v>
      </c>
      <c r="F2020" s="1" t="s">
        <v>100</v>
      </c>
      <c r="G2020" s="1" t="s">
        <v>13273</v>
      </c>
      <c r="H2020" s="1" t="s">
        <v>13274</v>
      </c>
      <c r="I2020" s="1" t="s">
        <v>13275</v>
      </c>
      <c r="J2020" s="1" t="s">
        <v>13276</v>
      </c>
      <c r="K2020" s="1" t="s">
        <v>13282</v>
      </c>
      <c r="L2020" s="1" t="s">
        <v>33</v>
      </c>
      <c r="M2020" s="1" t="b">
        <v>0</v>
      </c>
      <c r="N2020" s="1" t="s">
        <v>47</v>
      </c>
      <c r="O2020" s="1" t="s">
        <v>54</v>
      </c>
      <c r="P2020" s="1" t="s">
        <v>20619</v>
      </c>
      <c r="Q2020" s="1" t="s">
        <v>37</v>
      </c>
      <c r="R2020" s="1" t="s">
        <v>38</v>
      </c>
      <c r="S2020" s="1" t="s">
        <v>39</v>
      </c>
      <c r="T2020" s="1" t="s">
        <v>13278</v>
      </c>
      <c r="U2020" s="1" t="s">
        <v>13275</v>
      </c>
      <c r="V2020" s="1" t="s">
        <v>13279</v>
      </c>
      <c r="W2020" s="1" t="s">
        <v>176</v>
      </c>
      <c r="X2020" s="1" t="s">
        <v>13280</v>
      </c>
      <c r="Y2020" s="1" t="s">
        <v>239</v>
      </c>
      <c r="Z2020" s="1" t="s">
        <v>12157</v>
      </c>
      <c r="AA2020" s="1">
        <v>0</v>
      </c>
      <c r="AB2020" s="1" t="s">
        <v>96</v>
      </c>
      <c r="AD2020" s="1" t="e">
        <f>VLOOKUP($K2020,「工具标准名」映射表!$B:$I,3,0)</f>
        <v>#N/A</v>
      </c>
      <c r="AE2020" s="1" t="e">
        <f>VLOOKUP($K2020,「工具标准名」映射表!$B:$I,4,0)</f>
        <v>#N/A</v>
      </c>
      <c r="AF2020" s="1" t="e">
        <f>VLOOKUP($K2020,「工具标准名」映射表!$B:$I,5,0)</f>
        <v>#N/A</v>
      </c>
      <c r="AG2020" s="1" t="e">
        <f>VLOOKUP($K2020,「工具标准名」映射表!$B:$I,6,0)</f>
        <v>#N/A</v>
      </c>
      <c r="AH2020" s="1" t="e">
        <f>VLOOKUP($K2020,「工具标准名」映射表!$B:$I,7,0)</f>
        <v>#N/A</v>
      </c>
      <c r="AI2020" s="1" t="e">
        <f>VLOOKUP($K2020,「工具标准名」映射表!$B:$I,8,0)</f>
        <v>#N/A</v>
      </c>
      <c r="AJ2020" s="1" t="s">
        <v>96</v>
      </c>
      <c r="AK2020" s="1"/>
      <c r="AL2020" s="1"/>
      <c r="AM2020" s="1"/>
      <c r="AN2020" s="1"/>
      <c r="AO2020" s="1"/>
    </row>
    <row r="2021" spans="1:41" ht="16">
      <c r="A2021" s="1" t="s">
        <v>13271</v>
      </c>
      <c r="B2021" s="3">
        <v>46056.450682870403</v>
      </c>
      <c r="C2021" s="14">
        <v>1021</v>
      </c>
      <c r="D2021" s="1" t="s">
        <v>13272</v>
      </c>
      <c r="E2021" s="1" t="s">
        <v>96</v>
      </c>
      <c r="F2021" s="1" t="s">
        <v>100</v>
      </c>
      <c r="G2021" s="1" t="s">
        <v>13273</v>
      </c>
      <c r="H2021" s="1" t="s">
        <v>13274</v>
      </c>
      <c r="I2021" s="1" t="s">
        <v>13275</v>
      </c>
      <c r="J2021" s="1" t="s">
        <v>13276</v>
      </c>
      <c r="K2021" s="1" t="s">
        <v>9179</v>
      </c>
      <c r="L2021" s="1" t="s">
        <v>33</v>
      </c>
      <c r="M2021" s="1" t="b">
        <v>0</v>
      </c>
      <c r="N2021" s="1" t="s">
        <v>47</v>
      </c>
      <c r="O2021" s="1" t="s">
        <v>181</v>
      </c>
      <c r="P2021" s="1" t="s">
        <v>9192</v>
      </c>
      <c r="Q2021" s="1" t="s">
        <v>37</v>
      </c>
      <c r="R2021" s="1" t="s">
        <v>38</v>
      </c>
      <c r="S2021" s="1" t="s">
        <v>39</v>
      </c>
      <c r="T2021" s="1" t="s">
        <v>13278</v>
      </c>
      <c r="U2021" s="1" t="s">
        <v>13275</v>
      </c>
      <c r="V2021" s="1" t="s">
        <v>13279</v>
      </c>
      <c r="W2021" s="1" t="s">
        <v>176</v>
      </c>
      <c r="X2021" s="1" t="s">
        <v>13280</v>
      </c>
      <c r="Y2021" s="1" t="s">
        <v>239</v>
      </c>
      <c r="Z2021" s="1" t="s">
        <v>5403</v>
      </c>
      <c r="AA2021" s="1" t="s">
        <v>23385</v>
      </c>
      <c r="AB2021" s="1" t="s">
        <v>96</v>
      </c>
      <c r="AD2021" s="1" t="str">
        <f>VLOOKUP($K2021,「工具标准名」映射表!$B:$I,3,0)</f>
        <v>钉钉</v>
      </c>
      <c r="AE2021" s="1" t="str">
        <f>VLOOKUP($K2021,「工具标准名」映射表!$B:$I,4,0)</f>
        <v>功能应用层</v>
      </c>
      <c r="AF2021" s="1" t="str">
        <f>VLOOKUP($K2021,「工具标准名」映射表!$B:$I,5,0)</f>
        <v>功能应用层（移动端 App）</v>
      </c>
      <c r="AG2021" s="1" t="str">
        <f>VLOOKUP($K2021,「工具标准名」映射表!$B:$I,6,0)</f>
        <v>软件工具</v>
      </c>
      <c r="AH2021" s="1" t="str">
        <f>VLOOKUP($K2021,「工具标准名」映射表!$B:$I,7,0)</f>
        <v>AI智能体</v>
      </c>
      <c r="AI2021" s="1" t="str">
        <f>VLOOKUP($K2021,「工具标准名」映射表!$B:$I,8,0)</f>
        <v>否</v>
      </c>
      <c r="AJ2021" s="1" t="s">
        <v>96</v>
      </c>
      <c r="AK2021" s="1"/>
      <c r="AL2021" s="1"/>
      <c r="AM2021" s="1"/>
      <c r="AN2021" s="1"/>
      <c r="AO2021" s="1"/>
    </row>
    <row r="2022" spans="1:41" ht="16">
      <c r="A2022" s="1" t="s">
        <v>13271</v>
      </c>
      <c r="B2022" s="3">
        <v>46056.450682870403</v>
      </c>
      <c r="C2022" s="14">
        <v>1021</v>
      </c>
      <c r="D2022" s="1" t="s">
        <v>13272</v>
      </c>
      <c r="E2022" s="1" t="s">
        <v>96</v>
      </c>
      <c r="F2022" s="1" t="s">
        <v>100</v>
      </c>
      <c r="G2022" s="1" t="s">
        <v>13273</v>
      </c>
      <c r="H2022" s="1" t="s">
        <v>13274</v>
      </c>
      <c r="I2022" s="1" t="s">
        <v>13275</v>
      </c>
      <c r="J2022" s="1" t="s">
        <v>13276</v>
      </c>
      <c r="K2022" s="1" t="s">
        <v>259</v>
      </c>
      <c r="L2022" s="1" t="s">
        <v>33</v>
      </c>
      <c r="M2022" s="1" t="b">
        <v>0</v>
      </c>
      <c r="N2022" s="1" t="s">
        <v>47</v>
      </c>
      <c r="O2022" s="1" t="s">
        <v>181</v>
      </c>
      <c r="P2022" s="1" t="s">
        <v>9192</v>
      </c>
      <c r="Q2022" s="1" t="s">
        <v>37</v>
      </c>
      <c r="R2022" s="1" t="s">
        <v>38</v>
      </c>
      <c r="S2022" s="1" t="s">
        <v>39</v>
      </c>
      <c r="T2022" s="1" t="s">
        <v>13278</v>
      </c>
      <c r="U2022" s="1" t="s">
        <v>13275</v>
      </c>
      <c r="V2022" s="1" t="s">
        <v>13279</v>
      </c>
      <c r="W2022" s="1" t="s">
        <v>176</v>
      </c>
      <c r="X2022" s="1" t="s">
        <v>13280</v>
      </c>
      <c r="Y2022" s="1" t="s">
        <v>239</v>
      </c>
      <c r="Z2022" s="1" t="s">
        <v>259</v>
      </c>
      <c r="AA2022" s="1">
        <v>0</v>
      </c>
      <c r="AB2022" s="1" t="s">
        <v>96</v>
      </c>
      <c r="AD2022" s="1" t="str">
        <f>VLOOKUP($K2022,「工具标准名」映射表!$B:$I,3,0)</f>
        <v>问卷星</v>
      </c>
      <c r="AE2022" s="1" t="str">
        <f>VLOOKUP($K2022,「工具标准名」映射表!$B:$I,4,0)</f>
        <v>功能应用层</v>
      </c>
      <c r="AF2022" s="1" t="str">
        <f>VLOOKUP($K2022,「工具标准名」映射表!$B:$I,5,0)</f>
        <v>功能应用（Web 教学平台（SaaS））</v>
      </c>
      <c r="AG2022" s="1" t="str">
        <f>VLOOKUP($K2022,「工具标准名」映射表!$B:$I,6,0)</f>
        <v>软件工具</v>
      </c>
      <c r="AH2022" s="1" t="str">
        <f>VLOOKUP($K2022,「工具标准名」映射表!$B:$I,7,0)</f>
        <v>AI智能体</v>
      </c>
      <c r="AI2022" s="1" t="str">
        <f>VLOOKUP($K2022,「工具标准名」映射表!$B:$I,8,0)</f>
        <v>否</v>
      </c>
      <c r="AJ2022" s="1" t="s">
        <v>96</v>
      </c>
      <c r="AK2022" s="1"/>
      <c r="AL2022" s="1"/>
      <c r="AM2022" s="1"/>
      <c r="AN2022" s="1"/>
      <c r="AO2022" s="1"/>
    </row>
    <row r="2023" spans="1:41" ht="16">
      <c r="A2023" s="1" t="s">
        <v>13285</v>
      </c>
      <c r="B2023" s="3">
        <v>46056.450474537</v>
      </c>
      <c r="C2023" s="14">
        <v>1022</v>
      </c>
      <c r="D2023" s="1" t="s">
        <v>13286</v>
      </c>
      <c r="E2023" s="1" t="s">
        <v>617</v>
      </c>
      <c r="F2023" s="1" t="s">
        <v>27</v>
      </c>
      <c r="G2023" s="1" t="s">
        <v>13287</v>
      </c>
      <c r="H2023" s="1" t="s">
        <v>13288</v>
      </c>
      <c r="I2023" s="1" t="s">
        <v>13289</v>
      </c>
      <c r="J2023" s="1" t="s">
        <v>13290</v>
      </c>
      <c r="K2023" s="1" t="s">
        <v>317</v>
      </c>
      <c r="L2023" s="1" t="s">
        <v>33</v>
      </c>
      <c r="M2023" s="1" t="b">
        <v>1</v>
      </c>
      <c r="N2023" s="1" t="s">
        <v>47</v>
      </c>
      <c r="O2023" s="1" t="s">
        <v>54</v>
      </c>
      <c r="P2023" s="1" t="s">
        <v>308</v>
      </c>
      <c r="Q2023" s="1" t="s">
        <v>37</v>
      </c>
      <c r="R2023" s="1" t="s">
        <v>38</v>
      </c>
      <c r="S2023" s="1" t="s">
        <v>39</v>
      </c>
      <c r="T2023" s="1" t="s">
        <v>13292</v>
      </c>
      <c r="U2023" s="1" t="s">
        <v>30</v>
      </c>
      <c r="V2023" s="1" t="s">
        <v>13293</v>
      </c>
      <c r="W2023" s="1" t="s">
        <v>28</v>
      </c>
      <c r="X2023" s="1" t="s">
        <v>13294</v>
      </c>
      <c r="Y2023" s="1" t="s">
        <v>43</v>
      </c>
      <c r="Z2023" s="1" t="s">
        <v>317</v>
      </c>
      <c r="AA2023" s="1">
        <v>0</v>
      </c>
      <c r="AB2023" s="1" t="s">
        <v>96</v>
      </c>
      <c r="AD2023" s="1" t="str">
        <f>VLOOKUP($K2023,「工具标准名」映射表!$B:$I,3,0)</f>
        <v>AIGC互动情境</v>
      </c>
      <c r="AE2023" s="1" t="str">
        <f>VLOOKUP($K2023,「工具标准名」映射表!$B:$I,4,0)</f>
        <v>功能应用层</v>
      </c>
      <c r="AF2023" s="1" t="str">
        <f>VLOOKUP($K2023,「工具标准名」映射表!$B:$I,5,0)</f>
        <v>功能应用（教学辅助工具）</v>
      </c>
      <c r="AG2023" s="1" t="str">
        <f>VLOOKUP($K2023,「工具标准名」映射表!$B:$I,6,0)</f>
        <v>软件工具</v>
      </c>
      <c r="AH2023" s="1" t="str">
        <f>VLOOKUP($K2023,「工具标准名」映射表!$B:$I,7,0)</f>
        <v>AI智能体</v>
      </c>
      <c r="AI2023" s="1" t="str">
        <f>VLOOKUP($K2023,「工具标准名」映射表!$B:$I,8,0)</f>
        <v>是</v>
      </c>
      <c r="AJ2023" s="1" t="s">
        <v>96</v>
      </c>
      <c r="AK2023" s="1"/>
      <c r="AL2023" s="1"/>
      <c r="AM2023" s="1"/>
      <c r="AN2023" s="1"/>
      <c r="AO2023" s="1"/>
    </row>
    <row r="2024" spans="1:41" ht="16">
      <c r="A2024" s="1" t="s">
        <v>13295</v>
      </c>
      <c r="B2024" s="3">
        <v>46056.450532407398</v>
      </c>
      <c r="C2024" s="14">
        <v>1023</v>
      </c>
      <c r="D2024" s="1" t="s">
        <v>13296</v>
      </c>
      <c r="E2024" s="1" t="s">
        <v>13247</v>
      </c>
      <c r="F2024" s="1" t="s">
        <v>27</v>
      </c>
      <c r="G2024" s="1" t="s">
        <v>13297</v>
      </c>
      <c r="H2024" s="1" t="s">
        <v>13298</v>
      </c>
      <c r="I2024" s="1" t="s">
        <v>13299</v>
      </c>
      <c r="J2024" s="1" t="s">
        <v>13300</v>
      </c>
      <c r="K2024" s="1" t="s">
        <v>13301</v>
      </c>
      <c r="L2024" s="1" t="s">
        <v>33</v>
      </c>
      <c r="M2024" s="1" t="b">
        <v>0</v>
      </c>
      <c r="N2024" s="1" t="s">
        <v>47</v>
      </c>
      <c r="O2024" s="1" t="s">
        <v>54</v>
      </c>
      <c r="P2024" s="1" t="s">
        <v>19755</v>
      </c>
      <c r="Q2024" s="1" t="s">
        <v>87</v>
      </c>
      <c r="R2024" s="1" t="s">
        <v>234</v>
      </c>
      <c r="S2024" s="1" t="s">
        <v>39</v>
      </c>
      <c r="T2024" s="1" t="s">
        <v>13303</v>
      </c>
      <c r="U2024" s="1" t="s">
        <v>13304</v>
      </c>
      <c r="V2024" s="1" t="s">
        <v>13305</v>
      </c>
      <c r="W2024" s="1" t="s">
        <v>176</v>
      </c>
      <c r="X2024" s="1" t="s">
        <v>13306</v>
      </c>
      <c r="Y2024" s="1" t="s">
        <v>801</v>
      </c>
      <c r="Z2024" s="1" t="s">
        <v>13301</v>
      </c>
      <c r="AA2024" s="1">
        <v>0</v>
      </c>
      <c r="AB2024" s="1" t="s">
        <v>96</v>
      </c>
      <c r="AD2024" s="1" t="str">
        <f>VLOOKUP($K2024,「工具标准名」映射表!$B:$I,3,0)</f>
        <v>小思成长系统</v>
      </c>
      <c r="AE2024" s="1" t="str">
        <f>VLOOKUP($K2024,「工具标准名」映射表!$B:$I,4,0)</f>
        <v>功能应用层</v>
      </c>
      <c r="AF2024" s="1" t="str">
        <f>VLOOKUP($K2024,「工具标准名」映射表!$B:$I,5,0)</f>
        <v>功能应用（校级 / 区域级系统）</v>
      </c>
      <c r="AG2024" s="1" t="str">
        <f>VLOOKUP($K2024,「工具标准名」映射表!$B:$I,6,0)</f>
        <v>软件工具</v>
      </c>
      <c r="AH2024" s="1" t="str">
        <f>VLOOKUP($K2024,「工具标准名」映射表!$B:$I,7,0)</f>
        <v>AI智能体</v>
      </c>
      <c r="AI2024" s="1" t="str">
        <f>VLOOKUP($K2024,「工具标准名」映射表!$B:$I,8,0)</f>
        <v>否</v>
      </c>
      <c r="AJ2024" s="1" t="s">
        <v>96</v>
      </c>
      <c r="AK2024" s="1"/>
      <c r="AL2024" s="1"/>
      <c r="AM2024" s="1"/>
      <c r="AN2024" s="1"/>
      <c r="AO2024" s="1"/>
    </row>
    <row r="2025" spans="1:41" ht="16">
      <c r="A2025" s="1" t="s">
        <v>13295</v>
      </c>
      <c r="B2025" s="3">
        <v>46056.450532407398</v>
      </c>
      <c r="C2025" s="14">
        <v>1023</v>
      </c>
      <c r="D2025" s="1" t="s">
        <v>13296</v>
      </c>
      <c r="E2025" s="1" t="s">
        <v>13247</v>
      </c>
      <c r="F2025" s="1" t="s">
        <v>27</v>
      </c>
      <c r="G2025" s="1" t="s">
        <v>13297</v>
      </c>
      <c r="H2025" s="1" t="s">
        <v>13298</v>
      </c>
      <c r="I2025" s="1" t="s">
        <v>13299</v>
      </c>
      <c r="J2025" s="1" t="s">
        <v>13300</v>
      </c>
      <c r="K2025" s="1" t="s">
        <v>13307</v>
      </c>
      <c r="L2025" s="1" t="s">
        <v>33</v>
      </c>
      <c r="M2025" s="1" t="b">
        <v>0</v>
      </c>
      <c r="N2025" s="1" t="s">
        <v>19777</v>
      </c>
      <c r="O2025" s="1" t="s">
        <v>181</v>
      </c>
      <c r="P2025" s="1" t="s">
        <v>19784</v>
      </c>
      <c r="Q2025" s="1" t="s">
        <v>87</v>
      </c>
      <c r="R2025" s="1" t="s">
        <v>234</v>
      </c>
      <c r="S2025" s="1" t="s">
        <v>39</v>
      </c>
      <c r="T2025" s="1" t="s">
        <v>13303</v>
      </c>
      <c r="U2025" s="1" t="s">
        <v>13304</v>
      </c>
      <c r="V2025" s="1" t="s">
        <v>13305</v>
      </c>
      <c r="W2025" s="1" t="s">
        <v>176</v>
      </c>
      <c r="X2025" s="1" t="s">
        <v>13306</v>
      </c>
      <c r="Y2025" s="1" t="s">
        <v>801</v>
      </c>
      <c r="Z2025" s="1" t="s">
        <v>13307</v>
      </c>
      <c r="AA2025" s="1">
        <v>0</v>
      </c>
      <c r="AB2025" s="1" t="s">
        <v>96</v>
      </c>
      <c r="AD2025" s="1" t="str">
        <f>VLOOKUP($K2025,「工具标准名」映射表!$B:$I,3,0)</f>
        <v>小思听客</v>
      </c>
      <c r="AE2025" s="1" t="str">
        <f>VLOOKUP($K2025,「工具标准名」映射表!$B:$I,4,0)</f>
        <v>功能应用层</v>
      </c>
      <c r="AF2025" s="1" t="str">
        <f>VLOOKUP($K2025,「工具标准名」映射表!$B:$I,5,0)</f>
        <v>功能应用（校级 / 区域级系统）</v>
      </c>
      <c r="AG2025" s="1" t="str">
        <f>VLOOKUP($K2025,「工具标准名」映射表!$B:$I,6,0)</f>
        <v>软件工具</v>
      </c>
      <c r="AH2025" s="1" t="str">
        <f>VLOOKUP($K2025,「工具标准名」映射表!$B:$I,7,0)</f>
        <v>AI智能体</v>
      </c>
      <c r="AI2025" s="1" t="str">
        <f>VLOOKUP($K2025,「工具标准名」映射表!$B:$I,8,0)</f>
        <v>否</v>
      </c>
      <c r="AJ2025" s="1" t="s">
        <v>96</v>
      </c>
      <c r="AK2025" s="1"/>
      <c r="AL2025" s="1"/>
      <c r="AM2025" s="1"/>
      <c r="AN2025" s="1"/>
      <c r="AO2025" s="1"/>
    </row>
    <row r="2026" spans="1:41" ht="16">
      <c r="A2026" s="1" t="s">
        <v>13295</v>
      </c>
      <c r="B2026" s="3">
        <v>46056.450532407398</v>
      </c>
      <c r="C2026" s="14">
        <v>1023</v>
      </c>
      <c r="D2026" s="1" t="s">
        <v>13296</v>
      </c>
      <c r="E2026" s="1" t="s">
        <v>13247</v>
      </c>
      <c r="F2026" s="1" t="s">
        <v>27</v>
      </c>
      <c r="G2026" s="1" t="s">
        <v>13297</v>
      </c>
      <c r="H2026" s="1" t="s">
        <v>13298</v>
      </c>
      <c r="I2026" s="1" t="s">
        <v>13299</v>
      </c>
      <c r="J2026" s="1" t="s">
        <v>13300</v>
      </c>
      <c r="K2026" s="1" t="s">
        <v>13308</v>
      </c>
      <c r="L2026" s="1" t="s">
        <v>33</v>
      </c>
      <c r="M2026" s="1" t="b">
        <v>0</v>
      </c>
      <c r="N2026" s="1" t="s">
        <v>19777</v>
      </c>
      <c r="O2026" s="1" t="s">
        <v>181</v>
      </c>
      <c r="P2026" s="1" t="s">
        <v>19778</v>
      </c>
      <c r="Q2026" s="1" t="s">
        <v>87</v>
      </c>
      <c r="R2026" s="1" t="s">
        <v>234</v>
      </c>
      <c r="S2026" s="1" t="s">
        <v>39</v>
      </c>
      <c r="T2026" s="1" t="s">
        <v>13303</v>
      </c>
      <c r="U2026" s="1" t="s">
        <v>13304</v>
      </c>
      <c r="V2026" s="1" t="s">
        <v>13305</v>
      </c>
      <c r="W2026" s="1" t="s">
        <v>176</v>
      </c>
      <c r="X2026" s="1" t="s">
        <v>13306</v>
      </c>
      <c r="Y2026" s="1" t="s">
        <v>801</v>
      </c>
      <c r="Z2026" s="1" t="s">
        <v>13308</v>
      </c>
      <c r="AA2026" s="1">
        <v>0</v>
      </c>
      <c r="AB2026" s="1" t="s">
        <v>96</v>
      </c>
      <c r="AD2026" s="1" t="str">
        <f>VLOOKUP($K2026,「工具标准名」映射表!$B:$I,3,0)</f>
        <v>小思教研秘书</v>
      </c>
      <c r="AE2026" s="1" t="str">
        <f>VLOOKUP($K2026,「工具标准名」映射表!$B:$I,4,0)</f>
        <v>功能应用层</v>
      </c>
      <c r="AF2026" s="1" t="str">
        <f>VLOOKUP($K2026,「工具标准名」映射表!$B:$I,5,0)</f>
        <v>功能应用（校级 / 区域级系统）</v>
      </c>
      <c r="AG2026" s="1" t="str">
        <f>VLOOKUP($K2026,「工具标准名」映射表!$B:$I,6,0)</f>
        <v>软件工具</v>
      </c>
      <c r="AH2026" s="1" t="str">
        <f>VLOOKUP($K2026,「工具标准名」映射表!$B:$I,7,0)</f>
        <v>AI智能体</v>
      </c>
      <c r="AI2026" s="1" t="str">
        <f>VLOOKUP($K2026,「工具标准名」映射表!$B:$I,8,0)</f>
        <v>否</v>
      </c>
      <c r="AJ2026" s="1" t="s">
        <v>96</v>
      </c>
      <c r="AK2026" s="1"/>
      <c r="AL2026" s="1"/>
      <c r="AM2026" s="1"/>
      <c r="AN2026" s="1"/>
      <c r="AO2026" s="1"/>
    </row>
    <row r="2027" spans="1:41" ht="16">
      <c r="A2027" s="1" t="s">
        <v>13310</v>
      </c>
      <c r="B2027" s="3">
        <v>46056.450335648202</v>
      </c>
      <c r="C2027" s="14">
        <v>1024</v>
      </c>
      <c r="D2027" s="1" t="s">
        <v>13311</v>
      </c>
      <c r="E2027" s="1" t="s">
        <v>617</v>
      </c>
      <c r="F2027" s="1" t="s">
        <v>27</v>
      </c>
      <c r="G2027" s="1" t="s">
        <v>13312</v>
      </c>
      <c r="H2027" s="1" t="s">
        <v>13313</v>
      </c>
      <c r="I2027" s="1" t="s">
        <v>13314</v>
      </c>
      <c r="J2027" s="1" t="s">
        <v>13315</v>
      </c>
      <c r="K2027" s="1" t="s">
        <v>139</v>
      </c>
      <c r="L2027" s="1" t="s">
        <v>33</v>
      </c>
      <c r="M2027" s="1" t="b">
        <v>0</v>
      </c>
      <c r="N2027" s="1" t="s">
        <v>47</v>
      </c>
      <c r="O2027" s="1" t="s">
        <v>48</v>
      </c>
      <c r="P2027" s="1" t="s">
        <v>10192</v>
      </c>
      <c r="Q2027" s="1" t="s">
        <v>37</v>
      </c>
      <c r="R2027" s="1" t="s">
        <v>38</v>
      </c>
      <c r="S2027" s="1" t="s">
        <v>39</v>
      </c>
      <c r="T2027" s="1" t="s">
        <v>13317</v>
      </c>
      <c r="U2027" s="1" t="s">
        <v>30</v>
      </c>
      <c r="V2027" s="1" t="s">
        <v>275</v>
      </c>
      <c r="W2027" s="1" t="s">
        <v>1927</v>
      </c>
      <c r="X2027" s="1" t="s">
        <v>13318</v>
      </c>
      <c r="Y2027" s="1" t="s">
        <v>801</v>
      </c>
      <c r="Z2027" s="1" t="s">
        <v>139</v>
      </c>
      <c r="AA2027" s="1" t="s">
        <v>23370</v>
      </c>
      <c r="AB2027" s="1" t="s">
        <v>96</v>
      </c>
      <c r="AD2027" s="1" t="str">
        <f>VLOOKUP($K2027,「工具标准名」映射表!$B:$I,3,0)</f>
        <v>豆包</v>
      </c>
      <c r="AE2027" s="1" t="str">
        <f>VLOOKUP($K2027,「工具标准名」映射表!$B:$I,4,0)</f>
        <v>功能应用层</v>
      </c>
      <c r="AF2027" s="1" t="str">
        <f>VLOOKUP($K2027,「工具标准名」映射表!$B:$I,5,0)</f>
        <v>功能应用（教学辅助工具）</v>
      </c>
      <c r="AG2027" s="1" t="str">
        <f>VLOOKUP($K2027,「工具标准名」映射表!$B:$I,6,0)</f>
        <v>软件工具</v>
      </c>
      <c r="AH2027" s="1" t="str">
        <f>VLOOKUP($K2027,「工具标准名」映射表!$B:$I,7,0)</f>
        <v>其他</v>
      </c>
      <c r="AI2027" s="1" t="str">
        <f>VLOOKUP($K2027,「工具标准名」映射表!$B:$I,8,0)</f>
        <v>否</v>
      </c>
      <c r="AJ2027" s="1" t="s">
        <v>96</v>
      </c>
      <c r="AK2027" s="1"/>
      <c r="AL2027" s="1"/>
      <c r="AM2027" s="1"/>
      <c r="AN2027" s="1"/>
      <c r="AO2027" s="1"/>
    </row>
    <row r="2028" spans="1:41" ht="16">
      <c r="A2028" s="1" t="s">
        <v>13310</v>
      </c>
      <c r="B2028" s="3">
        <v>46056.450335648202</v>
      </c>
      <c r="C2028" s="14">
        <v>1024</v>
      </c>
      <c r="D2028" s="1" t="s">
        <v>13311</v>
      </c>
      <c r="E2028" s="1" t="s">
        <v>617</v>
      </c>
      <c r="F2028" s="1" t="s">
        <v>27</v>
      </c>
      <c r="G2028" s="1" t="s">
        <v>13312</v>
      </c>
      <c r="H2028" s="1" t="s">
        <v>13313</v>
      </c>
      <c r="I2028" s="1" t="s">
        <v>13314</v>
      </c>
      <c r="J2028" s="1" t="s">
        <v>13315</v>
      </c>
      <c r="K2028" s="1" t="s">
        <v>1753</v>
      </c>
      <c r="L2028" s="1" t="s">
        <v>33</v>
      </c>
      <c r="M2028" s="1" t="b">
        <v>0</v>
      </c>
      <c r="N2028" s="1" t="s">
        <v>47</v>
      </c>
      <c r="O2028" s="1" t="s">
        <v>48</v>
      </c>
      <c r="P2028" s="1" t="s">
        <v>13252</v>
      </c>
      <c r="Q2028" s="1" t="s">
        <v>37</v>
      </c>
      <c r="R2028" s="1" t="s">
        <v>38</v>
      </c>
      <c r="S2028" s="1" t="s">
        <v>39</v>
      </c>
      <c r="T2028" s="1" t="s">
        <v>13317</v>
      </c>
      <c r="U2028" s="1" t="s">
        <v>30</v>
      </c>
      <c r="V2028" s="1" t="s">
        <v>275</v>
      </c>
      <c r="W2028" s="1" t="s">
        <v>1927</v>
      </c>
      <c r="X2028" s="1" t="s">
        <v>13318</v>
      </c>
      <c r="Y2028" s="1" t="s">
        <v>801</v>
      </c>
      <c r="Z2028" s="1" t="s">
        <v>207</v>
      </c>
      <c r="AA2028" s="1" t="s">
        <v>23372</v>
      </c>
      <c r="AB2028" s="1" t="s">
        <v>96</v>
      </c>
      <c r="AD2028" s="1" t="str">
        <f>VLOOKUP($K2028,「工具标准名」映射表!$B:$I,3,0)</f>
        <v>即梦AI</v>
      </c>
      <c r="AE2028" s="1" t="str">
        <f>VLOOKUP($K2028,「工具标准名」映射表!$B:$I,4,0)</f>
        <v>功能应用层</v>
      </c>
      <c r="AF2028" s="1" t="str">
        <f>VLOOKUP($K2028,「工具标准名」映射表!$B:$I,5,0)</f>
        <v>功能应用（生成式AI应用-图像类）</v>
      </c>
      <c r="AG2028" s="1" t="str">
        <f>VLOOKUP($K2028,「工具标准名」映射表!$B:$I,6,0)</f>
        <v>软件工具</v>
      </c>
      <c r="AH2028" s="1" t="str">
        <f>VLOOKUP($K2028,「工具标准名」映射表!$B:$I,7,0)</f>
        <v>AI智能体</v>
      </c>
      <c r="AI2028" s="1" t="str">
        <f>VLOOKUP($K2028,「工具标准名」映射表!$B:$I,8,0)</f>
        <v>是</v>
      </c>
      <c r="AJ2028" s="1" t="s">
        <v>96</v>
      </c>
      <c r="AK2028" s="1"/>
      <c r="AL2028" s="1"/>
      <c r="AM2028" s="1"/>
      <c r="AN2028" s="1"/>
      <c r="AO2028" s="1"/>
    </row>
    <row r="2029" spans="1:41" ht="16">
      <c r="A2029" s="1" t="s">
        <v>13320</v>
      </c>
      <c r="B2029" s="3">
        <v>46056.450289351902</v>
      </c>
      <c r="C2029" s="14">
        <v>1025</v>
      </c>
      <c r="D2029" s="1" t="s">
        <v>13321</v>
      </c>
      <c r="E2029" s="1" t="s">
        <v>96</v>
      </c>
      <c r="F2029" s="1" t="s">
        <v>27</v>
      </c>
      <c r="G2029" s="1" t="s">
        <v>13322</v>
      </c>
      <c r="H2029" s="1" t="s">
        <v>13323</v>
      </c>
      <c r="I2029" s="1" t="s">
        <v>13324</v>
      </c>
      <c r="J2029" s="1" t="s">
        <v>13325</v>
      </c>
      <c r="K2029" s="1" t="s">
        <v>124</v>
      </c>
      <c r="L2029" s="1" t="s">
        <v>33</v>
      </c>
      <c r="M2029" s="1" t="b">
        <v>0</v>
      </c>
      <c r="N2029" s="1" t="s">
        <v>4976</v>
      </c>
      <c r="O2029" s="1" t="s">
        <v>54</v>
      </c>
      <c r="P2029" s="1" t="s">
        <v>5746</v>
      </c>
      <c r="Q2029" s="1" t="s">
        <v>37</v>
      </c>
      <c r="R2029" s="1" t="s">
        <v>38</v>
      </c>
      <c r="S2029" s="1" t="s">
        <v>39</v>
      </c>
      <c r="T2029" s="1" t="s">
        <v>13327</v>
      </c>
      <c r="U2029" s="1" t="s">
        <v>30</v>
      </c>
      <c r="V2029" s="1" t="s">
        <v>275</v>
      </c>
      <c r="W2029" s="1" t="s">
        <v>1117</v>
      </c>
      <c r="X2029" s="1" t="s">
        <v>13328</v>
      </c>
      <c r="Y2029" s="1" t="s">
        <v>1891</v>
      </c>
      <c r="Z2029" s="1" t="s">
        <v>4864</v>
      </c>
      <c r="AA2029" s="1" t="s">
        <v>23367</v>
      </c>
      <c r="AB2029" s="1" t="s">
        <v>96</v>
      </c>
      <c r="AD2029" s="1" t="str">
        <f>VLOOKUP($K2029,「工具标准名」映射表!$B:$I,3,0)</f>
        <v>DeepSeek 大模型</v>
      </c>
      <c r="AE2029" s="1" t="str">
        <f>VLOOKUP($K2029,「工具标准名」映射表!$B:$I,4,0)</f>
        <v>功能应用层</v>
      </c>
      <c r="AF2029" s="1" t="str">
        <f>VLOOKUP($K2029,「工具标准名」映射表!$B:$I,5,0)</f>
        <v>功能应用（教学辅助工具）</v>
      </c>
      <c r="AG2029" s="1" t="str">
        <f>VLOOKUP($K2029,「工具标准名」映射表!$B:$I,6,0)</f>
        <v>软件工具</v>
      </c>
      <c r="AH2029" s="1" t="str">
        <f>VLOOKUP($K2029,「工具标准名」映射表!$B:$I,7,0)</f>
        <v>AI智能体</v>
      </c>
      <c r="AI2029" s="1" t="str">
        <f>VLOOKUP($K2029,「工具标准名」映射表!$B:$I,8,0)</f>
        <v>否</v>
      </c>
      <c r="AJ2029" s="1" t="s">
        <v>96</v>
      </c>
      <c r="AK2029" s="1"/>
      <c r="AL2029" s="1"/>
      <c r="AM2029" s="1"/>
      <c r="AN2029" s="1"/>
      <c r="AO2029" s="1"/>
    </row>
    <row r="2030" spans="1:41" ht="16">
      <c r="A2030" s="1" t="s">
        <v>13329</v>
      </c>
      <c r="B2030" s="3">
        <v>46056.450335648202</v>
      </c>
      <c r="C2030" s="14">
        <v>1026</v>
      </c>
      <c r="D2030" s="1" t="s">
        <v>13330</v>
      </c>
      <c r="E2030" s="1" t="s">
        <v>617</v>
      </c>
      <c r="F2030" s="1" t="s">
        <v>27</v>
      </c>
      <c r="G2030" s="1" t="s">
        <v>156</v>
      </c>
      <c r="H2030" s="1" t="s">
        <v>156</v>
      </c>
      <c r="I2030" s="1" t="s">
        <v>156</v>
      </c>
      <c r="J2030" s="1" t="s">
        <v>985</v>
      </c>
      <c r="Q2030" s="1" t="s">
        <v>37</v>
      </c>
      <c r="R2030" s="1" t="s">
        <v>38</v>
      </c>
      <c r="S2030" s="1" t="s">
        <v>39</v>
      </c>
      <c r="T2030" s="1" t="s">
        <v>156</v>
      </c>
      <c r="U2030" s="1" t="s">
        <v>156</v>
      </c>
      <c r="V2030" s="1" t="s">
        <v>156</v>
      </c>
      <c r="W2030" s="1" t="s">
        <v>156</v>
      </c>
      <c r="X2030" s="1" t="s">
        <v>156</v>
      </c>
      <c r="Y2030" s="1" t="s">
        <v>156</v>
      </c>
      <c r="Z2030" s="1" t="e">
        <v>#N/A</v>
      </c>
      <c r="AA2030" s="1" t="e">
        <v>#N/A</v>
      </c>
      <c r="AB2030" s="1" t="s">
        <v>96</v>
      </c>
      <c r="AD2030" s="1" t="e">
        <f>VLOOKUP($K2030,「工具标准名」映射表!$B:$I,3,0)</f>
        <v>#N/A</v>
      </c>
      <c r="AE2030" s="1" t="e">
        <f>VLOOKUP($K2030,「工具标准名」映射表!$B:$I,4,0)</f>
        <v>#N/A</v>
      </c>
      <c r="AF2030" s="1" t="e">
        <f>VLOOKUP($K2030,「工具标准名」映射表!$B:$I,5,0)</f>
        <v>#N/A</v>
      </c>
      <c r="AG2030" s="1" t="e">
        <f>VLOOKUP($K2030,「工具标准名」映射表!$B:$I,6,0)</f>
        <v>#N/A</v>
      </c>
      <c r="AH2030" s="1" t="e">
        <f>VLOOKUP($K2030,「工具标准名」映射表!$B:$I,7,0)</f>
        <v>#N/A</v>
      </c>
      <c r="AI2030" s="1" t="e">
        <f>VLOOKUP($K2030,「工具标准名」映射表!$B:$I,8,0)</f>
        <v>#N/A</v>
      </c>
      <c r="AJ2030" s="1" t="s">
        <v>96</v>
      </c>
      <c r="AK2030" s="1"/>
      <c r="AL2030" s="1"/>
      <c r="AM2030" s="1"/>
      <c r="AN2030" s="1"/>
      <c r="AO2030" s="1"/>
    </row>
    <row r="2031" spans="1:41" ht="16">
      <c r="A2031" s="1" t="s">
        <v>13332</v>
      </c>
      <c r="B2031" s="3">
        <v>46056.4503819444</v>
      </c>
      <c r="C2031" s="14">
        <v>1027</v>
      </c>
      <c r="D2031" s="1" t="s">
        <v>13333</v>
      </c>
      <c r="E2031" s="1" t="s">
        <v>617</v>
      </c>
      <c r="F2031" s="1" t="s">
        <v>27</v>
      </c>
      <c r="G2031" s="1" t="s">
        <v>13334</v>
      </c>
      <c r="H2031" s="1" t="s">
        <v>13335</v>
      </c>
      <c r="I2031" s="1" t="s">
        <v>13336</v>
      </c>
      <c r="J2031" s="1" t="s">
        <v>13337</v>
      </c>
      <c r="K2031" s="1" t="s">
        <v>13338</v>
      </c>
      <c r="L2031" s="1" t="s">
        <v>33</v>
      </c>
      <c r="M2031" s="1" t="b">
        <v>0</v>
      </c>
      <c r="N2031" s="1" t="s">
        <v>47</v>
      </c>
      <c r="O2031" s="1" t="s">
        <v>54</v>
      </c>
      <c r="P2031" s="1" t="s">
        <v>14995</v>
      </c>
      <c r="Q2031" s="1" t="s">
        <v>37</v>
      </c>
      <c r="R2031" s="1" t="s">
        <v>38</v>
      </c>
      <c r="S2031" s="1" t="s">
        <v>39</v>
      </c>
      <c r="T2031" s="1" t="s">
        <v>13340</v>
      </c>
      <c r="U2031" s="1" t="s">
        <v>30</v>
      </c>
      <c r="V2031" s="1" t="s">
        <v>13341</v>
      </c>
      <c r="W2031" s="1" t="s">
        <v>13342</v>
      </c>
      <c r="X2031" s="1" t="s">
        <v>13343</v>
      </c>
      <c r="Y2031" s="1" t="s">
        <v>801</v>
      </c>
      <c r="Z2031" s="1" t="s">
        <v>13338</v>
      </c>
      <c r="AA2031" s="1">
        <v>0</v>
      </c>
      <c r="AB2031" s="1" t="s">
        <v>96</v>
      </c>
      <c r="AD2031" s="1" t="str">
        <f>VLOOKUP($K2031,「工具标准名」映射表!$B:$I,3,0)</f>
        <v>扣子空间津小礼AI智能体</v>
      </c>
      <c r="AE2031" s="1" t="str">
        <f>VLOOKUP($K2031,「工具标准名」映射表!$B:$I,4,0)</f>
        <v>功能应用层</v>
      </c>
      <c r="AF2031" s="1" t="str">
        <f>VLOOKUP($K2031,「工具标准名」映射表!$B:$I,5,0)</f>
        <v>功能应用层（数字人）</v>
      </c>
      <c r="AG2031" s="1" t="str">
        <f>VLOOKUP($K2031,「工具标准名」映射表!$B:$I,6,0)</f>
        <v>软件工具</v>
      </c>
      <c r="AH2031" s="1" t="str">
        <f>VLOOKUP($K2031,「工具标准名」映射表!$B:$I,7,0)</f>
        <v>AI智能体</v>
      </c>
      <c r="AI2031" s="1" t="str">
        <f>VLOOKUP($K2031,「工具标准名」映射表!$B:$I,8,0)</f>
        <v>否</v>
      </c>
      <c r="AJ2031" s="1" t="s">
        <v>96</v>
      </c>
      <c r="AK2031" s="1"/>
      <c r="AL2031" s="1"/>
      <c r="AM2031" s="1"/>
      <c r="AN2031" s="1"/>
      <c r="AO2031" s="1"/>
    </row>
    <row r="2032" spans="1:41" ht="16">
      <c r="A2032" s="1" t="s">
        <v>13332</v>
      </c>
      <c r="B2032" s="3">
        <v>46056.4503819444</v>
      </c>
      <c r="C2032" s="14">
        <v>1027</v>
      </c>
      <c r="D2032" s="1" t="s">
        <v>13333</v>
      </c>
      <c r="E2032" s="1" t="s">
        <v>617</v>
      </c>
      <c r="F2032" s="1" t="s">
        <v>27</v>
      </c>
      <c r="G2032" s="1" t="s">
        <v>13334</v>
      </c>
      <c r="H2032" s="1" t="s">
        <v>13335</v>
      </c>
      <c r="I2032" s="1" t="s">
        <v>13336</v>
      </c>
      <c r="J2032" s="1" t="s">
        <v>13337</v>
      </c>
      <c r="K2032" s="1" t="s">
        <v>1634</v>
      </c>
      <c r="L2032" s="1" t="s">
        <v>33</v>
      </c>
      <c r="M2032" s="1" t="b">
        <v>0</v>
      </c>
      <c r="N2032" s="1" t="s">
        <v>47</v>
      </c>
      <c r="O2032" s="1" t="s">
        <v>54</v>
      </c>
      <c r="P2032" s="1" t="s">
        <v>14995</v>
      </c>
      <c r="Q2032" s="1" t="s">
        <v>37</v>
      </c>
      <c r="R2032" s="1" t="s">
        <v>38</v>
      </c>
      <c r="S2032" s="1" t="s">
        <v>39</v>
      </c>
      <c r="T2032" s="1" t="s">
        <v>13340</v>
      </c>
      <c r="U2032" s="1" t="s">
        <v>30</v>
      </c>
      <c r="V2032" s="1" t="s">
        <v>13341</v>
      </c>
      <c r="W2032" s="1" t="s">
        <v>13342</v>
      </c>
      <c r="X2032" s="1" t="s">
        <v>13343</v>
      </c>
      <c r="Y2032" s="1" t="s">
        <v>801</v>
      </c>
      <c r="Z2032" s="1" t="s">
        <v>13938</v>
      </c>
      <c r="AA2032" s="1" t="s">
        <v>10163</v>
      </c>
      <c r="AB2032" s="1" t="s">
        <v>96</v>
      </c>
      <c r="AD2032" s="1" t="str">
        <f>VLOOKUP($K2032,「工具标准名」映射表!$B:$I,3,0)</f>
        <v>扣子AI</v>
      </c>
      <c r="AE2032" s="1" t="str">
        <f>VLOOKUP($K2032,「工具标准名」映射表!$B:$I,4,0)</f>
        <v>功能应用层</v>
      </c>
      <c r="AF2032" s="1" t="str">
        <f>VLOOKUP($K2032,「工具标准名」映射表!$B:$I,5,0)</f>
        <v>功能应用层（AI智能体）</v>
      </c>
      <c r="AG2032" s="1" t="str">
        <f>VLOOKUP($K2032,「工具标准名」映射表!$B:$I,6,0)</f>
        <v>软件工具</v>
      </c>
      <c r="AH2032" s="1" t="str">
        <f>VLOOKUP($K2032,「工具标准名」映射表!$B:$I,7,0)</f>
        <v>AI智能体</v>
      </c>
      <c r="AI2032" s="1" t="str">
        <f>VLOOKUP($K2032,「工具标准名」映射表!$B:$I,8,0)</f>
        <v>是</v>
      </c>
      <c r="AJ2032" s="1" t="s">
        <v>96</v>
      </c>
      <c r="AK2032" s="1"/>
      <c r="AL2032" s="1"/>
      <c r="AM2032" s="1"/>
      <c r="AN2032" s="1"/>
      <c r="AO2032" s="1"/>
    </row>
    <row r="2033" spans="1:41" ht="16">
      <c r="A2033" s="1" t="s">
        <v>13345</v>
      </c>
      <c r="B2033" s="3">
        <v>46056.450393518498</v>
      </c>
      <c r="C2033" s="14">
        <v>1028</v>
      </c>
      <c r="D2033" s="1" t="s">
        <v>13346</v>
      </c>
      <c r="E2033" s="1" t="s">
        <v>13088</v>
      </c>
      <c r="F2033" s="1" t="s">
        <v>100</v>
      </c>
      <c r="G2033" s="1" t="s">
        <v>13347</v>
      </c>
      <c r="H2033" s="1" t="s">
        <v>13348</v>
      </c>
      <c r="I2033" s="1" t="s">
        <v>13349</v>
      </c>
      <c r="J2033" s="1" t="s">
        <v>13350</v>
      </c>
      <c r="K2033" s="1" t="s">
        <v>13351</v>
      </c>
      <c r="L2033" s="1" t="s">
        <v>33</v>
      </c>
      <c r="M2033" s="1" t="b">
        <v>0</v>
      </c>
      <c r="N2033" s="1" t="s">
        <v>47</v>
      </c>
      <c r="O2033" s="1" t="s">
        <v>54</v>
      </c>
      <c r="P2033" s="1" t="s">
        <v>22455</v>
      </c>
      <c r="Q2033" s="1" t="s">
        <v>37</v>
      </c>
      <c r="R2033" s="1" t="s">
        <v>38</v>
      </c>
      <c r="S2033" s="1" t="s">
        <v>39</v>
      </c>
      <c r="T2033" s="1" t="s">
        <v>13353</v>
      </c>
      <c r="U2033" s="1" t="s">
        <v>13354</v>
      </c>
      <c r="V2033" s="1" t="s">
        <v>13355</v>
      </c>
      <c r="W2033" s="1" t="s">
        <v>13356</v>
      </c>
      <c r="X2033" s="1" t="s">
        <v>13357</v>
      </c>
      <c r="Y2033" s="1" t="s">
        <v>492</v>
      </c>
      <c r="Z2033" s="1" t="s">
        <v>13351</v>
      </c>
      <c r="AA2033" s="1">
        <v>0</v>
      </c>
      <c r="AB2033" s="1" t="s">
        <v>96</v>
      </c>
      <c r="AD2033" s="1" t="str">
        <f>VLOOKUP($K2033,「工具标准名」映射表!$B:$I,3,0)</f>
        <v>智能体帕帕</v>
      </c>
      <c r="AE2033" s="1" t="str">
        <f>VLOOKUP($K2033,「工具标准名」映射表!$B:$I,4,0)</f>
        <v>功能应用层</v>
      </c>
      <c r="AF2033" s="1" t="str">
        <f>VLOOKUP($K2033,「工具标准名」映射表!$B:$I,5,0)</f>
        <v>功能应用（校级 / 区域级系统）</v>
      </c>
      <c r="AG2033" s="1" t="str">
        <f>VLOOKUP($K2033,「工具标准名」映射表!$B:$I,6,0)</f>
        <v>软件工具</v>
      </c>
      <c r="AH2033" s="1" t="str">
        <f>VLOOKUP($K2033,「工具标准名」映射表!$B:$I,7,0)</f>
        <v>AI智能体</v>
      </c>
      <c r="AI2033" s="1" t="str">
        <f>VLOOKUP($K2033,「工具标准名」映射表!$B:$I,8,0)</f>
        <v>否</v>
      </c>
      <c r="AJ2033" s="1" t="s">
        <v>96</v>
      </c>
      <c r="AK2033" s="1"/>
      <c r="AL2033" s="1"/>
      <c r="AM2033" s="1"/>
      <c r="AN2033" s="1"/>
      <c r="AO2033" s="1"/>
    </row>
    <row r="2034" spans="1:41" ht="16">
      <c r="A2034" s="1" t="s">
        <v>13358</v>
      </c>
      <c r="B2034" s="3">
        <v>46056.450358796297</v>
      </c>
      <c r="C2034" s="14">
        <v>1029</v>
      </c>
      <c r="D2034" s="1" t="s">
        <v>13359</v>
      </c>
      <c r="E2034" s="1" t="s">
        <v>5074</v>
      </c>
      <c r="F2034" s="1" t="s">
        <v>27</v>
      </c>
      <c r="G2034" s="1" t="s">
        <v>13360</v>
      </c>
      <c r="H2034" s="1" t="s">
        <v>13361</v>
      </c>
      <c r="I2034" s="1" t="s">
        <v>13362</v>
      </c>
      <c r="J2034" s="1" t="s">
        <v>13363</v>
      </c>
      <c r="K2034" s="1" t="s">
        <v>13364</v>
      </c>
      <c r="L2034" s="1" t="s">
        <v>33</v>
      </c>
      <c r="M2034" s="1" t="b">
        <v>0</v>
      </c>
      <c r="N2034" s="1" t="s">
        <v>47</v>
      </c>
      <c r="O2034" s="1" t="s">
        <v>54</v>
      </c>
      <c r="P2034" s="1" t="s">
        <v>18188</v>
      </c>
      <c r="Q2034" s="1" t="s">
        <v>37</v>
      </c>
      <c r="R2034" s="1" t="s">
        <v>38</v>
      </c>
      <c r="S2034" s="1" t="s">
        <v>39</v>
      </c>
      <c r="T2034" s="1" t="s">
        <v>13366</v>
      </c>
      <c r="U2034" s="1" t="s">
        <v>13367</v>
      </c>
      <c r="V2034" s="1" t="s">
        <v>13368</v>
      </c>
      <c r="W2034" s="1" t="s">
        <v>28</v>
      </c>
      <c r="X2034" s="1" t="s">
        <v>13369</v>
      </c>
      <c r="Y2034" s="1" t="s">
        <v>801</v>
      </c>
      <c r="Z2034" s="1" t="s">
        <v>13364</v>
      </c>
      <c r="AA2034" s="1">
        <v>0</v>
      </c>
      <c r="AB2034" s="1" t="s">
        <v>96</v>
      </c>
      <c r="AD2034" s="1" t="str">
        <f>VLOOKUP($K2034,「工具标准名」映射表!$B:$I,3,0)</f>
        <v>文曲智阅</v>
      </c>
      <c r="AE2034" s="1" t="str">
        <f>VLOOKUP($K2034,「工具标准名」映射表!$B:$I,4,0)</f>
        <v>功能应用层</v>
      </c>
      <c r="AF2034" s="1" t="str">
        <f>VLOOKUP($K2034,「工具标准名」映射表!$B:$I,5,0)</f>
        <v>功能应用（教学辅助工具）</v>
      </c>
      <c r="AG2034" s="1" t="str">
        <f>VLOOKUP($K2034,「工具标准名」映射表!$B:$I,6,0)</f>
        <v>软件工具</v>
      </c>
      <c r="AH2034" s="1" t="str">
        <f>VLOOKUP($K2034,「工具标准名」映射表!$B:$I,7,0)</f>
        <v>AI智能体</v>
      </c>
      <c r="AI2034" s="1" t="str">
        <f>VLOOKUP($K2034,「工具标准名」映射表!$B:$I,8,0)</f>
        <v>否</v>
      </c>
      <c r="AJ2034" s="1" t="s">
        <v>96</v>
      </c>
      <c r="AK2034" s="1"/>
      <c r="AL2034" s="1"/>
      <c r="AM2034" s="1"/>
      <c r="AN2034" s="1"/>
      <c r="AO2034" s="1"/>
    </row>
    <row r="2035" spans="1:41" ht="16">
      <c r="A2035" s="1" t="s">
        <v>13358</v>
      </c>
      <c r="B2035" s="3">
        <v>46056.450358796297</v>
      </c>
      <c r="C2035" s="14">
        <v>1029</v>
      </c>
      <c r="D2035" s="1" t="s">
        <v>13359</v>
      </c>
      <c r="E2035" s="1" t="s">
        <v>5074</v>
      </c>
      <c r="F2035" s="1" t="s">
        <v>27</v>
      </c>
      <c r="G2035" s="1" t="s">
        <v>13360</v>
      </c>
      <c r="H2035" s="1" t="s">
        <v>13361</v>
      </c>
      <c r="I2035" s="1" t="s">
        <v>13362</v>
      </c>
      <c r="J2035" s="1" t="s">
        <v>13363</v>
      </c>
      <c r="K2035" s="1" t="s">
        <v>139</v>
      </c>
      <c r="L2035" s="1" t="s">
        <v>33</v>
      </c>
      <c r="M2035" s="1" t="b">
        <v>0</v>
      </c>
      <c r="N2035" s="1" t="s">
        <v>47</v>
      </c>
      <c r="O2035" s="1" t="s">
        <v>54</v>
      </c>
      <c r="P2035" s="1" t="s">
        <v>10199</v>
      </c>
      <c r="Q2035" s="1" t="s">
        <v>37</v>
      </c>
      <c r="R2035" s="1" t="s">
        <v>38</v>
      </c>
      <c r="S2035" s="1" t="s">
        <v>39</v>
      </c>
      <c r="T2035" s="1" t="s">
        <v>13366</v>
      </c>
      <c r="U2035" s="1" t="s">
        <v>13367</v>
      </c>
      <c r="V2035" s="1" t="s">
        <v>13368</v>
      </c>
      <c r="W2035" s="1" t="s">
        <v>28</v>
      </c>
      <c r="X2035" s="1" t="s">
        <v>13369</v>
      </c>
      <c r="Y2035" s="1" t="s">
        <v>801</v>
      </c>
      <c r="Z2035" s="1" t="s">
        <v>139</v>
      </c>
      <c r="AA2035" s="1" t="s">
        <v>23370</v>
      </c>
      <c r="AB2035" s="1" t="s">
        <v>96</v>
      </c>
      <c r="AD2035" s="1" t="str">
        <f>VLOOKUP($K2035,「工具标准名」映射表!$B:$I,3,0)</f>
        <v>豆包</v>
      </c>
      <c r="AE2035" s="1" t="str">
        <f>VLOOKUP($K2035,「工具标准名」映射表!$B:$I,4,0)</f>
        <v>功能应用层</v>
      </c>
      <c r="AF2035" s="1" t="str">
        <f>VLOOKUP($K2035,「工具标准名」映射表!$B:$I,5,0)</f>
        <v>功能应用（教学辅助工具）</v>
      </c>
      <c r="AG2035" s="1" t="str">
        <f>VLOOKUP($K2035,「工具标准名」映射表!$B:$I,6,0)</f>
        <v>软件工具</v>
      </c>
      <c r="AH2035" s="1" t="str">
        <f>VLOOKUP($K2035,「工具标准名」映射表!$B:$I,7,0)</f>
        <v>其他</v>
      </c>
      <c r="AI2035" s="1" t="str">
        <f>VLOOKUP($K2035,「工具标准名」映射表!$B:$I,8,0)</f>
        <v>否</v>
      </c>
      <c r="AJ2035" s="1" t="s">
        <v>96</v>
      </c>
      <c r="AK2035" s="1"/>
      <c r="AL2035" s="1"/>
      <c r="AM2035" s="1"/>
      <c r="AN2035" s="1"/>
      <c r="AO2035" s="1"/>
    </row>
    <row r="2036" spans="1:41" ht="16">
      <c r="A2036" s="1" t="s">
        <v>13358</v>
      </c>
      <c r="B2036" s="3">
        <v>46056.450358796297</v>
      </c>
      <c r="C2036" s="14">
        <v>1029</v>
      </c>
      <c r="D2036" s="1" t="s">
        <v>13359</v>
      </c>
      <c r="E2036" s="1" t="s">
        <v>5074</v>
      </c>
      <c r="F2036" s="1" t="s">
        <v>27</v>
      </c>
      <c r="G2036" s="1" t="s">
        <v>13360</v>
      </c>
      <c r="H2036" s="1" t="s">
        <v>13361</v>
      </c>
      <c r="I2036" s="1" t="s">
        <v>13362</v>
      </c>
      <c r="J2036" s="1" t="s">
        <v>13363</v>
      </c>
      <c r="K2036" s="1" t="s">
        <v>207</v>
      </c>
      <c r="L2036" s="1" t="s">
        <v>33</v>
      </c>
      <c r="M2036" s="1" t="b">
        <v>0</v>
      </c>
      <c r="N2036" s="1" t="s">
        <v>47</v>
      </c>
      <c r="O2036" s="1" t="s">
        <v>54</v>
      </c>
      <c r="P2036" s="1" t="s">
        <v>13796</v>
      </c>
      <c r="Q2036" s="1" t="s">
        <v>37</v>
      </c>
      <c r="R2036" s="1" t="s">
        <v>38</v>
      </c>
      <c r="S2036" s="1" t="s">
        <v>39</v>
      </c>
      <c r="T2036" s="1" t="s">
        <v>13366</v>
      </c>
      <c r="U2036" s="1" t="s">
        <v>13367</v>
      </c>
      <c r="V2036" s="1" t="s">
        <v>13368</v>
      </c>
      <c r="W2036" s="1" t="s">
        <v>28</v>
      </c>
      <c r="X2036" s="1" t="s">
        <v>13369</v>
      </c>
      <c r="Y2036" s="1" t="s">
        <v>801</v>
      </c>
      <c r="Z2036" s="1" t="s">
        <v>207</v>
      </c>
      <c r="AA2036" s="1" t="s">
        <v>23372</v>
      </c>
      <c r="AB2036" s="1" t="s">
        <v>96</v>
      </c>
      <c r="AD2036" s="1" t="str">
        <f>VLOOKUP($K2036,「工具标准名」映射表!$B:$I,3,0)</f>
        <v>即梦AI</v>
      </c>
      <c r="AE2036" s="1" t="str">
        <f>VLOOKUP($K2036,「工具标准名」映射表!$B:$I,4,0)</f>
        <v>功能应用层</v>
      </c>
      <c r="AF2036" s="1" t="str">
        <f>VLOOKUP($K2036,「工具标准名」映射表!$B:$I,5,0)</f>
        <v>功能应用（生成式AI应用-图像类）</v>
      </c>
      <c r="AG2036" s="1" t="str">
        <f>VLOOKUP($K2036,「工具标准名」映射表!$B:$I,6,0)</f>
        <v>软件工具</v>
      </c>
      <c r="AH2036" s="1" t="str">
        <f>VLOOKUP($K2036,「工具标准名」映射表!$B:$I,7,0)</f>
        <v>AI智能体</v>
      </c>
      <c r="AI2036" s="1" t="str">
        <f>VLOOKUP($K2036,「工具标准名」映射表!$B:$I,8,0)</f>
        <v>是</v>
      </c>
      <c r="AJ2036" s="1" t="s">
        <v>96</v>
      </c>
      <c r="AK2036" s="1"/>
      <c r="AL2036" s="1"/>
      <c r="AM2036" s="1"/>
      <c r="AN2036" s="1"/>
      <c r="AO2036" s="1"/>
    </row>
    <row r="2037" spans="1:41" ht="16">
      <c r="A2037" s="1" t="s">
        <v>13371</v>
      </c>
      <c r="B2037" s="3">
        <v>46056.450567129599</v>
      </c>
      <c r="C2037" s="14">
        <v>1030</v>
      </c>
      <c r="D2037" s="1" t="s">
        <v>13372</v>
      </c>
      <c r="E2037" s="1" t="s">
        <v>5074</v>
      </c>
      <c r="F2037" s="1" t="s">
        <v>27</v>
      </c>
      <c r="G2037" s="1" t="s">
        <v>13373</v>
      </c>
      <c r="H2037" s="1" t="s">
        <v>13374</v>
      </c>
      <c r="I2037" s="1" t="s">
        <v>13375</v>
      </c>
      <c r="J2037" s="1" t="s">
        <v>13376</v>
      </c>
      <c r="K2037" s="1" t="s">
        <v>1492</v>
      </c>
      <c r="L2037" s="1" t="s">
        <v>9173</v>
      </c>
      <c r="M2037" s="1" t="b">
        <v>0</v>
      </c>
      <c r="N2037" s="1" t="s">
        <v>47</v>
      </c>
      <c r="O2037" s="1" t="s">
        <v>48</v>
      </c>
      <c r="P2037" s="1" t="s">
        <v>17764</v>
      </c>
      <c r="Q2037" s="1" t="s">
        <v>37</v>
      </c>
      <c r="R2037" s="1" t="s">
        <v>38</v>
      </c>
      <c r="S2037" s="1" t="s">
        <v>39</v>
      </c>
      <c r="T2037" s="1" t="s">
        <v>13377</v>
      </c>
      <c r="U2037" s="1" t="s">
        <v>13378</v>
      </c>
      <c r="V2037" s="1" t="s">
        <v>13379</v>
      </c>
      <c r="W2037" s="1" t="s">
        <v>13380</v>
      </c>
      <c r="X2037" s="1" t="s">
        <v>13381</v>
      </c>
      <c r="Y2037" s="1" t="s">
        <v>801</v>
      </c>
      <c r="Z2037" s="1" t="s">
        <v>1688</v>
      </c>
      <c r="AA2037" s="1" t="s">
        <v>23384</v>
      </c>
      <c r="AB2037" s="1" t="s">
        <v>96</v>
      </c>
      <c r="AD2037" s="1" t="str">
        <f>VLOOKUP($K2037,「工具标准名」映射表!$B:$I,3,0)</f>
        <v>通义千问大模型</v>
      </c>
      <c r="AE2037" s="1" t="str">
        <f>VLOOKUP($K2037,「工具标准名」映射表!$B:$I,4,0)</f>
        <v>功能应用层</v>
      </c>
      <c r="AF2037" s="1" t="str">
        <f>VLOOKUP($K2037,「工具标准名」映射表!$B:$I,5,0)</f>
        <v>功能应用（教学辅助工具）</v>
      </c>
      <c r="AG2037" s="1" t="str">
        <f>VLOOKUP($K2037,「工具标准名」映射表!$B:$I,6,0)</f>
        <v>软件工具</v>
      </c>
      <c r="AH2037" s="1" t="str">
        <f>VLOOKUP($K2037,「工具标准名」映射表!$B:$I,7,0)</f>
        <v>大语言模型</v>
      </c>
      <c r="AI2037" s="1" t="str">
        <f>VLOOKUP($K2037,「工具标准名」映射表!$B:$I,8,0)</f>
        <v>是</v>
      </c>
      <c r="AJ2037" s="1" t="s">
        <v>96</v>
      </c>
      <c r="AK2037" s="1"/>
      <c r="AL2037" s="1"/>
      <c r="AM2037" s="1"/>
      <c r="AN2037" s="1"/>
      <c r="AO2037" s="1"/>
    </row>
    <row r="2038" spans="1:41" ht="16">
      <c r="A2038" s="1" t="s">
        <v>13371</v>
      </c>
      <c r="B2038" s="3">
        <v>46056.450567129599</v>
      </c>
      <c r="C2038" s="14">
        <v>1030</v>
      </c>
      <c r="D2038" s="1" t="s">
        <v>13372</v>
      </c>
      <c r="E2038" s="1" t="s">
        <v>5074</v>
      </c>
      <c r="F2038" s="1" t="s">
        <v>27</v>
      </c>
      <c r="G2038" s="1" t="s">
        <v>13373</v>
      </c>
      <c r="H2038" s="1" t="s">
        <v>13374</v>
      </c>
      <c r="I2038" s="1" t="s">
        <v>13375</v>
      </c>
      <c r="J2038" s="1" t="s">
        <v>13376</v>
      </c>
      <c r="K2038" s="1" t="s">
        <v>139</v>
      </c>
      <c r="L2038" s="1" t="s">
        <v>10205</v>
      </c>
      <c r="M2038" s="1" t="b">
        <v>0</v>
      </c>
      <c r="N2038" s="1" t="s">
        <v>47</v>
      </c>
      <c r="O2038" s="1" t="s">
        <v>48</v>
      </c>
      <c r="P2038" s="1" t="s">
        <v>10206</v>
      </c>
      <c r="Q2038" s="1" t="s">
        <v>37</v>
      </c>
      <c r="R2038" s="1" t="s">
        <v>38</v>
      </c>
      <c r="S2038" s="1" t="s">
        <v>39</v>
      </c>
      <c r="T2038" s="1" t="s">
        <v>13377</v>
      </c>
      <c r="U2038" s="1" t="s">
        <v>13378</v>
      </c>
      <c r="V2038" s="1" t="s">
        <v>13379</v>
      </c>
      <c r="W2038" s="1" t="s">
        <v>13380</v>
      </c>
      <c r="X2038" s="1" t="s">
        <v>13381</v>
      </c>
      <c r="Y2038" s="1" t="s">
        <v>801</v>
      </c>
      <c r="Z2038" s="1" t="s">
        <v>139</v>
      </c>
      <c r="AA2038" s="1" t="s">
        <v>23370</v>
      </c>
      <c r="AB2038" s="1" t="s">
        <v>96</v>
      </c>
      <c r="AD2038" s="1" t="str">
        <f>VLOOKUP($K2038,「工具标准名」映射表!$B:$I,3,0)</f>
        <v>豆包</v>
      </c>
      <c r="AE2038" s="1" t="str">
        <f>VLOOKUP($K2038,「工具标准名」映射表!$B:$I,4,0)</f>
        <v>功能应用层</v>
      </c>
      <c r="AF2038" s="1" t="str">
        <f>VLOOKUP($K2038,「工具标准名」映射表!$B:$I,5,0)</f>
        <v>功能应用（教学辅助工具）</v>
      </c>
      <c r="AG2038" s="1" t="str">
        <f>VLOOKUP($K2038,「工具标准名」映射表!$B:$I,6,0)</f>
        <v>软件工具</v>
      </c>
      <c r="AH2038" s="1" t="str">
        <f>VLOOKUP($K2038,「工具标准名」映射表!$B:$I,7,0)</f>
        <v>其他</v>
      </c>
      <c r="AI2038" s="1" t="str">
        <f>VLOOKUP($K2038,「工具标准名」映射表!$B:$I,8,0)</f>
        <v>否</v>
      </c>
      <c r="AJ2038" s="1" t="s">
        <v>96</v>
      </c>
      <c r="AK2038" s="1"/>
      <c r="AL2038" s="1"/>
      <c r="AM2038" s="1"/>
      <c r="AN2038" s="1"/>
      <c r="AO2038" s="1"/>
    </row>
    <row r="2039" spans="1:41" ht="16">
      <c r="A2039" s="1" t="s">
        <v>13371</v>
      </c>
      <c r="B2039" s="3">
        <v>46056.450567129599</v>
      </c>
      <c r="C2039" s="14">
        <v>1030</v>
      </c>
      <c r="D2039" s="1" t="s">
        <v>13372</v>
      </c>
      <c r="E2039" s="1" t="s">
        <v>5074</v>
      </c>
      <c r="F2039" s="1" t="s">
        <v>27</v>
      </c>
      <c r="G2039" s="1" t="s">
        <v>13373</v>
      </c>
      <c r="H2039" s="1" t="s">
        <v>13374</v>
      </c>
      <c r="I2039" s="1" t="s">
        <v>13375</v>
      </c>
      <c r="J2039" s="1" t="s">
        <v>13376</v>
      </c>
      <c r="K2039" s="1" t="s">
        <v>3547</v>
      </c>
      <c r="L2039" s="1" t="s">
        <v>33</v>
      </c>
      <c r="M2039" s="1" t="b">
        <v>0</v>
      </c>
      <c r="N2039" s="1" t="s">
        <v>47</v>
      </c>
      <c r="O2039" s="1" t="s">
        <v>66</v>
      </c>
      <c r="P2039" s="1" t="s">
        <v>3546</v>
      </c>
      <c r="Q2039" s="1" t="s">
        <v>37</v>
      </c>
      <c r="R2039" s="1" t="s">
        <v>38</v>
      </c>
      <c r="S2039" s="1" t="s">
        <v>39</v>
      </c>
      <c r="T2039" s="1" t="s">
        <v>13377</v>
      </c>
      <c r="U2039" s="1" t="s">
        <v>13378</v>
      </c>
      <c r="V2039" s="1" t="s">
        <v>13379</v>
      </c>
      <c r="W2039" s="1" t="s">
        <v>13380</v>
      </c>
      <c r="X2039" s="1" t="s">
        <v>13381</v>
      </c>
      <c r="Y2039" s="1" t="s">
        <v>801</v>
      </c>
      <c r="Z2039" s="1" t="s">
        <v>3547</v>
      </c>
      <c r="AA2039" s="1">
        <v>0</v>
      </c>
      <c r="AB2039" s="1" t="s">
        <v>96</v>
      </c>
      <c r="AD2039" s="1" t="str">
        <f>VLOOKUP($K2039,「工具标准名」映射表!$B:$I,3,0)</f>
        <v>AI评价系统</v>
      </c>
      <c r="AE2039" s="1" t="str">
        <f>VLOOKUP($K2039,「工具标准名」映射表!$B:$I,4,0)</f>
        <v>功能应用层</v>
      </c>
      <c r="AF2039" s="1" t="str">
        <f>VLOOKUP($K2039,「工具标准名」映射表!$B:$I,5,0)</f>
        <v>功能应用（教学辅助工具）</v>
      </c>
      <c r="AG2039" s="1" t="str">
        <f>VLOOKUP($K2039,「工具标准名」映射表!$B:$I,6,0)</f>
        <v>软件工具</v>
      </c>
      <c r="AH2039" s="1" t="str">
        <f>VLOOKUP($K2039,「工具标准名」映射表!$B:$I,7,0)</f>
        <v>AI智能体</v>
      </c>
      <c r="AI2039" s="1" t="str">
        <f>VLOOKUP($K2039,「工具标准名」映射表!$B:$I,8,0)</f>
        <v>否</v>
      </c>
      <c r="AJ2039" s="1" t="s">
        <v>96</v>
      </c>
      <c r="AK2039" s="1"/>
      <c r="AL2039" s="1"/>
      <c r="AM2039" s="1"/>
      <c r="AN2039" s="1"/>
      <c r="AO2039" s="1"/>
    </row>
    <row r="2040" spans="1:41" ht="16">
      <c r="A2040" s="1" t="s">
        <v>13383</v>
      </c>
      <c r="B2040" s="3">
        <v>46056.450439814798</v>
      </c>
      <c r="C2040" s="14">
        <v>1031</v>
      </c>
      <c r="D2040" s="1" t="s">
        <v>13384</v>
      </c>
      <c r="E2040" s="1" t="s">
        <v>5074</v>
      </c>
      <c r="F2040" s="1" t="s">
        <v>27</v>
      </c>
      <c r="G2040" s="1" t="s">
        <v>28</v>
      </c>
      <c r="H2040" s="1" t="s">
        <v>13385</v>
      </c>
      <c r="I2040" s="1" t="s">
        <v>13386</v>
      </c>
      <c r="J2040" s="1" t="s">
        <v>13387</v>
      </c>
      <c r="K2040" s="1" t="s">
        <v>9454</v>
      </c>
      <c r="L2040" s="1" t="s">
        <v>33</v>
      </c>
      <c r="M2040" s="1" t="b">
        <v>0</v>
      </c>
      <c r="N2040" s="1" t="s">
        <v>47</v>
      </c>
      <c r="O2040" s="1" t="s">
        <v>54</v>
      </c>
      <c r="P2040" s="1" t="s">
        <v>22251</v>
      </c>
      <c r="Q2040" s="1" t="s">
        <v>87</v>
      </c>
      <c r="R2040" s="1" t="s">
        <v>998</v>
      </c>
      <c r="S2040" s="1" t="s">
        <v>39</v>
      </c>
      <c r="T2040" s="1" t="s">
        <v>13389</v>
      </c>
      <c r="U2040" s="1" t="s">
        <v>13390</v>
      </c>
      <c r="V2040" s="1" t="s">
        <v>13391</v>
      </c>
      <c r="W2040" s="1" t="s">
        <v>28</v>
      </c>
      <c r="X2040" s="1" t="s">
        <v>13392</v>
      </c>
      <c r="Y2040" s="1" t="s">
        <v>156</v>
      </c>
      <c r="Z2040" s="1" t="s">
        <v>9454</v>
      </c>
      <c r="AA2040" s="1">
        <v>0</v>
      </c>
      <c r="AB2040" s="1" t="s">
        <v>96</v>
      </c>
      <c r="AD2040" s="1" t="str">
        <f>VLOOKUP($K2040,「工具标准名」映射表!$B:$I,3,0)</f>
        <v>智能批改系统</v>
      </c>
      <c r="AE2040" s="1" t="str">
        <f>VLOOKUP($K2040,「工具标准名」映射表!$B:$I,4,0)</f>
        <v>功能应用层</v>
      </c>
      <c r="AF2040" s="1" t="str">
        <f>VLOOKUP($K2040,「工具标准名」映射表!$B:$I,5,0)</f>
        <v>功能应用（校级 / 区域级系统）</v>
      </c>
      <c r="AG2040" s="1" t="str">
        <f>VLOOKUP($K2040,「工具标准名」映射表!$B:$I,6,0)</f>
        <v>软件工具</v>
      </c>
      <c r="AH2040" s="1" t="str">
        <f>VLOOKUP($K2040,「工具标准名」映射表!$B:$I,7,0)</f>
        <v>AI智能体</v>
      </c>
      <c r="AI2040" s="1" t="str">
        <f>VLOOKUP($K2040,「工具标准名」映射表!$B:$I,8,0)</f>
        <v>否</v>
      </c>
      <c r="AJ2040" s="1" t="s">
        <v>96</v>
      </c>
      <c r="AK2040" s="1"/>
      <c r="AL2040" s="1"/>
      <c r="AM2040" s="1"/>
      <c r="AN2040" s="1"/>
      <c r="AO2040" s="1"/>
    </row>
    <row r="2041" spans="1:41" ht="16">
      <c r="A2041" s="1" t="s">
        <v>13383</v>
      </c>
      <c r="B2041" s="3">
        <v>46056.450439814798</v>
      </c>
      <c r="C2041" s="14">
        <v>1031</v>
      </c>
      <c r="D2041" s="1" t="s">
        <v>13384</v>
      </c>
      <c r="E2041" s="1" t="s">
        <v>5074</v>
      </c>
      <c r="F2041" s="1" t="s">
        <v>27</v>
      </c>
      <c r="G2041" s="1" t="s">
        <v>28</v>
      </c>
      <c r="H2041" s="1" t="s">
        <v>13385</v>
      </c>
      <c r="I2041" s="1" t="s">
        <v>13386</v>
      </c>
      <c r="J2041" s="1" t="s">
        <v>13387</v>
      </c>
      <c r="K2041" s="1" t="s">
        <v>9117</v>
      </c>
      <c r="L2041" s="1" t="s">
        <v>33</v>
      </c>
      <c r="M2041" s="1" t="b">
        <v>0</v>
      </c>
      <c r="N2041" s="1" t="s">
        <v>140</v>
      </c>
      <c r="O2041" s="1" t="s">
        <v>66</v>
      </c>
      <c r="P2041" s="1" t="s">
        <v>9116</v>
      </c>
      <c r="Q2041" s="1" t="s">
        <v>87</v>
      </c>
      <c r="R2041" s="1" t="s">
        <v>998</v>
      </c>
      <c r="S2041" s="1" t="s">
        <v>39</v>
      </c>
      <c r="T2041" s="1" t="s">
        <v>13389</v>
      </c>
      <c r="U2041" s="1" t="s">
        <v>13390</v>
      </c>
      <c r="V2041" s="1" t="s">
        <v>13391</v>
      </c>
      <c r="W2041" s="1" t="s">
        <v>28</v>
      </c>
      <c r="X2041" s="1" t="s">
        <v>13392</v>
      </c>
      <c r="Y2041" s="1" t="s">
        <v>156</v>
      </c>
      <c r="Z2041" s="1" t="s">
        <v>9117</v>
      </c>
      <c r="AA2041" s="1">
        <v>0</v>
      </c>
      <c r="AB2041" s="1" t="s">
        <v>96</v>
      </c>
      <c r="AD2041" s="1" t="str">
        <f>VLOOKUP($K2041,「工具标准名」映射表!$B:$I,3,0)</f>
        <v>点阵笔（未提及）</v>
      </c>
      <c r="AE2041" s="1" t="str">
        <f>VLOOKUP($K2041,「工具标准名」映射表!$B:$I,4,0)</f>
        <v>功能应用层</v>
      </c>
      <c r="AF2041" s="1" t="str">
        <f>VLOOKUP($K2041,「工具标准名」映射表!$B:$I,5,0)</f>
        <v>功能应用（教学辅助工具）</v>
      </c>
      <c r="AG2041" s="1" t="str">
        <f>VLOOKUP($K2041,「工具标准名」映射表!$B:$I,6,0)</f>
        <v>硬件设备</v>
      </c>
      <c r="AH2041" s="1" t="str">
        <f>VLOOKUP($K2041,「工具标准名」映射表!$B:$I,7,0)</f>
        <v>其他</v>
      </c>
      <c r="AI2041" s="1" t="str">
        <f>VLOOKUP($K2041,「工具标准名」映射表!$B:$I,8,0)</f>
        <v>否</v>
      </c>
      <c r="AJ2041" s="1" t="s">
        <v>96</v>
      </c>
      <c r="AK2041" s="1"/>
      <c r="AL2041" s="1"/>
      <c r="AM2041" s="1"/>
      <c r="AN2041" s="1"/>
      <c r="AO2041" s="1"/>
    </row>
    <row r="2042" spans="1:41" ht="16">
      <c r="A2042" s="1" t="s">
        <v>13394</v>
      </c>
      <c r="B2042" s="3">
        <v>46056.450555555602</v>
      </c>
      <c r="C2042" s="14">
        <v>1032</v>
      </c>
      <c r="D2042" s="1" t="s">
        <v>13395</v>
      </c>
      <c r="E2042" s="1" t="s">
        <v>13396</v>
      </c>
      <c r="F2042" s="1" t="s">
        <v>27</v>
      </c>
      <c r="G2042" s="1" t="s">
        <v>13397</v>
      </c>
      <c r="H2042" s="1" t="s">
        <v>13398</v>
      </c>
      <c r="I2042" s="1" t="s">
        <v>13399</v>
      </c>
      <c r="J2042" s="1" t="s">
        <v>13400</v>
      </c>
      <c r="K2042" s="1" t="s">
        <v>1962</v>
      </c>
      <c r="L2042" s="1" t="s">
        <v>33</v>
      </c>
      <c r="M2042" s="1" t="b">
        <v>0</v>
      </c>
      <c r="N2042" s="1" t="s">
        <v>47</v>
      </c>
      <c r="O2042" s="1" t="s">
        <v>54</v>
      </c>
      <c r="P2042" s="1" t="s">
        <v>11417</v>
      </c>
      <c r="Q2042" s="1" t="s">
        <v>37</v>
      </c>
      <c r="R2042" s="1" t="s">
        <v>38</v>
      </c>
      <c r="S2042" s="1" t="s">
        <v>39</v>
      </c>
      <c r="T2042" s="1" t="s">
        <v>13402</v>
      </c>
      <c r="U2042" s="1" t="s">
        <v>13403</v>
      </c>
      <c r="V2042" s="1" t="s">
        <v>13404</v>
      </c>
      <c r="W2042" s="1" t="s">
        <v>28</v>
      </c>
      <c r="X2042" s="1" t="s">
        <v>13405</v>
      </c>
      <c r="Y2042" s="1" t="s">
        <v>801</v>
      </c>
      <c r="Z2042" s="1" t="s">
        <v>139</v>
      </c>
      <c r="AA2042" s="1" t="s">
        <v>23370</v>
      </c>
      <c r="AB2042" s="1" t="s">
        <v>96</v>
      </c>
      <c r="AD2042" s="1" t="str">
        <f>VLOOKUP($K2042,「工具标准名」映射表!$B:$I,3,0)</f>
        <v>豆包</v>
      </c>
      <c r="AE2042" s="1" t="str">
        <f>VLOOKUP($K2042,「工具标准名」映射表!$B:$I,4,0)</f>
        <v>功能应用层</v>
      </c>
      <c r="AF2042" s="1" t="str">
        <f>VLOOKUP($K2042,「工具标准名」映射表!$B:$I,5,0)</f>
        <v>功能应用（教学辅助工具）</v>
      </c>
      <c r="AG2042" s="1" t="str">
        <f>VLOOKUP($K2042,「工具标准名」映射表!$B:$I,6,0)</f>
        <v>软件工具</v>
      </c>
      <c r="AH2042" s="1" t="str">
        <f>VLOOKUP($K2042,「工具标准名」映射表!$B:$I,7,0)</f>
        <v>其他</v>
      </c>
      <c r="AI2042" s="1" t="str">
        <f>VLOOKUP($K2042,「工具标准名」映射表!$B:$I,8,0)</f>
        <v>否</v>
      </c>
      <c r="AJ2042" s="1" t="s">
        <v>96</v>
      </c>
      <c r="AK2042" s="1"/>
      <c r="AL2042" s="1"/>
      <c r="AM2042" s="1"/>
      <c r="AN2042" s="1"/>
      <c r="AO2042" s="1"/>
    </row>
    <row r="2043" spans="1:41" ht="16">
      <c r="A2043" s="1" t="s">
        <v>13394</v>
      </c>
      <c r="B2043" s="3">
        <v>46056.450555555602</v>
      </c>
      <c r="C2043" s="14">
        <v>1032</v>
      </c>
      <c r="D2043" s="1" t="s">
        <v>13395</v>
      </c>
      <c r="E2043" s="1" t="s">
        <v>13396</v>
      </c>
      <c r="F2043" s="1" t="s">
        <v>27</v>
      </c>
      <c r="G2043" s="1" t="s">
        <v>13397</v>
      </c>
      <c r="H2043" s="1" t="s">
        <v>13398</v>
      </c>
      <c r="I2043" s="1" t="s">
        <v>13399</v>
      </c>
      <c r="J2043" s="1" t="s">
        <v>13400</v>
      </c>
      <c r="K2043" s="1" t="s">
        <v>207</v>
      </c>
      <c r="L2043" s="1" t="s">
        <v>33</v>
      </c>
      <c r="M2043" s="1" t="b">
        <v>0</v>
      </c>
      <c r="N2043" s="1" t="s">
        <v>47</v>
      </c>
      <c r="O2043" s="1" t="s">
        <v>54</v>
      </c>
      <c r="P2043" s="1" t="s">
        <v>13800</v>
      </c>
      <c r="Q2043" s="1" t="s">
        <v>37</v>
      </c>
      <c r="R2043" s="1" t="s">
        <v>38</v>
      </c>
      <c r="S2043" s="1" t="s">
        <v>39</v>
      </c>
      <c r="T2043" s="1" t="s">
        <v>13402</v>
      </c>
      <c r="U2043" s="1" t="s">
        <v>13403</v>
      </c>
      <c r="V2043" s="1" t="s">
        <v>13404</v>
      </c>
      <c r="W2043" s="1" t="s">
        <v>28</v>
      </c>
      <c r="X2043" s="1" t="s">
        <v>13405</v>
      </c>
      <c r="Y2043" s="1" t="s">
        <v>801</v>
      </c>
      <c r="Z2043" s="1" t="s">
        <v>207</v>
      </c>
      <c r="AA2043" s="1" t="s">
        <v>23372</v>
      </c>
      <c r="AB2043" s="1" t="s">
        <v>96</v>
      </c>
      <c r="AD2043" s="1" t="str">
        <f>VLOOKUP($K2043,「工具标准名」映射表!$B:$I,3,0)</f>
        <v>即梦AI</v>
      </c>
      <c r="AE2043" s="1" t="str">
        <f>VLOOKUP($K2043,「工具标准名」映射表!$B:$I,4,0)</f>
        <v>功能应用层</v>
      </c>
      <c r="AF2043" s="1" t="str">
        <f>VLOOKUP($K2043,「工具标准名」映射表!$B:$I,5,0)</f>
        <v>功能应用（生成式AI应用-图像类）</v>
      </c>
      <c r="AG2043" s="1" t="str">
        <f>VLOOKUP($K2043,「工具标准名」映射表!$B:$I,6,0)</f>
        <v>软件工具</v>
      </c>
      <c r="AH2043" s="1" t="str">
        <f>VLOOKUP($K2043,「工具标准名」映射表!$B:$I,7,0)</f>
        <v>AI智能体</v>
      </c>
      <c r="AI2043" s="1" t="str">
        <f>VLOOKUP($K2043,「工具标准名」映射表!$B:$I,8,0)</f>
        <v>是</v>
      </c>
      <c r="AJ2043" s="1" t="s">
        <v>96</v>
      </c>
      <c r="AK2043" s="1"/>
      <c r="AL2043" s="1"/>
      <c r="AM2043" s="1"/>
      <c r="AN2043" s="1"/>
      <c r="AO2043" s="1"/>
    </row>
    <row r="2044" spans="1:41" ht="16">
      <c r="A2044" s="1" t="s">
        <v>13406</v>
      </c>
      <c r="B2044" s="3">
        <v>46056.450555555602</v>
      </c>
      <c r="C2044" s="14">
        <v>1033</v>
      </c>
      <c r="D2044" s="1" t="s">
        <v>13407</v>
      </c>
      <c r="E2044" s="1" t="s">
        <v>13408</v>
      </c>
      <c r="F2044" s="1" t="s">
        <v>100</v>
      </c>
      <c r="G2044" s="1" t="s">
        <v>13409</v>
      </c>
      <c r="H2044" s="1" t="s">
        <v>13410</v>
      </c>
      <c r="I2044" s="1" t="s">
        <v>13411</v>
      </c>
      <c r="J2044" s="1" t="s">
        <v>13412</v>
      </c>
      <c r="K2044" s="1" t="s">
        <v>139</v>
      </c>
      <c r="L2044" s="1" t="s">
        <v>33</v>
      </c>
      <c r="M2044" s="1" t="b">
        <v>0</v>
      </c>
      <c r="N2044" s="1" t="s">
        <v>47</v>
      </c>
      <c r="O2044" s="1" t="s">
        <v>54</v>
      </c>
      <c r="P2044" s="1" t="s">
        <v>10207</v>
      </c>
      <c r="Q2044" s="1" t="s">
        <v>37</v>
      </c>
      <c r="R2044" s="1" t="s">
        <v>38</v>
      </c>
      <c r="S2044" s="1" t="s">
        <v>39</v>
      </c>
      <c r="T2044" s="1" t="s">
        <v>13413</v>
      </c>
      <c r="U2044" s="1" t="s">
        <v>13414</v>
      </c>
      <c r="V2044" s="1" t="s">
        <v>13415</v>
      </c>
      <c r="W2044" s="1" t="s">
        <v>13416</v>
      </c>
      <c r="X2044" s="1" t="s">
        <v>13417</v>
      </c>
      <c r="Y2044" s="1" t="s">
        <v>2361</v>
      </c>
      <c r="Z2044" s="1" t="s">
        <v>139</v>
      </c>
      <c r="AA2044" s="1" t="s">
        <v>23370</v>
      </c>
      <c r="AB2044" s="1" t="s">
        <v>96</v>
      </c>
      <c r="AD2044" s="1" t="str">
        <f>VLOOKUP($K2044,「工具标准名」映射表!$B:$I,3,0)</f>
        <v>豆包</v>
      </c>
      <c r="AE2044" s="1" t="str">
        <f>VLOOKUP($K2044,「工具标准名」映射表!$B:$I,4,0)</f>
        <v>功能应用层</v>
      </c>
      <c r="AF2044" s="1" t="str">
        <f>VLOOKUP($K2044,「工具标准名」映射表!$B:$I,5,0)</f>
        <v>功能应用（教学辅助工具）</v>
      </c>
      <c r="AG2044" s="1" t="str">
        <f>VLOOKUP($K2044,「工具标准名」映射表!$B:$I,6,0)</f>
        <v>软件工具</v>
      </c>
      <c r="AH2044" s="1" t="str">
        <f>VLOOKUP($K2044,「工具标准名」映射表!$B:$I,7,0)</f>
        <v>其他</v>
      </c>
      <c r="AI2044" s="1" t="str">
        <f>VLOOKUP($K2044,「工具标准名」映射表!$B:$I,8,0)</f>
        <v>否</v>
      </c>
      <c r="AJ2044" s="1" t="s">
        <v>96</v>
      </c>
      <c r="AK2044" s="1"/>
      <c r="AL2044" s="1"/>
      <c r="AM2044" s="1"/>
      <c r="AN2044" s="1"/>
      <c r="AO2044" s="1"/>
    </row>
    <row r="2045" spans="1:41" ht="16">
      <c r="A2045" s="1" t="s">
        <v>13406</v>
      </c>
      <c r="B2045" s="3">
        <v>46056.450555555602</v>
      </c>
      <c r="C2045" s="14">
        <v>1033</v>
      </c>
      <c r="D2045" s="1" t="s">
        <v>13407</v>
      </c>
      <c r="E2045" s="1" t="s">
        <v>13408</v>
      </c>
      <c r="F2045" s="1" t="s">
        <v>100</v>
      </c>
      <c r="G2045" s="1" t="s">
        <v>13409</v>
      </c>
      <c r="H2045" s="1" t="s">
        <v>13410</v>
      </c>
      <c r="I2045" s="1" t="s">
        <v>13411</v>
      </c>
      <c r="J2045" s="1" t="s">
        <v>13412</v>
      </c>
      <c r="K2045" s="1" t="s">
        <v>8462</v>
      </c>
      <c r="L2045" s="1" t="s">
        <v>8520</v>
      </c>
      <c r="M2045" s="1" t="b">
        <v>1</v>
      </c>
      <c r="N2045" s="1" t="s">
        <v>34</v>
      </c>
      <c r="O2045" s="1" t="s">
        <v>35</v>
      </c>
      <c r="P2045" s="1" t="s">
        <v>8521</v>
      </c>
      <c r="Q2045" s="1" t="s">
        <v>37</v>
      </c>
      <c r="R2045" s="1" t="s">
        <v>38</v>
      </c>
      <c r="S2045" s="1" t="s">
        <v>39</v>
      </c>
      <c r="T2045" s="1" t="s">
        <v>13413</v>
      </c>
      <c r="U2045" s="1" t="s">
        <v>13414</v>
      </c>
      <c r="V2045" s="1" t="s">
        <v>13415</v>
      </c>
      <c r="W2045" s="1" t="s">
        <v>13416</v>
      </c>
      <c r="X2045" s="1" t="s">
        <v>13417</v>
      </c>
      <c r="Y2045" s="1" t="s">
        <v>2361</v>
      </c>
      <c r="Z2045" s="1" t="s">
        <v>8462</v>
      </c>
      <c r="AA2045" s="1" t="s">
        <v>23386</v>
      </c>
      <c r="AB2045" s="1" t="s">
        <v>96</v>
      </c>
      <c r="AD2045" s="1" t="str">
        <f>VLOOKUP($K2045,「工具标准名」映射表!$B:$I,3,0)</f>
        <v>百度</v>
      </c>
      <c r="AE2045" s="1" t="str">
        <f>VLOOKUP($K2045,「工具标准名」映射表!$B:$I,4,0)</f>
        <v>功能应用层</v>
      </c>
      <c r="AF2045" s="1" t="str">
        <f>VLOOKUP($K2045,「工具标准名」映射表!$B:$I,5,0)</f>
        <v>功能应用（平台型综合系统）</v>
      </c>
      <c r="AG2045" s="1" t="str">
        <f>VLOOKUP($K2045,「工具标准名」映射表!$B:$I,6,0)</f>
        <v>软件工具</v>
      </c>
      <c r="AH2045" s="1" t="str">
        <f>VLOOKUP($K2045,「工具标准名」映射表!$B:$I,7,0)</f>
        <v>AI智能体</v>
      </c>
      <c r="AI2045" s="1" t="str">
        <f>VLOOKUP($K2045,「工具标准名」映射表!$B:$I,8,0)</f>
        <v>否</v>
      </c>
      <c r="AJ2045" s="1" t="s">
        <v>96</v>
      </c>
      <c r="AK2045" s="1"/>
      <c r="AL2045" s="1"/>
      <c r="AM2045" s="1"/>
      <c r="AN2045" s="1"/>
      <c r="AO2045" s="1"/>
    </row>
    <row r="2046" spans="1:41" ht="16">
      <c r="A2046" s="1" t="s">
        <v>13406</v>
      </c>
      <c r="B2046" s="3">
        <v>46056.450555555602</v>
      </c>
      <c r="C2046" s="14">
        <v>1033</v>
      </c>
      <c r="D2046" s="1" t="s">
        <v>13407</v>
      </c>
      <c r="E2046" s="1" t="s">
        <v>13408</v>
      </c>
      <c r="F2046" s="1" t="s">
        <v>100</v>
      </c>
      <c r="G2046" s="1" t="s">
        <v>13409</v>
      </c>
      <c r="H2046" s="1" t="s">
        <v>13410</v>
      </c>
      <c r="I2046" s="1" t="s">
        <v>13411</v>
      </c>
      <c r="J2046" s="1" t="s">
        <v>13412</v>
      </c>
      <c r="K2046" s="1" t="s">
        <v>1753</v>
      </c>
      <c r="L2046" s="1" t="s">
        <v>33</v>
      </c>
      <c r="M2046" s="1" t="b">
        <v>0</v>
      </c>
      <c r="N2046" s="1" t="s">
        <v>47</v>
      </c>
      <c r="O2046" s="1" t="s">
        <v>54</v>
      </c>
      <c r="P2046" s="1" t="s">
        <v>13258</v>
      </c>
      <c r="Q2046" s="1" t="s">
        <v>37</v>
      </c>
      <c r="R2046" s="1" t="s">
        <v>38</v>
      </c>
      <c r="S2046" s="1" t="s">
        <v>39</v>
      </c>
      <c r="T2046" s="1" t="s">
        <v>13413</v>
      </c>
      <c r="U2046" s="1" t="s">
        <v>13414</v>
      </c>
      <c r="V2046" s="1" t="s">
        <v>13415</v>
      </c>
      <c r="W2046" s="1" t="s">
        <v>13416</v>
      </c>
      <c r="X2046" s="1" t="s">
        <v>13417</v>
      </c>
      <c r="Y2046" s="1" t="s">
        <v>2361</v>
      </c>
      <c r="Z2046" s="1" t="s">
        <v>207</v>
      </c>
      <c r="AA2046" s="1" t="s">
        <v>23372</v>
      </c>
      <c r="AB2046" s="1" t="s">
        <v>96</v>
      </c>
      <c r="AD2046" s="1" t="str">
        <f>VLOOKUP($K2046,「工具标准名」映射表!$B:$I,3,0)</f>
        <v>即梦AI</v>
      </c>
      <c r="AE2046" s="1" t="str">
        <f>VLOOKUP($K2046,「工具标准名」映射表!$B:$I,4,0)</f>
        <v>功能应用层</v>
      </c>
      <c r="AF2046" s="1" t="str">
        <f>VLOOKUP($K2046,「工具标准名」映射表!$B:$I,5,0)</f>
        <v>功能应用（生成式AI应用-图像类）</v>
      </c>
      <c r="AG2046" s="1" t="str">
        <f>VLOOKUP($K2046,「工具标准名」映射表!$B:$I,6,0)</f>
        <v>软件工具</v>
      </c>
      <c r="AH2046" s="1" t="str">
        <f>VLOOKUP($K2046,「工具标准名」映射表!$B:$I,7,0)</f>
        <v>AI智能体</v>
      </c>
      <c r="AI2046" s="1" t="str">
        <f>VLOOKUP($K2046,「工具标准名」映射表!$B:$I,8,0)</f>
        <v>是</v>
      </c>
      <c r="AJ2046" s="1" t="s">
        <v>96</v>
      </c>
      <c r="AK2046" s="1"/>
      <c r="AL2046" s="1"/>
      <c r="AM2046" s="1"/>
      <c r="AN2046" s="1"/>
      <c r="AO2046" s="1"/>
    </row>
    <row r="2047" spans="1:41" ht="16">
      <c r="A2047" s="1" t="s">
        <v>13406</v>
      </c>
      <c r="B2047" s="3">
        <v>46056.450555555602</v>
      </c>
      <c r="C2047" s="14">
        <v>1033</v>
      </c>
      <c r="D2047" s="1" t="s">
        <v>13407</v>
      </c>
      <c r="E2047" s="1" t="s">
        <v>13408</v>
      </c>
      <c r="F2047" s="1" t="s">
        <v>100</v>
      </c>
      <c r="G2047" s="1" t="s">
        <v>13409</v>
      </c>
      <c r="H2047" s="1" t="s">
        <v>13410</v>
      </c>
      <c r="I2047" s="1" t="s">
        <v>13411</v>
      </c>
      <c r="J2047" s="1" t="s">
        <v>13412</v>
      </c>
      <c r="K2047" s="1" t="s">
        <v>222</v>
      </c>
      <c r="L2047" s="1" t="s">
        <v>33</v>
      </c>
      <c r="M2047" s="1" t="b">
        <v>0</v>
      </c>
      <c r="N2047" s="1" t="s">
        <v>47</v>
      </c>
      <c r="O2047" s="1" t="s">
        <v>54</v>
      </c>
      <c r="P2047" s="1" t="s">
        <v>10207</v>
      </c>
      <c r="Q2047" s="1" t="s">
        <v>37</v>
      </c>
      <c r="R2047" s="1" t="s">
        <v>38</v>
      </c>
      <c r="S2047" s="1" t="s">
        <v>39</v>
      </c>
      <c r="T2047" s="1" t="s">
        <v>13413</v>
      </c>
      <c r="U2047" s="1" t="s">
        <v>13414</v>
      </c>
      <c r="V2047" s="1" t="s">
        <v>13415</v>
      </c>
      <c r="W2047" s="1" t="s">
        <v>13416</v>
      </c>
      <c r="X2047" s="1" t="s">
        <v>13417</v>
      </c>
      <c r="Y2047" s="1" t="s">
        <v>2361</v>
      </c>
      <c r="Z2047" s="1" t="s">
        <v>2346</v>
      </c>
      <c r="AA2047" s="1" t="s">
        <v>23372</v>
      </c>
      <c r="AB2047" s="1" t="s">
        <v>96</v>
      </c>
      <c r="AD2047" s="1" t="str">
        <f>VLOOKUP($K2047,「工具标准名」映射表!$B:$I,3,0)</f>
        <v>剪映AI</v>
      </c>
      <c r="AE2047" s="1" t="str">
        <f>VLOOKUP($K2047,「工具标准名」映射表!$B:$I,4,0)</f>
        <v>功能应用层</v>
      </c>
      <c r="AF2047" s="1" t="str">
        <f>VLOOKUP($K2047,「工具标准名」映射表!$B:$I,5,0)</f>
        <v>功能应用层（AI智能体）</v>
      </c>
      <c r="AG2047" s="1" t="str">
        <f>VLOOKUP($K2047,「工具标准名」映射表!$B:$I,6,0)</f>
        <v>软件工具</v>
      </c>
      <c r="AH2047" s="1" t="str">
        <f>VLOOKUP($K2047,「工具标准名」映射表!$B:$I,7,0)</f>
        <v>AI智能体</v>
      </c>
      <c r="AI2047" s="1" t="str">
        <f>VLOOKUP($K2047,「工具标准名」映射表!$B:$I,8,0)</f>
        <v>是</v>
      </c>
      <c r="AJ2047" s="1" t="s">
        <v>96</v>
      </c>
      <c r="AK2047" s="1"/>
      <c r="AL2047" s="1"/>
      <c r="AM2047" s="1"/>
      <c r="AN2047" s="1"/>
      <c r="AO2047" s="1"/>
    </row>
    <row r="2048" spans="1:41" ht="16">
      <c r="A2048" s="1" t="s">
        <v>13418</v>
      </c>
      <c r="B2048" s="3">
        <v>46056.450567129599</v>
      </c>
      <c r="C2048" s="14">
        <v>1034</v>
      </c>
      <c r="D2048" s="1" t="s">
        <v>13419</v>
      </c>
      <c r="E2048" s="1" t="s">
        <v>96</v>
      </c>
      <c r="F2048" s="1" t="s">
        <v>100</v>
      </c>
      <c r="G2048" s="1" t="s">
        <v>13420</v>
      </c>
      <c r="H2048" s="1" t="s">
        <v>13421</v>
      </c>
      <c r="I2048" s="1" t="s">
        <v>13422</v>
      </c>
      <c r="J2048" s="1" t="s">
        <v>13423</v>
      </c>
      <c r="K2048" s="1" t="s">
        <v>13424</v>
      </c>
      <c r="L2048" s="1" t="s">
        <v>33</v>
      </c>
      <c r="M2048" s="1" t="b">
        <v>0</v>
      </c>
      <c r="N2048" s="1" t="s">
        <v>47</v>
      </c>
      <c r="O2048" s="1" t="s">
        <v>54</v>
      </c>
      <c r="P2048" s="1" t="s">
        <v>21280</v>
      </c>
      <c r="Q2048" s="1" t="s">
        <v>87</v>
      </c>
      <c r="R2048" s="1" t="s">
        <v>234</v>
      </c>
      <c r="S2048" s="1" t="s">
        <v>39</v>
      </c>
      <c r="T2048" s="1" t="s">
        <v>13425</v>
      </c>
      <c r="U2048" s="1" t="s">
        <v>13422</v>
      </c>
      <c r="V2048" s="1" t="s">
        <v>13426</v>
      </c>
      <c r="W2048" s="1" t="s">
        <v>276</v>
      </c>
      <c r="X2048" s="1" t="s">
        <v>13427</v>
      </c>
      <c r="Y2048" s="1" t="s">
        <v>492</v>
      </c>
      <c r="Z2048" s="1" t="s">
        <v>21276</v>
      </c>
      <c r="AA2048" s="1">
        <v>0</v>
      </c>
      <c r="AB2048" s="1" t="s">
        <v>96</v>
      </c>
      <c r="AD2048" s="1" t="str">
        <f>VLOOKUP($K2048,「工具标准名」映射表!$B:$I,3,0)</f>
        <v>之江汇AI</v>
      </c>
      <c r="AE2048" s="1" t="str">
        <f>VLOOKUP($K2048,「工具标准名」映射表!$B:$I,4,0)</f>
        <v>功能应用层</v>
      </c>
      <c r="AF2048" s="1" t="str">
        <f>VLOOKUP($K2048,「工具标准名」映射表!$B:$I,5,0)</f>
        <v>功能应用（Web 教学平台（SaaS））</v>
      </c>
      <c r="AG2048" s="1" t="str">
        <f>VLOOKUP($K2048,「工具标准名」映射表!$B:$I,6,0)</f>
        <v>软件工具</v>
      </c>
      <c r="AH2048" s="1" t="str">
        <f>VLOOKUP($K2048,「工具标准名」映射表!$B:$I,7,0)</f>
        <v>AI智能体</v>
      </c>
      <c r="AI2048" s="1" t="str">
        <f>VLOOKUP($K2048,「工具标准名」映射表!$B:$I,8,0)</f>
        <v>否</v>
      </c>
      <c r="AJ2048" s="1" t="s">
        <v>96</v>
      </c>
      <c r="AK2048" s="1"/>
      <c r="AL2048" s="1"/>
      <c r="AM2048" s="1"/>
      <c r="AN2048" s="1"/>
      <c r="AO2048" s="1"/>
    </row>
    <row r="2049" spans="1:41" ht="16">
      <c r="A2049" s="1" t="s">
        <v>13428</v>
      </c>
      <c r="B2049" s="3">
        <v>46056.450497685197</v>
      </c>
      <c r="C2049" s="14">
        <v>1035</v>
      </c>
      <c r="D2049" s="1" t="s">
        <v>13429</v>
      </c>
      <c r="E2049" s="1" t="s">
        <v>13430</v>
      </c>
      <c r="F2049" s="1" t="s">
        <v>27</v>
      </c>
      <c r="G2049" s="1" t="s">
        <v>13431</v>
      </c>
      <c r="H2049" s="1" t="s">
        <v>13432</v>
      </c>
      <c r="I2049" s="1" t="s">
        <v>13433</v>
      </c>
      <c r="J2049" s="1" t="s">
        <v>13434</v>
      </c>
      <c r="K2049" s="1" t="s">
        <v>8888</v>
      </c>
      <c r="L2049" s="1" t="s">
        <v>33</v>
      </c>
      <c r="M2049" s="1" t="b">
        <v>0</v>
      </c>
      <c r="N2049" s="1" t="s">
        <v>47</v>
      </c>
      <c r="O2049" s="1" t="s">
        <v>54</v>
      </c>
      <c r="P2049" s="1" t="s">
        <v>8883</v>
      </c>
      <c r="Q2049" s="1" t="s">
        <v>37</v>
      </c>
      <c r="R2049" s="1" t="s">
        <v>38</v>
      </c>
      <c r="S2049" s="1" t="s">
        <v>39</v>
      </c>
      <c r="T2049" s="1" t="s">
        <v>13435</v>
      </c>
      <c r="U2049" s="1" t="s">
        <v>13436</v>
      </c>
      <c r="V2049" s="1" t="s">
        <v>13437</v>
      </c>
      <c r="W2049" s="1" t="s">
        <v>13438</v>
      </c>
      <c r="X2049" s="1" t="s">
        <v>13439</v>
      </c>
      <c r="Y2049" s="1" t="s">
        <v>43</v>
      </c>
      <c r="Z2049" s="1" t="s">
        <v>8888</v>
      </c>
      <c r="AA2049" s="1">
        <v>0</v>
      </c>
      <c r="AB2049" s="1" t="s">
        <v>96</v>
      </c>
      <c r="AD2049" s="1" t="str">
        <f>VLOOKUP($K2049,「工具标准名」映射表!$B:$I,3,0)</f>
        <v>橙果作业教育平台</v>
      </c>
      <c r="AE2049" s="1" t="str">
        <f>VLOOKUP($K2049,「工具标准名」映射表!$B:$I,4,0)</f>
        <v>功能应用层</v>
      </c>
      <c r="AF2049" s="1" t="str">
        <f>VLOOKUP($K2049,「工具标准名」映射表!$B:$I,5,0)</f>
        <v>功能应用（教学辅助工具）</v>
      </c>
      <c r="AG2049" s="1" t="str">
        <f>VLOOKUP($K2049,「工具标准名」映射表!$B:$I,6,0)</f>
        <v>软件工具</v>
      </c>
      <c r="AH2049" s="1" t="str">
        <f>VLOOKUP($K2049,「工具标准名」映射表!$B:$I,7,0)</f>
        <v>其他</v>
      </c>
      <c r="AI2049" s="1" t="str">
        <f>VLOOKUP($K2049,「工具标准名」映射表!$B:$I,8,0)</f>
        <v>否</v>
      </c>
      <c r="AJ2049" s="1" t="s">
        <v>96</v>
      </c>
      <c r="AK2049" s="1"/>
      <c r="AL2049" s="1"/>
      <c r="AM2049" s="1"/>
      <c r="AN2049" s="1"/>
      <c r="AO2049" s="1"/>
    </row>
    <row r="2050" spans="1:41" ht="16">
      <c r="A2050" s="1" t="s">
        <v>13440</v>
      </c>
      <c r="B2050" s="3">
        <v>46056.450624999998</v>
      </c>
      <c r="C2050" s="14">
        <v>1036</v>
      </c>
      <c r="D2050" s="1" t="s">
        <v>13441</v>
      </c>
      <c r="E2050" s="1" t="s">
        <v>13442</v>
      </c>
      <c r="F2050" s="1" t="s">
        <v>27</v>
      </c>
      <c r="G2050" s="1" t="s">
        <v>13443</v>
      </c>
      <c r="H2050" s="1" t="s">
        <v>13444</v>
      </c>
      <c r="I2050" s="1" t="s">
        <v>8939</v>
      </c>
      <c r="J2050" s="1" t="s">
        <v>13445</v>
      </c>
      <c r="K2050" s="1" t="s">
        <v>139</v>
      </c>
      <c r="L2050" s="1" t="s">
        <v>33</v>
      </c>
      <c r="M2050" s="1" t="b">
        <v>0</v>
      </c>
      <c r="N2050" s="1" t="s">
        <v>47</v>
      </c>
      <c r="O2050" s="1" t="s">
        <v>66</v>
      </c>
      <c r="P2050" s="1" t="s">
        <v>10215</v>
      </c>
      <c r="Q2050" s="1" t="s">
        <v>37</v>
      </c>
      <c r="R2050" s="1" t="s">
        <v>38</v>
      </c>
      <c r="S2050" s="1" t="s">
        <v>39</v>
      </c>
      <c r="T2050" s="1" t="s">
        <v>13446</v>
      </c>
      <c r="U2050" s="1" t="s">
        <v>13447</v>
      </c>
      <c r="V2050" s="1" t="s">
        <v>13448</v>
      </c>
      <c r="W2050" s="1" t="s">
        <v>176</v>
      </c>
      <c r="X2050" s="1" t="s">
        <v>13449</v>
      </c>
      <c r="Y2050" s="1" t="s">
        <v>801</v>
      </c>
      <c r="Z2050" s="1" t="s">
        <v>139</v>
      </c>
      <c r="AA2050" s="1" t="s">
        <v>23370</v>
      </c>
      <c r="AB2050" s="1" t="s">
        <v>96</v>
      </c>
      <c r="AD2050" s="1" t="str">
        <f>VLOOKUP($K2050,「工具标准名」映射表!$B:$I,3,0)</f>
        <v>豆包</v>
      </c>
      <c r="AE2050" s="1" t="str">
        <f>VLOOKUP($K2050,「工具标准名」映射表!$B:$I,4,0)</f>
        <v>功能应用层</v>
      </c>
      <c r="AF2050" s="1" t="str">
        <f>VLOOKUP($K2050,「工具标准名」映射表!$B:$I,5,0)</f>
        <v>功能应用（教学辅助工具）</v>
      </c>
      <c r="AG2050" s="1" t="str">
        <f>VLOOKUP($K2050,「工具标准名」映射表!$B:$I,6,0)</f>
        <v>软件工具</v>
      </c>
      <c r="AH2050" s="1" t="str">
        <f>VLOOKUP($K2050,「工具标准名」映射表!$B:$I,7,0)</f>
        <v>其他</v>
      </c>
      <c r="AI2050" s="1" t="str">
        <f>VLOOKUP($K2050,「工具标准名」映射表!$B:$I,8,0)</f>
        <v>否</v>
      </c>
      <c r="AJ2050" s="1" t="s">
        <v>96</v>
      </c>
      <c r="AK2050" s="1"/>
      <c r="AL2050" s="1"/>
      <c r="AM2050" s="1"/>
      <c r="AN2050" s="1"/>
      <c r="AO2050" s="1"/>
    </row>
    <row r="2051" spans="1:41" ht="16">
      <c r="A2051" s="1" t="s">
        <v>13440</v>
      </c>
      <c r="B2051" s="3">
        <v>46056.450624999998</v>
      </c>
      <c r="C2051" s="14">
        <v>1036</v>
      </c>
      <c r="D2051" s="1" t="s">
        <v>13441</v>
      </c>
      <c r="E2051" s="1" t="s">
        <v>13442</v>
      </c>
      <c r="F2051" s="1" t="s">
        <v>27</v>
      </c>
      <c r="G2051" s="1" t="s">
        <v>13443</v>
      </c>
      <c r="H2051" s="1" t="s">
        <v>13444</v>
      </c>
      <c r="I2051" s="1" t="s">
        <v>8939</v>
      </c>
      <c r="J2051" s="1" t="s">
        <v>13445</v>
      </c>
      <c r="K2051" s="1" t="s">
        <v>1753</v>
      </c>
      <c r="L2051" s="1" t="s">
        <v>33</v>
      </c>
      <c r="M2051" s="1" t="b">
        <v>0</v>
      </c>
      <c r="N2051" s="1" t="s">
        <v>47</v>
      </c>
      <c r="O2051" s="1" t="s">
        <v>66</v>
      </c>
      <c r="P2051" s="1" t="s">
        <v>13265</v>
      </c>
      <c r="Q2051" s="1" t="s">
        <v>37</v>
      </c>
      <c r="R2051" s="1" t="s">
        <v>38</v>
      </c>
      <c r="S2051" s="1" t="s">
        <v>39</v>
      </c>
      <c r="T2051" s="1" t="s">
        <v>13446</v>
      </c>
      <c r="U2051" s="1" t="s">
        <v>13447</v>
      </c>
      <c r="V2051" s="1" t="s">
        <v>13448</v>
      </c>
      <c r="W2051" s="1" t="s">
        <v>176</v>
      </c>
      <c r="X2051" s="1" t="s">
        <v>13449</v>
      </c>
      <c r="Y2051" s="1" t="s">
        <v>801</v>
      </c>
      <c r="Z2051" s="1" t="s">
        <v>207</v>
      </c>
      <c r="AA2051" s="1" t="s">
        <v>23372</v>
      </c>
      <c r="AB2051" s="1" t="s">
        <v>96</v>
      </c>
      <c r="AD2051" s="1" t="str">
        <f>VLOOKUP($K2051,「工具标准名」映射表!$B:$I,3,0)</f>
        <v>即梦AI</v>
      </c>
      <c r="AE2051" s="1" t="str">
        <f>VLOOKUP($K2051,「工具标准名」映射表!$B:$I,4,0)</f>
        <v>功能应用层</v>
      </c>
      <c r="AF2051" s="1" t="str">
        <f>VLOOKUP($K2051,「工具标准名」映射表!$B:$I,5,0)</f>
        <v>功能应用（生成式AI应用-图像类）</v>
      </c>
      <c r="AG2051" s="1" t="str">
        <f>VLOOKUP($K2051,「工具标准名」映射表!$B:$I,6,0)</f>
        <v>软件工具</v>
      </c>
      <c r="AH2051" s="1" t="str">
        <f>VLOOKUP($K2051,「工具标准名」映射表!$B:$I,7,0)</f>
        <v>AI智能体</v>
      </c>
      <c r="AI2051" s="1" t="str">
        <f>VLOOKUP($K2051,「工具标准名」映射表!$B:$I,8,0)</f>
        <v>是</v>
      </c>
      <c r="AJ2051" s="1" t="s">
        <v>96</v>
      </c>
      <c r="AK2051" s="1"/>
      <c r="AL2051" s="1"/>
      <c r="AM2051" s="1"/>
      <c r="AN2051" s="1"/>
      <c r="AO2051" s="1"/>
    </row>
    <row r="2052" spans="1:41" ht="16">
      <c r="A2052" s="1" t="s">
        <v>13440</v>
      </c>
      <c r="B2052" s="3">
        <v>46056.450624999998</v>
      </c>
      <c r="C2052" s="14">
        <v>1036</v>
      </c>
      <c r="D2052" s="1" t="s">
        <v>13441</v>
      </c>
      <c r="E2052" s="1" t="s">
        <v>13442</v>
      </c>
      <c r="F2052" s="1" t="s">
        <v>27</v>
      </c>
      <c r="G2052" s="1" t="s">
        <v>13443</v>
      </c>
      <c r="H2052" s="1" t="s">
        <v>13444</v>
      </c>
      <c r="I2052" s="1" t="s">
        <v>8939</v>
      </c>
      <c r="J2052" s="1" t="s">
        <v>13445</v>
      </c>
      <c r="K2052" s="1" t="s">
        <v>222</v>
      </c>
      <c r="L2052" s="1" t="s">
        <v>33</v>
      </c>
      <c r="M2052" s="1" t="b">
        <v>0</v>
      </c>
      <c r="N2052" s="1" t="s">
        <v>47</v>
      </c>
      <c r="O2052" s="1" t="s">
        <v>66</v>
      </c>
      <c r="P2052" s="1" t="s">
        <v>14546</v>
      </c>
      <c r="Q2052" s="1" t="s">
        <v>37</v>
      </c>
      <c r="R2052" s="1" t="s">
        <v>38</v>
      </c>
      <c r="S2052" s="1" t="s">
        <v>39</v>
      </c>
      <c r="T2052" s="1" t="s">
        <v>13446</v>
      </c>
      <c r="U2052" s="1" t="s">
        <v>13447</v>
      </c>
      <c r="V2052" s="1" t="s">
        <v>13448</v>
      </c>
      <c r="W2052" s="1" t="s">
        <v>176</v>
      </c>
      <c r="X2052" s="1" t="s">
        <v>13449</v>
      </c>
      <c r="Y2052" s="1" t="s">
        <v>801</v>
      </c>
      <c r="Z2052" s="1" t="s">
        <v>2346</v>
      </c>
      <c r="AA2052" s="1" t="s">
        <v>23372</v>
      </c>
      <c r="AB2052" s="1" t="s">
        <v>96</v>
      </c>
      <c r="AD2052" s="1" t="str">
        <f>VLOOKUP($K2052,「工具标准名」映射表!$B:$I,3,0)</f>
        <v>剪映AI</v>
      </c>
      <c r="AE2052" s="1" t="str">
        <f>VLOOKUP($K2052,「工具标准名」映射表!$B:$I,4,0)</f>
        <v>功能应用层</v>
      </c>
      <c r="AF2052" s="1" t="str">
        <f>VLOOKUP($K2052,「工具标准名」映射表!$B:$I,5,0)</f>
        <v>功能应用层（AI智能体）</v>
      </c>
      <c r="AG2052" s="1" t="str">
        <f>VLOOKUP($K2052,「工具标准名」映射表!$B:$I,6,0)</f>
        <v>软件工具</v>
      </c>
      <c r="AH2052" s="1" t="str">
        <f>VLOOKUP($K2052,「工具标准名」映射表!$B:$I,7,0)</f>
        <v>AI智能体</v>
      </c>
      <c r="AI2052" s="1" t="str">
        <f>VLOOKUP($K2052,「工具标准名」映射表!$B:$I,8,0)</f>
        <v>是</v>
      </c>
      <c r="AJ2052" s="1" t="s">
        <v>96</v>
      </c>
      <c r="AK2052" s="1"/>
      <c r="AL2052" s="1"/>
      <c r="AM2052" s="1"/>
      <c r="AN2052" s="1"/>
      <c r="AO2052" s="1"/>
    </row>
    <row r="2053" spans="1:41" ht="16">
      <c r="A2053" s="1" t="s">
        <v>13440</v>
      </c>
      <c r="B2053" s="3">
        <v>46056.450624999998</v>
      </c>
      <c r="C2053" s="14">
        <v>1036</v>
      </c>
      <c r="D2053" s="1" t="s">
        <v>13441</v>
      </c>
      <c r="E2053" s="1" t="s">
        <v>13442</v>
      </c>
      <c r="F2053" s="1" t="s">
        <v>27</v>
      </c>
      <c r="G2053" s="1" t="s">
        <v>13443</v>
      </c>
      <c r="H2053" s="1" t="s">
        <v>13444</v>
      </c>
      <c r="I2053" s="1" t="s">
        <v>8939</v>
      </c>
      <c r="J2053" s="1" t="s">
        <v>13445</v>
      </c>
      <c r="K2053" s="1" t="s">
        <v>124</v>
      </c>
      <c r="L2053" s="1" t="s">
        <v>33</v>
      </c>
      <c r="M2053" s="1" t="b">
        <v>0</v>
      </c>
      <c r="N2053" s="1" t="s">
        <v>47</v>
      </c>
      <c r="O2053" s="1" t="s">
        <v>66</v>
      </c>
      <c r="P2053" s="1" t="s">
        <v>5748</v>
      </c>
      <c r="Q2053" s="1" t="s">
        <v>37</v>
      </c>
      <c r="R2053" s="1" t="s">
        <v>38</v>
      </c>
      <c r="S2053" s="1" t="s">
        <v>39</v>
      </c>
      <c r="T2053" s="1" t="s">
        <v>13446</v>
      </c>
      <c r="U2053" s="1" t="s">
        <v>13447</v>
      </c>
      <c r="V2053" s="1" t="s">
        <v>13448</v>
      </c>
      <c r="W2053" s="1" t="s">
        <v>176</v>
      </c>
      <c r="X2053" s="1" t="s">
        <v>13449</v>
      </c>
      <c r="Y2053" s="1" t="s">
        <v>801</v>
      </c>
      <c r="Z2053" s="1" t="s">
        <v>4864</v>
      </c>
      <c r="AA2053" s="1" t="s">
        <v>23367</v>
      </c>
      <c r="AB2053" s="1" t="s">
        <v>96</v>
      </c>
      <c r="AD2053" s="1" t="str">
        <f>VLOOKUP($K2053,「工具标准名」映射表!$B:$I,3,0)</f>
        <v>DeepSeek 大模型</v>
      </c>
      <c r="AE2053" s="1" t="str">
        <f>VLOOKUP($K2053,「工具标准名」映射表!$B:$I,4,0)</f>
        <v>功能应用层</v>
      </c>
      <c r="AF2053" s="1" t="str">
        <f>VLOOKUP($K2053,「工具标准名」映射表!$B:$I,5,0)</f>
        <v>功能应用（教学辅助工具）</v>
      </c>
      <c r="AG2053" s="1" t="str">
        <f>VLOOKUP($K2053,「工具标准名」映射表!$B:$I,6,0)</f>
        <v>软件工具</v>
      </c>
      <c r="AH2053" s="1" t="str">
        <f>VLOOKUP($K2053,「工具标准名」映射表!$B:$I,7,0)</f>
        <v>AI智能体</v>
      </c>
      <c r="AI2053" s="1" t="str">
        <f>VLOOKUP($K2053,「工具标准名」映射表!$B:$I,8,0)</f>
        <v>否</v>
      </c>
      <c r="AJ2053" s="1" t="s">
        <v>96</v>
      </c>
      <c r="AK2053" s="1"/>
      <c r="AL2053" s="1"/>
      <c r="AM2053" s="1"/>
      <c r="AN2053" s="1"/>
      <c r="AO2053" s="1"/>
    </row>
    <row r="2054" spans="1:41" ht="16">
      <c r="A2054" s="1" t="s">
        <v>13440</v>
      </c>
      <c r="B2054" s="3">
        <v>46056.450624999998</v>
      </c>
      <c r="C2054" s="14">
        <v>1036</v>
      </c>
      <c r="D2054" s="1" t="s">
        <v>13441</v>
      </c>
      <c r="E2054" s="1" t="s">
        <v>13442</v>
      </c>
      <c r="F2054" s="1" t="s">
        <v>27</v>
      </c>
      <c r="G2054" s="1" t="s">
        <v>13443</v>
      </c>
      <c r="H2054" s="1" t="s">
        <v>13444</v>
      </c>
      <c r="I2054" s="1" t="s">
        <v>8939</v>
      </c>
      <c r="J2054" s="1" t="s">
        <v>13445</v>
      </c>
      <c r="K2054" s="1" t="s">
        <v>13450</v>
      </c>
      <c r="L2054" s="1" t="s">
        <v>33</v>
      </c>
      <c r="M2054" s="1" t="b">
        <v>0</v>
      </c>
      <c r="N2054" s="1" t="s">
        <v>47</v>
      </c>
      <c r="O2054" s="1" t="s">
        <v>66</v>
      </c>
      <c r="P2054" s="1" t="s">
        <v>21275</v>
      </c>
      <c r="Q2054" s="1" t="s">
        <v>37</v>
      </c>
      <c r="R2054" s="1" t="s">
        <v>38</v>
      </c>
      <c r="S2054" s="1" t="s">
        <v>39</v>
      </c>
      <c r="T2054" s="1" t="s">
        <v>13446</v>
      </c>
      <c r="U2054" s="1" t="s">
        <v>13447</v>
      </c>
      <c r="V2054" s="1" t="s">
        <v>13448</v>
      </c>
      <c r="W2054" s="1" t="s">
        <v>176</v>
      </c>
      <c r="X2054" s="1" t="s">
        <v>13449</v>
      </c>
      <c r="Y2054" s="1" t="s">
        <v>801</v>
      </c>
      <c r="Z2054" s="1" t="s">
        <v>21276</v>
      </c>
      <c r="AA2054" s="1">
        <v>0</v>
      </c>
      <c r="AB2054" s="1" t="s">
        <v>96</v>
      </c>
      <c r="AD2054" s="1" t="str">
        <f>VLOOKUP($K2054,「工具标准名」映射表!$B:$I,3,0)</f>
        <v>之江汇AI</v>
      </c>
      <c r="AE2054" s="1" t="str">
        <f>VLOOKUP($K2054,「工具标准名」映射表!$B:$I,4,0)</f>
        <v>功能应用层</v>
      </c>
      <c r="AF2054" s="1" t="str">
        <f>VLOOKUP($K2054,「工具标准名」映射表!$B:$I,5,0)</f>
        <v>功能应用（Web 教学平台（SaaS））</v>
      </c>
      <c r="AG2054" s="1" t="str">
        <f>VLOOKUP($K2054,「工具标准名」映射表!$B:$I,6,0)</f>
        <v>软件工具</v>
      </c>
      <c r="AH2054" s="1" t="str">
        <f>VLOOKUP($K2054,「工具标准名」映射表!$B:$I,7,0)</f>
        <v>AI智能体</v>
      </c>
      <c r="AI2054" s="1" t="str">
        <f>VLOOKUP($K2054,「工具标准名」映射表!$B:$I,8,0)</f>
        <v>否</v>
      </c>
      <c r="AJ2054" s="1" t="s">
        <v>96</v>
      </c>
      <c r="AK2054" s="1"/>
      <c r="AL2054" s="1"/>
      <c r="AM2054" s="1"/>
      <c r="AN2054" s="1"/>
      <c r="AO2054" s="1"/>
    </row>
    <row r="2055" spans="1:41" ht="16">
      <c r="A2055" s="1" t="s">
        <v>13440</v>
      </c>
      <c r="B2055" s="3">
        <v>46056.450624999998</v>
      </c>
      <c r="C2055" s="14">
        <v>1036</v>
      </c>
      <c r="D2055" s="1" t="s">
        <v>13441</v>
      </c>
      <c r="E2055" s="1" t="s">
        <v>13442</v>
      </c>
      <c r="F2055" s="1" t="s">
        <v>27</v>
      </c>
      <c r="G2055" s="1" t="s">
        <v>13443</v>
      </c>
      <c r="H2055" s="1" t="s">
        <v>13444</v>
      </c>
      <c r="I2055" s="1" t="s">
        <v>8939</v>
      </c>
      <c r="J2055" s="1" t="s">
        <v>13445</v>
      </c>
      <c r="K2055" s="1" t="s">
        <v>7190</v>
      </c>
      <c r="L2055" s="1" t="s">
        <v>33</v>
      </c>
      <c r="M2055" s="1" t="b">
        <v>0</v>
      </c>
      <c r="N2055" s="1" t="s">
        <v>485</v>
      </c>
      <c r="O2055" s="1" t="s">
        <v>66</v>
      </c>
      <c r="P2055" s="1" t="s">
        <v>18815</v>
      </c>
      <c r="Q2055" s="1" t="s">
        <v>37</v>
      </c>
      <c r="R2055" s="1" t="s">
        <v>38</v>
      </c>
      <c r="S2055" s="1" t="s">
        <v>39</v>
      </c>
      <c r="T2055" s="1" t="s">
        <v>13446</v>
      </c>
      <c r="U2055" s="1" t="s">
        <v>13447</v>
      </c>
      <c r="V2055" s="1" t="s">
        <v>13448</v>
      </c>
      <c r="W2055" s="1" t="s">
        <v>176</v>
      </c>
      <c r="X2055" s="1" t="s">
        <v>13449</v>
      </c>
      <c r="Y2055" s="1" t="s">
        <v>801</v>
      </c>
      <c r="Z2055" s="1" t="s">
        <v>4581</v>
      </c>
      <c r="AA2055" s="1" t="s">
        <v>23374</v>
      </c>
      <c r="AB2055" s="1" t="s">
        <v>96</v>
      </c>
      <c r="AD2055" s="1" t="str">
        <f>VLOOKUP($K2055,「工具标准名」映射表!$B:$I,3,0)</f>
        <v>希沃AI</v>
      </c>
      <c r="AE2055" s="1" t="str">
        <f>VLOOKUP($K2055,「工具标准名」映射表!$B:$I,4,0)</f>
        <v>技术层</v>
      </c>
      <c r="AF2055" s="1" t="str">
        <f>VLOOKUP($K2055,「工具标准名」映射表!$B:$I,5,0)</f>
        <v>技术层（通用大模型）</v>
      </c>
      <c r="AG2055" s="1" t="str">
        <f>VLOOKUP($K2055,「工具标准名」映射表!$B:$I,6,0)</f>
        <v>软件工具</v>
      </c>
      <c r="AH2055" s="1" t="str">
        <f>VLOOKUP($K2055,「工具标准名」映射表!$B:$I,7,0)</f>
        <v>大语言模型</v>
      </c>
      <c r="AI2055" s="1" t="str">
        <f>VLOOKUP($K2055,「工具标准名」映射表!$B:$I,8,0)</f>
        <v>是</v>
      </c>
      <c r="AJ2055" s="1" t="s">
        <v>96</v>
      </c>
      <c r="AK2055" s="1"/>
      <c r="AL2055" s="1"/>
      <c r="AM2055" s="1"/>
      <c r="AN2055" s="1"/>
      <c r="AO2055" s="1"/>
    </row>
    <row r="2056" spans="1:41" ht="16">
      <c r="A2056" s="1" t="s">
        <v>13440</v>
      </c>
      <c r="B2056" s="3">
        <v>46056.450624999998</v>
      </c>
      <c r="C2056" s="14">
        <v>1036</v>
      </c>
      <c r="D2056" s="1" t="s">
        <v>13441</v>
      </c>
      <c r="E2056" s="1" t="s">
        <v>13442</v>
      </c>
      <c r="F2056" s="1" t="s">
        <v>27</v>
      </c>
      <c r="G2056" s="1" t="s">
        <v>13443</v>
      </c>
      <c r="H2056" s="1" t="s">
        <v>13444</v>
      </c>
      <c r="I2056" s="1" t="s">
        <v>8939</v>
      </c>
      <c r="J2056" s="1" t="s">
        <v>13445</v>
      </c>
      <c r="K2056" s="1" t="s">
        <v>4464</v>
      </c>
      <c r="L2056" s="1" t="s">
        <v>33</v>
      </c>
      <c r="M2056" s="1" t="b">
        <v>0</v>
      </c>
      <c r="N2056" s="1" t="s">
        <v>47</v>
      </c>
      <c r="O2056" s="1" t="s">
        <v>66</v>
      </c>
      <c r="P2056" s="1" t="s">
        <v>4458</v>
      </c>
      <c r="Q2056" s="1" t="s">
        <v>37</v>
      </c>
      <c r="R2056" s="1" t="s">
        <v>38</v>
      </c>
      <c r="S2056" s="1" t="s">
        <v>39</v>
      </c>
      <c r="T2056" s="1" t="s">
        <v>13446</v>
      </c>
      <c r="U2056" s="1" t="s">
        <v>13447</v>
      </c>
      <c r="V2056" s="1" t="s">
        <v>13448</v>
      </c>
      <c r="W2056" s="1" t="s">
        <v>176</v>
      </c>
      <c r="X2056" s="1" t="s">
        <v>13449</v>
      </c>
      <c r="Y2056" s="1" t="s">
        <v>801</v>
      </c>
      <c r="Z2056" s="1" t="s">
        <v>4464</v>
      </c>
      <c r="AA2056" s="1">
        <v>0</v>
      </c>
      <c r="AB2056" s="1" t="s">
        <v>96</v>
      </c>
      <c r="AD2056" s="1" t="str">
        <f>VLOOKUP($K2056,「工具标准名」映射表!$B:$I,3,0)</f>
        <v>AR软件</v>
      </c>
      <c r="AE2056" s="1" t="str">
        <f>VLOOKUP($K2056,「工具标准名」映射表!$B:$I,4,0)</f>
        <v>功能应用层</v>
      </c>
      <c r="AF2056" s="1" t="str">
        <f>VLOOKUP($K2056,「工具标准名」映射表!$B:$I,5,0)</f>
        <v>功能应用（教学辅助工具）,功能应用（VR/AR）,功能应用（生成式AI应用-语言类）,功能应用（生成式AI应用-图像类）</v>
      </c>
      <c r="AG2056" s="1" t="str">
        <f>VLOOKUP($K2056,「工具标准名」映射表!$B:$I,6,0)</f>
        <v>软件工具</v>
      </c>
      <c r="AH2056" s="1" t="str">
        <f>VLOOKUP($K2056,「工具标准名」映射表!$B:$I,7,0)</f>
        <v>AI智能体</v>
      </c>
      <c r="AI2056" s="1" t="str">
        <f>VLOOKUP($K2056,「工具标准名」映射表!$B:$I,8,0)</f>
        <v>是</v>
      </c>
      <c r="AJ2056" s="1" t="s">
        <v>96</v>
      </c>
      <c r="AK2056" s="1"/>
      <c r="AL2056" s="1"/>
      <c r="AM2056" s="1"/>
      <c r="AN2056" s="1"/>
      <c r="AO2056" s="1"/>
    </row>
    <row r="2057" spans="1:41" ht="16">
      <c r="A2057" s="1" t="s">
        <v>13451</v>
      </c>
      <c r="B2057" s="3">
        <v>46056.450555555602</v>
      </c>
      <c r="C2057" s="14">
        <v>1037</v>
      </c>
      <c r="D2057" s="1" t="s">
        <v>13452</v>
      </c>
      <c r="E2057" s="1" t="s">
        <v>5385</v>
      </c>
      <c r="F2057" s="1" t="s">
        <v>27</v>
      </c>
      <c r="G2057" s="1" t="s">
        <v>13453</v>
      </c>
      <c r="H2057" s="1" t="s">
        <v>13454</v>
      </c>
      <c r="I2057" s="1" t="s">
        <v>13455</v>
      </c>
      <c r="J2057" s="1" t="s">
        <v>13456</v>
      </c>
      <c r="K2057" s="1" t="s">
        <v>1813</v>
      </c>
      <c r="L2057" s="1" t="s">
        <v>15786</v>
      </c>
      <c r="M2057" s="1" t="b">
        <v>1</v>
      </c>
      <c r="N2057" s="1" t="s">
        <v>47</v>
      </c>
      <c r="O2057" s="1" t="s">
        <v>48</v>
      </c>
      <c r="P2057" s="1" t="s">
        <v>15787</v>
      </c>
      <c r="Q2057" s="1" t="s">
        <v>37</v>
      </c>
      <c r="R2057" s="1" t="s">
        <v>38</v>
      </c>
      <c r="S2057" s="1" t="s">
        <v>39</v>
      </c>
      <c r="T2057" s="1" t="s">
        <v>13458</v>
      </c>
      <c r="U2057" s="1" t="s">
        <v>13459</v>
      </c>
      <c r="V2057" s="1" t="s">
        <v>13460</v>
      </c>
      <c r="W2057" s="1" t="s">
        <v>13461</v>
      </c>
      <c r="X2057" s="1" t="s">
        <v>13462</v>
      </c>
      <c r="Y2057" s="1" t="s">
        <v>43</v>
      </c>
      <c r="Z2057" s="1" t="s">
        <v>1813</v>
      </c>
      <c r="AA2057" s="1" t="s">
        <v>23388</v>
      </c>
      <c r="AB2057" s="1" t="s">
        <v>96</v>
      </c>
      <c r="AD2057" s="1" t="str">
        <f>VLOOKUP($K2057,「工具标准名」映射表!$B:$I,3,0)</f>
        <v>秘塔AI</v>
      </c>
      <c r="AE2057" s="1" t="str">
        <f>VLOOKUP($K2057,「工具标准名」映射表!$B:$I,4,0)</f>
        <v>功能应用层</v>
      </c>
      <c r="AF2057" s="1" t="str">
        <f>VLOOKUP($K2057,「工具标准名」映射表!$B:$I,5,0)</f>
        <v>功能应用层（AI智能体）</v>
      </c>
      <c r="AG2057" s="1" t="str">
        <f>VLOOKUP($K2057,「工具标准名」映射表!$B:$I,6,0)</f>
        <v>软件工具</v>
      </c>
      <c r="AH2057" s="1" t="str">
        <f>VLOOKUP($K2057,「工具标准名」映射表!$B:$I,7,0)</f>
        <v>AI智能体</v>
      </c>
      <c r="AI2057" s="1" t="str">
        <f>VLOOKUP($K2057,「工具标准名」映射表!$B:$I,8,0)</f>
        <v>是</v>
      </c>
      <c r="AJ2057" s="1" t="s">
        <v>96</v>
      </c>
      <c r="AK2057" s="1"/>
      <c r="AL2057" s="1"/>
      <c r="AM2057" s="1"/>
      <c r="AN2057" s="1"/>
      <c r="AO2057" s="1"/>
    </row>
    <row r="2058" spans="1:41" ht="16">
      <c r="A2058" s="1" t="s">
        <v>13463</v>
      </c>
      <c r="B2058" s="3">
        <v>46056.450624999998</v>
      </c>
      <c r="C2058" s="14">
        <v>1038</v>
      </c>
      <c r="D2058" s="1" t="s">
        <v>13464</v>
      </c>
      <c r="E2058" s="1" t="s">
        <v>5385</v>
      </c>
      <c r="F2058" s="1" t="s">
        <v>27</v>
      </c>
      <c r="G2058" s="1" t="s">
        <v>13465</v>
      </c>
      <c r="H2058" s="1" t="s">
        <v>13466</v>
      </c>
      <c r="I2058" s="1" t="s">
        <v>13467</v>
      </c>
      <c r="J2058" s="1" t="s">
        <v>13468</v>
      </c>
      <c r="K2058" s="1" t="s">
        <v>13469</v>
      </c>
      <c r="L2058" s="1" t="s">
        <v>33</v>
      </c>
      <c r="M2058" s="1" t="b">
        <v>0</v>
      </c>
      <c r="N2058" s="1" t="s">
        <v>47</v>
      </c>
      <c r="O2058" s="1" t="s">
        <v>54</v>
      </c>
      <c r="P2058" s="1" t="s">
        <v>11766</v>
      </c>
      <c r="Q2058" s="1" t="s">
        <v>37</v>
      </c>
      <c r="R2058" s="1" t="s">
        <v>38</v>
      </c>
      <c r="S2058" s="1" t="s">
        <v>39</v>
      </c>
      <c r="T2058" s="1" t="s">
        <v>13471</v>
      </c>
      <c r="U2058" s="1" t="s">
        <v>13467</v>
      </c>
      <c r="V2058" s="1" t="s">
        <v>13472</v>
      </c>
      <c r="W2058" s="1" t="s">
        <v>13473</v>
      </c>
      <c r="X2058" s="1" t="s">
        <v>13474</v>
      </c>
      <c r="Y2058" s="1" t="s">
        <v>239</v>
      </c>
      <c r="Z2058" s="1" t="s">
        <v>139</v>
      </c>
      <c r="AA2058" s="1" t="s">
        <v>23370</v>
      </c>
      <c r="AB2058" s="1" t="s">
        <v>96</v>
      </c>
      <c r="AD2058" s="1" t="str">
        <f>VLOOKUP($K2058,「工具标准名」映射表!$B:$I,3,0)</f>
        <v>豆包</v>
      </c>
      <c r="AE2058" s="1" t="str">
        <f>VLOOKUP($K2058,「工具标准名」映射表!$B:$I,4,0)</f>
        <v>功能应用层</v>
      </c>
      <c r="AF2058" s="1" t="str">
        <f>VLOOKUP($K2058,「工具标准名」映射表!$B:$I,5,0)</f>
        <v>功能应用（生成式AI应用-图像类）</v>
      </c>
      <c r="AG2058" s="1" t="str">
        <f>VLOOKUP($K2058,「工具标准名」映射表!$B:$I,6,0)</f>
        <v>软件工具</v>
      </c>
      <c r="AH2058" s="1" t="str">
        <f>VLOOKUP($K2058,「工具标准名」映射表!$B:$I,7,0)</f>
        <v>其他</v>
      </c>
      <c r="AI2058" s="1" t="str">
        <f>VLOOKUP($K2058,「工具标准名」映射表!$B:$I,8,0)</f>
        <v>否</v>
      </c>
      <c r="AJ2058" s="1" t="s">
        <v>96</v>
      </c>
      <c r="AK2058" s="1"/>
      <c r="AL2058" s="1"/>
      <c r="AM2058" s="1"/>
      <c r="AN2058" s="1"/>
      <c r="AO2058" s="1"/>
    </row>
    <row r="2059" spans="1:41" ht="16">
      <c r="A2059" s="1" t="s">
        <v>13475</v>
      </c>
      <c r="B2059" s="3">
        <v>46056.450578703698</v>
      </c>
      <c r="C2059" s="14">
        <v>1039</v>
      </c>
      <c r="D2059" s="1" t="s">
        <v>13476</v>
      </c>
      <c r="E2059" s="1" t="s">
        <v>5385</v>
      </c>
      <c r="F2059" s="1" t="s">
        <v>27</v>
      </c>
      <c r="G2059" s="1" t="s">
        <v>13477</v>
      </c>
      <c r="H2059" s="1" t="s">
        <v>13478</v>
      </c>
      <c r="I2059" s="1" t="s">
        <v>13479</v>
      </c>
      <c r="J2059" s="1" t="s">
        <v>13480</v>
      </c>
      <c r="K2059" s="1" t="s">
        <v>2549</v>
      </c>
      <c r="L2059" s="1" t="s">
        <v>2542</v>
      </c>
      <c r="M2059" s="1" t="b">
        <v>1</v>
      </c>
      <c r="N2059" s="1" t="s">
        <v>140</v>
      </c>
      <c r="O2059" s="1" t="s">
        <v>54</v>
      </c>
      <c r="P2059" s="1" t="s">
        <v>2543</v>
      </c>
      <c r="Q2059" s="1" t="s">
        <v>37</v>
      </c>
      <c r="R2059" s="1" t="s">
        <v>38</v>
      </c>
      <c r="S2059" s="1" t="s">
        <v>69</v>
      </c>
      <c r="T2059" s="1" t="s">
        <v>13482</v>
      </c>
      <c r="U2059" s="1" t="s">
        <v>13479</v>
      </c>
      <c r="V2059" s="1" t="s">
        <v>13483</v>
      </c>
      <c r="W2059" s="1" t="s">
        <v>13484</v>
      </c>
      <c r="X2059" s="1" t="s">
        <v>13485</v>
      </c>
      <c r="Y2059" s="1" t="s">
        <v>69</v>
      </c>
      <c r="Z2059" s="1" t="s">
        <v>2549</v>
      </c>
      <c r="AA2059" s="1">
        <v>0</v>
      </c>
      <c r="AB2059" s="1" t="s">
        <v>96</v>
      </c>
      <c r="AD2059" s="1" t="str">
        <f>VLOOKUP($K2059,「工具标准名」映射表!$B:$I,3,0)</f>
        <v>AI智慧体育平台</v>
      </c>
      <c r="AE2059" s="1" t="str">
        <f>VLOOKUP($K2059,「工具标准名」映射表!$B:$I,4,0)</f>
        <v>功能应用层</v>
      </c>
      <c r="AF2059" s="1" t="str">
        <f>VLOOKUP($K2059,「工具标准名」映射表!$B:$I,5,0)</f>
        <v>功能应用（校级 / 区域级系统）</v>
      </c>
      <c r="AG2059" s="1" t="str">
        <f>VLOOKUP($K2059,「工具标准名」映射表!$B:$I,6,0)</f>
        <v>软件工具</v>
      </c>
      <c r="AH2059" s="1" t="str">
        <f>VLOOKUP($K2059,「工具标准名」映射表!$B:$I,7,0)</f>
        <v>AI智能体</v>
      </c>
      <c r="AI2059" s="1" t="str">
        <f>VLOOKUP($K2059,「工具标准名」映射表!$B:$I,8,0)</f>
        <v>否</v>
      </c>
      <c r="AJ2059" s="1" t="s">
        <v>96</v>
      </c>
      <c r="AK2059" s="1"/>
      <c r="AL2059" s="1"/>
      <c r="AM2059" s="1"/>
      <c r="AN2059" s="1"/>
      <c r="AO2059" s="1"/>
    </row>
    <row r="2060" spans="1:41" ht="16">
      <c r="A2060" s="1" t="s">
        <v>13486</v>
      </c>
      <c r="B2060" s="3">
        <v>46056.450648148202</v>
      </c>
      <c r="C2060" s="14">
        <v>1040</v>
      </c>
      <c r="D2060" s="1" t="s">
        <v>13487</v>
      </c>
      <c r="E2060" s="1" t="s">
        <v>5385</v>
      </c>
      <c r="F2060" s="1" t="s">
        <v>27</v>
      </c>
      <c r="G2060" s="1" t="s">
        <v>13488</v>
      </c>
      <c r="H2060" s="1" t="s">
        <v>13489</v>
      </c>
      <c r="I2060" s="1" t="s">
        <v>13490</v>
      </c>
      <c r="J2060" s="1" t="s">
        <v>13491</v>
      </c>
      <c r="K2060" s="1" t="s">
        <v>565</v>
      </c>
      <c r="L2060" s="1" t="s">
        <v>33</v>
      </c>
      <c r="M2060" s="1" t="b">
        <v>0</v>
      </c>
      <c r="N2060" s="1" t="s">
        <v>47</v>
      </c>
      <c r="O2060" s="1" t="s">
        <v>48</v>
      </c>
      <c r="P2060" s="1" t="s">
        <v>564</v>
      </c>
      <c r="Q2060" s="1" t="s">
        <v>37</v>
      </c>
      <c r="R2060" s="1" t="s">
        <v>38</v>
      </c>
      <c r="S2060" s="1" t="s">
        <v>39</v>
      </c>
      <c r="T2060" s="1" t="s">
        <v>13493</v>
      </c>
      <c r="U2060" s="1" t="s">
        <v>13494</v>
      </c>
      <c r="V2060" s="1" t="s">
        <v>13495</v>
      </c>
      <c r="W2060" s="1" t="s">
        <v>13496</v>
      </c>
      <c r="X2060" s="1" t="s">
        <v>13497</v>
      </c>
      <c r="Y2060" s="1" t="s">
        <v>1891</v>
      </c>
      <c r="Z2060" s="1" t="s">
        <v>565</v>
      </c>
      <c r="AA2060" s="1">
        <v>0</v>
      </c>
      <c r="AB2060" s="1" t="s">
        <v>96</v>
      </c>
      <c r="AD2060" s="1" t="str">
        <f>VLOOKUP($K2060,「工具标准名」映射表!$B:$I,3,0)</f>
        <v>AI交互网页导学单</v>
      </c>
      <c r="AE2060" s="1" t="str">
        <f>VLOOKUP($K2060,「工具标准名」映射表!$B:$I,4,0)</f>
        <v>功能应用层</v>
      </c>
      <c r="AF2060" s="1" t="str">
        <f>VLOOKUP($K2060,「工具标准名」映射表!$B:$I,5,0)</f>
        <v>功能应用（教学辅助工具）</v>
      </c>
      <c r="AG2060" s="1" t="str">
        <f>VLOOKUP($K2060,「工具标准名」映射表!$B:$I,6,0)</f>
        <v>软件工具</v>
      </c>
      <c r="AH2060" s="1" t="str">
        <f>VLOOKUP($K2060,「工具标准名」映射表!$B:$I,7,0)</f>
        <v>AI智能体</v>
      </c>
      <c r="AI2060" s="1" t="str">
        <f>VLOOKUP($K2060,「工具标准名」映射表!$B:$I,8,0)</f>
        <v>否</v>
      </c>
      <c r="AJ2060" s="1" t="s">
        <v>96</v>
      </c>
      <c r="AK2060" s="1"/>
      <c r="AL2060" s="1"/>
      <c r="AM2060" s="1"/>
      <c r="AN2060" s="1"/>
      <c r="AO2060" s="1"/>
    </row>
    <row r="2061" spans="1:41" ht="16">
      <c r="A2061" s="1" t="s">
        <v>13498</v>
      </c>
      <c r="B2061" s="3">
        <v>46056.450659722199</v>
      </c>
      <c r="C2061" s="14">
        <v>1041</v>
      </c>
      <c r="D2061" s="1" t="s">
        <v>13499</v>
      </c>
      <c r="E2061" s="1" t="s">
        <v>5385</v>
      </c>
      <c r="F2061" s="1" t="s">
        <v>27</v>
      </c>
      <c r="G2061" s="1" t="s">
        <v>13500</v>
      </c>
      <c r="H2061" s="1" t="s">
        <v>13501</v>
      </c>
      <c r="I2061" s="1" t="s">
        <v>13502</v>
      </c>
      <c r="J2061" s="1" t="s">
        <v>13503</v>
      </c>
      <c r="K2061" s="1" t="s">
        <v>1962</v>
      </c>
      <c r="L2061" s="1" t="s">
        <v>33</v>
      </c>
      <c r="M2061" s="1" t="b">
        <v>0</v>
      </c>
      <c r="N2061" s="1" t="s">
        <v>47</v>
      </c>
      <c r="O2061" s="1" t="s">
        <v>54</v>
      </c>
      <c r="P2061" s="1" t="s">
        <v>11418</v>
      </c>
      <c r="Q2061" s="1" t="s">
        <v>37</v>
      </c>
      <c r="R2061" s="1" t="s">
        <v>171</v>
      </c>
      <c r="S2061" s="1" t="s">
        <v>172</v>
      </c>
      <c r="T2061" s="1" t="s">
        <v>13505</v>
      </c>
      <c r="U2061" s="1" t="s">
        <v>13506</v>
      </c>
      <c r="V2061" s="1" t="s">
        <v>13507</v>
      </c>
      <c r="W2061" s="1" t="s">
        <v>28</v>
      </c>
      <c r="X2061" s="1" t="s">
        <v>13508</v>
      </c>
      <c r="Y2061" s="1" t="s">
        <v>178</v>
      </c>
      <c r="Z2061" s="1" t="s">
        <v>139</v>
      </c>
      <c r="AA2061" s="1" t="s">
        <v>23370</v>
      </c>
      <c r="AB2061" s="1" t="s">
        <v>96</v>
      </c>
      <c r="AD2061" s="1" t="str">
        <f>VLOOKUP($K2061,「工具标准名」映射表!$B:$I,3,0)</f>
        <v>豆包</v>
      </c>
      <c r="AE2061" s="1" t="str">
        <f>VLOOKUP($K2061,「工具标准名」映射表!$B:$I,4,0)</f>
        <v>功能应用层</v>
      </c>
      <c r="AF2061" s="1" t="str">
        <f>VLOOKUP($K2061,「工具标准名」映射表!$B:$I,5,0)</f>
        <v>功能应用（教学辅助工具）</v>
      </c>
      <c r="AG2061" s="1" t="str">
        <f>VLOOKUP($K2061,「工具标准名」映射表!$B:$I,6,0)</f>
        <v>软件工具</v>
      </c>
      <c r="AH2061" s="1" t="str">
        <f>VLOOKUP($K2061,「工具标准名」映射表!$B:$I,7,0)</f>
        <v>其他</v>
      </c>
      <c r="AI2061" s="1" t="str">
        <f>VLOOKUP($K2061,「工具标准名」映射表!$B:$I,8,0)</f>
        <v>否</v>
      </c>
      <c r="AJ2061" s="1" t="s">
        <v>96</v>
      </c>
      <c r="AK2061" s="1"/>
      <c r="AL2061" s="1"/>
      <c r="AM2061" s="1"/>
      <c r="AN2061" s="1"/>
      <c r="AO2061" s="1"/>
    </row>
    <row r="2062" spans="1:41" ht="16">
      <c r="A2062" s="1" t="s">
        <v>13509</v>
      </c>
      <c r="B2062" s="3">
        <v>46056.450682870403</v>
      </c>
      <c r="C2062" s="14">
        <v>1042</v>
      </c>
      <c r="D2062" s="1" t="s">
        <v>5384</v>
      </c>
      <c r="E2062" s="1" t="s">
        <v>5385</v>
      </c>
      <c r="F2062" s="1" t="s">
        <v>100</v>
      </c>
      <c r="G2062" s="1" t="s">
        <v>13510</v>
      </c>
      <c r="H2062" s="1" t="s">
        <v>13511</v>
      </c>
      <c r="I2062" s="1" t="s">
        <v>13512</v>
      </c>
      <c r="J2062" s="1" t="s">
        <v>13513</v>
      </c>
      <c r="K2062" s="1" t="s">
        <v>139</v>
      </c>
      <c r="L2062" s="1" t="s">
        <v>33</v>
      </c>
      <c r="M2062" s="1" t="b">
        <v>0</v>
      </c>
      <c r="N2062" s="1" t="s">
        <v>47</v>
      </c>
      <c r="O2062" s="1" t="s">
        <v>54</v>
      </c>
      <c r="P2062" s="1" t="s">
        <v>9695</v>
      </c>
      <c r="Q2062" s="1" t="s">
        <v>37</v>
      </c>
      <c r="R2062" s="1" t="s">
        <v>171</v>
      </c>
      <c r="S2062" s="1" t="s">
        <v>39</v>
      </c>
      <c r="T2062" s="1" t="s">
        <v>13515</v>
      </c>
      <c r="U2062" s="1" t="s">
        <v>5388</v>
      </c>
      <c r="V2062" s="1" t="s">
        <v>13516</v>
      </c>
      <c r="W2062" s="1" t="s">
        <v>13517</v>
      </c>
      <c r="X2062" s="1" t="s">
        <v>13511</v>
      </c>
      <c r="Y2062" s="1" t="s">
        <v>43</v>
      </c>
      <c r="Z2062" s="1" t="s">
        <v>139</v>
      </c>
      <c r="AA2062" s="1" t="s">
        <v>23370</v>
      </c>
      <c r="AB2062" s="1" t="s">
        <v>96</v>
      </c>
      <c r="AD2062" s="1" t="str">
        <f>VLOOKUP($K2062,「工具标准名」映射表!$B:$I,3,0)</f>
        <v>豆包</v>
      </c>
      <c r="AE2062" s="1" t="str">
        <f>VLOOKUP($K2062,「工具标准名」映射表!$B:$I,4,0)</f>
        <v>功能应用层</v>
      </c>
      <c r="AF2062" s="1" t="str">
        <f>VLOOKUP($K2062,「工具标准名」映射表!$B:$I,5,0)</f>
        <v>功能应用（教学辅助工具）</v>
      </c>
      <c r="AG2062" s="1" t="str">
        <f>VLOOKUP($K2062,「工具标准名」映射表!$B:$I,6,0)</f>
        <v>软件工具</v>
      </c>
      <c r="AH2062" s="1" t="str">
        <f>VLOOKUP($K2062,「工具标准名」映射表!$B:$I,7,0)</f>
        <v>其他</v>
      </c>
      <c r="AI2062" s="1" t="str">
        <f>VLOOKUP($K2062,「工具标准名」映射表!$B:$I,8,0)</f>
        <v>否</v>
      </c>
      <c r="AJ2062" s="1" t="s">
        <v>96</v>
      </c>
      <c r="AK2062" s="1"/>
      <c r="AL2062" s="1"/>
      <c r="AM2062" s="1"/>
      <c r="AN2062" s="1"/>
      <c r="AO2062" s="1"/>
    </row>
    <row r="2063" spans="1:41" ht="16">
      <c r="A2063" s="1" t="s">
        <v>13509</v>
      </c>
      <c r="B2063" s="3">
        <v>46056.450682870403</v>
      </c>
      <c r="C2063" s="14">
        <v>1042</v>
      </c>
      <c r="D2063" s="1" t="s">
        <v>5384</v>
      </c>
      <c r="E2063" s="1" t="s">
        <v>5385</v>
      </c>
      <c r="F2063" s="1" t="s">
        <v>100</v>
      </c>
      <c r="G2063" s="1" t="s">
        <v>13510</v>
      </c>
      <c r="H2063" s="1" t="s">
        <v>13511</v>
      </c>
      <c r="I2063" s="1" t="s">
        <v>13512</v>
      </c>
      <c r="J2063" s="1" t="s">
        <v>13513</v>
      </c>
      <c r="K2063" s="1" t="s">
        <v>1753</v>
      </c>
      <c r="L2063" s="1" t="s">
        <v>33</v>
      </c>
      <c r="M2063" s="1" t="b">
        <v>0</v>
      </c>
      <c r="N2063" s="1" t="s">
        <v>47</v>
      </c>
      <c r="O2063" s="1" t="s">
        <v>54</v>
      </c>
      <c r="P2063" s="1" t="s">
        <v>13270</v>
      </c>
      <c r="Q2063" s="1" t="s">
        <v>37</v>
      </c>
      <c r="R2063" s="1" t="s">
        <v>171</v>
      </c>
      <c r="S2063" s="1" t="s">
        <v>39</v>
      </c>
      <c r="T2063" s="1" t="s">
        <v>13515</v>
      </c>
      <c r="U2063" s="1" t="s">
        <v>5388</v>
      </c>
      <c r="V2063" s="1" t="s">
        <v>13516</v>
      </c>
      <c r="W2063" s="1" t="s">
        <v>13517</v>
      </c>
      <c r="X2063" s="1" t="s">
        <v>13511</v>
      </c>
      <c r="Y2063" s="1" t="s">
        <v>43</v>
      </c>
      <c r="Z2063" s="1" t="s">
        <v>207</v>
      </c>
      <c r="AA2063" s="1" t="s">
        <v>23372</v>
      </c>
      <c r="AB2063" s="1" t="s">
        <v>96</v>
      </c>
      <c r="AD2063" s="1" t="str">
        <f>VLOOKUP($K2063,「工具标准名」映射表!$B:$I,3,0)</f>
        <v>即梦AI</v>
      </c>
      <c r="AE2063" s="1" t="str">
        <f>VLOOKUP($K2063,「工具标准名」映射表!$B:$I,4,0)</f>
        <v>功能应用层</v>
      </c>
      <c r="AF2063" s="1" t="str">
        <f>VLOOKUP($K2063,「工具标准名」映射表!$B:$I,5,0)</f>
        <v>功能应用（生成式AI应用-图像类）</v>
      </c>
      <c r="AG2063" s="1" t="str">
        <f>VLOOKUP($K2063,「工具标准名」映射表!$B:$I,6,0)</f>
        <v>软件工具</v>
      </c>
      <c r="AH2063" s="1" t="str">
        <f>VLOOKUP($K2063,「工具标准名」映射表!$B:$I,7,0)</f>
        <v>AI智能体</v>
      </c>
      <c r="AI2063" s="1" t="str">
        <f>VLOOKUP($K2063,「工具标准名」映射表!$B:$I,8,0)</f>
        <v>是</v>
      </c>
      <c r="AJ2063" s="1" t="s">
        <v>96</v>
      </c>
      <c r="AK2063" s="1"/>
      <c r="AL2063" s="1"/>
      <c r="AM2063" s="1"/>
      <c r="AN2063" s="1"/>
      <c r="AO2063" s="1"/>
    </row>
    <row r="2064" spans="1:41" ht="16">
      <c r="A2064" s="1" t="s">
        <v>13509</v>
      </c>
      <c r="B2064" s="3">
        <v>46056.450682870403</v>
      </c>
      <c r="C2064" s="14">
        <v>1042</v>
      </c>
      <c r="D2064" s="1" t="s">
        <v>5384</v>
      </c>
      <c r="E2064" s="1" t="s">
        <v>5385</v>
      </c>
      <c r="F2064" s="1" t="s">
        <v>100</v>
      </c>
      <c r="G2064" s="1" t="s">
        <v>13510</v>
      </c>
      <c r="H2064" s="1" t="s">
        <v>13511</v>
      </c>
      <c r="I2064" s="1" t="s">
        <v>13512</v>
      </c>
      <c r="J2064" s="1" t="s">
        <v>13513</v>
      </c>
      <c r="K2064" s="1" t="s">
        <v>222</v>
      </c>
      <c r="L2064" s="1" t="s">
        <v>33</v>
      </c>
      <c r="M2064" s="1" t="b">
        <v>0</v>
      </c>
      <c r="N2064" s="1" t="s">
        <v>47</v>
      </c>
      <c r="O2064" s="1" t="s">
        <v>54</v>
      </c>
      <c r="P2064" s="1" t="s">
        <v>14370</v>
      </c>
      <c r="Q2064" s="1" t="s">
        <v>37</v>
      </c>
      <c r="R2064" s="1" t="s">
        <v>171</v>
      </c>
      <c r="S2064" s="1" t="s">
        <v>39</v>
      </c>
      <c r="T2064" s="1" t="s">
        <v>13515</v>
      </c>
      <c r="U2064" s="1" t="s">
        <v>5388</v>
      </c>
      <c r="V2064" s="1" t="s">
        <v>13516</v>
      </c>
      <c r="W2064" s="1" t="s">
        <v>13517</v>
      </c>
      <c r="X2064" s="1" t="s">
        <v>13511</v>
      </c>
      <c r="Y2064" s="1" t="s">
        <v>43</v>
      </c>
      <c r="Z2064" s="1" t="s">
        <v>2346</v>
      </c>
      <c r="AA2064" s="1" t="s">
        <v>23372</v>
      </c>
      <c r="AB2064" s="1" t="s">
        <v>96</v>
      </c>
      <c r="AD2064" s="1" t="str">
        <f>VLOOKUP($K2064,「工具标准名」映射表!$B:$I,3,0)</f>
        <v>剪映AI</v>
      </c>
      <c r="AE2064" s="1" t="str">
        <f>VLOOKUP($K2064,「工具标准名」映射表!$B:$I,4,0)</f>
        <v>功能应用层</v>
      </c>
      <c r="AF2064" s="1" t="str">
        <f>VLOOKUP($K2064,「工具标准名」映射表!$B:$I,5,0)</f>
        <v>功能应用层（AI智能体）</v>
      </c>
      <c r="AG2064" s="1" t="str">
        <f>VLOOKUP($K2064,「工具标准名」映射表!$B:$I,6,0)</f>
        <v>软件工具</v>
      </c>
      <c r="AH2064" s="1" t="str">
        <f>VLOOKUP($K2064,「工具标准名」映射表!$B:$I,7,0)</f>
        <v>AI智能体</v>
      </c>
      <c r="AI2064" s="1" t="str">
        <f>VLOOKUP($K2064,「工具标准名」映射表!$B:$I,8,0)</f>
        <v>是</v>
      </c>
      <c r="AJ2064" s="1" t="s">
        <v>96</v>
      </c>
      <c r="AK2064" s="1"/>
      <c r="AL2064" s="1"/>
      <c r="AM2064" s="1"/>
      <c r="AN2064" s="1"/>
      <c r="AO2064" s="1"/>
    </row>
    <row r="2065" spans="1:41" ht="16">
      <c r="A2065" s="1" t="s">
        <v>13522</v>
      </c>
      <c r="B2065" s="3">
        <v>46056.450729166703</v>
      </c>
      <c r="C2065" s="14">
        <v>1043</v>
      </c>
      <c r="D2065" s="1" t="s">
        <v>13523</v>
      </c>
      <c r="E2065" s="1" t="s">
        <v>5385</v>
      </c>
      <c r="F2065" s="1" t="s">
        <v>27</v>
      </c>
      <c r="G2065" s="1" t="s">
        <v>28</v>
      </c>
      <c r="H2065" s="1" t="s">
        <v>13524</v>
      </c>
      <c r="I2065" s="1" t="s">
        <v>13525</v>
      </c>
      <c r="J2065" s="1" t="s">
        <v>13526</v>
      </c>
      <c r="K2065" s="1" t="s">
        <v>2842</v>
      </c>
      <c r="L2065" s="1" t="s">
        <v>33</v>
      </c>
      <c r="M2065" s="1" t="b">
        <v>0</v>
      </c>
      <c r="N2065" s="1" t="s">
        <v>47</v>
      </c>
      <c r="O2065" s="1" t="s">
        <v>54</v>
      </c>
      <c r="P2065" s="1" t="s">
        <v>2841</v>
      </c>
      <c r="Q2065" s="1" t="s">
        <v>87</v>
      </c>
      <c r="R2065" s="1" t="s">
        <v>38</v>
      </c>
      <c r="S2065" s="1" t="s">
        <v>39</v>
      </c>
      <c r="T2065" s="1" t="s">
        <v>13528</v>
      </c>
      <c r="U2065" s="1" t="s">
        <v>13529</v>
      </c>
      <c r="V2065" s="1" t="s">
        <v>13530</v>
      </c>
      <c r="W2065" s="1" t="s">
        <v>28</v>
      </c>
      <c r="X2065" s="1" t="s">
        <v>13531</v>
      </c>
      <c r="Y2065" s="1" t="s">
        <v>801</v>
      </c>
      <c r="Z2065" s="1" t="s">
        <v>2842</v>
      </c>
      <c r="AA2065" s="1">
        <v>0</v>
      </c>
      <c r="AB2065" s="1" t="s">
        <v>96</v>
      </c>
      <c r="AD2065" s="1" t="str">
        <f>VLOOKUP($K2065,「工具标准名」映射表!$B:$I,3,0)</f>
        <v>AI智能评改系统</v>
      </c>
      <c r="AE2065" s="1" t="str">
        <f>VLOOKUP($K2065,「工具标准名」映射表!$B:$I,4,0)</f>
        <v>功能应用层</v>
      </c>
      <c r="AF2065" s="1" t="str">
        <f>VLOOKUP($K2065,「工具标准名」映射表!$B:$I,5,0)</f>
        <v>功能应用（教学辅助工具）</v>
      </c>
      <c r="AG2065" s="1" t="str">
        <f>VLOOKUP($K2065,「工具标准名」映射表!$B:$I,6,0)</f>
        <v>软件工具</v>
      </c>
      <c r="AH2065" s="1" t="str">
        <f>VLOOKUP($K2065,「工具标准名」映射表!$B:$I,7,0)</f>
        <v>AI智能体</v>
      </c>
      <c r="AI2065" s="1" t="str">
        <f>VLOOKUP($K2065,「工具标准名」映射表!$B:$I,8,0)</f>
        <v>是</v>
      </c>
      <c r="AJ2065" s="1" t="s">
        <v>96</v>
      </c>
      <c r="AK2065" s="1"/>
      <c r="AL2065" s="1"/>
      <c r="AM2065" s="1"/>
      <c r="AN2065" s="1"/>
      <c r="AO2065" s="1"/>
    </row>
    <row r="2066" spans="1:41" ht="16">
      <c r="A2066" s="1" t="s">
        <v>13532</v>
      </c>
      <c r="B2066" s="3">
        <v>46056.450821759303</v>
      </c>
      <c r="C2066" s="14">
        <v>1044</v>
      </c>
      <c r="D2066" s="1" t="s">
        <v>13533</v>
      </c>
      <c r="E2066" s="1" t="s">
        <v>5385</v>
      </c>
      <c r="F2066" s="1" t="s">
        <v>27</v>
      </c>
      <c r="G2066" s="1" t="s">
        <v>13534</v>
      </c>
      <c r="H2066" s="1" t="s">
        <v>13535</v>
      </c>
      <c r="I2066" s="1" t="s">
        <v>13536</v>
      </c>
      <c r="J2066" s="1" t="s">
        <v>13537</v>
      </c>
      <c r="K2066" s="1" t="s">
        <v>13538</v>
      </c>
      <c r="L2066" s="1" t="s">
        <v>33</v>
      </c>
      <c r="M2066" s="1" t="b">
        <v>0</v>
      </c>
      <c r="N2066" s="1" t="s">
        <v>47</v>
      </c>
      <c r="O2066" s="1" t="s">
        <v>48</v>
      </c>
      <c r="P2066" s="1" t="s">
        <v>20208</v>
      </c>
      <c r="Q2066" s="1" t="s">
        <v>37</v>
      </c>
      <c r="R2066" s="1" t="s">
        <v>38</v>
      </c>
      <c r="S2066" s="1" t="s">
        <v>39</v>
      </c>
      <c r="T2066" s="1" t="s">
        <v>13540</v>
      </c>
      <c r="U2066" s="1" t="s">
        <v>13541</v>
      </c>
      <c r="V2066" s="1" t="s">
        <v>13542</v>
      </c>
      <c r="W2066" s="1" t="s">
        <v>13543</v>
      </c>
      <c r="X2066" s="1" t="s">
        <v>13544</v>
      </c>
      <c r="Y2066" s="1" t="s">
        <v>801</v>
      </c>
      <c r="Z2066" s="1" t="s">
        <v>13538</v>
      </c>
      <c r="AA2066" s="1">
        <v>0</v>
      </c>
      <c r="AB2066" s="1" t="s">
        <v>96</v>
      </c>
      <c r="AD2066" s="1" t="str">
        <f>VLOOKUP($K2066,「工具标准名」映射表!$B:$I,3,0)</f>
        <v>兴贤书院AI伴读系统</v>
      </c>
      <c r="AE2066" s="1" t="str">
        <f>VLOOKUP($K2066,「工具标准名」映射表!$B:$I,4,0)</f>
        <v>功能应用层</v>
      </c>
      <c r="AF2066" s="1" t="str">
        <f>VLOOKUP($K2066,「工具标准名」映射表!$B:$I,5,0)</f>
        <v>功能应用（校级 / 区域级系统）</v>
      </c>
      <c r="AG2066" s="1" t="str">
        <f>VLOOKUP($K2066,「工具标准名」映射表!$B:$I,6,0)</f>
        <v>软件工具</v>
      </c>
      <c r="AH2066" s="1" t="str">
        <f>VLOOKUP($K2066,「工具标准名」映射表!$B:$I,7,0)</f>
        <v>AI智能体</v>
      </c>
      <c r="AI2066" s="1" t="str">
        <f>VLOOKUP($K2066,「工具标准名」映射表!$B:$I,8,0)</f>
        <v>否</v>
      </c>
      <c r="AJ2066" s="1" t="s">
        <v>96</v>
      </c>
      <c r="AK2066" s="1"/>
      <c r="AL2066" s="1"/>
      <c r="AM2066" s="1"/>
      <c r="AN2066" s="1"/>
      <c r="AO2066" s="1"/>
    </row>
    <row r="2067" spans="1:41" ht="16">
      <c r="A2067" s="1" t="s">
        <v>13532</v>
      </c>
      <c r="B2067" s="3">
        <v>46056.450821759303</v>
      </c>
      <c r="C2067" s="14">
        <v>1044</v>
      </c>
      <c r="D2067" s="1" t="s">
        <v>13533</v>
      </c>
      <c r="E2067" s="1" t="s">
        <v>5385</v>
      </c>
      <c r="F2067" s="1" t="s">
        <v>27</v>
      </c>
      <c r="G2067" s="1" t="s">
        <v>13534</v>
      </c>
      <c r="H2067" s="1" t="s">
        <v>13535</v>
      </c>
      <c r="I2067" s="1" t="s">
        <v>13536</v>
      </c>
      <c r="J2067" s="1" t="s">
        <v>13537</v>
      </c>
      <c r="K2067" s="1" t="s">
        <v>124</v>
      </c>
      <c r="L2067" s="1" t="s">
        <v>33</v>
      </c>
      <c r="M2067" s="1" t="b">
        <v>0</v>
      </c>
      <c r="N2067" s="1" t="s">
        <v>47</v>
      </c>
      <c r="O2067" s="1" t="s">
        <v>48</v>
      </c>
      <c r="P2067" s="1" t="s">
        <v>5749</v>
      </c>
      <c r="Q2067" s="1" t="s">
        <v>37</v>
      </c>
      <c r="R2067" s="1" t="s">
        <v>38</v>
      </c>
      <c r="S2067" s="1" t="s">
        <v>39</v>
      </c>
      <c r="T2067" s="1" t="s">
        <v>13540</v>
      </c>
      <c r="U2067" s="1" t="s">
        <v>13541</v>
      </c>
      <c r="V2067" s="1" t="s">
        <v>13542</v>
      </c>
      <c r="W2067" s="1" t="s">
        <v>13543</v>
      </c>
      <c r="X2067" s="1" t="s">
        <v>13544</v>
      </c>
      <c r="Y2067" s="1" t="s">
        <v>801</v>
      </c>
      <c r="Z2067" s="1" t="s">
        <v>4864</v>
      </c>
      <c r="AA2067" s="1" t="s">
        <v>23367</v>
      </c>
      <c r="AB2067" s="1" t="s">
        <v>96</v>
      </c>
      <c r="AD2067" s="1" t="str">
        <f>VLOOKUP($K2067,「工具标准名」映射表!$B:$I,3,0)</f>
        <v>DeepSeek 大模型</v>
      </c>
      <c r="AE2067" s="1" t="str">
        <f>VLOOKUP($K2067,「工具标准名」映射表!$B:$I,4,0)</f>
        <v>功能应用层</v>
      </c>
      <c r="AF2067" s="1" t="str">
        <f>VLOOKUP($K2067,「工具标准名」映射表!$B:$I,5,0)</f>
        <v>功能应用（教学辅助工具）</v>
      </c>
      <c r="AG2067" s="1" t="str">
        <f>VLOOKUP($K2067,「工具标准名」映射表!$B:$I,6,0)</f>
        <v>软件工具</v>
      </c>
      <c r="AH2067" s="1" t="str">
        <f>VLOOKUP($K2067,「工具标准名」映射表!$B:$I,7,0)</f>
        <v>AI智能体</v>
      </c>
      <c r="AI2067" s="1" t="str">
        <f>VLOOKUP($K2067,「工具标准名」映射表!$B:$I,8,0)</f>
        <v>否</v>
      </c>
      <c r="AJ2067" s="1" t="s">
        <v>96</v>
      </c>
      <c r="AK2067" s="1"/>
      <c r="AL2067" s="1"/>
      <c r="AM2067" s="1"/>
      <c r="AN2067" s="1"/>
      <c r="AO2067" s="1"/>
    </row>
    <row r="2068" spans="1:41" ht="16">
      <c r="A2068" s="1" t="s">
        <v>13532</v>
      </c>
      <c r="B2068" s="3">
        <v>46056.450821759303</v>
      </c>
      <c r="C2068" s="14">
        <v>1044</v>
      </c>
      <c r="D2068" s="1" t="s">
        <v>13533</v>
      </c>
      <c r="E2068" s="1" t="s">
        <v>5385</v>
      </c>
      <c r="F2068" s="1" t="s">
        <v>27</v>
      </c>
      <c r="G2068" s="1" t="s">
        <v>13534</v>
      </c>
      <c r="H2068" s="1" t="s">
        <v>13535</v>
      </c>
      <c r="I2068" s="1" t="s">
        <v>13536</v>
      </c>
      <c r="J2068" s="1" t="s">
        <v>13537</v>
      </c>
      <c r="K2068" s="1" t="s">
        <v>7955</v>
      </c>
      <c r="L2068" s="1" t="s">
        <v>33</v>
      </c>
      <c r="M2068" s="1" t="b">
        <v>0</v>
      </c>
      <c r="N2068" s="1" t="s">
        <v>47</v>
      </c>
      <c r="O2068" s="1" t="s">
        <v>48</v>
      </c>
      <c r="P2068" s="1" t="s">
        <v>7950</v>
      </c>
      <c r="Q2068" s="1" t="s">
        <v>37</v>
      </c>
      <c r="R2068" s="1" t="s">
        <v>38</v>
      </c>
      <c r="S2068" s="1" t="s">
        <v>39</v>
      </c>
      <c r="T2068" s="1" t="s">
        <v>13540</v>
      </c>
      <c r="U2068" s="1" t="s">
        <v>13541</v>
      </c>
      <c r="V2068" s="1" t="s">
        <v>13542</v>
      </c>
      <c r="W2068" s="1" t="s">
        <v>13543</v>
      </c>
      <c r="X2068" s="1" t="s">
        <v>13544</v>
      </c>
      <c r="Y2068" s="1" t="s">
        <v>801</v>
      </c>
      <c r="Z2068" s="1" t="s">
        <v>7955</v>
      </c>
      <c r="AA2068" s="1">
        <v>0</v>
      </c>
      <c r="AB2068" s="1" t="s">
        <v>96</v>
      </c>
      <c r="AD2068" s="1" t="str">
        <f>VLOOKUP($K2068,「工具标准名」映射表!$B:$I,3,0)</f>
        <v>Reading Coach</v>
      </c>
      <c r="AE2068" s="1" t="str">
        <f>VLOOKUP($K2068,「工具标准名」映射表!$B:$I,4,0)</f>
        <v>功能应用层</v>
      </c>
      <c r="AF2068" s="1" t="str">
        <f>VLOOKUP($K2068,「工具标准名」映射表!$B:$I,5,0)</f>
        <v>功能应用（平台型综合系统）</v>
      </c>
      <c r="AG2068" s="1" t="str">
        <f>VLOOKUP($K2068,「工具标准名」映射表!$B:$I,6,0)</f>
        <v>软件工具</v>
      </c>
      <c r="AH2068" s="1" t="str">
        <f>VLOOKUP($K2068,「工具标准名」映射表!$B:$I,7,0)</f>
        <v>其他</v>
      </c>
      <c r="AI2068" s="1" t="str">
        <f>VLOOKUP($K2068,「工具标准名」映射表!$B:$I,8,0)</f>
        <v>否</v>
      </c>
      <c r="AJ2068" s="1" t="s">
        <v>96</v>
      </c>
      <c r="AK2068" s="1"/>
      <c r="AL2068" s="1"/>
      <c r="AM2068" s="1"/>
      <c r="AN2068" s="1"/>
      <c r="AO2068" s="1"/>
    </row>
    <row r="2069" spans="1:41" ht="16">
      <c r="A2069" s="1" t="s">
        <v>13547</v>
      </c>
      <c r="B2069" s="3">
        <v>46056.450821759303</v>
      </c>
      <c r="C2069" s="14">
        <v>1045</v>
      </c>
      <c r="D2069" s="1" t="s">
        <v>13548</v>
      </c>
      <c r="E2069" s="1" t="s">
        <v>617</v>
      </c>
      <c r="F2069" s="1" t="s">
        <v>119</v>
      </c>
      <c r="G2069" s="1" t="s">
        <v>13549</v>
      </c>
      <c r="H2069" s="1" t="s">
        <v>13550</v>
      </c>
      <c r="I2069" s="1" t="s">
        <v>13551</v>
      </c>
      <c r="J2069" s="1" t="s">
        <v>13552</v>
      </c>
      <c r="K2069" s="1" t="s">
        <v>13553</v>
      </c>
      <c r="L2069" s="1" t="s">
        <v>33</v>
      </c>
      <c r="M2069" s="1" t="b">
        <v>0</v>
      </c>
      <c r="N2069" s="1" t="s">
        <v>47</v>
      </c>
      <c r="O2069" s="1" t="s">
        <v>54</v>
      </c>
      <c r="P2069" s="1" t="s">
        <v>21578</v>
      </c>
      <c r="Q2069" s="1" t="s">
        <v>87</v>
      </c>
      <c r="R2069" s="1" t="s">
        <v>234</v>
      </c>
      <c r="S2069" s="1" t="s">
        <v>39</v>
      </c>
      <c r="T2069" s="1" t="s">
        <v>13555</v>
      </c>
      <c r="U2069" s="1" t="s">
        <v>13551</v>
      </c>
      <c r="V2069" s="1" t="s">
        <v>13556</v>
      </c>
      <c r="W2069" s="1" t="s">
        <v>13557</v>
      </c>
      <c r="X2069" s="1" t="s">
        <v>13558</v>
      </c>
      <c r="Y2069" s="1" t="s">
        <v>278</v>
      </c>
      <c r="Z2069" s="1" t="s">
        <v>13553</v>
      </c>
      <c r="AA2069" s="1">
        <v>0</v>
      </c>
      <c r="AB2069" s="1" t="s">
        <v>96</v>
      </c>
      <c r="AD2069" s="1" t="e">
        <f>VLOOKUP($K2069,「工具标准名」映射表!$B:$I,3,0)</f>
        <v>#N/A</v>
      </c>
      <c r="AE2069" s="1" t="e">
        <f>VLOOKUP($K2069,「工具标准名」映射表!$B:$I,4,0)</f>
        <v>#N/A</v>
      </c>
      <c r="AF2069" s="1" t="e">
        <f>VLOOKUP($K2069,「工具标准名」映射表!$B:$I,5,0)</f>
        <v>#N/A</v>
      </c>
      <c r="AG2069" s="1" t="e">
        <f>VLOOKUP($K2069,「工具标准名」映射表!$B:$I,6,0)</f>
        <v>#N/A</v>
      </c>
      <c r="AH2069" s="1" t="e">
        <f>VLOOKUP($K2069,「工具标准名」映射表!$B:$I,7,0)</f>
        <v>#N/A</v>
      </c>
      <c r="AI2069" s="1" t="e">
        <f>VLOOKUP($K2069,「工具标准名」映射表!$B:$I,8,0)</f>
        <v>#N/A</v>
      </c>
      <c r="AJ2069" s="1" t="s">
        <v>96</v>
      </c>
      <c r="AK2069" s="1"/>
      <c r="AL2069" s="1"/>
      <c r="AM2069" s="1"/>
      <c r="AN2069" s="1"/>
      <c r="AO2069" s="1"/>
    </row>
    <row r="2070" spans="1:41" ht="16">
      <c r="A2070" s="1" t="s">
        <v>13547</v>
      </c>
      <c r="B2070" s="3">
        <v>46056.450821759303</v>
      </c>
      <c r="C2070" s="14">
        <v>1045</v>
      </c>
      <c r="D2070" s="1" t="s">
        <v>13548</v>
      </c>
      <c r="E2070" s="1" t="s">
        <v>617</v>
      </c>
      <c r="F2070" s="1" t="s">
        <v>119</v>
      </c>
      <c r="G2070" s="1" t="s">
        <v>13549</v>
      </c>
      <c r="H2070" s="1" t="s">
        <v>13550</v>
      </c>
      <c r="I2070" s="1" t="s">
        <v>13551</v>
      </c>
      <c r="J2070" s="1" t="s">
        <v>13552</v>
      </c>
      <c r="K2070" s="1" t="s">
        <v>13559</v>
      </c>
      <c r="L2070" s="1" t="s">
        <v>33</v>
      </c>
      <c r="M2070" s="1" t="b">
        <v>0</v>
      </c>
      <c r="N2070" s="1" t="s">
        <v>2868</v>
      </c>
      <c r="O2070" s="1" t="s">
        <v>66</v>
      </c>
      <c r="P2070" s="1" t="s">
        <v>21593</v>
      </c>
      <c r="Q2070" s="1" t="s">
        <v>87</v>
      </c>
      <c r="R2070" s="1" t="s">
        <v>234</v>
      </c>
      <c r="S2070" s="1" t="s">
        <v>39</v>
      </c>
      <c r="T2070" s="1" t="s">
        <v>13555</v>
      </c>
      <c r="U2070" s="1" t="s">
        <v>13551</v>
      </c>
      <c r="V2070" s="1" t="s">
        <v>13556</v>
      </c>
      <c r="W2070" s="1" t="s">
        <v>13557</v>
      </c>
      <c r="X2070" s="1" t="s">
        <v>13558</v>
      </c>
      <c r="Y2070" s="1" t="s">
        <v>278</v>
      </c>
      <c r="Z2070" s="1" t="s">
        <v>13559</v>
      </c>
      <c r="AA2070" s="1">
        <v>0</v>
      </c>
      <c r="AB2070" s="1" t="s">
        <v>96</v>
      </c>
      <c r="AD2070" s="1" t="str">
        <f>VLOOKUP($K2070,「工具标准名」映射表!$B:$I,3,0)</f>
        <v>智慧平板互动</v>
      </c>
      <c r="AE2070" s="1" t="str">
        <f>VLOOKUP($K2070,「工具标准名」映射表!$B:$I,4,0)</f>
        <v>功能应用层</v>
      </c>
      <c r="AF2070" s="1" t="str">
        <f>VLOOKUP($K2070,「工具标准名」映射表!$B:$I,5,0)</f>
        <v>功能应用（校级 / 区域级系统）</v>
      </c>
      <c r="AG2070" s="1" t="str">
        <f>VLOOKUP($K2070,「工具标准名」映射表!$B:$I,6,0)</f>
        <v>软件工具</v>
      </c>
      <c r="AH2070" s="1" t="str">
        <f>VLOOKUP($K2070,「工具标准名」映射表!$B:$I,7,0)</f>
        <v>AI智能体</v>
      </c>
      <c r="AI2070" s="1" t="str">
        <f>VLOOKUP($K2070,「工具标准名」映射表!$B:$I,8,0)</f>
        <v>否</v>
      </c>
      <c r="AJ2070" s="1" t="s">
        <v>96</v>
      </c>
      <c r="AK2070" s="1"/>
      <c r="AL2070" s="1"/>
      <c r="AM2070" s="1"/>
      <c r="AN2070" s="1"/>
      <c r="AO2070" s="1"/>
    </row>
    <row r="2071" spans="1:41" ht="16">
      <c r="A2071" s="1" t="s">
        <v>13547</v>
      </c>
      <c r="B2071" s="3">
        <v>46056.450821759303</v>
      </c>
      <c r="C2071" s="14">
        <v>1045</v>
      </c>
      <c r="D2071" s="1" t="s">
        <v>13548</v>
      </c>
      <c r="E2071" s="1" t="s">
        <v>617</v>
      </c>
      <c r="F2071" s="1" t="s">
        <v>119</v>
      </c>
      <c r="G2071" s="1" t="s">
        <v>13549</v>
      </c>
      <c r="H2071" s="1" t="s">
        <v>13550</v>
      </c>
      <c r="I2071" s="1" t="s">
        <v>13551</v>
      </c>
      <c r="J2071" s="1" t="s">
        <v>13552</v>
      </c>
      <c r="K2071" s="1" t="s">
        <v>13561</v>
      </c>
      <c r="L2071" s="1" t="s">
        <v>33</v>
      </c>
      <c r="M2071" s="1" t="b">
        <v>1</v>
      </c>
      <c r="N2071" s="1" t="s">
        <v>47</v>
      </c>
      <c r="O2071" s="1" t="s">
        <v>181</v>
      </c>
      <c r="P2071" s="1" t="s">
        <v>14813</v>
      </c>
      <c r="Q2071" s="1" t="s">
        <v>87</v>
      </c>
      <c r="R2071" s="1" t="s">
        <v>234</v>
      </c>
      <c r="S2071" s="1" t="s">
        <v>39</v>
      </c>
      <c r="T2071" s="1" t="s">
        <v>13555</v>
      </c>
      <c r="U2071" s="1" t="s">
        <v>13551</v>
      </c>
      <c r="V2071" s="1" t="s">
        <v>13556</v>
      </c>
      <c r="W2071" s="1" t="s">
        <v>13557</v>
      </c>
      <c r="X2071" s="1" t="s">
        <v>13558</v>
      </c>
      <c r="Y2071" s="1" t="s">
        <v>278</v>
      </c>
      <c r="Z2071" s="1" t="s">
        <v>13561</v>
      </c>
      <c r="AA2071" s="1">
        <v>0</v>
      </c>
      <c r="AB2071" s="1" t="s">
        <v>96</v>
      </c>
      <c r="AD2071" s="1" t="e">
        <f>VLOOKUP($K2071,「工具标准名」映射表!$B:$I,3,0)</f>
        <v>#N/A</v>
      </c>
      <c r="AE2071" s="1" t="e">
        <f>VLOOKUP($K2071,「工具标准名」映射表!$B:$I,4,0)</f>
        <v>#N/A</v>
      </c>
      <c r="AF2071" s="1" t="e">
        <f>VLOOKUP($K2071,「工具标准名」映射表!$B:$I,5,0)</f>
        <v>#N/A</v>
      </c>
      <c r="AG2071" s="1" t="e">
        <f>VLOOKUP($K2071,「工具标准名」映射表!$B:$I,6,0)</f>
        <v>#N/A</v>
      </c>
      <c r="AH2071" s="1" t="e">
        <f>VLOOKUP($K2071,「工具标准名」映射表!$B:$I,7,0)</f>
        <v>#N/A</v>
      </c>
      <c r="AI2071" s="1" t="e">
        <f>VLOOKUP($K2071,「工具标准名」映射表!$B:$I,8,0)</f>
        <v>#N/A</v>
      </c>
      <c r="AJ2071" s="1" t="s">
        <v>96</v>
      </c>
      <c r="AK2071" s="1"/>
      <c r="AL2071" s="1"/>
      <c r="AM2071" s="1"/>
      <c r="AN2071" s="1"/>
      <c r="AO2071" s="1"/>
    </row>
    <row r="2072" spans="1:41" ht="16">
      <c r="A2072" s="1" t="s">
        <v>13563</v>
      </c>
      <c r="B2072" s="3">
        <v>46056.4507407407</v>
      </c>
      <c r="C2072" s="14">
        <v>1046</v>
      </c>
      <c r="D2072" s="1" t="s">
        <v>13564</v>
      </c>
      <c r="E2072" s="1" t="s">
        <v>5385</v>
      </c>
      <c r="F2072" s="1" t="s">
        <v>27</v>
      </c>
      <c r="G2072" s="1" t="s">
        <v>13565</v>
      </c>
      <c r="H2072" s="1" t="s">
        <v>13566</v>
      </c>
      <c r="I2072" s="1" t="s">
        <v>13567</v>
      </c>
      <c r="J2072" s="1" t="s">
        <v>13568</v>
      </c>
      <c r="K2072" s="1" t="s">
        <v>794</v>
      </c>
      <c r="L2072" s="1" t="s">
        <v>33</v>
      </c>
      <c r="M2072" s="1" t="b">
        <v>0</v>
      </c>
      <c r="N2072" s="1" t="s">
        <v>34</v>
      </c>
      <c r="O2072" s="1" t="s">
        <v>35</v>
      </c>
      <c r="P2072" s="1" t="s">
        <v>5757</v>
      </c>
      <c r="Q2072" s="1" t="s">
        <v>37</v>
      </c>
      <c r="R2072" s="1" t="s">
        <v>38</v>
      </c>
      <c r="S2072" s="1" t="s">
        <v>39</v>
      </c>
      <c r="T2072" s="1" t="s">
        <v>13570</v>
      </c>
      <c r="U2072" s="1" t="s">
        <v>13571</v>
      </c>
      <c r="V2072" s="1" t="s">
        <v>13572</v>
      </c>
      <c r="W2072" s="1" t="s">
        <v>1117</v>
      </c>
      <c r="X2072" s="1" t="s">
        <v>13573</v>
      </c>
      <c r="Y2072" s="1" t="s">
        <v>1891</v>
      </c>
      <c r="Z2072" s="1" t="s">
        <v>4864</v>
      </c>
      <c r="AA2072" s="1" t="s">
        <v>23367</v>
      </c>
      <c r="AB2072" s="1" t="s">
        <v>96</v>
      </c>
      <c r="AD2072" s="1" t="str">
        <f>VLOOKUP($K2072,「工具标准名」映射表!$B:$I,3,0)</f>
        <v>DeepSeek 大模型</v>
      </c>
      <c r="AE2072" s="1" t="str">
        <f>VLOOKUP($K2072,「工具标准名」映射表!$B:$I,4,0)</f>
        <v>功能应用层</v>
      </c>
      <c r="AF2072" s="1" t="str">
        <f>VLOOKUP($K2072,「工具标准名」映射表!$B:$I,5,0)</f>
        <v>功能应用（教学辅助工具）</v>
      </c>
      <c r="AG2072" s="1" t="str">
        <f>VLOOKUP($K2072,「工具标准名」映射表!$B:$I,6,0)</f>
        <v>软件工具</v>
      </c>
      <c r="AH2072" s="1" t="str">
        <f>VLOOKUP($K2072,「工具标准名」映射表!$B:$I,7,0)</f>
        <v>AI智能体</v>
      </c>
      <c r="AI2072" s="1" t="str">
        <f>VLOOKUP($K2072,「工具标准名」映射表!$B:$I,8,0)</f>
        <v>否</v>
      </c>
      <c r="AJ2072" s="1" t="s">
        <v>96</v>
      </c>
      <c r="AK2072" s="1"/>
      <c r="AL2072" s="1"/>
      <c r="AM2072" s="1"/>
      <c r="AN2072" s="1"/>
      <c r="AO2072" s="1"/>
    </row>
    <row r="2073" spans="1:41" ht="16">
      <c r="A2073" s="1" t="s">
        <v>13563</v>
      </c>
      <c r="B2073" s="3">
        <v>46056.4507407407</v>
      </c>
      <c r="C2073" s="14">
        <v>1046</v>
      </c>
      <c r="D2073" s="1" t="s">
        <v>13564</v>
      </c>
      <c r="E2073" s="1" t="s">
        <v>5385</v>
      </c>
      <c r="F2073" s="1" t="s">
        <v>27</v>
      </c>
      <c r="G2073" s="1" t="s">
        <v>13565</v>
      </c>
      <c r="H2073" s="1" t="s">
        <v>13566</v>
      </c>
      <c r="I2073" s="1" t="s">
        <v>13567</v>
      </c>
      <c r="J2073" s="1" t="s">
        <v>13568</v>
      </c>
      <c r="K2073" s="1" t="s">
        <v>139</v>
      </c>
      <c r="L2073" s="1" t="s">
        <v>33</v>
      </c>
      <c r="M2073" s="1" t="b">
        <v>0</v>
      </c>
      <c r="N2073" s="1" t="s">
        <v>34</v>
      </c>
      <c r="O2073" s="1" t="s">
        <v>35</v>
      </c>
      <c r="P2073" s="1" t="s">
        <v>5757</v>
      </c>
      <c r="Q2073" s="1" t="s">
        <v>37</v>
      </c>
      <c r="R2073" s="1" t="s">
        <v>38</v>
      </c>
      <c r="S2073" s="1" t="s">
        <v>39</v>
      </c>
      <c r="T2073" s="1" t="s">
        <v>13570</v>
      </c>
      <c r="U2073" s="1" t="s">
        <v>13571</v>
      </c>
      <c r="V2073" s="1" t="s">
        <v>13572</v>
      </c>
      <c r="W2073" s="1" t="s">
        <v>1117</v>
      </c>
      <c r="X2073" s="1" t="s">
        <v>13573</v>
      </c>
      <c r="Y2073" s="1" t="s">
        <v>1891</v>
      </c>
      <c r="Z2073" s="1" t="s">
        <v>139</v>
      </c>
      <c r="AA2073" s="1" t="s">
        <v>23370</v>
      </c>
      <c r="AB2073" s="1" t="s">
        <v>96</v>
      </c>
      <c r="AD2073" s="1" t="str">
        <f>VLOOKUP($K2073,「工具标准名」映射表!$B:$I,3,0)</f>
        <v>豆包</v>
      </c>
      <c r="AE2073" s="1" t="str">
        <f>VLOOKUP($K2073,「工具标准名」映射表!$B:$I,4,0)</f>
        <v>功能应用层</v>
      </c>
      <c r="AF2073" s="1" t="str">
        <f>VLOOKUP($K2073,「工具标准名」映射表!$B:$I,5,0)</f>
        <v>功能应用（教学辅助工具）</v>
      </c>
      <c r="AG2073" s="1" t="str">
        <f>VLOOKUP($K2073,「工具标准名」映射表!$B:$I,6,0)</f>
        <v>软件工具</v>
      </c>
      <c r="AH2073" s="1" t="str">
        <f>VLOOKUP($K2073,「工具标准名」映射表!$B:$I,7,0)</f>
        <v>其他</v>
      </c>
      <c r="AI2073" s="1" t="str">
        <f>VLOOKUP($K2073,「工具标准名」映射表!$B:$I,8,0)</f>
        <v>否</v>
      </c>
      <c r="AJ2073" s="1" t="s">
        <v>96</v>
      </c>
      <c r="AK2073" s="1"/>
      <c r="AL2073" s="1"/>
      <c r="AM2073" s="1"/>
      <c r="AN2073" s="1"/>
      <c r="AO2073" s="1"/>
    </row>
    <row r="2074" spans="1:41" ht="16">
      <c r="A2074" s="1" t="s">
        <v>13575</v>
      </c>
      <c r="B2074" s="3">
        <v>46056.450925925899</v>
      </c>
      <c r="C2074" s="14">
        <v>1047</v>
      </c>
      <c r="D2074" s="1" t="s">
        <v>13576</v>
      </c>
      <c r="E2074" s="1" t="s">
        <v>13430</v>
      </c>
      <c r="F2074" s="1" t="s">
        <v>27</v>
      </c>
      <c r="G2074" s="1" t="s">
        <v>13577</v>
      </c>
      <c r="H2074" s="1" t="s">
        <v>13578</v>
      </c>
      <c r="I2074" s="1" t="s">
        <v>13579</v>
      </c>
      <c r="J2074" s="1" t="s">
        <v>13580</v>
      </c>
      <c r="K2074" s="1" t="s">
        <v>1919</v>
      </c>
      <c r="L2074" s="1" t="s">
        <v>33</v>
      </c>
      <c r="M2074" s="1" t="b">
        <v>0</v>
      </c>
      <c r="N2074" s="1" t="s">
        <v>47</v>
      </c>
      <c r="O2074" s="1" t="s">
        <v>54</v>
      </c>
      <c r="P2074" s="1" t="s">
        <v>1913</v>
      </c>
      <c r="Q2074" s="1" t="s">
        <v>37</v>
      </c>
      <c r="R2074" s="1" t="s">
        <v>38</v>
      </c>
      <c r="S2074" s="1" t="s">
        <v>39</v>
      </c>
      <c r="T2074" s="1" t="s">
        <v>13582</v>
      </c>
      <c r="U2074" s="1" t="s">
        <v>13583</v>
      </c>
      <c r="V2074" s="1" t="s">
        <v>13584</v>
      </c>
      <c r="W2074" s="1" t="s">
        <v>176</v>
      </c>
      <c r="X2074" s="1" t="s">
        <v>13585</v>
      </c>
      <c r="Y2074" s="1" t="s">
        <v>43</v>
      </c>
      <c r="Z2074" s="1" t="s">
        <v>1919</v>
      </c>
      <c r="AA2074" s="1">
        <v>0</v>
      </c>
      <c r="AB2074" s="1" t="s">
        <v>96</v>
      </c>
      <c r="AD2074" s="1" t="str">
        <f>VLOOKUP($K2074,「工具标准名」映射表!$B:$I,3,0)</f>
        <v>AI情境生成器</v>
      </c>
      <c r="AE2074" s="1" t="str">
        <f>VLOOKUP($K2074,「工具标准名」映射表!$B:$I,4,0)</f>
        <v>功能应用层</v>
      </c>
      <c r="AF2074" s="1" t="str">
        <f>VLOOKUP($K2074,「工具标准名」映射表!$B:$I,5,0)</f>
        <v>功能应用（教学辅助工具）</v>
      </c>
      <c r="AG2074" s="1" t="str">
        <f>VLOOKUP($K2074,「工具标准名」映射表!$B:$I,6,0)</f>
        <v>软件工具</v>
      </c>
      <c r="AH2074" s="1" t="str">
        <f>VLOOKUP($K2074,「工具标准名」映射表!$B:$I,7,0)</f>
        <v>AI智能体</v>
      </c>
      <c r="AI2074" s="1" t="str">
        <f>VLOOKUP($K2074,「工具标准名」映射表!$B:$I,8,0)</f>
        <v>否</v>
      </c>
      <c r="AJ2074" s="1" t="s">
        <v>96</v>
      </c>
      <c r="AK2074" s="1"/>
      <c r="AL2074" s="1"/>
      <c r="AM2074" s="1"/>
      <c r="AN2074" s="1"/>
      <c r="AO2074" s="1"/>
    </row>
    <row r="2075" spans="1:41" ht="16">
      <c r="A2075" s="1" t="s">
        <v>13575</v>
      </c>
      <c r="B2075" s="3">
        <v>46056.450925925899</v>
      </c>
      <c r="C2075" s="14">
        <v>1047</v>
      </c>
      <c r="D2075" s="1" t="s">
        <v>13576</v>
      </c>
      <c r="E2075" s="1" t="s">
        <v>13430</v>
      </c>
      <c r="F2075" s="1" t="s">
        <v>27</v>
      </c>
      <c r="G2075" s="1" t="s">
        <v>13577</v>
      </c>
      <c r="H2075" s="1" t="s">
        <v>13578</v>
      </c>
      <c r="I2075" s="1" t="s">
        <v>13579</v>
      </c>
      <c r="J2075" s="1" t="s">
        <v>13580</v>
      </c>
      <c r="K2075" s="1" t="s">
        <v>12865</v>
      </c>
      <c r="L2075" s="1" t="s">
        <v>33</v>
      </c>
      <c r="M2075" s="1" t="b">
        <v>0</v>
      </c>
      <c r="N2075" s="1" t="s">
        <v>47</v>
      </c>
      <c r="O2075" s="1" t="s">
        <v>54</v>
      </c>
      <c r="P2075" s="1" t="s">
        <v>12864</v>
      </c>
      <c r="Q2075" s="1" t="s">
        <v>37</v>
      </c>
      <c r="R2075" s="1" t="s">
        <v>38</v>
      </c>
      <c r="S2075" s="1" t="s">
        <v>39</v>
      </c>
      <c r="T2075" s="1" t="s">
        <v>13582</v>
      </c>
      <c r="U2075" s="1" t="s">
        <v>13583</v>
      </c>
      <c r="V2075" s="1" t="s">
        <v>13584</v>
      </c>
      <c r="W2075" s="1" t="s">
        <v>176</v>
      </c>
      <c r="X2075" s="1" t="s">
        <v>13585</v>
      </c>
      <c r="Y2075" s="1" t="s">
        <v>43</v>
      </c>
      <c r="Z2075" s="1" t="s">
        <v>12865</v>
      </c>
      <c r="AA2075" s="1">
        <v>0</v>
      </c>
      <c r="AB2075" s="1" t="s">
        <v>96</v>
      </c>
      <c r="AD2075" s="1" t="str">
        <f>VLOOKUP($K2075,「工具标准名」映射表!$B:$I,3,0)</f>
        <v>互动式模拟程序</v>
      </c>
      <c r="AE2075" s="1" t="str">
        <f>VLOOKUP($K2075,「工具标准名」映射表!$B:$I,4,0)</f>
        <v>功能应用层</v>
      </c>
      <c r="AF2075" s="1" t="str">
        <f>VLOOKUP($K2075,「工具标准名」映射表!$B:$I,5,0)</f>
        <v>功能应用（Web 教学平台（SaaS））</v>
      </c>
      <c r="AG2075" s="1" t="str">
        <f>VLOOKUP($K2075,「工具标准名」映射表!$B:$I,6,0)</f>
        <v>软件工具</v>
      </c>
      <c r="AH2075" s="1" t="str">
        <f>VLOOKUP($K2075,「工具标准名」映射表!$B:$I,7,0)</f>
        <v>其他</v>
      </c>
      <c r="AI2075" s="1" t="str">
        <f>VLOOKUP($K2075,「工具标准名」映射表!$B:$I,8,0)</f>
        <v>否</v>
      </c>
      <c r="AJ2075" s="1" t="s">
        <v>96</v>
      </c>
      <c r="AK2075" s="1"/>
      <c r="AL2075" s="1"/>
      <c r="AM2075" s="1"/>
      <c r="AN2075" s="1"/>
      <c r="AO2075" s="1"/>
    </row>
    <row r="2076" spans="1:41" ht="16">
      <c r="A2076" s="1" t="s">
        <v>13575</v>
      </c>
      <c r="B2076" s="3">
        <v>46056.450925925899</v>
      </c>
      <c r="C2076" s="14">
        <v>1047</v>
      </c>
      <c r="D2076" s="1" t="s">
        <v>13576</v>
      </c>
      <c r="E2076" s="1" t="s">
        <v>13430</v>
      </c>
      <c r="F2076" s="1" t="s">
        <v>27</v>
      </c>
      <c r="G2076" s="1" t="s">
        <v>13577</v>
      </c>
      <c r="H2076" s="1" t="s">
        <v>13578</v>
      </c>
      <c r="I2076" s="1" t="s">
        <v>13579</v>
      </c>
      <c r="J2076" s="1" t="s">
        <v>13580</v>
      </c>
      <c r="K2076" s="1" t="s">
        <v>2468</v>
      </c>
      <c r="L2076" s="1" t="s">
        <v>33</v>
      </c>
      <c r="M2076" s="1" t="b">
        <v>0</v>
      </c>
      <c r="N2076" s="1" t="s">
        <v>47</v>
      </c>
      <c r="O2076" s="1" t="s">
        <v>54</v>
      </c>
      <c r="P2076" s="1" t="s">
        <v>2467</v>
      </c>
      <c r="Q2076" s="1" t="s">
        <v>37</v>
      </c>
      <c r="R2076" s="1" t="s">
        <v>38</v>
      </c>
      <c r="S2076" s="1" t="s">
        <v>39</v>
      </c>
      <c r="T2076" s="1" t="s">
        <v>13582</v>
      </c>
      <c r="U2076" s="1" t="s">
        <v>13583</v>
      </c>
      <c r="V2076" s="1" t="s">
        <v>13584</v>
      </c>
      <c r="W2076" s="1" t="s">
        <v>176</v>
      </c>
      <c r="X2076" s="1" t="s">
        <v>13585</v>
      </c>
      <c r="Y2076" s="1" t="s">
        <v>43</v>
      </c>
      <c r="Z2076" s="1" t="s">
        <v>2468</v>
      </c>
      <c r="AA2076" s="1">
        <v>0</v>
      </c>
      <c r="AB2076" s="1" t="s">
        <v>96</v>
      </c>
      <c r="AD2076" s="1" t="str">
        <f>VLOOKUP($K2076,「工具标准名」映射表!$B:$I,3,0)</f>
        <v>AI方案协作者</v>
      </c>
      <c r="AE2076" s="1" t="str">
        <f>VLOOKUP($K2076,「工具标准名」映射表!$B:$I,4,0)</f>
        <v>功能应用层</v>
      </c>
      <c r="AF2076" s="1" t="str">
        <f>VLOOKUP($K2076,「工具标准名」映射表!$B:$I,5,0)</f>
        <v>功能应用（教学辅助工具）</v>
      </c>
      <c r="AG2076" s="1" t="str">
        <f>VLOOKUP($K2076,「工具标准名」映射表!$B:$I,6,0)</f>
        <v>软件工具</v>
      </c>
      <c r="AH2076" s="1" t="str">
        <f>VLOOKUP($K2076,「工具标准名」映射表!$B:$I,7,0)</f>
        <v>AI智能体</v>
      </c>
      <c r="AI2076" s="1" t="str">
        <f>VLOOKUP($K2076,「工具标准名」映射表!$B:$I,8,0)</f>
        <v>是</v>
      </c>
      <c r="AJ2076" s="1" t="s">
        <v>96</v>
      </c>
      <c r="AK2076" s="1"/>
      <c r="AL2076" s="1"/>
      <c r="AM2076" s="1"/>
      <c r="AN2076" s="1"/>
      <c r="AO2076" s="1"/>
    </row>
    <row r="2077" spans="1:41" ht="16">
      <c r="A2077" s="1" t="s">
        <v>13588</v>
      </c>
      <c r="B2077" s="3">
        <v>46056.450787037</v>
      </c>
      <c r="C2077" s="14">
        <v>1048</v>
      </c>
      <c r="D2077" s="1" t="s">
        <v>13589</v>
      </c>
      <c r="E2077" s="1" t="s">
        <v>5385</v>
      </c>
      <c r="F2077" s="1" t="s">
        <v>27</v>
      </c>
      <c r="G2077" s="1" t="s">
        <v>13590</v>
      </c>
      <c r="H2077" s="1" t="s">
        <v>13591</v>
      </c>
      <c r="I2077" s="1" t="s">
        <v>13592</v>
      </c>
      <c r="J2077" s="1" t="s">
        <v>13593</v>
      </c>
      <c r="K2077" s="1" t="s">
        <v>214</v>
      </c>
      <c r="L2077" s="1" t="s">
        <v>33</v>
      </c>
      <c r="M2077" s="1" t="b">
        <v>0</v>
      </c>
      <c r="N2077" s="1" t="s">
        <v>47</v>
      </c>
      <c r="O2077" s="1" t="s">
        <v>48</v>
      </c>
      <c r="P2077" s="1" t="s">
        <v>18927</v>
      </c>
      <c r="Q2077" s="1" t="s">
        <v>37</v>
      </c>
      <c r="R2077" s="1" t="s">
        <v>38</v>
      </c>
      <c r="S2077" s="1" t="s">
        <v>39</v>
      </c>
      <c r="T2077" s="1" t="s">
        <v>13595</v>
      </c>
      <c r="U2077" s="1" t="s">
        <v>13592</v>
      </c>
      <c r="V2077" s="1" t="s">
        <v>13596</v>
      </c>
      <c r="W2077" s="1" t="s">
        <v>276</v>
      </c>
      <c r="X2077" s="1" t="s">
        <v>13597</v>
      </c>
      <c r="Y2077" s="1" t="s">
        <v>801</v>
      </c>
      <c r="Z2077" s="1" t="s">
        <v>214</v>
      </c>
      <c r="AA2077" s="1" t="s">
        <v>23374</v>
      </c>
      <c r="AB2077" s="1" t="s">
        <v>96</v>
      </c>
      <c r="AD2077" s="1" t="str">
        <f>VLOOKUP($K2077,「工具标准名」映射表!$B:$I,3,0)</f>
        <v>希沃白板</v>
      </c>
      <c r="AE2077" s="1" t="str">
        <f>VLOOKUP($K2077,「工具标准名」映射表!$B:$I,4,0)</f>
        <v>功能应用层</v>
      </c>
      <c r="AF2077" s="1" t="str">
        <f>VLOOKUP($K2077,「工具标准名」映射表!$B:$I,5,0)</f>
        <v>功能应用（教学辅助工具）</v>
      </c>
      <c r="AG2077" s="1" t="str">
        <f>VLOOKUP($K2077,「工具标准名」映射表!$B:$I,6,0)</f>
        <v>软件工具</v>
      </c>
      <c r="AH2077" s="1" t="str">
        <f>VLOOKUP($K2077,「工具标准名」映射表!$B:$I,7,0)</f>
        <v>AI智能体</v>
      </c>
      <c r="AI2077" s="1" t="str">
        <f>VLOOKUP($K2077,「工具标准名」映射表!$B:$I,8,0)</f>
        <v>否</v>
      </c>
      <c r="AJ2077" s="1" t="s">
        <v>96</v>
      </c>
      <c r="AK2077" s="1"/>
      <c r="AL2077" s="1"/>
      <c r="AM2077" s="1"/>
      <c r="AN2077" s="1"/>
      <c r="AO2077" s="1"/>
    </row>
    <row r="2078" spans="1:41" ht="16">
      <c r="A2078" s="1" t="s">
        <v>13588</v>
      </c>
      <c r="B2078" s="3">
        <v>46056.450787037</v>
      </c>
      <c r="C2078" s="14">
        <v>1048</v>
      </c>
      <c r="D2078" s="1" t="s">
        <v>13589</v>
      </c>
      <c r="E2078" s="1" t="s">
        <v>5385</v>
      </c>
      <c r="F2078" s="1" t="s">
        <v>27</v>
      </c>
      <c r="G2078" s="1" t="s">
        <v>13590</v>
      </c>
      <c r="H2078" s="1" t="s">
        <v>13591</v>
      </c>
      <c r="I2078" s="1" t="s">
        <v>13592</v>
      </c>
      <c r="J2078" s="1" t="s">
        <v>13593</v>
      </c>
      <c r="K2078" s="1" t="s">
        <v>139</v>
      </c>
      <c r="L2078" s="1" t="s">
        <v>33</v>
      </c>
      <c r="M2078" s="1" t="b">
        <v>0</v>
      </c>
      <c r="N2078" s="1" t="s">
        <v>47</v>
      </c>
      <c r="O2078" s="1" t="s">
        <v>48</v>
      </c>
      <c r="P2078" s="1" t="s">
        <v>10227</v>
      </c>
      <c r="Q2078" s="1" t="s">
        <v>37</v>
      </c>
      <c r="R2078" s="1" t="s">
        <v>38</v>
      </c>
      <c r="S2078" s="1" t="s">
        <v>39</v>
      </c>
      <c r="T2078" s="1" t="s">
        <v>13595</v>
      </c>
      <c r="U2078" s="1" t="s">
        <v>13592</v>
      </c>
      <c r="V2078" s="1" t="s">
        <v>13596</v>
      </c>
      <c r="W2078" s="1" t="s">
        <v>276</v>
      </c>
      <c r="X2078" s="1" t="s">
        <v>13597</v>
      </c>
      <c r="Y2078" s="1" t="s">
        <v>801</v>
      </c>
      <c r="Z2078" s="1" t="s">
        <v>139</v>
      </c>
      <c r="AA2078" s="1" t="s">
        <v>23370</v>
      </c>
      <c r="AB2078" s="1" t="s">
        <v>96</v>
      </c>
      <c r="AD2078" s="1" t="str">
        <f>VLOOKUP($K2078,「工具标准名」映射表!$B:$I,3,0)</f>
        <v>豆包</v>
      </c>
      <c r="AE2078" s="1" t="str">
        <f>VLOOKUP($K2078,「工具标准名」映射表!$B:$I,4,0)</f>
        <v>功能应用层</v>
      </c>
      <c r="AF2078" s="1" t="str">
        <f>VLOOKUP($K2078,「工具标准名」映射表!$B:$I,5,0)</f>
        <v>功能应用（教学辅助工具）</v>
      </c>
      <c r="AG2078" s="1" t="str">
        <f>VLOOKUP($K2078,「工具标准名」映射表!$B:$I,6,0)</f>
        <v>软件工具</v>
      </c>
      <c r="AH2078" s="1" t="str">
        <f>VLOOKUP($K2078,「工具标准名」映射表!$B:$I,7,0)</f>
        <v>其他</v>
      </c>
      <c r="AI2078" s="1" t="str">
        <f>VLOOKUP($K2078,「工具标准名」映射表!$B:$I,8,0)</f>
        <v>否</v>
      </c>
      <c r="AJ2078" s="1" t="s">
        <v>96</v>
      </c>
      <c r="AK2078" s="1"/>
      <c r="AL2078" s="1"/>
      <c r="AM2078" s="1"/>
      <c r="AN2078" s="1"/>
      <c r="AO2078" s="1"/>
    </row>
    <row r="2079" spans="1:41" ht="16">
      <c r="A2079" s="1" t="s">
        <v>13588</v>
      </c>
      <c r="B2079" s="3">
        <v>46056.450787037</v>
      </c>
      <c r="C2079" s="14">
        <v>1048</v>
      </c>
      <c r="D2079" s="1" t="s">
        <v>13589</v>
      </c>
      <c r="E2079" s="1" t="s">
        <v>5385</v>
      </c>
      <c r="F2079" s="1" t="s">
        <v>27</v>
      </c>
      <c r="G2079" s="1" t="s">
        <v>13590</v>
      </c>
      <c r="H2079" s="1" t="s">
        <v>13591</v>
      </c>
      <c r="I2079" s="1" t="s">
        <v>13592</v>
      </c>
      <c r="J2079" s="1" t="s">
        <v>13593</v>
      </c>
      <c r="K2079" s="1" t="s">
        <v>13599</v>
      </c>
      <c r="L2079" s="1" t="s">
        <v>33</v>
      </c>
      <c r="M2079" s="1" t="b">
        <v>0</v>
      </c>
      <c r="N2079" s="1" t="s">
        <v>2868</v>
      </c>
      <c r="O2079" s="1" t="s">
        <v>66</v>
      </c>
      <c r="P2079" s="1" t="s">
        <v>16926</v>
      </c>
      <c r="Q2079" s="1" t="s">
        <v>37</v>
      </c>
      <c r="R2079" s="1" t="s">
        <v>38</v>
      </c>
      <c r="S2079" s="1" t="s">
        <v>39</v>
      </c>
      <c r="T2079" s="1" t="s">
        <v>13595</v>
      </c>
      <c r="U2079" s="1" t="s">
        <v>13592</v>
      </c>
      <c r="V2079" s="1" t="s">
        <v>13596</v>
      </c>
      <c r="W2079" s="1" t="s">
        <v>276</v>
      </c>
      <c r="X2079" s="1" t="s">
        <v>13597</v>
      </c>
      <c r="Y2079" s="1" t="s">
        <v>801</v>
      </c>
      <c r="Z2079" s="1" t="s">
        <v>13599</v>
      </c>
      <c r="AA2079" s="1">
        <v>0</v>
      </c>
      <c r="AB2079" s="1" t="s">
        <v>96</v>
      </c>
      <c r="AD2079" s="1" t="e">
        <f>VLOOKUP($K2079,「工具标准名」映射表!$B:$I,3,0)</f>
        <v>#N/A</v>
      </c>
      <c r="AE2079" s="1" t="e">
        <f>VLOOKUP($K2079,「工具标准名」映射表!$B:$I,4,0)</f>
        <v>#N/A</v>
      </c>
      <c r="AF2079" s="1" t="e">
        <f>VLOOKUP($K2079,「工具标准名」映射表!$B:$I,5,0)</f>
        <v>#N/A</v>
      </c>
      <c r="AG2079" s="1" t="e">
        <f>VLOOKUP($K2079,「工具标准名」映射表!$B:$I,6,0)</f>
        <v>#N/A</v>
      </c>
      <c r="AH2079" s="1" t="e">
        <f>VLOOKUP($K2079,「工具标准名」映射表!$B:$I,7,0)</f>
        <v>#N/A</v>
      </c>
      <c r="AI2079" s="1" t="e">
        <f>VLOOKUP($K2079,「工具标准名」映射表!$B:$I,8,0)</f>
        <v>#N/A</v>
      </c>
      <c r="AJ2079" s="1" t="s">
        <v>96</v>
      </c>
      <c r="AK2079" s="1"/>
      <c r="AL2079" s="1"/>
      <c r="AM2079" s="1"/>
      <c r="AN2079" s="1"/>
      <c r="AO2079" s="1"/>
    </row>
    <row r="2080" spans="1:41" ht="16">
      <c r="A2080" s="1" t="s">
        <v>13601</v>
      </c>
      <c r="B2080" s="3">
        <v>46056.450752314799</v>
      </c>
      <c r="C2080" s="14">
        <v>1049</v>
      </c>
      <c r="D2080" s="1" t="s">
        <v>13602</v>
      </c>
      <c r="E2080" s="1" t="s">
        <v>5385</v>
      </c>
      <c r="F2080" s="1" t="s">
        <v>27</v>
      </c>
      <c r="G2080" s="1" t="s">
        <v>13603</v>
      </c>
      <c r="H2080" s="1" t="s">
        <v>13604</v>
      </c>
      <c r="I2080" s="1" t="s">
        <v>13605</v>
      </c>
      <c r="J2080" s="1" t="s">
        <v>13606</v>
      </c>
      <c r="K2080" s="1" t="s">
        <v>13607</v>
      </c>
      <c r="L2080" s="1" t="s">
        <v>33</v>
      </c>
      <c r="M2080" s="1" t="b">
        <v>1</v>
      </c>
      <c r="N2080" s="1" t="s">
        <v>47</v>
      </c>
      <c r="O2080" s="1" t="s">
        <v>54</v>
      </c>
      <c r="P2080" s="1" t="s">
        <v>21396</v>
      </c>
      <c r="Q2080" s="1" t="s">
        <v>37</v>
      </c>
      <c r="R2080" s="1" t="s">
        <v>38</v>
      </c>
      <c r="S2080" s="1" t="s">
        <v>39</v>
      </c>
      <c r="T2080" s="1" t="s">
        <v>13608</v>
      </c>
      <c r="U2080" s="1" t="s">
        <v>13609</v>
      </c>
      <c r="V2080" s="1" t="s">
        <v>13610</v>
      </c>
      <c r="W2080" s="1" t="s">
        <v>13611</v>
      </c>
      <c r="X2080" s="1" t="s">
        <v>13612</v>
      </c>
      <c r="Y2080" s="1" t="s">
        <v>43</v>
      </c>
      <c r="Z2080" s="1" t="s">
        <v>13607</v>
      </c>
      <c r="AA2080" s="1">
        <v>0</v>
      </c>
      <c r="AB2080" s="1" t="s">
        <v>96</v>
      </c>
      <c r="AD2080" s="1" t="str">
        <f>VLOOKUP($K2080,「工具标准名」映射表!$B:$I,3,0)</f>
        <v>掷骰子大数据模拟工具</v>
      </c>
      <c r="AE2080" s="1" t="str">
        <f>VLOOKUP($K2080,「工具标准名」映射表!$B:$I,4,0)</f>
        <v>功能应用层</v>
      </c>
      <c r="AF2080" s="1" t="str">
        <f>VLOOKUP($K2080,「工具标准名」映射表!$B:$I,5,0)</f>
        <v>功能应用（校级 / 区域级系统）</v>
      </c>
      <c r="AG2080" s="1" t="str">
        <f>VLOOKUP($K2080,「工具标准名」映射表!$B:$I,6,0)</f>
        <v>软件工具</v>
      </c>
      <c r="AH2080" s="1" t="str">
        <f>VLOOKUP($K2080,「工具标准名」映射表!$B:$I,7,0)</f>
        <v>AI智能体</v>
      </c>
      <c r="AI2080" s="1" t="str">
        <f>VLOOKUP($K2080,「工具标准名」映射表!$B:$I,8,0)</f>
        <v>否</v>
      </c>
      <c r="AJ2080" s="1" t="s">
        <v>96</v>
      </c>
      <c r="AK2080" s="1"/>
      <c r="AL2080" s="1"/>
      <c r="AM2080" s="1"/>
      <c r="AN2080" s="1"/>
      <c r="AO2080" s="1"/>
    </row>
    <row r="2081" spans="1:41" ht="16">
      <c r="A2081" s="1" t="s">
        <v>13613</v>
      </c>
      <c r="B2081" s="3">
        <v>46056.450775463003</v>
      </c>
      <c r="C2081" s="14">
        <v>1050</v>
      </c>
      <c r="D2081" s="1" t="s">
        <v>13614</v>
      </c>
      <c r="E2081" s="1" t="s">
        <v>5385</v>
      </c>
      <c r="F2081" s="1" t="s">
        <v>27</v>
      </c>
      <c r="G2081" s="1" t="s">
        <v>13615</v>
      </c>
      <c r="H2081" s="1" t="s">
        <v>13616</v>
      </c>
      <c r="I2081" s="1" t="s">
        <v>13617</v>
      </c>
      <c r="J2081" s="1" t="s">
        <v>13618</v>
      </c>
      <c r="K2081" s="1" t="s">
        <v>2106</v>
      </c>
      <c r="L2081" s="1" t="s">
        <v>33</v>
      </c>
      <c r="M2081" s="1" t="b">
        <v>0</v>
      </c>
      <c r="N2081" s="1" t="s">
        <v>47</v>
      </c>
      <c r="O2081" s="1" t="s">
        <v>66</v>
      </c>
      <c r="P2081" s="1" t="s">
        <v>2100</v>
      </c>
      <c r="Q2081" s="1" t="s">
        <v>37</v>
      </c>
      <c r="R2081" s="1" t="s">
        <v>38</v>
      </c>
      <c r="S2081" s="1" t="s">
        <v>39</v>
      </c>
      <c r="T2081" s="1" t="s">
        <v>13620</v>
      </c>
      <c r="U2081" s="1" t="s">
        <v>13621</v>
      </c>
      <c r="V2081" s="1" t="s">
        <v>4306</v>
      </c>
      <c r="W2081" s="1" t="s">
        <v>176</v>
      </c>
      <c r="X2081" s="1" t="s">
        <v>13622</v>
      </c>
      <c r="Y2081" s="1" t="s">
        <v>801</v>
      </c>
      <c r="Z2081" s="1" t="s">
        <v>2106</v>
      </c>
      <c r="AA2081" s="1">
        <v>0</v>
      </c>
      <c r="AB2081" s="1" t="s">
        <v>96</v>
      </c>
      <c r="AD2081" s="1" t="str">
        <f>VLOOKUP($K2081,「工具标准名」映射表!$B:$I,3,0)</f>
        <v>AI故事续编助手</v>
      </c>
      <c r="AE2081" s="1" t="str">
        <f>VLOOKUP($K2081,「工具标准名」映射表!$B:$I,4,0)</f>
        <v>功能应用层</v>
      </c>
      <c r="AF2081" s="1" t="str">
        <f>VLOOKUP($K2081,「工具标准名」映射表!$B:$I,5,0)</f>
        <v>功能应用（生成式AI应用-语言类）</v>
      </c>
      <c r="AG2081" s="1" t="str">
        <f>VLOOKUP($K2081,「工具标准名」映射表!$B:$I,6,0)</f>
        <v>软件工具</v>
      </c>
      <c r="AH2081" s="1" t="str">
        <f>VLOOKUP($K2081,「工具标准名」映射表!$B:$I,7,0)</f>
        <v>AI智能体</v>
      </c>
      <c r="AI2081" s="1" t="str">
        <f>VLOOKUP($K2081,「工具标准名」映射表!$B:$I,8,0)</f>
        <v>是</v>
      </c>
      <c r="AJ2081" s="1" t="s">
        <v>96</v>
      </c>
      <c r="AK2081" s="1"/>
      <c r="AL2081" s="1"/>
      <c r="AM2081" s="1"/>
      <c r="AN2081" s="1"/>
      <c r="AO2081" s="1"/>
    </row>
    <row r="2082" spans="1:41" ht="16">
      <c r="A2082" s="1" t="s">
        <v>13613</v>
      </c>
      <c r="B2082" s="3">
        <v>46056.450775463003</v>
      </c>
      <c r="C2082" s="14">
        <v>1050</v>
      </c>
      <c r="D2082" s="1" t="s">
        <v>13614</v>
      </c>
      <c r="E2082" s="1" t="s">
        <v>5385</v>
      </c>
      <c r="F2082" s="1" t="s">
        <v>27</v>
      </c>
      <c r="G2082" s="1" t="s">
        <v>13615</v>
      </c>
      <c r="H2082" s="1" t="s">
        <v>13616</v>
      </c>
      <c r="I2082" s="1" t="s">
        <v>13617</v>
      </c>
      <c r="J2082" s="1" t="s">
        <v>13618</v>
      </c>
      <c r="K2082" s="1" t="s">
        <v>4158</v>
      </c>
      <c r="L2082" s="1" t="s">
        <v>33</v>
      </c>
      <c r="M2082" s="1" t="b">
        <v>0</v>
      </c>
      <c r="N2082" s="1" t="s">
        <v>47</v>
      </c>
      <c r="O2082" s="1" t="s">
        <v>66</v>
      </c>
      <c r="P2082" s="1" t="s">
        <v>4157</v>
      </c>
      <c r="Q2082" s="1" t="s">
        <v>37</v>
      </c>
      <c r="R2082" s="1" t="s">
        <v>38</v>
      </c>
      <c r="S2082" s="1" t="s">
        <v>39</v>
      </c>
      <c r="T2082" s="1" t="s">
        <v>13620</v>
      </c>
      <c r="U2082" s="1" t="s">
        <v>13621</v>
      </c>
      <c r="V2082" s="1" t="s">
        <v>4306</v>
      </c>
      <c r="W2082" s="1" t="s">
        <v>176</v>
      </c>
      <c r="X2082" s="1" t="s">
        <v>13622</v>
      </c>
      <c r="Y2082" s="1" t="s">
        <v>801</v>
      </c>
      <c r="Z2082" s="1" t="s">
        <v>4158</v>
      </c>
      <c r="AA2082" s="1">
        <v>0</v>
      </c>
      <c r="AB2082" s="1" t="s">
        <v>96</v>
      </c>
      <c r="AD2082" s="1" t="str">
        <f>VLOOKUP($K2082,「工具标准名」映射表!$B:$I,3,0)</f>
        <v>AI逻辑支架工具</v>
      </c>
      <c r="AE2082" s="1" t="str">
        <f>VLOOKUP($K2082,「工具标准名」映射表!$B:$I,4,0)</f>
        <v>功能应用层</v>
      </c>
      <c r="AF2082" s="1" t="str">
        <f>VLOOKUP($K2082,「工具标准名」映射表!$B:$I,5,0)</f>
        <v>功能应用（教学辅助工具）</v>
      </c>
      <c r="AG2082" s="1" t="str">
        <f>VLOOKUP($K2082,「工具标准名」映射表!$B:$I,6,0)</f>
        <v>软件工具</v>
      </c>
      <c r="AH2082" s="1" t="str">
        <f>VLOOKUP($K2082,「工具标准名」映射表!$B:$I,7,0)</f>
        <v>AI智能体</v>
      </c>
      <c r="AI2082" s="1" t="str">
        <f>VLOOKUP($K2082,「工具标准名」映射表!$B:$I,8,0)</f>
        <v>是</v>
      </c>
      <c r="AJ2082" s="1" t="s">
        <v>96</v>
      </c>
      <c r="AK2082" s="1"/>
      <c r="AL2082" s="1"/>
      <c r="AM2082" s="1"/>
      <c r="AN2082" s="1"/>
      <c r="AO2082" s="1"/>
    </row>
    <row r="2083" spans="1:41" ht="16">
      <c r="A2083" s="1" t="s">
        <v>13624</v>
      </c>
      <c r="B2083" s="3">
        <v>46056.450763888897</v>
      </c>
      <c r="C2083" s="14">
        <v>1051</v>
      </c>
      <c r="D2083" s="1" t="s">
        <v>13625</v>
      </c>
      <c r="E2083" s="1" t="s">
        <v>5385</v>
      </c>
      <c r="F2083" s="1" t="s">
        <v>27</v>
      </c>
      <c r="G2083" s="1" t="s">
        <v>13626</v>
      </c>
      <c r="H2083" s="1" t="s">
        <v>13627</v>
      </c>
      <c r="I2083" s="1" t="s">
        <v>13628</v>
      </c>
      <c r="J2083" s="1" t="s">
        <v>13629</v>
      </c>
      <c r="K2083" s="1" t="s">
        <v>124</v>
      </c>
      <c r="L2083" s="1" t="s">
        <v>33</v>
      </c>
      <c r="M2083" s="1" t="b">
        <v>0</v>
      </c>
      <c r="N2083" s="1" t="s">
        <v>47</v>
      </c>
      <c r="O2083" s="1" t="s">
        <v>54</v>
      </c>
      <c r="P2083" s="1" t="s">
        <v>5760</v>
      </c>
      <c r="Q2083" s="1" t="s">
        <v>37</v>
      </c>
      <c r="R2083" s="1" t="s">
        <v>38</v>
      </c>
      <c r="S2083" s="1" t="s">
        <v>39</v>
      </c>
      <c r="T2083" s="1" t="s">
        <v>13631</v>
      </c>
      <c r="U2083" s="1" t="s">
        <v>13628</v>
      </c>
      <c r="V2083" s="1" t="s">
        <v>13632</v>
      </c>
      <c r="W2083" s="1" t="s">
        <v>176</v>
      </c>
      <c r="X2083" s="1" t="s">
        <v>13633</v>
      </c>
      <c r="Y2083" s="1" t="s">
        <v>801</v>
      </c>
      <c r="Z2083" s="1" t="s">
        <v>4864</v>
      </c>
      <c r="AA2083" s="1" t="s">
        <v>23367</v>
      </c>
      <c r="AB2083" s="1" t="s">
        <v>96</v>
      </c>
      <c r="AD2083" s="1" t="str">
        <f>VLOOKUP($K2083,「工具标准名」映射表!$B:$I,3,0)</f>
        <v>DeepSeek 大模型</v>
      </c>
      <c r="AE2083" s="1" t="str">
        <f>VLOOKUP($K2083,「工具标准名」映射表!$B:$I,4,0)</f>
        <v>功能应用层</v>
      </c>
      <c r="AF2083" s="1" t="str">
        <f>VLOOKUP($K2083,「工具标准名」映射表!$B:$I,5,0)</f>
        <v>功能应用（教学辅助工具）</v>
      </c>
      <c r="AG2083" s="1" t="str">
        <f>VLOOKUP($K2083,「工具标准名」映射表!$B:$I,6,0)</f>
        <v>软件工具</v>
      </c>
      <c r="AH2083" s="1" t="str">
        <f>VLOOKUP($K2083,「工具标准名」映射表!$B:$I,7,0)</f>
        <v>AI智能体</v>
      </c>
      <c r="AI2083" s="1" t="str">
        <f>VLOOKUP($K2083,「工具标准名」映射表!$B:$I,8,0)</f>
        <v>否</v>
      </c>
      <c r="AJ2083" s="1" t="s">
        <v>96</v>
      </c>
      <c r="AK2083" s="1"/>
      <c r="AL2083" s="1"/>
      <c r="AM2083" s="1"/>
      <c r="AN2083" s="1"/>
      <c r="AO2083" s="1"/>
    </row>
    <row r="2084" spans="1:41" ht="16">
      <c r="A2084" s="1" t="s">
        <v>13634</v>
      </c>
      <c r="B2084" s="3">
        <v>46056.4508333333</v>
      </c>
      <c r="C2084" s="14">
        <v>1052</v>
      </c>
      <c r="D2084" s="1" t="s">
        <v>13635</v>
      </c>
      <c r="E2084" s="1" t="s">
        <v>5385</v>
      </c>
      <c r="F2084" s="1" t="s">
        <v>27</v>
      </c>
      <c r="G2084" s="1" t="s">
        <v>28</v>
      </c>
      <c r="H2084" s="1" t="s">
        <v>13636</v>
      </c>
      <c r="I2084" s="1" t="s">
        <v>13637</v>
      </c>
      <c r="J2084" s="1" t="s">
        <v>13638</v>
      </c>
      <c r="K2084" s="1" t="s">
        <v>846</v>
      </c>
      <c r="L2084" s="1" t="s">
        <v>33</v>
      </c>
      <c r="M2084" s="1" t="b">
        <v>0</v>
      </c>
      <c r="N2084" s="1" t="s">
        <v>47</v>
      </c>
      <c r="O2084" s="1" t="s">
        <v>54</v>
      </c>
      <c r="P2084" s="1" t="s">
        <v>845</v>
      </c>
      <c r="Q2084" s="1" t="s">
        <v>37</v>
      </c>
      <c r="R2084" s="1" t="s">
        <v>38</v>
      </c>
      <c r="S2084" s="1" t="s">
        <v>39</v>
      </c>
      <c r="T2084" s="1" t="s">
        <v>13640</v>
      </c>
      <c r="U2084" s="1" t="s">
        <v>13641</v>
      </c>
      <c r="V2084" s="1" t="s">
        <v>13642</v>
      </c>
      <c r="W2084" s="1" t="s">
        <v>28</v>
      </c>
      <c r="X2084" s="1" t="s">
        <v>13643</v>
      </c>
      <c r="Y2084" s="1" t="s">
        <v>801</v>
      </c>
      <c r="Z2084" s="1" t="s">
        <v>846</v>
      </c>
      <c r="AA2084" s="1">
        <v>0</v>
      </c>
      <c r="AB2084" s="1" t="s">
        <v>96</v>
      </c>
      <c r="AD2084" s="1" t="str">
        <f>VLOOKUP($K2084,「工具标准名」映射表!$B:$I,3,0)</f>
        <v>AI写作分析工具</v>
      </c>
      <c r="AE2084" s="1" t="str">
        <f>VLOOKUP($K2084,「工具标准名」映射表!$B:$I,4,0)</f>
        <v>功能应用层</v>
      </c>
      <c r="AF2084" s="1" t="str">
        <f>VLOOKUP($K2084,「工具标准名」映射表!$B:$I,5,0)</f>
        <v>功能应用（教学辅助工具）</v>
      </c>
      <c r="AG2084" s="1" t="str">
        <f>VLOOKUP($K2084,「工具标准名」映射表!$B:$I,6,0)</f>
        <v>软件工具</v>
      </c>
      <c r="AH2084" s="1" t="str">
        <f>VLOOKUP($K2084,「工具标准名」映射表!$B:$I,7,0)</f>
        <v>AI智能体</v>
      </c>
      <c r="AI2084" s="1" t="str">
        <f>VLOOKUP($K2084,「工具标准名」映射表!$B:$I,8,0)</f>
        <v>是</v>
      </c>
      <c r="AJ2084" s="1" t="s">
        <v>96</v>
      </c>
      <c r="AK2084" s="1"/>
      <c r="AL2084" s="1"/>
      <c r="AM2084" s="1"/>
      <c r="AN2084" s="1"/>
      <c r="AO2084" s="1"/>
    </row>
    <row r="2085" spans="1:41" ht="16">
      <c r="A2085" s="1" t="s">
        <v>13634</v>
      </c>
      <c r="B2085" s="3">
        <v>46056.4508333333</v>
      </c>
      <c r="C2085" s="14">
        <v>1052</v>
      </c>
      <c r="D2085" s="1" t="s">
        <v>13635</v>
      </c>
      <c r="E2085" s="1" t="s">
        <v>5385</v>
      </c>
      <c r="F2085" s="1" t="s">
        <v>27</v>
      </c>
      <c r="G2085" s="1" t="s">
        <v>28</v>
      </c>
      <c r="H2085" s="1" t="s">
        <v>13636</v>
      </c>
      <c r="I2085" s="1" t="s">
        <v>13637</v>
      </c>
      <c r="J2085" s="1" t="s">
        <v>13638</v>
      </c>
      <c r="K2085" s="1" t="s">
        <v>13644</v>
      </c>
      <c r="L2085" s="1" t="s">
        <v>33</v>
      </c>
      <c r="M2085" s="1" t="b">
        <v>0</v>
      </c>
      <c r="N2085" s="1" t="s">
        <v>47</v>
      </c>
      <c r="O2085" s="1" t="s">
        <v>54</v>
      </c>
      <c r="P2085" s="1" t="s">
        <v>16460</v>
      </c>
      <c r="Q2085" s="1" t="s">
        <v>37</v>
      </c>
      <c r="R2085" s="1" t="s">
        <v>38</v>
      </c>
      <c r="S2085" s="1" t="s">
        <v>39</v>
      </c>
      <c r="T2085" s="1" t="s">
        <v>13640</v>
      </c>
      <c r="U2085" s="1" t="s">
        <v>13641</v>
      </c>
      <c r="V2085" s="1" t="s">
        <v>13642</v>
      </c>
      <c r="W2085" s="1" t="s">
        <v>28</v>
      </c>
      <c r="X2085" s="1" t="s">
        <v>13643</v>
      </c>
      <c r="Y2085" s="1" t="s">
        <v>801</v>
      </c>
      <c r="Z2085" s="1" t="s">
        <v>13644</v>
      </c>
      <c r="AA2085" s="1">
        <v>0</v>
      </c>
      <c r="AB2085" s="1" t="s">
        <v>96</v>
      </c>
      <c r="AD2085" s="1" t="str">
        <f>VLOOKUP($K2085,「工具标准名」映射表!$B:$I,3,0)</f>
        <v>人物特点挖掘工具</v>
      </c>
      <c r="AE2085" s="1" t="str">
        <f>VLOOKUP($K2085,「工具标准名」映射表!$B:$I,4,0)</f>
        <v>功能应用层</v>
      </c>
      <c r="AF2085" s="1" t="str">
        <f>VLOOKUP($K2085,「工具标准名」映射表!$B:$I,5,0)</f>
        <v>功能应用层（AI智能体）</v>
      </c>
      <c r="AG2085" s="1" t="str">
        <f>VLOOKUP($K2085,「工具标准名」映射表!$B:$I,6,0)</f>
        <v>软件工具</v>
      </c>
      <c r="AH2085" s="1" t="str">
        <f>VLOOKUP($K2085,「工具标准名」映射表!$B:$I,7,0)</f>
        <v>AI智能体</v>
      </c>
      <c r="AI2085" s="1" t="str">
        <f>VLOOKUP($K2085,「工具标准名」映射表!$B:$I,8,0)</f>
        <v>是</v>
      </c>
      <c r="AJ2085" s="1" t="s">
        <v>96</v>
      </c>
      <c r="AK2085" s="1"/>
      <c r="AL2085" s="1"/>
      <c r="AM2085" s="1"/>
      <c r="AN2085" s="1"/>
      <c r="AO2085" s="1"/>
    </row>
    <row r="2086" spans="1:41" ht="16">
      <c r="A2086" s="1" t="s">
        <v>13634</v>
      </c>
      <c r="B2086" s="3">
        <v>46056.4508333333</v>
      </c>
      <c r="C2086" s="14">
        <v>1052</v>
      </c>
      <c r="D2086" s="1" t="s">
        <v>13635</v>
      </c>
      <c r="E2086" s="1" t="s">
        <v>5385</v>
      </c>
      <c r="F2086" s="1" t="s">
        <v>27</v>
      </c>
      <c r="G2086" s="1" t="s">
        <v>28</v>
      </c>
      <c r="H2086" s="1" t="s">
        <v>13636</v>
      </c>
      <c r="I2086" s="1" t="s">
        <v>13637</v>
      </c>
      <c r="J2086" s="1" t="s">
        <v>13638</v>
      </c>
      <c r="K2086" s="1" t="s">
        <v>11919</v>
      </c>
      <c r="L2086" s="1" t="s">
        <v>33</v>
      </c>
      <c r="M2086" s="1" t="b">
        <v>0</v>
      </c>
      <c r="N2086" s="1" t="s">
        <v>47</v>
      </c>
      <c r="O2086" s="1" t="s">
        <v>54</v>
      </c>
      <c r="P2086" s="1" t="s">
        <v>11913</v>
      </c>
      <c r="Q2086" s="1" t="s">
        <v>37</v>
      </c>
      <c r="R2086" s="1" t="s">
        <v>38</v>
      </c>
      <c r="S2086" s="1" t="s">
        <v>39</v>
      </c>
      <c r="T2086" s="1" t="s">
        <v>13640</v>
      </c>
      <c r="U2086" s="1" t="s">
        <v>13641</v>
      </c>
      <c r="V2086" s="1" t="s">
        <v>13642</v>
      </c>
      <c r="W2086" s="1" t="s">
        <v>28</v>
      </c>
      <c r="X2086" s="1" t="s">
        <v>13643</v>
      </c>
      <c r="Y2086" s="1" t="s">
        <v>801</v>
      </c>
      <c r="Z2086" s="1" t="s">
        <v>11919</v>
      </c>
      <c r="AA2086" s="1">
        <v>0</v>
      </c>
      <c r="AB2086" s="1" t="s">
        <v>96</v>
      </c>
      <c r="AD2086" s="1" t="str">
        <f>VLOOKUP($K2086,「工具标准名」映射表!$B:$I,3,0)</f>
        <v>段落生成工具</v>
      </c>
      <c r="AE2086" s="1" t="str">
        <f>VLOOKUP($K2086,「工具标准名」映射表!$B:$I,4,0)</f>
        <v>功能应用层</v>
      </c>
      <c r="AF2086" s="1" t="str">
        <f>VLOOKUP($K2086,「工具标准名」映射表!$B:$I,5,0)</f>
        <v>功能应用（Web 教学平台（SaaS））</v>
      </c>
      <c r="AG2086" s="1" t="str">
        <f>VLOOKUP($K2086,「工具标准名」映射表!$B:$I,6,0)</f>
        <v>软件工具</v>
      </c>
      <c r="AH2086" s="1" t="str">
        <f>VLOOKUP($K2086,「工具标准名」映射表!$B:$I,7,0)</f>
        <v>其他</v>
      </c>
      <c r="AI2086" s="1" t="str">
        <f>VLOOKUP($K2086,「工具标准名」映射表!$B:$I,8,0)</f>
        <v>否</v>
      </c>
      <c r="AJ2086" s="1" t="s">
        <v>96</v>
      </c>
      <c r="AK2086" s="1"/>
      <c r="AL2086" s="1"/>
      <c r="AM2086" s="1"/>
      <c r="AN2086" s="1"/>
      <c r="AO2086" s="1"/>
    </row>
    <row r="2087" spans="1:41" ht="16">
      <c r="A2087" s="1" t="s">
        <v>13647</v>
      </c>
      <c r="B2087" s="3">
        <v>46056.450821759303</v>
      </c>
      <c r="C2087" s="14">
        <v>1053</v>
      </c>
      <c r="D2087" s="1" t="s">
        <v>13648</v>
      </c>
      <c r="E2087" s="1" t="s">
        <v>5385</v>
      </c>
      <c r="F2087" s="1" t="s">
        <v>27</v>
      </c>
      <c r="G2087" s="1" t="s">
        <v>13649</v>
      </c>
      <c r="H2087" s="1" t="s">
        <v>13650</v>
      </c>
      <c r="I2087" s="1" t="s">
        <v>13651</v>
      </c>
      <c r="J2087" s="1" t="s">
        <v>13652</v>
      </c>
      <c r="K2087" s="1" t="s">
        <v>207</v>
      </c>
      <c r="L2087" s="1" t="s">
        <v>33</v>
      </c>
      <c r="M2087" s="1" t="b">
        <v>0</v>
      </c>
      <c r="N2087" s="1" t="s">
        <v>47</v>
      </c>
      <c r="O2087" s="1" t="s">
        <v>48</v>
      </c>
      <c r="P2087" s="1" t="s">
        <v>13802</v>
      </c>
      <c r="Q2087" s="1" t="s">
        <v>37</v>
      </c>
      <c r="R2087" s="1" t="s">
        <v>38</v>
      </c>
      <c r="S2087" s="1" t="s">
        <v>39</v>
      </c>
      <c r="T2087" s="1" t="s">
        <v>13654</v>
      </c>
      <c r="U2087" s="1" t="s">
        <v>13651</v>
      </c>
      <c r="V2087" s="1" t="s">
        <v>13655</v>
      </c>
      <c r="W2087" s="1" t="s">
        <v>13656</v>
      </c>
      <c r="X2087" s="1" t="s">
        <v>13657</v>
      </c>
      <c r="Y2087" s="1" t="s">
        <v>801</v>
      </c>
      <c r="Z2087" s="1" t="s">
        <v>207</v>
      </c>
      <c r="AA2087" s="1" t="s">
        <v>23372</v>
      </c>
      <c r="AB2087" s="1" t="s">
        <v>96</v>
      </c>
      <c r="AD2087" s="1" t="str">
        <f>VLOOKUP($K2087,「工具标准名」映射表!$B:$I,3,0)</f>
        <v>即梦AI</v>
      </c>
      <c r="AE2087" s="1" t="str">
        <f>VLOOKUP($K2087,「工具标准名」映射表!$B:$I,4,0)</f>
        <v>功能应用层</v>
      </c>
      <c r="AF2087" s="1" t="str">
        <f>VLOOKUP($K2087,「工具标准名」映射表!$B:$I,5,0)</f>
        <v>功能应用（生成式AI应用-图像类）</v>
      </c>
      <c r="AG2087" s="1" t="str">
        <f>VLOOKUP($K2087,「工具标准名」映射表!$B:$I,6,0)</f>
        <v>软件工具</v>
      </c>
      <c r="AH2087" s="1" t="str">
        <f>VLOOKUP($K2087,「工具标准名」映射表!$B:$I,7,0)</f>
        <v>AI智能体</v>
      </c>
      <c r="AI2087" s="1" t="str">
        <f>VLOOKUP($K2087,「工具标准名」映射表!$B:$I,8,0)</f>
        <v>是</v>
      </c>
      <c r="AJ2087" s="1" t="s">
        <v>96</v>
      </c>
      <c r="AK2087" s="1"/>
      <c r="AL2087" s="1"/>
      <c r="AM2087" s="1"/>
      <c r="AN2087" s="1"/>
      <c r="AO2087" s="1"/>
    </row>
    <row r="2088" spans="1:41" ht="16">
      <c r="A2088" s="1" t="s">
        <v>13647</v>
      </c>
      <c r="B2088" s="3">
        <v>46056.450821759303</v>
      </c>
      <c r="C2088" s="14">
        <v>1053</v>
      </c>
      <c r="D2088" s="1" t="s">
        <v>13648</v>
      </c>
      <c r="E2088" s="1" t="s">
        <v>5385</v>
      </c>
      <c r="F2088" s="1" t="s">
        <v>27</v>
      </c>
      <c r="G2088" s="1" t="s">
        <v>13649</v>
      </c>
      <c r="H2088" s="1" t="s">
        <v>13650</v>
      </c>
      <c r="I2088" s="1" t="s">
        <v>13651</v>
      </c>
      <c r="J2088" s="1" t="s">
        <v>13652</v>
      </c>
      <c r="K2088" s="1" t="s">
        <v>1962</v>
      </c>
      <c r="L2088" s="1" t="s">
        <v>33</v>
      </c>
      <c r="M2088" s="1" t="b">
        <v>0</v>
      </c>
      <c r="N2088" s="1" t="s">
        <v>47</v>
      </c>
      <c r="O2088" s="1" t="s">
        <v>48</v>
      </c>
      <c r="P2088" s="1" t="s">
        <v>11426</v>
      </c>
      <c r="Q2088" s="1" t="s">
        <v>37</v>
      </c>
      <c r="R2088" s="1" t="s">
        <v>38</v>
      </c>
      <c r="S2088" s="1" t="s">
        <v>39</v>
      </c>
      <c r="T2088" s="1" t="s">
        <v>13654</v>
      </c>
      <c r="U2088" s="1" t="s">
        <v>13651</v>
      </c>
      <c r="V2088" s="1" t="s">
        <v>13655</v>
      </c>
      <c r="W2088" s="1" t="s">
        <v>13656</v>
      </c>
      <c r="X2088" s="1" t="s">
        <v>13657</v>
      </c>
      <c r="Y2088" s="1" t="s">
        <v>801</v>
      </c>
      <c r="Z2088" s="1" t="s">
        <v>139</v>
      </c>
      <c r="AA2088" s="1" t="s">
        <v>23370</v>
      </c>
      <c r="AB2088" s="1" t="s">
        <v>96</v>
      </c>
      <c r="AD2088" s="1" t="str">
        <f>VLOOKUP($K2088,「工具标准名」映射表!$B:$I,3,0)</f>
        <v>豆包</v>
      </c>
      <c r="AE2088" s="1" t="str">
        <f>VLOOKUP($K2088,「工具标准名」映射表!$B:$I,4,0)</f>
        <v>功能应用层</v>
      </c>
      <c r="AF2088" s="1" t="str">
        <f>VLOOKUP($K2088,「工具标准名」映射表!$B:$I,5,0)</f>
        <v>功能应用（教学辅助工具）</v>
      </c>
      <c r="AG2088" s="1" t="str">
        <f>VLOOKUP($K2088,「工具标准名」映射表!$B:$I,6,0)</f>
        <v>软件工具</v>
      </c>
      <c r="AH2088" s="1" t="str">
        <f>VLOOKUP($K2088,「工具标准名」映射表!$B:$I,7,0)</f>
        <v>其他</v>
      </c>
      <c r="AI2088" s="1" t="str">
        <f>VLOOKUP($K2088,「工具标准名」映射表!$B:$I,8,0)</f>
        <v>否</v>
      </c>
      <c r="AJ2088" s="1" t="s">
        <v>96</v>
      </c>
      <c r="AK2088" s="1"/>
      <c r="AL2088" s="1"/>
      <c r="AM2088" s="1"/>
      <c r="AN2088" s="1"/>
      <c r="AO2088" s="1"/>
    </row>
    <row r="2089" spans="1:41" ht="16">
      <c r="A2089" s="1" t="s">
        <v>13659</v>
      </c>
      <c r="B2089" s="3">
        <v>46056.450868055603</v>
      </c>
      <c r="C2089" s="14">
        <v>1054</v>
      </c>
      <c r="D2089" s="1" t="s">
        <v>13660</v>
      </c>
      <c r="E2089" s="1" t="s">
        <v>5385</v>
      </c>
      <c r="F2089" s="1" t="s">
        <v>27</v>
      </c>
      <c r="G2089" s="1" t="s">
        <v>13661</v>
      </c>
      <c r="H2089" s="1" t="s">
        <v>13662</v>
      </c>
      <c r="I2089" s="1" t="s">
        <v>13663</v>
      </c>
      <c r="J2089" s="1" t="s">
        <v>13664</v>
      </c>
      <c r="K2089" s="1" t="s">
        <v>1283</v>
      </c>
      <c r="L2089" s="1" t="s">
        <v>33</v>
      </c>
      <c r="M2089" s="1" t="b">
        <v>0</v>
      </c>
      <c r="N2089" s="1" t="s">
        <v>47</v>
      </c>
      <c r="O2089" s="1" t="s">
        <v>48</v>
      </c>
      <c r="P2089" s="1" t="s">
        <v>12128</v>
      </c>
      <c r="Q2089" s="1" t="s">
        <v>87</v>
      </c>
      <c r="R2089" s="1" t="s">
        <v>998</v>
      </c>
      <c r="S2089" s="1" t="s">
        <v>39</v>
      </c>
      <c r="T2089" s="1" t="s">
        <v>13666</v>
      </c>
      <c r="U2089" s="1" t="s">
        <v>13663</v>
      </c>
      <c r="V2089" s="1" t="s">
        <v>13667</v>
      </c>
      <c r="W2089" s="1" t="s">
        <v>13668</v>
      </c>
      <c r="X2089" s="1" t="s">
        <v>13669</v>
      </c>
      <c r="Y2089" s="1" t="s">
        <v>13670</v>
      </c>
      <c r="Z2089" s="1" t="s">
        <v>12104</v>
      </c>
      <c r="AA2089" s="1" t="s">
        <v>23383</v>
      </c>
      <c r="AB2089" s="1" t="s">
        <v>96</v>
      </c>
      <c r="AD2089" s="1" t="str">
        <f>VLOOKUP($K2089,「工具标准名」映射表!$B:$I,3,0)</f>
        <v>飞书AI</v>
      </c>
      <c r="AE2089" s="1" t="str">
        <f>VLOOKUP($K2089,「工具标准名」映射表!$B:$I,4,0)</f>
        <v>功能应用层</v>
      </c>
      <c r="AF2089" s="1" t="str">
        <f>VLOOKUP($K2089,「工具标准名」映射表!$B:$I,5,0)</f>
        <v>功能应用（平台型综合系统）</v>
      </c>
      <c r="AG2089" s="1" t="str">
        <f>VLOOKUP($K2089,「工具标准名」映射表!$B:$I,6,0)</f>
        <v>软件工具</v>
      </c>
      <c r="AH2089" s="1" t="str">
        <f>VLOOKUP($K2089,「工具标准名」映射表!$B:$I,7,0)</f>
        <v>AI智能体</v>
      </c>
      <c r="AI2089" s="1" t="str">
        <f>VLOOKUP($K2089,「工具标准名」映射表!$B:$I,8,0)</f>
        <v>否</v>
      </c>
      <c r="AJ2089" s="1" t="s">
        <v>96</v>
      </c>
      <c r="AK2089" s="1"/>
      <c r="AL2089" s="1"/>
      <c r="AM2089" s="1"/>
      <c r="AN2089" s="1"/>
      <c r="AO2089" s="1"/>
    </row>
    <row r="2090" spans="1:41" ht="16">
      <c r="A2090" s="1" t="s">
        <v>13659</v>
      </c>
      <c r="B2090" s="3">
        <v>46056.450868055603</v>
      </c>
      <c r="C2090" s="14">
        <v>1054</v>
      </c>
      <c r="D2090" s="1" t="s">
        <v>13660</v>
      </c>
      <c r="E2090" s="1" t="s">
        <v>5385</v>
      </c>
      <c r="F2090" s="1" t="s">
        <v>27</v>
      </c>
      <c r="G2090" s="1" t="s">
        <v>13661</v>
      </c>
      <c r="H2090" s="1" t="s">
        <v>13662</v>
      </c>
      <c r="I2090" s="1" t="s">
        <v>13663</v>
      </c>
      <c r="J2090" s="1" t="s">
        <v>13664</v>
      </c>
      <c r="K2090" s="1" t="s">
        <v>537</v>
      </c>
      <c r="L2090" s="1" t="s">
        <v>33</v>
      </c>
      <c r="M2090" s="1" t="b">
        <v>0</v>
      </c>
      <c r="N2090" s="1" t="s">
        <v>10902</v>
      </c>
      <c r="O2090" s="1" t="s">
        <v>35</v>
      </c>
      <c r="P2090" s="1" t="s">
        <v>10903</v>
      </c>
      <c r="Q2090" s="1" t="s">
        <v>87</v>
      </c>
      <c r="R2090" s="1" t="s">
        <v>998</v>
      </c>
      <c r="S2090" s="1" t="s">
        <v>39</v>
      </c>
      <c r="T2090" s="1" t="s">
        <v>13666</v>
      </c>
      <c r="U2090" s="1" t="s">
        <v>13663</v>
      </c>
      <c r="V2090" s="1" t="s">
        <v>13667</v>
      </c>
      <c r="W2090" s="1" t="s">
        <v>13668</v>
      </c>
      <c r="X2090" s="1" t="s">
        <v>13669</v>
      </c>
      <c r="Y2090" s="1" t="s">
        <v>13670</v>
      </c>
      <c r="Z2090" s="1" t="s">
        <v>139</v>
      </c>
      <c r="AA2090" s="1" t="s">
        <v>23370</v>
      </c>
      <c r="AB2090" s="1" t="s">
        <v>96</v>
      </c>
      <c r="AD2090" s="1" t="str">
        <f>VLOOKUP($K2090,「工具标准名」映射表!$B:$I,3,0)</f>
        <v>豆包</v>
      </c>
      <c r="AE2090" s="1" t="str">
        <f>VLOOKUP($K2090,「工具标准名」映射表!$B:$I,4,0)</f>
        <v>功能应用层</v>
      </c>
      <c r="AF2090" s="1" t="str">
        <f>VLOOKUP($K2090,「工具标准名」映射表!$B:$I,5,0)</f>
        <v>功能应用（平台型综合系统）</v>
      </c>
      <c r="AG2090" s="1" t="str">
        <f>VLOOKUP($K2090,「工具标准名」映射表!$B:$I,6,0)</f>
        <v>软件工具</v>
      </c>
      <c r="AH2090" s="1" t="str">
        <f>VLOOKUP($K2090,「工具标准名」映射表!$B:$I,7,0)</f>
        <v>其他</v>
      </c>
      <c r="AI2090" s="1" t="str">
        <f>VLOOKUP($K2090,「工具标准名」映射表!$B:$I,8,0)</f>
        <v>否</v>
      </c>
      <c r="AJ2090" s="1" t="s">
        <v>96</v>
      </c>
      <c r="AK2090" s="1"/>
      <c r="AL2090" s="1"/>
      <c r="AM2090" s="1"/>
      <c r="AN2090" s="1"/>
      <c r="AO2090" s="1"/>
    </row>
    <row r="2091" spans="1:41" ht="16">
      <c r="A2091" s="1" t="s">
        <v>13672</v>
      </c>
      <c r="B2091" s="3">
        <v>46056.450902777797</v>
      </c>
      <c r="C2091" s="14">
        <v>1056</v>
      </c>
      <c r="D2091" s="1" t="s">
        <v>13673</v>
      </c>
      <c r="E2091" s="1" t="s">
        <v>5385</v>
      </c>
      <c r="F2091" s="1" t="s">
        <v>27</v>
      </c>
      <c r="G2091" s="1" t="s">
        <v>13674</v>
      </c>
      <c r="H2091" s="1" t="s">
        <v>13675</v>
      </c>
      <c r="I2091" s="1" t="s">
        <v>13676</v>
      </c>
      <c r="J2091" s="1" t="s">
        <v>13677</v>
      </c>
      <c r="K2091" s="1" t="s">
        <v>13678</v>
      </c>
      <c r="L2091" s="1" t="s">
        <v>33</v>
      </c>
      <c r="M2091" s="1" t="b">
        <v>0</v>
      </c>
      <c r="N2091" s="1" t="s">
        <v>140</v>
      </c>
      <c r="O2091" s="1" t="s">
        <v>66</v>
      </c>
      <c r="P2091" s="1" t="s">
        <v>17654</v>
      </c>
      <c r="Q2091" s="1" t="s">
        <v>37</v>
      </c>
      <c r="R2091" s="1" t="s">
        <v>38</v>
      </c>
      <c r="S2091" s="1" t="s">
        <v>39</v>
      </c>
      <c r="T2091" s="1" t="s">
        <v>13680</v>
      </c>
      <c r="U2091" s="1" t="s">
        <v>13681</v>
      </c>
      <c r="V2091" s="1" t="s">
        <v>13682</v>
      </c>
      <c r="W2091" s="1" t="s">
        <v>13683</v>
      </c>
      <c r="X2091" s="1" t="s">
        <v>13684</v>
      </c>
      <c r="Y2091" s="1" t="s">
        <v>156</v>
      </c>
      <c r="Z2091" s="1" t="s">
        <v>13678</v>
      </c>
      <c r="AA2091" s="1">
        <v>0</v>
      </c>
      <c r="AB2091" s="1" t="s">
        <v>96</v>
      </c>
      <c r="AD2091" s="1" t="str">
        <f>VLOOKUP($K2091,「工具标准名」映射表!$B:$I,3,0)</f>
        <v>天猫精灵</v>
      </c>
      <c r="AE2091" s="1" t="str">
        <f>VLOOKUP($K2091,「工具标准名」映射表!$B:$I,4,0)</f>
        <v>功能应用层</v>
      </c>
      <c r="AF2091" s="1" t="str">
        <f>VLOOKUP($K2091,「工具标准名」映射表!$B:$I,5,0)</f>
        <v>功能应用（教学辅助工具）</v>
      </c>
      <c r="AG2091" s="1" t="str">
        <f>VLOOKUP($K2091,「工具标准名」映射表!$B:$I,6,0)</f>
        <v>软件工具</v>
      </c>
      <c r="AH2091" s="1" t="str">
        <f>VLOOKUP($K2091,「工具标准名」映射表!$B:$I,7,0)</f>
        <v>AI智能体</v>
      </c>
      <c r="AI2091" s="1" t="str">
        <f>VLOOKUP($K2091,「工具标准名」映射表!$B:$I,8,0)</f>
        <v>是</v>
      </c>
      <c r="AJ2091" s="1" t="s">
        <v>96</v>
      </c>
      <c r="AK2091" s="1"/>
      <c r="AL2091" s="1"/>
      <c r="AM2091" s="1"/>
      <c r="AN2091" s="1"/>
      <c r="AO2091" s="1"/>
    </row>
    <row r="2092" spans="1:41" ht="16">
      <c r="A2092" s="1" t="s">
        <v>13672</v>
      </c>
      <c r="B2092" s="3">
        <v>46056.450902777797</v>
      </c>
      <c r="C2092" s="14">
        <v>1056</v>
      </c>
      <c r="D2092" s="1" t="s">
        <v>13673</v>
      </c>
      <c r="E2092" s="1" t="s">
        <v>5385</v>
      </c>
      <c r="F2092" s="1" t="s">
        <v>27</v>
      </c>
      <c r="G2092" s="1" t="s">
        <v>13674</v>
      </c>
      <c r="H2092" s="1" t="s">
        <v>13675</v>
      </c>
      <c r="I2092" s="1" t="s">
        <v>13676</v>
      </c>
      <c r="J2092" s="1" t="s">
        <v>13677</v>
      </c>
      <c r="K2092" s="1" t="s">
        <v>139</v>
      </c>
      <c r="L2092" s="1" t="s">
        <v>33</v>
      </c>
      <c r="M2092" s="1" t="b">
        <v>0</v>
      </c>
      <c r="N2092" s="1" t="s">
        <v>47</v>
      </c>
      <c r="O2092" s="1" t="s">
        <v>3189</v>
      </c>
      <c r="P2092" s="1" t="s">
        <v>5761</v>
      </c>
      <c r="Q2092" s="1" t="s">
        <v>37</v>
      </c>
      <c r="R2092" s="1" t="s">
        <v>38</v>
      </c>
      <c r="S2092" s="1" t="s">
        <v>39</v>
      </c>
      <c r="T2092" s="1" t="s">
        <v>13680</v>
      </c>
      <c r="U2092" s="1" t="s">
        <v>13681</v>
      </c>
      <c r="V2092" s="1" t="s">
        <v>13682</v>
      </c>
      <c r="W2092" s="1" t="s">
        <v>13683</v>
      </c>
      <c r="X2092" s="1" t="s">
        <v>13684</v>
      </c>
      <c r="Y2092" s="1" t="s">
        <v>156</v>
      </c>
      <c r="Z2092" s="1" t="s">
        <v>139</v>
      </c>
      <c r="AA2092" s="1" t="s">
        <v>23370</v>
      </c>
      <c r="AB2092" s="1" t="s">
        <v>96</v>
      </c>
      <c r="AD2092" s="1" t="str">
        <f>VLOOKUP($K2092,「工具标准名」映射表!$B:$I,3,0)</f>
        <v>豆包</v>
      </c>
      <c r="AE2092" s="1" t="str">
        <f>VLOOKUP($K2092,「工具标准名」映射表!$B:$I,4,0)</f>
        <v>功能应用层</v>
      </c>
      <c r="AF2092" s="1" t="str">
        <f>VLOOKUP($K2092,「工具标准名」映射表!$B:$I,5,0)</f>
        <v>功能应用（教学辅助工具）</v>
      </c>
      <c r="AG2092" s="1" t="str">
        <f>VLOOKUP($K2092,「工具标准名」映射表!$B:$I,6,0)</f>
        <v>软件工具</v>
      </c>
      <c r="AH2092" s="1" t="str">
        <f>VLOOKUP($K2092,「工具标准名」映射表!$B:$I,7,0)</f>
        <v>其他</v>
      </c>
      <c r="AI2092" s="1" t="str">
        <f>VLOOKUP($K2092,「工具标准名」映射表!$B:$I,8,0)</f>
        <v>否</v>
      </c>
      <c r="AJ2092" s="1" t="s">
        <v>96</v>
      </c>
      <c r="AK2092" s="1"/>
      <c r="AL2092" s="1"/>
      <c r="AM2092" s="1"/>
      <c r="AN2092" s="1"/>
      <c r="AO2092" s="1"/>
    </row>
    <row r="2093" spans="1:41" ht="16">
      <c r="A2093" s="1" t="s">
        <v>13672</v>
      </c>
      <c r="B2093" s="3">
        <v>46056.450902777797</v>
      </c>
      <c r="C2093" s="14">
        <v>1056</v>
      </c>
      <c r="D2093" s="1" t="s">
        <v>13673</v>
      </c>
      <c r="E2093" s="1" t="s">
        <v>5385</v>
      </c>
      <c r="F2093" s="1" t="s">
        <v>27</v>
      </c>
      <c r="G2093" s="1" t="s">
        <v>13674</v>
      </c>
      <c r="H2093" s="1" t="s">
        <v>13675</v>
      </c>
      <c r="I2093" s="1" t="s">
        <v>13676</v>
      </c>
      <c r="J2093" s="1" t="s">
        <v>13677</v>
      </c>
      <c r="K2093" s="1" t="s">
        <v>453</v>
      </c>
      <c r="L2093" s="1" t="s">
        <v>33</v>
      </c>
      <c r="M2093" s="1" t="b">
        <v>0</v>
      </c>
      <c r="N2093" s="1" t="s">
        <v>47</v>
      </c>
      <c r="O2093" s="1" t="s">
        <v>3189</v>
      </c>
      <c r="P2093" s="1" t="s">
        <v>5761</v>
      </c>
      <c r="Q2093" s="1" t="s">
        <v>37</v>
      </c>
      <c r="R2093" s="1" t="s">
        <v>38</v>
      </c>
      <c r="S2093" s="1" t="s">
        <v>39</v>
      </c>
      <c r="T2093" s="1" t="s">
        <v>13680</v>
      </c>
      <c r="U2093" s="1" t="s">
        <v>13681</v>
      </c>
      <c r="V2093" s="1" t="s">
        <v>13682</v>
      </c>
      <c r="W2093" s="1" t="s">
        <v>13683</v>
      </c>
      <c r="X2093" s="1" t="s">
        <v>13684</v>
      </c>
      <c r="Y2093" s="1" t="s">
        <v>156</v>
      </c>
      <c r="Z2093" s="1" t="s">
        <v>4864</v>
      </c>
      <c r="AA2093" s="1" t="s">
        <v>23367</v>
      </c>
      <c r="AB2093" s="1" t="s">
        <v>96</v>
      </c>
      <c r="AD2093" s="1" t="str">
        <f>VLOOKUP($K2093,「工具标准名」映射表!$B:$I,3,0)</f>
        <v>DeepSeek 大模型</v>
      </c>
      <c r="AE2093" s="1" t="str">
        <f>VLOOKUP($K2093,「工具标准名」映射表!$B:$I,4,0)</f>
        <v>功能应用层</v>
      </c>
      <c r="AF2093" s="1" t="str">
        <f>VLOOKUP($K2093,「工具标准名」映射表!$B:$I,5,0)</f>
        <v>功能应用（教学辅助工具）</v>
      </c>
      <c r="AG2093" s="1" t="str">
        <f>VLOOKUP($K2093,「工具标准名」映射表!$B:$I,6,0)</f>
        <v>软件工具</v>
      </c>
      <c r="AH2093" s="1" t="str">
        <f>VLOOKUP($K2093,「工具标准名」映射表!$B:$I,7,0)</f>
        <v>AI智能体</v>
      </c>
      <c r="AI2093" s="1" t="str">
        <f>VLOOKUP($K2093,「工具标准名」映射表!$B:$I,8,0)</f>
        <v>否</v>
      </c>
      <c r="AJ2093" s="1" t="s">
        <v>96</v>
      </c>
      <c r="AK2093" s="1"/>
      <c r="AL2093" s="1"/>
      <c r="AM2093" s="1"/>
      <c r="AN2093" s="1"/>
      <c r="AO2093" s="1"/>
    </row>
    <row r="2094" spans="1:41" ht="16">
      <c r="A2094" s="1" t="s">
        <v>13672</v>
      </c>
      <c r="B2094" s="3">
        <v>46056.450902777797</v>
      </c>
      <c r="C2094" s="14">
        <v>1056</v>
      </c>
      <c r="D2094" s="1" t="s">
        <v>13673</v>
      </c>
      <c r="E2094" s="1" t="s">
        <v>5385</v>
      </c>
      <c r="F2094" s="1" t="s">
        <v>27</v>
      </c>
      <c r="G2094" s="1" t="s">
        <v>13674</v>
      </c>
      <c r="H2094" s="1" t="s">
        <v>13675</v>
      </c>
      <c r="I2094" s="1" t="s">
        <v>13676</v>
      </c>
      <c r="J2094" s="1" t="s">
        <v>13677</v>
      </c>
      <c r="K2094" s="1" t="s">
        <v>214</v>
      </c>
      <c r="L2094" s="1" t="s">
        <v>33</v>
      </c>
      <c r="M2094" s="1" t="b">
        <v>0</v>
      </c>
      <c r="N2094" s="1" t="s">
        <v>4288</v>
      </c>
      <c r="O2094" s="1" t="s">
        <v>66</v>
      </c>
      <c r="P2094" s="1" t="s">
        <v>18929</v>
      </c>
      <c r="Q2094" s="1" t="s">
        <v>37</v>
      </c>
      <c r="R2094" s="1" t="s">
        <v>38</v>
      </c>
      <c r="S2094" s="1" t="s">
        <v>39</v>
      </c>
      <c r="T2094" s="1" t="s">
        <v>13680</v>
      </c>
      <c r="U2094" s="1" t="s">
        <v>13681</v>
      </c>
      <c r="V2094" s="1" t="s">
        <v>13682</v>
      </c>
      <c r="W2094" s="1" t="s">
        <v>13683</v>
      </c>
      <c r="X2094" s="1" t="s">
        <v>13684</v>
      </c>
      <c r="Y2094" s="1" t="s">
        <v>156</v>
      </c>
      <c r="Z2094" s="1" t="s">
        <v>214</v>
      </c>
      <c r="AA2094" s="1" t="s">
        <v>23374</v>
      </c>
      <c r="AB2094" s="1" t="s">
        <v>96</v>
      </c>
      <c r="AD2094" s="1" t="str">
        <f>VLOOKUP($K2094,「工具标准名」映射表!$B:$I,3,0)</f>
        <v>希沃白板</v>
      </c>
      <c r="AE2094" s="1" t="str">
        <f>VLOOKUP($K2094,「工具标准名」映射表!$B:$I,4,0)</f>
        <v>功能应用层</v>
      </c>
      <c r="AF2094" s="1" t="str">
        <f>VLOOKUP($K2094,「工具标准名」映射表!$B:$I,5,0)</f>
        <v>功能应用（教学辅助工具）</v>
      </c>
      <c r="AG2094" s="1" t="str">
        <f>VLOOKUP($K2094,「工具标准名」映射表!$B:$I,6,0)</f>
        <v>软件工具</v>
      </c>
      <c r="AH2094" s="1" t="str">
        <f>VLOOKUP($K2094,「工具标准名」映射表!$B:$I,7,0)</f>
        <v>AI智能体</v>
      </c>
      <c r="AI2094" s="1" t="str">
        <f>VLOOKUP($K2094,「工具标准名」映射表!$B:$I,8,0)</f>
        <v>否</v>
      </c>
      <c r="AJ2094" s="1" t="s">
        <v>96</v>
      </c>
      <c r="AK2094" s="1"/>
      <c r="AL2094" s="1"/>
      <c r="AM2094" s="1"/>
      <c r="AN2094" s="1"/>
      <c r="AO2094" s="1"/>
    </row>
    <row r="2095" spans="1:41" ht="16">
      <c r="A2095" s="1" t="s">
        <v>13688</v>
      </c>
      <c r="B2095" s="3">
        <v>46056.450856481497</v>
      </c>
      <c r="C2095" s="14">
        <v>1057</v>
      </c>
      <c r="D2095" s="1" t="s">
        <v>13689</v>
      </c>
      <c r="E2095" s="1" t="s">
        <v>5385</v>
      </c>
      <c r="F2095" s="1" t="s">
        <v>27</v>
      </c>
      <c r="G2095" s="1" t="s">
        <v>13690</v>
      </c>
      <c r="H2095" s="1" t="s">
        <v>13691</v>
      </c>
      <c r="I2095" s="1" t="s">
        <v>13692</v>
      </c>
      <c r="J2095" s="1" t="s">
        <v>13693</v>
      </c>
      <c r="K2095" s="1" t="s">
        <v>13694</v>
      </c>
      <c r="L2095" s="1" t="s">
        <v>33</v>
      </c>
      <c r="M2095" s="1" t="b">
        <v>0</v>
      </c>
      <c r="N2095" s="1" t="s">
        <v>47</v>
      </c>
      <c r="O2095" s="1" t="s">
        <v>54</v>
      </c>
      <c r="P2095" s="1" t="s">
        <v>19804</v>
      </c>
      <c r="Q2095" s="1" t="s">
        <v>37</v>
      </c>
      <c r="R2095" s="1" t="s">
        <v>38</v>
      </c>
      <c r="S2095" s="1" t="s">
        <v>39</v>
      </c>
      <c r="T2095" s="1" t="s">
        <v>13696</v>
      </c>
      <c r="U2095" s="1" t="s">
        <v>13697</v>
      </c>
      <c r="V2095" s="1" t="s">
        <v>13698</v>
      </c>
      <c r="W2095" s="1" t="s">
        <v>13699</v>
      </c>
      <c r="X2095" s="1" t="s">
        <v>13700</v>
      </c>
      <c r="Y2095" s="1" t="s">
        <v>43</v>
      </c>
      <c r="Z2095" s="1" t="s">
        <v>13694</v>
      </c>
      <c r="AA2095" s="1">
        <v>0</v>
      </c>
      <c r="AB2095" s="1" t="s">
        <v>96</v>
      </c>
      <c r="AD2095" s="1" t="str">
        <f>VLOOKUP($K2095,「工具标准名」映射表!$B:$I,3,0)</f>
        <v>小学数学计算AI辅助系统</v>
      </c>
      <c r="AE2095" s="1" t="str">
        <f>VLOOKUP($K2095,「工具标准名」映射表!$B:$I,4,0)</f>
        <v>功能应用层</v>
      </c>
      <c r="AF2095" s="1" t="str">
        <f>VLOOKUP($K2095,「工具标准名」映射表!$B:$I,5,0)</f>
        <v>功能应用（校级 / 区域级系统）</v>
      </c>
      <c r="AG2095" s="1" t="str">
        <f>VLOOKUP($K2095,「工具标准名」映射表!$B:$I,6,0)</f>
        <v>软件工具</v>
      </c>
      <c r="AH2095" s="1" t="str">
        <f>VLOOKUP($K2095,「工具标准名」映射表!$B:$I,7,0)</f>
        <v>AI智能体</v>
      </c>
      <c r="AI2095" s="1" t="str">
        <f>VLOOKUP($K2095,「工具标准名」映射表!$B:$I,8,0)</f>
        <v>否</v>
      </c>
      <c r="AJ2095" s="1" t="s">
        <v>96</v>
      </c>
      <c r="AK2095" s="1"/>
      <c r="AL2095" s="1"/>
      <c r="AM2095" s="1"/>
      <c r="AN2095" s="1"/>
      <c r="AO2095" s="1"/>
    </row>
    <row r="2096" spans="1:41" ht="16">
      <c r="A2096" s="1" t="s">
        <v>13701</v>
      </c>
      <c r="B2096" s="3">
        <v>46056.451087963003</v>
      </c>
      <c r="C2096" s="14">
        <v>1058</v>
      </c>
      <c r="D2096" s="1" t="s">
        <v>13702</v>
      </c>
      <c r="E2096" s="1" t="s">
        <v>13442</v>
      </c>
      <c r="F2096" s="1" t="s">
        <v>27</v>
      </c>
      <c r="G2096" s="1" t="s">
        <v>13703</v>
      </c>
      <c r="H2096" s="1" t="s">
        <v>13704</v>
      </c>
      <c r="I2096" s="1" t="s">
        <v>13705</v>
      </c>
      <c r="J2096" s="1" t="s">
        <v>13706</v>
      </c>
      <c r="K2096" s="1" t="s">
        <v>2805</v>
      </c>
      <c r="L2096" s="1" t="s">
        <v>33</v>
      </c>
      <c r="M2096" s="1" t="b">
        <v>0</v>
      </c>
      <c r="N2096" s="1" t="s">
        <v>47</v>
      </c>
      <c r="O2096" s="1" t="s">
        <v>54</v>
      </c>
      <c r="P2096" s="1" t="s">
        <v>2804</v>
      </c>
      <c r="Q2096" s="1" t="s">
        <v>37</v>
      </c>
      <c r="R2096" s="1" t="s">
        <v>171</v>
      </c>
      <c r="S2096" s="1" t="s">
        <v>39</v>
      </c>
      <c r="T2096" s="1" t="s">
        <v>13708</v>
      </c>
      <c r="U2096" s="1" t="s">
        <v>13709</v>
      </c>
      <c r="V2096" s="1" t="s">
        <v>13710</v>
      </c>
      <c r="W2096" s="1" t="s">
        <v>799</v>
      </c>
      <c r="X2096" s="1" t="s">
        <v>13711</v>
      </c>
      <c r="Y2096" s="1" t="s">
        <v>43</v>
      </c>
      <c r="Z2096" s="1" t="s">
        <v>2805</v>
      </c>
      <c r="AA2096" s="1">
        <v>0</v>
      </c>
      <c r="AB2096" s="1" t="s">
        <v>96</v>
      </c>
      <c r="AD2096" s="1" t="str">
        <f>VLOOKUP($K2096,「工具标准名」映射表!$B:$I,3,0)</f>
        <v>AI智能支架</v>
      </c>
      <c r="AE2096" s="1" t="str">
        <f>VLOOKUP($K2096,「工具标准名」映射表!$B:$I,4,0)</f>
        <v>功能应用层</v>
      </c>
      <c r="AF2096" s="1" t="str">
        <f>VLOOKUP($K2096,「工具标准名」映射表!$B:$I,5,0)</f>
        <v>功能应用（教学辅助工具）</v>
      </c>
      <c r="AG2096" s="1" t="str">
        <f>VLOOKUP($K2096,「工具标准名」映射表!$B:$I,6,0)</f>
        <v>软件工具</v>
      </c>
      <c r="AH2096" s="1" t="str">
        <f>VLOOKUP($K2096,「工具标准名」映射表!$B:$I,7,0)</f>
        <v>AI智能体</v>
      </c>
      <c r="AI2096" s="1" t="str">
        <f>VLOOKUP($K2096,「工具标准名」映射表!$B:$I,8,0)</f>
        <v>否</v>
      </c>
      <c r="AJ2096" s="1" t="s">
        <v>96</v>
      </c>
      <c r="AK2096" s="1"/>
      <c r="AL2096" s="1"/>
      <c r="AM2096" s="1"/>
      <c r="AN2096" s="1"/>
      <c r="AO2096" s="1"/>
    </row>
    <row r="2097" spans="1:41" ht="16">
      <c r="A2097" s="1" t="s">
        <v>13701</v>
      </c>
      <c r="B2097" s="3">
        <v>46056.451087963003</v>
      </c>
      <c r="C2097" s="14">
        <v>1058</v>
      </c>
      <c r="D2097" s="1" t="s">
        <v>13702</v>
      </c>
      <c r="E2097" s="1" t="s">
        <v>13442</v>
      </c>
      <c r="F2097" s="1" t="s">
        <v>27</v>
      </c>
      <c r="G2097" s="1" t="s">
        <v>13703</v>
      </c>
      <c r="H2097" s="1" t="s">
        <v>13704</v>
      </c>
      <c r="I2097" s="1" t="s">
        <v>13705</v>
      </c>
      <c r="J2097" s="1" t="s">
        <v>13706</v>
      </c>
      <c r="K2097" s="1" t="s">
        <v>323</v>
      </c>
      <c r="L2097" s="1" t="s">
        <v>33</v>
      </c>
      <c r="M2097" s="1" t="b">
        <v>0</v>
      </c>
      <c r="N2097" s="1" t="s">
        <v>47</v>
      </c>
      <c r="O2097" s="1" t="s">
        <v>181</v>
      </c>
      <c r="P2097" s="1" t="s">
        <v>322</v>
      </c>
      <c r="Q2097" s="1" t="s">
        <v>37</v>
      </c>
      <c r="R2097" s="1" t="s">
        <v>171</v>
      </c>
      <c r="S2097" s="1" t="s">
        <v>39</v>
      </c>
      <c r="T2097" s="1" t="s">
        <v>13708</v>
      </c>
      <c r="U2097" s="1" t="s">
        <v>13709</v>
      </c>
      <c r="V2097" s="1" t="s">
        <v>13710</v>
      </c>
      <c r="W2097" s="1" t="s">
        <v>799</v>
      </c>
      <c r="X2097" s="1" t="s">
        <v>13711</v>
      </c>
      <c r="Y2097" s="1" t="s">
        <v>43</v>
      </c>
      <c r="Z2097" s="1" t="s">
        <v>323</v>
      </c>
      <c r="AA2097" s="1">
        <v>0</v>
      </c>
      <c r="AB2097" s="1" t="s">
        <v>96</v>
      </c>
      <c r="AD2097" s="1" t="str">
        <f>VLOOKUP($K2097,「工具标准名」映射表!$B:$I,3,0)</f>
        <v>AIGC动态迁移</v>
      </c>
      <c r="AE2097" s="1" t="str">
        <f>VLOOKUP($K2097,「工具标准名」映射表!$B:$I,4,0)</f>
        <v>功能应用层</v>
      </c>
      <c r="AF2097" s="1" t="str">
        <f>VLOOKUP($K2097,「工具标准名」映射表!$B:$I,5,0)</f>
        <v>功能应用（教学辅助工具）</v>
      </c>
      <c r="AG2097" s="1" t="str">
        <f>VLOOKUP($K2097,「工具标准名」映射表!$B:$I,6,0)</f>
        <v>软件工具</v>
      </c>
      <c r="AH2097" s="1" t="str">
        <f>VLOOKUP($K2097,「工具标准名」映射表!$B:$I,7,0)</f>
        <v>AI智能体</v>
      </c>
      <c r="AI2097" s="1" t="str">
        <f>VLOOKUP($K2097,「工具标准名」映射表!$B:$I,8,0)</f>
        <v>否</v>
      </c>
      <c r="AJ2097" s="1" t="s">
        <v>96</v>
      </c>
      <c r="AK2097" s="1"/>
      <c r="AL2097" s="1"/>
      <c r="AM2097" s="1"/>
      <c r="AN2097" s="1"/>
      <c r="AO2097" s="1"/>
    </row>
    <row r="2098" spans="1:41" ht="16">
      <c r="A2098" s="1" t="s">
        <v>13713</v>
      </c>
      <c r="B2098" s="3">
        <v>46056.450902777797</v>
      </c>
      <c r="C2098" s="14">
        <v>1059</v>
      </c>
      <c r="D2098" s="1" t="s">
        <v>13714</v>
      </c>
      <c r="E2098" s="1" t="s">
        <v>156</v>
      </c>
      <c r="F2098" s="1" t="s">
        <v>27</v>
      </c>
      <c r="G2098" s="1" t="s">
        <v>13715</v>
      </c>
      <c r="H2098" s="1" t="s">
        <v>13716</v>
      </c>
      <c r="I2098" s="1" t="s">
        <v>13717</v>
      </c>
      <c r="J2098" s="1" t="s">
        <v>13718</v>
      </c>
      <c r="K2098" s="1" t="s">
        <v>13719</v>
      </c>
      <c r="L2098" s="1" t="s">
        <v>33</v>
      </c>
      <c r="M2098" s="1" t="b">
        <v>0</v>
      </c>
      <c r="N2098" s="1" t="s">
        <v>47</v>
      </c>
      <c r="O2098" s="1" t="s">
        <v>181</v>
      </c>
      <c r="P2098" s="1" t="s">
        <v>21044</v>
      </c>
      <c r="Q2098" s="1" t="s">
        <v>37</v>
      </c>
      <c r="R2098" s="1" t="s">
        <v>38</v>
      </c>
      <c r="S2098" s="1" t="s">
        <v>39</v>
      </c>
      <c r="T2098" s="1" t="s">
        <v>13721</v>
      </c>
      <c r="U2098" s="1" t="s">
        <v>13722</v>
      </c>
      <c r="V2098" s="1" t="s">
        <v>13723</v>
      </c>
      <c r="W2098" s="1" t="s">
        <v>13724</v>
      </c>
      <c r="X2098" s="1" t="s">
        <v>13725</v>
      </c>
      <c r="Y2098" s="1" t="s">
        <v>801</v>
      </c>
      <c r="Z2098" s="1" t="s">
        <v>13719</v>
      </c>
      <c r="AA2098" s="1">
        <v>0</v>
      </c>
      <c r="AB2098" s="1" t="s">
        <v>156</v>
      </c>
      <c r="AD2098" s="1" t="str">
        <f>VLOOKUP($K2098,「工具标准名」映射表!$B:$I,3,0)</f>
        <v>语音转文字功能</v>
      </c>
      <c r="AE2098" s="1" t="str">
        <f>VLOOKUP($K2098,「工具标准名」映射表!$B:$I,4,0)</f>
        <v>技术层</v>
      </c>
      <c r="AF2098" s="1" t="str">
        <f>VLOOKUP($K2098,「工具标准名」映射表!$B:$I,5,0)</f>
        <v>技术层（通用大模型）</v>
      </c>
      <c r="AG2098" s="1" t="str">
        <f>VLOOKUP($K2098,「工具标准名」映射表!$B:$I,6,0)</f>
        <v>软件工具</v>
      </c>
      <c r="AH2098" s="1" t="str">
        <f>VLOOKUP($K2098,「工具标准名」映射表!$B:$I,7,0)</f>
        <v>AI智能体</v>
      </c>
      <c r="AI2098" s="1" t="str">
        <f>VLOOKUP($K2098,「工具标准名」映射表!$B:$I,8,0)</f>
        <v>否</v>
      </c>
      <c r="AJ2098" s="1" t="s">
        <v>156</v>
      </c>
      <c r="AK2098" s="1"/>
      <c r="AL2098" s="1"/>
      <c r="AM2098" s="1"/>
      <c r="AN2098" s="1"/>
      <c r="AO2098" s="1"/>
    </row>
    <row r="2099" spans="1:41" ht="16">
      <c r="A2099" s="1" t="s">
        <v>13713</v>
      </c>
      <c r="B2099" s="3">
        <v>46056.450902777797</v>
      </c>
      <c r="C2099" s="14">
        <v>1059</v>
      </c>
      <c r="D2099" s="1" t="s">
        <v>13714</v>
      </c>
      <c r="E2099" s="1" t="s">
        <v>156</v>
      </c>
      <c r="F2099" s="1" t="s">
        <v>27</v>
      </c>
      <c r="G2099" s="1" t="s">
        <v>13715</v>
      </c>
      <c r="H2099" s="1" t="s">
        <v>13716</v>
      </c>
      <c r="I2099" s="1" t="s">
        <v>13717</v>
      </c>
      <c r="J2099" s="1" t="s">
        <v>13718</v>
      </c>
      <c r="K2099" s="1" t="s">
        <v>537</v>
      </c>
      <c r="L2099" s="1" t="s">
        <v>33</v>
      </c>
      <c r="M2099" s="1" t="b">
        <v>0</v>
      </c>
      <c r="N2099" s="1" t="s">
        <v>34</v>
      </c>
      <c r="O2099" s="1" t="s">
        <v>35</v>
      </c>
      <c r="P2099" s="1" t="s">
        <v>10908</v>
      </c>
      <c r="Q2099" s="1" t="s">
        <v>37</v>
      </c>
      <c r="R2099" s="1" t="s">
        <v>38</v>
      </c>
      <c r="S2099" s="1" t="s">
        <v>39</v>
      </c>
      <c r="T2099" s="1" t="s">
        <v>13721</v>
      </c>
      <c r="U2099" s="1" t="s">
        <v>13722</v>
      </c>
      <c r="V2099" s="1" t="s">
        <v>13723</v>
      </c>
      <c r="W2099" s="1" t="s">
        <v>13724</v>
      </c>
      <c r="X2099" s="1" t="s">
        <v>13725</v>
      </c>
      <c r="Y2099" s="1" t="s">
        <v>801</v>
      </c>
      <c r="Z2099" s="1" t="s">
        <v>139</v>
      </c>
      <c r="AA2099" s="1" t="s">
        <v>23370</v>
      </c>
      <c r="AB2099" s="1" t="s">
        <v>156</v>
      </c>
      <c r="AD2099" s="1" t="str">
        <f>VLOOKUP($K2099,「工具标准名」映射表!$B:$I,3,0)</f>
        <v>豆包</v>
      </c>
      <c r="AE2099" s="1" t="str">
        <f>VLOOKUP($K2099,「工具标准名」映射表!$B:$I,4,0)</f>
        <v>功能应用层</v>
      </c>
      <c r="AF2099" s="1" t="str">
        <f>VLOOKUP($K2099,「工具标准名」映射表!$B:$I,5,0)</f>
        <v>功能应用（平台型综合系统）</v>
      </c>
      <c r="AG2099" s="1" t="str">
        <f>VLOOKUP($K2099,「工具标准名」映射表!$B:$I,6,0)</f>
        <v>软件工具</v>
      </c>
      <c r="AH2099" s="1" t="str">
        <f>VLOOKUP($K2099,「工具标准名」映射表!$B:$I,7,0)</f>
        <v>其他</v>
      </c>
      <c r="AI2099" s="1" t="str">
        <f>VLOOKUP($K2099,「工具标准名」映射表!$B:$I,8,0)</f>
        <v>否</v>
      </c>
      <c r="AJ2099" s="1" t="s">
        <v>156</v>
      </c>
      <c r="AK2099" s="1"/>
      <c r="AL2099" s="1"/>
      <c r="AM2099" s="1"/>
      <c r="AN2099" s="1"/>
      <c r="AO2099" s="1"/>
    </row>
    <row r="2100" spans="1:41" ht="16">
      <c r="A2100" s="1" t="s">
        <v>13728</v>
      </c>
      <c r="B2100" s="3">
        <v>46056.450960648202</v>
      </c>
      <c r="C2100" s="14">
        <v>1060</v>
      </c>
      <c r="D2100" s="1" t="s">
        <v>13729</v>
      </c>
      <c r="E2100" s="1" t="s">
        <v>13430</v>
      </c>
      <c r="F2100" s="1" t="s">
        <v>100</v>
      </c>
      <c r="G2100" s="1" t="s">
        <v>13730</v>
      </c>
      <c r="H2100" s="1" t="s">
        <v>13731</v>
      </c>
      <c r="I2100" s="1" t="s">
        <v>13732</v>
      </c>
      <c r="J2100" s="1" t="s">
        <v>13733</v>
      </c>
      <c r="K2100" s="1" t="s">
        <v>794</v>
      </c>
      <c r="L2100" s="1" t="s">
        <v>33</v>
      </c>
      <c r="M2100" s="1" t="b">
        <v>0</v>
      </c>
      <c r="N2100" s="1" t="s">
        <v>1749</v>
      </c>
      <c r="O2100" s="1" t="s">
        <v>35</v>
      </c>
      <c r="P2100" s="1" t="s">
        <v>5763</v>
      </c>
      <c r="Q2100" s="1" t="s">
        <v>37</v>
      </c>
      <c r="R2100" s="1" t="s">
        <v>68</v>
      </c>
      <c r="S2100" s="1" t="s">
        <v>39</v>
      </c>
      <c r="T2100" s="1" t="s">
        <v>13735</v>
      </c>
      <c r="U2100" s="1" t="s">
        <v>13732</v>
      </c>
      <c r="V2100" s="1" t="s">
        <v>13736</v>
      </c>
      <c r="W2100" s="1" t="s">
        <v>28</v>
      </c>
      <c r="X2100" s="1" t="s">
        <v>13737</v>
      </c>
      <c r="Y2100" s="1" t="s">
        <v>2019</v>
      </c>
      <c r="Z2100" s="1" t="s">
        <v>4864</v>
      </c>
      <c r="AA2100" s="1" t="s">
        <v>23367</v>
      </c>
      <c r="AB2100" s="1" t="s">
        <v>96</v>
      </c>
      <c r="AD2100" s="1" t="str">
        <f>VLOOKUP($K2100,「工具标准名」映射表!$B:$I,3,0)</f>
        <v>DeepSeek 大模型</v>
      </c>
      <c r="AE2100" s="1" t="str">
        <f>VLOOKUP($K2100,「工具标准名」映射表!$B:$I,4,0)</f>
        <v>功能应用层</v>
      </c>
      <c r="AF2100" s="1" t="str">
        <f>VLOOKUP($K2100,「工具标准名」映射表!$B:$I,5,0)</f>
        <v>功能应用（教学辅助工具）</v>
      </c>
      <c r="AG2100" s="1" t="str">
        <f>VLOOKUP($K2100,「工具标准名」映射表!$B:$I,6,0)</f>
        <v>软件工具</v>
      </c>
      <c r="AH2100" s="1" t="str">
        <f>VLOOKUP($K2100,「工具标准名」映射表!$B:$I,7,0)</f>
        <v>AI智能体</v>
      </c>
      <c r="AI2100" s="1" t="str">
        <f>VLOOKUP($K2100,「工具标准名」映射表!$B:$I,8,0)</f>
        <v>否</v>
      </c>
      <c r="AJ2100" s="1" t="s">
        <v>96</v>
      </c>
      <c r="AK2100" s="1"/>
      <c r="AL2100" s="1"/>
      <c r="AM2100" s="1"/>
      <c r="AN2100" s="1"/>
      <c r="AO2100" s="1"/>
    </row>
    <row r="2101" spans="1:41" ht="16">
      <c r="A2101" s="1" t="s">
        <v>13728</v>
      </c>
      <c r="B2101" s="3">
        <v>46056.450960648202</v>
      </c>
      <c r="C2101" s="14">
        <v>1060</v>
      </c>
      <c r="D2101" s="1" t="s">
        <v>13729</v>
      </c>
      <c r="E2101" s="1" t="s">
        <v>13430</v>
      </c>
      <c r="F2101" s="1" t="s">
        <v>100</v>
      </c>
      <c r="G2101" s="1" t="s">
        <v>13730</v>
      </c>
      <c r="H2101" s="1" t="s">
        <v>13731</v>
      </c>
      <c r="I2101" s="1" t="s">
        <v>13732</v>
      </c>
      <c r="J2101" s="1" t="s">
        <v>13733</v>
      </c>
      <c r="K2101" s="1" t="s">
        <v>7504</v>
      </c>
      <c r="L2101" s="1" t="s">
        <v>33</v>
      </c>
      <c r="M2101" s="1" t="b">
        <v>0</v>
      </c>
      <c r="N2101" s="1" t="s">
        <v>7497</v>
      </c>
      <c r="O2101" s="1" t="s">
        <v>3235</v>
      </c>
      <c r="P2101" s="1" t="s">
        <v>7498</v>
      </c>
      <c r="Q2101" s="1" t="s">
        <v>37</v>
      </c>
      <c r="R2101" s="1" t="s">
        <v>68</v>
      </c>
      <c r="S2101" s="1" t="s">
        <v>39</v>
      </c>
      <c r="T2101" s="1" t="s">
        <v>13735</v>
      </c>
      <c r="U2101" s="1" t="s">
        <v>13732</v>
      </c>
      <c r="V2101" s="1" t="s">
        <v>13736</v>
      </c>
      <c r="W2101" s="1" t="s">
        <v>28</v>
      </c>
      <c r="X2101" s="1" t="s">
        <v>13737</v>
      </c>
      <c r="Y2101" s="1" t="s">
        <v>2019</v>
      </c>
      <c r="Z2101" s="1" t="s">
        <v>7504</v>
      </c>
      <c r="AA2101" s="1">
        <v>0</v>
      </c>
      <c r="AB2101" s="1" t="s">
        <v>96</v>
      </c>
      <c r="AD2101" s="1" t="str">
        <f>VLOOKUP($K2101,「工具标准名」映射表!$B:$I,3,0)</f>
        <v>MySQL</v>
      </c>
      <c r="AE2101" s="1" t="str">
        <f>VLOOKUP($K2101,「工具标准名」映射表!$B:$I,4,0)</f>
        <v>功能应用层</v>
      </c>
      <c r="AF2101" s="1" t="str">
        <f>VLOOKUP($K2101,「工具标准名」映射表!$B:$I,5,0)</f>
        <v>功能应用（Web 教学平台（SaaS））</v>
      </c>
      <c r="AG2101" s="1" t="str">
        <f>VLOOKUP($K2101,「工具标准名」映射表!$B:$I,6,0)</f>
        <v>软件工具</v>
      </c>
      <c r="AH2101" s="1" t="str">
        <f>VLOOKUP($K2101,「工具标准名」映射表!$B:$I,7,0)</f>
        <v>其他</v>
      </c>
      <c r="AI2101" s="1" t="str">
        <f>VLOOKUP($K2101,「工具标准名」映射表!$B:$I,8,0)</f>
        <v>否</v>
      </c>
      <c r="AJ2101" s="1" t="s">
        <v>96</v>
      </c>
      <c r="AK2101" s="1"/>
      <c r="AL2101" s="1"/>
      <c r="AM2101" s="1"/>
      <c r="AN2101" s="1"/>
      <c r="AO2101" s="1"/>
    </row>
    <row r="2102" spans="1:41" ht="16">
      <c r="A2102" s="1" t="s">
        <v>13728</v>
      </c>
      <c r="B2102" s="3">
        <v>46056.450960648202</v>
      </c>
      <c r="C2102" s="14">
        <v>1060</v>
      </c>
      <c r="D2102" s="1" t="s">
        <v>13729</v>
      </c>
      <c r="E2102" s="1" t="s">
        <v>13430</v>
      </c>
      <c r="F2102" s="1" t="s">
        <v>100</v>
      </c>
      <c r="G2102" s="1" t="s">
        <v>13730</v>
      </c>
      <c r="H2102" s="1" t="s">
        <v>13731</v>
      </c>
      <c r="I2102" s="1" t="s">
        <v>13732</v>
      </c>
      <c r="J2102" s="1" t="s">
        <v>13733</v>
      </c>
      <c r="K2102" s="1" t="s">
        <v>7794</v>
      </c>
      <c r="L2102" s="1" t="s">
        <v>33</v>
      </c>
      <c r="M2102" s="1" t="b">
        <v>0</v>
      </c>
      <c r="N2102" s="1" t="s">
        <v>7792</v>
      </c>
      <c r="O2102" s="1" t="s">
        <v>35</v>
      </c>
      <c r="P2102" s="1" t="s">
        <v>7793</v>
      </c>
      <c r="Q2102" s="1" t="s">
        <v>37</v>
      </c>
      <c r="R2102" s="1" t="s">
        <v>68</v>
      </c>
      <c r="S2102" s="1" t="s">
        <v>39</v>
      </c>
      <c r="T2102" s="1" t="s">
        <v>13735</v>
      </c>
      <c r="U2102" s="1" t="s">
        <v>13732</v>
      </c>
      <c r="V2102" s="1" t="s">
        <v>13736</v>
      </c>
      <c r="W2102" s="1" t="s">
        <v>28</v>
      </c>
      <c r="X2102" s="1" t="s">
        <v>13737</v>
      </c>
      <c r="Y2102" s="1" t="s">
        <v>2019</v>
      </c>
      <c r="Z2102" s="1" t="s">
        <v>7794</v>
      </c>
      <c r="AA2102" s="1">
        <v>0</v>
      </c>
      <c r="AB2102" s="1" t="s">
        <v>96</v>
      </c>
      <c r="AD2102" s="1" t="str">
        <f>VLOOKUP($K2102,「工具标准名」映射表!$B:$I,3,0)</f>
        <v>PHP</v>
      </c>
      <c r="AE2102" s="1" t="str">
        <f>VLOOKUP($K2102,「工具标准名」映射表!$B:$I,4,0)</f>
        <v>功能应用层</v>
      </c>
      <c r="AF2102" s="1" t="str">
        <f>VLOOKUP($K2102,「工具标准名」映射表!$B:$I,5,0)</f>
        <v>功能应用（Web 教学平台（SaaS））</v>
      </c>
      <c r="AG2102" s="1" t="str">
        <f>VLOOKUP($K2102,「工具标准名」映射表!$B:$I,6,0)</f>
        <v>软件工具</v>
      </c>
      <c r="AH2102" s="1" t="str">
        <f>VLOOKUP($K2102,「工具标准名」映射表!$B:$I,7,0)</f>
        <v>其他</v>
      </c>
      <c r="AI2102" s="1" t="str">
        <f>VLOOKUP($K2102,「工具标准名」映射表!$B:$I,8,0)</f>
        <v>否</v>
      </c>
      <c r="AJ2102" s="1" t="s">
        <v>96</v>
      </c>
      <c r="AK2102" s="1"/>
      <c r="AL2102" s="1"/>
      <c r="AM2102" s="1"/>
      <c r="AN2102" s="1"/>
      <c r="AO2102" s="1"/>
    </row>
    <row r="2103" spans="1:41" ht="16">
      <c r="A2103" s="1" t="s">
        <v>13740</v>
      </c>
      <c r="B2103" s="3">
        <v>46056.450902777797</v>
      </c>
      <c r="C2103" s="14">
        <v>1061</v>
      </c>
      <c r="D2103" s="1" t="s">
        <v>13741</v>
      </c>
      <c r="E2103" s="1" t="s">
        <v>5385</v>
      </c>
      <c r="F2103" s="1" t="s">
        <v>27</v>
      </c>
      <c r="G2103" s="1" t="s">
        <v>28</v>
      </c>
      <c r="H2103" s="1" t="s">
        <v>13742</v>
      </c>
      <c r="I2103" s="1" t="s">
        <v>13743</v>
      </c>
      <c r="J2103" s="1" t="s">
        <v>13744</v>
      </c>
      <c r="K2103" s="1" t="s">
        <v>13745</v>
      </c>
      <c r="L2103" s="1" t="s">
        <v>33</v>
      </c>
      <c r="M2103" s="1" t="b">
        <v>0</v>
      </c>
      <c r="N2103" s="1" t="s">
        <v>47</v>
      </c>
      <c r="O2103" s="1" t="s">
        <v>48</v>
      </c>
      <c r="P2103" s="1" t="s">
        <v>16763</v>
      </c>
      <c r="Q2103" s="1" t="s">
        <v>37</v>
      </c>
      <c r="R2103" s="1" t="s">
        <v>38</v>
      </c>
      <c r="S2103" s="1" t="s">
        <v>39</v>
      </c>
      <c r="T2103" s="1" t="s">
        <v>13747</v>
      </c>
      <c r="U2103" s="1" t="s">
        <v>30</v>
      </c>
      <c r="V2103" s="1" t="s">
        <v>41</v>
      </c>
      <c r="W2103" s="1" t="s">
        <v>197</v>
      </c>
      <c r="X2103" s="1" t="s">
        <v>13748</v>
      </c>
      <c r="Y2103" s="1" t="s">
        <v>801</v>
      </c>
      <c r="Z2103" s="1" t="s">
        <v>13745</v>
      </c>
      <c r="AA2103" s="1">
        <v>0</v>
      </c>
      <c r="AB2103" s="1" t="s">
        <v>96</v>
      </c>
      <c r="AD2103" s="1" t="str">
        <f>VLOOKUP($K2103,「工具标准名」映射表!$B:$I,3,0)</f>
        <v>DeepSeek 大模型</v>
      </c>
      <c r="AE2103" s="1" t="str">
        <f>VLOOKUP($K2103,「工具标准名」映射表!$B:$I,4,0)</f>
        <v>功能应用层</v>
      </c>
      <c r="AF2103" s="1" t="str">
        <f>VLOOKUP($K2103,「工具标准名」映射表!$B:$I,5,0)</f>
        <v>功能应用（教学辅助工具）</v>
      </c>
      <c r="AG2103" s="1" t="str">
        <f>VLOOKUP($K2103,「工具标准名」映射表!$B:$I,6,0)</f>
        <v>软件工具</v>
      </c>
      <c r="AH2103" s="1" t="str">
        <f>VLOOKUP($K2103,「工具标准名」映射表!$B:$I,7,0)</f>
        <v>大语言模型</v>
      </c>
      <c r="AI2103" s="1" t="str">
        <f>VLOOKUP($K2103,「工具标准名」映射表!$B:$I,8,0)</f>
        <v>是</v>
      </c>
      <c r="AJ2103" s="1" t="s">
        <v>96</v>
      </c>
      <c r="AK2103" s="1"/>
      <c r="AL2103" s="1"/>
      <c r="AM2103" s="1"/>
      <c r="AN2103" s="1"/>
      <c r="AO2103" s="1"/>
    </row>
    <row r="2104" spans="1:41" ht="16">
      <c r="A2104" s="1" t="s">
        <v>13749</v>
      </c>
      <c r="B2104" s="3">
        <v>46056.450983796298</v>
      </c>
      <c r="C2104" s="14">
        <v>1062</v>
      </c>
      <c r="D2104" s="1" t="s">
        <v>13750</v>
      </c>
      <c r="E2104" s="1" t="s">
        <v>617</v>
      </c>
      <c r="F2104" s="1" t="s">
        <v>119</v>
      </c>
      <c r="G2104" s="1" t="s">
        <v>13751</v>
      </c>
      <c r="H2104" s="1" t="s">
        <v>13752</v>
      </c>
      <c r="I2104" s="1" t="s">
        <v>13753</v>
      </c>
      <c r="J2104" s="1" t="s">
        <v>13754</v>
      </c>
      <c r="K2104" s="1" t="s">
        <v>4630</v>
      </c>
      <c r="L2104" s="1" t="s">
        <v>33</v>
      </c>
      <c r="M2104" s="1" t="b">
        <v>0</v>
      </c>
      <c r="N2104" s="1" t="s">
        <v>47</v>
      </c>
      <c r="O2104" s="1" t="s">
        <v>48</v>
      </c>
      <c r="P2104" s="1" t="s">
        <v>4624</v>
      </c>
      <c r="Q2104" s="1" t="s">
        <v>37</v>
      </c>
      <c r="R2104" s="1" t="s">
        <v>38</v>
      </c>
      <c r="S2104" s="1" t="s">
        <v>39</v>
      </c>
      <c r="T2104" s="1" t="s">
        <v>13756</v>
      </c>
      <c r="U2104" s="1" t="s">
        <v>13753</v>
      </c>
      <c r="V2104" s="1" t="s">
        <v>13757</v>
      </c>
      <c r="W2104" s="1" t="s">
        <v>13758</v>
      </c>
      <c r="X2104" s="1" t="s">
        <v>13759</v>
      </c>
      <c r="Y2104" s="1" t="s">
        <v>94</v>
      </c>
      <c r="Z2104" s="1" t="s">
        <v>4630</v>
      </c>
      <c r="AA2104" s="1">
        <v>0</v>
      </c>
      <c r="AB2104" s="1" t="s">
        <v>96</v>
      </c>
      <c r="AD2104" s="1" t="str">
        <f>VLOOKUP($K2104,「工具标准名」映射表!$B:$I,3,0)</f>
        <v>chat.deepseek</v>
      </c>
      <c r="AE2104" s="1" t="str">
        <f>VLOOKUP($K2104,「工具标准名」映射表!$B:$I,4,0)</f>
        <v>功能应用层</v>
      </c>
      <c r="AF2104" s="1" t="str">
        <f>VLOOKUP($K2104,「工具标准名」映射表!$B:$I,5,0)</f>
        <v>功能应用（生成式AI应用-语言类）</v>
      </c>
      <c r="AG2104" s="1" t="str">
        <f>VLOOKUP($K2104,「工具标准名」映射表!$B:$I,6,0)</f>
        <v>软件工具</v>
      </c>
      <c r="AH2104" s="1" t="str">
        <f>VLOOKUP($K2104,「工具标准名」映射表!$B:$I,7,0)</f>
        <v>AI智能体</v>
      </c>
      <c r="AI2104" s="1" t="str">
        <f>VLOOKUP($K2104,「工具标准名」映射表!$B:$I,8,0)</f>
        <v>是</v>
      </c>
      <c r="AJ2104" s="1" t="s">
        <v>96</v>
      </c>
      <c r="AK2104" s="1"/>
      <c r="AL2104" s="1"/>
      <c r="AM2104" s="1"/>
      <c r="AN2104" s="1"/>
      <c r="AO2104" s="1"/>
    </row>
    <row r="2105" spans="1:41" ht="16">
      <c r="A2105" s="1" t="s">
        <v>13749</v>
      </c>
      <c r="B2105" s="3">
        <v>46056.450983796298</v>
      </c>
      <c r="C2105" s="14">
        <v>1062</v>
      </c>
      <c r="D2105" s="1" t="s">
        <v>13750</v>
      </c>
      <c r="E2105" s="1" t="s">
        <v>617</v>
      </c>
      <c r="F2105" s="1" t="s">
        <v>119</v>
      </c>
      <c r="G2105" s="1" t="s">
        <v>13751</v>
      </c>
      <c r="H2105" s="1" t="s">
        <v>13752</v>
      </c>
      <c r="I2105" s="1" t="s">
        <v>13753</v>
      </c>
      <c r="J2105" s="1" t="s">
        <v>13754</v>
      </c>
      <c r="K2105" s="1" t="s">
        <v>207</v>
      </c>
      <c r="L2105" s="1" t="s">
        <v>33</v>
      </c>
      <c r="M2105" s="1" t="b">
        <v>0</v>
      </c>
      <c r="N2105" s="1" t="s">
        <v>47</v>
      </c>
      <c r="O2105" s="1" t="s">
        <v>48</v>
      </c>
      <c r="P2105" s="1" t="s">
        <v>13809</v>
      </c>
      <c r="Q2105" s="1" t="s">
        <v>37</v>
      </c>
      <c r="R2105" s="1" t="s">
        <v>38</v>
      </c>
      <c r="S2105" s="1" t="s">
        <v>39</v>
      </c>
      <c r="T2105" s="1" t="s">
        <v>13756</v>
      </c>
      <c r="U2105" s="1" t="s">
        <v>13753</v>
      </c>
      <c r="V2105" s="1" t="s">
        <v>13757</v>
      </c>
      <c r="W2105" s="1" t="s">
        <v>13758</v>
      </c>
      <c r="X2105" s="1" t="s">
        <v>13759</v>
      </c>
      <c r="Y2105" s="1" t="s">
        <v>94</v>
      </c>
      <c r="Z2105" s="1" t="s">
        <v>207</v>
      </c>
      <c r="AA2105" s="1" t="s">
        <v>23372</v>
      </c>
      <c r="AB2105" s="1" t="s">
        <v>96</v>
      </c>
      <c r="AD2105" s="1" t="str">
        <f>VLOOKUP($K2105,「工具标准名」映射表!$B:$I,3,0)</f>
        <v>即梦AI</v>
      </c>
      <c r="AE2105" s="1" t="str">
        <f>VLOOKUP($K2105,「工具标准名」映射表!$B:$I,4,0)</f>
        <v>功能应用层</v>
      </c>
      <c r="AF2105" s="1" t="str">
        <f>VLOOKUP($K2105,「工具标准名」映射表!$B:$I,5,0)</f>
        <v>功能应用（生成式AI应用-图像类）</v>
      </c>
      <c r="AG2105" s="1" t="str">
        <f>VLOOKUP($K2105,「工具标准名」映射表!$B:$I,6,0)</f>
        <v>软件工具</v>
      </c>
      <c r="AH2105" s="1" t="str">
        <f>VLOOKUP($K2105,「工具标准名」映射表!$B:$I,7,0)</f>
        <v>AI智能体</v>
      </c>
      <c r="AI2105" s="1" t="str">
        <f>VLOOKUP($K2105,「工具标准名」映射表!$B:$I,8,0)</f>
        <v>是</v>
      </c>
      <c r="AJ2105" s="1" t="s">
        <v>96</v>
      </c>
      <c r="AK2105" s="1"/>
      <c r="AL2105" s="1"/>
      <c r="AM2105" s="1"/>
      <c r="AN2105" s="1"/>
      <c r="AO2105" s="1"/>
    </row>
    <row r="2106" spans="1:41" ht="16">
      <c r="A2106" s="1" t="s">
        <v>13749</v>
      </c>
      <c r="B2106" s="3">
        <v>46056.450983796298</v>
      </c>
      <c r="C2106" s="14">
        <v>1062</v>
      </c>
      <c r="D2106" s="1" t="s">
        <v>13750</v>
      </c>
      <c r="E2106" s="1" t="s">
        <v>617</v>
      </c>
      <c r="F2106" s="1" t="s">
        <v>119</v>
      </c>
      <c r="G2106" s="1" t="s">
        <v>13751</v>
      </c>
      <c r="H2106" s="1" t="s">
        <v>13752</v>
      </c>
      <c r="I2106" s="1" t="s">
        <v>13753</v>
      </c>
      <c r="J2106" s="1" t="s">
        <v>13754</v>
      </c>
      <c r="K2106" s="1" t="s">
        <v>2346</v>
      </c>
      <c r="L2106" s="1" t="s">
        <v>33</v>
      </c>
      <c r="M2106" s="1" t="b">
        <v>0</v>
      </c>
      <c r="N2106" s="1" t="s">
        <v>47</v>
      </c>
      <c r="O2106" s="1" t="s">
        <v>48</v>
      </c>
      <c r="P2106" s="1" t="s">
        <v>14706</v>
      </c>
      <c r="Q2106" s="1" t="s">
        <v>37</v>
      </c>
      <c r="R2106" s="1" t="s">
        <v>38</v>
      </c>
      <c r="S2106" s="1" t="s">
        <v>39</v>
      </c>
      <c r="T2106" s="1" t="s">
        <v>13756</v>
      </c>
      <c r="U2106" s="1" t="s">
        <v>13753</v>
      </c>
      <c r="V2106" s="1" t="s">
        <v>13757</v>
      </c>
      <c r="W2106" s="1" t="s">
        <v>13758</v>
      </c>
      <c r="X2106" s="1" t="s">
        <v>13759</v>
      </c>
      <c r="Y2106" s="1" t="s">
        <v>94</v>
      </c>
      <c r="Z2106" s="1" t="s">
        <v>2346</v>
      </c>
      <c r="AA2106" s="1" t="s">
        <v>23372</v>
      </c>
      <c r="AB2106" s="1" t="s">
        <v>96</v>
      </c>
      <c r="AD2106" s="1" t="str">
        <f>VLOOKUP($K2106,「工具标准名」映射表!$B:$I,3,0)</f>
        <v>剪映AI</v>
      </c>
      <c r="AE2106" s="1" t="str">
        <f>VLOOKUP($K2106,「工具标准名」映射表!$B:$I,4,0)</f>
        <v>功能应用层</v>
      </c>
      <c r="AF2106" s="1" t="str">
        <f>VLOOKUP($K2106,「工具标准名」映射表!$B:$I,5,0)</f>
        <v>功能应用层（AI智能体）</v>
      </c>
      <c r="AG2106" s="1" t="str">
        <f>VLOOKUP($K2106,「工具标准名」映射表!$B:$I,6,0)</f>
        <v>软件工具</v>
      </c>
      <c r="AH2106" s="1" t="str">
        <f>VLOOKUP($K2106,「工具标准名」映射表!$B:$I,7,0)</f>
        <v>AI智能体</v>
      </c>
      <c r="AI2106" s="1" t="str">
        <f>VLOOKUP($K2106,「工具标准名」映射表!$B:$I,8,0)</f>
        <v>是</v>
      </c>
      <c r="AJ2106" s="1" t="s">
        <v>96</v>
      </c>
      <c r="AK2106" s="1"/>
      <c r="AL2106" s="1"/>
      <c r="AM2106" s="1"/>
      <c r="AN2106" s="1"/>
      <c r="AO2106" s="1"/>
    </row>
    <row r="2107" spans="1:41" ht="16">
      <c r="A2107" s="1" t="s">
        <v>13760</v>
      </c>
      <c r="B2107" s="3">
        <v>46056.4510069444</v>
      </c>
      <c r="C2107" s="14">
        <v>1063</v>
      </c>
      <c r="D2107" s="1" t="s">
        <v>13761</v>
      </c>
      <c r="E2107" s="1" t="s">
        <v>5385</v>
      </c>
      <c r="F2107" s="1" t="s">
        <v>100</v>
      </c>
      <c r="G2107" s="1" t="s">
        <v>13762</v>
      </c>
      <c r="H2107" s="1" t="s">
        <v>13763</v>
      </c>
      <c r="I2107" s="1" t="s">
        <v>13764</v>
      </c>
      <c r="J2107" s="1" t="s">
        <v>13765</v>
      </c>
      <c r="K2107" s="1" t="s">
        <v>2514</v>
      </c>
      <c r="L2107" s="1" t="s">
        <v>2512</v>
      </c>
      <c r="M2107" s="1" t="b">
        <v>0</v>
      </c>
      <c r="N2107" s="1" t="s">
        <v>47</v>
      </c>
      <c r="O2107" s="1" t="s">
        <v>54</v>
      </c>
      <c r="P2107" s="1" t="s">
        <v>2513</v>
      </c>
      <c r="Q2107" s="1" t="s">
        <v>37</v>
      </c>
      <c r="R2107" s="1" t="s">
        <v>38</v>
      </c>
      <c r="S2107" s="1" t="s">
        <v>172</v>
      </c>
      <c r="T2107" s="1" t="s">
        <v>13767</v>
      </c>
      <c r="U2107" s="1" t="s">
        <v>13764</v>
      </c>
      <c r="V2107" s="1" t="s">
        <v>13768</v>
      </c>
      <c r="W2107" s="1" t="s">
        <v>13769</v>
      </c>
      <c r="X2107" s="1" t="s">
        <v>13770</v>
      </c>
      <c r="Y2107" s="1" t="s">
        <v>178</v>
      </c>
      <c r="Z2107" s="1" t="s">
        <v>2514</v>
      </c>
      <c r="AA2107" s="1">
        <v>0</v>
      </c>
      <c r="AB2107" s="1" t="s">
        <v>96</v>
      </c>
      <c r="AD2107" s="1" t="str">
        <f>VLOOKUP($K2107,「工具标准名」映射表!$B:$I,3,0)</f>
        <v>AI景观系统</v>
      </c>
      <c r="AE2107" s="1" t="str">
        <f>VLOOKUP($K2107,「工具标准名」映射表!$B:$I,4,0)</f>
        <v>功能应用层</v>
      </c>
      <c r="AF2107" s="1" t="str">
        <f>VLOOKUP($K2107,「工具标准名」映射表!$B:$I,5,0)</f>
        <v>功能应用（生成式AI应用-图像类）</v>
      </c>
      <c r="AG2107" s="1" t="str">
        <f>VLOOKUP($K2107,「工具标准名」映射表!$B:$I,6,0)</f>
        <v>软件工具</v>
      </c>
      <c r="AH2107" s="1" t="str">
        <f>VLOOKUP($K2107,「工具标准名」映射表!$B:$I,7,0)</f>
        <v>文生图</v>
      </c>
      <c r="AI2107" s="1" t="str">
        <f>VLOOKUP($K2107,「工具标准名」映射表!$B:$I,8,0)</f>
        <v>是</v>
      </c>
      <c r="AJ2107" s="1" t="s">
        <v>96</v>
      </c>
      <c r="AK2107" s="1"/>
      <c r="AL2107" s="1"/>
      <c r="AM2107" s="1"/>
      <c r="AN2107" s="1"/>
      <c r="AO2107" s="1"/>
    </row>
    <row r="2108" spans="1:41" ht="16">
      <c r="A2108" s="1" t="s">
        <v>13760</v>
      </c>
      <c r="B2108" s="3">
        <v>46056.4510069444</v>
      </c>
      <c r="C2108" s="14">
        <v>1063</v>
      </c>
      <c r="D2108" s="1" t="s">
        <v>13761</v>
      </c>
      <c r="E2108" s="1" t="s">
        <v>5385</v>
      </c>
      <c r="F2108" s="1" t="s">
        <v>100</v>
      </c>
      <c r="G2108" s="1" t="s">
        <v>13762</v>
      </c>
      <c r="H2108" s="1" t="s">
        <v>13763</v>
      </c>
      <c r="I2108" s="1" t="s">
        <v>13764</v>
      </c>
      <c r="J2108" s="1" t="s">
        <v>13765</v>
      </c>
      <c r="K2108" s="1" t="s">
        <v>8132</v>
      </c>
      <c r="L2108" s="1" t="s">
        <v>33</v>
      </c>
      <c r="M2108" s="1" t="b">
        <v>0</v>
      </c>
      <c r="N2108" s="1" t="s">
        <v>47</v>
      </c>
      <c r="O2108" s="1" t="s">
        <v>54</v>
      </c>
      <c r="P2108" s="1" t="s">
        <v>8131</v>
      </c>
      <c r="Q2108" s="1" t="s">
        <v>37</v>
      </c>
      <c r="R2108" s="1" t="s">
        <v>38</v>
      </c>
      <c r="S2108" s="1" t="s">
        <v>172</v>
      </c>
      <c r="T2108" s="1" t="s">
        <v>13767</v>
      </c>
      <c r="U2108" s="1" t="s">
        <v>13764</v>
      </c>
      <c r="V2108" s="1" t="s">
        <v>13768</v>
      </c>
      <c r="W2108" s="1" t="s">
        <v>13769</v>
      </c>
      <c r="X2108" s="1" t="s">
        <v>13770</v>
      </c>
      <c r="Y2108" s="1" t="s">
        <v>178</v>
      </c>
      <c r="Z2108" s="1" t="s">
        <v>8132</v>
      </c>
      <c r="AA2108" s="1">
        <v>0</v>
      </c>
      <c r="AB2108" s="1" t="s">
        <v>96</v>
      </c>
      <c r="AD2108" s="1" t="str">
        <f>VLOOKUP($K2108,「工具标准名」映射表!$B:$I,3,0)</f>
        <v>Tripo AI</v>
      </c>
      <c r="AE2108" s="1" t="str">
        <f>VLOOKUP($K2108,「工具标准名」映射表!$B:$I,4,0)</f>
        <v>功能应用层</v>
      </c>
      <c r="AF2108" s="1" t="str">
        <f>VLOOKUP($K2108,「工具标准名」映射表!$B:$I,5,0)</f>
        <v>功能应用（平台型综合系统）</v>
      </c>
      <c r="AG2108" s="1" t="str">
        <f>VLOOKUP($K2108,「工具标准名」映射表!$B:$I,6,0)</f>
        <v>软件工具</v>
      </c>
      <c r="AH2108" s="1" t="str">
        <f>VLOOKUP($K2108,「工具标准名」映射表!$B:$I,7,0)</f>
        <v>AI智能体</v>
      </c>
      <c r="AI2108" s="1" t="str">
        <f>VLOOKUP($K2108,「工具标准名」映射表!$B:$I,8,0)</f>
        <v>否</v>
      </c>
      <c r="AJ2108" s="1" t="s">
        <v>96</v>
      </c>
      <c r="AK2108" s="1"/>
      <c r="AL2108" s="1"/>
      <c r="AM2108" s="1"/>
      <c r="AN2108" s="1"/>
      <c r="AO2108" s="1"/>
    </row>
    <row r="2109" spans="1:41" ht="16">
      <c r="A2109" s="1" t="s">
        <v>13760</v>
      </c>
      <c r="B2109" s="3">
        <v>46056.4510069444</v>
      </c>
      <c r="C2109" s="14">
        <v>1063</v>
      </c>
      <c r="D2109" s="1" t="s">
        <v>13761</v>
      </c>
      <c r="E2109" s="1" t="s">
        <v>5385</v>
      </c>
      <c r="F2109" s="1" t="s">
        <v>100</v>
      </c>
      <c r="G2109" s="1" t="s">
        <v>13762</v>
      </c>
      <c r="H2109" s="1" t="s">
        <v>13763</v>
      </c>
      <c r="I2109" s="1" t="s">
        <v>13764</v>
      </c>
      <c r="J2109" s="1" t="s">
        <v>13765</v>
      </c>
      <c r="K2109" s="1" t="s">
        <v>7396</v>
      </c>
      <c r="L2109" s="1" t="s">
        <v>33</v>
      </c>
      <c r="M2109" s="1" t="b">
        <v>0</v>
      </c>
      <c r="N2109" s="1" t="s">
        <v>47</v>
      </c>
      <c r="O2109" s="1" t="s">
        <v>54</v>
      </c>
      <c r="P2109" s="1" t="s">
        <v>7397</v>
      </c>
      <c r="Q2109" s="1" t="s">
        <v>37</v>
      </c>
      <c r="R2109" s="1" t="s">
        <v>38</v>
      </c>
      <c r="S2109" s="1" t="s">
        <v>172</v>
      </c>
      <c r="T2109" s="1" t="s">
        <v>13767</v>
      </c>
      <c r="U2109" s="1" t="s">
        <v>13764</v>
      </c>
      <c r="V2109" s="1" t="s">
        <v>13768</v>
      </c>
      <c r="W2109" s="1" t="s">
        <v>13769</v>
      </c>
      <c r="X2109" s="1" t="s">
        <v>13770</v>
      </c>
      <c r="Y2109" s="1" t="s">
        <v>178</v>
      </c>
      <c r="Z2109" s="1" t="s">
        <v>7396</v>
      </c>
      <c r="AA2109" s="1">
        <v>0</v>
      </c>
      <c r="AB2109" s="1" t="s">
        <v>96</v>
      </c>
      <c r="AD2109" s="1" t="str">
        <f>VLOOKUP($K2109,「工具标准名」映射表!$B:$I,3,0)</f>
        <v>Midjourney</v>
      </c>
      <c r="AE2109" s="1" t="str">
        <f>VLOOKUP($K2109,「工具标准名」映射表!$B:$I,4,0)</f>
        <v>功能应用层</v>
      </c>
      <c r="AF2109" s="1" t="str">
        <f>VLOOKUP($K2109,「工具标准名」映射表!$B:$I,5,0)</f>
        <v>功能应用层（AI智能体）</v>
      </c>
      <c r="AG2109" s="1" t="str">
        <f>VLOOKUP($K2109,「工具标准名」映射表!$B:$I,6,0)</f>
        <v>软件工具</v>
      </c>
      <c r="AH2109" s="1" t="str">
        <f>VLOOKUP($K2109,「工具标准名」映射表!$B:$I,7,0)</f>
        <v>其他</v>
      </c>
      <c r="AI2109" s="1" t="str">
        <f>VLOOKUP($K2109,「工具标准名」映射表!$B:$I,8,0)</f>
        <v>否</v>
      </c>
      <c r="AJ2109" s="1" t="s">
        <v>96</v>
      </c>
      <c r="AK2109" s="1"/>
      <c r="AL2109" s="1"/>
      <c r="AM2109" s="1"/>
      <c r="AN2109" s="1"/>
      <c r="AO2109" s="1"/>
    </row>
    <row r="2110" spans="1:41" ht="16">
      <c r="A2110" s="1" t="s">
        <v>13773</v>
      </c>
      <c r="B2110" s="3">
        <v>46056.451180555603</v>
      </c>
      <c r="C2110" s="14">
        <v>1064</v>
      </c>
      <c r="D2110" s="1" t="s">
        <v>13774</v>
      </c>
      <c r="E2110" s="1" t="s">
        <v>5385</v>
      </c>
      <c r="F2110" s="1" t="s">
        <v>100</v>
      </c>
      <c r="G2110" s="1" t="s">
        <v>13775</v>
      </c>
      <c r="H2110" s="1" t="s">
        <v>13776</v>
      </c>
      <c r="I2110" s="1" t="s">
        <v>13777</v>
      </c>
      <c r="J2110" s="1" t="s">
        <v>13778</v>
      </c>
      <c r="K2110" s="1" t="s">
        <v>8535</v>
      </c>
      <c r="L2110" s="1" t="s">
        <v>33</v>
      </c>
      <c r="M2110" s="1" t="b">
        <v>0</v>
      </c>
      <c r="N2110" s="1" t="s">
        <v>47</v>
      </c>
      <c r="O2110" s="1" t="s">
        <v>48</v>
      </c>
      <c r="P2110" s="1" t="s">
        <v>8529</v>
      </c>
      <c r="Q2110" s="1" t="s">
        <v>37</v>
      </c>
      <c r="R2110" s="1" t="s">
        <v>38</v>
      </c>
      <c r="S2110" s="1" t="s">
        <v>39</v>
      </c>
      <c r="T2110" s="1" t="s">
        <v>13780</v>
      </c>
      <c r="U2110" s="1" t="s">
        <v>30</v>
      </c>
      <c r="V2110" s="1" t="s">
        <v>13781</v>
      </c>
      <c r="W2110" s="1" t="s">
        <v>176</v>
      </c>
      <c r="X2110" s="1" t="s">
        <v>13782</v>
      </c>
      <c r="Y2110" s="1" t="s">
        <v>801</v>
      </c>
      <c r="Z2110" s="1" t="s">
        <v>8535</v>
      </c>
      <c r="AA2110" s="1" t="s">
        <v>23386</v>
      </c>
      <c r="AB2110" s="1" t="s">
        <v>96</v>
      </c>
      <c r="AD2110" s="1" t="str">
        <f>VLOOKUP($K2110,「工具标准名」映射表!$B:$I,3,0)</f>
        <v>百度</v>
      </c>
      <c r="AE2110" s="1" t="str">
        <f>VLOOKUP($K2110,「工具标准名」映射表!$B:$I,4,0)</f>
        <v>功能应用层</v>
      </c>
      <c r="AF2110" s="1" t="str">
        <f>VLOOKUP($K2110,「工具标准名」映射表!$B:$I,5,0)</f>
        <v>功能应用（平台型综合系统）</v>
      </c>
      <c r="AG2110" s="1" t="str">
        <f>VLOOKUP($K2110,「工具标准名」映射表!$B:$I,6,0)</f>
        <v>软件工具</v>
      </c>
      <c r="AH2110" s="1" t="str">
        <f>VLOOKUP($K2110,「工具标准名」映射表!$B:$I,7,0)</f>
        <v>AI智能体</v>
      </c>
      <c r="AI2110" s="1" t="str">
        <f>VLOOKUP($K2110,「工具标准名」映射表!$B:$I,8,0)</f>
        <v>否</v>
      </c>
      <c r="AJ2110" s="1" t="s">
        <v>96</v>
      </c>
      <c r="AK2110" s="1"/>
      <c r="AL2110" s="1"/>
      <c r="AM2110" s="1"/>
      <c r="AN2110" s="1"/>
      <c r="AO2110" s="1"/>
    </row>
    <row r="2111" spans="1:41" ht="16">
      <c r="A2111" s="1" t="s">
        <v>13773</v>
      </c>
      <c r="B2111" s="3">
        <v>46056.451180555603</v>
      </c>
      <c r="C2111" s="14">
        <v>1064</v>
      </c>
      <c r="D2111" s="1" t="s">
        <v>13774</v>
      </c>
      <c r="E2111" s="1" t="s">
        <v>5385</v>
      </c>
      <c r="F2111" s="1" t="s">
        <v>100</v>
      </c>
      <c r="G2111" s="1" t="s">
        <v>13775</v>
      </c>
      <c r="H2111" s="1" t="s">
        <v>13776</v>
      </c>
      <c r="I2111" s="1" t="s">
        <v>13777</v>
      </c>
      <c r="J2111" s="1" t="s">
        <v>13778</v>
      </c>
      <c r="K2111" s="1" t="s">
        <v>13783</v>
      </c>
      <c r="L2111" s="1" t="s">
        <v>33</v>
      </c>
      <c r="M2111" s="1" t="b">
        <v>0</v>
      </c>
      <c r="N2111" s="1" t="s">
        <v>47</v>
      </c>
      <c r="O2111" s="1" t="s">
        <v>48</v>
      </c>
      <c r="P2111" s="1" t="s">
        <v>20451</v>
      </c>
      <c r="Q2111" s="1" t="s">
        <v>37</v>
      </c>
      <c r="R2111" s="1" t="s">
        <v>38</v>
      </c>
      <c r="S2111" s="1" t="s">
        <v>39</v>
      </c>
      <c r="T2111" s="1" t="s">
        <v>13780</v>
      </c>
      <c r="U2111" s="1" t="s">
        <v>30</v>
      </c>
      <c r="V2111" s="1" t="s">
        <v>13781</v>
      </c>
      <c r="W2111" s="1" t="s">
        <v>176</v>
      </c>
      <c r="X2111" s="1" t="s">
        <v>13782</v>
      </c>
      <c r="Y2111" s="1" t="s">
        <v>801</v>
      </c>
      <c r="Z2111" s="1" t="s">
        <v>13783</v>
      </c>
      <c r="AA2111" s="1" t="s">
        <v>1277</v>
      </c>
      <c r="AB2111" s="1" t="s">
        <v>96</v>
      </c>
      <c r="AD2111" s="1" t="str">
        <f>VLOOKUP($K2111,「工具标准名」映射表!$B:$I,3,0)</f>
        <v>讯飞朗读</v>
      </c>
      <c r="AE2111" s="1" t="str">
        <f>VLOOKUP($K2111,「工具标准名」映射表!$B:$I,4,0)</f>
        <v>功能应用层</v>
      </c>
      <c r="AF2111" s="1" t="str">
        <f>VLOOKUP($K2111,「工具标准名」映射表!$B:$I,5,0)</f>
        <v>功能应用（平台型综合系统）</v>
      </c>
      <c r="AG2111" s="1" t="str">
        <f>VLOOKUP($K2111,「工具标准名」映射表!$B:$I,6,0)</f>
        <v>软件工具</v>
      </c>
      <c r="AH2111" s="1" t="str">
        <f>VLOOKUP($K2111,「工具标准名」映射表!$B:$I,7,0)</f>
        <v>其他</v>
      </c>
      <c r="AI2111" s="1" t="str">
        <f>VLOOKUP($K2111,「工具标准名」映射表!$B:$I,8,0)</f>
        <v>否</v>
      </c>
      <c r="AJ2111" s="1" t="s">
        <v>96</v>
      </c>
      <c r="AK2111" s="1"/>
      <c r="AL2111" s="1"/>
      <c r="AM2111" s="1"/>
      <c r="AN2111" s="1"/>
      <c r="AO2111" s="1"/>
    </row>
    <row r="2112" spans="1:41" ht="16">
      <c r="A2112" s="1" t="s">
        <v>13773</v>
      </c>
      <c r="B2112" s="3">
        <v>46056.451180555603</v>
      </c>
      <c r="C2112" s="14">
        <v>1064</v>
      </c>
      <c r="D2112" s="1" t="s">
        <v>13774</v>
      </c>
      <c r="E2112" s="1" t="s">
        <v>5385</v>
      </c>
      <c r="F2112" s="1" t="s">
        <v>100</v>
      </c>
      <c r="G2112" s="1" t="s">
        <v>13775</v>
      </c>
      <c r="H2112" s="1" t="s">
        <v>13776</v>
      </c>
      <c r="I2112" s="1" t="s">
        <v>13777</v>
      </c>
      <c r="J2112" s="1" t="s">
        <v>13778</v>
      </c>
      <c r="K2112" s="1" t="s">
        <v>1753</v>
      </c>
      <c r="L2112" s="1" t="s">
        <v>33</v>
      </c>
      <c r="M2112" s="1" t="b">
        <v>0</v>
      </c>
      <c r="N2112" s="1" t="s">
        <v>47</v>
      </c>
      <c r="O2112" s="1" t="s">
        <v>48</v>
      </c>
      <c r="P2112" s="1" t="s">
        <v>13277</v>
      </c>
      <c r="Q2112" s="1" t="s">
        <v>37</v>
      </c>
      <c r="R2112" s="1" t="s">
        <v>38</v>
      </c>
      <c r="S2112" s="1" t="s">
        <v>39</v>
      </c>
      <c r="T2112" s="1" t="s">
        <v>13780</v>
      </c>
      <c r="U2112" s="1" t="s">
        <v>30</v>
      </c>
      <c r="V2112" s="1" t="s">
        <v>13781</v>
      </c>
      <c r="W2112" s="1" t="s">
        <v>176</v>
      </c>
      <c r="X2112" s="1" t="s">
        <v>13782</v>
      </c>
      <c r="Y2112" s="1" t="s">
        <v>801</v>
      </c>
      <c r="Z2112" s="1" t="s">
        <v>207</v>
      </c>
      <c r="AA2112" s="1" t="s">
        <v>23372</v>
      </c>
      <c r="AB2112" s="1" t="s">
        <v>96</v>
      </c>
      <c r="AD2112" s="1" t="str">
        <f>VLOOKUP($K2112,「工具标准名」映射表!$B:$I,3,0)</f>
        <v>即梦AI</v>
      </c>
      <c r="AE2112" s="1" t="str">
        <f>VLOOKUP($K2112,「工具标准名」映射表!$B:$I,4,0)</f>
        <v>功能应用层</v>
      </c>
      <c r="AF2112" s="1" t="str">
        <f>VLOOKUP($K2112,「工具标准名」映射表!$B:$I,5,0)</f>
        <v>功能应用（生成式AI应用-图像类）</v>
      </c>
      <c r="AG2112" s="1" t="str">
        <f>VLOOKUP($K2112,「工具标准名」映射表!$B:$I,6,0)</f>
        <v>软件工具</v>
      </c>
      <c r="AH2112" s="1" t="str">
        <f>VLOOKUP($K2112,「工具标准名」映射表!$B:$I,7,0)</f>
        <v>AI智能体</v>
      </c>
      <c r="AI2112" s="1" t="str">
        <f>VLOOKUP($K2112,「工具标准名」映射表!$B:$I,8,0)</f>
        <v>是</v>
      </c>
      <c r="AJ2112" s="1" t="s">
        <v>96</v>
      </c>
      <c r="AK2112" s="1"/>
      <c r="AL2112" s="1"/>
      <c r="AM2112" s="1"/>
      <c r="AN2112" s="1"/>
      <c r="AO2112" s="1"/>
    </row>
    <row r="2113" spans="1:41" ht="16">
      <c r="A2113" s="1" t="s">
        <v>13773</v>
      </c>
      <c r="B2113" s="3">
        <v>46056.451180555603</v>
      </c>
      <c r="C2113" s="14">
        <v>1064</v>
      </c>
      <c r="D2113" s="1" t="s">
        <v>13774</v>
      </c>
      <c r="E2113" s="1" t="s">
        <v>5385</v>
      </c>
      <c r="F2113" s="1" t="s">
        <v>100</v>
      </c>
      <c r="G2113" s="1" t="s">
        <v>13775</v>
      </c>
      <c r="H2113" s="1" t="s">
        <v>13776</v>
      </c>
      <c r="I2113" s="1" t="s">
        <v>13777</v>
      </c>
      <c r="J2113" s="1" t="s">
        <v>13778</v>
      </c>
      <c r="K2113" s="1" t="s">
        <v>13786</v>
      </c>
      <c r="L2113" s="1" t="s">
        <v>33</v>
      </c>
      <c r="M2113" s="1" t="b">
        <v>0</v>
      </c>
      <c r="N2113" s="1" t="s">
        <v>47</v>
      </c>
      <c r="O2113" s="1" t="s">
        <v>48</v>
      </c>
      <c r="P2113" s="1" t="s">
        <v>16869</v>
      </c>
      <c r="Q2113" s="1" t="s">
        <v>37</v>
      </c>
      <c r="R2113" s="1" t="s">
        <v>38</v>
      </c>
      <c r="S2113" s="1" t="s">
        <v>39</v>
      </c>
      <c r="T2113" s="1" t="s">
        <v>13780</v>
      </c>
      <c r="U2113" s="1" t="s">
        <v>30</v>
      </c>
      <c r="V2113" s="1" t="s">
        <v>13781</v>
      </c>
      <c r="W2113" s="1" t="s">
        <v>176</v>
      </c>
      <c r="X2113" s="1" t="s">
        <v>13782</v>
      </c>
      <c r="Y2113" s="1" t="s">
        <v>801</v>
      </c>
      <c r="Z2113" s="1" t="s">
        <v>13786</v>
      </c>
      <c r="AA2113" s="1">
        <v>0</v>
      </c>
      <c r="AB2113" s="1" t="s">
        <v>96</v>
      </c>
      <c r="AD2113" s="1" t="e">
        <f>VLOOKUP($K2113,「工具标准名」映射表!$B:$I,3,0)</f>
        <v>#N/A</v>
      </c>
      <c r="AE2113" s="1" t="e">
        <f>VLOOKUP($K2113,「工具标准名」映射表!$B:$I,4,0)</f>
        <v>#N/A</v>
      </c>
      <c r="AF2113" s="1" t="e">
        <f>VLOOKUP($K2113,「工具标准名」映射表!$B:$I,5,0)</f>
        <v>#N/A</v>
      </c>
      <c r="AG2113" s="1" t="e">
        <f>VLOOKUP($K2113,「工具标准名」映射表!$B:$I,6,0)</f>
        <v>#N/A</v>
      </c>
      <c r="AH2113" s="1" t="e">
        <f>VLOOKUP($K2113,「工具标准名」映射表!$B:$I,7,0)</f>
        <v>#N/A</v>
      </c>
      <c r="AI2113" s="1" t="e">
        <f>VLOOKUP($K2113,「工具标准名」映射表!$B:$I,8,0)</f>
        <v>#N/A</v>
      </c>
      <c r="AJ2113" s="1" t="s">
        <v>96</v>
      </c>
      <c r="AK2113" s="1"/>
      <c r="AL2113" s="1"/>
      <c r="AM2113" s="1"/>
      <c r="AN2113" s="1"/>
      <c r="AO2113" s="1"/>
    </row>
    <row r="2114" spans="1:41" ht="16">
      <c r="A2114" s="1" t="s">
        <v>13773</v>
      </c>
      <c r="B2114" s="3">
        <v>46056.451180555603</v>
      </c>
      <c r="C2114" s="14">
        <v>1064</v>
      </c>
      <c r="D2114" s="1" t="s">
        <v>13774</v>
      </c>
      <c r="E2114" s="1" t="s">
        <v>5385</v>
      </c>
      <c r="F2114" s="1" t="s">
        <v>100</v>
      </c>
      <c r="G2114" s="1" t="s">
        <v>13775</v>
      </c>
      <c r="H2114" s="1" t="s">
        <v>13776</v>
      </c>
      <c r="I2114" s="1" t="s">
        <v>13777</v>
      </c>
      <c r="J2114" s="1" t="s">
        <v>13778</v>
      </c>
      <c r="K2114" s="1" t="s">
        <v>13788</v>
      </c>
      <c r="L2114" s="1" t="s">
        <v>33</v>
      </c>
      <c r="M2114" s="1" t="b">
        <v>0</v>
      </c>
      <c r="N2114" s="1" t="s">
        <v>47</v>
      </c>
      <c r="O2114" s="1" t="s">
        <v>48</v>
      </c>
      <c r="P2114" s="1" t="s">
        <v>6350</v>
      </c>
      <c r="Q2114" s="1" t="s">
        <v>37</v>
      </c>
      <c r="R2114" s="1" t="s">
        <v>38</v>
      </c>
      <c r="S2114" s="1" t="s">
        <v>39</v>
      </c>
      <c r="T2114" s="1" t="s">
        <v>13780</v>
      </c>
      <c r="U2114" s="1" t="s">
        <v>30</v>
      </c>
      <c r="V2114" s="1" t="s">
        <v>13781</v>
      </c>
      <c r="W2114" s="1" t="s">
        <v>176</v>
      </c>
      <c r="X2114" s="1" t="s">
        <v>13782</v>
      </c>
      <c r="Y2114" s="1" t="s">
        <v>801</v>
      </c>
      <c r="Z2114" s="1" t="s">
        <v>4864</v>
      </c>
      <c r="AA2114" s="1" t="s">
        <v>23367</v>
      </c>
      <c r="AB2114" s="1" t="s">
        <v>96</v>
      </c>
      <c r="AD2114" s="1" t="str">
        <f>VLOOKUP($K2114,「工具标准名」映射表!$B:$I,3,0)</f>
        <v>DeepSeek 大模型</v>
      </c>
      <c r="AE2114" s="1" t="str">
        <f>VLOOKUP($K2114,「工具标准名」映射表!$B:$I,4,0)</f>
        <v>功能应用层</v>
      </c>
      <c r="AF2114" s="1" t="str">
        <f>VLOOKUP($K2114,「工具标准名」映射表!$B:$I,5,0)</f>
        <v>功能应用（教学辅助工具）</v>
      </c>
      <c r="AG2114" s="1" t="str">
        <f>VLOOKUP($K2114,「工具标准名」映射表!$B:$I,6,0)</f>
        <v>软件工具</v>
      </c>
      <c r="AH2114" s="1" t="str">
        <f>VLOOKUP($K2114,「工具标准名」映射表!$B:$I,7,0)</f>
        <v>AI智能体</v>
      </c>
      <c r="AI2114" s="1" t="str">
        <f>VLOOKUP($K2114,「工具标准名」映射表!$B:$I,8,0)</f>
        <v>是</v>
      </c>
      <c r="AJ2114" s="1" t="s">
        <v>96</v>
      </c>
      <c r="AK2114" s="1"/>
      <c r="AL2114" s="1"/>
      <c r="AM2114" s="1"/>
      <c r="AN2114" s="1"/>
      <c r="AO2114" s="1"/>
    </row>
    <row r="2115" spans="1:41" ht="16">
      <c r="A2115" s="1" t="s">
        <v>13790</v>
      </c>
      <c r="B2115" s="3">
        <v>46056.451087963003</v>
      </c>
      <c r="C2115" s="14">
        <v>1065</v>
      </c>
      <c r="D2115" s="1" t="s">
        <v>13791</v>
      </c>
      <c r="E2115" s="1" t="s">
        <v>5385</v>
      </c>
      <c r="F2115" s="1" t="s">
        <v>100</v>
      </c>
      <c r="G2115" s="1" t="s">
        <v>13792</v>
      </c>
      <c r="H2115" s="1" t="s">
        <v>13793</v>
      </c>
      <c r="I2115" s="1" t="s">
        <v>13794</v>
      </c>
      <c r="J2115" s="1" t="s">
        <v>13795</v>
      </c>
      <c r="K2115" s="1" t="s">
        <v>124</v>
      </c>
      <c r="L2115" s="1" t="s">
        <v>33</v>
      </c>
      <c r="M2115" s="1" t="b">
        <v>0</v>
      </c>
      <c r="N2115" s="1" t="s">
        <v>47</v>
      </c>
      <c r="O2115" s="1" t="s">
        <v>48</v>
      </c>
      <c r="P2115" s="1" t="s">
        <v>5764</v>
      </c>
      <c r="Q2115" s="1" t="s">
        <v>37</v>
      </c>
      <c r="R2115" s="1" t="s">
        <v>38</v>
      </c>
      <c r="S2115" s="1" t="s">
        <v>375</v>
      </c>
      <c r="T2115" s="1" t="s">
        <v>13797</v>
      </c>
      <c r="U2115" s="1" t="s">
        <v>13794</v>
      </c>
      <c r="V2115" s="1" t="s">
        <v>13798</v>
      </c>
      <c r="W2115" s="1" t="s">
        <v>28</v>
      </c>
      <c r="X2115" s="1" t="s">
        <v>13799</v>
      </c>
      <c r="Y2115" s="1" t="s">
        <v>492</v>
      </c>
      <c r="Z2115" s="1" t="s">
        <v>4864</v>
      </c>
      <c r="AA2115" s="1" t="s">
        <v>23367</v>
      </c>
      <c r="AB2115" s="1" t="s">
        <v>96</v>
      </c>
      <c r="AD2115" s="1" t="str">
        <f>VLOOKUP($K2115,「工具标准名」映射表!$B:$I,3,0)</f>
        <v>DeepSeek 大模型</v>
      </c>
      <c r="AE2115" s="1" t="str">
        <f>VLOOKUP($K2115,「工具标准名」映射表!$B:$I,4,0)</f>
        <v>功能应用层</v>
      </c>
      <c r="AF2115" s="1" t="str">
        <f>VLOOKUP($K2115,「工具标准名」映射表!$B:$I,5,0)</f>
        <v>功能应用（教学辅助工具）</v>
      </c>
      <c r="AG2115" s="1" t="str">
        <f>VLOOKUP($K2115,「工具标准名」映射表!$B:$I,6,0)</f>
        <v>软件工具</v>
      </c>
      <c r="AH2115" s="1" t="str">
        <f>VLOOKUP($K2115,「工具标准名」映射表!$B:$I,7,0)</f>
        <v>AI智能体</v>
      </c>
      <c r="AI2115" s="1" t="str">
        <f>VLOOKUP($K2115,「工具标准名」映射表!$B:$I,8,0)</f>
        <v>否</v>
      </c>
      <c r="AJ2115" s="1" t="s">
        <v>96</v>
      </c>
      <c r="AK2115" s="1"/>
      <c r="AL2115" s="1"/>
      <c r="AM2115" s="1"/>
      <c r="AN2115" s="1"/>
      <c r="AO2115" s="1"/>
    </row>
    <row r="2116" spans="1:41" ht="16">
      <c r="A2116" s="1" t="s">
        <v>13790</v>
      </c>
      <c r="B2116" s="3">
        <v>46056.451087963003</v>
      </c>
      <c r="C2116" s="14">
        <v>1065</v>
      </c>
      <c r="D2116" s="1" t="s">
        <v>13791</v>
      </c>
      <c r="E2116" s="1" t="s">
        <v>5385</v>
      </c>
      <c r="F2116" s="1" t="s">
        <v>100</v>
      </c>
      <c r="G2116" s="1" t="s">
        <v>13792</v>
      </c>
      <c r="H2116" s="1" t="s">
        <v>13793</v>
      </c>
      <c r="I2116" s="1" t="s">
        <v>13794</v>
      </c>
      <c r="J2116" s="1" t="s">
        <v>13795</v>
      </c>
      <c r="K2116" s="1" t="s">
        <v>139</v>
      </c>
      <c r="L2116" s="1" t="s">
        <v>33</v>
      </c>
      <c r="M2116" s="1" t="b">
        <v>0</v>
      </c>
      <c r="N2116" s="1" t="s">
        <v>47</v>
      </c>
      <c r="O2116" s="1" t="s">
        <v>48</v>
      </c>
      <c r="P2116" s="1" t="s">
        <v>5764</v>
      </c>
      <c r="Q2116" s="1" t="s">
        <v>37</v>
      </c>
      <c r="R2116" s="1" t="s">
        <v>38</v>
      </c>
      <c r="S2116" s="1" t="s">
        <v>375</v>
      </c>
      <c r="T2116" s="1" t="s">
        <v>13797</v>
      </c>
      <c r="U2116" s="1" t="s">
        <v>13794</v>
      </c>
      <c r="V2116" s="1" t="s">
        <v>13798</v>
      </c>
      <c r="W2116" s="1" t="s">
        <v>28</v>
      </c>
      <c r="X2116" s="1" t="s">
        <v>13799</v>
      </c>
      <c r="Y2116" s="1" t="s">
        <v>492</v>
      </c>
      <c r="Z2116" s="1" t="s">
        <v>139</v>
      </c>
      <c r="AA2116" s="1" t="s">
        <v>23370</v>
      </c>
      <c r="AB2116" s="1" t="s">
        <v>96</v>
      </c>
      <c r="AD2116" s="1" t="str">
        <f>VLOOKUP($K2116,「工具标准名」映射表!$B:$I,3,0)</f>
        <v>豆包</v>
      </c>
      <c r="AE2116" s="1" t="str">
        <f>VLOOKUP($K2116,「工具标准名」映射表!$B:$I,4,0)</f>
        <v>功能应用层</v>
      </c>
      <c r="AF2116" s="1" t="str">
        <f>VLOOKUP($K2116,「工具标准名」映射表!$B:$I,5,0)</f>
        <v>功能应用（教学辅助工具）</v>
      </c>
      <c r="AG2116" s="1" t="str">
        <f>VLOOKUP($K2116,「工具标准名」映射表!$B:$I,6,0)</f>
        <v>软件工具</v>
      </c>
      <c r="AH2116" s="1" t="str">
        <f>VLOOKUP($K2116,「工具标准名」映射表!$B:$I,7,0)</f>
        <v>其他</v>
      </c>
      <c r="AI2116" s="1" t="str">
        <f>VLOOKUP($K2116,「工具标准名」映射表!$B:$I,8,0)</f>
        <v>否</v>
      </c>
      <c r="AJ2116" s="1" t="s">
        <v>96</v>
      </c>
      <c r="AK2116" s="1"/>
      <c r="AL2116" s="1"/>
      <c r="AM2116" s="1"/>
      <c r="AN2116" s="1"/>
      <c r="AO2116" s="1"/>
    </row>
    <row r="2117" spans="1:41" ht="16">
      <c r="A2117" s="1" t="s">
        <v>13790</v>
      </c>
      <c r="B2117" s="3">
        <v>46056.451087963003</v>
      </c>
      <c r="C2117" s="14">
        <v>1065</v>
      </c>
      <c r="D2117" s="1" t="s">
        <v>13791</v>
      </c>
      <c r="E2117" s="1" t="s">
        <v>5385</v>
      </c>
      <c r="F2117" s="1" t="s">
        <v>100</v>
      </c>
      <c r="G2117" s="1" t="s">
        <v>13792</v>
      </c>
      <c r="H2117" s="1" t="s">
        <v>13793</v>
      </c>
      <c r="I2117" s="1" t="s">
        <v>13794</v>
      </c>
      <c r="J2117" s="1" t="s">
        <v>13795</v>
      </c>
      <c r="K2117" s="1" t="s">
        <v>13801</v>
      </c>
      <c r="L2117" s="1" t="s">
        <v>33</v>
      </c>
      <c r="M2117" s="1" t="b">
        <v>0</v>
      </c>
      <c r="N2117" s="1" t="s">
        <v>15632</v>
      </c>
      <c r="O2117" s="1" t="s">
        <v>54</v>
      </c>
      <c r="P2117" s="1" t="s">
        <v>15633</v>
      </c>
      <c r="Q2117" s="1" t="s">
        <v>37</v>
      </c>
      <c r="R2117" s="1" t="s">
        <v>38</v>
      </c>
      <c r="S2117" s="1" t="s">
        <v>375</v>
      </c>
      <c r="T2117" s="1" t="s">
        <v>13797</v>
      </c>
      <c r="U2117" s="1" t="s">
        <v>13794</v>
      </c>
      <c r="V2117" s="1" t="s">
        <v>13798</v>
      </c>
      <c r="W2117" s="1" t="s">
        <v>28</v>
      </c>
      <c r="X2117" s="1" t="s">
        <v>13799</v>
      </c>
      <c r="Y2117" s="1" t="s">
        <v>492</v>
      </c>
      <c r="Z2117" s="1" t="s">
        <v>13801</v>
      </c>
      <c r="AA2117" s="1">
        <v>0</v>
      </c>
      <c r="AB2117" s="1" t="s">
        <v>96</v>
      </c>
      <c r="AD2117" s="1" t="str">
        <f>VLOOKUP($K2117,「工具标准名」映射表!$B:$I,3,0)</f>
        <v>DeepSeek</v>
      </c>
      <c r="AE2117" s="1" t="str">
        <f>VLOOKUP($K2117,「工具标准名」映射表!$B:$I,4,0)</f>
        <v>功能应用层</v>
      </c>
      <c r="AF2117" s="1" t="str">
        <f>VLOOKUP($K2117,「工具标准名」映射表!$B:$I,5,0)</f>
        <v>功能应用（生成式AI应用-图像类）</v>
      </c>
      <c r="AG2117" s="1" t="str">
        <f>VLOOKUP($K2117,「工具标准名」映射表!$B:$I,6,0)</f>
        <v>软件工具</v>
      </c>
      <c r="AH2117" s="1" t="str">
        <f>VLOOKUP($K2117,「工具标准名」映射表!$B:$I,7,0)</f>
        <v>文生图</v>
      </c>
      <c r="AI2117" s="1" t="str">
        <f>VLOOKUP($K2117,「工具标准名」映射表!$B:$I,8,0)</f>
        <v>是</v>
      </c>
      <c r="AJ2117" s="1" t="s">
        <v>96</v>
      </c>
      <c r="AK2117" s="1"/>
      <c r="AL2117" s="1"/>
      <c r="AM2117" s="1"/>
      <c r="AN2117" s="1"/>
      <c r="AO2117" s="1"/>
    </row>
    <row r="2118" spans="1:41" ht="16">
      <c r="A2118" s="1" t="s">
        <v>13803</v>
      </c>
      <c r="B2118" s="3">
        <v>46056.451087963003</v>
      </c>
      <c r="C2118" s="14">
        <v>1066</v>
      </c>
      <c r="D2118" s="1" t="s">
        <v>13804</v>
      </c>
      <c r="E2118" s="1" t="s">
        <v>5385</v>
      </c>
      <c r="F2118" s="1" t="s">
        <v>100</v>
      </c>
      <c r="G2118" s="1" t="s">
        <v>13805</v>
      </c>
      <c r="H2118" s="1" t="s">
        <v>13806</v>
      </c>
      <c r="I2118" s="1" t="s">
        <v>13807</v>
      </c>
      <c r="J2118" s="1" t="s">
        <v>13808</v>
      </c>
      <c r="K2118" s="1" t="s">
        <v>139</v>
      </c>
      <c r="L2118" s="1" t="s">
        <v>33</v>
      </c>
      <c r="M2118" s="1" t="b">
        <v>0</v>
      </c>
      <c r="N2118" s="1" t="s">
        <v>47</v>
      </c>
      <c r="O2118" s="1" t="s">
        <v>48</v>
      </c>
      <c r="P2118" s="1" t="s">
        <v>10239</v>
      </c>
      <c r="Q2118" s="1" t="s">
        <v>37</v>
      </c>
      <c r="R2118" s="1" t="s">
        <v>171</v>
      </c>
      <c r="S2118" s="1" t="s">
        <v>375</v>
      </c>
      <c r="T2118" s="1" t="s">
        <v>13810</v>
      </c>
      <c r="U2118" s="1" t="s">
        <v>13811</v>
      </c>
      <c r="V2118" s="1" t="s">
        <v>13812</v>
      </c>
      <c r="W2118" s="1" t="s">
        <v>13813</v>
      </c>
      <c r="X2118" s="1" t="s">
        <v>13814</v>
      </c>
      <c r="Y2118" s="1" t="s">
        <v>1528</v>
      </c>
      <c r="Z2118" s="1" t="s">
        <v>139</v>
      </c>
      <c r="AA2118" s="1" t="s">
        <v>23370</v>
      </c>
      <c r="AB2118" s="1" t="s">
        <v>96</v>
      </c>
      <c r="AD2118" s="1" t="str">
        <f>VLOOKUP($K2118,「工具标准名」映射表!$B:$I,3,0)</f>
        <v>豆包</v>
      </c>
      <c r="AE2118" s="1" t="str">
        <f>VLOOKUP($K2118,「工具标准名」映射表!$B:$I,4,0)</f>
        <v>功能应用层</v>
      </c>
      <c r="AF2118" s="1" t="str">
        <f>VLOOKUP($K2118,「工具标准名」映射表!$B:$I,5,0)</f>
        <v>功能应用（教学辅助工具）</v>
      </c>
      <c r="AG2118" s="1" t="str">
        <f>VLOOKUP($K2118,「工具标准名」映射表!$B:$I,6,0)</f>
        <v>软件工具</v>
      </c>
      <c r="AH2118" s="1" t="str">
        <f>VLOOKUP($K2118,「工具标准名」映射表!$B:$I,7,0)</f>
        <v>其他</v>
      </c>
      <c r="AI2118" s="1" t="str">
        <f>VLOOKUP($K2118,「工具标准名」映射表!$B:$I,8,0)</f>
        <v>否</v>
      </c>
      <c r="AJ2118" s="1" t="s">
        <v>96</v>
      </c>
      <c r="AK2118" s="1"/>
      <c r="AL2118" s="1"/>
      <c r="AM2118" s="1"/>
      <c r="AN2118" s="1"/>
      <c r="AO2118" s="1"/>
    </row>
    <row r="2119" spans="1:41" ht="16">
      <c r="A2119" s="1" t="s">
        <v>13803</v>
      </c>
      <c r="B2119" s="3">
        <v>46056.451087963003</v>
      </c>
      <c r="C2119" s="14">
        <v>1066</v>
      </c>
      <c r="D2119" s="1" t="s">
        <v>13804</v>
      </c>
      <c r="E2119" s="1" t="s">
        <v>5385</v>
      </c>
      <c r="F2119" s="1" t="s">
        <v>100</v>
      </c>
      <c r="G2119" s="1" t="s">
        <v>13805</v>
      </c>
      <c r="H2119" s="1" t="s">
        <v>13806</v>
      </c>
      <c r="I2119" s="1" t="s">
        <v>13807</v>
      </c>
      <c r="J2119" s="1" t="s">
        <v>13808</v>
      </c>
      <c r="K2119" s="1" t="s">
        <v>453</v>
      </c>
      <c r="L2119" s="1" t="s">
        <v>33</v>
      </c>
      <c r="M2119" s="1" t="b">
        <v>0</v>
      </c>
      <c r="N2119" s="1" t="s">
        <v>47</v>
      </c>
      <c r="O2119" s="1" t="s">
        <v>48</v>
      </c>
      <c r="P2119" s="1" t="s">
        <v>5766</v>
      </c>
      <c r="Q2119" s="1" t="s">
        <v>37</v>
      </c>
      <c r="R2119" s="1" t="s">
        <v>171</v>
      </c>
      <c r="S2119" s="1" t="s">
        <v>375</v>
      </c>
      <c r="T2119" s="1" t="s">
        <v>13810</v>
      </c>
      <c r="U2119" s="1" t="s">
        <v>13811</v>
      </c>
      <c r="V2119" s="1" t="s">
        <v>13812</v>
      </c>
      <c r="W2119" s="1" t="s">
        <v>13813</v>
      </c>
      <c r="X2119" s="1" t="s">
        <v>13814</v>
      </c>
      <c r="Y2119" s="1" t="s">
        <v>1528</v>
      </c>
      <c r="Z2119" s="1" t="s">
        <v>4864</v>
      </c>
      <c r="AA2119" s="1" t="s">
        <v>23367</v>
      </c>
      <c r="AB2119" s="1" t="s">
        <v>96</v>
      </c>
      <c r="AD2119" s="1" t="str">
        <f>VLOOKUP($K2119,「工具标准名」映射表!$B:$I,3,0)</f>
        <v>DeepSeek 大模型</v>
      </c>
      <c r="AE2119" s="1" t="str">
        <f>VLOOKUP($K2119,「工具标准名」映射表!$B:$I,4,0)</f>
        <v>功能应用层</v>
      </c>
      <c r="AF2119" s="1" t="str">
        <f>VLOOKUP($K2119,「工具标准名」映射表!$B:$I,5,0)</f>
        <v>功能应用（教学辅助工具）</v>
      </c>
      <c r="AG2119" s="1" t="str">
        <f>VLOOKUP($K2119,「工具标准名」映射表!$B:$I,6,0)</f>
        <v>软件工具</v>
      </c>
      <c r="AH2119" s="1" t="str">
        <f>VLOOKUP($K2119,「工具标准名」映射表!$B:$I,7,0)</f>
        <v>AI智能体</v>
      </c>
      <c r="AI2119" s="1" t="str">
        <f>VLOOKUP($K2119,「工具标准名」映射表!$B:$I,8,0)</f>
        <v>否</v>
      </c>
      <c r="AJ2119" s="1" t="s">
        <v>96</v>
      </c>
      <c r="AK2119" s="1"/>
      <c r="AL2119" s="1"/>
      <c r="AM2119" s="1"/>
      <c r="AN2119" s="1"/>
      <c r="AO2119" s="1"/>
    </row>
    <row r="2120" spans="1:41" ht="16">
      <c r="A2120" s="1" t="s">
        <v>13803</v>
      </c>
      <c r="B2120" s="3">
        <v>46056.451087963003</v>
      </c>
      <c r="C2120" s="14">
        <v>1066</v>
      </c>
      <c r="D2120" s="1" t="s">
        <v>13804</v>
      </c>
      <c r="E2120" s="1" t="s">
        <v>5385</v>
      </c>
      <c r="F2120" s="1" t="s">
        <v>100</v>
      </c>
      <c r="G2120" s="1" t="s">
        <v>13805</v>
      </c>
      <c r="H2120" s="1" t="s">
        <v>13806</v>
      </c>
      <c r="I2120" s="1" t="s">
        <v>13807</v>
      </c>
      <c r="J2120" s="1" t="s">
        <v>13808</v>
      </c>
      <c r="K2120" s="1" t="s">
        <v>9406</v>
      </c>
      <c r="L2120" s="1" t="s">
        <v>33</v>
      </c>
      <c r="M2120" s="1" t="b">
        <v>0</v>
      </c>
      <c r="N2120" s="1" t="s">
        <v>47</v>
      </c>
      <c r="O2120" s="1" t="s">
        <v>48</v>
      </c>
      <c r="P2120" s="1" t="s">
        <v>9401</v>
      </c>
      <c r="Q2120" s="1" t="s">
        <v>37</v>
      </c>
      <c r="R2120" s="1" t="s">
        <v>171</v>
      </c>
      <c r="S2120" s="1" t="s">
        <v>375</v>
      </c>
      <c r="T2120" s="1" t="s">
        <v>13810</v>
      </c>
      <c r="U2120" s="1" t="s">
        <v>13811</v>
      </c>
      <c r="V2120" s="1" t="s">
        <v>13812</v>
      </c>
      <c r="W2120" s="1" t="s">
        <v>13813</v>
      </c>
      <c r="X2120" s="1" t="s">
        <v>13814</v>
      </c>
      <c r="Y2120" s="1" t="s">
        <v>1528</v>
      </c>
      <c r="Z2120" s="1" t="s">
        <v>9406</v>
      </c>
      <c r="AA2120" s="1">
        <v>0</v>
      </c>
      <c r="AB2120" s="1" t="s">
        <v>96</v>
      </c>
      <c r="AD2120" s="1" t="str">
        <f>VLOOKUP($K2120,「工具标准名」映射表!$B:$I,3,0)</f>
        <v>抖音</v>
      </c>
      <c r="AE2120" s="1" t="str">
        <f>VLOOKUP($K2120,「工具标准名」映射表!$B:$I,4,0)</f>
        <v>功能应用层</v>
      </c>
      <c r="AF2120" s="1" t="str">
        <f>VLOOKUP($K2120,「工具标准名」映射表!$B:$I,5,0)</f>
        <v>功能应用（Web 教学平台（SaaS））</v>
      </c>
      <c r="AG2120" s="1" t="str">
        <f>VLOOKUP($K2120,「工具标准名」映射表!$B:$I,6,0)</f>
        <v>音视频技术</v>
      </c>
      <c r="AH2120" s="1" t="str">
        <f>VLOOKUP($K2120,「工具标准名」映射表!$B:$I,7,0)</f>
        <v>其他</v>
      </c>
      <c r="AI2120" s="1" t="str">
        <f>VLOOKUP($K2120,「工具标准名」映射表!$B:$I,8,0)</f>
        <v>否</v>
      </c>
      <c r="AJ2120" s="1" t="s">
        <v>96</v>
      </c>
      <c r="AK2120" s="1"/>
      <c r="AL2120" s="1"/>
      <c r="AM2120" s="1"/>
      <c r="AN2120" s="1"/>
      <c r="AO2120" s="1"/>
    </row>
    <row r="2121" spans="1:41" ht="16">
      <c r="A2121" s="1" t="s">
        <v>13803</v>
      </c>
      <c r="B2121" s="3">
        <v>46056.451087963003</v>
      </c>
      <c r="C2121" s="14">
        <v>1066</v>
      </c>
      <c r="D2121" s="1" t="s">
        <v>13804</v>
      </c>
      <c r="E2121" s="1" t="s">
        <v>5385</v>
      </c>
      <c r="F2121" s="1" t="s">
        <v>100</v>
      </c>
      <c r="G2121" s="1" t="s">
        <v>13805</v>
      </c>
      <c r="H2121" s="1" t="s">
        <v>13806</v>
      </c>
      <c r="I2121" s="1" t="s">
        <v>13807</v>
      </c>
      <c r="J2121" s="1" t="s">
        <v>13808</v>
      </c>
      <c r="K2121" s="1" t="s">
        <v>13817</v>
      </c>
      <c r="L2121" s="1" t="s">
        <v>33</v>
      </c>
      <c r="M2121" s="1" t="b">
        <v>0</v>
      </c>
      <c r="N2121" s="1" t="s">
        <v>3189</v>
      </c>
      <c r="O2121" s="1" t="s">
        <v>3189</v>
      </c>
      <c r="P2121" s="1" t="s">
        <v>14714</v>
      </c>
      <c r="Q2121" s="1" t="s">
        <v>37</v>
      </c>
      <c r="R2121" s="1" t="s">
        <v>171</v>
      </c>
      <c r="S2121" s="1" t="s">
        <v>375</v>
      </c>
      <c r="T2121" s="1" t="s">
        <v>13810</v>
      </c>
      <c r="U2121" s="1" t="s">
        <v>13811</v>
      </c>
      <c r="V2121" s="1" t="s">
        <v>13812</v>
      </c>
      <c r="W2121" s="1" t="s">
        <v>13813</v>
      </c>
      <c r="X2121" s="1" t="s">
        <v>13814</v>
      </c>
      <c r="Y2121" s="1" t="s">
        <v>1528</v>
      </c>
      <c r="Z2121" s="1" t="s">
        <v>2346</v>
      </c>
      <c r="AA2121" s="1" t="s">
        <v>23372</v>
      </c>
      <c r="AB2121" s="1" t="s">
        <v>96</v>
      </c>
      <c r="AD2121" s="1" t="str">
        <f>VLOOKUP($K2121,「工具标准名」映射表!$B:$I,3,0)</f>
        <v>剪映AI</v>
      </c>
      <c r="AE2121" s="1" t="str">
        <f>VLOOKUP($K2121,「工具标准名」映射表!$B:$I,4,0)</f>
        <v>功能应用层</v>
      </c>
      <c r="AF2121" s="1" t="str">
        <f>VLOOKUP($K2121,「工具标准名」映射表!$B:$I,5,0)</f>
        <v>功能应用（生成式AI应用-语言类）</v>
      </c>
      <c r="AG2121" s="1" t="str">
        <f>VLOOKUP($K2121,「工具标准名」映射表!$B:$I,6,0)</f>
        <v>软件工具</v>
      </c>
      <c r="AH2121" s="1" t="str">
        <f>VLOOKUP($K2121,「工具标准名」映射表!$B:$I,7,0)</f>
        <v>AI智能体</v>
      </c>
      <c r="AI2121" s="1" t="str">
        <f>VLOOKUP($K2121,「工具标准名」映射表!$B:$I,8,0)</f>
        <v>是</v>
      </c>
      <c r="AJ2121" s="1" t="s">
        <v>96</v>
      </c>
      <c r="AK2121" s="1"/>
      <c r="AL2121" s="1"/>
      <c r="AM2121" s="1"/>
      <c r="AN2121" s="1"/>
      <c r="AO2121" s="1"/>
    </row>
    <row r="2122" spans="1:41" ht="16">
      <c r="A2122" s="1" t="s">
        <v>13803</v>
      </c>
      <c r="B2122" s="3">
        <v>46056.451087963003</v>
      </c>
      <c r="C2122" s="14">
        <v>1066</v>
      </c>
      <c r="D2122" s="1" t="s">
        <v>13804</v>
      </c>
      <c r="E2122" s="1" t="s">
        <v>5385</v>
      </c>
      <c r="F2122" s="1" t="s">
        <v>100</v>
      </c>
      <c r="G2122" s="1" t="s">
        <v>13805</v>
      </c>
      <c r="H2122" s="1" t="s">
        <v>13806</v>
      </c>
      <c r="I2122" s="1" t="s">
        <v>13807</v>
      </c>
      <c r="J2122" s="1" t="s">
        <v>13808</v>
      </c>
      <c r="K2122" s="1" t="s">
        <v>8506</v>
      </c>
      <c r="L2122" s="1" t="s">
        <v>33</v>
      </c>
      <c r="M2122" s="1" t="b">
        <v>0</v>
      </c>
      <c r="N2122" s="1" t="s">
        <v>47</v>
      </c>
      <c r="O2122" s="1" t="s">
        <v>48</v>
      </c>
      <c r="P2122" s="1" t="s">
        <v>8505</v>
      </c>
      <c r="Q2122" s="1" t="s">
        <v>37</v>
      </c>
      <c r="R2122" s="1" t="s">
        <v>171</v>
      </c>
      <c r="S2122" s="1" t="s">
        <v>375</v>
      </c>
      <c r="T2122" s="1" t="s">
        <v>13810</v>
      </c>
      <c r="U2122" s="1" t="s">
        <v>13811</v>
      </c>
      <c r="V2122" s="1" t="s">
        <v>13812</v>
      </c>
      <c r="W2122" s="1" t="s">
        <v>13813</v>
      </c>
      <c r="X2122" s="1" t="s">
        <v>13814</v>
      </c>
      <c r="Y2122" s="1" t="s">
        <v>1528</v>
      </c>
      <c r="Z2122" s="1" t="s">
        <v>8506</v>
      </c>
      <c r="AA2122" s="1" t="s">
        <v>23386</v>
      </c>
      <c r="AB2122" s="1" t="s">
        <v>96</v>
      </c>
      <c r="AD2122" s="1" t="str">
        <f>VLOOKUP($K2122,「工具标准名」映射表!$B:$I,3,0)</f>
        <v>百度文库AIPPT</v>
      </c>
      <c r="AE2122" s="1" t="str">
        <f>VLOOKUP($K2122,「工具标准名」映射表!$B:$I,4,0)</f>
        <v>功能应用层</v>
      </c>
      <c r="AF2122" s="1" t="str">
        <f>VLOOKUP($K2122,「工具标准名」映射表!$B:$I,5,0)</f>
        <v>功能应用（平台型综合系统）</v>
      </c>
      <c r="AG2122" s="1" t="str">
        <f>VLOOKUP($K2122,「工具标准名」映射表!$B:$I,6,0)</f>
        <v>音视频技术</v>
      </c>
      <c r="AH2122" s="1" t="str">
        <f>VLOOKUP($K2122,「工具标准名」映射表!$B:$I,7,0)</f>
        <v>AI智能体</v>
      </c>
      <c r="AI2122" s="1" t="str">
        <f>VLOOKUP($K2122,「工具标准名」映射表!$B:$I,8,0)</f>
        <v>否</v>
      </c>
      <c r="AJ2122" s="1" t="s">
        <v>96</v>
      </c>
      <c r="AK2122" s="1"/>
      <c r="AL2122" s="1"/>
      <c r="AM2122" s="1"/>
      <c r="AN2122" s="1"/>
      <c r="AO2122" s="1"/>
    </row>
    <row r="2123" spans="1:41" ht="16">
      <c r="A2123" s="1" t="s">
        <v>13820</v>
      </c>
      <c r="B2123" s="3">
        <v>46056.451030092598</v>
      </c>
      <c r="C2123" s="14">
        <v>1067</v>
      </c>
      <c r="D2123" s="1" t="s">
        <v>13821</v>
      </c>
      <c r="E2123" s="1" t="s">
        <v>13442</v>
      </c>
      <c r="F2123" s="1" t="s">
        <v>27</v>
      </c>
      <c r="G2123" s="1" t="s">
        <v>13822</v>
      </c>
      <c r="H2123" s="1" t="s">
        <v>13823</v>
      </c>
      <c r="I2123" s="1" t="s">
        <v>13824</v>
      </c>
      <c r="J2123" s="1" t="s">
        <v>13825</v>
      </c>
      <c r="K2123" s="1" t="s">
        <v>1962</v>
      </c>
      <c r="L2123" s="1" t="s">
        <v>33</v>
      </c>
      <c r="M2123" s="1" t="b">
        <v>0</v>
      </c>
      <c r="N2123" s="1" t="s">
        <v>47</v>
      </c>
      <c r="O2123" s="1" t="s">
        <v>54</v>
      </c>
      <c r="P2123" s="1" t="s">
        <v>11439</v>
      </c>
      <c r="Q2123" s="1" t="s">
        <v>37</v>
      </c>
      <c r="R2123" s="1" t="s">
        <v>38</v>
      </c>
      <c r="S2123" s="1" t="s">
        <v>172</v>
      </c>
      <c r="T2123" s="1" t="s">
        <v>13827</v>
      </c>
      <c r="U2123" s="1" t="s">
        <v>13828</v>
      </c>
      <c r="V2123" s="1" t="s">
        <v>13829</v>
      </c>
      <c r="W2123" s="1" t="s">
        <v>176</v>
      </c>
      <c r="X2123" s="1" t="s">
        <v>13830</v>
      </c>
      <c r="Y2123" s="1" t="s">
        <v>178</v>
      </c>
      <c r="Z2123" s="1" t="s">
        <v>139</v>
      </c>
      <c r="AA2123" s="1" t="s">
        <v>23370</v>
      </c>
      <c r="AB2123" s="1" t="s">
        <v>96</v>
      </c>
      <c r="AD2123" s="1" t="str">
        <f>VLOOKUP($K2123,「工具标准名」映射表!$B:$I,3,0)</f>
        <v>豆包</v>
      </c>
      <c r="AE2123" s="1" t="str">
        <f>VLOOKUP($K2123,「工具标准名」映射表!$B:$I,4,0)</f>
        <v>功能应用层</v>
      </c>
      <c r="AF2123" s="1" t="str">
        <f>VLOOKUP($K2123,「工具标准名」映射表!$B:$I,5,0)</f>
        <v>功能应用（教学辅助工具）</v>
      </c>
      <c r="AG2123" s="1" t="str">
        <f>VLOOKUP($K2123,「工具标准名」映射表!$B:$I,6,0)</f>
        <v>软件工具</v>
      </c>
      <c r="AH2123" s="1" t="str">
        <f>VLOOKUP($K2123,「工具标准名」映射表!$B:$I,7,0)</f>
        <v>其他</v>
      </c>
      <c r="AI2123" s="1" t="str">
        <f>VLOOKUP($K2123,「工具标准名」映射表!$B:$I,8,0)</f>
        <v>否</v>
      </c>
      <c r="AJ2123" s="1" t="s">
        <v>96</v>
      </c>
      <c r="AK2123" s="1"/>
      <c r="AL2123" s="1"/>
      <c r="AM2123" s="1"/>
      <c r="AN2123" s="1"/>
      <c r="AO2123" s="1"/>
    </row>
    <row r="2124" spans="1:41" ht="16">
      <c r="A2124" s="1" t="s">
        <v>13820</v>
      </c>
      <c r="B2124" s="3">
        <v>46056.451030092598</v>
      </c>
      <c r="C2124" s="14">
        <v>1067</v>
      </c>
      <c r="D2124" s="1" t="s">
        <v>13821</v>
      </c>
      <c r="E2124" s="1" t="s">
        <v>13442</v>
      </c>
      <c r="F2124" s="1" t="s">
        <v>27</v>
      </c>
      <c r="G2124" s="1" t="s">
        <v>13822</v>
      </c>
      <c r="H2124" s="1" t="s">
        <v>13823</v>
      </c>
      <c r="I2124" s="1" t="s">
        <v>13824</v>
      </c>
      <c r="J2124" s="1" t="s">
        <v>13825</v>
      </c>
      <c r="K2124" s="1" t="s">
        <v>207</v>
      </c>
      <c r="L2124" s="1" t="s">
        <v>33</v>
      </c>
      <c r="M2124" s="1" t="b">
        <v>0</v>
      </c>
      <c r="N2124" s="1" t="s">
        <v>47</v>
      </c>
      <c r="O2124" s="1" t="s">
        <v>54</v>
      </c>
      <c r="P2124" s="1" t="s">
        <v>13815</v>
      </c>
      <c r="Q2124" s="1" t="s">
        <v>37</v>
      </c>
      <c r="R2124" s="1" t="s">
        <v>38</v>
      </c>
      <c r="S2124" s="1" t="s">
        <v>172</v>
      </c>
      <c r="T2124" s="1" t="s">
        <v>13827</v>
      </c>
      <c r="U2124" s="1" t="s">
        <v>13828</v>
      </c>
      <c r="V2124" s="1" t="s">
        <v>13829</v>
      </c>
      <c r="W2124" s="1" t="s">
        <v>176</v>
      </c>
      <c r="X2124" s="1" t="s">
        <v>13830</v>
      </c>
      <c r="Y2124" s="1" t="s">
        <v>178</v>
      </c>
      <c r="Z2124" s="1" t="s">
        <v>207</v>
      </c>
      <c r="AA2124" s="1" t="s">
        <v>23372</v>
      </c>
      <c r="AB2124" s="1" t="s">
        <v>96</v>
      </c>
      <c r="AD2124" s="1" t="str">
        <f>VLOOKUP($K2124,「工具标准名」映射表!$B:$I,3,0)</f>
        <v>即梦AI</v>
      </c>
      <c r="AE2124" s="1" t="str">
        <f>VLOOKUP($K2124,「工具标准名」映射表!$B:$I,4,0)</f>
        <v>功能应用层</v>
      </c>
      <c r="AF2124" s="1" t="str">
        <f>VLOOKUP($K2124,「工具标准名」映射表!$B:$I,5,0)</f>
        <v>功能应用（生成式AI应用-图像类）</v>
      </c>
      <c r="AG2124" s="1" t="str">
        <f>VLOOKUP($K2124,「工具标准名」映射表!$B:$I,6,0)</f>
        <v>软件工具</v>
      </c>
      <c r="AH2124" s="1" t="str">
        <f>VLOOKUP($K2124,「工具标准名」映射表!$B:$I,7,0)</f>
        <v>AI智能体</v>
      </c>
      <c r="AI2124" s="1" t="str">
        <f>VLOOKUP($K2124,「工具标准名」映射表!$B:$I,8,0)</f>
        <v>是</v>
      </c>
      <c r="AJ2124" s="1" t="s">
        <v>96</v>
      </c>
      <c r="AK2124" s="1"/>
      <c r="AL2124" s="1"/>
      <c r="AM2124" s="1"/>
      <c r="AN2124" s="1"/>
      <c r="AO2124" s="1"/>
    </row>
    <row r="2125" spans="1:41" ht="16">
      <c r="A2125" s="1" t="s">
        <v>13832</v>
      </c>
      <c r="B2125" s="3">
        <v>46056.451273148101</v>
      </c>
      <c r="C2125" s="14">
        <v>1068</v>
      </c>
      <c r="D2125" s="1" t="s">
        <v>13833</v>
      </c>
      <c r="E2125" s="1" t="s">
        <v>5385</v>
      </c>
      <c r="F2125" s="1" t="s">
        <v>100</v>
      </c>
      <c r="G2125" s="1" t="s">
        <v>13834</v>
      </c>
      <c r="H2125" s="1" t="s">
        <v>13835</v>
      </c>
      <c r="I2125" s="1" t="s">
        <v>13836</v>
      </c>
      <c r="J2125" s="1" t="s">
        <v>13837</v>
      </c>
      <c r="K2125" s="1" t="s">
        <v>13838</v>
      </c>
      <c r="L2125" s="1" t="s">
        <v>33</v>
      </c>
      <c r="M2125" s="1" t="b">
        <v>0</v>
      </c>
      <c r="N2125" s="1" t="s">
        <v>9263</v>
      </c>
      <c r="O2125" s="1" t="s">
        <v>3235</v>
      </c>
      <c r="P2125" s="1" t="s">
        <v>21814</v>
      </c>
      <c r="Q2125" s="1" t="s">
        <v>309</v>
      </c>
      <c r="R2125" s="1" t="s">
        <v>468</v>
      </c>
      <c r="S2125" s="1" t="s">
        <v>39</v>
      </c>
      <c r="T2125" s="1" t="s">
        <v>13840</v>
      </c>
      <c r="U2125" s="1" t="s">
        <v>13841</v>
      </c>
      <c r="V2125" s="1" t="s">
        <v>13842</v>
      </c>
      <c r="W2125" s="1" t="s">
        <v>176</v>
      </c>
      <c r="X2125" s="1" t="s">
        <v>13843</v>
      </c>
      <c r="Y2125" s="1" t="s">
        <v>801</v>
      </c>
      <c r="Z2125" s="1" t="s">
        <v>13838</v>
      </c>
      <c r="AA2125" s="1">
        <v>0</v>
      </c>
      <c r="AB2125" s="1" t="s">
        <v>96</v>
      </c>
      <c r="AD2125" s="1" t="str">
        <f>VLOOKUP($K2125,「工具标准名」映射表!$B:$I,3,0)</f>
        <v>智慧校园平台</v>
      </c>
      <c r="AE2125" s="1" t="str">
        <f>VLOOKUP($K2125,「工具标准名」映射表!$B:$I,4,0)</f>
        <v>功能应用层</v>
      </c>
      <c r="AF2125" s="1" t="str">
        <f>VLOOKUP($K2125,「工具标准名」映射表!$B:$I,5,0)</f>
        <v>功能应用（校级 / 区域级系统）</v>
      </c>
      <c r="AG2125" s="1" t="str">
        <f>VLOOKUP($K2125,「工具标准名」映射表!$B:$I,6,0)</f>
        <v>软件工具</v>
      </c>
      <c r="AH2125" s="1" t="str">
        <f>VLOOKUP($K2125,「工具标准名」映射表!$B:$I,7,0)</f>
        <v>AI智能体</v>
      </c>
      <c r="AI2125" s="1" t="str">
        <f>VLOOKUP($K2125,「工具标准名」映射表!$B:$I,8,0)</f>
        <v>否</v>
      </c>
      <c r="AJ2125" s="1" t="s">
        <v>96</v>
      </c>
      <c r="AK2125" s="1"/>
      <c r="AL2125" s="1"/>
      <c r="AM2125" s="1"/>
      <c r="AN2125" s="1"/>
      <c r="AO2125" s="1"/>
    </row>
    <row r="2126" spans="1:41" ht="16">
      <c r="A2126" s="1" t="s">
        <v>13832</v>
      </c>
      <c r="B2126" s="3">
        <v>46056.451273148101</v>
      </c>
      <c r="C2126" s="14">
        <v>1068</v>
      </c>
      <c r="D2126" s="1" t="s">
        <v>13833</v>
      </c>
      <c r="E2126" s="1" t="s">
        <v>5385</v>
      </c>
      <c r="F2126" s="1" t="s">
        <v>100</v>
      </c>
      <c r="G2126" s="1" t="s">
        <v>13834</v>
      </c>
      <c r="H2126" s="1" t="s">
        <v>13835</v>
      </c>
      <c r="I2126" s="1" t="s">
        <v>13836</v>
      </c>
      <c r="J2126" s="1" t="s">
        <v>13837</v>
      </c>
      <c r="K2126" s="1" t="s">
        <v>13844</v>
      </c>
      <c r="L2126" s="1" t="s">
        <v>33</v>
      </c>
      <c r="M2126" s="1" t="b">
        <v>0</v>
      </c>
      <c r="N2126" s="1" t="s">
        <v>1747</v>
      </c>
      <c r="O2126" s="1" t="s">
        <v>66</v>
      </c>
      <c r="P2126" s="1" t="s">
        <v>22043</v>
      </c>
      <c r="Q2126" s="1" t="s">
        <v>309</v>
      </c>
      <c r="R2126" s="1" t="s">
        <v>468</v>
      </c>
      <c r="S2126" s="1" t="s">
        <v>39</v>
      </c>
      <c r="T2126" s="1" t="s">
        <v>13840</v>
      </c>
      <c r="U2126" s="1" t="s">
        <v>13841</v>
      </c>
      <c r="V2126" s="1" t="s">
        <v>13842</v>
      </c>
      <c r="W2126" s="1" t="s">
        <v>176</v>
      </c>
      <c r="X2126" s="1" t="s">
        <v>13843</v>
      </c>
      <c r="Y2126" s="1" t="s">
        <v>801</v>
      </c>
      <c r="Z2126" s="1" t="s">
        <v>13844</v>
      </c>
      <c r="AA2126" s="1">
        <v>0</v>
      </c>
      <c r="AB2126" s="1" t="s">
        <v>96</v>
      </c>
      <c r="AD2126" s="1" t="str">
        <f>VLOOKUP($K2126,「工具标准名」映射表!$B:$I,3,0)</f>
        <v>智能表情处理软件</v>
      </c>
      <c r="AE2126" s="1" t="str">
        <f>VLOOKUP($K2126,「工具标准名」映射表!$B:$I,4,0)</f>
        <v>技术层</v>
      </c>
      <c r="AF2126" s="1" t="str">
        <f>VLOOKUP($K2126,「工具标准名」映射表!$B:$I,5,0)</f>
        <v>技术层（通用大模型）</v>
      </c>
      <c r="AG2126" s="1" t="str">
        <f>VLOOKUP($K2126,「工具标准名」映射表!$B:$I,6,0)</f>
        <v>软件工具</v>
      </c>
      <c r="AH2126" s="1" t="str">
        <f>VLOOKUP($K2126,「工具标准名」映射表!$B:$I,7,0)</f>
        <v>AI智能体</v>
      </c>
      <c r="AI2126" s="1" t="str">
        <f>VLOOKUP($K2126,「工具标准名」映射表!$B:$I,8,0)</f>
        <v>否</v>
      </c>
      <c r="AJ2126" s="1" t="s">
        <v>96</v>
      </c>
      <c r="AK2126" s="1"/>
      <c r="AL2126" s="1"/>
      <c r="AM2126" s="1"/>
      <c r="AN2126" s="1"/>
      <c r="AO2126" s="1"/>
    </row>
    <row r="2127" spans="1:41" ht="16">
      <c r="A2127" s="1" t="s">
        <v>13846</v>
      </c>
      <c r="B2127" s="3">
        <v>46056.451203703698</v>
      </c>
      <c r="C2127" s="14">
        <v>1069</v>
      </c>
      <c r="D2127" s="1" t="s">
        <v>13847</v>
      </c>
      <c r="E2127" s="1" t="s">
        <v>5385</v>
      </c>
      <c r="F2127" s="1" t="s">
        <v>100</v>
      </c>
      <c r="G2127" s="1" t="s">
        <v>13848</v>
      </c>
      <c r="H2127" s="1" t="s">
        <v>13849</v>
      </c>
      <c r="I2127" s="1" t="s">
        <v>13850</v>
      </c>
      <c r="J2127" s="1" t="s">
        <v>13851</v>
      </c>
      <c r="K2127" s="1" t="s">
        <v>1710</v>
      </c>
      <c r="L2127" s="1" t="s">
        <v>33</v>
      </c>
      <c r="M2127" s="1" t="b">
        <v>1</v>
      </c>
      <c r="N2127" s="1" t="s">
        <v>47</v>
      </c>
      <c r="O2127" s="1" t="s">
        <v>54</v>
      </c>
      <c r="P2127" s="1" t="s">
        <v>1709</v>
      </c>
      <c r="Q2127" s="1" t="s">
        <v>37</v>
      </c>
      <c r="R2127" s="1" t="s">
        <v>38</v>
      </c>
      <c r="S2127" s="1" t="s">
        <v>39</v>
      </c>
      <c r="T2127" s="1" t="s">
        <v>13853</v>
      </c>
      <c r="U2127" s="1" t="s">
        <v>13854</v>
      </c>
      <c r="V2127" s="1" t="s">
        <v>13855</v>
      </c>
      <c r="W2127" s="1" t="s">
        <v>176</v>
      </c>
      <c r="X2127" s="1" t="s">
        <v>13856</v>
      </c>
      <c r="Y2127" s="1" t="s">
        <v>1891</v>
      </c>
      <c r="Z2127" s="1" t="s">
        <v>1710</v>
      </c>
      <c r="AA2127" s="1">
        <v>0</v>
      </c>
      <c r="AB2127" s="1" t="s">
        <v>96</v>
      </c>
      <c r="AD2127" s="1" t="str">
        <f>VLOOKUP($K2127,「工具标准名」映射表!$B:$I,3,0)</f>
        <v>AI导师智能体</v>
      </c>
      <c r="AE2127" s="1" t="str">
        <f>VLOOKUP($K2127,「工具标准名」映射表!$B:$I,4,0)</f>
        <v>功能应用层</v>
      </c>
      <c r="AF2127" s="1" t="str">
        <f>VLOOKUP($K2127,「工具标准名」映射表!$B:$I,5,0)</f>
        <v>功能应用层（AI智能体）</v>
      </c>
      <c r="AG2127" s="1" t="str">
        <f>VLOOKUP($K2127,「工具标准名」映射表!$B:$I,6,0)</f>
        <v>软件工具</v>
      </c>
      <c r="AH2127" s="1" t="str">
        <f>VLOOKUP($K2127,「工具标准名」映射表!$B:$I,7,0)</f>
        <v>AI智能体</v>
      </c>
      <c r="AI2127" s="1" t="str">
        <f>VLOOKUP($K2127,「工具标准名」映射表!$B:$I,8,0)</f>
        <v>是</v>
      </c>
      <c r="AJ2127" s="1" t="s">
        <v>96</v>
      </c>
      <c r="AK2127" s="1"/>
      <c r="AL2127" s="1"/>
      <c r="AM2127" s="1"/>
      <c r="AN2127" s="1"/>
      <c r="AO2127" s="1"/>
    </row>
    <row r="2128" spans="1:41" ht="16">
      <c r="A2128" s="1" t="s">
        <v>13846</v>
      </c>
      <c r="B2128" s="3">
        <v>46056.451203703698</v>
      </c>
      <c r="C2128" s="14">
        <v>1069</v>
      </c>
      <c r="D2128" s="1" t="s">
        <v>13847</v>
      </c>
      <c r="E2128" s="1" t="s">
        <v>5385</v>
      </c>
      <c r="F2128" s="1" t="s">
        <v>100</v>
      </c>
      <c r="G2128" s="1" t="s">
        <v>13848</v>
      </c>
      <c r="H2128" s="1" t="s">
        <v>13849</v>
      </c>
      <c r="I2128" s="1" t="s">
        <v>13850</v>
      </c>
      <c r="J2128" s="1" t="s">
        <v>13851</v>
      </c>
      <c r="K2128" s="1" t="s">
        <v>9166</v>
      </c>
      <c r="L2128" s="1" t="s">
        <v>33</v>
      </c>
      <c r="M2128" s="1" t="b">
        <v>1</v>
      </c>
      <c r="N2128" s="1" t="s">
        <v>47</v>
      </c>
      <c r="O2128" s="1" t="s">
        <v>54</v>
      </c>
      <c r="P2128" s="1" t="s">
        <v>9165</v>
      </c>
      <c r="Q2128" s="1" t="s">
        <v>37</v>
      </c>
      <c r="R2128" s="1" t="s">
        <v>38</v>
      </c>
      <c r="S2128" s="1" t="s">
        <v>39</v>
      </c>
      <c r="T2128" s="1" t="s">
        <v>13853</v>
      </c>
      <c r="U2128" s="1" t="s">
        <v>13854</v>
      </c>
      <c r="V2128" s="1" t="s">
        <v>13855</v>
      </c>
      <c r="W2128" s="1" t="s">
        <v>176</v>
      </c>
      <c r="X2128" s="1" t="s">
        <v>13856</v>
      </c>
      <c r="Y2128" s="1" t="s">
        <v>1891</v>
      </c>
      <c r="Z2128" s="1" t="s">
        <v>9166</v>
      </c>
      <c r="AA2128" s="1">
        <v>0</v>
      </c>
      <c r="AB2128" s="1" t="s">
        <v>96</v>
      </c>
      <c r="AD2128" s="1" t="str">
        <f>VLOOKUP($K2128,「工具标准名」映射表!$B:$I,3,0)</f>
        <v>电子导学单</v>
      </c>
      <c r="AE2128" s="1" t="str">
        <f>VLOOKUP($K2128,「工具标准名」映射表!$B:$I,4,0)</f>
        <v>功能应用层</v>
      </c>
      <c r="AF2128" s="1" t="str">
        <f>VLOOKUP($K2128,「工具标准名」映射表!$B:$I,5,0)</f>
        <v>功能应用（平台型综合系统）</v>
      </c>
      <c r="AG2128" s="1" t="str">
        <f>VLOOKUP($K2128,「工具标准名」映射表!$B:$I,6,0)</f>
        <v>软件工具</v>
      </c>
      <c r="AH2128" s="1" t="str">
        <f>VLOOKUP($K2128,「工具标准名」映射表!$B:$I,7,0)</f>
        <v>其他</v>
      </c>
      <c r="AI2128" s="1" t="str">
        <f>VLOOKUP($K2128,「工具标准名」映射表!$B:$I,8,0)</f>
        <v>否</v>
      </c>
      <c r="AJ2128" s="1" t="s">
        <v>96</v>
      </c>
      <c r="AK2128" s="1"/>
      <c r="AL2128" s="1"/>
      <c r="AM2128" s="1"/>
      <c r="AN2128" s="1"/>
      <c r="AO2128" s="1"/>
    </row>
    <row r="2129" spans="1:41" ht="16">
      <c r="A2129" s="1" t="s">
        <v>13846</v>
      </c>
      <c r="B2129" s="3">
        <v>46056.451203703698</v>
      </c>
      <c r="C2129" s="14">
        <v>1069</v>
      </c>
      <c r="D2129" s="1" t="s">
        <v>13847</v>
      </c>
      <c r="E2129" s="1" t="s">
        <v>5385</v>
      </c>
      <c r="F2129" s="1" t="s">
        <v>100</v>
      </c>
      <c r="G2129" s="1" t="s">
        <v>13848</v>
      </c>
      <c r="H2129" s="1" t="s">
        <v>13849</v>
      </c>
      <c r="I2129" s="1" t="s">
        <v>13850</v>
      </c>
      <c r="J2129" s="1" t="s">
        <v>13851</v>
      </c>
      <c r="K2129" s="1" t="s">
        <v>13858</v>
      </c>
      <c r="L2129" s="1" t="s">
        <v>33</v>
      </c>
      <c r="M2129" s="1" t="b">
        <v>1</v>
      </c>
      <c r="N2129" s="1" t="s">
        <v>47</v>
      </c>
      <c r="O2129" s="1" t="s">
        <v>54</v>
      </c>
      <c r="P2129" s="1" t="s">
        <v>15340</v>
      </c>
      <c r="Q2129" s="1" t="s">
        <v>37</v>
      </c>
      <c r="R2129" s="1" t="s">
        <v>38</v>
      </c>
      <c r="S2129" s="1" t="s">
        <v>39</v>
      </c>
      <c r="T2129" s="1" t="s">
        <v>13853</v>
      </c>
      <c r="U2129" s="1" t="s">
        <v>13854</v>
      </c>
      <c r="V2129" s="1" t="s">
        <v>13855</v>
      </c>
      <c r="W2129" s="1" t="s">
        <v>176</v>
      </c>
      <c r="X2129" s="1" t="s">
        <v>13856</v>
      </c>
      <c r="Y2129" s="1" t="s">
        <v>1891</v>
      </c>
      <c r="Z2129" s="1" t="s">
        <v>13858</v>
      </c>
      <c r="AA2129" s="1">
        <v>0</v>
      </c>
      <c r="AB2129" s="1" t="s">
        <v>96</v>
      </c>
      <c r="AD2129" s="1" t="str">
        <f>VLOOKUP($K2129,「工具标准名」映射表!$B:$I,3,0)</f>
        <v>课堂积分排行工具</v>
      </c>
      <c r="AE2129" s="1" t="str">
        <f>VLOOKUP($K2129,「工具标准名」映射表!$B:$I,4,0)</f>
        <v>功能应用层</v>
      </c>
      <c r="AF2129" s="1" t="str">
        <f>VLOOKUP($K2129,「工具标准名」映射表!$B:$I,5,0)</f>
        <v>功能应用（教学辅助工具）</v>
      </c>
      <c r="AG2129" s="1" t="str">
        <f>VLOOKUP($K2129,「工具标准名」映射表!$B:$I,6,0)</f>
        <v>软件工具</v>
      </c>
      <c r="AH2129" s="1" t="str">
        <f>VLOOKUP($K2129,「工具标准名」映射表!$B:$I,7,0)</f>
        <v>AI智能体</v>
      </c>
      <c r="AI2129" s="1" t="str">
        <f>VLOOKUP($K2129,「工具标准名」映射表!$B:$I,8,0)</f>
        <v>否</v>
      </c>
      <c r="AJ2129" s="1" t="s">
        <v>96</v>
      </c>
      <c r="AK2129" s="1"/>
      <c r="AL2129" s="1"/>
      <c r="AM2129" s="1"/>
      <c r="AN2129" s="1"/>
      <c r="AO2129" s="1"/>
    </row>
    <row r="2130" spans="1:41" ht="16">
      <c r="A2130" s="1" t="s">
        <v>13860</v>
      </c>
      <c r="B2130" s="3">
        <v>46056.451122685197</v>
      </c>
      <c r="C2130" s="14">
        <v>1070</v>
      </c>
      <c r="D2130" s="1" t="s">
        <v>13861</v>
      </c>
      <c r="E2130" s="1" t="s">
        <v>5385</v>
      </c>
      <c r="F2130" s="1" t="s">
        <v>2484</v>
      </c>
      <c r="G2130" s="1" t="s">
        <v>13862</v>
      </c>
      <c r="H2130" s="1" t="s">
        <v>13863</v>
      </c>
      <c r="I2130" s="1" t="s">
        <v>13864</v>
      </c>
      <c r="J2130" s="1" t="s">
        <v>13865</v>
      </c>
      <c r="K2130" s="1" t="s">
        <v>13866</v>
      </c>
      <c r="L2130" s="1" t="s">
        <v>33</v>
      </c>
      <c r="M2130" s="1" t="b">
        <v>0</v>
      </c>
      <c r="N2130" s="1" t="s">
        <v>9033</v>
      </c>
      <c r="O2130" s="1" t="s">
        <v>54</v>
      </c>
      <c r="P2130" s="1" t="s">
        <v>16293</v>
      </c>
      <c r="Q2130" s="1" t="s">
        <v>87</v>
      </c>
      <c r="R2130" s="1" t="s">
        <v>836</v>
      </c>
      <c r="S2130" s="1" t="s">
        <v>39</v>
      </c>
      <c r="T2130" s="1" t="s">
        <v>13868</v>
      </c>
      <c r="U2130" s="1" t="s">
        <v>13869</v>
      </c>
      <c r="V2130" s="1" t="s">
        <v>13870</v>
      </c>
      <c r="W2130" s="1" t="s">
        <v>197</v>
      </c>
      <c r="X2130" s="1" t="s">
        <v>13871</v>
      </c>
      <c r="Y2130" s="1" t="s">
        <v>156</v>
      </c>
      <c r="Z2130" s="1" t="s">
        <v>13866</v>
      </c>
      <c r="AA2130" s="1">
        <v>0</v>
      </c>
      <c r="AB2130" s="1" t="s">
        <v>96</v>
      </c>
      <c r="AD2130" s="1" t="e">
        <f>VLOOKUP($K2130,「工具标准名」映射表!$B:$I,3,0)</f>
        <v>#N/A</v>
      </c>
      <c r="AE2130" s="1" t="e">
        <f>VLOOKUP($K2130,「工具标准名」映射表!$B:$I,4,0)</f>
        <v>#N/A</v>
      </c>
      <c r="AF2130" s="1" t="e">
        <f>VLOOKUP($K2130,「工具标准名」映射表!$B:$I,5,0)</f>
        <v>#N/A</v>
      </c>
      <c r="AG2130" s="1" t="e">
        <f>VLOOKUP($K2130,「工具标准名」映射表!$B:$I,6,0)</f>
        <v>#N/A</v>
      </c>
      <c r="AH2130" s="1" t="e">
        <f>VLOOKUP($K2130,「工具标准名」映射表!$B:$I,7,0)</f>
        <v>#N/A</v>
      </c>
      <c r="AI2130" s="1" t="e">
        <f>VLOOKUP($K2130,「工具标准名」映射表!$B:$I,8,0)</f>
        <v>#N/A</v>
      </c>
      <c r="AJ2130" s="1" t="s">
        <v>96</v>
      </c>
      <c r="AK2130" s="1"/>
      <c r="AL2130" s="1"/>
      <c r="AM2130" s="1"/>
      <c r="AN2130" s="1"/>
      <c r="AO2130" s="1"/>
    </row>
    <row r="2131" spans="1:41" ht="16">
      <c r="A2131" s="1" t="s">
        <v>13860</v>
      </c>
      <c r="B2131" s="3">
        <v>46056.451122685197</v>
      </c>
      <c r="C2131" s="14">
        <v>1070</v>
      </c>
      <c r="D2131" s="1" t="s">
        <v>13861</v>
      </c>
      <c r="E2131" s="1" t="s">
        <v>5385</v>
      </c>
      <c r="F2131" s="1" t="s">
        <v>2484</v>
      </c>
      <c r="G2131" s="1" t="s">
        <v>13862</v>
      </c>
      <c r="H2131" s="1" t="s">
        <v>13863</v>
      </c>
      <c r="I2131" s="1" t="s">
        <v>13864</v>
      </c>
      <c r="J2131" s="1" t="s">
        <v>13865</v>
      </c>
      <c r="K2131" s="1" t="s">
        <v>13872</v>
      </c>
      <c r="L2131" s="1" t="s">
        <v>33</v>
      </c>
      <c r="M2131" s="1" t="b">
        <v>1</v>
      </c>
      <c r="N2131" s="1" t="s">
        <v>16407</v>
      </c>
      <c r="O2131" s="1" t="s">
        <v>66</v>
      </c>
      <c r="P2131" s="1" t="s">
        <v>16408</v>
      </c>
      <c r="Q2131" s="1" t="s">
        <v>87</v>
      </c>
      <c r="R2131" s="1" t="s">
        <v>836</v>
      </c>
      <c r="S2131" s="1" t="s">
        <v>39</v>
      </c>
      <c r="T2131" s="1" t="s">
        <v>13868</v>
      </c>
      <c r="U2131" s="1" t="s">
        <v>13869</v>
      </c>
      <c r="V2131" s="1" t="s">
        <v>13870</v>
      </c>
      <c r="W2131" s="1" t="s">
        <v>197</v>
      </c>
      <c r="X2131" s="1" t="s">
        <v>13871</v>
      </c>
      <c r="Y2131" s="1" t="s">
        <v>156</v>
      </c>
      <c r="Z2131" s="1" t="s">
        <v>13872</v>
      </c>
      <c r="AA2131" s="1">
        <v>0</v>
      </c>
      <c r="AB2131" s="1" t="s">
        <v>96</v>
      </c>
      <c r="AD2131" s="1" t="e">
        <f>VLOOKUP($K2131,「工具标准名」映射表!$B:$I,3,0)</f>
        <v>#N/A</v>
      </c>
      <c r="AE2131" s="1" t="e">
        <f>VLOOKUP($K2131,「工具标准名」映射表!$B:$I,4,0)</f>
        <v>#N/A</v>
      </c>
      <c r="AF2131" s="1" t="e">
        <f>VLOOKUP($K2131,「工具标准名」映射表!$B:$I,5,0)</f>
        <v>#N/A</v>
      </c>
      <c r="AG2131" s="1" t="e">
        <f>VLOOKUP($K2131,「工具标准名」映射表!$B:$I,6,0)</f>
        <v>#N/A</v>
      </c>
      <c r="AH2131" s="1" t="e">
        <f>VLOOKUP($K2131,「工具标准名」映射表!$B:$I,7,0)</f>
        <v>#N/A</v>
      </c>
      <c r="AI2131" s="1" t="e">
        <f>VLOOKUP($K2131,「工具标准名」映射表!$B:$I,8,0)</f>
        <v>#N/A</v>
      </c>
      <c r="AJ2131" s="1" t="s">
        <v>96</v>
      </c>
      <c r="AK2131" s="1"/>
      <c r="AL2131" s="1"/>
      <c r="AM2131" s="1"/>
      <c r="AN2131" s="1"/>
      <c r="AO2131" s="1"/>
    </row>
    <row r="2132" spans="1:41" ht="16">
      <c r="A2132" s="1" t="s">
        <v>13874</v>
      </c>
      <c r="B2132" s="3">
        <v>46056.451134259303</v>
      </c>
      <c r="C2132" s="14">
        <v>1071</v>
      </c>
      <c r="D2132" s="1" t="s">
        <v>13875</v>
      </c>
      <c r="E2132" s="1" t="s">
        <v>5385</v>
      </c>
      <c r="F2132" s="1" t="s">
        <v>27</v>
      </c>
      <c r="G2132" s="1" t="s">
        <v>13876</v>
      </c>
      <c r="H2132" s="1" t="s">
        <v>13877</v>
      </c>
      <c r="I2132" s="1" t="s">
        <v>13878</v>
      </c>
      <c r="J2132" s="1" t="s">
        <v>13879</v>
      </c>
      <c r="K2132" s="1" t="s">
        <v>6275</v>
      </c>
      <c r="L2132" s="1" t="s">
        <v>33</v>
      </c>
      <c r="M2132" s="1" t="b">
        <v>0</v>
      </c>
      <c r="N2132" s="1" t="s">
        <v>47</v>
      </c>
      <c r="O2132" s="1" t="s">
        <v>48</v>
      </c>
      <c r="P2132" s="1" t="s">
        <v>18125</v>
      </c>
      <c r="Q2132" s="1" t="s">
        <v>87</v>
      </c>
      <c r="R2132" s="1" t="s">
        <v>234</v>
      </c>
      <c r="S2132" s="1" t="s">
        <v>39</v>
      </c>
      <c r="T2132" s="1" t="s">
        <v>13881</v>
      </c>
      <c r="U2132" s="1" t="s">
        <v>13882</v>
      </c>
      <c r="V2132" s="1" t="s">
        <v>13883</v>
      </c>
      <c r="W2132" s="1" t="s">
        <v>13884</v>
      </c>
      <c r="X2132" s="1" t="s">
        <v>13885</v>
      </c>
      <c r="Y2132" s="1" t="s">
        <v>801</v>
      </c>
      <c r="Z2132" s="1" t="s">
        <v>6275</v>
      </c>
      <c r="AA2132" s="1">
        <v>0</v>
      </c>
      <c r="AB2132" s="1" t="s">
        <v>96</v>
      </c>
      <c r="AD2132" s="1" t="str">
        <f>VLOOKUP($K2132,「工具标准名」映射表!$B:$I,3,0)</f>
        <v>文曲智阅</v>
      </c>
      <c r="AE2132" s="1" t="str">
        <f>VLOOKUP($K2132,「工具标准名」映射表!$B:$I,4,0)</f>
        <v>功能应用层</v>
      </c>
      <c r="AF2132" s="1" t="str">
        <f>VLOOKUP($K2132,「工具标准名」映射表!$B:$I,5,0)</f>
        <v>功能应用（教学辅助工具）</v>
      </c>
      <c r="AG2132" s="1" t="str">
        <f>VLOOKUP($K2132,「工具标准名」映射表!$B:$I,6,0)</f>
        <v>软件工具</v>
      </c>
      <c r="AH2132" s="1" t="str">
        <f>VLOOKUP($K2132,「工具标准名」映射表!$B:$I,7,0)</f>
        <v>AI智能体</v>
      </c>
      <c r="AI2132" s="1" t="str">
        <f>VLOOKUP($K2132,「工具标准名」映射表!$B:$I,8,0)</f>
        <v>否</v>
      </c>
      <c r="AJ2132" s="1" t="s">
        <v>96</v>
      </c>
      <c r="AK2132" s="1"/>
      <c r="AL2132" s="1"/>
      <c r="AM2132" s="1"/>
      <c r="AN2132" s="1"/>
      <c r="AO2132" s="1"/>
    </row>
    <row r="2133" spans="1:41" ht="16">
      <c r="A2133" s="1" t="s">
        <v>13874</v>
      </c>
      <c r="B2133" s="3">
        <v>46056.451134259303</v>
      </c>
      <c r="C2133" s="14">
        <v>1071</v>
      </c>
      <c r="D2133" s="1" t="s">
        <v>13875</v>
      </c>
      <c r="E2133" s="1" t="s">
        <v>5385</v>
      </c>
      <c r="F2133" s="1" t="s">
        <v>27</v>
      </c>
      <c r="G2133" s="1" t="s">
        <v>13876</v>
      </c>
      <c r="H2133" s="1" t="s">
        <v>13877</v>
      </c>
      <c r="I2133" s="1" t="s">
        <v>13878</v>
      </c>
      <c r="J2133" s="1" t="s">
        <v>13879</v>
      </c>
      <c r="K2133" s="1" t="s">
        <v>13886</v>
      </c>
      <c r="L2133" s="1" t="s">
        <v>33</v>
      </c>
      <c r="M2133" s="1" t="b">
        <v>0</v>
      </c>
      <c r="N2133" s="1" t="s">
        <v>47</v>
      </c>
      <c r="O2133" s="1" t="s">
        <v>48</v>
      </c>
      <c r="P2133" s="1" t="s">
        <v>16438</v>
      </c>
      <c r="Q2133" s="1" t="s">
        <v>87</v>
      </c>
      <c r="R2133" s="1" t="s">
        <v>234</v>
      </c>
      <c r="S2133" s="1" t="s">
        <v>39</v>
      </c>
      <c r="T2133" s="1" t="s">
        <v>13881</v>
      </c>
      <c r="U2133" s="1" t="s">
        <v>13882</v>
      </c>
      <c r="V2133" s="1" t="s">
        <v>13883</v>
      </c>
      <c r="W2133" s="1" t="s">
        <v>13884</v>
      </c>
      <c r="X2133" s="1" t="s">
        <v>13885</v>
      </c>
      <c r="Y2133" s="1" t="s">
        <v>801</v>
      </c>
      <c r="Z2133" s="1" t="s">
        <v>13886</v>
      </c>
      <c r="AA2133" s="1">
        <v>0</v>
      </c>
      <c r="AB2133" s="1" t="s">
        <v>96</v>
      </c>
      <c r="AD2133" s="1" t="str">
        <f>VLOOKUP($K2133,「工具标准名」映射表!$B:$I,3,0)</f>
        <v>人人通空间</v>
      </c>
      <c r="AE2133" s="1" t="str">
        <f>VLOOKUP($K2133,「工具标准名」映射表!$B:$I,4,0)</f>
        <v>功能应用层</v>
      </c>
      <c r="AF2133" s="1" t="str">
        <f>VLOOKUP($K2133,「工具标准名」映射表!$B:$I,5,0)</f>
        <v>功能应用（平台型综合系统）</v>
      </c>
      <c r="AG2133" s="1" t="str">
        <f>VLOOKUP($K2133,「工具标准名」映射表!$B:$I,6,0)</f>
        <v>软件工具</v>
      </c>
      <c r="AH2133" s="1" t="str">
        <f>VLOOKUP($K2133,「工具标准名」映射表!$B:$I,7,0)</f>
        <v>AI智能体</v>
      </c>
      <c r="AI2133" s="1" t="str">
        <f>VLOOKUP($K2133,「工具标准名」映射表!$B:$I,8,0)</f>
        <v>否</v>
      </c>
      <c r="AJ2133" s="1" t="s">
        <v>96</v>
      </c>
      <c r="AK2133" s="1"/>
      <c r="AL2133" s="1"/>
      <c r="AM2133" s="1"/>
      <c r="AN2133" s="1"/>
      <c r="AO2133" s="1"/>
    </row>
    <row r="2134" spans="1:41" ht="16">
      <c r="A2134" s="1" t="s">
        <v>13888</v>
      </c>
      <c r="B2134" s="3">
        <v>46056.4511458333</v>
      </c>
      <c r="C2134" s="14">
        <v>1072</v>
      </c>
      <c r="D2134" s="1" t="s">
        <v>13889</v>
      </c>
      <c r="E2134" s="1" t="s">
        <v>5385</v>
      </c>
      <c r="F2134" s="1" t="s">
        <v>27</v>
      </c>
      <c r="G2134" s="1" t="s">
        <v>13890</v>
      </c>
      <c r="H2134" s="1" t="s">
        <v>13891</v>
      </c>
      <c r="I2134" s="1" t="s">
        <v>13892</v>
      </c>
      <c r="J2134" s="1" t="s">
        <v>13893</v>
      </c>
      <c r="K2134" s="1" t="s">
        <v>2240</v>
      </c>
      <c r="L2134" s="1" t="s">
        <v>33</v>
      </c>
      <c r="M2134" s="1" t="b">
        <v>0</v>
      </c>
      <c r="N2134" s="1" t="s">
        <v>54</v>
      </c>
      <c r="O2134" s="1" t="s">
        <v>54</v>
      </c>
      <c r="P2134" s="1" t="s">
        <v>12579</v>
      </c>
      <c r="Q2134" s="1" t="s">
        <v>37</v>
      </c>
      <c r="R2134" s="1" t="s">
        <v>38</v>
      </c>
      <c r="S2134" s="1" t="s">
        <v>375</v>
      </c>
      <c r="T2134" s="1" t="s">
        <v>13895</v>
      </c>
      <c r="U2134" s="1" t="s">
        <v>13896</v>
      </c>
      <c r="V2134" s="1" t="s">
        <v>275</v>
      </c>
      <c r="W2134" s="1" t="s">
        <v>28</v>
      </c>
      <c r="X2134" s="1" t="s">
        <v>13897</v>
      </c>
      <c r="Y2134" s="1" t="s">
        <v>1002</v>
      </c>
      <c r="Z2134" s="1" t="s">
        <v>270</v>
      </c>
      <c r="AA2134" s="1">
        <v>0</v>
      </c>
      <c r="AB2134" s="1" t="s">
        <v>96</v>
      </c>
      <c r="AD2134" s="1" t="str">
        <f>VLOOKUP($K2134,「工具标准名」映射表!$B:$I,3,0)</f>
        <v>国家智慧教育平台</v>
      </c>
      <c r="AE2134" s="1" t="str">
        <f>VLOOKUP($K2134,「工具标准名」映射表!$B:$I,4,0)</f>
        <v>教育数据层</v>
      </c>
      <c r="AF2134" s="1" t="str">
        <f>VLOOKUP($K2134,「工具标准名」映射表!$B:$I,5,0)</f>
        <v>功能应用（Web 教学平台（SaaS））</v>
      </c>
      <c r="AG2134" s="1" t="str">
        <f>VLOOKUP($K2134,「工具标准名」映射表!$B:$I,6,0)</f>
        <v>在线资源</v>
      </c>
      <c r="AH2134" s="1" t="str">
        <f>VLOOKUP($K2134,「工具标准名」映射表!$B:$I,7,0)</f>
        <v>其他</v>
      </c>
      <c r="AI2134" s="1" t="str">
        <f>VLOOKUP($K2134,「工具标准名」映射表!$B:$I,8,0)</f>
        <v>否</v>
      </c>
      <c r="AJ2134" s="1" t="s">
        <v>96</v>
      </c>
      <c r="AK2134" s="1"/>
      <c r="AL2134" s="1"/>
      <c r="AM2134" s="1"/>
      <c r="AN2134" s="1"/>
      <c r="AO2134" s="1"/>
    </row>
    <row r="2135" spans="1:41" ht="16">
      <c r="A2135" s="1" t="s">
        <v>13888</v>
      </c>
      <c r="B2135" s="3">
        <v>46056.4511458333</v>
      </c>
      <c r="C2135" s="14">
        <v>1072</v>
      </c>
      <c r="D2135" s="1" t="s">
        <v>13889</v>
      </c>
      <c r="E2135" s="1" t="s">
        <v>5385</v>
      </c>
      <c r="F2135" s="1" t="s">
        <v>27</v>
      </c>
      <c r="G2135" s="1" t="s">
        <v>13890</v>
      </c>
      <c r="H2135" s="1" t="s">
        <v>13891</v>
      </c>
      <c r="I2135" s="1" t="s">
        <v>13892</v>
      </c>
      <c r="J2135" s="1" t="s">
        <v>13893</v>
      </c>
      <c r="K2135" s="1" t="s">
        <v>1962</v>
      </c>
      <c r="L2135" s="1" t="s">
        <v>33</v>
      </c>
      <c r="M2135" s="1" t="b">
        <v>0</v>
      </c>
      <c r="N2135" s="1" t="s">
        <v>47</v>
      </c>
      <c r="O2135" s="1" t="s">
        <v>48</v>
      </c>
      <c r="P2135" s="1" t="s">
        <v>11445</v>
      </c>
      <c r="Q2135" s="1" t="s">
        <v>37</v>
      </c>
      <c r="R2135" s="1" t="s">
        <v>38</v>
      </c>
      <c r="S2135" s="1" t="s">
        <v>375</v>
      </c>
      <c r="T2135" s="1" t="s">
        <v>13895</v>
      </c>
      <c r="U2135" s="1" t="s">
        <v>13896</v>
      </c>
      <c r="V2135" s="1" t="s">
        <v>275</v>
      </c>
      <c r="W2135" s="1" t="s">
        <v>28</v>
      </c>
      <c r="X2135" s="1" t="s">
        <v>13897</v>
      </c>
      <c r="Y2135" s="1" t="s">
        <v>1002</v>
      </c>
      <c r="Z2135" s="1" t="s">
        <v>139</v>
      </c>
      <c r="AA2135" s="1" t="s">
        <v>23370</v>
      </c>
      <c r="AB2135" s="1" t="s">
        <v>96</v>
      </c>
      <c r="AD2135" s="1" t="str">
        <f>VLOOKUP($K2135,「工具标准名」映射表!$B:$I,3,0)</f>
        <v>豆包</v>
      </c>
      <c r="AE2135" s="1" t="str">
        <f>VLOOKUP($K2135,「工具标准名」映射表!$B:$I,4,0)</f>
        <v>功能应用层</v>
      </c>
      <c r="AF2135" s="1" t="str">
        <f>VLOOKUP($K2135,「工具标准名」映射表!$B:$I,5,0)</f>
        <v>功能应用（教学辅助工具）</v>
      </c>
      <c r="AG2135" s="1" t="str">
        <f>VLOOKUP($K2135,「工具标准名」映射表!$B:$I,6,0)</f>
        <v>软件工具</v>
      </c>
      <c r="AH2135" s="1" t="str">
        <f>VLOOKUP($K2135,「工具标准名」映射表!$B:$I,7,0)</f>
        <v>其他</v>
      </c>
      <c r="AI2135" s="1" t="str">
        <f>VLOOKUP($K2135,「工具标准名」映射表!$B:$I,8,0)</f>
        <v>否</v>
      </c>
      <c r="AJ2135" s="1" t="s">
        <v>96</v>
      </c>
      <c r="AK2135" s="1"/>
      <c r="AL2135" s="1"/>
      <c r="AM2135" s="1"/>
      <c r="AN2135" s="1"/>
      <c r="AO2135" s="1"/>
    </row>
    <row r="2136" spans="1:41" ht="16">
      <c r="A2136" s="1" t="s">
        <v>13899</v>
      </c>
      <c r="B2136" s="3">
        <v>46056.451296296298</v>
      </c>
      <c r="C2136" s="14">
        <v>1073</v>
      </c>
      <c r="D2136" s="1" t="s">
        <v>13900</v>
      </c>
      <c r="E2136" s="1" t="s">
        <v>5385</v>
      </c>
      <c r="F2136" s="1" t="s">
        <v>27</v>
      </c>
      <c r="G2136" s="1" t="s">
        <v>13901</v>
      </c>
      <c r="H2136" s="1" t="s">
        <v>13902</v>
      </c>
      <c r="I2136" s="1" t="s">
        <v>13903</v>
      </c>
      <c r="J2136" s="1" t="s">
        <v>13904</v>
      </c>
      <c r="K2136" s="1" t="s">
        <v>13905</v>
      </c>
      <c r="L2136" s="1" t="s">
        <v>33</v>
      </c>
      <c r="M2136" s="1" t="b">
        <v>1</v>
      </c>
      <c r="N2136" s="1" t="s">
        <v>47</v>
      </c>
      <c r="O2136" s="1" t="s">
        <v>54</v>
      </c>
      <c r="P2136" s="1" t="s">
        <v>17982</v>
      </c>
      <c r="Q2136" s="1" t="s">
        <v>554</v>
      </c>
      <c r="R2136" s="1" t="s">
        <v>8413</v>
      </c>
      <c r="S2136" s="1" t="s">
        <v>172</v>
      </c>
      <c r="T2136" s="1" t="s">
        <v>13906</v>
      </c>
      <c r="U2136" s="1" t="s">
        <v>13907</v>
      </c>
      <c r="V2136" s="1" t="s">
        <v>13908</v>
      </c>
      <c r="W2136" s="1" t="s">
        <v>13909</v>
      </c>
      <c r="X2136" s="1" t="s">
        <v>13910</v>
      </c>
      <c r="Y2136" s="1" t="s">
        <v>172</v>
      </c>
      <c r="Z2136" s="1" t="s">
        <v>13905</v>
      </c>
      <c r="AA2136" s="1">
        <v>0</v>
      </c>
      <c r="AB2136" s="1" t="s">
        <v>96</v>
      </c>
      <c r="AD2136" s="1" t="str">
        <f>VLOOKUP($K2136,「工具标准名」映射表!$B:$I,3,0)</f>
        <v>王蒙山水AI在地研学系统</v>
      </c>
      <c r="AE2136" s="1" t="str">
        <f>VLOOKUP($K2136,「工具标准名」映射表!$B:$I,4,0)</f>
        <v>功能应用层</v>
      </c>
      <c r="AF2136" s="1" t="str">
        <f>VLOOKUP($K2136,「工具标准名」映射表!$B:$I,5,0)</f>
        <v>功能应用（平台型综合系统）</v>
      </c>
      <c r="AG2136" s="1" t="str">
        <f>VLOOKUP($K2136,「工具标准名」映射表!$B:$I,6,0)</f>
        <v>软件工具</v>
      </c>
      <c r="AH2136" s="1" t="str">
        <f>VLOOKUP($K2136,「工具标准名」映射表!$B:$I,7,0)</f>
        <v>AI智能体</v>
      </c>
      <c r="AI2136" s="1" t="str">
        <f>VLOOKUP($K2136,「工具标准名」映射表!$B:$I,8,0)</f>
        <v>否</v>
      </c>
      <c r="AJ2136" s="1" t="s">
        <v>96</v>
      </c>
      <c r="AK2136" s="1"/>
      <c r="AL2136" s="1"/>
      <c r="AM2136" s="1"/>
      <c r="AN2136" s="1"/>
      <c r="AO2136" s="1"/>
    </row>
    <row r="2137" spans="1:41" ht="16">
      <c r="A2137" s="1" t="s">
        <v>13899</v>
      </c>
      <c r="B2137" s="3">
        <v>46056.451296296298</v>
      </c>
      <c r="C2137" s="14">
        <v>1073</v>
      </c>
      <c r="D2137" s="1" t="s">
        <v>13900</v>
      </c>
      <c r="E2137" s="1" t="s">
        <v>5385</v>
      </c>
      <c r="F2137" s="1" t="s">
        <v>27</v>
      </c>
      <c r="G2137" s="1" t="s">
        <v>13901</v>
      </c>
      <c r="H2137" s="1" t="s">
        <v>13902</v>
      </c>
      <c r="I2137" s="1" t="s">
        <v>13903</v>
      </c>
      <c r="J2137" s="1" t="s">
        <v>13904</v>
      </c>
      <c r="K2137" s="1" t="s">
        <v>13911</v>
      </c>
      <c r="L2137" s="1" t="s">
        <v>33</v>
      </c>
      <c r="M2137" s="1" t="b">
        <v>1</v>
      </c>
      <c r="N2137" s="1" t="s">
        <v>47</v>
      </c>
      <c r="O2137" s="1" t="s">
        <v>54</v>
      </c>
      <c r="P2137" s="1" t="s">
        <v>22337</v>
      </c>
      <c r="Q2137" s="1" t="s">
        <v>554</v>
      </c>
      <c r="R2137" s="1" t="s">
        <v>8413</v>
      </c>
      <c r="S2137" s="1" t="s">
        <v>172</v>
      </c>
      <c r="T2137" s="1" t="s">
        <v>13906</v>
      </c>
      <c r="U2137" s="1" t="s">
        <v>13907</v>
      </c>
      <c r="V2137" s="1" t="s">
        <v>13908</v>
      </c>
      <c r="W2137" s="1" t="s">
        <v>13909</v>
      </c>
      <c r="X2137" s="1" t="s">
        <v>13910</v>
      </c>
      <c r="Y2137" s="1" t="s">
        <v>172</v>
      </c>
      <c r="Z2137" s="1" t="s">
        <v>13911</v>
      </c>
      <c r="AA2137" s="1">
        <v>0</v>
      </c>
      <c r="AB2137" s="1" t="s">
        <v>96</v>
      </c>
      <c r="AD2137" s="1" t="str">
        <f>VLOOKUP($K2137,「工具标准名」映射表!$B:$I,3,0)</f>
        <v>智能评价平台</v>
      </c>
      <c r="AE2137" s="1" t="str">
        <f>VLOOKUP($K2137,「工具标准名」映射表!$B:$I,4,0)</f>
        <v>教育数据层</v>
      </c>
      <c r="AF2137" s="1" t="str">
        <f>VLOOKUP($K2137,「工具标准名」映射表!$B:$I,5,0)</f>
        <v>教育数据层（资源数据）</v>
      </c>
      <c r="AG2137" s="1" t="str">
        <f>VLOOKUP($K2137,「工具标准名」映射表!$B:$I,6,0)</f>
        <v>在线资源</v>
      </c>
      <c r="AH2137" s="1" t="str">
        <f>VLOOKUP($K2137,「工具标准名」映射表!$B:$I,7,0)</f>
        <v>大语言模型</v>
      </c>
      <c r="AI2137" s="1" t="str">
        <f>VLOOKUP($K2137,「工具标准名」映射表!$B:$I,8,0)</f>
        <v>是</v>
      </c>
      <c r="AJ2137" s="1" t="s">
        <v>96</v>
      </c>
      <c r="AK2137" s="1"/>
      <c r="AL2137" s="1"/>
      <c r="AM2137" s="1"/>
      <c r="AN2137" s="1"/>
      <c r="AO2137" s="1"/>
    </row>
    <row r="2138" spans="1:41" ht="16">
      <c r="A2138" s="1" t="s">
        <v>13899</v>
      </c>
      <c r="B2138" s="3">
        <v>46056.451296296298</v>
      </c>
      <c r="C2138" s="14">
        <v>1073</v>
      </c>
      <c r="D2138" s="1" t="s">
        <v>13900</v>
      </c>
      <c r="E2138" s="1" t="s">
        <v>5385</v>
      </c>
      <c r="F2138" s="1" t="s">
        <v>27</v>
      </c>
      <c r="G2138" s="1" t="s">
        <v>13901</v>
      </c>
      <c r="H2138" s="1" t="s">
        <v>13902</v>
      </c>
      <c r="I2138" s="1" t="s">
        <v>13903</v>
      </c>
      <c r="J2138" s="1" t="s">
        <v>13904</v>
      </c>
      <c r="K2138" s="1" t="s">
        <v>13913</v>
      </c>
      <c r="L2138" s="1" t="s">
        <v>33</v>
      </c>
      <c r="M2138" s="1" t="b">
        <v>1</v>
      </c>
      <c r="N2138" s="1" t="s">
        <v>47</v>
      </c>
      <c r="O2138" s="1" t="s">
        <v>3235</v>
      </c>
      <c r="P2138" s="1" t="s">
        <v>17970</v>
      </c>
      <c r="Q2138" s="1" t="s">
        <v>554</v>
      </c>
      <c r="R2138" s="1" t="s">
        <v>8413</v>
      </c>
      <c r="S2138" s="1" t="s">
        <v>172</v>
      </c>
      <c r="T2138" s="1" t="s">
        <v>13906</v>
      </c>
      <c r="U2138" s="1" t="s">
        <v>13907</v>
      </c>
      <c r="V2138" s="1" t="s">
        <v>13908</v>
      </c>
      <c r="W2138" s="1" t="s">
        <v>13909</v>
      </c>
      <c r="X2138" s="1" t="s">
        <v>13910</v>
      </c>
      <c r="Y2138" s="1" t="s">
        <v>172</v>
      </c>
      <c r="Z2138" s="1" t="s">
        <v>13913</v>
      </c>
      <c r="AA2138" s="1">
        <v>0</v>
      </c>
      <c r="AB2138" s="1" t="s">
        <v>96</v>
      </c>
      <c r="AD2138" s="1" t="str">
        <f>VLOOKUP($K2138,「工具标准名」映射表!$B:$I,3,0)</f>
        <v>王蒙山水云端博物馆</v>
      </c>
      <c r="AE2138" s="1" t="str">
        <f>VLOOKUP($K2138,「工具标准名」映射表!$B:$I,4,0)</f>
        <v>功能应用层</v>
      </c>
      <c r="AF2138" s="1" t="str">
        <f>VLOOKUP($K2138,「工具标准名」映射表!$B:$I,5,0)</f>
        <v>功能应用（VR/AR）</v>
      </c>
      <c r="AG2138" s="1" t="str">
        <f>VLOOKUP($K2138,「工具标准名」映射表!$B:$I,6,0)</f>
        <v>软件工具</v>
      </c>
      <c r="AH2138" s="1" t="str">
        <f>VLOOKUP($K2138,「工具标准名」映射表!$B:$I,7,0)</f>
        <v>AI智能体</v>
      </c>
      <c r="AI2138" s="1" t="str">
        <f>VLOOKUP($K2138,「工具标准名」映射表!$B:$I,8,0)</f>
        <v>否</v>
      </c>
      <c r="AJ2138" s="1" t="s">
        <v>96</v>
      </c>
      <c r="AK2138" s="1"/>
      <c r="AL2138" s="1"/>
      <c r="AM2138" s="1"/>
      <c r="AN2138" s="1"/>
      <c r="AO2138" s="1"/>
    </row>
    <row r="2139" spans="1:41" ht="16">
      <c r="A2139" s="1" t="s">
        <v>13915</v>
      </c>
      <c r="B2139" s="3">
        <v>46056.451203703698</v>
      </c>
      <c r="C2139" s="14">
        <v>1074</v>
      </c>
      <c r="D2139" s="1" t="s">
        <v>13916</v>
      </c>
      <c r="E2139" s="1" t="s">
        <v>5400</v>
      </c>
      <c r="F2139" s="1" t="s">
        <v>156</v>
      </c>
      <c r="G2139" s="1" t="s">
        <v>13917</v>
      </c>
      <c r="H2139" s="1" t="s">
        <v>13918</v>
      </c>
      <c r="I2139" s="1" t="s">
        <v>13919</v>
      </c>
      <c r="J2139" s="1" t="s">
        <v>13920</v>
      </c>
      <c r="K2139" s="1" t="s">
        <v>13921</v>
      </c>
      <c r="L2139" s="1" t="s">
        <v>17721</v>
      </c>
      <c r="M2139" s="1" t="b">
        <v>1</v>
      </c>
      <c r="N2139" s="1" t="s">
        <v>47</v>
      </c>
      <c r="O2139" s="1" t="s">
        <v>54</v>
      </c>
      <c r="P2139" s="1" t="s">
        <v>17722</v>
      </c>
      <c r="Q2139" s="1" t="s">
        <v>743</v>
      </c>
      <c r="R2139" s="1" t="s">
        <v>1501</v>
      </c>
      <c r="S2139" s="1" t="s">
        <v>156</v>
      </c>
      <c r="T2139" s="1" t="s">
        <v>13922</v>
      </c>
      <c r="U2139" s="1" t="s">
        <v>13919</v>
      </c>
      <c r="V2139" s="1" t="s">
        <v>13923</v>
      </c>
      <c r="W2139" s="1" t="s">
        <v>13924</v>
      </c>
      <c r="X2139" s="1" t="s">
        <v>13925</v>
      </c>
      <c r="Y2139" s="1" t="s">
        <v>156</v>
      </c>
      <c r="Z2139" s="1" t="s">
        <v>13921</v>
      </c>
      <c r="AA2139" s="1">
        <v>0</v>
      </c>
      <c r="AB2139" s="1" t="s">
        <v>96</v>
      </c>
      <c r="AD2139" s="1" t="e">
        <f>VLOOKUP($K2139,「工具标准名」映射表!$B:$I,3,0)</f>
        <v>#N/A</v>
      </c>
      <c r="AE2139" s="1" t="e">
        <f>VLOOKUP($K2139,「工具标准名」映射表!$B:$I,4,0)</f>
        <v>#N/A</v>
      </c>
      <c r="AF2139" s="1" t="e">
        <f>VLOOKUP($K2139,「工具标准名」映射表!$B:$I,5,0)</f>
        <v>#N/A</v>
      </c>
      <c r="AG2139" s="1" t="e">
        <f>VLOOKUP($K2139,「工具标准名」映射表!$B:$I,6,0)</f>
        <v>#N/A</v>
      </c>
      <c r="AH2139" s="1" t="e">
        <f>VLOOKUP($K2139,「工具标准名」映射表!$B:$I,7,0)</f>
        <v>#N/A</v>
      </c>
      <c r="AI2139" s="1" t="e">
        <f>VLOOKUP($K2139,「工具标准名」映射表!$B:$I,8,0)</f>
        <v>#N/A</v>
      </c>
      <c r="AJ2139" s="1" t="s">
        <v>96</v>
      </c>
      <c r="AK2139" s="1"/>
      <c r="AL2139" s="1"/>
      <c r="AM2139" s="1"/>
      <c r="AN2139" s="1"/>
      <c r="AO2139" s="1"/>
    </row>
    <row r="2140" spans="1:41" ht="16">
      <c r="A2140" s="1" t="s">
        <v>13926</v>
      </c>
      <c r="B2140" s="3">
        <v>46056.451226851903</v>
      </c>
      <c r="C2140" s="14">
        <v>1075</v>
      </c>
      <c r="D2140" s="1" t="s">
        <v>13927</v>
      </c>
      <c r="E2140" s="1" t="s">
        <v>5400</v>
      </c>
      <c r="F2140" s="1" t="s">
        <v>5421</v>
      </c>
      <c r="G2140" s="1" t="s">
        <v>13928</v>
      </c>
      <c r="H2140" s="1" t="s">
        <v>13929</v>
      </c>
      <c r="I2140" s="1" t="s">
        <v>13930</v>
      </c>
      <c r="J2140" s="1" t="s">
        <v>13931</v>
      </c>
      <c r="K2140" s="1" t="s">
        <v>9261</v>
      </c>
      <c r="L2140" s="1" t="s">
        <v>33</v>
      </c>
      <c r="M2140" s="1" t="b">
        <v>0</v>
      </c>
      <c r="N2140" s="1" t="s">
        <v>47</v>
      </c>
      <c r="O2140" s="1" t="s">
        <v>48</v>
      </c>
      <c r="P2140" s="1" t="s">
        <v>9256</v>
      </c>
      <c r="Q2140" s="1" t="s">
        <v>37</v>
      </c>
      <c r="R2140" s="1" t="s">
        <v>38</v>
      </c>
      <c r="S2140" s="1" t="s">
        <v>39</v>
      </c>
      <c r="T2140" s="1" t="s">
        <v>13933</v>
      </c>
      <c r="U2140" s="1" t="s">
        <v>13934</v>
      </c>
      <c r="V2140" s="1" t="s">
        <v>13935</v>
      </c>
      <c r="W2140" s="1" t="s">
        <v>13936</v>
      </c>
      <c r="X2140" s="1" t="s">
        <v>13937</v>
      </c>
      <c r="Y2140" s="1" t="s">
        <v>43</v>
      </c>
      <c r="Z2140" s="1" t="s">
        <v>9261</v>
      </c>
      <c r="AA2140" s="1" t="s">
        <v>23385</v>
      </c>
      <c r="AB2140" s="1" t="s">
        <v>96</v>
      </c>
      <c r="AD2140" s="1" t="str">
        <f>VLOOKUP($K2140,「工具标准名」映射表!$B:$I,3,0)</f>
        <v>钉钉</v>
      </c>
      <c r="AE2140" s="1" t="str">
        <f>VLOOKUP($K2140,「工具标准名」映射表!$B:$I,4,0)</f>
        <v>功能应用层</v>
      </c>
      <c r="AF2140" s="1" t="str">
        <f>VLOOKUP($K2140,「工具标准名」映射表!$B:$I,5,0)</f>
        <v>功能应用（Web 教学平台（SaaS））</v>
      </c>
      <c r="AG2140" s="1" t="str">
        <f>VLOOKUP($K2140,「工具标准名」映射表!$B:$I,6,0)</f>
        <v>软件工具</v>
      </c>
      <c r="AH2140" s="1" t="str">
        <f>VLOOKUP($K2140,「工具标准名」映射表!$B:$I,7,0)</f>
        <v>其他</v>
      </c>
      <c r="AI2140" s="1" t="str">
        <f>VLOOKUP($K2140,「工具标准名」映射表!$B:$I,8,0)</f>
        <v>否</v>
      </c>
      <c r="AJ2140" s="1" t="s">
        <v>96</v>
      </c>
      <c r="AK2140" s="1"/>
      <c r="AL2140" s="1"/>
      <c r="AM2140" s="1"/>
      <c r="AN2140" s="1"/>
      <c r="AO2140" s="1"/>
    </row>
    <row r="2141" spans="1:41" ht="16">
      <c r="A2141" s="1" t="s">
        <v>13926</v>
      </c>
      <c r="B2141" s="3">
        <v>46056.451226851903</v>
      </c>
      <c r="C2141" s="14">
        <v>1075</v>
      </c>
      <c r="D2141" s="1" t="s">
        <v>13927</v>
      </c>
      <c r="E2141" s="1" t="s">
        <v>5400</v>
      </c>
      <c r="F2141" s="1" t="s">
        <v>5421</v>
      </c>
      <c r="G2141" s="1" t="s">
        <v>13928</v>
      </c>
      <c r="H2141" s="1" t="s">
        <v>13929</v>
      </c>
      <c r="I2141" s="1" t="s">
        <v>13930</v>
      </c>
      <c r="J2141" s="1" t="s">
        <v>13931</v>
      </c>
      <c r="K2141" s="1" t="s">
        <v>13938</v>
      </c>
      <c r="L2141" s="1" t="s">
        <v>33</v>
      </c>
      <c r="M2141" s="1" t="b">
        <v>0</v>
      </c>
      <c r="N2141" s="1" t="s">
        <v>47</v>
      </c>
      <c r="O2141" s="1" t="s">
        <v>48</v>
      </c>
      <c r="P2141" s="1" t="s">
        <v>9256</v>
      </c>
      <c r="Q2141" s="1" t="s">
        <v>37</v>
      </c>
      <c r="R2141" s="1" t="s">
        <v>38</v>
      </c>
      <c r="S2141" s="1" t="s">
        <v>39</v>
      </c>
      <c r="T2141" s="1" t="s">
        <v>13933</v>
      </c>
      <c r="U2141" s="1" t="s">
        <v>13934</v>
      </c>
      <c r="V2141" s="1" t="s">
        <v>13935</v>
      </c>
      <c r="W2141" s="1" t="s">
        <v>13936</v>
      </c>
      <c r="X2141" s="1" t="s">
        <v>13937</v>
      </c>
      <c r="Y2141" s="1" t="s">
        <v>43</v>
      </c>
      <c r="Z2141" s="1" t="s">
        <v>13938</v>
      </c>
      <c r="AA2141" s="1" t="s">
        <v>10163</v>
      </c>
      <c r="AB2141" s="1" t="s">
        <v>96</v>
      </c>
      <c r="AD2141" s="1" t="str">
        <f>VLOOKUP($K2141,「工具标准名」映射表!$B:$I,3,0)</f>
        <v>扣子AI</v>
      </c>
      <c r="AE2141" s="1" t="str">
        <f>VLOOKUP($K2141,「工具标准名」映射表!$B:$I,4,0)</f>
        <v>功能应用层</v>
      </c>
      <c r="AF2141" s="1" t="str">
        <f>VLOOKUP($K2141,「工具标准名」映射表!$B:$I,5,0)</f>
        <v>功能应用层（AI智能体）</v>
      </c>
      <c r="AG2141" s="1" t="str">
        <f>VLOOKUP($K2141,「工具标准名」映射表!$B:$I,6,0)</f>
        <v>软件工具</v>
      </c>
      <c r="AH2141" s="1" t="str">
        <f>VLOOKUP($K2141,「工具标准名」映射表!$B:$I,7,0)</f>
        <v>AI智能体</v>
      </c>
      <c r="AI2141" s="1" t="str">
        <f>VLOOKUP($K2141,「工具标准名」映射表!$B:$I,8,0)</f>
        <v>是</v>
      </c>
      <c r="AJ2141" s="1" t="s">
        <v>96</v>
      </c>
      <c r="AK2141" s="1"/>
      <c r="AL2141" s="1"/>
      <c r="AM2141" s="1"/>
      <c r="AN2141" s="1"/>
      <c r="AO2141" s="1"/>
    </row>
    <row r="2142" spans="1:41" ht="16">
      <c r="A2142" s="1" t="s">
        <v>13926</v>
      </c>
      <c r="B2142" s="3">
        <v>46056.451226851903</v>
      </c>
      <c r="C2142" s="14">
        <v>1075</v>
      </c>
      <c r="D2142" s="1" t="s">
        <v>13927</v>
      </c>
      <c r="E2142" s="1" t="s">
        <v>5400</v>
      </c>
      <c r="F2142" s="1" t="s">
        <v>5421</v>
      </c>
      <c r="G2142" s="1" t="s">
        <v>13928</v>
      </c>
      <c r="H2142" s="1" t="s">
        <v>13929</v>
      </c>
      <c r="I2142" s="1" t="s">
        <v>13930</v>
      </c>
      <c r="J2142" s="1" t="s">
        <v>13931</v>
      </c>
      <c r="K2142" s="1" t="s">
        <v>13940</v>
      </c>
      <c r="L2142" s="1" t="s">
        <v>33</v>
      </c>
      <c r="M2142" s="1" t="b">
        <v>0</v>
      </c>
      <c r="N2142" s="1" t="s">
        <v>47</v>
      </c>
      <c r="O2142" s="1" t="s">
        <v>48</v>
      </c>
      <c r="P2142" s="1" t="s">
        <v>9256</v>
      </c>
      <c r="Q2142" s="1" t="s">
        <v>37</v>
      </c>
      <c r="R2142" s="1" t="s">
        <v>38</v>
      </c>
      <c r="S2142" s="1" t="s">
        <v>39</v>
      </c>
      <c r="T2142" s="1" t="s">
        <v>13933</v>
      </c>
      <c r="U2142" s="1" t="s">
        <v>13934</v>
      </c>
      <c r="V2142" s="1" t="s">
        <v>13935</v>
      </c>
      <c r="W2142" s="1" t="s">
        <v>13936</v>
      </c>
      <c r="X2142" s="1" t="s">
        <v>13937</v>
      </c>
      <c r="Y2142" s="1" t="s">
        <v>43</v>
      </c>
      <c r="Z2142" s="1" t="s">
        <v>13940</v>
      </c>
      <c r="AA2142" s="1">
        <v>0</v>
      </c>
      <c r="AB2142" s="1" t="s">
        <v>96</v>
      </c>
      <c r="AD2142" s="1" t="e">
        <f>VLOOKUP($K2142,「工具标准名」映射表!$B:$I,3,0)</f>
        <v>#N/A</v>
      </c>
      <c r="AE2142" s="1" t="e">
        <f>VLOOKUP($K2142,「工具标准名」映射表!$B:$I,4,0)</f>
        <v>#N/A</v>
      </c>
      <c r="AF2142" s="1" t="e">
        <f>VLOOKUP($K2142,「工具标准名」映射表!$B:$I,5,0)</f>
        <v>#N/A</v>
      </c>
      <c r="AG2142" s="1" t="e">
        <f>VLOOKUP($K2142,「工具标准名」映射表!$B:$I,6,0)</f>
        <v>#N/A</v>
      </c>
      <c r="AH2142" s="1" t="e">
        <f>VLOOKUP($K2142,「工具标准名」映射表!$B:$I,7,0)</f>
        <v>#N/A</v>
      </c>
      <c r="AI2142" s="1" t="e">
        <f>VLOOKUP($K2142,「工具标准名」映射表!$B:$I,8,0)</f>
        <v>#N/A</v>
      </c>
      <c r="AJ2142" s="1" t="s">
        <v>96</v>
      </c>
      <c r="AK2142" s="1"/>
      <c r="AL2142" s="1"/>
      <c r="AM2142" s="1"/>
      <c r="AN2142" s="1"/>
      <c r="AO2142" s="1"/>
    </row>
    <row r="2143" spans="1:41" ht="16">
      <c r="A2143" s="1" t="s">
        <v>13942</v>
      </c>
      <c r="B2143" s="3">
        <v>46056.451284722199</v>
      </c>
      <c r="C2143" s="14">
        <v>1076</v>
      </c>
      <c r="D2143" s="1" t="s">
        <v>13943</v>
      </c>
      <c r="E2143" s="1" t="s">
        <v>5400</v>
      </c>
      <c r="F2143" s="1" t="s">
        <v>5421</v>
      </c>
      <c r="G2143" s="1" t="s">
        <v>13944</v>
      </c>
      <c r="H2143" s="1" t="s">
        <v>13945</v>
      </c>
      <c r="I2143" s="1" t="s">
        <v>13946</v>
      </c>
      <c r="J2143" s="1" t="s">
        <v>13947</v>
      </c>
      <c r="K2143" s="1" t="s">
        <v>13948</v>
      </c>
      <c r="L2143" s="1" t="s">
        <v>33</v>
      </c>
      <c r="M2143" s="1" t="b">
        <v>0</v>
      </c>
      <c r="N2143" s="1" t="s">
        <v>47</v>
      </c>
      <c r="O2143" s="1" t="s">
        <v>48</v>
      </c>
      <c r="P2143" s="1" t="s">
        <v>15167</v>
      </c>
      <c r="Q2143" s="1" t="s">
        <v>10108</v>
      </c>
      <c r="R2143" s="1" t="s">
        <v>10314</v>
      </c>
      <c r="S2143" s="1" t="s">
        <v>39</v>
      </c>
      <c r="T2143" s="1" t="s">
        <v>13950</v>
      </c>
      <c r="U2143" s="1" t="s">
        <v>13951</v>
      </c>
      <c r="V2143" s="1" t="s">
        <v>13952</v>
      </c>
      <c r="W2143" s="1" t="s">
        <v>13953</v>
      </c>
      <c r="X2143" s="1" t="s">
        <v>13954</v>
      </c>
      <c r="Y2143" s="1" t="s">
        <v>156</v>
      </c>
      <c r="Z2143" s="1" t="s">
        <v>13948</v>
      </c>
      <c r="AA2143" s="1">
        <v>0</v>
      </c>
      <c r="AB2143" s="1" t="s">
        <v>96</v>
      </c>
      <c r="AD2143" s="1" t="str">
        <f>VLOOKUP($K2143,「工具标准名」映射表!$B:$I,3,0)</f>
        <v>开心评估系统</v>
      </c>
      <c r="AE2143" s="1" t="str">
        <f>VLOOKUP($K2143,「工具标准名」映射表!$B:$I,4,0)</f>
        <v>功能应用层</v>
      </c>
      <c r="AF2143" s="1" t="str">
        <f>VLOOKUP($K2143,「工具标准名」映射表!$B:$I,5,0)</f>
        <v>功能应用（平台型综合系统）</v>
      </c>
      <c r="AG2143" s="1" t="str">
        <f>VLOOKUP($K2143,「工具标准名」映射表!$B:$I,6,0)</f>
        <v>软件工具</v>
      </c>
      <c r="AH2143" s="1" t="str">
        <f>VLOOKUP($K2143,「工具标准名」映射表!$B:$I,7,0)</f>
        <v>AI智能体</v>
      </c>
      <c r="AI2143" s="1" t="str">
        <f>VLOOKUP($K2143,「工具标准名」映射表!$B:$I,8,0)</f>
        <v>否</v>
      </c>
      <c r="AJ2143" s="1" t="s">
        <v>96</v>
      </c>
      <c r="AK2143" s="1"/>
      <c r="AL2143" s="1"/>
      <c r="AM2143" s="1"/>
      <c r="AN2143" s="1"/>
      <c r="AO2143" s="1"/>
    </row>
    <row r="2144" spans="1:41" ht="16">
      <c r="A2144" s="1" t="s">
        <v>13942</v>
      </c>
      <c r="B2144" s="3">
        <v>46056.451284722199</v>
      </c>
      <c r="C2144" s="14">
        <v>1076</v>
      </c>
      <c r="D2144" s="1" t="s">
        <v>13943</v>
      </c>
      <c r="E2144" s="1" t="s">
        <v>5400</v>
      </c>
      <c r="F2144" s="1" t="s">
        <v>5421</v>
      </c>
      <c r="G2144" s="1" t="s">
        <v>13944</v>
      </c>
      <c r="H2144" s="1" t="s">
        <v>13945</v>
      </c>
      <c r="I2144" s="1" t="s">
        <v>13946</v>
      </c>
      <c r="J2144" s="1" t="s">
        <v>13947</v>
      </c>
      <c r="K2144" s="1" t="s">
        <v>124</v>
      </c>
      <c r="L2144" s="1" t="s">
        <v>33</v>
      </c>
      <c r="M2144" s="1" t="b">
        <v>0</v>
      </c>
      <c r="N2144" s="1" t="s">
        <v>47</v>
      </c>
      <c r="O2144" s="1" t="s">
        <v>48</v>
      </c>
      <c r="P2144" s="1" t="s">
        <v>5767</v>
      </c>
      <c r="Q2144" s="1" t="s">
        <v>10108</v>
      </c>
      <c r="R2144" s="1" t="s">
        <v>10314</v>
      </c>
      <c r="S2144" s="1" t="s">
        <v>39</v>
      </c>
      <c r="T2144" s="1" t="s">
        <v>13950</v>
      </c>
      <c r="U2144" s="1" t="s">
        <v>13951</v>
      </c>
      <c r="V2144" s="1" t="s">
        <v>13952</v>
      </c>
      <c r="W2144" s="1" t="s">
        <v>13953</v>
      </c>
      <c r="X2144" s="1" t="s">
        <v>13954</v>
      </c>
      <c r="Y2144" s="1" t="s">
        <v>156</v>
      </c>
      <c r="Z2144" s="1" t="s">
        <v>4864</v>
      </c>
      <c r="AA2144" s="1" t="s">
        <v>23367</v>
      </c>
      <c r="AB2144" s="1" t="s">
        <v>96</v>
      </c>
      <c r="AD2144" s="1" t="str">
        <f>VLOOKUP($K2144,「工具标准名」映射表!$B:$I,3,0)</f>
        <v>DeepSeek 大模型</v>
      </c>
      <c r="AE2144" s="1" t="str">
        <f>VLOOKUP($K2144,「工具标准名」映射表!$B:$I,4,0)</f>
        <v>功能应用层</v>
      </c>
      <c r="AF2144" s="1" t="str">
        <f>VLOOKUP($K2144,「工具标准名」映射表!$B:$I,5,0)</f>
        <v>功能应用（教学辅助工具）</v>
      </c>
      <c r="AG2144" s="1" t="str">
        <f>VLOOKUP($K2144,「工具标准名」映射表!$B:$I,6,0)</f>
        <v>软件工具</v>
      </c>
      <c r="AH2144" s="1" t="str">
        <f>VLOOKUP($K2144,「工具标准名」映射表!$B:$I,7,0)</f>
        <v>AI智能体</v>
      </c>
      <c r="AI2144" s="1" t="str">
        <f>VLOOKUP($K2144,「工具标准名」映射表!$B:$I,8,0)</f>
        <v>否</v>
      </c>
      <c r="AJ2144" s="1" t="s">
        <v>96</v>
      </c>
      <c r="AK2144" s="1"/>
      <c r="AL2144" s="1"/>
      <c r="AM2144" s="1"/>
      <c r="AN2144" s="1"/>
      <c r="AO2144" s="1"/>
    </row>
    <row r="2145" spans="1:41" ht="16">
      <c r="A2145" s="1" t="s">
        <v>13942</v>
      </c>
      <c r="B2145" s="3">
        <v>46056.451284722199</v>
      </c>
      <c r="C2145" s="14">
        <v>1076</v>
      </c>
      <c r="D2145" s="1" t="s">
        <v>13943</v>
      </c>
      <c r="E2145" s="1" t="s">
        <v>5400</v>
      </c>
      <c r="F2145" s="1" t="s">
        <v>5421</v>
      </c>
      <c r="G2145" s="1" t="s">
        <v>13944</v>
      </c>
      <c r="H2145" s="1" t="s">
        <v>13945</v>
      </c>
      <c r="I2145" s="1" t="s">
        <v>13946</v>
      </c>
      <c r="J2145" s="1" t="s">
        <v>13947</v>
      </c>
      <c r="K2145" s="1" t="s">
        <v>9069</v>
      </c>
      <c r="L2145" s="1" t="s">
        <v>33</v>
      </c>
      <c r="M2145" s="1" t="b">
        <v>0</v>
      </c>
      <c r="N2145" s="1" t="s">
        <v>47</v>
      </c>
      <c r="O2145" s="1" t="s">
        <v>48</v>
      </c>
      <c r="P2145" s="1" t="s">
        <v>9068</v>
      </c>
      <c r="Q2145" s="1" t="s">
        <v>10108</v>
      </c>
      <c r="R2145" s="1" t="s">
        <v>10314</v>
      </c>
      <c r="S2145" s="1" t="s">
        <v>39</v>
      </c>
      <c r="T2145" s="1" t="s">
        <v>13950</v>
      </c>
      <c r="U2145" s="1" t="s">
        <v>13951</v>
      </c>
      <c r="V2145" s="1" t="s">
        <v>13952</v>
      </c>
      <c r="W2145" s="1" t="s">
        <v>13953</v>
      </c>
      <c r="X2145" s="1" t="s">
        <v>13954</v>
      </c>
      <c r="Y2145" s="1" t="s">
        <v>156</v>
      </c>
      <c r="Z2145" s="1" t="s">
        <v>9069</v>
      </c>
      <c r="AA2145" s="1">
        <v>0</v>
      </c>
      <c r="AB2145" s="1" t="s">
        <v>96</v>
      </c>
      <c r="AD2145" s="1" t="str">
        <f>VLOOKUP($K2145,「工具标准名」映射表!$B:$I,3,0)</f>
        <v>弹幕派</v>
      </c>
      <c r="AE2145" s="1" t="str">
        <f>VLOOKUP($K2145,「工具标准名」映射表!$B:$I,4,0)</f>
        <v>功能应用层</v>
      </c>
      <c r="AF2145" s="1" t="str">
        <f>VLOOKUP($K2145,「工具标准名」映射表!$B:$I,5,0)</f>
        <v>功能应用（平台型综合系统）</v>
      </c>
      <c r="AG2145" s="1" t="str">
        <f>VLOOKUP($K2145,「工具标准名」映射表!$B:$I,6,0)</f>
        <v>软件工具</v>
      </c>
      <c r="AH2145" s="1" t="str">
        <f>VLOOKUP($K2145,「工具标准名」映射表!$B:$I,7,0)</f>
        <v>其他</v>
      </c>
      <c r="AI2145" s="1" t="str">
        <f>VLOOKUP($K2145,「工具标准名」映射表!$B:$I,8,0)</f>
        <v>否</v>
      </c>
      <c r="AJ2145" s="1" t="s">
        <v>96</v>
      </c>
      <c r="AK2145" s="1"/>
      <c r="AL2145" s="1"/>
      <c r="AM2145" s="1"/>
      <c r="AN2145" s="1"/>
      <c r="AO2145" s="1"/>
    </row>
    <row r="2146" spans="1:41" ht="16">
      <c r="A2146" s="1" t="s">
        <v>13942</v>
      </c>
      <c r="B2146" s="3">
        <v>46056.451284722199</v>
      </c>
      <c r="C2146" s="14">
        <v>1076</v>
      </c>
      <c r="D2146" s="1" t="s">
        <v>13943</v>
      </c>
      <c r="E2146" s="1" t="s">
        <v>5400</v>
      </c>
      <c r="F2146" s="1" t="s">
        <v>5421</v>
      </c>
      <c r="G2146" s="1" t="s">
        <v>13944</v>
      </c>
      <c r="H2146" s="1" t="s">
        <v>13945</v>
      </c>
      <c r="I2146" s="1" t="s">
        <v>13946</v>
      </c>
      <c r="J2146" s="1" t="s">
        <v>13947</v>
      </c>
      <c r="K2146" s="1" t="s">
        <v>139</v>
      </c>
      <c r="L2146" s="1" t="s">
        <v>33</v>
      </c>
      <c r="M2146" s="1" t="b">
        <v>0</v>
      </c>
      <c r="N2146" s="1" t="s">
        <v>47</v>
      </c>
      <c r="O2146" s="1" t="s">
        <v>48</v>
      </c>
      <c r="P2146" s="1" t="s">
        <v>10244</v>
      </c>
      <c r="Q2146" s="1" t="s">
        <v>10108</v>
      </c>
      <c r="R2146" s="1" t="s">
        <v>10314</v>
      </c>
      <c r="S2146" s="1" t="s">
        <v>39</v>
      </c>
      <c r="T2146" s="1" t="s">
        <v>13950</v>
      </c>
      <c r="U2146" s="1" t="s">
        <v>13951</v>
      </c>
      <c r="V2146" s="1" t="s">
        <v>13952</v>
      </c>
      <c r="W2146" s="1" t="s">
        <v>13953</v>
      </c>
      <c r="X2146" s="1" t="s">
        <v>13954</v>
      </c>
      <c r="Y2146" s="1" t="s">
        <v>156</v>
      </c>
      <c r="Z2146" s="1" t="s">
        <v>139</v>
      </c>
      <c r="AA2146" s="1" t="s">
        <v>23370</v>
      </c>
      <c r="AB2146" s="1" t="s">
        <v>96</v>
      </c>
      <c r="AD2146" s="1" t="str">
        <f>VLOOKUP($K2146,「工具标准名」映射表!$B:$I,3,0)</f>
        <v>豆包</v>
      </c>
      <c r="AE2146" s="1" t="str">
        <f>VLOOKUP($K2146,「工具标准名」映射表!$B:$I,4,0)</f>
        <v>功能应用层</v>
      </c>
      <c r="AF2146" s="1" t="str">
        <f>VLOOKUP($K2146,「工具标准名」映射表!$B:$I,5,0)</f>
        <v>功能应用（教学辅助工具）</v>
      </c>
      <c r="AG2146" s="1" t="str">
        <f>VLOOKUP($K2146,「工具标准名」映射表!$B:$I,6,0)</f>
        <v>软件工具</v>
      </c>
      <c r="AH2146" s="1" t="str">
        <f>VLOOKUP($K2146,「工具标准名」映射表!$B:$I,7,0)</f>
        <v>其他</v>
      </c>
      <c r="AI2146" s="1" t="str">
        <f>VLOOKUP($K2146,「工具标准名」映射表!$B:$I,8,0)</f>
        <v>否</v>
      </c>
      <c r="AJ2146" s="1" t="s">
        <v>96</v>
      </c>
      <c r="AK2146" s="1"/>
      <c r="AL2146" s="1"/>
      <c r="AM2146" s="1"/>
      <c r="AN2146" s="1"/>
      <c r="AO2146" s="1"/>
    </row>
    <row r="2147" spans="1:41" ht="16">
      <c r="A2147" s="1" t="s">
        <v>13958</v>
      </c>
      <c r="B2147" s="3">
        <v>46056.451226851903</v>
      </c>
      <c r="C2147" s="14">
        <v>1077</v>
      </c>
      <c r="D2147" s="1" t="s">
        <v>13959</v>
      </c>
      <c r="E2147" s="1" t="s">
        <v>617</v>
      </c>
      <c r="F2147" s="1" t="s">
        <v>27</v>
      </c>
      <c r="G2147" s="1" t="s">
        <v>13960</v>
      </c>
      <c r="H2147" s="1" t="s">
        <v>13961</v>
      </c>
      <c r="I2147" s="1" t="s">
        <v>13962</v>
      </c>
      <c r="J2147" s="1" t="s">
        <v>13963</v>
      </c>
      <c r="K2147" s="1" t="s">
        <v>13964</v>
      </c>
      <c r="L2147" s="1" t="s">
        <v>33</v>
      </c>
      <c r="M2147" s="1" t="b">
        <v>0</v>
      </c>
      <c r="N2147" s="1" t="s">
        <v>47</v>
      </c>
      <c r="O2147" s="1" t="s">
        <v>48</v>
      </c>
      <c r="P2147" s="1" t="s">
        <v>18107</v>
      </c>
      <c r="Q2147" s="1" t="s">
        <v>554</v>
      </c>
      <c r="R2147" s="1" t="s">
        <v>4196</v>
      </c>
      <c r="S2147" s="1" t="s">
        <v>375</v>
      </c>
      <c r="T2147" s="1" t="s">
        <v>13966</v>
      </c>
      <c r="U2147" s="1" t="s">
        <v>13967</v>
      </c>
      <c r="V2147" s="1" t="s">
        <v>13968</v>
      </c>
      <c r="W2147" s="1" t="s">
        <v>13969</v>
      </c>
      <c r="X2147" s="1" t="s">
        <v>13970</v>
      </c>
      <c r="Y2147" s="1" t="s">
        <v>2725</v>
      </c>
      <c r="Z2147" s="1" t="s">
        <v>13964</v>
      </c>
      <c r="AA2147" s="1">
        <v>0</v>
      </c>
      <c r="AB2147" s="1" t="s">
        <v>96</v>
      </c>
      <c r="AD2147" s="1" t="str">
        <f>VLOOKUP($K2147,「工具标准名」映射表!$B:$I,3,0)</f>
        <v>文²伢思政通</v>
      </c>
      <c r="AE2147" s="1" t="str">
        <f>VLOOKUP($K2147,「工具标准名」映射表!$B:$I,4,0)</f>
        <v>功能应用层</v>
      </c>
      <c r="AF2147" s="1" t="str">
        <f>VLOOKUP($K2147,「工具标准名」映射表!$B:$I,5,0)</f>
        <v>功能应用（教学辅助工具）</v>
      </c>
      <c r="AG2147" s="1" t="str">
        <f>VLOOKUP($K2147,「工具标准名」映射表!$B:$I,6,0)</f>
        <v>在线资源</v>
      </c>
      <c r="AH2147" s="1" t="str">
        <f>VLOOKUP($K2147,「工具标准名」映射表!$B:$I,7,0)</f>
        <v>大语言模型</v>
      </c>
      <c r="AI2147" s="1" t="str">
        <f>VLOOKUP($K2147,「工具标准名」映射表!$B:$I,8,0)</f>
        <v>否</v>
      </c>
      <c r="AJ2147" s="1" t="s">
        <v>96</v>
      </c>
      <c r="AK2147" s="1"/>
      <c r="AL2147" s="1"/>
      <c r="AM2147" s="1"/>
      <c r="AN2147" s="1"/>
      <c r="AO2147" s="1"/>
    </row>
    <row r="2148" spans="1:41" ht="16">
      <c r="A2148" s="1" t="s">
        <v>13958</v>
      </c>
      <c r="B2148" s="3">
        <v>46056.451226851903</v>
      </c>
      <c r="C2148" s="14">
        <v>1077</v>
      </c>
      <c r="D2148" s="1" t="s">
        <v>13959</v>
      </c>
      <c r="E2148" s="1" t="s">
        <v>617</v>
      </c>
      <c r="F2148" s="1" t="s">
        <v>27</v>
      </c>
      <c r="G2148" s="1" t="s">
        <v>13960</v>
      </c>
      <c r="H2148" s="1" t="s">
        <v>13961</v>
      </c>
      <c r="I2148" s="1" t="s">
        <v>13962</v>
      </c>
      <c r="J2148" s="1" t="s">
        <v>13963</v>
      </c>
      <c r="K2148" s="1" t="s">
        <v>13971</v>
      </c>
      <c r="L2148" s="1" t="s">
        <v>17255</v>
      </c>
      <c r="M2148" s="1" t="b">
        <v>0</v>
      </c>
      <c r="N2148" s="1" t="s">
        <v>17256</v>
      </c>
      <c r="O2148" s="1" t="s">
        <v>54</v>
      </c>
      <c r="P2148" s="1" t="s">
        <v>17257</v>
      </c>
      <c r="Q2148" s="1" t="s">
        <v>554</v>
      </c>
      <c r="R2148" s="1" t="s">
        <v>4196</v>
      </c>
      <c r="S2148" s="1" t="s">
        <v>375</v>
      </c>
      <c r="T2148" s="1" t="s">
        <v>13966</v>
      </c>
      <c r="U2148" s="1" t="s">
        <v>13967</v>
      </c>
      <c r="V2148" s="1" t="s">
        <v>13968</v>
      </c>
      <c r="W2148" s="1" t="s">
        <v>13969</v>
      </c>
      <c r="X2148" s="1" t="s">
        <v>13970</v>
      </c>
      <c r="Y2148" s="1" t="s">
        <v>2725</v>
      </c>
      <c r="Z2148" s="1" t="s">
        <v>13971</v>
      </c>
      <c r="AA2148" s="1">
        <v>0</v>
      </c>
      <c r="AB2148" s="1" t="s">
        <v>96</v>
      </c>
      <c r="AD2148" s="1" t="str">
        <f>VLOOKUP($K2148,「工具标准名」映射表!$B:$I,3,0)</f>
        <v>思政亲和力表达系统</v>
      </c>
      <c r="AE2148" s="1" t="str">
        <f>VLOOKUP($K2148,「工具标准名」映射表!$B:$I,4,0)</f>
        <v>功能应用层</v>
      </c>
      <c r="AF2148" s="1" t="str">
        <f>VLOOKUP($K2148,「工具标准名」映射表!$B:$I,5,0)</f>
        <v>功能应用层（AI智能体）</v>
      </c>
      <c r="AG2148" s="1" t="str">
        <f>VLOOKUP($K2148,「工具标准名」映射表!$B:$I,6,0)</f>
        <v>软件工具</v>
      </c>
      <c r="AH2148" s="1" t="str">
        <f>VLOOKUP($K2148,「工具标准名」映射表!$B:$I,7,0)</f>
        <v>AI智能体</v>
      </c>
      <c r="AI2148" s="1" t="str">
        <f>VLOOKUP($K2148,「工具标准名」映射表!$B:$I,8,0)</f>
        <v>否</v>
      </c>
      <c r="AJ2148" s="1" t="s">
        <v>96</v>
      </c>
      <c r="AK2148" s="1"/>
      <c r="AL2148" s="1"/>
      <c r="AM2148" s="1"/>
      <c r="AN2148" s="1"/>
      <c r="AO2148" s="1"/>
    </row>
    <row r="2149" spans="1:41" ht="16">
      <c r="A2149" s="1" t="s">
        <v>13972</v>
      </c>
      <c r="B2149" s="3">
        <v>46056.451215277797</v>
      </c>
      <c r="C2149" s="14">
        <v>1078</v>
      </c>
      <c r="D2149" s="1" t="s">
        <v>13973</v>
      </c>
      <c r="E2149" s="1" t="s">
        <v>617</v>
      </c>
      <c r="F2149" s="1" t="s">
        <v>27</v>
      </c>
      <c r="G2149" s="1" t="s">
        <v>13974</v>
      </c>
      <c r="H2149" s="1" t="s">
        <v>13975</v>
      </c>
      <c r="I2149" s="1" t="s">
        <v>13976</v>
      </c>
      <c r="J2149" s="1" t="s">
        <v>13977</v>
      </c>
      <c r="K2149" s="1" t="s">
        <v>9132</v>
      </c>
      <c r="L2149" s="1" t="s">
        <v>33</v>
      </c>
      <c r="M2149" s="1" t="b">
        <v>0</v>
      </c>
      <c r="N2149" s="1" t="s">
        <v>2868</v>
      </c>
      <c r="O2149" s="1" t="s">
        <v>54</v>
      </c>
      <c r="P2149" s="1" t="s">
        <v>9126</v>
      </c>
      <c r="Q2149" s="1" t="s">
        <v>37</v>
      </c>
      <c r="R2149" s="1" t="s">
        <v>38</v>
      </c>
      <c r="S2149" s="1" t="s">
        <v>39</v>
      </c>
      <c r="T2149" s="1" t="s">
        <v>13979</v>
      </c>
      <c r="U2149" s="1" t="s">
        <v>13980</v>
      </c>
      <c r="V2149" s="1" t="s">
        <v>13981</v>
      </c>
      <c r="W2149" s="1" t="s">
        <v>13982</v>
      </c>
      <c r="X2149" s="1" t="s">
        <v>13983</v>
      </c>
      <c r="Y2149" s="1" t="s">
        <v>43</v>
      </c>
      <c r="Z2149" s="1" t="s">
        <v>9132</v>
      </c>
      <c r="AA2149" s="1">
        <v>0</v>
      </c>
      <c r="AB2149" s="1" t="s">
        <v>96</v>
      </c>
      <c r="AD2149" s="1" t="str">
        <f>VLOOKUP($K2149,「工具标准名」映射表!$B:$I,3,0)</f>
        <v>点阵笔智能作业系统</v>
      </c>
      <c r="AE2149" s="1" t="str">
        <f>VLOOKUP($K2149,「工具标准名」映射表!$B:$I,4,0)</f>
        <v>功能应用层</v>
      </c>
      <c r="AF2149" s="1" t="str">
        <f>VLOOKUP($K2149,「工具标准名」映射表!$B:$I,5,0)</f>
        <v>功能应用（Web 教学平台（SaaS））</v>
      </c>
      <c r="AG2149" s="1" t="str">
        <f>VLOOKUP($K2149,「工具标准名」映射表!$B:$I,6,0)</f>
        <v>软件工具</v>
      </c>
      <c r="AH2149" s="1" t="str">
        <f>VLOOKUP($K2149,「工具标准名」映射表!$B:$I,7,0)</f>
        <v>AI智能体</v>
      </c>
      <c r="AI2149" s="1" t="str">
        <f>VLOOKUP($K2149,「工具标准名」映射表!$B:$I,8,0)</f>
        <v>否</v>
      </c>
      <c r="AJ2149" s="1" t="s">
        <v>96</v>
      </c>
      <c r="AK2149" s="1"/>
      <c r="AL2149" s="1"/>
      <c r="AM2149" s="1"/>
      <c r="AN2149" s="1"/>
      <c r="AO2149" s="1"/>
    </row>
    <row r="2150" spans="1:41" ht="16">
      <c r="A2150" s="1" t="s">
        <v>13984</v>
      </c>
      <c r="B2150" s="3">
        <v>46056.451377314799</v>
      </c>
      <c r="C2150" s="14">
        <v>1079</v>
      </c>
      <c r="D2150" s="1" t="s">
        <v>13985</v>
      </c>
      <c r="E2150" s="1" t="s">
        <v>617</v>
      </c>
      <c r="F2150" s="1" t="s">
        <v>27</v>
      </c>
      <c r="G2150" s="1" t="s">
        <v>13986</v>
      </c>
      <c r="H2150" s="1" t="s">
        <v>13987</v>
      </c>
      <c r="I2150" s="1" t="s">
        <v>13988</v>
      </c>
      <c r="J2150" s="1" t="s">
        <v>13989</v>
      </c>
      <c r="K2150" s="1" t="s">
        <v>13990</v>
      </c>
      <c r="L2150" s="1" t="s">
        <v>33</v>
      </c>
      <c r="M2150" s="1" t="b">
        <v>0</v>
      </c>
      <c r="N2150" s="1" t="s">
        <v>2868</v>
      </c>
      <c r="O2150" s="1" t="s">
        <v>54</v>
      </c>
      <c r="P2150" s="1" t="s">
        <v>23056</v>
      </c>
      <c r="Q2150" s="1" t="s">
        <v>37</v>
      </c>
      <c r="R2150" s="1" t="s">
        <v>38</v>
      </c>
      <c r="S2150" s="1" t="s">
        <v>69</v>
      </c>
      <c r="T2150" s="1" t="s">
        <v>13992</v>
      </c>
      <c r="U2150" s="1" t="s">
        <v>13988</v>
      </c>
      <c r="V2150" s="1" t="s">
        <v>13993</v>
      </c>
      <c r="W2150" s="1" t="s">
        <v>13994</v>
      </c>
      <c r="X2150" s="1" t="s">
        <v>13995</v>
      </c>
      <c r="Y2150" s="1" t="s">
        <v>69</v>
      </c>
      <c r="Z2150" s="1" t="s">
        <v>13990</v>
      </c>
      <c r="AA2150" s="1">
        <v>0</v>
      </c>
      <c r="AB2150" s="1" t="s">
        <v>96</v>
      </c>
      <c r="AD2150" s="1" t="str">
        <f>VLOOKUP($K2150,「工具标准名」映射表!$B:$I,3,0)</f>
        <v>自动化影像数据采集系统</v>
      </c>
      <c r="AE2150" s="1" t="str">
        <f>VLOOKUP($K2150,「工具标准名」映射表!$B:$I,4,0)</f>
        <v>技术层</v>
      </c>
      <c r="AF2150" s="1" t="str">
        <f>VLOOKUP($K2150,「工具标准名」映射表!$B:$I,5,0)</f>
        <v>技术层（通用大模型）</v>
      </c>
      <c r="AG2150" s="1" t="str">
        <f>VLOOKUP($K2150,「工具标准名」映射表!$B:$I,6,0)</f>
        <v>软件工具</v>
      </c>
      <c r="AH2150" s="1" t="str">
        <f>VLOOKUP($K2150,「工具标准名」映射表!$B:$I,7,0)</f>
        <v>AI智能体</v>
      </c>
      <c r="AI2150" s="1" t="str">
        <f>VLOOKUP($K2150,「工具标准名」映射表!$B:$I,8,0)</f>
        <v>否</v>
      </c>
      <c r="AJ2150" s="1" t="s">
        <v>96</v>
      </c>
      <c r="AK2150" s="1"/>
      <c r="AL2150" s="1"/>
      <c r="AM2150" s="1"/>
      <c r="AN2150" s="1"/>
      <c r="AO2150" s="1"/>
    </row>
    <row r="2151" spans="1:41" ht="16">
      <c r="A2151" s="1" t="s">
        <v>13984</v>
      </c>
      <c r="B2151" s="3">
        <v>46056.451377314799</v>
      </c>
      <c r="C2151" s="14">
        <v>1079</v>
      </c>
      <c r="D2151" s="1" t="s">
        <v>13985</v>
      </c>
      <c r="E2151" s="1" t="s">
        <v>617</v>
      </c>
      <c r="F2151" s="1" t="s">
        <v>27</v>
      </c>
      <c r="G2151" s="1" t="s">
        <v>13986</v>
      </c>
      <c r="H2151" s="1" t="s">
        <v>13987</v>
      </c>
      <c r="I2151" s="1" t="s">
        <v>13988</v>
      </c>
      <c r="J2151" s="1" t="s">
        <v>13989</v>
      </c>
      <c r="K2151" s="1" t="s">
        <v>3152</v>
      </c>
      <c r="L2151" s="1" t="s">
        <v>3150</v>
      </c>
      <c r="M2151" s="1" t="b">
        <v>1</v>
      </c>
      <c r="N2151" s="1" t="s">
        <v>47</v>
      </c>
      <c r="O2151" s="1" t="s">
        <v>54</v>
      </c>
      <c r="P2151" s="1" t="s">
        <v>3151</v>
      </c>
      <c r="Q2151" s="1" t="s">
        <v>37</v>
      </c>
      <c r="R2151" s="1" t="s">
        <v>38</v>
      </c>
      <c r="S2151" s="1" t="s">
        <v>69</v>
      </c>
      <c r="T2151" s="1" t="s">
        <v>13992</v>
      </c>
      <c r="U2151" s="1" t="s">
        <v>13988</v>
      </c>
      <c r="V2151" s="1" t="s">
        <v>13993</v>
      </c>
      <c r="W2151" s="1" t="s">
        <v>13994</v>
      </c>
      <c r="X2151" s="1" t="s">
        <v>13995</v>
      </c>
      <c r="Y2151" s="1" t="s">
        <v>69</v>
      </c>
      <c r="Z2151" s="1" t="s">
        <v>3152</v>
      </c>
      <c r="AA2151" s="1">
        <v>0</v>
      </c>
      <c r="AB2151" s="1" t="s">
        <v>96</v>
      </c>
      <c r="AD2151" s="1" t="str">
        <f>VLOOKUP($K2151,「工具标准名」映射表!$B:$I,3,0)</f>
        <v>AI算法分析系统</v>
      </c>
      <c r="AE2151" s="1" t="str">
        <f>VLOOKUP($K2151,「工具标准名」映射表!$B:$I,4,0)</f>
        <v>功能应用层</v>
      </c>
      <c r="AF2151" s="1" t="str">
        <f>VLOOKUP($K2151,「工具标准名」映射表!$B:$I,5,0)</f>
        <v>功能应用（教学辅助工具）</v>
      </c>
      <c r="AG2151" s="1" t="str">
        <f>VLOOKUP($K2151,「工具标准名」映射表!$B:$I,6,0)</f>
        <v>软件工具</v>
      </c>
      <c r="AH2151" s="1" t="str">
        <f>VLOOKUP($K2151,「工具标准名」映射表!$B:$I,7,0)</f>
        <v>AI智能体</v>
      </c>
      <c r="AI2151" s="1" t="str">
        <f>VLOOKUP($K2151,「工具标准名」映射表!$B:$I,8,0)</f>
        <v>否</v>
      </c>
      <c r="AJ2151" s="1" t="s">
        <v>96</v>
      </c>
      <c r="AK2151" s="1"/>
      <c r="AL2151" s="1"/>
      <c r="AM2151" s="1"/>
      <c r="AN2151" s="1"/>
      <c r="AO2151" s="1"/>
    </row>
    <row r="2152" spans="1:41" ht="16">
      <c r="A2152" s="1" t="s">
        <v>13997</v>
      </c>
      <c r="B2152" s="3">
        <v>46056.451319444401</v>
      </c>
      <c r="C2152" s="14">
        <v>1080</v>
      </c>
      <c r="D2152" s="1" t="s">
        <v>13998</v>
      </c>
      <c r="E2152" s="1" t="s">
        <v>617</v>
      </c>
      <c r="F2152" s="1" t="s">
        <v>27</v>
      </c>
      <c r="G2152" s="1" t="s">
        <v>13999</v>
      </c>
      <c r="H2152" s="1" t="s">
        <v>14000</v>
      </c>
      <c r="I2152" s="1" t="s">
        <v>14001</v>
      </c>
      <c r="J2152" s="1" t="s">
        <v>14002</v>
      </c>
      <c r="K2152" s="1" t="s">
        <v>14003</v>
      </c>
      <c r="L2152" s="1" t="s">
        <v>20814</v>
      </c>
      <c r="M2152" s="1" t="b">
        <v>1</v>
      </c>
      <c r="N2152" s="1" t="s">
        <v>140</v>
      </c>
      <c r="O2152" s="1" t="s">
        <v>54</v>
      </c>
      <c r="P2152" s="1" t="s">
        <v>20815</v>
      </c>
      <c r="Q2152" s="1" t="s">
        <v>37</v>
      </c>
      <c r="R2152" s="1" t="s">
        <v>38</v>
      </c>
      <c r="S2152" s="1" t="s">
        <v>39</v>
      </c>
      <c r="T2152" s="1" t="s">
        <v>14005</v>
      </c>
      <c r="U2152" s="1" t="s">
        <v>14006</v>
      </c>
      <c r="V2152" s="1" t="s">
        <v>14007</v>
      </c>
      <c r="W2152" s="1" t="s">
        <v>14008</v>
      </c>
      <c r="X2152" s="1" t="s">
        <v>14009</v>
      </c>
      <c r="Y2152" s="1" t="s">
        <v>801</v>
      </c>
      <c r="Z2152" s="1" t="s">
        <v>20816</v>
      </c>
      <c r="AA2152" s="1" t="s">
        <v>20814</v>
      </c>
      <c r="AB2152" s="1" t="s">
        <v>96</v>
      </c>
      <c r="AD2152" s="1" t="str">
        <f>VLOOKUP($K2152,「工具标准名」映射表!$B:$I,3,0)</f>
        <v>易点慧AI</v>
      </c>
      <c r="AE2152" s="1" t="str">
        <f>VLOOKUP($K2152,「工具标准名」映射表!$B:$I,4,0)</f>
        <v>技术层</v>
      </c>
      <c r="AF2152" s="1" t="str">
        <f>VLOOKUP($K2152,「工具标准名」映射表!$B:$I,5,0)</f>
        <v>技术层（通用大模型）</v>
      </c>
      <c r="AG2152" s="1" t="str">
        <f>VLOOKUP($K2152,「工具标准名」映射表!$B:$I,6,0)</f>
        <v>软件工具</v>
      </c>
      <c r="AH2152" s="1" t="str">
        <f>VLOOKUP($K2152,「工具标准名」映射表!$B:$I,7,0)</f>
        <v>AI智能体</v>
      </c>
      <c r="AI2152" s="1" t="str">
        <f>VLOOKUP($K2152,「工具标准名」映射表!$B:$I,8,0)</f>
        <v>否</v>
      </c>
      <c r="AJ2152" s="1" t="s">
        <v>96</v>
      </c>
      <c r="AK2152" s="1"/>
      <c r="AL2152" s="1"/>
      <c r="AM2152" s="1"/>
      <c r="AN2152" s="1"/>
      <c r="AO2152" s="1"/>
    </row>
    <row r="2153" spans="1:41" ht="16">
      <c r="A2153" s="1" t="s">
        <v>14010</v>
      </c>
      <c r="B2153" s="3">
        <v>46056.451273148101</v>
      </c>
      <c r="C2153" s="14">
        <v>1081</v>
      </c>
      <c r="D2153" s="1" t="s">
        <v>14011</v>
      </c>
      <c r="E2153" s="1" t="s">
        <v>617</v>
      </c>
      <c r="F2153" s="1" t="s">
        <v>27</v>
      </c>
      <c r="G2153" s="1" t="s">
        <v>14012</v>
      </c>
      <c r="H2153" s="1" t="s">
        <v>14013</v>
      </c>
      <c r="I2153" s="1" t="s">
        <v>14014</v>
      </c>
      <c r="J2153" s="1" t="s">
        <v>14015</v>
      </c>
      <c r="K2153" s="1" t="s">
        <v>14016</v>
      </c>
      <c r="L2153" s="1" t="s">
        <v>33</v>
      </c>
      <c r="M2153" s="1" t="b">
        <v>0</v>
      </c>
      <c r="N2153" s="1" t="s">
        <v>47</v>
      </c>
      <c r="O2153" s="1" t="s">
        <v>54</v>
      </c>
      <c r="P2153" s="1" t="s">
        <v>16320</v>
      </c>
      <c r="Q2153" s="1" t="s">
        <v>37</v>
      </c>
      <c r="R2153" s="1" t="s">
        <v>38</v>
      </c>
      <c r="S2153" s="1" t="s">
        <v>375</v>
      </c>
      <c r="T2153" s="1" t="s">
        <v>14018</v>
      </c>
      <c r="U2153" s="1" t="s">
        <v>14019</v>
      </c>
      <c r="V2153" s="1" t="s">
        <v>14020</v>
      </c>
      <c r="W2153" s="1" t="s">
        <v>14021</v>
      </c>
      <c r="X2153" s="1" t="s">
        <v>14022</v>
      </c>
      <c r="Y2153" s="1" t="s">
        <v>6370</v>
      </c>
      <c r="Z2153" s="1" t="s">
        <v>14016</v>
      </c>
      <c r="AA2153" s="1">
        <v>0</v>
      </c>
      <c r="AB2153" s="1" t="s">
        <v>96</v>
      </c>
      <c r="AD2153" s="1" t="str">
        <f>VLOOKUP($K2153,「工具标准名」映射表!$B:$I,3,0)</f>
        <v>全慧教学软件</v>
      </c>
      <c r="AE2153" s="1" t="str">
        <f>VLOOKUP($K2153,「工具标准名」映射表!$B:$I,4,0)</f>
        <v>功能应用层</v>
      </c>
      <c r="AF2153" s="1" t="str">
        <f>VLOOKUP($K2153,「工具标准名」映射表!$B:$I,5,0)</f>
        <v>功能应用（教学辅助工具）</v>
      </c>
      <c r="AG2153" s="1" t="str">
        <f>VLOOKUP($K2153,「工具标准名」映射表!$B:$I,6,0)</f>
        <v>软件工具</v>
      </c>
      <c r="AH2153" s="1" t="str">
        <f>VLOOKUP($K2153,「工具标准名」映射表!$B:$I,7,0)</f>
        <v>AI智能体</v>
      </c>
      <c r="AI2153" s="1" t="str">
        <f>VLOOKUP($K2153,「工具标准名」映射表!$B:$I,8,0)</f>
        <v>否</v>
      </c>
      <c r="AJ2153" s="1" t="s">
        <v>96</v>
      </c>
      <c r="AK2153" s="1"/>
      <c r="AL2153" s="1"/>
      <c r="AM2153" s="1"/>
      <c r="AN2153" s="1"/>
      <c r="AO2153" s="1"/>
    </row>
    <row r="2154" spans="1:41" ht="16">
      <c r="A2154" s="1" t="s">
        <v>14023</v>
      </c>
      <c r="B2154" s="3">
        <v>46056.451307870397</v>
      </c>
      <c r="C2154" s="14">
        <v>1082</v>
      </c>
      <c r="D2154" s="1" t="s">
        <v>14024</v>
      </c>
      <c r="E2154" s="1" t="s">
        <v>617</v>
      </c>
      <c r="F2154" s="1" t="s">
        <v>27</v>
      </c>
      <c r="G2154" s="1" t="s">
        <v>28</v>
      </c>
      <c r="H2154" s="1" t="s">
        <v>14025</v>
      </c>
      <c r="I2154" s="1" t="s">
        <v>14026</v>
      </c>
      <c r="J2154" s="1" t="s">
        <v>14027</v>
      </c>
      <c r="K2154" s="1" t="s">
        <v>14028</v>
      </c>
      <c r="L2154" s="1" t="s">
        <v>1522</v>
      </c>
      <c r="M2154" s="1" t="b">
        <v>1</v>
      </c>
      <c r="N2154" s="1" t="s">
        <v>140</v>
      </c>
      <c r="O2154" s="1" t="s">
        <v>54</v>
      </c>
      <c r="P2154" s="1" t="s">
        <v>20824</v>
      </c>
      <c r="Q2154" s="1" t="s">
        <v>37</v>
      </c>
      <c r="R2154" s="1" t="s">
        <v>38</v>
      </c>
      <c r="S2154" s="1" t="s">
        <v>375</v>
      </c>
      <c r="T2154" s="1" t="s">
        <v>14030</v>
      </c>
      <c r="U2154" s="1" t="s">
        <v>14026</v>
      </c>
      <c r="V2154" s="1" t="s">
        <v>14031</v>
      </c>
      <c r="W2154" s="1" t="s">
        <v>176</v>
      </c>
      <c r="X2154" s="1" t="s">
        <v>14032</v>
      </c>
      <c r="Y2154" s="1" t="s">
        <v>14033</v>
      </c>
      <c r="Z2154" s="1" t="s">
        <v>20816</v>
      </c>
      <c r="AA2154" s="1" t="s">
        <v>20814</v>
      </c>
      <c r="AB2154" s="1" t="s">
        <v>96</v>
      </c>
      <c r="AD2154" s="1" t="str">
        <f>VLOOKUP($K2154,「工具标准名」映射表!$B:$I,3,0)</f>
        <v>易点慧AI</v>
      </c>
      <c r="AE2154" s="1" t="str">
        <f>VLOOKUP($K2154,「工具标准名」映射表!$B:$I,4,0)</f>
        <v>技术层</v>
      </c>
      <c r="AF2154" s="1" t="str">
        <f>VLOOKUP($K2154,「工具标准名」映射表!$B:$I,5,0)</f>
        <v>技术层（通用大模型）</v>
      </c>
      <c r="AG2154" s="1" t="str">
        <f>VLOOKUP($K2154,「工具标准名」映射表!$B:$I,6,0)</f>
        <v>软件工具</v>
      </c>
      <c r="AH2154" s="1" t="str">
        <f>VLOOKUP($K2154,「工具标准名」映射表!$B:$I,7,0)</f>
        <v>AI智能体</v>
      </c>
      <c r="AI2154" s="1" t="str">
        <f>VLOOKUP($K2154,「工具标准名」映射表!$B:$I,8,0)</f>
        <v>否</v>
      </c>
      <c r="AJ2154" s="1" t="s">
        <v>96</v>
      </c>
      <c r="AK2154" s="1"/>
      <c r="AL2154" s="1"/>
      <c r="AM2154" s="1"/>
      <c r="AN2154" s="1"/>
      <c r="AO2154" s="1"/>
    </row>
    <row r="2155" spans="1:41" ht="16">
      <c r="A2155" s="1" t="s">
        <v>14023</v>
      </c>
      <c r="B2155" s="3">
        <v>46056.451307870397</v>
      </c>
      <c r="C2155" s="14">
        <v>1082</v>
      </c>
      <c r="D2155" s="1" t="s">
        <v>14024</v>
      </c>
      <c r="E2155" s="1" t="s">
        <v>617</v>
      </c>
      <c r="F2155" s="1" t="s">
        <v>27</v>
      </c>
      <c r="G2155" s="1" t="s">
        <v>28</v>
      </c>
      <c r="H2155" s="1" t="s">
        <v>14025</v>
      </c>
      <c r="I2155" s="1" t="s">
        <v>14026</v>
      </c>
      <c r="J2155" s="1" t="s">
        <v>14027</v>
      </c>
      <c r="K2155" s="1" t="s">
        <v>14034</v>
      </c>
      <c r="L2155" s="1" t="s">
        <v>1522</v>
      </c>
      <c r="M2155" s="1" t="b">
        <v>1</v>
      </c>
      <c r="N2155" s="1" t="s">
        <v>47</v>
      </c>
      <c r="O2155" s="1" t="s">
        <v>48</v>
      </c>
      <c r="P2155" s="1" t="s">
        <v>20829</v>
      </c>
      <c r="Q2155" s="1" t="s">
        <v>37</v>
      </c>
      <c r="R2155" s="1" t="s">
        <v>38</v>
      </c>
      <c r="S2155" s="1" t="s">
        <v>375</v>
      </c>
      <c r="T2155" s="1" t="s">
        <v>14030</v>
      </c>
      <c r="U2155" s="1" t="s">
        <v>14026</v>
      </c>
      <c r="V2155" s="1" t="s">
        <v>14031</v>
      </c>
      <c r="W2155" s="1" t="s">
        <v>176</v>
      </c>
      <c r="X2155" s="1" t="s">
        <v>14032</v>
      </c>
      <c r="Y2155" s="1" t="s">
        <v>14033</v>
      </c>
      <c r="Z2155" s="1" t="s">
        <v>20816</v>
      </c>
      <c r="AA2155" s="1" t="s">
        <v>20814</v>
      </c>
      <c r="AB2155" s="1" t="s">
        <v>96</v>
      </c>
      <c r="AD2155" s="1" t="str">
        <f>VLOOKUP($K2155,「工具标准名」映射表!$B:$I,3,0)</f>
        <v>易点慧AI</v>
      </c>
      <c r="AE2155" s="1" t="str">
        <f>VLOOKUP($K2155,「工具标准名」映射表!$B:$I,4,0)</f>
        <v>技术层</v>
      </c>
      <c r="AF2155" s="1" t="str">
        <f>VLOOKUP($K2155,「工具标准名」映射表!$B:$I,5,0)</f>
        <v>技术层（通用大模型）</v>
      </c>
      <c r="AG2155" s="1" t="str">
        <f>VLOOKUP($K2155,「工具标准名」映射表!$B:$I,6,0)</f>
        <v>软件工具</v>
      </c>
      <c r="AH2155" s="1" t="str">
        <f>VLOOKUP($K2155,「工具标准名」映射表!$B:$I,7,0)</f>
        <v>AI智能体</v>
      </c>
      <c r="AI2155" s="1" t="str">
        <f>VLOOKUP($K2155,「工具标准名」映射表!$B:$I,8,0)</f>
        <v>否</v>
      </c>
      <c r="AJ2155" s="1" t="s">
        <v>96</v>
      </c>
      <c r="AK2155" s="1"/>
      <c r="AL2155" s="1"/>
      <c r="AM2155" s="1"/>
      <c r="AN2155" s="1"/>
      <c r="AO2155" s="1"/>
    </row>
    <row r="2156" spans="1:41" ht="16">
      <c r="A2156" s="1" t="s">
        <v>14036</v>
      </c>
      <c r="B2156" s="3">
        <v>46056.451296296298</v>
      </c>
      <c r="C2156" s="14">
        <v>1083</v>
      </c>
      <c r="D2156" s="1" t="s">
        <v>14037</v>
      </c>
      <c r="E2156" s="1" t="s">
        <v>617</v>
      </c>
      <c r="F2156" s="1" t="s">
        <v>27</v>
      </c>
      <c r="G2156" s="1" t="s">
        <v>28</v>
      </c>
      <c r="H2156" s="1" t="s">
        <v>14038</v>
      </c>
      <c r="I2156" s="1" t="s">
        <v>14039</v>
      </c>
      <c r="J2156" s="1" t="s">
        <v>14040</v>
      </c>
      <c r="K2156" s="1" t="s">
        <v>14041</v>
      </c>
      <c r="L2156" s="1" t="s">
        <v>33</v>
      </c>
      <c r="M2156" s="1" t="b">
        <v>0</v>
      </c>
      <c r="N2156" s="1" t="s">
        <v>47</v>
      </c>
      <c r="O2156" s="1" t="s">
        <v>54</v>
      </c>
      <c r="P2156" s="1" t="s">
        <v>16327</v>
      </c>
      <c r="Q2156" s="1" t="s">
        <v>37</v>
      </c>
      <c r="R2156" s="1" t="s">
        <v>38</v>
      </c>
      <c r="S2156" s="1" t="s">
        <v>39</v>
      </c>
      <c r="T2156" s="1" t="s">
        <v>14043</v>
      </c>
      <c r="U2156" s="1" t="s">
        <v>14044</v>
      </c>
      <c r="V2156" s="1" t="s">
        <v>14045</v>
      </c>
      <c r="W2156" s="1" t="s">
        <v>799</v>
      </c>
      <c r="X2156" s="1" t="s">
        <v>14046</v>
      </c>
      <c r="Y2156" s="1" t="s">
        <v>801</v>
      </c>
      <c r="Z2156" s="1" t="s">
        <v>14041</v>
      </c>
      <c r="AA2156" s="1">
        <v>0</v>
      </c>
      <c r="AB2156" s="1" t="s">
        <v>96</v>
      </c>
      <c r="AD2156" s="1" t="str">
        <f>VLOOKUP($K2156,「工具标准名」映射表!$B:$I,3,0)</f>
        <v>易点慧智能英语互动教学系统</v>
      </c>
      <c r="AE2156" s="1" t="str">
        <f>VLOOKUP($K2156,「工具标准名」映射表!$B:$I,4,0)</f>
        <v>功能应用层</v>
      </c>
      <c r="AF2156" s="1" t="str">
        <f>VLOOKUP($K2156,「工具标准名」映射表!$B:$I,5,0)</f>
        <v>功能应用层（机器人）</v>
      </c>
      <c r="AG2156" s="1" t="str">
        <f>VLOOKUP($K2156,「工具标准名」映射表!$B:$I,6,0)</f>
        <v>软件工具</v>
      </c>
      <c r="AH2156" s="1" t="str">
        <f>VLOOKUP($K2156,「工具标准名」映射表!$B:$I,7,0)</f>
        <v>AI智能体</v>
      </c>
      <c r="AI2156" s="1" t="str">
        <f>VLOOKUP($K2156,「工具标准名」映射表!$B:$I,8,0)</f>
        <v>是</v>
      </c>
      <c r="AJ2156" s="1" t="s">
        <v>96</v>
      </c>
      <c r="AK2156" s="1"/>
      <c r="AL2156" s="1"/>
      <c r="AM2156" s="1"/>
      <c r="AN2156" s="1"/>
      <c r="AO2156" s="1"/>
    </row>
    <row r="2157" spans="1:41" ht="16">
      <c r="A2157" s="1" t="s">
        <v>14047</v>
      </c>
      <c r="B2157" s="3">
        <v>46056.451365740701</v>
      </c>
      <c r="C2157" s="14">
        <v>1084</v>
      </c>
      <c r="D2157" s="1" t="s">
        <v>14048</v>
      </c>
      <c r="E2157" s="1" t="s">
        <v>617</v>
      </c>
      <c r="F2157" s="1" t="s">
        <v>27</v>
      </c>
      <c r="G2157" s="1" t="s">
        <v>14049</v>
      </c>
      <c r="H2157" s="1" t="s">
        <v>14050</v>
      </c>
      <c r="I2157" s="1" t="s">
        <v>14051</v>
      </c>
      <c r="J2157" s="1" t="s">
        <v>14052</v>
      </c>
      <c r="K2157" s="1" t="s">
        <v>14053</v>
      </c>
      <c r="L2157" s="1" t="s">
        <v>33</v>
      </c>
      <c r="M2157" s="1" t="b">
        <v>0</v>
      </c>
      <c r="N2157" s="1" t="s">
        <v>47</v>
      </c>
      <c r="O2157" s="1" t="s">
        <v>181</v>
      </c>
      <c r="P2157" s="1" t="s">
        <v>21023</v>
      </c>
      <c r="Q2157" s="1" t="s">
        <v>37</v>
      </c>
      <c r="R2157" s="1" t="s">
        <v>171</v>
      </c>
      <c r="S2157" s="1" t="s">
        <v>375</v>
      </c>
      <c r="T2157" s="1" t="s">
        <v>14055</v>
      </c>
      <c r="U2157" s="1" t="s">
        <v>14056</v>
      </c>
      <c r="V2157" s="1" t="s">
        <v>14057</v>
      </c>
      <c r="W2157" s="1" t="s">
        <v>14058</v>
      </c>
      <c r="X2157" s="1" t="s">
        <v>14059</v>
      </c>
      <c r="Y2157" s="1" t="s">
        <v>801</v>
      </c>
      <c r="Z2157" s="1" t="s">
        <v>14053</v>
      </c>
      <c r="AA2157" s="1">
        <v>0</v>
      </c>
      <c r="AB2157" s="1" t="s">
        <v>96</v>
      </c>
      <c r="AD2157" s="1" t="str">
        <f>VLOOKUP($K2157,「工具标准名」映射表!$B:$I,3,0)</f>
        <v>语音识别模块</v>
      </c>
      <c r="AE2157" s="1" t="str">
        <f>VLOOKUP($K2157,「工具标准名」映射表!$B:$I,4,0)</f>
        <v>技术层</v>
      </c>
      <c r="AF2157" s="1" t="str">
        <f>VLOOKUP($K2157,「工具标准名」映射表!$B:$I,5,0)</f>
        <v>技术层（通用大模型）</v>
      </c>
      <c r="AG2157" s="1" t="str">
        <f>VLOOKUP($K2157,「工具标准名」映射表!$B:$I,6,0)</f>
        <v>软件工具</v>
      </c>
      <c r="AH2157" s="1" t="str">
        <f>VLOOKUP($K2157,「工具标准名」映射表!$B:$I,7,0)</f>
        <v>AI智能体</v>
      </c>
      <c r="AI2157" s="1" t="str">
        <f>VLOOKUP($K2157,「工具标准名」映射表!$B:$I,8,0)</f>
        <v>否</v>
      </c>
      <c r="AJ2157" s="1" t="s">
        <v>96</v>
      </c>
      <c r="AK2157" s="1"/>
      <c r="AL2157" s="1"/>
      <c r="AM2157" s="1"/>
      <c r="AN2157" s="1"/>
      <c r="AO2157" s="1"/>
    </row>
    <row r="2158" spans="1:41" ht="16">
      <c r="A2158" s="1" t="s">
        <v>14047</v>
      </c>
      <c r="B2158" s="3">
        <v>46056.451365740701</v>
      </c>
      <c r="C2158" s="14">
        <v>1084</v>
      </c>
      <c r="D2158" s="1" t="s">
        <v>14048</v>
      </c>
      <c r="E2158" s="1" t="s">
        <v>617</v>
      </c>
      <c r="F2158" s="1" t="s">
        <v>27</v>
      </c>
      <c r="G2158" s="1" t="s">
        <v>14049</v>
      </c>
      <c r="H2158" s="1" t="s">
        <v>14050</v>
      </c>
      <c r="I2158" s="1" t="s">
        <v>14051</v>
      </c>
      <c r="J2158" s="1" t="s">
        <v>14052</v>
      </c>
      <c r="K2158" s="1" t="s">
        <v>14060</v>
      </c>
      <c r="L2158" s="1" t="s">
        <v>33</v>
      </c>
      <c r="M2158" s="1" t="b">
        <v>0</v>
      </c>
      <c r="N2158" s="1" t="s">
        <v>47</v>
      </c>
      <c r="O2158" s="1" t="s">
        <v>181</v>
      </c>
      <c r="P2158" s="1" t="s">
        <v>20244</v>
      </c>
      <c r="Q2158" s="1" t="s">
        <v>37</v>
      </c>
      <c r="R2158" s="1" t="s">
        <v>171</v>
      </c>
      <c r="S2158" s="1" t="s">
        <v>375</v>
      </c>
      <c r="T2158" s="1" t="s">
        <v>14055</v>
      </c>
      <c r="U2158" s="1" t="s">
        <v>14056</v>
      </c>
      <c r="V2158" s="1" t="s">
        <v>14057</v>
      </c>
      <c r="W2158" s="1" t="s">
        <v>14058</v>
      </c>
      <c r="X2158" s="1" t="s">
        <v>14059</v>
      </c>
      <c r="Y2158" s="1" t="s">
        <v>801</v>
      </c>
      <c r="Z2158" s="1" t="s">
        <v>14060</v>
      </c>
      <c r="AA2158" s="1">
        <v>0</v>
      </c>
      <c r="AB2158" s="1" t="s">
        <v>96</v>
      </c>
      <c r="AD2158" s="1" t="str">
        <f>VLOOKUP($K2158,「工具标准名」映射表!$B:$I,3,0)</f>
        <v>虚拟人技术</v>
      </c>
      <c r="AE2158" s="1" t="str">
        <f>VLOOKUP($K2158,「工具标准名」映射表!$B:$I,4,0)</f>
        <v>功能应用层</v>
      </c>
      <c r="AF2158" s="1" t="str">
        <f>VLOOKUP($K2158,「工具标准名」映射表!$B:$I,5,0)</f>
        <v>功能应用（校级 / 区域级系统）</v>
      </c>
      <c r="AG2158" s="1" t="str">
        <f>VLOOKUP($K2158,「工具标准名」映射表!$B:$I,6,0)</f>
        <v>软件工具</v>
      </c>
      <c r="AH2158" s="1" t="str">
        <f>VLOOKUP($K2158,「工具标准名」映射表!$B:$I,7,0)</f>
        <v>其他</v>
      </c>
      <c r="AI2158" s="1" t="str">
        <f>VLOOKUP($K2158,「工具标准名」映射表!$B:$I,8,0)</f>
        <v>否</v>
      </c>
      <c r="AJ2158" s="1" t="s">
        <v>96</v>
      </c>
      <c r="AK2158" s="1"/>
      <c r="AL2158" s="1"/>
      <c r="AM2158" s="1"/>
      <c r="AN2158" s="1"/>
      <c r="AO2158" s="1"/>
    </row>
    <row r="2159" spans="1:41" ht="16">
      <c r="A2159" s="1" t="s">
        <v>14047</v>
      </c>
      <c r="B2159" s="3">
        <v>46056.451365740701</v>
      </c>
      <c r="C2159" s="14">
        <v>1084</v>
      </c>
      <c r="D2159" s="1" t="s">
        <v>14048</v>
      </c>
      <c r="E2159" s="1" t="s">
        <v>617</v>
      </c>
      <c r="F2159" s="1" t="s">
        <v>27</v>
      </c>
      <c r="G2159" s="1" t="s">
        <v>14049</v>
      </c>
      <c r="H2159" s="1" t="s">
        <v>14050</v>
      </c>
      <c r="I2159" s="1" t="s">
        <v>14051</v>
      </c>
      <c r="J2159" s="1" t="s">
        <v>14052</v>
      </c>
      <c r="K2159" s="1" t="s">
        <v>9356</v>
      </c>
      <c r="L2159" s="1" t="s">
        <v>33</v>
      </c>
      <c r="M2159" s="1" t="b">
        <v>0</v>
      </c>
      <c r="N2159" s="1" t="s">
        <v>47</v>
      </c>
      <c r="O2159" s="1" t="s">
        <v>181</v>
      </c>
      <c r="P2159" s="1" t="s">
        <v>9355</v>
      </c>
      <c r="Q2159" s="1" t="s">
        <v>37</v>
      </c>
      <c r="R2159" s="1" t="s">
        <v>171</v>
      </c>
      <c r="S2159" s="1" t="s">
        <v>375</v>
      </c>
      <c r="T2159" s="1" t="s">
        <v>14055</v>
      </c>
      <c r="U2159" s="1" t="s">
        <v>14056</v>
      </c>
      <c r="V2159" s="1" t="s">
        <v>14057</v>
      </c>
      <c r="W2159" s="1" t="s">
        <v>14058</v>
      </c>
      <c r="X2159" s="1" t="s">
        <v>14059</v>
      </c>
      <c r="Y2159" s="1" t="s">
        <v>801</v>
      </c>
      <c r="Z2159" s="1" t="s">
        <v>9356</v>
      </c>
      <c r="AA2159" s="1">
        <v>0</v>
      </c>
      <c r="AB2159" s="1" t="s">
        <v>96</v>
      </c>
      <c r="AD2159" s="1" t="str">
        <f>VLOOKUP($K2159,「工具标准名」映射表!$B:$I,3,0)</f>
        <v>未提及</v>
      </c>
      <c r="AE2159" s="1" t="str">
        <f>VLOOKUP($K2159,「工具标准名」映射表!$B:$I,4,0)</f>
        <v>功能应用层</v>
      </c>
      <c r="AF2159" s="1" t="str">
        <f>VLOOKUP($K2159,「工具标准名」映射表!$B:$I,5,0)</f>
        <v>功能应用（Web 教学平台（SaaS））</v>
      </c>
      <c r="AG2159" s="1" t="str">
        <f>VLOOKUP($K2159,「工具标准名」映射表!$B:$I,6,0)</f>
        <v>软件工具</v>
      </c>
      <c r="AH2159" s="1" t="str">
        <f>VLOOKUP($K2159,「工具标准名」映射表!$B:$I,7,0)</f>
        <v>其他</v>
      </c>
      <c r="AI2159" s="1" t="str">
        <f>VLOOKUP($K2159,「工具标准名」映射表!$B:$I,8,0)</f>
        <v>否</v>
      </c>
      <c r="AJ2159" s="1" t="s">
        <v>96</v>
      </c>
      <c r="AK2159" s="1"/>
      <c r="AL2159" s="1"/>
      <c r="AM2159" s="1"/>
      <c r="AN2159" s="1"/>
      <c r="AO2159" s="1"/>
    </row>
    <row r="2160" spans="1:41" ht="16">
      <c r="A2160" s="1" t="s">
        <v>14064</v>
      </c>
      <c r="B2160" s="3">
        <v>46056.451423611099</v>
      </c>
      <c r="C2160" s="14">
        <v>1085</v>
      </c>
      <c r="D2160" s="1" t="s">
        <v>14065</v>
      </c>
      <c r="E2160" s="1" t="s">
        <v>617</v>
      </c>
      <c r="F2160" s="1" t="s">
        <v>27</v>
      </c>
      <c r="G2160" s="1" t="s">
        <v>14066</v>
      </c>
      <c r="H2160" s="1" t="s">
        <v>14067</v>
      </c>
      <c r="I2160" s="1" t="s">
        <v>14068</v>
      </c>
      <c r="J2160" s="1" t="s">
        <v>14069</v>
      </c>
      <c r="K2160" s="1" t="s">
        <v>6891</v>
      </c>
      <c r="L2160" s="1" t="s">
        <v>33</v>
      </c>
      <c r="M2160" s="1" t="b">
        <v>0</v>
      </c>
      <c r="N2160" s="1" t="s">
        <v>47</v>
      </c>
      <c r="O2160" s="1" t="s">
        <v>54</v>
      </c>
      <c r="P2160" s="1" t="s">
        <v>11186</v>
      </c>
      <c r="Q2160" s="1" t="s">
        <v>554</v>
      </c>
      <c r="R2160" s="1" t="s">
        <v>4196</v>
      </c>
      <c r="S2160" s="1" t="s">
        <v>375</v>
      </c>
      <c r="T2160" s="1" t="s">
        <v>14071</v>
      </c>
      <c r="U2160" s="1" t="s">
        <v>14072</v>
      </c>
      <c r="V2160" s="1" t="s">
        <v>14073</v>
      </c>
      <c r="W2160" s="1" t="s">
        <v>14074</v>
      </c>
      <c r="X2160" s="1" t="s">
        <v>14075</v>
      </c>
      <c r="Y2160" s="1" t="s">
        <v>1264</v>
      </c>
      <c r="Z2160" s="1" t="s">
        <v>139</v>
      </c>
      <c r="AA2160" s="1" t="s">
        <v>23370</v>
      </c>
      <c r="AB2160" s="1" t="s">
        <v>96</v>
      </c>
      <c r="AD2160" s="1" t="str">
        <f>VLOOKUP($K2160,「工具标准名」映射表!$B:$I,3,0)</f>
        <v>豆包</v>
      </c>
      <c r="AE2160" s="1" t="str">
        <f>VLOOKUP($K2160,「工具标准名」映射表!$B:$I,4,0)</f>
        <v>功能应用层</v>
      </c>
      <c r="AF2160" s="1" t="str">
        <f>VLOOKUP($K2160,「工具标准名」映射表!$B:$I,5,0)</f>
        <v>功能应用（平台型综合系统）</v>
      </c>
      <c r="AG2160" s="1" t="str">
        <f>VLOOKUP($K2160,「工具标准名」映射表!$B:$I,6,0)</f>
        <v>软件工具</v>
      </c>
      <c r="AH2160" s="1" t="str">
        <f>VLOOKUP($K2160,「工具标准名」映射表!$B:$I,7,0)</f>
        <v>其他</v>
      </c>
      <c r="AI2160" s="1" t="str">
        <f>VLOOKUP($K2160,「工具标准名」映射表!$B:$I,8,0)</f>
        <v>否</v>
      </c>
      <c r="AJ2160" s="1" t="s">
        <v>96</v>
      </c>
      <c r="AK2160" s="1"/>
      <c r="AL2160" s="1"/>
      <c r="AM2160" s="1"/>
      <c r="AN2160" s="1"/>
      <c r="AO2160" s="1"/>
    </row>
    <row r="2161" spans="1:41" ht="16">
      <c r="A2161" s="1" t="s">
        <v>14064</v>
      </c>
      <c r="B2161" s="3">
        <v>46056.451423611099</v>
      </c>
      <c r="C2161" s="14">
        <v>1085</v>
      </c>
      <c r="D2161" s="1" t="s">
        <v>14065</v>
      </c>
      <c r="E2161" s="1" t="s">
        <v>617</v>
      </c>
      <c r="F2161" s="1" t="s">
        <v>27</v>
      </c>
      <c r="G2161" s="1" t="s">
        <v>14066</v>
      </c>
      <c r="H2161" s="1" t="s">
        <v>14067</v>
      </c>
      <c r="I2161" s="1" t="s">
        <v>14068</v>
      </c>
      <c r="J2161" s="1" t="s">
        <v>14069</v>
      </c>
      <c r="K2161" s="1" t="s">
        <v>7564</v>
      </c>
      <c r="L2161" s="1" t="s">
        <v>7562</v>
      </c>
      <c r="M2161" s="1" t="b">
        <v>0</v>
      </c>
      <c r="N2161" s="1" t="s">
        <v>135</v>
      </c>
      <c r="O2161" s="1" t="s">
        <v>3235</v>
      </c>
      <c r="P2161" s="1" t="s">
        <v>7563</v>
      </c>
      <c r="Q2161" s="1" t="s">
        <v>554</v>
      </c>
      <c r="R2161" s="1" t="s">
        <v>4196</v>
      </c>
      <c r="S2161" s="1" t="s">
        <v>375</v>
      </c>
      <c r="T2161" s="1" t="s">
        <v>14071</v>
      </c>
      <c r="U2161" s="1" t="s">
        <v>14072</v>
      </c>
      <c r="V2161" s="1" t="s">
        <v>14073</v>
      </c>
      <c r="W2161" s="1" t="s">
        <v>14074</v>
      </c>
      <c r="X2161" s="1" t="s">
        <v>14075</v>
      </c>
      <c r="Y2161" s="1" t="s">
        <v>1264</v>
      </c>
      <c r="Z2161" s="1" t="s">
        <v>7564</v>
      </c>
      <c r="AA2161" s="1">
        <v>0</v>
      </c>
      <c r="AB2161" s="1" t="s">
        <v>96</v>
      </c>
      <c r="AD2161" s="1" t="str">
        <f>VLOOKUP($K2161,「工具标准名」映射表!$B:$I,3,0)</f>
        <v>NFT水培装置</v>
      </c>
      <c r="AE2161" s="1" t="str">
        <f>VLOOKUP($K2161,「工具标准名」映射表!$B:$I,4,0)</f>
        <v>功能应用层</v>
      </c>
      <c r="AF2161" s="1" t="str">
        <f>VLOOKUP($K2161,「工具标准名」映射表!$B:$I,5,0)</f>
        <v>功能应用（Web 教学平台（SaaS））</v>
      </c>
      <c r="AG2161" s="1" t="str">
        <f>VLOOKUP($K2161,「工具标准名」映射表!$B:$I,6,0)</f>
        <v>硬件设备</v>
      </c>
      <c r="AH2161" s="1" t="str">
        <f>VLOOKUP($K2161,「工具标准名」映射表!$B:$I,7,0)</f>
        <v>其他</v>
      </c>
      <c r="AI2161" s="1" t="str">
        <f>VLOOKUP($K2161,「工具标准名」映射表!$B:$I,8,0)</f>
        <v>否</v>
      </c>
      <c r="AJ2161" s="1" t="s">
        <v>96</v>
      </c>
      <c r="AK2161" s="1"/>
      <c r="AL2161" s="1"/>
      <c r="AM2161" s="1"/>
      <c r="AN2161" s="1"/>
      <c r="AO2161" s="1"/>
    </row>
    <row r="2162" spans="1:41" ht="16">
      <c r="A2162" s="1" t="s">
        <v>14077</v>
      </c>
      <c r="B2162" s="3">
        <v>46056.451388888898</v>
      </c>
      <c r="C2162" s="14">
        <v>1086</v>
      </c>
      <c r="D2162" s="1" t="s">
        <v>14078</v>
      </c>
      <c r="E2162" s="1" t="s">
        <v>617</v>
      </c>
      <c r="F2162" s="1" t="s">
        <v>27</v>
      </c>
      <c r="G2162" s="1" t="s">
        <v>14079</v>
      </c>
      <c r="H2162" s="1" t="s">
        <v>14080</v>
      </c>
      <c r="I2162" s="1" t="s">
        <v>14081</v>
      </c>
      <c r="J2162" s="1" t="s">
        <v>14082</v>
      </c>
      <c r="K2162" s="1" t="s">
        <v>2678</v>
      </c>
      <c r="L2162" s="1" t="s">
        <v>33</v>
      </c>
      <c r="M2162" s="1" t="b">
        <v>0</v>
      </c>
      <c r="N2162" s="1" t="s">
        <v>47</v>
      </c>
      <c r="O2162" s="1" t="s">
        <v>54</v>
      </c>
      <c r="P2162" s="1" t="s">
        <v>2687</v>
      </c>
      <c r="Q2162" s="1" t="s">
        <v>37</v>
      </c>
      <c r="R2162" s="1" t="s">
        <v>38</v>
      </c>
      <c r="S2162" s="1" t="s">
        <v>39</v>
      </c>
      <c r="T2162" s="1" t="s">
        <v>14084</v>
      </c>
      <c r="U2162" s="1" t="s">
        <v>14085</v>
      </c>
      <c r="V2162" s="1" t="s">
        <v>14086</v>
      </c>
      <c r="W2162" s="1" t="s">
        <v>1927</v>
      </c>
      <c r="X2162" s="1" t="s">
        <v>14087</v>
      </c>
      <c r="Y2162" s="1" t="s">
        <v>94</v>
      </c>
      <c r="Z2162" s="1" t="s">
        <v>2678</v>
      </c>
      <c r="AA2162" s="1">
        <v>0</v>
      </c>
      <c r="AB2162" s="1" t="s">
        <v>96</v>
      </c>
      <c r="AD2162" s="1" t="str">
        <f>VLOOKUP($K2162,「工具标准名」映射表!$B:$I,3,0)</f>
        <v>AI智能体</v>
      </c>
      <c r="AE2162" s="1" t="str">
        <f>VLOOKUP($K2162,「工具标准名」映射表!$B:$I,4,0)</f>
        <v>功能应用层</v>
      </c>
      <c r="AF2162" s="1" t="str">
        <f>VLOOKUP($K2162,「工具标准名」映射表!$B:$I,5,0)</f>
        <v>功能应用层（AI智能体）</v>
      </c>
      <c r="AG2162" s="1" t="str">
        <f>VLOOKUP($K2162,「工具标准名」映射表!$B:$I,6,0)</f>
        <v>软件工具</v>
      </c>
      <c r="AH2162" s="1" t="str">
        <f>VLOOKUP($K2162,「工具标准名」映射表!$B:$I,7,0)</f>
        <v>AI智能体</v>
      </c>
      <c r="AI2162" s="1" t="str">
        <f>VLOOKUP($K2162,「工具标准名」映射表!$B:$I,8,0)</f>
        <v>是</v>
      </c>
      <c r="AJ2162" s="1" t="s">
        <v>96</v>
      </c>
      <c r="AK2162" s="1"/>
      <c r="AL2162" s="1"/>
      <c r="AM2162" s="1"/>
      <c r="AN2162" s="1"/>
      <c r="AO2162" s="1"/>
    </row>
    <row r="2163" spans="1:41" ht="16">
      <c r="A2163" s="1" t="s">
        <v>14077</v>
      </c>
      <c r="B2163" s="3">
        <v>46056.451388888898</v>
      </c>
      <c r="C2163" s="14">
        <v>1086</v>
      </c>
      <c r="D2163" s="1" t="s">
        <v>14078</v>
      </c>
      <c r="E2163" s="1" t="s">
        <v>617</v>
      </c>
      <c r="F2163" s="1" t="s">
        <v>27</v>
      </c>
      <c r="G2163" s="1" t="s">
        <v>14079</v>
      </c>
      <c r="H2163" s="1" t="s">
        <v>14080</v>
      </c>
      <c r="I2163" s="1" t="s">
        <v>14081</v>
      </c>
      <c r="J2163" s="1" t="s">
        <v>14082</v>
      </c>
      <c r="K2163" s="1" t="s">
        <v>3093</v>
      </c>
      <c r="L2163" s="1" t="s">
        <v>33</v>
      </c>
      <c r="M2163" s="1" t="b">
        <v>0</v>
      </c>
      <c r="N2163" s="1" t="s">
        <v>47</v>
      </c>
      <c r="O2163" s="1" t="s">
        <v>54</v>
      </c>
      <c r="P2163" s="1" t="s">
        <v>3087</v>
      </c>
      <c r="Q2163" s="1" t="s">
        <v>37</v>
      </c>
      <c r="R2163" s="1" t="s">
        <v>38</v>
      </c>
      <c r="S2163" s="1" t="s">
        <v>39</v>
      </c>
      <c r="T2163" s="1" t="s">
        <v>14084</v>
      </c>
      <c r="U2163" s="1" t="s">
        <v>14085</v>
      </c>
      <c r="V2163" s="1" t="s">
        <v>14086</v>
      </c>
      <c r="W2163" s="1" t="s">
        <v>1927</v>
      </c>
      <c r="X2163" s="1" t="s">
        <v>14087</v>
      </c>
      <c r="Y2163" s="1" t="s">
        <v>94</v>
      </c>
      <c r="Z2163" s="1" t="s">
        <v>3093</v>
      </c>
      <c r="AA2163" s="1">
        <v>0</v>
      </c>
      <c r="AB2163" s="1" t="s">
        <v>96</v>
      </c>
      <c r="AD2163" s="1" t="str">
        <f>VLOOKUP($K2163,「工具标准名」映射表!$B:$I,3,0)</f>
        <v>AI生成语篇工具</v>
      </c>
      <c r="AE2163" s="1" t="str">
        <f>VLOOKUP($K2163,「工具标准名」映射表!$B:$I,4,0)</f>
        <v>功能应用层</v>
      </c>
      <c r="AF2163" s="1" t="str">
        <f>VLOOKUP($K2163,「工具标准名」映射表!$B:$I,5,0)</f>
        <v>功能应用（教学辅助工具）</v>
      </c>
      <c r="AG2163" s="1" t="str">
        <f>VLOOKUP($K2163,「工具标准名」映射表!$B:$I,6,0)</f>
        <v>软件工具</v>
      </c>
      <c r="AH2163" s="1" t="str">
        <f>VLOOKUP($K2163,「工具标准名」映射表!$B:$I,7,0)</f>
        <v>AI智能体</v>
      </c>
      <c r="AI2163" s="1" t="str">
        <f>VLOOKUP($K2163,「工具标准名」映射表!$B:$I,8,0)</f>
        <v>否</v>
      </c>
      <c r="AJ2163" s="1" t="s">
        <v>96</v>
      </c>
      <c r="AK2163" s="1"/>
      <c r="AL2163" s="1"/>
      <c r="AM2163" s="1"/>
      <c r="AN2163" s="1"/>
      <c r="AO2163" s="1"/>
    </row>
    <row r="2164" spans="1:41" ht="16">
      <c r="A2164" s="1" t="s">
        <v>14091</v>
      </c>
      <c r="B2164" s="3">
        <v>46056.451446759304</v>
      </c>
      <c r="C2164" s="14">
        <v>1087</v>
      </c>
      <c r="D2164" s="1" t="s">
        <v>14092</v>
      </c>
      <c r="E2164" s="1" t="s">
        <v>617</v>
      </c>
      <c r="F2164" s="1" t="s">
        <v>100</v>
      </c>
      <c r="G2164" s="1" t="s">
        <v>28</v>
      </c>
      <c r="H2164" s="1" t="s">
        <v>14093</v>
      </c>
      <c r="I2164" s="1" t="s">
        <v>14094</v>
      </c>
      <c r="J2164" s="1" t="s">
        <v>14095</v>
      </c>
      <c r="K2164" s="1" t="s">
        <v>14096</v>
      </c>
      <c r="L2164" s="1" t="s">
        <v>33</v>
      </c>
      <c r="M2164" s="1" t="b">
        <v>0</v>
      </c>
      <c r="N2164" s="1" t="s">
        <v>65</v>
      </c>
      <c r="O2164" s="1" t="s">
        <v>66</v>
      </c>
      <c r="P2164" s="1" t="s">
        <v>20709</v>
      </c>
      <c r="Q2164" s="1" t="s">
        <v>37</v>
      </c>
      <c r="R2164" s="1" t="s">
        <v>38</v>
      </c>
      <c r="S2164" s="1" t="s">
        <v>39</v>
      </c>
      <c r="T2164" s="1" t="s">
        <v>14099</v>
      </c>
      <c r="U2164" s="1" t="s">
        <v>14094</v>
      </c>
      <c r="V2164" s="1" t="s">
        <v>14100</v>
      </c>
      <c r="W2164" s="1" t="s">
        <v>28</v>
      </c>
      <c r="X2164" s="1" t="s">
        <v>14101</v>
      </c>
      <c r="Y2164" s="1" t="s">
        <v>2019</v>
      </c>
      <c r="Z2164" s="1" t="s">
        <v>14096</v>
      </c>
      <c r="AA2164" s="1">
        <v>0</v>
      </c>
      <c r="AB2164" s="1" t="s">
        <v>96</v>
      </c>
      <c r="AD2164" s="1" t="str">
        <f>VLOOKUP($K2164,「工具标准名」映射表!$B:$I,3,0)</f>
        <v>氧气传感器</v>
      </c>
      <c r="AE2164" s="1" t="str">
        <f>VLOOKUP($K2164,「工具标准名」映射表!$B:$I,4,0)</f>
        <v>功能应用层</v>
      </c>
      <c r="AF2164" s="1" t="str">
        <f>VLOOKUP($K2164,「工具标准名」映射表!$B:$I,5,0)</f>
        <v>功能应用（校级 / 区域级系统）</v>
      </c>
      <c r="AG2164" s="1" t="str">
        <f>VLOOKUP($K2164,「工具标准名」映射表!$B:$I,6,0)</f>
        <v>软件工具</v>
      </c>
      <c r="AH2164" s="1" t="str">
        <f>VLOOKUP($K2164,「工具标准名」映射表!$B:$I,7,0)</f>
        <v>其他</v>
      </c>
      <c r="AI2164" s="1" t="str">
        <f>VLOOKUP($K2164,「工具标准名」映射表!$B:$I,8,0)</f>
        <v>否</v>
      </c>
      <c r="AJ2164" s="1" t="s">
        <v>96</v>
      </c>
      <c r="AK2164" s="1"/>
      <c r="AL2164" s="1"/>
      <c r="AM2164" s="1"/>
      <c r="AN2164" s="1"/>
      <c r="AO2164" s="1"/>
    </row>
    <row r="2165" spans="1:41" ht="16">
      <c r="A2165" s="1" t="s">
        <v>14091</v>
      </c>
      <c r="B2165" s="3">
        <v>46056.451446759304</v>
      </c>
      <c r="C2165" s="14">
        <v>1087</v>
      </c>
      <c r="D2165" s="1" t="s">
        <v>14092</v>
      </c>
      <c r="E2165" s="1" t="s">
        <v>617</v>
      </c>
      <c r="F2165" s="1" t="s">
        <v>100</v>
      </c>
      <c r="G2165" s="1" t="s">
        <v>28</v>
      </c>
      <c r="H2165" s="1" t="s">
        <v>14093</v>
      </c>
      <c r="I2165" s="1" t="s">
        <v>14094</v>
      </c>
      <c r="J2165" s="1" t="s">
        <v>14095</v>
      </c>
      <c r="K2165" s="1" t="s">
        <v>2165</v>
      </c>
      <c r="L2165" s="1" t="s">
        <v>33</v>
      </c>
      <c r="M2165" s="1" t="b">
        <v>0</v>
      </c>
      <c r="N2165" s="1" t="s">
        <v>47</v>
      </c>
      <c r="O2165" s="1" t="s">
        <v>48</v>
      </c>
      <c r="P2165" s="1" t="s">
        <v>2280</v>
      </c>
      <c r="Q2165" s="1" t="s">
        <v>37</v>
      </c>
      <c r="R2165" s="1" t="s">
        <v>38</v>
      </c>
      <c r="S2165" s="1" t="s">
        <v>39</v>
      </c>
      <c r="T2165" s="1" t="s">
        <v>14099</v>
      </c>
      <c r="U2165" s="1" t="s">
        <v>14094</v>
      </c>
      <c r="V2165" s="1" t="s">
        <v>14100</v>
      </c>
      <c r="W2165" s="1" t="s">
        <v>28</v>
      </c>
      <c r="X2165" s="1" t="s">
        <v>14101</v>
      </c>
      <c r="Y2165" s="1" t="s">
        <v>2019</v>
      </c>
      <c r="Z2165" s="1" t="s">
        <v>2250</v>
      </c>
      <c r="AA2165" s="1">
        <v>0</v>
      </c>
      <c r="AB2165" s="1" t="s">
        <v>96</v>
      </c>
      <c r="AD2165" s="1" t="str">
        <f>VLOOKUP($K2165,「工具标准名」映射表!$B:$I,3,0)</f>
        <v>AI数字人</v>
      </c>
      <c r="AE2165" s="1" t="str">
        <f>VLOOKUP($K2165,「工具标准名」映射表!$B:$I,4,0)</f>
        <v>功能应用层</v>
      </c>
      <c r="AF2165" s="1" t="str">
        <f>VLOOKUP($K2165,「工具标准名」映射表!$B:$I,5,0)</f>
        <v>功能应用（教学辅助工具）</v>
      </c>
      <c r="AG2165" s="1" t="str">
        <f>VLOOKUP($K2165,「工具标准名」映射表!$B:$I,6,0)</f>
        <v>硬件设备</v>
      </c>
      <c r="AH2165" s="1" t="str">
        <f>VLOOKUP($K2165,「工具标准名」映射表!$B:$I,7,0)</f>
        <v>AI智能体</v>
      </c>
      <c r="AI2165" s="1" t="str">
        <f>VLOOKUP($K2165,「工具标准名」映射表!$B:$I,8,0)</f>
        <v>否</v>
      </c>
      <c r="AJ2165" s="1" t="s">
        <v>96</v>
      </c>
      <c r="AK2165" s="1"/>
      <c r="AL2165" s="1"/>
      <c r="AM2165" s="1"/>
      <c r="AN2165" s="1"/>
      <c r="AO2165" s="1"/>
    </row>
    <row r="2166" spans="1:41" ht="16">
      <c r="A2166" s="1" t="s">
        <v>14105</v>
      </c>
      <c r="B2166" s="3">
        <v>46056.451423611099</v>
      </c>
      <c r="C2166" s="14">
        <v>1088</v>
      </c>
      <c r="D2166" s="1" t="s">
        <v>14106</v>
      </c>
      <c r="E2166" s="1" t="s">
        <v>617</v>
      </c>
      <c r="F2166" s="1" t="s">
        <v>100</v>
      </c>
      <c r="G2166" s="1" t="s">
        <v>14107</v>
      </c>
      <c r="H2166" s="1" t="s">
        <v>14108</v>
      </c>
      <c r="I2166" s="1" t="s">
        <v>14109</v>
      </c>
      <c r="J2166" s="1" t="s">
        <v>14110</v>
      </c>
      <c r="K2166" s="1" t="s">
        <v>139</v>
      </c>
      <c r="L2166" s="1" t="s">
        <v>33</v>
      </c>
      <c r="M2166" s="1" t="b">
        <v>0</v>
      </c>
      <c r="N2166" s="1" t="s">
        <v>47</v>
      </c>
      <c r="O2166" s="1" t="s">
        <v>54</v>
      </c>
      <c r="P2166" s="1" t="s">
        <v>10245</v>
      </c>
      <c r="Q2166" s="1" t="s">
        <v>37</v>
      </c>
      <c r="R2166" s="1" t="s">
        <v>38</v>
      </c>
      <c r="S2166" s="1" t="s">
        <v>39</v>
      </c>
      <c r="T2166" s="1" t="s">
        <v>14112</v>
      </c>
      <c r="U2166" s="1" t="s">
        <v>14113</v>
      </c>
      <c r="V2166" s="1" t="s">
        <v>7059</v>
      </c>
      <c r="W2166" s="1" t="s">
        <v>276</v>
      </c>
      <c r="X2166" s="1" t="s">
        <v>14114</v>
      </c>
      <c r="Y2166" s="1" t="s">
        <v>1264</v>
      </c>
      <c r="Z2166" s="1" t="s">
        <v>139</v>
      </c>
      <c r="AA2166" s="1" t="s">
        <v>23370</v>
      </c>
      <c r="AB2166" s="1" t="s">
        <v>96</v>
      </c>
      <c r="AD2166" s="1" t="str">
        <f>VLOOKUP($K2166,「工具标准名」映射表!$B:$I,3,0)</f>
        <v>豆包</v>
      </c>
      <c r="AE2166" s="1" t="str">
        <f>VLOOKUP($K2166,「工具标准名」映射表!$B:$I,4,0)</f>
        <v>功能应用层</v>
      </c>
      <c r="AF2166" s="1" t="str">
        <f>VLOOKUP($K2166,「工具标准名」映射表!$B:$I,5,0)</f>
        <v>功能应用（教学辅助工具）</v>
      </c>
      <c r="AG2166" s="1" t="str">
        <f>VLOOKUP($K2166,「工具标准名」映射表!$B:$I,6,0)</f>
        <v>软件工具</v>
      </c>
      <c r="AH2166" s="1" t="str">
        <f>VLOOKUP($K2166,「工具标准名」映射表!$B:$I,7,0)</f>
        <v>其他</v>
      </c>
      <c r="AI2166" s="1" t="str">
        <f>VLOOKUP($K2166,「工具标准名」映射表!$B:$I,8,0)</f>
        <v>否</v>
      </c>
      <c r="AJ2166" s="1" t="s">
        <v>96</v>
      </c>
      <c r="AK2166" s="1"/>
      <c r="AL2166" s="1"/>
      <c r="AM2166" s="1"/>
      <c r="AN2166" s="1"/>
      <c r="AO2166" s="1"/>
    </row>
    <row r="2167" spans="1:41" ht="16">
      <c r="A2167" s="1" t="s">
        <v>14116</v>
      </c>
      <c r="B2167" s="3">
        <v>46056.451493055603</v>
      </c>
      <c r="C2167" s="14">
        <v>1089</v>
      </c>
      <c r="D2167" s="1" t="s">
        <v>14117</v>
      </c>
      <c r="E2167" s="1" t="s">
        <v>617</v>
      </c>
      <c r="F2167" s="1" t="s">
        <v>100</v>
      </c>
      <c r="G2167" s="1" t="s">
        <v>14118</v>
      </c>
      <c r="H2167" s="1" t="s">
        <v>14119</v>
      </c>
      <c r="I2167" s="1" t="s">
        <v>14120</v>
      </c>
      <c r="J2167" s="1" t="s">
        <v>14121</v>
      </c>
      <c r="K2167" s="1" t="s">
        <v>1753</v>
      </c>
      <c r="L2167" s="1" t="s">
        <v>33</v>
      </c>
      <c r="M2167" s="1" t="b">
        <v>0</v>
      </c>
      <c r="N2167" s="1" t="s">
        <v>47</v>
      </c>
      <c r="O2167" s="1" t="s">
        <v>48</v>
      </c>
      <c r="P2167" s="1" t="s">
        <v>13281</v>
      </c>
      <c r="Q2167" s="1" t="s">
        <v>37</v>
      </c>
      <c r="R2167" s="1" t="s">
        <v>38</v>
      </c>
      <c r="S2167" s="1" t="s">
        <v>39</v>
      </c>
      <c r="T2167" s="1" t="s">
        <v>14123</v>
      </c>
      <c r="U2167" s="1" t="s">
        <v>14120</v>
      </c>
      <c r="V2167" s="1" t="s">
        <v>14124</v>
      </c>
      <c r="W2167" s="1" t="s">
        <v>14125</v>
      </c>
      <c r="X2167" s="1" t="s">
        <v>14126</v>
      </c>
      <c r="Y2167" s="1" t="s">
        <v>239</v>
      </c>
      <c r="Z2167" s="1" t="s">
        <v>207</v>
      </c>
      <c r="AA2167" s="1" t="s">
        <v>23372</v>
      </c>
      <c r="AB2167" s="1" t="s">
        <v>96</v>
      </c>
      <c r="AD2167" s="1" t="str">
        <f>VLOOKUP($K2167,「工具标准名」映射表!$B:$I,3,0)</f>
        <v>即梦AI</v>
      </c>
      <c r="AE2167" s="1" t="str">
        <f>VLOOKUP($K2167,「工具标准名」映射表!$B:$I,4,0)</f>
        <v>功能应用层</v>
      </c>
      <c r="AF2167" s="1" t="str">
        <f>VLOOKUP($K2167,「工具标准名」映射表!$B:$I,5,0)</f>
        <v>功能应用（生成式AI应用-图像类）</v>
      </c>
      <c r="AG2167" s="1" t="str">
        <f>VLOOKUP($K2167,「工具标准名」映射表!$B:$I,6,0)</f>
        <v>软件工具</v>
      </c>
      <c r="AH2167" s="1" t="str">
        <f>VLOOKUP($K2167,「工具标准名」映射表!$B:$I,7,0)</f>
        <v>AI智能体</v>
      </c>
      <c r="AI2167" s="1" t="str">
        <f>VLOOKUP($K2167,「工具标准名」映射表!$B:$I,8,0)</f>
        <v>是</v>
      </c>
      <c r="AJ2167" s="1" t="s">
        <v>96</v>
      </c>
      <c r="AK2167" s="1"/>
      <c r="AL2167" s="1"/>
      <c r="AM2167" s="1"/>
      <c r="AN2167" s="1"/>
      <c r="AO2167" s="1"/>
    </row>
    <row r="2168" spans="1:41" ht="16">
      <c r="A2168" s="1" t="s">
        <v>14116</v>
      </c>
      <c r="B2168" s="3">
        <v>46056.451493055603</v>
      </c>
      <c r="C2168" s="14">
        <v>1089</v>
      </c>
      <c r="D2168" s="1" t="s">
        <v>14117</v>
      </c>
      <c r="E2168" s="1" t="s">
        <v>617</v>
      </c>
      <c r="F2168" s="1" t="s">
        <v>100</v>
      </c>
      <c r="G2168" s="1" t="s">
        <v>14118</v>
      </c>
      <c r="H2168" s="1" t="s">
        <v>14119</v>
      </c>
      <c r="I2168" s="1" t="s">
        <v>14120</v>
      </c>
      <c r="J2168" s="1" t="s">
        <v>14121</v>
      </c>
      <c r="K2168" s="1" t="s">
        <v>1962</v>
      </c>
      <c r="L2168" s="1" t="s">
        <v>33</v>
      </c>
      <c r="M2168" s="1" t="b">
        <v>0</v>
      </c>
      <c r="N2168" s="1" t="s">
        <v>47</v>
      </c>
      <c r="O2168" s="1" t="s">
        <v>48</v>
      </c>
      <c r="P2168" s="1" t="s">
        <v>11453</v>
      </c>
      <c r="Q2168" s="1" t="s">
        <v>37</v>
      </c>
      <c r="R2168" s="1" t="s">
        <v>38</v>
      </c>
      <c r="S2168" s="1" t="s">
        <v>39</v>
      </c>
      <c r="T2168" s="1" t="s">
        <v>14123</v>
      </c>
      <c r="U2168" s="1" t="s">
        <v>14120</v>
      </c>
      <c r="V2168" s="1" t="s">
        <v>14124</v>
      </c>
      <c r="W2168" s="1" t="s">
        <v>14125</v>
      </c>
      <c r="X2168" s="1" t="s">
        <v>14126</v>
      </c>
      <c r="Y2168" s="1" t="s">
        <v>239</v>
      </c>
      <c r="Z2168" s="1" t="s">
        <v>139</v>
      </c>
      <c r="AA2168" s="1" t="s">
        <v>23370</v>
      </c>
      <c r="AB2168" s="1" t="s">
        <v>96</v>
      </c>
      <c r="AD2168" s="1" t="str">
        <f>VLOOKUP($K2168,「工具标准名」映射表!$B:$I,3,0)</f>
        <v>豆包</v>
      </c>
      <c r="AE2168" s="1" t="str">
        <f>VLOOKUP($K2168,「工具标准名」映射表!$B:$I,4,0)</f>
        <v>功能应用层</v>
      </c>
      <c r="AF2168" s="1" t="str">
        <f>VLOOKUP($K2168,「工具标准名」映射表!$B:$I,5,0)</f>
        <v>功能应用（教学辅助工具）</v>
      </c>
      <c r="AG2168" s="1" t="str">
        <f>VLOOKUP($K2168,「工具标准名」映射表!$B:$I,6,0)</f>
        <v>软件工具</v>
      </c>
      <c r="AH2168" s="1" t="str">
        <f>VLOOKUP($K2168,「工具标准名」映射表!$B:$I,7,0)</f>
        <v>其他</v>
      </c>
      <c r="AI2168" s="1" t="str">
        <f>VLOOKUP($K2168,「工具标准名」映射表!$B:$I,8,0)</f>
        <v>否</v>
      </c>
      <c r="AJ2168" s="1" t="s">
        <v>96</v>
      </c>
      <c r="AK2168" s="1"/>
      <c r="AL2168" s="1"/>
      <c r="AM2168" s="1"/>
      <c r="AN2168" s="1"/>
      <c r="AO2168" s="1"/>
    </row>
    <row r="2169" spans="1:41" ht="16">
      <c r="A2169" s="1" t="s">
        <v>14128</v>
      </c>
      <c r="B2169" s="3">
        <v>46056.4515046296</v>
      </c>
      <c r="C2169" s="14">
        <v>1090</v>
      </c>
      <c r="D2169" s="1" t="s">
        <v>14129</v>
      </c>
      <c r="E2169" s="1" t="s">
        <v>617</v>
      </c>
      <c r="F2169" s="1" t="s">
        <v>27</v>
      </c>
      <c r="G2169" s="1" t="s">
        <v>14130</v>
      </c>
      <c r="H2169" s="1" t="s">
        <v>14131</v>
      </c>
      <c r="I2169" s="1" t="s">
        <v>3474</v>
      </c>
      <c r="J2169" s="1" t="s">
        <v>14132</v>
      </c>
      <c r="K2169" s="1" t="s">
        <v>6275</v>
      </c>
      <c r="L2169" s="1" t="s">
        <v>33</v>
      </c>
      <c r="M2169" s="1" t="b">
        <v>1</v>
      </c>
      <c r="N2169" s="1" t="s">
        <v>47</v>
      </c>
      <c r="O2169" s="1" t="s">
        <v>54</v>
      </c>
      <c r="P2169" s="1" t="s">
        <v>18128</v>
      </c>
      <c r="Q2169" s="1" t="s">
        <v>37</v>
      </c>
      <c r="R2169" s="1" t="s">
        <v>38</v>
      </c>
      <c r="S2169" s="1" t="s">
        <v>39</v>
      </c>
      <c r="T2169" s="1" t="s">
        <v>14134</v>
      </c>
      <c r="U2169" s="1" t="s">
        <v>3474</v>
      </c>
      <c r="V2169" s="1" t="s">
        <v>14135</v>
      </c>
      <c r="W2169" s="1" t="s">
        <v>14136</v>
      </c>
      <c r="X2169" s="1" t="s">
        <v>14137</v>
      </c>
      <c r="Y2169" s="1" t="s">
        <v>801</v>
      </c>
      <c r="Z2169" s="1" t="s">
        <v>6275</v>
      </c>
      <c r="AA2169" s="1">
        <v>0</v>
      </c>
      <c r="AB2169" s="1" t="s">
        <v>96</v>
      </c>
      <c r="AD2169" s="1" t="str">
        <f>VLOOKUP($K2169,「工具标准名」映射表!$B:$I,3,0)</f>
        <v>文曲智阅</v>
      </c>
      <c r="AE2169" s="1" t="str">
        <f>VLOOKUP($K2169,「工具标准名」映射表!$B:$I,4,0)</f>
        <v>功能应用层</v>
      </c>
      <c r="AF2169" s="1" t="str">
        <f>VLOOKUP($K2169,「工具标准名」映射表!$B:$I,5,0)</f>
        <v>功能应用（教学辅助工具）</v>
      </c>
      <c r="AG2169" s="1" t="str">
        <f>VLOOKUP($K2169,「工具标准名」映射表!$B:$I,6,0)</f>
        <v>软件工具</v>
      </c>
      <c r="AH2169" s="1" t="str">
        <f>VLOOKUP($K2169,「工具标准名」映射表!$B:$I,7,0)</f>
        <v>AI智能体</v>
      </c>
      <c r="AI2169" s="1" t="str">
        <f>VLOOKUP($K2169,「工具标准名」映射表!$B:$I,8,0)</f>
        <v>否</v>
      </c>
      <c r="AJ2169" s="1" t="s">
        <v>96</v>
      </c>
      <c r="AK2169" s="1"/>
      <c r="AL2169" s="1"/>
      <c r="AM2169" s="1"/>
      <c r="AN2169" s="1"/>
      <c r="AO2169" s="1"/>
    </row>
    <row r="2170" spans="1:41" ht="16">
      <c r="A2170" s="1" t="s">
        <v>14138</v>
      </c>
      <c r="B2170" s="3">
        <v>46056.451493055603</v>
      </c>
      <c r="C2170" s="14">
        <v>1091</v>
      </c>
      <c r="D2170" s="1" t="s">
        <v>14139</v>
      </c>
      <c r="E2170" s="1" t="s">
        <v>617</v>
      </c>
      <c r="F2170" s="1" t="s">
        <v>27</v>
      </c>
      <c r="G2170" s="1" t="s">
        <v>14140</v>
      </c>
      <c r="H2170" s="1" t="s">
        <v>14141</v>
      </c>
      <c r="I2170" s="1" t="s">
        <v>14142</v>
      </c>
      <c r="J2170" s="1" t="s">
        <v>14143</v>
      </c>
      <c r="K2170" s="1" t="s">
        <v>8961</v>
      </c>
      <c r="L2170" s="1" t="s">
        <v>33</v>
      </c>
      <c r="M2170" s="1" t="b">
        <v>0</v>
      </c>
      <c r="N2170" s="1" t="s">
        <v>8954</v>
      </c>
      <c r="O2170" s="1" t="s">
        <v>66</v>
      </c>
      <c r="P2170" s="1" t="s">
        <v>8955</v>
      </c>
      <c r="Q2170" s="1" t="s">
        <v>37</v>
      </c>
      <c r="R2170" s="1" t="s">
        <v>171</v>
      </c>
      <c r="S2170" s="1" t="s">
        <v>39</v>
      </c>
      <c r="T2170" s="1" t="s">
        <v>14145</v>
      </c>
      <c r="U2170" s="1" t="s">
        <v>14146</v>
      </c>
      <c r="V2170" s="1" t="s">
        <v>14147</v>
      </c>
      <c r="W2170" s="1" t="s">
        <v>28</v>
      </c>
      <c r="X2170" s="1" t="s">
        <v>14148</v>
      </c>
      <c r="Y2170" s="1" t="s">
        <v>2361</v>
      </c>
      <c r="Z2170" s="1" t="s">
        <v>8961</v>
      </c>
      <c r="AA2170" s="1">
        <v>0</v>
      </c>
      <c r="AB2170" s="1" t="s">
        <v>96</v>
      </c>
      <c r="AD2170" s="1" t="str">
        <f>VLOOKUP($K2170,「工具标准名」映射表!$B:$I,3,0)</f>
        <v>磁力课堂</v>
      </c>
      <c r="AE2170" s="1" t="str">
        <f>VLOOKUP($K2170,「工具标准名」映射表!$B:$I,4,0)</f>
        <v>功能应用层</v>
      </c>
      <c r="AF2170" s="1" t="str">
        <f>VLOOKUP($K2170,「工具标准名」映射表!$B:$I,5,0)</f>
        <v>功能应用（教学辅助工具）</v>
      </c>
      <c r="AG2170" s="1" t="str">
        <f>VLOOKUP($K2170,「工具标准名」映射表!$B:$I,6,0)</f>
        <v>虚拟教室</v>
      </c>
      <c r="AH2170" s="1" t="str">
        <f>VLOOKUP($K2170,「工具标准名」映射表!$B:$I,7,0)</f>
        <v>其他</v>
      </c>
      <c r="AI2170" s="1" t="str">
        <f>VLOOKUP($K2170,「工具标准名」映射表!$B:$I,8,0)</f>
        <v>否</v>
      </c>
      <c r="AJ2170" s="1" t="s">
        <v>96</v>
      </c>
      <c r="AK2170" s="1"/>
      <c r="AL2170" s="1"/>
      <c r="AM2170" s="1"/>
      <c r="AN2170" s="1"/>
      <c r="AO2170" s="1"/>
    </row>
    <row r="2171" spans="1:41" ht="16">
      <c r="A2171" s="1" t="s">
        <v>14138</v>
      </c>
      <c r="B2171" s="3">
        <v>46056.451493055603</v>
      </c>
      <c r="C2171" s="14">
        <v>1091</v>
      </c>
      <c r="D2171" s="1" t="s">
        <v>14139</v>
      </c>
      <c r="E2171" s="1" t="s">
        <v>617</v>
      </c>
      <c r="F2171" s="1" t="s">
        <v>27</v>
      </c>
      <c r="G2171" s="1" t="s">
        <v>14140</v>
      </c>
      <c r="H2171" s="1" t="s">
        <v>14141</v>
      </c>
      <c r="I2171" s="1" t="s">
        <v>14142</v>
      </c>
      <c r="J2171" s="1" t="s">
        <v>14143</v>
      </c>
      <c r="K2171" s="1" t="s">
        <v>8271</v>
      </c>
      <c r="L2171" s="1" t="s">
        <v>33</v>
      </c>
      <c r="M2171" s="1" t="b">
        <v>0</v>
      </c>
      <c r="N2171" s="1" t="s">
        <v>8279</v>
      </c>
      <c r="O2171" s="1" t="s">
        <v>181</v>
      </c>
      <c r="P2171" s="1" t="s">
        <v>8280</v>
      </c>
      <c r="Q2171" s="1" t="s">
        <v>37</v>
      </c>
      <c r="R2171" s="1" t="s">
        <v>171</v>
      </c>
      <c r="S2171" s="1" t="s">
        <v>39</v>
      </c>
      <c r="T2171" s="1" t="s">
        <v>14145</v>
      </c>
      <c r="U2171" s="1" t="s">
        <v>14146</v>
      </c>
      <c r="V2171" s="1" t="s">
        <v>14147</v>
      </c>
      <c r="W2171" s="1" t="s">
        <v>28</v>
      </c>
      <c r="X2171" s="1" t="s">
        <v>14148</v>
      </c>
      <c r="Y2171" s="1" t="s">
        <v>2361</v>
      </c>
      <c r="Z2171" s="1" t="s">
        <v>8271</v>
      </c>
      <c r="AA2171" s="1">
        <v>0</v>
      </c>
      <c r="AB2171" s="1" t="s">
        <v>96</v>
      </c>
      <c r="AD2171" s="1" t="str">
        <f>VLOOKUP($K2171,「工具标准名」映射表!$B:$I,3,0)</f>
        <v>VR技术</v>
      </c>
      <c r="AE2171" s="1" t="str">
        <f>VLOOKUP($K2171,「工具标准名」映射表!$B:$I,4,0)</f>
        <v>功能应用层</v>
      </c>
      <c r="AF2171" s="1" t="str">
        <f>VLOOKUP($K2171,「工具标准名」映射表!$B:$I,5,0)</f>
        <v>功能应用（Web 教学平台（SaaS））</v>
      </c>
      <c r="AG2171" s="1" t="str">
        <f>VLOOKUP($K2171,「工具标准名」映射表!$B:$I,6,0)</f>
        <v>虚拟教室</v>
      </c>
      <c r="AH2171" s="1" t="str">
        <f>VLOOKUP($K2171,「工具标准名」映射表!$B:$I,7,0)</f>
        <v>其他</v>
      </c>
      <c r="AI2171" s="1" t="str">
        <f>VLOOKUP($K2171,「工具标准名」映射表!$B:$I,8,0)</f>
        <v>否</v>
      </c>
      <c r="AJ2171" s="1" t="s">
        <v>96</v>
      </c>
      <c r="AK2171" s="1"/>
      <c r="AL2171" s="1"/>
      <c r="AM2171" s="1"/>
      <c r="AN2171" s="1"/>
      <c r="AO2171" s="1"/>
    </row>
    <row r="2172" spans="1:41" ht="16">
      <c r="A2172" s="1" t="s">
        <v>14150</v>
      </c>
      <c r="B2172" s="3">
        <v>46056.451516203699</v>
      </c>
      <c r="C2172" s="14">
        <v>1092</v>
      </c>
      <c r="D2172" s="1" t="s">
        <v>14151</v>
      </c>
      <c r="E2172" s="1" t="s">
        <v>617</v>
      </c>
      <c r="F2172" s="1" t="s">
        <v>100</v>
      </c>
      <c r="G2172" s="1" t="s">
        <v>28</v>
      </c>
      <c r="H2172" s="1" t="s">
        <v>14152</v>
      </c>
      <c r="I2172" s="1" t="s">
        <v>14153</v>
      </c>
      <c r="J2172" s="1" t="s">
        <v>14154</v>
      </c>
      <c r="K2172" s="1" t="s">
        <v>3838</v>
      </c>
      <c r="L2172" s="1" t="s">
        <v>33</v>
      </c>
      <c r="M2172" s="1" t="b">
        <v>0</v>
      </c>
      <c r="N2172" s="1" t="s">
        <v>47</v>
      </c>
      <c r="O2172" s="1" t="s">
        <v>54</v>
      </c>
      <c r="P2172" s="1" t="s">
        <v>3837</v>
      </c>
      <c r="Q2172" s="1" t="s">
        <v>87</v>
      </c>
      <c r="R2172" s="1" t="s">
        <v>127</v>
      </c>
      <c r="S2172" s="1" t="s">
        <v>39</v>
      </c>
      <c r="T2172" s="1" t="s">
        <v>14157</v>
      </c>
      <c r="U2172" s="1" t="s">
        <v>14158</v>
      </c>
      <c r="V2172" s="1" t="s">
        <v>14159</v>
      </c>
      <c r="W2172" s="1" t="s">
        <v>799</v>
      </c>
      <c r="X2172" s="1" t="s">
        <v>14160</v>
      </c>
      <c r="Y2172" s="1" t="s">
        <v>156</v>
      </c>
      <c r="Z2172" s="1" t="s">
        <v>3838</v>
      </c>
      <c r="AA2172" s="1">
        <v>0</v>
      </c>
      <c r="AB2172" s="1" t="s">
        <v>96</v>
      </c>
      <c r="AD2172" s="1" t="str">
        <f>VLOOKUP($K2172,「工具标准名」映射表!$B:$I,3,0)</f>
        <v>AI课堂观察分析实验室</v>
      </c>
      <c r="AE2172" s="1" t="str">
        <f>VLOOKUP($K2172,「工具标准名」映射表!$B:$I,4,0)</f>
        <v>功能应用层</v>
      </c>
      <c r="AF2172" s="1" t="str">
        <f>VLOOKUP($K2172,「工具标准名」映射表!$B:$I,5,0)</f>
        <v>功能应用（教学辅助工具）</v>
      </c>
      <c r="AG2172" s="1" t="str">
        <f>VLOOKUP($K2172,「工具标准名」映射表!$B:$I,6,0)</f>
        <v>软件工具</v>
      </c>
      <c r="AH2172" s="1" t="str">
        <f>VLOOKUP($K2172,「工具标准名」映射表!$B:$I,7,0)</f>
        <v>AI智能体</v>
      </c>
      <c r="AI2172" s="1" t="str">
        <f>VLOOKUP($K2172,「工具标准名」映射表!$B:$I,8,0)</f>
        <v>否</v>
      </c>
      <c r="AJ2172" s="1" t="s">
        <v>96</v>
      </c>
      <c r="AK2172" s="1"/>
      <c r="AL2172" s="1"/>
      <c r="AM2172" s="1"/>
      <c r="AN2172" s="1"/>
      <c r="AO2172" s="1"/>
    </row>
    <row r="2173" spans="1:41" ht="16">
      <c r="A2173" s="1" t="s">
        <v>14150</v>
      </c>
      <c r="B2173" s="3">
        <v>46056.451516203699</v>
      </c>
      <c r="C2173" s="14">
        <v>1092</v>
      </c>
      <c r="D2173" s="1" t="s">
        <v>14151</v>
      </c>
      <c r="E2173" s="1" t="s">
        <v>617</v>
      </c>
      <c r="F2173" s="1" t="s">
        <v>100</v>
      </c>
      <c r="G2173" s="1" t="s">
        <v>28</v>
      </c>
      <c r="H2173" s="1" t="s">
        <v>14152</v>
      </c>
      <c r="I2173" s="1" t="s">
        <v>14153</v>
      </c>
      <c r="J2173" s="1" t="s">
        <v>14154</v>
      </c>
      <c r="K2173" s="1" t="s">
        <v>14162</v>
      </c>
      <c r="L2173" s="1" t="s">
        <v>1522</v>
      </c>
      <c r="M2173" s="1" t="b">
        <v>1</v>
      </c>
      <c r="N2173" s="1" t="s">
        <v>140</v>
      </c>
      <c r="O2173" s="1" t="s">
        <v>66</v>
      </c>
      <c r="P2173" s="1" t="s">
        <v>21036</v>
      </c>
      <c r="Q2173" s="1" t="s">
        <v>87</v>
      </c>
      <c r="R2173" s="1" t="s">
        <v>127</v>
      </c>
      <c r="S2173" s="1" t="s">
        <v>39</v>
      </c>
      <c r="T2173" s="1" t="s">
        <v>14157</v>
      </c>
      <c r="U2173" s="1" t="s">
        <v>14158</v>
      </c>
      <c r="V2173" s="1" t="s">
        <v>14159</v>
      </c>
      <c r="W2173" s="1" t="s">
        <v>799</v>
      </c>
      <c r="X2173" s="1" t="s">
        <v>14160</v>
      </c>
      <c r="Y2173" s="1" t="s">
        <v>156</v>
      </c>
      <c r="Z2173" s="1" t="s">
        <v>14162</v>
      </c>
      <c r="AA2173" s="1">
        <v>0</v>
      </c>
      <c r="AB2173" s="1" t="s">
        <v>96</v>
      </c>
      <c r="AD2173" s="1" t="str">
        <f>VLOOKUP($K2173,「工具标准名」映射表!$B:$I,3,0)</f>
        <v>语音型智能互动反馈系统</v>
      </c>
      <c r="AE2173" s="1" t="str">
        <f>VLOOKUP($K2173,「工具标准名」映射表!$B:$I,4,0)</f>
        <v>功能应用层</v>
      </c>
      <c r="AF2173" s="1" t="str">
        <f>VLOOKUP($K2173,「工具标准名」映射表!$B:$I,5,0)</f>
        <v>功能应用（校级 / 区域级系统）</v>
      </c>
      <c r="AG2173" s="1" t="str">
        <f>VLOOKUP($K2173,「工具标准名」映射表!$B:$I,6,0)</f>
        <v>软件工具</v>
      </c>
      <c r="AH2173" s="1" t="str">
        <f>VLOOKUP($K2173,「工具标准名」映射表!$B:$I,7,0)</f>
        <v>AI智能体</v>
      </c>
      <c r="AI2173" s="1" t="str">
        <f>VLOOKUP($K2173,「工具标准名」映射表!$B:$I,8,0)</f>
        <v>否</v>
      </c>
      <c r="AJ2173" s="1" t="s">
        <v>96</v>
      </c>
      <c r="AK2173" s="1"/>
      <c r="AL2173" s="1"/>
      <c r="AM2173" s="1"/>
      <c r="AN2173" s="1"/>
      <c r="AO2173" s="1"/>
    </row>
    <row r="2174" spans="1:41" ht="16">
      <c r="A2174" s="1" t="s">
        <v>14165</v>
      </c>
      <c r="B2174" s="3">
        <v>46056.451527777797</v>
      </c>
      <c r="C2174" s="14">
        <v>1093</v>
      </c>
      <c r="D2174" s="1" t="s">
        <v>14166</v>
      </c>
      <c r="E2174" s="1" t="s">
        <v>617</v>
      </c>
      <c r="F2174" s="1" t="s">
        <v>27</v>
      </c>
      <c r="G2174" s="1" t="s">
        <v>14167</v>
      </c>
      <c r="H2174" s="1" t="s">
        <v>14168</v>
      </c>
      <c r="I2174" s="1" t="s">
        <v>14169</v>
      </c>
      <c r="J2174" s="1" t="s">
        <v>14170</v>
      </c>
      <c r="K2174" s="1" t="s">
        <v>3058</v>
      </c>
      <c r="L2174" s="1" t="s">
        <v>33</v>
      </c>
      <c r="M2174" s="1" t="b">
        <v>0</v>
      </c>
      <c r="N2174" s="1" t="s">
        <v>47</v>
      </c>
      <c r="O2174" s="1" t="s">
        <v>66</v>
      </c>
      <c r="P2174" s="1" t="s">
        <v>3053</v>
      </c>
      <c r="Q2174" s="1" t="s">
        <v>37</v>
      </c>
      <c r="R2174" s="1" t="s">
        <v>38</v>
      </c>
      <c r="S2174" s="1" t="s">
        <v>39</v>
      </c>
      <c r="T2174" s="1" t="s">
        <v>14172</v>
      </c>
      <c r="U2174" s="1" t="s">
        <v>14173</v>
      </c>
      <c r="V2174" s="1" t="s">
        <v>14174</v>
      </c>
      <c r="W2174" s="1" t="s">
        <v>14175</v>
      </c>
      <c r="X2174" s="1" t="s">
        <v>14176</v>
      </c>
      <c r="Y2174" s="1" t="s">
        <v>801</v>
      </c>
      <c r="Z2174" s="1" t="s">
        <v>3058</v>
      </c>
      <c r="AA2174" s="1">
        <v>0</v>
      </c>
      <c r="AB2174" s="1" t="s">
        <v>96</v>
      </c>
      <c r="AD2174" s="1" t="str">
        <f>VLOOKUP($K2174,「工具标准名」映射表!$B:$I,3,0)</f>
        <v>AI生成动作分解视频</v>
      </c>
      <c r="AE2174" s="1" t="str">
        <f>VLOOKUP($K2174,「工具标准名」映射表!$B:$I,4,0)</f>
        <v>功能应用层</v>
      </c>
      <c r="AF2174" s="1" t="str">
        <f>VLOOKUP($K2174,「工具标准名」映射表!$B:$I,5,0)</f>
        <v>功能应用（教学辅助工具）</v>
      </c>
      <c r="AG2174" s="1" t="str">
        <f>VLOOKUP($K2174,「工具标准名」映射表!$B:$I,6,0)</f>
        <v>软件工具</v>
      </c>
      <c r="AH2174" s="1" t="str">
        <f>VLOOKUP($K2174,「工具标准名」映射表!$B:$I,7,0)</f>
        <v>AI智能体</v>
      </c>
      <c r="AI2174" s="1" t="str">
        <f>VLOOKUP($K2174,「工具标准名」映射表!$B:$I,8,0)</f>
        <v>是</v>
      </c>
      <c r="AJ2174" s="1" t="s">
        <v>96</v>
      </c>
      <c r="AK2174" s="1"/>
      <c r="AL2174" s="1"/>
      <c r="AM2174" s="1"/>
      <c r="AN2174" s="1"/>
      <c r="AO2174" s="1"/>
    </row>
    <row r="2175" spans="1:41" ht="16">
      <c r="A2175" s="1" t="s">
        <v>14165</v>
      </c>
      <c r="B2175" s="3">
        <v>46056.451527777797</v>
      </c>
      <c r="C2175" s="14">
        <v>1093</v>
      </c>
      <c r="D2175" s="1" t="s">
        <v>14166</v>
      </c>
      <c r="E2175" s="1" t="s">
        <v>617</v>
      </c>
      <c r="F2175" s="1" t="s">
        <v>27</v>
      </c>
      <c r="G2175" s="1" t="s">
        <v>14167</v>
      </c>
      <c r="H2175" s="1" t="s">
        <v>14168</v>
      </c>
      <c r="I2175" s="1" t="s">
        <v>14169</v>
      </c>
      <c r="J2175" s="1" t="s">
        <v>14170</v>
      </c>
      <c r="K2175" s="1" t="s">
        <v>14177</v>
      </c>
      <c r="L2175" s="1" t="s">
        <v>33</v>
      </c>
      <c r="M2175" s="1" t="b">
        <v>0</v>
      </c>
      <c r="N2175" s="1" t="s">
        <v>47</v>
      </c>
      <c r="O2175" s="1" t="s">
        <v>66</v>
      </c>
      <c r="P2175" s="1" t="s">
        <v>17206</v>
      </c>
      <c r="Q2175" s="1" t="s">
        <v>37</v>
      </c>
      <c r="R2175" s="1" t="s">
        <v>38</v>
      </c>
      <c r="S2175" s="1" t="s">
        <v>39</v>
      </c>
      <c r="T2175" s="1" t="s">
        <v>14172</v>
      </c>
      <c r="U2175" s="1" t="s">
        <v>14173</v>
      </c>
      <c r="V2175" s="1" t="s">
        <v>14174</v>
      </c>
      <c r="W2175" s="1" t="s">
        <v>14175</v>
      </c>
      <c r="X2175" s="1" t="s">
        <v>14176</v>
      </c>
      <c r="Y2175" s="1" t="s">
        <v>801</v>
      </c>
      <c r="Z2175" s="1" t="s">
        <v>14177</v>
      </c>
      <c r="AA2175" s="1">
        <v>0</v>
      </c>
      <c r="AB2175" s="1" t="s">
        <v>96</v>
      </c>
      <c r="AD2175" s="1" t="e">
        <f>VLOOKUP($K2175,「工具标准名」映射表!$B:$I,3,0)</f>
        <v>#N/A</v>
      </c>
      <c r="AE2175" s="1" t="e">
        <f>VLOOKUP($K2175,「工具标准名」映射表!$B:$I,4,0)</f>
        <v>#N/A</v>
      </c>
      <c r="AF2175" s="1" t="e">
        <f>VLOOKUP($K2175,「工具标准名」映射表!$B:$I,5,0)</f>
        <v>#N/A</v>
      </c>
      <c r="AG2175" s="1" t="e">
        <f>VLOOKUP($K2175,「工具标准名」映射表!$B:$I,6,0)</f>
        <v>#N/A</v>
      </c>
      <c r="AH2175" s="1" t="e">
        <f>VLOOKUP($K2175,「工具标准名」映射表!$B:$I,7,0)</f>
        <v>#N/A</v>
      </c>
      <c r="AI2175" s="1" t="e">
        <f>VLOOKUP($K2175,「工具标准名」映射表!$B:$I,8,0)</f>
        <v>#N/A</v>
      </c>
      <c r="AJ2175" s="1" t="s">
        <v>96</v>
      </c>
      <c r="AK2175" s="1"/>
      <c r="AL2175" s="1"/>
      <c r="AM2175" s="1"/>
      <c r="AN2175" s="1"/>
      <c r="AO2175" s="1"/>
    </row>
    <row r="2176" spans="1:41" ht="16">
      <c r="A2176" s="1" t="s">
        <v>14165</v>
      </c>
      <c r="B2176" s="3">
        <v>46056.451527777797</v>
      </c>
      <c r="C2176" s="14">
        <v>1093</v>
      </c>
      <c r="D2176" s="1" t="s">
        <v>14166</v>
      </c>
      <c r="E2176" s="1" t="s">
        <v>617</v>
      </c>
      <c r="F2176" s="1" t="s">
        <v>27</v>
      </c>
      <c r="G2176" s="1" t="s">
        <v>14167</v>
      </c>
      <c r="H2176" s="1" t="s">
        <v>14168</v>
      </c>
      <c r="I2176" s="1" t="s">
        <v>14169</v>
      </c>
      <c r="J2176" s="1" t="s">
        <v>14170</v>
      </c>
      <c r="K2176" s="1" t="s">
        <v>14178</v>
      </c>
      <c r="L2176" s="1" t="s">
        <v>33</v>
      </c>
      <c r="M2176" s="1" t="b">
        <v>0</v>
      </c>
      <c r="N2176" s="1" t="s">
        <v>47</v>
      </c>
      <c r="O2176" s="1" t="s">
        <v>66</v>
      </c>
      <c r="P2176" s="1" t="s">
        <v>16248</v>
      </c>
      <c r="Q2176" s="1" t="s">
        <v>37</v>
      </c>
      <c r="R2176" s="1" t="s">
        <v>38</v>
      </c>
      <c r="S2176" s="1" t="s">
        <v>39</v>
      </c>
      <c r="T2176" s="1" t="s">
        <v>14172</v>
      </c>
      <c r="U2176" s="1" t="s">
        <v>14173</v>
      </c>
      <c r="V2176" s="1" t="s">
        <v>14174</v>
      </c>
      <c r="W2176" s="1" t="s">
        <v>14175</v>
      </c>
      <c r="X2176" s="1" t="s">
        <v>14176</v>
      </c>
      <c r="Y2176" s="1" t="s">
        <v>801</v>
      </c>
      <c r="Z2176" s="1" t="s">
        <v>14178</v>
      </c>
      <c r="AA2176" s="1">
        <v>0</v>
      </c>
      <c r="AB2176" s="1" t="s">
        <v>96</v>
      </c>
      <c r="AD2176" s="1" t="e">
        <f>VLOOKUP($K2176,「工具标准名」映射表!$B:$I,3,0)</f>
        <v>#N/A</v>
      </c>
      <c r="AE2176" s="1" t="e">
        <f>VLOOKUP($K2176,「工具标准名」映射表!$B:$I,4,0)</f>
        <v>#N/A</v>
      </c>
      <c r="AF2176" s="1" t="e">
        <f>VLOOKUP($K2176,「工具标准名」映射表!$B:$I,5,0)</f>
        <v>#N/A</v>
      </c>
      <c r="AG2176" s="1" t="e">
        <f>VLOOKUP($K2176,「工具标准名」映射表!$B:$I,6,0)</f>
        <v>#N/A</v>
      </c>
      <c r="AH2176" s="1" t="e">
        <f>VLOOKUP($K2176,「工具标准名」映射表!$B:$I,7,0)</f>
        <v>#N/A</v>
      </c>
      <c r="AI2176" s="1" t="e">
        <f>VLOOKUP($K2176,「工具标准名」映射表!$B:$I,8,0)</f>
        <v>#N/A</v>
      </c>
      <c r="AJ2176" s="1" t="s">
        <v>96</v>
      </c>
      <c r="AK2176" s="1"/>
      <c r="AL2176" s="1"/>
      <c r="AM2176" s="1"/>
      <c r="AN2176" s="1"/>
      <c r="AO2176" s="1"/>
    </row>
    <row r="2177" spans="1:41" ht="16">
      <c r="A2177" s="1" t="s">
        <v>14180</v>
      </c>
      <c r="B2177" s="3">
        <v>46056.4515509259</v>
      </c>
      <c r="C2177" s="14">
        <v>1094</v>
      </c>
      <c r="D2177" s="1" t="s">
        <v>14181</v>
      </c>
      <c r="E2177" s="1" t="s">
        <v>617</v>
      </c>
      <c r="F2177" s="1" t="s">
        <v>27</v>
      </c>
      <c r="G2177" s="1" t="s">
        <v>14182</v>
      </c>
      <c r="H2177" s="1" t="s">
        <v>14183</v>
      </c>
      <c r="I2177" s="1" t="s">
        <v>14184</v>
      </c>
      <c r="J2177" s="1" t="s">
        <v>14185</v>
      </c>
      <c r="K2177" s="1" t="s">
        <v>124</v>
      </c>
      <c r="L2177" s="1" t="s">
        <v>33</v>
      </c>
      <c r="M2177" s="1" t="b">
        <v>0</v>
      </c>
      <c r="N2177" s="1" t="s">
        <v>47</v>
      </c>
      <c r="O2177" s="1" t="s">
        <v>48</v>
      </c>
      <c r="P2177" s="1" t="s">
        <v>5769</v>
      </c>
      <c r="Q2177" s="1" t="s">
        <v>37</v>
      </c>
      <c r="R2177" s="1" t="s">
        <v>38</v>
      </c>
      <c r="S2177" s="1" t="s">
        <v>375</v>
      </c>
      <c r="T2177" s="1" t="s">
        <v>14188</v>
      </c>
      <c r="U2177" s="1" t="s">
        <v>14184</v>
      </c>
      <c r="V2177" s="1" t="s">
        <v>14189</v>
      </c>
      <c r="W2177" s="1" t="s">
        <v>14190</v>
      </c>
      <c r="X2177" s="1" t="s">
        <v>14191</v>
      </c>
      <c r="Y2177" s="1" t="s">
        <v>561</v>
      </c>
      <c r="Z2177" s="1" t="s">
        <v>4864</v>
      </c>
      <c r="AA2177" s="1" t="s">
        <v>23367</v>
      </c>
      <c r="AB2177" s="1" t="s">
        <v>96</v>
      </c>
      <c r="AD2177" s="1" t="str">
        <f>VLOOKUP($K2177,「工具标准名」映射表!$B:$I,3,0)</f>
        <v>DeepSeek 大模型</v>
      </c>
      <c r="AE2177" s="1" t="str">
        <f>VLOOKUP($K2177,「工具标准名」映射表!$B:$I,4,0)</f>
        <v>功能应用层</v>
      </c>
      <c r="AF2177" s="1" t="str">
        <f>VLOOKUP($K2177,「工具标准名」映射表!$B:$I,5,0)</f>
        <v>功能应用（教学辅助工具）</v>
      </c>
      <c r="AG2177" s="1" t="str">
        <f>VLOOKUP($K2177,「工具标准名」映射表!$B:$I,6,0)</f>
        <v>软件工具</v>
      </c>
      <c r="AH2177" s="1" t="str">
        <f>VLOOKUP($K2177,「工具标准名」映射表!$B:$I,7,0)</f>
        <v>AI智能体</v>
      </c>
      <c r="AI2177" s="1" t="str">
        <f>VLOOKUP($K2177,「工具标准名」映射表!$B:$I,8,0)</f>
        <v>否</v>
      </c>
      <c r="AJ2177" s="1" t="s">
        <v>96</v>
      </c>
      <c r="AK2177" s="1"/>
      <c r="AL2177" s="1"/>
      <c r="AM2177" s="1"/>
      <c r="AN2177" s="1"/>
      <c r="AO2177" s="1"/>
    </row>
    <row r="2178" spans="1:41" ht="16">
      <c r="A2178" s="1" t="s">
        <v>14180</v>
      </c>
      <c r="B2178" s="3">
        <v>46056.4515509259</v>
      </c>
      <c r="C2178" s="14">
        <v>1094</v>
      </c>
      <c r="D2178" s="1" t="s">
        <v>14181</v>
      </c>
      <c r="E2178" s="1" t="s">
        <v>617</v>
      </c>
      <c r="F2178" s="1" t="s">
        <v>27</v>
      </c>
      <c r="G2178" s="1" t="s">
        <v>14182</v>
      </c>
      <c r="H2178" s="1" t="s">
        <v>14183</v>
      </c>
      <c r="I2178" s="1" t="s">
        <v>14184</v>
      </c>
      <c r="J2178" s="1" t="s">
        <v>14185</v>
      </c>
      <c r="K2178" s="1" t="s">
        <v>4532</v>
      </c>
      <c r="L2178" s="1" t="s">
        <v>33</v>
      </c>
      <c r="M2178" s="1" t="b">
        <v>0</v>
      </c>
      <c r="N2178" s="1" t="s">
        <v>47</v>
      </c>
      <c r="O2178" s="1" t="s">
        <v>48</v>
      </c>
      <c r="P2178" s="1" t="s">
        <v>7199</v>
      </c>
      <c r="Q2178" s="1" t="s">
        <v>37</v>
      </c>
      <c r="R2178" s="1" t="s">
        <v>38</v>
      </c>
      <c r="S2178" s="1" t="s">
        <v>375</v>
      </c>
      <c r="T2178" s="1" t="s">
        <v>14188</v>
      </c>
      <c r="U2178" s="1" t="s">
        <v>14184</v>
      </c>
      <c r="V2178" s="1" t="s">
        <v>14189</v>
      </c>
      <c r="W2178" s="1" t="s">
        <v>14190</v>
      </c>
      <c r="X2178" s="1" t="s">
        <v>14191</v>
      </c>
      <c r="Y2178" s="1" t="s">
        <v>561</v>
      </c>
      <c r="Z2178" s="1" t="s">
        <v>4532</v>
      </c>
      <c r="AA2178" s="1">
        <v>0</v>
      </c>
      <c r="AB2178" s="1" t="s">
        <v>96</v>
      </c>
      <c r="AD2178" s="1" t="str">
        <f>VLOOKUP($K2178,「工具标准名」映射表!$B:$I,3,0)</f>
        <v>Kimi</v>
      </c>
      <c r="AE2178" s="1" t="str">
        <f>VLOOKUP($K2178,「工具标准名」映射表!$B:$I,4,0)</f>
        <v>功能应用层</v>
      </c>
      <c r="AF2178" s="1" t="str">
        <f>VLOOKUP($K2178,「工具标准名」映射表!$B:$I,5,0)</f>
        <v>功能应用（教学辅助工具）</v>
      </c>
      <c r="AG2178" s="1" t="str">
        <f>VLOOKUP($K2178,「工具标准名」映射表!$B:$I,6,0)</f>
        <v>软件工具</v>
      </c>
      <c r="AH2178" s="1" t="str">
        <f>VLOOKUP($K2178,「工具标准名」映射表!$B:$I,7,0)</f>
        <v>其他</v>
      </c>
      <c r="AI2178" s="1" t="str">
        <f>VLOOKUP($K2178,「工具标准名」映射表!$B:$I,8,0)</f>
        <v>否</v>
      </c>
      <c r="AJ2178" s="1" t="s">
        <v>96</v>
      </c>
      <c r="AK2178" s="1"/>
      <c r="AL2178" s="1"/>
      <c r="AM2178" s="1"/>
      <c r="AN2178" s="1"/>
      <c r="AO2178" s="1"/>
    </row>
    <row r="2179" spans="1:41" ht="16">
      <c r="A2179" s="1" t="s">
        <v>14180</v>
      </c>
      <c r="B2179" s="3">
        <v>46056.4515509259</v>
      </c>
      <c r="C2179" s="14">
        <v>1094</v>
      </c>
      <c r="D2179" s="1" t="s">
        <v>14181</v>
      </c>
      <c r="E2179" s="1" t="s">
        <v>617</v>
      </c>
      <c r="F2179" s="1" t="s">
        <v>27</v>
      </c>
      <c r="G2179" s="1" t="s">
        <v>14182</v>
      </c>
      <c r="H2179" s="1" t="s">
        <v>14183</v>
      </c>
      <c r="I2179" s="1" t="s">
        <v>14184</v>
      </c>
      <c r="J2179" s="1" t="s">
        <v>14185</v>
      </c>
      <c r="K2179" s="1" t="s">
        <v>222</v>
      </c>
      <c r="L2179" s="1" t="s">
        <v>33</v>
      </c>
      <c r="M2179" s="1" t="b">
        <v>0</v>
      </c>
      <c r="N2179" s="1" t="s">
        <v>47</v>
      </c>
      <c r="O2179" s="1" t="s">
        <v>48</v>
      </c>
      <c r="P2179" s="1" t="s">
        <v>14559</v>
      </c>
      <c r="Q2179" s="1" t="s">
        <v>37</v>
      </c>
      <c r="R2179" s="1" t="s">
        <v>38</v>
      </c>
      <c r="S2179" s="1" t="s">
        <v>375</v>
      </c>
      <c r="T2179" s="1" t="s">
        <v>14188</v>
      </c>
      <c r="U2179" s="1" t="s">
        <v>14184</v>
      </c>
      <c r="V2179" s="1" t="s">
        <v>14189</v>
      </c>
      <c r="W2179" s="1" t="s">
        <v>14190</v>
      </c>
      <c r="X2179" s="1" t="s">
        <v>14191</v>
      </c>
      <c r="Y2179" s="1" t="s">
        <v>561</v>
      </c>
      <c r="Z2179" s="1" t="s">
        <v>2346</v>
      </c>
      <c r="AA2179" s="1" t="s">
        <v>23372</v>
      </c>
      <c r="AB2179" s="1" t="s">
        <v>96</v>
      </c>
      <c r="AD2179" s="1" t="str">
        <f>VLOOKUP($K2179,「工具标准名」映射表!$B:$I,3,0)</f>
        <v>剪映AI</v>
      </c>
      <c r="AE2179" s="1" t="str">
        <f>VLOOKUP($K2179,「工具标准名」映射表!$B:$I,4,0)</f>
        <v>功能应用层</v>
      </c>
      <c r="AF2179" s="1" t="str">
        <f>VLOOKUP($K2179,「工具标准名」映射表!$B:$I,5,0)</f>
        <v>功能应用层（AI智能体）</v>
      </c>
      <c r="AG2179" s="1" t="str">
        <f>VLOOKUP($K2179,「工具标准名」映射表!$B:$I,6,0)</f>
        <v>软件工具</v>
      </c>
      <c r="AH2179" s="1" t="str">
        <f>VLOOKUP($K2179,「工具标准名」映射表!$B:$I,7,0)</f>
        <v>AI智能体</v>
      </c>
      <c r="AI2179" s="1" t="str">
        <f>VLOOKUP($K2179,「工具标准名」映射表!$B:$I,8,0)</f>
        <v>是</v>
      </c>
      <c r="AJ2179" s="1" t="s">
        <v>96</v>
      </c>
      <c r="AK2179" s="1"/>
      <c r="AL2179" s="1"/>
      <c r="AM2179" s="1"/>
      <c r="AN2179" s="1"/>
      <c r="AO2179" s="1"/>
    </row>
    <row r="2180" spans="1:41" ht="16">
      <c r="A2180" s="1" t="s">
        <v>14180</v>
      </c>
      <c r="B2180" s="3">
        <v>46056.4515509259</v>
      </c>
      <c r="C2180" s="14">
        <v>1094</v>
      </c>
      <c r="D2180" s="1" t="s">
        <v>14181</v>
      </c>
      <c r="E2180" s="1" t="s">
        <v>617</v>
      </c>
      <c r="F2180" s="1" t="s">
        <v>27</v>
      </c>
      <c r="G2180" s="1" t="s">
        <v>14182</v>
      </c>
      <c r="H2180" s="1" t="s">
        <v>14183</v>
      </c>
      <c r="I2180" s="1" t="s">
        <v>14184</v>
      </c>
      <c r="J2180" s="1" t="s">
        <v>14185</v>
      </c>
      <c r="K2180" s="1" t="s">
        <v>139</v>
      </c>
      <c r="L2180" s="1" t="s">
        <v>33</v>
      </c>
      <c r="M2180" s="1" t="b">
        <v>0</v>
      </c>
      <c r="N2180" s="1" t="s">
        <v>47</v>
      </c>
      <c r="O2180" s="1" t="s">
        <v>48</v>
      </c>
      <c r="P2180" s="1" t="s">
        <v>10246</v>
      </c>
      <c r="Q2180" s="1" t="s">
        <v>37</v>
      </c>
      <c r="R2180" s="1" t="s">
        <v>38</v>
      </c>
      <c r="S2180" s="1" t="s">
        <v>375</v>
      </c>
      <c r="T2180" s="1" t="s">
        <v>14188</v>
      </c>
      <c r="U2180" s="1" t="s">
        <v>14184</v>
      </c>
      <c r="V2180" s="1" t="s">
        <v>14189</v>
      </c>
      <c r="W2180" s="1" t="s">
        <v>14190</v>
      </c>
      <c r="X2180" s="1" t="s">
        <v>14191</v>
      </c>
      <c r="Y2180" s="1" t="s">
        <v>561</v>
      </c>
      <c r="Z2180" s="1" t="s">
        <v>139</v>
      </c>
      <c r="AA2180" s="1" t="s">
        <v>23370</v>
      </c>
      <c r="AB2180" s="1" t="s">
        <v>96</v>
      </c>
      <c r="AD2180" s="1" t="str">
        <f>VLOOKUP($K2180,「工具标准名」映射表!$B:$I,3,0)</f>
        <v>豆包</v>
      </c>
      <c r="AE2180" s="1" t="str">
        <f>VLOOKUP($K2180,「工具标准名」映射表!$B:$I,4,0)</f>
        <v>功能应用层</v>
      </c>
      <c r="AF2180" s="1" t="str">
        <f>VLOOKUP($K2180,「工具标准名」映射表!$B:$I,5,0)</f>
        <v>功能应用（教学辅助工具）</v>
      </c>
      <c r="AG2180" s="1" t="str">
        <f>VLOOKUP($K2180,「工具标准名」映射表!$B:$I,6,0)</f>
        <v>软件工具</v>
      </c>
      <c r="AH2180" s="1" t="str">
        <f>VLOOKUP($K2180,「工具标准名」映射表!$B:$I,7,0)</f>
        <v>其他</v>
      </c>
      <c r="AI2180" s="1" t="str">
        <f>VLOOKUP($K2180,「工具标准名」映射表!$B:$I,8,0)</f>
        <v>否</v>
      </c>
      <c r="AJ2180" s="1" t="s">
        <v>96</v>
      </c>
      <c r="AK2180" s="1"/>
      <c r="AL2180" s="1"/>
      <c r="AM2180" s="1"/>
      <c r="AN2180" s="1"/>
      <c r="AO2180" s="1"/>
    </row>
    <row r="2181" spans="1:41" ht="16">
      <c r="A2181" s="1" t="s">
        <v>14198</v>
      </c>
      <c r="B2181" s="3">
        <v>46056.451493055603</v>
      </c>
      <c r="C2181" s="14">
        <v>1095</v>
      </c>
      <c r="D2181" s="1" t="s">
        <v>14199</v>
      </c>
      <c r="E2181" s="1" t="s">
        <v>617</v>
      </c>
      <c r="F2181" s="1" t="s">
        <v>27</v>
      </c>
      <c r="G2181" s="1" t="s">
        <v>14200</v>
      </c>
      <c r="H2181" s="1" t="s">
        <v>14201</v>
      </c>
      <c r="I2181" s="1" t="s">
        <v>14202</v>
      </c>
      <c r="J2181" s="1" t="s">
        <v>14203</v>
      </c>
      <c r="K2181" s="1" t="s">
        <v>14204</v>
      </c>
      <c r="L2181" s="1" t="s">
        <v>33</v>
      </c>
      <c r="M2181" s="1" t="b">
        <v>1</v>
      </c>
      <c r="N2181" s="1" t="s">
        <v>47</v>
      </c>
      <c r="O2181" s="1" t="s">
        <v>54</v>
      </c>
      <c r="P2181" s="1" t="s">
        <v>15732</v>
      </c>
      <c r="Q2181" s="1" t="s">
        <v>37</v>
      </c>
      <c r="R2181" s="1" t="s">
        <v>14207</v>
      </c>
      <c r="S2181" s="1" t="s">
        <v>172</v>
      </c>
      <c r="T2181" s="1" t="s">
        <v>14208</v>
      </c>
      <c r="U2181" s="1" t="s">
        <v>14209</v>
      </c>
      <c r="V2181" s="1" t="s">
        <v>14210</v>
      </c>
      <c r="W2181" s="1" t="s">
        <v>14211</v>
      </c>
      <c r="X2181" s="1" t="s">
        <v>14212</v>
      </c>
      <c r="Y2181" s="1" t="s">
        <v>178</v>
      </c>
      <c r="Z2181" s="1" t="s">
        <v>14204</v>
      </c>
      <c r="AA2181" s="1">
        <v>0</v>
      </c>
      <c r="AB2181" s="1" t="s">
        <v>96</v>
      </c>
      <c r="AD2181" s="1" t="str">
        <f>VLOOKUP($K2181,「工具标准名」映射表!$B:$I,3,0)</f>
        <v>美术“创造－情感”智能评估系统</v>
      </c>
      <c r="AE2181" s="1" t="str">
        <f>VLOOKUP($K2181,「工具标准名」映射表!$B:$I,4,0)</f>
        <v>功能应用层</v>
      </c>
      <c r="AF2181" s="1" t="str">
        <f>VLOOKUP($K2181,「工具标准名」映射表!$B:$I,5,0)</f>
        <v>功能应用（生成式AI应用-图像类）</v>
      </c>
      <c r="AG2181" s="1" t="str">
        <f>VLOOKUP($K2181,「工具标准名」映射表!$B:$I,6,0)</f>
        <v>软件工具</v>
      </c>
      <c r="AH2181" s="1" t="str">
        <f>VLOOKUP($K2181,「工具标准名」映射表!$B:$I,7,0)</f>
        <v>AI智能体</v>
      </c>
      <c r="AI2181" s="1" t="str">
        <f>VLOOKUP($K2181,「工具标准名」映射表!$B:$I,8,0)</f>
        <v>是</v>
      </c>
      <c r="AJ2181" s="1" t="s">
        <v>96</v>
      </c>
      <c r="AK2181" s="1"/>
      <c r="AL2181" s="1"/>
      <c r="AM2181" s="1"/>
      <c r="AN2181" s="1"/>
      <c r="AO2181" s="1"/>
    </row>
    <row r="2182" spans="1:41" ht="16">
      <c r="A2182" s="1" t="s">
        <v>14214</v>
      </c>
      <c r="B2182" s="3">
        <v>46056.451516203699</v>
      </c>
      <c r="C2182" s="14">
        <v>1096</v>
      </c>
      <c r="D2182" s="1" t="s">
        <v>14215</v>
      </c>
      <c r="E2182" s="1" t="s">
        <v>617</v>
      </c>
      <c r="F2182" s="1" t="s">
        <v>27</v>
      </c>
      <c r="G2182" s="1" t="s">
        <v>14216</v>
      </c>
      <c r="H2182" s="1" t="s">
        <v>14217</v>
      </c>
      <c r="I2182" s="1" t="s">
        <v>14218</v>
      </c>
      <c r="J2182" s="1" t="s">
        <v>14219</v>
      </c>
      <c r="K2182" s="1" t="s">
        <v>139</v>
      </c>
      <c r="L2182" s="1" t="s">
        <v>33</v>
      </c>
      <c r="M2182" s="1" t="b">
        <v>0</v>
      </c>
      <c r="N2182" s="1" t="s">
        <v>47</v>
      </c>
      <c r="O2182" s="1" t="s">
        <v>48</v>
      </c>
      <c r="P2182" s="1" t="s">
        <v>10254</v>
      </c>
      <c r="Q2182" s="1" t="s">
        <v>37</v>
      </c>
      <c r="R2182" s="1" t="s">
        <v>38</v>
      </c>
      <c r="S2182" s="1" t="s">
        <v>39</v>
      </c>
      <c r="T2182" s="1" t="s">
        <v>14221</v>
      </c>
      <c r="U2182" s="1" t="s">
        <v>14218</v>
      </c>
      <c r="V2182" s="1" t="s">
        <v>14222</v>
      </c>
      <c r="W2182" s="1" t="s">
        <v>14223</v>
      </c>
      <c r="X2182" s="1" t="s">
        <v>14224</v>
      </c>
      <c r="Y2182" s="1" t="s">
        <v>239</v>
      </c>
      <c r="Z2182" s="1" t="s">
        <v>139</v>
      </c>
      <c r="AA2182" s="1" t="s">
        <v>23370</v>
      </c>
      <c r="AB2182" s="1" t="s">
        <v>96</v>
      </c>
      <c r="AD2182" s="1" t="str">
        <f>VLOOKUP($K2182,「工具标准名」映射表!$B:$I,3,0)</f>
        <v>豆包</v>
      </c>
      <c r="AE2182" s="1" t="str">
        <f>VLOOKUP($K2182,「工具标准名」映射表!$B:$I,4,0)</f>
        <v>功能应用层</v>
      </c>
      <c r="AF2182" s="1" t="str">
        <f>VLOOKUP($K2182,「工具标准名」映射表!$B:$I,5,0)</f>
        <v>功能应用（教学辅助工具）</v>
      </c>
      <c r="AG2182" s="1" t="str">
        <f>VLOOKUP($K2182,「工具标准名」映射表!$B:$I,6,0)</f>
        <v>软件工具</v>
      </c>
      <c r="AH2182" s="1" t="str">
        <f>VLOOKUP($K2182,「工具标准名」映射表!$B:$I,7,0)</f>
        <v>其他</v>
      </c>
      <c r="AI2182" s="1" t="str">
        <f>VLOOKUP($K2182,「工具标准名」映射表!$B:$I,8,0)</f>
        <v>否</v>
      </c>
      <c r="AJ2182" s="1" t="s">
        <v>96</v>
      </c>
      <c r="AK2182" s="1"/>
      <c r="AL2182" s="1"/>
      <c r="AM2182" s="1"/>
      <c r="AN2182" s="1"/>
      <c r="AO2182" s="1"/>
    </row>
    <row r="2183" spans="1:41" ht="16">
      <c r="A2183" s="1" t="s">
        <v>14214</v>
      </c>
      <c r="B2183" s="3">
        <v>46056.451516203699</v>
      </c>
      <c r="C2183" s="14">
        <v>1096</v>
      </c>
      <c r="D2183" s="1" t="s">
        <v>14215</v>
      </c>
      <c r="E2183" s="1" t="s">
        <v>617</v>
      </c>
      <c r="F2183" s="1" t="s">
        <v>27</v>
      </c>
      <c r="G2183" s="1" t="s">
        <v>14216</v>
      </c>
      <c r="H2183" s="1" t="s">
        <v>14217</v>
      </c>
      <c r="I2183" s="1" t="s">
        <v>14218</v>
      </c>
      <c r="J2183" s="1" t="s">
        <v>14219</v>
      </c>
      <c r="K2183" s="1" t="s">
        <v>124</v>
      </c>
      <c r="L2183" s="1" t="s">
        <v>33</v>
      </c>
      <c r="M2183" s="1" t="b">
        <v>0</v>
      </c>
      <c r="N2183" s="1" t="s">
        <v>47</v>
      </c>
      <c r="O2183" s="1" t="s">
        <v>48</v>
      </c>
      <c r="P2183" s="1" t="s">
        <v>5770</v>
      </c>
      <c r="Q2183" s="1" t="s">
        <v>37</v>
      </c>
      <c r="R2183" s="1" t="s">
        <v>38</v>
      </c>
      <c r="S2183" s="1" t="s">
        <v>39</v>
      </c>
      <c r="T2183" s="1" t="s">
        <v>14221</v>
      </c>
      <c r="U2183" s="1" t="s">
        <v>14218</v>
      </c>
      <c r="V2183" s="1" t="s">
        <v>14222</v>
      </c>
      <c r="W2183" s="1" t="s">
        <v>14223</v>
      </c>
      <c r="X2183" s="1" t="s">
        <v>14224</v>
      </c>
      <c r="Y2183" s="1" t="s">
        <v>239</v>
      </c>
      <c r="Z2183" s="1" t="s">
        <v>4864</v>
      </c>
      <c r="AA2183" s="1" t="s">
        <v>23367</v>
      </c>
      <c r="AB2183" s="1" t="s">
        <v>96</v>
      </c>
      <c r="AD2183" s="1" t="str">
        <f>VLOOKUP($K2183,「工具标准名」映射表!$B:$I,3,0)</f>
        <v>DeepSeek 大模型</v>
      </c>
      <c r="AE2183" s="1" t="str">
        <f>VLOOKUP($K2183,「工具标准名」映射表!$B:$I,4,0)</f>
        <v>功能应用层</v>
      </c>
      <c r="AF2183" s="1" t="str">
        <f>VLOOKUP($K2183,「工具标准名」映射表!$B:$I,5,0)</f>
        <v>功能应用（教学辅助工具）</v>
      </c>
      <c r="AG2183" s="1" t="str">
        <f>VLOOKUP($K2183,「工具标准名」映射表!$B:$I,6,0)</f>
        <v>软件工具</v>
      </c>
      <c r="AH2183" s="1" t="str">
        <f>VLOOKUP($K2183,「工具标准名」映射表!$B:$I,7,0)</f>
        <v>AI智能体</v>
      </c>
      <c r="AI2183" s="1" t="str">
        <f>VLOOKUP($K2183,「工具标准名」映射表!$B:$I,8,0)</f>
        <v>否</v>
      </c>
      <c r="AJ2183" s="1" t="s">
        <v>96</v>
      </c>
      <c r="AK2183" s="1"/>
      <c r="AL2183" s="1"/>
      <c r="AM2183" s="1"/>
      <c r="AN2183" s="1"/>
      <c r="AO2183" s="1"/>
    </row>
    <row r="2184" spans="1:41" ht="16">
      <c r="A2184" s="1" t="s">
        <v>14228</v>
      </c>
      <c r="B2184" s="3">
        <v>46056.4515509259</v>
      </c>
      <c r="C2184" s="14">
        <v>1097</v>
      </c>
      <c r="D2184" s="1" t="s">
        <v>14229</v>
      </c>
      <c r="E2184" s="1" t="s">
        <v>617</v>
      </c>
      <c r="F2184" s="1" t="s">
        <v>27</v>
      </c>
      <c r="G2184" s="1" t="s">
        <v>14230</v>
      </c>
      <c r="H2184" s="1" t="s">
        <v>14231</v>
      </c>
      <c r="I2184" s="1" t="s">
        <v>14232</v>
      </c>
      <c r="J2184" s="1" t="s">
        <v>14233</v>
      </c>
      <c r="K2184" s="1" t="s">
        <v>14234</v>
      </c>
      <c r="L2184" s="1" t="s">
        <v>33</v>
      </c>
      <c r="M2184" s="1" t="b">
        <v>0</v>
      </c>
      <c r="N2184" s="1" t="s">
        <v>47</v>
      </c>
      <c r="O2184" s="1" t="s">
        <v>48</v>
      </c>
      <c r="P2184" s="1" t="s">
        <v>17227</v>
      </c>
      <c r="Q2184" s="1" t="s">
        <v>37</v>
      </c>
      <c r="R2184" s="1" t="s">
        <v>38</v>
      </c>
      <c r="S2184" s="1" t="s">
        <v>39</v>
      </c>
      <c r="T2184" s="1" t="s">
        <v>14236</v>
      </c>
      <c r="U2184" s="1" t="s">
        <v>14232</v>
      </c>
      <c r="V2184" s="1" t="s">
        <v>14237</v>
      </c>
      <c r="W2184" s="1" t="s">
        <v>14238</v>
      </c>
      <c r="X2184" s="1" t="s">
        <v>14239</v>
      </c>
      <c r="Y2184" s="1" t="s">
        <v>239</v>
      </c>
      <c r="Z2184" s="1" t="s">
        <v>14234</v>
      </c>
      <c r="AA2184" s="1">
        <v>0</v>
      </c>
      <c r="AB2184" s="1" t="s">
        <v>96</v>
      </c>
      <c r="AD2184" s="1" t="e">
        <f>VLOOKUP($K2184,「工具标准名」映射表!$B:$I,3,0)</f>
        <v>#N/A</v>
      </c>
      <c r="AE2184" s="1" t="e">
        <f>VLOOKUP($K2184,「工具标准名」映射表!$B:$I,4,0)</f>
        <v>#N/A</v>
      </c>
      <c r="AF2184" s="1" t="e">
        <f>VLOOKUP($K2184,「工具标准名」映射表!$B:$I,5,0)</f>
        <v>#N/A</v>
      </c>
      <c r="AG2184" s="1" t="e">
        <f>VLOOKUP($K2184,「工具标准名」映射表!$B:$I,6,0)</f>
        <v>#N/A</v>
      </c>
      <c r="AH2184" s="1" t="e">
        <f>VLOOKUP($K2184,「工具标准名」映射表!$B:$I,7,0)</f>
        <v>#N/A</v>
      </c>
      <c r="AI2184" s="1" t="e">
        <f>VLOOKUP($K2184,「工具标准名」映射表!$B:$I,8,0)</f>
        <v>#N/A</v>
      </c>
      <c r="AJ2184" s="1" t="s">
        <v>96</v>
      </c>
      <c r="AK2184" s="1"/>
      <c r="AL2184" s="1"/>
      <c r="AM2184" s="1"/>
      <c r="AN2184" s="1"/>
      <c r="AO2184" s="1"/>
    </row>
    <row r="2185" spans="1:41" ht="16">
      <c r="A2185" s="1" t="s">
        <v>14228</v>
      </c>
      <c r="B2185" s="3">
        <v>46056.4515509259</v>
      </c>
      <c r="C2185" s="14">
        <v>1097</v>
      </c>
      <c r="D2185" s="1" t="s">
        <v>14229</v>
      </c>
      <c r="E2185" s="1" t="s">
        <v>617</v>
      </c>
      <c r="F2185" s="1" t="s">
        <v>27</v>
      </c>
      <c r="G2185" s="1" t="s">
        <v>14230</v>
      </c>
      <c r="H2185" s="1" t="s">
        <v>14231</v>
      </c>
      <c r="I2185" s="1" t="s">
        <v>14232</v>
      </c>
      <c r="J2185" s="1" t="s">
        <v>14233</v>
      </c>
      <c r="K2185" s="1" t="s">
        <v>139</v>
      </c>
      <c r="L2185" s="1" t="s">
        <v>33</v>
      </c>
      <c r="M2185" s="1" t="b">
        <v>0</v>
      </c>
      <c r="N2185" s="1" t="s">
        <v>47</v>
      </c>
      <c r="O2185" s="1" t="s">
        <v>48</v>
      </c>
      <c r="P2185" s="1" t="s">
        <v>10260</v>
      </c>
      <c r="Q2185" s="1" t="s">
        <v>37</v>
      </c>
      <c r="R2185" s="1" t="s">
        <v>38</v>
      </c>
      <c r="S2185" s="1" t="s">
        <v>39</v>
      </c>
      <c r="T2185" s="1" t="s">
        <v>14236</v>
      </c>
      <c r="U2185" s="1" t="s">
        <v>14232</v>
      </c>
      <c r="V2185" s="1" t="s">
        <v>14237</v>
      </c>
      <c r="W2185" s="1" t="s">
        <v>14238</v>
      </c>
      <c r="X2185" s="1" t="s">
        <v>14239</v>
      </c>
      <c r="Y2185" s="1" t="s">
        <v>239</v>
      </c>
      <c r="Z2185" s="1" t="s">
        <v>139</v>
      </c>
      <c r="AA2185" s="1" t="s">
        <v>23370</v>
      </c>
      <c r="AB2185" s="1" t="s">
        <v>96</v>
      </c>
      <c r="AD2185" s="1" t="str">
        <f>VLOOKUP($K2185,「工具标准名」映射表!$B:$I,3,0)</f>
        <v>豆包</v>
      </c>
      <c r="AE2185" s="1" t="str">
        <f>VLOOKUP($K2185,「工具标准名」映射表!$B:$I,4,0)</f>
        <v>功能应用层</v>
      </c>
      <c r="AF2185" s="1" t="str">
        <f>VLOOKUP($K2185,「工具标准名」映射表!$B:$I,5,0)</f>
        <v>功能应用（教学辅助工具）</v>
      </c>
      <c r="AG2185" s="1" t="str">
        <f>VLOOKUP($K2185,「工具标准名」映射表!$B:$I,6,0)</f>
        <v>软件工具</v>
      </c>
      <c r="AH2185" s="1" t="str">
        <f>VLOOKUP($K2185,「工具标准名」映射表!$B:$I,7,0)</f>
        <v>其他</v>
      </c>
      <c r="AI2185" s="1" t="str">
        <f>VLOOKUP($K2185,「工具标准名」映射表!$B:$I,8,0)</f>
        <v>否</v>
      </c>
      <c r="AJ2185" s="1" t="s">
        <v>96</v>
      </c>
      <c r="AK2185" s="1"/>
      <c r="AL2185" s="1"/>
      <c r="AM2185" s="1"/>
      <c r="AN2185" s="1"/>
      <c r="AO2185" s="1"/>
    </row>
    <row r="2186" spans="1:41" ht="16">
      <c r="A2186" s="1" t="s">
        <v>14244</v>
      </c>
      <c r="B2186" s="3">
        <v>46056.4515972222</v>
      </c>
      <c r="C2186" s="14">
        <v>1098</v>
      </c>
      <c r="D2186" s="1" t="s">
        <v>14245</v>
      </c>
      <c r="E2186" s="1" t="s">
        <v>617</v>
      </c>
      <c r="F2186" s="1" t="s">
        <v>156</v>
      </c>
      <c r="G2186" s="1" t="s">
        <v>14246</v>
      </c>
      <c r="H2186" s="1" t="s">
        <v>14247</v>
      </c>
      <c r="I2186" s="1" t="s">
        <v>14248</v>
      </c>
      <c r="J2186" s="1" t="s">
        <v>14249</v>
      </c>
      <c r="K2186" s="1" t="s">
        <v>14250</v>
      </c>
      <c r="L2186" s="1" t="s">
        <v>33</v>
      </c>
      <c r="M2186" s="1" t="b">
        <v>1</v>
      </c>
      <c r="N2186" s="1" t="s">
        <v>47</v>
      </c>
      <c r="O2186" s="1" t="s">
        <v>54</v>
      </c>
      <c r="P2186" s="1" t="s">
        <v>20689</v>
      </c>
      <c r="Q2186" s="1" t="s">
        <v>37</v>
      </c>
      <c r="R2186" s="1" t="s">
        <v>38</v>
      </c>
      <c r="S2186" s="1" t="s">
        <v>39</v>
      </c>
      <c r="T2186" s="1" t="s">
        <v>14253</v>
      </c>
      <c r="U2186" s="1" t="s">
        <v>14254</v>
      </c>
      <c r="V2186" s="1" t="s">
        <v>14255</v>
      </c>
      <c r="W2186" s="1" t="s">
        <v>14256</v>
      </c>
      <c r="X2186" s="1" t="s">
        <v>14257</v>
      </c>
      <c r="Y2186" s="1" t="s">
        <v>156</v>
      </c>
      <c r="Z2186" s="1" t="s">
        <v>14250</v>
      </c>
      <c r="AA2186" s="1">
        <v>0</v>
      </c>
      <c r="AB2186" s="1" t="s">
        <v>96</v>
      </c>
      <c r="AD2186" s="1" t="str">
        <f>VLOOKUP($K2186,「工具标准名」映射表!$B:$I,3,0)</f>
        <v>杨绫大脑</v>
      </c>
      <c r="AE2186" s="1" t="str">
        <f>VLOOKUP($K2186,「工具标准名」映射表!$B:$I,4,0)</f>
        <v>功能应用层</v>
      </c>
      <c r="AF2186" s="1" t="str">
        <f>VLOOKUP($K2186,「工具标准名」映射表!$B:$I,5,0)</f>
        <v>功能应用（校级 / 区域级系统）</v>
      </c>
      <c r="AG2186" s="1" t="str">
        <f>VLOOKUP($K2186,「工具标准名」映射表!$B:$I,6,0)</f>
        <v>软件工具</v>
      </c>
      <c r="AH2186" s="1" t="str">
        <f>VLOOKUP($K2186,「工具标准名」映射表!$B:$I,7,0)</f>
        <v>其他</v>
      </c>
      <c r="AI2186" s="1" t="str">
        <f>VLOOKUP($K2186,「工具标准名」映射表!$B:$I,8,0)</f>
        <v>否</v>
      </c>
      <c r="AJ2186" s="1" t="s">
        <v>96</v>
      </c>
      <c r="AK2186" s="1"/>
      <c r="AL2186" s="1"/>
      <c r="AM2186" s="1"/>
      <c r="AN2186" s="1"/>
      <c r="AO2186" s="1"/>
    </row>
    <row r="2187" spans="1:41" ht="16">
      <c r="A2187" s="1" t="s">
        <v>14244</v>
      </c>
      <c r="B2187" s="3">
        <v>46056.4515972222</v>
      </c>
      <c r="C2187" s="14">
        <v>1098</v>
      </c>
      <c r="D2187" s="1" t="s">
        <v>14245</v>
      </c>
      <c r="E2187" s="1" t="s">
        <v>617</v>
      </c>
      <c r="F2187" s="1" t="s">
        <v>156</v>
      </c>
      <c r="G2187" s="1" t="s">
        <v>14246</v>
      </c>
      <c r="H2187" s="1" t="s">
        <v>14247</v>
      </c>
      <c r="I2187" s="1" t="s">
        <v>14248</v>
      </c>
      <c r="J2187" s="1" t="s">
        <v>14249</v>
      </c>
      <c r="K2187" s="1" t="s">
        <v>1592</v>
      </c>
      <c r="L2187" s="1" t="s">
        <v>33</v>
      </c>
      <c r="M2187" s="1" t="b">
        <v>1</v>
      </c>
      <c r="N2187" s="1" t="s">
        <v>47</v>
      </c>
      <c r="O2187" s="1" t="s">
        <v>54</v>
      </c>
      <c r="P2187" s="1" t="s">
        <v>1587</v>
      </c>
      <c r="Q2187" s="1" t="s">
        <v>37</v>
      </c>
      <c r="R2187" s="1" t="s">
        <v>38</v>
      </c>
      <c r="S2187" s="1" t="s">
        <v>39</v>
      </c>
      <c r="T2187" s="1" t="s">
        <v>14253</v>
      </c>
      <c r="U2187" s="1" t="s">
        <v>14254</v>
      </c>
      <c r="V2187" s="1" t="s">
        <v>14255</v>
      </c>
      <c r="W2187" s="1" t="s">
        <v>14256</v>
      </c>
      <c r="X2187" s="1" t="s">
        <v>14257</v>
      </c>
      <c r="Y2187" s="1" t="s">
        <v>156</v>
      </c>
      <c r="Z2187" s="1" t="s">
        <v>1592</v>
      </c>
      <c r="AA2187" s="1">
        <v>0</v>
      </c>
      <c r="AB2187" s="1" t="s">
        <v>96</v>
      </c>
      <c r="AD2187" s="1" t="str">
        <f>VLOOKUP($K2187,「工具标准名」映射表!$B:$I,3,0)</f>
        <v>AI学伴绫小智</v>
      </c>
      <c r="AE2187" s="1" t="str">
        <f>VLOOKUP($K2187,「工具标准名」映射表!$B:$I,4,0)</f>
        <v>功能应用层</v>
      </c>
      <c r="AF2187" s="1" t="str">
        <f>VLOOKUP($K2187,「工具标准名」映射表!$B:$I,5,0)</f>
        <v>功能应用（平台型综合系统）</v>
      </c>
      <c r="AG2187" s="1" t="str">
        <f>VLOOKUP($K2187,「工具标准名」映射表!$B:$I,6,0)</f>
        <v>软件工具</v>
      </c>
      <c r="AH2187" s="1" t="str">
        <f>VLOOKUP($K2187,「工具标准名」映射表!$B:$I,7,0)</f>
        <v>AI智能体</v>
      </c>
      <c r="AI2187" s="1" t="str">
        <f>VLOOKUP($K2187,「工具标准名」映射表!$B:$I,8,0)</f>
        <v>是</v>
      </c>
      <c r="AJ2187" s="1" t="s">
        <v>96</v>
      </c>
      <c r="AK2187" s="1"/>
      <c r="AL2187" s="1"/>
      <c r="AM2187" s="1"/>
      <c r="AN2187" s="1"/>
      <c r="AO2187" s="1"/>
    </row>
    <row r="2188" spans="1:41" ht="16">
      <c r="A2188" s="1" t="s">
        <v>14244</v>
      </c>
      <c r="B2188" s="3">
        <v>46056.4515972222</v>
      </c>
      <c r="C2188" s="14">
        <v>1098</v>
      </c>
      <c r="D2188" s="1" t="s">
        <v>14245</v>
      </c>
      <c r="E2188" s="1" t="s">
        <v>617</v>
      </c>
      <c r="F2188" s="1" t="s">
        <v>156</v>
      </c>
      <c r="G2188" s="1" t="s">
        <v>14246</v>
      </c>
      <c r="H2188" s="1" t="s">
        <v>14247</v>
      </c>
      <c r="I2188" s="1" t="s">
        <v>14248</v>
      </c>
      <c r="J2188" s="1" t="s">
        <v>14249</v>
      </c>
      <c r="K2188" s="1" t="s">
        <v>14259</v>
      </c>
      <c r="L2188" s="1" t="s">
        <v>33</v>
      </c>
      <c r="M2188" s="1" t="b">
        <v>1</v>
      </c>
      <c r="N2188" s="1" t="s">
        <v>3189</v>
      </c>
      <c r="O2188" s="1" t="s">
        <v>3189</v>
      </c>
      <c r="P2188" s="1" t="s">
        <v>15568</v>
      </c>
      <c r="Q2188" s="1" t="s">
        <v>37</v>
      </c>
      <c r="R2188" s="1" t="s">
        <v>38</v>
      </c>
      <c r="S2188" s="1" t="s">
        <v>39</v>
      </c>
      <c r="T2188" s="1" t="s">
        <v>14253</v>
      </c>
      <c r="U2188" s="1" t="s">
        <v>14254</v>
      </c>
      <c r="V2188" s="1" t="s">
        <v>14255</v>
      </c>
      <c r="W2188" s="1" t="s">
        <v>14256</v>
      </c>
      <c r="X2188" s="1" t="s">
        <v>14257</v>
      </c>
      <c r="Y2188" s="1" t="s">
        <v>156</v>
      </c>
      <c r="Z2188" s="1" t="s">
        <v>14259</v>
      </c>
      <c r="AA2188" s="1">
        <v>0</v>
      </c>
      <c r="AB2188" s="1" t="s">
        <v>96</v>
      </c>
      <c r="AD2188" s="1" t="str">
        <f>VLOOKUP($K2188,「工具标准名」映射表!$B:$I,3,0)</f>
        <v>劳动教育APP</v>
      </c>
      <c r="AE2188" s="1" t="str">
        <f>VLOOKUP($K2188,「工具标准名」映射表!$B:$I,4,0)</f>
        <v>功能应用层</v>
      </c>
      <c r="AF2188" s="1" t="str">
        <f>VLOOKUP($K2188,「工具标准名」映射表!$B:$I,5,0)</f>
        <v>功能应用层（AI智能体）</v>
      </c>
      <c r="AG2188" s="1" t="str">
        <f>VLOOKUP($K2188,「工具标准名」映射表!$B:$I,6,0)</f>
        <v>软件工具</v>
      </c>
      <c r="AH2188" s="1" t="str">
        <f>VLOOKUP($K2188,「工具标准名」映射表!$B:$I,7,0)</f>
        <v>AI智能体</v>
      </c>
      <c r="AI2188" s="1" t="str">
        <f>VLOOKUP($K2188,「工具标准名」映射表!$B:$I,8,0)</f>
        <v>否</v>
      </c>
      <c r="AJ2188" s="1" t="s">
        <v>96</v>
      </c>
      <c r="AK2188" s="1"/>
      <c r="AL2188" s="1"/>
      <c r="AM2188" s="1"/>
      <c r="AN2188" s="1"/>
      <c r="AO2188" s="1"/>
    </row>
    <row r="2189" spans="1:41" ht="16">
      <c r="A2189" s="1" t="s">
        <v>14261</v>
      </c>
      <c r="B2189" s="3">
        <v>46056.4515972222</v>
      </c>
      <c r="C2189" s="14">
        <v>1099</v>
      </c>
      <c r="D2189" s="1" t="s">
        <v>14262</v>
      </c>
      <c r="E2189" s="1" t="s">
        <v>13247</v>
      </c>
      <c r="F2189" s="1" t="s">
        <v>1446</v>
      </c>
      <c r="G2189" s="1" t="s">
        <v>14263</v>
      </c>
      <c r="H2189" s="1" t="s">
        <v>14264</v>
      </c>
      <c r="I2189" s="1" t="s">
        <v>14265</v>
      </c>
      <c r="J2189" s="1" t="s">
        <v>14266</v>
      </c>
      <c r="K2189" s="1" t="s">
        <v>537</v>
      </c>
      <c r="L2189" s="1" t="s">
        <v>33</v>
      </c>
      <c r="M2189" s="1" t="b">
        <v>0</v>
      </c>
      <c r="N2189" s="1" t="s">
        <v>34</v>
      </c>
      <c r="O2189" s="1" t="s">
        <v>35</v>
      </c>
      <c r="P2189" s="1" t="s">
        <v>10909</v>
      </c>
      <c r="Q2189" s="1" t="s">
        <v>87</v>
      </c>
      <c r="R2189" s="1" t="s">
        <v>4653</v>
      </c>
      <c r="S2189" s="1" t="s">
        <v>39</v>
      </c>
      <c r="T2189" s="1" t="s">
        <v>14268</v>
      </c>
      <c r="U2189" s="1" t="s">
        <v>14265</v>
      </c>
      <c r="V2189" s="1" t="s">
        <v>14269</v>
      </c>
      <c r="W2189" s="1" t="s">
        <v>14270</v>
      </c>
      <c r="X2189" s="1" t="s">
        <v>14271</v>
      </c>
      <c r="Y2189" s="1" t="s">
        <v>156</v>
      </c>
      <c r="Z2189" s="1" t="s">
        <v>139</v>
      </c>
      <c r="AA2189" s="1" t="s">
        <v>23370</v>
      </c>
      <c r="AB2189" s="1" t="s">
        <v>96</v>
      </c>
      <c r="AD2189" s="1" t="str">
        <f>VLOOKUP($K2189,「工具标准名」映射表!$B:$I,3,0)</f>
        <v>豆包</v>
      </c>
      <c r="AE2189" s="1" t="str">
        <f>VLOOKUP($K2189,「工具标准名」映射表!$B:$I,4,0)</f>
        <v>功能应用层</v>
      </c>
      <c r="AF2189" s="1" t="str">
        <f>VLOOKUP($K2189,「工具标准名」映射表!$B:$I,5,0)</f>
        <v>功能应用（平台型综合系统）</v>
      </c>
      <c r="AG2189" s="1" t="str">
        <f>VLOOKUP($K2189,「工具标准名」映射表!$B:$I,6,0)</f>
        <v>软件工具</v>
      </c>
      <c r="AH2189" s="1" t="str">
        <f>VLOOKUP($K2189,「工具标准名」映射表!$B:$I,7,0)</f>
        <v>其他</v>
      </c>
      <c r="AI2189" s="1" t="str">
        <f>VLOOKUP($K2189,「工具标准名」映射表!$B:$I,8,0)</f>
        <v>否</v>
      </c>
      <c r="AJ2189" s="1" t="s">
        <v>96</v>
      </c>
      <c r="AK2189" s="1"/>
      <c r="AL2189" s="1"/>
      <c r="AM2189" s="1"/>
      <c r="AN2189" s="1"/>
      <c r="AO2189" s="1"/>
    </row>
    <row r="2190" spans="1:41" ht="16">
      <c r="A2190" s="1" t="s">
        <v>14272</v>
      </c>
      <c r="B2190" s="3">
        <v>46056.451608796298</v>
      </c>
      <c r="C2190" s="14">
        <v>1100</v>
      </c>
      <c r="D2190" s="1" t="s">
        <v>14273</v>
      </c>
      <c r="E2190" s="1" t="s">
        <v>96</v>
      </c>
      <c r="F2190" s="1" t="s">
        <v>27</v>
      </c>
      <c r="G2190" s="1" t="s">
        <v>6066</v>
      </c>
      <c r="H2190" s="1" t="s">
        <v>14274</v>
      </c>
      <c r="I2190" s="1" t="s">
        <v>14275</v>
      </c>
      <c r="J2190" s="1" t="s">
        <v>14276</v>
      </c>
      <c r="K2190" s="1" t="s">
        <v>3451</v>
      </c>
      <c r="L2190" s="1" t="s">
        <v>33</v>
      </c>
      <c r="M2190" s="1" t="b">
        <v>0</v>
      </c>
      <c r="N2190" s="1" t="s">
        <v>47</v>
      </c>
      <c r="O2190" s="1" t="s">
        <v>54</v>
      </c>
      <c r="P2190" s="1" t="s">
        <v>3445</v>
      </c>
      <c r="Q2190" s="1" t="s">
        <v>87</v>
      </c>
      <c r="R2190" s="1" t="s">
        <v>234</v>
      </c>
      <c r="S2190" s="1" t="s">
        <v>39</v>
      </c>
      <c r="T2190" s="1" t="s">
        <v>14278</v>
      </c>
      <c r="U2190" s="1" t="s">
        <v>14275</v>
      </c>
      <c r="V2190" s="1" t="s">
        <v>14279</v>
      </c>
      <c r="W2190" s="1" t="s">
        <v>14280</v>
      </c>
      <c r="X2190" s="1" t="s">
        <v>14281</v>
      </c>
      <c r="Y2190" s="1" t="s">
        <v>801</v>
      </c>
      <c r="Z2190" s="1" t="s">
        <v>3451</v>
      </c>
      <c r="AA2190" s="1">
        <v>0</v>
      </c>
      <c r="AB2190" s="1" t="s">
        <v>96</v>
      </c>
      <c r="AD2190" s="1" t="str">
        <f>VLOOKUP($K2190,「工具标准名」映射表!$B:$I,3,0)</f>
        <v>AI观课室</v>
      </c>
      <c r="AE2190" s="1" t="str">
        <f>VLOOKUP($K2190,「工具标准名」映射表!$B:$I,4,0)</f>
        <v>功能应用层</v>
      </c>
      <c r="AF2190" s="1" t="str">
        <f>VLOOKUP($K2190,「工具标准名」映射表!$B:$I,5,0)</f>
        <v>功能应用（教学辅助工具）</v>
      </c>
      <c r="AG2190" s="1" t="str">
        <f>VLOOKUP($K2190,「工具标准名」映射表!$B:$I,6,0)</f>
        <v>软件工具</v>
      </c>
      <c r="AH2190" s="1" t="str">
        <f>VLOOKUP($K2190,「工具标准名」映射表!$B:$I,7,0)</f>
        <v>AI智能体</v>
      </c>
      <c r="AI2190" s="1" t="str">
        <f>VLOOKUP($K2190,「工具标准名」映射表!$B:$I,8,0)</f>
        <v>否</v>
      </c>
      <c r="AJ2190" s="1" t="s">
        <v>96</v>
      </c>
      <c r="AK2190" s="1"/>
      <c r="AL2190" s="1"/>
      <c r="AM2190" s="1"/>
      <c r="AN2190" s="1"/>
      <c r="AO2190" s="1"/>
    </row>
    <row r="2191" spans="1:41" ht="16">
      <c r="A2191" s="1" t="s">
        <v>14282</v>
      </c>
      <c r="B2191" s="3">
        <v>46056.4515972222</v>
      </c>
      <c r="C2191" s="14">
        <v>1101</v>
      </c>
      <c r="D2191" s="1" t="s">
        <v>14283</v>
      </c>
      <c r="E2191" s="1" t="s">
        <v>13247</v>
      </c>
      <c r="F2191" s="1" t="s">
        <v>27</v>
      </c>
      <c r="G2191" s="1" t="s">
        <v>14284</v>
      </c>
      <c r="H2191" s="1" t="s">
        <v>14285</v>
      </c>
      <c r="I2191" s="1" t="s">
        <v>14286</v>
      </c>
      <c r="J2191" s="1" t="s">
        <v>14287</v>
      </c>
      <c r="K2191" s="1" t="s">
        <v>14288</v>
      </c>
      <c r="L2191" s="1" t="s">
        <v>33</v>
      </c>
      <c r="M2191" s="1" t="b">
        <v>0</v>
      </c>
      <c r="N2191" s="1" t="s">
        <v>47</v>
      </c>
      <c r="O2191" s="1" t="s">
        <v>54</v>
      </c>
      <c r="P2191" s="1" t="s">
        <v>16608</v>
      </c>
      <c r="Q2191" s="1" t="s">
        <v>37</v>
      </c>
      <c r="R2191" s="1" t="s">
        <v>38</v>
      </c>
      <c r="S2191" s="1" t="s">
        <v>39</v>
      </c>
      <c r="T2191" s="1" t="s">
        <v>14289</v>
      </c>
      <c r="U2191" s="1" t="s">
        <v>14290</v>
      </c>
      <c r="V2191" s="1" t="s">
        <v>14291</v>
      </c>
      <c r="W2191" s="1" t="s">
        <v>14292</v>
      </c>
      <c r="X2191" s="1" t="s">
        <v>14293</v>
      </c>
      <c r="Y2191" s="1" t="s">
        <v>43</v>
      </c>
      <c r="Z2191" s="1" t="s">
        <v>14288</v>
      </c>
      <c r="AA2191" s="1">
        <v>0</v>
      </c>
      <c r="AB2191" s="1" t="s">
        <v>96</v>
      </c>
      <c r="AD2191" s="1" t="str">
        <f>VLOOKUP($K2191,「工具标准名」映射表!$B:$I,3,0)</f>
        <v>“上书房”数智平台</v>
      </c>
      <c r="AE2191" s="1" t="str">
        <f>VLOOKUP($K2191,「工具标准名」映射表!$B:$I,4,0)</f>
        <v>功能应用层</v>
      </c>
      <c r="AF2191" s="1" t="str">
        <f>VLOOKUP($K2191,「工具标准名」映射表!$B:$I,5,0)</f>
        <v>功能应用层（移动端 App）</v>
      </c>
      <c r="AG2191" s="1" t="str">
        <f>VLOOKUP($K2191,「工具标准名」映射表!$B:$I,6,0)</f>
        <v>软件工具</v>
      </c>
      <c r="AH2191" s="1" t="str">
        <f>VLOOKUP($K2191,「工具标准名」映射表!$B:$I,7,0)</f>
        <v>AI智能体</v>
      </c>
      <c r="AI2191" s="1" t="str">
        <f>VLOOKUP($K2191,「工具标准名」映射表!$B:$I,8,0)</f>
        <v>否</v>
      </c>
      <c r="AJ2191" s="1" t="s">
        <v>96</v>
      </c>
      <c r="AK2191" s="1"/>
      <c r="AL2191" s="1"/>
      <c r="AM2191" s="1"/>
      <c r="AN2191" s="1"/>
      <c r="AO2191" s="1"/>
    </row>
    <row r="2192" spans="1:41" ht="16">
      <c r="A2192" s="1" t="s">
        <v>14294</v>
      </c>
      <c r="B2192" s="3">
        <v>46056.451620370397</v>
      </c>
      <c r="C2192" s="14">
        <v>1102</v>
      </c>
      <c r="D2192" s="1" t="s">
        <v>14295</v>
      </c>
      <c r="E2192" s="1" t="s">
        <v>5420</v>
      </c>
      <c r="F2192" s="1" t="s">
        <v>100</v>
      </c>
      <c r="G2192" s="1" t="s">
        <v>14296</v>
      </c>
      <c r="H2192" s="1" t="s">
        <v>14297</v>
      </c>
      <c r="I2192" s="1" t="s">
        <v>14298</v>
      </c>
      <c r="J2192" s="1" t="s">
        <v>14299</v>
      </c>
      <c r="K2192" s="1" t="s">
        <v>6275</v>
      </c>
      <c r="L2192" s="1" t="s">
        <v>33</v>
      </c>
      <c r="M2192" s="1" t="b">
        <v>0</v>
      </c>
      <c r="N2192" s="1" t="s">
        <v>47</v>
      </c>
      <c r="O2192" s="1" t="s">
        <v>48</v>
      </c>
      <c r="P2192" s="1" t="s">
        <v>18129</v>
      </c>
      <c r="Q2192" s="1" t="s">
        <v>87</v>
      </c>
      <c r="R2192" s="1" t="s">
        <v>234</v>
      </c>
      <c r="S2192" s="1" t="s">
        <v>39</v>
      </c>
      <c r="T2192" s="1" t="s">
        <v>14300</v>
      </c>
      <c r="U2192" s="1" t="s">
        <v>14298</v>
      </c>
      <c r="V2192" s="1" t="s">
        <v>14301</v>
      </c>
      <c r="W2192" s="1" t="s">
        <v>14302</v>
      </c>
      <c r="X2192" s="1" t="s">
        <v>14303</v>
      </c>
      <c r="Y2192" s="1" t="s">
        <v>801</v>
      </c>
      <c r="Z2192" s="1" t="s">
        <v>6275</v>
      </c>
      <c r="AA2192" s="1">
        <v>0</v>
      </c>
      <c r="AB2192" s="1" t="s">
        <v>96</v>
      </c>
      <c r="AD2192" s="1" t="str">
        <f>VLOOKUP($K2192,「工具标准名」映射表!$B:$I,3,0)</f>
        <v>文曲智阅</v>
      </c>
      <c r="AE2192" s="1" t="str">
        <f>VLOOKUP($K2192,「工具标准名」映射表!$B:$I,4,0)</f>
        <v>功能应用层</v>
      </c>
      <c r="AF2192" s="1" t="str">
        <f>VLOOKUP($K2192,「工具标准名」映射表!$B:$I,5,0)</f>
        <v>功能应用（教学辅助工具）</v>
      </c>
      <c r="AG2192" s="1" t="str">
        <f>VLOOKUP($K2192,「工具标准名」映射表!$B:$I,6,0)</f>
        <v>软件工具</v>
      </c>
      <c r="AH2192" s="1" t="str">
        <f>VLOOKUP($K2192,「工具标准名」映射表!$B:$I,7,0)</f>
        <v>AI智能体</v>
      </c>
      <c r="AI2192" s="1" t="str">
        <f>VLOOKUP($K2192,「工具标准名」映射表!$B:$I,8,0)</f>
        <v>否</v>
      </c>
      <c r="AJ2192" s="1" t="s">
        <v>96</v>
      </c>
      <c r="AK2192" s="1"/>
      <c r="AL2192" s="1"/>
      <c r="AM2192" s="1"/>
      <c r="AN2192" s="1"/>
      <c r="AO2192" s="1"/>
    </row>
    <row r="2193" spans="1:41" ht="16">
      <c r="A2193" s="1" t="s">
        <v>14294</v>
      </c>
      <c r="B2193" s="3">
        <v>46056.451620370397</v>
      </c>
      <c r="C2193" s="14">
        <v>1102</v>
      </c>
      <c r="D2193" s="1" t="s">
        <v>14295</v>
      </c>
      <c r="E2193" s="1" t="s">
        <v>5420</v>
      </c>
      <c r="F2193" s="1" t="s">
        <v>100</v>
      </c>
      <c r="G2193" s="1" t="s">
        <v>14296</v>
      </c>
      <c r="H2193" s="1" t="s">
        <v>14297</v>
      </c>
      <c r="I2193" s="1" t="s">
        <v>14298</v>
      </c>
      <c r="J2193" s="1" t="s">
        <v>14299</v>
      </c>
      <c r="K2193" s="1" t="s">
        <v>124</v>
      </c>
      <c r="L2193" s="1" t="s">
        <v>33</v>
      </c>
      <c r="M2193" s="1" t="b">
        <v>0</v>
      </c>
      <c r="N2193" s="1" t="s">
        <v>47</v>
      </c>
      <c r="O2193" s="1" t="s">
        <v>48</v>
      </c>
      <c r="P2193" s="1" t="s">
        <v>5772</v>
      </c>
      <c r="Q2193" s="1" t="s">
        <v>87</v>
      </c>
      <c r="R2193" s="1" t="s">
        <v>234</v>
      </c>
      <c r="S2193" s="1" t="s">
        <v>39</v>
      </c>
      <c r="T2193" s="1" t="s">
        <v>14300</v>
      </c>
      <c r="U2193" s="1" t="s">
        <v>14298</v>
      </c>
      <c r="V2193" s="1" t="s">
        <v>14301</v>
      </c>
      <c r="W2193" s="1" t="s">
        <v>14302</v>
      </c>
      <c r="X2193" s="1" t="s">
        <v>14303</v>
      </c>
      <c r="Y2193" s="1" t="s">
        <v>801</v>
      </c>
      <c r="Z2193" s="1" t="s">
        <v>4864</v>
      </c>
      <c r="AA2193" s="1" t="s">
        <v>23367</v>
      </c>
      <c r="AB2193" s="1" t="s">
        <v>96</v>
      </c>
      <c r="AD2193" s="1" t="str">
        <f>VLOOKUP($K2193,「工具标准名」映射表!$B:$I,3,0)</f>
        <v>DeepSeek 大模型</v>
      </c>
      <c r="AE2193" s="1" t="str">
        <f>VLOOKUP($K2193,「工具标准名」映射表!$B:$I,4,0)</f>
        <v>功能应用层</v>
      </c>
      <c r="AF2193" s="1" t="str">
        <f>VLOOKUP($K2193,「工具标准名」映射表!$B:$I,5,0)</f>
        <v>功能应用（教学辅助工具）</v>
      </c>
      <c r="AG2193" s="1" t="str">
        <f>VLOOKUP($K2193,「工具标准名」映射表!$B:$I,6,0)</f>
        <v>软件工具</v>
      </c>
      <c r="AH2193" s="1" t="str">
        <f>VLOOKUP($K2193,「工具标准名」映射表!$B:$I,7,0)</f>
        <v>AI智能体</v>
      </c>
      <c r="AI2193" s="1" t="str">
        <f>VLOOKUP($K2193,「工具标准名」映射表!$B:$I,8,0)</f>
        <v>否</v>
      </c>
      <c r="AJ2193" s="1" t="s">
        <v>96</v>
      </c>
      <c r="AK2193" s="1"/>
      <c r="AL2193" s="1"/>
      <c r="AM2193" s="1"/>
      <c r="AN2193" s="1"/>
      <c r="AO2193" s="1"/>
    </row>
    <row r="2194" spans="1:41" ht="16">
      <c r="A2194" s="1" t="s">
        <v>14305</v>
      </c>
      <c r="B2194" s="3">
        <v>46056.451620370397</v>
      </c>
      <c r="C2194" s="14">
        <v>1103</v>
      </c>
      <c r="D2194" s="1" t="s">
        <v>14306</v>
      </c>
      <c r="E2194" s="1" t="s">
        <v>14307</v>
      </c>
      <c r="F2194" s="1" t="s">
        <v>27</v>
      </c>
      <c r="G2194" s="1" t="s">
        <v>14308</v>
      </c>
      <c r="H2194" s="1" t="s">
        <v>14309</v>
      </c>
      <c r="I2194" s="1" t="s">
        <v>14310</v>
      </c>
      <c r="J2194" s="1" t="s">
        <v>14311</v>
      </c>
      <c r="K2194" s="1" t="s">
        <v>6275</v>
      </c>
      <c r="L2194" s="1" t="s">
        <v>18136</v>
      </c>
      <c r="M2194" s="1" t="b">
        <v>1</v>
      </c>
      <c r="N2194" s="1" t="s">
        <v>47</v>
      </c>
      <c r="O2194" s="1" t="s">
        <v>54</v>
      </c>
      <c r="P2194" s="1" t="s">
        <v>18137</v>
      </c>
      <c r="Q2194" s="1" t="s">
        <v>37</v>
      </c>
      <c r="R2194" s="1" t="s">
        <v>14314</v>
      </c>
      <c r="S2194" s="1" t="s">
        <v>39</v>
      </c>
      <c r="T2194" s="1" t="s">
        <v>14315</v>
      </c>
      <c r="U2194" s="1" t="s">
        <v>14316</v>
      </c>
      <c r="V2194" s="1" t="s">
        <v>14317</v>
      </c>
      <c r="W2194" s="1" t="s">
        <v>14318</v>
      </c>
      <c r="X2194" s="1" t="s">
        <v>14319</v>
      </c>
      <c r="Y2194" s="1" t="s">
        <v>801</v>
      </c>
      <c r="Z2194" s="1" t="s">
        <v>6275</v>
      </c>
      <c r="AA2194" s="1">
        <v>0</v>
      </c>
      <c r="AB2194" s="1" t="s">
        <v>96</v>
      </c>
      <c r="AD2194" s="1" t="str">
        <f>VLOOKUP($K2194,「工具标准名」映射表!$B:$I,3,0)</f>
        <v>文曲智阅</v>
      </c>
      <c r="AE2194" s="1" t="str">
        <f>VLOOKUP($K2194,「工具标准名」映射表!$B:$I,4,0)</f>
        <v>功能应用层</v>
      </c>
      <c r="AF2194" s="1" t="str">
        <f>VLOOKUP($K2194,「工具标准名」映射表!$B:$I,5,0)</f>
        <v>功能应用（教学辅助工具）</v>
      </c>
      <c r="AG2194" s="1" t="str">
        <f>VLOOKUP($K2194,「工具标准名」映射表!$B:$I,6,0)</f>
        <v>软件工具</v>
      </c>
      <c r="AH2194" s="1" t="str">
        <f>VLOOKUP($K2194,「工具标准名」映射表!$B:$I,7,0)</f>
        <v>AI智能体</v>
      </c>
      <c r="AI2194" s="1" t="str">
        <f>VLOOKUP($K2194,「工具标准名」映射表!$B:$I,8,0)</f>
        <v>否</v>
      </c>
      <c r="AJ2194" s="1" t="s">
        <v>96</v>
      </c>
      <c r="AK2194" s="1"/>
      <c r="AL2194" s="1"/>
      <c r="AM2194" s="1"/>
      <c r="AN2194" s="1"/>
      <c r="AO2194" s="1"/>
    </row>
    <row r="2195" spans="1:41" ht="16">
      <c r="A2195" s="1" t="s">
        <v>14320</v>
      </c>
      <c r="B2195" s="3">
        <v>46056.451655092598</v>
      </c>
      <c r="C2195" s="14">
        <v>1104</v>
      </c>
      <c r="D2195" s="1" t="s">
        <v>13115</v>
      </c>
      <c r="E2195" s="1" t="s">
        <v>96</v>
      </c>
      <c r="F2195" s="1" t="s">
        <v>100</v>
      </c>
      <c r="G2195" s="1" t="s">
        <v>14321</v>
      </c>
      <c r="H2195" s="1" t="s">
        <v>14322</v>
      </c>
      <c r="I2195" s="1" t="s">
        <v>13118</v>
      </c>
      <c r="J2195" s="1" t="s">
        <v>14323</v>
      </c>
      <c r="K2195" s="1" t="s">
        <v>13120</v>
      </c>
      <c r="L2195" s="1" t="s">
        <v>16164</v>
      </c>
      <c r="M2195" s="1" t="b">
        <v>1</v>
      </c>
      <c r="N2195" s="1" t="s">
        <v>47</v>
      </c>
      <c r="O2195" s="1" t="s">
        <v>48</v>
      </c>
      <c r="P2195" s="1" t="s">
        <v>17400</v>
      </c>
      <c r="Q2195" s="1" t="s">
        <v>37</v>
      </c>
      <c r="R2195" s="1" t="s">
        <v>250</v>
      </c>
      <c r="S2195" s="1" t="s">
        <v>39</v>
      </c>
      <c r="T2195" s="1" t="s">
        <v>14325</v>
      </c>
      <c r="U2195" s="1" t="s">
        <v>13118</v>
      </c>
      <c r="V2195" s="1" t="s">
        <v>14326</v>
      </c>
      <c r="W2195" s="1" t="s">
        <v>14327</v>
      </c>
      <c r="X2195" s="1" t="s">
        <v>14328</v>
      </c>
      <c r="Y2195" s="1" t="s">
        <v>801</v>
      </c>
      <c r="Z2195" s="1" t="s">
        <v>13120</v>
      </c>
      <c r="AA2195" s="1">
        <v>0</v>
      </c>
      <c r="AB2195" s="1" t="s">
        <v>96</v>
      </c>
      <c r="AD2195" s="1" t="str">
        <f>VLOOKUP($K2195,「工具标准名」映射表!$B:$I,3,0)</f>
        <v>腾讯元宝</v>
      </c>
      <c r="AE2195" s="1" t="str">
        <f>VLOOKUP($K2195,「工具标准名」映射表!$B:$I,4,0)</f>
        <v>功能应用层</v>
      </c>
      <c r="AF2195" s="1" t="str">
        <f>VLOOKUP($K2195,「工具标准名」映射表!$B:$I,5,0)</f>
        <v>功能应用（生成式AI应用-图像类）</v>
      </c>
      <c r="AG2195" s="1" t="str">
        <f>VLOOKUP($K2195,「工具标准名」映射表!$B:$I,6,0)</f>
        <v>软件工具</v>
      </c>
      <c r="AH2195" s="1" t="str">
        <f>VLOOKUP($K2195,「工具标准名」映射表!$B:$I,7,0)</f>
        <v>大语言模型</v>
      </c>
      <c r="AI2195" s="1" t="str">
        <f>VLOOKUP($K2195,「工具标准名」映射表!$B:$I,8,0)</f>
        <v>是</v>
      </c>
      <c r="AJ2195" s="1" t="s">
        <v>96</v>
      </c>
      <c r="AK2195" s="1"/>
      <c r="AL2195" s="1"/>
      <c r="AM2195" s="1"/>
      <c r="AN2195" s="1"/>
      <c r="AO2195" s="1"/>
    </row>
    <row r="2196" spans="1:41" ht="16">
      <c r="A2196" s="1" t="s">
        <v>14320</v>
      </c>
      <c r="B2196" s="3">
        <v>46056.451655092598</v>
      </c>
      <c r="C2196" s="14">
        <v>1104</v>
      </c>
      <c r="D2196" s="1" t="s">
        <v>13115</v>
      </c>
      <c r="E2196" s="1" t="s">
        <v>96</v>
      </c>
      <c r="F2196" s="1" t="s">
        <v>100</v>
      </c>
      <c r="G2196" s="1" t="s">
        <v>14321</v>
      </c>
      <c r="H2196" s="1" t="s">
        <v>14322</v>
      </c>
      <c r="I2196" s="1" t="s">
        <v>13118</v>
      </c>
      <c r="J2196" s="1" t="s">
        <v>14323</v>
      </c>
      <c r="K2196" s="1" t="s">
        <v>6275</v>
      </c>
      <c r="L2196" s="1" t="s">
        <v>16164</v>
      </c>
      <c r="M2196" s="1" t="b">
        <v>1</v>
      </c>
      <c r="N2196" s="1" t="s">
        <v>47</v>
      </c>
      <c r="O2196" s="1" t="s">
        <v>48</v>
      </c>
      <c r="P2196" s="1" t="s">
        <v>18148</v>
      </c>
      <c r="Q2196" s="1" t="s">
        <v>37</v>
      </c>
      <c r="R2196" s="1" t="s">
        <v>250</v>
      </c>
      <c r="S2196" s="1" t="s">
        <v>39</v>
      </c>
      <c r="T2196" s="1" t="s">
        <v>14325</v>
      </c>
      <c r="U2196" s="1" t="s">
        <v>13118</v>
      </c>
      <c r="V2196" s="1" t="s">
        <v>14326</v>
      </c>
      <c r="W2196" s="1" t="s">
        <v>14327</v>
      </c>
      <c r="X2196" s="1" t="s">
        <v>14328</v>
      </c>
      <c r="Y2196" s="1" t="s">
        <v>801</v>
      </c>
      <c r="Z2196" s="1" t="s">
        <v>6275</v>
      </c>
      <c r="AA2196" s="1">
        <v>0</v>
      </c>
      <c r="AB2196" s="1" t="s">
        <v>96</v>
      </c>
      <c r="AD2196" s="1" t="str">
        <f>VLOOKUP($K2196,「工具标准名」映射表!$B:$I,3,0)</f>
        <v>文曲智阅</v>
      </c>
      <c r="AE2196" s="1" t="str">
        <f>VLOOKUP($K2196,「工具标准名」映射表!$B:$I,4,0)</f>
        <v>功能应用层</v>
      </c>
      <c r="AF2196" s="1" t="str">
        <f>VLOOKUP($K2196,「工具标准名」映射表!$B:$I,5,0)</f>
        <v>功能应用（教学辅助工具）</v>
      </c>
      <c r="AG2196" s="1" t="str">
        <f>VLOOKUP($K2196,「工具标准名」映射表!$B:$I,6,0)</f>
        <v>软件工具</v>
      </c>
      <c r="AH2196" s="1" t="str">
        <f>VLOOKUP($K2196,「工具标准名」映射表!$B:$I,7,0)</f>
        <v>AI智能体</v>
      </c>
      <c r="AI2196" s="1" t="str">
        <f>VLOOKUP($K2196,「工具标准名」映射表!$B:$I,8,0)</f>
        <v>否</v>
      </c>
      <c r="AJ2196" s="1" t="s">
        <v>96</v>
      </c>
      <c r="AK2196" s="1"/>
      <c r="AL2196" s="1"/>
      <c r="AM2196" s="1"/>
      <c r="AN2196" s="1"/>
      <c r="AO2196" s="1"/>
    </row>
    <row r="2197" spans="1:41" ht="16">
      <c r="A2197" s="1" t="s">
        <v>14330</v>
      </c>
      <c r="B2197" s="3">
        <v>46056.451678240701</v>
      </c>
      <c r="C2197" s="14">
        <v>1106</v>
      </c>
      <c r="D2197" s="1" t="s">
        <v>14331</v>
      </c>
      <c r="E2197" s="1" t="s">
        <v>404</v>
      </c>
      <c r="F2197" s="1" t="s">
        <v>27</v>
      </c>
      <c r="G2197" s="1" t="s">
        <v>14332</v>
      </c>
      <c r="H2197" s="1" t="s">
        <v>14333</v>
      </c>
      <c r="I2197" s="1" t="s">
        <v>14334</v>
      </c>
      <c r="J2197" s="1" t="s">
        <v>14335</v>
      </c>
      <c r="K2197" s="1" t="s">
        <v>3530</v>
      </c>
      <c r="L2197" s="1" t="s">
        <v>33</v>
      </c>
      <c r="M2197" s="1" t="b">
        <v>0</v>
      </c>
      <c r="N2197" s="1" t="s">
        <v>47</v>
      </c>
      <c r="O2197" s="1" t="s">
        <v>54</v>
      </c>
      <c r="P2197" s="1" t="s">
        <v>3529</v>
      </c>
      <c r="Q2197" s="1" t="s">
        <v>37</v>
      </c>
      <c r="R2197" s="1" t="s">
        <v>171</v>
      </c>
      <c r="S2197" s="1" t="s">
        <v>172</v>
      </c>
      <c r="T2197" s="1" t="s">
        <v>14337</v>
      </c>
      <c r="U2197" s="1" t="s">
        <v>14338</v>
      </c>
      <c r="V2197" s="1" t="s">
        <v>14339</v>
      </c>
      <c r="W2197" s="1" t="s">
        <v>14340</v>
      </c>
      <c r="X2197" s="1" t="s">
        <v>14341</v>
      </c>
      <c r="Y2197" s="1" t="s">
        <v>14342</v>
      </c>
      <c r="Z2197" s="1" t="s">
        <v>3530</v>
      </c>
      <c r="AA2197" s="1">
        <v>0</v>
      </c>
      <c r="AB2197" s="1" t="s">
        <v>385</v>
      </c>
      <c r="AD2197" s="1" t="str">
        <f>VLOOKUP($K2197,「工具标准名」映射表!$B:$I,3,0)</f>
        <v>AI设计工具</v>
      </c>
      <c r="AE2197" s="1" t="str">
        <f>VLOOKUP($K2197,「工具标准名」映射表!$B:$I,4,0)</f>
        <v>功能应用层</v>
      </c>
      <c r="AF2197" s="1" t="str">
        <f>VLOOKUP($K2197,「工具标准名」映射表!$B:$I,5,0)</f>
        <v>功能应用（教学辅助工具）</v>
      </c>
      <c r="AG2197" s="1" t="str">
        <f>VLOOKUP($K2197,「工具标准名」映射表!$B:$I,6,0)</f>
        <v>软件工具</v>
      </c>
      <c r="AH2197" s="1" t="str">
        <f>VLOOKUP($K2197,「工具标准名」映射表!$B:$I,7,0)</f>
        <v>AI智能体</v>
      </c>
      <c r="AI2197" s="1" t="str">
        <f>VLOOKUP($K2197,「工具标准名」映射表!$B:$I,8,0)</f>
        <v>是</v>
      </c>
      <c r="AJ2197" s="1" t="s">
        <v>385</v>
      </c>
      <c r="AK2197" s="1"/>
      <c r="AL2197" s="1"/>
      <c r="AM2197" s="1"/>
      <c r="AN2197" s="1"/>
      <c r="AO2197" s="1"/>
    </row>
    <row r="2198" spans="1:41" ht="16">
      <c r="A2198" s="1" t="s">
        <v>14343</v>
      </c>
      <c r="B2198" s="3">
        <v>46056.451689814799</v>
      </c>
      <c r="C2198" s="14">
        <v>1107</v>
      </c>
      <c r="D2198" s="1" t="s">
        <v>14344</v>
      </c>
      <c r="E2198" s="1" t="s">
        <v>404</v>
      </c>
      <c r="F2198" s="1" t="s">
        <v>27</v>
      </c>
      <c r="G2198" s="1" t="s">
        <v>14345</v>
      </c>
      <c r="H2198" s="1" t="s">
        <v>14346</v>
      </c>
      <c r="I2198" s="1" t="s">
        <v>14347</v>
      </c>
      <c r="J2198" s="1" t="s">
        <v>14348</v>
      </c>
      <c r="K2198" s="1" t="s">
        <v>12992</v>
      </c>
      <c r="L2198" s="1" t="s">
        <v>33</v>
      </c>
      <c r="M2198" s="1" t="b">
        <v>0</v>
      </c>
      <c r="N2198" s="1" t="s">
        <v>140</v>
      </c>
      <c r="O2198" s="1" t="s">
        <v>66</v>
      </c>
      <c r="P2198" s="1" t="s">
        <v>12986</v>
      </c>
      <c r="Q2198" s="1" t="s">
        <v>37</v>
      </c>
      <c r="R2198" s="1" t="s">
        <v>38</v>
      </c>
      <c r="S2198" s="1" t="s">
        <v>39</v>
      </c>
      <c r="T2198" s="1" t="s">
        <v>14350</v>
      </c>
      <c r="U2198" s="1" t="s">
        <v>14351</v>
      </c>
      <c r="V2198" s="1" t="s">
        <v>14352</v>
      </c>
      <c r="W2198" s="1" t="s">
        <v>14353</v>
      </c>
      <c r="X2198" s="1" t="s">
        <v>14354</v>
      </c>
      <c r="Y2198" s="1" t="s">
        <v>94</v>
      </c>
      <c r="Z2198" s="1" t="s">
        <v>12992</v>
      </c>
      <c r="AA2198" s="1">
        <v>0</v>
      </c>
      <c r="AB2198" s="1" t="s">
        <v>385</v>
      </c>
      <c r="AD2198" s="1" t="e">
        <f>VLOOKUP($K2198,「工具标准名」映射表!$B:$I,3,0)</f>
        <v>#N/A</v>
      </c>
      <c r="AE2198" s="1" t="e">
        <f>VLOOKUP($K2198,「工具标准名」映射表!$B:$I,4,0)</f>
        <v>#N/A</v>
      </c>
      <c r="AF2198" s="1" t="e">
        <f>VLOOKUP($K2198,「工具标准名」映射表!$B:$I,5,0)</f>
        <v>#N/A</v>
      </c>
      <c r="AG2198" s="1" t="e">
        <f>VLOOKUP($K2198,「工具标准名」映射表!$B:$I,6,0)</f>
        <v>#N/A</v>
      </c>
      <c r="AH2198" s="1" t="e">
        <f>VLOOKUP($K2198,「工具标准名」映射表!$B:$I,7,0)</f>
        <v>#N/A</v>
      </c>
      <c r="AI2198" s="1" t="e">
        <f>VLOOKUP($K2198,「工具标准名」映射表!$B:$I,8,0)</f>
        <v>#N/A</v>
      </c>
      <c r="AJ2198" s="1" t="s">
        <v>385</v>
      </c>
      <c r="AK2198" s="1"/>
      <c r="AL2198" s="1"/>
      <c r="AM2198" s="1"/>
      <c r="AN2198" s="1"/>
      <c r="AO2198" s="1"/>
    </row>
    <row r="2199" spans="1:41" ht="16">
      <c r="A2199" s="1" t="s">
        <v>14343</v>
      </c>
      <c r="B2199" s="3">
        <v>46056.451689814799</v>
      </c>
      <c r="C2199" s="14">
        <v>1107</v>
      </c>
      <c r="D2199" s="1" t="s">
        <v>14344</v>
      </c>
      <c r="E2199" s="1" t="s">
        <v>404</v>
      </c>
      <c r="F2199" s="1" t="s">
        <v>27</v>
      </c>
      <c r="G2199" s="1" t="s">
        <v>14345</v>
      </c>
      <c r="H2199" s="1" t="s">
        <v>14346</v>
      </c>
      <c r="I2199" s="1" t="s">
        <v>14347</v>
      </c>
      <c r="J2199" s="1" t="s">
        <v>14348</v>
      </c>
      <c r="K2199" s="1" t="s">
        <v>14355</v>
      </c>
      <c r="L2199" s="1" t="s">
        <v>454</v>
      </c>
      <c r="M2199" s="1" t="b">
        <v>0</v>
      </c>
      <c r="N2199" s="1" t="s">
        <v>47</v>
      </c>
      <c r="O2199" s="1" t="s">
        <v>48</v>
      </c>
      <c r="P2199" s="1" t="s">
        <v>15177</v>
      </c>
      <c r="Q2199" s="1" t="s">
        <v>37</v>
      </c>
      <c r="R2199" s="1" t="s">
        <v>38</v>
      </c>
      <c r="S2199" s="1" t="s">
        <v>39</v>
      </c>
      <c r="T2199" s="1" t="s">
        <v>14350</v>
      </c>
      <c r="U2199" s="1" t="s">
        <v>14351</v>
      </c>
      <c r="V2199" s="1" t="s">
        <v>14352</v>
      </c>
      <c r="W2199" s="1" t="s">
        <v>14353</v>
      </c>
      <c r="X2199" s="1" t="s">
        <v>14354</v>
      </c>
      <c r="Y2199" s="1" t="s">
        <v>94</v>
      </c>
      <c r="Z2199" s="1" t="s">
        <v>7698</v>
      </c>
      <c r="AA2199" s="1" t="s">
        <v>1277</v>
      </c>
      <c r="AB2199" s="1" t="s">
        <v>385</v>
      </c>
      <c r="AD2199" s="1" t="str">
        <f>VLOOKUP($K2199,「工具标准名」映射表!$B:$I,3,0)</f>
        <v>科大讯飞AI听说课堂</v>
      </c>
      <c r="AE2199" s="1" t="str">
        <f>VLOOKUP($K2199,「工具标准名」映射表!$B:$I,4,0)</f>
        <v>功能应用层</v>
      </c>
      <c r="AF2199" s="1" t="str">
        <f>VLOOKUP($K2199,「工具标准名」映射表!$B:$I,5,0)</f>
        <v>功能应用层（AI智能体）</v>
      </c>
      <c r="AG2199" s="1" t="str">
        <f>VLOOKUP($K2199,「工具标准名」映射表!$B:$I,6,0)</f>
        <v>软件工具</v>
      </c>
      <c r="AH2199" s="1" t="str">
        <f>VLOOKUP($K2199,「工具标准名」映射表!$B:$I,7,0)</f>
        <v>AI智能体</v>
      </c>
      <c r="AI2199" s="1" t="str">
        <f>VLOOKUP($K2199,「工具标准名」映射表!$B:$I,8,0)</f>
        <v>是</v>
      </c>
      <c r="AJ2199" s="1" t="s">
        <v>385</v>
      </c>
      <c r="AK2199" s="1"/>
      <c r="AL2199" s="1"/>
      <c r="AM2199" s="1"/>
      <c r="AN2199" s="1"/>
      <c r="AO2199" s="1"/>
    </row>
    <row r="2200" spans="1:41" ht="16">
      <c r="A2200" s="1" t="s">
        <v>14343</v>
      </c>
      <c r="B2200" s="3">
        <v>46056.451689814799</v>
      </c>
      <c r="C2200" s="14">
        <v>1107</v>
      </c>
      <c r="D2200" s="1" t="s">
        <v>14344</v>
      </c>
      <c r="E2200" s="1" t="s">
        <v>404</v>
      </c>
      <c r="F2200" s="1" t="s">
        <v>27</v>
      </c>
      <c r="G2200" s="1" t="s">
        <v>14345</v>
      </c>
      <c r="H2200" s="1" t="s">
        <v>14346</v>
      </c>
      <c r="I2200" s="1" t="s">
        <v>14347</v>
      </c>
      <c r="J2200" s="1" t="s">
        <v>14348</v>
      </c>
      <c r="K2200" s="1" t="s">
        <v>14357</v>
      </c>
      <c r="L2200" s="1" t="s">
        <v>33</v>
      </c>
      <c r="M2200" s="1" t="b">
        <v>0</v>
      </c>
      <c r="N2200" s="1" t="s">
        <v>2868</v>
      </c>
      <c r="O2200" s="1" t="s">
        <v>54</v>
      </c>
      <c r="P2200" s="1" t="s">
        <v>16029</v>
      </c>
      <c r="Q2200" s="1" t="s">
        <v>37</v>
      </c>
      <c r="R2200" s="1" t="s">
        <v>38</v>
      </c>
      <c r="S2200" s="1" t="s">
        <v>39</v>
      </c>
      <c r="T2200" s="1" t="s">
        <v>14350</v>
      </c>
      <c r="U2200" s="1" t="s">
        <v>14351</v>
      </c>
      <c r="V2200" s="1" t="s">
        <v>14352</v>
      </c>
      <c r="W2200" s="1" t="s">
        <v>14353</v>
      </c>
      <c r="X2200" s="1" t="s">
        <v>14354</v>
      </c>
      <c r="Y2200" s="1" t="s">
        <v>94</v>
      </c>
      <c r="Z2200" s="1" t="s">
        <v>14357</v>
      </c>
      <c r="AA2200" s="1">
        <v>0</v>
      </c>
      <c r="AB2200" s="1" t="s">
        <v>385</v>
      </c>
      <c r="AD2200" s="1" t="e">
        <f>VLOOKUP($K2200,「工具标准名」映射表!$B:$I,3,0)</f>
        <v>#N/A</v>
      </c>
      <c r="AE2200" s="1" t="e">
        <f>VLOOKUP($K2200,「工具标准名」映射表!$B:$I,4,0)</f>
        <v>#N/A</v>
      </c>
      <c r="AF2200" s="1" t="e">
        <f>VLOOKUP($K2200,「工具标准名」映射表!$B:$I,5,0)</f>
        <v>#N/A</v>
      </c>
      <c r="AG2200" s="1" t="e">
        <f>VLOOKUP($K2200,「工具标准名」映射表!$B:$I,6,0)</f>
        <v>#N/A</v>
      </c>
      <c r="AH2200" s="1" t="e">
        <f>VLOOKUP($K2200,「工具标准名」映射表!$B:$I,7,0)</f>
        <v>#N/A</v>
      </c>
      <c r="AI2200" s="1" t="e">
        <f>VLOOKUP($K2200,「工具标准名」映射表!$B:$I,8,0)</f>
        <v>#N/A</v>
      </c>
      <c r="AJ2200" s="1" t="s">
        <v>385</v>
      </c>
      <c r="AK2200" s="1"/>
      <c r="AL2200" s="1"/>
      <c r="AM2200" s="1"/>
      <c r="AN2200" s="1"/>
      <c r="AO2200" s="1"/>
    </row>
    <row r="2201" spans="1:41" ht="16">
      <c r="A2201" s="1" t="s">
        <v>14359</v>
      </c>
      <c r="B2201" s="3">
        <v>46056.451631944401</v>
      </c>
      <c r="C2201" s="14">
        <v>1109</v>
      </c>
      <c r="D2201" s="1" t="s">
        <v>14360</v>
      </c>
      <c r="E2201" s="1" t="s">
        <v>404</v>
      </c>
      <c r="F2201" s="1" t="s">
        <v>156</v>
      </c>
      <c r="G2201" s="1" t="s">
        <v>156</v>
      </c>
      <c r="H2201" s="1" t="s">
        <v>156</v>
      </c>
      <c r="I2201" s="1" t="s">
        <v>156</v>
      </c>
      <c r="J2201" s="1" t="s">
        <v>985</v>
      </c>
      <c r="Q2201" s="1" t="s">
        <v>156</v>
      </c>
      <c r="R2201" s="1" t="s">
        <v>156</v>
      </c>
      <c r="S2201" s="1" t="s">
        <v>156</v>
      </c>
      <c r="T2201" s="1" t="s">
        <v>156</v>
      </c>
      <c r="U2201" s="1" t="s">
        <v>156</v>
      </c>
      <c r="V2201" s="1" t="s">
        <v>156</v>
      </c>
      <c r="W2201" s="1" t="s">
        <v>156</v>
      </c>
      <c r="X2201" s="1" t="s">
        <v>156</v>
      </c>
      <c r="Y2201" s="1" t="s">
        <v>156</v>
      </c>
      <c r="Z2201" s="1" t="e">
        <v>#N/A</v>
      </c>
      <c r="AA2201" s="1" t="e">
        <v>#N/A</v>
      </c>
      <c r="AB2201" s="1" t="s">
        <v>385</v>
      </c>
      <c r="AD2201" s="1" t="e">
        <f>VLOOKUP($K2201,「工具标准名」映射表!$B:$I,3,0)</f>
        <v>#N/A</v>
      </c>
      <c r="AE2201" s="1" t="e">
        <f>VLOOKUP($K2201,「工具标准名」映射表!$B:$I,4,0)</f>
        <v>#N/A</v>
      </c>
      <c r="AF2201" s="1" t="e">
        <f>VLOOKUP($K2201,「工具标准名」映射表!$B:$I,5,0)</f>
        <v>#N/A</v>
      </c>
      <c r="AG2201" s="1" t="e">
        <f>VLOOKUP($K2201,「工具标准名」映射表!$B:$I,6,0)</f>
        <v>#N/A</v>
      </c>
      <c r="AH2201" s="1" t="e">
        <f>VLOOKUP($K2201,「工具标准名」映射表!$B:$I,7,0)</f>
        <v>#N/A</v>
      </c>
      <c r="AI2201" s="1" t="e">
        <f>VLOOKUP($K2201,「工具标准名」映射表!$B:$I,8,0)</f>
        <v>#N/A</v>
      </c>
      <c r="AJ2201" s="1" t="s">
        <v>385</v>
      </c>
      <c r="AK2201" s="1"/>
      <c r="AL2201" s="1"/>
      <c r="AM2201" s="1"/>
      <c r="AN2201" s="1"/>
      <c r="AO2201" s="1"/>
    </row>
    <row r="2202" spans="1:41" ht="16">
      <c r="A2202" s="1" t="s">
        <v>14362</v>
      </c>
      <c r="B2202" s="3">
        <v>46056.451736111099</v>
      </c>
      <c r="C2202" s="14">
        <v>1110</v>
      </c>
      <c r="D2202" s="1" t="s">
        <v>14363</v>
      </c>
      <c r="E2202" s="1" t="s">
        <v>14364</v>
      </c>
      <c r="F2202" s="1" t="s">
        <v>14365</v>
      </c>
      <c r="G2202" s="1" t="s">
        <v>14366</v>
      </c>
      <c r="H2202" s="1" t="s">
        <v>14367</v>
      </c>
      <c r="I2202" s="1" t="s">
        <v>14368</v>
      </c>
      <c r="J2202" s="1" t="s">
        <v>14369</v>
      </c>
      <c r="K2202" s="1" t="s">
        <v>1772</v>
      </c>
      <c r="L2202" s="1" t="s">
        <v>22694</v>
      </c>
      <c r="M2202" s="1" t="b">
        <v>1</v>
      </c>
      <c r="N2202" s="1" t="s">
        <v>47</v>
      </c>
      <c r="O2202" s="1" t="s">
        <v>54</v>
      </c>
      <c r="P2202" s="1" t="s">
        <v>22695</v>
      </c>
      <c r="Q2202" s="1" t="s">
        <v>37</v>
      </c>
      <c r="R2202" s="1" t="s">
        <v>38</v>
      </c>
      <c r="S2202" s="1" t="s">
        <v>39</v>
      </c>
      <c r="T2202" s="1" t="s">
        <v>14371</v>
      </c>
      <c r="U2202" s="1" t="s">
        <v>14372</v>
      </c>
      <c r="V2202" s="1" t="s">
        <v>14373</v>
      </c>
      <c r="W2202" s="1" t="s">
        <v>14374</v>
      </c>
      <c r="X2202" s="1" t="s">
        <v>14375</v>
      </c>
      <c r="Y2202" s="1" t="s">
        <v>156</v>
      </c>
      <c r="Z2202" s="1" t="s">
        <v>1772</v>
      </c>
      <c r="AA2202" s="1">
        <v>0</v>
      </c>
      <c r="AB2202" s="1" t="s">
        <v>5653</v>
      </c>
      <c r="AD2202" s="1" t="str">
        <f>VLOOKUP($K2202,「工具标准名」映射表!$B:$I,3,0)</f>
        <v>智能作业系统</v>
      </c>
      <c r="AE2202" s="1" t="str">
        <f>VLOOKUP($K2202,「工具标准名」映射表!$B:$I,4,0)</f>
        <v>功能应用层</v>
      </c>
      <c r="AF2202" s="1" t="str">
        <f>VLOOKUP($K2202,「工具标准名」映射表!$B:$I,5,0)</f>
        <v>功能应用（校级 / 区域级系统）</v>
      </c>
      <c r="AG2202" s="1" t="str">
        <f>VLOOKUP($K2202,「工具标准名」映射表!$B:$I,6,0)</f>
        <v>软件工具</v>
      </c>
      <c r="AH2202" s="1" t="str">
        <f>VLOOKUP($K2202,「工具标准名」映射表!$B:$I,7,0)</f>
        <v>AI智能体</v>
      </c>
      <c r="AI2202" s="1" t="str">
        <f>VLOOKUP($K2202,「工具标准名」映射表!$B:$I,8,0)</f>
        <v>否</v>
      </c>
      <c r="AJ2202" s="1" t="s">
        <v>5653</v>
      </c>
      <c r="AK2202" s="1"/>
      <c r="AL2202" s="1"/>
      <c r="AM2202" s="1"/>
      <c r="AN2202" s="1"/>
      <c r="AO2202" s="1"/>
    </row>
    <row r="2203" spans="1:41" ht="16">
      <c r="A2203" s="1" t="s">
        <v>14376</v>
      </c>
      <c r="B2203" s="3">
        <v>46056.451736111099</v>
      </c>
      <c r="C2203" s="14">
        <v>1111</v>
      </c>
      <c r="D2203" s="1" t="s">
        <v>14377</v>
      </c>
      <c r="E2203" s="1" t="s">
        <v>3238</v>
      </c>
      <c r="F2203" s="1" t="s">
        <v>119</v>
      </c>
      <c r="G2203" s="1" t="s">
        <v>14378</v>
      </c>
      <c r="H2203" s="1" t="s">
        <v>14379</v>
      </c>
      <c r="I2203" s="1" t="s">
        <v>14380</v>
      </c>
      <c r="J2203" s="1" t="s">
        <v>14381</v>
      </c>
      <c r="K2203" s="1" t="s">
        <v>14382</v>
      </c>
      <c r="L2203" s="1" t="s">
        <v>21049</v>
      </c>
      <c r="M2203" s="1" t="b">
        <v>1</v>
      </c>
      <c r="N2203" s="1" t="s">
        <v>47</v>
      </c>
      <c r="O2203" s="1" t="s">
        <v>54</v>
      </c>
      <c r="P2203" s="1" t="s">
        <v>21050</v>
      </c>
      <c r="Q2203" s="1" t="s">
        <v>37</v>
      </c>
      <c r="R2203" s="1" t="s">
        <v>38</v>
      </c>
      <c r="S2203" s="1" t="s">
        <v>39</v>
      </c>
      <c r="T2203" s="1" t="s">
        <v>14384</v>
      </c>
      <c r="U2203" s="1" t="s">
        <v>14385</v>
      </c>
      <c r="V2203" s="1" t="s">
        <v>14386</v>
      </c>
      <c r="W2203" s="1" t="s">
        <v>176</v>
      </c>
      <c r="X2203" s="1" t="s">
        <v>14387</v>
      </c>
      <c r="Y2203" s="1" t="s">
        <v>2361</v>
      </c>
      <c r="Z2203" s="1" t="s">
        <v>14382</v>
      </c>
      <c r="AA2203" s="1">
        <v>0</v>
      </c>
      <c r="AB2203" s="1" t="s">
        <v>3238</v>
      </c>
      <c r="AD2203" s="1" t="str">
        <f>VLOOKUP($K2203,「工具标准名」映射表!$B:$I,3,0)</f>
        <v>育恒教育信息化学习平台</v>
      </c>
      <c r="AE2203" s="1" t="str">
        <f>VLOOKUP($K2203,「工具标准名」映射表!$B:$I,4,0)</f>
        <v>功能应用层</v>
      </c>
      <c r="AF2203" s="1" t="str">
        <f>VLOOKUP($K2203,「工具标准名」映射表!$B:$I,5,0)</f>
        <v>功能应用（校级 / 区域级系统）</v>
      </c>
      <c r="AG2203" s="1" t="str">
        <f>VLOOKUP($K2203,「工具标准名」映射表!$B:$I,6,0)</f>
        <v>软件工具</v>
      </c>
      <c r="AH2203" s="1" t="str">
        <f>VLOOKUP($K2203,「工具标准名」映射表!$B:$I,7,0)</f>
        <v>AI智能体</v>
      </c>
      <c r="AI2203" s="1" t="str">
        <f>VLOOKUP($K2203,「工具标准名」映射表!$B:$I,8,0)</f>
        <v>否</v>
      </c>
      <c r="AJ2203" s="1" t="s">
        <v>3238</v>
      </c>
      <c r="AK2203" s="1"/>
      <c r="AL2203" s="1"/>
      <c r="AM2203" s="1"/>
      <c r="AN2203" s="1"/>
      <c r="AO2203" s="1"/>
    </row>
    <row r="2204" spans="1:41" ht="16">
      <c r="A2204" s="1" t="s">
        <v>14376</v>
      </c>
      <c r="B2204" s="3">
        <v>46056.451736111099</v>
      </c>
      <c r="C2204" s="14">
        <v>1111</v>
      </c>
      <c r="D2204" s="1" t="s">
        <v>14377</v>
      </c>
      <c r="E2204" s="1" t="s">
        <v>3238</v>
      </c>
      <c r="F2204" s="1" t="s">
        <v>119</v>
      </c>
      <c r="G2204" s="1" t="s">
        <v>14378</v>
      </c>
      <c r="H2204" s="1" t="s">
        <v>14379</v>
      </c>
      <c r="I2204" s="1" t="s">
        <v>14380</v>
      </c>
      <c r="J2204" s="1" t="s">
        <v>14381</v>
      </c>
      <c r="K2204" s="1" t="s">
        <v>3756</v>
      </c>
      <c r="L2204" s="1" t="s">
        <v>33</v>
      </c>
      <c r="M2204" s="1" t="b">
        <v>0</v>
      </c>
      <c r="N2204" s="1" t="s">
        <v>47</v>
      </c>
      <c r="O2204" s="1" t="s">
        <v>181</v>
      </c>
      <c r="P2204" s="1" t="s">
        <v>3755</v>
      </c>
      <c r="Q2204" s="1" t="s">
        <v>37</v>
      </c>
      <c r="R2204" s="1" t="s">
        <v>38</v>
      </c>
      <c r="S2204" s="1" t="s">
        <v>39</v>
      </c>
      <c r="T2204" s="1" t="s">
        <v>14384</v>
      </c>
      <c r="U2204" s="1" t="s">
        <v>14385</v>
      </c>
      <c r="V2204" s="1" t="s">
        <v>14386</v>
      </c>
      <c r="W2204" s="1" t="s">
        <v>176</v>
      </c>
      <c r="X2204" s="1" t="s">
        <v>14387</v>
      </c>
      <c r="Y2204" s="1" t="s">
        <v>2361</v>
      </c>
      <c r="Z2204" s="1" t="s">
        <v>3756</v>
      </c>
      <c r="AA2204" s="1">
        <v>0</v>
      </c>
      <c r="AB2204" s="1" t="s">
        <v>3238</v>
      </c>
      <c r="AD2204" s="1" t="str">
        <f>VLOOKUP($K2204,「工具标准名」映射表!$B:$I,3,0)</f>
        <v>AI课堂教学分析系统</v>
      </c>
      <c r="AE2204" s="1" t="str">
        <f>VLOOKUP($K2204,「工具标准名」映射表!$B:$I,4,0)</f>
        <v>功能应用层</v>
      </c>
      <c r="AF2204" s="1" t="str">
        <f>VLOOKUP($K2204,「工具标准名」映射表!$B:$I,5,0)</f>
        <v>功能应用（教学辅助工具）</v>
      </c>
      <c r="AG2204" s="1" t="str">
        <f>VLOOKUP($K2204,「工具标准名」映射表!$B:$I,6,0)</f>
        <v>软件工具</v>
      </c>
      <c r="AH2204" s="1" t="str">
        <f>VLOOKUP($K2204,「工具标准名」映射表!$B:$I,7,0)</f>
        <v>AI智能体</v>
      </c>
      <c r="AI2204" s="1" t="str">
        <f>VLOOKUP($K2204,「工具标准名」映射表!$B:$I,8,0)</f>
        <v>是</v>
      </c>
      <c r="AJ2204" s="1" t="s">
        <v>3238</v>
      </c>
      <c r="AK2204" s="1"/>
      <c r="AL2204" s="1"/>
      <c r="AM2204" s="1"/>
      <c r="AN2204" s="1"/>
      <c r="AO2204" s="1"/>
    </row>
    <row r="2205" spans="1:41" ht="16">
      <c r="A2205" s="1" t="s">
        <v>14389</v>
      </c>
      <c r="B2205" s="3">
        <v>46056.451724537001</v>
      </c>
      <c r="C2205" s="14">
        <v>1112</v>
      </c>
      <c r="D2205" s="1" t="s">
        <v>14390</v>
      </c>
      <c r="E2205" s="1" t="s">
        <v>988</v>
      </c>
      <c r="F2205" s="1" t="s">
        <v>100</v>
      </c>
      <c r="G2205" s="1" t="s">
        <v>14391</v>
      </c>
      <c r="H2205" s="1" t="s">
        <v>14392</v>
      </c>
      <c r="I2205" s="1" t="s">
        <v>14393</v>
      </c>
      <c r="J2205" s="1" t="s">
        <v>14394</v>
      </c>
      <c r="K2205" s="1" t="s">
        <v>3518</v>
      </c>
      <c r="L2205" s="1" t="s">
        <v>33</v>
      </c>
      <c r="M2205" s="1" t="b">
        <v>0</v>
      </c>
      <c r="N2205" s="1" t="s">
        <v>47</v>
      </c>
      <c r="O2205" s="1" t="s">
        <v>54</v>
      </c>
      <c r="P2205" s="1" t="s">
        <v>3512</v>
      </c>
      <c r="Q2205" s="1" t="s">
        <v>554</v>
      </c>
      <c r="R2205" s="1" t="s">
        <v>698</v>
      </c>
      <c r="S2205" s="1" t="s">
        <v>69</v>
      </c>
      <c r="T2205" s="1" t="s">
        <v>14396</v>
      </c>
      <c r="U2205" s="1" t="s">
        <v>14393</v>
      </c>
      <c r="V2205" s="1" t="s">
        <v>14397</v>
      </c>
      <c r="W2205" s="1" t="s">
        <v>14398</v>
      </c>
      <c r="X2205" s="1" t="s">
        <v>14399</v>
      </c>
      <c r="Y2205" s="1" t="s">
        <v>69</v>
      </c>
      <c r="Z2205" s="1" t="s">
        <v>3518</v>
      </c>
      <c r="AA2205" s="1">
        <v>0</v>
      </c>
      <c r="AB2205" s="1" t="s">
        <v>988</v>
      </c>
      <c r="AD2205" s="1" t="str">
        <f>VLOOKUP($K2205,「工具标准名」映射表!$B:$I,3,0)</f>
        <v>AI训练系统</v>
      </c>
      <c r="AE2205" s="1" t="str">
        <f>VLOOKUP($K2205,「工具标准名」映射表!$B:$I,4,0)</f>
        <v>功能应用层</v>
      </c>
      <c r="AF2205" s="1" t="str">
        <f>VLOOKUP($K2205,「工具标准名」映射表!$B:$I,5,0)</f>
        <v>功能应用（教学辅助工具）</v>
      </c>
      <c r="AG2205" s="1" t="str">
        <f>VLOOKUP($K2205,「工具标准名」映射表!$B:$I,6,0)</f>
        <v>软件工具</v>
      </c>
      <c r="AH2205" s="1" t="str">
        <f>VLOOKUP($K2205,「工具标准名」映射表!$B:$I,7,0)</f>
        <v>AI智能体</v>
      </c>
      <c r="AI2205" s="1" t="str">
        <f>VLOOKUP($K2205,「工具标准名」映射表!$B:$I,8,0)</f>
        <v>否</v>
      </c>
      <c r="AJ2205" s="1" t="s">
        <v>988</v>
      </c>
      <c r="AK2205" s="1"/>
      <c r="AL2205" s="1"/>
      <c r="AM2205" s="1"/>
      <c r="AN2205" s="1"/>
      <c r="AO2205" s="1"/>
    </row>
    <row r="2206" spans="1:41" ht="16">
      <c r="A2206" s="1" t="s">
        <v>14389</v>
      </c>
      <c r="B2206" s="3">
        <v>46056.451724537001</v>
      </c>
      <c r="C2206" s="14">
        <v>1112</v>
      </c>
      <c r="D2206" s="1" t="s">
        <v>14390</v>
      </c>
      <c r="E2206" s="1" t="s">
        <v>988</v>
      </c>
      <c r="F2206" s="1" t="s">
        <v>100</v>
      </c>
      <c r="G2206" s="1" t="s">
        <v>14391</v>
      </c>
      <c r="H2206" s="1" t="s">
        <v>14392</v>
      </c>
      <c r="I2206" s="1" t="s">
        <v>14393</v>
      </c>
      <c r="J2206" s="1" t="s">
        <v>14394</v>
      </c>
      <c r="K2206" s="1" t="s">
        <v>14400</v>
      </c>
      <c r="L2206" s="1" t="s">
        <v>33</v>
      </c>
      <c r="M2206" s="1" t="b">
        <v>0</v>
      </c>
      <c r="N2206" s="1" t="s">
        <v>47</v>
      </c>
      <c r="O2206" s="1" t="s">
        <v>66</v>
      </c>
      <c r="P2206" s="1" t="s">
        <v>14955</v>
      </c>
      <c r="Q2206" s="1" t="s">
        <v>554</v>
      </c>
      <c r="R2206" s="1" t="s">
        <v>698</v>
      </c>
      <c r="S2206" s="1" t="s">
        <v>69</v>
      </c>
      <c r="T2206" s="1" t="s">
        <v>14396</v>
      </c>
      <c r="U2206" s="1" t="s">
        <v>14393</v>
      </c>
      <c r="V2206" s="1" t="s">
        <v>14397</v>
      </c>
      <c r="W2206" s="1" t="s">
        <v>14398</v>
      </c>
      <c r="X2206" s="1" t="s">
        <v>14399</v>
      </c>
      <c r="Y2206" s="1" t="s">
        <v>69</v>
      </c>
      <c r="Z2206" s="1" t="s">
        <v>14400</v>
      </c>
      <c r="AA2206" s="1">
        <v>0</v>
      </c>
      <c r="AB2206" s="1" t="s">
        <v>988</v>
      </c>
      <c r="AD2206" s="1" t="e">
        <f>VLOOKUP($K2206,「工具标准名」映射表!$B:$I,3,0)</f>
        <v>#N/A</v>
      </c>
      <c r="AE2206" s="1" t="e">
        <f>VLOOKUP($K2206,「工具标准名」映射表!$B:$I,4,0)</f>
        <v>#N/A</v>
      </c>
      <c r="AF2206" s="1" t="e">
        <f>VLOOKUP($K2206,「工具标准名」映射表!$B:$I,5,0)</f>
        <v>#N/A</v>
      </c>
      <c r="AG2206" s="1" t="e">
        <f>VLOOKUP($K2206,「工具标准名」映射表!$B:$I,6,0)</f>
        <v>#N/A</v>
      </c>
      <c r="AH2206" s="1" t="e">
        <f>VLOOKUP($K2206,「工具标准名」映射表!$B:$I,7,0)</f>
        <v>#N/A</v>
      </c>
      <c r="AI2206" s="1" t="e">
        <f>VLOOKUP($K2206,「工具标准名」映射表!$B:$I,8,0)</f>
        <v>#N/A</v>
      </c>
      <c r="AJ2206" s="1" t="s">
        <v>988</v>
      </c>
      <c r="AK2206" s="1"/>
      <c r="AL2206" s="1"/>
      <c r="AM2206" s="1"/>
      <c r="AN2206" s="1"/>
      <c r="AO2206" s="1"/>
    </row>
    <row r="2207" spans="1:41" ht="16">
      <c r="A2207" s="1" t="s">
        <v>14389</v>
      </c>
      <c r="B2207" s="3">
        <v>46056.451724537001</v>
      </c>
      <c r="C2207" s="14">
        <v>1112</v>
      </c>
      <c r="D2207" s="1" t="s">
        <v>14390</v>
      </c>
      <c r="E2207" s="1" t="s">
        <v>988</v>
      </c>
      <c r="F2207" s="1" t="s">
        <v>100</v>
      </c>
      <c r="G2207" s="1" t="s">
        <v>14391</v>
      </c>
      <c r="H2207" s="1" t="s">
        <v>14392</v>
      </c>
      <c r="I2207" s="1" t="s">
        <v>14393</v>
      </c>
      <c r="J2207" s="1" t="s">
        <v>14394</v>
      </c>
      <c r="K2207" s="1" t="s">
        <v>987</v>
      </c>
      <c r="L2207" s="1" t="s">
        <v>33</v>
      </c>
      <c r="M2207" s="1" t="b">
        <v>0</v>
      </c>
      <c r="N2207" s="1" t="s">
        <v>47</v>
      </c>
      <c r="O2207" s="1" t="s">
        <v>66</v>
      </c>
      <c r="P2207" s="1" t="s">
        <v>986</v>
      </c>
      <c r="Q2207" s="1" t="s">
        <v>554</v>
      </c>
      <c r="R2207" s="1" t="s">
        <v>698</v>
      </c>
      <c r="S2207" s="1" t="s">
        <v>69</v>
      </c>
      <c r="T2207" s="1" t="s">
        <v>14396</v>
      </c>
      <c r="U2207" s="1" t="s">
        <v>14393</v>
      </c>
      <c r="V2207" s="1" t="s">
        <v>14397</v>
      </c>
      <c r="W2207" s="1" t="s">
        <v>14398</v>
      </c>
      <c r="X2207" s="1" t="s">
        <v>14399</v>
      </c>
      <c r="Y2207" s="1" t="s">
        <v>69</v>
      </c>
      <c r="Z2207" s="1" t="s">
        <v>987</v>
      </c>
      <c r="AA2207" s="1">
        <v>0</v>
      </c>
      <c r="AB2207" s="1" t="s">
        <v>988</v>
      </c>
      <c r="AD2207" s="1" t="str">
        <f>VLOOKUP($K2207,「工具标准名」映射表!$B:$I,3,0)</f>
        <v>AI动作捕捉App</v>
      </c>
      <c r="AE2207" s="1" t="str">
        <f>VLOOKUP($K2207,「工具标准名」映射表!$B:$I,4,0)</f>
        <v>功能应用层</v>
      </c>
      <c r="AF2207" s="1" t="str">
        <f>VLOOKUP($K2207,「工具标准名」映射表!$B:$I,5,0)</f>
        <v>功能应用（教学辅助工具）</v>
      </c>
      <c r="AG2207" s="1" t="str">
        <f>VLOOKUP($K2207,「工具标准名」映射表!$B:$I,6,0)</f>
        <v>软件工具</v>
      </c>
      <c r="AH2207" s="1" t="str">
        <f>VLOOKUP($K2207,「工具标准名」映射表!$B:$I,7,0)</f>
        <v>AI智能体</v>
      </c>
      <c r="AI2207" s="1" t="str">
        <f>VLOOKUP($K2207,「工具标准名」映射表!$B:$I,8,0)</f>
        <v>否</v>
      </c>
      <c r="AJ2207" s="1" t="s">
        <v>988</v>
      </c>
      <c r="AK2207" s="1"/>
      <c r="AL2207" s="1"/>
      <c r="AM2207" s="1"/>
      <c r="AN2207" s="1"/>
      <c r="AO2207" s="1"/>
    </row>
    <row r="2208" spans="1:41" ht="16">
      <c r="A2208" s="1" t="s">
        <v>14403</v>
      </c>
      <c r="B2208" s="3">
        <v>46056.451701388898</v>
      </c>
      <c r="C2208" s="14">
        <v>1113</v>
      </c>
      <c r="D2208" s="1" t="s">
        <v>14404</v>
      </c>
      <c r="E2208" s="1" t="s">
        <v>6708</v>
      </c>
      <c r="F2208" s="1" t="s">
        <v>1446</v>
      </c>
      <c r="G2208" s="1" t="s">
        <v>14405</v>
      </c>
      <c r="H2208" s="1" t="s">
        <v>14406</v>
      </c>
      <c r="I2208" s="1" t="s">
        <v>14407</v>
      </c>
      <c r="J2208" s="1" t="s">
        <v>14408</v>
      </c>
      <c r="K2208" s="1" t="s">
        <v>14409</v>
      </c>
      <c r="L2208" s="1" t="s">
        <v>23019</v>
      </c>
      <c r="M2208" s="1" t="b">
        <v>1</v>
      </c>
      <c r="N2208" s="1" t="s">
        <v>54</v>
      </c>
      <c r="O2208" s="1" t="s">
        <v>54</v>
      </c>
      <c r="P2208" s="1" t="s">
        <v>23020</v>
      </c>
      <c r="Q2208" s="1" t="s">
        <v>87</v>
      </c>
      <c r="R2208" s="1" t="s">
        <v>234</v>
      </c>
      <c r="S2208" s="1" t="s">
        <v>39</v>
      </c>
      <c r="T2208" s="1" t="s">
        <v>14411</v>
      </c>
      <c r="U2208" s="1" t="s">
        <v>14412</v>
      </c>
      <c r="V2208" s="1" t="s">
        <v>14413</v>
      </c>
      <c r="W2208" s="1" t="s">
        <v>14414</v>
      </c>
      <c r="X2208" s="1" t="s">
        <v>14415</v>
      </c>
      <c r="Y2208" s="1" t="s">
        <v>156</v>
      </c>
      <c r="Z2208" s="1" t="s">
        <v>14409</v>
      </c>
      <c r="AA2208" s="1">
        <v>0</v>
      </c>
      <c r="AB2208" s="1" t="s">
        <v>381</v>
      </c>
      <c r="AD2208" s="1" t="str">
        <f>VLOOKUP($K2208,「工具标准名」映射表!$B:$I,3,0)</f>
        <v>种子平台</v>
      </c>
      <c r="AE2208" s="1" t="str">
        <f>VLOOKUP($K2208,「工具标准名」映射表!$B:$I,4,0)</f>
        <v>教育数据层</v>
      </c>
      <c r="AF2208" s="1" t="str">
        <f>VLOOKUP($K2208,「工具标准名」映射表!$B:$I,5,0)</f>
        <v>教育数据层（资源数据）</v>
      </c>
      <c r="AG2208" s="1" t="str">
        <f>VLOOKUP($K2208,「工具标准名」映射表!$B:$I,6,0)</f>
        <v>在线资源</v>
      </c>
      <c r="AH2208" s="1" t="str">
        <f>VLOOKUP($K2208,「工具标准名」映射表!$B:$I,7,0)</f>
        <v>大语言模型</v>
      </c>
      <c r="AI2208" s="1" t="str">
        <f>VLOOKUP($K2208,「工具标准名」映射表!$B:$I,8,0)</f>
        <v>是</v>
      </c>
      <c r="AJ2208" s="1" t="s">
        <v>381</v>
      </c>
      <c r="AK2208" s="1"/>
      <c r="AL2208" s="1"/>
      <c r="AM2208" s="1"/>
      <c r="AN2208" s="1"/>
      <c r="AO2208" s="1"/>
    </row>
    <row r="2209" spans="1:41" ht="16">
      <c r="A2209" s="1" t="s">
        <v>14416</v>
      </c>
      <c r="B2209" s="3">
        <v>46056.451747685198</v>
      </c>
      <c r="C2209" s="14">
        <v>1114</v>
      </c>
      <c r="D2209" s="1" t="s">
        <v>11988</v>
      </c>
      <c r="E2209" s="1" t="s">
        <v>385</v>
      </c>
      <c r="F2209" s="1" t="s">
        <v>100</v>
      </c>
      <c r="G2209" s="1" t="s">
        <v>11989</v>
      </c>
      <c r="H2209" s="1" t="s">
        <v>14417</v>
      </c>
      <c r="I2209" s="1" t="s">
        <v>14418</v>
      </c>
      <c r="J2209" s="1" t="s">
        <v>14419</v>
      </c>
      <c r="K2209" s="1" t="s">
        <v>11993</v>
      </c>
      <c r="L2209" s="1" t="s">
        <v>33</v>
      </c>
      <c r="M2209" s="1" t="b">
        <v>0</v>
      </c>
      <c r="N2209" s="1" t="s">
        <v>17010</v>
      </c>
      <c r="O2209" s="1" t="s">
        <v>54</v>
      </c>
      <c r="P2209" s="1" t="s">
        <v>17023</v>
      </c>
      <c r="Q2209" s="1" t="s">
        <v>37</v>
      </c>
      <c r="R2209" s="1" t="s">
        <v>38</v>
      </c>
      <c r="S2209" s="1" t="s">
        <v>39</v>
      </c>
      <c r="T2209" s="1" t="s">
        <v>14421</v>
      </c>
      <c r="U2209" s="1" t="s">
        <v>14422</v>
      </c>
      <c r="V2209" s="1" t="s">
        <v>14423</v>
      </c>
      <c r="W2209" s="1" t="s">
        <v>14424</v>
      </c>
      <c r="X2209" s="1" t="s">
        <v>14425</v>
      </c>
      <c r="Y2209" s="1" t="s">
        <v>801</v>
      </c>
      <c r="Z2209" s="1" t="s">
        <v>11993</v>
      </c>
      <c r="AA2209" s="1">
        <v>0</v>
      </c>
      <c r="AB2209" s="1" t="s">
        <v>385</v>
      </c>
      <c r="AD2209" s="1" t="str">
        <f>VLOOKUP($K2209,「工具标准名」映射表!$B:$I,3,0)</f>
        <v>书香阅读平台</v>
      </c>
      <c r="AE2209" s="1" t="str">
        <f>VLOOKUP($K2209,「工具标准名」映射表!$B:$I,4,0)</f>
        <v>功能应用层</v>
      </c>
      <c r="AF2209" s="1" t="str">
        <f>VLOOKUP($K2209,「工具标准名」映射表!$B:$I,5,0)</f>
        <v>功能应用（Web 教学平台（SaaS））</v>
      </c>
      <c r="AG2209" s="1" t="str">
        <f>VLOOKUP($K2209,「工具标准名」映射表!$B:$I,6,0)</f>
        <v>软件工具</v>
      </c>
      <c r="AH2209" s="1" t="str">
        <f>VLOOKUP($K2209,「工具标准名」映射表!$B:$I,7,0)</f>
        <v>AI智能体</v>
      </c>
      <c r="AI2209" s="1" t="str">
        <f>VLOOKUP($K2209,「工具标准名」映射表!$B:$I,8,0)</f>
        <v>否</v>
      </c>
      <c r="AJ2209" s="1" t="s">
        <v>385</v>
      </c>
      <c r="AK2209" s="1"/>
      <c r="AL2209" s="1"/>
      <c r="AM2209" s="1"/>
      <c r="AN2209" s="1"/>
      <c r="AO2209" s="1"/>
    </row>
    <row r="2210" spans="1:41" ht="16">
      <c r="A2210" s="1" t="s">
        <v>14416</v>
      </c>
      <c r="B2210" s="3">
        <v>46056.451747685198</v>
      </c>
      <c r="C2210" s="14">
        <v>1114</v>
      </c>
      <c r="D2210" s="1" t="s">
        <v>11988</v>
      </c>
      <c r="E2210" s="1" t="s">
        <v>385</v>
      </c>
      <c r="F2210" s="1" t="s">
        <v>100</v>
      </c>
      <c r="G2210" s="1" t="s">
        <v>11989</v>
      </c>
      <c r="H2210" s="1" t="s">
        <v>14417</v>
      </c>
      <c r="I2210" s="1" t="s">
        <v>14418</v>
      </c>
      <c r="J2210" s="1" t="s">
        <v>14419</v>
      </c>
      <c r="K2210" s="1" t="s">
        <v>7348</v>
      </c>
      <c r="L2210" s="1" t="s">
        <v>33</v>
      </c>
      <c r="M2210" s="1" t="b">
        <v>0</v>
      </c>
      <c r="N2210" s="1" t="s">
        <v>4288</v>
      </c>
      <c r="O2210" s="1" t="s">
        <v>66</v>
      </c>
      <c r="P2210" s="1" t="s">
        <v>7355</v>
      </c>
      <c r="Q2210" s="1" t="s">
        <v>37</v>
      </c>
      <c r="R2210" s="1" t="s">
        <v>38</v>
      </c>
      <c r="S2210" s="1" t="s">
        <v>39</v>
      </c>
      <c r="T2210" s="1" t="s">
        <v>14421</v>
      </c>
      <c r="U2210" s="1" t="s">
        <v>14422</v>
      </c>
      <c r="V2210" s="1" t="s">
        <v>14423</v>
      </c>
      <c r="W2210" s="1" t="s">
        <v>14424</v>
      </c>
      <c r="X2210" s="1" t="s">
        <v>14425</v>
      </c>
      <c r="Y2210" s="1" t="s">
        <v>801</v>
      </c>
      <c r="Z2210" s="1" t="s">
        <v>7348</v>
      </c>
      <c r="AA2210" s="1">
        <v>0</v>
      </c>
      <c r="AB2210" s="1" t="s">
        <v>385</v>
      </c>
      <c r="AD2210" s="1" t="str">
        <f>VLOOKUP($K2210,「工具标准名」映射表!$B:$I,3,0)</f>
        <v>MEDU墨水屏阅读终端</v>
      </c>
      <c r="AE2210" s="1" t="str">
        <f>VLOOKUP($K2210,「工具标准名」映射表!$B:$I,4,0)</f>
        <v>功能应用层</v>
      </c>
      <c r="AF2210" s="1" t="str">
        <f>VLOOKUP($K2210,「工具标准名」映射表!$B:$I,5,0)</f>
        <v>功能应用（教学辅助工具）</v>
      </c>
      <c r="AG2210" s="1" t="str">
        <f>VLOOKUP($K2210,「工具标准名」映射表!$B:$I,6,0)</f>
        <v>软件工具</v>
      </c>
      <c r="AH2210" s="1" t="str">
        <f>VLOOKUP($K2210,「工具标准名」映射表!$B:$I,7,0)</f>
        <v>其他</v>
      </c>
      <c r="AI2210" s="1" t="str">
        <f>VLOOKUP($K2210,「工具标准名」映射表!$B:$I,8,0)</f>
        <v>否</v>
      </c>
      <c r="AJ2210" s="1" t="s">
        <v>385</v>
      </c>
      <c r="AK2210" s="1"/>
      <c r="AL2210" s="1"/>
      <c r="AM2210" s="1"/>
      <c r="AN2210" s="1"/>
      <c r="AO2210" s="1"/>
    </row>
    <row r="2211" spans="1:41" ht="16">
      <c r="A2211" s="1" t="s">
        <v>14426</v>
      </c>
      <c r="B2211" s="3">
        <v>46056.451782407399</v>
      </c>
      <c r="C2211" s="14">
        <v>1115</v>
      </c>
      <c r="D2211" s="1" t="s">
        <v>14427</v>
      </c>
      <c r="E2211" s="1" t="s">
        <v>5658</v>
      </c>
      <c r="F2211" s="1" t="s">
        <v>100</v>
      </c>
      <c r="G2211" s="1" t="s">
        <v>14428</v>
      </c>
      <c r="H2211" s="1" t="s">
        <v>14429</v>
      </c>
      <c r="I2211" s="1" t="s">
        <v>14430</v>
      </c>
      <c r="J2211" s="1" t="s">
        <v>14431</v>
      </c>
      <c r="K2211" s="1" t="s">
        <v>270</v>
      </c>
      <c r="L2211" s="1" t="s">
        <v>33</v>
      </c>
      <c r="M2211" s="1" t="b">
        <v>0</v>
      </c>
      <c r="N2211" s="1" t="s">
        <v>9263</v>
      </c>
      <c r="O2211" s="1" t="s">
        <v>54</v>
      </c>
      <c r="P2211" s="1" t="s">
        <v>12451</v>
      </c>
      <c r="Q2211" s="1" t="s">
        <v>87</v>
      </c>
      <c r="R2211" s="1" t="s">
        <v>234</v>
      </c>
      <c r="S2211" s="1" t="s">
        <v>39</v>
      </c>
      <c r="T2211" s="1" t="s">
        <v>14433</v>
      </c>
      <c r="U2211" s="1" t="s">
        <v>14434</v>
      </c>
      <c r="V2211" s="1" t="s">
        <v>14435</v>
      </c>
      <c r="W2211" s="1" t="s">
        <v>799</v>
      </c>
      <c r="X2211" s="1" t="s">
        <v>14436</v>
      </c>
      <c r="Y2211" s="1" t="s">
        <v>156</v>
      </c>
      <c r="Z2211" s="1" t="s">
        <v>270</v>
      </c>
      <c r="AA2211" s="1">
        <v>0</v>
      </c>
      <c r="AB2211" s="1" t="s">
        <v>5658</v>
      </c>
      <c r="AD2211" s="1" t="str">
        <f>VLOOKUP($K2211,「工具标准名」映射表!$B:$I,3,0)</f>
        <v>国家智慧教育平台</v>
      </c>
      <c r="AE2211" s="1" t="str">
        <f>VLOOKUP($K2211,「工具标准名」映射表!$B:$I,4,0)</f>
        <v>教育数据层</v>
      </c>
      <c r="AF2211" s="1" t="str">
        <f>VLOOKUP($K2211,「工具标准名」映射表!$B:$I,5,0)</f>
        <v>功能应用（Web 教学平台（SaaS））</v>
      </c>
      <c r="AG2211" s="1" t="str">
        <f>VLOOKUP($K2211,「工具标准名」映射表!$B:$I,6,0)</f>
        <v>在线资源</v>
      </c>
      <c r="AH2211" s="1" t="str">
        <f>VLOOKUP($K2211,「工具标准名」映射表!$B:$I,7,0)</f>
        <v>其他</v>
      </c>
      <c r="AI2211" s="1" t="str">
        <f>VLOOKUP($K2211,「工具标准名」映射表!$B:$I,8,0)</f>
        <v>否</v>
      </c>
      <c r="AJ2211" s="1" t="s">
        <v>5658</v>
      </c>
      <c r="AK2211" s="1"/>
      <c r="AL2211" s="1"/>
      <c r="AM2211" s="1"/>
      <c r="AN2211" s="1"/>
      <c r="AO2211" s="1"/>
    </row>
    <row r="2212" spans="1:41" ht="16">
      <c r="A2212" s="1" t="s">
        <v>14426</v>
      </c>
      <c r="B2212" s="3">
        <v>46056.451782407399</v>
      </c>
      <c r="C2212" s="14">
        <v>1115</v>
      </c>
      <c r="D2212" s="1" t="s">
        <v>14427</v>
      </c>
      <c r="E2212" s="1" t="s">
        <v>5658</v>
      </c>
      <c r="F2212" s="1" t="s">
        <v>100</v>
      </c>
      <c r="G2212" s="1" t="s">
        <v>14428</v>
      </c>
      <c r="H2212" s="1" t="s">
        <v>14429</v>
      </c>
      <c r="I2212" s="1" t="s">
        <v>14430</v>
      </c>
      <c r="J2212" s="1" t="s">
        <v>14431</v>
      </c>
      <c r="K2212" s="1" t="s">
        <v>14437</v>
      </c>
      <c r="L2212" s="1" t="s">
        <v>33</v>
      </c>
      <c r="M2212" s="1" t="b">
        <v>0</v>
      </c>
      <c r="N2212" s="1" t="s">
        <v>47</v>
      </c>
      <c r="O2212" s="1" t="s">
        <v>48</v>
      </c>
      <c r="P2212" s="1" t="s">
        <v>21360</v>
      </c>
      <c r="Q2212" s="1" t="s">
        <v>87</v>
      </c>
      <c r="R2212" s="1" t="s">
        <v>234</v>
      </c>
      <c r="S2212" s="1" t="s">
        <v>39</v>
      </c>
      <c r="T2212" s="1" t="s">
        <v>14433</v>
      </c>
      <c r="U2212" s="1" t="s">
        <v>14434</v>
      </c>
      <c r="V2212" s="1" t="s">
        <v>14435</v>
      </c>
      <c r="W2212" s="1" t="s">
        <v>799</v>
      </c>
      <c r="X2212" s="1" t="s">
        <v>14436</v>
      </c>
      <c r="Y2212" s="1" t="s">
        <v>156</v>
      </c>
      <c r="Z2212" s="1" t="s">
        <v>14437</v>
      </c>
      <c r="AA2212" s="1">
        <v>0</v>
      </c>
      <c r="AB2212" s="1" t="s">
        <v>5658</v>
      </c>
      <c r="AD2212" s="1" t="str">
        <f>VLOOKUP($K2212,「工具标准名」映射表!$B:$I,3,0)</f>
        <v>直播课堂</v>
      </c>
      <c r="AE2212" s="1" t="str">
        <f>VLOOKUP($K2212,「工具标准名」映射表!$B:$I,4,0)</f>
        <v>功能应用层</v>
      </c>
      <c r="AF2212" s="1" t="str">
        <f>VLOOKUP($K2212,「工具标准名」映射表!$B:$I,5,0)</f>
        <v>功能应用（校级 / 区域级系统）</v>
      </c>
      <c r="AG2212" s="1" t="str">
        <f>VLOOKUP($K2212,「工具标准名」映射表!$B:$I,6,0)</f>
        <v>软件工具</v>
      </c>
      <c r="AH2212" s="1" t="str">
        <f>VLOOKUP($K2212,「工具标准名」映射表!$B:$I,7,0)</f>
        <v>AI智能体</v>
      </c>
      <c r="AI2212" s="1" t="str">
        <f>VLOOKUP($K2212,「工具标准名」映射表!$B:$I,8,0)</f>
        <v>否</v>
      </c>
      <c r="AJ2212" s="1" t="s">
        <v>5658</v>
      </c>
      <c r="AK2212" s="1"/>
      <c r="AL2212" s="1"/>
      <c r="AM2212" s="1"/>
      <c r="AN2212" s="1"/>
      <c r="AO2212" s="1"/>
    </row>
    <row r="2213" spans="1:41" ht="16">
      <c r="A2213" s="1" t="s">
        <v>14426</v>
      </c>
      <c r="B2213" s="3">
        <v>46056.451782407399</v>
      </c>
      <c r="C2213" s="14">
        <v>1115</v>
      </c>
      <c r="D2213" s="1" t="s">
        <v>14427</v>
      </c>
      <c r="E2213" s="1" t="s">
        <v>5658</v>
      </c>
      <c r="F2213" s="1" t="s">
        <v>100</v>
      </c>
      <c r="G2213" s="1" t="s">
        <v>14428</v>
      </c>
      <c r="H2213" s="1" t="s">
        <v>14429</v>
      </c>
      <c r="I2213" s="1" t="s">
        <v>14430</v>
      </c>
      <c r="J2213" s="1" t="s">
        <v>14431</v>
      </c>
      <c r="K2213" s="1" t="s">
        <v>14439</v>
      </c>
      <c r="L2213" s="1" t="s">
        <v>33</v>
      </c>
      <c r="M2213" s="1" t="b">
        <v>0</v>
      </c>
      <c r="N2213" s="1" t="s">
        <v>12677</v>
      </c>
      <c r="O2213" s="1" t="s">
        <v>54</v>
      </c>
      <c r="P2213" s="1" t="s">
        <v>23012</v>
      </c>
      <c r="Q2213" s="1" t="s">
        <v>87</v>
      </c>
      <c r="R2213" s="1" t="s">
        <v>234</v>
      </c>
      <c r="S2213" s="1" t="s">
        <v>39</v>
      </c>
      <c r="T2213" s="1" t="s">
        <v>14433</v>
      </c>
      <c r="U2213" s="1" t="s">
        <v>14434</v>
      </c>
      <c r="V2213" s="1" t="s">
        <v>14435</v>
      </c>
      <c r="W2213" s="1" t="s">
        <v>799</v>
      </c>
      <c r="X2213" s="1" t="s">
        <v>14436</v>
      </c>
      <c r="Y2213" s="1" t="s">
        <v>156</v>
      </c>
      <c r="Z2213" s="1" t="s">
        <v>14439</v>
      </c>
      <c r="AA2213" s="1">
        <v>0</v>
      </c>
      <c r="AB2213" s="1" t="s">
        <v>5658</v>
      </c>
      <c r="AD2213" s="1" t="str">
        <f>VLOOKUP($K2213,「工具标准名」映射表!$B:$I,3,0)</f>
        <v>中央电教馆虚拟实验室</v>
      </c>
      <c r="AE2213" s="1" t="str">
        <f>VLOOKUP($K2213,「工具标准名」映射表!$B:$I,4,0)</f>
        <v>功能应用层</v>
      </c>
      <c r="AF2213" s="1" t="str">
        <f>VLOOKUP($K2213,「工具标准名」映射表!$B:$I,5,0)</f>
        <v>功能应用（校级 / 区域级系统）</v>
      </c>
      <c r="AG2213" s="1" t="str">
        <f>VLOOKUP($K2213,「工具标准名」映射表!$B:$I,6,0)</f>
        <v>软件工具</v>
      </c>
      <c r="AH2213" s="1" t="str">
        <f>VLOOKUP($K2213,「工具标准名」映射表!$B:$I,7,0)</f>
        <v>AI智能体</v>
      </c>
      <c r="AI2213" s="1" t="str">
        <f>VLOOKUP($K2213,「工具标准名」映射表!$B:$I,8,0)</f>
        <v>否</v>
      </c>
      <c r="AJ2213" s="1" t="s">
        <v>5658</v>
      </c>
      <c r="AK2213" s="1"/>
      <c r="AL2213" s="1"/>
      <c r="AM2213" s="1"/>
      <c r="AN2213" s="1"/>
      <c r="AO2213" s="1"/>
    </row>
    <row r="2214" spans="1:41" ht="16">
      <c r="A2214" s="1" t="s">
        <v>14426</v>
      </c>
      <c r="B2214" s="3">
        <v>46056.451782407399</v>
      </c>
      <c r="C2214" s="14">
        <v>1115</v>
      </c>
      <c r="D2214" s="1" t="s">
        <v>14427</v>
      </c>
      <c r="E2214" s="1" t="s">
        <v>5658</v>
      </c>
      <c r="F2214" s="1" t="s">
        <v>100</v>
      </c>
      <c r="G2214" s="1" t="s">
        <v>14428</v>
      </c>
      <c r="H2214" s="1" t="s">
        <v>14429</v>
      </c>
      <c r="I2214" s="1" t="s">
        <v>14430</v>
      </c>
      <c r="J2214" s="1" t="s">
        <v>14431</v>
      </c>
      <c r="K2214" s="1" t="s">
        <v>14441</v>
      </c>
      <c r="L2214" s="1" t="s">
        <v>33</v>
      </c>
      <c r="M2214" s="1" t="b">
        <v>0</v>
      </c>
      <c r="N2214" s="1" t="s">
        <v>135</v>
      </c>
      <c r="O2214" s="1" t="s">
        <v>66</v>
      </c>
      <c r="P2214" s="1" t="s">
        <v>22410</v>
      </c>
      <c r="Q2214" s="1" t="s">
        <v>87</v>
      </c>
      <c r="R2214" s="1" t="s">
        <v>234</v>
      </c>
      <c r="S2214" s="1" t="s">
        <v>39</v>
      </c>
      <c r="T2214" s="1" t="s">
        <v>14433</v>
      </c>
      <c r="U2214" s="1" t="s">
        <v>14434</v>
      </c>
      <c r="V2214" s="1" t="s">
        <v>14435</v>
      </c>
      <c r="W2214" s="1" t="s">
        <v>799</v>
      </c>
      <c r="X2214" s="1" t="s">
        <v>14436</v>
      </c>
      <c r="Y2214" s="1" t="s">
        <v>156</v>
      </c>
      <c r="Z2214" s="1" t="s">
        <v>14441</v>
      </c>
      <c r="AA2214" s="1">
        <v>0</v>
      </c>
      <c r="AB2214" s="1" t="s">
        <v>5658</v>
      </c>
      <c r="AD2214" s="1" t="str">
        <f>VLOOKUP($K2214,「工具标准名」映射表!$B:$I,3,0)</f>
        <v>智能数据采集设备</v>
      </c>
      <c r="AE2214" s="1" t="str">
        <f>VLOOKUP($K2214,「工具标准名」映射表!$B:$I,4,0)</f>
        <v>教育数据层</v>
      </c>
      <c r="AF2214" s="1" t="str">
        <f>VLOOKUP($K2214,「工具标准名」映射表!$B:$I,5,0)</f>
        <v>教育数据层（资源数据）</v>
      </c>
      <c r="AG2214" s="1" t="str">
        <f>VLOOKUP($K2214,「工具标准名」映射表!$B:$I,6,0)</f>
        <v>在线资源</v>
      </c>
      <c r="AH2214" s="1" t="str">
        <f>VLOOKUP($K2214,「工具标准名」映射表!$B:$I,7,0)</f>
        <v>大语言模型</v>
      </c>
      <c r="AI2214" s="1" t="str">
        <f>VLOOKUP($K2214,「工具标准名」映射表!$B:$I,8,0)</f>
        <v>是</v>
      </c>
      <c r="AJ2214" s="1" t="s">
        <v>5658</v>
      </c>
      <c r="AK2214" s="1"/>
      <c r="AL2214" s="1"/>
      <c r="AM2214" s="1"/>
      <c r="AN2214" s="1"/>
      <c r="AO2214" s="1"/>
    </row>
    <row r="2215" spans="1:41" ht="16">
      <c r="A2215" s="1" t="s">
        <v>14443</v>
      </c>
      <c r="B2215" s="3">
        <v>46056.451851851903</v>
      </c>
      <c r="C2215" s="14">
        <v>1116</v>
      </c>
      <c r="D2215" s="1" t="s">
        <v>14444</v>
      </c>
      <c r="E2215" s="1" t="s">
        <v>14445</v>
      </c>
      <c r="F2215" s="1" t="s">
        <v>100</v>
      </c>
      <c r="G2215" s="1" t="s">
        <v>14446</v>
      </c>
      <c r="H2215" s="1" t="s">
        <v>14447</v>
      </c>
      <c r="I2215" s="1" t="s">
        <v>14448</v>
      </c>
      <c r="J2215" s="1" t="s">
        <v>14449</v>
      </c>
      <c r="K2215" s="1" t="s">
        <v>14450</v>
      </c>
      <c r="L2215" s="1" t="s">
        <v>33</v>
      </c>
      <c r="M2215" s="1" t="b">
        <v>1</v>
      </c>
      <c r="N2215" s="1" t="s">
        <v>6372</v>
      </c>
      <c r="O2215" s="1" t="s">
        <v>54</v>
      </c>
      <c r="P2215" s="1" t="s">
        <v>23065</v>
      </c>
      <c r="Q2215" s="1" t="s">
        <v>37</v>
      </c>
      <c r="R2215" s="1" t="s">
        <v>38</v>
      </c>
      <c r="S2215" s="1" t="s">
        <v>375</v>
      </c>
      <c r="T2215" s="1" t="s">
        <v>14452</v>
      </c>
      <c r="U2215" s="1" t="s">
        <v>14453</v>
      </c>
      <c r="V2215" s="1" t="s">
        <v>14454</v>
      </c>
      <c r="W2215" s="1" t="s">
        <v>14455</v>
      </c>
      <c r="X2215" s="1" t="s">
        <v>14456</v>
      </c>
      <c r="Y2215" s="1" t="s">
        <v>14457</v>
      </c>
      <c r="Z2215" s="1" t="s">
        <v>14450</v>
      </c>
      <c r="AA2215" s="1">
        <v>0</v>
      </c>
      <c r="AB2215" s="1" t="s">
        <v>1307</v>
      </c>
      <c r="AD2215" s="1" t="str">
        <f>VLOOKUP($K2215,「工具标准名」映射表!$B:$I,3,0)</f>
        <v>自控力测评系统</v>
      </c>
      <c r="AE2215" s="1" t="str">
        <f>VLOOKUP($K2215,「工具标准名」映射表!$B:$I,4,0)</f>
        <v>教育数据层</v>
      </c>
      <c r="AF2215" s="1" t="str">
        <f>VLOOKUP($K2215,「工具标准名」映射表!$B:$I,5,0)</f>
        <v>教育数据层（资源数据）</v>
      </c>
      <c r="AG2215" s="1" t="str">
        <f>VLOOKUP($K2215,「工具标准名」映射表!$B:$I,6,0)</f>
        <v>在线资源</v>
      </c>
      <c r="AH2215" s="1" t="str">
        <f>VLOOKUP($K2215,「工具标准名」映射表!$B:$I,7,0)</f>
        <v>大语言模型</v>
      </c>
      <c r="AI2215" s="1" t="str">
        <f>VLOOKUP($K2215,「工具标准名」映射表!$B:$I,8,0)</f>
        <v>是</v>
      </c>
      <c r="AJ2215" s="1" t="s">
        <v>1307</v>
      </c>
      <c r="AK2215" s="1"/>
      <c r="AL2215" s="1"/>
      <c r="AM2215" s="1"/>
      <c r="AN2215" s="1"/>
      <c r="AO2215" s="1"/>
    </row>
    <row r="2216" spans="1:41" ht="16">
      <c r="A2216" s="1" t="s">
        <v>14443</v>
      </c>
      <c r="B2216" s="3">
        <v>46056.451851851903</v>
      </c>
      <c r="C2216" s="14">
        <v>1116</v>
      </c>
      <c r="D2216" s="1" t="s">
        <v>14444</v>
      </c>
      <c r="E2216" s="1" t="s">
        <v>14445</v>
      </c>
      <c r="F2216" s="1" t="s">
        <v>100</v>
      </c>
      <c r="G2216" s="1" t="s">
        <v>14446</v>
      </c>
      <c r="H2216" s="1" t="s">
        <v>14447</v>
      </c>
      <c r="I2216" s="1" t="s">
        <v>14448</v>
      </c>
      <c r="J2216" s="1" t="s">
        <v>14449</v>
      </c>
      <c r="K2216" s="1" t="s">
        <v>8500</v>
      </c>
      <c r="L2216" s="1" t="s">
        <v>8463</v>
      </c>
      <c r="M2216" s="1" t="b">
        <v>1</v>
      </c>
      <c r="N2216" s="1" t="s">
        <v>47</v>
      </c>
      <c r="O2216" s="1" t="s">
        <v>54</v>
      </c>
      <c r="P2216" s="1" t="s">
        <v>8115</v>
      </c>
      <c r="Q2216" s="1" t="s">
        <v>37</v>
      </c>
      <c r="R2216" s="1" t="s">
        <v>38</v>
      </c>
      <c r="S2216" s="1" t="s">
        <v>375</v>
      </c>
      <c r="T2216" s="1" t="s">
        <v>14452</v>
      </c>
      <c r="U2216" s="1" t="s">
        <v>14453</v>
      </c>
      <c r="V2216" s="1" t="s">
        <v>14454</v>
      </c>
      <c r="W2216" s="1" t="s">
        <v>14455</v>
      </c>
      <c r="X2216" s="1" t="s">
        <v>14456</v>
      </c>
      <c r="Y2216" s="1" t="s">
        <v>14457</v>
      </c>
      <c r="Z2216" s="1" t="s">
        <v>8500</v>
      </c>
      <c r="AA2216" s="1" t="s">
        <v>23386</v>
      </c>
      <c r="AB2216" s="1" t="s">
        <v>1307</v>
      </c>
      <c r="AD2216" s="1" t="str">
        <f>VLOOKUP($K2216,「工具标准名」映射表!$B:$I,3,0)</f>
        <v>百度秒哒平台</v>
      </c>
      <c r="AE2216" s="1" t="str">
        <f>VLOOKUP($K2216,「工具标准名」映射表!$B:$I,4,0)</f>
        <v>功能应用层</v>
      </c>
      <c r="AF2216" s="1" t="str">
        <f>VLOOKUP($K2216,「工具标准名」映射表!$B:$I,5,0)</f>
        <v>功能应用（Web 教学平台（SaaS））</v>
      </c>
      <c r="AG2216" s="1" t="str">
        <f>VLOOKUP($K2216,「工具标准名」映射表!$B:$I,6,0)</f>
        <v>软件工具</v>
      </c>
      <c r="AH2216" s="1" t="str">
        <f>VLOOKUP($K2216,「工具标准名」映射表!$B:$I,7,0)</f>
        <v>其他</v>
      </c>
      <c r="AI2216" s="1" t="str">
        <f>VLOOKUP($K2216,「工具标准名」映射表!$B:$I,8,0)</f>
        <v>否</v>
      </c>
      <c r="AJ2216" s="1" t="s">
        <v>1307</v>
      </c>
      <c r="AK2216" s="1"/>
      <c r="AL2216" s="1"/>
      <c r="AM2216" s="1"/>
      <c r="AN2216" s="1"/>
      <c r="AO2216" s="1"/>
    </row>
    <row r="2217" spans="1:41" ht="16">
      <c r="A2217" s="1" t="s">
        <v>14443</v>
      </c>
      <c r="B2217" s="3">
        <v>46056.451851851903</v>
      </c>
      <c r="C2217" s="14">
        <v>1116</v>
      </c>
      <c r="D2217" s="1" t="s">
        <v>14444</v>
      </c>
      <c r="E2217" s="1" t="s">
        <v>14445</v>
      </c>
      <c r="F2217" s="1" t="s">
        <v>100</v>
      </c>
      <c r="G2217" s="1" t="s">
        <v>14446</v>
      </c>
      <c r="H2217" s="1" t="s">
        <v>14447</v>
      </c>
      <c r="I2217" s="1" t="s">
        <v>14448</v>
      </c>
      <c r="J2217" s="1" t="s">
        <v>14449</v>
      </c>
      <c r="K2217" s="1" t="s">
        <v>794</v>
      </c>
      <c r="L2217" s="1" t="s">
        <v>33</v>
      </c>
      <c r="M2217" s="1" t="b">
        <v>0</v>
      </c>
      <c r="N2217" s="1" t="s">
        <v>913</v>
      </c>
      <c r="O2217" s="1" t="s">
        <v>35</v>
      </c>
      <c r="P2217" s="1" t="s">
        <v>5780</v>
      </c>
      <c r="Q2217" s="1" t="s">
        <v>37</v>
      </c>
      <c r="R2217" s="1" t="s">
        <v>38</v>
      </c>
      <c r="S2217" s="1" t="s">
        <v>375</v>
      </c>
      <c r="T2217" s="1" t="s">
        <v>14452</v>
      </c>
      <c r="U2217" s="1" t="s">
        <v>14453</v>
      </c>
      <c r="V2217" s="1" t="s">
        <v>14454</v>
      </c>
      <c r="W2217" s="1" t="s">
        <v>14455</v>
      </c>
      <c r="X2217" s="1" t="s">
        <v>14456</v>
      </c>
      <c r="Y2217" s="1" t="s">
        <v>14457</v>
      </c>
      <c r="Z2217" s="1" t="s">
        <v>4864</v>
      </c>
      <c r="AA2217" s="1" t="s">
        <v>23367</v>
      </c>
      <c r="AB2217" s="1" t="s">
        <v>1307</v>
      </c>
      <c r="AD2217" s="1" t="str">
        <f>VLOOKUP($K2217,「工具标准名」映射表!$B:$I,3,0)</f>
        <v>DeepSeek 大模型</v>
      </c>
      <c r="AE2217" s="1" t="str">
        <f>VLOOKUP($K2217,「工具标准名」映射表!$B:$I,4,0)</f>
        <v>功能应用层</v>
      </c>
      <c r="AF2217" s="1" t="str">
        <f>VLOOKUP($K2217,「工具标准名」映射表!$B:$I,5,0)</f>
        <v>功能应用（教学辅助工具）</v>
      </c>
      <c r="AG2217" s="1" t="str">
        <f>VLOOKUP($K2217,「工具标准名」映射表!$B:$I,6,0)</f>
        <v>软件工具</v>
      </c>
      <c r="AH2217" s="1" t="str">
        <f>VLOOKUP($K2217,「工具标准名」映射表!$B:$I,7,0)</f>
        <v>AI智能体</v>
      </c>
      <c r="AI2217" s="1" t="str">
        <f>VLOOKUP($K2217,「工具标准名」映射表!$B:$I,8,0)</f>
        <v>否</v>
      </c>
      <c r="AJ2217" s="1" t="s">
        <v>1307</v>
      </c>
      <c r="AK2217" s="1"/>
      <c r="AL2217" s="1"/>
      <c r="AM2217" s="1"/>
      <c r="AN2217" s="1"/>
      <c r="AO2217" s="1"/>
    </row>
    <row r="2218" spans="1:41" ht="16">
      <c r="A2218" s="1" t="s">
        <v>14443</v>
      </c>
      <c r="B2218" s="3">
        <v>46056.451851851903</v>
      </c>
      <c r="C2218" s="14">
        <v>1116</v>
      </c>
      <c r="D2218" s="1" t="s">
        <v>14444</v>
      </c>
      <c r="E2218" s="1" t="s">
        <v>14445</v>
      </c>
      <c r="F2218" s="1" t="s">
        <v>100</v>
      </c>
      <c r="G2218" s="1" t="s">
        <v>14446</v>
      </c>
      <c r="H2218" s="1" t="s">
        <v>14447</v>
      </c>
      <c r="I2218" s="1" t="s">
        <v>14448</v>
      </c>
      <c r="J2218" s="1" t="s">
        <v>14449</v>
      </c>
      <c r="K2218" s="1" t="s">
        <v>139</v>
      </c>
      <c r="L2218" s="1" t="s">
        <v>33</v>
      </c>
      <c r="M2218" s="1" t="b">
        <v>0</v>
      </c>
      <c r="N2218" s="1" t="s">
        <v>913</v>
      </c>
      <c r="O2218" s="1" t="s">
        <v>35</v>
      </c>
      <c r="P2218" s="1" t="s">
        <v>5780</v>
      </c>
      <c r="Q2218" s="1" t="s">
        <v>37</v>
      </c>
      <c r="R2218" s="1" t="s">
        <v>38</v>
      </c>
      <c r="S2218" s="1" t="s">
        <v>375</v>
      </c>
      <c r="T2218" s="1" t="s">
        <v>14452</v>
      </c>
      <c r="U2218" s="1" t="s">
        <v>14453</v>
      </c>
      <c r="V2218" s="1" t="s">
        <v>14454</v>
      </c>
      <c r="W2218" s="1" t="s">
        <v>14455</v>
      </c>
      <c r="X2218" s="1" t="s">
        <v>14456</v>
      </c>
      <c r="Y2218" s="1" t="s">
        <v>14457</v>
      </c>
      <c r="Z2218" s="1" t="s">
        <v>139</v>
      </c>
      <c r="AA2218" s="1" t="s">
        <v>23370</v>
      </c>
      <c r="AB2218" s="1" t="s">
        <v>1307</v>
      </c>
      <c r="AD2218" s="1" t="str">
        <f>VLOOKUP($K2218,「工具标准名」映射表!$B:$I,3,0)</f>
        <v>豆包</v>
      </c>
      <c r="AE2218" s="1" t="str">
        <f>VLOOKUP($K2218,「工具标准名」映射表!$B:$I,4,0)</f>
        <v>功能应用层</v>
      </c>
      <c r="AF2218" s="1" t="str">
        <f>VLOOKUP($K2218,「工具标准名」映射表!$B:$I,5,0)</f>
        <v>功能应用（教学辅助工具）</v>
      </c>
      <c r="AG2218" s="1" t="str">
        <f>VLOOKUP($K2218,「工具标准名」映射表!$B:$I,6,0)</f>
        <v>软件工具</v>
      </c>
      <c r="AH2218" s="1" t="str">
        <f>VLOOKUP($K2218,「工具标准名」映射表!$B:$I,7,0)</f>
        <v>其他</v>
      </c>
      <c r="AI2218" s="1" t="str">
        <f>VLOOKUP($K2218,「工具标准名」映射表!$B:$I,8,0)</f>
        <v>否</v>
      </c>
      <c r="AJ2218" s="1" t="s">
        <v>1307</v>
      </c>
      <c r="AK2218" s="1"/>
      <c r="AL2218" s="1"/>
      <c r="AM2218" s="1"/>
      <c r="AN2218" s="1"/>
      <c r="AO2218" s="1"/>
    </row>
    <row r="2219" spans="1:41" ht="16">
      <c r="A2219" s="1" t="s">
        <v>14443</v>
      </c>
      <c r="B2219" s="3">
        <v>46056.451851851903</v>
      </c>
      <c r="C2219" s="14">
        <v>1116</v>
      </c>
      <c r="D2219" s="1" t="s">
        <v>14444</v>
      </c>
      <c r="E2219" s="1" t="s">
        <v>14445</v>
      </c>
      <c r="F2219" s="1" t="s">
        <v>100</v>
      </c>
      <c r="G2219" s="1" t="s">
        <v>14446</v>
      </c>
      <c r="H2219" s="1" t="s">
        <v>14447</v>
      </c>
      <c r="I2219" s="1" t="s">
        <v>14448</v>
      </c>
      <c r="J2219" s="1" t="s">
        <v>14449</v>
      </c>
      <c r="K2219" s="1" t="s">
        <v>5451</v>
      </c>
      <c r="L2219" s="1" t="s">
        <v>4798</v>
      </c>
      <c r="M2219" s="1" t="b">
        <v>1</v>
      </c>
      <c r="N2219" s="1" t="s">
        <v>3252</v>
      </c>
      <c r="O2219" s="1" t="s">
        <v>54</v>
      </c>
      <c r="P2219" s="1" t="s">
        <v>8115</v>
      </c>
      <c r="Q2219" s="1" t="s">
        <v>37</v>
      </c>
      <c r="R2219" s="1" t="s">
        <v>38</v>
      </c>
      <c r="S2219" s="1" t="s">
        <v>375</v>
      </c>
      <c r="T2219" s="1" t="s">
        <v>14452</v>
      </c>
      <c r="U2219" s="1" t="s">
        <v>14453</v>
      </c>
      <c r="V2219" s="1" t="s">
        <v>14454</v>
      </c>
      <c r="W2219" s="1" t="s">
        <v>14455</v>
      </c>
      <c r="X2219" s="1" t="s">
        <v>14456</v>
      </c>
      <c r="Y2219" s="1" t="s">
        <v>14457</v>
      </c>
      <c r="Z2219" s="1" t="s">
        <v>5451</v>
      </c>
      <c r="AA2219" s="1">
        <v>0</v>
      </c>
      <c r="AB2219" s="1" t="s">
        <v>1307</v>
      </c>
      <c r="AD2219" s="1" t="str">
        <f>VLOOKUP($K2219,「工具标准名」映射表!$B:$I,3,0)</f>
        <v>Trae</v>
      </c>
      <c r="AE2219" s="1" t="str">
        <f>VLOOKUP($K2219,「工具标准名」映射表!$B:$I,4,0)</f>
        <v>功能应用层</v>
      </c>
      <c r="AF2219" s="1" t="str">
        <f>VLOOKUP($K2219,「工具标准名」映射表!$B:$I,5,0)</f>
        <v>功能应用（Web 教学平台（SaaS））</v>
      </c>
      <c r="AG2219" s="1" t="str">
        <f>VLOOKUP($K2219,「工具标准名」映射表!$B:$I,6,0)</f>
        <v>软件工具</v>
      </c>
      <c r="AH2219" s="1" t="str">
        <f>VLOOKUP($K2219,「工具标准名」映射表!$B:$I,7,0)</f>
        <v>其他</v>
      </c>
      <c r="AI2219" s="1" t="str">
        <f>VLOOKUP($K2219,「工具标准名」映射表!$B:$I,8,0)</f>
        <v>否</v>
      </c>
      <c r="AJ2219" s="1" t="s">
        <v>1307</v>
      </c>
      <c r="AK2219" s="1"/>
      <c r="AL2219" s="1"/>
      <c r="AM2219" s="1"/>
      <c r="AN2219" s="1"/>
      <c r="AO2219" s="1"/>
    </row>
    <row r="2220" spans="1:41" ht="16">
      <c r="A2220" s="1" t="s">
        <v>14462</v>
      </c>
      <c r="B2220" s="3">
        <v>46056.451793981498</v>
      </c>
      <c r="C2220" s="14">
        <v>1117</v>
      </c>
      <c r="D2220" s="1" t="s">
        <v>14463</v>
      </c>
      <c r="E2220" s="1" t="s">
        <v>156</v>
      </c>
      <c r="F2220" s="1" t="s">
        <v>119</v>
      </c>
      <c r="G2220" s="1" t="s">
        <v>14464</v>
      </c>
      <c r="H2220" s="1" t="s">
        <v>14465</v>
      </c>
      <c r="I2220" s="1" t="s">
        <v>14466</v>
      </c>
      <c r="J2220" s="1" t="s">
        <v>14467</v>
      </c>
      <c r="K2220" s="1" t="s">
        <v>139</v>
      </c>
      <c r="L2220" s="1" t="s">
        <v>33</v>
      </c>
      <c r="M2220" s="1" t="b">
        <v>0</v>
      </c>
      <c r="N2220" s="1" t="s">
        <v>3071</v>
      </c>
      <c r="O2220" s="1" t="s">
        <v>35</v>
      </c>
      <c r="P2220" s="1" t="s">
        <v>10261</v>
      </c>
      <c r="Q2220" s="1" t="s">
        <v>37</v>
      </c>
      <c r="R2220" s="1" t="s">
        <v>171</v>
      </c>
      <c r="S2220" s="1" t="s">
        <v>39</v>
      </c>
      <c r="T2220" s="1" t="s">
        <v>14469</v>
      </c>
      <c r="U2220" s="1" t="s">
        <v>14470</v>
      </c>
      <c r="V2220" s="1" t="s">
        <v>14471</v>
      </c>
      <c r="W2220" s="1" t="s">
        <v>14472</v>
      </c>
      <c r="X2220" s="1" t="s">
        <v>14473</v>
      </c>
      <c r="Y2220" s="1" t="s">
        <v>1982</v>
      </c>
      <c r="Z2220" s="1" t="s">
        <v>139</v>
      </c>
      <c r="AA2220" s="1" t="s">
        <v>23370</v>
      </c>
      <c r="AB2220" s="1" t="s">
        <v>156</v>
      </c>
      <c r="AD2220" s="1" t="str">
        <f>VLOOKUP($K2220,「工具标准名」映射表!$B:$I,3,0)</f>
        <v>豆包</v>
      </c>
      <c r="AE2220" s="1" t="str">
        <f>VLOOKUP($K2220,「工具标准名」映射表!$B:$I,4,0)</f>
        <v>功能应用层</v>
      </c>
      <c r="AF2220" s="1" t="str">
        <f>VLOOKUP($K2220,「工具标准名」映射表!$B:$I,5,0)</f>
        <v>功能应用（教学辅助工具）</v>
      </c>
      <c r="AG2220" s="1" t="str">
        <f>VLOOKUP($K2220,「工具标准名」映射表!$B:$I,6,0)</f>
        <v>软件工具</v>
      </c>
      <c r="AH2220" s="1" t="str">
        <f>VLOOKUP($K2220,「工具标准名」映射表!$B:$I,7,0)</f>
        <v>其他</v>
      </c>
      <c r="AI2220" s="1" t="str">
        <f>VLOOKUP($K2220,「工具标准名」映射表!$B:$I,8,0)</f>
        <v>否</v>
      </c>
      <c r="AJ2220" s="1" t="s">
        <v>156</v>
      </c>
      <c r="AK2220" s="1"/>
      <c r="AL2220" s="1"/>
      <c r="AM2220" s="1"/>
      <c r="AN2220" s="1"/>
      <c r="AO2220" s="1"/>
    </row>
    <row r="2221" spans="1:41" ht="16">
      <c r="A2221" s="1" t="s">
        <v>14462</v>
      </c>
      <c r="B2221" s="3">
        <v>46056.451793981498</v>
      </c>
      <c r="C2221" s="14">
        <v>1117</v>
      </c>
      <c r="D2221" s="1" t="s">
        <v>14463</v>
      </c>
      <c r="E2221" s="1" t="s">
        <v>156</v>
      </c>
      <c r="F2221" s="1" t="s">
        <v>119</v>
      </c>
      <c r="G2221" s="1" t="s">
        <v>14464</v>
      </c>
      <c r="H2221" s="1" t="s">
        <v>14465</v>
      </c>
      <c r="I2221" s="1" t="s">
        <v>14466</v>
      </c>
      <c r="J2221" s="1" t="s">
        <v>14467</v>
      </c>
      <c r="K2221" s="1" t="s">
        <v>1753</v>
      </c>
      <c r="L2221" s="1" t="s">
        <v>33</v>
      </c>
      <c r="M2221" s="1" t="b">
        <v>0</v>
      </c>
      <c r="N2221" s="1" t="s">
        <v>3071</v>
      </c>
      <c r="O2221" s="1" t="s">
        <v>35</v>
      </c>
      <c r="P2221" s="1" t="s">
        <v>10261</v>
      </c>
      <c r="Q2221" s="1" t="s">
        <v>37</v>
      </c>
      <c r="R2221" s="1" t="s">
        <v>171</v>
      </c>
      <c r="S2221" s="1" t="s">
        <v>39</v>
      </c>
      <c r="T2221" s="1" t="s">
        <v>14469</v>
      </c>
      <c r="U2221" s="1" t="s">
        <v>14470</v>
      </c>
      <c r="V2221" s="1" t="s">
        <v>14471</v>
      </c>
      <c r="W2221" s="1" t="s">
        <v>14472</v>
      </c>
      <c r="X2221" s="1" t="s">
        <v>14473</v>
      </c>
      <c r="Y2221" s="1" t="s">
        <v>1982</v>
      </c>
      <c r="Z2221" s="1" t="s">
        <v>207</v>
      </c>
      <c r="AA2221" s="1" t="s">
        <v>23372</v>
      </c>
      <c r="AB2221" s="1" t="s">
        <v>156</v>
      </c>
      <c r="AD2221" s="1" t="str">
        <f>VLOOKUP($K2221,「工具标准名」映射表!$B:$I,3,0)</f>
        <v>即梦AI</v>
      </c>
      <c r="AE2221" s="1" t="str">
        <f>VLOOKUP($K2221,「工具标准名」映射表!$B:$I,4,0)</f>
        <v>功能应用层</v>
      </c>
      <c r="AF2221" s="1" t="str">
        <f>VLOOKUP($K2221,「工具标准名」映射表!$B:$I,5,0)</f>
        <v>功能应用（生成式AI应用-图像类）</v>
      </c>
      <c r="AG2221" s="1" t="str">
        <f>VLOOKUP($K2221,「工具标准名」映射表!$B:$I,6,0)</f>
        <v>软件工具</v>
      </c>
      <c r="AH2221" s="1" t="str">
        <f>VLOOKUP($K2221,「工具标准名」映射表!$B:$I,7,0)</f>
        <v>AI智能体</v>
      </c>
      <c r="AI2221" s="1" t="str">
        <f>VLOOKUP($K2221,「工具标准名」映射表!$B:$I,8,0)</f>
        <v>是</v>
      </c>
      <c r="AJ2221" s="1" t="s">
        <v>156</v>
      </c>
      <c r="AK2221" s="1"/>
      <c r="AL2221" s="1"/>
      <c r="AM2221" s="1"/>
      <c r="AN2221" s="1"/>
      <c r="AO2221" s="1"/>
    </row>
    <row r="2222" spans="1:41" ht="16">
      <c r="A2222" s="1" t="s">
        <v>14475</v>
      </c>
      <c r="B2222" s="3">
        <v>46056.451782407399</v>
      </c>
      <c r="C2222" s="14">
        <v>1118</v>
      </c>
      <c r="D2222" s="1" t="s">
        <v>14476</v>
      </c>
      <c r="E2222" s="1" t="s">
        <v>14445</v>
      </c>
      <c r="F2222" s="1" t="s">
        <v>119</v>
      </c>
      <c r="G2222" s="1" t="s">
        <v>14477</v>
      </c>
      <c r="H2222" s="1" t="s">
        <v>14478</v>
      </c>
      <c r="I2222" s="1" t="s">
        <v>14479</v>
      </c>
      <c r="J2222" s="1" t="s">
        <v>14480</v>
      </c>
      <c r="K2222" s="1" t="s">
        <v>14481</v>
      </c>
      <c r="L2222" s="1" t="s">
        <v>8463</v>
      </c>
      <c r="M2222" s="1" t="b">
        <v>1</v>
      </c>
      <c r="N2222" s="1" t="s">
        <v>47</v>
      </c>
      <c r="O2222" s="1" t="s">
        <v>48</v>
      </c>
      <c r="P2222" s="1" t="s">
        <v>18644</v>
      </c>
      <c r="Q2222" s="1" t="s">
        <v>37</v>
      </c>
      <c r="R2222" s="1" t="s">
        <v>38</v>
      </c>
      <c r="S2222" s="1" t="s">
        <v>39</v>
      </c>
      <c r="T2222" s="1" t="s">
        <v>14483</v>
      </c>
      <c r="U2222" s="1" t="s">
        <v>14479</v>
      </c>
      <c r="V2222" s="1" t="s">
        <v>14484</v>
      </c>
      <c r="W2222" s="1" t="s">
        <v>14485</v>
      </c>
      <c r="X2222" s="1" t="s">
        <v>14486</v>
      </c>
      <c r="Y2222" s="1" t="s">
        <v>801</v>
      </c>
      <c r="Z2222" s="1" t="s">
        <v>8834</v>
      </c>
      <c r="AA2222" s="1" t="s">
        <v>23382</v>
      </c>
      <c r="AB2222" s="1" t="s">
        <v>1307</v>
      </c>
      <c r="AD2222" s="1" t="str">
        <f>VLOOKUP($K2222,「工具标准名」映射表!$B:$I,3,0)</f>
        <v>文心一言</v>
      </c>
      <c r="AE2222" s="1" t="str">
        <f>VLOOKUP($K2222,「工具标准名」映射表!$B:$I,4,0)</f>
        <v>技术层</v>
      </c>
      <c r="AF2222" s="1" t="str">
        <f>VLOOKUP($K2222,「工具标准名」映射表!$B:$I,5,0)</f>
        <v>技术层（通用大模型）</v>
      </c>
      <c r="AG2222" s="1" t="str">
        <f>VLOOKUP($K2222,「工具标准名」映射表!$B:$I,6,0)</f>
        <v>软件工具</v>
      </c>
      <c r="AH2222" s="1" t="str">
        <f>VLOOKUP($K2222,「工具标准名」映射表!$B:$I,7,0)</f>
        <v>大语言模型</v>
      </c>
      <c r="AI2222" s="1" t="str">
        <f>VLOOKUP($K2222,「工具标准名」映射表!$B:$I,8,0)</f>
        <v>是</v>
      </c>
      <c r="AJ2222" s="1" t="s">
        <v>1307</v>
      </c>
      <c r="AK2222" s="1"/>
      <c r="AL2222" s="1"/>
      <c r="AM2222" s="1"/>
      <c r="AN2222" s="1"/>
      <c r="AO2222" s="1"/>
    </row>
    <row r="2223" spans="1:41" ht="16">
      <c r="A2223" s="1" t="s">
        <v>14487</v>
      </c>
      <c r="B2223" s="3">
        <v>46056.4518171296</v>
      </c>
      <c r="C2223" s="14">
        <v>1119</v>
      </c>
      <c r="D2223" s="1" t="s">
        <v>14488</v>
      </c>
      <c r="E2223" s="1" t="s">
        <v>14445</v>
      </c>
      <c r="F2223" s="1" t="s">
        <v>100</v>
      </c>
      <c r="G2223" s="1" t="s">
        <v>14489</v>
      </c>
      <c r="H2223" s="1" t="s">
        <v>14490</v>
      </c>
      <c r="I2223" s="1" t="s">
        <v>14491</v>
      </c>
      <c r="J2223" s="1" t="s">
        <v>14492</v>
      </c>
      <c r="K2223" s="1" t="s">
        <v>3402</v>
      </c>
      <c r="L2223" s="1" t="s">
        <v>33</v>
      </c>
      <c r="M2223" s="1" t="b">
        <v>1</v>
      </c>
      <c r="N2223" s="1" t="s">
        <v>47</v>
      </c>
      <c r="O2223" s="1" t="s">
        <v>54</v>
      </c>
      <c r="P2223" s="1" t="s">
        <v>3401</v>
      </c>
      <c r="Q2223" s="1" t="s">
        <v>37</v>
      </c>
      <c r="R2223" s="1" t="s">
        <v>38</v>
      </c>
      <c r="S2223" s="1" t="s">
        <v>39</v>
      </c>
      <c r="T2223" s="1" t="s">
        <v>14495</v>
      </c>
      <c r="U2223" s="1" t="s">
        <v>14496</v>
      </c>
      <c r="V2223" s="1" t="s">
        <v>14497</v>
      </c>
      <c r="W2223" s="1" t="s">
        <v>14498</v>
      </c>
      <c r="X2223" s="1" t="s">
        <v>14499</v>
      </c>
      <c r="Y2223" s="1" t="s">
        <v>278</v>
      </c>
      <c r="Z2223" s="1" t="s">
        <v>3402</v>
      </c>
      <c r="AA2223" s="1">
        <v>0</v>
      </c>
      <c r="AB2223" s="1" t="s">
        <v>1307</v>
      </c>
      <c r="AD2223" s="1" t="str">
        <f>VLOOKUP($K2223,「工具标准名」映射表!$B:$I,3,0)</f>
        <v>AI虚拟电学实验平台</v>
      </c>
      <c r="AE2223" s="1" t="str">
        <f>VLOOKUP($K2223,「工具标准名」映射表!$B:$I,4,0)</f>
        <v>功能应用层</v>
      </c>
      <c r="AF2223" s="1" t="str">
        <f>VLOOKUP($K2223,「工具标准名」映射表!$B:$I,5,0)</f>
        <v>功能应用（教学辅助工具）</v>
      </c>
      <c r="AG2223" s="1" t="str">
        <f>VLOOKUP($K2223,「工具标准名」映射表!$B:$I,6,0)</f>
        <v>软件工具</v>
      </c>
      <c r="AH2223" s="1" t="str">
        <f>VLOOKUP($K2223,「工具标准名」映射表!$B:$I,7,0)</f>
        <v>AI智能体</v>
      </c>
      <c r="AI2223" s="1" t="str">
        <f>VLOOKUP($K2223,「工具标准名」映射表!$B:$I,8,0)</f>
        <v>否</v>
      </c>
      <c r="AJ2223" s="1" t="s">
        <v>1307</v>
      </c>
      <c r="AK2223" s="1"/>
      <c r="AL2223" s="1"/>
      <c r="AM2223" s="1"/>
      <c r="AN2223" s="1"/>
      <c r="AO2223" s="1"/>
    </row>
    <row r="2224" spans="1:41" ht="16">
      <c r="A2224" s="1" t="s">
        <v>14487</v>
      </c>
      <c r="B2224" s="3">
        <v>46056.4518171296</v>
      </c>
      <c r="C2224" s="14">
        <v>1119</v>
      </c>
      <c r="D2224" s="1" t="s">
        <v>14488</v>
      </c>
      <c r="E2224" s="1" t="s">
        <v>14445</v>
      </c>
      <c r="F2224" s="1" t="s">
        <v>100</v>
      </c>
      <c r="G2224" s="1" t="s">
        <v>14489</v>
      </c>
      <c r="H2224" s="1" t="s">
        <v>14490</v>
      </c>
      <c r="I2224" s="1" t="s">
        <v>14491</v>
      </c>
      <c r="J2224" s="1" t="s">
        <v>14492</v>
      </c>
      <c r="K2224" s="1" t="s">
        <v>7747</v>
      </c>
      <c r="L2224" s="1" t="s">
        <v>33</v>
      </c>
      <c r="M2224" s="1" t="b">
        <v>0</v>
      </c>
      <c r="N2224" s="1" t="s">
        <v>47</v>
      </c>
      <c r="O2224" s="1" t="s">
        <v>54</v>
      </c>
      <c r="P2224" s="1" t="s">
        <v>4892</v>
      </c>
      <c r="Q2224" s="1" t="s">
        <v>37</v>
      </c>
      <c r="R2224" s="1" t="s">
        <v>38</v>
      </c>
      <c r="S2224" s="1" t="s">
        <v>39</v>
      </c>
      <c r="T2224" s="1" t="s">
        <v>14495</v>
      </c>
      <c r="U2224" s="1" t="s">
        <v>14496</v>
      </c>
      <c r="V2224" s="1" t="s">
        <v>14497</v>
      </c>
      <c r="W2224" s="1" t="s">
        <v>14498</v>
      </c>
      <c r="X2224" s="1" t="s">
        <v>14499</v>
      </c>
      <c r="Y2224" s="1" t="s">
        <v>278</v>
      </c>
      <c r="Z2224" s="1" t="s">
        <v>4864</v>
      </c>
      <c r="AA2224" s="1" t="s">
        <v>23367</v>
      </c>
      <c r="AB2224" s="1" t="s">
        <v>1307</v>
      </c>
      <c r="AD2224" s="1" t="str">
        <f>VLOOKUP($K2224,「工具标准名」映射表!$B:$I,3,0)</f>
        <v>DeepSeek 大模型</v>
      </c>
      <c r="AE2224" s="1" t="str">
        <f>VLOOKUP($K2224,「工具标准名」映射表!$B:$I,4,0)</f>
        <v>功能应用层</v>
      </c>
      <c r="AF2224" s="1" t="str">
        <f>VLOOKUP($K2224,「工具标准名」映射表!$B:$I,5,0)</f>
        <v>功能应用（教学辅助工具）</v>
      </c>
      <c r="AG2224" s="1" t="str">
        <f>VLOOKUP($K2224,「工具标准名」映射表!$B:$I,6,0)</f>
        <v>软件工具</v>
      </c>
      <c r="AH2224" s="1" t="str">
        <f>VLOOKUP($K2224,「工具标准名」映射表!$B:$I,7,0)</f>
        <v>大语言模型</v>
      </c>
      <c r="AI2224" s="1" t="str">
        <f>VLOOKUP($K2224,「工具标准名」映射表!$B:$I,8,0)</f>
        <v>是</v>
      </c>
      <c r="AJ2224" s="1" t="s">
        <v>1307</v>
      </c>
      <c r="AK2224" s="1"/>
      <c r="AL2224" s="1"/>
      <c r="AM2224" s="1"/>
      <c r="AN2224" s="1"/>
      <c r="AO2224" s="1"/>
    </row>
    <row r="2225" spans="1:41" ht="16">
      <c r="A2225" s="1" t="s">
        <v>14501</v>
      </c>
      <c r="B2225" s="3">
        <v>46056.4518634259</v>
      </c>
      <c r="C2225" s="14">
        <v>1120</v>
      </c>
      <c r="D2225" s="1" t="s">
        <v>14502</v>
      </c>
      <c r="E2225" s="1" t="s">
        <v>14445</v>
      </c>
      <c r="F2225" s="1" t="s">
        <v>119</v>
      </c>
      <c r="G2225" s="1" t="s">
        <v>14503</v>
      </c>
      <c r="H2225" s="1" t="s">
        <v>14504</v>
      </c>
      <c r="I2225" s="1" t="s">
        <v>14505</v>
      </c>
      <c r="J2225" s="1" t="s">
        <v>14506</v>
      </c>
      <c r="K2225" s="1" t="s">
        <v>14507</v>
      </c>
      <c r="L2225" s="1" t="s">
        <v>33</v>
      </c>
      <c r="M2225" s="1" t="b">
        <v>0</v>
      </c>
      <c r="N2225" s="1" t="s">
        <v>47</v>
      </c>
      <c r="O2225" s="1" t="s">
        <v>54</v>
      </c>
      <c r="P2225" s="1" t="s">
        <v>6833</v>
      </c>
      <c r="Q2225" s="1" t="s">
        <v>37</v>
      </c>
      <c r="R2225" s="1" t="s">
        <v>2145</v>
      </c>
      <c r="S2225" s="1" t="s">
        <v>39</v>
      </c>
      <c r="T2225" s="1" t="s">
        <v>14509</v>
      </c>
      <c r="U2225" s="1" t="s">
        <v>14510</v>
      </c>
      <c r="V2225" s="1" t="s">
        <v>14511</v>
      </c>
      <c r="W2225" s="1" t="s">
        <v>14512</v>
      </c>
      <c r="X2225" s="1" t="s">
        <v>14513</v>
      </c>
      <c r="Y2225" s="1" t="s">
        <v>2019</v>
      </c>
      <c r="Z2225" s="1" t="s">
        <v>457</v>
      </c>
      <c r="AA2225" s="1">
        <v>0</v>
      </c>
      <c r="AB2225" s="1" t="s">
        <v>1307</v>
      </c>
      <c r="AD2225" s="1" t="str">
        <f>VLOOKUP($K2225,「工具标准名」映射表!$B:$I,3,0)</f>
        <v>GeoGebra</v>
      </c>
      <c r="AE2225" s="1" t="str">
        <f>VLOOKUP($K2225,「工具标准名」映射表!$B:$I,4,0)</f>
        <v>功能应用层</v>
      </c>
      <c r="AF2225" s="1" t="str">
        <f>VLOOKUP($K2225,「工具标准名」映射表!$B:$I,5,0)</f>
        <v>功能应用（平台型综合系统）</v>
      </c>
      <c r="AG2225" s="1" t="str">
        <f>VLOOKUP($K2225,「工具标准名」映射表!$B:$I,6,0)</f>
        <v>软件工具</v>
      </c>
      <c r="AH2225" s="1" t="str">
        <f>VLOOKUP($K2225,「工具标准名」映射表!$B:$I,7,0)</f>
        <v>其他</v>
      </c>
      <c r="AI2225" s="1" t="str">
        <f>VLOOKUP($K2225,「工具标准名」映射表!$B:$I,8,0)</f>
        <v>否</v>
      </c>
      <c r="AJ2225" s="1" t="s">
        <v>1307</v>
      </c>
      <c r="AK2225" s="1"/>
      <c r="AL2225" s="1"/>
      <c r="AM2225" s="1"/>
      <c r="AN2225" s="1"/>
      <c r="AO2225" s="1"/>
    </row>
    <row r="2226" spans="1:41" ht="16">
      <c r="A2226" s="1" t="s">
        <v>14514</v>
      </c>
      <c r="B2226" s="3">
        <v>46056.451851851903</v>
      </c>
      <c r="C2226" s="14">
        <v>1121</v>
      </c>
      <c r="D2226" s="1" t="s">
        <v>14515</v>
      </c>
      <c r="E2226" s="1" t="s">
        <v>14445</v>
      </c>
      <c r="F2226" s="1" t="s">
        <v>119</v>
      </c>
      <c r="G2226" s="1" t="s">
        <v>14516</v>
      </c>
      <c r="H2226" s="1" t="s">
        <v>14517</v>
      </c>
      <c r="I2226" s="1" t="s">
        <v>14518</v>
      </c>
      <c r="J2226" s="1" t="s">
        <v>14519</v>
      </c>
      <c r="K2226" s="1" t="s">
        <v>14520</v>
      </c>
      <c r="L2226" s="1" t="s">
        <v>33</v>
      </c>
      <c r="M2226" s="1" t="b">
        <v>0</v>
      </c>
      <c r="N2226" s="1" t="s">
        <v>47</v>
      </c>
      <c r="O2226" s="1" t="s">
        <v>48</v>
      </c>
      <c r="P2226" s="1" t="s">
        <v>6444</v>
      </c>
      <c r="Q2226" s="1" t="s">
        <v>37</v>
      </c>
      <c r="R2226" s="1" t="s">
        <v>38</v>
      </c>
      <c r="S2226" s="1" t="s">
        <v>39</v>
      </c>
      <c r="T2226" s="1" t="s">
        <v>14522</v>
      </c>
      <c r="U2226" s="1" t="s">
        <v>14523</v>
      </c>
      <c r="V2226" s="1" t="s">
        <v>14524</v>
      </c>
      <c r="W2226" s="1" t="s">
        <v>14525</v>
      </c>
      <c r="X2226" s="1" t="s">
        <v>14526</v>
      </c>
      <c r="Y2226" s="1" t="s">
        <v>801</v>
      </c>
      <c r="Z2226" s="1" t="s">
        <v>4864</v>
      </c>
      <c r="AA2226" s="1" t="s">
        <v>23367</v>
      </c>
      <c r="AB2226" s="1" t="s">
        <v>1307</v>
      </c>
      <c r="AD2226" s="1" t="str">
        <f>VLOOKUP($K2226,「工具标准名」映射表!$B:$I,3,0)</f>
        <v>DeepSeek 大模型</v>
      </c>
      <c r="AE2226" s="1" t="str">
        <f>VLOOKUP($K2226,「工具标准名」映射表!$B:$I,4,0)</f>
        <v>功能应用层</v>
      </c>
      <c r="AF2226" s="1" t="str">
        <f>VLOOKUP($K2226,「工具标准名」映射表!$B:$I,5,0)</f>
        <v>功能应用（教学辅助工具）</v>
      </c>
      <c r="AG2226" s="1" t="str">
        <f>VLOOKUP($K2226,「工具标准名」映射表!$B:$I,6,0)</f>
        <v>软件工具</v>
      </c>
      <c r="AH2226" s="1" t="str">
        <f>VLOOKUP($K2226,「工具标准名」映射表!$B:$I,7,0)</f>
        <v>大语言模型</v>
      </c>
      <c r="AI2226" s="1" t="str">
        <f>VLOOKUP($K2226,「工具标准名」映射表!$B:$I,8,0)</f>
        <v>是</v>
      </c>
      <c r="AJ2226" s="1" t="s">
        <v>1307</v>
      </c>
      <c r="AK2226" s="1"/>
      <c r="AL2226" s="1"/>
      <c r="AM2226" s="1"/>
      <c r="AN2226" s="1"/>
      <c r="AO2226" s="1"/>
    </row>
    <row r="2227" spans="1:41" ht="16">
      <c r="A2227" s="1" t="s">
        <v>14527</v>
      </c>
      <c r="B2227" s="3">
        <v>46056.451828703699</v>
      </c>
      <c r="C2227" s="14">
        <v>1122</v>
      </c>
      <c r="D2227" s="1" t="s">
        <v>14528</v>
      </c>
      <c r="E2227" s="1" t="s">
        <v>14529</v>
      </c>
      <c r="F2227" s="1" t="s">
        <v>100</v>
      </c>
      <c r="G2227" s="1" t="s">
        <v>14530</v>
      </c>
      <c r="H2227" s="1" t="s">
        <v>14531</v>
      </c>
      <c r="I2227" s="1" t="s">
        <v>14532</v>
      </c>
      <c r="J2227" s="1" t="s">
        <v>14533</v>
      </c>
      <c r="K2227" s="1" t="s">
        <v>14534</v>
      </c>
      <c r="L2227" s="1" t="s">
        <v>33</v>
      </c>
      <c r="M2227" s="1" t="b">
        <v>0</v>
      </c>
      <c r="N2227" s="1" t="s">
        <v>47</v>
      </c>
      <c r="O2227" s="1" t="s">
        <v>54</v>
      </c>
      <c r="P2227" s="1" t="s">
        <v>15512</v>
      </c>
      <c r="Q2227" s="1" t="s">
        <v>37</v>
      </c>
      <c r="R2227" s="1" t="s">
        <v>38</v>
      </c>
      <c r="S2227" s="1" t="s">
        <v>39</v>
      </c>
      <c r="T2227" s="1" t="s">
        <v>14535</v>
      </c>
      <c r="U2227" s="1" t="s">
        <v>14532</v>
      </c>
      <c r="V2227" s="1" t="s">
        <v>14536</v>
      </c>
      <c r="W2227" s="1" t="s">
        <v>14537</v>
      </c>
      <c r="X2227" s="1" t="s">
        <v>14538</v>
      </c>
      <c r="Y2227" s="1" t="s">
        <v>43</v>
      </c>
      <c r="Z2227" s="1" t="s">
        <v>11377</v>
      </c>
      <c r="AA2227" s="1" t="s">
        <v>23402</v>
      </c>
      <c r="AB2227" s="1" t="s">
        <v>1307</v>
      </c>
      <c r="AD2227" s="1" t="str">
        <f>VLOOKUP($K2227,「工具标准名」映射表!$B:$I,3,0)</f>
        <v>夸克AI</v>
      </c>
      <c r="AE2227" s="1" t="str">
        <f>VLOOKUP($K2227,「工具标准名」映射表!$B:$I,4,0)</f>
        <v>功能应用层</v>
      </c>
      <c r="AF2227" s="1" t="str">
        <f>VLOOKUP($K2227,「工具标准名」映射表!$B:$I,5,0)</f>
        <v>功能应用层（AI智能体）</v>
      </c>
      <c r="AG2227" s="1" t="str">
        <f>VLOOKUP($K2227,「工具标准名」映射表!$B:$I,6,0)</f>
        <v>软件工具</v>
      </c>
      <c r="AH2227" s="1" t="str">
        <f>VLOOKUP($K2227,「工具标准名」映射表!$B:$I,7,0)</f>
        <v>AI智能体</v>
      </c>
      <c r="AI2227" s="1" t="str">
        <f>VLOOKUP($K2227,「工具标准名」映射表!$B:$I,8,0)</f>
        <v>是</v>
      </c>
      <c r="AJ2227" s="1" t="s">
        <v>1307</v>
      </c>
      <c r="AK2227" s="1"/>
      <c r="AL2227" s="1"/>
      <c r="AM2227" s="1"/>
      <c r="AN2227" s="1"/>
      <c r="AO2227" s="1"/>
    </row>
    <row r="2228" spans="1:41" ht="16">
      <c r="A2228" s="1" t="s">
        <v>14539</v>
      </c>
      <c r="B2228" s="3">
        <v>46056.451851851903</v>
      </c>
      <c r="C2228" s="14">
        <v>1123</v>
      </c>
      <c r="D2228" s="1" t="s">
        <v>14540</v>
      </c>
      <c r="E2228" s="1" t="s">
        <v>14445</v>
      </c>
      <c r="F2228" s="1" t="s">
        <v>119</v>
      </c>
      <c r="G2228" s="1" t="s">
        <v>14541</v>
      </c>
      <c r="H2228" s="1" t="s">
        <v>14542</v>
      </c>
      <c r="I2228" s="1" t="s">
        <v>14543</v>
      </c>
      <c r="J2228" s="1" t="s">
        <v>14544</v>
      </c>
      <c r="K2228" s="1" t="s">
        <v>14545</v>
      </c>
      <c r="L2228" s="1" t="s">
        <v>16164</v>
      </c>
      <c r="M2228" s="1" t="b">
        <v>1</v>
      </c>
      <c r="N2228" s="1" t="s">
        <v>47</v>
      </c>
      <c r="O2228" s="1" t="s">
        <v>54</v>
      </c>
      <c r="P2228" s="1" t="s">
        <v>17555</v>
      </c>
      <c r="Q2228" s="1" t="s">
        <v>37</v>
      </c>
      <c r="R2228" s="1" t="s">
        <v>38</v>
      </c>
      <c r="S2228" s="1" t="s">
        <v>39</v>
      </c>
      <c r="T2228" s="1" t="s">
        <v>14547</v>
      </c>
      <c r="U2228" s="1" t="s">
        <v>14548</v>
      </c>
      <c r="V2228" s="1" t="s">
        <v>14549</v>
      </c>
      <c r="W2228" s="1" t="s">
        <v>14550</v>
      </c>
      <c r="X2228" s="1" t="s">
        <v>14551</v>
      </c>
      <c r="Y2228" s="1" t="s">
        <v>8017</v>
      </c>
      <c r="Z2228" s="1" t="s">
        <v>14545</v>
      </c>
      <c r="AA2228" s="1">
        <v>0</v>
      </c>
      <c r="AB2228" s="1" t="s">
        <v>1307</v>
      </c>
      <c r="AD2228" s="1" t="str">
        <f>VLOOKUP($K2228,「工具标准名」映射表!$B:$I,3,0)</f>
        <v>腾讯Ima</v>
      </c>
      <c r="AE2228" s="1" t="str">
        <f>VLOOKUP($K2228,「工具标准名」映射表!$B:$I,4,0)</f>
        <v>功能应用层</v>
      </c>
      <c r="AF2228" s="1" t="str">
        <f>VLOOKUP($K2228,「工具标准名」映射表!$B:$I,5,0)</f>
        <v>功能应用（教学辅助工具）</v>
      </c>
      <c r="AG2228" s="1" t="str">
        <f>VLOOKUP($K2228,「工具标准名」映射表!$B:$I,6,0)</f>
        <v>软件工具</v>
      </c>
      <c r="AH2228" s="1" t="str">
        <f>VLOOKUP($K2228,「工具标准名」映射表!$B:$I,7,0)</f>
        <v>大语言模型</v>
      </c>
      <c r="AI2228" s="1" t="str">
        <f>VLOOKUP($K2228,「工具标准名」映射表!$B:$I,8,0)</f>
        <v>是</v>
      </c>
      <c r="AJ2228" s="1" t="s">
        <v>1307</v>
      </c>
      <c r="AK2228" s="1"/>
      <c r="AL2228" s="1"/>
      <c r="AM2228" s="1"/>
      <c r="AN2228" s="1"/>
      <c r="AO2228" s="1"/>
    </row>
    <row r="2229" spans="1:41" ht="16">
      <c r="A2229" s="1" t="s">
        <v>14539</v>
      </c>
      <c r="B2229" s="3">
        <v>46056.451851851903</v>
      </c>
      <c r="C2229" s="14">
        <v>1123</v>
      </c>
      <c r="D2229" s="1" t="s">
        <v>14540</v>
      </c>
      <c r="E2229" s="1" t="s">
        <v>14445</v>
      </c>
      <c r="F2229" s="1" t="s">
        <v>119</v>
      </c>
      <c r="G2229" s="1" t="s">
        <v>14541</v>
      </c>
      <c r="H2229" s="1" t="s">
        <v>14542</v>
      </c>
      <c r="I2229" s="1" t="s">
        <v>14543</v>
      </c>
      <c r="J2229" s="1" t="s">
        <v>14544</v>
      </c>
      <c r="K2229" s="1" t="s">
        <v>14552</v>
      </c>
      <c r="L2229" s="1" t="s">
        <v>16164</v>
      </c>
      <c r="M2229" s="1" t="b">
        <v>1</v>
      </c>
      <c r="N2229" s="1" t="s">
        <v>47</v>
      </c>
      <c r="O2229" s="1" t="s">
        <v>54</v>
      </c>
      <c r="P2229" s="1" t="s">
        <v>17562</v>
      </c>
      <c r="Q2229" s="1" t="s">
        <v>37</v>
      </c>
      <c r="R2229" s="1" t="s">
        <v>38</v>
      </c>
      <c r="S2229" s="1" t="s">
        <v>39</v>
      </c>
      <c r="T2229" s="1" t="s">
        <v>14547</v>
      </c>
      <c r="U2229" s="1" t="s">
        <v>14548</v>
      </c>
      <c r="V2229" s="1" t="s">
        <v>14549</v>
      </c>
      <c r="W2229" s="1" t="s">
        <v>14550</v>
      </c>
      <c r="X2229" s="1" t="s">
        <v>14551</v>
      </c>
      <c r="Y2229" s="1" t="s">
        <v>8017</v>
      </c>
      <c r="Z2229" s="1" t="s">
        <v>14552</v>
      </c>
      <c r="AA2229" s="1">
        <v>0</v>
      </c>
      <c r="AB2229" s="1" t="s">
        <v>1307</v>
      </c>
      <c r="AD2229" s="1" t="str">
        <f>VLOOKUP($K2229,「工具标准名」映射表!$B:$I,3,0)</f>
        <v>腾讯Kimi</v>
      </c>
      <c r="AE2229" s="1" t="str">
        <f>VLOOKUP($K2229,「工具标准名」映射表!$B:$I,4,0)</f>
        <v>功能应用层</v>
      </c>
      <c r="AF2229" s="1" t="str">
        <f>VLOOKUP($K2229,「工具标准名」映射表!$B:$I,5,0)</f>
        <v>功能应用（教学辅助工具）</v>
      </c>
      <c r="AG2229" s="1" t="str">
        <f>VLOOKUP($K2229,「工具标准名」映射表!$B:$I,6,0)</f>
        <v>软件工具</v>
      </c>
      <c r="AH2229" s="1" t="str">
        <f>VLOOKUP($K2229,「工具标准名」映射表!$B:$I,7,0)</f>
        <v>大语言模型</v>
      </c>
      <c r="AI2229" s="1" t="str">
        <f>VLOOKUP($K2229,「工具标准名」映射表!$B:$I,8,0)</f>
        <v>是</v>
      </c>
      <c r="AJ2229" s="1" t="s">
        <v>1307</v>
      </c>
      <c r="AK2229" s="1"/>
      <c r="AL2229" s="1"/>
      <c r="AM2229" s="1"/>
      <c r="AN2229" s="1"/>
      <c r="AO2229" s="1"/>
    </row>
    <row r="2230" spans="1:41" ht="16">
      <c r="A2230" s="1" t="s">
        <v>14553</v>
      </c>
      <c r="B2230" s="3">
        <v>46056.451886574097</v>
      </c>
      <c r="C2230" s="14">
        <v>1124</v>
      </c>
      <c r="D2230" s="1" t="s">
        <v>14554</v>
      </c>
      <c r="E2230" s="1" t="s">
        <v>156</v>
      </c>
      <c r="F2230" s="1" t="s">
        <v>100</v>
      </c>
      <c r="G2230" s="1" t="s">
        <v>28</v>
      </c>
      <c r="H2230" s="1" t="s">
        <v>14555</v>
      </c>
      <c r="I2230" s="1" t="s">
        <v>14556</v>
      </c>
      <c r="J2230" s="1" t="s">
        <v>14557</v>
      </c>
      <c r="K2230" s="1" t="s">
        <v>14558</v>
      </c>
      <c r="L2230" s="1" t="s">
        <v>33</v>
      </c>
      <c r="M2230" s="1" t="b">
        <v>0</v>
      </c>
      <c r="N2230" s="1" t="s">
        <v>47</v>
      </c>
      <c r="O2230" s="1" t="s">
        <v>66</v>
      </c>
      <c r="P2230" s="1" t="s">
        <v>14762</v>
      </c>
      <c r="Q2230" s="1" t="s">
        <v>37</v>
      </c>
      <c r="R2230" s="1" t="s">
        <v>171</v>
      </c>
      <c r="S2230" s="1" t="s">
        <v>39</v>
      </c>
      <c r="T2230" s="1" t="s">
        <v>14560</v>
      </c>
      <c r="U2230" s="1" t="s">
        <v>14561</v>
      </c>
      <c r="V2230" s="1" t="s">
        <v>14562</v>
      </c>
      <c r="W2230" s="1" t="s">
        <v>197</v>
      </c>
      <c r="X2230" s="1" t="s">
        <v>14563</v>
      </c>
      <c r="Y2230" s="1" t="s">
        <v>1891</v>
      </c>
      <c r="Z2230" s="1" t="s">
        <v>14558</v>
      </c>
      <c r="AA2230" s="1">
        <v>0</v>
      </c>
      <c r="AB2230" s="1" t="s">
        <v>156</v>
      </c>
      <c r="AD2230" s="1" t="str">
        <f>VLOOKUP($K2230,「工具标准名」映射表!$B:$I,3,0)</f>
        <v>简易搜索系统</v>
      </c>
      <c r="AE2230" s="1" t="str">
        <f>VLOOKUP($K2230,「工具标准名」映射表!$B:$I,4,0)</f>
        <v>功能应用层</v>
      </c>
      <c r="AF2230" s="1" t="str">
        <f>VLOOKUP($K2230,「工具标准名」映射表!$B:$I,5,0)</f>
        <v>功能应用（教学辅助工具）</v>
      </c>
      <c r="AG2230" s="1" t="str">
        <f>VLOOKUP($K2230,「工具标准名」映射表!$B:$I,6,0)</f>
        <v>软件工具</v>
      </c>
      <c r="AH2230" s="1" t="str">
        <f>VLOOKUP($K2230,「工具标准名」映射表!$B:$I,7,0)</f>
        <v>AI智能体</v>
      </c>
      <c r="AI2230" s="1" t="str">
        <f>VLOOKUP($K2230,「工具标准名」映射表!$B:$I,8,0)</f>
        <v>否</v>
      </c>
      <c r="AJ2230" s="1" t="s">
        <v>156</v>
      </c>
      <c r="AK2230" s="1"/>
      <c r="AL2230" s="1"/>
      <c r="AM2230" s="1"/>
      <c r="AN2230" s="1"/>
      <c r="AO2230" s="1"/>
    </row>
    <row r="2231" spans="1:41" ht="16">
      <c r="A2231" s="1" t="s">
        <v>14553</v>
      </c>
      <c r="B2231" s="3">
        <v>46056.451886574097</v>
      </c>
      <c r="C2231" s="14">
        <v>1124</v>
      </c>
      <c r="D2231" s="1" t="s">
        <v>14554</v>
      </c>
      <c r="E2231" s="1" t="s">
        <v>156</v>
      </c>
      <c r="F2231" s="1" t="s">
        <v>100</v>
      </c>
      <c r="G2231" s="1" t="s">
        <v>28</v>
      </c>
      <c r="H2231" s="1" t="s">
        <v>14555</v>
      </c>
      <c r="I2231" s="1" t="s">
        <v>14556</v>
      </c>
      <c r="J2231" s="1" t="s">
        <v>14557</v>
      </c>
      <c r="K2231" s="1" t="s">
        <v>14564</v>
      </c>
      <c r="L2231" s="1" t="s">
        <v>33</v>
      </c>
      <c r="M2231" s="1" t="b">
        <v>0</v>
      </c>
      <c r="N2231" s="1" t="s">
        <v>47</v>
      </c>
      <c r="O2231" s="1" t="s">
        <v>66</v>
      </c>
      <c r="P2231" s="1" t="s">
        <v>17997</v>
      </c>
      <c r="Q2231" s="1" t="s">
        <v>37</v>
      </c>
      <c r="R2231" s="1" t="s">
        <v>171</v>
      </c>
      <c r="S2231" s="1" t="s">
        <v>39</v>
      </c>
      <c r="T2231" s="1" t="s">
        <v>14560</v>
      </c>
      <c r="U2231" s="1" t="s">
        <v>14561</v>
      </c>
      <c r="V2231" s="1" t="s">
        <v>14562</v>
      </c>
      <c r="W2231" s="1" t="s">
        <v>197</v>
      </c>
      <c r="X2231" s="1" t="s">
        <v>14563</v>
      </c>
      <c r="Y2231" s="1" t="s">
        <v>1891</v>
      </c>
      <c r="Z2231" s="1" t="s">
        <v>14564</v>
      </c>
      <c r="AA2231" s="1">
        <v>0</v>
      </c>
      <c r="AB2231" s="1" t="s">
        <v>156</v>
      </c>
      <c r="AD2231" s="1" t="str">
        <f>VLOOKUP($K2231,「工具标准名」映射表!$B:$I,3,0)</f>
        <v>网络爬虫测试仿真系统</v>
      </c>
      <c r="AE2231" s="1" t="str">
        <f>VLOOKUP($K2231,「工具标准名」映射表!$B:$I,4,0)</f>
        <v>功能应用层</v>
      </c>
      <c r="AF2231" s="1" t="str">
        <f>VLOOKUP($K2231,「工具标准名」映射表!$B:$I,5,0)</f>
        <v>功能应用（教学辅助工具）</v>
      </c>
      <c r="AG2231" s="1" t="str">
        <f>VLOOKUP($K2231,「工具标准名」映射表!$B:$I,6,0)</f>
        <v>软件工具</v>
      </c>
      <c r="AH2231" s="1" t="str">
        <f>VLOOKUP($K2231,「工具标准名」映射表!$B:$I,7,0)</f>
        <v>AI智能体</v>
      </c>
      <c r="AI2231" s="1" t="str">
        <f>VLOOKUP($K2231,「工具标准名」映射表!$B:$I,8,0)</f>
        <v>否</v>
      </c>
      <c r="AJ2231" s="1" t="s">
        <v>156</v>
      </c>
      <c r="AK2231" s="1"/>
      <c r="AL2231" s="1"/>
      <c r="AM2231" s="1"/>
      <c r="AN2231" s="1"/>
      <c r="AO2231" s="1"/>
    </row>
    <row r="2232" spans="1:41" ht="16">
      <c r="A2232" s="1" t="s">
        <v>14553</v>
      </c>
      <c r="B2232" s="3">
        <v>46056.451886574097</v>
      </c>
      <c r="C2232" s="14">
        <v>1124</v>
      </c>
      <c r="D2232" s="1" t="s">
        <v>14554</v>
      </c>
      <c r="E2232" s="1" t="s">
        <v>156</v>
      </c>
      <c r="F2232" s="1" t="s">
        <v>100</v>
      </c>
      <c r="G2232" s="1" t="s">
        <v>28</v>
      </c>
      <c r="H2232" s="1" t="s">
        <v>14555</v>
      </c>
      <c r="I2232" s="1" t="s">
        <v>14556</v>
      </c>
      <c r="J2232" s="1" t="s">
        <v>14557</v>
      </c>
      <c r="K2232" s="1" t="s">
        <v>12208</v>
      </c>
      <c r="L2232" s="1" t="s">
        <v>33</v>
      </c>
      <c r="M2232" s="1" t="b">
        <v>0</v>
      </c>
      <c r="N2232" s="1" t="s">
        <v>47</v>
      </c>
      <c r="O2232" s="1" t="s">
        <v>66</v>
      </c>
      <c r="P2232" s="1" t="s">
        <v>12207</v>
      </c>
      <c r="Q2232" s="1" t="s">
        <v>37</v>
      </c>
      <c r="R2232" s="1" t="s">
        <v>171</v>
      </c>
      <c r="S2232" s="1" t="s">
        <v>39</v>
      </c>
      <c r="T2232" s="1" t="s">
        <v>14560</v>
      </c>
      <c r="U2232" s="1" t="s">
        <v>14561</v>
      </c>
      <c r="V2232" s="1" t="s">
        <v>14562</v>
      </c>
      <c r="W2232" s="1" t="s">
        <v>197</v>
      </c>
      <c r="X2232" s="1" t="s">
        <v>14563</v>
      </c>
      <c r="Y2232" s="1" t="s">
        <v>1891</v>
      </c>
      <c r="Z2232" s="1" t="s">
        <v>12208</v>
      </c>
      <c r="AA2232" s="1">
        <v>0</v>
      </c>
      <c r="AB2232" s="1" t="s">
        <v>156</v>
      </c>
      <c r="AD2232" s="1" t="str">
        <f>VLOOKUP($K2232,「工具标准名」映射表!$B:$I,3,0)</f>
        <v>分词测试系统</v>
      </c>
      <c r="AE2232" s="1" t="str">
        <f>VLOOKUP($K2232,「工具标准名」映射表!$B:$I,4,0)</f>
        <v>功能应用层</v>
      </c>
      <c r="AF2232" s="1" t="str">
        <f>VLOOKUP($K2232,「工具标准名」映射表!$B:$I,5,0)</f>
        <v>功能应用（Web 教学平台（SaaS））</v>
      </c>
      <c r="AG2232" s="1" t="str">
        <f>VLOOKUP($K2232,「工具标准名」映射表!$B:$I,6,0)</f>
        <v>软件工具</v>
      </c>
      <c r="AH2232" s="1" t="str">
        <f>VLOOKUP($K2232,「工具标准名」映射表!$B:$I,7,0)</f>
        <v>其他</v>
      </c>
      <c r="AI2232" s="1" t="str">
        <f>VLOOKUP($K2232,「工具标准名」映射表!$B:$I,8,0)</f>
        <v>否</v>
      </c>
      <c r="AJ2232" s="1" t="s">
        <v>156</v>
      </c>
      <c r="AK2232" s="1"/>
      <c r="AL2232" s="1"/>
      <c r="AM2232" s="1"/>
      <c r="AN2232" s="1"/>
      <c r="AO2232" s="1"/>
    </row>
    <row r="2233" spans="1:41" ht="16">
      <c r="A2233" s="1" t="s">
        <v>14567</v>
      </c>
      <c r="B2233" s="3">
        <v>46056.451886574097</v>
      </c>
      <c r="C2233" s="14">
        <v>1125</v>
      </c>
      <c r="D2233" s="1" t="s">
        <v>14568</v>
      </c>
      <c r="E2233" s="1" t="s">
        <v>156</v>
      </c>
      <c r="F2233" s="1" t="s">
        <v>156</v>
      </c>
      <c r="G2233" s="1" t="s">
        <v>14569</v>
      </c>
      <c r="H2233" s="1" t="s">
        <v>14570</v>
      </c>
      <c r="I2233" s="1" t="s">
        <v>14571</v>
      </c>
      <c r="J2233" s="1" t="s">
        <v>14572</v>
      </c>
      <c r="K2233" s="1" t="s">
        <v>794</v>
      </c>
      <c r="L2233" s="1" t="s">
        <v>33</v>
      </c>
      <c r="M2233" s="1" t="b">
        <v>0</v>
      </c>
      <c r="N2233" s="1" t="s">
        <v>47</v>
      </c>
      <c r="O2233" s="1" t="s">
        <v>48</v>
      </c>
      <c r="P2233" s="1" t="s">
        <v>5785</v>
      </c>
      <c r="Q2233" s="1" t="s">
        <v>37</v>
      </c>
      <c r="R2233" s="1" t="s">
        <v>38</v>
      </c>
      <c r="S2233" s="1" t="s">
        <v>39</v>
      </c>
      <c r="T2233" s="1" t="s">
        <v>14574</v>
      </c>
      <c r="U2233" s="1" t="s">
        <v>14575</v>
      </c>
      <c r="V2233" s="1" t="s">
        <v>14576</v>
      </c>
      <c r="W2233" s="1" t="s">
        <v>14577</v>
      </c>
      <c r="X2233" s="1" t="s">
        <v>14578</v>
      </c>
      <c r="Y2233" s="1" t="s">
        <v>1218</v>
      </c>
      <c r="Z2233" s="1" t="s">
        <v>4864</v>
      </c>
      <c r="AA2233" s="1" t="s">
        <v>23367</v>
      </c>
      <c r="AB2233" s="1" t="s">
        <v>156</v>
      </c>
      <c r="AD2233" s="1" t="str">
        <f>VLOOKUP($K2233,「工具标准名」映射表!$B:$I,3,0)</f>
        <v>DeepSeek 大模型</v>
      </c>
      <c r="AE2233" s="1" t="str">
        <f>VLOOKUP($K2233,「工具标准名」映射表!$B:$I,4,0)</f>
        <v>功能应用层</v>
      </c>
      <c r="AF2233" s="1" t="str">
        <f>VLOOKUP($K2233,「工具标准名」映射表!$B:$I,5,0)</f>
        <v>功能应用（教学辅助工具）</v>
      </c>
      <c r="AG2233" s="1" t="str">
        <f>VLOOKUP($K2233,「工具标准名」映射表!$B:$I,6,0)</f>
        <v>软件工具</v>
      </c>
      <c r="AH2233" s="1" t="str">
        <f>VLOOKUP($K2233,「工具标准名」映射表!$B:$I,7,0)</f>
        <v>AI智能体</v>
      </c>
      <c r="AI2233" s="1" t="str">
        <f>VLOOKUP($K2233,「工具标准名」映射表!$B:$I,8,0)</f>
        <v>否</v>
      </c>
      <c r="AJ2233" s="1" t="s">
        <v>156</v>
      </c>
      <c r="AK2233" s="1"/>
      <c r="AL2233" s="1"/>
      <c r="AM2233" s="1"/>
      <c r="AN2233" s="1"/>
      <c r="AO2233" s="1"/>
    </row>
    <row r="2234" spans="1:41" ht="16">
      <c r="A2234" s="1" t="s">
        <v>14579</v>
      </c>
      <c r="B2234" s="3">
        <v>46056.451851851903</v>
      </c>
      <c r="C2234" s="14">
        <v>1126</v>
      </c>
      <c r="D2234" s="1" t="s">
        <v>14580</v>
      </c>
      <c r="E2234" s="1" t="s">
        <v>14445</v>
      </c>
      <c r="F2234" s="1" t="s">
        <v>119</v>
      </c>
      <c r="G2234" s="1" t="s">
        <v>14581</v>
      </c>
      <c r="H2234" s="1" t="s">
        <v>14582</v>
      </c>
      <c r="I2234" s="1" t="s">
        <v>174</v>
      </c>
      <c r="J2234" s="1" t="s">
        <v>14583</v>
      </c>
      <c r="K2234" s="1" t="s">
        <v>1306</v>
      </c>
      <c r="L2234" s="1" t="s">
        <v>33</v>
      </c>
      <c r="M2234" s="1" t="b">
        <v>0</v>
      </c>
      <c r="N2234" s="1" t="s">
        <v>47</v>
      </c>
      <c r="O2234" s="1" t="s">
        <v>54</v>
      </c>
      <c r="P2234" s="1" t="s">
        <v>1305</v>
      </c>
      <c r="Q2234" s="1" t="s">
        <v>87</v>
      </c>
      <c r="R2234" s="1" t="s">
        <v>234</v>
      </c>
      <c r="S2234" s="1" t="s">
        <v>39</v>
      </c>
      <c r="T2234" s="1" t="s">
        <v>14585</v>
      </c>
      <c r="U2234" s="1" t="s">
        <v>14586</v>
      </c>
      <c r="V2234" s="1" t="s">
        <v>14587</v>
      </c>
      <c r="W2234" s="1" t="s">
        <v>14588</v>
      </c>
      <c r="X2234" s="1" t="s">
        <v>14589</v>
      </c>
      <c r="Y2234" s="1" t="s">
        <v>492</v>
      </c>
      <c r="Z2234" s="1" t="s">
        <v>1306</v>
      </c>
      <c r="AA2234" s="1">
        <v>0</v>
      </c>
      <c r="AB2234" s="1" t="s">
        <v>1307</v>
      </c>
      <c r="AD2234" s="1" t="str">
        <f>VLOOKUP($K2234,「工具标准名」映射表!$B:$I,3,0)</f>
        <v>AI命题系统</v>
      </c>
      <c r="AE2234" s="1" t="str">
        <f>VLOOKUP($K2234,「工具标准名」映射表!$B:$I,4,0)</f>
        <v>功能应用层</v>
      </c>
      <c r="AF2234" s="1" t="str">
        <f>VLOOKUP($K2234,「工具标准名」映射表!$B:$I,5,0)</f>
        <v>功能应用（教学辅助工具）</v>
      </c>
      <c r="AG2234" s="1" t="str">
        <f>VLOOKUP($K2234,「工具标准名」映射表!$B:$I,6,0)</f>
        <v>软件工具</v>
      </c>
      <c r="AH2234" s="1" t="str">
        <f>VLOOKUP($K2234,「工具标准名」映射表!$B:$I,7,0)</f>
        <v>AI智能体</v>
      </c>
      <c r="AI2234" s="1" t="str">
        <f>VLOOKUP($K2234,「工具标准名」映射表!$B:$I,8,0)</f>
        <v>否</v>
      </c>
      <c r="AJ2234" s="1" t="s">
        <v>1307</v>
      </c>
      <c r="AK2234" s="1"/>
      <c r="AL2234" s="1"/>
      <c r="AM2234" s="1"/>
      <c r="AN2234" s="1"/>
      <c r="AO2234" s="1"/>
    </row>
    <row r="2235" spans="1:41" ht="16">
      <c r="A2235" s="1" t="s">
        <v>14590</v>
      </c>
      <c r="B2235" s="3">
        <v>46056.452013888898</v>
      </c>
      <c r="C2235" s="14">
        <v>1127</v>
      </c>
      <c r="D2235" s="1" t="s">
        <v>14591</v>
      </c>
      <c r="E2235" s="1" t="s">
        <v>14592</v>
      </c>
      <c r="F2235" s="1" t="s">
        <v>119</v>
      </c>
      <c r="G2235" s="1" t="s">
        <v>14593</v>
      </c>
      <c r="H2235" s="1" t="s">
        <v>14594</v>
      </c>
      <c r="I2235" s="1" t="s">
        <v>14595</v>
      </c>
      <c r="J2235" s="1" t="s">
        <v>14596</v>
      </c>
      <c r="K2235" s="1" t="s">
        <v>124</v>
      </c>
      <c r="L2235" s="1" t="s">
        <v>33</v>
      </c>
      <c r="M2235" s="1" t="b">
        <v>0</v>
      </c>
      <c r="N2235" s="1" t="s">
        <v>47</v>
      </c>
      <c r="O2235" s="1" t="s">
        <v>66</v>
      </c>
      <c r="P2235" s="1" t="s">
        <v>5786</v>
      </c>
      <c r="Q2235" s="1" t="s">
        <v>87</v>
      </c>
      <c r="R2235" s="1" t="s">
        <v>5787</v>
      </c>
      <c r="S2235" s="1" t="s">
        <v>39</v>
      </c>
      <c r="T2235" s="1" t="s">
        <v>14598</v>
      </c>
      <c r="U2235" s="1" t="s">
        <v>14599</v>
      </c>
      <c r="V2235" s="1" t="s">
        <v>14600</v>
      </c>
      <c r="W2235" s="1" t="s">
        <v>28</v>
      </c>
      <c r="X2235" s="1" t="s">
        <v>14601</v>
      </c>
      <c r="Y2235" s="1" t="s">
        <v>156</v>
      </c>
      <c r="Z2235" s="1" t="s">
        <v>4864</v>
      </c>
      <c r="AA2235" s="1" t="s">
        <v>23367</v>
      </c>
      <c r="AB2235" s="1" t="s">
        <v>45</v>
      </c>
      <c r="AD2235" s="1" t="str">
        <f>VLOOKUP($K2235,「工具标准名」映射表!$B:$I,3,0)</f>
        <v>DeepSeek 大模型</v>
      </c>
      <c r="AE2235" s="1" t="str">
        <f>VLOOKUP($K2235,「工具标准名」映射表!$B:$I,4,0)</f>
        <v>功能应用层</v>
      </c>
      <c r="AF2235" s="1" t="str">
        <f>VLOOKUP($K2235,「工具标准名」映射表!$B:$I,5,0)</f>
        <v>功能应用（教学辅助工具）</v>
      </c>
      <c r="AG2235" s="1" t="str">
        <f>VLOOKUP($K2235,「工具标准名」映射表!$B:$I,6,0)</f>
        <v>软件工具</v>
      </c>
      <c r="AH2235" s="1" t="str">
        <f>VLOOKUP($K2235,「工具标准名」映射表!$B:$I,7,0)</f>
        <v>AI智能体</v>
      </c>
      <c r="AI2235" s="1" t="str">
        <f>VLOOKUP($K2235,「工具标准名」映射表!$B:$I,8,0)</f>
        <v>否</v>
      </c>
      <c r="AJ2235" s="1" t="s">
        <v>45</v>
      </c>
      <c r="AK2235" s="1"/>
      <c r="AL2235" s="1"/>
      <c r="AM2235" s="1"/>
      <c r="AN2235" s="1"/>
      <c r="AO2235" s="1"/>
    </row>
    <row r="2236" spans="1:41" ht="16">
      <c r="A2236" s="1" t="s">
        <v>14590</v>
      </c>
      <c r="B2236" s="3">
        <v>46056.452013888898</v>
      </c>
      <c r="C2236" s="14">
        <v>1127</v>
      </c>
      <c r="D2236" s="1" t="s">
        <v>14591</v>
      </c>
      <c r="E2236" s="1" t="s">
        <v>14592</v>
      </c>
      <c r="F2236" s="1" t="s">
        <v>119</v>
      </c>
      <c r="G2236" s="1" t="s">
        <v>14593</v>
      </c>
      <c r="H2236" s="1" t="s">
        <v>14594</v>
      </c>
      <c r="I2236" s="1" t="s">
        <v>14595</v>
      </c>
      <c r="J2236" s="1" t="s">
        <v>14596</v>
      </c>
      <c r="K2236" s="1" t="s">
        <v>139</v>
      </c>
      <c r="L2236" s="1" t="s">
        <v>33</v>
      </c>
      <c r="M2236" s="1" t="b">
        <v>0</v>
      </c>
      <c r="N2236" s="1" t="s">
        <v>47</v>
      </c>
      <c r="O2236" s="1" t="s">
        <v>66</v>
      </c>
      <c r="P2236" s="1" t="s">
        <v>10269</v>
      </c>
      <c r="Q2236" s="1" t="s">
        <v>87</v>
      </c>
      <c r="R2236" s="1" t="s">
        <v>5787</v>
      </c>
      <c r="S2236" s="1" t="s">
        <v>39</v>
      </c>
      <c r="T2236" s="1" t="s">
        <v>14598</v>
      </c>
      <c r="U2236" s="1" t="s">
        <v>14599</v>
      </c>
      <c r="V2236" s="1" t="s">
        <v>14600</v>
      </c>
      <c r="W2236" s="1" t="s">
        <v>28</v>
      </c>
      <c r="X2236" s="1" t="s">
        <v>14601</v>
      </c>
      <c r="Y2236" s="1" t="s">
        <v>156</v>
      </c>
      <c r="Z2236" s="1" t="s">
        <v>139</v>
      </c>
      <c r="AA2236" s="1" t="s">
        <v>23370</v>
      </c>
      <c r="AB2236" s="1" t="s">
        <v>45</v>
      </c>
      <c r="AD2236" s="1" t="str">
        <f>VLOOKUP($K2236,「工具标准名」映射表!$B:$I,3,0)</f>
        <v>豆包</v>
      </c>
      <c r="AE2236" s="1" t="str">
        <f>VLOOKUP($K2236,「工具标准名」映射表!$B:$I,4,0)</f>
        <v>功能应用层</v>
      </c>
      <c r="AF2236" s="1" t="str">
        <f>VLOOKUP($K2236,「工具标准名」映射表!$B:$I,5,0)</f>
        <v>功能应用（教学辅助工具）</v>
      </c>
      <c r="AG2236" s="1" t="str">
        <f>VLOOKUP($K2236,「工具标准名」映射表!$B:$I,6,0)</f>
        <v>软件工具</v>
      </c>
      <c r="AH2236" s="1" t="str">
        <f>VLOOKUP($K2236,「工具标准名」映射表!$B:$I,7,0)</f>
        <v>其他</v>
      </c>
      <c r="AI2236" s="1" t="str">
        <f>VLOOKUP($K2236,「工具标准名」映射表!$B:$I,8,0)</f>
        <v>否</v>
      </c>
      <c r="AJ2236" s="1" t="s">
        <v>45</v>
      </c>
      <c r="AK2236" s="1"/>
      <c r="AL2236" s="1"/>
      <c r="AM2236" s="1"/>
      <c r="AN2236" s="1"/>
      <c r="AO2236" s="1"/>
    </row>
    <row r="2237" spans="1:41" ht="16">
      <c r="A2237" s="1" t="s">
        <v>14590</v>
      </c>
      <c r="B2237" s="3">
        <v>46056.452013888898</v>
      </c>
      <c r="C2237" s="14">
        <v>1127</v>
      </c>
      <c r="D2237" s="1" t="s">
        <v>14591</v>
      </c>
      <c r="E2237" s="1" t="s">
        <v>14592</v>
      </c>
      <c r="F2237" s="1" t="s">
        <v>119</v>
      </c>
      <c r="G2237" s="1" t="s">
        <v>14593</v>
      </c>
      <c r="H2237" s="1" t="s">
        <v>14594</v>
      </c>
      <c r="I2237" s="1" t="s">
        <v>14595</v>
      </c>
      <c r="J2237" s="1" t="s">
        <v>14596</v>
      </c>
      <c r="K2237" s="1" t="s">
        <v>4532</v>
      </c>
      <c r="L2237" s="1" t="s">
        <v>33</v>
      </c>
      <c r="M2237" s="1" t="b">
        <v>0</v>
      </c>
      <c r="N2237" s="1" t="s">
        <v>47</v>
      </c>
      <c r="O2237" s="1" t="s">
        <v>66</v>
      </c>
      <c r="P2237" s="1" t="s">
        <v>7206</v>
      </c>
      <c r="Q2237" s="1" t="s">
        <v>87</v>
      </c>
      <c r="R2237" s="1" t="s">
        <v>5787</v>
      </c>
      <c r="S2237" s="1" t="s">
        <v>39</v>
      </c>
      <c r="T2237" s="1" t="s">
        <v>14598</v>
      </c>
      <c r="U2237" s="1" t="s">
        <v>14599</v>
      </c>
      <c r="V2237" s="1" t="s">
        <v>14600</v>
      </c>
      <c r="W2237" s="1" t="s">
        <v>28</v>
      </c>
      <c r="X2237" s="1" t="s">
        <v>14601</v>
      </c>
      <c r="Y2237" s="1" t="s">
        <v>156</v>
      </c>
      <c r="Z2237" s="1" t="s">
        <v>4532</v>
      </c>
      <c r="AA2237" s="1">
        <v>0</v>
      </c>
      <c r="AB2237" s="1" t="s">
        <v>45</v>
      </c>
      <c r="AD2237" s="1" t="str">
        <f>VLOOKUP($K2237,「工具标准名」映射表!$B:$I,3,0)</f>
        <v>Kimi</v>
      </c>
      <c r="AE2237" s="1" t="str">
        <f>VLOOKUP($K2237,「工具标准名」映射表!$B:$I,4,0)</f>
        <v>功能应用层</v>
      </c>
      <c r="AF2237" s="1" t="str">
        <f>VLOOKUP($K2237,「工具标准名」映射表!$B:$I,5,0)</f>
        <v>功能应用（教学辅助工具）</v>
      </c>
      <c r="AG2237" s="1" t="str">
        <f>VLOOKUP($K2237,「工具标准名」映射表!$B:$I,6,0)</f>
        <v>软件工具</v>
      </c>
      <c r="AH2237" s="1" t="str">
        <f>VLOOKUP($K2237,「工具标准名」映射表!$B:$I,7,0)</f>
        <v>其他</v>
      </c>
      <c r="AI2237" s="1" t="str">
        <f>VLOOKUP($K2237,「工具标准名」映射表!$B:$I,8,0)</f>
        <v>否</v>
      </c>
      <c r="AJ2237" s="1" t="s">
        <v>45</v>
      </c>
      <c r="AK2237" s="1"/>
      <c r="AL2237" s="1"/>
      <c r="AM2237" s="1"/>
      <c r="AN2237" s="1"/>
      <c r="AO2237" s="1"/>
    </row>
    <row r="2238" spans="1:41" ht="16">
      <c r="A2238" s="1" t="s">
        <v>14590</v>
      </c>
      <c r="B2238" s="3">
        <v>46056.452013888898</v>
      </c>
      <c r="C2238" s="14">
        <v>1127</v>
      </c>
      <c r="D2238" s="1" t="s">
        <v>14591</v>
      </c>
      <c r="E2238" s="1" t="s">
        <v>14592</v>
      </c>
      <c r="F2238" s="1" t="s">
        <v>119</v>
      </c>
      <c r="G2238" s="1" t="s">
        <v>14593</v>
      </c>
      <c r="H2238" s="1" t="s">
        <v>14594</v>
      </c>
      <c r="I2238" s="1" t="s">
        <v>14595</v>
      </c>
      <c r="J2238" s="1" t="s">
        <v>14596</v>
      </c>
      <c r="K2238" s="1" t="s">
        <v>7644</v>
      </c>
      <c r="L2238" s="1" t="s">
        <v>33</v>
      </c>
      <c r="M2238" s="1" t="b">
        <v>0</v>
      </c>
      <c r="N2238" s="1" t="s">
        <v>47</v>
      </c>
      <c r="O2238" s="1" t="s">
        <v>66</v>
      </c>
      <c r="P2238" s="1" t="s">
        <v>7640</v>
      </c>
      <c r="Q2238" s="1" t="s">
        <v>87</v>
      </c>
      <c r="R2238" s="1" t="s">
        <v>5787</v>
      </c>
      <c r="S2238" s="1" t="s">
        <v>39</v>
      </c>
      <c r="T2238" s="1" t="s">
        <v>14598</v>
      </c>
      <c r="U2238" s="1" t="s">
        <v>14599</v>
      </c>
      <c r="V2238" s="1" t="s">
        <v>14600</v>
      </c>
      <c r="W2238" s="1" t="s">
        <v>28</v>
      </c>
      <c r="X2238" s="1" t="s">
        <v>14601</v>
      </c>
      <c r="Y2238" s="1" t="s">
        <v>156</v>
      </c>
      <c r="Z2238" s="1" t="s">
        <v>7644</v>
      </c>
      <c r="AA2238" s="1">
        <v>0</v>
      </c>
      <c r="AB2238" s="1" t="s">
        <v>45</v>
      </c>
      <c r="AD2238" s="1" t="str">
        <f>VLOOKUP($K2238,「工具标准名」映射表!$B:$I,3,0)</f>
        <v>Nobook虚拟仿真实验室</v>
      </c>
      <c r="AE2238" s="1" t="str">
        <f>VLOOKUP($K2238,「工具标准名」映射表!$B:$I,4,0)</f>
        <v>功能应用层</v>
      </c>
      <c r="AF2238" s="1" t="str">
        <f>VLOOKUP($K2238,「工具标准名」映射表!$B:$I,5,0)</f>
        <v>功能应用（平台型综合系统）</v>
      </c>
      <c r="AG2238" s="1" t="str">
        <f>VLOOKUP($K2238,「工具标准名」映射表!$B:$I,6,0)</f>
        <v>软件工具</v>
      </c>
      <c r="AH2238" s="1" t="str">
        <f>VLOOKUP($K2238,「工具标准名」映射表!$B:$I,7,0)</f>
        <v>其他</v>
      </c>
      <c r="AI2238" s="1" t="str">
        <f>VLOOKUP($K2238,「工具标准名」映射表!$B:$I,8,0)</f>
        <v>否</v>
      </c>
      <c r="AJ2238" s="1" t="s">
        <v>45</v>
      </c>
      <c r="AK2238" s="1"/>
      <c r="AL2238" s="1"/>
      <c r="AM2238" s="1"/>
      <c r="AN2238" s="1"/>
      <c r="AO2238" s="1"/>
    </row>
    <row r="2239" spans="1:41" ht="16">
      <c r="A2239" s="1" t="s">
        <v>14590</v>
      </c>
      <c r="B2239" s="3">
        <v>46056.452013888898</v>
      </c>
      <c r="C2239" s="14">
        <v>1127</v>
      </c>
      <c r="D2239" s="1" t="s">
        <v>14591</v>
      </c>
      <c r="E2239" s="1" t="s">
        <v>14592</v>
      </c>
      <c r="F2239" s="1" t="s">
        <v>119</v>
      </c>
      <c r="G2239" s="1" t="s">
        <v>14593</v>
      </c>
      <c r="H2239" s="1" t="s">
        <v>14594</v>
      </c>
      <c r="I2239" s="1" t="s">
        <v>14595</v>
      </c>
      <c r="J2239" s="1" t="s">
        <v>14596</v>
      </c>
      <c r="K2239" s="1" t="s">
        <v>8091</v>
      </c>
      <c r="L2239" s="1" t="s">
        <v>33</v>
      </c>
      <c r="M2239" s="1" t="b">
        <v>0</v>
      </c>
      <c r="N2239" s="1" t="s">
        <v>47</v>
      </c>
      <c r="O2239" s="1" t="s">
        <v>66</v>
      </c>
      <c r="P2239" s="1" t="s">
        <v>8085</v>
      </c>
      <c r="Q2239" s="1" t="s">
        <v>87</v>
      </c>
      <c r="R2239" s="1" t="s">
        <v>5787</v>
      </c>
      <c r="S2239" s="1" t="s">
        <v>39</v>
      </c>
      <c r="T2239" s="1" t="s">
        <v>14598</v>
      </c>
      <c r="U2239" s="1" t="s">
        <v>14599</v>
      </c>
      <c r="V2239" s="1" t="s">
        <v>14600</v>
      </c>
      <c r="W2239" s="1" t="s">
        <v>28</v>
      </c>
      <c r="X2239" s="1" t="s">
        <v>14601</v>
      </c>
      <c r="Y2239" s="1" t="s">
        <v>156</v>
      </c>
      <c r="Z2239" s="1" t="s">
        <v>8091</v>
      </c>
      <c r="AA2239" s="1">
        <v>0</v>
      </c>
      <c r="AB2239" s="1" t="s">
        <v>45</v>
      </c>
      <c r="AD2239" s="1" t="str">
        <f>VLOOKUP($K2239,「工具标准名」映射表!$B:$I,3,0)</f>
        <v>SwissModel</v>
      </c>
      <c r="AE2239" s="1" t="str">
        <f>VLOOKUP($K2239,「工具标准名」映射表!$B:$I,4,0)</f>
        <v>功能应用层</v>
      </c>
      <c r="AF2239" s="1" t="str">
        <f>VLOOKUP($K2239,「工具标准名」映射表!$B:$I,5,0)</f>
        <v>功能应用（Web 教学平台（SaaS））</v>
      </c>
      <c r="AG2239" s="1" t="str">
        <f>VLOOKUP($K2239,「工具标准名」映射表!$B:$I,6,0)</f>
        <v>软件工具</v>
      </c>
      <c r="AH2239" s="1" t="str">
        <f>VLOOKUP($K2239,「工具标准名」映射表!$B:$I,7,0)</f>
        <v>其他</v>
      </c>
      <c r="AI2239" s="1" t="str">
        <f>VLOOKUP($K2239,「工具标准名」映射表!$B:$I,8,0)</f>
        <v>否</v>
      </c>
      <c r="AJ2239" s="1" t="s">
        <v>45</v>
      </c>
      <c r="AK2239" s="1"/>
      <c r="AL2239" s="1"/>
      <c r="AM2239" s="1"/>
      <c r="AN2239" s="1"/>
      <c r="AO2239" s="1"/>
    </row>
    <row r="2240" spans="1:41" ht="16">
      <c r="A2240" s="1" t="s">
        <v>14605</v>
      </c>
      <c r="B2240" s="3">
        <v>46056.451990740701</v>
      </c>
      <c r="C2240" s="14">
        <v>1129</v>
      </c>
      <c r="D2240" s="1" t="s">
        <v>14606</v>
      </c>
      <c r="E2240" s="1" t="s">
        <v>5455</v>
      </c>
      <c r="F2240" s="1" t="s">
        <v>119</v>
      </c>
      <c r="G2240" s="1" t="s">
        <v>14607</v>
      </c>
      <c r="H2240" s="1" t="s">
        <v>14608</v>
      </c>
      <c r="I2240" s="1" t="s">
        <v>14609</v>
      </c>
      <c r="J2240" s="1" t="s">
        <v>14610</v>
      </c>
      <c r="K2240" s="1" t="s">
        <v>6880</v>
      </c>
      <c r="L2240" s="1" t="s">
        <v>33</v>
      </c>
      <c r="M2240" s="1" t="b">
        <v>0</v>
      </c>
      <c r="N2240" s="1" t="s">
        <v>47</v>
      </c>
      <c r="O2240" s="1" t="s">
        <v>48</v>
      </c>
      <c r="P2240" s="1" t="s">
        <v>6879</v>
      </c>
      <c r="Q2240" s="1" t="s">
        <v>37</v>
      </c>
      <c r="R2240" s="1" t="s">
        <v>38</v>
      </c>
      <c r="S2240" s="1" t="s">
        <v>39</v>
      </c>
      <c r="T2240" s="1" t="s">
        <v>14612</v>
      </c>
      <c r="U2240" s="1" t="s">
        <v>14613</v>
      </c>
      <c r="V2240" s="1" t="s">
        <v>14614</v>
      </c>
      <c r="W2240" s="1" t="s">
        <v>28</v>
      </c>
      <c r="X2240" s="1" t="s">
        <v>14615</v>
      </c>
      <c r="Y2240" s="1" t="s">
        <v>113</v>
      </c>
      <c r="Z2240" s="1" t="s">
        <v>6880</v>
      </c>
      <c r="AA2240" s="1">
        <v>0</v>
      </c>
      <c r="AB2240" s="1" t="s">
        <v>401</v>
      </c>
      <c r="AD2240" s="1" t="str">
        <f>VLOOKUP($K2240,「工具标准名」映射表!$B:$I,3,0)</f>
        <v>Google Earth</v>
      </c>
      <c r="AE2240" s="1" t="str">
        <f>VLOOKUP($K2240,「工具标准名」映射表!$B:$I,4,0)</f>
        <v>功能应用层</v>
      </c>
      <c r="AF2240" s="1" t="str">
        <f>VLOOKUP($K2240,「工具标准名」映射表!$B:$I,5,0)</f>
        <v>功能应用（平台型综合系统）</v>
      </c>
      <c r="AG2240" s="1" t="str">
        <f>VLOOKUP($K2240,「工具标准名」映射表!$B:$I,6,0)</f>
        <v>软件工具</v>
      </c>
      <c r="AH2240" s="1" t="str">
        <f>VLOOKUP($K2240,「工具标准名」映射表!$B:$I,7,0)</f>
        <v>其他</v>
      </c>
      <c r="AI2240" s="1" t="str">
        <f>VLOOKUP($K2240,「工具标准名」映射表!$B:$I,8,0)</f>
        <v>否</v>
      </c>
      <c r="AJ2240" s="1" t="s">
        <v>401</v>
      </c>
      <c r="AK2240" s="1"/>
      <c r="AL2240" s="1"/>
      <c r="AM2240" s="1"/>
      <c r="AN2240" s="1"/>
      <c r="AO2240" s="1"/>
    </row>
    <row r="2241" spans="1:41" ht="16">
      <c r="A2241" s="1" t="s">
        <v>14605</v>
      </c>
      <c r="B2241" s="3">
        <v>46056.451990740701</v>
      </c>
      <c r="C2241" s="14">
        <v>1129</v>
      </c>
      <c r="D2241" s="1" t="s">
        <v>14606</v>
      </c>
      <c r="E2241" s="1" t="s">
        <v>5455</v>
      </c>
      <c r="F2241" s="1" t="s">
        <v>119</v>
      </c>
      <c r="G2241" s="1" t="s">
        <v>14607</v>
      </c>
      <c r="H2241" s="1" t="s">
        <v>14608</v>
      </c>
      <c r="I2241" s="1" t="s">
        <v>14609</v>
      </c>
      <c r="J2241" s="1" t="s">
        <v>14610</v>
      </c>
      <c r="K2241" s="1" t="s">
        <v>1753</v>
      </c>
      <c r="L2241" s="1" t="s">
        <v>33</v>
      </c>
      <c r="M2241" s="1" t="b">
        <v>0</v>
      </c>
      <c r="N2241" s="1" t="s">
        <v>47</v>
      </c>
      <c r="O2241" s="1" t="s">
        <v>48</v>
      </c>
      <c r="P2241" s="1" t="s">
        <v>13283</v>
      </c>
      <c r="Q2241" s="1" t="s">
        <v>37</v>
      </c>
      <c r="R2241" s="1" t="s">
        <v>38</v>
      </c>
      <c r="S2241" s="1" t="s">
        <v>39</v>
      </c>
      <c r="T2241" s="1" t="s">
        <v>14612</v>
      </c>
      <c r="U2241" s="1" t="s">
        <v>14613</v>
      </c>
      <c r="V2241" s="1" t="s">
        <v>14614</v>
      </c>
      <c r="W2241" s="1" t="s">
        <v>28</v>
      </c>
      <c r="X2241" s="1" t="s">
        <v>14615</v>
      </c>
      <c r="Y2241" s="1" t="s">
        <v>113</v>
      </c>
      <c r="Z2241" s="1" t="s">
        <v>207</v>
      </c>
      <c r="AA2241" s="1" t="s">
        <v>23372</v>
      </c>
      <c r="AB2241" s="1" t="s">
        <v>401</v>
      </c>
      <c r="AD2241" s="1" t="str">
        <f>VLOOKUP($K2241,「工具标准名」映射表!$B:$I,3,0)</f>
        <v>即梦AI</v>
      </c>
      <c r="AE2241" s="1" t="str">
        <f>VLOOKUP($K2241,「工具标准名」映射表!$B:$I,4,0)</f>
        <v>功能应用层</v>
      </c>
      <c r="AF2241" s="1" t="str">
        <f>VLOOKUP($K2241,「工具标准名」映射表!$B:$I,5,0)</f>
        <v>功能应用（生成式AI应用-图像类）</v>
      </c>
      <c r="AG2241" s="1" t="str">
        <f>VLOOKUP($K2241,「工具标准名」映射表!$B:$I,6,0)</f>
        <v>软件工具</v>
      </c>
      <c r="AH2241" s="1" t="str">
        <f>VLOOKUP($K2241,「工具标准名」映射表!$B:$I,7,0)</f>
        <v>AI智能体</v>
      </c>
      <c r="AI2241" s="1" t="str">
        <f>VLOOKUP($K2241,「工具标准名」映射表!$B:$I,8,0)</f>
        <v>是</v>
      </c>
      <c r="AJ2241" s="1" t="s">
        <v>401</v>
      </c>
      <c r="AK2241" s="1"/>
      <c r="AL2241" s="1"/>
      <c r="AM2241" s="1"/>
      <c r="AN2241" s="1"/>
      <c r="AO2241" s="1"/>
    </row>
    <row r="2242" spans="1:41" ht="16">
      <c r="A2242" s="1" t="s">
        <v>14605</v>
      </c>
      <c r="B2242" s="3">
        <v>46056.451990740701</v>
      </c>
      <c r="C2242" s="14">
        <v>1129</v>
      </c>
      <c r="D2242" s="1" t="s">
        <v>14606</v>
      </c>
      <c r="E2242" s="1" t="s">
        <v>5455</v>
      </c>
      <c r="F2242" s="1" t="s">
        <v>119</v>
      </c>
      <c r="G2242" s="1" t="s">
        <v>14607</v>
      </c>
      <c r="H2242" s="1" t="s">
        <v>14608</v>
      </c>
      <c r="I2242" s="1" t="s">
        <v>14609</v>
      </c>
      <c r="J2242" s="1" t="s">
        <v>14610</v>
      </c>
      <c r="K2242" s="1" t="s">
        <v>7190</v>
      </c>
      <c r="L2242" s="1" t="s">
        <v>33</v>
      </c>
      <c r="M2242" s="1" t="b">
        <v>0</v>
      </c>
      <c r="N2242" s="1" t="s">
        <v>485</v>
      </c>
      <c r="O2242" s="1" t="s">
        <v>54</v>
      </c>
      <c r="P2242" s="1" t="s">
        <v>18816</v>
      </c>
      <c r="Q2242" s="1" t="s">
        <v>37</v>
      </c>
      <c r="R2242" s="1" t="s">
        <v>38</v>
      </c>
      <c r="S2242" s="1" t="s">
        <v>39</v>
      </c>
      <c r="T2242" s="1" t="s">
        <v>14612</v>
      </c>
      <c r="U2242" s="1" t="s">
        <v>14613</v>
      </c>
      <c r="V2242" s="1" t="s">
        <v>14614</v>
      </c>
      <c r="W2242" s="1" t="s">
        <v>28</v>
      </c>
      <c r="X2242" s="1" t="s">
        <v>14615</v>
      </c>
      <c r="Y2242" s="1" t="s">
        <v>113</v>
      </c>
      <c r="Z2242" s="1" t="s">
        <v>4581</v>
      </c>
      <c r="AA2242" s="1" t="s">
        <v>23374</v>
      </c>
      <c r="AB2242" s="1" t="s">
        <v>401</v>
      </c>
      <c r="AD2242" s="1" t="str">
        <f>VLOOKUP($K2242,「工具标准名」映射表!$B:$I,3,0)</f>
        <v>希沃AI</v>
      </c>
      <c r="AE2242" s="1" t="str">
        <f>VLOOKUP($K2242,「工具标准名」映射表!$B:$I,4,0)</f>
        <v>技术层</v>
      </c>
      <c r="AF2242" s="1" t="str">
        <f>VLOOKUP($K2242,「工具标准名」映射表!$B:$I,5,0)</f>
        <v>技术层（通用大模型）</v>
      </c>
      <c r="AG2242" s="1" t="str">
        <f>VLOOKUP($K2242,「工具标准名」映射表!$B:$I,6,0)</f>
        <v>软件工具</v>
      </c>
      <c r="AH2242" s="1" t="str">
        <f>VLOOKUP($K2242,「工具标准名」映射表!$B:$I,7,0)</f>
        <v>大语言模型</v>
      </c>
      <c r="AI2242" s="1" t="str">
        <f>VLOOKUP($K2242,「工具标准名」映射表!$B:$I,8,0)</f>
        <v>是</v>
      </c>
      <c r="AJ2242" s="1" t="s">
        <v>401</v>
      </c>
      <c r="AK2242" s="1"/>
      <c r="AL2242" s="1"/>
      <c r="AM2242" s="1"/>
      <c r="AN2242" s="1"/>
      <c r="AO2242" s="1"/>
    </row>
    <row r="2243" spans="1:41" ht="16">
      <c r="A2243" s="1" t="s">
        <v>14605</v>
      </c>
      <c r="B2243" s="3">
        <v>46056.451990740701</v>
      </c>
      <c r="C2243" s="14">
        <v>1129</v>
      </c>
      <c r="D2243" s="1" t="s">
        <v>14606</v>
      </c>
      <c r="E2243" s="1" t="s">
        <v>5455</v>
      </c>
      <c r="F2243" s="1" t="s">
        <v>119</v>
      </c>
      <c r="G2243" s="1" t="s">
        <v>14607</v>
      </c>
      <c r="H2243" s="1" t="s">
        <v>14608</v>
      </c>
      <c r="I2243" s="1" t="s">
        <v>14609</v>
      </c>
      <c r="J2243" s="1" t="s">
        <v>14610</v>
      </c>
      <c r="K2243" s="1" t="s">
        <v>124</v>
      </c>
      <c r="L2243" s="1" t="s">
        <v>33</v>
      </c>
      <c r="M2243" s="1" t="b">
        <v>0</v>
      </c>
      <c r="N2243" s="1" t="s">
        <v>47</v>
      </c>
      <c r="O2243" s="1" t="s">
        <v>48</v>
      </c>
      <c r="P2243" s="1" t="s">
        <v>5789</v>
      </c>
      <c r="Q2243" s="1" t="s">
        <v>37</v>
      </c>
      <c r="R2243" s="1" t="s">
        <v>38</v>
      </c>
      <c r="S2243" s="1" t="s">
        <v>39</v>
      </c>
      <c r="T2243" s="1" t="s">
        <v>14612</v>
      </c>
      <c r="U2243" s="1" t="s">
        <v>14613</v>
      </c>
      <c r="V2243" s="1" t="s">
        <v>14614</v>
      </c>
      <c r="W2243" s="1" t="s">
        <v>28</v>
      </c>
      <c r="X2243" s="1" t="s">
        <v>14615</v>
      </c>
      <c r="Y2243" s="1" t="s">
        <v>113</v>
      </c>
      <c r="Z2243" s="1" t="s">
        <v>4864</v>
      </c>
      <c r="AA2243" s="1" t="s">
        <v>23367</v>
      </c>
      <c r="AB2243" s="1" t="s">
        <v>401</v>
      </c>
      <c r="AD2243" s="1" t="str">
        <f>VLOOKUP($K2243,「工具标准名」映射表!$B:$I,3,0)</f>
        <v>DeepSeek 大模型</v>
      </c>
      <c r="AE2243" s="1" t="str">
        <f>VLOOKUP($K2243,「工具标准名」映射表!$B:$I,4,0)</f>
        <v>功能应用层</v>
      </c>
      <c r="AF2243" s="1" t="str">
        <f>VLOOKUP($K2243,「工具标准名」映射表!$B:$I,5,0)</f>
        <v>功能应用（教学辅助工具）</v>
      </c>
      <c r="AG2243" s="1" t="str">
        <f>VLOOKUP($K2243,「工具标准名」映射表!$B:$I,6,0)</f>
        <v>软件工具</v>
      </c>
      <c r="AH2243" s="1" t="str">
        <f>VLOOKUP($K2243,「工具标准名」映射表!$B:$I,7,0)</f>
        <v>AI智能体</v>
      </c>
      <c r="AI2243" s="1" t="str">
        <f>VLOOKUP($K2243,「工具标准名」映射表!$B:$I,8,0)</f>
        <v>否</v>
      </c>
      <c r="AJ2243" s="1" t="s">
        <v>401</v>
      </c>
      <c r="AK2243" s="1"/>
      <c r="AL2243" s="1"/>
      <c r="AM2243" s="1"/>
      <c r="AN2243" s="1"/>
      <c r="AO2243" s="1"/>
    </row>
    <row r="2244" spans="1:41" ht="16">
      <c r="A2244" s="1" t="s">
        <v>14619</v>
      </c>
      <c r="B2244" s="3">
        <v>46056.451921296299</v>
      </c>
      <c r="C2244" s="14">
        <v>1130</v>
      </c>
      <c r="D2244" s="1" t="s">
        <v>5454</v>
      </c>
      <c r="E2244" s="1" t="s">
        <v>5455</v>
      </c>
      <c r="F2244" s="1" t="s">
        <v>405</v>
      </c>
      <c r="G2244" s="1" t="s">
        <v>5456</v>
      </c>
      <c r="H2244" s="1" t="s">
        <v>14620</v>
      </c>
      <c r="I2244" s="1" t="s">
        <v>14621</v>
      </c>
      <c r="J2244" s="1" t="s">
        <v>14622</v>
      </c>
      <c r="K2244" s="1" t="s">
        <v>2407</v>
      </c>
      <c r="L2244" s="1" t="s">
        <v>2405</v>
      </c>
      <c r="M2244" s="1" t="b">
        <v>1</v>
      </c>
      <c r="N2244" s="1" t="s">
        <v>54</v>
      </c>
      <c r="O2244" s="1" t="s">
        <v>54</v>
      </c>
      <c r="P2244" s="1" t="s">
        <v>2415</v>
      </c>
      <c r="Q2244" s="1" t="s">
        <v>743</v>
      </c>
      <c r="R2244" s="1" t="s">
        <v>1501</v>
      </c>
      <c r="S2244" s="1" t="s">
        <v>39</v>
      </c>
      <c r="T2244" s="1" t="s">
        <v>14624</v>
      </c>
      <c r="U2244" s="1" t="s">
        <v>14625</v>
      </c>
      <c r="V2244" s="1" t="s">
        <v>14626</v>
      </c>
      <c r="W2244" s="1" t="s">
        <v>14627</v>
      </c>
      <c r="X2244" s="1" t="s">
        <v>14628</v>
      </c>
      <c r="Y2244" s="1" t="s">
        <v>156</v>
      </c>
      <c r="Z2244" s="1" t="s">
        <v>2407</v>
      </c>
      <c r="AA2244" s="1">
        <v>0</v>
      </c>
      <c r="AB2244" s="1" t="s">
        <v>401</v>
      </c>
      <c r="AD2244" s="1" t="str">
        <f>VLOOKUP($K2244,「工具标准名」映射表!$B:$I,3,0)</f>
        <v>AI数字孪生校园平台</v>
      </c>
      <c r="AE2244" s="1" t="str">
        <f>VLOOKUP($K2244,「工具标准名」映射表!$B:$I,4,0)</f>
        <v>功能应用层</v>
      </c>
      <c r="AF2244" s="1" t="str">
        <f>VLOOKUP($K2244,「工具标准名」映射表!$B:$I,5,0)</f>
        <v>功能应用（平台型综合系统）</v>
      </c>
      <c r="AG2244" s="1" t="str">
        <f>VLOOKUP($K2244,「工具标准名」映射表!$B:$I,6,0)</f>
        <v>软件工具</v>
      </c>
      <c r="AH2244" s="1" t="str">
        <f>VLOOKUP($K2244,「工具标准名」映射表!$B:$I,7,0)</f>
        <v>AI智能体</v>
      </c>
      <c r="AI2244" s="1" t="str">
        <f>VLOOKUP($K2244,「工具标准名」映射表!$B:$I,8,0)</f>
        <v>否</v>
      </c>
      <c r="AJ2244" s="1" t="s">
        <v>401</v>
      </c>
      <c r="AK2244" s="1"/>
      <c r="AL2244" s="1"/>
      <c r="AM2244" s="1"/>
      <c r="AN2244" s="1"/>
      <c r="AO2244" s="1"/>
    </row>
    <row r="2245" spans="1:41" ht="16">
      <c r="A2245" s="1" t="s">
        <v>14629</v>
      </c>
      <c r="B2245" s="3">
        <v>46056.451979166697</v>
      </c>
      <c r="C2245" s="14">
        <v>1131</v>
      </c>
      <c r="D2245" s="1" t="s">
        <v>14630</v>
      </c>
      <c r="E2245" s="1" t="s">
        <v>401</v>
      </c>
      <c r="F2245" s="1" t="s">
        <v>479</v>
      </c>
      <c r="G2245" s="1" t="s">
        <v>14631</v>
      </c>
      <c r="H2245" s="1" t="s">
        <v>14632</v>
      </c>
      <c r="I2245" s="1" t="s">
        <v>14633</v>
      </c>
      <c r="J2245" s="1" t="s">
        <v>14634</v>
      </c>
      <c r="K2245" s="1" t="s">
        <v>14635</v>
      </c>
      <c r="L2245" s="1" t="s">
        <v>33</v>
      </c>
      <c r="M2245" s="1" t="b">
        <v>0</v>
      </c>
      <c r="N2245" s="1" t="s">
        <v>47</v>
      </c>
      <c r="O2245" s="1" t="s">
        <v>54</v>
      </c>
      <c r="P2245" s="1" t="s">
        <v>21155</v>
      </c>
      <c r="Q2245" s="1" t="s">
        <v>37</v>
      </c>
      <c r="R2245" s="1" t="s">
        <v>38</v>
      </c>
      <c r="S2245" s="1" t="s">
        <v>39</v>
      </c>
      <c r="T2245" s="1" t="s">
        <v>14637</v>
      </c>
      <c r="U2245" s="1" t="s">
        <v>14638</v>
      </c>
      <c r="V2245" s="1" t="s">
        <v>14639</v>
      </c>
      <c r="W2245" s="1" t="s">
        <v>14640</v>
      </c>
      <c r="X2245" s="1" t="s">
        <v>14641</v>
      </c>
      <c r="Y2245" s="1" t="s">
        <v>156</v>
      </c>
      <c r="Z2245" s="1" t="s">
        <v>14635</v>
      </c>
      <c r="AA2245" s="1">
        <v>0</v>
      </c>
      <c r="AB2245" s="1" t="s">
        <v>401</v>
      </c>
      <c r="AD2245" s="1" t="str">
        <f>VLOOKUP($K2245,「工具标准名」映射表!$B:$I,3,0)</f>
        <v>云校智慧课堂</v>
      </c>
      <c r="AE2245" s="1" t="str">
        <f>VLOOKUP($K2245,「工具标准名」映射表!$B:$I,4,0)</f>
        <v>功能应用层</v>
      </c>
      <c r="AF2245" s="1" t="str">
        <f>VLOOKUP($K2245,「工具标准名」映射表!$B:$I,5,0)</f>
        <v>功能应用（校级 / 区域级系统）</v>
      </c>
      <c r="AG2245" s="1" t="str">
        <f>VLOOKUP($K2245,「工具标准名」映射表!$B:$I,6,0)</f>
        <v>软件工具</v>
      </c>
      <c r="AH2245" s="1" t="str">
        <f>VLOOKUP($K2245,「工具标准名」映射表!$B:$I,7,0)</f>
        <v>AI智能体</v>
      </c>
      <c r="AI2245" s="1" t="str">
        <f>VLOOKUP($K2245,「工具标准名」映射表!$B:$I,8,0)</f>
        <v>否</v>
      </c>
      <c r="AJ2245" s="1" t="s">
        <v>401</v>
      </c>
      <c r="AK2245" s="1"/>
      <c r="AL2245" s="1"/>
      <c r="AM2245" s="1"/>
      <c r="AN2245" s="1"/>
      <c r="AO2245" s="1"/>
    </row>
    <row r="2246" spans="1:41" ht="16">
      <c r="A2246" s="1" t="s">
        <v>14629</v>
      </c>
      <c r="B2246" s="3">
        <v>46056.451979166697</v>
      </c>
      <c r="C2246" s="14">
        <v>1131</v>
      </c>
      <c r="D2246" s="1" t="s">
        <v>14630</v>
      </c>
      <c r="E2246" s="1" t="s">
        <v>401</v>
      </c>
      <c r="F2246" s="1" t="s">
        <v>479</v>
      </c>
      <c r="G2246" s="1" t="s">
        <v>14631</v>
      </c>
      <c r="H2246" s="1" t="s">
        <v>14632</v>
      </c>
      <c r="I2246" s="1" t="s">
        <v>14633</v>
      </c>
      <c r="J2246" s="1" t="s">
        <v>14634</v>
      </c>
      <c r="K2246" s="1" t="s">
        <v>3148</v>
      </c>
      <c r="L2246" s="1" t="s">
        <v>33</v>
      </c>
      <c r="M2246" s="1" t="b">
        <v>0</v>
      </c>
      <c r="N2246" s="1" t="s">
        <v>47</v>
      </c>
      <c r="O2246" s="1" t="s">
        <v>181</v>
      </c>
      <c r="P2246" s="1" t="s">
        <v>3147</v>
      </c>
      <c r="Q2246" s="1" t="s">
        <v>37</v>
      </c>
      <c r="R2246" s="1" t="s">
        <v>38</v>
      </c>
      <c r="S2246" s="1" t="s">
        <v>39</v>
      </c>
      <c r="T2246" s="1" t="s">
        <v>14637</v>
      </c>
      <c r="U2246" s="1" t="s">
        <v>14638</v>
      </c>
      <c r="V2246" s="1" t="s">
        <v>14639</v>
      </c>
      <c r="W2246" s="1" t="s">
        <v>14640</v>
      </c>
      <c r="X2246" s="1" t="s">
        <v>14641</v>
      </c>
      <c r="Y2246" s="1" t="s">
        <v>156</v>
      </c>
      <c r="Z2246" s="1" t="s">
        <v>3148</v>
      </c>
      <c r="AA2246" s="1">
        <v>0</v>
      </c>
      <c r="AB2246" s="1" t="s">
        <v>401</v>
      </c>
      <c r="AD2246" s="1" t="str">
        <f>VLOOKUP($K2246,「工具标准名」映射表!$B:$I,3,0)</f>
        <v>AI答题统计与可视化工具</v>
      </c>
      <c r="AE2246" s="1" t="str">
        <f>VLOOKUP($K2246,「工具标准名」映射表!$B:$I,4,0)</f>
        <v>功能应用层</v>
      </c>
      <c r="AF2246" s="1" t="str">
        <f>VLOOKUP($K2246,「工具标准名」映射表!$B:$I,5,0)</f>
        <v>功能应用（教学辅助工具）</v>
      </c>
      <c r="AG2246" s="1" t="str">
        <f>VLOOKUP($K2246,「工具标准名」映射表!$B:$I,6,0)</f>
        <v>软件工具</v>
      </c>
      <c r="AH2246" s="1" t="str">
        <f>VLOOKUP($K2246,「工具标准名」映射表!$B:$I,7,0)</f>
        <v>AI智能体</v>
      </c>
      <c r="AI2246" s="1" t="str">
        <f>VLOOKUP($K2246,「工具标准名」映射表!$B:$I,8,0)</f>
        <v>是</v>
      </c>
      <c r="AJ2246" s="1" t="s">
        <v>401</v>
      </c>
      <c r="AK2246" s="1"/>
      <c r="AL2246" s="1"/>
      <c r="AM2246" s="1"/>
      <c r="AN2246" s="1"/>
      <c r="AO2246" s="1"/>
    </row>
    <row r="2247" spans="1:41" ht="16">
      <c r="A2247" s="1" t="s">
        <v>14629</v>
      </c>
      <c r="B2247" s="3">
        <v>46056.451979166697</v>
      </c>
      <c r="C2247" s="14">
        <v>1131</v>
      </c>
      <c r="D2247" s="1" t="s">
        <v>14630</v>
      </c>
      <c r="E2247" s="1" t="s">
        <v>401</v>
      </c>
      <c r="F2247" s="1" t="s">
        <v>479</v>
      </c>
      <c r="G2247" s="1" t="s">
        <v>14631</v>
      </c>
      <c r="H2247" s="1" t="s">
        <v>14632</v>
      </c>
      <c r="I2247" s="1" t="s">
        <v>14633</v>
      </c>
      <c r="J2247" s="1" t="s">
        <v>14634</v>
      </c>
      <c r="K2247" s="1" t="s">
        <v>14643</v>
      </c>
      <c r="L2247" s="1" t="s">
        <v>33</v>
      </c>
      <c r="M2247" s="1" t="b">
        <v>0</v>
      </c>
      <c r="N2247" s="1" t="s">
        <v>47</v>
      </c>
      <c r="O2247" s="1" t="s">
        <v>66</v>
      </c>
      <c r="P2247" s="1" t="s">
        <v>22262</v>
      </c>
      <c r="Q2247" s="1" t="s">
        <v>37</v>
      </c>
      <c r="R2247" s="1" t="s">
        <v>38</v>
      </c>
      <c r="S2247" s="1" t="s">
        <v>39</v>
      </c>
      <c r="T2247" s="1" t="s">
        <v>14637</v>
      </c>
      <c r="U2247" s="1" t="s">
        <v>14638</v>
      </c>
      <c r="V2247" s="1" t="s">
        <v>14639</v>
      </c>
      <c r="W2247" s="1" t="s">
        <v>14640</v>
      </c>
      <c r="X2247" s="1" t="s">
        <v>14641</v>
      </c>
      <c r="Y2247" s="1" t="s">
        <v>156</v>
      </c>
      <c r="Z2247" s="1" t="s">
        <v>14643</v>
      </c>
      <c r="AA2247" s="1">
        <v>0</v>
      </c>
      <c r="AB2247" s="1" t="s">
        <v>401</v>
      </c>
      <c r="AD2247" s="1" t="str">
        <f>VLOOKUP($K2247,「工具标准名」映射表!$B:$I,3,0)</f>
        <v>智能批改与错题本系统</v>
      </c>
      <c r="AE2247" s="1" t="str">
        <f>VLOOKUP($K2247,「工具标准名」映射表!$B:$I,4,0)</f>
        <v>功能应用层</v>
      </c>
      <c r="AF2247" s="1" t="str">
        <f>VLOOKUP($K2247,「工具标准名」映射表!$B:$I,5,0)</f>
        <v>功能应用（校级 / 区域级系统）</v>
      </c>
      <c r="AG2247" s="1" t="str">
        <f>VLOOKUP($K2247,「工具标准名」映射表!$B:$I,6,0)</f>
        <v>软件工具</v>
      </c>
      <c r="AH2247" s="1" t="str">
        <f>VLOOKUP($K2247,「工具标准名」映射表!$B:$I,7,0)</f>
        <v>AI智能体</v>
      </c>
      <c r="AI2247" s="1" t="str">
        <f>VLOOKUP($K2247,「工具标准名」映射表!$B:$I,8,0)</f>
        <v>否</v>
      </c>
      <c r="AJ2247" s="1" t="s">
        <v>401</v>
      </c>
      <c r="AK2247" s="1"/>
      <c r="AL2247" s="1"/>
      <c r="AM2247" s="1"/>
      <c r="AN2247" s="1"/>
      <c r="AO2247" s="1"/>
    </row>
    <row r="2248" spans="1:41" ht="16">
      <c r="A2248" s="1" t="s">
        <v>14645</v>
      </c>
      <c r="B2248" s="3">
        <v>46056.4520486111</v>
      </c>
      <c r="C2248" s="14">
        <v>1132</v>
      </c>
      <c r="D2248" s="1" t="s">
        <v>14646</v>
      </c>
      <c r="E2248" s="1" t="s">
        <v>5455</v>
      </c>
      <c r="F2248" s="1" t="s">
        <v>119</v>
      </c>
      <c r="G2248" s="1" t="s">
        <v>14647</v>
      </c>
      <c r="H2248" s="1" t="s">
        <v>14648</v>
      </c>
      <c r="I2248" s="1" t="s">
        <v>14649</v>
      </c>
      <c r="J2248" s="1" t="s">
        <v>14650</v>
      </c>
      <c r="K2248" s="1" t="s">
        <v>14651</v>
      </c>
      <c r="L2248" s="1" t="s">
        <v>33</v>
      </c>
      <c r="M2248" s="1" t="b">
        <v>0</v>
      </c>
      <c r="N2248" s="1" t="s">
        <v>47</v>
      </c>
      <c r="O2248" s="1" t="s">
        <v>48</v>
      </c>
      <c r="P2248" s="1" t="s">
        <v>20017</v>
      </c>
      <c r="Q2248" s="1" t="s">
        <v>37</v>
      </c>
      <c r="R2248" s="1" t="s">
        <v>38</v>
      </c>
      <c r="S2248" s="1" t="s">
        <v>39</v>
      </c>
      <c r="T2248" s="1" t="s">
        <v>14652</v>
      </c>
      <c r="U2248" s="1" t="s">
        <v>14649</v>
      </c>
      <c r="V2248" s="1" t="s">
        <v>14653</v>
      </c>
      <c r="W2248" s="1" t="s">
        <v>28</v>
      </c>
      <c r="X2248" s="1" t="s">
        <v>14654</v>
      </c>
      <c r="Y2248" s="1" t="s">
        <v>2019</v>
      </c>
      <c r="Z2248" s="1" t="s">
        <v>14651</v>
      </c>
      <c r="AA2248" s="1">
        <v>0</v>
      </c>
      <c r="AB2248" s="1" t="s">
        <v>401</v>
      </c>
      <c r="AD2248" s="1" t="str">
        <f>VLOOKUP($K2248,「工具标准名」映射表!$B:$I,3,0)</f>
        <v>鑫考云即时答题系统</v>
      </c>
      <c r="AE2248" s="1" t="str">
        <f>VLOOKUP($K2248,「工具标准名」映射表!$B:$I,4,0)</f>
        <v>功能应用层</v>
      </c>
      <c r="AF2248" s="1" t="str">
        <f>VLOOKUP($K2248,「工具标准名」映射表!$B:$I,5,0)</f>
        <v>功能应用（校级 / 区域级系统）</v>
      </c>
      <c r="AG2248" s="1" t="str">
        <f>VLOOKUP($K2248,「工具标准名」映射表!$B:$I,6,0)</f>
        <v>软件工具</v>
      </c>
      <c r="AH2248" s="1" t="str">
        <f>VLOOKUP($K2248,「工具标准名」映射表!$B:$I,7,0)</f>
        <v>AI智能体</v>
      </c>
      <c r="AI2248" s="1" t="str">
        <f>VLOOKUP($K2248,「工具标准名」映射表!$B:$I,8,0)</f>
        <v>否</v>
      </c>
      <c r="AJ2248" s="1" t="s">
        <v>401</v>
      </c>
      <c r="AK2248" s="1"/>
      <c r="AL2248" s="1"/>
      <c r="AM2248" s="1"/>
      <c r="AN2248" s="1"/>
      <c r="AO2248" s="1"/>
    </row>
    <row r="2249" spans="1:41" ht="16">
      <c r="A2249" s="1" t="s">
        <v>14645</v>
      </c>
      <c r="B2249" s="3">
        <v>46056.4520486111</v>
      </c>
      <c r="C2249" s="14">
        <v>1132</v>
      </c>
      <c r="D2249" s="1" t="s">
        <v>14646</v>
      </c>
      <c r="E2249" s="1" t="s">
        <v>5455</v>
      </c>
      <c r="F2249" s="1" t="s">
        <v>119</v>
      </c>
      <c r="G2249" s="1" t="s">
        <v>14647</v>
      </c>
      <c r="H2249" s="1" t="s">
        <v>14648</v>
      </c>
      <c r="I2249" s="1" t="s">
        <v>14649</v>
      </c>
      <c r="J2249" s="1" t="s">
        <v>14650</v>
      </c>
      <c r="K2249" s="1" t="s">
        <v>214</v>
      </c>
      <c r="L2249" s="1" t="s">
        <v>33</v>
      </c>
      <c r="M2249" s="1" t="b">
        <v>0</v>
      </c>
      <c r="N2249" s="1" t="s">
        <v>47</v>
      </c>
      <c r="O2249" s="1" t="s">
        <v>48</v>
      </c>
      <c r="P2249" s="1" t="s">
        <v>18936</v>
      </c>
      <c r="Q2249" s="1" t="s">
        <v>37</v>
      </c>
      <c r="R2249" s="1" t="s">
        <v>38</v>
      </c>
      <c r="S2249" s="1" t="s">
        <v>39</v>
      </c>
      <c r="T2249" s="1" t="s">
        <v>14652</v>
      </c>
      <c r="U2249" s="1" t="s">
        <v>14649</v>
      </c>
      <c r="V2249" s="1" t="s">
        <v>14653</v>
      </c>
      <c r="W2249" s="1" t="s">
        <v>28</v>
      </c>
      <c r="X2249" s="1" t="s">
        <v>14654</v>
      </c>
      <c r="Y2249" s="1" t="s">
        <v>2019</v>
      </c>
      <c r="Z2249" s="1" t="s">
        <v>214</v>
      </c>
      <c r="AA2249" s="1" t="s">
        <v>23374</v>
      </c>
      <c r="AB2249" s="1" t="s">
        <v>401</v>
      </c>
      <c r="AD2249" s="1" t="str">
        <f>VLOOKUP($K2249,「工具标准名」映射表!$B:$I,3,0)</f>
        <v>希沃白板</v>
      </c>
      <c r="AE2249" s="1" t="str">
        <f>VLOOKUP($K2249,「工具标准名」映射表!$B:$I,4,0)</f>
        <v>功能应用层</v>
      </c>
      <c r="AF2249" s="1" t="str">
        <f>VLOOKUP($K2249,「工具标准名」映射表!$B:$I,5,0)</f>
        <v>功能应用（教学辅助工具）</v>
      </c>
      <c r="AG2249" s="1" t="str">
        <f>VLOOKUP($K2249,「工具标准名」映射表!$B:$I,6,0)</f>
        <v>软件工具</v>
      </c>
      <c r="AH2249" s="1" t="str">
        <f>VLOOKUP($K2249,「工具标准名」映射表!$B:$I,7,0)</f>
        <v>AI智能体</v>
      </c>
      <c r="AI2249" s="1" t="str">
        <f>VLOOKUP($K2249,「工具标准名」映射表!$B:$I,8,0)</f>
        <v>否</v>
      </c>
      <c r="AJ2249" s="1" t="s">
        <v>401</v>
      </c>
      <c r="AK2249" s="1"/>
      <c r="AL2249" s="1"/>
      <c r="AM2249" s="1"/>
      <c r="AN2249" s="1"/>
      <c r="AO2249" s="1"/>
    </row>
    <row r="2250" spans="1:41" ht="16">
      <c r="A2250" s="1" t="s">
        <v>14645</v>
      </c>
      <c r="B2250" s="3">
        <v>46056.4520486111</v>
      </c>
      <c r="C2250" s="14">
        <v>1132</v>
      </c>
      <c r="D2250" s="1" t="s">
        <v>14646</v>
      </c>
      <c r="E2250" s="1" t="s">
        <v>5455</v>
      </c>
      <c r="F2250" s="1" t="s">
        <v>119</v>
      </c>
      <c r="G2250" s="1" t="s">
        <v>14647</v>
      </c>
      <c r="H2250" s="1" t="s">
        <v>14648</v>
      </c>
      <c r="I2250" s="1" t="s">
        <v>14649</v>
      </c>
      <c r="J2250" s="1" t="s">
        <v>14650</v>
      </c>
      <c r="K2250" s="1" t="s">
        <v>1804</v>
      </c>
      <c r="L2250" s="1" t="s">
        <v>33</v>
      </c>
      <c r="M2250" s="1" t="b">
        <v>0</v>
      </c>
      <c r="N2250" s="1" t="s">
        <v>47</v>
      </c>
      <c r="O2250" s="1" t="s">
        <v>48</v>
      </c>
      <c r="P2250" s="1" t="s">
        <v>11086</v>
      </c>
      <c r="Q2250" s="1" t="s">
        <v>37</v>
      </c>
      <c r="R2250" s="1" t="s">
        <v>38</v>
      </c>
      <c r="S2250" s="1" t="s">
        <v>39</v>
      </c>
      <c r="T2250" s="1" t="s">
        <v>14652</v>
      </c>
      <c r="U2250" s="1" t="s">
        <v>14649</v>
      </c>
      <c r="V2250" s="1" t="s">
        <v>14653</v>
      </c>
      <c r="W2250" s="1" t="s">
        <v>28</v>
      </c>
      <c r="X2250" s="1" t="s">
        <v>14654</v>
      </c>
      <c r="Y2250" s="1" t="s">
        <v>2019</v>
      </c>
      <c r="Z2250" s="1" t="s">
        <v>139</v>
      </c>
      <c r="AA2250" s="1" t="s">
        <v>23370</v>
      </c>
      <c r="AB2250" s="1" t="s">
        <v>401</v>
      </c>
      <c r="AD2250" s="1" t="str">
        <f>VLOOKUP($K2250,「工具标准名」映射表!$B:$I,3,0)</f>
        <v>豆包</v>
      </c>
      <c r="AE2250" s="1" t="str">
        <f>VLOOKUP($K2250,「工具标准名」映射表!$B:$I,4,0)</f>
        <v>功能应用层</v>
      </c>
      <c r="AF2250" s="1" t="str">
        <f>VLOOKUP($K2250,「工具标准名」映射表!$B:$I,5,0)</f>
        <v>功能应用（教学辅助工具）</v>
      </c>
      <c r="AG2250" s="1" t="str">
        <f>VLOOKUP($K2250,「工具标准名」映射表!$B:$I,6,0)</f>
        <v>软件工具</v>
      </c>
      <c r="AH2250" s="1" t="str">
        <f>VLOOKUP($K2250,「工具标准名」映射表!$B:$I,7,0)</f>
        <v>AI智能体</v>
      </c>
      <c r="AI2250" s="1" t="str">
        <f>VLOOKUP($K2250,「工具标准名」映射表!$B:$I,8,0)</f>
        <v>否</v>
      </c>
      <c r="AJ2250" s="1" t="s">
        <v>401</v>
      </c>
      <c r="AK2250" s="1"/>
      <c r="AL2250" s="1"/>
      <c r="AM2250" s="1"/>
      <c r="AN2250" s="1"/>
      <c r="AO2250" s="1"/>
    </row>
    <row r="2251" spans="1:41" ht="16">
      <c r="A2251" s="1" t="s">
        <v>14656</v>
      </c>
      <c r="B2251" s="3">
        <v>46056.451967592599</v>
      </c>
      <c r="C2251" s="14">
        <v>1133</v>
      </c>
      <c r="D2251" s="1" t="s">
        <v>14657</v>
      </c>
      <c r="E2251" s="1" t="s">
        <v>5455</v>
      </c>
      <c r="F2251" s="1" t="s">
        <v>119</v>
      </c>
      <c r="G2251" s="1" t="s">
        <v>14658</v>
      </c>
      <c r="H2251" s="1" t="s">
        <v>14659</v>
      </c>
      <c r="I2251" s="1" t="s">
        <v>14660</v>
      </c>
      <c r="J2251" s="1" t="s">
        <v>14661</v>
      </c>
      <c r="K2251" s="1" t="s">
        <v>2718</v>
      </c>
      <c r="L2251" s="1" t="s">
        <v>33</v>
      </c>
      <c r="M2251" s="1" t="b">
        <v>0</v>
      </c>
      <c r="N2251" s="1" t="s">
        <v>47</v>
      </c>
      <c r="O2251" s="1" t="s">
        <v>48</v>
      </c>
      <c r="P2251" s="1" t="s">
        <v>22007</v>
      </c>
      <c r="Q2251" s="1" t="s">
        <v>37</v>
      </c>
      <c r="R2251" s="1" t="s">
        <v>38</v>
      </c>
      <c r="S2251" s="1" t="s">
        <v>39</v>
      </c>
      <c r="T2251" s="1" t="s">
        <v>14663</v>
      </c>
      <c r="U2251" s="1" t="s">
        <v>14664</v>
      </c>
      <c r="V2251" s="1" t="s">
        <v>14665</v>
      </c>
      <c r="W2251" s="1" t="s">
        <v>7127</v>
      </c>
      <c r="X2251" s="1" t="s">
        <v>14666</v>
      </c>
      <c r="Y2251" s="1" t="s">
        <v>492</v>
      </c>
      <c r="Z2251" s="1" t="s">
        <v>2718</v>
      </c>
      <c r="AA2251" s="1">
        <v>0</v>
      </c>
      <c r="AB2251" s="1" t="s">
        <v>401</v>
      </c>
      <c r="AD2251" s="1" t="str">
        <f>VLOOKUP($K2251,「工具标准名」映射表!$B:$I,3,0)</f>
        <v>智能备课助手</v>
      </c>
      <c r="AE2251" s="1" t="str">
        <f>VLOOKUP($K2251,「工具标准名」映射表!$B:$I,4,0)</f>
        <v>功能应用层</v>
      </c>
      <c r="AF2251" s="1" t="str">
        <f>VLOOKUP($K2251,「工具标准名」映射表!$B:$I,5,0)</f>
        <v>功能应用（校级 / 区域级系统）</v>
      </c>
      <c r="AG2251" s="1" t="str">
        <f>VLOOKUP($K2251,「工具标准名」映射表!$B:$I,6,0)</f>
        <v>软件工具</v>
      </c>
      <c r="AH2251" s="1" t="str">
        <f>VLOOKUP($K2251,「工具标准名」映射表!$B:$I,7,0)</f>
        <v>AI智能体</v>
      </c>
      <c r="AI2251" s="1" t="str">
        <f>VLOOKUP($K2251,「工具标准名」映射表!$B:$I,8,0)</f>
        <v>否</v>
      </c>
      <c r="AJ2251" s="1" t="s">
        <v>401</v>
      </c>
      <c r="AK2251" s="1"/>
      <c r="AL2251" s="1"/>
      <c r="AM2251" s="1"/>
      <c r="AN2251" s="1"/>
      <c r="AO2251" s="1"/>
    </row>
    <row r="2252" spans="1:41" ht="16">
      <c r="A2252" s="1" t="s">
        <v>14656</v>
      </c>
      <c r="B2252" s="3">
        <v>46056.451967592599</v>
      </c>
      <c r="C2252" s="14">
        <v>1133</v>
      </c>
      <c r="D2252" s="1" t="s">
        <v>14657</v>
      </c>
      <c r="E2252" s="1" t="s">
        <v>5455</v>
      </c>
      <c r="F2252" s="1" t="s">
        <v>119</v>
      </c>
      <c r="G2252" s="1" t="s">
        <v>14658</v>
      </c>
      <c r="H2252" s="1" t="s">
        <v>14659</v>
      </c>
      <c r="I2252" s="1" t="s">
        <v>14660</v>
      </c>
      <c r="J2252" s="1" t="s">
        <v>14661</v>
      </c>
      <c r="K2252" s="1" t="s">
        <v>14667</v>
      </c>
      <c r="L2252" s="1" t="s">
        <v>33</v>
      </c>
      <c r="M2252" s="1" t="b">
        <v>0</v>
      </c>
      <c r="N2252" s="1" t="s">
        <v>47</v>
      </c>
      <c r="O2252" s="1" t="s">
        <v>54</v>
      </c>
      <c r="P2252" s="1" t="s">
        <v>22536</v>
      </c>
      <c r="Q2252" s="1" t="s">
        <v>37</v>
      </c>
      <c r="R2252" s="1" t="s">
        <v>38</v>
      </c>
      <c r="S2252" s="1" t="s">
        <v>39</v>
      </c>
      <c r="T2252" s="1" t="s">
        <v>14663</v>
      </c>
      <c r="U2252" s="1" t="s">
        <v>14664</v>
      </c>
      <c r="V2252" s="1" t="s">
        <v>14665</v>
      </c>
      <c r="W2252" s="1" t="s">
        <v>7127</v>
      </c>
      <c r="X2252" s="1" t="s">
        <v>14666</v>
      </c>
      <c r="Y2252" s="1" t="s">
        <v>492</v>
      </c>
      <c r="Z2252" s="1" t="s">
        <v>14667</v>
      </c>
      <c r="AA2252" s="1">
        <v>0</v>
      </c>
      <c r="AB2252" s="1" t="s">
        <v>401</v>
      </c>
      <c r="AD2252" s="1" t="str">
        <f>VLOOKUP($K2252,「工具标准名」映射表!$B:$I,3,0)</f>
        <v>智能学习系统</v>
      </c>
      <c r="AE2252" s="1" t="str">
        <f>VLOOKUP($K2252,「工具标准名」映射表!$B:$I,4,0)</f>
        <v>功能应用层</v>
      </c>
      <c r="AF2252" s="1" t="str">
        <f>VLOOKUP($K2252,「工具标准名」映射表!$B:$I,5,0)</f>
        <v>功能应用（校级 / 区域级系统）</v>
      </c>
      <c r="AG2252" s="1" t="str">
        <f>VLOOKUP($K2252,「工具标准名」映射表!$B:$I,6,0)</f>
        <v>软件工具</v>
      </c>
      <c r="AH2252" s="1" t="str">
        <f>VLOOKUP($K2252,「工具标准名」映射表!$B:$I,7,0)</f>
        <v>AI智能体</v>
      </c>
      <c r="AI2252" s="1" t="str">
        <f>VLOOKUP($K2252,「工具标准名」映射表!$B:$I,8,0)</f>
        <v>否</v>
      </c>
      <c r="AJ2252" s="1" t="s">
        <v>401</v>
      </c>
      <c r="AK2252" s="1"/>
      <c r="AL2252" s="1"/>
      <c r="AM2252" s="1"/>
      <c r="AN2252" s="1"/>
      <c r="AO2252" s="1"/>
    </row>
    <row r="2253" spans="1:41" ht="16">
      <c r="A2253" s="1" t="s">
        <v>14669</v>
      </c>
      <c r="B2253" s="3">
        <v>46056.4520486111</v>
      </c>
      <c r="C2253" s="14">
        <v>1134</v>
      </c>
      <c r="D2253" s="1" t="s">
        <v>14670</v>
      </c>
      <c r="E2253" s="1" t="s">
        <v>5455</v>
      </c>
      <c r="F2253" s="1" t="s">
        <v>119</v>
      </c>
      <c r="G2253" s="1" t="s">
        <v>14671</v>
      </c>
      <c r="H2253" s="1" t="s">
        <v>14672</v>
      </c>
      <c r="I2253" s="1" t="s">
        <v>14673</v>
      </c>
      <c r="J2253" s="1" t="s">
        <v>14674</v>
      </c>
      <c r="K2253" s="1" t="s">
        <v>139</v>
      </c>
      <c r="L2253" s="1" t="s">
        <v>33</v>
      </c>
      <c r="M2253" s="1" t="b">
        <v>0</v>
      </c>
      <c r="N2253" s="1" t="s">
        <v>47</v>
      </c>
      <c r="O2253" s="1" t="s">
        <v>48</v>
      </c>
      <c r="P2253" s="1" t="s">
        <v>10276</v>
      </c>
      <c r="Q2253" s="1" t="s">
        <v>87</v>
      </c>
      <c r="R2253" s="1" t="s">
        <v>234</v>
      </c>
      <c r="S2253" s="1" t="s">
        <v>39</v>
      </c>
      <c r="T2253" s="1" t="s">
        <v>14676</v>
      </c>
      <c r="U2253" s="1" t="s">
        <v>14677</v>
      </c>
      <c r="V2253" s="1" t="s">
        <v>14678</v>
      </c>
      <c r="W2253" s="1" t="s">
        <v>276</v>
      </c>
      <c r="X2253" s="1" t="s">
        <v>14672</v>
      </c>
      <c r="Y2253" s="1" t="s">
        <v>1982</v>
      </c>
      <c r="Z2253" s="1" t="s">
        <v>139</v>
      </c>
      <c r="AA2253" s="1" t="s">
        <v>23370</v>
      </c>
      <c r="AB2253" s="1" t="s">
        <v>401</v>
      </c>
      <c r="AD2253" s="1" t="str">
        <f>VLOOKUP($K2253,「工具标准名」映射表!$B:$I,3,0)</f>
        <v>豆包</v>
      </c>
      <c r="AE2253" s="1" t="str">
        <f>VLOOKUP($K2253,「工具标准名」映射表!$B:$I,4,0)</f>
        <v>功能应用层</v>
      </c>
      <c r="AF2253" s="1" t="str">
        <f>VLOOKUP($K2253,「工具标准名」映射表!$B:$I,5,0)</f>
        <v>功能应用（教学辅助工具）</v>
      </c>
      <c r="AG2253" s="1" t="str">
        <f>VLOOKUP($K2253,「工具标准名」映射表!$B:$I,6,0)</f>
        <v>软件工具</v>
      </c>
      <c r="AH2253" s="1" t="str">
        <f>VLOOKUP($K2253,「工具标准名」映射表!$B:$I,7,0)</f>
        <v>其他</v>
      </c>
      <c r="AI2253" s="1" t="str">
        <f>VLOOKUP($K2253,「工具标准名」映射表!$B:$I,8,0)</f>
        <v>否</v>
      </c>
      <c r="AJ2253" s="1" t="s">
        <v>401</v>
      </c>
      <c r="AK2253" s="1"/>
      <c r="AL2253" s="1"/>
      <c r="AM2253" s="1"/>
      <c r="AN2253" s="1"/>
      <c r="AO2253" s="1"/>
    </row>
    <row r="2254" spans="1:41" ht="16">
      <c r="A2254" s="1" t="s">
        <v>14669</v>
      </c>
      <c r="B2254" s="3">
        <v>46056.4520486111</v>
      </c>
      <c r="C2254" s="14">
        <v>1134</v>
      </c>
      <c r="D2254" s="1" t="s">
        <v>14670</v>
      </c>
      <c r="E2254" s="1" t="s">
        <v>5455</v>
      </c>
      <c r="F2254" s="1" t="s">
        <v>119</v>
      </c>
      <c r="G2254" s="1" t="s">
        <v>14671</v>
      </c>
      <c r="H2254" s="1" t="s">
        <v>14672</v>
      </c>
      <c r="I2254" s="1" t="s">
        <v>14673</v>
      </c>
      <c r="J2254" s="1" t="s">
        <v>14674</v>
      </c>
      <c r="K2254" s="1" t="s">
        <v>124</v>
      </c>
      <c r="L2254" s="1" t="s">
        <v>33</v>
      </c>
      <c r="M2254" s="1" t="b">
        <v>0</v>
      </c>
      <c r="N2254" s="1" t="s">
        <v>47</v>
      </c>
      <c r="O2254" s="1" t="s">
        <v>48</v>
      </c>
      <c r="P2254" s="1" t="s">
        <v>5791</v>
      </c>
      <c r="Q2254" s="1" t="s">
        <v>87</v>
      </c>
      <c r="R2254" s="1" t="s">
        <v>234</v>
      </c>
      <c r="S2254" s="1" t="s">
        <v>39</v>
      </c>
      <c r="T2254" s="1" t="s">
        <v>14676</v>
      </c>
      <c r="U2254" s="1" t="s">
        <v>14677</v>
      </c>
      <c r="V2254" s="1" t="s">
        <v>14678</v>
      </c>
      <c r="W2254" s="1" t="s">
        <v>276</v>
      </c>
      <c r="X2254" s="1" t="s">
        <v>14672</v>
      </c>
      <c r="Y2254" s="1" t="s">
        <v>1982</v>
      </c>
      <c r="Z2254" s="1" t="s">
        <v>4864</v>
      </c>
      <c r="AA2254" s="1" t="s">
        <v>23367</v>
      </c>
      <c r="AB2254" s="1" t="s">
        <v>401</v>
      </c>
      <c r="AD2254" s="1" t="str">
        <f>VLOOKUP($K2254,「工具标准名」映射表!$B:$I,3,0)</f>
        <v>DeepSeek 大模型</v>
      </c>
      <c r="AE2254" s="1" t="str">
        <f>VLOOKUP($K2254,「工具标准名」映射表!$B:$I,4,0)</f>
        <v>功能应用层</v>
      </c>
      <c r="AF2254" s="1" t="str">
        <f>VLOOKUP($K2254,「工具标准名」映射表!$B:$I,5,0)</f>
        <v>功能应用（教学辅助工具）</v>
      </c>
      <c r="AG2254" s="1" t="str">
        <f>VLOOKUP($K2254,「工具标准名」映射表!$B:$I,6,0)</f>
        <v>软件工具</v>
      </c>
      <c r="AH2254" s="1" t="str">
        <f>VLOOKUP($K2254,「工具标准名」映射表!$B:$I,7,0)</f>
        <v>AI智能体</v>
      </c>
      <c r="AI2254" s="1" t="str">
        <f>VLOOKUP($K2254,「工具标准名」映射表!$B:$I,8,0)</f>
        <v>否</v>
      </c>
      <c r="AJ2254" s="1" t="s">
        <v>401</v>
      </c>
      <c r="AK2254" s="1"/>
      <c r="AL2254" s="1"/>
      <c r="AM2254" s="1"/>
      <c r="AN2254" s="1"/>
      <c r="AO2254" s="1"/>
    </row>
    <row r="2255" spans="1:41" ht="16">
      <c r="A2255" s="1" t="s">
        <v>14669</v>
      </c>
      <c r="B2255" s="3">
        <v>46056.4520486111</v>
      </c>
      <c r="C2255" s="14">
        <v>1134</v>
      </c>
      <c r="D2255" s="1" t="s">
        <v>14670</v>
      </c>
      <c r="E2255" s="1" t="s">
        <v>5455</v>
      </c>
      <c r="F2255" s="1" t="s">
        <v>119</v>
      </c>
      <c r="G2255" s="1" t="s">
        <v>14671</v>
      </c>
      <c r="H2255" s="1" t="s">
        <v>14672</v>
      </c>
      <c r="I2255" s="1" t="s">
        <v>14673</v>
      </c>
      <c r="J2255" s="1" t="s">
        <v>14674</v>
      </c>
      <c r="K2255" s="1" t="s">
        <v>1247</v>
      </c>
      <c r="L2255" s="1" t="s">
        <v>454</v>
      </c>
      <c r="M2255" s="1" t="b">
        <v>1</v>
      </c>
      <c r="N2255" s="1" t="s">
        <v>47</v>
      </c>
      <c r="O2255" s="1" t="s">
        <v>54</v>
      </c>
      <c r="P2255" s="1" t="s">
        <v>20481</v>
      </c>
      <c r="Q2255" s="1" t="s">
        <v>87</v>
      </c>
      <c r="R2255" s="1" t="s">
        <v>234</v>
      </c>
      <c r="S2255" s="1" t="s">
        <v>39</v>
      </c>
      <c r="T2255" s="1" t="s">
        <v>14676</v>
      </c>
      <c r="U2255" s="1" t="s">
        <v>14677</v>
      </c>
      <c r="V2255" s="1" t="s">
        <v>14678</v>
      </c>
      <c r="W2255" s="1" t="s">
        <v>276</v>
      </c>
      <c r="X2255" s="1" t="s">
        <v>14672</v>
      </c>
      <c r="Y2255" s="1" t="s">
        <v>1982</v>
      </c>
      <c r="Z2255" s="1" t="s">
        <v>1247</v>
      </c>
      <c r="AA2255" s="1" t="s">
        <v>1277</v>
      </c>
      <c r="AB2255" s="1" t="s">
        <v>401</v>
      </c>
      <c r="AD2255" s="1" t="str">
        <f>VLOOKUP($K2255,「工具标准名」映射表!$B:$I,3,0)</f>
        <v>讯飞星火</v>
      </c>
      <c r="AE2255" s="1" t="str">
        <f>VLOOKUP($K2255,「工具标准名」映射表!$B:$I,4,0)</f>
        <v>技术层</v>
      </c>
      <c r="AF2255" s="1" t="str">
        <f>VLOOKUP($K2255,「工具标准名」映射表!$B:$I,5,0)</f>
        <v>技术层（通用大模型）</v>
      </c>
      <c r="AG2255" s="1" t="str">
        <f>VLOOKUP($K2255,「工具标准名」映射表!$B:$I,6,0)</f>
        <v>软件工具</v>
      </c>
      <c r="AH2255" s="1" t="str">
        <f>VLOOKUP($K2255,「工具标准名」映射表!$B:$I,7,0)</f>
        <v>大语言模型</v>
      </c>
      <c r="AI2255" s="1" t="str">
        <f>VLOOKUP($K2255,「工具标准名」映射表!$B:$I,8,0)</f>
        <v>否</v>
      </c>
      <c r="AJ2255" s="1" t="s">
        <v>401</v>
      </c>
      <c r="AK2255" s="1"/>
      <c r="AL2255" s="1"/>
      <c r="AM2255" s="1"/>
      <c r="AN2255" s="1"/>
      <c r="AO2255" s="1"/>
    </row>
    <row r="2256" spans="1:41" ht="16">
      <c r="A2256" s="1" t="s">
        <v>14669</v>
      </c>
      <c r="B2256" s="3">
        <v>46056.4520486111</v>
      </c>
      <c r="C2256" s="14">
        <v>1134</v>
      </c>
      <c r="D2256" s="1" t="s">
        <v>14670</v>
      </c>
      <c r="E2256" s="1" t="s">
        <v>5455</v>
      </c>
      <c r="F2256" s="1" t="s">
        <v>119</v>
      </c>
      <c r="G2256" s="1" t="s">
        <v>14671</v>
      </c>
      <c r="H2256" s="1" t="s">
        <v>14672</v>
      </c>
      <c r="I2256" s="1" t="s">
        <v>14673</v>
      </c>
      <c r="J2256" s="1" t="s">
        <v>14674</v>
      </c>
      <c r="K2256" s="1" t="s">
        <v>14680</v>
      </c>
      <c r="L2256" s="1" t="s">
        <v>33</v>
      </c>
      <c r="M2256" s="1" t="b">
        <v>0</v>
      </c>
      <c r="N2256" s="1" t="s">
        <v>47</v>
      </c>
      <c r="O2256" s="1" t="s">
        <v>48</v>
      </c>
      <c r="P2256" s="1" t="s">
        <v>15855</v>
      </c>
      <c r="Q2256" s="1" t="s">
        <v>87</v>
      </c>
      <c r="R2256" s="1" t="s">
        <v>234</v>
      </c>
      <c r="S2256" s="1" t="s">
        <v>39</v>
      </c>
      <c r="T2256" s="1" t="s">
        <v>14676</v>
      </c>
      <c r="U2256" s="1" t="s">
        <v>14677</v>
      </c>
      <c r="V2256" s="1" t="s">
        <v>14678</v>
      </c>
      <c r="W2256" s="1" t="s">
        <v>276</v>
      </c>
      <c r="X2256" s="1" t="s">
        <v>14672</v>
      </c>
      <c r="Y2256" s="1" t="s">
        <v>1982</v>
      </c>
      <c r="Z2256" s="1" t="s">
        <v>14680</v>
      </c>
      <c r="AA2256" s="1">
        <v>0</v>
      </c>
      <c r="AB2256" s="1" t="s">
        <v>401</v>
      </c>
      <c r="AD2256" s="1" t="str">
        <f>VLOOKUP($K2256,「工具标准名」映射表!$B:$I,3,0)</f>
        <v>魔法有言</v>
      </c>
      <c r="AE2256" s="1" t="str">
        <f>VLOOKUP($K2256,「工具标准名」映射表!$B:$I,4,0)</f>
        <v>功能应用层</v>
      </c>
      <c r="AF2256" s="1" t="str">
        <f>VLOOKUP($K2256,「工具标准名」映射表!$B:$I,5,0)</f>
        <v>功能应用层（AI智能体）</v>
      </c>
      <c r="AG2256" s="1" t="str">
        <f>VLOOKUP($K2256,「工具标准名」映射表!$B:$I,6,0)</f>
        <v>软件工具</v>
      </c>
      <c r="AH2256" s="1" t="str">
        <f>VLOOKUP($K2256,「工具标准名」映射表!$B:$I,7,0)</f>
        <v>AI智能体</v>
      </c>
      <c r="AI2256" s="1" t="str">
        <f>VLOOKUP($K2256,「工具标准名」映射表!$B:$I,8,0)</f>
        <v>否</v>
      </c>
      <c r="AJ2256" s="1" t="s">
        <v>401</v>
      </c>
      <c r="AK2256" s="1"/>
      <c r="AL2256" s="1"/>
      <c r="AM2256" s="1"/>
      <c r="AN2256" s="1"/>
      <c r="AO2256" s="1"/>
    </row>
    <row r="2257" spans="1:41" ht="16">
      <c r="A2257" s="1" t="s">
        <v>14669</v>
      </c>
      <c r="B2257" s="3">
        <v>46056.4520486111</v>
      </c>
      <c r="C2257" s="14">
        <v>1134</v>
      </c>
      <c r="D2257" s="1" t="s">
        <v>14670</v>
      </c>
      <c r="E2257" s="1" t="s">
        <v>5455</v>
      </c>
      <c r="F2257" s="1" t="s">
        <v>119</v>
      </c>
      <c r="G2257" s="1" t="s">
        <v>14671</v>
      </c>
      <c r="H2257" s="1" t="s">
        <v>14672</v>
      </c>
      <c r="I2257" s="1" t="s">
        <v>14673</v>
      </c>
      <c r="J2257" s="1" t="s">
        <v>14674</v>
      </c>
      <c r="K2257" s="1" t="s">
        <v>14682</v>
      </c>
      <c r="L2257" s="1" t="s">
        <v>33</v>
      </c>
      <c r="M2257" s="1" t="b">
        <v>0</v>
      </c>
      <c r="N2257" s="1" t="s">
        <v>47</v>
      </c>
      <c r="O2257" s="1" t="s">
        <v>48</v>
      </c>
      <c r="P2257" s="1" t="s">
        <v>7612</v>
      </c>
      <c r="Q2257" s="1" t="s">
        <v>87</v>
      </c>
      <c r="R2257" s="1" t="s">
        <v>234</v>
      </c>
      <c r="S2257" s="1" t="s">
        <v>39</v>
      </c>
      <c r="T2257" s="1" t="s">
        <v>14676</v>
      </c>
      <c r="U2257" s="1" t="s">
        <v>14677</v>
      </c>
      <c r="V2257" s="1" t="s">
        <v>14678</v>
      </c>
      <c r="W2257" s="1" t="s">
        <v>276</v>
      </c>
      <c r="X2257" s="1" t="s">
        <v>14672</v>
      </c>
      <c r="Y2257" s="1" t="s">
        <v>1982</v>
      </c>
      <c r="Z2257" s="1" t="s">
        <v>7533</v>
      </c>
      <c r="AA2257" s="1">
        <v>0</v>
      </c>
      <c r="AB2257" s="1" t="s">
        <v>401</v>
      </c>
      <c r="AD2257" s="1" t="str">
        <f>VLOOKUP($K2257,「工具标准名」映射表!$B:$I,3,0)</f>
        <v>NOBOOK</v>
      </c>
      <c r="AE2257" s="1" t="str">
        <f>VLOOKUP($K2257,「工具标准名」映射表!$B:$I,4,0)</f>
        <v>功能应用层</v>
      </c>
      <c r="AF2257" s="1" t="str">
        <f>VLOOKUP($K2257,「工具标准名」映射表!$B:$I,5,0)</f>
        <v>功能应用（平台型综合系统）</v>
      </c>
      <c r="AG2257" s="1" t="str">
        <f>VLOOKUP($K2257,「工具标准名」映射表!$B:$I,6,0)</f>
        <v>虚拟教室</v>
      </c>
      <c r="AH2257" s="1" t="str">
        <f>VLOOKUP($K2257,「工具标准名」映射表!$B:$I,7,0)</f>
        <v>其他</v>
      </c>
      <c r="AI2257" s="1" t="str">
        <f>VLOOKUP($K2257,「工具标准名」映射表!$B:$I,8,0)</f>
        <v>否</v>
      </c>
      <c r="AJ2257" s="1" t="s">
        <v>401</v>
      </c>
      <c r="AK2257" s="1"/>
      <c r="AL2257" s="1"/>
      <c r="AM2257" s="1"/>
      <c r="AN2257" s="1"/>
      <c r="AO2257" s="1"/>
    </row>
    <row r="2258" spans="1:41" ht="16">
      <c r="A2258" s="1" t="s">
        <v>14684</v>
      </c>
      <c r="B2258" s="3">
        <v>46056.452060185198</v>
      </c>
      <c r="C2258" s="14">
        <v>1135</v>
      </c>
      <c r="D2258" s="1" t="s">
        <v>14685</v>
      </c>
      <c r="E2258" s="1" t="s">
        <v>5455</v>
      </c>
      <c r="F2258" s="1" t="s">
        <v>119</v>
      </c>
      <c r="G2258" s="1" t="s">
        <v>14686</v>
      </c>
      <c r="H2258" s="1" t="s">
        <v>14687</v>
      </c>
      <c r="I2258" s="1" t="s">
        <v>14688</v>
      </c>
      <c r="J2258" s="1" t="s">
        <v>14689</v>
      </c>
      <c r="K2258" s="1" t="s">
        <v>124</v>
      </c>
      <c r="L2258" s="1" t="s">
        <v>33</v>
      </c>
      <c r="M2258" s="1" t="b">
        <v>0</v>
      </c>
      <c r="N2258" s="1" t="s">
        <v>47</v>
      </c>
      <c r="O2258" s="1" t="s">
        <v>48</v>
      </c>
      <c r="P2258" s="1" t="s">
        <v>5798</v>
      </c>
      <c r="Q2258" s="1" t="s">
        <v>37</v>
      </c>
      <c r="R2258" s="1" t="s">
        <v>38</v>
      </c>
      <c r="S2258" s="1" t="s">
        <v>39</v>
      </c>
      <c r="T2258" s="1" t="s">
        <v>14691</v>
      </c>
      <c r="U2258" s="1" t="s">
        <v>14688</v>
      </c>
      <c r="V2258" s="1" t="s">
        <v>14692</v>
      </c>
      <c r="W2258" s="1" t="s">
        <v>1117</v>
      </c>
      <c r="X2258" s="1" t="s">
        <v>14693</v>
      </c>
      <c r="Y2258" s="1" t="s">
        <v>43</v>
      </c>
      <c r="Z2258" s="1" t="s">
        <v>4864</v>
      </c>
      <c r="AA2258" s="1" t="s">
        <v>23367</v>
      </c>
      <c r="AB2258" s="1" t="s">
        <v>401</v>
      </c>
      <c r="AD2258" s="1" t="str">
        <f>VLOOKUP($K2258,「工具标准名」映射表!$B:$I,3,0)</f>
        <v>DeepSeek 大模型</v>
      </c>
      <c r="AE2258" s="1" t="str">
        <f>VLOOKUP($K2258,「工具标准名」映射表!$B:$I,4,0)</f>
        <v>功能应用层</v>
      </c>
      <c r="AF2258" s="1" t="str">
        <f>VLOOKUP($K2258,「工具标准名」映射表!$B:$I,5,0)</f>
        <v>功能应用（教学辅助工具）</v>
      </c>
      <c r="AG2258" s="1" t="str">
        <f>VLOOKUP($K2258,「工具标准名」映射表!$B:$I,6,0)</f>
        <v>软件工具</v>
      </c>
      <c r="AH2258" s="1" t="str">
        <f>VLOOKUP($K2258,「工具标准名」映射表!$B:$I,7,0)</f>
        <v>AI智能体</v>
      </c>
      <c r="AI2258" s="1" t="str">
        <f>VLOOKUP($K2258,「工具标准名」映射表!$B:$I,8,0)</f>
        <v>否</v>
      </c>
      <c r="AJ2258" s="1" t="s">
        <v>401</v>
      </c>
      <c r="AK2258" s="1"/>
      <c r="AL2258" s="1"/>
      <c r="AM2258" s="1"/>
      <c r="AN2258" s="1"/>
      <c r="AO2258" s="1"/>
    </row>
    <row r="2259" spans="1:41" ht="16">
      <c r="A2259" s="1" t="s">
        <v>14684</v>
      </c>
      <c r="B2259" s="3">
        <v>46056.452060185198</v>
      </c>
      <c r="C2259" s="14">
        <v>1135</v>
      </c>
      <c r="D2259" s="1" t="s">
        <v>14685</v>
      </c>
      <c r="E2259" s="1" t="s">
        <v>5455</v>
      </c>
      <c r="F2259" s="1" t="s">
        <v>119</v>
      </c>
      <c r="G2259" s="1" t="s">
        <v>14686</v>
      </c>
      <c r="H2259" s="1" t="s">
        <v>14687</v>
      </c>
      <c r="I2259" s="1" t="s">
        <v>14688</v>
      </c>
      <c r="J2259" s="1" t="s">
        <v>14689</v>
      </c>
      <c r="K2259" s="1" t="s">
        <v>139</v>
      </c>
      <c r="L2259" s="1" t="s">
        <v>33</v>
      </c>
      <c r="M2259" s="1" t="b">
        <v>0</v>
      </c>
      <c r="N2259" s="1" t="s">
        <v>47</v>
      </c>
      <c r="O2259" s="1" t="s">
        <v>48</v>
      </c>
      <c r="P2259" s="1" t="s">
        <v>10278</v>
      </c>
      <c r="Q2259" s="1" t="s">
        <v>37</v>
      </c>
      <c r="R2259" s="1" t="s">
        <v>38</v>
      </c>
      <c r="S2259" s="1" t="s">
        <v>39</v>
      </c>
      <c r="T2259" s="1" t="s">
        <v>14691</v>
      </c>
      <c r="U2259" s="1" t="s">
        <v>14688</v>
      </c>
      <c r="V2259" s="1" t="s">
        <v>14692</v>
      </c>
      <c r="W2259" s="1" t="s">
        <v>1117</v>
      </c>
      <c r="X2259" s="1" t="s">
        <v>14693</v>
      </c>
      <c r="Y2259" s="1" t="s">
        <v>43</v>
      </c>
      <c r="Z2259" s="1" t="s">
        <v>139</v>
      </c>
      <c r="AA2259" s="1" t="s">
        <v>23370</v>
      </c>
      <c r="AB2259" s="1" t="s">
        <v>401</v>
      </c>
      <c r="AD2259" s="1" t="str">
        <f>VLOOKUP($K2259,「工具标准名」映射表!$B:$I,3,0)</f>
        <v>豆包</v>
      </c>
      <c r="AE2259" s="1" t="str">
        <f>VLOOKUP($K2259,「工具标准名」映射表!$B:$I,4,0)</f>
        <v>功能应用层</v>
      </c>
      <c r="AF2259" s="1" t="str">
        <f>VLOOKUP($K2259,「工具标准名」映射表!$B:$I,5,0)</f>
        <v>功能应用（教学辅助工具）</v>
      </c>
      <c r="AG2259" s="1" t="str">
        <f>VLOOKUP($K2259,「工具标准名」映射表!$B:$I,6,0)</f>
        <v>软件工具</v>
      </c>
      <c r="AH2259" s="1" t="str">
        <f>VLOOKUP($K2259,「工具标准名」映射表!$B:$I,7,0)</f>
        <v>其他</v>
      </c>
      <c r="AI2259" s="1" t="str">
        <f>VLOOKUP($K2259,「工具标准名」映射表!$B:$I,8,0)</f>
        <v>否</v>
      </c>
      <c r="AJ2259" s="1" t="s">
        <v>401</v>
      </c>
      <c r="AK2259" s="1"/>
      <c r="AL2259" s="1"/>
      <c r="AM2259" s="1"/>
      <c r="AN2259" s="1"/>
      <c r="AO2259" s="1"/>
    </row>
    <row r="2260" spans="1:41" ht="16">
      <c r="A2260" s="1" t="s">
        <v>14684</v>
      </c>
      <c r="B2260" s="3">
        <v>46056.452060185198</v>
      </c>
      <c r="C2260" s="14">
        <v>1135</v>
      </c>
      <c r="D2260" s="1" t="s">
        <v>14685</v>
      </c>
      <c r="E2260" s="1" t="s">
        <v>5455</v>
      </c>
      <c r="F2260" s="1" t="s">
        <v>119</v>
      </c>
      <c r="G2260" s="1" t="s">
        <v>14686</v>
      </c>
      <c r="H2260" s="1" t="s">
        <v>14687</v>
      </c>
      <c r="I2260" s="1" t="s">
        <v>14688</v>
      </c>
      <c r="J2260" s="1" t="s">
        <v>14689</v>
      </c>
      <c r="K2260" s="1" t="s">
        <v>457</v>
      </c>
      <c r="L2260" s="1" t="s">
        <v>33</v>
      </c>
      <c r="M2260" s="1" t="b">
        <v>0</v>
      </c>
      <c r="N2260" s="1" t="s">
        <v>47</v>
      </c>
      <c r="O2260" s="1" t="s">
        <v>48</v>
      </c>
      <c r="P2260" s="1" t="s">
        <v>6839</v>
      </c>
      <c r="Q2260" s="1" t="s">
        <v>37</v>
      </c>
      <c r="R2260" s="1" t="s">
        <v>38</v>
      </c>
      <c r="S2260" s="1" t="s">
        <v>39</v>
      </c>
      <c r="T2260" s="1" t="s">
        <v>14691</v>
      </c>
      <c r="U2260" s="1" t="s">
        <v>14688</v>
      </c>
      <c r="V2260" s="1" t="s">
        <v>14692</v>
      </c>
      <c r="W2260" s="1" t="s">
        <v>1117</v>
      </c>
      <c r="X2260" s="1" t="s">
        <v>14693</v>
      </c>
      <c r="Y2260" s="1" t="s">
        <v>43</v>
      </c>
      <c r="Z2260" s="1" t="s">
        <v>457</v>
      </c>
      <c r="AA2260" s="1">
        <v>0</v>
      </c>
      <c r="AB2260" s="1" t="s">
        <v>401</v>
      </c>
      <c r="AD2260" s="1" t="str">
        <f>VLOOKUP($K2260,「工具标准名」映射表!$B:$I,3,0)</f>
        <v>GeoGebra</v>
      </c>
      <c r="AE2260" s="1" t="str">
        <f>VLOOKUP($K2260,「工具标准名」映射表!$B:$I,4,0)</f>
        <v>功能应用层</v>
      </c>
      <c r="AF2260" s="1" t="str">
        <f>VLOOKUP($K2260,「工具标准名」映射表!$B:$I,5,0)</f>
        <v>功能应用（平台型综合系统）</v>
      </c>
      <c r="AG2260" s="1" t="str">
        <f>VLOOKUP($K2260,「工具标准名」映射表!$B:$I,6,0)</f>
        <v>软件工具</v>
      </c>
      <c r="AH2260" s="1" t="str">
        <f>VLOOKUP($K2260,「工具标准名」映射表!$B:$I,7,0)</f>
        <v>其他</v>
      </c>
      <c r="AI2260" s="1" t="str">
        <f>VLOOKUP($K2260,「工具标准名」映射表!$B:$I,8,0)</f>
        <v>否</v>
      </c>
      <c r="AJ2260" s="1" t="s">
        <v>401</v>
      </c>
      <c r="AK2260" s="1"/>
      <c r="AL2260" s="1"/>
      <c r="AM2260" s="1"/>
      <c r="AN2260" s="1"/>
      <c r="AO2260" s="1"/>
    </row>
    <row r="2261" spans="1:41" ht="16">
      <c r="A2261" s="1" t="s">
        <v>14684</v>
      </c>
      <c r="B2261" s="3">
        <v>46056.452060185198</v>
      </c>
      <c r="C2261" s="14">
        <v>1135</v>
      </c>
      <c r="D2261" s="1" t="s">
        <v>14685</v>
      </c>
      <c r="E2261" s="1" t="s">
        <v>5455</v>
      </c>
      <c r="F2261" s="1" t="s">
        <v>119</v>
      </c>
      <c r="G2261" s="1" t="s">
        <v>14686</v>
      </c>
      <c r="H2261" s="1" t="s">
        <v>14687</v>
      </c>
      <c r="I2261" s="1" t="s">
        <v>14688</v>
      </c>
      <c r="J2261" s="1" t="s">
        <v>14689</v>
      </c>
      <c r="K2261" s="1" t="s">
        <v>214</v>
      </c>
      <c r="L2261" s="1" t="s">
        <v>33</v>
      </c>
      <c r="M2261" s="1" t="b">
        <v>0</v>
      </c>
      <c r="N2261" s="1" t="s">
        <v>47</v>
      </c>
      <c r="O2261" s="1" t="s">
        <v>48</v>
      </c>
      <c r="P2261" s="1" t="s">
        <v>18944</v>
      </c>
      <c r="Q2261" s="1" t="s">
        <v>37</v>
      </c>
      <c r="R2261" s="1" t="s">
        <v>38</v>
      </c>
      <c r="S2261" s="1" t="s">
        <v>39</v>
      </c>
      <c r="T2261" s="1" t="s">
        <v>14691</v>
      </c>
      <c r="U2261" s="1" t="s">
        <v>14688</v>
      </c>
      <c r="V2261" s="1" t="s">
        <v>14692</v>
      </c>
      <c r="W2261" s="1" t="s">
        <v>1117</v>
      </c>
      <c r="X2261" s="1" t="s">
        <v>14693</v>
      </c>
      <c r="Y2261" s="1" t="s">
        <v>43</v>
      </c>
      <c r="Z2261" s="1" t="s">
        <v>214</v>
      </c>
      <c r="AA2261" s="1" t="s">
        <v>23374</v>
      </c>
      <c r="AB2261" s="1" t="s">
        <v>401</v>
      </c>
      <c r="AD2261" s="1" t="str">
        <f>VLOOKUP($K2261,「工具标准名」映射表!$B:$I,3,0)</f>
        <v>希沃白板</v>
      </c>
      <c r="AE2261" s="1" t="str">
        <f>VLOOKUP($K2261,「工具标准名」映射表!$B:$I,4,0)</f>
        <v>功能应用层</v>
      </c>
      <c r="AF2261" s="1" t="str">
        <f>VLOOKUP($K2261,「工具标准名」映射表!$B:$I,5,0)</f>
        <v>功能应用（教学辅助工具）</v>
      </c>
      <c r="AG2261" s="1" t="str">
        <f>VLOOKUP($K2261,「工具标准名」映射表!$B:$I,6,0)</f>
        <v>软件工具</v>
      </c>
      <c r="AH2261" s="1" t="str">
        <f>VLOOKUP($K2261,「工具标准名」映射表!$B:$I,7,0)</f>
        <v>AI智能体</v>
      </c>
      <c r="AI2261" s="1" t="str">
        <f>VLOOKUP($K2261,「工具标准名」映射表!$B:$I,8,0)</f>
        <v>否</v>
      </c>
      <c r="AJ2261" s="1" t="s">
        <v>401</v>
      </c>
      <c r="AK2261" s="1"/>
      <c r="AL2261" s="1"/>
      <c r="AM2261" s="1"/>
      <c r="AN2261" s="1"/>
      <c r="AO2261" s="1"/>
    </row>
    <row r="2262" spans="1:41" ht="16">
      <c r="A2262" s="1" t="s">
        <v>14684</v>
      </c>
      <c r="B2262" s="3">
        <v>46056.452060185198</v>
      </c>
      <c r="C2262" s="14">
        <v>1135</v>
      </c>
      <c r="D2262" s="1" t="s">
        <v>14685</v>
      </c>
      <c r="E2262" s="1" t="s">
        <v>5455</v>
      </c>
      <c r="F2262" s="1" t="s">
        <v>119</v>
      </c>
      <c r="G2262" s="1" t="s">
        <v>14686</v>
      </c>
      <c r="H2262" s="1" t="s">
        <v>14687</v>
      </c>
      <c r="I2262" s="1" t="s">
        <v>14688</v>
      </c>
      <c r="J2262" s="1" t="s">
        <v>14689</v>
      </c>
      <c r="K2262" s="1" t="s">
        <v>400</v>
      </c>
      <c r="L2262" s="1" t="s">
        <v>33</v>
      </c>
      <c r="M2262" s="1" t="b">
        <v>0</v>
      </c>
      <c r="N2262" s="1" t="s">
        <v>47</v>
      </c>
      <c r="O2262" s="1" t="s">
        <v>48</v>
      </c>
      <c r="P2262" s="1" t="s">
        <v>394</v>
      </c>
      <c r="Q2262" s="1" t="s">
        <v>37</v>
      </c>
      <c r="R2262" s="1" t="s">
        <v>38</v>
      </c>
      <c r="S2262" s="1" t="s">
        <v>39</v>
      </c>
      <c r="T2262" s="1" t="s">
        <v>14691</v>
      </c>
      <c r="U2262" s="1" t="s">
        <v>14688</v>
      </c>
      <c r="V2262" s="1" t="s">
        <v>14692</v>
      </c>
      <c r="W2262" s="1" t="s">
        <v>1117</v>
      </c>
      <c r="X2262" s="1" t="s">
        <v>14693</v>
      </c>
      <c r="Y2262" s="1" t="s">
        <v>43</v>
      </c>
      <c r="Z2262" s="1" t="s">
        <v>400</v>
      </c>
      <c r="AA2262" s="1">
        <v>0</v>
      </c>
      <c r="AB2262" s="1" t="s">
        <v>401</v>
      </c>
      <c r="AD2262" s="1" t="str">
        <f>VLOOKUP($K2262,「工具标准名」映射表!$B:$I,3,0)</f>
        <v>AIPPT</v>
      </c>
      <c r="AE2262" s="1" t="str">
        <f>VLOOKUP($K2262,「工具标准名」映射表!$B:$I,4,0)</f>
        <v>功能应用层</v>
      </c>
      <c r="AF2262" s="1" t="str">
        <f>VLOOKUP($K2262,「工具标准名」映射表!$B:$I,5,0)</f>
        <v>功能应用（教学辅助工具）</v>
      </c>
      <c r="AG2262" s="1" t="str">
        <f>VLOOKUP($K2262,「工具标准名」映射表!$B:$I,6,0)</f>
        <v>软件工具</v>
      </c>
      <c r="AH2262" s="1" t="str">
        <f>VLOOKUP($K2262,「工具标准名」映射表!$B:$I,7,0)</f>
        <v>AI智能体</v>
      </c>
      <c r="AI2262" s="1" t="str">
        <f>VLOOKUP($K2262,「工具标准名」映射表!$B:$I,8,0)</f>
        <v>否</v>
      </c>
      <c r="AJ2262" s="1" t="s">
        <v>401</v>
      </c>
      <c r="AK2262" s="1"/>
      <c r="AL2262" s="1"/>
      <c r="AM2262" s="1"/>
      <c r="AN2262" s="1"/>
      <c r="AO2262" s="1"/>
    </row>
    <row r="2263" spans="1:41" ht="16">
      <c r="A2263" s="1" t="s">
        <v>14699</v>
      </c>
      <c r="B2263" s="3">
        <v>46056.452071759297</v>
      </c>
      <c r="C2263" s="14">
        <v>1136</v>
      </c>
      <c r="D2263" s="1" t="s">
        <v>14700</v>
      </c>
      <c r="E2263" s="1" t="s">
        <v>5455</v>
      </c>
      <c r="F2263" s="1" t="s">
        <v>119</v>
      </c>
      <c r="G2263" s="1" t="s">
        <v>14701</v>
      </c>
      <c r="H2263" s="1" t="s">
        <v>14702</v>
      </c>
      <c r="I2263" s="1" t="s">
        <v>14703</v>
      </c>
      <c r="J2263" s="1" t="s">
        <v>14704</v>
      </c>
      <c r="K2263" s="1" t="s">
        <v>14705</v>
      </c>
      <c r="L2263" s="1" t="s">
        <v>33</v>
      </c>
      <c r="M2263" s="1" t="b">
        <v>0</v>
      </c>
      <c r="N2263" s="1" t="s">
        <v>904</v>
      </c>
      <c r="O2263" s="1" t="s">
        <v>54</v>
      </c>
      <c r="P2263" s="1" t="s">
        <v>22707</v>
      </c>
      <c r="Q2263" s="1" t="s">
        <v>87</v>
      </c>
      <c r="R2263" s="1" t="s">
        <v>234</v>
      </c>
      <c r="S2263" s="1" t="s">
        <v>39</v>
      </c>
      <c r="T2263" s="1" t="s">
        <v>14707</v>
      </c>
      <c r="U2263" s="1" t="s">
        <v>14703</v>
      </c>
      <c r="V2263" s="1" t="s">
        <v>14708</v>
      </c>
      <c r="W2263" s="1" t="s">
        <v>7127</v>
      </c>
      <c r="X2263" s="1" t="s">
        <v>14709</v>
      </c>
      <c r="Y2263" s="1" t="s">
        <v>278</v>
      </c>
      <c r="Z2263" s="1" t="s">
        <v>14705</v>
      </c>
      <c r="AA2263" s="1">
        <v>0</v>
      </c>
      <c r="AB2263" s="1" t="s">
        <v>401</v>
      </c>
      <c r="AD2263" s="1" t="str">
        <f>VLOOKUP($K2263,「工具标准名」映射表!$B:$I,3,0)</f>
        <v>智能AI导航系统</v>
      </c>
      <c r="AE2263" s="1" t="str">
        <f>VLOOKUP($K2263,「工具标准名」映射表!$B:$I,4,0)</f>
        <v>功能应用层</v>
      </c>
      <c r="AF2263" s="1" t="str">
        <f>VLOOKUP($K2263,「工具标准名」映射表!$B:$I,5,0)</f>
        <v>功能应用（校级 / 区域级系统）</v>
      </c>
      <c r="AG2263" s="1" t="str">
        <f>VLOOKUP($K2263,「工具标准名」映射表!$B:$I,6,0)</f>
        <v>软件工具</v>
      </c>
      <c r="AH2263" s="1" t="str">
        <f>VLOOKUP($K2263,「工具标准名」映射表!$B:$I,7,0)</f>
        <v>AI智能体</v>
      </c>
      <c r="AI2263" s="1" t="str">
        <f>VLOOKUP($K2263,「工具标准名」映射表!$B:$I,8,0)</f>
        <v>否</v>
      </c>
      <c r="AJ2263" s="1" t="s">
        <v>401</v>
      </c>
      <c r="AK2263" s="1"/>
      <c r="AL2263" s="1"/>
      <c r="AM2263" s="1"/>
      <c r="AN2263" s="1"/>
      <c r="AO2263" s="1"/>
    </row>
    <row r="2264" spans="1:41" ht="16">
      <c r="A2264" s="1" t="s">
        <v>14699</v>
      </c>
      <c r="B2264" s="3">
        <v>46056.452071759297</v>
      </c>
      <c r="C2264" s="14">
        <v>1136</v>
      </c>
      <c r="D2264" s="1" t="s">
        <v>14700</v>
      </c>
      <c r="E2264" s="1" t="s">
        <v>5455</v>
      </c>
      <c r="F2264" s="1" t="s">
        <v>119</v>
      </c>
      <c r="G2264" s="1" t="s">
        <v>14701</v>
      </c>
      <c r="H2264" s="1" t="s">
        <v>14702</v>
      </c>
      <c r="I2264" s="1" t="s">
        <v>14703</v>
      </c>
      <c r="J2264" s="1" t="s">
        <v>14704</v>
      </c>
      <c r="K2264" s="1" t="s">
        <v>2083</v>
      </c>
      <c r="L2264" s="1" t="s">
        <v>33</v>
      </c>
      <c r="M2264" s="1" t="b">
        <v>0</v>
      </c>
      <c r="N2264" s="1" t="s">
        <v>47</v>
      </c>
      <c r="O2264" s="1" t="s">
        <v>48</v>
      </c>
      <c r="P2264" s="1" t="s">
        <v>20247</v>
      </c>
      <c r="Q2264" s="1" t="s">
        <v>87</v>
      </c>
      <c r="R2264" s="1" t="s">
        <v>234</v>
      </c>
      <c r="S2264" s="1" t="s">
        <v>39</v>
      </c>
      <c r="T2264" s="1" t="s">
        <v>14707</v>
      </c>
      <c r="U2264" s="1" t="s">
        <v>14703</v>
      </c>
      <c r="V2264" s="1" t="s">
        <v>14708</v>
      </c>
      <c r="W2264" s="1" t="s">
        <v>7127</v>
      </c>
      <c r="X2264" s="1" t="s">
        <v>14709</v>
      </c>
      <c r="Y2264" s="1" t="s">
        <v>278</v>
      </c>
      <c r="Z2264" s="1" t="s">
        <v>2083</v>
      </c>
      <c r="AA2264" s="1">
        <v>0</v>
      </c>
      <c r="AB2264" s="1" t="s">
        <v>401</v>
      </c>
      <c r="AD2264" s="1" t="str">
        <f>VLOOKUP($K2264,「工具标准名」映射表!$B:$I,3,0)</f>
        <v>虚拟实验平台</v>
      </c>
      <c r="AE2264" s="1" t="str">
        <f>VLOOKUP($K2264,「工具标准名」映射表!$B:$I,4,0)</f>
        <v>功能应用层</v>
      </c>
      <c r="AF2264" s="1" t="str">
        <f>VLOOKUP($K2264,「工具标准名」映射表!$B:$I,5,0)</f>
        <v>功能应用（校级 / 区域级系统）</v>
      </c>
      <c r="AG2264" s="1" t="str">
        <f>VLOOKUP($K2264,「工具标准名」映射表!$B:$I,6,0)</f>
        <v>软件工具</v>
      </c>
      <c r="AH2264" s="1" t="str">
        <f>VLOOKUP($K2264,「工具标准名」映射表!$B:$I,7,0)</f>
        <v>其他</v>
      </c>
      <c r="AI2264" s="1" t="str">
        <f>VLOOKUP($K2264,「工具标准名」映射表!$B:$I,8,0)</f>
        <v>否</v>
      </c>
      <c r="AJ2264" s="1" t="s">
        <v>401</v>
      </c>
      <c r="AK2264" s="1"/>
      <c r="AL2264" s="1"/>
      <c r="AM2264" s="1"/>
      <c r="AN2264" s="1"/>
      <c r="AO2264" s="1"/>
    </row>
    <row r="2265" spans="1:41" ht="16">
      <c r="A2265" s="1" t="s">
        <v>14699</v>
      </c>
      <c r="B2265" s="3">
        <v>46056.452071759297</v>
      </c>
      <c r="C2265" s="14">
        <v>1136</v>
      </c>
      <c r="D2265" s="1" t="s">
        <v>14700</v>
      </c>
      <c r="E2265" s="1" t="s">
        <v>5455</v>
      </c>
      <c r="F2265" s="1" t="s">
        <v>119</v>
      </c>
      <c r="G2265" s="1" t="s">
        <v>14701</v>
      </c>
      <c r="H2265" s="1" t="s">
        <v>14702</v>
      </c>
      <c r="I2265" s="1" t="s">
        <v>14703</v>
      </c>
      <c r="J2265" s="1" t="s">
        <v>14704</v>
      </c>
      <c r="K2265" s="1" t="s">
        <v>1802</v>
      </c>
      <c r="L2265" s="1" t="s">
        <v>33</v>
      </c>
      <c r="M2265" s="1" t="b">
        <v>0</v>
      </c>
      <c r="N2265" s="1" t="s">
        <v>47</v>
      </c>
      <c r="O2265" s="1" t="s">
        <v>54</v>
      </c>
      <c r="P2265" s="1" t="s">
        <v>1801</v>
      </c>
      <c r="Q2265" s="1" t="s">
        <v>87</v>
      </c>
      <c r="R2265" s="1" t="s">
        <v>234</v>
      </c>
      <c r="S2265" s="1" t="s">
        <v>39</v>
      </c>
      <c r="T2265" s="1" t="s">
        <v>14707</v>
      </c>
      <c r="U2265" s="1" t="s">
        <v>14703</v>
      </c>
      <c r="V2265" s="1" t="s">
        <v>14708</v>
      </c>
      <c r="W2265" s="1" t="s">
        <v>7127</v>
      </c>
      <c r="X2265" s="1" t="s">
        <v>14709</v>
      </c>
      <c r="Y2265" s="1" t="s">
        <v>278</v>
      </c>
      <c r="Z2265" s="1" t="s">
        <v>1802</v>
      </c>
      <c r="AA2265" s="1">
        <v>0</v>
      </c>
      <c r="AB2265" s="1" t="s">
        <v>401</v>
      </c>
      <c r="AD2265" s="1" t="str">
        <f>VLOOKUP($K2265,「工具标准名」映射表!$B:$I,3,0)</f>
        <v>AI微动画生成工具</v>
      </c>
      <c r="AE2265" s="1" t="str">
        <f>VLOOKUP($K2265,「工具标准名」映射表!$B:$I,4,0)</f>
        <v>功能应用层</v>
      </c>
      <c r="AF2265" s="1" t="str">
        <f>VLOOKUP($K2265,「工具标准名」映射表!$B:$I,5,0)</f>
        <v>功能应用（教学辅助工具）</v>
      </c>
      <c r="AG2265" s="1" t="str">
        <f>VLOOKUP($K2265,「工具标准名」映射表!$B:$I,6,0)</f>
        <v>软件工具</v>
      </c>
      <c r="AH2265" s="1" t="str">
        <f>VLOOKUP($K2265,「工具标准名」映射表!$B:$I,7,0)</f>
        <v>AI智能体</v>
      </c>
      <c r="AI2265" s="1" t="str">
        <f>VLOOKUP($K2265,「工具标准名」映射表!$B:$I,8,0)</f>
        <v>是</v>
      </c>
      <c r="AJ2265" s="1" t="s">
        <v>401</v>
      </c>
      <c r="AK2265" s="1"/>
      <c r="AL2265" s="1"/>
      <c r="AM2265" s="1"/>
      <c r="AN2265" s="1"/>
      <c r="AO2265" s="1"/>
    </row>
    <row r="2266" spans="1:41" ht="16">
      <c r="A2266" s="1" t="s">
        <v>14699</v>
      </c>
      <c r="B2266" s="3">
        <v>46056.452071759297</v>
      </c>
      <c r="C2266" s="14">
        <v>1136</v>
      </c>
      <c r="D2266" s="1" t="s">
        <v>14700</v>
      </c>
      <c r="E2266" s="1" t="s">
        <v>5455</v>
      </c>
      <c r="F2266" s="1" t="s">
        <v>119</v>
      </c>
      <c r="G2266" s="1" t="s">
        <v>14701</v>
      </c>
      <c r="H2266" s="1" t="s">
        <v>14702</v>
      </c>
      <c r="I2266" s="1" t="s">
        <v>14703</v>
      </c>
      <c r="J2266" s="1" t="s">
        <v>14704</v>
      </c>
      <c r="K2266" s="1" t="s">
        <v>2728</v>
      </c>
      <c r="L2266" s="1" t="s">
        <v>33</v>
      </c>
      <c r="M2266" s="1" t="b">
        <v>0</v>
      </c>
      <c r="N2266" s="1" t="s">
        <v>47</v>
      </c>
      <c r="O2266" s="1" t="s">
        <v>54</v>
      </c>
      <c r="P2266" s="1" t="s">
        <v>2727</v>
      </c>
      <c r="Q2266" s="1" t="s">
        <v>87</v>
      </c>
      <c r="R2266" s="1" t="s">
        <v>234</v>
      </c>
      <c r="S2266" s="1" t="s">
        <v>39</v>
      </c>
      <c r="T2266" s="1" t="s">
        <v>14707</v>
      </c>
      <c r="U2266" s="1" t="s">
        <v>14703</v>
      </c>
      <c r="V2266" s="1" t="s">
        <v>14708</v>
      </c>
      <c r="W2266" s="1" t="s">
        <v>7127</v>
      </c>
      <c r="X2266" s="1" t="s">
        <v>14709</v>
      </c>
      <c r="Y2266" s="1" t="s">
        <v>278</v>
      </c>
      <c r="Z2266" s="1" t="s">
        <v>2728</v>
      </c>
      <c r="AA2266" s="1">
        <v>0</v>
      </c>
      <c r="AB2266" s="1" t="s">
        <v>401</v>
      </c>
      <c r="AD2266" s="1" t="str">
        <f>VLOOKUP($K2266,「工具标准名」映射表!$B:$I,3,0)</f>
        <v>AI智能分析平台</v>
      </c>
      <c r="AE2266" s="1" t="str">
        <f>VLOOKUP($K2266,「工具标准名」映射表!$B:$I,4,0)</f>
        <v>功能应用层</v>
      </c>
      <c r="AF2266" s="1" t="str">
        <f>VLOOKUP($K2266,「工具标准名」映射表!$B:$I,5,0)</f>
        <v>功能应用（教学辅助工具）</v>
      </c>
      <c r="AG2266" s="1" t="str">
        <f>VLOOKUP($K2266,「工具标准名」映射表!$B:$I,6,0)</f>
        <v>软件工具</v>
      </c>
      <c r="AH2266" s="1" t="str">
        <f>VLOOKUP($K2266,「工具标准名」映射表!$B:$I,7,0)</f>
        <v>AI智能体</v>
      </c>
      <c r="AI2266" s="1" t="str">
        <f>VLOOKUP($K2266,「工具标准名」映射表!$B:$I,8,0)</f>
        <v>否</v>
      </c>
      <c r="AJ2266" s="1" t="s">
        <v>401</v>
      </c>
      <c r="AK2266" s="1"/>
      <c r="AL2266" s="1"/>
      <c r="AM2266" s="1"/>
      <c r="AN2266" s="1"/>
      <c r="AO2266" s="1"/>
    </row>
    <row r="2267" spans="1:41" ht="16">
      <c r="A2267" s="1" t="s">
        <v>14699</v>
      </c>
      <c r="B2267" s="3">
        <v>46056.452071759297</v>
      </c>
      <c r="C2267" s="14">
        <v>1136</v>
      </c>
      <c r="D2267" s="1" t="s">
        <v>14700</v>
      </c>
      <c r="E2267" s="1" t="s">
        <v>5455</v>
      </c>
      <c r="F2267" s="1" t="s">
        <v>119</v>
      </c>
      <c r="G2267" s="1" t="s">
        <v>14701</v>
      </c>
      <c r="H2267" s="1" t="s">
        <v>14702</v>
      </c>
      <c r="I2267" s="1" t="s">
        <v>14703</v>
      </c>
      <c r="J2267" s="1" t="s">
        <v>14704</v>
      </c>
      <c r="K2267" s="1" t="s">
        <v>14713</v>
      </c>
      <c r="L2267" s="1" t="s">
        <v>33</v>
      </c>
      <c r="M2267" s="1" t="b">
        <v>0</v>
      </c>
      <c r="N2267" s="1" t="s">
        <v>47</v>
      </c>
      <c r="O2267" s="1" t="s">
        <v>181</v>
      </c>
      <c r="P2267" s="1" t="s">
        <v>20925</v>
      </c>
      <c r="Q2267" s="1" t="s">
        <v>87</v>
      </c>
      <c r="R2267" s="1" t="s">
        <v>234</v>
      </c>
      <c r="S2267" s="1" t="s">
        <v>39</v>
      </c>
      <c r="T2267" s="1" t="s">
        <v>14707</v>
      </c>
      <c r="U2267" s="1" t="s">
        <v>14703</v>
      </c>
      <c r="V2267" s="1" t="s">
        <v>14708</v>
      </c>
      <c r="W2267" s="1" t="s">
        <v>7127</v>
      </c>
      <c r="X2267" s="1" t="s">
        <v>14709</v>
      </c>
      <c r="Y2267" s="1" t="s">
        <v>278</v>
      </c>
      <c r="Z2267" s="1" t="s">
        <v>14713</v>
      </c>
      <c r="AA2267" s="1">
        <v>0</v>
      </c>
      <c r="AB2267" s="1" t="s">
        <v>401</v>
      </c>
      <c r="AD2267" s="1" t="str">
        <f>VLOOKUP($K2267,「工具标准名」映射表!$B:$I,3,0)</f>
        <v>游戏化学习小程序</v>
      </c>
      <c r="AE2267" s="1" t="str">
        <f>VLOOKUP($K2267,「工具标准名」映射表!$B:$I,4,0)</f>
        <v>功能应用层</v>
      </c>
      <c r="AF2267" s="1" t="str">
        <f>VLOOKUP($K2267,「工具标准名」映射表!$B:$I,5,0)</f>
        <v>功能应用（校级 / 区域级系统）</v>
      </c>
      <c r="AG2267" s="1" t="str">
        <f>VLOOKUP($K2267,「工具标准名」映射表!$B:$I,6,0)</f>
        <v>软件工具</v>
      </c>
      <c r="AH2267" s="1" t="str">
        <f>VLOOKUP($K2267,「工具标准名」映射表!$B:$I,7,0)</f>
        <v>AI智能体</v>
      </c>
      <c r="AI2267" s="1" t="str">
        <f>VLOOKUP($K2267,「工具标准名」映射表!$B:$I,8,0)</f>
        <v>否</v>
      </c>
      <c r="AJ2267" s="1" t="s">
        <v>401</v>
      </c>
      <c r="AK2267" s="1"/>
      <c r="AL2267" s="1"/>
      <c r="AM2267" s="1"/>
      <c r="AN2267" s="1"/>
      <c r="AO2267" s="1"/>
    </row>
    <row r="2268" spans="1:41" ht="16">
      <c r="A2268" s="1" t="s">
        <v>14715</v>
      </c>
      <c r="B2268" s="3">
        <v>46056.4520486111</v>
      </c>
      <c r="C2268" s="14">
        <v>1137</v>
      </c>
      <c r="D2268" s="1" t="s">
        <v>14716</v>
      </c>
      <c r="E2268" s="1" t="s">
        <v>14717</v>
      </c>
      <c r="F2268" s="1" t="s">
        <v>119</v>
      </c>
      <c r="G2268" s="1" t="s">
        <v>14718</v>
      </c>
      <c r="H2268" s="1" t="s">
        <v>14719</v>
      </c>
      <c r="I2268" s="1" t="s">
        <v>14720</v>
      </c>
      <c r="J2268" s="1" t="s">
        <v>14721</v>
      </c>
      <c r="K2268" s="1" t="s">
        <v>14722</v>
      </c>
      <c r="L2268" s="1" t="s">
        <v>454</v>
      </c>
      <c r="M2268" s="1" t="b">
        <v>1</v>
      </c>
      <c r="N2268" s="1" t="s">
        <v>47</v>
      </c>
      <c r="O2268" s="1" t="s">
        <v>54</v>
      </c>
      <c r="P2268" s="1" t="s">
        <v>22981</v>
      </c>
      <c r="Q2268" s="1" t="s">
        <v>37</v>
      </c>
      <c r="R2268" s="1" t="s">
        <v>38</v>
      </c>
      <c r="S2268" s="1" t="s">
        <v>39</v>
      </c>
      <c r="T2268" s="1" t="s">
        <v>14724</v>
      </c>
      <c r="U2268" s="1" t="s">
        <v>14725</v>
      </c>
      <c r="V2268" s="1" t="s">
        <v>275</v>
      </c>
      <c r="W2268" s="1" t="s">
        <v>176</v>
      </c>
      <c r="X2268" s="1" t="s">
        <v>14726</v>
      </c>
      <c r="Y2268" s="1" t="s">
        <v>94</v>
      </c>
      <c r="Z2268" s="1" t="s">
        <v>14722</v>
      </c>
      <c r="AA2268" s="1">
        <v>0</v>
      </c>
      <c r="AB2268" s="1" t="s">
        <v>401</v>
      </c>
      <c r="AD2268" s="1" t="str">
        <f>VLOOKUP($K2268,「工具标准名」映射表!$B:$I,3,0)</f>
        <v>智阅卷系统</v>
      </c>
      <c r="AE2268" s="1" t="str">
        <f>VLOOKUP($K2268,「工具标准名」映射表!$B:$I,4,0)</f>
        <v>功能应用层</v>
      </c>
      <c r="AF2268" s="1" t="str">
        <f>VLOOKUP($K2268,「工具标准名」映射表!$B:$I,5,0)</f>
        <v>功能应用（校级 / 区域级系统）</v>
      </c>
      <c r="AG2268" s="1" t="str">
        <f>VLOOKUP($K2268,「工具标准名」映射表!$B:$I,6,0)</f>
        <v>软件工具</v>
      </c>
      <c r="AH2268" s="1" t="str">
        <f>VLOOKUP($K2268,「工具标准名」映射表!$B:$I,7,0)</f>
        <v>AI智能体</v>
      </c>
      <c r="AI2268" s="1" t="str">
        <f>VLOOKUP($K2268,「工具标准名」映射表!$B:$I,8,0)</f>
        <v>否</v>
      </c>
      <c r="AJ2268" s="1" t="s">
        <v>401</v>
      </c>
      <c r="AK2268" s="1"/>
      <c r="AL2268" s="1"/>
      <c r="AM2268" s="1"/>
      <c r="AN2268" s="1"/>
      <c r="AO2268" s="1"/>
    </row>
    <row r="2269" spans="1:41" ht="16">
      <c r="A2269" s="1" t="s">
        <v>14715</v>
      </c>
      <c r="B2269" s="3">
        <v>46056.4520486111</v>
      </c>
      <c r="C2269" s="14">
        <v>1137</v>
      </c>
      <c r="D2269" s="1" t="s">
        <v>14716</v>
      </c>
      <c r="E2269" s="1" t="s">
        <v>14717</v>
      </c>
      <c r="F2269" s="1" t="s">
        <v>119</v>
      </c>
      <c r="G2269" s="1" t="s">
        <v>14718</v>
      </c>
      <c r="H2269" s="1" t="s">
        <v>14719</v>
      </c>
      <c r="I2269" s="1" t="s">
        <v>14720</v>
      </c>
      <c r="J2269" s="1" t="s">
        <v>14721</v>
      </c>
      <c r="K2269" s="1" t="s">
        <v>14727</v>
      </c>
      <c r="L2269" s="1" t="s">
        <v>33</v>
      </c>
      <c r="M2269" s="1" t="b">
        <v>0</v>
      </c>
      <c r="N2269" s="1" t="s">
        <v>47</v>
      </c>
      <c r="O2269" s="1" t="s">
        <v>48</v>
      </c>
      <c r="P2269" s="1" t="s">
        <v>10952</v>
      </c>
      <c r="Q2269" s="1" t="s">
        <v>37</v>
      </c>
      <c r="R2269" s="1" t="s">
        <v>38</v>
      </c>
      <c r="S2269" s="1" t="s">
        <v>39</v>
      </c>
      <c r="T2269" s="1" t="s">
        <v>14724</v>
      </c>
      <c r="U2269" s="1" t="s">
        <v>14725</v>
      </c>
      <c r="V2269" s="1" t="s">
        <v>275</v>
      </c>
      <c r="W2269" s="1" t="s">
        <v>176</v>
      </c>
      <c r="X2269" s="1" t="s">
        <v>14726</v>
      </c>
      <c r="Y2269" s="1" t="s">
        <v>94</v>
      </c>
      <c r="Z2269" s="1" t="s">
        <v>139</v>
      </c>
      <c r="AA2269" s="1" t="s">
        <v>23370</v>
      </c>
      <c r="AB2269" s="1" t="s">
        <v>401</v>
      </c>
      <c r="AD2269" s="1" t="str">
        <f>VLOOKUP($K2269,「工具标准名」映射表!$B:$I,3,0)</f>
        <v>豆包</v>
      </c>
      <c r="AE2269" s="1" t="str">
        <f>VLOOKUP($K2269,「工具标准名」映射表!$B:$I,4,0)</f>
        <v>功能应用层</v>
      </c>
      <c r="AF2269" s="1" t="str">
        <f>VLOOKUP($K2269,「工具标准名」映射表!$B:$I,5,0)</f>
        <v>功能应用层（移动端 App）</v>
      </c>
      <c r="AG2269" s="1" t="str">
        <f>VLOOKUP($K2269,「工具标准名」映射表!$B:$I,6,0)</f>
        <v>软件工具</v>
      </c>
      <c r="AH2269" s="1" t="str">
        <f>VLOOKUP($K2269,「工具标准名」映射表!$B:$I,7,0)</f>
        <v>其他</v>
      </c>
      <c r="AI2269" s="1" t="str">
        <f>VLOOKUP($K2269,「工具标准名」映射表!$B:$I,8,0)</f>
        <v>否</v>
      </c>
      <c r="AJ2269" s="1" t="s">
        <v>401</v>
      </c>
      <c r="AK2269" s="1"/>
      <c r="AL2269" s="1"/>
      <c r="AM2269" s="1"/>
      <c r="AN2269" s="1"/>
      <c r="AO2269" s="1"/>
    </row>
    <row r="2270" spans="1:41" ht="16">
      <c r="A2270" s="1" t="s">
        <v>14715</v>
      </c>
      <c r="B2270" s="3">
        <v>46056.4520486111</v>
      </c>
      <c r="C2270" s="14">
        <v>1137</v>
      </c>
      <c r="D2270" s="1" t="s">
        <v>14716</v>
      </c>
      <c r="E2270" s="1" t="s">
        <v>14717</v>
      </c>
      <c r="F2270" s="1" t="s">
        <v>119</v>
      </c>
      <c r="G2270" s="1" t="s">
        <v>14718</v>
      </c>
      <c r="H2270" s="1" t="s">
        <v>14719</v>
      </c>
      <c r="I2270" s="1" t="s">
        <v>14720</v>
      </c>
      <c r="J2270" s="1" t="s">
        <v>14721</v>
      </c>
      <c r="K2270" s="1" t="s">
        <v>2165</v>
      </c>
      <c r="L2270" s="1" t="s">
        <v>33</v>
      </c>
      <c r="M2270" s="1" t="b">
        <v>0</v>
      </c>
      <c r="N2270" s="1" t="s">
        <v>47</v>
      </c>
      <c r="O2270" s="1" t="s">
        <v>66</v>
      </c>
      <c r="P2270" s="1" t="s">
        <v>2282</v>
      </c>
      <c r="Q2270" s="1" t="s">
        <v>37</v>
      </c>
      <c r="R2270" s="1" t="s">
        <v>38</v>
      </c>
      <c r="S2270" s="1" t="s">
        <v>39</v>
      </c>
      <c r="T2270" s="1" t="s">
        <v>14724</v>
      </c>
      <c r="U2270" s="1" t="s">
        <v>14725</v>
      </c>
      <c r="V2270" s="1" t="s">
        <v>275</v>
      </c>
      <c r="W2270" s="1" t="s">
        <v>176</v>
      </c>
      <c r="X2270" s="1" t="s">
        <v>14726</v>
      </c>
      <c r="Y2270" s="1" t="s">
        <v>94</v>
      </c>
      <c r="Z2270" s="1" t="s">
        <v>2250</v>
      </c>
      <c r="AA2270" s="1">
        <v>0</v>
      </c>
      <c r="AB2270" s="1" t="s">
        <v>401</v>
      </c>
      <c r="AD2270" s="1" t="str">
        <f>VLOOKUP($K2270,「工具标准名」映射表!$B:$I,3,0)</f>
        <v>AI数字人</v>
      </c>
      <c r="AE2270" s="1" t="str">
        <f>VLOOKUP($K2270,「工具标准名」映射表!$B:$I,4,0)</f>
        <v>功能应用层</v>
      </c>
      <c r="AF2270" s="1" t="str">
        <f>VLOOKUP($K2270,「工具标准名」映射表!$B:$I,5,0)</f>
        <v>功能应用（教学辅助工具）</v>
      </c>
      <c r="AG2270" s="1" t="str">
        <f>VLOOKUP($K2270,「工具标准名」映射表!$B:$I,6,0)</f>
        <v>硬件设备</v>
      </c>
      <c r="AH2270" s="1" t="str">
        <f>VLOOKUP($K2270,「工具标准名」映射表!$B:$I,7,0)</f>
        <v>AI智能体</v>
      </c>
      <c r="AI2270" s="1" t="str">
        <f>VLOOKUP($K2270,「工具标准名」映射表!$B:$I,8,0)</f>
        <v>否</v>
      </c>
      <c r="AJ2270" s="1" t="s">
        <v>401</v>
      </c>
      <c r="AK2270" s="1"/>
      <c r="AL2270" s="1"/>
      <c r="AM2270" s="1"/>
      <c r="AN2270" s="1"/>
      <c r="AO2270" s="1"/>
    </row>
    <row r="2271" spans="1:41" ht="16">
      <c r="A2271" s="1" t="s">
        <v>14731</v>
      </c>
      <c r="B2271" s="3">
        <v>46056.452083333301</v>
      </c>
      <c r="C2271" s="14">
        <v>1138</v>
      </c>
      <c r="D2271" s="1" t="s">
        <v>14732</v>
      </c>
      <c r="E2271" s="1" t="s">
        <v>5455</v>
      </c>
      <c r="F2271" s="1" t="s">
        <v>119</v>
      </c>
      <c r="G2271" s="1" t="s">
        <v>14733</v>
      </c>
      <c r="H2271" s="1" t="s">
        <v>14734</v>
      </c>
      <c r="I2271" s="1" t="s">
        <v>14735</v>
      </c>
      <c r="J2271" s="1" t="s">
        <v>14736</v>
      </c>
      <c r="K2271" s="1" t="s">
        <v>124</v>
      </c>
      <c r="L2271" s="1" t="s">
        <v>33</v>
      </c>
      <c r="M2271" s="1" t="b">
        <v>0</v>
      </c>
      <c r="N2271" s="1" t="s">
        <v>47</v>
      </c>
      <c r="O2271" s="1" t="s">
        <v>48</v>
      </c>
      <c r="P2271" s="1" t="s">
        <v>5802</v>
      </c>
      <c r="Q2271" s="1" t="s">
        <v>87</v>
      </c>
      <c r="R2271" s="1" t="s">
        <v>234</v>
      </c>
      <c r="S2271" s="1" t="s">
        <v>39</v>
      </c>
      <c r="T2271" s="1" t="s">
        <v>14737</v>
      </c>
      <c r="U2271" s="1" t="s">
        <v>14738</v>
      </c>
      <c r="V2271" s="1" t="s">
        <v>14739</v>
      </c>
      <c r="W2271" s="1" t="s">
        <v>14740</v>
      </c>
      <c r="X2271" s="1" t="s">
        <v>14741</v>
      </c>
      <c r="Y2271" s="1" t="s">
        <v>801</v>
      </c>
      <c r="Z2271" s="1" t="s">
        <v>4864</v>
      </c>
      <c r="AA2271" s="1" t="s">
        <v>23367</v>
      </c>
      <c r="AB2271" s="1" t="s">
        <v>401</v>
      </c>
      <c r="AD2271" s="1" t="str">
        <f>VLOOKUP($K2271,「工具标准名」映射表!$B:$I,3,0)</f>
        <v>DeepSeek 大模型</v>
      </c>
      <c r="AE2271" s="1" t="str">
        <f>VLOOKUP($K2271,「工具标准名」映射表!$B:$I,4,0)</f>
        <v>功能应用层</v>
      </c>
      <c r="AF2271" s="1" t="str">
        <f>VLOOKUP($K2271,「工具标准名」映射表!$B:$I,5,0)</f>
        <v>功能应用（教学辅助工具）</v>
      </c>
      <c r="AG2271" s="1" t="str">
        <f>VLOOKUP($K2271,「工具标准名」映射表!$B:$I,6,0)</f>
        <v>软件工具</v>
      </c>
      <c r="AH2271" s="1" t="str">
        <f>VLOOKUP($K2271,「工具标准名」映射表!$B:$I,7,0)</f>
        <v>AI智能体</v>
      </c>
      <c r="AI2271" s="1" t="str">
        <f>VLOOKUP($K2271,「工具标准名」映射表!$B:$I,8,0)</f>
        <v>否</v>
      </c>
      <c r="AJ2271" s="1" t="s">
        <v>401</v>
      </c>
      <c r="AK2271" s="1"/>
      <c r="AL2271" s="1"/>
      <c r="AM2271" s="1"/>
      <c r="AN2271" s="1"/>
      <c r="AO2271" s="1"/>
    </row>
    <row r="2272" spans="1:41" ht="16">
      <c r="A2272" s="1" t="s">
        <v>14731</v>
      </c>
      <c r="B2272" s="3">
        <v>46056.452083333301</v>
      </c>
      <c r="C2272" s="14">
        <v>1138</v>
      </c>
      <c r="D2272" s="1" t="s">
        <v>14732</v>
      </c>
      <c r="E2272" s="1" t="s">
        <v>5455</v>
      </c>
      <c r="F2272" s="1" t="s">
        <v>119</v>
      </c>
      <c r="G2272" s="1" t="s">
        <v>14733</v>
      </c>
      <c r="H2272" s="1" t="s">
        <v>14734</v>
      </c>
      <c r="I2272" s="1" t="s">
        <v>14735</v>
      </c>
      <c r="J2272" s="1" t="s">
        <v>14736</v>
      </c>
      <c r="K2272" s="1" t="s">
        <v>2054</v>
      </c>
      <c r="L2272" s="1" t="s">
        <v>33</v>
      </c>
      <c r="M2272" s="1" t="b">
        <v>0</v>
      </c>
      <c r="N2272" s="1" t="s">
        <v>8677</v>
      </c>
      <c r="O2272" s="1" t="s">
        <v>48</v>
      </c>
      <c r="P2272" s="1" t="s">
        <v>18026</v>
      </c>
      <c r="Q2272" s="1" t="s">
        <v>87</v>
      </c>
      <c r="R2272" s="1" t="s">
        <v>234</v>
      </c>
      <c r="S2272" s="1" t="s">
        <v>39</v>
      </c>
      <c r="T2272" s="1" t="s">
        <v>14737</v>
      </c>
      <c r="U2272" s="1" t="s">
        <v>14738</v>
      </c>
      <c r="V2272" s="1" t="s">
        <v>14739</v>
      </c>
      <c r="W2272" s="1" t="s">
        <v>14740</v>
      </c>
      <c r="X2272" s="1" t="s">
        <v>14741</v>
      </c>
      <c r="Y2272" s="1" t="s">
        <v>801</v>
      </c>
      <c r="Z2272" s="1" t="s">
        <v>2054</v>
      </c>
      <c r="AA2272" s="1">
        <v>0</v>
      </c>
      <c r="AB2272" s="1" t="s">
        <v>401</v>
      </c>
      <c r="AD2272" s="1" t="str">
        <f>VLOOKUP($K2272,「工具标准名」映射表!$B:$I,3,0)</f>
        <v>微词云</v>
      </c>
      <c r="AE2272" s="1" t="str">
        <f>VLOOKUP($K2272,「工具标准名」映射表!$B:$I,4,0)</f>
        <v>功能应用层</v>
      </c>
      <c r="AF2272" s="1" t="str">
        <f>VLOOKUP($K2272,「工具标准名」映射表!$B:$I,5,0)</f>
        <v>功能应用（生成式AI应用-图像类）</v>
      </c>
      <c r="AG2272" s="1" t="str">
        <f>VLOOKUP($K2272,「工具标准名」映射表!$B:$I,6,0)</f>
        <v>软件工具</v>
      </c>
      <c r="AH2272" s="1" t="str">
        <f>VLOOKUP($K2272,「工具标准名」映射表!$B:$I,7,0)</f>
        <v>文生图</v>
      </c>
      <c r="AI2272" s="1" t="str">
        <f>VLOOKUP($K2272,「工具标准名」映射表!$B:$I,8,0)</f>
        <v>否</v>
      </c>
      <c r="AJ2272" s="1" t="s">
        <v>401</v>
      </c>
      <c r="AK2272" s="1"/>
      <c r="AL2272" s="1"/>
      <c r="AM2272" s="1"/>
      <c r="AN2272" s="1"/>
      <c r="AO2272" s="1"/>
    </row>
    <row r="2273" spans="1:41" ht="16">
      <c r="A2273" s="1" t="s">
        <v>14731</v>
      </c>
      <c r="B2273" s="3">
        <v>46056.452083333301</v>
      </c>
      <c r="C2273" s="14">
        <v>1138</v>
      </c>
      <c r="D2273" s="1" t="s">
        <v>14732</v>
      </c>
      <c r="E2273" s="1" t="s">
        <v>5455</v>
      </c>
      <c r="F2273" s="1" t="s">
        <v>119</v>
      </c>
      <c r="G2273" s="1" t="s">
        <v>14733</v>
      </c>
      <c r="H2273" s="1" t="s">
        <v>14734</v>
      </c>
      <c r="I2273" s="1" t="s">
        <v>14735</v>
      </c>
      <c r="J2273" s="1" t="s">
        <v>14736</v>
      </c>
      <c r="K2273" s="1" t="s">
        <v>14744</v>
      </c>
      <c r="L2273" s="1" t="s">
        <v>33</v>
      </c>
      <c r="M2273" s="1" t="b">
        <v>0</v>
      </c>
      <c r="N2273" s="1" t="s">
        <v>47</v>
      </c>
      <c r="O2273" s="1" t="s">
        <v>66</v>
      </c>
      <c r="P2273" s="1" t="s">
        <v>17724</v>
      </c>
      <c r="Q2273" s="1" t="s">
        <v>87</v>
      </c>
      <c r="R2273" s="1" t="s">
        <v>234</v>
      </c>
      <c r="S2273" s="1" t="s">
        <v>39</v>
      </c>
      <c r="T2273" s="1" t="s">
        <v>14737</v>
      </c>
      <c r="U2273" s="1" t="s">
        <v>14738</v>
      </c>
      <c r="V2273" s="1" t="s">
        <v>14739</v>
      </c>
      <c r="W2273" s="1" t="s">
        <v>14740</v>
      </c>
      <c r="X2273" s="1" t="s">
        <v>14741</v>
      </c>
      <c r="Y2273" s="1" t="s">
        <v>801</v>
      </c>
      <c r="Z2273" s="1" t="s">
        <v>14744</v>
      </c>
      <c r="AA2273" s="1">
        <v>0</v>
      </c>
      <c r="AB2273" s="1" t="s">
        <v>401</v>
      </c>
      <c r="AD2273" s="1" t="str">
        <f>VLOOKUP($K2273,「工具标准名」映射表!$B:$I,3,0)</f>
        <v>跳跳龙作文AI批改</v>
      </c>
      <c r="AE2273" s="1" t="str">
        <f>VLOOKUP($K2273,「工具标准名」映射表!$B:$I,4,0)</f>
        <v>功能应用层</v>
      </c>
      <c r="AF2273" s="1" t="str">
        <f>VLOOKUP($K2273,「工具标准名」映射表!$B:$I,5,0)</f>
        <v>功能应用（教学辅助工具）</v>
      </c>
      <c r="AG2273" s="1" t="str">
        <f>VLOOKUP($K2273,「工具标准名」映射表!$B:$I,6,0)</f>
        <v>软件工具</v>
      </c>
      <c r="AH2273" s="1" t="str">
        <f>VLOOKUP($K2273,「工具标准名」映射表!$B:$I,7,0)</f>
        <v>AI智能体</v>
      </c>
      <c r="AI2273" s="1" t="str">
        <f>VLOOKUP($K2273,「工具标准名」映射表!$B:$I,8,0)</f>
        <v>否</v>
      </c>
      <c r="AJ2273" s="1" t="s">
        <v>401</v>
      </c>
      <c r="AK2273" s="1"/>
      <c r="AL2273" s="1"/>
      <c r="AM2273" s="1"/>
      <c r="AN2273" s="1"/>
      <c r="AO2273" s="1"/>
    </row>
    <row r="2274" spans="1:41" ht="16">
      <c r="A2274" s="1" t="s">
        <v>14731</v>
      </c>
      <c r="B2274" s="3">
        <v>46056.452083333301</v>
      </c>
      <c r="C2274" s="14">
        <v>1138</v>
      </c>
      <c r="D2274" s="1" t="s">
        <v>14732</v>
      </c>
      <c r="E2274" s="1" t="s">
        <v>5455</v>
      </c>
      <c r="F2274" s="1" t="s">
        <v>119</v>
      </c>
      <c r="G2274" s="1" t="s">
        <v>14733</v>
      </c>
      <c r="H2274" s="1" t="s">
        <v>14734</v>
      </c>
      <c r="I2274" s="1" t="s">
        <v>14735</v>
      </c>
      <c r="J2274" s="1" t="s">
        <v>14736</v>
      </c>
      <c r="K2274" s="1" t="s">
        <v>14747</v>
      </c>
      <c r="L2274" s="1" t="s">
        <v>33</v>
      </c>
      <c r="M2274" s="1" t="b">
        <v>0</v>
      </c>
      <c r="N2274" s="1" t="s">
        <v>47</v>
      </c>
      <c r="O2274" s="1" t="s">
        <v>48</v>
      </c>
      <c r="P2274" s="1" t="s">
        <v>19607</v>
      </c>
      <c r="Q2274" s="1" t="s">
        <v>87</v>
      </c>
      <c r="R2274" s="1" t="s">
        <v>234</v>
      </c>
      <c r="S2274" s="1" t="s">
        <v>39</v>
      </c>
      <c r="T2274" s="1" t="s">
        <v>14737</v>
      </c>
      <c r="U2274" s="1" t="s">
        <v>14738</v>
      </c>
      <c r="V2274" s="1" t="s">
        <v>14739</v>
      </c>
      <c r="W2274" s="1" t="s">
        <v>14740</v>
      </c>
      <c r="X2274" s="1" t="s">
        <v>14741</v>
      </c>
      <c r="Y2274" s="1" t="s">
        <v>801</v>
      </c>
      <c r="Z2274" s="1" t="s">
        <v>14747</v>
      </c>
      <c r="AA2274" s="1">
        <v>0</v>
      </c>
      <c r="AB2274" s="1" t="s">
        <v>401</v>
      </c>
      <c r="AD2274" s="1" t="str">
        <f>VLOOKUP($K2274,「工具标准名」映射表!$B:$I,3,0)</f>
        <v>习标格软件</v>
      </c>
      <c r="AE2274" s="1" t="str">
        <f>VLOOKUP($K2274,「工具标准名」映射表!$B:$I,4,0)</f>
        <v>功能应用层</v>
      </c>
      <c r="AF2274" s="1" t="str">
        <f>VLOOKUP($K2274,「工具标准名」映射表!$B:$I,5,0)</f>
        <v>功能应用（校级 / 区域级系统）</v>
      </c>
      <c r="AG2274" s="1" t="str">
        <f>VLOOKUP($K2274,「工具标准名」映射表!$B:$I,6,0)</f>
        <v>软件工具</v>
      </c>
      <c r="AH2274" s="1" t="str">
        <f>VLOOKUP($K2274,「工具标准名」映射表!$B:$I,7,0)</f>
        <v>AI智能体</v>
      </c>
      <c r="AI2274" s="1" t="str">
        <f>VLOOKUP($K2274,「工具标准名」映射表!$B:$I,8,0)</f>
        <v>否</v>
      </c>
      <c r="AJ2274" s="1" t="s">
        <v>401</v>
      </c>
      <c r="AK2274" s="1"/>
      <c r="AL2274" s="1"/>
      <c r="AM2274" s="1"/>
      <c r="AN2274" s="1"/>
      <c r="AO2274" s="1"/>
    </row>
    <row r="2275" spans="1:41" ht="16">
      <c r="A2275" s="1" t="s">
        <v>14749</v>
      </c>
      <c r="B2275" s="3">
        <v>46056.452152777798</v>
      </c>
      <c r="C2275" s="14">
        <v>1139</v>
      </c>
      <c r="D2275" s="1" t="s">
        <v>14750</v>
      </c>
      <c r="E2275" s="1" t="s">
        <v>401</v>
      </c>
      <c r="F2275" s="1" t="s">
        <v>119</v>
      </c>
      <c r="G2275" s="1" t="s">
        <v>14751</v>
      </c>
      <c r="H2275" s="1" t="s">
        <v>14752</v>
      </c>
      <c r="I2275" s="1" t="s">
        <v>14753</v>
      </c>
      <c r="J2275" s="1" t="s">
        <v>14754</v>
      </c>
      <c r="K2275" s="1" t="s">
        <v>124</v>
      </c>
      <c r="L2275" s="1" t="s">
        <v>33</v>
      </c>
      <c r="M2275" s="1" t="b">
        <v>0</v>
      </c>
      <c r="N2275" s="1" t="s">
        <v>47</v>
      </c>
      <c r="O2275" s="1" t="s">
        <v>48</v>
      </c>
      <c r="P2275" s="1" t="s">
        <v>5804</v>
      </c>
      <c r="Q2275" s="1" t="s">
        <v>37</v>
      </c>
      <c r="R2275" s="1" t="s">
        <v>38</v>
      </c>
      <c r="S2275" s="1" t="s">
        <v>39</v>
      </c>
      <c r="T2275" s="1" t="s">
        <v>14756</v>
      </c>
      <c r="U2275" s="1" t="s">
        <v>30</v>
      </c>
      <c r="V2275" s="1" t="s">
        <v>14757</v>
      </c>
      <c r="W2275" s="1" t="s">
        <v>276</v>
      </c>
      <c r="X2275" s="1" t="s">
        <v>14758</v>
      </c>
      <c r="Y2275" s="1" t="s">
        <v>492</v>
      </c>
      <c r="Z2275" s="1" t="s">
        <v>4864</v>
      </c>
      <c r="AA2275" s="1" t="s">
        <v>23367</v>
      </c>
      <c r="AB2275" s="1" t="s">
        <v>401</v>
      </c>
      <c r="AD2275" s="1" t="str">
        <f>VLOOKUP($K2275,「工具标准名」映射表!$B:$I,3,0)</f>
        <v>DeepSeek 大模型</v>
      </c>
      <c r="AE2275" s="1" t="str">
        <f>VLOOKUP($K2275,「工具标准名」映射表!$B:$I,4,0)</f>
        <v>功能应用层</v>
      </c>
      <c r="AF2275" s="1" t="str">
        <f>VLOOKUP($K2275,「工具标准名」映射表!$B:$I,5,0)</f>
        <v>功能应用（教学辅助工具）</v>
      </c>
      <c r="AG2275" s="1" t="str">
        <f>VLOOKUP($K2275,「工具标准名」映射表!$B:$I,6,0)</f>
        <v>软件工具</v>
      </c>
      <c r="AH2275" s="1" t="str">
        <f>VLOOKUP($K2275,「工具标准名」映射表!$B:$I,7,0)</f>
        <v>AI智能体</v>
      </c>
      <c r="AI2275" s="1" t="str">
        <f>VLOOKUP($K2275,「工具标准名」映射表!$B:$I,8,0)</f>
        <v>否</v>
      </c>
      <c r="AJ2275" s="1" t="s">
        <v>401</v>
      </c>
      <c r="AK2275" s="1"/>
      <c r="AL2275" s="1"/>
      <c r="AM2275" s="1"/>
      <c r="AN2275" s="1"/>
      <c r="AO2275" s="1"/>
    </row>
    <row r="2276" spans="1:41" ht="16">
      <c r="A2276" s="1" t="s">
        <v>14749</v>
      </c>
      <c r="B2276" s="3">
        <v>46056.452152777798</v>
      </c>
      <c r="C2276" s="14">
        <v>1139</v>
      </c>
      <c r="D2276" s="1" t="s">
        <v>14750</v>
      </c>
      <c r="E2276" s="1" t="s">
        <v>401</v>
      </c>
      <c r="F2276" s="1" t="s">
        <v>119</v>
      </c>
      <c r="G2276" s="1" t="s">
        <v>14751</v>
      </c>
      <c r="H2276" s="1" t="s">
        <v>14752</v>
      </c>
      <c r="I2276" s="1" t="s">
        <v>14753</v>
      </c>
      <c r="J2276" s="1" t="s">
        <v>14754</v>
      </c>
      <c r="K2276" s="1" t="s">
        <v>207</v>
      </c>
      <c r="L2276" s="1" t="s">
        <v>33</v>
      </c>
      <c r="M2276" s="1" t="b">
        <v>0</v>
      </c>
      <c r="N2276" s="1" t="s">
        <v>47</v>
      </c>
      <c r="O2276" s="1" t="s">
        <v>48</v>
      </c>
      <c r="P2276" s="1" t="s">
        <v>13816</v>
      </c>
      <c r="Q2276" s="1" t="s">
        <v>37</v>
      </c>
      <c r="R2276" s="1" t="s">
        <v>38</v>
      </c>
      <c r="S2276" s="1" t="s">
        <v>39</v>
      </c>
      <c r="T2276" s="1" t="s">
        <v>14756</v>
      </c>
      <c r="U2276" s="1" t="s">
        <v>30</v>
      </c>
      <c r="V2276" s="1" t="s">
        <v>14757</v>
      </c>
      <c r="W2276" s="1" t="s">
        <v>276</v>
      </c>
      <c r="X2276" s="1" t="s">
        <v>14758</v>
      </c>
      <c r="Y2276" s="1" t="s">
        <v>492</v>
      </c>
      <c r="Z2276" s="1" t="s">
        <v>207</v>
      </c>
      <c r="AA2276" s="1" t="s">
        <v>23372</v>
      </c>
      <c r="AB2276" s="1" t="s">
        <v>401</v>
      </c>
      <c r="AD2276" s="1" t="str">
        <f>VLOOKUP($K2276,「工具标准名」映射表!$B:$I,3,0)</f>
        <v>即梦AI</v>
      </c>
      <c r="AE2276" s="1" t="str">
        <f>VLOOKUP($K2276,「工具标准名」映射表!$B:$I,4,0)</f>
        <v>功能应用层</v>
      </c>
      <c r="AF2276" s="1" t="str">
        <f>VLOOKUP($K2276,「工具标准名」映射表!$B:$I,5,0)</f>
        <v>功能应用（生成式AI应用-图像类）</v>
      </c>
      <c r="AG2276" s="1" t="str">
        <f>VLOOKUP($K2276,「工具标准名」映射表!$B:$I,6,0)</f>
        <v>软件工具</v>
      </c>
      <c r="AH2276" s="1" t="str">
        <f>VLOOKUP($K2276,「工具标准名」映射表!$B:$I,7,0)</f>
        <v>AI智能体</v>
      </c>
      <c r="AI2276" s="1" t="str">
        <f>VLOOKUP($K2276,「工具标准名」映射表!$B:$I,8,0)</f>
        <v>是</v>
      </c>
      <c r="AJ2276" s="1" t="s">
        <v>401</v>
      </c>
      <c r="AK2276" s="1"/>
      <c r="AL2276" s="1"/>
      <c r="AM2276" s="1"/>
      <c r="AN2276" s="1"/>
      <c r="AO2276" s="1"/>
    </row>
    <row r="2277" spans="1:41" ht="16">
      <c r="A2277" s="1" t="s">
        <v>14749</v>
      </c>
      <c r="B2277" s="3">
        <v>46056.452152777798</v>
      </c>
      <c r="C2277" s="14">
        <v>1139</v>
      </c>
      <c r="D2277" s="1" t="s">
        <v>14750</v>
      </c>
      <c r="E2277" s="1" t="s">
        <v>401</v>
      </c>
      <c r="F2277" s="1" t="s">
        <v>119</v>
      </c>
      <c r="G2277" s="1" t="s">
        <v>14751</v>
      </c>
      <c r="H2277" s="1" t="s">
        <v>14752</v>
      </c>
      <c r="I2277" s="1" t="s">
        <v>14753</v>
      </c>
      <c r="J2277" s="1" t="s">
        <v>14754</v>
      </c>
      <c r="K2277" s="1" t="s">
        <v>1962</v>
      </c>
      <c r="L2277" s="1" t="s">
        <v>33</v>
      </c>
      <c r="M2277" s="1" t="b">
        <v>0</v>
      </c>
      <c r="N2277" s="1" t="s">
        <v>47</v>
      </c>
      <c r="O2277" s="1" t="s">
        <v>48</v>
      </c>
      <c r="P2277" s="1" t="s">
        <v>11461</v>
      </c>
      <c r="Q2277" s="1" t="s">
        <v>37</v>
      </c>
      <c r="R2277" s="1" t="s">
        <v>38</v>
      </c>
      <c r="S2277" s="1" t="s">
        <v>39</v>
      </c>
      <c r="T2277" s="1" t="s">
        <v>14756</v>
      </c>
      <c r="U2277" s="1" t="s">
        <v>30</v>
      </c>
      <c r="V2277" s="1" t="s">
        <v>14757</v>
      </c>
      <c r="W2277" s="1" t="s">
        <v>276</v>
      </c>
      <c r="X2277" s="1" t="s">
        <v>14758</v>
      </c>
      <c r="Y2277" s="1" t="s">
        <v>492</v>
      </c>
      <c r="Z2277" s="1" t="s">
        <v>139</v>
      </c>
      <c r="AA2277" s="1" t="s">
        <v>23370</v>
      </c>
      <c r="AB2277" s="1" t="s">
        <v>401</v>
      </c>
      <c r="AD2277" s="1" t="str">
        <f>VLOOKUP($K2277,「工具标准名」映射表!$B:$I,3,0)</f>
        <v>豆包</v>
      </c>
      <c r="AE2277" s="1" t="str">
        <f>VLOOKUP($K2277,「工具标准名」映射表!$B:$I,4,0)</f>
        <v>功能应用层</v>
      </c>
      <c r="AF2277" s="1" t="str">
        <f>VLOOKUP($K2277,「工具标准名」映射表!$B:$I,5,0)</f>
        <v>功能应用（教学辅助工具）</v>
      </c>
      <c r="AG2277" s="1" t="str">
        <f>VLOOKUP($K2277,「工具标准名」映射表!$B:$I,6,0)</f>
        <v>软件工具</v>
      </c>
      <c r="AH2277" s="1" t="str">
        <f>VLOOKUP($K2277,「工具标准名」映射表!$B:$I,7,0)</f>
        <v>其他</v>
      </c>
      <c r="AI2277" s="1" t="str">
        <f>VLOOKUP($K2277,「工具标准名」映射表!$B:$I,8,0)</f>
        <v>否</v>
      </c>
      <c r="AJ2277" s="1" t="s">
        <v>401</v>
      </c>
      <c r="AK2277" s="1"/>
      <c r="AL2277" s="1"/>
      <c r="AM2277" s="1"/>
      <c r="AN2277" s="1"/>
      <c r="AO2277" s="1"/>
    </row>
    <row r="2278" spans="1:41" ht="16">
      <c r="A2278" s="1" t="s">
        <v>14749</v>
      </c>
      <c r="B2278" s="3">
        <v>46056.452152777798</v>
      </c>
      <c r="C2278" s="14">
        <v>1139</v>
      </c>
      <c r="D2278" s="1" t="s">
        <v>14750</v>
      </c>
      <c r="E2278" s="1" t="s">
        <v>401</v>
      </c>
      <c r="F2278" s="1" t="s">
        <v>119</v>
      </c>
      <c r="G2278" s="1" t="s">
        <v>14751</v>
      </c>
      <c r="H2278" s="1" t="s">
        <v>14752</v>
      </c>
      <c r="I2278" s="1" t="s">
        <v>14753</v>
      </c>
      <c r="J2278" s="1" t="s">
        <v>14754</v>
      </c>
      <c r="K2278" s="1" t="s">
        <v>2346</v>
      </c>
      <c r="L2278" s="1" t="s">
        <v>33</v>
      </c>
      <c r="M2278" s="1" t="b">
        <v>0</v>
      </c>
      <c r="N2278" s="1" t="s">
        <v>47</v>
      </c>
      <c r="O2278" s="1" t="s">
        <v>48</v>
      </c>
      <c r="P2278" s="1" t="s">
        <v>14710</v>
      </c>
      <c r="Q2278" s="1" t="s">
        <v>37</v>
      </c>
      <c r="R2278" s="1" t="s">
        <v>38</v>
      </c>
      <c r="S2278" s="1" t="s">
        <v>39</v>
      </c>
      <c r="T2278" s="1" t="s">
        <v>14756</v>
      </c>
      <c r="U2278" s="1" t="s">
        <v>30</v>
      </c>
      <c r="V2278" s="1" t="s">
        <v>14757</v>
      </c>
      <c r="W2278" s="1" t="s">
        <v>276</v>
      </c>
      <c r="X2278" s="1" t="s">
        <v>14758</v>
      </c>
      <c r="Y2278" s="1" t="s">
        <v>492</v>
      </c>
      <c r="Z2278" s="1" t="s">
        <v>2346</v>
      </c>
      <c r="AA2278" s="1" t="s">
        <v>23372</v>
      </c>
      <c r="AB2278" s="1" t="s">
        <v>401</v>
      </c>
      <c r="AD2278" s="1" t="str">
        <f>VLOOKUP($K2278,「工具标准名」映射表!$B:$I,3,0)</f>
        <v>剪映AI</v>
      </c>
      <c r="AE2278" s="1" t="str">
        <f>VLOOKUP($K2278,「工具标准名」映射表!$B:$I,4,0)</f>
        <v>功能应用层</v>
      </c>
      <c r="AF2278" s="1" t="str">
        <f>VLOOKUP($K2278,「工具标准名」映射表!$B:$I,5,0)</f>
        <v>功能应用层（AI智能体）</v>
      </c>
      <c r="AG2278" s="1" t="str">
        <f>VLOOKUP($K2278,「工具标准名」映射表!$B:$I,6,0)</f>
        <v>软件工具</v>
      </c>
      <c r="AH2278" s="1" t="str">
        <f>VLOOKUP($K2278,「工具标准名」映射表!$B:$I,7,0)</f>
        <v>AI智能体</v>
      </c>
      <c r="AI2278" s="1" t="str">
        <f>VLOOKUP($K2278,「工具标准名」映射表!$B:$I,8,0)</f>
        <v>是</v>
      </c>
      <c r="AJ2278" s="1" t="s">
        <v>401</v>
      </c>
      <c r="AK2278" s="1"/>
      <c r="AL2278" s="1"/>
      <c r="AM2278" s="1"/>
      <c r="AN2278" s="1"/>
      <c r="AO2278" s="1"/>
    </row>
    <row r="2279" spans="1:41" ht="16">
      <c r="A2279" s="1" t="s">
        <v>14765</v>
      </c>
      <c r="B2279" s="3">
        <v>46056.452083333301</v>
      </c>
      <c r="C2279" s="14">
        <v>1140</v>
      </c>
      <c r="D2279" s="1" t="s">
        <v>14766</v>
      </c>
      <c r="E2279" s="1" t="s">
        <v>5455</v>
      </c>
      <c r="F2279" s="1" t="s">
        <v>100</v>
      </c>
      <c r="G2279" s="1" t="s">
        <v>14767</v>
      </c>
      <c r="H2279" s="1" t="s">
        <v>14768</v>
      </c>
      <c r="I2279" s="1" t="s">
        <v>14769</v>
      </c>
      <c r="J2279" s="1" t="s">
        <v>14770</v>
      </c>
      <c r="K2279" s="1" t="s">
        <v>14771</v>
      </c>
      <c r="L2279" s="1" t="s">
        <v>33</v>
      </c>
      <c r="M2279" s="1" t="b">
        <v>0</v>
      </c>
      <c r="N2279" s="1" t="s">
        <v>47</v>
      </c>
      <c r="O2279" s="1" t="s">
        <v>48</v>
      </c>
      <c r="P2279" s="1" t="s">
        <v>11685</v>
      </c>
      <c r="Q2279" s="1" t="s">
        <v>37</v>
      </c>
      <c r="R2279" s="1" t="s">
        <v>38</v>
      </c>
      <c r="S2279" s="1" t="s">
        <v>39</v>
      </c>
      <c r="T2279" s="1" t="s">
        <v>14773</v>
      </c>
      <c r="U2279" s="1" t="s">
        <v>14774</v>
      </c>
      <c r="V2279" s="1" t="s">
        <v>14775</v>
      </c>
      <c r="W2279" s="1" t="s">
        <v>14776</v>
      </c>
      <c r="X2279" s="1" t="s">
        <v>14777</v>
      </c>
      <c r="Y2279" s="1" t="s">
        <v>801</v>
      </c>
      <c r="Z2279" s="1" t="s">
        <v>139</v>
      </c>
      <c r="AA2279" s="1" t="s">
        <v>23370</v>
      </c>
      <c r="AB2279" s="1" t="s">
        <v>401</v>
      </c>
      <c r="AD2279" s="1" t="str">
        <f>VLOOKUP($K2279,「工具标准名」映射表!$B:$I,3,0)</f>
        <v>豆包</v>
      </c>
      <c r="AE2279" s="1" t="str">
        <f>VLOOKUP($K2279,「工具标准名」映射表!$B:$I,4,0)</f>
        <v>功能应用层</v>
      </c>
      <c r="AF2279" s="1" t="str">
        <f>VLOOKUP($K2279,「工具标准名」映射表!$B:$I,5,0)</f>
        <v>功能应用（教学辅助工具）</v>
      </c>
      <c r="AG2279" s="1" t="str">
        <f>VLOOKUP($K2279,「工具标准名」映射表!$B:$I,6,0)</f>
        <v>软件工具</v>
      </c>
      <c r="AH2279" s="1" t="str">
        <f>VLOOKUP($K2279,「工具标准名」映射表!$B:$I,7,0)</f>
        <v>其他</v>
      </c>
      <c r="AI2279" s="1" t="str">
        <f>VLOOKUP($K2279,「工具标准名」映射表!$B:$I,8,0)</f>
        <v>否</v>
      </c>
      <c r="AJ2279" s="1" t="s">
        <v>401</v>
      </c>
      <c r="AK2279" s="1"/>
      <c r="AL2279" s="1"/>
      <c r="AM2279" s="1"/>
      <c r="AN2279" s="1"/>
      <c r="AO2279" s="1"/>
    </row>
    <row r="2280" spans="1:41" ht="16">
      <c r="A2280" s="1" t="s">
        <v>14779</v>
      </c>
      <c r="B2280" s="3">
        <v>46056.452118055597</v>
      </c>
      <c r="C2280" s="14">
        <v>1142</v>
      </c>
      <c r="D2280" s="1" t="s">
        <v>14780</v>
      </c>
      <c r="E2280" s="1" t="s">
        <v>5455</v>
      </c>
      <c r="F2280" s="1" t="s">
        <v>27</v>
      </c>
      <c r="G2280" s="1" t="s">
        <v>14781</v>
      </c>
      <c r="H2280" s="1" t="s">
        <v>14782</v>
      </c>
      <c r="I2280" s="1" t="s">
        <v>14783</v>
      </c>
      <c r="J2280" s="1" t="s">
        <v>14784</v>
      </c>
      <c r="K2280" s="1" t="s">
        <v>3467</v>
      </c>
      <c r="L2280" s="1" t="s">
        <v>33</v>
      </c>
      <c r="M2280" s="1" t="b">
        <v>0</v>
      </c>
      <c r="N2280" s="1" t="s">
        <v>47</v>
      </c>
      <c r="O2280" s="1" t="s">
        <v>181</v>
      </c>
      <c r="P2280" s="1" t="s">
        <v>3466</v>
      </c>
      <c r="Q2280" s="1" t="s">
        <v>37</v>
      </c>
      <c r="R2280" s="1" t="s">
        <v>38</v>
      </c>
      <c r="S2280" s="1" t="s">
        <v>375</v>
      </c>
      <c r="T2280" s="1" t="s">
        <v>14786</v>
      </c>
      <c r="U2280" s="1" t="s">
        <v>14787</v>
      </c>
      <c r="V2280" s="1" t="s">
        <v>14788</v>
      </c>
      <c r="W2280" s="1" t="s">
        <v>14789</v>
      </c>
      <c r="X2280" s="1" t="s">
        <v>14790</v>
      </c>
      <c r="Y2280" s="1" t="s">
        <v>561</v>
      </c>
      <c r="Z2280" s="1" t="s">
        <v>3467</v>
      </c>
      <c r="AA2280" s="1">
        <v>0</v>
      </c>
      <c r="AB2280" s="1" t="s">
        <v>401</v>
      </c>
      <c r="AD2280" s="1" t="str">
        <f>VLOOKUP($K2280,「工具标准名」映射表!$B:$I,3,0)</f>
        <v>AI视觉素材生成工具</v>
      </c>
      <c r="AE2280" s="1" t="str">
        <f>VLOOKUP($K2280,「工具标准名」映射表!$B:$I,4,0)</f>
        <v>功能应用层</v>
      </c>
      <c r="AF2280" s="1" t="str">
        <f>VLOOKUP($K2280,「工具标准名」映射表!$B:$I,5,0)</f>
        <v>功能应用（教学辅助工具）</v>
      </c>
      <c r="AG2280" s="1" t="str">
        <f>VLOOKUP($K2280,「工具标准名」映射表!$B:$I,6,0)</f>
        <v>软件工具</v>
      </c>
      <c r="AH2280" s="1" t="str">
        <f>VLOOKUP($K2280,「工具标准名」映射表!$B:$I,7,0)</f>
        <v>AI智能体</v>
      </c>
      <c r="AI2280" s="1" t="str">
        <f>VLOOKUP($K2280,「工具标准名」映射表!$B:$I,8,0)</f>
        <v>否</v>
      </c>
      <c r="AJ2280" s="1" t="s">
        <v>401</v>
      </c>
      <c r="AK2280" s="1"/>
      <c r="AL2280" s="1"/>
      <c r="AM2280" s="1"/>
      <c r="AN2280" s="1"/>
      <c r="AO2280" s="1"/>
    </row>
    <row r="2281" spans="1:41" ht="16">
      <c r="A2281" s="1" t="s">
        <v>14779</v>
      </c>
      <c r="B2281" s="3">
        <v>46056.452118055597</v>
      </c>
      <c r="C2281" s="14">
        <v>1142</v>
      </c>
      <c r="D2281" s="1" t="s">
        <v>14780</v>
      </c>
      <c r="E2281" s="1" t="s">
        <v>5455</v>
      </c>
      <c r="F2281" s="1" t="s">
        <v>27</v>
      </c>
      <c r="G2281" s="1" t="s">
        <v>14781</v>
      </c>
      <c r="H2281" s="1" t="s">
        <v>14782</v>
      </c>
      <c r="I2281" s="1" t="s">
        <v>14783</v>
      </c>
      <c r="J2281" s="1" t="s">
        <v>14784</v>
      </c>
      <c r="K2281" s="1" t="s">
        <v>3491</v>
      </c>
      <c r="L2281" s="1" t="s">
        <v>33</v>
      </c>
      <c r="M2281" s="1" t="b">
        <v>0</v>
      </c>
      <c r="N2281" s="1" t="s">
        <v>47</v>
      </c>
      <c r="O2281" s="1" t="s">
        <v>181</v>
      </c>
      <c r="P2281" s="1" t="s">
        <v>3490</v>
      </c>
      <c r="Q2281" s="1" t="s">
        <v>37</v>
      </c>
      <c r="R2281" s="1" t="s">
        <v>38</v>
      </c>
      <c r="S2281" s="1" t="s">
        <v>375</v>
      </c>
      <c r="T2281" s="1" t="s">
        <v>14786</v>
      </c>
      <c r="U2281" s="1" t="s">
        <v>14787</v>
      </c>
      <c r="V2281" s="1" t="s">
        <v>14788</v>
      </c>
      <c r="W2281" s="1" t="s">
        <v>14789</v>
      </c>
      <c r="X2281" s="1" t="s">
        <v>14790</v>
      </c>
      <c r="Y2281" s="1" t="s">
        <v>561</v>
      </c>
      <c r="Z2281" s="1" t="s">
        <v>3491</v>
      </c>
      <c r="AA2281" s="1">
        <v>0</v>
      </c>
      <c r="AB2281" s="1" t="s">
        <v>401</v>
      </c>
      <c r="AD2281" s="1" t="str">
        <f>VLOOKUP($K2281,「工具标准名」映射表!$B:$I,3,0)</f>
        <v>AI视频制作工具</v>
      </c>
      <c r="AE2281" s="1" t="str">
        <f>VLOOKUP($K2281,「工具标准名」映射表!$B:$I,4,0)</f>
        <v>功能应用层</v>
      </c>
      <c r="AF2281" s="1" t="str">
        <f>VLOOKUP($K2281,「工具标准名」映射表!$B:$I,5,0)</f>
        <v>功能应用（教学辅助工具）</v>
      </c>
      <c r="AG2281" s="1" t="str">
        <f>VLOOKUP($K2281,「工具标准名」映射表!$B:$I,6,0)</f>
        <v>软件工具</v>
      </c>
      <c r="AH2281" s="1" t="str">
        <f>VLOOKUP($K2281,「工具标准名」映射表!$B:$I,7,0)</f>
        <v>AI智能体</v>
      </c>
      <c r="AI2281" s="1" t="str">
        <f>VLOOKUP($K2281,「工具标准名」映射表!$B:$I,8,0)</f>
        <v>否</v>
      </c>
      <c r="AJ2281" s="1" t="s">
        <v>401</v>
      </c>
      <c r="AK2281" s="1"/>
      <c r="AL2281" s="1"/>
      <c r="AM2281" s="1"/>
      <c r="AN2281" s="1"/>
      <c r="AO2281" s="1"/>
    </row>
    <row r="2282" spans="1:41" ht="16">
      <c r="A2282" s="1" t="s">
        <v>14792</v>
      </c>
      <c r="B2282" s="3">
        <v>46056.452291666697</v>
      </c>
      <c r="C2282" s="14">
        <v>1143</v>
      </c>
      <c r="D2282" s="1" t="s">
        <v>14793</v>
      </c>
      <c r="E2282" s="1" t="s">
        <v>5455</v>
      </c>
      <c r="F2282" s="1" t="s">
        <v>119</v>
      </c>
      <c r="G2282" s="1" t="s">
        <v>14794</v>
      </c>
      <c r="H2282" s="1" t="s">
        <v>14795</v>
      </c>
      <c r="I2282" s="1" t="s">
        <v>14796</v>
      </c>
      <c r="J2282" s="1" t="s">
        <v>14797</v>
      </c>
      <c r="K2282" s="1" t="s">
        <v>124</v>
      </c>
      <c r="L2282" s="1" t="s">
        <v>5812</v>
      </c>
      <c r="M2282" s="1" t="b">
        <v>0</v>
      </c>
      <c r="N2282" s="1" t="s">
        <v>47</v>
      </c>
      <c r="O2282" s="1" t="s">
        <v>48</v>
      </c>
      <c r="P2282" s="1" t="s">
        <v>5813</v>
      </c>
      <c r="Q2282" s="1" t="s">
        <v>37</v>
      </c>
      <c r="R2282" s="1" t="s">
        <v>38</v>
      </c>
      <c r="S2282" s="1" t="s">
        <v>39</v>
      </c>
      <c r="T2282" s="1" t="s">
        <v>14799</v>
      </c>
      <c r="U2282" s="1" t="s">
        <v>3474</v>
      </c>
      <c r="V2282" s="1" t="s">
        <v>14800</v>
      </c>
      <c r="W2282" s="1" t="s">
        <v>276</v>
      </c>
      <c r="X2282" s="1" t="s">
        <v>14801</v>
      </c>
      <c r="Y2282" s="1" t="s">
        <v>2019</v>
      </c>
      <c r="Z2282" s="1" t="s">
        <v>4864</v>
      </c>
      <c r="AA2282" s="1" t="s">
        <v>23367</v>
      </c>
      <c r="AB2282" s="1" t="s">
        <v>401</v>
      </c>
      <c r="AD2282" s="1" t="str">
        <f>VLOOKUP($K2282,「工具标准名」映射表!$B:$I,3,0)</f>
        <v>DeepSeek 大模型</v>
      </c>
      <c r="AE2282" s="1" t="str">
        <f>VLOOKUP($K2282,「工具标准名」映射表!$B:$I,4,0)</f>
        <v>功能应用层</v>
      </c>
      <c r="AF2282" s="1" t="str">
        <f>VLOOKUP($K2282,「工具标准名」映射表!$B:$I,5,0)</f>
        <v>功能应用（教学辅助工具）</v>
      </c>
      <c r="AG2282" s="1" t="str">
        <f>VLOOKUP($K2282,「工具标准名」映射表!$B:$I,6,0)</f>
        <v>软件工具</v>
      </c>
      <c r="AH2282" s="1" t="str">
        <f>VLOOKUP($K2282,「工具标准名」映射表!$B:$I,7,0)</f>
        <v>AI智能体</v>
      </c>
      <c r="AI2282" s="1" t="str">
        <f>VLOOKUP($K2282,「工具标准名」映射表!$B:$I,8,0)</f>
        <v>否</v>
      </c>
      <c r="AJ2282" s="1" t="s">
        <v>401</v>
      </c>
      <c r="AK2282" s="1"/>
      <c r="AL2282" s="1"/>
      <c r="AM2282" s="1"/>
      <c r="AN2282" s="1"/>
      <c r="AO2282" s="1"/>
    </row>
    <row r="2283" spans="1:41" ht="16">
      <c r="A2283" s="1" t="s">
        <v>14792</v>
      </c>
      <c r="B2283" s="3">
        <v>46056.452291666697</v>
      </c>
      <c r="C2283" s="14">
        <v>1143</v>
      </c>
      <c r="D2283" s="1" t="s">
        <v>14793</v>
      </c>
      <c r="E2283" s="1" t="s">
        <v>5455</v>
      </c>
      <c r="F2283" s="1" t="s">
        <v>119</v>
      </c>
      <c r="G2283" s="1" t="s">
        <v>14794</v>
      </c>
      <c r="H2283" s="1" t="s">
        <v>14795</v>
      </c>
      <c r="I2283" s="1" t="s">
        <v>14796</v>
      </c>
      <c r="J2283" s="1" t="s">
        <v>14797</v>
      </c>
      <c r="K2283" s="1" t="s">
        <v>1753</v>
      </c>
      <c r="L2283" s="1" t="s">
        <v>33</v>
      </c>
      <c r="M2283" s="1" t="b">
        <v>0</v>
      </c>
      <c r="N2283" s="1" t="s">
        <v>47</v>
      </c>
      <c r="O2283" s="1" t="s">
        <v>48</v>
      </c>
      <c r="P2283" s="1" t="s">
        <v>13284</v>
      </c>
      <c r="Q2283" s="1" t="s">
        <v>37</v>
      </c>
      <c r="R2283" s="1" t="s">
        <v>38</v>
      </c>
      <c r="S2283" s="1" t="s">
        <v>39</v>
      </c>
      <c r="T2283" s="1" t="s">
        <v>14799</v>
      </c>
      <c r="U2283" s="1" t="s">
        <v>3474</v>
      </c>
      <c r="V2283" s="1" t="s">
        <v>14800</v>
      </c>
      <c r="W2283" s="1" t="s">
        <v>276</v>
      </c>
      <c r="X2283" s="1" t="s">
        <v>14801</v>
      </c>
      <c r="Y2283" s="1" t="s">
        <v>2019</v>
      </c>
      <c r="Z2283" s="1" t="s">
        <v>207</v>
      </c>
      <c r="AA2283" s="1" t="s">
        <v>23372</v>
      </c>
      <c r="AB2283" s="1" t="s">
        <v>401</v>
      </c>
      <c r="AD2283" s="1" t="str">
        <f>VLOOKUP($K2283,「工具标准名」映射表!$B:$I,3,0)</f>
        <v>即梦AI</v>
      </c>
      <c r="AE2283" s="1" t="str">
        <f>VLOOKUP($K2283,「工具标准名」映射表!$B:$I,4,0)</f>
        <v>功能应用层</v>
      </c>
      <c r="AF2283" s="1" t="str">
        <f>VLOOKUP($K2283,「工具标准名」映射表!$B:$I,5,0)</f>
        <v>功能应用（生成式AI应用-图像类）</v>
      </c>
      <c r="AG2283" s="1" t="str">
        <f>VLOOKUP($K2283,「工具标准名」映射表!$B:$I,6,0)</f>
        <v>软件工具</v>
      </c>
      <c r="AH2283" s="1" t="str">
        <f>VLOOKUP($K2283,「工具标准名」映射表!$B:$I,7,0)</f>
        <v>AI智能体</v>
      </c>
      <c r="AI2283" s="1" t="str">
        <f>VLOOKUP($K2283,「工具标准名」映射表!$B:$I,8,0)</f>
        <v>是</v>
      </c>
      <c r="AJ2283" s="1" t="s">
        <v>401</v>
      </c>
      <c r="AK2283" s="1"/>
      <c r="AL2283" s="1"/>
      <c r="AM2283" s="1"/>
      <c r="AN2283" s="1"/>
      <c r="AO2283" s="1"/>
    </row>
    <row r="2284" spans="1:41" ht="16">
      <c r="A2284" s="1" t="s">
        <v>14792</v>
      </c>
      <c r="B2284" s="3">
        <v>46056.452291666697</v>
      </c>
      <c r="C2284" s="14">
        <v>1143</v>
      </c>
      <c r="D2284" s="1" t="s">
        <v>14793</v>
      </c>
      <c r="E2284" s="1" t="s">
        <v>5455</v>
      </c>
      <c r="F2284" s="1" t="s">
        <v>119</v>
      </c>
      <c r="G2284" s="1" t="s">
        <v>14794</v>
      </c>
      <c r="H2284" s="1" t="s">
        <v>14795</v>
      </c>
      <c r="I2284" s="1" t="s">
        <v>14796</v>
      </c>
      <c r="J2284" s="1" t="s">
        <v>14797</v>
      </c>
      <c r="K2284" s="1" t="s">
        <v>7823</v>
      </c>
      <c r="L2284" s="1" t="s">
        <v>33</v>
      </c>
      <c r="M2284" s="1" t="b">
        <v>0</v>
      </c>
      <c r="N2284" s="1" t="s">
        <v>135</v>
      </c>
      <c r="O2284" s="1" t="s">
        <v>3235</v>
      </c>
      <c r="P2284" s="1" t="s">
        <v>7817</v>
      </c>
      <c r="Q2284" s="1" t="s">
        <v>37</v>
      </c>
      <c r="R2284" s="1" t="s">
        <v>38</v>
      </c>
      <c r="S2284" s="1" t="s">
        <v>39</v>
      </c>
      <c r="T2284" s="1" t="s">
        <v>14799</v>
      </c>
      <c r="U2284" s="1" t="s">
        <v>3474</v>
      </c>
      <c r="V2284" s="1" t="s">
        <v>14800</v>
      </c>
      <c r="W2284" s="1" t="s">
        <v>276</v>
      </c>
      <c r="X2284" s="1" t="s">
        <v>14801</v>
      </c>
      <c r="Y2284" s="1" t="s">
        <v>2019</v>
      </c>
      <c r="Z2284" s="1" t="s">
        <v>7823</v>
      </c>
      <c r="AA2284" s="1">
        <v>0</v>
      </c>
      <c r="AB2284" s="1" t="s">
        <v>401</v>
      </c>
      <c r="AD2284" s="1" t="str">
        <f>VLOOKUP($K2284,「工具标准名」映射表!$B:$I,3,0)</f>
        <v>pH传感器</v>
      </c>
      <c r="AE2284" s="1" t="str">
        <f>VLOOKUP($K2284,「工具标准名」映射表!$B:$I,4,0)</f>
        <v>功能应用层</v>
      </c>
      <c r="AF2284" s="1" t="str">
        <f>VLOOKUP($K2284,「工具标准名」映射表!$B:$I,5,0)</f>
        <v>功能应用（平台型综合系统）</v>
      </c>
      <c r="AG2284" s="1" t="str">
        <f>VLOOKUP($K2284,「工具标准名」映射表!$B:$I,6,0)</f>
        <v>软件工具</v>
      </c>
      <c r="AH2284" s="1" t="str">
        <f>VLOOKUP($K2284,「工具标准名」映射表!$B:$I,7,0)</f>
        <v>其他</v>
      </c>
      <c r="AI2284" s="1" t="str">
        <f>VLOOKUP($K2284,「工具标准名」映射表!$B:$I,8,0)</f>
        <v>否</v>
      </c>
      <c r="AJ2284" s="1" t="s">
        <v>401</v>
      </c>
      <c r="AK2284" s="1"/>
      <c r="AL2284" s="1"/>
      <c r="AM2284" s="1"/>
      <c r="AN2284" s="1"/>
      <c r="AO2284" s="1"/>
    </row>
    <row r="2285" spans="1:41" ht="16">
      <c r="A2285" s="1" t="s">
        <v>14792</v>
      </c>
      <c r="B2285" s="3">
        <v>46056.452291666697</v>
      </c>
      <c r="C2285" s="14">
        <v>1143</v>
      </c>
      <c r="D2285" s="1" t="s">
        <v>14793</v>
      </c>
      <c r="E2285" s="1" t="s">
        <v>5455</v>
      </c>
      <c r="F2285" s="1" t="s">
        <v>119</v>
      </c>
      <c r="G2285" s="1" t="s">
        <v>14794</v>
      </c>
      <c r="H2285" s="1" t="s">
        <v>14795</v>
      </c>
      <c r="I2285" s="1" t="s">
        <v>14796</v>
      </c>
      <c r="J2285" s="1" t="s">
        <v>14797</v>
      </c>
      <c r="K2285" s="1" t="s">
        <v>12032</v>
      </c>
      <c r="L2285" s="1" t="s">
        <v>33</v>
      </c>
      <c r="M2285" s="1" t="b">
        <v>0</v>
      </c>
      <c r="N2285" s="1" t="s">
        <v>135</v>
      </c>
      <c r="O2285" s="1" t="s">
        <v>3235</v>
      </c>
      <c r="P2285" s="1" t="s">
        <v>12031</v>
      </c>
      <c r="Q2285" s="1" t="s">
        <v>37</v>
      </c>
      <c r="R2285" s="1" t="s">
        <v>38</v>
      </c>
      <c r="S2285" s="1" t="s">
        <v>39</v>
      </c>
      <c r="T2285" s="1" t="s">
        <v>14799</v>
      </c>
      <c r="U2285" s="1" t="s">
        <v>3474</v>
      </c>
      <c r="V2285" s="1" t="s">
        <v>14800</v>
      </c>
      <c r="W2285" s="1" t="s">
        <v>276</v>
      </c>
      <c r="X2285" s="1" t="s">
        <v>14801</v>
      </c>
      <c r="Y2285" s="1" t="s">
        <v>2019</v>
      </c>
      <c r="Z2285" s="1" t="s">
        <v>12032</v>
      </c>
      <c r="AA2285" s="1">
        <v>0</v>
      </c>
      <c r="AB2285" s="1" t="s">
        <v>401</v>
      </c>
      <c r="AD2285" s="1" t="str">
        <f>VLOOKUP($K2285,「工具标准名」映射表!$B:$I,3,0)</f>
        <v>二氧化碳传感器</v>
      </c>
      <c r="AE2285" s="1" t="str">
        <f>VLOOKUP($K2285,「工具标准名」映射表!$B:$I,4,0)</f>
        <v>功能应用层</v>
      </c>
      <c r="AF2285" s="1" t="str">
        <f>VLOOKUP($K2285,「工具标准名」映射表!$B:$I,5,0)</f>
        <v>功能应用（教学辅助工具）</v>
      </c>
      <c r="AG2285" s="1" t="str">
        <f>VLOOKUP($K2285,「工具标准名」映射表!$B:$I,6,0)</f>
        <v>软件工具</v>
      </c>
      <c r="AH2285" s="1" t="str">
        <f>VLOOKUP($K2285,「工具标准名」映射表!$B:$I,7,0)</f>
        <v>其他</v>
      </c>
      <c r="AI2285" s="1" t="str">
        <f>VLOOKUP($K2285,「工具标准名」映射表!$B:$I,8,0)</f>
        <v>否</v>
      </c>
      <c r="AJ2285" s="1" t="s">
        <v>401</v>
      </c>
      <c r="AK2285" s="1"/>
      <c r="AL2285" s="1"/>
      <c r="AM2285" s="1"/>
      <c r="AN2285" s="1"/>
      <c r="AO2285" s="1"/>
    </row>
    <row r="2286" spans="1:41" ht="16">
      <c r="A2286" s="1" t="s">
        <v>14807</v>
      </c>
      <c r="B2286" s="3">
        <v>46056.452164351896</v>
      </c>
      <c r="C2286" s="14">
        <v>1144</v>
      </c>
      <c r="D2286" s="1" t="s">
        <v>14808</v>
      </c>
      <c r="E2286" s="1" t="s">
        <v>5455</v>
      </c>
      <c r="F2286" s="1" t="s">
        <v>119</v>
      </c>
      <c r="G2286" s="1" t="s">
        <v>14809</v>
      </c>
      <c r="H2286" s="1" t="s">
        <v>14810</v>
      </c>
      <c r="I2286" s="1" t="s">
        <v>14811</v>
      </c>
      <c r="J2286" s="1" t="s">
        <v>14812</v>
      </c>
      <c r="K2286" s="1" t="s">
        <v>4581</v>
      </c>
      <c r="L2286" s="1" t="s">
        <v>19522</v>
      </c>
      <c r="M2286" s="1" t="b">
        <v>1</v>
      </c>
      <c r="N2286" s="1" t="s">
        <v>47</v>
      </c>
      <c r="O2286" s="1" t="s">
        <v>48</v>
      </c>
      <c r="P2286" s="1" t="s">
        <v>19523</v>
      </c>
      <c r="Q2286" s="1" t="s">
        <v>87</v>
      </c>
      <c r="R2286" s="1" t="s">
        <v>836</v>
      </c>
      <c r="S2286" s="1" t="s">
        <v>39</v>
      </c>
      <c r="T2286" s="1" t="s">
        <v>14814</v>
      </c>
      <c r="U2286" s="1" t="s">
        <v>14811</v>
      </c>
      <c r="V2286" s="1" t="s">
        <v>14815</v>
      </c>
      <c r="W2286" s="1" t="s">
        <v>14816</v>
      </c>
      <c r="X2286" s="1" t="s">
        <v>14817</v>
      </c>
      <c r="Y2286" s="1" t="s">
        <v>43</v>
      </c>
      <c r="Z2286" s="1" t="s">
        <v>4581</v>
      </c>
      <c r="AA2286" s="1" t="s">
        <v>23374</v>
      </c>
      <c r="AB2286" s="1" t="s">
        <v>401</v>
      </c>
      <c r="AD2286" s="1" t="str">
        <f>VLOOKUP($K2286,「工具标准名」映射表!$B:$I,3,0)</f>
        <v>希沃AI</v>
      </c>
      <c r="AE2286" s="1" t="str">
        <f>VLOOKUP($K2286,「工具标准名」映射表!$B:$I,4,0)</f>
        <v>技术层</v>
      </c>
      <c r="AF2286" s="1" t="str">
        <f>VLOOKUP($K2286,「工具标准名」映射表!$B:$I,5,0)</f>
        <v>技术层（通用大模型）</v>
      </c>
      <c r="AG2286" s="1" t="str">
        <f>VLOOKUP($K2286,「工具标准名」映射表!$B:$I,6,0)</f>
        <v>软件工具</v>
      </c>
      <c r="AH2286" s="1" t="str">
        <f>VLOOKUP($K2286,「工具标准名」映射表!$B:$I,7,0)</f>
        <v>AI智能体</v>
      </c>
      <c r="AI2286" s="1" t="str">
        <f>VLOOKUP($K2286,「工具标准名」映射表!$B:$I,8,0)</f>
        <v>否</v>
      </c>
      <c r="AJ2286" s="1" t="s">
        <v>401</v>
      </c>
      <c r="AK2286" s="1"/>
      <c r="AL2286" s="1"/>
      <c r="AM2286" s="1"/>
      <c r="AN2286" s="1"/>
      <c r="AO2286" s="1"/>
    </row>
    <row r="2287" spans="1:41" ht="16">
      <c r="A2287" s="1" t="s">
        <v>14818</v>
      </c>
      <c r="B2287" s="3">
        <v>46056.452175925901</v>
      </c>
      <c r="C2287" s="14">
        <v>1145</v>
      </c>
      <c r="D2287" s="1" t="s">
        <v>14819</v>
      </c>
      <c r="E2287" s="1" t="s">
        <v>14820</v>
      </c>
      <c r="F2287" s="1" t="s">
        <v>27</v>
      </c>
      <c r="G2287" s="1" t="s">
        <v>14821</v>
      </c>
      <c r="H2287" s="1" t="s">
        <v>14822</v>
      </c>
      <c r="I2287" s="1" t="s">
        <v>14823</v>
      </c>
      <c r="J2287" s="1" t="s">
        <v>14824</v>
      </c>
      <c r="K2287" s="1" t="s">
        <v>14197</v>
      </c>
      <c r="L2287" s="1" t="s">
        <v>33</v>
      </c>
      <c r="M2287" s="1" t="b">
        <v>1</v>
      </c>
      <c r="N2287" s="1" t="s">
        <v>14195</v>
      </c>
      <c r="O2287" s="1" t="s">
        <v>3189</v>
      </c>
      <c r="P2287" s="1" t="s">
        <v>14196</v>
      </c>
      <c r="Q2287" s="1" t="s">
        <v>37</v>
      </c>
      <c r="R2287" s="1" t="s">
        <v>38</v>
      </c>
      <c r="S2287" s="1" t="s">
        <v>39</v>
      </c>
      <c r="T2287" s="1" t="s">
        <v>14826</v>
      </c>
      <c r="U2287" s="1" t="s">
        <v>14823</v>
      </c>
      <c r="V2287" s="1" t="s">
        <v>14827</v>
      </c>
      <c r="W2287" s="1" t="s">
        <v>14828</v>
      </c>
      <c r="X2287" s="1" t="s">
        <v>14829</v>
      </c>
      <c r="Y2287" s="1" t="s">
        <v>43</v>
      </c>
      <c r="Z2287" s="1" t="s">
        <v>14197</v>
      </c>
      <c r="AA2287" s="1">
        <v>0</v>
      </c>
      <c r="AB2287" s="1" t="s">
        <v>401</v>
      </c>
      <c r="AD2287" s="1" t="str">
        <f>VLOOKUP($K2287,「工具标准名」映射表!$B:$I,3,0)</f>
        <v>加减法智能测试器</v>
      </c>
      <c r="AE2287" s="1" t="str">
        <f>VLOOKUP($K2287,「工具标准名」映射表!$B:$I,4,0)</f>
        <v>功能应用层</v>
      </c>
      <c r="AF2287" s="1" t="str">
        <f>VLOOKUP($K2287,「工具标准名」映射表!$B:$I,5,0)</f>
        <v>功能应用（教学辅助工具）</v>
      </c>
      <c r="AG2287" s="1" t="str">
        <f>VLOOKUP($K2287,「工具标准名」映射表!$B:$I,6,0)</f>
        <v>软件工具</v>
      </c>
      <c r="AH2287" s="1" t="str">
        <f>VLOOKUP($K2287,「工具标准名」映射表!$B:$I,7,0)</f>
        <v>AI智能体</v>
      </c>
      <c r="AI2287" s="1" t="str">
        <f>VLOOKUP($K2287,「工具标准名」映射表!$B:$I,8,0)</f>
        <v>否</v>
      </c>
      <c r="AJ2287" s="1" t="s">
        <v>401</v>
      </c>
      <c r="AK2287" s="1"/>
      <c r="AL2287" s="1"/>
      <c r="AM2287" s="1"/>
      <c r="AN2287" s="1"/>
      <c r="AO2287" s="1"/>
    </row>
    <row r="2288" spans="1:41" ht="16">
      <c r="A2288" s="1" t="s">
        <v>14818</v>
      </c>
      <c r="B2288" s="3">
        <v>46056.452175925901</v>
      </c>
      <c r="C2288" s="14">
        <v>1145</v>
      </c>
      <c r="D2288" s="1" t="s">
        <v>14819</v>
      </c>
      <c r="E2288" s="1" t="s">
        <v>14820</v>
      </c>
      <c r="F2288" s="1" t="s">
        <v>27</v>
      </c>
      <c r="G2288" s="1" t="s">
        <v>14821</v>
      </c>
      <c r="H2288" s="1" t="s">
        <v>14822</v>
      </c>
      <c r="I2288" s="1" t="s">
        <v>14823</v>
      </c>
      <c r="J2288" s="1" t="s">
        <v>14824</v>
      </c>
      <c r="K2288" s="1" t="s">
        <v>14830</v>
      </c>
      <c r="L2288" s="1" t="s">
        <v>33</v>
      </c>
      <c r="M2288" s="1" t="b">
        <v>0</v>
      </c>
      <c r="N2288" s="1" t="s">
        <v>7981</v>
      </c>
      <c r="O2288" s="1" t="s">
        <v>54</v>
      </c>
      <c r="P2288" s="1" t="s">
        <v>7982</v>
      </c>
      <c r="Q2288" s="1" t="s">
        <v>37</v>
      </c>
      <c r="R2288" s="1" t="s">
        <v>38</v>
      </c>
      <c r="S2288" s="1" t="s">
        <v>39</v>
      </c>
      <c r="T2288" s="1" t="s">
        <v>14826</v>
      </c>
      <c r="U2288" s="1" t="s">
        <v>14823</v>
      </c>
      <c r="V2288" s="1" t="s">
        <v>14827</v>
      </c>
      <c r="W2288" s="1" t="s">
        <v>14828</v>
      </c>
      <c r="X2288" s="1" t="s">
        <v>14829</v>
      </c>
      <c r="Y2288" s="1" t="s">
        <v>43</v>
      </c>
      <c r="Z2288" s="1" t="s">
        <v>7973</v>
      </c>
      <c r="AA2288" s="1">
        <v>0</v>
      </c>
      <c r="AB2288" s="1" t="s">
        <v>401</v>
      </c>
      <c r="AD2288" s="1" t="str">
        <f>VLOOKUP($K2288,「工具标准名」映射表!$B:$I,3,0)</f>
        <v>Scratch</v>
      </c>
      <c r="AE2288" s="1" t="str">
        <f>VLOOKUP($K2288,「工具标准名」映射表!$B:$I,4,0)</f>
        <v>功能应用层</v>
      </c>
      <c r="AF2288" s="1" t="str">
        <f>VLOOKUP($K2288,「工具标准名」映射表!$B:$I,5,0)</f>
        <v>功能应用（Web 教学平台（SaaS））</v>
      </c>
      <c r="AG2288" s="1" t="str">
        <f>VLOOKUP($K2288,「工具标准名」映射表!$B:$I,6,0)</f>
        <v>硬件设备</v>
      </c>
      <c r="AH2288" s="1" t="str">
        <f>VLOOKUP($K2288,「工具标准名」映射表!$B:$I,7,0)</f>
        <v>其他</v>
      </c>
      <c r="AI2288" s="1" t="str">
        <f>VLOOKUP($K2288,「工具标准名」映射表!$B:$I,8,0)</f>
        <v>否</v>
      </c>
      <c r="AJ2288" s="1" t="s">
        <v>401</v>
      </c>
      <c r="AK2288" s="1"/>
      <c r="AL2288" s="1"/>
      <c r="AM2288" s="1"/>
      <c r="AN2288" s="1"/>
      <c r="AO2288" s="1"/>
    </row>
    <row r="2289" spans="1:41" ht="16">
      <c r="A2289" s="1" t="s">
        <v>14832</v>
      </c>
      <c r="B2289" s="3">
        <v>46056.4522222222</v>
      </c>
      <c r="C2289" s="14">
        <v>1146</v>
      </c>
      <c r="D2289" s="1" t="s">
        <v>14833</v>
      </c>
      <c r="E2289" s="1" t="s">
        <v>5455</v>
      </c>
      <c r="F2289" s="1" t="s">
        <v>100</v>
      </c>
      <c r="G2289" s="1" t="s">
        <v>14834</v>
      </c>
      <c r="H2289" s="1" t="s">
        <v>14835</v>
      </c>
      <c r="I2289" s="1" t="s">
        <v>14836</v>
      </c>
      <c r="J2289" s="1" t="s">
        <v>14837</v>
      </c>
      <c r="K2289" s="1" t="s">
        <v>7521</v>
      </c>
      <c r="L2289" s="1" t="s">
        <v>33</v>
      </c>
      <c r="M2289" s="1" t="b">
        <v>0</v>
      </c>
      <c r="N2289" s="1" t="s">
        <v>47</v>
      </c>
      <c r="O2289" s="1" t="s">
        <v>54</v>
      </c>
      <c r="P2289" s="1" t="s">
        <v>7529</v>
      </c>
      <c r="Q2289" s="1" t="s">
        <v>37</v>
      </c>
      <c r="R2289" s="1" t="s">
        <v>2145</v>
      </c>
      <c r="S2289" s="1" t="s">
        <v>39</v>
      </c>
      <c r="T2289" s="1" t="s">
        <v>14839</v>
      </c>
      <c r="U2289" s="1" t="s">
        <v>14840</v>
      </c>
      <c r="V2289" s="1" t="s">
        <v>14841</v>
      </c>
      <c r="W2289" s="1" t="s">
        <v>14842</v>
      </c>
      <c r="X2289" s="1" t="s">
        <v>14843</v>
      </c>
      <c r="Y2289" s="1" t="s">
        <v>278</v>
      </c>
      <c r="Z2289" s="1" t="s">
        <v>7521</v>
      </c>
      <c r="AA2289" s="1">
        <v>0</v>
      </c>
      <c r="AB2289" s="1" t="s">
        <v>401</v>
      </c>
      <c r="AD2289" s="1" t="str">
        <f>VLOOKUP($K2289,「工具标准名」映射表!$B:$I,3,0)</f>
        <v>NB实验</v>
      </c>
      <c r="AE2289" s="1" t="str">
        <f>VLOOKUP($K2289,「工具标准名」映射表!$B:$I,4,0)</f>
        <v>功能应用层</v>
      </c>
      <c r="AF2289" s="1" t="str">
        <f>VLOOKUP($K2289,「工具标准名」映射表!$B:$I,5,0)</f>
        <v>功能应用（教学辅助工具）</v>
      </c>
      <c r="AG2289" s="1" t="str">
        <f>VLOOKUP($K2289,「工具标准名」映射表!$B:$I,6,0)</f>
        <v>软件工具</v>
      </c>
      <c r="AH2289" s="1" t="str">
        <f>VLOOKUP($K2289,「工具标准名」映射表!$B:$I,7,0)</f>
        <v>其他</v>
      </c>
      <c r="AI2289" s="1" t="str">
        <f>VLOOKUP($K2289,「工具标准名」映射表!$B:$I,8,0)</f>
        <v>否</v>
      </c>
      <c r="AJ2289" s="1" t="s">
        <v>401</v>
      </c>
      <c r="AK2289" s="1"/>
      <c r="AL2289" s="1"/>
      <c r="AM2289" s="1"/>
      <c r="AN2289" s="1"/>
      <c r="AO2289" s="1"/>
    </row>
    <row r="2290" spans="1:41" ht="16">
      <c r="A2290" s="1" t="s">
        <v>14832</v>
      </c>
      <c r="B2290" s="3">
        <v>46056.4522222222</v>
      </c>
      <c r="C2290" s="14">
        <v>1146</v>
      </c>
      <c r="D2290" s="1" t="s">
        <v>14833</v>
      </c>
      <c r="E2290" s="1" t="s">
        <v>5455</v>
      </c>
      <c r="F2290" s="1" t="s">
        <v>100</v>
      </c>
      <c r="G2290" s="1" t="s">
        <v>14834</v>
      </c>
      <c r="H2290" s="1" t="s">
        <v>14835</v>
      </c>
      <c r="I2290" s="1" t="s">
        <v>14836</v>
      </c>
      <c r="J2290" s="1" t="s">
        <v>14837</v>
      </c>
      <c r="K2290" s="1" t="s">
        <v>7615</v>
      </c>
      <c r="L2290" s="1" t="s">
        <v>33</v>
      </c>
      <c r="M2290" s="1" t="b">
        <v>0</v>
      </c>
      <c r="N2290" s="1" t="s">
        <v>47</v>
      </c>
      <c r="O2290" s="1" t="s">
        <v>54</v>
      </c>
      <c r="P2290" s="1" t="s">
        <v>7614</v>
      </c>
      <c r="Q2290" s="1" t="s">
        <v>37</v>
      </c>
      <c r="R2290" s="1" t="s">
        <v>2145</v>
      </c>
      <c r="S2290" s="1" t="s">
        <v>39</v>
      </c>
      <c r="T2290" s="1" t="s">
        <v>14839</v>
      </c>
      <c r="U2290" s="1" t="s">
        <v>14840</v>
      </c>
      <c r="V2290" s="1" t="s">
        <v>14841</v>
      </c>
      <c r="W2290" s="1" t="s">
        <v>14842</v>
      </c>
      <c r="X2290" s="1" t="s">
        <v>14843</v>
      </c>
      <c r="Y2290" s="1" t="s">
        <v>278</v>
      </c>
      <c r="Z2290" s="1" t="s">
        <v>7615</v>
      </c>
      <c r="AA2290" s="1">
        <v>0</v>
      </c>
      <c r="AB2290" s="1" t="s">
        <v>401</v>
      </c>
      <c r="AD2290" s="1" t="str">
        <f>VLOOKUP($K2290,「工具标准名」映射表!$B:$I,3,0)</f>
        <v>NOBOOK模拟实验</v>
      </c>
      <c r="AE2290" s="1" t="str">
        <f>VLOOKUP($K2290,「工具标准名」映射表!$B:$I,4,0)</f>
        <v>功能应用层</v>
      </c>
      <c r="AF2290" s="1" t="str">
        <f>VLOOKUP($K2290,「工具标准名」映射表!$B:$I,5,0)</f>
        <v>功能应用（Web 教学平台（SaaS））</v>
      </c>
      <c r="AG2290" s="1" t="str">
        <f>VLOOKUP($K2290,「工具标准名」映射表!$B:$I,6,0)</f>
        <v>软件工具</v>
      </c>
      <c r="AH2290" s="1" t="str">
        <f>VLOOKUP($K2290,「工具标准名」映射表!$B:$I,7,0)</f>
        <v>其他</v>
      </c>
      <c r="AI2290" s="1" t="str">
        <f>VLOOKUP($K2290,「工具标准名」映射表!$B:$I,8,0)</f>
        <v>否</v>
      </c>
      <c r="AJ2290" s="1" t="s">
        <v>401</v>
      </c>
      <c r="AK2290" s="1"/>
      <c r="AL2290" s="1"/>
      <c r="AM2290" s="1"/>
      <c r="AN2290" s="1"/>
      <c r="AO2290" s="1"/>
    </row>
    <row r="2291" spans="1:41" ht="16">
      <c r="A2291" s="1" t="s">
        <v>14846</v>
      </c>
      <c r="B2291" s="3">
        <v>46056.452233796299</v>
      </c>
      <c r="C2291" s="14">
        <v>1147</v>
      </c>
      <c r="D2291" s="1" t="s">
        <v>14847</v>
      </c>
      <c r="E2291" s="1" t="s">
        <v>5455</v>
      </c>
      <c r="F2291" s="1" t="s">
        <v>100</v>
      </c>
      <c r="G2291" s="1" t="s">
        <v>28</v>
      </c>
      <c r="H2291" s="1" t="s">
        <v>14848</v>
      </c>
      <c r="I2291" s="1" t="s">
        <v>14849</v>
      </c>
      <c r="J2291" s="1" t="s">
        <v>14850</v>
      </c>
      <c r="K2291" s="1" t="s">
        <v>124</v>
      </c>
      <c r="L2291" s="1" t="s">
        <v>33</v>
      </c>
      <c r="M2291" s="1" t="b">
        <v>0</v>
      </c>
      <c r="N2291" s="1" t="s">
        <v>47</v>
      </c>
      <c r="O2291" s="1" t="s">
        <v>48</v>
      </c>
      <c r="P2291" s="1" t="s">
        <v>5818</v>
      </c>
      <c r="Q2291" s="1" t="s">
        <v>87</v>
      </c>
      <c r="R2291" s="1" t="s">
        <v>836</v>
      </c>
      <c r="S2291" s="1" t="s">
        <v>39</v>
      </c>
      <c r="T2291" s="1" t="s">
        <v>14852</v>
      </c>
      <c r="U2291" s="1" t="s">
        <v>14853</v>
      </c>
      <c r="V2291" s="1" t="s">
        <v>275</v>
      </c>
      <c r="W2291" s="1" t="s">
        <v>1927</v>
      </c>
      <c r="X2291" s="1" t="s">
        <v>14854</v>
      </c>
      <c r="Y2291" s="1" t="s">
        <v>278</v>
      </c>
      <c r="Z2291" s="1" t="s">
        <v>4864</v>
      </c>
      <c r="AA2291" s="1" t="s">
        <v>23367</v>
      </c>
      <c r="AB2291" s="1" t="s">
        <v>401</v>
      </c>
      <c r="AD2291" s="1" t="str">
        <f>VLOOKUP($K2291,「工具标准名」映射表!$B:$I,3,0)</f>
        <v>DeepSeek 大模型</v>
      </c>
      <c r="AE2291" s="1" t="str">
        <f>VLOOKUP($K2291,「工具标准名」映射表!$B:$I,4,0)</f>
        <v>功能应用层</v>
      </c>
      <c r="AF2291" s="1" t="str">
        <f>VLOOKUP($K2291,「工具标准名」映射表!$B:$I,5,0)</f>
        <v>功能应用（教学辅助工具）</v>
      </c>
      <c r="AG2291" s="1" t="str">
        <f>VLOOKUP($K2291,「工具标准名」映射表!$B:$I,6,0)</f>
        <v>软件工具</v>
      </c>
      <c r="AH2291" s="1" t="str">
        <f>VLOOKUP($K2291,「工具标准名」映射表!$B:$I,7,0)</f>
        <v>AI智能体</v>
      </c>
      <c r="AI2291" s="1" t="str">
        <f>VLOOKUP($K2291,「工具标准名」映射表!$B:$I,8,0)</f>
        <v>否</v>
      </c>
      <c r="AJ2291" s="1" t="s">
        <v>401</v>
      </c>
      <c r="AK2291" s="1"/>
      <c r="AL2291" s="1"/>
      <c r="AM2291" s="1"/>
      <c r="AN2291" s="1"/>
      <c r="AO2291" s="1"/>
    </row>
    <row r="2292" spans="1:41" ht="16">
      <c r="A2292" s="1" t="s">
        <v>14846</v>
      </c>
      <c r="B2292" s="3">
        <v>46056.452233796299</v>
      </c>
      <c r="C2292" s="14">
        <v>1147</v>
      </c>
      <c r="D2292" s="1" t="s">
        <v>14847</v>
      </c>
      <c r="E2292" s="1" t="s">
        <v>5455</v>
      </c>
      <c r="F2292" s="1" t="s">
        <v>100</v>
      </c>
      <c r="G2292" s="1" t="s">
        <v>28</v>
      </c>
      <c r="H2292" s="1" t="s">
        <v>14848</v>
      </c>
      <c r="I2292" s="1" t="s">
        <v>14849</v>
      </c>
      <c r="J2292" s="1" t="s">
        <v>14850</v>
      </c>
      <c r="K2292" s="1" t="s">
        <v>14855</v>
      </c>
      <c r="L2292" s="1" t="s">
        <v>33</v>
      </c>
      <c r="M2292" s="1" t="b">
        <v>0</v>
      </c>
      <c r="N2292" s="1" t="s">
        <v>47</v>
      </c>
      <c r="O2292" s="1" t="s">
        <v>48</v>
      </c>
      <c r="P2292" s="1" t="s">
        <v>8386</v>
      </c>
      <c r="Q2292" s="1" t="s">
        <v>87</v>
      </c>
      <c r="R2292" s="1" t="s">
        <v>836</v>
      </c>
      <c r="S2292" s="1" t="s">
        <v>39</v>
      </c>
      <c r="T2292" s="1" t="s">
        <v>14852</v>
      </c>
      <c r="U2292" s="1" t="s">
        <v>14853</v>
      </c>
      <c r="V2292" s="1" t="s">
        <v>275</v>
      </c>
      <c r="W2292" s="1" t="s">
        <v>1927</v>
      </c>
      <c r="X2292" s="1" t="s">
        <v>14854</v>
      </c>
      <c r="Y2292" s="1" t="s">
        <v>278</v>
      </c>
      <c r="Z2292" s="1" t="s">
        <v>8385</v>
      </c>
      <c r="AA2292" s="1">
        <v>0</v>
      </c>
      <c r="AB2292" s="1" t="s">
        <v>401</v>
      </c>
      <c r="AD2292" s="1" t="str">
        <f>VLOOKUP($K2292,「工具标准名」映射表!$B:$I,3,0)</f>
        <v>Xmind</v>
      </c>
      <c r="AE2292" s="1" t="str">
        <f>VLOOKUP($K2292,「工具标准名」映射表!$B:$I,4,0)</f>
        <v>功能应用层</v>
      </c>
      <c r="AF2292" s="1" t="str">
        <f>VLOOKUP($K2292,「工具标准名」映射表!$B:$I,5,0)</f>
        <v>功能应用（平台型综合系统）</v>
      </c>
      <c r="AG2292" s="1" t="str">
        <f>VLOOKUP($K2292,「工具标准名」映射表!$B:$I,6,0)</f>
        <v>软件工具</v>
      </c>
      <c r="AH2292" s="1" t="str">
        <f>VLOOKUP($K2292,「工具标准名」映射表!$B:$I,7,0)</f>
        <v>其他</v>
      </c>
      <c r="AI2292" s="1" t="str">
        <f>VLOOKUP($K2292,「工具标准名」映射表!$B:$I,8,0)</f>
        <v>否</v>
      </c>
      <c r="AJ2292" s="1" t="s">
        <v>401</v>
      </c>
      <c r="AK2292" s="1"/>
      <c r="AL2292" s="1"/>
      <c r="AM2292" s="1"/>
      <c r="AN2292" s="1"/>
      <c r="AO2292" s="1"/>
    </row>
    <row r="2293" spans="1:41" ht="16">
      <c r="A2293" s="1" t="s">
        <v>14846</v>
      </c>
      <c r="B2293" s="3">
        <v>46056.452233796299</v>
      </c>
      <c r="C2293" s="14">
        <v>1147</v>
      </c>
      <c r="D2293" s="1" t="s">
        <v>14847</v>
      </c>
      <c r="E2293" s="1" t="s">
        <v>5455</v>
      </c>
      <c r="F2293" s="1" t="s">
        <v>100</v>
      </c>
      <c r="G2293" s="1" t="s">
        <v>28</v>
      </c>
      <c r="H2293" s="1" t="s">
        <v>14848</v>
      </c>
      <c r="I2293" s="1" t="s">
        <v>14849</v>
      </c>
      <c r="J2293" s="1" t="s">
        <v>14850</v>
      </c>
      <c r="K2293" s="1" t="s">
        <v>222</v>
      </c>
      <c r="L2293" s="1" t="s">
        <v>33</v>
      </c>
      <c r="M2293" s="1" t="b">
        <v>0</v>
      </c>
      <c r="N2293" s="1" t="s">
        <v>47</v>
      </c>
      <c r="O2293" s="1" t="s">
        <v>48</v>
      </c>
      <c r="P2293" s="1" t="s">
        <v>14565</v>
      </c>
      <c r="Q2293" s="1" t="s">
        <v>87</v>
      </c>
      <c r="R2293" s="1" t="s">
        <v>836</v>
      </c>
      <c r="S2293" s="1" t="s">
        <v>39</v>
      </c>
      <c r="T2293" s="1" t="s">
        <v>14852</v>
      </c>
      <c r="U2293" s="1" t="s">
        <v>14853</v>
      </c>
      <c r="V2293" s="1" t="s">
        <v>275</v>
      </c>
      <c r="W2293" s="1" t="s">
        <v>1927</v>
      </c>
      <c r="X2293" s="1" t="s">
        <v>14854</v>
      </c>
      <c r="Y2293" s="1" t="s">
        <v>278</v>
      </c>
      <c r="Z2293" s="1" t="s">
        <v>2346</v>
      </c>
      <c r="AA2293" s="1" t="s">
        <v>23372</v>
      </c>
      <c r="AB2293" s="1" t="s">
        <v>401</v>
      </c>
      <c r="AD2293" s="1" t="str">
        <f>VLOOKUP($K2293,「工具标准名」映射表!$B:$I,3,0)</f>
        <v>剪映AI</v>
      </c>
      <c r="AE2293" s="1" t="str">
        <f>VLOOKUP($K2293,「工具标准名」映射表!$B:$I,4,0)</f>
        <v>功能应用层</v>
      </c>
      <c r="AF2293" s="1" t="str">
        <f>VLOOKUP($K2293,「工具标准名」映射表!$B:$I,5,0)</f>
        <v>功能应用层（AI智能体）</v>
      </c>
      <c r="AG2293" s="1" t="str">
        <f>VLOOKUP($K2293,「工具标准名」映射表!$B:$I,6,0)</f>
        <v>软件工具</v>
      </c>
      <c r="AH2293" s="1" t="str">
        <f>VLOOKUP($K2293,「工具标准名」映射表!$B:$I,7,0)</f>
        <v>AI智能体</v>
      </c>
      <c r="AI2293" s="1" t="str">
        <f>VLOOKUP($K2293,「工具标准名」映射表!$B:$I,8,0)</f>
        <v>是</v>
      </c>
      <c r="AJ2293" s="1" t="s">
        <v>401</v>
      </c>
      <c r="AK2293" s="1"/>
      <c r="AL2293" s="1"/>
      <c r="AM2293" s="1"/>
      <c r="AN2293" s="1"/>
      <c r="AO2293" s="1"/>
    </row>
    <row r="2294" spans="1:41" ht="16">
      <c r="A2294" s="1" t="s">
        <v>14859</v>
      </c>
      <c r="B2294" s="3">
        <v>46056.452233796299</v>
      </c>
      <c r="C2294" s="14">
        <v>1149</v>
      </c>
      <c r="D2294" s="1" t="s">
        <v>14860</v>
      </c>
      <c r="E2294" s="1" t="s">
        <v>1908</v>
      </c>
      <c r="F2294" s="1" t="s">
        <v>119</v>
      </c>
      <c r="G2294" s="1" t="s">
        <v>14861</v>
      </c>
      <c r="H2294" s="1" t="s">
        <v>14862</v>
      </c>
      <c r="I2294" s="1" t="s">
        <v>14863</v>
      </c>
      <c r="J2294" s="1" t="s">
        <v>14864</v>
      </c>
      <c r="K2294" s="1" t="s">
        <v>139</v>
      </c>
      <c r="L2294" s="1" t="s">
        <v>33</v>
      </c>
      <c r="M2294" s="1" t="b">
        <v>0</v>
      </c>
      <c r="N2294" s="1" t="s">
        <v>47</v>
      </c>
      <c r="O2294" s="1" t="s">
        <v>48</v>
      </c>
      <c r="P2294" s="1" t="s">
        <v>10285</v>
      </c>
      <c r="Q2294" s="1" t="s">
        <v>37</v>
      </c>
      <c r="R2294" s="1" t="s">
        <v>38</v>
      </c>
      <c r="S2294" s="1" t="s">
        <v>39</v>
      </c>
      <c r="T2294" s="1" t="s">
        <v>14866</v>
      </c>
      <c r="U2294" s="1" t="s">
        <v>14867</v>
      </c>
      <c r="V2294" s="1" t="s">
        <v>14868</v>
      </c>
      <c r="W2294" s="1" t="s">
        <v>14869</v>
      </c>
      <c r="X2294" s="1" t="s">
        <v>14870</v>
      </c>
      <c r="Y2294" s="1" t="s">
        <v>278</v>
      </c>
      <c r="Z2294" s="1" t="s">
        <v>139</v>
      </c>
      <c r="AA2294" s="1" t="s">
        <v>23370</v>
      </c>
      <c r="AB2294" s="1" t="s">
        <v>401</v>
      </c>
      <c r="AD2294" s="1" t="str">
        <f>VLOOKUP($K2294,「工具标准名」映射表!$B:$I,3,0)</f>
        <v>豆包</v>
      </c>
      <c r="AE2294" s="1" t="str">
        <f>VLOOKUP($K2294,「工具标准名」映射表!$B:$I,4,0)</f>
        <v>功能应用层</v>
      </c>
      <c r="AF2294" s="1" t="str">
        <f>VLOOKUP($K2294,「工具标准名」映射表!$B:$I,5,0)</f>
        <v>功能应用（教学辅助工具）</v>
      </c>
      <c r="AG2294" s="1" t="str">
        <f>VLOOKUP($K2294,「工具标准名」映射表!$B:$I,6,0)</f>
        <v>软件工具</v>
      </c>
      <c r="AH2294" s="1" t="str">
        <f>VLOOKUP($K2294,「工具标准名」映射表!$B:$I,7,0)</f>
        <v>其他</v>
      </c>
      <c r="AI2294" s="1" t="str">
        <f>VLOOKUP($K2294,「工具标准名」映射表!$B:$I,8,0)</f>
        <v>否</v>
      </c>
      <c r="AJ2294" s="1" t="s">
        <v>401</v>
      </c>
      <c r="AK2294" s="1"/>
      <c r="AL2294" s="1"/>
      <c r="AM2294" s="1"/>
      <c r="AN2294" s="1"/>
      <c r="AO2294" s="1"/>
    </row>
    <row r="2295" spans="1:41" ht="16">
      <c r="A2295" s="1" t="s">
        <v>14859</v>
      </c>
      <c r="B2295" s="3">
        <v>46056.452233796299</v>
      </c>
      <c r="C2295" s="14">
        <v>1149</v>
      </c>
      <c r="D2295" s="1" t="s">
        <v>14860</v>
      </c>
      <c r="E2295" s="1" t="s">
        <v>1908</v>
      </c>
      <c r="F2295" s="1" t="s">
        <v>119</v>
      </c>
      <c r="G2295" s="1" t="s">
        <v>14861</v>
      </c>
      <c r="H2295" s="1" t="s">
        <v>14862</v>
      </c>
      <c r="I2295" s="1" t="s">
        <v>14863</v>
      </c>
      <c r="J2295" s="1" t="s">
        <v>14864</v>
      </c>
      <c r="K2295" s="1" t="s">
        <v>1753</v>
      </c>
      <c r="L2295" s="1" t="s">
        <v>33</v>
      </c>
      <c r="M2295" s="1" t="b">
        <v>0</v>
      </c>
      <c r="N2295" s="1" t="s">
        <v>47</v>
      </c>
      <c r="O2295" s="1" t="s">
        <v>48</v>
      </c>
      <c r="P2295" s="1" t="s">
        <v>13291</v>
      </c>
      <c r="Q2295" s="1" t="s">
        <v>37</v>
      </c>
      <c r="R2295" s="1" t="s">
        <v>38</v>
      </c>
      <c r="S2295" s="1" t="s">
        <v>39</v>
      </c>
      <c r="T2295" s="1" t="s">
        <v>14866</v>
      </c>
      <c r="U2295" s="1" t="s">
        <v>14867</v>
      </c>
      <c r="V2295" s="1" t="s">
        <v>14868</v>
      </c>
      <c r="W2295" s="1" t="s">
        <v>14869</v>
      </c>
      <c r="X2295" s="1" t="s">
        <v>14870</v>
      </c>
      <c r="Y2295" s="1" t="s">
        <v>278</v>
      </c>
      <c r="Z2295" s="1" t="s">
        <v>207</v>
      </c>
      <c r="AA2295" s="1" t="s">
        <v>23372</v>
      </c>
      <c r="AB2295" s="1" t="s">
        <v>401</v>
      </c>
      <c r="AD2295" s="1" t="str">
        <f>VLOOKUP($K2295,「工具标准名」映射表!$B:$I,3,0)</f>
        <v>即梦AI</v>
      </c>
      <c r="AE2295" s="1" t="str">
        <f>VLOOKUP($K2295,「工具标准名」映射表!$B:$I,4,0)</f>
        <v>功能应用层</v>
      </c>
      <c r="AF2295" s="1" t="str">
        <f>VLOOKUP($K2295,「工具标准名」映射表!$B:$I,5,0)</f>
        <v>功能应用（生成式AI应用-图像类）</v>
      </c>
      <c r="AG2295" s="1" t="str">
        <f>VLOOKUP($K2295,「工具标准名」映射表!$B:$I,6,0)</f>
        <v>软件工具</v>
      </c>
      <c r="AH2295" s="1" t="str">
        <f>VLOOKUP($K2295,「工具标准名」映射表!$B:$I,7,0)</f>
        <v>AI智能体</v>
      </c>
      <c r="AI2295" s="1" t="str">
        <f>VLOOKUP($K2295,「工具标准名」映射表!$B:$I,8,0)</f>
        <v>是</v>
      </c>
      <c r="AJ2295" s="1" t="s">
        <v>401</v>
      </c>
      <c r="AK2295" s="1"/>
      <c r="AL2295" s="1"/>
      <c r="AM2295" s="1"/>
      <c r="AN2295" s="1"/>
      <c r="AO2295" s="1"/>
    </row>
    <row r="2296" spans="1:41" ht="16">
      <c r="A2296" s="1" t="s">
        <v>14859</v>
      </c>
      <c r="B2296" s="3">
        <v>46056.452233796299</v>
      </c>
      <c r="C2296" s="14">
        <v>1149</v>
      </c>
      <c r="D2296" s="1" t="s">
        <v>14860</v>
      </c>
      <c r="E2296" s="1" t="s">
        <v>1908</v>
      </c>
      <c r="F2296" s="1" t="s">
        <v>119</v>
      </c>
      <c r="G2296" s="1" t="s">
        <v>14861</v>
      </c>
      <c r="H2296" s="1" t="s">
        <v>14862</v>
      </c>
      <c r="I2296" s="1" t="s">
        <v>14863</v>
      </c>
      <c r="J2296" s="1" t="s">
        <v>14864</v>
      </c>
      <c r="K2296" s="1" t="s">
        <v>7775</v>
      </c>
      <c r="L2296" s="1" t="s">
        <v>33</v>
      </c>
      <c r="M2296" s="1" t="b">
        <v>0</v>
      </c>
      <c r="N2296" s="1" t="s">
        <v>47</v>
      </c>
      <c r="O2296" s="1" t="s">
        <v>48</v>
      </c>
      <c r="P2296" s="1" t="s">
        <v>7769</v>
      </c>
      <c r="Q2296" s="1" t="s">
        <v>37</v>
      </c>
      <c r="R2296" s="1" t="s">
        <v>38</v>
      </c>
      <c r="S2296" s="1" t="s">
        <v>39</v>
      </c>
      <c r="T2296" s="1" t="s">
        <v>14866</v>
      </c>
      <c r="U2296" s="1" t="s">
        <v>14867</v>
      </c>
      <c r="V2296" s="1" t="s">
        <v>14868</v>
      </c>
      <c r="W2296" s="1" t="s">
        <v>14869</v>
      </c>
      <c r="X2296" s="1" t="s">
        <v>14870</v>
      </c>
      <c r="Y2296" s="1" t="s">
        <v>278</v>
      </c>
      <c r="Z2296" s="1" t="s">
        <v>7775</v>
      </c>
      <c r="AA2296" s="1">
        <v>0</v>
      </c>
      <c r="AB2296" s="1" t="s">
        <v>401</v>
      </c>
      <c r="AD2296" s="1" t="str">
        <f>VLOOKUP($K2296,「工具标准名」映射表!$B:$I,3,0)</f>
        <v>PhET虚拟实验</v>
      </c>
      <c r="AE2296" s="1" t="str">
        <f>VLOOKUP($K2296,「工具标准名」映射表!$B:$I,4,0)</f>
        <v>功能应用层</v>
      </c>
      <c r="AF2296" s="1" t="str">
        <f>VLOOKUP($K2296,「工具标准名」映射表!$B:$I,5,0)</f>
        <v>功能应用（Web 教学平台（SaaS））</v>
      </c>
      <c r="AG2296" s="1" t="str">
        <f>VLOOKUP($K2296,「工具标准名」映射表!$B:$I,6,0)</f>
        <v>在线资源</v>
      </c>
      <c r="AH2296" s="1" t="str">
        <f>VLOOKUP($K2296,「工具标准名」映射表!$B:$I,7,0)</f>
        <v>其他</v>
      </c>
      <c r="AI2296" s="1" t="str">
        <f>VLOOKUP($K2296,「工具标准名」映射表!$B:$I,8,0)</f>
        <v>否</v>
      </c>
      <c r="AJ2296" s="1" t="s">
        <v>401</v>
      </c>
      <c r="AK2296" s="1"/>
      <c r="AL2296" s="1"/>
      <c r="AM2296" s="1"/>
      <c r="AN2296" s="1"/>
      <c r="AO2296" s="1"/>
    </row>
    <row r="2297" spans="1:41" ht="16">
      <c r="A2297" s="1" t="s">
        <v>14873</v>
      </c>
      <c r="B2297" s="3">
        <v>46056.452303240701</v>
      </c>
      <c r="C2297" s="14">
        <v>1152</v>
      </c>
      <c r="D2297" s="1" t="s">
        <v>14874</v>
      </c>
      <c r="E2297" s="1" t="s">
        <v>1908</v>
      </c>
      <c r="F2297" s="1" t="s">
        <v>119</v>
      </c>
      <c r="G2297" s="1" t="s">
        <v>14875</v>
      </c>
      <c r="H2297" s="1" t="s">
        <v>14876</v>
      </c>
      <c r="I2297" s="1" t="s">
        <v>14877</v>
      </c>
      <c r="J2297" s="1" t="s">
        <v>14878</v>
      </c>
      <c r="K2297" s="1" t="s">
        <v>14879</v>
      </c>
      <c r="L2297" s="1" t="s">
        <v>33</v>
      </c>
      <c r="M2297" s="1" t="b">
        <v>0</v>
      </c>
      <c r="N2297" s="1" t="s">
        <v>47</v>
      </c>
      <c r="O2297" s="1" t="s">
        <v>48</v>
      </c>
      <c r="P2297" s="1" t="s">
        <v>22986</v>
      </c>
      <c r="Q2297" s="1" t="s">
        <v>37</v>
      </c>
      <c r="R2297" s="1" t="s">
        <v>38</v>
      </c>
      <c r="S2297" s="1" t="s">
        <v>39</v>
      </c>
      <c r="T2297" s="1" t="s">
        <v>14880</v>
      </c>
      <c r="U2297" s="1" t="s">
        <v>14881</v>
      </c>
      <c r="V2297" s="1" t="s">
        <v>14882</v>
      </c>
      <c r="W2297" s="1" t="s">
        <v>28</v>
      </c>
      <c r="X2297" s="1" t="s">
        <v>14883</v>
      </c>
      <c r="Y2297" s="1" t="s">
        <v>1218</v>
      </c>
      <c r="Z2297" s="1" t="s">
        <v>14879</v>
      </c>
      <c r="AA2297" s="1">
        <v>0</v>
      </c>
      <c r="AB2297" s="1" t="s">
        <v>401</v>
      </c>
      <c r="AD2297" s="1" t="str">
        <f>VLOOKUP($K2297,「工具标准名」映射表!$B:$I,3,0)</f>
        <v>中小学智慧教学平台</v>
      </c>
      <c r="AE2297" s="1" t="str">
        <f>VLOOKUP($K2297,「工具标准名」映射表!$B:$I,4,0)</f>
        <v>功能应用层</v>
      </c>
      <c r="AF2297" s="1" t="str">
        <f>VLOOKUP($K2297,「工具标准名」映射表!$B:$I,5,0)</f>
        <v>功能应用（校级 / 区域级系统）</v>
      </c>
      <c r="AG2297" s="1" t="str">
        <f>VLOOKUP($K2297,「工具标准名」映射表!$B:$I,6,0)</f>
        <v>软件工具</v>
      </c>
      <c r="AH2297" s="1" t="str">
        <f>VLOOKUP($K2297,「工具标准名」映射表!$B:$I,7,0)</f>
        <v>AI智能体</v>
      </c>
      <c r="AI2297" s="1" t="str">
        <f>VLOOKUP($K2297,「工具标准名」映射表!$B:$I,8,0)</f>
        <v>否</v>
      </c>
      <c r="AJ2297" s="1" t="s">
        <v>401</v>
      </c>
      <c r="AK2297" s="1"/>
      <c r="AL2297" s="1"/>
      <c r="AM2297" s="1"/>
      <c r="AN2297" s="1"/>
      <c r="AO2297" s="1"/>
    </row>
    <row r="2298" spans="1:41" ht="16">
      <c r="A2298" s="1" t="s">
        <v>14873</v>
      </c>
      <c r="B2298" s="3">
        <v>46056.452303240701</v>
      </c>
      <c r="C2298" s="14">
        <v>1152</v>
      </c>
      <c r="D2298" s="1" t="s">
        <v>14874</v>
      </c>
      <c r="E2298" s="1" t="s">
        <v>1908</v>
      </c>
      <c r="F2298" s="1" t="s">
        <v>119</v>
      </c>
      <c r="G2298" s="1" t="s">
        <v>14875</v>
      </c>
      <c r="H2298" s="1" t="s">
        <v>14876</v>
      </c>
      <c r="I2298" s="1" t="s">
        <v>14877</v>
      </c>
      <c r="J2298" s="1" t="s">
        <v>14878</v>
      </c>
      <c r="K2298" s="1" t="s">
        <v>8535</v>
      </c>
      <c r="L2298" s="1" t="s">
        <v>8463</v>
      </c>
      <c r="M2298" s="1" t="b">
        <v>0</v>
      </c>
      <c r="N2298" s="1" t="s">
        <v>8470</v>
      </c>
      <c r="O2298" s="1" t="s">
        <v>35</v>
      </c>
      <c r="P2298" s="1" t="s">
        <v>8537</v>
      </c>
      <c r="Q2298" s="1" t="s">
        <v>37</v>
      </c>
      <c r="R2298" s="1" t="s">
        <v>38</v>
      </c>
      <c r="S2298" s="1" t="s">
        <v>39</v>
      </c>
      <c r="T2298" s="1" t="s">
        <v>14880</v>
      </c>
      <c r="U2298" s="1" t="s">
        <v>14881</v>
      </c>
      <c r="V2298" s="1" t="s">
        <v>14882</v>
      </c>
      <c r="W2298" s="1" t="s">
        <v>28</v>
      </c>
      <c r="X2298" s="1" t="s">
        <v>14883</v>
      </c>
      <c r="Y2298" s="1" t="s">
        <v>1218</v>
      </c>
      <c r="Z2298" s="1" t="s">
        <v>8535</v>
      </c>
      <c r="AA2298" s="1" t="s">
        <v>23386</v>
      </c>
      <c r="AB2298" s="1" t="s">
        <v>401</v>
      </c>
      <c r="AD2298" s="1" t="str">
        <f>VLOOKUP($K2298,「工具标准名」映射表!$B:$I,3,0)</f>
        <v>百度</v>
      </c>
      <c r="AE2298" s="1" t="str">
        <f>VLOOKUP($K2298,「工具标准名」映射表!$B:$I,4,0)</f>
        <v>功能应用层</v>
      </c>
      <c r="AF2298" s="1" t="str">
        <f>VLOOKUP($K2298,「工具标准名」映射表!$B:$I,5,0)</f>
        <v>功能应用（平台型综合系统）</v>
      </c>
      <c r="AG2298" s="1" t="str">
        <f>VLOOKUP($K2298,「工具标准名」映射表!$B:$I,6,0)</f>
        <v>软件工具</v>
      </c>
      <c r="AH2298" s="1" t="str">
        <f>VLOOKUP($K2298,「工具标准名」映射表!$B:$I,7,0)</f>
        <v>AI智能体</v>
      </c>
      <c r="AI2298" s="1" t="str">
        <f>VLOOKUP($K2298,「工具标准名」映射表!$B:$I,8,0)</f>
        <v>否</v>
      </c>
      <c r="AJ2298" s="1" t="s">
        <v>401</v>
      </c>
      <c r="AK2298" s="1"/>
      <c r="AL2298" s="1"/>
      <c r="AM2298" s="1"/>
      <c r="AN2298" s="1"/>
      <c r="AO2298" s="1"/>
    </row>
    <row r="2299" spans="1:41" ht="16">
      <c r="A2299" s="1" t="s">
        <v>14873</v>
      </c>
      <c r="B2299" s="3">
        <v>46056.452303240701</v>
      </c>
      <c r="C2299" s="14">
        <v>1152</v>
      </c>
      <c r="D2299" s="1" t="s">
        <v>14874</v>
      </c>
      <c r="E2299" s="1" t="s">
        <v>1908</v>
      </c>
      <c r="F2299" s="1" t="s">
        <v>119</v>
      </c>
      <c r="G2299" s="1" t="s">
        <v>14875</v>
      </c>
      <c r="H2299" s="1" t="s">
        <v>14876</v>
      </c>
      <c r="I2299" s="1" t="s">
        <v>14877</v>
      </c>
      <c r="J2299" s="1" t="s">
        <v>14878</v>
      </c>
      <c r="K2299" s="1" t="s">
        <v>14885</v>
      </c>
      <c r="L2299" s="1" t="s">
        <v>33</v>
      </c>
      <c r="M2299" s="1" t="b">
        <v>0</v>
      </c>
      <c r="N2299" s="1" t="s">
        <v>47</v>
      </c>
      <c r="O2299" s="1" t="s">
        <v>48</v>
      </c>
      <c r="P2299" s="1" t="s">
        <v>20801</v>
      </c>
      <c r="Q2299" s="1" t="s">
        <v>37</v>
      </c>
      <c r="R2299" s="1" t="s">
        <v>38</v>
      </c>
      <c r="S2299" s="1" t="s">
        <v>39</v>
      </c>
      <c r="T2299" s="1" t="s">
        <v>14880</v>
      </c>
      <c r="U2299" s="1" t="s">
        <v>14881</v>
      </c>
      <c r="V2299" s="1" t="s">
        <v>14882</v>
      </c>
      <c r="W2299" s="1" t="s">
        <v>28</v>
      </c>
      <c r="X2299" s="1" t="s">
        <v>14883</v>
      </c>
      <c r="Y2299" s="1" t="s">
        <v>1218</v>
      </c>
      <c r="Z2299" s="1" t="s">
        <v>14885</v>
      </c>
      <c r="AA2299" s="1">
        <v>0</v>
      </c>
      <c r="AB2299" s="1" t="s">
        <v>401</v>
      </c>
      <c r="AD2299" s="1" t="str">
        <f>VLOOKUP($K2299,「工具标准名」映射表!$B:$I,3,0)</f>
        <v>亿图图示AI版</v>
      </c>
      <c r="AE2299" s="1" t="str">
        <f>VLOOKUP($K2299,「工具标准名」映射表!$B:$I,4,0)</f>
        <v>功能应用层</v>
      </c>
      <c r="AF2299" s="1" t="str">
        <f>VLOOKUP($K2299,「工具标准名」映射表!$B:$I,5,0)</f>
        <v>功能应用（生成式AI应用-图像类）</v>
      </c>
      <c r="AG2299" s="1" t="str">
        <f>VLOOKUP($K2299,「工具标准名」映射表!$B:$I,6,0)</f>
        <v>软件工具</v>
      </c>
      <c r="AH2299" s="1" t="str">
        <f>VLOOKUP($K2299,「工具标准名」映射表!$B:$I,7,0)</f>
        <v>AI智能体</v>
      </c>
      <c r="AI2299" s="1" t="str">
        <f>VLOOKUP($K2299,「工具标准名」映射表!$B:$I,8,0)</f>
        <v>否</v>
      </c>
      <c r="AJ2299" s="1" t="s">
        <v>401</v>
      </c>
      <c r="AK2299" s="1"/>
      <c r="AL2299" s="1"/>
      <c r="AM2299" s="1"/>
      <c r="AN2299" s="1"/>
      <c r="AO2299" s="1"/>
    </row>
    <row r="2300" spans="1:41" ht="16">
      <c r="A2300" s="1" t="s">
        <v>14873</v>
      </c>
      <c r="B2300" s="3">
        <v>46056.452303240701</v>
      </c>
      <c r="C2300" s="14">
        <v>1152</v>
      </c>
      <c r="D2300" s="1" t="s">
        <v>14874</v>
      </c>
      <c r="E2300" s="1" t="s">
        <v>1908</v>
      </c>
      <c r="F2300" s="1" t="s">
        <v>119</v>
      </c>
      <c r="G2300" s="1" t="s">
        <v>14875</v>
      </c>
      <c r="H2300" s="1" t="s">
        <v>14876</v>
      </c>
      <c r="I2300" s="1" t="s">
        <v>14877</v>
      </c>
      <c r="J2300" s="1" t="s">
        <v>14878</v>
      </c>
      <c r="K2300" s="1" t="s">
        <v>139</v>
      </c>
      <c r="L2300" s="1" t="s">
        <v>33</v>
      </c>
      <c r="M2300" s="1" t="b">
        <v>0</v>
      </c>
      <c r="N2300" s="1" t="s">
        <v>343</v>
      </c>
      <c r="O2300" s="1" t="s">
        <v>66</v>
      </c>
      <c r="P2300" s="1" t="s">
        <v>10290</v>
      </c>
      <c r="Q2300" s="1" t="s">
        <v>37</v>
      </c>
      <c r="R2300" s="1" t="s">
        <v>38</v>
      </c>
      <c r="S2300" s="1" t="s">
        <v>39</v>
      </c>
      <c r="T2300" s="1" t="s">
        <v>14880</v>
      </c>
      <c r="U2300" s="1" t="s">
        <v>14881</v>
      </c>
      <c r="V2300" s="1" t="s">
        <v>14882</v>
      </c>
      <c r="W2300" s="1" t="s">
        <v>28</v>
      </c>
      <c r="X2300" s="1" t="s">
        <v>14883</v>
      </c>
      <c r="Y2300" s="1" t="s">
        <v>1218</v>
      </c>
      <c r="Z2300" s="1" t="s">
        <v>139</v>
      </c>
      <c r="AA2300" s="1" t="s">
        <v>23370</v>
      </c>
      <c r="AB2300" s="1" t="s">
        <v>401</v>
      </c>
      <c r="AD2300" s="1" t="str">
        <f>VLOOKUP($K2300,「工具标准名」映射表!$B:$I,3,0)</f>
        <v>豆包</v>
      </c>
      <c r="AE2300" s="1" t="str">
        <f>VLOOKUP($K2300,「工具标准名」映射表!$B:$I,4,0)</f>
        <v>功能应用层</v>
      </c>
      <c r="AF2300" s="1" t="str">
        <f>VLOOKUP($K2300,「工具标准名」映射表!$B:$I,5,0)</f>
        <v>功能应用（教学辅助工具）</v>
      </c>
      <c r="AG2300" s="1" t="str">
        <f>VLOOKUP($K2300,「工具标准名」映射表!$B:$I,6,0)</f>
        <v>软件工具</v>
      </c>
      <c r="AH2300" s="1" t="str">
        <f>VLOOKUP($K2300,「工具标准名」映射表!$B:$I,7,0)</f>
        <v>其他</v>
      </c>
      <c r="AI2300" s="1" t="str">
        <f>VLOOKUP($K2300,「工具标准名」映射表!$B:$I,8,0)</f>
        <v>否</v>
      </c>
      <c r="AJ2300" s="1" t="s">
        <v>401</v>
      </c>
      <c r="AK2300" s="1"/>
      <c r="AL2300" s="1"/>
      <c r="AM2300" s="1"/>
      <c r="AN2300" s="1"/>
      <c r="AO2300" s="1"/>
    </row>
    <row r="2301" spans="1:41" ht="16">
      <c r="A2301" s="1" t="s">
        <v>14873</v>
      </c>
      <c r="B2301" s="3">
        <v>46056.452303240701</v>
      </c>
      <c r="C2301" s="14">
        <v>1152</v>
      </c>
      <c r="D2301" s="1" t="s">
        <v>14874</v>
      </c>
      <c r="E2301" s="1" t="s">
        <v>1908</v>
      </c>
      <c r="F2301" s="1" t="s">
        <v>119</v>
      </c>
      <c r="G2301" s="1" t="s">
        <v>14875</v>
      </c>
      <c r="H2301" s="1" t="s">
        <v>14876</v>
      </c>
      <c r="I2301" s="1" t="s">
        <v>14877</v>
      </c>
      <c r="J2301" s="1" t="s">
        <v>14878</v>
      </c>
      <c r="K2301" s="1" t="s">
        <v>259</v>
      </c>
      <c r="L2301" s="1" t="s">
        <v>33</v>
      </c>
      <c r="M2301" s="1" t="b">
        <v>0</v>
      </c>
      <c r="N2301" s="1" t="s">
        <v>18680</v>
      </c>
      <c r="O2301" s="1" t="s">
        <v>66</v>
      </c>
      <c r="P2301" s="1" t="s">
        <v>18681</v>
      </c>
      <c r="Q2301" s="1" t="s">
        <v>37</v>
      </c>
      <c r="R2301" s="1" t="s">
        <v>38</v>
      </c>
      <c r="S2301" s="1" t="s">
        <v>39</v>
      </c>
      <c r="T2301" s="1" t="s">
        <v>14880</v>
      </c>
      <c r="U2301" s="1" t="s">
        <v>14881</v>
      </c>
      <c r="V2301" s="1" t="s">
        <v>14882</v>
      </c>
      <c r="W2301" s="1" t="s">
        <v>28</v>
      </c>
      <c r="X2301" s="1" t="s">
        <v>14883</v>
      </c>
      <c r="Y2301" s="1" t="s">
        <v>1218</v>
      </c>
      <c r="Z2301" s="1" t="s">
        <v>259</v>
      </c>
      <c r="AA2301" s="1">
        <v>0</v>
      </c>
      <c r="AB2301" s="1" t="s">
        <v>401</v>
      </c>
      <c r="AD2301" s="1" t="str">
        <f>VLOOKUP($K2301,「工具标准名」映射表!$B:$I,3,0)</f>
        <v>问卷星</v>
      </c>
      <c r="AE2301" s="1" t="str">
        <f>VLOOKUP($K2301,「工具标准名」映射表!$B:$I,4,0)</f>
        <v>功能应用层</v>
      </c>
      <c r="AF2301" s="1" t="str">
        <f>VLOOKUP($K2301,「工具标准名」映射表!$B:$I,5,0)</f>
        <v>功能应用（Web 教学平台（SaaS））</v>
      </c>
      <c r="AG2301" s="1" t="str">
        <f>VLOOKUP($K2301,「工具标准名」映射表!$B:$I,6,0)</f>
        <v>软件工具</v>
      </c>
      <c r="AH2301" s="1" t="str">
        <f>VLOOKUP($K2301,「工具标准名」映射表!$B:$I,7,0)</f>
        <v>AI智能体</v>
      </c>
      <c r="AI2301" s="1" t="str">
        <f>VLOOKUP($K2301,「工具标准名」映射表!$B:$I,8,0)</f>
        <v>否</v>
      </c>
      <c r="AJ2301" s="1" t="s">
        <v>401</v>
      </c>
      <c r="AK2301" s="1"/>
      <c r="AL2301" s="1"/>
      <c r="AM2301" s="1"/>
      <c r="AN2301" s="1"/>
      <c r="AO2301" s="1"/>
    </row>
    <row r="2302" spans="1:41" ht="16">
      <c r="A2302" s="1" t="s">
        <v>14890</v>
      </c>
      <c r="B2302" s="3">
        <v>46056.4523148148</v>
      </c>
      <c r="C2302" s="14">
        <v>1153</v>
      </c>
      <c r="D2302" s="1" t="s">
        <v>14891</v>
      </c>
      <c r="E2302" s="1" t="s">
        <v>1908</v>
      </c>
      <c r="F2302" s="1" t="s">
        <v>119</v>
      </c>
      <c r="G2302" s="1" t="s">
        <v>14892</v>
      </c>
      <c r="H2302" s="1" t="s">
        <v>14893</v>
      </c>
      <c r="I2302" s="1" t="s">
        <v>14894</v>
      </c>
      <c r="J2302" s="1" t="s">
        <v>14895</v>
      </c>
      <c r="K2302" s="1" t="s">
        <v>14896</v>
      </c>
      <c r="L2302" s="1" t="s">
        <v>19793</v>
      </c>
      <c r="M2302" s="1" t="b">
        <v>1</v>
      </c>
      <c r="N2302" s="1" t="s">
        <v>47</v>
      </c>
      <c r="O2302" s="1" t="s">
        <v>54</v>
      </c>
      <c r="P2302" s="1" t="s">
        <v>20551</v>
      </c>
      <c r="Q2302" s="1" t="s">
        <v>87</v>
      </c>
      <c r="R2302" s="1" t="s">
        <v>4647</v>
      </c>
      <c r="S2302" s="1" t="s">
        <v>39</v>
      </c>
      <c r="T2302" s="1" t="s">
        <v>14898</v>
      </c>
      <c r="U2302" s="1" t="s">
        <v>14894</v>
      </c>
      <c r="V2302" s="1" t="s">
        <v>14899</v>
      </c>
      <c r="W2302" s="1" t="s">
        <v>14900</v>
      </c>
      <c r="X2302" s="1" t="s">
        <v>14901</v>
      </c>
      <c r="Y2302" s="1" t="s">
        <v>278</v>
      </c>
      <c r="Z2302" s="1" t="s">
        <v>3524</v>
      </c>
      <c r="AA2302" s="1" t="s">
        <v>1277</v>
      </c>
      <c r="AB2302" s="1" t="s">
        <v>401</v>
      </c>
      <c r="AD2302" s="1" t="str">
        <f>VLOOKUP($K2302,「工具标准名」映射表!$B:$I,3,0)</f>
        <v>星火大模型</v>
      </c>
      <c r="AE2302" s="1" t="str">
        <f>VLOOKUP($K2302,「工具标准名」映射表!$B:$I,4,0)</f>
        <v>技术层</v>
      </c>
      <c r="AF2302" s="1" t="str">
        <f>VLOOKUP($K2302,「工具标准名」映射表!$B:$I,5,0)</f>
        <v>技术层（通用大模型）</v>
      </c>
      <c r="AG2302" s="1" t="str">
        <f>VLOOKUP($K2302,「工具标准名」映射表!$B:$I,6,0)</f>
        <v>软件工具</v>
      </c>
      <c r="AH2302" s="1" t="str">
        <f>VLOOKUP($K2302,「工具标准名」映射表!$B:$I,7,0)</f>
        <v>大语言模型</v>
      </c>
      <c r="AI2302" s="1" t="str">
        <f>VLOOKUP($K2302,「工具标准名」映射表!$B:$I,8,0)</f>
        <v>否</v>
      </c>
      <c r="AJ2302" s="1" t="s">
        <v>401</v>
      </c>
      <c r="AK2302" s="1"/>
      <c r="AL2302" s="1"/>
      <c r="AM2302" s="1"/>
      <c r="AN2302" s="1"/>
      <c r="AO2302" s="1"/>
    </row>
    <row r="2303" spans="1:41" ht="16">
      <c r="A2303" s="1" t="s">
        <v>14890</v>
      </c>
      <c r="B2303" s="3">
        <v>46056.4523148148</v>
      </c>
      <c r="C2303" s="14">
        <v>1153</v>
      </c>
      <c r="D2303" s="1" t="s">
        <v>14891</v>
      </c>
      <c r="E2303" s="1" t="s">
        <v>1908</v>
      </c>
      <c r="F2303" s="1" t="s">
        <v>119</v>
      </c>
      <c r="G2303" s="1" t="s">
        <v>14892</v>
      </c>
      <c r="H2303" s="1" t="s">
        <v>14893</v>
      </c>
      <c r="I2303" s="1" t="s">
        <v>14894</v>
      </c>
      <c r="J2303" s="1" t="s">
        <v>14895</v>
      </c>
      <c r="K2303" s="1" t="s">
        <v>14902</v>
      </c>
      <c r="L2303" s="1" t="s">
        <v>33</v>
      </c>
      <c r="M2303" s="1" t="b">
        <v>0</v>
      </c>
      <c r="N2303" s="1" t="s">
        <v>65</v>
      </c>
      <c r="O2303" s="1" t="s">
        <v>66</v>
      </c>
      <c r="P2303" s="1" t="s">
        <v>17185</v>
      </c>
      <c r="Q2303" s="1" t="s">
        <v>87</v>
      </c>
      <c r="R2303" s="1" t="s">
        <v>4647</v>
      </c>
      <c r="S2303" s="1" t="s">
        <v>39</v>
      </c>
      <c r="T2303" s="1" t="s">
        <v>14898</v>
      </c>
      <c r="U2303" s="1" t="s">
        <v>14894</v>
      </c>
      <c r="V2303" s="1" t="s">
        <v>14899</v>
      </c>
      <c r="W2303" s="1" t="s">
        <v>14900</v>
      </c>
      <c r="X2303" s="1" t="s">
        <v>14901</v>
      </c>
      <c r="Y2303" s="1" t="s">
        <v>278</v>
      </c>
      <c r="Z2303" s="1" t="s">
        <v>14902</v>
      </c>
      <c r="AA2303" s="1">
        <v>0</v>
      </c>
      <c r="AB2303" s="1" t="s">
        <v>401</v>
      </c>
      <c r="AD2303" s="1" t="str">
        <f>VLOOKUP($K2303,「工具标准名」映射表!$B:$I,3,0)</f>
        <v>双蓝牙力传感器</v>
      </c>
      <c r="AE2303" s="1" t="str">
        <f>VLOOKUP($K2303,「工具标准名」映射表!$B:$I,4,0)</f>
        <v>教育数据层</v>
      </c>
      <c r="AF2303" s="1" t="str">
        <f>VLOOKUP($K2303,「工具标准名」映射表!$B:$I,5,0)</f>
        <v>教育数据层（行为数据）</v>
      </c>
      <c r="AG2303" s="1" t="str">
        <f>VLOOKUP($K2303,「工具标准名」映射表!$B:$I,6,0)</f>
        <v>软件工具</v>
      </c>
      <c r="AH2303" s="1" t="str">
        <f>VLOOKUP($K2303,「工具标准名」映射表!$B:$I,7,0)</f>
        <v>AI智能体</v>
      </c>
      <c r="AI2303" s="1" t="str">
        <f>VLOOKUP($K2303,「工具标准名」映射表!$B:$I,8,0)</f>
        <v>否</v>
      </c>
      <c r="AJ2303" s="1" t="s">
        <v>401</v>
      </c>
      <c r="AK2303" s="1"/>
      <c r="AL2303" s="1"/>
      <c r="AM2303" s="1"/>
      <c r="AN2303" s="1"/>
      <c r="AO2303" s="1"/>
    </row>
    <row r="2304" spans="1:41" ht="16">
      <c r="A2304" s="1" t="s">
        <v>14890</v>
      </c>
      <c r="B2304" s="3">
        <v>46056.4523148148</v>
      </c>
      <c r="C2304" s="14">
        <v>1153</v>
      </c>
      <c r="D2304" s="1" t="s">
        <v>14891</v>
      </c>
      <c r="E2304" s="1" t="s">
        <v>1908</v>
      </c>
      <c r="F2304" s="1" t="s">
        <v>119</v>
      </c>
      <c r="G2304" s="1" t="s">
        <v>14892</v>
      </c>
      <c r="H2304" s="1" t="s">
        <v>14893</v>
      </c>
      <c r="I2304" s="1" t="s">
        <v>14894</v>
      </c>
      <c r="J2304" s="1" t="s">
        <v>14895</v>
      </c>
      <c r="K2304" s="1" t="s">
        <v>2952</v>
      </c>
      <c r="L2304" s="1" t="s">
        <v>33</v>
      </c>
      <c r="M2304" s="1" t="b">
        <v>0</v>
      </c>
      <c r="N2304" s="1" t="s">
        <v>47</v>
      </c>
      <c r="O2304" s="1" t="s">
        <v>48</v>
      </c>
      <c r="P2304" s="1" t="s">
        <v>7746</v>
      </c>
      <c r="Q2304" s="1" t="s">
        <v>87</v>
      </c>
      <c r="R2304" s="1" t="s">
        <v>4647</v>
      </c>
      <c r="S2304" s="1" t="s">
        <v>39</v>
      </c>
      <c r="T2304" s="1" t="s">
        <v>14898</v>
      </c>
      <c r="U2304" s="1" t="s">
        <v>14894</v>
      </c>
      <c r="V2304" s="1" t="s">
        <v>14899</v>
      </c>
      <c r="W2304" s="1" t="s">
        <v>14900</v>
      </c>
      <c r="X2304" s="1" t="s">
        <v>14901</v>
      </c>
      <c r="Y2304" s="1" t="s">
        <v>278</v>
      </c>
      <c r="Z2304" s="1" t="s">
        <v>2952</v>
      </c>
      <c r="AA2304" s="1">
        <v>0</v>
      </c>
      <c r="AB2304" s="1" t="s">
        <v>401</v>
      </c>
      <c r="AD2304" s="1" t="str">
        <f>VLOOKUP($K2304,「工具标准名」映射表!$B:$I,3,0)</f>
        <v>Padlet</v>
      </c>
      <c r="AE2304" s="1" t="str">
        <f>VLOOKUP($K2304,「工具标准名」映射表!$B:$I,4,0)</f>
        <v>功能应用层</v>
      </c>
      <c r="AF2304" s="1" t="str">
        <f>VLOOKUP($K2304,「工具标准名」映射表!$B:$I,5,0)</f>
        <v>功能应用层（AI智能体）</v>
      </c>
      <c r="AG2304" s="1" t="str">
        <f>VLOOKUP($K2304,「工具标准名」映射表!$B:$I,6,0)</f>
        <v>软件工具</v>
      </c>
      <c r="AH2304" s="1" t="str">
        <f>VLOOKUP($K2304,「工具标准名」映射表!$B:$I,7,0)</f>
        <v>其他</v>
      </c>
      <c r="AI2304" s="1" t="str">
        <f>VLOOKUP($K2304,「工具标准名」映射表!$B:$I,8,0)</f>
        <v>否</v>
      </c>
      <c r="AJ2304" s="1" t="s">
        <v>401</v>
      </c>
      <c r="AK2304" s="1"/>
      <c r="AL2304" s="1"/>
      <c r="AM2304" s="1"/>
      <c r="AN2304" s="1"/>
      <c r="AO2304" s="1"/>
    </row>
    <row r="2305" spans="1:41" ht="16">
      <c r="A2305" s="1" t="s">
        <v>14890</v>
      </c>
      <c r="B2305" s="3">
        <v>46056.4523148148</v>
      </c>
      <c r="C2305" s="14">
        <v>1153</v>
      </c>
      <c r="D2305" s="1" t="s">
        <v>14891</v>
      </c>
      <c r="E2305" s="1" t="s">
        <v>1908</v>
      </c>
      <c r="F2305" s="1" t="s">
        <v>119</v>
      </c>
      <c r="G2305" s="1" t="s">
        <v>14892</v>
      </c>
      <c r="H2305" s="1" t="s">
        <v>14893</v>
      </c>
      <c r="I2305" s="1" t="s">
        <v>14894</v>
      </c>
      <c r="J2305" s="1" t="s">
        <v>14895</v>
      </c>
      <c r="K2305" s="1" t="s">
        <v>9179</v>
      </c>
      <c r="L2305" s="1" t="s">
        <v>33</v>
      </c>
      <c r="M2305" s="1" t="b">
        <v>0</v>
      </c>
      <c r="N2305" s="1" t="s">
        <v>47</v>
      </c>
      <c r="O2305" s="1" t="s">
        <v>48</v>
      </c>
      <c r="P2305" s="1" t="s">
        <v>9193</v>
      </c>
      <c r="Q2305" s="1" t="s">
        <v>87</v>
      </c>
      <c r="R2305" s="1" t="s">
        <v>4647</v>
      </c>
      <c r="S2305" s="1" t="s">
        <v>39</v>
      </c>
      <c r="T2305" s="1" t="s">
        <v>14898</v>
      </c>
      <c r="U2305" s="1" t="s">
        <v>14894</v>
      </c>
      <c r="V2305" s="1" t="s">
        <v>14899</v>
      </c>
      <c r="W2305" s="1" t="s">
        <v>14900</v>
      </c>
      <c r="X2305" s="1" t="s">
        <v>14901</v>
      </c>
      <c r="Y2305" s="1" t="s">
        <v>278</v>
      </c>
      <c r="Z2305" s="1" t="s">
        <v>5403</v>
      </c>
      <c r="AA2305" s="1" t="s">
        <v>23385</v>
      </c>
      <c r="AB2305" s="1" t="s">
        <v>401</v>
      </c>
      <c r="AD2305" s="1" t="str">
        <f>VLOOKUP($K2305,「工具标准名」映射表!$B:$I,3,0)</f>
        <v>钉钉</v>
      </c>
      <c r="AE2305" s="1" t="str">
        <f>VLOOKUP($K2305,「工具标准名」映射表!$B:$I,4,0)</f>
        <v>功能应用层</v>
      </c>
      <c r="AF2305" s="1" t="str">
        <f>VLOOKUP($K2305,「工具标准名」映射表!$B:$I,5,0)</f>
        <v>功能应用层（移动端 App）</v>
      </c>
      <c r="AG2305" s="1" t="str">
        <f>VLOOKUP($K2305,「工具标准名」映射表!$B:$I,6,0)</f>
        <v>软件工具</v>
      </c>
      <c r="AH2305" s="1" t="str">
        <f>VLOOKUP($K2305,「工具标准名」映射表!$B:$I,7,0)</f>
        <v>AI智能体</v>
      </c>
      <c r="AI2305" s="1" t="str">
        <f>VLOOKUP($K2305,「工具标准名」映射表!$B:$I,8,0)</f>
        <v>否</v>
      </c>
      <c r="AJ2305" s="1" t="s">
        <v>401</v>
      </c>
      <c r="AK2305" s="1"/>
      <c r="AL2305" s="1"/>
      <c r="AM2305" s="1"/>
      <c r="AN2305" s="1"/>
      <c r="AO2305" s="1"/>
    </row>
    <row r="2306" spans="1:41" ht="16">
      <c r="A2306" s="1" t="s">
        <v>14905</v>
      </c>
      <c r="B2306" s="3">
        <v>46056.452349537001</v>
      </c>
      <c r="C2306" s="14">
        <v>1154</v>
      </c>
      <c r="D2306" s="1" t="s">
        <v>14906</v>
      </c>
      <c r="E2306" s="1" t="s">
        <v>14907</v>
      </c>
      <c r="F2306" s="1" t="s">
        <v>27</v>
      </c>
      <c r="G2306" s="1" t="s">
        <v>14908</v>
      </c>
      <c r="H2306" s="1" t="s">
        <v>14909</v>
      </c>
      <c r="I2306" s="1" t="s">
        <v>14910</v>
      </c>
      <c r="J2306" s="1" t="s">
        <v>14911</v>
      </c>
      <c r="K2306" s="1" t="s">
        <v>14912</v>
      </c>
      <c r="L2306" s="1" t="s">
        <v>33</v>
      </c>
      <c r="M2306" s="1" t="b">
        <v>0</v>
      </c>
      <c r="N2306" s="1" t="s">
        <v>47</v>
      </c>
      <c r="O2306" s="1" t="s">
        <v>54</v>
      </c>
      <c r="P2306" s="1" t="s">
        <v>19590</v>
      </c>
      <c r="Q2306" s="1" t="s">
        <v>37</v>
      </c>
      <c r="R2306" s="1" t="s">
        <v>38</v>
      </c>
      <c r="S2306" s="1" t="s">
        <v>39</v>
      </c>
      <c r="T2306" s="1" t="s">
        <v>14914</v>
      </c>
      <c r="U2306" s="1" t="s">
        <v>14910</v>
      </c>
      <c r="V2306" s="1" t="s">
        <v>14915</v>
      </c>
      <c r="W2306" s="1" t="s">
        <v>176</v>
      </c>
      <c r="X2306" s="1" t="s">
        <v>14916</v>
      </c>
      <c r="Y2306" s="1" t="s">
        <v>801</v>
      </c>
      <c r="Z2306" s="1" t="s">
        <v>4581</v>
      </c>
      <c r="AA2306" s="1" t="s">
        <v>23374</v>
      </c>
      <c r="AB2306" s="1" t="s">
        <v>156</v>
      </c>
      <c r="AD2306" s="1" t="str">
        <f>VLOOKUP($K2306,「工具标准名」映射表!$B:$I,3,0)</f>
        <v>希沃AI</v>
      </c>
      <c r="AE2306" s="1" t="str">
        <f>VLOOKUP($K2306,「工具标准名」映射表!$B:$I,4,0)</f>
        <v>技术层</v>
      </c>
      <c r="AF2306" s="1" t="str">
        <f>VLOOKUP($K2306,「工具标准名」映射表!$B:$I,5,0)</f>
        <v>技术层（通用大模型）</v>
      </c>
      <c r="AG2306" s="1" t="str">
        <f>VLOOKUP($K2306,「工具标准名」映射表!$B:$I,6,0)</f>
        <v>软件工具</v>
      </c>
      <c r="AH2306" s="1" t="str">
        <f>VLOOKUP($K2306,「工具标准名」映射表!$B:$I,7,0)</f>
        <v>AI智能体</v>
      </c>
      <c r="AI2306" s="1" t="str">
        <f>VLOOKUP($K2306,「工具标准名」映射表!$B:$I,8,0)</f>
        <v>否</v>
      </c>
      <c r="AJ2306" s="1" t="s">
        <v>156</v>
      </c>
      <c r="AK2306" s="1"/>
      <c r="AL2306" s="1"/>
      <c r="AM2306" s="1"/>
      <c r="AN2306" s="1"/>
      <c r="AO2306" s="1"/>
    </row>
    <row r="2307" spans="1:41" ht="16">
      <c r="A2307" s="1" t="s">
        <v>14905</v>
      </c>
      <c r="B2307" s="3">
        <v>46056.452349537001</v>
      </c>
      <c r="C2307" s="14">
        <v>1154</v>
      </c>
      <c r="D2307" s="1" t="s">
        <v>14906</v>
      </c>
      <c r="E2307" s="1" t="s">
        <v>14907</v>
      </c>
      <c r="F2307" s="1" t="s">
        <v>27</v>
      </c>
      <c r="G2307" s="1" t="s">
        <v>14908</v>
      </c>
      <c r="H2307" s="1" t="s">
        <v>14909</v>
      </c>
      <c r="I2307" s="1" t="s">
        <v>14910</v>
      </c>
      <c r="J2307" s="1" t="s">
        <v>14911</v>
      </c>
      <c r="K2307" s="1" t="s">
        <v>207</v>
      </c>
      <c r="L2307" s="1" t="s">
        <v>33</v>
      </c>
      <c r="M2307" s="1" t="b">
        <v>0</v>
      </c>
      <c r="N2307" s="1" t="s">
        <v>47</v>
      </c>
      <c r="O2307" s="1" t="s">
        <v>54</v>
      </c>
      <c r="P2307" s="1" t="s">
        <v>13818</v>
      </c>
      <c r="Q2307" s="1" t="s">
        <v>37</v>
      </c>
      <c r="R2307" s="1" t="s">
        <v>38</v>
      </c>
      <c r="S2307" s="1" t="s">
        <v>39</v>
      </c>
      <c r="T2307" s="1" t="s">
        <v>14914</v>
      </c>
      <c r="U2307" s="1" t="s">
        <v>14910</v>
      </c>
      <c r="V2307" s="1" t="s">
        <v>14915</v>
      </c>
      <c r="W2307" s="1" t="s">
        <v>176</v>
      </c>
      <c r="X2307" s="1" t="s">
        <v>14916</v>
      </c>
      <c r="Y2307" s="1" t="s">
        <v>801</v>
      </c>
      <c r="Z2307" s="1" t="s">
        <v>207</v>
      </c>
      <c r="AA2307" s="1" t="s">
        <v>23372</v>
      </c>
      <c r="AB2307" s="1" t="s">
        <v>156</v>
      </c>
      <c r="AD2307" s="1" t="str">
        <f>VLOOKUP($K2307,「工具标准名」映射表!$B:$I,3,0)</f>
        <v>即梦AI</v>
      </c>
      <c r="AE2307" s="1" t="str">
        <f>VLOOKUP($K2307,「工具标准名」映射表!$B:$I,4,0)</f>
        <v>功能应用层</v>
      </c>
      <c r="AF2307" s="1" t="str">
        <f>VLOOKUP($K2307,「工具标准名」映射表!$B:$I,5,0)</f>
        <v>功能应用（生成式AI应用-图像类）</v>
      </c>
      <c r="AG2307" s="1" t="str">
        <f>VLOOKUP($K2307,「工具标准名」映射表!$B:$I,6,0)</f>
        <v>软件工具</v>
      </c>
      <c r="AH2307" s="1" t="str">
        <f>VLOOKUP($K2307,「工具标准名」映射表!$B:$I,7,0)</f>
        <v>AI智能体</v>
      </c>
      <c r="AI2307" s="1" t="str">
        <f>VLOOKUP($K2307,「工具标准名」映射表!$B:$I,8,0)</f>
        <v>是</v>
      </c>
      <c r="AJ2307" s="1" t="s">
        <v>156</v>
      </c>
      <c r="AK2307" s="1"/>
      <c r="AL2307" s="1"/>
      <c r="AM2307" s="1"/>
      <c r="AN2307" s="1"/>
      <c r="AO2307" s="1"/>
    </row>
    <row r="2308" spans="1:41" ht="16">
      <c r="A2308" s="1" t="s">
        <v>14905</v>
      </c>
      <c r="B2308" s="3">
        <v>46056.452349537001</v>
      </c>
      <c r="C2308" s="14">
        <v>1154</v>
      </c>
      <c r="D2308" s="1" t="s">
        <v>14906</v>
      </c>
      <c r="E2308" s="1" t="s">
        <v>14907</v>
      </c>
      <c r="F2308" s="1" t="s">
        <v>27</v>
      </c>
      <c r="G2308" s="1" t="s">
        <v>14908</v>
      </c>
      <c r="H2308" s="1" t="s">
        <v>14909</v>
      </c>
      <c r="I2308" s="1" t="s">
        <v>14910</v>
      </c>
      <c r="J2308" s="1" t="s">
        <v>14911</v>
      </c>
      <c r="K2308" s="1" t="s">
        <v>222</v>
      </c>
      <c r="L2308" s="1" t="s">
        <v>33</v>
      </c>
      <c r="M2308" s="1" t="b">
        <v>0</v>
      </c>
      <c r="N2308" s="1" t="s">
        <v>47</v>
      </c>
      <c r="O2308" s="1" t="s">
        <v>48</v>
      </c>
      <c r="P2308" s="1" t="s">
        <v>14566</v>
      </c>
      <c r="Q2308" s="1" t="s">
        <v>37</v>
      </c>
      <c r="R2308" s="1" t="s">
        <v>38</v>
      </c>
      <c r="S2308" s="1" t="s">
        <v>39</v>
      </c>
      <c r="T2308" s="1" t="s">
        <v>14914</v>
      </c>
      <c r="U2308" s="1" t="s">
        <v>14910</v>
      </c>
      <c r="V2308" s="1" t="s">
        <v>14915</v>
      </c>
      <c r="W2308" s="1" t="s">
        <v>176</v>
      </c>
      <c r="X2308" s="1" t="s">
        <v>14916</v>
      </c>
      <c r="Y2308" s="1" t="s">
        <v>801</v>
      </c>
      <c r="Z2308" s="1" t="s">
        <v>2346</v>
      </c>
      <c r="AA2308" s="1" t="s">
        <v>23372</v>
      </c>
      <c r="AB2308" s="1" t="s">
        <v>156</v>
      </c>
      <c r="AD2308" s="1" t="str">
        <f>VLOOKUP($K2308,「工具标准名」映射表!$B:$I,3,0)</f>
        <v>剪映AI</v>
      </c>
      <c r="AE2308" s="1" t="str">
        <f>VLOOKUP($K2308,「工具标准名」映射表!$B:$I,4,0)</f>
        <v>功能应用层</v>
      </c>
      <c r="AF2308" s="1" t="str">
        <f>VLOOKUP($K2308,「工具标准名」映射表!$B:$I,5,0)</f>
        <v>功能应用层（AI智能体）</v>
      </c>
      <c r="AG2308" s="1" t="str">
        <f>VLOOKUP($K2308,「工具标准名」映射表!$B:$I,6,0)</f>
        <v>软件工具</v>
      </c>
      <c r="AH2308" s="1" t="str">
        <f>VLOOKUP($K2308,「工具标准名」映射表!$B:$I,7,0)</f>
        <v>AI智能体</v>
      </c>
      <c r="AI2308" s="1" t="str">
        <f>VLOOKUP($K2308,「工具标准名」映射表!$B:$I,8,0)</f>
        <v>是</v>
      </c>
      <c r="AJ2308" s="1" t="s">
        <v>156</v>
      </c>
      <c r="AK2308" s="1"/>
      <c r="AL2308" s="1"/>
      <c r="AM2308" s="1"/>
      <c r="AN2308" s="1"/>
      <c r="AO2308" s="1"/>
    </row>
    <row r="2309" spans="1:41" ht="16">
      <c r="A2309" s="1" t="s">
        <v>14921</v>
      </c>
      <c r="B2309" s="3">
        <v>46056.452384259297</v>
      </c>
      <c r="C2309" s="14">
        <v>1156</v>
      </c>
      <c r="D2309" s="1" t="s">
        <v>14922</v>
      </c>
      <c r="E2309" s="1" t="s">
        <v>2434</v>
      </c>
      <c r="F2309" s="1" t="s">
        <v>27</v>
      </c>
      <c r="G2309" s="1" t="s">
        <v>14923</v>
      </c>
      <c r="H2309" s="1" t="s">
        <v>14924</v>
      </c>
      <c r="I2309" s="1" t="s">
        <v>14925</v>
      </c>
      <c r="J2309" s="1" t="s">
        <v>14926</v>
      </c>
      <c r="K2309" s="1" t="s">
        <v>1176</v>
      </c>
      <c r="L2309" s="1" t="s">
        <v>33</v>
      </c>
      <c r="M2309" s="1" t="b">
        <v>0</v>
      </c>
      <c r="N2309" s="1" t="s">
        <v>47</v>
      </c>
      <c r="O2309" s="1" t="s">
        <v>48</v>
      </c>
      <c r="P2309" s="1" t="s">
        <v>1169</v>
      </c>
      <c r="Q2309" s="1" t="s">
        <v>87</v>
      </c>
      <c r="R2309" s="1" t="s">
        <v>836</v>
      </c>
      <c r="S2309" s="1" t="s">
        <v>39</v>
      </c>
      <c r="T2309" s="1" t="s">
        <v>14928</v>
      </c>
      <c r="U2309" s="1" t="s">
        <v>14929</v>
      </c>
      <c r="V2309" s="1" t="s">
        <v>14930</v>
      </c>
      <c r="W2309" s="1" t="s">
        <v>28</v>
      </c>
      <c r="X2309" s="1" t="s">
        <v>14931</v>
      </c>
      <c r="Y2309" s="1" t="s">
        <v>43</v>
      </c>
      <c r="Z2309" s="1" t="s">
        <v>1176</v>
      </c>
      <c r="AA2309" s="1">
        <v>0</v>
      </c>
      <c r="AB2309" s="1" t="s">
        <v>401</v>
      </c>
      <c r="AD2309" s="1" t="str">
        <f>VLOOKUP($K2309,「工具标准名」映射表!$B:$I,3,0)</f>
        <v>AI医课询证智慧教研系统</v>
      </c>
      <c r="AE2309" s="1" t="str">
        <f>VLOOKUP($K2309,「工具标准名」映射表!$B:$I,4,0)</f>
        <v>功能应用层</v>
      </c>
      <c r="AF2309" s="1" t="str">
        <f>VLOOKUP($K2309,「工具标准名」映射表!$B:$I,5,0)</f>
        <v>功能应用（教学辅助工具）</v>
      </c>
      <c r="AG2309" s="1" t="str">
        <f>VLOOKUP($K2309,「工具标准名」映射表!$B:$I,6,0)</f>
        <v>软件工具</v>
      </c>
      <c r="AH2309" s="1" t="str">
        <f>VLOOKUP($K2309,「工具标准名」映射表!$B:$I,7,0)</f>
        <v>AI智能体</v>
      </c>
      <c r="AI2309" s="1" t="str">
        <f>VLOOKUP($K2309,「工具标准名」映射表!$B:$I,8,0)</f>
        <v>否</v>
      </c>
      <c r="AJ2309" s="1" t="s">
        <v>401</v>
      </c>
      <c r="AK2309" s="1"/>
      <c r="AL2309" s="1"/>
      <c r="AM2309" s="1"/>
      <c r="AN2309" s="1"/>
      <c r="AO2309" s="1"/>
    </row>
    <row r="2310" spans="1:41" ht="16">
      <c r="A2310" s="1" t="s">
        <v>14921</v>
      </c>
      <c r="B2310" s="3">
        <v>46056.452384259297</v>
      </c>
      <c r="C2310" s="14">
        <v>1156</v>
      </c>
      <c r="D2310" s="1" t="s">
        <v>14922</v>
      </c>
      <c r="E2310" s="1" t="s">
        <v>2434</v>
      </c>
      <c r="F2310" s="1" t="s">
        <v>27</v>
      </c>
      <c r="G2310" s="1" t="s">
        <v>14923</v>
      </c>
      <c r="H2310" s="1" t="s">
        <v>14924</v>
      </c>
      <c r="I2310" s="1" t="s">
        <v>14925</v>
      </c>
      <c r="J2310" s="1" t="s">
        <v>14926</v>
      </c>
      <c r="K2310" s="1" t="s">
        <v>139</v>
      </c>
      <c r="L2310" s="1" t="s">
        <v>33</v>
      </c>
      <c r="M2310" s="1" t="b">
        <v>0</v>
      </c>
      <c r="N2310" s="1" t="s">
        <v>47</v>
      </c>
      <c r="O2310" s="1" t="s">
        <v>48</v>
      </c>
      <c r="P2310" s="1" t="s">
        <v>10297</v>
      </c>
      <c r="Q2310" s="1" t="s">
        <v>87</v>
      </c>
      <c r="R2310" s="1" t="s">
        <v>836</v>
      </c>
      <c r="S2310" s="1" t="s">
        <v>39</v>
      </c>
      <c r="T2310" s="1" t="s">
        <v>14928</v>
      </c>
      <c r="U2310" s="1" t="s">
        <v>14929</v>
      </c>
      <c r="V2310" s="1" t="s">
        <v>14930</v>
      </c>
      <c r="W2310" s="1" t="s">
        <v>28</v>
      </c>
      <c r="X2310" s="1" t="s">
        <v>14931</v>
      </c>
      <c r="Y2310" s="1" t="s">
        <v>43</v>
      </c>
      <c r="Z2310" s="1" t="s">
        <v>139</v>
      </c>
      <c r="AA2310" s="1" t="s">
        <v>23370</v>
      </c>
      <c r="AB2310" s="1" t="s">
        <v>401</v>
      </c>
      <c r="AD2310" s="1" t="str">
        <f>VLOOKUP($K2310,「工具标准名」映射表!$B:$I,3,0)</f>
        <v>豆包</v>
      </c>
      <c r="AE2310" s="1" t="str">
        <f>VLOOKUP($K2310,「工具标准名」映射表!$B:$I,4,0)</f>
        <v>功能应用层</v>
      </c>
      <c r="AF2310" s="1" t="str">
        <f>VLOOKUP($K2310,「工具标准名」映射表!$B:$I,5,0)</f>
        <v>功能应用（教学辅助工具）</v>
      </c>
      <c r="AG2310" s="1" t="str">
        <f>VLOOKUP($K2310,「工具标准名」映射表!$B:$I,6,0)</f>
        <v>软件工具</v>
      </c>
      <c r="AH2310" s="1" t="str">
        <f>VLOOKUP($K2310,「工具标准名」映射表!$B:$I,7,0)</f>
        <v>其他</v>
      </c>
      <c r="AI2310" s="1" t="str">
        <f>VLOOKUP($K2310,「工具标准名」映射表!$B:$I,8,0)</f>
        <v>否</v>
      </c>
      <c r="AJ2310" s="1" t="s">
        <v>401</v>
      </c>
      <c r="AK2310" s="1"/>
      <c r="AL2310" s="1"/>
      <c r="AM2310" s="1"/>
      <c r="AN2310" s="1"/>
      <c r="AO2310" s="1"/>
    </row>
    <row r="2311" spans="1:41" ht="16">
      <c r="A2311" s="1" t="s">
        <v>14921</v>
      </c>
      <c r="B2311" s="3">
        <v>46056.452384259297</v>
      </c>
      <c r="C2311" s="14">
        <v>1156</v>
      </c>
      <c r="D2311" s="1" t="s">
        <v>14922</v>
      </c>
      <c r="E2311" s="1" t="s">
        <v>2434</v>
      </c>
      <c r="F2311" s="1" t="s">
        <v>27</v>
      </c>
      <c r="G2311" s="1" t="s">
        <v>14923</v>
      </c>
      <c r="H2311" s="1" t="s">
        <v>14924</v>
      </c>
      <c r="I2311" s="1" t="s">
        <v>14925</v>
      </c>
      <c r="J2311" s="1" t="s">
        <v>14926</v>
      </c>
      <c r="K2311" s="1" t="s">
        <v>11937</v>
      </c>
      <c r="L2311" s="1" t="s">
        <v>33</v>
      </c>
      <c r="M2311" s="1" t="b">
        <v>0</v>
      </c>
      <c r="N2311" s="1" t="s">
        <v>47</v>
      </c>
      <c r="O2311" s="1" t="s">
        <v>48</v>
      </c>
      <c r="P2311" s="1" t="s">
        <v>6871</v>
      </c>
      <c r="Q2311" s="1" t="s">
        <v>87</v>
      </c>
      <c r="R2311" s="1" t="s">
        <v>836</v>
      </c>
      <c r="S2311" s="1" t="s">
        <v>39</v>
      </c>
      <c r="T2311" s="1" t="s">
        <v>14928</v>
      </c>
      <c r="U2311" s="1" t="s">
        <v>14929</v>
      </c>
      <c r="V2311" s="1" t="s">
        <v>14930</v>
      </c>
      <c r="W2311" s="1" t="s">
        <v>28</v>
      </c>
      <c r="X2311" s="1" t="s">
        <v>14931</v>
      </c>
      <c r="Y2311" s="1" t="s">
        <v>43</v>
      </c>
      <c r="Z2311" s="1" t="s">
        <v>7016</v>
      </c>
      <c r="AA2311" s="1">
        <v>0</v>
      </c>
      <c r="AB2311" s="1" t="s">
        <v>401</v>
      </c>
      <c r="AD2311" s="1" t="str">
        <f>VLOOKUP($K2311,「工具标准名」映射表!$B:$I,3,0)</f>
        <v>Ima</v>
      </c>
      <c r="AE2311" s="1" t="str">
        <f>VLOOKUP($K2311,「工具标准名」映射表!$B:$I,4,0)</f>
        <v>功能应用层</v>
      </c>
      <c r="AF2311" s="1" t="str">
        <f>VLOOKUP($K2311,「工具标准名」映射表!$B:$I,5,0)</f>
        <v>功能应用（Web 教学平台（SaaS））</v>
      </c>
      <c r="AG2311" s="1" t="str">
        <f>VLOOKUP($K2311,「工具标准名」映射表!$B:$I,6,0)</f>
        <v>软件工具</v>
      </c>
      <c r="AH2311" s="1" t="str">
        <f>VLOOKUP($K2311,「工具标准名」映射表!$B:$I,7,0)</f>
        <v>其他</v>
      </c>
      <c r="AI2311" s="1" t="str">
        <f>VLOOKUP($K2311,「工具标准名」映射表!$B:$I,8,0)</f>
        <v>否</v>
      </c>
      <c r="AJ2311" s="1" t="s">
        <v>401</v>
      </c>
      <c r="AK2311" s="1"/>
      <c r="AL2311" s="1"/>
      <c r="AM2311" s="1"/>
      <c r="AN2311" s="1"/>
      <c r="AO2311" s="1"/>
    </row>
    <row r="2312" spans="1:41" ht="16">
      <c r="A2312" s="1" t="s">
        <v>14921</v>
      </c>
      <c r="B2312" s="3">
        <v>46056.452384259297</v>
      </c>
      <c r="C2312" s="14">
        <v>1156</v>
      </c>
      <c r="D2312" s="1" t="s">
        <v>14922</v>
      </c>
      <c r="E2312" s="1" t="s">
        <v>2434</v>
      </c>
      <c r="F2312" s="1" t="s">
        <v>27</v>
      </c>
      <c r="G2312" s="1" t="s">
        <v>14923</v>
      </c>
      <c r="H2312" s="1" t="s">
        <v>14924</v>
      </c>
      <c r="I2312" s="1" t="s">
        <v>14925</v>
      </c>
      <c r="J2312" s="1" t="s">
        <v>14926</v>
      </c>
      <c r="K2312" s="1" t="s">
        <v>6876</v>
      </c>
      <c r="L2312" s="1" t="s">
        <v>33</v>
      </c>
      <c r="M2312" s="1" t="b">
        <v>0</v>
      </c>
      <c r="N2312" s="1" t="s">
        <v>47</v>
      </c>
      <c r="O2312" s="1" t="s">
        <v>48</v>
      </c>
      <c r="P2312" s="1" t="s">
        <v>6871</v>
      </c>
      <c r="Q2312" s="1" t="s">
        <v>87</v>
      </c>
      <c r="R2312" s="1" t="s">
        <v>836</v>
      </c>
      <c r="S2312" s="1" t="s">
        <v>39</v>
      </c>
      <c r="T2312" s="1" t="s">
        <v>14928</v>
      </c>
      <c r="U2312" s="1" t="s">
        <v>14929</v>
      </c>
      <c r="V2312" s="1" t="s">
        <v>14930</v>
      </c>
      <c r="W2312" s="1" t="s">
        <v>28</v>
      </c>
      <c r="X2312" s="1" t="s">
        <v>14931</v>
      </c>
      <c r="Y2312" s="1" t="s">
        <v>43</v>
      </c>
      <c r="Z2312" s="1" t="s">
        <v>6876</v>
      </c>
      <c r="AA2312" s="1">
        <v>0</v>
      </c>
      <c r="AB2312" s="1" t="s">
        <v>401</v>
      </c>
      <c r="AD2312" s="1" t="str">
        <f>VLOOKUP($K2312,「工具标准名」映射表!$B:$I,3,0)</f>
        <v>Get笔记</v>
      </c>
      <c r="AE2312" s="1" t="str">
        <f>VLOOKUP($K2312,「工具标准名」映射表!$B:$I,4,0)</f>
        <v>功能应用层</v>
      </c>
      <c r="AF2312" s="1" t="str">
        <f>VLOOKUP($K2312,「工具标准名」映射表!$B:$I,5,0)</f>
        <v>功能应用（平台型综合系统）</v>
      </c>
      <c r="AG2312" s="1" t="str">
        <f>VLOOKUP($K2312,「工具标准名」映射表!$B:$I,6,0)</f>
        <v>软件工具</v>
      </c>
      <c r="AH2312" s="1" t="str">
        <f>VLOOKUP($K2312,「工具标准名」映射表!$B:$I,7,0)</f>
        <v>其他</v>
      </c>
      <c r="AI2312" s="1" t="str">
        <f>VLOOKUP($K2312,「工具标准名」映射表!$B:$I,8,0)</f>
        <v>否</v>
      </c>
      <c r="AJ2312" s="1" t="s">
        <v>401</v>
      </c>
      <c r="AK2312" s="1"/>
      <c r="AL2312" s="1"/>
      <c r="AM2312" s="1"/>
      <c r="AN2312" s="1"/>
      <c r="AO2312" s="1"/>
    </row>
    <row r="2313" spans="1:41" ht="16">
      <c r="A2313" s="1" t="s">
        <v>14939</v>
      </c>
      <c r="B2313" s="3">
        <v>46056.452291666697</v>
      </c>
      <c r="C2313" s="14">
        <v>1157</v>
      </c>
      <c r="D2313" s="1" t="s">
        <v>14940</v>
      </c>
      <c r="E2313" s="1" t="s">
        <v>1325</v>
      </c>
      <c r="F2313" s="1" t="s">
        <v>156</v>
      </c>
      <c r="G2313" s="1" t="s">
        <v>156</v>
      </c>
      <c r="H2313" s="1" t="s">
        <v>156</v>
      </c>
      <c r="I2313" s="1" t="s">
        <v>156</v>
      </c>
      <c r="J2313" s="1" t="s">
        <v>985</v>
      </c>
      <c r="Q2313" s="1" t="s">
        <v>87</v>
      </c>
      <c r="R2313" s="1" t="s">
        <v>127</v>
      </c>
      <c r="S2313" s="1" t="s">
        <v>39</v>
      </c>
      <c r="T2313" s="1" t="s">
        <v>156</v>
      </c>
      <c r="U2313" s="1" t="s">
        <v>156</v>
      </c>
      <c r="V2313" s="1" t="s">
        <v>156</v>
      </c>
      <c r="W2313" s="1" t="s">
        <v>156</v>
      </c>
      <c r="X2313" s="1" t="s">
        <v>156</v>
      </c>
      <c r="Y2313" s="1" t="s">
        <v>156</v>
      </c>
      <c r="Z2313" s="1" t="e">
        <v>#N/A</v>
      </c>
      <c r="AA2313" s="1" t="e">
        <v>#N/A</v>
      </c>
      <c r="AB2313" s="1" t="s">
        <v>401</v>
      </c>
      <c r="AD2313" s="1" t="e">
        <f>VLOOKUP($K2313,「工具标准名」映射表!$B:$I,3,0)</f>
        <v>#N/A</v>
      </c>
      <c r="AE2313" s="1" t="e">
        <f>VLOOKUP($K2313,「工具标准名」映射表!$B:$I,4,0)</f>
        <v>#N/A</v>
      </c>
      <c r="AF2313" s="1" t="e">
        <f>VLOOKUP($K2313,「工具标准名」映射表!$B:$I,5,0)</f>
        <v>#N/A</v>
      </c>
      <c r="AG2313" s="1" t="e">
        <f>VLOOKUP($K2313,「工具标准名」映射表!$B:$I,6,0)</f>
        <v>#N/A</v>
      </c>
      <c r="AH2313" s="1" t="e">
        <f>VLOOKUP($K2313,「工具标准名」映射表!$B:$I,7,0)</f>
        <v>#N/A</v>
      </c>
      <c r="AI2313" s="1" t="e">
        <f>VLOOKUP($K2313,「工具标准名」映射表!$B:$I,8,0)</f>
        <v>#N/A</v>
      </c>
      <c r="AJ2313" s="1" t="s">
        <v>401</v>
      </c>
      <c r="AK2313" s="1"/>
      <c r="AL2313" s="1"/>
      <c r="AM2313" s="1"/>
      <c r="AN2313" s="1"/>
      <c r="AO2313" s="1"/>
    </row>
    <row r="2314" spans="1:41" ht="16">
      <c r="A2314" s="1" t="s">
        <v>14943</v>
      </c>
      <c r="B2314" s="3">
        <v>46056.452372685198</v>
      </c>
      <c r="C2314" s="14">
        <v>1159</v>
      </c>
      <c r="D2314" s="1" t="s">
        <v>14944</v>
      </c>
      <c r="E2314" s="1" t="s">
        <v>6742</v>
      </c>
      <c r="F2314" s="1" t="s">
        <v>100</v>
      </c>
      <c r="G2314" s="1" t="s">
        <v>14945</v>
      </c>
      <c r="H2314" s="1" t="s">
        <v>14946</v>
      </c>
      <c r="I2314" s="1" t="s">
        <v>14947</v>
      </c>
      <c r="J2314" s="1" t="s">
        <v>14948</v>
      </c>
      <c r="K2314" s="1" t="s">
        <v>259</v>
      </c>
      <c r="L2314" s="1" t="s">
        <v>33</v>
      </c>
      <c r="M2314" s="1" t="b">
        <v>0</v>
      </c>
      <c r="N2314" s="1" t="s">
        <v>47</v>
      </c>
      <c r="O2314" s="1" t="s">
        <v>48</v>
      </c>
      <c r="P2314" s="1" t="s">
        <v>18689</v>
      </c>
      <c r="Q2314" s="1" t="s">
        <v>37</v>
      </c>
      <c r="R2314" s="1" t="s">
        <v>38</v>
      </c>
      <c r="S2314" s="1" t="s">
        <v>39</v>
      </c>
      <c r="T2314" s="1" t="s">
        <v>14950</v>
      </c>
      <c r="U2314" s="1" t="s">
        <v>14947</v>
      </c>
      <c r="V2314" s="1" t="s">
        <v>14951</v>
      </c>
      <c r="W2314" s="1" t="s">
        <v>14952</v>
      </c>
      <c r="X2314" s="1" t="s">
        <v>14953</v>
      </c>
      <c r="Y2314" s="1" t="s">
        <v>1982</v>
      </c>
      <c r="Z2314" s="1" t="s">
        <v>259</v>
      </c>
      <c r="AA2314" s="1">
        <v>0</v>
      </c>
      <c r="AB2314" s="1" t="s">
        <v>401</v>
      </c>
      <c r="AD2314" s="1" t="str">
        <f>VLOOKUP($K2314,「工具标准名」映射表!$B:$I,3,0)</f>
        <v>问卷星</v>
      </c>
      <c r="AE2314" s="1" t="str">
        <f>VLOOKUP($K2314,「工具标准名」映射表!$B:$I,4,0)</f>
        <v>功能应用层</v>
      </c>
      <c r="AF2314" s="1" t="str">
        <f>VLOOKUP($K2314,「工具标准名」映射表!$B:$I,5,0)</f>
        <v>功能应用（Web 教学平台（SaaS））</v>
      </c>
      <c r="AG2314" s="1" t="str">
        <f>VLOOKUP($K2314,「工具标准名」映射表!$B:$I,6,0)</f>
        <v>软件工具</v>
      </c>
      <c r="AH2314" s="1" t="str">
        <f>VLOOKUP($K2314,「工具标准名」映射表!$B:$I,7,0)</f>
        <v>AI智能体</v>
      </c>
      <c r="AI2314" s="1" t="str">
        <f>VLOOKUP($K2314,「工具标准名」映射表!$B:$I,8,0)</f>
        <v>否</v>
      </c>
      <c r="AJ2314" s="1" t="s">
        <v>401</v>
      </c>
      <c r="AK2314" s="1"/>
      <c r="AL2314" s="1"/>
      <c r="AM2314" s="1"/>
      <c r="AN2314" s="1"/>
      <c r="AO2314" s="1"/>
    </row>
    <row r="2315" spans="1:41" ht="16">
      <c r="A2315" s="1" t="s">
        <v>14943</v>
      </c>
      <c r="B2315" s="3">
        <v>46056.452372685198</v>
      </c>
      <c r="C2315" s="14">
        <v>1159</v>
      </c>
      <c r="D2315" s="1" t="s">
        <v>14944</v>
      </c>
      <c r="E2315" s="1" t="s">
        <v>6742</v>
      </c>
      <c r="F2315" s="1" t="s">
        <v>100</v>
      </c>
      <c r="G2315" s="1" t="s">
        <v>14945</v>
      </c>
      <c r="H2315" s="1" t="s">
        <v>14946</v>
      </c>
      <c r="I2315" s="1" t="s">
        <v>14947</v>
      </c>
      <c r="J2315" s="1" t="s">
        <v>14948</v>
      </c>
      <c r="K2315" s="1" t="s">
        <v>2165</v>
      </c>
      <c r="L2315" s="1" t="s">
        <v>33</v>
      </c>
      <c r="M2315" s="1" t="b">
        <v>0</v>
      </c>
      <c r="N2315" s="1" t="s">
        <v>47</v>
      </c>
      <c r="O2315" s="1" t="s">
        <v>66</v>
      </c>
      <c r="P2315" s="1" t="s">
        <v>2292</v>
      </c>
      <c r="Q2315" s="1" t="s">
        <v>37</v>
      </c>
      <c r="R2315" s="1" t="s">
        <v>38</v>
      </c>
      <c r="S2315" s="1" t="s">
        <v>39</v>
      </c>
      <c r="T2315" s="1" t="s">
        <v>14950</v>
      </c>
      <c r="U2315" s="1" t="s">
        <v>14947</v>
      </c>
      <c r="V2315" s="1" t="s">
        <v>14951</v>
      </c>
      <c r="W2315" s="1" t="s">
        <v>14952</v>
      </c>
      <c r="X2315" s="1" t="s">
        <v>14953</v>
      </c>
      <c r="Y2315" s="1" t="s">
        <v>1982</v>
      </c>
      <c r="Z2315" s="1" t="s">
        <v>2250</v>
      </c>
      <c r="AA2315" s="1">
        <v>0</v>
      </c>
      <c r="AB2315" s="1" t="s">
        <v>401</v>
      </c>
      <c r="AD2315" s="1" t="str">
        <f>VLOOKUP($K2315,「工具标准名」映射表!$B:$I,3,0)</f>
        <v>AI数字人</v>
      </c>
      <c r="AE2315" s="1" t="str">
        <f>VLOOKUP($K2315,「工具标准名」映射表!$B:$I,4,0)</f>
        <v>功能应用层</v>
      </c>
      <c r="AF2315" s="1" t="str">
        <f>VLOOKUP($K2315,「工具标准名」映射表!$B:$I,5,0)</f>
        <v>功能应用（教学辅助工具）</v>
      </c>
      <c r="AG2315" s="1" t="str">
        <f>VLOOKUP($K2315,「工具标准名」映射表!$B:$I,6,0)</f>
        <v>硬件设备</v>
      </c>
      <c r="AH2315" s="1" t="str">
        <f>VLOOKUP($K2315,「工具标准名」映射表!$B:$I,7,0)</f>
        <v>AI智能体</v>
      </c>
      <c r="AI2315" s="1" t="str">
        <f>VLOOKUP($K2315,「工具标准名」映射表!$B:$I,8,0)</f>
        <v>否</v>
      </c>
      <c r="AJ2315" s="1" t="s">
        <v>401</v>
      </c>
      <c r="AK2315" s="1"/>
      <c r="AL2315" s="1"/>
      <c r="AM2315" s="1"/>
      <c r="AN2315" s="1"/>
      <c r="AO2315" s="1"/>
    </row>
    <row r="2316" spans="1:41" ht="16">
      <c r="A2316" s="1" t="s">
        <v>14943</v>
      </c>
      <c r="B2316" s="3">
        <v>46056.452372685198</v>
      </c>
      <c r="C2316" s="14">
        <v>1159</v>
      </c>
      <c r="D2316" s="1" t="s">
        <v>14944</v>
      </c>
      <c r="E2316" s="1" t="s">
        <v>6742</v>
      </c>
      <c r="F2316" s="1" t="s">
        <v>100</v>
      </c>
      <c r="G2316" s="1" t="s">
        <v>14945</v>
      </c>
      <c r="H2316" s="1" t="s">
        <v>14946</v>
      </c>
      <c r="I2316" s="1" t="s">
        <v>14947</v>
      </c>
      <c r="J2316" s="1" t="s">
        <v>14948</v>
      </c>
      <c r="K2316" s="1" t="s">
        <v>9378</v>
      </c>
      <c r="L2316" s="1" t="s">
        <v>33</v>
      </c>
      <c r="M2316" s="1" t="b">
        <v>0</v>
      </c>
      <c r="N2316" s="1" t="s">
        <v>47</v>
      </c>
      <c r="O2316" s="1" t="s">
        <v>66</v>
      </c>
      <c r="P2316" s="1" t="s">
        <v>9377</v>
      </c>
      <c r="Q2316" s="1" t="s">
        <v>37</v>
      </c>
      <c r="R2316" s="1" t="s">
        <v>38</v>
      </c>
      <c r="S2316" s="1" t="s">
        <v>39</v>
      </c>
      <c r="T2316" s="1" t="s">
        <v>14950</v>
      </c>
      <c r="U2316" s="1" t="s">
        <v>14947</v>
      </c>
      <c r="V2316" s="1" t="s">
        <v>14951</v>
      </c>
      <c r="W2316" s="1" t="s">
        <v>14952</v>
      </c>
      <c r="X2316" s="1" t="s">
        <v>14953</v>
      </c>
      <c r="Y2316" s="1" t="s">
        <v>1982</v>
      </c>
      <c r="Z2316" s="1" t="s">
        <v>9378</v>
      </c>
      <c r="AA2316" s="1">
        <v>0</v>
      </c>
      <c r="AB2316" s="1" t="s">
        <v>401</v>
      </c>
      <c r="AD2316" s="1" t="str">
        <f>VLOOKUP($K2316,「工具标准名」映射表!$B:$I,3,0)</f>
        <v>动态曲线模型</v>
      </c>
      <c r="AE2316" s="1" t="str">
        <f>VLOOKUP($K2316,「工具标准名」映射表!$B:$I,4,0)</f>
        <v>功能应用层</v>
      </c>
      <c r="AF2316" s="1" t="str">
        <f>VLOOKUP($K2316,「工具标准名」映射表!$B:$I,5,0)</f>
        <v>功能应用（教学辅助工具）</v>
      </c>
      <c r="AG2316" s="1" t="str">
        <f>VLOOKUP($K2316,「工具标准名」映射表!$B:$I,6,0)</f>
        <v>软件工具</v>
      </c>
      <c r="AH2316" s="1" t="str">
        <f>VLOOKUP($K2316,「工具标准名」映射表!$B:$I,7,0)</f>
        <v>其他</v>
      </c>
      <c r="AI2316" s="1" t="str">
        <f>VLOOKUP($K2316,「工具标准名」映射表!$B:$I,8,0)</f>
        <v>否</v>
      </c>
      <c r="AJ2316" s="1" t="s">
        <v>401</v>
      </c>
      <c r="AK2316" s="1"/>
      <c r="AL2316" s="1"/>
      <c r="AM2316" s="1"/>
      <c r="AN2316" s="1"/>
      <c r="AO2316" s="1"/>
    </row>
    <row r="2317" spans="1:41" ht="16">
      <c r="A2317" s="1" t="s">
        <v>14956</v>
      </c>
      <c r="B2317" s="3">
        <v>46056.452372685198</v>
      </c>
      <c r="C2317" s="14">
        <v>1160</v>
      </c>
      <c r="D2317" s="1" t="s">
        <v>14957</v>
      </c>
      <c r="E2317" s="1" t="s">
        <v>6742</v>
      </c>
      <c r="F2317" s="1" t="s">
        <v>27</v>
      </c>
      <c r="G2317" s="1" t="s">
        <v>14958</v>
      </c>
      <c r="H2317" s="1" t="s">
        <v>14959</v>
      </c>
      <c r="I2317" s="1" t="s">
        <v>14960</v>
      </c>
      <c r="J2317" s="1" t="s">
        <v>14961</v>
      </c>
      <c r="K2317" s="1" t="s">
        <v>4457</v>
      </c>
      <c r="L2317" s="1" t="s">
        <v>33</v>
      </c>
      <c r="M2317" s="1" t="b">
        <v>0</v>
      </c>
      <c r="N2317" s="1" t="s">
        <v>47</v>
      </c>
      <c r="O2317" s="1" t="s">
        <v>54</v>
      </c>
      <c r="P2317" s="1" t="s">
        <v>20641</v>
      </c>
      <c r="Q2317" s="1" t="s">
        <v>87</v>
      </c>
      <c r="R2317" s="1" t="s">
        <v>234</v>
      </c>
      <c r="S2317" s="1" t="s">
        <v>39</v>
      </c>
      <c r="T2317" s="1" t="s">
        <v>14963</v>
      </c>
      <c r="U2317" s="1" t="s">
        <v>14960</v>
      </c>
      <c r="V2317" s="1" t="s">
        <v>14964</v>
      </c>
      <c r="W2317" s="1" t="s">
        <v>14965</v>
      </c>
      <c r="X2317" s="1" t="s">
        <v>14966</v>
      </c>
      <c r="Y2317" s="1" t="s">
        <v>156</v>
      </c>
      <c r="Z2317" s="1" t="s">
        <v>12157</v>
      </c>
      <c r="AA2317" s="1">
        <v>0</v>
      </c>
      <c r="AB2317" s="1" t="s">
        <v>401</v>
      </c>
      <c r="AD2317" s="1" t="str">
        <f>VLOOKUP($K2317,「工具标准名」映射表!$B:$I,3,0)</f>
        <v>央馆领航AI</v>
      </c>
      <c r="AE2317" s="1" t="str">
        <f>VLOOKUP($K2317,「工具标准名」映射表!$B:$I,4,0)</f>
        <v>功能应用层</v>
      </c>
      <c r="AF2317" s="1" t="str">
        <f>VLOOKUP($K2317,「工具标准名」映射表!$B:$I,5,0)</f>
        <v>功能应用（平台型综合系统）</v>
      </c>
      <c r="AG2317" s="1" t="str">
        <f>VLOOKUP($K2317,「工具标准名」映射表!$B:$I,6,0)</f>
        <v>软件工具</v>
      </c>
      <c r="AH2317" s="1" t="str">
        <f>VLOOKUP($K2317,「工具标准名」映射表!$B:$I,7,0)</f>
        <v>AI智能体</v>
      </c>
      <c r="AI2317" s="1" t="str">
        <f>VLOOKUP($K2317,「工具标准名」映射表!$B:$I,8,0)</f>
        <v>否</v>
      </c>
      <c r="AJ2317" s="1" t="s">
        <v>401</v>
      </c>
      <c r="AK2317" s="1"/>
      <c r="AL2317" s="1"/>
      <c r="AM2317" s="1"/>
      <c r="AN2317" s="1"/>
      <c r="AO2317" s="1"/>
    </row>
    <row r="2318" spans="1:41" ht="16">
      <c r="A2318" s="1" t="s">
        <v>14967</v>
      </c>
      <c r="B2318" s="3">
        <v>46056.4523611111</v>
      </c>
      <c r="C2318" s="14">
        <v>1161</v>
      </c>
      <c r="D2318" s="1" t="s">
        <v>14968</v>
      </c>
      <c r="E2318" s="1" t="s">
        <v>789</v>
      </c>
      <c r="F2318" s="1" t="s">
        <v>100</v>
      </c>
      <c r="G2318" s="1" t="s">
        <v>14969</v>
      </c>
      <c r="H2318" s="1" t="s">
        <v>14970</v>
      </c>
      <c r="I2318" s="1" t="s">
        <v>14971</v>
      </c>
      <c r="J2318" s="1" t="s">
        <v>14972</v>
      </c>
      <c r="K2318" s="1" t="s">
        <v>2240</v>
      </c>
      <c r="L2318" s="1" t="s">
        <v>33</v>
      </c>
      <c r="M2318" s="1" t="b">
        <v>0</v>
      </c>
      <c r="N2318" s="1" t="s">
        <v>54</v>
      </c>
      <c r="O2318" s="1" t="s">
        <v>54</v>
      </c>
      <c r="P2318" s="1" t="s">
        <v>12592</v>
      </c>
      <c r="Q2318" s="1" t="s">
        <v>743</v>
      </c>
      <c r="R2318" s="1" t="s">
        <v>1628</v>
      </c>
      <c r="S2318" s="1" t="s">
        <v>39</v>
      </c>
      <c r="T2318" s="1" t="s">
        <v>14974</v>
      </c>
      <c r="U2318" s="1" t="s">
        <v>14975</v>
      </c>
      <c r="V2318" s="1" t="s">
        <v>14976</v>
      </c>
      <c r="W2318" s="1" t="s">
        <v>14977</v>
      </c>
      <c r="X2318" s="1" t="s">
        <v>14978</v>
      </c>
      <c r="Y2318" s="1" t="s">
        <v>156</v>
      </c>
      <c r="Z2318" s="1" t="s">
        <v>270</v>
      </c>
      <c r="AA2318" s="1">
        <v>0</v>
      </c>
      <c r="AB2318" s="1" t="s">
        <v>1269</v>
      </c>
      <c r="AD2318" s="1" t="str">
        <f>VLOOKUP($K2318,「工具标准名」映射表!$B:$I,3,0)</f>
        <v>国家智慧教育平台</v>
      </c>
      <c r="AE2318" s="1" t="str">
        <f>VLOOKUP($K2318,「工具标准名」映射表!$B:$I,4,0)</f>
        <v>教育数据层</v>
      </c>
      <c r="AF2318" s="1" t="str">
        <f>VLOOKUP($K2318,「工具标准名」映射表!$B:$I,5,0)</f>
        <v>功能应用（Web 教学平台（SaaS））</v>
      </c>
      <c r="AG2318" s="1" t="str">
        <f>VLOOKUP($K2318,「工具标准名」映射表!$B:$I,6,0)</f>
        <v>在线资源</v>
      </c>
      <c r="AH2318" s="1" t="str">
        <f>VLOOKUP($K2318,「工具标准名」映射表!$B:$I,7,0)</f>
        <v>其他</v>
      </c>
      <c r="AI2318" s="1" t="str">
        <f>VLOOKUP($K2318,「工具标准名」映射表!$B:$I,8,0)</f>
        <v>否</v>
      </c>
      <c r="AJ2318" s="1" t="s">
        <v>1269</v>
      </c>
      <c r="AK2318" s="1"/>
      <c r="AL2318" s="1"/>
      <c r="AM2318" s="1"/>
      <c r="AN2318" s="1"/>
      <c r="AO2318" s="1"/>
    </row>
    <row r="2319" spans="1:41" ht="16">
      <c r="A2319" s="1" t="s">
        <v>14979</v>
      </c>
      <c r="B2319" s="3">
        <v>46056.452430555597</v>
      </c>
      <c r="C2319" s="14">
        <v>1162</v>
      </c>
      <c r="D2319" s="1" t="s">
        <v>14980</v>
      </c>
      <c r="E2319" s="1" t="s">
        <v>7799</v>
      </c>
      <c r="F2319" s="1" t="s">
        <v>100</v>
      </c>
      <c r="G2319" s="1" t="s">
        <v>14981</v>
      </c>
      <c r="H2319" s="1" t="s">
        <v>14982</v>
      </c>
      <c r="I2319" s="1" t="s">
        <v>14983</v>
      </c>
      <c r="J2319" s="1" t="s">
        <v>14984</v>
      </c>
      <c r="K2319" s="1" t="s">
        <v>14985</v>
      </c>
      <c r="L2319" s="1" t="s">
        <v>33</v>
      </c>
      <c r="M2319" s="1" t="b">
        <v>1</v>
      </c>
      <c r="N2319" s="1" t="s">
        <v>47</v>
      </c>
      <c r="O2319" s="1" t="s">
        <v>54</v>
      </c>
      <c r="P2319" s="1" t="s">
        <v>21795</v>
      </c>
      <c r="Q2319" s="1" t="s">
        <v>743</v>
      </c>
      <c r="R2319" s="1" t="s">
        <v>14987</v>
      </c>
      <c r="S2319" s="1" t="s">
        <v>39</v>
      </c>
      <c r="T2319" s="1" t="s">
        <v>14988</v>
      </c>
      <c r="U2319" s="1" t="s">
        <v>14989</v>
      </c>
      <c r="V2319" s="1" t="s">
        <v>14990</v>
      </c>
      <c r="W2319" s="1" t="s">
        <v>14991</v>
      </c>
      <c r="X2319" s="1" t="s">
        <v>14992</v>
      </c>
      <c r="Y2319" s="1" t="s">
        <v>156</v>
      </c>
      <c r="Z2319" s="1" t="s">
        <v>14985</v>
      </c>
      <c r="AA2319" s="1">
        <v>0</v>
      </c>
      <c r="AB2319" s="1" t="s">
        <v>1269</v>
      </c>
      <c r="AD2319" s="1" t="str">
        <f>VLOOKUP($K2319,「工具标准名」映射表!$B:$I,3,0)</f>
        <v>智慧校园管理系统</v>
      </c>
      <c r="AE2319" s="1" t="str">
        <f>VLOOKUP($K2319,「工具标准名」映射表!$B:$I,4,0)</f>
        <v>功能应用层</v>
      </c>
      <c r="AF2319" s="1" t="str">
        <f>VLOOKUP($K2319,「工具标准名」映射表!$B:$I,5,0)</f>
        <v>功能应用（校级 / 区域级系统）</v>
      </c>
      <c r="AG2319" s="1" t="str">
        <f>VLOOKUP($K2319,「工具标准名」映射表!$B:$I,6,0)</f>
        <v>软件工具</v>
      </c>
      <c r="AH2319" s="1" t="str">
        <f>VLOOKUP($K2319,「工具标准名」映射表!$B:$I,7,0)</f>
        <v>AI智能体</v>
      </c>
      <c r="AI2319" s="1" t="str">
        <f>VLOOKUP($K2319,「工具标准名」映射表!$B:$I,8,0)</f>
        <v>否</v>
      </c>
      <c r="AJ2319" s="1" t="s">
        <v>1269</v>
      </c>
      <c r="AK2319" s="1"/>
      <c r="AL2319" s="1"/>
      <c r="AM2319" s="1"/>
      <c r="AN2319" s="1"/>
      <c r="AO2319" s="1"/>
    </row>
    <row r="2320" spans="1:41" ht="16">
      <c r="A2320" s="1" t="s">
        <v>14979</v>
      </c>
      <c r="B2320" s="3">
        <v>46056.452430555597</v>
      </c>
      <c r="C2320" s="14">
        <v>1162</v>
      </c>
      <c r="D2320" s="1" t="s">
        <v>14980</v>
      </c>
      <c r="E2320" s="1" t="s">
        <v>7799</v>
      </c>
      <c r="F2320" s="1" t="s">
        <v>100</v>
      </c>
      <c r="G2320" s="1" t="s">
        <v>14981</v>
      </c>
      <c r="H2320" s="1" t="s">
        <v>14982</v>
      </c>
      <c r="I2320" s="1" t="s">
        <v>14983</v>
      </c>
      <c r="J2320" s="1" t="s">
        <v>14984</v>
      </c>
      <c r="K2320" s="1" t="s">
        <v>14994</v>
      </c>
      <c r="L2320" s="1" t="s">
        <v>33</v>
      </c>
      <c r="M2320" s="1" t="b">
        <v>0</v>
      </c>
      <c r="N2320" s="1" t="s">
        <v>65</v>
      </c>
      <c r="O2320" s="1" t="s">
        <v>66</v>
      </c>
      <c r="P2320" s="1" t="s">
        <v>23055</v>
      </c>
      <c r="Q2320" s="1" t="s">
        <v>743</v>
      </c>
      <c r="R2320" s="1" t="s">
        <v>14987</v>
      </c>
      <c r="S2320" s="1" t="s">
        <v>39</v>
      </c>
      <c r="T2320" s="1" t="s">
        <v>14988</v>
      </c>
      <c r="U2320" s="1" t="s">
        <v>14989</v>
      </c>
      <c r="V2320" s="1" t="s">
        <v>14990</v>
      </c>
      <c r="W2320" s="1" t="s">
        <v>14991</v>
      </c>
      <c r="X2320" s="1" t="s">
        <v>14992</v>
      </c>
      <c r="Y2320" s="1" t="s">
        <v>156</v>
      </c>
      <c r="Z2320" s="1" t="s">
        <v>14994</v>
      </c>
      <c r="AA2320" s="1">
        <v>0</v>
      </c>
      <c r="AB2320" s="1" t="s">
        <v>1269</v>
      </c>
      <c r="AD2320" s="1" t="str">
        <f>VLOOKUP($K2320,「工具标准名」映射表!$B:$I,3,0)</f>
        <v>自动化考勤机</v>
      </c>
      <c r="AE2320" s="1" t="str">
        <f>VLOOKUP($K2320,「工具标准名」映射表!$B:$I,4,0)</f>
        <v>功能应用层</v>
      </c>
      <c r="AF2320" s="1" t="str">
        <f>VLOOKUP($K2320,「工具标准名」映射表!$B:$I,5,0)</f>
        <v>功能应用（校级 / 区域级系统）</v>
      </c>
      <c r="AG2320" s="1" t="str">
        <f>VLOOKUP($K2320,「工具标准名」映射表!$B:$I,6,0)</f>
        <v>软件工具</v>
      </c>
      <c r="AH2320" s="1" t="str">
        <f>VLOOKUP($K2320,「工具标准名」映射表!$B:$I,7,0)</f>
        <v>AI智能体</v>
      </c>
      <c r="AI2320" s="1" t="str">
        <f>VLOOKUP($K2320,「工具标准名」映射表!$B:$I,8,0)</f>
        <v>否</v>
      </c>
      <c r="AJ2320" s="1" t="s">
        <v>1269</v>
      </c>
      <c r="AK2320" s="1"/>
      <c r="AL2320" s="1"/>
      <c r="AM2320" s="1"/>
      <c r="AN2320" s="1"/>
      <c r="AO2320" s="1"/>
    </row>
    <row r="2321" spans="1:41" ht="16">
      <c r="A2321" s="1" t="s">
        <v>14997</v>
      </c>
      <c r="B2321" s="3">
        <v>46056.452465277798</v>
      </c>
      <c r="C2321" s="14">
        <v>1163</v>
      </c>
      <c r="D2321" s="1" t="s">
        <v>14998</v>
      </c>
      <c r="E2321" s="1" t="s">
        <v>14999</v>
      </c>
      <c r="F2321" s="1" t="s">
        <v>156</v>
      </c>
      <c r="G2321" s="1" t="s">
        <v>15000</v>
      </c>
      <c r="H2321" s="1" t="s">
        <v>15001</v>
      </c>
      <c r="I2321" s="1" t="s">
        <v>15002</v>
      </c>
      <c r="J2321" s="1" t="s">
        <v>15003</v>
      </c>
      <c r="K2321" s="1" t="s">
        <v>1707</v>
      </c>
      <c r="L2321" s="1" t="s">
        <v>33</v>
      </c>
      <c r="M2321" s="1" t="b">
        <v>0</v>
      </c>
      <c r="N2321" s="1" t="s">
        <v>47</v>
      </c>
      <c r="O2321" s="1" t="s">
        <v>54</v>
      </c>
      <c r="P2321" s="1" t="s">
        <v>1699</v>
      </c>
      <c r="Q2321" s="1" t="s">
        <v>37</v>
      </c>
      <c r="R2321" s="1" t="s">
        <v>38</v>
      </c>
      <c r="S2321" s="1" t="s">
        <v>39</v>
      </c>
      <c r="T2321" s="1" t="s">
        <v>15006</v>
      </c>
      <c r="U2321" s="1" t="s">
        <v>15007</v>
      </c>
      <c r="V2321" s="1" t="s">
        <v>15008</v>
      </c>
      <c r="W2321" s="1" t="s">
        <v>28</v>
      </c>
      <c r="X2321" s="1" t="s">
        <v>15009</v>
      </c>
      <c r="Y2321" s="1" t="s">
        <v>156</v>
      </c>
      <c r="Z2321" s="1" t="s">
        <v>1707</v>
      </c>
      <c r="AA2321" s="1">
        <v>0</v>
      </c>
      <c r="AB2321" s="1" t="s">
        <v>1269</v>
      </c>
      <c r="AD2321" s="1" t="str">
        <f>VLOOKUP($K2321,「工具标准名」映射表!$B:$I,3,0)</f>
        <v>AI对话系统</v>
      </c>
      <c r="AE2321" s="1" t="str">
        <f>VLOOKUP($K2321,「工具标准名」映射表!$B:$I,4,0)</f>
        <v>功能应用层</v>
      </c>
      <c r="AF2321" s="1" t="str">
        <f>VLOOKUP($K2321,「工具标准名」映射表!$B:$I,5,0)</f>
        <v>功能应用（校级 / 区域级系统）</v>
      </c>
      <c r="AG2321" s="1" t="str">
        <f>VLOOKUP($K2321,「工具标准名」映射表!$B:$I,6,0)</f>
        <v>软件工具</v>
      </c>
      <c r="AH2321" s="1" t="str">
        <f>VLOOKUP($K2321,「工具标准名」映射表!$B:$I,7,0)</f>
        <v>AI智能体</v>
      </c>
      <c r="AI2321" s="1" t="str">
        <f>VLOOKUP($K2321,「工具标准名」映射表!$B:$I,8,0)</f>
        <v>是</v>
      </c>
      <c r="AJ2321" s="1" t="s">
        <v>1269</v>
      </c>
      <c r="AK2321" s="1"/>
      <c r="AL2321" s="1"/>
      <c r="AM2321" s="1"/>
      <c r="AN2321" s="1"/>
      <c r="AO2321" s="1"/>
    </row>
    <row r="2322" spans="1:41" ht="16">
      <c r="A2322" s="1" t="s">
        <v>14997</v>
      </c>
      <c r="B2322" s="3">
        <v>46056.452465277798</v>
      </c>
      <c r="C2322" s="14">
        <v>1163</v>
      </c>
      <c r="D2322" s="1" t="s">
        <v>14998</v>
      </c>
      <c r="E2322" s="1" t="s">
        <v>14999</v>
      </c>
      <c r="F2322" s="1" t="s">
        <v>156</v>
      </c>
      <c r="G2322" s="1" t="s">
        <v>15000</v>
      </c>
      <c r="H2322" s="1" t="s">
        <v>15001</v>
      </c>
      <c r="I2322" s="1" t="s">
        <v>15002</v>
      </c>
      <c r="J2322" s="1" t="s">
        <v>15003</v>
      </c>
      <c r="K2322" s="1" t="s">
        <v>2165</v>
      </c>
      <c r="L2322" s="1" t="s">
        <v>33</v>
      </c>
      <c r="M2322" s="1" t="b">
        <v>0</v>
      </c>
      <c r="N2322" s="1" t="s">
        <v>47</v>
      </c>
      <c r="O2322" s="1" t="s">
        <v>54</v>
      </c>
      <c r="P2322" s="1" t="s">
        <v>2300</v>
      </c>
      <c r="Q2322" s="1" t="s">
        <v>37</v>
      </c>
      <c r="R2322" s="1" t="s">
        <v>38</v>
      </c>
      <c r="S2322" s="1" t="s">
        <v>39</v>
      </c>
      <c r="T2322" s="1" t="s">
        <v>15006</v>
      </c>
      <c r="U2322" s="1" t="s">
        <v>15007</v>
      </c>
      <c r="V2322" s="1" t="s">
        <v>15008</v>
      </c>
      <c r="W2322" s="1" t="s">
        <v>28</v>
      </c>
      <c r="X2322" s="1" t="s">
        <v>15009</v>
      </c>
      <c r="Y2322" s="1" t="s">
        <v>156</v>
      </c>
      <c r="Z2322" s="1" t="s">
        <v>2250</v>
      </c>
      <c r="AA2322" s="1">
        <v>0</v>
      </c>
      <c r="AB2322" s="1" t="s">
        <v>1269</v>
      </c>
      <c r="AD2322" s="1" t="str">
        <f>VLOOKUP($K2322,「工具标准名」映射表!$B:$I,3,0)</f>
        <v>AI数字人</v>
      </c>
      <c r="AE2322" s="1" t="str">
        <f>VLOOKUP($K2322,「工具标准名」映射表!$B:$I,4,0)</f>
        <v>功能应用层</v>
      </c>
      <c r="AF2322" s="1" t="str">
        <f>VLOOKUP($K2322,「工具标准名」映射表!$B:$I,5,0)</f>
        <v>功能应用（教学辅助工具）</v>
      </c>
      <c r="AG2322" s="1" t="str">
        <f>VLOOKUP($K2322,「工具标准名」映射表!$B:$I,6,0)</f>
        <v>硬件设备</v>
      </c>
      <c r="AH2322" s="1" t="str">
        <f>VLOOKUP($K2322,「工具标准名」映射表!$B:$I,7,0)</f>
        <v>AI智能体</v>
      </c>
      <c r="AI2322" s="1" t="str">
        <f>VLOOKUP($K2322,「工具标准名」映射表!$B:$I,8,0)</f>
        <v>否</v>
      </c>
      <c r="AJ2322" s="1" t="s">
        <v>1269</v>
      </c>
      <c r="AK2322" s="1"/>
      <c r="AL2322" s="1"/>
      <c r="AM2322" s="1"/>
      <c r="AN2322" s="1"/>
      <c r="AO2322" s="1"/>
    </row>
    <row r="2323" spans="1:41" ht="16">
      <c r="A2323" s="1" t="s">
        <v>14997</v>
      </c>
      <c r="B2323" s="3">
        <v>46056.452465277798</v>
      </c>
      <c r="C2323" s="14">
        <v>1163</v>
      </c>
      <c r="D2323" s="1" t="s">
        <v>14998</v>
      </c>
      <c r="E2323" s="1" t="s">
        <v>14999</v>
      </c>
      <c r="F2323" s="1" t="s">
        <v>156</v>
      </c>
      <c r="G2323" s="1" t="s">
        <v>15000</v>
      </c>
      <c r="H2323" s="1" t="s">
        <v>15001</v>
      </c>
      <c r="I2323" s="1" t="s">
        <v>15002</v>
      </c>
      <c r="J2323" s="1" t="s">
        <v>15003</v>
      </c>
      <c r="K2323" s="1" t="s">
        <v>15011</v>
      </c>
      <c r="L2323" s="1" t="s">
        <v>33</v>
      </c>
      <c r="M2323" s="1" t="b">
        <v>0</v>
      </c>
      <c r="N2323" s="1" t="s">
        <v>47</v>
      </c>
      <c r="O2323" s="1" t="s">
        <v>54</v>
      </c>
      <c r="P2323" s="1" t="s">
        <v>22584</v>
      </c>
      <c r="Q2323" s="1" t="s">
        <v>37</v>
      </c>
      <c r="R2323" s="1" t="s">
        <v>38</v>
      </c>
      <c r="S2323" s="1" t="s">
        <v>39</v>
      </c>
      <c r="T2323" s="1" t="s">
        <v>15006</v>
      </c>
      <c r="U2323" s="1" t="s">
        <v>15007</v>
      </c>
      <c r="V2323" s="1" t="s">
        <v>15008</v>
      </c>
      <c r="W2323" s="1" t="s">
        <v>28</v>
      </c>
      <c r="X2323" s="1" t="s">
        <v>15009</v>
      </c>
      <c r="Y2323" s="1" t="s">
        <v>156</v>
      </c>
      <c r="Z2323" s="1" t="s">
        <v>15011</v>
      </c>
      <c r="AA2323" s="1">
        <v>0</v>
      </c>
      <c r="AB2323" s="1" t="s">
        <v>1269</v>
      </c>
      <c r="AD2323" s="1" t="str">
        <f>VLOOKUP($K2323,「工具标准名」映射表!$B:$I,3,0)</f>
        <v>智能阅读系统</v>
      </c>
      <c r="AE2323" s="1" t="str">
        <f>VLOOKUP($K2323,「工具标准名」映射表!$B:$I,4,0)</f>
        <v>功能应用层</v>
      </c>
      <c r="AF2323" s="1" t="str">
        <f>VLOOKUP($K2323,「工具标准名」映射表!$B:$I,5,0)</f>
        <v>功能应用（校级 / 区域级系统）</v>
      </c>
      <c r="AG2323" s="1" t="str">
        <f>VLOOKUP($K2323,「工具标准名」映射表!$B:$I,6,0)</f>
        <v>软件工具</v>
      </c>
      <c r="AH2323" s="1" t="str">
        <f>VLOOKUP($K2323,「工具标准名」映射表!$B:$I,7,0)</f>
        <v>AI智能体</v>
      </c>
      <c r="AI2323" s="1" t="str">
        <f>VLOOKUP($K2323,「工具标准名」映射表!$B:$I,8,0)</f>
        <v>否</v>
      </c>
      <c r="AJ2323" s="1" t="s">
        <v>1269</v>
      </c>
      <c r="AK2323" s="1"/>
      <c r="AL2323" s="1"/>
      <c r="AM2323" s="1"/>
      <c r="AN2323" s="1"/>
      <c r="AO2323" s="1"/>
    </row>
    <row r="2324" spans="1:41" ht="16">
      <c r="A2324" s="1" t="s">
        <v>15014</v>
      </c>
      <c r="B2324" s="3">
        <v>46056.4524537037</v>
      </c>
      <c r="C2324" s="14">
        <v>1164</v>
      </c>
      <c r="D2324" s="1" t="s">
        <v>15015</v>
      </c>
      <c r="E2324" s="1" t="s">
        <v>7783</v>
      </c>
      <c r="F2324" s="1" t="s">
        <v>100</v>
      </c>
      <c r="G2324" s="1" t="s">
        <v>15016</v>
      </c>
      <c r="H2324" s="1" t="s">
        <v>15017</v>
      </c>
      <c r="I2324" s="1" t="s">
        <v>15018</v>
      </c>
      <c r="J2324" s="1" t="s">
        <v>15019</v>
      </c>
      <c r="K2324" s="1" t="s">
        <v>4457</v>
      </c>
      <c r="L2324" s="1" t="s">
        <v>33</v>
      </c>
      <c r="M2324" s="1" t="b">
        <v>0</v>
      </c>
      <c r="N2324" s="1" t="s">
        <v>47</v>
      </c>
      <c r="O2324" s="1" t="s">
        <v>54</v>
      </c>
      <c r="P2324" s="1" t="s">
        <v>20649</v>
      </c>
      <c r="Q2324" s="1" t="s">
        <v>87</v>
      </c>
      <c r="R2324" s="1" t="s">
        <v>234</v>
      </c>
      <c r="S2324" s="1" t="s">
        <v>39</v>
      </c>
      <c r="T2324" s="1" t="s">
        <v>15021</v>
      </c>
      <c r="U2324" s="1" t="s">
        <v>15022</v>
      </c>
      <c r="V2324" s="1" t="s">
        <v>15023</v>
      </c>
      <c r="W2324" s="1" t="s">
        <v>15024</v>
      </c>
      <c r="X2324" s="1" t="s">
        <v>15025</v>
      </c>
      <c r="Y2324" s="1" t="s">
        <v>156</v>
      </c>
      <c r="Z2324" s="1" t="s">
        <v>12157</v>
      </c>
      <c r="AA2324" s="1">
        <v>0</v>
      </c>
      <c r="AB2324" s="1" t="s">
        <v>1269</v>
      </c>
      <c r="AD2324" s="1" t="str">
        <f>VLOOKUP($K2324,「工具标准名」映射表!$B:$I,3,0)</f>
        <v>央馆领航AI</v>
      </c>
      <c r="AE2324" s="1" t="str">
        <f>VLOOKUP($K2324,「工具标准名」映射表!$B:$I,4,0)</f>
        <v>功能应用层</v>
      </c>
      <c r="AF2324" s="1" t="str">
        <f>VLOOKUP($K2324,「工具标准名」映射表!$B:$I,5,0)</f>
        <v>功能应用（平台型综合系统）</v>
      </c>
      <c r="AG2324" s="1" t="str">
        <f>VLOOKUP($K2324,「工具标准名」映射表!$B:$I,6,0)</f>
        <v>软件工具</v>
      </c>
      <c r="AH2324" s="1" t="str">
        <f>VLOOKUP($K2324,「工具标准名」映射表!$B:$I,7,0)</f>
        <v>AI智能体</v>
      </c>
      <c r="AI2324" s="1" t="str">
        <f>VLOOKUP($K2324,「工具标准名」映射表!$B:$I,8,0)</f>
        <v>否</v>
      </c>
      <c r="AJ2324" s="1" t="s">
        <v>1269</v>
      </c>
      <c r="AK2324" s="1"/>
      <c r="AL2324" s="1"/>
      <c r="AM2324" s="1"/>
      <c r="AN2324" s="1"/>
      <c r="AO2324" s="1"/>
    </row>
    <row r="2325" spans="1:41" ht="16">
      <c r="A2325" s="1" t="s">
        <v>15027</v>
      </c>
      <c r="B2325" s="3">
        <v>46056.4524537037</v>
      </c>
      <c r="C2325" s="14">
        <v>1165</v>
      </c>
      <c r="D2325" s="1" t="s">
        <v>15028</v>
      </c>
      <c r="E2325" s="1" t="s">
        <v>15029</v>
      </c>
      <c r="F2325" s="1" t="s">
        <v>27</v>
      </c>
      <c r="G2325" s="1" t="s">
        <v>15030</v>
      </c>
      <c r="H2325" s="1" t="s">
        <v>15031</v>
      </c>
      <c r="I2325" s="1" t="s">
        <v>15032</v>
      </c>
      <c r="J2325" s="1" t="s">
        <v>15033</v>
      </c>
      <c r="K2325" s="1" t="s">
        <v>4049</v>
      </c>
      <c r="L2325" s="1" t="s">
        <v>33</v>
      </c>
      <c r="M2325" s="1" t="b">
        <v>1</v>
      </c>
      <c r="N2325" s="1" t="s">
        <v>47</v>
      </c>
      <c r="O2325" s="1" t="s">
        <v>54</v>
      </c>
      <c r="P2325" s="1" t="s">
        <v>22563</v>
      </c>
      <c r="Q2325" s="1" t="s">
        <v>87</v>
      </c>
      <c r="R2325" s="1" t="s">
        <v>234</v>
      </c>
      <c r="S2325" s="1" t="s">
        <v>39</v>
      </c>
      <c r="T2325" s="1" t="s">
        <v>15035</v>
      </c>
      <c r="U2325" s="1" t="s">
        <v>15036</v>
      </c>
      <c r="V2325" s="1" t="s">
        <v>15037</v>
      </c>
      <c r="W2325" s="1" t="s">
        <v>15038</v>
      </c>
      <c r="X2325" s="1" t="s">
        <v>15039</v>
      </c>
      <c r="Y2325" s="1" t="s">
        <v>156</v>
      </c>
      <c r="Z2325" s="1" t="s">
        <v>4049</v>
      </c>
      <c r="AA2325" s="1">
        <v>0</v>
      </c>
      <c r="AB2325" s="1" t="s">
        <v>1269</v>
      </c>
      <c r="AD2325" s="1" t="str">
        <f>VLOOKUP($K2325,「工具标准名」映射表!$B:$I,3,0)</f>
        <v>智能研修平台</v>
      </c>
      <c r="AE2325" s="1" t="str">
        <f>VLOOKUP($K2325,「工具标准名」映射表!$B:$I,4,0)</f>
        <v>功能应用层</v>
      </c>
      <c r="AF2325" s="1" t="str">
        <f>VLOOKUP($K2325,「工具标准名」映射表!$B:$I,5,0)</f>
        <v>功能应用（校级 / 区域级系统）</v>
      </c>
      <c r="AG2325" s="1" t="str">
        <f>VLOOKUP($K2325,「工具标准名」映射表!$B:$I,6,0)</f>
        <v>软件工具</v>
      </c>
      <c r="AH2325" s="1" t="str">
        <f>VLOOKUP($K2325,「工具标准名」映射表!$B:$I,7,0)</f>
        <v>AI智能体</v>
      </c>
      <c r="AI2325" s="1" t="str">
        <f>VLOOKUP($K2325,「工具标准名」映射表!$B:$I,8,0)</f>
        <v>否</v>
      </c>
      <c r="AJ2325" s="1" t="s">
        <v>1269</v>
      </c>
      <c r="AK2325" s="1"/>
      <c r="AL2325" s="1"/>
      <c r="AM2325" s="1"/>
      <c r="AN2325" s="1"/>
      <c r="AO2325" s="1"/>
    </row>
    <row r="2326" spans="1:41" ht="16">
      <c r="A2326" s="1" t="s">
        <v>15040</v>
      </c>
      <c r="B2326" s="3">
        <v>46056.4524074074</v>
      </c>
      <c r="C2326" s="14">
        <v>1166</v>
      </c>
      <c r="D2326" s="1" t="s">
        <v>156</v>
      </c>
      <c r="E2326" s="1" t="s">
        <v>532</v>
      </c>
      <c r="F2326" s="1" t="s">
        <v>156</v>
      </c>
      <c r="G2326" s="1" t="s">
        <v>156</v>
      </c>
      <c r="H2326" s="1" t="s">
        <v>156</v>
      </c>
      <c r="I2326" s="1" t="s">
        <v>156</v>
      </c>
      <c r="J2326" s="1" t="s">
        <v>985</v>
      </c>
      <c r="Q2326" s="1" t="s">
        <v>37</v>
      </c>
      <c r="R2326" s="1" t="s">
        <v>156</v>
      </c>
      <c r="S2326" s="1" t="s">
        <v>156</v>
      </c>
      <c r="T2326" s="1" t="s">
        <v>156</v>
      </c>
      <c r="U2326" s="1" t="s">
        <v>156</v>
      </c>
      <c r="V2326" s="1" t="s">
        <v>156</v>
      </c>
      <c r="W2326" s="1" t="s">
        <v>156</v>
      </c>
      <c r="X2326" s="1" t="s">
        <v>156</v>
      </c>
      <c r="Y2326" s="1" t="s">
        <v>156</v>
      </c>
      <c r="Z2326" s="1" t="e">
        <v>#N/A</v>
      </c>
      <c r="AA2326" s="1" t="e">
        <v>#N/A</v>
      </c>
      <c r="AB2326" s="1" t="s">
        <v>1269</v>
      </c>
      <c r="AD2326" s="1" t="e">
        <f>VLOOKUP($K2326,「工具标准名」映射表!$B:$I,3,0)</f>
        <v>#N/A</v>
      </c>
      <c r="AE2326" s="1" t="e">
        <f>VLOOKUP($K2326,「工具标准名」映射表!$B:$I,4,0)</f>
        <v>#N/A</v>
      </c>
      <c r="AF2326" s="1" t="e">
        <f>VLOOKUP($K2326,「工具标准名」映射表!$B:$I,5,0)</f>
        <v>#N/A</v>
      </c>
      <c r="AG2326" s="1" t="e">
        <f>VLOOKUP($K2326,「工具标准名」映射表!$B:$I,6,0)</f>
        <v>#N/A</v>
      </c>
      <c r="AH2326" s="1" t="e">
        <f>VLOOKUP($K2326,「工具标准名」映射表!$B:$I,7,0)</f>
        <v>#N/A</v>
      </c>
      <c r="AI2326" s="1" t="e">
        <f>VLOOKUP($K2326,「工具标准名」映射表!$B:$I,8,0)</f>
        <v>#N/A</v>
      </c>
      <c r="AJ2326" s="1" t="s">
        <v>1269</v>
      </c>
      <c r="AK2326" s="1"/>
      <c r="AL2326" s="1"/>
      <c r="AM2326" s="1"/>
      <c r="AN2326" s="1"/>
      <c r="AO2326" s="1"/>
    </row>
    <row r="2327" spans="1:41" ht="16">
      <c r="A2327" s="1" t="s">
        <v>15042</v>
      </c>
      <c r="B2327" s="3">
        <v>46056.452523148102</v>
      </c>
      <c r="C2327" s="14">
        <v>1167</v>
      </c>
      <c r="D2327" s="1" t="s">
        <v>15043</v>
      </c>
      <c r="E2327" s="1" t="s">
        <v>8915</v>
      </c>
      <c r="F2327" s="1" t="s">
        <v>27</v>
      </c>
      <c r="G2327" s="1" t="s">
        <v>15044</v>
      </c>
      <c r="H2327" s="1" t="s">
        <v>15045</v>
      </c>
      <c r="I2327" s="1" t="s">
        <v>15046</v>
      </c>
      <c r="J2327" s="1" t="s">
        <v>15047</v>
      </c>
      <c r="K2327" s="1" t="s">
        <v>7305</v>
      </c>
      <c r="L2327" s="1" t="s">
        <v>33</v>
      </c>
      <c r="M2327" s="1" t="b">
        <v>0</v>
      </c>
      <c r="N2327" s="1" t="s">
        <v>47</v>
      </c>
      <c r="O2327" s="1" t="s">
        <v>48</v>
      </c>
      <c r="P2327" s="1" t="s">
        <v>7304</v>
      </c>
      <c r="Q2327" s="1" t="s">
        <v>37</v>
      </c>
      <c r="R2327" s="1" t="s">
        <v>171</v>
      </c>
      <c r="S2327" s="1" t="s">
        <v>39</v>
      </c>
      <c r="T2327" s="1" t="s">
        <v>15049</v>
      </c>
      <c r="U2327" s="1" t="s">
        <v>15050</v>
      </c>
      <c r="V2327" s="1" t="s">
        <v>15051</v>
      </c>
      <c r="W2327" s="1" t="s">
        <v>15052</v>
      </c>
      <c r="X2327" s="1" t="s">
        <v>15053</v>
      </c>
      <c r="Y2327" s="1" t="s">
        <v>94</v>
      </c>
      <c r="Z2327" s="1" t="s">
        <v>7305</v>
      </c>
      <c r="AA2327" s="1">
        <v>0</v>
      </c>
      <c r="AB2327" s="1" t="s">
        <v>1269</v>
      </c>
      <c r="AD2327" s="1" t="str">
        <f>VLOOKUP($K2327,「工具标准名」映射表!$B:$I,3,0)</f>
        <v>Kivicube</v>
      </c>
      <c r="AE2327" s="1" t="str">
        <f>VLOOKUP($K2327,「工具标准名」映射表!$B:$I,4,0)</f>
        <v>功能应用层</v>
      </c>
      <c r="AF2327" s="1" t="str">
        <f>VLOOKUP($K2327,「工具标准名」映射表!$B:$I,5,0)</f>
        <v>功能应用（平台型综合系统）</v>
      </c>
      <c r="AG2327" s="1" t="str">
        <f>VLOOKUP($K2327,「工具标准名」映射表!$B:$I,6,0)</f>
        <v>软件工具</v>
      </c>
      <c r="AH2327" s="1" t="str">
        <f>VLOOKUP($K2327,「工具标准名」映射表!$B:$I,7,0)</f>
        <v>其他</v>
      </c>
      <c r="AI2327" s="1" t="str">
        <f>VLOOKUP($K2327,「工具标准名」映射表!$B:$I,8,0)</f>
        <v>否</v>
      </c>
      <c r="AJ2327" s="1" t="s">
        <v>1269</v>
      </c>
      <c r="AK2327" s="1"/>
      <c r="AL2327" s="1"/>
      <c r="AM2327" s="1"/>
      <c r="AN2327" s="1"/>
      <c r="AO2327" s="1"/>
    </row>
    <row r="2328" spans="1:41" ht="16">
      <c r="A2328" s="1" t="s">
        <v>15042</v>
      </c>
      <c r="B2328" s="3">
        <v>46056.452523148102</v>
      </c>
      <c r="C2328" s="14">
        <v>1167</v>
      </c>
      <c r="D2328" s="1" t="s">
        <v>15043</v>
      </c>
      <c r="E2328" s="1" t="s">
        <v>8915</v>
      </c>
      <c r="F2328" s="1" t="s">
        <v>27</v>
      </c>
      <c r="G2328" s="1" t="s">
        <v>15044</v>
      </c>
      <c r="H2328" s="1" t="s">
        <v>15045</v>
      </c>
      <c r="I2328" s="1" t="s">
        <v>15046</v>
      </c>
      <c r="J2328" s="1" t="s">
        <v>15047</v>
      </c>
      <c r="K2328" s="1" t="s">
        <v>15054</v>
      </c>
      <c r="L2328" s="1" t="s">
        <v>33</v>
      </c>
      <c r="M2328" s="1" t="b">
        <v>0</v>
      </c>
      <c r="N2328" s="1" t="s">
        <v>47</v>
      </c>
      <c r="O2328" s="1" t="s">
        <v>48</v>
      </c>
      <c r="P2328" s="1" t="s">
        <v>22850</v>
      </c>
      <c r="Q2328" s="1" t="s">
        <v>37</v>
      </c>
      <c r="R2328" s="1" t="s">
        <v>171</v>
      </c>
      <c r="S2328" s="1" t="s">
        <v>39</v>
      </c>
      <c r="T2328" s="1" t="s">
        <v>15049</v>
      </c>
      <c r="U2328" s="1" t="s">
        <v>15050</v>
      </c>
      <c r="V2328" s="1" t="s">
        <v>15051</v>
      </c>
      <c r="W2328" s="1" t="s">
        <v>15052</v>
      </c>
      <c r="X2328" s="1" t="s">
        <v>15053</v>
      </c>
      <c r="Y2328" s="1" t="s">
        <v>94</v>
      </c>
      <c r="Z2328" s="1" t="s">
        <v>15054</v>
      </c>
      <c r="AA2328" s="1">
        <v>0</v>
      </c>
      <c r="AB2328" s="1" t="s">
        <v>1269</v>
      </c>
      <c r="AD2328" s="1" t="str">
        <f>VLOOKUP($K2328,「工具标准名」映射表!$B:$I,3,0)</f>
        <v>智行语音测评系统</v>
      </c>
      <c r="AE2328" s="1" t="str">
        <f>VLOOKUP($K2328,「工具标准名」映射表!$B:$I,4,0)</f>
        <v>技术层</v>
      </c>
      <c r="AF2328" s="1" t="str">
        <f>VLOOKUP($K2328,「工具标准名」映射表!$B:$I,5,0)</f>
        <v>技术层（通用大模型）</v>
      </c>
      <c r="AG2328" s="1" t="str">
        <f>VLOOKUP($K2328,「工具标准名」映射表!$B:$I,6,0)</f>
        <v>软件工具</v>
      </c>
      <c r="AH2328" s="1" t="str">
        <f>VLOOKUP($K2328,「工具标准名」映射表!$B:$I,7,0)</f>
        <v>AI智能体</v>
      </c>
      <c r="AI2328" s="1" t="str">
        <f>VLOOKUP($K2328,「工具标准名」映射表!$B:$I,8,0)</f>
        <v>否</v>
      </c>
      <c r="AJ2328" s="1" t="s">
        <v>1269</v>
      </c>
      <c r="AK2328" s="1"/>
      <c r="AL2328" s="1"/>
      <c r="AM2328" s="1"/>
      <c r="AN2328" s="1"/>
      <c r="AO2328" s="1"/>
    </row>
    <row r="2329" spans="1:41" ht="16">
      <c r="A2329" s="1" t="s">
        <v>15056</v>
      </c>
      <c r="B2329" s="3">
        <v>46056.452488425901</v>
      </c>
      <c r="C2329" s="14">
        <v>1169</v>
      </c>
      <c r="D2329" s="1" t="s">
        <v>15057</v>
      </c>
      <c r="E2329" s="1" t="s">
        <v>789</v>
      </c>
      <c r="F2329" s="1" t="s">
        <v>100</v>
      </c>
      <c r="G2329" s="1" t="s">
        <v>15058</v>
      </c>
      <c r="H2329" s="1" t="s">
        <v>15059</v>
      </c>
      <c r="I2329" s="1" t="s">
        <v>15060</v>
      </c>
      <c r="J2329" s="1" t="s">
        <v>15061</v>
      </c>
      <c r="K2329" s="1" t="s">
        <v>4457</v>
      </c>
      <c r="L2329" s="1" t="s">
        <v>33</v>
      </c>
      <c r="M2329" s="1" t="b">
        <v>0</v>
      </c>
      <c r="N2329" s="1" t="s">
        <v>47</v>
      </c>
      <c r="O2329" s="1" t="s">
        <v>54</v>
      </c>
      <c r="P2329" s="1" t="s">
        <v>20659</v>
      </c>
      <c r="Q2329" s="1" t="s">
        <v>87</v>
      </c>
      <c r="R2329" s="1" t="s">
        <v>234</v>
      </c>
      <c r="S2329" s="1" t="s">
        <v>39</v>
      </c>
      <c r="T2329" s="1" t="s">
        <v>15064</v>
      </c>
      <c r="U2329" s="1" t="s">
        <v>15065</v>
      </c>
      <c r="V2329" s="1" t="s">
        <v>15066</v>
      </c>
      <c r="W2329" s="1" t="s">
        <v>15067</v>
      </c>
      <c r="X2329" s="1" t="s">
        <v>15068</v>
      </c>
      <c r="Y2329" s="1" t="s">
        <v>156</v>
      </c>
      <c r="Z2329" s="1" t="s">
        <v>12157</v>
      </c>
      <c r="AA2329" s="1">
        <v>0</v>
      </c>
      <c r="AB2329" s="1" t="s">
        <v>1269</v>
      </c>
      <c r="AD2329" s="1" t="str">
        <f>VLOOKUP($K2329,「工具标准名」映射表!$B:$I,3,0)</f>
        <v>央馆领航AI</v>
      </c>
      <c r="AE2329" s="1" t="str">
        <f>VLOOKUP($K2329,「工具标准名」映射表!$B:$I,4,0)</f>
        <v>功能应用层</v>
      </c>
      <c r="AF2329" s="1" t="str">
        <f>VLOOKUP($K2329,「工具标准名」映射表!$B:$I,5,0)</f>
        <v>功能应用（平台型综合系统）</v>
      </c>
      <c r="AG2329" s="1" t="str">
        <f>VLOOKUP($K2329,「工具标准名」映射表!$B:$I,6,0)</f>
        <v>软件工具</v>
      </c>
      <c r="AH2329" s="1" t="str">
        <f>VLOOKUP($K2329,「工具标准名」映射表!$B:$I,7,0)</f>
        <v>AI智能体</v>
      </c>
      <c r="AI2329" s="1" t="str">
        <f>VLOOKUP($K2329,「工具标准名」映射表!$B:$I,8,0)</f>
        <v>否</v>
      </c>
      <c r="AJ2329" s="1" t="s">
        <v>1269</v>
      </c>
      <c r="AK2329" s="1"/>
      <c r="AL2329" s="1"/>
      <c r="AM2329" s="1"/>
      <c r="AN2329" s="1"/>
      <c r="AO2329" s="1"/>
    </row>
    <row r="2330" spans="1:41" ht="16">
      <c r="A2330" s="1" t="s">
        <v>15069</v>
      </c>
      <c r="B2330" s="3">
        <v>46056.452534722201</v>
      </c>
      <c r="C2330" s="14">
        <v>1170</v>
      </c>
      <c r="D2330" s="1" t="s">
        <v>15070</v>
      </c>
      <c r="E2330" s="1" t="s">
        <v>15071</v>
      </c>
      <c r="F2330" s="1" t="s">
        <v>27</v>
      </c>
      <c r="G2330" s="1" t="s">
        <v>15072</v>
      </c>
      <c r="H2330" s="1" t="s">
        <v>15073</v>
      </c>
      <c r="I2330" s="1" t="s">
        <v>15074</v>
      </c>
      <c r="J2330" s="1" t="s">
        <v>15075</v>
      </c>
      <c r="K2330" s="1" t="s">
        <v>2240</v>
      </c>
      <c r="L2330" s="1" t="s">
        <v>33</v>
      </c>
      <c r="M2330" s="1" t="b">
        <v>0</v>
      </c>
      <c r="N2330" s="1" t="s">
        <v>9263</v>
      </c>
      <c r="O2330" s="1" t="s">
        <v>54</v>
      </c>
      <c r="P2330" s="1" t="s">
        <v>12597</v>
      </c>
      <c r="Q2330" s="1" t="s">
        <v>37</v>
      </c>
      <c r="R2330" s="1" t="s">
        <v>38</v>
      </c>
      <c r="S2330" s="1" t="s">
        <v>39</v>
      </c>
      <c r="T2330" s="1" t="s">
        <v>15077</v>
      </c>
      <c r="U2330" s="1" t="s">
        <v>15078</v>
      </c>
      <c r="V2330" s="1" t="s">
        <v>15079</v>
      </c>
      <c r="W2330" s="1" t="s">
        <v>1117</v>
      </c>
      <c r="X2330" s="1" t="s">
        <v>15080</v>
      </c>
      <c r="Y2330" s="1" t="s">
        <v>156</v>
      </c>
      <c r="Z2330" s="1" t="s">
        <v>270</v>
      </c>
      <c r="AA2330" s="1">
        <v>0</v>
      </c>
      <c r="AB2330" s="1" t="s">
        <v>1269</v>
      </c>
      <c r="AD2330" s="1" t="str">
        <f>VLOOKUP($K2330,「工具标准名」映射表!$B:$I,3,0)</f>
        <v>国家智慧教育平台</v>
      </c>
      <c r="AE2330" s="1" t="str">
        <f>VLOOKUP($K2330,「工具标准名」映射表!$B:$I,4,0)</f>
        <v>教育数据层</v>
      </c>
      <c r="AF2330" s="1" t="str">
        <f>VLOOKUP($K2330,「工具标准名」映射表!$B:$I,5,0)</f>
        <v>功能应用（Web 教学平台（SaaS））</v>
      </c>
      <c r="AG2330" s="1" t="str">
        <f>VLOOKUP($K2330,「工具标准名」映射表!$B:$I,6,0)</f>
        <v>在线资源</v>
      </c>
      <c r="AH2330" s="1" t="str">
        <f>VLOOKUP($K2330,「工具标准名」映射表!$B:$I,7,0)</f>
        <v>其他</v>
      </c>
      <c r="AI2330" s="1" t="str">
        <f>VLOOKUP($K2330,「工具标准名」映射表!$B:$I,8,0)</f>
        <v>否</v>
      </c>
      <c r="AJ2330" s="1" t="s">
        <v>1269</v>
      </c>
      <c r="AK2330" s="1"/>
      <c r="AL2330" s="1"/>
      <c r="AM2330" s="1"/>
      <c r="AN2330" s="1"/>
      <c r="AO2330" s="1"/>
    </row>
    <row r="2331" spans="1:41" ht="16">
      <c r="A2331" s="1" t="s">
        <v>15069</v>
      </c>
      <c r="B2331" s="3">
        <v>46056.452534722201</v>
      </c>
      <c r="C2331" s="14">
        <v>1170</v>
      </c>
      <c r="D2331" s="1" t="s">
        <v>15070</v>
      </c>
      <c r="E2331" s="1" t="s">
        <v>15071</v>
      </c>
      <c r="F2331" s="1" t="s">
        <v>27</v>
      </c>
      <c r="G2331" s="1" t="s">
        <v>15072</v>
      </c>
      <c r="H2331" s="1" t="s">
        <v>15073</v>
      </c>
      <c r="I2331" s="1" t="s">
        <v>15074</v>
      </c>
      <c r="J2331" s="1" t="s">
        <v>15075</v>
      </c>
      <c r="K2331" s="1" t="s">
        <v>3966</v>
      </c>
      <c r="L2331" s="1" t="s">
        <v>33</v>
      </c>
      <c r="M2331" s="1" t="b">
        <v>0</v>
      </c>
      <c r="N2331" s="1" t="s">
        <v>3964</v>
      </c>
      <c r="O2331" s="1" t="s">
        <v>66</v>
      </c>
      <c r="P2331" s="1" t="s">
        <v>3965</v>
      </c>
      <c r="Q2331" s="1" t="s">
        <v>37</v>
      </c>
      <c r="R2331" s="1" t="s">
        <v>38</v>
      </c>
      <c r="S2331" s="1" t="s">
        <v>39</v>
      </c>
      <c r="T2331" s="1" t="s">
        <v>15077</v>
      </c>
      <c r="U2331" s="1" t="s">
        <v>15078</v>
      </c>
      <c r="V2331" s="1" t="s">
        <v>15079</v>
      </c>
      <c r="W2331" s="1" t="s">
        <v>1117</v>
      </c>
      <c r="X2331" s="1" t="s">
        <v>15080</v>
      </c>
      <c r="Y2331" s="1" t="s">
        <v>156</v>
      </c>
      <c r="Z2331" s="1" t="s">
        <v>3966</v>
      </c>
      <c r="AA2331" s="1">
        <v>0</v>
      </c>
      <c r="AB2331" s="1" t="s">
        <v>1269</v>
      </c>
      <c r="AD2331" s="1" t="str">
        <f>VLOOKUP($K2331,「工具标准名」映射表!$B:$I,3,0)</f>
        <v>AI赋能教学模式</v>
      </c>
      <c r="AE2331" s="1" t="str">
        <f>VLOOKUP($K2331,「工具标准名」映射表!$B:$I,4,0)</f>
        <v>功能应用层</v>
      </c>
      <c r="AF2331" s="1" t="str">
        <f>VLOOKUP($K2331,「工具标准名」映射表!$B:$I,5,0)</f>
        <v>功能应用（教学辅助工具）</v>
      </c>
      <c r="AG2331" s="1" t="str">
        <f>VLOOKUP($K2331,「工具标准名」映射表!$B:$I,6,0)</f>
        <v>软件工具</v>
      </c>
      <c r="AH2331" s="1" t="str">
        <f>VLOOKUP($K2331,「工具标准名」映射表!$B:$I,7,0)</f>
        <v>AI智能体</v>
      </c>
      <c r="AI2331" s="1" t="str">
        <f>VLOOKUP($K2331,「工具标准名」映射表!$B:$I,8,0)</f>
        <v>是</v>
      </c>
      <c r="AJ2331" s="1" t="s">
        <v>1269</v>
      </c>
      <c r="AK2331" s="1"/>
      <c r="AL2331" s="1"/>
      <c r="AM2331" s="1"/>
      <c r="AN2331" s="1"/>
      <c r="AO2331" s="1"/>
    </row>
    <row r="2332" spans="1:41" ht="16">
      <c r="A2332" s="1" t="s">
        <v>15082</v>
      </c>
      <c r="B2332" s="3">
        <v>46056.452534722201</v>
      </c>
      <c r="C2332" s="14">
        <v>1171</v>
      </c>
      <c r="D2332" s="1" t="s">
        <v>15083</v>
      </c>
      <c r="E2332" s="1" t="s">
        <v>15084</v>
      </c>
      <c r="F2332" s="1" t="s">
        <v>15085</v>
      </c>
      <c r="G2332" s="1" t="s">
        <v>15086</v>
      </c>
      <c r="H2332" s="1" t="s">
        <v>15087</v>
      </c>
      <c r="I2332" s="1" t="s">
        <v>15088</v>
      </c>
      <c r="J2332" s="1" t="s">
        <v>15089</v>
      </c>
      <c r="K2332" s="1" t="s">
        <v>15090</v>
      </c>
      <c r="L2332" s="1" t="s">
        <v>33</v>
      </c>
      <c r="M2332" s="1" t="b">
        <v>1</v>
      </c>
      <c r="N2332" s="1" t="s">
        <v>47</v>
      </c>
      <c r="O2332" s="1" t="s">
        <v>54</v>
      </c>
      <c r="P2332" s="1" t="s">
        <v>20875</v>
      </c>
      <c r="Q2332" s="1" t="s">
        <v>37</v>
      </c>
      <c r="R2332" s="1" t="s">
        <v>38</v>
      </c>
      <c r="S2332" s="1" t="s">
        <v>39</v>
      </c>
      <c r="T2332" s="1" t="s">
        <v>15091</v>
      </c>
      <c r="U2332" s="1" t="s">
        <v>30</v>
      </c>
      <c r="V2332" s="1" t="s">
        <v>6770</v>
      </c>
      <c r="W2332" s="1" t="s">
        <v>197</v>
      </c>
      <c r="X2332" s="1" t="s">
        <v>15092</v>
      </c>
      <c r="Y2332" s="1" t="s">
        <v>94</v>
      </c>
      <c r="Z2332" s="1" t="s">
        <v>15090</v>
      </c>
      <c r="AA2332" s="1">
        <v>0</v>
      </c>
      <c r="AB2332" s="1" t="s">
        <v>1269</v>
      </c>
      <c r="AD2332" s="1" t="str">
        <f>VLOOKUP($K2332,「工具标准名」映射表!$B:$I,3,0)</f>
        <v>英语词汇智能助学系统</v>
      </c>
      <c r="AE2332" s="1" t="str">
        <f>VLOOKUP($K2332,「工具标准名」映射表!$B:$I,4,0)</f>
        <v>功能应用层</v>
      </c>
      <c r="AF2332" s="1" t="str">
        <f>VLOOKUP($K2332,「工具标准名」映射表!$B:$I,5,0)</f>
        <v>功能应用（校级 / 区域级系统）</v>
      </c>
      <c r="AG2332" s="1" t="str">
        <f>VLOOKUP($K2332,「工具标准名」映射表!$B:$I,6,0)</f>
        <v>软件工具</v>
      </c>
      <c r="AH2332" s="1" t="str">
        <f>VLOOKUP($K2332,「工具标准名」映射表!$B:$I,7,0)</f>
        <v>AI智能体</v>
      </c>
      <c r="AI2332" s="1" t="str">
        <f>VLOOKUP($K2332,「工具标准名」映射表!$B:$I,8,0)</f>
        <v>否</v>
      </c>
      <c r="AJ2332" s="1" t="s">
        <v>1269</v>
      </c>
      <c r="AK2332" s="1"/>
      <c r="AL2332" s="1"/>
      <c r="AM2332" s="1"/>
      <c r="AN2332" s="1"/>
      <c r="AO2332" s="1"/>
    </row>
    <row r="2333" spans="1:41" ht="16">
      <c r="A2333" s="1" t="s">
        <v>15093</v>
      </c>
      <c r="B2333" s="3">
        <v>46056.4525810185</v>
      </c>
      <c r="C2333" s="14">
        <v>1173</v>
      </c>
      <c r="D2333" s="1" t="s">
        <v>15094</v>
      </c>
      <c r="E2333" s="1" t="s">
        <v>156</v>
      </c>
      <c r="F2333" s="1" t="s">
        <v>100</v>
      </c>
      <c r="G2333" s="1" t="s">
        <v>15095</v>
      </c>
      <c r="H2333" s="1" t="s">
        <v>15096</v>
      </c>
      <c r="I2333" s="1" t="s">
        <v>15097</v>
      </c>
      <c r="J2333" s="1" t="s">
        <v>15098</v>
      </c>
      <c r="K2333" s="1" t="s">
        <v>2083</v>
      </c>
      <c r="L2333" s="1" t="s">
        <v>33</v>
      </c>
      <c r="M2333" s="1" t="b">
        <v>0</v>
      </c>
      <c r="N2333" s="1" t="s">
        <v>47</v>
      </c>
      <c r="O2333" s="1" t="s">
        <v>48</v>
      </c>
      <c r="P2333" s="1" t="s">
        <v>20256</v>
      </c>
      <c r="Q2333" s="1" t="s">
        <v>37</v>
      </c>
      <c r="R2333" s="1" t="s">
        <v>38</v>
      </c>
      <c r="S2333" s="1" t="s">
        <v>39</v>
      </c>
      <c r="T2333" s="1" t="s">
        <v>15100</v>
      </c>
      <c r="U2333" s="1" t="s">
        <v>15101</v>
      </c>
      <c r="V2333" s="1" t="s">
        <v>15102</v>
      </c>
      <c r="W2333" s="1" t="s">
        <v>15103</v>
      </c>
      <c r="X2333" s="1" t="s">
        <v>15104</v>
      </c>
      <c r="Y2333" s="1" t="s">
        <v>1982</v>
      </c>
      <c r="Z2333" s="1" t="s">
        <v>2083</v>
      </c>
      <c r="AA2333" s="1">
        <v>0</v>
      </c>
      <c r="AB2333" s="1" t="s">
        <v>156</v>
      </c>
      <c r="AD2333" s="1" t="str">
        <f>VLOOKUP($K2333,「工具标准名」映射表!$B:$I,3,0)</f>
        <v>虚拟实验平台</v>
      </c>
      <c r="AE2333" s="1" t="str">
        <f>VLOOKUP($K2333,「工具标准名」映射表!$B:$I,4,0)</f>
        <v>功能应用层</v>
      </c>
      <c r="AF2333" s="1" t="str">
        <f>VLOOKUP($K2333,「工具标准名」映射表!$B:$I,5,0)</f>
        <v>功能应用（校级 / 区域级系统）</v>
      </c>
      <c r="AG2333" s="1" t="str">
        <f>VLOOKUP($K2333,「工具标准名」映射表!$B:$I,6,0)</f>
        <v>软件工具</v>
      </c>
      <c r="AH2333" s="1" t="str">
        <f>VLOOKUP($K2333,「工具标准名」映射表!$B:$I,7,0)</f>
        <v>其他</v>
      </c>
      <c r="AI2333" s="1" t="str">
        <f>VLOOKUP($K2333,「工具标准名」映射表!$B:$I,8,0)</f>
        <v>否</v>
      </c>
      <c r="AJ2333" s="1" t="s">
        <v>156</v>
      </c>
      <c r="AK2333" s="1"/>
      <c r="AL2333" s="1"/>
      <c r="AM2333" s="1"/>
      <c r="AN2333" s="1"/>
      <c r="AO2333" s="1"/>
    </row>
    <row r="2334" spans="1:41" ht="16">
      <c r="A2334" s="1" t="s">
        <v>15105</v>
      </c>
      <c r="B2334" s="3">
        <v>46056.452604166698</v>
      </c>
      <c r="C2334" s="14">
        <v>1174</v>
      </c>
      <c r="D2334" s="1" t="s">
        <v>15106</v>
      </c>
      <c r="E2334" s="1" t="s">
        <v>15107</v>
      </c>
      <c r="F2334" s="1" t="s">
        <v>27</v>
      </c>
      <c r="G2334" s="1" t="s">
        <v>15108</v>
      </c>
      <c r="H2334" s="1" t="s">
        <v>15109</v>
      </c>
      <c r="I2334" s="1" t="s">
        <v>9286</v>
      </c>
      <c r="J2334" s="1" t="s">
        <v>15110</v>
      </c>
      <c r="K2334" s="1" t="s">
        <v>207</v>
      </c>
      <c r="L2334" s="1" t="s">
        <v>33</v>
      </c>
      <c r="M2334" s="1" t="b">
        <v>0</v>
      </c>
      <c r="N2334" s="1" t="s">
        <v>47</v>
      </c>
      <c r="O2334" s="1" t="s">
        <v>66</v>
      </c>
      <c r="P2334" s="1" t="s">
        <v>25876</v>
      </c>
      <c r="Q2334" s="1" t="s">
        <v>37</v>
      </c>
      <c r="R2334" s="1" t="s">
        <v>171</v>
      </c>
      <c r="S2334" s="1" t="s">
        <v>375</v>
      </c>
      <c r="T2334" s="1" t="s">
        <v>15112</v>
      </c>
      <c r="U2334" s="1" t="s">
        <v>9286</v>
      </c>
      <c r="V2334" s="1" t="s">
        <v>15113</v>
      </c>
      <c r="W2334" s="1" t="s">
        <v>15114</v>
      </c>
      <c r="X2334" s="1" t="s">
        <v>15115</v>
      </c>
      <c r="Y2334" s="1" t="s">
        <v>801</v>
      </c>
      <c r="Z2334" s="1" t="s">
        <v>207</v>
      </c>
      <c r="AA2334" s="1" t="s">
        <v>23372</v>
      </c>
      <c r="AB2334" s="1" t="s">
        <v>1269</v>
      </c>
      <c r="AD2334" s="1" t="str">
        <f>VLOOKUP($K2334,「工具标准名」映射表!$B:$I,3,0)</f>
        <v>即梦AI</v>
      </c>
      <c r="AE2334" s="1" t="str">
        <f>VLOOKUP($K2334,「工具标准名」映射表!$B:$I,4,0)</f>
        <v>功能应用层</v>
      </c>
      <c r="AF2334" s="1" t="str">
        <f>VLOOKUP($K2334,「工具标准名」映射表!$B:$I,5,0)</f>
        <v>功能应用（生成式AI应用-图像类）</v>
      </c>
      <c r="AG2334" s="1" t="str">
        <f>VLOOKUP($K2334,「工具标准名」映射表!$B:$I,6,0)</f>
        <v>软件工具</v>
      </c>
      <c r="AH2334" s="1" t="str">
        <f>VLOOKUP($K2334,「工具标准名」映射表!$B:$I,7,0)</f>
        <v>AI智能体</v>
      </c>
      <c r="AI2334" s="1" t="str">
        <f>VLOOKUP($K2334,「工具标准名」映射表!$B:$I,8,0)</f>
        <v>是</v>
      </c>
      <c r="AJ2334" s="1" t="s">
        <v>1269</v>
      </c>
      <c r="AK2334" s="1"/>
      <c r="AL2334" s="1"/>
      <c r="AM2334" s="1"/>
      <c r="AN2334" s="1"/>
      <c r="AO2334" s="1"/>
    </row>
    <row r="2335" spans="1:41" ht="16">
      <c r="A2335" s="1" t="s">
        <v>15105</v>
      </c>
      <c r="B2335" s="3">
        <v>46056.452604166698</v>
      </c>
      <c r="C2335" s="14">
        <v>1174</v>
      </c>
      <c r="D2335" s="1" t="s">
        <v>15106</v>
      </c>
      <c r="E2335" s="1" t="s">
        <v>15107</v>
      </c>
      <c r="F2335" s="1" t="s">
        <v>27</v>
      </c>
      <c r="G2335" s="1" t="s">
        <v>15108</v>
      </c>
      <c r="H2335" s="1" t="s">
        <v>15109</v>
      </c>
      <c r="I2335" s="1" t="s">
        <v>9286</v>
      </c>
      <c r="J2335" s="1" t="s">
        <v>15110</v>
      </c>
      <c r="K2335" s="1" t="s">
        <v>139</v>
      </c>
      <c r="L2335" s="1" t="s">
        <v>33</v>
      </c>
      <c r="M2335" s="1" t="b">
        <v>0</v>
      </c>
      <c r="N2335" s="1" t="s">
        <v>47</v>
      </c>
      <c r="O2335" s="1" t="s">
        <v>66</v>
      </c>
      <c r="P2335" s="1" t="s">
        <v>10303</v>
      </c>
      <c r="Q2335" s="1" t="s">
        <v>37</v>
      </c>
      <c r="R2335" s="1" t="s">
        <v>171</v>
      </c>
      <c r="S2335" s="1" t="s">
        <v>375</v>
      </c>
      <c r="T2335" s="1" t="s">
        <v>15112</v>
      </c>
      <c r="U2335" s="1" t="s">
        <v>9286</v>
      </c>
      <c r="V2335" s="1" t="s">
        <v>15113</v>
      </c>
      <c r="W2335" s="1" t="s">
        <v>15114</v>
      </c>
      <c r="X2335" s="1" t="s">
        <v>15115</v>
      </c>
      <c r="Y2335" s="1" t="s">
        <v>801</v>
      </c>
      <c r="Z2335" s="1" t="s">
        <v>139</v>
      </c>
      <c r="AA2335" s="1" t="s">
        <v>23370</v>
      </c>
      <c r="AB2335" s="1" t="s">
        <v>1269</v>
      </c>
      <c r="AD2335" s="1" t="str">
        <f>VLOOKUP($K2335,「工具标准名」映射表!$B:$I,3,0)</f>
        <v>豆包</v>
      </c>
      <c r="AE2335" s="1" t="str">
        <f>VLOOKUP($K2335,「工具标准名」映射表!$B:$I,4,0)</f>
        <v>功能应用层</v>
      </c>
      <c r="AF2335" s="1" t="str">
        <f>VLOOKUP($K2335,「工具标准名」映射表!$B:$I,5,0)</f>
        <v>功能应用（教学辅助工具）</v>
      </c>
      <c r="AG2335" s="1" t="str">
        <f>VLOOKUP($K2335,「工具标准名」映射表!$B:$I,6,0)</f>
        <v>软件工具</v>
      </c>
      <c r="AH2335" s="1" t="str">
        <f>VLOOKUP($K2335,「工具标准名」映射表!$B:$I,7,0)</f>
        <v>其他</v>
      </c>
      <c r="AI2335" s="1" t="str">
        <f>VLOOKUP($K2335,「工具标准名」映射表!$B:$I,8,0)</f>
        <v>否</v>
      </c>
      <c r="AJ2335" s="1" t="s">
        <v>1269</v>
      </c>
      <c r="AK2335" s="1"/>
      <c r="AL2335" s="1"/>
      <c r="AM2335" s="1"/>
      <c r="AN2335" s="1"/>
      <c r="AO2335" s="1"/>
    </row>
    <row r="2336" spans="1:41" ht="16">
      <c r="A2336" s="1" t="s">
        <v>15105</v>
      </c>
      <c r="B2336" s="3">
        <v>46056.452604166698</v>
      </c>
      <c r="C2336" s="14">
        <v>1174</v>
      </c>
      <c r="D2336" s="1" t="s">
        <v>15106</v>
      </c>
      <c r="E2336" s="1" t="s">
        <v>15107</v>
      </c>
      <c r="F2336" s="1" t="s">
        <v>27</v>
      </c>
      <c r="G2336" s="1" t="s">
        <v>15108</v>
      </c>
      <c r="H2336" s="1" t="s">
        <v>15109</v>
      </c>
      <c r="I2336" s="1" t="s">
        <v>9286</v>
      </c>
      <c r="J2336" s="1" t="s">
        <v>15110</v>
      </c>
      <c r="K2336" s="1" t="s">
        <v>124</v>
      </c>
      <c r="L2336" s="1" t="s">
        <v>33</v>
      </c>
      <c r="M2336" s="1" t="b">
        <v>0</v>
      </c>
      <c r="N2336" s="1" t="s">
        <v>47</v>
      </c>
      <c r="O2336" s="1" t="s">
        <v>66</v>
      </c>
      <c r="P2336" s="1" t="s">
        <v>5827</v>
      </c>
      <c r="Q2336" s="1" t="s">
        <v>37</v>
      </c>
      <c r="R2336" s="1" t="s">
        <v>171</v>
      </c>
      <c r="S2336" s="1" t="s">
        <v>375</v>
      </c>
      <c r="T2336" s="1" t="s">
        <v>15112</v>
      </c>
      <c r="U2336" s="1" t="s">
        <v>9286</v>
      </c>
      <c r="V2336" s="1" t="s">
        <v>15113</v>
      </c>
      <c r="W2336" s="1" t="s">
        <v>15114</v>
      </c>
      <c r="X2336" s="1" t="s">
        <v>15115</v>
      </c>
      <c r="Y2336" s="1" t="s">
        <v>801</v>
      </c>
      <c r="Z2336" s="1" t="s">
        <v>4864</v>
      </c>
      <c r="AA2336" s="1" t="s">
        <v>23367</v>
      </c>
      <c r="AB2336" s="1" t="s">
        <v>1269</v>
      </c>
      <c r="AD2336" s="1" t="str">
        <f>VLOOKUP($K2336,「工具标准名」映射表!$B:$I,3,0)</f>
        <v>DeepSeek 大模型</v>
      </c>
      <c r="AE2336" s="1" t="str">
        <f>VLOOKUP($K2336,「工具标准名」映射表!$B:$I,4,0)</f>
        <v>功能应用层</v>
      </c>
      <c r="AF2336" s="1" t="str">
        <f>VLOOKUP($K2336,「工具标准名」映射表!$B:$I,5,0)</f>
        <v>功能应用（教学辅助工具）</v>
      </c>
      <c r="AG2336" s="1" t="str">
        <f>VLOOKUP($K2336,「工具标准名」映射表!$B:$I,6,0)</f>
        <v>软件工具</v>
      </c>
      <c r="AH2336" s="1" t="str">
        <f>VLOOKUP($K2336,「工具标准名」映射表!$B:$I,7,0)</f>
        <v>AI智能体</v>
      </c>
      <c r="AI2336" s="1" t="str">
        <f>VLOOKUP($K2336,「工具标准名」映射表!$B:$I,8,0)</f>
        <v>否</v>
      </c>
      <c r="AJ2336" s="1" t="s">
        <v>1269</v>
      </c>
      <c r="AK2336" s="1"/>
      <c r="AL2336" s="1"/>
      <c r="AM2336" s="1"/>
      <c r="AN2336" s="1"/>
      <c r="AO2336" s="1"/>
    </row>
    <row r="2337" spans="1:41" ht="16">
      <c r="A2337" s="1" t="s">
        <v>15105</v>
      </c>
      <c r="B2337" s="3">
        <v>46056.452604166698</v>
      </c>
      <c r="C2337" s="14">
        <v>1174</v>
      </c>
      <c r="D2337" s="1" t="s">
        <v>15106</v>
      </c>
      <c r="E2337" s="1" t="s">
        <v>15107</v>
      </c>
      <c r="F2337" s="1" t="s">
        <v>27</v>
      </c>
      <c r="G2337" s="1" t="s">
        <v>15108</v>
      </c>
      <c r="H2337" s="1" t="s">
        <v>15109</v>
      </c>
      <c r="I2337" s="1" t="s">
        <v>9286</v>
      </c>
      <c r="J2337" s="1" t="s">
        <v>15110</v>
      </c>
      <c r="K2337" s="1" t="s">
        <v>15118</v>
      </c>
      <c r="L2337" s="1" t="s">
        <v>33</v>
      </c>
      <c r="M2337" s="1" t="b">
        <v>0</v>
      </c>
      <c r="N2337" s="1" t="s">
        <v>47</v>
      </c>
      <c r="O2337" s="1" t="s">
        <v>66</v>
      </c>
      <c r="P2337" s="1" t="s">
        <v>14723</v>
      </c>
      <c r="Q2337" s="1" t="s">
        <v>37</v>
      </c>
      <c r="R2337" s="1" t="s">
        <v>171</v>
      </c>
      <c r="S2337" s="1" t="s">
        <v>375</v>
      </c>
      <c r="T2337" s="1" t="s">
        <v>15112</v>
      </c>
      <c r="U2337" s="1" t="s">
        <v>9286</v>
      </c>
      <c r="V2337" s="1" t="s">
        <v>15113</v>
      </c>
      <c r="W2337" s="1" t="s">
        <v>15114</v>
      </c>
      <c r="X2337" s="1" t="s">
        <v>15115</v>
      </c>
      <c r="Y2337" s="1" t="s">
        <v>801</v>
      </c>
      <c r="Z2337" s="1" t="s">
        <v>2346</v>
      </c>
      <c r="AA2337" s="1" t="s">
        <v>23372</v>
      </c>
      <c r="AB2337" s="1" t="s">
        <v>1269</v>
      </c>
      <c r="AD2337" s="1" t="str">
        <f>VLOOKUP($K2337,「工具标准名」映射表!$B:$I,3,0)</f>
        <v>剪映AI</v>
      </c>
      <c r="AE2337" s="1" t="str">
        <f>VLOOKUP($K2337,「工具标准名」映射表!$B:$I,4,0)</f>
        <v>功能应用层</v>
      </c>
      <c r="AF2337" s="1" t="str">
        <f>VLOOKUP($K2337,「工具标准名」映射表!$B:$I,5,0)</f>
        <v>功能应用（生成式AI应用-语言类）</v>
      </c>
      <c r="AG2337" s="1" t="str">
        <f>VLOOKUP($K2337,「工具标准名」映射表!$B:$I,6,0)</f>
        <v>软件工具</v>
      </c>
      <c r="AH2337" s="1" t="str">
        <f>VLOOKUP($K2337,「工具标准名」映射表!$B:$I,7,0)</f>
        <v>AI智能体</v>
      </c>
      <c r="AI2337" s="1" t="str">
        <f>VLOOKUP($K2337,「工具标准名」映射表!$B:$I,8,0)</f>
        <v>是</v>
      </c>
      <c r="AJ2337" s="1" t="s">
        <v>1269</v>
      </c>
      <c r="AK2337" s="1"/>
      <c r="AL2337" s="1"/>
      <c r="AM2337" s="1"/>
      <c r="AN2337" s="1"/>
      <c r="AO2337" s="1"/>
    </row>
    <row r="2338" spans="1:41" ht="16">
      <c r="A2338" s="1" t="s">
        <v>15121</v>
      </c>
      <c r="B2338" s="3">
        <v>46056.4526273148</v>
      </c>
      <c r="C2338" s="14">
        <v>1175</v>
      </c>
      <c r="D2338" s="1" t="s">
        <v>15122</v>
      </c>
      <c r="E2338" s="1" t="s">
        <v>7799</v>
      </c>
      <c r="F2338" s="1" t="s">
        <v>5421</v>
      </c>
      <c r="G2338" s="1" t="s">
        <v>15123</v>
      </c>
      <c r="H2338" s="1" t="s">
        <v>15124</v>
      </c>
      <c r="I2338" s="1" t="s">
        <v>15125</v>
      </c>
      <c r="J2338" s="1" t="s">
        <v>15126</v>
      </c>
      <c r="K2338" s="1" t="s">
        <v>15127</v>
      </c>
      <c r="L2338" s="1" t="s">
        <v>33</v>
      </c>
      <c r="M2338" s="1" t="b">
        <v>0</v>
      </c>
      <c r="N2338" s="1" t="s">
        <v>47</v>
      </c>
      <c r="O2338" s="1" t="s">
        <v>66</v>
      </c>
      <c r="P2338" s="1" t="s">
        <v>11705</v>
      </c>
      <c r="Q2338" s="1" t="s">
        <v>37</v>
      </c>
      <c r="R2338" s="1" t="s">
        <v>38</v>
      </c>
      <c r="S2338" s="1" t="s">
        <v>39</v>
      </c>
      <c r="T2338" s="1" t="s">
        <v>15129</v>
      </c>
      <c r="U2338" s="1" t="s">
        <v>15130</v>
      </c>
      <c r="V2338" s="1" t="s">
        <v>15131</v>
      </c>
      <c r="W2338" s="1" t="s">
        <v>15132</v>
      </c>
      <c r="X2338" s="1" t="s">
        <v>15133</v>
      </c>
      <c r="Y2338" s="1" t="s">
        <v>10755</v>
      </c>
      <c r="Z2338" s="1" t="s">
        <v>8318</v>
      </c>
      <c r="AA2338" s="1" t="s">
        <v>23370</v>
      </c>
      <c r="AB2338" s="1" t="s">
        <v>1269</v>
      </c>
      <c r="AD2338" s="1" t="str">
        <f>VLOOKUP($K2338,「工具标准名」映射表!$B:$I,3,0)</f>
        <v>豆包</v>
      </c>
      <c r="AE2338" s="1" t="str">
        <f>VLOOKUP($K2338,「工具标准名」映射表!$B:$I,4,0)</f>
        <v>功能应用层</v>
      </c>
      <c r="AF2338" s="1" t="str">
        <f>VLOOKUP($K2338,「工具标准名」映射表!$B:$I,5,0)</f>
        <v>功能应用（平台型综合系统）</v>
      </c>
      <c r="AG2338" s="1" t="str">
        <f>VLOOKUP($K2338,「工具标准名」映射表!$B:$I,6,0)</f>
        <v>软件工具</v>
      </c>
      <c r="AH2338" s="1" t="str">
        <f>VLOOKUP($K2338,「工具标准名」映射表!$B:$I,7,0)</f>
        <v>AI智能体</v>
      </c>
      <c r="AI2338" s="1" t="str">
        <f>VLOOKUP($K2338,「工具标准名」映射表!$B:$I,8,0)</f>
        <v>否</v>
      </c>
      <c r="AJ2338" s="1" t="s">
        <v>1269</v>
      </c>
      <c r="AK2338" s="1"/>
      <c r="AL2338" s="1"/>
      <c r="AM2338" s="1"/>
      <c r="AN2338" s="1"/>
      <c r="AO2338" s="1"/>
    </row>
    <row r="2339" spans="1:41" ht="16">
      <c r="A2339" s="1" t="s">
        <v>15121</v>
      </c>
      <c r="B2339" s="3">
        <v>46056.4526273148</v>
      </c>
      <c r="C2339" s="14">
        <v>1175</v>
      </c>
      <c r="D2339" s="1" t="s">
        <v>15122</v>
      </c>
      <c r="E2339" s="1" t="s">
        <v>7799</v>
      </c>
      <c r="F2339" s="1" t="s">
        <v>5421</v>
      </c>
      <c r="G2339" s="1" t="s">
        <v>15123</v>
      </c>
      <c r="H2339" s="1" t="s">
        <v>15124</v>
      </c>
      <c r="I2339" s="1" t="s">
        <v>15125</v>
      </c>
      <c r="J2339" s="1" t="s">
        <v>15126</v>
      </c>
      <c r="K2339" s="1" t="s">
        <v>3697</v>
      </c>
      <c r="L2339" s="1" t="s">
        <v>33</v>
      </c>
      <c r="M2339" s="1" t="b">
        <v>0</v>
      </c>
      <c r="N2339" s="1" t="s">
        <v>47</v>
      </c>
      <c r="O2339" s="1" t="s">
        <v>66</v>
      </c>
      <c r="P2339" s="1" t="s">
        <v>3696</v>
      </c>
      <c r="Q2339" s="1" t="s">
        <v>37</v>
      </c>
      <c r="R2339" s="1" t="s">
        <v>38</v>
      </c>
      <c r="S2339" s="1" t="s">
        <v>39</v>
      </c>
      <c r="T2339" s="1" t="s">
        <v>15129</v>
      </c>
      <c r="U2339" s="1" t="s">
        <v>15130</v>
      </c>
      <c r="V2339" s="1" t="s">
        <v>15131</v>
      </c>
      <c r="W2339" s="1" t="s">
        <v>15132</v>
      </c>
      <c r="X2339" s="1" t="s">
        <v>15133</v>
      </c>
      <c r="Y2339" s="1" t="s">
        <v>10755</v>
      </c>
      <c r="Z2339" s="1" t="s">
        <v>3697</v>
      </c>
      <c r="AA2339" s="1">
        <v>0</v>
      </c>
      <c r="AB2339" s="1" t="s">
        <v>1269</v>
      </c>
      <c r="AD2339" s="1" t="str">
        <f>VLOOKUP($K2339,「工具标准名」映射表!$B:$I,3,0)</f>
        <v>AI语音转文字工具</v>
      </c>
      <c r="AE2339" s="1" t="str">
        <f>VLOOKUP($K2339,「工具标准名」映射表!$B:$I,4,0)</f>
        <v>功能应用层</v>
      </c>
      <c r="AF2339" s="1" t="str">
        <f>VLOOKUP($K2339,「工具标准名」映射表!$B:$I,5,0)</f>
        <v>功能应用（教学辅助工具）</v>
      </c>
      <c r="AG2339" s="1" t="str">
        <f>VLOOKUP($K2339,「工具标准名」映射表!$B:$I,6,0)</f>
        <v>软件工具</v>
      </c>
      <c r="AH2339" s="1" t="str">
        <f>VLOOKUP($K2339,「工具标准名」映射表!$B:$I,7,0)</f>
        <v>AI智能体</v>
      </c>
      <c r="AI2339" s="1" t="str">
        <f>VLOOKUP($K2339,「工具标准名」映射表!$B:$I,8,0)</f>
        <v>否</v>
      </c>
      <c r="AJ2339" s="1" t="s">
        <v>1269</v>
      </c>
      <c r="AK2339" s="1"/>
      <c r="AL2339" s="1"/>
      <c r="AM2339" s="1"/>
      <c r="AN2339" s="1"/>
      <c r="AO2339" s="1"/>
    </row>
    <row r="2340" spans="1:41" ht="16">
      <c r="A2340" s="1" t="s">
        <v>15121</v>
      </c>
      <c r="B2340" s="3">
        <v>46056.4526273148</v>
      </c>
      <c r="C2340" s="14">
        <v>1175</v>
      </c>
      <c r="D2340" s="1" t="s">
        <v>15122</v>
      </c>
      <c r="E2340" s="1" t="s">
        <v>7799</v>
      </c>
      <c r="F2340" s="1" t="s">
        <v>5421</v>
      </c>
      <c r="G2340" s="1" t="s">
        <v>15123</v>
      </c>
      <c r="H2340" s="1" t="s">
        <v>15124</v>
      </c>
      <c r="I2340" s="1" t="s">
        <v>15125</v>
      </c>
      <c r="J2340" s="1" t="s">
        <v>15126</v>
      </c>
      <c r="K2340" s="1" t="s">
        <v>4020</v>
      </c>
      <c r="L2340" s="1" t="s">
        <v>33</v>
      </c>
      <c r="M2340" s="1" t="b">
        <v>0</v>
      </c>
      <c r="N2340" s="1" t="s">
        <v>47</v>
      </c>
      <c r="O2340" s="1" t="s">
        <v>66</v>
      </c>
      <c r="P2340" s="1" t="s">
        <v>4014</v>
      </c>
      <c r="Q2340" s="1" t="s">
        <v>37</v>
      </c>
      <c r="R2340" s="1" t="s">
        <v>38</v>
      </c>
      <c r="S2340" s="1" t="s">
        <v>39</v>
      </c>
      <c r="T2340" s="1" t="s">
        <v>15129</v>
      </c>
      <c r="U2340" s="1" t="s">
        <v>15130</v>
      </c>
      <c r="V2340" s="1" t="s">
        <v>15131</v>
      </c>
      <c r="W2340" s="1" t="s">
        <v>15132</v>
      </c>
      <c r="X2340" s="1" t="s">
        <v>15133</v>
      </c>
      <c r="Y2340" s="1" t="s">
        <v>10755</v>
      </c>
      <c r="Z2340" s="1" t="s">
        <v>4020</v>
      </c>
      <c r="AA2340" s="1">
        <v>0</v>
      </c>
      <c r="AB2340" s="1" t="s">
        <v>1269</v>
      </c>
      <c r="AD2340" s="1" t="str">
        <f>VLOOKUP($K2340,「工具标准名」映射表!$B:$I,3,0)</f>
        <v>AI辅助制作短动画</v>
      </c>
      <c r="AE2340" s="1" t="str">
        <f>VLOOKUP($K2340,「工具标准名」映射表!$B:$I,4,0)</f>
        <v>功能应用层</v>
      </c>
      <c r="AF2340" s="1" t="str">
        <f>VLOOKUP($K2340,「工具标准名」映射表!$B:$I,5,0)</f>
        <v>功能应用（教学辅助工具）</v>
      </c>
      <c r="AG2340" s="1" t="str">
        <f>VLOOKUP($K2340,「工具标准名」映射表!$B:$I,6,0)</f>
        <v>软件工具</v>
      </c>
      <c r="AH2340" s="1" t="str">
        <f>VLOOKUP($K2340,「工具标准名」映射表!$B:$I,7,0)</f>
        <v>AI智能体</v>
      </c>
      <c r="AI2340" s="1" t="str">
        <f>VLOOKUP($K2340,「工具标准名」映射表!$B:$I,8,0)</f>
        <v>否</v>
      </c>
      <c r="AJ2340" s="1" t="s">
        <v>1269</v>
      </c>
      <c r="AK2340" s="1"/>
      <c r="AL2340" s="1"/>
      <c r="AM2340" s="1"/>
      <c r="AN2340" s="1"/>
      <c r="AO2340" s="1"/>
    </row>
    <row r="2341" spans="1:41" ht="16">
      <c r="A2341" s="1" t="s">
        <v>15138</v>
      </c>
      <c r="B2341" s="3">
        <v>46056.452615740702</v>
      </c>
      <c r="C2341" s="14">
        <v>1176</v>
      </c>
      <c r="D2341" s="1" t="s">
        <v>15139</v>
      </c>
      <c r="E2341" s="1" t="s">
        <v>15140</v>
      </c>
      <c r="F2341" s="1" t="s">
        <v>27</v>
      </c>
      <c r="G2341" s="1" t="s">
        <v>15141</v>
      </c>
      <c r="H2341" s="1" t="s">
        <v>15142</v>
      </c>
      <c r="I2341" s="1" t="s">
        <v>15143</v>
      </c>
      <c r="J2341" s="1" t="s">
        <v>15144</v>
      </c>
      <c r="K2341" s="1" t="s">
        <v>4531</v>
      </c>
      <c r="L2341" s="1" t="s">
        <v>33</v>
      </c>
      <c r="M2341" s="1" t="b">
        <v>0</v>
      </c>
      <c r="N2341" s="1" t="s">
        <v>47</v>
      </c>
      <c r="O2341" s="1" t="s">
        <v>181</v>
      </c>
      <c r="P2341" s="1" t="s">
        <v>4525</v>
      </c>
      <c r="Q2341" s="1" t="s">
        <v>37</v>
      </c>
      <c r="R2341" s="1" t="s">
        <v>171</v>
      </c>
      <c r="S2341" s="1" t="s">
        <v>375</v>
      </c>
      <c r="T2341" s="1" t="s">
        <v>15146</v>
      </c>
      <c r="U2341" s="1" t="s">
        <v>15147</v>
      </c>
      <c r="V2341" s="1" t="s">
        <v>15148</v>
      </c>
      <c r="W2341" s="1" t="s">
        <v>15149</v>
      </c>
      <c r="X2341" s="1" t="s">
        <v>15150</v>
      </c>
      <c r="Y2341" s="1" t="s">
        <v>1002</v>
      </c>
      <c r="Z2341" s="1" t="s">
        <v>4531</v>
      </c>
      <c r="AA2341" s="1">
        <v>0</v>
      </c>
      <c r="AB2341" s="1" t="s">
        <v>1269</v>
      </c>
      <c r="AD2341" s="1" t="str">
        <f>VLOOKUP($K2341,「工具标准名」映射表!$B:$I,3,0)</f>
        <v>Blender</v>
      </c>
      <c r="AE2341" s="1" t="str">
        <f>VLOOKUP($K2341,「工具标准名」映射表!$B:$I,4,0)</f>
        <v>功能应用层</v>
      </c>
      <c r="AF2341" s="1" t="str">
        <f>VLOOKUP($K2341,「工具标准名」映射表!$B:$I,5,0)</f>
        <v>功能应用（教学辅助工具）</v>
      </c>
      <c r="AG2341" s="1" t="str">
        <f>VLOOKUP($K2341,「工具标准名」映射表!$B:$I,6,0)</f>
        <v>软件工具</v>
      </c>
      <c r="AH2341" s="1" t="str">
        <f>VLOOKUP($K2341,「工具标准名」映射表!$B:$I,7,0)</f>
        <v>AI智能体</v>
      </c>
      <c r="AI2341" s="1" t="str">
        <f>VLOOKUP($K2341,「工具标准名」映射表!$B:$I,8,0)</f>
        <v>否</v>
      </c>
      <c r="AJ2341" s="1" t="s">
        <v>1269</v>
      </c>
      <c r="AK2341" s="1"/>
      <c r="AL2341" s="1"/>
      <c r="AM2341" s="1"/>
      <c r="AN2341" s="1"/>
      <c r="AO2341" s="1"/>
    </row>
    <row r="2342" spans="1:41" ht="16">
      <c r="A2342" s="1" t="s">
        <v>15138</v>
      </c>
      <c r="B2342" s="3">
        <v>46056.452615740702</v>
      </c>
      <c r="C2342" s="14">
        <v>1176</v>
      </c>
      <c r="D2342" s="1" t="s">
        <v>15139</v>
      </c>
      <c r="E2342" s="1" t="s">
        <v>15140</v>
      </c>
      <c r="F2342" s="1" t="s">
        <v>27</v>
      </c>
      <c r="G2342" s="1" t="s">
        <v>15141</v>
      </c>
      <c r="H2342" s="1" t="s">
        <v>15142</v>
      </c>
      <c r="I2342" s="1" t="s">
        <v>15143</v>
      </c>
      <c r="J2342" s="1" t="s">
        <v>15144</v>
      </c>
      <c r="K2342" s="1" t="s">
        <v>15151</v>
      </c>
      <c r="L2342" s="1" t="s">
        <v>33</v>
      </c>
      <c r="M2342" s="1" t="b">
        <v>0</v>
      </c>
      <c r="N2342" s="1" t="s">
        <v>47</v>
      </c>
      <c r="O2342" s="1" t="s">
        <v>181</v>
      </c>
      <c r="P2342" s="1" t="s">
        <v>7399</v>
      </c>
      <c r="Q2342" s="1" t="s">
        <v>37</v>
      </c>
      <c r="R2342" s="1" t="s">
        <v>171</v>
      </c>
      <c r="S2342" s="1" t="s">
        <v>375</v>
      </c>
      <c r="T2342" s="1" t="s">
        <v>15146</v>
      </c>
      <c r="U2342" s="1" t="s">
        <v>15147</v>
      </c>
      <c r="V2342" s="1" t="s">
        <v>15148</v>
      </c>
      <c r="W2342" s="1" t="s">
        <v>15149</v>
      </c>
      <c r="X2342" s="1" t="s">
        <v>15150</v>
      </c>
      <c r="Y2342" s="1" t="s">
        <v>1002</v>
      </c>
      <c r="Z2342" s="1" t="s">
        <v>7396</v>
      </c>
      <c r="AA2342" s="1">
        <v>0</v>
      </c>
      <c r="AB2342" s="1" t="s">
        <v>1269</v>
      </c>
      <c r="AD2342" s="1" t="str">
        <f>VLOOKUP($K2342,「工具标准名」映射表!$B:$I,3,0)</f>
        <v>Midjourney</v>
      </c>
      <c r="AE2342" s="1" t="str">
        <f>VLOOKUP($K2342,「工具标准名」映射表!$B:$I,4,0)</f>
        <v>功能应用层</v>
      </c>
      <c r="AF2342" s="1" t="str">
        <f>VLOOKUP($K2342,「工具标准名」映射表!$B:$I,5,0)</f>
        <v>功能应用层（AI智能体）</v>
      </c>
      <c r="AG2342" s="1" t="str">
        <f>VLOOKUP($K2342,「工具标准名」映射表!$B:$I,6,0)</f>
        <v>软件工具</v>
      </c>
      <c r="AH2342" s="1" t="str">
        <f>VLOOKUP($K2342,「工具标准名」映射表!$B:$I,7,0)</f>
        <v>其他</v>
      </c>
      <c r="AI2342" s="1" t="str">
        <f>VLOOKUP($K2342,「工具标准名」映射表!$B:$I,8,0)</f>
        <v>否</v>
      </c>
      <c r="AJ2342" s="1" t="s">
        <v>1269</v>
      </c>
      <c r="AK2342" s="1"/>
      <c r="AL2342" s="1"/>
      <c r="AM2342" s="1"/>
      <c r="AN2342" s="1"/>
      <c r="AO2342" s="1"/>
    </row>
    <row r="2343" spans="1:41" ht="16">
      <c r="A2343" s="1" t="s">
        <v>15138</v>
      </c>
      <c r="B2343" s="3">
        <v>46056.452615740702</v>
      </c>
      <c r="C2343" s="14">
        <v>1176</v>
      </c>
      <c r="D2343" s="1" t="s">
        <v>15139</v>
      </c>
      <c r="E2343" s="1" t="s">
        <v>15140</v>
      </c>
      <c r="F2343" s="1" t="s">
        <v>27</v>
      </c>
      <c r="G2343" s="1" t="s">
        <v>15141</v>
      </c>
      <c r="H2343" s="1" t="s">
        <v>15142</v>
      </c>
      <c r="I2343" s="1" t="s">
        <v>15143</v>
      </c>
      <c r="J2343" s="1" t="s">
        <v>15144</v>
      </c>
      <c r="K2343" s="1" t="s">
        <v>8036</v>
      </c>
      <c r="L2343" s="1" t="s">
        <v>33</v>
      </c>
      <c r="M2343" s="1" t="b">
        <v>0</v>
      </c>
      <c r="N2343" s="1" t="s">
        <v>47</v>
      </c>
      <c r="O2343" s="1" t="s">
        <v>181</v>
      </c>
      <c r="P2343" s="1" t="s">
        <v>7399</v>
      </c>
      <c r="Q2343" s="1" t="s">
        <v>37</v>
      </c>
      <c r="R2343" s="1" t="s">
        <v>171</v>
      </c>
      <c r="S2343" s="1" t="s">
        <v>375</v>
      </c>
      <c r="T2343" s="1" t="s">
        <v>15146</v>
      </c>
      <c r="U2343" s="1" t="s">
        <v>15147</v>
      </c>
      <c r="V2343" s="1" t="s">
        <v>15148</v>
      </c>
      <c r="W2343" s="1" t="s">
        <v>15149</v>
      </c>
      <c r="X2343" s="1" t="s">
        <v>15150</v>
      </c>
      <c r="Y2343" s="1" t="s">
        <v>1002</v>
      </c>
      <c r="Z2343" s="1" t="s">
        <v>8036</v>
      </c>
      <c r="AA2343" s="1">
        <v>0</v>
      </c>
      <c r="AB2343" s="1" t="s">
        <v>1269</v>
      </c>
      <c r="AD2343" s="1" t="str">
        <f>VLOOKUP($K2343,「工具标准名」映射表!$B:$I,3,0)</f>
        <v>Stable Diffusion</v>
      </c>
      <c r="AE2343" s="1" t="str">
        <f>VLOOKUP($K2343,「工具标准名」映射表!$B:$I,4,0)</f>
        <v>功能应用层</v>
      </c>
      <c r="AF2343" s="1" t="str">
        <f>VLOOKUP($K2343,「工具标准名」映射表!$B:$I,5,0)</f>
        <v>功能应用（Web 教学平台（SaaS））</v>
      </c>
      <c r="AG2343" s="1" t="str">
        <f>VLOOKUP($K2343,「工具标准名」映射表!$B:$I,6,0)</f>
        <v>软件工具</v>
      </c>
      <c r="AH2343" s="1" t="str">
        <f>VLOOKUP($K2343,「工具标准名」映射表!$B:$I,7,0)</f>
        <v>其他</v>
      </c>
      <c r="AI2343" s="1" t="str">
        <f>VLOOKUP($K2343,「工具标准名」映射表!$B:$I,8,0)</f>
        <v>否</v>
      </c>
      <c r="AJ2343" s="1" t="s">
        <v>1269</v>
      </c>
      <c r="AK2343" s="1"/>
      <c r="AL2343" s="1"/>
      <c r="AM2343" s="1"/>
      <c r="AN2343" s="1"/>
      <c r="AO2343" s="1"/>
    </row>
    <row r="2344" spans="1:41" ht="16">
      <c r="A2344" s="1" t="s">
        <v>15154</v>
      </c>
      <c r="B2344" s="3">
        <v>46056.452743055597</v>
      </c>
      <c r="C2344" s="14">
        <v>1177</v>
      </c>
      <c r="D2344" s="1" t="s">
        <v>15155</v>
      </c>
      <c r="E2344" s="1" t="s">
        <v>1269</v>
      </c>
      <c r="F2344" s="1" t="s">
        <v>2484</v>
      </c>
      <c r="G2344" s="1" t="s">
        <v>15156</v>
      </c>
      <c r="H2344" s="1" t="s">
        <v>15157</v>
      </c>
      <c r="I2344" s="1" t="s">
        <v>15158</v>
      </c>
      <c r="J2344" s="1" t="s">
        <v>15159</v>
      </c>
      <c r="K2344" s="1" t="s">
        <v>15160</v>
      </c>
      <c r="L2344" s="1" t="s">
        <v>33</v>
      </c>
      <c r="M2344" s="1" t="b">
        <v>0</v>
      </c>
      <c r="N2344" s="1" t="s">
        <v>47</v>
      </c>
      <c r="O2344" s="1" t="s">
        <v>54</v>
      </c>
      <c r="P2344" s="1" t="s">
        <v>20077</v>
      </c>
      <c r="Q2344" s="1" t="s">
        <v>37</v>
      </c>
      <c r="R2344" s="1" t="s">
        <v>38</v>
      </c>
      <c r="S2344" s="1" t="s">
        <v>39</v>
      </c>
      <c r="T2344" s="1" t="s">
        <v>15162</v>
      </c>
      <c r="U2344" s="1" t="s">
        <v>958</v>
      </c>
      <c r="V2344" s="1" t="s">
        <v>15163</v>
      </c>
      <c r="W2344" s="1" t="s">
        <v>799</v>
      </c>
      <c r="X2344" s="1" t="s">
        <v>15164</v>
      </c>
      <c r="Y2344" s="1" t="s">
        <v>156</v>
      </c>
      <c r="Z2344" s="1" t="s">
        <v>3524</v>
      </c>
      <c r="AA2344" s="1" t="s">
        <v>1277</v>
      </c>
      <c r="AB2344" s="1" t="s">
        <v>1269</v>
      </c>
      <c r="AD2344" s="1" t="str">
        <f>VLOOKUP($K2344,「工具标准名」映射表!$B:$I,3,0)</f>
        <v>星火大模型</v>
      </c>
      <c r="AE2344" s="1" t="str">
        <f>VLOOKUP($K2344,「工具标准名」映射表!$B:$I,4,0)</f>
        <v>技术层</v>
      </c>
      <c r="AF2344" s="1" t="str">
        <f>VLOOKUP($K2344,「工具标准名」映射表!$B:$I,5,0)</f>
        <v>技术层（通用大模型）</v>
      </c>
      <c r="AG2344" s="1" t="str">
        <f>VLOOKUP($K2344,「工具标准名」映射表!$B:$I,6,0)</f>
        <v>软件工具</v>
      </c>
      <c r="AH2344" s="1" t="str">
        <f>VLOOKUP($K2344,「工具标准名」映射表!$B:$I,7,0)</f>
        <v>大语言模型</v>
      </c>
      <c r="AI2344" s="1" t="str">
        <f>VLOOKUP($K2344,「工具标准名」映射表!$B:$I,8,0)</f>
        <v>是</v>
      </c>
      <c r="AJ2344" s="1" t="s">
        <v>1269</v>
      </c>
      <c r="AK2344" s="1"/>
      <c r="AL2344" s="1"/>
      <c r="AM2344" s="1"/>
      <c r="AN2344" s="1"/>
      <c r="AO2344" s="1"/>
    </row>
    <row r="2345" spans="1:41" ht="16">
      <c r="A2345" s="1" t="s">
        <v>15154</v>
      </c>
      <c r="B2345" s="3">
        <v>46056.452743055597</v>
      </c>
      <c r="C2345" s="14">
        <v>1177</v>
      </c>
      <c r="D2345" s="1" t="s">
        <v>15155</v>
      </c>
      <c r="E2345" s="1" t="s">
        <v>1269</v>
      </c>
      <c r="F2345" s="1" t="s">
        <v>2484</v>
      </c>
      <c r="G2345" s="1" t="s">
        <v>15156</v>
      </c>
      <c r="H2345" s="1" t="s">
        <v>15157</v>
      </c>
      <c r="I2345" s="1" t="s">
        <v>15158</v>
      </c>
      <c r="J2345" s="1" t="s">
        <v>15159</v>
      </c>
      <c r="K2345" s="1" t="s">
        <v>4140</v>
      </c>
      <c r="L2345" s="1" t="s">
        <v>33</v>
      </c>
      <c r="M2345" s="1" t="b">
        <v>0</v>
      </c>
      <c r="N2345" s="1" t="s">
        <v>47</v>
      </c>
      <c r="O2345" s="1" t="s">
        <v>54</v>
      </c>
      <c r="P2345" s="1" t="s">
        <v>4139</v>
      </c>
      <c r="Q2345" s="1" t="s">
        <v>37</v>
      </c>
      <c r="R2345" s="1" t="s">
        <v>38</v>
      </c>
      <c r="S2345" s="1" t="s">
        <v>39</v>
      </c>
      <c r="T2345" s="1" t="s">
        <v>15162</v>
      </c>
      <c r="U2345" s="1" t="s">
        <v>958</v>
      </c>
      <c r="V2345" s="1" t="s">
        <v>15163</v>
      </c>
      <c r="W2345" s="1" t="s">
        <v>799</v>
      </c>
      <c r="X2345" s="1" t="s">
        <v>15164</v>
      </c>
      <c r="Y2345" s="1" t="s">
        <v>156</v>
      </c>
      <c r="Z2345" s="1" t="s">
        <v>4140</v>
      </c>
      <c r="AA2345" s="1">
        <v>0</v>
      </c>
      <c r="AB2345" s="1" t="s">
        <v>1269</v>
      </c>
      <c r="AD2345" s="1" t="str">
        <f>VLOOKUP($K2345,「工具标准名」映射表!$B:$I,3,0)</f>
        <v>AI运动系统</v>
      </c>
      <c r="AE2345" s="1" t="str">
        <f>VLOOKUP($K2345,「工具标准名」映射表!$B:$I,4,0)</f>
        <v>功能应用层</v>
      </c>
      <c r="AF2345" s="1" t="str">
        <f>VLOOKUP($K2345,「工具标准名」映射表!$B:$I,5,0)</f>
        <v>功能应用（教学辅助工具）</v>
      </c>
      <c r="AG2345" s="1" t="str">
        <f>VLOOKUP($K2345,「工具标准名」映射表!$B:$I,6,0)</f>
        <v>软件工具</v>
      </c>
      <c r="AH2345" s="1" t="str">
        <f>VLOOKUP($K2345,「工具标准名」映射表!$B:$I,7,0)</f>
        <v>AI智能体</v>
      </c>
      <c r="AI2345" s="1" t="str">
        <f>VLOOKUP($K2345,「工具标准名」映射表!$B:$I,8,0)</f>
        <v>否</v>
      </c>
      <c r="AJ2345" s="1" t="s">
        <v>1269</v>
      </c>
      <c r="AK2345" s="1"/>
      <c r="AL2345" s="1"/>
      <c r="AM2345" s="1"/>
      <c r="AN2345" s="1"/>
      <c r="AO2345" s="1"/>
    </row>
    <row r="2346" spans="1:41" ht="16">
      <c r="A2346" s="1" t="s">
        <v>15154</v>
      </c>
      <c r="B2346" s="3">
        <v>46056.452743055597</v>
      </c>
      <c r="C2346" s="14">
        <v>1177</v>
      </c>
      <c r="D2346" s="1" t="s">
        <v>15155</v>
      </c>
      <c r="E2346" s="1" t="s">
        <v>1269</v>
      </c>
      <c r="F2346" s="1" t="s">
        <v>2484</v>
      </c>
      <c r="G2346" s="1" t="s">
        <v>15156</v>
      </c>
      <c r="H2346" s="1" t="s">
        <v>15157</v>
      </c>
      <c r="I2346" s="1" t="s">
        <v>15158</v>
      </c>
      <c r="J2346" s="1" t="s">
        <v>15159</v>
      </c>
      <c r="K2346" s="1" t="s">
        <v>15166</v>
      </c>
      <c r="L2346" s="1" t="s">
        <v>33</v>
      </c>
      <c r="M2346" s="1" t="b">
        <v>0</v>
      </c>
      <c r="N2346" s="1" t="s">
        <v>47</v>
      </c>
      <c r="O2346" s="1" t="s">
        <v>54</v>
      </c>
      <c r="P2346" s="1" t="s">
        <v>21847</v>
      </c>
      <c r="Q2346" s="1" t="s">
        <v>37</v>
      </c>
      <c r="R2346" s="1" t="s">
        <v>38</v>
      </c>
      <c r="S2346" s="1" t="s">
        <v>39</v>
      </c>
      <c r="T2346" s="1" t="s">
        <v>15162</v>
      </c>
      <c r="U2346" s="1" t="s">
        <v>958</v>
      </c>
      <c r="V2346" s="1" t="s">
        <v>15163</v>
      </c>
      <c r="W2346" s="1" t="s">
        <v>799</v>
      </c>
      <c r="X2346" s="1" t="s">
        <v>15164</v>
      </c>
      <c r="Y2346" s="1" t="s">
        <v>156</v>
      </c>
      <c r="Z2346" s="1" t="s">
        <v>15166</v>
      </c>
      <c r="AA2346" s="1">
        <v>0</v>
      </c>
      <c r="AB2346" s="1" t="s">
        <v>1269</v>
      </c>
      <c r="AD2346" s="1" t="str">
        <f>VLOOKUP($K2346,「工具标准名」映射表!$B:$I,3,0)</f>
        <v>智慧心育系统</v>
      </c>
      <c r="AE2346" s="1" t="str">
        <f>VLOOKUP($K2346,「工具标准名」映射表!$B:$I,4,0)</f>
        <v>功能应用层</v>
      </c>
      <c r="AF2346" s="1" t="str">
        <f>VLOOKUP($K2346,「工具标准名」映射表!$B:$I,5,0)</f>
        <v>功能应用（校级 / 区域级系统）</v>
      </c>
      <c r="AG2346" s="1" t="str">
        <f>VLOOKUP($K2346,「工具标准名」映射表!$B:$I,6,0)</f>
        <v>软件工具</v>
      </c>
      <c r="AH2346" s="1" t="str">
        <f>VLOOKUP($K2346,「工具标准名」映射表!$B:$I,7,0)</f>
        <v>AI智能体</v>
      </c>
      <c r="AI2346" s="1" t="str">
        <f>VLOOKUP($K2346,「工具标准名」映射表!$B:$I,8,0)</f>
        <v>否</v>
      </c>
      <c r="AJ2346" s="1" t="s">
        <v>1269</v>
      </c>
      <c r="AK2346" s="1"/>
      <c r="AL2346" s="1"/>
      <c r="AM2346" s="1"/>
      <c r="AN2346" s="1"/>
      <c r="AO2346" s="1"/>
    </row>
    <row r="2347" spans="1:41" ht="16">
      <c r="A2347" s="1" t="s">
        <v>15154</v>
      </c>
      <c r="B2347" s="3">
        <v>46056.452743055597</v>
      </c>
      <c r="C2347" s="14">
        <v>1177</v>
      </c>
      <c r="D2347" s="1" t="s">
        <v>15155</v>
      </c>
      <c r="E2347" s="1" t="s">
        <v>1269</v>
      </c>
      <c r="F2347" s="1" t="s">
        <v>2484</v>
      </c>
      <c r="G2347" s="1" t="s">
        <v>15156</v>
      </c>
      <c r="H2347" s="1" t="s">
        <v>15157</v>
      </c>
      <c r="I2347" s="1" t="s">
        <v>15158</v>
      </c>
      <c r="J2347" s="1" t="s">
        <v>15159</v>
      </c>
      <c r="K2347" s="1" t="s">
        <v>3143</v>
      </c>
      <c r="L2347" s="1" t="s">
        <v>33</v>
      </c>
      <c r="M2347" s="1" t="b">
        <v>0</v>
      </c>
      <c r="N2347" s="1" t="s">
        <v>47</v>
      </c>
      <c r="O2347" s="1" t="s">
        <v>54</v>
      </c>
      <c r="P2347" s="1" t="s">
        <v>3138</v>
      </c>
      <c r="Q2347" s="1" t="s">
        <v>37</v>
      </c>
      <c r="R2347" s="1" t="s">
        <v>38</v>
      </c>
      <c r="S2347" s="1" t="s">
        <v>39</v>
      </c>
      <c r="T2347" s="1" t="s">
        <v>15162</v>
      </c>
      <c r="U2347" s="1" t="s">
        <v>958</v>
      </c>
      <c r="V2347" s="1" t="s">
        <v>15163</v>
      </c>
      <c r="W2347" s="1" t="s">
        <v>799</v>
      </c>
      <c r="X2347" s="1" t="s">
        <v>15164</v>
      </c>
      <c r="Y2347" s="1" t="s">
        <v>156</v>
      </c>
      <c r="Z2347" s="1" t="s">
        <v>3143</v>
      </c>
      <c r="AA2347" s="1">
        <v>0</v>
      </c>
      <c r="AB2347" s="1" t="s">
        <v>1269</v>
      </c>
      <c r="AD2347" s="1" t="str">
        <f>VLOOKUP($K2347,「工具标准名」映射表!$B:$I,3,0)</f>
        <v>AI科学导师</v>
      </c>
      <c r="AE2347" s="1" t="str">
        <f>VLOOKUP($K2347,「工具标准名」映射表!$B:$I,4,0)</f>
        <v>功能应用层</v>
      </c>
      <c r="AF2347" s="1" t="str">
        <f>VLOOKUP($K2347,「工具标准名」映射表!$B:$I,5,0)</f>
        <v>功能应用层（AI智能体）</v>
      </c>
      <c r="AG2347" s="1" t="str">
        <f>VLOOKUP($K2347,「工具标准名」映射表!$B:$I,6,0)</f>
        <v>软件工具</v>
      </c>
      <c r="AH2347" s="1" t="str">
        <f>VLOOKUP($K2347,「工具标准名」映射表!$B:$I,7,0)</f>
        <v>AI智能体</v>
      </c>
      <c r="AI2347" s="1" t="str">
        <f>VLOOKUP($K2347,「工具标准名」映射表!$B:$I,8,0)</f>
        <v>是</v>
      </c>
      <c r="AJ2347" s="1" t="s">
        <v>1269</v>
      </c>
      <c r="AK2347" s="1"/>
      <c r="AL2347" s="1"/>
      <c r="AM2347" s="1"/>
      <c r="AN2347" s="1"/>
      <c r="AO2347" s="1"/>
    </row>
    <row r="2348" spans="1:41" ht="16">
      <c r="A2348" s="1" t="s">
        <v>15154</v>
      </c>
      <c r="B2348" s="3">
        <v>46056.452743055597</v>
      </c>
      <c r="C2348" s="14">
        <v>1177</v>
      </c>
      <c r="D2348" s="1" t="s">
        <v>15155</v>
      </c>
      <c r="E2348" s="1" t="s">
        <v>1269</v>
      </c>
      <c r="F2348" s="1" t="s">
        <v>2484</v>
      </c>
      <c r="G2348" s="1" t="s">
        <v>15156</v>
      </c>
      <c r="H2348" s="1" t="s">
        <v>15157</v>
      </c>
      <c r="I2348" s="1" t="s">
        <v>15158</v>
      </c>
      <c r="J2348" s="1" t="s">
        <v>15159</v>
      </c>
      <c r="K2348" s="1" t="s">
        <v>1199</v>
      </c>
      <c r="L2348" s="1" t="s">
        <v>33</v>
      </c>
      <c r="M2348" s="1" t="b">
        <v>0</v>
      </c>
      <c r="N2348" s="1" t="s">
        <v>47</v>
      </c>
      <c r="O2348" s="1" t="s">
        <v>54</v>
      </c>
      <c r="P2348" s="1" t="s">
        <v>22306</v>
      </c>
      <c r="Q2348" s="1" t="s">
        <v>37</v>
      </c>
      <c r="R2348" s="1" t="s">
        <v>38</v>
      </c>
      <c r="S2348" s="1" t="s">
        <v>39</v>
      </c>
      <c r="T2348" s="1" t="s">
        <v>15162</v>
      </c>
      <c r="U2348" s="1" t="s">
        <v>958</v>
      </c>
      <c r="V2348" s="1" t="s">
        <v>15163</v>
      </c>
      <c r="W2348" s="1" t="s">
        <v>799</v>
      </c>
      <c r="X2348" s="1" t="s">
        <v>15164</v>
      </c>
      <c r="Y2348" s="1" t="s">
        <v>156</v>
      </c>
      <c r="Z2348" s="1" t="s">
        <v>1199</v>
      </c>
      <c r="AA2348" s="1">
        <v>0</v>
      </c>
      <c r="AB2348" s="1" t="s">
        <v>1269</v>
      </c>
      <c r="AD2348" s="1" t="str">
        <f>VLOOKUP($K2348,「工具标准名」映射表!$B:$I,3,0)</f>
        <v>智能批阅系统</v>
      </c>
      <c r="AE2348" s="1" t="str">
        <f>VLOOKUP($K2348,「工具标准名」映射表!$B:$I,4,0)</f>
        <v>功能应用层</v>
      </c>
      <c r="AF2348" s="1" t="str">
        <f>VLOOKUP($K2348,「工具标准名」映射表!$B:$I,5,0)</f>
        <v>功能应用（校级 / 区域级系统）</v>
      </c>
      <c r="AG2348" s="1" t="str">
        <f>VLOOKUP($K2348,「工具标准名」映射表!$B:$I,6,0)</f>
        <v>软件工具</v>
      </c>
      <c r="AH2348" s="1" t="str">
        <f>VLOOKUP($K2348,「工具标准名」映射表!$B:$I,7,0)</f>
        <v>AI智能体</v>
      </c>
      <c r="AI2348" s="1" t="str">
        <f>VLOOKUP($K2348,「工具标准名」映射表!$B:$I,8,0)</f>
        <v>否</v>
      </c>
      <c r="AJ2348" s="1" t="s">
        <v>1269</v>
      </c>
      <c r="AK2348" s="1"/>
      <c r="AL2348" s="1"/>
      <c r="AM2348" s="1"/>
      <c r="AN2348" s="1"/>
      <c r="AO2348" s="1"/>
    </row>
    <row r="2349" spans="1:41" ht="16">
      <c r="A2349" s="1" t="s">
        <v>15154</v>
      </c>
      <c r="B2349" s="3">
        <v>46056.452743055597</v>
      </c>
      <c r="C2349" s="14">
        <v>1177</v>
      </c>
      <c r="D2349" s="1" t="s">
        <v>15155</v>
      </c>
      <c r="E2349" s="1" t="s">
        <v>1269</v>
      </c>
      <c r="F2349" s="1" t="s">
        <v>2484</v>
      </c>
      <c r="G2349" s="1" t="s">
        <v>15156</v>
      </c>
      <c r="H2349" s="1" t="s">
        <v>15157</v>
      </c>
      <c r="I2349" s="1" t="s">
        <v>15158</v>
      </c>
      <c r="J2349" s="1" t="s">
        <v>15159</v>
      </c>
      <c r="K2349" s="1" t="s">
        <v>4156</v>
      </c>
      <c r="L2349" s="1" t="s">
        <v>33</v>
      </c>
      <c r="M2349" s="1" t="b">
        <v>0</v>
      </c>
      <c r="N2349" s="1" t="s">
        <v>4154</v>
      </c>
      <c r="O2349" s="1" t="s">
        <v>54</v>
      </c>
      <c r="P2349" s="1" t="s">
        <v>4155</v>
      </c>
      <c r="Q2349" s="1" t="s">
        <v>37</v>
      </c>
      <c r="R2349" s="1" t="s">
        <v>38</v>
      </c>
      <c r="S2349" s="1" t="s">
        <v>39</v>
      </c>
      <c r="T2349" s="1" t="s">
        <v>15162</v>
      </c>
      <c r="U2349" s="1" t="s">
        <v>958</v>
      </c>
      <c r="V2349" s="1" t="s">
        <v>15163</v>
      </c>
      <c r="W2349" s="1" t="s">
        <v>799</v>
      </c>
      <c r="X2349" s="1" t="s">
        <v>15164</v>
      </c>
      <c r="Y2349" s="1" t="s">
        <v>156</v>
      </c>
      <c r="Z2349" s="1" t="s">
        <v>4156</v>
      </c>
      <c r="AA2349" s="1">
        <v>0</v>
      </c>
      <c r="AB2349" s="1" t="s">
        <v>1269</v>
      </c>
      <c r="AD2349" s="1" t="str">
        <f>VLOOKUP($K2349,「工具标准名」映射表!$B:$I,3,0)</f>
        <v>AI通识课程</v>
      </c>
      <c r="AE2349" s="1" t="str">
        <f>VLOOKUP($K2349,「工具标准名」映射表!$B:$I,4,0)</f>
        <v>功能应用层</v>
      </c>
      <c r="AF2349" s="1" t="str">
        <f>VLOOKUP($K2349,「工具标准名」映射表!$B:$I,5,0)</f>
        <v>功能应用（教学辅助工具）</v>
      </c>
      <c r="AG2349" s="1" t="str">
        <f>VLOOKUP($K2349,「工具标准名」映射表!$B:$I,6,0)</f>
        <v>软件工具</v>
      </c>
      <c r="AH2349" s="1" t="str">
        <f>VLOOKUP($K2349,「工具标准名」映射表!$B:$I,7,0)</f>
        <v>AI智能体</v>
      </c>
      <c r="AI2349" s="1" t="str">
        <f>VLOOKUP($K2349,「工具标准名」映射表!$B:$I,8,0)</f>
        <v>否</v>
      </c>
      <c r="AJ2349" s="1" t="s">
        <v>1269</v>
      </c>
      <c r="AK2349" s="1"/>
      <c r="AL2349" s="1"/>
      <c r="AM2349" s="1"/>
      <c r="AN2349" s="1"/>
      <c r="AO2349" s="1"/>
    </row>
    <row r="2350" spans="1:41" ht="16">
      <c r="A2350" s="1" t="s">
        <v>15154</v>
      </c>
      <c r="B2350" s="3">
        <v>46056.452743055597</v>
      </c>
      <c r="C2350" s="14">
        <v>1177</v>
      </c>
      <c r="D2350" s="1" t="s">
        <v>15155</v>
      </c>
      <c r="E2350" s="1" t="s">
        <v>1269</v>
      </c>
      <c r="F2350" s="1" t="s">
        <v>2484</v>
      </c>
      <c r="G2350" s="1" t="s">
        <v>15156</v>
      </c>
      <c r="H2350" s="1" t="s">
        <v>15157</v>
      </c>
      <c r="I2350" s="1" t="s">
        <v>15158</v>
      </c>
      <c r="J2350" s="1" t="s">
        <v>15159</v>
      </c>
      <c r="K2350" s="1" t="s">
        <v>12641</v>
      </c>
      <c r="L2350" s="1" t="s">
        <v>33</v>
      </c>
      <c r="M2350" s="1" t="b">
        <v>0</v>
      </c>
      <c r="N2350" s="1" t="s">
        <v>3964</v>
      </c>
      <c r="O2350" s="1" t="s">
        <v>54</v>
      </c>
      <c r="P2350" s="1" t="s">
        <v>17192</v>
      </c>
      <c r="Q2350" s="1" t="s">
        <v>37</v>
      </c>
      <c r="R2350" s="1" t="s">
        <v>38</v>
      </c>
      <c r="S2350" s="1" t="s">
        <v>39</v>
      </c>
      <c r="T2350" s="1" t="s">
        <v>15162</v>
      </c>
      <c r="U2350" s="1" t="s">
        <v>958</v>
      </c>
      <c r="V2350" s="1" t="s">
        <v>15163</v>
      </c>
      <c r="W2350" s="1" t="s">
        <v>799</v>
      </c>
      <c r="X2350" s="1" t="s">
        <v>15164</v>
      </c>
      <c r="Y2350" s="1" t="s">
        <v>156</v>
      </c>
      <c r="Z2350" s="1" t="s">
        <v>12641</v>
      </c>
      <c r="AA2350" s="1">
        <v>0</v>
      </c>
      <c r="AB2350" s="1" t="s">
        <v>1269</v>
      </c>
      <c r="AD2350" s="1" t="str">
        <f>VLOOKUP($K2350,「工具标准名」映射表!$B:$I,3,0)</f>
        <v>双师课堂</v>
      </c>
      <c r="AE2350" s="1" t="str">
        <f>VLOOKUP($K2350,「工具标准名」映射表!$B:$I,4,0)</f>
        <v>功能应用层</v>
      </c>
      <c r="AF2350" s="1" t="str">
        <f>VLOOKUP($K2350,「工具标准名」映射表!$B:$I,5,0)</f>
        <v>功能应用（教学辅助工具）</v>
      </c>
      <c r="AG2350" s="1" t="str">
        <f>VLOOKUP($K2350,「工具标准名」映射表!$B:$I,6,0)</f>
        <v>虚拟教室</v>
      </c>
      <c r="AH2350" s="1">
        <f>VLOOKUP($K2350,「工具标准名」映射表!$B:$I,7,0)</f>
        <v>0</v>
      </c>
      <c r="AI2350" s="1">
        <f>VLOOKUP($K2350,「工具标准名」映射表!$B:$I,8,0)</f>
        <v>0</v>
      </c>
      <c r="AJ2350" s="1" t="s">
        <v>1269</v>
      </c>
      <c r="AK2350" s="1"/>
      <c r="AL2350" s="1"/>
      <c r="AM2350" s="1"/>
      <c r="AN2350" s="1"/>
      <c r="AO2350" s="1"/>
    </row>
    <row r="2351" spans="1:41" ht="16">
      <c r="A2351" s="1" t="s">
        <v>15171</v>
      </c>
      <c r="B2351" s="3">
        <v>46056.452638888899</v>
      </c>
      <c r="C2351" s="14">
        <v>1178</v>
      </c>
      <c r="D2351" s="1" t="s">
        <v>15172</v>
      </c>
      <c r="E2351" s="1" t="s">
        <v>156</v>
      </c>
      <c r="F2351" s="1" t="s">
        <v>119</v>
      </c>
      <c r="G2351" s="1" t="s">
        <v>15173</v>
      </c>
      <c r="H2351" s="1" t="s">
        <v>15174</v>
      </c>
      <c r="I2351" s="1" t="s">
        <v>15175</v>
      </c>
      <c r="J2351" s="1" t="s">
        <v>15176</v>
      </c>
      <c r="K2351" s="1" t="s">
        <v>9054</v>
      </c>
      <c r="L2351" s="1" t="s">
        <v>33</v>
      </c>
      <c r="M2351" s="1" t="b">
        <v>0</v>
      </c>
      <c r="N2351" s="1" t="s">
        <v>34</v>
      </c>
      <c r="O2351" s="1" t="s">
        <v>35</v>
      </c>
      <c r="P2351" s="1" t="s">
        <v>9053</v>
      </c>
      <c r="Q2351" s="1" t="s">
        <v>37</v>
      </c>
      <c r="R2351" s="1" t="s">
        <v>38</v>
      </c>
      <c r="S2351" s="1" t="s">
        <v>39</v>
      </c>
      <c r="T2351" s="1" t="s">
        <v>15178</v>
      </c>
      <c r="U2351" s="1" t="s">
        <v>15175</v>
      </c>
      <c r="V2351" s="1" t="s">
        <v>15179</v>
      </c>
      <c r="W2351" s="1" t="s">
        <v>15180</v>
      </c>
      <c r="X2351" s="1" t="s">
        <v>15181</v>
      </c>
      <c r="Y2351" s="1" t="s">
        <v>94</v>
      </c>
      <c r="Z2351" s="1" t="s">
        <v>9054</v>
      </c>
      <c r="AA2351" s="1">
        <v>0</v>
      </c>
      <c r="AB2351" s="1" t="s">
        <v>156</v>
      </c>
      <c r="AD2351" s="1" t="str">
        <f>VLOOKUP($K2351,「工具标准名」映射表!$B:$I,3,0)</f>
        <v>Chat Gpt</v>
      </c>
      <c r="AE2351" s="1" t="str">
        <f>VLOOKUP($K2351,「工具标准名」映射表!$B:$I,4,0)</f>
        <v>功能应用层</v>
      </c>
      <c r="AF2351" s="1" t="str">
        <f>VLOOKUP($K2351,「工具标准名」映射表!$B:$I,5,0)</f>
        <v>功能应用（Web 教学平台（SaaS））</v>
      </c>
      <c r="AG2351" s="1" t="str">
        <f>VLOOKUP($K2351,「工具标准名」映射表!$B:$I,6,0)</f>
        <v>软件工具</v>
      </c>
      <c r="AH2351" s="1" t="str">
        <f>VLOOKUP($K2351,「工具标准名」映射表!$B:$I,7,0)</f>
        <v>其他</v>
      </c>
      <c r="AI2351" s="1" t="str">
        <f>VLOOKUP($K2351,「工具标准名」映射表!$B:$I,8,0)</f>
        <v>否</v>
      </c>
      <c r="AJ2351" s="1" t="s">
        <v>156</v>
      </c>
      <c r="AK2351" s="1"/>
      <c r="AL2351" s="1"/>
      <c r="AM2351" s="1"/>
      <c r="AN2351" s="1"/>
      <c r="AO2351" s="1"/>
    </row>
    <row r="2352" spans="1:41" ht="16">
      <c r="A2352" s="1" t="s">
        <v>15182</v>
      </c>
      <c r="B2352" s="3">
        <v>46056.4527199074</v>
      </c>
      <c r="C2352" s="14">
        <v>1179</v>
      </c>
      <c r="D2352" s="1" t="s">
        <v>15183</v>
      </c>
      <c r="E2352" s="1" t="s">
        <v>2253</v>
      </c>
      <c r="F2352" s="1" t="s">
        <v>100</v>
      </c>
      <c r="G2352" s="1" t="s">
        <v>15184</v>
      </c>
      <c r="H2352" s="1" t="s">
        <v>15185</v>
      </c>
      <c r="I2352" s="1" t="s">
        <v>15186</v>
      </c>
      <c r="J2352" s="1" t="s">
        <v>15187</v>
      </c>
      <c r="K2352" s="1" t="s">
        <v>259</v>
      </c>
      <c r="L2352" s="1" t="s">
        <v>33</v>
      </c>
      <c r="M2352" s="1" t="b">
        <v>0</v>
      </c>
      <c r="N2352" s="1" t="s">
        <v>47</v>
      </c>
      <c r="O2352" s="1" t="s">
        <v>48</v>
      </c>
      <c r="P2352" s="1" t="s">
        <v>18702</v>
      </c>
      <c r="Q2352" s="1" t="s">
        <v>37</v>
      </c>
      <c r="R2352" s="1" t="s">
        <v>38</v>
      </c>
      <c r="S2352" s="1" t="s">
        <v>39</v>
      </c>
      <c r="T2352" s="1" t="s">
        <v>15188</v>
      </c>
      <c r="U2352" s="1" t="s">
        <v>15189</v>
      </c>
      <c r="V2352" s="1" t="s">
        <v>15190</v>
      </c>
      <c r="W2352" s="1" t="s">
        <v>176</v>
      </c>
      <c r="X2352" s="1" t="s">
        <v>15191</v>
      </c>
      <c r="Y2352" s="1" t="s">
        <v>2019</v>
      </c>
      <c r="Z2352" s="1" t="s">
        <v>259</v>
      </c>
      <c r="AA2352" s="1">
        <v>0</v>
      </c>
      <c r="AB2352" s="1" t="s">
        <v>1269</v>
      </c>
      <c r="AD2352" s="1" t="str">
        <f>VLOOKUP($K2352,「工具标准名」映射表!$B:$I,3,0)</f>
        <v>问卷星</v>
      </c>
      <c r="AE2352" s="1" t="str">
        <f>VLOOKUP($K2352,「工具标准名」映射表!$B:$I,4,0)</f>
        <v>功能应用层</v>
      </c>
      <c r="AF2352" s="1" t="str">
        <f>VLOOKUP($K2352,「工具标准名」映射表!$B:$I,5,0)</f>
        <v>功能应用（Web 教学平台（SaaS））</v>
      </c>
      <c r="AG2352" s="1" t="str">
        <f>VLOOKUP($K2352,「工具标准名」映射表!$B:$I,6,0)</f>
        <v>软件工具</v>
      </c>
      <c r="AH2352" s="1" t="str">
        <f>VLOOKUP($K2352,「工具标准名」映射表!$B:$I,7,0)</f>
        <v>AI智能体</v>
      </c>
      <c r="AI2352" s="1" t="str">
        <f>VLOOKUP($K2352,「工具标准名」映射表!$B:$I,8,0)</f>
        <v>否</v>
      </c>
      <c r="AJ2352" s="1" t="s">
        <v>1269</v>
      </c>
      <c r="AK2352" s="1"/>
      <c r="AL2352" s="1"/>
      <c r="AM2352" s="1"/>
      <c r="AN2352" s="1"/>
      <c r="AO2352" s="1"/>
    </row>
    <row r="2353" spans="1:41" ht="16">
      <c r="A2353" s="1" t="s">
        <v>15182</v>
      </c>
      <c r="B2353" s="3">
        <v>46056.4527199074</v>
      </c>
      <c r="C2353" s="14">
        <v>1179</v>
      </c>
      <c r="D2353" s="1" t="s">
        <v>15183</v>
      </c>
      <c r="E2353" s="1" t="s">
        <v>2253</v>
      </c>
      <c r="F2353" s="1" t="s">
        <v>100</v>
      </c>
      <c r="G2353" s="1" t="s">
        <v>15184</v>
      </c>
      <c r="H2353" s="1" t="s">
        <v>15185</v>
      </c>
      <c r="I2353" s="1" t="s">
        <v>15186</v>
      </c>
      <c r="J2353" s="1" t="s">
        <v>15187</v>
      </c>
      <c r="K2353" s="1" t="s">
        <v>14727</v>
      </c>
      <c r="L2353" s="1" t="s">
        <v>33</v>
      </c>
      <c r="M2353" s="1" t="b">
        <v>0</v>
      </c>
      <c r="N2353" s="1" t="s">
        <v>47</v>
      </c>
      <c r="O2353" s="1" t="s">
        <v>48</v>
      </c>
      <c r="P2353" s="1" t="s">
        <v>10953</v>
      </c>
      <c r="Q2353" s="1" t="s">
        <v>37</v>
      </c>
      <c r="R2353" s="1" t="s">
        <v>38</v>
      </c>
      <c r="S2353" s="1" t="s">
        <v>39</v>
      </c>
      <c r="T2353" s="1" t="s">
        <v>15188</v>
      </c>
      <c r="U2353" s="1" t="s">
        <v>15189</v>
      </c>
      <c r="V2353" s="1" t="s">
        <v>15190</v>
      </c>
      <c r="W2353" s="1" t="s">
        <v>176</v>
      </c>
      <c r="X2353" s="1" t="s">
        <v>15191</v>
      </c>
      <c r="Y2353" s="1" t="s">
        <v>2019</v>
      </c>
      <c r="Z2353" s="1" t="s">
        <v>139</v>
      </c>
      <c r="AA2353" s="1" t="s">
        <v>23370</v>
      </c>
      <c r="AB2353" s="1" t="s">
        <v>1269</v>
      </c>
      <c r="AD2353" s="1" t="str">
        <f>VLOOKUP($K2353,「工具标准名」映射表!$B:$I,3,0)</f>
        <v>豆包</v>
      </c>
      <c r="AE2353" s="1" t="str">
        <f>VLOOKUP($K2353,「工具标准名」映射表!$B:$I,4,0)</f>
        <v>功能应用层</v>
      </c>
      <c r="AF2353" s="1" t="str">
        <f>VLOOKUP($K2353,「工具标准名」映射表!$B:$I,5,0)</f>
        <v>功能应用层（移动端 App）</v>
      </c>
      <c r="AG2353" s="1" t="str">
        <f>VLOOKUP($K2353,「工具标准名」映射表!$B:$I,6,0)</f>
        <v>软件工具</v>
      </c>
      <c r="AH2353" s="1" t="str">
        <f>VLOOKUP($K2353,「工具标准名」映射表!$B:$I,7,0)</f>
        <v>其他</v>
      </c>
      <c r="AI2353" s="1" t="str">
        <f>VLOOKUP($K2353,「工具标准名」映射表!$B:$I,8,0)</f>
        <v>否</v>
      </c>
      <c r="AJ2353" s="1" t="s">
        <v>1269</v>
      </c>
      <c r="AK2353" s="1"/>
      <c r="AL2353" s="1"/>
      <c r="AM2353" s="1"/>
      <c r="AN2353" s="1"/>
      <c r="AO2353" s="1"/>
    </row>
    <row r="2354" spans="1:41" ht="16">
      <c r="A2354" s="1" t="s">
        <v>15182</v>
      </c>
      <c r="B2354" s="3">
        <v>46056.4527199074</v>
      </c>
      <c r="C2354" s="14">
        <v>1179</v>
      </c>
      <c r="D2354" s="1" t="s">
        <v>15183</v>
      </c>
      <c r="E2354" s="1" t="s">
        <v>2253</v>
      </c>
      <c r="F2354" s="1" t="s">
        <v>100</v>
      </c>
      <c r="G2354" s="1" t="s">
        <v>15184</v>
      </c>
      <c r="H2354" s="1" t="s">
        <v>15185</v>
      </c>
      <c r="I2354" s="1" t="s">
        <v>15186</v>
      </c>
      <c r="J2354" s="1" t="s">
        <v>15187</v>
      </c>
      <c r="K2354" s="1" t="s">
        <v>214</v>
      </c>
      <c r="L2354" s="1" t="s">
        <v>33</v>
      </c>
      <c r="M2354" s="1" t="b">
        <v>0</v>
      </c>
      <c r="N2354" s="1" t="s">
        <v>4288</v>
      </c>
      <c r="O2354" s="1" t="s">
        <v>66</v>
      </c>
      <c r="P2354" s="1" t="s">
        <v>18949</v>
      </c>
      <c r="Q2354" s="1" t="s">
        <v>37</v>
      </c>
      <c r="R2354" s="1" t="s">
        <v>38</v>
      </c>
      <c r="S2354" s="1" t="s">
        <v>39</v>
      </c>
      <c r="T2354" s="1" t="s">
        <v>15188</v>
      </c>
      <c r="U2354" s="1" t="s">
        <v>15189</v>
      </c>
      <c r="V2354" s="1" t="s">
        <v>15190</v>
      </c>
      <c r="W2354" s="1" t="s">
        <v>176</v>
      </c>
      <c r="X2354" s="1" t="s">
        <v>15191</v>
      </c>
      <c r="Y2354" s="1" t="s">
        <v>2019</v>
      </c>
      <c r="Z2354" s="1" t="s">
        <v>214</v>
      </c>
      <c r="AA2354" s="1" t="s">
        <v>23374</v>
      </c>
      <c r="AB2354" s="1" t="s">
        <v>1269</v>
      </c>
      <c r="AD2354" s="1" t="str">
        <f>VLOOKUP($K2354,「工具标准名」映射表!$B:$I,3,0)</f>
        <v>希沃白板</v>
      </c>
      <c r="AE2354" s="1" t="str">
        <f>VLOOKUP($K2354,「工具标准名」映射表!$B:$I,4,0)</f>
        <v>功能应用层</v>
      </c>
      <c r="AF2354" s="1" t="str">
        <f>VLOOKUP($K2354,「工具标准名」映射表!$B:$I,5,0)</f>
        <v>功能应用（教学辅助工具）</v>
      </c>
      <c r="AG2354" s="1" t="str">
        <f>VLOOKUP($K2354,「工具标准名」映射表!$B:$I,6,0)</f>
        <v>软件工具</v>
      </c>
      <c r="AH2354" s="1" t="str">
        <f>VLOOKUP($K2354,「工具标准名」映射表!$B:$I,7,0)</f>
        <v>AI智能体</v>
      </c>
      <c r="AI2354" s="1" t="str">
        <f>VLOOKUP($K2354,「工具标准名」映射表!$B:$I,8,0)</f>
        <v>否</v>
      </c>
      <c r="AJ2354" s="1" t="s">
        <v>1269</v>
      </c>
      <c r="AK2354" s="1"/>
      <c r="AL2354" s="1"/>
      <c r="AM2354" s="1"/>
      <c r="AN2354" s="1"/>
      <c r="AO2354" s="1"/>
    </row>
    <row r="2355" spans="1:41" ht="16">
      <c r="A2355" s="1" t="s">
        <v>15182</v>
      </c>
      <c r="B2355" s="3">
        <v>46056.4527199074</v>
      </c>
      <c r="C2355" s="14">
        <v>1179</v>
      </c>
      <c r="D2355" s="1" t="s">
        <v>15183</v>
      </c>
      <c r="E2355" s="1" t="s">
        <v>2253</v>
      </c>
      <c r="F2355" s="1" t="s">
        <v>100</v>
      </c>
      <c r="G2355" s="1" t="s">
        <v>15184</v>
      </c>
      <c r="H2355" s="1" t="s">
        <v>15185</v>
      </c>
      <c r="I2355" s="1" t="s">
        <v>15186</v>
      </c>
      <c r="J2355" s="1" t="s">
        <v>15187</v>
      </c>
      <c r="K2355" s="1" t="s">
        <v>4552</v>
      </c>
      <c r="L2355" s="1" t="s">
        <v>33</v>
      </c>
      <c r="M2355" s="1" t="b">
        <v>0</v>
      </c>
      <c r="N2355" s="1" t="s">
        <v>47</v>
      </c>
      <c r="O2355" s="1" t="s">
        <v>48</v>
      </c>
      <c r="P2355" s="1" t="s">
        <v>4554</v>
      </c>
      <c r="Q2355" s="1" t="s">
        <v>37</v>
      </c>
      <c r="R2355" s="1" t="s">
        <v>38</v>
      </c>
      <c r="S2355" s="1" t="s">
        <v>39</v>
      </c>
      <c r="T2355" s="1" t="s">
        <v>15188</v>
      </c>
      <c r="U2355" s="1" t="s">
        <v>15189</v>
      </c>
      <c r="V2355" s="1" t="s">
        <v>15190</v>
      </c>
      <c r="W2355" s="1" t="s">
        <v>176</v>
      </c>
      <c r="X2355" s="1" t="s">
        <v>15191</v>
      </c>
      <c r="Y2355" s="1" t="s">
        <v>2019</v>
      </c>
      <c r="Z2355" s="1" t="s">
        <v>4552</v>
      </c>
      <c r="AA2355" s="1">
        <v>0</v>
      </c>
      <c r="AB2355" s="1" t="s">
        <v>1269</v>
      </c>
      <c r="AD2355" s="1" t="str">
        <f>VLOOKUP($K2355,「工具标准名」映射表!$B:$I,3,0)</f>
        <v>B站</v>
      </c>
      <c r="AE2355" s="1" t="str">
        <f>VLOOKUP($K2355,「工具标准名」映射表!$B:$I,4,0)</f>
        <v>功能应用层</v>
      </c>
      <c r="AF2355" s="1" t="str">
        <f>VLOOKUP($K2355,「工具标准名」映射表!$B:$I,5,0)</f>
        <v>功能应用（教学辅助工具）</v>
      </c>
      <c r="AG2355" s="1" t="str">
        <f>VLOOKUP($K2355,「工具标准名」映射表!$B:$I,6,0)</f>
        <v>软件工具</v>
      </c>
      <c r="AH2355" s="1" t="str">
        <f>VLOOKUP($K2355,「工具标准名」映射表!$B:$I,7,0)</f>
        <v>AI智能体</v>
      </c>
      <c r="AI2355" s="1" t="str">
        <f>VLOOKUP($K2355,「工具标准名」映射表!$B:$I,8,0)</f>
        <v>否</v>
      </c>
      <c r="AJ2355" s="1" t="s">
        <v>1269</v>
      </c>
      <c r="AK2355" s="1"/>
      <c r="AL2355" s="1"/>
      <c r="AM2355" s="1"/>
      <c r="AN2355" s="1"/>
      <c r="AO2355" s="1"/>
    </row>
    <row r="2356" spans="1:41" ht="16">
      <c r="A2356" s="1" t="s">
        <v>15195</v>
      </c>
      <c r="B2356" s="3">
        <v>46056.4526736111</v>
      </c>
      <c r="C2356" s="14">
        <v>1180</v>
      </c>
      <c r="D2356" s="1" t="s">
        <v>15196</v>
      </c>
      <c r="E2356" s="1" t="s">
        <v>8915</v>
      </c>
      <c r="F2356" s="1" t="s">
        <v>27</v>
      </c>
      <c r="G2356" s="1" t="s">
        <v>15197</v>
      </c>
      <c r="H2356" s="1" t="s">
        <v>15198</v>
      </c>
      <c r="I2356" s="1" t="s">
        <v>15199</v>
      </c>
      <c r="J2356" s="1" t="s">
        <v>15200</v>
      </c>
      <c r="K2356" s="1" t="s">
        <v>15201</v>
      </c>
      <c r="L2356" s="1" t="s">
        <v>454</v>
      </c>
      <c r="M2356" s="1" t="b">
        <v>1</v>
      </c>
      <c r="N2356" s="1" t="s">
        <v>1320</v>
      </c>
      <c r="O2356" s="1" t="s">
        <v>35</v>
      </c>
      <c r="P2356" s="1" t="s">
        <v>15193</v>
      </c>
      <c r="Q2356" s="1" t="s">
        <v>87</v>
      </c>
      <c r="R2356" s="1" t="s">
        <v>234</v>
      </c>
      <c r="S2356" s="1" t="s">
        <v>39</v>
      </c>
      <c r="T2356" s="1" t="s">
        <v>15203</v>
      </c>
      <c r="U2356" s="1" t="s">
        <v>15204</v>
      </c>
      <c r="V2356" s="1" t="s">
        <v>15205</v>
      </c>
      <c r="W2356" s="1" t="s">
        <v>15206</v>
      </c>
      <c r="X2356" s="1" t="s">
        <v>15207</v>
      </c>
      <c r="Y2356" s="1" t="s">
        <v>43</v>
      </c>
      <c r="Z2356" s="1" t="s">
        <v>15192</v>
      </c>
      <c r="AA2356" s="1" t="s">
        <v>1277</v>
      </c>
      <c r="AB2356" s="1" t="s">
        <v>1269</v>
      </c>
      <c r="AD2356" s="1" t="str">
        <f>VLOOKUP($K2356,「工具标准名」映射表!$B:$I,3,0)</f>
        <v>科大讯飞AI</v>
      </c>
      <c r="AE2356" s="1" t="str">
        <f>VLOOKUP($K2356,「工具标准名」映射表!$B:$I,4,0)</f>
        <v>技术层</v>
      </c>
      <c r="AF2356" s="1" t="str">
        <f>VLOOKUP($K2356,「工具标准名」映射表!$B:$I,5,0)</f>
        <v>技术层（自然语言处理）</v>
      </c>
      <c r="AG2356" s="1" t="str">
        <f>VLOOKUP($K2356,「工具标准名」映射表!$B:$I,6,0)</f>
        <v>软件工具</v>
      </c>
      <c r="AH2356" s="1" t="str">
        <f>VLOOKUP($K2356,「工具标准名」映射表!$B:$I,7,0)</f>
        <v>大语言模型</v>
      </c>
      <c r="AI2356" s="1" t="str">
        <f>VLOOKUP($K2356,「工具标准名」映射表!$B:$I,8,0)</f>
        <v>是</v>
      </c>
      <c r="AJ2356" s="1" t="s">
        <v>1269</v>
      </c>
      <c r="AK2356" s="1"/>
      <c r="AL2356" s="1"/>
      <c r="AM2356" s="1"/>
      <c r="AN2356" s="1"/>
      <c r="AO2356" s="1"/>
    </row>
    <row r="2357" spans="1:41" ht="16">
      <c r="A2357" s="1" t="s">
        <v>15195</v>
      </c>
      <c r="B2357" s="3">
        <v>46056.4526736111</v>
      </c>
      <c r="C2357" s="14">
        <v>1180</v>
      </c>
      <c r="D2357" s="1" t="s">
        <v>15196</v>
      </c>
      <c r="E2357" s="1" t="s">
        <v>8915</v>
      </c>
      <c r="F2357" s="1" t="s">
        <v>27</v>
      </c>
      <c r="G2357" s="1" t="s">
        <v>15197</v>
      </c>
      <c r="H2357" s="1" t="s">
        <v>15198</v>
      </c>
      <c r="I2357" s="1" t="s">
        <v>15199</v>
      </c>
      <c r="J2357" s="1" t="s">
        <v>15200</v>
      </c>
      <c r="K2357" s="1" t="s">
        <v>1804</v>
      </c>
      <c r="L2357" s="1" t="s">
        <v>33</v>
      </c>
      <c r="M2357" s="1" t="b">
        <v>0</v>
      </c>
      <c r="N2357" s="1" t="s">
        <v>34</v>
      </c>
      <c r="O2357" s="1" t="s">
        <v>54</v>
      </c>
      <c r="P2357" s="1" t="s">
        <v>11089</v>
      </c>
      <c r="Q2357" s="1" t="s">
        <v>87</v>
      </c>
      <c r="R2357" s="1" t="s">
        <v>234</v>
      </c>
      <c r="S2357" s="1" t="s">
        <v>39</v>
      </c>
      <c r="T2357" s="1" t="s">
        <v>15203</v>
      </c>
      <c r="U2357" s="1" t="s">
        <v>15204</v>
      </c>
      <c r="V2357" s="1" t="s">
        <v>15205</v>
      </c>
      <c r="W2357" s="1" t="s">
        <v>15206</v>
      </c>
      <c r="X2357" s="1" t="s">
        <v>15207</v>
      </c>
      <c r="Y2357" s="1" t="s">
        <v>43</v>
      </c>
      <c r="Z2357" s="1" t="s">
        <v>139</v>
      </c>
      <c r="AA2357" s="1" t="s">
        <v>23370</v>
      </c>
      <c r="AB2357" s="1" t="s">
        <v>1269</v>
      </c>
      <c r="AD2357" s="1" t="str">
        <f>VLOOKUP($K2357,「工具标准名」映射表!$B:$I,3,0)</f>
        <v>豆包</v>
      </c>
      <c r="AE2357" s="1" t="str">
        <f>VLOOKUP($K2357,「工具标准名」映射表!$B:$I,4,0)</f>
        <v>功能应用层</v>
      </c>
      <c r="AF2357" s="1" t="str">
        <f>VLOOKUP($K2357,「工具标准名」映射表!$B:$I,5,0)</f>
        <v>功能应用（教学辅助工具）</v>
      </c>
      <c r="AG2357" s="1" t="str">
        <f>VLOOKUP($K2357,「工具标准名」映射表!$B:$I,6,0)</f>
        <v>软件工具</v>
      </c>
      <c r="AH2357" s="1" t="str">
        <f>VLOOKUP($K2357,「工具标准名」映射表!$B:$I,7,0)</f>
        <v>AI智能体</v>
      </c>
      <c r="AI2357" s="1" t="str">
        <f>VLOOKUP($K2357,「工具标准名」映射表!$B:$I,8,0)</f>
        <v>否</v>
      </c>
      <c r="AJ2357" s="1" t="s">
        <v>1269</v>
      </c>
      <c r="AK2357" s="1"/>
      <c r="AL2357" s="1"/>
      <c r="AM2357" s="1"/>
      <c r="AN2357" s="1"/>
      <c r="AO2357" s="1"/>
    </row>
    <row r="2358" spans="1:41" ht="16">
      <c r="A2358" s="1" t="s">
        <v>15209</v>
      </c>
      <c r="B2358" s="3">
        <v>46056.452638888899</v>
      </c>
      <c r="C2358" s="14">
        <v>1181</v>
      </c>
      <c r="D2358" s="1" t="s">
        <v>15210</v>
      </c>
      <c r="E2358" s="1" t="s">
        <v>7783</v>
      </c>
      <c r="F2358" s="1" t="s">
        <v>100</v>
      </c>
      <c r="G2358" s="1" t="s">
        <v>15211</v>
      </c>
      <c r="H2358" s="1" t="s">
        <v>15212</v>
      </c>
      <c r="I2358" s="1" t="s">
        <v>15213</v>
      </c>
      <c r="J2358" s="1" t="s">
        <v>15214</v>
      </c>
      <c r="K2358" s="1" t="s">
        <v>15215</v>
      </c>
      <c r="L2358" s="1" t="s">
        <v>33</v>
      </c>
      <c r="M2358" s="1" t="b">
        <v>1</v>
      </c>
      <c r="N2358" s="1" t="s">
        <v>47</v>
      </c>
      <c r="O2358" s="1" t="s">
        <v>54</v>
      </c>
      <c r="P2358" s="1" t="s">
        <v>15424</v>
      </c>
      <c r="Q2358" s="1" t="s">
        <v>87</v>
      </c>
      <c r="R2358" s="1" t="s">
        <v>127</v>
      </c>
      <c r="S2358" s="1" t="s">
        <v>39</v>
      </c>
      <c r="T2358" s="1" t="s">
        <v>15217</v>
      </c>
      <c r="U2358" s="1" t="s">
        <v>15213</v>
      </c>
      <c r="V2358" s="1" t="s">
        <v>15218</v>
      </c>
      <c r="W2358" s="1" t="s">
        <v>15219</v>
      </c>
      <c r="X2358" s="1" t="s">
        <v>15220</v>
      </c>
      <c r="Y2358" s="1" t="s">
        <v>94</v>
      </c>
      <c r="Z2358" s="1" t="s">
        <v>15215</v>
      </c>
      <c r="AA2358" s="1">
        <v>0</v>
      </c>
      <c r="AB2358" s="1" t="s">
        <v>1269</v>
      </c>
      <c r="AD2358" s="1" t="str">
        <f>VLOOKUP($K2358,「工具标准名」映射表!$B:$I,3,0)</f>
        <v>课文动画化系统</v>
      </c>
      <c r="AE2358" s="1" t="str">
        <f>VLOOKUP($K2358,「工具标准名」映射表!$B:$I,4,0)</f>
        <v>功能应用层</v>
      </c>
      <c r="AF2358" s="1" t="str">
        <f>VLOOKUP($K2358,「工具标准名」映射表!$B:$I,5,0)</f>
        <v>功能应用层（AI智能体）</v>
      </c>
      <c r="AG2358" s="1" t="str">
        <f>VLOOKUP($K2358,「工具标准名」映射表!$B:$I,6,0)</f>
        <v>软件工具</v>
      </c>
      <c r="AH2358" s="1" t="str">
        <f>VLOOKUP($K2358,「工具标准名」映射表!$B:$I,7,0)</f>
        <v>AI智能体</v>
      </c>
      <c r="AI2358" s="1" t="str">
        <f>VLOOKUP($K2358,「工具标准名」映射表!$B:$I,8,0)</f>
        <v>否</v>
      </c>
      <c r="AJ2358" s="1" t="s">
        <v>1269</v>
      </c>
      <c r="AK2358" s="1"/>
      <c r="AL2358" s="1"/>
      <c r="AM2358" s="1"/>
      <c r="AN2358" s="1"/>
      <c r="AO2358" s="1"/>
    </row>
    <row r="2359" spans="1:41" ht="16">
      <c r="A2359" s="1" t="s">
        <v>15221</v>
      </c>
      <c r="B2359" s="3">
        <v>46056.452743055597</v>
      </c>
      <c r="C2359" s="14">
        <v>1182</v>
      </c>
      <c r="D2359" s="1" t="s">
        <v>15222</v>
      </c>
      <c r="E2359" s="1" t="s">
        <v>15223</v>
      </c>
      <c r="F2359" s="1" t="s">
        <v>100</v>
      </c>
      <c r="G2359" s="1" t="s">
        <v>15224</v>
      </c>
      <c r="H2359" s="1" t="s">
        <v>15225</v>
      </c>
      <c r="I2359" s="1" t="s">
        <v>15226</v>
      </c>
      <c r="J2359" s="1" t="s">
        <v>15227</v>
      </c>
      <c r="K2359" s="1" t="s">
        <v>15228</v>
      </c>
      <c r="L2359" s="1" t="s">
        <v>33</v>
      </c>
      <c r="M2359" s="1" t="b">
        <v>1</v>
      </c>
      <c r="N2359" s="1" t="s">
        <v>47</v>
      </c>
      <c r="O2359" s="1" t="s">
        <v>48</v>
      </c>
      <c r="P2359" s="1" t="s">
        <v>18027</v>
      </c>
      <c r="Q2359" s="1" t="s">
        <v>37</v>
      </c>
      <c r="R2359" s="1" t="s">
        <v>171</v>
      </c>
      <c r="S2359" s="1" t="s">
        <v>39</v>
      </c>
      <c r="T2359" s="1" t="s">
        <v>15230</v>
      </c>
      <c r="U2359" s="1" t="s">
        <v>15231</v>
      </c>
      <c r="V2359" s="1" t="s">
        <v>15232</v>
      </c>
      <c r="W2359" s="1" t="s">
        <v>3541</v>
      </c>
      <c r="X2359" s="1" t="s">
        <v>15233</v>
      </c>
      <c r="Y2359" s="1" t="s">
        <v>239</v>
      </c>
      <c r="Z2359" s="1" t="s">
        <v>15228</v>
      </c>
      <c r="AA2359" s="1">
        <v>0</v>
      </c>
      <c r="AB2359" s="1" t="s">
        <v>1269</v>
      </c>
      <c r="AD2359" s="1" t="str">
        <f>VLOOKUP($K2359,「工具标准名」映射表!$B:$I,3,0)</f>
        <v>微课视频</v>
      </c>
      <c r="AE2359" s="1" t="str">
        <f>VLOOKUP($K2359,「工具标准名」映射表!$B:$I,4,0)</f>
        <v>教育数据层</v>
      </c>
      <c r="AF2359" s="1" t="str">
        <f>VLOOKUP($K2359,「工具标准名」映射表!$B:$I,5,0)</f>
        <v>教育数据层（资源数据）</v>
      </c>
      <c r="AG2359" s="1" t="str">
        <f>VLOOKUP($K2359,「工具标准名」映射表!$B:$I,6,0)</f>
        <v>软件工具</v>
      </c>
      <c r="AH2359" s="1" t="str">
        <f>VLOOKUP($K2359,「工具标准名」映射表!$B:$I,7,0)</f>
        <v>大语言模型</v>
      </c>
      <c r="AI2359" s="1" t="str">
        <f>VLOOKUP($K2359,「工具标准名」映射表!$B:$I,8,0)</f>
        <v>否</v>
      </c>
      <c r="AJ2359" s="1" t="s">
        <v>1269</v>
      </c>
      <c r="AK2359" s="1"/>
      <c r="AL2359" s="1"/>
      <c r="AM2359" s="1"/>
      <c r="AN2359" s="1"/>
      <c r="AO2359" s="1"/>
    </row>
    <row r="2360" spans="1:41" ht="16">
      <c r="A2360" s="1" t="s">
        <v>15221</v>
      </c>
      <c r="B2360" s="3">
        <v>46056.452743055597</v>
      </c>
      <c r="C2360" s="14">
        <v>1182</v>
      </c>
      <c r="D2360" s="1" t="s">
        <v>15222</v>
      </c>
      <c r="E2360" s="1" t="s">
        <v>15223</v>
      </c>
      <c r="F2360" s="1" t="s">
        <v>100</v>
      </c>
      <c r="G2360" s="1" t="s">
        <v>15224</v>
      </c>
      <c r="H2360" s="1" t="s">
        <v>15225</v>
      </c>
      <c r="I2360" s="1" t="s">
        <v>15226</v>
      </c>
      <c r="J2360" s="1" t="s">
        <v>15227</v>
      </c>
      <c r="K2360" s="1" t="s">
        <v>15234</v>
      </c>
      <c r="L2360" s="1" t="s">
        <v>33</v>
      </c>
      <c r="M2360" s="1" t="b">
        <v>1</v>
      </c>
      <c r="N2360" s="1" t="s">
        <v>16885</v>
      </c>
      <c r="O2360" s="1" t="s">
        <v>66</v>
      </c>
      <c r="P2360" s="1" t="s">
        <v>16886</v>
      </c>
      <c r="Q2360" s="1" t="s">
        <v>37</v>
      </c>
      <c r="R2360" s="1" t="s">
        <v>171</v>
      </c>
      <c r="S2360" s="1" t="s">
        <v>39</v>
      </c>
      <c r="T2360" s="1" t="s">
        <v>15230</v>
      </c>
      <c r="U2360" s="1" t="s">
        <v>15231</v>
      </c>
      <c r="V2360" s="1" t="s">
        <v>15232</v>
      </c>
      <c r="W2360" s="1" t="s">
        <v>3541</v>
      </c>
      <c r="X2360" s="1" t="s">
        <v>15233</v>
      </c>
      <c r="Y2360" s="1" t="s">
        <v>239</v>
      </c>
      <c r="Z2360" s="1" t="s">
        <v>15234</v>
      </c>
      <c r="AA2360" s="1">
        <v>0</v>
      </c>
      <c r="AB2360" s="1" t="s">
        <v>1269</v>
      </c>
      <c r="AD2360" s="1" t="str">
        <f>VLOOKUP($K2360,「工具标准名」映射表!$B:$I,3,0)</f>
        <v>实验材料包</v>
      </c>
      <c r="AE2360" s="1" t="str">
        <f>VLOOKUP($K2360,「工具标准名」映射表!$B:$I,4,0)</f>
        <v>功能应用层</v>
      </c>
      <c r="AF2360" s="1" t="str">
        <f>VLOOKUP($K2360,「工具标准名」映射表!$B:$I,5,0)</f>
        <v>功能应用（Web 教学平台（SaaS））</v>
      </c>
      <c r="AG2360" s="1" t="str">
        <f>VLOOKUP($K2360,「工具标准名」映射表!$B:$I,6,0)</f>
        <v>软件工具</v>
      </c>
      <c r="AH2360" s="1" t="str">
        <f>VLOOKUP($K2360,「工具标准名」映射表!$B:$I,7,0)</f>
        <v>AI智能体</v>
      </c>
      <c r="AI2360" s="1" t="str">
        <f>VLOOKUP($K2360,「工具标准名」映射表!$B:$I,8,0)</f>
        <v>否</v>
      </c>
      <c r="AJ2360" s="1" t="s">
        <v>1269</v>
      </c>
      <c r="AK2360" s="1"/>
      <c r="AL2360" s="1"/>
      <c r="AM2360" s="1"/>
      <c r="AN2360" s="1"/>
      <c r="AO2360" s="1"/>
    </row>
    <row r="2361" spans="1:41" ht="16">
      <c r="A2361" s="1" t="s">
        <v>15236</v>
      </c>
      <c r="B2361" s="3">
        <v>46056.4527199074</v>
      </c>
      <c r="C2361" s="14">
        <v>1183</v>
      </c>
      <c r="D2361" s="1" t="s">
        <v>6841</v>
      </c>
      <c r="E2361" s="1" t="s">
        <v>691</v>
      </c>
      <c r="F2361" s="1" t="s">
        <v>100</v>
      </c>
      <c r="G2361" s="1" t="s">
        <v>15237</v>
      </c>
      <c r="H2361" s="1" t="s">
        <v>15238</v>
      </c>
      <c r="I2361" s="1" t="s">
        <v>6849</v>
      </c>
      <c r="J2361" s="1" t="s">
        <v>15239</v>
      </c>
      <c r="K2361" s="1" t="s">
        <v>6534</v>
      </c>
      <c r="L2361" s="1" t="s">
        <v>33</v>
      </c>
      <c r="M2361" s="1" t="b">
        <v>1</v>
      </c>
      <c r="N2361" s="1" t="s">
        <v>47</v>
      </c>
      <c r="O2361" s="1" t="s">
        <v>54</v>
      </c>
      <c r="P2361" s="1" t="s">
        <v>6542</v>
      </c>
      <c r="Q2361" s="1" t="s">
        <v>87</v>
      </c>
      <c r="R2361" s="1" t="s">
        <v>38</v>
      </c>
      <c r="S2361" s="1" t="s">
        <v>39</v>
      </c>
      <c r="T2361" s="1" t="s">
        <v>15241</v>
      </c>
      <c r="U2361" s="1" t="s">
        <v>15242</v>
      </c>
      <c r="V2361" s="1" t="s">
        <v>15243</v>
      </c>
      <c r="W2361" s="1" t="s">
        <v>15244</v>
      </c>
      <c r="X2361" s="1" t="s">
        <v>15245</v>
      </c>
      <c r="Y2361" s="1" t="s">
        <v>278</v>
      </c>
      <c r="Z2361" s="1" t="s">
        <v>6534</v>
      </c>
      <c r="AA2361" s="1">
        <v>0</v>
      </c>
      <c r="AB2361" s="1" t="s">
        <v>280</v>
      </c>
      <c r="AD2361" s="1" t="str">
        <f>VLOOKUP($K2361,「工具标准名」映射表!$B:$I,3,0)</f>
        <v>D-LAB AI</v>
      </c>
      <c r="AE2361" s="1" t="str">
        <f>VLOOKUP($K2361,「工具标准名」映射表!$B:$I,4,0)</f>
        <v>功能应用层</v>
      </c>
      <c r="AF2361" s="1" t="str">
        <f>VLOOKUP($K2361,「工具标准名」映射表!$B:$I,5,0)</f>
        <v>功能应用（平台型综合系统）</v>
      </c>
      <c r="AG2361" s="1" t="str">
        <f>VLOOKUP($K2361,「工具标准名」映射表!$B:$I,6,0)</f>
        <v>软件工具</v>
      </c>
      <c r="AH2361" s="1" t="str">
        <f>VLOOKUP($K2361,「工具标准名」映射表!$B:$I,7,0)</f>
        <v>AI智能体</v>
      </c>
      <c r="AI2361" s="1" t="str">
        <f>VLOOKUP($K2361,「工具标准名」映射表!$B:$I,8,0)</f>
        <v>否</v>
      </c>
      <c r="AJ2361" s="1" t="s">
        <v>280</v>
      </c>
      <c r="AK2361" s="1"/>
      <c r="AL2361" s="1"/>
      <c r="AM2361" s="1"/>
      <c r="AN2361" s="1"/>
      <c r="AO2361" s="1"/>
    </row>
    <row r="2362" spans="1:41" ht="16">
      <c r="A2362" s="1" t="s">
        <v>15246</v>
      </c>
      <c r="B2362" s="3">
        <v>46056.452777777798</v>
      </c>
      <c r="C2362" s="14">
        <v>1184</v>
      </c>
      <c r="D2362" s="1" t="s">
        <v>690</v>
      </c>
      <c r="E2362" s="1" t="s">
        <v>691</v>
      </c>
      <c r="F2362" s="1" t="s">
        <v>100</v>
      </c>
      <c r="G2362" s="1" t="s">
        <v>15247</v>
      </c>
      <c r="H2362" s="1" t="s">
        <v>15248</v>
      </c>
      <c r="I2362" s="1" t="s">
        <v>15249</v>
      </c>
      <c r="J2362" s="1" t="s">
        <v>15250</v>
      </c>
      <c r="K2362" s="1" t="s">
        <v>696</v>
      </c>
      <c r="L2362" s="1" t="s">
        <v>33</v>
      </c>
      <c r="M2362" s="1" t="b">
        <v>0</v>
      </c>
      <c r="N2362" s="1" t="s">
        <v>47</v>
      </c>
      <c r="O2362" s="1" t="s">
        <v>54</v>
      </c>
      <c r="P2362" s="1" t="s">
        <v>8875</v>
      </c>
      <c r="Q2362" s="1" t="s">
        <v>554</v>
      </c>
      <c r="R2362" s="1" t="s">
        <v>698</v>
      </c>
      <c r="S2362" s="1" t="s">
        <v>69</v>
      </c>
      <c r="T2362" s="1" t="s">
        <v>699</v>
      </c>
      <c r="U2362" s="1" t="s">
        <v>15252</v>
      </c>
      <c r="V2362" s="1" t="s">
        <v>15253</v>
      </c>
      <c r="W2362" s="1" t="s">
        <v>15254</v>
      </c>
      <c r="X2362" s="1" t="s">
        <v>15255</v>
      </c>
      <c r="Y2362" s="1" t="s">
        <v>69</v>
      </c>
      <c r="Z2362" s="1" t="s">
        <v>696</v>
      </c>
      <c r="AA2362" s="1">
        <v>0</v>
      </c>
      <c r="AB2362" s="1" t="s">
        <v>280</v>
      </c>
      <c r="AD2362" s="1" t="str">
        <f>VLOOKUP($K2362,「工具标准名」映射表!$B:$I,3,0)</f>
        <v>城厢中学校田径运动会平台</v>
      </c>
      <c r="AE2362" s="1" t="str">
        <f>VLOOKUP($K2362,「工具标准名」映射表!$B:$I,4,0)</f>
        <v>功能应用层</v>
      </c>
      <c r="AF2362" s="1" t="str">
        <f>VLOOKUP($K2362,「工具标准名」映射表!$B:$I,5,0)</f>
        <v>功能应用（平台型综合系统）</v>
      </c>
      <c r="AG2362" s="1" t="str">
        <f>VLOOKUP($K2362,「工具标准名」映射表!$B:$I,6,0)</f>
        <v>软件工具</v>
      </c>
      <c r="AH2362" s="1" t="str">
        <f>VLOOKUP($K2362,「工具标准名」映射表!$B:$I,7,0)</f>
        <v>其他</v>
      </c>
      <c r="AI2362" s="1" t="str">
        <f>VLOOKUP($K2362,「工具标准名」映射表!$B:$I,8,0)</f>
        <v>否</v>
      </c>
      <c r="AJ2362" s="1" t="s">
        <v>280</v>
      </c>
      <c r="AK2362" s="1"/>
      <c r="AL2362" s="1"/>
      <c r="AM2362" s="1"/>
      <c r="AN2362" s="1"/>
      <c r="AO2362" s="1"/>
    </row>
    <row r="2363" spans="1:41" ht="16">
      <c r="A2363" s="1" t="s">
        <v>15256</v>
      </c>
      <c r="B2363" s="3">
        <v>46056.4528125</v>
      </c>
      <c r="C2363" s="14">
        <v>1185</v>
      </c>
      <c r="D2363" s="1" t="s">
        <v>10263</v>
      </c>
      <c r="E2363" s="1" t="s">
        <v>368</v>
      </c>
      <c r="F2363" s="1" t="s">
        <v>119</v>
      </c>
      <c r="G2363" s="1" t="s">
        <v>15257</v>
      </c>
      <c r="H2363" s="1" t="s">
        <v>15258</v>
      </c>
      <c r="I2363" s="1" t="s">
        <v>15259</v>
      </c>
      <c r="J2363" s="1" t="s">
        <v>15260</v>
      </c>
      <c r="K2363" s="1" t="s">
        <v>10268</v>
      </c>
      <c r="L2363" s="1" t="s">
        <v>33</v>
      </c>
      <c r="M2363" s="1" t="b">
        <v>0</v>
      </c>
      <c r="N2363" s="1" t="s">
        <v>140</v>
      </c>
      <c r="O2363" s="1" t="s">
        <v>54</v>
      </c>
      <c r="P2363" s="1" t="s">
        <v>22358</v>
      </c>
      <c r="Q2363" s="1" t="s">
        <v>743</v>
      </c>
      <c r="R2363" s="1" t="s">
        <v>1501</v>
      </c>
      <c r="S2363" s="1" t="s">
        <v>156</v>
      </c>
      <c r="T2363" s="1" t="s">
        <v>15262</v>
      </c>
      <c r="U2363" s="1" t="s">
        <v>15263</v>
      </c>
      <c r="V2363" s="1" t="s">
        <v>15264</v>
      </c>
      <c r="W2363" s="1" t="s">
        <v>15265</v>
      </c>
      <c r="X2363" s="1" t="s">
        <v>15266</v>
      </c>
      <c r="Y2363" s="1" t="s">
        <v>156</v>
      </c>
      <c r="Z2363" s="1" t="s">
        <v>10268</v>
      </c>
      <c r="AA2363" s="1">
        <v>0</v>
      </c>
      <c r="AB2363" s="1" t="s">
        <v>280</v>
      </c>
      <c r="AD2363" s="1" t="str">
        <f>VLOOKUP($K2363,「工具标准名」映射表!$B:$I,3,0)</f>
        <v>智能人脸识别门禁系统</v>
      </c>
      <c r="AE2363" s="1" t="str">
        <f>VLOOKUP($K2363,「工具标准名」映射表!$B:$I,4,0)</f>
        <v>技术层</v>
      </c>
      <c r="AF2363" s="1" t="str">
        <f>VLOOKUP($K2363,「工具标准名」映射表!$B:$I,5,0)</f>
        <v>技术层（通用大模型）</v>
      </c>
      <c r="AG2363" s="1" t="str">
        <f>VLOOKUP($K2363,「工具标准名」映射表!$B:$I,6,0)</f>
        <v>软件工具</v>
      </c>
      <c r="AH2363" s="1" t="str">
        <f>VLOOKUP($K2363,「工具标准名」映射表!$B:$I,7,0)</f>
        <v>AI智能体</v>
      </c>
      <c r="AI2363" s="1" t="str">
        <f>VLOOKUP($K2363,「工具标准名」映射表!$B:$I,8,0)</f>
        <v>否</v>
      </c>
      <c r="AJ2363" s="1" t="s">
        <v>280</v>
      </c>
      <c r="AK2363" s="1"/>
      <c r="AL2363" s="1"/>
      <c r="AM2363" s="1"/>
      <c r="AN2363" s="1"/>
      <c r="AO2363" s="1"/>
    </row>
    <row r="2364" spans="1:41" ht="16">
      <c r="A2364" s="1" t="s">
        <v>15256</v>
      </c>
      <c r="B2364" s="3">
        <v>46056.4528125</v>
      </c>
      <c r="C2364" s="14">
        <v>1185</v>
      </c>
      <c r="D2364" s="1" t="s">
        <v>10263</v>
      </c>
      <c r="E2364" s="1" t="s">
        <v>368</v>
      </c>
      <c r="F2364" s="1" t="s">
        <v>119</v>
      </c>
      <c r="G2364" s="1" t="s">
        <v>15257</v>
      </c>
      <c r="H2364" s="1" t="s">
        <v>15258</v>
      </c>
      <c r="I2364" s="1" t="s">
        <v>15259</v>
      </c>
      <c r="J2364" s="1" t="s">
        <v>15260</v>
      </c>
      <c r="K2364" s="1" t="s">
        <v>10275</v>
      </c>
      <c r="L2364" s="1" t="s">
        <v>33</v>
      </c>
      <c r="M2364" s="1" t="b">
        <v>0</v>
      </c>
      <c r="N2364" s="1" t="s">
        <v>47</v>
      </c>
      <c r="O2364" s="1" t="s">
        <v>54</v>
      </c>
      <c r="P2364" s="1" t="s">
        <v>21615</v>
      </c>
      <c r="Q2364" s="1" t="s">
        <v>743</v>
      </c>
      <c r="R2364" s="1" t="s">
        <v>1501</v>
      </c>
      <c r="S2364" s="1" t="s">
        <v>156</v>
      </c>
      <c r="T2364" s="1" t="s">
        <v>15262</v>
      </c>
      <c r="U2364" s="1" t="s">
        <v>15263</v>
      </c>
      <c r="V2364" s="1" t="s">
        <v>15264</v>
      </c>
      <c r="W2364" s="1" t="s">
        <v>15265</v>
      </c>
      <c r="X2364" s="1" t="s">
        <v>15266</v>
      </c>
      <c r="Y2364" s="1" t="s">
        <v>156</v>
      </c>
      <c r="Z2364" s="1" t="s">
        <v>10275</v>
      </c>
      <c r="AA2364" s="1">
        <v>0</v>
      </c>
      <c r="AB2364" s="1" t="s">
        <v>280</v>
      </c>
      <c r="AD2364" s="1" t="str">
        <f>VLOOKUP($K2364,「工具标准名」映射表!$B:$I,3,0)</f>
        <v>智慧食堂管理系统</v>
      </c>
      <c r="AE2364" s="1" t="str">
        <f>VLOOKUP($K2364,「工具标准名」映射表!$B:$I,4,0)</f>
        <v>功能应用层</v>
      </c>
      <c r="AF2364" s="1" t="str">
        <f>VLOOKUP($K2364,「工具标准名」映射表!$B:$I,5,0)</f>
        <v>功能应用（校级 / 区域级系统）</v>
      </c>
      <c r="AG2364" s="1" t="str">
        <f>VLOOKUP($K2364,「工具标准名」映射表!$B:$I,6,0)</f>
        <v>软件工具</v>
      </c>
      <c r="AH2364" s="1" t="str">
        <f>VLOOKUP($K2364,「工具标准名」映射表!$B:$I,7,0)</f>
        <v>AI智能体</v>
      </c>
      <c r="AI2364" s="1" t="str">
        <f>VLOOKUP($K2364,「工具标准名」映射表!$B:$I,8,0)</f>
        <v>否</v>
      </c>
      <c r="AJ2364" s="1" t="s">
        <v>280</v>
      </c>
      <c r="AK2364" s="1"/>
      <c r="AL2364" s="1"/>
      <c r="AM2364" s="1"/>
      <c r="AN2364" s="1"/>
      <c r="AO2364" s="1"/>
    </row>
    <row r="2365" spans="1:41" ht="16">
      <c r="A2365" s="1" t="s">
        <v>15256</v>
      </c>
      <c r="B2365" s="3">
        <v>46056.4528125</v>
      </c>
      <c r="C2365" s="14">
        <v>1185</v>
      </c>
      <c r="D2365" s="1" t="s">
        <v>10263</v>
      </c>
      <c r="E2365" s="1" t="s">
        <v>368</v>
      </c>
      <c r="F2365" s="1" t="s">
        <v>119</v>
      </c>
      <c r="G2365" s="1" t="s">
        <v>15257</v>
      </c>
      <c r="H2365" s="1" t="s">
        <v>15258</v>
      </c>
      <c r="I2365" s="1" t="s">
        <v>15259</v>
      </c>
      <c r="J2365" s="1" t="s">
        <v>15260</v>
      </c>
      <c r="K2365" s="1" t="s">
        <v>10277</v>
      </c>
      <c r="L2365" s="1" t="s">
        <v>33</v>
      </c>
      <c r="M2365" s="1" t="b">
        <v>0</v>
      </c>
      <c r="N2365" s="1" t="s">
        <v>47</v>
      </c>
      <c r="O2365" s="1" t="s">
        <v>54</v>
      </c>
      <c r="P2365" s="1" t="s">
        <v>22721</v>
      </c>
      <c r="Q2365" s="1" t="s">
        <v>743</v>
      </c>
      <c r="R2365" s="1" t="s">
        <v>1501</v>
      </c>
      <c r="S2365" s="1" t="s">
        <v>156</v>
      </c>
      <c r="T2365" s="1" t="s">
        <v>15262</v>
      </c>
      <c r="U2365" s="1" t="s">
        <v>15263</v>
      </c>
      <c r="V2365" s="1" t="s">
        <v>15264</v>
      </c>
      <c r="W2365" s="1" t="s">
        <v>15265</v>
      </c>
      <c r="X2365" s="1" t="s">
        <v>15266</v>
      </c>
      <c r="Y2365" s="1" t="s">
        <v>156</v>
      </c>
      <c r="Z2365" s="1" t="s">
        <v>10277</v>
      </c>
      <c r="AA2365" s="1">
        <v>0</v>
      </c>
      <c r="AB2365" s="1" t="s">
        <v>280</v>
      </c>
      <c r="AD2365" s="1" t="str">
        <f>VLOOKUP($K2365,「工具标准名」映射表!$B:$I,3,0)</f>
        <v>智能OA管理系统</v>
      </c>
      <c r="AE2365" s="1" t="str">
        <f>VLOOKUP($K2365,「工具标准名」映射表!$B:$I,4,0)</f>
        <v>功能应用层</v>
      </c>
      <c r="AF2365" s="1" t="str">
        <f>VLOOKUP($K2365,「工具标准名」映射表!$B:$I,5,0)</f>
        <v>功能应用（校级 / 区域级系统）</v>
      </c>
      <c r="AG2365" s="1" t="str">
        <f>VLOOKUP($K2365,「工具标准名」映射表!$B:$I,6,0)</f>
        <v>软件工具</v>
      </c>
      <c r="AH2365" s="1" t="str">
        <f>VLOOKUP($K2365,「工具标准名」映射表!$B:$I,7,0)</f>
        <v>AI智能体</v>
      </c>
      <c r="AI2365" s="1" t="str">
        <f>VLOOKUP($K2365,「工具标准名」映射表!$B:$I,8,0)</f>
        <v>否</v>
      </c>
      <c r="AJ2365" s="1" t="s">
        <v>280</v>
      </c>
      <c r="AK2365" s="1"/>
      <c r="AL2365" s="1"/>
      <c r="AM2365" s="1"/>
      <c r="AN2365" s="1"/>
      <c r="AO2365" s="1"/>
    </row>
    <row r="2366" spans="1:41" ht="16">
      <c r="A2366" s="1" t="s">
        <v>15269</v>
      </c>
      <c r="B2366" s="3">
        <v>46056.452789351897</v>
      </c>
      <c r="C2366" s="14">
        <v>1186</v>
      </c>
      <c r="D2366" s="1" t="s">
        <v>10292</v>
      </c>
      <c r="E2366" s="1" t="s">
        <v>368</v>
      </c>
      <c r="F2366" s="1" t="s">
        <v>4908</v>
      </c>
      <c r="G2366" s="1" t="s">
        <v>10293</v>
      </c>
      <c r="H2366" s="1" t="s">
        <v>15270</v>
      </c>
      <c r="I2366" s="1" t="s">
        <v>15271</v>
      </c>
      <c r="J2366" s="1" t="s">
        <v>15272</v>
      </c>
      <c r="K2366" s="1" t="s">
        <v>1772</v>
      </c>
      <c r="L2366" s="1" t="s">
        <v>33</v>
      </c>
      <c r="M2366" s="1" t="b">
        <v>1</v>
      </c>
      <c r="N2366" s="1" t="s">
        <v>47</v>
      </c>
      <c r="O2366" s="1" t="s">
        <v>54</v>
      </c>
      <c r="P2366" s="1" t="s">
        <v>22701</v>
      </c>
      <c r="Q2366" s="1" t="s">
        <v>37</v>
      </c>
      <c r="R2366" s="1" t="s">
        <v>250</v>
      </c>
      <c r="S2366" s="1" t="s">
        <v>39</v>
      </c>
      <c r="T2366" s="1" t="s">
        <v>15274</v>
      </c>
      <c r="U2366" s="1" t="s">
        <v>15275</v>
      </c>
      <c r="V2366" s="1" t="s">
        <v>15276</v>
      </c>
      <c r="W2366" s="1" t="s">
        <v>15277</v>
      </c>
      <c r="X2366" s="1" t="s">
        <v>15278</v>
      </c>
      <c r="Y2366" s="1" t="s">
        <v>156</v>
      </c>
      <c r="Z2366" s="1" t="s">
        <v>1772</v>
      </c>
      <c r="AA2366" s="1">
        <v>0</v>
      </c>
      <c r="AB2366" s="1" t="s">
        <v>280</v>
      </c>
      <c r="AD2366" s="1" t="str">
        <f>VLOOKUP($K2366,「工具标准名」映射表!$B:$I,3,0)</f>
        <v>智能作业系统</v>
      </c>
      <c r="AE2366" s="1" t="str">
        <f>VLOOKUP($K2366,「工具标准名」映射表!$B:$I,4,0)</f>
        <v>功能应用层</v>
      </c>
      <c r="AF2366" s="1" t="str">
        <f>VLOOKUP($K2366,「工具标准名」映射表!$B:$I,5,0)</f>
        <v>功能应用（校级 / 区域级系统）</v>
      </c>
      <c r="AG2366" s="1" t="str">
        <f>VLOOKUP($K2366,「工具标准名」映射表!$B:$I,6,0)</f>
        <v>软件工具</v>
      </c>
      <c r="AH2366" s="1" t="str">
        <f>VLOOKUP($K2366,「工具标准名」映射表!$B:$I,7,0)</f>
        <v>AI智能体</v>
      </c>
      <c r="AI2366" s="1" t="str">
        <f>VLOOKUP($K2366,「工具标准名」映射表!$B:$I,8,0)</f>
        <v>否</v>
      </c>
      <c r="AJ2366" s="1" t="s">
        <v>280</v>
      </c>
      <c r="AK2366" s="1"/>
      <c r="AL2366" s="1"/>
      <c r="AM2366" s="1"/>
      <c r="AN2366" s="1"/>
      <c r="AO2366" s="1"/>
    </row>
    <row r="2367" spans="1:41" ht="16">
      <c r="A2367" s="1" t="s">
        <v>15269</v>
      </c>
      <c r="B2367" s="3">
        <v>46056.452789351897</v>
      </c>
      <c r="C2367" s="14">
        <v>1186</v>
      </c>
      <c r="D2367" s="1" t="s">
        <v>10292</v>
      </c>
      <c r="E2367" s="1" t="s">
        <v>368</v>
      </c>
      <c r="F2367" s="1" t="s">
        <v>4908</v>
      </c>
      <c r="G2367" s="1" t="s">
        <v>10293</v>
      </c>
      <c r="H2367" s="1" t="s">
        <v>15270</v>
      </c>
      <c r="I2367" s="1" t="s">
        <v>15271</v>
      </c>
      <c r="J2367" s="1" t="s">
        <v>15272</v>
      </c>
      <c r="K2367" s="1" t="s">
        <v>453</v>
      </c>
      <c r="L2367" s="1" t="s">
        <v>33</v>
      </c>
      <c r="M2367" s="1" t="b">
        <v>0</v>
      </c>
      <c r="N2367" s="1" t="s">
        <v>1320</v>
      </c>
      <c r="O2367" s="1" t="s">
        <v>35</v>
      </c>
      <c r="P2367" s="1" t="s">
        <v>5833</v>
      </c>
      <c r="Q2367" s="1" t="s">
        <v>37</v>
      </c>
      <c r="R2367" s="1" t="s">
        <v>250</v>
      </c>
      <c r="S2367" s="1" t="s">
        <v>39</v>
      </c>
      <c r="T2367" s="1" t="s">
        <v>15274</v>
      </c>
      <c r="U2367" s="1" t="s">
        <v>15275</v>
      </c>
      <c r="V2367" s="1" t="s">
        <v>15276</v>
      </c>
      <c r="W2367" s="1" t="s">
        <v>15277</v>
      </c>
      <c r="X2367" s="1" t="s">
        <v>15278</v>
      </c>
      <c r="Y2367" s="1" t="s">
        <v>156</v>
      </c>
      <c r="Z2367" s="1" t="s">
        <v>4864</v>
      </c>
      <c r="AA2367" s="1" t="s">
        <v>23367</v>
      </c>
      <c r="AB2367" s="1" t="s">
        <v>280</v>
      </c>
      <c r="AD2367" s="1" t="str">
        <f>VLOOKUP($K2367,「工具标准名」映射表!$B:$I,3,0)</f>
        <v>DeepSeek 大模型</v>
      </c>
      <c r="AE2367" s="1" t="str">
        <f>VLOOKUP($K2367,「工具标准名」映射表!$B:$I,4,0)</f>
        <v>功能应用层</v>
      </c>
      <c r="AF2367" s="1" t="str">
        <f>VLOOKUP($K2367,「工具标准名」映射表!$B:$I,5,0)</f>
        <v>功能应用（教学辅助工具）</v>
      </c>
      <c r="AG2367" s="1" t="str">
        <f>VLOOKUP($K2367,「工具标准名」映射表!$B:$I,6,0)</f>
        <v>软件工具</v>
      </c>
      <c r="AH2367" s="1" t="str">
        <f>VLOOKUP($K2367,「工具标准名」映射表!$B:$I,7,0)</f>
        <v>AI智能体</v>
      </c>
      <c r="AI2367" s="1" t="str">
        <f>VLOOKUP($K2367,「工具标准名」映射表!$B:$I,8,0)</f>
        <v>否</v>
      </c>
      <c r="AJ2367" s="1" t="s">
        <v>280</v>
      </c>
      <c r="AK2367" s="1"/>
      <c r="AL2367" s="1"/>
      <c r="AM2367" s="1"/>
      <c r="AN2367" s="1"/>
      <c r="AO2367" s="1"/>
    </row>
    <row r="2368" spans="1:41" ht="16">
      <c r="A2368" s="1" t="s">
        <v>15280</v>
      </c>
      <c r="B2368" s="3">
        <v>46056.452777777798</v>
      </c>
      <c r="C2368" s="14">
        <v>1188</v>
      </c>
      <c r="D2368" s="1" t="s">
        <v>4466</v>
      </c>
      <c r="E2368" s="1" t="s">
        <v>368</v>
      </c>
      <c r="F2368" s="1" t="s">
        <v>27</v>
      </c>
      <c r="G2368" s="1" t="s">
        <v>15281</v>
      </c>
      <c r="H2368" s="1" t="s">
        <v>15282</v>
      </c>
      <c r="I2368" s="1" t="s">
        <v>15283</v>
      </c>
      <c r="J2368" s="1" t="s">
        <v>15284</v>
      </c>
      <c r="K2368" s="1" t="s">
        <v>4471</v>
      </c>
      <c r="L2368" s="1" t="s">
        <v>33</v>
      </c>
      <c r="M2368" s="1" t="b">
        <v>1</v>
      </c>
      <c r="N2368" s="1" t="s">
        <v>47</v>
      </c>
      <c r="O2368" s="1" t="s">
        <v>54</v>
      </c>
      <c r="P2368" s="1" t="s">
        <v>18238</v>
      </c>
      <c r="Q2368" s="1" t="s">
        <v>37</v>
      </c>
      <c r="R2368" s="1" t="s">
        <v>38</v>
      </c>
      <c r="S2368" s="1" t="s">
        <v>375</v>
      </c>
      <c r="T2368" s="1" t="s">
        <v>15286</v>
      </c>
      <c r="U2368" s="1" t="s">
        <v>15287</v>
      </c>
      <c r="V2368" s="1" t="s">
        <v>15288</v>
      </c>
      <c r="W2368" s="1" t="s">
        <v>1927</v>
      </c>
      <c r="X2368" s="1" t="s">
        <v>15289</v>
      </c>
      <c r="Y2368" s="1" t="s">
        <v>801</v>
      </c>
      <c r="Z2368" s="1" t="s">
        <v>8834</v>
      </c>
      <c r="AA2368" s="1" t="s">
        <v>23382</v>
      </c>
      <c r="AB2368" s="1" t="s">
        <v>280</v>
      </c>
      <c r="AD2368" s="1" t="str">
        <f>VLOOKUP($K2368,「工具标准名」映射表!$B:$I,3,0)</f>
        <v>文心一言</v>
      </c>
      <c r="AE2368" s="1" t="str">
        <f>VLOOKUP($K2368,「工具标准名」映射表!$B:$I,4,0)</f>
        <v>技术层</v>
      </c>
      <c r="AF2368" s="1" t="str">
        <f>VLOOKUP($K2368,「工具标准名」映射表!$B:$I,5,0)</f>
        <v>技术层（通用大模型）</v>
      </c>
      <c r="AG2368" s="1" t="str">
        <f>VLOOKUP($K2368,「工具标准名」映射表!$B:$I,6,0)</f>
        <v>软件工具</v>
      </c>
      <c r="AH2368" s="1" t="str">
        <f>VLOOKUP($K2368,「工具标准名」映射表!$B:$I,7,0)</f>
        <v>大语言模型</v>
      </c>
      <c r="AI2368" s="1" t="str">
        <f>VLOOKUP($K2368,「工具标准名」映射表!$B:$I,8,0)</f>
        <v>是</v>
      </c>
      <c r="AJ2368" s="1" t="s">
        <v>280</v>
      </c>
      <c r="AK2368" s="1"/>
      <c r="AL2368" s="1"/>
      <c r="AM2368" s="1"/>
      <c r="AN2368" s="1"/>
      <c r="AO2368" s="1"/>
    </row>
    <row r="2369" spans="1:41" ht="16">
      <c r="A2369" s="1" t="s">
        <v>15280</v>
      </c>
      <c r="B2369" s="3">
        <v>46056.452777777798</v>
      </c>
      <c r="C2369" s="14">
        <v>1188</v>
      </c>
      <c r="D2369" s="1" t="s">
        <v>4466</v>
      </c>
      <c r="E2369" s="1" t="s">
        <v>368</v>
      </c>
      <c r="F2369" s="1" t="s">
        <v>27</v>
      </c>
      <c r="G2369" s="1" t="s">
        <v>15281</v>
      </c>
      <c r="H2369" s="1" t="s">
        <v>15282</v>
      </c>
      <c r="I2369" s="1" t="s">
        <v>15283</v>
      </c>
      <c r="J2369" s="1" t="s">
        <v>15284</v>
      </c>
      <c r="K2369" s="1" t="s">
        <v>207</v>
      </c>
      <c r="L2369" s="1" t="s">
        <v>33</v>
      </c>
      <c r="M2369" s="1" t="b">
        <v>1</v>
      </c>
      <c r="N2369" s="1" t="s">
        <v>47</v>
      </c>
      <c r="O2369" s="1" t="s">
        <v>54</v>
      </c>
      <c r="P2369" s="1" t="s">
        <v>13819</v>
      </c>
      <c r="Q2369" s="1" t="s">
        <v>37</v>
      </c>
      <c r="R2369" s="1" t="s">
        <v>38</v>
      </c>
      <c r="S2369" s="1" t="s">
        <v>375</v>
      </c>
      <c r="T2369" s="1" t="s">
        <v>15286</v>
      </c>
      <c r="U2369" s="1" t="s">
        <v>15287</v>
      </c>
      <c r="V2369" s="1" t="s">
        <v>15288</v>
      </c>
      <c r="W2369" s="1" t="s">
        <v>1927</v>
      </c>
      <c r="X2369" s="1" t="s">
        <v>15289</v>
      </c>
      <c r="Y2369" s="1" t="s">
        <v>801</v>
      </c>
      <c r="Z2369" s="1" t="s">
        <v>207</v>
      </c>
      <c r="AA2369" s="1" t="s">
        <v>23372</v>
      </c>
      <c r="AB2369" s="1" t="s">
        <v>280</v>
      </c>
      <c r="AD2369" s="1" t="str">
        <f>VLOOKUP($K2369,「工具标准名」映射表!$B:$I,3,0)</f>
        <v>即梦AI</v>
      </c>
      <c r="AE2369" s="1" t="str">
        <f>VLOOKUP($K2369,「工具标准名」映射表!$B:$I,4,0)</f>
        <v>功能应用层</v>
      </c>
      <c r="AF2369" s="1" t="str">
        <f>VLOOKUP($K2369,「工具标准名」映射表!$B:$I,5,0)</f>
        <v>功能应用（生成式AI应用-图像类）</v>
      </c>
      <c r="AG2369" s="1" t="str">
        <f>VLOOKUP($K2369,「工具标准名」映射表!$B:$I,6,0)</f>
        <v>软件工具</v>
      </c>
      <c r="AH2369" s="1" t="str">
        <f>VLOOKUP($K2369,「工具标准名」映射表!$B:$I,7,0)</f>
        <v>AI智能体</v>
      </c>
      <c r="AI2369" s="1" t="str">
        <f>VLOOKUP($K2369,「工具标准名」映射表!$B:$I,8,0)</f>
        <v>是</v>
      </c>
      <c r="AJ2369" s="1" t="s">
        <v>280</v>
      </c>
      <c r="AK2369" s="1"/>
      <c r="AL2369" s="1"/>
      <c r="AM2369" s="1"/>
      <c r="AN2369" s="1"/>
      <c r="AO2369" s="1"/>
    </row>
    <row r="2370" spans="1:41" ht="16">
      <c r="A2370" s="1" t="s">
        <v>15291</v>
      </c>
      <c r="B2370" s="3">
        <v>46056.452847222201</v>
      </c>
      <c r="C2370" s="14">
        <v>1189</v>
      </c>
      <c r="D2370" s="1" t="s">
        <v>10332</v>
      </c>
      <c r="E2370" s="1" t="s">
        <v>368</v>
      </c>
      <c r="F2370" s="1" t="s">
        <v>27</v>
      </c>
      <c r="G2370" s="1" t="s">
        <v>10333</v>
      </c>
      <c r="H2370" s="1" t="s">
        <v>15292</v>
      </c>
      <c r="I2370" s="1" t="s">
        <v>15293</v>
      </c>
      <c r="J2370" s="1" t="s">
        <v>10336</v>
      </c>
      <c r="K2370" s="1" t="s">
        <v>10337</v>
      </c>
      <c r="L2370" s="1" t="s">
        <v>33</v>
      </c>
      <c r="M2370" s="1" t="b">
        <v>0</v>
      </c>
      <c r="N2370" s="1" t="s">
        <v>2868</v>
      </c>
      <c r="O2370" s="1" t="s">
        <v>54</v>
      </c>
      <c r="P2370" s="1" t="s">
        <v>16044</v>
      </c>
      <c r="Q2370" s="1" t="s">
        <v>37</v>
      </c>
      <c r="R2370" s="1" t="s">
        <v>38</v>
      </c>
      <c r="S2370" s="1" t="s">
        <v>39</v>
      </c>
      <c r="T2370" s="1" t="s">
        <v>10339</v>
      </c>
      <c r="U2370" s="1" t="s">
        <v>15294</v>
      </c>
      <c r="V2370" s="1" t="s">
        <v>15295</v>
      </c>
      <c r="W2370" s="1" t="s">
        <v>276</v>
      </c>
      <c r="X2370" s="1" t="s">
        <v>15296</v>
      </c>
      <c r="Y2370" s="1" t="s">
        <v>1528</v>
      </c>
      <c r="Z2370" s="1" t="s">
        <v>10337</v>
      </c>
      <c r="AA2370" s="1">
        <v>0</v>
      </c>
      <c r="AB2370" s="1" t="s">
        <v>280</v>
      </c>
      <c r="AD2370" s="1" t="str">
        <f>VLOOKUP($K2370,「工具标准名」映射表!$B:$I,3,0)</f>
        <v>平板电脑交互系统</v>
      </c>
      <c r="AE2370" s="1" t="str">
        <f>VLOOKUP($K2370,「工具标准名」映射表!$B:$I,4,0)</f>
        <v>功能应用层</v>
      </c>
      <c r="AF2370" s="1" t="str">
        <f>VLOOKUP($K2370,「工具标准名」映射表!$B:$I,5,0)</f>
        <v>功能应用（Web 教学平台（SaaS））</v>
      </c>
      <c r="AG2370" s="1" t="str">
        <f>VLOOKUP($K2370,「工具标准名」映射表!$B:$I,6,0)</f>
        <v>软件工具</v>
      </c>
      <c r="AH2370" s="1" t="str">
        <f>VLOOKUP($K2370,「工具标准名」映射表!$B:$I,7,0)</f>
        <v>AI智能体</v>
      </c>
      <c r="AI2370" s="1" t="str">
        <f>VLOOKUP($K2370,「工具标准名」映射表!$B:$I,8,0)</f>
        <v>否</v>
      </c>
      <c r="AJ2370" s="1" t="s">
        <v>280</v>
      </c>
      <c r="AK2370" s="1"/>
      <c r="AL2370" s="1"/>
      <c r="AM2370" s="1"/>
      <c r="AN2370" s="1"/>
      <c r="AO2370" s="1"/>
    </row>
    <row r="2371" spans="1:41" ht="16">
      <c r="A2371" s="1" t="s">
        <v>15291</v>
      </c>
      <c r="B2371" s="3">
        <v>46056.452847222201</v>
      </c>
      <c r="C2371" s="14">
        <v>1189</v>
      </c>
      <c r="D2371" s="1" t="s">
        <v>10332</v>
      </c>
      <c r="E2371" s="1" t="s">
        <v>368</v>
      </c>
      <c r="F2371" s="1" t="s">
        <v>27</v>
      </c>
      <c r="G2371" s="1" t="s">
        <v>10333</v>
      </c>
      <c r="H2371" s="1" t="s">
        <v>15292</v>
      </c>
      <c r="I2371" s="1" t="s">
        <v>15293</v>
      </c>
      <c r="J2371" s="1" t="s">
        <v>10336</v>
      </c>
      <c r="K2371" s="1" t="s">
        <v>10341</v>
      </c>
      <c r="L2371" s="1" t="s">
        <v>33</v>
      </c>
      <c r="M2371" s="1" t="b">
        <v>0</v>
      </c>
      <c r="N2371" s="1" t="s">
        <v>135</v>
      </c>
      <c r="O2371" s="1" t="s">
        <v>66</v>
      </c>
      <c r="P2371" s="1" t="s">
        <v>22457</v>
      </c>
      <c r="Q2371" s="1" t="s">
        <v>37</v>
      </c>
      <c r="R2371" s="1" t="s">
        <v>38</v>
      </c>
      <c r="S2371" s="1" t="s">
        <v>39</v>
      </c>
      <c r="T2371" s="1" t="s">
        <v>10339</v>
      </c>
      <c r="U2371" s="1" t="s">
        <v>15294</v>
      </c>
      <c r="V2371" s="1" t="s">
        <v>15295</v>
      </c>
      <c r="W2371" s="1" t="s">
        <v>276</v>
      </c>
      <c r="X2371" s="1" t="s">
        <v>15296</v>
      </c>
      <c r="Y2371" s="1" t="s">
        <v>1528</v>
      </c>
      <c r="Z2371" s="1" t="s">
        <v>10341</v>
      </c>
      <c r="AA2371" s="1">
        <v>0</v>
      </c>
      <c r="AB2371" s="1" t="s">
        <v>280</v>
      </c>
      <c r="AD2371" s="1" t="str">
        <f>VLOOKUP($K2371,「工具标准名」映射表!$B:$I,3,0)</f>
        <v>智能跳绳</v>
      </c>
      <c r="AE2371" s="1" t="str">
        <f>VLOOKUP($K2371,「工具标准名」映射表!$B:$I,4,0)</f>
        <v>功能应用层</v>
      </c>
      <c r="AF2371" s="1" t="str">
        <f>VLOOKUP($K2371,「工具标准名」映射表!$B:$I,5,0)</f>
        <v>功能应用（校级 / 区域级系统）</v>
      </c>
      <c r="AG2371" s="1" t="str">
        <f>VLOOKUP($K2371,「工具标准名」映射表!$B:$I,6,0)</f>
        <v>软件工具</v>
      </c>
      <c r="AH2371" s="1" t="str">
        <f>VLOOKUP($K2371,「工具标准名」映射表!$B:$I,7,0)</f>
        <v>AI智能体</v>
      </c>
      <c r="AI2371" s="1" t="str">
        <f>VLOOKUP($K2371,「工具标准名」映射表!$B:$I,8,0)</f>
        <v>否</v>
      </c>
      <c r="AJ2371" s="1" t="s">
        <v>280</v>
      </c>
      <c r="AK2371" s="1"/>
      <c r="AL2371" s="1"/>
      <c r="AM2371" s="1"/>
      <c r="AN2371" s="1"/>
      <c r="AO2371" s="1"/>
    </row>
    <row r="2372" spans="1:41" ht="16">
      <c r="A2372" s="1" t="s">
        <v>15291</v>
      </c>
      <c r="B2372" s="3">
        <v>46056.452847222201</v>
      </c>
      <c r="C2372" s="14">
        <v>1189</v>
      </c>
      <c r="D2372" s="1" t="s">
        <v>10332</v>
      </c>
      <c r="E2372" s="1" t="s">
        <v>368</v>
      </c>
      <c r="F2372" s="1" t="s">
        <v>27</v>
      </c>
      <c r="G2372" s="1" t="s">
        <v>10333</v>
      </c>
      <c r="H2372" s="1" t="s">
        <v>15292</v>
      </c>
      <c r="I2372" s="1" t="s">
        <v>15293</v>
      </c>
      <c r="J2372" s="1" t="s">
        <v>10336</v>
      </c>
      <c r="K2372" s="1" t="s">
        <v>1133</v>
      </c>
      <c r="L2372" s="1" t="s">
        <v>33</v>
      </c>
      <c r="M2372" s="1" t="b">
        <v>0</v>
      </c>
      <c r="N2372" s="1" t="s">
        <v>34</v>
      </c>
      <c r="O2372" s="1" t="s">
        <v>35</v>
      </c>
      <c r="P2372" s="1" t="s">
        <v>18518</v>
      </c>
      <c r="Q2372" s="1" t="s">
        <v>37</v>
      </c>
      <c r="R2372" s="1" t="s">
        <v>38</v>
      </c>
      <c r="S2372" s="1" t="s">
        <v>39</v>
      </c>
      <c r="T2372" s="1" t="s">
        <v>10339</v>
      </c>
      <c r="U2372" s="1" t="s">
        <v>15294</v>
      </c>
      <c r="V2372" s="1" t="s">
        <v>15295</v>
      </c>
      <c r="W2372" s="1" t="s">
        <v>276</v>
      </c>
      <c r="X2372" s="1" t="s">
        <v>15296</v>
      </c>
      <c r="Y2372" s="1" t="s">
        <v>1528</v>
      </c>
      <c r="Z2372" s="1" t="s">
        <v>8834</v>
      </c>
      <c r="AA2372" s="1" t="s">
        <v>23382</v>
      </c>
      <c r="AB2372" s="1" t="s">
        <v>280</v>
      </c>
      <c r="AD2372" s="1" t="str">
        <f>VLOOKUP($K2372,「工具标准名」映射表!$B:$I,3,0)</f>
        <v>文心一言</v>
      </c>
      <c r="AE2372" s="1" t="str">
        <f>VLOOKUP($K2372,「工具标准名」映射表!$B:$I,4,0)</f>
        <v>技术层</v>
      </c>
      <c r="AF2372" s="1" t="str">
        <f>VLOOKUP($K2372,「工具标准名」映射表!$B:$I,5,0)</f>
        <v>技术层（通用大模型）</v>
      </c>
      <c r="AG2372" s="1" t="str">
        <f>VLOOKUP($K2372,「工具标准名」映射表!$B:$I,6,0)</f>
        <v>软件工具</v>
      </c>
      <c r="AH2372" s="1" t="str">
        <f>VLOOKUP($K2372,「工具标准名」映射表!$B:$I,7,0)</f>
        <v>大语言模型</v>
      </c>
      <c r="AI2372" s="1" t="str">
        <f>VLOOKUP($K2372,「工具标准名」映射表!$B:$I,8,0)</f>
        <v>是</v>
      </c>
      <c r="AJ2372" s="1" t="s">
        <v>280</v>
      </c>
      <c r="AK2372" s="1"/>
      <c r="AL2372" s="1"/>
      <c r="AM2372" s="1"/>
      <c r="AN2372" s="1"/>
      <c r="AO2372" s="1"/>
    </row>
    <row r="2373" spans="1:41" ht="16">
      <c r="A2373" s="1" t="s">
        <v>15299</v>
      </c>
      <c r="B2373" s="3">
        <v>46056.452893518501</v>
      </c>
      <c r="C2373" s="14">
        <v>1190</v>
      </c>
      <c r="D2373" s="1" t="s">
        <v>4495</v>
      </c>
      <c r="E2373" s="1" t="s">
        <v>368</v>
      </c>
      <c r="F2373" s="1" t="s">
        <v>100</v>
      </c>
      <c r="G2373" s="1" t="s">
        <v>15300</v>
      </c>
      <c r="H2373" s="1" t="s">
        <v>15301</v>
      </c>
      <c r="I2373" s="1" t="s">
        <v>4498</v>
      </c>
      <c r="J2373" s="1" t="s">
        <v>15302</v>
      </c>
      <c r="K2373" s="1" t="s">
        <v>4500</v>
      </c>
      <c r="L2373" s="1" t="s">
        <v>33</v>
      </c>
      <c r="M2373" s="1" t="b">
        <v>1</v>
      </c>
      <c r="N2373" s="1" t="s">
        <v>2678</v>
      </c>
      <c r="O2373" s="1" t="s">
        <v>66</v>
      </c>
      <c r="P2373" s="1" t="s">
        <v>17102</v>
      </c>
      <c r="Q2373" s="1" t="s">
        <v>37</v>
      </c>
      <c r="R2373" s="1" t="s">
        <v>38</v>
      </c>
      <c r="S2373" s="1" t="s">
        <v>39</v>
      </c>
      <c r="T2373" s="1" t="s">
        <v>15304</v>
      </c>
      <c r="U2373" s="1" t="s">
        <v>4498</v>
      </c>
      <c r="V2373" s="1" t="s">
        <v>15305</v>
      </c>
      <c r="W2373" s="1" t="s">
        <v>15306</v>
      </c>
      <c r="X2373" s="1" t="s">
        <v>15307</v>
      </c>
      <c r="Y2373" s="1" t="s">
        <v>43</v>
      </c>
      <c r="Z2373" s="1" t="s">
        <v>4500</v>
      </c>
      <c r="AA2373" s="1">
        <v>0</v>
      </c>
      <c r="AB2373" s="1" t="s">
        <v>280</v>
      </c>
      <c r="AD2373" s="1" t="str">
        <f>VLOOKUP($K2373,「工具标准名」映射表!$B:$I,3,0)</f>
        <v>数字笛卡尔</v>
      </c>
      <c r="AE2373" s="1" t="str">
        <f>VLOOKUP($K2373,「工具标准名」映射表!$B:$I,4,0)</f>
        <v>功能应用层</v>
      </c>
      <c r="AF2373" s="1" t="str">
        <f>VLOOKUP($K2373,「工具标准名」映射表!$B:$I,5,0)</f>
        <v>功能应用（Web 教学平台（SaaS））</v>
      </c>
      <c r="AG2373" s="1" t="str">
        <f>VLOOKUP($K2373,「工具标准名」映射表!$B:$I,6,0)</f>
        <v>软件工具</v>
      </c>
      <c r="AH2373" s="1" t="str">
        <f>VLOOKUP($K2373,「工具标准名」映射表!$B:$I,7,0)</f>
        <v>AI智能体</v>
      </c>
      <c r="AI2373" s="1" t="str">
        <f>VLOOKUP($K2373,「工具标准名」映射表!$B:$I,8,0)</f>
        <v>否</v>
      </c>
      <c r="AJ2373" s="1" t="s">
        <v>280</v>
      </c>
      <c r="AK2373" s="1"/>
      <c r="AL2373" s="1"/>
      <c r="AM2373" s="1"/>
      <c r="AN2373" s="1"/>
      <c r="AO2373" s="1"/>
    </row>
    <row r="2374" spans="1:41" ht="16">
      <c r="A2374" s="1" t="s">
        <v>15299</v>
      </c>
      <c r="B2374" s="3">
        <v>46056.452893518501</v>
      </c>
      <c r="C2374" s="14">
        <v>1190</v>
      </c>
      <c r="D2374" s="1" t="s">
        <v>4495</v>
      </c>
      <c r="E2374" s="1" t="s">
        <v>368</v>
      </c>
      <c r="F2374" s="1" t="s">
        <v>100</v>
      </c>
      <c r="G2374" s="1" t="s">
        <v>15300</v>
      </c>
      <c r="H2374" s="1" t="s">
        <v>15301</v>
      </c>
      <c r="I2374" s="1" t="s">
        <v>4498</v>
      </c>
      <c r="J2374" s="1" t="s">
        <v>15302</v>
      </c>
      <c r="K2374" s="1" t="s">
        <v>457</v>
      </c>
      <c r="L2374" s="1" t="s">
        <v>33</v>
      </c>
      <c r="M2374" s="1" t="b">
        <v>0</v>
      </c>
      <c r="N2374" s="1" t="s">
        <v>6846</v>
      </c>
      <c r="O2374" s="1" t="s">
        <v>54</v>
      </c>
      <c r="P2374" s="1" t="s">
        <v>6847</v>
      </c>
      <c r="Q2374" s="1" t="s">
        <v>37</v>
      </c>
      <c r="R2374" s="1" t="s">
        <v>38</v>
      </c>
      <c r="S2374" s="1" t="s">
        <v>39</v>
      </c>
      <c r="T2374" s="1" t="s">
        <v>15304</v>
      </c>
      <c r="U2374" s="1" t="s">
        <v>4498</v>
      </c>
      <c r="V2374" s="1" t="s">
        <v>15305</v>
      </c>
      <c r="W2374" s="1" t="s">
        <v>15306</v>
      </c>
      <c r="X2374" s="1" t="s">
        <v>15307</v>
      </c>
      <c r="Y2374" s="1" t="s">
        <v>43</v>
      </c>
      <c r="Z2374" s="1" t="s">
        <v>457</v>
      </c>
      <c r="AA2374" s="1">
        <v>0</v>
      </c>
      <c r="AB2374" s="1" t="s">
        <v>280</v>
      </c>
      <c r="AD2374" s="1" t="str">
        <f>VLOOKUP($K2374,「工具标准名」映射表!$B:$I,3,0)</f>
        <v>GeoGebra</v>
      </c>
      <c r="AE2374" s="1" t="str">
        <f>VLOOKUP($K2374,「工具标准名」映射表!$B:$I,4,0)</f>
        <v>功能应用层</v>
      </c>
      <c r="AF2374" s="1" t="str">
        <f>VLOOKUP($K2374,「工具标准名」映射表!$B:$I,5,0)</f>
        <v>功能应用（平台型综合系统）</v>
      </c>
      <c r="AG2374" s="1" t="str">
        <f>VLOOKUP($K2374,「工具标准名」映射表!$B:$I,6,0)</f>
        <v>软件工具</v>
      </c>
      <c r="AH2374" s="1" t="str">
        <f>VLOOKUP($K2374,「工具标准名」映射表!$B:$I,7,0)</f>
        <v>其他</v>
      </c>
      <c r="AI2374" s="1" t="str">
        <f>VLOOKUP($K2374,「工具标准名」映射表!$B:$I,8,0)</f>
        <v>否</v>
      </c>
      <c r="AJ2374" s="1" t="s">
        <v>280</v>
      </c>
      <c r="AK2374" s="1"/>
      <c r="AL2374" s="1"/>
      <c r="AM2374" s="1"/>
      <c r="AN2374" s="1"/>
      <c r="AO2374" s="1"/>
    </row>
    <row r="2375" spans="1:41" ht="16">
      <c r="A2375" s="1" t="s">
        <v>15309</v>
      </c>
      <c r="B2375" s="3">
        <v>46056.452974537002</v>
      </c>
      <c r="C2375" s="14">
        <v>1191</v>
      </c>
      <c r="D2375" s="1" t="s">
        <v>4538</v>
      </c>
      <c r="E2375" s="1" t="s">
        <v>368</v>
      </c>
      <c r="F2375" s="1" t="s">
        <v>27</v>
      </c>
      <c r="G2375" s="1" t="s">
        <v>15310</v>
      </c>
      <c r="H2375" s="1" t="s">
        <v>15311</v>
      </c>
      <c r="I2375" s="1" t="s">
        <v>4541</v>
      </c>
      <c r="J2375" s="1" t="s">
        <v>15312</v>
      </c>
      <c r="K2375" s="1" t="s">
        <v>4543</v>
      </c>
      <c r="L2375" s="1" t="s">
        <v>33</v>
      </c>
      <c r="M2375" s="1" t="b">
        <v>0</v>
      </c>
      <c r="N2375" s="1" t="s">
        <v>47</v>
      </c>
      <c r="O2375" s="1" t="s">
        <v>48</v>
      </c>
      <c r="P2375" s="1" t="s">
        <v>20071</v>
      </c>
      <c r="Q2375" s="1" t="s">
        <v>87</v>
      </c>
      <c r="R2375" s="1" t="s">
        <v>234</v>
      </c>
      <c r="S2375" s="1" t="s">
        <v>39</v>
      </c>
      <c r="T2375" s="1" t="s">
        <v>15314</v>
      </c>
      <c r="U2375" s="1" t="s">
        <v>15315</v>
      </c>
      <c r="V2375" s="1" t="s">
        <v>15316</v>
      </c>
      <c r="W2375" s="1" t="s">
        <v>15317</v>
      </c>
      <c r="X2375" s="1" t="s">
        <v>15318</v>
      </c>
      <c r="Y2375" s="1" t="s">
        <v>4551</v>
      </c>
      <c r="Z2375" s="1" t="s">
        <v>3524</v>
      </c>
      <c r="AA2375" s="1" t="s">
        <v>1277</v>
      </c>
      <c r="AB2375" s="1" t="s">
        <v>280</v>
      </c>
      <c r="AD2375" s="1" t="str">
        <f>VLOOKUP($K2375,「工具标准名」映射表!$B:$I,3,0)</f>
        <v>星火大模型</v>
      </c>
      <c r="AE2375" s="1" t="str">
        <f>VLOOKUP($K2375,「工具标准名」映射表!$B:$I,4,0)</f>
        <v>技术层</v>
      </c>
      <c r="AF2375" s="1" t="str">
        <f>VLOOKUP($K2375,「工具标准名」映射表!$B:$I,5,0)</f>
        <v>技术层（通用大模型）</v>
      </c>
      <c r="AG2375" s="1" t="str">
        <f>VLOOKUP($K2375,「工具标准名」映射表!$B:$I,6,0)</f>
        <v>软件工具</v>
      </c>
      <c r="AH2375" s="1" t="str">
        <f>VLOOKUP($K2375,「工具标准名」映射表!$B:$I,7,0)</f>
        <v>大语言模型</v>
      </c>
      <c r="AI2375" s="1" t="str">
        <f>VLOOKUP($K2375,「工具标准名」映射表!$B:$I,8,0)</f>
        <v>是</v>
      </c>
      <c r="AJ2375" s="1" t="s">
        <v>280</v>
      </c>
      <c r="AK2375" s="1"/>
      <c r="AL2375" s="1"/>
      <c r="AM2375" s="1"/>
      <c r="AN2375" s="1"/>
      <c r="AO2375" s="1"/>
    </row>
    <row r="2376" spans="1:41" ht="16">
      <c r="A2376" s="1" t="s">
        <v>15309</v>
      </c>
      <c r="B2376" s="3">
        <v>46056.452974537002</v>
      </c>
      <c r="C2376" s="14">
        <v>1191</v>
      </c>
      <c r="D2376" s="1" t="s">
        <v>4538</v>
      </c>
      <c r="E2376" s="1" t="s">
        <v>368</v>
      </c>
      <c r="F2376" s="1" t="s">
        <v>27</v>
      </c>
      <c r="G2376" s="1" t="s">
        <v>15310</v>
      </c>
      <c r="H2376" s="1" t="s">
        <v>15311</v>
      </c>
      <c r="I2376" s="1" t="s">
        <v>4541</v>
      </c>
      <c r="J2376" s="1" t="s">
        <v>15312</v>
      </c>
      <c r="K2376" s="1" t="s">
        <v>4360</v>
      </c>
      <c r="L2376" s="1" t="s">
        <v>33</v>
      </c>
      <c r="M2376" s="1" t="b">
        <v>0</v>
      </c>
      <c r="N2376" s="1" t="s">
        <v>47</v>
      </c>
      <c r="O2376" s="1" t="s">
        <v>48</v>
      </c>
      <c r="P2376" s="1" t="s">
        <v>17564</v>
      </c>
      <c r="Q2376" s="1" t="s">
        <v>87</v>
      </c>
      <c r="R2376" s="1" t="s">
        <v>234</v>
      </c>
      <c r="S2376" s="1" t="s">
        <v>39</v>
      </c>
      <c r="T2376" s="1" t="s">
        <v>15314</v>
      </c>
      <c r="U2376" s="1" t="s">
        <v>15315</v>
      </c>
      <c r="V2376" s="1" t="s">
        <v>15316</v>
      </c>
      <c r="W2376" s="1" t="s">
        <v>15317</v>
      </c>
      <c r="X2376" s="1" t="s">
        <v>15318</v>
      </c>
      <c r="Y2376" s="1" t="s">
        <v>4551</v>
      </c>
      <c r="Z2376" s="1" t="s">
        <v>4360</v>
      </c>
      <c r="AA2376" s="1">
        <v>0</v>
      </c>
      <c r="AB2376" s="1" t="s">
        <v>280</v>
      </c>
      <c r="AD2376" s="1" t="str">
        <f>VLOOKUP($K2376,「工具标准名」映射表!$B:$I,3,0)</f>
        <v>醍摩豆</v>
      </c>
      <c r="AE2376" s="1" t="str">
        <f>VLOOKUP($K2376,「工具标准名」映射表!$B:$I,4,0)</f>
        <v>教育数据层</v>
      </c>
      <c r="AF2376" s="1" t="str">
        <f>VLOOKUP($K2376,「工具标准名」映射表!$B:$I,5,0)</f>
        <v>教育数据层（行为数据）</v>
      </c>
      <c r="AG2376" s="1" t="str">
        <f>VLOOKUP($K2376,「工具标准名」映射表!$B:$I,6,0)</f>
        <v>软件工具</v>
      </c>
      <c r="AH2376" s="1" t="str">
        <f>VLOOKUP($K2376,「工具标准名」映射表!$B:$I,7,0)</f>
        <v>AI智能体</v>
      </c>
      <c r="AI2376" s="1" t="str">
        <f>VLOOKUP($K2376,「工具标准名」映射表!$B:$I,8,0)</f>
        <v>否</v>
      </c>
      <c r="AJ2376" s="1" t="s">
        <v>280</v>
      </c>
      <c r="AK2376" s="1"/>
      <c r="AL2376" s="1"/>
      <c r="AM2376" s="1"/>
      <c r="AN2376" s="1"/>
      <c r="AO2376" s="1"/>
    </row>
    <row r="2377" spans="1:41" ht="16">
      <c r="A2377" s="1" t="s">
        <v>15309</v>
      </c>
      <c r="B2377" s="3">
        <v>46056.452974537002</v>
      </c>
      <c r="C2377" s="14">
        <v>1191</v>
      </c>
      <c r="D2377" s="1" t="s">
        <v>4538</v>
      </c>
      <c r="E2377" s="1" t="s">
        <v>368</v>
      </c>
      <c r="F2377" s="1" t="s">
        <v>27</v>
      </c>
      <c r="G2377" s="1" t="s">
        <v>15310</v>
      </c>
      <c r="H2377" s="1" t="s">
        <v>15311</v>
      </c>
      <c r="I2377" s="1" t="s">
        <v>4541</v>
      </c>
      <c r="J2377" s="1" t="s">
        <v>15312</v>
      </c>
      <c r="K2377" s="1" t="s">
        <v>15321</v>
      </c>
      <c r="L2377" s="1" t="s">
        <v>33</v>
      </c>
      <c r="M2377" s="1" t="b">
        <v>0</v>
      </c>
      <c r="N2377" s="1" t="s">
        <v>140</v>
      </c>
      <c r="O2377" s="1" t="s">
        <v>54</v>
      </c>
      <c r="P2377" s="1" t="s">
        <v>6972</v>
      </c>
      <c r="Q2377" s="1" t="s">
        <v>87</v>
      </c>
      <c r="R2377" s="1" t="s">
        <v>234</v>
      </c>
      <c r="S2377" s="1" t="s">
        <v>39</v>
      </c>
      <c r="T2377" s="1" t="s">
        <v>15314</v>
      </c>
      <c r="U2377" s="1" t="s">
        <v>15315</v>
      </c>
      <c r="V2377" s="1" t="s">
        <v>15316</v>
      </c>
      <c r="W2377" s="1" t="s">
        <v>15317</v>
      </c>
      <c r="X2377" s="1" t="s">
        <v>15318</v>
      </c>
      <c r="Y2377" s="1" t="s">
        <v>4551</v>
      </c>
      <c r="Z2377" s="1" t="s">
        <v>4555</v>
      </c>
      <c r="AA2377" s="1">
        <v>0</v>
      </c>
      <c r="AB2377" s="1" t="s">
        <v>280</v>
      </c>
      <c r="AD2377" s="1" t="str">
        <f>VLOOKUP($K2377,「工具标准名」映射表!$B:$I,3,0)</f>
        <v>HITA智慧助教</v>
      </c>
      <c r="AE2377" s="1" t="str">
        <f>VLOOKUP($K2377,「工具标准名」映射表!$B:$I,4,0)</f>
        <v>功能应用层</v>
      </c>
      <c r="AF2377" s="1" t="str">
        <f>VLOOKUP($K2377,「工具标准名」映射表!$B:$I,5,0)</f>
        <v>功能应用（Web 教学平台（SaaS））</v>
      </c>
      <c r="AG2377" s="1" t="str">
        <f>VLOOKUP($K2377,「工具标准名」映射表!$B:$I,6,0)</f>
        <v>音视频技术</v>
      </c>
      <c r="AH2377" s="1" t="str">
        <f>VLOOKUP($K2377,「工具标准名」映射表!$B:$I,7,0)</f>
        <v>其他</v>
      </c>
      <c r="AI2377" s="1" t="str">
        <f>VLOOKUP($K2377,「工具标准名」映射表!$B:$I,8,0)</f>
        <v>否</v>
      </c>
      <c r="AJ2377" s="1" t="s">
        <v>280</v>
      </c>
      <c r="AK2377" s="1"/>
      <c r="AL2377" s="1"/>
      <c r="AM2377" s="1"/>
      <c r="AN2377" s="1"/>
      <c r="AO2377" s="1"/>
    </row>
    <row r="2378" spans="1:41" ht="16">
      <c r="A2378" s="1" t="s">
        <v>15309</v>
      </c>
      <c r="B2378" s="3">
        <v>46056.452974537002</v>
      </c>
      <c r="C2378" s="14">
        <v>1191</v>
      </c>
      <c r="D2378" s="1" t="s">
        <v>4538</v>
      </c>
      <c r="E2378" s="1" t="s">
        <v>368</v>
      </c>
      <c r="F2378" s="1" t="s">
        <v>27</v>
      </c>
      <c r="G2378" s="1" t="s">
        <v>15310</v>
      </c>
      <c r="H2378" s="1" t="s">
        <v>15311</v>
      </c>
      <c r="I2378" s="1" t="s">
        <v>4541</v>
      </c>
      <c r="J2378" s="1" t="s">
        <v>15312</v>
      </c>
      <c r="K2378" s="1" t="s">
        <v>4558</v>
      </c>
      <c r="L2378" s="1" t="s">
        <v>33</v>
      </c>
      <c r="M2378" s="1" t="b">
        <v>0</v>
      </c>
      <c r="N2378" s="1" t="s">
        <v>47</v>
      </c>
      <c r="O2378" s="1" t="s">
        <v>48</v>
      </c>
      <c r="P2378" s="1" t="s">
        <v>15041</v>
      </c>
      <c r="Q2378" s="1" t="s">
        <v>87</v>
      </c>
      <c r="R2378" s="1" t="s">
        <v>234</v>
      </c>
      <c r="S2378" s="1" t="s">
        <v>39</v>
      </c>
      <c r="T2378" s="1" t="s">
        <v>15314</v>
      </c>
      <c r="U2378" s="1" t="s">
        <v>15315</v>
      </c>
      <c r="V2378" s="1" t="s">
        <v>15316</v>
      </c>
      <c r="W2378" s="1" t="s">
        <v>15317</v>
      </c>
      <c r="X2378" s="1" t="s">
        <v>15318</v>
      </c>
      <c r="Y2378" s="1" t="s">
        <v>4551</v>
      </c>
      <c r="Z2378" s="1" t="s">
        <v>4558</v>
      </c>
      <c r="AA2378" s="1">
        <v>0</v>
      </c>
      <c r="AB2378" s="1" t="s">
        <v>280</v>
      </c>
      <c r="AD2378" s="1" t="str">
        <f>VLOOKUP($K2378,「工具标准名」映射表!$B:$I,3,0)</f>
        <v>菁优网</v>
      </c>
      <c r="AE2378" s="1" t="str">
        <f>VLOOKUP($K2378,「工具标准名」映射表!$B:$I,4,0)</f>
        <v>功能应用层</v>
      </c>
      <c r="AF2378" s="1" t="str">
        <f>VLOOKUP($K2378,「工具标准名」映射表!$B:$I,5,0)</f>
        <v>功能应用（Web 教学平台（SaaS））</v>
      </c>
      <c r="AG2378" s="1" t="str">
        <f>VLOOKUP($K2378,「工具标准名」映射表!$B:$I,6,0)</f>
        <v>软件工具</v>
      </c>
      <c r="AH2378" s="1" t="str">
        <f>VLOOKUP($K2378,「工具标准名」映射表!$B:$I,7,0)</f>
        <v>AI智能体</v>
      </c>
      <c r="AI2378" s="1" t="str">
        <f>VLOOKUP($K2378,「工具标准名」映射表!$B:$I,8,0)</f>
        <v>否</v>
      </c>
      <c r="AJ2378" s="1" t="s">
        <v>280</v>
      </c>
      <c r="AK2378" s="1"/>
      <c r="AL2378" s="1"/>
      <c r="AM2378" s="1"/>
      <c r="AN2378" s="1"/>
      <c r="AO2378" s="1"/>
    </row>
    <row r="2379" spans="1:41" ht="16">
      <c r="A2379" s="1" t="s">
        <v>15309</v>
      </c>
      <c r="B2379" s="3">
        <v>46056.452974537002</v>
      </c>
      <c r="C2379" s="14">
        <v>1191</v>
      </c>
      <c r="D2379" s="1" t="s">
        <v>4538</v>
      </c>
      <c r="E2379" s="1" t="s">
        <v>368</v>
      </c>
      <c r="F2379" s="1" t="s">
        <v>27</v>
      </c>
      <c r="G2379" s="1" t="s">
        <v>15310</v>
      </c>
      <c r="H2379" s="1" t="s">
        <v>15311</v>
      </c>
      <c r="I2379" s="1" t="s">
        <v>4541</v>
      </c>
      <c r="J2379" s="1" t="s">
        <v>15312</v>
      </c>
      <c r="K2379" s="1" t="s">
        <v>4561</v>
      </c>
      <c r="L2379" s="1" t="s">
        <v>33</v>
      </c>
      <c r="M2379" s="1" t="b">
        <v>0</v>
      </c>
      <c r="N2379" s="1" t="s">
        <v>47</v>
      </c>
      <c r="O2379" s="1" t="s">
        <v>48</v>
      </c>
      <c r="P2379" s="1" t="s">
        <v>12771</v>
      </c>
      <c r="Q2379" s="1" t="s">
        <v>87</v>
      </c>
      <c r="R2379" s="1" t="s">
        <v>234</v>
      </c>
      <c r="S2379" s="1" t="s">
        <v>39</v>
      </c>
      <c r="T2379" s="1" t="s">
        <v>15314</v>
      </c>
      <c r="U2379" s="1" t="s">
        <v>15315</v>
      </c>
      <c r="V2379" s="1" t="s">
        <v>15316</v>
      </c>
      <c r="W2379" s="1" t="s">
        <v>15317</v>
      </c>
      <c r="X2379" s="1" t="s">
        <v>15318</v>
      </c>
      <c r="Y2379" s="1" t="s">
        <v>4551</v>
      </c>
      <c r="Z2379" s="1" t="s">
        <v>4561</v>
      </c>
      <c r="AA2379" s="1">
        <v>0</v>
      </c>
      <c r="AB2379" s="1" t="s">
        <v>280</v>
      </c>
      <c r="AD2379" s="1" t="str">
        <f>VLOOKUP($K2379,「工具标准名」映射表!$B:$I,3,0)</f>
        <v>好分数</v>
      </c>
      <c r="AE2379" s="1" t="str">
        <f>VLOOKUP($K2379,「工具标准名」映射表!$B:$I,4,0)</f>
        <v>功能应用层</v>
      </c>
      <c r="AF2379" s="1" t="str">
        <f>VLOOKUP($K2379,「工具标准名」映射表!$B:$I,5,0)</f>
        <v>功能应用（Web 教学平台（SaaS））</v>
      </c>
      <c r="AG2379" s="1" t="str">
        <f>VLOOKUP($K2379,「工具标准名」映射表!$B:$I,6,0)</f>
        <v>音视频技术</v>
      </c>
      <c r="AH2379" s="1" t="str">
        <f>VLOOKUP($K2379,「工具标准名」映射表!$B:$I,7,0)</f>
        <v>其他</v>
      </c>
      <c r="AI2379" s="1" t="str">
        <f>VLOOKUP($K2379,「工具标准名」映射表!$B:$I,8,0)</f>
        <v>否</v>
      </c>
      <c r="AJ2379" s="1" t="s">
        <v>280</v>
      </c>
      <c r="AK2379" s="1"/>
      <c r="AL2379" s="1"/>
      <c r="AM2379" s="1"/>
      <c r="AN2379" s="1"/>
      <c r="AO2379" s="1"/>
    </row>
    <row r="2380" spans="1:41" ht="16">
      <c r="A2380" s="1" t="s">
        <v>15325</v>
      </c>
      <c r="B2380" s="3">
        <v>46056.452893518501</v>
      </c>
      <c r="C2380" s="14">
        <v>1192</v>
      </c>
      <c r="D2380" s="1" t="s">
        <v>10344</v>
      </c>
      <c r="E2380" s="1" t="s">
        <v>368</v>
      </c>
      <c r="F2380" s="1" t="s">
        <v>27</v>
      </c>
      <c r="G2380" s="1" t="s">
        <v>15326</v>
      </c>
      <c r="H2380" s="1" t="s">
        <v>10346</v>
      </c>
      <c r="I2380" s="1" t="s">
        <v>10347</v>
      </c>
      <c r="J2380" s="1" t="s">
        <v>15327</v>
      </c>
      <c r="K2380" s="1" t="s">
        <v>10349</v>
      </c>
      <c r="L2380" s="1" t="s">
        <v>33</v>
      </c>
      <c r="M2380" s="1" t="b">
        <v>0</v>
      </c>
      <c r="N2380" s="1" t="s">
        <v>47</v>
      </c>
      <c r="O2380" s="1" t="s">
        <v>48</v>
      </c>
      <c r="P2380" s="1" t="s">
        <v>22470</v>
      </c>
      <c r="Q2380" s="1" t="s">
        <v>37</v>
      </c>
      <c r="R2380" s="1" t="s">
        <v>38</v>
      </c>
      <c r="S2380" s="1" t="s">
        <v>39</v>
      </c>
      <c r="T2380" s="1" t="s">
        <v>15329</v>
      </c>
      <c r="U2380" s="1" t="s">
        <v>10347</v>
      </c>
      <c r="V2380" s="1" t="s">
        <v>15330</v>
      </c>
      <c r="W2380" s="1" t="s">
        <v>15331</v>
      </c>
      <c r="X2380" s="1" t="s">
        <v>15332</v>
      </c>
      <c r="Y2380" s="1" t="s">
        <v>239</v>
      </c>
      <c r="Z2380" s="1" t="s">
        <v>10349</v>
      </c>
      <c r="AA2380" s="1">
        <v>0</v>
      </c>
      <c r="AB2380" s="1" t="s">
        <v>280</v>
      </c>
      <c r="AD2380" s="1" t="str">
        <f>VLOOKUP($K2380,「工具标准名」映射表!$B:$I,3,0)</f>
        <v>智能问答平台</v>
      </c>
      <c r="AE2380" s="1" t="str">
        <f>VLOOKUP($K2380,「工具标准名」映射表!$B:$I,4,0)</f>
        <v>功能应用层</v>
      </c>
      <c r="AF2380" s="1" t="str">
        <f>VLOOKUP($K2380,「工具标准名」映射表!$B:$I,5,0)</f>
        <v>功能应用（校级 / 区域级系统）</v>
      </c>
      <c r="AG2380" s="1" t="str">
        <f>VLOOKUP($K2380,「工具标准名」映射表!$B:$I,6,0)</f>
        <v>软件工具</v>
      </c>
      <c r="AH2380" s="1" t="str">
        <f>VLOOKUP($K2380,「工具标准名」映射表!$B:$I,7,0)</f>
        <v>AI智能体</v>
      </c>
      <c r="AI2380" s="1" t="str">
        <f>VLOOKUP($K2380,「工具标准名」映射表!$B:$I,8,0)</f>
        <v>否</v>
      </c>
      <c r="AJ2380" s="1" t="s">
        <v>280</v>
      </c>
      <c r="AK2380" s="1"/>
      <c r="AL2380" s="1"/>
      <c r="AM2380" s="1"/>
      <c r="AN2380" s="1"/>
      <c r="AO2380" s="1"/>
    </row>
    <row r="2381" spans="1:41" ht="16">
      <c r="A2381" s="1" t="s">
        <v>15325</v>
      </c>
      <c r="B2381" s="3">
        <v>46056.452893518501</v>
      </c>
      <c r="C2381" s="14">
        <v>1192</v>
      </c>
      <c r="D2381" s="1" t="s">
        <v>10344</v>
      </c>
      <c r="E2381" s="1" t="s">
        <v>368</v>
      </c>
      <c r="F2381" s="1" t="s">
        <v>27</v>
      </c>
      <c r="G2381" s="1" t="s">
        <v>15326</v>
      </c>
      <c r="H2381" s="1" t="s">
        <v>10346</v>
      </c>
      <c r="I2381" s="1" t="s">
        <v>10347</v>
      </c>
      <c r="J2381" s="1" t="s">
        <v>15327</v>
      </c>
      <c r="K2381" s="1" t="s">
        <v>3288</v>
      </c>
      <c r="L2381" s="1" t="s">
        <v>33</v>
      </c>
      <c r="M2381" s="1" t="b">
        <v>0</v>
      </c>
      <c r="N2381" s="1" t="s">
        <v>47</v>
      </c>
      <c r="O2381" s="1" t="s">
        <v>48</v>
      </c>
      <c r="P2381" s="1" t="s">
        <v>3295</v>
      </c>
      <c r="Q2381" s="1" t="s">
        <v>37</v>
      </c>
      <c r="R2381" s="1" t="s">
        <v>38</v>
      </c>
      <c r="S2381" s="1" t="s">
        <v>39</v>
      </c>
      <c r="T2381" s="1" t="s">
        <v>15329</v>
      </c>
      <c r="U2381" s="1" t="s">
        <v>10347</v>
      </c>
      <c r="V2381" s="1" t="s">
        <v>15330</v>
      </c>
      <c r="W2381" s="1" t="s">
        <v>15331</v>
      </c>
      <c r="X2381" s="1" t="s">
        <v>15332</v>
      </c>
      <c r="Y2381" s="1" t="s">
        <v>239</v>
      </c>
      <c r="Z2381" s="1" t="s">
        <v>3288</v>
      </c>
      <c r="AA2381" s="1">
        <v>0</v>
      </c>
      <c r="AB2381" s="1" t="s">
        <v>280</v>
      </c>
      <c r="AD2381" s="1" t="str">
        <f>VLOOKUP($K2381,「工具标准名」映射表!$B:$I,3,0)</f>
        <v>AI自适应教育游戏</v>
      </c>
      <c r="AE2381" s="1" t="str">
        <f>VLOOKUP($K2381,「工具标准名」映射表!$B:$I,4,0)</f>
        <v>功能应用层</v>
      </c>
      <c r="AF2381" s="1" t="str">
        <f>VLOOKUP($K2381,「工具标准名」映射表!$B:$I,5,0)</f>
        <v>功能应用（教学辅助工具）</v>
      </c>
      <c r="AG2381" s="1" t="str">
        <f>VLOOKUP($K2381,「工具标准名」映射表!$B:$I,6,0)</f>
        <v>软件工具</v>
      </c>
      <c r="AH2381" s="1" t="str">
        <f>VLOOKUP($K2381,「工具标准名」映射表!$B:$I,7,0)</f>
        <v>AI智能体</v>
      </c>
      <c r="AI2381" s="1" t="str">
        <f>VLOOKUP($K2381,「工具标准名」映射表!$B:$I,8,0)</f>
        <v>是</v>
      </c>
      <c r="AJ2381" s="1" t="s">
        <v>280</v>
      </c>
      <c r="AK2381" s="1"/>
      <c r="AL2381" s="1"/>
      <c r="AM2381" s="1"/>
      <c r="AN2381" s="1"/>
      <c r="AO2381" s="1"/>
    </row>
    <row r="2382" spans="1:41" ht="16">
      <c r="A2382" s="1" t="s">
        <v>15325</v>
      </c>
      <c r="B2382" s="3">
        <v>46056.452893518501</v>
      </c>
      <c r="C2382" s="14">
        <v>1192</v>
      </c>
      <c r="D2382" s="1" t="s">
        <v>10344</v>
      </c>
      <c r="E2382" s="1" t="s">
        <v>368</v>
      </c>
      <c r="F2382" s="1" t="s">
        <v>27</v>
      </c>
      <c r="G2382" s="1" t="s">
        <v>15326</v>
      </c>
      <c r="H2382" s="1" t="s">
        <v>10346</v>
      </c>
      <c r="I2382" s="1" t="s">
        <v>10347</v>
      </c>
      <c r="J2382" s="1" t="s">
        <v>15327</v>
      </c>
      <c r="K2382" s="1" t="s">
        <v>4058</v>
      </c>
      <c r="L2382" s="1" t="s">
        <v>33</v>
      </c>
      <c r="M2382" s="1" t="b">
        <v>0</v>
      </c>
      <c r="N2382" s="1" t="s">
        <v>47</v>
      </c>
      <c r="O2382" s="1" t="s">
        <v>48</v>
      </c>
      <c r="P2382" s="1" t="s">
        <v>4060</v>
      </c>
      <c r="Q2382" s="1" t="s">
        <v>37</v>
      </c>
      <c r="R2382" s="1" t="s">
        <v>38</v>
      </c>
      <c r="S2382" s="1" t="s">
        <v>39</v>
      </c>
      <c r="T2382" s="1" t="s">
        <v>15329</v>
      </c>
      <c r="U2382" s="1" t="s">
        <v>10347</v>
      </c>
      <c r="V2382" s="1" t="s">
        <v>15330</v>
      </c>
      <c r="W2382" s="1" t="s">
        <v>15331</v>
      </c>
      <c r="X2382" s="1" t="s">
        <v>15332</v>
      </c>
      <c r="Y2382" s="1" t="s">
        <v>239</v>
      </c>
      <c r="Z2382" s="1" t="s">
        <v>4058</v>
      </c>
      <c r="AA2382" s="1">
        <v>0</v>
      </c>
      <c r="AB2382" s="1" t="s">
        <v>280</v>
      </c>
      <c r="AD2382" s="1" t="str">
        <f>VLOOKUP($K2382,「工具标准名」映射表!$B:$I,3,0)</f>
        <v>AI辅助的线上研讨社区</v>
      </c>
      <c r="AE2382" s="1" t="str">
        <f>VLOOKUP($K2382,「工具标准名」映射表!$B:$I,4,0)</f>
        <v>功能应用层</v>
      </c>
      <c r="AF2382" s="1" t="str">
        <f>VLOOKUP($K2382,「工具标准名」映射表!$B:$I,5,0)</f>
        <v>功能应用（教学辅助工具）</v>
      </c>
      <c r="AG2382" s="1" t="str">
        <f>VLOOKUP($K2382,「工具标准名」映射表!$B:$I,6,0)</f>
        <v>软件工具</v>
      </c>
      <c r="AH2382" s="1" t="str">
        <f>VLOOKUP($K2382,「工具标准名」映射表!$B:$I,7,0)</f>
        <v>AI智能体</v>
      </c>
      <c r="AI2382" s="1" t="str">
        <f>VLOOKUP($K2382,「工具标准名」映射表!$B:$I,8,0)</f>
        <v>否</v>
      </c>
      <c r="AJ2382" s="1" t="s">
        <v>280</v>
      </c>
      <c r="AK2382" s="1"/>
      <c r="AL2382" s="1"/>
      <c r="AM2382" s="1"/>
      <c r="AN2382" s="1"/>
      <c r="AO2382" s="1"/>
    </row>
    <row r="2383" spans="1:41" ht="16">
      <c r="A2383" s="1" t="s">
        <v>15338</v>
      </c>
      <c r="B2383" s="3">
        <v>46056.452905092599</v>
      </c>
      <c r="C2383" s="14">
        <v>1193</v>
      </c>
      <c r="D2383" s="1" t="s">
        <v>1055</v>
      </c>
      <c r="E2383" s="1" t="s">
        <v>368</v>
      </c>
      <c r="F2383" s="1" t="s">
        <v>27</v>
      </c>
      <c r="G2383" s="1" t="s">
        <v>1056</v>
      </c>
      <c r="H2383" s="1" t="s">
        <v>1057</v>
      </c>
      <c r="I2383" s="1" t="s">
        <v>1058</v>
      </c>
      <c r="J2383" s="1" t="s">
        <v>15339</v>
      </c>
      <c r="K2383" s="1" t="s">
        <v>1060</v>
      </c>
      <c r="L2383" s="1" t="s">
        <v>33</v>
      </c>
      <c r="M2383" s="1" t="b">
        <v>0</v>
      </c>
      <c r="N2383" s="1" t="s">
        <v>47</v>
      </c>
      <c r="O2383" s="1" t="s">
        <v>48</v>
      </c>
      <c r="P2383" s="1" t="s">
        <v>17683</v>
      </c>
      <c r="Q2383" s="1" t="s">
        <v>37</v>
      </c>
      <c r="R2383" s="1" t="s">
        <v>38</v>
      </c>
      <c r="S2383" s="1" t="s">
        <v>69</v>
      </c>
      <c r="T2383" s="1" t="s">
        <v>15341</v>
      </c>
      <c r="U2383" s="1" t="s">
        <v>15342</v>
      </c>
      <c r="V2383" s="1" t="s">
        <v>15343</v>
      </c>
      <c r="W2383" s="1" t="s">
        <v>15344</v>
      </c>
      <c r="X2383" s="1" t="s">
        <v>15345</v>
      </c>
      <c r="Y2383" s="1" t="s">
        <v>69</v>
      </c>
      <c r="Z2383" s="1" t="s">
        <v>1060</v>
      </c>
      <c r="AA2383" s="1">
        <v>0</v>
      </c>
      <c r="AB2383" s="1" t="s">
        <v>280</v>
      </c>
      <c r="AD2383" s="1" t="str">
        <f>VLOOKUP($K2383,「工具标准名」映射表!$B:$I,3,0)</f>
        <v>天天跳绳</v>
      </c>
      <c r="AE2383" s="1" t="str">
        <f>VLOOKUP($K2383,「工具标准名」映射表!$B:$I,4,0)</f>
        <v>功能应用层</v>
      </c>
      <c r="AF2383" s="1" t="str">
        <f>VLOOKUP($K2383,「工具标准名」映射表!$B:$I,5,0)</f>
        <v>功能应用层（移动端 App）</v>
      </c>
      <c r="AG2383" s="1" t="str">
        <f>VLOOKUP($K2383,「工具标准名」映射表!$B:$I,6,0)</f>
        <v>软件工具</v>
      </c>
      <c r="AH2383" s="1" t="str">
        <f>VLOOKUP($K2383,「工具标准名」映射表!$B:$I,7,0)</f>
        <v>AI智能体</v>
      </c>
      <c r="AI2383" s="1" t="str">
        <f>VLOOKUP($K2383,「工具标准名」映射表!$B:$I,8,0)</f>
        <v>否</v>
      </c>
      <c r="AJ2383" s="1" t="s">
        <v>280</v>
      </c>
      <c r="AK2383" s="1"/>
      <c r="AL2383" s="1"/>
      <c r="AM2383" s="1"/>
      <c r="AN2383" s="1"/>
      <c r="AO2383" s="1"/>
    </row>
    <row r="2384" spans="1:41" ht="16">
      <c r="A2384" s="1" t="s">
        <v>15346</v>
      </c>
      <c r="B2384" s="3">
        <v>46056.452939814801</v>
      </c>
      <c r="C2384" s="14">
        <v>1194</v>
      </c>
      <c r="D2384" s="1" t="s">
        <v>644</v>
      </c>
      <c r="E2384" s="1" t="s">
        <v>368</v>
      </c>
      <c r="F2384" s="1" t="s">
        <v>27</v>
      </c>
      <c r="G2384" s="1" t="s">
        <v>15347</v>
      </c>
      <c r="H2384" s="1" t="s">
        <v>15348</v>
      </c>
      <c r="I2384" s="1" t="s">
        <v>15349</v>
      </c>
      <c r="J2384" s="1" t="s">
        <v>648</v>
      </c>
      <c r="K2384" s="1" t="s">
        <v>649</v>
      </c>
      <c r="L2384" s="1" t="s">
        <v>33</v>
      </c>
      <c r="M2384" s="1" t="b">
        <v>0</v>
      </c>
      <c r="N2384" s="1" t="s">
        <v>47</v>
      </c>
      <c r="O2384" s="1" t="s">
        <v>54</v>
      </c>
      <c r="P2384" s="1" t="s">
        <v>8005</v>
      </c>
      <c r="Q2384" s="1" t="s">
        <v>37</v>
      </c>
      <c r="R2384" s="1" t="s">
        <v>38</v>
      </c>
      <c r="S2384" s="1" t="s">
        <v>39</v>
      </c>
      <c r="T2384" s="1" t="s">
        <v>15351</v>
      </c>
      <c r="U2384" s="1" t="s">
        <v>15352</v>
      </c>
      <c r="V2384" s="1" t="s">
        <v>15353</v>
      </c>
      <c r="W2384" s="1" t="s">
        <v>28</v>
      </c>
      <c r="X2384" s="1" t="s">
        <v>15354</v>
      </c>
      <c r="Y2384" s="1" t="s">
        <v>655</v>
      </c>
      <c r="Z2384" s="1" t="s">
        <v>649</v>
      </c>
      <c r="AA2384" s="1">
        <v>0</v>
      </c>
      <c r="AB2384" s="1" t="s">
        <v>280</v>
      </c>
      <c r="AD2384" s="1" t="e">
        <f>VLOOKUP($K2384,「工具标准名」映射表!$B:$I,3,0)</f>
        <v>#N/A</v>
      </c>
      <c r="AE2384" s="1" t="e">
        <f>VLOOKUP($K2384,「工具标准名」映射表!$B:$I,4,0)</f>
        <v>#N/A</v>
      </c>
      <c r="AF2384" s="1" t="e">
        <f>VLOOKUP($K2384,「工具标准名」映射表!$B:$I,5,0)</f>
        <v>#N/A</v>
      </c>
      <c r="AG2384" s="1" t="e">
        <f>VLOOKUP($K2384,「工具标准名」映射表!$B:$I,6,0)</f>
        <v>#N/A</v>
      </c>
      <c r="AH2384" s="1" t="e">
        <f>VLOOKUP($K2384,「工具标准名」映射表!$B:$I,7,0)</f>
        <v>#N/A</v>
      </c>
      <c r="AI2384" s="1" t="e">
        <f>VLOOKUP($K2384,「工具标准名」映射表!$B:$I,8,0)</f>
        <v>#N/A</v>
      </c>
      <c r="AJ2384" s="1" t="s">
        <v>280</v>
      </c>
      <c r="AK2384" s="1"/>
      <c r="AL2384" s="1"/>
      <c r="AM2384" s="1"/>
      <c r="AN2384" s="1"/>
      <c r="AO2384" s="1"/>
    </row>
    <row r="2385" spans="1:41" ht="16">
      <c r="A2385" s="1" t="s">
        <v>15355</v>
      </c>
      <c r="B2385" s="3">
        <v>46056.452916666698</v>
      </c>
      <c r="C2385" s="14">
        <v>1195</v>
      </c>
      <c r="D2385" s="1" t="s">
        <v>4576</v>
      </c>
      <c r="E2385" s="1" t="s">
        <v>368</v>
      </c>
      <c r="F2385" s="1" t="s">
        <v>27</v>
      </c>
      <c r="G2385" s="1" t="s">
        <v>15356</v>
      </c>
      <c r="H2385" s="1" t="s">
        <v>15357</v>
      </c>
      <c r="I2385" s="1" t="s">
        <v>15358</v>
      </c>
      <c r="J2385" s="1" t="s">
        <v>15359</v>
      </c>
      <c r="K2385" s="1" t="s">
        <v>4581</v>
      </c>
      <c r="L2385" s="1" t="s">
        <v>7519</v>
      </c>
      <c r="M2385" s="1" t="b">
        <v>1</v>
      </c>
      <c r="N2385" s="1" t="s">
        <v>47</v>
      </c>
      <c r="O2385" s="1" t="s">
        <v>48</v>
      </c>
      <c r="P2385" s="1" t="s">
        <v>19535</v>
      </c>
      <c r="Q2385" s="1" t="s">
        <v>87</v>
      </c>
      <c r="R2385" s="1" t="s">
        <v>234</v>
      </c>
      <c r="S2385" s="1" t="s">
        <v>375</v>
      </c>
      <c r="T2385" s="1" t="s">
        <v>15361</v>
      </c>
      <c r="U2385" s="1" t="s">
        <v>15362</v>
      </c>
      <c r="V2385" s="1" t="s">
        <v>15363</v>
      </c>
      <c r="W2385" s="1" t="s">
        <v>4586</v>
      </c>
      <c r="X2385" s="1" t="s">
        <v>15364</v>
      </c>
      <c r="Y2385" s="1" t="s">
        <v>1002</v>
      </c>
      <c r="Z2385" s="1" t="s">
        <v>4581</v>
      </c>
      <c r="AA2385" s="1" t="s">
        <v>23374</v>
      </c>
      <c r="AB2385" s="1" t="s">
        <v>280</v>
      </c>
      <c r="AD2385" s="1" t="str">
        <f>VLOOKUP($K2385,「工具标准名」映射表!$B:$I,3,0)</f>
        <v>希沃AI</v>
      </c>
      <c r="AE2385" s="1" t="str">
        <f>VLOOKUP($K2385,「工具标准名」映射表!$B:$I,4,0)</f>
        <v>技术层</v>
      </c>
      <c r="AF2385" s="1" t="str">
        <f>VLOOKUP($K2385,「工具标准名」映射表!$B:$I,5,0)</f>
        <v>技术层（通用大模型）</v>
      </c>
      <c r="AG2385" s="1" t="str">
        <f>VLOOKUP($K2385,「工具标准名」映射表!$B:$I,6,0)</f>
        <v>软件工具</v>
      </c>
      <c r="AH2385" s="1" t="str">
        <f>VLOOKUP($K2385,「工具标准名」映射表!$B:$I,7,0)</f>
        <v>AI智能体</v>
      </c>
      <c r="AI2385" s="1" t="str">
        <f>VLOOKUP($K2385,「工具标准名」映射表!$B:$I,8,0)</f>
        <v>否</v>
      </c>
      <c r="AJ2385" s="1" t="s">
        <v>280</v>
      </c>
      <c r="AK2385" s="1"/>
      <c r="AL2385" s="1"/>
      <c r="AM2385" s="1"/>
      <c r="AN2385" s="1"/>
      <c r="AO2385" s="1"/>
    </row>
    <row r="2386" spans="1:41" ht="16">
      <c r="A2386" s="1" t="s">
        <v>15355</v>
      </c>
      <c r="B2386" s="3">
        <v>46056.452916666698</v>
      </c>
      <c r="C2386" s="14">
        <v>1195</v>
      </c>
      <c r="D2386" s="1" t="s">
        <v>4576</v>
      </c>
      <c r="E2386" s="1" t="s">
        <v>368</v>
      </c>
      <c r="F2386" s="1" t="s">
        <v>27</v>
      </c>
      <c r="G2386" s="1" t="s">
        <v>15356</v>
      </c>
      <c r="H2386" s="1" t="s">
        <v>15357</v>
      </c>
      <c r="I2386" s="1" t="s">
        <v>15358</v>
      </c>
      <c r="J2386" s="1" t="s">
        <v>15359</v>
      </c>
      <c r="K2386" s="1" t="s">
        <v>2240</v>
      </c>
      <c r="L2386" s="1" t="s">
        <v>33</v>
      </c>
      <c r="M2386" s="1" t="b">
        <v>0</v>
      </c>
      <c r="N2386" s="1" t="s">
        <v>9263</v>
      </c>
      <c r="O2386" s="1" t="s">
        <v>3235</v>
      </c>
      <c r="P2386" s="1" t="s">
        <v>12598</v>
      </c>
      <c r="Q2386" s="1" t="s">
        <v>87</v>
      </c>
      <c r="R2386" s="1" t="s">
        <v>234</v>
      </c>
      <c r="S2386" s="1" t="s">
        <v>375</v>
      </c>
      <c r="T2386" s="1" t="s">
        <v>15361</v>
      </c>
      <c r="U2386" s="1" t="s">
        <v>15362</v>
      </c>
      <c r="V2386" s="1" t="s">
        <v>15363</v>
      </c>
      <c r="W2386" s="1" t="s">
        <v>4586</v>
      </c>
      <c r="X2386" s="1" t="s">
        <v>15364</v>
      </c>
      <c r="Y2386" s="1" t="s">
        <v>1002</v>
      </c>
      <c r="Z2386" s="1" t="s">
        <v>270</v>
      </c>
      <c r="AA2386" s="1">
        <v>0</v>
      </c>
      <c r="AB2386" s="1" t="s">
        <v>280</v>
      </c>
      <c r="AD2386" s="1" t="str">
        <f>VLOOKUP($K2386,「工具标准名」映射表!$B:$I,3,0)</f>
        <v>国家智慧教育平台</v>
      </c>
      <c r="AE2386" s="1" t="str">
        <f>VLOOKUP($K2386,「工具标准名」映射表!$B:$I,4,0)</f>
        <v>教育数据层</v>
      </c>
      <c r="AF2386" s="1" t="str">
        <f>VLOOKUP($K2386,「工具标准名」映射表!$B:$I,5,0)</f>
        <v>功能应用（Web 教学平台（SaaS））</v>
      </c>
      <c r="AG2386" s="1" t="str">
        <f>VLOOKUP($K2386,「工具标准名」映射表!$B:$I,6,0)</f>
        <v>在线资源</v>
      </c>
      <c r="AH2386" s="1" t="str">
        <f>VLOOKUP($K2386,「工具标准名」映射表!$B:$I,7,0)</f>
        <v>其他</v>
      </c>
      <c r="AI2386" s="1" t="str">
        <f>VLOOKUP($K2386,「工具标准名」映射表!$B:$I,8,0)</f>
        <v>否</v>
      </c>
      <c r="AJ2386" s="1" t="s">
        <v>280</v>
      </c>
      <c r="AK2386" s="1"/>
      <c r="AL2386" s="1"/>
      <c r="AM2386" s="1"/>
      <c r="AN2386" s="1"/>
      <c r="AO2386" s="1"/>
    </row>
    <row r="2387" spans="1:41" ht="16">
      <c r="A2387" s="1" t="s">
        <v>15366</v>
      </c>
      <c r="B2387" s="3">
        <v>46056.452928240702</v>
      </c>
      <c r="C2387" s="14">
        <v>1196</v>
      </c>
      <c r="D2387" s="1" t="s">
        <v>10372</v>
      </c>
      <c r="E2387" s="1" t="s">
        <v>4591</v>
      </c>
      <c r="F2387" s="1" t="s">
        <v>156</v>
      </c>
      <c r="G2387" s="1" t="s">
        <v>15367</v>
      </c>
      <c r="H2387" s="1" t="s">
        <v>15368</v>
      </c>
      <c r="I2387" s="1" t="s">
        <v>15369</v>
      </c>
      <c r="J2387" s="1" t="s">
        <v>15370</v>
      </c>
      <c r="K2387" s="1" t="s">
        <v>10377</v>
      </c>
      <c r="L2387" s="1" t="s">
        <v>33</v>
      </c>
      <c r="M2387" s="1" t="b">
        <v>0</v>
      </c>
      <c r="N2387" s="1" t="s">
        <v>47</v>
      </c>
      <c r="O2387" s="1" t="s">
        <v>54</v>
      </c>
      <c r="P2387" s="1" t="s">
        <v>15365</v>
      </c>
      <c r="Q2387" s="1" t="s">
        <v>87</v>
      </c>
      <c r="R2387" s="1" t="s">
        <v>234</v>
      </c>
      <c r="S2387" s="1" t="s">
        <v>39</v>
      </c>
      <c r="T2387" s="1" t="s">
        <v>15372</v>
      </c>
      <c r="U2387" s="1" t="s">
        <v>15373</v>
      </c>
      <c r="V2387" s="1" t="s">
        <v>15374</v>
      </c>
      <c r="W2387" s="1" t="s">
        <v>15375</v>
      </c>
      <c r="X2387" s="1" t="s">
        <v>15376</v>
      </c>
      <c r="Y2387" s="1" t="s">
        <v>156</v>
      </c>
      <c r="Z2387" s="1" t="s">
        <v>10377</v>
      </c>
      <c r="AA2387" s="1">
        <v>0</v>
      </c>
      <c r="AB2387" s="1" t="s">
        <v>280</v>
      </c>
      <c r="AD2387" s="1" t="str">
        <f>VLOOKUP($K2387,「工具标准名」映射表!$B:$I,3,0)</f>
        <v>课堂教学分析系统</v>
      </c>
      <c r="AE2387" s="1" t="str">
        <f>VLOOKUP($K2387,「工具标准名」映射表!$B:$I,4,0)</f>
        <v>功能应用层</v>
      </c>
      <c r="AF2387" s="1" t="str">
        <f>VLOOKUP($K2387,「工具标准名」映射表!$B:$I,5,0)</f>
        <v>功能应用层（AI智能体）</v>
      </c>
      <c r="AG2387" s="1" t="str">
        <f>VLOOKUP($K2387,「工具标准名」映射表!$B:$I,6,0)</f>
        <v>软件工具</v>
      </c>
      <c r="AH2387" s="1" t="str">
        <f>VLOOKUP($K2387,「工具标准名」映射表!$B:$I,7,0)</f>
        <v>AI智能体</v>
      </c>
      <c r="AI2387" s="1" t="str">
        <f>VLOOKUP($K2387,「工具标准名」映射表!$B:$I,8,0)</f>
        <v>否</v>
      </c>
      <c r="AJ2387" s="1" t="s">
        <v>280</v>
      </c>
      <c r="AK2387" s="1"/>
      <c r="AL2387" s="1"/>
      <c r="AM2387" s="1"/>
      <c r="AN2387" s="1"/>
      <c r="AO2387" s="1"/>
    </row>
    <row r="2388" spans="1:41" ht="16">
      <c r="A2388" s="1" t="s">
        <v>15366</v>
      </c>
      <c r="B2388" s="3">
        <v>46056.452928240702</v>
      </c>
      <c r="C2388" s="14">
        <v>1196</v>
      </c>
      <c r="D2388" s="1" t="s">
        <v>10372</v>
      </c>
      <c r="E2388" s="1" t="s">
        <v>4591</v>
      </c>
      <c r="F2388" s="1" t="s">
        <v>156</v>
      </c>
      <c r="G2388" s="1" t="s">
        <v>15367</v>
      </c>
      <c r="H2388" s="1" t="s">
        <v>15368</v>
      </c>
      <c r="I2388" s="1" t="s">
        <v>15369</v>
      </c>
      <c r="J2388" s="1" t="s">
        <v>15370</v>
      </c>
      <c r="K2388" s="1" t="s">
        <v>10384</v>
      </c>
      <c r="L2388" s="1" t="s">
        <v>33</v>
      </c>
      <c r="M2388" s="1" t="b">
        <v>0</v>
      </c>
      <c r="N2388" s="1" t="s">
        <v>47</v>
      </c>
      <c r="O2388" s="1" t="s">
        <v>54</v>
      </c>
      <c r="P2388" s="1" t="s">
        <v>15365</v>
      </c>
      <c r="Q2388" s="1" t="s">
        <v>87</v>
      </c>
      <c r="R2388" s="1" t="s">
        <v>234</v>
      </c>
      <c r="S2388" s="1" t="s">
        <v>39</v>
      </c>
      <c r="T2388" s="1" t="s">
        <v>15372</v>
      </c>
      <c r="U2388" s="1" t="s">
        <v>15373</v>
      </c>
      <c r="V2388" s="1" t="s">
        <v>15374</v>
      </c>
      <c r="W2388" s="1" t="s">
        <v>15375</v>
      </c>
      <c r="X2388" s="1" t="s">
        <v>15376</v>
      </c>
      <c r="Y2388" s="1" t="s">
        <v>156</v>
      </c>
      <c r="Z2388" s="1" t="s">
        <v>10384</v>
      </c>
      <c r="AA2388" s="1">
        <v>0</v>
      </c>
      <c r="AB2388" s="1" t="s">
        <v>280</v>
      </c>
      <c r="AD2388" s="1" t="str">
        <f>VLOOKUP($K2388,「工具标准名」映射表!$B:$I,3,0)</f>
        <v>智慧作业平台</v>
      </c>
      <c r="AE2388" s="1" t="str">
        <f>VLOOKUP($K2388,「工具标准名」映射表!$B:$I,4,0)</f>
        <v>功能应用层</v>
      </c>
      <c r="AF2388" s="1" t="str">
        <f>VLOOKUP($K2388,「工具标准名」映射表!$B:$I,5,0)</f>
        <v>功能应用（校级 / 区域级系统）</v>
      </c>
      <c r="AG2388" s="1" t="str">
        <f>VLOOKUP($K2388,「工具标准名」映射表!$B:$I,6,0)</f>
        <v>软件工具</v>
      </c>
      <c r="AH2388" s="1" t="str">
        <f>VLOOKUP($K2388,「工具标准名」映射表!$B:$I,7,0)</f>
        <v>AI智能体</v>
      </c>
      <c r="AI2388" s="1" t="str">
        <f>VLOOKUP($K2388,「工具标准名」映射表!$B:$I,8,0)</f>
        <v>否</v>
      </c>
      <c r="AJ2388" s="1" t="s">
        <v>280</v>
      </c>
      <c r="AK2388" s="1"/>
      <c r="AL2388" s="1"/>
      <c r="AM2388" s="1"/>
      <c r="AN2388" s="1"/>
      <c r="AO2388" s="1"/>
    </row>
    <row r="2389" spans="1:41" ht="16">
      <c r="A2389" s="1" t="s">
        <v>15379</v>
      </c>
      <c r="B2389" s="3">
        <v>46056.452916666698</v>
      </c>
      <c r="C2389" s="14">
        <v>1197</v>
      </c>
      <c r="D2389" s="1" t="s">
        <v>4590</v>
      </c>
      <c r="E2389" s="1" t="s">
        <v>4591</v>
      </c>
      <c r="F2389" s="1" t="s">
        <v>27</v>
      </c>
      <c r="G2389" s="1" t="s">
        <v>15380</v>
      </c>
      <c r="H2389" s="1" t="s">
        <v>15381</v>
      </c>
      <c r="I2389" s="1" t="s">
        <v>15382</v>
      </c>
      <c r="J2389" s="1" t="s">
        <v>15383</v>
      </c>
      <c r="K2389" s="1" t="s">
        <v>4595</v>
      </c>
      <c r="L2389" s="1" t="s">
        <v>33</v>
      </c>
      <c r="M2389" s="1" t="b">
        <v>0</v>
      </c>
      <c r="N2389" s="1" t="s">
        <v>47</v>
      </c>
      <c r="O2389" s="1" t="s">
        <v>54</v>
      </c>
      <c r="P2389" s="1" t="s">
        <v>17333</v>
      </c>
      <c r="Q2389" s="1" t="s">
        <v>37</v>
      </c>
      <c r="R2389" s="1" t="s">
        <v>38</v>
      </c>
      <c r="S2389" s="1" t="s">
        <v>39</v>
      </c>
      <c r="T2389" s="1" t="s">
        <v>15385</v>
      </c>
      <c r="U2389" s="1" t="s">
        <v>4593</v>
      </c>
      <c r="V2389" s="1" t="s">
        <v>15386</v>
      </c>
      <c r="W2389" s="1" t="s">
        <v>15387</v>
      </c>
      <c r="X2389" s="1" t="s">
        <v>15388</v>
      </c>
      <c r="Y2389" s="1" t="s">
        <v>156</v>
      </c>
      <c r="Z2389" s="1" t="s">
        <v>4595</v>
      </c>
      <c r="AA2389" s="1">
        <v>0</v>
      </c>
      <c r="AB2389" s="1" t="s">
        <v>280</v>
      </c>
      <c r="AD2389" s="1" t="str">
        <f>VLOOKUP($K2389,「工具标准名」映射表!$B:$I,3,0)</f>
        <v>棠棠教育智能体</v>
      </c>
      <c r="AE2389" s="1" t="str">
        <f>VLOOKUP($K2389,「工具标准名」映射表!$B:$I,4,0)</f>
        <v>功能应用层</v>
      </c>
      <c r="AF2389" s="1" t="str">
        <f>VLOOKUP($K2389,「工具标准名」映射表!$B:$I,5,0)</f>
        <v>功能应用层（AI智能体）</v>
      </c>
      <c r="AG2389" s="1" t="str">
        <f>VLOOKUP($K2389,「工具标准名」映射表!$B:$I,6,0)</f>
        <v>软件工具</v>
      </c>
      <c r="AH2389" s="1" t="str">
        <f>VLOOKUP($K2389,「工具标准名」映射表!$B:$I,7,0)</f>
        <v>AI智能体</v>
      </c>
      <c r="AI2389" s="1" t="str">
        <f>VLOOKUP($K2389,「工具标准名」映射表!$B:$I,8,0)</f>
        <v>否</v>
      </c>
      <c r="AJ2389" s="1" t="s">
        <v>280</v>
      </c>
      <c r="AK2389" s="1"/>
      <c r="AL2389" s="1"/>
      <c r="AM2389" s="1"/>
      <c r="AN2389" s="1"/>
      <c r="AO2389" s="1"/>
    </row>
    <row r="2390" spans="1:41" ht="16">
      <c r="A2390" s="1" t="s">
        <v>15389</v>
      </c>
      <c r="B2390" s="3">
        <v>46056.453009259298</v>
      </c>
      <c r="C2390" s="14">
        <v>1198</v>
      </c>
      <c r="D2390" s="1" t="s">
        <v>10387</v>
      </c>
      <c r="E2390" s="1" t="s">
        <v>4591</v>
      </c>
      <c r="F2390" s="1" t="s">
        <v>100</v>
      </c>
      <c r="G2390" s="1" t="s">
        <v>10388</v>
      </c>
      <c r="H2390" s="1" t="s">
        <v>15390</v>
      </c>
      <c r="I2390" s="1" t="s">
        <v>15391</v>
      </c>
      <c r="J2390" s="1" t="s">
        <v>15392</v>
      </c>
      <c r="K2390" s="1" t="s">
        <v>3771</v>
      </c>
      <c r="L2390" s="1" t="s">
        <v>33</v>
      </c>
      <c r="M2390" s="1" t="b">
        <v>0</v>
      </c>
      <c r="N2390" s="1" t="s">
        <v>47</v>
      </c>
      <c r="O2390" s="1" t="s">
        <v>54</v>
      </c>
      <c r="P2390" s="1" t="s">
        <v>21664</v>
      </c>
      <c r="Q2390" s="1" t="s">
        <v>37</v>
      </c>
      <c r="R2390" s="1" t="s">
        <v>3559</v>
      </c>
      <c r="S2390" s="1" t="s">
        <v>69</v>
      </c>
      <c r="T2390" s="1" t="s">
        <v>15393</v>
      </c>
      <c r="U2390" s="1" t="s">
        <v>15394</v>
      </c>
      <c r="V2390" s="1" t="s">
        <v>15395</v>
      </c>
      <c r="W2390" s="1" t="s">
        <v>15396</v>
      </c>
      <c r="X2390" s="1" t="s">
        <v>15397</v>
      </c>
      <c r="Y2390" s="1" t="s">
        <v>69</v>
      </c>
      <c r="Z2390" s="1" t="s">
        <v>3771</v>
      </c>
      <c r="AA2390" s="1">
        <v>0</v>
      </c>
      <c r="AB2390" s="1" t="s">
        <v>280</v>
      </c>
      <c r="AD2390" s="1" t="str">
        <f>VLOOKUP($K2390,「工具标准名」映射表!$B:$I,3,0)</f>
        <v>智慧体育平台</v>
      </c>
      <c r="AE2390" s="1" t="str">
        <f>VLOOKUP($K2390,「工具标准名」映射表!$B:$I,4,0)</f>
        <v>功能应用层</v>
      </c>
      <c r="AF2390" s="1" t="str">
        <f>VLOOKUP($K2390,「工具标准名」映射表!$B:$I,5,0)</f>
        <v>功能应用（校级 / 区域级系统）</v>
      </c>
      <c r="AG2390" s="1" t="str">
        <f>VLOOKUP($K2390,「工具标准名」映射表!$B:$I,6,0)</f>
        <v>软件工具</v>
      </c>
      <c r="AH2390" s="1" t="str">
        <f>VLOOKUP($K2390,「工具标准名」映射表!$B:$I,7,0)</f>
        <v>AI智能体</v>
      </c>
      <c r="AI2390" s="1" t="str">
        <f>VLOOKUP($K2390,「工具标准名」映射表!$B:$I,8,0)</f>
        <v>否</v>
      </c>
      <c r="AJ2390" s="1" t="s">
        <v>280</v>
      </c>
      <c r="AK2390" s="1"/>
      <c r="AL2390" s="1"/>
      <c r="AM2390" s="1"/>
      <c r="AN2390" s="1"/>
      <c r="AO2390" s="1"/>
    </row>
    <row r="2391" spans="1:41" ht="16">
      <c r="A2391" s="1" t="s">
        <v>15389</v>
      </c>
      <c r="B2391" s="3">
        <v>46056.453009259298</v>
      </c>
      <c r="C2391" s="14">
        <v>1198</v>
      </c>
      <c r="D2391" s="1" t="s">
        <v>10387</v>
      </c>
      <c r="E2391" s="1" t="s">
        <v>4591</v>
      </c>
      <c r="F2391" s="1" t="s">
        <v>100</v>
      </c>
      <c r="G2391" s="1" t="s">
        <v>10388</v>
      </c>
      <c r="H2391" s="1" t="s">
        <v>15390</v>
      </c>
      <c r="I2391" s="1" t="s">
        <v>15391</v>
      </c>
      <c r="J2391" s="1" t="s">
        <v>15392</v>
      </c>
      <c r="K2391" s="1" t="s">
        <v>4120</v>
      </c>
      <c r="L2391" s="1" t="s">
        <v>33</v>
      </c>
      <c r="M2391" s="1" t="b">
        <v>0</v>
      </c>
      <c r="N2391" s="1" t="s">
        <v>65</v>
      </c>
      <c r="O2391" s="1" t="s">
        <v>66</v>
      </c>
      <c r="P2391" s="1" t="s">
        <v>4132</v>
      </c>
      <c r="Q2391" s="1" t="s">
        <v>37</v>
      </c>
      <c r="R2391" s="1" t="s">
        <v>3559</v>
      </c>
      <c r="S2391" s="1" t="s">
        <v>69</v>
      </c>
      <c r="T2391" s="1" t="s">
        <v>15393</v>
      </c>
      <c r="U2391" s="1" t="s">
        <v>15394</v>
      </c>
      <c r="V2391" s="1" t="s">
        <v>15395</v>
      </c>
      <c r="W2391" s="1" t="s">
        <v>15396</v>
      </c>
      <c r="X2391" s="1" t="s">
        <v>15397</v>
      </c>
      <c r="Y2391" s="1" t="s">
        <v>69</v>
      </c>
      <c r="Z2391" s="1" t="s">
        <v>4120</v>
      </c>
      <c r="AA2391" s="1">
        <v>0</v>
      </c>
      <c r="AB2391" s="1" t="s">
        <v>280</v>
      </c>
      <c r="AD2391" s="1" t="str">
        <f>VLOOKUP($K2391,「工具标准名」映射表!$B:$I,3,0)</f>
        <v>AI运动手环</v>
      </c>
      <c r="AE2391" s="1" t="str">
        <f>VLOOKUP($K2391,「工具标准名」映射表!$B:$I,4,0)</f>
        <v>功能应用层</v>
      </c>
      <c r="AF2391" s="1" t="str">
        <f>VLOOKUP($K2391,「工具标准名」映射表!$B:$I,5,0)</f>
        <v>功能应用（校级 / 区域级系统）</v>
      </c>
      <c r="AG2391" s="1" t="str">
        <f>VLOOKUP($K2391,「工具标准名」映射表!$B:$I,6,0)</f>
        <v>软件工具</v>
      </c>
      <c r="AH2391" s="1" t="str">
        <f>VLOOKUP($K2391,「工具标准名」映射表!$B:$I,7,0)</f>
        <v>AI智能体</v>
      </c>
      <c r="AI2391" s="1" t="str">
        <f>VLOOKUP($K2391,「工具标准名」映射表!$B:$I,8,0)</f>
        <v>否</v>
      </c>
      <c r="AJ2391" s="1" t="s">
        <v>280</v>
      </c>
      <c r="AK2391" s="1"/>
      <c r="AL2391" s="1"/>
      <c r="AM2391" s="1"/>
      <c r="AN2391" s="1"/>
      <c r="AO2391" s="1"/>
    </row>
    <row r="2392" spans="1:41" ht="16">
      <c r="A2392" s="1" t="s">
        <v>15389</v>
      </c>
      <c r="B2392" s="3">
        <v>46056.453009259298</v>
      </c>
      <c r="C2392" s="14">
        <v>1198</v>
      </c>
      <c r="D2392" s="1" t="s">
        <v>10387</v>
      </c>
      <c r="E2392" s="1" t="s">
        <v>4591</v>
      </c>
      <c r="F2392" s="1" t="s">
        <v>100</v>
      </c>
      <c r="G2392" s="1" t="s">
        <v>10388</v>
      </c>
      <c r="H2392" s="1" t="s">
        <v>15390</v>
      </c>
      <c r="I2392" s="1" t="s">
        <v>15391</v>
      </c>
      <c r="J2392" s="1" t="s">
        <v>15392</v>
      </c>
      <c r="K2392" s="1" t="s">
        <v>10397</v>
      </c>
      <c r="L2392" s="1" t="s">
        <v>33</v>
      </c>
      <c r="M2392" s="1" t="b">
        <v>0</v>
      </c>
      <c r="N2392" s="1" t="s">
        <v>65</v>
      </c>
      <c r="O2392" s="1" t="s">
        <v>66</v>
      </c>
      <c r="P2392" s="1" t="s">
        <v>22045</v>
      </c>
      <c r="Q2392" s="1" t="s">
        <v>37</v>
      </c>
      <c r="R2392" s="1" t="s">
        <v>3559</v>
      </c>
      <c r="S2392" s="1" t="s">
        <v>69</v>
      </c>
      <c r="T2392" s="1" t="s">
        <v>15393</v>
      </c>
      <c r="U2392" s="1" t="s">
        <v>15394</v>
      </c>
      <c r="V2392" s="1" t="s">
        <v>15395</v>
      </c>
      <c r="W2392" s="1" t="s">
        <v>15396</v>
      </c>
      <c r="X2392" s="1" t="s">
        <v>15397</v>
      </c>
      <c r="Y2392" s="1" t="s">
        <v>69</v>
      </c>
      <c r="Z2392" s="1" t="s">
        <v>10397</v>
      </c>
      <c r="AA2392" s="1">
        <v>0</v>
      </c>
      <c r="AB2392" s="1" t="s">
        <v>280</v>
      </c>
      <c r="AD2392" s="1" t="str">
        <f>VLOOKUP($K2392,「工具标准名」映射表!$B:$I,3,0)</f>
        <v>智能测试仪</v>
      </c>
      <c r="AE2392" s="1" t="str">
        <f>VLOOKUP($K2392,「工具标准名」映射表!$B:$I,4,0)</f>
        <v>功能应用层</v>
      </c>
      <c r="AF2392" s="1" t="str">
        <f>VLOOKUP($K2392,「工具标准名」映射表!$B:$I,5,0)</f>
        <v>功能应用（校级 / 区域级系统）</v>
      </c>
      <c r="AG2392" s="1" t="str">
        <f>VLOOKUP($K2392,「工具标准名」映射表!$B:$I,6,0)</f>
        <v>软件工具</v>
      </c>
      <c r="AH2392" s="1" t="str">
        <f>VLOOKUP($K2392,「工具标准名」映射表!$B:$I,7,0)</f>
        <v>AI智能体</v>
      </c>
      <c r="AI2392" s="1" t="str">
        <f>VLOOKUP($K2392,「工具标准名」映射表!$B:$I,8,0)</f>
        <v>否</v>
      </c>
      <c r="AJ2392" s="1" t="s">
        <v>280</v>
      </c>
      <c r="AK2392" s="1"/>
      <c r="AL2392" s="1"/>
      <c r="AM2392" s="1"/>
      <c r="AN2392" s="1"/>
      <c r="AO2392" s="1"/>
    </row>
    <row r="2393" spans="1:41" ht="16">
      <c r="A2393" s="1" t="s">
        <v>15401</v>
      </c>
      <c r="B2393" s="3">
        <v>46056.4530787037</v>
      </c>
      <c r="C2393" s="14">
        <v>1199</v>
      </c>
      <c r="D2393" s="1" t="s">
        <v>15402</v>
      </c>
      <c r="E2393" s="1" t="s">
        <v>368</v>
      </c>
      <c r="F2393" s="1" t="s">
        <v>27</v>
      </c>
      <c r="G2393" s="1" t="s">
        <v>15403</v>
      </c>
      <c r="H2393" s="1" t="s">
        <v>15404</v>
      </c>
      <c r="I2393" s="1" t="s">
        <v>15405</v>
      </c>
      <c r="J2393" s="1" t="s">
        <v>15406</v>
      </c>
      <c r="K2393" s="1" t="s">
        <v>15407</v>
      </c>
      <c r="L2393" s="1" t="s">
        <v>33</v>
      </c>
      <c r="M2393" s="1" t="b">
        <v>0</v>
      </c>
      <c r="N2393" s="1" t="s">
        <v>9033</v>
      </c>
      <c r="O2393" s="1" t="s">
        <v>54</v>
      </c>
      <c r="P2393" s="1" t="s">
        <v>20672</v>
      </c>
      <c r="Q2393" s="1" t="s">
        <v>37</v>
      </c>
      <c r="R2393" s="1" t="s">
        <v>38</v>
      </c>
      <c r="S2393" s="1" t="s">
        <v>375</v>
      </c>
      <c r="T2393" s="1" t="s">
        <v>15409</v>
      </c>
      <c r="U2393" s="1" t="s">
        <v>15405</v>
      </c>
      <c r="V2393" s="1" t="s">
        <v>15410</v>
      </c>
      <c r="W2393" s="1" t="s">
        <v>799</v>
      </c>
      <c r="X2393" s="1" t="s">
        <v>15411</v>
      </c>
      <c r="Y2393" s="1" t="s">
        <v>561</v>
      </c>
      <c r="Z2393" s="1" t="s">
        <v>12157</v>
      </c>
      <c r="AA2393" s="1">
        <v>0</v>
      </c>
      <c r="AB2393" s="1" t="s">
        <v>280</v>
      </c>
      <c r="AD2393" s="1" t="str">
        <f>VLOOKUP($K2393,「工具标准名」映射表!$B:$I,3,0)</f>
        <v>央馆领航AI</v>
      </c>
      <c r="AE2393" s="1" t="str">
        <f>VLOOKUP($K2393,「工具标准名」映射表!$B:$I,4,0)</f>
        <v>功能应用层</v>
      </c>
      <c r="AF2393" s="1" t="str">
        <f>VLOOKUP($K2393,「工具标准名」映射表!$B:$I,5,0)</f>
        <v>功能应用（平台型综合系统）</v>
      </c>
      <c r="AG2393" s="1" t="str">
        <f>VLOOKUP($K2393,「工具标准名」映射表!$B:$I,6,0)</f>
        <v>软件工具</v>
      </c>
      <c r="AH2393" s="1" t="str">
        <f>VLOOKUP($K2393,「工具标准名」映射表!$B:$I,7,0)</f>
        <v>AI智能体</v>
      </c>
      <c r="AI2393" s="1" t="str">
        <f>VLOOKUP($K2393,「工具标准名」映射表!$B:$I,8,0)</f>
        <v>否</v>
      </c>
      <c r="AJ2393" s="1" t="s">
        <v>280</v>
      </c>
      <c r="AK2393" s="1"/>
      <c r="AL2393" s="1"/>
      <c r="AM2393" s="1"/>
      <c r="AN2393" s="1"/>
      <c r="AO2393" s="1"/>
    </row>
    <row r="2394" spans="1:41" ht="16">
      <c r="A2394" s="1" t="s">
        <v>15401</v>
      </c>
      <c r="B2394" s="3">
        <v>46056.4530787037</v>
      </c>
      <c r="C2394" s="14">
        <v>1199</v>
      </c>
      <c r="D2394" s="1" t="s">
        <v>15402</v>
      </c>
      <c r="E2394" s="1" t="s">
        <v>368</v>
      </c>
      <c r="F2394" s="1" t="s">
        <v>27</v>
      </c>
      <c r="G2394" s="1" t="s">
        <v>15403</v>
      </c>
      <c r="H2394" s="1" t="s">
        <v>15404</v>
      </c>
      <c r="I2394" s="1" t="s">
        <v>15405</v>
      </c>
      <c r="J2394" s="1" t="s">
        <v>15406</v>
      </c>
      <c r="K2394" s="1" t="s">
        <v>8869</v>
      </c>
      <c r="L2394" s="1" t="s">
        <v>33</v>
      </c>
      <c r="M2394" s="1" t="b">
        <v>0</v>
      </c>
      <c r="N2394" s="1" t="s">
        <v>343</v>
      </c>
      <c r="O2394" s="1" t="s">
        <v>66</v>
      </c>
      <c r="P2394" s="1" t="s">
        <v>8868</v>
      </c>
      <c r="Q2394" s="1" t="s">
        <v>37</v>
      </c>
      <c r="R2394" s="1" t="s">
        <v>38</v>
      </c>
      <c r="S2394" s="1" t="s">
        <v>375</v>
      </c>
      <c r="T2394" s="1" t="s">
        <v>15409</v>
      </c>
      <c r="U2394" s="1" t="s">
        <v>15405</v>
      </c>
      <c r="V2394" s="1" t="s">
        <v>15410</v>
      </c>
      <c r="W2394" s="1" t="s">
        <v>799</v>
      </c>
      <c r="X2394" s="1" t="s">
        <v>15411</v>
      </c>
      <c r="Y2394" s="1" t="s">
        <v>561</v>
      </c>
      <c r="Z2394" s="1" t="s">
        <v>8869</v>
      </c>
      <c r="AA2394" s="1">
        <v>0</v>
      </c>
      <c r="AB2394" s="1" t="s">
        <v>280</v>
      </c>
      <c r="AD2394" s="1" t="str">
        <f>VLOOKUP($K2394,「工具标准名」映射表!$B:$I,3,0)</f>
        <v>未提及</v>
      </c>
      <c r="AE2394" s="1" t="str">
        <f>VLOOKUP($K2394,「工具标准名」映射表!$B:$I,4,0)</f>
        <v>功能应用层</v>
      </c>
      <c r="AF2394" s="1" t="str">
        <f>VLOOKUP($K2394,「工具标准名」映射表!$B:$I,5,0)</f>
        <v>功能应用（教学辅助工具）</v>
      </c>
      <c r="AG2394" s="1" t="str">
        <f>VLOOKUP($K2394,「工具标准名」映射表!$B:$I,6,0)</f>
        <v>软件工具</v>
      </c>
      <c r="AH2394" s="1" t="str">
        <f>VLOOKUP($K2394,「工具标准名」映射表!$B:$I,7,0)</f>
        <v>其他</v>
      </c>
      <c r="AI2394" s="1" t="str">
        <f>VLOOKUP($K2394,「工具标准名」映射表!$B:$I,8,0)</f>
        <v>否</v>
      </c>
      <c r="AJ2394" s="1" t="s">
        <v>280</v>
      </c>
      <c r="AK2394" s="1"/>
      <c r="AL2394" s="1"/>
      <c r="AM2394" s="1"/>
      <c r="AN2394" s="1"/>
      <c r="AO2394" s="1"/>
    </row>
    <row r="2395" spans="1:41" ht="16">
      <c r="A2395" s="1" t="s">
        <v>15401</v>
      </c>
      <c r="B2395" s="3">
        <v>46056.4530787037</v>
      </c>
      <c r="C2395" s="14">
        <v>1199</v>
      </c>
      <c r="D2395" s="1" t="s">
        <v>15402</v>
      </c>
      <c r="E2395" s="1" t="s">
        <v>368</v>
      </c>
      <c r="F2395" s="1" t="s">
        <v>27</v>
      </c>
      <c r="G2395" s="1" t="s">
        <v>15403</v>
      </c>
      <c r="H2395" s="1" t="s">
        <v>15404</v>
      </c>
      <c r="I2395" s="1" t="s">
        <v>15405</v>
      </c>
      <c r="J2395" s="1" t="s">
        <v>15406</v>
      </c>
      <c r="K2395" s="1" t="s">
        <v>8992</v>
      </c>
      <c r="L2395" s="1" t="s">
        <v>33</v>
      </c>
      <c r="M2395" s="1" t="b">
        <v>0</v>
      </c>
      <c r="N2395" s="1" t="s">
        <v>343</v>
      </c>
      <c r="O2395" s="1" t="s">
        <v>66</v>
      </c>
      <c r="P2395" s="1" t="s">
        <v>8991</v>
      </c>
      <c r="Q2395" s="1" t="s">
        <v>37</v>
      </c>
      <c r="R2395" s="1" t="s">
        <v>38</v>
      </c>
      <c r="S2395" s="1" t="s">
        <v>375</v>
      </c>
      <c r="T2395" s="1" t="s">
        <v>15409</v>
      </c>
      <c r="U2395" s="1" t="s">
        <v>15405</v>
      </c>
      <c r="V2395" s="1" t="s">
        <v>15410</v>
      </c>
      <c r="W2395" s="1" t="s">
        <v>799</v>
      </c>
      <c r="X2395" s="1" t="s">
        <v>15411</v>
      </c>
      <c r="Y2395" s="1" t="s">
        <v>561</v>
      </c>
      <c r="Z2395" s="1" t="s">
        <v>8992</v>
      </c>
      <c r="AA2395" s="1">
        <v>0</v>
      </c>
      <c r="AB2395" s="1" t="s">
        <v>280</v>
      </c>
      <c r="AD2395" s="1" t="str">
        <f>VLOOKUP($K2395,「工具标准名」映射表!$B:$I,3,0)</f>
        <v>达芬奇画廊系统</v>
      </c>
      <c r="AE2395" s="1" t="str">
        <f>VLOOKUP($K2395,「工具标准名」映射表!$B:$I,4,0)</f>
        <v>功能应用层</v>
      </c>
      <c r="AF2395" s="1" t="str">
        <f>VLOOKUP($K2395,「工具标准名」映射表!$B:$I,5,0)</f>
        <v>功能应用（平台型综合系统）</v>
      </c>
      <c r="AG2395" s="1" t="str">
        <f>VLOOKUP($K2395,「工具标准名」映射表!$B:$I,6,0)</f>
        <v>软件工具</v>
      </c>
      <c r="AH2395" s="1" t="str">
        <f>VLOOKUP($K2395,「工具标准名」映射表!$B:$I,7,0)</f>
        <v>其他</v>
      </c>
      <c r="AI2395" s="1" t="str">
        <f>VLOOKUP($K2395,「工具标准名」映射表!$B:$I,8,0)</f>
        <v>否</v>
      </c>
      <c r="AJ2395" s="1" t="s">
        <v>280</v>
      </c>
      <c r="AK2395" s="1"/>
      <c r="AL2395" s="1"/>
      <c r="AM2395" s="1"/>
      <c r="AN2395" s="1"/>
      <c r="AO2395" s="1"/>
    </row>
    <row r="2396" spans="1:41" ht="16">
      <c r="A2396" s="1" t="s">
        <v>15401</v>
      </c>
      <c r="B2396" s="3">
        <v>46056.4530787037</v>
      </c>
      <c r="C2396" s="14">
        <v>1199</v>
      </c>
      <c r="D2396" s="1" t="s">
        <v>15402</v>
      </c>
      <c r="E2396" s="1" t="s">
        <v>368</v>
      </c>
      <c r="F2396" s="1" t="s">
        <v>27</v>
      </c>
      <c r="G2396" s="1" t="s">
        <v>15403</v>
      </c>
      <c r="H2396" s="1" t="s">
        <v>15404</v>
      </c>
      <c r="I2396" s="1" t="s">
        <v>15405</v>
      </c>
      <c r="J2396" s="1" t="s">
        <v>15406</v>
      </c>
      <c r="K2396" s="1" t="s">
        <v>5084</v>
      </c>
      <c r="L2396" s="1" t="s">
        <v>33</v>
      </c>
      <c r="M2396" s="1" t="b">
        <v>0</v>
      </c>
      <c r="N2396" s="1" t="s">
        <v>343</v>
      </c>
      <c r="O2396" s="1" t="s">
        <v>66</v>
      </c>
      <c r="P2396" s="1" t="s">
        <v>16160</v>
      </c>
      <c r="Q2396" s="1" t="s">
        <v>37</v>
      </c>
      <c r="R2396" s="1" t="s">
        <v>38</v>
      </c>
      <c r="S2396" s="1" t="s">
        <v>375</v>
      </c>
      <c r="T2396" s="1" t="s">
        <v>15409</v>
      </c>
      <c r="U2396" s="1" t="s">
        <v>15405</v>
      </c>
      <c r="V2396" s="1" t="s">
        <v>15410</v>
      </c>
      <c r="W2396" s="1" t="s">
        <v>799</v>
      </c>
      <c r="X2396" s="1" t="s">
        <v>15411</v>
      </c>
      <c r="Y2396" s="1" t="s">
        <v>561</v>
      </c>
      <c r="Z2396" s="1" t="s">
        <v>5084</v>
      </c>
      <c r="AA2396" s="1">
        <v>0</v>
      </c>
      <c r="AB2396" s="1" t="s">
        <v>280</v>
      </c>
      <c r="AD2396" s="1" t="str">
        <f>VLOOKUP($K2396,「工具标准名」映射表!$B:$I,3,0)</f>
        <v>奇思妙问 AI</v>
      </c>
      <c r="AE2396" s="1" t="str">
        <f>VLOOKUP($K2396,「工具标准名」映射表!$B:$I,4,0)</f>
        <v>功能应用层</v>
      </c>
      <c r="AF2396" s="1" t="str">
        <f>VLOOKUP($K2396,「工具标准名」映射表!$B:$I,5,0)</f>
        <v>功能应用（生成式AI应用-图像类）</v>
      </c>
      <c r="AG2396" s="1" t="str">
        <f>VLOOKUP($K2396,「工具标准名」映射表!$B:$I,6,0)</f>
        <v>软件工具</v>
      </c>
      <c r="AH2396" s="1" t="str">
        <f>VLOOKUP($K2396,「工具标准名」映射表!$B:$I,7,0)</f>
        <v>文生图</v>
      </c>
      <c r="AI2396" s="1" t="str">
        <f>VLOOKUP($K2396,「工具标准名」映射表!$B:$I,8,0)</f>
        <v>否</v>
      </c>
      <c r="AJ2396" s="1" t="s">
        <v>280</v>
      </c>
      <c r="AK2396" s="1"/>
      <c r="AL2396" s="1"/>
      <c r="AM2396" s="1"/>
      <c r="AN2396" s="1"/>
      <c r="AO2396" s="1"/>
    </row>
    <row r="2397" spans="1:41" ht="16">
      <c r="A2397" s="1" t="s">
        <v>15401</v>
      </c>
      <c r="B2397" s="3">
        <v>46056.4530787037</v>
      </c>
      <c r="C2397" s="14">
        <v>1199</v>
      </c>
      <c r="D2397" s="1" t="s">
        <v>15402</v>
      </c>
      <c r="E2397" s="1" t="s">
        <v>368</v>
      </c>
      <c r="F2397" s="1" t="s">
        <v>27</v>
      </c>
      <c r="G2397" s="1" t="s">
        <v>15403</v>
      </c>
      <c r="H2397" s="1" t="s">
        <v>15404</v>
      </c>
      <c r="I2397" s="1" t="s">
        <v>15405</v>
      </c>
      <c r="J2397" s="1" t="s">
        <v>15406</v>
      </c>
      <c r="K2397" s="1" t="s">
        <v>15413</v>
      </c>
      <c r="L2397" s="1" t="s">
        <v>33</v>
      </c>
      <c r="M2397" s="1" t="b">
        <v>0</v>
      </c>
      <c r="N2397" s="1" t="s">
        <v>343</v>
      </c>
      <c r="O2397" s="1" t="s">
        <v>66</v>
      </c>
      <c r="P2397" s="1" t="s">
        <v>15412</v>
      </c>
      <c r="Q2397" s="1" t="s">
        <v>37</v>
      </c>
      <c r="R2397" s="1" t="s">
        <v>38</v>
      </c>
      <c r="S2397" s="1" t="s">
        <v>375</v>
      </c>
      <c r="T2397" s="1" t="s">
        <v>15409</v>
      </c>
      <c r="U2397" s="1" t="s">
        <v>15405</v>
      </c>
      <c r="V2397" s="1" t="s">
        <v>15410</v>
      </c>
      <c r="W2397" s="1" t="s">
        <v>799</v>
      </c>
      <c r="X2397" s="1" t="s">
        <v>15411</v>
      </c>
      <c r="Y2397" s="1" t="s">
        <v>561</v>
      </c>
      <c r="Z2397" s="1" t="s">
        <v>15413</v>
      </c>
      <c r="AA2397" s="1">
        <v>0</v>
      </c>
      <c r="AB2397" s="1" t="s">
        <v>280</v>
      </c>
      <c r="AD2397" s="1" t="str">
        <f>VLOOKUP($K2397,「工具标准名」映射表!$B:$I,3,0)</f>
        <v>课堂展示</v>
      </c>
      <c r="AE2397" s="1" t="str">
        <f>VLOOKUP($K2397,「工具标准名」映射表!$B:$I,4,0)</f>
        <v>功能应用层</v>
      </c>
      <c r="AF2397" s="1" t="str">
        <f>VLOOKUP($K2397,「工具标准名」映射表!$B:$I,5,0)</f>
        <v>功能应用层（AI智能体）</v>
      </c>
      <c r="AG2397" s="1" t="str">
        <f>VLOOKUP($K2397,「工具标准名」映射表!$B:$I,6,0)</f>
        <v>软件工具</v>
      </c>
      <c r="AH2397" s="1" t="str">
        <f>VLOOKUP($K2397,「工具标准名」映射表!$B:$I,7,0)</f>
        <v>AI智能体</v>
      </c>
      <c r="AI2397" s="1" t="str">
        <f>VLOOKUP($K2397,「工具标准名」映射表!$B:$I,8,0)</f>
        <v>否</v>
      </c>
      <c r="AJ2397" s="1" t="s">
        <v>280</v>
      </c>
      <c r="AK2397" s="1"/>
      <c r="AL2397" s="1"/>
      <c r="AM2397" s="1"/>
      <c r="AN2397" s="1"/>
      <c r="AO2397" s="1"/>
    </row>
    <row r="2398" spans="1:41" ht="16">
      <c r="A2398" s="1" t="s">
        <v>15419</v>
      </c>
      <c r="B2398" s="3">
        <v>46056.453055555598</v>
      </c>
      <c r="C2398" s="14">
        <v>1200</v>
      </c>
      <c r="D2398" s="1" t="s">
        <v>1530</v>
      </c>
      <c r="E2398" s="1" t="s">
        <v>1531</v>
      </c>
      <c r="F2398" s="1" t="s">
        <v>405</v>
      </c>
      <c r="G2398" s="1" t="s">
        <v>15420</v>
      </c>
      <c r="H2398" s="1" t="s">
        <v>15421</v>
      </c>
      <c r="I2398" s="1" t="s">
        <v>15422</v>
      </c>
      <c r="J2398" s="1" t="s">
        <v>15423</v>
      </c>
      <c r="K2398" s="1" t="s">
        <v>1536</v>
      </c>
      <c r="L2398" s="1" t="s">
        <v>33</v>
      </c>
      <c r="M2398" s="1" t="b">
        <v>0</v>
      </c>
      <c r="N2398" s="1" t="s">
        <v>47</v>
      </c>
      <c r="O2398" s="1" t="s">
        <v>54</v>
      </c>
      <c r="P2398" s="1" t="s">
        <v>19948</v>
      </c>
      <c r="Q2398" s="1" t="s">
        <v>743</v>
      </c>
      <c r="R2398" s="1" t="s">
        <v>1501</v>
      </c>
      <c r="S2398" s="1" t="s">
        <v>156</v>
      </c>
      <c r="T2398" s="1" t="s">
        <v>15425</v>
      </c>
      <c r="U2398" s="1" t="s">
        <v>15426</v>
      </c>
      <c r="V2398" s="1" t="s">
        <v>15427</v>
      </c>
      <c r="W2398" s="1" t="s">
        <v>15428</v>
      </c>
      <c r="X2398" s="1" t="s">
        <v>15429</v>
      </c>
      <c r="Y2398" s="1" t="s">
        <v>156</v>
      </c>
      <c r="Z2398" s="1" t="s">
        <v>1536</v>
      </c>
      <c r="AA2398" s="1">
        <v>0</v>
      </c>
      <c r="AB2398" s="1" t="s">
        <v>280</v>
      </c>
      <c r="AD2398" s="1" t="str">
        <f>VLOOKUP($K2398,「工具标准名」映射表!$B:$I,3,0)</f>
        <v>校园智能安防平台</v>
      </c>
      <c r="AE2398" s="1" t="str">
        <f>VLOOKUP($K2398,「工具标准名」映射表!$B:$I,4,0)</f>
        <v>功能应用层</v>
      </c>
      <c r="AF2398" s="1" t="str">
        <f>VLOOKUP($K2398,「工具标准名」映射表!$B:$I,5,0)</f>
        <v>功能应用（校级 / 区域级系统）</v>
      </c>
      <c r="AG2398" s="1" t="str">
        <f>VLOOKUP($K2398,「工具标准名」映射表!$B:$I,6,0)</f>
        <v>软件工具</v>
      </c>
      <c r="AH2398" s="1" t="str">
        <f>VLOOKUP($K2398,「工具标准名」映射表!$B:$I,7,0)</f>
        <v>AI智能体</v>
      </c>
      <c r="AI2398" s="1" t="str">
        <f>VLOOKUP($K2398,「工具标准名」映射表!$B:$I,8,0)</f>
        <v>否</v>
      </c>
      <c r="AJ2398" s="1" t="s">
        <v>280</v>
      </c>
      <c r="AK2398" s="1"/>
      <c r="AL2398" s="1"/>
      <c r="AM2398" s="1"/>
      <c r="AN2398" s="1"/>
      <c r="AO2398" s="1"/>
    </row>
    <row r="2399" spans="1:41" ht="16">
      <c r="A2399" s="1" t="s">
        <v>15419</v>
      </c>
      <c r="B2399" s="3">
        <v>46056.453055555598</v>
      </c>
      <c r="C2399" s="14">
        <v>1200</v>
      </c>
      <c r="D2399" s="1" t="s">
        <v>1530</v>
      </c>
      <c r="E2399" s="1" t="s">
        <v>1531</v>
      </c>
      <c r="F2399" s="1" t="s">
        <v>405</v>
      </c>
      <c r="G2399" s="1" t="s">
        <v>15420</v>
      </c>
      <c r="H2399" s="1" t="s">
        <v>15421</v>
      </c>
      <c r="I2399" s="1" t="s">
        <v>15422</v>
      </c>
      <c r="J2399" s="1" t="s">
        <v>15423</v>
      </c>
      <c r="K2399" s="1" t="s">
        <v>1544</v>
      </c>
      <c r="L2399" s="1" t="s">
        <v>33</v>
      </c>
      <c r="M2399" s="1" t="b">
        <v>0</v>
      </c>
      <c r="N2399" s="1" t="s">
        <v>140</v>
      </c>
      <c r="O2399" s="1" t="s">
        <v>54</v>
      </c>
      <c r="P2399" s="1" t="s">
        <v>1978</v>
      </c>
      <c r="Q2399" s="1" t="s">
        <v>743</v>
      </c>
      <c r="R2399" s="1" t="s">
        <v>1501</v>
      </c>
      <c r="S2399" s="1" t="s">
        <v>156</v>
      </c>
      <c r="T2399" s="1" t="s">
        <v>15425</v>
      </c>
      <c r="U2399" s="1" t="s">
        <v>15426</v>
      </c>
      <c r="V2399" s="1" t="s">
        <v>15427</v>
      </c>
      <c r="W2399" s="1" t="s">
        <v>15428</v>
      </c>
      <c r="X2399" s="1" t="s">
        <v>15429</v>
      </c>
      <c r="Y2399" s="1" t="s">
        <v>156</v>
      </c>
      <c r="Z2399" s="1" t="s">
        <v>1544</v>
      </c>
      <c r="AA2399" s="1">
        <v>0</v>
      </c>
      <c r="AB2399" s="1" t="s">
        <v>280</v>
      </c>
      <c r="AD2399" s="1" t="str">
        <f>VLOOKUP($K2399,「工具标准名」映射表!$B:$I,3,0)</f>
        <v>AI感知预警设备</v>
      </c>
      <c r="AE2399" s="1" t="str">
        <f>VLOOKUP($K2399,「工具标准名」映射表!$B:$I,4,0)</f>
        <v>功能应用层</v>
      </c>
      <c r="AF2399" s="1" t="str">
        <f>VLOOKUP($K2399,「工具标准名」映射表!$B:$I,5,0)</f>
        <v>功能应用（校级 / 区域级系统）</v>
      </c>
      <c r="AG2399" s="1" t="str">
        <f>VLOOKUP($K2399,「工具标准名」映射表!$B:$I,6,0)</f>
        <v>软件工具</v>
      </c>
      <c r="AH2399" s="1" t="str">
        <f>VLOOKUP($K2399,「工具标准名」映射表!$B:$I,7,0)</f>
        <v>AI智能体</v>
      </c>
      <c r="AI2399" s="1" t="str">
        <f>VLOOKUP($K2399,「工具标准名」映射表!$B:$I,8,0)</f>
        <v>否</v>
      </c>
      <c r="AJ2399" s="1" t="s">
        <v>280</v>
      </c>
      <c r="AK2399" s="1"/>
      <c r="AL2399" s="1"/>
      <c r="AM2399" s="1"/>
      <c r="AN2399" s="1"/>
      <c r="AO2399" s="1"/>
    </row>
    <row r="2400" spans="1:41" ht="16">
      <c r="A2400" s="1" t="s">
        <v>15431</v>
      </c>
      <c r="B2400" s="3">
        <v>46056.453194444402</v>
      </c>
      <c r="C2400" s="14">
        <v>1201</v>
      </c>
      <c r="D2400" s="1" t="s">
        <v>15432</v>
      </c>
      <c r="E2400" s="1" t="s">
        <v>1531</v>
      </c>
      <c r="F2400" s="1" t="s">
        <v>27</v>
      </c>
      <c r="G2400" s="1" t="s">
        <v>15433</v>
      </c>
      <c r="H2400" s="1" t="s">
        <v>15434</v>
      </c>
      <c r="I2400" s="1" t="s">
        <v>15435</v>
      </c>
      <c r="J2400" s="1" t="s">
        <v>15436</v>
      </c>
      <c r="K2400" s="1" t="s">
        <v>7061</v>
      </c>
      <c r="L2400" s="1" t="s">
        <v>33</v>
      </c>
      <c r="M2400" s="1" t="b">
        <v>0</v>
      </c>
      <c r="N2400" s="1" t="s">
        <v>140</v>
      </c>
      <c r="O2400" s="1" t="s">
        <v>66</v>
      </c>
      <c r="P2400" s="1" t="s">
        <v>7062</v>
      </c>
      <c r="Q2400" s="1" t="s">
        <v>37</v>
      </c>
      <c r="R2400" s="1" t="s">
        <v>38</v>
      </c>
      <c r="S2400" s="1" t="s">
        <v>39</v>
      </c>
      <c r="T2400" s="1" t="s">
        <v>15438</v>
      </c>
      <c r="U2400" s="1" t="s">
        <v>15439</v>
      </c>
      <c r="V2400" s="1" t="s">
        <v>15440</v>
      </c>
      <c r="W2400" s="1" t="s">
        <v>1117</v>
      </c>
      <c r="X2400" s="1" t="s">
        <v>15441</v>
      </c>
      <c r="Y2400" s="1" t="s">
        <v>432</v>
      </c>
      <c r="Z2400" s="1" t="s">
        <v>7061</v>
      </c>
      <c r="AA2400" s="1">
        <v>0</v>
      </c>
      <c r="AB2400" s="1" t="s">
        <v>280</v>
      </c>
      <c r="AD2400" s="1" t="str">
        <f>VLOOKUP($K2400,「工具标准名」映射表!$B:$I,3,0)</f>
        <v>IRS作答反馈器</v>
      </c>
      <c r="AE2400" s="1" t="str">
        <f>VLOOKUP($K2400,「工具标准名」映射表!$B:$I,4,0)</f>
        <v>功能应用层</v>
      </c>
      <c r="AF2400" s="1" t="str">
        <f>VLOOKUP($K2400,「工具标准名」映射表!$B:$I,5,0)</f>
        <v>功能应用（Web 教学平台（SaaS））</v>
      </c>
      <c r="AG2400" s="1" t="str">
        <f>VLOOKUP($K2400,「工具标准名」映射表!$B:$I,6,0)</f>
        <v>软件工具</v>
      </c>
      <c r="AH2400" s="1" t="str">
        <f>VLOOKUP($K2400,「工具标准名」映射表!$B:$I,7,0)</f>
        <v>其他</v>
      </c>
      <c r="AI2400" s="1" t="str">
        <f>VLOOKUP($K2400,「工具标准名」映射表!$B:$I,8,0)</f>
        <v>否</v>
      </c>
      <c r="AJ2400" s="1" t="s">
        <v>280</v>
      </c>
      <c r="AK2400" s="1"/>
      <c r="AL2400" s="1"/>
      <c r="AM2400" s="1"/>
      <c r="AN2400" s="1"/>
      <c r="AO2400" s="1"/>
    </row>
    <row r="2401" spans="1:41" ht="16">
      <c r="A2401" s="1" t="s">
        <v>15431</v>
      </c>
      <c r="B2401" s="3">
        <v>46056.453194444402</v>
      </c>
      <c r="C2401" s="14">
        <v>1201</v>
      </c>
      <c r="D2401" s="1" t="s">
        <v>15432</v>
      </c>
      <c r="E2401" s="1" t="s">
        <v>1531</v>
      </c>
      <c r="F2401" s="1" t="s">
        <v>27</v>
      </c>
      <c r="G2401" s="1" t="s">
        <v>15433</v>
      </c>
      <c r="H2401" s="1" t="s">
        <v>15434</v>
      </c>
      <c r="I2401" s="1" t="s">
        <v>15435</v>
      </c>
      <c r="J2401" s="1" t="s">
        <v>15436</v>
      </c>
      <c r="K2401" s="1" t="s">
        <v>10410</v>
      </c>
      <c r="L2401" s="1" t="s">
        <v>33</v>
      </c>
      <c r="M2401" s="1" t="b">
        <v>0</v>
      </c>
      <c r="N2401" s="1" t="s">
        <v>140</v>
      </c>
      <c r="O2401" s="1" t="s">
        <v>66</v>
      </c>
      <c r="P2401" s="1" t="s">
        <v>23135</v>
      </c>
      <c r="Q2401" s="1" t="s">
        <v>37</v>
      </c>
      <c r="R2401" s="1" t="s">
        <v>38</v>
      </c>
      <c r="S2401" s="1" t="s">
        <v>39</v>
      </c>
      <c r="T2401" s="1" t="s">
        <v>15438</v>
      </c>
      <c r="U2401" s="1" t="s">
        <v>15439</v>
      </c>
      <c r="V2401" s="1" t="s">
        <v>15440</v>
      </c>
      <c r="W2401" s="1" t="s">
        <v>1117</v>
      </c>
      <c r="X2401" s="1" t="s">
        <v>15441</v>
      </c>
      <c r="Y2401" s="1" t="s">
        <v>432</v>
      </c>
      <c r="Z2401" s="1" t="s">
        <v>10410</v>
      </c>
      <c r="AA2401" s="1">
        <v>0</v>
      </c>
      <c r="AB2401" s="1" t="s">
        <v>280</v>
      </c>
      <c r="AD2401" s="1" t="str">
        <f>VLOOKUP($K2401,「工具标准名」映射表!$B:$I,3,0)</f>
        <v>作业智能采集终端</v>
      </c>
      <c r="AE2401" s="1" t="str">
        <f>VLOOKUP($K2401,「工具标准名」映射表!$B:$I,4,0)</f>
        <v>功能应用层</v>
      </c>
      <c r="AF2401" s="1" t="str">
        <f>VLOOKUP($K2401,「工具标准名」映射表!$B:$I,5,0)</f>
        <v>功能应用（校级 / 区域级系统）</v>
      </c>
      <c r="AG2401" s="1" t="str">
        <f>VLOOKUP($K2401,「工具标准名」映射表!$B:$I,6,0)</f>
        <v>软件工具</v>
      </c>
      <c r="AH2401" s="1" t="str">
        <f>VLOOKUP($K2401,「工具标准名」映射表!$B:$I,7,0)</f>
        <v>AI智能体</v>
      </c>
      <c r="AI2401" s="1" t="str">
        <f>VLOOKUP($K2401,「工具标准名」映射表!$B:$I,8,0)</f>
        <v>否</v>
      </c>
      <c r="AJ2401" s="1" t="s">
        <v>280</v>
      </c>
      <c r="AK2401" s="1"/>
      <c r="AL2401" s="1"/>
      <c r="AM2401" s="1"/>
      <c r="AN2401" s="1"/>
      <c r="AO2401" s="1"/>
    </row>
    <row r="2402" spans="1:41" ht="16">
      <c r="A2402" s="1" t="s">
        <v>15431</v>
      </c>
      <c r="B2402" s="3">
        <v>46056.453194444402</v>
      </c>
      <c r="C2402" s="14">
        <v>1201</v>
      </c>
      <c r="D2402" s="1" t="s">
        <v>15432</v>
      </c>
      <c r="E2402" s="1" t="s">
        <v>1531</v>
      </c>
      <c r="F2402" s="1" t="s">
        <v>27</v>
      </c>
      <c r="G2402" s="1" t="s">
        <v>15433</v>
      </c>
      <c r="H2402" s="1" t="s">
        <v>15434</v>
      </c>
      <c r="I2402" s="1" t="s">
        <v>15435</v>
      </c>
      <c r="J2402" s="1" t="s">
        <v>15436</v>
      </c>
      <c r="K2402" s="1" t="s">
        <v>10412</v>
      </c>
      <c r="L2402" s="1" t="s">
        <v>33</v>
      </c>
      <c r="M2402" s="1" t="b">
        <v>0</v>
      </c>
      <c r="N2402" s="1" t="s">
        <v>47</v>
      </c>
      <c r="O2402" s="1" t="s">
        <v>48</v>
      </c>
      <c r="P2402" s="1" t="s">
        <v>17588</v>
      </c>
      <c r="Q2402" s="1" t="s">
        <v>37</v>
      </c>
      <c r="R2402" s="1" t="s">
        <v>38</v>
      </c>
      <c r="S2402" s="1" t="s">
        <v>39</v>
      </c>
      <c r="T2402" s="1" t="s">
        <v>15438</v>
      </c>
      <c r="U2402" s="1" t="s">
        <v>15439</v>
      </c>
      <c r="V2402" s="1" t="s">
        <v>15440</v>
      </c>
      <c r="W2402" s="1" t="s">
        <v>1117</v>
      </c>
      <c r="X2402" s="1" t="s">
        <v>15441</v>
      </c>
      <c r="Y2402" s="1" t="s">
        <v>432</v>
      </c>
      <c r="Z2402" s="1" t="s">
        <v>10412</v>
      </c>
      <c r="AA2402" s="1">
        <v>0</v>
      </c>
      <c r="AB2402" s="1" t="s">
        <v>280</v>
      </c>
      <c r="AD2402" s="1" t="str">
        <f>VLOOKUP($K2402,「工具标准名」映射表!$B:$I,3,0)</f>
        <v>醍摩豆</v>
      </c>
      <c r="AE2402" s="1" t="str">
        <f>VLOOKUP($K2402,「工具标准名」映射表!$B:$I,4,0)</f>
        <v>教育数据层</v>
      </c>
      <c r="AF2402" s="1" t="str">
        <f>VLOOKUP($K2402,「工具标准名」映射表!$B:$I,5,0)</f>
        <v>教育数据层（行为数据）</v>
      </c>
      <c r="AG2402" s="1" t="str">
        <f>VLOOKUP($K2402,「工具标准名」映射表!$B:$I,6,0)</f>
        <v>软件工具</v>
      </c>
      <c r="AH2402" s="1" t="str">
        <f>VLOOKUP($K2402,「工具标准名」映射表!$B:$I,7,0)</f>
        <v>AI智能体</v>
      </c>
      <c r="AI2402" s="1" t="str">
        <f>VLOOKUP($K2402,「工具标准名」映射表!$B:$I,8,0)</f>
        <v>否</v>
      </c>
      <c r="AJ2402" s="1" t="s">
        <v>280</v>
      </c>
      <c r="AK2402" s="1"/>
      <c r="AL2402" s="1"/>
      <c r="AM2402" s="1"/>
      <c r="AN2402" s="1"/>
      <c r="AO2402" s="1"/>
    </row>
    <row r="2403" spans="1:41" ht="16">
      <c r="A2403" s="1" t="s">
        <v>15445</v>
      </c>
      <c r="B2403" s="3">
        <v>46056.453125</v>
      </c>
      <c r="C2403" s="14">
        <v>1202</v>
      </c>
      <c r="D2403" s="1" t="s">
        <v>10415</v>
      </c>
      <c r="E2403" s="1" t="s">
        <v>10416</v>
      </c>
      <c r="F2403" s="1" t="s">
        <v>15446</v>
      </c>
      <c r="G2403" s="1" t="s">
        <v>15447</v>
      </c>
      <c r="H2403" s="1" t="s">
        <v>15448</v>
      </c>
      <c r="I2403" s="1" t="s">
        <v>10419</v>
      </c>
      <c r="J2403" s="1" t="s">
        <v>15449</v>
      </c>
      <c r="K2403" s="1" t="s">
        <v>10421</v>
      </c>
      <c r="L2403" s="1" t="s">
        <v>33</v>
      </c>
      <c r="M2403" s="1" t="b">
        <v>0</v>
      </c>
      <c r="N2403" s="1" t="s">
        <v>47</v>
      </c>
      <c r="O2403" s="1" t="s">
        <v>54</v>
      </c>
      <c r="P2403" s="1" t="s">
        <v>15081</v>
      </c>
      <c r="Q2403" s="1" t="s">
        <v>554</v>
      </c>
      <c r="R2403" s="1" t="s">
        <v>555</v>
      </c>
      <c r="S2403" s="1" t="s">
        <v>375</v>
      </c>
      <c r="T2403" s="1" t="s">
        <v>10423</v>
      </c>
      <c r="U2403" s="1" t="s">
        <v>10419</v>
      </c>
      <c r="V2403" s="1" t="s">
        <v>15451</v>
      </c>
      <c r="W2403" s="1" t="s">
        <v>15452</v>
      </c>
      <c r="X2403" s="1" t="s">
        <v>15453</v>
      </c>
      <c r="Y2403" s="1" t="s">
        <v>3550</v>
      </c>
      <c r="Z2403" s="1" t="s">
        <v>10421</v>
      </c>
      <c r="AA2403" s="1">
        <v>0</v>
      </c>
      <c r="AB2403" s="1" t="s">
        <v>280</v>
      </c>
      <c r="AD2403" s="1" t="str">
        <f>VLOOKUP($K2403,「工具标准名」映射表!$B:$I,3,0)</f>
        <v>井盖卫士互动系统</v>
      </c>
      <c r="AE2403" s="1" t="str">
        <f>VLOOKUP($K2403,「工具标准名」映射表!$B:$I,4,0)</f>
        <v>功能应用层</v>
      </c>
      <c r="AF2403" s="1" t="str">
        <f>VLOOKUP($K2403,「工具标准名」映射表!$B:$I,5,0)</f>
        <v>功能应用（Web 教学平台（SaaS））</v>
      </c>
      <c r="AG2403" s="1" t="str">
        <f>VLOOKUP($K2403,「工具标准名」映射表!$B:$I,6,0)</f>
        <v>软件工具</v>
      </c>
      <c r="AH2403" s="1" t="str">
        <f>VLOOKUP($K2403,「工具标准名」映射表!$B:$I,7,0)</f>
        <v>AI智能体</v>
      </c>
      <c r="AI2403" s="1" t="str">
        <f>VLOOKUP($K2403,「工具标准名」映射表!$B:$I,8,0)</f>
        <v>否</v>
      </c>
      <c r="AJ2403" s="1" t="s">
        <v>280</v>
      </c>
      <c r="AK2403" s="1"/>
      <c r="AL2403" s="1"/>
      <c r="AM2403" s="1"/>
      <c r="AN2403" s="1"/>
      <c r="AO2403" s="1"/>
    </row>
    <row r="2404" spans="1:41" ht="16">
      <c r="A2404" s="1" t="s">
        <v>15445</v>
      </c>
      <c r="B2404" s="3">
        <v>46056.453125</v>
      </c>
      <c r="C2404" s="14">
        <v>1202</v>
      </c>
      <c r="D2404" s="1" t="s">
        <v>10415</v>
      </c>
      <c r="E2404" s="1" t="s">
        <v>10416</v>
      </c>
      <c r="F2404" s="1" t="s">
        <v>15446</v>
      </c>
      <c r="G2404" s="1" t="s">
        <v>15447</v>
      </c>
      <c r="H2404" s="1" t="s">
        <v>15448</v>
      </c>
      <c r="I2404" s="1" t="s">
        <v>10419</v>
      </c>
      <c r="J2404" s="1" t="s">
        <v>15449</v>
      </c>
      <c r="K2404" s="1" t="s">
        <v>10428</v>
      </c>
      <c r="L2404" s="1" t="s">
        <v>33</v>
      </c>
      <c r="M2404" s="1" t="b">
        <v>0</v>
      </c>
      <c r="N2404" s="1" t="s">
        <v>47</v>
      </c>
      <c r="O2404" s="1" t="s">
        <v>54</v>
      </c>
      <c r="P2404" s="1" t="s">
        <v>11932</v>
      </c>
      <c r="Q2404" s="1" t="s">
        <v>554</v>
      </c>
      <c r="R2404" s="1" t="s">
        <v>555</v>
      </c>
      <c r="S2404" s="1" t="s">
        <v>375</v>
      </c>
      <c r="T2404" s="1" t="s">
        <v>10423</v>
      </c>
      <c r="U2404" s="1" t="s">
        <v>10419</v>
      </c>
      <c r="V2404" s="1" t="s">
        <v>15451</v>
      </c>
      <c r="W2404" s="1" t="s">
        <v>15452</v>
      </c>
      <c r="X2404" s="1" t="s">
        <v>15453</v>
      </c>
      <c r="Y2404" s="1" t="s">
        <v>3550</v>
      </c>
      <c r="Z2404" s="1" t="s">
        <v>10428</v>
      </c>
      <c r="AA2404" s="1">
        <v>0</v>
      </c>
      <c r="AB2404" s="1" t="s">
        <v>280</v>
      </c>
      <c r="AD2404" s="1" t="str">
        <f>VLOOKUP($K2404,「工具标准名」映射表!$B:$I,3,0)</f>
        <v>多媒体躲避井盖游戏</v>
      </c>
      <c r="AE2404" s="1" t="str">
        <f>VLOOKUP($K2404,「工具标准名」映射表!$B:$I,4,0)</f>
        <v>功能应用层</v>
      </c>
      <c r="AF2404" s="1" t="str">
        <f>VLOOKUP($K2404,「工具标准名」映射表!$B:$I,5,0)</f>
        <v>功能应用（Web 教学平台（SaaS））</v>
      </c>
      <c r="AG2404" s="1" t="str">
        <f>VLOOKUP($K2404,「工具标准名」映射表!$B:$I,6,0)</f>
        <v>软件工具</v>
      </c>
      <c r="AH2404" s="1" t="str">
        <f>VLOOKUP($K2404,「工具标准名」映射表!$B:$I,7,0)</f>
        <v>其他</v>
      </c>
      <c r="AI2404" s="1" t="str">
        <f>VLOOKUP($K2404,「工具标准名」映射表!$B:$I,8,0)</f>
        <v>否</v>
      </c>
      <c r="AJ2404" s="1" t="s">
        <v>280</v>
      </c>
      <c r="AK2404" s="1"/>
      <c r="AL2404" s="1"/>
      <c r="AM2404" s="1"/>
      <c r="AN2404" s="1"/>
      <c r="AO2404" s="1"/>
    </row>
    <row r="2405" spans="1:41" ht="16">
      <c r="A2405" s="1" t="s">
        <v>15445</v>
      </c>
      <c r="B2405" s="3">
        <v>46056.453125</v>
      </c>
      <c r="C2405" s="14">
        <v>1202</v>
      </c>
      <c r="D2405" s="1" t="s">
        <v>10415</v>
      </c>
      <c r="E2405" s="1" t="s">
        <v>10416</v>
      </c>
      <c r="F2405" s="1" t="s">
        <v>15446</v>
      </c>
      <c r="G2405" s="1" t="s">
        <v>15447</v>
      </c>
      <c r="H2405" s="1" t="s">
        <v>15448</v>
      </c>
      <c r="I2405" s="1" t="s">
        <v>10419</v>
      </c>
      <c r="J2405" s="1" t="s">
        <v>15449</v>
      </c>
      <c r="K2405" s="1" t="s">
        <v>537</v>
      </c>
      <c r="L2405" s="1" t="s">
        <v>33</v>
      </c>
      <c r="M2405" s="1" t="b">
        <v>0</v>
      </c>
      <c r="N2405" s="1" t="s">
        <v>34</v>
      </c>
      <c r="O2405" s="1" t="s">
        <v>35</v>
      </c>
      <c r="P2405" s="1" t="s">
        <v>25869</v>
      </c>
      <c r="Q2405" s="1" t="s">
        <v>554</v>
      </c>
      <c r="R2405" s="1" t="s">
        <v>555</v>
      </c>
      <c r="S2405" s="1" t="s">
        <v>375</v>
      </c>
      <c r="T2405" s="1" t="s">
        <v>10423</v>
      </c>
      <c r="U2405" s="1" t="s">
        <v>10419</v>
      </c>
      <c r="V2405" s="1" t="s">
        <v>15451</v>
      </c>
      <c r="W2405" s="1" t="s">
        <v>15452</v>
      </c>
      <c r="X2405" s="1" t="s">
        <v>15453</v>
      </c>
      <c r="Y2405" s="1" t="s">
        <v>3550</v>
      </c>
      <c r="Z2405" s="1" t="s">
        <v>139</v>
      </c>
      <c r="AA2405" s="1" t="s">
        <v>23370</v>
      </c>
      <c r="AB2405" s="1" t="s">
        <v>280</v>
      </c>
      <c r="AD2405" s="1" t="str">
        <f>VLOOKUP($K2405,「工具标准名」映射表!$B:$I,3,0)</f>
        <v>豆包</v>
      </c>
      <c r="AE2405" s="1" t="str">
        <f>VLOOKUP($K2405,「工具标准名」映射表!$B:$I,4,0)</f>
        <v>功能应用层</v>
      </c>
      <c r="AF2405" s="1" t="str">
        <f>VLOOKUP($K2405,「工具标准名」映射表!$B:$I,5,0)</f>
        <v>功能应用（平台型综合系统）</v>
      </c>
      <c r="AG2405" s="1" t="str">
        <f>VLOOKUP($K2405,「工具标准名」映射表!$B:$I,6,0)</f>
        <v>软件工具</v>
      </c>
      <c r="AH2405" s="1" t="str">
        <f>VLOOKUP($K2405,「工具标准名」映射表!$B:$I,7,0)</f>
        <v>其他</v>
      </c>
      <c r="AI2405" s="1" t="str">
        <f>VLOOKUP($K2405,「工具标准名」映射表!$B:$I,8,0)</f>
        <v>否</v>
      </c>
      <c r="AJ2405" s="1" t="s">
        <v>280</v>
      </c>
      <c r="AK2405" s="1"/>
      <c r="AL2405" s="1"/>
      <c r="AM2405" s="1"/>
      <c r="AN2405" s="1"/>
      <c r="AO2405" s="1"/>
    </row>
    <row r="2406" spans="1:41" ht="16">
      <c r="A2406" s="1" t="s">
        <v>15445</v>
      </c>
      <c r="B2406" s="3">
        <v>46056.453125</v>
      </c>
      <c r="C2406" s="14">
        <v>1202</v>
      </c>
      <c r="D2406" s="1" t="s">
        <v>10415</v>
      </c>
      <c r="E2406" s="1" t="s">
        <v>10416</v>
      </c>
      <c r="F2406" s="1" t="s">
        <v>15446</v>
      </c>
      <c r="G2406" s="1" t="s">
        <v>15447</v>
      </c>
      <c r="H2406" s="1" t="s">
        <v>15448</v>
      </c>
      <c r="I2406" s="1" t="s">
        <v>10419</v>
      </c>
      <c r="J2406" s="1" t="s">
        <v>15449</v>
      </c>
      <c r="K2406" s="1" t="s">
        <v>10430</v>
      </c>
      <c r="L2406" s="1" t="s">
        <v>33</v>
      </c>
      <c r="M2406" s="1" t="b">
        <v>0</v>
      </c>
      <c r="N2406" s="1" t="s">
        <v>34</v>
      </c>
      <c r="O2406" s="1" t="s">
        <v>35</v>
      </c>
      <c r="P2406" s="1" t="s">
        <v>6422</v>
      </c>
      <c r="Q2406" s="1" t="s">
        <v>554</v>
      </c>
      <c r="R2406" s="1" t="s">
        <v>555</v>
      </c>
      <c r="S2406" s="1" t="s">
        <v>375</v>
      </c>
      <c r="T2406" s="1" t="s">
        <v>10423</v>
      </c>
      <c r="U2406" s="1" t="s">
        <v>10419</v>
      </c>
      <c r="V2406" s="1" t="s">
        <v>15451</v>
      </c>
      <c r="W2406" s="1" t="s">
        <v>15452</v>
      </c>
      <c r="X2406" s="1" t="s">
        <v>15453</v>
      </c>
      <c r="Y2406" s="1" t="s">
        <v>3550</v>
      </c>
      <c r="Z2406" s="1" t="s">
        <v>4864</v>
      </c>
      <c r="AA2406" s="1" t="s">
        <v>23367</v>
      </c>
      <c r="AB2406" s="1" t="s">
        <v>280</v>
      </c>
      <c r="AD2406" s="1" t="str">
        <f>VLOOKUP($K2406,「工具标准名」映射表!$B:$I,3,0)</f>
        <v>DeepSeek 大模型</v>
      </c>
      <c r="AE2406" s="1" t="str">
        <f>VLOOKUP($K2406,「工具标准名」映射表!$B:$I,4,0)</f>
        <v>功能应用层</v>
      </c>
      <c r="AF2406" s="1" t="str">
        <f>VLOOKUP($K2406,「工具标准名」映射表!$B:$I,5,0)</f>
        <v>功能应用（教学辅助工具）</v>
      </c>
      <c r="AG2406" s="1" t="str">
        <f>VLOOKUP($K2406,「工具标准名」映射表!$B:$I,6,0)</f>
        <v>软件工具</v>
      </c>
      <c r="AH2406" s="1" t="str">
        <f>VLOOKUP($K2406,「工具标准名」映射表!$B:$I,7,0)</f>
        <v>大语言模型</v>
      </c>
      <c r="AI2406" s="1" t="str">
        <f>VLOOKUP($K2406,「工具标准名」映射表!$B:$I,8,0)</f>
        <v>是</v>
      </c>
      <c r="AJ2406" s="1" t="s">
        <v>280</v>
      </c>
      <c r="AK2406" s="1"/>
      <c r="AL2406" s="1"/>
      <c r="AM2406" s="1"/>
      <c r="AN2406" s="1"/>
      <c r="AO2406" s="1"/>
    </row>
    <row r="2407" spans="1:41" ht="16">
      <c r="A2407" s="1" t="s">
        <v>15445</v>
      </c>
      <c r="B2407" s="3">
        <v>46056.453125</v>
      </c>
      <c r="C2407" s="14">
        <v>1202</v>
      </c>
      <c r="D2407" s="1" t="s">
        <v>10415</v>
      </c>
      <c r="E2407" s="1" t="s">
        <v>10416</v>
      </c>
      <c r="F2407" s="1" t="s">
        <v>15446</v>
      </c>
      <c r="G2407" s="1" t="s">
        <v>15447</v>
      </c>
      <c r="H2407" s="1" t="s">
        <v>15448</v>
      </c>
      <c r="I2407" s="1" t="s">
        <v>10419</v>
      </c>
      <c r="J2407" s="1" t="s">
        <v>15449</v>
      </c>
      <c r="K2407" s="1" t="s">
        <v>207</v>
      </c>
      <c r="L2407" s="1" t="s">
        <v>33</v>
      </c>
      <c r="M2407" s="1" t="b">
        <v>0</v>
      </c>
      <c r="N2407" s="1" t="s">
        <v>34</v>
      </c>
      <c r="O2407" s="1" t="s">
        <v>35</v>
      </c>
      <c r="P2407" s="1" t="s">
        <v>13826</v>
      </c>
      <c r="Q2407" s="1" t="s">
        <v>554</v>
      </c>
      <c r="R2407" s="1" t="s">
        <v>555</v>
      </c>
      <c r="S2407" s="1" t="s">
        <v>375</v>
      </c>
      <c r="T2407" s="1" t="s">
        <v>10423</v>
      </c>
      <c r="U2407" s="1" t="s">
        <v>10419</v>
      </c>
      <c r="V2407" s="1" t="s">
        <v>15451</v>
      </c>
      <c r="W2407" s="1" t="s">
        <v>15452</v>
      </c>
      <c r="X2407" s="1" t="s">
        <v>15453</v>
      </c>
      <c r="Y2407" s="1" t="s">
        <v>3550</v>
      </c>
      <c r="Z2407" s="1" t="s">
        <v>207</v>
      </c>
      <c r="AA2407" s="1" t="s">
        <v>23372</v>
      </c>
      <c r="AB2407" s="1" t="s">
        <v>280</v>
      </c>
      <c r="AD2407" s="1" t="str">
        <f>VLOOKUP($K2407,「工具标准名」映射表!$B:$I,3,0)</f>
        <v>即梦AI</v>
      </c>
      <c r="AE2407" s="1" t="str">
        <f>VLOOKUP($K2407,「工具标准名」映射表!$B:$I,4,0)</f>
        <v>功能应用层</v>
      </c>
      <c r="AF2407" s="1" t="str">
        <f>VLOOKUP($K2407,「工具标准名」映射表!$B:$I,5,0)</f>
        <v>功能应用（生成式AI应用-图像类）</v>
      </c>
      <c r="AG2407" s="1" t="str">
        <f>VLOOKUP($K2407,「工具标准名」映射表!$B:$I,6,0)</f>
        <v>软件工具</v>
      </c>
      <c r="AH2407" s="1" t="str">
        <f>VLOOKUP($K2407,「工具标准名」映射表!$B:$I,7,0)</f>
        <v>AI智能体</v>
      </c>
      <c r="AI2407" s="1" t="str">
        <f>VLOOKUP($K2407,「工具标准名」映射表!$B:$I,8,0)</f>
        <v>是</v>
      </c>
      <c r="AJ2407" s="1" t="s">
        <v>280</v>
      </c>
      <c r="AK2407" s="1"/>
      <c r="AL2407" s="1"/>
      <c r="AM2407" s="1"/>
      <c r="AN2407" s="1"/>
      <c r="AO2407" s="1"/>
    </row>
    <row r="2408" spans="1:41" ht="16">
      <c r="A2408" s="1" t="s">
        <v>15459</v>
      </c>
      <c r="B2408" s="3">
        <v>46056.453090277799</v>
      </c>
      <c r="C2408" s="14">
        <v>1203</v>
      </c>
      <c r="D2408" s="1" t="s">
        <v>10435</v>
      </c>
      <c r="E2408" s="1" t="s">
        <v>10436</v>
      </c>
      <c r="F2408" s="1" t="s">
        <v>156</v>
      </c>
      <c r="G2408" s="1" t="s">
        <v>10437</v>
      </c>
      <c r="H2408" s="1" t="s">
        <v>15460</v>
      </c>
      <c r="I2408" s="1" t="s">
        <v>10439</v>
      </c>
      <c r="J2408" s="1" t="s">
        <v>15461</v>
      </c>
      <c r="K2408" s="1" t="s">
        <v>5143</v>
      </c>
      <c r="L2408" s="1" t="s">
        <v>33</v>
      </c>
      <c r="M2408" s="1" t="b">
        <v>0</v>
      </c>
      <c r="N2408" s="1" t="s">
        <v>47</v>
      </c>
      <c r="O2408" s="1" t="s">
        <v>48</v>
      </c>
      <c r="P2408" s="1" t="s">
        <v>19193</v>
      </c>
      <c r="Q2408" s="1" t="s">
        <v>87</v>
      </c>
      <c r="R2408" s="1" t="s">
        <v>234</v>
      </c>
      <c r="S2408" s="1" t="s">
        <v>39</v>
      </c>
      <c r="T2408" s="1" t="s">
        <v>15463</v>
      </c>
      <c r="U2408" s="1" t="s">
        <v>10439</v>
      </c>
      <c r="V2408" s="1" t="s">
        <v>15464</v>
      </c>
      <c r="W2408" s="1" t="s">
        <v>15465</v>
      </c>
      <c r="X2408" s="1" t="s">
        <v>15466</v>
      </c>
      <c r="Y2408" s="1" t="s">
        <v>156</v>
      </c>
      <c r="Z2408" s="1" t="s">
        <v>5143</v>
      </c>
      <c r="AA2408" s="1" t="s">
        <v>23374</v>
      </c>
      <c r="AB2408" s="1" t="s">
        <v>280</v>
      </c>
      <c r="AD2408" s="1" t="str">
        <f>VLOOKUP($K2408,「工具标准名」映射表!$B:$I,3,0)</f>
        <v>希沃课堂智能反馈系统</v>
      </c>
      <c r="AE2408" s="1" t="str">
        <f>VLOOKUP($K2408,「工具标准名」映射表!$B:$I,4,0)</f>
        <v>功能应用层</v>
      </c>
      <c r="AF2408" s="1" t="str">
        <f>VLOOKUP($K2408,「工具标准名」映射表!$B:$I,5,0)</f>
        <v>功能应用（校级 / 区域级系统）</v>
      </c>
      <c r="AG2408" s="1" t="str">
        <f>VLOOKUP($K2408,「工具标准名」映射表!$B:$I,6,0)</f>
        <v>软件工具</v>
      </c>
      <c r="AH2408" s="1" t="str">
        <f>VLOOKUP($K2408,「工具标准名」映射表!$B:$I,7,0)</f>
        <v>AI智能体</v>
      </c>
      <c r="AI2408" s="1" t="str">
        <f>VLOOKUP($K2408,「工具标准名」映射表!$B:$I,8,0)</f>
        <v>是</v>
      </c>
      <c r="AJ2408" s="1" t="s">
        <v>280</v>
      </c>
      <c r="AK2408" s="1"/>
      <c r="AL2408" s="1"/>
      <c r="AM2408" s="1"/>
      <c r="AN2408" s="1"/>
      <c r="AO2408" s="1"/>
    </row>
    <row r="2409" spans="1:41" ht="16">
      <c r="A2409" s="1" t="s">
        <v>15459</v>
      </c>
      <c r="B2409" s="3">
        <v>46056.453090277799</v>
      </c>
      <c r="C2409" s="14">
        <v>1203</v>
      </c>
      <c r="D2409" s="1" t="s">
        <v>10435</v>
      </c>
      <c r="E2409" s="1" t="s">
        <v>10436</v>
      </c>
      <c r="F2409" s="1" t="s">
        <v>156</v>
      </c>
      <c r="G2409" s="1" t="s">
        <v>10437</v>
      </c>
      <c r="H2409" s="1" t="s">
        <v>15460</v>
      </c>
      <c r="I2409" s="1" t="s">
        <v>10439</v>
      </c>
      <c r="J2409" s="1" t="s">
        <v>15461</v>
      </c>
      <c r="K2409" s="1" t="s">
        <v>139</v>
      </c>
      <c r="L2409" s="1" t="s">
        <v>33</v>
      </c>
      <c r="M2409" s="1" t="b">
        <v>0</v>
      </c>
      <c r="N2409" s="1" t="s">
        <v>47</v>
      </c>
      <c r="O2409" s="1" t="s">
        <v>48</v>
      </c>
      <c r="P2409" s="1" t="s">
        <v>10304</v>
      </c>
      <c r="Q2409" s="1" t="s">
        <v>87</v>
      </c>
      <c r="R2409" s="1" t="s">
        <v>234</v>
      </c>
      <c r="S2409" s="1" t="s">
        <v>39</v>
      </c>
      <c r="T2409" s="1" t="s">
        <v>15463</v>
      </c>
      <c r="U2409" s="1" t="s">
        <v>10439</v>
      </c>
      <c r="V2409" s="1" t="s">
        <v>15464</v>
      </c>
      <c r="W2409" s="1" t="s">
        <v>15465</v>
      </c>
      <c r="X2409" s="1" t="s">
        <v>15466</v>
      </c>
      <c r="Y2409" s="1" t="s">
        <v>156</v>
      </c>
      <c r="Z2409" s="1" t="s">
        <v>139</v>
      </c>
      <c r="AA2409" s="1" t="s">
        <v>23370</v>
      </c>
      <c r="AB2409" s="1" t="s">
        <v>280</v>
      </c>
      <c r="AD2409" s="1" t="str">
        <f>VLOOKUP($K2409,「工具标准名」映射表!$B:$I,3,0)</f>
        <v>豆包</v>
      </c>
      <c r="AE2409" s="1" t="str">
        <f>VLOOKUP($K2409,「工具标准名」映射表!$B:$I,4,0)</f>
        <v>功能应用层</v>
      </c>
      <c r="AF2409" s="1" t="str">
        <f>VLOOKUP($K2409,「工具标准名」映射表!$B:$I,5,0)</f>
        <v>功能应用（教学辅助工具）</v>
      </c>
      <c r="AG2409" s="1" t="str">
        <f>VLOOKUP($K2409,「工具标准名」映射表!$B:$I,6,0)</f>
        <v>软件工具</v>
      </c>
      <c r="AH2409" s="1" t="str">
        <f>VLOOKUP($K2409,「工具标准名」映射表!$B:$I,7,0)</f>
        <v>其他</v>
      </c>
      <c r="AI2409" s="1" t="str">
        <f>VLOOKUP($K2409,「工具标准名」映射表!$B:$I,8,0)</f>
        <v>否</v>
      </c>
      <c r="AJ2409" s="1" t="s">
        <v>280</v>
      </c>
      <c r="AK2409" s="1"/>
      <c r="AL2409" s="1"/>
      <c r="AM2409" s="1"/>
      <c r="AN2409" s="1"/>
      <c r="AO2409" s="1"/>
    </row>
    <row r="2410" spans="1:41" ht="16">
      <c r="A2410" s="1" t="s">
        <v>15459</v>
      </c>
      <c r="B2410" s="3">
        <v>46056.453090277799</v>
      </c>
      <c r="C2410" s="14">
        <v>1203</v>
      </c>
      <c r="D2410" s="1" t="s">
        <v>10435</v>
      </c>
      <c r="E2410" s="1" t="s">
        <v>10436</v>
      </c>
      <c r="F2410" s="1" t="s">
        <v>156</v>
      </c>
      <c r="G2410" s="1" t="s">
        <v>10437</v>
      </c>
      <c r="H2410" s="1" t="s">
        <v>15460</v>
      </c>
      <c r="I2410" s="1" t="s">
        <v>10439</v>
      </c>
      <c r="J2410" s="1" t="s">
        <v>15461</v>
      </c>
      <c r="K2410" s="1" t="s">
        <v>1133</v>
      </c>
      <c r="L2410" s="1" t="s">
        <v>33</v>
      </c>
      <c r="M2410" s="1" t="b">
        <v>0</v>
      </c>
      <c r="N2410" s="1" t="s">
        <v>47</v>
      </c>
      <c r="O2410" s="1" t="s">
        <v>48</v>
      </c>
      <c r="P2410" s="1" t="s">
        <v>18523</v>
      </c>
      <c r="Q2410" s="1" t="s">
        <v>87</v>
      </c>
      <c r="R2410" s="1" t="s">
        <v>234</v>
      </c>
      <c r="S2410" s="1" t="s">
        <v>39</v>
      </c>
      <c r="T2410" s="1" t="s">
        <v>15463</v>
      </c>
      <c r="U2410" s="1" t="s">
        <v>10439</v>
      </c>
      <c r="V2410" s="1" t="s">
        <v>15464</v>
      </c>
      <c r="W2410" s="1" t="s">
        <v>15465</v>
      </c>
      <c r="X2410" s="1" t="s">
        <v>15466</v>
      </c>
      <c r="Y2410" s="1" t="s">
        <v>156</v>
      </c>
      <c r="Z2410" s="1" t="s">
        <v>8834</v>
      </c>
      <c r="AA2410" s="1" t="s">
        <v>23382</v>
      </c>
      <c r="AB2410" s="1" t="s">
        <v>280</v>
      </c>
      <c r="AD2410" s="1" t="str">
        <f>VLOOKUP($K2410,「工具标准名」映射表!$B:$I,3,0)</f>
        <v>文心一言</v>
      </c>
      <c r="AE2410" s="1" t="str">
        <f>VLOOKUP($K2410,「工具标准名」映射表!$B:$I,4,0)</f>
        <v>技术层</v>
      </c>
      <c r="AF2410" s="1" t="str">
        <f>VLOOKUP($K2410,「工具标准名」映射表!$B:$I,5,0)</f>
        <v>技术层（通用大模型）</v>
      </c>
      <c r="AG2410" s="1" t="str">
        <f>VLOOKUP($K2410,「工具标准名」映射表!$B:$I,6,0)</f>
        <v>软件工具</v>
      </c>
      <c r="AH2410" s="1" t="str">
        <f>VLOOKUP($K2410,「工具标准名」映射表!$B:$I,7,0)</f>
        <v>大语言模型</v>
      </c>
      <c r="AI2410" s="1" t="str">
        <f>VLOOKUP($K2410,「工具标准名」映射表!$B:$I,8,0)</f>
        <v>是</v>
      </c>
      <c r="AJ2410" s="1" t="s">
        <v>280</v>
      </c>
      <c r="AK2410" s="1"/>
      <c r="AL2410" s="1"/>
      <c r="AM2410" s="1"/>
      <c r="AN2410" s="1"/>
      <c r="AO2410" s="1"/>
    </row>
    <row r="2411" spans="1:41" ht="16">
      <c r="A2411" s="1" t="s">
        <v>15468</v>
      </c>
      <c r="B2411" s="3">
        <v>46056.453113425901</v>
      </c>
      <c r="C2411" s="14">
        <v>1204</v>
      </c>
      <c r="D2411" s="1" t="s">
        <v>10449</v>
      </c>
      <c r="E2411" s="1" t="s">
        <v>10436</v>
      </c>
      <c r="F2411" s="1" t="s">
        <v>27</v>
      </c>
      <c r="G2411" s="1" t="s">
        <v>15469</v>
      </c>
      <c r="H2411" s="1" t="s">
        <v>15470</v>
      </c>
      <c r="I2411" s="1" t="s">
        <v>10452</v>
      </c>
      <c r="J2411" s="1" t="s">
        <v>15471</v>
      </c>
      <c r="K2411" s="1" t="s">
        <v>10454</v>
      </c>
      <c r="L2411" s="1" t="s">
        <v>33</v>
      </c>
      <c r="M2411" s="1" t="b">
        <v>0</v>
      </c>
      <c r="N2411" s="1" t="s">
        <v>140</v>
      </c>
      <c r="O2411" s="1" t="s">
        <v>54</v>
      </c>
      <c r="P2411" s="1" t="s">
        <v>19476</v>
      </c>
      <c r="Q2411" s="1" t="s">
        <v>87</v>
      </c>
      <c r="R2411" s="1" t="s">
        <v>234</v>
      </c>
      <c r="S2411" s="1" t="s">
        <v>39</v>
      </c>
      <c r="T2411" s="1" t="s">
        <v>15473</v>
      </c>
      <c r="U2411" s="1" t="s">
        <v>10457</v>
      </c>
      <c r="V2411" s="1" t="s">
        <v>15474</v>
      </c>
      <c r="W2411" s="1" t="s">
        <v>9773</v>
      </c>
      <c r="X2411" s="1" t="s">
        <v>15475</v>
      </c>
      <c r="Y2411" s="1" t="s">
        <v>156</v>
      </c>
      <c r="Z2411" s="1" t="s">
        <v>10454</v>
      </c>
      <c r="AA2411" s="1" t="s">
        <v>23374</v>
      </c>
      <c r="AB2411" s="1" t="s">
        <v>280</v>
      </c>
      <c r="AD2411" s="1" t="str">
        <f>VLOOKUP($K2411,「工具标准名」映射表!$B:$I,3,0)</f>
        <v>希沃智能录播系统</v>
      </c>
      <c r="AE2411" s="1" t="str">
        <f>VLOOKUP($K2411,「工具标准名」映射表!$B:$I,4,0)</f>
        <v>功能应用层</v>
      </c>
      <c r="AF2411" s="1" t="str">
        <f>VLOOKUP($K2411,「工具标准名」映射表!$B:$I,5,0)</f>
        <v>功能应用（教学辅助工具）</v>
      </c>
      <c r="AG2411" s="1" t="str">
        <f>VLOOKUP($K2411,「工具标准名」映射表!$B:$I,6,0)</f>
        <v>音视频技术</v>
      </c>
      <c r="AH2411" s="1" t="str">
        <f>VLOOKUP($K2411,「工具标准名」映射表!$B:$I,7,0)</f>
        <v>AI智能体</v>
      </c>
      <c r="AI2411" s="1" t="str">
        <f>VLOOKUP($K2411,「工具标准名」映射表!$B:$I,8,0)</f>
        <v>否</v>
      </c>
      <c r="AJ2411" s="1" t="s">
        <v>280</v>
      </c>
      <c r="AK2411" s="1"/>
      <c r="AL2411" s="1"/>
      <c r="AM2411" s="1"/>
      <c r="AN2411" s="1"/>
      <c r="AO2411" s="1"/>
    </row>
    <row r="2412" spans="1:41" ht="16">
      <c r="A2412" s="1" t="s">
        <v>15468</v>
      </c>
      <c r="B2412" s="3">
        <v>46056.453113425901</v>
      </c>
      <c r="C2412" s="14">
        <v>1204</v>
      </c>
      <c r="D2412" s="1" t="s">
        <v>10449</v>
      </c>
      <c r="E2412" s="1" t="s">
        <v>10436</v>
      </c>
      <c r="F2412" s="1" t="s">
        <v>27</v>
      </c>
      <c r="G2412" s="1" t="s">
        <v>15469</v>
      </c>
      <c r="H2412" s="1" t="s">
        <v>15470</v>
      </c>
      <c r="I2412" s="1" t="s">
        <v>10452</v>
      </c>
      <c r="J2412" s="1" t="s">
        <v>15471</v>
      </c>
      <c r="K2412" s="1" t="s">
        <v>10460</v>
      </c>
      <c r="L2412" s="1" t="s">
        <v>33</v>
      </c>
      <c r="M2412" s="1" t="b">
        <v>0</v>
      </c>
      <c r="N2412" s="1" t="s">
        <v>140</v>
      </c>
      <c r="O2412" s="1" t="s">
        <v>54</v>
      </c>
      <c r="P2412" s="1" t="s">
        <v>19433</v>
      </c>
      <c r="Q2412" s="1" t="s">
        <v>87</v>
      </c>
      <c r="R2412" s="1" t="s">
        <v>234</v>
      </c>
      <c r="S2412" s="1" t="s">
        <v>39</v>
      </c>
      <c r="T2412" s="1" t="s">
        <v>15473</v>
      </c>
      <c r="U2412" s="1" t="s">
        <v>10457</v>
      </c>
      <c r="V2412" s="1" t="s">
        <v>15474</v>
      </c>
      <c r="W2412" s="1" t="s">
        <v>9773</v>
      </c>
      <c r="X2412" s="1" t="s">
        <v>15475</v>
      </c>
      <c r="Y2412" s="1" t="s">
        <v>156</v>
      </c>
      <c r="Z2412" s="1" t="s">
        <v>10460</v>
      </c>
      <c r="AA2412" s="1" t="s">
        <v>23374</v>
      </c>
      <c r="AB2412" s="1" t="s">
        <v>280</v>
      </c>
      <c r="AD2412" s="1" t="str">
        <f>VLOOKUP($K2412,「工具标准名」映射表!$B:$I,3,0)</f>
        <v>希沃智慧黑板</v>
      </c>
      <c r="AE2412" s="1" t="str">
        <f>VLOOKUP($K2412,「工具标准名」映射表!$B:$I,4,0)</f>
        <v>功能应用层</v>
      </c>
      <c r="AF2412" s="1" t="str">
        <f>VLOOKUP($K2412,「工具标准名」映射表!$B:$I,5,0)</f>
        <v>功能应用（教学辅助工具）</v>
      </c>
      <c r="AG2412" s="1" t="str">
        <f>VLOOKUP($K2412,「工具标准名」映射表!$B:$I,6,0)</f>
        <v>硬件设备</v>
      </c>
      <c r="AH2412" s="1" t="str">
        <f>VLOOKUP($K2412,「工具标准名」映射表!$B:$I,7,0)</f>
        <v>AI智能体</v>
      </c>
      <c r="AI2412" s="1" t="str">
        <f>VLOOKUP($K2412,「工具标准名」映射表!$B:$I,8,0)</f>
        <v>否</v>
      </c>
      <c r="AJ2412" s="1" t="s">
        <v>280</v>
      </c>
      <c r="AK2412" s="1"/>
      <c r="AL2412" s="1"/>
      <c r="AM2412" s="1"/>
      <c r="AN2412" s="1"/>
      <c r="AO2412" s="1"/>
    </row>
    <row r="2413" spans="1:41" ht="16">
      <c r="A2413" s="1" t="s">
        <v>15468</v>
      </c>
      <c r="B2413" s="3">
        <v>46056.453113425901</v>
      </c>
      <c r="C2413" s="14">
        <v>1204</v>
      </c>
      <c r="D2413" s="1" t="s">
        <v>10449</v>
      </c>
      <c r="E2413" s="1" t="s">
        <v>10436</v>
      </c>
      <c r="F2413" s="1" t="s">
        <v>27</v>
      </c>
      <c r="G2413" s="1" t="s">
        <v>15469</v>
      </c>
      <c r="H2413" s="1" t="s">
        <v>15470</v>
      </c>
      <c r="I2413" s="1" t="s">
        <v>10452</v>
      </c>
      <c r="J2413" s="1" t="s">
        <v>15471</v>
      </c>
      <c r="K2413" s="1" t="s">
        <v>2133</v>
      </c>
      <c r="L2413" s="1" t="s">
        <v>33</v>
      </c>
      <c r="M2413" s="1" t="b">
        <v>0</v>
      </c>
      <c r="N2413" s="1" t="s">
        <v>47</v>
      </c>
      <c r="O2413" s="1" t="s">
        <v>48</v>
      </c>
      <c r="P2413" s="1" t="s">
        <v>2135</v>
      </c>
      <c r="Q2413" s="1" t="s">
        <v>87</v>
      </c>
      <c r="R2413" s="1" t="s">
        <v>234</v>
      </c>
      <c r="S2413" s="1" t="s">
        <v>39</v>
      </c>
      <c r="T2413" s="1" t="s">
        <v>15473</v>
      </c>
      <c r="U2413" s="1" t="s">
        <v>10457</v>
      </c>
      <c r="V2413" s="1" t="s">
        <v>15474</v>
      </c>
      <c r="W2413" s="1" t="s">
        <v>9773</v>
      </c>
      <c r="X2413" s="1" t="s">
        <v>15475</v>
      </c>
      <c r="Y2413" s="1" t="s">
        <v>156</v>
      </c>
      <c r="Z2413" s="1" t="s">
        <v>2133</v>
      </c>
      <c r="AA2413" s="1">
        <v>0</v>
      </c>
      <c r="AB2413" s="1" t="s">
        <v>280</v>
      </c>
      <c r="AD2413" s="1" t="str">
        <f>VLOOKUP($K2413,「工具标准名」映射表!$B:$I,3,0)</f>
        <v>AI教学智能体</v>
      </c>
      <c r="AE2413" s="1" t="str">
        <f>VLOOKUP($K2413,「工具标准名」映射表!$B:$I,4,0)</f>
        <v>功能应用层</v>
      </c>
      <c r="AF2413" s="1" t="str">
        <f>VLOOKUP($K2413,「工具标准名」映射表!$B:$I,5,0)</f>
        <v>功能应用（校级 / 区域级系统）</v>
      </c>
      <c r="AG2413" s="1" t="str">
        <f>VLOOKUP($K2413,「工具标准名」映射表!$B:$I,6,0)</f>
        <v>软件工具</v>
      </c>
      <c r="AH2413" s="1" t="str">
        <f>VLOOKUP($K2413,「工具标准名」映射表!$B:$I,7,0)</f>
        <v>AI智能体</v>
      </c>
      <c r="AI2413" s="1" t="str">
        <f>VLOOKUP($K2413,「工具标准名」映射表!$B:$I,8,0)</f>
        <v>是</v>
      </c>
      <c r="AJ2413" s="1" t="s">
        <v>280</v>
      </c>
      <c r="AK2413" s="1"/>
      <c r="AL2413" s="1"/>
      <c r="AM2413" s="1"/>
      <c r="AN2413" s="1"/>
      <c r="AO2413" s="1"/>
    </row>
    <row r="2414" spans="1:41" ht="16">
      <c r="A2414" s="1" t="s">
        <v>15468</v>
      </c>
      <c r="B2414" s="3">
        <v>46056.453113425901</v>
      </c>
      <c r="C2414" s="14">
        <v>1204</v>
      </c>
      <c r="D2414" s="1" t="s">
        <v>10449</v>
      </c>
      <c r="E2414" s="1" t="s">
        <v>10436</v>
      </c>
      <c r="F2414" s="1" t="s">
        <v>27</v>
      </c>
      <c r="G2414" s="1" t="s">
        <v>15469</v>
      </c>
      <c r="H2414" s="1" t="s">
        <v>15470</v>
      </c>
      <c r="I2414" s="1" t="s">
        <v>10452</v>
      </c>
      <c r="J2414" s="1" t="s">
        <v>15471</v>
      </c>
      <c r="K2414" s="1" t="s">
        <v>1595</v>
      </c>
      <c r="L2414" s="1" t="s">
        <v>33</v>
      </c>
      <c r="M2414" s="1" t="b">
        <v>0</v>
      </c>
      <c r="N2414" s="1" t="s">
        <v>140</v>
      </c>
      <c r="O2414" s="1" t="s">
        <v>54</v>
      </c>
      <c r="P2414" s="1" t="s">
        <v>21693</v>
      </c>
      <c r="Q2414" s="1" t="s">
        <v>87</v>
      </c>
      <c r="R2414" s="1" t="s">
        <v>234</v>
      </c>
      <c r="S2414" s="1" t="s">
        <v>39</v>
      </c>
      <c r="T2414" s="1" t="s">
        <v>15473</v>
      </c>
      <c r="U2414" s="1" t="s">
        <v>10457</v>
      </c>
      <c r="V2414" s="1" t="s">
        <v>15474</v>
      </c>
      <c r="W2414" s="1" t="s">
        <v>9773</v>
      </c>
      <c r="X2414" s="1" t="s">
        <v>15475</v>
      </c>
      <c r="Y2414" s="1" t="s">
        <v>156</v>
      </c>
      <c r="Z2414" s="1" t="s">
        <v>1595</v>
      </c>
      <c r="AA2414" s="1">
        <v>0</v>
      </c>
      <c r="AB2414" s="1" t="s">
        <v>280</v>
      </c>
      <c r="AD2414" s="1" t="str">
        <f>VLOOKUP($K2414,「工具标准名」映射表!$B:$I,3,0)</f>
        <v>智慧体育系统</v>
      </c>
      <c r="AE2414" s="1" t="str">
        <f>VLOOKUP($K2414,「工具标准名」映射表!$B:$I,4,0)</f>
        <v>功能应用层</v>
      </c>
      <c r="AF2414" s="1" t="str">
        <f>VLOOKUP($K2414,「工具标准名」映射表!$B:$I,5,0)</f>
        <v>功能应用（校级 / 区域级系统）</v>
      </c>
      <c r="AG2414" s="1" t="str">
        <f>VLOOKUP($K2414,「工具标准名」映射表!$B:$I,6,0)</f>
        <v>软件工具</v>
      </c>
      <c r="AH2414" s="1" t="str">
        <f>VLOOKUP($K2414,「工具标准名」映射表!$B:$I,7,0)</f>
        <v>AI智能体</v>
      </c>
      <c r="AI2414" s="1" t="str">
        <f>VLOOKUP($K2414,「工具标准名」映射表!$B:$I,8,0)</f>
        <v>否</v>
      </c>
      <c r="AJ2414" s="1" t="s">
        <v>280</v>
      </c>
      <c r="AK2414" s="1"/>
      <c r="AL2414" s="1"/>
      <c r="AM2414" s="1"/>
      <c r="AN2414" s="1"/>
      <c r="AO2414" s="1"/>
    </row>
    <row r="2415" spans="1:41" ht="16">
      <c r="A2415" s="1" t="s">
        <v>15480</v>
      </c>
      <c r="B2415" s="3">
        <v>46056.453090277799</v>
      </c>
      <c r="C2415" s="14">
        <v>1205</v>
      </c>
      <c r="D2415" s="1" t="s">
        <v>4655</v>
      </c>
      <c r="E2415" s="1" t="s">
        <v>674</v>
      </c>
      <c r="F2415" s="1" t="s">
        <v>119</v>
      </c>
      <c r="G2415" s="1" t="s">
        <v>4656</v>
      </c>
      <c r="H2415" s="1" t="s">
        <v>15481</v>
      </c>
      <c r="I2415" s="1" t="s">
        <v>4658</v>
      </c>
      <c r="J2415" s="1" t="s">
        <v>15482</v>
      </c>
      <c r="K2415" s="1" t="s">
        <v>1133</v>
      </c>
      <c r="L2415" s="1" t="s">
        <v>33</v>
      </c>
      <c r="M2415" s="1" t="b">
        <v>0</v>
      </c>
      <c r="N2415" s="1" t="s">
        <v>47</v>
      </c>
      <c r="O2415" s="1" t="s">
        <v>48</v>
      </c>
      <c r="P2415" s="1" t="s">
        <v>5121</v>
      </c>
      <c r="Q2415" s="1" t="s">
        <v>37</v>
      </c>
      <c r="R2415" s="1" t="s">
        <v>38</v>
      </c>
      <c r="S2415" s="1" t="s">
        <v>39</v>
      </c>
      <c r="T2415" s="1" t="s">
        <v>15483</v>
      </c>
      <c r="U2415" s="1" t="s">
        <v>4658</v>
      </c>
      <c r="V2415" s="1" t="s">
        <v>15484</v>
      </c>
      <c r="W2415" s="1" t="s">
        <v>276</v>
      </c>
      <c r="X2415" s="1" t="s">
        <v>15485</v>
      </c>
      <c r="Y2415" s="1" t="s">
        <v>94</v>
      </c>
      <c r="Z2415" s="1" t="s">
        <v>8834</v>
      </c>
      <c r="AA2415" s="1" t="s">
        <v>23382</v>
      </c>
      <c r="AB2415" s="1" t="s">
        <v>280</v>
      </c>
      <c r="AD2415" s="1" t="str">
        <f>VLOOKUP($K2415,「工具标准名」映射表!$B:$I,3,0)</f>
        <v>文心一言</v>
      </c>
      <c r="AE2415" s="1" t="str">
        <f>VLOOKUP($K2415,「工具标准名」映射表!$B:$I,4,0)</f>
        <v>技术层</v>
      </c>
      <c r="AF2415" s="1" t="str">
        <f>VLOOKUP($K2415,「工具标准名」映射表!$B:$I,5,0)</f>
        <v>技术层（通用大模型）</v>
      </c>
      <c r="AG2415" s="1" t="str">
        <f>VLOOKUP($K2415,「工具标准名」映射表!$B:$I,6,0)</f>
        <v>软件工具</v>
      </c>
      <c r="AH2415" s="1" t="str">
        <f>VLOOKUP($K2415,「工具标准名」映射表!$B:$I,7,0)</f>
        <v>大语言模型</v>
      </c>
      <c r="AI2415" s="1" t="str">
        <f>VLOOKUP($K2415,「工具标准名」映射表!$B:$I,8,0)</f>
        <v>是</v>
      </c>
      <c r="AJ2415" s="1" t="s">
        <v>280</v>
      </c>
      <c r="AK2415" s="1"/>
      <c r="AL2415" s="1"/>
      <c r="AM2415" s="1"/>
      <c r="AN2415" s="1"/>
      <c r="AO2415" s="1"/>
    </row>
    <row r="2416" spans="1:41" ht="16">
      <c r="A2416" s="1" t="s">
        <v>15480</v>
      </c>
      <c r="B2416" s="3">
        <v>46056.453090277799</v>
      </c>
      <c r="C2416" s="14">
        <v>1205</v>
      </c>
      <c r="D2416" s="1" t="s">
        <v>4655</v>
      </c>
      <c r="E2416" s="1" t="s">
        <v>674</v>
      </c>
      <c r="F2416" s="1" t="s">
        <v>119</v>
      </c>
      <c r="G2416" s="1" t="s">
        <v>4656</v>
      </c>
      <c r="H2416" s="1" t="s">
        <v>15481</v>
      </c>
      <c r="I2416" s="1" t="s">
        <v>4658</v>
      </c>
      <c r="J2416" s="1" t="s">
        <v>15482</v>
      </c>
      <c r="K2416" s="1" t="s">
        <v>124</v>
      </c>
      <c r="L2416" s="1" t="s">
        <v>33</v>
      </c>
      <c r="M2416" s="1" t="b">
        <v>0</v>
      </c>
      <c r="N2416" s="1" t="s">
        <v>47</v>
      </c>
      <c r="O2416" s="1" t="s">
        <v>48</v>
      </c>
      <c r="P2416" s="1" t="s">
        <v>5121</v>
      </c>
      <c r="Q2416" s="1" t="s">
        <v>37</v>
      </c>
      <c r="R2416" s="1" t="s">
        <v>38</v>
      </c>
      <c r="S2416" s="1" t="s">
        <v>39</v>
      </c>
      <c r="T2416" s="1" t="s">
        <v>15483</v>
      </c>
      <c r="U2416" s="1" t="s">
        <v>4658</v>
      </c>
      <c r="V2416" s="1" t="s">
        <v>15484</v>
      </c>
      <c r="W2416" s="1" t="s">
        <v>276</v>
      </c>
      <c r="X2416" s="1" t="s">
        <v>15485</v>
      </c>
      <c r="Y2416" s="1" t="s">
        <v>94</v>
      </c>
      <c r="Z2416" s="1" t="s">
        <v>4864</v>
      </c>
      <c r="AA2416" s="1" t="s">
        <v>23367</v>
      </c>
      <c r="AB2416" s="1" t="s">
        <v>280</v>
      </c>
      <c r="AD2416" s="1" t="str">
        <f>VLOOKUP($K2416,「工具标准名」映射表!$B:$I,3,0)</f>
        <v>DeepSeek 大模型</v>
      </c>
      <c r="AE2416" s="1" t="str">
        <f>VLOOKUP($K2416,「工具标准名」映射表!$B:$I,4,0)</f>
        <v>功能应用层</v>
      </c>
      <c r="AF2416" s="1" t="str">
        <f>VLOOKUP($K2416,「工具标准名」映射表!$B:$I,5,0)</f>
        <v>功能应用（教学辅助工具）</v>
      </c>
      <c r="AG2416" s="1" t="str">
        <f>VLOOKUP($K2416,「工具标准名」映射表!$B:$I,6,0)</f>
        <v>软件工具</v>
      </c>
      <c r="AH2416" s="1" t="str">
        <f>VLOOKUP($K2416,「工具标准名」映射表!$B:$I,7,0)</f>
        <v>AI智能体</v>
      </c>
      <c r="AI2416" s="1" t="str">
        <f>VLOOKUP($K2416,「工具标准名」映射表!$B:$I,8,0)</f>
        <v>否</v>
      </c>
      <c r="AJ2416" s="1" t="s">
        <v>280</v>
      </c>
      <c r="AK2416" s="1"/>
      <c r="AL2416" s="1"/>
      <c r="AM2416" s="1"/>
      <c r="AN2416" s="1"/>
      <c r="AO2416" s="1"/>
    </row>
    <row r="2417" spans="1:41" ht="16">
      <c r="A2417" s="1" t="s">
        <v>15480</v>
      </c>
      <c r="B2417" s="3">
        <v>46056.453090277799</v>
      </c>
      <c r="C2417" s="14">
        <v>1205</v>
      </c>
      <c r="D2417" s="1" t="s">
        <v>4655</v>
      </c>
      <c r="E2417" s="1" t="s">
        <v>674</v>
      </c>
      <c r="F2417" s="1" t="s">
        <v>119</v>
      </c>
      <c r="G2417" s="1" t="s">
        <v>4656</v>
      </c>
      <c r="H2417" s="1" t="s">
        <v>15481</v>
      </c>
      <c r="I2417" s="1" t="s">
        <v>4658</v>
      </c>
      <c r="J2417" s="1" t="s">
        <v>15482</v>
      </c>
      <c r="K2417" s="1" t="s">
        <v>139</v>
      </c>
      <c r="L2417" s="1" t="s">
        <v>33</v>
      </c>
      <c r="M2417" s="1" t="b">
        <v>0</v>
      </c>
      <c r="N2417" s="1" t="s">
        <v>47</v>
      </c>
      <c r="O2417" s="1" t="s">
        <v>48</v>
      </c>
      <c r="P2417" s="1" t="s">
        <v>9642</v>
      </c>
      <c r="Q2417" s="1" t="s">
        <v>37</v>
      </c>
      <c r="R2417" s="1" t="s">
        <v>38</v>
      </c>
      <c r="S2417" s="1" t="s">
        <v>39</v>
      </c>
      <c r="T2417" s="1" t="s">
        <v>15483</v>
      </c>
      <c r="U2417" s="1" t="s">
        <v>4658</v>
      </c>
      <c r="V2417" s="1" t="s">
        <v>15484</v>
      </c>
      <c r="W2417" s="1" t="s">
        <v>276</v>
      </c>
      <c r="X2417" s="1" t="s">
        <v>15485</v>
      </c>
      <c r="Y2417" s="1" t="s">
        <v>94</v>
      </c>
      <c r="Z2417" s="1" t="s">
        <v>139</v>
      </c>
      <c r="AA2417" s="1" t="s">
        <v>23370</v>
      </c>
      <c r="AB2417" s="1" t="s">
        <v>280</v>
      </c>
      <c r="AD2417" s="1" t="str">
        <f>VLOOKUP($K2417,「工具标准名」映射表!$B:$I,3,0)</f>
        <v>豆包</v>
      </c>
      <c r="AE2417" s="1" t="str">
        <f>VLOOKUP($K2417,「工具标准名」映射表!$B:$I,4,0)</f>
        <v>功能应用层</v>
      </c>
      <c r="AF2417" s="1" t="str">
        <f>VLOOKUP($K2417,「工具标准名」映射表!$B:$I,5,0)</f>
        <v>功能应用（教学辅助工具）</v>
      </c>
      <c r="AG2417" s="1" t="str">
        <f>VLOOKUP($K2417,「工具标准名」映射表!$B:$I,6,0)</f>
        <v>软件工具</v>
      </c>
      <c r="AH2417" s="1" t="str">
        <f>VLOOKUP($K2417,「工具标准名」映射表!$B:$I,7,0)</f>
        <v>其他</v>
      </c>
      <c r="AI2417" s="1" t="str">
        <f>VLOOKUP($K2417,「工具标准名」映射表!$B:$I,8,0)</f>
        <v>否</v>
      </c>
      <c r="AJ2417" s="1" t="s">
        <v>280</v>
      </c>
      <c r="AK2417" s="1"/>
      <c r="AL2417" s="1"/>
      <c r="AM2417" s="1"/>
      <c r="AN2417" s="1"/>
      <c r="AO2417" s="1"/>
    </row>
    <row r="2418" spans="1:41" ht="16">
      <c r="A2418" s="1" t="s">
        <v>15488</v>
      </c>
      <c r="B2418" s="3">
        <v>46056.453125</v>
      </c>
      <c r="C2418" s="14">
        <v>1206</v>
      </c>
      <c r="D2418" s="1" t="s">
        <v>4669</v>
      </c>
      <c r="E2418" s="1" t="s">
        <v>674</v>
      </c>
      <c r="F2418" s="1" t="s">
        <v>119</v>
      </c>
      <c r="G2418" s="1" t="s">
        <v>15489</v>
      </c>
      <c r="H2418" s="1" t="s">
        <v>15490</v>
      </c>
      <c r="I2418" s="1" t="s">
        <v>15491</v>
      </c>
      <c r="J2418" s="1" t="s">
        <v>15492</v>
      </c>
      <c r="K2418" s="1" t="s">
        <v>139</v>
      </c>
      <c r="L2418" s="1" t="s">
        <v>33</v>
      </c>
      <c r="M2418" s="1" t="b">
        <v>0</v>
      </c>
      <c r="N2418" s="1" t="s">
        <v>47</v>
      </c>
      <c r="O2418" s="1" t="s">
        <v>48</v>
      </c>
      <c r="P2418" s="1" t="s">
        <v>10306</v>
      </c>
      <c r="Q2418" s="1" t="s">
        <v>37</v>
      </c>
      <c r="R2418" s="1" t="s">
        <v>38</v>
      </c>
      <c r="S2418" s="1" t="s">
        <v>39</v>
      </c>
      <c r="T2418" s="1" t="s">
        <v>15494</v>
      </c>
      <c r="U2418" s="1" t="s">
        <v>4676</v>
      </c>
      <c r="V2418" s="1" t="s">
        <v>15495</v>
      </c>
      <c r="W2418" s="1" t="s">
        <v>28</v>
      </c>
      <c r="X2418" s="1" t="s">
        <v>15496</v>
      </c>
      <c r="Y2418" s="1" t="s">
        <v>94</v>
      </c>
      <c r="Z2418" s="1" t="s">
        <v>139</v>
      </c>
      <c r="AA2418" s="1" t="s">
        <v>23370</v>
      </c>
      <c r="AB2418" s="1" t="s">
        <v>280</v>
      </c>
      <c r="AD2418" s="1" t="str">
        <f>VLOOKUP($K2418,「工具标准名」映射表!$B:$I,3,0)</f>
        <v>豆包</v>
      </c>
      <c r="AE2418" s="1" t="str">
        <f>VLOOKUP($K2418,「工具标准名」映射表!$B:$I,4,0)</f>
        <v>功能应用层</v>
      </c>
      <c r="AF2418" s="1" t="str">
        <f>VLOOKUP($K2418,「工具标准名」映射表!$B:$I,5,0)</f>
        <v>功能应用（教学辅助工具）</v>
      </c>
      <c r="AG2418" s="1" t="str">
        <f>VLOOKUP($K2418,「工具标准名」映射表!$B:$I,6,0)</f>
        <v>软件工具</v>
      </c>
      <c r="AH2418" s="1" t="str">
        <f>VLOOKUP($K2418,「工具标准名」映射表!$B:$I,7,0)</f>
        <v>其他</v>
      </c>
      <c r="AI2418" s="1" t="str">
        <f>VLOOKUP($K2418,「工具标准名」映射表!$B:$I,8,0)</f>
        <v>否</v>
      </c>
      <c r="AJ2418" s="1" t="s">
        <v>280</v>
      </c>
      <c r="AK2418" s="1"/>
      <c r="AL2418" s="1"/>
      <c r="AM2418" s="1"/>
      <c r="AN2418" s="1"/>
      <c r="AO2418" s="1"/>
    </row>
    <row r="2419" spans="1:41" ht="16">
      <c r="A2419" s="1" t="s">
        <v>15497</v>
      </c>
      <c r="B2419" s="3">
        <v>46056.453159722201</v>
      </c>
      <c r="C2419" s="14">
        <v>1207</v>
      </c>
      <c r="D2419" s="1" t="s">
        <v>4680</v>
      </c>
      <c r="E2419" s="1" t="s">
        <v>4681</v>
      </c>
      <c r="F2419" s="1" t="s">
        <v>27</v>
      </c>
      <c r="G2419" s="1" t="s">
        <v>15498</v>
      </c>
      <c r="H2419" s="1" t="s">
        <v>15499</v>
      </c>
      <c r="I2419" s="1" t="s">
        <v>15500</v>
      </c>
      <c r="J2419" s="1" t="s">
        <v>4685</v>
      </c>
      <c r="K2419" s="1" t="s">
        <v>2240</v>
      </c>
      <c r="L2419" s="1" t="s">
        <v>33</v>
      </c>
      <c r="M2419" s="1" t="b">
        <v>0</v>
      </c>
      <c r="N2419" s="1" t="s">
        <v>47</v>
      </c>
      <c r="O2419" s="1" t="s">
        <v>48</v>
      </c>
      <c r="P2419" s="1" t="s">
        <v>12606</v>
      </c>
      <c r="Q2419" s="1" t="s">
        <v>37</v>
      </c>
      <c r="R2419" s="1" t="s">
        <v>171</v>
      </c>
      <c r="S2419" s="1" t="s">
        <v>39</v>
      </c>
      <c r="T2419" s="1" t="s">
        <v>15502</v>
      </c>
      <c r="U2419" s="1" t="s">
        <v>15503</v>
      </c>
      <c r="V2419" s="1" t="s">
        <v>15504</v>
      </c>
      <c r="W2419" s="1" t="s">
        <v>28</v>
      </c>
      <c r="X2419" s="1" t="s">
        <v>15505</v>
      </c>
      <c r="Y2419" s="1" t="s">
        <v>801</v>
      </c>
      <c r="Z2419" s="1" t="s">
        <v>270</v>
      </c>
      <c r="AA2419" s="1">
        <v>0</v>
      </c>
      <c r="AB2419" s="1" t="s">
        <v>280</v>
      </c>
      <c r="AD2419" s="1" t="str">
        <f>VLOOKUP($K2419,「工具标准名」映射表!$B:$I,3,0)</f>
        <v>国家智慧教育平台</v>
      </c>
      <c r="AE2419" s="1" t="str">
        <f>VLOOKUP($K2419,「工具标准名」映射表!$B:$I,4,0)</f>
        <v>教育数据层</v>
      </c>
      <c r="AF2419" s="1" t="str">
        <f>VLOOKUP($K2419,「工具标准名」映射表!$B:$I,5,0)</f>
        <v>功能应用（Web 教学平台（SaaS））</v>
      </c>
      <c r="AG2419" s="1" t="str">
        <f>VLOOKUP($K2419,「工具标准名」映射表!$B:$I,6,0)</f>
        <v>在线资源</v>
      </c>
      <c r="AH2419" s="1" t="str">
        <f>VLOOKUP($K2419,「工具标准名」映射表!$B:$I,7,0)</f>
        <v>其他</v>
      </c>
      <c r="AI2419" s="1" t="str">
        <f>VLOOKUP($K2419,「工具标准名」映射表!$B:$I,8,0)</f>
        <v>否</v>
      </c>
      <c r="AJ2419" s="1" t="s">
        <v>280</v>
      </c>
      <c r="AK2419" s="1"/>
      <c r="AL2419" s="1"/>
      <c r="AM2419" s="1"/>
      <c r="AN2419" s="1"/>
      <c r="AO2419" s="1"/>
    </row>
    <row r="2420" spans="1:41" ht="16">
      <c r="A2420" s="1" t="s">
        <v>15497</v>
      </c>
      <c r="B2420" s="3">
        <v>46056.453159722201</v>
      </c>
      <c r="C2420" s="14">
        <v>1207</v>
      </c>
      <c r="D2420" s="1" t="s">
        <v>4680</v>
      </c>
      <c r="E2420" s="1" t="s">
        <v>4681</v>
      </c>
      <c r="F2420" s="1" t="s">
        <v>27</v>
      </c>
      <c r="G2420" s="1" t="s">
        <v>15498</v>
      </c>
      <c r="H2420" s="1" t="s">
        <v>15499</v>
      </c>
      <c r="I2420" s="1" t="s">
        <v>15500</v>
      </c>
      <c r="J2420" s="1" t="s">
        <v>4685</v>
      </c>
      <c r="K2420" s="1" t="s">
        <v>1246</v>
      </c>
      <c r="L2420" s="1" t="s">
        <v>33</v>
      </c>
      <c r="M2420" s="1" t="b">
        <v>0</v>
      </c>
      <c r="N2420" s="1" t="s">
        <v>47</v>
      </c>
      <c r="O2420" s="1" t="s">
        <v>35</v>
      </c>
      <c r="P2420" s="1" t="s">
        <v>1241</v>
      </c>
      <c r="Q2420" s="1" t="s">
        <v>37</v>
      </c>
      <c r="R2420" s="1" t="s">
        <v>171</v>
      </c>
      <c r="S2420" s="1" t="s">
        <v>39</v>
      </c>
      <c r="T2420" s="1" t="s">
        <v>15502</v>
      </c>
      <c r="U2420" s="1" t="s">
        <v>15503</v>
      </c>
      <c r="V2420" s="1" t="s">
        <v>15504</v>
      </c>
      <c r="W2420" s="1" t="s">
        <v>28</v>
      </c>
      <c r="X2420" s="1" t="s">
        <v>15505</v>
      </c>
      <c r="Y2420" s="1" t="s">
        <v>801</v>
      </c>
      <c r="Z2420" s="1" t="s">
        <v>1246</v>
      </c>
      <c r="AA2420" s="1">
        <v>0</v>
      </c>
      <c r="AB2420" s="1" t="s">
        <v>280</v>
      </c>
      <c r="AD2420" s="1" t="str">
        <f>VLOOKUP($K2420,「工具标准名」映射表!$B:$I,3,0)</f>
        <v>AI合成技术</v>
      </c>
      <c r="AE2420" s="1" t="str">
        <f>VLOOKUP($K2420,「工具标准名」映射表!$B:$I,4,0)</f>
        <v>功能应用层</v>
      </c>
      <c r="AF2420" s="1" t="str">
        <f>VLOOKUP($K2420,「工具标准名」映射表!$B:$I,5,0)</f>
        <v>功能应用（教学辅助工具）</v>
      </c>
      <c r="AG2420" s="1" t="str">
        <f>VLOOKUP($K2420,「工具标准名」映射表!$B:$I,6,0)</f>
        <v>软件工具</v>
      </c>
      <c r="AH2420" s="1" t="str">
        <f>VLOOKUP($K2420,「工具标准名」映射表!$B:$I,7,0)</f>
        <v>AI智能体</v>
      </c>
      <c r="AI2420" s="1" t="str">
        <f>VLOOKUP($K2420,「工具标准名」映射表!$B:$I,8,0)</f>
        <v>否</v>
      </c>
      <c r="AJ2420" s="1" t="s">
        <v>280</v>
      </c>
      <c r="AK2420" s="1"/>
      <c r="AL2420" s="1"/>
      <c r="AM2420" s="1"/>
      <c r="AN2420" s="1"/>
      <c r="AO2420" s="1"/>
    </row>
    <row r="2421" spans="1:41" ht="16">
      <c r="A2421" s="1" t="s">
        <v>15507</v>
      </c>
      <c r="B2421" s="3">
        <v>46056.453206018501</v>
      </c>
      <c r="C2421" s="14">
        <v>1210</v>
      </c>
      <c r="D2421" s="1" t="s">
        <v>10493</v>
      </c>
      <c r="E2421" s="1" t="s">
        <v>156</v>
      </c>
      <c r="F2421" s="1" t="s">
        <v>27</v>
      </c>
      <c r="G2421" s="1" t="s">
        <v>15508</v>
      </c>
      <c r="H2421" s="1" t="s">
        <v>15509</v>
      </c>
      <c r="I2421" s="1" t="s">
        <v>15510</v>
      </c>
      <c r="J2421" s="1" t="s">
        <v>15511</v>
      </c>
      <c r="K2421" s="1" t="s">
        <v>10498</v>
      </c>
      <c r="L2421" s="1" t="s">
        <v>33</v>
      </c>
      <c r="M2421" s="1" t="b">
        <v>0</v>
      </c>
      <c r="N2421" s="1" t="s">
        <v>47</v>
      </c>
      <c r="O2421" s="1" t="s">
        <v>54</v>
      </c>
      <c r="P2421" s="1" t="s">
        <v>16476</v>
      </c>
      <c r="Q2421" s="1" t="s">
        <v>554</v>
      </c>
      <c r="R2421" s="1" t="s">
        <v>555</v>
      </c>
      <c r="S2421" s="1" t="s">
        <v>375</v>
      </c>
      <c r="T2421" s="1" t="s">
        <v>15513</v>
      </c>
      <c r="U2421" s="1" t="s">
        <v>10496</v>
      </c>
      <c r="V2421" s="1" t="s">
        <v>15514</v>
      </c>
      <c r="W2421" s="1" t="s">
        <v>15515</v>
      </c>
      <c r="X2421" s="1" t="s">
        <v>15516</v>
      </c>
      <c r="Y2421" s="1" t="s">
        <v>629</v>
      </c>
      <c r="Z2421" s="1" t="s">
        <v>10498</v>
      </c>
      <c r="AA2421" s="1">
        <v>0</v>
      </c>
      <c r="AB2421" s="1" t="s">
        <v>156</v>
      </c>
      <c r="AD2421" s="1" t="str">
        <f>VLOOKUP($K2421,「工具标准名」映射表!$B:$I,3,0)</f>
        <v>融心圆智能心理监护系统</v>
      </c>
      <c r="AE2421" s="1" t="str">
        <f>VLOOKUP($K2421,「工具标准名」映射表!$B:$I,4,0)</f>
        <v>功能应用层</v>
      </c>
      <c r="AF2421" s="1" t="str">
        <f>VLOOKUP($K2421,「工具标准名」映射表!$B:$I,5,0)</f>
        <v>功能应用层（AI智能体）</v>
      </c>
      <c r="AG2421" s="1" t="str">
        <f>VLOOKUP($K2421,「工具标准名」映射表!$B:$I,6,0)</f>
        <v>软件工具</v>
      </c>
      <c r="AH2421" s="1" t="str">
        <f>VLOOKUP($K2421,「工具标准名」映射表!$B:$I,7,0)</f>
        <v>AI智能体</v>
      </c>
      <c r="AI2421" s="1" t="str">
        <f>VLOOKUP($K2421,「工具标准名」映射表!$B:$I,8,0)</f>
        <v>否</v>
      </c>
      <c r="AJ2421" s="1" t="s">
        <v>156</v>
      </c>
      <c r="AK2421" s="1"/>
      <c r="AL2421" s="1"/>
      <c r="AM2421" s="1"/>
      <c r="AN2421" s="1"/>
      <c r="AO2421" s="1"/>
    </row>
    <row r="2422" spans="1:41" ht="16">
      <c r="A2422" s="1" t="s">
        <v>15517</v>
      </c>
      <c r="B2422" s="3">
        <v>46056.453194444402</v>
      </c>
      <c r="C2422" s="14">
        <v>1211</v>
      </c>
      <c r="D2422" s="1" t="s">
        <v>1548</v>
      </c>
      <c r="E2422" s="1" t="s">
        <v>1549</v>
      </c>
      <c r="F2422" s="1" t="s">
        <v>27</v>
      </c>
      <c r="G2422" s="1" t="s">
        <v>15518</v>
      </c>
      <c r="H2422" s="1" t="s">
        <v>15519</v>
      </c>
      <c r="I2422" s="1" t="s">
        <v>15520</v>
      </c>
      <c r="J2422" s="1" t="s">
        <v>15521</v>
      </c>
      <c r="K2422" s="1" t="s">
        <v>1554</v>
      </c>
      <c r="L2422" s="1" t="s">
        <v>33</v>
      </c>
      <c r="M2422" s="1" t="b">
        <v>1</v>
      </c>
      <c r="N2422" s="1" t="s">
        <v>47</v>
      </c>
      <c r="O2422" s="1" t="s">
        <v>54</v>
      </c>
      <c r="P2422" s="1" t="s">
        <v>16112</v>
      </c>
      <c r="Q2422" s="1" t="s">
        <v>743</v>
      </c>
      <c r="R2422" s="1" t="s">
        <v>888</v>
      </c>
      <c r="S2422" s="1" t="s">
        <v>39</v>
      </c>
      <c r="T2422" s="1" t="s">
        <v>15523</v>
      </c>
      <c r="U2422" s="1" t="s">
        <v>15524</v>
      </c>
      <c r="V2422" s="1" t="s">
        <v>15525</v>
      </c>
      <c r="W2422" s="1" t="s">
        <v>15526</v>
      </c>
      <c r="X2422" s="1" t="s">
        <v>15527</v>
      </c>
      <c r="Y2422" s="1" t="s">
        <v>156</v>
      </c>
      <c r="Z2422" s="1" t="s">
        <v>1554</v>
      </c>
      <c r="AA2422" s="1">
        <v>0</v>
      </c>
      <c r="AB2422" s="1" t="s">
        <v>280</v>
      </c>
      <c r="AD2422" s="1" t="str">
        <f>VLOOKUP($K2422,「工具标准名」映射表!$B:$I,3,0)</f>
        <v>蒲公英数字管理平台</v>
      </c>
      <c r="AE2422" s="1" t="str">
        <f>VLOOKUP($K2422,「工具标准名」映射表!$B:$I,4,0)</f>
        <v>功能应用层</v>
      </c>
      <c r="AF2422" s="1" t="str">
        <f>VLOOKUP($K2422,「工具标准名」映射表!$B:$I,5,0)</f>
        <v>功能应用（平台型综合系统）</v>
      </c>
      <c r="AG2422" s="1" t="str">
        <f>VLOOKUP($K2422,「工具标准名」映射表!$B:$I,6,0)</f>
        <v>软件工具</v>
      </c>
      <c r="AH2422" s="1" t="str">
        <f>VLOOKUP($K2422,「工具标准名」映射表!$B:$I,7,0)</f>
        <v>AI智能体</v>
      </c>
      <c r="AI2422" s="1" t="str">
        <f>VLOOKUP($K2422,「工具标准名」映射表!$B:$I,8,0)</f>
        <v>否</v>
      </c>
      <c r="AJ2422" s="1" t="s">
        <v>280</v>
      </c>
      <c r="AK2422" s="1"/>
      <c r="AL2422" s="1"/>
      <c r="AM2422" s="1"/>
      <c r="AN2422" s="1"/>
      <c r="AO2422" s="1"/>
    </row>
    <row r="2423" spans="1:41" ht="16">
      <c r="A2423" s="1" t="s">
        <v>15517</v>
      </c>
      <c r="B2423" s="3">
        <v>46056.453194444402</v>
      </c>
      <c r="C2423" s="14">
        <v>1211</v>
      </c>
      <c r="D2423" s="1" t="s">
        <v>1548</v>
      </c>
      <c r="E2423" s="1" t="s">
        <v>1549</v>
      </c>
      <c r="F2423" s="1" t="s">
        <v>27</v>
      </c>
      <c r="G2423" s="1" t="s">
        <v>15518</v>
      </c>
      <c r="H2423" s="1" t="s">
        <v>15519</v>
      </c>
      <c r="I2423" s="1" t="s">
        <v>15520</v>
      </c>
      <c r="J2423" s="1" t="s">
        <v>15521</v>
      </c>
      <c r="K2423" s="1" t="s">
        <v>1562</v>
      </c>
      <c r="L2423" s="1" t="s">
        <v>33</v>
      </c>
      <c r="M2423" s="1" t="b">
        <v>0</v>
      </c>
      <c r="N2423" s="1" t="s">
        <v>47</v>
      </c>
      <c r="O2423" s="1" t="s">
        <v>54</v>
      </c>
      <c r="P2423" s="1" t="s">
        <v>14755</v>
      </c>
      <c r="Q2423" s="1" t="s">
        <v>743</v>
      </c>
      <c r="R2423" s="1" t="s">
        <v>888</v>
      </c>
      <c r="S2423" s="1" t="s">
        <v>39</v>
      </c>
      <c r="T2423" s="1" t="s">
        <v>15523</v>
      </c>
      <c r="U2423" s="1" t="s">
        <v>15524</v>
      </c>
      <c r="V2423" s="1" t="s">
        <v>15525</v>
      </c>
      <c r="W2423" s="1" t="s">
        <v>15526</v>
      </c>
      <c r="X2423" s="1" t="s">
        <v>15527</v>
      </c>
      <c r="Y2423" s="1" t="s">
        <v>156</v>
      </c>
      <c r="Z2423" s="1" t="s">
        <v>1562</v>
      </c>
      <c r="AA2423" s="1">
        <v>0</v>
      </c>
      <c r="AB2423" s="1" t="s">
        <v>280</v>
      </c>
      <c r="AD2423" s="1" t="e">
        <f>VLOOKUP($K2423,「工具标准名」映射表!$B:$I,3,0)</f>
        <v>#N/A</v>
      </c>
      <c r="AE2423" s="1" t="e">
        <f>VLOOKUP($K2423,「工具标准名」映射表!$B:$I,4,0)</f>
        <v>#N/A</v>
      </c>
      <c r="AF2423" s="1" t="e">
        <f>VLOOKUP($K2423,「工具标准名」映射表!$B:$I,5,0)</f>
        <v>#N/A</v>
      </c>
      <c r="AG2423" s="1" t="e">
        <f>VLOOKUP($K2423,「工具标准名」映射表!$B:$I,6,0)</f>
        <v>#N/A</v>
      </c>
      <c r="AH2423" s="1" t="e">
        <f>VLOOKUP($K2423,「工具标准名」映射表!$B:$I,7,0)</f>
        <v>#N/A</v>
      </c>
      <c r="AI2423" s="1" t="e">
        <f>VLOOKUP($K2423,「工具标准名」映射表!$B:$I,8,0)</f>
        <v>#N/A</v>
      </c>
      <c r="AJ2423" s="1" t="s">
        <v>280</v>
      </c>
      <c r="AK2423" s="1"/>
      <c r="AL2423" s="1"/>
      <c r="AM2423" s="1"/>
      <c r="AN2423" s="1"/>
      <c r="AO2423" s="1"/>
    </row>
    <row r="2424" spans="1:41" ht="16">
      <c r="A2424" s="1" t="s">
        <v>15529</v>
      </c>
      <c r="B2424" s="3">
        <v>46056.4531712963</v>
      </c>
      <c r="C2424" s="14">
        <v>1212</v>
      </c>
      <c r="D2424" s="1" t="s">
        <v>2957</v>
      </c>
      <c r="E2424" s="1" t="s">
        <v>10567</v>
      </c>
      <c r="F2424" s="1" t="s">
        <v>27</v>
      </c>
      <c r="G2424" s="1" t="s">
        <v>15530</v>
      </c>
      <c r="H2424" s="1" t="s">
        <v>15531</v>
      </c>
      <c r="I2424" s="1" t="s">
        <v>10570</v>
      </c>
      <c r="J2424" s="1" t="s">
        <v>15532</v>
      </c>
      <c r="K2424" s="1" t="s">
        <v>6578</v>
      </c>
      <c r="L2424" s="1" t="s">
        <v>33</v>
      </c>
      <c r="M2424" s="1" t="b">
        <v>1</v>
      </c>
      <c r="N2424" s="1" t="s">
        <v>47</v>
      </c>
      <c r="O2424" s="1" t="s">
        <v>54</v>
      </c>
      <c r="P2424" s="1" t="s">
        <v>6572</v>
      </c>
      <c r="Q2424" s="1" t="s">
        <v>37</v>
      </c>
      <c r="R2424" s="1" t="s">
        <v>38</v>
      </c>
      <c r="S2424" s="1" t="s">
        <v>39</v>
      </c>
      <c r="T2424" s="1" t="s">
        <v>15534</v>
      </c>
      <c r="U2424" s="1" t="s">
        <v>15535</v>
      </c>
      <c r="V2424" s="1" t="s">
        <v>15536</v>
      </c>
      <c r="W2424" s="1" t="s">
        <v>15537</v>
      </c>
      <c r="X2424" s="1" t="s">
        <v>15538</v>
      </c>
      <c r="Y2424" s="1" t="s">
        <v>156</v>
      </c>
      <c r="Z2424" s="1" t="s">
        <v>6578</v>
      </c>
      <c r="AA2424" s="1">
        <v>0</v>
      </c>
      <c r="AB2424" s="1" t="s">
        <v>280</v>
      </c>
      <c r="AD2424" s="1" t="str">
        <f>VLOOKUP($K2424,「工具标准名」映射表!$B:$I,3,0)</f>
        <v>Edu智教系统</v>
      </c>
      <c r="AE2424" s="1" t="str">
        <f>VLOOKUP($K2424,「工具标准名」映射表!$B:$I,4,0)</f>
        <v>功能应用层</v>
      </c>
      <c r="AF2424" s="1" t="str">
        <f>VLOOKUP($K2424,「工具标准名」映射表!$B:$I,5,0)</f>
        <v>功能应用（Web 教学平台（SaaS））</v>
      </c>
      <c r="AG2424" s="1" t="str">
        <f>VLOOKUP($K2424,「工具标准名」映射表!$B:$I,6,0)</f>
        <v>软件工具</v>
      </c>
      <c r="AH2424" s="1" t="str">
        <f>VLOOKUP($K2424,「工具标准名」映射表!$B:$I,7,0)</f>
        <v>其他</v>
      </c>
      <c r="AI2424" s="1" t="str">
        <f>VLOOKUP($K2424,「工具标准名」映射表!$B:$I,8,0)</f>
        <v>否</v>
      </c>
      <c r="AJ2424" s="1" t="s">
        <v>280</v>
      </c>
      <c r="AK2424" s="1"/>
      <c r="AL2424" s="1"/>
      <c r="AM2424" s="1"/>
      <c r="AN2424" s="1"/>
      <c r="AO2424" s="1"/>
    </row>
    <row r="2425" spans="1:41" ht="16">
      <c r="A2425" s="1" t="s">
        <v>15539</v>
      </c>
      <c r="B2425" s="3">
        <v>46056.453229166698</v>
      </c>
      <c r="C2425" s="14">
        <v>1213</v>
      </c>
      <c r="D2425" s="1" t="s">
        <v>15540</v>
      </c>
      <c r="E2425" s="1" t="s">
        <v>11433</v>
      </c>
      <c r="F2425" s="1" t="s">
        <v>100</v>
      </c>
      <c r="G2425" s="1" t="s">
        <v>15541</v>
      </c>
      <c r="H2425" s="1" t="s">
        <v>15542</v>
      </c>
      <c r="I2425" s="1" t="s">
        <v>15543</v>
      </c>
      <c r="J2425" s="1" t="s">
        <v>15544</v>
      </c>
      <c r="K2425" s="1" t="s">
        <v>11438</v>
      </c>
      <c r="L2425" s="1" t="s">
        <v>33</v>
      </c>
      <c r="M2425" s="1" t="b">
        <v>0</v>
      </c>
      <c r="N2425" s="1" t="s">
        <v>47</v>
      </c>
      <c r="O2425" s="1" t="s">
        <v>48</v>
      </c>
      <c r="P2425" s="1" t="s">
        <v>15117</v>
      </c>
      <c r="Q2425" s="1" t="s">
        <v>37</v>
      </c>
      <c r="R2425" s="1" t="s">
        <v>38</v>
      </c>
      <c r="S2425" s="1" t="s">
        <v>39</v>
      </c>
      <c r="T2425" s="1" t="s">
        <v>15546</v>
      </c>
      <c r="U2425" s="1" t="s">
        <v>15547</v>
      </c>
      <c r="V2425" s="1" t="s">
        <v>15548</v>
      </c>
      <c r="W2425" s="1" t="s">
        <v>1927</v>
      </c>
      <c r="X2425" s="1" t="s">
        <v>15549</v>
      </c>
      <c r="Y2425" s="1" t="s">
        <v>43</v>
      </c>
      <c r="Z2425" s="1" t="s">
        <v>11438</v>
      </c>
      <c r="AA2425" s="1">
        <v>0</v>
      </c>
      <c r="AB2425" s="1" t="s">
        <v>280</v>
      </c>
      <c r="AD2425" s="1" t="str">
        <f>VLOOKUP($K2425,「工具标准名」映射表!$B:$I,3,0)</f>
        <v>九数云平台</v>
      </c>
      <c r="AE2425" s="1" t="str">
        <f>VLOOKUP($K2425,「工具标准名」映射表!$B:$I,4,0)</f>
        <v>功能应用层</v>
      </c>
      <c r="AF2425" s="1" t="str">
        <f>VLOOKUP($K2425,「工具标准名」映射表!$B:$I,5,0)</f>
        <v>功能应用（平台型综合系统）</v>
      </c>
      <c r="AG2425" s="1" t="str">
        <f>VLOOKUP($K2425,「工具标准名」映射表!$B:$I,6,0)</f>
        <v>软件工具</v>
      </c>
      <c r="AH2425" s="1" t="str">
        <f>VLOOKUP($K2425,「工具标准名」映射表!$B:$I,7,0)</f>
        <v>AI智能体</v>
      </c>
      <c r="AI2425" s="1" t="str">
        <f>VLOOKUP($K2425,「工具标准名」映射表!$B:$I,8,0)</f>
        <v>否</v>
      </c>
      <c r="AJ2425" s="1" t="s">
        <v>280</v>
      </c>
      <c r="AK2425" s="1"/>
      <c r="AL2425" s="1"/>
      <c r="AM2425" s="1"/>
      <c r="AN2425" s="1"/>
      <c r="AO2425" s="1"/>
    </row>
    <row r="2426" spans="1:41" ht="16">
      <c r="A2426" s="1" t="s">
        <v>15539</v>
      </c>
      <c r="B2426" s="3">
        <v>46056.453229166698</v>
      </c>
      <c r="C2426" s="14">
        <v>1213</v>
      </c>
      <c r="D2426" s="1" t="s">
        <v>15540</v>
      </c>
      <c r="E2426" s="1" t="s">
        <v>11433</v>
      </c>
      <c r="F2426" s="1" t="s">
        <v>100</v>
      </c>
      <c r="G2426" s="1" t="s">
        <v>15541</v>
      </c>
      <c r="H2426" s="1" t="s">
        <v>15542</v>
      </c>
      <c r="I2426" s="1" t="s">
        <v>15543</v>
      </c>
      <c r="J2426" s="1" t="s">
        <v>15544</v>
      </c>
      <c r="K2426" s="1" t="s">
        <v>124</v>
      </c>
      <c r="L2426" s="1" t="s">
        <v>33</v>
      </c>
      <c r="M2426" s="1" t="b">
        <v>0</v>
      </c>
      <c r="N2426" s="1" t="s">
        <v>1119</v>
      </c>
      <c r="O2426" s="1" t="s">
        <v>35</v>
      </c>
      <c r="P2426" s="1" t="s">
        <v>5661</v>
      </c>
      <c r="Q2426" s="1" t="s">
        <v>37</v>
      </c>
      <c r="R2426" s="1" t="s">
        <v>38</v>
      </c>
      <c r="S2426" s="1" t="s">
        <v>39</v>
      </c>
      <c r="T2426" s="1" t="s">
        <v>15546</v>
      </c>
      <c r="U2426" s="1" t="s">
        <v>15547</v>
      </c>
      <c r="V2426" s="1" t="s">
        <v>15548</v>
      </c>
      <c r="W2426" s="1" t="s">
        <v>1927</v>
      </c>
      <c r="X2426" s="1" t="s">
        <v>15549</v>
      </c>
      <c r="Y2426" s="1" t="s">
        <v>43</v>
      </c>
      <c r="Z2426" s="1" t="s">
        <v>4864</v>
      </c>
      <c r="AA2426" s="1" t="s">
        <v>23367</v>
      </c>
      <c r="AB2426" s="1" t="s">
        <v>280</v>
      </c>
      <c r="AD2426" s="1" t="str">
        <f>VLOOKUP($K2426,「工具标准名」映射表!$B:$I,3,0)</f>
        <v>DeepSeek 大模型</v>
      </c>
      <c r="AE2426" s="1" t="str">
        <f>VLOOKUP($K2426,「工具标准名」映射表!$B:$I,4,0)</f>
        <v>功能应用层</v>
      </c>
      <c r="AF2426" s="1" t="str">
        <f>VLOOKUP($K2426,「工具标准名」映射表!$B:$I,5,0)</f>
        <v>功能应用（教学辅助工具）</v>
      </c>
      <c r="AG2426" s="1" t="str">
        <f>VLOOKUP($K2426,「工具标准名」映射表!$B:$I,6,0)</f>
        <v>软件工具</v>
      </c>
      <c r="AH2426" s="1" t="str">
        <f>VLOOKUP($K2426,「工具标准名」映射表!$B:$I,7,0)</f>
        <v>AI智能体</v>
      </c>
      <c r="AI2426" s="1" t="str">
        <f>VLOOKUP($K2426,「工具标准名」映射表!$B:$I,8,0)</f>
        <v>否</v>
      </c>
      <c r="AJ2426" s="1" t="s">
        <v>280</v>
      </c>
      <c r="AK2426" s="1"/>
      <c r="AL2426" s="1"/>
      <c r="AM2426" s="1"/>
      <c r="AN2426" s="1"/>
      <c r="AO2426" s="1"/>
    </row>
    <row r="2427" spans="1:41" ht="16">
      <c r="A2427" s="1" t="s">
        <v>15552</v>
      </c>
      <c r="B2427" s="3">
        <v>46056.453206018501</v>
      </c>
      <c r="C2427" s="14">
        <v>1214</v>
      </c>
      <c r="D2427" s="1" t="s">
        <v>11475</v>
      </c>
      <c r="E2427" s="1" t="s">
        <v>11476</v>
      </c>
      <c r="F2427" s="1" t="s">
        <v>5421</v>
      </c>
      <c r="G2427" s="1" t="s">
        <v>15553</v>
      </c>
      <c r="H2427" s="1" t="s">
        <v>15554</v>
      </c>
      <c r="I2427" s="1" t="s">
        <v>11482</v>
      </c>
      <c r="J2427" s="1" t="s">
        <v>15555</v>
      </c>
      <c r="K2427" s="1" t="s">
        <v>15556</v>
      </c>
      <c r="L2427" s="1" t="s">
        <v>454</v>
      </c>
      <c r="M2427" s="1" t="b">
        <v>1</v>
      </c>
      <c r="N2427" s="1" t="s">
        <v>47</v>
      </c>
      <c r="O2427" s="1" t="s">
        <v>54</v>
      </c>
      <c r="P2427" s="1" t="s">
        <v>455</v>
      </c>
      <c r="Q2427" s="1" t="s">
        <v>37</v>
      </c>
      <c r="R2427" s="1" t="s">
        <v>38</v>
      </c>
      <c r="S2427" s="1" t="s">
        <v>39</v>
      </c>
      <c r="T2427" s="1" t="s">
        <v>15558</v>
      </c>
      <c r="U2427" s="1" t="s">
        <v>11482</v>
      </c>
      <c r="V2427" s="1" t="s">
        <v>15559</v>
      </c>
      <c r="W2427" s="1" t="s">
        <v>15560</v>
      </c>
      <c r="X2427" s="1" t="s">
        <v>15561</v>
      </c>
      <c r="Y2427" s="1" t="s">
        <v>2361</v>
      </c>
      <c r="Z2427" s="1" t="s">
        <v>15192</v>
      </c>
      <c r="AA2427" s="1" t="s">
        <v>1277</v>
      </c>
      <c r="AB2427" s="1" t="s">
        <v>280</v>
      </c>
      <c r="AD2427" s="1" t="str">
        <f>VLOOKUP($K2427,「工具标准名」映射表!$B:$I,3,0)</f>
        <v>科大讯飞AI</v>
      </c>
      <c r="AE2427" s="1" t="str">
        <f>VLOOKUP($K2427,「工具标准名」映射表!$B:$I,4,0)</f>
        <v>技术层</v>
      </c>
      <c r="AF2427" s="1" t="str">
        <f>VLOOKUP($K2427,「工具标准名」映射表!$B:$I,5,0)</f>
        <v>技术层（自然语言处理）</v>
      </c>
      <c r="AG2427" s="1" t="str">
        <f>VLOOKUP($K2427,「工具标准名」映射表!$B:$I,6,0)</f>
        <v>软件工具</v>
      </c>
      <c r="AH2427" s="1" t="str">
        <f>VLOOKUP($K2427,「工具标准名」映射表!$B:$I,7,0)</f>
        <v>大语言模型</v>
      </c>
      <c r="AI2427" s="1" t="str">
        <f>VLOOKUP($K2427,「工具标准名」映射表!$B:$I,8,0)</f>
        <v>是</v>
      </c>
      <c r="AJ2427" s="1" t="s">
        <v>280</v>
      </c>
      <c r="AK2427" s="1"/>
      <c r="AL2427" s="1"/>
      <c r="AM2427" s="1"/>
      <c r="AN2427" s="1"/>
      <c r="AO2427" s="1"/>
    </row>
    <row r="2428" spans="1:41" ht="16">
      <c r="A2428" s="1" t="s">
        <v>15552</v>
      </c>
      <c r="B2428" s="3">
        <v>46056.453206018501</v>
      </c>
      <c r="C2428" s="14">
        <v>1214</v>
      </c>
      <c r="D2428" s="1" t="s">
        <v>11475</v>
      </c>
      <c r="E2428" s="1" t="s">
        <v>11476</v>
      </c>
      <c r="F2428" s="1" t="s">
        <v>5421</v>
      </c>
      <c r="G2428" s="1" t="s">
        <v>15553</v>
      </c>
      <c r="H2428" s="1" t="s">
        <v>15554</v>
      </c>
      <c r="I2428" s="1" t="s">
        <v>11482</v>
      </c>
      <c r="J2428" s="1" t="s">
        <v>15555</v>
      </c>
      <c r="K2428" s="1" t="s">
        <v>15562</v>
      </c>
      <c r="L2428" s="1" t="s">
        <v>33</v>
      </c>
      <c r="M2428" s="1" t="b">
        <v>0</v>
      </c>
      <c r="N2428" s="1" t="s">
        <v>47</v>
      </c>
      <c r="O2428" s="1" t="s">
        <v>54</v>
      </c>
      <c r="P2428" s="1" t="s">
        <v>20965</v>
      </c>
      <c r="Q2428" s="1" t="s">
        <v>37</v>
      </c>
      <c r="R2428" s="1" t="s">
        <v>38</v>
      </c>
      <c r="S2428" s="1" t="s">
        <v>39</v>
      </c>
      <c r="T2428" s="1" t="s">
        <v>15558</v>
      </c>
      <c r="U2428" s="1" t="s">
        <v>11482</v>
      </c>
      <c r="V2428" s="1" t="s">
        <v>15559</v>
      </c>
      <c r="W2428" s="1" t="s">
        <v>15560</v>
      </c>
      <c r="X2428" s="1" t="s">
        <v>15561</v>
      </c>
      <c r="Y2428" s="1" t="s">
        <v>2361</v>
      </c>
      <c r="Z2428" s="1" t="s">
        <v>15562</v>
      </c>
      <c r="AA2428" s="1">
        <v>0</v>
      </c>
      <c r="AB2428" s="1" t="s">
        <v>280</v>
      </c>
      <c r="AD2428" s="1" t="str">
        <f>VLOOKUP($K2428,「工具标准名」映射表!$B:$I,3,0)</f>
        <v>幼儿园智慧教学系统</v>
      </c>
      <c r="AE2428" s="1" t="str">
        <f>VLOOKUP($K2428,「工具标准名」映射表!$B:$I,4,0)</f>
        <v>功能应用层</v>
      </c>
      <c r="AF2428" s="1" t="str">
        <f>VLOOKUP($K2428,「工具标准名」映射表!$B:$I,5,0)</f>
        <v>功能应用（校级 / 区域级系统）</v>
      </c>
      <c r="AG2428" s="1" t="str">
        <f>VLOOKUP($K2428,「工具标准名」映射表!$B:$I,6,0)</f>
        <v>软件工具</v>
      </c>
      <c r="AH2428" s="1" t="str">
        <f>VLOOKUP($K2428,「工具标准名」映射表!$B:$I,7,0)</f>
        <v>AI智能体</v>
      </c>
      <c r="AI2428" s="1" t="str">
        <f>VLOOKUP($K2428,「工具标准名」映射表!$B:$I,8,0)</f>
        <v>否</v>
      </c>
      <c r="AJ2428" s="1" t="s">
        <v>280</v>
      </c>
      <c r="AK2428" s="1"/>
      <c r="AL2428" s="1"/>
      <c r="AM2428" s="1"/>
      <c r="AN2428" s="1"/>
      <c r="AO2428" s="1"/>
    </row>
    <row r="2429" spans="1:41" ht="16">
      <c r="A2429" s="1" t="s">
        <v>15563</v>
      </c>
      <c r="B2429" s="3">
        <v>46056.4533912037</v>
      </c>
      <c r="C2429" s="14">
        <v>1215</v>
      </c>
      <c r="D2429" s="1" t="s">
        <v>11576</v>
      </c>
      <c r="E2429" s="1" t="s">
        <v>156</v>
      </c>
      <c r="F2429" s="1" t="s">
        <v>27</v>
      </c>
      <c r="G2429" s="1" t="s">
        <v>15564</v>
      </c>
      <c r="H2429" s="1" t="s">
        <v>15565</v>
      </c>
      <c r="I2429" s="1" t="s">
        <v>15566</v>
      </c>
      <c r="J2429" s="1" t="s">
        <v>15567</v>
      </c>
      <c r="K2429" s="1" t="s">
        <v>806</v>
      </c>
      <c r="L2429" s="1" t="s">
        <v>33</v>
      </c>
      <c r="M2429" s="1" t="b">
        <v>0</v>
      </c>
      <c r="N2429" s="1" t="s">
        <v>47</v>
      </c>
      <c r="O2429" s="1" t="s">
        <v>48</v>
      </c>
      <c r="P2429" s="1" t="s">
        <v>23112</v>
      </c>
      <c r="Q2429" s="1" t="s">
        <v>87</v>
      </c>
      <c r="R2429" s="1" t="s">
        <v>127</v>
      </c>
      <c r="S2429" s="1" t="s">
        <v>39</v>
      </c>
      <c r="T2429" s="1" t="s">
        <v>15569</v>
      </c>
      <c r="U2429" s="1" t="s">
        <v>15570</v>
      </c>
      <c r="V2429" s="1" t="s">
        <v>15571</v>
      </c>
      <c r="W2429" s="1" t="s">
        <v>176</v>
      </c>
      <c r="X2429" s="1" t="s">
        <v>15572</v>
      </c>
      <c r="Y2429" s="1" t="s">
        <v>15573</v>
      </c>
      <c r="Z2429" s="1" t="s">
        <v>806</v>
      </c>
      <c r="AA2429" s="1">
        <v>0</v>
      </c>
      <c r="AB2429" s="1" t="s">
        <v>156</v>
      </c>
      <c r="AD2429" s="1" t="str">
        <f>VLOOKUP($K2429,「工具标准名」映射表!$B:$I,3,0)</f>
        <v>作业帮</v>
      </c>
      <c r="AE2429" s="1" t="str">
        <f>VLOOKUP($K2429,「工具标准名」映射表!$B:$I,4,0)</f>
        <v>功能应用层</v>
      </c>
      <c r="AF2429" s="1" t="str">
        <f>VLOOKUP($K2429,「工具标准名」映射表!$B:$I,5,0)</f>
        <v>功能应用层（移动端 App）</v>
      </c>
      <c r="AG2429" s="1" t="str">
        <f>VLOOKUP($K2429,「工具标准名」映射表!$B:$I,6,0)</f>
        <v>软件工具</v>
      </c>
      <c r="AH2429" s="1" t="str">
        <f>VLOOKUP($K2429,「工具标准名」映射表!$B:$I,7,0)</f>
        <v>AI智能体</v>
      </c>
      <c r="AI2429" s="1" t="str">
        <f>VLOOKUP($K2429,「工具标准名」映射表!$B:$I,8,0)</f>
        <v>否</v>
      </c>
      <c r="AJ2429" s="1" t="s">
        <v>156</v>
      </c>
      <c r="AK2429" s="1"/>
      <c r="AL2429" s="1"/>
      <c r="AM2429" s="1"/>
      <c r="AN2429" s="1"/>
      <c r="AO2429" s="1"/>
    </row>
    <row r="2430" spans="1:41" ht="16">
      <c r="A2430" s="1" t="s">
        <v>15563</v>
      </c>
      <c r="B2430" s="3">
        <v>46056.4533912037</v>
      </c>
      <c r="C2430" s="14">
        <v>1215</v>
      </c>
      <c r="D2430" s="1" t="s">
        <v>11576</v>
      </c>
      <c r="E2430" s="1" t="s">
        <v>156</v>
      </c>
      <c r="F2430" s="1" t="s">
        <v>27</v>
      </c>
      <c r="G2430" s="1" t="s">
        <v>15564</v>
      </c>
      <c r="H2430" s="1" t="s">
        <v>15565</v>
      </c>
      <c r="I2430" s="1" t="s">
        <v>15566</v>
      </c>
      <c r="J2430" s="1" t="s">
        <v>15567</v>
      </c>
      <c r="K2430" s="1" t="s">
        <v>15574</v>
      </c>
      <c r="L2430" s="1" t="s">
        <v>33</v>
      </c>
      <c r="M2430" s="1" t="b">
        <v>0</v>
      </c>
      <c r="N2430" s="1" t="s">
        <v>47</v>
      </c>
      <c r="O2430" s="1" t="s">
        <v>48</v>
      </c>
      <c r="P2430" s="1" t="s">
        <v>21088</v>
      </c>
      <c r="Q2430" s="1" t="s">
        <v>87</v>
      </c>
      <c r="R2430" s="1" t="s">
        <v>127</v>
      </c>
      <c r="S2430" s="1" t="s">
        <v>39</v>
      </c>
      <c r="T2430" s="1" t="s">
        <v>15569</v>
      </c>
      <c r="U2430" s="1" t="s">
        <v>15570</v>
      </c>
      <c r="V2430" s="1" t="s">
        <v>15571</v>
      </c>
      <c r="W2430" s="1" t="s">
        <v>176</v>
      </c>
      <c r="X2430" s="1" t="s">
        <v>15572</v>
      </c>
      <c r="Y2430" s="1" t="s">
        <v>15573</v>
      </c>
      <c r="Z2430" s="1" t="s">
        <v>15574</v>
      </c>
      <c r="AA2430" s="1">
        <v>0</v>
      </c>
      <c r="AB2430" s="1" t="s">
        <v>156</v>
      </c>
      <c r="AD2430" s="1" t="str">
        <f>VLOOKUP($K2430,「工具标准名」映射表!$B:$I,3,0)</f>
        <v>猿辅导</v>
      </c>
      <c r="AE2430" s="1" t="str">
        <f>VLOOKUP($K2430,「工具标准名」映射表!$B:$I,4,0)</f>
        <v>功能应用层</v>
      </c>
      <c r="AF2430" s="1" t="str">
        <f>VLOOKUP($K2430,「工具标准名」映射表!$B:$I,5,0)</f>
        <v>功能应用（平台型综合系统）</v>
      </c>
      <c r="AG2430" s="1" t="str">
        <f>VLOOKUP($K2430,「工具标准名」映射表!$B:$I,6,0)</f>
        <v>软件工具</v>
      </c>
      <c r="AH2430" s="1" t="str">
        <f>VLOOKUP($K2430,「工具标准名」映射表!$B:$I,7,0)</f>
        <v>AI智能体</v>
      </c>
      <c r="AI2430" s="1" t="str">
        <f>VLOOKUP($K2430,「工具标准名」映射表!$B:$I,8,0)</f>
        <v>否</v>
      </c>
      <c r="AJ2430" s="1" t="s">
        <v>156</v>
      </c>
      <c r="AK2430" s="1"/>
      <c r="AL2430" s="1"/>
      <c r="AM2430" s="1"/>
      <c r="AN2430" s="1"/>
      <c r="AO2430" s="1"/>
    </row>
    <row r="2431" spans="1:41" ht="16">
      <c r="A2431" s="1" t="s">
        <v>15563</v>
      </c>
      <c r="B2431" s="3">
        <v>46056.4533912037</v>
      </c>
      <c r="C2431" s="14">
        <v>1215</v>
      </c>
      <c r="D2431" s="1" t="s">
        <v>11576</v>
      </c>
      <c r="E2431" s="1" t="s">
        <v>156</v>
      </c>
      <c r="F2431" s="1" t="s">
        <v>27</v>
      </c>
      <c r="G2431" s="1" t="s">
        <v>15564</v>
      </c>
      <c r="H2431" s="1" t="s">
        <v>15565</v>
      </c>
      <c r="I2431" s="1" t="s">
        <v>15566</v>
      </c>
      <c r="J2431" s="1" t="s">
        <v>15567</v>
      </c>
      <c r="K2431" s="1" t="s">
        <v>15576</v>
      </c>
      <c r="L2431" s="1" t="s">
        <v>33</v>
      </c>
      <c r="M2431" s="1" t="b">
        <v>0</v>
      </c>
      <c r="N2431" s="1" t="s">
        <v>47</v>
      </c>
      <c r="O2431" s="1" t="s">
        <v>48</v>
      </c>
      <c r="P2431" s="1" t="s">
        <v>20570</v>
      </c>
      <c r="Q2431" s="1" t="s">
        <v>87</v>
      </c>
      <c r="R2431" s="1" t="s">
        <v>127</v>
      </c>
      <c r="S2431" s="1" t="s">
        <v>39</v>
      </c>
      <c r="T2431" s="1" t="s">
        <v>15569</v>
      </c>
      <c r="U2431" s="1" t="s">
        <v>15570</v>
      </c>
      <c r="V2431" s="1" t="s">
        <v>15571</v>
      </c>
      <c r="W2431" s="1" t="s">
        <v>176</v>
      </c>
      <c r="X2431" s="1" t="s">
        <v>15572</v>
      </c>
      <c r="Y2431" s="1" t="s">
        <v>15573</v>
      </c>
      <c r="Z2431" s="1" t="s">
        <v>15576</v>
      </c>
      <c r="AA2431" s="1" t="s">
        <v>1277</v>
      </c>
      <c r="AB2431" s="1" t="s">
        <v>156</v>
      </c>
      <c r="AD2431" s="1" t="str">
        <f>VLOOKUP($K2431,「工具标准名」映射表!$B:$I,3,0)</f>
        <v>讯飞语记</v>
      </c>
      <c r="AE2431" s="1" t="str">
        <f>VLOOKUP($K2431,「工具标准名」映射表!$B:$I,4,0)</f>
        <v>功能应用层</v>
      </c>
      <c r="AF2431" s="1" t="str">
        <f>VLOOKUP($K2431,「工具标准名」映射表!$B:$I,5,0)</f>
        <v>功能应用（平台型综合系统）</v>
      </c>
      <c r="AG2431" s="1" t="str">
        <f>VLOOKUP($K2431,「工具标准名」映射表!$B:$I,6,0)</f>
        <v>软件工具</v>
      </c>
      <c r="AH2431" s="1" t="str">
        <f>VLOOKUP($K2431,「工具标准名」映射表!$B:$I,7,0)</f>
        <v>其他</v>
      </c>
      <c r="AI2431" s="1" t="str">
        <f>VLOOKUP($K2431,「工具标准名」映射表!$B:$I,8,0)</f>
        <v>否</v>
      </c>
      <c r="AJ2431" s="1" t="s">
        <v>156</v>
      </c>
      <c r="AK2431" s="1"/>
      <c r="AL2431" s="1"/>
      <c r="AM2431" s="1"/>
      <c r="AN2431" s="1"/>
      <c r="AO2431" s="1"/>
    </row>
    <row r="2432" spans="1:41" ht="16">
      <c r="A2432" s="1" t="s">
        <v>15563</v>
      </c>
      <c r="B2432" s="3">
        <v>46056.4533912037</v>
      </c>
      <c r="C2432" s="14">
        <v>1215</v>
      </c>
      <c r="D2432" s="1" t="s">
        <v>11576</v>
      </c>
      <c r="E2432" s="1" t="s">
        <v>156</v>
      </c>
      <c r="F2432" s="1" t="s">
        <v>27</v>
      </c>
      <c r="G2432" s="1" t="s">
        <v>15564</v>
      </c>
      <c r="H2432" s="1" t="s">
        <v>15565</v>
      </c>
      <c r="I2432" s="1" t="s">
        <v>15566</v>
      </c>
      <c r="J2432" s="1" t="s">
        <v>15567</v>
      </c>
      <c r="K2432" s="1" t="s">
        <v>214</v>
      </c>
      <c r="L2432" s="1" t="s">
        <v>33</v>
      </c>
      <c r="M2432" s="1" t="b">
        <v>0</v>
      </c>
      <c r="N2432" s="1" t="s">
        <v>4288</v>
      </c>
      <c r="O2432" s="1" t="s">
        <v>54</v>
      </c>
      <c r="P2432" s="1" t="s">
        <v>18950</v>
      </c>
      <c r="Q2432" s="1" t="s">
        <v>87</v>
      </c>
      <c r="R2432" s="1" t="s">
        <v>127</v>
      </c>
      <c r="S2432" s="1" t="s">
        <v>39</v>
      </c>
      <c r="T2432" s="1" t="s">
        <v>15569</v>
      </c>
      <c r="U2432" s="1" t="s">
        <v>15570</v>
      </c>
      <c r="V2432" s="1" t="s">
        <v>15571</v>
      </c>
      <c r="W2432" s="1" t="s">
        <v>176</v>
      </c>
      <c r="X2432" s="1" t="s">
        <v>15572</v>
      </c>
      <c r="Y2432" s="1" t="s">
        <v>15573</v>
      </c>
      <c r="Z2432" s="1" t="s">
        <v>214</v>
      </c>
      <c r="AA2432" s="1" t="s">
        <v>23374</v>
      </c>
      <c r="AB2432" s="1" t="s">
        <v>156</v>
      </c>
      <c r="AD2432" s="1" t="str">
        <f>VLOOKUP($K2432,「工具标准名」映射表!$B:$I,3,0)</f>
        <v>希沃白板</v>
      </c>
      <c r="AE2432" s="1" t="str">
        <f>VLOOKUP($K2432,「工具标准名」映射表!$B:$I,4,0)</f>
        <v>功能应用层</v>
      </c>
      <c r="AF2432" s="1" t="str">
        <f>VLOOKUP($K2432,「工具标准名」映射表!$B:$I,5,0)</f>
        <v>功能应用（教学辅助工具）</v>
      </c>
      <c r="AG2432" s="1" t="str">
        <f>VLOOKUP($K2432,「工具标准名」映射表!$B:$I,6,0)</f>
        <v>软件工具</v>
      </c>
      <c r="AH2432" s="1" t="str">
        <f>VLOOKUP($K2432,「工具标准名」映射表!$B:$I,7,0)</f>
        <v>AI智能体</v>
      </c>
      <c r="AI2432" s="1" t="str">
        <f>VLOOKUP($K2432,「工具标准名」映射表!$B:$I,8,0)</f>
        <v>否</v>
      </c>
      <c r="AJ2432" s="1" t="s">
        <v>156</v>
      </c>
      <c r="AK2432" s="1"/>
      <c r="AL2432" s="1"/>
      <c r="AM2432" s="1"/>
      <c r="AN2432" s="1"/>
      <c r="AO2432" s="1"/>
    </row>
    <row r="2433" spans="1:41" ht="16">
      <c r="A2433" s="1" t="s">
        <v>15563</v>
      </c>
      <c r="B2433" s="3">
        <v>46056.4533912037</v>
      </c>
      <c r="C2433" s="14">
        <v>1215</v>
      </c>
      <c r="D2433" s="1" t="s">
        <v>11576</v>
      </c>
      <c r="E2433" s="1" t="s">
        <v>156</v>
      </c>
      <c r="F2433" s="1" t="s">
        <v>27</v>
      </c>
      <c r="G2433" s="1" t="s">
        <v>15564</v>
      </c>
      <c r="H2433" s="1" t="s">
        <v>15565</v>
      </c>
      <c r="I2433" s="1" t="s">
        <v>15566</v>
      </c>
      <c r="J2433" s="1" t="s">
        <v>15567</v>
      </c>
      <c r="K2433" s="1" t="s">
        <v>11587</v>
      </c>
      <c r="L2433" s="1" t="s">
        <v>33</v>
      </c>
      <c r="M2433" s="1" t="b">
        <v>0</v>
      </c>
      <c r="N2433" s="1" t="s">
        <v>47</v>
      </c>
      <c r="O2433" s="1" t="s">
        <v>48</v>
      </c>
      <c r="P2433" s="1" t="s">
        <v>19833</v>
      </c>
      <c r="Q2433" s="1" t="s">
        <v>87</v>
      </c>
      <c r="R2433" s="1" t="s">
        <v>127</v>
      </c>
      <c r="S2433" s="1" t="s">
        <v>39</v>
      </c>
      <c r="T2433" s="1" t="s">
        <v>15569</v>
      </c>
      <c r="U2433" s="1" t="s">
        <v>15570</v>
      </c>
      <c r="V2433" s="1" t="s">
        <v>15571</v>
      </c>
      <c r="W2433" s="1" t="s">
        <v>176</v>
      </c>
      <c r="X2433" s="1" t="s">
        <v>15572</v>
      </c>
      <c r="Y2433" s="1" t="s">
        <v>15573</v>
      </c>
      <c r="Z2433" s="1" t="s">
        <v>19819</v>
      </c>
      <c r="AA2433" s="1" t="s">
        <v>23380</v>
      </c>
      <c r="AB2433" s="1" t="s">
        <v>156</v>
      </c>
      <c r="AD2433" s="1" t="str">
        <f>VLOOKUP($K2433,「工具标准名」映射表!$B:$I,3,0)</f>
        <v xml:space="preserve">小猿AI </v>
      </c>
      <c r="AE2433" s="1" t="str">
        <f>VLOOKUP($K2433,「工具标准名」映射表!$B:$I,4,0)</f>
        <v>技术层</v>
      </c>
      <c r="AF2433" s="1" t="str">
        <f>VLOOKUP($K2433,「工具标准名」映射表!$B:$I,5,0)</f>
        <v>技术层（通用大模型）</v>
      </c>
      <c r="AG2433" s="1" t="str">
        <f>VLOOKUP($K2433,「工具标准名」映射表!$B:$I,6,0)</f>
        <v>软件工具</v>
      </c>
      <c r="AH2433" s="1" t="str">
        <f>VLOOKUP($K2433,「工具标准名」映射表!$B:$I,7,0)</f>
        <v>AI智能体</v>
      </c>
      <c r="AI2433" s="1" t="str">
        <f>VLOOKUP($K2433,「工具标准名」映射表!$B:$I,8,0)</f>
        <v>否</v>
      </c>
      <c r="AJ2433" s="1" t="s">
        <v>156</v>
      </c>
      <c r="AK2433" s="1"/>
      <c r="AL2433" s="1"/>
      <c r="AM2433" s="1"/>
      <c r="AN2433" s="1"/>
      <c r="AO2433" s="1"/>
    </row>
    <row r="2434" spans="1:41" ht="16">
      <c r="A2434" s="1" t="s">
        <v>15563</v>
      </c>
      <c r="B2434" s="3">
        <v>46056.4533912037</v>
      </c>
      <c r="C2434" s="14">
        <v>1215</v>
      </c>
      <c r="D2434" s="1" t="s">
        <v>11576</v>
      </c>
      <c r="E2434" s="1" t="s">
        <v>156</v>
      </c>
      <c r="F2434" s="1" t="s">
        <v>27</v>
      </c>
      <c r="G2434" s="1" t="s">
        <v>15564</v>
      </c>
      <c r="H2434" s="1" t="s">
        <v>15565</v>
      </c>
      <c r="I2434" s="1" t="s">
        <v>15566</v>
      </c>
      <c r="J2434" s="1" t="s">
        <v>15567</v>
      </c>
      <c r="K2434" s="1" t="s">
        <v>11590</v>
      </c>
      <c r="L2434" s="1" t="s">
        <v>33</v>
      </c>
      <c r="M2434" s="1" t="b">
        <v>0</v>
      </c>
      <c r="N2434" s="1" t="s">
        <v>47</v>
      </c>
      <c r="O2434" s="1" t="s">
        <v>48</v>
      </c>
      <c r="P2434" s="1" t="s">
        <v>17439</v>
      </c>
      <c r="Q2434" s="1" t="s">
        <v>87</v>
      </c>
      <c r="R2434" s="1" t="s">
        <v>127</v>
      </c>
      <c r="S2434" s="1" t="s">
        <v>39</v>
      </c>
      <c r="T2434" s="1" t="s">
        <v>15569</v>
      </c>
      <c r="U2434" s="1" t="s">
        <v>15570</v>
      </c>
      <c r="V2434" s="1" t="s">
        <v>15571</v>
      </c>
      <c r="W2434" s="1" t="s">
        <v>176</v>
      </c>
      <c r="X2434" s="1" t="s">
        <v>15572</v>
      </c>
      <c r="Y2434" s="1" t="s">
        <v>15573</v>
      </c>
      <c r="Z2434" s="1" t="s">
        <v>11590</v>
      </c>
      <c r="AA2434" s="1">
        <v>0</v>
      </c>
      <c r="AB2434" s="1" t="s">
        <v>156</v>
      </c>
      <c r="AD2434" s="1" t="str">
        <f>VLOOKUP($K2434,「工具标准名」映射表!$B:$I,3,0)</f>
        <v>腾讯英语君</v>
      </c>
      <c r="AE2434" s="1" t="str">
        <f>VLOOKUP($K2434,「工具标准名」映射表!$B:$I,4,0)</f>
        <v>功能应用层</v>
      </c>
      <c r="AF2434" s="1" t="str">
        <f>VLOOKUP($K2434,「工具标准名」映射表!$B:$I,5,0)</f>
        <v>功能应用（教学辅助工具）</v>
      </c>
      <c r="AG2434" s="1" t="str">
        <f>VLOOKUP($K2434,「工具标准名」映射表!$B:$I,6,0)</f>
        <v>软件工具</v>
      </c>
      <c r="AH2434" s="1" t="str">
        <f>VLOOKUP($K2434,「工具标准名」映射表!$B:$I,7,0)</f>
        <v>大语言模型</v>
      </c>
      <c r="AI2434" s="1" t="str">
        <f>VLOOKUP($K2434,「工具标准名」映射表!$B:$I,8,0)</f>
        <v>是</v>
      </c>
      <c r="AJ2434" s="1" t="s">
        <v>156</v>
      </c>
      <c r="AK2434" s="1"/>
      <c r="AL2434" s="1"/>
      <c r="AM2434" s="1"/>
      <c r="AN2434" s="1"/>
      <c r="AO2434" s="1"/>
    </row>
    <row r="2435" spans="1:41" ht="16">
      <c r="A2435" s="1" t="s">
        <v>15563</v>
      </c>
      <c r="B2435" s="3">
        <v>46056.4533912037</v>
      </c>
      <c r="C2435" s="14">
        <v>1215</v>
      </c>
      <c r="D2435" s="1" t="s">
        <v>11576</v>
      </c>
      <c r="E2435" s="1" t="s">
        <v>156</v>
      </c>
      <c r="F2435" s="1" t="s">
        <v>27</v>
      </c>
      <c r="G2435" s="1" t="s">
        <v>15564</v>
      </c>
      <c r="H2435" s="1" t="s">
        <v>15565</v>
      </c>
      <c r="I2435" s="1" t="s">
        <v>15566</v>
      </c>
      <c r="J2435" s="1" t="s">
        <v>15567</v>
      </c>
      <c r="K2435" s="1" t="s">
        <v>15584</v>
      </c>
      <c r="L2435" s="1" t="s">
        <v>33</v>
      </c>
      <c r="M2435" s="1" t="b">
        <v>0</v>
      </c>
      <c r="N2435" s="1" t="s">
        <v>47</v>
      </c>
      <c r="O2435" s="1" t="s">
        <v>48</v>
      </c>
      <c r="P2435" s="1" t="s">
        <v>15739</v>
      </c>
      <c r="Q2435" s="1" t="s">
        <v>87</v>
      </c>
      <c r="R2435" s="1" t="s">
        <v>127</v>
      </c>
      <c r="S2435" s="1" t="s">
        <v>39</v>
      </c>
      <c r="T2435" s="1" t="s">
        <v>15569</v>
      </c>
      <c r="U2435" s="1" t="s">
        <v>15570</v>
      </c>
      <c r="V2435" s="1" t="s">
        <v>15571</v>
      </c>
      <c r="W2435" s="1" t="s">
        <v>176</v>
      </c>
      <c r="X2435" s="1" t="s">
        <v>15572</v>
      </c>
      <c r="Y2435" s="1" t="s">
        <v>15573</v>
      </c>
      <c r="Z2435" s="1" t="s">
        <v>15745</v>
      </c>
      <c r="AA2435" s="1" t="s">
        <v>23411</v>
      </c>
      <c r="AB2435" s="1" t="s">
        <v>156</v>
      </c>
      <c r="AD2435" s="1" t="str">
        <f>VLOOKUP($K2435,「工具标准名」映射表!$B:$I,3,0)</f>
        <v>美图秀秀AI</v>
      </c>
      <c r="AE2435" s="1" t="str">
        <f>VLOOKUP($K2435,「工具标准名」映射表!$B:$I,4,0)</f>
        <v>功能应用层</v>
      </c>
      <c r="AF2435" s="1" t="str">
        <f>VLOOKUP($K2435,「工具标准名」映射表!$B:$I,5,0)</f>
        <v>功能应用（生成式AI应用-图像类）</v>
      </c>
      <c r="AG2435" s="1" t="str">
        <f>VLOOKUP($K2435,「工具标准名」映射表!$B:$I,6,0)</f>
        <v>软件工具</v>
      </c>
      <c r="AH2435" s="1" t="str">
        <f>VLOOKUP($K2435,「工具标准名」映射表!$B:$I,7,0)</f>
        <v>AI智能体</v>
      </c>
      <c r="AI2435" s="1" t="str">
        <f>VLOOKUP($K2435,「工具标准名」映射表!$B:$I,8,0)</f>
        <v>是</v>
      </c>
      <c r="AJ2435" s="1" t="s">
        <v>156</v>
      </c>
      <c r="AK2435" s="1"/>
      <c r="AL2435" s="1"/>
      <c r="AM2435" s="1"/>
      <c r="AN2435" s="1"/>
      <c r="AO2435" s="1"/>
    </row>
    <row r="2436" spans="1:41" ht="16">
      <c r="A2436" s="1" t="s">
        <v>15587</v>
      </c>
      <c r="B2436" s="3">
        <v>46056.453206018501</v>
      </c>
      <c r="C2436" s="14">
        <v>1216</v>
      </c>
      <c r="D2436" s="1" t="s">
        <v>11634</v>
      </c>
      <c r="E2436" s="1" t="s">
        <v>11635</v>
      </c>
      <c r="F2436" s="1" t="s">
        <v>27</v>
      </c>
      <c r="G2436" s="1" t="s">
        <v>15588</v>
      </c>
      <c r="H2436" s="1" t="s">
        <v>15589</v>
      </c>
      <c r="I2436" s="1" t="s">
        <v>15590</v>
      </c>
      <c r="J2436" s="1" t="s">
        <v>15591</v>
      </c>
      <c r="K2436" s="1" t="s">
        <v>433</v>
      </c>
      <c r="L2436" s="1" t="s">
        <v>33</v>
      </c>
      <c r="M2436" s="1" t="b">
        <v>0</v>
      </c>
      <c r="N2436" s="1" t="s">
        <v>47</v>
      </c>
      <c r="O2436" s="1" t="s">
        <v>66</v>
      </c>
      <c r="P2436" s="1" t="s">
        <v>435</v>
      </c>
      <c r="Q2436" s="1" t="s">
        <v>554</v>
      </c>
      <c r="R2436" s="1" t="s">
        <v>4196</v>
      </c>
      <c r="S2436" s="1" t="s">
        <v>172</v>
      </c>
      <c r="T2436" s="1" t="s">
        <v>15593</v>
      </c>
      <c r="U2436" s="1" t="s">
        <v>30</v>
      </c>
      <c r="V2436" s="1" t="s">
        <v>41</v>
      </c>
      <c r="W2436" s="1" t="s">
        <v>28</v>
      </c>
      <c r="X2436" s="1" t="s">
        <v>15594</v>
      </c>
      <c r="Y2436" s="1" t="s">
        <v>7458</v>
      </c>
      <c r="Z2436" s="1" t="s">
        <v>433</v>
      </c>
      <c r="AA2436" s="1">
        <v>0</v>
      </c>
      <c r="AB2436" s="1" t="s">
        <v>280</v>
      </c>
      <c r="AD2436" s="1" t="str">
        <f>VLOOKUP($K2436,「工具标准名」映射表!$B:$I,3,0)</f>
        <v>AI书法教学系统</v>
      </c>
      <c r="AE2436" s="1" t="str">
        <f>VLOOKUP($K2436,「工具标准名」映射表!$B:$I,4,0)</f>
        <v>功能应用层</v>
      </c>
      <c r="AF2436" s="1" t="str">
        <f>VLOOKUP($K2436,「工具标准名」映射表!$B:$I,5,0)</f>
        <v>功能应用（平台型综合系统）</v>
      </c>
      <c r="AG2436" s="1" t="str">
        <f>VLOOKUP($K2436,「工具标准名」映射表!$B:$I,6,0)</f>
        <v>软件工具</v>
      </c>
      <c r="AH2436" s="1" t="str">
        <f>VLOOKUP($K2436,「工具标准名」映射表!$B:$I,7,0)</f>
        <v>AI智能体</v>
      </c>
      <c r="AI2436" s="1" t="str">
        <f>VLOOKUP($K2436,「工具标准名」映射表!$B:$I,8,0)</f>
        <v>否</v>
      </c>
      <c r="AJ2436" s="1" t="s">
        <v>280</v>
      </c>
      <c r="AK2436" s="1"/>
      <c r="AL2436" s="1"/>
      <c r="AM2436" s="1"/>
      <c r="AN2436" s="1"/>
      <c r="AO2436" s="1"/>
    </row>
    <row r="2437" spans="1:41" ht="16">
      <c r="A2437" s="1" t="s">
        <v>15595</v>
      </c>
      <c r="B2437" s="3">
        <v>46056.453287037002</v>
      </c>
      <c r="C2437" s="14">
        <v>1217</v>
      </c>
      <c r="D2437" s="1" t="s">
        <v>6052</v>
      </c>
      <c r="E2437" s="1" t="s">
        <v>368</v>
      </c>
      <c r="F2437" s="1" t="s">
        <v>27</v>
      </c>
      <c r="G2437" s="1" t="s">
        <v>15596</v>
      </c>
      <c r="H2437" s="1" t="s">
        <v>15597</v>
      </c>
      <c r="I2437" s="1" t="s">
        <v>6055</v>
      </c>
      <c r="J2437" s="1" t="s">
        <v>15598</v>
      </c>
      <c r="K2437" s="1" t="s">
        <v>1962</v>
      </c>
      <c r="L2437" s="1" t="s">
        <v>33</v>
      </c>
      <c r="M2437" s="1" t="b">
        <v>0</v>
      </c>
      <c r="N2437" s="1" t="s">
        <v>47</v>
      </c>
      <c r="O2437" s="1" t="s">
        <v>66</v>
      </c>
      <c r="P2437" s="1" t="s">
        <v>11469</v>
      </c>
      <c r="Q2437" s="1" t="s">
        <v>37</v>
      </c>
      <c r="R2437" s="1" t="s">
        <v>38</v>
      </c>
      <c r="S2437" s="1" t="s">
        <v>172</v>
      </c>
      <c r="T2437" s="1" t="s">
        <v>15601</v>
      </c>
      <c r="U2437" s="1" t="s">
        <v>6055</v>
      </c>
      <c r="V2437" s="1" t="s">
        <v>15602</v>
      </c>
      <c r="W2437" s="1" t="s">
        <v>15603</v>
      </c>
      <c r="X2437" s="1" t="s">
        <v>15604</v>
      </c>
      <c r="Y2437" s="1" t="s">
        <v>178</v>
      </c>
      <c r="Z2437" s="1" t="s">
        <v>139</v>
      </c>
      <c r="AA2437" s="1" t="s">
        <v>23370</v>
      </c>
      <c r="AB2437" s="1" t="s">
        <v>280</v>
      </c>
      <c r="AD2437" s="1" t="str">
        <f>VLOOKUP($K2437,「工具标准名」映射表!$B:$I,3,0)</f>
        <v>豆包</v>
      </c>
      <c r="AE2437" s="1" t="str">
        <f>VLOOKUP($K2437,「工具标准名」映射表!$B:$I,4,0)</f>
        <v>功能应用层</v>
      </c>
      <c r="AF2437" s="1" t="str">
        <f>VLOOKUP($K2437,「工具标准名」映射表!$B:$I,5,0)</f>
        <v>功能应用（教学辅助工具）</v>
      </c>
      <c r="AG2437" s="1" t="str">
        <f>VLOOKUP($K2437,「工具标准名」映射表!$B:$I,6,0)</f>
        <v>软件工具</v>
      </c>
      <c r="AH2437" s="1" t="str">
        <f>VLOOKUP($K2437,「工具标准名」映射表!$B:$I,7,0)</f>
        <v>其他</v>
      </c>
      <c r="AI2437" s="1" t="str">
        <f>VLOOKUP($K2437,「工具标准名」映射表!$B:$I,8,0)</f>
        <v>否</v>
      </c>
      <c r="AJ2437" s="1" t="s">
        <v>280</v>
      </c>
      <c r="AK2437" s="1"/>
      <c r="AL2437" s="1"/>
      <c r="AM2437" s="1"/>
      <c r="AN2437" s="1"/>
      <c r="AO2437" s="1"/>
    </row>
    <row r="2438" spans="1:41" ht="16">
      <c r="A2438" s="1" t="s">
        <v>15605</v>
      </c>
      <c r="B2438" s="3">
        <v>46056.453252314801</v>
      </c>
      <c r="C2438" s="14">
        <v>1218</v>
      </c>
      <c r="D2438" s="1" t="s">
        <v>4692</v>
      </c>
      <c r="E2438" s="1" t="s">
        <v>4693</v>
      </c>
      <c r="F2438" s="1" t="s">
        <v>100</v>
      </c>
      <c r="G2438" s="1" t="s">
        <v>15606</v>
      </c>
      <c r="H2438" s="1" t="s">
        <v>15607</v>
      </c>
      <c r="I2438" s="1" t="s">
        <v>15608</v>
      </c>
      <c r="J2438" s="1" t="s">
        <v>15609</v>
      </c>
      <c r="K2438" s="1" t="s">
        <v>15610</v>
      </c>
      <c r="L2438" s="1" t="s">
        <v>33</v>
      </c>
      <c r="M2438" s="1" t="b">
        <v>0</v>
      </c>
      <c r="N2438" s="1" t="s">
        <v>47</v>
      </c>
      <c r="O2438" s="1" t="s">
        <v>48</v>
      </c>
      <c r="P2438" s="1" t="s">
        <v>16664</v>
      </c>
      <c r="Q2438" s="1" t="s">
        <v>87</v>
      </c>
      <c r="R2438" s="1" t="s">
        <v>836</v>
      </c>
      <c r="S2438" s="1" t="s">
        <v>39</v>
      </c>
      <c r="T2438" s="1" t="s">
        <v>15613</v>
      </c>
      <c r="U2438" s="1" t="s">
        <v>4700</v>
      </c>
      <c r="V2438" s="1" t="s">
        <v>15614</v>
      </c>
      <c r="W2438" s="1" t="s">
        <v>28</v>
      </c>
      <c r="X2438" s="1" t="s">
        <v>15615</v>
      </c>
      <c r="Y2438" s="1" t="s">
        <v>94</v>
      </c>
      <c r="Z2438" s="1" t="s">
        <v>15610</v>
      </c>
      <c r="AA2438" s="1">
        <v>0</v>
      </c>
      <c r="AB2438" s="1" t="s">
        <v>280</v>
      </c>
      <c r="AD2438" s="1" t="str">
        <f>VLOOKUP($K2438,「工具标准名」映射表!$B:$I,3,0)</f>
        <v>生成式 AI 教学助手</v>
      </c>
      <c r="AE2438" s="1" t="str">
        <f>VLOOKUP($K2438,「工具标准名」映射表!$B:$I,4,0)</f>
        <v>功能应用层</v>
      </c>
      <c r="AF2438" s="1" t="str">
        <f>VLOOKUP($K2438,「工具标准名」映射表!$B:$I,5,0)</f>
        <v>功能应用（生成式AI应用-语言类）</v>
      </c>
      <c r="AG2438" s="1" t="str">
        <f>VLOOKUP($K2438,「工具标准名」映射表!$B:$I,6,0)</f>
        <v>软件工具</v>
      </c>
      <c r="AH2438" s="1" t="str">
        <f>VLOOKUP($K2438,「工具标准名」映射表!$B:$I,7,0)</f>
        <v>AI智能体</v>
      </c>
      <c r="AI2438" s="1" t="str">
        <f>VLOOKUP($K2438,「工具标准名」映射表!$B:$I,8,0)</f>
        <v>否</v>
      </c>
      <c r="AJ2438" s="1" t="s">
        <v>280</v>
      </c>
      <c r="AK2438" s="1"/>
      <c r="AL2438" s="1"/>
      <c r="AM2438" s="1"/>
      <c r="AN2438" s="1"/>
      <c r="AO2438" s="1"/>
    </row>
    <row r="2439" spans="1:41" ht="16">
      <c r="A2439" s="1" t="s">
        <v>15616</v>
      </c>
      <c r="B2439" s="3">
        <v>46056.453287037002</v>
      </c>
      <c r="C2439" s="14">
        <v>1219</v>
      </c>
      <c r="D2439" s="1" t="s">
        <v>6816</v>
      </c>
      <c r="E2439" s="1" t="s">
        <v>15617</v>
      </c>
      <c r="F2439" s="1" t="s">
        <v>100</v>
      </c>
      <c r="G2439" s="1" t="s">
        <v>6817</v>
      </c>
      <c r="H2439" s="1" t="s">
        <v>15618</v>
      </c>
      <c r="I2439" s="1" t="s">
        <v>15619</v>
      </c>
      <c r="J2439" s="1" t="s">
        <v>15620</v>
      </c>
      <c r="K2439" s="1" t="s">
        <v>4049</v>
      </c>
      <c r="L2439" s="1" t="s">
        <v>33</v>
      </c>
      <c r="M2439" s="1" t="b">
        <v>0</v>
      </c>
      <c r="N2439" s="1" t="s">
        <v>47</v>
      </c>
      <c r="O2439" s="1" t="s">
        <v>54</v>
      </c>
      <c r="P2439" s="1" t="s">
        <v>22556</v>
      </c>
      <c r="Q2439" s="1" t="s">
        <v>87</v>
      </c>
      <c r="R2439" s="1" t="s">
        <v>234</v>
      </c>
      <c r="S2439" s="1" t="s">
        <v>39</v>
      </c>
      <c r="T2439" s="1" t="s">
        <v>15622</v>
      </c>
      <c r="U2439" s="1" t="s">
        <v>15623</v>
      </c>
      <c r="V2439" s="1" t="s">
        <v>15624</v>
      </c>
      <c r="W2439" s="1" t="s">
        <v>15625</v>
      </c>
      <c r="X2439" s="1" t="s">
        <v>15626</v>
      </c>
      <c r="Y2439" s="1" t="s">
        <v>15627</v>
      </c>
      <c r="Z2439" s="1" t="s">
        <v>4049</v>
      </c>
      <c r="AA2439" s="1">
        <v>0</v>
      </c>
      <c r="AB2439" s="1" t="s">
        <v>280</v>
      </c>
      <c r="AD2439" s="1" t="str">
        <f>VLOOKUP($K2439,「工具标准名」映射表!$B:$I,3,0)</f>
        <v>智能研修平台</v>
      </c>
      <c r="AE2439" s="1" t="str">
        <f>VLOOKUP($K2439,「工具标准名」映射表!$B:$I,4,0)</f>
        <v>功能应用层</v>
      </c>
      <c r="AF2439" s="1" t="str">
        <f>VLOOKUP($K2439,「工具标准名」映射表!$B:$I,5,0)</f>
        <v>功能应用（校级 / 区域级系统）</v>
      </c>
      <c r="AG2439" s="1" t="str">
        <f>VLOOKUP($K2439,「工具标准名」映射表!$B:$I,6,0)</f>
        <v>软件工具</v>
      </c>
      <c r="AH2439" s="1" t="str">
        <f>VLOOKUP($K2439,「工具标准名」映射表!$B:$I,7,0)</f>
        <v>AI智能体</v>
      </c>
      <c r="AI2439" s="1" t="str">
        <f>VLOOKUP($K2439,「工具标准名」映射表!$B:$I,8,0)</f>
        <v>否</v>
      </c>
      <c r="AJ2439" s="1" t="s">
        <v>280</v>
      </c>
      <c r="AK2439" s="1"/>
      <c r="AL2439" s="1"/>
      <c r="AM2439" s="1"/>
      <c r="AN2439" s="1"/>
      <c r="AO2439" s="1"/>
    </row>
    <row r="2440" spans="1:41" ht="16">
      <c r="A2440" s="1" t="s">
        <v>15629</v>
      </c>
      <c r="B2440" s="3">
        <v>46056.453333333302</v>
      </c>
      <c r="C2440" s="14">
        <v>1220</v>
      </c>
      <c r="D2440" s="1" t="s">
        <v>6854</v>
      </c>
      <c r="E2440" s="1" t="s">
        <v>691</v>
      </c>
      <c r="F2440" s="1" t="s">
        <v>100</v>
      </c>
      <c r="G2440" s="1" t="s">
        <v>6855</v>
      </c>
      <c r="H2440" s="1" t="s">
        <v>15630</v>
      </c>
      <c r="I2440" s="1" t="s">
        <v>6857</v>
      </c>
      <c r="J2440" s="1" t="s">
        <v>15631</v>
      </c>
      <c r="K2440" s="1" t="s">
        <v>3285</v>
      </c>
      <c r="L2440" s="1" t="s">
        <v>33</v>
      </c>
      <c r="M2440" s="1" t="b">
        <v>0</v>
      </c>
      <c r="N2440" s="1" t="s">
        <v>47</v>
      </c>
      <c r="O2440" s="1" t="s">
        <v>54</v>
      </c>
      <c r="P2440" s="1" t="s">
        <v>3284</v>
      </c>
      <c r="Q2440" s="1" t="s">
        <v>37</v>
      </c>
      <c r="R2440" s="1" t="s">
        <v>38</v>
      </c>
      <c r="S2440" s="1" t="s">
        <v>39</v>
      </c>
      <c r="T2440" s="1" t="s">
        <v>15634</v>
      </c>
      <c r="U2440" s="1" t="s">
        <v>6861</v>
      </c>
      <c r="V2440" s="1" t="s">
        <v>15635</v>
      </c>
      <c r="W2440" s="1" t="s">
        <v>28</v>
      </c>
      <c r="X2440" s="1" t="s">
        <v>15636</v>
      </c>
      <c r="Y2440" s="1" t="s">
        <v>43</v>
      </c>
      <c r="Z2440" s="1" t="s">
        <v>3285</v>
      </c>
      <c r="AA2440" s="1">
        <v>0</v>
      </c>
      <c r="AB2440" s="1" t="s">
        <v>280</v>
      </c>
      <c r="AD2440" s="1" t="str">
        <f>VLOOKUP($K2440,「工具标准名」映射表!$B:$I,3,0)</f>
        <v>AI能力整合平台</v>
      </c>
      <c r="AE2440" s="1" t="str">
        <f>VLOOKUP($K2440,「工具标准名」映射表!$B:$I,4,0)</f>
        <v>功能应用层</v>
      </c>
      <c r="AF2440" s="1" t="str">
        <f>VLOOKUP($K2440,「工具标准名」映射表!$B:$I,5,0)</f>
        <v>功能应用（教学辅助工具）</v>
      </c>
      <c r="AG2440" s="1" t="str">
        <f>VLOOKUP($K2440,「工具标准名」映射表!$B:$I,6,0)</f>
        <v>软件工具</v>
      </c>
      <c r="AH2440" s="1" t="str">
        <f>VLOOKUP($K2440,「工具标准名」映射表!$B:$I,7,0)</f>
        <v>AI智能体</v>
      </c>
      <c r="AI2440" s="1" t="str">
        <f>VLOOKUP($K2440,「工具标准名」映射表!$B:$I,8,0)</f>
        <v>是</v>
      </c>
      <c r="AJ2440" s="1" t="s">
        <v>280</v>
      </c>
      <c r="AK2440" s="1"/>
      <c r="AL2440" s="1"/>
      <c r="AM2440" s="1"/>
      <c r="AN2440" s="1"/>
      <c r="AO2440" s="1"/>
    </row>
    <row r="2441" spans="1:41" ht="16">
      <c r="A2441" s="1" t="s">
        <v>15637</v>
      </c>
      <c r="B2441" s="3">
        <v>46056.453460648103</v>
      </c>
      <c r="C2441" s="14">
        <v>1221</v>
      </c>
      <c r="D2441" s="1" t="s">
        <v>6866</v>
      </c>
      <c r="E2441" s="1" t="s">
        <v>368</v>
      </c>
      <c r="F2441" s="1" t="s">
        <v>100</v>
      </c>
      <c r="G2441" s="1" t="s">
        <v>15638</v>
      </c>
      <c r="H2441" s="1" t="s">
        <v>15639</v>
      </c>
      <c r="I2441" s="1" t="s">
        <v>6869</v>
      </c>
      <c r="J2441" s="1" t="s">
        <v>15640</v>
      </c>
      <c r="K2441" s="1" t="s">
        <v>453</v>
      </c>
      <c r="L2441" s="1" t="s">
        <v>33</v>
      </c>
      <c r="M2441" s="1" t="b">
        <v>0</v>
      </c>
      <c r="N2441" s="1" t="s">
        <v>47</v>
      </c>
      <c r="O2441" s="1" t="s">
        <v>48</v>
      </c>
      <c r="P2441" s="1" t="s">
        <v>5842</v>
      </c>
      <c r="Q2441" s="1" t="s">
        <v>37</v>
      </c>
      <c r="R2441" s="1" t="s">
        <v>38</v>
      </c>
      <c r="S2441" s="1" t="s">
        <v>39</v>
      </c>
      <c r="T2441" s="1" t="s">
        <v>15642</v>
      </c>
      <c r="U2441" s="1" t="s">
        <v>15643</v>
      </c>
      <c r="V2441" s="1" t="s">
        <v>15644</v>
      </c>
      <c r="W2441" s="1" t="s">
        <v>799</v>
      </c>
      <c r="X2441" s="1" t="s">
        <v>15645</v>
      </c>
      <c r="Y2441" s="1" t="s">
        <v>94</v>
      </c>
      <c r="Z2441" s="1" t="s">
        <v>4864</v>
      </c>
      <c r="AA2441" s="1" t="s">
        <v>23367</v>
      </c>
      <c r="AB2441" s="1" t="s">
        <v>280</v>
      </c>
      <c r="AD2441" s="1" t="str">
        <f>VLOOKUP($K2441,「工具标准名」映射表!$B:$I,3,0)</f>
        <v>DeepSeek 大模型</v>
      </c>
      <c r="AE2441" s="1" t="str">
        <f>VLOOKUP($K2441,「工具标准名」映射表!$B:$I,4,0)</f>
        <v>功能应用层</v>
      </c>
      <c r="AF2441" s="1" t="str">
        <f>VLOOKUP($K2441,「工具标准名」映射表!$B:$I,5,0)</f>
        <v>功能应用（教学辅助工具）</v>
      </c>
      <c r="AG2441" s="1" t="str">
        <f>VLOOKUP($K2441,「工具标准名」映射表!$B:$I,6,0)</f>
        <v>软件工具</v>
      </c>
      <c r="AH2441" s="1" t="str">
        <f>VLOOKUP($K2441,「工具标准名」映射表!$B:$I,7,0)</f>
        <v>AI智能体</v>
      </c>
      <c r="AI2441" s="1" t="str">
        <f>VLOOKUP($K2441,「工具标准名」映射表!$B:$I,8,0)</f>
        <v>否</v>
      </c>
      <c r="AJ2441" s="1" t="s">
        <v>280</v>
      </c>
      <c r="AK2441" s="1"/>
      <c r="AL2441" s="1"/>
      <c r="AM2441" s="1"/>
      <c r="AN2441" s="1"/>
      <c r="AO2441" s="1"/>
    </row>
    <row r="2442" spans="1:41" ht="16">
      <c r="A2442" s="1" t="s">
        <v>15637</v>
      </c>
      <c r="B2442" s="3">
        <v>46056.453460648103</v>
      </c>
      <c r="C2442" s="14">
        <v>1221</v>
      </c>
      <c r="D2442" s="1" t="s">
        <v>6866</v>
      </c>
      <c r="E2442" s="1" t="s">
        <v>368</v>
      </c>
      <c r="F2442" s="1" t="s">
        <v>100</v>
      </c>
      <c r="G2442" s="1" t="s">
        <v>15638</v>
      </c>
      <c r="H2442" s="1" t="s">
        <v>15639</v>
      </c>
      <c r="I2442" s="1" t="s">
        <v>6869</v>
      </c>
      <c r="J2442" s="1" t="s">
        <v>15640</v>
      </c>
      <c r="K2442" s="1" t="s">
        <v>259</v>
      </c>
      <c r="L2442" s="1" t="s">
        <v>33</v>
      </c>
      <c r="M2442" s="1" t="b">
        <v>0</v>
      </c>
      <c r="N2442" s="1" t="s">
        <v>47</v>
      </c>
      <c r="O2442" s="1" t="s">
        <v>48</v>
      </c>
      <c r="P2442" s="1" t="s">
        <v>5842</v>
      </c>
      <c r="Q2442" s="1" t="s">
        <v>37</v>
      </c>
      <c r="R2442" s="1" t="s">
        <v>38</v>
      </c>
      <c r="S2442" s="1" t="s">
        <v>39</v>
      </c>
      <c r="T2442" s="1" t="s">
        <v>15642</v>
      </c>
      <c r="U2442" s="1" t="s">
        <v>15643</v>
      </c>
      <c r="V2442" s="1" t="s">
        <v>15644</v>
      </c>
      <c r="W2442" s="1" t="s">
        <v>799</v>
      </c>
      <c r="X2442" s="1" t="s">
        <v>15645</v>
      </c>
      <c r="Y2442" s="1" t="s">
        <v>94</v>
      </c>
      <c r="Z2442" s="1" t="s">
        <v>259</v>
      </c>
      <c r="AA2442" s="1">
        <v>0</v>
      </c>
      <c r="AB2442" s="1" t="s">
        <v>280</v>
      </c>
      <c r="AD2442" s="1" t="str">
        <f>VLOOKUP($K2442,「工具标准名」映射表!$B:$I,3,0)</f>
        <v>问卷星</v>
      </c>
      <c r="AE2442" s="1" t="str">
        <f>VLOOKUP($K2442,「工具标准名」映射表!$B:$I,4,0)</f>
        <v>功能应用层</v>
      </c>
      <c r="AF2442" s="1" t="str">
        <f>VLOOKUP($K2442,「工具标准名」映射表!$B:$I,5,0)</f>
        <v>功能应用（Web 教学平台（SaaS））</v>
      </c>
      <c r="AG2442" s="1" t="str">
        <f>VLOOKUP($K2442,「工具标准名」映射表!$B:$I,6,0)</f>
        <v>软件工具</v>
      </c>
      <c r="AH2442" s="1" t="str">
        <f>VLOOKUP($K2442,「工具标准名」映射表!$B:$I,7,0)</f>
        <v>AI智能体</v>
      </c>
      <c r="AI2442" s="1" t="str">
        <f>VLOOKUP($K2442,「工具标准名」映射表!$B:$I,8,0)</f>
        <v>否</v>
      </c>
      <c r="AJ2442" s="1" t="s">
        <v>280</v>
      </c>
      <c r="AK2442" s="1"/>
      <c r="AL2442" s="1"/>
      <c r="AM2442" s="1"/>
      <c r="AN2442" s="1"/>
      <c r="AO2442" s="1"/>
    </row>
    <row r="2443" spans="1:41" ht="16">
      <c r="A2443" s="1" t="s">
        <v>15637</v>
      </c>
      <c r="B2443" s="3">
        <v>46056.453460648103</v>
      </c>
      <c r="C2443" s="14">
        <v>1221</v>
      </c>
      <c r="D2443" s="1" t="s">
        <v>6866</v>
      </c>
      <c r="E2443" s="1" t="s">
        <v>368</v>
      </c>
      <c r="F2443" s="1" t="s">
        <v>100</v>
      </c>
      <c r="G2443" s="1" t="s">
        <v>15638</v>
      </c>
      <c r="H2443" s="1" t="s">
        <v>15639</v>
      </c>
      <c r="I2443" s="1" t="s">
        <v>6869</v>
      </c>
      <c r="J2443" s="1" t="s">
        <v>15640</v>
      </c>
      <c r="K2443" s="1" t="s">
        <v>3339</v>
      </c>
      <c r="L2443" s="1" t="s">
        <v>33</v>
      </c>
      <c r="M2443" s="1" t="b">
        <v>0</v>
      </c>
      <c r="N2443" s="1" t="s">
        <v>47</v>
      </c>
      <c r="O2443" s="1" t="s">
        <v>54</v>
      </c>
      <c r="P2443" s="1" t="s">
        <v>3341</v>
      </c>
      <c r="Q2443" s="1" t="s">
        <v>37</v>
      </c>
      <c r="R2443" s="1" t="s">
        <v>38</v>
      </c>
      <c r="S2443" s="1" t="s">
        <v>39</v>
      </c>
      <c r="T2443" s="1" t="s">
        <v>15642</v>
      </c>
      <c r="U2443" s="1" t="s">
        <v>15643</v>
      </c>
      <c r="V2443" s="1" t="s">
        <v>15644</v>
      </c>
      <c r="W2443" s="1" t="s">
        <v>799</v>
      </c>
      <c r="X2443" s="1" t="s">
        <v>15645</v>
      </c>
      <c r="Y2443" s="1" t="s">
        <v>94</v>
      </c>
      <c r="Z2443" s="1" t="s">
        <v>3339</v>
      </c>
      <c r="AA2443" s="1">
        <v>0</v>
      </c>
      <c r="AB2443" s="1" t="s">
        <v>280</v>
      </c>
      <c r="AD2443" s="1" t="str">
        <f>VLOOKUP($K2443,「工具标准名」映射表!$B:$I,3,0)</f>
        <v>AI英语听说平台</v>
      </c>
      <c r="AE2443" s="1" t="str">
        <f>VLOOKUP($K2443,「工具标准名」映射表!$B:$I,4,0)</f>
        <v>功能应用层</v>
      </c>
      <c r="AF2443" s="1" t="str">
        <f>VLOOKUP($K2443,「工具标准名」映射表!$B:$I,5,0)</f>
        <v>功能应用（教学辅助工具）</v>
      </c>
      <c r="AG2443" s="1" t="str">
        <f>VLOOKUP($K2443,「工具标准名」映射表!$B:$I,6,0)</f>
        <v>软件工具</v>
      </c>
      <c r="AH2443" s="1" t="str">
        <f>VLOOKUP($K2443,「工具标准名」映射表!$B:$I,7,0)</f>
        <v>AI智能体</v>
      </c>
      <c r="AI2443" s="1" t="str">
        <f>VLOOKUP($K2443,「工具标准名」映射表!$B:$I,8,0)</f>
        <v>否</v>
      </c>
      <c r="AJ2443" s="1" t="s">
        <v>280</v>
      </c>
      <c r="AK2443" s="1"/>
      <c r="AL2443" s="1"/>
      <c r="AM2443" s="1"/>
      <c r="AN2443" s="1"/>
      <c r="AO2443" s="1"/>
    </row>
    <row r="2444" spans="1:41" ht="16">
      <c r="A2444" s="1" t="s">
        <v>15637</v>
      </c>
      <c r="B2444" s="3">
        <v>46056.453460648103</v>
      </c>
      <c r="C2444" s="14">
        <v>1221</v>
      </c>
      <c r="D2444" s="1" t="s">
        <v>6866</v>
      </c>
      <c r="E2444" s="1" t="s">
        <v>368</v>
      </c>
      <c r="F2444" s="1" t="s">
        <v>100</v>
      </c>
      <c r="G2444" s="1" t="s">
        <v>15638</v>
      </c>
      <c r="H2444" s="1" t="s">
        <v>15639</v>
      </c>
      <c r="I2444" s="1" t="s">
        <v>6869</v>
      </c>
      <c r="J2444" s="1" t="s">
        <v>15640</v>
      </c>
      <c r="K2444" s="1" t="s">
        <v>1962</v>
      </c>
      <c r="L2444" s="1" t="s">
        <v>33</v>
      </c>
      <c r="M2444" s="1" t="b">
        <v>0</v>
      </c>
      <c r="N2444" s="1" t="s">
        <v>47</v>
      </c>
      <c r="O2444" s="1" t="s">
        <v>35</v>
      </c>
      <c r="P2444" s="1" t="s">
        <v>11343</v>
      </c>
      <c r="Q2444" s="1" t="s">
        <v>37</v>
      </c>
      <c r="R2444" s="1" t="s">
        <v>38</v>
      </c>
      <c r="S2444" s="1" t="s">
        <v>39</v>
      </c>
      <c r="T2444" s="1" t="s">
        <v>15642</v>
      </c>
      <c r="U2444" s="1" t="s">
        <v>15643</v>
      </c>
      <c r="V2444" s="1" t="s">
        <v>15644</v>
      </c>
      <c r="W2444" s="1" t="s">
        <v>799</v>
      </c>
      <c r="X2444" s="1" t="s">
        <v>15645</v>
      </c>
      <c r="Y2444" s="1" t="s">
        <v>94</v>
      </c>
      <c r="Z2444" s="1" t="s">
        <v>139</v>
      </c>
      <c r="AA2444" s="1" t="s">
        <v>23370</v>
      </c>
      <c r="AB2444" s="1" t="s">
        <v>280</v>
      </c>
      <c r="AD2444" s="1" t="str">
        <f>VLOOKUP($K2444,「工具标准名」映射表!$B:$I,3,0)</f>
        <v>豆包</v>
      </c>
      <c r="AE2444" s="1" t="str">
        <f>VLOOKUP($K2444,「工具标准名」映射表!$B:$I,4,0)</f>
        <v>功能应用层</v>
      </c>
      <c r="AF2444" s="1" t="str">
        <f>VLOOKUP($K2444,「工具标准名」映射表!$B:$I,5,0)</f>
        <v>功能应用（教学辅助工具）</v>
      </c>
      <c r="AG2444" s="1" t="str">
        <f>VLOOKUP($K2444,「工具标准名」映射表!$B:$I,6,0)</f>
        <v>软件工具</v>
      </c>
      <c r="AH2444" s="1" t="str">
        <f>VLOOKUP($K2444,「工具标准名」映射表!$B:$I,7,0)</f>
        <v>其他</v>
      </c>
      <c r="AI2444" s="1" t="str">
        <f>VLOOKUP($K2444,「工具标准名」映射表!$B:$I,8,0)</f>
        <v>否</v>
      </c>
      <c r="AJ2444" s="1" t="s">
        <v>280</v>
      </c>
      <c r="AK2444" s="1"/>
      <c r="AL2444" s="1"/>
      <c r="AM2444" s="1"/>
      <c r="AN2444" s="1"/>
      <c r="AO2444" s="1"/>
    </row>
    <row r="2445" spans="1:41" ht="16">
      <c r="A2445" s="1" t="s">
        <v>15637</v>
      </c>
      <c r="B2445" s="3">
        <v>46056.453460648103</v>
      </c>
      <c r="C2445" s="14">
        <v>1221</v>
      </c>
      <c r="D2445" s="1" t="s">
        <v>6866</v>
      </c>
      <c r="E2445" s="1" t="s">
        <v>368</v>
      </c>
      <c r="F2445" s="1" t="s">
        <v>100</v>
      </c>
      <c r="G2445" s="1" t="s">
        <v>15638</v>
      </c>
      <c r="H2445" s="1" t="s">
        <v>15639</v>
      </c>
      <c r="I2445" s="1" t="s">
        <v>6869</v>
      </c>
      <c r="J2445" s="1" t="s">
        <v>15640</v>
      </c>
      <c r="K2445" s="1" t="s">
        <v>214</v>
      </c>
      <c r="L2445" s="1" t="s">
        <v>33</v>
      </c>
      <c r="M2445" s="1" t="b">
        <v>0</v>
      </c>
      <c r="N2445" s="1" t="s">
        <v>4288</v>
      </c>
      <c r="O2445" s="1" t="s">
        <v>66</v>
      </c>
      <c r="P2445" s="1" t="s">
        <v>18957</v>
      </c>
      <c r="Q2445" s="1" t="s">
        <v>37</v>
      </c>
      <c r="R2445" s="1" t="s">
        <v>38</v>
      </c>
      <c r="S2445" s="1" t="s">
        <v>39</v>
      </c>
      <c r="T2445" s="1" t="s">
        <v>15642</v>
      </c>
      <c r="U2445" s="1" t="s">
        <v>15643</v>
      </c>
      <c r="V2445" s="1" t="s">
        <v>15644</v>
      </c>
      <c r="W2445" s="1" t="s">
        <v>799</v>
      </c>
      <c r="X2445" s="1" t="s">
        <v>15645</v>
      </c>
      <c r="Y2445" s="1" t="s">
        <v>94</v>
      </c>
      <c r="Z2445" s="1" t="s">
        <v>214</v>
      </c>
      <c r="AA2445" s="1" t="s">
        <v>23374</v>
      </c>
      <c r="AB2445" s="1" t="s">
        <v>280</v>
      </c>
      <c r="AD2445" s="1" t="str">
        <f>VLOOKUP($K2445,「工具标准名」映射表!$B:$I,3,0)</f>
        <v>希沃白板</v>
      </c>
      <c r="AE2445" s="1" t="str">
        <f>VLOOKUP($K2445,「工具标准名」映射表!$B:$I,4,0)</f>
        <v>功能应用层</v>
      </c>
      <c r="AF2445" s="1" t="str">
        <f>VLOOKUP($K2445,「工具标准名」映射表!$B:$I,5,0)</f>
        <v>功能应用（教学辅助工具）</v>
      </c>
      <c r="AG2445" s="1" t="str">
        <f>VLOOKUP($K2445,「工具标准名」映射表!$B:$I,6,0)</f>
        <v>软件工具</v>
      </c>
      <c r="AH2445" s="1" t="str">
        <f>VLOOKUP($K2445,「工具标准名」映射表!$B:$I,7,0)</f>
        <v>AI智能体</v>
      </c>
      <c r="AI2445" s="1" t="str">
        <f>VLOOKUP($K2445,「工具标准名」映射表!$B:$I,8,0)</f>
        <v>否</v>
      </c>
      <c r="AJ2445" s="1" t="s">
        <v>280</v>
      </c>
      <c r="AK2445" s="1"/>
      <c r="AL2445" s="1"/>
      <c r="AM2445" s="1"/>
      <c r="AN2445" s="1"/>
      <c r="AO2445" s="1"/>
    </row>
    <row r="2446" spans="1:41" ht="16">
      <c r="A2446" s="1" t="s">
        <v>15637</v>
      </c>
      <c r="B2446" s="3">
        <v>46056.453460648103</v>
      </c>
      <c r="C2446" s="14">
        <v>1221</v>
      </c>
      <c r="D2446" s="1" t="s">
        <v>6866</v>
      </c>
      <c r="E2446" s="1" t="s">
        <v>368</v>
      </c>
      <c r="F2446" s="1" t="s">
        <v>100</v>
      </c>
      <c r="G2446" s="1" t="s">
        <v>15638</v>
      </c>
      <c r="H2446" s="1" t="s">
        <v>15639</v>
      </c>
      <c r="I2446" s="1" t="s">
        <v>6869</v>
      </c>
      <c r="J2446" s="1" t="s">
        <v>15640</v>
      </c>
      <c r="K2446" s="1" t="s">
        <v>207</v>
      </c>
      <c r="L2446" s="1" t="s">
        <v>33</v>
      </c>
      <c r="M2446" s="1" t="b">
        <v>0</v>
      </c>
      <c r="N2446" s="1" t="s">
        <v>47</v>
      </c>
      <c r="O2446" s="1" t="s">
        <v>35</v>
      </c>
      <c r="P2446" s="1" t="s">
        <v>13831</v>
      </c>
      <c r="Q2446" s="1" t="s">
        <v>37</v>
      </c>
      <c r="R2446" s="1" t="s">
        <v>38</v>
      </c>
      <c r="S2446" s="1" t="s">
        <v>39</v>
      </c>
      <c r="T2446" s="1" t="s">
        <v>15642</v>
      </c>
      <c r="U2446" s="1" t="s">
        <v>15643</v>
      </c>
      <c r="V2446" s="1" t="s">
        <v>15644</v>
      </c>
      <c r="W2446" s="1" t="s">
        <v>799</v>
      </c>
      <c r="X2446" s="1" t="s">
        <v>15645</v>
      </c>
      <c r="Y2446" s="1" t="s">
        <v>94</v>
      </c>
      <c r="Z2446" s="1" t="s">
        <v>207</v>
      </c>
      <c r="AA2446" s="1" t="s">
        <v>23372</v>
      </c>
      <c r="AB2446" s="1" t="s">
        <v>280</v>
      </c>
      <c r="AD2446" s="1" t="str">
        <f>VLOOKUP($K2446,「工具标准名」映射表!$B:$I,3,0)</f>
        <v>即梦AI</v>
      </c>
      <c r="AE2446" s="1" t="str">
        <f>VLOOKUP($K2446,「工具标准名」映射表!$B:$I,4,0)</f>
        <v>功能应用层</v>
      </c>
      <c r="AF2446" s="1" t="str">
        <f>VLOOKUP($K2446,「工具标准名」映射表!$B:$I,5,0)</f>
        <v>功能应用（生成式AI应用-图像类）</v>
      </c>
      <c r="AG2446" s="1" t="str">
        <f>VLOOKUP($K2446,「工具标准名」映射表!$B:$I,6,0)</f>
        <v>软件工具</v>
      </c>
      <c r="AH2446" s="1" t="str">
        <f>VLOOKUP($K2446,「工具标准名」映射表!$B:$I,7,0)</f>
        <v>AI智能体</v>
      </c>
      <c r="AI2446" s="1" t="str">
        <f>VLOOKUP($K2446,「工具标准名」映射表!$B:$I,8,0)</f>
        <v>是</v>
      </c>
      <c r="AJ2446" s="1" t="s">
        <v>280</v>
      </c>
      <c r="AK2446" s="1"/>
      <c r="AL2446" s="1"/>
      <c r="AM2446" s="1"/>
      <c r="AN2446" s="1"/>
      <c r="AO2446" s="1"/>
    </row>
    <row r="2447" spans="1:41" ht="16">
      <c r="A2447" s="1" t="s">
        <v>15653</v>
      </c>
      <c r="B2447" s="3">
        <v>46056.453333333302</v>
      </c>
      <c r="C2447" s="14">
        <v>1222</v>
      </c>
      <c r="D2447" s="1" t="s">
        <v>585</v>
      </c>
      <c r="E2447" s="1" t="s">
        <v>280</v>
      </c>
      <c r="F2447" s="1" t="s">
        <v>27</v>
      </c>
      <c r="G2447" s="1" t="s">
        <v>586</v>
      </c>
      <c r="H2447" s="1" t="s">
        <v>15654</v>
      </c>
      <c r="I2447" s="1" t="s">
        <v>15655</v>
      </c>
      <c r="J2447" s="1" t="s">
        <v>15656</v>
      </c>
      <c r="K2447" s="1" t="s">
        <v>590</v>
      </c>
      <c r="L2447" s="1" t="s">
        <v>33</v>
      </c>
      <c r="M2447" s="1" t="b">
        <v>1</v>
      </c>
      <c r="N2447" s="1" t="s">
        <v>47</v>
      </c>
      <c r="O2447" s="1" t="s">
        <v>54</v>
      </c>
      <c r="P2447" s="1" t="s">
        <v>2933</v>
      </c>
      <c r="Q2447" s="1" t="s">
        <v>309</v>
      </c>
      <c r="R2447" s="1" t="s">
        <v>310</v>
      </c>
      <c r="S2447" s="1" t="s">
        <v>39</v>
      </c>
      <c r="T2447" s="1" t="s">
        <v>15658</v>
      </c>
      <c r="U2447" s="1" t="s">
        <v>15659</v>
      </c>
      <c r="V2447" s="1" t="s">
        <v>15660</v>
      </c>
      <c r="W2447" s="1" t="s">
        <v>15661</v>
      </c>
      <c r="X2447" s="1" t="s">
        <v>15662</v>
      </c>
      <c r="Y2447" s="1" t="s">
        <v>156</v>
      </c>
      <c r="Z2447" s="1" t="s">
        <v>590</v>
      </c>
      <c r="AA2447" s="1">
        <v>0</v>
      </c>
      <c r="AB2447" s="1" t="s">
        <v>280</v>
      </c>
      <c r="AD2447" s="1" t="str">
        <f>VLOOKUP($K2447,「工具标准名」映射表!$B:$I,3,0)</f>
        <v>AI杏运</v>
      </c>
      <c r="AE2447" s="1" t="str">
        <f>VLOOKUP($K2447,「工具标准名」映射表!$B:$I,4,0)</f>
        <v>功能应用层</v>
      </c>
      <c r="AF2447" s="1" t="str">
        <f>VLOOKUP($K2447,「工具标准名」映射表!$B:$I,5,0)</f>
        <v>功能应用（校级 / 区域级系统）</v>
      </c>
      <c r="AG2447" s="1" t="str">
        <f>VLOOKUP($K2447,「工具标准名」映射表!$B:$I,6,0)</f>
        <v>软件工具</v>
      </c>
      <c r="AH2447" s="1" t="str">
        <f>VLOOKUP($K2447,「工具标准名」映射表!$B:$I,7,0)</f>
        <v>AI智能体</v>
      </c>
      <c r="AI2447" s="1" t="str">
        <f>VLOOKUP($K2447,「工具标准名」映射表!$B:$I,8,0)</f>
        <v>否</v>
      </c>
      <c r="AJ2447" s="1" t="s">
        <v>280</v>
      </c>
      <c r="AK2447" s="1"/>
      <c r="AL2447" s="1"/>
      <c r="AM2447" s="1"/>
      <c r="AN2447" s="1"/>
      <c r="AO2447" s="1"/>
    </row>
    <row r="2448" spans="1:41" ht="16">
      <c r="A2448" s="1" t="s">
        <v>15663</v>
      </c>
      <c r="B2448" s="3">
        <v>46056.453321759298</v>
      </c>
      <c r="C2448" s="14">
        <v>1224</v>
      </c>
      <c r="D2448" s="1" t="s">
        <v>6883</v>
      </c>
      <c r="E2448" s="1" t="s">
        <v>6884</v>
      </c>
      <c r="F2448" s="1" t="s">
        <v>27</v>
      </c>
      <c r="G2448" s="1" t="s">
        <v>15664</v>
      </c>
      <c r="H2448" s="1" t="s">
        <v>15665</v>
      </c>
      <c r="I2448" s="1" t="s">
        <v>15666</v>
      </c>
      <c r="J2448" s="1" t="s">
        <v>15667</v>
      </c>
      <c r="K2448" s="1" t="s">
        <v>1133</v>
      </c>
      <c r="L2448" s="1" t="s">
        <v>33</v>
      </c>
      <c r="M2448" s="1" t="b">
        <v>0</v>
      </c>
      <c r="N2448" s="1" t="s">
        <v>47</v>
      </c>
      <c r="O2448" s="1" t="s">
        <v>54</v>
      </c>
      <c r="P2448" s="1" t="s">
        <v>18524</v>
      </c>
      <c r="Q2448" s="1" t="s">
        <v>37</v>
      </c>
      <c r="R2448" s="1" t="s">
        <v>38</v>
      </c>
      <c r="S2448" s="1" t="s">
        <v>39</v>
      </c>
      <c r="T2448" s="1" t="s">
        <v>15669</v>
      </c>
      <c r="U2448" s="1" t="s">
        <v>30</v>
      </c>
      <c r="V2448" s="1" t="s">
        <v>275</v>
      </c>
      <c r="W2448" s="1" t="s">
        <v>1927</v>
      </c>
      <c r="X2448" s="1" t="s">
        <v>15670</v>
      </c>
      <c r="Y2448" s="1" t="s">
        <v>43</v>
      </c>
      <c r="Z2448" s="1" t="s">
        <v>8834</v>
      </c>
      <c r="AA2448" s="1" t="s">
        <v>23382</v>
      </c>
      <c r="AB2448" s="1" t="s">
        <v>280</v>
      </c>
      <c r="AD2448" s="1" t="str">
        <f>VLOOKUP($K2448,「工具标准名」映射表!$B:$I,3,0)</f>
        <v>文心一言</v>
      </c>
      <c r="AE2448" s="1" t="str">
        <f>VLOOKUP($K2448,「工具标准名」映射表!$B:$I,4,0)</f>
        <v>技术层</v>
      </c>
      <c r="AF2448" s="1" t="str">
        <f>VLOOKUP($K2448,「工具标准名」映射表!$B:$I,5,0)</f>
        <v>技术层（通用大模型）</v>
      </c>
      <c r="AG2448" s="1" t="str">
        <f>VLOOKUP($K2448,「工具标准名」映射表!$B:$I,6,0)</f>
        <v>软件工具</v>
      </c>
      <c r="AH2448" s="1" t="str">
        <f>VLOOKUP($K2448,「工具标准名」映射表!$B:$I,7,0)</f>
        <v>大语言模型</v>
      </c>
      <c r="AI2448" s="1" t="str">
        <f>VLOOKUP($K2448,「工具标准名」映射表!$B:$I,8,0)</f>
        <v>是</v>
      </c>
      <c r="AJ2448" s="1" t="s">
        <v>280</v>
      </c>
      <c r="AK2448" s="1"/>
      <c r="AL2448" s="1"/>
      <c r="AM2448" s="1"/>
      <c r="AN2448" s="1"/>
      <c r="AO2448" s="1"/>
    </row>
    <row r="2449" spans="1:41" ht="16">
      <c r="A2449" s="1" t="s">
        <v>15663</v>
      </c>
      <c r="B2449" s="3">
        <v>46056.453321759298</v>
      </c>
      <c r="C2449" s="14">
        <v>1224</v>
      </c>
      <c r="D2449" s="1" t="s">
        <v>6883</v>
      </c>
      <c r="E2449" s="1" t="s">
        <v>6884</v>
      </c>
      <c r="F2449" s="1" t="s">
        <v>27</v>
      </c>
      <c r="G2449" s="1" t="s">
        <v>15664</v>
      </c>
      <c r="H2449" s="1" t="s">
        <v>15665</v>
      </c>
      <c r="I2449" s="1" t="s">
        <v>15666</v>
      </c>
      <c r="J2449" s="1" t="s">
        <v>15667</v>
      </c>
      <c r="K2449" s="1" t="s">
        <v>6891</v>
      </c>
      <c r="L2449" s="1" t="s">
        <v>33</v>
      </c>
      <c r="M2449" s="1" t="b">
        <v>0</v>
      </c>
      <c r="N2449" s="1" t="s">
        <v>47</v>
      </c>
      <c r="O2449" s="1" t="s">
        <v>54</v>
      </c>
      <c r="P2449" s="1" t="s">
        <v>11197</v>
      </c>
      <c r="Q2449" s="1" t="s">
        <v>37</v>
      </c>
      <c r="R2449" s="1" t="s">
        <v>38</v>
      </c>
      <c r="S2449" s="1" t="s">
        <v>39</v>
      </c>
      <c r="T2449" s="1" t="s">
        <v>15669</v>
      </c>
      <c r="U2449" s="1" t="s">
        <v>30</v>
      </c>
      <c r="V2449" s="1" t="s">
        <v>275</v>
      </c>
      <c r="W2449" s="1" t="s">
        <v>1927</v>
      </c>
      <c r="X2449" s="1" t="s">
        <v>15670</v>
      </c>
      <c r="Y2449" s="1" t="s">
        <v>43</v>
      </c>
      <c r="Z2449" s="1" t="s">
        <v>139</v>
      </c>
      <c r="AA2449" s="1" t="s">
        <v>23370</v>
      </c>
      <c r="AB2449" s="1" t="s">
        <v>280</v>
      </c>
      <c r="AD2449" s="1" t="str">
        <f>VLOOKUP($K2449,「工具标准名」映射表!$B:$I,3,0)</f>
        <v>豆包</v>
      </c>
      <c r="AE2449" s="1" t="str">
        <f>VLOOKUP($K2449,「工具标准名」映射表!$B:$I,4,0)</f>
        <v>功能应用层</v>
      </c>
      <c r="AF2449" s="1" t="str">
        <f>VLOOKUP($K2449,「工具标准名」映射表!$B:$I,5,0)</f>
        <v>功能应用（平台型综合系统）</v>
      </c>
      <c r="AG2449" s="1" t="str">
        <f>VLOOKUP($K2449,「工具标准名」映射表!$B:$I,6,0)</f>
        <v>软件工具</v>
      </c>
      <c r="AH2449" s="1" t="str">
        <f>VLOOKUP($K2449,「工具标准名」映射表!$B:$I,7,0)</f>
        <v>其他</v>
      </c>
      <c r="AI2449" s="1" t="str">
        <f>VLOOKUP($K2449,「工具标准名」映射表!$B:$I,8,0)</f>
        <v>否</v>
      </c>
      <c r="AJ2449" s="1" t="s">
        <v>280</v>
      </c>
      <c r="AK2449" s="1"/>
      <c r="AL2449" s="1"/>
      <c r="AM2449" s="1"/>
      <c r="AN2449" s="1"/>
      <c r="AO2449" s="1"/>
    </row>
    <row r="2450" spans="1:41" ht="16">
      <c r="A2450" s="1" t="s">
        <v>15673</v>
      </c>
      <c r="B2450" s="3">
        <v>46056.453321759298</v>
      </c>
      <c r="C2450" s="14">
        <v>1225</v>
      </c>
      <c r="D2450" s="1" t="s">
        <v>12075</v>
      </c>
      <c r="E2450" s="1" t="s">
        <v>12076</v>
      </c>
      <c r="F2450" s="1" t="s">
        <v>119</v>
      </c>
      <c r="G2450" s="1" t="s">
        <v>15674</v>
      </c>
      <c r="H2450" s="1" t="s">
        <v>15675</v>
      </c>
      <c r="I2450" s="1" t="s">
        <v>15676</v>
      </c>
      <c r="J2450" s="1" t="s">
        <v>15677</v>
      </c>
      <c r="K2450" s="1" t="s">
        <v>3976</v>
      </c>
      <c r="L2450" s="1" t="s">
        <v>33</v>
      </c>
      <c r="M2450" s="1" t="b">
        <v>0</v>
      </c>
      <c r="N2450" s="1" t="s">
        <v>47</v>
      </c>
      <c r="O2450" s="1" t="s">
        <v>54</v>
      </c>
      <c r="P2450" s="1" t="s">
        <v>23011</v>
      </c>
      <c r="Q2450" s="1" t="s">
        <v>10108</v>
      </c>
      <c r="R2450" s="1" t="s">
        <v>10314</v>
      </c>
      <c r="S2450" s="1" t="s">
        <v>39</v>
      </c>
      <c r="T2450" s="1" t="s">
        <v>12083</v>
      </c>
      <c r="U2450" s="1" t="s">
        <v>15679</v>
      </c>
      <c r="V2450" s="1" t="s">
        <v>15680</v>
      </c>
      <c r="W2450" s="1" t="s">
        <v>15681</v>
      </c>
      <c r="X2450" s="1" t="s">
        <v>15682</v>
      </c>
      <c r="Y2450" s="1" t="s">
        <v>156</v>
      </c>
      <c r="Z2450" s="1" t="s">
        <v>3976</v>
      </c>
      <c r="AA2450" s="1">
        <v>0</v>
      </c>
      <c r="AB2450" s="1" t="s">
        <v>280</v>
      </c>
      <c r="AD2450" s="1" t="str">
        <f>VLOOKUP($K2450,「工具标准名」映射表!$B:$I,3,0)</f>
        <v>中央电化教育馆智能研修平台</v>
      </c>
      <c r="AE2450" s="1" t="str">
        <f>VLOOKUP($K2450,「工具标准名」映射表!$B:$I,4,0)</f>
        <v>功能应用层</v>
      </c>
      <c r="AF2450" s="1" t="str">
        <f>VLOOKUP($K2450,「工具标准名」映射表!$B:$I,5,0)</f>
        <v>功能应用（校级 / 区域级系统）</v>
      </c>
      <c r="AG2450" s="1" t="str">
        <f>VLOOKUP($K2450,「工具标准名」映射表!$B:$I,6,0)</f>
        <v>软件工具</v>
      </c>
      <c r="AH2450" s="1" t="str">
        <f>VLOOKUP($K2450,「工具标准名」映射表!$B:$I,7,0)</f>
        <v>AI智能体</v>
      </c>
      <c r="AI2450" s="1" t="str">
        <f>VLOOKUP($K2450,「工具标准名」映射表!$B:$I,8,0)</f>
        <v>否</v>
      </c>
      <c r="AJ2450" s="1" t="s">
        <v>280</v>
      </c>
      <c r="AK2450" s="1"/>
      <c r="AL2450" s="1"/>
      <c r="AM2450" s="1"/>
      <c r="AN2450" s="1"/>
      <c r="AO2450" s="1"/>
    </row>
    <row r="2451" spans="1:41" ht="16">
      <c r="A2451" s="1" t="s">
        <v>15683</v>
      </c>
      <c r="B2451" s="3">
        <v>46056.453414351898</v>
      </c>
      <c r="C2451" s="14">
        <v>1226</v>
      </c>
      <c r="D2451" s="1" t="s">
        <v>12090</v>
      </c>
      <c r="E2451" s="1" t="s">
        <v>12091</v>
      </c>
      <c r="F2451" s="1" t="s">
        <v>27</v>
      </c>
      <c r="G2451" s="1" t="s">
        <v>15684</v>
      </c>
      <c r="H2451" s="1" t="s">
        <v>15685</v>
      </c>
      <c r="I2451" s="1" t="s">
        <v>12093</v>
      </c>
      <c r="J2451" s="1" t="s">
        <v>15686</v>
      </c>
      <c r="K2451" s="1" t="s">
        <v>5638</v>
      </c>
      <c r="L2451" s="1" t="s">
        <v>33</v>
      </c>
      <c r="M2451" s="1" t="b">
        <v>0</v>
      </c>
      <c r="N2451" s="1" t="s">
        <v>47</v>
      </c>
      <c r="O2451" s="1" t="s">
        <v>48</v>
      </c>
      <c r="P2451" s="1" t="s">
        <v>21976</v>
      </c>
      <c r="Q2451" s="1" t="s">
        <v>87</v>
      </c>
      <c r="R2451" s="1" t="s">
        <v>5787</v>
      </c>
      <c r="S2451" s="1" t="s">
        <v>39</v>
      </c>
      <c r="T2451" s="1" t="s">
        <v>15688</v>
      </c>
      <c r="U2451" s="1" t="s">
        <v>12093</v>
      </c>
      <c r="V2451" s="1" t="s">
        <v>15689</v>
      </c>
      <c r="W2451" s="1" t="s">
        <v>15690</v>
      </c>
      <c r="X2451" s="1" t="s">
        <v>15691</v>
      </c>
      <c r="Y2451" s="1" t="s">
        <v>801</v>
      </c>
      <c r="Z2451" s="1" t="s">
        <v>5638</v>
      </c>
      <c r="AA2451" s="1">
        <v>0</v>
      </c>
      <c r="AB2451" s="1" t="s">
        <v>280</v>
      </c>
      <c r="AD2451" s="1" t="str">
        <f>VLOOKUP($K2451,「工具标准名」映射表!$B:$I,3,0)</f>
        <v>智能备课系统</v>
      </c>
      <c r="AE2451" s="1" t="str">
        <f>VLOOKUP($K2451,「工具标准名」映射表!$B:$I,4,0)</f>
        <v>功能应用层</v>
      </c>
      <c r="AF2451" s="1" t="str">
        <f>VLOOKUP($K2451,「工具标准名」映射表!$B:$I,5,0)</f>
        <v>功能应用（校级 / 区域级系统）</v>
      </c>
      <c r="AG2451" s="1" t="str">
        <f>VLOOKUP($K2451,「工具标准名」映射表!$B:$I,6,0)</f>
        <v>软件工具</v>
      </c>
      <c r="AH2451" s="1" t="str">
        <f>VLOOKUP($K2451,「工具标准名」映射表!$B:$I,7,0)</f>
        <v>AI智能体</v>
      </c>
      <c r="AI2451" s="1" t="str">
        <f>VLOOKUP($K2451,「工具标准名」映射表!$B:$I,8,0)</f>
        <v>否</v>
      </c>
      <c r="AJ2451" s="1" t="s">
        <v>280</v>
      </c>
      <c r="AK2451" s="1"/>
      <c r="AL2451" s="1"/>
      <c r="AM2451" s="1"/>
      <c r="AN2451" s="1"/>
      <c r="AO2451" s="1"/>
    </row>
    <row r="2452" spans="1:41" ht="16">
      <c r="A2452" s="1" t="s">
        <v>15683</v>
      </c>
      <c r="B2452" s="3">
        <v>46056.453414351898</v>
      </c>
      <c r="C2452" s="14">
        <v>1226</v>
      </c>
      <c r="D2452" s="1" t="s">
        <v>12090</v>
      </c>
      <c r="E2452" s="1" t="s">
        <v>12091</v>
      </c>
      <c r="F2452" s="1" t="s">
        <v>27</v>
      </c>
      <c r="G2452" s="1" t="s">
        <v>15684</v>
      </c>
      <c r="H2452" s="1" t="s">
        <v>15685</v>
      </c>
      <c r="I2452" s="1" t="s">
        <v>12093</v>
      </c>
      <c r="J2452" s="1" t="s">
        <v>15686</v>
      </c>
      <c r="K2452" s="1" t="s">
        <v>12102</v>
      </c>
      <c r="L2452" s="1" t="s">
        <v>33</v>
      </c>
      <c r="M2452" s="1" t="b">
        <v>0</v>
      </c>
      <c r="N2452" s="1" t="s">
        <v>47</v>
      </c>
      <c r="O2452" s="1" t="s">
        <v>48</v>
      </c>
      <c r="P2452" s="1" t="s">
        <v>15384</v>
      </c>
      <c r="Q2452" s="1" t="s">
        <v>87</v>
      </c>
      <c r="R2452" s="1" t="s">
        <v>5787</v>
      </c>
      <c r="S2452" s="1" t="s">
        <v>39</v>
      </c>
      <c r="T2452" s="1" t="s">
        <v>15688</v>
      </c>
      <c r="U2452" s="1" t="s">
        <v>12093</v>
      </c>
      <c r="V2452" s="1" t="s">
        <v>15689</v>
      </c>
      <c r="W2452" s="1" t="s">
        <v>15690</v>
      </c>
      <c r="X2452" s="1" t="s">
        <v>15691</v>
      </c>
      <c r="Y2452" s="1" t="s">
        <v>801</v>
      </c>
      <c r="Z2452" s="1" t="s">
        <v>12102</v>
      </c>
      <c r="AA2452" s="1">
        <v>0</v>
      </c>
      <c r="AB2452" s="1" t="s">
        <v>280</v>
      </c>
      <c r="AD2452" s="1" t="str">
        <f>VLOOKUP($K2452,「工具标准名」映射表!$B:$I,3,0)</f>
        <v>课堂实时答题分析系统</v>
      </c>
      <c r="AE2452" s="1" t="str">
        <f>VLOOKUP($K2452,「工具标准名」映射表!$B:$I,4,0)</f>
        <v>功能应用层</v>
      </c>
      <c r="AF2452" s="1" t="str">
        <f>VLOOKUP($K2452,「工具标准名」映射表!$B:$I,5,0)</f>
        <v>功能应用层（AI智能体）</v>
      </c>
      <c r="AG2452" s="1" t="str">
        <f>VLOOKUP($K2452,「工具标准名」映射表!$B:$I,6,0)</f>
        <v>软件工具</v>
      </c>
      <c r="AH2452" s="1" t="str">
        <f>VLOOKUP($K2452,「工具标准名」映射表!$B:$I,7,0)</f>
        <v>AI智能体</v>
      </c>
      <c r="AI2452" s="1" t="str">
        <f>VLOOKUP($K2452,「工具标准名」映射表!$B:$I,8,0)</f>
        <v>否</v>
      </c>
      <c r="AJ2452" s="1" t="s">
        <v>280</v>
      </c>
      <c r="AK2452" s="1"/>
      <c r="AL2452" s="1"/>
      <c r="AM2452" s="1"/>
      <c r="AN2452" s="1"/>
      <c r="AO2452" s="1"/>
    </row>
    <row r="2453" spans="1:41" ht="16">
      <c r="A2453" s="1" t="s">
        <v>15683</v>
      </c>
      <c r="B2453" s="3">
        <v>46056.453414351898</v>
      </c>
      <c r="C2453" s="14">
        <v>1226</v>
      </c>
      <c r="D2453" s="1" t="s">
        <v>12090</v>
      </c>
      <c r="E2453" s="1" t="s">
        <v>12091</v>
      </c>
      <c r="F2453" s="1" t="s">
        <v>27</v>
      </c>
      <c r="G2453" s="1" t="s">
        <v>15684</v>
      </c>
      <c r="H2453" s="1" t="s">
        <v>15685</v>
      </c>
      <c r="I2453" s="1" t="s">
        <v>12093</v>
      </c>
      <c r="J2453" s="1" t="s">
        <v>15686</v>
      </c>
      <c r="K2453" s="1" t="s">
        <v>12105</v>
      </c>
      <c r="L2453" s="1" t="s">
        <v>33</v>
      </c>
      <c r="M2453" s="1" t="b">
        <v>0</v>
      </c>
      <c r="N2453" s="1" t="s">
        <v>47</v>
      </c>
      <c r="O2453" s="1" t="s">
        <v>54</v>
      </c>
      <c r="P2453" s="1" t="s">
        <v>19984</v>
      </c>
      <c r="Q2453" s="1" t="s">
        <v>87</v>
      </c>
      <c r="R2453" s="1" t="s">
        <v>5787</v>
      </c>
      <c r="S2453" s="1" t="s">
        <v>39</v>
      </c>
      <c r="T2453" s="1" t="s">
        <v>15688</v>
      </c>
      <c r="U2453" s="1" t="s">
        <v>12093</v>
      </c>
      <c r="V2453" s="1" t="s">
        <v>15689</v>
      </c>
      <c r="W2453" s="1" t="s">
        <v>15690</v>
      </c>
      <c r="X2453" s="1" t="s">
        <v>15691</v>
      </c>
      <c r="Y2453" s="1" t="s">
        <v>801</v>
      </c>
      <c r="Z2453" s="1" t="s">
        <v>12105</v>
      </c>
      <c r="AA2453" s="1">
        <v>0</v>
      </c>
      <c r="AB2453" s="1" t="s">
        <v>280</v>
      </c>
      <c r="AD2453" s="1" t="str">
        <f>VLOOKUP($K2453,「工具标准名」映射表!$B:$I,3,0)</f>
        <v>心理健康预警系统</v>
      </c>
      <c r="AE2453" s="1" t="str">
        <f>VLOOKUP($K2453,「工具标准名」映射表!$B:$I,4,0)</f>
        <v>教育数据层</v>
      </c>
      <c r="AF2453" s="1" t="str">
        <f>VLOOKUP($K2453,「工具标准名」映射表!$B:$I,5,0)</f>
        <v>教育数据层（资源数据）</v>
      </c>
      <c r="AG2453" s="1" t="str">
        <f>VLOOKUP($K2453,「工具标准名」映射表!$B:$I,6,0)</f>
        <v>在线资源</v>
      </c>
      <c r="AH2453" s="1" t="str">
        <f>VLOOKUP($K2453,「工具标准名」映射表!$B:$I,7,0)</f>
        <v>大语言模型</v>
      </c>
      <c r="AI2453" s="1" t="str">
        <f>VLOOKUP($K2453,「工具标准名」映射表!$B:$I,8,0)</f>
        <v>是</v>
      </c>
      <c r="AJ2453" s="1" t="s">
        <v>280</v>
      </c>
      <c r="AK2453" s="1"/>
      <c r="AL2453" s="1"/>
      <c r="AM2453" s="1"/>
      <c r="AN2453" s="1"/>
      <c r="AO2453" s="1"/>
    </row>
    <row r="2454" spans="1:41" ht="16">
      <c r="A2454" s="1" t="s">
        <v>15695</v>
      </c>
      <c r="B2454" s="3">
        <v>46056.4534375</v>
      </c>
      <c r="C2454" s="14">
        <v>1227</v>
      </c>
      <c r="D2454" s="1" t="s">
        <v>12166</v>
      </c>
      <c r="E2454" s="1" t="s">
        <v>280</v>
      </c>
      <c r="F2454" s="1" t="s">
        <v>156</v>
      </c>
      <c r="G2454" s="1" t="s">
        <v>12167</v>
      </c>
      <c r="H2454" s="1" t="s">
        <v>15696</v>
      </c>
      <c r="I2454" s="1" t="s">
        <v>12169</v>
      </c>
      <c r="J2454" s="1" t="s">
        <v>15697</v>
      </c>
      <c r="K2454" s="1" t="s">
        <v>12171</v>
      </c>
      <c r="L2454" s="1" t="s">
        <v>33</v>
      </c>
      <c r="M2454" s="1" t="b">
        <v>1</v>
      </c>
      <c r="N2454" s="1" t="s">
        <v>47</v>
      </c>
      <c r="O2454" s="1" t="s">
        <v>54</v>
      </c>
      <c r="P2454" s="1" t="s">
        <v>22395</v>
      </c>
      <c r="Q2454" s="1" t="s">
        <v>87</v>
      </c>
      <c r="R2454" s="1" t="s">
        <v>234</v>
      </c>
      <c r="S2454" s="1" t="s">
        <v>39</v>
      </c>
      <c r="T2454" s="1" t="s">
        <v>15699</v>
      </c>
      <c r="U2454" s="1" t="s">
        <v>12174</v>
      </c>
      <c r="V2454" s="1" t="s">
        <v>15700</v>
      </c>
      <c r="W2454" s="1" t="s">
        <v>15701</v>
      </c>
      <c r="X2454" s="1" t="s">
        <v>15702</v>
      </c>
      <c r="Y2454" s="1" t="s">
        <v>156</v>
      </c>
      <c r="Z2454" s="1" t="s">
        <v>12171</v>
      </c>
      <c r="AA2454" s="1">
        <v>0</v>
      </c>
      <c r="AB2454" s="1" t="s">
        <v>280</v>
      </c>
      <c r="AD2454" s="1" t="str">
        <f>VLOOKUP($K2454,「工具标准名」映射表!$B:$I,3,0)</f>
        <v>智能试题库系统</v>
      </c>
      <c r="AE2454" s="1" t="str">
        <f>VLOOKUP($K2454,「工具标准名」映射表!$B:$I,4,0)</f>
        <v>教育数据层</v>
      </c>
      <c r="AF2454" s="1" t="str">
        <f>VLOOKUP($K2454,「工具标准名」映射表!$B:$I,5,0)</f>
        <v>教育数据层（资源数据）</v>
      </c>
      <c r="AG2454" s="1" t="str">
        <f>VLOOKUP($K2454,「工具标准名」映射表!$B:$I,6,0)</f>
        <v>在线资源</v>
      </c>
      <c r="AH2454" s="1" t="str">
        <f>VLOOKUP($K2454,「工具标准名」映射表!$B:$I,7,0)</f>
        <v>大语言模型</v>
      </c>
      <c r="AI2454" s="1" t="str">
        <f>VLOOKUP($K2454,「工具标准名」映射表!$B:$I,8,0)</f>
        <v>是</v>
      </c>
      <c r="AJ2454" s="1" t="s">
        <v>280</v>
      </c>
      <c r="AK2454" s="1"/>
      <c r="AL2454" s="1"/>
      <c r="AM2454" s="1"/>
      <c r="AN2454" s="1"/>
      <c r="AO2454" s="1"/>
    </row>
    <row r="2455" spans="1:41" ht="16">
      <c r="A2455" s="1" t="s">
        <v>15695</v>
      </c>
      <c r="B2455" s="3">
        <v>46056.4534375</v>
      </c>
      <c r="C2455" s="14">
        <v>1227</v>
      </c>
      <c r="D2455" s="1" t="s">
        <v>12166</v>
      </c>
      <c r="E2455" s="1" t="s">
        <v>280</v>
      </c>
      <c r="F2455" s="1" t="s">
        <v>156</v>
      </c>
      <c r="G2455" s="1" t="s">
        <v>12167</v>
      </c>
      <c r="H2455" s="1" t="s">
        <v>15696</v>
      </c>
      <c r="I2455" s="1" t="s">
        <v>12169</v>
      </c>
      <c r="J2455" s="1" t="s">
        <v>15697</v>
      </c>
      <c r="K2455" s="1" t="s">
        <v>12178</v>
      </c>
      <c r="L2455" s="1" t="s">
        <v>33</v>
      </c>
      <c r="M2455" s="1" t="b">
        <v>1</v>
      </c>
      <c r="N2455" s="1" t="s">
        <v>20762</v>
      </c>
      <c r="O2455" s="1" t="s">
        <v>3189</v>
      </c>
      <c r="P2455" s="1" t="s">
        <v>20756</v>
      </c>
      <c r="Q2455" s="1" t="s">
        <v>87</v>
      </c>
      <c r="R2455" s="1" t="s">
        <v>234</v>
      </c>
      <c r="S2455" s="1" t="s">
        <v>39</v>
      </c>
      <c r="T2455" s="1" t="s">
        <v>15699</v>
      </c>
      <c r="U2455" s="1" t="s">
        <v>12174</v>
      </c>
      <c r="V2455" s="1" t="s">
        <v>15700</v>
      </c>
      <c r="W2455" s="1" t="s">
        <v>15701</v>
      </c>
      <c r="X2455" s="1" t="s">
        <v>15702</v>
      </c>
      <c r="Y2455" s="1" t="s">
        <v>156</v>
      </c>
      <c r="Z2455" s="1" t="s">
        <v>12178</v>
      </c>
      <c r="AA2455" s="1">
        <v>0</v>
      </c>
      <c r="AB2455" s="1" t="s">
        <v>280</v>
      </c>
      <c r="AD2455" s="1" t="str">
        <f>VLOOKUP($K2455,「工具标准名」映射表!$B:$I,3,0)</f>
        <v>移动端图像采集系统</v>
      </c>
      <c r="AE2455" s="1" t="str">
        <f>VLOOKUP($K2455,「工具标准名」映射表!$B:$I,4,0)</f>
        <v>技术层</v>
      </c>
      <c r="AF2455" s="1" t="str">
        <f>VLOOKUP($K2455,「工具标准名」映射表!$B:$I,5,0)</f>
        <v>技术层（通用大模型）</v>
      </c>
      <c r="AG2455" s="1" t="str">
        <f>VLOOKUP($K2455,「工具标准名」映射表!$B:$I,6,0)</f>
        <v>软件工具</v>
      </c>
      <c r="AH2455" s="1" t="str">
        <f>VLOOKUP($K2455,「工具标准名」映射表!$B:$I,7,0)</f>
        <v>AI智能体</v>
      </c>
      <c r="AI2455" s="1" t="str">
        <f>VLOOKUP($K2455,「工具标准名」映射表!$B:$I,8,0)</f>
        <v>否</v>
      </c>
      <c r="AJ2455" s="1" t="s">
        <v>280</v>
      </c>
      <c r="AK2455" s="1"/>
      <c r="AL2455" s="1"/>
      <c r="AM2455" s="1"/>
      <c r="AN2455" s="1"/>
      <c r="AO2455" s="1"/>
    </row>
    <row r="2456" spans="1:41" ht="16">
      <c r="A2456" s="1" t="s">
        <v>15704</v>
      </c>
      <c r="B2456" s="3">
        <v>46056.453379629602</v>
      </c>
      <c r="C2456" s="14">
        <v>1228</v>
      </c>
      <c r="D2456" s="1" t="s">
        <v>6894</v>
      </c>
      <c r="E2456" s="1" t="s">
        <v>1223</v>
      </c>
      <c r="F2456" s="1" t="s">
        <v>27</v>
      </c>
      <c r="G2456" s="1" t="s">
        <v>15705</v>
      </c>
      <c r="H2456" s="1" t="s">
        <v>15706</v>
      </c>
      <c r="I2456" s="1" t="s">
        <v>15707</v>
      </c>
      <c r="J2456" s="1" t="s">
        <v>15708</v>
      </c>
      <c r="K2456" s="1" t="s">
        <v>2231</v>
      </c>
      <c r="L2456" s="1" t="s">
        <v>33</v>
      </c>
      <c r="M2456" s="1" t="b">
        <v>0</v>
      </c>
      <c r="N2456" s="1" t="s">
        <v>47</v>
      </c>
      <c r="O2456" s="1" t="s">
        <v>54</v>
      </c>
      <c r="P2456" s="1" t="s">
        <v>2230</v>
      </c>
      <c r="Q2456" s="1" t="s">
        <v>87</v>
      </c>
      <c r="R2456" s="1" t="s">
        <v>234</v>
      </c>
      <c r="S2456" s="1" t="s">
        <v>39</v>
      </c>
      <c r="T2456" s="1" t="s">
        <v>15710</v>
      </c>
      <c r="U2456" s="1" t="s">
        <v>15711</v>
      </c>
      <c r="V2456" s="1" t="s">
        <v>15712</v>
      </c>
      <c r="W2456" s="1" t="s">
        <v>15713</v>
      </c>
      <c r="X2456" s="1" t="s">
        <v>15714</v>
      </c>
      <c r="Y2456" s="1" t="s">
        <v>156</v>
      </c>
      <c r="Z2456" s="1" t="s">
        <v>2231</v>
      </c>
      <c r="AA2456" s="1">
        <v>0</v>
      </c>
      <c r="AB2456" s="1" t="s">
        <v>280</v>
      </c>
      <c r="AD2456" s="1" t="str">
        <f>VLOOKUP($K2456,「工具标准名」映射表!$B:$I,3,0)</f>
        <v>AI教研员平台</v>
      </c>
      <c r="AE2456" s="1" t="str">
        <f>VLOOKUP($K2456,「工具标准名」映射表!$B:$I,4,0)</f>
        <v>功能应用层</v>
      </c>
      <c r="AF2456" s="1" t="str">
        <f>VLOOKUP($K2456,「工具标准名」映射表!$B:$I,5,0)</f>
        <v>功能应用（平台型综合系统）</v>
      </c>
      <c r="AG2456" s="1" t="str">
        <f>VLOOKUP($K2456,「工具标准名」映射表!$B:$I,6,0)</f>
        <v>软件工具</v>
      </c>
      <c r="AH2456" s="1" t="str">
        <f>VLOOKUP($K2456,「工具标准名」映射表!$B:$I,7,0)</f>
        <v>AI智能体</v>
      </c>
      <c r="AI2456" s="1" t="str">
        <f>VLOOKUP($K2456,「工具标准名」映射表!$B:$I,8,0)</f>
        <v>否</v>
      </c>
      <c r="AJ2456" s="1" t="s">
        <v>280</v>
      </c>
      <c r="AK2456" s="1"/>
      <c r="AL2456" s="1"/>
      <c r="AM2456" s="1"/>
      <c r="AN2456" s="1"/>
      <c r="AO2456" s="1"/>
    </row>
    <row r="2457" spans="1:41" ht="16">
      <c r="A2457" s="1" t="s">
        <v>15715</v>
      </c>
      <c r="B2457" s="3">
        <v>46056.453414351898</v>
      </c>
      <c r="C2457" s="14">
        <v>1230</v>
      </c>
      <c r="D2457" s="1" t="s">
        <v>12228</v>
      </c>
      <c r="E2457" s="1" t="s">
        <v>1223</v>
      </c>
      <c r="F2457" s="1" t="s">
        <v>27</v>
      </c>
      <c r="G2457" s="1" t="s">
        <v>12229</v>
      </c>
      <c r="H2457" s="1" t="s">
        <v>15716</v>
      </c>
      <c r="I2457" s="1" t="s">
        <v>12231</v>
      </c>
      <c r="J2457" s="1" t="s">
        <v>15717</v>
      </c>
      <c r="K2457" s="1" t="s">
        <v>279</v>
      </c>
      <c r="L2457" s="1" t="s">
        <v>282</v>
      </c>
      <c r="M2457" s="1" t="b">
        <v>0</v>
      </c>
      <c r="N2457" s="1" t="s">
        <v>47</v>
      </c>
      <c r="O2457" s="1" t="s">
        <v>48</v>
      </c>
      <c r="P2457" s="1" t="s">
        <v>272</v>
      </c>
      <c r="Q2457" s="1" t="s">
        <v>10108</v>
      </c>
      <c r="R2457" s="1" t="s">
        <v>10314</v>
      </c>
      <c r="S2457" s="1" t="s">
        <v>39</v>
      </c>
      <c r="T2457" s="1" t="s">
        <v>15719</v>
      </c>
      <c r="U2457" s="1" t="s">
        <v>15720</v>
      </c>
      <c r="V2457" s="1" t="s">
        <v>15721</v>
      </c>
      <c r="W2457" s="1" t="s">
        <v>15722</v>
      </c>
      <c r="X2457" s="1" t="s">
        <v>15723</v>
      </c>
      <c r="Y2457" s="1" t="s">
        <v>156</v>
      </c>
      <c r="Z2457" s="1" t="s">
        <v>279</v>
      </c>
      <c r="AA2457" s="1">
        <v>0</v>
      </c>
      <c r="AB2457" s="1" t="s">
        <v>280</v>
      </c>
      <c r="AD2457" s="1" t="str">
        <f>VLOOKUP($K2457,「工具标准名」映射表!$B:$I,3,0)</f>
        <v>AI-classroom</v>
      </c>
      <c r="AE2457" s="1" t="str">
        <f>VLOOKUP($K2457,「工具标准名」映射表!$B:$I,4,0)</f>
        <v>教育数据层</v>
      </c>
      <c r="AF2457" s="1" t="str">
        <f>VLOOKUP($K2457,「工具标准名」映射表!$B:$I,5,0)</f>
        <v>教育数据层（行为数据）</v>
      </c>
      <c r="AG2457" s="1" t="str">
        <f>VLOOKUP($K2457,「工具标准名」映射表!$B:$I,6,0)</f>
        <v>软件工具</v>
      </c>
      <c r="AH2457" s="1" t="str">
        <f>VLOOKUP($K2457,「工具标准名」映射表!$B:$I,7,0)</f>
        <v>AI智能体</v>
      </c>
      <c r="AI2457" s="1" t="str">
        <f>VLOOKUP($K2457,「工具标准名」映射表!$B:$I,8,0)</f>
        <v>否</v>
      </c>
      <c r="AJ2457" s="1" t="s">
        <v>280</v>
      </c>
      <c r="AK2457" s="1"/>
      <c r="AL2457" s="1"/>
      <c r="AM2457" s="1"/>
      <c r="AN2457" s="1"/>
      <c r="AO2457" s="1"/>
    </row>
    <row r="2458" spans="1:41" ht="16">
      <c r="A2458" s="1" t="s">
        <v>15725</v>
      </c>
      <c r="B2458" s="3">
        <v>46056.4533912037</v>
      </c>
      <c r="C2458" s="14">
        <v>1231</v>
      </c>
      <c r="D2458" s="1" t="s">
        <v>7335</v>
      </c>
      <c r="E2458" s="1" t="s">
        <v>7336</v>
      </c>
      <c r="F2458" s="1" t="s">
        <v>27</v>
      </c>
      <c r="G2458" s="1" t="s">
        <v>28</v>
      </c>
      <c r="H2458" s="1" t="s">
        <v>12416</v>
      </c>
      <c r="I2458" s="1" t="s">
        <v>30</v>
      </c>
      <c r="J2458" s="1" t="s">
        <v>985</v>
      </c>
      <c r="Q2458" s="1" t="s">
        <v>37</v>
      </c>
      <c r="R2458" s="1" t="s">
        <v>38</v>
      </c>
      <c r="S2458" s="1" t="s">
        <v>39</v>
      </c>
      <c r="T2458" s="1" t="s">
        <v>15727</v>
      </c>
      <c r="U2458" s="1" t="s">
        <v>30</v>
      </c>
      <c r="V2458" s="1" t="s">
        <v>41</v>
      </c>
      <c r="W2458" s="1" t="s">
        <v>28</v>
      </c>
      <c r="X2458" s="1" t="s">
        <v>15728</v>
      </c>
      <c r="Y2458" s="1" t="s">
        <v>43</v>
      </c>
      <c r="Z2458" s="1" t="e">
        <v>#N/A</v>
      </c>
      <c r="AA2458" s="1" t="e">
        <v>#N/A</v>
      </c>
      <c r="AB2458" s="1" t="s">
        <v>280</v>
      </c>
      <c r="AD2458" s="1" t="e">
        <f>VLOOKUP($K2458,「工具标准名」映射表!$B:$I,3,0)</f>
        <v>#N/A</v>
      </c>
      <c r="AE2458" s="1" t="e">
        <f>VLOOKUP($K2458,「工具标准名」映射表!$B:$I,4,0)</f>
        <v>#N/A</v>
      </c>
      <c r="AF2458" s="1" t="e">
        <f>VLOOKUP($K2458,「工具标准名」映射表!$B:$I,5,0)</f>
        <v>#N/A</v>
      </c>
      <c r="AG2458" s="1" t="e">
        <f>VLOOKUP($K2458,「工具标准名」映射表!$B:$I,6,0)</f>
        <v>#N/A</v>
      </c>
      <c r="AH2458" s="1" t="e">
        <f>VLOOKUP($K2458,「工具标准名」映射表!$B:$I,7,0)</f>
        <v>#N/A</v>
      </c>
      <c r="AI2458" s="1" t="e">
        <f>VLOOKUP($K2458,「工具标准名」映射表!$B:$I,8,0)</f>
        <v>#N/A</v>
      </c>
      <c r="AJ2458" s="1" t="s">
        <v>280</v>
      </c>
      <c r="AK2458" s="1"/>
      <c r="AL2458" s="1"/>
      <c r="AM2458" s="1"/>
      <c r="AN2458" s="1"/>
      <c r="AO2458" s="1"/>
    </row>
    <row r="2459" spans="1:41" ht="16">
      <c r="A2459" s="1" t="s">
        <v>15729</v>
      </c>
      <c r="B2459" s="3">
        <v>46056.453379629602</v>
      </c>
      <c r="C2459" s="14">
        <v>1232</v>
      </c>
      <c r="D2459" s="1" t="s">
        <v>12423</v>
      </c>
      <c r="E2459" s="1" t="s">
        <v>12424</v>
      </c>
      <c r="F2459" s="1" t="s">
        <v>27</v>
      </c>
      <c r="G2459" s="1" t="s">
        <v>15730</v>
      </c>
      <c r="H2459" s="1" t="s">
        <v>15731</v>
      </c>
      <c r="I2459" s="1" t="s">
        <v>818</v>
      </c>
      <c r="J2459" s="1" t="s">
        <v>985</v>
      </c>
      <c r="Q2459" s="1" t="s">
        <v>37</v>
      </c>
      <c r="R2459" s="1" t="s">
        <v>4196</v>
      </c>
      <c r="S2459" s="1" t="s">
        <v>39</v>
      </c>
      <c r="T2459" s="1" t="s">
        <v>15733</v>
      </c>
      <c r="U2459" s="1" t="s">
        <v>30</v>
      </c>
      <c r="V2459" s="1" t="s">
        <v>41</v>
      </c>
      <c r="W2459" s="1" t="s">
        <v>197</v>
      </c>
      <c r="X2459" s="1" t="s">
        <v>15734</v>
      </c>
      <c r="Y2459" s="1" t="s">
        <v>801</v>
      </c>
      <c r="Z2459" s="1" t="e">
        <v>#N/A</v>
      </c>
      <c r="AA2459" s="1" t="e">
        <v>#N/A</v>
      </c>
      <c r="AB2459" s="1" t="s">
        <v>280</v>
      </c>
      <c r="AD2459" s="1" t="e">
        <f>VLOOKUP($K2459,「工具标准名」映射表!$B:$I,3,0)</f>
        <v>#N/A</v>
      </c>
      <c r="AE2459" s="1" t="e">
        <f>VLOOKUP($K2459,「工具标准名」映射表!$B:$I,4,0)</f>
        <v>#N/A</v>
      </c>
      <c r="AF2459" s="1" t="e">
        <f>VLOOKUP($K2459,「工具标准名」映射表!$B:$I,5,0)</f>
        <v>#N/A</v>
      </c>
      <c r="AG2459" s="1" t="e">
        <f>VLOOKUP($K2459,「工具标准名」映射表!$B:$I,6,0)</f>
        <v>#N/A</v>
      </c>
      <c r="AH2459" s="1" t="e">
        <f>VLOOKUP($K2459,「工具标准名」映射表!$B:$I,7,0)</f>
        <v>#N/A</v>
      </c>
      <c r="AI2459" s="1" t="e">
        <f>VLOOKUP($K2459,「工具标准名」映射表!$B:$I,8,0)</f>
        <v>#N/A</v>
      </c>
      <c r="AJ2459" s="1" t="s">
        <v>280</v>
      </c>
      <c r="AK2459" s="1"/>
      <c r="AL2459" s="1"/>
      <c r="AM2459" s="1"/>
      <c r="AN2459" s="1"/>
      <c r="AO2459" s="1"/>
    </row>
    <row r="2460" spans="1:41" ht="16">
      <c r="A2460" s="1" t="s">
        <v>15735</v>
      </c>
      <c r="B2460" s="3">
        <v>46056.4534837963</v>
      </c>
      <c r="C2460" s="14">
        <v>1233</v>
      </c>
      <c r="D2460" s="1" t="s">
        <v>9134</v>
      </c>
      <c r="E2460" s="1" t="s">
        <v>691</v>
      </c>
      <c r="F2460" s="1" t="s">
        <v>100</v>
      </c>
      <c r="G2460" s="1" t="s">
        <v>15736</v>
      </c>
      <c r="H2460" s="1" t="s">
        <v>15737</v>
      </c>
      <c r="I2460" s="1" t="s">
        <v>9141</v>
      </c>
      <c r="J2460" s="1" t="s">
        <v>15738</v>
      </c>
      <c r="K2460" s="1" t="s">
        <v>2996</v>
      </c>
      <c r="L2460" s="1" t="s">
        <v>33</v>
      </c>
      <c r="M2460" s="1" t="b">
        <v>0</v>
      </c>
      <c r="N2460" s="1" t="s">
        <v>47</v>
      </c>
      <c r="O2460" s="1" t="s">
        <v>48</v>
      </c>
      <c r="P2460" s="1" t="s">
        <v>22759</v>
      </c>
      <c r="Q2460" s="1" t="s">
        <v>37</v>
      </c>
      <c r="R2460" s="1" t="s">
        <v>171</v>
      </c>
      <c r="S2460" s="1" t="s">
        <v>39</v>
      </c>
      <c r="T2460" s="1" t="s">
        <v>15740</v>
      </c>
      <c r="U2460" s="1" t="s">
        <v>15741</v>
      </c>
      <c r="V2460" s="1" t="s">
        <v>15742</v>
      </c>
      <c r="W2460" s="1" t="s">
        <v>15743</v>
      </c>
      <c r="X2460" s="1" t="s">
        <v>15744</v>
      </c>
      <c r="Y2460" s="1" t="s">
        <v>801</v>
      </c>
      <c r="Z2460" s="1" t="s">
        <v>2996</v>
      </c>
      <c r="AA2460" s="1">
        <v>0</v>
      </c>
      <c r="AB2460" s="1" t="s">
        <v>280</v>
      </c>
      <c r="AD2460" s="1" t="str">
        <f>VLOOKUP($K2460,「工具标准名」映射表!$B:$I,3,0)</f>
        <v>智谱清言</v>
      </c>
      <c r="AE2460" s="1" t="str">
        <f>VLOOKUP($K2460,「工具标准名」映射表!$B:$I,4,0)</f>
        <v>技术层</v>
      </c>
      <c r="AF2460" s="1" t="str">
        <f>VLOOKUP($K2460,「工具标准名」映射表!$B:$I,5,0)</f>
        <v>技术层（通用大模型）</v>
      </c>
      <c r="AG2460" s="1" t="str">
        <f>VLOOKUP($K2460,「工具标准名」映射表!$B:$I,6,0)</f>
        <v>软件工具</v>
      </c>
      <c r="AH2460" s="1" t="str">
        <f>VLOOKUP($K2460,「工具标准名」映射表!$B:$I,7,0)</f>
        <v>AI智能体</v>
      </c>
      <c r="AI2460" s="1" t="str">
        <f>VLOOKUP($K2460,「工具标准名」映射表!$B:$I,8,0)</f>
        <v>否</v>
      </c>
      <c r="AJ2460" s="1" t="s">
        <v>280</v>
      </c>
      <c r="AK2460" s="1"/>
      <c r="AL2460" s="1"/>
      <c r="AM2460" s="1"/>
      <c r="AN2460" s="1"/>
      <c r="AO2460" s="1"/>
    </row>
    <row r="2461" spans="1:41" ht="16">
      <c r="A2461" s="1" t="s">
        <v>15735</v>
      </c>
      <c r="B2461" s="3">
        <v>46056.4534837963</v>
      </c>
      <c r="C2461" s="14">
        <v>1233</v>
      </c>
      <c r="D2461" s="1" t="s">
        <v>9134</v>
      </c>
      <c r="E2461" s="1" t="s">
        <v>691</v>
      </c>
      <c r="F2461" s="1" t="s">
        <v>100</v>
      </c>
      <c r="G2461" s="1" t="s">
        <v>15736</v>
      </c>
      <c r="H2461" s="1" t="s">
        <v>15737</v>
      </c>
      <c r="I2461" s="1" t="s">
        <v>9141</v>
      </c>
      <c r="J2461" s="1" t="s">
        <v>15738</v>
      </c>
      <c r="K2461" s="1" t="s">
        <v>8343</v>
      </c>
      <c r="L2461" s="1" t="s">
        <v>33</v>
      </c>
      <c r="M2461" s="1" t="b">
        <v>0</v>
      </c>
      <c r="N2461" s="1" t="s">
        <v>47</v>
      </c>
      <c r="O2461" s="1" t="s">
        <v>48</v>
      </c>
      <c r="P2461" s="1" t="s">
        <v>8338</v>
      </c>
      <c r="Q2461" s="1" t="s">
        <v>37</v>
      </c>
      <c r="R2461" s="1" t="s">
        <v>171</v>
      </c>
      <c r="S2461" s="1" t="s">
        <v>39</v>
      </c>
      <c r="T2461" s="1" t="s">
        <v>15740</v>
      </c>
      <c r="U2461" s="1" t="s">
        <v>15741</v>
      </c>
      <c r="V2461" s="1" t="s">
        <v>15742</v>
      </c>
      <c r="W2461" s="1" t="s">
        <v>15743</v>
      </c>
      <c r="X2461" s="1" t="s">
        <v>15744</v>
      </c>
      <c r="Y2461" s="1" t="s">
        <v>801</v>
      </c>
      <c r="Z2461" s="1" t="s">
        <v>8343</v>
      </c>
      <c r="AA2461" s="1">
        <v>0</v>
      </c>
      <c r="AB2461" s="1" t="s">
        <v>280</v>
      </c>
      <c r="AD2461" s="1" t="str">
        <f>VLOOKUP($K2461,「工具标准名」映射表!$B:$I,3,0)</f>
        <v>Wink</v>
      </c>
      <c r="AE2461" s="1" t="str">
        <f>VLOOKUP($K2461,「工具标准名」映射表!$B:$I,4,0)</f>
        <v>功能应用层</v>
      </c>
      <c r="AF2461" s="1" t="str">
        <f>VLOOKUP($K2461,「工具标准名」映射表!$B:$I,5,0)</f>
        <v>功能应用（教学辅助工具）</v>
      </c>
      <c r="AG2461" s="1" t="str">
        <f>VLOOKUP($K2461,「工具标准名」映射表!$B:$I,6,0)</f>
        <v>硬件设备</v>
      </c>
      <c r="AH2461" s="1" t="str">
        <f>VLOOKUP($K2461,「工具标准名」映射表!$B:$I,7,0)</f>
        <v>其他</v>
      </c>
      <c r="AI2461" s="1" t="str">
        <f>VLOOKUP($K2461,「工具标准名」映射表!$B:$I,8,0)</f>
        <v>否</v>
      </c>
      <c r="AJ2461" s="1" t="s">
        <v>280</v>
      </c>
      <c r="AK2461" s="1"/>
      <c r="AL2461" s="1"/>
      <c r="AM2461" s="1"/>
      <c r="AN2461" s="1"/>
      <c r="AO2461" s="1"/>
    </row>
    <row r="2462" spans="1:41" ht="16">
      <c r="A2462" s="1" t="s">
        <v>15735</v>
      </c>
      <c r="B2462" s="3">
        <v>46056.4534837963</v>
      </c>
      <c r="C2462" s="14">
        <v>1233</v>
      </c>
      <c r="D2462" s="1" t="s">
        <v>9134</v>
      </c>
      <c r="E2462" s="1" t="s">
        <v>691</v>
      </c>
      <c r="F2462" s="1" t="s">
        <v>100</v>
      </c>
      <c r="G2462" s="1" t="s">
        <v>15736</v>
      </c>
      <c r="H2462" s="1" t="s">
        <v>15737</v>
      </c>
      <c r="I2462" s="1" t="s">
        <v>9141</v>
      </c>
      <c r="J2462" s="1" t="s">
        <v>15738</v>
      </c>
      <c r="K2462" s="1" t="s">
        <v>9147</v>
      </c>
      <c r="L2462" s="1" t="s">
        <v>33</v>
      </c>
      <c r="M2462" s="1" t="b">
        <v>0</v>
      </c>
      <c r="N2462" s="1" t="s">
        <v>3189</v>
      </c>
      <c r="O2462" s="1" t="s">
        <v>3189</v>
      </c>
      <c r="P2462" s="1" t="s">
        <v>16350</v>
      </c>
      <c r="Q2462" s="1" t="s">
        <v>37</v>
      </c>
      <c r="R2462" s="1" t="s">
        <v>171</v>
      </c>
      <c r="S2462" s="1" t="s">
        <v>39</v>
      </c>
      <c r="T2462" s="1" t="s">
        <v>15740</v>
      </c>
      <c r="U2462" s="1" t="s">
        <v>15741</v>
      </c>
      <c r="V2462" s="1" t="s">
        <v>15742</v>
      </c>
      <c r="W2462" s="1" t="s">
        <v>15743</v>
      </c>
      <c r="X2462" s="1" t="s">
        <v>15744</v>
      </c>
      <c r="Y2462" s="1" t="s">
        <v>801</v>
      </c>
      <c r="Z2462" s="1" t="s">
        <v>9147</v>
      </c>
      <c r="AA2462" s="1">
        <v>0</v>
      </c>
      <c r="AB2462" s="1" t="s">
        <v>280</v>
      </c>
      <c r="AD2462" s="1" t="str">
        <f>VLOOKUP($K2462,「工具标准名」映射表!$B:$I,3,0)</f>
        <v>全能扫描王</v>
      </c>
      <c r="AE2462" s="1" t="str">
        <f>VLOOKUP($K2462,「工具标准名」映射表!$B:$I,4,0)</f>
        <v>功能应用层</v>
      </c>
      <c r="AF2462" s="1" t="str">
        <f>VLOOKUP($K2462,「工具标准名」映射表!$B:$I,5,0)</f>
        <v>功能应用层（移动端 App）</v>
      </c>
      <c r="AG2462" s="1" t="str">
        <f>VLOOKUP($K2462,「工具标准名」映射表!$B:$I,6,0)</f>
        <v>软件工具</v>
      </c>
      <c r="AH2462" s="1" t="str">
        <f>VLOOKUP($K2462,「工具标准名」映射表!$B:$I,7,0)</f>
        <v>AI智能体</v>
      </c>
      <c r="AI2462" s="1" t="str">
        <f>VLOOKUP($K2462,「工具标准名」映射表!$B:$I,8,0)</f>
        <v>是</v>
      </c>
      <c r="AJ2462" s="1" t="s">
        <v>280</v>
      </c>
      <c r="AK2462" s="1"/>
      <c r="AL2462" s="1"/>
      <c r="AM2462" s="1"/>
      <c r="AN2462" s="1"/>
      <c r="AO2462" s="1"/>
    </row>
    <row r="2463" spans="1:41" ht="16">
      <c r="A2463" s="1" t="s">
        <v>15735</v>
      </c>
      <c r="B2463" s="3">
        <v>46056.4534837963</v>
      </c>
      <c r="C2463" s="14">
        <v>1233</v>
      </c>
      <c r="D2463" s="1" t="s">
        <v>9134</v>
      </c>
      <c r="E2463" s="1" t="s">
        <v>691</v>
      </c>
      <c r="F2463" s="1" t="s">
        <v>100</v>
      </c>
      <c r="G2463" s="1" t="s">
        <v>15736</v>
      </c>
      <c r="H2463" s="1" t="s">
        <v>15737</v>
      </c>
      <c r="I2463" s="1" t="s">
        <v>9141</v>
      </c>
      <c r="J2463" s="1" t="s">
        <v>15738</v>
      </c>
      <c r="K2463" s="1" t="s">
        <v>8255</v>
      </c>
      <c r="L2463" s="1" t="s">
        <v>33</v>
      </c>
      <c r="M2463" s="1" t="b">
        <v>0</v>
      </c>
      <c r="N2463" s="1" t="s">
        <v>47</v>
      </c>
      <c r="O2463" s="1" t="s">
        <v>48</v>
      </c>
      <c r="P2463" s="1" t="s">
        <v>20171</v>
      </c>
      <c r="Q2463" s="1" t="s">
        <v>37</v>
      </c>
      <c r="R2463" s="1" t="s">
        <v>171</v>
      </c>
      <c r="S2463" s="1" t="s">
        <v>39</v>
      </c>
      <c r="T2463" s="1" t="s">
        <v>15740</v>
      </c>
      <c r="U2463" s="1" t="s">
        <v>15741</v>
      </c>
      <c r="V2463" s="1" t="s">
        <v>15742</v>
      </c>
      <c r="W2463" s="1" t="s">
        <v>15743</v>
      </c>
      <c r="X2463" s="1" t="s">
        <v>15744</v>
      </c>
      <c r="Y2463" s="1" t="s">
        <v>801</v>
      </c>
      <c r="Z2463" s="1" t="s">
        <v>8255</v>
      </c>
      <c r="AA2463" s="1">
        <v>0</v>
      </c>
      <c r="AB2463" s="1" t="s">
        <v>280</v>
      </c>
      <c r="AD2463" s="1" t="str">
        <f>VLOOKUP($K2463,「工具标准名」映射表!$B:$I,3,0)</f>
        <v>醒图</v>
      </c>
      <c r="AE2463" s="1" t="str">
        <f>VLOOKUP($K2463,「工具标准名」映射表!$B:$I,4,0)</f>
        <v>功能应用层</v>
      </c>
      <c r="AF2463" s="1" t="str">
        <f>VLOOKUP($K2463,「工具标准名」映射表!$B:$I,5,0)</f>
        <v>功能应用层（移动端 App）</v>
      </c>
      <c r="AG2463" s="1" t="str">
        <f>VLOOKUP($K2463,「工具标准名」映射表!$B:$I,6,0)</f>
        <v>软件工具</v>
      </c>
      <c r="AH2463" s="1" t="str">
        <f>VLOOKUP($K2463,「工具标准名」映射表!$B:$I,7,0)</f>
        <v>AI智能体</v>
      </c>
      <c r="AI2463" s="1" t="str">
        <f>VLOOKUP($K2463,「工具标准名」映射表!$B:$I,8,0)</f>
        <v>否</v>
      </c>
      <c r="AJ2463" s="1" t="s">
        <v>280</v>
      </c>
      <c r="AK2463" s="1"/>
      <c r="AL2463" s="1"/>
      <c r="AM2463" s="1"/>
      <c r="AN2463" s="1"/>
      <c r="AO2463" s="1"/>
    </row>
    <row r="2464" spans="1:41" ht="16">
      <c r="A2464" s="1" t="s">
        <v>15750</v>
      </c>
      <c r="B2464" s="3">
        <v>46056.453518518501</v>
      </c>
      <c r="C2464" s="14">
        <v>1234</v>
      </c>
      <c r="D2464" s="1" t="s">
        <v>15751</v>
      </c>
      <c r="E2464" s="1" t="s">
        <v>11433</v>
      </c>
      <c r="F2464" s="1" t="s">
        <v>27</v>
      </c>
      <c r="G2464" s="1" t="s">
        <v>15752</v>
      </c>
      <c r="H2464" s="1" t="s">
        <v>15753</v>
      </c>
      <c r="I2464" s="1" t="s">
        <v>15754</v>
      </c>
      <c r="J2464" s="1" t="s">
        <v>15755</v>
      </c>
      <c r="K2464" s="1" t="s">
        <v>15756</v>
      </c>
      <c r="L2464" s="1" t="s">
        <v>33</v>
      </c>
      <c r="M2464" s="1" t="b">
        <v>0</v>
      </c>
      <c r="N2464" s="1" t="s">
        <v>47</v>
      </c>
      <c r="O2464" s="1" t="s">
        <v>48</v>
      </c>
      <c r="P2464" s="1" t="s">
        <v>15128</v>
      </c>
      <c r="Q2464" s="1" t="s">
        <v>37</v>
      </c>
      <c r="R2464" s="1" t="s">
        <v>38</v>
      </c>
      <c r="S2464" s="1" t="s">
        <v>39</v>
      </c>
      <c r="T2464" s="1" t="s">
        <v>15757</v>
      </c>
      <c r="U2464" s="1" t="s">
        <v>15754</v>
      </c>
      <c r="V2464" s="1" t="s">
        <v>15758</v>
      </c>
      <c r="W2464" s="1" t="s">
        <v>15759</v>
      </c>
      <c r="X2464" s="1" t="s">
        <v>15760</v>
      </c>
      <c r="Y2464" s="1" t="s">
        <v>43</v>
      </c>
      <c r="Z2464" s="1" t="s">
        <v>5647</v>
      </c>
      <c r="AA2464" s="1" t="s">
        <v>23399</v>
      </c>
      <c r="AB2464" s="1" t="s">
        <v>280</v>
      </c>
      <c r="AD2464" s="1" t="str">
        <f>VLOOKUP($K2464,「工具标准名」映射表!$B:$I,3,0)</f>
        <v>九章大模型</v>
      </c>
      <c r="AE2464" s="1" t="str">
        <f>VLOOKUP($K2464,「工具标准名」映射表!$B:$I,4,0)</f>
        <v>功能应用层</v>
      </c>
      <c r="AF2464" s="1" t="str">
        <f>VLOOKUP($K2464,「工具标准名」映射表!$B:$I,5,0)</f>
        <v>功能应用（教学辅助工具）</v>
      </c>
      <c r="AG2464" s="1" t="str">
        <f>VLOOKUP($K2464,「工具标准名」映射表!$B:$I,6,0)</f>
        <v>软件工具</v>
      </c>
      <c r="AH2464" s="1" t="str">
        <f>VLOOKUP($K2464,「工具标准名」映射表!$B:$I,7,0)</f>
        <v>大语言模型</v>
      </c>
      <c r="AI2464" s="1" t="str">
        <f>VLOOKUP($K2464,「工具标准名」映射表!$B:$I,8,0)</f>
        <v>是</v>
      </c>
      <c r="AJ2464" s="1" t="s">
        <v>280</v>
      </c>
      <c r="AK2464" s="1"/>
      <c r="AL2464" s="1"/>
      <c r="AM2464" s="1"/>
      <c r="AN2464" s="1"/>
      <c r="AO2464" s="1"/>
    </row>
    <row r="2465" spans="1:41" ht="16">
      <c r="A2465" s="1" t="s">
        <v>15750</v>
      </c>
      <c r="B2465" s="3">
        <v>46056.453518518501</v>
      </c>
      <c r="C2465" s="14">
        <v>1234</v>
      </c>
      <c r="D2465" s="1" t="s">
        <v>15751</v>
      </c>
      <c r="E2465" s="1" t="s">
        <v>11433</v>
      </c>
      <c r="F2465" s="1" t="s">
        <v>27</v>
      </c>
      <c r="G2465" s="1" t="s">
        <v>15752</v>
      </c>
      <c r="H2465" s="1" t="s">
        <v>15753</v>
      </c>
      <c r="I2465" s="1" t="s">
        <v>15754</v>
      </c>
      <c r="J2465" s="1" t="s">
        <v>15755</v>
      </c>
      <c r="K2465" s="1" t="s">
        <v>139</v>
      </c>
      <c r="L2465" s="1" t="s">
        <v>33</v>
      </c>
      <c r="M2465" s="1" t="b">
        <v>0</v>
      </c>
      <c r="N2465" s="1" t="s">
        <v>47</v>
      </c>
      <c r="O2465" s="1" t="s">
        <v>48</v>
      </c>
      <c r="P2465" s="1" t="s">
        <v>10313</v>
      </c>
      <c r="Q2465" s="1" t="s">
        <v>37</v>
      </c>
      <c r="R2465" s="1" t="s">
        <v>38</v>
      </c>
      <c r="S2465" s="1" t="s">
        <v>39</v>
      </c>
      <c r="T2465" s="1" t="s">
        <v>15757</v>
      </c>
      <c r="U2465" s="1" t="s">
        <v>15754</v>
      </c>
      <c r="V2465" s="1" t="s">
        <v>15758</v>
      </c>
      <c r="W2465" s="1" t="s">
        <v>15759</v>
      </c>
      <c r="X2465" s="1" t="s">
        <v>15760</v>
      </c>
      <c r="Y2465" s="1" t="s">
        <v>43</v>
      </c>
      <c r="Z2465" s="1" t="s">
        <v>139</v>
      </c>
      <c r="AA2465" s="1" t="s">
        <v>23370</v>
      </c>
      <c r="AB2465" s="1" t="s">
        <v>280</v>
      </c>
      <c r="AD2465" s="1" t="str">
        <f>VLOOKUP($K2465,「工具标准名」映射表!$B:$I,3,0)</f>
        <v>豆包</v>
      </c>
      <c r="AE2465" s="1" t="str">
        <f>VLOOKUP($K2465,「工具标准名」映射表!$B:$I,4,0)</f>
        <v>功能应用层</v>
      </c>
      <c r="AF2465" s="1" t="str">
        <f>VLOOKUP($K2465,「工具标准名」映射表!$B:$I,5,0)</f>
        <v>功能应用（教学辅助工具）</v>
      </c>
      <c r="AG2465" s="1" t="str">
        <f>VLOOKUP($K2465,「工具标准名」映射表!$B:$I,6,0)</f>
        <v>软件工具</v>
      </c>
      <c r="AH2465" s="1" t="str">
        <f>VLOOKUP($K2465,「工具标准名」映射表!$B:$I,7,0)</f>
        <v>其他</v>
      </c>
      <c r="AI2465" s="1" t="str">
        <f>VLOOKUP($K2465,「工具标准名」映射表!$B:$I,8,0)</f>
        <v>否</v>
      </c>
      <c r="AJ2465" s="1" t="s">
        <v>280</v>
      </c>
      <c r="AK2465" s="1"/>
      <c r="AL2465" s="1"/>
      <c r="AM2465" s="1"/>
      <c r="AN2465" s="1"/>
      <c r="AO2465" s="1"/>
    </row>
    <row r="2466" spans="1:41" ht="16">
      <c r="A2466" s="1" t="s">
        <v>15763</v>
      </c>
      <c r="B2466" s="3">
        <v>46056.453518518501</v>
      </c>
      <c r="C2466" s="14">
        <v>1235</v>
      </c>
      <c r="D2466" s="1" t="s">
        <v>12535</v>
      </c>
      <c r="E2466" s="1" t="s">
        <v>11476</v>
      </c>
      <c r="F2466" s="1" t="s">
        <v>5421</v>
      </c>
      <c r="G2466" s="1" t="s">
        <v>15764</v>
      </c>
      <c r="H2466" s="1" t="s">
        <v>15765</v>
      </c>
      <c r="I2466" s="1" t="s">
        <v>15766</v>
      </c>
      <c r="J2466" s="1" t="s">
        <v>15767</v>
      </c>
      <c r="K2466" s="1" t="s">
        <v>124</v>
      </c>
      <c r="L2466" s="1" t="s">
        <v>33</v>
      </c>
      <c r="M2466" s="1" t="b">
        <v>0</v>
      </c>
      <c r="N2466" s="1" t="s">
        <v>47</v>
      </c>
      <c r="O2466" s="1" t="s">
        <v>48</v>
      </c>
      <c r="P2466" s="1" t="s">
        <v>5849</v>
      </c>
      <c r="Q2466" s="1" t="s">
        <v>37</v>
      </c>
      <c r="R2466" s="1" t="s">
        <v>38</v>
      </c>
      <c r="S2466" s="1" t="s">
        <v>172</v>
      </c>
      <c r="T2466" s="1" t="s">
        <v>15769</v>
      </c>
      <c r="U2466" s="1" t="s">
        <v>12541</v>
      </c>
      <c r="V2466" s="1" t="s">
        <v>15770</v>
      </c>
      <c r="W2466" s="1" t="s">
        <v>15771</v>
      </c>
      <c r="X2466" s="1" t="s">
        <v>15772</v>
      </c>
      <c r="Y2466" s="1" t="s">
        <v>178</v>
      </c>
      <c r="Z2466" s="1" t="s">
        <v>4864</v>
      </c>
      <c r="AA2466" s="1" t="s">
        <v>23367</v>
      </c>
      <c r="AB2466" s="1" t="s">
        <v>280</v>
      </c>
      <c r="AD2466" s="1" t="str">
        <f>VLOOKUP($K2466,「工具标准名」映射表!$B:$I,3,0)</f>
        <v>DeepSeek 大模型</v>
      </c>
      <c r="AE2466" s="1" t="str">
        <f>VLOOKUP($K2466,「工具标准名」映射表!$B:$I,4,0)</f>
        <v>功能应用层</v>
      </c>
      <c r="AF2466" s="1" t="str">
        <f>VLOOKUP($K2466,「工具标准名」映射表!$B:$I,5,0)</f>
        <v>功能应用（教学辅助工具）</v>
      </c>
      <c r="AG2466" s="1" t="str">
        <f>VLOOKUP($K2466,「工具标准名」映射表!$B:$I,6,0)</f>
        <v>软件工具</v>
      </c>
      <c r="AH2466" s="1" t="str">
        <f>VLOOKUP($K2466,「工具标准名」映射表!$B:$I,7,0)</f>
        <v>AI智能体</v>
      </c>
      <c r="AI2466" s="1" t="str">
        <f>VLOOKUP($K2466,「工具标准名」映射表!$B:$I,8,0)</f>
        <v>否</v>
      </c>
      <c r="AJ2466" s="1" t="s">
        <v>280</v>
      </c>
      <c r="AK2466" s="1"/>
      <c r="AL2466" s="1"/>
      <c r="AM2466" s="1"/>
      <c r="AN2466" s="1"/>
      <c r="AO2466" s="1"/>
    </row>
    <row r="2467" spans="1:41" ht="16">
      <c r="A2467" s="1" t="s">
        <v>15763</v>
      </c>
      <c r="B2467" s="3">
        <v>46056.453518518501</v>
      </c>
      <c r="C2467" s="14">
        <v>1235</v>
      </c>
      <c r="D2467" s="1" t="s">
        <v>12535</v>
      </c>
      <c r="E2467" s="1" t="s">
        <v>11476</v>
      </c>
      <c r="F2467" s="1" t="s">
        <v>5421</v>
      </c>
      <c r="G2467" s="1" t="s">
        <v>15764</v>
      </c>
      <c r="H2467" s="1" t="s">
        <v>15765</v>
      </c>
      <c r="I2467" s="1" t="s">
        <v>15766</v>
      </c>
      <c r="J2467" s="1" t="s">
        <v>15767</v>
      </c>
      <c r="K2467" s="1" t="s">
        <v>1753</v>
      </c>
      <c r="L2467" s="1" t="s">
        <v>33</v>
      </c>
      <c r="M2467" s="1" t="b">
        <v>0</v>
      </c>
      <c r="N2467" s="1" t="s">
        <v>47</v>
      </c>
      <c r="O2467" s="1" t="s">
        <v>48</v>
      </c>
      <c r="P2467" s="1" t="s">
        <v>13302</v>
      </c>
      <c r="Q2467" s="1" t="s">
        <v>37</v>
      </c>
      <c r="R2467" s="1" t="s">
        <v>38</v>
      </c>
      <c r="S2467" s="1" t="s">
        <v>172</v>
      </c>
      <c r="T2467" s="1" t="s">
        <v>15769</v>
      </c>
      <c r="U2467" s="1" t="s">
        <v>12541</v>
      </c>
      <c r="V2467" s="1" t="s">
        <v>15770</v>
      </c>
      <c r="W2467" s="1" t="s">
        <v>15771</v>
      </c>
      <c r="X2467" s="1" t="s">
        <v>15772</v>
      </c>
      <c r="Y2467" s="1" t="s">
        <v>178</v>
      </c>
      <c r="Z2467" s="1" t="s">
        <v>207</v>
      </c>
      <c r="AA2467" s="1" t="s">
        <v>23372</v>
      </c>
      <c r="AB2467" s="1" t="s">
        <v>280</v>
      </c>
      <c r="AD2467" s="1" t="str">
        <f>VLOOKUP($K2467,「工具标准名」映射表!$B:$I,3,0)</f>
        <v>即梦AI</v>
      </c>
      <c r="AE2467" s="1" t="str">
        <f>VLOOKUP($K2467,「工具标准名」映射表!$B:$I,4,0)</f>
        <v>功能应用层</v>
      </c>
      <c r="AF2467" s="1" t="str">
        <f>VLOOKUP($K2467,「工具标准名」映射表!$B:$I,5,0)</f>
        <v>功能应用（生成式AI应用-图像类）</v>
      </c>
      <c r="AG2467" s="1" t="str">
        <f>VLOOKUP($K2467,「工具标准名」映射表!$B:$I,6,0)</f>
        <v>软件工具</v>
      </c>
      <c r="AH2467" s="1" t="str">
        <f>VLOOKUP($K2467,「工具标准名」映射表!$B:$I,7,0)</f>
        <v>AI智能体</v>
      </c>
      <c r="AI2467" s="1" t="str">
        <f>VLOOKUP($K2467,「工具标准名」映射表!$B:$I,8,0)</f>
        <v>是</v>
      </c>
      <c r="AJ2467" s="1" t="s">
        <v>280</v>
      </c>
      <c r="AK2467" s="1"/>
      <c r="AL2467" s="1"/>
      <c r="AM2467" s="1"/>
      <c r="AN2467" s="1"/>
      <c r="AO2467" s="1"/>
    </row>
    <row r="2468" spans="1:41" ht="16">
      <c r="A2468" s="1" t="s">
        <v>15763</v>
      </c>
      <c r="B2468" s="3">
        <v>46056.453518518501</v>
      </c>
      <c r="C2468" s="14">
        <v>1235</v>
      </c>
      <c r="D2468" s="1" t="s">
        <v>12535</v>
      </c>
      <c r="E2468" s="1" t="s">
        <v>11476</v>
      </c>
      <c r="F2468" s="1" t="s">
        <v>5421</v>
      </c>
      <c r="G2468" s="1" t="s">
        <v>15764</v>
      </c>
      <c r="H2468" s="1" t="s">
        <v>15765</v>
      </c>
      <c r="I2468" s="1" t="s">
        <v>15766</v>
      </c>
      <c r="J2468" s="1" t="s">
        <v>15767</v>
      </c>
      <c r="K2468" s="1" t="s">
        <v>7930</v>
      </c>
      <c r="L2468" s="1" t="s">
        <v>33</v>
      </c>
      <c r="M2468" s="1" t="b">
        <v>0</v>
      </c>
      <c r="N2468" s="1" t="s">
        <v>47</v>
      </c>
      <c r="O2468" s="1" t="s">
        <v>48</v>
      </c>
      <c r="P2468" s="1" t="s">
        <v>7937</v>
      </c>
      <c r="Q2468" s="1" t="s">
        <v>37</v>
      </c>
      <c r="R2468" s="1" t="s">
        <v>38</v>
      </c>
      <c r="S2468" s="1" t="s">
        <v>172</v>
      </c>
      <c r="T2468" s="1" t="s">
        <v>15769</v>
      </c>
      <c r="U2468" s="1" t="s">
        <v>12541</v>
      </c>
      <c r="V2468" s="1" t="s">
        <v>15770</v>
      </c>
      <c r="W2468" s="1" t="s">
        <v>15771</v>
      </c>
      <c r="X2468" s="1" t="s">
        <v>15772</v>
      </c>
      <c r="Y2468" s="1" t="s">
        <v>178</v>
      </c>
      <c r="Z2468" s="1" t="s">
        <v>7930</v>
      </c>
      <c r="AA2468" s="1">
        <v>0</v>
      </c>
      <c r="AB2468" s="1" t="s">
        <v>280</v>
      </c>
      <c r="AD2468" s="1" t="str">
        <f>VLOOKUP($K2468,「工具标准名」映射表!$B:$I,3,0)</f>
        <v>RakugakiAR</v>
      </c>
      <c r="AE2468" s="1" t="str">
        <f>VLOOKUP($K2468,「工具标准名」映射表!$B:$I,4,0)</f>
        <v>功能应用层</v>
      </c>
      <c r="AF2468" s="1" t="str">
        <f>VLOOKUP($K2468,「工具标准名」映射表!$B:$I,5,0)</f>
        <v>功能应用（平台型综合系统）</v>
      </c>
      <c r="AG2468" s="1" t="str">
        <f>VLOOKUP($K2468,「工具标准名」映射表!$B:$I,6,0)</f>
        <v>虚拟教室</v>
      </c>
      <c r="AH2468" s="1" t="str">
        <f>VLOOKUP($K2468,「工具标准名」映射表!$B:$I,7,0)</f>
        <v>其他</v>
      </c>
      <c r="AI2468" s="1" t="str">
        <f>VLOOKUP($K2468,「工具标准名」映射表!$B:$I,8,0)</f>
        <v>否</v>
      </c>
      <c r="AJ2468" s="1" t="s">
        <v>280</v>
      </c>
      <c r="AK2468" s="1"/>
      <c r="AL2468" s="1"/>
      <c r="AM2468" s="1"/>
      <c r="AN2468" s="1"/>
      <c r="AO2468" s="1"/>
    </row>
    <row r="2469" spans="1:41" ht="16">
      <c r="A2469" s="1" t="s">
        <v>15777</v>
      </c>
      <c r="B2469" s="3">
        <v>46056.453564814801</v>
      </c>
      <c r="C2469" s="14">
        <v>1236</v>
      </c>
      <c r="D2469" s="1" t="s">
        <v>10308</v>
      </c>
      <c r="E2469" s="1" t="s">
        <v>368</v>
      </c>
      <c r="F2469" s="1" t="s">
        <v>27</v>
      </c>
      <c r="G2469" s="1" t="s">
        <v>15778</v>
      </c>
      <c r="H2469" s="1" t="s">
        <v>15779</v>
      </c>
      <c r="I2469" s="1" t="s">
        <v>12550</v>
      </c>
      <c r="J2469" s="1" t="s">
        <v>15780</v>
      </c>
      <c r="K2469" s="1" t="s">
        <v>2240</v>
      </c>
      <c r="L2469" s="1" t="s">
        <v>33</v>
      </c>
      <c r="M2469" s="1" t="b">
        <v>0</v>
      </c>
      <c r="N2469" s="1" t="s">
        <v>47</v>
      </c>
      <c r="O2469" s="1" t="s">
        <v>54</v>
      </c>
      <c r="P2469" s="1" t="s">
        <v>12612</v>
      </c>
      <c r="Q2469" s="1" t="s">
        <v>87</v>
      </c>
      <c r="R2469" s="1" t="s">
        <v>836</v>
      </c>
      <c r="S2469" s="1" t="s">
        <v>39</v>
      </c>
      <c r="T2469" s="1" t="s">
        <v>15782</v>
      </c>
      <c r="U2469" s="1" t="s">
        <v>15783</v>
      </c>
      <c r="V2469" s="1" t="s">
        <v>15784</v>
      </c>
      <c r="W2469" s="1" t="s">
        <v>959</v>
      </c>
      <c r="X2469" s="1" t="s">
        <v>15785</v>
      </c>
      <c r="Y2469" s="1" t="s">
        <v>156</v>
      </c>
      <c r="Z2469" s="1" t="s">
        <v>270</v>
      </c>
      <c r="AA2469" s="1">
        <v>0</v>
      </c>
      <c r="AB2469" s="1" t="s">
        <v>280</v>
      </c>
      <c r="AD2469" s="1" t="str">
        <f>VLOOKUP($K2469,「工具标准名」映射表!$B:$I,3,0)</f>
        <v>国家智慧教育平台</v>
      </c>
      <c r="AE2469" s="1" t="str">
        <f>VLOOKUP($K2469,「工具标准名」映射表!$B:$I,4,0)</f>
        <v>教育数据层</v>
      </c>
      <c r="AF2469" s="1" t="str">
        <f>VLOOKUP($K2469,「工具标准名」映射表!$B:$I,5,0)</f>
        <v>功能应用（Web 教学平台（SaaS））</v>
      </c>
      <c r="AG2469" s="1" t="str">
        <f>VLOOKUP($K2469,「工具标准名」映射表!$B:$I,6,0)</f>
        <v>在线资源</v>
      </c>
      <c r="AH2469" s="1" t="str">
        <f>VLOOKUP($K2469,「工具标准名」映射表!$B:$I,7,0)</f>
        <v>其他</v>
      </c>
      <c r="AI2469" s="1" t="str">
        <f>VLOOKUP($K2469,「工具标准名」映射表!$B:$I,8,0)</f>
        <v>否</v>
      </c>
      <c r="AJ2469" s="1" t="s">
        <v>280</v>
      </c>
      <c r="AK2469" s="1"/>
      <c r="AL2469" s="1"/>
      <c r="AM2469" s="1"/>
      <c r="AN2469" s="1"/>
      <c r="AO2469" s="1"/>
    </row>
    <row r="2470" spans="1:41" ht="16">
      <c r="A2470" s="1" t="s">
        <v>15777</v>
      </c>
      <c r="B2470" s="3">
        <v>46056.453564814801</v>
      </c>
      <c r="C2470" s="14">
        <v>1236</v>
      </c>
      <c r="D2470" s="1" t="s">
        <v>10308</v>
      </c>
      <c r="E2470" s="1" t="s">
        <v>368</v>
      </c>
      <c r="F2470" s="1" t="s">
        <v>27</v>
      </c>
      <c r="G2470" s="1" t="s">
        <v>15778</v>
      </c>
      <c r="H2470" s="1" t="s">
        <v>15779</v>
      </c>
      <c r="I2470" s="1" t="s">
        <v>12550</v>
      </c>
      <c r="J2470" s="1" t="s">
        <v>15780</v>
      </c>
      <c r="K2470" s="1" t="s">
        <v>2577</v>
      </c>
      <c r="L2470" s="1" t="s">
        <v>33</v>
      </c>
      <c r="M2470" s="1" t="b">
        <v>0</v>
      </c>
      <c r="N2470" s="1" t="s">
        <v>47</v>
      </c>
      <c r="O2470" s="1" t="s">
        <v>54</v>
      </c>
      <c r="P2470" s="1" t="s">
        <v>2581</v>
      </c>
      <c r="Q2470" s="1" t="s">
        <v>87</v>
      </c>
      <c r="R2470" s="1" t="s">
        <v>836</v>
      </c>
      <c r="S2470" s="1" t="s">
        <v>39</v>
      </c>
      <c r="T2470" s="1" t="s">
        <v>15782</v>
      </c>
      <c r="U2470" s="1" t="s">
        <v>15783</v>
      </c>
      <c r="V2470" s="1" t="s">
        <v>15784</v>
      </c>
      <c r="W2470" s="1" t="s">
        <v>959</v>
      </c>
      <c r="X2470" s="1" t="s">
        <v>15785</v>
      </c>
      <c r="Y2470" s="1" t="s">
        <v>156</v>
      </c>
      <c r="Z2470" s="1" t="s">
        <v>2577</v>
      </c>
      <c r="AA2470" s="1">
        <v>0</v>
      </c>
      <c r="AB2470" s="1" t="s">
        <v>280</v>
      </c>
      <c r="AD2470" s="1" t="str">
        <f>VLOOKUP($K2470,「工具标准名」映射表!$B:$I,3,0)</f>
        <v>AI智慧分析系统</v>
      </c>
      <c r="AE2470" s="1" t="str">
        <f>VLOOKUP($K2470,「工具标准名」映射表!$B:$I,4,0)</f>
        <v>功能应用层</v>
      </c>
      <c r="AF2470" s="1" t="str">
        <f>VLOOKUP($K2470,「工具标准名」映射表!$B:$I,5,0)</f>
        <v>功能应用（平台型综合系统）</v>
      </c>
      <c r="AG2470" s="1" t="str">
        <f>VLOOKUP($K2470,「工具标准名」映射表!$B:$I,6,0)</f>
        <v>软件工具</v>
      </c>
      <c r="AH2470" s="1" t="str">
        <f>VLOOKUP($K2470,「工具标准名」映射表!$B:$I,7,0)</f>
        <v>AI智能体</v>
      </c>
      <c r="AI2470" s="1" t="str">
        <f>VLOOKUP($K2470,「工具标准名」映射表!$B:$I,8,0)</f>
        <v>否</v>
      </c>
      <c r="AJ2470" s="1" t="s">
        <v>280</v>
      </c>
      <c r="AK2470" s="1"/>
      <c r="AL2470" s="1"/>
      <c r="AM2470" s="1"/>
      <c r="AN2470" s="1"/>
      <c r="AO2470" s="1"/>
    </row>
    <row r="2471" spans="1:41" ht="16">
      <c r="A2471" s="1" t="s">
        <v>15788</v>
      </c>
      <c r="B2471" s="3">
        <v>46056.453564814801</v>
      </c>
      <c r="C2471" s="14">
        <v>1237</v>
      </c>
      <c r="D2471" s="1" t="s">
        <v>1291</v>
      </c>
      <c r="E2471" s="1" t="s">
        <v>1292</v>
      </c>
      <c r="F2471" s="1" t="s">
        <v>27</v>
      </c>
      <c r="G2471" s="1" t="s">
        <v>15789</v>
      </c>
      <c r="H2471" s="1" t="s">
        <v>15790</v>
      </c>
      <c r="I2471" s="1" t="s">
        <v>1295</v>
      </c>
      <c r="J2471" s="1" t="s">
        <v>15791</v>
      </c>
      <c r="K2471" s="1" t="s">
        <v>1297</v>
      </c>
      <c r="L2471" s="1" t="s">
        <v>33</v>
      </c>
      <c r="M2471" s="1" t="b">
        <v>0</v>
      </c>
      <c r="N2471" s="1" t="s">
        <v>47</v>
      </c>
      <c r="O2471" s="1" t="s">
        <v>66</v>
      </c>
      <c r="P2471" s="1" t="s">
        <v>19857</v>
      </c>
      <c r="Q2471" s="1" t="s">
        <v>87</v>
      </c>
      <c r="R2471" s="1" t="s">
        <v>9304</v>
      </c>
      <c r="S2471" s="1" t="s">
        <v>39</v>
      </c>
      <c r="T2471" s="1" t="s">
        <v>15793</v>
      </c>
      <c r="U2471" s="1" t="s">
        <v>1295</v>
      </c>
      <c r="V2471" s="1" t="s">
        <v>15794</v>
      </c>
      <c r="W2471" s="1" t="s">
        <v>15795</v>
      </c>
      <c r="X2471" s="1" t="s">
        <v>15796</v>
      </c>
      <c r="Y2471" s="1" t="s">
        <v>801</v>
      </c>
      <c r="Z2471" s="1" t="s">
        <v>19819</v>
      </c>
      <c r="AA2471" s="1" t="s">
        <v>23380</v>
      </c>
      <c r="AB2471" s="1" t="s">
        <v>280</v>
      </c>
      <c r="AD2471" s="1" t="str">
        <f>VLOOKUP($K2471,「工具标准名」映射表!$B:$I,3,0)</f>
        <v xml:space="preserve">小猿AI </v>
      </c>
      <c r="AE2471" s="1" t="str">
        <f>VLOOKUP($K2471,「工具标准名」映射表!$B:$I,4,0)</f>
        <v>技术层</v>
      </c>
      <c r="AF2471" s="1" t="str">
        <f>VLOOKUP($K2471,「工具标准名」映射表!$B:$I,5,0)</f>
        <v>技术层（通用大模型）</v>
      </c>
      <c r="AG2471" s="1" t="str">
        <f>VLOOKUP($K2471,「工具标准名」映射表!$B:$I,6,0)</f>
        <v>软件工具</v>
      </c>
      <c r="AH2471" s="1" t="str">
        <f>VLOOKUP($K2471,「工具标准名」映射表!$B:$I,7,0)</f>
        <v>AI智能体</v>
      </c>
      <c r="AI2471" s="1" t="str">
        <f>VLOOKUP($K2471,「工具标准名」映射表!$B:$I,8,0)</f>
        <v>否</v>
      </c>
      <c r="AJ2471" s="1" t="s">
        <v>280</v>
      </c>
      <c r="AK2471" s="1"/>
      <c r="AL2471" s="1"/>
      <c r="AM2471" s="1"/>
      <c r="AN2471" s="1"/>
      <c r="AO2471" s="1"/>
    </row>
    <row r="2472" spans="1:41" ht="16">
      <c r="A2472" s="1" t="s">
        <v>15788</v>
      </c>
      <c r="B2472" s="3">
        <v>46056.453564814801</v>
      </c>
      <c r="C2472" s="14">
        <v>1237</v>
      </c>
      <c r="D2472" s="1" t="s">
        <v>1291</v>
      </c>
      <c r="E2472" s="1" t="s">
        <v>1292</v>
      </c>
      <c r="F2472" s="1" t="s">
        <v>27</v>
      </c>
      <c r="G2472" s="1" t="s">
        <v>15789</v>
      </c>
      <c r="H2472" s="1" t="s">
        <v>15790</v>
      </c>
      <c r="I2472" s="1" t="s">
        <v>1295</v>
      </c>
      <c r="J2472" s="1" t="s">
        <v>15791</v>
      </c>
      <c r="K2472" s="1" t="s">
        <v>1304</v>
      </c>
      <c r="L2472" s="1" t="s">
        <v>33</v>
      </c>
      <c r="M2472" s="1" t="b">
        <v>0</v>
      </c>
      <c r="N2472" s="1" t="s">
        <v>47</v>
      </c>
      <c r="O2472" s="1" t="s">
        <v>66</v>
      </c>
      <c r="P2472" s="1" t="s">
        <v>16635</v>
      </c>
      <c r="Q2472" s="1" t="s">
        <v>87</v>
      </c>
      <c r="R2472" s="1" t="s">
        <v>9304</v>
      </c>
      <c r="S2472" s="1" t="s">
        <v>39</v>
      </c>
      <c r="T2472" s="1" t="s">
        <v>15793</v>
      </c>
      <c r="U2472" s="1" t="s">
        <v>1295</v>
      </c>
      <c r="V2472" s="1" t="s">
        <v>15794</v>
      </c>
      <c r="W2472" s="1" t="s">
        <v>15795</v>
      </c>
      <c r="X2472" s="1" t="s">
        <v>15796</v>
      </c>
      <c r="Y2472" s="1" t="s">
        <v>801</v>
      </c>
      <c r="Z2472" s="1" t="s">
        <v>1304</v>
      </c>
      <c r="AA2472" s="1">
        <v>0</v>
      </c>
      <c r="AB2472" s="1" t="s">
        <v>280</v>
      </c>
      <c r="AD2472" s="1" t="str">
        <f>VLOOKUP($K2472,「工具标准名」映射表!$B:$I,3,0)</f>
        <v>神笔作文批改</v>
      </c>
      <c r="AE2472" s="1" t="str">
        <f>VLOOKUP($K2472,「工具标准名」映射表!$B:$I,4,0)</f>
        <v>功能应用层</v>
      </c>
      <c r="AF2472" s="1" t="str">
        <f>VLOOKUP($K2472,「工具标准名」映射表!$B:$I,5,0)</f>
        <v>功能应用（生成式AI应用-语言类）</v>
      </c>
      <c r="AG2472" s="1" t="str">
        <f>VLOOKUP($K2472,「工具标准名」映射表!$B:$I,6,0)</f>
        <v>软件工具</v>
      </c>
      <c r="AH2472" s="1" t="str">
        <f>VLOOKUP($K2472,「工具标准名」映射表!$B:$I,7,0)</f>
        <v>AI智能体</v>
      </c>
      <c r="AI2472" s="1" t="str">
        <f>VLOOKUP($K2472,「工具标准名」映射表!$B:$I,8,0)</f>
        <v>否</v>
      </c>
      <c r="AJ2472" s="1" t="s">
        <v>280</v>
      </c>
      <c r="AK2472" s="1"/>
      <c r="AL2472" s="1"/>
      <c r="AM2472" s="1"/>
      <c r="AN2472" s="1"/>
      <c r="AO2472" s="1"/>
    </row>
    <row r="2473" spans="1:41" ht="16">
      <c r="A2473" s="1" t="s">
        <v>15798</v>
      </c>
      <c r="B2473" s="3">
        <v>46056.453553240703</v>
      </c>
      <c r="C2473" s="14">
        <v>1238</v>
      </c>
      <c r="D2473" s="1" t="s">
        <v>1309</v>
      </c>
      <c r="E2473" s="1" t="s">
        <v>280</v>
      </c>
      <c r="F2473" s="1" t="s">
        <v>517</v>
      </c>
      <c r="G2473" s="1" t="s">
        <v>15799</v>
      </c>
      <c r="H2473" s="1" t="s">
        <v>15800</v>
      </c>
      <c r="I2473" s="1" t="s">
        <v>1312</v>
      </c>
      <c r="J2473" s="1" t="s">
        <v>15801</v>
      </c>
      <c r="K2473" s="1" t="s">
        <v>1283</v>
      </c>
      <c r="L2473" s="1" t="s">
        <v>33</v>
      </c>
      <c r="M2473" s="1" t="b">
        <v>0</v>
      </c>
      <c r="N2473" s="1" t="s">
        <v>47</v>
      </c>
      <c r="O2473" s="1" t="s">
        <v>48</v>
      </c>
      <c r="P2473" s="1" t="s">
        <v>12133</v>
      </c>
      <c r="Q2473" s="1" t="s">
        <v>87</v>
      </c>
      <c r="R2473" s="1" t="s">
        <v>998</v>
      </c>
      <c r="S2473" s="1" t="s">
        <v>39</v>
      </c>
      <c r="T2473" s="1" t="s">
        <v>15803</v>
      </c>
      <c r="U2473" s="1" t="s">
        <v>15804</v>
      </c>
      <c r="V2473" s="1" t="s">
        <v>15805</v>
      </c>
      <c r="W2473" s="1" t="s">
        <v>15806</v>
      </c>
      <c r="X2473" s="1" t="s">
        <v>15807</v>
      </c>
      <c r="Y2473" s="1" t="s">
        <v>156</v>
      </c>
      <c r="Z2473" s="1" t="s">
        <v>12104</v>
      </c>
      <c r="AA2473" s="1" t="s">
        <v>23383</v>
      </c>
      <c r="AB2473" s="1" t="s">
        <v>280</v>
      </c>
      <c r="AD2473" s="1" t="str">
        <f>VLOOKUP($K2473,「工具标准名」映射表!$B:$I,3,0)</f>
        <v>飞书AI</v>
      </c>
      <c r="AE2473" s="1" t="str">
        <f>VLOOKUP($K2473,「工具标准名」映射表!$B:$I,4,0)</f>
        <v>功能应用层</v>
      </c>
      <c r="AF2473" s="1" t="str">
        <f>VLOOKUP($K2473,「工具标准名」映射表!$B:$I,5,0)</f>
        <v>功能应用（平台型综合系统）</v>
      </c>
      <c r="AG2473" s="1" t="str">
        <f>VLOOKUP($K2473,「工具标准名」映射表!$B:$I,6,0)</f>
        <v>软件工具</v>
      </c>
      <c r="AH2473" s="1" t="str">
        <f>VLOOKUP($K2473,「工具标准名」映射表!$B:$I,7,0)</f>
        <v>AI智能体</v>
      </c>
      <c r="AI2473" s="1" t="str">
        <f>VLOOKUP($K2473,「工具标准名」映射表!$B:$I,8,0)</f>
        <v>否</v>
      </c>
      <c r="AJ2473" s="1" t="s">
        <v>280</v>
      </c>
      <c r="AK2473" s="1"/>
      <c r="AL2473" s="1"/>
      <c r="AM2473" s="1"/>
      <c r="AN2473" s="1"/>
      <c r="AO2473" s="1"/>
    </row>
    <row r="2474" spans="1:41" ht="16">
      <c r="A2474" s="1" t="s">
        <v>15809</v>
      </c>
      <c r="B2474" s="3">
        <v>46056.453553240703</v>
      </c>
      <c r="C2474" s="14">
        <v>1239</v>
      </c>
      <c r="D2474" s="1" t="s">
        <v>11286</v>
      </c>
      <c r="E2474" s="1" t="s">
        <v>10436</v>
      </c>
      <c r="F2474" s="1" t="s">
        <v>27</v>
      </c>
      <c r="G2474" s="1" t="s">
        <v>15810</v>
      </c>
      <c r="H2474" s="1" t="s">
        <v>15811</v>
      </c>
      <c r="I2474" s="1" t="s">
        <v>15812</v>
      </c>
      <c r="J2474" s="1" t="s">
        <v>15813</v>
      </c>
      <c r="K2474" s="1" t="s">
        <v>15814</v>
      </c>
      <c r="L2474" s="1" t="s">
        <v>33</v>
      </c>
      <c r="M2474" s="1" t="b">
        <v>1</v>
      </c>
      <c r="N2474" s="1" t="s">
        <v>47</v>
      </c>
      <c r="O2474" s="1" t="s">
        <v>66</v>
      </c>
      <c r="P2474" s="1" t="s">
        <v>16275</v>
      </c>
      <c r="Q2474" s="1" t="s">
        <v>37</v>
      </c>
      <c r="R2474" s="1" t="s">
        <v>171</v>
      </c>
      <c r="S2474" s="1" t="s">
        <v>375</v>
      </c>
      <c r="T2474" s="1" t="s">
        <v>15816</v>
      </c>
      <c r="U2474" s="1" t="s">
        <v>11294</v>
      </c>
      <c r="V2474" s="1" t="s">
        <v>15817</v>
      </c>
      <c r="W2474" s="1" t="s">
        <v>15818</v>
      </c>
      <c r="X2474" s="1" t="s">
        <v>15819</v>
      </c>
      <c r="Y2474" s="1" t="s">
        <v>561</v>
      </c>
      <c r="Z2474" s="1" t="s">
        <v>15814</v>
      </c>
      <c r="AA2474" s="1">
        <v>0</v>
      </c>
      <c r="AB2474" s="1" t="s">
        <v>280</v>
      </c>
      <c r="AD2474" s="1" t="str">
        <f>VLOOKUP($K2474,「工具标准名」映射表!$B:$I,3,0)</f>
        <v>情绪调节辅助智能体</v>
      </c>
      <c r="AE2474" s="1" t="str">
        <f>VLOOKUP($K2474,「工具标准名」映射表!$B:$I,4,0)</f>
        <v>功能应用层</v>
      </c>
      <c r="AF2474" s="1" t="str">
        <f>VLOOKUP($K2474,「工具标准名」映射表!$B:$I,5,0)</f>
        <v>功能应用层（AI智能体）</v>
      </c>
      <c r="AG2474" s="1" t="str">
        <f>VLOOKUP($K2474,「工具标准名」映射表!$B:$I,6,0)</f>
        <v>软件工具</v>
      </c>
      <c r="AH2474" s="1" t="str">
        <f>VLOOKUP($K2474,「工具标准名」映射表!$B:$I,7,0)</f>
        <v>AI智能体</v>
      </c>
      <c r="AI2474" s="1" t="str">
        <f>VLOOKUP($K2474,「工具标准名」映射表!$B:$I,8,0)</f>
        <v>否</v>
      </c>
      <c r="AJ2474" s="1" t="s">
        <v>280</v>
      </c>
      <c r="AK2474" s="1"/>
      <c r="AL2474" s="1"/>
      <c r="AM2474" s="1"/>
      <c r="AN2474" s="1"/>
      <c r="AO2474" s="1"/>
    </row>
    <row r="2475" spans="1:41" ht="16">
      <c r="A2475" s="1" t="s">
        <v>15820</v>
      </c>
      <c r="B2475" s="3">
        <v>46056.4536226852</v>
      </c>
      <c r="C2475" s="14">
        <v>1240</v>
      </c>
      <c r="D2475" s="1" t="s">
        <v>8023</v>
      </c>
      <c r="E2475" s="1" t="s">
        <v>4317</v>
      </c>
      <c r="F2475" s="1" t="s">
        <v>27</v>
      </c>
      <c r="G2475" s="1" t="s">
        <v>15821</v>
      </c>
      <c r="H2475" s="1" t="s">
        <v>15822</v>
      </c>
      <c r="I2475" s="1" t="s">
        <v>8031</v>
      </c>
      <c r="J2475" s="1" t="s">
        <v>15823</v>
      </c>
      <c r="K2475" s="1" t="s">
        <v>8028</v>
      </c>
      <c r="L2475" s="1" t="s">
        <v>33</v>
      </c>
      <c r="M2475" s="1" t="b">
        <v>0</v>
      </c>
      <c r="N2475" s="1" t="s">
        <v>47</v>
      </c>
      <c r="O2475" s="1" t="s">
        <v>48</v>
      </c>
      <c r="P2475" s="1" t="s">
        <v>14061</v>
      </c>
      <c r="Q2475" s="1" t="s">
        <v>37</v>
      </c>
      <c r="R2475" s="1" t="s">
        <v>171</v>
      </c>
      <c r="S2475" s="1" t="s">
        <v>39</v>
      </c>
      <c r="T2475" s="1" t="s">
        <v>15825</v>
      </c>
      <c r="U2475" s="1" t="s">
        <v>15826</v>
      </c>
      <c r="V2475" s="1" t="s">
        <v>15827</v>
      </c>
      <c r="W2475" s="1" t="s">
        <v>28</v>
      </c>
      <c r="X2475" s="1" t="s">
        <v>15828</v>
      </c>
      <c r="Y2475" s="1" t="s">
        <v>801</v>
      </c>
      <c r="Z2475" s="1" t="s">
        <v>8028</v>
      </c>
      <c r="AA2475" s="1" t="s">
        <v>23372</v>
      </c>
      <c r="AB2475" s="1" t="s">
        <v>280</v>
      </c>
      <c r="AD2475" s="1" t="str">
        <f>VLOOKUP($K2475,「工具标准名」映射表!$B:$I,3,0)</f>
        <v>即梦AI</v>
      </c>
      <c r="AE2475" s="1" t="str">
        <f>VLOOKUP($K2475,「工具标准名」映射表!$B:$I,4,0)</f>
        <v>功能应用层</v>
      </c>
      <c r="AF2475" s="1" t="str">
        <f>VLOOKUP($K2475,「工具标准名」映射表!$B:$I,5,0)</f>
        <v>功能应用（生成式AI应用-视频）</v>
      </c>
      <c r="AG2475" s="1" t="str">
        <f>VLOOKUP($K2475,「工具标准名」映射表!$B:$I,6,0)</f>
        <v>软件工具</v>
      </c>
      <c r="AH2475" s="1" t="str">
        <f>VLOOKUP($K2475,「工具标准名」映射表!$B:$I,7,0)</f>
        <v>AI智能体</v>
      </c>
      <c r="AI2475" s="1" t="str">
        <f>VLOOKUP($K2475,「工具标准名」映射表!$B:$I,8,0)</f>
        <v>是</v>
      </c>
      <c r="AJ2475" s="1" t="s">
        <v>280</v>
      </c>
      <c r="AK2475" s="1"/>
      <c r="AL2475" s="1"/>
      <c r="AM2475" s="1"/>
      <c r="AN2475" s="1"/>
      <c r="AO2475" s="1"/>
    </row>
    <row r="2476" spans="1:41" ht="16">
      <c r="A2476" s="1" t="s">
        <v>15820</v>
      </c>
      <c r="B2476" s="3">
        <v>46056.4536226852</v>
      </c>
      <c r="C2476" s="14">
        <v>1240</v>
      </c>
      <c r="D2476" s="1" t="s">
        <v>8023</v>
      </c>
      <c r="E2476" s="1" t="s">
        <v>4317</v>
      </c>
      <c r="F2476" s="1" t="s">
        <v>27</v>
      </c>
      <c r="G2476" s="1" t="s">
        <v>15821</v>
      </c>
      <c r="H2476" s="1" t="s">
        <v>15822</v>
      </c>
      <c r="I2476" s="1" t="s">
        <v>8031</v>
      </c>
      <c r="J2476" s="1" t="s">
        <v>15823</v>
      </c>
      <c r="K2476" s="1" t="s">
        <v>8035</v>
      </c>
      <c r="L2476" s="1" t="s">
        <v>33</v>
      </c>
      <c r="M2476" s="1" t="b">
        <v>0</v>
      </c>
      <c r="N2476" s="1" t="s">
        <v>47</v>
      </c>
      <c r="O2476" s="1" t="s">
        <v>48</v>
      </c>
      <c r="P2476" s="1" t="s">
        <v>8374</v>
      </c>
      <c r="Q2476" s="1" t="s">
        <v>37</v>
      </c>
      <c r="R2476" s="1" t="s">
        <v>171</v>
      </c>
      <c r="S2476" s="1" t="s">
        <v>39</v>
      </c>
      <c r="T2476" s="1" t="s">
        <v>15825</v>
      </c>
      <c r="U2476" s="1" t="s">
        <v>15826</v>
      </c>
      <c r="V2476" s="1" t="s">
        <v>15827</v>
      </c>
      <c r="W2476" s="1" t="s">
        <v>28</v>
      </c>
      <c r="X2476" s="1" t="s">
        <v>15828</v>
      </c>
      <c r="Y2476" s="1" t="s">
        <v>801</v>
      </c>
      <c r="Z2476" s="1" t="s">
        <v>4206</v>
      </c>
      <c r="AA2476" s="1" t="s">
        <v>23398</v>
      </c>
      <c r="AB2476" s="1" t="s">
        <v>280</v>
      </c>
      <c r="AD2476" s="1" t="str">
        <f>VLOOKUP($K2476,「工具标准名」映射表!$B:$I,3,0)</f>
        <v xml:space="preserve">WPS </v>
      </c>
      <c r="AE2476" s="1" t="str">
        <f>VLOOKUP($K2476,「工具标准名」映射表!$B:$I,4,0)</f>
        <v>功能应用层</v>
      </c>
      <c r="AF2476" s="1" t="str">
        <f>VLOOKUP($K2476,「工具标准名」映射表!$B:$I,5,0)</f>
        <v>功能应用（Web 教学平台（SaaS））</v>
      </c>
      <c r="AG2476" s="1" t="str">
        <f>VLOOKUP($K2476,「工具标准名」映射表!$B:$I,6,0)</f>
        <v>软件工具</v>
      </c>
      <c r="AH2476" s="1" t="str">
        <f>VLOOKUP($K2476,「工具标准名」映射表!$B:$I,7,0)</f>
        <v>AI智能体</v>
      </c>
      <c r="AI2476" s="1" t="str">
        <f>VLOOKUP($K2476,「工具标准名」映射表!$B:$I,8,0)</f>
        <v>否</v>
      </c>
      <c r="AJ2476" s="1" t="s">
        <v>280</v>
      </c>
      <c r="AK2476" s="1"/>
      <c r="AL2476" s="1"/>
      <c r="AM2476" s="1"/>
      <c r="AN2476" s="1"/>
      <c r="AO2476" s="1"/>
    </row>
    <row r="2477" spans="1:41" ht="16">
      <c r="A2477" s="1" t="s">
        <v>15820</v>
      </c>
      <c r="B2477" s="3">
        <v>46056.4536226852</v>
      </c>
      <c r="C2477" s="14">
        <v>1240</v>
      </c>
      <c r="D2477" s="1" t="s">
        <v>8023</v>
      </c>
      <c r="E2477" s="1" t="s">
        <v>4317</v>
      </c>
      <c r="F2477" s="1" t="s">
        <v>27</v>
      </c>
      <c r="G2477" s="1" t="s">
        <v>15821</v>
      </c>
      <c r="H2477" s="1" t="s">
        <v>15822</v>
      </c>
      <c r="I2477" s="1" t="s">
        <v>8031</v>
      </c>
      <c r="J2477" s="1" t="s">
        <v>15823</v>
      </c>
      <c r="K2477" s="1" t="s">
        <v>8037</v>
      </c>
      <c r="L2477" s="1" t="s">
        <v>33</v>
      </c>
      <c r="M2477" s="1" t="b">
        <v>0</v>
      </c>
      <c r="N2477" s="1" t="s">
        <v>47</v>
      </c>
      <c r="O2477" s="1" t="s">
        <v>48</v>
      </c>
      <c r="P2477" s="1" t="s">
        <v>16111</v>
      </c>
      <c r="Q2477" s="1" t="s">
        <v>37</v>
      </c>
      <c r="R2477" s="1" t="s">
        <v>171</v>
      </c>
      <c r="S2477" s="1" t="s">
        <v>39</v>
      </c>
      <c r="T2477" s="1" t="s">
        <v>15825</v>
      </c>
      <c r="U2477" s="1" t="s">
        <v>15826</v>
      </c>
      <c r="V2477" s="1" t="s">
        <v>15827</v>
      </c>
      <c r="W2477" s="1" t="s">
        <v>28</v>
      </c>
      <c r="X2477" s="1" t="s">
        <v>15828</v>
      </c>
      <c r="Y2477" s="1" t="s">
        <v>801</v>
      </c>
      <c r="Z2477" s="1" t="s">
        <v>8037</v>
      </c>
      <c r="AA2477" s="1">
        <v>0</v>
      </c>
      <c r="AB2477" s="1" t="s">
        <v>280</v>
      </c>
      <c r="AD2477" s="1" t="e">
        <f>VLOOKUP($K2477,「工具标准名」映射表!$B:$I,3,0)</f>
        <v>#N/A</v>
      </c>
      <c r="AE2477" s="1" t="e">
        <f>VLOOKUP($K2477,「工具标准名」映射表!$B:$I,4,0)</f>
        <v>#N/A</v>
      </c>
      <c r="AF2477" s="1" t="e">
        <f>VLOOKUP($K2477,「工具标准名」映射表!$B:$I,5,0)</f>
        <v>#N/A</v>
      </c>
      <c r="AG2477" s="1" t="e">
        <f>VLOOKUP($K2477,「工具标准名」映射表!$B:$I,6,0)</f>
        <v>#N/A</v>
      </c>
      <c r="AH2477" s="1" t="e">
        <f>VLOOKUP($K2477,「工具标准名」映射表!$B:$I,7,0)</f>
        <v>#N/A</v>
      </c>
      <c r="AI2477" s="1" t="e">
        <f>VLOOKUP($K2477,「工具标准名」映射表!$B:$I,8,0)</f>
        <v>#N/A</v>
      </c>
      <c r="AJ2477" s="1" t="s">
        <v>280</v>
      </c>
      <c r="AK2477" s="1"/>
      <c r="AL2477" s="1"/>
      <c r="AM2477" s="1"/>
      <c r="AN2477" s="1"/>
      <c r="AO2477" s="1"/>
    </row>
    <row r="2478" spans="1:41" ht="16">
      <c r="A2478" s="1" t="s">
        <v>15820</v>
      </c>
      <c r="B2478" s="3">
        <v>46056.4536226852</v>
      </c>
      <c r="C2478" s="14">
        <v>1240</v>
      </c>
      <c r="D2478" s="1" t="s">
        <v>8023</v>
      </c>
      <c r="E2478" s="1" t="s">
        <v>4317</v>
      </c>
      <c r="F2478" s="1" t="s">
        <v>27</v>
      </c>
      <c r="G2478" s="1" t="s">
        <v>15821</v>
      </c>
      <c r="H2478" s="1" t="s">
        <v>15822</v>
      </c>
      <c r="I2478" s="1" t="s">
        <v>8031</v>
      </c>
      <c r="J2478" s="1" t="s">
        <v>15823</v>
      </c>
      <c r="K2478" s="1" t="s">
        <v>8576</v>
      </c>
      <c r="L2478" s="1" t="s">
        <v>33</v>
      </c>
      <c r="M2478" s="1" t="b">
        <v>0</v>
      </c>
      <c r="N2478" s="1" t="s">
        <v>47</v>
      </c>
      <c r="O2478" s="1" t="s">
        <v>3235</v>
      </c>
      <c r="P2478" s="1" t="s">
        <v>8570</v>
      </c>
      <c r="Q2478" s="1" t="s">
        <v>37</v>
      </c>
      <c r="R2478" s="1" t="s">
        <v>171</v>
      </c>
      <c r="S2478" s="1" t="s">
        <v>39</v>
      </c>
      <c r="T2478" s="1" t="s">
        <v>15825</v>
      </c>
      <c r="U2478" s="1" t="s">
        <v>15826</v>
      </c>
      <c r="V2478" s="1" t="s">
        <v>15827</v>
      </c>
      <c r="W2478" s="1" t="s">
        <v>28</v>
      </c>
      <c r="X2478" s="1" t="s">
        <v>15828</v>
      </c>
      <c r="Y2478" s="1" t="s">
        <v>801</v>
      </c>
      <c r="Z2478" s="1" t="s">
        <v>8576</v>
      </c>
      <c r="AA2478" s="1">
        <v>0</v>
      </c>
      <c r="AB2478" s="1" t="s">
        <v>280</v>
      </c>
      <c r="AD2478" s="1" t="str">
        <f>VLOOKUP($K2478,「工具标准名」映射表!$B:$I,3,0)</f>
        <v>班级屏幕监控系统</v>
      </c>
      <c r="AE2478" s="1" t="str">
        <f>VLOOKUP($K2478,「工具标准名」映射表!$B:$I,4,0)</f>
        <v>功能应用层</v>
      </c>
      <c r="AF2478" s="1" t="str">
        <f>VLOOKUP($K2478,「工具标准名」映射表!$B:$I,5,0)</f>
        <v>功能应用（Web 教学平台（SaaS））</v>
      </c>
      <c r="AG2478" s="1" t="str">
        <f>VLOOKUP($K2478,「工具标准名」映射表!$B:$I,6,0)</f>
        <v>软件工具</v>
      </c>
      <c r="AH2478" s="1" t="str">
        <f>VLOOKUP($K2478,「工具标准名」映射表!$B:$I,7,0)</f>
        <v>其他</v>
      </c>
      <c r="AI2478" s="1" t="str">
        <f>VLOOKUP($K2478,「工具标准名」映射表!$B:$I,8,0)</f>
        <v>否</v>
      </c>
      <c r="AJ2478" s="1" t="s">
        <v>280</v>
      </c>
      <c r="AK2478" s="1"/>
      <c r="AL2478" s="1"/>
      <c r="AM2478" s="1"/>
      <c r="AN2478" s="1"/>
      <c r="AO2478" s="1"/>
    </row>
    <row r="2479" spans="1:41" ht="16">
      <c r="A2479" s="1" t="s">
        <v>15832</v>
      </c>
      <c r="B2479" s="3">
        <v>46056.453634259298</v>
      </c>
      <c r="C2479" s="14">
        <v>1241</v>
      </c>
      <c r="D2479" s="1" t="s">
        <v>10839</v>
      </c>
      <c r="E2479" s="1" t="s">
        <v>10840</v>
      </c>
      <c r="F2479" s="1" t="s">
        <v>100</v>
      </c>
      <c r="G2479" s="1" t="s">
        <v>15833</v>
      </c>
      <c r="H2479" s="1" t="s">
        <v>10842</v>
      </c>
      <c r="I2479" s="1" t="s">
        <v>10843</v>
      </c>
      <c r="J2479" s="1" t="s">
        <v>10844</v>
      </c>
      <c r="K2479" s="1" t="s">
        <v>124</v>
      </c>
      <c r="L2479" s="1" t="s">
        <v>33</v>
      </c>
      <c r="M2479" s="1" t="b">
        <v>0</v>
      </c>
      <c r="N2479" s="1" t="s">
        <v>47</v>
      </c>
      <c r="O2479" s="1" t="s">
        <v>48</v>
      </c>
      <c r="P2479" s="1" t="s">
        <v>5855</v>
      </c>
      <c r="Q2479" s="1" t="s">
        <v>37</v>
      </c>
      <c r="R2479" s="1" t="s">
        <v>38</v>
      </c>
      <c r="S2479" s="1" t="s">
        <v>39</v>
      </c>
      <c r="T2479" s="1" t="s">
        <v>10846</v>
      </c>
      <c r="U2479" s="1" t="s">
        <v>10843</v>
      </c>
      <c r="V2479" s="1" t="s">
        <v>15835</v>
      </c>
      <c r="W2479" s="1" t="s">
        <v>1117</v>
      </c>
      <c r="X2479" s="1" t="s">
        <v>15836</v>
      </c>
      <c r="Y2479" s="1" t="s">
        <v>94</v>
      </c>
      <c r="Z2479" s="1" t="s">
        <v>4864</v>
      </c>
      <c r="AA2479" s="1" t="s">
        <v>23367</v>
      </c>
      <c r="AB2479" s="1" t="s">
        <v>280</v>
      </c>
      <c r="AD2479" s="1" t="str">
        <f>VLOOKUP($K2479,「工具标准名」映射表!$B:$I,3,0)</f>
        <v>DeepSeek 大模型</v>
      </c>
      <c r="AE2479" s="1" t="str">
        <f>VLOOKUP($K2479,「工具标准名」映射表!$B:$I,4,0)</f>
        <v>功能应用层</v>
      </c>
      <c r="AF2479" s="1" t="str">
        <f>VLOOKUP($K2479,「工具标准名」映射表!$B:$I,5,0)</f>
        <v>功能应用（教学辅助工具）</v>
      </c>
      <c r="AG2479" s="1" t="str">
        <f>VLOOKUP($K2479,「工具标准名」映射表!$B:$I,6,0)</f>
        <v>软件工具</v>
      </c>
      <c r="AH2479" s="1" t="str">
        <f>VLOOKUP($K2479,「工具标准名」映射表!$B:$I,7,0)</f>
        <v>AI智能体</v>
      </c>
      <c r="AI2479" s="1" t="str">
        <f>VLOOKUP($K2479,「工具标准名」映射表!$B:$I,8,0)</f>
        <v>否</v>
      </c>
      <c r="AJ2479" s="1" t="s">
        <v>280</v>
      </c>
      <c r="AK2479" s="1"/>
      <c r="AL2479" s="1"/>
      <c r="AM2479" s="1"/>
      <c r="AN2479" s="1"/>
      <c r="AO2479" s="1"/>
    </row>
    <row r="2480" spans="1:41" ht="16">
      <c r="A2480" s="1" t="s">
        <v>15832</v>
      </c>
      <c r="B2480" s="3">
        <v>46056.453634259298</v>
      </c>
      <c r="C2480" s="14">
        <v>1241</v>
      </c>
      <c r="D2480" s="1" t="s">
        <v>10839</v>
      </c>
      <c r="E2480" s="1" t="s">
        <v>10840</v>
      </c>
      <c r="F2480" s="1" t="s">
        <v>100</v>
      </c>
      <c r="G2480" s="1" t="s">
        <v>15833</v>
      </c>
      <c r="H2480" s="1" t="s">
        <v>10842</v>
      </c>
      <c r="I2480" s="1" t="s">
        <v>10843</v>
      </c>
      <c r="J2480" s="1" t="s">
        <v>10844</v>
      </c>
      <c r="K2480" s="1" t="s">
        <v>139</v>
      </c>
      <c r="L2480" s="1" t="s">
        <v>33</v>
      </c>
      <c r="M2480" s="1" t="b">
        <v>0</v>
      </c>
      <c r="N2480" s="1" t="s">
        <v>47</v>
      </c>
      <c r="O2480" s="1" t="s">
        <v>48</v>
      </c>
      <c r="P2480" s="1" t="s">
        <v>10319</v>
      </c>
      <c r="Q2480" s="1" t="s">
        <v>37</v>
      </c>
      <c r="R2480" s="1" t="s">
        <v>38</v>
      </c>
      <c r="S2480" s="1" t="s">
        <v>39</v>
      </c>
      <c r="T2480" s="1" t="s">
        <v>10846</v>
      </c>
      <c r="U2480" s="1" t="s">
        <v>10843</v>
      </c>
      <c r="V2480" s="1" t="s">
        <v>15835</v>
      </c>
      <c r="W2480" s="1" t="s">
        <v>1117</v>
      </c>
      <c r="X2480" s="1" t="s">
        <v>15836</v>
      </c>
      <c r="Y2480" s="1" t="s">
        <v>94</v>
      </c>
      <c r="Z2480" s="1" t="s">
        <v>139</v>
      </c>
      <c r="AA2480" s="1" t="s">
        <v>23370</v>
      </c>
      <c r="AB2480" s="1" t="s">
        <v>280</v>
      </c>
      <c r="AD2480" s="1" t="str">
        <f>VLOOKUP($K2480,「工具标准名」映射表!$B:$I,3,0)</f>
        <v>豆包</v>
      </c>
      <c r="AE2480" s="1" t="str">
        <f>VLOOKUP($K2480,「工具标准名」映射表!$B:$I,4,0)</f>
        <v>功能应用层</v>
      </c>
      <c r="AF2480" s="1" t="str">
        <f>VLOOKUP($K2480,「工具标准名」映射表!$B:$I,5,0)</f>
        <v>功能应用（教学辅助工具）</v>
      </c>
      <c r="AG2480" s="1" t="str">
        <f>VLOOKUP($K2480,「工具标准名」映射表!$B:$I,6,0)</f>
        <v>软件工具</v>
      </c>
      <c r="AH2480" s="1" t="str">
        <f>VLOOKUP($K2480,「工具标准名」映射表!$B:$I,7,0)</f>
        <v>其他</v>
      </c>
      <c r="AI2480" s="1" t="str">
        <f>VLOOKUP($K2480,「工具标准名」映射表!$B:$I,8,0)</f>
        <v>否</v>
      </c>
      <c r="AJ2480" s="1" t="s">
        <v>280</v>
      </c>
      <c r="AK2480" s="1"/>
      <c r="AL2480" s="1"/>
      <c r="AM2480" s="1"/>
      <c r="AN2480" s="1"/>
      <c r="AO2480" s="1"/>
    </row>
    <row r="2481" spans="1:41" ht="16">
      <c r="A2481" s="1" t="s">
        <v>15832</v>
      </c>
      <c r="B2481" s="3">
        <v>46056.453634259298</v>
      </c>
      <c r="C2481" s="14">
        <v>1241</v>
      </c>
      <c r="D2481" s="1" t="s">
        <v>10839</v>
      </c>
      <c r="E2481" s="1" t="s">
        <v>10840</v>
      </c>
      <c r="F2481" s="1" t="s">
        <v>100</v>
      </c>
      <c r="G2481" s="1" t="s">
        <v>15833</v>
      </c>
      <c r="H2481" s="1" t="s">
        <v>10842</v>
      </c>
      <c r="I2481" s="1" t="s">
        <v>10843</v>
      </c>
      <c r="J2481" s="1" t="s">
        <v>10844</v>
      </c>
      <c r="K2481" s="1" t="s">
        <v>4532</v>
      </c>
      <c r="L2481" s="1" t="s">
        <v>33</v>
      </c>
      <c r="M2481" s="1" t="b">
        <v>0</v>
      </c>
      <c r="N2481" s="1" t="s">
        <v>47</v>
      </c>
      <c r="O2481" s="1" t="s">
        <v>48</v>
      </c>
      <c r="P2481" s="1" t="s">
        <v>7212</v>
      </c>
      <c r="Q2481" s="1" t="s">
        <v>37</v>
      </c>
      <c r="R2481" s="1" t="s">
        <v>38</v>
      </c>
      <c r="S2481" s="1" t="s">
        <v>39</v>
      </c>
      <c r="T2481" s="1" t="s">
        <v>10846</v>
      </c>
      <c r="U2481" s="1" t="s">
        <v>10843</v>
      </c>
      <c r="V2481" s="1" t="s">
        <v>15835</v>
      </c>
      <c r="W2481" s="1" t="s">
        <v>1117</v>
      </c>
      <c r="X2481" s="1" t="s">
        <v>15836</v>
      </c>
      <c r="Y2481" s="1" t="s">
        <v>94</v>
      </c>
      <c r="Z2481" s="1" t="s">
        <v>4532</v>
      </c>
      <c r="AA2481" s="1">
        <v>0</v>
      </c>
      <c r="AB2481" s="1" t="s">
        <v>280</v>
      </c>
      <c r="AD2481" s="1" t="str">
        <f>VLOOKUP($K2481,「工具标准名」映射表!$B:$I,3,0)</f>
        <v>Kimi</v>
      </c>
      <c r="AE2481" s="1" t="str">
        <f>VLOOKUP($K2481,「工具标准名」映射表!$B:$I,4,0)</f>
        <v>功能应用层</v>
      </c>
      <c r="AF2481" s="1" t="str">
        <f>VLOOKUP($K2481,「工具标准名」映射表!$B:$I,5,0)</f>
        <v>功能应用（教学辅助工具）</v>
      </c>
      <c r="AG2481" s="1" t="str">
        <f>VLOOKUP($K2481,「工具标准名」映射表!$B:$I,6,0)</f>
        <v>软件工具</v>
      </c>
      <c r="AH2481" s="1" t="str">
        <f>VLOOKUP($K2481,「工具标准名」映射表!$B:$I,7,0)</f>
        <v>其他</v>
      </c>
      <c r="AI2481" s="1" t="str">
        <f>VLOOKUP($K2481,「工具标准名」映射表!$B:$I,8,0)</f>
        <v>否</v>
      </c>
      <c r="AJ2481" s="1" t="s">
        <v>280</v>
      </c>
      <c r="AK2481" s="1"/>
      <c r="AL2481" s="1"/>
      <c r="AM2481" s="1"/>
      <c r="AN2481" s="1"/>
      <c r="AO2481" s="1"/>
    </row>
    <row r="2482" spans="1:41" ht="16">
      <c r="A2482" s="1" t="s">
        <v>15840</v>
      </c>
      <c r="B2482" s="3">
        <v>46056.4536689815</v>
      </c>
      <c r="C2482" s="14">
        <v>1242</v>
      </c>
      <c r="D2482" s="1" t="s">
        <v>15841</v>
      </c>
      <c r="E2482" s="1" t="s">
        <v>15842</v>
      </c>
      <c r="F2482" s="1" t="s">
        <v>27</v>
      </c>
      <c r="G2482" s="1" t="s">
        <v>15843</v>
      </c>
      <c r="H2482" s="1" t="s">
        <v>15844</v>
      </c>
      <c r="I2482" s="1" t="s">
        <v>15845</v>
      </c>
      <c r="J2482" s="1" t="s">
        <v>15846</v>
      </c>
      <c r="K2482" s="1" t="s">
        <v>15847</v>
      </c>
      <c r="L2482" s="1" t="s">
        <v>33</v>
      </c>
      <c r="M2482" s="1" t="b">
        <v>0</v>
      </c>
      <c r="N2482" s="1" t="s">
        <v>47</v>
      </c>
      <c r="O2482" s="1" t="s">
        <v>48</v>
      </c>
      <c r="P2482" s="1" t="s">
        <v>11769</v>
      </c>
      <c r="Q2482" s="1" t="s">
        <v>37</v>
      </c>
      <c r="R2482" s="1" t="s">
        <v>38</v>
      </c>
      <c r="S2482" s="1" t="s">
        <v>39</v>
      </c>
      <c r="T2482" s="1" t="s">
        <v>15849</v>
      </c>
      <c r="U2482" s="1" t="s">
        <v>15850</v>
      </c>
      <c r="V2482" s="1" t="s">
        <v>15851</v>
      </c>
      <c r="W2482" s="1" t="s">
        <v>15852</v>
      </c>
      <c r="X2482" s="1" t="s">
        <v>15853</v>
      </c>
      <c r="Y2482" s="1" t="s">
        <v>94</v>
      </c>
      <c r="Z2482" s="1" t="s">
        <v>139</v>
      </c>
      <c r="AA2482" s="1" t="s">
        <v>23370</v>
      </c>
      <c r="AB2482" s="1" t="s">
        <v>96</v>
      </c>
      <c r="AD2482" s="1" t="str">
        <f>VLOOKUP($K2482,「工具标准名」映射表!$B:$I,3,0)</f>
        <v>豆包</v>
      </c>
      <c r="AE2482" s="1" t="str">
        <f>VLOOKUP($K2482,「工具标准名」映射表!$B:$I,4,0)</f>
        <v>功能应用层</v>
      </c>
      <c r="AF2482" s="1" t="str">
        <f>VLOOKUP($K2482,「工具标准名」映射表!$B:$I,5,0)</f>
        <v>功能应用（教学辅助工具）</v>
      </c>
      <c r="AG2482" s="1" t="str">
        <f>VLOOKUP($K2482,「工具标准名」映射表!$B:$I,6,0)</f>
        <v>软件工具</v>
      </c>
      <c r="AH2482" s="1" t="str">
        <f>VLOOKUP($K2482,「工具标准名」映射表!$B:$I,7,0)</f>
        <v>其他</v>
      </c>
      <c r="AI2482" s="1" t="str">
        <f>VLOOKUP($K2482,「工具标准名」映射表!$B:$I,8,0)</f>
        <v>否</v>
      </c>
      <c r="AJ2482" s="1" t="s">
        <v>96</v>
      </c>
      <c r="AK2482" s="1"/>
      <c r="AL2482" s="1"/>
      <c r="AM2482" s="1"/>
      <c r="AN2482" s="1"/>
      <c r="AO2482" s="1"/>
    </row>
    <row r="2483" spans="1:41" ht="16">
      <c r="A2483" s="1" t="s">
        <v>15840</v>
      </c>
      <c r="B2483" s="3">
        <v>46056.4536689815</v>
      </c>
      <c r="C2483" s="14">
        <v>1242</v>
      </c>
      <c r="D2483" s="1" t="s">
        <v>15841</v>
      </c>
      <c r="E2483" s="1" t="s">
        <v>15842</v>
      </c>
      <c r="F2483" s="1" t="s">
        <v>27</v>
      </c>
      <c r="G2483" s="1" t="s">
        <v>15843</v>
      </c>
      <c r="H2483" s="1" t="s">
        <v>15844</v>
      </c>
      <c r="I2483" s="1" t="s">
        <v>15845</v>
      </c>
      <c r="J2483" s="1" t="s">
        <v>15846</v>
      </c>
      <c r="K2483" s="1" t="s">
        <v>15854</v>
      </c>
      <c r="L2483" s="1" t="s">
        <v>33</v>
      </c>
      <c r="M2483" s="1" t="b">
        <v>0</v>
      </c>
      <c r="N2483" s="1" t="s">
        <v>47</v>
      </c>
      <c r="O2483" s="1" t="s">
        <v>48</v>
      </c>
      <c r="P2483" s="1" t="s">
        <v>21316</v>
      </c>
      <c r="Q2483" s="1" t="s">
        <v>37</v>
      </c>
      <c r="R2483" s="1" t="s">
        <v>38</v>
      </c>
      <c r="S2483" s="1" t="s">
        <v>39</v>
      </c>
      <c r="T2483" s="1" t="s">
        <v>15849</v>
      </c>
      <c r="U2483" s="1" t="s">
        <v>15850</v>
      </c>
      <c r="V2483" s="1" t="s">
        <v>15851</v>
      </c>
      <c r="W2483" s="1" t="s">
        <v>15852</v>
      </c>
      <c r="X2483" s="1" t="s">
        <v>15853</v>
      </c>
      <c r="Y2483" s="1" t="s">
        <v>94</v>
      </c>
      <c r="Z2483" s="1" t="s">
        <v>21276</v>
      </c>
      <c r="AA2483" s="1">
        <v>0</v>
      </c>
      <c r="AB2483" s="1" t="s">
        <v>96</v>
      </c>
      <c r="AD2483" s="1" t="str">
        <f>VLOOKUP($K2483,「工具标准名」映射表!$B:$I,3,0)</f>
        <v>之江汇AI</v>
      </c>
      <c r="AE2483" s="1" t="str">
        <f>VLOOKUP($K2483,「工具标准名」映射表!$B:$I,4,0)</f>
        <v>功能应用层</v>
      </c>
      <c r="AF2483" s="1" t="str">
        <f>VLOOKUP($K2483,「工具标准名」映射表!$B:$I,5,0)</f>
        <v>功能应用（Web 教学平台（SaaS））</v>
      </c>
      <c r="AG2483" s="1" t="str">
        <f>VLOOKUP($K2483,「工具标准名」映射表!$B:$I,6,0)</f>
        <v>软件工具</v>
      </c>
      <c r="AH2483" s="1" t="str">
        <f>VLOOKUP($K2483,「工具标准名」映射表!$B:$I,7,0)</f>
        <v>AI智能体</v>
      </c>
      <c r="AI2483" s="1" t="str">
        <f>VLOOKUP($K2483,「工具标准名」映射表!$B:$I,8,0)</f>
        <v>否</v>
      </c>
      <c r="AJ2483" s="1" t="s">
        <v>96</v>
      </c>
      <c r="AK2483" s="1"/>
      <c r="AL2483" s="1"/>
      <c r="AM2483" s="1"/>
      <c r="AN2483" s="1"/>
      <c r="AO2483" s="1"/>
    </row>
    <row r="2484" spans="1:41" ht="16">
      <c r="A2484" s="1" t="s">
        <v>15840</v>
      </c>
      <c r="B2484" s="3">
        <v>46056.4536689815</v>
      </c>
      <c r="C2484" s="14">
        <v>1242</v>
      </c>
      <c r="D2484" s="1" t="s">
        <v>15841</v>
      </c>
      <c r="E2484" s="1" t="s">
        <v>15842</v>
      </c>
      <c r="F2484" s="1" t="s">
        <v>27</v>
      </c>
      <c r="G2484" s="1" t="s">
        <v>15843</v>
      </c>
      <c r="H2484" s="1" t="s">
        <v>15844</v>
      </c>
      <c r="I2484" s="1" t="s">
        <v>15845</v>
      </c>
      <c r="J2484" s="1" t="s">
        <v>15846</v>
      </c>
      <c r="K2484" s="1" t="s">
        <v>1962</v>
      </c>
      <c r="L2484" s="1" t="s">
        <v>33</v>
      </c>
      <c r="M2484" s="1" t="b">
        <v>0</v>
      </c>
      <c r="N2484" s="1" t="s">
        <v>47</v>
      </c>
      <c r="O2484" s="1" t="s">
        <v>48</v>
      </c>
      <c r="P2484" s="1" t="s">
        <v>11487</v>
      </c>
      <c r="Q2484" s="1" t="s">
        <v>37</v>
      </c>
      <c r="R2484" s="1" t="s">
        <v>38</v>
      </c>
      <c r="S2484" s="1" t="s">
        <v>39</v>
      </c>
      <c r="T2484" s="1" t="s">
        <v>15849</v>
      </c>
      <c r="U2484" s="1" t="s">
        <v>15850</v>
      </c>
      <c r="V2484" s="1" t="s">
        <v>15851</v>
      </c>
      <c r="W2484" s="1" t="s">
        <v>15852</v>
      </c>
      <c r="X2484" s="1" t="s">
        <v>15853</v>
      </c>
      <c r="Y2484" s="1" t="s">
        <v>94</v>
      </c>
      <c r="Z2484" s="1" t="s">
        <v>139</v>
      </c>
      <c r="AA2484" s="1" t="s">
        <v>23370</v>
      </c>
      <c r="AB2484" s="1" t="s">
        <v>96</v>
      </c>
      <c r="AD2484" s="1" t="str">
        <f>VLOOKUP($K2484,「工具标准名」映射表!$B:$I,3,0)</f>
        <v>豆包</v>
      </c>
      <c r="AE2484" s="1" t="str">
        <f>VLOOKUP($K2484,「工具标准名」映射表!$B:$I,4,0)</f>
        <v>功能应用层</v>
      </c>
      <c r="AF2484" s="1" t="str">
        <f>VLOOKUP($K2484,「工具标准名」映射表!$B:$I,5,0)</f>
        <v>功能应用（教学辅助工具）</v>
      </c>
      <c r="AG2484" s="1" t="str">
        <f>VLOOKUP($K2484,「工具标准名」映射表!$B:$I,6,0)</f>
        <v>软件工具</v>
      </c>
      <c r="AH2484" s="1" t="str">
        <f>VLOOKUP($K2484,「工具标准名」映射表!$B:$I,7,0)</f>
        <v>其他</v>
      </c>
      <c r="AI2484" s="1" t="str">
        <f>VLOOKUP($K2484,「工具标准名」映射表!$B:$I,8,0)</f>
        <v>否</v>
      </c>
      <c r="AJ2484" s="1" t="s">
        <v>96</v>
      </c>
      <c r="AK2484" s="1"/>
      <c r="AL2484" s="1"/>
      <c r="AM2484" s="1"/>
      <c r="AN2484" s="1"/>
      <c r="AO2484" s="1"/>
    </row>
    <row r="2485" spans="1:41" ht="16">
      <c r="A2485" s="1" t="s">
        <v>15857</v>
      </c>
      <c r="B2485" s="3">
        <v>46056.453634259298</v>
      </c>
      <c r="C2485" s="14">
        <v>1243</v>
      </c>
      <c r="D2485" s="1" t="s">
        <v>15858</v>
      </c>
      <c r="E2485" s="1" t="s">
        <v>26</v>
      </c>
      <c r="F2485" s="1" t="s">
        <v>100</v>
      </c>
      <c r="G2485" s="1" t="s">
        <v>15859</v>
      </c>
      <c r="H2485" s="1" t="s">
        <v>15860</v>
      </c>
      <c r="I2485" s="1" t="s">
        <v>15861</v>
      </c>
      <c r="J2485" s="1" t="s">
        <v>15862</v>
      </c>
      <c r="K2485" s="1" t="s">
        <v>6275</v>
      </c>
      <c r="L2485" s="1" t="s">
        <v>33</v>
      </c>
      <c r="M2485" s="1" t="b">
        <v>0</v>
      </c>
      <c r="N2485" s="1" t="s">
        <v>47</v>
      </c>
      <c r="O2485" s="1" t="s">
        <v>48</v>
      </c>
      <c r="P2485" s="1" t="s">
        <v>18158</v>
      </c>
      <c r="Q2485" s="1" t="s">
        <v>37</v>
      </c>
      <c r="R2485" s="1" t="s">
        <v>38</v>
      </c>
      <c r="S2485" s="1" t="s">
        <v>39</v>
      </c>
      <c r="T2485" s="1" t="s">
        <v>15864</v>
      </c>
      <c r="U2485" s="1" t="s">
        <v>15865</v>
      </c>
      <c r="V2485" s="1" t="s">
        <v>15866</v>
      </c>
      <c r="W2485" s="1" t="s">
        <v>15867</v>
      </c>
      <c r="X2485" s="1" t="s">
        <v>15868</v>
      </c>
      <c r="Y2485" s="1" t="s">
        <v>801</v>
      </c>
      <c r="Z2485" s="1" t="s">
        <v>6275</v>
      </c>
      <c r="AA2485" s="1">
        <v>0</v>
      </c>
      <c r="AB2485" s="1" t="s">
        <v>96</v>
      </c>
      <c r="AD2485" s="1" t="str">
        <f>VLOOKUP($K2485,「工具标准名」映射表!$B:$I,3,0)</f>
        <v>文曲智阅</v>
      </c>
      <c r="AE2485" s="1" t="str">
        <f>VLOOKUP($K2485,「工具标准名」映射表!$B:$I,4,0)</f>
        <v>功能应用层</v>
      </c>
      <c r="AF2485" s="1" t="str">
        <f>VLOOKUP($K2485,「工具标准名」映射表!$B:$I,5,0)</f>
        <v>功能应用（教学辅助工具）</v>
      </c>
      <c r="AG2485" s="1" t="str">
        <f>VLOOKUP($K2485,「工具标准名」映射表!$B:$I,6,0)</f>
        <v>软件工具</v>
      </c>
      <c r="AH2485" s="1" t="str">
        <f>VLOOKUP($K2485,「工具标准名」映射表!$B:$I,7,0)</f>
        <v>AI智能体</v>
      </c>
      <c r="AI2485" s="1" t="str">
        <f>VLOOKUP($K2485,「工具标准名」映射表!$B:$I,8,0)</f>
        <v>否</v>
      </c>
      <c r="AJ2485" s="1" t="s">
        <v>96</v>
      </c>
      <c r="AK2485" s="1"/>
      <c r="AL2485" s="1"/>
      <c r="AM2485" s="1"/>
      <c r="AN2485" s="1"/>
      <c r="AO2485" s="1"/>
    </row>
    <row r="2486" spans="1:41" ht="16">
      <c r="A2486" s="1" t="s">
        <v>15857</v>
      </c>
      <c r="B2486" s="3">
        <v>46056.453634259298</v>
      </c>
      <c r="C2486" s="14">
        <v>1243</v>
      </c>
      <c r="D2486" s="1" t="s">
        <v>15858</v>
      </c>
      <c r="E2486" s="1" t="s">
        <v>26</v>
      </c>
      <c r="F2486" s="1" t="s">
        <v>100</v>
      </c>
      <c r="G2486" s="1" t="s">
        <v>15859</v>
      </c>
      <c r="H2486" s="1" t="s">
        <v>15860</v>
      </c>
      <c r="I2486" s="1" t="s">
        <v>15861</v>
      </c>
      <c r="J2486" s="1" t="s">
        <v>15862</v>
      </c>
      <c r="K2486" s="1" t="s">
        <v>9179</v>
      </c>
      <c r="L2486" s="1" t="s">
        <v>33</v>
      </c>
      <c r="M2486" s="1" t="b">
        <v>0</v>
      </c>
      <c r="N2486" s="1" t="s">
        <v>47</v>
      </c>
      <c r="O2486" s="1" t="s">
        <v>54</v>
      </c>
      <c r="P2486" s="1" t="s">
        <v>9195</v>
      </c>
      <c r="Q2486" s="1" t="s">
        <v>37</v>
      </c>
      <c r="R2486" s="1" t="s">
        <v>38</v>
      </c>
      <c r="S2486" s="1" t="s">
        <v>39</v>
      </c>
      <c r="T2486" s="1" t="s">
        <v>15864</v>
      </c>
      <c r="U2486" s="1" t="s">
        <v>15865</v>
      </c>
      <c r="V2486" s="1" t="s">
        <v>15866</v>
      </c>
      <c r="W2486" s="1" t="s">
        <v>15867</v>
      </c>
      <c r="X2486" s="1" t="s">
        <v>15868</v>
      </c>
      <c r="Y2486" s="1" t="s">
        <v>801</v>
      </c>
      <c r="Z2486" s="1" t="s">
        <v>5403</v>
      </c>
      <c r="AA2486" s="1" t="s">
        <v>23385</v>
      </c>
      <c r="AB2486" s="1" t="s">
        <v>96</v>
      </c>
      <c r="AD2486" s="1" t="str">
        <f>VLOOKUP($K2486,「工具标准名」映射表!$B:$I,3,0)</f>
        <v>钉钉</v>
      </c>
      <c r="AE2486" s="1" t="str">
        <f>VLOOKUP($K2486,「工具标准名」映射表!$B:$I,4,0)</f>
        <v>功能应用层</v>
      </c>
      <c r="AF2486" s="1" t="str">
        <f>VLOOKUP($K2486,「工具标准名」映射表!$B:$I,5,0)</f>
        <v>功能应用层（移动端 App）</v>
      </c>
      <c r="AG2486" s="1" t="str">
        <f>VLOOKUP($K2486,「工具标准名」映射表!$B:$I,6,0)</f>
        <v>软件工具</v>
      </c>
      <c r="AH2486" s="1" t="str">
        <f>VLOOKUP($K2486,「工具标准名」映射表!$B:$I,7,0)</f>
        <v>AI智能体</v>
      </c>
      <c r="AI2486" s="1" t="str">
        <f>VLOOKUP($K2486,「工具标准名」映射表!$B:$I,8,0)</f>
        <v>否</v>
      </c>
      <c r="AJ2486" s="1" t="s">
        <v>96</v>
      </c>
      <c r="AK2486" s="1"/>
      <c r="AL2486" s="1"/>
      <c r="AM2486" s="1"/>
      <c r="AN2486" s="1"/>
      <c r="AO2486" s="1"/>
    </row>
    <row r="2487" spans="1:41" ht="16">
      <c r="A2487" s="1" t="s">
        <v>15871</v>
      </c>
      <c r="B2487" s="3">
        <v>46056.453703703701</v>
      </c>
      <c r="C2487" s="14">
        <v>1244</v>
      </c>
      <c r="D2487" s="1" t="s">
        <v>15872</v>
      </c>
      <c r="E2487" s="1" t="s">
        <v>15873</v>
      </c>
      <c r="F2487" s="1" t="s">
        <v>405</v>
      </c>
      <c r="G2487" s="1" t="s">
        <v>15874</v>
      </c>
      <c r="H2487" s="1" t="s">
        <v>15875</v>
      </c>
      <c r="I2487" s="1" t="s">
        <v>15876</v>
      </c>
      <c r="J2487" s="1" t="s">
        <v>15877</v>
      </c>
      <c r="K2487" s="1" t="s">
        <v>15878</v>
      </c>
      <c r="L2487" s="1" t="s">
        <v>18203</v>
      </c>
      <c r="M2487" s="1" t="b">
        <v>1</v>
      </c>
      <c r="N2487" s="1" t="s">
        <v>47</v>
      </c>
      <c r="O2487" s="1" t="s">
        <v>48</v>
      </c>
      <c r="P2487" s="1" t="s">
        <v>18204</v>
      </c>
      <c r="Q2487" s="1" t="s">
        <v>87</v>
      </c>
      <c r="R2487" s="1" t="s">
        <v>998</v>
      </c>
      <c r="S2487" s="1" t="s">
        <v>39</v>
      </c>
      <c r="T2487" s="1" t="s">
        <v>15880</v>
      </c>
      <c r="U2487" s="1" t="s">
        <v>15881</v>
      </c>
      <c r="V2487" s="1" t="s">
        <v>15882</v>
      </c>
      <c r="W2487" s="1" t="s">
        <v>15883</v>
      </c>
      <c r="X2487" s="1" t="s">
        <v>15884</v>
      </c>
      <c r="Y2487" s="1" t="s">
        <v>801</v>
      </c>
      <c r="Z2487" s="1" t="s">
        <v>15878</v>
      </c>
      <c r="AA2487" s="1">
        <v>0</v>
      </c>
      <c r="AB2487" s="1" t="s">
        <v>96</v>
      </c>
      <c r="AD2487" s="1" t="str">
        <f>VLOOKUP($K2487,「工具标准名」映射表!$B:$I,3,0)</f>
        <v>文曲智阅AI作文批改工具</v>
      </c>
      <c r="AE2487" s="1" t="str">
        <f>VLOOKUP($K2487,「工具标准名」映射表!$B:$I,4,0)</f>
        <v>功能应用层</v>
      </c>
      <c r="AF2487" s="1" t="str">
        <f>VLOOKUP($K2487,「工具标准名」映射表!$B:$I,5,0)</f>
        <v>功能应用（生成式AI应用-语言类）</v>
      </c>
      <c r="AG2487" s="1" t="str">
        <f>VLOOKUP($K2487,「工具标准名」映射表!$B:$I,6,0)</f>
        <v>软件工具</v>
      </c>
      <c r="AH2487" s="1" t="str">
        <f>VLOOKUP($K2487,「工具标准名」映射表!$B:$I,7,0)</f>
        <v>AI智能体</v>
      </c>
      <c r="AI2487" s="1" t="str">
        <f>VLOOKUP($K2487,「工具标准名」映射表!$B:$I,8,0)</f>
        <v>否</v>
      </c>
      <c r="AJ2487" s="1" t="s">
        <v>96</v>
      </c>
      <c r="AK2487" s="1"/>
      <c r="AL2487" s="1"/>
      <c r="AM2487" s="1"/>
      <c r="AN2487" s="1"/>
      <c r="AO2487" s="1"/>
    </row>
    <row r="2488" spans="1:41" ht="16">
      <c r="A2488" s="1" t="s">
        <v>15871</v>
      </c>
      <c r="B2488" s="3">
        <v>46056.453703703701</v>
      </c>
      <c r="C2488" s="14">
        <v>1244</v>
      </c>
      <c r="D2488" s="1" t="s">
        <v>15872</v>
      </c>
      <c r="E2488" s="1" t="s">
        <v>15873</v>
      </c>
      <c r="F2488" s="1" t="s">
        <v>405</v>
      </c>
      <c r="G2488" s="1" t="s">
        <v>15874</v>
      </c>
      <c r="H2488" s="1" t="s">
        <v>15875</v>
      </c>
      <c r="I2488" s="1" t="s">
        <v>15876</v>
      </c>
      <c r="J2488" s="1" t="s">
        <v>15877</v>
      </c>
      <c r="K2488" s="1" t="s">
        <v>1168</v>
      </c>
      <c r="L2488" s="1" t="s">
        <v>33</v>
      </c>
      <c r="M2488" s="1" t="b">
        <v>0</v>
      </c>
      <c r="N2488" s="1" t="s">
        <v>2868</v>
      </c>
      <c r="O2488" s="1" t="s">
        <v>66</v>
      </c>
      <c r="P2488" s="1" t="s">
        <v>20087</v>
      </c>
      <c r="Q2488" s="1" t="s">
        <v>87</v>
      </c>
      <c r="R2488" s="1" t="s">
        <v>998</v>
      </c>
      <c r="S2488" s="1" t="s">
        <v>39</v>
      </c>
      <c r="T2488" s="1" t="s">
        <v>15880</v>
      </c>
      <c r="U2488" s="1" t="s">
        <v>15881</v>
      </c>
      <c r="V2488" s="1" t="s">
        <v>15882</v>
      </c>
      <c r="W2488" s="1" t="s">
        <v>15883</v>
      </c>
      <c r="X2488" s="1" t="s">
        <v>15884</v>
      </c>
      <c r="Y2488" s="1" t="s">
        <v>801</v>
      </c>
      <c r="Z2488" s="1" t="s">
        <v>3524</v>
      </c>
      <c r="AA2488" s="1" t="s">
        <v>1277</v>
      </c>
      <c r="AB2488" s="1" t="s">
        <v>96</v>
      </c>
      <c r="AD2488" s="1" t="str">
        <f>VLOOKUP($K2488,「工具标准名」映射表!$B:$I,3,0)</f>
        <v>星火大模型</v>
      </c>
      <c r="AE2488" s="1" t="str">
        <f>VLOOKUP($K2488,「工具标准名」映射表!$B:$I,4,0)</f>
        <v>技术层</v>
      </c>
      <c r="AF2488" s="1" t="str">
        <f>VLOOKUP($K2488,「工具标准名」映射表!$B:$I,5,0)</f>
        <v>技术层（通用大模型）</v>
      </c>
      <c r="AG2488" s="1" t="str">
        <f>VLOOKUP($K2488,「工具标准名」映射表!$B:$I,6,0)</f>
        <v>软件工具</v>
      </c>
      <c r="AH2488" s="1" t="str">
        <f>VLOOKUP($K2488,「工具标准名」映射表!$B:$I,7,0)</f>
        <v>大语言模型</v>
      </c>
      <c r="AI2488" s="1" t="str">
        <f>VLOOKUP($K2488,「工具标准名」映射表!$B:$I,8,0)</f>
        <v>是</v>
      </c>
      <c r="AJ2488" s="1" t="s">
        <v>96</v>
      </c>
      <c r="AK2488" s="1"/>
      <c r="AL2488" s="1"/>
      <c r="AM2488" s="1"/>
      <c r="AN2488" s="1"/>
      <c r="AO2488" s="1"/>
    </row>
    <row r="2489" spans="1:41" ht="16">
      <c r="A2489" s="1" t="s">
        <v>15871</v>
      </c>
      <c r="B2489" s="3">
        <v>46056.453703703701</v>
      </c>
      <c r="C2489" s="14">
        <v>1244</v>
      </c>
      <c r="D2489" s="1" t="s">
        <v>15872</v>
      </c>
      <c r="E2489" s="1" t="s">
        <v>15873</v>
      </c>
      <c r="F2489" s="1" t="s">
        <v>405</v>
      </c>
      <c r="G2489" s="1" t="s">
        <v>15874</v>
      </c>
      <c r="H2489" s="1" t="s">
        <v>15875</v>
      </c>
      <c r="I2489" s="1" t="s">
        <v>15876</v>
      </c>
      <c r="J2489" s="1" t="s">
        <v>15877</v>
      </c>
      <c r="K2489" s="1" t="s">
        <v>15887</v>
      </c>
      <c r="L2489" s="1" t="s">
        <v>33</v>
      </c>
      <c r="M2489" s="1" t="b">
        <v>0</v>
      </c>
      <c r="N2489" s="1" t="s">
        <v>904</v>
      </c>
      <c r="O2489" s="1" t="s">
        <v>3235</v>
      </c>
      <c r="P2489" s="1" t="s">
        <v>23128</v>
      </c>
      <c r="Q2489" s="1" t="s">
        <v>87</v>
      </c>
      <c r="R2489" s="1" t="s">
        <v>998</v>
      </c>
      <c r="S2489" s="1" t="s">
        <v>39</v>
      </c>
      <c r="T2489" s="1" t="s">
        <v>15880</v>
      </c>
      <c r="U2489" s="1" t="s">
        <v>15881</v>
      </c>
      <c r="V2489" s="1" t="s">
        <v>15882</v>
      </c>
      <c r="W2489" s="1" t="s">
        <v>15883</v>
      </c>
      <c r="X2489" s="1" t="s">
        <v>15884</v>
      </c>
      <c r="Y2489" s="1" t="s">
        <v>801</v>
      </c>
      <c r="Z2489" s="1" t="s">
        <v>15887</v>
      </c>
      <c r="AA2489" s="1">
        <v>0</v>
      </c>
      <c r="AB2489" s="1" t="s">
        <v>96</v>
      </c>
      <c r="AD2489" s="1" t="str">
        <f>VLOOKUP($K2489,「工具标准名」映射表!$B:$I,3,0)</f>
        <v>作业系统</v>
      </c>
      <c r="AE2489" s="1" t="str">
        <f>VLOOKUP($K2489,「工具标准名」映射表!$B:$I,4,0)</f>
        <v>功能应用层</v>
      </c>
      <c r="AF2489" s="1" t="str">
        <f>VLOOKUP($K2489,「工具标准名」映射表!$B:$I,5,0)</f>
        <v>功能应用（校级 / 区域级系统）</v>
      </c>
      <c r="AG2489" s="1" t="str">
        <f>VLOOKUP($K2489,「工具标准名」映射表!$B:$I,6,0)</f>
        <v>软件工具</v>
      </c>
      <c r="AH2489" s="1" t="str">
        <f>VLOOKUP($K2489,「工具标准名」映射表!$B:$I,7,0)</f>
        <v>AI智能体</v>
      </c>
      <c r="AI2489" s="1" t="str">
        <f>VLOOKUP($K2489,「工具标准名」映射表!$B:$I,8,0)</f>
        <v>否</v>
      </c>
      <c r="AJ2489" s="1" t="s">
        <v>96</v>
      </c>
      <c r="AK2489" s="1"/>
      <c r="AL2489" s="1"/>
      <c r="AM2489" s="1"/>
      <c r="AN2489" s="1"/>
      <c r="AO2489" s="1"/>
    </row>
    <row r="2490" spans="1:41" ht="16">
      <c r="A2490" s="1" t="s">
        <v>15889</v>
      </c>
      <c r="B2490" s="3">
        <v>46056.453738425902</v>
      </c>
      <c r="C2490" s="14">
        <v>1245</v>
      </c>
      <c r="D2490" s="1" t="s">
        <v>15890</v>
      </c>
      <c r="E2490" s="1" t="s">
        <v>15891</v>
      </c>
      <c r="F2490" s="1" t="s">
        <v>27</v>
      </c>
      <c r="G2490" s="1" t="s">
        <v>15892</v>
      </c>
      <c r="H2490" s="1" t="s">
        <v>15893</v>
      </c>
      <c r="I2490" s="1" t="s">
        <v>15894</v>
      </c>
      <c r="J2490" s="1" t="s">
        <v>15895</v>
      </c>
      <c r="K2490" s="1" t="s">
        <v>9179</v>
      </c>
      <c r="L2490" s="1" t="s">
        <v>33</v>
      </c>
      <c r="M2490" s="1" t="b">
        <v>0</v>
      </c>
      <c r="N2490" s="1" t="s">
        <v>47</v>
      </c>
      <c r="O2490" s="1" t="s">
        <v>48</v>
      </c>
      <c r="P2490" s="1" t="s">
        <v>9202</v>
      </c>
      <c r="Q2490" s="1" t="s">
        <v>743</v>
      </c>
      <c r="R2490" s="1" t="s">
        <v>1501</v>
      </c>
      <c r="S2490" s="1" t="s">
        <v>39</v>
      </c>
      <c r="T2490" s="1" t="s">
        <v>15897</v>
      </c>
      <c r="U2490" s="1" t="s">
        <v>15898</v>
      </c>
      <c r="V2490" s="1" t="s">
        <v>15899</v>
      </c>
      <c r="W2490" s="1" t="s">
        <v>15900</v>
      </c>
      <c r="X2490" s="1" t="s">
        <v>15901</v>
      </c>
      <c r="Y2490" s="1" t="s">
        <v>156</v>
      </c>
      <c r="Z2490" s="1" t="s">
        <v>5403</v>
      </c>
      <c r="AA2490" s="1" t="s">
        <v>23385</v>
      </c>
      <c r="AB2490" s="1" t="s">
        <v>96</v>
      </c>
      <c r="AD2490" s="1" t="str">
        <f>VLOOKUP($K2490,「工具标准名」映射表!$B:$I,3,0)</f>
        <v>钉钉</v>
      </c>
      <c r="AE2490" s="1" t="str">
        <f>VLOOKUP($K2490,「工具标准名」映射表!$B:$I,4,0)</f>
        <v>功能应用层</v>
      </c>
      <c r="AF2490" s="1" t="str">
        <f>VLOOKUP($K2490,「工具标准名」映射表!$B:$I,5,0)</f>
        <v>功能应用层（移动端 App）</v>
      </c>
      <c r="AG2490" s="1" t="str">
        <f>VLOOKUP($K2490,「工具标准名」映射表!$B:$I,6,0)</f>
        <v>软件工具</v>
      </c>
      <c r="AH2490" s="1" t="str">
        <f>VLOOKUP($K2490,「工具标准名」映射表!$B:$I,7,0)</f>
        <v>AI智能体</v>
      </c>
      <c r="AI2490" s="1" t="str">
        <f>VLOOKUP($K2490,「工具标准名」映射表!$B:$I,8,0)</f>
        <v>否</v>
      </c>
      <c r="AJ2490" s="1" t="s">
        <v>96</v>
      </c>
      <c r="AK2490" s="1"/>
      <c r="AL2490" s="1"/>
      <c r="AM2490" s="1"/>
      <c r="AN2490" s="1"/>
      <c r="AO2490" s="1"/>
    </row>
    <row r="2491" spans="1:41" ht="16">
      <c r="A2491" s="1" t="s">
        <v>15889</v>
      </c>
      <c r="B2491" s="3">
        <v>46056.453738425902</v>
      </c>
      <c r="C2491" s="14">
        <v>1245</v>
      </c>
      <c r="D2491" s="1" t="s">
        <v>15890</v>
      </c>
      <c r="E2491" s="1" t="s">
        <v>15891</v>
      </c>
      <c r="F2491" s="1" t="s">
        <v>27</v>
      </c>
      <c r="G2491" s="1" t="s">
        <v>15892</v>
      </c>
      <c r="H2491" s="1" t="s">
        <v>15893</v>
      </c>
      <c r="I2491" s="1" t="s">
        <v>15894</v>
      </c>
      <c r="J2491" s="1" t="s">
        <v>15895</v>
      </c>
      <c r="K2491" s="1" t="s">
        <v>259</v>
      </c>
      <c r="L2491" s="1" t="s">
        <v>33</v>
      </c>
      <c r="M2491" s="1" t="b">
        <v>0</v>
      </c>
      <c r="N2491" s="1" t="s">
        <v>47</v>
      </c>
      <c r="O2491" s="1" t="s">
        <v>48</v>
      </c>
      <c r="P2491" s="1" t="s">
        <v>18714</v>
      </c>
      <c r="Q2491" s="1" t="s">
        <v>743</v>
      </c>
      <c r="R2491" s="1" t="s">
        <v>1501</v>
      </c>
      <c r="S2491" s="1" t="s">
        <v>39</v>
      </c>
      <c r="T2491" s="1" t="s">
        <v>15897</v>
      </c>
      <c r="U2491" s="1" t="s">
        <v>15898</v>
      </c>
      <c r="V2491" s="1" t="s">
        <v>15899</v>
      </c>
      <c r="W2491" s="1" t="s">
        <v>15900</v>
      </c>
      <c r="X2491" s="1" t="s">
        <v>15901</v>
      </c>
      <c r="Y2491" s="1" t="s">
        <v>156</v>
      </c>
      <c r="Z2491" s="1" t="s">
        <v>259</v>
      </c>
      <c r="AA2491" s="1">
        <v>0</v>
      </c>
      <c r="AB2491" s="1" t="s">
        <v>96</v>
      </c>
      <c r="AD2491" s="1" t="str">
        <f>VLOOKUP($K2491,「工具标准名」映射表!$B:$I,3,0)</f>
        <v>问卷星</v>
      </c>
      <c r="AE2491" s="1" t="str">
        <f>VLOOKUP($K2491,「工具标准名」映射表!$B:$I,4,0)</f>
        <v>功能应用层</v>
      </c>
      <c r="AF2491" s="1" t="str">
        <f>VLOOKUP($K2491,「工具标准名」映射表!$B:$I,5,0)</f>
        <v>功能应用（Web 教学平台（SaaS））</v>
      </c>
      <c r="AG2491" s="1" t="str">
        <f>VLOOKUP($K2491,「工具标准名」映射表!$B:$I,6,0)</f>
        <v>软件工具</v>
      </c>
      <c r="AH2491" s="1" t="str">
        <f>VLOOKUP($K2491,「工具标准名」映射表!$B:$I,7,0)</f>
        <v>AI智能体</v>
      </c>
      <c r="AI2491" s="1" t="str">
        <f>VLOOKUP($K2491,「工具标准名」映射表!$B:$I,8,0)</f>
        <v>否</v>
      </c>
      <c r="AJ2491" s="1" t="s">
        <v>96</v>
      </c>
      <c r="AK2491" s="1"/>
      <c r="AL2491" s="1"/>
      <c r="AM2491" s="1"/>
      <c r="AN2491" s="1"/>
      <c r="AO2491" s="1"/>
    </row>
    <row r="2492" spans="1:41" ht="16">
      <c r="A2492" s="1" t="s">
        <v>15889</v>
      </c>
      <c r="B2492" s="3">
        <v>46056.453738425902</v>
      </c>
      <c r="C2492" s="14">
        <v>1245</v>
      </c>
      <c r="D2492" s="1" t="s">
        <v>15890</v>
      </c>
      <c r="E2492" s="1" t="s">
        <v>15891</v>
      </c>
      <c r="F2492" s="1" t="s">
        <v>27</v>
      </c>
      <c r="G2492" s="1" t="s">
        <v>15892</v>
      </c>
      <c r="H2492" s="1" t="s">
        <v>15893</v>
      </c>
      <c r="I2492" s="1" t="s">
        <v>15894</v>
      </c>
      <c r="J2492" s="1" t="s">
        <v>15895</v>
      </c>
      <c r="K2492" s="1" t="s">
        <v>4543</v>
      </c>
      <c r="L2492" s="1" t="s">
        <v>33</v>
      </c>
      <c r="M2492" s="1" t="b">
        <v>0</v>
      </c>
      <c r="N2492" s="1" t="s">
        <v>47</v>
      </c>
      <c r="O2492" s="1" t="s">
        <v>48</v>
      </c>
      <c r="P2492" s="1" t="s">
        <v>20076</v>
      </c>
      <c r="Q2492" s="1" t="s">
        <v>743</v>
      </c>
      <c r="R2492" s="1" t="s">
        <v>1501</v>
      </c>
      <c r="S2492" s="1" t="s">
        <v>39</v>
      </c>
      <c r="T2492" s="1" t="s">
        <v>15897</v>
      </c>
      <c r="U2492" s="1" t="s">
        <v>15898</v>
      </c>
      <c r="V2492" s="1" t="s">
        <v>15899</v>
      </c>
      <c r="W2492" s="1" t="s">
        <v>15900</v>
      </c>
      <c r="X2492" s="1" t="s">
        <v>15901</v>
      </c>
      <c r="Y2492" s="1" t="s">
        <v>156</v>
      </c>
      <c r="Z2492" s="1" t="s">
        <v>3524</v>
      </c>
      <c r="AA2492" s="1" t="s">
        <v>1277</v>
      </c>
      <c r="AB2492" s="1" t="s">
        <v>96</v>
      </c>
      <c r="AD2492" s="1" t="str">
        <f>VLOOKUP($K2492,「工具标准名」映射表!$B:$I,3,0)</f>
        <v>星火大模型</v>
      </c>
      <c r="AE2492" s="1" t="str">
        <f>VLOOKUP($K2492,「工具标准名」映射表!$B:$I,4,0)</f>
        <v>技术层</v>
      </c>
      <c r="AF2492" s="1" t="str">
        <f>VLOOKUP($K2492,「工具标准名」映射表!$B:$I,5,0)</f>
        <v>技术层（通用大模型）</v>
      </c>
      <c r="AG2492" s="1" t="str">
        <f>VLOOKUP($K2492,「工具标准名」映射表!$B:$I,6,0)</f>
        <v>软件工具</v>
      </c>
      <c r="AH2492" s="1" t="str">
        <f>VLOOKUP($K2492,「工具标准名」映射表!$B:$I,7,0)</f>
        <v>大语言模型</v>
      </c>
      <c r="AI2492" s="1" t="str">
        <f>VLOOKUP($K2492,「工具标准名」映射表!$B:$I,8,0)</f>
        <v>是</v>
      </c>
      <c r="AJ2492" s="1" t="s">
        <v>96</v>
      </c>
      <c r="AK2492" s="1"/>
      <c r="AL2492" s="1"/>
      <c r="AM2492" s="1"/>
      <c r="AN2492" s="1"/>
      <c r="AO2492" s="1"/>
    </row>
    <row r="2493" spans="1:41" ht="16">
      <c r="A2493" s="1" t="s">
        <v>15889</v>
      </c>
      <c r="B2493" s="3">
        <v>46056.453738425902</v>
      </c>
      <c r="C2493" s="14">
        <v>1245</v>
      </c>
      <c r="D2493" s="1" t="s">
        <v>15890</v>
      </c>
      <c r="E2493" s="1" t="s">
        <v>15891</v>
      </c>
      <c r="F2493" s="1" t="s">
        <v>27</v>
      </c>
      <c r="G2493" s="1" t="s">
        <v>15892</v>
      </c>
      <c r="H2493" s="1" t="s">
        <v>15893</v>
      </c>
      <c r="I2493" s="1" t="s">
        <v>15894</v>
      </c>
      <c r="J2493" s="1" t="s">
        <v>15895</v>
      </c>
      <c r="K2493" s="1" t="s">
        <v>15906</v>
      </c>
      <c r="L2493" s="1" t="s">
        <v>33</v>
      </c>
      <c r="M2493" s="1" t="b">
        <v>0</v>
      </c>
      <c r="N2493" s="1" t="s">
        <v>47</v>
      </c>
      <c r="O2493" s="1" t="s">
        <v>48</v>
      </c>
      <c r="P2493" s="1" t="s">
        <v>11166</v>
      </c>
      <c r="Q2493" s="1" t="s">
        <v>743</v>
      </c>
      <c r="R2493" s="1" t="s">
        <v>1501</v>
      </c>
      <c r="S2493" s="1" t="s">
        <v>39</v>
      </c>
      <c r="T2493" s="1" t="s">
        <v>15897</v>
      </c>
      <c r="U2493" s="1" t="s">
        <v>15898</v>
      </c>
      <c r="V2493" s="1" t="s">
        <v>15899</v>
      </c>
      <c r="W2493" s="1" t="s">
        <v>15900</v>
      </c>
      <c r="X2493" s="1" t="s">
        <v>15901</v>
      </c>
      <c r="Y2493" s="1" t="s">
        <v>156</v>
      </c>
      <c r="Z2493" s="1" t="s">
        <v>139</v>
      </c>
      <c r="AA2493" s="1" t="s">
        <v>23370</v>
      </c>
      <c r="AB2493" s="1" t="s">
        <v>96</v>
      </c>
      <c r="AD2493" s="1" t="str">
        <f>VLOOKUP($K2493,「工具标准名」映射表!$B:$I,3,0)</f>
        <v>豆包</v>
      </c>
      <c r="AE2493" s="1" t="str">
        <f>VLOOKUP($K2493,「工具标准名」映射表!$B:$I,4,0)</f>
        <v>功能应用层</v>
      </c>
      <c r="AF2493" s="1" t="str">
        <f>VLOOKUP($K2493,「工具标准名」映射表!$B:$I,5,0)</f>
        <v>功能应用（平台型综合系统）</v>
      </c>
      <c r="AG2493" s="1" t="str">
        <f>VLOOKUP($K2493,「工具标准名」映射表!$B:$I,6,0)</f>
        <v>软件工具</v>
      </c>
      <c r="AH2493" s="1" t="str">
        <f>VLOOKUP($K2493,「工具标准名」映射表!$B:$I,7,0)</f>
        <v>其他</v>
      </c>
      <c r="AI2493" s="1" t="str">
        <f>VLOOKUP($K2493,「工具标准名」映射表!$B:$I,8,0)</f>
        <v>否</v>
      </c>
      <c r="AJ2493" s="1" t="s">
        <v>96</v>
      </c>
      <c r="AK2493" s="1"/>
      <c r="AL2493" s="1"/>
      <c r="AM2493" s="1"/>
      <c r="AN2493" s="1"/>
      <c r="AO2493" s="1"/>
    </row>
    <row r="2494" spans="1:41" ht="16">
      <c r="A2494" s="1" t="s">
        <v>15889</v>
      </c>
      <c r="B2494" s="3">
        <v>46056.453738425902</v>
      </c>
      <c r="C2494" s="14">
        <v>1245</v>
      </c>
      <c r="D2494" s="1" t="s">
        <v>15890</v>
      </c>
      <c r="E2494" s="1" t="s">
        <v>15891</v>
      </c>
      <c r="F2494" s="1" t="s">
        <v>27</v>
      </c>
      <c r="G2494" s="1" t="s">
        <v>15892</v>
      </c>
      <c r="H2494" s="1" t="s">
        <v>15893</v>
      </c>
      <c r="I2494" s="1" t="s">
        <v>15894</v>
      </c>
      <c r="J2494" s="1" t="s">
        <v>15895</v>
      </c>
      <c r="K2494" s="1" t="s">
        <v>6275</v>
      </c>
      <c r="L2494" s="1" t="s">
        <v>33</v>
      </c>
      <c r="M2494" s="1" t="b">
        <v>0</v>
      </c>
      <c r="N2494" s="1" t="s">
        <v>47</v>
      </c>
      <c r="O2494" s="1" t="s">
        <v>48</v>
      </c>
      <c r="P2494" s="1" t="s">
        <v>18170</v>
      </c>
      <c r="Q2494" s="1" t="s">
        <v>743</v>
      </c>
      <c r="R2494" s="1" t="s">
        <v>1501</v>
      </c>
      <c r="S2494" s="1" t="s">
        <v>39</v>
      </c>
      <c r="T2494" s="1" t="s">
        <v>15897</v>
      </c>
      <c r="U2494" s="1" t="s">
        <v>15898</v>
      </c>
      <c r="V2494" s="1" t="s">
        <v>15899</v>
      </c>
      <c r="W2494" s="1" t="s">
        <v>15900</v>
      </c>
      <c r="X2494" s="1" t="s">
        <v>15901</v>
      </c>
      <c r="Y2494" s="1" t="s">
        <v>156</v>
      </c>
      <c r="Z2494" s="1" t="s">
        <v>6275</v>
      </c>
      <c r="AA2494" s="1">
        <v>0</v>
      </c>
      <c r="AB2494" s="1" t="s">
        <v>96</v>
      </c>
      <c r="AD2494" s="1" t="str">
        <f>VLOOKUP($K2494,「工具标准名」映射表!$B:$I,3,0)</f>
        <v>文曲智阅</v>
      </c>
      <c r="AE2494" s="1" t="str">
        <f>VLOOKUP($K2494,「工具标准名」映射表!$B:$I,4,0)</f>
        <v>功能应用层</v>
      </c>
      <c r="AF2494" s="1" t="str">
        <f>VLOOKUP($K2494,「工具标准名」映射表!$B:$I,5,0)</f>
        <v>功能应用（教学辅助工具）</v>
      </c>
      <c r="AG2494" s="1" t="str">
        <f>VLOOKUP($K2494,「工具标准名」映射表!$B:$I,6,0)</f>
        <v>软件工具</v>
      </c>
      <c r="AH2494" s="1" t="str">
        <f>VLOOKUP($K2494,「工具标准名」映射表!$B:$I,7,0)</f>
        <v>AI智能体</v>
      </c>
      <c r="AI2494" s="1" t="str">
        <f>VLOOKUP($K2494,「工具标准名」映射表!$B:$I,8,0)</f>
        <v>否</v>
      </c>
      <c r="AJ2494" s="1" t="s">
        <v>96</v>
      </c>
      <c r="AK2494" s="1"/>
      <c r="AL2494" s="1"/>
      <c r="AM2494" s="1"/>
      <c r="AN2494" s="1"/>
      <c r="AO2494" s="1"/>
    </row>
    <row r="2495" spans="1:41" ht="16">
      <c r="A2495" s="1" t="s">
        <v>15909</v>
      </c>
      <c r="B2495" s="3">
        <v>46056.453807870399</v>
      </c>
      <c r="C2495" s="14">
        <v>1246</v>
      </c>
      <c r="D2495" s="1" t="s">
        <v>15910</v>
      </c>
      <c r="E2495" s="1" t="s">
        <v>15911</v>
      </c>
      <c r="F2495" s="1" t="s">
        <v>27</v>
      </c>
      <c r="G2495" s="1" t="s">
        <v>15912</v>
      </c>
      <c r="H2495" s="1" t="s">
        <v>15913</v>
      </c>
      <c r="I2495" s="1" t="s">
        <v>15914</v>
      </c>
      <c r="J2495" s="1" t="s">
        <v>15915</v>
      </c>
      <c r="K2495" s="1" t="s">
        <v>12949</v>
      </c>
      <c r="L2495" s="1" t="s">
        <v>33</v>
      </c>
      <c r="M2495" s="1" t="b">
        <v>0</v>
      </c>
      <c r="N2495" s="1" t="s">
        <v>47</v>
      </c>
      <c r="O2495" s="1" t="s">
        <v>54</v>
      </c>
      <c r="P2495" s="1" t="s">
        <v>12948</v>
      </c>
      <c r="Q2495" s="1" t="s">
        <v>309</v>
      </c>
      <c r="R2495" s="1" t="s">
        <v>310</v>
      </c>
      <c r="S2495" s="1" t="s">
        <v>375</v>
      </c>
      <c r="T2495" s="1" t="s">
        <v>15917</v>
      </c>
      <c r="U2495" s="1" t="s">
        <v>15918</v>
      </c>
      <c r="V2495" s="1" t="s">
        <v>15919</v>
      </c>
      <c r="W2495" s="1" t="s">
        <v>15920</v>
      </c>
      <c r="X2495" s="1" t="s">
        <v>15921</v>
      </c>
      <c r="Y2495" s="1" t="s">
        <v>375</v>
      </c>
      <c r="Z2495" s="1" t="s">
        <v>12949</v>
      </c>
      <c r="AA2495" s="1">
        <v>0</v>
      </c>
      <c r="AB2495" s="1" t="s">
        <v>96</v>
      </c>
      <c r="AD2495" s="1" t="str">
        <f>VLOOKUP($K2495,「工具标准名」映射表!$B:$I,3,0)</f>
        <v>慧学评</v>
      </c>
      <c r="AE2495" s="1" t="str">
        <f>VLOOKUP($K2495,「工具标准名」映射表!$B:$I,4,0)</f>
        <v>功能应用层</v>
      </c>
      <c r="AF2495" s="1" t="str">
        <f>VLOOKUP($K2495,「工具标准名」映射表!$B:$I,5,0)</f>
        <v>功能应用（平台型综合系统）</v>
      </c>
      <c r="AG2495" s="1" t="str">
        <f>VLOOKUP($K2495,「工具标准名」映射表!$B:$I,6,0)</f>
        <v>硬件设备</v>
      </c>
      <c r="AH2495" s="1" t="str">
        <f>VLOOKUP($K2495,「工具标准名」映射表!$B:$I,7,0)</f>
        <v>其他</v>
      </c>
      <c r="AI2495" s="1" t="str">
        <f>VLOOKUP($K2495,「工具标准名」映射表!$B:$I,8,0)</f>
        <v>否</v>
      </c>
      <c r="AJ2495" s="1" t="s">
        <v>96</v>
      </c>
      <c r="AK2495" s="1"/>
      <c r="AL2495" s="1"/>
      <c r="AM2495" s="1"/>
      <c r="AN2495" s="1"/>
      <c r="AO2495" s="1"/>
    </row>
    <row r="2496" spans="1:41" ht="16">
      <c r="A2496" s="1" t="s">
        <v>15909</v>
      </c>
      <c r="B2496" s="3">
        <v>46056.453807870399</v>
      </c>
      <c r="C2496" s="14">
        <v>1246</v>
      </c>
      <c r="D2496" s="1" t="s">
        <v>15910</v>
      </c>
      <c r="E2496" s="1" t="s">
        <v>15911</v>
      </c>
      <c r="F2496" s="1" t="s">
        <v>27</v>
      </c>
      <c r="G2496" s="1" t="s">
        <v>15912</v>
      </c>
      <c r="H2496" s="1" t="s">
        <v>15913</v>
      </c>
      <c r="I2496" s="1" t="s">
        <v>15914</v>
      </c>
      <c r="J2496" s="1" t="s">
        <v>15915</v>
      </c>
      <c r="K2496" s="1" t="s">
        <v>15651</v>
      </c>
      <c r="L2496" s="1" t="s">
        <v>33</v>
      </c>
      <c r="M2496" s="1" t="b">
        <v>1</v>
      </c>
      <c r="N2496" s="1" t="s">
        <v>47</v>
      </c>
      <c r="O2496" s="1" t="s">
        <v>54</v>
      </c>
      <c r="P2496" s="1" t="s">
        <v>15650</v>
      </c>
      <c r="Q2496" s="1" t="s">
        <v>309</v>
      </c>
      <c r="R2496" s="1" t="s">
        <v>310</v>
      </c>
      <c r="S2496" s="1" t="s">
        <v>375</v>
      </c>
      <c r="T2496" s="1" t="s">
        <v>15917</v>
      </c>
      <c r="U2496" s="1" t="s">
        <v>15918</v>
      </c>
      <c r="V2496" s="1" t="s">
        <v>15919</v>
      </c>
      <c r="W2496" s="1" t="s">
        <v>15920</v>
      </c>
      <c r="X2496" s="1" t="s">
        <v>15921</v>
      </c>
      <c r="Y2496" s="1" t="s">
        <v>375</v>
      </c>
      <c r="Z2496" s="1" t="s">
        <v>15651</v>
      </c>
      <c r="AA2496" s="1">
        <v>0</v>
      </c>
      <c r="AB2496" s="1" t="s">
        <v>96</v>
      </c>
      <c r="AD2496" s="1" t="str">
        <f>VLOOKUP($K2496,「工具标准名」映射表!$B:$I,3,0)</f>
        <v>六小家数字化评价平台</v>
      </c>
      <c r="AE2496" s="1" t="str">
        <f>VLOOKUP($K2496,「工具标准名」映射表!$B:$I,4,0)</f>
        <v>功能应用层</v>
      </c>
      <c r="AF2496" s="1" t="str">
        <f>VLOOKUP($K2496,「工具标准名」映射表!$B:$I,5,0)</f>
        <v>功能应用（平台型综合系统）</v>
      </c>
      <c r="AG2496" s="1" t="str">
        <f>VLOOKUP($K2496,「工具标准名」映射表!$B:$I,6,0)</f>
        <v>软件工具</v>
      </c>
      <c r="AH2496" s="1" t="str">
        <f>VLOOKUP($K2496,「工具标准名」映射表!$B:$I,7,0)</f>
        <v>AI智能体</v>
      </c>
      <c r="AI2496" s="1" t="str">
        <f>VLOOKUP($K2496,「工具标准名」映射表!$B:$I,8,0)</f>
        <v>否</v>
      </c>
      <c r="AJ2496" s="1" t="s">
        <v>96</v>
      </c>
      <c r="AK2496" s="1"/>
      <c r="AL2496" s="1"/>
      <c r="AM2496" s="1"/>
      <c r="AN2496" s="1"/>
      <c r="AO2496" s="1"/>
    </row>
    <row r="2497" spans="1:41" ht="16">
      <c r="A2497" s="1" t="s">
        <v>15924</v>
      </c>
      <c r="B2497" s="3">
        <v>46056.453738425902</v>
      </c>
      <c r="C2497" s="14">
        <v>1247</v>
      </c>
      <c r="D2497" s="1" t="s">
        <v>15925</v>
      </c>
      <c r="E2497" s="1" t="s">
        <v>15926</v>
      </c>
      <c r="F2497" s="1" t="s">
        <v>27</v>
      </c>
      <c r="G2497" s="1" t="s">
        <v>15927</v>
      </c>
      <c r="H2497" s="1" t="s">
        <v>15928</v>
      </c>
      <c r="I2497" s="1" t="s">
        <v>15929</v>
      </c>
      <c r="J2497" s="1" t="s">
        <v>15930</v>
      </c>
      <c r="K2497" s="1" t="s">
        <v>15931</v>
      </c>
      <c r="L2497" s="1" t="s">
        <v>33</v>
      </c>
      <c r="M2497" s="1" t="b">
        <v>0</v>
      </c>
      <c r="N2497" s="1" t="s">
        <v>47</v>
      </c>
      <c r="O2497" s="1" t="s">
        <v>54</v>
      </c>
      <c r="P2497" s="1" t="s">
        <v>22861</v>
      </c>
      <c r="Q2497" s="1" t="s">
        <v>87</v>
      </c>
      <c r="R2497" s="1" t="s">
        <v>234</v>
      </c>
      <c r="S2497" s="1" t="s">
        <v>39</v>
      </c>
      <c r="T2497" s="1" t="s">
        <v>15933</v>
      </c>
      <c r="U2497" s="1" t="s">
        <v>15934</v>
      </c>
      <c r="V2497" s="1" t="s">
        <v>15935</v>
      </c>
      <c r="W2497" s="1" t="s">
        <v>15936</v>
      </c>
      <c r="X2497" s="1" t="s">
        <v>15937</v>
      </c>
      <c r="Y2497" s="1" t="s">
        <v>94</v>
      </c>
      <c r="Z2497" s="1" t="s">
        <v>15931</v>
      </c>
      <c r="AA2497" s="1">
        <v>0</v>
      </c>
      <c r="AB2497" s="1" t="s">
        <v>96</v>
      </c>
      <c r="AD2497" s="1" t="str">
        <f>VLOOKUP($K2497,「工具标准名」映射表!$B:$I,3,0)</f>
        <v>智学伴</v>
      </c>
      <c r="AE2497" s="1" t="str">
        <f>VLOOKUP($K2497,「工具标准名」映射表!$B:$I,4,0)</f>
        <v>功能应用层</v>
      </c>
      <c r="AF2497" s="1" t="str">
        <f>VLOOKUP($K2497,「工具标准名」映射表!$B:$I,5,0)</f>
        <v>功能应用层（移动端 App）</v>
      </c>
      <c r="AG2497" s="1" t="str">
        <f>VLOOKUP($K2497,「工具标准名」映射表!$B:$I,6,0)</f>
        <v>软件工具</v>
      </c>
      <c r="AH2497" s="1" t="str">
        <f>VLOOKUP($K2497,「工具标准名」映射表!$B:$I,7,0)</f>
        <v>AI智能体</v>
      </c>
      <c r="AI2497" s="1" t="str">
        <f>VLOOKUP($K2497,「工具标准名」映射表!$B:$I,8,0)</f>
        <v>否</v>
      </c>
      <c r="AJ2497" s="1" t="s">
        <v>96</v>
      </c>
      <c r="AK2497" s="1"/>
      <c r="AL2497" s="1"/>
      <c r="AM2497" s="1"/>
      <c r="AN2497" s="1"/>
      <c r="AO2497" s="1"/>
    </row>
    <row r="2498" spans="1:41" ht="16">
      <c r="A2498" s="1" t="s">
        <v>15924</v>
      </c>
      <c r="B2498" s="3">
        <v>46056.453738425902</v>
      </c>
      <c r="C2498" s="14">
        <v>1247</v>
      </c>
      <c r="D2498" s="1" t="s">
        <v>15925</v>
      </c>
      <c r="E2498" s="1" t="s">
        <v>15926</v>
      </c>
      <c r="F2498" s="1" t="s">
        <v>27</v>
      </c>
      <c r="G2498" s="1" t="s">
        <v>15927</v>
      </c>
      <c r="H2498" s="1" t="s">
        <v>15928</v>
      </c>
      <c r="I2498" s="1" t="s">
        <v>15929</v>
      </c>
      <c r="J2498" s="1" t="s">
        <v>15930</v>
      </c>
      <c r="K2498" s="1" t="s">
        <v>15939</v>
      </c>
      <c r="L2498" s="1" t="s">
        <v>33</v>
      </c>
      <c r="M2498" s="1" t="b">
        <v>0</v>
      </c>
      <c r="N2498" s="1" t="s">
        <v>47</v>
      </c>
      <c r="O2498" s="1" t="s">
        <v>54</v>
      </c>
      <c r="P2498" s="1" t="s">
        <v>6309</v>
      </c>
      <c r="Q2498" s="1" t="s">
        <v>87</v>
      </c>
      <c r="R2498" s="1" t="s">
        <v>234</v>
      </c>
      <c r="S2498" s="1" t="s">
        <v>39</v>
      </c>
      <c r="T2498" s="1" t="s">
        <v>15933</v>
      </c>
      <c r="U2498" s="1" t="s">
        <v>15934</v>
      </c>
      <c r="V2498" s="1" t="s">
        <v>15935</v>
      </c>
      <c r="W2498" s="1" t="s">
        <v>15936</v>
      </c>
      <c r="X2498" s="1" t="s">
        <v>15937</v>
      </c>
      <c r="Y2498" s="1" t="s">
        <v>94</v>
      </c>
      <c r="Z2498" s="1" t="s">
        <v>4864</v>
      </c>
      <c r="AA2498" s="1" t="s">
        <v>23367</v>
      </c>
      <c r="AB2498" s="1" t="s">
        <v>96</v>
      </c>
      <c r="AD2498" s="1" t="str">
        <f>VLOOKUP($K2498,「工具标准名」映射表!$B:$I,3,0)</f>
        <v>DeepSeek 大模型</v>
      </c>
      <c r="AE2498" s="1" t="str">
        <f>VLOOKUP($K2498,「工具标准名」映射表!$B:$I,4,0)</f>
        <v>功能应用层</v>
      </c>
      <c r="AF2498" s="1" t="str">
        <f>VLOOKUP($K2498,「工具标准名」映射表!$B:$I,5,0)</f>
        <v>功能应用（教学辅助工具）</v>
      </c>
      <c r="AG2498" s="1" t="str">
        <f>VLOOKUP($K2498,「工具标准名」映射表!$B:$I,6,0)</f>
        <v>软件工具</v>
      </c>
      <c r="AH2498" s="1" t="str">
        <f>VLOOKUP($K2498,「工具标准名」映射表!$B:$I,7,0)</f>
        <v>AI智能体</v>
      </c>
      <c r="AI2498" s="1" t="str">
        <f>VLOOKUP($K2498,「工具标准名」映射表!$B:$I,8,0)</f>
        <v>否</v>
      </c>
      <c r="AJ2498" s="1" t="s">
        <v>96</v>
      </c>
      <c r="AK2498" s="1"/>
      <c r="AL2498" s="1"/>
      <c r="AM2498" s="1"/>
      <c r="AN2498" s="1"/>
      <c r="AO2498" s="1"/>
    </row>
    <row r="2499" spans="1:41" ht="16">
      <c r="A2499" s="1" t="s">
        <v>15924</v>
      </c>
      <c r="B2499" s="3">
        <v>46056.453738425902</v>
      </c>
      <c r="C2499" s="14">
        <v>1247</v>
      </c>
      <c r="D2499" s="1" t="s">
        <v>15925</v>
      </c>
      <c r="E2499" s="1" t="s">
        <v>15926</v>
      </c>
      <c r="F2499" s="1" t="s">
        <v>27</v>
      </c>
      <c r="G2499" s="1" t="s">
        <v>15927</v>
      </c>
      <c r="H2499" s="1" t="s">
        <v>15928</v>
      </c>
      <c r="I2499" s="1" t="s">
        <v>15929</v>
      </c>
      <c r="J2499" s="1" t="s">
        <v>15930</v>
      </c>
      <c r="K2499" s="1" t="s">
        <v>7257</v>
      </c>
      <c r="L2499" s="1" t="s">
        <v>33</v>
      </c>
      <c r="M2499" s="1" t="b">
        <v>0</v>
      </c>
      <c r="N2499" s="1" t="s">
        <v>47</v>
      </c>
      <c r="O2499" s="1" t="s">
        <v>54</v>
      </c>
      <c r="P2499" s="1" t="s">
        <v>7256</v>
      </c>
      <c r="Q2499" s="1" t="s">
        <v>87</v>
      </c>
      <c r="R2499" s="1" t="s">
        <v>234</v>
      </c>
      <c r="S2499" s="1" t="s">
        <v>39</v>
      </c>
      <c r="T2499" s="1" t="s">
        <v>15933</v>
      </c>
      <c r="U2499" s="1" t="s">
        <v>15934</v>
      </c>
      <c r="V2499" s="1" t="s">
        <v>15935</v>
      </c>
      <c r="W2499" s="1" t="s">
        <v>15936</v>
      </c>
      <c r="X2499" s="1" t="s">
        <v>15937</v>
      </c>
      <c r="Y2499" s="1" t="s">
        <v>94</v>
      </c>
      <c r="Z2499" s="1" t="s">
        <v>7257</v>
      </c>
      <c r="AA2499" s="1">
        <v>0</v>
      </c>
      <c r="AB2499" s="1" t="s">
        <v>96</v>
      </c>
      <c r="AD2499" s="1" t="str">
        <f>VLOOKUP($K2499,「工具标准名」映射表!$B:$I,3,0)</f>
        <v>Kimi</v>
      </c>
      <c r="AE2499" s="1" t="str">
        <f>VLOOKUP($K2499,「工具标准名」映射表!$B:$I,4,0)</f>
        <v>功能应用层</v>
      </c>
      <c r="AF2499" s="1" t="str">
        <f>VLOOKUP($K2499,「工具标准名」映射表!$B:$I,5,0)</f>
        <v>功能应用（校级 / 区域级系统）</v>
      </c>
      <c r="AG2499" s="1" t="str">
        <f>VLOOKUP($K2499,「工具标准名」映射表!$B:$I,6,0)</f>
        <v>软件工具</v>
      </c>
      <c r="AH2499" s="1" t="str">
        <f>VLOOKUP($K2499,「工具标准名」映射表!$B:$I,7,0)</f>
        <v>AI智能体</v>
      </c>
      <c r="AI2499" s="1" t="str">
        <f>VLOOKUP($K2499,「工具标准名」映射表!$B:$I,8,0)</f>
        <v>否</v>
      </c>
      <c r="AJ2499" s="1" t="s">
        <v>96</v>
      </c>
      <c r="AK2499" s="1"/>
      <c r="AL2499" s="1"/>
      <c r="AM2499" s="1"/>
      <c r="AN2499" s="1"/>
      <c r="AO2499" s="1"/>
    </row>
    <row r="2500" spans="1:41" ht="16">
      <c r="A2500" s="1" t="s">
        <v>15924</v>
      </c>
      <c r="B2500" s="3">
        <v>46056.453738425902</v>
      </c>
      <c r="C2500" s="14">
        <v>1247</v>
      </c>
      <c r="D2500" s="1" t="s">
        <v>15925</v>
      </c>
      <c r="E2500" s="1" t="s">
        <v>15926</v>
      </c>
      <c r="F2500" s="1" t="s">
        <v>27</v>
      </c>
      <c r="G2500" s="1" t="s">
        <v>15927</v>
      </c>
      <c r="H2500" s="1" t="s">
        <v>15928</v>
      </c>
      <c r="I2500" s="1" t="s">
        <v>15929</v>
      </c>
      <c r="J2500" s="1" t="s">
        <v>15930</v>
      </c>
      <c r="K2500" s="1" t="s">
        <v>3204</v>
      </c>
      <c r="L2500" s="1" t="s">
        <v>33</v>
      </c>
      <c r="M2500" s="1" t="b">
        <v>0</v>
      </c>
      <c r="N2500" s="1" t="s">
        <v>47</v>
      </c>
      <c r="O2500" s="1" t="s">
        <v>54</v>
      </c>
      <c r="P2500" s="1" t="s">
        <v>10775</v>
      </c>
      <c r="Q2500" s="1" t="s">
        <v>87</v>
      </c>
      <c r="R2500" s="1" t="s">
        <v>234</v>
      </c>
      <c r="S2500" s="1" t="s">
        <v>39</v>
      </c>
      <c r="T2500" s="1" t="s">
        <v>15933</v>
      </c>
      <c r="U2500" s="1" t="s">
        <v>15934</v>
      </c>
      <c r="V2500" s="1" t="s">
        <v>15935</v>
      </c>
      <c r="W2500" s="1" t="s">
        <v>15936</v>
      </c>
      <c r="X2500" s="1" t="s">
        <v>15937</v>
      </c>
      <c r="Y2500" s="1" t="s">
        <v>94</v>
      </c>
      <c r="Z2500" s="1" t="s">
        <v>139</v>
      </c>
      <c r="AA2500" s="1" t="s">
        <v>23370</v>
      </c>
      <c r="AB2500" s="1" t="s">
        <v>96</v>
      </c>
      <c r="AD2500" s="1" t="str">
        <f>VLOOKUP($K2500,「工具标准名」映射表!$B:$I,3,0)</f>
        <v>豆包</v>
      </c>
      <c r="AE2500" s="1" t="str">
        <f>VLOOKUP($K2500,「工具标准名」映射表!$B:$I,4,0)</f>
        <v>功能应用层</v>
      </c>
      <c r="AF2500" s="1" t="str">
        <f>VLOOKUP($K2500,「工具标准名」映射表!$B:$I,5,0)</f>
        <v>功能应用（平台型综合系统）</v>
      </c>
      <c r="AG2500" s="1" t="str">
        <f>VLOOKUP($K2500,「工具标准名」映射表!$B:$I,6,0)</f>
        <v>软件工具</v>
      </c>
      <c r="AH2500" s="1" t="str">
        <f>VLOOKUP($K2500,「工具标准名」映射表!$B:$I,7,0)</f>
        <v>其他</v>
      </c>
      <c r="AI2500" s="1" t="str">
        <f>VLOOKUP($K2500,「工具标准名」映射表!$B:$I,8,0)</f>
        <v>否</v>
      </c>
      <c r="AJ2500" s="1" t="s">
        <v>96</v>
      </c>
      <c r="AK2500" s="1"/>
      <c r="AL2500" s="1"/>
      <c r="AM2500" s="1"/>
      <c r="AN2500" s="1"/>
      <c r="AO2500" s="1"/>
    </row>
    <row r="2501" spans="1:41" ht="16">
      <c r="A2501" s="1" t="s">
        <v>15945</v>
      </c>
      <c r="B2501" s="3">
        <v>46056.453726851898</v>
      </c>
      <c r="C2501" s="14">
        <v>1248</v>
      </c>
      <c r="D2501" s="1" t="s">
        <v>15946</v>
      </c>
      <c r="E2501" s="1" t="s">
        <v>26</v>
      </c>
      <c r="F2501" s="1" t="s">
        <v>100</v>
      </c>
      <c r="G2501" s="1" t="s">
        <v>15947</v>
      </c>
      <c r="H2501" s="1" t="s">
        <v>15948</v>
      </c>
      <c r="I2501" s="1" t="s">
        <v>15949</v>
      </c>
      <c r="J2501" s="1" t="s">
        <v>15950</v>
      </c>
      <c r="K2501" s="1" t="s">
        <v>1177</v>
      </c>
      <c r="L2501" s="1" t="s">
        <v>33</v>
      </c>
      <c r="M2501" s="1" t="b">
        <v>0</v>
      </c>
      <c r="N2501" s="1" t="s">
        <v>47</v>
      </c>
      <c r="O2501" s="1" t="s">
        <v>48</v>
      </c>
      <c r="P2501" s="1" t="s">
        <v>22933</v>
      </c>
      <c r="Q2501" s="1" t="s">
        <v>37</v>
      </c>
      <c r="R2501" s="1" t="s">
        <v>38</v>
      </c>
      <c r="S2501" s="1" t="s">
        <v>39</v>
      </c>
      <c r="T2501" s="1" t="s">
        <v>15953</v>
      </c>
      <c r="U2501" s="1" t="s">
        <v>15954</v>
      </c>
      <c r="V2501" s="1" t="s">
        <v>15955</v>
      </c>
      <c r="W2501" s="1" t="s">
        <v>15956</v>
      </c>
      <c r="X2501" s="1" t="s">
        <v>15957</v>
      </c>
      <c r="Y2501" s="1" t="s">
        <v>15958</v>
      </c>
      <c r="Z2501" s="1" t="s">
        <v>1177</v>
      </c>
      <c r="AA2501" s="1">
        <v>0</v>
      </c>
      <c r="AB2501" s="1" t="s">
        <v>96</v>
      </c>
      <c r="AD2501" s="1" t="str">
        <f>VLOOKUP($K2501,「工具标准名」映射表!$B:$I,3,0)</f>
        <v>智学网</v>
      </c>
      <c r="AE2501" s="1" t="str">
        <f>VLOOKUP($K2501,「工具标准名」映射表!$B:$I,4,0)</f>
        <v>功能应用层</v>
      </c>
      <c r="AF2501" s="1" t="str">
        <f>VLOOKUP($K2501,「工具标准名」映射表!$B:$I,5,0)</f>
        <v>功能应用（校级 / 区域级系统）</v>
      </c>
      <c r="AG2501" s="1" t="str">
        <f>VLOOKUP($K2501,「工具标准名」映射表!$B:$I,6,0)</f>
        <v>软件工具</v>
      </c>
      <c r="AH2501" s="1" t="str">
        <f>VLOOKUP($K2501,「工具标准名」映射表!$B:$I,7,0)</f>
        <v>AI智能体</v>
      </c>
      <c r="AI2501" s="1" t="str">
        <f>VLOOKUP($K2501,「工具标准名」映射表!$B:$I,8,0)</f>
        <v>否</v>
      </c>
      <c r="AJ2501" s="1" t="s">
        <v>96</v>
      </c>
      <c r="AK2501" s="1"/>
      <c r="AL2501" s="1"/>
      <c r="AM2501" s="1"/>
      <c r="AN2501" s="1"/>
      <c r="AO2501" s="1"/>
    </row>
    <row r="2502" spans="1:41" ht="16">
      <c r="A2502" s="1" t="s">
        <v>15945</v>
      </c>
      <c r="B2502" s="3">
        <v>46056.453726851898</v>
      </c>
      <c r="C2502" s="14">
        <v>1248</v>
      </c>
      <c r="D2502" s="1" t="s">
        <v>15946</v>
      </c>
      <c r="E2502" s="1" t="s">
        <v>26</v>
      </c>
      <c r="F2502" s="1" t="s">
        <v>100</v>
      </c>
      <c r="G2502" s="1" t="s">
        <v>15947</v>
      </c>
      <c r="H2502" s="1" t="s">
        <v>15948</v>
      </c>
      <c r="I2502" s="1" t="s">
        <v>15949</v>
      </c>
      <c r="J2502" s="1" t="s">
        <v>15950</v>
      </c>
      <c r="K2502" s="1" t="s">
        <v>15959</v>
      </c>
      <c r="L2502" s="1" t="s">
        <v>33</v>
      </c>
      <c r="M2502" s="1" t="b">
        <v>0</v>
      </c>
      <c r="N2502" s="1" t="s">
        <v>47</v>
      </c>
      <c r="O2502" s="1" t="s">
        <v>48</v>
      </c>
      <c r="P2502" s="1" t="s">
        <v>21575</v>
      </c>
      <c r="Q2502" s="1" t="s">
        <v>37</v>
      </c>
      <c r="R2502" s="1" t="s">
        <v>38</v>
      </c>
      <c r="S2502" s="1" t="s">
        <v>39</v>
      </c>
      <c r="T2502" s="1" t="s">
        <v>15953</v>
      </c>
      <c r="U2502" s="1" t="s">
        <v>15954</v>
      </c>
      <c r="V2502" s="1" t="s">
        <v>15955</v>
      </c>
      <c r="W2502" s="1" t="s">
        <v>15956</v>
      </c>
      <c r="X2502" s="1" t="s">
        <v>15957</v>
      </c>
      <c r="Y2502" s="1" t="s">
        <v>15958</v>
      </c>
      <c r="Z2502" s="1" t="s">
        <v>15959</v>
      </c>
      <c r="AA2502" s="1">
        <v>0</v>
      </c>
      <c r="AB2502" s="1" t="s">
        <v>96</v>
      </c>
      <c r="AD2502" s="1" t="str">
        <f>VLOOKUP($K2502,「工具标准名」映射表!$B:$I,3,0)</f>
        <v>智慧课堂</v>
      </c>
      <c r="AE2502" s="1" t="str">
        <f>VLOOKUP($K2502,「工具标准名」映射表!$B:$I,4,0)</f>
        <v>功能应用层</v>
      </c>
      <c r="AF2502" s="1" t="str">
        <f>VLOOKUP($K2502,「工具标准名」映射表!$B:$I,5,0)</f>
        <v>功能应用（校级 / 区域级系统）</v>
      </c>
      <c r="AG2502" s="1" t="str">
        <f>VLOOKUP($K2502,「工具标准名」映射表!$B:$I,6,0)</f>
        <v>软件工具</v>
      </c>
      <c r="AH2502" s="1" t="str">
        <f>VLOOKUP($K2502,「工具标准名」映射表!$B:$I,7,0)</f>
        <v>AI智能体</v>
      </c>
      <c r="AI2502" s="1" t="str">
        <f>VLOOKUP($K2502,「工具标准名」映射表!$B:$I,8,0)</f>
        <v>否</v>
      </c>
      <c r="AJ2502" s="1" t="s">
        <v>96</v>
      </c>
      <c r="AK2502" s="1"/>
      <c r="AL2502" s="1"/>
      <c r="AM2502" s="1"/>
      <c r="AN2502" s="1"/>
      <c r="AO2502" s="1"/>
    </row>
    <row r="2503" spans="1:41" ht="16">
      <c r="A2503" s="1" t="s">
        <v>15961</v>
      </c>
      <c r="B2503" s="3">
        <v>46056.4537962963</v>
      </c>
      <c r="C2503" s="14">
        <v>1249</v>
      </c>
      <c r="D2503" s="1" t="s">
        <v>15962</v>
      </c>
      <c r="E2503" s="1" t="s">
        <v>26</v>
      </c>
      <c r="F2503" s="1" t="s">
        <v>27</v>
      </c>
      <c r="G2503" s="1" t="s">
        <v>15963</v>
      </c>
      <c r="H2503" s="1" t="s">
        <v>15964</v>
      </c>
      <c r="I2503" s="1" t="s">
        <v>15965</v>
      </c>
      <c r="J2503" s="1" t="s">
        <v>15966</v>
      </c>
      <c r="K2503" s="1" t="s">
        <v>3998</v>
      </c>
      <c r="L2503" s="1" t="s">
        <v>33</v>
      </c>
      <c r="M2503" s="1" t="b">
        <v>0</v>
      </c>
      <c r="N2503" s="1" t="s">
        <v>47</v>
      </c>
      <c r="O2503" s="1" t="s">
        <v>54</v>
      </c>
      <c r="P2503" s="1" t="s">
        <v>11806</v>
      </c>
      <c r="Q2503" s="1" t="s">
        <v>554</v>
      </c>
      <c r="R2503" s="1" t="s">
        <v>555</v>
      </c>
      <c r="S2503" s="1" t="s">
        <v>375</v>
      </c>
      <c r="T2503" s="1" t="s">
        <v>15968</v>
      </c>
      <c r="U2503" s="1" t="s">
        <v>15969</v>
      </c>
      <c r="V2503" s="1" t="s">
        <v>15970</v>
      </c>
      <c r="W2503" s="1" t="s">
        <v>15971</v>
      </c>
      <c r="X2503" s="1" t="s">
        <v>15972</v>
      </c>
      <c r="Y2503" s="1" t="s">
        <v>561</v>
      </c>
      <c r="Z2503" s="1" t="s">
        <v>139</v>
      </c>
      <c r="AA2503" s="1" t="s">
        <v>23370</v>
      </c>
      <c r="AB2503" s="1" t="s">
        <v>96</v>
      </c>
      <c r="AD2503" s="1" t="str">
        <f>VLOOKUP($K2503,「工具标准名」映射表!$B:$I,3,0)</f>
        <v>豆包</v>
      </c>
      <c r="AE2503" s="1" t="str">
        <f>VLOOKUP($K2503,「工具标准名」映射表!$B:$I,4,0)</f>
        <v>功能应用层</v>
      </c>
      <c r="AF2503" s="1" t="str">
        <f>VLOOKUP($K2503,「工具标准名」映射表!$B:$I,5,0)</f>
        <v>功能应用（Web 教学平台（SaaS））</v>
      </c>
      <c r="AG2503" s="1" t="str">
        <f>VLOOKUP($K2503,「工具标准名」映射表!$B:$I,6,0)</f>
        <v>软件工具</v>
      </c>
      <c r="AH2503" s="1" t="str">
        <f>VLOOKUP($K2503,「工具标准名」映射表!$B:$I,7,0)</f>
        <v>AI智能体</v>
      </c>
      <c r="AI2503" s="1" t="str">
        <f>VLOOKUP($K2503,「工具标准名」映射表!$B:$I,8,0)</f>
        <v>否</v>
      </c>
      <c r="AJ2503" s="1" t="s">
        <v>96</v>
      </c>
      <c r="AK2503" s="1"/>
      <c r="AL2503" s="1"/>
      <c r="AM2503" s="1"/>
      <c r="AN2503" s="1"/>
      <c r="AO2503" s="1"/>
    </row>
    <row r="2504" spans="1:41" ht="16">
      <c r="A2504" s="1" t="s">
        <v>15961</v>
      </c>
      <c r="B2504" s="3">
        <v>46056.4537962963</v>
      </c>
      <c r="C2504" s="14">
        <v>1249</v>
      </c>
      <c r="D2504" s="1" t="s">
        <v>15962</v>
      </c>
      <c r="E2504" s="1" t="s">
        <v>26</v>
      </c>
      <c r="F2504" s="1" t="s">
        <v>27</v>
      </c>
      <c r="G2504" s="1" t="s">
        <v>15963</v>
      </c>
      <c r="H2504" s="1" t="s">
        <v>15964</v>
      </c>
      <c r="I2504" s="1" t="s">
        <v>15965</v>
      </c>
      <c r="J2504" s="1" t="s">
        <v>15966</v>
      </c>
      <c r="K2504" s="1" t="s">
        <v>15973</v>
      </c>
      <c r="L2504" s="1" t="s">
        <v>33</v>
      </c>
      <c r="M2504" s="1" t="b">
        <v>0</v>
      </c>
      <c r="N2504" s="1" t="s">
        <v>3189</v>
      </c>
      <c r="O2504" s="1" t="s">
        <v>3189</v>
      </c>
      <c r="P2504" s="1" t="s">
        <v>19976</v>
      </c>
      <c r="Q2504" s="1" t="s">
        <v>554</v>
      </c>
      <c r="R2504" s="1" t="s">
        <v>555</v>
      </c>
      <c r="S2504" s="1" t="s">
        <v>375</v>
      </c>
      <c r="T2504" s="1" t="s">
        <v>15968</v>
      </c>
      <c r="U2504" s="1" t="s">
        <v>15969</v>
      </c>
      <c r="V2504" s="1" t="s">
        <v>15970</v>
      </c>
      <c r="W2504" s="1" t="s">
        <v>15971</v>
      </c>
      <c r="X2504" s="1" t="s">
        <v>15972</v>
      </c>
      <c r="Y2504" s="1" t="s">
        <v>561</v>
      </c>
      <c r="Z2504" s="1" t="s">
        <v>15973</v>
      </c>
      <c r="AA2504" s="1">
        <v>0</v>
      </c>
      <c r="AB2504" s="1" t="s">
        <v>96</v>
      </c>
      <c r="AD2504" s="1" t="str">
        <f>VLOOKUP($K2504,「工具标准名」映射表!$B:$I,3,0)</f>
        <v>心境奇旅App</v>
      </c>
      <c r="AE2504" s="1" t="str">
        <f>VLOOKUP($K2504,「工具标准名」映射表!$B:$I,4,0)</f>
        <v>功能应用层</v>
      </c>
      <c r="AF2504" s="1" t="str">
        <f>VLOOKUP($K2504,「工具标准名」映射表!$B:$I,5,0)</f>
        <v>功能应用层（移动端 App）</v>
      </c>
      <c r="AG2504" s="1" t="str">
        <f>VLOOKUP($K2504,「工具标准名」映射表!$B:$I,6,0)</f>
        <v>软件工具</v>
      </c>
      <c r="AH2504" s="1" t="str">
        <f>VLOOKUP($K2504,「工具标准名」映射表!$B:$I,7,0)</f>
        <v>AI智能体</v>
      </c>
      <c r="AI2504" s="1" t="str">
        <f>VLOOKUP($K2504,「工具标准名」映射表!$B:$I,8,0)</f>
        <v>否</v>
      </c>
      <c r="AJ2504" s="1" t="s">
        <v>96</v>
      </c>
      <c r="AK2504" s="1"/>
      <c r="AL2504" s="1"/>
      <c r="AM2504" s="1"/>
      <c r="AN2504" s="1"/>
      <c r="AO2504" s="1"/>
    </row>
    <row r="2505" spans="1:41" ht="16">
      <c r="A2505" s="1" t="s">
        <v>15961</v>
      </c>
      <c r="B2505" s="3">
        <v>46056.4537962963</v>
      </c>
      <c r="C2505" s="14">
        <v>1249</v>
      </c>
      <c r="D2505" s="1" t="s">
        <v>15962</v>
      </c>
      <c r="E2505" s="1" t="s">
        <v>26</v>
      </c>
      <c r="F2505" s="1" t="s">
        <v>27</v>
      </c>
      <c r="G2505" s="1" t="s">
        <v>15963</v>
      </c>
      <c r="H2505" s="1" t="s">
        <v>15964</v>
      </c>
      <c r="I2505" s="1" t="s">
        <v>15965</v>
      </c>
      <c r="J2505" s="1" t="s">
        <v>15966</v>
      </c>
      <c r="K2505" s="1" t="s">
        <v>15975</v>
      </c>
      <c r="L2505" s="1" t="s">
        <v>33</v>
      </c>
      <c r="M2505" s="1" t="b">
        <v>0</v>
      </c>
      <c r="N2505" s="1" t="s">
        <v>3189</v>
      </c>
      <c r="O2505" s="1" t="s">
        <v>3189</v>
      </c>
      <c r="P2505" s="1" t="s">
        <v>21386</v>
      </c>
      <c r="Q2505" s="1" t="s">
        <v>554</v>
      </c>
      <c r="R2505" s="1" t="s">
        <v>555</v>
      </c>
      <c r="S2505" s="1" t="s">
        <v>375</v>
      </c>
      <c r="T2505" s="1" t="s">
        <v>15968</v>
      </c>
      <c r="U2505" s="1" t="s">
        <v>15969</v>
      </c>
      <c r="V2505" s="1" t="s">
        <v>15970</v>
      </c>
      <c r="W2505" s="1" t="s">
        <v>15971</v>
      </c>
      <c r="X2505" s="1" t="s">
        <v>15972</v>
      </c>
      <c r="Y2505" s="1" t="s">
        <v>561</v>
      </c>
      <c r="Z2505" s="1" t="s">
        <v>15975</v>
      </c>
      <c r="AA2505" s="1">
        <v>0</v>
      </c>
      <c r="AB2505" s="1" t="s">
        <v>96</v>
      </c>
      <c r="AD2505" s="1" t="str">
        <f>VLOOKUP($K2505,「工具标准名」映射表!$B:$I,3,0)</f>
        <v>指尖时光App</v>
      </c>
      <c r="AE2505" s="1" t="str">
        <f>VLOOKUP($K2505,「工具标准名」映射表!$B:$I,4,0)</f>
        <v>功能应用层</v>
      </c>
      <c r="AF2505" s="1" t="str">
        <f>VLOOKUP($K2505,「工具标准名」映射表!$B:$I,5,0)</f>
        <v>功能应用层（移动端 App）</v>
      </c>
      <c r="AG2505" s="1" t="str">
        <f>VLOOKUP($K2505,「工具标准名」映射表!$B:$I,6,0)</f>
        <v>软件工具</v>
      </c>
      <c r="AH2505" s="1" t="str">
        <f>VLOOKUP($K2505,「工具标准名」映射表!$B:$I,7,0)</f>
        <v>AI智能体</v>
      </c>
      <c r="AI2505" s="1" t="str">
        <f>VLOOKUP($K2505,「工具标准名」映射表!$B:$I,8,0)</f>
        <v>否</v>
      </c>
      <c r="AJ2505" s="1" t="s">
        <v>96</v>
      </c>
      <c r="AK2505" s="1"/>
      <c r="AL2505" s="1"/>
      <c r="AM2505" s="1"/>
      <c r="AN2505" s="1"/>
      <c r="AO2505" s="1"/>
    </row>
    <row r="2506" spans="1:41" ht="16">
      <c r="A2506" s="1" t="s">
        <v>15978</v>
      </c>
      <c r="B2506" s="3">
        <v>46056.453738425902</v>
      </c>
      <c r="C2506" s="14">
        <v>1250</v>
      </c>
      <c r="D2506" s="1" t="s">
        <v>15979</v>
      </c>
      <c r="E2506" s="1" t="s">
        <v>26</v>
      </c>
      <c r="F2506" s="1" t="s">
        <v>100</v>
      </c>
      <c r="G2506" s="1" t="s">
        <v>15980</v>
      </c>
      <c r="H2506" s="1" t="s">
        <v>15981</v>
      </c>
      <c r="I2506" s="1" t="s">
        <v>15982</v>
      </c>
      <c r="J2506" s="1" t="s">
        <v>15983</v>
      </c>
      <c r="K2506" s="1" t="s">
        <v>13911</v>
      </c>
      <c r="L2506" s="1" t="s">
        <v>33</v>
      </c>
      <c r="M2506" s="1" t="b">
        <v>0</v>
      </c>
      <c r="N2506" s="1" t="s">
        <v>47</v>
      </c>
      <c r="O2506" s="1" t="s">
        <v>54</v>
      </c>
      <c r="P2506" s="1" t="s">
        <v>22349</v>
      </c>
      <c r="Q2506" s="1" t="s">
        <v>309</v>
      </c>
      <c r="R2506" s="1" t="s">
        <v>310</v>
      </c>
      <c r="S2506" s="1" t="s">
        <v>311</v>
      </c>
      <c r="T2506" s="1" t="s">
        <v>15985</v>
      </c>
      <c r="U2506" s="1" t="s">
        <v>15986</v>
      </c>
      <c r="V2506" s="1" t="s">
        <v>15987</v>
      </c>
      <c r="W2506" s="1" t="s">
        <v>15988</v>
      </c>
      <c r="X2506" s="1" t="s">
        <v>15989</v>
      </c>
      <c r="Y2506" s="1" t="s">
        <v>156</v>
      </c>
      <c r="Z2506" s="1" t="s">
        <v>13911</v>
      </c>
      <c r="AA2506" s="1">
        <v>0</v>
      </c>
      <c r="AB2506" s="1" t="s">
        <v>96</v>
      </c>
      <c r="AD2506" s="1" t="str">
        <f>VLOOKUP($K2506,「工具标准名」映射表!$B:$I,3,0)</f>
        <v>智能评价平台</v>
      </c>
      <c r="AE2506" s="1" t="str">
        <f>VLOOKUP($K2506,「工具标准名」映射表!$B:$I,4,0)</f>
        <v>教育数据层</v>
      </c>
      <c r="AF2506" s="1" t="str">
        <f>VLOOKUP($K2506,「工具标准名」映射表!$B:$I,5,0)</f>
        <v>教育数据层（资源数据）</v>
      </c>
      <c r="AG2506" s="1" t="str">
        <f>VLOOKUP($K2506,「工具标准名」映射表!$B:$I,6,0)</f>
        <v>在线资源</v>
      </c>
      <c r="AH2506" s="1" t="str">
        <f>VLOOKUP($K2506,「工具标准名」映射表!$B:$I,7,0)</f>
        <v>大语言模型</v>
      </c>
      <c r="AI2506" s="1" t="str">
        <f>VLOOKUP($K2506,「工具标准名」映射表!$B:$I,8,0)</f>
        <v>是</v>
      </c>
      <c r="AJ2506" s="1" t="s">
        <v>96</v>
      </c>
      <c r="AK2506" s="1"/>
      <c r="AL2506" s="1"/>
      <c r="AM2506" s="1"/>
      <c r="AN2506" s="1"/>
      <c r="AO2506" s="1"/>
    </row>
    <row r="2507" spans="1:41" ht="16">
      <c r="A2507" s="1" t="s">
        <v>15990</v>
      </c>
      <c r="B2507" s="3">
        <v>46056.453784722202</v>
      </c>
      <c r="C2507" s="14">
        <v>1251</v>
      </c>
      <c r="D2507" s="1" t="s">
        <v>15991</v>
      </c>
      <c r="E2507" s="1" t="s">
        <v>15873</v>
      </c>
      <c r="F2507" s="1" t="s">
        <v>27</v>
      </c>
      <c r="G2507" s="1" t="s">
        <v>15992</v>
      </c>
      <c r="H2507" s="1" t="s">
        <v>15993</v>
      </c>
      <c r="I2507" s="1" t="s">
        <v>15994</v>
      </c>
      <c r="J2507" s="1" t="s">
        <v>15995</v>
      </c>
      <c r="K2507" s="1" t="s">
        <v>270</v>
      </c>
      <c r="L2507" s="1" t="s">
        <v>33</v>
      </c>
      <c r="M2507" s="1" t="b">
        <v>0</v>
      </c>
      <c r="N2507" s="1" t="s">
        <v>9033</v>
      </c>
      <c r="O2507" s="1" t="s">
        <v>54</v>
      </c>
      <c r="P2507" s="1" t="s">
        <v>12452</v>
      </c>
      <c r="Q2507" s="1" t="s">
        <v>37</v>
      </c>
      <c r="R2507" s="1" t="s">
        <v>171</v>
      </c>
      <c r="S2507" s="1" t="s">
        <v>39</v>
      </c>
      <c r="T2507" s="1" t="s">
        <v>15997</v>
      </c>
      <c r="U2507" s="1" t="s">
        <v>15998</v>
      </c>
      <c r="V2507" s="1" t="s">
        <v>15999</v>
      </c>
      <c r="W2507" s="1" t="s">
        <v>28</v>
      </c>
      <c r="X2507" s="1" t="s">
        <v>16000</v>
      </c>
      <c r="Y2507" s="1" t="s">
        <v>239</v>
      </c>
      <c r="Z2507" s="1" t="s">
        <v>270</v>
      </c>
      <c r="AA2507" s="1">
        <v>0</v>
      </c>
      <c r="AB2507" s="1" t="s">
        <v>96</v>
      </c>
      <c r="AD2507" s="1" t="str">
        <f>VLOOKUP($K2507,「工具标准名」映射表!$B:$I,3,0)</f>
        <v>国家智慧教育平台</v>
      </c>
      <c r="AE2507" s="1" t="str">
        <f>VLOOKUP($K2507,「工具标准名」映射表!$B:$I,4,0)</f>
        <v>教育数据层</v>
      </c>
      <c r="AF2507" s="1" t="str">
        <f>VLOOKUP($K2507,「工具标准名」映射表!$B:$I,5,0)</f>
        <v>功能应用（Web 教学平台（SaaS））</v>
      </c>
      <c r="AG2507" s="1" t="str">
        <f>VLOOKUP($K2507,「工具标准名」映射表!$B:$I,6,0)</f>
        <v>在线资源</v>
      </c>
      <c r="AH2507" s="1" t="str">
        <f>VLOOKUP($K2507,「工具标准名」映射表!$B:$I,7,0)</f>
        <v>其他</v>
      </c>
      <c r="AI2507" s="1" t="str">
        <f>VLOOKUP($K2507,「工具标准名」映射表!$B:$I,8,0)</f>
        <v>否</v>
      </c>
      <c r="AJ2507" s="1" t="s">
        <v>96</v>
      </c>
      <c r="AK2507" s="1"/>
      <c r="AL2507" s="1"/>
      <c r="AM2507" s="1"/>
      <c r="AN2507" s="1"/>
      <c r="AO2507" s="1"/>
    </row>
    <row r="2508" spans="1:41" ht="16">
      <c r="A2508" s="1" t="s">
        <v>15990</v>
      </c>
      <c r="B2508" s="3">
        <v>46056.453784722202</v>
      </c>
      <c r="C2508" s="14">
        <v>1251</v>
      </c>
      <c r="D2508" s="1" t="s">
        <v>15991</v>
      </c>
      <c r="E2508" s="1" t="s">
        <v>15873</v>
      </c>
      <c r="F2508" s="1" t="s">
        <v>27</v>
      </c>
      <c r="G2508" s="1" t="s">
        <v>15992</v>
      </c>
      <c r="H2508" s="1" t="s">
        <v>15993</v>
      </c>
      <c r="I2508" s="1" t="s">
        <v>15994</v>
      </c>
      <c r="J2508" s="1" t="s">
        <v>15995</v>
      </c>
      <c r="K2508" s="1" t="s">
        <v>12369</v>
      </c>
      <c r="L2508" s="1" t="s">
        <v>33</v>
      </c>
      <c r="M2508" s="1" t="b">
        <v>0</v>
      </c>
      <c r="N2508" s="1" t="s">
        <v>12364</v>
      </c>
      <c r="O2508" s="1" t="s">
        <v>3189</v>
      </c>
      <c r="P2508" s="1" t="s">
        <v>12365</v>
      </c>
      <c r="Q2508" s="1" t="s">
        <v>37</v>
      </c>
      <c r="R2508" s="1" t="s">
        <v>171</v>
      </c>
      <c r="S2508" s="1" t="s">
        <v>39</v>
      </c>
      <c r="T2508" s="1" t="s">
        <v>15997</v>
      </c>
      <c r="U2508" s="1" t="s">
        <v>15998</v>
      </c>
      <c r="V2508" s="1" t="s">
        <v>15999</v>
      </c>
      <c r="W2508" s="1" t="s">
        <v>28</v>
      </c>
      <c r="X2508" s="1" t="s">
        <v>16000</v>
      </c>
      <c r="Y2508" s="1" t="s">
        <v>239</v>
      </c>
      <c r="Z2508" s="1" t="s">
        <v>12369</v>
      </c>
      <c r="AA2508" s="1">
        <v>0</v>
      </c>
      <c r="AB2508" s="1" t="s">
        <v>96</v>
      </c>
      <c r="AD2508" s="1" t="str">
        <f>VLOOKUP($K2508,「工具标准名」映射表!$B:$I,3,0)</f>
        <v>观星 APP</v>
      </c>
      <c r="AE2508" s="1" t="str">
        <f>VLOOKUP($K2508,「工具标准名」映射表!$B:$I,4,0)</f>
        <v>功能应用层</v>
      </c>
      <c r="AF2508" s="1" t="str">
        <f>VLOOKUP($K2508,「工具标准名」映射表!$B:$I,5,0)</f>
        <v>功能应用（Web 教学平台（SaaS））</v>
      </c>
      <c r="AG2508" s="1" t="str">
        <f>VLOOKUP($K2508,「工具标准名」映射表!$B:$I,6,0)</f>
        <v>软件工具</v>
      </c>
      <c r="AH2508" s="1" t="str">
        <f>VLOOKUP($K2508,「工具标准名」映射表!$B:$I,7,0)</f>
        <v>其他</v>
      </c>
      <c r="AI2508" s="1" t="str">
        <f>VLOOKUP($K2508,「工具标准名」映射表!$B:$I,8,0)</f>
        <v>否</v>
      </c>
      <c r="AJ2508" s="1" t="s">
        <v>96</v>
      </c>
      <c r="AK2508" s="1"/>
      <c r="AL2508" s="1"/>
      <c r="AM2508" s="1"/>
      <c r="AN2508" s="1"/>
      <c r="AO2508" s="1"/>
    </row>
    <row r="2509" spans="1:41" ht="16">
      <c r="A2509" s="1" t="s">
        <v>16003</v>
      </c>
      <c r="B2509" s="3">
        <v>46056.4537962963</v>
      </c>
      <c r="C2509" s="14">
        <v>1252</v>
      </c>
      <c r="D2509" s="1" t="s">
        <v>16004</v>
      </c>
      <c r="E2509" s="1" t="s">
        <v>26</v>
      </c>
      <c r="F2509" s="1" t="s">
        <v>27</v>
      </c>
      <c r="G2509" s="1" t="s">
        <v>16005</v>
      </c>
      <c r="H2509" s="1" t="s">
        <v>16006</v>
      </c>
      <c r="I2509" s="1" t="s">
        <v>16007</v>
      </c>
      <c r="J2509" s="1" t="s">
        <v>16008</v>
      </c>
      <c r="K2509" s="1" t="s">
        <v>124</v>
      </c>
      <c r="L2509" s="1" t="s">
        <v>33</v>
      </c>
      <c r="M2509" s="1" t="b">
        <v>0</v>
      </c>
      <c r="N2509" s="1" t="s">
        <v>47</v>
      </c>
      <c r="O2509" s="1" t="s">
        <v>48</v>
      </c>
      <c r="P2509" s="1" t="s">
        <v>5862</v>
      </c>
      <c r="Q2509" s="1" t="s">
        <v>37</v>
      </c>
      <c r="R2509" s="1" t="s">
        <v>38</v>
      </c>
      <c r="S2509" s="1" t="s">
        <v>39</v>
      </c>
      <c r="T2509" s="1" t="s">
        <v>16009</v>
      </c>
      <c r="U2509" s="1" t="s">
        <v>16007</v>
      </c>
      <c r="V2509" s="1" t="s">
        <v>16010</v>
      </c>
      <c r="W2509" s="1" t="s">
        <v>16011</v>
      </c>
      <c r="X2509" s="1" t="s">
        <v>16012</v>
      </c>
      <c r="Y2509" s="1" t="s">
        <v>801</v>
      </c>
      <c r="Z2509" s="1" t="s">
        <v>4864</v>
      </c>
      <c r="AA2509" s="1" t="s">
        <v>23367</v>
      </c>
      <c r="AB2509" s="1" t="s">
        <v>96</v>
      </c>
      <c r="AD2509" s="1" t="str">
        <f>VLOOKUP($K2509,「工具标准名」映射表!$B:$I,3,0)</f>
        <v>DeepSeek 大模型</v>
      </c>
      <c r="AE2509" s="1" t="str">
        <f>VLOOKUP($K2509,「工具标准名」映射表!$B:$I,4,0)</f>
        <v>功能应用层</v>
      </c>
      <c r="AF2509" s="1" t="str">
        <f>VLOOKUP($K2509,「工具标准名」映射表!$B:$I,5,0)</f>
        <v>功能应用（教学辅助工具）</v>
      </c>
      <c r="AG2509" s="1" t="str">
        <f>VLOOKUP($K2509,「工具标准名」映射表!$B:$I,6,0)</f>
        <v>软件工具</v>
      </c>
      <c r="AH2509" s="1" t="str">
        <f>VLOOKUP($K2509,「工具标准名」映射表!$B:$I,7,0)</f>
        <v>AI智能体</v>
      </c>
      <c r="AI2509" s="1" t="str">
        <f>VLOOKUP($K2509,「工具标准名」映射表!$B:$I,8,0)</f>
        <v>否</v>
      </c>
      <c r="AJ2509" s="1" t="s">
        <v>96</v>
      </c>
      <c r="AK2509" s="1"/>
      <c r="AL2509" s="1"/>
      <c r="AM2509" s="1"/>
      <c r="AN2509" s="1"/>
      <c r="AO2509" s="1"/>
    </row>
    <row r="2510" spans="1:41" ht="16">
      <c r="A2510" s="1" t="s">
        <v>16003</v>
      </c>
      <c r="B2510" s="3">
        <v>46056.4537962963</v>
      </c>
      <c r="C2510" s="14">
        <v>1252</v>
      </c>
      <c r="D2510" s="1" t="s">
        <v>16004</v>
      </c>
      <c r="E2510" s="1" t="s">
        <v>26</v>
      </c>
      <c r="F2510" s="1" t="s">
        <v>27</v>
      </c>
      <c r="G2510" s="1" t="s">
        <v>16005</v>
      </c>
      <c r="H2510" s="1" t="s">
        <v>16006</v>
      </c>
      <c r="I2510" s="1" t="s">
        <v>16007</v>
      </c>
      <c r="J2510" s="1" t="s">
        <v>16008</v>
      </c>
      <c r="K2510" s="1" t="s">
        <v>16014</v>
      </c>
      <c r="L2510" s="1" t="s">
        <v>33</v>
      </c>
      <c r="M2510" s="1" t="b">
        <v>0</v>
      </c>
      <c r="N2510" s="1" t="s">
        <v>47</v>
      </c>
      <c r="O2510" s="1" t="s">
        <v>54</v>
      </c>
      <c r="P2510" s="1" t="s">
        <v>22325</v>
      </c>
      <c r="Q2510" s="1" t="s">
        <v>37</v>
      </c>
      <c r="R2510" s="1" t="s">
        <v>38</v>
      </c>
      <c r="S2510" s="1" t="s">
        <v>39</v>
      </c>
      <c r="T2510" s="1" t="s">
        <v>16009</v>
      </c>
      <c r="U2510" s="1" t="s">
        <v>16007</v>
      </c>
      <c r="V2510" s="1" t="s">
        <v>16010</v>
      </c>
      <c r="W2510" s="1" t="s">
        <v>16011</v>
      </c>
      <c r="X2510" s="1" t="s">
        <v>16012</v>
      </c>
      <c r="Y2510" s="1" t="s">
        <v>801</v>
      </c>
      <c r="Z2510" s="1" t="s">
        <v>16014</v>
      </c>
      <c r="AA2510" s="1">
        <v>0</v>
      </c>
      <c r="AB2510" s="1" t="s">
        <v>96</v>
      </c>
      <c r="AD2510" s="1" t="str">
        <f>VLOOKUP($K2510,「工具标准名」映射表!$B:$I,3,0)</f>
        <v>智能评改系统</v>
      </c>
      <c r="AE2510" s="1" t="str">
        <f>VLOOKUP($K2510,「工具标准名」映射表!$B:$I,4,0)</f>
        <v>功能应用层</v>
      </c>
      <c r="AF2510" s="1" t="str">
        <f>VLOOKUP($K2510,「工具标准名」映射表!$B:$I,5,0)</f>
        <v>功能应用（校级 / 区域级系统）</v>
      </c>
      <c r="AG2510" s="1" t="str">
        <f>VLOOKUP($K2510,「工具标准名」映射表!$B:$I,6,0)</f>
        <v>软件工具</v>
      </c>
      <c r="AH2510" s="1" t="str">
        <f>VLOOKUP($K2510,「工具标准名」映射表!$B:$I,7,0)</f>
        <v>AI智能体</v>
      </c>
      <c r="AI2510" s="1" t="str">
        <f>VLOOKUP($K2510,「工具标准名」映射表!$B:$I,8,0)</f>
        <v>否</v>
      </c>
      <c r="AJ2510" s="1" t="s">
        <v>96</v>
      </c>
      <c r="AK2510" s="1"/>
      <c r="AL2510" s="1"/>
      <c r="AM2510" s="1"/>
      <c r="AN2510" s="1"/>
      <c r="AO2510" s="1"/>
    </row>
    <row r="2511" spans="1:41" ht="16">
      <c r="A2511" s="1" t="s">
        <v>16015</v>
      </c>
      <c r="B2511" s="3">
        <v>46056.453865740703</v>
      </c>
      <c r="C2511" s="14">
        <v>1253</v>
      </c>
      <c r="D2511" s="1" t="s">
        <v>16016</v>
      </c>
      <c r="E2511" s="1" t="s">
        <v>15873</v>
      </c>
      <c r="F2511" s="1" t="s">
        <v>27</v>
      </c>
      <c r="G2511" s="1" t="s">
        <v>16017</v>
      </c>
      <c r="H2511" s="1" t="s">
        <v>16018</v>
      </c>
      <c r="I2511" s="1" t="s">
        <v>16019</v>
      </c>
      <c r="J2511" s="1" t="s">
        <v>16020</v>
      </c>
      <c r="K2511" s="1" t="s">
        <v>16021</v>
      </c>
      <c r="L2511" s="1" t="s">
        <v>33</v>
      </c>
      <c r="M2511" s="1" t="b">
        <v>0</v>
      </c>
      <c r="N2511" s="1" t="s">
        <v>140</v>
      </c>
      <c r="O2511" s="1" t="s">
        <v>54</v>
      </c>
      <c r="P2511" s="1" t="s">
        <v>17119</v>
      </c>
      <c r="Q2511" s="1" t="s">
        <v>37</v>
      </c>
      <c r="R2511" s="1" t="s">
        <v>38</v>
      </c>
      <c r="S2511" s="1" t="s">
        <v>39</v>
      </c>
      <c r="T2511" s="1" t="s">
        <v>16023</v>
      </c>
      <c r="U2511" s="1" t="s">
        <v>16019</v>
      </c>
      <c r="V2511" s="1" t="s">
        <v>16024</v>
      </c>
      <c r="W2511" s="1" t="s">
        <v>28</v>
      </c>
      <c r="X2511" s="1" t="s">
        <v>16025</v>
      </c>
      <c r="Y2511" s="1" t="s">
        <v>239</v>
      </c>
      <c r="Z2511" s="1" t="s">
        <v>16021</v>
      </c>
      <c r="AA2511" s="1">
        <v>0</v>
      </c>
      <c r="AB2511" s="1" t="s">
        <v>96</v>
      </c>
      <c r="AD2511" s="1" t="str">
        <f>VLOOKUP($K2511,「工具标准名」映射表!$B:$I,3,0)</f>
        <v>数字化探究实验室</v>
      </c>
      <c r="AE2511" s="1" t="str">
        <f>VLOOKUP($K2511,「工具标准名」映射表!$B:$I,4,0)</f>
        <v>功能应用层</v>
      </c>
      <c r="AF2511" s="1" t="str">
        <f>VLOOKUP($K2511,「工具标准名」映射表!$B:$I,5,0)</f>
        <v>功能应用（Web 教学平台（SaaS））</v>
      </c>
      <c r="AG2511" s="1" t="str">
        <f>VLOOKUP($K2511,「工具标准名」映射表!$B:$I,6,0)</f>
        <v>软件工具</v>
      </c>
      <c r="AH2511" s="1" t="str">
        <f>VLOOKUP($K2511,「工具标准名」映射表!$B:$I,7,0)</f>
        <v>AI智能体</v>
      </c>
      <c r="AI2511" s="1" t="str">
        <f>VLOOKUP($K2511,「工具标准名」映射表!$B:$I,8,0)</f>
        <v>否</v>
      </c>
      <c r="AJ2511" s="1" t="s">
        <v>96</v>
      </c>
      <c r="AK2511" s="1"/>
      <c r="AL2511" s="1"/>
      <c r="AM2511" s="1"/>
      <c r="AN2511" s="1"/>
      <c r="AO2511" s="1"/>
    </row>
    <row r="2512" spans="1:41" ht="16">
      <c r="A2512" s="1" t="s">
        <v>16015</v>
      </c>
      <c r="B2512" s="3">
        <v>46056.453865740703</v>
      </c>
      <c r="C2512" s="14">
        <v>1253</v>
      </c>
      <c r="D2512" s="1" t="s">
        <v>16016</v>
      </c>
      <c r="E2512" s="1" t="s">
        <v>15873</v>
      </c>
      <c r="F2512" s="1" t="s">
        <v>27</v>
      </c>
      <c r="G2512" s="1" t="s">
        <v>16017</v>
      </c>
      <c r="H2512" s="1" t="s">
        <v>16018</v>
      </c>
      <c r="I2512" s="1" t="s">
        <v>16019</v>
      </c>
      <c r="J2512" s="1" t="s">
        <v>16020</v>
      </c>
      <c r="K2512" s="1" t="s">
        <v>12284</v>
      </c>
      <c r="L2512" s="1" t="s">
        <v>33</v>
      </c>
      <c r="M2512" s="1" t="b">
        <v>0</v>
      </c>
      <c r="N2512" s="1" t="s">
        <v>65</v>
      </c>
      <c r="O2512" s="1" t="s">
        <v>66</v>
      </c>
      <c r="P2512" s="1" t="s">
        <v>12278</v>
      </c>
      <c r="Q2512" s="1" t="s">
        <v>37</v>
      </c>
      <c r="R2512" s="1" t="s">
        <v>38</v>
      </c>
      <c r="S2512" s="1" t="s">
        <v>39</v>
      </c>
      <c r="T2512" s="1" t="s">
        <v>16023</v>
      </c>
      <c r="U2512" s="1" t="s">
        <v>16019</v>
      </c>
      <c r="V2512" s="1" t="s">
        <v>16024</v>
      </c>
      <c r="W2512" s="1" t="s">
        <v>28</v>
      </c>
      <c r="X2512" s="1" t="s">
        <v>16025</v>
      </c>
      <c r="Y2512" s="1" t="s">
        <v>239</v>
      </c>
      <c r="Z2512" s="1" t="s">
        <v>12284</v>
      </c>
      <c r="AA2512" s="1">
        <v>0</v>
      </c>
      <c r="AB2512" s="1" t="s">
        <v>96</v>
      </c>
      <c r="AD2512" s="1" t="str">
        <f>VLOOKUP($K2512,「工具标准名」映射表!$B:$I,3,0)</f>
        <v>高精度温度传感器</v>
      </c>
      <c r="AE2512" s="1" t="str">
        <f>VLOOKUP($K2512,「工具标准名」映射表!$B:$I,4,0)</f>
        <v>功能应用层</v>
      </c>
      <c r="AF2512" s="1" t="str">
        <f>VLOOKUP($K2512,「工具标准名」映射表!$B:$I,5,0)</f>
        <v>功能应用层（移动端 App）</v>
      </c>
      <c r="AG2512" s="1" t="str">
        <f>VLOOKUP($K2512,「工具标准名」映射表!$B:$I,6,0)</f>
        <v>软件工具</v>
      </c>
      <c r="AH2512" s="1" t="str">
        <f>VLOOKUP($K2512,「工具标准名」映射表!$B:$I,7,0)</f>
        <v>其他</v>
      </c>
      <c r="AI2512" s="1" t="str">
        <f>VLOOKUP($K2512,「工具标准名」映射表!$B:$I,8,0)</f>
        <v>否</v>
      </c>
      <c r="AJ2512" s="1" t="s">
        <v>96</v>
      </c>
      <c r="AK2512" s="1"/>
      <c r="AL2512" s="1"/>
      <c r="AM2512" s="1"/>
      <c r="AN2512" s="1"/>
      <c r="AO2512" s="1"/>
    </row>
    <row r="2513" spans="1:41" ht="16">
      <c r="A2513" s="1" t="s">
        <v>16015</v>
      </c>
      <c r="B2513" s="3">
        <v>46056.453865740703</v>
      </c>
      <c r="C2513" s="14">
        <v>1253</v>
      </c>
      <c r="D2513" s="1" t="s">
        <v>16016</v>
      </c>
      <c r="E2513" s="1" t="s">
        <v>15873</v>
      </c>
      <c r="F2513" s="1" t="s">
        <v>27</v>
      </c>
      <c r="G2513" s="1" t="s">
        <v>16017</v>
      </c>
      <c r="H2513" s="1" t="s">
        <v>16018</v>
      </c>
      <c r="I2513" s="1" t="s">
        <v>16019</v>
      </c>
      <c r="J2513" s="1" t="s">
        <v>16020</v>
      </c>
      <c r="K2513" s="1" t="s">
        <v>16028</v>
      </c>
      <c r="L2513" s="1" t="s">
        <v>33</v>
      </c>
      <c r="M2513" s="1" t="b">
        <v>0</v>
      </c>
      <c r="N2513" s="1" t="s">
        <v>20101</v>
      </c>
      <c r="O2513" s="1" t="s">
        <v>35</v>
      </c>
      <c r="P2513" s="1" t="s">
        <v>20102</v>
      </c>
      <c r="Q2513" s="1" t="s">
        <v>37</v>
      </c>
      <c r="R2513" s="1" t="s">
        <v>38</v>
      </c>
      <c r="S2513" s="1" t="s">
        <v>39</v>
      </c>
      <c r="T2513" s="1" t="s">
        <v>16023</v>
      </c>
      <c r="U2513" s="1" t="s">
        <v>16019</v>
      </c>
      <c r="V2513" s="1" t="s">
        <v>16024</v>
      </c>
      <c r="W2513" s="1" t="s">
        <v>28</v>
      </c>
      <c r="X2513" s="1" t="s">
        <v>16025</v>
      </c>
      <c r="Y2513" s="1" t="s">
        <v>239</v>
      </c>
      <c r="Z2513" s="1" t="s">
        <v>16028</v>
      </c>
      <c r="AA2513" s="1">
        <v>0</v>
      </c>
      <c r="AB2513" s="1" t="s">
        <v>96</v>
      </c>
      <c r="AD2513" s="1" t="str">
        <f>VLOOKUP($K2513,「工具标准名」映射表!$B:$I,3,0)</f>
        <v>星奇小助手</v>
      </c>
      <c r="AE2513" s="1" t="str">
        <f>VLOOKUP($K2513,「工具标准名」映射表!$B:$I,4,0)</f>
        <v>功能应用层</v>
      </c>
      <c r="AF2513" s="1" t="str">
        <f>VLOOKUP($K2513,「工具标准名」映射表!$B:$I,5,0)</f>
        <v>功能应用（校级 / 区域级系统）</v>
      </c>
      <c r="AG2513" s="1" t="str">
        <f>VLOOKUP($K2513,「工具标准名」映射表!$B:$I,6,0)</f>
        <v>软件工具</v>
      </c>
      <c r="AH2513" s="1" t="str">
        <f>VLOOKUP($K2513,「工具标准名」映射表!$B:$I,7,0)</f>
        <v>AI智能体</v>
      </c>
      <c r="AI2513" s="1" t="str">
        <f>VLOOKUP($K2513,「工具标准名」映射表!$B:$I,8,0)</f>
        <v>否</v>
      </c>
      <c r="AJ2513" s="1" t="s">
        <v>96</v>
      </c>
      <c r="AK2513" s="1"/>
      <c r="AL2513" s="1"/>
      <c r="AM2513" s="1"/>
      <c r="AN2513" s="1"/>
      <c r="AO2513" s="1"/>
    </row>
    <row r="2514" spans="1:41" ht="16">
      <c r="A2514" s="1" t="s">
        <v>16030</v>
      </c>
      <c r="B2514" s="3">
        <v>46056.453877314802</v>
      </c>
      <c r="C2514" s="14">
        <v>1254</v>
      </c>
      <c r="D2514" s="1" t="s">
        <v>16031</v>
      </c>
      <c r="E2514" s="1" t="s">
        <v>26</v>
      </c>
      <c r="F2514" s="1" t="s">
        <v>100</v>
      </c>
      <c r="G2514" s="1" t="s">
        <v>16032</v>
      </c>
      <c r="H2514" s="1" t="s">
        <v>16033</v>
      </c>
      <c r="I2514" s="1" t="s">
        <v>16034</v>
      </c>
      <c r="J2514" s="1" t="s">
        <v>16035</v>
      </c>
      <c r="K2514" s="1" t="s">
        <v>4795</v>
      </c>
      <c r="L2514" s="1" t="s">
        <v>33</v>
      </c>
      <c r="M2514" s="1" t="b">
        <v>0</v>
      </c>
      <c r="N2514" s="1" t="s">
        <v>47</v>
      </c>
      <c r="O2514" s="1" t="s">
        <v>54</v>
      </c>
      <c r="P2514" s="1" t="s">
        <v>4797</v>
      </c>
      <c r="Q2514" s="1" t="s">
        <v>37</v>
      </c>
      <c r="R2514" s="1" t="s">
        <v>38</v>
      </c>
      <c r="S2514" s="1" t="s">
        <v>39</v>
      </c>
      <c r="T2514" s="1" t="s">
        <v>16037</v>
      </c>
      <c r="U2514" s="1" t="s">
        <v>16038</v>
      </c>
      <c r="V2514" s="1" t="s">
        <v>16039</v>
      </c>
      <c r="W2514" s="1" t="s">
        <v>16040</v>
      </c>
      <c r="X2514" s="1" t="s">
        <v>16041</v>
      </c>
      <c r="Y2514" s="1" t="s">
        <v>43</v>
      </c>
      <c r="Z2514" s="1" t="s">
        <v>4795</v>
      </c>
      <c r="AA2514" s="1">
        <v>0</v>
      </c>
      <c r="AB2514" s="1" t="s">
        <v>96</v>
      </c>
      <c r="AD2514" s="1" t="str">
        <f>VLOOKUP($K2514,「工具标准名」映射表!$B:$I,3,0)</f>
        <v>Coze平台</v>
      </c>
      <c r="AE2514" s="1" t="str">
        <f>VLOOKUP($K2514,「工具标准名」映射表!$B:$I,4,0)</f>
        <v>功能应用层</v>
      </c>
      <c r="AF2514" s="1" t="str">
        <f>VLOOKUP($K2514,「工具标准名」映射表!$B:$I,5,0)</f>
        <v>功能应用（教学辅助工具）</v>
      </c>
      <c r="AG2514" s="1" t="str">
        <f>VLOOKUP($K2514,「工具标准名」映射表!$B:$I,6,0)</f>
        <v>软件工具</v>
      </c>
      <c r="AH2514" s="1" t="str">
        <f>VLOOKUP($K2514,「工具标准名」映射表!$B:$I,7,0)</f>
        <v>AI智能体</v>
      </c>
      <c r="AI2514" s="1" t="str">
        <f>VLOOKUP($K2514,「工具标准名」映射表!$B:$I,8,0)</f>
        <v>是</v>
      </c>
      <c r="AJ2514" s="1" t="s">
        <v>96</v>
      </c>
      <c r="AK2514" s="1"/>
      <c r="AL2514" s="1"/>
      <c r="AM2514" s="1"/>
      <c r="AN2514" s="1"/>
      <c r="AO2514" s="1"/>
    </row>
    <row r="2515" spans="1:41" ht="16">
      <c r="A2515" s="1" t="s">
        <v>16030</v>
      </c>
      <c r="B2515" s="3">
        <v>46056.453877314802</v>
      </c>
      <c r="C2515" s="14">
        <v>1254</v>
      </c>
      <c r="D2515" s="1" t="s">
        <v>16031</v>
      </c>
      <c r="E2515" s="1" t="s">
        <v>26</v>
      </c>
      <c r="F2515" s="1" t="s">
        <v>100</v>
      </c>
      <c r="G2515" s="1" t="s">
        <v>16032</v>
      </c>
      <c r="H2515" s="1" t="s">
        <v>16033</v>
      </c>
      <c r="I2515" s="1" t="s">
        <v>16034</v>
      </c>
      <c r="J2515" s="1" t="s">
        <v>16035</v>
      </c>
      <c r="K2515" s="1" t="s">
        <v>7973</v>
      </c>
      <c r="L2515" s="1" t="s">
        <v>33</v>
      </c>
      <c r="M2515" s="1" t="b">
        <v>0</v>
      </c>
      <c r="N2515" s="1" t="s">
        <v>47</v>
      </c>
      <c r="O2515" s="1" t="s">
        <v>3189</v>
      </c>
      <c r="P2515" s="1" t="s">
        <v>7988</v>
      </c>
      <c r="Q2515" s="1" t="s">
        <v>37</v>
      </c>
      <c r="R2515" s="1" t="s">
        <v>38</v>
      </c>
      <c r="S2515" s="1" t="s">
        <v>39</v>
      </c>
      <c r="T2515" s="1" t="s">
        <v>16037</v>
      </c>
      <c r="U2515" s="1" t="s">
        <v>16038</v>
      </c>
      <c r="V2515" s="1" t="s">
        <v>16039</v>
      </c>
      <c r="W2515" s="1" t="s">
        <v>16040</v>
      </c>
      <c r="X2515" s="1" t="s">
        <v>16041</v>
      </c>
      <c r="Y2515" s="1" t="s">
        <v>43</v>
      </c>
      <c r="Z2515" s="1" t="s">
        <v>7973</v>
      </c>
      <c r="AA2515" s="1">
        <v>0</v>
      </c>
      <c r="AB2515" s="1" t="s">
        <v>96</v>
      </c>
      <c r="AD2515" s="1" t="str">
        <f>VLOOKUP($K2515,「工具标准名」映射表!$B:$I,3,0)</f>
        <v>Scratch</v>
      </c>
      <c r="AE2515" s="1" t="str">
        <f>VLOOKUP($K2515,「工具标准名」映射表!$B:$I,4,0)</f>
        <v>功能应用层</v>
      </c>
      <c r="AF2515" s="1" t="str">
        <f>VLOOKUP($K2515,「工具标准名」映射表!$B:$I,5,0)</f>
        <v>功能应用（Web 教学平台（SaaS））</v>
      </c>
      <c r="AG2515" s="1" t="str">
        <f>VLOOKUP($K2515,「工具标准名」映射表!$B:$I,6,0)</f>
        <v>硬件设备</v>
      </c>
      <c r="AH2515" s="1" t="str">
        <f>VLOOKUP($K2515,「工具标准名」映射表!$B:$I,7,0)</f>
        <v>其他</v>
      </c>
      <c r="AI2515" s="1" t="str">
        <f>VLOOKUP($K2515,「工具标准名」映射表!$B:$I,8,0)</f>
        <v>否</v>
      </c>
      <c r="AJ2515" s="1" t="s">
        <v>96</v>
      </c>
      <c r="AK2515" s="1"/>
      <c r="AL2515" s="1"/>
      <c r="AM2515" s="1"/>
      <c r="AN2515" s="1"/>
      <c r="AO2515" s="1"/>
    </row>
    <row r="2516" spans="1:41" ht="16">
      <c r="A2516" s="1" t="s">
        <v>16030</v>
      </c>
      <c r="B2516" s="3">
        <v>46056.453877314802</v>
      </c>
      <c r="C2516" s="14">
        <v>1254</v>
      </c>
      <c r="D2516" s="1" t="s">
        <v>16031</v>
      </c>
      <c r="E2516" s="1" t="s">
        <v>26</v>
      </c>
      <c r="F2516" s="1" t="s">
        <v>100</v>
      </c>
      <c r="G2516" s="1" t="s">
        <v>16032</v>
      </c>
      <c r="H2516" s="1" t="s">
        <v>16033</v>
      </c>
      <c r="I2516" s="1" t="s">
        <v>16034</v>
      </c>
      <c r="J2516" s="1" t="s">
        <v>16035</v>
      </c>
      <c r="K2516" s="1" t="s">
        <v>207</v>
      </c>
      <c r="L2516" s="1" t="s">
        <v>33</v>
      </c>
      <c r="M2516" s="1" t="b">
        <v>0</v>
      </c>
      <c r="N2516" s="1" t="s">
        <v>47</v>
      </c>
      <c r="O2516" s="1" t="s">
        <v>54</v>
      </c>
      <c r="P2516" s="1" t="s">
        <v>13839</v>
      </c>
      <c r="Q2516" s="1" t="s">
        <v>37</v>
      </c>
      <c r="R2516" s="1" t="s">
        <v>38</v>
      </c>
      <c r="S2516" s="1" t="s">
        <v>39</v>
      </c>
      <c r="T2516" s="1" t="s">
        <v>16037</v>
      </c>
      <c r="U2516" s="1" t="s">
        <v>16038</v>
      </c>
      <c r="V2516" s="1" t="s">
        <v>16039</v>
      </c>
      <c r="W2516" s="1" t="s">
        <v>16040</v>
      </c>
      <c r="X2516" s="1" t="s">
        <v>16041</v>
      </c>
      <c r="Y2516" s="1" t="s">
        <v>43</v>
      </c>
      <c r="Z2516" s="1" t="s">
        <v>207</v>
      </c>
      <c r="AA2516" s="1" t="s">
        <v>23372</v>
      </c>
      <c r="AB2516" s="1" t="s">
        <v>96</v>
      </c>
      <c r="AD2516" s="1" t="str">
        <f>VLOOKUP($K2516,「工具标准名」映射表!$B:$I,3,0)</f>
        <v>即梦AI</v>
      </c>
      <c r="AE2516" s="1" t="str">
        <f>VLOOKUP($K2516,「工具标准名」映射表!$B:$I,4,0)</f>
        <v>功能应用层</v>
      </c>
      <c r="AF2516" s="1" t="str">
        <f>VLOOKUP($K2516,「工具标准名」映射表!$B:$I,5,0)</f>
        <v>功能应用（生成式AI应用-图像类）</v>
      </c>
      <c r="AG2516" s="1" t="str">
        <f>VLOOKUP($K2516,「工具标准名」映射表!$B:$I,6,0)</f>
        <v>软件工具</v>
      </c>
      <c r="AH2516" s="1" t="str">
        <f>VLOOKUP($K2516,「工具标准名」映射表!$B:$I,7,0)</f>
        <v>AI智能体</v>
      </c>
      <c r="AI2516" s="1" t="str">
        <f>VLOOKUP($K2516,「工具标准名」映射表!$B:$I,8,0)</f>
        <v>是</v>
      </c>
      <c r="AJ2516" s="1" t="s">
        <v>96</v>
      </c>
      <c r="AK2516" s="1"/>
      <c r="AL2516" s="1"/>
      <c r="AM2516" s="1"/>
      <c r="AN2516" s="1"/>
      <c r="AO2516" s="1"/>
    </row>
    <row r="2517" spans="1:41" ht="16">
      <c r="A2517" s="1" t="s">
        <v>16030</v>
      </c>
      <c r="B2517" s="3">
        <v>46056.453877314802</v>
      </c>
      <c r="C2517" s="14">
        <v>1254</v>
      </c>
      <c r="D2517" s="1" t="s">
        <v>16031</v>
      </c>
      <c r="E2517" s="1" t="s">
        <v>26</v>
      </c>
      <c r="F2517" s="1" t="s">
        <v>100</v>
      </c>
      <c r="G2517" s="1" t="s">
        <v>16032</v>
      </c>
      <c r="H2517" s="1" t="s">
        <v>16033</v>
      </c>
      <c r="I2517" s="1" t="s">
        <v>16034</v>
      </c>
      <c r="J2517" s="1" t="s">
        <v>16035</v>
      </c>
      <c r="K2517" s="1" t="s">
        <v>124</v>
      </c>
      <c r="L2517" s="1" t="s">
        <v>33</v>
      </c>
      <c r="M2517" s="1" t="b">
        <v>0</v>
      </c>
      <c r="N2517" s="1" t="s">
        <v>47</v>
      </c>
      <c r="O2517" s="1" t="s">
        <v>54</v>
      </c>
      <c r="P2517" s="1" t="s">
        <v>5867</v>
      </c>
      <c r="Q2517" s="1" t="s">
        <v>37</v>
      </c>
      <c r="R2517" s="1" t="s">
        <v>38</v>
      </c>
      <c r="S2517" s="1" t="s">
        <v>39</v>
      </c>
      <c r="T2517" s="1" t="s">
        <v>16037</v>
      </c>
      <c r="U2517" s="1" t="s">
        <v>16038</v>
      </c>
      <c r="V2517" s="1" t="s">
        <v>16039</v>
      </c>
      <c r="W2517" s="1" t="s">
        <v>16040</v>
      </c>
      <c r="X2517" s="1" t="s">
        <v>16041</v>
      </c>
      <c r="Y2517" s="1" t="s">
        <v>43</v>
      </c>
      <c r="Z2517" s="1" t="s">
        <v>4864</v>
      </c>
      <c r="AA2517" s="1" t="s">
        <v>23367</v>
      </c>
      <c r="AB2517" s="1" t="s">
        <v>96</v>
      </c>
      <c r="AD2517" s="1" t="str">
        <f>VLOOKUP($K2517,「工具标准名」映射表!$B:$I,3,0)</f>
        <v>DeepSeek 大模型</v>
      </c>
      <c r="AE2517" s="1" t="str">
        <f>VLOOKUP($K2517,「工具标准名」映射表!$B:$I,4,0)</f>
        <v>功能应用层</v>
      </c>
      <c r="AF2517" s="1" t="str">
        <f>VLOOKUP($K2517,「工具标准名」映射表!$B:$I,5,0)</f>
        <v>功能应用（教学辅助工具）</v>
      </c>
      <c r="AG2517" s="1" t="str">
        <f>VLOOKUP($K2517,「工具标准名」映射表!$B:$I,6,0)</f>
        <v>软件工具</v>
      </c>
      <c r="AH2517" s="1" t="str">
        <f>VLOOKUP($K2517,「工具标准名」映射表!$B:$I,7,0)</f>
        <v>AI智能体</v>
      </c>
      <c r="AI2517" s="1" t="str">
        <f>VLOOKUP($K2517,「工具标准名」映射表!$B:$I,8,0)</f>
        <v>否</v>
      </c>
      <c r="AJ2517" s="1" t="s">
        <v>96</v>
      </c>
      <c r="AK2517" s="1"/>
      <c r="AL2517" s="1"/>
      <c r="AM2517" s="1"/>
      <c r="AN2517" s="1"/>
      <c r="AO2517" s="1"/>
    </row>
    <row r="2518" spans="1:41" ht="16">
      <c r="A2518" s="1" t="s">
        <v>16045</v>
      </c>
      <c r="B2518" s="3">
        <v>46056.4538888889</v>
      </c>
      <c r="C2518" s="14">
        <v>1255</v>
      </c>
      <c r="D2518" s="1" t="s">
        <v>16046</v>
      </c>
      <c r="E2518" s="1" t="s">
        <v>26</v>
      </c>
      <c r="F2518" s="1" t="s">
        <v>27</v>
      </c>
      <c r="G2518" s="1" t="s">
        <v>16047</v>
      </c>
      <c r="H2518" s="1" t="s">
        <v>16048</v>
      </c>
      <c r="I2518" s="1" t="s">
        <v>16049</v>
      </c>
      <c r="J2518" s="1" t="s">
        <v>16050</v>
      </c>
      <c r="K2518" s="1" t="s">
        <v>537</v>
      </c>
      <c r="L2518" s="1" t="s">
        <v>33</v>
      </c>
      <c r="M2518" s="1" t="b">
        <v>0</v>
      </c>
      <c r="N2518" s="1" t="s">
        <v>1320</v>
      </c>
      <c r="O2518" s="1" t="s">
        <v>35</v>
      </c>
      <c r="P2518" s="1" t="s">
        <v>10911</v>
      </c>
      <c r="Q2518" s="1" t="s">
        <v>37</v>
      </c>
      <c r="R2518" s="1" t="s">
        <v>38</v>
      </c>
      <c r="S2518" s="1" t="s">
        <v>172</v>
      </c>
      <c r="T2518" s="1" t="s">
        <v>16051</v>
      </c>
      <c r="U2518" s="1" t="s">
        <v>16052</v>
      </c>
      <c r="V2518" s="1" t="s">
        <v>16053</v>
      </c>
      <c r="W2518" s="1" t="s">
        <v>16054</v>
      </c>
      <c r="X2518" s="1" t="s">
        <v>16055</v>
      </c>
      <c r="Y2518" s="1" t="s">
        <v>178</v>
      </c>
      <c r="Z2518" s="1" t="s">
        <v>139</v>
      </c>
      <c r="AA2518" s="1" t="s">
        <v>23370</v>
      </c>
      <c r="AB2518" s="1" t="s">
        <v>96</v>
      </c>
      <c r="AD2518" s="1" t="str">
        <f>VLOOKUP($K2518,「工具标准名」映射表!$B:$I,3,0)</f>
        <v>豆包</v>
      </c>
      <c r="AE2518" s="1" t="str">
        <f>VLOOKUP($K2518,「工具标准名」映射表!$B:$I,4,0)</f>
        <v>功能应用层</v>
      </c>
      <c r="AF2518" s="1" t="str">
        <f>VLOOKUP($K2518,「工具标准名」映射表!$B:$I,5,0)</f>
        <v>功能应用（平台型综合系统）</v>
      </c>
      <c r="AG2518" s="1" t="str">
        <f>VLOOKUP($K2518,「工具标准名」映射表!$B:$I,6,0)</f>
        <v>软件工具</v>
      </c>
      <c r="AH2518" s="1" t="str">
        <f>VLOOKUP($K2518,「工具标准名」映射表!$B:$I,7,0)</f>
        <v>其他</v>
      </c>
      <c r="AI2518" s="1" t="str">
        <f>VLOOKUP($K2518,「工具标准名」映射表!$B:$I,8,0)</f>
        <v>否</v>
      </c>
      <c r="AJ2518" s="1" t="s">
        <v>96</v>
      </c>
      <c r="AK2518" s="1"/>
      <c r="AL2518" s="1"/>
      <c r="AM2518" s="1"/>
      <c r="AN2518" s="1"/>
      <c r="AO2518" s="1"/>
    </row>
    <row r="2519" spans="1:41" ht="16">
      <c r="A2519" s="1" t="s">
        <v>16045</v>
      </c>
      <c r="B2519" s="3">
        <v>46056.4538888889</v>
      </c>
      <c r="C2519" s="14">
        <v>1255</v>
      </c>
      <c r="D2519" s="1" t="s">
        <v>16046</v>
      </c>
      <c r="E2519" s="1" t="s">
        <v>26</v>
      </c>
      <c r="F2519" s="1" t="s">
        <v>27</v>
      </c>
      <c r="G2519" s="1" t="s">
        <v>16047</v>
      </c>
      <c r="H2519" s="1" t="s">
        <v>16048</v>
      </c>
      <c r="I2519" s="1" t="s">
        <v>16049</v>
      </c>
      <c r="J2519" s="1" t="s">
        <v>16050</v>
      </c>
      <c r="K2519" s="1" t="s">
        <v>1753</v>
      </c>
      <c r="L2519" s="1" t="s">
        <v>33</v>
      </c>
      <c r="M2519" s="1" t="b">
        <v>0</v>
      </c>
      <c r="N2519" s="1" t="s">
        <v>1320</v>
      </c>
      <c r="O2519" s="1" t="s">
        <v>35</v>
      </c>
      <c r="P2519" s="1" t="s">
        <v>10911</v>
      </c>
      <c r="Q2519" s="1" t="s">
        <v>37</v>
      </c>
      <c r="R2519" s="1" t="s">
        <v>38</v>
      </c>
      <c r="S2519" s="1" t="s">
        <v>172</v>
      </c>
      <c r="T2519" s="1" t="s">
        <v>16051</v>
      </c>
      <c r="U2519" s="1" t="s">
        <v>16052</v>
      </c>
      <c r="V2519" s="1" t="s">
        <v>16053</v>
      </c>
      <c r="W2519" s="1" t="s">
        <v>16054</v>
      </c>
      <c r="X2519" s="1" t="s">
        <v>16055</v>
      </c>
      <c r="Y2519" s="1" t="s">
        <v>178</v>
      </c>
      <c r="Z2519" s="1" t="s">
        <v>207</v>
      </c>
      <c r="AA2519" s="1" t="s">
        <v>23372</v>
      </c>
      <c r="AB2519" s="1" t="s">
        <v>96</v>
      </c>
      <c r="AD2519" s="1" t="str">
        <f>VLOOKUP($K2519,「工具标准名」映射表!$B:$I,3,0)</f>
        <v>即梦AI</v>
      </c>
      <c r="AE2519" s="1" t="str">
        <f>VLOOKUP($K2519,「工具标准名」映射表!$B:$I,4,0)</f>
        <v>功能应用层</v>
      </c>
      <c r="AF2519" s="1" t="str">
        <f>VLOOKUP($K2519,「工具标准名」映射表!$B:$I,5,0)</f>
        <v>功能应用（生成式AI应用-图像类）</v>
      </c>
      <c r="AG2519" s="1" t="str">
        <f>VLOOKUP($K2519,「工具标准名」映射表!$B:$I,6,0)</f>
        <v>软件工具</v>
      </c>
      <c r="AH2519" s="1" t="str">
        <f>VLOOKUP($K2519,「工具标准名」映射表!$B:$I,7,0)</f>
        <v>AI智能体</v>
      </c>
      <c r="AI2519" s="1" t="str">
        <f>VLOOKUP($K2519,「工具标准名」映射表!$B:$I,8,0)</f>
        <v>是</v>
      </c>
      <c r="AJ2519" s="1" t="s">
        <v>96</v>
      </c>
      <c r="AK2519" s="1"/>
      <c r="AL2519" s="1"/>
      <c r="AM2519" s="1"/>
      <c r="AN2519" s="1"/>
      <c r="AO2519" s="1"/>
    </row>
    <row r="2520" spans="1:41" ht="16">
      <c r="A2520" s="1" t="s">
        <v>16045</v>
      </c>
      <c r="B2520" s="3">
        <v>46056.4538888889</v>
      </c>
      <c r="C2520" s="14">
        <v>1255</v>
      </c>
      <c r="D2520" s="1" t="s">
        <v>16046</v>
      </c>
      <c r="E2520" s="1" t="s">
        <v>26</v>
      </c>
      <c r="F2520" s="1" t="s">
        <v>27</v>
      </c>
      <c r="G2520" s="1" t="s">
        <v>16047</v>
      </c>
      <c r="H2520" s="1" t="s">
        <v>16048</v>
      </c>
      <c r="I2520" s="1" t="s">
        <v>16049</v>
      </c>
      <c r="J2520" s="1" t="s">
        <v>16050</v>
      </c>
      <c r="K2520" s="1" t="s">
        <v>8874</v>
      </c>
      <c r="L2520" s="1" t="s">
        <v>33</v>
      </c>
      <c r="M2520" s="1" t="b">
        <v>0</v>
      </c>
      <c r="N2520" s="1" t="s">
        <v>1320</v>
      </c>
      <c r="O2520" s="1" t="s">
        <v>35</v>
      </c>
      <c r="P2520" s="1" t="s">
        <v>10911</v>
      </c>
      <c r="Q2520" s="1" t="s">
        <v>37</v>
      </c>
      <c r="R2520" s="1" t="s">
        <v>38</v>
      </c>
      <c r="S2520" s="1" t="s">
        <v>172</v>
      </c>
      <c r="T2520" s="1" t="s">
        <v>16051</v>
      </c>
      <c r="U2520" s="1" t="s">
        <v>16052</v>
      </c>
      <c r="V2520" s="1" t="s">
        <v>16053</v>
      </c>
      <c r="W2520" s="1" t="s">
        <v>16054</v>
      </c>
      <c r="X2520" s="1" t="s">
        <v>16055</v>
      </c>
      <c r="Y2520" s="1" t="s">
        <v>178</v>
      </c>
      <c r="Z2520" s="1" t="s">
        <v>8874</v>
      </c>
      <c r="AA2520" s="1">
        <v>0</v>
      </c>
      <c r="AB2520" s="1" t="s">
        <v>96</v>
      </c>
      <c r="AD2520" s="1" t="str">
        <f>VLOOKUP($K2520,「工具标准名」映射表!$B:$I,3,0)</f>
        <v>小鹿云展</v>
      </c>
      <c r="AE2520" s="1" t="str">
        <f>VLOOKUP($K2520,「工具标准名」映射表!$B:$I,4,0)</f>
        <v>功能应用层</v>
      </c>
      <c r="AF2520" s="1" t="str">
        <f>VLOOKUP($K2520,「工具标准名」映射表!$B:$I,5,0)</f>
        <v>功能应用（平台型综合系统）</v>
      </c>
      <c r="AG2520" s="1" t="str">
        <f>VLOOKUP($K2520,「工具标准名」映射表!$B:$I,6,0)</f>
        <v>软件工具</v>
      </c>
      <c r="AH2520" s="1" t="str">
        <f>VLOOKUP($K2520,「工具标准名」映射表!$B:$I,7,0)</f>
        <v>AI智能体</v>
      </c>
      <c r="AI2520" s="1" t="str">
        <f>VLOOKUP($K2520,「工具标准名」映射表!$B:$I,8,0)</f>
        <v>否</v>
      </c>
      <c r="AJ2520" s="1" t="s">
        <v>96</v>
      </c>
      <c r="AK2520" s="1"/>
      <c r="AL2520" s="1"/>
      <c r="AM2520" s="1"/>
      <c r="AN2520" s="1"/>
      <c r="AO2520" s="1"/>
    </row>
    <row r="2521" spans="1:41" ht="16">
      <c r="A2521" s="1" t="s">
        <v>16058</v>
      </c>
      <c r="B2521" s="3">
        <v>46056.453900462999</v>
      </c>
      <c r="C2521" s="14">
        <v>1257</v>
      </c>
      <c r="D2521" s="1" t="s">
        <v>3453</v>
      </c>
      <c r="E2521" s="1" t="s">
        <v>3454</v>
      </c>
      <c r="F2521" s="1" t="s">
        <v>27</v>
      </c>
      <c r="G2521" s="1" t="s">
        <v>3455</v>
      </c>
      <c r="H2521" s="1" t="s">
        <v>3456</v>
      </c>
      <c r="I2521" s="1" t="s">
        <v>16059</v>
      </c>
      <c r="J2521" s="1" t="s">
        <v>16060</v>
      </c>
      <c r="K2521" s="1" t="s">
        <v>3459</v>
      </c>
      <c r="L2521" s="1" t="s">
        <v>33</v>
      </c>
      <c r="M2521" s="1" t="b">
        <v>0</v>
      </c>
      <c r="N2521" s="1" t="s">
        <v>47</v>
      </c>
      <c r="O2521" s="1" t="s">
        <v>48</v>
      </c>
      <c r="P2521" s="1" t="s">
        <v>22238</v>
      </c>
      <c r="Q2521" s="1" t="s">
        <v>37</v>
      </c>
      <c r="R2521" s="1" t="s">
        <v>38</v>
      </c>
      <c r="S2521" s="1" t="s">
        <v>39</v>
      </c>
      <c r="T2521" s="1" t="s">
        <v>16062</v>
      </c>
      <c r="U2521" s="1" t="s">
        <v>3457</v>
      </c>
      <c r="V2521" s="1" t="s">
        <v>16063</v>
      </c>
      <c r="W2521" s="1" t="s">
        <v>16064</v>
      </c>
      <c r="X2521" s="1" t="s">
        <v>16065</v>
      </c>
      <c r="Y2521" s="1" t="s">
        <v>239</v>
      </c>
      <c r="Z2521" s="1" t="s">
        <v>3459</v>
      </c>
      <c r="AA2521" s="1">
        <v>0</v>
      </c>
      <c r="AB2521" s="1" t="s">
        <v>96</v>
      </c>
      <c r="AD2521" s="1" t="str">
        <f>VLOOKUP($K2521,「工具标准名」映射表!$B:$I,3,0)</f>
        <v>智能论证助手</v>
      </c>
      <c r="AE2521" s="1" t="str">
        <f>VLOOKUP($K2521,「工具标准名」映射表!$B:$I,4,0)</f>
        <v>功能应用层</v>
      </c>
      <c r="AF2521" s="1" t="str">
        <f>VLOOKUP($K2521,「工具标准名」映射表!$B:$I,5,0)</f>
        <v>功能应用（校级 / 区域级系统）</v>
      </c>
      <c r="AG2521" s="1" t="str">
        <f>VLOOKUP($K2521,「工具标准名」映射表!$B:$I,6,0)</f>
        <v>软件工具</v>
      </c>
      <c r="AH2521" s="1" t="str">
        <f>VLOOKUP($K2521,「工具标准名」映射表!$B:$I,7,0)</f>
        <v>AI智能体</v>
      </c>
      <c r="AI2521" s="1" t="str">
        <f>VLOOKUP($K2521,「工具标准名」映射表!$B:$I,8,0)</f>
        <v>否</v>
      </c>
      <c r="AJ2521" s="1" t="s">
        <v>96</v>
      </c>
      <c r="AK2521" s="1"/>
      <c r="AL2521" s="1"/>
      <c r="AM2521" s="1"/>
      <c r="AN2521" s="1"/>
      <c r="AO2521" s="1"/>
    </row>
    <row r="2522" spans="1:41" ht="16">
      <c r="A2522" s="1" t="s">
        <v>16058</v>
      </c>
      <c r="B2522" s="3">
        <v>46056.453900462999</v>
      </c>
      <c r="C2522" s="14">
        <v>1257</v>
      </c>
      <c r="D2522" s="1" t="s">
        <v>3453</v>
      </c>
      <c r="E2522" s="1" t="s">
        <v>3454</v>
      </c>
      <c r="F2522" s="1" t="s">
        <v>27</v>
      </c>
      <c r="G2522" s="1" t="s">
        <v>3455</v>
      </c>
      <c r="H2522" s="1" t="s">
        <v>3456</v>
      </c>
      <c r="I2522" s="1" t="s">
        <v>16059</v>
      </c>
      <c r="J2522" s="1" t="s">
        <v>16060</v>
      </c>
      <c r="K2522" s="1" t="s">
        <v>2678</v>
      </c>
      <c r="L2522" s="1" t="s">
        <v>33</v>
      </c>
      <c r="M2522" s="1" t="b">
        <v>0</v>
      </c>
      <c r="N2522" s="1" t="s">
        <v>47</v>
      </c>
      <c r="O2522" s="1" t="s">
        <v>48</v>
      </c>
      <c r="P2522" s="1" t="s">
        <v>2694</v>
      </c>
      <c r="Q2522" s="1" t="s">
        <v>37</v>
      </c>
      <c r="R2522" s="1" t="s">
        <v>38</v>
      </c>
      <c r="S2522" s="1" t="s">
        <v>39</v>
      </c>
      <c r="T2522" s="1" t="s">
        <v>16062</v>
      </c>
      <c r="U2522" s="1" t="s">
        <v>3457</v>
      </c>
      <c r="V2522" s="1" t="s">
        <v>16063</v>
      </c>
      <c r="W2522" s="1" t="s">
        <v>16064</v>
      </c>
      <c r="X2522" s="1" t="s">
        <v>16065</v>
      </c>
      <c r="Y2522" s="1" t="s">
        <v>239</v>
      </c>
      <c r="Z2522" s="1" t="s">
        <v>2678</v>
      </c>
      <c r="AA2522" s="1">
        <v>0</v>
      </c>
      <c r="AB2522" s="1" t="s">
        <v>96</v>
      </c>
      <c r="AD2522" s="1" t="str">
        <f>VLOOKUP($K2522,「工具标准名」映射表!$B:$I,3,0)</f>
        <v>AI智能体</v>
      </c>
      <c r="AE2522" s="1" t="str">
        <f>VLOOKUP($K2522,「工具标准名」映射表!$B:$I,4,0)</f>
        <v>功能应用层</v>
      </c>
      <c r="AF2522" s="1" t="str">
        <f>VLOOKUP($K2522,「工具标准名」映射表!$B:$I,5,0)</f>
        <v>功能应用层（AI智能体）</v>
      </c>
      <c r="AG2522" s="1" t="str">
        <f>VLOOKUP($K2522,「工具标准名」映射表!$B:$I,6,0)</f>
        <v>软件工具</v>
      </c>
      <c r="AH2522" s="1" t="str">
        <f>VLOOKUP($K2522,「工具标准名」映射表!$B:$I,7,0)</f>
        <v>AI智能体</v>
      </c>
      <c r="AI2522" s="1" t="str">
        <f>VLOOKUP($K2522,「工具标准名」映射表!$B:$I,8,0)</f>
        <v>是</v>
      </c>
      <c r="AJ2522" s="1" t="s">
        <v>96</v>
      </c>
      <c r="AK2522" s="1"/>
      <c r="AL2522" s="1"/>
      <c r="AM2522" s="1"/>
      <c r="AN2522" s="1"/>
      <c r="AO2522" s="1"/>
    </row>
    <row r="2523" spans="1:41" ht="16">
      <c r="A2523" s="1" t="s">
        <v>16058</v>
      </c>
      <c r="B2523" s="3">
        <v>46056.453900462999</v>
      </c>
      <c r="C2523" s="14">
        <v>1257</v>
      </c>
      <c r="D2523" s="1" t="s">
        <v>3453</v>
      </c>
      <c r="E2523" s="1" t="s">
        <v>3454</v>
      </c>
      <c r="F2523" s="1" t="s">
        <v>27</v>
      </c>
      <c r="G2523" s="1" t="s">
        <v>3455</v>
      </c>
      <c r="H2523" s="1" t="s">
        <v>3456</v>
      </c>
      <c r="I2523" s="1" t="s">
        <v>16059</v>
      </c>
      <c r="J2523" s="1" t="s">
        <v>16060</v>
      </c>
      <c r="K2523" s="1" t="s">
        <v>1494</v>
      </c>
      <c r="L2523" s="1" t="s">
        <v>33</v>
      </c>
      <c r="M2523" s="1" t="b">
        <v>0</v>
      </c>
      <c r="N2523" s="1" t="s">
        <v>47</v>
      </c>
      <c r="O2523" s="1" t="s">
        <v>54</v>
      </c>
      <c r="P2523" s="1" t="s">
        <v>1493</v>
      </c>
      <c r="Q2523" s="1" t="s">
        <v>37</v>
      </c>
      <c r="R2523" s="1" t="s">
        <v>38</v>
      </c>
      <c r="S2523" s="1" t="s">
        <v>39</v>
      </c>
      <c r="T2523" s="1" t="s">
        <v>16062</v>
      </c>
      <c r="U2523" s="1" t="s">
        <v>3457</v>
      </c>
      <c r="V2523" s="1" t="s">
        <v>16063</v>
      </c>
      <c r="W2523" s="1" t="s">
        <v>16064</v>
      </c>
      <c r="X2523" s="1" t="s">
        <v>16065</v>
      </c>
      <c r="Y2523" s="1" t="s">
        <v>239</v>
      </c>
      <c r="Z2523" s="1" t="s">
        <v>1494</v>
      </c>
      <c r="AA2523" s="1">
        <v>0</v>
      </c>
      <c r="AB2523" s="1" t="s">
        <v>96</v>
      </c>
      <c r="AD2523" s="1" t="str">
        <f>VLOOKUP($K2523,「工具标准名」映射表!$B:$I,3,0)</f>
        <v>AI学习分析技术</v>
      </c>
      <c r="AE2523" s="1" t="str">
        <f>VLOOKUP($K2523,「工具标准名」映射表!$B:$I,4,0)</f>
        <v>功能应用层</v>
      </c>
      <c r="AF2523" s="1" t="str">
        <f>VLOOKUP($K2523,「工具标准名」映射表!$B:$I,5,0)</f>
        <v>功能应用（校级 / 区域级系统）</v>
      </c>
      <c r="AG2523" s="1" t="str">
        <f>VLOOKUP($K2523,「工具标准名」映射表!$B:$I,6,0)</f>
        <v>软件工具</v>
      </c>
      <c r="AH2523" s="1" t="str">
        <f>VLOOKUP($K2523,「工具标准名」映射表!$B:$I,7,0)</f>
        <v>AI智能体</v>
      </c>
      <c r="AI2523" s="1" t="str">
        <f>VLOOKUP($K2523,「工具标准名」映射表!$B:$I,8,0)</f>
        <v>否</v>
      </c>
      <c r="AJ2523" s="1" t="s">
        <v>96</v>
      </c>
      <c r="AK2523" s="1"/>
      <c r="AL2523" s="1"/>
      <c r="AM2523" s="1"/>
      <c r="AN2523" s="1"/>
      <c r="AO2523" s="1"/>
    </row>
    <row r="2524" spans="1:41" ht="16">
      <c r="A2524" s="1" t="s">
        <v>16069</v>
      </c>
      <c r="B2524" s="3">
        <v>46056.453831018502</v>
      </c>
      <c r="C2524" s="14">
        <v>1258</v>
      </c>
      <c r="D2524" s="1" t="s">
        <v>3471</v>
      </c>
      <c r="E2524" s="1" t="s">
        <v>3454</v>
      </c>
      <c r="F2524" s="1" t="s">
        <v>27</v>
      </c>
      <c r="G2524" s="1" t="s">
        <v>5687</v>
      </c>
      <c r="H2524" s="1" t="s">
        <v>16070</v>
      </c>
      <c r="I2524" s="1" t="s">
        <v>167</v>
      </c>
      <c r="J2524" s="1" t="s">
        <v>16071</v>
      </c>
      <c r="K2524" s="1" t="s">
        <v>16072</v>
      </c>
      <c r="L2524" s="1" t="s">
        <v>33</v>
      </c>
      <c r="M2524" s="1" t="b">
        <v>0</v>
      </c>
      <c r="N2524" s="1" t="s">
        <v>47</v>
      </c>
      <c r="O2524" s="1" t="s">
        <v>54</v>
      </c>
      <c r="P2524" s="1" t="s">
        <v>8998</v>
      </c>
      <c r="Q2524" s="1" t="s">
        <v>37</v>
      </c>
      <c r="R2524" s="1" t="s">
        <v>171</v>
      </c>
      <c r="S2524" s="1" t="s">
        <v>172</v>
      </c>
      <c r="T2524" s="1" t="s">
        <v>16074</v>
      </c>
      <c r="U2524" s="1" t="s">
        <v>3474</v>
      </c>
      <c r="V2524" s="1" t="s">
        <v>16075</v>
      </c>
      <c r="W2524" s="1" t="s">
        <v>16076</v>
      </c>
      <c r="X2524" s="1" t="s">
        <v>16077</v>
      </c>
      <c r="Y2524" s="1" t="s">
        <v>178</v>
      </c>
      <c r="Z2524" s="1" t="s">
        <v>16072</v>
      </c>
      <c r="AA2524" s="1">
        <v>0</v>
      </c>
      <c r="AB2524" s="1" t="s">
        <v>96</v>
      </c>
      <c r="AD2524" s="1" t="str">
        <f>VLOOKUP($K2524,「工具标准名」映射表!$B:$I,3,0)</f>
        <v>大象世界软件</v>
      </c>
      <c r="AE2524" s="1" t="str">
        <f>VLOOKUP($K2524,「工具标准名」映射表!$B:$I,4,0)</f>
        <v>功能应用层</v>
      </c>
      <c r="AF2524" s="1" t="str">
        <f>VLOOKUP($K2524,「工具标准名」映射表!$B:$I,5,0)</f>
        <v>功能应用（平台型综合系统）</v>
      </c>
      <c r="AG2524" s="1" t="str">
        <f>VLOOKUP($K2524,「工具标准名」映射表!$B:$I,6,0)</f>
        <v>虚拟教室</v>
      </c>
      <c r="AH2524" s="1" t="str">
        <f>VLOOKUP($K2524,「工具标准名」映射表!$B:$I,7,0)</f>
        <v>其他</v>
      </c>
      <c r="AI2524" s="1" t="str">
        <f>VLOOKUP($K2524,「工具标准名」映射表!$B:$I,8,0)</f>
        <v>否</v>
      </c>
      <c r="AJ2524" s="1" t="s">
        <v>96</v>
      </c>
      <c r="AK2524" s="1"/>
      <c r="AL2524" s="1"/>
      <c r="AM2524" s="1"/>
      <c r="AN2524" s="1"/>
      <c r="AO2524" s="1"/>
    </row>
    <row r="2525" spans="1:41" ht="16">
      <c r="A2525" s="1" t="s">
        <v>16078</v>
      </c>
      <c r="B2525" s="3">
        <v>46056.453900462999</v>
      </c>
      <c r="C2525" s="14">
        <v>1260</v>
      </c>
      <c r="D2525" s="1" t="s">
        <v>16079</v>
      </c>
      <c r="E2525" s="1" t="s">
        <v>659</v>
      </c>
      <c r="F2525" s="1" t="s">
        <v>27</v>
      </c>
      <c r="G2525" s="1" t="s">
        <v>16080</v>
      </c>
      <c r="H2525" s="1" t="s">
        <v>16081</v>
      </c>
      <c r="I2525" s="1" t="s">
        <v>16082</v>
      </c>
      <c r="J2525" s="1" t="s">
        <v>16083</v>
      </c>
      <c r="K2525" s="1" t="s">
        <v>453</v>
      </c>
      <c r="L2525" s="1" t="s">
        <v>33</v>
      </c>
      <c r="M2525" s="1" t="b">
        <v>0</v>
      </c>
      <c r="N2525" s="1" t="s">
        <v>47</v>
      </c>
      <c r="O2525" s="1" t="s">
        <v>48</v>
      </c>
      <c r="P2525" s="1" t="s">
        <v>5869</v>
      </c>
      <c r="Q2525" s="1" t="s">
        <v>37</v>
      </c>
      <c r="R2525" s="1" t="s">
        <v>38</v>
      </c>
      <c r="S2525" s="1" t="s">
        <v>39</v>
      </c>
      <c r="T2525" s="1" t="s">
        <v>16085</v>
      </c>
      <c r="U2525" s="1" t="s">
        <v>16086</v>
      </c>
      <c r="V2525" s="1" t="s">
        <v>16087</v>
      </c>
      <c r="W2525" s="1" t="s">
        <v>28</v>
      </c>
      <c r="X2525" s="1" t="s">
        <v>16088</v>
      </c>
      <c r="Y2525" s="1" t="s">
        <v>801</v>
      </c>
      <c r="Z2525" s="1" t="s">
        <v>4864</v>
      </c>
      <c r="AA2525" s="1" t="s">
        <v>23367</v>
      </c>
      <c r="AB2525" s="1" t="s">
        <v>96</v>
      </c>
      <c r="AD2525" s="1" t="str">
        <f>VLOOKUP($K2525,「工具标准名」映射表!$B:$I,3,0)</f>
        <v>DeepSeek 大模型</v>
      </c>
      <c r="AE2525" s="1" t="str">
        <f>VLOOKUP($K2525,「工具标准名」映射表!$B:$I,4,0)</f>
        <v>功能应用层</v>
      </c>
      <c r="AF2525" s="1" t="str">
        <f>VLOOKUP($K2525,「工具标准名」映射表!$B:$I,5,0)</f>
        <v>功能应用（教学辅助工具）</v>
      </c>
      <c r="AG2525" s="1" t="str">
        <f>VLOOKUP($K2525,「工具标准名」映射表!$B:$I,6,0)</f>
        <v>软件工具</v>
      </c>
      <c r="AH2525" s="1" t="str">
        <f>VLOOKUP($K2525,「工具标准名」映射表!$B:$I,7,0)</f>
        <v>AI智能体</v>
      </c>
      <c r="AI2525" s="1" t="str">
        <f>VLOOKUP($K2525,「工具标准名」映射表!$B:$I,8,0)</f>
        <v>否</v>
      </c>
      <c r="AJ2525" s="1" t="s">
        <v>96</v>
      </c>
      <c r="AK2525" s="1"/>
      <c r="AL2525" s="1"/>
      <c r="AM2525" s="1"/>
      <c r="AN2525" s="1"/>
      <c r="AO2525" s="1"/>
    </row>
    <row r="2526" spans="1:41" ht="16">
      <c r="A2526" s="1" t="s">
        <v>16078</v>
      </c>
      <c r="B2526" s="3">
        <v>46056.453900462999</v>
      </c>
      <c r="C2526" s="14">
        <v>1260</v>
      </c>
      <c r="D2526" s="1" t="s">
        <v>16079</v>
      </c>
      <c r="E2526" s="1" t="s">
        <v>659</v>
      </c>
      <c r="F2526" s="1" t="s">
        <v>27</v>
      </c>
      <c r="G2526" s="1" t="s">
        <v>16080</v>
      </c>
      <c r="H2526" s="1" t="s">
        <v>16081</v>
      </c>
      <c r="I2526" s="1" t="s">
        <v>16082</v>
      </c>
      <c r="J2526" s="1" t="s">
        <v>16083</v>
      </c>
      <c r="K2526" s="1" t="s">
        <v>1962</v>
      </c>
      <c r="L2526" s="1" t="s">
        <v>33</v>
      </c>
      <c r="M2526" s="1" t="b">
        <v>0</v>
      </c>
      <c r="N2526" s="1" t="s">
        <v>47</v>
      </c>
      <c r="O2526" s="1" t="s">
        <v>48</v>
      </c>
      <c r="P2526" s="1" t="s">
        <v>11233</v>
      </c>
      <c r="Q2526" s="1" t="s">
        <v>37</v>
      </c>
      <c r="R2526" s="1" t="s">
        <v>38</v>
      </c>
      <c r="S2526" s="1" t="s">
        <v>39</v>
      </c>
      <c r="T2526" s="1" t="s">
        <v>16085</v>
      </c>
      <c r="U2526" s="1" t="s">
        <v>16086</v>
      </c>
      <c r="V2526" s="1" t="s">
        <v>16087</v>
      </c>
      <c r="W2526" s="1" t="s">
        <v>28</v>
      </c>
      <c r="X2526" s="1" t="s">
        <v>16088</v>
      </c>
      <c r="Y2526" s="1" t="s">
        <v>801</v>
      </c>
      <c r="Z2526" s="1" t="s">
        <v>139</v>
      </c>
      <c r="AA2526" s="1" t="s">
        <v>23370</v>
      </c>
      <c r="AB2526" s="1" t="s">
        <v>96</v>
      </c>
      <c r="AD2526" s="1" t="str">
        <f>VLOOKUP($K2526,「工具标准名」映射表!$B:$I,3,0)</f>
        <v>豆包</v>
      </c>
      <c r="AE2526" s="1" t="str">
        <f>VLOOKUP($K2526,「工具标准名」映射表!$B:$I,4,0)</f>
        <v>功能应用层</v>
      </c>
      <c r="AF2526" s="1" t="str">
        <f>VLOOKUP($K2526,「工具标准名」映射表!$B:$I,5,0)</f>
        <v>功能应用（教学辅助工具）</v>
      </c>
      <c r="AG2526" s="1" t="str">
        <f>VLOOKUP($K2526,「工具标准名」映射表!$B:$I,6,0)</f>
        <v>软件工具</v>
      </c>
      <c r="AH2526" s="1" t="str">
        <f>VLOOKUP($K2526,「工具标准名」映射表!$B:$I,7,0)</f>
        <v>其他</v>
      </c>
      <c r="AI2526" s="1" t="str">
        <f>VLOOKUP($K2526,「工具标准名」映射表!$B:$I,8,0)</f>
        <v>否</v>
      </c>
      <c r="AJ2526" s="1" t="s">
        <v>96</v>
      </c>
      <c r="AK2526" s="1"/>
      <c r="AL2526" s="1"/>
      <c r="AM2526" s="1"/>
      <c r="AN2526" s="1"/>
      <c r="AO2526" s="1"/>
    </row>
    <row r="2527" spans="1:41" ht="16">
      <c r="A2527" s="1" t="s">
        <v>16090</v>
      </c>
      <c r="B2527" s="3">
        <v>46056.453923611101</v>
      </c>
      <c r="C2527" s="14">
        <v>1261</v>
      </c>
      <c r="D2527" s="1" t="s">
        <v>3374</v>
      </c>
      <c r="E2527" s="1" t="s">
        <v>659</v>
      </c>
      <c r="F2527" s="1" t="s">
        <v>27</v>
      </c>
      <c r="G2527" s="1" t="s">
        <v>3375</v>
      </c>
      <c r="H2527" s="1" t="s">
        <v>16091</v>
      </c>
      <c r="I2527" s="1" t="s">
        <v>16092</v>
      </c>
      <c r="J2527" s="1" t="s">
        <v>16093</v>
      </c>
      <c r="K2527" s="1" t="s">
        <v>1919</v>
      </c>
      <c r="L2527" s="1" t="s">
        <v>33</v>
      </c>
      <c r="M2527" s="1" t="b">
        <v>0</v>
      </c>
      <c r="N2527" s="1" t="s">
        <v>47</v>
      </c>
      <c r="O2527" s="1" t="s">
        <v>54</v>
      </c>
      <c r="P2527" s="1" t="s">
        <v>1924</v>
      </c>
      <c r="Q2527" s="1" t="s">
        <v>37</v>
      </c>
      <c r="R2527" s="1" t="s">
        <v>171</v>
      </c>
      <c r="S2527" s="1" t="s">
        <v>375</v>
      </c>
      <c r="T2527" s="1" t="s">
        <v>16095</v>
      </c>
      <c r="U2527" s="1" t="s">
        <v>16096</v>
      </c>
      <c r="V2527" s="1" t="s">
        <v>16097</v>
      </c>
      <c r="W2527" s="1" t="s">
        <v>16098</v>
      </c>
      <c r="X2527" s="1" t="s">
        <v>16099</v>
      </c>
      <c r="Y2527" s="1" t="s">
        <v>1002</v>
      </c>
      <c r="Z2527" s="1" t="s">
        <v>1919</v>
      </c>
      <c r="AA2527" s="1">
        <v>0</v>
      </c>
      <c r="AB2527" s="1" t="s">
        <v>96</v>
      </c>
      <c r="AD2527" s="1" t="str">
        <f>VLOOKUP($K2527,「工具标准名」映射表!$B:$I,3,0)</f>
        <v>AI情境生成器</v>
      </c>
      <c r="AE2527" s="1" t="str">
        <f>VLOOKUP($K2527,「工具标准名」映射表!$B:$I,4,0)</f>
        <v>功能应用层</v>
      </c>
      <c r="AF2527" s="1" t="str">
        <f>VLOOKUP($K2527,「工具标准名」映射表!$B:$I,5,0)</f>
        <v>功能应用（教学辅助工具）</v>
      </c>
      <c r="AG2527" s="1" t="str">
        <f>VLOOKUP($K2527,「工具标准名」映射表!$B:$I,6,0)</f>
        <v>软件工具</v>
      </c>
      <c r="AH2527" s="1" t="str">
        <f>VLOOKUP($K2527,「工具标准名」映射表!$B:$I,7,0)</f>
        <v>AI智能体</v>
      </c>
      <c r="AI2527" s="1" t="str">
        <f>VLOOKUP($K2527,「工具标准名」映射表!$B:$I,8,0)</f>
        <v>否</v>
      </c>
      <c r="AJ2527" s="1" t="s">
        <v>96</v>
      </c>
      <c r="AK2527" s="1"/>
      <c r="AL2527" s="1"/>
      <c r="AM2527" s="1"/>
      <c r="AN2527" s="1"/>
      <c r="AO2527" s="1"/>
    </row>
    <row r="2528" spans="1:41" ht="16">
      <c r="A2528" s="1" t="s">
        <v>16090</v>
      </c>
      <c r="B2528" s="3">
        <v>46056.453923611101</v>
      </c>
      <c r="C2528" s="14">
        <v>1261</v>
      </c>
      <c r="D2528" s="1" t="s">
        <v>3374</v>
      </c>
      <c r="E2528" s="1" t="s">
        <v>659</v>
      </c>
      <c r="F2528" s="1" t="s">
        <v>27</v>
      </c>
      <c r="G2528" s="1" t="s">
        <v>3375</v>
      </c>
      <c r="H2528" s="1" t="s">
        <v>16091</v>
      </c>
      <c r="I2528" s="1" t="s">
        <v>16092</v>
      </c>
      <c r="J2528" s="1" t="s">
        <v>16093</v>
      </c>
      <c r="K2528" s="1" t="s">
        <v>3379</v>
      </c>
      <c r="L2528" s="1" t="s">
        <v>33</v>
      </c>
      <c r="M2528" s="1" t="b">
        <v>0</v>
      </c>
      <c r="N2528" s="1" t="s">
        <v>47</v>
      </c>
      <c r="O2528" s="1" t="s">
        <v>54</v>
      </c>
      <c r="P2528" s="1" t="s">
        <v>4596</v>
      </c>
      <c r="Q2528" s="1" t="s">
        <v>37</v>
      </c>
      <c r="R2528" s="1" t="s">
        <v>171</v>
      </c>
      <c r="S2528" s="1" t="s">
        <v>375</v>
      </c>
      <c r="T2528" s="1" t="s">
        <v>16095</v>
      </c>
      <c r="U2528" s="1" t="s">
        <v>16096</v>
      </c>
      <c r="V2528" s="1" t="s">
        <v>16097</v>
      </c>
      <c r="W2528" s="1" t="s">
        <v>16098</v>
      </c>
      <c r="X2528" s="1" t="s">
        <v>16099</v>
      </c>
      <c r="Y2528" s="1" t="s">
        <v>1002</v>
      </c>
      <c r="Z2528" s="1" t="s">
        <v>3379</v>
      </c>
      <c r="AA2528" s="1">
        <v>0</v>
      </c>
      <c r="AB2528" s="1" t="s">
        <v>96</v>
      </c>
      <c r="AD2528" s="1" t="str">
        <f>VLOOKUP($K2528,「工具标准名」映射表!$B:$I,3,0)</f>
        <v>Canva可画</v>
      </c>
      <c r="AE2528" s="1" t="str">
        <f>VLOOKUP($K2528,「工具标准名」映射表!$B:$I,4,0)</f>
        <v>功能应用层</v>
      </c>
      <c r="AF2528" s="1" t="str">
        <f>VLOOKUP($K2528,「工具标准名」映射表!$B:$I,5,0)</f>
        <v>功能应用（教学辅助工具）</v>
      </c>
      <c r="AG2528" s="1" t="str">
        <f>VLOOKUP($K2528,「工具标准名」映射表!$B:$I,6,0)</f>
        <v>软件工具</v>
      </c>
      <c r="AH2528" s="1" t="str">
        <f>VLOOKUP($K2528,「工具标准名」映射表!$B:$I,7,0)</f>
        <v>AI智能体</v>
      </c>
      <c r="AI2528" s="1" t="str">
        <f>VLOOKUP($K2528,「工具标准名」映射表!$B:$I,8,0)</f>
        <v>否</v>
      </c>
      <c r="AJ2528" s="1" t="s">
        <v>96</v>
      </c>
      <c r="AK2528" s="1"/>
      <c r="AL2528" s="1"/>
      <c r="AM2528" s="1"/>
      <c r="AN2528" s="1"/>
      <c r="AO2528" s="1"/>
    </row>
    <row r="2529" spans="1:41" ht="16">
      <c r="A2529" s="1" t="s">
        <v>16101</v>
      </c>
      <c r="B2529" s="3">
        <v>46056.4540277778</v>
      </c>
      <c r="C2529" s="14">
        <v>1262</v>
      </c>
      <c r="D2529" s="1" t="s">
        <v>3388</v>
      </c>
      <c r="E2529" s="1" t="s">
        <v>659</v>
      </c>
      <c r="F2529" s="1" t="s">
        <v>27</v>
      </c>
      <c r="G2529" s="1" t="s">
        <v>3389</v>
      </c>
      <c r="H2529" s="1" t="s">
        <v>16102</v>
      </c>
      <c r="I2529" s="1" t="s">
        <v>16103</v>
      </c>
      <c r="J2529" s="1" t="s">
        <v>16104</v>
      </c>
      <c r="K2529" s="1" t="s">
        <v>3393</v>
      </c>
      <c r="L2529" s="1" t="s">
        <v>33</v>
      </c>
      <c r="M2529" s="1" t="b">
        <v>0</v>
      </c>
      <c r="N2529" s="1" t="s">
        <v>47</v>
      </c>
      <c r="O2529" s="1" t="s">
        <v>66</v>
      </c>
      <c r="P2529" s="1" t="s">
        <v>16824</v>
      </c>
      <c r="Q2529" s="1" t="s">
        <v>37</v>
      </c>
      <c r="R2529" s="1" t="s">
        <v>38</v>
      </c>
      <c r="S2529" s="1" t="s">
        <v>39</v>
      </c>
      <c r="T2529" s="1" t="s">
        <v>16106</v>
      </c>
      <c r="U2529" s="1" t="s">
        <v>16107</v>
      </c>
      <c r="V2529" s="1" t="s">
        <v>16108</v>
      </c>
      <c r="W2529" s="1" t="s">
        <v>16109</v>
      </c>
      <c r="X2529" s="1" t="s">
        <v>16110</v>
      </c>
      <c r="Y2529" s="1" t="s">
        <v>801</v>
      </c>
      <c r="Z2529" s="1" t="s">
        <v>3393</v>
      </c>
      <c r="AA2529" s="1">
        <v>0</v>
      </c>
      <c r="AB2529" s="1" t="s">
        <v>96</v>
      </c>
      <c r="AD2529" s="1" t="str">
        <f>VLOOKUP($K2529,「工具标准名」映射表!$B:$I,3,0)</f>
        <v>生字词助手</v>
      </c>
      <c r="AE2529" s="1" t="str">
        <f>VLOOKUP($K2529,「工具标准名」映射表!$B:$I,4,0)</f>
        <v>功能应用层</v>
      </c>
      <c r="AF2529" s="1" t="str">
        <f>VLOOKUP($K2529,「工具标准名」映射表!$B:$I,5,0)</f>
        <v>功能应用层（移动端 App）</v>
      </c>
      <c r="AG2529" s="1" t="str">
        <f>VLOOKUP($K2529,「工具标准名」映射表!$B:$I,6,0)</f>
        <v>软件工具</v>
      </c>
      <c r="AH2529" s="1" t="str">
        <f>VLOOKUP($K2529,「工具标准名」映射表!$B:$I,7,0)</f>
        <v>AI智能体</v>
      </c>
      <c r="AI2529" s="1" t="str">
        <f>VLOOKUP($K2529,「工具标准名」映射表!$B:$I,8,0)</f>
        <v>否</v>
      </c>
      <c r="AJ2529" s="1" t="s">
        <v>96</v>
      </c>
      <c r="AK2529" s="1"/>
      <c r="AL2529" s="1"/>
      <c r="AM2529" s="1"/>
      <c r="AN2529" s="1"/>
      <c r="AO2529" s="1"/>
    </row>
    <row r="2530" spans="1:41" ht="16">
      <c r="A2530" s="1" t="s">
        <v>16101</v>
      </c>
      <c r="B2530" s="3">
        <v>46056.4540277778</v>
      </c>
      <c r="C2530" s="14">
        <v>1262</v>
      </c>
      <c r="D2530" s="1" t="s">
        <v>3388</v>
      </c>
      <c r="E2530" s="1" t="s">
        <v>659</v>
      </c>
      <c r="F2530" s="1" t="s">
        <v>27</v>
      </c>
      <c r="G2530" s="1" t="s">
        <v>3389</v>
      </c>
      <c r="H2530" s="1" t="s">
        <v>16102</v>
      </c>
      <c r="I2530" s="1" t="s">
        <v>16103</v>
      </c>
      <c r="J2530" s="1" t="s">
        <v>16104</v>
      </c>
      <c r="K2530" s="1" t="s">
        <v>3400</v>
      </c>
      <c r="L2530" s="1" t="s">
        <v>33</v>
      </c>
      <c r="M2530" s="1" t="b">
        <v>0</v>
      </c>
      <c r="N2530" s="1" t="s">
        <v>47</v>
      </c>
      <c r="O2530" s="1" t="s">
        <v>66</v>
      </c>
      <c r="P2530" s="1" t="s">
        <v>8729</v>
      </c>
      <c r="Q2530" s="1" t="s">
        <v>37</v>
      </c>
      <c r="R2530" s="1" t="s">
        <v>38</v>
      </c>
      <c r="S2530" s="1" t="s">
        <v>39</v>
      </c>
      <c r="T2530" s="1" t="s">
        <v>16106</v>
      </c>
      <c r="U2530" s="1" t="s">
        <v>16107</v>
      </c>
      <c r="V2530" s="1" t="s">
        <v>16108</v>
      </c>
      <c r="W2530" s="1" t="s">
        <v>16109</v>
      </c>
      <c r="X2530" s="1" t="s">
        <v>16110</v>
      </c>
      <c r="Y2530" s="1" t="s">
        <v>801</v>
      </c>
      <c r="Z2530" s="1" t="s">
        <v>3400</v>
      </c>
      <c r="AA2530" s="1">
        <v>0</v>
      </c>
      <c r="AB2530" s="1" t="s">
        <v>96</v>
      </c>
      <c r="AD2530" s="1" t="str">
        <f>VLOOKUP($K2530,「工具标准名」映射表!$B:$I,3,0)</f>
        <v>宝葫芦对话界面（自研）</v>
      </c>
      <c r="AE2530" s="1" t="str">
        <f>VLOOKUP($K2530,「工具标准名」映射表!$B:$I,4,0)</f>
        <v>功能应用层</v>
      </c>
      <c r="AF2530" s="1" t="str">
        <f>VLOOKUP($K2530,「工具标准名」映射表!$B:$I,5,0)</f>
        <v>功能应用（平台型综合系统）</v>
      </c>
      <c r="AG2530" s="1" t="str">
        <f>VLOOKUP($K2530,「工具标准名」映射表!$B:$I,6,0)</f>
        <v>音视频技术</v>
      </c>
      <c r="AH2530" s="1" t="str">
        <f>VLOOKUP($K2530,「工具标准名」映射表!$B:$I,7,0)</f>
        <v>其他</v>
      </c>
      <c r="AI2530" s="1" t="str">
        <f>VLOOKUP($K2530,「工具标准名」映射表!$B:$I,8,0)</f>
        <v>否</v>
      </c>
      <c r="AJ2530" s="1" t="s">
        <v>96</v>
      </c>
      <c r="AK2530" s="1"/>
      <c r="AL2530" s="1"/>
      <c r="AM2530" s="1"/>
      <c r="AN2530" s="1"/>
      <c r="AO2530" s="1"/>
    </row>
    <row r="2531" spans="1:41" ht="16">
      <c r="A2531" s="1" t="s">
        <v>16101</v>
      </c>
      <c r="B2531" s="3">
        <v>46056.4540277778</v>
      </c>
      <c r="C2531" s="14">
        <v>1262</v>
      </c>
      <c r="D2531" s="1" t="s">
        <v>3388</v>
      </c>
      <c r="E2531" s="1" t="s">
        <v>659</v>
      </c>
      <c r="F2531" s="1" t="s">
        <v>27</v>
      </c>
      <c r="G2531" s="1" t="s">
        <v>3389</v>
      </c>
      <c r="H2531" s="1" t="s">
        <v>16102</v>
      </c>
      <c r="I2531" s="1" t="s">
        <v>16103</v>
      </c>
      <c r="J2531" s="1" t="s">
        <v>16104</v>
      </c>
      <c r="K2531" s="1" t="s">
        <v>3403</v>
      </c>
      <c r="L2531" s="1" t="s">
        <v>33</v>
      </c>
      <c r="M2531" s="1" t="b">
        <v>0</v>
      </c>
      <c r="N2531" s="1" t="s">
        <v>47</v>
      </c>
      <c r="O2531" s="1" t="s">
        <v>66</v>
      </c>
      <c r="P2531" s="1" t="s">
        <v>17858</v>
      </c>
      <c r="Q2531" s="1" t="s">
        <v>37</v>
      </c>
      <c r="R2531" s="1" t="s">
        <v>38</v>
      </c>
      <c r="S2531" s="1" t="s">
        <v>39</v>
      </c>
      <c r="T2531" s="1" t="s">
        <v>16106</v>
      </c>
      <c r="U2531" s="1" t="s">
        <v>16107</v>
      </c>
      <c r="V2531" s="1" t="s">
        <v>16108</v>
      </c>
      <c r="W2531" s="1" t="s">
        <v>16109</v>
      </c>
      <c r="X2531" s="1" t="s">
        <v>16110</v>
      </c>
      <c r="Y2531" s="1" t="s">
        <v>801</v>
      </c>
      <c r="Z2531" s="1" t="s">
        <v>3403</v>
      </c>
      <c r="AA2531" s="1">
        <v>0</v>
      </c>
      <c r="AB2531" s="1" t="s">
        <v>96</v>
      </c>
      <c r="AD2531" s="1" t="str">
        <f>VLOOKUP($K2531,「工具标准名」映射表!$B:$I,3,0)</f>
        <v>童话创编平台</v>
      </c>
      <c r="AE2531" s="1" t="str">
        <f>VLOOKUP($K2531,「工具标准名」映射表!$B:$I,4,0)</f>
        <v>功能应用层</v>
      </c>
      <c r="AF2531" s="1" t="str">
        <f>VLOOKUP($K2531,「工具标准名」映射表!$B:$I,5,0)</f>
        <v>功能应用层（数字人）</v>
      </c>
      <c r="AG2531" s="1" t="str">
        <f>VLOOKUP($K2531,「工具标准名」映射表!$B:$I,6,0)</f>
        <v>软件工具</v>
      </c>
      <c r="AH2531" s="1" t="str">
        <f>VLOOKUP($K2531,「工具标准名」映射表!$B:$I,7,0)</f>
        <v>AI智能体</v>
      </c>
      <c r="AI2531" s="1" t="str">
        <f>VLOOKUP($K2531,「工具标准名」映射表!$B:$I,8,0)</f>
        <v>否</v>
      </c>
      <c r="AJ2531" s="1" t="s">
        <v>96</v>
      </c>
      <c r="AK2531" s="1"/>
      <c r="AL2531" s="1"/>
      <c r="AM2531" s="1"/>
      <c r="AN2531" s="1"/>
      <c r="AO2531" s="1"/>
    </row>
    <row r="2532" spans="1:41" ht="16">
      <c r="A2532" s="1" t="s">
        <v>16101</v>
      </c>
      <c r="B2532" s="3">
        <v>46056.4540277778</v>
      </c>
      <c r="C2532" s="14">
        <v>1262</v>
      </c>
      <c r="D2532" s="1" t="s">
        <v>3388</v>
      </c>
      <c r="E2532" s="1" t="s">
        <v>659</v>
      </c>
      <c r="F2532" s="1" t="s">
        <v>27</v>
      </c>
      <c r="G2532" s="1" t="s">
        <v>3389</v>
      </c>
      <c r="H2532" s="1" t="s">
        <v>16102</v>
      </c>
      <c r="I2532" s="1" t="s">
        <v>16103</v>
      </c>
      <c r="J2532" s="1" t="s">
        <v>16104</v>
      </c>
      <c r="K2532" s="1" t="s">
        <v>3406</v>
      </c>
      <c r="L2532" s="1" t="s">
        <v>33</v>
      </c>
      <c r="M2532" s="1" t="b">
        <v>0</v>
      </c>
      <c r="N2532" s="1" t="s">
        <v>47</v>
      </c>
      <c r="O2532" s="1" t="s">
        <v>66</v>
      </c>
      <c r="P2532" s="1" t="s">
        <v>21022</v>
      </c>
      <c r="Q2532" s="1" t="s">
        <v>37</v>
      </c>
      <c r="R2532" s="1" t="s">
        <v>38</v>
      </c>
      <c r="S2532" s="1" t="s">
        <v>39</v>
      </c>
      <c r="T2532" s="1" t="s">
        <v>16106</v>
      </c>
      <c r="U2532" s="1" t="s">
        <v>16107</v>
      </c>
      <c r="V2532" s="1" t="s">
        <v>16108</v>
      </c>
      <c r="W2532" s="1" t="s">
        <v>16109</v>
      </c>
      <c r="X2532" s="1" t="s">
        <v>16110</v>
      </c>
      <c r="Y2532" s="1" t="s">
        <v>801</v>
      </c>
      <c r="Z2532" s="1" t="s">
        <v>3406</v>
      </c>
      <c r="AA2532" s="1">
        <v>0</v>
      </c>
      <c r="AB2532" s="1" t="s">
        <v>96</v>
      </c>
      <c r="AD2532" s="1" t="str">
        <f>VLOOKUP($K2532,「工具标准名」映射表!$B:$I,3,0)</f>
        <v>语音朗诵平台</v>
      </c>
      <c r="AE2532" s="1" t="str">
        <f>VLOOKUP($K2532,「工具标准名」映射表!$B:$I,4,0)</f>
        <v>功能应用层</v>
      </c>
      <c r="AF2532" s="1" t="str">
        <f>VLOOKUP($K2532,「工具标准名」映射表!$B:$I,5,0)</f>
        <v>功能应用（校级 / 区域级系统）</v>
      </c>
      <c r="AG2532" s="1" t="str">
        <f>VLOOKUP($K2532,「工具标准名」映射表!$B:$I,6,0)</f>
        <v>软件工具</v>
      </c>
      <c r="AH2532" s="1" t="str">
        <f>VLOOKUP($K2532,「工具标准名」映射表!$B:$I,7,0)</f>
        <v>AI智能体</v>
      </c>
      <c r="AI2532" s="1" t="str">
        <f>VLOOKUP($K2532,「工具标准名」映射表!$B:$I,8,0)</f>
        <v>否</v>
      </c>
      <c r="AJ2532" s="1" t="s">
        <v>96</v>
      </c>
      <c r="AK2532" s="1"/>
      <c r="AL2532" s="1"/>
      <c r="AM2532" s="1"/>
      <c r="AN2532" s="1"/>
      <c r="AO2532" s="1"/>
    </row>
    <row r="2533" spans="1:41" ht="16">
      <c r="A2533" s="1" t="s">
        <v>16101</v>
      </c>
      <c r="B2533" s="3">
        <v>46056.4540277778</v>
      </c>
      <c r="C2533" s="14">
        <v>1262</v>
      </c>
      <c r="D2533" s="1" t="s">
        <v>3388</v>
      </c>
      <c r="E2533" s="1" t="s">
        <v>659</v>
      </c>
      <c r="F2533" s="1" t="s">
        <v>27</v>
      </c>
      <c r="G2533" s="1" t="s">
        <v>3389</v>
      </c>
      <c r="H2533" s="1" t="s">
        <v>16102</v>
      </c>
      <c r="I2533" s="1" t="s">
        <v>16103</v>
      </c>
      <c r="J2533" s="1" t="s">
        <v>16104</v>
      </c>
      <c r="K2533" s="1" t="s">
        <v>3409</v>
      </c>
      <c r="L2533" s="1" t="s">
        <v>33</v>
      </c>
      <c r="M2533" s="1" t="b">
        <v>0</v>
      </c>
      <c r="N2533" s="1" t="s">
        <v>47</v>
      </c>
      <c r="O2533" s="1" t="s">
        <v>66</v>
      </c>
      <c r="P2533" s="1" t="s">
        <v>19996</v>
      </c>
      <c r="Q2533" s="1" t="s">
        <v>37</v>
      </c>
      <c r="R2533" s="1" t="s">
        <v>38</v>
      </c>
      <c r="S2533" s="1" t="s">
        <v>39</v>
      </c>
      <c r="T2533" s="1" t="s">
        <v>16106</v>
      </c>
      <c r="U2533" s="1" t="s">
        <v>16107</v>
      </c>
      <c r="V2533" s="1" t="s">
        <v>16108</v>
      </c>
      <c r="W2533" s="1" t="s">
        <v>16109</v>
      </c>
      <c r="X2533" s="1" t="s">
        <v>16110</v>
      </c>
      <c r="Y2533" s="1" t="s">
        <v>801</v>
      </c>
      <c r="Z2533" s="1" t="s">
        <v>3409</v>
      </c>
      <c r="AA2533" s="1">
        <v>0</v>
      </c>
      <c r="AB2533" s="1" t="s">
        <v>96</v>
      </c>
      <c r="AD2533" s="1" t="str">
        <f>VLOOKUP($K2533,「工具标准名」映射表!$B:$I,3,0)</f>
        <v>心理图谱工具</v>
      </c>
      <c r="AE2533" s="1" t="str">
        <f>VLOOKUP($K2533,「工具标准名」映射表!$B:$I,4,0)</f>
        <v>功能应用层</v>
      </c>
      <c r="AF2533" s="1" t="str">
        <f>VLOOKUP($K2533,「工具标准名」映射表!$B:$I,5,0)</f>
        <v>功能应用（校级 / 区域级系统）</v>
      </c>
      <c r="AG2533" s="1" t="str">
        <f>VLOOKUP($K2533,「工具标准名」映射表!$B:$I,6,0)</f>
        <v>软件工具</v>
      </c>
      <c r="AH2533" s="1" t="str">
        <f>VLOOKUP($K2533,「工具标准名」映射表!$B:$I,7,0)</f>
        <v>AI智能体</v>
      </c>
      <c r="AI2533" s="1" t="str">
        <f>VLOOKUP($K2533,「工具标准名」映射表!$B:$I,8,0)</f>
        <v>否</v>
      </c>
      <c r="AJ2533" s="1" t="s">
        <v>96</v>
      </c>
      <c r="AK2533" s="1"/>
      <c r="AL2533" s="1"/>
      <c r="AM2533" s="1"/>
      <c r="AN2533" s="1"/>
      <c r="AO2533" s="1"/>
    </row>
    <row r="2534" spans="1:41" ht="16">
      <c r="A2534" s="1" t="s">
        <v>16116</v>
      </c>
      <c r="B2534" s="3">
        <v>46056.453900462999</v>
      </c>
      <c r="C2534" s="14">
        <v>1263</v>
      </c>
      <c r="D2534" s="1" t="s">
        <v>2421</v>
      </c>
      <c r="E2534" s="1" t="s">
        <v>950</v>
      </c>
      <c r="F2534" s="1" t="s">
        <v>27</v>
      </c>
      <c r="G2534" s="1" t="s">
        <v>16117</v>
      </c>
      <c r="H2534" s="1" t="s">
        <v>16118</v>
      </c>
      <c r="I2534" s="1" t="s">
        <v>2424</v>
      </c>
      <c r="J2534" s="1" t="s">
        <v>2425</v>
      </c>
      <c r="K2534" s="1" t="s">
        <v>2215</v>
      </c>
      <c r="L2534" s="1" t="s">
        <v>2208</v>
      </c>
      <c r="M2534" s="1" t="b">
        <v>1</v>
      </c>
      <c r="N2534" s="1" t="s">
        <v>47</v>
      </c>
      <c r="O2534" s="1" t="s">
        <v>54</v>
      </c>
      <c r="P2534" s="1" t="s">
        <v>2224</v>
      </c>
      <c r="Q2534" s="1" t="s">
        <v>87</v>
      </c>
      <c r="R2534" s="1" t="s">
        <v>234</v>
      </c>
      <c r="S2534" s="1" t="s">
        <v>39</v>
      </c>
      <c r="T2534" s="1" t="s">
        <v>16120</v>
      </c>
      <c r="U2534" s="1" t="s">
        <v>2424</v>
      </c>
      <c r="V2534" s="1" t="s">
        <v>16121</v>
      </c>
      <c r="W2534" s="1" t="s">
        <v>16122</v>
      </c>
      <c r="X2534" s="1" t="s">
        <v>16123</v>
      </c>
      <c r="Y2534" s="1" t="s">
        <v>43</v>
      </c>
      <c r="Z2534" s="1" t="s">
        <v>2215</v>
      </c>
      <c r="AA2534" s="1">
        <v>0</v>
      </c>
      <c r="AB2534" s="1" t="s">
        <v>96</v>
      </c>
      <c r="AD2534" s="1" t="str">
        <f>VLOOKUP($K2534,「工具标准名」映射表!$B:$I,3,0)</f>
        <v>AI教研员</v>
      </c>
      <c r="AE2534" s="1" t="str">
        <f>VLOOKUP($K2534,「工具标准名」映射表!$B:$I,4,0)</f>
        <v>功能应用层</v>
      </c>
      <c r="AF2534" s="1" t="str">
        <f>VLOOKUP($K2534,「工具标准名」映射表!$B:$I,5,0)</f>
        <v>功能应用（教学辅助工具）</v>
      </c>
      <c r="AG2534" s="1" t="str">
        <f>VLOOKUP($K2534,「工具标准名」映射表!$B:$I,6,0)</f>
        <v>软件工具</v>
      </c>
      <c r="AH2534" s="1" t="str">
        <f>VLOOKUP($K2534,「工具标准名」映射表!$B:$I,7,0)</f>
        <v>大语言模型</v>
      </c>
      <c r="AI2534" s="1" t="str">
        <f>VLOOKUP($K2534,「工具标准名」映射表!$B:$I,8,0)</f>
        <v>是</v>
      </c>
      <c r="AJ2534" s="1" t="s">
        <v>96</v>
      </c>
      <c r="AK2534" s="1"/>
      <c r="AL2534" s="1"/>
      <c r="AM2534" s="1"/>
      <c r="AN2534" s="1"/>
      <c r="AO2534" s="1"/>
    </row>
    <row r="2535" spans="1:41" ht="16">
      <c r="A2535" s="1" t="s">
        <v>16124</v>
      </c>
      <c r="B2535" s="3">
        <v>46056.453912037003</v>
      </c>
      <c r="C2535" s="14">
        <v>1264</v>
      </c>
      <c r="D2535" s="1" t="s">
        <v>1897</v>
      </c>
      <c r="E2535" s="1" t="s">
        <v>950</v>
      </c>
      <c r="F2535" s="1" t="s">
        <v>27</v>
      </c>
      <c r="G2535" s="1" t="s">
        <v>1898</v>
      </c>
      <c r="H2535" s="1" t="s">
        <v>16125</v>
      </c>
      <c r="I2535" s="1" t="s">
        <v>1900</v>
      </c>
      <c r="J2535" s="1" t="s">
        <v>16126</v>
      </c>
      <c r="K2535" s="1" t="s">
        <v>1902</v>
      </c>
      <c r="L2535" s="1" t="s">
        <v>33</v>
      </c>
      <c r="M2535" s="1" t="b">
        <v>0</v>
      </c>
      <c r="N2535" s="1" t="s">
        <v>47</v>
      </c>
      <c r="O2535" s="1" t="s">
        <v>54</v>
      </c>
      <c r="P2535" s="1" t="s">
        <v>21262</v>
      </c>
      <c r="Q2535" s="1" t="s">
        <v>37</v>
      </c>
      <c r="R2535" s="1" t="s">
        <v>38</v>
      </c>
      <c r="S2535" s="1" t="s">
        <v>39</v>
      </c>
      <c r="T2535" s="1" t="s">
        <v>16127</v>
      </c>
      <c r="U2535" s="1" t="s">
        <v>1900</v>
      </c>
      <c r="V2535" s="1" t="s">
        <v>16128</v>
      </c>
      <c r="W2535" s="1" t="s">
        <v>16129</v>
      </c>
      <c r="X2535" s="1" t="s">
        <v>16130</v>
      </c>
      <c r="Y2535" s="1" t="s">
        <v>299</v>
      </c>
      <c r="Z2535" s="1" t="s">
        <v>1902</v>
      </c>
      <c r="AA2535" s="1">
        <v>0</v>
      </c>
      <c r="AB2535" s="1" t="s">
        <v>96</v>
      </c>
      <c r="AD2535" s="1" t="str">
        <f>VLOOKUP($K2535,「工具标准名」映射表!$B:$I,3,0)</f>
        <v>浙江省中小学信息科技与人工智能学习平台</v>
      </c>
      <c r="AE2535" s="1" t="str">
        <f>VLOOKUP($K2535,「工具标准名」映射表!$B:$I,4,0)</f>
        <v>功能应用层</v>
      </c>
      <c r="AF2535" s="1" t="str">
        <f>VLOOKUP($K2535,「工具标准名」映射表!$B:$I,5,0)</f>
        <v>功能应用（校级 / 区域级系统）</v>
      </c>
      <c r="AG2535" s="1" t="str">
        <f>VLOOKUP($K2535,「工具标准名」映射表!$B:$I,6,0)</f>
        <v>软件工具</v>
      </c>
      <c r="AH2535" s="1" t="str">
        <f>VLOOKUP($K2535,「工具标准名」映射表!$B:$I,7,0)</f>
        <v>AI智能体</v>
      </c>
      <c r="AI2535" s="1" t="str">
        <f>VLOOKUP($K2535,「工具标准名」映射表!$B:$I,8,0)</f>
        <v>否</v>
      </c>
      <c r="AJ2535" s="1" t="s">
        <v>96</v>
      </c>
      <c r="AK2535" s="1"/>
      <c r="AL2535" s="1"/>
      <c r="AM2535" s="1"/>
      <c r="AN2535" s="1"/>
      <c r="AO2535" s="1"/>
    </row>
    <row r="2536" spans="1:41" ht="16">
      <c r="A2536" s="1" t="s">
        <v>16131</v>
      </c>
      <c r="B2536" s="3">
        <v>46056.453958333303</v>
      </c>
      <c r="C2536" s="14">
        <v>1265</v>
      </c>
      <c r="D2536" s="1" t="s">
        <v>3413</v>
      </c>
      <c r="E2536" s="1" t="s">
        <v>950</v>
      </c>
      <c r="F2536" s="1" t="s">
        <v>27</v>
      </c>
      <c r="G2536" s="1" t="s">
        <v>16132</v>
      </c>
      <c r="H2536" s="1" t="s">
        <v>16133</v>
      </c>
      <c r="I2536" s="1" t="s">
        <v>16134</v>
      </c>
      <c r="J2536" s="1" t="s">
        <v>16135</v>
      </c>
      <c r="K2536" s="1" t="s">
        <v>3418</v>
      </c>
      <c r="L2536" s="1" t="s">
        <v>33</v>
      </c>
      <c r="M2536" s="1" t="b">
        <v>1</v>
      </c>
      <c r="N2536" s="1" t="s">
        <v>47</v>
      </c>
      <c r="O2536" s="1" t="s">
        <v>48</v>
      </c>
      <c r="P2536" s="1" t="s">
        <v>21227</v>
      </c>
      <c r="Q2536" s="1" t="s">
        <v>37</v>
      </c>
      <c r="R2536" s="1" t="s">
        <v>38</v>
      </c>
      <c r="S2536" s="1" t="s">
        <v>39</v>
      </c>
      <c r="T2536" s="1" t="s">
        <v>16137</v>
      </c>
      <c r="U2536" s="1" t="s">
        <v>16138</v>
      </c>
      <c r="V2536" s="1" t="s">
        <v>16139</v>
      </c>
      <c r="W2536" s="1" t="s">
        <v>16140</v>
      </c>
      <c r="X2536" s="1" t="s">
        <v>16141</v>
      </c>
      <c r="Y2536" s="1" t="s">
        <v>43</v>
      </c>
      <c r="Z2536" s="1" t="s">
        <v>3418</v>
      </c>
      <c r="AA2536" s="1">
        <v>0</v>
      </c>
      <c r="AB2536" s="1" t="s">
        <v>96</v>
      </c>
      <c r="AD2536" s="1" t="str">
        <f>VLOOKUP($K2536,「工具标准名」映射表!$B:$I,3,0)</f>
        <v>长方形比例演示工具</v>
      </c>
      <c r="AE2536" s="1" t="str">
        <f>VLOOKUP($K2536,「工具标准名」映射表!$B:$I,4,0)</f>
        <v>功能应用层</v>
      </c>
      <c r="AF2536" s="1" t="str">
        <f>VLOOKUP($K2536,「工具标准名」映射表!$B:$I,5,0)</f>
        <v>功能应用（校级 / 区域级系统）</v>
      </c>
      <c r="AG2536" s="1" t="str">
        <f>VLOOKUP($K2536,「工具标准名」映射表!$B:$I,6,0)</f>
        <v>软件工具</v>
      </c>
      <c r="AH2536" s="1" t="str">
        <f>VLOOKUP($K2536,「工具标准名」映射表!$B:$I,7,0)</f>
        <v>AI智能体</v>
      </c>
      <c r="AI2536" s="1" t="str">
        <f>VLOOKUP($K2536,「工具标准名」映射表!$B:$I,8,0)</f>
        <v>否</v>
      </c>
      <c r="AJ2536" s="1" t="s">
        <v>96</v>
      </c>
      <c r="AK2536" s="1"/>
      <c r="AL2536" s="1"/>
      <c r="AM2536" s="1"/>
      <c r="AN2536" s="1"/>
      <c r="AO2536" s="1"/>
    </row>
    <row r="2537" spans="1:41" ht="16">
      <c r="A2537" s="1" t="s">
        <v>16143</v>
      </c>
      <c r="B2537" s="3">
        <v>46056.4540277778</v>
      </c>
      <c r="C2537" s="14">
        <v>1266</v>
      </c>
      <c r="D2537" s="1" t="s">
        <v>3625</v>
      </c>
      <c r="E2537" s="1" t="s">
        <v>950</v>
      </c>
      <c r="F2537" s="1" t="s">
        <v>27</v>
      </c>
      <c r="G2537" s="1" t="s">
        <v>16144</v>
      </c>
      <c r="H2537" s="1" t="s">
        <v>16145</v>
      </c>
      <c r="I2537" s="1" t="s">
        <v>3628</v>
      </c>
      <c r="J2537" s="1" t="s">
        <v>16146</v>
      </c>
      <c r="K2537" s="1" t="s">
        <v>1895</v>
      </c>
      <c r="L2537" s="1" t="s">
        <v>33</v>
      </c>
      <c r="M2537" s="1" t="b">
        <v>0</v>
      </c>
      <c r="N2537" s="1" t="s">
        <v>47</v>
      </c>
      <c r="O2537" s="1" t="s">
        <v>54</v>
      </c>
      <c r="P2537" s="1" t="s">
        <v>1894</v>
      </c>
      <c r="Q2537" s="1" t="s">
        <v>37</v>
      </c>
      <c r="R2537" s="1" t="s">
        <v>38</v>
      </c>
      <c r="S2537" s="1" t="s">
        <v>375</v>
      </c>
      <c r="T2537" s="1" t="s">
        <v>16149</v>
      </c>
      <c r="U2537" s="1" t="s">
        <v>3628</v>
      </c>
      <c r="V2537" s="1" t="s">
        <v>16150</v>
      </c>
      <c r="W2537" s="1" t="s">
        <v>28</v>
      </c>
      <c r="X2537" s="1" t="s">
        <v>16151</v>
      </c>
      <c r="Y2537" s="1" t="s">
        <v>801</v>
      </c>
      <c r="Z2537" s="1" t="s">
        <v>1895</v>
      </c>
      <c r="AA2537" s="1">
        <v>0</v>
      </c>
      <c r="AB2537" s="1" t="s">
        <v>96</v>
      </c>
      <c r="AD2537" s="1" t="str">
        <f>VLOOKUP($K2537,「工具标准名」映射表!$B:$I,3,0)</f>
        <v>AI情境创设工具</v>
      </c>
      <c r="AE2537" s="1" t="str">
        <f>VLOOKUP($K2537,「工具标准名」映射表!$B:$I,4,0)</f>
        <v>功能应用层</v>
      </c>
      <c r="AF2537" s="1" t="str">
        <f>VLOOKUP($K2537,「工具标准名」映射表!$B:$I,5,0)</f>
        <v>功能应用（教学辅助工具）</v>
      </c>
      <c r="AG2537" s="1" t="str">
        <f>VLOOKUP($K2537,「工具标准名」映射表!$B:$I,6,0)</f>
        <v>软件工具</v>
      </c>
      <c r="AH2537" s="1" t="str">
        <f>VLOOKUP($K2537,「工具标准名」映射表!$B:$I,7,0)</f>
        <v>AI智能体</v>
      </c>
      <c r="AI2537" s="1" t="str">
        <f>VLOOKUP($K2537,「工具标准名」映射表!$B:$I,8,0)</f>
        <v>是</v>
      </c>
      <c r="AJ2537" s="1" t="s">
        <v>96</v>
      </c>
      <c r="AK2537" s="1"/>
      <c r="AL2537" s="1"/>
      <c r="AM2537" s="1"/>
      <c r="AN2537" s="1"/>
      <c r="AO2537" s="1"/>
    </row>
    <row r="2538" spans="1:41" ht="16">
      <c r="A2538" s="1" t="s">
        <v>16143</v>
      </c>
      <c r="B2538" s="3">
        <v>46056.4540277778</v>
      </c>
      <c r="C2538" s="14">
        <v>1266</v>
      </c>
      <c r="D2538" s="1" t="s">
        <v>3625</v>
      </c>
      <c r="E2538" s="1" t="s">
        <v>950</v>
      </c>
      <c r="F2538" s="1" t="s">
        <v>27</v>
      </c>
      <c r="G2538" s="1" t="s">
        <v>16144</v>
      </c>
      <c r="H2538" s="1" t="s">
        <v>16145</v>
      </c>
      <c r="I2538" s="1" t="s">
        <v>3628</v>
      </c>
      <c r="J2538" s="1" t="s">
        <v>16146</v>
      </c>
      <c r="K2538" s="1" t="s">
        <v>3634</v>
      </c>
      <c r="L2538" s="1" t="s">
        <v>33</v>
      </c>
      <c r="M2538" s="1" t="b">
        <v>0</v>
      </c>
      <c r="N2538" s="1" t="s">
        <v>47</v>
      </c>
      <c r="O2538" s="1" t="s">
        <v>54</v>
      </c>
      <c r="P2538" s="1" t="s">
        <v>2336</v>
      </c>
      <c r="Q2538" s="1" t="s">
        <v>37</v>
      </c>
      <c r="R2538" s="1" t="s">
        <v>38</v>
      </c>
      <c r="S2538" s="1" t="s">
        <v>375</v>
      </c>
      <c r="T2538" s="1" t="s">
        <v>16149</v>
      </c>
      <c r="U2538" s="1" t="s">
        <v>3628</v>
      </c>
      <c r="V2538" s="1" t="s">
        <v>16150</v>
      </c>
      <c r="W2538" s="1" t="s">
        <v>28</v>
      </c>
      <c r="X2538" s="1" t="s">
        <v>16151</v>
      </c>
      <c r="Y2538" s="1" t="s">
        <v>801</v>
      </c>
      <c r="Z2538" s="1" t="s">
        <v>2250</v>
      </c>
      <c r="AA2538" s="1">
        <v>0</v>
      </c>
      <c r="AB2538" s="1" t="s">
        <v>96</v>
      </c>
      <c r="AD2538" s="1" t="str">
        <f>VLOOKUP($K2538,「工具标准名」映射表!$B:$I,3,0)</f>
        <v>数字人</v>
      </c>
      <c r="AE2538" s="1" t="str">
        <f>VLOOKUP($K2538,「工具标准名」映射表!$B:$I,4,0)</f>
        <v>功能应用层</v>
      </c>
      <c r="AF2538" s="1" t="str">
        <f>VLOOKUP($K2538,「工具标准名」映射表!$B:$I,5,0)</f>
        <v>功能应用层（数字人）</v>
      </c>
      <c r="AG2538" s="1" t="str">
        <f>VLOOKUP($K2538,「工具标准名」映射表!$B:$I,6,0)</f>
        <v>软件工具</v>
      </c>
      <c r="AH2538" s="1" t="str">
        <f>VLOOKUP($K2538,「工具标准名」映射表!$B:$I,7,0)</f>
        <v>AI智能体</v>
      </c>
      <c r="AI2538" s="1" t="str">
        <f>VLOOKUP($K2538,「工具标准名」映射表!$B:$I,8,0)</f>
        <v>否</v>
      </c>
      <c r="AJ2538" s="1" t="s">
        <v>96</v>
      </c>
      <c r="AK2538" s="1"/>
      <c r="AL2538" s="1"/>
      <c r="AM2538" s="1"/>
      <c r="AN2538" s="1"/>
      <c r="AO2538" s="1"/>
    </row>
    <row r="2539" spans="1:41" ht="16">
      <c r="A2539" s="1" t="s">
        <v>16143</v>
      </c>
      <c r="B2539" s="3">
        <v>46056.4540277778</v>
      </c>
      <c r="C2539" s="14">
        <v>1266</v>
      </c>
      <c r="D2539" s="1" t="s">
        <v>3625</v>
      </c>
      <c r="E2539" s="1" t="s">
        <v>950</v>
      </c>
      <c r="F2539" s="1" t="s">
        <v>27</v>
      </c>
      <c r="G2539" s="1" t="s">
        <v>16144</v>
      </c>
      <c r="H2539" s="1" t="s">
        <v>16145</v>
      </c>
      <c r="I2539" s="1" t="s">
        <v>3628</v>
      </c>
      <c r="J2539" s="1" t="s">
        <v>16146</v>
      </c>
      <c r="K2539" s="1" t="s">
        <v>2730</v>
      </c>
      <c r="L2539" s="1" t="s">
        <v>33</v>
      </c>
      <c r="M2539" s="1" t="b">
        <v>0</v>
      </c>
      <c r="N2539" s="1" t="s">
        <v>47</v>
      </c>
      <c r="O2539" s="1" t="s">
        <v>54</v>
      </c>
      <c r="P2539" s="1" t="s">
        <v>2729</v>
      </c>
      <c r="Q2539" s="1" t="s">
        <v>37</v>
      </c>
      <c r="R2539" s="1" t="s">
        <v>38</v>
      </c>
      <c r="S2539" s="1" t="s">
        <v>375</v>
      </c>
      <c r="T2539" s="1" t="s">
        <v>16149</v>
      </c>
      <c r="U2539" s="1" t="s">
        <v>3628</v>
      </c>
      <c r="V2539" s="1" t="s">
        <v>16150</v>
      </c>
      <c r="W2539" s="1" t="s">
        <v>28</v>
      </c>
      <c r="X2539" s="1" t="s">
        <v>16151</v>
      </c>
      <c r="Y2539" s="1" t="s">
        <v>801</v>
      </c>
      <c r="Z2539" s="1" t="s">
        <v>2730</v>
      </c>
      <c r="AA2539" s="1">
        <v>0</v>
      </c>
      <c r="AB2539" s="1" t="s">
        <v>96</v>
      </c>
      <c r="AD2539" s="1" t="str">
        <f>VLOOKUP($K2539,「工具标准名」映射表!$B:$I,3,0)</f>
        <v>AI智能反馈系统</v>
      </c>
      <c r="AE2539" s="1" t="str">
        <f>VLOOKUP($K2539,「工具标准名」映射表!$B:$I,4,0)</f>
        <v>功能应用层</v>
      </c>
      <c r="AF2539" s="1" t="str">
        <f>VLOOKUP($K2539,「工具标准名」映射表!$B:$I,5,0)</f>
        <v>功能应用（教学辅助工具）</v>
      </c>
      <c r="AG2539" s="1" t="str">
        <f>VLOOKUP($K2539,「工具标准名」映射表!$B:$I,6,0)</f>
        <v>软件工具</v>
      </c>
      <c r="AH2539" s="1" t="str">
        <f>VLOOKUP($K2539,「工具标准名」映射表!$B:$I,7,0)</f>
        <v>AI智能体</v>
      </c>
      <c r="AI2539" s="1" t="str">
        <f>VLOOKUP($K2539,「工具标准名」映射表!$B:$I,8,0)</f>
        <v>否</v>
      </c>
      <c r="AJ2539" s="1" t="s">
        <v>96</v>
      </c>
      <c r="AK2539" s="1"/>
      <c r="AL2539" s="1"/>
      <c r="AM2539" s="1"/>
      <c r="AN2539" s="1"/>
      <c r="AO2539" s="1"/>
    </row>
    <row r="2540" spans="1:41" ht="16">
      <c r="A2540" s="1" t="s">
        <v>16157</v>
      </c>
      <c r="B2540" s="3">
        <v>46056.454108796301</v>
      </c>
      <c r="C2540" s="14">
        <v>1267</v>
      </c>
      <c r="D2540" s="1" t="s">
        <v>8491</v>
      </c>
      <c r="E2540" s="1" t="s">
        <v>736</v>
      </c>
      <c r="F2540" s="1" t="s">
        <v>100</v>
      </c>
      <c r="G2540" s="1" t="s">
        <v>8492</v>
      </c>
      <c r="H2540" s="1" t="s">
        <v>8493</v>
      </c>
      <c r="I2540" s="1" t="s">
        <v>16158</v>
      </c>
      <c r="J2540" s="1" t="s">
        <v>16159</v>
      </c>
      <c r="K2540" s="1" t="s">
        <v>8496</v>
      </c>
      <c r="L2540" s="1" t="s">
        <v>33</v>
      </c>
      <c r="M2540" s="1" t="b">
        <v>0</v>
      </c>
      <c r="N2540" s="1" t="s">
        <v>47</v>
      </c>
      <c r="O2540" s="1" t="s">
        <v>48</v>
      </c>
      <c r="P2540" s="1" t="s">
        <v>21057</v>
      </c>
      <c r="Q2540" s="1" t="s">
        <v>37</v>
      </c>
      <c r="R2540" s="1" t="s">
        <v>38</v>
      </c>
      <c r="S2540" s="1" t="s">
        <v>39</v>
      </c>
      <c r="T2540" s="1" t="s">
        <v>16161</v>
      </c>
      <c r="U2540" s="1" t="s">
        <v>8494</v>
      </c>
      <c r="V2540" s="1" t="s">
        <v>275</v>
      </c>
      <c r="W2540" s="1" t="s">
        <v>1927</v>
      </c>
      <c r="X2540" s="1" t="s">
        <v>16162</v>
      </c>
      <c r="Y2540" s="1" t="s">
        <v>492</v>
      </c>
      <c r="Z2540" s="1" t="s">
        <v>8496</v>
      </c>
      <c r="AA2540" s="1">
        <v>0</v>
      </c>
      <c r="AB2540" s="1" t="s">
        <v>96</v>
      </c>
      <c r="AD2540" s="1" t="str">
        <f>VLOOKUP($K2540,「工具标准名」映射表!$B:$I,3,0)</f>
        <v>育小苗智能体</v>
      </c>
      <c r="AE2540" s="1" t="str">
        <f>VLOOKUP($K2540,「工具标准名」映射表!$B:$I,4,0)</f>
        <v>功能应用层</v>
      </c>
      <c r="AF2540" s="1" t="str">
        <f>VLOOKUP($K2540,「工具标准名」映射表!$B:$I,5,0)</f>
        <v>功能应用（校级 / 区域级系统）</v>
      </c>
      <c r="AG2540" s="1" t="str">
        <f>VLOOKUP($K2540,「工具标准名」映射表!$B:$I,6,0)</f>
        <v>软件工具</v>
      </c>
      <c r="AH2540" s="1" t="str">
        <f>VLOOKUP($K2540,「工具标准名」映射表!$B:$I,7,0)</f>
        <v>AI智能体</v>
      </c>
      <c r="AI2540" s="1" t="str">
        <f>VLOOKUP($K2540,「工具标准名」映射表!$B:$I,8,0)</f>
        <v>否</v>
      </c>
      <c r="AJ2540" s="1" t="s">
        <v>96</v>
      </c>
      <c r="AK2540" s="1"/>
      <c r="AL2540" s="1"/>
      <c r="AM2540" s="1"/>
      <c r="AN2540" s="1"/>
      <c r="AO2540" s="1"/>
    </row>
    <row r="2541" spans="1:41" ht="16">
      <c r="A2541" s="1" t="s">
        <v>16157</v>
      </c>
      <c r="B2541" s="3">
        <v>46056.454108796301</v>
      </c>
      <c r="C2541" s="14">
        <v>1267</v>
      </c>
      <c r="D2541" s="1" t="s">
        <v>8491</v>
      </c>
      <c r="E2541" s="1" t="s">
        <v>736</v>
      </c>
      <c r="F2541" s="1" t="s">
        <v>100</v>
      </c>
      <c r="G2541" s="1" t="s">
        <v>8492</v>
      </c>
      <c r="H2541" s="1" t="s">
        <v>8493</v>
      </c>
      <c r="I2541" s="1" t="s">
        <v>16158</v>
      </c>
      <c r="J2541" s="1" t="s">
        <v>16159</v>
      </c>
      <c r="K2541" s="1" t="s">
        <v>8499</v>
      </c>
      <c r="L2541" s="1" t="s">
        <v>33</v>
      </c>
      <c r="M2541" s="1" t="b">
        <v>0</v>
      </c>
      <c r="N2541" s="1" t="s">
        <v>47</v>
      </c>
      <c r="O2541" s="1" t="s">
        <v>48</v>
      </c>
      <c r="P2541" s="1" t="s">
        <v>9026</v>
      </c>
      <c r="Q2541" s="1" t="s">
        <v>37</v>
      </c>
      <c r="R2541" s="1" t="s">
        <v>38</v>
      </c>
      <c r="S2541" s="1" t="s">
        <v>39</v>
      </c>
      <c r="T2541" s="1" t="s">
        <v>16161</v>
      </c>
      <c r="U2541" s="1" t="s">
        <v>8494</v>
      </c>
      <c r="V2541" s="1" t="s">
        <v>275</v>
      </c>
      <c r="W2541" s="1" t="s">
        <v>1927</v>
      </c>
      <c r="X2541" s="1" t="s">
        <v>16162</v>
      </c>
      <c r="Y2541" s="1" t="s">
        <v>492</v>
      </c>
      <c r="Z2541" s="1" t="s">
        <v>8499</v>
      </c>
      <c r="AA2541" s="1">
        <v>0</v>
      </c>
      <c r="AB2541" s="1" t="s">
        <v>96</v>
      </c>
      <c r="AD2541" s="1" t="str">
        <f>VLOOKUP($K2541,「工具标准名」映射表!$B:$I,3,0)</f>
        <v>大鱼云展软件</v>
      </c>
      <c r="AE2541" s="1" t="str">
        <f>VLOOKUP($K2541,「工具标准名」映射表!$B:$I,4,0)</f>
        <v>功能应用层</v>
      </c>
      <c r="AF2541" s="1" t="str">
        <f>VLOOKUP($K2541,「工具标准名」映射表!$B:$I,5,0)</f>
        <v>功能应用（平台型综合系统）</v>
      </c>
      <c r="AG2541" s="1" t="str">
        <f>VLOOKUP($K2541,「工具标准名」映射表!$B:$I,6,0)</f>
        <v>软件工具</v>
      </c>
      <c r="AH2541" s="1" t="str">
        <f>VLOOKUP($K2541,「工具标准名」映射表!$B:$I,7,0)</f>
        <v>其他</v>
      </c>
      <c r="AI2541" s="1" t="str">
        <f>VLOOKUP($K2541,「工具标准名」映射表!$B:$I,8,0)</f>
        <v>否</v>
      </c>
      <c r="AJ2541" s="1" t="s">
        <v>96</v>
      </c>
      <c r="AK2541" s="1"/>
      <c r="AL2541" s="1"/>
      <c r="AM2541" s="1"/>
      <c r="AN2541" s="1"/>
      <c r="AO2541" s="1"/>
    </row>
    <row r="2542" spans="1:41" ht="16">
      <c r="A2542" s="1" t="s">
        <v>16157</v>
      </c>
      <c r="B2542" s="3">
        <v>46056.454108796301</v>
      </c>
      <c r="C2542" s="14">
        <v>1267</v>
      </c>
      <c r="D2542" s="1" t="s">
        <v>8491</v>
      </c>
      <c r="E2542" s="1" t="s">
        <v>736</v>
      </c>
      <c r="F2542" s="1" t="s">
        <v>100</v>
      </c>
      <c r="G2542" s="1" t="s">
        <v>8492</v>
      </c>
      <c r="H2542" s="1" t="s">
        <v>8493</v>
      </c>
      <c r="I2542" s="1" t="s">
        <v>16158</v>
      </c>
      <c r="J2542" s="1" t="s">
        <v>16159</v>
      </c>
      <c r="K2542" s="1" t="s">
        <v>124</v>
      </c>
      <c r="L2542" s="1" t="s">
        <v>33</v>
      </c>
      <c r="M2542" s="1" t="b">
        <v>0</v>
      </c>
      <c r="N2542" s="1" t="s">
        <v>47</v>
      </c>
      <c r="O2542" s="1" t="s">
        <v>48</v>
      </c>
      <c r="P2542" s="1" t="s">
        <v>5448</v>
      </c>
      <c r="Q2542" s="1" t="s">
        <v>37</v>
      </c>
      <c r="R2542" s="1" t="s">
        <v>38</v>
      </c>
      <c r="S2542" s="1" t="s">
        <v>39</v>
      </c>
      <c r="T2542" s="1" t="s">
        <v>16161</v>
      </c>
      <c r="U2542" s="1" t="s">
        <v>8494</v>
      </c>
      <c r="V2542" s="1" t="s">
        <v>275</v>
      </c>
      <c r="W2542" s="1" t="s">
        <v>1927</v>
      </c>
      <c r="X2542" s="1" t="s">
        <v>16162</v>
      </c>
      <c r="Y2542" s="1" t="s">
        <v>492</v>
      </c>
      <c r="Z2542" s="1" t="s">
        <v>4864</v>
      </c>
      <c r="AA2542" s="1" t="s">
        <v>23367</v>
      </c>
      <c r="AB2542" s="1" t="s">
        <v>96</v>
      </c>
      <c r="AD2542" s="1" t="str">
        <f>VLOOKUP($K2542,「工具标准名」映射表!$B:$I,3,0)</f>
        <v>DeepSeek 大模型</v>
      </c>
      <c r="AE2542" s="1" t="str">
        <f>VLOOKUP($K2542,「工具标准名」映射表!$B:$I,4,0)</f>
        <v>功能应用层</v>
      </c>
      <c r="AF2542" s="1" t="str">
        <f>VLOOKUP($K2542,「工具标准名」映射表!$B:$I,5,0)</f>
        <v>功能应用（教学辅助工具）</v>
      </c>
      <c r="AG2542" s="1" t="str">
        <f>VLOOKUP($K2542,「工具标准名」映射表!$B:$I,6,0)</f>
        <v>软件工具</v>
      </c>
      <c r="AH2542" s="1" t="str">
        <f>VLOOKUP($K2542,「工具标准名」映射表!$B:$I,7,0)</f>
        <v>AI智能体</v>
      </c>
      <c r="AI2542" s="1" t="str">
        <f>VLOOKUP($K2542,「工具标准名」映射表!$B:$I,8,0)</f>
        <v>否</v>
      </c>
      <c r="AJ2542" s="1" t="s">
        <v>96</v>
      </c>
      <c r="AK2542" s="1"/>
      <c r="AL2542" s="1"/>
      <c r="AM2542" s="1"/>
      <c r="AN2542" s="1"/>
      <c r="AO2542" s="1"/>
    </row>
    <row r="2543" spans="1:41" ht="16">
      <c r="A2543" s="1" t="s">
        <v>16157</v>
      </c>
      <c r="B2543" s="3">
        <v>46056.454108796301</v>
      </c>
      <c r="C2543" s="14">
        <v>1267</v>
      </c>
      <c r="D2543" s="1" t="s">
        <v>8491</v>
      </c>
      <c r="E2543" s="1" t="s">
        <v>736</v>
      </c>
      <c r="F2543" s="1" t="s">
        <v>100</v>
      </c>
      <c r="G2543" s="1" t="s">
        <v>8492</v>
      </c>
      <c r="H2543" s="1" t="s">
        <v>8493</v>
      </c>
      <c r="I2543" s="1" t="s">
        <v>16158</v>
      </c>
      <c r="J2543" s="1" t="s">
        <v>16159</v>
      </c>
      <c r="K2543" s="1" t="s">
        <v>7272</v>
      </c>
      <c r="L2543" s="1" t="s">
        <v>33</v>
      </c>
      <c r="M2543" s="1" t="b">
        <v>0</v>
      </c>
      <c r="N2543" s="1" t="s">
        <v>47</v>
      </c>
      <c r="O2543" s="1" t="s">
        <v>48</v>
      </c>
      <c r="P2543" s="1" t="s">
        <v>7268</v>
      </c>
      <c r="Q2543" s="1" t="s">
        <v>37</v>
      </c>
      <c r="R2543" s="1" t="s">
        <v>38</v>
      </c>
      <c r="S2543" s="1" t="s">
        <v>39</v>
      </c>
      <c r="T2543" s="1" t="s">
        <v>16161</v>
      </c>
      <c r="U2543" s="1" t="s">
        <v>8494</v>
      </c>
      <c r="V2543" s="1" t="s">
        <v>275</v>
      </c>
      <c r="W2543" s="1" t="s">
        <v>1927</v>
      </c>
      <c r="X2543" s="1" t="s">
        <v>16162</v>
      </c>
      <c r="Y2543" s="1" t="s">
        <v>492</v>
      </c>
      <c r="Z2543" s="1" t="s">
        <v>7272</v>
      </c>
      <c r="AA2543" s="1">
        <v>0</v>
      </c>
      <c r="AB2543" s="1" t="s">
        <v>96</v>
      </c>
      <c r="AD2543" s="1" t="str">
        <f>VLOOKUP($K2543,「工具标准名」映射表!$B:$I,3,0)</f>
        <v>Kimi</v>
      </c>
      <c r="AE2543" s="1" t="str">
        <f>VLOOKUP($K2543,「工具标准名」映射表!$B:$I,4,0)</f>
        <v>功能应用层</v>
      </c>
      <c r="AF2543" s="1" t="str">
        <f>VLOOKUP($K2543,「工具标准名」映射表!$B:$I,5,0)</f>
        <v>功能应用（平台型综合系统）</v>
      </c>
      <c r="AG2543" s="1" t="str">
        <f>VLOOKUP($K2543,「工具标准名」映射表!$B:$I,6,0)</f>
        <v>软件工具</v>
      </c>
      <c r="AH2543" s="1" t="str">
        <f>VLOOKUP($K2543,「工具标准名」映射表!$B:$I,7,0)</f>
        <v>AI智能体</v>
      </c>
      <c r="AI2543" s="1" t="str">
        <f>VLOOKUP($K2543,「工具标准名」映射表!$B:$I,8,0)</f>
        <v>否</v>
      </c>
      <c r="AJ2543" s="1" t="s">
        <v>96</v>
      </c>
      <c r="AK2543" s="1"/>
      <c r="AL2543" s="1"/>
      <c r="AM2543" s="1"/>
      <c r="AN2543" s="1"/>
      <c r="AO2543" s="1"/>
    </row>
    <row r="2544" spans="1:41" ht="16">
      <c r="A2544" s="1" t="s">
        <v>16157</v>
      </c>
      <c r="B2544" s="3">
        <v>46056.454108796301</v>
      </c>
      <c r="C2544" s="14">
        <v>1267</v>
      </c>
      <c r="D2544" s="1" t="s">
        <v>8491</v>
      </c>
      <c r="E2544" s="1" t="s">
        <v>736</v>
      </c>
      <c r="F2544" s="1" t="s">
        <v>100</v>
      </c>
      <c r="G2544" s="1" t="s">
        <v>8492</v>
      </c>
      <c r="H2544" s="1" t="s">
        <v>8493</v>
      </c>
      <c r="I2544" s="1" t="s">
        <v>16158</v>
      </c>
      <c r="J2544" s="1" t="s">
        <v>16159</v>
      </c>
      <c r="K2544" s="1" t="s">
        <v>4404</v>
      </c>
      <c r="L2544" s="1" t="s">
        <v>33</v>
      </c>
      <c r="M2544" s="1" t="b">
        <v>0</v>
      </c>
      <c r="N2544" s="1" t="s">
        <v>47</v>
      </c>
      <c r="O2544" s="1" t="s">
        <v>48</v>
      </c>
      <c r="P2544" s="1" t="s">
        <v>11868</v>
      </c>
      <c r="Q2544" s="1" t="s">
        <v>37</v>
      </c>
      <c r="R2544" s="1" t="s">
        <v>38</v>
      </c>
      <c r="S2544" s="1" t="s">
        <v>39</v>
      </c>
      <c r="T2544" s="1" t="s">
        <v>16161</v>
      </c>
      <c r="U2544" s="1" t="s">
        <v>8494</v>
      </c>
      <c r="V2544" s="1" t="s">
        <v>275</v>
      </c>
      <c r="W2544" s="1" t="s">
        <v>1927</v>
      </c>
      <c r="X2544" s="1" t="s">
        <v>16162</v>
      </c>
      <c r="Y2544" s="1" t="s">
        <v>492</v>
      </c>
      <c r="Z2544" s="1" t="s">
        <v>139</v>
      </c>
      <c r="AA2544" s="1" t="s">
        <v>23370</v>
      </c>
      <c r="AB2544" s="1" t="s">
        <v>96</v>
      </c>
      <c r="AD2544" s="1" t="str">
        <f>VLOOKUP($K2544,「工具标准名」映射表!$B:$I,3,0)</f>
        <v>豆包</v>
      </c>
      <c r="AE2544" s="1" t="str">
        <f>VLOOKUP($K2544,「工具标准名」映射表!$B:$I,4,0)</f>
        <v>功能应用层</v>
      </c>
      <c r="AF2544" s="1" t="str">
        <f>VLOOKUP($K2544,「工具标准名」映射表!$B:$I,5,0)</f>
        <v>功能应用（生成式AI应用-语言类）</v>
      </c>
      <c r="AG2544" s="1" t="str">
        <f>VLOOKUP($K2544,「工具标准名」映射表!$B:$I,6,0)</f>
        <v>虚拟教室</v>
      </c>
      <c r="AH2544" s="1" t="str">
        <f>VLOOKUP($K2544,「工具标准名」映射表!$B:$I,7,0)</f>
        <v>其他</v>
      </c>
      <c r="AI2544" s="1" t="str">
        <f>VLOOKUP($K2544,「工具标准名」映射表!$B:$I,8,0)</f>
        <v>否</v>
      </c>
      <c r="AJ2544" s="1" t="s">
        <v>96</v>
      </c>
      <c r="AK2544" s="1"/>
      <c r="AL2544" s="1"/>
      <c r="AM2544" s="1"/>
      <c r="AN2544" s="1"/>
      <c r="AO2544" s="1"/>
    </row>
    <row r="2545" spans="1:41" ht="16">
      <c r="A2545" s="1" t="s">
        <v>16172</v>
      </c>
      <c r="B2545" s="3">
        <v>46056.454016203701</v>
      </c>
      <c r="C2545" s="14">
        <v>1268</v>
      </c>
      <c r="D2545" s="1" t="s">
        <v>16173</v>
      </c>
      <c r="E2545" s="1" t="s">
        <v>16174</v>
      </c>
      <c r="F2545" s="1" t="s">
        <v>27</v>
      </c>
      <c r="G2545" s="1" t="s">
        <v>16175</v>
      </c>
      <c r="H2545" s="1" t="s">
        <v>16176</v>
      </c>
      <c r="I2545" s="1" t="s">
        <v>16177</v>
      </c>
      <c r="J2545" s="1" t="s">
        <v>16178</v>
      </c>
      <c r="K2545" s="1" t="s">
        <v>124</v>
      </c>
      <c r="L2545" s="1" t="s">
        <v>33</v>
      </c>
      <c r="M2545" s="1" t="b">
        <v>0</v>
      </c>
      <c r="N2545" s="1" t="s">
        <v>48</v>
      </c>
      <c r="O2545" s="1" t="s">
        <v>54</v>
      </c>
      <c r="P2545" s="1" t="s">
        <v>5884</v>
      </c>
      <c r="Q2545" s="1" t="s">
        <v>37</v>
      </c>
      <c r="R2545" s="1" t="s">
        <v>250</v>
      </c>
      <c r="S2545" s="1" t="s">
        <v>39</v>
      </c>
      <c r="T2545" s="1" t="s">
        <v>16180</v>
      </c>
      <c r="U2545" s="1" t="s">
        <v>16177</v>
      </c>
      <c r="V2545" s="1" t="s">
        <v>16181</v>
      </c>
      <c r="W2545" s="1" t="s">
        <v>16182</v>
      </c>
      <c r="X2545" s="1" t="s">
        <v>16183</v>
      </c>
      <c r="Y2545" s="1" t="s">
        <v>94</v>
      </c>
      <c r="Z2545" s="1" t="s">
        <v>4864</v>
      </c>
      <c r="AA2545" s="1" t="s">
        <v>23367</v>
      </c>
      <c r="AB2545" s="1" t="s">
        <v>96</v>
      </c>
      <c r="AD2545" s="1" t="str">
        <f>VLOOKUP($K2545,「工具标准名」映射表!$B:$I,3,0)</f>
        <v>DeepSeek 大模型</v>
      </c>
      <c r="AE2545" s="1" t="str">
        <f>VLOOKUP($K2545,「工具标准名」映射表!$B:$I,4,0)</f>
        <v>功能应用层</v>
      </c>
      <c r="AF2545" s="1" t="str">
        <f>VLOOKUP($K2545,「工具标准名」映射表!$B:$I,5,0)</f>
        <v>功能应用（教学辅助工具）</v>
      </c>
      <c r="AG2545" s="1" t="str">
        <f>VLOOKUP($K2545,「工具标准名」映射表!$B:$I,6,0)</f>
        <v>软件工具</v>
      </c>
      <c r="AH2545" s="1" t="str">
        <f>VLOOKUP($K2545,「工具标准名」映射表!$B:$I,7,0)</f>
        <v>AI智能体</v>
      </c>
      <c r="AI2545" s="1" t="str">
        <f>VLOOKUP($K2545,「工具标准名」映射表!$B:$I,8,0)</f>
        <v>否</v>
      </c>
      <c r="AJ2545" s="1" t="s">
        <v>96</v>
      </c>
      <c r="AK2545" s="1"/>
      <c r="AL2545" s="1"/>
      <c r="AM2545" s="1"/>
      <c r="AN2545" s="1"/>
      <c r="AO2545" s="1"/>
    </row>
    <row r="2546" spans="1:41" ht="16">
      <c r="A2546" s="1" t="s">
        <v>16172</v>
      </c>
      <c r="B2546" s="3">
        <v>46056.454016203701</v>
      </c>
      <c r="C2546" s="14">
        <v>1268</v>
      </c>
      <c r="D2546" s="1" t="s">
        <v>16173</v>
      </c>
      <c r="E2546" s="1" t="s">
        <v>16174</v>
      </c>
      <c r="F2546" s="1" t="s">
        <v>27</v>
      </c>
      <c r="G2546" s="1" t="s">
        <v>16175</v>
      </c>
      <c r="H2546" s="1" t="s">
        <v>16176</v>
      </c>
      <c r="I2546" s="1" t="s">
        <v>16177</v>
      </c>
      <c r="J2546" s="1" t="s">
        <v>16178</v>
      </c>
      <c r="K2546" s="1" t="s">
        <v>6482</v>
      </c>
      <c r="L2546" s="1" t="s">
        <v>33</v>
      </c>
      <c r="M2546" s="1" t="b">
        <v>0</v>
      </c>
      <c r="N2546" s="1" t="s">
        <v>3189</v>
      </c>
      <c r="O2546" s="1" t="s">
        <v>3189</v>
      </c>
      <c r="P2546" s="1" t="s">
        <v>16597</v>
      </c>
      <c r="Q2546" s="1" t="s">
        <v>37</v>
      </c>
      <c r="R2546" s="1" t="s">
        <v>250</v>
      </c>
      <c r="S2546" s="1" t="s">
        <v>39</v>
      </c>
      <c r="T2546" s="1" t="s">
        <v>16180</v>
      </c>
      <c r="U2546" s="1" t="s">
        <v>16177</v>
      </c>
      <c r="V2546" s="1" t="s">
        <v>16181</v>
      </c>
      <c r="W2546" s="1" t="s">
        <v>16182</v>
      </c>
      <c r="X2546" s="1" t="s">
        <v>16183</v>
      </c>
      <c r="Y2546" s="1" t="s">
        <v>94</v>
      </c>
      <c r="Z2546" s="1" t="s">
        <v>6482</v>
      </c>
      <c r="AA2546" s="1">
        <v>0</v>
      </c>
      <c r="AB2546" s="1" t="s">
        <v>96</v>
      </c>
      <c r="AD2546" s="1" t="str">
        <f>VLOOKUP($K2546,「工具标准名」映射表!$B:$I,3,0)</f>
        <v>扫描全能王</v>
      </c>
      <c r="AE2546" s="1" t="str">
        <f>VLOOKUP($K2546,「工具标准名」映射表!$B:$I,4,0)</f>
        <v>功能应用层</v>
      </c>
      <c r="AF2546" s="1" t="str">
        <f>VLOOKUP($K2546,「工具标准名」映射表!$B:$I,5,0)</f>
        <v>功能应用层（移动端 App）</v>
      </c>
      <c r="AG2546" s="1" t="str">
        <f>VLOOKUP($K2546,「工具标准名」映射表!$B:$I,6,0)</f>
        <v>软件工具</v>
      </c>
      <c r="AH2546" s="1" t="str">
        <f>VLOOKUP($K2546,「工具标准名」映射表!$B:$I,7,0)</f>
        <v>AI智能体</v>
      </c>
      <c r="AI2546" s="1" t="str">
        <f>VLOOKUP($K2546,「工具标准名」映射表!$B:$I,8,0)</f>
        <v>否</v>
      </c>
      <c r="AJ2546" s="1" t="s">
        <v>96</v>
      </c>
      <c r="AK2546" s="1"/>
      <c r="AL2546" s="1"/>
      <c r="AM2546" s="1"/>
      <c r="AN2546" s="1"/>
      <c r="AO2546" s="1"/>
    </row>
    <row r="2547" spans="1:41" ht="16">
      <c r="A2547" s="1" t="s">
        <v>16185</v>
      </c>
      <c r="B2547" s="3">
        <v>46056.453993055598</v>
      </c>
      <c r="C2547" s="14">
        <v>1269</v>
      </c>
      <c r="D2547" s="1" t="s">
        <v>16186</v>
      </c>
      <c r="E2547" s="1" t="s">
        <v>16174</v>
      </c>
      <c r="F2547" s="1" t="s">
        <v>27</v>
      </c>
      <c r="G2547" s="1" t="s">
        <v>16187</v>
      </c>
      <c r="H2547" s="1" t="s">
        <v>16188</v>
      </c>
      <c r="I2547" s="1" t="s">
        <v>16189</v>
      </c>
      <c r="J2547" s="1" t="s">
        <v>16190</v>
      </c>
      <c r="K2547" s="1" t="s">
        <v>12421</v>
      </c>
      <c r="L2547" s="1" t="s">
        <v>33</v>
      </c>
      <c r="M2547" s="1" t="b">
        <v>1</v>
      </c>
      <c r="N2547" s="1" t="s">
        <v>47</v>
      </c>
      <c r="O2547" s="1" t="s">
        <v>48</v>
      </c>
      <c r="P2547" s="1" t="s">
        <v>12418</v>
      </c>
      <c r="Q2547" s="1" t="s">
        <v>37</v>
      </c>
      <c r="R2547" s="1" t="s">
        <v>68</v>
      </c>
      <c r="S2547" s="1" t="s">
        <v>39</v>
      </c>
      <c r="T2547" s="1" t="s">
        <v>16192</v>
      </c>
      <c r="U2547" s="1" t="s">
        <v>10928</v>
      </c>
      <c r="V2547" s="1" t="s">
        <v>16193</v>
      </c>
      <c r="W2547" s="1" t="s">
        <v>16194</v>
      </c>
      <c r="X2547" s="1" t="s">
        <v>16195</v>
      </c>
      <c r="Y2547" s="1" t="s">
        <v>239</v>
      </c>
      <c r="Z2547" s="1" t="s">
        <v>12421</v>
      </c>
      <c r="AA2547" s="1">
        <v>0</v>
      </c>
      <c r="AB2547" s="1" t="s">
        <v>96</v>
      </c>
      <c r="AD2547" s="1" t="str">
        <f>VLOOKUP($K2547,「工具标准名」映射表!$B:$I,3,0)</f>
        <v>光学知识大闯关</v>
      </c>
      <c r="AE2547" s="1" t="str">
        <f>VLOOKUP($K2547,「工具标准名」映射表!$B:$I,4,0)</f>
        <v>功能应用层</v>
      </c>
      <c r="AF2547" s="1" t="str">
        <f>VLOOKUP($K2547,「工具标准名」映射表!$B:$I,5,0)</f>
        <v>功能应用（平台型综合系统）</v>
      </c>
      <c r="AG2547" s="1" t="str">
        <f>VLOOKUP($K2547,「工具标准名」映射表!$B:$I,6,0)</f>
        <v>软件工具</v>
      </c>
      <c r="AH2547" s="1" t="str">
        <f>VLOOKUP($K2547,「工具标准名」映射表!$B:$I,7,0)</f>
        <v>其他</v>
      </c>
      <c r="AI2547" s="1" t="str">
        <f>VLOOKUP($K2547,「工具标准名」映射表!$B:$I,8,0)</f>
        <v>否</v>
      </c>
      <c r="AJ2547" s="1" t="s">
        <v>96</v>
      </c>
      <c r="AK2547" s="1"/>
      <c r="AL2547" s="1"/>
      <c r="AM2547" s="1"/>
      <c r="AN2547" s="1"/>
      <c r="AO2547" s="1"/>
    </row>
    <row r="2548" spans="1:41" ht="16">
      <c r="A2548" s="1" t="s">
        <v>16197</v>
      </c>
      <c r="B2548" s="3">
        <v>46056.454085648104</v>
      </c>
      <c r="C2548" s="14">
        <v>1270</v>
      </c>
      <c r="D2548" s="1" t="s">
        <v>16198</v>
      </c>
      <c r="E2548" s="1" t="s">
        <v>156</v>
      </c>
      <c r="F2548" s="1" t="s">
        <v>27</v>
      </c>
      <c r="G2548" s="1" t="s">
        <v>28</v>
      </c>
      <c r="H2548" s="1" t="s">
        <v>16199</v>
      </c>
      <c r="I2548" s="1" t="s">
        <v>16200</v>
      </c>
      <c r="J2548" s="1" t="s">
        <v>16201</v>
      </c>
      <c r="K2548" s="1" t="s">
        <v>139</v>
      </c>
      <c r="L2548" s="1" t="s">
        <v>33</v>
      </c>
      <c r="M2548" s="1" t="b">
        <v>0</v>
      </c>
      <c r="N2548" s="1" t="s">
        <v>47</v>
      </c>
      <c r="O2548" s="1" t="s">
        <v>48</v>
      </c>
      <c r="P2548" s="1" t="s">
        <v>10326</v>
      </c>
      <c r="Q2548" s="1" t="s">
        <v>37</v>
      </c>
      <c r="R2548" s="1" t="s">
        <v>38</v>
      </c>
      <c r="S2548" s="1" t="s">
        <v>39</v>
      </c>
      <c r="T2548" s="1" t="s">
        <v>16204</v>
      </c>
      <c r="U2548" s="1" t="s">
        <v>30</v>
      </c>
      <c r="V2548" s="1" t="s">
        <v>16205</v>
      </c>
      <c r="W2548" s="1" t="s">
        <v>176</v>
      </c>
      <c r="X2548" s="1" t="s">
        <v>16206</v>
      </c>
      <c r="Y2548" s="1" t="s">
        <v>801</v>
      </c>
      <c r="Z2548" s="1" t="s">
        <v>139</v>
      </c>
      <c r="AA2548" s="1" t="s">
        <v>23370</v>
      </c>
      <c r="AB2548" s="1" t="s">
        <v>156</v>
      </c>
      <c r="AD2548" s="1" t="str">
        <f>VLOOKUP($K2548,「工具标准名」映射表!$B:$I,3,0)</f>
        <v>豆包</v>
      </c>
      <c r="AE2548" s="1" t="str">
        <f>VLOOKUP($K2548,「工具标准名」映射表!$B:$I,4,0)</f>
        <v>功能应用层</v>
      </c>
      <c r="AF2548" s="1" t="str">
        <f>VLOOKUP($K2548,「工具标准名」映射表!$B:$I,5,0)</f>
        <v>功能应用（教学辅助工具）</v>
      </c>
      <c r="AG2548" s="1" t="str">
        <f>VLOOKUP($K2548,「工具标准名」映射表!$B:$I,6,0)</f>
        <v>软件工具</v>
      </c>
      <c r="AH2548" s="1" t="str">
        <f>VLOOKUP($K2548,「工具标准名」映射表!$B:$I,7,0)</f>
        <v>其他</v>
      </c>
      <c r="AI2548" s="1" t="str">
        <f>VLOOKUP($K2548,「工具标准名」映射表!$B:$I,8,0)</f>
        <v>否</v>
      </c>
      <c r="AJ2548" s="1" t="s">
        <v>156</v>
      </c>
      <c r="AK2548" s="1"/>
      <c r="AL2548" s="1"/>
      <c r="AM2548" s="1"/>
      <c r="AN2548" s="1"/>
      <c r="AO2548" s="1"/>
    </row>
    <row r="2549" spans="1:41" ht="16">
      <c r="A2549" s="1" t="s">
        <v>16197</v>
      </c>
      <c r="B2549" s="3">
        <v>46056.454085648104</v>
      </c>
      <c r="C2549" s="14">
        <v>1270</v>
      </c>
      <c r="D2549" s="1" t="s">
        <v>16198</v>
      </c>
      <c r="E2549" s="1" t="s">
        <v>156</v>
      </c>
      <c r="F2549" s="1" t="s">
        <v>27</v>
      </c>
      <c r="G2549" s="1" t="s">
        <v>28</v>
      </c>
      <c r="H2549" s="1" t="s">
        <v>16199</v>
      </c>
      <c r="I2549" s="1" t="s">
        <v>16200</v>
      </c>
      <c r="J2549" s="1" t="s">
        <v>16201</v>
      </c>
      <c r="K2549" s="1" t="s">
        <v>1753</v>
      </c>
      <c r="L2549" s="1" t="s">
        <v>33</v>
      </c>
      <c r="M2549" s="1" t="b">
        <v>0</v>
      </c>
      <c r="N2549" s="1" t="s">
        <v>47</v>
      </c>
      <c r="O2549" s="1" t="s">
        <v>48</v>
      </c>
      <c r="P2549" s="1" t="s">
        <v>13309</v>
      </c>
      <c r="Q2549" s="1" t="s">
        <v>37</v>
      </c>
      <c r="R2549" s="1" t="s">
        <v>38</v>
      </c>
      <c r="S2549" s="1" t="s">
        <v>39</v>
      </c>
      <c r="T2549" s="1" t="s">
        <v>16204</v>
      </c>
      <c r="U2549" s="1" t="s">
        <v>30</v>
      </c>
      <c r="V2549" s="1" t="s">
        <v>16205</v>
      </c>
      <c r="W2549" s="1" t="s">
        <v>176</v>
      </c>
      <c r="X2549" s="1" t="s">
        <v>16206</v>
      </c>
      <c r="Y2549" s="1" t="s">
        <v>801</v>
      </c>
      <c r="Z2549" s="1" t="s">
        <v>207</v>
      </c>
      <c r="AA2549" s="1" t="s">
        <v>23372</v>
      </c>
      <c r="AB2549" s="1" t="s">
        <v>156</v>
      </c>
      <c r="AD2549" s="1" t="str">
        <f>VLOOKUP($K2549,「工具标准名」映射表!$B:$I,3,0)</f>
        <v>即梦AI</v>
      </c>
      <c r="AE2549" s="1" t="str">
        <f>VLOOKUP($K2549,「工具标准名」映射表!$B:$I,4,0)</f>
        <v>功能应用层</v>
      </c>
      <c r="AF2549" s="1" t="str">
        <f>VLOOKUP($K2549,「工具标准名」映射表!$B:$I,5,0)</f>
        <v>功能应用（生成式AI应用-图像类）</v>
      </c>
      <c r="AG2549" s="1" t="str">
        <f>VLOOKUP($K2549,「工具标准名」映射表!$B:$I,6,0)</f>
        <v>软件工具</v>
      </c>
      <c r="AH2549" s="1" t="str">
        <f>VLOOKUP($K2549,「工具标准名」映射表!$B:$I,7,0)</f>
        <v>AI智能体</v>
      </c>
      <c r="AI2549" s="1" t="str">
        <f>VLOOKUP($K2549,「工具标准名」映射表!$B:$I,8,0)</f>
        <v>是</v>
      </c>
      <c r="AJ2549" s="1" t="s">
        <v>156</v>
      </c>
      <c r="AK2549" s="1"/>
      <c r="AL2549" s="1"/>
      <c r="AM2549" s="1"/>
      <c r="AN2549" s="1"/>
      <c r="AO2549" s="1"/>
    </row>
    <row r="2550" spans="1:41" ht="16">
      <c r="A2550" s="1" t="s">
        <v>16209</v>
      </c>
      <c r="B2550" s="3">
        <v>46056.454097222202</v>
      </c>
      <c r="C2550" s="14">
        <v>1271</v>
      </c>
      <c r="D2550" s="1" t="s">
        <v>16210</v>
      </c>
      <c r="E2550" s="1" t="s">
        <v>16211</v>
      </c>
      <c r="F2550" s="1" t="s">
        <v>119</v>
      </c>
      <c r="G2550" s="1" t="s">
        <v>16212</v>
      </c>
      <c r="H2550" s="1" t="s">
        <v>16213</v>
      </c>
      <c r="I2550" s="1" t="s">
        <v>839</v>
      </c>
      <c r="J2550" s="1" t="s">
        <v>16214</v>
      </c>
      <c r="K2550" s="1" t="s">
        <v>16215</v>
      </c>
      <c r="L2550" s="1" t="s">
        <v>33</v>
      </c>
      <c r="M2550" s="1" t="b">
        <v>0</v>
      </c>
      <c r="N2550" s="1" t="s">
        <v>47</v>
      </c>
      <c r="O2550" s="1" t="s">
        <v>54</v>
      </c>
      <c r="P2550" s="1" t="s">
        <v>16853</v>
      </c>
      <c r="Q2550" s="1" t="s">
        <v>87</v>
      </c>
      <c r="R2550" s="1" t="s">
        <v>234</v>
      </c>
      <c r="S2550" s="1" t="s">
        <v>39</v>
      </c>
      <c r="T2550" s="1" t="s">
        <v>16217</v>
      </c>
      <c r="U2550" s="1" t="s">
        <v>839</v>
      </c>
      <c r="V2550" s="1" t="s">
        <v>16218</v>
      </c>
      <c r="W2550" s="1" t="s">
        <v>16219</v>
      </c>
      <c r="X2550" s="1" t="s">
        <v>16220</v>
      </c>
      <c r="Y2550" s="1" t="s">
        <v>16221</v>
      </c>
      <c r="Z2550" s="1" t="s">
        <v>16215</v>
      </c>
      <c r="AA2550" s="1">
        <v>0</v>
      </c>
      <c r="AB2550" s="1" t="s">
        <v>96</v>
      </c>
      <c r="AD2550" s="1" t="str">
        <f>VLOOKUP($K2550,「工具标准名」映射表!$B:$I,3,0)</f>
        <v>省教研平台</v>
      </c>
      <c r="AE2550" s="1" t="str">
        <f>VLOOKUP($K2550,「工具标准名」映射表!$B:$I,4,0)</f>
        <v>功能应用层</v>
      </c>
      <c r="AF2550" s="1" t="str">
        <f>VLOOKUP($K2550,「工具标准名」映射表!$B:$I,5,0)</f>
        <v>功能应用（Web 教学平台（SaaS））</v>
      </c>
      <c r="AG2550" s="1" t="str">
        <f>VLOOKUP($K2550,「工具标准名」映射表!$B:$I,6,0)</f>
        <v>软件工具</v>
      </c>
      <c r="AH2550" s="1" t="str">
        <f>VLOOKUP($K2550,「工具标准名」映射表!$B:$I,7,0)</f>
        <v>AI智能体</v>
      </c>
      <c r="AI2550" s="1" t="str">
        <f>VLOOKUP($K2550,「工具标准名」映射表!$B:$I,8,0)</f>
        <v>否</v>
      </c>
      <c r="AJ2550" s="1" t="s">
        <v>96</v>
      </c>
      <c r="AK2550" s="1"/>
      <c r="AL2550" s="1"/>
      <c r="AM2550" s="1"/>
      <c r="AN2550" s="1"/>
      <c r="AO2550" s="1"/>
    </row>
    <row r="2551" spans="1:41" ht="16">
      <c r="A2551" s="1" t="s">
        <v>16209</v>
      </c>
      <c r="B2551" s="3">
        <v>46056.454097222202</v>
      </c>
      <c r="C2551" s="14">
        <v>1271</v>
      </c>
      <c r="D2551" s="1" t="s">
        <v>16210</v>
      </c>
      <c r="E2551" s="1" t="s">
        <v>16211</v>
      </c>
      <c r="F2551" s="1" t="s">
        <v>119</v>
      </c>
      <c r="G2551" s="1" t="s">
        <v>16212</v>
      </c>
      <c r="H2551" s="1" t="s">
        <v>16213</v>
      </c>
      <c r="I2551" s="1" t="s">
        <v>839</v>
      </c>
      <c r="J2551" s="1" t="s">
        <v>16214</v>
      </c>
      <c r="K2551" s="1" t="s">
        <v>5143</v>
      </c>
      <c r="L2551" s="1" t="s">
        <v>7519</v>
      </c>
      <c r="M2551" s="1" t="b">
        <v>1</v>
      </c>
      <c r="N2551" s="1" t="s">
        <v>140</v>
      </c>
      <c r="O2551" s="1" t="s">
        <v>54</v>
      </c>
      <c r="P2551" s="1" t="s">
        <v>19200</v>
      </c>
      <c r="Q2551" s="1" t="s">
        <v>87</v>
      </c>
      <c r="R2551" s="1" t="s">
        <v>234</v>
      </c>
      <c r="S2551" s="1" t="s">
        <v>39</v>
      </c>
      <c r="T2551" s="1" t="s">
        <v>16217</v>
      </c>
      <c r="U2551" s="1" t="s">
        <v>839</v>
      </c>
      <c r="V2551" s="1" t="s">
        <v>16218</v>
      </c>
      <c r="W2551" s="1" t="s">
        <v>16219</v>
      </c>
      <c r="X2551" s="1" t="s">
        <v>16220</v>
      </c>
      <c r="Y2551" s="1" t="s">
        <v>16221</v>
      </c>
      <c r="Z2551" s="1" t="s">
        <v>5143</v>
      </c>
      <c r="AA2551" s="1" t="s">
        <v>23374</v>
      </c>
      <c r="AB2551" s="1" t="s">
        <v>96</v>
      </c>
      <c r="AD2551" s="1" t="str">
        <f>VLOOKUP($K2551,「工具标准名」映射表!$B:$I,3,0)</f>
        <v>希沃课堂智能反馈系统</v>
      </c>
      <c r="AE2551" s="1" t="str">
        <f>VLOOKUP($K2551,「工具标准名」映射表!$B:$I,4,0)</f>
        <v>功能应用层</v>
      </c>
      <c r="AF2551" s="1" t="str">
        <f>VLOOKUP($K2551,「工具标准名」映射表!$B:$I,5,0)</f>
        <v>功能应用（校级 / 区域级系统）</v>
      </c>
      <c r="AG2551" s="1" t="str">
        <f>VLOOKUP($K2551,「工具标准名」映射表!$B:$I,6,0)</f>
        <v>软件工具</v>
      </c>
      <c r="AH2551" s="1" t="str">
        <f>VLOOKUP($K2551,「工具标准名」映射表!$B:$I,7,0)</f>
        <v>AI智能体</v>
      </c>
      <c r="AI2551" s="1" t="str">
        <f>VLOOKUP($K2551,「工具标准名」映射表!$B:$I,8,0)</f>
        <v>是</v>
      </c>
      <c r="AJ2551" s="1" t="s">
        <v>96</v>
      </c>
      <c r="AK2551" s="1"/>
      <c r="AL2551" s="1"/>
      <c r="AM2551" s="1"/>
      <c r="AN2551" s="1"/>
      <c r="AO2551" s="1"/>
    </row>
    <row r="2552" spans="1:41" ht="16">
      <c r="A2552" s="1" t="s">
        <v>16224</v>
      </c>
      <c r="B2552" s="3">
        <v>46056.454143518502</v>
      </c>
      <c r="C2552" s="14">
        <v>1272</v>
      </c>
      <c r="D2552" s="1" t="s">
        <v>16225</v>
      </c>
      <c r="E2552" s="1" t="s">
        <v>16211</v>
      </c>
      <c r="F2552" s="1" t="s">
        <v>27</v>
      </c>
      <c r="G2552" s="1" t="s">
        <v>28</v>
      </c>
      <c r="H2552" s="1" t="s">
        <v>16226</v>
      </c>
      <c r="I2552" s="1" t="s">
        <v>16227</v>
      </c>
      <c r="J2552" s="1" t="s">
        <v>16228</v>
      </c>
      <c r="K2552" s="1" t="s">
        <v>1177</v>
      </c>
      <c r="L2552" s="1" t="s">
        <v>33</v>
      </c>
      <c r="M2552" s="1" t="b">
        <v>0</v>
      </c>
      <c r="N2552" s="1" t="s">
        <v>47</v>
      </c>
      <c r="O2552" s="1" t="s">
        <v>48</v>
      </c>
      <c r="P2552" s="1" t="s">
        <v>22940</v>
      </c>
      <c r="Q2552" s="1" t="s">
        <v>309</v>
      </c>
      <c r="R2552" s="1" t="s">
        <v>310</v>
      </c>
      <c r="S2552" s="1" t="s">
        <v>39</v>
      </c>
      <c r="T2552" s="1" t="s">
        <v>16230</v>
      </c>
      <c r="U2552" s="1" t="s">
        <v>16231</v>
      </c>
      <c r="V2552" s="1" t="s">
        <v>16232</v>
      </c>
      <c r="W2552" s="1" t="s">
        <v>176</v>
      </c>
      <c r="X2552" s="1" t="s">
        <v>16233</v>
      </c>
      <c r="Y2552" s="1" t="s">
        <v>156</v>
      </c>
      <c r="Z2552" s="1" t="s">
        <v>1177</v>
      </c>
      <c r="AA2552" s="1">
        <v>0</v>
      </c>
      <c r="AB2552" s="1" t="s">
        <v>96</v>
      </c>
      <c r="AD2552" s="1" t="str">
        <f>VLOOKUP($K2552,「工具标准名」映射表!$B:$I,3,0)</f>
        <v>智学网</v>
      </c>
      <c r="AE2552" s="1" t="str">
        <f>VLOOKUP($K2552,「工具标准名」映射表!$B:$I,4,0)</f>
        <v>功能应用层</v>
      </c>
      <c r="AF2552" s="1" t="str">
        <f>VLOOKUP($K2552,「工具标准名」映射表!$B:$I,5,0)</f>
        <v>功能应用（校级 / 区域级系统）</v>
      </c>
      <c r="AG2552" s="1" t="str">
        <f>VLOOKUP($K2552,「工具标准名」映射表!$B:$I,6,0)</f>
        <v>软件工具</v>
      </c>
      <c r="AH2552" s="1" t="str">
        <f>VLOOKUP($K2552,「工具标准名」映射表!$B:$I,7,0)</f>
        <v>AI智能体</v>
      </c>
      <c r="AI2552" s="1" t="str">
        <f>VLOOKUP($K2552,「工具标准名」映射表!$B:$I,8,0)</f>
        <v>否</v>
      </c>
      <c r="AJ2552" s="1" t="s">
        <v>96</v>
      </c>
      <c r="AK2552" s="1"/>
      <c r="AL2552" s="1"/>
      <c r="AM2552" s="1"/>
      <c r="AN2552" s="1"/>
      <c r="AO2552" s="1"/>
    </row>
    <row r="2553" spans="1:41" ht="16">
      <c r="A2553" s="1" t="s">
        <v>16224</v>
      </c>
      <c r="B2553" s="3">
        <v>46056.454143518502</v>
      </c>
      <c r="C2553" s="14">
        <v>1272</v>
      </c>
      <c r="D2553" s="1" t="s">
        <v>16225</v>
      </c>
      <c r="E2553" s="1" t="s">
        <v>16211</v>
      </c>
      <c r="F2553" s="1" t="s">
        <v>27</v>
      </c>
      <c r="G2553" s="1" t="s">
        <v>28</v>
      </c>
      <c r="H2553" s="1" t="s">
        <v>16226</v>
      </c>
      <c r="I2553" s="1" t="s">
        <v>16227</v>
      </c>
      <c r="J2553" s="1" t="s">
        <v>16228</v>
      </c>
      <c r="K2553" s="1" t="s">
        <v>16235</v>
      </c>
      <c r="L2553" s="1" t="s">
        <v>33</v>
      </c>
      <c r="M2553" s="1" t="b">
        <v>0</v>
      </c>
      <c r="N2553" s="1" t="s">
        <v>47</v>
      </c>
      <c r="O2553" s="1" t="s">
        <v>3189</v>
      </c>
      <c r="P2553" s="1" t="s">
        <v>17682</v>
      </c>
      <c r="Q2553" s="1" t="s">
        <v>309</v>
      </c>
      <c r="R2553" s="1" t="s">
        <v>310</v>
      </c>
      <c r="S2553" s="1" t="s">
        <v>39</v>
      </c>
      <c r="T2553" s="1" t="s">
        <v>16230</v>
      </c>
      <c r="U2553" s="1" t="s">
        <v>16231</v>
      </c>
      <c r="V2553" s="1" t="s">
        <v>16232</v>
      </c>
      <c r="W2553" s="1" t="s">
        <v>176</v>
      </c>
      <c r="X2553" s="1" t="s">
        <v>16233</v>
      </c>
      <c r="Y2553" s="1" t="s">
        <v>156</v>
      </c>
      <c r="Z2553" s="1" t="s">
        <v>16235</v>
      </c>
      <c r="AA2553" s="1">
        <v>0</v>
      </c>
      <c r="AB2553" s="1" t="s">
        <v>96</v>
      </c>
      <c r="AD2553" s="1" t="str">
        <f>VLOOKUP($K2553,「工具标准名」映射表!$B:$I,3,0)</f>
        <v>天天跳绳</v>
      </c>
      <c r="AE2553" s="1" t="str">
        <f>VLOOKUP($K2553,「工具标准名」映射表!$B:$I,4,0)</f>
        <v>功能应用层</v>
      </c>
      <c r="AF2553" s="1" t="str">
        <f>VLOOKUP($K2553,「工具标准名」映射表!$B:$I,5,0)</f>
        <v>功能应用层（移动端 App）</v>
      </c>
      <c r="AG2553" s="1" t="str">
        <f>VLOOKUP($K2553,「工具标准名」映射表!$B:$I,6,0)</f>
        <v>软件工具</v>
      </c>
      <c r="AH2553" s="1" t="str">
        <f>VLOOKUP($K2553,「工具标准名」映射表!$B:$I,7,0)</f>
        <v>AI智能体</v>
      </c>
      <c r="AI2553" s="1" t="str">
        <f>VLOOKUP($K2553,「工具标准名」映射表!$B:$I,8,0)</f>
        <v>否</v>
      </c>
      <c r="AJ2553" s="1" t="s">
        <v>96</v>
      </c>
      <c r="AK2553" s="1"/>
      <c r="AL2553" s="1"/>
      <c r="AM2553" s="1"/>
      <c r="AN2553" s="1"/>
      <c r="AO2553" s="1"/>
    </row>
    <row r="2554" spans="1:41" ht="16">
      <c r="A2554" s="1" t="s">
        <v>16224</v>
      </c>
      <c r="B2554" s="3">
        <v>46056.454143518502</v>
      </c>
      <c r="C2554" s="14">
        <v>1272</v>
      </c>
      <c r="D2554" s="1" t="s">
        <v>16225</v>
      </c>
      <c r="E2554" s="1" t="s">
        <v>16211</v>
      </c>
      <c r="F2554" s="1" t="s">
        <v>27</v>
      </c>
      <c r="G2554" s="1" t="s">
        <v>28</v>
      </c>
      <c r="H2554" s="1" t="s">
        <v>16226</v>
      </c>
      <c r="I2554" s="1" t="s">
        <v>16227</v>
      </c>
      <c r="J2554" s="1" t="s">
        <v>16228</v>
      </c>
      <c r="K2554" s="1" t="s">
        <v>2050</v>
      </c>
      <c r="L2554" s="1" t="s">
        <v>33</v>
      </c>
      <c r="M2554" s="1" t="b">
        <v>0</v>
      </c>
      <c r="N2554" s="1" t="s">
        <v>47</v>
      </c>
      <c r="O2554" s="1" t="s">
        <v>181</v>
      </c>
      <c r="P2554" s="1" t="s">
        <v>2046</v>
      </c>
      <c r="Q2554" s="1" t="s">
        <v>309</v>
      </c>
      <c r="R2554" s="1" t="s">
        <v>310</v>
      </c>
      <c r="S2554" s="1" t="s">
        <v>39</v>
      </c>
      <c r="T2554" s="1" t="s">
        <v>16230</v>
      </c>
      <c r="U2554" s="1" t="s">
        <v>16231</v>
      </c>
      <c r="V2554" s="1" t="s">
        <v>16232</v>
      </c>
      <c r="W2554" s="1" t="s">
        <v>176</v>
      </c>
      <c r="X2554" s="1" t="s">
        <v>16233</v>
      </c>
      <c r="Y2554" s="1" t="s">
        <v>156</v>
      </c>
      <c r="Z2554" s="1" t="s">
        <v>2050</v>
      </c>
      <c r="AA2554" s="1">
        <v>0</v>
      </c>
      <c r="AB2554" s="1" t="s">
        <v>96</v>
      </c>
      <c r="AD2554" s="1" t="str">
        <f>VLOOKUP($K2554,「工具标准名」映射表!$B:$I,3,0)</f>
        <v>AI批改工具</v>
      </c>
      <c r="AE2554" s="1" t="str">
        <f>VLOOKUP($K2554,「工具标准名」映射表!$B:$I,4,0)</f>
        <v>功能应用层</v>
      </c>
      <c r="AF2554" s="1" t="str">
        <f>VLOOKUP($K2554,「工具标准名」映射表!$B:$I,5,0)</f>
        <v>功能应用（校级 / 区域级系统）</v>
      </c>
      <c r="AG2554" s="1" t="str">
        <f>VLOOKUP($K2554,「工具标准名」映射表!$B:$I,6,0)</f>
        <v>软件工具</v>
      </c>
      <c r="AH2554" s="1" t="str">
        <f>VLOOKUP($K2554,「工具标准名」映射表!$B:$I,7,0)</f>
        <v>AI智能体</v>
      </c>
      <c r="AI2554" s="1" t="str">
        <f>VLOOKUP($K2554,「工具标准名」映射表!$B:$I,8,0)</f>
        <v>否</v>
      </c>
      <c r="AJ2554" s="1" t="s">
        <v>96</v>
      </c>
      <c r="AK2554" s="1"/>
      <c r="AL2554" s="1"/>
      <c r="AM2554" s="1"/>
      <c r="AN2554" s="1"/>
      <c r="AO2554" s="1"/>
    </row>
    <row r="2555" spans="1:41" ht="16">
      <c r="A2555" s="1" t="s">
        <v>16224</v>
      </c>
      <c r="B2555" s="3">
        <v>46056.454143518502</v>
      </c>
      <c r="C2555" s="14">
        <v>1272</v>
      </c>
      <c r="D2555" s="1" t="s">
        <v>16225</v>
      </c>
      <c r="E2555" s="1" t="s">
        <v>16211</v>
      </c>
      <c r="F2555" s="1" t="s">
        <v>27</v>
      </c>
      <c r="G2555" s="1" t="s">
        <v>28</v>
      </c>
      <c r="H2555" s="1" t="s">
        <v>16226</v>
      </c>
      <c r="I2555" s="1" t="s">
        <v>16227</v>
      </c>
      <c r="J2555" s="1" t="s">
        <v>16228</v>
      </c>
      <c r="K2555" s="1" t="s">
        <v>16239</v>
      </c>
      <c r="L2555" s="1" t="s">
        <v>33</v>
      </c>
      <c r="M2555" s="1" t="b">
        <v>0</v>
      </c>
      <c r="N2555" s="1" t="s">
        <v>47</v>
      </c>
      <c r="O2555" s="1" t="s">
        <v>181</v>
      </c>
      <c r="P2555" s="1" t="s">
        <v>23110</v>
      </c>
      <c r="Q2555" s="1" t="s">
        <v>309</v>
      </c>
      <c r="R2555" s="1" t="s">
        <v>310</v>
      </c>
      <c r="S2555" s="1" t="s">
        <v>39</v>
      </c>
      <c r="T2555" s="1" t="s">
        <v>16230</v>
      </c>
      <c r="U2555" s="1" t="s">
        <v>16231</v>
      </c>
      <c r="V2555" s="1" t="s">
        <v>16232</v>
      </c>
      <c r="W2555" s="1" t="s">
        <v>176</v>
      </c>
      <c r="X2555" s="1" t="s">
        <v>16233</v>
      </c>
      <c r="Y2555" s="1" t="s">
        <v>156</v>
      </c>
      <c r="Z2555" s="1" t="s">
        <v>16239</v>
      </c>
      <c r="AA2555" s="1">
        <v>0</v>
      </c>
      <c r="AB2555" s="1" t="s">
        <v>96</v>
      </c>
      <c r="AD2555" s="1" t="str">
        <f>VLOOKUP($K2555,「工具标准名」映射表!$B:$I,3,0)</f>
        <v>作文AI批改系统</v>
      </c>
      <c r="AE2555" s="1" t="str">
        <f>VLOOKUP($K2555,「工具标准名」映射表!$B:$I,4,0)</f>
        <v>功能应用层</v>
      </c>
      <c r="AF2555" s="1" t="str">
        <f>VLOOKUP($K2555,「工具标准名」映射表!$B:$I,5,0)</f>
        <v>功能应用（校级 / 区域级系统）</v>
      </c>
      <c r="AG2555" s="1" t="str">
        <f>VLOOKUP($K2555,「工具标准名」映射表!$B:$I,6,0)</f>
        <v>软件工具</v>
      </c>
      <c r="AH2555" s="1" t="str">
        <f>VLOOKUP($K2555,「工具标准名」映射表!$B:$I,7,0)</f>
        <v>AI智能体</v>
      </c>
      <c r="AI2555" s="1" t="str">
        <f>VLOOKUP($K2555,「工具标准名」映射表!$B:$I,8,0)</f>
        <v>否</v>
      </c>
      <c r="AJ2555" s="1" t="s">
        <v>96</v>
      </c>
      <c r="AK2555" s="1"/>
      <c r="AL2555" s="1"/>
      <c r="AM2555" s="1"/>
      <c r="AN2555" s="1"/>
      <c r="AO2555" s="1"/>
    </row>
    <row r="2556" spans="1:41" ht="16">
      <c r="A2556" s="1" t="s">
        <v>16241</v>
      </c>
      <c r="B2556" s="3">
        <v>46056.454062500001</v>
      </c>
      <c r="C2556" s="14">
        <v>1273</v>
      </c>
      <c r="D2556" s="1" t="s">
        <v>16242</v>
      </c>
      <c r="E2556" s="1" t="s">
        <v>16243</v>
      </c>
      <c r="F2556" s="1" t="s">
        <v>27</v>
      </c>
      <c r="G2556" s="1" t="s">
        <v>16244</v>
      </c>
      <c r="H2556" s="1" t="s">
        <v>16245</v>
      </c>
      <c r="I2556" s="1" t="s">
        <v>16246</v>
      </c>
      <c r="J2556" s="1" t="s">
        <v>16247</v>
      </c>
      <c r="K2556" s="1" t="s">
        <v>7050</v>
      </c>
      <c r="L2556" s="1" t="s">
        <v>7048</v>
      </c>
      <c r="M2556" s="1" t="b">
        <v>1</v>
      </c>
      <c r="N2556" s="1" t="s">
        <v>47</v>
      </c>
      <c r="O2556" s="1" t="s">
        <v>54</v>
      </c>
      <c r="P2556" s="1" t="s">
        <v>7049</v>
      </c>
      <c r="Q2556" s="1" t="s">
        <v>37</v>
      </c>
      <c r="R2556" s="1" t="s">
        <v>38</v>
      </c>
      <c r="S2556" s="1" t="s">
        <v>39</v>
      </c>
      <c r="T2556" s="1" t="s">
        <v>16249</v>
      </c>
      <c r="U2556" s="1" t="s">
        <v>16250</v>
      </c>
      <c r="V2556" s="1" t="s">
        <v>16251</v>
      </c>
      <c r="W2556" s="1" t="s">
        <v>16252</v>
      </c>
      <c r="X2556" s="1" t="s">
        <v>16253</v>
      </c>
      <c r="Y2556" s="1" t="s">
        <v>299</v>
      </c>
      <c r="Z2556" s="1" t="s">
        <v>7050</v>
      </c>
      <c r="AA2556" s="1">
        <v>0</v>
      </c>
      <c r="AB2556" s="1" t="s">
        <v>96</v>
      </c>
      <c r="AD2556" s="1" t="str">
        <f>VLOOKUP($K2556,「工具标准名」映射表!$B:$I,3,0)</f>
        <v>iRobotQ3D</v>
      </c>
      <c r="AE2556" s="1" t="str">
        <f>VLOOKUP($K2556,「工具标准名」映射表!$B:$I,4,0)</f>
        <v>功能应用层</v>
      </c>
      <c r="AF2556" s="1" t="str">
        <f>VLOOKUP($K2556,「工具标准名」映射表!$B:$I,5,0)</f>
        <v>功能应用（教学辅助工具）</v>
      </c>
      <c r="AG2556" s="1" t="str">
        <f>VLOOKUP($K2556,「工具标准名」映射表!$B:$I,6,0)</f>
        <v>软件工具</v>
      </c>
      <c r="AH2556" s="1" t="str">
        <f>VLOOKUP($K2556,「工具标准名」映射表!$B:$I,7,0)</f>
        <v>其他</v>
      </c>
      <c r="AI2556" s="1" t="str">
        <f>VLOOKUP($K2556,「工具标准名」映射表!$B:$I,8,0)</f>
        <v>否</v>
      </c>
      <c r="AJ2556" s="1" t="s">
        <v>96</v>
      </c>
      <c r="AK2556" s="1"/>
      <c r="AL2556" s="1"/>
      <c r="AM2556" s="1"/>
      <c r="AN2556" s="1"/>
      <c r="AO2556" s="1"/>
    </row>
    <row r="2557" spans="1:41" ht="16">
      <c r="A2557" s="1" t="s">
        <v>16254</v>
      </c>
      <c r="B2557" s="3">
        <v>46056.454120370399</v>
      </c>
      <c r="C2557" s="14">
        <v>1274</v>
      </c>
      <c r="D2557" s="1" t="s">
        <v>16255</v>
      </c>
      <c r="E2557" s="1" t="s">
        <v>16256</v>
      </c>
      <c r="F2557" s="1" t="s">
        <v>100</v>
      </c>
      <c r="G2557" s="1" t="s">
        <v>16257</v>
      </c>
      <c r="H2557" s="1" t="s">
        <v>16258</v>
      </c>
      <c r="I2557" s="1" t="s">
        <v>16259</v>
      </c>
      <c r="J2557" s="1" t="s">
        <v>16260</v>
      </c>
      <c r="K2557" s="1" t="s">
        <v>16261</v>
      </c>
      <c r="L2557" s="1" t="s">
        <v>33</v>
      </c>
      <c r="M2557" s="1" t="b">
        <v>0</v>
      </c>
      <c r="N2557" s="1" t="s">
        <v>47</v>
      </c>
      <c r="O2557" s="1" t="s">
        <v>54</v>
      </c>
      <c r="P2557" s="1" t="s">
        <v>20440</v>
      </c>
      <c r="Q2557" s="1" t="s">
        <v>309</v>
      </c>
      <c r="R2557" s="1" t="s">
        <v>310</v>
      </c>
      <c r="S2557" s="1" t="s">
        <v>39</v>
      </c>
      <c r="T2557" s="1" t="s">
        <v>16263</v>
      </c>
      <c r="U2557" s="1" t="s">
        <v>16264</v>
      </c>
      <c r="V2557" s="1" t="s">
        <v>16265</v>
      </c>
      <c r="W2557" s="1" t="s">
        <v>16266</v>
      </c>
      <c r="X2557" s="1" t="s">
        <v>16267</v>
      </c>
      <c r="Y2557" s="1" t="s">
        <v>2361</v>
      </c>
      <c r="Z2557" s="1" t="s">
        <v>16261</v>
      </c>
      <c r="AA2557" s="1">
        <v>0</v>
      </c>
      <c r="AB2557" s="1" t="s">
        <v>96</v>
      </c>
      <c r="AD2557" s="1" t="str">
        <f>VLOOKUP($K2557,「工具标准名」映射表!$B:$I,3,0)</f>
        <v>浔教智评系统</v>
      </c>
      <c r="AE2557" s="1" t="str">
        <f>VLOOKUP($K2557,「工具标准名」映射表!$B:$I,4,0)</f>
        <v>功能应用层</v>
      </c>
      <c r="AF2557" s="1" t="str">
        <f>VLOOKUP($K2557,「工具标准名」映射表!$B:$I,5,0)</f>
        <v>功能应用（校级 / 区域级系统）</v>
      </c>
      <c r="AG2557" s="1" t="str">
        <f>VLOOKUP($K2557,「工具标准名」映射表!$B:$I,6,0)</f>
        <v>软件工具</v>
      </c>
      <c r="AH2557" s="1" t="str">
        <f>VLOOKUP($K2557,「工具标准名」映射表!$B:$I,7,0)</f>
        <v>其他</v>
      </c>
      <c r="AI2557" s="1" t="str">
        <f>VLOOKUP($K2557,「工具标准名」映射表!$B:$I,8,0)</f>
        <v>否</v>
      </c>
      <c r="AJ2557" s="1" t="s">
        <v>96</v>
      </c>
      <c r="AK2557" s="1"/>
      <c r="AL2557" s="1"/>
      <c r="AM2557" s="1"/>
      <c r="AN2557" s="1"/>
      <c r="AO2557" s="1"/>
    </row>
    <row r="2558" spans="1:41" ht="16">
      <c r="A2558" s="1" t="s">
        <v>16268</v>
      </c>
      <c r="B2558" s="3">
        <v>46056.454143518502</v>
      </c>
      <c r="C2558" s="14">
        <v>1275</v>
      </c>
      <c r="D2558" s="1" t="s">
        <v>16269</v>
      </c>
      <c r="E2558" s="1" t="s">
        <v>16270</v>
      </c>
      <c r="F2558" s="1" t="s">
        <v>27</v>
      </c>
      <c r="G2558" s="1" t="s">
        <v>16271</v>
      </c>
      <c r="H2558" s="1" t="s">
        <v>16272</v>
      </c>
      <c r="I2558" s="1" t="s">
        <v>16273</v>
      </c>
      <c r="J2558" s="1" t="s">
        <v>16274</v>
      </c>
      <c r="K2558" s="1" t="s">
        <v>6275</v>
      </c>
      <c r="L2558" s="1" t="s">
        <v>33</v>
      </c>
      <c r="M2558" s="1" t="b">
        <v>0</v>
      </c>
      <c r="N2558" s="1" t="s">
        <v>47</v>
      </c>
      <c r="O2558" s="1" t="s">
        <v>48</v>
      </c>
      <c r="P2558" s="1" t="s">
        <v>18176</v>
      </c>
      <c r="Q2558" s="1" t="s">
        <v>87</v>
      </c>
      <c r="R2558" s="1" t="s">
        <v>998</v>
      </c>
      <c r="S2558" s="1" t="s">
        <v>39</v>
      </c>
      <c r="T2558" s="1" t="s">
        <v>16276</v>
      </c>
      <c r="U2558" s="1" t="s">
        <v>944</v>
      </c>
      <c r="V2558" s="1" t="s">
        <v>16277</v>
      </c>
      <c r="W2558" s="1" t="s">
        <v>16278</v>
      </c>
      <c r="X2558" s="1" t="s">
        <v>16279</v>
      </c>
      <c r="Y2558" s="1" t="s">
        <v>801</v>
      </c>
      <c r="Z2558" s="1" t="s">
        <v>6275</v>
      </c>
      <c r="AA2558" s="1">
        <v>0</v>
      </c>
      <c r="AB2558" s="1" t="s">
        <v>96</v>
      </c>
      <c r="AD2558" s="1" t="str">
        <f>VLOOKUP($K2558,「工具标准名」映射表!$B:$I,3,0)</f>
        <v>文曲智阅</v>
      </c>
      <c r="AE2558" s="1" t="str">
        <f>VLOOKUP($K2558,「工具标准名」映射表!$B:$I,4,0)</f>
        <v>功能应用层</v>
      </c>
      <c r="AF2558" s="1" t="str">
        <f>VLOOKUP($K2558,「工具标准名」映射表!$B:$I,5,0)</f>
        <v>功能应用（教学辅助工具）</v>
      </c>
      <c r="AG2558" s="1" t="str">
        <f>VLOOKUP($K2558,「工具标准名」映射表!$B:$I,6,0)</f>
        <v>软件工具</v>
      </c>
      <c r="AH2558" s="1" t="str">
        <f>VLOOKUP($K2558,「工具标准名」映射表!$B:$I,7,0)</f>
        <v>AI智能体</v>
      </c>
      <c r="AI2558" s="1" t="str">
        <f>VLOOKUP($K2558,「工具标准名」映射表!$B:$I,8,0)</f>
        <v>否</v>
      </c>
      <c r="AJ2558" s="1" t="s">
        <v>96</v>
      </c>
      <c r="AK2558" s="1"/>
      <c r="AL2558" s="1"/>
      <c r="AM2558" s="1"/>
      <c r="AN2558" s="1"/>
      <c r="AO2558" s="1"/>
    </row>
    <row r="2559" spans="1:41" ht="16">
      <c r="A2559" s="1" t="s">
        <v>16268</v>
      </c>
      <c r="B2559" s="3">
        <v>46056.454143518502</v>
      </c>
      <c r="C2559" s="14">
        <v>1275</v>
      </c>
      <c r="D2559" s="1" t="s">
        <v>16269</v>
      </c>
      <c r="E2559" s="1" t="s">
        <v>16270</v>
      </c>
      <c r="F2559" s="1" t="s">
        <v>27</v>
      </c>
      <c r="G2559" s="1" t="s">
        <v>16271</v>
      </c>
      <c r="H2559" s="1" t="s">
        <v>16272</v>
      </c>
      <c r="I2559" s="1" t="s">
        <v>16273</v>
      </c>
      <c r="J2559" s="1" t="s">
        <v>16274</v>
      </c>
      <c r="K2559" s="1" t="s">
        <v>9265</v>
      </c>
      <c r="L2559" s="1" t="s">
        <v>33</v>
      </c>
      <c r="M2559" s="1" t="b">
        <v>0</v>
      </c>
      <c r="N2559" s="1" t="s">
        <v>9263</v>
      </c>
      <c r="O2559" s="1" t="s">
        <v>54</v>
      </c>
      <c r="P2559" s="1" t="s">
        <v>9264</v>
      </c>
      <c r="Q2559" s="1" t="s">
        <v>87</v>
      </c>
      <c r="R2559" s="1" t="s">
        <v>998</v>
      </c>
      <c r="S2559" s="1" t="s">
        <v>39</v>
      </c>
      <c r="T2559" s="1" t="s">
        <v>16276</v>
      </c>
      <c r="U2559" s="1" t="s">
        <v>944</v>
      </c>
      <c r="V2559" s="1" t="s">
        <v>16277</v>
      </c>
      <c r="W2559" s="1" t="s">
        <v>16278</v>
      </c>
      <c r="X2559" s="1" t="s">
        <v>16279</v>
      </c>
      <c r="Y2559" s="1" t="s">
        <v>801</v>
      </c>
      <c r="Z2559" s="1" t="s">
        <v>9265</v>
      </c>
      <c r="AA2559" s="1" t="s">
        <v>23385</v>
      </c>
      <c r="AB2559" s="1" t="s">
        <v>96</v>
      </c>
      <c r="AD2559" s="1" t="str">
        <f>VLOOKUP($K2559,「工具标准名」映射表!$B:$I,3,0)</f>
        <v>钉钉</v>
      </c>
      <c r="AE2559" s="1" t="str">
        <f>VLOOKUP($K2559,「工具标准名」映射表!$B:$I,4,0)</f>
        <v>功能应用层</v>
      </c>
      <c r="AF2559" s="1" t="str">
        <f>VLOOKUP($K2559,「工具标准名」映射表!$B:$I,5,0)</f>
        <v>功能应用（教学辅助工具）</v>
      </c>
      <c r="AG2559" s="1" t="str">
        <f>VLOOKUP($K2559,「工具标准名」映射表!$B:$I,6,0)</f>
        <v>软件工具</v>
      </c>
      <c r="AH2559" s="1" t="str">
        <f>VLOOKUP($K2559,「工具标准名」映射表!$B:$I,7,0)</f>
        <v>其他</v>
      </c>
      <c r="AI2559" s="1" t="str">
        <f>VLOOKUP($K2559,「工具标准名」映射表!$B:$I,8,0)</f>
        <v>否</v>
      </c>
      <c r="AJ2559" s="1" t="s">
        <v>96</v>
      </c>
      <c r="AK2559" s="1"/>
      <c r="AL2559" s="1"/>
      <c r="AM2559" s="1"/>
      <c r="AN2559" s="1"/>
      <c r="AO2559" s="1"/>
    </row>
    <row r="2560" spans="1:41" ht="16">
      <c r="A2560" s="1" t="s">
        <v>16281</v>
      </c>
      <c r="B2560" s="3">
        <v>46056.454166666699</v>
      </c>
      <c r="C2560" s="14">
        <v>1276</v>
      </c>
      <c r="D2560" s="1" t="s">
        <v>16282</v>
      </c>
      <c r="E2560" s="1" t="s">
        <v>2587</v>
      </c>
      <c r="F2560" s="1" t="s">
        <v>27</v>
      </c>
      <c r="G2560" s="1" t="s">
        <v>16283</v>
      </c>
      <c r="H2560" s="1" t="s">
        <v>16284</v>
      </c>
      <c r="I2560" s="1" t="s">
        <v>16285</v>
      </c>
      <c r="J2560" s="1" t="s">
        <v>16286</v>
      </c>
      <c r="K2560" s="1" t="s">
        <v>14932</v>
      </c>
      <c r="L2560" s="1" t="s">
        <v>33</v>
      </c>
      <c r="M2560" s="1" t="b">
        <v>0</v>
      </c>
      <c r="N2560" s="1" t="s">
        <v>47</v>
      </c>
      <c r="O2560" s="1" t="s">
        <v>54</v>
      </c>
      <c r="P2560" s="1" t="s">
        <v>14927</v>
      </c>
      <c r="Q2560" s="1" t="s">
        <v>309</v>
      </c>
      <c r="R2560" s="1" t="s">
        <v>310</v>
      </c>
      <c r="S2560" s="1" t="s">
        <v>375</v>
      </c>
      <c r="T2560" s="1" t="s">
        <v>16288</v>
      </c>
      <c r="U2560" s="1" t="s">
        <v>16289</v>
      </c>
      <c r="V2560" s="1" t="s">
        <v>16290</v>
      </c>
      <c r="W2560" s="1" t="s">
        <v>16291</v>
      </c>
      <c r="X2560" s="1" t="s">
        <v>16292</v>
      </c>
      <c r="Y2560" s="1" t="s">
        <v>655</v>
      </c>
      <c r="Z2560" s="1" t="s">
        <v>14932</v>
      </c>
      <c r="AA2560" s="1">
        <v>0</v>
      </c>
      <c r="AB2560" s="1" t="s">
        <v>96</v>
      </c>
      <c r="AD2560" s="1" t="str">
        <f>VLOOKUP($K2560,「工具标准名」映射表!$B:$I,3,0)</f>
        <v>教育魔方</v>
      </c>
      <c r="AE2560" s="1" t="str">
        <f>VLOOKUP($K2560,「工具标准名」映射表!$B:$I,4,0)</f>
        <v>功能应用层</v>
      </c>
      <c r="AF2560" s="1" t="str">
        <f>VLOOKUP($K2560,「工具标准名」映射表!$B:$I,5,0)</f>
        <v>功能应用层（AI智能体）</v>
      </c>
      <c r="AG2560" s="1" t="str">
        <f>VLOOKUP($K2560,「工具标准名」映射表!$B:$I,6,0)</f>
        <v>软件工具</v>
      </c>
      <c r="AH2560" s="1" t="str">
        <f>VLOOKUP($K2560,「工具标准名」映射表!$B:$I,7,0)</f>
        <v>AI智能体</v>
      </c>
      <c r="AI2560" s="1" t="str">
        <f>VLOOKUP($K2560,「工具标准名」映射表!$B:$I,8,0)</f>
        <v>否</v>
      </c>
      <c r="AJ2560" s="1" t="s">
        <v>96</v>
      </c>
      <c r="AK2560" s="1"/>
      <c r="AL2560" s="1"/>
      <c r="AM2560" s="1"/>
      <c r="AN2560" s="1"/>
      <c r="AO2560" s="1"/>
    </row>
    <row r="2561" spans="1:41" ht="16">
      <c r="A2561" s="1" t="s">
        <v>16281</v>
      </c>
      <c r="B2561" s="3">
        <v>46056.454166666699</v>
      </c>
      <c r="C2561" s="14">
        <v>1276</v>
      </c>
      <c r="D2561" s="1" t="s">
        <v>16282</v>
      </c>
      <c r="E2561" s="1" t="s">
        <v>2587</v>
      </c>
      <c r="F2561" s="1" t="s">
        <v>27</v>
      </c>
      <c r="G2561" s="1" t="s">
        <v>16283</v>
      </c>
      <c r="H2561" s="1" t="s">
        <v>16284</v>
      </c>
      <c r="I2561" s="1" t="s">
        <v>16285</v>
      </c>
      <c r="J2561" s="1" t="s">
        <v>16286</v>
      </c>
      <c r="K2561" s="1" t="s">
        <v>9269</v>
      </c>
      <c r="L2561" s="1" t="s">
        <v>33</v>
      </c>
      <c r="M2561" s="1" t="b">
        <v>0</v>
      </c>
      <c r="N2561" s="1" t="s">
        <v>47</v>
      </c>
      <c r="O2561" s="1" t="s">
        <v>54</v>
      </c>
      <c r="P2561" s="1" t="s">
        <v>9268</v>
      </c>
      <c r="Q2561" s="1" t="s">
        <v>309</v>
      </c>
      <c r="R2561" s="1" t="s">
        <v>310</v>
      </c>
      <c r="S2561" s="1" t="s">
        <v>375</v>
      </c>
      <c r="T2561" s="1" t="s">
        <v>16288</v>
      </c>
      <c r="U2561" s="1" t="s">
        <v>16289</v>
      </c>
      <c r="V2561" s="1" t="s">
        <v>16290</v>
      </c>
      <c r="W2561" s="1" t="s">
        <v>16291</v>
      </c>
      <c r="X2561" s="1" t="s">
        <v>16292</v>
      </c>
      <c r="Y2561" s="1" t="s">
        <v>655</v>
      </c>
      <c r="Z2561" s="1" t="s">
        <v>9269</v>
      </c>
      <c r="AA2561" s="1" t="s">
        <v>23385</v>
      </c>
      <c r="AB2561" s="1" t="s">
        <v>96</v>
      </c>
      <c r="AD2561" s="1" t="str">
        <f>VLOOKUP($K2561,「工具标准名」映射表!$B:$I,3,0)</f>
        <v>钉钉</v>
      </c>
      <c r="AE2561" s="1" t="str">
        <f>VLOOKUP($K2561,「工具标准名」映射表!$B:$I,4,0)</f>
        <v>功能应用层</v>
      </c>
      <c r="AF2561" s="1" t="str">
        <f>VLOOKUP($K2561,「工具标准名」映射表!$B:$I,5,0)</f>
        <v>功能应用（平台型综合系统）</v>
      </c>
      <c r="AG2561" s="1" t="str">
        <f>VLOOKUP($K2561,「工具标准名」映射表!$B:$I,6,0)</f>
        <v>软件工具</v>
      </c>
      <c r="AH2561" s="1" t="str">
        <f>VLOOKUP($K2561,「工具标准名」映射表!$B:$I,7,0)</f>
        <v>其他</v>
      </c>
      <c r="AI2561" s="1" t="str">
        <f>VLOOKUP($K2561,「工具标准名」映射表!$B:$I,8,0)</f>
        <v>否</v>
      </c>
      <c r="AJ2561" s="1" t="s">
        <v>96</v>
      </c>
      <c r="AK2561" s="1"/>
      <c r="AL2561" s="1"/>
      <c r="AM2561" s="1"/>
      <c r="AN2561" s="1"/>
      <c r="AO2561" s="1"/>
    </row>
    <row r="2562" spans="1:41" ht="16">
      <c r="A2562" s="1" t="s">
        <v>16294</v>
      </c>
      <c r="B2562" s="3">
        <v>46056.454166666699</v>
      </c>
      <c r="C2562" s="14">
        <v>1277</v>
      </c>
      <c r="D2562" s="1" t="s">
        <v>16295</v>
      </c>
      <c r="E2562" s="1" t="s">
        <v>16211</v>
      </c>
      <c r="F2562" s="1" t="s">
        <v>4908</v>
      </c>
      <c r="G2562" s="1" t="s">
        <v>16296</v>
      </c>
      <c r="H2562" s="1" t="s">
        <v>16297</v>
      </c>
      <c r="I2562" s="1" t="s">
        <v>16298</v>
      </c>
      <c r="J2562" s="1" t="s">
        <v>16299</v>
      </c>
      <c r="K2562" s="1" t="s">
        <v>1665</v>
      </c>
      <c r="L2562" s="1" t="s">
        <v>454</v>
      </c>
      <c r="M2562" s="1" t="b">
        <v>1</v>
      </c>
      <c r="N2562" s="1" t="s">
        <v>47</v>
      </c>
      <c r="O2562" s="1" t="s">
        <v>54</v>
      </c>
      <c r="P2562" s="1" t="s">
        <v>1659</v>
      </c>
      <c r="Q2562" s="1" t="s">
        <v>37</v>
      </c>
      <c r="R2562" s="1" t="s">
        <v>38</v>
      </c>
      <c r="S2562" s="1" t="s">
        <v>39</v>
      </c>
      <c r="T2562" s="1" t="s">
        <v>16301</v>
      </c>
      <c r="U2562" s="1" t="s">
        <v>16302</v>
      </c>
      <c r="V2562" s="1" t="s">
        <v>16303</v>
      </c>
      <c r="W2562" s="1" t="s">
        <v>16304</v>
      </c>
      <c r="X2562" s="1" t="s">
        <v>16305</v>
      </c>
      <c r="Y2562" s="1" t="s">
        <v>156</v>
      </c>
      <c r="Z2562" s="1" t="s">
        <v>1665</v>
      </c>
      <c r="AA2562" s="1">
        <v>0</v>
      </c>
      <c r="AB2562" s="1" t="s">
        <v>96</v>
      </c>
      <c r="AD2562" s="1" t="str">
        <f>VLOOKUP($K2562,「工具标准名」映射表!$B:$I,3,0)</f>
        <v>AI实践系统</v>
      </c>
      <c r="AE2562" s="1" t="str">
        <f>VLOOKUP($K2562,「工具标准名」映射表!$B:$I,4,0)</f>
        <v>功能应用层</v>
      </c>
      <c r="AF2562" s="1" t="str">
        <f>VLOOKUP($K2562,「工具标准名」映射表!$B:$I,5,0)</f>
        <v>功能应用（教学辅助工具）</v>
      </c>
      <c r="AG2562" s="1" t="str">
        <f>VLOOKUP($K2562,「工具标准名」映射表!$B:$I,6,0)</f>
        <v>软件工具</v>
      </c>
      <c r="AH2562" s="1" t="str">
        <f>VLOOKUP($K2562,「工具标准名」映射表!$B:$I,7,0)</f>
        <v>AI智能体</v>
      </c>
      <c r="AI2562" s="1" t="str">
        <f>VLOOKUP($K2562,「工具标准名」映射表!$B:$I,8,0)</f>
        <v>是</v>
      </c>
      <c r="AJ2562" s="1" t="s">
        <v>96</v>
      </c>
      <c r="AK2562" s="1"/>
      <c r="AL2562" s="1"/>
      <c r="AM2562" s="1"/>
      <c r="AN2562" s="1"/>
      <c r="AO2562" s="1"/>
    </row>
    <row r="2563" spans="1:41" ht="16">
      <c r="A2563" s="1" t="s">
        <v>16306</v>
      </c>
      <c r="B2563" s="3">
        <v>46056.454259259299</v>
      </c>
      <c r="C2563" s="14">
        <v>1278</v>
      </c>
      <c r="D2563" s="1" t="s">
        <v>16307</v>
      </c>
      <c r="E2563" s="1" t="s">
        <v>2587</v>
      </c>
      <c r="F2563" s="1" t="s">
        <v>27</v>
      </c>
      <c r="G2563" s="1" t="s">
        <v>16308</v>
      </c>
      <c r="H2563" s="1" t="s">
        <v>16309</v>
      </c>
      <c r="I2563" s="1" t="s">
        <v>16310</v>
      </c>
      <c r="J2563" s="1" t="s">
        <v>16311</v>
      </c>
      <c r="K2563" s="1" t="s">
        <v>16312</v>
      </c>
      <c r="L2563" s="1" t="s">
        <v>33</v>
      </c>
      <c r="M2563" s="1" t="b">
        <v>0</v>
      </c>
      <c r="N2563" s="1" t="s">
        <v>47</v>
      </c>
      <c r="O2563" s="1" t="s">
        <v>48</v>
      </c>
      <c r="P2563" s="1" t="s">
        <v>14076</v>
      </c>
      <c r="Q2563" s="1" t="s">
        <v>37</v>
      </c>
      <c r="R2563" s="1" t="s">
        <v>38</v>
      </c>
      <c r="S2563" s="1" t="s">
        <v>39</v>
      </c>
      <c r="T2563" s="1" t="s">
        <v>16314</v>
      </c>
      <c r="U2563" s="1" t="s">
        <v>16310</v>
      </c>
      <c r="V2563" s="1" t="s">
        <v>16315</v>
      </c>
      <c r="W2563" s="1" t="s">
        <v>28</v>
      </c>
      <c r="X2563" s="1" t="s">
        <v>16316</v>
      </c>
      <c r="Y2563" s="1" t="s">
        <v>801</v>
      </c>
      <c r="Z2563" s="1" t="s">
        <v>207</v>
      </c>
      <c r="AA2563" s="1" t="s">
        <v>23372</v>
      </c>
      <c r="AB2563" s="1" t="s">
        <v>96</v>
      </c>
      <c r="AD2563" s="1" t="str">
        <f>VLOOKUP($K2563,「工具标准名」映射表!$B:$I,3,0)</f>
        <v>即梦AI</v>
      </c>
      <c r="AE2563" s="1" t="str">
        <f>VLOOKUP($K2563,「工具标准名」映射表!$B:$I,4,0)</f>
        <v>功能应用层</v>
      </c>
      <c r="AF2563" s="1" t="str">
        <f>VLOOKUP($K2563,「工具标准名」映射表!$B:$I,5,0)</f>
        <v>功能应用（生成式AI应用-视频）</v>
      </c>
      <c r="AG2563" s="1" t="str">
        <f>VLOOKUP($K2563,「工具标准名」映射表!$B:$I,6,0)</f>
        <v>软件工具</v>
      </c>
      <c r="AH2563" s="1" t="str">
        <f>VLOOKUP($K2563,「工具标准名」映射表!$B:$I,7,0)</f>
        <v>AI智能体</v>
      </c>
      <c r="AI2563" s="1" t="str">
        <f>VLOOKUP($K2563,「工具标准名」映射表!$B:$I,8,0)</f>
        <v>是</v>
      </c>
      <c r="AJ2563" s="1" t="s">
        <v>96</v>
      </c>
      <c r="AK2563" s="1"/>
      <c r="AL2563" s="1"/>
      <c r="AM2563" s="1"/>
      <c r="AN2563" s="1"/>
      <c r="AO2563" s="1"/>
    </row>
    <row r="2564" spans="1:41" ht="16">
      <c r="A2564" s="1" t="s">
        <v>16306</v>
      </c>
      <c r="B2564" s="3">
        <v>46056.454259259299</v>
      </c>
      <c r="C2564" s="14">
        <v>1278</v>
      </c>
      <c r="D2564" s="1" t="s">
        <v>16307</v>
      </c>
      <c r="E2564" s="1" t="s">
        <v>2587</v>
      </c>
      <c r="F2564" s="1" t="s">
        <v>27</v>
      </c>
      <c r="G2564" s="1" t="s">
        <v>16308</v>
      </c>
      <c r="H2564" s="1" t="s">
        <v>16309</v>
      </c>
      <c r="I2564" s="1" t="s">
        <v>16310</v>
      </c>
      <c r="J2564" s="1" t="s">
        <v>16311</v>
      </c>
      <c r="K2564" s="1" t="s">
        <v>16317</v>
      </c>
      <c r="L2564" s="1" t="s">
        <v>33</v>
      </c>
      <c r="M2564" s="1" t="b">
        <v>0</v>
      </c>
      <c r="N2564" s="1" t="s">
        <v>47</v>
      </c>
      <c r="O2564" s="1" t="s">
        <v>48</v>
      </c>
      <c r="P2564" s="1" t="s">
        <v>20930</v>
      </c>
      <c r="Q2564" s="1" t="s">
        <v>37</v>
      </c>
      <c r="R2564" s="1" t="s">
        <v>38</v>
      </c>
      <c r="S2564" s="1" t="s">
        <v>39</v>
      </c>
      <c r="T2564" s="1" t="s">
        <v>16314</v>
      </c>
      <c r="U2564" s="1" t="s">
        <v>16310</v>
      </c>
      <c r="V2564" s="1" t="s">
        <v>16315</v>
      </c>
      <c r="W2564" s="1" t="s">
        <v>28</v>
      </c>
      <c r="X2564" s="1" t="s">
        <v>16316</v>
      </c>
      <c r="Y2564" s="1" t="s">
        <v>801</v>
      </c>
      <c r="Z2564" s="1" t="s">
        <v>16317</v>
      </c>
      <c r="AA2564" s="1">
        <v>0</v>
      </c>
      <c r="AB2564" s="1" t="s">
        <v>96</v>
      </c>
      <c r="AD2564" s="1" t="str">
        <f>VLOOKUP($K2564,「工具标准名」映射表!$B:$I,3,0)</f>
        <v>有画面</v>
      </c>
      <c r="AE2564" s="1" t="str">
        <f>VLOOKUP($K2564,「工具标准名」映射表!$B:$I,4,0)</f>
        <v>功能应用层</v>
      </c>
      <c r="AF2564" s="1" t="str">
        <f>VLOOKUP($K2564,「工具标准名」映射表!$B:$I,5,0)</f>
        <v>功能应用（校级 / 区域级系统）</v>
      </c>
      <c r="AG2564" s="1" t="str">
        <f>VLOOKUP($K2564,「工具标准名」映射表!$B:$I,6,0)</f>
        <v>软件工具</v>
      </c>
      <c r="AH2564" s="1" t="str">
        <f>VLOOKUP($K2564,「工具标准名」映射表!$B:$I,7,0)</f>
        <v>AI智能体</v>
      </c>
      <c r="AI2564" s="1" t="str">
        <f>VLOOKUP($K2564,「工具标准名」映射表!$B:$I,8,0)</f>
        <v>否</v>
      </c>
      <c r="AJ2564" s="1" t="s">
        <v>96</v>
      </c>
      <c r="AK2564" s="1"/>
      <c r="AL2564" s="1"/>
      <c r="AM2564" s="1"/>
      <c r="AN2564" s="1"/>
      <c r="AO2564" s="1"/>
    </row>
    <row r="2565" spans="1:41" ht="16">
      <c r="A2565" s="1" t="s">
        <v>16306</v>
      </c>
      <c r="B2565" s="3">
        <v>46056.454259259299</v>
      </c>
      <c r="C2565" s="14">
        <v>1278</v>
      </c>
      <c r="D2565" s="1" t="s">
        <v>16307</v>
      </c>
      <c r="E2565" s="1" t="s">
        <v>2587</v>
      </c>
      <c r="F2565" s="1" t="s">
        <v>27</v>
      </c>
      <c r="G2565" s="1" t="s">
        <v>16308</v>
      </c>
      <c r="H2565" s="1" t="s">
        <v>16309</v>
      </c>
      <c r="I2565" s="1" t="s">
        <v>16310</v>
      </c>
      <c r="J2565" s="1" t="s">
        <v>16311</v>
      </c>
      <c r="K2565" s="1" t="s">
        <v>4077</v>
      </c>
      <c r="L2565" s="1" t="s">
        <v>33</v>
      </c>
      <c r="M2565" s="1" t="b">
        <v>0</v>
      </c>
      <c r="N2565" s="1" t="s">
        <v>47</v>
      </c>
      <c r="O2565" s="1" t="s">
        <v>48</v>
      </c>
      <c r="P2565" s="1" t="s">
        <v>19495</v>
      </c>
      <c r="Q2565" s="1" t="s">
        <v>37</v>
      </c>
      <c r="R2565" s="1" t="s">
        <v>38</v>
      </c>
      <c r="S2565" s="1" t="s">
        <v>39</v>
      </c>
      <c r="T2565" s="1" t="s">
        <v>16314</v>
      </c>
      <c r="U2565" s="1" t="s">
        <v>16310</v>
      </c>
      <c r="V2565" s="1" t="s">
        <v>16315</v>
      </c>
      <c r="W2565" s="1" t="s">
        <v>28</v>
      </c>
      <c r="X2565" s="1" t="s">
        <v>16316</v>
      </c>
      <c r="Y2565" s="1" t="s">
        <v>801</v>
      </c>
      <c r="Z2565" s="1" t="s">
        <v>4077</v>
      </c>
      <c r="AA2565" s="1" t="s">
        <v>23374</v>
      </c>
      <c r="AB2565" s="1" t="s">
        <v>96</v>
      </c>
      <c r="AD2565" s="1" t="str">
        <f>VLOOKUP($K2565,「工具标准名」映射表!$B:$I,3,0)</f>
        <v>希沃智能体</v>
      </c>
      <c r="AE2565" s="1" t="str">
        <f>VLOOKUP($K2565,「工具标准名」映射表!$B:$I,4,0)</f>
        <v>功能应用层</v>
      </c>
      <c r="AF2565" s="1" t="str">
        <f>VLOOKUP($K2565,「工具标准名」映射表!$B:$I,5,0)</f>
        <v>功能应用层（AI智能体）</v>
      </c>
      <c r="AG2565" s="1" t="str">
        <f>VLOOKUP($K2565,「工具标准名」映射表!$B:$I,6,0)</f>
        <v>软件工具</v>
      </c>
      <c r="AH2565" s="1" t="str">
        <f>VLOOKUP($K2565,「工具标准名」映射表!$B:$I,7,0)</f>
        <v>AI智能体</v>
      </c>
      <c r="AI2565" s="1" t="str">
        <f>VLOOKUP($K2565,「工具标准名」映射表!$B:$I,8,0)</f>
        <v>是</v>
      </c>
      <c r="AJ2565" s="1" t="s">
        <v>96</v>
      </c>
      <c r="AK2565" s="1"/>
      <c r="AL2565" s="1"/>
      <c r="AM2565" s="1"/>
      <c r="AN2565" s="1"/>
      <c r="AO2565" s="1"/>
    </row>
    <row r="2566" spans="1:41" ht="16">
      <c r="A2566" s="1" t="s">
        <v>16321</v>
      </c>
      <c r="B2566" s="3">
        <v>46056.454282407401</v>
      </c>
      <c r="C2566" s="14">
        <v>1280</v>
      </c>
      <c r="D2566" s="1" t="s">
        <v>16322</v>
      </c>
      <c r="E2566" s="1" t="s">
        <v>2587</v>
      </c>
      <c r="F2566" s="1" t="s">
        <v>5421</v>
      </c>
      <c r="G2566" s="1" t="s">
        <v>16323</v>
      </c>
      <c r="H2566" s="1" t="s">
        <v>16324</v>
      </c>
      <c r="I2566" s="1" t="s">
        <v>16325</v>
      </c>
      <c r="J2566" s="1" t="s">
        <v>16326</v>
      </c>
      <c r="K2566" s="1" t="s">
        <v>12349</v>
      </c>
      <c r="L2566" s="1" t="s">
        <v>33</v>
      </c>
      <c r="M2566" s="1" t="b">
        <v>0</v>
      </c>
      <c r="N2566" s="1" t="s">
        <v>140</v>
      </c>
      <c r="O2566" s="1" t="s">
        <v>54</v>
      </c>
      <c r="P2566" s="1" t="s">
        <v>12836</v>
      </c>
      <c r="Q2566" s="1" t="s">
        <v>37</v>
      </c>
      <c r="R2566" s="1" t="s">
        <v>68</v>
      </c>
      <c r="S2566" s="1" t="s">
        <v>39</v>
      </c>
      <c r="T2566" s="1" t="s">
        <v>16328</v>
      </c>
      <c r="U2566" s="1" t="s">
        <v>16329</v>
      </c>
      <c r="V2566" s="1" t="s">
        <v>16330</v>
      </c>
      <c r="W2566" s="1" t="s">
        <v>16331</v>
      </c>
      <c r="X2566" s="1" t="s">
        <v>16332</v>
      </c>
      <c r="Y2566" s="1" t="s">
        <v>43</v>
      </c>
      <c r="Z2566" s="1" t="s">
        <v>12349</v>
      </c>
      <c r="AA2566" s="1">
        <v>0</v>
      </c>
      <c r="AB2566" s="1" t="s">
        <v>96</v>
      </c>
      <c r="AD2566" s="1" t="str">
        <f>VLOOKUP($K2566,「工具标准名」映射表!$B:$I,3,0)</f>
        <v>鸿合π6</v>
      </c>
      <c r="AE2566" s="1" t="str">
        <f>VLOOKUP($K2566,「工具标准名」映射表!$B:$I,4,0)</f>
        <v>功能应用层</v>
      </c>
      <c r="AF2566" s="1" t="str">
        <f>VLOOKUP($K2566,「工具标准名」映射表!$B:$I,5,0)</f>
        <v>功能应用（平台型综合系统）</v>
      </c>
      <c r="AG2566" s="1" t="str">
        <f>VLOOKUP($K2566,「工具标准名」映射表!$B:$I,6,0)</f>
        <v>软件工具</v>
      </c>
      <c r="AH2566" s="1" t="str">
        <f>VLOOKUP($K2566,「工具标准名」映射表!$B:$I,7,0)</f>
        <v>其他</v>
      </c>
      <c r="AI2566" s="1" t="str">
        <f>VLOOKUP($K2566,「工具标准名」映射表!$B:$I,8,0)</f>
        <v>否</v>
      </c>
      <c r="AJ2566" s="1" t="s">
        <v>96</v>
      </c>
      <c r="AK2566" s="1"/>
      <c r="AL2566" s="1"/>
      <c r="AM2566" s="1"/>
      <c r="AN2566" s="1"/>
      <c r="AO2566" s="1"/>
    </row>
    <row r="2567" spans="1:41" ht="16">
      <c r="A2567" s="1" t="s">
        <v>16321</v>
      </c>
      <c r="B2567" s="3">
        <v>46056.454282407401</v>
      </c>
      <c r="C2567" s="14">
        <v>1280</v>
      </c>
      <c r="D2567" s="1" t="s">
        <v>16322</v>
      </c>
      <c r="E2567" s="1" t="s">
        <v>2587</v>
      </c>
      <c r="F2567" s="1" t="s">
        <v>5421</v>
      </c>
      <c r="G2567" s="1" t="s">
        <v>16323</v>
      </c>
      <c r="H2567" s="1" t="s">
        <v>16324</v>
      </c>
      <c r="I2567" s="1" t="s">
        <v>16325</v>
      </c>
      <c r="J2567" s="1" t="s">
        <v>16326</v>
      </c>
      <c r="K2567" s="1" t="s">
        <v>1492</v>
      </c>
      <c r="L2567" s="1" t="s">
        <v>33</v>
      </c>
      <c r="M2567" s="1" t="b">
        <v>0</v>
      </c>
      <c r="N2567" s="1" t="s">
        <v>47</v>
      </c>
      <c r="O2567" s="1" t="s">
        <v>48</v>
      </c>
      <c r="P2567" s="1" t="s">
        <v>17771</v>
      </c>
      <c r="Q2567" s="1" t="s">
        <v>37</v>
      </c>
      <c r="R2567" s="1" t="s">
        <v>68</v>
      </c>
      <c r="S2567" s="1" t="s">
        <v>39</v>
      </c>
      <c r="T2567" s="1" t="s">
        <v>16328</v>
      </c>
      <c r="U2567" s="1" t="s">
        <v>16329</v>
      </c>
      <c r="V2567" s="1" t="s">
        <v>16330</v>
      </c>
      <c r="W2567" s="1" t="s">
        <v>16331</v>
      </c>
      <c r="X2567" s="1" t="s">
        <v>16332</v>
      </c>
      <c r="Y2567" s="1" t="s">
        <v>43</v>
      </c>
      <c r="Z2567" s="1" t="s">
        <v>1688</v>
      </c>
      <c r="AA2567" s="1" t="s">
        <v>23384</v>
      </c>
      <c r="AB2567" s="1" t="s">
        <v>96</v>
      </c>
      <c r="AD2567" s="1" t="str">
        <f>VLOOKUP($K2567,「工具标准名」映射表!$B:$I,3,0)</f>
        <v>通义千问大模型</v>
      </c>
      <c r="AE2567" s="1" t="str">
        <f>VLOOKUP($K2567,「工具标准名」映射表!$B:$I,4,0)</f>
        <v>功能应用层</v>
      </c>
      <c r="AF2567" s="1" t="str">
        <f>VLOOKUP($K2567,「工具标准名」映射表!$B:$I,5,0)</f>
        <v>功能应用（教学辅助工具）</v>
      </c>
      <c r="AG2567" s="1" t="str">
        <f>VLOOKUP($K2567,「工具标准名」映射表!$B:$I,6,0)</f>
        <v>软件工具</v>
      </c>
      <c r="AH2567" s="1" t="str">
        <f>VLOOKUP($K2567,「工具标准名」映射表!$B:$I,7,0)</f>
        <v>大语言模型</v>
      </c>
      <c r="AI2567" s="1" t="str">
        <f>VLOOKUP($K2567,「工具标准名」映射表!$B:$I,8,0)</f>
        <v>是</v>
      </c>
      <c r="AJ2567" s="1" t="s">
        <v>96</v>
      </c>
      <c r="AK2567" s="1"/>
      <c r="AL2567" s="1"/>
      <c r="AM2567" s="1"/>
      <c r="AN2567" s="1"/>
      <c r="AO2567" s="1"/>
    </row>
    <row r="2568" spans="1:41" ht="16">
      <c r="A2568" s="1" t="s">
        <v>16321</v>
      </c>
      <c r="B2568" s="3">
        <v>46056.454282407401</v>
      </c>
      <c r="C2568" s="14">
        <v>1280</v>
      </c>
      <c r="D2568" s="1" t="s">
        <v>16322</v>
      </c>
      <c r="E2568" s="1" t="s">
        <v>2587</v>
      </c>
      <c r="F2568" s="1" t="s">
        <v>5421</v>
      </c>
      <c r="G2568" s="1" t="s">
        <v>16323</v>
      </c>
      <c r="H2568" s="1" t="s">
        <v>16324</v>
      </c>
      <c r="I2568" s="1" t="s">
        <v>16325</v>
      </c>
      <c r="J2568" s="1" t="s">
        <v>16326</v>
      </c>
      <c r="K2568" s="1" t="s">
        <v>7303</v>
      </c>
      <c r="L2568" s="1" t="s">
        <v>33</v>
      </c>
      <c r="M2568" s="1" t="b">
        <v>0</v>
      </c>
      <c r="N2568" s="1" t="s">
        <v>47</v>
      </c>
      <c r="O2568" s="1" t="s">
        <v>48</v>
      </c>
      <c r="P2568" s="1" t="s">
        <v>7302</v>
      </c>
      <c r="Q2568" s="1" t="s">
        <v>37</v>
      </c>
      <c r="R2568" s="1" t="s">
        <v>68</v>
      </c>
      <c r="S2568" s="1" t="s">
        <v>39</v>
      </c>
      <c r="T2568" s="1" t="s">
        <v>16328</v>
      </c>
      <c r="U2568" s="1" t="s">
        <v>16329</v>
      </c>
      <c r="V2568" s="1" t="s">
        <v>16330</v>
      </c>
      <c r="W2568" s="1" t="s">
        <v>16331</v>
      </c>
      <c r="X2568" s="1" t="s">
        <v>16332</v>
      </c>
      <c r="Y2568" s="1" t="s">
        <v>43</v>
      </c>
      <c r="Z2568" s="1" t="s">
        <v>7303</v>
      </c>
      <c r="AA2568" s="1">
        <v>0</v>
      </c>
      <c r="AB2568" s="1" t="s">
        <v>96</v>
      </c>
      <c r="AD2568" s="1" t="str">
        <f>VLOOKUP($K2568,「工具标准名」映射表!$B:$I,3,0)</f>
        <v>Kivicube</v>
      </c>
      <c r="AE2568" s="1" t="str">
        <f>VLOOKUP($K2568,「工具标准名」映射表!$B:$I,4,0)</f>
        <v>功能应用层</v>
      </c>
      <c r="AF2568" s="1" t="str">
        <f>VLOOKUP($K2568,「工具标准名」映射表!$B:$I,5,0)</f>
        <v>功能应用（Web 教学平台（SaaS））</v>
      </c>
      <c r="AG2568" s="1" t="str">
        <f>VLOOKUP($K2568,「工具标准名」映射表!$B:$I,6,0)</f>
        <v>软件工具</v>
      </c>
      <c r="AH2568" s="1" t="str">
        <f>VLOOKUP($K2568,「工具标准名」映射表!$B:$I,7,0)</f>
        <v>其他</v>
      </c>
      <c r="AI2568" s="1" t="str">
        <f>VLOOKUP($K2568,「工具标准名」映射表!$B:$I,8,0)</f>
        <v>否</v>
      </c>
      <c r="AJ2568" s="1" t="s">
        <v>96</v>
      </c>
      <c r="AK2568" s="1"/>
      <c r="AL2568" s="1"/>
      <c r="AM2568" s="1"/>
      <c r="AN2568" s="1"/>
      <c r="AO2568" s="1"/>
    </row>
    <row r="2569" spans="1:41" ht="16">
      <c r="A2569" s="1" t="s">
        <v>16337</v>
      </c>
      <c r="B2569" s="3">
        <v>46056.454421296301</v>
      </c>
      <c r="C2569" s="14">
        <v>1281</v>
      </c>
      <c r="D2569" s="1" t="s">
        <v>16338</v>
      </c>
      <c r="E2569" s="1" t="s">
        <v>2587</v>
      </c>
      <c r="F2569" s="1" t="s">
        <v>5421</v>
      </c>
      <c r="G2569" s="1" t="s">
        <v>16339</v>
      </c>
      <c r="H2569" s="1" t="s">
        <v>16340</v>
      </c>
      <c r="I2569" s="1" t="s">
        <v>16341</v>
      </c>
      <c r="J2569" s="1" t="s">
        <v>16342</v>
      </c>
      <c r="K2569" s="1" t="s">
        <v>14985</v>
      </c>
      <c r="L2569" s="1" t="s">
        <v>33</v>
      </c>
      <c r="M2569" s="1" t="b">
        <v>0</v>
      </c>
      <c r="N2569" s="1" t="s">
        <v>47</v>
      </c>
      <c r="O2569" s="1" t="s">
        <v>54</v>
      </c>
      <c r="P2569" s="1" t="s">
        <v>21808</v>
      </c>
      <c r="Q2569" s="1" t="s">
        <v>37</v>
      </c>
      <c r="R2569" s="1" t="s">
        <v>12810</v>
      </c>
      <c r="S2569" s="1" t="s">
        <v>39</v>
      </c>
      <c r="T2569" s="1" t="s">
        <v>16344</v>
      </c>
      <c r="U2569" s="1" t="s">
        <v>16341</v>
      </c>
      <c r="V2569" s="1" t="s">
        <v>16345</v>
      </c>
      <c r="W2569" s="1" t="s">
        <v>16346</v>
      </c>
      <c r="X2569" s="1" t="s">
        <v>16347</v>
      </c>
      <c r="Y2569" s="1" t="s">
        <v>156</v>
      </c>
      <c r="Z2569" s="1" t="s">
        <v>14985</v>
      </c>
      <c r="AA2569" s="1">
        <v>0</v>
      </c>
      <c r="AB2569" s="1" t="s">
        <v>96</v>
      </c>
      <c r="AD2569" s="1" t="str">
        <f>VLOOKUP($K2569,「工具标准名」映射表!$B:$I,3,0)</f>
        <v>智慧校园管理系统</v>
      </c>
      <c r="AE2569" s="1" t="str">
        <f>VLOOKUP($K2569,「工具标准名」映射表!$B:$I,4,0)</f>
        <v>功能应用层</v>
      </c>
      <c r="AF2569" s="1" t="str">
        <f>VLOOKUP($K2569,「工具标准名」映射表!$B:$I,5,0)</f>
        <v>功能应用（校级 / 区域级系统）</v>
      </c>
      <c r="AG2569" s="1" t="str">
        <f>VLOOKUP($K2569,「工具标准名」映射表!$B:$I,6,0)</f>
        <v>软件工具</v>
      </c>
      <c r="AH2569" s="1" t="str">
        <f>VLOOKUP($K2569,「工具标准名」映射表!$B:$I,7,0)</f>
        <v>AI智能体</v>
      </c>
      <c r="AI2569" s="1" t="str">
        <f>VLOOKUP($K2569,「工具标准名」映射表!$B:$I,8,0)</f>
        <v>否</v>
      </c>
      <c r="AJ2569" s="1" t="s">
        <v>96</v>
      </c>
      <c r="AK2569" s="1"/>
      <c r="AL2569" s="1"/>
      <c r="AM2569" s="1"/>
      <c r="AN2569" s="1"/>
      <c r="AO2569" s="1"/>
    </row>
    <row r="2570" spans="1:41" ht="16">
      <c r="A2570" s="1" t="s">
        <v>16337</v>
      </c>
      <c r="B2570" s="3">
        <v>46056.454421296301</v>
      </c>
      <c r="C2570" s="14">
        <v>1281</v>
      </c>
      <c r="D2570" s="1" t="s">
        <v>16338</v>
      </c>
      <c r="E2570" s="1" t="s">
        <v>2587</v>
      </c>
      <c r="F2570" s="1" t="s">
        <v>5421</v>
      </c>
      <c r="G2570" s="1" t="s">
        <v>16339</v>
      </c>
      <c r="H2570" s="1" t="s">
        <v>16340</v>
      </c>
      <c r="I2570" s="1" t="s">
        <v>16341</v>
      </c>
      <c r="J2570" s="1" t="s">
        <v>16342</v>
      </c>
      <c r="K2570" s="1" t="s">
        <v>16348</v>
      </c>
      <c r="L2570" s="1" t="s">
        <v>33</v>
      </c>
      <c r="M2570" s="1" t="b">
        <v>0</v>
      </c>
      <c r="N2570" s="1" t="s">
        <v>47</v>
      </c>
      <c r="O2570" s="1" t="s">
        <v>54</v>
      </c>
      <c r="P2570" s="1" t="s">
        <v>20975</v>
      </c>
      <c r="Q2570" s="1" t="s">
        <v>37</v>
      </c>
      <c r="R2570" s="1" t="s">
        <v>12810</v>
      </c>
      <c r="S2570" s="1" t="s">
        <v>39</v>
      </c>
      <c r="T2570" s="1" t="s">
        <v>16344</v>
      </c>
      <c r="U2570" s="1" t="s">
        <v>16341</v>
      </c>
      <c r="V2570" s="1" t="s">
        <v>16345</v>
      </c>
      <c r="W2570" s="1" t="s">
        <v>16346</v>
      </c>
      <c r="X2570" s="1" t="s">
        <v>16347</v>
      </c>
      <c r="Y2570" s="1" t="s">
        <v>156</v>
      </c>
      <c r="Z2570" s="1" t="s">
        <v>16348</v>
      </c>
      <c r="AA2570" s="1">
        <v>0</v>
      </c>
      <c r="AB2570" s="1" t="s">
        <v>96</v>
      </c>
      <c r="AD2570" s="1" t="str">
        <f>VLOOKUP($K2570,「工具标准名」映射表!$B:$I,3,0)</f>
        <v>幼师口袋</v>
      </c>
      <c r="AE2570" s="1" t="str">
        <f>VLOOKUP($K2570,「工具标准名」映射表!$B:$I,4,0)</f>
        <v>教育数据层</v>
      </c>
      <c r="AF2570" s="1" t="str">
        <f>VLOOKUP($K2570,「工具标准名」映射表!$B:$I,5,0)</f>
        <v>教育数据层（资源数据）</v>
      </c>
      <c r="AG2570" s="1" t="str">
        <f>VLOOKUP($K2570,「工具标准名」映射表!$B:$I,6,0)</f>
        <v>在线资源</v>
      </c>
      <c r="AH2570" s="1" t="str">
        <f>VLOOKUP($K2570,「工具标准名」映射表!$B:$I,7,0)</f>
        <v>大语言模型</v>
      </c>
      <c r="AI2570" s="1" t="str">
        <f>VLOOKUP($K2570,「工具标准名」映射表!$B:$I,8,0)</f>
        <v>是</v>
      </c>
      <c r="AJ2570" s="1" t="s">
        <v>96</v>
      </c>
      <c r="AK2570" s="1"/>
      <c r="AL2570" s="1"/>
      <c r="AM2570" s="1"/>
      <c r="AN2570" s="1"/>
      <c r="AO2570" s="1"/>
    </row>
    <row r="2571" spans="1:41" ht="16">
      <c r="A2571" s="1" t="s">
        <v>16337</v>
      </c>
      <c r="B2571" s="3">
        <v>46056.454421296301</v>
      </c>
      <c r="C2571" s="14">
        <v>1281</v>
      </c>
      <c r="D2571" s="1" t="s">
        <v>16338</v>
      </c>
      <c r="E2571" s="1" t="s">
        <v>2587</v>
      </c>
      <c r="F2571" s="1" t="s">
        <v>5421</v>
      </c>
      <c r="G2571" s="1" t="s">
        <v>16339</v>
      </c>
      <c r="H2571" s="1" t="s">
        <v>16340</v>
      </c>
      <c r="I2571" s="1" t="s">
        <v>16341</v>
      </c>
      <c r="J2571" s="1" t="s">
        <v>16342</v>
      </c>
      <c r="K2571" s="1" t="s">
        <v>16349</v>
      </c>
      <c r="L2571" s="1" t="s">
        <v>33</v>
      </c>
      <c r="M2571" s="1" t="b">
        <v>0</v>
      </c>
      <c r="N2571" s="1" t="s">
        <v>2868</v>
      </c>
      <c r="O2571" s="1" t="s">
        <v>54</v>
      </c>
      <c r="P2571" s="1" t="s">
        <v>18752</v>
      </c>
      <c r="Q2571" s="1" t="s">
        <v>37</v>
      </c>
      <c r="R2571" s="1" t="s">
        <v>12810</v>
      </c>
      <c r="S2571" s="1" t="s">
        <v>39</v>
      </c>
      <c r="T2571" s="1" t="s">
        <v>16344</v>
      </c>
      <c r="U2571" s="1" t="s">
        <v>16341</v>
      </c>
      <c r="V2571" s="1" t="s">
        <v>16345</v>
      </c>
      <c r="W2571" s="1" t="s">
        <v>16346</v>
      </c>
      <c r="X2571" s="1" t="s">
        <v>16347</v>
      </c>
      <c r="Y2571" s="1" t="s">
        <v>156</v>
      </c>
      <c r="Z2571" s="1" t="s">
        <v>16349</v>
      </c>
      <c r="AA2571" s="1">
        <v>0</v>
      </c>
      <c r="AB2571" s="1" t="s">
        <v>96</v>
      </c>
      <c r="AD2571" s="1" t="str">
        <f>VLOOKUP($K2571,「工具标准名」映射表!$B:$I,3,0)</f>
        <v>吴兴教育魔方</v>
      </c>
      <c r="AE2571" s="1" t="str">
        <f>VLOOKUP($K2571,「工具标准名」映射表!$B:$I,4,0)</f>
        <v>功能应用层</v>
      </c>
      <c r="AF2571" s="1" t="str">
        <f>VLOOKUP($K2571,「工具标准名」映射表!$B:$I,5,0)</f>
        <v>功能应用（平台型综合系统）</v>
      </c>
      <c r="AG2571" s="1" t="str">
        <f>VLOOKUP($K2571,「工具标准名」映射表!$B:$I,6,0)</f>
        <v>虚拟教室</v>
      </c>
      <c r="AH2571" s="1" t="str">
        <f>VLOOKUP($K2571,「工具标准名」映射表!$B:$I,7,0)</f>
        <v>AI智能体</v>
      </c>
      <c r="AI2571" s="1" t="str">
        <f>VLOOKUP($K2571,「工具标准名」映射表!$B:$I,8,0)</f>
        <v>否</v>
      </c>
      <c r="AJ2571" s="1" t="s">
        <v>96</v>
      </c>
      <c r="AK2571" s="1"/>
      <c r="AL2571" s="1"/>
      <c r="AM2571" s="1"/>
      <c r="AN2571" s="1"/>
      <c r="AO2571" s="1"/>
    </row>
    <row r="2572" spans="1:41" ht="16">
      <c r="A2572" s="1" t="s">
        <v>16351</v>
      </c>
      <c r="B2572" s="3">
        <v>46056.454282407401</v>
      </c>
      <c r="C2572" s="14">
        <v>1282</v>
      </c>
      <c r="D2572" s="1" t="s">
        <v>16352</v>
      </c>
      <c r="E2572" s="1" t="s">
        <v>2587</v>
      </c>
      <c r="F2572" s="1" t="s">
        <v>100</v>
      </c>
      <c r="G2572" s="1" t="s">
        <v>16353</v>
      </c>
      <c r="H2572" s="1" t="s">
        <v>16354</v>
      </c>
      <c r="I2572" s="1" t="s">
        <v>16355</v>
      </c>
      <c r="J2572" s="1" t="s">
        <v>16356</v>
      </c>
      <c r="K2572" s="1" t="s">
        <v>16357</v>
      </c>
      <c r="L2572" s="1" t="s">
        <v>5886</v>
      </c>
      <c r="M2572" s="1" t="b">
        <v>0</v>
      </c>
      <c r="N2572" s="1" t="s">
        <v>47</v>
      </c>
      <c r="O2572" s="1" t="s">
        <v>48</v>
      </c>
      <c r="P2572" s="1" t="s">
        <v>22993</v>
      </c>
      <c r="Q2572" s="1" t="s">
        <v>37</v>
      </c>
      <c r="R2572" s="1" t="s">
        <v>2145</v>
      </c>
      <c r="S2572" s="1" t="s">
        <v>39</v>
      </c>
      <c r="T2572" s="1" t="s">
        <v>16359</v>
      </c>
      <c r="U2572" s="1" t="s">
        <v>16360</v>
      </c>
      <c r="V2572" s="1" t="s">
        <v>16361</v>
      </c>
      <c r="W2572" s="1" t="s">
        <v>16362</v>
      </c>
      <c r="X2572" s="1" t="s">
        <v>16363</v>
      </c>
      <c r="Y2572" s="1" t="s">
        <v>2019</v>
      </c>
      <c r="Z2572" s="1" t="s">
        <v>16357</v>
      </c>
      <c r="AA2572" s="1">
        <v>0</v>
      </c>
      <c r="AB2572" s="1" t="s">
        <v>96</v>
      </c>
      <c r="AD2572" s="1" t="str">
        <f>VLOOKUP($K2572,「工具标准名」映射表!$B:$I,3,0)</f>
        <v>央馆领航AI</v>
      </c>
      <c r="AE2572" s="1" t="str">
        <f>VLOOKUP($K2572,「工具标准名」映射表!$B:$I,4,0)</f>
        <v>功能应用层</v>
      </c>
      <c r="AF2572" s="1" t="str">
        <f>VLOOKUP($K2572,「工具标准名」映射表!$B:$I,5,0)</f>
        <v>功能应用（平台型综合系统）</v>
      </c>
      <c r="AG2572" s="1" t="str">
        <f>VLOOKUP($K2572,「工具标准名」映射表!$B:$I,6,0)</f>
        <v>软件工具</v>
      </c>
      <c r="AH2572" s="1" t="str">
        <f>VLOOKUP($K2572,「工具标准名」映射表!$B:$I,7,0)</f>
        <v>AI智能体</v>
      </c>
      <c r="AI2572" s="1" t="str">
        <f>VLOOKUP($K2572,「工具标准名」映射表!$B:$I,8,0)</f>
        <v>否</v>
      </c>
      <c r="AJ2572" s="1" t="s">
        <v>96</v>
      </c>
      <c r="AK2572" s="1"/>
      <c r="AL2572" s="1"/>
      <c r="AM2572" s="1"/>
      <c r="AN2572" s="1"/>
      <c r="AO2572" s="1"/>
    </row>
    <row r="2573" spans="1:41" ht="16">
      <c r="A2573" s="1" t="s">
        <v>16351</v>
      </c>
      <c r="B2573" s="3">
        <v>46056.454282407401</v>
      </c>
      <c r="C2573" s="14">
        <v>1282</v>
      </c>
      <c r="D2573" s="1" t="s">
        <v>16352</v>
      </c>
      <c r="E2573" s="1" t="s">
        <v>2587</v>
      </c>
      <c r="F2573" s="1" t="s">
        <v>100</v>
      </c>
      <c r="G2573" s="1" t="s">
        <v>16353</v>
      </c>
      <c r="H2573" s="1" t="s">
        <v>16354</v>
      </c>
      <c r="I2573" s="1" t="s">
        <v>16355</v>
      </c>
      <c r="J2573" s="1" t="s">
        <v>16356</v>
      </c>
      <c r="K2573" s="1" t="s">
        <v>16364</v>
      </c>
      <c r="L2573" s="1" t="s">
        <v>5886</v>
      </c>
      <c r="M2573" s="1" t="b">
        <v>0</v>
      </c>
      <c r="N2573" s="1" t="s">
        <v>34</v>
      </c>
      <c r="O2573" s="1" t="s">
        <v>35</v>
      </c>
      <c r="P2573" s="1" t="s">
        <v>20029</v>
      </c>
      <c r="Q2573" s="1" t="s">
        <v>37</v>
      </c>
      <c r="R2573" s="1" t="s">
        <v>2145</v>
      </c>
      <c r="S2573" s="1" t="s">
        <v>39</v>
      </c>
      <c r="T2573" s="1" t="s">
        <v>16359</v>
      </c>
      <c r="U2573" s="1" t="s">
        <v>16360</v>
      </c>
      <c r="V2573" s="1" t="s">
        <v>16361</v>
      </c>
      <c r="W2573" s="1" t="s">
        <v>16362</v>
      </c>
      <c r="X2573" s="1" t="s">
        <v>16363</v>
      </c>
      <c r="Y2573" s="1" t="s">
        <v>2019</v>
      </c>
      <c r="Z2573" s="1" t="s">
        <v>3524</v>
      </c>
      <c r="AA2573" s="1" t="s">
        <v>1277</v>
      </c>
      <c r="AB2573" s="1" t="s">
        <v>96</v>
      </c>
      <c r="AD2573" s="1" t="str">
        <f>VLOOKUP($K2573,「工具标准名」映射表!$B:$I,3,0)</f>
        <v>星火大模型</v>
      </c>
      <c r="AE2573" s="1" t="str">
        <f>VLOOKUP($K2573,「工具标准名」映射表!$B:$I,4,0)</f>
        <v>技术层</v>
      </c>
      <c r="AF2573" s="1" t="str">
        <f>VLOOKUP($K2573,「工具标准名」映射表!$B:$I,5,0)</f>
        <v>技术层（通用大模型）</v>
      </c>
      <c r="AG2573" s="1" t="str">
        <f>VLOOKUP($K2573,「工具标准名」映射表!$B:$I,6,0)</f>
        <v>软件工具</v>
      </c>
      <c r="AH2573" s="1" t="str">
        <f>VLOOKUP($K2573,「工具标准名」映射表!$B:$I,7,0)</f>
        <v>大语言模型</v>
      </c>
      <c r="AI2573" s="1" t="str">
        <f>VLOOKUP($K2573,「工具标准名」映射表!$B:$I,8,0)</f>
        <v>是</v>
      </c>
      <c r="AJ2573" s="1" t="s">
        <v>96</v>
      </c>
      <c r="AK2573" s="1"/>
      <c r="AL2573" s="1"/>
      <c r="AM2573" s="1"/>
      <c r="AN2573" s="1"/>
      <c r="AO2573" s="1"/>
    </row>
    <row r="2574" spans="1:41" ht="16">
      <c r="A2574" s="1" t="s">
        <v>16351</v>
      </c>
      <c r="B2574" s="3">
        <v>46056.454282407401</v>
      </c>
      <c r="C2574" s="14">
        <v>1282</v>
      </c>
      <c r="D2574" s="1" t="s">
        <v>16352</v>
      </c>
      <c r="E2574" s="1" t="s">
        <v>2587</v>
      </c>
      <c r="F2574" s="1" t="s">
        <v>100</v>
      </c>
      <c r="G2574" s="1" t="s">
        <v>16353</v>
      </c>
      <c r="H2574" s="1" t="s">
        <v>16354</v>
      </c>
      <c r="I2574" s="1" t="s">
        <v>16355</v>
      </c>
      <c r="J2574" s="1" t="s">
        <v>16356</v>
      </c>
      <c r="K2574" s="1" t="s">
        <v>794</v>
      </c>
      <c r="L2574" s="1" t="s">
        <v>5886</v>
      </c>
      <c r="M2574" s="1" t="b">
        <v>0</v>
      </c>
      <c r="N2574" s="1" t="s">
        <v>34</v>
      </c>
      <c r="O2574" s="1" t="s">
        <v>35</v>
      </c>
      <c r="P2574" s="1" t="s">
        <v>5887</v>
      </c>
      <c r="Q2574" s="1" t="s">
        <v>37</v>
      </c>
      <c r="R2574" s="1" t="s">
        <v>2145</v>
      </c>
      <c r="S2574" s="1" t="s">
        <v>39</v>
      </c>
      <c r="T2574" s="1" t="s">
        <v>16359</v>
      </c>
      <c r="U2574" s="1" t="s">
        <v>16360</v>
      </c>
      <c r="V2574" s="1" t="s">
        <v>16361</v>
      </c>
      <c r="W2574" s="1" t="s">
        <v>16362</v>
      </c>
      <c r="X2574" s="1" t="s">
        <v>16363</v>
      </c>
      <c r="Y2574" s="1" t="s">
        <v>2019</v>
      </c>
      <c r="Z2574" s="1" t="s">
        <v>4864</v>
      </c>
      <c r="AA2574" s="1" t="s">
        <v>23367</v>
      </c>
      <c r="AB2574" s="1" t="s">
        <v>96</v>
      </c>
      <c r="AD2574" s="1" t="str">
        <f>VLOOKUP($K2574,「工具标准名」映射表!$B:$I,3,0)</f>
        <v>DeepSeek 大模型</v>
      </c>
      <c r="AE2574" s="1" t="str">
        <f>VLOOKUP($K2574,「工具标准名」映射表!$B:$I,4,0)</f>
        <v>功能应用层</v>
      </c>
      <c r="AF2574" s="1" t="str">
        <f>VLOOKUP($K2574,「工具标准名」映射表!$B:$I,5,0)</f>
        <v>功能应用（教学辅助工具）</v>
      </c>
      <c r="AG2574" s="1" t="str">
        <f>VLOOKUP($K2574,「工具标准名」映射表!$B:$I,6,0)</f>
        <v>软件工具</v>
      </c>
      <c r="AH2574" s="1" t="str">
        <f>VLOOKUP($K2574,「工具标准名」映射表!$B:$I,7,0)</f>
        <v>AI智能体</v>
      </c>
      <c r="AI2574" s="1" t="str">
        <f>VLOOKUP($K2574,「工具标准名」映射表!$B:$I,8,0)</f>
        <v>否</v>
      </c>
      <c r="AJ2574" s="1" t="s">
        <v>96</v>
      </c>
      <c r="AK2574" s="1"/>
      <c r="AL2574" s="1"/>
      <c r="AM2574" s="1"/>
      <c r="AN2574" s="1"/>
      <c r="AO2574" s="1"/>
    </row>
    <row r="2575" spans="1:41" ht="16">
      <c r="A2575" s="1" t="s">
        <v>16368</v>
      </c>
      <c r="B2575" s="3">
        <v>46056.454351851899</v>
      </c>
      <c r="C2575" s="14">
        <v>1283</v>
      </c>
      <c r="D2575" s="1" t="s">
        <v>16369</v>
      </c>
      <c r="E2575" s="1" t="s">
        <v>2587</v>
      </c>
      <c r="F2575" s="1" t="s">
        <v>5421</v>
      </c>
      <c r="G2575" s="1" t="s">
        <v>16370</v>
      </c>
      <c r="H2575" s="1" t="s">
        <v>16371</v>
      </c>
      <c r="I2575" s="1" t="s">
        <v>16372</v>
      </c>
      <c r="J2575" s="1" t="s">
        <v>16373</v>
      </c>
      <c r="K2575" s="1" t="s">
        <v>16374</v>
      </c>
      <c r="L2575" s="1" t="s">
        <v>33</v>
      </c>
      <c r="M2575" s="1" t="b">
        <v>1</v>
      </c>
      <c r="N2575" s="1" t="s">
        <v>47</v>
      </c>
      <c r="O2575" s="1" t="s">
        <v>54</v>
      </c>
      <c r="P2575" s="1" t="s">
        <v>21516</v>
      </c>
      <c r="Q2575" s="1" t="s">
        <v>87</v>
      </c>
      <c r="R2575" s="1" t="s">
        <v>234</v>
      </c>
      <c r="S2575" s="1" t="s">
        <v>39</v>
      </c>
      <c r="T2575" s="1" t="s">
        <v>16376</v>
      </c>
      <c r="U2575" s="1" t="s">
        <v>16377</v>
      </c>
      <c r="V2575" s="1" t="s">
        <v>16378</v>
      </c>
      <c r="W2575" s="1" t="s">
        <v>16379</v>
      </c>
      <c r="X2575" s="1" t="s">
        <v>16380</v>
      </c>
      <c r="Y2575" s="1" t="s">
        <v>156</v>
      </c>
      <c r="Z2575" s="1" t="s">
        <v>16374</v>
      </c>
      <c r="AA2575" s="1">
        <v>0</v>
      </c>
      <c r="AB2575" s="1" t="s">
        <v>96</v>
      </c>
      <c r="AD2575" s="1" t="str">
        <f>VLOOKUP($K2575,「工具标准名」映射表!$B:$I,3,0)</f>
        <v>智慧教育“1+N”应用平台</v>
      </c>
      <c r="AE2575" s="1" t="str">
        <f>VLOOKUP($K2575,「工具标准名」映射表!$B:$I,4,0)</f>
        <v>功能应用层</v>
      </c>
      <c r="AF2575" s="1" t="str">
        <f>VLOOKUP($K2575,「工具标准名」映射表!$B:$I,5,0)</f>
        <v>功能应用（校级 / 区域级系统）</v>
      </c>
      <c r="AG2575" s="1" t="str">
        <f>VLOOKUP($K2575,「工具标准名」映射表!$B:$I,6,0)</f>
        <v>软件工具</v>
      </c>
      <c r="AH2575" s="1" t="str">
        <f>VLOOKUP($K2575,「工具标准名」映射表!$B:$I,7,0)</f>
        <v>AI智能体</v>
      </c>
      <c r="AI2575" s="1" t="str">
        <f>VLOOKUP($K2575,「工具标准名」映射表!$B:$I,8,0)</f>
        <v>否</v>
      </c>
      <c r="AJ2575" s="1" t="s">
        <v>96</v>
      </c>
      <c r="AK2575" s="1"/>
      <c r="AL2575" s="1"/>
      <c r="AM2575" s="1"/>
      <c r="AN2575" s="1"/>
      <c r="AO2575" s="1"/>
    </row>
    <row r="2576" spans="1:41" ht="16">
      <c r="A2576" s="1" t="s">
        <v>16382</v>
      </c>
      <c r="B2576" s="3">
        <v>46056.454270833303</v>
      </c>
      <c r="C2576" s="14">
        <v>1284</v>
      </c>
      <c r="D2576" s="1" t="s">
        <v>16383</v>
      </c>
      <c r="E2576" s="1" t="s">
        <v>2587</v>
      </c>
      <c r="F2576" s="1" t="s">
        <v>5421</v>
      </c>
      <c r="G2576" s="1" t="s">
        <v>16384</v>
      </c>
      <c r="H2576" s="1" t="s">
        <v>16385</v>
      </c>
      <c r="I2576" s="1" t="s">
        <v>16386</v>
      </c>
      <c r="J2576" s="1" t="s">
        <v>16387</v>
      </c>
      <c r="K2576" s="1" t="s">
        <v>16348</v>
      </c>
      <c r="L2576" s="1" t="s">
        <v>33</v>
      </c>
      <c r="M2576" s="1" t="b">
        <v>0</v>
      </c>
      <c r="N2576" s="1" t="s">
        <v>47</v>
      </c>
      <c r="O2576" s="1" t="s">
        <v>48</v>
      </c>
      <c r="P2576" s="1" t="s">
        <v>20981</v>
      </c>
      <c r="Q2576" s="1" t="s">
        <v>37</v>
      </c>
      <c r="R2576" s="1" t="s">
        <v>345</v>
      </c>
      <c r="S2576" s="1" t="s">
        <v>375</v>
      </c>
      <c r="T2576" s="1" t="s">
        <v>16389</v>
      </c>
      <c r="U2576" s="1" t="s">
        <v>16386</v>
      </c>
      <c r="V2576" s="1" t="s">
        <v>16390</v>
      </c>
      <c r="W2576" s="1" t="s">
        <v>16391</v>
      </c>
      <c r="X2576" s="1" t="s">
        <v>16392</v>
      </c>
      <c r="Y2576" s="1" t="s">
        <v>156</v>
      </c>
      <c r="Z2576" s="1" t="s">
        <v>16348</v>
      </c>
      <c r="AA2576" s="1">
        <v>0</v>
      </c>
      <c r="AB2576" s="1" t="s">
        <v>96</v>
      </c>
      <c r="AD2576" s="1" t="str">
        <f>VLOOKUP($K2576,「工具标准名」映射表!$B:$I,3,0)</f>
        <v>幼师口袋</v>
      </c>
      <c r="AE2576" s="1" t="str">
        <f>VLOOKUP($K2576,「工具标准名」映射表!$B:$I,4,0)</f>
        <v>教育数据层</v>
      </c>
      <c r="AF2576" s="1" t="str">
        <f>VLOOKUP($K2576,「工具标准名」映射表!$B:$I,5,0)</f>
        <v>教育数据层（资源数据）</v>
      </c>
      <c r="AG2576" s="1" t="str">
        <f>VLOOKUP($K2576,「工具标准名」映射表!$B:$I,6,0)</f>
        <v>在线资源</v>
      </c>
      <c r="AH2576" s="1" t="str">
        <f>VLOOKUP($K2576,「工具标准名」映射表!$B:$I,7,0)</f>
        <v>大语言模型</v>
      </c>
      <c r="AI2576" s="1" t="str">
        <f>VLOOKUP($K2576,「工具标准名」映射表!$B:$I,8,0)</f>
        <v>是</v>
      </c>
      <c r="AJ2576" s="1" t="s">
        <v>96</v>
      </c>
      <c r="AK2576" s="1"/>
      <c r="AL2576" s="1"/>
      <c r="AM2576" s="1"/>
      <c r="AN2576" s="1"/>
      <c r="AO2576" s="1"/>
    </row>
    <row r="2577" spans="1:41" ht="16">
      <c r="A2577" s="1" t="s">
        <v>16393</v>
      </c>
      <c r="B2577" s="3">
        <v>46056.454467592601</v>
      </c>
      <c r="C2577" s="14">
        <v>1285</v>
      </c>
      <c r="D2577" s="1" t="s">
        <v>16394</v>
      </c>
      <c r="E2577" s="1" t="s">
        <v>16395</v>
      </c>
      <c r="F2577" s="1" t="s">
        <v>27</v>
      </c>
      <c r="G2577" s="1" t="s">
        <v>16396</v>
      </c>
      <c r="H2577" s="1" t="s">
        <v>16397</v>
      </c>
      <c r="I2577" s="1" t="s">
        <v>16398</v>
      </c>
      <c r="J2577" s="1" t="s">
        <v>16399</v>
      </c>
      <c r="K2577" s="1" t="s">
        <v>4744</v>
      </c>
      <c r="L2577" s="1" t="s">
        <v>33</v>
      </c>
      <c r="M2577" s="1" t="b">
        <v>0</v>
      </c>
      <c r="N2577" s="1" t="s">
        <v>47</v>
      </c>
      <c r="O2577" s="1" t="s">
        <v>48</v>
      </c>
      <c r="P2577" s="1" t="s">
        <v>4738</v>
      </c>
      <c r="Q2577" s="1" t="s">
        <v>87</v>
      </c>
      <c r="R2577" s="1" t="s">
        <v>836</v>
      </c>
      <c r="S2577" s="1" t="s">
        <v>39</v>
      </c>
      <c r="T2577" s="1" t="s">
        <v>16401</v>
      </c>
      <c r="U2577" s="1" t="s">
        <v>16402</v>
      </c>
      <c r="V2577" s="1" t="s">
        <v>16403</v>
      </c>
      <c r="W2577" s="1" t="s">
        <v>6647</v>
      </c>
      <c r="X2577" s="1" t="s">
        <v>16404</v>
      </c>
      <c r="Y2577" s="1" t="s">
        <v>156</v>
      </c>
      <c r="Z2577" s="1" t="s">
        <v>4744</v>
      </c>
      <c r="AA2577" s="1">
        <v>0</v>
      </c>
      <c r="AB2577" s="1" t="s">
        <v>96</v>
      </c>
      <c r="AD2577" s="1" t="str">
        <f>VLOOKUP($K2577,「工具标准名」映射表!$B:$I,3,0)</f>
        <v>ClassIn课堂行为分析系统</v>
      </c>
      <c r="AE2577" s="1" t="str">
        <f>VLOOKUP($K2577,「工具标准名」映射表!$B:$I,4,0)</f>
        <v>功能应用层</v>
      </c>
      <c r="AF2577" s="1" t="str">
        <f>VLOOKUP($K2577,「工具标准名」映射表!$B:$I,5,0)</f>
        <v>功能应用（教学辅助工具）</v>
      </c>
      <c r="AG2577" s="1" t="str">
        <f>VLOOKUP($K2577,「工具标准名」映射表!$B:$I,6,0)</f>
        <v>软件工具</v>
      </c>
      <c r="AH2577" s="1" t="str">
        <f>VLOOKUP($K2577,「工具标准名」映射表!$B:$I,7,0)</f>
        <v>AI智能体</v>
      </c>
      <c r="AI2577" s="1" t="str">
        <f>VLOOKUP($K2577,「工具标准名」映射表!$B:$I,8,0)</f>
        <v>否</v>
      </c>
      <c r="AJ2577" s="1" t="s">
        <v>96</v>
      </c>
      <c r="AK2577" s="1"/>
      <c r="AL2577" s="1"/>
      <c r="AM2577" s="1"/>
      <c r="AN2577" s="1"/>
      <c r="AO2577" s="1"/>
    </row>
    <row r="2578" spans="1:41" ht="16">
      <c r="A2578" s="1" t="s">
        <v>16393</v>
      </c>
      <c r="B2578" s="3">
        <v>46056.454467592601</v>
      </c>
      <c r="C2578" s="14">
        <v>1285</v>
      </c>
      <c r="D2578" s="1" t="s">
        <v>16394</v>
      </c>
      <c r="E2578" s="1" t="s">
        <v>16395</v>
      </c>
      <c r="F2578" s="1" t="s">
        <v>27</v>
      </c>
      <c r="G2578" s="1" t="s">
        <v>16396</v>
      </c>
      <c r="H2578" s="1" t="s">
        <v>16397</v>
      </c>
      <c r="I2578" s="1" t="s">
        <v>16398</v>
      </c>
      <c r="J2578" s="1" t="s">
        <v>16399</v>
      </c>
      <c r="K2578" s="1" t="s">
        <v>11985</v>
      </c>
      <c r="L2578" s="1" t="s">
        <v>33</v>
      </c>
      <c r="M2578" s="1" t="b">
        <v>0</v>
      </c>
      <c r="N2578" s="1" t="s">
        <v>47</v>
      </c>
      <c r="O2578" s="1" t="s">
        <v>54</v>
      </c>
      <c r="P2578" s="1" t="s">
        <v>11984</v>
      </c>
      <c r="Q2578" s="1" t="s">
        <v>87</v>
      </c>
      <c r="R2578" s="1" t="s">
        <v>836</v>
      </c>
      <c r="S2578" s="1" t="s">
        <v>39</v>
      </c>
      <c r="T2578" s="1" t="s">
        <v>16401</v>
      </c>
      <c r="U2578" s="1" t="s">
        <v>16402</v>
      </c>
      <c r="V2578" s="1" t="s">
        <v>16403</v>
      </c>
      <c r="W2578" s="1" t="s">
        <v>6647</v>
      </c>
      <c r="X2578" s="1" t="s">
        <v>16404</v>
      </c>
      <c r="Y2578" s="1" t="s">
        <v>156</v>
      </c>
      <c r="Z2578" s="1" t="s">
        <v>11985</v>
      </c>
      <c r="AA2578" s="1">
        <v>0</v>
      </c>
      <c r="AB2578" s="1" t="s">
        <v>96</v>
      </c>
      <c r="AD2578" s="1" t="str">
        <f>VLOOKUP($K2578,「工具标准名」映射表!$B:$I,3,0)</f>
        <v>多智能体教案仿真系统</v>
      </c>
      <c r="AE2578" s="1" t="str">
        <f>VLOOKUP($K2578,「工具标准名」映射表!$B:$I,4,0)</f>
        <v>功能应用层</v>
      </c>
      <c r="AF2578" s="1" t="str">
        <f>VLOOKUP($K2578,「工具标准名」映射表!$B:$I,5,0)</f>
        <v>功能应用（Web 教学平台（SaaS））</v>
      </c>
      <c r="AG2578" s="1" t="str">
        <f>VLOOKUP($K2578,「工具标准名」映射表!$B:$I,6,0)</f>
        <v>软件工具</v>
      </c>
      <c r="AH2578" s="1" t="str">
        <f>VLOOKUP($K2578,「工具标准名」映射表!$B:$I,7,0)</f>
        <v>AI智能体</v>
      </c>
      <c r="AI2578" s="1" t="str">
        <f>VLOOKUP($K2578,「工具标准名」映射表!$B:$I,8,0)</f>
        <v>否</v>
      </c>
      <c r="AJ2578" s="1" t="s">
        <v>96</v>
      </c>
      <c r="AK2578" s="1"/>
      <c r="AL2578" s="1"/>
      <c r="AM2578" s="1"/>
      <c r="AN2578" s="1"/>
      <c r="AO2578" s="1"/>
    </row>
    <row r="2579" spans="1:41" ht="16">
      <c r="A2579" s="1" t="s">
        <v>16393</v>
      </c>
      <c r="B2579" s="3">
        <v>46056.454467592601</v>
      </c>
      <c r="C2579" s="14">
        <v>1285</v>
      </c>
      <c r="D2579" s="1" t="s">
        <v>16394</v>
      </c>
      <c r="E2579" s="1" t="s">
        <v>16395</v>
      </c>
      <c r="F2579" s="1" t="s">
        <v>27</v>
      </c>
      <c r="G2579" s="1" t="s">
        <v>16396</v>
      </c>
      <c r="H2579" s="1" t="s">
        <v>16397</v>
      </c>
      <c r="I2579" s="1" t="s">
        <v>16398</v>
      </c>
      <c r="J2579" s="1" t="s">
        <v>16399</v>
      </c>
      <c r="K2579" s="1" t="s">
        <v>1133</v>
      </c>
      <c r="L2579" s="1" t="s">
        <v>33</v>
      </c>
      <c r="M2579" s="1" t="b">
        <v>0</v>
      </c>
      <c r="N2579" s="1" t="s">
        <v>34</v>
      </c>
      <c r="O2579" s="1" t="s">
        <v>35</v>
      </c>
      <c r="P2579" s="1" t="s">
        <v>18531</v>
      </c>
      <c r="Q2579" s="1" t="s">
        <v>87</v>
      </c>
      <c r="R2579" s="1" t="s">
        <v>836</v>
      </c>
      <c r="S2579" s="1" t="s">
        <v>39</v>
      </c>
      <c r="T2579" s="1" t="s">
        <v>16401</v>
      </c>
      <c r="U2579" s="1" t="s">
        <v>16402</v>
      </c>
      <c r="V2579" s="1" t="s">
        <v>16403</v>
      </c>
      <c r="W2579" s="1" t="s">
        <v>6647</v>
      </c>
      <c r="X2579" s="1" t="s">
        <v>16404</v>
      </c>
      <c r="Y2579" s="1" t="s">
        <v>156</v>
      </c>
      <c r="Z2579" s="1" t="s">
        <v>8834</v>
      </c>
      <c r="AA2579" s="1" t="s">
        <v>23382</v>
      </c>
      <c r="AB2579" s="1" t="s">
        <v>96</v>
      </c>
      <c r="AD2579" s="1" t="str">
        <f>VLOOKUP($K2579,「工具标准名」映射表!$B:$I,3,0)</f>
        <v>文心一言</v>
      </c>
      <c r="AE2579" s="1" t="str">
        <f>VLOOKUP($K2579,「工具标准名」映射表!$B:$I,4,0)</f>
        <v>技术层</v>
      </c>
      <c r="AF2579" s="1" t="str">
        <f>VLOOKUP($K2579,「工具标准名」映射表!$B:$I,5,0)</f>
        <v>技术层（通用大模型）</v>
      </c>
      <c r="AG2579" s="1" t="str">
        <f>VLOOKUP($K2579,「工具标准名」映射表!$B:$I,6,0)</f>
        <v>软件工具</v>
      </c>
      <c r="AH2579" s="1" t="str">
        <f>VLOOKUP($K2579,「工具标准名」映射表!$B:$I,7,0)</f>
        <v>大语言模型</v>
      </c>
      <c r="AI2579" s="1" t="str">
        <f>VLOOKUP($K2579,「工具标准名」映射表!$B:$I,8,0)</f>
        <v>是</v>
      </c>
      <c r="AJ2579" s="1" t="s">
        <v>96</v>
      </c>
      <c r="AK2579" s="1"/>
      <c r="AL2579" s="1"/>
      <c r="AM2579" s="1"/>
      <c r="AN2579" s="1"/>
      <c r="AO2579" s="1"/>
    </row>
    <row r="2580" spans="1:41" ht="16">
      <c r="A2580" s="1" t="s">
        <v>16393</v>
      </c>
      <c r="B2580" s="3">
        <v>46056.454467592601</v>
      </c>
      <c r="C2580" s="14">
        <v>1285</v>
      </c>
      <c r="D2580" s="1" t="s">
        <v>16394</v>
      </c>
      <c r="E2580" s="1" t="s">
        <v>16395</v>
      </c>
      <c r="F2580" s="1" t="s">
        <v>27</v>
      </c>
      <c r="G2580" s="1" t="s">
        <v>16396</v>
      </c>
      <c r="H2580" s="1" t="s">
        <v>16397</v>
      </c>
      <c r="I2580" s="1" t="s">
        <v>16398</v>
      </c>
      <c r="J2580" s="1" t="s">
        <v>16399</v>
      </c>
      <c r="K2580" s="1" t="s">
        <v>16409</v>
      </c>
      <c r="L2580" s="1" t="s">
        <v>33</v>
      </c>
      <c r="M2580" s="1" t="b">
        <v>0</v>
      </c>
      <c r="N2580" s="1" t="s">
        <v>4288</v>
      </c>
      <c r="O2580" s="1" t="s">
        <v>66</v>
      </c>
      <c r="P2580" s="1" t="s">
        <v>19230</v>
      </c>
      <c r="Q2580" s="1" t="s">
        <v>87</v>
      </c>
      <c r="R2580" s="1" t="s">
        <v>836</v>
      </c>
      <c r="S2580" s="1" t="s">
        <v>39</v>
      </c>
      <c r="T2580" s="1" t="s">
        <v>16401</v>
      </c>
      <c r="U2580" s="1" t="s">
        <v>16402</v>
      </c>
      <c r="V2580" s="1" t="s">
        <v>16403</v>
      </c>
      <c r="W2580" s="1" t="s">
        <v>6647</v>
      </c>
      <c r="X2580" s="1" t="s">
        <v>16404</v>
      </c>
      <c r="Y2580" s="1" t="s">
        <v>156</v>
      </c>
      <c r="Z2580" s="1" t="s">
        <v>16409</v>
      </c>
      <c r="AA2580" s="1" t="s">
        <v>23374</v>
      </c>
      <c r="AB2580" s="1" t="s">
        <v>96</v>
      </c>
      <c r="AD2580" s="1" t="str">
        <f>VLOOKUP($K2580,「工具标准名」映射表!$B:$I,3,0)</f>
        <v>希沃魔方</v>
      </c>
      <c r="AE2580" s="1" t="str">
        <f>VLOOKUP($K2580,「工具标准名」映射表!$B:$I,4,0)</f>
        <v>功能应用层</v>
      </c>
      <c r="AF2580" s="1" t="str">
        <f>VLOOKUP($K2580,「工具标准名」映射表!$B:$I,5,0)</f>
        <v>功能应用（校级 / 区域级系统）</v>
      </c>
      <c r="AG2580" s="1" t="str">
        <f>VLOOKUP($K2580,「工具标准名」映射表!$B:$I,6,0)</f>
        <v>软件工具</v>
      </c>
      <c r="AH2580" s="1" t="str">
        <f>VLOOKUP($K2580,「工具标准名」映射表!$B:$I,7,0)</f>
        <v>AI智能体</v>
      </c>
      <c r="AI2580" s="1" t="str">
        <f>VLOOKUP($K2580,「工具标准名」映射表!$B:$I,8,0)</f>
        <v>否</v>
      </c>
      <c r="AJ2580" s="1" t="s">
        <v>96</v>
      </c>
      <c r="AK2580" s="1"/>
      <c r="AL2580" s="1"/>
      <c r="AM2580" s="1"/>
      <c r="AN2580" s="1"/>
      <c r="AO2580" s="1"/>
    </row>
    <row r="2581" spans="1:41" ht="16">
      <c r="A2581" s="1" t="s">
        <v>16411</v>
      </c>
      <c r="B2581" s="3">
        <v>46056.4543402778</v>
      </c>
      <c r="C2581" s="14">
        <v>1286</v>
      </c>
      <c r="D2581" s="1" t="s">
        <v>16412</v>
      </c>
      <c r="E2581" s="1" t="s">
        <v>2587</v>
      </c>
      <c r="F2581" s="1" t="s">
        <v>27</v>
      </c>
      <c r="G2581" s="1" t="s">
        <v>16413</v>
      </c>
      <c r="H2581" s="1" t="s">
        <v>16414</v>
      </c>
      <c r="I2581" s="1" t="s">
        <v>16415</v>
      </c>
      <c r="J2581" s="1" t="s">
        <v>16416</v>
      </c>
      <c r="K2581" s="1" t="s">
        <v>1133</v>
      </c>
      <c r="L2581" s="1" t="s">
        <v>33</v>
      </c>
      <c r="M2581" s="1" t="b">
        <v>0</v>
      </c>
      <c r="N2581" s="1" t="s">
        <v>1320</v>
      </c>
      <c r="O2581" s="1" t="s">
        <v>35</v>
      </c>
      <c r="P2581" s="1" t="s">
        <v>18537</v>
      </c>
      <c r="Q2581" s="1" t="s">
        <v>37</v>
      </c>
      <c r="R2581" s="1" t="s">
        <v>171</v>
      </c>
      <c r="S2581" s="1" t="s">
        <v>172</v>
      </c>
      <c r="T2581" s="1" t="s">
        <v>16418</v>
      </c>
      <c r="U2581" s="1" t="s">
        <v>16415</v>
      </c>
      <c r="V2581" s="1" t="s">
        <v>16419</v>
      </c>
      <c r="W2581" s="1" t="s">
        <v>16420</v>
      </c>
      <c r="X2581" s="1" t="s">
        <v>16421</v>
      </c>
      <c r="Y2581" s="1" t="s">
        <v>178</v>
      </c>
      <c r="Z2581" s="1" t="s">
        <v>8834</v>
      </c>
      <c r="AA2581" s="1" t="s">
        <v>23382</v>
      </c>
      <c r="AB2581" s="1" t="s">
        <v>96</v>
      </c>
      <c r="AD2581" s="1" t="str">
        <f>VLOOKUP($K2581,「工具标准名」映射表!$B:$I,3,0)</f>
        <v>文心一言</v>
      </c>
      <c r="AE2581" s="1" t="str">
        <f>VLOOKUP($K2581,「工具标准名」映射表!$B:$I,4,0)</f>
        <v>技术层</v>
      </c>
      <c r="AF2581" s="1" t="str">
        <f>VLOOKUP($K2581,「工具标准名」映射表!$B:$I,5,0)</f>
        <v>技术层（通用大模型）</v>
      </c>
      <c r="AG2581" s="1" t="str">
        <f>VLOOKUP($K2581,「工具标准名」映射表!$B:$I,6,0)</f>
        <v>软件工具</v>
      </c>
      <c r="AH2581" s="1" t="str">
        <f>VLOOKUP($K2581,「工具标准名」映射表!$B:$I,7,0)</f>
        <v>大语言模型</v>
      </c>
      <c r="AI2581" s="1" t="str">
        <f>VLOOKUP($K2581,「工具标准名」映射表!$B:$I,8,0)</f>
        <v>是</v>
      </c>
      <c r="AJ2581" s="1" t="s">
        <v>96</v>
      </c>
      <c r="AK2581" s="1"/>
      <c r="AL2581" s="1"/>
      <c r="AM2581" s="1"/>
      <c r="AN2581" s="1"/>
      <c r="AO2581" s="1"/>
    </row>
    <row r="2582" spans="1:41" ht="16">
      <c r="A2582" s="1" t="s">
        <v>16411</v>
      </c>
      <c r="B2582" s="3">
        <v>46056.4543402778</v>
      </c>
      <c r="C2582" s="14">
        <v>1286</v>
      </c>
      <c r="D2582" s="1" t="s">
        <v>16412</v>
      </c>
      <c r="E2582" s="1" t="s">
        <v>2587</v>
      </c>
      <c r="F2582" s="1" t="s">
        <v>27</v>
      </c>
      <c r="G2582" s="1" t="s">
        <v>16413</v>
      </c>
      <c r="H2582" s="1" t="s">
        <v>16414</v>
      </c>
      <c r="I2582" s="1" t="s">
        <v>16415</v>
      </c>
      <c r="J2582" s="1" t="s">
        <v>16416</v>
      </c>
      <c r="K2582" s="1" t="s">
        <v>1962</v>
      </c>
      <c r="L2582" s="1" t="s">
        <v>33</v>
      </c>
      <c r="M2582" s="1" t="b">
        <v>0</v>
      </c>
      <c r="N2582" s="1" t="s">
        <v>1320</v>
      </c>
      <c r="O2582" s="1" t="s">
        <v>35</v>
      </c>
      <c r="P2582" s="1" t="s">
        <v>11499</v>
      </c>
      <c r="Q2582" s="1" t="s">
        <v>37</v>
      </c>
      <c r="R2582" s="1" t="s">
        <v>171</v>
      </c>
      <c r="S2582" s="1" t="s">
        <v>172</v>
      </c>
      <c r="T2582" s="1" t="s">
        <v>16418</v>
      </c>
      <c r="U2582" s="1" t="s">
        <v>16415</v>
      </c>
      <c r="V2582" s="1" t="s">
        <v>16419</v>
      </c>
      <c r="W2582" s="1" t="s">
        <v>16420</v>
      </c>
      <c r="X2582" s="1" t="s">
        <v>16421</v>
      </c>
      <c r="Y2582" s="1" t="s">
        <v>178</v>
      </c>
      <c r="Z2582" s="1" t="s">
        <v>139</v>
      </c>
      <c r="AA2582" s="1" t="s">
        <v>23370</v>
      </c>
      <c r="AB2582" s="1" t="s">
        <v>96</v>
      </c>
      <c r="AD2582" s="1" t="str">
        <f>VLOOKUP($K2582,「工具标准名」映射表!$B:$I,3,0)</f>
        <v>豆包</v>
      </c>
      <c r="AE2582" s="1" t="str">
        <f>VLOOKUP($K2582,「工具标准名」映射表!$B:$I,4,0)</f>
        <v>功能应用层</v>
      </c>
      <c r="AF2582" s="1" t="str">
        <f>VLOOKUP($K2582,「工具标准名」映射表!$B:$I,5,0)</f>
        <v>功能应用（教学辅助工具）</v>
      </c>
      <c r="AG2582" s="1" t="str">
        <f>VLOOKUP($K2582,「工具标准名」映射表!$B:$I,6,0)</f>
        <v>软件工具</v>
      </c>
      <c r="AH2582" s="1" t="str">
        <f>VLOOKUP($K2582,「工具标准名」映射表!$B:$I,7,0)</f>
        <v>其他</v>
      </c>
      <c r="AI2582" s="1" t="str">
        <f>VLOOKUP($K2582,「工具标准名」映射表!$B:$I,8,0)</f>
        <v>否</v>
      </c>
      <c r="AJ2582" s="1" t="s">
        <v>96</v>
      </c>
      <c r="AK2582" s="1"/>
      <c r="AL2582" s="1"/>
      <c r="AM2582" s="1"/>
      <c r="AN2582" s="1"/>
      <c r="AO2582" s="1"/>
    </row>
    <row r="2583" spans="1:41" ht="16">
      <c r="A2583" s="1" t="s">
        <v>16423</v>
      </c>
      <c r="B2583" s="3">
        <v>46056.4543402778</v>
      </c>
      <c r="C2583" s="14">
        <v>1287</v>
      </c>
      <c r="D2583" s="1" t="s">
        <v>16424</v>
      </c>
      <c r="E2583" s="1" t="s">
        <v>2587</v>
      </c>
      <c r="F2583" s="1" t="s">
        <v>100</v>
      </c>
      <c r="G2583" s="1" t="s">
        <v>16425</v>
      </c>
      <c r="H2583" s="1" t="s">
        <v>16426</v>
      </c>
      <c r="I2583" s="1" t="s">
        <v>16427</v>
      </c>
      <c r="J2583" s="1" t="s">
        <v>16428</v>
      </c>
      <c r="K2583" s="1" t="s">
        <v>16429</v>
      </c>
      <c r="L2583" s="1" t="s">
        <v>33</v>
      </c>
      <c r="M2583" s="1" t="b">
        <v>0</v>
      </c>
      <c r="N2583" s="1" t="s">
        <v>47</v>
      </c>
      <c r="O2583" s="1" t="s">
        <v>54</v>
      </c>
      <c r="P2583" s="1" t="s">
        <v>17121</v>
      </c>
      <c r="Q2583" s="1" t="s">
        <v>309</v>
      </c>
      <c r="R2583" s="1" t="s">
        <v>310</v>
      </c>
      <c r="S2583" s="1" t="s">
        <v>375</v>
      </c>
      <c r="T2583" s="1" t="s">
        <v>16431</v>
      </c>
      <c r="U2583" s="1" t="s">
        <v>16432</v>
      </c>
      <c r="V2583" s="1" t="s">
        <v>16433</v>
      </c>
      <c r="W2583" s="1" t="s">
        <v>16434</v>
      </c>
      <c r="X2583" s="1" t="s">
        <v>16435</v>
      </c>
      <c r="Y2583" s="1" t="s">
        <v>156</v>
      </c>
      <c r="Z2583" s="1" t="s">
        <v>16429</v>
      </c>
      <c r="AA2583" s="1">
        <v>0</v>
      </c>
      <c r="AB2583" s="1" t="s">
        <v>96</v>
      </c>
      <c r="AD2583" s="1" t="str">
        <f>VLOOKUP($K2583,「工具标准名」映射表!$B:$I,3,0)</f>
        <v>数字画像五育智能监测平台</v>
      </c>
      <c r="AE2583" s="1" t="str">
        <f>VLOOKUP($K2583,「工具标准名」映射表!$B:$I,4,0)</f>
        <v>功能应用层</v>
      </c>
      <c r="AF2583" s="1" t="str">
        <f>VLOOKUP($K2583,「工具标准名」映射表!$B:$I,5,0)</f>
        <v>教育数据层（行为数据）</v>
      </c>
      <c r="AG2583" s="1" t="str">
        <f>VLOOKUP($K2583,「工具标准名」映射表!$B:$I,6,0)</f>
        <v>软件工具</v>
      </c>
      <c r="AH2583" s="1" t="str">
        <f>VLOOKUP($K2583,「工具标准名」映射表!$B:$I,7,0)</f>
        <v>AI智能体</v>
      </c>
      <c r="AI2583" s="1" t="str">
        <f>VLOOKUP($K2583,「工具标准名」映射表!$B:$I,8,0)</f>
        <v>否</v>
      </c>
      <c r="AJ2583" s="1" t="s">
        <v>96</v>
      </c>
      <c r="AK2583" s="1"/>
      <c r="AL2583" s="1"/>
      <c r="AM2583" s="1"/>
      <c r="AN2583" s="1"/>
      <c r="AO2583" s="1"/>
    </row>
    <row r="2584" spans="1:41" ht="16">
      <c r="A2584" s="1" t="s">
        <v>16423</v>
      </c>
      <c r="B2584" s="3">
        <v>46056.4543402778</v>
      </c>
      <c r="C2584" s="14">
        <v>1287</v>
      </c>
      <c r="D2584" s="1" t="s">
        <v>16424</v>
      </c>
      <c r="E2584" s="1" t="s">
        <v>2587</v>
      </c>
      <c r="F2584" s="1" t="s">
        <v>100</v>
      </c>
      <c r="G2584" s="1" t="s">
        <v>16425</v>
      </c>
      <c r="H2584" s="1" t="s">
        <v>16426</v>
      </c>
      <c r="I2584" s="1" t="s">
        <v>16427</v>
      </c>
      <c r="J2584" s="1" t="s">
        <v>16428</v>
      </c>
      <c r="K2584" s="1" t="s">
        <v>16437</v>
      </c>
      <c r="L2584" s="1" t="s">
        <v>33</v>
      </c>
      <c r="M2584" s="1" t="b">
        <v>1</v>
      </c>
      <c r="N2584" s="1" t="s">
        <v>18778</v>
      </c>
      <c r="O2584" s="1" t="s">
        <v>156</v>
      </c>
      <c r="P2584" s="1" t="s">
        <v>18779</v>
      </c>
      <c r="Q2584" s="1" t="s">
        <v>309</v>
      </c>
      <c r="R2584" s="1" t="s">
        <v>310</v>
      </c>
      <c r="S2584" s="1" t="s">
        <v>375</v>
      </c>
      <c r="T2584" s="1" t="s">
        <v>16431</v>
      </c>
      <c r="U2584" s="1" t="s">
        <v>16432</v>
      </c>
      <c r="V2584" s="1" t="s">
        <v>16433</v>
      </c>
      <c r="W2584" s="1" t="s">
        <v>16434</v>
      </c>
      <c r="X2584" s="1" t="s">
        <v>16435</v>
      </c>
      <c r="Y2584" s="1" t="s">
        <v>156</v>
      </c>
      <c r="Z2584" s="1" t="s">
        <v>16437</v>
      </c>
      <c r="AA2584" s="1">
        <v>0</v>
      </c>
      <c r="AB2584" s="1" t="s">
        <v>96</v>
      </c>
      <c r="AD2584" s="1" t="str">
        <f>VLOOKUP($K2584,「工具标准名」映射表!$B:$I,3,0)</f>
        <v>五育矩阵评价模型</v>
      </c>
      <c r="AE2584" s="1" t="str">
        <f>VLOOKUP($K2584,「工具标准名」映射表!$B:$I,4,0)</f>
        <v>教育数据层</v>
      </c>
      <c r="AF2584" s="1" t="str">
        <f>VLOOKUP($K2584,「工具标准名」映射表!$B:$I,5,0)</f>
        <v>教育数据层（行为数据）</v>
      </c>
      <c r="AG2584" s="1" t="str">
        <f>VLOOKUP($K2584,「工具标准名」映射表!$B:$I,6,0)</f>
        <v>软件工具</v>
      </c>
      <c r="AH2584" s="1" t="str">
        <f>VLOOKUP($K2584,「工具标准名」映射表!$B:$I,7,0)</f>
        <v>AI智能体</v>
      </c>
      <c r="AI2584" s="1" t="str">
        <f>VLOOKUP($K2584,「工具标准名」映射表!$B:$I,8,0)</f>
        <v>否</v>
      </c>
      <c r="AJ2584" s="1" t="s">
        <v>96</v>
      </c>
      <c r="AK2584" s="1"/>
      <c r="AL2584" s="1"/>
      <c r="AM2584" s="1"/>
      <c r="AN2584" s="1"/>
      <c r="AO2584" s="1"/>
    </row>
    <row r="2585" spans="1:41" ht="16">
      <c r="A2585" s="1" t="s">
        <v>16439</v>
      </c>
      <c r="B2585" s="3">
        <v>46056.4543402778</v>
      </c>
      <c r="C2585" s="14">
        <v>1288</v>
      </c>
      <c r="D2585" s="1" t="s">
        <v>16440</v>
      </c>
      <c r="E2585" s="1" t="s">
        <v>815</v>
      </c>
      <c r="F2585" s="1" t="s">
        <v>27</v>
      </c>
      <c r="G2585" s="1" t="s">
        <v>16441</v>
      </c>
      <c r="H2585" s="1" t="s">
        <v>16442</v>
      </c>
      <c r="I2585" s="1" t="s">
        <v>16443</v>
      </c>
      <c r="J2585" s="1" t="s">
        <v>16444</v>
      </c>
      <c r="K2585" s="1" t="s">
        <v>16445</v>
      </c>
      <c r="L2585" s="1" t="s">
        <v>33</v>
      </c>
      <c r="M2585" s="1" t="b">
        <v>0</v>
      </c>
      <c r="N2585" s="1" t="s">
        <v>47</v>
      </c>
      <c r="O2585" s="1" t="s">
        <v>48</v>
      </c>
      <c r="P2585" s="1" t="s">
        <v>20108</v>
      </c>
      <c r="Q2585" s="1" t="s">
        <v>309</v>
      </c>
      <c r="R2585" s="1" t="s">
        <v>310</v>
      </c>
      <c r="S2585" s="1" t="s">
        <v>16446</v>
      </c>
      <c r="T2585" s="1" t="s">
        <v>16447</v>
      </c>
      <c r="U2585" s="1" t="s">
        <v>16448</v>
      </c>
      <c r="V2585" s="1" t="s">
        <v>16449</v>
      </c>
      <c r="W2585" s="1" t="s">
        <v>16450</v>
      </c>
      <c r="X2585" s="1" t="s">
        <v>16451</v>
      </c>
      <c r="Y2585" s="1" t="s">
        <v>156</v>
      </c>
      <c r="Z2585" s="1" t="s">
        <v>16445</v>
      </c>
      <c r="AA2585" s="1">
        <v>0</v>
      </c>
      <c r="AB2585" s="1" t="s">
        <v>115</v>
      </c>
      <c r="AD2585" s="1" t="str">
        <f>VLOOKUP($K2585,「工具标准名」映射表!$B:$I,3,0)</f>
        <v>星未来评价系统</v>
      </c>
      <c r="AE2585" s="1" t="str">
        <f>VLOOKUP($K2585,「工具标准名」映射表!$B:$I,4,0)</f>
        <v>教育数据层</v>
      </c>
      <c r="AF2585" s="1" t="str">
        <f>VLOOKUP($K2585,「工具标准名」映射表!$B:$I,5,0)</f>
        <v>教育数据层（资源数据）</v>
      </c>
      <c r="AG2585" s="1" t="str">
        <f>VLOOKUP($K2585,「工具标准名」映射表!$B:$I,6,0)</f>
        <v>在线资源</v>
      </c>
      <c r="AH2585" s="1" t="str">
        <f>VLOOKUP($K2585,「工具标准名」映射表!$B:$I,7,0)</f>
        <v>大语言模型</v>
      </c>
      <c r="AI2585" s="1" t="str">
        <f>VLOOKUP($K2585,「工具标准名」映射表!$B:$I,8,0)</f>
        <v>是</v>
      </c>
      <c r="AJ2585" s="1" t="s">
        <v>115</v>
      </c>
      <c r="AK2585" s="1"/>
      <c r="AL2585" s="1"/>
      <c r="AM2585" s="1"/>
      <c r="AN2585" s="1"/>
      <c r="AO2585" s="1"/>
    </row>
    <row r="2586" spans="1:41" ht="16">
      <c r="A2586" s="1" t="s">
        <v>16453</v>
      </c>
      <c r="B2586" s="3">
        <v>46056.4543865741</v>
      </c>
      <c r="C2586" s="14">
        <v>1289</v>
      </c>
      <c r="D2586" s="1" t="s">
        <v>16454</v>
      </c>
      <c r="E2586" s="1" t="s">
        <v>16395</v>
      </c>
      <c r="F2586" s="1" t="s">
        <v>2484</v>
      </c>
      <c r="G2586" s="1" t="s">
        <v>16455</v>
      </c>
      <c r="H2586" s="1" t="s">
        <v>16456</v>
      </c>
      <c r="I2586" s="1" t="s">
        <v>16457</v>
      </c>
      <c r="J2586" s="1" t="s">
        <v>16458</v>
      </c>
      <c r="K2586" s="1" t="s">
        <v>16459</v>
      </c>
      <c r="L2586" s="1" t="s">
        <v>33</v>
      </c>
      <c r="M2586" s="1" t="b">
        <v>0</v>
      </c>
      <c r="N2586" s="1" t="s">
        <v>21387</v>
      </c>
      <c r="O2586" s="1" t="s">
        <v>54</v>
      </c>
      <c r="P2586" s="1" t="s">
        <v>21388</v>
      </c>
      <c r="Q2586" s="1" t="s">
        <v>554</v>
      </c>
      <c r="R2586" s="1" t="s">
        <v>555</v>
      </c>
      <c r="S2586" s="1" t="s">
        <v>375</v>
      </c>
      <c r="T2586" s="1" t="s">
        <v>16461</v>
      </c>
      <c r="U2586" s="1" t="s">
        <v>16462</v>
      </c>
      <c r="V2586" s="1" t="s">
        <v>16463</v>
      </c>
      <c r="W2586" s="1" t="s">
        <v>16464</v>
      </c>
      <c r="X2586" s="1" t="s">
        <v>16465</v>
      </c>
      <c r="Y2586" s="1" t="s">
        <v>156</v>
      </c>
      <c r="Z2586" s="1" t="s">
        <v>16459</v>
      </c>
      <c r="AA2586" s="1">
        <v>0</v>
      </c>
      <c r="AB2586" s="1" t="s">
        <v>96</v>
      </c>
      <c r="AD2586" s="1" t="str">
        <f>VLOOKUP($K2586,「工具标准名」映射表!$B:$I,3,0)</f>
        <v>志教融合未来空间</v>
      </c>
      <c r="AE2586" s="1" t="str">
        <f>VLOOKUP($K2586,「工具标准名」映射表!$B:$I,4,0)</f>
        <v>功能应用层</v>
      </c>
      <c r="AF2586" s="1" t="str">
        <f>VLOOKUP($K2586,「工具标准名」映射表!$B:$I,5,0)</f>
        <v>功能应用（校级 / 区域级系统）</v>
      </c>
      <c r="AG2586" s="1" t="str">
        <f>VLOOKUP($K2586,「工具标准名」映射表!$B:$I,6,0)</f>
        <v>软件工具</v>
      </c>
      <c r="AH2586" s="1" t="str">
        <f>VLOOKUP($K2586,「工具标准名」映射表!$B:$I,7,0)</f>
        <v>AI智能体</v>
      </c>
      <c r="AI2586" s="1" t="str">
        <f>VLOOKUP($K2586,「工具标准名」映射表!$B:$I,8,0)</f>
        <v>否</v>
      </c>
      <c r="AJ2586" s="1" t="s">
        <v>96</v>
      </c>
      <c r="AK2586" s="1"/>
      <c r="AL2586" s="1"/>
      <c r="AM2586" s="1"/>
      <c r="AN2586" s="1"/>
      <c r="AO2586" s="1"/>
    </row>
    <row r="2587" spans="1:41" ht="16">
      <c r="A2587" s="1" t="s">
        <v>16466</v>
      </c>
      <c r="B2587" s="3">
        <v>46056.454733796301</v>
      </c>
      <c r="C2587" s="14">
        <v>1290</v>
      </c>
      <c r="D2587" s="1" t="s">
        <v>16394</v>
      </c>
      <c r="E2587" s="1" t="s">
        <v>16395</v>
      </c>
      <c r="F2587" s="1" t="s">
        <v>27</v>
      </c>
      <c r="G2587" s="1" t="s">
        <v>16396</v>
      </c>
      <c r="H2587" s="1" t="s">
        <v>16467</v>
      </c>
      <c r="I2587" s="1" t="s">
        <v>16468</v>
      </c>
      <c r="J2587" s="1" t="s">
        <v>16469</v>
      </c>
      <c r="K2587" s="1" t="s">
        <v>4744</v>
      </c>
      <c r="L2587" s="1" t="s">
        <v>33</v>
      </c>
      <c r="M2587" s="1" t="b">
        <v>0</v>
      </c>
      <c r="N2587" s="1" t="s">
        <v>47</v>
      </c>
      <c r="O2587" s="1" t="s">
        <v>48</v>
      </c>
      <c r="P2587" s="1" t="s">
        <v>4752</v>
      </c>
      <c r="Q2587" s="1" t="s">
        <v>87</v>
      </c>
      <c r="R2587" s="1" t="s">
        <v>836</v>
      </c>
      <c r="S2587" s="1" t="s">
        <v>39</v>
      </c>
      <c r="T2587" s="1" t="s">
        <v>16471</v>
      </c>
      <c r="U2587" s="1" t="s">
        <v>16472</v>
      </c>
      <c r="V2587" s="1" t="s">
        <v>16403</v>
      </c>
      <c r="W2587" s="1" t="s">
        <v>16473</v>
      </c>
      <c r="X2587" s="1" t="s">
        <v>16474</v>
      </c>
      <c r="Y2587" s="1" t="s">
        <v>156</v>
      </c>
      <c r="Z2587" s="1" t="s">
        <v>4744</v>
      </c>
      <c r="AA2587" s="1">
        <v>0</v>
      </c>
      <c r="AB2587" s="1" t="s">
        <v>96</v>
      </c>
      <c r="AD2587" s="1" t="str">
        <f>VLOOKUP($K2587,「工具标准名」映射表!$B:$I,3,0)</f>
        <v>ClassIn课堂行为分析系统</v>
      </c>
      <c r="AE2587" s="1" t="str">
        <f>VLOOKUP($K2587,「工具标准名」映射表!$B:$I,4,0)</f>
        <v>功能应用层</v>
      </c>
      <c r="AF2587" s="1" t="str">
        <f>VLOOKUP($K2587,「工具标准名」映射表!$B:$I,5,0)</f>
        <v>功能应用（教学辅助工具）</v>
      </c>
      <c r="AG2587" s="1" t="str">
        <f>VLOOKUP($K2587,「工具标准名」映射表!$B:$I,6,0)</f>
        <v>软件工具</v>
      </c>
      <c r="AH2587" s="1" t="str">
        <f>VLOOKUP($K2587,「工具标准名」映射表!$B:$I,7,0)</f>
        <v>AI智能体</v>
      </c>
      <c r="AI2587" s="1" t="str">
        <f>VLOOKUP($K2587,「工具标准名」映射表!$B:$I,8,0)</f>
        <v>否</v>
      </c>
      <c r="AJ2587" s="1" t="s">
        <v>96</v>
      </c>
      <c r="AK2587" s="1"/>
      <c r="AL2587" s="1"/>
      <c r="AM2587" s="1"/>
      <c r="AN2587" s="1"/>
      <c r="AO2587" s="1"/>
    </row>
    <row r="2588" spans="1:41" ht="16">
      <c r="A2588" s="1" t="s">
        <v>16466</v>
      </c>
      <c r="B2588" s="3">
        <v>46056.454733796301</v>
      </c>
      <c r="C2588" s="14">
        <v>1290</v>
      </c>
      <c r="D2588" s="1" t="s">
        <v>16394</v>
      </c>
      <c r="E2588" s="1" t="s">
        <v>16395</v>
      </c>
      <c r="F2588" s="1" t="s">
        <v>27</v>
      </c>
      <c r="G2588" s="1" t="s">
        <v>16396</v>
      </c>
      <c r="H2588" s="1" t="s">
        <v>16467</v>
      </c>
      <c r="I2588" s="1" t="s">
        <v>16468</v>
      </c>
      <c r="J2588" s="1" t="s">
        <v>16469</v>
      </c>
      <c r="K2588" s="1" t="s">
        <v>11983</v>
      </c>
      <c r="L2588" s="1" t="s">
        <v>33</v>
      </c>
      <c r="M2588" s="1" t="b">
        <v>0</v>
      </c>
      <c r="N2588" s="1" t="s">
        <v>47</v>
      </c>
      <c r="O2588" s="1" t="s">
        <v>48</v>
      </c>
      <c r="P2588" s="1" t="s">
        <v>11977</v>
      </c>
      <c r="Q2588" s="1" t="s">
        <v>87</v>
      </c>
      <c r="R2588" s="1" t="s">
        <v>836</v>
      </c>
      <c r="S2588" s="1" t="s">
        <v>39</v>
      </c>
      <c r="T2588" s="1" t="s">
        <v>16471</v>
      </c>
      <c r="U2588" s="1" t="s">
        <v>16472</v>
      </c>
      <c r="V2588" s="1" t="s">
        <v>16403</v>
      </c>
      <c r="W2588" s="1" t="s">
        <v>16473</v>
      </c>
      <c r="X2588" s="1" t="s">
        <v>16474</v>
      </c>
      <c r="Y2588" s="1" t="s">
        <v>156</v>
      </c>
      <c r="Z2588" s="1" t="s">
        <v>11983</v>
      </c>
      <c r="AA2588" s="1">
        <v>0</v>
      </c>
      <c r="AB2588" s="1" t="s">
        <v>96</v>
      </c>
      <c r="AD2588" s="1" t="str">
        <f>VLOOKUP($K2588,「工具标准名」映射表!$B:$I,3,0)</f>
        <v>多智能体（Multi-Agent）教案仿真系统</v>
      </c>
      <c r="AE2588" s="1" t="str">
        <f>VLOOKUP($K2588,「工具标准名」映射表!$B:$I,4,0)</f>
        <v>功能应用层</v>
      </c>
      <c r="AF2588" s="1" t="str">
        <f>VLOOKUP($K2588,「工具标准名」映射表!$B:$I,5,0)</f>
        <v>功能应用（平台型综合系统）</v>
      </c>
      <c r="AG2588" s="1" t="str">
        <f>VLOOKUP($K2588,「工具标准名」映射表!$B:$I,6,0)</f>
        <v>软件工具</v>
      </c>
      <c r="AH2588" s="1" t="str">
        <f>VLOOKUP($K2588,「工具标准名」映射表!$B:$I,7,0)</f>
        <v>AI智能体</v>
      </c>
      <c r="AI2588" s="1" t="str">
        <f>VLOOKUP($K2588,「工具标准名」映射表!$B:$I,8,0)</f>
        <v>否</v>
      </c>
      <c r="AJ2588" s="1" t="s">
        <v>96</v>
      </c>
      <c r="AK2588" s="1"/>
      <c r="AL2588" s="1"/>
      <c r="AM2588" s="1"/>
      <c r="AN2588" s="1"/>
      <c r="AO2588" s="1"/>
    </row>
    <row r="2589" spans="1:41" ht="16">
      <c r="A2589" s="1" t="s">
        <v>16466</v>
      </c>
      <c r="B2589" s="3">
        <v>46056.454733796301</v>
      </c>
      <c r="C2589" s="14">
        <v>1290</v>
      </c>
      <c r="D2589" s="1" t="s">
        <v>16394</v>
      </c>
      <c r="E2589" s="1" t="s">
        <v>16395</v>
      </c>
      <c r="F2589" s="1" t="s">
        <v>27</v>
      </c>
      <c r="G2589" s="1" t="s">
        <v>16396</v>
      </c>
      <c r="H2589" s="1" t="s">
        <v>16467</v>
      </c>
      <c r="I2589" s="1" t="s">
        <v>16468</v>
      </c>
      <c r="J2589" s="1" t="s">
        <v>16469</v>
      </c>
      <c r="K2589" s="1" t="s">
        <v>14778</v>
      </c>
      <c r="L2589" s="1" t="s">
        <v>33</v>
      </c>
      <c r="M2589" s="1" t="b">
        <v>0</v>
      </c>
      <c r="N2589" s="1" t="s">
        <v>140</v>
      </c>
      <c r="O2589" s="1" t="s">
        <v>66</v>
      </c>
      <c r="P2589" s="1" t="s">
        <v>14772</v>
      </c>
      <c r="Q2589" s="1" t="s">
        <v>87</v>
      </c>
      <c r="R2589" s="1" t="s">
        <v>836</v>
      </c>
      <c r="S2589" s="1" t="s">
        <v>39</v>
      </c>
      <c r="T2589" s="1" t="s">
        <v>16471</v>
      </c>
      <c r="U2589" s="1" t="s">
        <v>16472</v>
      </c>
      <c r="V2589" s="1" t="s">
        <v>16403</v>
      </c>
      <c r="W2589" s="1" t="s">
        <v>16473</v>
      </c>
      <c r="X2589" s="1" t="s">
        <v>16474</v>
      </c>
      <c r="Y2589" s="1" t="s">
        <v>156</v>
      </c>
      <c r="Z2589" s="1" t="s">
        <v>14778</v>
      </c>
      <c r="AA2589" s="1">
        <v>0</v>
      </c>
      <c r="AB2589" s="1" t="s">
        <v>96</v>
      </c>
      <c r="AD2589" s="1" t="str">
        <f>VLOOKUP($K2589,「工具标准名」映射表!$B:$I,3,0)</f>
        <v>简作作业批改设备</v>
      </c>
      <c r="AE2589" s="1" t="str">
        <f>VLOOKUP($K2589,「工具标准名」映射表!$B:$I,4,0)</f>
        <v>功能应用层</v>
      </c>
      <c r="AF2589" s="1" t="str">
        <f>VLOOKUP($K2589,「工具标准名」映射表!$B:$I,5,0)</f>
        <v>功能应用（教学辅助工具）</v>
      </c>
      <c r="AG2589" s="1" t="str">
        <f>VLOOKUP($K2589,「工具标准名」映射表!$B:$I,6,0)</f>
        <v>软件工具</v>
      </c>
      <c r="AH2589" s="1" t="str">
        <f>VLOOKUP($K2589,「工具标准名」映射表!$B:$I,7,0)</f>
        <v>AI智能体</v>
      </c>
      <c r="AI2589" s="1" t="str">
        <f>VLOOKUP($K2589,「工具标准名」映射表!$B:$I,8,0)</f>
        <v>否</v>
      </c>
      <c r="AJ2589" s="1" t="s">
        <v>96</v>
      </c>
      <c r="AK2589" s="1"/>
      <c r="AL2589" s="1"/>
      <c r="AM2589" s="1"/>
      <c r="AN2589" s="1"/>
      <c r="AO2589" s="1"/>
    </row>
    <row r="2590" spans="1:41" ht="16">
      <c r="A2590" s="1" t="s">
        <v>16466</v>
      </c>
      <c r="B2590" s="3">
        <v>46056.454733796301</v>
      </c>
      <c r="C2590" s="14">
        <v>1290</v>
      </c>
      <c r="D2590" s="1" t="s">
        <v>16394</v>
      </c>
      <c r="E2590" s="1" t="s">
        <v>16395</v>
      </c>
      <c r="F2590" s="1" t="s">
        <v>27</v>
      </c>
      <c r="G2590" s="1" t="s">
        <v>16396</v>
      </c>
      <c r="H2590" s="1" t="s">
        <v>16467</v>
      </c>
      <c r="I2590" s="1" t="s">
        <v>16468</v>
      </c>
      <c r="J2590" s="1" t="s">
        <v>16469</v>
      </c>
      <c r="K2590" s="1" t="s">
        <v>1133</v>
      </c>
      <c r="L2590" s="1" t="s">
        <v>33</v>
      </c>
      <c r="M2590" s="1" t="b">
        <v>0</v>
      </c>
      <c r="N2590" s="1" t="s">
        <v>34</v>
      </c>
      <c r="O2590" s="1" t="s">
        <v>35</v>
      </c>
      <c r="P2590" s="1" t="s">
        <v>18544</v>
      </c>
      <c r="Q2590" s="1" t="s">
        <v>87</v>
      </c>
      <c r="R2590" s="1" t="s">
        <v>836</v>
      </c>
      <c r="S2590" s="1" t="s">
        <v>39</v>
      </c>
      <c r="T2590" s="1" t="s">
        <v>16471</v>
      </c>
      <c r="U2590" s="1" t="s">
        <v>16472</v>
      </c>
      <c r="V2590" s="1" t="s">
        <v>16403</v>
      </c>
      <c r="W2590" s="1" t="s">
        <v>16473</v>
      </c>
      <c r="X2590" s="1" t="s">
        <v>16474</v>
      </c>
      <c r="Y2590" s="1" t="s">
        <v>156</v>
      </c>
      <c r="Z2590" s="1" t="s">
        <v>8834</v>
      </c>
      <c r="AA2590" s="1" t="s">
        <v>23382</v>
      </c>
      <c r="AB2590" s="1" t="s">
        <v>96</v>
      </c>
      <c r="AD2590" s="1" t="str">
        <f>VLOOKUP($K2590,「工具标准名」映射表!$B:$I,3,0)</f>
        <v>文心一言</v>
      </c>
      <c r="AE2590" s="1" t="str">
        <f>VLOOKUP($K2590,「工具标准名」映射表!$B:$I,4,0)</f>
        <v>技术层</v>
      </c>
      <c r="AF2590" s="1" t="str">
        <f>VLOOKUP($K2590,「工具标准名」映射表!$B:$I,5,0)</f>
        <v>技术层（通用大模型）</v>
      </c>
      <c r="AG2590" s="1" t="str">
        <f>VLOOKUP($K2590,「工具标准名」映射表!$B:$I,6,0)</f>
        <v>软件工具</v>
      </c>
      <c r="AH2590" s="1" t="str">
        <f>VLOOKUP($K2590,「工具标准名」映射表!$B:$I,7,0)</f>
        <v>大语言模型</v>
      </c>
      <c r="AI2590" s="1" t="str">
        <f>VLOOKUP($K2590,「工具标准名」映射表!$B:$I,8,0)</f>
        <v>是</v>
      </c>
      <c r="AJ2590" s="1" t="s">
        <v>96</v>
      </c>
      <c r="AK2590" s="1"/>
      <c r="AL2590" s="1"/>
      <c r="AM2590" s="1"/>
      <c r="AN2590" s="1"/>
      <c r="AO2590" s="1"/>
    </row>
    <row r="2591" spans="1:41" ht="16">
      <c r="A2591" s="1" t="s">
        <v>16466</v>
      </c>
      <c r="B2591" s="3">
        <v>46056.454733796301</v>
      </c>
      <c r="C2591" s="14">
        <v>1290</v>
      </c>
      <c r="D2591" s="1" t="s">
        <v>16394</v>
      </c>
      <c r="E2591" s="1" t="s">
        <v>16395</v>
      </c>
      <c r="F2591" s="1" t="s">
        <v>27</v>
      </c>
      <c r="G2591" s="1" t="s">
        <v>16396</v>
      </c>
      <c r="H2591" s="1" t="s">
        <v>16467</v>
      </c>
      <c r="I2591" s="1" t="s">
        <v>16468</v>
      </c>
      <c r="J2591" s="1" t="s">
        <v>16469</v>
      </c>
      <c r="K2591" s="1" t="s">
        <v>16409</v>
      </c>
      <c r="L2591" s="1" t="s">
        <v>33</v>
      </c>
      <c r="M2591" s="1" t="b">
        <v>0</v>
      </c>
      <c r="N2591" s="1" t="s">
        <v>140</v>
      </c>
      <c r="O2591" s="1" t="s">
        <v>66</v>
      </c>
      <c r="P2591" s="1" t="s">
        <v>19235</v>
      </c>
      <c r="Q2591" s="1" t="s">
        <v>87</v>
      </c>
      <c r="R2591" s="1" t="s">
        <v>836</v>
      </c>
      <c r="S2591" s="1" t="s">
        <v>39</v>
      </c>
      <c r="T2591" s="1" t="s">
        <v>16471</v>
      </c>
      <c r="U2591" s="1" t="s">
        <v>16472</v>
      </c>
      <c r="V2591" s="1" t="s">
        <v>16403</v>
      </c>
      <c r="W2591" s="1" t="s">
        <v>16473</v>
      </c>
      <c r="X2591" s="1" t="s">
        <v>16474</v>
      </c>
      <c r="Y2591" s="1" t="s">
        <v>156</v>
      </c>
      <c r="Z2591" s="1" t="s">
        <v>16409</v>
      </c>
      <c r="AA2591" s="1" t="s">
        <v>23374</v>
      </c>
      <c r="AB2591" s="1" t="s">
        <v>96</v>
      </c>
      <c r="AD2591" s="1" t="str">
        <f>VLOOKUP($K2591,「工具标准名」映射表!$B:$I,3,0)</f>
        <v>希沃魔方</v>
      </c>
      <c r="AE2591" s="1" t="str">
        <f>VLOOKUP($K2591,「工具标准名」映射表!$B:$I,4,0)</f>
        <v>功能应用层</v>
      </c>
      <c r="AF2591" s="1" t="str">
        <f>VLOOKUP($K2591,「工具标准名」映射表!$B:$I,5,0)</f>
        <v>功能应用（校级 / 区域级系统）</v>
      </c>
      <c r="AG2591" s="1" t="str">
        <f>VLOOKUP($K2591,「工具标准名」映射表!$B:$I,6,0)</f>
        <v>软件工具</v>
      </c>
      <c r="AH2591" s="1" t="str">
        <f>VLOOKUP($K2591,「工具标准名」映射表!$B:$I,7,0)</f>
        <v>AI智能体</v>
      </c>
      <c r="AI2591" s="1" t="str">
        <f>VLOOKUP($K2591,「工具标准名」映射表!$B:$I,8,0)</f>
        <v>否</v>
      </c>
      <c r="AJ2591" s="1" t="s">
        <v>96</v>
      </c>
      <c r="AK2591" s="1"/>
      <c r="AL2591" s="1"/>
      <c r="AM2591" s="1"/>
      <c r="AN2591" s="1"/>
      <c r="AO2591" s="1"/>
    </row>
    <row r="2592" spans="1:41" ht="16">
      <c r="A2592" s="1" t="s">
        <v>16480</v>
      </c>
      <c r="B2592" s="3">
        <v>46056.454421296301</v>
      </c>
      <c r="C2592" s="14">
        <v>1291</v>
      </c>
      <c r="D2592" s="1" t="s">
        <v>16481</v>
      </c>
      <c r="E2592" s="1" t="s">
        <v>2587</v>
      </c>
      <c r="F2592" s="1" t="s">
        <v>27</v>
      </c>
      <c r="G2592" s="1" t="s">
        <v>16482</v>
      </c>
      <c r="H2592" s="1" t="s">
        <v>16483</v>
      </c>
      <c r="I2592" s="1" t="s">
        <v>16484</v>
      </c>
      <c r="J2592" s="1" t="s">
        <v>16485</v>
      </c>
      <c r="K2592" s="1" t="s">
        <v>16486</v>
      </c>
      <c r="L2592" s="1" t="s">
        <v>33</v>
      </c>
      <c r="M2592" s="1" t="b">
        <v>0</v>
      </c>
      <c r="N2592" s="1" t="s">
        <v>47</v>
      </c>
      <c r="O2592" s="1" t="s">
        <v>48</v>
      </c>
      <c r="P2592" s="1" t="s">
        <v>18181</v>
      </c>
      <c r="Q2592" s="1" t="s">
        <v>37</v>
      </c>
      <c r="R2592" s="1" t="s">
        <v>38</v>
      </c>
      <c r="S2592" s="1" t="s">
        <v>39</v>
      </c>
      <c r="T2592" s="1" t="s">
        <v>16488</v>
      </c>
      <c r="U2592" s="1" t="s">
        <v>16484</v>
      </c>
      <c r="V2592" s="1" t="s">
        <v>2787</v>
      </c>
      <c r="W2592" s="1" t="s">
        <v>176</v>
      </c>
      <c r="X2592" s="1" t="s">
        <v>16489</v>
      </c>
      <c r="Y2592" s="1" t="s">
        <v>801</v>
      </c>
      <c r="Z2592" s="1" t="s">
        <v>16486</v>
      </c>
      <c r="AA2592" s="1">
        <v>0</v>
      </c>
      <c r="AB2592" s="1" t="s">
        <v>96</v>
      </c>
      <c r="AD2592" s="1" t="str">
        <f>VLOOKUP($K2592,「工具标准名」映射表!$B:$I,3,0)</f>
        <v>文曲智阅</v>
      </c>
      <c r="AE2592" s="1" t="str">
        <f>VLOOKUP($K2592,「工具标准名」映射表!$B:$I,4,0)</f>
        <v>功能应用层</v>
      </c>
      <c r="AF2592" s="1" t="str">
        <f>VLOOKUP($K2592,「工具标准名」映射表!$B:$I,5,0)</f>
        <v>功能应用（教学辅助工具）</v>
      </c>
      <c r="AG2592" s="1" t="str">
        <f>VLOOKUP($K2592,「工具标准名」映射表!$B:$I,6,0)</f>
        <v>软件工具</v>
      </c>
      <c r="AH2592" s="1" t="str">
        <f>VLOOKUP($K2592,「工具标准名」映射表!$B:$I,7,0)</f>
        <v>AI智能体</v>
      </c>
      <c r="AI2592" s="1" t="str">
        <f>VLOOKUP($K2592,「工具标准名」映射表!$B:$I,8,0)</f>
        <v>否</v>
      </c>
      <c r="AJ2592" s="1" t="s">
        <v>96</v>
      </c>
      <c r="AK2592" s="1"/>
      <c r="AL2592" s="1"/>
      <c r="AM2592" s="1"/>
      <c r="AN2592" s="1"/>
      <c r="AO2592" s="1"/>
    </row>
    <row r="2593" spans="1:41" ht="16">
      <c r="A2593" s="1" t="s">
        <v>16490</v>
      </c>
      <c r="B2593" s="3">
        <v>46056.454421296301</v>
      </c>
      <c r="C2593" s="14">
        <v>1292</v>
      </c>
      <c r="D2593" s="1" t="s">
        <v>16491</v>
      </c>
      <c r="E2593" s="1" t="s">
        <v>2587</v>
      </c>
      <c r="F2593" s="1" t="s">
        <v>27</v>
      </c>
      <c r="G2593" s="1" t="s">
        <v>16492</v>
      </c>
      <c r="H2593" s="1" t="s">
        <v>16493</v>
      </c>
      <c r="I2593" s="1" t="s">
        <v>16494</v>
      </c>
      <c r="J2593" s="1" t="s">
        <v>16495</v>
      </c>
      <c r="K2593" s="1" t="s">
        <v>2459</v>
      </c>
      <c r="L2593" s="1" t="s">
        <v>33</v>
      </c>
      <c r="M2593" s="1" t="b">
        <v>0</v>
      </c>
      <c r="N2593" s="1" t="s">
        <v>47</v>
      </c>
      <c r="O2593" s="1" t="s">
        <v>54</v>
      </c>
      <c r="P2593" s="1" t="s">
        <v>2453</v>
      </c>
      <c r="Q2593" s="1" t="s">
        <v>87</v>
      </c>
      <c r="R2593" s="1" t="s">
        <v>250</v>
      </c>
      <c r="S2593" s="1" t="s">
        <v>39</v>
      </c>
      <c r="T2593" s="1" t="s">
        <v>16497</v>
      </c>
      <c r="U2593" s="1" t="s">
        <v>16498</v>
      </c>
      <c r="V2593" s="1" t="s">
        <v>16499</v>
      </c>
      <c r="W2593" s="1" t="s">
        <v>16500</v>
      </c>
      <c r="X2593" s="1" t="s">
        <v>16501</v>
      </c>
      <c r="Y2593" s="1" t="s">
        <v>43</v>
      </c>
      <c r="Z2593" s="1" t="s">
        <v>2459</v>
      </c>
      <c r="AA2593" s="1">
        <v>0</v>
      </c>
      <c r="AB2593" s="1" t="s">
        <v>96</v>
      </c>
      <c r="AD2593" s="1" t="str">
        <f>VLOOKUP($K2593,「工具标准名」映射表!$B:$I,3,0)</f>
        <v>AI数学评价系统</v>
      </c>
      <c r="AE2593" s="1" t="str">
        <f>VLOOKUP($K2593,「工具标准名」映射表!$B:$I,4,0)</f>
        <v>功能应用层</v>
      </c>
      <c r="AF2593" s="1" t="str">
        <f>VLOOKUP($K2593,「工具标准名」映射表!$B:$I,5,0)</f>
        <v>功能应用（教学辅助工具）</v>
      </c>
      <c r="AG2593" s="1" t="str">
        <f>VLOOKUP($K2593,「工具标准名」映射表!$B:$I,6,0)</f>
        <v>软件工具</v>
      </c>
      <c r="AH2593" s="1" t="str">
        <f>VLOOKUP($K2593,「工具标准名」映射表!$B:$I,7,0)</f>
        <v>AI智能体</v>
      </c>
      <c r="AI2593" s="1" t="str">
        <f>VLOOKUP($K2593,「工具标准名」映射表!$B:$I,8,0)</f>
        <v>否</v>
      </c>
      <c r="AJ2593" s="1" t="s">
        <v>96</v>
      </c>
      <c r="AK2593" s="1"/>
      <c r="AL2593" s="1"/>
      <c r="AM2593" s="1"/>
      <c r="AN2593" s="1"/>
      <c r="AO2593" s="1"/>
    </row>
    <row r="2594" spans="1:41" ht="16">
      <c r="A2594" s="1" t="s">
        <v>16490</v>
      </c>
      <c r="B2594" s="3">
        <v>46056.454421296301</v>
      </c>
      <c r="C2594" s="14">
        <v>1292</v>
      </c>
      <c r="D2594" s="1" t="s">
        <v>16491</v>
      </c>
      <c r="E2594" s="1" t="s">
        <v>2587</v>
      </c>
      <c r="F2594" s="1" t="s">
        <v>27</v>
      </c>
      <c r="G2594" s="1" t="s">
        <v>16492</v>
      </c>
      <c r="H2594" s="1" t="s">
        <v>16493</v>
      </c>
      <c r="I2594" s="1" t="s">
        <v>16494</v>
      </c>
      <c r="J2594" s="1" t="s">
        <v>16495</v>
      </c>
      <c r="K2594" s="1" t="s">
        <v>9145</v>
      </c>
      <c r="L2594" s="1" t="s">
        <v>33</v>
      </c>
      <c r="M2594" s="1" t="b">
        <v>0</v>
      </c>
      <c r="N2594" s="1" t="s">
        <v>2868</v>
      </c>
      <c r="O2594" s="1" t="s">
        <v>66</v>
      </c>
      <c r="P2594" s="1" t="s">
        <v>9139</v>
      </c>
      <c r="Q2594" s="1" t="s">
        <v>87</v>
      </c>
      <c r="R2594" s="1" t="s">
        <v>250</v>
      </c>
      <c r="S2594" s="1" t="s">
        <v>39</v>
      </c>
      <c r="T2594" s="1" t="s">
        <v>16497</v>
      </c>
      <c r="U2594" s="1" t="s">
        <v>16498</v>
      </c>
      <c r="V2594" s="1" t="s">
        <v>16499</v>
      </c>
      <c r="W2594" s="1" t="s">
        <v>16500</v>
      </c>
      <c r="X2594" s="1" t="s">
        <v>16501</v>
      </c>
      <c r="Y2594" s="1" t="s">
        <v>43</v>
      </c>
      <c r="Z2594" s="1" t="s">
        <v>9145</v>
      </c>
      <c r="AA2594" s="1">
        <v>0</v>
      </c>
      <c r="AB2594" s="1" t="s">
        <v>96</v>
      </c>
      <c r="AD2594" s="1" t="str">
        <f>VLOOKUP($K2594,「工具标准名」映射表!$B:$I,3,0)</f>
        <v>点阵纸+智能笔</v>
      </c>
      <c r="AE2594" s="1" t="str">
        <f>VLOOKUP($K2594,「工具标准名」映射表!$B:$I,4,0)</f>
        <v>功能应用层</v>
      </c>
      <c r="AF2594" s="1" t="str">
        <f>VLOOKUP($K2594,「工具标准名」映射表!$B:$I,5,0)</f>
        <v>功能应用（Web 教学平台（SaaS））</v>
      </c>
      <c r="AG2594" s="1" t="str">
        <f>VLOOKUP($K2594,「工具标准名」映射表!$B:$I,6,0)</f>
        <v>硬件设备</v>
      </c>
      <c r="AH2594" s="1" t="str">
        <f>VLOOKUP($K2594,「工具标准名」映射表!$B:$I,7,0)</f>
        <v>AI智能体</v>
      </c>
      <c r="AI2594" s="1" t="str">
        <f>VLOOKUP($K2594,「工具标准名」映射表!$B:$I,8,0)</f>
        <v>否</v>
      </c>
      <c r="AJ2594" s="1" t="s">
        <v>96</v>
      </c>
      <c r="AK2594" s="1"/>
      <c r="AL2594" s="1"/>
      <c r="AM2594" s="1"/>
      <c r="AN2594" s="1"/>
      <c r="AO2594" s="1"/>
    </row>
    <row r="2595" spans="1:41" ht="16">
      <c r="A2595" s="1" t="s">
        <v>16503</v>
      </c>
      <c r="B2595" s="3">
        <v>46056.454502314802</v>
      </c>
      <c r="C2595" s="14">
        <v>1293</v>
      </c>
      <c r="D2595" s="1" t="s">
        <v>16504</v>
      </c>
      <c r="E2595" s="1" t="s">
        <v>2587</v>
      </c>
      <c r="F2595" s="1" t="s">
        <v>5421</v>
      </c>
      <c r="G2595" s="1" t="s">
        <v>16505</v>
      </c>
      <c r="H2595" s="1" t="s">
        <v>16506</v>
      </c>
      <c r="I2595" s="1" t="s">
        <v>16507</v>
      </c>
      <c r="J2595" s="1" t="s">
        <v>16508</v>
      </c>
      <c r="K2595" s="1" t="s">
        <v>124</v>
      </c>
      <c r="L2595" s="1" t="s">
        <v>33</v>
      </c>
      <c r="M2595" s="1" t="b">
        <v>0</v>
      </c>
      <c r="N2595" s="1" t="s">
        <v>47</v>
      </c>
      <c r="O2595" s="1" t="s">
        <v>48</v>
      </c>
      <c r="P2595" s="1" t="s">
        <v>5895</v>
      </c>
      <c r="Q2595" s="1" t="s">
        <v>37</v>
      </c>
      <c r="R2595" s="1" t="s">
        <v>38</v>
      </c>
      <c r="S2595" s="1" t="s">
        <v>39</v>
      </c>
      <c r="T2595" s="1" t="s">
        <v>16510</v>
      </c>
      <c r="U2595" s="1" t="s">
        <v>16511</v>
      </c>
      <c r="V2595" s="1" t="s">
        <v>16512</v>
      </c>
      <c r="W2595" s="1" t="s">
        <v>16513</v>
      </c>
      <c r="X2595" s="1" t="s">
        <v>16514</v>
      </c>
      <c r="Y2595" s="1" t="s">
        <v>16515</v>
      </c>
      <c r="Z2595" s="1" t="s">
        <v>4864</v>
      </c>
      <c r="AA2595" s="1" t="s">
        <v>23367</v>
      </c>
      <c r="AB2595" s="1" t="s">
        <v>96</v>
      </c>
      <c r="AD2595" s="1" t="str">
        <f>VLOOKUP($K2595,「工具标准名」映射表!$B:$I,3,0)</f>
        <v>DeepSeek 大模型</v>
      </c>
      <c r="AE2595" s="1" t="str">
        <f>VLOOKUP($K2595,「工具标准名」映射表!$B:$I,4,0)</f>
        <v>功能应用层</v>
      </c>
      <c r="AF2595" s="1" t="str">
        <f>VLOOKUP($K2595,「工具标准名」映射表!$B:$I,5,0)</f>
        <v>功能应用（教学辅助工具）</v>
      </c>
      <c r="AG2595" s="1" t="str">
        <f>VLOOKUP($K2595,「工具标准名」映射表!$B:$I,6,0)</f>
        <v>软件工具</v>
      </c>
      <c r="AH2595" s="1" t="str">
        <f>VLOOKUP($K2595,「工具标准名」映射表!$B:$I,7,0)</f>
        <v>AI智能体</v>
      </c>
      <c r="AI2595" s="1" t="str">
        <f>VLOOKUP($K2595,「工具标准名」映射表!$B:$I,8,0)</f>
        <v>否</v>
      </c>
      <c r="AJ2595" s="1" t="s">
        <v>96</v>
      </c>
      <c r="AK2595" s="1"/>
      <c r="AL2595" s="1"/>
      <c r="AM2595" s="1"/>
      <c r="AN2595" s="1"/>
      <c r="AO2595" s="1"/>
    </row>
    <row r="2596" spans="1:41" ht="16">
      <c r="A2596" s="1" t="s">
        <v>16503</v>
      </c>
      <c r="B2596" s="3">
        <v>46056.454502314802</v>
      </c>
      <c r="C2596" s="14">
        <v>1293</v>
      </c>
      <c r="D2596" s="1" t="s">
        <v>16504</v>
      </c>
      <c r="E2596" s="1" t="s">
        <v>2587</v>
      </c>
      <c r="F2596" s="1" t="s">
        <v>5421</v>
      </c>
      <c r="G2596" s="1" t="s">
        <v>16505</v>
      </c>
      <c r="H2596" s="1" t="s">
        <v>16506</v>
      </c>
      <c r="I2596" s="1" t="s">
        <v>16507</v>
      </c>
      <c r="J2596" s="1" t="s">
        <v>16508</v>
      </c>
      <c r="K2596" s="1" t="s">
        <v>139</v>
      </c>
      <c r="L2596" s="1" t="s">
        <v>33</v>
      </c>
      <c r="M2596" s="1" t="b">
        <v>0</v>
      </c>
      <c r="N2596" s="1" t="s">
        <v>47</v>
      </c>
      <c r="O2596" s="1" t="s">
        <v>48</v>
      </c>
      <c r="P2596" s="1" t="s">
        <v>10338</v>
      </c>
      <c r="Q2596" s="1" t="s">
        <v>37</v>
      </c>
      <c r="R2596" s="1" t="s">
        <v>38</v>
      </c>
      <c r="S2596" s="1" t="s">
        <v>39</v>
      </c>
      <c r="T2596" s="1" t="s">
        <v>16510</v>
      </c>
      <c r="U2596" s="1" t="s">
        <v>16511</v>
      </c>
      <c r="V2596" s="1" t="s">
        <v>16512</v>
      </c>
      <c r="W2596" s="1" t="s">
        <v>16513</v>
      </c>
      <c r="X2596" s="1" t="s">
        <v>16514</v>
      </c>
      <c r="Y2596" s="1" t="s">
        <v>16515</v>
      </c>
      <c r="Z2596" s="1" t="s">
        <v>139</v>
      </c>
      <c r="AA2596" s="1" t="s">
        <v>23370</v>
      </c>
      <c r="AB2596" s="1" t="s">
        <v>96</v>
      </c>
      <c r="AD2596" s="1" t="str">
        <f>VLOOKUP($K2596,「工具标准名」映射表!$B:$I,3,0)</f>
        <v>豆包</v>
      </c>
      <c r="AE2596" s="1" t="str">
        <f>VLOOKUP($K2596,「工具标准名」映射表!$B:$I,4,0)</f>
        <v>功能应用层</v>
      </c>
      <c r="AF2596" s="1" t="str">
        <f>VLOOKUP($K2596,「工具标准名」映射表!$B:$I,5,0)</f>
        <v>功能应用（教学辅助工具）</v>
      </c>
      <c r="AG2596" s="1" t="str">
        <f>VLOOKUP($K2596,「工具标准名」映射表!$B:$I,6,0)</f>
        <v>软件工具</v>
      </c>
      <c r="AH2596" s="1" t="str">
        <f>VLOOKUP($K2596,「工具标准名」映射表!$B:$I,7,0)</f>
        <v>其他</v>
      </c>
      <c r="AI2596" s="1" t="str">
        <f>VLOOKUP($K2596,「工具标准名」映射表!$B:$I,8,0)</f>
        <v>否</v>
      </c>
      <c r="AJ2596" s="1" t="s">
        <v>96</v>
      </c>
      <c r="AK2596" s="1"/>
      <c r="AL2596" s="1"/>
      <c r="AM2596" s="1"/>
      <c r="AN2596" s="1"/>
      <c r="AO2596" s="1"/>
    </row>
    <row r="2597" spans="1:41" ht="16">
      <c r="A2597" s="1" t="s">
        <v>16503</v>
      </c>
      <c r="B2597" s="3">
        <v>46056.454502314802</v>
      </c>
      <c r="C2597" s="14">
        <v>1293</v>
      </c>
      <c r="D2597" s="1" t="s">
        <v>16504</v>
      </c>
      <c r="E2597" s="1" t="s">
        <v>2587</v>
      </c>
      <c r="F2597" s="1" t="s">
        <v>5421</v>
      </c>
      <c r="G2597" s="1" t="s">
        <v>16505</v>
      </c>
      <c r="H2597" s="1" t="s">
        <v>16506</v>
      </c>
      <c r="I2597" s="1" t="s">
        <v>16507</v>
      </c>
      <c r="J2597" s="1" t="s">
        <v>16508</v>
      </c>
      <c r="K2597" s="1" t="s">
        <v>9337</v>
      </c>
      <c r="L2597" s="1" t="s">
        <v>33</v>
      </c>
      <c r="M2597" s="1" t="b">
        <v>0</v>
      </c>
      <c r="N2597" s="1" t="s">
        <v>65</v>
      </c>
      <c r="O2597" s="1" t="s">
        <v>3189</v>
      </c>
      <c r="P2597" s="1" t="s">
        <v>9336</v>
      </c>
      <c r="Q2597" s="1" t="s">
        <v>37</v>
      </c>
      <c r="R2597" s="1" t="s">
        <v>38</v>
      </c>
      <c r="S2597" s="1" t="s">
        <v>39</v>
      </c>
      <c r="T2597" s="1" t="s">
        <v>16510</v>
      </c>
      <c r="U2597" s="1" t="s">
        <v>16511</v>
      </c>
      <c r="V2597" s="1" t="s">
        <v>16512</v>
      </c>
      <c r="W2597" s="1" t="s">
        <v>16513</v>
      </c>
      <c r="X2597" s="1" t="s">
        <v>16514</v>
      </c>
      <c r="Y2597" s="1" t="s">
        <v>16515</v>
      </c>
      <c r="Z2597" s="1" t="s">
        <v>9337</v>
      </c>
      <c r="AA2597" s="1">
        <v>0</v>
      </c>
      <c r="AB2597" s="1" t="s">
        <v>96</v>
      </c>
      <c r="AD2597" s="1" t="str">
        <f>VLOOKUP($K2597,「工具标准名」映射表!$B:$I,3,0)</f>
        <v>定制平板</v>
      </c>
      <c r="AE2597" s="1" t="str">
        <f>VLOOKUP($K2597,「工具标准名」映射表!$B:$I,4,0)</f>
        <v>功能应用层</v>
      </c>
      <c r="AF2597" s="1" t="str">
        <f>VLOOKUP($K2597,「工具标准名」映射表!$B:$I,5,0)</f>
        <v>功能应用（Web 教学平台（SaaS））</v>
      </c>
      <c r="AG2597" s="1" t="str">
        <f>VLOOKUP($K2597,「工具标准名」映射表!$B:$I,6,0)</f>
        <v>软件工具</v>
      </c>
      <c r="AH2597" s="1" t="str">
        <f>VLOOKUP($K2597,「工具标准名」映射表!$B:$I,7,0)</f>
        <v>其他</v>
      </c>
      <c r="AI2597" s="1" t="str">
        <f>VLOOKUP($K2597,「工具标准名」映射表!$B:$I,8,0)</f>
        <v>否</v>
      </c>
      <c r="AJ2597" s="1" t="s">
        <v>96</v>
      </c>
      <c r="AK2597" s="1"/>
      <c r="AL2597" s="1"/>
      <c r="AM2597" s="1"/>
      <c r="AN2597" s="1"/>
      <c r="AO2597" s="1"/>
    </row>
    <row r="2598" spans="1:41" ht="16">
      <c r="A2598" s="1" t="s">
        <v>16518</v>
      </c>
      <c r="B2598" s="3">
        <v>46056.454467592601</v>
      </c>
      <c r="C2598" s="14">
        <v>1294</v>
      </c>
      <c r="D2598" s="1" t="s">
        <v>16519</v>
      </c>
      <c r="E2598" s="1" t="s">
        <v>2587</v>
      </c>
      <c r="F2598" s="1" t="s">
        <v>9848</v>
      </c>
      <c r="G2598" s="1" t="s">
        <v>16520</v>
      </c>
      <c r="H2598" s="1" t="s">
        <v>16521</v>
      </c>
      <c r="I2598" s="1" t="s">
        <v>16522</v>
      </c>
      <c r="J2598" s="1" t="s">
        <v>16523</v>
      </c>
      <c r="K2598" s="1" t="s">
        <v>214</v>
      </c>
      <c r="L2598" s="1" t="s">
        <v>33</v>
      </c>
      <c r="M2598" s="1" t="b">
        <v>0</v>
      </c>
      <c r="N2598" s="1" t="s">
        <v>47</v>
      </c>
      <c r="O2598" s="1" t="s">
        <v>48</v>
      </c>
      <c r="P2598" s="1" t="s">
        <v>18961</v>
      </c>
      <c r="Q2598" s="1" t="s">
        <v>37</v>
      </c>
      <c r="R2598" s="1" t="s">
        <v>38</v>
      </c>
      <c r="S2598" s="1" t="s">
        <v>39</v>
      </c>
      <c r="T2598" s="1" t="s">
        <v>16525</v>
      </c>
      <c r="U2598" s="1" t="s">
        <v>16522</v>
      </c>
      <c r="V2598" s="1" t="s">
        <v>16526</v>
      </c>
      <c r="W2598" s="1" t="s">
        <v>16527</v>
      </c>
      <c r="X2598" s="1" t="s">
        <v>16528</v>
      </c>
      <c r="Y2598" s="1" t="s">
        <v>43</v>
      </c>
      <c r="Z2598" s="1" t="s">
        <v>214</v>
      </c>
      <c r="AA2598" s="1" t="s">
        <v>23374</v>
      </c>
      <c r="AB2598" s="1" t="s">
        <v>96</v>
      </c>
      <c r="AD2598" s="1" t="str">
        <f>VLOOKUP($K2598,「工具标准名」映射表!$B:$I,3,0)</f>
        <v>希沃白板</v>
      </c>
      <c r="AE2598" s="1" t="str">
        <f>VLOOKUP($K2598,「工具标准名」映射表!$B:$I,4,0)</f>
        <v>功能应用层</v>
      </c>
      <c r="AF2598" s="1" t="str">
        <f>VLOOKUP($K2598,「工具标准名」映射表!$B:$I,5,0)</f>
        <v>功能应用（教学辅助工具）</v>
      </c>
      <c r="AG2598" s="1" t="str">
        <f>VLOOKUP($K2598,「工具标准名」映射表!$B:$I,6,0)</f>
        <v>软件工具</v>
      </c>
      <c r="AH2598" s="1" t="str">
        <f>VLOOKUP($K2598,「工具标准名」映射表!$B:$I,7,0)</f>
        <v>AI智能体</v>
      </c>
      <c r="AI2598" s="1" t="str">
        <f>VLOOKUP($K2598,「工具标准名」映射表!$B:$I,8,0)</f>
        <v>否</v>
      </c>
      <c r="AJ2598" s="1" t="s">
        <v>96</v>
      </c>
      <c r="AK2598" s="1"/>
      <c r="AL2598" s="1"/>
      <c r="AM2598" s="1"/>
      <c r="AN2598" s="1"/>
      <c r="AO2598" s="1"/>
    </row>
    <row r="2599" spans="1:41" ht="16">
      <c r="A2599" s="1" t="s">
        <v>16518</v>
      </c>
      <c r="B2599" s="3">
        <v>46056.454467592601</v>
      </c>
      <c r="C2599" s="14">
        <v>1294</v>
      </c>
      <c r="D2599" s="1" t="s">
        <v>16519</v>
      </c>
      <c r="E2599" s="1" t="s">
        <v>2587</v>
      </c>
      <c r="F2599" s="1" t="s">
        <v>9848</v>
      </c>
      <c r="G2599" s="1" t="s">
        <v>16520</v>
      </c>
      <c r="H2599" s="1" t="s">
        <v>16521</v>
      </c>
      <c r="I2599" s="1" t="s">
        <v>16522</v>
      </c>
      <c r="J2599" s="1" t="s">
        <v>16523</v>
      </c>
      <c r="K2599" s="1" t="s">
        <v>139</v>
      </c>
      <c r="L2599" s="1" t="s">
        <v>33</v>
      </c>
      <c r="M2599" s="1" t="b">
        <v>0</v>
      </c>
      <c r="N2599" s="1" t="s">
        <v>47</v>
      </c>
      <c r="O2599" s="1" t="s">
        <v>48</v>
      </c>
      <c r="P2599" s="1" t="s">
        <v>9533</v>
      </c>
      <c r="Q2599" s="1" t="s">
        <v>37</v>
      </c>
      <c r="R2599" s="1" t="s">
        <v>38</v>
      </c>
      <c r="S2599" s="1" t="s">
        <v>39</v>
      </c>
      <c r="T2599" s="1" t="s">
        <v>16525</v>
      </c>
      <c r="U2599" s="1" t="s">
        <v>16522</v>
      </c>
      <c r="V2599" s="1" t="s">
        <v>16526</v>
      </c>
      <c r="W2599" s="1" t="s">
        <v>16527</v>
      </c>
      <c r="X2599" s="1" t="s">
        <v>16528</v>
      </c>
      <c r="Y2599" s="1" t="s">
        <v>43</v>
      </c>
      <c r="Z2599" s="1" t="s">
        <v>139</v>
      </c>
      <c r="AA2599" s="1" t="s">
        <v>23370</v>
      </c>
      <c r="AB2599" s="1" t="s">
        <v>96</v>
      </c>
      <c r="AD2599" s="1" t="str">
        <f>VLOOKUP($K2599,「工具标准名」映射表!$B:$I,3,0)</f>
        <v>豆包</v>
      </c>
      <c r="AE2599" s="1" t="str">
        <f>VLOOKUP($K2599,「工具标准名」映射表!$B:$I,4,0)</f>
        <v>功能应用层</v>
      </c>
      <c r="AF2599" s="1" t="str">
        <f>VLOOKUP($K2599,「工具标准名」映射表!$B:$I,5,0)</f>
        <v>功能应用（教学辅助工具）</v>
      </c>
      <c r="AG2599" s="1" t="str">
        <f>VLOOKUP($K2599,「工具标准名」映射表!$B:$I,6,0)</f>
        <v>软件工具</v>
      </c>
      <c r="AH2599" s="1" t="str">
        <f>VLOOKUP($K2599,「工具标准名」映射表!$B:$I,7,0)</f>
        <v>其他</v>
      </c>
      <c r="AI2599" s="1" t="str">
        <f>VLOOKUP($K2599,「工具标准名」映射表!$B:$I,8,0)</f>
        <v>否</v>
      </c>
      <c r="AJ2599" s="1" t="s">
        <v>96</v>
      </c>
      <c r="AK2599" s="1"/>
      <c r="AL2599" s="1"/>
      <c r="AM2599" s="1"/>
      <c r="AN2599" s="1"/>
      <c r="AO2599" s="1"/>
    </row>
    <row r="2600" spans="1:41" ht="16">
      <c r="A2600" s="1" t="s">
        <v>16531</v>
      </c>
      <c r="B2600" s="3">
        <v>46056.454537037003</v>
      </c>
      <c r="C2600" s="14">
        <v>1295</v>
      </c>
      <c r="D2600" s="1" t="s">
        <v>16532</v>
      </c>
      <c r="E2600" s="1" t="s">
        <v>2587</v>
      </c>
      <c r="F2600" s="1" t="s">
        <v>5421</v>
      </c>
      <c r="G2600" s="1" t="s">
        <v>16533</v>
      </c>
      <c r="H2600" s="1" t="s">
        <v>16534</v>
      </c>
      <c r="I2600" s="1" t="s">
        <v>16535</v>
      </c>
      <c r="J2600" s="1" t="s">
        <v>16536</v>
      </c>
      <c r="K2600" s="1" t="s">
        <v>16537</v>
      </c>
      <c r="L2600" s="1" t="s">
        <v>33</v>
      </c>
      <c r="M2600" s="1" t="b">
        <v>0</v>
      </c>
      <c r="N2600" s="1" t="s">
        <v>47</v>
      </c>
      <c r="O2600" s="1" t="s">
        <v>54</v>
      </c>
      <c r="P2600" s="1" t="s">
        <v>21253</v>
      </c>
      <c r="Q2600" s="1" t="s">
        <v>554</v>
      </c>
      <c r="R2600" s="1" t="s">
        <v>14252</v>
      </c>
      <c r="S2600" s="1" t="s">
        <v>375</v>
      </c>
      <c r="T2600" s="1" t="s">
        <v>16539</v>
      </c>
      <c r="U2600" s="1" t="s">
        <v>16540</v>
      </c>
      <c r="V2600" s="1" t="s">
        <v>16541</v>
      </c>
      <c r="W2600" s="1" t="s">
        <v>16542</v>
      </c>
      <c r="X2600" s="1" t="s">
        <v>16543</v>
      </c>
      <c r="Y2600" s="1" t="s">
        <v>375</v>
      </c>
      <c r="Z2600" s="1" t="s">
        <v>16537</v>
      </c>
      <c r="AA2600" s="1">
        <v>0</v>
      </c>
      <c r="AB2600" s="1" t="s">
        <v>96</v>
      </c>
      <c r="AD2600" s="1" t="str">
        <f>VLOOKUP($K2600,「工具标准名」映射表!$B:$I,3,0)</f>
        <v>浙江省之江汇智慧教育平台</v>
      </c>
      <c r="AE2600" s="1" t="str">
        <f>VLOOKUP($K2600,「工具标准名」映射表!$B:$I,4,0)</f>
        <v>功能应用层</v>
      </c>
      <c r="AF2600" s="1" t="str">
        <f>VLOOKUP($K2600,「工具标准名」映射表!$B:$I,5,0)</f>
        <v>功能应用（校级 / 区域级系统）</v>
      </c>
      <c r="AG2600" s="1" t="str">
        <f>VLOOKUP($K2600,「工具标准名」映射表!$B:$I,6,0)</f>
        <v>软件工具</v>
      </c>
      <c r="AH2600" s="1" t="str">
        <f>VLOOKUP($K2600,「工具标准名」映射表!$B:$I,7,0)</f>
        <v>AI智能体</v>
      </c>
      <c r="AI2600" s="1" t="str">
        <f>VLOOKUP($K2600,「工具标准名」映射表!$B:$I,8,0)</f>
        <v>否</v>
      </c>
      <c r="AJ2600" s="1" t="s">
        <v>96</v>
      </c>
      <c r="AK2600" s="1"/>
      <c r="AL2600" s="1"/>
      <c r="AM2600" s="1"/>
      <c r="AN2600" s="1"/>
      <c r="AO2600" s="1"/>
    </row>
    <row r="2601" spans="1:41" ht="16">
      <c r="A2601" s="1" t="s">
        <v>16531</v>
      </c>
      <c r="B2601" s="3">
        <v>46056.454537037003</v>
      </c>
      <c r="C2601" s="14">
        <v>1295</v>
      </c>
      <c r="D2601" s="1" t="s">
        <v>16532</v>
      </c>
      <c r="E2601" s="1" t="s">
        <v>2587</v>
      </c>
      <c r="F2601" s="1" t="s">
        <v>5421</v>
      </c>
      <c r="G2601" s="1" t="s">
        <v>16533</v>
      </c>
      <c r="H2601" s="1" t="s">
        <v>16534</v>
      </c>
      <c r="I2601" s="1" t="s">
        <v>16535</v>
      </c>
      <c r="J2601" s="1" t="s">
        <v>16536</v>
      </c>
      <c r="K2601" s="1" t="s">
        <v>2240</v>
      </c>
      <c r="L2601" s="1" t="s">
        <v>33</v>
      </c>
      <c r="M2601" s="1" t="b">
        <v>0</v>
      </c>
      <c r="N2601" s="1" t="s">
        <v>47</v>
      </c>
      <c r="O2601" s="1" t="s">
        <v>54</v>
      </c>
      <c r="P2601" s="1" t="s">
        <v>12621</v>
      </c>
      <c r="Q2601" s="1" t="s">
        <v>554</v>
      </c>
      <c r="R2601" s="1" t="s">
        <v>14252</v>
      </c>
      <c r="S2601" s="1" t="s">
        <v>375</v>
      </c>
      <c r="T2601" s="1" t="s">
        <v>16539</v>
      </c>
      <c r="U2601" s="1" t="s">
        <v>16540</v>
      </c>
      <c r="V2601" s="1" t="s">
        <v>16541</v>
      </c>
      <c r="W2601" s="1" t="s">
        <v>16542</v>
      </c>
      <c r="X2601" s="1" t="s">
        <v>16543</v>
      </c>
      <c r="Y2601" s="1" t="s">
        <v>375</v>
      </c>
      <c r="Z2601" s="1" t="s">
        <v>270</v>
      </c>
      <c r="AA2601" s="1">
        <v>0</v>
      </c>
      <c r="AB2601" s="1" t="s">
        <v>96</v>
      </c>
      <c r="AD2601" s="1" t="str">
        <f>VLOOKUP($K2601,「工具标准名」映射表!$B:$I,3,0)</f>
        <v>国家智慧教育平台</v>
      </c>
      <c r="AE2601" s="1" t="str">
        <f>VLOOKUP($K2601,「工具标准名」映射表!$B:$I,4,0)</f>
        <v>教育数据层</v>
      </c>
      <c r="AF2601" s="1" t="str">
        <f>VLOOKUP($K2601,「工具标准名」映射表!$B:$I,5,0)</f>
        <v>功能应用（Web 教学平台（SaaS））</v>
      </c>
      <c r="AG2601" s="1" t="str">
        <f>VLOOKUP($K2601,「工具标准名」映射表!$B:$I,6,0)</f>
        <v>在线资源</v>
      </c>
      <c r="AH2601" s="1" t="str">
        <f>VLOOKUP($K2601,「工具标准名」映射表!$B:$I,7,0)</f>
        <v>其他</v>
      </c>
      <c r="AI2601" s="1" t="str">
        <f>VLOOKUP($K2601,「工具标准名」映射表!$B:$I,8,0)</f>
        <v>否</v>
      </c>
      <c r="AJ2601" s="1" t="s">
        <v>96</v>
      </c>
      <c r="AK2601" s="1"/>
      <c r="AL2601" s="1"/>
      <c r="AM2601" s="1"/>
      <c r="AN2601" s="1"/>
      <c r="AO2601" s="1"/>
    </row>
    <row r="2602" spans="1:41" ht="16">
      <c r="A2602" s="1" t="s">
        <v>16531</v>
      </c>
      <c r="B2602" s="3">
        <v>46056.454537037003</v>
      </c>
      <c r="C2602" s="14">
        <v>1295</v>
      </c>
      <c r="D2602" s="1" t="s">
        <v>16532</v>
      </c>
      <c r="E2602" s="1" t="s">
        <v>2587</v>
      </c>
      <c r="F2602" s="1" t="s">
        <v>5421</v>
      </c>
      <c r="G2602" s="1" t="s">
        <v>16533</v>
      </c>
      <c r="H2602" s="1" t="s">
        <v>16534</v>
      </c>
      <c r="I2602" s="1" t="s">
        <v>16535</v>
      </c>
      <c r="J2602" s="1" t="s">
        <v>16536</v>
      </c>
      <c r="K2602" s="1" t="s">
        <v>14938</v>
      </c>
      <c r="L2602" s="1" t="s">
        <v>33</v>
      </c>
      <c r="M2602" s="1" t="b">
        <v>0</v>
      </c>
      <c r="N2602" s="1" t="s">
        <v>47</v>
      </c>
      <c r="O2602" s="1" t="s">
        <v>54</v>
      </c>
      <c r="P2602" s="1" t="s">
        <v>14937</v>
      </c>
      <c r="Q2602" s="1" t="s">
        <v>554</v>
      </c>
      <c r="R2602" s="1" t="s">
        <v>14252</v>
      </c>
      <c r="S2602" s="1" t="s">
        <v>375</v>
      </c>
      <c r="T2602" s="1" t="s">
        <v>16539</v>
      </c>
      <c r="U2602" s="1" t="s">
        <v>16540</v>
      </c>
      <c r="V2602" s="1" t="s">
        <v>16541</v>
      </c>
      <c r="W2602" s="1" t="s">
        <v>16542</v>
      </c>
      <c r="X2602" s="1" t="s">
        <v>16543</v>
      </c>
      <c r="Y2602" s="1" t="s">
        <v>375</v>
      </c>
      <c r="Z2602" s="1" t="s">
        <v>14938</v>
      </c>
      <c r="AA2602" s="1">
        <v>0</v>
      </c>
      <c r="AB2602" s="1" t="s">
        <v>96</v>
      </c>
      <c r="AD2602" s="1" t="str">
        <f>VLOOKUP($K2602,「工具标准名」映射表!$B:$I,3,0)</f>
        <v>教育志愿者服务平台</v>
      </c>
      <c r="AE2602" s="1" t="str">
        <f>VLOOKUP($K2602,「工具标准名」映射表!$B:$I,4,0)</f>
        <v>功能应用层</v>
      </c>
      <c r="AF2602" s="1" t="str">
        <f>VLOOKUP($K2602,「工具标准名」映射表!$B:$I,5,0)</f>
        <v>功能应用（平台型综合系统）</v>
      </c>
      <c r="AG2602" s="1" t="str">
        <f>VLOOKUP($K2602,「工具标准名」映射表!$B:$I,6,0)</f>
        <v>软件工具</v>
      </c>
      <c r="AH2602" s="1" t="str">
        <f>VLOOKUP($K2602,「工具标准名」映射表!$B:$I,7,0)</f>
        <v>AI智能体</v>
      </c>
      <c r="AI2602" s="1" t="str">
        <f>VLOOKUP($K2602,「工具标准名」映射表!$B:$I,8,0)</f>
        <v>否</v>
      </c>
      <c r="AJ2602" s="1" t="s">
        <v>96</v>
      </c>
      <c r="AK2602" s="1"/>
      <c r="AL2602" s="1"/>
      <c r="AM2602" s="1"/>
      <c r="AN2602" s="1"/>
      <c r="AO2602" s="1"/>
    </row>
    <row r="2603" spans="1:41" ht="16">
      <c r="A2603" s="1" t="s">
        <v>16548</v>
      </c>
      <c r="B2603" s="3">
        <v>46056.454490740703</v>
      </c>
      <c r="C2603" s="14">
        <v>1296</v>
      </c>
      <c r="D2603" s="1" t="s">
        <v>16549</v>
      </c>
      <c r="E2603" s="1" t="s">
        <v>2587</v>
      </c>
      <c r="F2603" s="1" t="s">
        <v>27</v>
      </c>
      <c r="G2603" s="1" t="s">
        <v>16550</v>
      </c>
      <c r="H2603" s="1" t="s">
        <v>16551</v>
      </c>
      <c r="I2603" s="1" t="s">
        <v>16552</v>
      </c>
      <c r="J2603" s="1" t="s">
        <v>16553</v>
      </c>
      <c r="K2603" s="1" t="s">
        <v>16554</v>
      </c>
      <c r="L2603" s="1" t="s">
        <v>33</v>
      </c>
      <c r="M2603" s="1" t="b">
        <v>0</v>
      </c>
      <c r="N2603" s="1" t="s">
        <v>47</v>
      </c>
      <c r="O2603" s="1" t="s">
        <v>54</v>
      </c>
      <c r="P2603" s="1" t="s">
        <v>18740</v>
      </c>
      <c r="Q2603" s="1" t="s">
        <v>309</v>
      </c>
      <c r="R2603" s="1" t="s">
        <v>310</v>
      </c>
      <c r="S2603" s="1" t="s">
        <v>39</v>
      </c>
      <c r="T2603" s="1" t="s">
        <v>16556</v>
      </c>
      <c r="U2603" s="1" t="s">
        <v>16557</v>
      </c>
      <c r="V2603" s="1" t="s">
        <v>16558</v>
      </c>
      <c r="W2603" s="1" t="s">
        <v>16559</v>
      </c>
      <c r="X2603" s="1" t="s">
        <v>16560</v>
      </c>
      <c r="Y2603" s="1" t="s">
        <v>43</v>
      </c>
      <c r="Z2603" s="1" t="s">
        <v>16554</v>
      </c>
      <c r="AA2603" s="1">
        <v>0</v>
      </c>
      <c r="AB2603" s="1" t="s">
        <v>96</v>
      </c>
      <c r="AD2603" s="1" t="str">
        <f>VLOOKUP($K2603,「工具标准名」映射表!$B:$I,3,0)</f>
        <v>蜗牛综评管理平台</v>
      </c>
      <c r="AE2603" s="1" t="str">
        <f>VLOOKUP($K2603,「工具标准名」映射表!$B:$I,4,0)</f>
        <v>功能应用层</v>
      </c>
      <c r="AF2603" s="1" t="str">
        <f>VLOOKUP($K2603,「工具标准名」映射表!$B:$I,5,0)</f>
        <v>功能应用（校级 / 区域级系统）</v>
      </c>
      <c r="AG2603" s="1" t="str">
        <f>VLOOKUP($K2603,「工具标准名」映射表!$B:$I,6,0)</f>
        <v>软件工具</v>
      </c>
      <c r="AH2603" s="1" t="str">
        <f>VLOOKUP($K2603,「工具标准名」映射表!$B:$I,7,0)</f>
        <v>AI智能体</v>
      </c>
      <c r="AI2603" s="1" t="str">
        <f>VLOOKUP($K2603,「工具标准名」映射表!$B:$I,8,0)</f>
        <v>否</v>
      </c>
      <c r="AJ2603" s="1" t="s">
        <v>96</v>
      </c>
      <c r="AK2603" s="1"/>
      <c r="AL2603" s="1"/>
      <c r="AM2603" s="1"/>
      <c r="AN2603" s="1"/>
      <c r="AO2603" s="1"/>
    </row>
    <row r="2604" spans="1:41" ht="16">
      <c r="A2604" s="1" t="s">
        <v>16548</v>
      </c>
      <c r="B2604" s="3">
        <v>46056.454490740703</v>
      </c>
      <c r="C2604" s="14">
        <v>1296</v>
      </c>
      <c r="D2604" s="1" t="s">
        <v>16549</v>
      </c>
      <c r="E2604" s="1" t="s">
        <v>2587</v>
      </c>
      <c r="F2604" s="1" t="s">
        <v>27</v>
      </c>
      <c r="G2604" s="1" t="s">
        <v>16550</v>
      </c>
      <c r="H2604" s="1" t="s">
        <v>16551</v>
      </c>
      <c r="I2604" s="1" t="s">
        <v>16552</v>
      </c>
      <c r="J2604" s="1" t="s">
        <v>16553</v>
      </c>
      <c r="K2604" s="1" t="s">
        <v>12069</v>
      </c>
      <c r="L2604" s="1" t="s">
        <v>33</v>
      </c>
      <c r="M2604" s="1" t="b">
        <v>0</v>
      </c>
      <c r="N2604" s="1" t="s">
        <v>47</v>
      </c>
      <c r="O2604" s="1" t="s">
        <v>54</v>
      </c>
      <c r="P2604" s="1" t="s">
        <v>12068</v>
      </c>
      <c r="Q2604" s="1" t="s">
        <v>309</v>
      </c>
      <c r="R2604" s="1" t="s">
        <v>310</v>
      </c>
      <c r="S2604" s="1" t="s">
        <v>39</v>
      </c>
      <c r="T2604" s="1" t="s">
        <v>16556</v>
      </c>
      <c r="U2604" s="1" t="s">
        <v>16557</v>
      </c>
      <c r="V2604" s="1" t="s">
        <v>16558</v>
      </c>
      <c r="W2604" s="1" t="s">
        <v>16559</v>
      </c>
      <c r="X2604" s="1" t="s">
        <v>16560</v>
      </c>
      <c r="Y2604" s="1" t="s">
        <v>43</v>
      </c>
      <c r="Z2604" s="1" t="s">
        <v>12069</v>
      </c>
      <c r="AA2604" s="1">
        <v>0</v>
      </c>
      <c r="AB2604" s="1" t="s">
        <v>96</v>
      </c>
      <c r="AD2604" s="1" t="str">
        <f>VLOOKUP($K2604,「工具标准名」映射表!$B:$I,3,0)</f>
        <v>方舟智慧教育平台</v>
      </c>
      <c r="AE2604" s="1" t="str">
        <f>VLOOKUP($K2604,「工具标准名」映射表!$B:$I,4,0)</f>
        <v>功能应用层</v>
      </c>
      <c r="AF2604" s="1" t="str">
        <f>VLOOKUP($K2604,「工具标准名」映射表!$B:$I,5,0)</f>
        <v>功能应用（Web 教学平台（SaaS））</v>
      </c>
      <c r="AG2604" s="1" t="str">
        <f>VLOOKUP($K2604,「工具标准名」映射表!$B:$I,6,0)</f>
        <v>软件工具</v>
      </c>
      <c r="AH2604" s="1" t="str">
        <f>VLOOKUP($K2604,「工具标准名」映射表!$B:$I,7,0)</f>
        <v>其他</v>
      </c>
      <c r="AI2604" s="1" t="str">
        <f>VLOOKUP($K2604,「工具标准名」映射表!$B:$I,8,0)</f>
        <v>否</v>
      </c>
      <c r="AJ2604" s="1" t="s">
        <v>96</v>
      </c>
      <c r="AK2604" s="1"/>
      <c r="AL2604" s="1"/>
      <c r="AM2604" s="1"/>
      <c r="AN2604" s="1"/>
      <c r="AO2604" s="1"/>
    </row>
    <row r="2605" spans="1:41" ht="16">
      <c r="A2605" s="1" t="s">
        <v>16563</v>
      </c>
      <c r="B2605" s="3">
        <v>46056.454583333303</v>
      </c>
      <c r="C2605" s="14">
        <v>1297</v>
      </c>
      <c r="D2605" s="1" t="s">
        <v>16564</v>
      </c>
      <c r="E2605" s="1" t="s">
        <v>16565</v>
      </c>
      <c r="F2605" s="1" t="s">
        <v>27</v>
      </c>
      <c r="G2605" s="1" t="s">
        <v>16566</v>
      </c>
      <c r="H2605" s="1" t="s">
        <v>16567</v>
      </c>
      <c r="I2605" s="1" t="s">
        <v>16568</v>
      </c>
      <c r="J2605" s="1" t="s">
        <v>16569</v>
      </c>
      <c r="K2605" s="1" t="s">
        <v>14727</v>
      </c>
      <c r="L2605" s="1" t="s">
        <v>33</v>
      </c>
      <c r="M2605" s="1" t="b">
        <v>0</v>
      </c>
      <c r="N2605" s="1" t="s">
        <v>47</v>
      </c>
      <c r="O2605" s="1" t="s">
        <v>54</v>
      </c>
      <c r="P2605" s="1" t="s">
        <v>10960</v>
      </c>
      <c r="Q2605" s="1" t="s">
        <v>37</v>
      </c>
      <c r="R2605" s="1" t="s">
        <v>38</v>
      </c>
      <c r="S2605" s="1" t="s">
        <v>39</v>
      </c>
      <c r="T2605" s="1" t="s">
        <v>16571</v>
      </c>
      <c r="U2605" s="1" t="s">
        <v>16572</v>
      </c>
      <c r="V2605" s="1" t="s">
        <v>16573</v>
      </c>
      <c r="W2605" s="1" t="s">
        <v>16574</v>
      </c>
      <c r="X2605" s="1" t="s">
        <v>16575</v>
      </c>
      <c r="Y2605" s="1" t="s">
        <v>43</v>
      </c>
      <c r="Z2605" s="1" t="s">
        <v>139</v>
      </c>
      <c r="AA2605" s="1" t="s">
        <v>23370</v>
      </c>
      <c r="AB2605" s="1" t="s">
        <v>96</v>
      </c>
      <c r="AD2605" s="1" t="str">
        <f>VLOOKUP($K2605,「工具标准名」映射表!$B:$I,3,0)</f>
        <v>豆包</v>
      </c>
      <c r="AE2605" s="1" t="str">
        <f>VLOOKUP($K2605,「工具标准名」映射表!$B:$I,4,0)</f>
        <v>功能应用层</v>
      </c>
      <c r="AF2605" s="1" t="str">
        <f>VLOOKUP($K2605,「工具标准名」映射表!$B:$I,5,0)</f>
        <v>功能应用层（移动端 App）</v>
      </c>
      <c r="AG2605" s="1" t="str">
        <f>VLOOKUP($K2605,「工具标准名」映射表!$B:$I,6,0)</f>
        <v>软件工具</v>
      </c>
      <c r="AH2605" s="1" t="str">
        <f>VLOOKUP($K2605,「工具标准名」映射表!$B:$I,7,0)</f>
        <v>其他</v>
      </c>
      <c r="AI2605" s="1" t="str">
        <f>VLOOKUP($K2605,「工具标准名」映射表!$B:$I,8,0)</f>
        <v>否</v>
      </c>
      <c r="AJ2605" s="1" t="s">
        <v>96</v>
      </c>
      <c r="AK2605" s="1"/>
      <c r="AL2605" s="1"/>
      <c r="AM2605" s="1"/>
      <c r="AN2605" s="1"/>
      <c r="AO2605" s="1"/>
    </row>
    <row r="2606" spans="1:41" ht="16">
      <c r="A2606" s="1" t="s">
        <v>16563</v>
      </c>
      <c r="B2606" s="3">
        <v>46056.454583333303</v>
      </c>
      <c r="C2606" s="14">
        <v>1297</v>
      </c>
      <c r="D2606" s="1" t="s">
        <v>16564</v>
      </c>
      <c r="E2606" s="1" t="s">
        <v>16565</v>
      </c>
      <c r="F2606" s="1" t="s">
        <v>27</v>
      </c>
      <c r="G2606" s="1" t="s">
        <v>16566</v>
      </c>
      <c r="H2606" s="1" t="s">
        <v>16567</v>
      </c>
      <c r="I2606" s="1" t="s">
        <v>16568</v>
      </c>
      <c r="J2606" s="1" t="s">
        <v>16569</v>
      </c>
      <c r="K2606" s="1" t="s">
        <v>16576</v>
      </c>
      <c r="L2606" s="1" t="s">
        <v>33</v>
      </c>
      <c r="M2606" s="1" t="b">
        <v>0</v>
      </c>
      <c r="N2606" s="1" t="s">
        <v>47</v>
      </c>
      <c r="O2606" s="1" t="s">
        <v>54</v>
      </c>
      <c r="P2606" s="1" t="s">
        <v>13481</v>
      </c>
      <c r="Q2606" s="1" t="s">
        <v>37</v>
      </c>
      <c r="R2606" s="1" t="s">
        <v>38</v>
      </c>
      <c r="S2606" s="1" t="s">
        <v>39</v>
      </c>
      <c r="T2606" s="1" t="s">
        <v>16571</v>
      </c>
      <c r="U2606" s="1" t="s">
        <v>16572</v>
      </c>
      <c r="V2606" s="1" t="s">
        <v>16573</v>
      </c>
      <c r="W2606" s="1" t="s">
        <v>16574</v>
      </c>
      <c r="X2606" s="1" t="s">
        <v>16575</v>
      </c>
      <c r="Y2606" s="1" t="s">
        <v>43</v>
      </c>
      <c r="Z2606" s="1" t="s">
        <v>207</v>
      </c>
      <c r="AA2606" s="1" t="s">
        <v>23372</v>
      </c>
      <c r="AB2606" s="1" t="s">
        <v>96</v>
      </c>
      <c r="AD2606" s="1" t="str">
        <f>VLOOKUP($K2606,「工具标准名」映射表!$B:$I,3,0)</f>
        <v>即梦AI</v>
      </c>
      <c r="AE2606" s="1" t="str">
        <f>VLOOKUP($K2606,「工具标准名」映射表!$B:$I,4,0)</f>
        <v>功能应用层</v>
      </c>
      <c r="AF2606" s="1" t="str">
        <f>VLOOKUP($K2606,「工具标准名」映射表!$B:$I,5,0)</f>
        <v>功能应用（生成式AI应用-视频）</v>
      </c>
      <c r="AG2606" s="1" t="str">
        <f>VLOOKUP($K2606,「工具标准名」映射表!$B:$I,6,0)</f>
        <v>软件工具</v>
      </c>
      <c r="AH2606" s="1" t="str">
        <f>VLOOKUP($K2606,「工具标准名」映射表!$B:$I,7,0)</f>
        <v>AI智能体</v>
      </c>
      <c r="AI2606" s="1" t="str">
        <f>VLOOKUP($K2606,「工具标准名」映射表!$B:$I,8,0)</f>
        <v>是</v>
      </c>
      <c r="AJ2606" s="1" t="s">
        <v>96</v>
      </c>
      <c r="AK2606" s="1"/>
      <c r="AL2606" s="1"/>
      <c r="AM2606" s="1"/>
      <c r="AN2606" s="1"/>
      <c r="AO2606" s="1"/>
    </row>
    <row r="2607" spans="1:41" ht="16">
      <c r="A2607" s="1" t="s">
        <v>16563</v>
      </c>
      <c r="B2607" s="3">
        <v>46056.454583333303</v>
      </c>
      <c r="C2607" s="14">
        <v>1297</v>
      </c>
      <c r="D2607" s="1" t="s">
        <v>16564</v>
      </c>
      <c r="E2607" s="1" t="s">
        <v>16565</v>
      </c>
      <c r="F2607" s="1" t="s">
        <v>27</v>
      </c>
      <c r="G2607" s="1" t="s">
        <v>16566</v>
      </c>
      <c r="H2607" s="1" t="s">
        <v>16567</v>
      </c>
      <c r="I2607" s="1" t="s">
        <v>16568</v>
      </c>
      <c r="J2607" s="1" t="s">
        <v>16569</v>
      </c>
      <c r="K2607" s="1" t="s">
        <v>16578</v>
      </c>
      <c r="L2607" s="1" t="s">
        <v>33</v>
      </c>
      <c r="M2607" s="1" t="b">
        <v>0</v>
      </c>
      <c r="N2607" s="1" t="s">
        <v>47</v>
      </c>
      <c r="O2607" s="1" t="s">
        <v>54</v>
      </c>
      <c r="P2607" s="1" t="s">
        <v>6429</v>
      </c>
      <c r="Q2607" s="1" t="s">
        <v>37</v>
      </c>
      <c r="R2607" s="1" t="s">
        <v>38</v>
      </c>
      <c r="S2607" s="1" t="s">
        <v>39</v>
      </c>
      <c r="T2607" s="1" t="s">
        <v>16571</v>
      </c>
      <c r="U2607" s="1" t="s">
        <v>16572</v>
      </c>
      <c r="V2607" s="1" t="s">
        <v>16573</v>
      </c>
      <c r="W2607" s="1" t="s">
        <v>16574</v>
      </c>
      <c r="X2607" s="1" t="s">
        <v>16575</v>
      </c>
      <c r="Y2607" s="1" t="s">
        <v>43</v>
      </c>
      <c r="Z2607" s="1" t="s">
        <v>4864</v>
      </c>
      <c r="AA2607" s="1" t="s">
        <v>23367</v>
      </c>
      <c r="AB2607" s="1" t="s">
        <v>96</v>
      </c>
      <c r="AD2607" s="1" t="str">
        <f>VLOOKUP($K2607,「工具标准名」映射表!$B:$I,3,0)</f>
        <v>DeepSeek 大模型</v>
      </c>
      <c r="AE2607" s="1" t="str">
        <f>VLOOKUP($K2607,「工具标准名」映射表!$B:$I,4,0)</f>
        <v>功能应用层</v>
      </c>
      <c r="AF2607" s="1" t="str">
        <f>VLOOKUP($K2607,「工具标准名」映射表!$B:$I,5,0)</f>
        <v>功能应用（Web 教学平台（SaaS））</v>
      </c>
      <c r="AG2607" s="1" t="str">
        <f>VLOOKUP($K2607,「工具标准名」映射表!$B:$I,6,0)</f>
        <v>软件工具</v>
      </c>
      <c r="AH2607" s="1" t="str">
        <f>VLOOKUP($K2607,「工具标准名」映射表!$B:$I,7,0)</f>
        <v>大语言模型</v>
      </c>
      <c r="AI2607" s="1" t="str">
        <f>VLOOKUP($K2607,「工具标准名」映射表!$B:$I,8,0)</f>
        <v>是</v>
      </c>
      <c r="AJ2607" s="1" t="s">
        <v>96</v>
      </c>
      <c r="AK2607" s="1"/>
      <c r="AL2607" s="1"/>
      <c r="AM2607" s="1"/>
      <c r="AN2607" s="1"/>
      <c r="AO2607" s="1"/>
    </row>
    <row r="2608" spans="1:41" ht="16">
      <c r="A2608" s="1" t="s">
        <v>16580</v>
      </c>
      <c r="B2608" s="3">
        <v>46056.454560185201</v>
      </c>
      <c r="C2608" s="14">
        <v>1298</v>
      </c>
      <c r="D2608" s="1" t="s">
        <v>16581</v>
      </c>
      <c r="E2608" s="1" t="s">
        <v>16565</v>
      </c>
      <c r="F2608" s="1" t="s">
        <v>27</v>
      </c>
      <c r="G2608" s="1" t="s">
        <v>16582</v>
      </c>
      <c r="H2608" s="1" t="s">
        <v>16583</v>
      </c>
      <c r="I2608" s="1" t="s">
        <v>16584</v>
      </c>
      <c r="J2608" s="1" t="s">
        <v>16585</v>
      </c>
      <c r="K2608" s="1" t="s">
        <v>1133</v>
      </c>
      <c r="L2608" s="1" t="s">
        <v>33</v>
      </c>
      <c r="M2608" s="1" t="b">
        <v>0</v>
      </c>
      <c r="N2608" s="1" t="s">
        <v>47</v>
      </c>
      <c r="O2608" s="1" t="s">
        <v>48</v>
      </c>
      <c r="P2608" s="1" t="s">
        <v>18550</v>
      </c>
      <c r="Q2608" s="1" t="s">
        <v>37</v>
      </c>
      <c r="R2608" s="1" t="s">
        <v>38</v>
      </c>
      <c r="S2608" s="1" t="s">
        <v>39</v>
      </c>
      <c r="T2608" s="1" t="s">
        <v>16587</v>
      </c>
      <c r="U2608" s="1" t="s">
        <v>16584</v>
      </c>
      <c r="V2608" s="1" t="s">
        <v>16588</v>
      </c>
      <c r="W2608" s="1" t="s">
        <v>176</v>
      </c>
      <c r="X2608" s="1" t="s">
        <v>16589</v>
      </c>
      <c r="Y2608" s="1" t="s">
        <v>801</v>
      </c>
      <c r="Z2608" s="1" t="s">
        <v>8834</v>
      </c>
      <c r="AA2608" s="1" t="s">
        <v>23382</v>
      </c>
      <c r="AB2608" s="1" t="s">
        <v>96</v>
      </c>
      <c r="AD2608" s="1" t="str">
        <f>VLOOKUP($K2608,「工具标准名」映射表!$B:$I,3,0)</f>
        <v>文心一言</v>
      </c>
      <c r="AE2608" s="1" t="str">
        <f>VLOOKUP($K2608,「工具标准名」映射表!$B:$I,4,0)</f>
        <v>技术层</v>
      </c>
      <c r="AF2608" s="1" t="str">
        <f>VLOOKUP($K2608,「工具标准名」映射表!$B:$I,5,0)</f>
        <v>技术层（通用大模型）</v>
      </c>
      <c r="AG2608" s="1" t="str">
        <f>VLOOKUP($K2608,「工具标准名」映射表!$B:$I,6,0)</f>
        <v>软件工具</v>
      </c>
      <c r="AH2608" s="1" t="str">
        <f>VLOOKUP($K2608,「工具标准名」映射表!$B:$I,7,0)</f>
        <v>大语言模型</v>
      </c>
      <c r="AI2608" s="1" t="str">
        <f>VLOOKUP($K2608,「工具标准名」映射表!$B:$I,8,0)</f>
        <v>是</v>
      </c>
      <c r="AJ2608" s="1" t="s">
        <v>96</v>
      </c>
      <c r="AK2608" s="1"/>
      <c r="AL2608" s="1"/>
      <c r="AM2608" s="1"/>
      <c r="AN2608" s="1"/>
      <c r="AO2608" s="1"/>
    </row>
    <row r="2609" spans="1:41" ht="16">
      <c r="A2609" s="1" t="s">
        <v>16580</v>
      </c>
      <c r="B2609" s="3">
        <v>46056.454560185201</v>
      </c>
      <c r="C2609" s="14">
        <v>1298</v>
      </c>
      <c r="D2609" s="1" t="s">
        <v>16581</v>
      </c>
      <c r="E2609" s="1" t="s">
        <v>16565</v>
      </c>
      <c r="F2609" s="1" t="s">
        <v>27</v>
      </c>
      <c r="G2609" s="1" t="s">
        <v>16582</v>
      </c>
      <c r="H2609" s="1" t="s">
        <v>16583</v>
      </c>
      <c r="I2609" s="1" t="s">
        <v>16584</v>
      </c>
      <c r="J2609" s="1" t="s">
        <v>16585</v>
      </c>
      <c r="K2609" s="1" t="s">
        <v>6275</v>
      </c>
      <c r="L2609" s="1" t="s">
        <v>33</v>
      </c>
      <c r="M2609" s="1" t="b">
        <v>0</v>
      </c>
      <c r="N2609" s="1" t="s">
        <v>47</v>
      </c>
      <c r="O2609" s="1" t="s">
        <v>48</v>
      </c>
      <c r="P2609" s="1" t="s">
        <v>18178</v>
      </c>
      <c r="Q2609" s="1" t="s">
        <v>37</v>
      </c>
      <c r="R2609" s="1" t="s">
        <v>38</v>
      </c>
      <c r="S2609" s="1" t="s">
        <v>39</v>
      </c>
      <c r="T2609" s="1" t="s">
        <v>16587</v>
      </c>
      <c r="U2609" s="1" t="s">
        <v>16584</v>
      </c>
      <c r="V2609" s="1" t="s">
        <v>16588</v>
      </c>
      <c r="W2609" s="1" t="s">
        <v>176</v>
      </c>
      <c r="X2609" s="1" t="s">
        <v>16589</v>
      </c>
      <c r="Y2609" s="1" t="s">
        <v>801</v>
      </c>
      <c r="Z2609" s="1" t="s">
        <v>6275</v>
      </c>
      <c r="AA2609" s="1">
        <v>0</v>
      </c>
      <c r="AB2609" s="1" t="s">
        <v>96</v>
      </c>
      <c r="AD2609" s="1" t="str">
        <f>VLOOKUP($K2609,「工具标准名」映射表!$B:$I,3,0)</f>
        <v>文曲智阅</v>
      </c>
      <c r="AE2609" s="1" t="str">
        <f>VLOOKUP($K2609,「工具标准名」映射表!$B:$I,4,0)</f>
        <v>功能应用层</v>
      </c>
      <c r="AF2609" s="1" t="str">
        <f>VLOOKUP($K2609,「工具标准名」映射表!$B:$I,5,0)</f>
        <v>功能应用（教学辅助工具）</v>
      </c>
      <c r="AG2609" s="1" t="str">
        <f>VLOOKUP($K2609,「工具标准名」映射表!$B:$I,6,0)</f>
        <v>软件工具</v>
      </c>
      <c r="AH2609" s="1" t="str">
        <f>VLOOKUP($K2609,「工具标准名」映射表!$B:$I,7,0)</f>
        <v>AI智能体</v>
      </c>
      <c r="AI2609" s="1" t="str">
        <f>VLOOKUP($K2609,「工具标准名」映射表!$B:$I,8,0)</f>
        <v>否</v>
      </c>
      <c r="AJ2609" s="1" t="s">
        <v>96</v>
      </c>
      <c r="AK2609" s="1"/>
      <c r="AL2609" s="1"/>
      <c r="AM2609" s="1"/>
      <c r="AN2609" s="1"/>
      <c r="AO2609" s="1"/>
    </row>
    <row r="2610" spans="1:41" ht="16">
      <c r="A2610" s="1" t="s">
        <v>16591</v>
      </c>
      <c r="B2610" s="3">
        <v>46056.454629629603</v>
      </c>
      <c r="C2610" s="14">
        <v>1299</v>
      </c>
      <c r="D2610" s="1" t="s">
        <v>16592</v>
      </c>
      <c r="E2610" s="1" t="s">
        <v>16565</v>
      </c>
      <c r="F2610" s="1" t="s">
        <v>27</v>
      </c>
      <c r="G2610" s="1" t="s">
        <v>16593</v>
      </c>
      <c r="H2610" s="1" t="s">
        <v>16594</v>
      </c>
      <c r="I2610" s="1" t="s">
        <v>16595</v>
      </c>
      <c r="J2610" s="1" t="s">
        <v>16596</v>
      </c>
      <c r="K2610" s="1" t="s">
        <v>453</v>
      </c>
      <c r="L2610" s="1" t="s">
        <v>33</v>
      </c>
      <c r="M2610" s="1" t="b">
        <v>0</v>
      </c>
      <c r="N2610" s="1" t="s">
        <v>47</v>
      </c>
      <c r="O2610" s="1" t="s">
        <v>48</v>
      </c>
      <c r="P2610" s="1" t="s">
        <v>5910</v>
      </c>
      <c r="Q2610" s="1" t="s">
        <v>37</v>
      </c>
      <c r="R2610" s="1" t="s">
        <v>38</v>
      </c>
      <c r="S2610" s="1" t="s">
        <v>375</v>
      </c>
      <c r="T2610" s="1" t="s">
        <v>16598</v>
      </c>
      <c r="U2610" s="1" t="s">
        <v>958</v>
      </c>
      <c r="V2610" s="1" t="s">
        <v>16599</v>
      </c>
      <c r="W2610" s="1" t="s">
        <v>28</v>
      </c>
      <c r="X2610" s="1" t="s">
        <v>16600</v>
      </c>
      <c r="Y2610" s="1" t="s">
        <v>1002</v>
      </c>
      <c r="Z2610" s="1" t="s">
        <v>4864</v>
      </c>
      <c r="AA2610" s="1" t="s">
        <v>23367</v>
      </c>
      <c r="AB2610" s="1" t="s">
        <v>96</v>
      </c>
      <c r="AD2610" s="1" t="str">
        <f>VLOOKUP($K2610,「工具标准名」映射表!$B:$I,3,0)</f>
        <v>DeepSeek 大模型</v>
      </c>
      <c r="AE2610" s="1" t="str">
        <f>VLOOKUP($K2610,「工具标准名」映射表!$B:$I,4,0)</f>
        <v>功能应用层</v>
      </c>
      <c r="AF2610" s="1" t="str">
        <f>VLOOKUP($K2610,「工具标准名」映射表!$B:$I,5,0)</f>
        <v>功能应用（教学辅助工具）</v>
      </c>
      <c r="AG2610" s="1" t="str">
        <f>VLOOKUP($K2610,「工具标准名」映射表!$B:$I,6,0)</f>
        <v>软件工具</v>
      </c>
      <c r="AH2610" s="1" t="str">
        <f>VLOOKUP($K2610,「工具标准名」映射表!$B:$I,7,0)</f>
        <v>AI智能体</v>
      </c>
      <c r="AI2610" s="1" t="str">
        <f>VLOOKUP($K2610,「工具标准名」映射表!$B:$I,8,0)</f>
        <v>否</v>
      </c>
      <c r="AJ2610" s="1" t="s">
        <v>96</v>
      </c>
      <c r="AK2610" s="1"/>
      <c r="AL2610" s="1"/>
      <c r="AM2610" s="1"/>
      <c r="AN2610" s="1"/>
      <c r="AO2610" s="1"/>
    </row>
    <row r="2611" spans="1:41" ht="16">
      <c r="A2611" s="1" t="s">
        <v>16591</v>
      </c>
      <c r="B2611" s="3">
        <v>46056.454629629603</v>
      </c>
      <c r="C2611" s="14">
        <v>1299</v>
      </c>
      <c r="D2611" s="1" t="s">
        <v>16592</v>
      </c>
      <c r="E2611" s="1" t="s">
        <v>16565</v>
      </c>
      <c r="F2611" s="1" t="s">
        <v>27</v>
      </c>
      <c r="G2611" s="1" t="s">
        <v>16593</v>
      </c>
      <c r="H2611" s="1" t="s">
        <v>16594</v>
      </c>
      <c r="I2611" s="1" t="s">
        <v>16595</v>
      </c>
      <c r="J2611" s="1" t="s">
        <v>16596</v>
      </c>
      <c r="K2611" s="1" t="s">
        <v>259</v>
      </c>
      <c r="L2611" s="1" t="s">
        <v>33</v>
      </c>
      <c r="M2611" s="1" t="b">
        <v>0</v>
      </c>
      <c r="N2611" s="1" t="s">
        <v>47</v>
      </c>
      <c r="O2611" s="1" t="s">
        <v>48</v>
      </c>
      <c r="P2611" s="1" t="s">
        <v>18721</v>
      </c>
      <c r="Q2611" s="1" t="s">
        <v>37</v>
      </c>
      <c r="R2611" s="1" t="s">
        <v>38</v>
      </c>
      <c r="S2611" s="1" t="s">
        <v>375</v>
      </c>
      <c r="T2611" s="1" t="s">
        <v>16598</v>
      </c>
      <c r="U2611" s="1" t="s">
        <v>958</v>
      </c>
      <c r="V2611" s="1" t="s">
        <v>16599</v>
      </c>
      <c r="W2611" s="1" t="s">
        <v>28</v>
      </c>
      <c r="X2611" s="1" t="s">
        <v>16600</v>
      </c>
      <c r="Y2611" s="1" t="s">
        <v>1002</v>
      </c>
      <c r="Z2611" s="1" t="s">
        <v>259</v>
      </c>
      <c r="AA2611" s="1">
        <v>0</v>
      </c>
      <c r="AB2611" s="1" t="s">
        <v>96</v>
      </c>
      <c r="AD2611" s="1" t="str">
        <f>VLOOKUP($K2611,「工具标准名」映射表!$B:$I,3,0)</f>
        <v>问卷星</v>
      </c>
      <c r="AE2611" s="1" t="str">
        <f>VLOOKUP($K2611,「工具标准名」映射表!$B:$I,4,0)</f>
        <v>功能应用层</v>
      </c>
      <c r="AF2611" s="1" t="str">
        <f>VLOOKUP($K2611,「工具标准名」映射表!$B:$I,5,0)</f>
        <v>功能应用（Web 教学平台（SaaS））</v>
      </c>
      <c r="AG2611" s="1" t="str">
        <f>VLOOKUP($K2611,「工具标准名」映射表!$B:$I,6,0)</f>
        <v>软件工具</v>
      </c>
      <c r="AH2611" s="1" t="str">
        <f>VLOOKUP($K2611,「工具标准名」映射表!$B:$I,7,0)</f>
        <v>AI智能体</v>
      </c>
      <c r="AI2611" s="1" t="str">
        <f>VLOOKUP($K2611,「工具标准名」映射表!$B:$I,8,0)</f>
        <v>否</v>
      </c>
      <c r="AJ2611" s="1" t="s">
        <v>96</v>
      </c>
      <c r="AK2611" s="1"/>
      <c r="AL2611" s="1"/>
      <c r="AM2611" s="1"/>
      <c r="AN2611" s="1"/>
      <c r="AO2611" s="1"/>
    </row>
    <row r="2612" spans="1:41" ht="16">
      <c r="A2612" s="1" t="s">
        <v>16591</v>
      </c>
      <c r="B2612" s="3">
        <v>46056.454629629603</v>
      </c>
      <c r="C2612" s="14">
        <v>1299</v>
      </c>
      <c r="D2612" s="1" t="s">
        <v>16592</v>
      </c>
      <c r="E2612" s="1" t="s">
        <v>16565</v>
      </c>
      <c r="F2612" s="1" t="s">
        <v>27</v>
      </c>
      <c r="G2612" s="1" t="s">
        <v>16593</v>
      </c>
      <c r="H2612" s="1" t="s">
        <v>16594</v>
      </c>
      <c r="I2612" s="1" t="s">
        <v>16595</v>
      </c>
      <c r="J2612" s="1" t="s">
        <v>16596</v>
      </c>
      <c r="K2612" s="1" t="s">
        <v>7712</v>
      </c>
      <c r="L2612" s="1" t="s">
        <v>33</v>
      </c>
      <c r="M2612" s="1" t="b">
        <v>0</v>
      </c>
      <c r="N2612" s="1" t="s">
        <v>47</v>
      </c>
      <c r="O2612" s="1" t="s">
        <v>3189</v>
      </c>
      <c r="P2612" s="1" t="s">
        <v>18063</v>
      </c>
      <c r="Q2612" s="1" t="s">
        <v>37</v>
      </c>
      <c r="R2612" s="1" t="s">
        <v>38</v>
      </c>
      <c r="S2612" s="1" t="s">
        <v>375</v>
      </c>
      <c r="T2612" s="1" t="s">
        <v>16598</v>
      </c>
      <c r="U2612" s="1" t="s">
        <v>958</v>
      </c>
      <c r="V2612" s="1" t="s">
        <v>16599</v>
      </c>
      <c r="W2612" s="1" t="s">
        <v>28</v>
      </c>
      <c r="X2612" s="1" t="s">
        <v>16600</v>
      </c>
      <c r="Y2612" s="1" t="s">
        <v>1002</v>
      </c>
      <c r="Z2612" s="1" t="s">
        <v>7712</v>
      </c>
      <c r="AA2612" s="1">
        <v>0</v>
      </c>
      <c r="AB2612" s="1" t="s">
        <v>96</v>
      </c>
      <c r="AD2612" s="1" t="str">
        <f>VLOOKUP($K2612,「工具标准名」映射表!$B:$I,3,0)</f>
        <v>微信小程序</v>
      </c>
      <c r="AE2612" s="1" t="str">
        <f>VLOOKUP($K2612,「工具标准名」映射表!$B:$I,4,0)</f>
        <v>功能应用层</v>
      </c>
      <c r="AF2612" s="1" t="str">
        <f>VLOOKUP($K2612,「工具标准名」映射表!$B:$I,5,0)</f>
        <v>功能应用层（移动端 App）</v>
      </c>
      <c r="AG2612" s="1" t="str">
        <f>VLOOKUP($K2612,「工具标准名」映射表!$B:$I,6,0)</f>
        <v>软件工具</v>
      </c>
      <c r="AH2612" s="1" t="str">
        <f>VLOOKUP($K2612,「工具标准名」映射表!$B:$I,7,0)</f>
        <v>AI智能体</v>
      </c>
      <c r="AI2612" s="1" t="str">
        <f>VLOOKUP($K2612,「工具标准名」映射表!$B:$I,8,0)</f>
        <v>否</v>
      </c>
      <c r="AJ2612" s="1" t="s">
        <v>96</v>
      </c>
      <c r="AK2612" s="1"/>
      <c r="AL2612" s="1"/>
      <c r="AM2612" s="1"/>
      <c r="AN2612" s="1"/>
      <c r="AO2612" s="1"/>
    </row>
    <row r="2613" spans="1:41" ht="16">
      <c r="A2613" s="1" t="s">
        <v>16591</v>
      </c>
      <c r="B2613" s="3">
        <v>46056.454629629603</v>
      </c>
      <c r="C2613" s="14">
        <v>1299</v>
      </c>
      <c r="D2613" s="1" t="s">
        <v>16592</v>
      </c>
      <c r="E2613" s="1" t="s">
        <v>16565</v>
      </c>
      <c r="F2613" s="1" t="s">
        <v>27</v>
      </c>
      <c r="G2613" s="1" t="s">
        <v>16593</v>
      </c>
      <c r="H2613" s="1" t="s">
        <v>16594</v>
      </c>
      <c r="I2613" s="1" t="s">
        <v>16595</v>
      </c>
      <c r="J2613" s="1" t="s">
        <v>16596</v>
      </c>
      <c r="K2613" s="1" t="s">
        <v>16604</v>
      </c>
      <c r="L2613" s="1" t="s">
        <v>33</v>
      </c>
      <c r="M2613" s="1" t="b">
        <v>0</v>
      </c>
      <c r="N2613" s="1" t="s">
        <v>34</v>
      </c>
      <c r="O2613" s="1" t="s">
        <v>35</v>
      </c>
      <c r="P2613" s="1" t="s">
        <v>1473</v>
      </c>
      <c r="Q2613" s="1" t="s">
        <v>37</v>
      </c>
      <c r="R2613" s="1" t="s">
        <v>38</v>
      </c>
      <c r="S2613" s="1" t="s">
        <v>375</v>
      </c>
      <c r="T2613" s="1" t="s">
        <v>16598</v>
      </c>
      <c r="U2613" s="1" t="s">
        <v>958</v>
      </c>
      <c r="V2613" s="1" t="s">
        <v>16599</v>
      </c>
      <c r="W2613" s="1" t="s">
        <v>28</v>
      </c>
      <c r="X2613" s="1" t="s">
        <v>16600</v>
      </c>
      <c r="Y2613" s="1" t="s">
        <v>1002</v>
      </c>
      <c r="Z2613" s="1" t="s">
        <v>139</v>
      </c>
      <c r="AA2613" s="1" t="s">
        <v>23370</v>
      </c>
      <c r="AB2613" s="1" t="s">
        <v>96</v>
      </c>
      <c r="AD2613" s="1" t="str">
        <f>VLOOKUP($K2613,「工具标准名」映射表!$B:$I,3,0)</f>
        <v>豆包</v>
      </c>
      <c r="AE2613" s="1" t="str">
        <f>VLOOKUP($K2613,「工具标准名」映射表!$B:$I,4,0)</f>
        <v>功能应用层</v>
      </c>
      <c r="AF2613" s="1" t="str">
        <f>VLOOKUP($K2613,「工具标准名」映射表!$B:$I,5,0)</f>
        <v>功能应用（教学辅助工具）</v>
      </c>
      <c r="AG2613" s="1" t="str">
        <f>VLOOKUP($K2613,「工具标准名」映射表!$B:$I,6,0)</f>
        <v>软件工具</v>
      </c>
      <c r="AH2613" s="1" t="str">
        <f>VLOOKUP($K2613,「工具标准名」映射表!$B:$I,7,0)</f>
        <v>AI智能体</v>
      </c>
      <c r="AI2613" s="1" t="str">
        <f>VLOOKUP($K2613,「工具标准名」映射表!$B:$I,8,0)</f>
        <v>否</v>
      </c>
      <c r="AJ2613" s="1" t="s">
        <v>96</v>
      </c>
      <c r="AK2613" s="1"/>
      <c r="AL2613" s="1"/>
      <c r="AM2613" s="1"/>
      <c r="AN2613" s="1"/>
      <c r="AO2613" s="1"/>
    </row>
    <row r="2614" spans="1:41" ht="16">
      <c r="A2614" s="1" t="s">
        <v>16591</v>
      </c>
      <c r="B2614" s="3">
        <v>46056.454629629603</v>
      </c>
      <c r="C2614" s="14">
        <v>1299</v>
      </c>
      <c r="D2614" s="1" t="s">
        <v>16592</v>
      </c>
      <c r="E2614" s="1" t="s">
        <v>16565</v>
      </c>
      <c r="F2614" s="1" t="s">
        <v>27</v>
      </c>
      <c r="G2614" s="1" t="s">
        <v>16593</v>
      </c>
      <c r="H2614" s="1" t="s">
        <v>16594</v>
      </c>
      <c r="I2614" s="1" t="s">
        <v>16595</v>
      </c>
      <c r="J2614" s="1" t="s">
        <v>16596</v>
      </c>
      <c r="K2614" s="1" t="s">
        <v>16607</v>
      </c>
      <c r="L2614" s="1" t="s">
        <v>33</v>
      </c>
      <c r="M2614" s="1" t="b">
        <v>0</v>
      </c>
      <c r="N2614" s="1" t="s">
        <v>140</v>
      </c>
      <c r="O2614" s="1" t="s">
        <v>66</v>
      </c>
      <c r="P2614" s="1" t="s">
        <v>22579</v>
      </c>
      <c r="Q2614" s="1" t="s">
        <v>37</v>
      </c>
      <c r="R2614" s="1" t="s">
        <v>38</v>
      </c>
      <c r="S2614" s="1" t="s">
        <v>375</v>
      </c>
      <c r="T2614" s="1" t="s">
        <v>16598</v>
      </c>
      <c r="U2614" s="1" t="s">
        <v>958</v>
      </c>
      <c r="V2614" s="1" t="s">
        <v>16599</v>
      </c>
      <c r="W2614" s="1" t="s">
        <v>28</v>
      </c>
      <c r="X2614" s="1" t="s">
        <v>16600</v>
      </c>
      <c r="Y2614" s="1" t="s">
        <v>1002</v>
      </c>
      <c r="Z2614" s="1" t="s">
        <v>16607</v>
      </c>
      <c r="AA2614" s="1">
        <v>0</v>
      </c>
      <c r="AB2614" s="1" t="s">
        <v>96</v>
      </c>
      <c r="AD2614" s="1" t="str">
        <f>VLOOKUP($K2614,「工具标准名」映射表!$B:$I,3,0)</f>
        <v>智能语音分析仪</v>
      </c>
      <c r="AE2614" s="1" t="str">
        <f>VLOOKUP($K2614,「工具标准名」映射表!$B:$I,4,0)</f>
        <v>技术层</v>
      </c>
      <c r="AF2614" s="1" t="str">
        <f>VLOOKUP($K2614,「工具标准名」映射表!$B:$I,5,0)</f>
        <v>技术层（通用大模型）</v>
      </c>
      <c r="AG2614" s="1" t="str">
        <f>VLOOKUP($K2614,「工具标准名」映射表!$B:$I,6,0)</f>
        <v>软件工具</v>
      </c>
      <c r="AH2614" s="1" t="str">
        <f>VLOOKUP($K2614,「工具标准名」映射表!$B:$I,7,0)</f>
        <v>AI智能体</v>
      </c>
      <c r="AI2614" s="1" t="str">
        <f>VLOOKUP($K2614,「工具标准名」映射表!$B:$I,8,0)</f>
        <v>否</v>
      </c>
      <c r="AJ2614" s="1" t="s">
        <v>96</v>
      </c>
      <c r="AK2614" s="1"/>
      <c r="AL2614" s="1"/>
      <c r="AM2614" s="1"/>
      <c r="AN2614" s="1"/>
      <c r="AO2614" s="1"/>
    </row>
    <row r="2615" spans="1:41" ht="16">
      <c r="A2615" s="1" t="s">
        <v>16610</v>
      </c>
      <c r="B2615" s="3">
        <v>46056.454618055599</v>
      </c>
      <c r="C2615" s="14">
        <v>1300</v>
      </c>
      <c r="D2615" s="1" t="s">
        <v>16611</v>
      </c>
      <c r="E2615" s="1" t="s">
        <v>16565</v>
      </c>
      <c r="F2615" s="1" t="s">
        <v>27</v>
      </c>
      <c r="G2615" s="1" t="s">
        <v>16612</v>
      </c>
      <c r="H2615" s="1" t="s">
        <v>16613</v>
      </c>
      <c r="I2615" s="1" t="s">
        <v>16614</v>
      </c>
      <c r="J2615" s="1" t="s">
        <v>16615</v>
      </c>
      <c r="K2615" s="1" t="s">
        <v>124</v>
      </c>
      <c r="L2615" s="1" t="s">
        <v>33</v>
      </c>
      <c r="M2615" s="1" t="b">
        <v>0</v>
      </c>
      <c r="N2615" s="1" t="s">
        <v>47</v>
      </c>
      <c r="O2615" s="1" t="s">
        <v>54</v>
      </c>
      <c r="P2615" s="1" t="s">
        <v>5923</v>
      </c>
      <c r="Q2615" s="1" t="s">
        <v>37</v>
      </c>
      <c r="R2615" s="1" t="s">
        <v>38</v>
      </c>
      <c r="S2615" s="1" t="s">
        <v>39</v>
      </c>
      <c r="T2615" s="1" t="s">
        <v>16617</v>
      </c>
      <c r="U2615" s="1" t="s">
        <v>16614</v>
      </c>
      <c r="V2615" s="1" t="s">
        <v>16618</v>
      </c>
      <c r="W2615" s="1" t="s">
        <v>28</v>
      </c>
      <c r="X2615" s="1" t="s">
        <v>16619</v>
      </c>
      <c r="Y2615" s="1" t="s">
        <v>43</v>
      </c>
      <c r="Z2615" s="1" t="s">
        <v>4864</v>
      </c>
      <c r="AA2615" s="1" t="s">
        <v>23367</v>
      </c>
      <c r="AB2615" s="1" t="s">
        <v>96</v>
      </c>
      <c r="AD2615" s="1" t="str">
        <f>VLOOKUP($K2615,「工具标准名」映射表!$B:$I,3,0)</f>
        <v>DeepSeek 大模型</v>
      </c>
      <c r="AE2615" s="1" t="str">
        <f>VLOOKUP($K2615,「工具标准名」映射表!$B:$I,4,0)</f>
        <v>功能应用层</v>
      </c>
      <c r="AF2615" s="1" t="str">
        <f>VLOOKUP($K2615,「工具标准名」映射表!$B:$I,5,0)</f>
        <v>功能应用（教学辅助工具）</v>
      </c>
      <c r="AG2615" s="1" t="str">
        <f>VLOOKUP($K2615,「工具标准名」映射表!$B:$I,6,0)</f>
        <v>软件工具</v>
      </c>
      <c r="AH2615" s="1" t="str">
        <f>VLOOKUP($K2615,「工具标准名」映射表!$B:$I,7,0)</f>
        <v>AI智能体</v>
      </c>
      <c r="AI2615" s="1" t="str">
        <f>VLOOKUP($K2615,「工具标准名」映射表!$B:$I,8,0)</f>
        <v>否</v>
      </c>
      <c r="AJ2615" s="1" t="s">
        <v>96</v>
      </c>
      <c r="AK2615" s="1"/>
      <c r="AL2615" s="1"/>
      <c r="AM2615" s="1"/>
      <c r="AN2615" s="1"/>
      <c r="AO2615" s="1"/>
    </row>
    <row r="2616" spans="1:41" ht="16">
      <c r="A2616" s="1" t="s">
        <v>16610</v>
      </c>
      <c r="B2616" s="3">
        <v>46056.454618055599</v>
      </c>
      <c r="C2616" s="14">
        <v>1300</v>
      </c>
      <c r="D2616" s="1" t="s">
        <v>16611</v>
      </c>
      <c r="E2616" s="1" t="s">
        <v>16565</v>
      </c>
      <c r="F2616" s="1" t="s">
        <v>27</v>
      </c>
      <c r="G2616" s="1" t="s">
        <v>16612</v>
      </c>
      <c r="H2616" s="1" t="s">
        <v>16613</v>
      </c>
      <c r="I2616" s="1" t="s">
        <v>16614</v>
      </c>
      <c r="J2616" s="1" t="s">
        <v>16615</v>
      </c>
      <c r="K2616" s="1" t="s">
        <v>207</v>
      </c>
      <c r="L2616" s="1" t="s">
        <v>33</v>
      </c>
      <c r="M2616" s="1" t="b">
        <v>0</v>
      </c>
      <c r="N2616" s="1" t="s">
        <v>47</v>
      </c>
      <c r="O2616" s="1" t="s">
        <v>54</v>
      </c>
      <c r="P2616" s="1" t="s">
        <v>13845</v>
      </c>
      <c r="Q2616" s="1" t="s">
        <v>37</v>
      </c>
      <c r="R2616" s="1" t="s">
        <v>38</v>
      </c>
      <c r="S2616" s="1" t="s">
        <v>39</v>
      </c>
      <c r="T2616" s="1" t="s">
        <v>16617</v>
      </c>
      <c r="U2616" s="1" t="s">
        <v>16614</v>
      </c>
      <c r="V2616" s="1" t="s">
        <v>16618</v>
      </c>
      <c r="W2616" s="1" t="s">
        <v>28</v>
      </c>
      <c r="X2616" s="1" t="s">
        <v>16619</v>
      </c>
      <c r="Y2616" s="1" t="s">
        <v>43</v>
      </c>
      <c r="Z2616" s="1" t="s">
        <v>207</v>
      </c>
      <c r="AA2616" s="1" t="s">
        <v>23372</v>
      </c>
      <c r="AB2616" s="1" t="s">
        <v>96</v>
      </c>
      <c r="AD2616" s="1" t="str">
        <f>VLOOKUP($K2616,「工具标准名」映射表!$B:$I,3,0)</f>
        <v>即梦AI</v>
      </c>
      <c r="AE2616" s="1" t="str">
        <f>VLOOKUP($K2616,「工具标准名」映射表!$B:$I,4,0)</f>
        <v>功能应用层</v>
      </c>
      <c r="AF2616" s="1" t="str">
        <f>VLOOKUP($K2616,「工具标准名」映射表!$B:$I,5,0)</f>
        <v>功能应用（生成式AI应用-图像类）</v>
      </c>
      <c r="AG2616" s="1" t="str">
        <f>VLOOKUP($K2616,「工具标准名」映射表!$B:$I,6,0)</f>
        <v>软件工具</v>
      </c>
      <c r="AH2616" s="1" t="str">
        <f>VLOOKUP($K2616,「工具标准名」映射表!$B:$I,7,0)</f>
        <v>AI智能体</v>
      </c>
      <c r="AI2616" s="1" t="str">
        <f>VLOOKUP($K2616,「工具标准名」映射表!$B:$I,8,0)</f>
        <v>是</v>
      </c>
      <c r="AJ2616" s="1" t="s">
        <v>96</v>
      </c>
      <c r="AK2616" s="1"/>
      <c r="AL2616" s="1"/>
      <c r="AM2616" s="1"/>
      <c r="AN2616" s="1"/>
      <c r="AO2616" s="1"/>
    </row>
    <row r="2617" spans="1:41" ht="16">
      <c r="A2617" s="1" t="s">
        <v>16622</v>
      </c>
      <c r="B2617" s="3">
        <v>46056.454618055599</v>
      </c>
      <c r="C2617" s="14">
        <v>1301</v>
      </c>
      <c r="D2617" s="1" t="s">
        <v>16623</v>
      </c>
      <c r="E2617" s="1" t="s">
        <v>16565</v>
      </c>
      <c r="F2617" s="1" t="s">
        <v>27</v>
      </c>
      <c r="G2617" s="1" t="s">
        <v>16624</v>
      </c>
      <c r="H2617" s="1" t="s">
        <v>16625</v>
      </c>
      <c r="I2617" s="1" t="s">
        <v>16626</v>
      </c>
      <c r="J2617" s="1" t="s">
        <v>16627</v>
      </c>
      <c r="K2617" s="1" t="s">
        <v>139</v>
      </c>
      <c r="L2617" s="1" t="s">
        <v>33</v>
      </c>
      <c r="M2617" s="1" t="b">
        <v>0</v>
      </c>
      <c r="N2617" s="1" t="s">
        <v>47</v>
      </c>
      <c r="O2617" s="1" t="s">
        <v>48</v>
      </c>
      <c r="P2617" s="1" t="s">
        <v>10342</v>
      </c>
      <c r="Q2617" s="1" t="s">
        <v>37</v>
      </c>
      <c r="R2617" s="1" t="s">
        <v>171</v>
      </c>
      <c r="S2617" s="1" t="s">
        <v>39</v>
      </c>
      <c r="T2617" s="1" t="s">
        <v>16629</v>
      </c>
      <c r="U2617" s="1" t="s">
        <v>9286</v>
      </c>
      <c r="V2617" s="1" t="s">
        <v>16630</v>
      </c>
      <c r="W2617" s="1" t="s">
        <v>16631</v>
      </c>
      <c r="X2617" s="1" t="s">
        <v>16632</v>
      </c>
      <c r="Y2617" s="1" t="s">
        <v>801</v>
      </c>
      <c r="Z2617" s="1" t="s">
        <v>139</v>
      </c>
      <c r="AA2617" s="1" t="s">
        <v>23370</v>
      </c>
      <c r="AB2617" s="1" t="s">
        <v>96</v>
      </c>
      <c r="AD2617" s="1" t="str">
        <f>VLOOKUP($K2617,「工具标准名」映射表!$B:$I,3,0)</f>
        <v>豆包</v>
      </c>
      <c r="AE2617" s="1" t="str">
        <f>VLOOKUP($K2617,「工具标准名」映射表!$B:$I,4,0)</f>
        <v>功能应用层</v>
      </c>
      <c r="AF2617" s="1" t="str">
        <f>VLOOKUP($K2617,「工具标准名」映射表!$B:$I,5,0)</f>
        <v>功能应用（教学辅助工具）</v>
      </c>
      <c r="AG2617" s="1" t="str">
        <f>VLOOKUP($K2617,「工具标准名」映射表!$B:$I,6,0)</f>
        <v>软件工具</v>
      </c>
      <c r="AH2617" s="1" t="str">
        <f>VLOOKUP($K2617,「工具标准名」映射表!$B:$I,7,0)</f>
        <v>其他</v>
      </c>
      <c r="AI2617" s="1" t="str">
        <f>VLOOKUP($K2617,「工具标准名」映射表!$B:$I,8,0)</f>
        <v>否</v>
      </c>
      <c r="AJ2617" s="1" t="s">
        <v>96</v>
      </c>
      <c r="AK2617" s="1"/>
      <c r="AL2617" s="1"/>
      <c r="AM2617" s="1"/>
      <c r="AN2617" s="1"/>
      <c r="AO2617" s="1"/>
    </row>
    <row r="2618" spans="1:41" ht="16">
      <c r="A2618" s="1" t="s">
        <v>16622</v>
      </c>
      <c r="B2618" s="3">
        <v>46056.454618055599</v>
      </c>
      <c r="C2618" s="14">
        <v>1301</v>
      </c>
      <c r="D2618" s="1" t="s">
        <v>16623</v>
      </c>
      <c r="E2618" s="1" t="s">
        <v>16565</v>
      </c>
      <c r="F2618" s="1" t="s">
        <v>27</v>
      </c>
      <c r="G2618" s="1" t="s">
        <v>16624</v>
      </c>
      <c r="H2618" s="1" t="s">
        <v>16625</v>
      </c>
      <c r="I2618" s="1" t="s">
        <v>16626</v>
      </c>
      <c r="J2618" s="1" t="s">
        <v>16627</v>
      </c>
      <c r="K2618" s="1" t="s">
        <v>1753</v>
      </c>
      <c r="L2618" s="1" t="s">
        <v>33</v>
      </c>
      <c r="M2618" s="1" t="b">
        <v>0</v>
      </c>
      <c r="N2618" s="1" t="s">
        <v>47</v>
      </c>
      <c r="O2618" s="1" t="s">
        <v>48</v>
      </c>
      <c r="P2618" s="1" t="s">
        <v>13316</v>
      </c>
      <c r="Q2618" s="1" t="s">
        <v>37</v>
      </c>
      <c r="R2618" s="1" t="s">
        <v>171</v>
      </c>
      <c r="S2618" s="1" t="s">
        <v>39</v>
      </c>
      <c r="T2618" s="1" t="s">
        <v>16629</v>
      </c>
      <c r="U2618" s="1" t="s">
        <v>9286</v>
      </c>
      <c r="V2618" s="1" t="s">
        <v>16630</v>
      </c>
      <c r="W2618" s="1" t="s">
        <v>16631</v>
      </c>
      <c r="X2618" s="1" t="s">
        <v>16632</v>
      </c>
      <c r="Y2618" s="1" t="s">
        <v>801</v>
      </c>
      <c r="Z2618" s="1" t="s">
        <v>207</v>
      </c>
      <c r="AA2618" s="1" t="s">
        <v>23372</v>
      </c>
      <c r="AB2618" s="1" t="s">
        <v>96</v>
      </c>
      <c r="AD2618" s="1" t="str">
        <f>VLOOKUP($K2618,「工具标准名」映射表!$B:$I,3,0)</f>
        <v>即梦AI</v>
      </c>
      <c r="AE2618" s="1" t="str">
        <f>VLOOKUP($K2618,「工具标准名」映射表!$B:$I,4,0)</f>
        <v>功能应用层</v>
      </c>
      <c r="AF2618" s="1" t="str">
        <f>VLOOKUP($K2618,「工具标准名」映射表!$B:$I,5,0)</f>
        <v>功能应用（生成式AI应用-图像类）</v>
      </c>
      <c r="AG2618" s="1" t="str">
        <f>VLOOKUP($K2618,「工具标准名」映射表!$B:$I,6,0)</f>
        <v>软件工具</v>
      </c>
      <c r="AH2618" s="1" t="str">
        <f>VLOOKUP($K2618,「工具标准名」映射表!$B:$I,7,0)</f>
        <v>AI智能体</v>
      </c>
      <c r="AI2618" s="1" t="str">
        <f>VLOOKUP($K2618,「工具标准名」映射表!$B:$I,8,0)</f>
        <v>是</v>
      </c>
      <c r="AJ2618" s="1" t="s">
        <v>96</v>
      </c>
      <c r="AK2618" s="1"/>
      <c r="AL2618" s="1"/>
      <c r="AM2618" s="1"/>
      <c r="AN2618" s="1"/>
      <c r="AO2618" s="1"/>
    </row>
    <row r="2619" spans="1:41" ht="16">
      <c r="A2619" s="1" t="s">
        <v>16622</v>
      </c>
      <c r="B2619" s="3">
        <v>46056.454618055599</v>
      </c>
      <c r="C2619" s="14">
        <v>1301</v>
      </c>
      <c r="D2619" s="1" t="s">
        <v>16623</v>
      </c>
      <c r="E2619" s="1" t="s">
        <v>16565</v>
      </c>
      <c r="F2619" s="1" t="s">
        <v>27</v>
      </c>
      <c r="G2619" s="1" t="s">
        <v>16624</v>
      </c>
      <c r="H2619" s="1" t="s">
        <v>16625</v>
      </c>
      <c r="I2619" s="1" t="s">
        <v>16626</v>
      </c>
      <c r="J2619" s="1" t="s">
        <v>16627</v>
      </c>
      <c r="K2619" s="1" t="s">
        <v>214</v>
      </c>
      <c r="L2619" s="1" t="s">
        <v>33</v>
      </c>
      <c r="M2619" s="1" t="b">
        <v>0</v>
      </c>
      <c r="N2619" s="1" t="s">
        <v>4288</v>
      </c>
      <c r="O2619" s="1" t="s">
        <v>54</v>
      </c>
      <c r="P2619" s="1" t="s">
        <v>18966</v>
      </c>
      <c r="Q2619" s="1" t="s">
        <v>37</v>
      </c>
      <c r="R2619" s="1" t="s">
        <v>171</v>
      </c>
      <c r="S2619" s="1" t="s">
        <v>39</v>
      </c>
      <c r="T2619" s="1" t="s">
        <v>16629</v>
      </c>
      <c r="U2619" s="1" t="s">
        <v>9286</v>
      </c>
      <c r="V2619" s="1" t="s">
        <v>16630</v>
      </c>
      <c r="W2619" s="1" t="s">
        <v>16631</v>
      </c>
      <c r="X2619" s="1" t="s">
        <v>16632</v>
      </c>
      <c r="Y2619" s="1" t="s">
        <v>801</v>
      </c>
      <c r="Z2619" s="1" t="s">
        <v>214</v>
      </c>
      <c r="AA2619" s="1" t="s">
        <v>23374</v>
      </c>
      <c r="AB2619" s="1" t="s">
        <v>96</v>
      </c>
      <c r="AD2619" s="1" t="str">
        <f>VLOOKUP($K2619,「工具标准名」映射表!$B:$I,3,0)</f>
        <v>希沃白板</v>
      </c>
      <c r="AE2619" s="1" t="str">
        <f>VLOOKUP($K2619,「工具标准名」映射表!$B:$I,4,0)</f>
        <v>功能应用层</v>
      </c>
      <c r="AF2619" s="1" t="str">
        <f>VLOOKUP($K2619,「工具标准名」映射表!$B:$I,5,0)</f>
        <v>功能应用（教学辅助工具）</v>
      </c>
      <c r="AG2619" s="1" t="str">
        <f>VLOOKUP($K2619,「工具标准名」映射表!$B:$I,6,0)</f>
        <v>软件工具</v>
      </c>
      <c r="AH2619" s="1" t="str">
        <f>VLOOKUP($K2619,「工具标准名」映射表!$B:$I,7,0)</f>
        <v>AI智能体</v>
      </c>
      <c r="AI2619" s="1" t="str">
        <f>VLOOKUP($K2619,「工具标准名」映射表!$B:$I,8,0)</f>
        <v>否</v>
      </c>
      <c r="AJ2619" s="1" t="s">
        <v>96</v>
      </c>
      <c r="AK2619" s="1"/>
      <c r="AL2619" s="1"/>
      <c r="AM2619" s="1"/>
      <c r="AN2619" s="1"/>
      <c r="AO2619" s="1"/>
    </row>
    <row r="2620" spans="1:41" ht="16">
      <c r="A2620" s="1" t="s">
        <v>16636</v>
      </c>
      <c r="B2620" s="3">
        <v>46056.454664351899</v>
      </c>
      <c r="C2620" s="14">
        <v>1302</v>
      </c>
      <c r="D2620" s="1" t="s">
        <v>16637</v>
      </c>
      <c r="E2620" s="1" t="s">
        <v>16565</v>
      </c>
      <c r="F2620" s="1" t="s">
        <v>5421</v>
      </c>
      <c r="G2620" s="1" t="s">
        <v>16638</v>
      </c>
      <c r="H2620" s="1" t="s">
        <v>16639</v>
      </c>
      <c r="I2620" s="1" t="s">
        <v>16640</v>
      </c>
      <c r="J2620" s="1" t="s">
        <v>16641</v>
      </c>
      <c r="K2620" s="1" t="s">
        <v>1962</v>
      </c>
      <c r="L2620" s="1" t="s">
        <v>33</v>
      </c>
      <c r="M2620" s="1" t="b">
        <v>0</v>
      </c>
      <c r="N2620" s="1" t="s">
        <v>47</v>
      </c>
      <c r="O2620" s="1" t="s">
        <v>66</v>
      </c>
      <c r="P2620" s="1" t="s">
        <v>11500</v>
      </c>
      <c r="Q2620" s="1" t="s">
        <v>37</v>
      </c>
      <c r="R2620" s="1" t="s">
        <v>171</v>
      </c>
      <c r="S2620" s="1" t="s">
        <v>39</v>
      </c>
      <c r="T2620" s="1" t="s">
        <v>16642</v>
      </c>
      <c r="U2620" s="1" t="s">
        <v>16643</v>
      </c>
      <c r="V2620" s="1" t="s">
        <v>16644</v>
      </c>
      <c r="W2620" s="1" t="s">
        <v>16645</v>
      </c>
      <c r="X2620" s="1" t="s">
        <v>16646</v>
      </c>
      <c r="Y2620" s="1" t="s">
        <v>16647</v>
      </c>
      <c r="Z2620" s="1" t="s">
        <v>139</v>
      </c>
      <c r="AA2620" s="1" t="s">
        <v>23370</v>
      </c>
      <c r="AB2620" s="1" t="s">
        <v>96</v>
      </c>
      <c r="AD2620" s="1" t="str">
        <f>VLOOKUP($K2620,「工具标准名」映射表!$B:$I,3,0)</f>
        <v>豆包</v>
      </c>
      <c r="AE2620" s="1" t="str">
        <f>VLOOKUP($K2620,「工具标准名」映射表!$B:$I,4,0)</f>
        <v>功能应用层</v>
      </c>
      <c r="AF2620" s="1" t="str">
        <f>VLOOKUP($K2620,「工具标准名」映射表!$B:$I,5,0)</f>
        <v>功能应用（教学辅助工具）</v>
      </c>
      <c r="AG2620" s="1" t="str">
        <f>VLOOKUP($K2620,「工具标准名」映射表!$B:$I,6,0)</f>
        <v>软件工具</v>
      </c>
      <c r="AH2620" s="1" t="str">
        <f>VLOOKUP($K2620,「工具标准名」映射表!$B:$I,7,0)</f>
        <v>其他</v>
      </c>
      <c r="AI2620" s="1" t="str">
        <f>VLOOKUP($K2620,「工具标准名」映射表!$B:$I,8,0)</f>
        <v>否</v>
      </c>
      <c r="AJ2620" s="1" t="s">
        <v>96</v>
      </c>
      <c r="AK2620" s="1"/>
      <c r="AL2620" s="1"/>
      <c r="AM2620" s="1"/>
      <c r="AN2620" s="1"/>
      <c r="AO2620" s="1"/>
    </row>
    <row r="2621" spans="1:41" ht="16">
      <c r="A2621" s="1" t="s">
        <v>16636</v>
      </c>
      <c r="B2621" s="3">
        <v>46056.454664351899</v>
      </c>
      <c r="C2621" s="14">
        <v>1302</v>
      </c>
      <c r="D2621" s="1" t="s">
        <v>16637</v>
      </c>
      <c r="E2621" s="1" t="s">
        <v>16565</v>
      </c>
      <c r="F2621" s="1" t="s">
        <v>5421</v>
      </c>
      <c r="G2621" s="1" t="s">
        <v>16638</v>
      </c>
      <c r="H2621" s="1" t="s">
        <v>16639</v>
      </c>
      <c r="I2621" s="1" t="s">
        <v>16640</v>
      </c>
      <c r="J2621" s="1" t="s">
        <v>16641</v>
      </c>
      <c r="K2621" s="1" t="s">
        <v>13678</v>
      </c>
      <c r="L2621" s="1" t="s">
        <v>33</v>
      </c>
      <c r="M2621" s="1" t="b">
        <v>0</v>
      </c>
      <c r="N2621" s="1" t="s">
        <v>140</v>
      </c>
      <c r="O2621" s="1" t="s">
        <v>66</v>
      </c>
      <c r="P2621" s="1" t="s">
        <v>17665</v>
      </c>
      <c r="Q2621" s="1" t="s">
        <v>37</v>
      </c>
      <c r="R2621" s="1" t="s">
        <v>171</v>
      </c>
      <c r="S2621" s="1" t="s">
        <v>39</v>
      </c>
      <c r="T2621" s="1" t="s">
        <v>16642</v>
      </c>
      <c r="U2621" s="1" t="s">
        <v>16643</v>
      </c>
      <c r="V2621" s="1" t="s">
        <v>16644</v>
      </c>
      <c r="W2621" s="1" t="s">
        <v>16645</v>
      </c>
      <c r="X2621" s="1" t="s">
        <v>16646</v>
      </c>
      <c r="Y2621" s="1" t="s">
        <v>16647</v>
      </c>
      <c r="Z2621" s="1" t="s">
        <v>13678</v>
      </c>
      <c r="AA2621" s="1">
        <v>0</v>
      </c>
      <c r="AB2621" s="1" t="s">
        <v>96</v>
      </c>
      <c r="AD2621" s="1" t="str">
        <f>VLOOKUP($K2621,「工具标准名」映射表!$B:$I,3,0)</f>
        <v>天猫精灵</v>
      </c>
      <c r="AE2621" s="1" t="str">
        <f>VLOOKUP($K2621,「工具标准名」映射表!$B:$I,4,0)</f>
        <v>功能应用层</v>
      </c>
      <c r="AF2621" s="1" t="str">
        <f>VLOOKUP($K2621,「工具标准名」映射表!$B:$I,5,0)</f>
        <v>功能应用（教学辅助工具）</v>
      </c>
      <c r="AG2621" s="1" t="str">
        <f>VLOOKUP($K2621,「工具标准名」映射表!$B:$I,6,0)</f>
        <v>软件工具</v>
      </c>
      <c r="AH2621" s="1" t="str">
        <f>VLOOKUP($K2621,「工具标准名」映射表!$B:$I,7,0)</f>
        <v>AI智能体</v>
      </c>
      <c r="AI2621" s="1" t="str">
        <f>VLOOKUP($K2621,「工具标准名」映射表!$B:$I,8,0)</f>
        <v>是</v>
      </c>
      <c r="AJ2621" s="1" t="s">
        <v>96</v>
      </c>
      <c r="AK2621" s="1"/>
      <c r="AL2621" s="1"/>
      <c r="AM2621" s="1"/>
      <c r="AN2621" s="1"/>
      <c r="AO2621" s="1"/>
    </row>
    <row r="2622" spans="1:41" ht="16">
      <c r="A2622" s="1" t="s">
        <v>16636</v>
      </c>
      <c r="B2622" s="3">
        <v>46056.454664351899</v>
      </c>
      <c r="C2622" s="14">
        <v>1302</v>
      </c>
      <c r="D2622" s="1" t="s">
        <v>16637</v>
      </c>
      <c r="E2622" s="1" t="s">
        <v>16565</v>
      </c>
      <c r="F2622" s="1" t="s">
        <v>5421</v>
      </c>
      <c r="G2622" s="1" t="s">
        <v>16638</v>
      </c>
      <c r="H2622" s="1" t="s">
        <v>16639</v>
      </c>
      <c r="I2622" s="1" t="s">
        <v>16640</v>
      </c>
      <c r="J2622" s="1" t="s">
        <v>16641</v>
      </c>
      <c r="K2622" s="1" t="s">
        <v>124</v>
      </c>
      <c r="L2622" s="1" t="s">
        <v>33</v>
      </c>
      <c r="M2622" s="1" t="b">
        <v>0</v>
      </c>
      <c r="N2622" s="1" t="s">
        <v>47</v>
      </c>
      <c r="O2622" s="1" t="s">
        <v>66</v>
      </c>
      <c r="P2622" s="1" t="s">
        <v>5930</v>
      </c>
      <c r="Q2622" s="1" t="s">
        <v>37</v>
      </c>
      <c r="R2622" s="1" t="s">
        <v>171</v>
      </c>
      <c r="S2622" s="1" t="s">
        <v>39</v>
      </c>
      <c r="T2622" s="1" t="s">
        <v>16642</v>
      </c>
      <c r="U2622" s="1" t="s">
        <v>16643</v>
      </c>
      <c r="V2622" s="1" t="s">
        <v>16644</v>
      </c>
      <c r="W2622" s="1" t="s">
        <v>16645</v>
      </c>
      <c r="X2622" s="1" t="s">
        <v>16646</v>
      </c>
      <c r="Y2622" s="1" t="s">
        <v>16647</v>
      </c>
      <c r="Z2622" s="1" t="s">
        <v>4864</v>
      </c>
      <c r="AA2622" s="1" t="s">
        <v>23367</v>
      </c>
      <c r="AB2622" s="1" t="s">
        <v>96</v>
      </c>
      <c r="AD2622" s="1" t="str">
        <f>VLOOKUP($K2622,「工具标准名」映射表!$B:$I,3,0)</f>
        <v>DeepSeek 大模型</v>
      </c>
      <c r="AE2622" s="1" t="str">
        <f>VLOOKUP($K2622,「工具标准名」映射表!$B:$I,4,0)</f>
        <v>功能应用层</v>
      </c>
      <c r="AF2622" s="1" t="str">
        <f>VLOOKUP($K2622,「工具标准名」映射表!$B:$I,5,0)</f>
        <v>功能应用（教学辅助工具）</v>
      </c>
      <c r="AG2622" s="1" t="str">
        <f>VLOOKUP($K2622,「工具标准名」映射表!$B:$I,6,0)</f>
        <v>软件工具</v>
      </c>
      <c r="AH2622" s="1" t="str">
        <f>VLOOKUP($K2622,「工具标准名」映射表!$B:$I,7,0)</f>
        <v>AI智能体</v>
      </c>
      <c r="AI2622" s="1" t="str">
        <f>VLOOKUP($K2622,「工具标准名」映射表!$B:$I,8,0)</f>
        <v>否</v>
      </c>
      <c r="AJ2622" s="1" t="s">
        <v>96</v>
      </c>
      <c r="AK2622" s="1"/>
      <c r="AL2622" s="1"/>
      <c r="AM2622" s="1"/>
      <c r="AN2622" s="1"/>
      <c r="AO2622" s="1"/>
    </row>
    <row r="2623" spans="1:41" ht="16">
      <c r="A2623" s="1" t="s">
        <v>16650</v>
      </c>
      <c r="B2623" s="3">
        <v>46056.454664351899</v>
      </c>
      <c r="C2623" s="14">
        <v>1303</v>
      </c>
      <c r="D2623" s="1" t="s">
        <v>16651</v>
      </c>
      <c r="E2623" s="1" t="s">
        <v>16565</v>
      </c>
      <c r="F2623" s="1" t="s">
        <v>5421</v>
      </c>
      <c r="G2623" s="1" t="s">
        <v>16652</v>
      </c>
      <c r="H2623" s="1" t="s">
        <v>16653</v>
      </c>
      <c r="I2623" s="1" t="s">
        <v>16654</v>
      </c>
      <c r="J2623" s="1" t="s">
        <v>16655</v>
      </c>
      <c r="K2623" s="1" t="s">
        <v>207</v>
      </c>
      <c r="L2623" s="1" t="s">
        <v>33</v>
      </c>
      <c r="M2623" s="1" t="b">
        <v>0</v>
      </c>
      <c r="N2623" s="1" t="s">
        <v>47</v>
      </c>
      <c r="O2623" s="1" t="s">
        <v>48</v>
      </c>
      <c r="P2623" s="1" t="s">
        <v>13852</v>
      </c>
      <c r="Q2623" s="1" t="s">
        <v>37</v>
      </c>
      <c r="R2623" s="1" t="s">
        <v>38</v>
      </c>
      <c r="S2623" s="1" t="s">
        <v>39</v>
      </c>
      <c r="T2623" s="1" t="s">
        <v>16657</v>
      </c>
      <c r="U2623" s="1" t="s">
        <v>16658</v>
      </c>
      <c r="V2623" s="1" t="s">
        <v>16659</v>
      </c>
      <c r="W2623" s="1" t="s">
        <v>16660</v>
      </c>
      <c r="X2623" s="1" t="s">
        <v>16661</v>
      </c>
      <c r="Y2623" s="1" t="s">
        <v>16662</v>
      </c>
      <c r="Z2623" s="1" t="s">
        <v>207</v>
      </c>
      <c r="AA2623" s="1" t="s">
        <v>23372</v>
      </c>
      <c r="AB2623" s="1" t="s">
        <v>96</v>
      </c>
      <c r="AD2623" s="1" t="str">
        <f>VLOOKUP($K2623,「工具标准名」映射表!$B:$I,3,0)</f>
        <v>即梦AI</v>
      </c>
      <c r="AE2623" s="1" t="str">
        <f>VLOOKUP($K2623,「工具标准名」映射表!$B:$I,4,0)</f>
        <v>功能应用层</v>
      </c>
      <c r="AF2623" s="1" t="str">
        <f>VLOOKUP($K2623,「工具标准名」映射表!$B:$I,5,0)</f>
        <v>功能应用（生成式AI应用-图像类）</v>
      </c>
      <c r="AG2623" s="1" t="str">
        <f>VLOOKUP($K2623,「工具标准名」映射表!$B:$I,6,0)</f>
        <v>软件工具</v>
      </c>
      <c r="AH2623" s="1" t="str">
        <f>VLOOKUP($K2623,「工具标准名」映射表!$B:$I,7,0)</f>
        <v>AI智能体</v>
      </c>
      <c r="AI2623" s="1" t="str">
        <f>VLOOKUP($K2623,「工具标准名」映射表!$B:$I,8,0)</f>
        <v>是</v>
      </c>
      <c r="AJ2623" s="1" t="s">
        <v>96</v>
      </c>
      <c r="AK2623" s="1"/>
      <c r="AL2623" s="1"/>
      <c r="AM2623" s="1"/>
      <c r="AN2623" s="1"/>
      <c r="AO2623" s="1"/>
    </row>
    <row r="2624" spans="1:41" ht="16">
      <c r="A2624" s="1" t="s">
        <v>16650</v>
      </c>
      <c r="B2624" s="3">
        <v>46056.454664351899</v>
      </c>
      <c r="C2624" s="14">
        <v>1303</v>
      </c>
      <c r="D2624" s="1" t="s">
        <v>16651</v>
      </c>
      <c r="E2624" s="1" t="s">
        <v>16565</v>
      </c>
      <c r="F2624" s="1" t="s">
        <v>5421</v>
      </c>
      <c r="G2624" s="1" t="s">
        <v>16652</v>
      </c>
      <c r="H2624" s="1" t="s">
        <v>16653</v>
      </c>
      <c r="I2624" s="1" t="s">
        <v>16654</v>
      </c>
      <c r="J2624" s="1" t="s">
        <v>16655</v>
      </c>
      <c r="K2624" s="1" t="s">
        <v>222</v>
      </c>
      <c r="L2624" s="1" t="s">
        <v>33</v>
      </c>
      <c r="M2624" s="1" t="b">
        <v>0</v>
      </c>
      <c r="N2624" s="1" t="s">
        <v>47</v>
      </c>
      <c r="O2624" s="1" t="s">
        <v>48</v>
      </c>
      <c r="P2624" s="1" t="s">
        <v>14573</v>
      </c>
      <c r="Q2624" s="1" t="s">
        <v>37</v>
      </c>
      <c r="R2624" s="1" t="s">
        <v>38</v>
      </c>
      <c r="S2624" s="1" t="s">
        <v>39</v>
      </c>
      <c r="T2624" s="1" t="s">
        <v>16657</v>
      </c>
      <c r="U2624" s="1" t="s">
        <v>16658</v>
      </c>
      <c r="V2624" s="1" t="s">
        <v>16659</v>
      </c>
      <c r="W2624" s="1" t="s">
        <v>16660</v>
      </c>
      <c r="X2624" s="1" t="s">
        <v>16661</v>
      </c>
      <c r="Y2624" s="1" t="s">
        <v>16662</v>
      </c>
      <c r="Z2624" s="1" t="s">
        <v>2346</v>
      </c>
      <c r="AA2624" s="1" t="s">
        <v>23372</v>
      </c>
      <c r="AB2624" s="1" t="s">
        <v>96</v>
      </c>
      <c r="AD2624" s="1" t="str">
        <f>VLOOKUP($K2624,「工具标准名」映射表!$B:$I,3,0)</f>
        <v>剪映AI</v>
      </c>
      <c r="AE2624" s="1" t="str">
        <f>VLOOKUP($K2624,「工具标准名」映射表!$B:$I,4,0)</f>
        <v>功能应用层</v>
      </c>
      <c r="AF2624" s="1" t="str">
        <f>VLOOKUP($K2624,「工具标准名」映射表!$B:$I,5,0)</f>
        <v>功能应用层（AI智能体）</v>
      </c>
      <c r="AG2624" s="1" t="str">
        <f>VLOOKUP($K2624,「工具标准名」映射表!$B:$I,6,0)</f>
        <v>软件工具</v>
      </c>
      <c r="AH2624" s="1" t="str">
        <f>VLOOKUP($K2624,「工具标准名」映射表!$B:$I,7,0)</f>
        <v>AI智能体</v>
      </c>
      <c r="AI2624" s="1" t="str">
        <f>VLOOKUP($K2624,「工具标准名」映射表!$B:$I,8,0)</f>
        <v>是</v>
      </c>
      <c r="AJ2624" s="1" t="s">
        <v>96</v>
      </c>
      <c r="AK2624" s="1"/>
      <c r="AL2624" s="1"/>
      <c r="AM2624" s="1"/>
      <c r="AN2624" s="1"/>
      <c r="AO2624" s="1"/>
    </row>
    <row r="2625" spans="1:41" ht="16">
      <c r="A2625" s="1" t="s">
        <v>16650</v>
      </c>
      <c r="B2625" s="3">
        <v>46056.454664351899</v>
      </c>
      <c r="C2625" s="14">
        <v>1303</v>
      </c>
      <c r="D2625" s="1" t="s">
        <v>16651</v>
      </c>
      <c r="E2625" s="1" t="s">
        <v>16565</v>
      </c>
      <c r="F2625" s="1" t="s">
        <v>5421</v>
      </c>
      <c r="G2625" s="1" t="s">
        <v>16652</v>
      </c>
      <c r="H2625" s="1" t="s">
        <v>16653</v>
      </c>
      <c r="I2625" s="1" t="s">
        <v>16654</v>
      </c>
      <c r="J2625" s="1" t="s">
        <v>16655</v>
      </c>
      <c r="K2625" s="1" t="s">
        <v>214</v>
      </c>
      <c r="L2625" s="1" t="s">
        <v>33</v>
      </c>
      <c r="M2625" s="1" t="b">
        <v>0</v>
      </c>
      <c r="N2625" s="1" t="s">
        <v>47</v>
      </c>
      <c r="O2625" s="1" t="s">
        <v>48</v>
      </c>
      <c r="P2625" s="1" t="s">
        <v>18979</v>
      </c>
      <c r="Q2625" s="1" t="s">
        <v>37</v>
      </c>
      <c r="R2625" s="1" t="s">
        <v>38</v>
      </c>
      <c r="S2625" s="1" t="s">
        <v>39</v>
      </c>
      <c r="T2625" s="1" t="s">
        <v>16657</v>
      </c>
      <c r="U2625" s="1" t="s">
        <v>16658</v>
      </c>
      <c r="V2625" s="1" t="s">
        <v>16659</v>
      </c>
      <c r="W2625" s="1" t="s">
        <v>16660</v>
      </c>
      <c r="X2625" s="1" t="s">
        <v>16661</v>
      </c>
      <c r="Y2625" s="1" t="s">
        <v>16662</v>
      </c>
      <c r="Z2625" s="1" t="s">
        <v>214</v>
      </c>
      <c r="AA2625" s="1" t="s">
        <v>23374</v>
      </c>
      <c r="AB2625" s="1" t="s">
        <v>96</v>
      </c>
      <c r="AD2625" s="1" t="str">
        <f>VLOOKUP($K2625,「工具标准名」映射表!$B:$I,3,0)</f>
        <v>希沃白板</v>
      </c>
      <c r="AE2625" s="1" t="str">
        <f>VLOOKUP($K2625,「工具标准名」映射表!$B:$I,4,0)</f>
        <v>功能应用层</v>
      </c>
      <c r="AF2625" s="1" t="str">
        <f>VLOOKUP($K2625,「工具标准名」映射表!$B:$I,5,0)</f>
        <v>功能应用（教学辅助工具）</v>
      </c>
      <c r="AG2625" s="1" t="str">
        <f>VLOOKUP($K2625,「工具标准名」映射表!$B:$I,6,0)</f>
        <v>软件工具</v>
      </c>
      <c r="AH2625" s="1" t="str">
        <f>VLOOKUP($K2625,「工具标准名」映射表!$B:$I,7,0)</f>
        <v>AI智能体</v>
      </c>
      <c r="AI2625" s="1" t="str">
        <f>VLOOKUP($K2625,「工具标准名」映射表!$B:$I,8,0)</f>
        <v>否</v>
      </c>
      <c r="AJ2625" s="1" t="s">
        <v>96</v>
      </c>
      <c r="AK2625" s="1"/>
      <c r="AL2625" s="1"/>
      <c r="AM2625" s="1"/>
      <c r="AN2625" s="1"/>
      <c r="AO2625" s="1"/>
    </row>
    <row r="2626" spans="1:41" ht="16">
      <c r="A2626" s="1" t="s">
        <v>16666</v>
      </c>
      <c r="B2626" s="3">
        <v>46056.454664351899</v>
      </c>
      <c r="C2626" s="14">
        <v>1304</v>
      </c>
      <c r="D2626" s="1" t="s">
        <v>16667</v>
      </c>
      <c r="E2626" s="1" t="s">
        <v>16565</v>
      </c>
      <c r="F2626" s="1" t="s">
        <v>27</v>
      </c>
      <c r="G2626" s="1" t="s">
        <v>16668</v>
      </c>
      <c r="H2626" s="1" t="s">
        <v>16669</v>
      </c>
      <c r="I2626" s="1" t="s">
        <v>16670</v>
      </c>
      <c r="J2626" s="1" t="s">
        <v>16671</v>
      </c>
      <c r="K2626" s="1" t="s">
        <v>15415</v>
      </c>
      <c r="L2626" s="1" t="s">
        <v>33</v>
      </c>
      <c r="M2626" s="1" t="b">
        <v>0</v>
      </c>
      <c r="N2626" s="1" t="s">
        <v>47</v>
      </c>
      <c r="O2626" s="1" t="s">
        <v>54</v>
      </c>
      <c r="P2626" s="1" t="s">
        <v>15414</v>
      </c>
      <c r="Q2626" s="1" t="s">
        <v>87</v>
      </c>
      <c r="R2626" s="1" t="s">
        <v>234</v>
      </c>
      <c r="S2626" s="1" t="s">
        <v>39</v>
      </c>
      <c r="T2626" s="1" t="s">
        <v>16673</v>
      </c>
      <c r="U2626" s="1" t="s">
        <v>16670</v>
      </c>
      <c r="V2626" s="1" t="s">
        <v>16674</v>
      </c>
      <c r="W2626" s="1" t="s">
        <v>16675</v>
      </c>
      <c r="X2626" s="1" t="s">
        <v>16676</v>
      </c>
      <c r="Y2626" s="1" t="s">
        <v>156</v>
      </c>
      <c r="Z2626" s="1" t="s">
        <v>15415</v>
      </c>
      <c r="AA2626" s="1">
        <v>0</v>
      </c>
      <c r="AB2626" s="1" t="s">
        <v>96</v>
      </c>
      <c r="AD2626" s="1" t="str">
        <f>VLOOKUP($K2626,「工具标准名」映射表!$B:$I,3,0)</f>
        <v>课堂智能反馈系统</v>
      </c>
      <c r="AE2626" s="1" t="str">
        <f>VLOOKUP($K2626,「工具标准名」映射表!$B:$I,4,0)</f>
        <v>功能应用层</v>
      </c>
      <c r="AF2626" s="1" t="str">
        <f>VLOOKUP($K2626,「工具标准名」映射表!$B:$I,5,0)</f>
        <v>功能应用层（AI智能体）</v>
      </c>
      <c r="AG2626" s="1" t="str">
        <f>VLOOKUP($K2626,「工具标准名」映射表!$B:$I,6,0)</f>
        <v>软件工具</v>
      </c>
      <c r="AH2626" s="1" t="str">
        <f>VLOOKUP($K2626,「工具标准名」映射表!$B:$I,7,0)</f>
        <v>AI智能体</v>
      </c>
      <c r="AI2626" s="1" t="str">
        <f>VLOOKUP($K2626,「工具标准名」映射表!$B:$I,8,0)</f>
        <v>否</v>
      </c>
      <c r="AJ2626" s="1" t="s">
        <v>96</v>
      </c>
      <c r="AK2626" s="1"/>
      <c r="AL2626" s="1"/>
      <c r="AM2626" s="1"/>
      <c r="AN2626" s="1"/>
      <c r="AO2626" s="1"/>
    </row>
    <row r="2627" spans="1:41" ht="16">
      <c r="A2627" s="1" t="s">
        <v>16678</v>
      </c>
      <c r="B2627" s="3">
        <v>46056.454722222203</v>
      </c>
      <c r="C2627" s="14">
        <v>1305</v>
      </c>
      <c r="D2627" s="1" t="s">
        <v>16679</v>
      </c>
      <c r="E2627" s="1" t="s">
        <v>16680</v>
      </c>
      <c r="F2627" s="1" t="s">
        <v>119</v>
      </c>
      <c r="G2627" s="1" t="s">
        <v>16681</v>
      </c>
      <c r="H2627" s="1" t="s">
        <v>16682</v>
      </c>
      <c r="I2627" s="1" t="s">
        <v>16683</v>
      </c>
      <c r="J2627" s="1" t="s">
        <v>16684</v>
      </c>
      <c r="K2627" s="1" t="s">
        <v>124</v>
      </c>
      <c r="L2627" s="1" t="s">
        <v>33</v>
      </c>
      <c r="M2627" s="1" t="b">
        <v>0</v>
      </c>
      <c r="N2627" s="1" t="s">
        <v>47</v>
      </c>
      <c r="O2627" s="1" t="s">
        <v>48</v>
      </c>
      <c r="P2627" s="1" t="s">
        <v>5939</v>
      </c>
      <c r="Q2627" s="1" t="s">
        <v>37</v>
      </c>
      <c r="R2627" s="1" t="s">
        <v>171</v>
      </c>
      <c r="S2627" s="1" t="s">
        <v>39</v>
      </c>
      <c r="T2627" s="1" t="s">
        <v>16686</v>
      </c>
      <c r="U2627" s="1" t="s">
        <v>16687</v>
      </c>
      <c r="V2627" s="1" t="s">
        <v>16688</v>
      </c>
      <c r="W2627" s="1" t="s">
        <v>16689</v>
      </c>
      <c r="X2627" s="1" t="s">
        <v>16690</v>
      </c>
      <c r="Y2627" s="1" t="s">
        <v>113</v>
      </c>
      <c r="Z2627" s="1" t="s">
        <v>4864</v>
      </c>
      <c r="AA2627" s="1" t="s">
        <v>23367</v>
      </c>
      <c r="AB2627" s="1" t="s">
        <v>96</v>
      </c>
      <c r="AD2627" s="1" t="str">
        <f>VLOOKUP($K2627,「工具标准名」映射表!$B:$I,3,0)</f>
        <v>DeepSeek 大模型</v>
      </c>
      <c r="AE2627" s="1" t="str">
        <f>VLOOKUP($K2627,「工具标准名」映射表!$B:$I,4,0)</f>
        <v>功能应用层</v>
      </c>
      <c r="AF2627" s="1" t="str">
        <f>VLOOKUP($K2627,「工具标准名」映射表!$B:$I,5,0)</f>
        <v>功能应用（教学辅助工具）</v>
      </c>
      <c r="AG2627" s="1" t="str">
        <f>VLOOKUP($K2627,「工具标准名」映射表!$B:$I,6,0)</f>
        <v>软件工具</v>
      </c>
      <c r="AH2627" s="1" t="str">
        <f>VLOOKUP($K2627,「工具标准名」映射表!$B:$I,7,0)</f>
        <v>AI智能体</v>
      </c>
      <c r="AI2627" s="1" t="str">
        <f>VLOOKUP($K2627,「工具标准名」映射表!$B:$I,8,0)</f>
        <v>否</v>
      </c>
      <c r="AJ2627" s="1" t="s">
        <v>96</v>
      </c>
      <c r="AK2627" s="1"/>
      <c r="AL2627" s="1"/>
      <c r="AM2627" s="1"/>
      <c r="AN2627" s="1"/>
      <c r="AO2627" s="1"/>
    </row>
    <row r="2628" spans="1:41" ht="16">
      <c r="A2628" s="1" t="s">
        <v>16678</v>
      </c>
      <c r="B2628" s="3">
        <v>46056.454722222203</v>
      </c>
      <c r="C2628" s="14">
        <v>1305</v>
      </c>
      <c r="D2628" s="1" t="s">
        <v>16679</v>
      </c>
      <c r="E2628" s="1" t="s">
        <v>16680</v>
      </c>
      <c r="F2628" s="1" t="s">
        <v>119</v>
      </c>
      <c r="G2628" s="1" t="s">
        <v>16681</v>
      </c>
      <c r="H2628" s="1" t="s">
        <v>16682</v>
      </c>
      <c r="I2628" s="1" t="s">
        <v>16683</v>
      </c>
      <c r="J2628" s="1" t="s">
        <v>16684</v>
      </c>
      <c r="K2628" s="1" t="s">
        <v>8476</v>
      </c>
      <c r="L2628" s="1" t="s">
        <v>8463</v>
      </c>
      <c r="M2628" s="1" t="b">
        <v>0</v>
      </c>
      <c r="N2628" s="1" t="s">
        <v>8470</v>
      </c>
      <c r="O2628" s="1" t="s">
        <v>35</v>
      </c>
      <c r="P2628" s="1" t="s">
        <v>8471</v>
      </c>
      <c r="Q2628" s="1" t="s">
        <v>37</v>
      </c>
      <c r="R2628" s="1" t="s">
        <v>171</v>
      </c>
      <c r="S2628" s="1" t="s">
        <v>39</v>
      </c>
      <c r="T2628" s="1" t="s">
        <v>16686</v>
      </c>
      <c r="U2628" s="1" t="s">
        <v>16687</v>
      </c>
      <c r="V2628" s="1" t="s">
        <v>16688</v>
      </c>
      <c r="W2628" s="1" t="s">
        <v>16689</v>
      </c>
      <c r="X2628" s="1" t="s">
        <v>16690</v>
      </c>
      <c r="Y2628" s="1" t="s">
        <v>113</v>
      </c>
      <c r="Z2628" s="1" t="s">
        <v>8476</v>
      </c>
      <c r="AA2628" s="1" t="s">
        <v>23386</v>
      </c>
      <c r="AB2628" s="1" t="s">
        <v>96</v>
      </c>
      <c r="AD2628" s="1" t="str">
        <f>VLOOKUP($K2628,「工具标准名」映射表!$B:$I,3,0)</f>
        <v>百度地图API</v>
      </c>
      <c r="AE2628" s="1" t="str">
        <f>VLOOKUP($K2628,「工具标准名」映射表!$B:$I,4,0)</f>
        <v>功能应用层</v>
      </c>
      <c r="AF2628" s="1" t="str">
        <f>VLOOKUP($K2628,「工具标准名」映射表!$B:$I,5,0)</f>
        <v>功能应用（Web 教学平台（SaaS））</v>
      </c>
      <c r="AG2628" s="1" t="str">
        <f>VLOOKUP($K2628,「工具标准名」映射表!$B:$I,6,0)</f>
        <v>软件工具</v>
      </c>
      <c r="AH2628" s="1" t="str">
        <f>VLOOKUP($K2628,「工具标准名」映射表!$B:$I,7,0)</f>
        <v>其他</v>
      </c>
      <c r="AI2628" s="1" t="str">
        <f>VLOOKUP($K2628,「工具标准名」映射表!$B:$I,8,0)</f>
        <v>否</v>
      </c>
      <c r="AJ2628" s="1" t="s">
        <v>96</v>
      </c>
      <c r="AK2628" s="1"/>
      <c r="AL2628" s="1"/>
      <c r="AM2628" s="1"/>
      <c r="AN2628" s="1"/>
      <c r="AO2628" s="1"/>
    </row>
    <row r="2629" spans="1:41" ht="16">
      <c r="A2629" s="1" t="s">
        <v>16678</v>
      </c>
      <c r="B2629" s="3">
        <v>46056.454722222203</v>
      </c>
      <c r="C2629" s="14">
        <v>1305</v>
      </c>
      <c r="D2629" s="1" t="s">
        <v>16679</v>
      </c>
      <c r="E2629" s="1" t="s">
        <v>16680</v>
      </c>
      <c r="F2629" s="1" t="s">
        <v>119</v>
      </c>
      <c r="G2629" s="1" t="s">
        <v>16681</v>
      </c>
      <c r="H2629" s="1" t="s">
        <v>16682</v>
      </c>
      <c r="I2629" s="1" t="s">
        <v>16683</v>
      </c>
      <c r="J2629" s="1" t="s">
        <v>16684</v>
      </c>
      <c r="K2629" s="1" t="s">
        <v>4296</v>
      </c>
      <c r="L2629" s="1" t="s">
        <v>33</v>
      </c>
      <c r="M2629" s="1" t="b">
        <v>0</v>
      </c>
      <c r="N2629" s="1" t="s">
        <v>47</v>
      </c>
      <c r="O2629" s="1" t="s">
        <v>48</v>
      </c>
      <c r="P2629" s="1" t="s">
        <v>4295</v>
      </c>
      <c r="Q2629" s="1" t="s">
        <v>37</v>
      </c>
      <c r="R2629" s="1" t="s">
        <v>171</v>
      </c>
      <c r="S2629" s="1" t="s">
        <v>39</v>
      </c>
      <c r="T2629" s="1" t="s">
        <v>16686</v>
      </c>
      <c r="U2629" s="1" t="s">
        <v>16687</v>
      </c>
      <c r="V2629" s="1" t="s">
        <v>16688</v>
      </c>
      <c r="W2629" s="1" t="s">
        <v>16689</v>
      </c>
      <c r="X2629" s="1" t="s">
        <v>16690</v>
      </c>
      <c r="Y2629" s="1" t="s">
        <v>113</v>
      </c>
      <c r="Z2629" s="1" t="s">
        <v>4296</v>
      </c>
      <c r="AA2629" s="1">
        <v>0</v>
      </c>
      <c r="AB2629" s="1" t="s">
        <v>96</v>
      </c>
      <c r="AD2629" s="1" t="str">
        <f>VLOOKUP($K2629,「工具标准名」映射表!$B:$I,3,0)</f>
        <v>ArcGIS</v>
      </c>
      <c r="AE2629" s="1" t="str">
        <f>VLOOKUP($K2629,「工具标准名」映射表!$B:$I,4,0)</f>
        <v>功能应用层</v>
      </c>
      <c r="AF2629" s="1" t="str">
        <f>VLOOKUP($K2629,「工具标准名」映射表!$B:$I,5,0)</f>
        <v>功能应用（教学辅助工具）</v>
      </c>
      <c r="AG2629" s="1" t="str">
        <f>VLOOKUP($K2629,「工具标准名」映射表!$B:$I,6,0)</f>
        <v>软件工具</v>
      </c>
      <c r="AH2629" s="1" t="str">
        <f>VLOOKUP($K2629,「工具标准名」映射表!$B:$I,7,0)</f>
        <v>AI智能体</v>
      </c>
      <c r="AI2629" s="1" t="str">
        <f>VLOOKUP($K2629,「工具标准名」映射表!$B:$I,8,0)</f>
        <v>否</v>
      </c>
      <c r="AJ2629" s="1" t="s">
        <v>96</v>
      </c>
      <c r="AK2629" s="1"/>
      <c r="AL2629" s="1"/>
      <c r="AM2629" s="1"/>
      <c r="AN2629" s="1"/>
      <c r="AO2629" s="1"/>
    </row>
    <row r="2630" spans="1:41" ht="16">
      <c r="A2630" s="1" t="s">
        <v>16693</v>
      </c>
      <c r="B2630" s="3">
        <v>46056.4546990741</v>
      </c>
      <c r="C2630" s="14">
        <v>1306</v>
      </c>
      <c r="D2630" s="1" t="s">
        <v>16694</v>
      </c>
      <c r="E2630" s="1" t="s">
        <v>16695</v>
      </c>
      <c r="F2630" s="1" t="s">
        <v>27</v>
      </c>
      <c r="G2630" s="1" t="s">
        <v>16696</v>
      </c>
      <c r="H2630" s="1" t="s">
        <v>16697</v>
      </c>
      <c r="I2630" s="1" t="s">
        <v>16698</v>
      </c>
      <c r="J2630" s="1" t="s">
        <v>16699</v>
      </c>
      <c r="K2630" s="1" t="s">
        <v>16700</v>
      </c>
      <c r="L2630" s="1" t="s">
        <v>33</v>
      </c>
      <c r="M2630" s="1" t="b">
        <v>0</v>
      </c>
      <c r="N2630" s="1" t="s">
        <v>65</v>
      </c>
      <c r="O2630" s="1" t="s">
        <v>66</v>
      </c>
      <c r="P2630" s="1" t="s">
        <v>20583</v>
      </c>
      <c r="Q2630" s="1" t="s">
        <v>37</v>
      </c>
      <c r="R2630" s="1" t="s">
        <v>171</v>
      </c>
      <c r="S2630" s="1" t="s">
        <v>39</v>
      </c>
      <c r="T2630" s="1" t="s">
        <v>16702</v>
      </c>
      <c r="U2630" s="1" t="s">
        <v>16703</v>
      </c>
      <c r="V2630" s="1" t="s">
        <v>16704</v>
      </c>
      <c r="W2630" s="1" t="s">
        <v>16705</v>
      </c>
      <c r="X2630" s="1" t="s">
        <v>16706</v>
      </c>
      <c r="Y2630" s="1" t="s">
        <v>801</v>
      </c>
      <c r="Z2630" s="1" t="s">
        <v>16700</v>
      </c>
      <c r="AA2630" s="1" t="s">
        <v>1277</v>
      </c>
      <c r="AB2630" s="1" t="s">
        <v>96</v>
      </c>
      <c r="AD2630" s="1" t="str">
        <f>VLOOKUP($K2630,「工具标准名」映射表!$B:$I,3,0)</f>
        <v>讯飞智慧窗</v>
      </c>
      <c r="AE2630" s="1" t="str">
        <f>VLOOKUP($K2630,「工具标准名」映射表!$B:$I,4,0)</f>
        <v>功能应用层</v>
      </c>
      <c r="AF2630" s="1" t="str">
        <f>VLOOKUP($K2630,「工具标准名」映射表!$B:$I,5,0)</f>
        <v>功能应用（平台型综合系统）</v>
      </c>
      <c r="AG2630" s="1" t="str">
        <f>VLOOKUP($K2630,「工具标准名」映射表!$B:$I,6,0)</f>
        <v>软件工具</v>
      </c>
      <c r="AH2630" s="1" t="str">
        <f>VLOOKUP($K2630,「工具标准名」映射表!$B:$I,7,0)</f>
        <v>其他</v>
      </c>
      <c r="AI2630" s="1" t="str">
        <f>VLOOKUP($K2630,「工具标准名」映射表!$B:$I,8,0)</f>
        <v>否</v>
      </c>
      <c r="AJ2630" s="1" t="s">
        <v>96</v>
      </c>
      <c r="AK2630" s="1"/>
      <c r="AL2630" s="1"/>
      <c r="AM2630" s="1"/>
      <c r="AN2630" s="1"/>
      <c r="AO2630" s="1"/>
    </row>
    <row r="2631" spans="1:41" ht="16">
      <c r="A2631" s="1" t="s">
        <v>16693</v>
      </c>
      <c r="B2631" s="3">
        <v>46056.4546990741</v>
      </c>
      <c r="C2631" s="14">
        <v>1306</v>
      </c>
      <c r="D2631" s="1" t="s">
        <v>16694</v>
      </c>
      <c r="E2631" s="1" t="s">
        <v>16695</v>
      </c>
      <c r="F2631" s="1" t="s">
        <v>27</v>
      </c>
      <c r="G2631" s="1" t="s">
        <v>16696</v>
      </c>
      <c r="H2631" s="1" t="s">
        <v>16697</v>
      </c>
      <c r="I2631" s="1" t="s">
        <v>16698</v>
      </c>
      <c r="J2631" s="1" t="s">
        <v>16699</v>
      </c>
      <c r="K2631" s="1" t="s">
        <v>16707</v>
      </c>
      <c r="L2631" s="1" t="s">
        <v>33</v>
      </c>
      <c r="M2631" s="1" t="b">
        <v>0</v>
      </c>
      <c r="N2631" s="1" t="s">
        <v>47</v>
      </c>
      <c r="O2631" s="1" t="s">
        <v>48</v>
      </c>
      <c r="P2631" s="1" t="s">
        <v>17298</v>
      </c>
      <c r="Q2631" s="1" t="s">
        <v>37</v>
      </c>
      <c r="R2631" s="1" t="s">
        <v>171</v>
      </c>
      <c r="S2631" s="1" t="s">
        <v>39</v>
      </c>
      <c r="T2631" s="1" t="s">
        <v>16702</v>
      </c>
      <c r="U2631" s="1" t="s">
        <v>16703</v>
      </c>
      <c r="V2631" s="1" t="s">
        <v>16704</v>
      </c>
      <c r="W2631" s="1" t="s">
        <v>16705</v>
      </c>
      <c r="X2631" s="1" t="s">
        <v>16706</v>
      </c>
      <c r="Y2631" s="1" t="s">
        <v>801</v>
      </c>
      <c r="Z2631" s="1" t="s">
        <v>16707</v>
      </c>
      <c r="AA2631" s="1">
        <v>0</v>
      </c>
      <c r="AB2631" s="1" t="s">
        <v>96</v>
      </c>
      <c r="AD2631" s="1" t="str">
        <f>VLOOKUP($K2631,「工具标准名」映射表!$B:$I,3,0)</f>
        <v>素质课APP</v>
      </c>
      <c r="AE2631" s="1" t="str">
        <f>VLOOKUP($K2631,「工具标准名」映射表!$B:$I,4,0)</f>
        <v>功能应用层</v>
      </c>
      <c r="AF2631" s="1" t="str">
        <f>VLOOKUP($K2631,「工具标准名」映射表!$B:$I,5,0)</f>
        <v>功能应用层（移动端 App）</v>
      </c>
      <c r="AG2631" s="1" t="str">
        <f>VLOOKUP($K2631,「工具标准名」映射表!$B:$I,6,0)</f>
        <v>软件工具</v>
      </c>
      <c r="AH2631" s="1" t="str">
        <f>VLOOKUP($K2631,「工具标准名」映射表!$B:$I,7,0)</f>
        <v>AI智能体</v>
      </c>
      <c r="AI2631" s="1" t="str">
        <f>VLOOKUP($K2631,「工具标准名」映射表!$B:$I,8,0)</f>
        <v>否</v>
      </c>
      <c r="AJ2631" s="1" t="s">
        <v>96</v>
      </c>
      <c r="AK2631" s="1"/>
      <c r="AL2631" s="1"/>
      <c r="AM2631" s="1"/>
      <c r="AN2631" s="1"/>
      <c r="AO2631" s="1"/>
    </row>
    <row r="2632" spans="1:41" ht="16">
      <c r="A2632" s="1" t="s">
        <v>16708</v>
      </c>
      <c r="B2632" s="3">
        <v>46056.454722222203</v>
      </c>
      <c r="C2632" s="14">
        <v>1307</v>
      </c>
      <c r="D2632" s="1" t="s">
        <v>16709</v>
      </c>
      <c r="E2632" s="1" t="s">
        <v>16710</v>
      </c>
      <c r="F2632" s="1" t="s">
        <v>100</v>
      </c>
      <c r="G2632" s="1" t="s">
        <v>16711</v>
      </c>
      <c r="H2632" s="1" t="s">
        <v>16712</v>
      </c>
      <c r="I2632" s="1" t="s">
        <v>16713</v>
      </c>
      <c r="J2632" s="1" t="s">
        <v>16714</v>
      </c>
      <c r="K2632" s="1" t="s">
        <v>452</v>
      </c>
      <c r="L2632" s="1" t="s">
        <v>445</v>
      </c>
      <c r="M2632" s="1" t="b">
        <v>1</v>
      </c>
      <c r="N2632" s="1" t="s">
        <v>140</v>
      </c>
      <c r="O2632" s="1" t="s">
        <v>54</v>
      </c>
      <c r="P2632" s="1" t="s">
        <v>446</v>
      </c>
      <c r="Q2632" s="1" t="s">
        <v>87</v>
      </c>
      <c r="R2632" s="1" t="s">
        <v>234</v>
      </c>
      <c r="S2632" s="1" t="s">
        <v>39</v>
      </c>
      <c r="T2632" s="1" t="s">
        <v>16716</v>
      </c>
      <c r="U2632" s="1" t="s">
        <v>16713</v>
      </c>
      <c r="V2632" s="1" t="s">
        <v>16717</v>
      </c>
      <c r="W2632" s="1" t="s">
        <v>16718</v>
      </c>
      <c r="X2632" s="1" t="s">
        <v>16719</v>
      </c>
      <c r="Y2632" s="1" t="s">
        <v>156</v>
      </c>
      <c r="Z2632" s="1" t="s">
        <v>452</v>
      </c>
      <c r="AA2632" s="1">
        <v>0</v>
      </c>
      <c r="AB2632" s="1" t="s">
        <v>96</v>
      </c>
      <c r="AD2632" s="1" t="str">
        <f>VLOOKUP($K2632,「工具标准名」映射表!$B:$I,3,0)</f>
        <v>AI云鉴课堂</v>
      </c>
      <c r="AE2632" s="1" t="str">
        <f>VLOOKUP($K2632,「工具标准名」映射表!$B:$I,4,0)</f>
        <v>功能应用层</v>
      </c>
      <c r="AF2632" s="1" t="str">
        <f>VLOOKUP($K2632,「工具标准名」映射表!$B:$I,5,0)</f>
        <v>功能应用（平台型综合系统）</v>
      </c>
      <c r="AG2632" s="1" t="str">
        <f>VLOOKUP($K2632,「工具标准名」映射表!$B:$I,6,0)</f>
        <v>软件工具</v>
      </c>
      <c r="AH2632" s="1" t="str">
        <f>VLOOKUP($K2632,「工具标准名」映射表!$B:$I,7,0)</f>
        <v>AI智能体</v>
      </c>
      <c r="AI2632" s="1" t="str">
        <f>VLOOKUP($K2632,「工具标准名」映射表!$B:$I,8,0)</f>
        <v>否</v>
      </c>
      <c r="AJ2632" s="1" t="s">
        <v>96</v>
      </c>
      <c r="AK2632" s="1"/>
      <c r="AL2632" s="1"/>
      <c r="AM2632" s="1"/>
      <c r="AN2632" s="1"/>
      <c r="AO2632" s="1"/>
    </row>
    <row r="2633" spans="1:41" ht="16">
      <c r="A2633" s="1" t="s">
        <v>16708</v>
      </c>
      <c r="B2633" s="3">
        <v>46056.454722222203</v>
      </c>
      <c r="C2633" s="14">
        <v>1307</v>
      </c>
      <c r="D2633" s="1" t="s">
        <v>16709</v>
      </c>
      <c r="E2633" s="1" t="s">
        <v>16710</v>
      </c>
      <c r="F2633" s="1" t="s">
        <v>100</v>
      </c>
      <c r="G2633" s="1" t="s">
        <v>16711</v>
      </c>
      <c r="H2633" s="1" t="s">
        <v>16712</v>
      </c>
      <c r="I2633" s="1" t="s">
        <v>16713</v>
      </c>
      <c r="J2633" s="1" t="s">
        <v>16714</v>
      </c>
      <c r="K2633" s="1" t="s">
        <v>8197</v>
      </c>
      <c r="L2633" s="1" t="s">
        <v>33</v>
      </c>
      <c r="M2633" s="1" t="b">
        <v>0</v>
      </c>
      <c r="N2633" s="1" t="s">
        <v>65</v>
      </c>
      <c r="O2633" s="1" t="s">
        <v>66</v>
      </c>
      <c r="P2633" s="1" t="s">
        <v>8196</v>
      </c>
      <c r="Q2633" s="1" t="s">
        <v>87</v>
      </c>
      <c r="R2633" s="1" t="s">
        <v>234</v>
      </c>
      <c r="S2633" s="1" t="s">
        <v>39</v>
      </c>
      <c r="T2633" s="1" t="s">
        <v>16716</v>
      </c>
      <c r="U2633" s="1" t="s">
        <v>16713</v>
      </c>
      <c r="V2633" s="1" t="s">
        <v>16717</v>
      </c>
      <c r="W2633" s="1" t="s">
        <v>16718</v>
      </c>
      <c r="X2633" s="1" t="s">
        <v>16719</v>
      </c>
      <c r="Y2633" s="1" t="s">
        <v>156</v>
      </c>
      <c r="Z2633" s="1" t="s">
        <v>8197</v>
      </c>
      <c r="AA2633" s="1">
        <v>0</v>
      </c>
      <c r="AB2633" s="1" t="s">
        <v>96</v>
      </c>
      <c r="AD2633" s="1" t="str">
        <f>VLOOKUP($K2633,「工具标准名」映射表!$B:$I,3,0)</f>
        <v>VL800JY</v>
      </c>
      <c r="AE2633" s="1" t="str">
        <f>VLOOKUP($K2633,「工具标准名」映射表!$B:$I,4,0)</f>
        <v>功能应用层</v>
      </c>
      <c r="AF2633" s="1" t="str">
        <f>VLOOKUP($K2633,「工具标准名」映射表!$B:$I,5,0)</f>
        <v>功能应用层（AI智能体）</v>
      </c>
      <c r="AG2633" s="1" t="str">
        <f>VLOOKUP($K2633,「工具标准名」映射表!$B:$I,6,0)</f>
        <v>音视频技术</v>
      </c>
      <c r="AH2633" s="1" t="str">
        <f>VLOOKUP($K2633,「工具标准名」映射表!$B:$I,7,0)</f>
        <v>其他</v>
      </c>
      <c r="AI2633" s="1" t="str">
        <f>VLOOKUP($K2633,「工具标准名」映射表!$B:$I,8,0)</f>
        <v>否</v>
      </c>
      <c r="AJ2633" s="1" t="s">
        <v>96</v>
      </c>
      <c r="AK2633" s="1"/>
      <c r="AL2633" s="1"/>
      <c r="AM2633" s="1"/>
      <c r="AN2633" s="1"/>
      <c r="AO2633" s="1"/>
    </row>
    <row r="2634" spans="1:41" ht="16">
      <c r="A2634" s="1" t="s">
        <v>16722</v>
      </c>
      <c r="B2634" s="3">
        <v>46056.454733796301</v>
      </c>
      <c r="C2634" s="14">
        <v>1308</v>
      </c>
      <c r="D2634" s="1" t="s">
        <v>16723</v>
      </c>
      <c r="E2634" s="1" t="s">
        <v>16710</v>
      </c>
      <c r="F2634" s="1" t="s">
        <v>27</v>
      </c>
      <c r="G2634" s="1" t="s">
        <v>16724</v>
      </c>
      <c r="H2634" s="1" t="s">
        <v>16725</v>
      </c>
      <c r="I2634" s="1" t="s">
        <v>16726</v>
      </c>
      <c r="J2634" s="1" t="s">
        <v>16727</v>
      </c>
      <c r="K2634" s="1" t="s">
        <v>16728</v>
      </c>
      <c r="L2634" s="1" t="s">
        <v>14934</v>
      </c>
      <c r="M2634" s="1" t="b">
        <v>0</v>
      </c>
      <c r="N2634" s="1" t="s">
        <v>47</v>
      </c>
      <c r="O2634" s="1" t="s">
        <v>48</v>
      </c>
      <c r="P2634" s="1" t="s">
        <v>21868</v>
      </c>
      <c r="Q2634" s="1" t="s">
        <v>37</v>
      </c>
      <c r="R2634" s="1" t="s">
        <v>38</v>
      </c>
      <c r="S2634" s="1" t="s">
        <v>39</v>
      </c>
      <c r="T2634" s="1" t="s">
        <v>16730</v>
      </c>
      <c r="U2634" s="1" t="s">
        <v>16726</v>
      </c>
      <c r="V2634" s="1" t="s">
        <v>16731</v>
      </c>
      <c r="W2634" s="1" t="s">
        <v>7127</v>
      </c>
      <c r="X2634" s="1" t="s">
        <v>16732</v>
      </c>
      <c r="Y2634" s="1" t="s">
        <v>156</v>
      </c>
      <c r="Z2634" s="1" t="s">
        <v>16728</v>
      </c>
      <c r="AA2634" s="1">
        <v>0</v>
      </c>
      <c r="AB2634" s="1" t="s">
        <v>96</v>
      </c>
      <c r="AD2634" s="1" t="str">
        <f>VLOOKUP($K2634,「工具标准名」映射表!$B:$I,3,0)</f>
        <v>智慧研训低代码平台</v>
      </c>
      <c r="AE2634" s="1" t="str">
        <f>VLOOKUP($K2634,「工具标准名」映射表!$B:$I,4,0)</f>
        <v>基础层</v>
      </c>
      <c r="AF2634" s="1" t="str">
        <f>VLOOKUP($K2634,「工具标准名」映射表!$B:$I,5,0)</f>
        <v>基础层（云计算）</v>
      </c>
      <c r="AG2634" s="1" t="str">
        <f>VLOOKUP($K2634,「工具标准名」映射表!$B:$I,6,0)</f>
        <v>软件工具</v>
      </c>
      <c r="AH2634" s="1" t="str">
        <f>VLOOKUP($K2634,「工具标准名」映射表!$B:$I,7,0)</f>
        <v>AI智能体</v>
      </c>
      <c r="AI2634" s="1" t="str">
        <f>VLOOKUP($K2634,「工具标准名」映射表!$B:$I,8,0)</f>
        <v>否</v>
      </c>
      <c r="AJ2634" s="1" t="s">
        <v>96</v>
      </c>
      <c r="AK2634" s="1"/>
      <c r="AL2634" s="1"/>
      <c r="AM2634" s="1"/>
      <c r="AN2634" s="1"/>
      <c r="AO2634" s="1"/>
    </row>
    <row r="2635" spans="1:41" ht="16">
      <c r="A2635" s="1" t="s">
        <v>16722</v>
      </c>
      <c r="B2635" s="3">
        <v>46056.454733796301</v>
      </c>
      <c r="C2635" s="14">
        <v>1308</v>
      </c>
      <c r="D2635" s="1" t="s">
        <v>16723</v>
      </c>
      <c r="E2635" s="1" t="s">
        <v>16710</v>
      </c>
      <c r="F2635" s="1" t="s">
        <v>27</v>
      </c>
      <c r="G2635" s="1" t="s">
        <v>16724</v>
      </c>
      <c r="H2635" s="1" t="s">
        <v>16725</v>
      </c>
      <c r="I2635" s="1" t="s">
        <v>16726</v>
      </c>
      <c r="J2635" s="1" t="s">
        <v>16727</v>
      </c>
      <c r="K2635" s="1" t="s">
        <v>14936</v>
      </c>
      <c r="L2635" s="1" t="s">
        <v>14934</v>
      </c>
      <c r="M2635" s="1" t="b">
        <v>0</v>
      </c>
      <c r="N2635" s="1" t="s">
        <v>54</v>
      </c>
      <c r="O2635" s="1" t="s">
        <v>3235</v>
      </c>
      <c r="P2635" s="1" t="s">
        <v>14935</v>
      </c>
      <c r="Q2635" s="1" t="s">
        <v>37</v>
      </c>
      <c r="R2635" s="1" t="s">
        <v>38</v>
      </c>
      <c r="S2635" s="1" t="s">
        <v>39</v>
      </c>
      <c r="T2635" s="1" t="s">
        <v>16730</v>
      </c>
      <c r="U2635" s="1" t="s">
        <v>16726</v>
      </c>
      <c r="V2635" s="1" t="s">
        <v>16731</v>
      </c>
      <c r="W2635" s="1" t="s">
        <v>7127</v>
      </c>
      <c r="X2635" s="1" t="s">
        <v>16732</v>
      </c>
      <c r="Y2635" s="1" t="s">
        <v>156</v>
      </c>
      <c r="Z2635" s="1" t="s">
        <v>14936</v>
      </c>
      <c r="AA2635" s="1">
        <v>0</v>
      </c>
      <c r="AB2635" s="1" t="s">
        <v>96</v>
      </c>
      <c r="AD2635" s="1" t="str">
        <f>VLOOKUP($K2635,「工具标准名」映射表!$B:$I,3,0)</f>
        <v>教育数据中台</v>
      </c>
      <c r="AE2635" s="1" t="str">
        <f>VLOOKUP($K2635,「工具标准名」映射表!$B:$I,4,0)</f>
        <v>功能应用层</v>
      </c>
      <c r="AF2635" s="1" t="str">
        <f>VLOOKUP($K2635,「工具标准名」映射表!$B:$I,5,0)</f>
        <v>功能应用（Web 教学平台（SaaS））</v>
      </c>
      <c r="AG2635" s="1" t="str">
        <f>VLOOKUP($K2635,「工具标准名」映射表!$B:$I,6,0)</f>
        <v>软件工具</v>
      </c>
      <c r="AH2635" s="1" t="str">
        <f>VLOOKUP($K2635,「工具标准名」映射表!$B:$I,7,0)</f>
        <v>AI智能体</v>
      </c>
      <c r="AI2635" s="1" t="str">
        <f>VLOOKUP($K2635,「工具标准名」映射表!$B:$I,8,0)</f>
        <v>否</v>
      </c>
      <c r="AJ2635" s="1" t="s">
        <v>96</v>
      </c>
      <c r="AK2635" s="1"/>
      <c r="AL2635" s="1"/>
      <c r="AM2635" s="1"/>
      <c r="AN2635" s="1"/>
      <c r="AO2635" s="1"/>
    </row>
    <row r="2636" spans="1:41" ht="16">
      <c r="A2636" s="1" t="s">
        <v>16734</v>
      </c>
      <c r="B2636" s="3">
        <v>46056.454733796301</v>
      </c>
      <c r="C2636" s="14">
        <v>1309</v>
      </c>
      <c r="D2636" s="1" t="s">
        <v>16735</v>
      </c>
      <c r="E2636" s="1" t="s">
        <v>16736</v>
      </c>
      <c r="F2636" s="1" t="s">
        <v>27</v>
      </c>
      <c r="G2636" s="1" t="s">
        <v>16737</v>
      </c>
      <c r="H2636" s="1" t="s">
        <v>16738</v>
      </c>
      <c r="I2636" s="1" t="s">
        <v>16739</v>
      </c>
      <c r="J2636" s="1" t="s">
        <v>16740</v>
      </c>
      <c r="K2636" s="1" t="s">
        <v>1848</v>
      </c>
      <c r="L2636" s="1" t="s">
        <v>33</v>
      </c>
      <c r="M2636" s="1" t="b">
        <v>0</v>
      </c>
      <c r="N2636" s="1" t="s">
        <v>54</v>
      </c>
      <c r="O2636" s="1" t="s">
        <v>54</v>
      </c>
      <c r="P2636" s="1" t="s">
        <v>1844</v>
      </c>
      <c r="Q2636" s="1" t="s">
        <v>87</v>
      </c>
      <c r="R2636" s="1" t="s">
        <v>998</v>
      </c>
      <c r="S2636" s="1" t="s">
        <v>39</v>
      </c>
      <c r="T2636" s="1" t="s">
        <v>16742</v>
      </c>
      <c r="U2636" s="1" t="s">
        <v>16743</v>
      </c>
      <c r="V2636" s="1" t="s">
        <v>16744</v>
      </c>
      <c r="W2636" s="1" t="s">
        <v>16745</v>
      </c>
      <c r="X2636" s="1" t="s">
        <v>16746</v>
      </c>
      <c r="Y2636" s="1" t="s">
        <v>801</v>
      </c>
      <c r="Z2636" s="1" t="s">
        <v>1848</v>
      </c>
      <c r="AA2636" s="1">
        <v>0</v>
      </c>
      <c r="AB2636" s="1" t="s">
        <v>96</v>
      </c>
      <c r="AD2636" s="1" t="str">
        <f>VLOOKUP($K2636,「工具标准名」映射表!$B:$I,3,0)</f>
        <v>AI思想家</v>
      </c>
      <c r="AE2636" s="1" t="str">
        <f>VLOOKUP($K2636,「工具标准名」映射表!$B:$I,4,0)</f>
        <v>功能应用层</v>
      </c>
      <c r="AF2636" s="1" t="str">
        <f>VLOOKUP($K2636,「工具标准名」映射表!$B:$I,5,0)</f>
        <v>功能应用（校级 / 区域级系统）</v>
      </c>
      <c r="AG2636" s="1" t="str">
        <f>VLOOKUP($K2636,「工具标准名」映射表!$B:$I,6,0)</f>
        <v>软件工具</v>
      </c>
      <c r="AH2636" s="1" t="str">
        <f>VLOOKUP($K2636,「工具标准名」映射表!$B:$I,7,0)</f>
        <v>AI智能体</v>
      </c>
      <c r="AI2636" s="1" t="str">
        <f>VLOOKUP($K2636,「工具标准名」映射表!$B:$I,8,0)</f>
        <v>否</v>
      </c>
      <c r="AJ2636" s="1" t="s">
        <v>96</v>
      </c>
      <c r="AK2636" s="1"/>
      <c r="AL2636" s="1"/>
      <c r="AM2636" s="1"/>
      <c r="AN2636" s="1"/>
      <c r="AO2636" s="1"/>
    </row>
    <row r="2637" spans="1:41" ht="16">
      <c r="A2637" s="1" t="s">
        <v>16747</v>
      </c>
      <c r="B2637" s="3">
        <v>46056.454780092601</v>
      </c>
      <c r="C2637" s="14">
        <v>1310</v>
      </c>
      <c r="D2637" s="1" t="s">
        <v>16748</v>
      </c>
      <c r="E2637" s="1" t="s">
        <v>16710</v>
      </c>
      <c r="F2637" s="1" t="s">
        <v>27</v>
      </c>
      <c r="G2637" s="1" t="s">
        <v>16749</v>
      </c>
      <c r="H2637" s="1" t="s">
        <v>16750</v>
      </c>
      <c r="I2637" s="1" t="s">
        <v>944</v>
      </c>
      <c r="J2637" s="1" t="s">
        <v>16751</v>
      </c>
      <c r="K2637" s="1" t="s">
        <v>15120</v>
      </c>
      <c r="L2637" s="1" t="s">
        <v>33</v>
      </c>
      <c r="M2637" s="1" t="b">
        <v>0</v>
      </c>
      <c r="N2637" s="1" t="s">
        <v>47</v>
      </c>
      <c r="O2637" s="1" t="s">
        <v>48</v>
      </c>
      <c r="P2637" s="1" t="s">
        <v>15119</v>
      </c>
      <c r="Q2637" s="1" t="s">
        <v>37</v>
      </c>
      <c r="R2637" s="1" t="s">
        <v>38</v>
      </c>
      <c r="S2637" s="1" t="s">
        <v>39</v>
      </c>
      <c r="T2637" s="1" t="s">
        <v>16753</v>
      </c>
      <c r="U2637" s="1" t="s">
        <v>4658</v>
      </c>
      <c r="V2637" s="1" t="s">
        <v>16754</v>
      </c>
      <c r="W2637" s="1" t="s">
        <v>1927</v>
      </c>
      <c r="X2637" s="1" t="s">
        <v>16755</v>
      </c>
      <c r="Y2637" s="1" t="s">
        <v>156</v>
      </c>
      <c r="Z2637" s="1" t="s">
        <v>15120</v>
      </c>
      <c r="AA2637" s="1">
        <v>0</v>
      </c>
      <c r="AB2637" s="1" t="s">
        <v>96</v>
      </c>
      <c r="AD2637" s="1" t="str">
        <f>VLOOKUP($K2637,「工具标准名」映射表!$B:$I,3,0)</f>
        <v>九天毕昇人工智能教育平台</v>
      </c>
      <c r="AE2637" s="1" t="str">
        <f>VLOOKUP($K2637,「工具标准名」映射表!$B:$I,4,0)</f>
        <v>功能应用层</v>
      </c>
      <c r="AF2637" s="1" t="str">
        <f>VLOOKUP($K2637,「工具标准名」映射表!$B:$I,5,0)</f>
        <v>功能应用（Web 教学平台（SaaS））</v>
      </c>
      <c r="AG2637" s="1" t="str">
        <f>VLOOKUP($K2637,「工具标准名」映射表!$B:$I,6,0)</f>
        <v>软件工具</v>
      </c>
      <c r="AH2637" s="1" t="str">
        <f>VLOOKUP($K2637,「工具标准名」映射表!$B:$I,7,0)</f>
        <v>AI智能体</v>
      </c>
      <c r="AI2637" s="1" t="str">
        <f>VLOOKUP($K2637,「工具标准名」映射表!$B:$I,8,0)</f>
        <v>否</v>
      </c>
      <c r="AJ2637" s="1" t="s">
        <v>96</v>
      </c>
      <c r="AK2637" s="1"/>
      <c r="AL2637" s="1"/>
      <c r="AM2637" s="1"/>
      <c r="AN2637" s="1"/>
      <c r="AO2637" s="1"/>
    </row>
    <row r="2638" spans="1:41" ht="16">
      <c r="A2638" s="1" t="s">
        <v>16747</v>
      </c>
      <c r="B2638" s="3">
        <v>46056.454780092601</v>
      </c>
      <c r="C2638" s="14">
        <v>1310</v>
      </c>
      <c r="D2638" s="1" t="s">
        <v>16748</v>
      </c>
      <c r="E2638" s="1" t="s">
        <v>16710</v>
      </c>
      <c r="F2638" s="1" t="s">
        <v>27</v>
      </c>
      <c r="G2638" s="1" t="s">
        <v>16749</v>
      </c>
      <c r="H2638" s="1" t="s">
        <v>16750</v>
      </c>
      <c r="I2638" s="1" t="s">
        <v>944</v>
      </c>
      <c r="J2638" s="1" t="s">
        <v>16751</v>
      </c>
      <c r="K2638" s="1" t="s">
        <v>1969</v>
      </c>
      <c r="L2638" s="1" t="s">
        <v>33</v>
      </c>
      <c r="M2638" s="1" t="b">
        <v>0</v>
      </c>
      <c r="N2638" s="1" t="s">
        <v>65</v>
      </c>
      <c r="O2638" s="1" t="s">
        <v>66</v>
      </c>
      <c r="P2638" s="1" t="s">
        <v>1963</v>
      </c>
      <c r="Q2638" s="1" t="s">
        <v>37</v>
      </c>
      <c r="R2638" s="1" t="s">
        <v>38</v>
      </c>
      <c r="S2638" s="1" t="s">
        <v>39</v>
      </c>
      <c r="T2638" s="1" t="s">
        <v>16753</v>
      </c>
      <c r="U2638" s="1" t="s">
        <v>4658</v>
      </c>
      <c r="V2638" s="1" t="s">
        <v>16754</v>
      </c>
      <c r="W2638" s="1" t="s">
        <v>1927</v>
      </c>
      <c r="X2638" s="1" t="s">
        <v>16755</v>
      </c>
      <c r="Y2638" s="1" t="s">
        <v>156</v>
      </c>
      <c r="Z2638" s="1" t="s">
        <v>1969</v>
      </c>
      <c r="AA2638" s="1">
        <v>0</v>
      </c>
      <c r="AB2638" s="1" t="s">
        <v>96</v>
      </c>
      <c r="AD2638" s="1" t="str">
        <f>VLOOKUP($K2638,「工具标准名」映射表!$B:$I,3,0)</f>
        <v>AI情绪识别装备</v>
      </c>
      <c r="AE2638" s="1" t="str">
        <f>VLOOKUP($K2638,「工具标准名」映射表!$B:$I,4,0)</f>
        <v>功能应用层</v>
      </c>
      <c r="AF2638" s="1" t="str">
        <f>VLOOKUP($K2638,「工具标准名」映射表!$B:$I,5,0)</f>
        <v>功能应用（校级 / 区域级系统）</v>
      </c>
      <c r="AG2638" s="1" t="str">
        <f>VLOOKUP($K2638,「工具标准名」映射表!$B:$I,6,0)</f>
        <v>软件工具</v>
      </c>
      <c r="AH2638" s="1" t="str">
        <f>VLOOKUP($K2638,「工具标准名」映射表!$B:$I,7,0)</f>
        <v>AI智能体</v>
      </c>
      <c r="AI2638" s="1" t="str">
        <f>VLOOKUP($K2638,「工具标准名」映射表!$B:$I,8,0)</f>
        <v>否</v>
      </c>
      <c r="AJ2638" s="1" t="s">
        <v>96</v>
      </c>
      <c r="AK2638" s="1"/>
      <c r="AL2638" s="1"/>
      <c r="AM2638" s="1"/>
      <c r="AN2638" s="1"/>
      <c r="AO2638" s="1"/>
    </row>
    <row r="2639" spans="1:41" ht="16">
      <c r="A2639" s="1" t="s">
        <v>16757</v>
      </c>
      <c r="B2639" s="3">
        <v>46056.454803240696</v>
      </c>
      <c r="C2639" s="14">
        <v>1311</v>
      </c>
      <c r="D2639" s="1" t="s">
        <v>16758</v>
      </c>
      <c r="E2639" s="1" t="s">
        <v>16710</v>
      </c>
      <c r="F2639" s="1" t="s">
        <v>27</v>
      </c>
      <c r="G2639" s="1" t="s">
        <v>16759</v>
      </c>
      <c r="H2639" s="1" t="s">
        <v>16760</v>
      </c>
      <c r="I2639" s="1" t="s">
        <v>16761</v>
      </c>
      <c r="J2639" s="1" t="s">
        <v>16762</v>
      </c>
      <c r="K2639" s="1" t="s">
        <v>622</v>
      </c>
      <c r="L2639" s="1" t="s">
        <v>33</v>
      </c>
      <c r="M2639" s="1" t="b">
        <v>0</v>
      </c>
      <c r="N2639" s="1" t="s">
        <v>47</v>
      </c>
      <c r="O2639" s="1" t="s">
        <v>54</v>
      </c>
      <c r="P2639" s="1" t="s">
        <v>8425</v>
      </c>
      <c r="Q2639" s="1" t="s">
        <v>554</v>
      </c>
      <c r="R2639" s="1" t="s">
        <v>555</v>
      </c>
      <c r="S2639" s="1" t="s">
        <v>375</v>
      </c>
      <c r="T2639" s="1" t="s">
        <v>16764</v>
      </c>
      <c r="U2639" s="1" t="s">
        <v>16765</v>
      </c>
      <c r="V2639" s="1" t="s">
        <v>16766</v>
      </c>
      <c r="W2639" s="1" t="s">
        <v>16767</v>
      </c>
      <c r="X2639" s="1" t="s">
        <v>16768</v>
      </c>
      <c r="Y2639" s="1" t="s">
        <v>561</v>
      </c>
      <c r="Z2639" s="1" t="s">
        <v>622</v>
      </c>
      <c r="AA2639" s="1">
        <v>0</v>
      </c>
      <c r="AB2639" s="1" t="s">
        <v>96</v>
      </c>
      <c r="AD2639" s="1" t="str">
        <f>VLOOKUP($K2639,「工具标准名」映射表!$B:$I,3,0)</f>
        <v>爱心小叮当</v>
      </c>
      <c r="AE2639" s="1" t="str">
        <f>VLOOKUP($K2639,「工具标准名」映射表!$B:$I,4,0)</f>
        <v>功能应用层</v>
      </c>
      <c r="AF2639" s="1" t="str">
        <f>VLOOKUP($K2639,「工具标准名」映射表!$B:$I,5,0)</f>
        <v>功能应用（教学辅助工具）</v>
      </c>
      <c r="AG2639" s="1" t="str">
        <f>VLOOKUP($K2639,「工具标准名」映射表!$B:$I,6,0)</f>
        <v>硬件设备</v>
      </c>
      <c r="AH2639" s="1" t="str">
        <f>VLOOKUP($K2639,「工具标准名」映射表!$B:$I,7,0)</f>
        <v>其他</v>
      </c>
      <c r="AI2639" s="1" t="str">
        <f>VLOOKUP($K2639,「工具标准名」映射表!$B:$I,8,0)</f>
        <v>否</v>
      </c>
      <c r="AJ2639" s="1" t="s">
        <v>96</v>
      </c>
      <c r="AK2639" s="1"/>
      <c r="AL2639" s="1"/>
      <c r="AM2639" s="1"/>
      <c r="AN2639" s="1"/>
      <c r="AO2639" s="1"/>
    </row>
    <row r="2640" spans="1:41" ht="16">
      <c r="A2640" s="1" t="s">
        <v>16757</v>
      </c>
      <c r="B2640" s="3">
        <v>46056.454803240696</v>
      </c>
      <c r="C2640" s="14">
        <v>1311</v>
      </c>
      <c r="D2640" s="1" t="s">
        <v>16758</v>
      </c>
      <c r="E2640" s="1" t="s">
        <v>16710</v>
      </c>
      <c r="F2640" s="1" t="s">
        <v>27</v>
      </c>
      <c r="G2640" s="1" t="s">
        <v>16759</v>
      </c>
      <c r="H2640" s="1" t="s">
        <v>16760</v>
      </c>
      <c r="I2640" s="1" t="s">
        <v>16761</v>
      </c>
      <c r="J2640" s="1" t="s">
        <v>16762</v>
      </c>
      <c r="K2640" s="1" t="s">
        <v>142</v>
      </c>
      <c r="L2640" s="1" t="s">
        <v>33</v>
      </c>
      <c r="M2640" s="1" t="b">
        <v>0</v>
      </c>
      <c r="N2640" s="1" t="s">
        <v>140</v>
      </c>
      <c r="O2640" s="1" t="s">
        <v>66</v>
      </c>
      <c r="P2640" s="1" t="s">
        <v>141</v>
      </c>
      <c r="Q2640" s="1" t="s">
        <v>554</v>
      </c>
      <c r="R2640" s="1" t="s">
        <v>555</v>
      </c>
      <c r="S2640" s="1" t="s">
        <v>375</v>
      </c>
      <c r="T2640" s="1" t="s">
        <v>16764</v>
      </c>
      <c r="U2640" s="1" t="s">
        <v>16765</v>
      </c>
      <c r="V2640" s="1" t="s">
        <v>16766</v>
      </c>
      <c r="W2640" s="1" t="s">
        <v>16767</v>
      </c>
      <c r="X2640" s="1" t="s">
        <v>16768</v>
      </c>
      <c r="Y2640" s="1" t="s">
        <v>561</v>
      </c>
      <c r="Z2640" s="1" t="s">
        <v>142</v>
      </c>
      <c r="AA2640" s="1">
        <v>0</v>
      </c>
      <c r="AB2640" s="1" t="s">
        <v>96</v>
      </c>
      <c r="AD2640" s="1" t="str">
        <f>VLOOKUP($K2640,「工具标准名」映射表!$B:$I,3,0)</f>
        <v>5G AI相机</v>
      </c>
      <c r="AE2640" s="1" t="str">
        <f>VLOOKUP($K2640,「工具标准名」映射表!$B:$I,4,0)</f>
        <v>功能应用层</v>
      </c>
      <c r="AF2640" s="1" t="str">
        <f>VLOOKUP($K2640,「工具标准名」映射表!$B:$I,5,0)</f>
        <v>功能应用（校级 / 区域级系统）</v>
      </c>
      <c r="AG2640" s="1" t="str">
        <f>VLOOKUP($K2640,「工具标准名」映射表!$B:$I,6,0)</f>
        <v>软件工具</v>
      </c>
      <c r="AH2640" s="1" t="str">
        <f>VLOOKUP($K2640,「工具标准名」映射表!$B:$I,7,0)</f>
        <v>AI智能体</v>
      </c>
      <c r="AI2640" s="1" t="str">
        <f>VLOOKUP($K2640,「工具标准名」映射表!$B:$I,8,0)</f>
        <v>否</v>
      </c>
      <c r="AJ2640" s="1" t="s">
        <v>96</v>
      </c>
      <c r="AK2640" s="1"/>
      <c r="AL2640" s="1"/>
      <c r="AM2640" s="1"/>
      <c r="AN2640" s="1"/>
      <c r="AO2640" s="1"/>
    </row>
    <row r="2641" spans="1:41" ht="16">
      <c r="A2641" s="1" t="s">
        <v>16770</v>
      </c>
      <c r="B2641" s="3">
        <v>46056.454803240696</v>
      </c>
      <c r="C2641" s="14">
        <v>1312</v>
      </c>
      <c r="D2641" s="1" t="s">
        <v>16771</v>
      </c>
      <c r="E2641" s="1" t="s">
        <v>96</v>
      </c>
      <c r="F2641" s="1" t="s">
        <v>27</v>
      </c>
      <c r="G2641" s="1" t="s">
        <v>16772</v>
      </c>
      <c r="H2641" s="1" t="s">
        <v>16773</v>
      </c>
      <c r="I2641" s="1" t="s">
        <v>16774</v>
      </c>
      <c r="J2641" s="1" t="s">
        <v>16775</v>
      </c>
      <c r="K2641" s="1" t="s">
        <v>16776</v>
      </c>
      <c r="L2641" s="1" t="s">
        <v>33</v>
      </c>
      <c r="M2641" s="1" t="b">
        <v>0</v>
      </c>
      <c r="N2641" s="1" t="s">
        <v>47</v>
      </c>
      <c r="O2641" s="1" t="s">
        <v>54</v>
      </c>
      <c r="P2641" s="1" t="s">
        <v>21909</v>
      </c>
      <c r="Q2641" s="1" t="s">
        <v>87</v>
      </c>
      <c r="R2641" s="1" t="s">
        <v>234</v>
      </c>
      <c r="S2641" s="1" t="s">
        <v>39</v>
      </c>
      <c r="T2641" s="1" t="s">
        <v>16778</v>
      </c>
      <c r="U2641" s="1" t="s">
        <v>16779</v>
      </c>
      <c r="V2641" s="1" t="s">
        <v>16780</v>
      </c>
      <c r="W2641" s="1" t="s">
        <v>16781</v>
      </c>
      <c r="X2641" s="1" t="s">
        <v>16782</v>
      </c>
      <c r="Y2641" s="1" t="s">
        <v>16783</v>
      </c>
      <c r="Z2641" s="1" t="s">
        <v>16776</v>
      </c>
      <c r="AA2641" s="1">
        <v>0</v>
      </c>
      <c r="AB2641" s="1" t="s">
        <v>96</v>
      </c>
      <c r="AD2641" s="1" t="str">
        <f>VLOOKUP($K2641,「工具标准名」映射表!$B:$I,3,0)</f>
        <v>智慧作业管理平台</v>
      </c>
      <c r="AE2641" s="1" t="str">
        <f>VLOOKUP($K2641,「工具标准名」映射表!$B:$I,4,0)</f>
        <v>功能应用层</v>
      </c>
      <c r="AF2641" s="1" t="str">
        <f>VLOOKUP($K2641,「工具标准名」映射表!$B:$I,5,0)</f>
        <v>功能应用（校级 / 区域级系统）</v>
      </c>
      <c r="AG2641" s="1" t="str">
        <f>VLOOKUP($K2641,「工具标准名」映射表!$B:$I,6,0)</f>
        <v>软件工具</v>
      </c>
      <c r="AH2641" s="1" t="str">
        <f>VLOOKUP($K2641,「工具标准名」映射表!$B:$I,7,0)</f>
        <v>AI智能体</v>
      </c>
      <c r="AI2641" s="1" t="str">
        <f>VLOOKUP($K2641,「工具标准名」映射表!$B:$I,8,0)</f>
        <v>否</v>
      </c>
      <c r="AJ2641" s="1" t="s">
        <v>96</v>
      </c>
      <c r="AK2641" s="1"/>
      <c r="AL2641" s="1"/>
      <c r="AM2641" s="1"/>
      <c r="AN2641" s="1"/>
      <c r="AO2641" s="1"/>
    </row>
    <row r="2642" spans="1:41" ht="16">
      <c r="A2642" s="1" t="s">
        <v>16770</v>
      </c>
      <c r="B2642" s="3">
        <v>46056.454803240696</v>
      </c>
      <c r="C2642" s="14">
        <v>1312</v>
      </c>
      <c r="D2642" s="1" t="s">
        <v>16771</v>
      </c>
      <c r="E2642" s="1" t="s">
        <v>96</v>
      </c>
      <c r="F2642" s="1" t="s">
        <v>27</v>
      </c>
      <c r="G2642" s="1" t="s">
        <v>16772</v>
      </c>
      <c r="H2642" s="1" t="s">
        <v>16773</v>
      </c>
      <c r="I2642" s="1" t="s">
        <v>16774</v>
      </c>
      <c r="J2642" s="1" t="s">
        <v>16775</v>
      </c>
      <c r="K2642" s="1" t="s">
        <v>3589</v>
      </c>
      <c r="L2642" s="1" t="s">
        <v>33</v>
      </c>
      <c r="M2642" s="1" t="b">
        <v>0</v>
      </c>
      <c r="N2642" s="1" t="s">
        <v>47</v>
      </c>
      <c r="O2642" s="1" t="s">
        <v>54</v>
      </c>
      <c r="P2642" s="1" t="s">
        <v>3583</v>
      </c>
      <c r="Q2642" s="1" t="s">
        <v>87</v>
      </c>
      <c r="R2642" s="1" t="s">
        <v>234</v>
      </c>
      <c r="S2642" s="1" t="s">
        <v>39</v>
      </c>
      <c r="T2642" s="1" t="s">
        <v>16778</v>
      </c>
      <c r="U2642" s="1" t="s">
        <v>16779</v>
      </c>
      <c r="V2642" s="1" t="s">
        <v>16780</v>
      </c>
      <c r="W2642" s="1" t="s">
        <v>16781</v>
      </c>
      <c r="X2642" s="1" t="s">
        <v>16782</v>
      </c>
      <c r="Y2642" s="1" t="s">
        <v>16783</v>
      </c>
      <c r="Z2642" s="1" t="s">
        <v>3589</v>
      </c>
      <c r="AA2642" s="1">
        <v>0</v>
      </c>
      <c r="AB2642" s="1" t="s">
        <v>96</v>
      </c>
      <c r="AD2642" s="1" t="str">
        <f>VLOOKUP($K2642,「工具标准名」映射表!$B:$I,3,0)</f>
        <v>AI评课系统</v>
      </c>
      <c r="AE2642" s="1" t="str">
        <f>VLOOKUP($K2642,「工具标准名」映射表!$B:$I,4,0)</f>
        <v>功能应用层</v>
      </c>
      <c r="AF2642" s="1" t="str">
        <f>VLOOKUP($K2642,「工具标准名」映射表!$B:$I,5,0)</f>
        <v>功能应用（教学辅助工具）</v>
      </c>
      <c r="AG2642" s="1" t="str">
        <f>VLOOKUP($K2642,「工具标准名」映射表!$B:$I,6,0)</f>
        <v>软件工具</v>
      </c>
      <c r="AH2642" s="1" t="str">
        <f>VLOOKUP($K2642,「工具标准名」映射表!$B:$I,7,0)</f>
        <v>AI智能体</v>
      </c>
      <c r="AI2642" s="1" t="str">
        <f>VLOOKUP($K2642,「工具标准名」映射表!$B:$I,8,0)</f>
        <v>否</v>
      </c>
      <c r="AJ2642" s="1" t="s">
        <v>96</v>
      </c>
      <c r="AK2642" s="1"/>
      <c r="AL2642" s="1"/>
      <c r="AM2642" s="1"/>
      <c r="AN2642" s="1"/>
      <c r="AO2642" s="1"/>
    </row>
    <row r="2643" spans="1:41" ht="16">
      <c r="A2643" s="1" t="s">
        <v>16770</v>
      </c>
      <c r="B2643" s="3">
        <v>46056.454803240696</v>
      </c>
      <c r="C2643" s="14">
        <v>1312</v>
      </c>
      <c r="D2643" s="1" t="s">
        <v>16771</v>
      </c>
      <c r="E2643" s="1" t="s">
        <v>96</v>
      </c>
      <c r="F2643" s="1" t="s">
        <v>27</v>
      </c>
      <c r="G2643" s="1" t="s">
        <v>16772</v>
      </c>
      <c r="H2643" s="1" t="s">
        <v>16773</v>
      </c>
      <c r="I2643" s="1" t="s">
        <v>16774</v>
      </c>
      <c r="J2643" s="1" t="s">
        <v>16775</v>
      </c>
      <c r="K2643" s="1" t="s">
        <v>16786</v>
      </c>
      <c r="L2643" s="1" t="s">
        <v>10172</v>
      </c>
      <c r="M2643" s="1" t="b">
        <v>0</v>
      </c>
      <c r="N2643" s="1" t="s">
        <v>140</v>
      </c>
      <c r="O2643" s="1" t="s">
        <v>66</v>
      </c>
      <c r="P2643" s="1" t="s">
        <v>21921</v>
      </c>
      <c r="Q2643" s="1" t="s">
        <v>87</v>
      </c>
      <c r="R2643" s="1" t="s">
        <v>234</v>
      </c>
      <c r="S2643" s="1" t="s">
        <v>39</v>
      </c>
      <c r="T2643" s="1" t="s">
        <v>16778</v>
      </c>
      <c r="U2643" s="1" t="s">
        <v>16779</v>
      </c>
      <c r="V2643" s="1" t="s">
        <v>16780</v>
      </c>
      <c r="W2643" s="1" t="s">
        <v>16781</v>
      </c>
      <c r="X2643" s="1" t="s">
        <v>16782</v>
      </c>
      <c r="Y2643" s="1" t="s">
        <v>16783</v>
      </c>
      <c r="Z2643" s="1" t="s">
        <v>16786</v>
      </c>
      <c r="AA2643" s="1">
        <v>0</v>
      </c>
      <c r="AB2643" s="1" t="s">
        <v>96</v>
      </c>
      <c r="AD2643" s="1" t="str">
        <f>VLOOKUP($K2643,「工具标准名」映射表!$B:$I,3,0)</f>
        <v>智慧作业批改机</v>
      </c>
      <c r="AE2643" s="1" t="str">
        <f>VLOOKUP($K2643,「工具标准名」映射表!$B:$I,4,0)</f>
        <v>功能应用层</v>
      </c>
      <c r="AF2643" s="1" t="str">
        <f>VLOOKUP($K2643,「工具标准名」映射表!$B:$I,5,0)</f>
        <v>功能应用（校级 / 区域级系统）</v>
      </c>
      <c r="AG2643" s="1" t="str">
        <f>VLOOKUP($K2643,「工具标准名」映射表!$B:$I,6,0)</f>
        <v>软件工具</v>
      </c>
      <c r="AH2643" s="1" t="str">
        <f>VLOOKUP($K2643,「工具标准名」映射表!$B:$I,7,0)</f>
        <v>AI智能体</v>
      </c>
      <c r="AI2643" s="1" t="str">
        <f>VLOOKUP($K2643,「工具标准名」映射表!$B:$I,8,0)</f>
        <v>否</v>
      </c>
      <c r="AJ2643" s="1" t="s">
        <v>96</v>
      </c>
      <c r="AK2643" s="1"/>
      <c r="AL2643" s="1"/>
      <c r="AM2643" s="1"/>
      <c r="AN2643" s="1"/>
      <c r="AO2643" s="1"/>
    </row>
    <row r="2644" spans="1:41" ht="16">
      <c r="A2644" s="1" t="s">
        <v>16788</v>
      </c>
      <c r="B2644" s="3">
        <v>46056.454768518503</v>
      </c>
      <c r="C2644" s="14">
        <v>1313</v>
      </c>
      <c r="D2644" s="1" t="s">
        <v>16789</v>
      </c>
      <c r="E2644" s="1" t="s">
        <v>16790</v>
      </c>
      <c r="F2644" s="1" t="s">
        <v>27</v>
      </c>
      <c r="G2644" s="1" t="s">
        <v>16791</v>
      </c>
      <c r="H2644" s="1" t="s">
        <v>16792</v>
      </c>
      <c r="I2644" s="1" t="s">
        <v>16793</v>
      </c>
      <c r="J2644" s="1" t="s">
        <v>16794</v>
      </c>
      <c r="K2644" s="1" t="s">
        <v>139</v>
      </c>
      <c r="L2644" s="1" t="s">
        <v>33</v>
      </c>
      <c r="M2644" s="1" t="b">
        <v>0</v>
      </c>
      <c r="N2644" s="1" t="s">
        <v>47</v>
      </c>
      <c r="O2644" s="1" t="s">
        <v>66</v>
      </c>
      <c r="P2644" s="1" t="s">
        <v>10350</v>
      </c>
      <c r="Q2644" s="1" t="s">
        <v>37</v>
      </c>
      <c r="R2644" s="1" t="s">
        <v>38</v>
      </c>
      <c r="S2644" s="1" t="s">
        <v>39</v>
      </c>
      <c r="T2644" s="1" t="s">
        <v>16796</v>
      </c>
      <c r="U2644" s="1" t="s">
        <v>16797</v>
      </c>
      <c r="V2644" s="1" t="s">
        <v>16798</v>
      </c>
      <c r="W2644" s="1" t="s">
        <v>276</v>
      </c>
      <c r="X2644" s="1" t="s">
        <v>16799</v>
      </c>
      <c r="Y2644" s="1" t="s">
        <v>1891</v>
      </c>
      <c r="Z2644" s="1" t="s">
        <v>139</v>
      </c>
      <c r="AA2644" s="1" t="s">
        <v>23370</v>
      </c>
      <c r="AB2644" s="1" t="s">
        <v>96</v>
      </c>
      <c r="AD2644" s="1" t="str">
        <f>VLOOKUP($K2644,「工具标准名」映射表!$B:$I,3,0)</f>
        <v>豆包</v>
      </c>
      <c r="AE2644" s="1" t="str">
        <f>VLOOKUP($K2644,「工具标准名」映射表!$B:$I,4,0)</f>
        <v>功能应用层</v>
      </c>
      <c r="AF2644" s="1" t="str">
        <f>VLOOKUP($K2644,「工具标准名」映射表!$B:$I,5,0)</f>
        <v>功能应用（教学辅助工具）</v>
      </c>
      <c r="AG2644" s="1" t="str">
        <f>VLOOKUP($K2644,「工具标准名」映射表!$B:$I,6,0)</f>
        <v>软件工具</v>
      </c>
      <c r="AH2644" s="1" t="str">
        <f>VLOOKUP($K2644,「工具标准名」映射表!$B:$I,7,0)</f>
        <v>其他</v>
      </c>
      <c r="AI2644" s="1" t="str">
        <f>VLOOKUP($K2644,「工具标准名」映射表!$B:$I,8,0)</f>
        <v>否</v>
      </c>
      <c r="AJ2644" s="1" t="s">
        <v>96</v>
      </c>
      <c r="AK2644" s="1"/>
      <c r="AL2644" s="1"/>
      <c r="AM2644" s="1"/>
      <c r="AN2644" s="1"/>
      <c r="AO2644" s="1"/>
    </row>
    <row r="2645" spans="1:41" ht="16">
      <c r="A2645" s="1" t="s">
        <v>16800</v>
      </c>
      <c r="B2645" s="3">
        <v>46056.454826388901</v>
      </c>
      <c r="C2645" s="14">
        <v>1314</v>
      </c>
      <c r="D2645" s="1" t="s">
        <v>16801</v>
      </c>
      <c r="E2645" s="1" t="s">
        <v>16790</v>
      </c>
      <c r="F2645" s="1" t="s">
        <v>27</v>
      </c>
      <c r="G2645" s="1" t="s">
        <v>16802</v>
      </c>
      <c r="H2645" s="1" t="s">
        <v>16803</v>
      </c>
      <c r="I2645" s="1" t="s">
        <v>16804</v>
      </c>
      <c r="J2645" s="1" t="s">
        <v>16805</v>
      </c>
      <c r="K2645" s="1" t="s">
        <v>12403</v>
      </c>
      <c r="L2645" s="1" t="s">
        <v>33</v>
      </c>
      <c r="M2645" s="1" t="b">
        <v>0</v>
      </c>
      <c r="N2645" s="1" t="s">
        <v>47</v>
      </c>
      <c r="O2645" s="1" t="s">
        <v>48</v>
      </c>
      <c r="P2645" s="1" t="s">
        <v>12399</v>
      </c>
      <c r="Q2645" s="1" t="s">
        <v>37</v>
      </c>
      <c r="R2645" s="1" t="s">
        <v>38</v>
      </c>
      <c r="S2645" s="1" t="s">
        <v>39</v>
      </c>
      <c r="T2645" s="1" t="s">
        <v>16807</v>
      </c>
      <c r="U2645" s="1" t="s">
        <v>16808</v>
      </c>
      <c r="V2645" s="1" t="s">
        <v>16809</v>
      </c>
      <c r="W2645" s="1" t="s">
        <v>16810</v>
      </c>
      <c r="X2645" s="1" t="s">
        <v>16811</v>
      </c>
      <c r="Y2645" s="1" t="s">
        <v>801</v>
      </c>
      <c r="Z2645" s="1" t="s">
        <v>12403</v>
      </c>
      <c r="AA2645" s="1">
        <v>0</v>
      </c>
      <c r="AB2645" s="1" t="s">
        <v>96</v>
      </c>
      <c r="AD2645" s="1" t="str">
        <f>VLOOKUP($K2645,「工具标准名」映射表!$B:$I,3,0)</f>
        <v>光速写作</v>
      </c>
      <c r="AE2645" s="1" t="str">
        <f>VLOOKUP($K2645,「工具标准名」映射表!$B:$I,4,0)</f>
        <v>功能应用层</v>
      </c>
      <c r="AF2645" s="1" t="str">
        <f>VLOOKUP($K2645,「工具标准名」映射表!$B:$I,5,0)</f>
        <v>功能应用（平台型综合系统）</v>
      </c>
      <c r="AG2645" s="1" t="str">
        <f>VLOOKUP($K2645,「工具标准名」映射表!$B:$I,6,0)</f>
        <v>软件工具</v>
      </c>
      <c r="AH2645" s="1" t="str">
        <f>VLOOKUP($K2645,「工具标准名」映射表!$B:$I,7,0)</f>
        <v>其他</v>
      </c>
      <c r="AI2645" s="1" t="str">
        <f>VLOOKUP($K2645,「工具标准名」映射表!$B:$I,8,0)</f>
        <v>否</v>
      </c>
      <c r="AJ2645" s="1" t="s">
        <v>96</v>
      </c>
      <c r="AK2645" s="1"/>
      <c r="AL2645" s="1"/>
      <c r="AM2645" s="1"/>
      <c r="AN2645" s="1"/>
      <c r="AO2645" s="1"/>
    </row>
    <row r="2646" spans="1:41" ht="16">
      <c r="A2646" s="1" t="s">
        <v>16812</v>
      </c>
      <c r="B2646" s="3">
        <v>46056.454849537004</v>
      </c>
      <c r="C2646" s="14">
        <v>1315</v>
      </c>
      <c r="D2646" s="1" t="s">
        <v>16813</v>
      </c>
      <c r="E2646" s="1" t="s">
        <v>16790</v>
      </c>
      <c r="F2646" s="1" t="s">
        <v>27</v>
      </c>
      <c r="G2646" s="1" t="s">
        <v>16814</v>
      </c>
      <c r="H2646" s="1" t="s">
        <v>16815</v>
      </c>
      <c r="I2646" s="1" t="s">
        <v>16816</v>
      </c>
      <c r="J2646" s="1" t="s">
        <v>16817</v>
      </c>
      <c r="K2646" s="1" t="s">
        <v>12066</v>
      </c>
      <c r="L2646" s="1" t="s">
        <v>33</v>
      </c>
      <c r="M2646" s="1" t="b">
        <v>0</v>
      </c>
      <c r="N2646" s="1" t="s">
        <v>47</v>
      </c>
      <c r="O2646" s="1" t="s">
        <v>48</v>
      </c>
      <c r="P2646" s="1" t="s">
        <v>12059</v>
      </c>
      <c r="Q2646" s="1" t="s">
        <v>87</v>
      </c>
      <c r="R2646" s="1" t="s">
        <v>234</v>
      </c>
      <c r="S2646" s="1" t="s">
        <v>39</v>
      </c>
      <c r="T2646" s="1" t="s">
        <v>16819</v>
      </c>
      <c r="U2646" s="1" t="s">
        <v>16816</v>
      </c>
      <c r="V2646" s="1" t="s">
        <v>16820</v>
      </c>
      <c r="W2646" s="1" t="s">
        <v>16821</v>
      </c>
      <c r="X2646" s="1" t="s">
        <v>16822</v>
      </c>
      <c r="Y2646" s="1" t="s">
        <v>156</v>
      </c>
      <c r="Z2646" s="1" t="s">
        <v>12066</v>
      </c>
      <c r="AA2646" s="1">
        <v>0</v>
      </c>
      <c r="AB2646" s="1" t="s">
        <v>96</v>
      </c>
      <c r="AD2646" s="1" t="str">
        <f>VLOOKUP($K2646,「工具标准名」映射表!$B:$I,3,0)</f>
        <v xml:space="preserve">凡龙有思 </v>
      </c>
      <c r="AE2646" s="1" t="str">
        <f>VLOOKUP($K2646,「工具标准名」映射表!$B:$I,4,0)</f>
        <v>功能应用层</v>
      </c>
      <c r="AF2646" s="1" t="str">
        <f>VLOOKUP($K2646,「工具标准名」映射表!$B:$I,5,0)</f>
        <v>功能应用层（移动端 App）</v>
      </c>
      <c r="AG2646" s="1" t="str">
        <f>VLOOKUP($K2646,「工具标准名」映射表!$B:$I,6,0)</f>
        <v>软件工具</v>
      </c>
      <c r="AH2646" s="1" t="str">
        <f>VLOOKUP($K2646,「工具标准名」映射表!$B:$I,7,0)</f>
        <v>AI智能体</v>
      </c>
      <c r="AI2646" s="1" t="str">
        <f>VLOOKUP($K2646,「工具标准名」映射表!$B:$I,8,0)</f>
        <v>否</v>
      </c>
      <c r="AJ2646" s="1" t="s">
        <v>96</v>
      </c>
      <c r="AK2646" s="1"/>
      <c r="AL2646" s="1"/>
      <c r="AM2646" s="1"/>
      <c r="AN2646" s="1"/>
      <c r="AO2646" s="1"/>
    </row>
    <row r="2647" spans="1:41" ht="16">
      <c r="A2647" s="1" t="s">
        <v>16812</v>
      </c>
      <c r="B2647" s="3">
        <v>46056.454849537004</v>
      </c>
      <c r="C2647" s="14">
        <v>1315</v>
      </c>
      <c r="D2647" s="1" t="s">
        <v>16813</v>
      </c>
      <c r="E2647" s="1" t="s">
        <v>16790</v>
      </c>
      <c r="F2647" s="1" t="s">
        <v>27</v>
      </c>
      <c r="G2647" s="1" t="s">
        <v>16814</v>
      </c>
      <c r="H2647" s="1" t="s">
        <v>16815</v>
      </c>
      <c r="I2647" s="1" t="s">
        <v>16816</v>
      </c>
      <c r="J2647" s="1" t="s">
        <v>16817</v>
      </c>
      <c r="K2647" s="1" t="s">
        <v>3891</v>
      </c>
      <c r="L2647" s="1" t="s">
        <v>33</v>
      </c>
      <c r="M2647" s="1" t="b">
        <v>0</v>
      </c>
      <c r="N2647" s="1" t="s">
        <v>47</v>
      </c>
      <c r="O2647" s="1" t="s">
        <v>48</v>
      </c>
      <c r="P2647" s="1" t="s">
        <v>3885</v>
      </c>
      <c r="Q2647" s="1" t="s">
        <v>87</v>
      </c>
      <c r="R2647" s="1" t="s">
        <v>234</v>
      </c>
      <c r="S2647" s="1" t="s">
        <v>39</v>
      </c>
      <c r="T2647" s="1" t="s">
        <v>16819</v>
      </c>
      <c r="U2647" s="1" t="s">
        <v>16816</v>
      </c>
      <c r="V2647" s="1" t="s">
        <v>16820</v>
      </c>
      <c r="W2647" s="1" t="s">
        <v>16821</v>
      </c>
      <c r="X2647" s="1" t="s">
        <v>16822</v>
      </c>
      <c r="Y2647" s="1" t="s">
        <v>156</v>
      </c>
      <c r="Z2647" s="1" t="s">
        <v>3891</v>
      </c>
      <c r="AA2647" s="1">
        <v>0</v>
      </c>
      <c r="AB2647" s="1" t="s">
        <v>96</v>
      </c>
      <c r="AD2647" s="1" t="str">
        <f>VLOOKUP($K2647,「工具标准名」映射表!$B:$I,3,0)</f>
        <v>AI课堂诊断工具</v>
      </c>
      <c r="AE2647" s="1" t="str">
        <f>VLOOKUP($K2647,「工具标准名」映射表!$B:$I,4,0)</f>
        <v>功能应用层</v>
      </c>
      <c r="AF2647" s="1" t="str">
        <f>VLOOKUP($K2647,「工具标准名」映射表!$B:$I,5,0)</f>
        <v>功能应用（教学辅助工具）</v>
      </c>
      <c r="AG2647" s="1" t="str">
        <f>VLOOKUP($K2647,「工具标准名」映射表!$B:$I,6,0)</f>
        <v>软件工具</v>
      </c>
      <c r="AH2647" s="1" t="str">
        <f>VLOOKUP($K2647,「工具标准名」映射表!$B:$I,7,0)</f>
        <v>AI智能体</v>
      </c>
      <c r="AI2647" s="1" t="str">
        <f>VLOOKUP($K2647,「工具标准名」映射表!$B:$I,8,0)</f>
        <v>否</v>
      </c>
      <c r="AJ2647" s="1" t="s">
        <v>96</v>
      </c>
      <c r="AK2647" s="1"/>
      <c r="AL2647" s="1"/>
      <c r="AM2647" s="1"/>
      <c r="AN2647" s="1"/>
      <c r="AO2647" s="1"/>
    </row>
    <row r="2648" spans="1:41" ht="16">
      <c r="A2648" s="1" t="s">
        <v>16812</v>
      </c>
      <c r="B2648" s="3">
        <v>46056.454849537004</v>
      </c>
      <c r="C2648" s="14">
        <v>1315</v>
      </c>
      <c r="D2648" s="1" t="s">
        <v>16813</v>
      </c>
      <c r="E2648" s="1" t="s">
        <v>16790</v>
      </c>
      <c r="F2648" s="1" t="s">
        <v>27</v>
      </c>
      <c r="G2648" s="1" t="s">
        <v>16814</v>
      </c>
      <c r="H2648" s="1" t="s">
        <v>16815</v>
      </c>
      <c r="I2648" s="1" t="s">
        <v>16816</v>
      </c>
      <c r="J2648" s="1" t="s">
        <v>16817</v>
      </c>
      <c r="K2648" s="1" t="s">
        <v>1599</v>
      </c>
      <c r="L2648" s="1" t="s">
        <v>33</v>
      </c>
      <c r="M2648" s="1" t="b">
        <v>0</v>
      </c>
      <c r="N2648" s="1" t="s">
        <v>47</v>
      </c>
      <c r="O2648" s="1" t="s">
        <v>48</v>
      </c>
      <c r="P2648" s="1" t="s">
        <v>1601</v>
      </c>
      <c r="Q2648" s="1" t="s">
        <v>87</v>
      </c>
      <c r="R2648" s="1" t="s">
        <v>234</v>
      </c>
      <c r="S2648" s="1" t="s">
        <v>39</v>
      </c>
      <c r="T2648" s="1" t="s">
        <v>16819</v>
      </c>
      <c r="U2648" s="1" t="s">
        <v>16816</v>
      </c>
      <c r="V2648" s="1" t="s">
        <v>16820</v>
      </c>
      <c r="W2648" s="1" t="s">
        <v>16821</v>
      </c>
      <c r="X2648" s="1" t="s">
        <v>16822</v>
      </c>
      <c r="Y2648" s="1" t="s">
        <v>156</v>
      </c>
      <c r="Z2648" s="1" t="s">
        <v>1599</v>
      </c>
      <c r="AA2648" s="1">
        <v>0</v>
      </c>
      <c r="AB2648" s="1" t="s">
        <v>96</v>
      </c>
      <c r="AD2648" s="1" t="str">
        <f>VLOOKUP($K2648,「工具标准名」映射表!$B:$I,3,0)</f>
        <v>AI学情分析系统</v>
      </c>
      <c r="AE2648" s="1" t="str">
        <f>VLOOKUP($K2648,「工具标准名」映射表!$B:$I,4,0)</f>
        <v>功能应用层</v>
      </c>
      <c r="AF2648" s="1" t="str">
        <f>VLOOKUP($K2648,「工具标准名」映射表!$B:$I,5,0)</f>
        <v>功能应用（教学辅助工具）</v>
      </c>
      <c r="AG2648" s="1" t="str">
        <f>VLOOKUP($K2648,「工具标准名」映射表!$B:$I,6,0)</f>
        <v>软件工具</v>
      </c>
      <c r="AH2648" s="1" t="str">
        <f>VLOOKUP($K2648,「工具标准名」映射表!$B:$I,7,0)</f>
        <v>AI智能体</v>
      </c>
      <c r="AI2648" s="1" t="str">
        <f>VLOOKUP($K2648,「工具标准名」映射表!$B:$I,8,0)</f>
        <v>否</v>
      </c>
      <c r="AJ2648" s="1" t="s">
        <v>96</v>
      </c>
      <c r="AK2648" s="1"/>
      <c r="AL2648" s="1"/>
      <c r="AM2648" s="1"/>
      <c r="AN2648" s="1"/>
      <c r="AO2648" s="1"/>
    </row>
    <row r="2649" spans="1:41" ht="16">
      <c r="A2649" s="1" t="s">
        <v>16825</v>
      </c>
      <c r="B2649" s="3">
        <v>46056.454872685201</v>
      </c>
      <c r="C2649" s="14">
        <v>1316</v>
      </c>
      <c r="D2649" s="1" t="s">
        <v>16826</v>
      </c>
      <c r="E2649" s="1" t="s">
        <v>16790</v>
      </c>
      <c r="F2649" s="1" t="s">
        <v>27</v>
      </c>
      <c r="G2649" s="1" t="s">
        <v>16827</v>
      </c>
      <c r="H2649" s="1" t="s">
        <v>16828</v>
      </c>
      <c r="I2649" s="1" t="s">
        <v>16829</v>
      </c>
      <c r="J2649" s="1" t="s">
        <v>16830</v>
      </c>
      <c r="K2649" s="1" t="s">
        <v>16831</v>
      </c>
      <c r="L2649" s="1" t="s">
        <v>33</v>
      </c>
      <c r="M2649" s="1" t="b">
        <v>0</v>
      </c>
      <c r="N2649" s="1" t="s">
        <v>47</v>
      </c>
      <c r="O2649" s="1" t="s">
        <v>48</v>
      </c>
      <c r="P2649" s="1" t="s">
        <v>19934</v>
      </c>
      <c r="Q2649" s="1" t="s">
        <v>554</v>
      </c>
      <c r="R2649" s="1" t="s">
        <v>555</v>
      </c>
      <c r="S2649" s="1" t="s">
        <v>375</v>
      </c>
      <c r="T2649" s="1" t="s">
        <v>16832</v>
      </c>
      <c r="U2649" s="1" t="s">
        <v>16829</v>
      </c>
      <c r="V2649" s="1" t="s">
        <v>16833</v>
      </c>
      <c r="W2649" s="1" t="s">
        <v>16834</v>
      </c>
      <c r="X2649" s="1" t="s">
        <v>16835</v>
      </c>
      <c r="Y2649" s="1" t="s">
        <v>375</v>
      </c>
      <c r="Z2649" s="1" t="s">
        <v>16831</v>
      </c>
      <c r="AA2649" s="1">
        <v>0</v>
      </c>
      <c r="AB2649" s="1" t="s">
        <v>96</v>
      </c>
      <c r="AD2649" s="1" t="str">
        <f>VLOOKUP($K2649,「工具标准名」映射表!$B:$I,3,0)</f>
        <v>孝德积分记录系统</v>
      </c>
      <c r="AE2649" s="1" t="str">
        <f>VLOOKUP($K2649,「工具标准名」映射表!$B:$I,4,0)</f>
        <v>教育数据层</v>
      </c>
      <c r="AF2649" s="1" t="str">
        <f>VLOOKUP($K2649,「工具标准名」映射表!$B:$I,5,0)</f>
        <v>教育数据层（资源数据）</v>
      </c>
      <c r="AG2649" s="1" t="str">
        <f>VLOOKUP($K2649,「工具标准名」映射表!$B:$I,6,0)</f>
        <v>在线资源</v>
      </c>
      <c r="AH2649" s="1" t="str">
        <f>VLOOKUP($K2649,「工具标准名」映射表!$B:$I,7,0)</f>
        <v>大语言模型</v>
      </c>
      <c r="AI2649" s="1" t="str">
        <f>VLOOKUP($K2649,「工具标准名」映射表!$B:$I,8,0)</f>
        <v>是</v>
      </c>
      <c r="AJ2649" s="1" t="s">
        <v>96</v>
      </c>
      <c r="AK2649" s="1"/>
      <c r="AL2649" s="1"/>
      <c r="AM2649" s="1"/>
      <c r="AN2649" s="1"/>
      <c r="AO2649" s="1"/>
    </row>
    <row r="2650" spans="1:41" ht="16">
      <c r="A2650" s="1" t="s">
        <v>16825</v>
      </c>
      <c r="B2650" s="3">
        <v>46056.454872685201</v>
      </c>
      <c r="C2650" s="14">
        <v>1316</v>
      </c>
      <c r="D2650" s="1" t="s">
        <v>16826</v>
      </c>
      <c r="E2650" s="1" t="s">
        <v>16790</v>
      </c>
      <c r="F2650" s="1" t="s">
        <v>27</v>
      </c>
      <c r="G2650" s="1" t="s">
        <v>16827</v>
      </c>
      <c r="H2650" s="1" t="s">
        <v>16828</v>
      </c>
      <c r="I2650" s="1" t="s">
        <v>16829</v>
      </c>
      <c r="J2650" s="1" t="s">
        <v>16830</v>
      </c>
      <c r="K2650" s="1" t="s">
        <v>3424</v>
      </c>
      <c r="L2650" s="1" t="s">
        <v>33</v>
      </c>
      <c r="M2650" s="1" t="b">
        <v>0</v>
      </c>
      <c r="N2650" s="1" t="s">
        <v>47</v>
      </c>
      <c r="O2650" s="1" t="s">
        <v>48</v>
      </c>
      <c r="P2650" s="1" t="s">
        <v>3419</v>
      </c>
      <c r="Q2650" s="1" t="s">
        <v>554</v>
      </c>
      <c r="R2650" s="1" t="s">
        <v>555</v>
      </c>
      <c r="S2650" s="1" t="s">
        <v>375</v>
      </c>
      <c r="T2650" s="1" t="s">
        <v>16832</v>
      </c>
      <c r="U2650" s="1" t="s">
        <v>16829</v>
      </c>
      <c r="V2650" s="1" t="s">
        <v>16833</v>
      </c>
      <c r="W2650" s="1" t="s">
        <v>16834</v>
      </c>
      <c r="X2650" s="1" t="s">
        <v>16835</v>
      </c>
      <c r="Y2650" s="1" t="s">
        <v>375</v>
      </c>
      <c r="Z2650" s="1" t="s">
        <v>3424</v>
      </c>
      <c r="AA2650" s="1">
        <v>0</v>
      </c>
      <c r="AB2650" s="1" t="s">
        <v>96</v>
      </c>
      <c r="AD2650" s="1" t="str">
        <f>VLOOKUP($K2650,「工具标准名」映射表!$B:$I,3,0)</f>
        <v>AI行为识别与激励反馈</v>
      </c>
      <c r="AE2650" s="1" t="str">
        <f>VLOOKUP($K2650,「工具标准名」映射表!$B:$I,4,0)</f>
        <v>功能应用层</v>
      </c>
      <c r="AF2650" s="1" t="str">
        <f>VLOOKUP($K2650,「工具标准名」映射表!$B:$I,5,0)</f>
        <v>功能应用（校级 / 区域级系统）</v>
      </c>
      <c r="AG2650" s="1" t="str">
        <f>VLOOKUP($K2650,「工具标准名」映射表!$B:$I,6,0)</f>
        <v>软件工具</v>
      </c>
      <c r="AH2650" s="1" t="str">
        <f>VLOOKUP($K2650,「工具标准名」映射表!$B:$I,7,0)</f>
        <v>AI智能体</v>
      </c>
      <c r="AI2650" s="1" t="str">
        <f>VLOOKUP($K2650,「工具标准名」映射表!$B:$I,8,0)</f>
        <v>否</v>
      </c>
      <c r="AJ2650" s="1" t="s">
        <v>96</v>
      </c>
      <c r="AK2650" s="1"/>
      <c r="AL2650" s="1"/>
      <c r="AM2650" s="1"/>
      <c r="AN2650" s="1"/>
      <c r="AO2650" s="1"/>
    </row>
    <row r="2651" spans="1:41" ht="16">
      <c r="A2651" s="1" t="s">
        <v>16839</v>
      </c>
      <c r="B2651" s="3">
        <v>46056.454907407402</v>
      </c>
      <c r="C2651" s="14">
        <v>1318</v>
      </c>
      <c r="D2651" s="1" t="s">
        <v>16840</v>
      </c>
      <c r="E2651" s="1" t="s">
        <v>16841</v>
      </c>
      <c r="F2651" s="1" t="s">
        <v>27</v>
      </c>
      <c r="G2651" s="1" t="s">
        <v>16842</v>
      </c>
      <c r="H2651" s="1" t="s">
        <v>16843</v>
      </c>
      <c r="I2651" s="1" t="s">
        <v>16844</v>
      </c>
      <c r="J2651" s="1" t="s">
        <v>16845</v>
      </c>
      <c r="K2651" s="1" t="s">
        <v>3204</v>
      </c>
      <c r="L2651" s="1" t="s">
        <v>33</v>
      </c>
      <c r="M2651" s="1" t="b">
        <v>0</v>
      </c>
      <c r="N2651" s="1" t="s">
        <v>47</v>
      </c>
      <c r="O2651" s="1" t="s">
        <v>48</v>
      </c>
      <c r="P2651" s="1" t="s">
        <v>10787</v>
      </c>
      <c r="Q2651" s="1" t="s">
        <v>37</v>
      </c>
      <c r="R2651" s="1" t="s">
        <v>38</v>
      </c>
      <c r="S2651" s="1" t="s">
        <v>39</v>
      </c>
      <c r="T2651" s="1" t="s">
        <v>16847</v>
      </c>
      <c r="U2651" s="1" t="s">
        <v>16848</v>
      </c>
      <c r="V2651" s="1" t="s">
        <v>16849</v>
      </c>
      <c r="W2651" s="1" t="s">
        <v>16850</v>
      </c>
      <c r="X2651" s="1" t="s">
        <v>16851</v>
      </c>
      <c r="Y2651" s="1" t="s">
        <v>1891</v>
      </c>
      <c r="Z2651" s="1" t="s">
        <v>139</v>
      </c>
      <c r="AA2651" s="1" t="s">
        <v>23370</v>
      </c>
      <c r="AB2651" s="1" t="s">
        <v>96</v>
      </c>
      <c r="AD2651" s="1" t="str">
        <f>VLOOKUP($K2651,「工具标准名」映射表!$B:$I,3,0)</f>
        <v>豆包</v>
      </c>
      <c r="AE2651" s="1" t="str">
        <f>VLOOKUP($K2651,「工具标准名」映射表!$B:$I,4,0)</f>
        <v>功能应用层</v>
      </c>
      <c r="AF2651" s="1" t="str">
        <f>VLOOKUP($K2651,「工具标准名」映射表!$B:$I,5,0)</f>
        <v>功能应用（平台型综合系统）</v>
      </c>
      <c r="AG2651" s="1" t="str">
        <f>VLOOKUP($K2651,「工具标准名」映射表!$B:$I,6,0)</f>
        <v>软件工具</v>
      </c>
      <c r="AH2651" s="1" t="str">
        <f>VLOOKUP($K2651,「工具标准名」映射表!$B:$I,7,0)</f>
        <v>其他</v>
      </c>
      <c r="AI2651" s="1" t="str">
        <f>VLOOKUP($K2651,「工具标准名」映射表!$B:$I,8,0)</f>
        <v>否</v>
      </c>
      <c r="AJ2651" s="1" t="s">
        <v>96</v>
      </c>
      <c r="AK2651" s="1"/>
      <c r="AL2651" s="1"/>
      <c r="AM2651" s="1"/>
      <c r="AN2651" s="1"/>
      <c r="AO2651" s="1"/>
    </row>
    <row r="2652" spans="1:41" ht="16">
      <c r="A2652" s="1" t="s">
        <v>16839</v>
      </c>
      <c r="B2652" s="3">
        <v>46056.454907407402</v>
      </c>
      <c r="C2652" s="14">
        <v>1318</v>
      </c>
      <c r="D2652" s="1" t="s">
        <v>16840</v>
      </c>
      <c r="E2652" s="1" t="s">
        <v>16841</v>
      </c>
      <c r="F2652" s="1" t="s">
        <v>27</v>
      </c>
      <c r="G2652" s="1" t="s">
        <v>16842</v>
      </c>
      <c r="H2652" s="1" t="s">
        <v>16843</v>
      </c>
      <c r="I2652" s="1" t="s">
        <v>16844</v>
      </c>
      <c r="J2652" s="1" t="s">
        <v>16845</v>
      </c>
      <c r="K2652" s="1" t="s">
        <v>12723</v>
      </c>
      <c r="L2652" s="1" t="s">
        <v>33</v>
      </c>
      <c r="M2652" s="1" t="b">
        <v>0</v>
      </c>
      <c r="N2652" s="1" t="s">
        <v>47</v>
      </c>
      <c r="O2652" s="1" t="s">
        <v>48</v>
      </c>
      <c r="P2652" s="1" t="s">
        <v>12718</v>
      </c>
      <c r="Q2652" s="1" t="s">
        <v>37</v>
      </c>
      <c r="R2652" s="1" t="s">
        <v>38</v>
      </c>
      <c r="S2652" s="1" t="s">
        <v>39</v>
      </c>
      <c r="T2652" s="1" t="s">
        <v>16847</v>
      </c>
      <c r="U2652" s="1" t="s">
        <v>16848</v>
      </c>
      <c r="V2652" s="1" t="s">
        <v>16849</v>
      </c>
      <c r="W2652" s="1" t="s">
        <v>16850</v>
      </c>
      <c r="X2652" s="1" t="s">
        <v>16851</v>
      </c>
      <c r="Y2652" s="1" t="s">
        <v>1891</v>
      </c>
      <c r="Z2652" s="1" t="s">
        <v>12723</v>
      </c>
      <c r="AA2652" s="1">
        <v>0</v>
      </c>
      <c r="AB2652" s="1" t="s">
        <v>96</v>
      </c>
      <c r="AD2652" s="1" t="str">
        <f>VLOOKUP($K2652,「工具标准名」映射表!$B:$I,3,0)</f>
        <v>海龟编辑器</v>
      </c>
      <c r="AE2652" s="1" t="str">
        <f>VLOOKUP($K2652,「工具标准名」映射表!$B:$I,4,0)</f>
        <v>功能应用层</v>
      </c>
      <c r="AF2652" s="1" t="str">
        <f>VLOOKUP($K2652,「工具标准名」映射表!$B:$I,5,0)</f>
        <v>功能应用（平台型综合系统）</v>
      </c>
      <c r="AG2652" s="1" t="str">
        <f>VLOOKUP($K2652,「工具标准名」映射表!$B:$I,6,0)</f>
        <v>软件工具</v>
      </c>
      <c r="AH2652" s="1" t="str">
        <f>VLOOKUP($K2652,「工具标准名」映射表!$B:$I,7,0)</f>
        <v>其他</v>
      </c>
      <c r="AI2652" s="1" t="str">
        <f>VLOOKUP($K2652,「工具标准名」映射表!$B:$I,8,0)</f>
        <v>否</v>
      </c>
      <c r="AJ2652" s="1" t="s">
        <v>96</v>
      </c>
      <c r="AK2652" s="1"/>
      <c r="AL2652" s="1"/>
      <c r="AM2652" s="1"/>
      <c r="AN2652" s="1"/>
      <c r="AO2652" s="1"/>
    </row>
    <row r="2653" spans="1:41" ht="16">
      <c r="A2653" s="1" t="s">
        <v>16839</v>
      </c>
      <c r="B2653" s="3">
        <v>46056.454907407402</v>
      </c>
      <c r="C2653" s="14">
        <v>1318</v>
      </c>
      <c r="D2653" s="1" t="s">
        <v>16840</v>
      </c>
      <c r="E2653" s="1" t="s">
        <v>16841</v>
      </c>
      <c r="F2653" s="1" t="s">
        <v>27</v>
      </c>
      <c r="G2653" s="1" t="s">
        <v>16842</v>
      </c>
      <c r="H2653" s="1" t="s">
        <v>16843</v>
      </c>
      <c r="I2653" s="1" t="s">
        <v>16844</v>
      </c>
      <c r="J2653" s="1" t="s">
        <v>16845</v>
      </c>
      <c r="K2653" s="1" t="s">
        <v>453</v>
      </c>
      <c r="L2653" s="1" t="s">
        <v>33</v>
      </c>
      <c r="M2653" s="1" t="b">
        <v>0</v>
      </c>
      <c r="N2653" s="1" t="s">
        <v>47</v>
      </c>
      <c r="O2653" s="1" t="s">
        <v>48</v>
      </c>
      <c r="P2653" s="1" t="s">
        <v>5951</v>
      </c>
      <c r="Q2653" s="1" t="s">
        <v>37</v>
      </c>
      <c r="R2653" s="1" t="s">
        <v>38</v>
      </c>
      <c r="S2653" s="1" t="s">
        <v>39</v>
      </c>
      <c r="T2653" s="1" t="s">
        <v>16847</v>
      </c>
      <c r="U2653" s="1" t="s">
        <v>16848</v>
      </c>
      <c r="V2653" s="1" t="s">
        <v>16849</v>
      </c>
      <c r="W2653" s="1" t="s">
        <v>16850</v>
      </c>
      <c r="X2653" s="1" t="s">
        <v>16851</v>
      </c>
      <c r="Y2653" s="1" t="s">
        <v>1891</v>
      </c>
      <c r="Z2653" s="1" t="s">
        <v>4864</v>
      </c>
      <c r="AA2653" s="1" t="s">
        <v>23367</v>
      </c>
      <c r="AB2653" s="1" t="s">
        <v>96</v>
      </c>
      <c r="AD2653" s="1" t="str">
        <f>VLOOKUP($K2653,「工具标准名」映射表!$B:$I,3,0)</f>
        <v>DeepSeek 大模型</v>
      </c>
      <c r="AE2653" s="1" t="str">
        <f>VLOOKUP($K2653,「工具标准名」映射表!$B:$I,4,0)</f>
        <v>功能应用层</v>
      </c>
      <c r="AF2653" s="1" t="str">
        <f>VLOOKUP($K2653,「工具标准名」映射表!$B:$I,5,0)</f>
        <v>功能应用（教学辅助工具）</v>
      </c>
      <c r="AG2653" s="1" t="str">
        <f>VLOOKUP($K2653,「工具标准名」映射表!$B:$I,6,0)</f>
        <v>软件工具</v>
      </c>
      <c r="AH2653" s="1" t="str">
        <f>VLOOKUP($K2653,「工具标准名」映射表!$B:$I,7,0)</f>
        <v>AI智能体</v>
      </c>
      <c r="AI2653" s="1" t="str">
        <f>VLOOKUP($K2653,「工具标准名」映射表!$B:$I,8,0)</f>
        <v>否</v>
      </c>
      <c r="AJ2653" s="1" t="s">
        <v>96</v>
      </c>
      <c r="AK2653" s="1"/>
      <c r="AL2653" s="1"/>
      <c r="AM2653" s="1"/>
      <c r="AN2653" s="1"/>
      <c r="AO2653" s="1"/>
    </row>
    <row r="2654" spans="1:41" ht="16">
      <c r="A2654" s="1" t="s">
        <v>16854</v>
      </c>
      <c r="B2654" s="3">
        <v>46056.454884259299</v>
      </c>
      <c r="C2654" s="14">
        <v>1319</v>
      </c>
      <c r="D2654" s="1" t="s">
        <v>16855</v>
      </c>
      <c r="E2654" s="1" t="s">
        <v>16841</v>
      </c>
      <c r="F2654" s="1" t="s">
        <v>27</v>
      </c>
      <c r="G2654" s="1" t="s">
        <v>16856</v>
      </c>
      <c r="H2654" s="1" t="s">
        <v>16857</v>
      </c>
      <c r="I2654" s="1" t="s">
        <v>16858</v>
      </c>
      <c r="J2654" s="1" t="s">
        <v>16859</v>
      </c>
      <c r="K2654" s="1" t="s">
        <v>16860</v>
      </c>
      <c r="L2654" s="1" t="s">
        <v>33</v>
      </c>
      <c r="M2654" s="1" t="b">
        <v>1</v>
      </c>
      <c r="N2654" s="1" t="s">
        <v>47</v>
      </c>
      <c r="O2654" s="1" t="s">
        <v>54</v>
      </c>
      <c r="P2654" s="1" t="s">
        <v>18751</v>
      </c>
      <c r="Q2654" s="1" t="s">
        <v>743</v>
      </c>
      <c r="R2654" s="1" t="s">
        <v>888</v>
      </c>
      <c r="S2654" s="1" t="s">
        <v>156</v>
      </c>
      <c r="T2654" s="1" t="s">
        <v>16862</v>
      </c>
      <c r="U2654" s="1" t="s">
        <v>16863</v>
      </c>
      <c r="V2654" s="1" t="s">
        <v>16864</v>
      </c>
      <c r="W2654" s="1" t="s">
        <v>16865</v>
      </c>
      <c r="X2654" s="1" t="s">
        <v>16866</v>
      </c>
      <c r="Y2654" s="1" t="s">
        <v>156</v>
      </c>
      <c r="Z2654" s="1" t="s">
        <v>16860</v>
      </c>
      <c r="AA2654" s="1">
        <v>0</v>
      </c>
      <c r="AB2654" s="1" t="s">
        <v>96</v>
      </c>
      <c r="AD2654" s="1" t="str">
        <f>VLOOKUP($K2654,「工具标准名」映射表!$B:$I,3,0)</f>
        <v>无人值守仓库智能管理系统</v>
      </c>
      <c r="AE2654" s="1" t="str">
        <f>VLOOKUP($K2654,「工具标准名」映射表!$B:$I,4,0)</f>
        <v>功能应用层</v>
      </c>
      <c r="AF2654" s="1" t="str">
        <f>VLOOKUP($K2654,「工具标准名」映射表!$B:$I,5,0)</f>
        <v>功能应用（校级 / 区域级系统）</v>
      </c>
      <c r="AG2654" s="1" t="str">
        <f>VLOOKUP($K2654,「工具标准名」映射表!$B:$I,6,0)</f>
        <v>硬件设备</v>
      </c>
      <c r="AH2654" s="1" t="str">
        <f>VLOOKUP($K2654,「工具标准名」映射表!$B:$I,7,0)</f>
        <v>AI智能体</v>
      </c>
      <c r="AI2654" s="1" t="str">
        <f>VLOOKUP($K2654,「工具标准名」映射表!$B:$I,8,0)</f>
        <v>否</v>
      </c>
      <c r="AJ2654" s="1" t="s">
        <v>96</v>
      </c>
      <c r="AK2654" s="1"/>
      <c r="AL2654" s="1"/>
      <c r="AM2654" s="1"/>
      <c r="AN2654" s="1"/>
      <c r="AO2654" s="1"/>
    </row>
    <row r="2655" spans="1:41" ht="16">
      <c r="A2655" s="1" t="s">
        <v>16854</v>
      </c>
      <c r="B2655" s="3">
        <v>46056.454884259299</v>
      </c>
      <c r="C2655" s="14">
        <v>1319</v>
      </c>
      <c r="D2655" s="1" t="s">
        <v>16855</v>
      </c>
      <c r="E2655" s="1" t="s">
        <v>16841</v>
      </c>
      <c r="F2655" s="1" t="s">
        <v>27</v>
      </c>
      <c r="G2655" s="1" t="s">
        <v>16856</v>
      </c>
      <c r="H2655" s="1" t="s">
        <v>16857</v>
      </c>
      <c r="I2655" s="1" t="s">
        <v>16858</v>
      </c>
      <c r="J2655" s="1" t="s">
        <v>16859</v>
      </c>
      <c r="K2655" s="1" t="s">
        <v>16868</v>
      </c>
      <c r="L2655" s="1" t="s">
        <v>9179</v>
      </c>
      <c r="M2655" s="1" t="b">
        <v>1</v>
      </c>
      <c r="N2655" s="1" t="s">
        <v>3189</v>
      </c>
      <c r="O2655" s="1" t="s">
        <v>3189</v>
      </c>
      <c r="P2655" s="1" t="s">
        <v>9288</v>
      </c>
      <c r="Q2655" s="1" t="s">
        <v>743</v>
      </c>
      <c r="R2655" s="1" t="s">
        <v>888</v>
      </c>
      <c r="S2655" s="1" t="s">
        <v>156</v>
      </c>
      <c r="T2655" s="1" t="s">
        <v>16862</v>
      </c>
      <c r="U2655" s="1" t="s">
        <v>16863</v>
      </c>
      <c r="V2655" s="1" t="s">
        <v>16864</v>
      </c>
      <c r="W2655" s="1" t="s">
        <v>16865</v>
      </c>
      <c r="X2655" s="1" t="s">
        <v>16866</v>
      </c>
      <c r="Y2655" s="1" t="s">
        <v>156</v>
      </c>
      <c r="Z2655" s="1" t="s">
        <v>5403</v>
      </c>
      <c r="AA2655" s="1" t="s">
        <v>23385</v>
      </c>
      <c r="AB2655" s="1" t="s">
        <v>96</v>
      </c>
      <c r="AD2655" s="1" t="str">
        <f>VLOOKUP($K2655,「工具标准名」映射表!$B:$I,3,0)</f>
        <v>钉钉AI</v>
      </c>
      <c r="AE2655" s="1" t="str">
        <f>VLOOKUP($K2655,「工具标准名」映射表!$B:$I,4,0)</f>
        <v>功能应用层</v>
      </c>
      <c r="AF2655" s="1" t="str">
        <f>VLOOKUP($K2655,「工具标准名」映射表!$B:$I,5,0)</f>
        <v>功能应用（Web 教学平台（SaaS））</v>
      </c>
      <c r="AG2655" s="1" t="str">
        <f>VLOOKUP($K2655,「工具标准名」映射表!$B:$I,6,0)</f>
        <v>软件工具</v>
      </c>
      <c r="AH2655" s="1" t="str">
        <f>VLOOKUP($K2655,「工具标准名」映射表!$B:$I,7,0)</f>
        <v>AI智能体</v>
      </c>
      <c r="AI2655" s="1" t="str">
        <f>VLOOKUP($K2655,「工具标准名」映射表!$B:$I,8,0)</f>
        <v>否</v>
      </c>
      <c r="AJ2655" s="1" t="s">
        <v>96</v>
      </c>
      <c r="AK2655" s="1"/>
      <c r="AL2655" s="1"/>
      <c r="AM2655" s="1"/>
      <c r="AN2655" s="1"/>
      <c r="AO2655" s="1"/>
    </row>
    <row r="2656" spans="1:41" ht="16">
      <c r="A2656" s="1" t="s">
        <v>16870</v>
      </c>
      <c r="B2656" s="3">
        <v>46056.454942129603</v>
      </c>
      <c r="C2656" s="14">
        <v>1320</v>
      </c>
      <c r="D2656" s="1" t="s">
        <v>16871</v>
      </c>
      <c r="E2656" s="1" t="s">
        <v>16841</v>
      </c>
      <c r="F2656" s="1" t="s">
        <v>27</v>
      </c>
      <c r="G2656" s="1" t="s">
        <v>16872</v>
      </c>
      <c r="H2656" s="1" t="s">
        <v>16873</v>
      </c>
      <c r="I2656" s="1" t="s">
        <v>16874</v>
      </c>
      <c r="J2656" s="1" t="s">
        <v>16875</v>
      </c>
      <c r="K2656" s="1" t="s">
        <v>16876</v>
      </c>
      <c r="L2656" s="1" t="s">
        <v>33</v>
      </c>
      <c r="M2656" s="1" t="b">
        <v>0</v>
      </c>
      <c r="N2656" s="1" t="s">
        <v>47</v>
      </c>
      <c r="O2656" s="1" t="s">
        <v>54</v>
      </c>
      <c r="P2656" s="1" t="s">
        <v>23033</v>
      </c>
      <c r="Q2656" s="1" t="s">
        <v>37</v>
      </c>
      <c r="R2656" s="1" t="s">
        <v>171</v>
      </c>
      <c r="S2656" s="1" t="s">
        <v>172</v>
      </c>
      <c r="T2656" s="1" t="s">
        <v>16878</v>
      </c>
      <c r="U2656" s="1" t="s">
        <v>16874</v>
      </c>
      <c r="V2656" s="1" t="s">
        <v>16879</v>
      </c>
      <c r="W2656" s="1" t="s">
        <v>16880</v>
      </c>
      <c r="X2656" s="1" t="s">
        <v>16881</v>
      </c>
      <c r="Y2656" s="1" t="s">
        <v>178</v>
      </c>
      <c r="Z2656" s="1" t="s">
        <v>16876</v>
      </c>
      <c r="AA2656" s="1">
        <v>0</v>
      </c>
      <c r="AB2656" s="1" t="s">
        <v>96</v>
      </c>
      <c r="AD2656" s="1" t="str">
        <f>VLOOKUP($K2656,「工具标准名」映射表!$B:$I,3,0)</f>
        <v>朱迪警官</v>
      </c>
      <c r="AE2656" s="1" t="str">
        <f>VLOOKUP($K2656,「工具标准名」映射表!$B:$I,4,0)</f>
        <v>功能应用层</v>
      </c>
      <c r="AF2656" s="1" t="str">
        <f>VLOOKUP($K2656,「工具标准名」映射表!$B:$I,5,0)</f>
        <v>功能应用（校级 / 区域级系统）</v>
      </c>
      <c r="AG2656" s="1" t="str">
        <f>VLOOKUP($K2656,「工具标准名」映射表!$B:$I,6,0)</f>
        <v>软件工具</v>
      </c>
      <c r="AH2656" s="1" t="str">
        <f>VLOOKUP($K2656,「工具标准名」映射表!$B:$I,7,0)</f>
        <v>AI智能体</v>
      </c>
      <c r="AI2656" s="1" t="str">
        <f>VLOOKUP($K2656,「工具标准名」映射表!$B:$I,8,0)</f>
        <v>否</v>
      </c>
      <c r="AJ2656" s="1" t="s">
        <v>96</v>
      </c>
      <c r="AK2656" s="1"/>
      <c r="AL2656" s="1"/>
      <c r="AM2656" s="1"/>
      <c r="AN2656" s="1"/>
      <c r="AO2656" s="1"/>
    </row>
    <row r="2657" spans="1:41" ht="16">
      <c r="A2657" s="1" t="s">
        <v>16870</v>
      </c>
      <c r="B2657" s="3">
        <v>46056.454942129603</v>
      </c>
      <c r="C2657" s="14">
        <v>1320</v>
      </c>
      <c r="D2657" s="1" t="s">
        <v>16871</v>
      </c>
      <c r="E2657" s="1" t="s">
        <v>16841</v>
      </c>
      <c r="F2657" s="1" t="s">
        <v>27</v>
      </c>
      <c r="G2657" s="1" t="s">
        <v>16872</v>
      </c>
      <c r="H2657" s="1" t="s">
        <v>16873</v>
      </c>
      <c r="I2657" s="1" t="s">
        <v>16874</v>
      </c>
      <c r="J2657" s="1" t="s">
        <v>16875</v>
      </c>
      <c r="K2657" s="1" t="s">
        <v>14161</v>
      </c>
      <c r="L2657" s="1" t="s">
        <v>33</v>
      </c>
      <c r="M2657" s="1" t="b">
        <v>0</v>
      </c>
      <c r="N2657" s="1" t="s">
        <v>14155</v>
      </c>
      <c r="O2657" s="1" t="s">
        <v>54</v>
      </c>
      <c r="P2657" s="1" t="s">
        <v>14156</v>
      </c>
      <c r="Q2657" s="1" t="s">
        <v>37</v>
      </c>
      <c r="R2657" s="1" t="s">
        <v>171</v>
      </c>
      <c r="S2657" s="1" t="s">
        <v>172</v>
      </c>
      <c r="T2657" s="1" t="s">
        <v>16878</v>
      </c>
      <c r="U2657" s="1" t="s">
        <v>16874</v>
      </c>
      <c r="V2657" s="1" t="s">
        <v>16879</v>
      </c>
      <c r="W2657" s="1" t="s">
        <v>16880</v>
      </c>
      <c r="X2657" s="1" t="s">
        <v>16881</v>
      </c>
      <c r="Y2657" s="1" t="s">
        <v>178</v>
      </c>
      <c r="Z2657" s="1" t="s">
        <v>14161</v>
      </c>
      <c r="AA2657" s="1">
        <v>0</v>
      </c>
      <c r="AB2657" s="1" t="s">
        <v>96</v>
      </c>
      <c r="AD2657" s="1" t="str">
        <f>VLOOKUP($K2657,「工具标准名」映射表!$B:$I,3,0)</f>
        <v>即梦AI</v>
      </c>
      <c r="AE2657" s="1" t="str">
        <f>VLOOKUP($K2657,「工具标准名」映射表!$B:$I,4,0)</f>
        <v>功能应用层</v>
      </c>
      <c r="AF2657" s="1" t="str">
        <f>VLOOKUP($K2657,「工具标准名」映射表!$B:$I,5,0)</f>
        <v>功能应用（生成式AI应用-视频）</v>
      </c>
      <c r="AG2657" s="1" t="str">
        <f>VLOOKUP($K2657,「工具标准名」映射表!$B:$I,6,0)</f>
        <v>软件工具</v>
      </c>
      <c r="AH2657" s="1" t="str">
        <f>VLOOKUP($K2657,「工具标准名」映射表!$B:$I,7,0)</f>
        <v>AI智能体</v>
      </c>
      <c r="AI2657" s="1" t="str">
        <f>VLOOKUP($K2657,「工具标准名」映射表!$B:$I,8,0)</f>
        <v>是</v>
      </c>
      <c r="AJ2657" s="1" t="s">
        <v>96</v>
      </c>
      <c r="AK2657" s="1"/>
      <c r="AL2657" s="1"/>
      <c r="AM2657" s="1"/>
      <c r="AN2657" s="1"/>
      <c r="AO2657" s="1"/>
    </row>
    <row r="2658" spans="1:41" ht="16">
      <c r="A2658" s="1" t="s">
        <v>16870</v>
      </c>
      <c r="B2658" s="3">
        <v>46056.454942129603</v>
      </c>
      <c r="C2658" s="14">
        <v>1320</v>
      </c>
      <c r="D2658" s="1" t="s">
        <v>16871</v>
      </c>
      <c r="E2658" s="1" t="s">
        <v>16841</v>
      </c>
      <c r="F2658" s="1" t="s">
        <v>27</v>
      </c>
      <c r="G2658" s="1" t="s">
        <v>16872</v>
      </c>
      <c r="H2658" s="1" t="s">
        <v>16873</v>
      </c>
      <c r="I2658" s="1" t="s">
        <v>16874</v>
      </c>
      <c r="J2658" s="1" t="s">
        <v>16875</v>
      </c>
      <c r="K2658" s="1" t="s">
        <v>12331</v>
      </c>
      <c r="L2658" s="1" t="s">
        <v>33</v>
      </c>
      <c r="M2658" s="1" t="b">
        <v>0</v>
      </c>
      <c r="N2658" s="1" t="s">
        <v>343</v>
      </c>
      <c r="O2658" s="1" t="s">
        <v>66</v>
      </c>
      <c r="P2658" s="1" t="s">
        <v>12330</v>
      </c>
      <c r="Q2658" s="1" t="s">
        <v>37</v>
      </c>
      <c r="R2658" s="1" t="s">
        <v>171</v>
      </c>
      <c r="S2658" s="1" t="s">
        <v>172</v>
      </c>
      <c r="T2658" s="1" t="s">
        <v>16878</v>
      </c>
      <c r="U2658" s="1" t="s">
        <v>16874</v>
      </c>
      <c r="V2658" s="1" t="s">
        <v>16879</v>
      </c>
      <c r="W2658" s="1" t="s">
        <v>16880</v>
      </c>
      <c r="X2658" s="1" t="s">
        <v>16881</v>
      </c>
      <c r="Y2658" s="1" t="s">
        <v>178</v>
      </c>
      <c r="Z2658" s="1" t="s">
        <v>12331</v>
      </c>
      <c r="AA2658" s="1">
        <v>0</v>
      </c>
      <c r="AB2658" s="1" t="s">
        <v>96</v>
      </c>
      <c r="AD2658" s="1" t="str">
        <f>VLOOKUP($K2658,「工具标准名」映射表!$B:$I,3,0)</f>
        <v>构图助手</v>
      </c>
      <c r="AE2658" s="1" t="str">
        <f>VLOOKUP($K2658,「工具标准名」映射表!$B:$I,4,0)</f>
        <v>功能应用层</v>
      </c>
      <c r="AF2658" s="1" t="str">
        <f>VLOOKUP($K2658,「工具标准名」映射表!$B:$I,5,0)</f>
        <v>功能应用（教学辅助工具）</v>
      </c>
      <c r="AG2658" s="1" t="str">
        <f>VLOOKUP($K2658,「工具标准名」映射表!$B:$I,6,0)</f>
        <v>软件工具</v>
      </c>
      <c r="AH2658" s="1" t="str">
        <f>VLOOKUP($K2658,「工具标准名」映射表!$B:$I,7,0)</f>
        <v>其他</v>
      </c>
      <c r="AI2658" s="1" t="str">
        <f>VLOOKUP($K2658,「工具标准名」映射表!$B:$I,8,0)</f>
        <v>否</v>
      </c>
      <c r="AJ2658" s="1" t="s">
        <v>96</v>
      </c>
      <c r="AK2658" s="1"/>
      <c r="AL2658" s="1"/>
      <c r="AM2658" s="1"/>
      <c r="AN2658" s="1"/>
      <c r="AO2658" s="1"/>
    </row>
    <row r="2659" spans="1:41" ht="16">
      <c r="A2659" s="1" t="s">
        <v>16887</v>
      </c>
      <c r="B2659" s="3">
        <v>46056.454907407402</v>
      </c>
      <c r="C2659" s="14">
        <v>1321</v>
      </c>
      <c r="D2659" s="1" t="s">
        <v>16888</v>
      </c>
      <c r="E2659" s="1" t="s">
        <v>16889</v>
      </c>
      <c r="F2659" s="1" t="s">
        <v>5421</v>
      </c>
      <c r="G2659" s="1" t="s">
        <v>16890</v>
      </c>
      <c r="H2659" s="1" t="s">
        <v>16891</v>
      </c>
      <c r="I2659" s="1" t="s">
        <v>16892</v>
      </c>
      <c r="J2659" s="1" t="s">
        <v>16893</v>
      </c>
      <c r="K2659" s="1" t="s">
        <v>3100</v>
      </c>
      <c r="L2659" s="1" t="s">
        <v>33</v>
      </c>
      <c r="M2659" s="1" t="b">
        <v>0</v>
      </c>
      <c r="N2659" s="1" t="s">
        <v>47</v>
      </c>
      <c r="O2659" s="1" t="s">
        <v>66</v>
      </c>
      <c r="P2659" s="1" t="s">
        <v>11835</v>
      </c>
      <c r="Q2659" s="1" t="s">
        <v>87</v>
      </c>
      <c r="R2659" s="1" t="s">
        <v>836</v>
      </c>
      <c r="S2659" s="1" t="s">
        <v>39</v>
      </c>
      <c r="T2659" s="1" t="s">
        <v>16895</v>
      </c>
      <c r="U2659" s="1" t="s">
        <v>16896</v>
      </c>
      <c r="V2659" s="1" t="s">
        <v>16897</v>
      </c>
      <c r="W2659" s="1" t="s">
        <v>16898</v>
      </c>
      <c r="X2659" s="1" t="s">
        <v>16899</v>
      </c>
      <c r="Y2659" s="1" t="s">
        <v>156</v>
      </c>
      <c r="Z2659" s="1" t="s">
        <v>139</v>
      </c>
      <c r="AA2659" s="1" t="s">
        <v>23370</v>
      </c>
      <c r="AB2659" s="1" t="s">
        <v>96</v>
      </c>
      <c r="AD2659" s="1" t="str">
        <f>VLOOKUP($K2659,「工具标准名」映射表!$B:$I,3,0)</f>
        <v>豆包</v>
      </c>
      <c r="AE2659" s="1" t="str">
        <f>VLOOKUP($K2659,「工具标准名」映射表!$B:$I,4,0)</f>
        <v>功能应用层</v>
      </c>
      <c r="AF2659" s="1" t="str">
        <f>VLOOKUP($K2659,「工具标准名」映射表!$B:$I,5,0)</f>
        <v>功能应用（Web 教学平台（SaaS））</v>
      </c>
      <c r="AG2659" s="1" t="str">
        <f>VLOOKUP($K2659,「工具标准名」映射表!$B:$I,6,0)</f>
        <v>软件工具</v>
      </c>
      <c r="AH2659" s="1" t="str">
        <f>VLOOKUP($K2659,「工具标准名」映射表!$B:$I,7,0)</f>
        <v>其他</v>
      </c>
      <c r="AI2659" s="1" t="str">
        <f>VLOOKUP($K2659,「工具标准名」映射表!$B:$I,8,0)</f>
        <v>否</v>
      </c>
      <c r="AJ2659" s="1" t="s">
        <v>96</v>
      </c>
      <c r="AK2659" s="1"/>
      <c r="AL2659" s="1"/>
      <c r="AM2659" s="1"/>
      <c r="AN2659" s="1"/>
      <c r="AO2659" s="1"/>
    </row>
    <row r="2660" spans="1:41" ht="16">
      <c r="A2660" s="1" t="s">
        <v>16900</v>
      </c>
      <c r="B2660" s="3">
        <v>46056.454976851899</v>
      </c>
      <c r="C2660" s="14">
        <v>1322</v>
      </c>
      <c r="D2660" s="1" t="s">
        <v>16901</v>
      </c>
      <c r="E2660" s="1" t="s">
        <v>16902</v>
      </c>
      <c r="F2660" s="1" t="s">
        <v>27</v>
      </c>
      <c r="G2660" s="1" t="s">
        <v>16903</v>
      </c>
      <c r="H2660" s="1" t="s">
        <v>16904</v>
      </c>
      <c r="I2660" s="1" t="s">
        <v>16905</v>
      </c>
      <c r="J2660" s="1" t="s">
        <v>16906</v>
      </c>
      <c r="K2660" s="1" t="s">
        <v>1133</v>
      </c>
      <c r="L2660" s="1" t="s">
        <v>33</v>
      </c>
      <c r="M2660" s="1" t="b">
        <v>0</v>
      </c>
      <c r="N2660" s="1" t="s">
        <v>4976</v>
      </c>
      <c r="O2660" s="1" t="s">
        <v>54</v>
      </c>
      <c r="P2660" s="1" t="s">
        <v>18558</v>
      </c>
      <c r="Q2660" s="1" t="s">
        <v>37</v>
      </c>
      <c r="R2660" s="1" t="s">
        <v>38</v>
      </c>
      <c r="S2660" s="1" t="s">
        <v>39</v>
      </c>
      <c r="T2660" s="1" t="s">
        <v>16908</v>
      </c>
      <c r="U2660" s="1" t="s">
        <v>16909</v>
      </c>
      <c r="V2660" s="1" t="s">
        <v>16910</v>
      </c>
      <c r="W2660" s="1" t="s">
        <v>276</v>
      </c>
      <c r="X2660" s="1" t="s">
        <v>16911</v>
      </c>
      <c r="Y2660" s="1" t="s">
        <v>156</v>
      </c>
      <c r="Z2660" s="1" t="s">
        <v>8834</v>
      </c>
      <c r="AA2660" s="1" t="s">
        <v>23382</v>
      </c>
      <c r="AB2660" s="1" t="s">
        <v>96</v>
      </c>
      <c r="AD2660" s="1" t="str">
        <f>VLOOKUP($K2660,「工具标准名」映射表!$B:$I,3,0)</f>
        <v>文心一言</v>
      </c>
      <c r="AE2660" s="1" t="str">
        <f>VLOOKUP($K2660,「工具标准名」映射表!$B:$I,4,0)</f>
        <v>技术层</v>
      </c>
      <c r="AF2660" s="1" t="str">
        <f>VLOOKUP($K2660,「工具标准名」映射表!$B:$I,5,0)</f>
        <v>技术层（通用大模型）</v>
      </c>
      <c r="AG2660" s="1" t="str">
        <f>VLOOKUP($K2660,「工具标准名」映射表!$B:$I,6,0)</f>
        <v>软件工具</v>
      </c>
      <c r="AH2660" s="1" t="str">
        <f>VLOOKUP($K2660,「工具标准名」映射表!$B:$I,7,0)</f>
        <v>大语言模型</v>
      </c>
      <c r="AI2660" s="1" t="str">
        <f>VLOOKUP($K2660,「工具标准名」映射表!$B:$I,8,0)</f>
        <v>是</v>
      </c>
      <c r="AJ2660" s="1" t="s">
        <v>96</v>
      </c>
      <c r="AK2660" s="1"/>
      <c r="AL2660" s="1"/>
      <c r="AM2660" s="1"/>
      <c r="AN2660" s="1"/>
      <c r="AO2660" s="1"/>
    </row>
    <row r="2661" spans="1:41" ht="16">
      <c r="A2661" s="1" t="s">
        <v>16900</v>
      </c>
      <c r="B2661" s="3">
        <v>46056.454976851899</v>
      </c>
      <c r="C2661" s="14">
        <v>1322</v>
      </c>
      <c r="D2661" s="1" t="s">
        <v>16901</v>
      </c>
      <c r="E2661" s="1" t="s">
        <v>16902</v>
      </c>
      <c r="F2661" s="1" t="s">
        <v>27</v>
      </c>
      <c r="G2661" s="1" t="s">
        <v>16903</v>
      </c>
      <c r="H2661" s="1" t="s">
        <v>16904</v>
      </c>
      <c r="I2661" s="1" t="s">
        <v>16905</v>
      </c>
      <c r="J2661" s="1" t="s">
        <v>16906</v>
      </c>
      <c r="K2661" s="1" t="s">
        <v>1492</v>
      </c>
      <c r="L2661" s="1" t="s">
        <v>33</v>
      </c>
      <c r="M2661" s="1" t="b">
        <v>0</v>
      </c>
      <c r="N2661" s="1" t="s">
        <v>4976</v>
      </c>
      <c r="O2661" s="1" t="s">
        <v>54</v>
      </c>
      <c r="P2661" s="1" t="s">
        <v>17777</v>
      </c>
      <c r="Q2661" s="1" t="s">
        <v>37</v>
      </c>
      <c r="R2661" s="1" t="s">
        <v>38</v>
      </c>
      <c r="S2661" s="1" t="s">
        <v>39</v>
      </c>
      <c r="T2661" s="1" t="s">
        <v>16908</v>
      </c>
      <c r="U2661" s="1" t="s">
        <v>16909</v>
      </c>
      <c r="V2661" s="1" t="s">
        <v>16910</v>
      </c>
      <c r="W2661" s="1" t="s">
        <v>276</v>
      </c>
      <c r="X2661" s="1" t="s">
        <v>16911</v>
      </c>
      <c r="Y2661" s="1" t="s">
        <v>156</v>
      </c>
      <c r="Z2661" s="1" t="s">
        <v>1688</v>
      </c>
      <c r="AA2661" s="1" t="s">
        <v>23384</v>
      </c>
      <c r="AB2661" s="1" t="s">
        <v>96</v>
      </c>
      <c r="AD2661" s="1" t="str">
        <f>VLOOKUP($K2661,「工具标准名」映射表!$B:$I,3,0)</f>
        <v>通义千问大模型</v>
      </c>
      <c r="AE2661" s="1" t="str">
        <f>VLOOKUP($K2661,「工具标准名」映射表!$B:$I,4,0)</f>
        <v>功能应用层</v>
      </c>
      <c r="AF2661" s="1" t="str">
        <f>VLOOKUP($K2661,「工具标准名」映射表!$B:$I,5,0)</f>
        <v>功能应用（教学辅助工具）</v>
      </c>
      <c r="AG2661" s="1" t="str">
        <f>VLOOKUP($K2661,「工具标准名」映射表!$B:$I,6,0)</f>
        <v>软件工具</v>
      </c>
      <c r="AH2661" s="1" t="str">
        <f>VLOOKUP($K2661,「工具标准名」映射表!$B:$I,7,0)</f>
        <v>大语言模型</v>
      </c>
      <c r="AI2661" s="1" t="str">
        <f>VLOOKUP($K2661,「工具标准名」映射表!$B:$I,8,0)</f>
        <v>是</v>
      </c>
      <c r="AJ2661" s="1" t="s">
        <v>96</v>
      </c>
      <c r="AK2661" s="1"/>
      <c r="AL2661" s="1"/>
      <c r="AM2661" s="1"/>
      <c r="AN2661" s="1"/>
      <c r="AO2661" s="1"/>
    </row>
    <row r="2662" spans="1:41" ht="16">
      <c r="A2662" s="1" t="s">
        <v>16900</v>
      </c>
      <c r="B2662" s="3">
        <v>46056.454976851899</v>
      </c>
      <c r="C2662" s="14">
        <v>1322</v>
      </c>
      <c r="D2662" s="1" t="s">
        <v>16901</v>
      </c>
      <c r="E2662" s="1" t="s">
        <v>16902</v>
      </c>
      <c r="F2662" s="1" t="s">
        <v>27</v>
      </c>
      <c r="G2662" s="1" t="s">
        <v>16903</v>
      </c>
      <c r="H2662" s="1" t="s">
        <v>16904</v>
      </c>
      <c r="I2662" s="1" t="s">
        <v>16905</v>
      </c>
      <c r="J2662" s="1" t="s">
        <v>16906</v>
      </c>
      <c r="K2662" s="1" t="s">
        <v>7301</v>
      </c>
      <c r="L2662" s="1" t="s">
        <v>33</v>
      </c>
      <c r="M2662" s="1" t="b">
        <v>0</v>
      </c>
      <c r="N2662" s="1" t="s">
        <v>7295</v>
      </c>
      <c r="O2662" s="1" t="s">
        <v>66</v>
      </c>
      <c r="P2662" s="1" t="s">
        <v>7296</v>
      </c>
      <c r="Q2662" s="1" t="s">
        <v>37</v>
      </c>
      <c r="R2662" s="1" t="s">
        <v>38</v>
      </c>
      <c r="S2662" s="1" t="s">
        <v>39</v>
      </c>
      <c r="T2662" s="1" t="s">
        <v>16908</v>
      </c>
      <c r="U2662" s="1" t="s">
        <v>16909</v>
      </c>
      <c r="V2662" s="1" t="s">
        <v>16910</v>
      </c>
      <c r="W2662" s="1" t="s">
        <v>276</v>
      </c>
      <c r="X2662" s="1" t="s">
        <v>16911</v>
      </c>
      <c r="Y2662" s="1" t="s">
        <v>156</v>
      </c>
      <c r="Z2662" s="1" t="s">
        <v>7301</v>
      </c>
      <c r="AA2662" s="1">
        <v>0</v>
      </c>
      <c r="AB2662" s="1" t="s">
        <v>96</v>
      </c>
      <c r="AD2662" s="1" t="str">
        <f>VLOOKUP($K2662,「工具标准名」映射表!$B:$I,3,0)</f>
        <v>KittenCode</v>
      </c>
      <c r="AE2662" s="1" t="str">
        <f>VLOOKUP($K2662,「工具标准名」映射表!$B:$I,4,0)</f>
        <v>功能应用层</v>
      </c>
      <c r="AF2662" s="1" t="str">
        <f>VLOOKUP($K2662,「工具标准名」映射表!$B:$I,5,0)</f>
        <v>功能应用（平台型综合系统）</v>
      </c>
      <c r="AG2662" s="1" t="str">
        <f>VLOOKUP($K2662,「工具标准名」映射表!$B:$I,6,0)</f>
        <v>软件工具</v>
      </c>
      <c r="AH2662" s="1" t="str">
        <f>VLOOKUP($K2662,「工具标准名」映射表!$B:$I,7,0)</f>
        <v>其他</v>
      </c>
      <c r="AI2662" s="1" t="str">
        <f>VLOOKUP($K2662,「工具标准名」映射表!$B:$I,8,0)</f>
        <v>否</v>
      </c>
      <c r="AJ2662" s="1" t="s">
        <v>96</v>
      </c>
      <c r="AK2662" s="1"/>
      <c r="AL2662" s="1"/>
      <c r="AM2662" s="1"/>
      <c r="AN2662" s="1"/>
      <c r="AO2662" s="1"/>
    </row>
    <row r="2663" spans="1:41" ht="16">
      <c r="A2663" s="1" t="s">
        <v>16900</v>
      </c>
      <c r="B2663" s="3">
        <v>46056.454976851899</v>
      </c>
      <c r="C2663" s="14">
        <v>1322</v>
      </c>
      <c r="D2663" s="1" t="s">
        <v>16901</v>
      </c>
      <c r="E2663" s="1" t="s">
        <v>16902</v>
      </c>
      <c r="F2663" s="1" t="s">
        <v>27</v>
      </c>
      <c r="G2663" s="1" t="s">
        <v>16903</v>
      </c>
      <c r="H2663" s="1" t="s">
        <v>16904</v>
      </c>
      <c r="I2663" s="1" t="s">
        <v>16905</v>
      </c>
      <c r="J2663" s="1" t="s">
        <v>16906</v>
      </c>
      <c r="K2663" s="1" t="s">
        <v>2592</v>
      </c>
      <c r="L2663" s="1" t="s">
        <v>33</v>
      </c>
      <c r="M2663" s="1" t="b">
        <v>0</v>
      </c>
      <c r="N2663" s="1" t="s">
        <v>7422</v>
      </c>
      <c r="O2663" s="1" t="s">
        <v>66</v>
      </c>
      <c r="P2663" s="1" t="s">
        <v>7423</v>
      </c>
      <c r="Q2663" s="1" t="s">
        <v>37</v>
      </c>
      <c r="R2663" s="1" t="s">
        <v>38</v>
      </c>
      <c r="S2663" s="1" t="s">
        <v>39</v>
      </c>
      <c r="T2663" s="1" t="s">
        <v>16908</v>
      </c>
      <c r="U2663" s="1" t="s">
        <v>16909</v>
      </c>
      <c r="V2663" s="1" t="s">
        <v>16910</v>
      </c>
      <c r="W2663" s="1" t="s">
        <v>276</v>
      </c>
      <c r="X2663" s="1" t="s">
        <v>16911</v>
      </c>
      <c r="Y2663" s="1" t="s">
        <v>156</v>
      </c>
      <c r="Z2663" s="1" t="s">
        <v>2592</v>
      </c>
      <c r="AA2663" s="1">
        <v>0</v>
      </c>
      <c r="AB2663" s="1" t="s">
        <v>96</v>
      </c>
      <c r="AD2663" s="1" t="str">
        <f>VLOOKUP($K2663,「工具标准名」映射表!$B:$I,3,0)</f>
        <v>Mind+</v>
      </c>
      <c r="AE2663" s="1" t="str">
        <f>VLOOKUP($K2663,「工具标准名」映射表!$B:$I,4,0)</f>
        <v>功能应用层</v>
      </c>
      <c r="AF2663" s="1" t="str">
        <f>VLOOKUP($K2663,「工具标准名」映射表!$B:$I,5,0)</f>
        <v>功能应用（平台型综合系统）</v>
      </c>
      <c r="AG2663" s="1" t="str">
        <f>VLOOKUP($K2663,「工具标准名」映射表!$B:$I,6,0)</f>
        <v>软件工具</v>
      </c>
      <c r="AH2663" s="1" t="str">
        <f>VLOOKUP($K2663,「工具标准名」映射表!$B:$I,7,0)</f>
        <v>其他</v>
      </c>
      <c r="AI2663" s="1" t="str">
        <f>VLOOKUP($K2663,「工具标准名」映射表!$B:$I,8,0)</f>
        <v>否</v>
      </c>
      <c r="AJ2663" s="1" t="s">
        <v>96</v>
      </c>
      <c r="AK2663" s="1"/>
      <c r="AL2663" s="1"/>
      <c r="AM2663" s="1"/>
      <c r="AN2663" s="1"/>
      <c r="AO2663" s="1"/>
    </row>
    <row r="2664" spans="1:41" ht="16">
      <c r="A2664" s="1" t="s">
        <v>16900</v>
      </c>
      <c r="B2664" s="3">
        <v>46056.454976851899</v>
      </c>
      <c r="C2664" s="14">
        <v>1322</v>
      </c>
      <c r="D2664" s="1" t="s">
        <v>16901</v>
      </c>
      <c r="E2664" s="1" t="s">
        <v>16902</v>
      </c>
      <c r="F2664" s="1" t="s">
        <v>27</v>
      </c>
      <c r="G2664" s="1" t="s">
        <v>16903</v>
      </c>
      <c r="H2664" s="1" t="s">
        <v>16904</v>
      </c>
      <c r="I2664" s="1" t="s">
        <v>16905</v>
      </c>
      <c r="J2664" s="1" t="s">
        <v>16906</v>
      </c>
      <c r="K2664" s="1" t="s">
        <v>2996</v>
      </c>
      <c r="L2664" s="1" t="s">
        <v>33</v>
      </c>
      <c r="M2664" s="1" t="b">
        <v>0</v>
      </c>
      <c r="N2664" s="1" t="s">
        <v>1749</v>
      </c>
      <c r="O2664" s="1" t="s">
        <v>54</v>
      </c>
      <c r="P2664" s="1" t="s">
        <v>22785</v>
      </c>
      <c r="Q2664" s="1" t="s">
        <v>37</v>
      </c>
      <c r="R2664" s="1" t="s">
        <v>38</v>
      </c>
      <c r="S2664" s="1" t="s">
        <v>39</v>
      </c>
      <c r="T2664" s="1" t="s">
        <v>16908</v>
      </c>
      <c r="U2664" s="1" t="s">
        <v>16909</v>
      </c>
      <c r="V2664" s="1" t="s">
        <v>16910</v>
      </c>
      <c r="W2664" s="1" t="s">
        <v>276</v>
      </c>
      <c r="X2664" s="1" t="s">
        <v>16911</v>
      </c>
      <c r="Y2664" s="1" t="s">
        <v>156</v>
      </c>
      <c r="Z2664" s="1" t="s">
        <v>2996</v>
      </c>
      <c r="AA2664" s="1">
        <v>0</v>
      </c>
      <c r="AB2664" s="1" t="s">
        <v>96</v>
      </c>
      <c r="AD2664" s="1" t="str">
        <f>VLOOKUP($K2664,「工具标准名」映射表!$B:$I,3,0)</f>
        <v>智谱清言</v>
      </c>
      <c r="AE2664" s="1" t="str">
        <f>VLOOKUP($K2664,「工具标准名」映射表!$B:$I,4,0)</f>
        <v>技术层</v>
      </c>
      <c r="AF2664" s="1" t="str">
        <f>VLOOKUP($K2664,「工具标准名」映射表!$B:$I,5,0)</f>
        <v>技术层（通用大模型）</v>
      </c>
      <c r="AG2664" s="1" t="str">
        <f>VLOOKUP($K2664,「工具标准名」映射表!$B:$I,6,0)</f>
        <v>软件工具</v>
      </c>
      <c r="AH2664" s="1" t="str">
        <f>VLOOKUP($K2664,「工具标准名」映射表!$B:$I,7,0)</f>
        <v>AI智能体</v>
      </c>
      <c r="AI2664" s="1" t="str">
        <f>VLOOKUP($K2664,「工具标准名」映射表!$B:$I,8,0)</f>
        <v>否</v>
      </c>
      <c r="AJ2664" s="1" t="s">
        <v>96</v>
      </c>
      <c r="AK2664" s="1"/>
      <c r="AL2664" s="1"/>
      <c r="AM2664" s="1"/>
      <c r="AN2664" s="1"/>
      <c r="AO2664" s="1"/>
    </row>
    <row r="2665" spans="1:41" ht="16">
      <c r="A2665" s="1" t="s">
        <v>16920</v>
      </c>
      <c r="B2665" s="3">
        <v>46056.455023148097</v>
      </c>
      <c r="C2665" s="14">
        <v>1323</v>
      </c>
      <c r="D2665" s="1" t="s">
        <v>16921</v>
      </c>
      <c r="E2665" s="1" t="s">
        <v>2587</v>
      </c>
      <c r="F2665" s="1" t="s">
        <v>27</v>
      </c>
      <c r="G2665" s="1" t="s">
        <v>16922</v>
      </c>
      <c r="H2665" s="1" t="s">
        <v>16923</v>
      </c>
      <c r="I2665" s="1" t="s">
        <v>16924</v>
      </c>
      <c r="J2665" s="1" t="s">
        <v>16925</v>
      </c>
      <c r="K2665" s="1" t="s">
        <v>2599</v>
      </c>
      <c r="L2665" s="1" t="s">
        <v>33</v>
      </c>
      <c r="M2665" s="1" t="b">
        <v>0</v>
      </c>
      <c r="N2665" s="1" t="s">
        <v>85</v>
      </c>
      <c r="O2665" s="1" t="s">
        <v>66</v>
      </c>
      <c r="P2665" s="1" t="s">
        <v>4309</v>
      </c>
      <c r="Q2665" s="1" t="s">
        <v>37</v>
      </c>
      <c r="R2665" s="1" t="s">
        <v>38</v>
      </c>
      <c r="S2665" s="1" t="s">
        <v>39</v>
      </c>
      <c r="T2665" s="1" t="s">
        <v>16927</v>
      </c>
      <c r="U2665" s="1" t="s">
        <v>16928</v>
      </c>
      <c r="V2665" s="1" t="s">
        <v>16929</v>
      </c>
      <c r="W2665" s="1" t="s">
        <v>16930</v>
      </c>
      <c r="X2665" s="1" t="s">
        <v>16931</v>
      </c>
      <c r="Y2665" s="1" t="s">
        <v>299</v>
      </c>
      <c r="Z2665" s="1" t="s">
        <v>2599</v>
      </c>
      <c r="AA2665" s="1">
        <v>0</v>
      </c>
      <c r="AB2665" s="1" t="s">
        <v>96</v>
      </c>
      <c r="AD2665" s="1" t="str">
        <f>VLOOKUP($K2665,「工具标准名」映射表!$B:$I,3,0)</f>
        <v>Arduino创意编程套件</v>
      </c>
      <c r="AE2665" s="1" t="str">
        <f>VLOOKUP($K2665,「工具标准名」映射表!$B:$I,4,0)</f>
        <v>功能应用层</v>
      </c>
      <c r="AF2665" s="1" t="str">
        <f>VLOOKUP($K2665,「工具标准名」映射表!$B:$I,5,0)</f>
        <v>功能应用层（机器人）</v>
      </c>
      <c r="AG2665" s="1" t="str">
        <f>VLOOKUP($K2665,「工具标准名」映射表!$B:$I,6,0)</f>
        <v>硬件设备</v>
      </c>
      <c r="AH2665" s="1" t="str">
        <f>VLOOKUP($K2665,「工具标准名」映射表!$B:$I,7,0)</f>
        <v>AI智能体</v>
      </c>
      <c r="AI2665" s="1" t="str">
        <f>VLOOKUP($K2665,「工具标准名」映射表!$B:$I,8,0)</f>
        <v>否</v>
      </c>
      <c r="AJ2665" s="1" t="s">
        <v>96</v>
      </c>
      <c r="AK2665" s="1"/>
      <c r="AL2665" s="1"/>
      <c r="AM2665" s="1"/>
      <c r="AN2665" s="1"/>
      <c r="AO2665" s="1"/>
    </row>
    <row r="2666" spans="1:41" ht="16">
      <c r="A2666" s="1" t="s">
        <v>16920</v>
      </c>
      <c r="B2666" s="3">
        <v>46056.455023148097</v>
      </c>
      <c r="C2666" s="14">
        <v>1323</v>
      </c>
      <c r="D2666" s="1" t="s">
        <v>16921</v>
      </c>
      <c r="E2666" s="1" t="s">
        <v>2587</v>
      </c>
      <c r="F2666" s="1" t="s">
        <v>27</v>
      </c>
      <c r="G2666" s="1" t="s">
        <v>16922</v>
      </c>
      <c r="H2666" s="1" t="s">
        <v>16923</v>
      </c>
      <c r="I2666" s="1" t="s">
        <v>16924</v>
      </c>
      <c r="J2666" s="1" t="s">
        <v>16925</v>
      </c>
      <c r="K2666" s="1" t="s">
        <v>16932</v>
      </c>
      <c r="L2666" s="1" t="s">
        <v>33</v>
      </c>
      <c r="M2666" s="1" t="b">
        <v>0</v>
      </c>
      <c r="N2666" s="1" t="s">
        <v>2868</v>
      </c>
      <c r="O2666" s="1" t="s">
        <v>66</v>
      </c>
      <c r="P2666" s="1" t="s">
        <v>19163</v>
      </c>
      <c r="Q2666" s="1" t="s">
        <v>37</v>
      </c>
      <c r="R2666" s="1" t="s">
        <v>38</v>
      </c>
      <c r="S2666" s="1" t="s">
        <v>39</v>
      </c>
      <c r="T2666" s="1" t="s">
        <v>16927</v>
      </c>
      <c r="U2666" s="1" t="s">
        <v>16928</v>
      </c>
      <c r="V2666" s="1" t="s">
        <v>16929</v>
      </c>
      <c r="W2666" s="1" t="s">
        <v>16930</v>
      </c>
      <c r="X2666" s="1" t="s">
        <v>16931</v>
      </c>
      <c r="Y2666" s="1" t="s">
        <v>299</v>
      </c>
      <c r="Z2666" s="1" t="s">
        <v>16932</v>
      </c>
      <c r="AA2666" s="1" t="s">
        <v>23374</v>
      </c>
      <c r="AB2666" s="1" t="s">
        <v>96</v>
      </c>
      <c r="AD2666" s="1" t="str">
        <f>VLOOKUP($K2666,「工具标准名」映射表!$B:$I,3,0)</f>
        <v>希沃教学一体机</v>
      </c>
      <c r="AE2666" s="1" t="str">
        <f>VLOOKUP($K2666,「工具标准名」映射表!$B:$I,4,0)</f>
        <v>功能应用层</v>
      </c>
      <c r="AF2666" s="1" t="str">
        <f>VLOOKUP($K2666,「工具标准名」映射表!$B:$I,5,0)</f>
        <v>功能应用（教学辅助工具）</v>
      </c>
      <c r="AG2666" s="1" t="str">
        <f>VLOOKUP($K2666,「工具标准名」映射表!$B:$I,6,0)</f>
        <v>硬件设备</v>
      </c>
      <c r="AH2666" s="1" t="str">
        <f>VLOOKUP($K2666,「工具标准名」映射表!$B:$I,7,0)</f>
        <v>AI智能体</v>
      </c>
      <c r="AI2666" s="1" t="str">
        <f>VLOOKUP($K2666,「工具标准名」映射表!$B:$I,8,0)</f>
        <v>否</v>
      </c>
      <c r="AJ2666" s="1" t="s">
        <v>96</v>
      </c>
      <c r="AK2666" s="1"/>
      <c r="AL2666" s="1"/>
      <c r="AM2666" s="1"/>
      <c r="AN2666" s="1"/>
      <c r="AO2666" s="1"/>
    </row>
    <row r="2667" spans="1:41" ht="16">
      <c r="A2667" s="1" t="s">
        <v>16920</v>
      </c>
      <c r="B2667" s="3">
        <v>46056.455023148097</v>
      </c>
      <c r="C2667" s="14">
        <v>1323</v>
      </c>
      <c r="D2667" s="1" t="s">
        <v>16921</v>
      </c>
      <c r="E2667" s="1" t="s">
        <v>2587</v>
      </c>
      <c r="F2667" s="1" t="s">
        <v>27</v>
      </c>
      <c r="G2667" s="1" t="s">
        <v>16922</v>
      </c>
      <c r="H2667" s="1" t="s">
        <v>16923</v>
      </c>
      <c r="I2667" s="1" t="s">
        <v>16924</v>
      </c>
      <c r="J2667" s="1" t="s">
        <v>16925</v>
      </c>
      <c r="K2667" s="1" t="s">
        <v>95</v>
      </c>
      <c r="L2667" s="1" t="s">
        <v>33</v>
      </c>
      <c r="M2667" s="1" t="b">
        <v>0</v>
      </c>
      <c r="N2667" s="1" t="s">
        <v>85</v>
      </c>
      <c r="O2667" s="1" t="s">
        <v>66</v>
      </c>
      <c r="P2667" s="1" t="s">
        <v>86</v>
      </c>
      <c r="Q2667" s="1" t="s">
        <v>37</v>
      </c>
      <c r="R2667" s="1" t="s">
        <v>38</v>
      </c>
      <c r="S2667" s="1" t="s">
        <v>39</v>
      </c>
      <c r="T2667" s="1" t="s">
        <v>16927</v>
      </c>
      <c r="U2667" s="1" t="s">
        <v>16928</v>
      </c>
      <c r="V2667" s="1" t="s">
        <v>16929</v>
      </c>
      <c r="W2667" s="1" t="s">
        <v>16930</v>
      </c>
      <c r="X2667" s="1" t="s">
        <v>16931</v>
      </c>
      <c r="Y2667" s="1" t="s">
        <v>299</v>
      </c>
      <c r="Z2667" s="1" t="s">
        <v>95</v>
      </c>
      <c r="AA2667" s="1">
        <v>0</v>
      </c>
      <c r="AB2667" s="1" t="s">
        <v>96</v>
      </c>
      <c r="AD2667" s="1" t="str">
        <f>VLOOKUP($K2667,「工具标准名」映射表!$B:$I,3,0)</f>
        <v>3D打印机</v>
      </c>
      <c r="AE2667" s="1" t="str">
        <f>VLOOKUP($K2667,「工具标准名」映射表!$B:$I,4,0)</f>
        <v>功能应用层</v>
      </c>
      <c r="AF2667" s="1" t="str">
        <f>VLOOKUP($K2667,「工具标准名」映射表!$B:$I,5,0)</f>
        <v>功能应用（教学辅助工具）</v>
      </c>
      <c r="AG2667" s="1" t="str">
        <f>VLOOKUP($K2667,「工具标准名」映射表!$B:$I,6,0)</f>
        <v>硬件设备</v>
      </c>
      <c r="AH2667" s="1" t="str">
        <f>VLOOKUP($K2667,「工具标准名」映射表!$B:$I,7,0)</f>
        <v>AI智能体</v>
      </c>
      <c r="AI2667" s="1" t="str">
        <f>VLOOKUP($K2667,「工具标准名」映射表!$B:$I,8,0)</f>
        <v>否</v>
      </c>
      <c r="AJ2667" s="1" t="s">
        <v>96</v>
      </c>
      <c r="AK2667" s="1"/>
      <c r="AL2667" s="1"/>
      <c r="AM2667" s="1"/>
      <c r="AN2667" s="1"/>
      <c r="AO2667" s="1"/>
    </row>
    <row r="2668" spans="1:41" ht="16">
      <c r="A2668" s="1" t="s">
        <v>16920</v>
      </c>
      <c r="B2668" s="3">
        <v>46056.455023148097</v>
      </c>
      <c r="C2668" s="14">
        <v>1323</v>
      </c>
      <c r="D2668" s="1" t="s">
        <v>16921</v>
      </c>
      <c r="E2668" s="1" t="s">
        <v>2587</v>
      </c>
      <c r="F2668" s="1" t="s">
        <v>27</v>
      </c>
      <c r="G2668" s="1" t="s">
        <v>16922</v>
      </c>
      <c r="H2668" s="1" t="s">
        <v>16923</v>
      </c>
      <c r="I2668" s="1" t="s">
        <v>16924</v>
      </c>
      <c r="J2668" s="1" t="s">
        <v>16925</v>
      </c>
      <c r="K2668" s="1" t="s">
        <v>13055</v>
      </c>
      <c r="L2668" s="1" t="s">
        <v>33</v>
      </c>
      <c r="M2668" s="1" t="b">
        <v>0</v>
      </c>
      <c r="N2668" s="1" t="s">
        <v>85</v>
      </c>
      <c r="O2668" s="1" t="s">
        <v>66</v>
      </c>
      <c r="P2668" s="1" t="s">
        <v>13054</v>
      </c>
      <c r="Q2668" s="1" t="s">
        <v>37</v>
      </c>
      <c r="R2668" s="1" t="s">
        <v>38</v>
      </c>
      <c r="S2668" s="1" t="s">
        <v>39</v>
      </c>
      <c r="T2668" s="1" t="s">
        <v>16927</v>
      </c>
      <c r="U2668" s="1" t="s">
        <v>16928</v>
      </c>
      <c r="V2668" s="1" t="s">
        <v>16929</v>
      </c>
      <c r="W2668" s="1" t="s">
        <v>16930</v>
      </c>
      <c r="X2668" s="1" t="s">
        <v>16931</v>
      </c>
      <c r="Y2668" s="1" t="s">
        <v>299</v>
      </c>
      <c r="Z2668" s="1" t="s">
        <v>13055</v>
      </c>
      <c r="AA2668" s="1">
        <v>0</v>
      </c>
      <c r="AB2668" s="1" t="s">
        <v>96</v>
      </c>
      <c r="AD2668" s="1" t="str">
        <f>VLOOKUP($K2668,「工具标准名」映射表!$B:$I,3,0)</f>
        <v>激光切割机</v>
      </c>
      <c r="AE2668" s="1" t="str">
        <f>VLOOKUP($K2668,「工具标准名」映射表!$B:$I,4,0)</f>
        <v>功能应用层</v>
      </c>
      <c r="AF2668" s="1" t="str">
        <f>VLOOKUP($K2668,「工具标准名」映射表!$B:$I,5,0)</f>
        <v>功能应用（教学辅助工具）</v>
      </c>
      <c r="AG2668" s="1" t="str">
        <f>VLOOKUP($K2668,「工具标准名」映射表!$B:$I,6,0)</f>
        <v>硬件设备</v>
      </c>
      <c r="AH2668" s="1" t="str">
        <f>VLOOKUP($K2668,「工具标准名」映射表!$B:$I,7,0)</f>
        <v>AI智能体</v>
      </c>
      <c r="AI2668" s="1" t="str">
        <f>VLOOKUP($K2668,「工具标准名」映射表!$B:$I,8,0)</f>
        <v>否</v>
      </c>
      <c r="AJ2668" s="1" t="s">
        <v>96</v>
      </c>
      <c r="AK2668" s="1"/>
      <c r="AL2668" s="1"/>
      <c r="AM2668" s="1"/>
      <c r="AN2668" s="1"/>
      <c r="AO2668" s="1"/>
    </row>
    <row r="2669" spans="1:41" ht="16">
      <c r="A2669" s="1" t="s">
        <v>16936</v>
      </c>
      <c r="B2669" s="3">
        <v>46056.454907407402</v>
      </c>
      <c r="C2669" s="14">
        <v>1324</v>
      </c>
      <c r="D2669" s="1" t="s">
        <v>16937</v>
      </c>
      <c r="E2669" s="1" t="s">
        <v>16938</v>
      </c>
      <c r="F2669" s="1" t="s">
        <v>27</v>
      </c>
      <c r="G2669" s="1" t="s">
        <v>28</v>
      </c>
      <c r="H2669" s="1" t="s">
        <v>16939</v>
      </c>
      <c r="I2669" s="1" t="s">
        <v>30</v>
      </c>
      <c r="J2669" s="1" t="s">
        <v>16940</v>
      </c>
      <c r="K2669" s="1" t="s">
        <v>16941</v>
      </c>
      <c r="L2669" s="1" t="s">
        <v>33</v>
      </c>
      <c r="M2669" s="1" t="b">
        <v>0</v>
      </c>
      <c r="N2669" s="1" t="s">
        <v>47</v>
      </c>
      <c r="O2669" s="1" t="s">
        <v>48</v>
      </c>
      <c r="P2669" s="1" t="s">
        <v>21330</v>
      </c>
      <c r="Q2669" s="1" t="s">
        <v>37</v>
      </c>
      <c r="R2669" s="1" t="s">
        <v>38</v>
      </c>
      <c r="S2669" s="1" t="s">
        <v>39</v>
      </c>
      <c r="T2669" s="1" t="s">
        <v>16943</v>
      </c>
      <c r="U2669" s="1" t="s">
        <v>30</v>
      </c>
      <c r="V2669" s="1" t="s">
        <v>41</v>
      </c>
      <c r="W2669" s="1" t="s">
        <v>28</v>
      </c>
      <c r="X2669" s="1" t="s">
        <v>16944</v>
      </c>
      <c r="Y2669" s="1" t="s">
        <v>43</v>
      </c>
      <c r="Z2669" s="1" t="s">
        <v>21276</v>
      </c>
      <c r="AA2669" s="1">
        <v>0</v>
      </c>
      <c r="AB2669" s="1" t="s">
        <v>96</v>
      </c>
      <c r="AD2669" s="1" t="str">
        <f>VLOOKUP($K2669,「工具标准名」映射表!$B:$I,3,0)</f>
        <v>之江汇AI</v>
      </c>
      <c r="AE2669" s="1" t="str">
        <f>VLOOKUP($K2669,「工具标准名」映射表!$B:$I,4,0)</f>
        <v>功能应用层</v>
      </c>
      <c r="AF2669" s="1" t="str">
        <f>VLOOKUP($K2669,「工具标准名」映射表!$B:$I,5,0)</f>
        <v>功能应用（Web 教学平台（SaaS））</v>
      </c>
      <c r="AG2669" s="1" t="str">
        <f>VLOOKUP($K2669,「工具标准名」映射表!$B:$I,6,0)</f>
        <v>软件工具</v>
      </c>
      <c r="AH2669" s="1" t="str">
        <f>VLOOKUP($K2669,「工具标准名」映射表!$B:$I,7,0)</f>
        <v>AI智能体</v>
      </c>
      <c r="AI2669" s="1" t="str">
        <f>VLOOKUP($K2669,「工具标准名」映射表!$B:$I,8,0)</f>
        <v>否</v>
      </c>
      <c r="AJ2669" s="1" t="s">
        <v>96</v>
      </c>
      <c r="AK2669" s="1"/>
      <c r="AL2669" s="1"/>
      <c r="AM2669" s="1"/>
      <c r="AN2669" s="1"/>
      <c r="AO2669" s="1"/>
    </row>
    <row r="2670" spans="1:41" ht="16">
      <c r="A2670" s="1" t="s">
        <v>16945</v>
      </c>
      <c r="B2670" s="3">
        <v>46056.454930555599</v>
      </c>
      <c r="C2670" s="14">
        <v>1325</v>
      </c>
      <c r="D2670" s="1" t="s">
        <v>16946</v>
      </c>
      <c r="E2670" s="1" t="s">
        <v>16947</v>
      </c>
      <c r="F2670" s="1" t="s">
        <v>27</v>
      </c>
      <c r="G2670" s="1" t="s">
        <v>16948</v>
      </c>
      <c r="H2670" s="1" t="s">
        <v>16949</v>
      </c>
      <c r="I2670" s="1" t="s">
        <v>2086</v>
      </c>
      <c r="J2670" s="1" t="s">
        <v>16950</v>
      </c>
      <c r="K2670" s="1" t="s">
        <v>16951</v>
      </c>
      <c r="L2670" s="1" t="s">
        <v>11137</v>
      </c>
      <c r="M2670" s="1" t="b">
        <v>1</v>
      </c>
      <c r="N2670" s="1" t="s">
        <v>47</v>
      </c>
      <c r="O2670" s="1" t="s">
        <v>48</v>
      </c>
      <c r="P2670" s="1" t="s">
        <v>11138</v>
      </c>
      <c r="Q2670" s="1" t="s">
        <v>37</v>
      </c>
      <c r="R2670" s="1" t="s">
        <v>38</v>
      </c>
      <c r="S2670" s="1" t="s">
        <v>172</v>
      </c>
      <c r="T2670" s="1" t="s">
        <v>16954</v>
      </c>
      <c r="U2670" s="1" t="s">
        <v>16955</v>
      </c>
      <c r="V2670" s="1" t="s">
        <v>16956</v>
      </c>
      <c r="W2670" s="1" t="s">
        <v>16957</v>
      </c>
      <c r="X2670" s="1" t="s">
        <v>16958</v>
      </c>
      <c r="Y2670" s="1" t="s">
        <v>178</v>
      </c>
      <c r="Z2670" s="1" t="s">
        <v>139</v>
      </c>
      <c r="AA2670" s="1" t="s">
        <v>23370</v>
      </c>
      <c r="AB2670" s="1" t="s">
        <v>96</v>
      </c>
      <c r="AD2670" s="1" t="str">
        <f>VLOOKUP($K2670,「工具标准名」映射表!$B:$I,3,0)</f>
        <v>豆包</v>
      </c>
      <c r="AE2670" s="1" t="str">
        <f>VLOOKUP($K2670,「工具标准名」映射表!$B:$I,4,0)</f>
        <v>功能应用层</v>
      </c>
      <c r="AF2670" s="1" t="str">
        <f>VLOOKUP($K2670,「工具标准名」映射表!$B:$I,5,0)</f>
        <v>功能应用（教学辅助工具）</v>
      </c>
      <c r="AG2670" s="1" t="str">
        <f>VLOOKUP($K2670,「工具标准名」映射表!$B:$I,6,0)</f>
        <v>软件工具</v>
      </c>
      <c r="AH2670" s="1" t="str">
        <f>VLOOKUP($K2670,「工具标准名」映射表!$B:$I,7,0)</f>
        <v>其他</v>
      </c>
      <c r="AI2670" s="1" t="str">
        <f>VLOOKUP($K2670,「工具标准名」映射表!$B:$I,8,0)</f>
        <v>否</v>
      </c>
      <c r="AJ2670" s="1" t="s">
        <v>96</v>
      </c>
      <c r="AK2670" s="1"/>
      <c r="AL2670" s="1"/>
      <c r="AM2670" s="1"/>
      <c r="AN2670" s="1"/>
      <c r="AO2670" s="1"/>
    </row>
    <row r="2671" spans="1:41" ht="16">
      <c r="A2671" s="1" t="s">
        <v>16959</v>
      </c>
      <c r="B2671" s="3">
        <v>46056.454965277801</v>
      </c>
      <c r="C2671" s="14">
        <v>1326</v>
      </c>
      <c r="D2671" s="1" t="s">
        <v>16960</v>
      </c>
      <c r="E2671" s="1" t="s">
        <v>16947</v>
      </c>
      <c r="F2671" s="1" t="s">
        <v>5421</v>
      </c>
      <c r="G2671" s="1" t="s">
        <v>16961</v>
      </c>
      <c r="H2671" s="1" t="s">
        <v>16962</v>
      </c>
      <c r="I2671" s="1" t="s">
        <v>16963</v>
      </c>
      <c r="J2671" s="1" t="s">
        <v>16964</v>
      </c>
      <c r="K2671" s="1" t="s">
        <v>139</v>
      </c>
      <c r="L2671" s="1" t="s">
        <v>33</v>
      </c>
      <c r="M2671" s="1" t="b">
        <v>0</v>
      </c>
      <c r="N2671" s="1" t="s">
        <v>47</v>
      </c>
      <c r="O2671" s="1" t="s">
        <v>54</v>
      </c>
      <c r="P2671" s="1" t="s">
        <v>10355</v>
      </c>
      <c r="Q2671" s="1" t="s">
        <v>37</v>
      </c>
      <c r="R2671" s="1" t="s">
        <v>38</v>
      </c>
      <c r="S2671" s="1" t="s">
        <v>39</v>
      </c>
      <c r="T2671" s="1" t="s">
        <v>16966</v>
      </c>
      <c r="U2671" s="1" t="s">
        <v>16967</v>
      </c>
      <c r="V2671" s="1" t="s">
        <v>16968</v>
      </c>
      <c r="W2671" s="1" t="s">
        <v>16969</v>
      </c>
      <c r="X2671" s="1" t="s">
        <v>16970</v>
      </c>
      <c r="Y2671" s="1" t="s">
        <v>156</v>
      </c>
      <c r="Z2671" s="1" t="s">
        <v>139</v>
      </c>
      <c r="AA2671" s="1" t="s">
        <v>23370</v>
      </c>
      <c r="AB2671" s="1" t="s">
        <v>96</v>
      </c>
      <c r="AD2671" s="1" t="str">
        <f>VLOOKUP($K2671,「工具标准名」映射表!$B:$I,3,0)</f>
        <v>豆包</v>
      </c>
      <c r="AE2671" s="1" t="str">
        <f>VLOOKUP($K2671,「工具标准名」映射表!$B:$I,4,0)</f>
        <v>功能应用层</v>
      </c>
      <c r="AF2671" s="1" t="str">
        <f>VLOOKUP($K2671,「工具标准名」映射表!$B:$I,5,0)</f>
        <v>功能应用（教学辅助工具）</v>
      </c>
      <c r="AG2671" s="1" t="str">
        <f>VLOOKUP($K2671,「工具标准名」映射表!$B:$I,6,0)</f>
        <v>软件工具</v>
      </c>
      <c r="AH2671" s="1" t="str">
        <f>VLOOKUP($K2671,「工具标准名」映射表!$B:$I,7,0)</f>
        <v>其他</v>
      </c>
      <c r="AI2671" s="1" t="str">
        <f>VLOOKUP($K2671,「工具标准名」映射表!$B:$I,8,0)</f>
        <v>否</v>
      </c>
      <c r="AJ2671" s="1" t="s">
        <v>96</v>
      </c>
      <c r="AK2671" s="1"/>
      <c r="AL2671" s="1"/>
      <c r="AM2671" s="1"/>
      <c r="AN2671" s="1"/>
      <c r="AO2671" s="1"/>
    </row>
    <row r="2672" spans="1:41" ht="16">
      <c r="A2672" s="1" t="s">
        <v>16971</v>
      </c>
      <c r="B2672" s="3">
        <v>46056.455034722203</v>
      </c>
      <c r="C2672" s="14">
        <v>1327</v>
      </c>
      <c r="D2672" s="1" t="s">
        <v>16972</v>
      </c>
      <c r="E2672" s="1" t="s">
        <v>16973</v>
      </c>
      <c r="F2672" s="1" t="s">
        <v>27</v>
      </c>
      <c r="G2672" s="1" t="s">
        <v>16974</v>
      </c>
      <c r="H2672" s="1" t="s">
        <v>16975</v>
      </c>
      <c r="I2672" s="1" t="s">
        <v>16976</v>
      </c>
      <c r="J2672" s="1" t="s">
        <v>16977</v>
      </c>
      <c r="K2672" s="1" t="s">
        <v>15586</v>
      </c>
      <c r="L2672" s="1" t="s">
        <v>33</v>
      </c>
      <c r="M2672" s="1" t="b">
        <v>0</v>
      </c>
      <c r="N2672" s="1" t="s">
        <v>47</v>
      </c>
      <c r="O2672" s="1" t="s">
        <v>48</v>
      </c>
      <c r="P2672" s="1" t="s">
        <v>15585</v>
      </c>
      <c r="Q2672" s="1" t="s">
        <v>309</v>
      </c>
      <c r="R2672" s="1" t="s">
        <v>310</v>
      </c>
      <c r="S2672" s="1" t="s">
        <v>375</v>
      </c>
      <c r="T2672" s="1" t="s">
        <v>16979</v>
      </c>
      <c r="U2672" s="1" t="s">
        <v>16980</v>
      </c>
      <c r="V2672" s="1" t="s">
        <v>16981</v>
      </c>
      <c r="W2672" s="1" t="s">
        <v>16982</v>
      </c>
      <c r="X2672" s="1" t="s">
        <v>16983</v>
      </c>
      <c r="Y2672" s="1" t="s">
        <v>156</v>
      </c>
      <c r="Z2672" s="1" t="s">
        <v>15586</v>
      </c>
      <c r="AA2672" s="1">
        <v>0</v>
      </c>
      <c r="AB2672" s="1" t="s">
        <v>96</v>
      </c>
      <c r="AD2672" s="1" t="str">
        <f>VLOOKUP($K2672,「工具标准名」映射表!$B:$I,3,0)</f>
        <v>乐学评</v>
      </c>
      <c r="AE2672" s="1" t="str">
        <f>VLOOKUP($K2672,「工具标准名」映射表!$B:$I,4,0)</f>
        <v>功能应用层</v>
      </c>
      <c r="AF2672" s="1" t="str">
        <f>VLOOKUP($K2672,「工具标准名」映射表!$B:$I,5,0)</f>
        <v>功能应用（Web 教学平台（SaaS））</v>
      </c>
      <c r="AG2672" s="1" t="str">
        <f>VLOOKUP($K2672,「工具标准名」映射表!$B:$I,6,0)</f>
        <v>软件工具</v>
      </c>
      <c r="AH2672" s="1" t="str">
        <f>VLOOKUP($K2672,「工具标准名」映射表!$B:$I,7,0)</f>
        <v>AI智能体</v>
      </c>
      <c r="AI2672" s="1" t="str">
        <f>VLOOKUP($K2672,「工具标准名」映射表!$B:$I,8,0)</f>
        <v>否</v>
      </c>
      <c r="AJ2672" s="1" t="s">
        <v>96</v>
      </c>
      <c r="AK2672" s="1"/>
      <c r="AL2672" s="1"/>
      <c r="AM2672" s="1"/>
      <c r="AN2672" s="1"/>
      <c r="AO2672" s="1"/>
    </row>
    <row r="2673" spans="1:41" ht="16">
      <c r="A2673" s="1" t="s">
        <v>16971</v>
      </c>
      <c r="B2673" s="3">
        <v>46056.455034722203</v>
      </c>
      <c r="C2673" s="14">
        <v>1327</v>
      </c>
      <c r="D2673" s="1" t="s">
        <v>16972</v>
      </c>
      <c r="E2673" s="1" t="s">
        <v>16973</v>
      </c>
      <c r="F2673" s="1" t="s">
        <v>27</v>
      </c>
      <c r="G2673" s="1" t="s">
        <v>16974</v>
      </c>
      <c r="H2673" s="1" t="s">
        <v>16975</v>
      </c>
      <c r="I2673" s="1" t="s">
        <v>16976</v>
      </c>
      <c r="J2673" s="1" t="s">
        <v>16977</v>
      </c>
      <c r="K2673" s="1" t="s">
        <v>16984</v>
      </c>
      <c r="L2673" s="1" t="s">
        <v>33</v>
      </c>
      <c r="M2673" s="1" t="b">
        <v>1</v>
      </c>
      <c r="N2673" s="1" t="s">
        <v>47</v>
      </c>
      <c r="O2673" s="1" t="s">
        <v>54</v>
      </c>
      <c r="P2673" s="1" t="s">
        <v>23079</v>
      </c>
      <c r="Q2673" s="1" t="s">
        <v>309</v>
      </c>
      <c r="R2673" s="1" t="s">
        <v>310</v>
      </c>
      <c r="S2673" s="1" t="s">
        <v>375</v>
      </c>
      <c r="T2673" s="1" t="s">
        <v>16979</v>
      </c>
      <c r="U2673" s="1" t="s">
        <v>16980</v>
      </c>
      <c r="V2673" s="1" t="s">
        <v>16981</v>
      </c>
      <c r="W2673" s="1" t="s">
        <v>16982</v>
      </c>
      <c r="X2673" s="1" t="s">
        <v>16983</v>
      </c>
      <c r="Y2673" s="1" t="s">
        <v>156</v>
      </c>
      <c r="Z2673" s="1" t="s">
        <v>16984</v>
      </c>
      <c r="AA2673" s="1">
        <v>0</v>
      </c>
      <c r="AB2673" s="1" t="s">
        <v>96</v>
      </c>
      <c r="AD2673" s="1" t="str">
        <f>VLOOKUP($K2673,「工具标准名」映射表!$B:$I,3,0)</f>
        <v>自助式积分银行</v>
      </c>
      <c r="AE2673" s="1" t="str">
        <f>VLOOKUP($K2673,「工具标准名」映射表!$B:$I,4,0)</f>
        <v>教育数据层</v>
      </c>
      <c r="AF2673" s="1" t="str">
        <f>VLOOKUP($K2673,「工具标准名」映射表!$B:$I,5,0)</f>
        <v>教育数据层（资源数据）</v>
      </c>
      <c r="AG2673" s="1" t="str">
        <f>VLOOKUP($K2673,「工具标准名」映射表!$B:$I,6,0)</f>
        <v>在线资源</v>
      </c>
      <c r="AH2673" s="1" t="str">
        <f>VLOOKUP($K2673,「工具标准名」映射表!$B:$I,7,0)</f>
        <v>大语言模型</v>
      </c>
      <c r="AI2673" s="1" t="str">
        <f>VLOOKUP($K2673,「工具标准名」映射表!$B:$I,8,0)</f>
        <v>是</v>
      </c>
      <c r="AJ2673" s="1" t="s">
        <v>96</v>
      </c>
      <c r="AK2673" s="1"/>
      <c r="AL2673" s="1"/>
      <c r="AM2673" s="1"/>
      <c r="AN2673" s="1"/>
      <c r="AO2673" s="1"/>
    </row>
    <row r="2674" spans="1:41" ht="16">
      <c r="A2674" s="1" t="s">
        <v>16985</v>
      </c>
      <c r="B2674" s="3">
        <v>46056.455000000002</v>
      </c>
      <c r="C2674" s="14">
        <v>1328</v>
      </c>
      <c r="D2674" s="1" t="s">
        <v>16986</v>
      </c>
      <c r="E2674" s="1" t="s">
        <v>16987</v>
      </c>
      <c r="F2674" s="1" t="s">
        <v>27</v>
      </c>
      <c r="G2674" s="1" t="s">
        <v>16988</v>
      </c>
      <c r="H2674" s="1" t="s">
        <v>16989</v>
      </c>
      <c r="I2674" s="1" t="s">
        <v>16990</v>
      </c>
      <c r="J2674" s="1" t="s">
        <v>16991</v>
      </c>
      <c r="K2674" s="1" t="s">
        <v>16992</v>
      </c>
      <c r="L2674" s="1" t="s">
        <v>33</v>
      </c>
      <c r="M2674" s="1" t="b">
        <v>1</v>
      </c>
      <c r="N2674" s="1" t="s">
        <v>47</v>
      </c>
      <c r="O2674" s="1" t="s">
        <v>54</v>
      </c>
      <c r="P2674" s="1" t="s">
        <v>17057</v>
      </c>
      <c r="Q2674" s="1" t="s">
        <v>37</v>
      </c>
      <c r="R2674" s="1" t="s">
        <v>38</v>
      </c>
      <c r="S2674" s="1" t="s">
        <v>39</v>
      </c>
      <c r="T2674" s="1" t="s">
        <v>16995</v>
      </c>
      <c r="U2674" s="1" t="s">
        <v>16996</v>
      </c>
      <c r="V2674" s="1" t="s">
        <v>16997</v>
      </c>
      <c r="W2674" s="1" t="s">
        <v>16998</v>
      </c>
      <c r="X2674" s="1" t="s">
        <v>16999</v>
      </c>
      <c r="Y2674" s="1" t="s">
        <v>156</v>
      </c>
      <c r="Z2674" s="1" t="s">
        <v>16992</v>
      </c>
      <c r="AA2674" s="1">
        <v>0</v>
      </c>
      <c r="AB2674" s="1" t="s">
        <v>96</v>
      </c>
      <c r="AD2674" s="1" t="str">
        <f>VLOOKUP($K2674,「工具标准名」映射表!$B:$I,3,0)</f>
        <v>数智成长护照</v>
      </c>
      <c r="AE2674" s="1" t="str">
        <f>VLOOKUP($K2674,「工具标准名」映射表!$B:$I,4,0)</f>
        <v>功能应用层</v>
      </c>
      <c r="AF2674" s="1" t="str">
        <f>VLOOKUP($K2674,「工具标准名」映射表!$B:$I,5,0)</f>
        <v>功能应用层（AI智能体）</v>
      </c>
      <c r="AG2674" s="1" t="str">
        <f>VLOOKUP($K2674,「工具标准名」映射表!$B:$I,6,0)</f>
        <v>软件工具</v>
      </c>
      <c r="AH2674" s="1" t="str">
        <f>VLOOKUP($K2674,「工具标准名」映射表!$B:$I,7,0)</f>
        <v>AI智能体</v>
      </c>
      <c r="AI2674" s="1" t="str">
        <f>VLOOKUP($K2674,「工具标准名」映射表!$B:$I,8,0)</f>
        <v>否</v>
      </c>
      <c r="AJ2674" s="1" t="s">
        <v>96</v>
      </c>
      <c r="AK2674" s="1"/>
      <c r="AL2674" s="1"/>
      <c r="AM2674" s="1"/>
      <c r="AN2674" s="1"/>
      <c r="AO2674" s="1"/>
    </row>
    <row r="2675" spans="1:41" ht="16">
      <c r="A2675" s="1" t="s">
        <v>17001</v>
      </c>
      <c r="B2675" s="3">
        <v>46056.455000000002</v>
      </c>
      <c r="C2675" s="14">
        <v>1329</v>
      </c>
      <c r="D2675" s="1" t="s">
        <v>17002</v>
      </c>
      <c r="E2675" s="1" t="s">
        <v>17003</v>
      </c>
      <c r="F2675" s="1" t="s">
        <v>17004</v>
      </c>
      <c r="G2675" s="1" t="s">
        <v>17005</v>
      </c>
      <c r="H2675" s="1" t="s">
        <v>17006</v>
      </c>
      <c r="I2675" s="1" t="s">
        <v>17007</v>
      </c>
      <c r="J2675" s="1" t="s">
        <v>17008</v>
      </c>
      <c r="K2675" s="1" t="s">
        <v>17009</v>
      </c>
      <c r="L2675" s="1" t="s">
        <v>33</v>
      </c>
      <c r="M2675" s="1" t="b">
        <v>0</v>
      </c>
      <c r="N2675" s="1" t="s">
        <v>485</v>
      </c>
      <c r="O2675" s="1" t="s">
        <v>54</v>
      </c>
      <c r="P2675" s="1" t="s">
        <v>21890</v>
      </c>
      <c r="Q2675" s="1" t="s">
        <v>37</v>
      </c>
      <c r="R2675" s="1" t="s">
        <v>38</v>
      </c>
      <c r="S2675" s="1" t="s">
        <v>39</v>
      </c>
      <c r="T2675" s="1" t="s">
        <v>17012</v>
      </c>
      <c r="U2675" s="1" t="s">
        <v>17013</v>
      </c>
      <c r="V2675" s="1" t="s">
        <v>17014</v>
      </c>
      <c r="W2675" s="1" t="s">
        <v>17015</v>
      </c>
      <c r="X2675" s="1" t="s">
        <v>17016</v>
      </c>
      <c r="Y2675" s="1" t="s">
        <v>17017</v>
      </c>
      <c r="Z2675" s="1" t="s">
        <v>17009</v>
      </c>
      <c r="AA2675" s="1">
        <v>0</v>
      </c>
      <c r="AB2675" s="1" t="s">
        <v>96</v>
      </c>
      <c r="AD2675" s="1" t="str">
        <f>VLOOKUP($K2675,「工具标准名」映射表!$B:$I,3,0)</f>
        <v>智慧纸笔系统</v>
      </c>
      <c r="AE2675" s="1" t="str">
        <f>VLOOKUP($K2675,「工具标准名」映射表!$B:$I,4,0)</f>
        <v>功能应用层</v>
      </c>
      <c r="AF2675" s="1" t="str">
        <f>VLOOKUP($K2675,「工具标准名」映射表!$B:$I,5,0)</f>
        <v>功能应用（校级 / 区域级系统）</v>
      </c>
      <c r="AG2675" s="1" t="str">
        <f>VLOOKUP($K2675,「工具标准名」映射表!$B:$I,6,0)</f>
        <v>软件工具</v>
      </c>
      <c r="AH2675" s="1" t="str">
        <f>VLOOKUP($K2675,「工具标准名」映射表!$B:$I,7,0)</f>
        <v>AI智能体</v>
      </c>
      <c r="AI2675" s="1" t="str">
        <f>VLOOKUP($K2675,「工具标准名」映射表!$B:$I,8,0)</f>
        <v>否</v>
      </c>
      <c r="AJ2675" s="1" t="s">
        <v>96</v>
      </c>
      <c r="AK2675" s="1"/>
      <c r="AL2675" s="1"/>
      <c r="AM2675" s="1"/>
      <c r="AN2675" s="1"/>
      <c r="AO2675" s="1"/>
    </row>
    <row r="2676" spans="1:41" ht="16">
      <c r="A2676" s="1" t="s">
        <v>17018</v>
      </c>
      <c r="B2676" s="3">
        <v>46056.455000000002</v>
      </c>
      <c r="C2676" s="14">
        <v>1330</v>
      </c>
      <c r="D2676" s="1" t="s">
        <v>17019</v>
      </c>
      <c r="E2676" s="1" t="s">
        <v>16938</v>
      </c>
      <c r="F2676" s="1" t="s">
        <v>27</v>
      </c>
      <c r="G2676" s="1" t="s">
        <v>17020</v>
      </c>
      <c r="H2676" s="1" t="s">
        <v>17021</v>
      </c>
      <c r="I2676" s="1" t="s">
        <v>3474</v>
      </c>
      <c r="J2676" s="1" t="s">
        <v>17022</v>
      </c>
      <c r="K2676" s="1" t="s">
        <v>4200</v>
      </c>
      <c r="L2676" s="1" t="s">
        <v>33</v>
      </c>
      <c r="M2676" s="1" t="b">
        <v>0</v>
      </c>
      <c r="N2676" s="1" t="s">
        <v>47</v>
      </c>
      <c r="O2676" s="1" t="s">
        <v>48</v>
      </c>
      <c r="P2676" s="1" t="s">
        <v>4195</v>
      </c>
      <c r="Q2676" s="1" t="s">
        <v>37</v>
      </c>
      <c r="R2676" s="1" t="s">
        <v>171</v>
      </c>
      <c r="S2676" s="1" t="s">
        <v>39</v>
      </c>
      <c r="T2676" s="1" t="s">
        <v>17024</v>
      </c>
      <c r="U2676" s="1" t="s">
        <v>30</v>
      </c>
      <c r="V2676" s="1" t="s">
        <v>41</v>
      </c>
      <c r="W2676" s="1" t="s">
        <v>1927</v>
      </c>
      <c r="X2676" s="1" t="s">
        <v>17025</v>
      </c>
      <c r="Y2676" s="1" t="s">
        <v>801</v>
      </c>
      <c r="Z2676" s="1" t="s">
        <v>4200</v>
      </c>
      <c r="AA2676" s="1">
        <v>0</v>
      </c>
      <c r="AB2676" s="1" t="s">
        <v>96</v>
      </c>
      <c r="AD2676" s="1" t="str">
        <f>VLOOKUP($K2676,「工具标准名」映射表!$B:$I,3,0)</f>
        <v>AI阅读助手</v>
      </c>
      <c r="AE2676" s="1" t="str">
        <f>VLOOKUP($K2676,「工具标准名」映射表!$B:$I,4,0)</f>
        <v>功能应用层</v>
      </c>
      <c r="AF2676" s="1" t="str">
        <f>VLOOKUP($K2676,「工具标准名」映射表!$B:$I,5,0)</f>
        <v>功能应用（教学辅助工具）</v>
      </c>
      <c r="AG2676" s="1" t="str">
        <f>VLOOKUP($K2676,「工具标准名」映射表!$B:$I,6,0)</f>
        <v>软件工具</v>
      </c>
      <c r="AH2676" s="1" t="str">
        <f>VLOOKUP($K2676,「工具标准名」映射表!$B:$I,7,0)</f>
        <v>AI智能体</v>
      </c>
      <c r="AI2676" s="1" t="str">
        <f>VLOOKUP($K2676,「工具标准名」映射表!$B:$I,8,0)</f>
        <v>否</v>
      </c>
      <c r="AJ2676" s="1" t="s">
        <v>96</v>
      </c>
      <c r="AK2676" s="1"/>
      <c r="AL2676" s="1"/>
      <c r="AM2676" s="1"/>
      <c r="AN2676" s="1"/>
      <c r="AO2676" s="1"/>
    </row>
    <row r="2677" spans="1:41" ht="16">
      <c r="A2677" s="1" t="s">
        <v>17026</v>
      </c>
      <c r="B2677" s="3">
        <v>46056.455069444397</v>
      </c>
      <c r="C2677" s="14">
        <v>1331</v>
      </c>
      <c r="D2677" s="1" t="s">
        <v>17027</v>
      </c>
      <c r="E2677" s="1" t="s">
        <v>17028</v>
      </c>
      <c r="F2677" s="1" t="s">
        <v>27</v>
      </c>
      <c r="G2677" s="1" t="s">
        <v>12406</v>
      </c>
      <c r="H2677" s="1" t="s">
        <v>17029</v>
      </c>
      <c r="I2677" s="1" t="s">
        <v>17030</v>
      </c>
      <c r="J2677" s="1" t="s">
        <v>17031</v>
      </c>
      <c r="K2677" s="1" t="s">
        <v>8182</v>
      </c>
      <c r="L2677" s="1" t="s">
        <v>33</v>
      </c>
      <c r="M2677" s="1" t="b">
        <v>0</v>
      </c>
      <c r="N2677" s="1" t="s">
        <v>47</v>
      </c>
      <c r="O2677" s="1" t="s">
        <v>54</v>
      </c>
      <c r="P2677" s="1" t="s">
        <v>8176</v>
      </c>
      <c r="Q2677" s="1" t="s">
        <v>87</v>
      </c>
      <c r="R2677" s="1" t="s">
        <v>234</v>
      </c>
      <c r="S2677" s="1" t="s">
        <v>39</v>
      </c>
      <c r="T2677" s="1" t="s">
        <v>17033</v>
      </c>
      <c r="U2677" s="1" t="s">
        <v>17030</v>
      </c>
      <c r="V2677" s="1" t="s">
        <v>17034</v>
      </c>
      <c r="W2677" s="1" t="s">
        <v>197</v>
      </c>
      <c r="X2677" s="1" t="s">
        <v>17035</v>
      </c>
      <c r="Y2677" s="1" t="s">
        <v>156</v>
      </c>
      <c r="Z2677" s="1" t="s">
        <v>8182</v>
      </c>
      <c r="AA2677" s="1">
        <v>0</v>
      </c>
      <c r="AB2677" s="1" t="s">
        <v>96</v>
      </c>
      <c r="AD2677" s="1" t="str">
        <f>VLOOKUP($K2677,「工具标准名」映射表!$B:$I,3,0)</f>
        <v>UMU智能平台</v>
      </c>
      <c r="AE2677" s="1" t="str">
        <f>VLOOKUP($K2677,「工具标准名」映射表!$B:$I,4,0)</f>
        <v>功能应用层</v>
      </c>
      <c r="AF2677" s="1" t="str">
        <f>VLOOKUP($K2677,「工具标准名」映射表!$B:$I,5,0)</f>
        <v>功能应用（教学辅助工具）</v>
      </c>
      <c r="AG2677" s="1" t="str">
        <f>VLOOKUP($K2677,「工具标准名」映射表!$B:$I,6,0)</f>
        <v>硬件设备</v>
      </c>
      <c r="AH2677" s="1" t="str">
        <f>VLOOKUP($K2677,「工具标准名」映射表!$B:$I,7,0)</f>
        <v>AI智能体</v>
      </c>
      <c r="AI2677" s="1" t="str">
        <f>VLOOKUP($K2677,「工具标准名」映射表!$B:$I,8,0)</f>
        <v>否</v>
      </c>
      <c r="AJ2677" s="1" t="s">
        <v>96</v>
      </c>
      <c r="AK2677" s="1"/>
      <c r="AL2677" s="1"/>
      <c r="AM2677" s="1"/>
      <c r="AN2677" s="1"/>
      <c r="AO2677" s="1"/>
    </row>
    <row r="2678" spans="1:41" ht="16">
      <c r="A2678" s="1" t="s">
        <v>17026</v>
      </c>
      <c r="B2678" s="3">
        <v>46056.455069444397</v>
      </c>
      <c r="C2678" s="14">
        <v>1331</v>
      </c>
      <c r="D2678" s="1" t="s">
        <v>17027</v>
      </c>
      <c r="E2678" s="1" t="s">
        <v>17028</v>
      </c>
      <c r="F2678" s="1" t="s">
        <v>27</v>
      </c>
      <c r="G2678" s="1" t="s">
        <v>12406</v>
      </c>
      <c r="H2678" s="1" t="s">
        <v>17029</v>
      </c>
      <c r="I2678" s="1" t="s">
        <v>17030</v>
      </c>
      <c r="J2678" s="1" t="s">
        <v>17031</v>
      </c>
      <c r="K2678" s="1" t="s">
        <v>17036</v>
      </c>
      <c r="L2678" s="1" t="s">
        <v>33</v>
      </c>
      <c r="M2678" s="1" t="b">
        <v>0</v>
      </c>
      <c r="N2678" s="1" t="s">
        <v>343</v>
      </c>
      <c r="O2678" s="1" t="s">
        <v>66</v>
      </c>
      <c r="P2678" s="1" t="s">
        <v>19922</v>
      </c>
      <c r="Q2678" s="1" t="s">
        <v>87</v>
      </c>
      <c r="R2678" s="1" t="s">
        <v>234</v>
      </c>
      <c r="S2678" s="1" t="s">
        <v>39</v>
      </c>
      <c r="T2678" s="1" t="s">
        <v>17033</v>
      </c>
      <c r="U2678" s="1" t="s">
        <v>17030</v>
      </c>
      <c r="V2678" s="1" t="s">
        <v>17034</v>
      </c>
      <c r="W2678" s="1" t="s">
        <v>197</v>
      </c>
      <c r="X2678" s="1" t="s">
        <v>17035</v>
      </c>
      <c r="Y2678" s="1" t="s">
        <v>156</v>
      </c>
      <c r="Z2678" s="1" t="s">
        <v>17036</v>
      </c>
      <c r="AA2678" s="1">
        <v>0</v>
      </c>
      <c r="AB2678" s="1" t="s">
        <v>96</v>
      </c>
      <c r="AD2678" s="1" t="str">
        <f>VLOOKUP($K2678,「工具标准名」映射表!$B:$I,3,0)</f>
        <v>小智导图</v>
      </c>
      <c r="AE2678" s="1" t="str">
        <f>VLOOKUP($K2678,「工具标准名」映射表!$B:$I,4,0)</f>
        <v>功能应用层</v>
      </c>
      <c r="AF2678" s="1" t="str">
        <f>VLOOKUP($K2678,「工具标准名」映射表!$B:$I,5,0)</f>
        <v>功能应用（校级 / 区域级系统）</v>
      </c>
      <c r="AG2678" s="1" t="str">
        <f>VLOOKUP($K2678,「工具标准名」映射表!$B:$I,6,0)</f>
        <v>软件工具</v>
      </c>
      <c r="AH2678" s="1" t="str">
        <f>VLOOKUP($K2678,「工具标准名」映射表!$B:$I,7,0)</f>
        <v>AI智能体</v>
      </c>
      <c r="AI2678" s="1" t="str">
        <f>VLOOKUP($K2678,「工具标准名」映射表!$B:$I,8,0)</f>
        <v>否</v>
      </c>
      <c r="AJ2678" s="1" t="s">
        <v>96</v>
      </c>
      <c r="AK2678" s="1"/>
      <c r="AL2678" s="1"/>
      <c r="AM2678" s="1"/>
      <c r="AN2678" s="1"/>
      <c r="AO2678" s="1"/>
    </row>
    <row r="2679" spans="1:41" ht="16">
      <c r="A2679" s="1" t="s">
        <v>17026</v>
      </c>
      <c r="B2679" s="3">
        <v>46056.455069444397</v>
      </c>
      <c r="C2679" s="14">
        <v>1331</v>
      </c>
      <c r="D2679" s="1" t="s">
        <v>17027</v>
      </c>
      <c r="E2679" s="1" t="s">
        <v>17028</v>
      </c>
      <c r="F2679" s="1" t="s">
        <v>27</v>
      </c>
      <c r="G2679" s="1" t="s">
        <v>12406</v>
      </c>
      <c r="H2679" s="1" t="s">
        <v>17029</v>
      </c>
      <c r="I2679" s="1" t="s">
        <v>17030</v>
      </c>
      <c r="J2679" s="1" t="s">
        <v>17031</v>
      </c>
      <c r="K2679" s="1" t="s">
        <v>1804</v>
      </c>
      <c r="L2679" s="1" t="s">
        <v>33</v>
      </c>
      <c r="M2679" s="1" t="b">
        <v>0</v>
      </c>
      <c r="N2679" s="1" t="s">
        <v>343</v>
      </c>
      <c r="O2679" s="1" t="s">
        <v>66</v>
      </c>
      <c r="P2679" s="1" t="s">
        <v>11096</v>
      </c>
      <c r="Q2679" s="1" t="s">
        <v>87</v>
      </c>
      <c r="R2679" s="1" t="s">
        <v>234</v>
      </c>
      <c r="S2679" s="1" t="s">
        <v>39</v>
      </c>
      <c r="T2679" s="1" t="s">
        <v>17033</v>
      </c>
      <c r="U2679" s="1" t="s">
        <v>17030</v>
      </c>
      <c r="V2679" s="1" t="s">
        <v>17034</v>
      </c>
      <c r="W2679" s="1" t="s">
        <v>197</v>
      </c>
      <c r="X2679" s="1" t="s">
        <v>17035</v>
      </c>
      <c r="Y2679" s="1" t="s">
        <v>156</v>
      </c>
      <c r="Z2679" s="1" t="s">
        <v>139</v>
      </c>
      <c r="AA2679" s="1" t="s">
        <v>23370</v>
      </c>
      <c r="AB2679" s="1" t="s">
        <v>96</v>
      </c>
      <c r="AD2679" s="1" t="str">
        <f>VLOOKUP($K2679,「工具标准名」映射表!$B:$I,3,0)</f>
        <v>豆包</v>
      </c>
      <c r="AE2679" s="1" t="str">
        <f>VLOOKUP($K2679,「工具标准名」映射表!$B:$I,4,0)</f>
        <v>功能应用层</v>
      </c>
      <c r="AF2679" s="1" t="str">
        <f>VLOOKUP($K2679,「工具标准名」映射表!$B:$I,5,0)</f>
        <v>功能应用（教学辅助工具）</v>
      </c>
      <c r="AG2679" s="1" t="str">
        <f>VLOOKUP($K2679,「工具标准名」映射表!$B:$I,6,0)</f>
        <v>软件工具</v>
      </c>
      <c r="AH2679" s="1" t="str">
        <f>VLOOKUP($K2679,「工具标准名」映射表!$B:$I,7,0)</f>
        <v>AI智能体</v>
      </c>
      <c r="AI2679" s="1" t="str">
        <f>VLOOKUP($K2679,「工具标准名」映射表!$B:$I,8,0)</f>
        <v>否</v>
      </c>
      <c r="AJ2679" s="1" t="s">
        <v>96</v>
      </c>
      <c r="AK2679" s="1"/>
      <c r="AL2679" s="1"/>
      <c r="AM2679" s="1"/>
      <c r="AN2679" s="1"/>
      <c r="AO2679" s="1"/>
    </row>
    <row r="2680" spans="1:41" ht="16">
      <c r="A2680" s="1" t="s">
        <v>17040</v>
      </c>
      <c r="B2680" s="3">
        <v>46056.455138888901</v>
      </c>
      <c r="C2680" s="14">
        <v>1332</v>
      </c>
      <c r="D2680" s="1" t="s">
        <v>17041</v>
      </c>
      <c r="E2680" s="1" t="s">
        <v>17028</v>
      </c>
      <c r="F2680" s="1" t="s">
        <v>27</v>
      </c>
      <c r="G2680" s="1" t="s">
        <v>17042</v>
      </c>
      <c r="H2680" s="1" t="s">
        <v>17043</v>
      </c>
      <c r="I2680" s="1" t="s">
        <v>17044</v>
      </c>
      <c r="J2680" s="1" t="s">
        <v>17045</v>
      </c>
      <c r="K2680" s="1" t="s">
        <v>16941</v>
      </c>
      <c r="L2680" s="1" t="s">
        <v>33</v>
      </c>
      <c r="M2680" s="1" t="b">
        <v>0</v>
      </c>
      <c r="N2680" s="1" t="s">
        <v>47</v>
      </c>
      <c r="O2680" s="1" t="s">
        <v>48</v>
      </c>
      <c r="P2680" s="1" t="s">
        <v>21335</v>
      </c>
      <c r="Q2680" s="1" t="s">
        <v>37</v>
      </c>
      <c r="R2680" s="1" t="s">
        <v>38</v>
      </c>
      <c r="S2680" s="1" t="s">
        <v>39</v>
      </c>
      <c r="T2680" s="1" t="s">
        <v>17047</v>
      </c>
      <c r="U2680" s="1" t="s">
        <v>17048</v>
      </c>
      <c r="V2680" s="1" t="s">
        <v>17049</v>
      </c>
      <c r="W2680" s="1" t="s">
        <v>799</v>
      </c>
      <c r="X2680" s="1" t="s">
        <v>17050</v>
      </c>
      <c r="Y2680" s="1" t="s">
        <v>239</v>
      </c>
      <c r="Z2680" s="1" t="s">
        <v>21276</v>
      </c>
      <c r="AA2680" s="1">
        <v>0</v>
      </c>
      <c r="AB2680" s="1" t="s">
        <v>96</v>
      </c>
      <c r="AD2680" s="1" t="str">
        <f>VLOOKUP($K2680,「工具标准名」映射表!$B:$I,3,0)</f>
        <v>之江汇AI</v>
      </c>
      <c r="AE2680" s="1" t="str">
        <f>VLOOKUP($K2680,「工具标准名」映射表!$B:$I,4,0)</f>
        <v>功能应用层</v>
      </c>
      <c r="AF2680" s="1" t="str">
        <f>VLOOKUP($K2680,「工具标准名」映射表!$B:$I,5,0)</f>
        <v>功能应用（Web 教学平台（SaaS））</v>
      </c>
      <c r="AG2680" s="1" t="str">
        <f>VLOOKUP($K2680,「工具标准名」映射表!$B:$I,6,0)</f>
        <v>软件工具</v>
      </c>
      <c r="AH2680" s="1" t="str">
        <f>VLOOKUP($K2680,「工具标准名」映射表!$B:$I,7,0)</f>
        <v>AI智能体</v>
      </c>
      <c r="AI2680" s="1" t="str">
        <f>VLOOKUP($K2680,「工具标准名」映射表!$B:$I,8,0)</f>
        <v>否</v>
      </c>
      <c r="AJ2680" s="1" t="s">
        <v>96</v>
      </c>
      <c r="AK2680" s="1"/>
      <c r="AL2680" s="1"/>
      <c r="AM2680" s="1"/>
      <c r="AN2680" s="1"/>
      <c r="AO2680" s="1"/>
    </row>
    <row r="2681" spans="1:41" ht="16">
      <c r="A2681" s="1" t="s">
        <v>17040</v>
      </c>
      <c r="B2681" s="3">
        <v>46056.455138888901</v>
      </c>
      <c r="C2681" s="14">
        <v>1332</v>
      </c>
      <c r="D2681" s="1" t="s">
        <v>17041</v>
      </c>
      <c r="E2681" s="1" t="s">
        <v>17028</v>
      </c>
      <c r="F2681" s="1" t="s">
        <v>27</v>
      </c>
      <c r="G2681" s="1" t="s">
        <v>17042</v>
      </c>
      <c r="H2681" s="1" t="s">
        <v>17043</v>
      </c>
      <c r="I2681" s="1" t="s">
        <v>17044</v>
      </c>
      <c r="J2681" s="1" t="s">
        <v>17045</v>
      </c>
      <c r="K2681" s="1" t="s">
        <v>124</v>
      </c>
      <c r="L2681" s="1" t="s">
        <v>33</v>
      </c>
      <c r="M2681" s="1" t="b">
        <v>0</v>
      </c>
      <c r="N2681" s="1" t="s">
        <v>343</v>
      </c>
      <c r="O2681" s="1" t="s">
        <v>35</v>
      </c>
      <c r="P2681" s="1" t="s">
        <v>5955</v>
      </c>
      <c r="Q2681" s="1" t="s">
        <v>37</v>
      </c>
      <c r="R2681" s="1" t="s">
        <v>38</v>
      </c>
      <c r="S2681" s="1" t="s">
        <v>39</v>
      </c>
      <c r="T2681" s="1" t="s">
        <v>17047</v>
      </c>
      <c r="U2681" s="1" t="s">
        <v>17048</v>
      </c>
      <c r="V2681" s="1" t="s">
        <v>17049</v>
      </c>
      <c r="W2681" s="1" t="s">
        <v>799</v>
      </c>
      <c r="X2681" s="1" t="s">
        <v>17050</v>
      </c>
      <c r="Y2681" s="1" t="s">
        <v>239</v>
      </c>
      <c r="Z2681" s="1" t="s">
        <v>4864</v>
      </c>
      <c r="AA2681" s="1" t="s">
        <v>23367</v>
      </c>
      <c r="AB2681" s="1" t="s">
        <v>96</v>
      </c>
      <c r="AD2681" s="1" t="str">
        <f>VLOOKUP($K2681,「工具标准名」映射表!$B:$I,3,0)</f>
        <v>DeepSeek 大模型</v>
      </c>
      <c r="AE2681" s="1" t="str">
        <f>VLOOKUP($K2681,「工具标准名」映射表!$B:$I,4,0)</f>
        <v>功能应用层</v>
      </c>
      <c r="AF2681" s="1" t="str">
        <f>VLOOKUP($K2681,「工具标准名」映射表!$B:$I,5,0)</f>
        <v>功能应用（教学辅助工具）</v>
      </c>
      <c r="AG2681" s="1" t="str">
        <f>VLOOKUP($K2681,「工具标准名」映射表!$B:$I,6,0)</f>
        <v>软件工具</v>
      </c>
      <c r="AH2681" s="1" t="str">
        <f>VLOOKUP($K2681,「工具标准名」映射表!$B:$I,7,0)</f>
        <v>AI智能体</v>
      </c>
      <c r="AI2681" s="1" t="str">
        <f>VLOOKUP($K2681,「工具标准名」映射表!$B:$I,8,0)</f>
        <v>否</v>
      </c>
      <c r="AJ2681" s="1" t="s">
        <v>96</v>
      </c>
      <c r="AK2681" s="1"/>
      <c r="AL2681" s="1"/>
      <c r="AM2681" s="1"/>
      <c r="AN2681" s="1"/>
      <c r="AO2681" s="1"/>
    </row>
    <row r="2682" spans="1:41" ht="16">
      <c r="A2682" s="1" t="s">
        <v>17040</v>
      </c>
      <c r="B2682" s="3">
        <v>46056.455138888901</v>
      </c>
      <c r="C2682" s="14">
        <v>1332</v>
      </c>
      <c r="D2682" s="1" t="s">
        <v>17041</v>
      </c>
      <c r="E2682" s="1" t="s">
        <v>17028</v>
      </c>
      <c r="F2682" s="1" t="s">
        <v>27</v>
      </c>
      <c r="G2682" s="1" t="s">
        <v>17042</v>
      </c>
      <c r="H2682" s="1" t="s">
        <v>17043</v>
      </c>
      <c r="I2682" s="1" t="s">
        <v>17044</v>
      </c>
      <c r="J2682" s="1" t="s">
        <v>17045</v>
      </c>
      <c r="K2682" s="1" t="s">
        <v>7599</v>
      </c>
      <c r="L2682" s="1" t="s">
        <v>33</v>
      </c>
      <c r="M2682" s="1" t="b">
        <v>0</v>
      </c>
      <c r="N2682" s="1" t="s">
        <v>6552</v>
      </c>
      <c r="O2682" s="1" t="s">
        <v>181</v>
      </c>
      <c r="P2682" s="1" t="s">
        <v>6553</v>
      </c>
      <c r="Q2682" s="1" t="s">
        <v>37</v>
      </c>
      <c r="R2682" s="1" t="s">
        <v>38</v>
      </c>
      <c r="S2682" s="1" t="s">
        <v>39</v>
      </c>
      <c r="T2682" s="1" t="s">
        <v>17047</v>
      </c>
      <c r="U2682" s="1" t="s">
        <v>17048</v>
      </c>
      <c r="V2682" s="1" t="s">
        <v>17049</v>
      </c>
      <c r="W2682" s="1" t="s">
        <v>799</v>
      </c>
      <c r="X2682" s="1" t="s">
        <v>17050</v>
      </c>
      <c r="Y2682" s="1" t="s">
        <v>239</v>
      </c>
      <c r="Z2682" s="1" t="s">
        <v>7599</v>
      </c>
      <c r="AA2682" s="1">
        <v>0</v>
      </c>
      <c r="AB2682" s="1" t="s">
        <v>96</v>
      </c>
      <c r="AD2682" s="1" t="str">
        <f>VLOOKUP($K2682,「工具标准名」映射表!$B:$I,3,0)</f>
        <v>Noboo</v>
      </c>
      <c r="AE2682" s="1" t="str">
        <f>VLOOKUP($K2682,「工具标准名」映射表!$B:$I,4,0)</f>
        <v>功能应用层</v>
      </c>
      <c r="AF2682" s="1" t="str">
        <f>VLOOKUP($K2682,「工具标准名」映射表!$B:$I,5,0)</f>
        <v>功能应用（平台型综合系统）</v>
      </c>
      <c r="AG2682" s="1" t="str">
        <f>VLOOKUP($K2682,「工具标准名」映射表!$B:$I,6,0)</f>
        <v>软件工具</v>
      </c>
      <c r="AH2682" s="1" t="str">
        <f>VLOOKUP($K2682,「工具标准名」映射表!$B:$I,7,0)</f>
        <v>其他</v>
      </c>
      <c r="AI2682" s="1" t="str">
        <f>VLOOKUP($K2682,「工具标准名」映射表!$B:$I,8,0)</f>
        <v>否</v>
      </c>
      <c r="AJ2682" s="1" t="s">
        <v>96</v>
      </c>
      <c r="AK2682" s="1"/>
      <c r="AL2682" s="1"/>
      <c r="AM2682" s="1"/>
      <c r="AN2682" s="1"/>
      <c r="AO2682" s="1"/>
    </row>
    <row r="2683" spans="1:41" ht="16">
      <c r="A2683" s="1" t="s">
        <v>17040</v>
      </c>
      <c r="B2683" s="3">
        <v>46056.455138888901</v>
      </c>
      <c r="C2683" s="14">
        <v>1332</v>
      </c>
      <c r="D2683" s="1" t="s">
        <v>17041</v>
      </c>
      <c r="E2683" s="1" t="s">
        <v>17028</v>
      </c>
      <c r="F2683" s="1" t="s">
        <v>27</v>
      </c>
      <c r="G2683" s="1" t="s">
        <v>17042</v>
      </c>
      <c r="H2683" s="1" t="s">
        <v>17043</v>
      </c>
      <c r="I2683" s="1" t="s">
        <v>17044</v>
      </c>
      <c r="J2683" s="1" t="s">
        <v>17045</v>
      </c>
      <c r="K2683" s="1" t="s">
        <v>6554</v>
      </c>
      <c r="L2683" s="1" t="s">
        <v>33</v>
      </c>
      <c r="M2683" s="1" t="b">
        <v>0</v>
      </c>
      <c r="N2683" s="1" t="s">
        <v>6552</v>
      </c>
      <c r="O2683" s="1" t="s">
        <v>181</v>
      </c>
      <c r="P2683" s="1" t="s">
        <v>6553</v>
      </c>
      <c r="Q2683" s="1" t="s">
        <v>37</v>
      </c>
      <c r="R2683" s="1" t="s">
        <v>38</v>
      </c>
      <c r="S2683" s="1" t="s">
        <v>39</v>
      </c>
      <c r="T2683" s="1" t="s">
        <v>17047</v>
      </c>
      <c r="U2683" s="1" t="s">
        <v>17048</v>
      </c>
      <c r="V2683" s="1" t="s">
        <v>17049</v>
      </c>
      <c r="W2683" s="1" t="s">
        <v>799</v>
      </c>
      <c r="X2683" s="1" t="s">
        <v>17050</v>
      </c>
      <c r="Y2683" s="1" t="s">
        <v>239</v>
      </c>
      <c r="Z2683" s="1" t="s">
        <v>6554</v>
      </c>
      <c r="AA2683" s="1">
        <v>0</v>
      </c>
      <c r="AB2683" s="1" t="s">
        <v>96</v>
      </c>
      <c r="AD2683" s="1" t="str">
        <f>VLOOKUP($K2683,「工具标准名」映射表!$B:$I,3,0)</f>
        <v>earthspacelab</v>
      </c>
      <c r="AE2683" s="1" t="str">
        <f>VLOOKUP($K2683,「工具标准名」映射表!$B:$I,4,0)</f>
        <v>功能应用层</v>
      </c>
      <c r="AF2683" s="1" t="str">
        <f>VLOOKUP($K2683,「工具标准名」映射表!$B:$I,5,0)</f>
        <v>功能应用（Web 教学平台（SaaS））</v>
      </c>
      <c r="AG2683" s="1" t="str">
        <f>VLOOKUP($K2683,「工具标准名」映射表!$B:$I,6,0)</f>
        <v>在线资源</v>
      </c>
      <c r="AH2683" s="1" t="str">
        <f>VLOOKUP($K2683,「工具标准名」映射表!$B:$I,7,0)</f>
        <v>其他</v>
      </c>
      <c r="AI2683" s="1" t="str">
        <f>VLOOKUP($K2683,「工具标准名」映射表!$B:$I,8,0)</f>
        <v>否</v>
      </c>
      <c r="AJ2683" s="1" t="s">
        <v>96</v>
      </c>
      <c r="AK2683" s="1"/>
      <c r="AL2683" s="1"/>
      <c r="AM2683" s="1"/>
      <c r="AN2683" s="1"/>
      <c r="AO2683" s="1"/>
    </row>
    <row r="2684" spans="1:41" ht="16">
      <c r="A2684" s="1" t="s">
        <v>17040</v>
      </c>
      <c r="B2684" s="3">
        <v>46056.455138888901</v>
      </c>
      <c r="C2684" s="14">
        <v>1332</v>
      </c>
      <c r="D2684" s="1" t="s">
        <v>17041</v>
      </c>
      <c r="E2684" s="1" t="s">
        <v>17028</v>
      </c>
      <c r="F2684" s="1" t="s">
        <v>27</v>
      </c>
      <c r="G2684" s="1" t="s">
        <v>17042</v>
      </c>
      <c r="H2684" s="1" t="s">
        <v>17043</v>
      </c>
      <c r="I2684" s="1" t="s">
        <v>17044</v>
      </c>
      <c r="J2684" s="1" t="s">
        <v>17045</v>
      </c>
      <c r="K2684" s="1" t="s">
        <v>2996</v>
      </c>
      <c r="L2684" s="1" t="s">
        <v>33</v>
      </c>
      <c r="M2684" s="1" t="b">
        <v>0</v>
      </c>
      <c r="N2684" s="1" t="s">
        <v>1749</v>
      </c>
      <c r="O2684" s="1" t="s">
        <v>35</v>
      </c>
      <c r="P2684" s="1" t="s">
        <v>22796</v>
      </c>
      <c r="Q2684" s="1" t="s">
        <v>37</v>
      </c>
      <c r="R2684" s="1" t="s">
        <v>38</v>
      </c>
      <c r="S2684" s="1" t="s">
        <v>39</v>
      </c>
      <c r="T2684" s="1" t="s">
        <v>17047</v>
      </c>
      <c r="U2684" s="1" t="s">
        <v>17048</v>
      </c>
      <c r="V2684" s="1" t="s">
        <v>17049</v>
      </c>
      <c r="W2684" s="1" t="s">
        <v>799</v>
      </c>
      <c r="X2684" s="1" t="s">
        <v>17050</v>
      </c>
      <c r="Y2684" s="1" t="s">
        <v>239</v>
      </c>
      <c r="Z2684" s="1" t="s">
        <v>2996</v>
      </c>
      <c r="AA2684" s="1">
        <v>0</v>
      </c>
      <c r="AB2684" s="1" t="s">
        <v>96</v>
      </c>
      <c r="AD2684" s="1" t="str">
        <f>VLOOKUP($K2684,「工具标准名」映射表!$B:$I,3,0)</f>
        <v>智谱清言</v>
      </c>
      <c r="AE2684" s="1" t="str">
        <f>VLOOKUP($K2684,「工具标准名」映射表!$B:$I,4,0)</f>
        <v>技术层</v>
      </c>
      <c r="AF2684" s="1" t="str">
        <f>VLOOKUP($K2684,「工具标准名」映射表!$B:$I,5,0)</f>
        <v>技术层（通用大模型）</v>
      </c>
      <c r="AG2684" s="1" t="str">
        <f>VLOOKUP($K2684,「工具标准名」映射表!$B:$I,6,0)</f>
        <v>软件工具</v>
      </c>
      <c r="AH2684" s="1" t="str">
        <f>VLOOKUP($K2684,「工具标准名」映射表!$B:$I,7,0)</f>
        <v>AI智能体</v>
      </c>
      <c r="AI2684" s="1" t="str">
        <f>VLOOKUP($K2684,「工具标准名」映射表!$B:$I,8,0)</f>
        <v>否</v>
      </c>
      <c r="AJ2684" s="1" t="s">
        <v>96</v>
      </c>
      <c r="AK2684" s="1"/>
      <c r="AL2684" s="1"/>
      <c r="AM2684" s="1"/>
      <c r="AN2684" s="1"/>
      <c r="AO2684" s="1"/>
    </row>
    <row r="2685" spans="1:41" ht="16">
      <c r="A2685" s="1" t="s">
        <v>17058</v>
      </c>
      <c r="B2685" s="3">
        <v>46056.4550578704</v>
      </c>
      <c r="C2685" s="14">
        <v>1333</v>
      </c>
      <c r="D2685" s="1" t="s">
        <v>17059</v>
      </c>
      <c r="E2685" s="1" t="s">
        <v>17060</v>
      </c>
      <c r="F2685" s="1" t="s">
        <v>100</v>
      </c>
      <c r="G2685" s="1" t="s">
        <v>17061</v>
      </c>
      <c r="H2685" s="1" t="s">
        <v>17062</v>
      </c>
      <c r="I2685" s="1" t="s">
        <v>17063</v>
      </c>
      <c r="J2685" s="1" t="s">
        <v>17064</v>
      </c>
      <c r="K2685" s="1" t="s">
        <v>17065</v>
      </c>
      <c r="L2685" s="1" t="s">
        <v>33</v>
      </c>
      <c r="M2685" s="1" t="b">
        <v>0</v>
      </c>
      <c r="N2685" s="1" t="s">
        <v>47</v>
      </c>
      <c r="O2685" s="1" t="s">
        <v>54</v>
      </c>
      <c r="P2685" s="1" t="s">
        <v>21775</v>
      </c>
      <c r="Q2685" s="1" t="s">
        <v>743</v>
      </c>
      <c r="R2685" s="1" t="s">
        <v>1501</v>
      </c>
      <c r="S2685" s="1" t="s">
        <v>156</v>
      </c>
      <c r="T2685" s="1" t="s">
        <v>17067</v>
      </c>
      <c r="U2685" s="1" t="s">
        <v>17068</v>
      </c>
      <c r="V2685" s="1" t="s">
        <v>17069</v>
      </c>
      <c r="W2685" s="1" t="s">
        <v>17070</v>
      </c>
      <c r="X2685" s="1" t="s">
        <v>17071</v>
      </c>
      <c r="Y2685" s="1" t="s">
        <v>156</v>
      </c>
      <c r="Z2685" s="1" t="s">
        <v>17065</v>
      </c>
      <c r="AA2685" s="1">
        <v>0</v>
      </c>
      <c r="AB2685" s="1" t="s">
        <v>96</v>
      </c>
      <c r="AD2685" s="1" t="str">
        <f>VLOOKUP($K2685,「工具标准名」映射表!$B:$I,3,0)</f>
        <v>智慧校园管控平台</v>
      </c>
      <c r="AE2685" s="1" t="str">
        <f>VLOOKUP($K2685,「工具标准名」映射表!$B:$I,4,0)</f>
        <v>功能应用层</v>
      </c>
      <c r="AF2685" s="1" t="str">
        <f>VLOOKUP($K2685,「工具标准名」映射表!$B:$I,5,0)</f>
        <v>功能应用（校级 / 区域级系统）</v>
      </c>
      <c r="AG2685" s="1" t="str">
        <f>VLOOKUP($K2685,「工具标准名」映射表!$B:$I,6,0)</f>
        <v>软件工具</v>
      </c>
      <c r="AH2685" s="1" t="str">
        <f>VLOOKUP($K2685,「工具标准名」映射表!$B:$I,7,0)</f>
        <v>AI智能体</v>
      </c>
      <c r="AI2685" s="1" t="str">
        <f>VLOOKUP($K2685,「工具标准名」映射表!$B:$I,8,0)</f>
        <v>否</v>
      </c>
      <c r="AJ2685" s="1" t="s">
        <v>96</v>
      </c>
      <c r="AK2685" s="1"/>
      <c r="AL2685" s="1"/>
      <c r="AM2685" s="1"/>
      <c r="AN2685" s="1"/>
      <c r="AO2685" s="1"/>
    </row>
    <row r="2686" spans="1:41" ht="16">
      <c r="A2686" s="1" t="s">
        <v>17073</v>
      </c>
      <c r="B2686" s="3">
        <v>46056.455162036997</v>
      </c>
      <c r="C2686" s="14">
        <v>1334</v>
      </c>
      <c r="D2686" s="1" t="s">
        <v>17074</v>
      </c>
      <c r="E2686" s="1" t="s">
        <v>17075</v>
      </c>
      <c r="F2686" s="1" t="s">
        <v>27</v>
      </c>
      <c r="G2686" s="1" t="s">
        <v>17076</v>
      </c>
      <c r="H2686" s="1" t="s">
        <v>17077</v>
      </c>
      <c r="I2686" s="1" t="s">
        <v>17078</v>
      </c>
      <c r="J2686" s="1" t="s">
        <v>17079</v>
      </c>
      <c r="K2686" s="1" t="s">
        <v>124</v>
      </c>
      <c r="L2686" s="1" t="s">
        <v>33</v>
      </c>
      <c r="M2686" s="1" t="b">
        <v>0</v>
      </c>
      <c r="N2686" s="1" t="s">
        <v>5256</v>
      </c>
      <c r="O2686" s="1" t="s">
        <v>54</v>
      </c>
      <c r="P2686" s="1" t="s">
        <v>5957</v>
      </c>
      <c r="Q2686" s="1" t="s">
        <v>37</v>
      </c>
      <c r="R2686" s="1" t="s">
        <v>38</v>
      </c>
      <c r="S2686" s="1" t="s">
        <v>39</v>
      </c>
      <c r="T2686" s="1" t="s">
        <v>17081</v>
      </c>
      <c r="U2686" s="1" t="s">
        <v>17082</v>
      </c>
      <c r="V2686" s="1" t="s">
        <v>17083</v>
      </c>
      <c r="W2686" s="1" t="s">
        <v>176</v>
      </c>
      <c r="X2686" s="1" t="s">
        <v>17084</v>
      </c>
      <c r="Y2686" s="1" t="s">
        <v>43</v>
      </c>
      <c r="Z2686" s="1" t="s">
        <v>4864</v>
      </c>
      <c r="AA2686" s="1" t="s">
        <v>23367</v>
      </c>
      <c r="AB2686" s="1" t="s">
        <v>96</v>
      </c>
      <c r="AD2686" s="1" t="str">
        <f>VLOOKUP($K2686,「工具标准名」映射表!$B:$I,3,0)</f>
        <v>DeepSeek 大模型</v>
      </c>
      <c r="AE2686" s="1" t="str">
        <f>VLOOKUP($K2686,「工具标准名」映射表!$B:$I,4,0)</f>
        <v>功能应用层</v>
      </c>
      <c r="AF2686" s="1" t="str">
        <f>VLOOKUP($K2686,「工具标准名」映射表!$B:$I,5,0)</f>
        <v>功能应用（教学辅助工具）</v>
      </c>
      <c r="AG2686" s="1" t="str">
        <f>VLOOKUP($K2686,「工具标准名」映射表!$B:$I,6,0)</f>
        <v>软件工具</v>
      </c>
      <c r="AH2686" s="1" t="str">
        <f>VLOOKUP($K2686,「工具标准名」映射表!$B:$I,7,0)</f>
        <v>AI智能体</v>
      </c>
      <c r="AI2686" s="1" t="str">
        <f>VLOOKUP($K2686,「工具标准名」映射表!$B:$I,8,0)</f>
        <v>否</v>
      </c>
      <c r="AJ2686" s="1" t="s">
        <v>96</v>
      </c>
      <c r="AK2686" s="1"/>
      <c r="AL2686" s="1"/>
      <c r="AM2686" s="1"/>
      <c r="AN2686" s="1"/>
      <c r="AO2686" s="1"/>
    </row>
    <row r="2687" spans="1:41" ht="16">
      <c r="A2687" s="1" t="s">
        <v>17073</v>
      </c>
      <c r="B2687" s="3">
        <v>46056.455162036997</v>
      </c>
      <c r="C2687" s="14">
        <v>1334</v>
      </c>
      <c r="D2687" s="1" t="s">
        <v>17074</v>
      </c>
      <c r="E2687" s="1" t="s">
        <v>17075</v>
      </c>
      <c r="F2687" s="1" t="s">
        <v>27</v>
      </c>
      <c r="G2687" s="1" t="s">
        <v>17076</v>
      </c>
      <c r="H2687" s="1" t="s">
        <v>17077</v>
      </c>
      <c r="I2687" s="1" t="s">
        <v>17078</v>
      </c>
      <c r="J2687" s="1" t="s">
        <v>17079</v>
      </c>
      <c r="K2687" s="1" t="s">
        <v>139</v>
      </c>
      <c r="L2687" s="1" t="s">
        <v>33</v>
      </c>
      <c r="M2687" s="1" t="b">
        <v>0</v>
      </c>
      <c r="N2687" s="1" t="s">
        <v>5256</v>
      </c>
      <c r="O2687" s="1" t="s">
        <v>54</v>
      </c>
      <c r="P2687" s="1" t="s">
        <v>10356</v>
      </c>
      <c r="Q2687" s="1" t="s">
        <v>37</v>
      </c>
      <c r="R2687" s="1" t="s">
        <v>38</v>
      </c>
      <c r="S2687" s="1" t="s">
        <v>39</v>
      </c>
      <c r="T2687" s="1" t="s">
        <v>17081</v>
      </c>
      <c r="U2687" s="1" t="s">
        <v>17082</v>
      </c>
      <c r="V2687" s="1" t="s">
        <v>17083</v>
      </c>
      <c r="W2687" s="1" t="s">
        <v>176</v>
      </c>
      <c r="X2687" s="1" t="s">
        <v>17084</v>
      </c>
      <c r="Y2687" s="1" t="s">
        <v>43</v>
      </c>
      <c r="Z2687" s="1" t="s">
        <v>139</v>
      </c>
      <c r="AA2687" s="1" t="s">
        <v>23370</v>
      </c>
      <c r="AB2687" s="1" t="s">
        <v>96</v>
      </c>
      <c r="AD2687" s="1" t="str">
        <f>VLOOKUP($K2687,「工具标准名」映射表!$B:$I,3,0)</f>
        <v>豆包</v>
      </c>
      <c r="AE2687" s="1" t="str">
        <f>VLOOKUP($K2687,「工具标准名」映射表!$B:$I,4,0)</f>
        <v>功能应用层</v>
      </c>
      <c r="AF2687" s="1" t="str">
        <f>VLOOKUP($K2687,「工具标准名」映射表!$B:$I,5,0)</f>
        <v>功能应用（教学辅助工具）</v>
      </c>
      <c r="AG2687" s="1" t="str">
        <f>VLOOKUP($K2687,「工具标准名」映射表!$B:$I,6,0)</f>
        <v>软件工具</v>
      </c>
      <c r="AH2687" s="1" t="str">
        <f>VLOOKUP($K2687,「工具标准名」映射表!$B:$I,7,0)</f>
        <v>其他</v>
      </c>
      <c r="AI2687" s="1" t="str">
        <f>VLOOKUP($K2687,「工具标准名」映射表!$B:$I,8,0)</f>
        <v>否</v>
      </c>
      <c r="AJ2687" s="1" t="s">
        <v>96</v>
      </c>
      <c r="AK2687" s="1"/>
      <c r="AL2687" s="1"/>
      <c r="AM2687" s="1"/>
      <c r="AN2687" s="1"/>
      <c r="AO2687" s="1"/>
    </row>
    <row r="2688" spans="1:41" ht="16">
      <c r="A2688" s="1" t="s">
        <v>17073</v>
      </c>
      <c r="B2688" s="3">
        <v>46056.455162036997</v>
      </c>
      <c r="C2688" s="14">
        <v>1334</v>
      </c>
      <c r="D2688" s="1" t="s">
        <v>17074</v>
      </c>
      <c r="E2688" s="1" t="s">
        <v>17075</v>
      </c>
      <c r="F2688" s="1" t="s">
        <v>27</v>
      </c>
      <c r="G2688" s="1" t="s">
        <v>17076</v>
      </c>
      <c r="H2688" s="1" t="s">
        <v>17077</v>
      </c>
      <c r="I2688" s="1" t="s">
        <v>17078</v>
      </c>
      <c r="J2688" s="1" t="s">
        <v>17079</v>
      </c>
      <c r="K2688" s="1" t="s">
        <v>12323</v>
      </c>
      <c r="L2688" s="1" t="s">
        <v>33</v>
      </c>
      <c r="M2688" s="1" t="b">
        <v>0</v>
      </c>
      <c r="N2688" s="1" t="s">
        <v>4288</v>
      </c>
      <c r="O2688" s="1" t="s">
        <v>66</v>
      </c>
      <c r="P2688" s="1" t="s">
        <v>19113</v>
      </c>
      <c r="Q2688" s="1" t="s">
        <v>37</v>
      </c>
      <c r="R2688" s="1" t="s">
        <v>38</v>
      </c>
      <c r="S2688" s="1" t="s">
        <v>39</v>
      </c>
      <c r="T2688" s="1" t="s">
        <v>17081</v>
      </c>
      <c r="U2688" s="1" t="s">
        <v>17082</v>
      </c>
      <c r="V2688" s="1" t="s">
        <v>17083</v>
      </c>
      <c r="W2688" s="1" t="s">
        <v>176</v>
      </c>
      <c r="X2688" s="1" t="s">
        <v>17084</v>
      </c>
      <c r="Y2688" s="1" t="s">
        <v>43</v>
      </c>
      <c r="Z2688" s="1" t="s">
        <v>214</v>
      </c>
      <c r="AA2688" s="1" t="s">
        <v>23374</v>
      </c>
      <c r="AB2688" s="1" t="s">
        <v>96</v>
      </c>
      <c r="AD2688" s="1" t="str">
        <f>VLOOKUP($K2688,「工具标准名」映射表!$B:$I,3,0)</f>
        <v>希沃白板</v>
      </c>
      <c r="AE2688" s="1" t="str">
        <f>VLOOKUP($K2688,「工具标准名」映射表!$B:$I,4,0)</f>
        <v>功能应用层</v>
      </c>
      <c r="AF2688" s="1" t="str">
        <f>VLOOKUP($K2688,「工具标准名」映射表!$B:$I,5,0)</f>
        <v>功能应用（教学辅助工具）</v>
      </c>
      <c r="AG2688" s="1" t="str">
        <f>VLOOKUP($K2688,「工具标准名」映射表!$B:$I,6,0)</f>
        <v>硬件设备</v>
      </c>
      <c r="AH2688" s="1" t="str">
        <f>VLOOKUP($K2688,「工具标准名」映射表!$B:$I,7,0)</f>
        <v>AI智能体</v>
      </c>
      <c r="AI2688" s="1" t="str">
        <f>VLOOKUP($K2688,「工具标准名」映射表!$B:$I,8,0)</f>
        <v>否</v>
      </c>
      <c r="AJ2688" s="1" t="s">
        <v>96</v>
      </c>
      <c r="AK2688" s="1"/>
      <c r="AL2688" s="1"/>
      <c r="AM2688" s="1"/>
      <c r="AN2688" s="1"/>
      <c r="AO2688" s="1"/>
    </row>
    <row r="2689" spans="1:41" ht="16">
      <c r="A2689" s="1" t="s">
        <v>17073</v>
      </c>
      <c r="B2689" s="3">
        <v>46056.455162036997</v>
      </c>
      <c r="C2689" s="14">
        <v>1334</v>
      </c>
      <c r="D2689" s="1" t="s">
        <v>17074</v>
      </c>
      <c r="E2689" s="1" t="s">
        <v>17075</v>
      </c>
      <c r="F2689" s="1" t="s">
        <v>27</v>
      </c>
      <c r="G2689" s="1" t="s">
        <v>17076</v>
      </c>
      <c r="H2689" s="1" t="s">
        <v>17077</v>
      </c>
      <c r="I2689" s="1" t="s">
        <v>17078</v>
      </c>
      <c r="J2689" s="1" t="s">
        <v>17079</v>
      </c>
      <c r="K2689" s="1" t="s">
        <v>17088</v>
      </c>
      <c r="L2689" s="1" t="s">
        <v>33</v>
      </c>
      <c r="M2689" s="1" t="b">
        <v>0</v>
      </c>
      <c r="N2689" s="1" t="s">
        <v>12364</v>
      </c>
      <c r="O2689" s="1" t="s">
        <v>3189</v>
      </c>
      <c r="P2689" s="1" t="s">
        <v>20735</v>
      </c>
      <c r="Q2689" s="1" t="s">
        <v>37</v>
      </c>
      <c r="R2689" s="1" t="s">
        <v>38</v>
      </c>
      <c r="S2689" s="1" t="s">
        <v>39</v>
      </c>
      <c r="T2689" s="1" t="s">
        <v>17081</v>
      </c>
      <c r="U2689" s="1" t="s">
        <v>17082</v>
      </c>
      <c r="V2689" s="1" t="s">
        <v>17083</v>
      </c>
      <c r="W2689" s="1" t="s">
        <v>176</v>
      </c>
      <c r="X2689" s="1" t="s">
        <v>17084</v>
      </c>
      <c r="Y2689" s="1" t="s">
        <v>43</v>
      </c>
      <c r="Z2689" s="1" t="s">
        <v>17088</v>
      </c>
      <c r="AA2689" s="1">
        <v>0</v>
      </c>
      <c r="AB2689" s="1" t="s">
        <v>96</v>
      </c>
      <c r="AD2689" s="1" t="str">
        <f>VLOOKUP($K2689,「工具标准名」映射表!$B:$I,3,0)</f>
        <v>一起作业APP</v>
      </c>
      <c r="AE2689" s="1" t="str">
        <f>VLOOKUP($K2689,「工具标准名」映射表!$B:$I,4,0)</f>
        <v>功能应用层</v>
      </c>
      <c r="AF2689" s="1" t="str">
        <f>VLOOKUP($K2689,「工具标准名」映射表!$B:$I,5,0)</f>
        <v>功能应用层（移动端 App）</v>
      </c>
      <c r="AG2689" s="1" t="str">
        <f>VLOOKUP($K2689,「工具标准名」映射表!$B:$I,6,0)</f>
        <v>软件工具</v>
      </c>
      <c r="AH2689" s="1" t="str">
        <f>VLOOKUP($K2689,「工具标准名」映射表!$B:$I,7,0)</f>
        <v>其他</v>
      </c>
      <c r="AI2689" s="1" t="str">
        <f>VLOOKUP($K2689,「工具标准名」映射表!$B:$I,8,0)</f>
        <v>否</v>
      </c>
      <c r="AJ2689" s="1" t="s">
        <v>96</v>
      </c>
      <c r="AK2689" s="1"/>
      <c r="AL2689" s="1"/>
      <c r="AM2689" s="1"/>
      <c r="AN2689" s="1"/>
      <c r="AO2689" s="1"/>
    </row>
    <row r="2690" spans="1:41" ht="16">
      <c r="A2690" s="1" t="s">
        <v>17089</v>
      </c>
      <c r="B2690" s="3">
        <v>46056.455173611103</v>
      </c>
      <c r="C2690" s="14">
        <v>1335</v>
      </c>
      <c r="D2690" s="1" t="s">
        <v>17090</v>
      </c>
      <c r="E2690" s="1" t="s">
        <v>17091</v>
      </c>
      <c r="F2690" s="1" t="s">
        <v>27</v>
      </c>
      <c r="G2690" s="1" t="s">
        <v>28</v>
      </c>
      <c r="H2690" s="1" t="s">
        <v>17092</v>
      </c>
      <c r="I2690" s="1" t="s">
        <v>17093</v>
      </c>
      <c r="J2690" s="1" t="s">
        <v>17094</v>
      </c>
      <c r="K2690" s="1" t="s">
        <v>1133</v>
      </c>
      <c r="L2690" s="1" t="s">
        <v>33</v>
      </c>
      <c r="M2690" s="1" t="b">
        <v>0</v>
      </c>
      <c r="N2690" s="1" t="s">
        <v>47</v>
      </c>
      <c r="O2690" s="1" t="s">
        <v>48</v>
      </c>
      <c r="P2690" s="1" t="s">
        <v>18563</v>
      </c>
      <c r="Q2690" s="1" t="s">
        <v>87</v>
      </c>
      <c r="R2690" s="1" t="s">
        <v>234</v>
      </c>
      <c r="S2690" s="1" t="s">
        <v>375</v>
      </c>
      <c r="T2690" s="1" t="s">
        <v>17096</v>
      </c>
      <c r="U2690" s="1" t="s">
        <v>17097</v>
      </c>
      <c r="V2690" s="1" t="s">
        <v>17098</v>
      </c>
      <c r="W2690" s="1" t="s">
        <v>28</v>
      </c>
      <c r="X2690" s="1" t="s">
        <v>17099</v>
      </c>
      <c r="Y2690" s="1" t="s">
        <v>801</v>
      </c>
      <c r="Z2690" s="1" t="s">
        <v>8834</v>
      </c>
      <c r="AA2690" s="1" t="s">
        <v>23382</v>
      </c>
      <c r="AB2690" s="1" t="s">
        <v>96</v>
      </c>
      <c r="AD2690" s="1" t="str">
        <f>VLOOKUP($K2690,「工具标准名」映射表!$B:$I,3,0)</f>
        <v>文心一言</v>
      </c>
      <c r="AE2690" s="1" t="str">
        <f>VLOOKUP($K2690,「工具标准名」映射表!$B:$I,4,0)</f>
        <v>技术层</v>
      </c>
      <c r="AF2690" s="1" t="str">
        <f>VLOOKUP($K2690,「工具标准名」映射表!$B:$I,5,0)</f>
        <v>技术层（通用大模型）</v>
      </c>
      <c r="AG2690" s="1" t="str">
        <f>VLOOKUP($K2690,「工具标准名」映射表!$B:$I,6,0)</f>
        <v>软件工具</v>
      </c>
      <c r="AH2690" s="1" t="str">
        <f>VLOOKUP($K2690,「工具标准名」映射表!$B:$I,7,0)</f>
        <v>大语言模型</v>
      </c>
      <c r="AI2690" s="1" t="str">
        <f>VLOOKUP($K2690,「工具标准名」映射表!$B:$I,8,0)</f>
        <v>是</v>
      </c>
      <c r="AJ2690" s="1" t="s">
        <v>96</v>
      </c>
      <c r="AK2690" s="1"/>
      <c r="AL2690" s="1"/>
      <c r="AM2690" s="1"/>
      <c r="AN2690" s="1"/>
      <c r="AO2690" s="1"/>
    </row>
    <row r="2691" spans="1:41" ht="16">
      <c r="A2691" s="1" t="s">
        <v>17089</v>
      </c>
      <c r="B2691" s="3">
        <v>46056.455173611103</v>
      </c>
      <c r="C2691" s="14">
        <v>1335</v>
      </c>
      <c r="D2691" s="1" t="s">
        <v>17090</v>
      </c>
      <c r="E2691" s="1" t="s">
        <v>17091</v>
      </c>
      <c r="F2691" s="1" t="s">
        <v>27</v>
      </c>
      <c r="G2691" s="1" t="s">
        <v>28</v>
      </c>
      <c r="H2691" s="1" t="s">
        <v>17092</v>
      </c>
      <c r="I2691" s="1" t="s">
        <v>17093</v>
      </c>
      <c r="J2691" s="1" t="s">
        <v>17094</v>
      </c>
      <c r="K2691" s="1" t="s">
        <v>139</v>
      </c>
      <c r="L2691" s="1" t="s">
        <v>33</v>
      </c>
      <c r="M2691" s="1" t="b">
        <v>0</v>
      </c>
      <c r="N2691" s="1" t="s">
        <v>47</v>
      </c>
      <c r="O2691" s="1" t="s">
        <v>48</v>
      </c>
      <c r="P2691" s="1" t="s">
        <v>10363</v>
      </c>
      <c r="Q2691" s="1" t="s">
        <v>87</v>
      </c>
      <c r="R2691" s="1" t="s">
        <v>234</v>
      </c>
      <c r="S2691" s="1" t="s">
        <v>375</v>
      </c>
      <c r="T2691" s="1" t="s">
        <v>17096</v>
      </c>
      <c r="U2691" s="1" t="s">
        <v>17097</v>
      </c>
      <c r="V2691" s="1" t="s">
        <v>17098</v>
      </c>
      <c r="W2691" s="1" t="s">
        <v>28</v>
      </c>
      <c r="X2691" s="1" t="s">
        <v>17099</v>
      </c>
      <c r="Y2691" s="1" t="s">
        <v>801</v>
      </c>
      <c r="Z2691" s="1" t="s">
        <v>139</v>
      </c>
      <c r="AA2691" s="1" t="s">
        <v>23370</v>
      </c>
      <c r="AB2691" s="1" t="s">
        <v>96</v>
      </c>
      <c r="AD2691" s="1" t="str">
        <f>VLOOKUP($K2691,「工具标准名」映射表!$B:$I,3,0)</f>
        <v>豆包</v>
      </c>
      <c r="AE2691" s="1" t="str">
        <f>VLOOKUP($K2691,「工具标准名」映射表!$B:$I,4,0)</f>
        <v>功能应用层</v>
      </c>
      <c r="AF2691" s="1" t="str">
        <f>VLOOKUP($K2691,「工具标准名」映射表!$B:$I,5,0)</f>
        <v>功能应用（教学辅助工具）</v>
      </c>
      <c r="AG2691" s="1" t="str">
        <f>VLOOKUP($K2691,「工具标准名」映射表!$B:$I,6,0)</f>
        <v>软件工具</v>
      </c>
      <c r="AH2691" s="1" t="str">
        <f>VLOOKUP($K2691,「工具标准名」映射表!$B:$I,7,0)</f>
        <v>其他</v>
      </c>
      <c r="AI2691" s="1" t="str">
        <f>VLOOKUP($K2691,「工具标准名」映射表!$B:$I,8,0)</f>
        <v>否</v>
      </c>
      <c r="AJ2691" s="1" t="s">
        <v>96</v>
      </c>
      <c r="AK2691" s="1"/>
      <c r="AL2691" s="1"/>
      <c r="AM2691" s="1"/>
      <c r="AN2691" s="1"/>
      <c r="AO2691" s="1"/>
    </row>
    <row r="2692" spans="1:41" ht="16">
      <c r="A2692" s="1" t="s">
        <v>17089</v>
      </c>
      <c r="B2692" s="3">
        <v>46056.455173611103</v>
      </c>
      <c r="C2692" s="14">
        <v>1335</v>
      </c>
      <c r="D2692" s="1" t="s">
        <v>17090</v>
      </c>
      <c r="E2692" s="1" t="s">
        <v>17091</v>
      </c>
      <c r="F2692" s="1" t="s">
        <v>27</v>
      </c>
      <c r="G2692" s="1" t="s">
        <v>28</v>
      </c>
      <c r="H2692" s="1" t="s">
        <v>17092</v>
      </c>
      <c r="I2692" s="1" t="s">
        <v>17093</v>
      </c>
      <c r="J2692" s="1" t="s">
        <v>17094</v>
      </c>
      <c r="K2692" s="1" t="s">
        <v>124</v>
      </c>
      <c r="L2692" s="1" t="s">
        <v>33</v>
      </c>
      <c r="M2692" s="1" t="b">
        <v>0</v>
      </c>
      <c r="N2692" s="1" t="s">
        <v>47</v>
      </c>
      <c r="O2692" s="1" t="s">
        <v>54</v>
      </c>
      <c r="P2692" s="1" t="s">
        <v>5965</v>
      </c>
      <c r="Q2692" s="1" t="s">
        <v>87</v>
      </c>
      <c r="R2692" s="1" t="s">
        <v>234</v>
      </c>
      <c r="S2692" s="1" t="s">
        <v>375</v>
      </c>
      <c r="T2692" s="1" t="s">
        <v>17096</v>
      </c>
      <c r="U2692" s="1" t="s">
        <v>17097</v>
      </c>
      <c r="V2692" s="1" t="s">
        <v>17098</v>
      </c>
      <c r="W2692" s="1" t="s">
        <v>28</v>
      </c>
      <c r="X2692" s="1" t="s">
        <v>17099</v>
      </c>
      <c r="Y2692" s="1" t="s">
        <v>801</v>
      </c>
      <c r="Z2692" s="1" t="s">
        <v>4864</v>
      </c>
      <c r="AA2692" s="1" t="s">
        <v>23367</v>
      </c>
      <c r="AB2692" s="1" t="s">
        <v>96</v>
      </c>
      <c r="AD2692" s="1" t="str">
        <f>VLOOKUP($K2692,「工具标准名」映射表!$B:$I,3,0)</f>
        <v>DeepSeek 大模型</v>
      </c>
      <c r="AE2692" s="1" t="str">
        <f>VLOOKUP($K2692,「工具标准名」映射表!$B:$I,4,0)</f>
        <v>功能应用层</v>
      </c>
      <c r="AF2692" s="1" t="str">
        <f>VLOOKUP($K2692,「工具标准名」映射表!$B:$I,5,0)</f>
        <v>功能应用（教学辅助工具）</v>
      </c>
      <c r="AG2692" s="1" t="str">
        <f>VLOOKUP($K2692,「工具标准名」映射表!$B:$I,6,0)</f>
        <v>软件工具</v>
      </c>
      <c r="AH2692" s="1" t="str">
        <f>VLOOKUP($K2692,「工具标准名」映射表!$B:$I,7,0)</f>
        <v>AI智能体</v>
      </c>
      <c r="AI2692" s="1" t="str">
        <f>VLOOKUP($K2692,「工具标准名」映射表!$B:$I,8,0)</f>
        <v>否</v>
      </c>
      <c r="AJ2692" s="1" t="s">
        <v>96</v>
      </c>
      <c r="AK2692" s="1"/>
      <c r="AL2692" s="1"/>
      <c r="AM2692" s="1"/>
      <c r="AN2692" s="1"/>
      <c r="AO2692" s="1"/>
    </row>
    <row r="2693" spans="1:41" ht="16">
      <c r="A2693" s="1" t="s">
        <v>17089</v>
      </c>
      <c r="B2693" s="3">
        <v>46056.455173611103</v>
      </c>
      <c r="C2693" s="14">
        <v>1335</v>
      </c>
      <c r="D2693" s="1" t="s">
        <v>17090</v>
      </c>
      <c r="E2693" s="1" t="s">
        <v>17091</v>
      </c>
      <c r="F2693" s="1" t="s">
        <v>27</v>
      </c>
      <c r="G2693" s="1" t="s">
        <v>28</v>
      </c>
      <c r="H2693" s="1" t="s">
        <v>17092</v>
      </c>
      <c r="I2693" s="1" t="s">
        <v>17093</v>
      </c>
      <c r="J2693" s="1" t="s">
        <v>17094</v>
      </c>
      <c r="K2693" s="1" t="s">
        <v>222</v>
      </c>
      <c r="L2693" s="1" t="s">
        <v>33</v>
      </c>
      <c r="M2693" s="1" t="b">
        <v>0</v>
      </c>
      <c r="N2693" s="1" t="s">
        <v>47</v>
      </c>
      <c r="O2693" s="1" t="s">
        <v>48</v>
      </c>
      <c r="P2693" s="1" t="s">
        <v>14584</v>
      </c>
      <c r="Q2693" s="1" t="s">
        <v>87</v>
      </c>
      <c r="R2693" s="1" t="s">
        <v>234</v>
      </c>
      <c r="S2693" s="1" t="s">
        <v>375</v>
      </c>
      <c r="T2693" s="1" t="s">
        <v>17096</v>
      </c>
      <c r="U2693" s="1" t="s">
        <v>17097</v>
      </c>
      <c r="V2693" s="1" t="s">
        <v>17098</v>
      </c>
      <c r="W2693" s="1" t="s">
        <v>28</v>
      </c>
      <c r="X2693" s="1" t="s">
        <v>17099</v>
      </c>
      <c r="Y2693" s="1" t="s">
        <v>801</v>
      </c>
      <c r="Z2693" s="1" t="s">
        <v>2346</v>
      </c>
      <c r="AA2693" s="1" t="s">
        <v>23372</v>
      </c>
      <c r="AB2693" s="1" t="s">
        <v>96</v>
      </c>
      <c r="AD2693" s="1" t="str">
        <f>VLOOKUP($K2693,「工具标准名」映射表!$B:$I,3,0)</f>
        <v>剪映AI</v>
      </c>
      <c r="AE2693" s="1" t="str">
        <f>VLOOKUP($K2693,「工具标准名」映射表!$B:$I,4,0)</f>
        <v>功能应用层</v>
      </c>
      <c r="AF2693" s="1" t="str">
        <f>VLOOKUP($K2693,「工具标准名」映射表!$B:$I,5,0)</f>
        <v>功能应用层（AI智能体）</v>
      </c>
      <c r="AG2693" s="1" t="str">
        <f>VLOOKUP($K2693,「工具标准名」映射表!$B:$I,6,0)</f>
        <v>软件工具</v>
      </c>
      <c r="AH2693" s="1" t="str">
        <f>VLOOKUP($K2693,「工具标准名」映射表!$B:$I,7,0)</f>
        <v>AI智能体</v>
      </c>
      <c r="AI2693" s="1" t="str">
        <f>VLOOKUP($K2693,「工具标准名」映射表!$B:$I,8,0)</f>
        <v>是</v>
      </c>
      <c r="AJ2693" s="1" t="s">
        <v>96</v>
      </c>
      <c r="AK2693" s="1"/>
      <c r="AL2693" s="1"/>
      <c r="AM2693" s="1"/>
      <c r="AN2693" s="1"/>
      <c r="AO2693" s="1"/>
    </row>
    <row r="2694" spans="1:41" ht="16">
      <c r="A2694" s="1" t="s">
        <v>17103</v>
      </c>
      <c r="B2694" s="3">
        <v>46056.455219907402</v>
      </c>
      <c r="C2694" s="14">
        <v>1336</v>
      </c>
      <c r="D2694" s="1" t="s">
        <v>17104</v>
      </c>
      <c r="E2694" s="1" t="s">
        <v>17105</v>
      </c>
      <c r="F2694" s="1" t="s">
        <v>27</v>
      </c>
      <c r="G2694" s="1" t="s">
        <v>17106</v>
      </c>
      <c r="H2694" s="1" t="s">
        <v>17107</v>
      </c>
      <c r="I2694" s="1" t="s">
        <v>17108</v>
      </c>
      <c r="J2694" s="1" t="s">
        <v>17109</v>
      </c>
      <c r="K2694" s="1" t="s">
        <v>1753</v>
      </c>
      <c r="L2694" s="1" t="s">
        <v>33</v>
      </c>
      <c r="M2694" s="1" t="b">
        <v>0</v>
      </c>
      <c r="N2694" s="1" t="s">
        <v>47</v>
      </c>
      <c r="O2694" s="1" t="s">
        <v>48</v>
      </c>
      <c r="P2694" s="1" t="s">
        <v>13319</v>
      </c>
      <c r="Q2694" s="1" t="s">
        <v>37</v>
      </c>
      <c r="R2694" s="1" t="s">
        <v>38</v>
      </c>
      <c r="S2694" s="1" t="s">
        <v>39</v>
      </c>
      <c r="T2694" s="1" t="s">
        <v>17111</v>
      </c>
      <c r="U2694" s="1" t="s">
        <v>17108</v>
      </c>
      <c r="V2694" s="1" t="s">
        <v>17112</v>
      </c>
      <c r="W2694" s="1" t="s">
        <v>3013</v>
      </c>
      <c r="X2694" s="1" t="s">
        <v>17113</v>
      </c>
      <c r="Y2694" s="1" t="s">
        <v>43</v>
      </c>
      <c r="Z2694" s="1" t="s">
        <v>207</v>
      </c>
      <c r="AA2694" s="1" t="s">
        <v>23372</v>
      </c>
      <c r="AB2694" s="1" t="s">
        <v>96</v>
      </c>
      <c r="AD2694" s="1" t="str">
        <f>VLOOKUP($K2694,「工具标准名」映射表!$B:$I,3,0)</f>
        <v>即梦AI</v>
      </c>
      <c r="AE2694" s="1" t="str">
        <f>VLOOKUP($K2694,「工具标准名」映射表!$B:$I,4,0)</f>
        <v>功能应用层</v>
      </c>
      <c r="AF2694" s="1" t="str">
        <f>VLOOKUP($K2694,「工具标准名」映射表!$B:$I,5,0)</f>
        <v>功能应用（生成式AI应用-图像类）</v>
      </c>
      <c r="AG2694" s="1" t="str">
        <f>VLOOKUP($K2694,「工具标准名」映射表!$B:$I,6,0)</f>
        <v>软件工具</v>
      </c>
      <c r="AH2694" s="1" t="str">
        <f>VLOOKUP($K2694,「工具标准名」映射表!$B:$I,7,0)</f>
        <v>AI智能体</v>
      </c>
      <c r="AI2694" s="1" t="str">
        <f>VLOOKUP($K2694,「工具标准名」映射表!$B:$I,8,0)</f>
        <v>是</v>
      </c>
      <c r="AJ2694" s="1" t="s">
        <v>96</v>
      </c>
      <c r="AK2694" s="1"/>
      <c r="AL2694" s="1"/>
      <c r="AM2694" s="1"/>
      <c r="AN2694" s="1"/>
      <c r="AO2694" s="1"/>
    </row>
    <row r="2695" spans="1:41" ht="16">
      <c r="A2695" s="1" t="s">
        <v>17103</v>
      </c>
      <c r="B2695" s="3">
        <v>46056.455219907402</v>
      </c>
      <c r="C2695" s="14">
        <v>1336</v>
      </c>
      <c r="D2695" s="1" t="s">
        <v>17104</v>
      </c>
      <c r="E2695" s="1" t="s">
        <v>17105</v>
      </c>
      <c r="F2695" s="1" t="s">
        <v>27</v>
      </c>
      <c r="G2695" s="1" t="s">
        <v>17106</v>
      </c>
      <c r="H2695" s="1" t="s">
        <v>17107</v>
      </c>
      <c r="I2695" s="1" t="s">
        <v>17108</v>
      </c>
      <c r="J2695" s="1" t="s">
        <v>17109</v>
      </c>
      <c r="K2695" s="1" t="s">
        <v>2002</v>
      </c>
      <c r="L2695" s="1" t="s">
        <v>33</v>
      </c>
      <c r="M2695" s="1" t="b">
        <v>0</v>
      </c>
      <c r="N2695" s="1" t="s">
        <v>47</v>
      </c>
      <c r="O2695" s="1" t="s">
        <v>48</v>
      </c>
      <c r="P2695" s="1" t="s">
        <v>19884</v>
      </c>
      <c r="Q2695" s="1" t="s">
        <v>37</v>
      </c>
      <c r="R2695" s="1" t="s">
        <v>38</v>
      </c>
      <c r="S2695" s="1" t="s">
        <v>39</v>
      </c>
      <c r="T2695" s="1" t="s">
        <v>17111</v>
      </c>
      <c r="U2695" s="1" t="s">
        <v>17108</v>
      </c>
      <c r="V2695" s="1" t="s">
        <v>17112</v>
      </c>
      <c r="W2695" s="1" t="s">
        <v>3013</v>
      </c>
      <c r="X2695" s="1" t="s">
        <v>17113</v>
      </c>
      <c r="Y2695" s="1" t="s">
        <v>43</v>
      </c>
      <c r="Z2695" s="1" t="s">
        <v>2002</v>
      </c>
      <c r="AA2695" s="1">
        <v>0</v>
      </c>
      <c r="AB2695" s="1" t="s">
        <v>96</v>
      </c>
      <c r="AD2695" s="1" t="str">
        <f>VLOOKUP($K2695,「工具标准名」映射表!$B:$I,3,0)</f>
        <v>小云雀</v>
      </c>
      <c r="AE2695" s="1" t="str">
        <f>VLOOKUP($K2695,「工具标准名」映射表!$B:$I,4,0)</f>
        <v>功能应用层</v>
      </c>
      <c r="AF2695" s="1" t="str">
        <f>VLOOKUP($K2695,「工具标准名」映射表!$B:$I,5,0)</f>
        <v>功能应用层（移动端 App）</v>
      </c>
      <c r="AG2695" s="1" t="str">
        <f>VLOOKUP($K2695,「工具标准名」映射表!$B:$I,6,0)</f>
        <v>软件工具</v>
      </c>
      <c r="AH2695" s="1" t="str">
        <f>VLOOKUP($K2695,「工具标准名」映射表!$B:$I,7,0)</f>
        <v>AI智能体</v>
      </c>
      <c r="AI2695" s="1" t="str">
        <f>VLOOKUP($K2695,「工具标准名」映射表!$B:$I,8,0)</f>
        <v>否</v>
      </c>
      <c r="AJ2695" s="1" t="s">
        <v>96</v>
      </c>
      <c r="AK2695" s="1"/>
      <c r="AL2695" s="1"/>
      <c r="AM2695" s="1"/>
      <c r="AN2695" s="1"/>
      <c r="AO2695" s="1"/>
    </row>
    <row r="2696" spans="1:41" ht="16">
      <c r="A2696" s="1" t="s">
        <v>17103</v>
      </c>
      <c r="B2696" s="3">
        <v>46056.455219907402</v>
      </c>
      <c r="C2696" s="14">
        <v>1336</v>
      </c>
      <c r="D2696" s="1" t="s">
        <v>17104</v>
      </c>
      <c r="E2696" s="1" t="s">
        <v>17105</v>
      </c>
      <c r="F2696" s="1" t="s">
        <v>27</v>
      </c>
      <c r="G2696" s="1" t="s">
        <v>17106</v>
      </c>
      <c r="H2696" s="1" t="s">
        <v>17107</v>
      </c>
      <c r="I2696" s="1" t="s">
        <v>17108</v>
      </c>
      <c r="J2696" s="1" t="s">
        <v>17109</v>
      </c>
      <c r="K2696" s="1" t="s">
        <v>124</v>
      </c>
      <c r="L2696" s="1" t="s">
        <v>33</v>
      </c>
      <c r="M2696" s="1" t="b">
        <v>0</v>
      </c>
      <c r="N2696" s="1" t="s">
        <v>47</v>
      </c>
      <c r="O2696" s="1" t="s">
        <v>48</v>
      </c>
      <c r="P2696" s="1" t="s">
        <v>5970</v>
      </c>
      <c r="Q2696" s="1" t="s">
        <v>37</v>
      </c>
      <c r="R2696" s="1" t="s">
        <v>38</v>
      </c>
      <c r="S2696" s="1" t="s">
        <v>39</v>
      </c>
      <c r="T2696" s="1" t="s">
        <v>17111</v>
      </c>
      <c r="U2696" s="1" t="s">
        <v>17108</v>
      </c>
      <c r="V2696" s="1" t="s">
        <v>17112</v>
      </c>
      <c r="W2696" s="1" t="s">
        <v>3013</v>
      </c>
      <c r="X2696" s="1" t="s">
        <v>17113</v>
      </c>
      <c r="Y2696" s="1" t="s">
        <v>43</v>
      </c>
      <c r="Z2696" s="1" t="s">
        <v>4864</v>
      </c>
      <c r="AA2696" s="1" t="s">
        <v>23367</v>
      </c>
      <c r="AB2696" s="1" t="s">
        <v>96</v>
      </c>
      <c r="AD2696" s="1" t="str">
        <f>VLOOKUP($K2696,「工具标准名」映射表!$B:$I,3,0)</f>
        <v>DeepSeek 大模型</v>
      </c>
      <c r="AE2696" s="1" t="str">
        <f>VLOOKUP($K2696,「工具标准名」映射表!$B:$I,4,0)</f>
        <v>功能应用层</v>
      </c>
      <c r="AF2696" s="1" t="str">
        <f>VLOOKUP($K2696,「工具标准名」映射表!$B:$I,5,0)</f>
        <v>功能应用（教学辅助工具）</v>
      </c>
      <c r="AG2696" s="1" t="str">
        <f>VLOOKUP($K2696,「工具标准名」映射表!$B:$I,6,0)</f>
        <v>软件工具</v>
      </c>
      <c r="AH2696" s="1" t="str">
        <f>VLOOKUP($K2696,「工具标准名」映射表!$B:$I,7,0)</f>
        <v>AI智能体</v>
      </c>
      <c r="AI2696" s="1" t="str">
        <f>VLOOKUP($K2696,「工具标准名」映射表!$B:$I,8,0)</f>
        <v>否</v>
      </c>
      <c r="AJ2696" s="1" t="s">
        <v>96</v>
      </c>
      <c r="AK2696" s="1"/>
      <c r="AL2696" s="1"/>
      <c r="AM2696" s="1"/>
      <c r="AN2696" s="1"/>
      <c r="AO2696" s="1"/>
    </row>
    <row r="2697" spans="1:41" ht="16">
      <c r="A2697" s="1" t="s">
        <v>17103</v>
      </c>
      <c r="B2697" s="3">
        <v>46056.455219907402</v>
      </c>
      <c r="C2697" s="14">
        <v>1336</v>
      </c>
      <c r="D2697" s="1" t="s">
        <v>17104</v>
      </c>
      <c r="E2697" s="1" t="s">
        <v>17105</v>
      </c>
      <c r="F2697" s="1" t="s">
        <v>27</v>
      </c>
      <c r="G2697" s="1" t="s">
        <v>17106</v>
      </c>
      <c r="H2697" s="1" t="s">
        <v>17107</v>
      </c>
      <c r="I2697" s="1" t="s">
        <v>17108</v>
      </c>
      <c r="J2697" s="1" t="s">
        <v>17109</v>
      </c>
      <c r="K2697" s="1" t="s">
        <v>4581</v>
      </c>
      <c r="L2697" s="1" t="s">
        <v>33</v>
      </c>
      <c r="M2697" s="1" t="b">
        <v>0</v>
      </c>
      <c r="N2697" s="1" t="s">
        <v>47</v>
      </c>
      <c r="O2697" s="1" t="s">
        <v>48</v>
      </c>
      <c r="P2697" s="1" t="s">
        <v>19541</v>
      </c>
      <c r="Q2697" s="1" t="s">
        <v>37</v>
      </c>
      <c r="R2697" s="1" t="s">
        <v>38</v>
      </c>
      <c r="S2697" s="1" t="s">
        <v>39</v>
      </c>
      <c r="T2697" s="1" t="s">
        <v>17111</v>
      </c>
      <c r="U2697" s="1" t="s">
        <v>17108</v>
      </c>
      <c r="V2697" s="1" t="s">
        <v>17112</v>
      </c>
      <c r="W2697" s="1" t="s">
        <v>3013</v>
      </c>
      <c r="X2697" s="1" t="s">
        <v>17113</v>
      </c>
      <c r="Y2697" s="1" t="s">
        <v>43</v>
      </c>
      <c r="Z2697" s="1" t="s">
        <v>4581</v>
      </c>
      <c r="AA2697" s="1" t="s">
        <v>23374</v>
      </c>
      <c r="AB2697" s="1" t="s">
        <v>96</v>
      </c>
      <c r="AD2697" s="1" t="str">
        <f>VLOOKUP($K2697,「工具标准名」映射表!$B:$I,3,0)</f>
        <v>希沃AI</v>
      </c>
      <c r="AE2697" s="1" t="str">
        <f>VLOOKUP($K2697,「工具标准名」映射表!$B:$I,4,0)</f>
        <v>技术层</v>
      </c>
      <c r="AF2697" s="1" t="str">
        <f>VLOOKUP($K2697,「工具标准名」映射表!$B:$I,5,0)</f>
        <v>技术层（通用大模型）</v>
      </c>
      <c r="AG2697" s="1" t="str">
        <f>VLOOKUP($K2697,「工具标准名」映射表!$B:$I,6,0)</f>
        <v>软件工具</v>
      </c>
      <c r="AH2697" s="1" t="str">
        <f>VLOOKUP($K2697,「工具标准名」映射表!$B:$I,7,0)</f>
        <v>AI智能体</v>
      </c>
      <c r="AI2697" s="1" t="str">
        <f>VLOOKUP($K2697,「工具标准名」映射表!$B:$I,8,0)</f>
        <v>否</v>
      </c>
      <c r="AJ2697" s="1" t="s">
        <v>96</v>
      </c>
      <c r="AK2697" s="1"/>
      <c r="AL2697" s="1"/>
      <c r="AM2697" s="1"/>
      <c r="AN2697" s="1"/>
      <c r="AO2697" s="1"/>
    </row>
    <row r="2698" spans="1:41" ht="16">
      <c r="A2698" s="1" t="s">
        <v>17103</v>
      </c>
      <c r="B2698" s="3">
        <v>46056.455219907402</v>
      </c>
      <c r="C2698" s="14">
        <v>1336</v>
      </c>
      <c r="D2698" s="1" t="s">
        <v>17104</v>
      </c>
      <c r="E2698" s="1" t="s">
        <v>17105</v>
      </c>
      <c r="F2698" s="1" t="s">
        <v>27</v>
      </c>
      <c r="G2698" s="1" t="s">
        <v>17106</v>
      </c>
      <c r="H2698" s="1" t="s">
        <v>17107</v>
      </c>
      <c r="I2698" s="1" t="s">
        <v>17108</v>
      </c>
      <c r="J2698" s="1" t="s">
        <v>17109</v>
      </c>
      <c r="K2698" s="1" t="s">
        <v>17120</v>
      </c>
      <c r="L2698" s="1" t="s">
        <v>33</v>
      </c>
      <c r="M2698" s="1" t="b">
        <v>0</v>
      </c>
      <c r="N2698" s="1" t="s">
        <v>47</v>
      </c>
      <c r="O2698" s="1" t="s">
        <v>3189</v>
      </c>
      <c r="P2698" s="1" t="s">
        <v>7838</v>
      </c>
      <c r="Q2698" s="1" t="s">
        <v>37</v>
      </c>
      <c r="R2698" s="1" t="s">
        <v>38</v>
      </c>
      <c r="S2698" s="1" t="s">
        <v>39</v>
      </c>
      <c r="T2698" s="1" t="s">
        <v>17111</v>
      </c>
      <c r="U2698" s="1" t="s">
        <v>17108</v>
      </c>
      <c r="V2698" s="1" t="s">
        <v>17112</v>
      </c>
      <c r="W2698" s="1" t="s">
        <v>3013</v>
      </c>
      <c r="X2698" s="1" t="s">
        <v>17113</v>
      </c>
      <c r="Y2698" s="1" t="s">
        <v>43</v>
      </c>
      <c r="Z2698" s="1" t="s">
        <v>7837</v>
      </c>
      <c r="AA2698" s="1">
        <v>0</v>
      </c>
      <c r="AB2698" s="1" t="s">
        <v>96</v>
      </c>
      <c r="AD2698" s="1" t="str">
        <f>VLOOKUP($K2698,「工具标准名」映射表!$B:$I,3,0)</f>
        <v>PLickers</v>
      </c>
      <c r="AE2698" s="1" t="str">
        <f>VLOOKUP($K2698,「工具标准名」映射表!$B:$I,4,0)</f>
        <v>功能应用层</v>
      </c>
      <c r="AF2698" s="1" t="str">
        <f>VLOOKUP($K2698,「工具标准名」映射表!$B:$I,5,0)</f>
        <v>功能应用（平台型综合系统）</v>
      </c>
      <c r="AG2698" s="1" t="str">
        <f>VLOOKUP($K2698,「工具标准名」映射表!$B:$I,6,0)</f>
        <v>软件工具</v>
      </c>
      <c r="AH2698" s="1" t="str">
        <f>VLOOKUP($K2698,「工具标准名」映射表!$B:$I,7,0)</f>
        <v>其他</v>
      </c>
      <c r="AI2698" s="1" t="str">
        <f>VLOOKUP($K2698,「工具标准名」映射表!$B:$I,8,0)</f>
        <v>否</v>
      </c>
      <c r="AJ2698" s="1" t="s">
        <v>96</v>
      </c>
      <c r="AK2698" s="1"/>
      <c r="AL2698" s="1"/>
      <c r="AM2698" s="1"/>
      <c r="AN2698" s="1"/>
      <c r="AO2698" s="1"/>
    </row>
    <row r="2699" spans="1:41" ht="16">
      <c r="A2699" s="1" t="s">
        <v>17103</v>
      </c>
      <c r="B2699" s="3">
        <v>46056.455219907402</v>
      </c>
      <c r="C2699" s="14">
        <v>1336</v>
      </c>
      <c r="D2699" s="1" t="s">
        <v>17104</v>
      </c>
      <c r="E2699" s="1" t="s">
        <v>17105</v>
      </c>
      <c r="F2699" s="1" t="s">
        <v>27</v>
      </c>
      <c r="G2699" s="1" t="s">
        <v>17106</v>
      </c>
      <c r="H2699" s="1" t="s">
        <v>17107</v>
      </c>
      <c r="I2699" s="1" t="s">
        <v>17108</v>
      </c>
      <c r="J2699" s="1" t="s">
        <v>17109</v>
      </c>
      <c r="K2699" s="1" t="s">
        <v>2996</v>
      </c>
      <c r="L2699" s="1" t="s">
        <v>33</v>
      </c>
      <c r="M2699" s="1" t="b">
        <v>0</v>
      </c>
      <c r="N2699" s="1" t="s">
        <v>47</v>
      </c>
      <c r="O2699" s="1" t="s">
        <v>48</v>
      </c>
      <c r="P2699" s="1" t="s">
        <v>22809</v>
      </c>
      <c r="Q2699" s="1" t="s">
        <v>37</v>
      </c>
      <c r="R2699" s="1" t="s">
        <v>38</v>
      </c>
      <c r="S2699" s="1" t="s">
        <v>39</v>
      </c>
      <c r="T2699" s="1" t="s">
        <v>17111</v>
      </c>
      <c r="U2699" s="1" t="s">
        <v>17108</v>
      </c>
      <c r="V2699" s="1" t="s">
        <v>17112</v>
      </c>
      <c r="W2699" s="1" t="s">
        <v>3013</v>
      </c>
      <c r="X2699" s="1" t="s">
        <v>17113</v>
      </c>
      <c r="Y2699" s="1" t="s">
        <v>43</v>
      </c>
      <c r="Z2699" s="1" t="s">
        <v>2996</v>
      </c>
      <c r="AA2699" s="1">
        <v>0</v>
      </c>
      <c r="AB2699" s="1" t="s">
        <v>96</v>
      </c>
      <c r="AD2699" s="1" t="str">
        <f>VLOOKUP($K2699,「工具标准名」映射表!$B:$I,3,0)</f>
        <v>智谱清言</v>
      </c>
      <c r="AE2699" s="1" t="str">
        <f>VLOOKUP($K2699,「工具标准名」映射表!$B:$I,4,0)</f>
        <v>技术层</v>
      </c>
      <c r="AF2699" s="1" t="str">
        <f>VLOOKUP($K2699,「工具标准名」映射表!$B:$I,5,0)</f>
        <v>技术层（通用大模型）</v>
      </c>
      <c r="AG2699" s="1" t="str">
        <f>VLOOKUP($K2699,「工具标准名」映射表!$B:$I,6,0)</f>
        <v>软件工具</v>
      </c>
      <c r="AH2699" s="1" t="str">
        <f>VLOOKUP($K2699,「工具标准名」映射表!$B:$I,7,0)</f>
        <v>AI智能体</v>
      </c>
      <c r="AI2699" s="1" t="str">
        <f>VLOOKUP($K2699,「工具标准名」映射表!$B:$I,8,0)</f>
        <v>否</v>
      </c>
      <c r="AJ2699" s="1" t="s">
        <v>96</v>
      </c>
      <c r="AK2699" s="1"/>
      <c r="AL2699" s="1"/>
      <c r="AM2699" s="1"/>
      <c r="AN2699" s="1"/>
      <c r="AO2699" s="1"/>
    </row>
    <row r="2700" spans="1:41" ht="16">
      <c r="A2700" s="1" t="s">
        <v>17123</v>
      </c>
      <c r="B2700" s="3">
        <v>46056.455092592601</v>
      </c>
      <c r="C2700" s="14">
        <v>1337</v>
      </c>
      <c r="D2700" s="1" t="s">
        <v>17124</v>
      </c>
      <c r="E2700" s="1" t="s">
        <v>17028</v>
      </c>
      <c r="F2700" s="1" t="s">
        <v>27</v>
      </c>
      <c r="G2700" s="1" t="s">
        <v>17125</v>
      </c>
      <c r="H2700" s="1" t="s">
        <v>17126</v>
      </c>
      <c r="I2700" s="1" t="s">
        <v>17127</v>
      </c>
      <c r="J2700" s="1" t="s">
        <v>17128</v>
      </c>
      <c r="K2700" s="1" t="s">
        <v>25886</v>
      </c>
      <c r="L2700" s="1" t="s">
        <v>33</v>
      </c>
      <c r="M2700" s="1" t="b">
        <v>0</v>
      </c>
      <c r="N2700" s="1" t="s">
        <v>47</v>
      </c>
      <c r="O2700" s="1" t="s">
        <v>48</v>
      </c>
      <c r="P2700" s="1" t="s">
        <v>25882</v>
      </c>
      <c r="Q2700" s="1" t="s">
        <v>37</v>
      </c>
      <c r="R2700" s="1" t="s">
        <v>38</v>
      </c>
      <c r="S2700" s="1" t="s">
        <v>375</v>
      </c>
      <c r="T2700" s="1" t="s">
        <v>17130</v>
      </c>
      <c r="U2700" s="1" t="s">
        <v>17127</v>
      </c>
      <c r="V2700" s="1" t="s">
        <v>17131</v>
      </c>
      <c r="W2700" s="1" t="s">
        <v>17132</v>
      </c>
      <c r="X2700" s="1" t="s">
        <v>17133</v>
      </c>
      <c r="Y2700" s="1" t="s">
        <v>561</v>
      </c>
      <c r="Z2700" s="1" t="s">
        <v>207</v>
      </c>
      <c r="AA2700" s="1" t="s">
        <v>23372</v>
      </c>
      <c r="AB2700" s="1" t="s">
        <v>96</v>
      </c>
      <c r="AD2700" s="1" t="str">
        <f>VLOOKUP($K2700,「工具标准名」映射表!$B:$I,3,0)</f>
        <v>即梦AI</v>
      </c>
      <c r="AE2700" s="1" t="str">
        <f>VLOOKUP($K2700,「工具标准名」映射表!$B:$I,4,0)</f>
        <v>功能应用层</v>
      </c>
      <c r="AF2700" s="1" t="str">
        <f>VLOOKUP($K2700,「工具标准名」映射表!$B:$I,5,0)</f>
        <v>功能应用（生成式AI应用-图像类）</v>
      </c>
      <c r="AG2700" s="1" t="str">
        <f>VLOOKUP($K2700,「工具标准名」映射表!$B:$I,6,0)</f>
        <v>软件工具</v>
      </c>
      <c r="AH2700" s="1" t="str">
        <f>VLOOKUP($K2700,「工具标准名」映射表!$B:$I,7,0)</f>
        <v>AI智能体</v>
      </c>
      <c r="AI2700" s="1" t="str">
        <f>VLOOKUP($K2700,「工具标准名」映射表!$B:$I,8,0)</f>
        <v>是</v>
      </c>
      <c r="AJ2700" s="1" t="s">
        <v>96</v>
      </c>
      <c r="AK2700" s="1"/>
      <c r="AL2700" s="1"/>
      <c r="AM2700" s="1"/>
      <c r="AN2700" s="1"/>
      <c r="AO2700" s="1"/>
    </row>
    <row r="2701" spans="1:41" ht="16">
      <c r="A2701" s="1" t="s">
        <v>17134</v>
      </c>
      <c r="B2701" s="3">
        <v>46056.455173611103</v>
      </c>
      <c r="C2701" s="14">
        <v>1338</v>
      </c>
      <c r="D2701" s="1" t="s">
        <v>17135</v>
      </c>
      <c r="E2701" s="1" t="s">
        <v>16938</v>
      </c>
      <c r="F2701" s="1" t="s">
        <v>479</v>
      </c>
      <c r="G2701" s="1" t="s">
        <v>17136</v>
      </c>
      <c r="H2701" s="1" t="s">
        <v>17137</v>
      </c>
      <c r="I2701" s="1" t="s">
        <v>17138</v>
      </c>
      <c r="J2701" s="1" t="s">
        <v>17139</v>
      </c>
      <c r="K2701" s="1" t="s">
        <v>17140</v>
      </c>
      <c r="L2701" s="1" t="s">
        <v>22868</v>
      </c>
      <c r="M2701" s="1" t="b">
        <v>1</v>
      </c>
      <c r="N2701" s="1" t="s">
        <v>47</v>
      </c>
      <c r="O2701" s="1" t="s">
        <v>54</v>
      </c>
      <c r="P2701" s="1" t="s">
        <v>22869</v>
      </c>
      <c r="Q2701" s="1" t="s">
        <v>87</v>
      </c>
      <c r="R2701" s="1" t="s">
        <v>234</v>
      </c>
      <c r="S2701" s="1" t="s">
        <v>39</v>
      </c>
      <c r="T2701" s="1" t="s">
        <v>17142</v>
      </c>
      <c r="U2701" s="1" t="s">
        <v>17143</v>
      </c>
      <c r="V2701" s="1" t="s">
        <v>17144</v>
      </c>
      <c r="W2701" s="1" t="s">
        <v>17145</v>
      </c>
      <c r="X2701" s="1" t="s">
        <v>17146</v>
      </c>
      <c r="Y2701" s="1" t="s">
        <v>156</v>
      </c>
      <c r="Z2701" s="1" t="s">
        <v>17140</v>
      </c>
      <c r="AA2701" s="1">
        <v>0</v>
      </c>
      <c r="AB2701" s="1" t="s">
        <v>96</v>
      </c>
      <c r="AD2701" s="1" t="str">
        <f>VLOOKUP($K2701,「工具标准名」映射表!$B:$I,3,0)</f>
        <v>智学伴</v>
      </c>
      <c r="AE2701" s="1" t="str">
        <f>VLOOKUP($K2701,「工具标准名」映射表!$B:$I,4,0)</f>
        <v>功能应用层</v>
      </c>
      <c r="AF2701" s="1" t="str">
        <f>VLOOKUP($K2701,「工具标准名」映射表!$B:$I,5,0)</f>
        <v>功能应用层（移动端 App）</v>
      </c>
      <c r="AG2701" s="1" t="str">
        <f>VLOOKUP($K2701,「工具标准名」映射表!$B:$I,6,0)</f>
        <v>软件工具</v>
      </c>
      <c r="AH2701" s="1" t="str">
        <f>VLOOKUP($K2701,「工具标准名」映射表!$B:$I,7,0)</f>
        <v>AI智能体</v>
      </c>
      <c r="AI2701" s="1" t="str">
        <f>VLOOKUP($K2701,「工具标准名」映射表!$B:$I,8,0)</f>
        <v>否</v>
      </c>
      <c r="AJ2701" s="1" t="s">
        <v>96</v>
      </c>
      <c r="AK2701" s="1"/>
      <c r="AL2701" s="1"/>
      <c r="AM2701" s="1"/>
      <c r="AN2701" s="1"/>
      <c r="AO2701" s="1"/>
    </row>
    <row r="2702" spans="1:41" ht="16">
      <c r="A2702" s="1" t="s">
        <v>17134</v>
      </c>
      <c r="B2702" s="3">
        <v>46056.455173611103</v>
      </c>
      <c r="C2702" s="14">
        <v>1338</v>
      </c>
      <c r="D2702" s="1" t="s">
        <v>17135</v>
      </c>
      <c r="E2702" s="1" t="s">
        <v>16938</v>
      </c>
      <c r="F2702" s="1" t="s">
        <v>479</v>
      </c>
      <c r="G2702" s="1" t="s">
        <v>17136</v>
      </c>
      <c r="H2702" s="1" t="s">
        <v>17137</v>
      </c>
      <c r="I2702" s="1" t="s">
        <v>17138</v>
      </c>
      <c r="J2702" s="1" t="s">
        <v>17139</v>
      </c>
      <c r="K2702" s="1" t="s">
        <v>17147</v>
      </c>
      <c r="L2702" s="1" t="s">
        <v>33</v>
      </c>
      <c r="M2702" s="1" t="b">
        <v>0</v>
      </c>
      <c r="N2702" s="1" t="s">
        <v>2868</v>
      </c>
      <c r="O2702" s="1" t="s">
        <v>54</v>
      </c>
      <c r="P2702" s="1" t="s">
        <v>21378</v>
      </c>
      <c r="Q2702" s="1" t="s">
        <v>87</v>
      </c>
      <c r="R2702" s="1" t="s">
        <v>234</v>
      </c>
      <c r="S2702" s="1" t="s">
        <v>39</v>
      </c>
      <c r="T2702" s="1" t="s">
        <v>17142</v>
      </c>
      <c r="U2702" s="1" t="s">
        <v>17143</v>
      </c>
      <c r="V2702" s="1" t="s">
        <v>17144</v>
      </c>
      <c r="W2702" s="1" t="s">
        <v>17145</v>
      </c>
      <c r="X2702" s="1" t="s">
        <v>17146</v>
      </c>
      <c r="Y2702" s="1" t="s">
        <v>156</v>
      </c>
      <c r="Z2702" s="1" t="s">
        <v>17147</v>
      </c>
      <c r="AA2702" s="1">
        <v>0</v>
      </c>
      <c r="AB2702" s="1" t="s">
        <v>96</v>
      </c>
      <c r="AD2702" s="1" t="str">
        <f>VLOOKUP($K2702,「工具标准名」映射表!$B:$I,3,0)</f>
        <v>纸笔互动系统</v>
      </c>
      <c r="AE2702" s="1" t="str">
        <f>VLOOKUP($K2702,「工具标准名」映射表!$B:$I,4,0)</f>
        <v>功能应用层</v>
      </c>
      <c r="AF2702" s="1" t="str">
        <f>VLOOKUP($K2702,「工具标准名」映射表!$B:$I,5,0)</f>
        <v>功能应用（校级 / 区域级系统）</v>
      </c>
      <c r="AG2702" s="1" t="str">
        <f>VLOOKUP($K2702,「工具标准名」映射表!$B:$I,6,0)</f>
        <v>软件工具</v>
      </c>
      <c r="AH2702" s="1" t="str">
        <f>VLOOKUP($K2702,「工具标准名」映射表!$B:$I,7,0)</f>
        <v>AI智能体</v>
      </c>
      <c r="AI2702" s="1" t="str">
        <f>VLOOKUP($K2702,「工具标准名」映射表!$B:$I,8,0)</f>
        <v>否</v>
      </c>
      <c r="AJ2702" s="1" t="s">
        <v>96</v>
      </c>
      <c r="AK2702" s="1"/>
      <c r="AL2702" s="1"/>
      <c r="AM2702" s="1"/>
      <c r="AN2702" s="1"/>
      <c r="AO2702" s="1"/>
    </row>
    <row r="2703" spans="1:41" ht="16">
      <c r="A2703" s="1" t="s">
        <v>17149</v>
      </c>
      <c r="B2703" s="3">
        <v>46056.455127314803</v>
      </c>
      <c r="C2703" s="14">
        <v>1340</v>
      </c>
      <c r="D2703" s="1" t="s">
        <v>17150</v>
      </c>
      <c r="E2703" s="1" t="s">
        <v>17091</v>
      </c>
      <c r="F2703" s="1" t="s">
        <v>5421</v>
      </c>
      <c r="G2703" s="1" t="s">
        <v>17151</v>
      </c>
      <c r="H2703" s="1" t="s">
        <v>17152</v>
      </c>
      <c r="I2703" s="1" t="s">
        <v>17153</v>
      </c>
      <c r="J2703" s="1" t="s">
        <v>17154</v>
      </c>
      <c r="K2703" s="1" t="s">
        <v>139</v>
      </c>
      <c r="L2703" s="1" t="s">
        <v>33</v>
      </c>
      <c r="M2703" s="1" t="b">
        <v>0</v>
      </c>
      <c r="N2703" s="1" t="s">
        <v>47</v>
      </c>
      <c r="O2703" s="1" t="s">
        <v>54</v>
      </c>
      <c r="P2703" s="1" t="s">
        <v>10368</v>
      </c>
      <c r="Q2703" s="1" t="s">
        <v>37</v>
      </c>
      <c r="R2703" s="1" t="s">
        <v>38</v>
      </c>
      <c r="S2703" s="1" t="s">
        <v>172</v>
      </c>
      <c r="T2703" s="1" t="s">
        <v>17156</v>
      </c>
      <c r="U2703" s="1" t="s">
        <v>17157</v>
      </c>
      <c r="V2703" s="1" t="s">
        <v>17158</v>
      </c>
      <c r="W2703" s="1" t="s">
        <v>17159</v>
      </c>
      <c r="X2703" s="1" t="s">
        <v>17160</v>
      </c>
      <c r="Y2703" s="1" t="s">
        <v>178</v>
      </c>
      <c r="Z2703" s="1" t="s">
        <v>139</v>
      </c>
      <c r="AA2703" s="1" t="s">
        <v>23370</v>
      </c>
      <c r="AB2703" s="1" t="s">
        <v>96</v>
      </c>
      <c r="AD2703" s="1" t="str">
        <f>VLOOKUP($K2703,「工具标准名」映射表!$B:$I,3,0)</f>
        <v>豆包</v>
      </c>
      <c r="AE2703" s="1" t="str">
        <f>VLOOKUP($K2703,「工具标准名」映射表!$B:$I,4,0)</f>
        <v>功能应用层</v>
      </c>
      <c r="AF2703" s="1" t="str">
        <f>VLOOKUP($K2703,「工具标准名」映射表!$B:$I,5,0)</f>
        <v>功能应用（教学辅助工具）</v>
      </c>
      <c r="AG2703" s="1" t="str">
        <f>VLOOKUP($K2703,「工具标准名」映射表!$B:$I,6,0)</f>
        <v>软件工具</v>
      </c>
      <c r="AH2703" s="1" t="str">
        <f>VLOOKUP($K2703,「工具标准名」映射表!$B:$I,7,0)</f>
        <v>其他</v>
      </c>
      <c r="AI2703" s="1" t="str">
        <f>VLOOKUP($K2703,「工具标准名」映射表!$B:$I,8,0)</f>
        <v>否</v>
      </c>
      <c r="AJ2703" s="1" t="s">
        <v>96</v>
      </c>
      <c r="AK2703" s="1"/>
      <c r="AL2703" s="1"/>
      <c r="AM2703" s="1"/>
      <c r="AN2703" s="1"/>
      <c r="AO2703" s="1"/>
    </row>
    <row r="2704" spans="1:41" ht="16">
      <c r="A2704" s="1" t="s">
        <v>17161</v>
      </c>
      <c r="B2704" s="3">
        <v>46056.455254629604</v>
      </c>
      <c r="C2704" s="14">
        <v>1341</v>
      </c>
      <c r="D2704" s="1" t="s">
        <v>17162</v>
      </c>
      <c r="E2704" s="1" t="s">
        <v>16973</v>
      </c>
      <c r="F2704" s="1" t="s">
        <v>9848</v>
      </c>
      <c r="G2704" s="1" t="s">
        <v>17163</v>
      </c>
      <c r="H2704" s="1" t="s">
        <v>17164</v>
      </c>
      <c r="I2704" s="1" t="s">
        <v>17165</v>
      </c>
      <c r="J2704" s="1" t="s">
        <v>17166</v>
      </c>
      <c r="K2704" s="1" t="s">
        <v>2949</v>
      </c>
      <c r="L2704" s="1" t="s">
        <v>33</v>
      </c>
      <c r="M2704" s="1" t="b">
        <v>0</v>
      </c>
      <c r="N2704" s="1" t="s">
        <v>47</v>
      </c>
      <c r="O2704" s="1" t="s">
        <v>66</v>
      </c>
      <c r="P2704" s="1" t="s">
        <v>2945</v>
      </c>
      <c r="Q2704" s="1" t="s">
        <v>37</v>
      </c>
      <c r="R2704" s="1" t="s">
        <v>171</v>
      </c>
      <c r="S2704" s="1" t="s">
        <v>39</v>
      </c>
      <c r="T2704" s="1" t="s">
        <v>17168</v>
      </c>
      <c r="U2704" s="1" t="s">
        <v>17169</v>
      </c>
      <c r="V2704" s="1" t="s">
        <v>17170</v>
      </c>
      <c r="W2704" s="1" t="s">
        <v>17171</v>
      </c>
      <c r="X2704" s="1" t="s">
        <v>17172</v>
      </c>
      <c r="Y2704" s="1" t="s">
        <v>16515</v>
      </c>
      <c r="Z2704" s="1" t="s">
        <v>2949</v>
      </c>
      <c r="AA2704" s="1">
        <v>0</v>
      </c>
      <c r="AB2704" s="1" t="s">
        <v>96</v>
      </c>
      <c r="AD2704" s="1" t="str">
        <f>VLOOKUP($K2704,「工具标准名」映射表!$B:$I,3,0)</f>
        <v>AI植物百科</v>
      </c>
      <c r="AE2704" s="1" t="str">
        <f>VLOOKUP($K2704,「工具标准名」映射表!$B:$I,4,0)</f>
        <v>功能应用层</v>
      </c>
      <c r="AF2704" s="1" t="str">
        <f>VLOOKUP($K2704,「工具标准名」映射表!$B:$I,5,0)</f>
        <v>功能应用（教学辅助工具）</v>
      </c>
      <c r="AG2704" s="1" t="str">
        <f>VLOOKUP($K2704,「工具标准名」映射表!$B:$I,6,0)</f>
        <v>软件工具</v>
      </c>
      <c r="AH2704" s="1" t="str">
        <f>VLOOKUP($K2704,「工具标准名」映射表!$B:$I,7,0)</f>
        <v>AI智能体</v>
      </c>
      <c r="AI2704" s="1" t="str">
        <f>VLOOKUP($K2704,「工具标准名」映射表!$B:$I,8,0)</f>
        <v>是</v>
      </c>
      <c r="AJ2704" s="1" t="s">
        <v>96</v>
      </c>
      <c r="AK2704" s="1"/>
      <c r="AL2704" s="1"/>
      <c r="AM2704" s="1"/>
      <c r="AN2704" s="1"/>
      <c r="AO2704" s="1"/>
    </row>
    <row r="2705" spans="1:41" ht="16">
      <c r="A2705" s="1" t="s">
        <v>17161</v>
      </c>
      <c r="B2705" s="3">
        <v>46056.455254629604</v>
      </c>
      <c r="C2705" s="14">
        <v>1341</v>
      </c>
      <c r="D2705" s="1" t="s">
        <v>17162</v>
      </c>
      <c r="E2705" s="1" t="s">
        <v>16973</v>
      </c>
      <c r="F2705" s="1" t="s">
        <v>9848</v>
      </c>
      <c r="G2705" s="1" t="s">
        <v>17163</v>
      </c>
      <c r="H2705" s="1" t="s">
        <v>17164</v>
      </c>
      <c r="I2705" s="1" t="s">
        <v>17165</v>
      </c>
      <c r="J2705" s="1" t="s">
        <v>17166</v>
      </c>
      <c r="K2705" s="1" t="s">
        <v>3107</v>
      </c>
      <c r="L2705" s="1" t="s">
        <v>33</v>
      </c>
      <c r="M2705" s="1" t="b">
        <v>0</v>
      </c>
      <c r="N2705" s="1" t="s">
        <v>47</v>
      </c>
      <c r="O2705" s="1" t="s">
        <v>66</v>
      </c>
      <c r="P2705" s="1" t="s">
        <v>3101</v>
      </c>
      <c r="Q2705" s="1" t="s">
        <v>37</v>
      </c>
      <c r="R2705" s="1" t="s">
        <v>171</v>
      </c>
      <c r="S2705" s="1" t="s">
        <v>39</v>
      </c>
      <c r="T2705" s="1" t="s">
        <v>17168</v>
      </c>
      <c r="U2705" s="1" t="s">
        <v>17169</v>
      </c>
      <c r="V2705" s="1" t="s">
        <v>17170</v>
      </c>
      <c r="W2705" s="1" t="s">
        <v>17171</v>
      </c>
      <c r="X2705" s="1" t="s">
        <v>17172</v>
      </c>
      <c r="Y2705" s="1" t="s">
        <v>16515</v>
      </c>
      <c r="Z2705" s="1" t="s">
        <v>3107</v>
      </c>
      <c r="AA2705" s="1">
        <v>0</v>
      </c>
      <c r="AB2705" s="1" t="s">
        <v>96</v>
      </c>
      <c r="AD2705" s="1" t="str">
        <f>VLOOKUP($K2705,「工具标准名」映射表!$B:$I,3,0)</f>
        <v>AI生长日记</v>
      </c>
      <c r="AE2705" s="1" t="str">
        <f>VLOOKUP($K2705,「工具标准名」映射表!$B:$I,4,0)</f>
        <v>功能应用层</v>
      </c>
      <c r="AF2705" s="1" t="str">
        <f>VLOOKUP($K2705,「工具标准名」映射表!$B:$I,5,0)</f>
        <v>功能应用（教学辅助工具）</v>
      </c>
      <c r="AG2705" s="1" t="str">
        <f>VLOOKUP($K2705,「工具标准名」映射表!$B:$I,6,0)</f>
        <v>软件工具</v>
      </c>
      <c r="AH2705" s="1" t="str">
        <f>VLOOKUP($K2705,「工具标准名」映射表!$B:$I,7,0)</f>
        <v>AI智能体</v>
      </c>
      <c r="AI2705" s="1" t="str">
        <f>VLOOKUP($K2705,「工具标准名」映射表!$B:$I,8,0)</f>
        <v>是</v>
      </c>
      <c r="AJ2705" s="1" t="s">
        <v>96</v>
      </c>
      <c r="AK2705" s="1"/>
      <c r="AL2705" s="1"/>
      <c r="AM2705" s="1"/>
      <c r="AN2705" s="1"/>
      <c r="AO2705" s="1"/>
    </row>
    <row r="2706" spans="1:41" ht="16">
      <c r="A2706" s="1" t="s">
        <v>17161</v>
      </c>
      <c r="B2706" s="3">
        <v>46056.455254629604</v>
      </c>
      <c r="C2706" s="14">
        <v>1341</v>
      </c>
      <c r="D2706" s="1" t="s">
        <v>17162</v>
      </c>
      <c r="E2706" s="1" t="s">
        <v>16973</v>
      </c>
      <c r="F2706" s="1" t="s">
        <v>9848</v>
      </c>
      <c r="G2706" s="1" t="s">
        <v>17163</v>
      </c>
      <c r="H2706" s="1" t="s">
        <v>17164</v>
      </c>
      <c r="I2706" s="1" t="s">
        <v>17165</v>
      </c>
      <c r="J2706" s="1" t="s">
        <v>17166</v>
      </c>
      <c r="K2706" s="1" t="s">
        <v>2951</v>
      </c>
      <c r="L2706" s="1" t="s">
        <v>33</v>
      </c>
      <c r="M2706" s="1" t="b">
        <v>0</v>
      </c>
      <c r="N2706" s="1" t="s">
        <v>47</v>
      </c>
      <c r="O2706" s="1" t="s">
        <v>66</v>
      </c>
      <c r="P2706" s="1" t="s">
        <v>2950</v>
      </c>
      <c r="Q2706" s="1" t="s">
        <v>37</v>
      </c>
      <c r="R2706" s="1" t="s">
        <v>171</v>
      </c>
      <c r="S2706" s="1" t="s">
        <v>39</v>
      </c>
      <c r="T2706" s="1" t="s">
        <v>17168</v>
      </c>
      <c r="U2706" s="1" t="s">
        <v>17169</v>
      </c>
      <c r="V2706" s="1" t="s">
        <v>17170</v>
      </c>
      <c r="W2706" s="1" t="s">
        <v>17171</v>
      </c>
      <c r="X2706" s="1" t="s">
        <v>17172</v>
      </c>
      <c r="Y2706" s="1" t="s">
        <v>16515</v>
      </c>
      <c r="Z2706" s="1" t="s">
        <v>2951</v>
      </c>
      <c r="AA2706" s="1">
        <v>0</v>
      </c>
      <c r="AB2706" s="1" t="s">
        <v>96</v>
      </c>
      <c r="AD2706" s="1" t="str">
        <f>VLOOKUP($K2706,「工具标准名」映射表!$B:$I,3,0)</f>
        <v>AI植物问题诊断工具</v>
      </c>
      <c r="AE2706" s="1" t="str">
        <f>VLOOKUP($K2706,「工具标准名」映射表!$B:$I,4,0)</f>
        <v>功能应用层</v>
      </c>
      <c r="AF2706" s="1" t="str">
        <f>VLOOKUP($K2706,「工具标准名」映射表!$B:$I,5,0)</f>
        <v>功能应用（教学辅助工具）</v>
      </c>
      <c r="AG2706" s="1" t="str">
        <f>VLOOKUP($K2706,「工具标准名」映射表!$B:$I,6,0)</f>
        <v>软件工具</v>
      </c>
      <c r="AH2706" s="1" t="str">
        <f>VLOOKUP($K2706,「工具标准名」映射表!$B:$I,7,0)</f>
        <v>AI智能体</v>
      </c>
      <c r="AI2706" s="1" t="str">
        <f>VLOOKUP($K2706,「工具标准名」映射表!$B:$I,8,0)</f>
        <v>是</v>
      </c>
      <c r="AJ2706" s="1" t="s">
        <v>96</v>
      </c>
      <c r="AK2706" s="1"/>
      <c r="AL2706" s="1"/>
      <c r="AM2706" s="1"/>
      <c r="AN2706" s="1"/>
      <c r="AO2706" s="1"/>
    </row>
    <row r="2707" spans="1:41" ht="16">
      <c r="A2707" s="1" t="s">
        <v>17161</v>
      </c>
      <c r="B2707" s="3">
        <v>46056.455254629604</v>
      </c>
      <c r="C2707" s="14">
        <v>1341</v>
      </c>
      <c r="D2707" s="1" t="s">
        <v>17162</v>
      </c>
      <c r="E2707" s="1" t="s">
        <v>16973</v>
      </c>
      <c r="F2707" s="1" t="s">
        <v>9848</v>
      </c>
      <c r="G2707" s="1" t="s">
        <v>17163</v>
      </c>
      <c r="H2707" s="1" t="s">
        <v>17164</v>
      </c>
      <c r="I2707" s="1" t="s">
        <v>17165</v>
      </c>
      <c r="J2707" s="1" t="s">
        <v>17166</v>
      </c>
      <c r="K2707" s="1" t="s">
        <v>3129</v>
      </c>
      <c r="L2707" s="1" t="s">
        <v>33</v>
      </c>
      <c r="M2707" s="1" t="b">
        <v>0</v>
      </c>
      <c r="N2707" s="1" t="s">
        <v>47</v>
      </c>
      <c r="O2707" s="1" t="s">
        <v>66</v>
      </c>
      <c r="P2707" s="1" t="s">
        <v>3128</v>
      </c>
      <c r="Q2707" s="1" t="s">
        <v>37</v>
      </c>
      <c r="R2707" s="1" t="s">
        <v>171</v>
      </c>
      <c r="S2707" s="1" t="s">
        <v>39</v>
      </c>
      <c r="T2707" s="1" t="s">
        <v>17168</v>
      </c>
      <c r="U2707" s="1" t="s">
        <v>17169</v>
      </c>
      <c r="V2707" s="1" t="s">
        <v>17170</v>
      </c>
      <c r="W2707" s="1" t="s">
        <v>17171</v>
      </c>
      <c r="X2707" s="1" t="s">
        <v>17172</v>
      </c>
      <c r="Y2707" s="1" t="s">
        <v>16515</v>
      </c>
      <c r="Z2707" s="1" t="s">
        <v>3129</v>
      </c>
      <c r="AA2707" s="1">
        <v>0</v>
      </c>
      <c r="AB2707" s="1" t="s">
        <v>96</v>
      </c>
      <c r="AD2707" s="1" t="str">
        <f>VLOOKUP($K2707,「工具标准名」映射表!$B:$I,3,0)</f>
        <v>AI种植故事生成器</v>
      </c>
      <c r="AE2707" s="1" t="str">
        <f>VLOOKUP($K2707,「工具标准名」映射表!$B:$I,4,0)</f>
        <v>功能应用层</v>
      </c>
      <c r="AF2707" s="1" t="str">
        <f>VLOOKUP($K2707,「工具标准名」映射表!$B:$I,5,0)</f>
        <v>功能应用（教学辅助工具）</v>
      </c>
      <c r="AG2707" s="1" t="str">
        <f>VLOOKUP($K2707,「工具标准名」映射表!$B:$I,6,0)</f>
        <v>软件工具</v>
      </c>
      <c r="AH2707" s="1" t="str">
        <f>VLOOKUP($K2707,「工具标准名」映射表!$B:$I,7,0)</f>
        <v>AI智能体</v>
      </c>
      <c r="AI2707" s="1" t="str">
        <f>VLOOKUP($K2707,「工具标准名」映射表!$B:$I,8,0)</f>
        <v>是</v>
      </c>
      <c r="AJ2707" s="1" t="s">
        <v>96</v>
      </c>
      <c r="AK2707" s="1"/>
      <c r="AL2707" s="1"/>
      <c r="AM2707" s="1"/>
      <c r="AN2707" s="1"/>
      <c r="AO2707" s="1"/>
    </row>
    <row r="2708" spans="1:41" ht="16">
      <c r="A2708" s="1" t="s">
        <v>17161</v>
      </c>
      <c r="B2708" s="3">
        <v>46056.455254629604</v>
      </c>
      <c r="C2708" s="14">
        <v>1341</v>
      </c>
      <c r="D2708" s="1" t="s">
        <v>17162</v>
      </c>
      <c r="E2708" s="1" t="s">
        <v>16973</v>
      </c>
      <c r="F2708" s="1" t="s">
        <v>9848</v>
      </c>
      <c r="G2708" s="1" t="s">
        <v>17163</v>
      </c>
      <c r="H2708" s="1" t="s">
        <v>17164</v>
      </c>
      <c r="I2708" s="1" t="s">
        <v>17165</v>
      </c>
      <c r="J2708" s="1" t="s">
        <v>17166</v>
      </c>
      <c r="K2708" s="1" t="s">
        <v>2802</v>
      </c>
      <c r="L2708" s="1" t="s">
        <v>33</v>
      </c>
      <c r="M2708" s="1" t="b">
        <v>0</v>
      </c>
      <c r="N2708" s="1" t="s">
        <v>47</v>
      </c>
      <c r="O2708" s="1" t="s">
        <v>66</v>
      </c>
      <c r="P2708" s="1" t="s">
        <v>2796</v>
      </c>
      <c r="Q2708" s="1" t="s">
        <v>37</v>
      </c>
      <c r="R2708" s="1" t="s">
        <v>171</v>
      </c>
      <c r="S2708" s="1" t="s">
        <v>39</v>
      </c>
      <c r="T2708" s="1" t="s">
        <v>17168</v>
      </c>
      <c r="U2708" s="1" t="s">
        <v>17169</v>
      </c>
      <c r="V2708" s="1" t="s">
        <v>17170</v>
      </c>
      <c r="W2708" s="1" t="s">
        <v>17171</v>
      </c>
      <c r="X2708" s="1" t="s">
        <v>17172</v>
      </c>
      <c r="Y2708" s="1" t="s">
        <v>16515</v>
      </c>
      <c r="Z2708" s="1" t="s">
        <v>2802</v>
      </c>
      <c r="AA2708" s="1">
        <v>0</v>
      </c>
      <c r="AB2708" s="1" t="s">
        <v>96</v>
      </c>
      <c r="AD2708" s="1" t="str">
        <f>VLOOKUP($K2708,「工具标准名」映射表!$B:$I,3,0)</f>
        <v>AI智能投票统计系统</v>
      </c>
      <c r="AE2708" s="1" t="str">
        <f>VLOOKUP($K2708,「工具标准名」映射表!$B:$I,4,0)</f>
        <v>功能应用层</v>
      </c>
      <c r="AF2708" s="1" t="str">
        <f>VLOOKUP($K2708,「工具标准名」映射表!$B:$I,5,0)</f>
        <v>功能应用（教学辅助工具）</v>
      </c>
      <c r="AG2708" s="1" t="str">
        <f>VLOOKUP($K2708,「工具标准名」映射表!$B:$I,6,0)</f>
        <v>软件工具</v>
      </c>
      <c r="AH2708" s="1" t="str">
        <f>VLOOKUP($K2708,「工具标准名」映射表!$B:$I,7,0)</f>
        <v>AI智能体</v>
      </c>
      <c r="AI2708" s="1" t="str">
        <f>VLOOKUP($K2708,「工具标准名」映射表!$B:$I,8,0)</f>
        <v>否</v>
      </c>
      <c r="AJ2708" s="1" t="s">
        <v>96</v>
      </c>
      <c r="AK2708" s="1"/>
      <c r="AL2708" s="1"/>
      <c r="AM2708" s="1"/>
      <c r="AN2708" s="1"/>
      <c r="AO2708" s="1"/>
    </row>
    <row r="2709" spans="1:41" ht="16">
      <c r="A2709" s="1" t="s">
        <v>17179</v>
      </c>
      <c r="B2709" s="3">
        <v>46056.455208333296</v>
      </c>
      <c r="C2709" s="14">
        <v>1342</v>
      </c>
      <c r="D2709" s="1" t="s">
        <v>17180</v>
      </c>
      <c r="E2709" s="1" t="s">
        <v>16947</v>
      </c>
      <c r="F2709" s="1" t="s">
        <v>5421</v>
      </c>
      <c r="G2709" s="1" t="s">
        <v>17181</v>
      </c>
      <c r="H2709" s="1" t="s">
        <v>17182</v>
      </c>
      <c r="I2709" s="1" t="s">
        <v>17183</v>
      </c>
      <c r="J2709" s="1" t="s">
        <v>17184</v>
      </c>
      <c r="K2709" s="1" t="s">
        <v>139</v>
      </c>
      <c r="L2709" s="1" t="s">
        <v>33</v>
      </c>
      <c r="M2709" s="1" t="b">
        <v>0</v>
      </c>
      <c r="N2709" s="1" t="s">
        <v>47</v>
      </c>
      <c r="O2709" s="1" t="s">
        <v>48</v>
      </c>
      <c r="P2709" s="1" t="s">
        <v>10369</v>
      </c>
      <c r="Q2709" s="1" t="s">
        <v>37</v>
      </c>
      <c r="R2709" s="1" t="s">
        <v>171</v>
      </c>
      <c r="S2709" s="1" t="s">
        <v>39</v>
      </c>
      <c r="T2709" s="1" t="s">
        <v>17186</v>
      </c>
      <c r="U2709" s="1" t="s">
        <v>17187</v>
      </c>
      <c r="V2709" s="1" t="s">
        <v>17188</v>
      </c>
      <c r="W2709" s="1" t="s">
        <v>17189</v>
      </c>
      <c r="X2709" s="1" t="s">
        <v>17190</v>
      </c>
      <c r="Y2709" s="1" t="s">
        <v>17191</v>
      </c>
      <c r="Z2709" s="1" t="s">
        <v>139</v>
      </c>
      <c r="AA2709" s="1" t="s">
        <v>23370</v>
      </c>
      <c r="AB2709" s="1" t="s">
        <v>96</v>
      </c>
      <c r="AD2709" s="1" t="str">
        <f>VLOOKUP($K2709,「工具标准名」映射表!$B:$I,3,0)</f>
        <v>豆包</v>
      </c>
      <c r="AE2709" s="1" t="str">
        <f>VLOOKUP($K2709,「工具标准名」映射表!$B:$I,4,0)</f>
        <v>功能应用层</v>
      </c>
      <c r="AF2709" s="1" t="str">
        <f>VLOOKUP($K2709,「工具标准名」映射表!$B:$I,5,0)</f>
        <v>功能应用（教学辅助工具）</v>
      </c>
      <c r="AG2709" s="1" t="str">
        <f>VLOOKUP($K2709,「工具标准名」映射表!$B:$I,6,0)</f>
        <v>软件工具</v>
      </c>
      <c r="AH2709" s="1" t="str">
        <f>VLOOKUP($K2709,「工具标准名」映射表!$B:$I,7,0)</f>
        <v>其他</v>
      </c>
      <c r="AI2709" s="1" t="str">
        <f>VLOOKUP($K2709,「工具标准名」映射表!$B:$I,8,0)</f>
        <v>否</v>
      </c>
      <c r="AJ2709" s="1" t="s">
        <v>96</v>
      </c>
      <c r="AK2709" s="1"/>
      <c r="AL2709" s="1"/>
      <c r="AM2709" s="1"/>
      <c r="AN2709" s="1"/>
      <c r="AO2709" s="1"/>
    </row>
    <row r="2710" spans="1:41" ht="16">
      <c r="A2710" s="1" t="s">
        <v>17179</v>
      </c>
      <c r="B2710" s="3">
        <v>46056.455208333296</v>
      </c>
      <c r="C2710" s="14">
        <v>1342</v>
      </c>
      <c r="D2710" s="1" t="s">
        <v>17180</v>
      </c>
      <c r="E2710" s="1" t="s">
        <v>16947</v>
      </c>
      <c r="F2710" s="1" t="s">
        <v>5421</v>
      </c>
      <c r="G2710" s="1" t="s">
        <v>17181</v>
      </c>
      <c r="H2710" s="1" t="s">
        <v>17182</v>
      </c>
      <c r="I2710" s="1" t="s">
        <v>17183</v>
      </c>
      <c r="J2710" s="1" t="s">
        <v>17184</v>
      </c>
      <c r="K2710" s="1" t="s">
        <v>259</v>
      </c>
      <c r="L2710" s="1" t="s">
        <v>33</v>
      </c>
      <c r="M2710" s="1" t="b">
        <v>0</v>
      </c>
      <c r="N2710" s="1" t="s">
        <v>47</v>
      </c>
      <c r="O2710" s="1" t="s">
        <v>48</v>
      </c>
      <c r="P2710" s="1" t="s">
        <v>18722</v>
      </c>
      <c r="Q2710" s="1" t="s">
        <v>37</v>
      </c>
      <c r="R2710" s="1" t="s">
        <v>171</v>
      </c>
      <c r="S2710" s="1" t="s">
        <v>39</v>
      </c>
      <c r="T2710" s="1" t="s">
        <v>17186</v>
      </c>
      <c r="U2710" s="1" t="s">
        <v>17187</v>
      </c>
      <c r="V2710" s="1" t="s">
        <v>17188</v>
      </c>
      <c r="W2710" s="1" t="s">
        <v>17189</v>
      </c>
      <c r="X2710" s="1" t="s">
        <v>17190</v>
      </c>
      <c r="Y2710" s="1" t="s">
        <v>17191</v>
      </c>
      <c r="Z2710" s="1" t="s">
        <v>259</v>
      </c>
      <c r="AA2710" s="1">
        <v>0</v>
      </c>
      <c r="AB2710" s="1" t="s">
        <v>96</v>
      </c>
      <c r="AD2710" s="1" t="str">
        <f>VLOOKUP($K2710,「工具标准名」映射表!$B:$I,3,0)</f>
        <v>问卷星</v>
      </c>
      <c r="AE2710" s="1" t="str">
        <f>VLOOKUP($K2710,「工具标准名」映射表!$B:$I,4,0)</f>
        <v>功能应用层</v>
      </c>
      <c r="AF2710" s="1" t="str">
        <f>VLOOKUP($K2710,「工具标准名」映射表!$B:$I,5,0)</f>
        <v>功能应用（Web 教学平台（SaaS））</v>
      </c>
      <c r="AG2710" s="1" t="str">
        <f>VLOOKUP($K2710,「工具标准名」映射表!$B:$I,6,0)</f>
        <v>软件工具</v>
      </c>
      <c r="AH2710" s="1" t="str">
        <f>VLOOKUP($K2710,「工具标准名」映射表!$B:$I,7,0)</f>
        <v>AI智能体</v>
      </c>
      <c r="AI2710" s="1" t="str">
        <f>VLOOKUP($K2710,「工具标准名」映射表!$B:$I,8,0)</f>
        <v>否</v>
      </c>
      <c r="AJ2710" s="1" t="s">
        <v>96</v>
      </c>
      <c r="AK2710" s="1"/>
      <c r="AL2710" s="1"/>
      <c r="AM2710" s="1"/>
      <c r="AN2710" s="1"/>
      <c r="AO2710" s="1"/>
    </row>
    <row r="2711" spans="1:41" ht="16">
      <c r="A2711" s="1" t="s">
        <v>17193</v>
      </c>
      <c r="B2711" s="3">
        <v>46056.455219907402</v>
      </c>
      <c r="C2711" s="14">
        <v>1343</v>
      </c>
      <c r="D2711" s="1" t="s">
        <v>17194</v>
      </c>
      <c r="E2711" s="1" t="s">
        <v>16947</v>
      </c>
      <c r="F2711" s="1" t="s">
        <v>27</v>
      </c>
      <c r="G2711" s="1" t="s">
        <v>17195</v>
      </c>
      <c r="H2711" s="1" t="s">
        <v>17196</v>
      </c>
      <c r="I2711" s="1" t="s">
        <v>17197</v>
      </c>
      <c r="J2711" s="1" t="s">
        <v>17198</v>
      </c>
      <c r="K2711" s="1" t="s">
        <v>14164</v>
      </c>
      <c r="L2711" s="1" t="s">
        <v>33</v>
      </c>
      <c r="M2711" s="1" t="b">
        <v>0</v>
      </c>
      <c r="N2711" s="1" t="s">
        <v>34</v>
      </c>
      <c r="O2711" s="1" t="s">
        <v>35</v>
      </c>
      <c r="P2711" s="1" t="s">
        <v>14163</v>
      </c>
      <c r="Q2711" s="1" t="s">
        <v>37</v>
      </c>
      <c r="R2711" s="1" t="s">
        <v>171</v>
      </c>
      <c r="S2711" s="1" t="s">
        <v>375</v>
      </c>
      <c r="T2711" s="1" t="s">
        <v>17200</v>
      </c>
      <c r="U2711" s="1" t="s">
        <v>17201</v>
      </c>
      <c r="V2711" s="1" t="s">
        <v>17202</v>
      </c>
      <c r="W2711" s="1" t="s">
        <v>28</v>
      </c>
      <c r="X2711" s="1" t="s">
        <v>17203</v>
      </c>
      <c r="Y2711" s="1" t="s">
        <v>801</v>
      </c>
      <c r="Z2711" s="1" t="s">
        <v>14164</v>
      </c>
      <c r="AA2711" s="1">
        <v>0</v>
      </c>
      <c r="AB2711" s="1" t="s">
        <v>96</v>
      </c>
      <c r="AD2711" s="1" t="str">
        <f>VLOOKUP($K2711,「工具标准名」映射表!$B:$I,3,0)</f>
        <v>即梦AI</v>
      </c>
      <c r="AE2711" s="1" t="str">
        <f>VLOOKUP($K2711,「工具标准名」映射表!$B:$I,4,0)</f>
        <v>功能应用层</v>
      </c>
      <c r="AF2711" s="1" t="str">
        <f>VLOOKUP($K2711,「工具标准名」映射表!$B:$I,5,0)</f>
        <v>功能应用层（AI智能体）</v>
      </c>
      <c r="AG2711" s="1" t="str">
        <f>VLOOKUP($K2711,「工具标准名」映射表!$B:$I,6,0)</f>
        <v>软件工具</v>
      </c>
      <c r="AH2711" s="1" t="str">
        <f>VLOOKUP($K2711,「工具标准名」映射表!$B:$I,7,0)</f>
        <v>AI智能体</v>
      </c>
      <c r="AI2711" s="1" t="str">
        <f>VLOOKUP($K2711,「工具标准名」映射表!$B:$I,8,0)</f>
        <v>是</v>
      </c>
      <c r="AJ2711" s="1" t="s">
        <v>96</v>
      </c>
      <c r="AK2711" s="1"/>
      <c r="AL2711" s="1"/>
      <c r="AM2711" s="1"/>
      <c r="AN2711" s="1"/>
      <c r="AO2711" s="1"/>
    </row>
    <row r="2712" spans="1:41" ht="16">
      <c r="A2712" s="1" t="s">
        <v>17193</v>
      </c>
      <c r="B2712" s="3">
        <v>46056.455219907402</v>
      </c>
      <c r="C2712" s="14">
        <v>1343</v>
      </c>
      <c r="D2712" s="1" t="s">
        <v>17194</v>
      </c>
      <c r="E2712" s="1" t="s">
        <v>16947</v>
      </c>
      <c r="F2712" s="1" t="s">
        <v>27</v>
      </c>
      <c r="G2712" s="1" t="s">
        <v>17195</v>
      </c>
      <c r="H2712" s="1" t="s">
        <v>17196</v>
      </c>
      <c r="I2712" s="1" t="s">
        <v>17197</v>
      </c>
      <c r="J2712" s="1" t="s">
        <v>17198</v>
      </c>
      <c r="K2712" s="1" t="s">
        <v>139</v>
      </c>
      <c r="L2712" s="1" t="s">
        <v>33</v>
      </c>
      <c r="M2712" s="1" t="b">
        <v>0</v>
      </c>
      <c r="N2712" s="1" t="s">
        <v>34</v>
      </c>
      <c r="O2712" s="1" t="s">
        <v>35</v>
      </c>
      <c r="P2712" s="1" t="s">
        <v>9533</v>
      </c>
      <c r="Q2712" s="1" t="s">
        <v>37</v>
      </c>
      <c r="R2712" s="1" t="s">
        <v>171</v>
      </c>
      <c r="S2712" s="1" t="s">
        <v>375</v>
      </c>
      <c r="T2712" s="1" t="s">
        <v>17200</v>
      </c>
      <c r="U2712" s="1" t="s">
        <v>17201</v>
      </c>
      <c r="V2712" s="1" t="s">
        <v>17202</v>
      </c>
      <c r="W2712" s="1" t="s">
        <v>28</v>
      </c>
      <c r="X2712" s="1" t="s">
        <v>17203</v>
      </c>
      <c r="Y2712" s="1" t="s">
        <v>801</v>
      </c>
      <c r="Z2712" s="1" t="s">
        <v>139</v>
      </c>
      <c r="AA2712" s="1" t="s">
        <v>23370</v>
      </c>
      <c r="AB2712" s="1" t="s">
        <v>96</v>
      </c>
      <c r="AD2712" s="1" t="str">
        <f>VLOOKUP($K2712,「工具标准名」映射表!$B:$I,3,0)</f>
        <v>豆包</v>
      </c>
      <c r="AE2712" s="1" t="str">
        <f>VLOOKUP($K2712,「工具标准名」映射表!$B:$I,4,0)</f>
        <v>功能应用层</v>
      </c>
      <c r="AF2712" s="1" t="str">
        <f>VLOOKUP($K2712,「工具标准名」映射表!$B:$I,5,0)</f>
        <v>功能应用（教学辅助工具）</v>
      </c>
      <c r="AG2712" s="1" t="str">
        <f>VLOOKUP($K2712,「工具标准名」映射表!$B:$I,6,0)</f>
        <v>软件工具</v>
      </c>
      <c r="AH2712" s="1" t="str">
        <f>VLOOKUP($K2712,「工具标准名」映射表!$B:$I,7,0)</f>
        <v>其他</v>
      </c>
      <c r="AI2712" s="1" t="str">
        <f>VLOOKUP($K2712,「工具标准名」映射表!$B:$I,8,0)</f>
        <v>否</v>
      </c>
      <c r="AJ2712" s="1" t="s">
        <v>96</v>
      </c>
      <c r="AK2712" s="1"/>
      <c r="AL2712" s="1"/>
      <c r="AM2712" s="1"/>
      <c r="AN2712" s="1"/>
      <c r="AO2712" s="1"/>
    </row>
    <row r="2713" spans="1:41" ht="16">
      <c r="A2713" s="1" t="s">
        <v>17193</v>
      </c>
      <c r="B2713" s="3">
        <v>46056.455219907402</v>
      </c>
      <c r="C2713" s="14">
        <v>1343</v>
      </c>
      <c r="D2713" s="1" t="s">
        <v>17194</v>
      </c>
      <c r="E2713" s="1" t="s">
        <v>16947</v>
      </c>
      <c r="F2713" s="1" t="s">
        <v>27</v>
      </c>
      <c r="G2713" s="1" t="s">
        <v>17195</v>
      </c>
      <c r="H2713" s="1" t="s">
        <v>17196</v>
      </c>
      <c r="I2713" s="1" t="s">
        <v>17197</v>
      </c>
      <c r="J2713" s="1" t="s">
        <v>17198</v>
      </c>
      <c r="K2713" s="1" t="s">
        <v>794</v>
      </c>
      <c r="L2713" s="1" t="s">
        <v>33</v>
      </c>
      <c r="M2713" s="1" t="b">
        <v>0</v>
      </c>
      <c r="N2713" s="1" t="s">
        <v>34</v>
      </c>
      <c r="O2713" s="1" t="s">
        <v>35</v>
      </c>
      <c r="P2713" s="1" t="s">
        <v>5887</v>
      </c>
      <c r="Q2713" s="1" t="s">
        <v>37</v>
      </c>
      <c r="R2713" s="1" t="s">
        <v>171</v>
      </c>
      <c r="S2713" s="1" t="s">
        <v>375</v>
      </c>
      <c r="T2713" s="1" t="s">
        <v>17200</v>
      </c>
      <c r="U2713" s="1" t="s">
        <v>17201</v>
      </c>
      <c r="V2713" s="1" t="s">
        <v>17202</v>
      </c>
      <c r="W2713" s="1" t="s">
        <v>28</v>
      </c>
      <c r="X2713" s="1" t="s">
        <v>17203</v>
      </c>
      <c r="Y2713" s="1" t="s">
        <v>801</v>
      </c>
      <c r="Z2713" s="1" t="s">
        <v>4864</v>
      </c>
      <c r="AA2713" s="1" t="s">
        <v>23367</v>
      </c>
      <c r="AB2713" s="1" t="s">
        <v>96</v>
      </c>
      <c r="AD2713" s="1" t="str">
        <f>VLOOKUP($K2713,「工具标准名」映射表!$B:$I,3,0)</f>
        <v>DeepSeek 大模型</v>
      </c>
      <c r="AE2713" s="1" t="str">
        <f>VLOOKUP($K2713,「工具标准名」映射表!$B:$I,4,0)</f>
        <v>功能应用层</v>
      </c>
      <c r="AF2713" s="1" t="str">
        <f>VLOOKUP($K2713,「工具标准名」映射表!$B:$I,5,0)</f>
        <v>功能应用（教学辅助工具）</v>
      </c>
      <c r="AG2713" s="1" t="str">
        <f>VLOOKUP($K2713,「工具标准名」映射表!$B:$I,6,0)</f>
        <v>软件工具</v>
      </c>
      <c r="AH2713" s="1" t="str">
        <f>VLOOKUP($K2713,「工具标准名」映射表!$B:$I,7,0)</f>
        <v>AI智能体</v>
      </c>
      <c r="AI2713" s="1" t="str">
        <f>VLOOKUP($K2713,「工具标准名」映射表!$B:$I,8,0)</f>
        <v>否</v>
      </c>
      <c r="AJ2713" s="1" t="s">
        <v>96</v>
      </c>
      <c r="AK2713" s="1"/>
      <c r="AL2713" s="1"/>
      <c r="AM2713" s="1"/>
      <c r="AN2713" s="1"/>
      <c r="AO2713" s="1"/>
    </row>
    <row r="2714" spans="1:41" ht="16">
      <c r="A2714" s="1" t="s">
        <v>17207</v>
      </c>
      <c r="B2714" s="3">
        <v>46056.455219907402</v>
      </c>
      <c r="C2714" s="14">
        <v>1345</v>
      </c>
      <c r="D2714" s="1" t="s">
        <v>17208</v>
      </c>
      <c r="E2714" s="1" t="s">
        <v>96</v>
      </c>
      <c r="F2714" s="1" t="s">
        <v>5421</v>
      </c>
      <c r="G2714" s="1" t="s">
        <v>17209</v>
      </c>
      <c r="H2714" s="1" t="s">
        <v>17210</v>
      </c>
      <c r="I2714" s="1" t="s">
        <v>17211</v>
      </c>
      <c r="J2714" s="1" t="s">
        <v>17212</v>
      </c>
      <c r="K2714" s="1" t="s">
        <v>1962</v>
      </c>
      <c r="L2714" s="1" t="s">
        <v>33</v>
      </c>
      <c r="M2714" s="1" t="b">
        <v>0</v>
      </c>
      <c r="N2714" s="1" t="s">
        <v>1707</v>
      </c>
      <c r="O2714" s="1" t="s">
        <v>35</v>
      </c>
      <c r="P2714" s="1" t="s">
        <v>11507</v>
      </c>
      <c r="Q2714" s="1" t="s">
        <v>37</v>
      </c>
      <c r="R2714" s="1" t="s">
        <v>171</v>
      </c>
      <c r="S2714" s="1" t="s">
        <v>375</v>
      </c>
      <c r="T2714" s="1" t="s">
        <v>17215</v>
      </c>
      <c r="U2714" s="1" t="s">
        <v>17216</v>
      </c>
      <c r="V2714" s="1" t="s">
        <v>17217</v>
      </c>
      <c r="W2714" s="1" t="s">
        <v>17218</v>
      </c>
      <c r="X2714" s="1" t="s">
        <v>17219</v>
      </c>
      <c r="Y2714" s="1" t="s">
        <v>2361</v>
      </c>
      <c r="Z2714" s="1" t="s">
        <v>139</v>
      </c>
      <c r="AA2714" s="1" t="s">
        <v>23370</v>
      </c>
      <c r="AB2714" s="1" t="s">
        <v>96</v>
      </c>
      <c r="AD2714" s="1" t="str">
        <f>VLOOKUP($K2714,「工具标准名」映射表!$B:$I,3,0)</f>
        <v>豆包</v>
      </c>
      <c r="AE2714" s="1" t="str">
        <f>VLOOKUP($K2714,「工具标准名」映射表!$B:$I,4,0)</f>
        <v>功能应用层</v>
      </c>
      <c r="AF2714" s="1" t="str">
        <f>VLOOKUP($K2714,「工具标准名」映射表!$B:$I,5,0)</f>
        <v>功能应用（教学辅助工具）</v>
      </c>
      <c r="AG2714" s="1" t="str">
        <f>VLOOKUP($K2714,「工具标准名」映射表!$B:$I,6,0)</f>
        <v>软件工具</v>
      </c>
      <c r="AH2714" s="1" t="str">
        <f>VLOOKUP($K2714,「工具标准名」映射表!$B:$I,7,0)</f>
        <v>其他</v>
      </c>
      <c r="AI2714" s="1" t="str">
        <f>VLOOKUP($K2714,「工具标准名」映射表!$B:$I,8,0)</f>
        <v>否</v>
      </c>
      <c r="AJ2714" s="1" t="s">
        <v>96</v>
      </c>
      <c r="AK2714" s="1"/>
      <c r="AL2714" s="1"/>
      <c r="AM2714" s="1"/>
      <c r="AN2714" s="1"/>
      <c r="AO2714" s="1"/>
    </row>
    <row r="2715" spans="1:41" ht="16">
      <c r="A2715" s="1" t="s">
        <v>17221</v>
      </c>
      <c r="B2715" s="3">
        <v>46056.455231481501</v>
      </c>
      <c r="C2715" s="14">
        <v>1346</v>
      </c>
      <c r="D2715" s="1" t="s">
        <v>17222</v>
      </c>
      <c r="E2715" s="1" t="s">
        <v>16973</v>
      </c>
      <c r="F2715" s="1" t="s">
        <v>5421</v>
      </c>
      <c r="G2715" s="1" t="s">
        <v>17223</v>
      </c>
      <c r="H2715" s="1" t="s">
        <v>17224</v>
      </c>
      <c r="I2715" s="1" t="s">
        <v>17225</v>
      </c>
      <c r="J2715" s="1" t="s">
        <v>17226</v>
      </c>
      <c r="K2715" s="1" t="s">
        <v>3145</v>
      </c>
      <c r="L2715" s="1" t="s">
        <v>33</v>
      </c>
      <c r="M2715" s="1" t="b">
        <v>1</v>
      </c>
      <c r="N2715" s="1" t="s">
        <v>47</v>
      </c>
      <c r="O2715" s="1" t="s">
        <v>54</v>
      </c>
      <c r="P2715" s="1" t="s">
        <v>3144</v>
      </c>
      <c r="Q2715" s="1" t="s">
        <v>37</v>
      </c>
      <c r="R2715" s="1" t="s">
        <v>38</v>
      </c>
      <c r="S2715" s="1" t="s">
        <v>39</v>
      </c>
      <c r="T2715" s="1" t="s">
        <v>17228</v>
      </c>
      <c r="U2715" s="1" t="s">
        <v>17229</v>
      </c>
      <c r="V2715" s="1" t="s">
        <v>17230</v>
      </c>
      <c r="W2715" s="1" t="s">
        <v>17231</v>
      </c>
      <c r="X2715" s="1" t="s">
        <v>17232</v>
      </c>
      <c r="Y2715" s="1" t="s">
        <v>17233</v>
      </c>
      <c r="Z2715" s="1" t="s">
        <v>3145</v>
      </c>
      <c r="AA2715" s="1">
        <v>0</v>
      </c>
      <c r="AB2715" s="1" t="s">
        <v>96</v>
      </c>
      <c r="AD2715" s="1" t="str">
        <f>VLOOKUP($K2715,「工具标准名」映射表!$B:$I,3,0)</f>
        <v>AI童心乐园</v>
      </c>
      <c r="AE2715" s="1" t="str">
        <f>VLOOKUP($K2715,「工具标准名」映射表!$B:$I,4,0)</f>
        <v>功能应用层</v>
      </c>
      <c r="AF2715" s="1" t="str">
        <f>VLOOKUP($K2715,「工具标准名」映射表!$B:$I,5,0)</f>
        <v>功能应用（校级 / 区域级系统）</v>
      </c>
      <c r="AG2715" s="1" t="str">
        <f>VLOOKUP($K2715,「工具标准名」映射表!$B:$I,6,0)</f>
        <v>软件工具</v>
      </c>
      <c r="AH2715" s="1" t="str">
        <f>VLOOKUP($K2715,「工具标准名」映射表!$B:$I,7,0)</f>
        <v>AI智能体</v>
      </c>
      <c r="AI2715" s="1" t="str">
        <f>VLOOKUP($K2715,「工具标准名」映射表!$B:$I,8,0)</f>
        <v>否</v>
      </c>
      <c r="AJ2715" s="1" t="s">
        <v>96</v>
      </c>
      <c r="AK2715" s="1"/>
      <c r="AL2715" s="1"/>
      <c r="AM2715" s="1"/>
      <c r="AN2715" s="1"/>
      <c r="AO2715" s="1"/>
    </row>
    <row r="2716" spans="1:41" ht="16">
      <c r="A2716" s="1" t="s">
        <v>17234</v>
      </c>
      <c r="B2716" s="3">
        <v>46056.455266203702</v>
      </c>
      <c r="C2716" s="14">
        <v>1347</v>
      </c>
      <c r="D2716" s="1" t="s">
        <v>17235</v>
      </c>
      <c r="E2716" s="1" t="s">
        <v>16947</v>
      </c>
      <c r="F2716" s="1" t="s">
        <v>5421</v>
      </c>
      <c r="G2716" s="1" t="s">
        <v>17236</v>
      </c>
      <c r="H2716" s="1" t="s">
        <v>17237</v>
      </c>
      <c r="I2716" s="1" t="s">
        <v>17238</v>
      </c>
      <c r="J2716" s="1" t="s">
        <v>17239</v>
      </c>
      <c r="K2716" s="1" t="s">
        <v>1962</v>
      </c>
      <c r="L2716" s="1" t="s">
        <v>33</v>
      </c>
      <c r="M2716" s="1" t="b">
        <v>0</v>
      </c>
      <c r="N2716" s="1" t="s">
        <v>47</v>
      </c>
      <c r="O2716" s="1" t="s">
        <v>48</v>
      </c>
      <c r="P2716" s="1" t="s">
        <v>11514</v>
      </c>
      <c r="Q2716" s="1" t="s">
        <v>37</v>
      </c>
      <c r="R2716" s="1" t="s">
        <v>38</v>
      </c>
      <c r="S2716" s="1" t="s">
        <v>375</v>
      </c>
      <c r="T2716" s="1" t="s">
        <v>17241</v>
      </c>
      <c r="U2716" s="1" t="s">
        <v>17242</v>
      </c>
      <c r="V2716" s="1" t="s">
        <v>17243</v>
      </c>
      <c r="W2716" s="1" t="s">
        <v>17244</v>
      </c>
      <c r="X2716" s="1" t="s">
        <v>17245</v>
      </c>
      <c r="Y2716" s="1" t="s">
        <v>156</v>
      </c>
      <c r="Z2716" s="1" t="s">
        <v>139</v>
      </c>
      <c r="AA2716" s="1" t="s">
        <v>23370</v>
      </c>
      <c r="AB2716" s="1" t="s">
        <v>96</v>
      </c>
      <c r="AD2716" s="1" t="str">
        <f>VLOOKUP($K2716,「工具标准名」映射表!$B:$I,3,0)</f>
        <v>豆包</v>
      </c>
      <c r="AE2716" s="1" t="str">
        <f>VLOOKUP($K2716,「工具标准名」映射表!$B:$I,4,0)</f>
        <v>功能应用层</v>
      </c>
      <c r="AF2716" s="1" t="str">
        <f>VLOOKUP($K2716,「工具标准名」映射表!$B:$I,5,0)</f>
        <v>功能应用（教学辅助工具）</v>
      </c>
      <c r="AG2716" s="1" t="str">
        <f>VLOOKUP($K2716,「工具标准名」映射表!$B:$I,6,0)</f>
        <v>软件工具</v>
      </c>
      <c r="AH2716" s="1" t="str">
        <f>VLOOKUP($K2716,「工具标准名」映射表!$B:$I,7,0)</f>
        <v>其他</v>
      </c>
      <c r="AI2716" s="1" t="str">
        <f>VLOOKUP($K2716,「工具标准名」映射表!$B:$I,8,0)</f>
        <v>否</v>
      </c>
      <c r="AJ2716" s="1" t="s">
        <v>96</v>
      </c>
      <c r="AK2716" s="1"/>
      <c r="AL2716" s="1"/>
      <c r="AM2716" s="1"/>
      <c r="AN2716" s="1"/>
      <c r="AO2716" s="1"/>
    </row>
    <row r="2717" spans="1:41" ht="16">
      <c r="A2717" s="1" t="s">
        <v>17234</v>
      </c>
      <c r="B2717" s="3">
        <v>46056.455266203702</v>
      </c>
      <c r="C2717" s="14">
        <v>1347</v>
      </c>
      <c r="D2717" s="1" t="s">
        <v>17235</v>
      </c>
      <c r="E2717" s="1" t="s">
        <v>16947</v>
      </c>
      <c r="F2717" s="1" t="s">
        <v>5421</v>
      </c>
      <c r="G2717" s="1" t="s">
        <v>17236</v>
      </c>
      <c r="H2717" s="1" t="s">
        <v>17237</v>
      </c>
      <c r="I2717" s="1" t="s">
        <v>17238</v>
      </c>
      <c r="J2717" s="1" t="s">
        <v>17239</v>
      </c>
      <c r="K2717" s="1" t="s">
        <v>214</v>
      </c>
      <c r="L2717" s="1" t="s">
        <v>33</v>
      </c>
      <c r="M2717" s="1" t="b">
        <v>0</v>
      </c>
      <c r="N2717" s="1" t="s">
        <v>4288</v>
      </c>
      <c r="O2717" s="1" t="s">
        <v>66</v>
      </c>
      <c r="P2717" s="1" t="s">
        <v>18985</v>
      </c>
      <c r="Q2717" s="1" t="s">
        <v>37</v>
      </c>
      <c r="R2717" s="1" t="s">
        <v>38</v>
      </c>
      <c r="S2717" s="1" t="s">
        <v>375</v>
      </c>
      <c r="T2717" s="1" t="s">
        <v>17241</v>
      </c>
      <c r="U2717" s="1" t="s">
        <v>17242</v>
      </c>
      <c r="V2717" s="1" t="s">
        <v>17243</v>
      </c>
      <c r="W2717" s="1" t="s">
        <v>17244</v>
      </c>
      <c r="X2717" s="1" t="s">
        <v>17245</v>
      </c>
      <c r="Y2717" s="1" t="s">
        <v>156</v>
      </c>
      <c r="Z2717" s="1" t="s">
        <v>214</v>
      </c>
      <c r="AA2717" s="1" t="s">
        <v>23374</v>
      </c>
      <c r="AB2717" s="1" t="s">
        <v>96</v>
      </c>
      <c r="AD2717" s="1" t="str">
        <f>VLOOKUP($K2717,「工具标准名」映射表!$B:$I,3,0)</f>
        <v>希沃白板</v>
      </c>
      <c r="AE2717" s="1" t="str">
        <f>VLOOKUP($K2717,「工具标准名」映射表!$B:$I,4,0)</f>
        <v>功能应用层</v>
      </c>
      <c r="AF2717" s="1" t="str">
        <f>VLOOKUP($K2717,「工具标准名」映射表!$B:$I,5,0)</f>
        <v>功能应用（教学辅助工具）</v>
      </c>
      <c r="AG2717" s="1" t="str">
        <f>VLOOKUP($K2717,「工具标准名」映射表!$B:$I,6,0)</f>
        <v>软件工具</v>
      </c>
      <c r="AH2717" s="1" t="str">
        <f>VLOOKUP($K2717,「工具标准名」映射表!$B:$I,7,0)</f>
        <v>AI智能体</v>
      </c>
      <c r="AI2717" s="1" t="str">
        <f>VLOOKUP($K2717,「工具标准名」映射表!$B:$I,8,0)</f>
        <v>否</v>
      </c>
      <c r="AJ2717" s="1" t="s">
        <v>96</v>
      </c>
      <c r="AK2717" s="1"/>
      <c r="AL2717" s="1"/>
      <c r="AM2717" s="1"/>
      <c r="AN2717" s="1"/>
      <c r="AO2717" s="1"/>
    </row>
    <row r="2718" spans="1:41" ht="16">
      <c r="A2718" s="1" t="s">
        <v>17248</v>
      </c>
      <c r="B2718" s="3">
        <v>46056.455347222203</v>
      </c>
      <c r="C2718" s="14">
        <v>1348</v>
      </c>
      <c r="D2718" s="1" t="s">
        <v>17249</v>
      </c>
      <c r="E2718" s="1" t="s">
        <v>17250</v>
      </c>
      <c r="F2718" s="1" t="s">
        <v>100</v>
      </c>
      <c r="G2718" s="1" t="s">
        <v>17251</v>
      </c>
      <c r="H2718" s="1" t="s">
        <v>17252</v>
      </c>
      <c r="I2718" s="1" t="s">
        <v>17253</v>
      </c>
      <c r="J2718" s="1" t="s">
        <v>17254</v>
      </c>
      <c r="K2718" s="1" t="s">
        <v>7325</v>
      </c>
      <c r="L2718" s="1" t="s">
        <v>33</v>
      </c>
      <c r="M2718" s="1" t="b">
        <v>0</v>
      </c>
      <c r="N2718" s="1" t="s">
        <v>343</v>
      </c>
      <c r="O2718" s="1" t="s">
        <v>66</v>
      </c>
      <c r="P2718" s="1" t="s">
        <v>7324</v>
      </c>
      <c r="Q2718" s="1" t="s">
        <v>37</v>
      </c>
      <c r="R2718" s="1" t="s">
        <v>38</v>
      </c>
      <c r="S2718" s="1" t="s">
        <v>39</v>
      </c>
      <c r="T2718" s="1" t="s">
        <v>17258</v>
      </c>
      <c r="U2718" s="1" t="s">
        <v>17259</v>
      </c>
      <c r="V2718" s="1" t="s">
        <v>17260</v>
      </c>
      <c r="W2718" s="1" t="s">
        <v>17261</v>
      </c>
      <c r="X2718" s="1" t="s">
        <v>17262</v>
      </c>
      <c r="Y2718" s="1" t="s">
        <v>2597</v>
      </c>
      <c r="Z2718" s="1" t="s">
        <v>7325</v>
      </c>
      <c r="AA2718" s="1">
        <v>0</v>
      </c>
      <c r="AB2718" s="1" t="s">
        <v>96</v>
      </c>
      <c r="AD2718" s="1" t="str">
        <f>VLOOKUP($K2718,「工具标准名」映射表!$B:$I,3,0)</f>
        <v>LabelMe</v>
      </c>
      <c r="AE2718" s="1" t="str">
        <f>VLOOKUP($K2718,「工具标准名」映射表!$B:$I,4,0)</f>
        <v>功能应用层</v>
      </c>
      <c r="AF2718" s="1" t="str">
        <f>VLOOKUP($K2718,「工具标准名」映射表!$B:$I,5,0)</f>
        <v>功能应用（平台型综合系统）</v>
      </c>
      <c r="AG2718" s="1" t="str">
        <f>VLOOKUP($K2718,「工具标准名」映射表!$B:$I,6,0)</f>
        <v>软件工具</v>
      </c>
      <c r="AH2718" s="1" t="str">
        <f>VLOOKUP($K2718,「工具标准名」映射表!$B:$I,7,0)</f>
        <v>其他</v>
      </c>
      <c r="AI2718" s="1" t="str">
        <f>VLOOKUP($K2718,「工具标准名」映射表!$B:$I,8,0)</f>
        <v>否</v>
      </c>
      <c r="AJ2718" s="1" t="s">
        <v>96</v>
      </c>
      <c r="AK2718" s="1"/>
      <c r="AL2718" s="1"/>
      <c r="AM2718" s="1"/>
      <c r="AN2718" s="1"/>
      <c r="AO2718" s="1"/>
    </row>
    <row r="2719" spans="1:41" ht="16">
      <c r="A2719" s="1" t="s">
        <v>17248</v>
      </c>
      <c r="B2719" s="3">
        <v>46056.455347222203</v>
      </c>
      <c r="C2719" s="14">
        <v>1348</v>
      </c>
      <c r="D2719" s="1" t="s">
        <v>17249</v>
      </c>
      <c r="E2719" s="1" t="s">
        <v>17250</v>
      </c>
      <c r="F2719" s="1" t="s">
        <v>100</v>
      </c>
      <c r="G2719" s="1" t="s">
        <v>17251</v>
      </c>
      <c r="H2719" s="1" t="s">
        <v>17252</v>
      </c>
      <c r="I2719" s="1" t="s">
        <v>17253</v>
      </c>
      <c r="J2719" s="1" t="s">
        <v>17254</v>
      </c>
      <c r="K2719" s="1" t="s">
        <v>7890</v>
      </c>
      <c r="L2719" s="1" t="s">
        <v>33</v>
      </c>
      <c r="M2719" s="1" t="b">
        <v>0</v>
      </c>
      <c r="N2719" s="1" t="s">
        <v>7888</v>
      </c>
      <c r="O2719" s="1" t="s">
        <v>35</v>
      </c>
      <c r="P2719" s="1" t="s">
        <v>7889</v>
      </c>
      <c r="Q2719" s="1" t="s">
        <v>37</v>
      </c>
      <c r="R2719" s="1" t="s">
        <v>38</v>
      </c>
      <c r="S2719" s="1" t="s">
        <v>39</v>
      </c>
      <c r="T2719" s="1" t="s">
        <v>17258</v>
      </c>
      <c r="U2719" s="1" t="s">
        <v>17259</v>
      </c>
      <c r="V2719" s="1" t="s">
        <v>17260</v>
      </c>
      <c r="W2719" s="1" t="s">
        <v>17261</v>
      </c>
      <c r="X2719" s="1" t="s">
        <v>17262</v>
      </c>
      <c r="Y2719" s="1" t="s">
        <v>2597</v>
      </c>
      <c r="Z2719" s="1" t="s">
        <v>7890</v>
      </c>
      <c r="AA2719" s="1">
        <v>0</v>
      </c>
      <c r="AB2719" s="1" t="s">
        <v>96</v>
      </c>
      <c r="AD2719" s="1" t="str">
        <f>VLOOKUP($K2719,「工具标准名」映射表!$B:$I,3,0)</f>
        <v>PyTorch</v>
      </c>
      <c r="AE2719" s="1" t="str">
        <f>VLOOKUP($K2719,「工具标准名」映射表!$B:$I,4,0)</f>
        <v>功能应用层</v>
      </c>
      <c r="AF2719" s="1" t="str">
        <f>VLOOKUP($K2719,「工具标准名」映射表!$B:$I,5,0)</f>
        <v>功能应用（Web 教学平台（SaaS））</v>
      </c>
      <c r="AG2719" s="1" t="str">
        <f>VLOOKUP($K2719,「工具标准名」映射表!$B:$I,6,0)</f>
        <v>软件工具</v>
      </c>
      <c r="AH2719" s="1" t="str">
        <f>VLOOKUP($K2719,「工具标准名」映射表!$B:$I,7,0)</f>
        <v>其他</v>
      </c>
      <c r="AI2719" s="1" t="str">
        <f>VLOOKUP($K2719,「工具标准名」映射表!$B:$I,8,0)</f>
        <v>否</v>
      </c>
      <c r="AJ2719" s="1" t="s">
        <v>96</v>
      </c>
      <c r="AK2719" s="1"/>
      <c r="AL2719" s="1"/>
      <c r="AM2719" s="1"/>
      <c r="AN2719" s="1"/>
      <c r="AO2719" s="1"/>
    </row>
    <row r="2720" spans="1:41" ht="16">
      <c r="A2720" s="1" t="s">
        <v>17248</v>
      </c>
      <c r="B2720" s="3">
        <v>46056.455347222203</v>
      </c>
      <c r="C2720" s="14">
        <v>1348</v>
      </c>
      <c r="D2720" s="1" t="s">
        <v>17249</v>
      </c>
      <c r="E2720" s="1" t="s">
        <v>17250</v>
      </c>
      <c r="F2720" s="1" t="s">
        <v>100</v>
      </c>
      <c r="G2720" s="1" t="s">
        <v>17251</v>
      </c>
      <c r="H2720" s="1" t="s">
        <v>17252</v>
      </c>
      <c r="I2720" s="1" t="s">
        <v>17253</v>
      </c>
      <c r="J2720" s="1" t="s">
        <v>17254</v>
      </c>
      <c r="K2720" s="1" t="s">
        <v>17265</v>
      </c>
      <c r="L2720" s="1" t="s">
        <v>33</v>
      </c>
      <c r="M2720" s="1" t="b">
        <v>1</v>
      </c>
      <c r="N2720" s="1" t="s">
        <v>343</v>
      </c>
      <c r="O2720" s="1" t="s">
        <v>66</v>
      </c>
      <c r="P2720" s="1" t="s">
        <v>23072</v>
      </c>
      <c r="Q2720" s="1" t="s">
        <v>37</v>
      </c>
      <c r="R2720" s="1" t="s">
        <v>38</v>
      </c>
      <c r="S2720" s="1" t="s">
        <v>39</v>
      </c>
      <c r="T2720" s="1" t="s">
        <v>17258</v>
      </c>
      <c r="U2720" s="1" t="s">
        <v>17259</v>
      </c>
      <c r="V2720" s="1" t="s">
        <v>17260</v>
      </c>
      <c r="W2720" s="1" t="s">
        <v>17261</v>
      </c>
      <c r="X2720" s="1" t="s">
        <v>17262</v>
      </c>
      <c r="Y2720" s="1" t="s">
        <v>2597</v>
      </c>
      <c r="Z2720" s="1" t="s">
        <v>17265</v>
      </c>
      <c r="AA2720" s="1">
        <v>0</v>
      </c>
      <c r="AB2720" s="1" t="s">
        <v>96</v>
      </c>
      <c r="AD2720" s="1" t="str">
        <f>VLOOKUP($K2720,「工具标准名」映射表!$B:$I,3,0)</f>
        <v>自制数据集工具</v>
      </c>
      <c r="AE2720" s="1" t="str">
        <f>VLOOKUP($K2720,「工具标准名」映射表!$B:$I,4,0)</f>
        <v>教育数据层</v>
      </c>
      <c r="AF2720" s="1" t="str">
        <f>VLOOKUP($K2720,「工具标准名」映射表!$B:$I,5,0)</f>
        <v>教育数据层（资源数据）</v>
      </c>
      <c r="AG2720" s="1" t="str">
        <f>VLOOKUP($K2720,「工具标准名」映射表!$B:$I,6,0)</f>
        <v>在线资源</v>
      </c>
      <c r="AH2720" s="1" t="str">
        <f>VLOOKUP($K2720,「工具标准名」映射表!$B:$I,7,0)</f>
        <v>大语言模型</v>
      </c>
      <c r="AI2720" s="1" t="str">
        <f>VLOOKUP($K2720,「工具标准名」映射表!$B:$I,8,0)</f>
        <v>是</v>
      </c>
      <c r="AJ2720" s="1" t="s">
        <v>96</v>
      </c>
      <c r="AK2720" s="1"/>
      <c r="AL2720" s="1"/>
      <c r="AM2720" s="1"/>
      <c r="AN2720" s="1"/>
      <c r="AO2720" s="1"/>
    </row>
    <row r="2721" spans="1:41" ht="16">
      <c r="A2721" s="1" t="s">
        <v>17248</v>
      </c>
      <c r="B2721" s="3">
        <v>46056.455347222203</v>
      </c>
      <c r="C2721" s="14">
        <v>1348</v>
      </c>
      <c r="D2721" s="1" t="s">
        <v>17249</v>
      </c>
      <c r="E2721" s="1" t="s">
        <v>17250</v>
      </c>
      <c r="F2721" s="1" t="s">
        <v>100</v>
      </c>
      <c r="G2721" s="1" t="s">
        <v>17251</v>
      </c>
      <c r="H2721" s="1" t="s">
        <v>17252</v>
      </c>
      <c r="I2721" s="1" t="s">
        <v>17253</v>
      </c>
      <c r="J2721" s="1" t="s">
        <v>17254</v>
      </c>
      <c r="K2721" s="1" t="s">
        <v>17270</v>
      </c>
      <c r="L2721" s="1" t="s">
        <v>33</v>
      </c>
      <c r="M2721" s="1" t="b">
        <v>1</v>
      </c>
      <c r="N2721" s="1" t="s">
        <v>343</v>
      </c>
      <c r="O2721" s="1" t="s">
        <v>66</v>
      </c>
      <c r="P2721" s="1" t="s">
        <v>20448</v>
      </c>
      <c r="Q2721" s="1" t="s">
        <v>37</v>
      </c>
      <c r="R2721" s="1" t="s">
        <v>38</v>
      </c>
      <c r="S2721" s="1" t="s">
        <v>39</v>
      </c>
      <c r="T2721" s="1" t="s">
        <v>17258</v>
      </c>
      <c r="U2721" s="1" t="s">
        <v>17259</v>
      </c>
      <c r="V2721" s="1" t="s">
        <v>17260</v>
      </c>
      <c r="W2721" s="1" t="s">
        <v>17261</v>
      </c>
      <c r="X2721" s="1" t="s">
        <v>17262</v>
      </c>
      <c r="Y2721" s="1" t="s">
        <v>2597</v>
      </c>
      <c r="Z2721" s="1" t="s">
        <v>17270</v>
      </c>
      <c r="AA2721" s="1">
        <v>0</v>
      </c>
      <c r="AB2721" s="1" t="s">
        <v>96</v>
      </c>
      <c r="AD2721" s="1" t="str">
        <f>VLOOKUP($K2721,「工具标准名」映射表!$B:$I,3,0)</f>
        <v>训练与可视化工具</v>
      </c>
      <c r="AE2721" s="1" t="str">
        <f>VLOOKUP($K2721,「工具标准名」映射表!$B:$I,4,0)</f>
        <v>基础层</v>
      </c>
      <c r="AF2721" s="1" t="str">
        <f>VLOOKUP($K2721,「工具标准名」映射表!$B:$I,5,0)</f>
        <v>基础层（云计算）</v>
      </c>
      <c r="AG2721" s="1" t="str">
        <f>VLOOKUP($K2721,「工具标准名」映射表!$B:$I,6,0)</f>
        <v>软件工具</v>
      </c>
      <c r="AH2721" s="1" t="str">
        <f>VLOOKUP($K2721,「工具标准名」映射表!$B:$I,7,0)</f>
        <v>AI智能体</v>
      </c>
      <c r="AI2721" s="1" t="str">
        <f>VLOOKUP($K2721,「工具标准名」映射表!$B:$I,8,0)</f>
        <v>否</v>
      </c>
      <c r="AJ2721" s="1" t="s">
        <v>96</v>
      </c>
      <c r="AK2721" s="1"/>
      <c r="AL2721" s="1"/>
      <c r="AM2721" s="1"/>
      <c r="AN2721" s="1"/>
      <c r="AO2721" s="1"/>
    </row>
    <row r="2722" spans="1:41" ht="16">
      <c r="A2722" s="1" t="s">
        <v>17272</v>
      </c>
      <c r="B2722" s="3">
        <v>46056.455289351798</v>
      </c>
      <c r="C2722" s="14">
        <v>1349</v>
      </c>
      <c r="D2722" s="1" t="s">
        <v>17273</v>
      </c>
      <c r="E2722" s="1" t="s">
        <v>156</v>
      </c>
      <c r="F2722" s="1" t="s">
        <v>100</v>
      </c>
      <c r="G2722" s="1" t="s">
        <v>17274</v>
      </c>
      <c r="H2722" s="1" t="s">
        <v>17275</v>
      </c>
      <c r="I2722" s="1" t="s">
        <v>17276</v>
      </c>
      <c r="J2722" s="1" t="s">
        <v>17277</v>
      </c>
      <c r="K2722" s="1" t="s">
        <v>9335</v>
      </c>
      <c r="L2722" s="1" t="s">
        <v>33</v>
      </c>
      <c r="M2722" s="1" t="b">
        <v>1</v>
      </c>
      <c r="N2722" s="1" t="s">
        <v>47</v>
      </c>
      <c r="O2722" s="1" t="s">
        <v>66</v>
      </c>
      <c r="P2722" s="1" t="s">
        <v>9329</v>
      </c>
      <c r="Q2722" s="1" t="s">
        <v>37</v>
      </c>
      <c r="R2722" s="1" t="s">
        <v>38</v>
      </c>
      <c r="S2722" s="1" t="s">
        <v>39</v>
      </c>
      <c r="T2722" s="1" t="s">
        <v>17279</v>
      </c>
      <c r="U2722" s="1" t="s">
        <v>17276</v>
      </c>
      <c r="V2722" s="1" t="s">
        <v>17280</v>
      </c>
      <c r="W2722" s="1" t="s">
        <v>28</v>
      </c>
      <c r="X2722" s="1" t="s">
        <v>17281</v>
      </c>
      <c r="Y2722" s="1" t="s">
        <v>1218</v>
      </c>
      <c r="Z2722" s="1" t="s">
        <v>9335</v>
      </c>
      <c r="AA2722" s="1">
        <v>0</v>
      </c>
      <c r="AB2722" s="1" t="s">
        <v>156</v>
      </c>
      <c r="AD2722" s="1" t="str">
        <f>VLOOKUP($K2722,「工具标准名」映射表!$B:$I,3,0)</f>
        <v>定制化AI创意工具</v>
      </c>
      <c r="AE2722" s="1" t="str">
        <f>VLOOKUP($K2722,「工具标准名」映射表!$B:$I,4,0)</f>
        <v>功能应用层</v>
      </c>
      <c r="AF2722" s="1" t="str">
        <f>VLOOKUP($K2722,「工具标准名」映射表!$B:$I,5,0)</f>
        <v>功能应用层（AI智能体）</v>
      </c>
      <c r="AG2722" s="1" t="str">
        <f>VLOOKUP($K2722,「工具标准名」映射表!$B:$I,6,0)</f>
        <v>软件工具</v>
      </c>
      <c r="AH2722" s="1" t="str">
        <f>VLOOKUP($K2722,「工具标准名」映射表!$B:$I,7,0)</f>
        <v>AI智能体</v>
      </c>
      <c r="AI2722" s="1" t="str">
        <f>VLOOKUP($K2722,「工具标准名」映射表!$B:$I,8,0)</f>
        <v>否</v>
      </c>
      <c r="AJ2722" s="1" t="s">
        <v>156</v>
      </c>
      <c r="AK2722" s="1"/>
      <c r="AL2722" s="1"/>
      <c r="AM2722" s="1"/>
      <c r="AN2722" s="1"/>
      <c r="AO2722" s="1"/>
    </row>
    <row r="2723" spans="1:41" ht="16">
      <c r="A2723" s="1" t="s">
        <v>17282</v>
      </c>
      <c r="B2723" s="3">
        <v>46056.455312500002</v>
      </c>
      <c r="C2723" s="14">
        <v>1350</v>
      </c>
      <c r="D2723" s="1" t="s">
        <v>17283</v>
      </c>
      <c r="E2723" s="1" t="s">
        <v>17028</v>
      </c>
      <c r="F2723" s="1" t="s">
        <v>100</v>
      </c>
      <c r="G2723" s="1" t="s">
        <v>17284</v>
      </c>
      <c r="H2723" s="1" t="s">
        <v>17285</v>
      </c>
      <c r="I2723" s="1" t="s">
        <v>10475</v>
      </c>
      <c r="J2723" s="1" t="s">
        <v>17286</v>
      </c>
      <c r="K2723" s="1" t="s">
        <v>2201</v>
      </c>
      <c r="L2723" s="1" t="s">
        <v>33</v>
      </c>
      <c r="M2723" s="1" t="b">
        <v>0</v>
      </c>
      <c r="N2723" s="1" t="s">
        <v>47</v>
      </c>
      <c r="O2723" s="1" t="s">
        <v>54</v>
      </c>
      <c r="P2723" s="1" t="s">
        <v>2195</v>
      </c>
      <c r="Q2723" s="1" t="s">
        <v>87</v>
      </c>
      <c r="R2723" s="1" t="s">
        <v>234</v>
      </c>
      <c r="S2723" s="1" t="s">
        <v>39</v>
      </c>
      <c r="T2723" s="1" t="s">
        <v>17289</v>
      </c>
      <c r="U2723" s="1" t="s">
        <v>13980</v>
      </c>
      <c r="V2723" s="1" t="s">
        <v>17290</v>
      </c>
      <c r="W2723" s="1" t="s">
        <v>1927</v>
      </c>
      <c r="X2723" s="1" t="s">
        <v>17291</v>
      </c>
      <c r="Y2723" s="1" t="s">
        <v>156</v>
      </c>
      <c r="Z2723" s="1" t="s">
        <v>2201</v>
      </c>
      <c r="AA2723" s="1">
        <v>0</v>
      </c>
      <c r="AB2723" s="1" t="s">
        <v>96</v>
      </c>
      <c r="AD2723" s="1" t="str">
        <f>VLOOKUP($K2723,「工具标准名」映射表!$B:$I,3,0)</f>
        <v>AI教研助手</v>
      </c>
      <c r="AE2723" s="1" t="str">
        <f>VLOOKUP($K2723,「工具标准名」映射表!$B:$I,4,0)</f>
        <v>功能应用层</v>
      </c>
      <c r="AF2723" s="1" t="str">
        <f>VLOOKUP($K2723,「工具标准名」映射表!$B:$I,5,0)</f>
        <v>功能应用层（AI智能体）</v>
      </c>
      <c r="AG2723" s="1" t="str">
        <f>VLOOKUP($K2723,「工具标准名」映射表!$B:$I,6,0)</f>
        <v>软件工具</v>
      </c>
      <c r="AH2723" s="1" t="str">
        <f>VLOOKUP($K2723,「工具标准名」映射表!$B:$I,7,0)</f>
        <v>AI智能体</v>
      </c>
      <c r="AI2723" s="1" t="str">
        <f>VLOOKUP($K2723,「工具标准名」映射表!$B:$I,8,0)</f>
        <v>是</v>
      </c>
      <c r="AJ2723" s="1" t="s">
        <v>96</v>
      </c>
      <c r="AK2723" s="1"/>
      <c r="AL2723" s="1"/>
      <c r="AM2723" s="1"/>
      <c r="AN2723" s="1"/>
      <c r="AO2723" s="1"/>
    </row>
    <row r="2724" spans="1:41" ht="16">
      <c r="A2724" s="1" t="s">
        <v>17292</v>
      </c>
      <c r="B2724" s="3">
        <v>46056.455324074101</v>
      </c>
      <c r="C2724" s="14">
        <v>1351</v>
      </c>
      <c r="D2724" s="1" t="s">
        <v>17293</v>
      </c>
      <c r="E2724" s="1" t="s">
        <v>17003</v>
      </c>
      <c r="F2724" s="1" t="s">
        <v>27</v>
      </c>
      <c r="G2724" s="1" t="s">
        <v>17294</v>
      </c>
      <c r="H2724" s="1" t="s">
        <v>17295</v>
      </c>
      <c r="I2724" s="1" t="s">
        <v>17296</v>
      </c>
      <c r="J2724" s="1" t="s">
        <v>17297</v>
      </c>
      <c r="K2724" s="1" t="s">
        <v>2056</v>
      </c>
      <c r="L2724" s="1" t="s">
        <v>33</v>
      </c>
      <c r="M2724" s="1" t="b">
        <v>0</v>
      </c>
      <c r="N2724" s="1" t="s">
        <v>47</v>
      </c>
      <c r="O2724" s="1" t="s">
        <v>54</v>
      </c>
      <c r="P2724" s="1" t="s">
        <v>2055</v>
      </c>
      <c r="Q2724" s="1" t="s">
        <v>37</v>
      </c>
      <c r="R2724" s="1" t="s">
        <v>171</v>
      </c>
      <c r="S2724" s="1" t="s">
        <v>39</v>
      </c>
      <c r="T2724" s="1" t="s">
        <v>17299</v>
      </c>
      <c r="U2724" s="1" t="s">
        <v>17300</v>
      </c>
      <c r="V2724" s="1" t="s">
        <v>17301</v>
      </c>
      <c r="W2724" s="1" t="s">
        <v>17302</v>
      </c>
      <c r="X2724" s="1" t="s">
        <v>17303</v>
      </c>
      <c r="Y2724" s="1" t="s">
        <v>43</v>
      </c>
      <c r="Z2724" s="1" t="s">
        <v>2056</v>
      </c>
      <c r="AA2724" s="1">
        <v>0</v>
      </c>
      <c r="AB2724" s="1" t="s">
        <v>96</v>
      </c>
      <c r="AD2724" s="1" t="str">
        <f>VLOOKUP($K2724,「工具标准名」映射表!$B:$I,3,0)</f>
        <v>AI插图生成系统</v>
      </c>
      <c r="AE2724" s="1" t="str">
        <f>VLOOKUP($K2724,「工具标准名」映射表!$B:$I,4,0)</f>
        <v>功能应用层</v>
      </c>
      <c r="AF2724" s="1" t="str">
        <f>VLOOKUP($K2724,「工具标准名」映射表!$B:$I,5,0)</f>
        <v>功能应用（生成式AI应用-图像类）</v>
      </c>
      <c r="AG2724" s="1" t="str">
        <f>VLOOKUP($K2724,「工具标准名」映射表!$B:$I,6,0)</f>
        <v>软件工具</v>
      </c>
      <c r="AH2724" s="1" t="str">
        <f>VLOOKUP($K2724,「工具标准名」映射表!$B:$I,7,0)</f>
        <v>AI智能体</v>
      </c>
      <c r="AI2724" s="1" t="str">
        <f>VLOOKUP($K2724,「工具标准名」映射表!$B:$I,8,0)</f>
        <v>是</v>
      </c>
      <c r="AJ2724" s="1" t="s">
        <v>96</v>
      </c>
      <c r="AK2724" s="1"/>
      <c r="AL2724" s="1"/>
      <c r="AM2724" s="1"/>
      <c r="AN2724" s="1"/>
      <c r="AO2724" s="1"/>
    </row>
    <row r="2725" spans="1:41" ht="16">
      <c r="A2725" s="1" t="s">
        <v>17304</v>
      </c>
      <c r="B2725" s="3">
        <v>46056.455358796302</v>
      </c>
      <c r="C2725" s="14">
        <v>1352</v>
      </c>
      <c r="D2725" s="1" t="s">
        <v>17305</v>
      </c>
      <c r="E2725" s="1" t="s">
        <v>156</v>
      </c>
      <c r="F2725" s="1" t="s">
        <v>5421</v>
      </c>
      <c r="G2725" s="1" t="s">
        <v>17306</v>
      </c>
      <c r="H2725" s="1" t="s">
        <v>17307</v>
      </c>
      <c r="I2725" s="1" t="s">
        <v>17308</v>
      </c>
      <c r="J2725" s="1" t="s">
        <v>17309</v>
      </c>
      <c r="K2725" s="1" t="s">
        <v>1651</v>
      </c>
      <c r="L2725" s="1" t="s">
        <v>33</v>
      </c>
      <c r="M2725" s="1" t="b">
        <v>0</v>
      </c>
      <c r="N2725" s="1" t="s">
        <v>47</v>
      </c>
      <c r="O2725" s="1" t="s">
        <v>66</v>
      </c>
      <c r="P2725" s="1" t="s">
        <v>1645</v>
      </c>
      <c r="Q2725" s="1" t="s">
        <v>37</v>
      </c>
      <c r="R2725" s="1" t="s">
        <v>68</v>
      </c>
      <c r="S2725" s="1" t="s">
        <v>39</v>
      </c>
      <c r="T2725" s="1" t="s">
        <v>17311</v>
      </c>
      <c r="U2725" s="1" t="s">
        <v>17312</v>
      </c>
      <c r="V2725" s="1" t="s">
        <v>17313</v>
      </c>
      <c r="W2725" s="1" t="s">
        <v>17314</v>
      </c>
      <c r="X2725" s="1" t="s">
        <v>17315</v>
      </c>
      <c r="Y2725" s="1" t="s">
        <v>1936</v>
      </c>
      <c r="Z2725" s="1" t="s">
        <v>1651</v>
      </c>
      <c r="AA2725" s="1">
        <v>0</v>
      </c>
      <c r="AB2725" s="1" t="s">
        <v>156</v>
      </c>
      <c r="AD2725" s="1" t="str">
        <f>VLOOKUP($K2725,「工具标准名」映射表!$B:$I,3,0)</f>
        <v>AI安全魔镜</v>
      </c>
      <c r="AE2725" s="1" t="str">
        <f>VLOOKUP($K2725,「工具标准名」映射表!$B:$I,4,0)</f>
        <v>功能应用层</v>
      </c>
      <c r="AF2725" s="1" t="str">
        <f>VLOOKUP($K2725,「工具标准名」映射表!$B:$I,5,0)</f>
        <v>功能应用（教学辅助工具）</v>
      </c>
      <c r="AG2725" s="1" t="str">
        <f>VLOOKUP($K2725,「工具标准名」映射表!$B:$I,6,0)</f>
        <v>软件工具</v>
      </c>
      <c r="AH2725" s="1" t="str">
        <f>VLOOKUP($K2725,「工具标准名」映射表!$B:$I,7,0)</f>
        <v>AI智能体</v>
      </c>
      <c r="AI2725" s="1" t="str">
        <f>VLOOKUP($K2725,「工具标准名」映射表!$B:$I,8,0)</f>
        <v>是</v>
      </c>
      <c r="AJ2725" s="1" t="s">
        <v>156</v>
      </c>
      <c r="AK2725" s="1"/>
      <c r="AL2725" s="1"/>
      <c r="AM2725" s="1"/>
      <c r="AN2725" s="1"/>
      <c r="AO2725" s="1"/>
    </row>
    <row r="2726" spans="1:41" ht="16">
      <c r="A2726" s="1" t="s">
        <v>17304</v>
      </c>
      <c r="B2726" s="3">
        <v>46056.455358796302</v>
      </c>
      <c r="C2726" s="14">
        <v>1352</v>
      </c>
      <c r="D2726" s="1" t="s">
        <v>17305</v>
      </c>
      <c r="E2726" s="1" t="s">
        <v>156</v>
      </c>
      <c r="F2726" s="1" t="s">
        <v>5421</v>
      </c>
      <c r="G2726" s="1" t="s">
        <v>17306</v>
      </c>
      <c r="H2726" s="1" t="s">
        <v>17307</v>
      </c>
      <c r="I2726" s="1" t="s">
        <v>17308</v>
      </c>
      <c r="J2726" s="1" t="s">
        <v>17309</v>
      </c>
      <c r="K2726" s="1" t="s">
        <v>14225</v>
      </c>
      <c r="L2726" s="1" t="s">
        <v>33</v>
      </c>
      <c r="M2726" s="1" t="b">
        <v>0</v>
      </c>
      <c r="N2726" s="1" t="s">
        <v>9024</v>
      </c>
      <c r="O2726" s="1" t="s">
        <v>54</v>
      </c>
      <c r="P2726" s="1" t="s">
        <v>14220</v>
      </c>
      <c r="Q2726" s="1" t="s">
        <v>37</v>
      </c>
      <c r="R2726" s="1" t="s">
        <v>68</v>
      </c>
      <c r="S2726" s="1" t="s">
        <v>39</v>
      </c>
      <c r="T2726" s="1" t="s">
        <v>17311</v>
      </c>
      <c r="U2726" s="1" t="s">
        <v>17312</v>
      </c>
      <c r="V2726" s="1" t="s">
        <v>17313</v>
      </c>
      <c r="W2726" s="1" t="s">
        <v>17314</v>
      </c>
      <c r="X2726" s="1" t="s">
        <v>17315</v>
      </c>
      <c r="Y2726" s="1" t="s">
        <v>1936</v>
      </c>
      <c r="Z2726" s="1" t="s">
        <v>14225</v>
      </c>
      <c r="AA2726" s="1">
        <v>0</v>
      </c>
      <c r="AB2726" s="1" t="s">
        <v>156</v>
      </c>
      <c r="AD2726" s="1" t="str">
        <f>VLOOKUP($K2726,「工具标准名」映射表!$B:$I,3,0)</f>
        <v>家园共育AI助手</v>
      </c>
      <c r="AE2726" s="1" t="str">
        <f>VLOOKUP($K2726,「工具标准名」映射表!$B:$I,4,0)</f>
        <v>功能应用层</v>
      </c>
      <c r="AF2726" s="1" t="str">
        <f>VLOOKUP($K2726,「工具标准名」映射表!$B:$I,5,0)</f>
        <v>功能应用层（AI智能体）</v>
      </c>
      <c r="AG2726" s="1" t="str">
        <f>VLOOKUP($K2726,「工具标准名」映射表!$B:$I,6,0)</f>
        <v>软件工具</v>
      </c>
      <c r="AH2726" s="1" t="str">
        <f>VLOOKUP($K2726,「工具标准名」映射表!$B:$I,7,0)</f>
        <v>AI智能体</v>
      </c>
      <c r="AI2726" s="1" t="str">
        <f>VLOOKUP($K2726,「工具标准名」映射表!$B:$I,8,0)</f>
        <v>否</v>
      </c>
      <c r="AJ2726" s="1" t="s">
        <v>156</v>
      </c>
      <c r="AK2726" s="1"/>
      <c r="AL2726" s="1"/>
      <c r="AM2726" s="1"/>
      <c r="AN2726" s="1"/>
      <c r="AO2726" s="1"/>
    </row>
    <row r="2727" spans="1:41" ht="16">
      <c r="A2727" s="1" t="s">
        <v>17319</v>
      </c>
      <c r="B2727" s="3">
        <v>46056.455393518503</v>
      </c>
      <c r="C2727" s="14">
        <v>1353</v>
      </c>
      <c r="D2727" s="1" t="s">
        <v>17320</v>
      </c>
      <c r="E2727" s="1" t="s">
        <v>16947</v>
      </c>
      <c r="F2727" s="1" t="s">
        <v>5421</v>
      </c>
      <c r="G2727" s="1" t="s">
        <v>17321</v>
      </c>
      <c r="H2727" s="1" t="s">
        <v>17322</v>
      </c>
      <c r="I2727" s="1" t="s">
        <v>17323</v>
      </c>
      <c r="J2727" s="1" t="s">
        <v>17324</v>
      </c>
      <c r="K2727" s="1" t="s">
        <v>4493</v>
      </c>
      <c r="L2727" s="1" t="s">
        <v>33</v>
      </c>
      <c r="M2727" s="1" t="b">
        <v>0</v>
      </c>
      <c r="N2727" s="1" t="s">
        <v>47</v>
      </c>
      <c r="O2727" s="1" t="s">
        <v>66</v>
      </c>
      <c r="P2727" s="1" t="s">
        <v>4487</v>
      </c>
      <c r="Q2727" s="1" t="s">
        <v>37</v>
      </c>
      <c r="R2727" s="1" t="s">
        <v>68</v>
      </c>
      <c r="S2727" s="1" t="s">
        <v>39</v>
      </c>
      <c r="T2727" s="1" t="s">
        <v>17326</v>
      </c>
      <c r="U2727" s="1" t="s">
        <v>17327</v>
      </c>
      <c r="V2727" s="1" t="s">
        <v>17328</v>
      </c>
      <c r="W2727" s="1" t="s">
        <v>17329</v>
      </c>
      <c r="X2727" s="1" t="s">
        <v>17330</v>
      </c>
      <c r="Y2727" s="1" t="s">
        <v>43</v>
      </c>
      <c r="Z2727" s="1" t="s">
        <v>4493</v>
      </c>
      <c r="AA2727" s="1">
        <v>0</v>
      </c>
      <c r="AB2727" s="1" t="s">
        <v>96</v>
      </c>
      <c r="AD2727" s="1" t="str">
        <f>VLOOKUP($K2727,「工具标准名」映射表!$B:$I,3,0)</f>
        <v>AR鲁班锁</v>
      </c>
      <c r="AE2727" s="1" t="str">
        <f>VLOOKUP($K2727,「工具标准名」映射表!$B:$I,4,0)</f>
        <v>功能应用层</v>
      </c>
      <c r="AF2727" s="1" t="str">
        <f>VLOOKUP($K2727,「工具标准名」映射表!$B:$I,5,0)</f>
        <v>功能应用（教学辅助工具）</v>
      </c>
      <c r="AG2727" s="1" t="str">
        <f>VLOOKUP($K2727,「工具标准名」映射表!$B:$I,6,0)</f>
        <v>软件工具</v>
      </c>
      <c r="AH2727" s="1" t="str">
        <f>VLOOKUP($K2727,「工具标准名」映射表!$B:$I,7,0)</f>
        <v>AI智能体</v>
      </c>
      <c r="AI2727" s="1" t="str">
        <f>VLOOKUP($K2727,「工具标准名」映射表!$B:$I,8,0)</f>
        <v>否</v>
      </c>
      <c r="AJ2727" s="1" t="s">
        <v>96</v>
      </c>
      <c r="AK2727" s="1"/>
      <c r="AL2727" s="1"/>
      <c r="AM2727" s="1"/>
      <c r="AN2727" s="1"/>
      <c r="AO2727" s="1"/>
    </row>
    <row r="2728" spans="1:41" ht="16">
      <c r="A2728" s="1" t="s">
        <v>17319</v>
      </c>
      <c r="B2728" s="3">
        <v>46056.455393518503</v>
      </c>
      <c r="C2728" s="14">
        <v>1353</v>
      </c>
      <c r="D2728" s="1" t="s">
        <v>17320</v>
      </c>
      <c r="E2728" s="1" t="s">
        <v>16947</v>
      </c>
      <c r="F2728" s="1" t="s">
        <v>5421</v>
      </c>
      <c r="G2728" s="1" t="s">
        <v>17321</v>
      </c>
      <c r="H2728" s="1" t="s">
        <v>17322</v>
      </c>
      <c r="I2728" s="1" t="s">
        <v>17323</v>
      </c>
      <c r="J2728" s="1" t="s">
        <v>17324</v>
      </c>
      <c r="K2728" s="1" t="s">
        <v>4397</v>
      </c>
      <c r="L2728" s="1" t="s">
        <v>33</v>
      </c>
      <c r="M2728" s="1" t="b">
        <v>0</v>
      </c>
      <c r="N2728" s="1" t="s">
        <v>47</v>
      </c>
      <c r="O2728" s="1" t="s">
        <v>66</v>
      </c>
      <c r="P2728" s="1" t="s">
        <v>4396</v>
      </c>
      <c r="Q2728" s="1" t="s">
        <v>37</v>
      </c>
      <c r="R2728" s="1" t="s">
        <v>68</v>
      </c>
      <c r="S2728" s="1" t="s">
        <v>39</v>
      </c>
      <c r="T2728" s="1" t="s">
        <v>17326</v>
      </c>
      <c r="U2728" s="1" t="s">
        <v>17327</v>
      </c>
      <c r="V2728" s="1" t="s">
        <v>17328</v>
      </c>
      <c r="W2728" s="1" t="s">
        <v>17329</v>
      </c>
      <c r="X2728" s="1" t="s">
        <v>17330</v>
      </c>
      <c r="Y2728" s="1" t="s">
        <v>43</v>
      </c>
      <c r="Z2728" s="1" t="s">
        <v>4397</v>
      </c>
      <c r="AA2728" s="1">
        <v>0</v>
      </c>
      <c r="AB2728" s="1" t="s">
        <v>96</v>
      </c>
      <c r="AD2728" s="1" t="str">
        <f>VLOOKUP($K2728,「工具标准名」映射表!$B:$I,3,0)</f>
        <v>AR数独</v>
      </c>
      <c r="AE2728" s="1" t="str">
        <f>VLOOKUP($K2728,「工具标准名」映射表!$B:$I,4,0)</f>
        <v>功能应用层</v>
      </c>
      <c r="AF2728" s="1" t="str">
        <f>VLOOKUP($K2728,「工具标准名」映射表!$B:$I,5,0)</f>
        <v>功能应用（VR/AR）</v>
      </c>
      <c r="AG2728" s="1" t="str">
        <f>VLOOKUP($K2728,「工具标准名」映射表!$B:$I,6,0)</f>
        <v>软件工具</v>
      </c>
      <c r="AH2728" s="1" t="str">
        <f>VLOOKUP($K2728,「工具标准名」映射表!$B:$I,7,0)</f>
        <v>AI智能体</v>
      </c>
      <c r="AI2728" s="1" t="str">
        <f>VLOOKUP($K2728,「工具标准名」映射表!$B:$I,8,0)</f>
        <v>否</v>
      </c>
      <c r="AJ2728" s="1" t="s">
        <v>96</v>
      </c>
      <c r="AK2728" s="1"/>
      <c r="AL2728" s="1"/>
      <c r="AM2728" s="1"/>
      <c r="AN2728" s="1"/>
      <c r="AO2728" s="1"/>
    </row>
    <row r="2729" spans="1:41" ht="16">
      <c r="A2729" s="1" t="s">
        <v>17319</v>
      </c>
      <c r="B2729" s="3">
        <v>46056.455393518503</v>
      </c>
      <c r="C2729" s="14">
        <v>1353</v>
      </c>
      <c r="D2729" s="1" t="s">
        <v>17320</v>
      </c>
      <c r="E2729" s="1" t="s">
        <v>16947</v>
      </c>
      <c r="F2729" s="1" t="s">
        <v>5421</v>
      </c>
      <c r="G2729" s="1" t="s">
        <v>17321</v>
      </c>
      <c r="H2729" s="1" t="s">
        <v>17322</v>
      </c>
      <c r="I2729" s="1" t="s">
        <v>17323</v>
      </c>
      <c r="J2729" s="1" t="s">
        <v>17324</v>
      </c>
      <c r="K2729" s="1" t="s">
        <v>4392</v>
      </c>
      <c r="L2729" s="1" t="s">
        <v>33</v>
      </c>
      <c r="M2729" s="1" t="b">
        <v>0</v>
      </c>
      <c r="N2729" s="1" t="s">
        <v>47</v>
      </c>
      <c r="O2729" s="1" t="s">
        <v>66</v>
      </c>
      <c r="P2729" s="1" t="s">
        <v>4391</v>
      </c>
      <c r="Q2729" s="1" t="s">
        <v>37</v>
      </c>
      <c r="R2729" s="1" t="s">
        <v>68</v>
      </c>
      <c r="S2729" s="1" t="s">
        <v>39</v>
      </c>
      <c r="T2729" s="1" t="s">
        <v>17326</v>
      </c>
      <c r="U2729" s="1" t="s">
        <v>17327</v>
      </c>
      <c r="V2729" s="1" t="s">
        <v>17328</v>
      </c>
      <c r="W2729" s="1" t="s">
        <v>17329</v>
      </c>
      <c r="X2729" s="1" t="s">
        <v>17330</v>
      </c>
      <c r="Y2729" s="1" t="s">
        <v>43</v>
      </c>
      <c r="Z2729" s="1" t="s">
        <v>4392</v>
      </c>
      <c r="AA2729" s="1">
        <v>0</v>
      </c>
      <c r="AB2729" s="1" t="s">
        <v>96</v>
      </c>
      <c r="AD2729" s="1" t="str">
        <f>VLOOKUP($K2729,「工具标准名」映射表!$B:$I,3,0)</f>
        <v>AR建模程序</v>
      </c>
      <c r="AE2729" s="1" t="str">
        <f>VLOOKUP($K2729,「工具标准名」映射表!$B:$I,4,0)</f>
        <v>功能应用层</v>
      </c>
      <c r="AF2729" s="1" t="str">
        <f>VLOOKUP($K2729,「工具标准名」映射表!$B:$I,5,0)</f>
        <v>功能应用（VR/AR）</v>
      </c>
      <c r="AG2729" s="1" t="str">
        <f>VLOOKUP($K2729,「工具标准名」映射表!$B:$I,6,0)</f>
        <v>软件工具</v>
      </c>
      <c r="AH2729" s="1" t="str">
        <f>VLOOKUP($K2729,「工具标准名」映射表!$B:$I,7,0)</f>
        <v>AI智能体</v>
      </c>
      <c r="AI2729" s="1" t="str">
        <f>VLOOKUP($K2729,「工具标准名」映射表!$B:$I,8,0)</f>
        <v>是</v>
      </c>
      <c r="AJ2729" s="1" t="s">
        <v>96</v>
      </c>
      <c r="AK2729" s="1"/>
      <c r="AL2729" s="1"/>
      <c r="AM2729" s="1"/>
      <c r="AN2729" s="1"/>
      <c r="AO2729" s="1"/>
    </row>
    <row r="2730" spans="1:41" ht="16">
      <c r="A2730" s="1" t="s">
        <v>17334</v>
      </c>
      <c r="B2730" s="3">
        <v>46056.455381944397</v>
      </c>
      <c r="C2730" s="14">
        <v>1354</v>
      </c>
      <c r="D2730" s="1" t="s">
        <v>17335</v>
      </c>
      <c r="E2730" s="1" t="s">
        <v>16947</v>
      </c>
      <c r="F2730" s="1" t="s">
        <v>5421</v>
      </c>
      <c r="G2730" s="1" t="s">
        <v>17336</v>
      </c>
      <c r="H2730" s="1" t="s">
        <v>17337</v>
      </c>
      <c r="I2730" s="1" t="s">
        <v>17338</v>
      </c>
      <c r="J2730" s="1" t="s">
        <v>17339</v>
      </c>
      <c r="K2730" s="1" t="s">
        <v>17340</v>
      </c>
      <c r="L2730" s="1" t="s">
        <v>33</v>
      </c>
      <c r="M2730" s="1" t="b">
        <v>0</v>
      </c>
      <c r="N2730" s="1" t="s">
        <v>47</v>
      </c>
      <c r="O2730" s="1" t="s">
        <v>48</v>
      </c>
      <c r="P2730" s="1" t="s">
        <v>21104</v>
      </c>
      <c r="Q2730" s="1" t="s">
        <v>37</v>
      </c>
      <c r="R2730" s="1" t="s">
        <v>171</v>
      </c>
      <c r="S2730" s="1" t="s">
        <v>39</v>
      </c>
      <c r="T2730" s="1" t="s">
        <v>17343</v>
      </c>
      <c r="U2730" s="1" t="s">
        <v>17344</v>
      </c>
      <c r="V2730" s="1" t="s">
        <v>17345</v>
      </c>
      <c r="W2730" s="1" t="s">
        <v>17346</v>
      </c>
      <c r="X2730" s="1" t="s">
        <v>17347</v>
      </c>
      <c r="Y2730" s="1" t="s">
        <v>17348</v>
      </c>
      <c r="Z2730" s="1" t="s">
        <v>17340</v>
      </c>
      <c r="AA2730" s="1">
        <v>0</v>
      </c>
      <c r="AB2730" s="1" t="s">
        <v>96</v>
      </c>
      <c r="AD2730" s="1" t="str">
        <f>VLOOKUP($K2730,「工具标准名」映射表!$B:$I,3,0)</f>
        <v>云端社区互动平台</v>
      </c>
      <c r="AE2730" s="1" t="str">
        <f>VLOOKUP($K2730,「工具标准名」映射表!$B:$I,4,0)</f>
        <v>功能应用层</v>
      </c>
      <c r="AF2730" s="1" t="str">
        <f>VLOOKUP($K2730,「工具标准名」映射表!$B:$I,5,0)</f>
        <v>功能应用（校级 / 区域级系统）</v>
      </c>
      <c r="AG2730" s="1" t="str">
        <f>VLOOKUP($K2730,「工具标准名」映射表!$B:$I,6,0)</f>
        <v>软件工具</v>
      </c>
      <c r="AH2730" s="1" t="str">
        <f>VLOOKUP($K2730,「工具标准名」映射表!$B:$I,7,0)</f>
        <v>AI智能体</v>
      </c>
      <c r="AI2730" s="1" t="str">
        <f>VLOOKUP($K2730,「工具标准名」映射表!$B:$I,8,0)</f>
        <v>否</v>
      </c>
      <c r="AJ2730" s="1" t="s">
        <v>96</v>
      </c>
      <c r="AK2730" s="1"/>
      <c r="AL2730" s="1"/>
      <c r="AM2730" s="1"/>
      <c r="AN2730" s="1"/>
      <c r="AO2730" s="1"/>
    </row>
    <row r="2731" spans="1:41" ht="16">
      <c r="A2731" s="1" t="s">
        <v>17334</v>
      </c>
      <c r="B2731" s="3">
        <v>46056.455381944397</v>
      </c>
      <c r="C2731" s="14">
        <v>1354</v>
      </c>
      <c r="D2731" s="1" t="s">
        <v>17335</v>
      </c>
      <c r="E2731" s="1" t="s">
        <v>16947</v>
      </c>
      <c r="F2731" s="1" t="s">
        <v>5421</v>
      </c>
      <c r="G2731" s="1" t="s">
        <v>17336</v>
      </c>
      <c r="H2731" s="1" t="s">
        <v>17337</v>
      </c>
      <c r="I2731" s="1" t="s">
        <v>17338</v>
      </c>
      <c r="J2731" s="1" t="s">
        <v>17339</v>
      </c>
      <c r="K2731" s="1" t="s">
        <v>1774</v>
      </c>
      <c r="L2731" s="1" t="s">
        <v>33</v>
      </c>
      <c r="M2731" s="1" t="b">
        <v>0</v>
      </c>
      <c r="N2731" s="1" t="s">
        <v>47</v>
      </c>
      <c r="O2731" s="1" t="s">
        <v>35</v>
      </c>
      <c r="P2731" s="1" t="s">
        <v>1773</v>
      </c>
      <c r="Q2731" s="1" t="s">
        <v>37</v>
      </c>
      <c r="R2731" s="1" t="s">
        <v>171</v>
      </c>
      <c r="S2731" s="1" t="s">
        <v>39</v>
      </c>
      <c r="T2731" s="1" t="s">
        <v>17343</v>
      </c>
      <c r="U2731" s="1" t="s">
        <v>17344</v>
      </c>
      <c r="V2731" s="1" t="s">
        <v>17345</v>
      </c>
      <c r="W2731" s="1" t="s">
        <v>17346</v>
      </c>
      <c r="X2731" s="1" t="s">
        <v>17347</v>
      </c>
      <c r="Y2731" s="1" t="s">
        <v>17348</v>
      </c>
      <c r="Z2731" s="1" t="s">
        <v>1774</v>
      </c>
      <c r="AA2731" s="1">
        <v>0</v>
      </c>
      <c r="AB2731" s="1" t="s">
        <v>96</v>
      </c>
      <c r="AD2731" s="1" t="str">
        <f>VLOOKUP($K2731,「工具标准名」映射表!$B:$I,3,0)</f>
        <v>AI形象生成技术</v>
      </c>
      <c r="AE2731" s="1" t="str">
        <f>VLOOKUP($K2731,「工具标准名」映射表!$B:$I,4,0)</f>
        <v>功能应用层</v>
      </c>
      <c r="AF2731" s="1" t="str">
        <f>VLOOKUP($K2731,「工具标准名」映射表!$B:$I,5,0)</f>
        <v>功能应用（教学辅助工具）</v>
      </c>
      <c r="AG2731" s="1" t="str">
        <f>VLOOKUP($K2731,「工具标准名」映射表!$B:$I,6,0)</f>
        <v>软件工具</v>
      </c>
      <c r="AH2731" s="1" t="str">
        <f>VLOOKUP($K2731,「工具标准名」映射表!$B:$I,7,0)</f>
        <v>AI智能体</v>
      </c>
      <c r="AI2731" s="1" t="str">
        <f>VLOOKUP($K2731,「工具标准名」映射表!$B:$I,8,0)</f>
        <v>是</v>
      </c>
      <c r="AJ2731" s="1" t="s">
        <v>96</v>
      </c>
      <c r="AK2731" s="1"/>
      <c r="AL2731" s="1"/>
      <c r="AM2731" s="1"/>
      <c r="AN2731" s="1"/>
      <c r="AO2731" s="1"/>
    </row>
    <row r="2732" spans="1:41" ht="16">
      <c r="A2732" s="1" t="s">
        <v>17334</v>
      </c>
      <c r="B2732" s="3">
        <v>46056.455381944397</v>
      </c>
      <c r="C2732" s="14">
        <v>1354</v>
      </c>
      <c r="D2732" s="1" t="s">
        <v>17335</v>
      </c>
      <c r="E2732" s="1" t="s">
        <v>16947</v>
      </c>
      <c r="F2732" s="1" t="s">
        <v>5421</v>
      </c>
      <c r="G2732" s="1" t="s">
        <v>17336</v>
      </c>
      <c r="H2732" s="1" t="s">
        <v>17337</v>
      </c>
      <c r="I2732" s="1" t="s">
        <v>17338</v>
      </c>
      <c r="J2732" s="1" t="s">
        <v>17339</v>
      </c>
      <c r="K2732" s="1" t="s">
        <v>16621</v>
      </c>
      <c r="L2732" s="1" t="s">
        <v>33</v>
      </c>
      <c r="M2732" s="1" t="b">
        <v>0</v>
      </c>
      <c r="N2732" s="1" t="s">
        <v>47</v>
      </c>
      <c r="O2732" s="1" t="s">
        <v>54</v>
      </c>
      <c r="P2732" s="1" t="s">
        <v>16620</v>
      </c>
      <c r="Q2732" s="1" t="s">
        <v>37</v>
      </c>
      <c r="R2732" s="1" t="s">
        <v>171</v>
      </c>
      <c r="S2732" s="1" t="s">
        <v>39</v>
      </c>
      <c r="T2732" s="1" t="s">
        <v>17343</v>
      </c>
      <c r="U2732" s="1" t="s">
        <v>17344</v>
      </c>
      <c r="V2732" s="1" t="s">
        <v>17345</v>
      </c>
      <c r="W2732" s="1" t="s">
        <v>17346</v>
      </c>
      <c r="X2732" s="1" t="s">
        <v>17347</v>
      </c>
      <c r="Y2732" s="1" t="s">
        <v>17348</v>
      </c>
      <c r="Z2732" s="1" t="s">
        <v>16621</v>
      </c>
      <c r="AA2732" s="1">
        <v>0</v>
      </c>
      <c r="AB2732" s="1" t="s">
        <v>96</v>
      </c>
      <c r="AD2732" s="1" t="str">
        <f>VLOOKUP($K2732,「工具标准名」映射表!$B:$I,3,0)</f>
        <v>即梦AI</v>
      </c>
      <c r="AE2732" s="1" t="str">
        <f>VLOOKUP($K2732,「工具标准名」映射表!$B:$I,4,0)</f>
        <v>功能应用层</v>
      </c>
      <c r="AF2732" s="1" t="str">
        <f>VLOOKUP($K2732,「工具标准名」映射表!$B:$I,5,0)</f>
        <v>功能应用（Web 教学平台（SaaS））</v>
      </c>
      <c r="AG2732" s="1" t="str">
        <f>VLOOKUP($K2732,「工具标准名」映射表!$B:$I,6,0)</f>
        <v>软件工具</v>
      </c>
      <c r="AH2732" s="1" t="str">
        <f>VLOOKUP($K2732,「工具标准名」映射表!$B:$I,7,0)</f>
        <v>AI智能体</v>
      </c>
      <c r="AI2732" s="1" t="str">
        <f>VLOOKUP($K2732,「工具标准名」映射表!$B:$I,8,0)</f>
        <v>是</v>
      </c>
      <c r="AJ2732" s="1" t="s">
        <v>96</v>
      </c>
      <c r="AK2732" s="1"/>
      <c r="AL2732" s="1"/>
      <c r="AM2732" s="1"/>
      <c r="AN2732" s="1"/>
      <c r="AO2732" s="1"/>
    </row>
    <row r="2733" spans="1:41" ht="16">
      <c r="A2733" s="1" t="s">
        <v>17352</v>
      </c>
      <c r="B2733" s="3">
        <v>46056.4553703704</v>
      </c>
      <c r="C2733" s="14">
        <v>1355</v>
      </c>
      <c r="D2733" s="1" t="s">
        <v>17353</v>
      </c>
      <c r="E2733" s="1" t="s">
        <v>16947</v>
      </c>
      <c r="F2733" s="1" t="s">
        <v>5421</v>
      </c>
      <c r="G2733" s="1" t="s">
        <v>17354</v>
      </c>
      <c r="H2733" s="1" t="s">
        <v>17355</v>
      </c>
      <c r="I2733" s="1" t="s">
        <v>17356</v>
      </c>
      <c r="J2733" s="1" t="s">
        <v>17357</v>
      </c>
      <c r="K2733" s="1" t="s">
        <v>9179</v>
      </c>
      <c r="L2733" s="1" t="s">
        <v>33</v>
      </c>
      <c r="M2733" s="1" t="b">
        <v>0</v>
      </c>
      <c r="N2733" s="1" t="s">
        <v>47</v>
      </c>
      <c r="O2733" s="1" t="s">
        <v>48</v>
      </c>
      <c r="P2733" s="1" t="s">
        <v>9207</v>
      </c>
      <c r="Q2733" s="1" t="s">
        <v>37</v>
      </c>
      <c r="R2733" s="1" t="s">
        <v>38</v>
      </c>
      <c r="S2733" s="1" t="s">
        <v>39</v>
      </c>
      <c r="T2733" s="1" t="s">
        <v>17359</v>
      </c>
      <c r="U2733" s="1" t="s">
        <v>17360</v>
      </c>
      <c r="V2733" s="1" t="s">
        <v>17361</v>
      </c>
      <c r="W2733" s="1" t="s">
        <v>17362</v>
      </c>
      <c r="X2733" s="1" t="s">
        <v>17363</v>
      </c>
      <c r="Y2733" s="1" t="s">
        <v>156</v>
      </c>
      <c r="Z2733" s="1" t="s">
        <v>5403</v>
      </c>
      <c r="AA2733" s="1" t="s">
        <v>23385</v>
      </c>
      <c r="AB2733" s="1" t="s">
        <v>96</v>
      </c>
      <c r="AD2733" s="1" t="str">
        <f>VLOOKUP($K2733,「工具标准名」映射表!$B:$I,3,0)</f>
        <v>钉钉</v>
      </c>
      <c r="AE2733" s="1" t="str">
        <f>VLOOKUP($K2733,「工具标准名」映射表!$B:$I,4,0)</f>
        <v>功能应用层</v>
      </c>
      <c r="AF2733" s="1" t="str">
        <f>VLOOKUP($K2733,「工具标准名」映射表!$B:$I,5,0)</f>
        <v>功能应用层（移动端 App）</v>
      </c>
      <c r="AG2733" s="1" t="str">
        <f>VLOOKUP($K2733,「工具标准名」映射表!$B:$I,6,0)</f>
        <v>软件工具</v>
      </c>
      <c r="AH2733" s="1" t="str">
        <f>VLOOKUP($K2733,「工具标准名」映射表!$B:$I,7,0)</f>
        <v>AI智能体</v>
      </c>
      <c r="AI2733" s="1" t="str">
        <f>VLOOKUP($K2733,「工具标准名」映射表!$B:$I,8,0)</f>
        <v>否</v>
      </c>
      <c r="AJ2733" s="1" t="s">
        <v>96</v>
      </c>
      <c r="AK2733" s="1"/>
      <c r="AL2733" s="1"/>
      <c r="AM2733" s="1"/>
      <c r="AN2733" s="1"/>
      <c r="AO2733" s="1"/>
    </row>
    <row r="2734" spans="1:41" ht="16">
      <c r="A2734" s="1" t="s">
        <v>17352</v>
      </c>
      <c r="B2734" s="3">
        <v>46056.4553703704</v>
      </c>
      <c r="C2734" s="14">
        <v>1355</v>
      </c>
      <c r="D2734" s="1" t="s">
        <v>17353</v>
      </c>
      <c r="E2734" s="1" t="s">
        <v>16947</v>
      </c>
      <c r="F2734" s="1" t="s">
        <v>5421</v>
      </c>
      <c r="G2734" s="1" t="s">
        <v>17354</v>
      </c>
      <c r="H2734" s="1" t="s">
        <v>17355</v>
      </c>
      <c r="I2734" s="1" t="s">
        <v>17356</v>
      </c>
      <c r="J2734" s="1" t="s">
        <v>17357</v>
      </c>
      <c r="K2734" s="1" t="s">
        <v>3411</v>
      </c>
      <c r="L2734" s="1" t="s">
        <v>33</v>
      </c>
      <c r="M2734" s="1" t="b">
        <v>0</v>
      </c>
      <c r="N2734" s="1" t="s">
        <v>47</v>
      </c>
      <c r="O2734" s="1" t="s">
        <v>54</v>
      </c>
      <c r="P2734" s="1" t="s">
        <v>3410</v>
      </c>
      <c r="Q2734" s="1" t="s">
        <v>37</v>
      </c>
      <c r="R2734" s="1" t="s">
        <v>38</v>
      </c>
      <c r="S2734" s="1" t="s">
        <v>39</v>
      </c>
      <c r="T2734" s="1" t="s">
        <v>17359</v>
      </c>
      <c r="U2734" s="1" t="s">
        <v>17360</v>
      </c>
      <c r="V2734" s="1" t="s">
        <v>17361</v>
      </c>
      <c r="W2734" s="1" t="s">
        <v>17362</v>
      </c>
      <c r="X2734" s="1" t="s">
        <v>17363</v>
      </c>
      <c r="Y2734" s="1" t="s">
        <v>156</v>
      </c>
      <c r="Z2734" s="1" t="s">
        <v>3411</v>
      </c>
      <c r="AA2734" s="1">
        <v>0</v>
      </c>
      <c r="AB2734" s="1" t="s">
        <v>96</v>
      </c>
      <c r="AD2734" s="1" t="str">
        <f>VLOOKUP($K2734,「工具标准名」映射表!$B:$I,3,0)</f>
        <v>AI行为分析系统</v>
      </c>
      <c r="AE2734" s="1" t="str">
        <f>VLOOKUP($K2734,「工具标准名」映射表!$B:$I,4,0)</f>
        <v>功能应用层</v>
      </c>
      <c r="AF2734" s="1" t="str">
        <f>VLOOKUP($K2734,「工具标准名」映射表!$B:$I,5,0)</f>
        <v>功能应用（教学辅助工具）</v>
      </c>
      <c r="AG2734" s="1" t="str">
        <f>VLOOKUP($K2734,「工具标准名」映射表!$B:$I,6,0)</f>
        <v>软件工具</v>
      </c>
      <c r="AH2734" s="1" t="str">
        <f>VLOOKUP($K2734,「工具标准名」映射表!$B:$I,7,0)</f>
        <v>AI智能体</v>
      </c>
      <c r="AI2734" s="1" t="str">
        <f>VLOOKUP($K2734,「工具标准名」映射表!$B:$I,8,0)</f>
        <v>否</v>
      </c>
      <c r="AJ2734" s="1" t="s">
        <v>96</v>
      </c>
      <c r="AK2734" s="1"/>
      <c r="AL2734" s="1"/>
      <c r="AM2734" s="1"/>
      <c r="AN2734" s="1"/>
      <c r="AO2734" s="1"/>
    </row>
    <row r="2735" spans="1:41" ht="16">
      <c r="A2735" s="1" t="s">
        <v>17367</v>
      </c>
      <c r="B2735" s="3">
        <v>46056.455347222203</v>
      </c>
      <c r="C2735" s="14">
        <v>1356</v>
      </c>
      <c r="D2735" s="1" t="s">
        <v>17368</v>
      </c>
      <c r="E2735" s="1" t="s">
        <v>16947</v>
      </c>
      <c r="F2735" s="1" t="s">
        <v>5421</v>
      </c>
      <c r="G2735" s="1" t="s">
        <v>17369</v>
      </c>
      <c r="H2735" s="1" t="s">
        <v>17370</v>
      </c>
      <c r="I2735" s="1" t="s">
        <v>17371</v>
      </c>
      <c r="J2735" s="1" t="s">
        <v>17372</v>
      </c>
      <c r="K2735" s="1" t="s">
        <v>207</v>
      </c>
      <c r="L2735" s="1" t="s">
        <v>33</v>
      </c>
      <c r="M2735" s="1" t="b">
        <v>0</v>
      </c>
      <c r="N2735" s="1" t="s">
        <v>47</v>
      </c>
      <c r="O2735" s="1" t="s">
        <v>54</v>
      </c>
      <c r="P2735" s="1" t="s">
        <v>13857</v>
      </c>
      <c r="Q2735" s="1" t="s">
        <v>37</v>
      </c>
      <c r="R2735" s="1" t="s">
        <v>171</v>
      </c>
      <c r="S2735" s="1" t="s">
        <v>39</v>
      </c>
      <c r="T2735" s="1" t="s">
        <v>17374</v>
      </c>
      <c r="U2735" s="1" t="s">
        <v>17375</v>
      </c>
      <c r="V2735" s="1" t="s">
        <v>17376</v>
      </c>
      <c r="W2735" s="1" t="s">
        <v>17377</v>
      </c>
      <c r="X2735" s="1" t="s">
        <v>17378</v>
      </c>
      <c r="Y2735" s="1" t="s">
        <v>17191</v>
      </c>
      <c r="Z2735" s="1" t="s">
        <v>207</v>
      </c>
      <c r="AA2735" s="1" t="s">
        <v>23372</v>
      </c>
      <c r="AB2735" s="1" t="s">
        <v>96</v>
      </c>
      <c r="AD2735" s="1" t="str">
        <f>VLOOKUP($K2735,「工具标准名」映射表!$B:$I,3,0)</f>
        <v>即梦AI</v>
      </c>
      <c r="AE2735" s="1" t="str">
        <f>VLOOKUP($K2735,「工具标准名」映射表!$B:$I,4,0)</f>
        <v>功能应用层</v>
      </c>
      <c r="AF2735" s="1" t="str">
        <f>VLOOKUP($K2735,「工具标准名」映射表!$B:$I,5,0)</f>
        <v>功能应用（生成式AI应用-图像类）</v>
      </c>
      <c r="AG2735" s="1" t="str">
        <f>VLOOKUP($K2735,「工具标准名」映射表!$B:$I,6,0)</f>
        <v>软件工具</v>
      </c>
      <c r="AH2735" s="1" t="str">
        <f>VLOOKUP($K2735,「工具标准名」映射表!$B:$I,7,0)</f>
        <v>AI智能体</v>
      </c>
      <c r="AI2735" s="1" t="str">
        <f>VLOOKUP($K2735,「工具标准名」映射表!$B:$I,8,0)</f>
        <v>是</v>
      </c>
      <c r="AJ2735" s="1" t="s">
        <v>96</v>
      </c>
      <c r="AK2735" s="1"/>
      <c r="AL2735" s="1"/>
      <c r="AM2735" s="1"/>
      <c r="AN2735" s="1"/>
      <c r="AO2735" s="1"/>
    </row>
    <row r="2736" spans="1:41" ht="16">
      <c r="A2736" s="1" t="s">
        <v>17379</v>
      </c>
      <c r="B2736" s="3">
        <v>46056.4554166667</v>
      </c>
      <c r="C2736" s="14">
        <v>1357</v>
      </c>
      <c r="D2736" s="1" t="s">
        <v>17380</v>
      </c>
      <c r="E2736" s="1" t="s">
        <v>17105</v>
      </c>
      <c r="F2736" s="1" t="s">
        <v>5421</v>
      </c>
      <c r="G2736" s="1" t="s">
        <v>17381</v>
      </c>
      <c r="H2736" s="1" t="s">
        <v>17382</v>
      </c>
      <c r="I2736" s="1" t="s">
        <v>17383</v>
      </c>
      <c r="J2736" s="1" t="s">
        <v>17384</v>
      </c>
      <c r="K2736" s="1" t="s">
        <v>8504</v>
      </c>
      <c r="L2736" s="1" t="s">
        <v>8463</v>
      </c>
      <c r="M2736" s="1" t="b">
        <v>1</v>
      </c>
      <c r="N2736" s="1" t="s">
        <v>8502</v>
      </c>
      <c r="O2736" s="1" t="s">
        <v>54</v>
      </c>
      <c r="P2736" s="1" t="s">
        <v>8503</v>
      </c>
      <c r="Q2736" s="1" t="s">
        <v>37</v>
      </c>
      <c r="R2736" s="1" t="s">
        <v>171</v>
      </c>
      <c r="S2736" s="1" t="s">
        <v>39</v>
      </c>
      <c r="T2736" s="1" t="s">
        <v>17386</v>
      </c>
      <c r="U2736" s="1" t="s">
        <v>17387</v>
      </c>
      <c r="V2736" s="1" t="s">
        <v>17388</v>
      </c>
      <c r="W2736" s="1" t="s">
        <v>17389</v>
      </c>
      <c r="X2736" s="1" t="s">
        <v>17390</v>
      </c>
      <c r="Y2736" s="1" t="s">
        <v>156</v>
      </c>
      <c r="Z2736" s="1" t="s">
        <v>8504</v>
      </c>
      <c r="AA2736" s="1" t="s">
        <v>23386</v>
      </c>
      <c r="AB2736" s="1" t="s">
        <v>96</v>
      </c>
      <c r="AD2736" s="1" t="str">
        <f>VLOOKUP($K2736,「工具标准名」映射表!$B:$I,3,0)</f>
        <v>百度网盘</v>
      </c>
      <c r="AE2736" s="1" t="str">
        <f>VLOOKUP($K2736,「工具标准名」映射表!$B:$I,4,0)</f>
        <v>功能应用层</v>
      </c>
      <c r="AF2736" s="1" t="str">
        <f>VLOOKUP($K2736,「工具标准名」映射表!$B:$I,5,0)</f>
        <v>功能应用（Web 教学平台（SaaS））</v>
      </c>
      <c r="AG2736" s="1" t="str">
        <f>VLOOKUP($K2736,「工具标准名」映射表!$B:$I,6,0)</f>
        <v>软件工具</v>
      </c>
      <c r="AH2736" s="1" t="str">
        <f>VLOOKUP($K2736,「工具标准名」映射表!$B:$I,7,0)</f>
        <v>其他</v>
      </c>
      <c r="AI2736" s="1" t="str">
        <f>VLOOKUP($K2736,「工具标准名」映射表!$B:$I,8,0)</f>
        <v>否</v>
      </c>
      <c r="AJ2736" s="1" t="s">
        <v>96</v>
      </c>
      <c r="AK2736" s="1"/>
      <c r="AL2736" s="1"/>
      <c r="AM2736" s="1"/>
      <c r="AN2736" s="1"/>
      <c r="AO2736" s="1"/>
    </row>
    <row r="2737" spans="1:41" ht="16">
      <c r="A2737" s="1" t="s">
        <v>17379</v>
      </c>
      <c r="B2737" s="3">
        <v>46056.4554166667</v>
      </c>
      <c r="C2737" s="14">
        <v>1357</v>
      </c>
      <c r="D2737" s="1" t="s">
        <v>17380</v>
      </c>
      <c r="E2737" s="1" t="s">
        <v>17105</v>
      </c>
      <c r="F2737" s="1" t="s">
        <v>5421</v>
      </c>
      <c r="G2737" s="1" t="s">
        <v>17381</v>
      </c>
      <c r="H2737" s="1" t="s">
        <v>17382</v>
      </c>
      <c r="I2737" s="1" t="s">
        <v>17383</v>
      </c>
      <c r="J2737" s="1" t="s">
        <v>17384</v>
      </c>
      <c r="K2737" s="1" t="s">
        <v>12355</v>
      </c>
      <c r="L2737" s="1" t="s">
        <v>33</v>
      </c>
      <c r="M2737" s="1" t="b">
        <v>0</v>
      </c>
      <c r="N2737" s="1" t="s">
        <v>65</v>
      </c>
      <c r="O2737" s="1" t="s">
        <v>3189</v>
      </c>
      <c r="P2737" s="1" t="s">
        <v>12354</v>
      </c>
      <c r="Q2737" s="1" t="s">
        <v>37</v>
      </c>
      <c r="R2737" s="1" t="s">
        <v>171</v>
      </c>
      <c r="S2737" s="1" t="s">
        <v>39</v>
      </c>
      <c r="T2737" s="1" t="s">
        <v>17386</v>
      </c>
      <c r="U2737" s="1" t="s">
        <v>17387</v>
      </c>
      <c r="V2737" s="1" t="s">
        <v>17388</v>
      </c>
      <c r="W2737" s="1" t="s">
        <v>17389</v>
      </c>
      <c r="X2737" s="1" t="s">
        <v>17390</v>
      </c>
      <c r="Y2737" s="1" t="s">
        <v>156</v>
      </c>
      <c r="Z2737" s="1" t="s">
        <v>12355</v>
      </c>
      <c r="AA2737" s="1">
        <v>0</v>
      </c>
      <c r="AB2737" s="1" t="s">
        <v>96</v>
      </c>
      <c r="AD2737" s="1" t="str">
        <f>VLOOKUP($K2737,「工具标准名」映射表!$B:$I,3,0)</f>
        <v>固态硬盘</v>
      </c>
      <c r="AE2737" s="1" t="str">
        <f>VLOOKUP($K2737,「工具标准名」映射表!$B:$I,4,0)</f>
        <v>功能应用层</v>
      </c>
      <c r="AF2737" s="1" t="str">
        <f>VLOOKUP($K2737,「工具标准名」映射表!$B:$I,5,0)</f>
        <v>功能应用（Web 教学平台（SaaS））</v>
      </c>
      <c r="AG2737" s="1" t="str">
        <f>VLOOKUP($K2737,「工具标准名」映射表!$B:$I,6,0)</f>
        <v>软件工具</v>
      </c>
      <c r="AH2737" s="1" t="str">
        <f>VLOOKUP($K2737,「工具标准名」映射表!$B:$I,7,0)</f>
        <v>其他</v>
      </c>
      <c r="AI2737" s="1" t="str">
        <f>VLOOKUP($K2737,「工具标准名」映射表!$B:$I,8,0)</f>
        <v>否</v>
      </c>
      <c r="AJ2737" s="1" t="s">
        <v>96</v>
      </c>
      <c r="AK2737" s="1"/>
      <c r="AL2737" s="1"/>
      <c r="AM2737" s="1"/>
      <c r="AN2737" s="1"/>
      <c r="AO2737" s="1"/>
    </row>
    <row r="2738" spans="1:41" ht="16">
      <c r="A2738" s="1" t="s">
        <v>17392</v>
      </c>
      <c r="B2738" s="3">
        <v>46056.455393518503</v>
      </c>
      <c r="C2738" s="14">
        <v>1358</v>
      </c>
      <c r="D2738" s="1" t="s">
        <v>17393</v>
      </c>
      <c r="E2738" s="1" t="s">
        <v>17394</v>
      </c>
      <c r="F2738" s="1" t="s">
        <v>27</v>
      </c>
      <c r="G2738" s="1" t="s">
        <v>17395</v>
      </c>
      <c r="H2738" s="1" t="s">
        <v>17396</v>
      </c>
      <c r="I2738" s="1" t="s">
        <v>17397</v>
      </c>
      <c r="J2738" s="1" t="s">
        <v>17398</v>
      </c>
      <c r="K2738" s="1" t="s">
        <v>17399</v>
      </c>
      <c r="L2738" s="1" t="s">
        <v>33</v>
      </c>
      <c r="M2738" s="1" t="b">
        <v>1</v>
      </c>
      <c r="N2738" s="1" t="s">
        <v>14856</v>
      </c>
      <c r="O2738" s="1" t="s">
        <v>54</v>
      </c>
      <c r="P2738" s="1" t="s">
        <v>20120</v>
      </c>
      <c r="Q2738" s="1" t="s">
        <v>87</v>
      </c>
      <c r="R2738" s="1" t="s">
        <v>127</v>
      </c>
      <c r="S2738" s="1" t="s">
        <v>39</v>
      </c>
      <c r="T2738" s="1" t="s">
        <v>17401</v>
      </c>
      <c r="U2738" s="1" t="s">
        <v>17402</v>
      </c>
      <c r="V2738" s="1" t="s">
        <v>17403</v>
      </c>
      <c r="W2738" s="1" t="s">
        <v>17404</v>
      </c>
      <c r="X2738" s="1" t="s">
        <v>17405</v>
      </c>
      <c r="Y2738" s="1" t="s">
        <v>156</v>
      </c>
      <c r="Z2738" s="1" t="s">
        <v>17399</v>
      </c>
      <c r="AA2738" s="1">
        <v>0</v>
      </c>
      <c r="AB2738" s="1" t="s">
        <v>96</v>
      </c>
      <c r="AD2738" s="1" t="str">
        <f>VLOOKUP($K2738,「工具标准名」映射表!$B:$I,3,0)</f>
        <v>星星指挥官</v>
      </c>
      <c r="AE2738" s="1" t="str">
        <f>VLOOKUP($K2738,「工具标准名」映射表!$B:$I,4,0)</f>
        <v>功能应用层</v>
      </c>
      <c r="AF2738" s="1" t="str">
        <f>VLOOKUP($K2738,「工具标准名」映射表!$B:$I,5,0)</f>
        <v>功能应用（校级 / 区域级系统）</v>
      </c>
      <c r="AG2738" s="1" t="str">
        <f>VLOOKUP($K2738,「工具标准名」映射表!$B:$I,6,0)</f>
        <v>软件工具</v>
      </c>
      <c r="AH2738" s="1" t="str">
        <f>VLOOKUP($K2738,「工具标准名」映射表!$B:$I,7,0)</f>
        <v>AI智能体</v>
      </c>
      <c r="AI2738" s="1" t="str">
        <f>VLOOKUP($K2738,「工具标准名」映射表!$B:$I,8,0)</f>
        <v>否</v>
      </c>
      <c r="AJ2738" s="1" t="s">
        <v>96</v>
      </c>
      <c r="AK2738" s="1"/>
      <c r="AL2738" s="1"/>
      <c r="AM2738" s="1"/>
      <c r="AN2738" s="1"/>
      <c r="AO2738" s="1"/>
    </row>
    <row r="2739" spans="1:41" ht="16">
      <c r="A2739" s="1" t="s">
        <v>17406</v>
      </c>
      <c r="B2739" s="3">
        <v>46056.455462963</v>
      </c>
      <c r="C2739" s="14">
        <v>1359</v>
      </c>
      <c r="D2739" s="1" t="s">
        <v>17407</v>
      </c>
      <c r="E2739" s="1" t="s">
        <v>16947</v>
      </c>
      <c r="F2739" s="1" t="s">
        <v>5421</v>
      </c>
      <c r="G2739" s="1" t="s">
        <v>17408</v>
      </c>
      <c r="H2739" s="1" t="s">
        <v>17409</v>
      </c>
      <c r="I2739" s="1" t="s">
        <v>17410</v>
      </c>
      <c r="J2739" s="1" t="s">
        <v>17411</v>
      </c>
      <c r="K2739" s="1" t="s">
        <v>17412</v>
      </c>
      <c r="L2739" s="1" t="s">
        <v>33</v>
      </c>
      <c r="M2739" s="1" t="b">
        <v>1</v>
      </c>
      <c r="N2739" s="1" t="s">
        <v>47</v>
      </c>
      <c r="O2739" s="1" t="s">
        <v>54</v>
      </c>
      <c r="P2739" s="1" t="s">
        <v>21456</v>
      </c>
      <c r="Q2739" s="1" t="s">
        <v>37</v>
      </c>
      <c r="R2739" s="1" t="s">
        <v>38</v>
      </c>
      <c r="S2739" s="1" t="s">
        <v>39</v>
      </c>
      <c r="T2739" s="1" t="s">
        <v>17414</v>
      </c>
      <c r="U2739" s="1" t="s">
        <v>17415</v>
      </c>
      <c r="V2739" s="1" t="s">
        <v>17416</v>
      </c>
      <c r="W2739" s="1" t="s">
        <v>17417</v>
      </c>
      <c r="X2739" s="1" t="s">
        <v>17418</v>
      </c>
      <c r="Y2739" s="1" t="s">
        <v>2361</v>
      </c>
      <c r="Z2739" s="1" t="s">
        <v>17412</v>
      </c>
      <c r="AA2739" s="1">
        <v>0</v>
      </c>
      <c r="AB2739" s="1" t="s">
        <v>96</v>
      </c>
      <c r="AD2739" s="1" t="str">
        <f>VLOOKUP($K2739,「工具标准名」映射表!$B:$I,3,0)</f>
        <v>智慧保教辅助系统</v>
      </c>
      <c r="AE2739" s="1" t="str">
        <f>VLOOKUP($K2739,「工具标准名」映射表!$B:$I,4,0)</f>
        <v>功能应用层</v>
      </c>
      <c r="AF2739" s="1" t="str">
        <f>VLOOKUP($K2739,「工具标准名」映射表!$B:$I,5,0)</f>
        <v>功能应用（校级 / 区域级系统）</v>
      </c>
      <c r="AG2739" s="1" t="str">
        <f>VLOOKUP($K2739,「工具标准名」映射表!$B:$I,6,0)</f>
        <v>软件工具</v>
      </c>
      <c r="AH2739" s="1" t="str">
        <f>VLOOKUP($K2739,「工具标准名」映射表!$B:$I,7,0)</f>
        <v>AI智能体</v>
      </c>
      <c r="AI2739" s="1" t="str">
        <f>VLOOKUP($K2739,「工具标准名」映射表!$B:$I,8,0)</f>
        <v>否</v>
      </c>
      <c r="AJ2739" s="1" t="s">
        <v>96</v>
      </c>
      <c r="AK2739" s="1"/>
      <c r="AL2739" s="1"/>
      <c r="AM2739" s="1"/>
      <c r="AN2739" s="1"/>
      <c r="AO2739" s="1"/>
    </row>
    <row r="2740" spans="1:41" ht="16">
      <c r="A2740" s="1" t="s">
        <v>17406</v>
      </c>
      <c r="B2740" s="3">
        <v>46056.455462963</v>
      </c>
      <c r="C2740" s="14">
        <v>1359</v>
      </c>
      <c r="D2740" s="1" t="s">
        <v>17407</v>
      </c>
      <c r="E2740" s="1" t="s">
        <v>16947</v>
      </c>
      <c r="F2740" s="1" t="s">
        <v>5421</v>
      </c>
      <c r="G2740" s="1" t="s">
        <v>17408</v>
      </c>
      <c r="H2740" s="1" t="s">
        <v>17409</v>
      </c>
      <c r="I2740" s="1" t="s">
        <v>17410</v>
      </c>
      <c r="J2740" s="1" t="s">
        <v>17411</v>
      </c>
      <c r="K2740" s="1" t="s">
        <v>2025</v>
      </c>
      <c r="L2740" s="1" t="s">
        <v>33</v>
      </c>
      <c r="M2740" s="1" t="b">
        <v>1</v>
      </c>
      <c r="N2740" s="1" t="s">
        <v>140</v>
      </c>
      <c r="O2740" s="1" t="s">
        <v>66</v>
      </c>
      <c r="P2740" s="1" t="s">
        <v>2024</v>
      </c>
      <c r="Q2740" s="1" t="s">
        <v>37</v>
      </c>
      <c r="R2740" s="1" t="s">
        <v>38</v>
      </c>
      <c r="S2740" s="1" t="s">
        <v>39</v>
      </c>
      <c r="T2740" s="1" t="s">
        <v>17414</v>
      </c>
      <c r="U2740" s="1" t="s">
        <v>17415</v>
      </c>
      <c r="V2740" s="1" t="s">
        <v>17416</v>
      </c>
      <c r="W2740" s="1" t="s">
        <v>17417</v>
      </c>
      <c r="X2740" s="1" t="s">
        <v>17418</v>
      </c>
      <c r="Y2740" s="1" t="s">
        <v>2361</v>
      </c>
      <c r="Z2740" s="1" t="s">
        <v>2025</v>
      </c>
      <c r="AA2740" s="1">
        <v>0</v>
      </c>
      <c r="AB2740" s="1" t="s">
        <v>96</v>
      </c>
      <c r="AD2740" s="1" t="str">
        <f>VLOOKUP($K2740,「工具标准名」映射表!$B:$I,3,0)</f>
        <v>AI成长抓拍平板</v>
      </c>
      <c r="AE2740" s="1" t="str">
        <f>VLOOKUP($K2740,「工具标准名」映射表!$B:$I,4,0)</f>
        <v>功能应用层</v>
      </c>
      <c r="AF2740" s="1" t="str">
        <f>VLOOKUP($K2740,「工具标准名」映射表!$B:$I,5,0)</f>
        <v>功能应用（平台型综合系统）</v>
      </c>
      <c r="AG2740" s="1" t="str">
        <f>VLOOKUP($K2740,「工具标准名」映射表!$B:$I,6,0)</f>
        <v>软件工具</v>
      </c>
      <c r="AH2740" s="1" t="str">
        <f>VLOOKUP($K2740,「工具标准名」映射表!$B:$I,7,0)</f>
        <v>AI智能体</v>
      </c>
      <c r="AI2740" s="1" t="str">
        <f>VLOOKUP($K2740,「工具标准名」映射表!$B:$I,8,0)</f>
        <v>是</v>
      </c>
      <c r="AJ2740" s="1" t="s">
        <v>96</v>
      </c>
      <c r="AK2740" s="1"/>
      <c r="AL2740" s="1"/>
      <c r="AM2740" s="1"/>
      <c r="AN2740" s="1"/>
      <c r="AO2740" s="1"/>
    </row>
    <row r="2741" spans="1:41" ht="16">
      <c r="A2741" s="1" t="s">
        <v>17420</v>
      </c>
      <c r="B2741" s="3">
        <v>46056.455486111103</v>
      </c>
      <c r="C2741" s="14">
        <v>1360</v>
      </c>
      <c r="D2741" s="1" t="s">
        <v>17421</v>
      </c>
      <c r="E2741" s="1" t="s">
        <v>17105</v>
      </c>
      <c r="F2741" s="1" t="s">
        <v>5421</v>
      </c>
      <c r="G2741" s="1" t="s">
        <v>17422</v>
      </c>
      <c r="H2741" s="1" t="s">
        <v>17423</v>
      </c>
      <c r="I2741" s="1" t="s">
        <v>17424</v>
      </c>
      <c r="J2741" s="1" t="s">
        <v>17425</v>
      </c>
      <c r="K2741" s="1" t="s">
        <v>14806</v>
      </c>
      <c r="L2741" s="1" t="s">
        <v>33</v>
      </c>
      <c r="M2741" s="1" t="b">
        <v>0</v>
      </c>
      <c r="N2741" s="1" t="s">
        <v>4288</v>
      </c>
      <c r="O2741" s="1" t="s">
        <v>66</v>
      </c>
      <c r="P2741" s="1" t="s">
        <v>14805</v>
      </c>
      <c r="Q2741" s="1" t="s">
        <v>37</v>
      </c>
      <c r="R2741" s="1" t="s">
        <v>171</v>
      </c>
      <c r="S2741" s="1" t="s">
        <v>39</v>
      </c>
      <c r="T2741" s="1" t="s">
        <v>17427</v>
      </c>
      <c r="U2741" s="1" t="s">
        <v>17424</v>
      </c>
      <c r="V2741" s="1" t="s">
        <v>17428</v>
      </c>
      <c r="W2741" s="1" t="s">
        <v>17429</v>
      </c>
      <c r="X2741" s="1" t="s">
        <v>17430</v>
      </c>
      <c r="Y2741" s="1" t="s">
        <v>156</v>
      </c>
      <c r="Z2741" s="1" t="s">
        <v>14806</v>
      </c>
      <c r="AA2741" s="1">
        <v>0</v>
      </c>
      <c r="AB2741" s="1" t="s">
        <v>96</v>
      </c>
      <c r="AD2741" s="1" t="str">
        <f>VLOOKUP($K2741,「工具标准名」映射表!$B:$I,3,0)</f>
        <v>交互式触控屏</v>
      </c>
      <c r="AE2741" s="1" t="str">
        <f>VLOOKUP($K2741,「工具标准名」映射表!$B:$I,4,0)</f>
        <v>功能应用层</v>
      </c>
      <c r="AF2741" s="1" t="str">
        <f>VLOOKUP($K2741,「工具标准名」映射表!$B:$I,5,0)</f>
        <v>功能应用（教学辅助工具）</v>
      </c>
      <c r="AG2741" s="1" t="str">
        <f>VLOOKUP($K2741,「工具标准名」映射表!$B:$I,6,0)</f>
        <v>硬件设备</v>
      </c>
      <c r="AH2741" s="1" t="str">
        <f>VLOOKUP($K2741,「工具标准名」映射表!$B:$I,7,0)</f>
        <v>AI智能体</v>
      </c>
      <c r="AI2741" s="1" t="str">
        <f>VLOOKUP($K2741,「工具标准名」映射表!$B:$I,8,0)</f>
        <v>否</v>
      </c>
      <c r="AJ2741" s="1" t="s">
        <v>96</v>
      </c>
      <c r="AK2741" s="1"/>
      <c r="AL2741" s="1"/>
      <c r="AM2741" s="1"/>
      <c r="AN2741" s="1"/>
      <c r="AO2741" s="1"/>
    </row>
    <row r="2742" spans="1:41" ht="16">
      <c r="A2742" s="1" t="s">
        <v>17420</v>
      </c>
      <c r="B2742" s="3">
        <v>46056.455486111103</v>
      </c>
      <c r="C2742" s="14">
        <v>1360</v>
      </c>
      <c r="D2742" s="1" t="s">
        <v>17421</v>
      </c>
      <c r="E2742" s="1" t="s">
        <v>17105</v>
      </c>
      <c r="F2742" s="1" t="s">
        <v>5421</v>
      </c>
      <c r="G2742" s="1" t="s">
        <v>17422</v>
      </c>
      <c r="H2742" s="1" t="s">
        <v>17423</v>
      </c>
      <c r="I2742" s="1" t="s">
        <v>17424</v>
      </c>
      <c r="J2742" s="1" t="s">
        <v>17425</v>
      </c>
      <c r="K2742" s="1" t="s">
        <v>14312</v>
      </c>
      <c r="L2742" s="1" t="s">
        <v>33</v>
      </c>
      <c r="M2742" s="1" t="b">
        <v>0</v>
      </c>
      <c r="N2742" s="1" t="s">
        <v>47</v>
      </c>
      <c r="O2742" s="1" t="s">
        <v>181</v>
      </c>
      <c r="P2742" s="1" t="s">
        <v>16914</v>
      </c>
      <c r="Q2742" s="1" t="s">
        <v>37</v>
      </c>
      <c r="R2742" s="1" t="s">
        <v>171</v>
      </c>
      <c r="S2742" s="1" t="s">
        <v>39</v>
      </c>
      <c r="T2742" s="1" t="s">
        <v>17427</v>
      </c>
      <c r="U2742" s="1" t="s">
        <v>17424</v>
      </c>
      <c r="V2742" s="1" t="s">
        <v>17428</v>
      </c>
      <c r="W2742" s="1" t="s">
        <v>17429</v>
      </c>
      <c r="X2742" s="1" t="s">
        <v>17430</v>
      </c>
      <c r="Y2742" s="1" t="s">
        <v>156</v>
      </c>
      <c r="Z2742" s="1" t="s">
        <v>14312</v>
      </c>
      <c r="AA2742" s="1">
        <v>0</v>
      </c>
      <c r="AB2742" s="1" t="s">
        <v>96</v>
      </c>
      <c r="AD2742" s="1" t="str">
        <f>VLOOKUP($K2742,「工具标准名」映射表!$B:$I,3,0)</f>
        <v>视频剪辑软件</v>
      </c>
      <c r="AE2742" s="1" t="str">
        <f>VLOOKUP($K2742,「工具标准名」映射表!$B:$I,4,0)</f>
        <v>功能应用层</v>
      </c>
      <c r="AF2742" s="1" t="str">
        <f>VLOOKUP($K2742,「工具标准名」映射表!$B:$I,5,0)</f>
        <v>功能应用（教学辅助工具）</v>
      </c>
      <c r="AG2742" s="1" t="str">
        <f>VLOOKUP($K2742,「工具标准名」映射表!$B:$I,6,0)</f>
        <v>软件工具</v>
      </c>
      <c r="AH2742" s="1" t="str">
        <f>VLOOKUP($K2742,「工具标准名」映射表!$B:$I,7,0)</f>
        <v>AI智能体</v>
      </c>
      <c r="AI2742" s="1" t="str">
        <f>VLOOKUP($K2742,「工具标准名」映射表!$B:$I,8,0)</f>
        <v>否</v>
      </c>
      <c r="AJ2742" s="1" t="s">
        <v>96</v>
      </c>
      <c r="AK2742" s="1"/>
      <c r="AL2742" s="1"/>
      <c r="AM2742" s="1"/>
      <c r="AN2742" s="1"/>
      <c r="AO2742" s="1"/>
    </row>
    <row r="2743" spans="1:41" ht="16">
      <c r="A2743" s="1" t="s">
        <v>17420</v>
      </c>
      <c r="B2743" s="3">
        <v>46056.455486111103</v>
      </c>
      <c r="C2743" s="14">
        <v>1360</v>
      </c>
      <c r="D2743" s="1" t="s">
        <v>17421</v>
      </c>
      <c r="E2743" s="1" t="s">
        <v>17105</v>
      </c>
      <c r="F2743" s="1" t="s">
        <v>5421</v>
      </c>
      <c r="G2743" s="1" t="s">
        <v>17422</v>
      </c>
      <c r="H2743" s="1" t="s">
        <v>17423</v>
      </c>
      <c r="I2743" s="1" t="s">
        <v>17424</v>
      </c>
      <c r="J2743" s="1" t="s">
        <v>17425</v>
      </c>
      <c r="K2743" s="1" t="s">
        <v>11953</v>
      </c>
      <c r="L2743" s="1" t="s">
        <v>33</v>
      </c>
      <c r="M2743" s="1" t="b">
        <v>0</v>
      </c>
      <c r="N2743" s="1" t="s">
        <v>4288</v>
      </c>
      <c r="O2743" s="1" t="s">
        <v>66</v>
      </c>
      <c r="P2743" s="1" t="s">
        <v>11948</v>
      </c>
      <c r="Q2743" s="1" t="s">
        <v>37</v>
      </c>
      <c r="R2743" s="1" t="s">
        <v>171</v>
      </c>
      <c r="S2743" s="1" t="s">
        <v>39</v>
      </c>
      <c r="T2743" s="1" t="s">
        <v>17427</v>
      </c>
      <c r="U2743" s="1" t="s">
        <v>17424</v>
      </c>
      <c r="V2743" s="1" t="s">
        <v>17428</v>
      </c>
      <c r="W2743" s="1" t="s">
        <v>17429</v>
      </c>
      <c r="X2743" s="1" t="s">
        <v>17430</v>
      </c>
      <c r="Y2743" s="1" t="s">
        <v>156</v>
      </c>
      <c r="Z2743" s="1" t="s">
        <v>11953</v>
      </c>
      <c r="AA2743" s="1">
        <v>0</v>
      </c>
      <c r="AB2743" s="1" t="s">
        <v>96</v>
      </c>
      <c r="AD2743" s="1" t="str">
        <f>VLOOKUP($K2743,「工具标准名」映射表!$B:$I,3,0)</f>
        <v>未提及</v>
      </c>
      <c r="AE2743" s="1" t="str">
        <f>VLOOKUP($K2743,「工具标准名」映射表!$B:$I,4,0)</f>
        <v>功能应用层</v>
      </c>
      <c r="AF2743" s="1" t="str">
        <f>VLOOKUP($K2743,「工具标准名」映射表!$B:$I,5,0)</f>
        <v>功能应用层（移动端 App）</v>
      </c>
      <c r="AG2743" s="1" t="str">
        <f>VLOOKUP($K2743,「工具标准名」映射表!$B:$I,6,0)</f>
        <v>软件工具</v>
      </c>
      <c r="AH2743" s="1" t="str">
        <f>VLOOKUP($K2743,「工具标准名」映射表!$B:$I,7,0)</f>
        <v>其他</v>
      </c>
      <c r="AI2743" s="1" t="str">
        <f>VLOOKUP($K2743,「工具标准名」映射表!$B:$I,8,0)</f>
        <v>否</v>
      </c>
      <c r="AJ2743" s="1" t="s">
        <v>96</v>
      </c>
      <c r="AK2743" s="1"/>
      <c r="AL2743" s="1"/>
      <c r="AM2743" s="1"/>
      <c r="AN2743" s="1"/>
      <c r="AO2743" s="1"/>
    </row>
    <row r="2744" spans="1:41" ht="16">
      <c r="A2744" s="1" t="s">
        <v>17433</v>
      </c>
      <c r="B2744" s="3">
        <v>46056.455462963</v>
      </c>
      <c r="C2744" s="14">
        <v>1361</v>
      </c>
      <c r="D2744" s="1" t="s">
        <v>17434</v>
      </c>
      <c r="E2744" s="1" t="s">
        <v>16947</v>
      </c>
      <c r="F2744" s="1" t="s">
        <v>5421</v>
      </c>
      <c r="G2744" s="1" t="s">
        <v>17435</v>
      </c>
      <c r="H2744" s="1" t="s">
        <v>17436</v>
      </c>
      <c r="I2744" s="1" t="s">
        <v>17437</v>
      </c>
      <c r="J2744" s="1" t="s">
        <v>17438</v>
      </c>
      <c r="K2744" s="1" t="s">
        <v>12180</v>
      </c>
      <c r="L2744" s="1" t="s">
        <v>33</v>
      </c>
      <c r="M2744" s="1" t="b">
        <v>0</v>
      </c>
      <c r="N2744" s="1" t="s">
        <v>65</v>
      </c>
      <c r="O2744" s="1" t="s">
        <v>66</v>
      </c>
      <c r="P2744" s="1" t="s">
        <v>12179</v>
      </c>
      <c r="Q2744" s="1" t="s">
        <v>37</v>
      </c>
      <c r="R2744" s="1" t="s">
        <v>171</v>
      </c>
      <c r="S2744" s="1" t="s">
        <v>375</v>
      </c>
      <c r="T2744" s="1" t="s">
        <v>17440</v>
      </c>
      <c r="U2744" s="1" t="s">
        <v>17441</v>
      </c>
      <c r="V2744" s="1" t="s">
        <v>17442</v>
      </c>
      <c r="W2744" s="1" t="s">
        <v>17443</v>
      </c>
      <c r="X2744" s="1" t="s">
        <v>17444</v>
      </c>
      <c r="Y2744" s="1" t="s">
        <v>17445</v>
      </c>
      <c r="Z2744" s="1" t="s">
        <v>12180</v>
      </c>
      <c r="AA2744" s="1">
        <v>0</v>
      </c>
      <c r="AB2744" s="1" t="s">
        <v>96</v>
      </c>
      <c r="AD2744" s="1" t="str">
        <f>VLOOKUP($K2744,「工具标准名」映射表!$B:$I,3,0)</f>
        <v>分贝仪</v>
      </c>
      <c r="AE2744" s="1" t="str">
        <f>VLOOKUP($K2744,「工具标准名」映射表!$B:$I,4,0)</f>
        <v>功能应用层</v>
      </c>
      <c r="AF2744" s="1" t="str">
        <f>VLOOKUP($K2744,「工具标准名」映射表!$B:$I,5,0)</f>
        <v>功能应用（Web 教学平台（SaaS））</v>
      </c>
      <c r="AG2744" s="1" t="str">
        <f>VLOOKUP($K2744,「工具标准名」映射表!$B:$I,6,0)</f>
        <v>软件工具</v>
      </c>
      <c r="AH2744" s="1" t="str">
        <f>VLOOKUP($K2744,「工具标准名」映射表!$B:$I,7,0)</f>
        <v>其他</v>
      </c>
      <c r="AI2744" s="1" t="str">
        <f>VLOOKUP($K2744,「工具标准名」映射表!$B:$I,8,0)</f>
        <v>否</v>
      </c>
      <c r="AJ2744" s="1" t="s">
        <v>96</v>
      </c>
      <c r="AK2744" s="1"/>
      <c r="AL2744" s="1"/>
      <c r="AM2744" s="1"/>
      <c r="AN2744" s="1"/>
      <c r="AO2744" s="1"/>
    </row>
    <row r="2745" spans="1:41" ht="16">
      <c r="A2745" s="1" t="s">
        <v>17433</v>
      </c>
      <c r="B2745" s="3">
        <v>46056.455462963</v>
      </c>
      <c r="C2745" s="14">
        <v>1361</v>
      </c>
      <c r="D2745" s="1" t="s">
        <v>17434</v>
      </c>
      <c r="E2745" s="1" t="s">
        <v>16947</v>
      </c>
      <c r="F2745" s="1" t="s">
        <v>5421</v>
      </c>
      <c r="G2745" s="1" t="s">
        <v>17435</v>
      </c>
      <c r="H2745" s="1" t="s">
        <v>17436</v>
      </c>
      <c r="I2745" s="1" t="s">
        <v>17437</v>
      </c>
      <c r="J2745" s="1" t="s">
        <v>17438</v>
      </c>
      <c r="K2745" s="1" t="s">
        <v>3528</v>
      </c>
      <c r="L2745" s="1" t="s">
        <v>33</v>
      </c>
      <c r="M2745" s="1" t="b">
        <v>0</v>
      </c>
      <c r="N2745" s="1" t="s">
        <v>47</v>
      </c>
      <c r="O2745" s="1" t="s">
        <v>54</v>
      </c>
      <c r="P2745" s="1" t="s">
        <v>3525</v>
      </c>
      <c r="Q2745" s="1" t="s">
        <v>37</v>
      </c>
      <c r="R2745" s="1" t="s">
        <v>171</v>
      </c>
      <c r="S2745" s="1" t="s">
        <v>375</v>
      </c>
      <c r="T2745" s="1" t="s">
        <v>17440</v>
      </c>
      <c r="U2745" s="1" t="s">
        <v>17441</v>
      </c>
      <c r="V2745" s="1" t="s">
        <v>17442</v>
      </c>
      <c r="W2745" s="1" t="s">
        <v>17443</v>
      </c>
      <c r="X2745" s="1" t="s">
        <v>17444</v>
      </c>
      <c r="Y2745" s="1" t="s">
        <v>17445</v>
      </c>
      <c r="Z2745" s="1" t="s">
        <v>3528</v>
      </c>
      <c r="AA2745" s="1">
        <v>0</v>
      </c>
      <c r="AB2745" s="1" t="s">
        <v>96</v>
      </c>
      <c r="AD2745" s="1" t="str">
        <f>VLOOKUP($K2745,「工具标准名」映射表!$B:$I,3,0)</f>
        <v>AI记录对话系统</v>
      </c>
      <c r="AE2745" s="1" t="str">
        <f>VLOOKUP($K2745,「工具标准名」映射表!$B:$I,4,0)</f>
        <v>功能应用层</v>
      </c>
      <c r="AF2745" s="1" t="str">
        <f>VLOOKUP($K2745,「工具标准名」映射表!$B:$I,5,0)</f>
        <v>功能应用（教学辅助工具）</v>
      </c>
      <c r="AG2745" s="1" t="str">
        <f>VLOOKUP($K2745,「工具标准名」映射表!$B:$I,6,0)</f>
        <v>软件工具</v>
      </c>
      <c r="AH2745" s="1" t="str">
        <f>VLOOKUP($K2745,「工具标准名」映射表!$B:$I,7,0)</f>
        <v>AI智能体</v>
      </c>
      <c r="AI2745" s="1" t="str">
        <f>VLOOKUP($K2745,「工具标准名」映射表!$B:$I,8,0)</f>
        <v>是</v>
      </c>
      <c r="AJ2745" s="1" t="s">
        <v>96</v>
      </c>
      <c r="AK2745" s="1"/>
      <c r="AL2745" s="1"/>
      <c r="AM2745" s="1"/>
      <c r="AN2745" s="1"/>
      <c r="AO2745" s="1"/>
    </row>
    <row r="2746" spans="1:41" ht="16">
      <c r="A2746" s="1" t="s">
        <v>17447</v>
      </c>
      <c r="B2746" s="3">
        <v>46056.455486111103</v>
      </c>
      <c r="C2746" s="14">
        <v>1362</v>
      </c>
      <c r="D2746" s="1" t="s">
        <v>17448</v>
      </c>
      <c r="E2746" s="1" t="s">
        <v>3003</v>
      </c>
      <c r="F2746" s="1" t="s">
        <v>100</v>
      </c>
      <c r="G2746" s="1" t="s">
        <v>17449</v>
      </c>
      <c r="H2746" s="1" t="s">
        <v>17450</v>
      </c>
      <c r="I2746" s="1" t="s">
        <v>17451</v>
      </c>
      <c r="J2746" s="1" t="s">
        <v>17452</v>
      </c>
      <c r="K2746" s="1" t="s">
        <v>4076</v>
      </c>
      <c r="L2746" s="1" t="s">
        <v>33</v>
      </c>
      <c r="M2746" s="1" t="b">
        <v>0</v>
      </c>
      <c r="N2746" s="1" t="s">
        <v>140</v>
      </c>
      <c r="O2746" s="1" t="s">
        <v>54</v>
      </c>
      <c r="P2746" s="1" t="s">
        <v>4075</v>
      </c>
      <c r="Q2746" s="1" t="s">
        <v>37</v>
      </c>
      <c r="R2746" s="1" t="s">
        <v>38</v>
      </c>
      <c r="S2746" s="1" t="s">
        <v>69</v>
      </c>
      <c r="T2746" s="1" t="s">
        <v>17454</v>
      </c>
      <c r="U2746" s="1" t="s">
        <v>17455</v>
      </c>
      <c r="V2746" s="1" t="s">
        <v>17456</v>
      </c>
      <c r="W2746" s="1" t="s">
        <v>17457</v>
      </c>
      <c r="X2746" s="1" t="s">
        <v>17458</v>
      </c>
      <c r="Y2746" s="1" t="s">
        <v>69</v>
      </c>
      <c r="Z2746" s="1" t="s">
        <v>4076</v>
      </c>
      <c r="AA2746" s="1">
        <v>0</v>
      </c>
      <c r="AB2746" s="1" t="s">
        <v>156</v>
      </c>
      <c r="AD2746" s="1" t="str">
        <f>VLOOKUP($K2746,「工具标准名」映射表!$B:$I,3,0)</f>
        <v>AI运动分析系统</v>
      </c>
      <c r="AE2746" s="1" t="str">
        <f>VLOOKUP($K2746,「工具标准名」映射表!$B:$I,4,0)</f>
        <v>功能应用层</v>
      </c>
      <c r="AF2746" s="1" t="str">
        <f>VLOOKUP($K2746,「工具标准名」映射表!$B:$I,5,0)</f>
        <v>功能应用（教学辅助工具）</v>
      </c>
      <c r="AG2746" s="1" t="str">
        <f>VLOOKUP($K2746,「工具标准名」映射表!$B:$I,6,0)</f>
        <v>软件工具</v>
      </c>
      <c r="AH2746" s="1" t="str">
        <f>VLOOKUP($K2746,「工具标准名」映射表!$B:$I,7,0)</f>
        <v>AI智能体</v>
      </c>
      <c r="AI2746" s="1" t="str">
        <f>VLOOKUP($K2746,「工具标准名」映射表!$B:$I,8,0)</f>
        <v>否</v>
      </c>
      <c r="AJ2746" s="1" t="s">
        <v>156</v>
      </c>
      <c r="AK2746" s="1"/>
      <c r="AL2746" s="1"/>
      <c r="AM2746" s="1"/>
      <c r="AN2746" s="1"/>
      <c r="AO2746" s="1"/>
    </row>
    <row r="2747" spans="1:41" ht="16">
      <c r="A2747" s="1" t="s">
        <v>17459</v>
      </c>
      <c r="B2747" s="3">
        <v>46056.455532407403</v>
      </c>
      <c r="C2747" s="14">
        <v>1363</v>
      </c>
      <c r="D2747" s="1" t="s">
        <v>17460</v>
      </c>
      <c r="E2747" s="1" t="s">
        <v>16947</v>
      </c>
      <c r="F2747" s="1" t="s">
        <v>5421</v>
      </c>
      <c r="G2747" s="1" t="s">
        <v>17461</v>
      </c>
      <c r="H2747" s="1" t="s">
        <v>17462</v>
      </c>
      <c r="I2747" s="1" t="s">
        <v>17463</v>
      </c>
      <c r="J2747" s="1" t="s">
        <v>17464</v>
      </c>
      <c r="K2747" s="1" t="s">
        <v>1940</v>
      </c>
      <c r="L2747" s="1" t="s">
        <v>33</v>
      </c>
      <c r="M2747" s="1" t="b">
        <v>0</v>
      </c>
      <c r="N2747" s="1" t="s">
        <v>47</v>
      </c>
      <c r="O2747" s="1" t="s">
        <v>54</v>
      </c>
      <c r="P2747" s="1" t="s">
        <v>1935</v>
      </c>
      <c r="Q2747" s="1" t="s">
        <v>37</v>
      </c>
      <c r="R2747" s="1" t="s">
        <v>171</v>
      </c>
      <c r="S2747" s="1" t="s">
        <v>39</v>
      </c>
      <c r="T2747" s="1" t="s">
        <v>17466</v>
      </c>
      <c r="U2747" s="1" t="s">
        <v>17467</v>
      </c>
      <c r="V2747" s="1" t="s">
        <v>17468</v>
      </c>
      <c r="W2747" s="1" t="s">
        <v>17469</v>
      </c>
      <c r="X2747" s="1" t="s">
        <v>17470</v>
      </c>
      <c r="Y2747" s="1" t="s">
        <v>1936</v>
      </c>
      <c r="Z2747" s="1" t="s">
        <v>1940</v>
      </c>
      <c r="AA2747" s="1">
        <v>0</v>
      </c>
      <c r="AB2747" s="1" t="s">
        <v>96</v>
      </c>
      <c r="AD2747" s="1" t="str">
        <f>VLOOKUP($K2747,「工具标准名」映射表!$B:$I,3,0)</f>
        <v>AI情景模拟系统</v>
      </c>
      <c r="AE2747" s="1" t="str">
        <f>VLOOKUP($K2747,「工具标准名」映射表!$B:$I,4,0)</f>
        <v>功能应用层</v>
      </c>
      <c r="AF2747" s="1" t="str">
        <f>VLOOKUP($K2747,「工具标准名」映射表!$B:$I,5,0)</f>
        <v>功能应用（教学辅助工具）</v>
      </c>
      <c r="AG2747" s="1" t="str">
        <f>VLOOKUP($K2747,「工具标准名」映射表!$B:$I,6,0)</f>
        <v>软件工具</v>
      </c>
      <c r="AH2747" s="1" t="str">
        <f>VLOOKUP($K2747,「工具标准名」映射表!$B:$I,7,0)</f>
        <v>AI智能体</v>
      </c>
      <c r="AI2747" s="1" t="str">
        <f>VLOOKUP($K2747,「工具标准名」映射表!$B:$I,8,0)</f>
        <v>否</v>
      </c>
      <c r="AJ2747" s="1" t="s">
        <v>96</v>
      </c>
      <c r="AK2747" s="1"/>
      <c r="AL2747" s="1"/>
      <c r="AM2747" s="1"/>
      <c r="AN2747" s="1"/>
      <c r="AO2747" s="1"/>
    </row>
    <row r="2748" spans="1:41" ht="16">
      <c r="A2748" s="1" t="s">
        <v>17459</v>
      </c>
      <c r="B2748" s="3">
        <v>46056.455532407403</v>
      </c>
      <c r="C2748" s="14">
        <v>1363</v>
      </c>
      <c r="D2748" s="1" t="s">
        <v>17460</v>
      </c>
      <c r="E2748" s="1" t="s">
        <v>16947</v>
      </c>
      <c r="F2748" s="1" t="s">
        <v>5421</v>
      </c>
      <c r="G2748" s="1" t="s">
        <v>17461</v>
      </c>
      <c r="H2748" s="1" t="s">
        <v>17462</v>
      </c>
      <c r="I2748" s="1" t="s">
        <v>17463</v>
      </c>
      <c r="J2748" s="1" t="s">
        <v>17464</v>
      </c>
      <c r="K2748" s="1" t="s">
        <v>4253</v>
      </c>
      <c r="L2748" s="1" t="s">
        <v>33</v>
      </c>
      <c r="M2748" s="1" t="b">
        <v>0</v>
      </c>
      <c r="N2748" s="1" t="s">
        <v>47</v>
      </c>
      <c r="O2748" s="1" t="s">
        <v>54</v>
      </c>
      <c r="P2748" s="1" t="s">
        <v>4252</v>
      </c>
      <c r="Q2748" s="1" t="s">
        <v>37</v>
      </c>
      <c r="R2748" s="1" t="s">
        <v>171</v>
      </c>
      <c r="S2748" s="1" t="s">
        <v>39</v>
      </c>
      <c r="T2748" s="1" t="s">
        <v>17466</v>
      </c>
      <c r="U2748" s="1" t="s">
        <v>17467</v>
      </c>
      <c r="V2748" s="1" t="s">
        <v>17468</v>
      </c>
      <c r="W2748" s="1" t="s">
        <v>17469</v>
      </c>
      <c r="X2748" s="1" t="s">
        <v>17470</v>
      </c>
      <c r="Y2748" s="1" t="s">
        <v>1936</v>
      </c>
      <c r="Z2748" s="1" t="s">
        <v>4253</v>
      </c>
      <c r="AA2748" s="1">
        <v>0</v>
      </c>
      <c r="AB2748" s="1" t="s">
        <v>96</v>
      </c>
      <c r="AD2748" s="1" t="str">
        <f>VLOOKUP($K2748,「工具标准名」映射表!$B:$I,3,0)</f>
        <v>AI风险情景引擎</v>
      </c>
      <c r="AE2748" s="1" t="str">
        <f>VLOOKUP($K2748,「工具标准名」映射表!$B:$I,4,0)</f>
        <v>功能应用层</v>
      </c>
      <c r="AF2748" s="1" t="str">
        <f>VLOOKUP($K2748,「工具标准名」映射表!$B:$I,5,0)</f>
        <v>功能应用（教学辅助工具）</v>
      </c>
      <c r="AG2748" s="1" t="str">
        <f>VLOOKUP($K2748,「工具标准名」映射表!$B:$I,6,0)</f>
        <v>软件工具</v>
      </c>
      <c r="AH2748" s="1" t="str">
        <f>VLOOKUP($K2748,「工具标准名」映射表!$B:$I,7,0)</f>
        <v>AI智能体</v>
      </c>
      <c r="AI2748" s="1" t="str">
        <f>VLOOKUP($K2748,「工具标准名」映射表!$B:$I,8,0)</f>
        <v>否</v>
      </c>
      <c r="AJ2748" s="1" t="s">
        <v>96</v>
      </c>
      <c r="AK2748" s="1"/>
      <c r="AL2748" s="1"/>
      <c r="AM2748" s="1"/>
      <c r="AN2748" s="1"/>
      <c r="AO2748" s="1"/>
    </row>
    <row r="2749" spans="1:41" ht="16">
      <c r="A2749" s="1" t="s">
        <v>17459</v>
      </c>
      <c r="B2749" s="3">
        <v>46056.455532407403</v>
      </c>
      <c r="C2749" s="14">
        <v>1363</v>
      </c>
      <c r="D2749" s="1" t="s">
        <v>17460</v>
      </c>
      <c r="E2749" s="1" t="s">
        <v>16947</v>
      </c>
      <c r="F2749" s="1" t="s">
        <v>5421</v>
      </c>
      <c r="G2749" s="1" t="s">
        <v>17461</v>
      </c>
      <c r="H2749" s="1" t="s">
        <v>17462</v>
      </c>
      <c r="I2749" s="1" t="s">
        <v>17463</v>
      </c>
      <c r="J2749" s="1" t="s">
        <v>17464</v>
      </c>
      <c r="K2749" s="1" t="s">
        <v>2093</v>
      </c>
      <c r="L2749" s="1" t="s">
        <v>33</v>
      </c>
      <c r="M2749" s="1" t="b">
        <v>0</v>
      </c>
      <c r="N2749" s="1" t="s">
        <v>47</v>
      </c>
      <c r="O2749" s="1" t="s">
        <v>54</v>
      </c>
      <c r="P2749" s="1" t="s">
        <v>2092</v>
      </c>
      <c r="Q2749" s="1" t="s">
        <v>37</v>
      </c>
      <c r="R2749" s="1" t="s">
        <v>171</v>
      </c>
      <c r="S2749" s="1" t="s">
        <v>39</v>
      </c>
      <c r="T2749" s="1" t="s">
        <v>17466</v>
      </c>
      <c r="U2749" s="1" t="s">
        <v>17467</v>
      </c>
      <c r="V2749" s="1" t="s">
        <v>17468</v>
      </c>
      <c r="W2749" s="1" t="s">
        <v>17469</v>
      </c>
      <c r="X2749" s="1" t="s">
        <v>17470</v>
      </c>
      <c r="Y2749" s="1" t="s">
        <v>1936</v>
      </c>
      <c r="Z2749" s="1" t="s">
        <v>2093</v>
      </c>
      <c r="AA2749" s="1">
        <v>0</v>
      </c>
      <c r="AB2749" s="1" t="s">
        <v>96</v>
      </c>
      <c r="AD2749" s="1" t="str">
        <f>VLOOKUP($K2749,「工具标准名」映射表!$B:$I,3,0)</f>
        <v>AI故事生成系统</v>
      </c>
      <c r="AE2749" s="1" t="str">
        <f>VLOOKUP($K2749,「工具标准名」映射表!$B:$I,4,0)</f>
        <v>功能应用层</v>
      </c>
      <c r="AF2749" s="1" t="str">
        <f>VLOOKUP($K2749,「工具标准名」映射表!$B:$I,5,0)</f>
        <v>功能应用（教学辅助工具）</v>
      </c>
      <c r="AG2749" s="1" t="str">
        <f>VLOOKUP($K2749,「工具标准名」映射表!$B:$I,6,0)</f>
        <v>软件工具</v>
      </c>
      <c r="AH2749" s="1" t="str">
        <f>VLOOKUP($K2749,「工具标准名」映射表!$B:$I,7,0)</f>
        <v>AI智能体</v>
      </c>
      <c r="AI2749" s="1" t="str">
        <f>VLOOKUP($K2749,「工具标准名」映射表!$B:$I,8,0)</f>
        <v>否</v>
      </c>
      <c r="AJ2749" s="1" t="s">
        <v>96</v>
      </c>
      <c r="AK2749" s="1"/>
      <c r="AL2749" s="1"/>
      <c r="AM2749" s="1"/>
      <c r="AN2749" s="1"/>
      <c r="AO2749" s="1"/>
    </row>
    <row r="2750" spans="1:41" ht="16">
      <c r="A2750" s="1" t="s">
        <v>17459</v>
      </c>
      <c r="B2750" s="3">
        <v>46056.455532407403</v>
      </c>
      <c r="C2750" s="14">
        <v>1363</v>
      </c>
      <c r="D2750" s="1" t="s">
        <v>17460</v>
      </c>
      <c r="E2750" s="1" t="s">
        <v>16947</v>
      </c>
      <c r="F2750" s="1" t="s">
        <v>5421</v>
      </c>
      <c r="G2750" s="1" t="s">
        <v>17461</v>
      </c>
      <c r="H2750" s="1" t="s">
        <v>17462</v>
      </c>
      <c r="I2750" s="1" t="s">
        <v>17463</v>
      </c>
      <c r="J2750" s="1" t="s">
        <v>17464</v>
      </c>
      <c r="K2750" s="1" t="s">
        <v>3692</v>
      </c>
      <c r="L2750" s="1" t="s">
        <v>33</v>
      </c>
      <c r="M2750" s="1" t="b">
        <v>0</v>
      </c>
      <c r="N2750" s="1" t="s">
        <v>47</v>
      </c>
      <c r="O2750" s="1" t="s">
        <v>54</v>
      </c>
      <c r="P2750" s="1" t="s">
        <v>3686</v>
      </c>
      <c r="Q2750" s="1" t="s">
        <v>37</v>
      </c>
      <c r="R2750" s="1" t="s">
        <v>171</v>
      </c>
      <c r="S2750" s="1" t="s">
        <v>39</v>
      </c>
      <c r="T2750" s="1" t="s">
        <v>17466</v>
      </c>
      <c r="U2750" s="1" t="s">
        <v>17467</v>
      </c>
      <c r="V2750" s="1" t="s">
        <v>17468</v>
      </c>
      <c r="W2750" s="1" t="s">
        <v>17469</v>
      </c>
      <c r="X2750" s="1" t="s">
        <v>17470</v>
      </c>
      <c r="Y2750" s="1" t="s">
        <v>1936</v>
      </c>
      <c r="Z2750" s="1" t="s">
        <v>3692</v>
      </c>
      <c r="AA2750" s="1">
        <v>0</v>
      </c>
      <c r="AB2750" s="1" t="s">
        <v>96</v>
      </c>
      <c r="AD2750" s="1" t="str">
        <f>VLOOKUP($K2750,「工具标准名」映射表!$B:$I,3,0)</f>
        <v>AI语音评测系统</v>
      </c>
      <c r="AE2750" s="1" t="str">
        <f>VLOOKUP($K2750,「工具标准名」映射表!$B:$I,4,0)</f>
        <v>功能应用层</v>
      </c>
      <c r="AF2750" s="1" t="str">
        <f>VLOOKUP($K2750,「工具标准名」映射表!$B:$I,5,0)</f>
        <v>功能应用（教学辅助工具）</v>
      </c>
      <c r="AG2750" s="1" t="str">
        <f>VLOOKUP($K2750,「工具标准名」映射表!$B:$I,6,0)</f>
        <v>软件工具</v>
      </c>
      <c r="AH2750" s="1" t="str">
        <f>VLOOKUP($K2750,「工具标准名」映射表!$B:$I,7,0)</f>
        <v>AI智能体</v>
      </c>
      <c r="AI2750" s="1" t="str">
        <f>VLOOKUP($K2750,「工具标准名」映射表!$B:$I,8,0)</f>
        <v>否</v>
      </c>
      <c r="AJ2750" s="1" t="s">
        <v>96</v>
      </c>
      <c r="AK2750" s="1"/>
      <c r="AL2750" s="1"/>
      <c r="AM2750" s="1"/>
      <c r="AN2750" s="1"/>
      <c r="AO2750" s="1"/>
    </row>
    <row r="2751" spans="1:41" ht="16">
      <c r="A2751" s="1" t="s">
        <v>17475</v>
      </c>
      <c r="B2751" s="3">
        <v>46056.455543981501</v>
      </c>
      <c r="C2751" s="14">
        <v>1364</v>
      </c>
      <c r="D2751" s="1" t="s">
        <v>17476</v>
      </c>
      <c r="E2751" s="1" t="s">
        <v>16947</v>
      </c>
      <c r="F2751" s="1" t="s">
        <v>5421</v>
      </c>
      <c r="G2751" s="1" t="s">
        <v>17477</v>
      </c>
      <c r="H2751" s="1" t="s">
        <v>17478</v>
      </c>
      <c r="I2751" s="1" t="s">
        <v>17479</v>
      </c>
      <c r="J2751" s="1" t="s">
        <v>17480</v>
      </c>
      <c r="K2751" s="1" t="s">
        <v>3854</v>
      </c>
      <c r="L2751" s="1" t="s">
        <v>33</v>
      </c>
      <c r="M2751" s="1" t="b">
        <v>0</v>
      </c>
      <c r="N2751" s="1" t="s">
        <v>47</v>
      </c>
      <c r="O2751" s="1" t="s">
        <v>54</v>
      </c>
      <c r="P2751" s="1" t="s">
        <v>3846</v>
      </c>
      <c r="Q2751" s="1" t="s">
        <v>87</v>
      </c>
      <c r="R2751" s="1" t="s">
        <v>234</v>
      </c>
      <c r="S2751" s="1" t="s">
        <v>39</v>
      </c>
      <c r="T2751" s="1" t="s">
        <v>17482</v>
      </c>
      <c r="U2751" s="1" t="s">
        <v>17479</v>
      </c>
      <c r="V2751" s="1" t="s">
        <v>17483</v>
      </c>
      <c r="W2751" s="1" t="s">
        <v>17484</v>
      </c>
      <c r="X2751" s="1" t="s">
        <v>17485</v>
      </c>
      <c r="Y2751" s="1" t="s">
        <v>17486</v>
      </c>
      <c r="Z2751" s="1" t="s">
        <v>3854</v>
      </c>
      <c r="AA2751" s="1">
        <v>0</v>
      </c>
      <c r="AB2751" s="1" t="s">
        <v>96</v>
      </c>
      <c r="AD2751" s="1" t="str">
        <f>VLOOKUP($K2751,「工具标准名」映射表!$B:$I,3,0)</f>
        <v>AI课堂观察助手</v>
      </c>
      <c r="AE2751" s="1" t="str">
        <f>VLOOKUP($K2751,「工具标准名」映射表!$B:$I,4,0)</f>
        <v>功能应用层</v>
      </c>
      <c r="AF2751" s="1" t="str">
        <f>VLOOKUP($K2751,「工具标准名」映射表!$B:$I,5,0)</f>
        <v>功能应用（教学辅助工具）</v>
      </c>
      <c r="AG2751" s="1" t="str">
        <f>VLOOKUP($K2751,「工具标准名」映射表!$B:$I,6,0)</f>
        <v>软件工具</v>
      </c>
      <c r="AH2751" s="1" t="str">
        <f>VLOOKUP($K2751,「工具标准名」映射表!$B:$I,7,0)</f>
        <v>AI智能体</v>
      </c>
      <c r="AI2751" s="1" t="str">
        <f>VLOOKUP($K2751,「工具标准名」映射表!$B:$I,8,0)</f>
        <v>是</v>
      </c>
      <c r="AJ2751" s="1" t="s">
        <v>96</v>
      </c>
      <c r="AK2751" s="1"/>
      <c r="AL2751" s="1"/>
      <c r="AM2751" s="1"/>
      <c r="AN2751" s="1"/>
      <c r="AO2751" s="1"/>
    </row>
    <row r="2752" spans="1:41" ht="16">
      <c r="A2752" s="1" t="s">
        <v>17475</v>
      </c>
      <c r="B2752" s="3">
        <v>46056.455543981501</v>
      </c>
      <c r="C2752" s="14">
        <v>1364</v>
      </c>
      <c r="D2752" s="1" t="s">
        <v>17476</v>
      </c>
      <c r="E2752" s="1" t="s">
        <v>16947</v>
      </c>
      <c r="F2752" s="1" t="s">
        <v>5421</v>
      </c>
      <c r="G2752" s="1" t="s">
        <v>17477</v>
      </c>
      <c r="H2752" s="1" t="s">
        <v>17478</v>
      </c>
      <c r="I2752" s="1" t="s">
        <v>17479</v>
      </c>
      <c r="J2752" s="1" t="s">
        <v>17480</v>
      </c>
      <c r="K2752" s="1" t="s">
        <v>2246</v>
      </c>
      <c r="L2752" s="1" t="s">
        <v>33</v>
      </c>
      <c r="M2752" s="1" t="b">
        <v>0</v>
      </c>
      <c r="N2752" s="1" t="s">
        <v>47</v>
      </c>
      <c r="O2752" s="1" t="s">
        <v>54</v>
      </c>
      <c r="P2752" s="1" t="s">
        <v>2241</v>
      </c>
      <c r="Q2752" s="1" t="s">
        <v>87</v>
      </c>
      <c r="R2752" s="1" t="s">
        <v>234</v>
      </c>
      <c r="S2752" s="1" t="s">
        <v>39</v>
      </c>
      <c r="T2752" s="1" t="s">
        <v>17482</v>
      </c>
      <c r="U2752" s="1" t="s">
        <v>17479</v>
      </c>
      <c r="V2752" s="1" t="s">
        <v>17483</v>
      </c>
      <c r="W2752" s="1" t="s">
        <v>17484</v>
      </c>
      <c r="X2752" s="1" t="s">
        <v>17485</v>
      </c>
      <c r="Y2752" s="1" t="s">
        <v>17486</v>
      </c>
      <c r="Z2752" s="1" t="s">
        <v>2246</v>
      </c>
      <c r="AA2752" s="1">
        <v>0</v>
      </c>
      <c r="AB2752" s="1" t="s">
        <v>96</v>
      </c>
      <c r="AD2752" s="1" t="str">
        <f>VLOOKUP($K2752,「工具标准名」映射表!$B:$I,3,0)</f>
        <v>AI教研语音智能引擎</v>
      </c>
      <c r="AE2752" s="1" t="str">
        <f>VLOOKUP($K2752,「工具标准名」映射表!$B:$I,4,0)</f>
        <v>功能应用层</v>
      </c>
      <c r="AF2752" s="1" t="str">
        <f>VLOOKUP($K2752,「工具标准名」映射表!$B:$I,5,0)</f>
        <v>功能应用（教学辅助工具）</v>
      </c>
      <c r="AG2752" s="1" t="str">
        <f>VLOOKUP($K2752,「工具标准名」映射表!$B:$I,6,0)</f>
        <v>软件工具</v>
      </c>
      <c r="AH2752" s="1" t="str">
        <f>VLOOKUP($K2752,「工具标准名」映射表!$B:$I,7,0)</f>
        <v>AI智能体</v>
      </c>
      <c r="AI2752" s="1" t="str">
        <f>VLOOKUP($K2752,「工具标准名」映射表!$B:$I,8,0)</f>
        <v>是</v>
      </c>
      <c r="AJ2752" s="1" t="s">
        <v>96</v>
      </c>
      <c r="AK2752" s="1"/>
      <c r="AL2752" s="1"/>
      <c r="AM2752" s="1"/>
      <c r="AN2752" s="1"/>
      <c r="AO2752" s="1"/>
    </row>
    <row r="2753" spans="1:41" ht="16">
      <c r="A2753" s="1" t="s">
        <v>17475</v>
      </c>
      <c r="B2753" s="3">
        <v>46056.455543981501</v>
      </c>
      <c r="C2753" s="14">
        <v>1364</v>
      </c>
      <c r="D2753" s="1" t="s">
        <v>17476</v>
      </c>
      <c r="E2753" s="1" t="s">
        <v>16947</v>
      </c>
      <c r="F2753" s="1" t="s">
        <v>5421</v>
      </c>
      <c r="G2753" s="1" t="s">
        <v>17477</v>
      </c>
      <c r="H2753" s="1" t="s">
        <v>17478</v>
      </c>
      <c r="I2753" s="1" t="s">
        <v>17479</v>
      </c>
      <c r="J2753" s="1" t="s">
        <v>17480</v>
      </c>
      <c r="K2753" s="1" t="s">
        <v>17488</v>
      </c>
      <c r="L2753" s="1" t="s">
        <v>33</v>
      </c>
      <c r="M2753" s="1" t="b">
        <v>0</v>
      </c>
      <c r="N2753" s="1" t="s">
        <v>47</v>
      </c>
      <c r="O2753" s="1" t="s">
        <v>54</v>
      </c>
      <c r="P2753" s="1" t="s">
        <v>22575</v>
      </c>
      <c r="Q2753" s="1" t="s">
        <v>87</v>
      </c>
      <c r="R2753" s="1" t="s">
        <v>234</v>
      </c>
      <c r="S2753" s="1" t="s">
        <v>39</v>
      </c>
      <c r="T2753" s="1" t="s">
        <v>17482</v>
      </c>
      <c r="U2753" s="1" t="s">
        <v>17479</v>
      </c>
      <c r="V2753" s="1" t="s">
        <v>17483</v>
      </c>
      <c r="W2753" s="1" t="s">
        <v>17484</v>
      </c>
      <c r="X2753" s="1" t="s">
        <v>17485</v>
      </c>
      <c r="Y2753" s="1" t="s">
        <v>17486</v>
      </c>
      <c r="Z2753" s="1" t="s">
        <v>17488</v>
      </c>
      <c r="AA2753" s="1">
        <v>0</v>
      </c>
      <c r="AB2753" s="1" t="s">
        <v>96</v>
      </c>
      <c r="AD2753" s="1" t="str">
        <f>VLOOKUP($K2753,「工具标准名」映射表!$B:$I,3,0)</f>
        <v>智能研训看板</v>
      </c>
      <c r="AE2753" s="1" t="str">
        <f>VLOOKUP($K2753,「工具标准名」映射表!$B:$I,4,0)</f>
        <v>教育数据层</v>
      </c>
      <c r="AF2753" s="1" t="str">
        <f>VLOOKUP($K2753,「工具标准名」映射表!$B:$I,5,0)</f>
        <v>教育数据层（资源数据）</v>
      </c>
      <c r="AG2753" s="1" t="str">
        <f>VLOOKUP($K2753,「工具标准名」映射表!$B:$I,6,0)</f>
        <v>在线资源</v>
      </c>
      <c r="AH2753" s="1" t="str">
        <f>VLOOKUP($K2753,「工具标准名」映射表!$B:$I,7,0)</f>
        <v>大语言模型</v>
      </c>
      <c r="AI2753" s="1" t="str">
        <f>VLOOKUP($K2753,「工具标准名」映射表!$B:$I,8,0)</f>
        <v>是</v>
      </c>
      <c r="AJ2753" s="1" t="s">
        <v>96</v>
      </c>
      <c r="AK2753" s="1"/>
      <c r="AL2753" s="1"/>
      <c r="AM2753" s="1"/>
      <c r="AN2753" s="1"/>
      <c r="AO2753" s="1"/>
    </row>
    <row r="2754" spans="1:41" ht="16">
      <c r="A2754" s="1" t="s">
        <v>17490</v>
      </c>
      <c r="B2754" s="3">
        <v>46056.455532407403</v>
      </c>
      <c r="C2754" s="14">
        <v>1365</v>
      </c>
      <c r="D2754" s="1" t="s">
        <v>17491</v>
      </c>
      <c r="E2754" s="1" t="s">
        <v>17492</v>
      </c>
      <c r="F2754" s="1" t="s">
        <v>27</v>
      </c>
      <c r="G2754" s="1" t="s">
        <v>17493</v>
      </c>
      <c r="H2754" s="1" t="s">
        <v>17494</v>
      </c>
      <c r="I2754" s="1" t="s">
        <v>17495</v>
      </c>
      <c r="J2754" s="1" t="s">
        <v>17496</v>
      </c>
      <c r="K2754" s="1" t="s">
        <v>17497</v>
      </c>
      <c r="L2754" s="1" t="s">
        <v>19793</v>
      </c>
      <c r="M2754" s="1" t="b">
        <v>0</v>
      </c>
      <c r="N2754" s="1" t="s">
        <v>47</v>
      </c>
      <c r="O2754" s="1" t="s">
        <v>48</v>
      </c>
      <c r="P2754" s="1" t="s">
        <v>20571</v>
      </c>
      <c r="Q2754" s="1" t="s">
        <v>37</v>
      </c>
      <c r="R2754" s="1" t="s">
        <v>38</v>
      </c>
      <c r="S2754" s="1" t="s">
        <v>39</v>
      </c>
      <c r="T2754" s="1" t="s">
        <v>17499</v>
      </c>
      <c r="U2754" s="1" t="s">
        <v>17500</v>
      </c>
      <c r="V2754" s="1" t="s">
        <v>17501</v>
      </c>
      <c r="W2754" s="1" t="s">
        <v>17502</v>
      </c>
      <c r="X2754" s="1" t="s">
        <v>17503</v>
      </c>
      <c r="Y2754" s="1" t="s">
        <v>1218</v>
      </c>
      <c r="Z2754" s="1" t="s">
        <v>17497</v>
      </c>
      <c r="AA2754" s="1" t="s">
        <v>1277</v>
      </c>
      <c r="AB2754" s="1" t="s">
        <v>96</v>
      </c>
      <c r="AD2754" s="1" t="str">
        <f>VLOOKUP($K2754,「工具标准名」映射表!$B:$I,3,0)</f>
        <v>讯飞语音合成平台</v>
      </c>
      <c r="AE2754" s="1" t="str">
        <f>VLOOKUP($K2754,「工具标准名」映射表!$B:$I,4,0)</f>
        <v>技术层</v>
      </c>
      <c r="AF2754" s="1" t="str">
        <f>VLOOKUP($K2754,「工具标准名」映射表!$B:$I,5,0)</f>
        <v>技术层（通用大模型）</v>
      </c>
      <c r="AG2754" s="1" t="str">
        <f>VLOOKUP($K2754,「工具标准名」映射表!$B:$I,6,0)</f>
        <v>软件工具</v>
      </c>
      <c r="AH2754" s="1" t="str">
        <f>VLOOKUP($K2754,「工具标准名」映射表!$B:$I,7,0)</f>
        <v>其他</v>
      </c>
      <c r="AI2754" s="1" t="str">
        <f>VLOOKUP($K2754,「工具标准名」映射表!$B:$I,8,0)</f>
        <v>否</v>
      </c>
      <c r="AJ2754" s="1" t="s">
        <v>96</v>
      </c>
      <c r="AK2754" s="1"/>
      <c r="AL2754" s="1"/>
      <c r="AM2754" s="1"/>
      <c r="AN2754" s="1"/>
      <c r="AO2754" s="1"/>
    </row>
    <row r="2755" spans="1:41" ht="16">
      <c r="A2755" s="1" t="s">
        <v>17490</v>
      </c>
      <c r="B2755" s="3">
        <v>46056.455532407403</v>
      </c>
      <c r="C2755" s="14">
        <v>1365</v>
      </c>
      <c r="D2755" s="1" t="s">
        <v>17491</v>
      </c>
      <c r="E2755" s="1" t="s">
        <v>17492</v>
      </c>
      <c r="F2755" s="1" t="s">
        <v>27</v>
      </c>
      <c r="G2755" s="1" t="s">
        <v>17493</v>
      </c>
      <c r="H2755" s="1" t="s">
        <v>17494</v>
      </c>
      <c r="I2755" s="1" t="s">
        <v>17495</v>
      </c>
      <c r="J2755" s="1" t="s">
        <v>17496</v>
      </c>
      <c r="K2755" s="1" t="s">
        <v>7462</v>
      </c>
      <c r="L2755" s="1" t="s">
        <v>33</v>
      </c>
      <c r="M2755" s="1" t="b">
        <v>0</v>
      </c>
      <c r="N2755" s="1" t="s">
        <v>47</v>
      </c>
      <c r="O2755" s="1" t="s">
        <v>66</v>
      </c>
      <c r="P2755" s="1" t="s">
        <v>7461</v>
      </c>
      <c r="Q2755" s="1" t="s">
        <v>37</v>
      </c>
      <c r="R2755" s="1" t="s">
        <v>38</v>
      </c>
      <c r="S2755" s="1" t="s">
        <v>39</v>
      </c>
      <c r="T2755" s="1" t="s">
        <v>17499</v>
      </c>
      <c r="U2755" s="1" t="s">
        <v>17500</v>
      </c>
      <c r="V2755" s="1" t="s">
        <v>17501</v>
      </c>
      <c r="W2755" s="1" t="s">
        <v>17502</v>
      </c>
      <c r="X2755" s="1" t="s">
        <v>17503</v>
      </c>
      <c r="Y2755" s="1" t="s">
        <v>1218</v>
      </c>
      <c r="Z2755" s="1" t="s">
        <v>7462</v>
      </c>
      <c r="AA2755" s="1">
        <v>0</v>
      </c>
      <c r="AB2755" s="1" t="s">
        <v>96</v>
      </c>
      <c r="AD2755" s="1" t="str">
        <f>VLOOKUP($K2755,「工具标准名」映射表!$B:$I,3,0)</f>
        <v>Mixly</v>
      </c>
      <c r="AE2755" s="1" t="str">
        <f>VLOOKUP($K2755,「工具标准名」映射表!$B:$I,4,0)</f>
        <v>功能应用层</v>
      </c>
      <c r="AF2755" s="1" t="str">
        <f>VLOOKUP($K2755,「工具标准名」映射表!$B:$I,5,0)</f>
        <v>功能应用（平台型综合系统）</v>
      </c>
      <c r="AG2755" s="1" t="str">
        <f>VLOOKUP($K2755,「工具标准名」映射表!$B:$I,6,0)</f>
        <v>软件工具</v>
      </c>
      <c r="AH2755" s="1" t="str">
        <f>VLOOKUP($K2755,「工具标准名」映射表!$B:$I,7,0)</f>
        <v>其他</v>
      </c>
      <c r="AI2755" s="1" t="str">
        <f>VLOOKUP($K2755,「工具标准名」映射表!$B:$I,8,0)</f>
        <v>否</v>
      </c>
      <c r="AJ2755" s="1" t="s">
        <v>96</v>
      </c>
      <c r="AK2755" s="1"/>
      <c r="AL2755" s="1"/>
      <c r="AM2755" s="1"/>
      <c r="AN2755" s="1"/>
      <c r="AO2755" s="1"/>
    </row>
    <row r="2756" spans="1:41" ht="16">
      <c r="A2756" s="1" t="s">
        <v>17506</v>
      </c>
      <c r="B2756" s="3">
        <v>46056.455532407403</v>
      </c>
      <c r="C2756" s="14">
        <v>1366</v>
      </c>
      <c r="D2756" s="1" t="s">
        <v>17507</v>
      </c>
      <c r="E2756" s="1" t="s">
        <v>16938</v>
      </c>
      <c r="F2756" s="1" t="s">
        <v>27</v>
      </c>
      <c r="G2756" s="1" t="s">
        <v>17508</v>
      </c>
      <c r="H2756" s="1" t="s">
        <v>17509</v>
      </c>
      <c r="I2756" s="1" t="s">
        <v>17510</v>
      </c>
      <c r="J2756" s="1" t="s">
        <v>17511</v>
      </c>
      <c r="K2756" s="1" t="s">
        <v>139</v>
      </c>
      <c r="L2756" s="1" t="s">
        <v>33</v>
      </c>
      <c r="M2756" s="1" t="b">
        <v>0</v>
      </c>
      <c r="N2756" s="1" t="s">
        <v>47</v>
      </c>
      <c r="O2756" s="1" t="s">
        <v>48</v>
      </c>
      <c r="P2756" s="1" t="s">
        <v>10378</v>
      </c>
      <c r="Q2756" s="1" t="s">
        <v>37</v>
      </c>
      <c r="R2756" s="1" t="s">
        <v>38</v>
      </c>
      <c r="S2756" s="1" t="s">
        <v>39</v>
      </c>
      <c r="T2756" s="1" t="s">
        <v>17512</v>
      </c>
      <c r="U2756" s="1" t="s">
        <v>17513</v>
      </c>
      <c r="V2756" s="1" t="s">
        <v>17514</v>
      </c>
      <c r="W2756" s="1" t="s">
        <v>799</v>
      </c>
      <c r="X2756" s="1" t="s">
        <v>17515</v>
      </c>
      <c r="Y2756" s="1" t="s">
        <v>801</v>
      </c>
      <c r="Z2756" s="1" t="s">
        <v>139</v>
      </c>
      <c r="AA2756" s="1" t="s">
        <v>23370</v>
      </c>
      <c r="AB2756" s="1" t="s">
        <v>96</v>
      </c>
      <c r="AD2756" s="1" t="str">
        <f>VLOOKUP($K2756,「工具标准名」映射表!$B:$I,3,0)</f>
        <v>豆包</v>
      </c>
      <c r="AE2756" s="1" t="str">
        <f>VLOOKUP($K2756,「工具标准名」映射表!$B:$I,4,0)</f>
        <v>功能应用层</v>
      </c>
      <c r="AF2756" s="1" t="str">
        <f>VLOOKUP($K2756,「工具标准名」映射表!$B:$I,5,0)</f>
        <v>功能应用（教学辅助工具）</v>
      </c>
      <c r="AG2756" s="1" t="str">
        <f>VLOOKUP($K2756,「工具标准名」映射表!$B:$I,6,0)</f>
        <v>软件工具</v>
      </c>
      <c r="AH2756" s="1" t="str">
        <f>VLOOKUP($K2756,「工具标准名」映射表!$B:$I,7,0)</f>
        <v>其他</v>
      </c>
      <c r="AI2756" s="1" t="str">
        <f>VLOOKUP($K2756,「工具标准名」映射表!$B:$I,8,0)</f>
        <v>否</v>
      </c>
      <c r="AJ2756" s="1" t="s">
        <v>96</v>
      </c>
      <c r="AK2756" s="1"/>
      <c r="AL2756" s="1"/>
      <c r="AM2756" s="1"/>
      <c r="AN2756" s="1"/>
      <c r="AO2756" s="1"/>
    </row>
    <row r="2757" spans="1:41" ht="16">
      <c r="A2757" s="1" t="s">
        <v>17506</v>
      </c>
      <c r="B2757" s="3">
        <v>46056.455532407403</v>
      </c>
      <c r="C2757" s="14">
        <v>1366</v>
      </c>
      <c r="D2757" s="1" t="s">
        <v>17507</v>
      </c>
      <c r="E2757" s="1" t="s">
        <v>16938</v>
      </c>
      <c r="F2757" s="1" t="s">
        <v>27</v>
      </c>
      <c r="G2757" s="1" t="s">
        <v>17508</v>
      </c>
      <c r="H2757" s="1" t="s">
        <v>17509</v>
      </c>
      <c r="I2757" s="1" t="s">
        <v>17510</v>
      </c>
      <c r="J2757" s="1" t="s">
        <v>17511</v>
      </c>
      <c r="K2757" s="1" t="s">
        <v>222</v>
      </c>
      <c r="L2757" s="1" t="s">
        <v>33</v>
      </c>
      <c r="M2757" s="1" t="b">
        <v>0</v>
      </c>
      <c r="N2757" s="1" t="s">
        <v>47</v>
      </c>
      <c r="O2757" s="1" t="s">
        <v>48</v>
      </c>
      <c r="P2757" s="1" t="s">
        <v>14597</v>
      </c>
      <c r="Q2757" s="1" t="s">
        <v>37</v>
      </c>
      <c r="R2757" s="1" t="s">
        <v>38</v>
      </c>
      <c r="S2757" s="1" t="s">
        <v>39</v>
      </c>
      <c r="T2757" s="1" t="s">
        <v>17512</v>
      </c>
      <c r="U2757" s="1" t="s">
        <v>17513</v>
      </c>
      <c r="V2757" s="1" t="s">
        <v>17514</v>
      </c>
      <c r="W2757" s="1" t="s">
        <v>799</v>
      </c>
      <c r="X2757" s="1" t="s">
        <v>17515</v>
      </c>
      <c r="Y2757" s="1" t="s">
        <v>801</v>
      </c>
      <c r="Z2757" s="1" t="s">
        <v>2346</v>
      </c>
      <c r="AA2757" s="1" t="s">
        <v>23372</v>
      </c>
      <c r="AB2757" s="1" t="s">
        <v>96</v>
      </c>
      <c r="AD2757" s="1" t="str">
        <f>VLOOKUP($K2757,「工具标准名」映射表!$B:$I,3,0)</f>
        <v>剪映AI</v>
      </c>
      <c r="AE2757" s="1" t="str">
        <f>VLOOKUP($K2757,「工具标准名」映射表!$B:$I,4,0)</f>
        <v>功能应用层</v>
      </c>
      <c r="AF2757" s="1" t="str">
        <f>VLOOKUP($K2757,「工具标准名」映射表!$B:$I,5,0)</f>
        <v>功能应用层（AI智能体）</v>
      </c>
      <c r="AG2757" s="1" t="str">
        <f>VLOOKUP($K2757,「工具标准名」映射表!$B:$I,6,0)</f>
        <v>软件工具</v>
      </c>
      <c r="AH2757" s="1" t="str">
        <f>VLOOKUP($K2757,「工具标准名」映射表!$B:$I,7,0)</f>
        <v>AI智能体</v>
      </c>
      <c r="AI2757" s="1" t="str">
        <f>VLOOKUP($K2757,「工具标准名」映射表!$B:$I,8,0)</f>
        <v>是</v>
      </c>
      <c r="AJ2757" s="1" t="s">
        <v>96</v>
      </c>
      <c r="AK2757" s="1"/>
      <c r="AL2757" s="1"/>
      <c r="AM2757" s="1"/>
      <c r="AN2757" s="1"/>
      <c r="AO2757" s="1"/>
    </row>
    <row r="2758" spans="1:41" ht="16">
      <c r="A2758" s="1" t="s">
        <v>17506</v>
      </c>
      <c r="B2758" s="3">
        <v>46056.455532407403</v>
      </c>
      <c r="C2758" s="14">
        <v>1366</v>
      </c>
      <c r="D2758" s="1" t="s">
        <v>17507</v>
      </c>
      <c r="E2758" s="1" t="s">
        <v>16938</v>
      </c>
      <c r="F2758" s="1" t="s">
        <v>27</v>
      </c>
      <c r="G2758" s="1" t="s">
        <v>17508</v>
      </c>
      <c r="H2758" s="1" t="s">
        <v>17509</v>
      </c>
      <c r="I2758" s="1" t="s">
        <v>17510</v>
      </c>
      <c r="J2758" s="1" t="s">
        <v>17511</v>
      </c>
      <c r="K2758" s="1" t="s">
        <v>1753</v>
      </c>
      <c r="L2758" s="1" t="s">
        <v>33</v>
      </c>
      <c r="M2758" s="1" t="b">
        <v>0</v>
      </c>
      <c r="N2758" s="1" t="s">
        <v>47</v>
      </c>
      <c r="O2758" s="1" t="s">
        <v>48</v>
      </c>
      <c r="P2758" s="1" t="s">
        <v>13326</v>
      </c>
      <c r="Q2758" s="1" t="s">
        <v>37</v>
      </c>
      <c r="R2758" s="1" t="s">
        <v>38</v>
      </c>
      <c r="S2758" s="1" t="s">
        <v>39</v>
      </c>
      <c r="T2758" s="1" t="s">
        <v>17512</v>
      </c>
      <c r="U2758" s="1" t="s">
        <v>17513</v>
      </c>
      <c r="V2758" s="1" t="s">
        <v>17514</v>
      </c>
      <c r="W2758" s="1" t="s">
        <v>799</v>
      </c>
      <c r="X2758" s="1" t="s">
        <v>17515</v>
      </c>
      <c r="Y2758" s="1" t="s">
        <v>801</v>
      </c>
      <c r="Z2758" s="1" t="s">
        <v>207</v>
      </c>
      <c r="AA2758" s="1" t="s">
        <v>23372</v>
      </c>
      <c r="AB2758" s="1" t="s">
        <v>96</v>
      </c>
      <c r="AD2758" s="1" t="str">
        <f>VLOOKUP($K2758,「工具标准名」映射表!$B:$I,3,0)</f>
        <v>即梦AI</v>
      </c>
      <c r="AE2758" s="1" t="str">
        <f>VLOOKUP($K2758,「工具标准名」映射表!$B:$I,4,0)</f>
        <v>功能应用层</v>
      </c>
      <c r="AF2758" s="1" t="str">
        <f>VLOOKUP($K2758,「工具标准名」映射表!$B:$I,5,0)</f>
        <v>功能应用（生成式AI应用-图像类）</v>
      </c>
      <c r="AG2758" s="1" t="str">
        <f>VLOOKUP($K2758,「工具标准名」映射表!$B:$I,6,0)</f>
        <v>软件工具</v>
      </c>
      <c r="AH2758" s="1" t="str">
        <f>VLOOKUP($K2758,「工具标准名」映射表!$B:$I,7,0)</f>
        <v>AI智能体</v>
      </c>
      <c r="AI2758" s="1" t="str">
        <f>VLOOKUP($K2758,「工具标准名」映射表!$B:$I,8,0)</f>
        <v>是</v>
      </c>
      <c r="AJ2758" s="1" t="s">
        <v>96</v>
      </c>
      <c r="AK2758" s="1"/>
      <c r="AL2758" s="1"/>
      <c r="AM2758" s="1"/>
      <c r="AN2758" s="1"/>
      <c r="AO2758" s="1"/>
    </row>
    <row r="2759" spans="1:41" ht="16">
      <c r="A2759" s="1" t="s">
        <v>17520</v>
      </c>
      <c r="B2759" s="3">
        <v>46056.455520833297</v>
      </c>
      <c r="C2759" s="14">
        <v>1367</v>
      </c>
      <c r="D2759" s="1" t="s">
        <v>17521</v>
      </c>
      <c r="E2759" s="1" t="s">
        <v>96</v>
      </c>
      <c r="F2759" s="1" t="s">
        <v>4908</v>
      </c>
      <c r="G2759" s="1" t="s">
        <v>17522</v>
      </c>
      <c r="H2759" s="1" t="s">
        <v>17523</v>
      </c>
      <c r="I2759" s="1" t="s">
        <v>17524</v>
      </c>
      <c r="J2759" s="1" t="s">
        <v>17525</v>
      </c>
      <c r="K2759" s="1" t="s">
        <v>17072</v>
      </c>
      <c r="L2759" s="1" t="s">
        <v>33</v>
      </c>
      <c r="M2759" s="1" t="b">
        <v>0</v>
      </c>
      <c r="N2759" s="1" t="s">
        <v>47</v>
      </c>
      <c r="O2759" s="1" t="s">
        <v>54</v>
      </c>
      <c r="P2759" s="1" t="s">
        <v>17066</v>
      </c>
      <c r="Q2759" s="1" t="s">
        <v>37</v>
      </c>
      <c r="R2759" s="1" t="s">
        <v>38</v>
      </c>
      <c r="S2759" s="1" t="s">
        <v>375</v>
      </c>
      <c r="T2759" s="1" t="s">
        <v>17527</v>
      </c>
      <c r="U2759" s="1" t="s">
        <v>17528</v>
      </c>
      <c r="V2759" s="1" t="s">
        <v>17529</v>
      </c>
      <c r="W2759" s="1" t="s">
        <v>17530</v>
      </c>
      <c r="X2759" s="1" t="s">
        <v>17531</v>
      </c>
      <c r="Y2759" s="1" t="s">
        <v>156</v>
      </c>
      <c r="Z2759" s="1" t="s">
        <v>17072</v>
      </c>
      <c r="AA2759" s="1">
        <v>0</v>
      </c>
      <c r="AB2759" s="1" t="s">
        <v>96</v>
      </c>
      <c r="AD2759" s="1" t="str">
        <f>VLOOKUP($K2759,「工具标准名」映射表!$B:$I,3,0)</f>
        <v>数智劳动平台</v>
      </c>
      <c r="AE2759" s="1" t="str">
        <f>VLOOKUP($K2759,「工具标准名」映射表!$B:$I,4,0)</f>
        <v>功能应用层</v>
      </c>
      <c r="AF2759" s="1" t="str">
        <f>VLOOKUP($K2759,「工具标准名」映射表!$B:$I,5,0)</f>
        <v>功能应用（平台型综合系统）</v>
      </c>
      <c r="AG2759" s="1" t="str">
        <f>VLOOKUP($K2759,「工具标准名」映射表!$B:$I,6,0)</f>
        <v>软件工具</v>
      </c>
      <c r="AH2759" s="1" t="str">
        <f>VLOOKUP($K2759,「工具标准名」映射表!$B:$I,7,0)</f>
        <v>AI智能体</v>
      </c>
      <c r="AI2759" s="1" t="str">
        <f>VLOOKUP($K2759,「工具标准名」映射表!$B:$I,8,0)</f>
        <v>否</v>
      </c>
      <c r="AJ2759" s="1" t="s">
        <v>96</v>
      </c>
      <c r="AK2759" s="1"/>
      <c r="AL2759" s="1"/>
      <c r="AM2759" s="1"/>
      <c r="AN2759" s="1"/>
      <c r="AO2759" s="1"/>
    </row>
    <row r="2760" spans="1:41" ht="16">
      <c r="A2760" s="1" t="s">
        <v>17520</v>
      </c>
      <c r="B2760" s="3">
        <v>46056.455520833297</v>
      </c>
      <c r="C2760" s="14">
        <v>1367</v>
      </c>
      <c r="D2760" s="1" t="s">
        <v>17521</v>
      </c>
      <c r="E2760" s="1" t="s">
        <v>96</v>
      </c>
      <c r="F2760" s="1" t="s">
        <v>4908</v>
      </c>
      <c r="G2760" s="1" t="s">
        <v>17522</v>
      </c>
      <c r="H2760" s="1" t="s">
        <v>17523</v>
      </c>
      <c r="I2760" s="1" t="s">
        <v>17524</v>
      </c>
      <c r="J2760" s="1" t="s">
        <v>17525</v>
      </c>
      <c r="K2760" s="1" t="s">
        <v>17038</v>
      </c>
      <c r="L2760" s="1" t="s">
        <v>33</v>
      </c>
      <c r="M2760" s="1" t="b">
        <v>0</v>
      </c>
      <c r="N2760" s="1" t="s">
        <v>2868</v>
      </c>
      <c r="O2760" s="1" t="s">
        <v>3235</v>
      </c>
      <c r="P2760" s="1" t="s">
        <v>17037</v>
      </c>
      <c r="Q2760" s="1" t="s">
        <v>37</v>
      </c>
      <c r="R2760" s="1" t="s">
        <v>38</v>
      </c>
      <c r="S2760" s="1" t="s">
        <v>375</v>
      </c>
      <c r="T2760" s="1" t="s">
        <v>17527</v>
      </c>
      <c r="U2760" s="1" t="s">
        <v>17528</v>
      </c>
      <c r="V2760" s="1" t="s">
        <v>17529</v>
      </c>
      <c r="W2760" s="1" t="s">
        <v>17530</v>
      </c>
      <c r="X2760" s="1" t="s">
        <v>17531</v>
      </c>
      <c r="Y2760" s="1" t="s">
        <v>156</v>
      </c>
      <c r="Z2760" s="1" t="s">
        <v>17038</v>
      </c>
      <c r="AA2760" s="1">
        <v>0</v>
      </c>
      <c r="AB2760" s="1" t="s">
        <v>96</v>
      </c>
      <c r="AD2760" s="1" t="str">
        <f>VLOOKUP($K2760,「工具标准名」映射表!$B:$I,3,0)</f>
        <v>数据大屏</v>
      </c>
      <c r="AE2760" s="1" t="str">
        <f>VLOOKUP($K2760,「工具标准名」映射表!$B:$I,4,0)</f>
        <v>功能应用层</v>
      </c>
      <c r="AF2760" s="1" t="str">
        <f>VLOOKUP($K2760,「工具标准名」映射表!$B:$I,5,0)</f>
        <v>功能应用（Web 教学平台（SaaS））</v>
      </c>
      <c r="AG2760" s="1" t="str">
        <f>VLOOKUP($K2760,「工具标准名」映射表!$B:$I,6,0)</f>
        <v>软件工具</v>
      </c>
      <c r="AH2760" s="1" t="str">
        <f>VLOOKUP($K2760,「工具标准名」映射表!$B:$I,7,0)</f>
        <v>AI智能体</v>
      </c>
      <c r="AI2760" s="1" t="str">
        <f>VLOOKUP($K2760,「工具标准名」映射表!$B:$I,8,0)</f>
        <v>否</v>
      </c>
      <c r="AJ2760" s="1" t="s">
        <v>96</v>
      </c>
      <c r="AK2760" s="1"/>
      <c r="AL2760" s="1"/>
      <c r="AM2760" s="1"/>
      <c r="AN2760" s="1"/>
      <c r="AO2760" s="1"/>
    </row>
    <row r="2761" spans="1:41" ht="16">
      <c r="A2761" s="1" t="s">
        <v>17534</v>
      </c>
      <c r="B2761" s="3">
        <v>46056.455532407403</v>
      </c>
      <c r="C2761" s="14">
        <v>1368</v>
      </c>
      <c r="D2761" s="1" t="s">
        <v>17535</v>
      </c>
      <c r="E2761" s="1" t="s">
        <v>16947</v>
      </c>
      <c r="F2761" s="1" t="s">
        <v>4908</v>
      </c>
      <c r="G2761" s="1" t="s">
        <v>17536</v>
      </c>
      <c r="H2761" s="1" t="s">
        <v>17537</v>
      </c>
      <c r="I2761" s="1" t="s">
        <v>17538</v>
      </c>
      <c r="J2761" s="1" t="s">
        <v>17539</v>
      </c>
      <c r="K2761" s="1" t="s">
        <v>7332</v>
      </c>
      <c r="L2761" s="1" t="s">
        <v>7330</v>
      </c>
      <c r="M2761" s="1" t="b">
        <v>1</v>
      </c>
      <c r="N2761" s="1" t="s">
        <v>47</v>
      </c>
      <c r="O2761" s="1" t="s">
        <v>54</v>
      </c>
      <c r="P2761" s="1" t="s">
        <v>7331</v>
      </c>
      <c r="Q2761" s="1" t="s">
        <v>37</v>
      </c>
      <c r="R2761" s="1" t="s">
        <v>38</v>
      </c>
      <c r="S2761" s="1" t="s">
        <v>39</v>
      </c>
      <c r="T2761" s="1" t="s">
        <v>17541</v>
      </c>
      <c r="U2761" s="1" t="s">
        <v>17542</v>
      </c>
      <c r="V2761" s="1" t="s">
        <v>17543</v>
      </c>
      <c r="W2761" s="1" t="s">
        <v>17544</v>
      </c>
      <c r="X2761" s="1" t="s">
        <v>17545</v>
      </c>
      <c r="Y2761" s="1" t="s">
        <v>156</v>
      </c>
      <c r="Z2761" s="1" t="s">
        <v>7332</v>
      </c>
      <c r="AA2761" s="1">
        <v>0</v>
      </c>
      <c r="AB2761" s="1" t="s">
        <v>96</v>
      </c>
      <c r="AD2761" s="1" t="str">
        <f>VLOOKUP($K2761,「工具标准名」映射表!$B:$I,3,0)</f>
        <v>MAIC平台</v>
      </c>
      <c r="AE2761" s="1" t="str">
        <f>VLOOKUP($K2761,「工具标准名」映射表!$B:$I,4,0)</f>
        <v>功能应用层</v>
      </c>
      <c r="AF2761" s="1" t="str">
        <f>VLOOKUP($K2761,「工具标准名」映射表!$B:$I,5,0)</f>
        <v>功能应用（教学辅助工具）</v>
      </c>
      <c r="AG2761" s="1" t="str">
        <f>VLOOKUP($K2761,「工具标准名」映射表!$B:$I,6,0)</f>
        <v>软件工具</v>
      </c>
      <c r="AH2761" s="1" t="str">
        <f>VLOOKUP($K2761,「工具标准名」映射表!$B:$I,7,0)</f>
        <v>AI智能体</v>
      </c>
      <c r="AI2761" s="1" t="str">
        <f>VLOOKUP($K2761,「工具标准名」映射表!$B:$I,8,0)</f>
        <v>否</v>
      </c>
      <c r="AJ2761" s="1" t="s">
        <v>96</v>
      </c>
      <c r="AK2761" s="1"/>
      <c r="AL2761" s="1"/>
      <c r="AM2761" s="1"/>
      <c r="AN2761" s="1"/>
      <c r="AO2761" s="1"/>
    </row>
    <row r="2762" spans="1:41" ht="16">
      <c r="A2762" s="1" t="s">
        <v>17534</v>
      </c>
      <c r="B2762" s="3">
        <v>46056.455532407403</v>
      </c>
      <c r="C2762" s="14">
        <v>1368</v>
      </c>
      <c r="D2762" s="1" t="s">
        <v>17535</v>
      </c>
      <c r="E2762" s="1" t="s">
        <v>16947</v>
      </c>
      <c r="F2762" s="1" t="s">
        <v>4908</v>
      </c>
      <c r="G2762" s="1" t="s">
        <v>17536</v>
      </c>
      <c r="H2762" s="1" t="s">
        <v>17537</v>
      </c>
      <c r="I2762" s="1" t="s">
        <v>17538</v>
      </c>
      <c r="J2762" s="1" t="s">
        <v>17539</v>
      </c>
      <c r="K2762" s="1" t="s">
        <v>17546</v>
      </c>
      <c r="L2762" s="1" t="s">
        <v>33</v>
      </c>
      <c r="M2762" s="1" t="b">
        <v>0</v>
      </c>
      <c r="N2762" s="1" t="s">
        <v>47</v>
      </c>
      <c r="O2762" s="1" t="s">
        <v>54</v>
      </c>
      <c r="P2762" s="1" t="s">
        <v>18085</v>
      </c>
      <c r="Q2762" s="1" t="s">
        <v>37</v>
      </c>
      <c r="R2762" s="1" t="s">
        <v>38</v>
      </c>
      <c r="S2762" s="1" t="s">
        <v>39</v>
      </c>
      <c r="T2762" s="1" t="s">
        <v>17541</v>
      </c>
      <c r="U2762" s="1" t="s">
        <v>17542</v>
      </c>
      <c r="V2762" s="1" t="s">
        <v>17543</v>
      </c>
      <c r="W2762" s="1" t="s">
        <v>17544</v>
      </c>
      <c r="X2762" s="1" t="s">
        <v>17545</v>
      </c>
      <c r="Y2762" s="1" t="s">
        <v>156</v>
      </c>
      <c r="Z2762" s="1" t="s">
        <v>17546</v>
      </c>
      <c r="AA2762" s="1">
        <v>0</v>
      </c>
      <c r="AB2762" s="1" t="s">
        <v>96</v>
      </c>
      <c r="AD2762" s="1" t="str">
        <f>VLOOKUP($K2762,「工具标准名」映射表!$B:$I,3,0)</f>
        <v>未来课堂</v>
      </c>
      <c r="AE2762" s="1" t="str">
        <f>VLOOKUP($K2762,「工具标准名」映射表!$B:$I,4,0)</f>
        <v>功能应用层</v>
      </c>
      <c r="AF2762" s="1" t="str">
        <f>VLOOKUP($K2762,「工具标准名」映射表!$B:$I,5,0)</f>
        <v>功能应用（平台型综合系统）</v>
      </c>
      <c r="AG2762" s="1" t="str">
        <f>VLOOKUP($K2762,「工具标准名」映射表!$B:$I,6,0)</f>
        <v>虚拟教室</v>
      </c>
      <c r="AH2762" s="1" t="str">
        <f>VLOOKUP($K2762,「工具标准名」映射表!$B:$I,7,0)</f>
        <v>AI智能体</v>
      </c>
      <c r="AI2762" s="1" t="str">
        <f>VLOOKUP($K2762,「工具标准名」映射表!$B:$I,8,0)</f>
        <v>否</v>
      </c>
      <c r="AJ2762" s="1" t="s">
        <v>96</v>
      </c>
      <c r="AK2762" s="1"/>
      <c r="AL2762" s="1"/>
      <c r="AM2762" s="1"/>
      <c r="AN2762" s="1"/>
      <c r="AO2762" s="1"/>
    </row>
    <row r="2763" spans="1:41" ht="16">
      <c r="A2763" s="1" t="s">
        <v>17548</v>
      </c>
      <c r="B2763" s="3">
        <v>46056.455625000002</v>
      </c>
      <c r="C2763" s="14">
        <v>1369</v>
      </c>
      <c r="D2763" s="1" t="s">
        <v>17549</v>
      </c>
      <c r="E2763" s="1" t="s">
        <v>96</v>
      </c>
      <c r="F2763" s="1" t="s">
        <v>5421</v>
      </c>
      <c r="G2763" s="1" t="s">
        <v>17550</v>
      </c>
      <c r="H2763" s="1" t="s">
        <v>17551</v>
      </c>
      <c r="I2763" s="1" t="s">
        <v>17552</v>
      </c>
      <c r="J2763" s="1" t="s">
        <v>17553</v>
      </c>
      <c r="K2763" s="1" t="s">
        <v>17554</v>
      </c>
      <c r="L2763" s="1" t="s">
        <v>33</v>
      </c>
      <c r="M2763" s="1" t="b">
        <v>0</v>
      </c>
      <c r="N2763" s="1" t="s">
        <v>47</v>
      </c>
      <c r="O2763" s="1" t="s">
        <v>35</v>
      </c>
      <c r="P2763" s="1" t="s">
        <v>15748</v>
      </c>
      <c r="Q2763" s="1" t="s">
        <v>87</v>
      </c>
      <c r="R2763" s="1" t="s">
        <v>234</v>
      </c>
      <c r="S2763" s="1" t="s">
        <v>375</v>
      </c>
      <c r="T2763" s="1" t="s">
        <v>17556</v>
      </c>
      <c r="U2763" s="1" t="s">
        <v>17552</v>
      </c>
      <c r="V2763" s="1" t="s">
        <v>17557</v>
      </c>
      <c r="W2763" s="1" t="s">
        <v>17558</v>
      </c>
      <c r="X2763" s="1" t="s">
        <v>17559</v>
      </c>
      <c r="Y2763" s="1" t="s">
        <v>17560</v>
      </c>
      <c r="Z2763" s="1" t="s">
        <v>15745</v>
      </c>
      <c r="AA2763" s="1" t="s">
        <v>23411</v>
      </c>
      <c r="AB2763" s="1" t="s">
        <v>96</v>
      </c>
      <c r="AD2763" s="1" t="str">
        <f>VLOOKUP($K2763,「工具标准名」映射表!$B:$I,3,0)</f>
        <v>美图秀秀AI</v>
      </c>
      <c r="AE2763" s="1" t="str">
        <f>VLOOKUP($K2763,「工具标准名」映射表!$B:$I,4,0)</f>
        <v>功能应用层</v>
      </c>
      <c r="AF2763" s="1" t="str">
        <f>VLOOKUP($K2763,「工具标准名」映射表!$B:$I,5,0)</f>
        <v>功能应用（生成式AI应用-图像类）</v>
      </c>
      <c r="AG2763" s="1" t="str">
        <f>VLOOKUP($K2763,「工具标准名」映射表!$B:$I,6,0)</f>
        <v>软件工具</v>
      </c>
      <c r="AH2763" s="1" t="str">
        <f>VLOOKUP($K2763,「工具标准名」映射表!$B:$I,7,0)</f>
        <v>AI智能体</v>
      </c>
      <c r="AI2763" s="1" t="str">
        <f>VLOOKUP($K2763,「工具标准名」映射表!$B:$I,8,0)</f>
        <v>是</v>
      </c>
      <c r="AJ2763" s="1" t="s">
        <v>96</v>
      </c>
      <c r="AK2763" s="1"/>
      <c r="AL2763" s="1"/>
      <c r="AM2763" s="1"/>
      <c r="AN2763" s="1"/>
      <c r="AO2763" s="1"/>
    </row>
    <row r="2764" spans="1:41" ht="16">
      <c r="A2764" s="1" t="s">
        <v>17548</v>
      </c>
      <c r="B2764" s="3">
        <v>46056.455625000002</v>
      </c>
      <c r="C2764" s="14">
        <v>1369</v>
      </c>
      <c r="D2764" s="1" t="s">
        <v>17549</v>
      </c>
      <c r="E2764" s="1" t="s">
        <v>96</v>
      </c>
      <c r="F2764" s="1" t="s">
        <v>5421</v>
      </c>
      <c r="G2764" s="1" t="s">
        <v>17550</v>
      </c>
      <c r="H2764" s="1" t="s">
        <v>17551</v>
      </c>
      <c r="I2764" s="1" t="s">
        <v>17552</v>
      </c>
      <c r="J2764" s="1" t="s">
        <v>17553</v>
      </c>
      <c r="K2764" s="1" t="s">
        <v>17561</v>
      </c>
      <c r="L2764" s="1" t="s">
        <v>454</v>
      </c>
      <c r="M2764" s="1" t="b">
        <v>1</v>
      </c>
      <c r="N2764" s="1" t="s">
        <v>3189</v>
      </c>
      <c r="O2764" s="1" t="s">
        <v>3189</v>
      </c>
      <c r="P2764" s="1" t="s">
        <v>20462</v>
      </c>
      <c r="Q2764" s="1" t="s">
        <v>87</v>
      </c>
      <c r="R2764" s="1" t="s">
        <v>234</v>
      </c>
      <c r="S2764" s="1" t="s">
        <v>375</v>
      </c>
      <c r="T2764" s="1" t="s">
        <v>17556</v>
      </c>
      <c r="U2764" s="1" t="s">
        <v>17552</v>
      </c>
      <c r="V2764" s="1" t="s">
        <v>17557</v>
      </c>
      <c r="W2764" s="1" t="s">
        <v>17558</v>
      </c>
      <c r="X2764" s="1" t="s">
        <v>17559</v>
      </c>
      <c r="Y2764" s="1" t="s">
        <v>17560</v>
      </c>
      <c r="Z2764" s="1" t="s">
        <v>7211</v>
      </c>
      <c r="AA2764" s="1" t="s">
        <v>1277</v>
      </c>
      <c r="AB2764" s="1" t="s">
        <v>96</v>
      </c>
      <c r="AD2764" s="1" t="str">
        <f>VLOOKUP($K2764,「工具标准名」映射表!$B:$I,3,0)</f>
        <v>讯飞听见</v>
      </c>
      <c r="AE2764" s="1" t="str">
        <f>VLOOKUP($K2764,「工具标准名」映射表!$B:$I,4,0)</f>
        <v>功能应用层</v>
      </c>
      <c r="AF2764" s="1" t="str">
        <f>VLOOKUP($K2764,「工具标准名」映射表!$B:$I,5,0)</f>
        <v>功能应用（平台型综合系统）</v>
      </c>
      <c r="AG2764" s="1" t="str">
        <f>VLOOKUP($K2764,「工具标准名」映射表!$B:$I,6,0)</f>
        <v>软件工具</v>
      </c>
      <c r="AH2764" s="1" t="str">
        <f>VLOOKUP($K2764,「工具标准名」映射表!$B:$I,7,0)</f>
        <v>其他</v>
      </c>
      <c r="AI2764" s="1" t="str">
        <f>VLOOKUP($K2764,「工具标准名」映射表!$B:$I,8,0)</f>
        <v>否</v>
      </c>
      <c r="AJ2764" s="1" t="s">
        <v>96</v>
      </c>
      <c r="AK2764" s="1"/>
      <c r="AL2764" s="1"/>
      <c r="AM2764" s="1"/>
      <c r="AN2764" s="1"/>
      <c r="AO2764" s="1"/>
    </row>
    <row r="2765" spans="1:41" ht="16">
      <c r="A2765" s="1" t="s">
        <v>17548</v>
      </c>
      <c r="B2765" s="3">
        <v>46056.455625000002</v>
      </c>
      <c r="C2765" s="14">
        <v>1369</v>
      </c>
      <c r="D2765" s="1" t="s">
        <v>17549</v>
      </c>
      <c r="E2765" s="1" t="s">
        <v>96</v>
      </c>
      <c r="F2765" s="1" t="s">
        <v>5421</v>
      </c>
      <c r="G2765" s="1" t="s">
        <v>17550</v>
      </c>
      <c r="H2765" s="1" t="s">
        <v>17551</v>
      </c>
      <c r="I2765" s="1" t="s">
        <v>17552</v>
      </c>
      <c r="J2765" s="1" t="s">
        <v>17553</v>
      </c>
      <c r="K2765" s="1" t="s">
        <v>124</v>
      </c>
      <c r="L2765" s="1" t="s">
        <v>33</v>
      </c>
      <c r="M2765" s="1" t="b">
        <v>0</v>
      </c>
      <c r="N2765" s="1" t="s">
        <v>47</v>
      </c>
      <c r="O2765" s="1" t="s">
        <v>54</v>
      </c>
      <c r="P2765" s="1" t="s">
        <v>5983</v>
      </c>
      <c r="Q2765" s="1" t="s">
        <v>87</v>
      </c>
      <c r="R2765" s="1" t="s">
        <v>234</v>
      </c>
      <c r="S2765" s="1" t="s">
        <v>375</v>
      </c>
      <c r="T2765" s="1" t="s">
        <v>17556</v>
      </c>
      <c r="U2765" s="1" t="s">
        <v>17552</v>
      </c>
      <c r="V2765" s="1" t="s">
        <v>17557</v>
      </c>
      <c r="W2765" s="1" t="s">
        <v>17558</v>
      </c>
      <c r="X2765" s="1" t="s">
        <v>17559</v>
      </c>
      <c r="Y2765" s="1" t="s">
        <v>17560</v>
      </c>
      <c r="Z2765" s="1" t="s">
        <v>4864</v>
      </c>
      <c r="AA2765" s="1" t="s">
        <v>23367</v>
      </c>
      <c r="AB2765" s="1" t="s">
        <v>96</v>
      </c>
      <c r="AD2765" s="1" t="str">
        <f>VLOOKUP($K2765,「工具标准名」映射表!$B:$I,3,0)</f>
        <v>DeepSeek 大模型</v>
      </c>
      <c r="AE2765" s="1" t="str">
        <f>VLOOKUP($K2765,「工具标准名」映射表!$B:$I,4,0)</f>
        <v>功能应用层</v>
      </c>
      <c r="AF2765" s="1" t="str">
        <f>VLOOKUP($K2765,「工具标准名」映射表!$B:$I,5,0)</f>
        <v>功能应用（教学辅助工具）</v>
      </c>
      <c r="AG2765" s="1" t="str">
        <f>VLOOKUP($K2765,「工具标准名」映射表!$B:$I,6,0)</f>
        <v>软件工具</v>
      </c>
      <c r="AH2765" s="1" t="str">
        <f>VLOOKUP($K2765,「工具标准名」映射表!$B:$I,7,0)</f>
        <v>AI智能体</v>
      </c>
      <c r="AI2765" s="1" t="str">
        <f>VLOOKUP($K2765,「工具标准名」映射表!$B:$I,8,0)</f>
        <v>否</v>
      </c>
      <c r="AJ2765" s="1" t="s">
        <v>96</v>
      </c>
      <c r="AK2765" s="1"/>
      <c r="AL2765" s="1"/>
      <c r="AM2765" s="1"/>
      <c r="AN2765" s="1"/>
      <c r="AO2765" s="1"/>
    </row>
    <row r="2766" spans="1:41" ht="16">
      <c r="A2766" s="1" t="s">
        <v>17548</v>
      </c>
      <c r="B2766" s="3">
        <v>46056.455625000002</v>
      </c>
      <c r="C2766" s="14">
        <v>1369</v>
      </c>
      <c r="D2766" s="1" t="s">
        <v>17549</v>
      </c>
      <c r="E2766" s="1" t="s">
        <v>96</v>
      </c>
      <c r="F2766" s="1" t="s">
        <v>5421</v>
      </c>
      <c r="G2766" s="1" t="s">
        <v>17550</v>
      </c>
      <c r="H2766" s="1" t="s">
        <v>17551</v>
      </c>
      <c r="I2766" s="1" t="s">
        <v>17552</v>
      </c>
      <c r="J2766" s="1" t="s">
        <v>17553</v>
      </c>
      <c r="K2766" s="1" t="s">
        <v>1962</v>
      </c>
      <c r="L2766" s="1" t="s">
        <v>33</v>
      </c>
      <c r="M2766" s="1" t="b">
        <v>0</v>
      </c>
      <c r="N2766" s="1" t="s">
        <v>47</v>
      </c>
      <c r="O2766" s="1" t="s">
        <v>54</v>
      </c>
      <c r="P2766" s="1" t="s">
        <v>11521</v>
      </c>
      <c r="Q2766" s="1" t="s">
        <v>87</v>
      </c>
      <c r="R2766" s="1" t="s">
        <v>234</v>
      </c>
      <c r="S2766" s="1" t="s">
        <v>375</v>
      </c>
      <c r="T2766" s="1" t="s">
        <v>17556</v>
      </c>
      <c r="U2766" s="1" t="s">
        <v>17552</v>
      </c>
      <c r="V2766" s="1" t="s">
        <v>17557</v>
      </c>
      <c r="W2766" s="1" t="s">
        <v>17558</v>
      </c>
      <c r="X2766" s="1" t="s">
        <v>17559</v>
      </c>
      <c r="Y2766" s="1" t="s">
        <v>17560</v>
      </c>
      <c r="Z2766" s="1" t="s">
        <v>139</v>
      </c>
      <c r="AA2766" s="1" t="s">
        <v>23370</v>
      </c>
      <c r="AB2766" s="1" t="s">
        <v>96</v>
      </c>
      <c r="AD2766" s="1" t="str">
        <f>VLOOKUP($K2766,「工具标准名」映射表!$B:$I,3,0)</f>
        <v>豆包</v>
      </c>
      <c r="AE2766" s="1" t="str">
        <f>VLOOKUP($K2766,「工具标准名」映射表!$B:$I,4,0)</f>
        <v>功能应用层</v>
      </c>
      <c r="AF2766" s="1" t="str">
        <f>VLOOKUP($K2766,「工具标准名」映射表!$B:$I,5,0)</f>
        <v>功能应用（教学辅助工具）</v>
      </c>
      <c r="AG2766" s="1" t="str">
        <f>VLOOKUP($K2766,「工具标准名」映射表!$B:$I,6,0)</f>
        <v>软件工具</v>
      </c>
      <c r="AH2766" s="1" t="str">
        <f>VLOOKUP($K2766,「工具标准名」映射表!$B:$I,7,0)</f>
        <v>其他</v>
      </c>
      <c r="AI2766" s="1" t="str">
        <f>VLOOKUP($K2766,「工具标准名」映射表!$B:$I,8,0)</f>
        <v>否</v>
      </c>
      <c r="AJ2766" s="1" t="s">
        <v>96</v>
      </c>
      <c r="AK2766" s="1"/>
      <c r="AL2766" s="1"/>
      <c r="AM2766" s="1"/>
      <c r="AN2766" s="1"/>
      <c r="AO2766" s="1"/>
    </row>
    <row r="2767" spans="1:41" ht="16">
      <c r="A2767" s="1" t="s">
        <v>17548</v>
      </c>
      <c r="B2767" s="3">
        <v>46056.455625000002</v>
      </c>
      <c r="C2767" s="14">
        <v>1369</v>
      </c>
      <c r="D2767" s="1" t="s">
        <v>17549</v>
      </c>
      <c r="E2767" s="1" t="s">
        <v>96</v>
      </c>
      <c r="F2767" s="1" t="s">
        <v>5421</v>
      </c>
      <c r="G2767" s="1" t="s">
        <v>17550</v>
      </c>
      <c r="H2767" s="1" t="s">
        <v>17551</v>
      </c>
      <c r="I2767" s="1" t="s">
        <v>17552</v>
      </c>
      <c r="J2767" s="1" t="s">
        <v>17553</v>
      </c>
      <c r="K2767" s="1" t="s">
        <v>17565</v>
      </c>
      <c r="L2767" s="1" t="s">
        <v>33</v>
      </c>
      <c r="M2767" s="1" t="b">
        <v>0</v>
      </c>
      <c r="N2767" s="1" t="s">
        <v>47</v>
      </c>
      <c r="O2767" s="1" t="s">
        <v>54</v>
      </c>
      <c r="P2767" s="1" t="s">
        <v>21216</v>
      </c>
      <c r="Q2767" s="1" t="s">
        <v>87</v>
      </c>
      <c r="R2767" s="1" t="s">
        <v>234</v>
      </c>
      <c r="S2767" s="1" t="s">
        <v>375</v>
      </c>
      <c r="T2767" s="1" t="s">
        <v>17556</v>
      </c>
      <c r="U2767" s="1" t="s">
        <v>17552</v>
      </c>
      <c r="V2767" s="1" t="s">
        <v>17557</v>
      </c>
      <c r="W2767" s="1" t="s">
        <v>17558</v>
      </c>
      <c r="X2767" s="1" t="s">
        <v>17559</v>
      </c>
      <c r="Y2767" s="1" t="s">
        <v>17560</v>
      </c>
      <c r="Z2767" s="1" t="s">
        <v>17565</v>
      </c>
      <c r="AA2767" s="1">
        <v>0</v>
      </c>
      <c r="AB2767" s="1" t="s">
        <v>96</v>
      </c>
      <c r="AD2767" s="1" t="str">
        <f>VLOOKUP($K2767,「工具标准名」映射表!$B:$I,3,0)</f>
        <v>早标网场景模拟器</v>
      </c>
      <c r="AE2767" s="1" t="str">
        <f>VLOOKUP($K2767,「工具标准名」映射表!$B:$I,4,0)</f>
        <v>功能应用层</v>
      </c>
      <c r="AF2767" s="1" t="str">
        <f>VLOOKUP($K2767,「工具标准名」映射表!$B:$I,5,0)</f>
        <v>功能应用（校级 / 区域级系统）</v>
      </c>
      <c r="AG2767" s="1" t="str">
        <f>VLOOKUP($K2767,「工具标准名」映射表!$B:$I,6,0)</f>
        <v>软件工具</v>
      </c>
      <c r="AH2767" s="1" t="str">
        <f>VLOOKUP($K2767,「工具标准名」映射表!$B:$I,7,0)</f>
        <v>AI智能体</v>
      </c>
      <c r="AI2767" s="1" t="str">
        <f>VLOOKUP($K2767,「工具标准名」映射表!$B:$I,8,0)</f>
        <v>否</v>
      </c>
      <c r="AJ2767" s="1" t="s">
        <v>96</v>
      </c>
      <c r="AK2767" s="1"/>
      <c r="AL2767" s="1"/>
      <c r="AM2767" s="1"/>
      <c r="AN2767" s="1"/>
      <c r="AO2767" s="1"/>
    </row>
    <row r="2768" spans="1:41" ht="16">
      <c r="A2768" s="1" t="s">
        <v>17567</v>
      </c>
      <c r="B2768" s="3">
        <v>46056.455601851798</v>
      </c>
      <c r="C2768" s="14">
        <v>1370</v>
      </c>
      <c r="D2768" s="1" t="s">
        <v>17568</v>
      </c>
      <c r="E2768" s="1" t="s">
        <v>17569</v>
      </c>
      <c r="F2768" s="1" t="s">
        <v>27</v>
      </c>
      <c r="G2768" s="1" t="s">
        <v>17570</v>
      </c>
      <c r="H2768" s="1" t="s">
        <v>17571</v>
      </c>
      <c r="I2768" s="1" t="s">
        <v>17572</v>
      </c>
      <c r="J2768" s="1" t="s">
        <v>17573</v>
      </c>
      <c r="K2768" s="1" t="s">
        <v>17574</v>
      </c>
      <c r="L2768" s="1" t="s">
        <v>33</v>
      </c>
      <c r="M2768" s="1" t="b">
        <v>0</v>
      </c>
      <c r="N2768" s="1" t="s">
        <v>47</v>
      </c>
      <c r="O2768" s="1" t="s">
        <v>66</v>
      </c>
      <c r="P2768" s="1" t="s">
        <v>11759</v>
      </c>
      <c r="Q2768" s="1" t="s">
        <v>37</v>
      </c>
      <c r="R2768" s="1" t="s">
        <v>171</v>
      </c>
      <c r="S2768" s="1" t="s">
        <v>39</v>
      </c>
      <c r="T2768" s="1" t="s">
        <v>17576</v>
      </c>
      <c r="U2768" s="1" t="s">
        <v>17577</v>
      </c>
      <c r="V2768" s="1" t="s">
        <v>17578</v>
      </c>
      <c r="W2768" s="1" t="s">
        <v>17579</v>
      </c>
      <c r="X2768" s="1" t="s">
        <v>17580</v>
      </c>
      <c r="Y2768" s="1" t="s">
        <v>801</v>
      </c>
      <c r="Z2768" s="1" t="s">
        <v>139</v>
      </c>
      <c r="AA2768" s="1" t="s">
        <v>23370</v>
      </c>
      <c r="AB2768" s="1" t="s">
        <v>96</v>
      </c>
      <c r="AD2768" s="1" t="str">
        <f>VLOOKUP($K2768,「工具标准名」映射表!$B:$I,3,0)</f>
        <v>豆包</v>
      </c>
      <c r="AE2768" s="1" t="str">
        <f>VLOOKUP($K2768,「工具标准名」映射表!$B:$I,4,0)</f>
        <v>功能应用层</v>
      </c>
      <c r="AF2768" s="1" t="str">
        <f>VLOOKUP($K2768,「工具标准名」映射表!$B:$I,5,0)</f>
        <v>功能应用（Web 教学平台（SaaS））</v>
      </c>
      <c r="AG2768" s="1" t="str">
        <f>VLOOKUP($K2768,「工具标准名」映射表!$B:$I,6,0)</f>
        <v>软件工具</v>
      </c>
      <c r="AH2768" s="1" t="str">
        <f>VLOOKUP($K2768,「工具标准名」映射表!$B:$I,7,0)</f>
        <v>其他</v>
      </c>
      <c r="AI2768" s="1" t="str">
        <f>VLOOKUP($K2768,「工具标准名」映射表!$B:$I,8,0)</f>
        <v>否</v>
      </c>
      <c r="AJ2768" s="1" t="s">
        <v>96</v>
      </c>
      <c r="AK2768" s="1"/>
      <c r="AL2768" s="1"/>
      <c r="AM2768" s="1"/>
      <c r="AN2768" s="1"/>
      <c r="AO2768" s="1"/>
    </row>
    <row r="2769" spans="1:41" ht="16">
      <c r="A2769" s="1" t="s">
        <v>17581</v>
      </c>
      <c r="B2769" s="3">
        <v>46056.455648148098</v>
      </c>
      <c r="C2769" s="14">
        <v>1371</v>
      </c>
      <c r="D2769" s="1" t="s">
        <v>17582</v>
      </c>
      <c r="E2769" s="1" t="s">
        <v>17583</v>
      </c>
      <c r="F2769" s="1" t="s">
        <v>5421</v>
      </c>
      <c r="G2769" s="1" t="s">
        <v>17584</v>
      </c>
      <c r="H2769" s="1" t="s">
        <v>17585</v>
      </c>
      <c r="I2769" s="1" t="s">
        <v>17586</v>
      </c>
      <c r="J2769" s="1" t="s">
        <v>17587</v>
      </c>
      <c r="K2769" s="1" t="s">
        <v>1962</v>
      </c>
      <c r="L2769" s="1" t="s">
        <v>33</v>
      </c>
      <c r="M2769" s="1" t="b">
        <v>0</v>
      </c>
      <c r="N2769" s="1" t="s">
        <v>47</v>
      </c>
      <c r="O2769" s="1" t="s">
        <v>48</v>
      </c>
      <c r="P2769" s="1" t="s">
        <v>11534</v>
      </c>
      <c r="Q2769" s="1" t="s">
        <v>37</v>
      </c>
      <c r="R2769" s="1" t="s">
        <v>38</v>
      </c>
      <c r="S2769" s="1" t="s">
        <v>39</v>
      </c>
      <c r="T2769" s="1" t="s">
        <v>17589</v>
      </c>
      <c r="U2769" s="1" t="s">
        <v>17590</v>
      </c>
      <c r="V2769" s="1" t="s">
        <v>17591</v>
      </c>
      <c r="W2769" s="1" t="s">
        <v>17592</v>
      </c>
      <c r="X2769" s="1" t="s">
        <v>17593</v>
      </c>
      <c r="Y2769" s="1" t="s">
        <v>10755</v>
      </c>
      <c r="Z2769" s="1" t="s">
        <v>139</v>
      </c>
      <c r="AA2769" s="1" t="s">
        <v>23370</v>
      </c>
      <c r="AB2769" s="1" t="s">
        <v>96</v>
      </c>
      <c r="AD2769" s="1" t="str">
        <f>VLOOKUP($K2769,「工具标准名」映射表!$B:$I,3,0)</f>
        <v>豆包</v>
      </c>
      <c r="AE2769" s="1" t="str">
        <f>VLOOKUP($K2769,「工具标准名」映射表!$B:$I,4,0)</f>
        <v>功能应用层</v>
      </c>
      <c r="AF2769" s="1" t="str">
        <f>VLOOKUP($K2769,「工具标准名」映射表!$B:$I,5,0)</f>
        <v>功能应用（教学辅助工具）</v>
      </c>
      <c r="AG2769" s="1" t="str">
        <f>VLOOKUP($K2769,「工具标准名」映射表!$B:$I,6,0)</f>
        <v>软件工具</v>
      </c>
      <c r="AH2769" s="1" t="str">
        <f>VLOOKUP($K2769,「工具标准名」映射表!$B:$I,7,0)</f>
        <v>其他</v>
      </c>
      <c r="AI2769" s="1" t="str">
        <f>VLOOKUP($K2769,「工具标准名」映射表!$B:$I,8,0)</f>
        <v>否</v>
      </c>
      <c r="AJ2769" s="1" t="s">
        <v>96</v>
      </c>
      <c r="AK2769" s="1"/>
      <c r="AL2769" s="1"/>
      <c r="AM2769" s="1"/>
      <c r="AN2769" s="1"/>
      <c r="AO2769" s="1"/>
    </row>
    <row r="2770" spans="1:41" ht="16">
      <c r="A2770" s="1" t="s">
        <v>17581</v>
      </c>
      <c r="B2770" s="3">
        <v>46056.455648148098</v>
      </c>
      <c r="C2770" s="14">
        <v>1371</v>
      </c>
      <c r="D2770" s="1" t="s">
        <v>17582</v>
      </c>
      <c r="E2770" s="1" t="s">
        <v>17583</v>
      </c>
      <c r="F2770" s="1" t="s">
        <v>5421</v>
      </c>
      <c r="G2770" s="1" t="s">
        <v>17584</v>
      </c>
      <c r="H2770" s="1" t="s">
        <v>17585</v>
      </c>
      <c r="I2770" s="1" t="s">
        <v>17586</v>
      </c>
      <c r="J2770" s="1" t="s">
        <v>17587</v>
      </c>
      <c r="K2770" s="1" t="s">
        <v>17594</v>
      </c>
      <c r="L2770" s="1" t="s">
        <v>33</v>
      </c>
      <c r="M2770" s="1" t="b">
        <v>0</v>
      </c>
      <c r="N2770" s="1" t="s">
        <v>47</v>
      </c>
      <c r="O2770" s="1" t="s">
        <v>48</v>
      </c>
      <c r="P2770" s="1" t="s">
        <v>17868</v>
      </c>
      <c r="Q2770" s="1" t="s">
        <v>37</v>
      </c>
      <c r="R2770" s="1" t="s">
        <v>38</v>
      </c>
      <c r="S2770" s="1" t="s">
        <v>39</v>
      </c>
      <c r="T2770" s="1" t="s">
        <v>17589</v>
      </c>
      <c r="U2770" s="1" t="s">
        <v>17590</v>
      </c>
      <c r="V2770" s="1" t="s">
        <v>17591</v>
      </c>
      <c r="W2770" s="1" t="s">
        <v>17592</v>
      </c>
      <c r="X2770" s="1" t="s">
        <v>17593</v>
      </c>
      <c r="Y2770" s="1" t="s">
        <v>10755</v>
      </c>
      <c r="Z2770" s="1" t="s">
        <v>17594</v>
      </c>
      <c r="AA2770" s="1">
        <v>0</v>
      </c>
      <c r="AB2770" s="1" t="s">
        <v>96</v>
      </c>
      <c r="AD2770" s="1" t="str">
        <f>VLOOKUP($K2770,「工具标准名」映射表!$B:$I,3,0)</f>
        <v>豆包</v>
      </c>
      <c r="AE2770" s="1" t="str">
        <f>VLOOKUP($K2770,「工具标准名」映射表!$B:$I,4,0)</f>
        <v>功能应用层</v>
      </c>
      <c r="AF2770" s="1" t="str">
        <f>VLOOKUP($K2770,「工具标准名」映射表!$B:$I,5,0)</f>
        <v>功能应用（教学辅助工具）</v>
      </c>
      <c r="AG2770" s="1" t="str">
        <f>VLOOKUP($K2770,「工具标准名」映射表!$B:$I,6,0)</f>
        <v>软件工具</v>
      </c>
      <c r="AH2770" s="1" t="str">
        <f>VLOOKUP($K2770,「工具标准名」映射表!$B:$I,7,0)</f>
        <v>大语言模型</v>
      </c>
      <c r="AI2770" s="1" t="str">
        <f>VLOOKUP($K2770,「工具标准名」映射表!$B:$I,8,0)</f>
        <v>是</v>
      </c>
      <c r="AJ2770" s="1" t="s">
        <v>96</v>
      </c>
      <c r="AK2770" s="1"/>
      <c r="AL2770" s="1"/>
      <c r="AM2770" s="1"/>
      <c r="AN2770" s="1"/>
      <c r="AO2770" s="1"/>
    </row>
    <row r="2771" spans="1:41" ht="16">
      <c r="A2771" s="1" t="s">
        <v>17596</v>
      </c>
      <c r="B2771" s="3">
        <v>46056.455671296302</v>
      </c>
      <c r="C2771" s="14">
        <v>1372</v>
      </c>
      <c r="D2771" s="1" t="s">
        <v>17597</v>
      </c>
      <c r="E2771" s="1" t="s">
        <v>16947</v>
      </c>
      <c r="F2771" s="1" t="s">
        <v>5421</v>
      </c>
      <c r="G2771" s="1" t="s">
        <v>17598</v>
      </c>
      <c r="H2771" s="1" t="s">
        <v>17599</v>
      </c>
      <c r="I2771" s="1" t="s">
        <v>17600</v>
      </c>
      <c r="J2771" s="1" t="s">
        <v>17601</v>
      </c>
      <c r="K2771" s="1" t="s">
        <v>3963</v>
      </c>
      <c r="L2771" s="1" t="s">
        <v>33</v>
      </c>
      <c r="M2771" s="1" t="b">
        <v>0</v>
      </c>
      <c r="N2771" s="1" t="s">
        <v>47</v>
      </c>
      <c r="O2771" s="1" t="s">
        <v>54</v>
      </c>
      <c r="P2771" s="1" t="s">
        <v>3957</v>
      </c>
      <c r="Q2771" s="1" t="s">
        <v>37</v>
      </c>
      <c r="R2771" s="1" t="s">
        <v>38</v>
      </c>
      <c r="S2771" s="1" t="s">
        <v>39</v>
      </c>
      <c r="T2771" s="1" t="s">
        <v>17603</v>
      </c>
      <c r="U2771" s="1" t="s">
        <v>17600</v>
      </c>
      <c r="V2771" s="1" t="s">
        <v>17604</v>
      </c>
      <c r="W2771" s="1" t="s">
        <v>17605</v>
      </c>
      <c r="X2771" s="1" t="s">
        <v>17606</v>
      </c>
      <c r="Y2771" s="1" t="s">
        <v>156</v>
      </c>
      <c r="Z2771" s="1" t="s">
        <v>3963</v>
      </c>
      <c r="AA2771" s="1">
        <v>0</v>
      </c>
      <c r="AB2771" s="1" t="s">
        <v>96</v>
      </c>
      <c r="AD2771" s="1" t="str">
        <f>VLOOKUP($K2771,「工具标准名」映射表!$B:$I,3,0)</f>
        <v>AI赋能幼儿持续性游戏学习平台</v>
      </c>
      <c r="AE2771" s="1" t="str">
        <f>VLOOKUP($K2771,「工具标准名」映射表!$B:$I,4,0)</f>
        <v>功能应用层</v>
      </c>
      <c r="AF2771" s="1" t="str">
        <f>VLOOKUP($K2771,「工具标准名」映射表!$B:$I,5,0)</f>
        <v>教育数据层（行为数据）</v>
      </c>
      <c r="AG2771" s="1" t="str">
        <f>VLOOKUP($K2771,「工具标准名」映射表!$B:$I,6,0)</f>
        <v>软件工具</v>
      </c>
      <c r="AH2771" s="1" t="str">
        <f>VLOOKUP($K2771,「工具标准名」映射表!$B:$I,7,0)</f>
        <v>AI智能体</v>
      </c>
      <c r="AI2771" s="1" t="str">
        <f>VLOOKUP($K2771,「工具标准名」映射表!$B:$I,8,0)</f>
        <v>是</v>
      </c>
      <c r="AJ2771" s="1" t="s">
        <v>96</v>
      </c>
      <c r="AK2771" s="1"/>
      <c r="AL2771" s="1"/>
      <c r="AM2771" s="1"/>
      <c r="AN2771" s="1"/>
      <c r="AO2771" s="1"/>
    </row>
    <row r="2772" spans="1:41" ht="16">
      <c r="A2772" s="1" t="s">
        <v>17596</v>
      </c>
      <c r="B2772" s="3">
        <v>46056.455671296302</v>
      </c>
      <c r="C2772" s="14">
        <v>1372</v>
      </c>
      <c r="D2772" s="1" t="s">
        <v>17597</v>
      </c>
      <c r="E2772" s="1" t="s">
        <v>16947</v>
      </c>
      <c r="F2772" s="1" t="s">
        <v>5421</v>
      </c>
      <c r="G2772" s="1" t="s">
        <v>17598</v>
      </c>
      <c r="H2772" s="1" t="s">
        <v>17599</v>
      </c>
      <c r="I2772" s="1" t="s">
        <v>17600</v>
      </c>
      <c r="J2772" s="1" t="s">
        <v>17601</v>
      </c>
      <c r="K2772" s="1" t="s">
        <v>17607</v>
      </c>
      <c r="L2772" s="1" t="s">
        <v>33</v>
      </c>
      <c r="M2772" s="1" t="b">
        <v>0</v>
      </c>
      <c r="N2772" s="1" t="s">
        <v>47</v>
      </c>
      <c r="O2772" s="1" t="s">
        <v>54</v>
      </c>
      <c r="P2772" s="1" t="s">
        <v>23054</v>
      </c>
      <c r="Q2772" s="1" t="s">
        <v>37</v>
      </c>
      <c r="R2772" s="1" t="s">
        <v>38</v>
      </c>
      <c r="S2772" s="1" t="s">
        <v>39</v>
      </c>
      <c r="T2772" s="1" t="s">
        <v>17603</v>
      </c>
      <c r="U2772" s="1" t="s">
        <v>17600</v>
      </c>
      <c r="V2772" s="1" t="s">
        <v>17604</v>
      </c>
      <c r="W2772" s="1" t="s">
        <v>17605</v>
      </c>
      <c r="X2772" s="1" t="s">
        <v>17606</v>
      </c>
      <c r="Y2772" s="1" t="s">
        <v>156</v>
      </c>
      <c r="Z2772" s="1" t="s">
        <v>17607</v>
      </c>
      <c r="AA2772" s="1">
        <v>0</v>
      </c>
      <c r="AB2772" s="1" t="s">
        <v>96</v>
      </c>
      <c r="AD2772" s="1" t="str">
        <f>VLOOKUP($K2772,「工具标准名」映射表!$B:$I,3,0)</f>
        <v>自动观察记录系统</v>
      </c>
      <c r="AE2772" s="1" t="str">
        <f>VLOOKUP($K2772,「工具标准名」映射表!$B:$I,4,0)</f>
        <v>教育数据层</v>
      </c>
      <c r="AF2772" s="1" t="str">
        <f>VLOOKUP($K2772,「工具标准名」映射表!$B:$I,5,0)</f>
        <v>教育数据层（资源数据）</v>
      </c>
      <c r="AG2772" s="1" t="str">
        <f>VLOOKUP($K2772,「工具标准名」映射表!$B:$I,6,0)</f>
        <v>在线资源</v>
      </c>
      <c r="AH2772" s="1" t="str">
        <f>VLOOKUP($K2772,「工具标准名」映射表!$B:$I,7,0)</f>
        <v>大语言模型</v>
      </c>
      <c r="AI2772" s="1" t="str">
        <f>VLOOKUP($K2772,「工具标准名」映射表!$B:$I,8,0)</f>
        <v>是</v>
      </c>
      <c r="AJ2772" s="1" t="s">
        <v>96</v>
      </c>
      <c r="AK2772" s="1"/>
      <c r="AL2772" s="1"/>
      <c r="AM2772" s="1"/>
      <c r="AN2772" s="1"/>
      <c r="AO2772" s="1"/>
    </row>
    <row r="2773" spans="1:41" ht="16">
      <c r="A2773" s="1" t="s">
        <v>17609</v>
      </c>
      <c r="B2773" s="3">
        <v>46056.455694444398</v>
      </c>
      <c r="C2773" s="14">
        <v>1373</v>
      </c>
      <c r="D2773" s="1" t="s">
        <v>17610</v>
      </c>
      <c r="E2773" s="1" t="s">
        <v>16947</v>
      </c>
      <c r="F2773" s="1" t="s">
        <v>5421</v>
      </c>
      <c r="G2773" s="1" t="s">
        <v>17611</v>
      </c>
      <c r="H2773" s="1" t="s">
        <v>17612</v>
      </c>
      <c r="I2773" s="1" t="s">
        <v>17613</v>
      </c>
      <c r="J2773" s="1" t="s">
        <v>17614</v>
      </c>
      <c r="K2773" s="1" t="s">
        <v>1133</v>
      </c>
      <c r="L2773" s="1" t="s">
        <v>33</v>
      </c>
      <c r="M2773" s="1" t="b">
        <v>0</v>
      </c>
      <c r="N2773" s="1" t="s">
        <v>47</v>
      </c>
      <c r="O2773" s="1" t="s">
        <v>48</v>
      </c>
      <c r="P2773" s="1" t="s">
        <v>18567</v>
      </c>
      <c r="Q2773" s="1" t="s">
        <v>37</v>
      </c>
      <c r="R2773" s="1" t="s">
        <v>38</v>
      </c>
      <c r="S2773" s="1" t="s">
        <v>39</v>
      </c>
      <c r="T2773" s="1" t="s">
        <v>17616</v>
      </c>
      <c r="U2773" s="1" t="s">
        <v>17617</v>
      </c>
      <c r="V2773" s="1" t="s">
        <v>17618</v>
      </c>
      <c r="W2773" s="1" t="s">
        <v>17619</v>
      </c>
      <c r="X2773" s="1" t="s">
        <v>17620</v>
      </c>
      <c r="Y2773" s="1" t="s">
        <v>239</v>
      </c>
      <c r="Z2773" s="1" t="s">
        <v>8834</v>
      </c>
      <c r="AA2773" s="1" t="s">
        <v>23382</v>
      </c>
      <c r="AB2773" s="1" t="s">
        <v>96</v>
      </c>
      <c r="AD2773" s="1" t="str">
        <f>VLOOKUP($K2773,「工具标准名」映射表!$B:$I,3,0)</f>
        <v>文心一言</v>
      </c>
      <c r="AE2773" s="1" t="str">
        <f>VLOOKUP($K2773,「工具标准名」映射表!$B:$I,4,0)</f>
        <v>技术层</v>
      </c>
      <c r="AF2773" s="1" t="str">
        <f>VLOOKUP($K2773,「工具标准名」映射表!$B:$I,5,0)</f>
        <v>技术层（通用大模型）</v>
      </c>
      <c r="AG2773" s="1" t="str">
        <f>VLOOKUP($K2773,「工具标准名」映射表!$B:$I,6,0)</f>
        <v>软件工具</v>
      </c>
      <c r="AH2773" s="1" t="str">
        <f>VLOOKUP($K2773,「工具标准名」映射表!$B:$I,7,0)</f>
        <v>大语言模型</v>
      </c>
      <c r="AI2773" s="1" t="str">
        <f>VLOOKUP($K2773,「工具标准名」映射表!$B:$I,8,0)</f>
        <v>是</v>
      </c>
      <c r="AJ2773" s="1" t="s">
        <v>96</v>
      </c>
      <c r="AK2773" s="1"/>
      <c r="AL2773" s="1"/>
      <c r="AM2773" s="1"/>
      <c r="AN2773" s="1"/>
      <c r="AO2773" s="1"/>
    </row>
    <row r="2774" spans="1:41" ht="16">
      <c r="A2774" s="1" t="s">
        <v>17609</v>
      </c>
      <c r="B2774" s="3">
        <v>46056.455694444398</v>
      </c>
      <c r="C2774" s="14">
        <v>1373</v>
      </c>
      <c r="D2774" s="1" t="s">
        <v>17610</v>
      </c>
      <c r="E2774" s="1" t="s">
        <v>16947</v>
      </c>
      <c r="F2774" s="1" t="s">
        <v>5421</v>
      </c>
      <c r="G2774" s="1" t="s">
        <v>17611</v>
      </c>
      <c r="H2774" s="1" t="s">
        <v>17612</v>
      </c>
      <c r="I2774" s="1" t="s">
        <v>17613</v>
      </c>
      <c r="J2774" s="1" t="s">
        <v>17614</v>
      </c>
      <c r="K2774" s="1" t="s">
        <v>124</v>
      </c>
      <c r="L2774" s="1" t="s">
        <v>33</v>
      </c>
      <c r="M2774" s="1" t="b">
        <v>0</v>
      </c>
      <c r="N2774" s="1" t="s">
        <v>47</v>
      </c>
      <c r="O2774" s="1" t="s">
        <v>48</v>
      </c>
      <c r="P2774" s="1" t="s">
        <v>5985</v>
      </c>
      <c r="Q2774" s="1" t="s">
        <v>37</v>
      </c>
      <c r="R2774" s="1" t="s">
        <v>38</v>
      </c>
      <c r="S2774" s="1" t="s">
        <v>39</v>
      </c>
      <c r="T2774" s="1" t="s">
        <v>17616</v>
      </c>
      <c r="U2774" s="1" t="s">
        <v>17617</v>
      </c>
      <c r="V2774" s="1" t="s">
        <v>17618</v>
      </c>
      <c r="W2774" s="1" t="s">
        <v>17619</v>
      </c>
      <c r="X2774" s="1" t="s">
        <v>17620</v>
      </c>
      <c r="Y2774" s="1" t="s">
        <v>239</v>
      </c>
      <c r="Z2774" s="1" t="s">
        <v>4864</v>
      </c>
      <c r="AA2774" s="1" t="s">
        <v>23367</v>
      </c>
      <c r="AB2774" s="1" t="s">
        <v>96</v>
      </c>
      <c r="AD2774" s="1" t="str">
        <f>VLOOKUP($K2774,「工具标准名」映射表!$B:$I,3,0)</f>
        <v>DeepSeek 大模型</v>
      </c>
      <c r="AE2774" s="1" t="str">
        <f>VLOOKUP($K2774,「工具标准名」映射表!$B:$I,4,0)</f>
        <v>功能应用层</v>
      </c>
      <c r="AF2774" s="1" t="str">
        <f>VLOOKUP($K2774,「工具标准名」映射表!$B:$I,5,0)</f>
        <v>功能应用（教学辅助工具）</v>
      </c>
      <c r="AG2774" s="1" t="str">
        <f>VLOOKUP($K2774,「工具标准名」映射表!$B:$I,6,0)</f>
        <v>软件工具</v>
      </c>
      <c r="AH2774" s="1" t="str">
        <f>VLOOKUP($K2774,「工具标准名」映射表!$B:$I,7,0)</f>
        <v>AI智能体</v>
      </c>
      <c r="AI2774" s="1" t="str">
        <f>VLOOKUP($K2774,「工具标准名」映射表!$B:$I,8,0)</f>
        <v>否</v>
      </c>
      <c r="AJ2774" s="1" t="s">
        <v>96</v>
      </c>
      <c r="AK2774" s="1"/>
      <c r="AL2774" s="1"/>
      <c r="AM2774" s="1"/>
      <c r="AN2774" s="1"/>
      <c r="AO2774" s="1"/>
    </row>
    <row r="2775" spans="1:41" ht="16">
      <c r="A2775" s="1" t="s">
        <v>17622</v>
      </c>
      <c r="B2775" s="3">
        <v>46056.455625000002</v>
      </c>
      <c r="C2775" s="14">
        <v>1374</v>
      </c>
      <c r="D2775" s="1" t="s">
        <v>17623</v>
      </c>
      <c r="E2775" s="1" t="s">
        <v>16938</v>
      </c>
      <c r="F2775" s="1" t="s">
        <v>27</v>
      </c>
      <c r="G2775" s="1" t="s">
        <v>17624</v>
      </c>
      <c r="H2775" s="1" t="s">
        <v>17625</v>
      </c>
      <c r="I2775" s="1" t="s">
        <v>17626</v>
      </c>
      <c r="J2775" s="1" t="s">
        <v>17627</v>
      </c>
      <c r="K2775" s="1" t="s">
        <v>15418</v>
      </c>
      <c r="L2775" s="1" t="s">
        <v>33</v>
      </c>
      <c r="M2775" s="1" t="b">
        <v>0</v>
      </c>
      <c r="N2775" s="1" t="s">
        <v>47</v>
      </c>
      <c r="O2775" s="1" t="s">
        <v>54</v>
      </c>
      <c r="P2775" s="1" t="s">
        <v>15417</v>
      </c>
      <c r="Q2775" s="1" t="s">
        <v>37</v>
      </c>
      <c r="R2775" s="1" t="s">
        <v>38</v>
      </c>
      <c r="S2775" s="1" t="s">
        <v>39</v>
      </c>
      <c r="T2775" s="1" t="s">
        <v>17629</v>
      </c>
      <c r="U2775" s="1" t="s">
        <v>17630</v>
      </c>
      <c r="V2775" s="1" t="s">
        <v>17631</v>
      </c>
      <c r="W2775" s="1" t="s">
        <v>17632</v>
      </c>
      <c r="X2775" s="1" t="s">
        <v>17633</v>
      </c>
      <c r="Y2775" s="1" t="s">
        <v>239</v>
      </c>
      <c r="Z2775" s="1" t="s">
        <v>15418</v>
      </c>
      <c r="AA2775" s="1">
        <v>0</v>
      </c>
      <c r="AB2775" s="1" t="s">
        <v>96</v>
      </c>
      <c r="AD2775" s="1" t="str">
        <f>VLOOKUP($K2775,「工具标准名」映射表!$B:$I,3,0)</f>
        <v>课堂智能监测与反馈系统</v>
      </c>
      <c r="AE2775" s="1" t="str">
        <f>VLOOKUP($K2775,「工具标准名」映射表!$B:$I,4,0)</f>
        <v>功能应用层</v>
      </c>
      <c r="AF2775" s="1" t="str">
        <f>VLOOKUP($K2775,「工具标准名」映射表!$B:$I,5,0)</f>
        <v>功能应用层（AI智能体）</v>
      </c>
      <c r="AG2775" s="1" t="str">
        <f>VLOOKUP($K2775,「工具标准名」映射表!$B:$I,6,0)</f>
        <v>软件工具</v>
      </c>
      <c r="AH2775" s="1" t="str">
        <f>VLOOKUP($K2775,「工具标准名」映射表!$B:$I,7,0)</f>
        <v>AI智能体</v>
      </c>
      <c r="AI2775" s="1" t="str">
        <f>VLOOKUP($K2775,「工具标准名」映射表!$B:$I,8,0)</f>
        <v>否</v>
      </c>
      <c r="AJ2775" s="1" t="s">
        <v>96</v>
      </c>
      <c r="AK2775" s="1"/>
      <c r="AL2775" s="1"/>
      <c r="AM2775" s="1"/>
      <c r="AN2775" s="1"/>
      <c r="AO2775" s="1"/>
    </row>
    <row r="2776" spans="1:41" ht="16">
      <c r="A2776" s="1" t="s">
        <v>17634</v>
      </c>
      <c r="B2776" s="3">
        <v>46056.455648148098</v>
      </c>
      <c r="C2776" s="14">
        <v>1375</v>
      </c>
      <c r="D2776" s="1" t="s">
        <v>17635</v>
      </c>
      <c r="E2776" s="1" t="s">
        <v>16947</v>
      </c>
      <c r="F2776" s="1" t="s">
        <v>5421</v>
      </c>
      <c r="G2776" s="1" t="s">
        <v>17636</v>
      </c>
      <c r="H2776" s="1" t="s">
        <v>17637</v>
      </c>
      <c r="I2776" s="1" t="s">
        <v>17638</v>
      </c>
      <c r="J2776" s="1" t="s">
        <v>17639</v>
      </c>
      <c r="K2776" s="1" t="s">
        <v>17640</v>
      </c>
      <c r="L2776" s="1" t="s">
        <v>33</v>
      </c>
      <c r="M2776" s="1" t="b">
        <v>0</v>
      </c>
      <c r="N2776" s="1" t="s">
        <v>17991</v>
      </c>
      <c r="O2776" s="1" t="s">
        <v>66</v>
      </c>
      <c r="P2776" s="1" t="s">
        <v>17992</v>
      </c>
      <c r="Q2776" s="1" t="s">
        <v>37</v>
      </c>
      <c r="R2776" s="1" t="s">
        <v>38</v>
      </c>
      <c r="S2776" s="1" t="s">
        <v>39</v>
      </c>
      <c r="T2776" s="1" t="s">
        <v>17642</v>
      </c>
      <c r="U2776" s="1" t="s">
        <v>17643</v>
      </c>
      <c r="V2776" s="1" t="s">
        <v>17644</v>
      </c>
      <c r="W2776" s="1" t="s">
        <v>17645</v>
      </c>
      <c r="X2776" s="1" t="s">
        <v>17646</v>
      </c>
      <c r="Y2776" s="1" t="s">
        <v>1936</v>
      </c>
      <c r="Z2776" s="1" t="s">
        <v>17640</v>
      </c>
      <c r="AA2776" s="1">
        <v>0</v>
      </c>
      <c r="AB2776" s="1" t="s">
        <v>96</v>
      </c>
      <c r="AD2776" s="1" t="str">
        <f>VLOOKUP($K2776,「工具标准名」映射表!$B:$I,3,0)</f>
        <v>网络安全魔法城堡</v>
      </c>
      <c r="AE2776" s="1" t="str">
        <f>VLOOKUP($K2776,「工具标准名」映射表!$B:$I,4,0)</f>
        <v>功能应用层</v>
      </c>
      <c r="AF2776" s="1" t="str">
        <f>VLOOKUP($K2776,「工具标准名」映射表!$B:$I,5,0)</f>
        <v>功能应用（教学辅助工具）</v>
      </c>
      <c r="AG2776" s="1" t="str">
        <f>VLOOKUP($K2776,「工具标准名」映射表!$B:$I,6,0)</f>
        <v>软件工具</v>
      </c>
      <c r="AH2776" s="1" t="str">
        <f>VLOOKUP($K2776,「工具标准名」映射表!$B:$I,7,0)</f>
        <v>AI智能体</v>
      </c>
      <c r="AI2776" s="1" t="str">
        <f>VLOOKUP($K2776,「工具标准名」映射表!$B:$I,8,0)</f>
        <v>否</v>
      </c>
      <c r="AJ2776" s="1" t="s">
        <v>96</v>
      </c>
      <c r="AK2776" s="1"/>
      <c r="AL2776" s="1"/>
      <c r="AM2776" s="1"/>
      <c r="AN2776" s="1"/>
      <c r="AO2776" s="1"/>
    </row>
    <row r="2777" spans="1:41" ht="16">
      <c r="A2777" s="1" t="s">
        <v>17634</v>
      </c>
      <c r="B2777" s="3">
        <v>46056.455648148098</v>
      </c>
      <c r="C2777" s="14">
        <v>1375</v>
      </c>
      <c r="D2777" s="1" t="s">
        <v>17635</v>
      </c>
      <c r="E2777" s="1" t="s">
        <v>16947</v>
      </c>
      <c r="F2777" s="1" t="s">
        <v>5421</v>
      </c>
      <c r="G2777" s="1" t="s">
        <v>17636</v>
      </c>
      <c r="H2777" s="1" t="s">
        <v>17637</v>
      </c>
      <c r="I2777" s="1" t="s">
        <v>17638</v>
      </c>
      <c r="J2777" s="1" t="s">
        <v>17639</v>
      </c>
      <c r="K2777" s="1" t="s">
        <v>14243</v>
      </c>
      <c r="L2777" s="1" t="s">
        <v>33</v>
      </c>
      <c r="M2777" s="1" t="b">
        <v>0</v>
      </c>
      <c r="N2777" s="1" t="s">
        <v>14241</v>
      </c>
      <c r="O2777" s="1" t="s">
        <v>54</v>
      </c>
      <c r="P2777" s="1" t="s">
        <v>14242</v>
      </c>
      <c r="Q2777" s="1" t="s">
        <v>37</v>
      </c>
      <c r="R2777" s="1" t="s">
        <v>38</v>
      </c>
      <c r="S2777" s="1" t="s">
        <v>39</v>
      </c>
      <c r="T2777" s="1" t="s">
        <v>17642</v>
      </c>
      <c r="U2777" s="1" t="s">
        <v>17643</v>
      </c>
      <c r="V2777" s="1" t="s">
        <v>17644</v>
      </c>
      <c r="W2777" s="1" t="s">
        <v>17645</v>
      </c>
      <c r="X2777" s="1" t="s">
        <v>17646</v>
      </c>
      <c r="Y2777" s="1" t="s">
        <v>1936</v>
      </c>
      <c r="Z2777" s="1" t="s">
        <v>14243</v>
      </c>
      <c r="AA2777" s="1">
        <v>0</v>
      </c>
      <c r="AB2777" s="1" t="s">
        <v>96</v>
      </c>
      <c r="AD2777" s="1" t="str">
        <f>VLOOKUP($K2777,「工具标准名」映射表!$B:$I,3,0)</f>
        <v>家园e盾数字素养提升计划</v>
      </c>
      <c r="AE2777" s="1" t="str">
        <f>VLOOKUP($K2777,「工具标准名」映射表!$B:$I,4,0)</f>
        <v>功能应用层</v>
      </c>
      <c r="AF2777" s="1" t="str">
        <f>VLOOKUP($K2777,「工具标准名」映射表!$B:$I,5,0)</f>
        <v>功能应用（教学辅助工具）</v>
      </c>
      <c r="AG2777" s="1" t="str">
        <f>VLOOKUP($K2777,「工具标准名」映射表!$B:$I,6,0)</f>
        <v>软件工具</v>
      </c>
      <c r="AH2777" s="1" t="str">
        <f>VLOOKUP($K2777,「工具标准名」映射表!$B:$I,7,0)</f>
        <v>AI智能体</v>
      </c>
      <c r="AI2777" s="1" t="str">
        <f>VLOOKUP($K2777,「工具标准名」映射表!$B:$I,8,0)</f>
        <v>否</v>
      </c>
      <c r="AJ2777" s="1" t="s">
        <v>96</v>
      </c>
      <c r="AK2777" s="1"/>
      <c r="AL2777" s="1"/>
      <c r="AM2777" s="1"/>
      <c r="AN2777" s="1"/>
      <c r="AO2777" s="1"/>
    </row>
    <row r="2778" spans="1:41" ht="16">
      <c r="A2778" s="1" t="s">
        <v>17648</v>
      </c>
      <c r="B2778" s="3">
        <v>46056.455671296302</v>
      </c>
      <c r="C2778" s="14">
        <v>1376</v>
      </c>
      <c r="D2778" s="1" t="s">
        <v>17649</v>
      </c>
      <c r="E2778" s="1" t="s">
        <v>16947</v>
      </c>
      <c r="F2778" s="1" t="s">
        <v>5421</v>
      </c>
      <c r="G2778" s="1" t="s">
        <v>17650</v>
      </c>
      <c r="H2778" s="1" t="s">
        <v>17651</v>
      </c>
      <c r="I2778" s="1" t="s">
        <v>17652</v>
      </c>
      <c r="J2778" s="1" t="s">
        <v>17653</v>
      </c>
      <c r="K2778" s="1" t="s">
        <v>1634</v>
      </c>
      <c r="L2778" s="1" t="s">
        <v>33</v>
      </c>
      <c r="M2778" s="1" t="b">
        <v>0</v>
      </c>
      <c r="N2778" s="1" t="s">
        <v>47</v>
      </c>
      <c r="O2778" s="1" t="s">
        <v>54</v>
      </c>
      <c r="P2778" s="1" t="s">
        <v>15472</v>
      </c>
      <c r="Q2778" s="1" t="s">
        <v>37</v>
      </c>
      <c r="R2778" s="1" t="s">
        <v>38</v>
      </c>
      <c r="S2778" s="1" t="s">
        <v>39</v>
      </c>
      <c r="T2778" s="1" t="s">
        <v>17655</v>
      </c>
      <c r="U2778" s="1" t="s">
        <v>17656</v>
      </c>
      <c r="V2778" s="1" t="s">
        <v>17657</v>
      </c>
      <c r="W2778" s="1" t="s">
        <v>17658</v>
      </c>
      <c r="X2778" s="1" t="s">
        <v>17659</v>
      </c>
      <c r="Y2778" s="1" t="s">
        <v>10755</v>
      </c>
      <c r="Z2778" s="1" t="s">
        <v>13938</v>
      </c>
      <c r="AA2778" s="1" t="s">
        <v>10163</v>
      </c>
      <c r="AB2778" s="1" t="s">
        <v>96</v>
      </c>
      <c r="AD2778" s="1" t="str">
        <f>VLOOKUP($K2778,「工具标准名」映射表!$B:$I,3,0)</f>
        <v>扣子AI</v>
      </c>
      <c r="AE2778" s="1" t="str">
        <f>VLOOKUP($K2778,「工具标准名」映射表!$B:$I,4,0)</f>
        <v>功能应用层</v>
      </c>
      <c r="AF2778" s="1" t="str">
        <f>VLOOKUP($K2778,「工具标准名」映射表!$B:$I,5,0)</f>
        <v>功能应用层（AI智能体）</v>
      </c>
      <c r="AG2778" s="1" t="str">
        <f>VLOOKUP($K2778,「工具标准名」映射表!$B:$I,6,0)</f>
        <v>软件工具</v>
      </c>
      <c r="AH2778" s="1" t="str">
        <f>VLOOKUP($K2778,「工具标准名」映射表!$B:$I,7,0)</f>
        <v>AI智能体</v>
      </c>
      <c r="AI2778" s="1" t="str">
        <f>VLOOKUP($K2778,「工具标准名」映射表!$B:$I,8,0)</f>
        <v>是</v>
      </c>
      <c r="AJ2778" s="1" t="s">
        <v>96</v>
      </c>
      <c r="AK2778" s="1"/>
      <c r="AL2778" s="1"/>
      <c r="AM2778" s="1"/>
      <c r="AN2778" s="1"/>
      <c r="AO2778" s="1"/>
    </row>
    <row r="2779" spans="1:41" ht="16">
      <c r="A2779" s="1" t="s">
        <v>17660</v>
      </c>
      <c r="B2779" s="3">
        <v>46056.455601851798</v>
      </c>
      <c r="C2779" s="14">
        <v>1377</v>
      </c>
      <c r="D2779" s="1" t="s">
        <v>17661</v>
      </c>
      <c r="E2779" s="1" t="s">
        <v>16947</v>
      </c>
      <c r="F2779" s="1" t="s">
        <v>5421</v>
      </c>
      <c r="G2779" s="1" t="s">
        <v>17662</v>
      </c>
      <c r="H2779" s="1" t="s">
        <v>17663</v>
      </c>
      <c r="I2779" s="1" t="s">
        <v>17664</v>
      </c>
      <c r="J2779" s="1" t="s">
        <v>985</v>
      </c>
      <c r="Q2779" s="1" t="s">
        <v>554</v>
      </c>
      <c r="R2779" s="1" t="s">
        <v>555</v>
      </c>
      <c r="S2779" s="1" t="s">
        <v>375</v>
      </c>
      <c r="T2779" s="1" t="s">
        <v>17666</v>
      </c>
      <c r="U2779" s="1" t="s">
        <v>17667</v>
      </c>
      <c r="V2779" s="1" t="s">
        <v>7059</v>
      </c>
      <c r="W2779" s="1" t="s">
        <v>17668</v>
      </c>
      <c r="X2779" s="1" t="s">
        <v>17669</v>
      </c>
      <c r="Y2779" s="1" t="s">
        <v>17191</v>
      </c>
      <c r="Z2779" s="1" t="e">
        <v>#N/A</v>
      </c>
      <c r="AA2779" s="1" t="e">
        <v>#N/A</v>
      </c>
      <c r="AB2779" s="1" t="s">
        <v>96</v>
      </c>
      <c r="AD2779" s="1" t="e">
        <f>VLOOKUP($K2779,「工具标准名」映射表!$B:$I,3,0)</f>
        <v>#N/A</v>
      </c>
      <c r="AE2779" s="1" t="e">
        <f>VLOOKUP($K2779,「工具标准名」映射表!$B:$I,4,0)</f>
        <v>#N/A</v>
      </c>
      <c r="AF2779" s="1" t="e">
        <f>VLOOKUP($K2779,「工具标准名」映射表!$B:$I,5,0)</f>
        <v>#N/A</v>
      </c>
      <c r="AG2779" s="1" t="e">
        <f>VLOOKUP($K2779,「工具标准名」映射表!$B:$I,6,0)</f>
        <v>#N/A</v>
      </c>
      <c r="AH2779" s="1" t="e">
        <f>VLOOKUP($K2779,「工具标准名」映射表!$B:$I,7,0)</f>
        <v>#N/A</v>
      </c>
      <c r="AI2779" s="1" t="e">
        <f>VLOOKUP($K2779,「工具标准名」映射表!$B:$I,8,0)</f>
        <v>#N/A</v>
      </c>
      <c r="AJ2779" s="1" t="s">
        <v>96</v>
      </c>
      <c r="AK2779" s="1"/>
      <c r="AL2779" s="1"/>
      <c r="AM2779" s="1"/>
      <c r="AN2779" s="1"/>
      <c r="AO2779" s="1"/>
    </row>
    <row r="2780" spans="1:41" ht="16">
      <c r="A2780" s="1" t="s">
        <v>17670</v>
      </c>
      <c r="B2780" s="3">
        <v>46056.455729166701</v>
      </c>
      <c r="C2780" s="14">
        <v>1378</v>
      </c>
      <c r="D2780" s="1" t="s">
        <v>17671</v>
      </c>
      <c r="E2780" s="1" t="s">
        <v>17105</v>
      </c>
      <c r="F2780" s="1" t="s">
        <v>27</v>
      </c>
      <c r="G2780" s="1" t="s">
        <v>17672</v>
      </c>
      <c r="H2780" s="1" t="s">
        <v>17673</v>
      </c>
      <c r="I2780" s="1" t="s">
        <v>6735</v>
      </c>
      <c r="J2780" s="1" t="s">
        <v>17674</v>
      </c>
      <c r="K2780" s="1" t="s">
        <v>2439</v>
      </c>
      <c r="L2780" s="1" t="s">
        <v>33</v>
      </c>
      <c r="M2780" s="1" t="b">
        <v>0</v>
      </c>
      <c r="N2780" s="1" t="s">
        <v>47</v>
      </c>
      <c r="O2780" s="1" t="s">
        <v>54</v>
      </c>
      <c r="P2780" s="1" t="s">
        <v>8661</v>
      </c>
      <c r="Q2780" s="1" t="s">
        <v>37</v>
      </c>
      <c r="R2780" s="1" t="s">
        <v>38</v>
      </c>
      <c r="S2780" s="1" t="s">
        <v>39</v>
      </c>
      <c r="T2780" s="1" t="s">
        <v>17676</v>
      </c>
      <c r="U2780" s="1" t="s">
        <v>6735</v>
      </c>
      <c r="V2780" s="1" t="s">
        <v>17677</v>
      </c>
      <c r="W2780" s="1" t="s">
        <v>17678</v>
      </c>
      <c r="X2780" s="1" t="s">
        <v>17679</v>
      </c>
      <c r="Y2780" s="1" t="s">
        <v>17680</v>
      </c>
      <c r="Z2780" s="1" t="s">
        <v>2439</v>
      </c>
      <c r="AA2780" s="1">
        <v>0</v>
      </c>
      <c r="AB2780" s="1" t="s">
        <v>96</v>
      </c>
      <c r="AD2780" s="1" t="str">
        <f>VLOOKUP($K2780,「工具标准名」映射表!$B:$I,3,0)</f>
        <v>班级优化大师软件</v>
      </c>
      <c r="AE2780" s="1" t="str">
        <f>VLOOKUP($K2780,「工具标准名」映射表!$B:$I,4,0)</f>
        <v>功能应用层</v>
      </c>
      <c r="AF2780" s="1" t="str">
        <f>VLOOKUP($K2780,「工具标准名」映射表!$B:$I,5,0)</f>
        <v>功能应用（Web 教学平台（SaaS））</v>
      </c>
      <c r="AG2780" s="1" t="str">
        <f>VLOOKUP($K2780,「工具标准名」映射表!$B:$I,6,0)</f>
        <v>软件工具</v>
      </c>
      <c r="AH2780" s="1" t="str">
        <f>VLOOKUP($K2780,「工具标准名」映射表!$B:$I,7,0)</f>
        <v>其他</v>
      </c>
      <c r="AI2780" s="1" t="str">
        <f>VLOOKUP($K2780,「工具标准名」映射表!$B:$I,8,0)</f>
        <v>否</v>
      </c>
      <c r="AJ2780" s="1" t="s">
        <v>96</v>
      </c>
      <c r="AK2780" s="1"/>
      <c r="AL2780" s="1"/>
      <c r="AM2780" s="1"/>
      <c r="AN2780" s="1"/>
      <c r="AO2780" s="1"/>
    </row>
    <row r="2781" spans="1:41" ht="16">
      <c r="A2781" s="1" t="s">
        <v>17670</v>
      </c>
      <c r="B2781" s="3">
        <v>46056.455729166701</v>
      </c>
      <c r="C2781" s="14">
        <v>1378</v>
      </c>
      <c r="D2781" s="1" t="s">
        <v>17671</v>
      </c>
      <c r="E2781" s="1" t="s">
        <v>17105</v>
      </c>
      <c r="F2781" s="1" t="s">
        <v>27</v>
      </c>
      <c r="G2781" s="1" t="s">
        <v>17672</v>
      </c>
      <c r="H2781" s="1" t="s">
        <v>17673</v>
      </c>
      <c r="I2781" s="1" t="s">
        <v>6735</v>
      </c>
      <c r="J2781" s="1" t="s">
        <v>17674</v>
      </c>
      <c r="K2781" s="1" t="s">
        <v>17681</v>
      </c>
      <c r="L2781" s="1" t="s">
        <v>33</v>
      </c>
      <c r="M2781" s="1" t="b">
        <v>0</v>
      </c>
      <c r="N2781" s="1" t="s">
        <v>47</v>
      </c>
      <c r="O2781" s="1" t="s">
        <v>48</v>
      </c>
      <c r="P2781" s="1" t="s">
        <v>11727</v>
      </c>
      <c r="Q2781" s="1" t="s">
        <v>37</v>
      </c>
      <c r="R2781" s="1" t="s">
        <v>38</v>
      </c>
      <c r="S2781" s="1" t="s">
        <v>39</v>
      </c>
      <c r="T2781" s="1" t="s">
        <v>17676</v>
      </c>
      <c r="U2781" s="1" t="s">
        <v>6735</v>
      </c>
      <c r="V2781" s="1" t="s">
        <v>17677</v>
      </c>
      <c r="W2781" s="1" t="s">
        <v>17678</v>
      </c>
      <c r="X2781" s="1" t="s">
        <v>17679</v>
      </c>
      <c r="Y2781" s="1" t="s">
        <v>17680</v>
      </c>
      <c r="Z2781" s="1" t="s">
        <v>139</v>
      </c>
      <c r="AA2781" s="1" t="s">
        <v>23370</v>
      </c>
      <c r="AB2781" s="1" t="s">
        <v>96</v>
      </c>
      <c r="AD2781" s="1" t="str">
        <f>VLOOKUP($K2781,「工具标准名」映射表!$B:$I,3,0)</f>
        <v>豆包</v>
      </c>
      <c r="AE2781" s="1" t="str">
        <f>VLOOKUP($K2781,「工具标准名」映射表!$B:$I,4,0)</f>
        <v>功能应用层</v>
      </c>
      <c r="AF2781" s="1" t="str">
        <f>VLOOKUP($K2781,「工具标准名」映射表!$B:$I,5,0)</f>
        <v>功能应用层（移动端 App）</v>
      </c>
      <c r="AG2781" s="1" t="str">
        <f>VLOOKUP($K2781,「工具标准名」映射表!$B:$I,6,0)</f>
        <v>软件工具</v>
      </c>
      <c r="AH2781" s="1" t="str">
        <f>VLOOKUP($K2781,「工具标准名」映射表!$B:$I,7,0)</f>
        <v>其他</v>
      </c>
      <c r="AI2781" s="1" t="str">
        <f>VLOOKUP($K2781,「工具标准名」映射表!$B:$I,8,0)</f>
        <v>否</v>
      </c>
      <c r="AJ2781" s="1" t="s">
        <v>96</v>
      </c>
      <c r="AK2781" s="1"/>
      <c r="AL2781" s="1"/>
      <c r="AM2781" s="1"/>
      <c r="AN2781" s="1"/>
      <c r="AO2781" s="1"/>
    </row>
    <row r="2782" spans="1:41" ht="16">
      <c r="A2782" s="1" t="s">
        <v>17670</v>
      </c>
      <c r="B2782" s="3">
        <v>46056.455729166701</v>
      </c>
      <c r="C2782" s="14">
        <v>1378</v>
      </c>
      <c r="D2782" s="1" t="s">
        <v>17671</v>
      </c>
      <c r="E2782" s="1" t="s">
        <v>17105</v>
      </c>
      <c r="F2782" s="1" t="s">
        <v>27</v>
      </c>
      <c r="G2782" s="1" t="s">
        <v>17672</v>
      </c>
      <c r="H2782" s="1" t="s">
        <v>17673</v>
      </c>
      <c r="I2782" s="1" t="s">
        <v>6735</v>
      </c>
      <c r="J2782" s="1" t="s">
        <v>17674</v>
      </c>
      <c r="K2782" s="1" t="s">
        <v>806</v>
      </c>
      <c r="L2782" s="1" t="s">
        <v>33</v>
      </c>
      <c r="M2782" s="1" t="b">
        <v>0</v>
      </c>
      <c r="N2782" s="1" t="s">
        <v>47</v>
      </c>
      <c r="O2782" s="1" t="s">
        <v>48</v>
      </c>
      <c r="P2782" s="1" t="s">
        <v>23113</v>
      </c>
      <c r="Q2782" s="1" t="s">
        <v>37</v>
      </c>
      <c r="R2782" s="1" t="s">
        <v>38</v>
      </c>
      <c r="S2782" s="1" t="s">
        <v>39</v>
      </c>
      <c r="T2782" s="1" t="s">
        <v>17676</v>
      </c>
      <c r="U2782" s="1" t="s">
        <v>6735</v>
      </c>
      <c r="V2782" s="1" t="s">
        <v>17677</v>
      </c>
      <c r="W2782" s="1" t="s">
        <v>17678</v>
      </c>
      <c r="X2782" s="1" t="s">
        <v>17679</v>
      </c>
      <c r="Y2782" s="1" t="s">
        <v>17680</v>
      </c>
      <c r="Z2782" s="1" t="s">
        <v>806</v>
      </c>
      <c r="AA2782" s="1">
        <v>0</v>
      </c>
      <c r="AB2782" s="1" t="s">
        <v>96</v>
      </c>
      <c r="AD2782" s="1" t="str">
        <f>VLOOKUP($K2782,「工具标准名」映射表!$B:$I,3,0)</f>
        <v>作业帮</v>
      </c>
      <c r="AE2782" s="1" t="str">
        <f>VLOOKUP($K2782,「工具标准名」映射表!$B:$I,4,0)</f>
        <v>功能应用层</v>
      </c>
      <c r="AF2782" s="1" t="str">
        <f>VLOOKUP($K2782,「工具标准名」映射表!$B:$I,5,0)</f>
        <v>功能应用层（移动端 App）</v>
      </c>
      <c r="AG2782" s="1" t="str">
        <f>VLOOKUP($K2782,「工具标准名」映射表!$B:$I,6,0)</f>
        <v>软件工具</v>
      </c>
      <c r="AH2782" s="1" t="str">
        <f>VLOOKUP($K2782,「工具标准名」映射表!$B:$I,7,0)</f>
        <v>AI智能体</v>
      </c>
      <c r="AI2782" s="1" t="str">
        <f>VLOOKUP($K2782,「工具标准名」映射表!$B:$I,8,0)</f>
        <v>否</v>
      </c>
      <c r="AJ2782" s="1" t="s">
        <v>96</v>
      </c>
      <c r="AK2782" s="1"/>
      <c r="AL2782" s="1"/>
      <c r="AM2782" s="1"/>
      <c r="AN2782" s="1"/>
      <c r="AO2782" s="1"/>
    </row>
    <row r="2783" spans="1:41" ht="16">
      <c r="A2783" s="1" t="s">
        <v>17670</v>
      </c>
      <c r="B2783" s="3">
        <v>46056.455729166701</v>
      </c>
      <c r="C2783" s="14">
        <v>1378</v>
      </c>
      <c r="D2783" s="1" t="s">
        <v>17671</v>
      </c>
      <c r="E2783" s="1" t="s">
        <v>17105</v>
      </c>
      <c r="F2783" s="1" t="s">
        <v>27</v>
      </c>
      <c r="G2783" s="1" t="s">
        <v>17672</v>
      </c>
      <c r="H2783" s="1" t="s">
        <v>17673</v>
      </c>
      <c r="I2783" s="1" t="s">
        <v>6735</v>
      </c>
      <c r="J2783" s="1" t="s">
        <v>17674</v>
      </c>
      <c r="K2783" s="1" t="s">
        <v>16155</v>
      </c>
      <c r="L2783" s="1" t="s">
        <v>33</v>
      </c>
      <c r="M2783" s="1" t="b">
        <v>0</v>
      </c>
      <c r="N2783" s="1" t="s">
        <v>16153</v>
      </c>
      <c r="O2783" s="1" t="s">
        <v>66</v>
      </c>
      <c r="P2783" s="1" t="s">
        <v>16154</v>
      </c>
      <c r="Q2783" s="1" t="s">
        <v>37</v>
      </c>
      <c r="R2783" s="1" t="s">
        <v>38</v>
      </c>
      <c r="S2783" s="1" t="s">
        <v>39</v>
      </c>
      <c r="T2783" s="1" t="s">
        <v>17676</v>
      </c>
      <c r="U2783" s="1" t="s">
        <v>6735</v>
      </c>
      <c r="V2783" s="1" t="s">
        <v>17677</v>
      </c>
      <c r="W2783" s="1" t="s">
        <v>17678</v>
      </c>
      <c r="X2783" s="1" t="s">
        <v>17679</v>
      </c>
      <c r="Y2783" s="1" t="s">
        <v>17680</v>
      </c>
      <c r="Z2783" s="1" t="s">
        <v>16155</v>
      </c>
      <c r="AA2783" s="1">
        <v>0</v>
      </c>
      <c r="AB2783" s="1" t="s">
        <v>96</v>
      </c>
      <c r="AD2783" s="1" t="e">
        <f>VLOOKUP($K2783,「工具标准名」映射表!$B:$I,3,0)</f>
        <v>#N/A</v>
      </c>
      <c r="AE2783" s="1" t="e">
        <f>VLOOKUP($K2783,「工具标准名」映射表!$B:$I,4,0)</f>
        <v>#N/A</v>
      </c>
      <c r="AF2783" s="1" t="e">
        <f>VLOOKUP($K2783,「工具标准名」映射表!$B:$I,5,0)</f>
        <v>#N/A</v>
      </c>
      <c r="AG2783" s="1" t="e">
        <f>VLOOKUP($K2783,「工具标准名」映射表!$B:$I,6,0)</f>
        <v>#N/A</v>
      </c>
      <c r="AH2783" s="1" t="e">
        <f>VLOOKUP($K2783,「工具标准名」映射表!$B:$I,7,0)</f>
        <v>#N/A</v>
      </c>
      <c r="AI2783" s="1" t="e">
        <f>VLOOKUP($K2783,「工具标准名」映射表!$B:$I,8,0)</f>
        <v>#N/A</v>
      </c>
      <c r="AJ2783" s="1" t="s">
        <v>96</v>
      </c>
      <c r="AK2783" s="1"/>
      <c r="AL2783" s="1"/>
      <c r="AM2783" s="1"/>
      <c r="AN2783" s="1"/>
      <c r="AO2783" s="1"/>
    </row>
    <row r="2784" spans="1:41" ht="16">
      <c r="A2784" s="1" t="s">
        <v>17685</v>
      </c>
      <c r="B2784" s="3">
        <v>46056.455740740697</v>
      </c>
      <c r="C2784" s="14">
        <v>1379</v>
      </c>
      <c r="D2784" s="1" t="s">
        <v>17686</v>
      </c>
      <c r="E2784" s="1" t="s">
        <v>17687</v>
      </c>
      <c r="F2784" s="1" t="s">
        <v>5421</v>
      </c>
      <c r="G2784" s="1" t="s">
        <v>17688</v>
      </c>
      <c r="H2784" s="1" t="s">
        <v>17689</v>
      </c>
      <c r="I2784" s="1" t="s">
        <v>17690</v>
      </c>
      <c r="J2784" s="1" t="s">
        <v>17691</v>
      </c>
      <c r="K2784" s="1" t="s">
        <v>124</v>
      </c>
      <c r="L2784" s="1" t="s">
        <v>33</v>
      </c>
      <c r="M2784" s="1" t="b">
        <v>0</v>
      </c>
      <c r="N2784" s="1" t="s">
        <v>47</v>
      </c>
      <c r="O2784" s="1" t="s">
        <v>3189</v>
      </c>
      <c r="P2784" s="1" t="s">
        <v>5994</v>
      </c>
      <c r="Q2784" s="1" t="s">
        <v>554</v>
      </c>
      <c r="R2784" s="1" t="s">
        <v>555</v>
      </c>
      <c r="S2784" s="1" t="s">
        <v>375</v>
      </c>
      <c r="T2784" s="1" t="s">
        <v>17692</v>
      </c>
      <c r="U2784" s="1" t="s">
        <v>17690</v>
      </c>
      <c r="V2784" s="1" t="s">
        <v>17693</v>
      </c>
      <c r="W2784" s="1" t="s">
        <v>17694</v>
      </c>
      <c r="X2784" s="1" t="s">
        <v>17695</v>
      </c>
      <c r="Y2784" s="1" t="s">
        <v>17696</v>
      </c>
      <c r="Z2784" s="1" t="s">
        <v>4864</v>
      </c>
      <c r="AA2784" s="1" t="s">
        <v>23367</v>
      </c>
      <c r="AB2784" s="1" t="s">
        <v>96</v>
      </c>
      <c r="AD2784" s="1" t="str">
        <f>VLOOKUP($K2784,「工具标准名」映射表!$B:$I,3,0)</f>
        <v>DeepSeek 大模型</v>
      </c>
      <c r="AE2784" s="1" t="str">
        <f>VLOOKUP($K2784,「工具标准名」映射表!$B:$I,4,0)</f>
        <v>功能应用层</v>
      </c>
      <c r="AF2784" s="1" t="str">
        <f>VLOOKUP($K2784,「工具标准名」映射表!$B:$I,5,0)</f>
        <v>功能应用（教学辅助工具）</v>
      </c>
      <c r="AG2784" s="1" t="str">
        <f>VLOOKUP($K2784,「工具标准名」映射表!$B:$I,6,0)</f>
        <v>软件工具</v>
      </c>
      <c r="AH2784" s="1" t="str">
        <f>VLOOKUP($K2784,「工具标准名」映射表!$B:$I,7,0)</f>
        <v>AI智能体</v>
      </c>
      <c r="AI2784" s="1" t="str">
        <f>VLOOKUP($K2784,「工具标准名」映射表!$B:$I,8,0)</f>
        <v>否</v>
      </c>
      <c r="AJ2784" s="1" t="s">
        <v>96</v>
      </c>
      <c r="AK2784" s="1"/>
      <c r="AL2784" s="1"/>
      <c r="AM2784" s="1"/>
      <c r="AN2784" s="1"/>
      <c r="AO2784" s="1"/>
    </row>
    <row r="2785" spans="1:41" ht="16">
      <c r="A2785" s="1" t="s">
        <v>17685</v>
      </c>
      <c r="B2785" s="3">
        <v>46056.455740740697</v>
      </c>
      <c r="C2785" s="14">
        <v>1379</v>
      </c>
      <c r="D2785" s="1" t="s">
        <v>17686</v>
      </c>
      <c r="E2785" s="1" t="s">
        <v>17687</v>
      </c>
      <c r="F2785" s="1" t="s">
        <v>5421</v>
      </c>
      <c r="G2785" s="1" t="s">
        <v>17688</v>
      </c>
      <c r="H2785" s="1" t="s">
        <v>17689</v>
      </c>
      <c r="I2785" s="1" t="s">
        <v>17690</v>
      </c>
      <c r="J2785" s="1" t="s">
        <v>17691</v>
      </c>
      <c r="K2785" s="1" t="s">
        <v>222</v>
      </c>
      <c r="L2785" s="1" t="s">
        <v>33</v>
      </c>
      <c r="M2785" s="1" t="b">
        <v>0</v>
      </c>
      <c r="N2785" s="1" t="s">
        <v>47</v>
      </c>
      <c r="O2785" s="1" t="s">
        <v>3189</v>
      </c>
      <c r="P2785" s="1" t="s">
        <v>14602</v>
      </c>
      <c r="Q2785" s="1" t="s">
        <v>554</v>
      </c>
      <c r="R2785" s="1" t="s">
        <v>555</v>
      </c>
      <c r="S2785" s="1" t="s">
        <v>375</v>
      </c>
      <c r="T2785" s="1" t="s">
        <v>17692</v>
      </c>
      <c r="U2785" s="1" t="s">
        <v>17690</v>
      </c>
      <c r="V2785" s="1" t="s">
        <v>17693</v>
      </c>
      <c r="W2785" s="1" t="s">
        <v>17694</v>
      </c>
      <c r="X2785" s="1" t="s">
        <v>17695</v>
      </c>
      <c r="Y2785" s="1" t="s">
        <v>17696</v>
      </c>
      <c r="Z2785" s="1" t="s">
        <v>2346</v>
      </c>
      <c r="AA2785" s="1" t="s">
        <v>23372</v>
      </c>
      <c r="AB2785" s="1" t="s">
        <v>96</v>
      </c>
      <c r="AD2785" s="1" t="str">
        <f>VLOOKUP($K2785,「工具标准名」映射表!$B:$I,3,0)</f>
        <v>剪映AI</v>
      </c>
      <c r="AE2785" s="1" t="str">
        <f>VLOOKUP($K2785,「工具标准名」映射表!$B:$I,4,0)</f>
        <v>功能应用层</v>
      </c>
      <c r="AF2785" s="1" t="str">
        <f>VLOOKUP($K2785,「工具标准名」映射表!$B:$I,5,0)</f>
        <v>功能应用层（AI智能体）</v>
      </c>
      <c r="AG2785" s="1" t="str">
        <f>VLOOKUP($K2785,「工具标准名」映射表!$B:$I,6,0)</f>
        <v>软件工具</v>
      </c>
      <c r="AH2785" s="1" t="str">
        <f>VLOOKUP($K2785,「工具标准名」映射表!$B:$I,7,0)</f>
        <v>AI智能体</v>
      </c>
      <c r="AI2785" s="1" t="str">
        <f>VLOOKUP($K2785,「工具标准名」映射表!$B:$I,8,0)</f>
        <v>是</v>
      </c>
      <c r="AJ2785" s="1" t="s">
        <v>96</v>
      </c>
      <c r="AK2785" s="1"/>
      <c r="AL2785" s="1"/>
      <c r="AM2785" s="1"/>
      <c r="AN2785" s="1"/>
      <c r="AO2785" s="1"/>
    </row>
    <row r="2786" spans="1:41" ht="16">
      <c r="A2786" s="1" t="s">
        <v>17699</v>
      </c>
      <c r="B2786" s="3">
        <v>46056.455717592602</v>
      </c>
      <c r="C2786" s="14">
        <v>1380</v>
      </c>
      <c r="D2786" s="1" t="s">
        <v>17700</v>
      </c>
      <c r="E2786" s="1" t="s">
        <v>156</v>
      </c>
      <c r="F2786" s="1" t="s">
        <v>27</v>
      </c>
      <c r="G2786" s="1" t="s">
        <v>17701</v>
      </c>
      <c r="H2786" s="1" t="s">
        <v>17702</v>
      </c>
      <c r="I2786" s="1" t="s">
        <v>17703</v>
      </c>
      <c r="J2786" s="1" t="s">
        <v>17704</v>
      </c>
      <c r="K2786" s="1" t="s">
        <v>10875</v>
      </c>
      <c r="L2786" s="1" t="s">
        <v>33</v>
      </c>
      <c r="M2786" s="1" t="b">
        <v>0</v>
      </c>
      <c r="N2786" s="1" t="s">
        <v>47</v>
      </c>
      <c r="O2786" s="1" t="s">
        <v>48</v>
      </c>
      <c r="P2786" s="1" t="s">
        <v>16691</v>
      </c>
      <c r="Q2786" s="1" t="s">
        <v>37</v>
      </c>
      <c r="R2786" s="1" t="s">
        <v>38</v>
      </c>
      <c r="S2786" s="1" t="s">
        <v>39</v>
      </c>
      <c r="T2786" s="1" t="s">
        <v>17706</v>
      </c>
      <c r="U2786" s="1" t="s">
        <v>1900</v>
      </c>
      <c r="V2786" s="1" t="s">
        <v>17707</v>
      </c>
      <c r="W2786" s="1" t="s">
        <v>7127</v>
      </c>
      <c r="X2786" s="1" t="s">
        <v>17708</v>
      </c>
      <c r="Y2786" s="1" t="s">
        <v>43</v>
      </c>
      <c r="Z2786" s="1" t="s">
        <v>10875</v>
      </c>
      <c r="AA2786" s="1">
        <v>0</v>
      </c>
      <c r="AB2786" s="1" t="s">
        <v>156</v>
      </c>
      <c r="AD2786" s="1" t="str">
        <f>VLOOKUP($K2786,「工具标准名」映射表!$B:$I,3,0)</f>
        <v>豆包</v>
      </c>
      <c r="AE2786" s="1" t="str">
        <f>VLOOKUP($K2786,「工具标准名」映射表!$B:$I,4,0)</f>
        <v>功能应用层</v>
      </c>
      <c r="AF2786" s="1" t="str">
        <f>VLOOKUP($K2786,「工具标准名」映射表!$B:$I,5,0)</f>
        <v>功能应用（Web 教学平台（SaaS））</v>
      </c>
      <c r="AG2786" s="1" t="str">
        <f>VLOOKUP($K2786,「工具标准名」映射表!$B:$I,6,0)</f>
        <v>软件工具</v>
      </c>
      <c r="AH2786" s="1" t="str">
        <f>VLOOKUP($K2786,「工具标准名」映射表!$B:$I,7,0)</f>
        <v>AI智能体</v>
      </c>
      <c r="AI2786" s="1" t="str">
        <f>VLOOKUP($K2786,「工具标准名」映射表!$B:$I,8,0)</f>
        <v>是</v>
      </c>
      <c r="AJ2786" s="1" t="s">
        <v>156</v>
      </c>
      <c r="AK2786" s="1"/>
      <c r="AL2786" s="1"/>
      <c r="AM2786" s="1"/>
      <c r="AN2786" s="1"/>
      <c r="AO2786" s="1"/>
    </row>
    <row r="2787" spans="1:41" ht="16">
      <c r="A2787" s="1" t="s">
        <v>17709</v>
      </c>
      <c r="B2787" s="3">
        <v>46056.455844907403</v>
      </c>
      <c r="C2787" s="14">
        <v>1381</v>
      </c>
      <c r="D2787" s="1" t="s">
        <v>17710</v>
      </c>
      <c r="E2787" s="1" t="s">
        <v>16947</v>
      </c>
      <c r="F2787" s="1" t="s">
        <v>5421</v>
      </c>
      <c r="G2787" s="1" t="s">
        <v>17711</v>
      </c>
      <c r="H2787" s="1" t="s">
        <v>17712</v>
      </c>
      <c r="I2787" s="1" t="s">
        <v>17713</v>
      </c>
      <c r="J2787" s="1" t="s">
        <v>17714</v>
      </c>
      <c r="K2787" s="1" t="s">
        <v>12101</v>
      </c>
      <c r="L2787" s="1" t="s">
        <v>33</v>
      </c>
      <c r="M2787" s="1" t="b">
        <v>0</v>
      </c>
      <c r="N2787" s="1" t="s">
        <v>12095</v>
      </c>
      <c r="O2787" s="1" t="s">
        <v>66</v>
      </c>
      <c r="P2787" s="1" t="s">
        <v>12096</v>
      </c>
      <c r="Q2787" s="1" t="s">
        <v>37</v>
      </c>
      <c r="R2787" s="1" t="s">
        <v>38</v>
      </c>
      <c r="S2787" s="1" t="s">
        <v>39</v>
      </c>
      <c r="T2787" s="1" t="s">
        <v>17716</v>
      </c>
      <c r="U2787" s="1" t="s">
        <v>17717</v>
      </c>
      <c r="V2787" s="1" t="s">
        <v>17718</v>
      </c>
      <c r="W2787" s="1" t="s">
        <v>17719</v>
      </c>
      <c r="X2787" s="1" t="s">
        <v>17720</v>
      </c>
      <c r="Y2787" s="1" t="s">
        <v>1936</v>
      </c>
      <c r="Z2787" s="1" t="s">
        <v>12101</v>
      </c>
      <c r="AA2787" s="1">
        <v>0</v>
      </c>
      <c r="AB2787" s="1" t="s">
        <v>96</v>
      </c>
      <c r="AD2787" s="1" t="str">
        <f>VLOOKUP($K2787,「工具标准名」映射表!$B:$I,3,0)</f>
        <v>未提及</v>
      </c>
      <c r="AE2787" s="1" t="str">
        <f>VLOOKUP($K2787,「工具标准名」映射表!$B:$I,4,0)</f>
        <v>功能应用层</v>
      </c>
      <c r="AF2787" s="1" t="str">
        <f>VLOOKUP($K2787,「工具标准名」映射表!$B:$I,5,0)</f>
        <v>功能应用（Web 教学平台（SaaS））</v>
      </c>
      <c r="AG2787" s="1" t="str">
        <f>VLOOKUP($K2787,「工具标准名」映射表!$B:$I,6,0)</f>
        <v>软件工具</v>
      </c>
      <c r="AH2787" s="1" t="str">
        <f>VLOOKUP($K2787,「工具标准名」映射表!$B:$I,7,0)</f>
        <v>其他</v>
      </c>
      <c r="AI2787" s="1" t="str">
        <f>VLOOKUP($K2787,「工具标准名」映射表!$B:$I,8,0)</f>
        <v>否</v>
      </c>
      <c r="AJ2787" s="1" t="s">
        <v>96</v>
      </c>
      <c r="AK2787" s="1"/>
      <c r="AL2787" s="1"/>
      <c r="AM2787" s="1"/>
      <c r="AN2787" s="1"/>
      <c r="AO2787" s="1"/>
    </row>
    <row r="2788" spans="1:41" ht="16">
      <c r="A2788" s="1" t="s">
        <v>17709</v>
      </c>
      <c r="B2788" s="3">
        <v>46056.455844907403</v>
      </c>
      <c r="C2788" s="14">
        <v>1381</v>
      </c>
      <c r="D2788" s="1" t="s">
        <v>17710</v>
      </c>
      <c r="E2788" s="1" t="s">
        <v>16947</v>
      </c>
      <c r="F2788" s="1" t="s">
        <v>5421</v>
      </c>
      <c r="G2788" s="1" t="s">
        <v>17711</v>
      </c>
      <c r="H2788" s="1" t="s">
        <v>17712</v>
      </c>
      <c r="I2788" s="1" t="s">
        <v>17713</v>
      </c>
      <c r="J2788" s="1" t="s">
        <v>17714</v>
      </c>
      <c r="K2788" s="1" t="s">
        <v>12088</v>
      </c>
      <c r="L2788" s="1" t="s">
        <v>33</v>
      </c>
      <c r="M2788" s="1" t="b">
        <v>0</v>
      </c>
      <c r="N2788" s="1" t="s">
        <v>12081</v>
      </c>
      <c r="O2788" s="1" t="s">
        <v>66</v>
      </c>
      <c r="P2788" s="1" t="s">
        <v>12082</v>
      </c>
      <c r="Q2788" s="1" t="s">
        <v>37</v>
      </c>
      <c r="R2788" s="1" t="s">
        <v>38</v>
      </c>
      <c r="S2788" s="1" t="s">
        <v>39</v>
      </c>
      <c r="T2788" s="1" t="s">
        <v>17716</v>
      </c>
      <c r="U2788" s="1" t="s">
        <v>17717</v>
      </c>
      <c r="V2788" s="1" t="s">
        <v>17718</v>
      </c>
      <c r="W2788" s="1" t="s">
        <v>17719</v>
      </c>
      <c r="X2788" s="1" t="s">
        <v>17720</v>
      </c>
      <c r="Y2788" s="1" t="s">
        <v>1936</v>
      </c>
      <c r="Z2788" s="1" t="s">
        <v>12088</v>
      </c>
      <c r="AA2788" s="1">
        <v>0</v>
      </c>
      <c r="AB2788" s="1" t="s">
        <v>96</v>
      </c>
      <c r="AD2788" s="1" t="str">
        <f>VLOOKUP($K2788,「工具标准名」映射表!$B:$I,3,0)</f>
        <v>未提及</v>
      </c>
      <c r="AE2788" s="1" t="str">
        <f>VLOOKUP($K2788,「工具标准名」映射表!$B:$I,4,0)</f>
        <v>功能应用层</v>
      </c>
      <c r="AF2788" s="1" t="str">
        <f>VLOOKUP($K2788,「工具标准名」映射表!$B:$I,5,0)</f>
        <v>功能应用（平台型综合系统）</v>
      </c>
      <c r="AG2788" s="1" t="str">
        <f>VLOOKUP($K2788,「工具标准名」映射表!$B:$I,6,0)</f>
        <v>软件工具</v>
      </c>
      <c r="AH2788" s="1" t="str">
        <f>VLOOKUP($K2788,「工具标准名」映射表!$B:$I,7,0)</f>
        <v>其他</v>
      </c>
      <c r="AI2788" s="1" t="str">
        <f>VLOOKUP($K2788,「工具标准名」映射表!$B:$I,8,0)</f>
        <v>否</v>
      </c>
      <c r="AJ2788" s="1" t="s">
        <v>96</v>
      </c>
      <c r="AK2788" s="1"/>
      <c r="AL2788" s="1"/>
      <c r="AM2788" s="1"/>
      <c r="AN2788" s="1"/>
      <c r="AO2788" s="1"/>
    </row>
    <row r="2789" spans="1:41" ht="16">
      <c r="A2789" s="1" t="s">
        <v>17709</v>
      </c>
      <c r="B2789" s="3">
        <v>46056.455844907403</v>
      </c>
      <c r="C2789" s="14">
        <v>1381</v>
      </c>
      <c r="D2789" s="1" t="s">
        <v>17710</v>
      </c>
      <c r="E2789" s="1" t="s">
        <v>16947</v>
      </c>
      <c r="F2789" s="1" t="s">
        <v>5421</v>
      </c>
      <c r="G2789" s="1" t="s">
        <v>17711</v>
      </c>
      <c r="H2789" s="1" t="s">
        <v>17712</v>
      </c>
      <c r="I2789" s="1" t="s">
        <v>17713</v>
      </c>
      <c r="J2789" s="1" t="s">
        <v>17714</v>
      </c>
      <c r="K2789" s="1" t="s">
        <v>14213</v>
      </c>
      <c r="L2789" s="1" t="s">
        <v>33</v>
      </c>
      <c r="M2789" s="1" t="b">
        <v>0</v>
      </c>
      <c r="N2789" s="1" t="s">
        <v>14205</v>
      </c>
      <c r="O2789" s="1" t="s">
        <v>66</v>
      </c>
      <c r="P2789" s="1" t="s">
        <v>14206</v>
      </c>
      <c r="Q2789" s="1" t="s">
        <v>37</v>
      </c>
      <c r="R2789" s="1" t="s">
        <v>38</v>
      </c>
      <c r="S2789" s="1" t="s">
        <v>39</v>
      </c>
      <c r="T2789" s="1" t="s">
        <v>17716</v>
      </c>
      <c r="U2789" s="1" t="s">
        <v>17717</v>
      </c>
      <c r="V2789" s="1" t="s">
        <v>17718</v>
      </c>
      <c r="W2789" s="1" t="s">
        <v>17719</v>
      </c>
      <c r="X2789" s="1" t="s">
        <v>17720</v>
      </c>
      <c r="Y2789" s="1" t="s">
        <v>1936</v>
      </c>
      <c r="Z2789" s="1" t="s">
        <v>14213</v>
      </c>
      <c r="AA2789" s="1">
        <v>0</v>
      </c>
      <c r="AB2789" s="1" t="s">
        <v>96</v>
      </c>
      <c r="AD2789" s="1" t="str">
        <f>VLOOKUP($K2789,「工具标准名」映射表!$B:$I,3,0)</f>
        <v>家庭安全暗号</v>
      </c>
      <c r="AE2789" s="1" t="str">
        <f>VLOOKUP($K2789,「工具标准名」映射表!$B:$I,4,0)</f>
        <v>功能应用层</v>
      </c>
      <c r="AF2789" s="1" t="str">
        <f>VLOOKUP($K2789,「工具标准名」映射表!$B:$I,5,0)</f>
        <v>功能应用（教学辅助工具）</v>
      </c>
      <c r="AG2789" s="1" t="str">
        <f>VLOOKUP($K2789,「工具标准名」映射表!$B:$I,6,0)</f>
        <v>软件工具</v>
      </c>
      <c r="AH2789" s="1" t="str">
        <f>VLOOKUP($K2789,「工具标准名」映射表!$B:$I,7,0)</f>
        <v>AI智能体</v>
      </c>
      <c r="AI2789" s="1" t="str">
        <f>VLOOKUP($K2789,「工具标准名」映射表!$B:$I,8,0)</f>
        <v>否</v>
      </c>
      <c r="AJ2789" s="1" t="s">
        <v>96</v>
      </c>
      <c r="AK2789" s="1"/>
      <c r="AL2789" s="1"/>
      <c r="AM2789" s="1"/>
      <c r="AN2789" s="1"/>
      <c r="AO2789" s="1"/>
    </row>
    <row r="2790" spans="1:41" ht="16">
      <c r="A2790" s="1" t="s">
        <v>17709</v>
      </c>
      <c r="B2790" s="3">
        <v>46056.455844907403</v>
      </c>
      <c r="C2790" s="14">
        <v>1381</v>
      </c>
      <c r="D2790" s="1" t="s">
        <v>17710</v>
      </c>
      <c r="E2790" s="1" t="s">
        <v>16947</v>
      </c>
      <c r="F2790" s="1" t="s">
        <v>5421</v>
      </c>
      <c r="G2790" s="1" t="s">
        <v>17711</v>
      </c>
      <c r="H2790" s="1" t="s">
        <v>17712</v>
      </c>
      <c r="I2790" s="1" t="s">
        <v>17713</v>
      </c>
      <c r="J2790" s="1" t="s">
        <v>17714</v>
      </c>
      <c r="K2790" s="1" t="s">
        <v>12073</v>
      </c>
      <c r="L2790" s="1" t="s">
        <v>33</v>
      </c>
      <c r="M2790" s="1" t="b">
        <v>0</v>
      </c>
      <c r="N2790" s="1" t="s">
        <v>12071</v>
      </c>
      <c r="O2790" s="1" t="s">
        <v>66</v>
      </c>
      <c r="P2790" s="1" t="s">
        <v>12072</v>
      </c>
      <c r="Q2790" s="1" t="s">
        <v>37</v>
      </c>
      <c r="R2790" s="1" t="s">
        <v>38</v>
      </c>
      <c r="S2790" s="1" t="s">
        <v>39</v>
      </c>
      <c r="T2790" s="1" t="s">
        <v>17716</v>
      </c>
      <c r="U2790" s="1" t="s">
        <v>17717</v>
      </c>
      <c r="V2790" s="1" t="s">
        <v>17718</v>
      </c>
      <c r="W2790" s="1" t="s">
        <v>17719</v>
      </c>
      <c r="X2790" s="1" t="s">
        <v>17720</v>
      </c>
      <c r="Y2790" s="1" t="s">
        <v>1936</v>
      </c>
      <c r="Z2790" s="1" t="s">
        <v>12073</v>
      </c>
      <c r="AA2790" s="1">
        <v>0</v>
      </c>
      <c r="AB2790" s="1" t="s">
        <v>96</v>
      </c>
      <c r="AD2790" s="1" t="str">
        <f>VLOOKUP($K2790,「工具标准名」映射表!$B:$I,3,0)</f>
        <v>未提及</v>
      </c>
      <c r="AE2790" s="1" t="str">
        <f>VLOOKUP($K2790,「工具标准名」映射表!$B:$I,4,0)</f>
        <v>功能应用层</v>
      </c>
      <c r="AF2790" s="1" t="str">
        <f>VLOOKUP($K2790,「工具标准名」映射表!$B:$I,5,0)</f>
        <v>功能应用（教学辅助工具）</v>
      </c>
      <c r="AG2790" s="1" t="str">
        <f>VLOOKUP($K2790,「工具标准名」映射表!$B:$I,6,0)</f>
        <v>软件工具</v>
      </c>
      <c r="AH2790" s="1" t="str">
        <f>VLOOKUP($K2790,「工具标准名」映射表!$B:$I,7,0)</f>
        <v>其他</v>
      </c>
      <c r="AI2790" s="1" t="str">
        <f>VLOOKUP($K2790,「工具标准名」映射表!$B:$I,8,0)</f>
        <v>否</v>
      </c>
      <c r="AJ2790" s="1" t="s">
        <v>96</v>
      </c>
      <c r="AK2790" s="1"/>
      <c r="AL2790" s="1"/>
      <c r="AM2790" s="1"/>
      <c r="AN2790" s="1"/>
      <c r="AO2790" s="1"/>
    </row>
    <row r="2791" spans="1:41" ht="16">
      <c r="A2791" s="1" t="s">
        <v>17709</v>
      </c>
      <c r="B2791" s="3">
        <v>46056.455844907403</v>
      </c>
      <c r="C2791" s="14">
        <v>1381</v>
      </c>
      <c r="D2791" s="1" t="s">
        <v>17710</v>
      </c>
      <c r="E2791" s="1" t="s">
        <v>16947</v>
      </c>
      <c r="F2791" s="1" t="s">
        <v>5421</v>
      </c>
      <c r="G2791" s="1" t="s">
        <v>17711</v>
      </c>
      <c r="H2791" s="1" t="s">
        <v>17712</v>
      </c>
      <c r="I2791" s="1" t="s">
        <v>17713</v>
      </c>
      <c r="J2791" s="1" t="s">
        <v>17714</v>
      </c>
      <c r="K2791" s="1" t="s">
        <v>3551</v>
      </c>
      <c r="L2791" s="1" t="s">
        <v>33</v>
      </c>
      <c r="M2791" s="1" t="b">
        <v>0</v>
      </c>
      <c r="N2791" s="1" t="s">
        <v>3548</v>
      </c>
      <c r="O2791" s="1" t="s">
        <v>35</v>
      </c>
      <c r="P2791" s="1" t="s">
        <v>3549</v>
      </c>
      <c r="Q2791" s="1" t="s">
        <v>37</v>
      </c>
      <c r="R2791" s="1" t="s">
        <v>38</v>
      </c>
      <c r="S2791" s="1" t="s">
        <v>39</v>
      </c>
      <c r="T2791" s="1" t="s">
        <v>17716</v>
      </c>
      <c r="U2791" s="1" t="s">
        <v>17717</v>
      </c>
      <c r="V2791" s="1" t="s">
        <v>17718</v>
      </c>
      <c r="W2791" s="1" t="s">
        <v>17719</v>
      </c>
      <c r="X2791" s="1" t="s">
        <v>17720</v>
      </c>
      <c r="Y2791" s="1" t="s">
        <v>1936</v>
      </c>
      <c r="Z2791" s="1" t="s">
        <v>3551</v>
      </c>
      <c r="AA2791" s="1">
        <v>0</v>
      </c>
      <c r="AB2791" s="1" t="s">
        <v>96</v>
      </c>
      <c r="AD2791" s="1" t="str">
        <f>VLOOKUP($K2791,「工具标准名」映射表!$B:$I,3,0)</f>
        <v>AI评估技术</v>
      </c>
      <c r="AE2791" s="1" t="str">
        <f>VLOOKUP($K2791,「工具标准名」映射表!$B:$I,4,0)</f>
        <v>功能应用层</v>
      </c>
      <c r="AF2791" s="1" t="str">
        <f>VLOOKUP($K2791,「工具标准名」映射表!$B:$I,5,0)</f>
        <v>功能应用（教学辅助工具）</v>
      </c>
      <c r="AG2791" s="1" t="str">
        <f>VLOOKUP($K2791,「工具标准名」映射表!$B:$I,6,0)</f>
        <v>软件工具</v>
      </c>
      <c r="AH2791" s="1" t="str">
        <f>VLOOKUP($K2791,「工具标准名」映射表!$B:$I,7,0)</f>
        <v>AI智能体</v>
      </c>
      <c r="AI2791" s="1" t="str">
        <f>VLOOKUP($K2791,「工具标准名」映射表!$B:$I,8,0)</f>
        <v>否</v>
      </c>
      <c r="AJ2791" s="1" t="s">
        <v>96</v>
      </c>
      <c r="AK2791" s="1"/>
      <c r="AL2791" s="1"/>
      <c r="AM2791" s="1"/>
      <c r="AN2791" s="1"/>
      <c r="AO2791" s="1"/>
    </row>
    <row r="2792" spans="1:41" ht="16">
      <c r="A2792" s="1" t="s">
        <v>17726</v>
      </c>
      <c r="B2792" s="3">
        <v>46056.455972222197</v>
      </c>
      <c r="C2792" s="14">
        <v>1382</v>
      </c>
      <c r="D2792" s="1" t="s">
        <v>17727</v>
      </c>
      <c r="E2792" s="1" t="s">
        <v>17105</v>
      </c>
      <c r="F2792" s="1" t="s">
        <v>27</v>
      </c>
      <c r="G2792" s="1" t="s">
        <v>17728</v>
      </c>
      <c r="H2792" s="1" t="s">
        <v>17729</v>
      </c>
      <c r="I2792" s="1" t="s">
        <v>17730</v>
      </c>
      <c r="J2792" s="1" t="s">
        <v>17731</v>
      </c>
      <c r="K2792" s="1" t="s">
        <v>139</v>
      </c>
      <c r="L2792" s="1" t="s">
        <v>33</v>
      </c>
      <c r="M2792" s="1" t="b">
        <v>0</v>
      </c>
      <c r="N2792" s="1" t="s">
        <v>47</v>
      </c>
      <c r="O2792" s="1" t="s">
        <v>48</v>
      </c>
      <c r="P2792" s="1" t="s">
        <v>10385</v>
      </c>
      <c r="Q2792" s="1" t="s">
        <v>37</v>
      </c>
      <c r="R2792" s="1" t="s">
        <v>38</v>
      </c>
      <c r="S2792" s="1" t="s">
        <v>39</v>
      </c>
      <c r="T2792" s="1" t="s">
        <v>17733</v>
      </c>
      <c r="U2792" s="1" t="s">
        <v>17730</v>
      </c>
      <c r="V2792" s="1" t="s">
        <v>17734</v>
      </c>
      <c r="W2792" s="1" t="s">
        <v>1927</v>
      </c>
      <c r="X2792" s="1" t="s">
        <v>17735</v>
      </c>
      <c r="Y2792" s="1" t="s">
        <v>239</v>
      </c>
      <c r="Z2792" s="1" t="s">
        <v>139</v>
      </c>
      <c r="AA2792" s="1" t="s">
        <v>23370</v>
      </c>
      <c r="AB2792" s="1" t="s">
        <v>96</v>
      </c>
      <c r="AD2792" s="1" t="str">
        <f>VLOOKUP($K2792,「工具标准名」映射表!$B:$I,3,0)</f>
        <v>豆包</v>
      </c>
      <c r="AE2792" s="1" t="str">
        <f>VLOOKUP($K2792,「工具标准名」映射表!$B:$I,4,0)</f>
        <v>功能应用层</v>
      </c>
      <c r="AF2792" s="1" t="str">
        <f>VLOOKUP($K2792,「工具标准名」映射表!$B:$I,5,0)</f>
        <v>功能应用（教学辅助工具）</v>
      </c>
      <c r="AG2792" s="1" t="str">
        <f>VLOOKUP($K2792,「工具标准名」映射表!$B:$I,6,0)</f>
        <v>软件工具</v>
      </c>
      <c r="AH2792" s="1" t="str">
        <f>VLOOKUP($K2792,「工具标准名」映射表!$B:$I,7,0)</f>
        <v>其他</v>
      </c>
      <c r="AI2792" s="1" t="str">
        <f>VLOOKUP($K2792,「工具标准名」映射表!$B:$I,8,0)</f>
        <v>否</v>
      </c>
      <c r="AJ2792" s="1" t="s">
        <v>96</v>
      </c>
      <c r="AK2792" s="1"/>
      <c r="AL2792" s="1"/>
      <c r="AM2792" s="1"/>
      <c r="AN2792" s="1"/>
      <c r="AO2792" s="1"/>
    </row>
    <row r="2793" spans="1:41" ht="16">
      <c r="A2793" s="1" t="s">
        <v>17726</v>
      </c>
      <c r="B2793" s="3">
        <v>46056.455972222197</v>
      </c>
      <c r="C2793" s="14">
        <v>1382</v>
      </c>
      <c r="D2793" s="1" t="s">
        <v>17727</v>
      </c>
      <c r="E2793" s="1" t="s">
        <v>17105</v>
      </c>
      <c r="F2793" s="1" t="s">
        <v>27</v>
      </c>
      <c r="G2793" s="1" t="s">
        <v>17728</v>
      </c>
      <c r="H2793" s="1" t="s">
        <v>17729</v>
      </c>
      <c r="I2793" s="1" t="s">
        <v>17730</v>
      </c>
      <c r="J2793" s="1" t="s">
        <v>17731</v>
      </c>
      <c r="K2793" s="1" t="s">
        <v>1492</v>
      </c>
      <c r="L2793" s="1" t="s">
        <v>33</v>
      </c>
      <c r="M2793" s="1" t="b">
        <v>0</v>
      </c>
      <c r="N2793" s="1" t="s">
        <v>47</v>
      </c>
      <c r="O2793" s="1" t="s">
        <v>48</v>
      </c>
      <c r="P2793" s="1" t="s">
        <v>17784</v>
      </c>
      <c r="Q2793" s="1" t="s">
        <v>37</v>
      </c>
      <c r="R2793" s="1" t="s">
        <v>38</v>
      </c>
      <c r="S2793" s="1" t="s">
        <v>39</v>
      </c>
      <c r="T2793" s="1" t="s">
        <v>17733</v>
      </c>
      <c r="U2793" s="1" t="s">
        <v>17730</v>
      </c>
      <c r="V2793" s="1" t="s">
        <v>17734</v>
      </c>
      <c r="W2793" s="1" t="s">
        <v>1927</v>
      </c>
      <c r="X2793" s="1" t="s">
        <v>17735</v>
      </c>
      <c r="Y2793" s="1" t="s">
        <v>239</v>
      </c>
      <c r="Z2793" s="1" t="s">
        <v>1688</v>
      </c>
      <c r="AA2793" s="1" t="s">
        <v>23384</v>
      </c>
      <c r="AB2793" s="1" t="s">
        <v>96</v>
      </c>
      <c r="AD2793" s="1" t="str">
        <f>VLOOKUP($K2793,「工具标准名」映射表!$B:$I,3,0)</f>
        <v>通义千问大模型</v>
      </c>
      <c r="AE2793" s="1" t="str">
        <f>VLOOKUP($K2793,「工具标准名」映射表!$B:$I,4,0)</f>
        <v>功能应用层</v>
      </c>
      <c r="AF2793" s="1" t="str">
        <f>VLOOKUP($K2793,「工具标准名」映射表!$B:$I,5,0)</f>
        <v>功能应用（教学辅助工具）</v>
      </c>
      <c r="AG2793" s="1" t="str">
        <f>VLOOKUP($K2793,「工具标准名」映射表!$B:$I,6,0)</f>
        <v>软件工具</v>
      </c>
      <c r="AH2793" s="1" t="str">
        <f>VLOOKUP($K2793,「工具标准名」映射表!$B:$I,7,0)</f>
        <v>大语言模型</v>
      </c>
      <c r="AI2793" s="1" t="str">
        <f>VLOOKUP($K2793,「工具标准名」映射表!$B:$I,8,0)</f>
        <v>是</v>
      </c>
      <c r="AJ2793" s="1" t="s">
        <v>96</v>
      </c>
      <c r="AK2793" s="1"/>
      <c r="AL2793" s="1"/>
      <c r="AM2793" s="1"/>
      <c r="AN2793" s="1"/>
      <c r="AO2793" s="1"/>
    </row>
    <row r="2794" spans="1:41" ht="16">
      <c r="A2794" s="1" t="s">
        <v>17726</v>
      </c>
      <c r="B2794" s="3">
        <v>46056.455972222197</v>
      </c>
      <c r="C2794" s="14">
        <v>1382</v>
      </c>
      <c r="D2794" s="1" t="s">
        <v>17727</v>
      </c>
      <c r="E2794" s="1" t="s">
        <v>17105</v>
      </c>
      <c r="F2794" s="1" t="s">
        <v>27</v>
      </c>
      <c r="G2794" s="1" t="s">
        <v>17728</v>
      </c>
      <c r="H2794" s="1" t="s">
        <v>17729</v>
      </c>
      <c r="I2794" s="1" t="s">
        <v>17730</v>
      </c>
      <c r="J2794" s="1" t="s">
        <v>17731</v>
      </c>
      <c r="K2794" s="1" t="s">
        <v>1247</v>
      </c>
      <c r="L2794" s="1" t="s">
        <v>33</v>
      </c>
      <c r="M2794" s="1" t="b">
        <v>0</v>
      </c>
      <c r="N2794" s="1" t="s">
        <v>47</v>
      </c>
      <c r="O2794" s="1" t="s">
        <v>48</v>
      </c>
      <c r="P2794" s="1" t="s">
        <v>20486</v>
      </c>
      <c r="Q2794" s="1" t="s">
        <v>37</v>
      </c>
      <c r="R2794" s="1" t="s">
        <v>38</v>
      </c>
      <c r="S2794" s="1" t="s">
        <v>39</v>
      </c>
      <c r="T2794" s="1" t="s">
        <v>17733</v>
      </c>
      <c r="U2794" s="1" t="s">
        <v>17730</v>
      </c>
      <c r="V2794" s="1" t="s">
        <v>17734</v>
      </c>
      <c r="W2794" s="1" t="s">
        <v>1927</v>
      </c>
      <c r="X2794" s="1" t="s">
        <v>17735</v>
      </c>
      <c r="Y2794" s="1" t="s">
        <v>239</v>
      </c>
      <c r="Z2794" s="1" t="s">
        <v>1247</v>
      </c>
      <c r="AA2794" s="1" t="s">
        <v>1277</v>
      </c>
      <c r="AB2794" s="1" t="s">
        <v>96</v>
      </c>
      <c r="AD2794" s="1" t="str">
        <f>VLOOKUP($K2794,「工具标准名」映射表!$B:$I,3,0)</f>
        <v>讯飞星火</v>
      </c>
      <c r="AE2794" s="1" t="str">
        <f>VLOOKUP($K2794,「工具标准名」映射表!$B:$I,4,0)</f>
        <v>技术层</v>
      </c>
      <c r="AF2794" s="1" t="str">
        <f>VLOOKUP($K2794,「工具标准名」映射表!$B:$I,5,0)</f>
        <v>技术层（通用大模型）</v>
      </c>
      <c r="AG2794" s="1" t="str">
        <f>VLOOKUP($K2794,「工具标准名」映射表!$B:$I,6,0)</f>
        <v>软件工具</v>
      </c>
      <c r="AH2794" s="1" t="str">
        <f>VLOOKUP($K2794,「工具标准名」映射表!$B:$I,7,0)</f>
        <v>大语言模型</v>
      </c>
      <c r="AI2794" s="1" t="str">
        <f>VLOOKUP($K2794,「工具标准名」映射表!$B:$I,8,0)</f>
        <v>否</v>
      </c>
      <c r="AJ2794" s="1" t="s">
        <v>96</v>
      </c>
      <c r="AK2794" s="1"/>
      <c r="AL2794" s="1"/>
      <c r="AM2794" s="1"/>
      <c r="AN2794" s="1"/>
      <c r="AO2794" s="1"/>
    </row>
    <row r="2795" spans="1:41" ht="16">
      <c r="A2795" s="1" t="s">
        <v>17726</v>
      </c>
      <c r="B2795" s="3">
        <v>46056.455972222197</v>
      </c>
      <c r="C2795" s="14">
        <v>1382</v>
      </c>
      <c r="D2795" s="1" t="s">
        <v>17727</v>
      </c>
      <c r="E2795" s="1" t="s">
        <v>17105</v>
      </c>
      <c r="F2795" s="1" t="s">
        <v>27</v>
      </c>
      <c r="G2795" s="1" t="s">
        <v>17728</v>
      </c>
      <c r="H2795" s="1" t="s">
        <v>17729</v>
      </c>
      <c r="I2795" s="1" t="s">
        <v>17730</v>
      </c>
      <c r="J2795" s="1" t="s">
        <v>17731</v>
      </c>
      <c r="K2795" s="1" t="s">
        <v>4532</v>
      </c>
      <c r="L2795" s="1" t="s">
        <v>33</v>
      </c>
      <c r="M2795" s="1" t="b">
        <v>0</v>
      </c>
      <c r="N2795" s="1" t="s">
        <v>47</v>
      </c>
      <c r="O2795" s="1" t="s">
        <v>48</v>
      </c>
      <c r="P2795" s="1" t="s">
        <v>7213</v>
      </c>
      <c r="Q2795" s="1" t="s">
        <v>37</v>
      </c>
      <c r="R2795" s="1" t="s">
        <v>38</v>
      </c>
      <c r="S2795" s="1" t="s">
        <v>39</v>
      </c>
      <c r="T2795" s="1" t="s">
        <v>17733</v>
      </c>
      <c r="U2795" s="1" t="s">
        <v>17730</v>
      </c>
      <c r="V2795" s="1" t="s">
        <v>17734</v>
      </c>
      <c r="W2795" s="1" t="s">
        <v>1927</v>
      </c>
      <c r="X2795" s="1" t="s">
        <v>17735</v>
      </c>
      <c r="Y2795" s="1" t="s">
        <v>239</v>
      </c>
      <c r="Z2795" s="1" t="s">
        <v>4532</v>
      </c>
      <c r="AA2795" s="1">
        <v>0</v>
      </c>
      <c r="AB2795" s="1" t="s">
        <v>96</v>
      </c>
      <c r="AD2795" s="1" t="str">
        <f>VLOOKUP($K2795,「工具标准名」映射表!$B:$I,3,0)</f>
        <v>Kimi</v>
      </c>
      <c r="AE2795" s="1" t="str">
        <f>VLOOKUP($K2795,「工具标准名」映射表!$B:$I,4,0)</f>
        <v>功能应用层</v>
      </c>
      <c r="AF2795" s="1" t="str">
        <f>VLOOKUP($K2795,「工具标准名」映射表!$B:$I,5,0)</f>
        <v>功能应用（教学辅助工具）</v>
      </c>
      <c r="AG2795" s="1" t="str">
        <f>VLOOKUP($K2795,「工具标准名」映射表!$B:$I,6,0)</f>
        <v>软件工具</v>
      </c>
      <c r="AH2795" s="1" t="str">
        <f>VLOOKUP($K2795,「工具标准名」映射表!$B:$I,7,0)</f>
        <v>其他</v>
      </c>
      <c r="AI2795" s="1" t="str">
        <f>VLOOKUP($K2795,「工具标准名」映射表!$B:$I,8,0)</f>
        <v>否</v>
      </c>
      <c r="AJ2795" s="1" t="s">
        <v>96</v>
      </c>
      <c r="AK2795" s="1"/>
      <c r="AL2795" s="1"/>
      <c r="AM2795" s="1"/>
      <c r="AN2795" s="1"/>
      <c r="AO2795" s="1"/>
    </row>
    <row r="2796" spans="1:41" ht="16">
      <c r="A2796" s="1" t="s">
        <v>17726</v>
      </c>
      <c r="B2796" s="3">
        <v>46056.455972222197</v>
      </c>
      <c r="C2796" s="14">
        <v>1382</v>
      </c>
      <c r="D2796" s="1" t="s">
        <v>17727</v>
      </c>
      <c r="E2796" s="1" t="s">
        <v>17105</v>
      </c>
      <c r="F2796" s="1" t="s">
        <v>27</v>
      </c>
      <c r="G2796" s="1" t="s">
        <v>17728</v>
      </c>
      <c r="H2796" s="1" t="s">
        <v>17729</v>
      </c>
      <c r="I2796" s="1" t="s">
        <v>17730</v>
      </c>
      <c r="J2796" s="1" t="s">
        <v>17731</v>
      </c>
      <c r="K2796" s="1" t="s">
        <v>1133</v>
      </c>
      <c r="L2796" s="1" t="s">
        <v>33</v>
      </c>
      <c r="M2796" s="1" t="b">
        <v>0</v>
      </c>
      <c r="N2796" s="1" t="s">
        <v>47</v>
      </c>
      <c r="O2796" s="1" t="s">
        <v>48</v>
      </c>
      <c r="P2796" s="1" t="s">
        <v>18572</v>
      </c>
      <c r="Q2796" s="1" t="s">
        <v>37</v>
      </c>
      <c r="R2796" s="1" t="s">
        <v>38</v>
      </c>
      <c r="S2796" s="1" t="s">
        <v>39</v>
      </c>
      <c r="T2796" s="1" t="s">
        <v>17733</v>
      </c>
      <c r="U2796" s="1" t="s">
        <v>17730</v>
      </c>
      <c r="V2796" s="1" t="s">
        <v>17734</v>
      </c>
      <c r="W2796" s="1" t="s">
        <v>1927</v>
      </c>
      <c r="X2796" s="1" t="s">
        <v>17735</v>
      </c>
      <c r="Y2796" s="1" t="s">
        <v>239</v>
      </c>
      <c r="Z2796" s="1" t="s">
        <v>8834</v>
      </c>
      <c r="AA2796" s="1" t="s">
        <v>23382</v>
      </c>
      <c r="AB2796" s="1" t="s">
        <v>96</v>
      </c>
      <c r="AD2796" s="1" t="str">
        <f>VLOOKUP($K2796,「工具标准名」映射表!$B:$I,3,0)</f>
        <v>文心一言</v>
      </c>
      <c r="AE2796" s="1" t="str">
        <f>VLOOKUP($K2796,「工具标准名」映射表!$B:$I,4,0)</f>
        <v>技术层</v>
      </c>
      <c r="AF2796" s="1" t="str">
        <f>VLOOKUP($K2796,「工具标准名」映射表!$B:$I,5,0)</f>
        <v>技术层（通用大模型）</v>
      </c>
      <c r="AG2796" s="1" t="str">
        <f>VLOOKUP($K2796,「工具标准名」映射表!$B:$I,6,0)</f>
        <v>软件工具</v>
      </c>
      <c r="AH2796" s="1" t="str">
        <f>VLOOKUP($K2796,「工具标准名」映射表!$B:$I,7,0)</f>
        <v>大语言模型</v>
      </c>
      <c r="AI2796" s="1" t="str">
        <f>VLOOKUP($K2796,「工具标准名」映射表!$B:$I,8,0)</f>
        <v>是</v>
      </c>
      <c r="AJ2796" s="1" t="s">
        <v>96</v>
      </c>
      <c r="AK2796" s="1"/>
      <c r="AL2796" s="1"/>
      <c r="AM2796" s="1"/>
      <c r="AN2796" s="1"/>
      <c r="AO2796" s="1"/>
    </row>
    <row r="2797" spans="1:41" ht="16">
      <c r="A2797" s="1" t="s">
        <v>17726</v>
      </c>
      <c r="B2797" s="3">
        <v>46056.455972222197</v>
      </c>
      <c r="C2797" s="14">
        <v>1382</v>
      </c>
      <c r="D2797" s="1" t="s">
        <v>17727</v>
      </c>
      <c r="E2797" s="1" t="s">
        <v>17105</v>
      </c>
      <c r="F2797" s="1" t="s">
        <v>27</v>
      </c>
      <c r="G2797" s="1" t="s">
        <v>17728</v>
      </c>
      <c r="H2797" s="1" t="s">
        <v>17729</v>
      </c>
      <c r="I2797" s="1" t="s">
        <v>17730</v>
      </c>
      <c r="J2797" s="1" t="s">
        <v>17731</v>
      </c>
      <c r="K2797" s="1" t="s">
        <v>13149</v>
      </c>
      <c r="L2797" s="1" t="s">
        <v>33</v>
      </c>
      <c r="M2797" s="1" t="b">
        <v>0</v>
      </c>
      <c r="N2797" s="1" t="s">
        <v>47</v>
      </c>
      <c r="O2797" s="1" t="s">
        <v>48</v>
      </c>
      <c r="P2797" s="1" t="s">
        <v>17628</v>
      </c>
      <c r="Q2797" s="1" t="s">
        <v>37</v>
      </c>
      <c r="R2797" s="1" t="s">
        <v>38</v>
      </c>
      <c r="S2797" s="1" t="s">
        <v>39</v>
      </c>
      <c r="T2797" s="1" t="s">
        <v>17733</v>
      </c>
      <c r="U2797" s="1" t="s">
        <v>17730</v>
      </c>
      <c r="V2797" s="1" t="s">
        <v>17734</v>
      </c>
      <c r="W2797" s="1" t="s">
        <v>1927</v>
      </c>
      <c r="X2797" s="1" t="s">
        <v>17735</v>
      </c>
      <c r="Y2797" s="1" t="s">
        <v>239</v>
      </c>
      <c r="Z2797" s="1" t="s">
        <v>13149</v>
      </c>
      <c r="AA2797" s="1" t="s">
        <v>23407</v>
      </c>
      <c r="AB2797" s="1" t="s">
        <v>96</v>
      </c>
      <c r="AD2797" s="1" t="str">
        <f>VLOOKUP($K2797,「工具标准名」映射表!$B:$I,3,0)</f>
        <v>天工AI</v>
      </c>
      <c r="AE2797" s="1" t="str">
        <f>VLOOKUP($K2797,「工具标准名」映射表!$B:$I,4,0)</f>
        <v>功能应用层</v>
      </c>
      <c r="AF2797" s="1" t="str">
        <f>VLOOKUP($K2797,「工具标准名」映射表!$B:$I,5,0)</f>
        <v>功能应用（教学辅助工具）</v>
      </c>
      <c r="AG2797" s="1" t="str">
        <f>VLOOKUP($K2797,「工具标准名」映射表!$B:$I,6,0)</f>
        <v>软件工具</v>
      </c>
      <c r="AH2797" s="1" t="str">
        <f>VLOOKUP($K2797,「工具标准名」映射表!$B:$I,7,0)</f>
        <v>大语言模型</v>
      </c>
      <c r="AI2797" s="1" t="str">
        <f>VLOOKUP($K2797,「工具标准名」映射表!$B:$I,8,0)</f>
        <v>是</v>
      </c>
      <c r="AJ2797" s="1" t="s">
        <v>96</v>
      </c>
      <c r="AK2797" s="1"/>
      <c r="AL2797" s="1"/>
      <c r="AM2797" s="1"/>
      <c r="AN2797" s="1"/>
      <c r="AO2797" s="1"/>
    </row>
    <row r="2798" spans="1:41" ht="16">
      <c r="A2798" s="1" t="s">
        <v>17726</v>
      </c>
      <c r="B2798" s="3">
        <v>46056.455972222197</v>
      </c>
      <c r="C2798" s="14">
        <v>1382</v>
      </c>
      <c r="D2798" s="1" t="s">
        <v>17727</v>
      </c>
      <c r="E2798" s="1" t="s">
        <v>17105</v>
      </c>
      <c r="F2798" s="1" t="s">
        <v>27</v>
      </c>
      <c r="G2798" s="1" t="s">
        <v>17728</v>
      </c>
      <c r="H2798" s="1" t="s">
        <v>17729</v>
      </c>
      <c r="I2798" s="1" t="s">
        <v>17730</v>
      </c>
      <c r="J2798" s="1" t="s">
        <v>17731</v>
      </c>
      <c r="K2798" s="1" t="s">
        <v>8726</v>
      </c>
      <c r="L2798" s="1" t="s">
        <v>33</v>
      </c>
      <c r="M2798" s="1" t="b">
        <v>0</v>
      </c>
      <c r="N2798" s="1" t="s">
        <v>47</v>
      </c>
      <c r="O2798" s="1" t="s">
        <v>48</v>
      </c>
      <c r="P2798" s="1" t="s">
        <v>8722</v>
      </c>
      <c r="Q2798" s="1" t="s">
        <v>37</v>
      </c>
      <c r="R2798" s="1" t="s">
        <v>38</v>
      </c>
      <c r="S2798" s="1" t="s">
        <v>39</v>
      </c>
      <c r="T2798" s="1" t="s">
        <v>17733</v>
      </c>
      <c r="U2798" s="1" t="s">
        <v>17730</v>
      </c>
      <c r="V2798" s="1" t="s">
        <v>17734</v>
      </c>
      <c r="W2798" s="1" t="s">
        <v>1927</v>
      </c>
      <c r="X2798" s="1" t="s">
        <v>17735</v>
      </c>
      <c r="Y2798" s="1" t="s">
        <v>239</v>
      </c>
      <c r="Z2798" s="1" t="s">
        <v>8726</v>
      </c>
      <c r="AA2798" s="1">
        <v>0</v>
      </c>
      <c r="AB2798" s="1" t="s">
        <v>96</v>
      </c>
      <c r="AD2798" s="1" t="str">
        <f>VLOOKUP($K2798,「工具标准名」映射表!$B:$I,3,0)</f>
        <v>办公小浣熊</v>
      </c>
      <c r="AE2798" s="1" t="str">
        <f>VLOOKUP($K2798,「工具标准名」映射表!$B:$I,4,0)</f>
        <v>功能应用层</v>
      </c>
      <c r="AF2798" s="1" t="str">
        <f>VLOOKUP($K2798,「工具标准名」映射表!$B:$I,5,0)</f>
        <v>功能应用层（AI智能体）</v>
      </c>
      <c r="AG2798" s="1" t="str">
        <f>VLOOKUP($K2798,「工具标准名」映射表!$B:$I,6,0)</f>
        <v>音视频技术</v>
      </c>
      <c r="AH2798" s="1" t="str">
        <f>VLOOKUP($K2798,「工具标准名」映射表!$B:$I,7,0)</f>
        <v>其他</v>
      </c>
      <c r="AI2798" s="1" t="str">
        <f>VLOOKUP($K2798,「工具标准名」映射表!$B:$I,8,0)</f>
        <v>否</v>
      </c>
      <c r="AJ2798" s="1" t="s">
        <v>96</v>
      </c>
      <c r="AK2798" s="1"/>
      <c r="AL2798" s="1"/>
      <c r="AM2798" s="1"/>
      <c r="AN2798" s="1"/>
      <c r="AO2798" s="1"/>
    </row>
    <row r="2799" spans="1:41" ht="16">
      <c r="A2799" s="1" t="s">
        <v>17740</v>
      </c>
      <c r="B2799" s="3">
        <v>46056.455775463</v>
      </c>
      <c r="C2799" s="14">
        <v>1383</v>
      </c>
      <c r="D2799" s="1" t="s">
        <v>17741</v>
      </c>
      <c r="E2799" s="1" t="s">
        <v>16947</v>
      </c>
      <c r="F2799" s="1" t="s">
        <v>5421</v>
      </c>
      <c r="G2799" s="1" t="s">
        <v>17742</v>
      </c>
      <c r="H2799" s="1" t="s">
        <v>17743</v>
      </c>
      <c r="I2799" s="1" t="s">
        <v>17744</v>
      </c>
      <c r="J2799" s="1" t="s">
        <v>17745</v>
      </c>
      <c r="K2799" s="1" t="s">
        <v>15808</v>
      </c>
      <c r="L2799" s="1" t="s">
        <v>33</v>
      </c>
      <c r="M2799" s="1" t="b">
        <v>0</v>
      </c>
      <c r="N2799" s="1" t="s">
        <v>8380</v>
      </c>
      <c r="O2799" s="1" t="s">
        <v>66</v>
      </c>
      <c r="P2799" s="1" t="s">
        <v>15802</v>
      </c>
      <c r="Q2799" s="1" t="s">
        <v>37</v>
      </c>
      <c r="R2799" s="1" t="s">
        <v>171</v>
      </c>
      <c r="S2799" s="1" t="s">
        <v>375</v>
      </c>
      <c r="T2799" s="1" t="s">
        <v>17747</v>
      </c>
      <c r="U2799" s="1" t="s">
        <v>17748</v>
      </c>
      <c r="V2799" s="1" t="s">
        <v>17749</v>
      </c>
      <c r="W2799" s="1" t="s">
        <v>17750</v>
      </c>
      <c r="X2799" s="1" t="s">
        <v>17751</v>
      </c>
      <c r="Y2799" s="1" t="s">
        <v>3550</v>
      </c>
      <c r="Z2799" s="1" t="s">
        <v>15808</v>
      </c>
      <c r="AA2799" s="1">
        <v>0</v>
      </c>
      <c r="AB2799" s="1" t="s">
        <v>96</v>
      </c>
      <c r="AD2799" s="1" t="str">
        <f>VLOOKUP($K2799,「工具标准名」映射表!$B:$I,3,0)</f>
        <v>密码分享规则图</v>
      </c>
      <c r="AE2799" s="1" t="str">
        <f>VLOOKUP($K2799,「工具标准名」映射表!$B:$I,4,0)</f>
        <v>功能应用层</v>
      </c>
      <c r="AF2799" s="1" t="str">
        <f>VLOOKUP($K2799,「工具标准名」映射表!$B:$I,5,0)</f>
        <v>功能应用层（AI智能体）</v>
      </c>
      <c r="AG2799" s="1" t="str">
        <f>VLOOKUP($K2799,「工具标准名」映射表!$B:$I,6,0)</f>
        <v>软件工具</v>
      </c>
      <c r="AH2799" s="1" t="str">
        <f>VLOOKUP($K2799,「工具标准名」映射表!$B:$I,7,0)</f>
        <v>AI智能体</v>
      </c>
      <c r="AI2799" s="1" t="str">
        <f>VLOOKUP($K2799,「工具标准名」映射表!$B:$I,8,0)</f>
        <v>否</v>
      </c>
      <c r="AJ2799" s="1" t="s">
        <v>96</v>
      </c>
      <c r="AK2799" s="1"/>
      <c r="AL2799" s="1"/>
      <c r="AM2799" s="1"/>
      <c r="AN2799" s="1"/>
      <c r="AO2799" s="1"/>
    </row>
    <row r="2800" spans="1:41" ht="16">
      <c r="A2800" s="1" t="s">
        <v>17752</v>
      </c>
      <c r="B2800" s="3">
        <v>46056.4558217593</v>
      </c>
      <c r="C2800" s="14">
        <v>1385</v>
      </c>
      <c r="D2800" s="1" t="s">
        <v>17753</v>
      </c>
      <c r="E2800" s="1" t="s">
        <v>17003</v>
      </c>
      <c r="F2800" s="1" t="s">
        <v>27</v>
      </c>
      <c r="G2800" s="1" t="s">
        <v>5858</v>
      </c>
      <c r="H2800" s="1" t="s">
        <v>17754</v>
      </c>
      <c r="I2800" s="1" t="s">
        <v>17755</v>
      </c>
      <c r="J2800" s="1" t="s">
        <v>17756</v>
      </c>
      <c r="K2800" s="1" t="s">
        <v>17757</v>
      </c>
      <c r="L2800" s="1" t="s">
        <v>33</v>
      </c>
      <c r="M2800" s="1" t="b">
        <v>0</v>
      </c>
      <c r="N2800" s="1" t="s">
        <v>47</v>
      </c>
      <c r="O2800" s="1" t="s">
        <v>54</v>
      </c>
      <c r="P2800" s="1" t="s">
        <v>21238</v>
      </c>
      <c r="Q2800" s="1" t="s">
        <v>309</v>
      </c>
      <c r="R2800" s="1" t="s">
        <v>310</v>
      </c>
      <c r="S2800" s="1" t="s">
        <v>375</v>
      </c>
      <c r="T2800" s="1" t="s">
        <v>17759</v>
      </c>
      <c r="U2800" s="1" t="s">
        <v>17755</v>
      </c>
      <c r="V2800" s="1" t="s">
        <v>17760</v>
      </c>
      <c r="W2800" s="1" t="s">
        <v>17761</v>
      </c>
      <c r="X2800" s="1" t="s">
        <v>17762</v>
      </c>
      <c r="Y2800" s="1" t="s">
        <v>156</v>
      </c>
      <c r="Z2800" s="1" t="s">
        <v>17757</v>
      </c>
      <c r="AA2800" s="1">
        <v>0</v>
      </c>
      <c r="AB2800" s="1" t="s">
        <v>96</v>
      </c>
      <c r="AD2800" s="1" t="str">
        <f>VLOOKUP($K2800,「工具标准名」映射表!$B:$I,3,0)</f>
        <v>哲商金章智能评价平台</v>
      </c>
      <c r="AE2800" s="1" t="str">
        <f>VLOOKUP($K2800,「工具标准名」映射表!$B:$I,4,0)</f>
        <v>教育数据层</v>
      </c>
      <c r="AF2800" s="1" t="str">
        <f>VLOOKUP($K2800,「工具标准名」映射表!$B:$I,5,0)</f>
        <v>教育数据层（资源数据）</v>
      </c>
      <c r="AG2800" s="1" t="str">
        <f>VLOOKUP($K2800,「工具标准名」映射表!$B:$I,6,0)</f>
        <v>在线资源</v>
      </c>
      <c r="AH2800" s="1" t="str">
        <f>VLOOKUP($K2800,「工具标准名」映射表!$B:$I,7,0)</f>
        <v>大语言模型</v>
      </c>
      <c r="AI2800" s="1" t="str">
        <f>VLOOKUP($K2800,「工具标准名」映射表!$B:$I,8,0)</f>
        <v>是</v>
      </c>
      <c r="AJ2800" s="1" t="s">
        <v>96</v>
      </c>
      <c r="AK2800" s="1"/>
      <c r="AL2800" s="1"/>
      <c r="AM2800" s="1"/>
      <c r="AN2800" s="1"/>
      <c r="AO2800" s="1"/>
    </row>
    <row r="2801" spans="1:41" ht="16">
      <c r="A2801" s="1" t="s">
        <v>17752</v>
      </c>
      <c r="B2801" s="3">
        <v>46056.4558217593</v>
      </c>
      <c r="C2801" s="14">
        <v>1385</v>
      </c>
      <c r="D2801" s="1" t="s">
        <v>17753</v>
      </c>
      <c r="E2801" s="1" t="s">
        <v>17003</v>
      </c>
      <c r="F2801" s="1" t="s">
        <v>27</v>
      </c>
      <c r="G2801" s="1" t="s">
        <v>5858</v>
      </c>
      <c r="H2801" s="1" t="s">
        <v>17754</v>
      </c>
      <c r="I2801" s="1" t="s">
        <v>17755</v>
      </c>
      <c r="J2801" s="1" t="s">
        <v>17756</v>
      </c>
      <c r="K2801" s="1" t="s">
        <v>17763</v>
      </c>
      <c r="L2801" s="1" t="s">
        <v>33</v>
      </c>
      <c r="M2801" s="1" t="b">
        <v>0</v>
      </c>
      <c r="N2801" s="1" t="s">
        <v>3189</v>
      </c>
      <c r="O2801" s="1" t="s">
        <v>3189</v>
      </c>
      <c r="P2801" s="1" t="s">
        <v>21837</v>
      </c>
      <c r="Q2801" s="1" t="s">
        <v>309</v>
      </c>
      <c r="R2801" s="1" t="s">
        <v>310</v>
      </c>
      <c r="S2801" s="1" t="s">
        <v>375</v>
      </c>
      <c r="T2801" s="1" t="s">
        <v>17759</v>
      </c>
      <c r="U2801" s="1" t="s">
        <v>17755</v>
      </c>
      <c r="V2801" s="1" t="s">
        <v>17760</v>
      </c>
      <c r="W2801" s="1" t="s">
        <v>17761</v>
      </c>
      <c r="X2801" s="1" t="s">
        <v>17762</v>
      </c>
      <c r="Y2801" s="1" t="s">
        <v>156</v>
      </c>
      <c r="Z2801" s="1" t="s">
        <v>17763</v>
      </c>
      <c r="AA2801" s="1">
        <v>0</v>
      </c>
      <c r="AB2801" s="1" t="s">
        <v>96</v>
      </c>
      <c r="AD2801" s="1" t="str">
        <f>VLOOKUP($K2801,「工具标准名」映射表!$B:$I,3,0)</f>
        <v>智慧校园APP</v>
      </c>
      <c r="AE2801" s="1" t="str">
        <f>VLOOKUP($K2801,「工具标准名」映射表!$B:$I,4,0)</f>
        <v>功能应用层</v>
      </c>
      <c r="AF2801" s="1" t="str">
        <f>VLOOKUP($K2801,「工具标准名」映射表!$B:$I,5,0)</f>
        <v>功能应用（校级 / 区域级系统）</v>
      </c>
      <c r="AG2801" s="1" t="str">
        <f>VLOOKUP($K2801,「工具标准名」映射表!$B:$I,6,0)</f>
        <v>软件工具</v>
      </c>
      <c r="AH2801" s="1" t="str">
        <f>VLOOKUP($K2801,「工具标准名」映射表!$B:$I,7,0)</f>
        <v>AI智能体</v>
      </c>
      <c r="AI2801" s="1" t="str">
        <f>VLOOKUP($K2801,「工具标准名」映射表!$B:$I,8,0)</f>
        <v>否</v>
      </c>
      <c r="AJ2801" s="1" t="s">
        <v>96</v>
      </c>
      <c r="AK2801" s="1"/>
      <c r="AL2801" s="1"/>
      <c r="AM2801" s="1"/>
      <c r="AN2801" s="1"/>
      <c r="AO2801" s="1"/>
    </row>
    <row r="2802" spans="1:41" ht="16">
      <c r="A2802" s="1" t="s">
        <v>17765</v>
      </c>
      <c r="B2802" s="3">
        <v>46056.4558217593</v>
      </c>
      <c r="C2802" s="14">
        <v>1386</v>
      </c>
      <c r="D2802" s="1" t="s">
        <v>17766</v>
      </c>
      <c r="E2802" s="1" t="s">
        <v>16947</v>
      </c>
      <c r="F2802" s="1" t="s">
        <v>5421</v>
      </c>
      <c r="G2802" s="1" t="s">
        <v>17767</v>
      </c>
      <c r="H2802" s="1" t="s">
        <v>17768</v>
      </c>
      <c r="I2802" s="1" t="s">
        <v>17769</v>
      </c>
      <c r="J2802" s="1" t="s">
        <v>17770</v>
      </c>
      <c r="K2802" s="1" t="s">
        <v>214</v>
      </c>
      <c r="L2802" s="1" t="s">
        <v>33</v>
      </c>
      <c r="M2802" s="1" t="b">
        <v>0</v>
      </c>
      <c r="N2802" s="1" t="s">
        <v>485</v>
      </c>
      <c r="O2802" s="1" t="s">
        <v>66</v>
      </c>
      <c r="P2802" s="1" t="s">
        <v>18993</v>
      </c>
      <c r="Q2802" s="1" t="s">
        <v>37</v>
      </c>
      <c r="R2802" s="1" t="s">
        <v>38</v>
      </c>
      <c r="S2802" s="1" t="s">
        <v>172</v>
      </c>
      <c r="T2802" s="1" t="s">
        <v>17772</v>
      </c>
      <c r="U2802" s="1" t="s">
        <v>17773</v>
      </c>
      <c r="V2802" s="1" t="s">
        <v>17774</v>
      </c>
      <c r="W2802" s="1" t="s">
        <v>17775</v>
      </c>
      <c r="X2802" s="1" t="s">
        <v>17776</v>
      </c>
      <c r="Y2802" s="1" t="s">
        <v>178</v>
      </c>
      <c r="Z2802" s="1" t="s">
        <v>214</v>
      </c>
      <c r="AA2802" s="1" t="s">
        <v>23374</v>
      </c>
      <c r="AB2802" s="1" t="s">
        <v>96</v>
      </c>
      <c r="AD2802" s="1" t="str">
        <f>VLOOKUP($K2802,「工具标准名」映射表!$B:$I,3,0)</f>
        <v>希沃白板</v>
      </c>
      <c r="AE2802" s="1" t="str">
        <f>VLOOKUP($K2802,「工具标准名」映射表!$B:$I,4,0)</f>
        <v>功能应用层</v>
      </c>
      <c r="AF2802" s="1" t="str">
        <f>VLOOKUP($K2802,「工具标准名」映射表!$B:$I,5,0)</f>
        <v>功能应用（教学辅助工具）</v>
      </c>
      <c r="AG2802" s="1" t="str">
        <f>VLOOKUP($K2802,「工具标准名」映射表!$B:$I,6,0)</f>
        <v>软件工具</v>
      </c>
      <c r="AH2802" s="1" t="str">
        <f>VLOOKUP($K2802,「工具标准名」映射表!$B:$I,7,0)</f>
        <v>AI智能体</v>
      </c>
      <c r="AI2802" s="1" t="str">
        <f>VLOOKUP($K2802,「工具标准名」映射表!$B:$I,8,0)</f>
        <v>否</v>
      </c>
      <c r="AJ2802" s="1" t="s">
        <v>96</v>
      </c>
      <c r="AK2802" s="1"/>
      <c r="AL2802" s="1"/>
      <c r="AM2802" s="1"/>
      <c r="AN2802" s="1"/>
      <c r="AO2802" s="1"/>
    </row>
    <row r="2803" spans="1:41" ht="16">
      <c r="A2803" s="1" t="s">
        <v>17765</v>
      </c>
      <c r="B2803" s="3">
        <v>46056.4558217593</v>
      </c>
      <c r="C2803" s="14">
        <v>1386</v>
      </c>
      <c r="D2803" s="1" t="s">
        <v>17766</v>
      </c>
      <c r="E2803" s="1" t="s">
        <v>16947</v>
      </c>
      <c r="F2803" s="1" t="s">
        <v>5421</v>
      </c>
      <c r="G2803" s="1" t="s">
        <v>17767</v>
      </c>
      <c r="H2803" s="1" t="s">
        <v>17768</v>
      </c>
      <c r="I2803" s="1" t="s">
        <v>17769</v>
      </c>
      <c r="J2803" s="1" t="s">
        <v>17770</v>
      </c>
      <c r="K2803" s="1" t="s">
        <v>2836</v>
      </c>
      <c r="L2803" s="1" t="s">
        <v>33</v>
      </c>
      <c r="M2803" s="1" t="b">
        <v>0</v>
      </c>
      <c r="N2803" s="1" t="s">
        <v>47</v>
      </c>
      <c r="O2803" s="1" t="s">
        <v>54</v>
      </c>
      <c r="P2803" s="1" t="s">
        <v>2838</v>
      </c>
      <c r="Q2803" s="1" t="s">
        <v>37</v>
      </c>
      <c r="R2803" s="1" t="s">
        <v>38</v>
      </c>
      <c r="S2803" s="1" t="s">
        <v>172</v>
      </c>
      <c r="T2803" s="1" t="s">
        <v>17772</v>
      </c>
      <c r="U2803" s="1" t="s">
        <v>17773</v>
      </c>
      <c r="V2803" s="1" t="s">
        <v>17774</v>
      </c>
      <c r="W2803" s="1" t="s">
        <v>17775</v>
      </c>
      <c r="X2803" s="1" t="s">
        <v>17776</v>
      </c>
      <c r="Y2803" s="1" t="s">
        <v>178</v>
      </c>
      <c r="Z2803" s="1" t="s">
        <v>2836</v>
      </c>
      <c r="AA2803" s="1">
        <v>0</v>
      </c>
      <c r="AB2803" s="1" t="s">
        <v>96</v>
      </c>
      <c r="AD2803" s="1" t="str">
        <f>VLOOKUP($K2803,「工具标准名」映射表!$B:$I,3,0)</f>
        <v>AI智能评价系统</v>
      </c>
      <c r="AE2803" s="1" t="str">
        <f>VLOOKUP($K2803,「工具标准名」映射表!$B:$I,4,0)</f>
        <v>功能应用层</v>
      </c>
      <c r="AF2803" s="1" t="str">
        <f>VLOOKUP($K2803,「工具标准名」映射表!$B:$I,5,0)</f>
        <v>功能应用（教学辅助工具）</v>
      </c>
      <c r="AG2803" s="1" t="str">
        <f>VLOOKUP($K2803,「工具标准名」映射表!$B:$I,6,0)</f>
        <v>软件工具</v>
      </c>
      <c r="AH2803" s="1" t="str">
        <f>VLOOKUP($K2803,「工具标准名」映射表!$B:$I,7,0)</f>
        <v>AI智能体</v>
      </c>
      <c r="AI2803" s="1" t="str">
        <f>VLOOKUP($K2803,「工具标准名」映射表!$B:$I,8,0)</f>
        <v>是</v>
      </c>
      <c r="AJ2803" s="1" t="s">
        <v>96</v>
      </c>
      <c r="AK2803" s="1"/>
      <c r="AL2803" s="1"/>
      <c r="AM2803" s="1"/>
      <c r="AN2803" s="1"/>
      <c r="AO2803" s="1"/>
    </row>
    <row r="2804" spans="1:41" ht="16">
      <c r="A2804" s="1" t="s">
        <v>17778</v>
      </c>
      <c r="B2804" s="3">
        <v>46056.455833333297</v>
      </c>
      <c r="C2804" s="14">
        <v>1387</v>
      </c>
      <c r="D2804" s="1" t="s">
        <v>17779</v>
      </c>
      <c r="E2804" s="1" t="s">
        <v>17003</v>
      </c>
      <c r="F2804" s="1" t="s">
        <v>27</v>
      </c>
      <c r="G2804" s="1" t="s">
        <v>28</v>
      </c>
      <c r="H2804" s="1" t="s">
        <v>17780</v>
      </c>
      <c r="I2804" s="1" t="s">
        <v>17781</v>
      </c>
      <c r="J2804" s="1" t="s">
        <v>17782</v>
      </c>
      <c r="K2804" s="1" t="s">
        <v>17783</v>
      </c>
      <c r="L2804" s="1" t="s">
        <v>33</v>
      </c>
      <c r="M2804" s="1" t="b">
        <v>0</v>
      </c>
      <c r="N2804" s="1" t="s">
        <v>47</v>
      </c>
      <c r="O2804" s="1" t="s">
        <v>54</v>
      </c>
      <c r="P2804" s="1" t="s">
        <v>21249</v>
      </c>
      <c r="Q2804" s="1" t="s">
        <v>37</v>
      </c>
      <c r="R2804" s="1" t="s">
        <v>38</v>
      </c>
      <c r="S2804" s="1" t="s">
        <v>39</v>
      </c>
      <c r="T2804" s="1" t="s">
        <v>17785</v>
      </c>
      <c r="U2804" s="1" t="s">
        <v>17781</v>
      </c>
      <c r="V2804" s="1" t="s">
        <v>17786</v>
      </c>
      <c r="W2804" s="1" t="s">
        <v>276</v>
      </c>
      <c r="X2804" s="1" t="s">
        <v>17787</v>
      </c>
      <c r="Y2804" s="1" t="s">
        <v>156</v>
      </c>
      <c r="Z2804" s="1" t="s">
        <v>17783</v>
      </c>
      <c r="AA2804" s="1">
        <v>0</v>
      </c>
      <c r="AB2804" s="1" t="s">
        <v>96</v>
      </c>
      <c r="AD2804" s="1" t="str">
        <f>VLOOKUP($K2804,「工具标准名」映射表!$B:$I,3,0)</f>
        <v>哲商AI小鹿</v>
      </c>
      <c r="AE2804" s="1" t="str">
        <f>VLOOKUP($K2804,「工具标准名」映射表!$B:$I,4,0)</f>
        <v>功能应用层</v>
      </c>
      <c r="AF2804" s="1" t="str">
        <f>VLOOKUP($K2804,「工具标准名」映射表!$B:$I,5,0)</f>
        <v>功能应用（校级 / 区域级系统）</v>
      </c>
      <c r="AG2804" s="1" t="str">
        <f>VLOOKUP($K2804,「工具标准名」映射表!$B:$I,6,0)</f>
        <v>软件工具</v>
      </c>
      <c r="AH2804" s="1" t="str">
        <f>VLOOKUP($K2804,「工具标准名」映射表!$B:$I,7,0)</f>
        <v>AI智能体</v>
      </c>
      <c r="AI2804" s="1" t="str">
        <f>VLOOKUP($K2804,「工具标准名」映射表!$B:$I,8,0)</f>
        <v>否</v>
      </c>
      <c r="AJ2804" s="1" t="s">
        <v>96</v>
      </c>
      <c r="AK2804" s="1"/>
      <c r="AL2804" s="1"/>
      <c r="AM2804" s="1"/>
      <c r="AN2804" s="1"/>
      <c r="AO2804" s="1"/>
    </row>
    <row r="2805" spans="1:41" ht="16">
      <c r="A2805" s="1" t="s">
        <v>17788</v>
      </c>
      <c r="B2805" s="3">
        <v>46056.455902777801</v>
      </c>
      <c r="C2805" s="14">
        <v>1388</v>
      </c>
      <c r="D2805" s="1" t="s">
        <v>17789</v>
      </c>
      <c r="E2805" s="1" t="s">
        <v>17105</v>
      </c>
      <c r="F2805" s="1" t="s">
        <v>27</v>
      </c>
      <c r="G2805" s="1" t="s">
        <v>17790</v>
      </c>
      <c r="H2805" s="1" t="s">
        <v>17791</v>
      </c>
      <c r="I2805" s="1" t="s">
        <v>17792</v>
      </c>
      <c r="J2805" s="1" t="s">
        <v>17793</v>
      </c>
      <c r="K2805" s="1" t="s">
        <v>1733</v>
      </c>
      <c r="L2805" s="1" t="s">
        <v>33</v>
      </c>
      <c r="M2805" s="1" t="b">
        <v>1</v>
      </c>
      <c r="N2805" s="1" t="s">
        <v>140</v>
      </c>
      <c r="O2805" s="1" t="s">
        <v>66</v>
      </c>
      <c r="P2805" s="1" t="s">
        <v>1732</v>
      </c>
      <c r="Q2805" s="1" t="s">
        <v>37</v>
      </c>
      <c r="R2805" s="1" t="s">
        <v>38</v>
      </c>
      <c r="S2805" s="1" t="s">
        <v>39</v>
      </c>
      <c r="T2805" s="1" t="s">
        <v>17794</v>
      </c>
      <c r="U2805" s="1" t="s">
        <v>17792</v>
      </c>
      <c r="V2805" s="1" t="s">
        <v>275</v>
      </c>
      <c r="W2805" s="1" t="s">
        <v>1927</v>
      </c>
      <c r="X2805" s="1" t="s">
        <v>17795</v>
      </c>
      <c r="Y2805" s="1" t="s">
        <v>156</v>
      </c>
      <c r="Z2805" s="1" t="s">
        <v>1733</v>
      </c>
      <c r="AA2805" s="1">
        <v>0</v>
      </c>
      <c r="AB2805" s="1" t="s">
        <v>96</v>
      </c>
      <c r="AD2805" s="1" t="str">
        <f>VLOOKUP($K2805,「工具标准名」映射表!$B:$I,3,0)</f>
        <v>AI小智</v>
      </c>
      <c r="AE2805" s="1" t="str">
        <f>VLOOKUP($K2805,「工具标准名」映射表!$B:$I,4,0)</f>
        <v>功能应用层</v>
      </c>
      <c r="AF2805" s="1" t="str">
        <f>VLOOKUP($K2805,「工具标准名」映射表!$B:$I,5,0)</f>
        <v>功能应用层（AI智能体）</v>
      </c>
      <c r="AG2805" s="1" t="str">
        <f>VLOOKUP($K2805,「工具标准名」映射表!$B:$I,6,0)</f>
        <v>软件工具</v>
      </c>
      <c r="AH2805" s="1" t="str">
        <f>VLOOKUP($K2805,「工具标准名」映射表!$B:$I,7,0)</f>
        <v>AI智能体</v>
      </c>
      <c r="AI2805" s="1" t="str">
        <f>VLOOKUP($K2805,「工具标准名」映射表!$B:$I,8,0)</f>
        <v>是</v>
      </c>
      <c r="AJ2805" s="1" t="s">
        <v>96</v>
      </c>
      <c r="AK2805" s="1"/>
      <c r="AL2805" s="1"/>
      <c r="AM2805" s="1"/>
      <c r="AN2805" s="1"/>
      <c r="AO2805" s="1"/>
    </row>
    <row r="2806" spans="1:41" ht="16">
      <c r="A2806" s="1" t="s">
        <v>17788</v>
      </c>
      <c r="B2806" s="3">
        <v>46056.455902777801</v>
      </c>
      <c r="C2806" s="14">
        <v>1388</v>
      </c>
      <c r="D2806" s="1" t="s">
        <v>17789</v>
      </c>
      <c r="E2806" s="1" t="s">
        <v>17105</v>
      </c>
      <c r="F2806" s="1" t="s">
        <v>27</v>
      </c>
      <c r="G2806" s="1" t="s">
        <v>17790</v>
      </c>
      <c r="H2806" s="1" t="s">
        <v>17791</v>
      </c>
      <c r="I2806" s="1" t="s">
        <v>17792</v>
      </c>
      <c r="J2806" s="1" t="s">
        <v>17793</v>
      </c>
      <c r="K2806" s="1" t="s">
        <v>15442</v>
      </c>
      <c r="L2806" s="1" t="s">
        <v>33</v>
      </c>
      <c r="M2806" s="1" t="b">
        <v>0</v>
      </c>
      <c r="N2806" s="1" t="s">
        <v>47</v>
      </c>
      <c r="O2806" s="1" t="s">
        <v>48</v>
      </c>
      <c r="P2806" s="1" t="s">
        <v>15437</v>
      </c>
      <c r="Q2806" s="1" t="s">
        <v>37</v>
      </c>
      <c r="R2806" s="1" t="s">
        <v>38</v>
      </c>
      <c r="S2806" s="1" t="s">
        <v>39</v>
      </c>
      <c r="T2806" s="1" t="s">
        <v>17794</v>
      </c>
      <c r="U2806" s="1" t="s">
        <v>17792</v>
      </c>
      <c r="V2806" s="1" t="s">
        <v>275</v>
      </c>
      <c r="W2806" s="1" t="s">
        <v>1927</v>
      </c>
      <c r="X2806" s="1" t="s">
        <v>17795</v>
      </c>
      <c r="Y2806" s="1" t="s">
        <v>156</v>
      </c>
      <c r="Z2806" s="1" t="s">
        <v>15442</v>
      </c>
      <c r="AA2806" s="1">
        <v>0</v>
      </c>
      <c r="AB2806" s="1" t="s">
        <v>96</v>
      </c>
      <c r="AD2806" s="1" t="str">
        <f>VLOOKUP($K2806,「工具标准名」映射表!$B:$I,3,0)</f>
        <v>口袋学伴</v>
      </c>
      <c r="AE2806" s="1" t="str">
        <f>VLOOKUP($K2806,「工具标准名」映射表!$B:$I,4,0)</f>
        <v>功能应用层</v>
      </c>
      <c r="AF2806" s="1" t="str">
        <f>VLOOKUP($K2806,「工具标准名」映射表!$B:$I,5,0)</f>
        <v>功能应用层（AI智能体）</v>
      </c>
      <c r="AG2806" s="1" t="str">
        <f>VLOOKUP($K2806,「工具标准名」映射表!$B:$I,6,0)</f>
        <v>软件工具</v>
      </c>
      <c r="AH2806" s="1" t="str">
        <f>VLOOKUP($K2806,「工具标准名」映射表!$B:$I,7,0)</f>
        <v>AI智能体</v>
      </c>
      <c r="AI2806" s="1" t="str">
        <f>VLOOKUP($K2806,「工具标准名」映射表!$B:$I,8,0)</f>
        <v>是</v>
      </c>
      <c r="AJ2806" s="1" t="s">
        <v>96</v>
      </c>
      <c r="AK2806" s="1"/>
      <c r="AL2806" s="1"/>
      <c r="AM2806" s="1"/>
      <c r="AN2806" s="1"/>
      <c r="AO2806" s="1"/>
    </row>
    <row r="2807" spans="1:41" ht="16">
      <c r="A2807" s="1" t="s">
        <v>17788</v>
      </c>
      <c r="B2807" s="3">
        <v>46056.455902777801</v>
      </c>
      <c r="C2807" s="14">
        <v>1388</v>
      </c>
      <c r="D2807" s="1" t="s">
        <v>17789</v>
      </c>
      <c r="E2807" s="1" t="s">
        <v>17105</v>
      </c>
      <c r="F2807" s="1" t="s">
        <v>27</v>
      </c>
      <c r="G2807" s="1" t="s">
        <v>17790</v>
      </c>
      <c r="H2807" s="1" t="s">
        <v>17791</v>
      </c>
      <c r="I2807" s="1" t="s">
        <v>17792</v>
      </c>
      <c r="J2807" s="1" t="s">
        <v>17793</v>
      </c>
      <c r="K2807" s="1" t="s">
        <v>2761</v>
      </c>
      <c r="L2807" s="1" t="s">
        <v>33</v>
      </c>
      <c r="M2807" s="1" t="b">
        <v>1</v>
      </c>
      <c r="N2807" s="1" t="s">
        <v>140</v>
      </c>
      <c r="O2807" s="1" t="s">
        <v>54</v>
      </c>
      <c r="P2807" s="1" t="s">
        <v>2760</v>
      </c>
      <c r="Q2807" s="1" t="s">
        <v>37</v>
      </c>
      <c r="R2807" s="1" t="s">
        <v>38</v>
      </c>
      <c r="S2807" s="1" t="s">
        <v>39</v>
      </c>
      <c r="T2807" s="1" t="s">
        <v>17794</v>
      </c>
      <c r="U2807" s="1" t="s">
        <v>17792</v>
      </c>
      <c r="V2807" s="1" t="s">
        <v>275</v>
      </c>
      <c r="W2807" s="1" t="s">
        <v>1927</v>
      </c>
      <c r="X2807" s="1" t="s">
        <v>17795</v>
      </c>
      <c r="Y2807" s="1" t="s">
        <v>156</v>
      </c>
      <c r="Z2807" s="1" t="s">
        <v>2761</v>
      </c>
      <c r="AA2807" s="1">
        <v>0</v>
      </c>
      <c r="AB2807" s="1" t="s">
        <v>96</v>
      </c>
      <c r="AD2807" s="1" t="str">
        <f>VLOOKUP($K2807,「工具标准名」映射表!$B:$I,3,0)</f>
        <v>AI智能学伴机</v>
      </c>
      <c r="AE2807" s="1" t="str">
        <f>VLOOKUP($K2807,「工具标准名」映射表!$B:$I,4,0)</f>
        <v>功能应用层</v>
      </c>
      <c r="AF2807" s="1" t="str">
        <f>VLOOKUP($K2807,「工具标准名」映射表!$B:$I,5,0)</f>
        <v>功能应用（教学辅助工具）</v>
      </c>
      <c r="AG2807" s="1" t="str">
        <f>VLOOKUP($K2807,「工具标准名」映射表!$B:$I,6,0)</f>
        <v>软件工具</v>
      </c>
      <c r="AH2807" s="1" t="str">
        <f>VLOOKUP($K2807,「工具标准名」映射表!$B:$I,7,0)</f>
        <v>AI智能体</v>
      </c>
      <c r="AI2807" s="1" t="str">
        <f>VLOOKUP($K2807,「工具标准名」映射表!$B:$I,8,0)</f>
        <v>是</v>
      </c>
      <c r="AJ2807" s="1" t="s">
        <v>96</v>
      </c>
      <c r="AK2807" s="1"/>
      <c r="AL2807" s="1"/>
      <c r="AM2807" s="1"/>
      <c r="AN2807" s="1"/>
      <c r="AO2807" s="1"/>
    </row>
    <row r="2808" spans="1:41" ht="16">
      <c r="A2808" s="1" t="s">
        <v>17798</v>
      </c>
      <c r="B2808" s="3">
        <v>46056.456030092602</v>
      </c>
      <c r="C2808" s="14">
        <v>1389</v>
      </c>
      <c r="D2808" s="1" t="s">
        <v>17799</v>
      </c>
      <c r="E2808" s="1" t="s">
        <v>16973</v>
      </c>
      <c r="F2808" s="1" t="s">
        <v>27</v>
      </c>
      <c r="G2808" s="1" t="s">
        <v>17800</v>
      </c>
      <c r="H2808" s="1" t="s">
        <v>17801</v>
      </c>
      <c r="I2808" s="1" t="s">
        <v>17802</v>
      </c>
      <c r="J2808" s="1" t="s">
        <v>17803</v>
      </c>
      <c r="K2808" s="1" t="s">
        <v>8390</v>
      </c>
      <c r="L2808" s="1" t="s">
        <v>33</v>
      </c>
      <c r="M2808" s="1" t="b">
        <v>0</v>
      </c>
      <c r="N2808" s="1" t="s">
        <v>140</v>
      </c>
      <c r="O2808" s="1" t="s">
        <v>66</v>
      </c>
      <c r="P2808" s="1" t="s">
        <v>8389</v>
      </c>
      <c r="Q2808" s="1" t="s">
        <v>37</v>
      </c>
      <c r="R2808" s="1" t="s">
        <v>38</v>
      </c>
      <c r="S2808" s="1" t="s">
        <v>39</v>
      </c>
      <c r="T2808" s="1" t="s">
        <v>17805</v>
      </c>
      <c r="U2808" s="1" t="s">
        <v>30</v>
      </c>
      <c r="V2808" s="1" t="s">
        <v>17806</v>
      </c>
      <c r="W2808" s="1" t="s">
        <v>1927</v>
      </c>
      <c r="X2808" s="1" t="s">
        <v>17807</v>
      </c>
      <c r="Y2808" s="1" t="s">
        <v>94</v>
      </c>
      <c r="Z2808" s="1" t="s">
        <v>8390</v>
      </c>
      <c r="AA2808" s="1">
        <v>0</v>
      </c>
      <c r="AB2808" s="1" t="s">
        <v>96</v>
      </c>
      <c r="AD2808" s="1" t="str">
        <f>VLOOKUP($K2808,「工具标准名」映射表!$B:$I,3,0)</f>
        <v>阿尔法蛋</v>
      </c>
      <c r="AE2808" s="1" t="str">
        <f>VLOOKUP($K2808,「工具标准名」映射表!$B:$I,4,0)</f>
        <v>功能应用层</v>
      </c>
      <c r="AF2808" s="1" t="str">
        <f>VLOOKUP($K2808,「工具标准名」映射表!$B:$I,5,0)</f>
        <v>功能应用层（AI智能体）</v>
      </c>
      <c r="AG2808" s="1" t="str">
        <f>VLOOKUP($K2808,「工具标准名」映射表!$B:$I,6,0)</f>
        <v>虚拟教室</v>
      </c>
      <c r="AH2808" s="1" t="str">
        <f>VLOOKUP($K2808,「工具标准名」映射表!$B:$I,7,0)</f>
        <v>其他</v>
      </c>
      <c r="AI2808" s="1" t="str">
        <f>VLOOKUP($K2808,「工具标准名」映射表!$B:$I,8,0)</f>
        <v>否</v>
      </c>
      <c r="AJ2808" s="1" t="s">
        <v>96</v>
      </c>
      <c r="AK2808" s="1"/>
      <c r="AL2808" s="1"/>
      <c r="AM2808" s="1"/>
      <c r="AN2808" s="1"/>
      <c r="AO2808" s="1"/>
    </row>
    <row r="2809" spans="1:41" ht="16">
      <c r="A2809" s="1" t="s">
        <v>17798</v>
      </c>
      <c r="B2809" s="3">
        <v>46056.456030092602</v>
      </c>
      <c r="C2809" s="14">
        <v>1389</v>
      </c>
      <c r="D2809" s="1" t="s">
        <v>17799</v>
      </c>
      <c r="E2809" s="1" t="s">
        <v>16973</v>
      </c>
      <c r="F2809" s="1" t="s">
        <v>27</v>
      </c>
      <c r="G2809" s="1" t="s">
        <v>17800</v>
      </c>
      <c r="H2809" s="1" t="s">
        <v>17801</v>
      </c>
      <c r="I2809" s="1" t="s">
        <v>17802</v>
      </c>
      <c r="J2809" s="1" t="s">
        <v>17803</v>
      </c>
      <c r="K2809" s="1" t="s">
        <v>8251</v>
      </c>
      <c r="L2809" s="1" t="s">
        <v>33</v>
      </c>
      <c r="M2809" s="1" t="b">
        <v>0</v>
      </c>
      <c r="N2809" s="1" t="s">
        <v>47</v>
      </c>
      <c r="O2809" s="1" t="s">
        <v>54</v>
      </c>
      <c r="P2809" s="1" t="s">
        <v>8250</v>
      </c>
      <c r="Q2809" s="1" t="s">
        <v>37</v>
      </c>
      <c r="R2809" s="1" t="s">
        <v>38</v>
      </c>
      <c r="S2809" s="1" t="s">
        <v>39</v>
      </c>
      <c r="T2809" s="1" t="s">
        <v>17805</v>
      </c>
      <c r="U2809" s="1" t="s">
        <v>30</v>
      </c>
      <c r="V2809" s="1" t="s">
        <v>17806</v>
      </c>
      <c r="W2809" s="1" t="s">
        <v>1927</v>
      </c>
      <c r="X2809" s="1" t="s">
        <v>17807</v>
      </c>
      <c r="Y2809" s="1" t="s">
        <v>94</v>
      </c>
      <c r="Z2809" s="1" t="s">
        <v>8251</v>
      </c>
      <c r="AA2809" s="1">
        <v>0</v>
      </c>
      <c r="AB2809" s="1" t="s">
        <v>96</v>
      </c>
      <c r="AD2809" s="1" t="str">
        <f>VLOOKUP($K2809,「工具标准名」映射表!$B:$I,3,0)</f>
        <v>VR场景模拟系统</v>
      </c>
      <c r="AE2809" s="1" t="str">
        <f>VLOOKUP($K2809,「工具标准名」映射表!$B:$I,4,0)</f>
        <v>功能应用层</v>
      </c>
      <c r="AF2809" s="1" t="str">
        <f>VLOOKUP($K2809,「工具标准名」映射表!$B:$I,5,0)</f>
        <v>功能应用层（AI智能体）</v>
      </c>
      <c r="AG2809" s="1" t="str">
        <f>VLOOKUP($K2809,「工具标准名」映射表!$B:$I,6,0)</f>
        <v>虚拟教室</v>
      </c>
      <c r="AH2809" s="1" t="str">
        <f>VLOOKUP($K2809,「工具标准名」映射表!$B:$I,7,0)</f>
        <v>其他</v>
      </c>
      <c r="AI2809" s="1" t="str">
        <f>VLOOKUP($K2809,「工具标准名」映射表!$B:$I,8,0)</f>
        <v>否</v>
      </c>
      <c r="AJ2809" s="1" t="s">
        <v>96</v>
      </c>
      <c r="AK2809" s="1"/>
      <c r="AL2809" s="1"/>
      <c r="AM2809" s="1"/>
      <c r="AN2809" s="1"/>
      <c r="AO2809" s="1"/>
    </row>
    <row r="2810" spans="1:41" ht="16">
      <c r="A2810" s="1" t="s">
        <v>17798</v>
      </c>
      <c r="B2810" s="3">
        <v>46056.456030092602</v>
      </c>
      <c r="C2810" s="14">
        <v>1389</v>
      </c>
      <c r="D2810" s="1" t="s">
        <v>17799</v>
      </c>
      <c r="E2810" s="1" t="s">
        <v>16973</v>
      </c>
      <c r="F2810" s="1" t="s">
        <v>27</v>
      </c>
      <c r="G2810" s="1" t="s">
        <v>17800</v>
      </c>
      <c r="H2810" s="1" t="s">
        <v>17801</v>
      </c>
      <c r="I2810" s="1" t="s">
        <v>17802</v>
      </c>
      <c r="J2810" s="1" t="s">
        <v>17803</v>
      </c>
      <c r="K2810" s="1" t="s">
        <v>12965</v>
      </c>
      <c r="L2810" s="1" t="s">
        <v>33</v>
      </c>
      <c r="M2810" s="1" t="b">
        <v>0</v>
      </c>
      <c r="N2810" s="1" t="s">
        <v>140</v>
      </c>
      <c r="O2810" s="1" t="s">
        <v>66</v>
      </c>
      <c r="P2810" s="1" t="s">
        <v>12964</v>
      </c>
      <c r="Q2810" s="1" t="s">
        <v>37</v>
      </c>
      <c r="R2810" s="1" t="s">
        <v>38</v>
      </c>
      <c r="S2810" s="1" t="s">
        <v>39</v>
      </c>
      <c r="T2810" s="1" t="s">
        <v>17805</v>
      </c>
      <c r="U2810" s="1" t="s">
        <v>30</v>
      </c>
      <c r="V2810" s="1" t="s">
        <v>17806</v>
      </c>
      <c r="W2810" s="1" t="s">
        <v>1927</v>
      </c>
      <c r="X2810" s="1" t="s">
        <v>17807</v>
      </c>
      <c r="Y2810" s="1" t="s">
        <v>94</v>
      </c>
      <c r="Z2810" s="1" t="s">
        <v>12965</v>
      </c>
      <c r="AA2810" s="1">
        <v>0</v>
      </c>
      <c r="AB2810" s="1" t="s">
        <v>96</v>
      </c>
      <c r="AD2810" s="1" t="e">
        <f>VLOOKUP($K2810,「工具标准名」映射表!$B:$I,3,0)</f>
        <v>#N/A</v>
      </c>
      <c r="AE2810" s="1" t="e">
        <f>VLOOKUP($K2810,「工具标准名」映射表!$B:$I,4,0)</f>
        <v>#N/A</v>
      </c>
      <c r="AF2810" s="1" t="e">
        <f>VLOOKUP($K2810,「工具标准名」映射表!$B:$I,5,0)</f>
        <v>#N/A</v>
      </c>
      <c r="AG2810" s="1" t="e">
        <f>VLOOKUP($K2810,「工具标准名」映射表!$B:$I,6,0)</f>
        <v>#N/A</v>
      </c>
      <c r="AH2810" s="1" t="e">
        <f>VLOOKUP($K2810,「工具标准名」映射表!$B:$I,7,0)</f>
        <v>#N/A</v>
      </c>
      <c r="AI2810" s="1" t="e">
        <f>VLOOKUP($K2810,「工具标准名」映射表!$B:$I,8,0)</f>
        <v>#N/A</v>
      </c>
      <c r="AJ2810" s="1" t="s">
        <v>96</v>
      </c>
      <c r="AK2810" s="1"/>
      <c r="AL2810" s="1"/>
      <c r="AM2810" s="1"/>
      <c r="AN2810" s="1"/>
      <c r="AO2810" s="1"/>
    </row>
    <row r="2811" spans="1:41" ht="16">
      <c r="A2811" s="1" t="s">
        <v>17810</v>
      </c>
      <c r="B2811" s="3">
        <v>46056.455902777801</v>
      </c>
      <c r="C2811" s="14">
        <v>1390</v>
      </c>
      <c r="D2811" s="1" t="s">
        <v>17811</v>
      </c>
      <c r="E2811" s="1" t="s">
        <v>96</v>
      </c>
      <c r="F2811" s="1" t="s">
        <v>5421</v>
      </c>
      <c r="G2811" s="1" t="s">
        <v>17812</v>
      </c>
      <c r="H2811" s="1" t="s">
        <v>17813</v>
      </c>
      <c r="I2811" s="1" t="s">
        <v>17814</v>
      </c>
      <c r="J2811" s="1" t="s">
        <v>17815</v>
      </c>
      <c r="K2811" s="1" t="s">
        <v>4437</v>
      </c>
      <c r="L2811" s="1" t="s">
        <v>33</v>
      </c>
      <c r="M2811" s="1" t="b">
        <v>0</v>
      </c>
      <c r="N2811" s="1" t="s">
        <v>47</v>
      </c>
      <c r="O2811" s="1" t="s">
        <v>48</v>
      </c>
      <c r="P2811" s="1" t="s">
        <v>4435</v>
      </c>
      <c r="Q2811" s="1" t="s">
        <v>37</v>
      </c>
      <c r="R2811" s="1" t="s">
        <v>38</v>
      </c>
      <c r="S2811" s="1" t="s">
        <v>39</v>
      </c>
      <c r="T2811" s="1" t="s">
        <v>17817</v>
      </c>
      <c r="U2811" s="1" t="s">
        <v>17814</v>
      </c>
      <c r="V2811" s="1" t="s">
        <v>17818</v>
      </c>
      <c r="W2811" s="1" t="s">
        <v>17819</v>
      </c>
      <c r="X2811" s="1" t="s">
        <v>17820</v>
      </c>
      <c r="Y2811" s="1" t="s">
        <v>4436</v>
      </c>
      <c r="Z2811" s="1" t="s">
        <v>4437</v>
      </c>
      <c r="AA2811" s="1">
        <v>0</v>
      </c>
      <c r="AB2811" s="1" t="s">
        <v>96</v>
      </c>
      <c r="AD2811" s="1" t="str">
        <f>VLOOKUP($K2811,「工具标准名」映射表!$B:$I,3,0)</f>
        <v>AR科普应用</v>
      </c>
      <c r="AE2811" s="1" t="str">
        <f>VLOOKUP($K2811,「工具标准名」映射表!$B:$I,4,0)</f>
        <v>功能应用层</v>
      </c>
      <c r="AF2811" s="1" t="str">
        <f>VLOOKUP($K2811,「工具标准名」映射表!$B:$I,5,0)</f>
        <v>功能应用（VR/AR）</v>
      </c>
      <c r="AG2811" s="1" t="str">
        <f>VLOOKUP($K2811,「工具标准名」映射表!$B:$I,6,0)</f>
        <v>软件工具</v>
      </c>
      <c r="AH2811" s="1" t="str">
        <f>VLOOKUP($K2811,「工具标准名」映射表!$B:$I,7,0)</f>
        <v>AI智能体</v>
      </c>
      <c r="AI2811" s="1" t="str">
        <f>VLOOKUP($K2811,「工具标准名」映射表!$B:$I,8,0)</f>
        <v>否</v>
      </c>
      <c r="AJ2811" s="1" t="s">
        <v>96</v>
      </c>
      <c r="AK2811" s="1"/>
      <c r="AL2811" s="1"/>
      <c r="AM2811" s="1"/>
      <c r="AN2811" s="1"/>
      <c r="AO2811" s="1"/>
    </row>
    <row r="2812" spans="1:41" ht="16">
      <c r="A2812" s="1" t="s">
        <v>17810</v>
      </c>
      <c r="B2812" s="3">
        <v>46056.455902777801</v>
      </c>
      <c r="C2812" s="14">
        <v>1390</v>
      </c>
      <c r="D2812" s="1" t="s">
        <v>17811</v>
      </c>
      <c r="E2812" s="1" t="s">
        <v>96</v>
      </c>
      <c r="F2812" s="1" t="s">
        <v>5421</v>
      </c>
      <c r="G2812" s="1" t="s">
        <v>17812</v>
      </c>
      <c r="H2812" s="1" t="s">
        <v>17813</v>
      </c>
      <c r="I2812" s="1" t="s">
        <v>17814</v>
      </c>
      <c r="J2812" s="1" t="s">
        <v>17815</v>
      </c>
      <c r="K2812" s="1" t="s">
        <v>17821</v>
      </c>
      <c r="L2812" s="1" t="s">
        <v>33</v>
      </c>
      <c r="M2812" s="1" t="b">
        <v>0</v>
      </c>
      <c r="N2812" s="1" t="s">
        <v>65</v>
      </c>
      <c r="O2812" s="1" t="s">
        <v>66</v>
      </c>
      <c r="P2812" s="1" t="s">
        <v>20715</v>
      </c>
      <c r="Q2812" s="1" t="s">
        <v>37</v>
      </c>
      <c r="R2812" s="1" t="s">
        <v>38</v>
      </c>
      <c r="S2812" s="1" t="s">
        <v>39</v>
      </c>
      <c r="T2812" s="1" t="s">
        <v>17817</v>
      </c>
      <c r="U2812" s="1" t="s">
        <v>17814</v>
      </c>
      <c r="V2812" s="1" t="s">
        <v>17818</v>
      </c>
      <c r="W2812" s="1" t="s">
        <v>17819</v>
      </c>
      <c r="X2812" s="1" t="s">
        <v>17820</v>
      </c>
      <c r="Y2812" s="1" t="s">
        <v>4436</v>
      </c>
      <c r="Z2812" s="1" t="s">
        <v>17821</v>
      </c>
      <c r="AA2812" s="1">
        <v>0</v>
      </c>
      <c r="AB2812" s="1" t="s">
        <v>96</v>
      </c>
      <c r="AD2812" s="1" t="str">
        <f>VLOOKUP($K2812,「工具标准名」映射表!$B:$I,3,0)</f>
        <v>夜视智能摄像头</v>
      </c>
      <c r="AE2812" s="1" t="str">
        <f>VLOOKUP($K2812,「工具标准名」映射表!$B:$I,4,0)</f>
        <v>技术层</v>
      </c>
      <c r="AF2812" s="1" t="str">
        <f>VLOOKUP($K2812,「工具标准名」映射表!$B:$I,5,0)</f>
        <v>技术层（通用大模型）</v>
      </c>
      <c r="AG2812" s="1" t="str">
        <f>VLOOKUP($K2812,「工具标准名」映射表!$B:$I,6,0)</f>
        <v>软件工具</v>
      </c>
      <c r="AH2812" s="1" t="str">
        <f>VLOOKUP($K2812,「工具标准名」映射表!$B:$I,7,0)</f>
        <v>其他</v>
      </c>
      <c r="AI2812" s="1" t="str">
        <f>VLOOKUP($K2812,「工具标准名」映射表!$B:$I,8,0)</f>
        <v>否</v>
      </c>
      <c r="AJ2812" s="1" t="s">
        <v>96</v>
      </c>
      <c r="AK2812" s="1"/>
      <c r="AL2812" s="1"/>
      <c r="AM2812" s="1"/>
      <c r="AN2812" s="1"/>
      <c r="AO2812" s="1"/>
    </row>
    <row r="2813" spans="1:41" ht="16">
      <c r="A2813" s="1" t="s">
        <v>17824</v>
      </c>
      <c r="B2813" s="3">
        <v>46056.456041666701</v>
      </c>
      <c r="C2813" s="14">
        <v>1391</v>
      </c>
      <c r="D2813" s="1" t="s">
        <v>17825</v>
      </c>
      <c r="E2813" s="1" t="s">
        <v>16947</v>
      </c>
      <c r="F2813" s="1" t="s">
        <v>27</v>
      </c>
      <c r="G2813" s="1" t="s">
        <v>17826</v>
      </c>
      <c r="H2813" s="1" t="s">
        <v>17827</v>
      </c>
      <c r="I2813" s="1" t="s">
        <v>17828</v>
      </c>
      <c r="J2813" s="1" t="s">
        <v>17829</v>
      </c>
      <c r="K2813" s="1" t="s">
        <v>17830</v>
      </c>
      <c r="L2813" s="1" t="s">
        <v>33</v>
      </c>
      <c r="M2813" s="1" t="b">
        <v>0</v>
      </c>
      <c r="N2813" s="1" t="s">
        <v>47</v>
      </c>
      <c r="O2813" s="1" t="s">
        <v>54</v>
      </c>
      <c r="P2813" s="1" t="s">
        <v>22624</v>
      </c>
      <c r="Q2813" s="1" t="s">
        <v>37</v>
      </c>
      <c r="R2813" s="1" t="s">
        <v>38</v>
      </c>
      <c r="S2813" s="1" t="s">
        <v>39</v>
      </c>
      <c r="T2813" s="1" t="s">
        <v>17832</v>
      </c>
      <c r="U2813" s="1" t="s">
        <v>17833</v>
      </c>
      <c r="V2813" s="1" t="s">
        <v>17834</v>
      </c>
      <c r="W2813" s="1" t="s">
        <v>17835</v>
      </c>
      <c r="X2813" s="1" t="s">
        <v>17836</v>
      </c>
      <c r="Y2813" s="1" t="s">
        <v>801</v>
      </c>
      <c r="Z2813" s="1" t="s">
        <v>17830</v>
      </c>
      <c r="AA2813" s="1">
        <v>0</v>
      </c>
      <c r="AB2813" s="1" t="s">
        <v>96</v>
      </c>
      <c r="AD2813" s="1" t="str">
        <f>VLOOKUP($K2813,「工具标准名」映射表!$B:$I,3,0)</f>
        <v>智能作文评阅系统</v>
      </c>
      <c r="AE2813" s="1" t="str">
        <f>VLOOKUP($K2813,「工具标准名」映射表!$B:$I,4,0)</f>
        <v>功能应用层</v>
      </c>
      <c r="AF2813" s="1" t="str">
        <f>VLOOKUP($K2813,「工具标准名」映射表!$B:$I,5,0)</f>
        <v>功能应用（校级 / 区域级系统）</v>
      </c>
      <c r="AG2813" s="1" t="str">
        <f>VLOOKUP($K2813,「工具标准名」映射表!$B:$I,6,0)</f>
        <v>软件工具</v>
      </c>
      <c r="AH2813" s="1" t="str">
        <f>VLOOKUP($K2813,「工具标准名」映射表!$B:$I,7,0)</f>
        <v>AI智能体</v>
      </c>
      <c r="AI2813" s="1" t="str">
        <f>VLOOKUP($K2813,「工具标准名」映射表!$B:$I,8,0)</f>
        <v>否</v>
      </c>
      <c r="AJ2813" s="1" t="s">
        <v>96</v>
      </c>
      <c r="AK2813" s="1"/>
      <c r="AL2813" s="1"/>
      <c r="AM2813" s="1"/>
      <c r="AN2813" s="1"/>
      <c r="AO2813" s="1"/>
    </row>
    <row r="2814" spans="1:41" ht="16">
      <c r="A2814" s="1" t="s">
        <v>17824</v>
      </c>
      <c r="B2814" s="3">
        <v>46056.456041666701</v>
      </c>
      <c r="C2814" s="14">
        <v>1391</v>
      </c>
      <c r="D2814" s="1" t="s">
        <v>17825</v>
      </c>
      <c r="E2814" s="1" t="s">
        <v>16947</v>
      </c>
      <c r="F2814" s="1" t="s">
        <v>27</v>
      </c>
      <c r="G2814" s="1" t="s">
        <v>17826</v>
      </c>
      <c r="H2814" s="1" t="s">
        <v>17827</v>
      </c>
      <c r="I2814" s="1" t="s">
        <v>17828</v>
      </c>
      <c r="J2814" s="1" t="s">
        <v>17829</v>
      </c>
      <c r="K2814" s="1" t="s">
        <v>12205</v>
      </c>
      <c r="L2814" s="1" t="s">
        <v>33</v>
      </c>
      <c r="M2814" s="1" t="b">
        <v>0</v>
      </c>
      <c r="N2814" s="1" t="s">
        <v>47</v>
      </c>
      <c r="O2814" s="1" t="s">
        <v>54</v>
      </c>
      <c r="P2814" s="1" t="s">
        <v>12199</v>
      </c>
      <c r="Q2814" s="1" t="s">
        <v>37</v>
      </c>
      <c r="R2814" s="1" t="s">
        <v>38</v>
      </c>
      <c r="S2814" s="1" t="s">
        <v>39</v>
      </c>
      <c r="T2814" s="1" t="s">
        <v>17832</v>
      </c>
      <c r="U2814" s="1" t="s">
        <v>17833</v>
      </c>
      <c r="V2814" s="1" t="s">
        <v>17834</v>
      </c>
      <c r="W2814" s="1" t="s">
        <v>17835</v>
      </c>
      <c r="X2814" s="1" t="s">
        <v>17836</v>
      </c>
      <c r="Y2814" s="1" t="s">
        <v>801</v>
      </c>
      <c r="Z2814" s="1" t="s">
        <v>12205</v>
      </c>
      <c r="AA2814" s="1">
        <v>0</v>
      </c>
      <c r="AB2814" s="1" t="s">
        <v>96</v>
      </c>
      <c r="AD2814" s="1" t="str">
        <f>VLOOKUP($K2814,「工具标准名」映射表!$B:$I,3,0)</f>
        <v>分层作业生成模块</v>
      </c>
      <c r="AE2814" s="1" t="str">
        <f>VLOOKUP($K2814,「工具标准名」映射表!$B:$I,4,0)</f>
        <v>功能应用层</v>
      </c>
      <c r="AF2814" s="1" t="str">
        <f>VLOOKUP($K2814,「工具标准名」映射表!$B:$I,5,0)</f>
        <v>功能应用（平台型综合系统）</v>
      </c>
      <c r="AG2814" s="1" t="str">
        <f>VLOOKUP($K2814,「工具标准名」映射表!$B:$I,6,0)</f>
        <v>软件工具</v>
      </c>
      <c r="AH2814" s="1" t="str">
        <f>VLOOKUP($K2814,「工具标准名」映射表!$B:$I,7,0)</f>
        <v>其他</v>
      </c>
      <c r="AI2814" s="1" t="str">
        <f>VLOOKUP($K2814,「工具标准名」映射表!$B:$I,8,0)</f>
        <v>否</v>
      </c>
      <c r="AJ2814" s="1" t="s">
        <v>96</v>
      </c>
      <c r="AK2814" s="1"/>
      <c r="AL2814" s="1"/>
      <c r="AM2814" s="1"/>
      <c r="AN2814" s="1"/>
      <c r="AO2814" s="1"/>
    </row>
    <row r="2815" spans="1:41" ht="16">
      <c r="A2815" s="1" t="s">
        <v>17838</v>
      </c>
      <c r="B2815" s="3">
        <v>46056.455960648098</v>
      </c>
      <c r="C2815" s="14">
        <v>1392</v>
      </c>
      <c r="D2815" s="1" t="s">
        <v>17839</v>
      </c>
      <c r="E2815" s="1" t="s">
        <v>17840</v>
      </c>
      <c r="F2815" s="1" t="s">
        <v>27</v>
      </c>
      <c r="G2815" s="1" t="s">
        <v>17841</v>
      </c>
      <c r="H2815" s="1" t="s">
        <v>17842</v>
      </c>
      <c r="I2815" s="1" t="s">
        <v>17843</v>
      </c>
      <c r="J2815" s="1" t="s">
        <v>17844</v>
      </c>
      <c r="K2815" s="1" t="s">
        <v>17845</v>
      </c>
      <c r="L2815" s="1" t="s">
        <v>33</v>
      </c>
      <c r="M2815" s="1" t="b">
        <v>0</v>
      </c>
      <c r="N2815" s="1" t="s">
        <v>47</v>
      </c>
      <c r="O2815" s="1" t="s">
        <v>54</v>
      </c>
      <c r="P2815" s="1" t="s">
        <v>21305</v>
      </c>
      <c r="Q2815" s="1" t="s">
        <v>37</v>
      </c>
      <c r="R2815" s="1" t="s">
        <v>38</v>
      </c>
      <c r="S2815" s="1" t="s">
        <v>39</v>
      </c>
      <c r="T2815" s="1" t="s">
        <v>17847</v>
      </c>
      <c r="U2815" s="1" t="s">
        <v>17848</v>
      </c>
      <c r="V2815" s="1" t="s">
        <v>17849</v>
      </c>
      <c r="W2815" s="1" t="s">
        <v>17850</v>
      </c>
      <c r="X2815" s="1" t="s">
        <v>17851</v>
      </c>
      <c r="Y2815" s="1" t="s">
        <v>1891</v>
      </c>
      <c r="Z2815" s="1" t="s">
        <v>21276</v>
      </c>
      <c r="AA2815" s="1">
        <v>0</v>
      </c>
      <c r="AB2815" s="1" t="s">
        <v>96</v>
      </c>
      <c r="AD2815" s="1" t="str">
        <f>VLOOKUP($K2815,「工具标准名」映射表!$B:$I,3,0)</f>
        <v>之江汇AI</v>
      </c>
      <c r="AE2815" s="1" t="str">
        <f>VLOOKUP($K2815,「工具标准名」映射表!$B:$I,4,0)</f>
        <v>功能应用层</v>
      </c>
      <c r="AF2815" s="1" t="str">
        <f>VLOOKUP($K2815,「工具标准名」映射表!$B:$I,5,0)</f>
        <v>功能应用（Web 教学平台（SaaS））</v>
      </c>
      <c r="AG2815" s="1" t="str">
        <f>VLOOKUP($K2815,「工具标准名」映射表!$B:$I,6,0)</f>
        <v>软件工具</v>
      </c>
      <c r="AH2815" s="1" t="str">
        <f>VLOOKUP($K2815,「工具标准名」映射表!$B:$I,7,0)</f>
        <v>AI智能体</v>
      </c>
      <c r="AI2815" s="1" t="str">
        <f>VLOOKUP($K2815,「工具标准名」映射表!$B:$I,8,0)</f>
        <v>否</v>
      </c>
      <c r="AJ2815" s="1" t="s">
        <v>96</v>
      </c>
      <c r="AK2815" s="1"/>
      <c r="AL2815" s="1"/>
      <c r="AM2815" s="1"/>
      <c r="AN2815" s="1"/>
      <c r="AO2815" s="1"/>
    </row>
    <row r="2816" spans="1:41" ht="16">
      <c r="A2816" s="1" t="s">
        <v>17852</v>
      </c>
      <c r="B2816" s="3">
        <v>46056.456122685202</v>
      </c>
      <c r="C2816" s="14">
        <v>1393</v>
      </c>
      <c r="D2816" s="1" t="s">
        <v>17853</v>
      </c>
      <c r="E2816" s="1" t="s">
        <v>16973</v>
      </c>
      <c r="F2816" s="1" t="s">
        <v>119</v>
      </c>
      <c r="G2816" s="1" t="s">
        <v>17854</v>
      </c>
      <c r="H2816" s="1" t="s">
        <v>17855</v>
      </c>
      <c r="I2816" s="1" t="s">
        <v>17856</v>
      </c>
      <c r="J2816" s="1" t="s">
        <v>17857</v>
      </c>
      <c r="K2816" s="1" t="s">
        <v>1428</v>
      </c>
      <c r="L2816" s="1" t="s">
        <v>33</v>
      </c>
      <c r="M2816" s="1" t="b">
        <v>0</v>
      </c>
      <c r="N2816" s="1" t="s">
        <v>47</v>
      </c>
      <c r="O2816" s="1" t="s">
        <v>54</v>
      </c>
      <c r="P2816" s="1" t="s">
        <v>1423</v>
      </c>
      <c r="Q2816" s="1" t="s">
        <v>37</v>
      </c>
      <c r="R2816" s="1" t="s">
        <v>38</v>
      </c>
      <c r="S2816" s="1" t="s">
        <v>39</v>
      </c>
      <c r="T2816" s="1" t="s">
        <v>17859</v>
      </c>
      <c r="U2816" s="1" t="s">
        <v>17856</v>
      </c>
      <c r="V2816" s="1" t="s">
        <v>17860</v>
      </c>
      <c r="W2816" s="1" t="s">
        <v>17861</v>
      </c>
      <c r="X2816" s="1" t="s">
        <v>17862</v>
      </c>
      <c r="Y2816" s="1" t="s">
        <v>113</v>
      </c>
      <c r="Z2816" s="1" t="s">
        <v>1428</v>
      </c>
      <c r="AA2816" s="1">
        <v>0</v>
      </c>
      <c r="AB2816" s="1" t="s">
        <v>96</v>
      </c>
      <c r="AD2816" s="1" t="str">
        <f>VLOOKUP($K2816,「工具标准名」映射表!$B:$I,3,0)</f>
        <v>AI地理智慧学习平台</v>
      </c>
      <c r="AE2816" s="1" t="str">
        <f>VLOOKUP($K2816,「工具标准名」映射表!$B:$I,4,0)</f>
        <v>功能应用层</v>
      </c>
      <c r="AF2816" s="1" t="str">
        <f>VLOOKUP($K2816,「工具标准名」映射表!$B:$I,5,0)</f>
        <v>功能应用（VR/AR）</v>
      </c>
      <c r="AG2816" s="1" t="str">
        <f>VLOOKUP($K2816,「工具标准名」映射表!$B:$I,6,0)</f>
        <v>软件工具</v>
      </c>
      <c r="AH2816" s="1" t="str">
        <f>VLOOKUP($K2816,「工具标准名」映射表!$B:$I,7,0)</f>
        <v>AI智能体</v>
      </c>
      <c r="AI2816" s="1" t="str">
        <f>VLOOKUP($K2816,「工具标准名」映射表!$B:$I,8,0)</f>
        <v>否</v>
      </c>
      <c r="AJ2816" s="1" t="s">
        <v>96</v>
      </c>
      <c r="AK2816" s="1"/>
      <c r="AL2816" s="1"/>
      <c r="AM2816" s="1"/>
      <c r="AN2816" s="1"/>
      <c r="AO2816" s="1"/>
    </row>
    <row r="2817" spans="1:41" ht="16">
      <c r="A2817" s="1" t="s">
        <v>17852</v>
      </c>
      <c r="B2817" s="3">
        <v>46056.456122685202</v>
      </c>
      <c r="C2817" s="14">
        <v>1393</v>
      </c>
      <c r="D2817" s="1" t="s">
        <v>17853</v>
      </c>
      <c r="E2817" s="1" t="s">
        <v>16973</v>
      </c>
      <c r="F2817" s="1" t="s">
        <v>119</v>
      </c>
      <c r="G2817" s="1" t="s">
        <v>17854</v>
      </c>
      <c r="H2817" s="1" t="s">
        <v>17855</v>
      </c>
      <c r="I2817" s="1" t="s">
        <v>17856</v>
      </c>
      <c r="J2817" s="1" t="s">
        <v>17857</v>
      </c>
      <c r="K2817" s="1" t="s">
        <v>12269</v>
      </c>
      <c r="L2817" s="1" t="s">
        <v>12264</v>
      </c>
      <c r="M2817" s="1" t="b">
        <v>0</v>
      </c>
      <c r="N2817" s="1" t="s">
        <v>6372</v>
      </c>
      <c r="O2817" s="1" t="s">
        <v>181</v>
      </c>
      <c r="P2817" s="1" t="s">
        <v>12265</v>
      </c>
      <c r="Q2817" s="1" t="s">
        <v>37</v>
      </c>
      <c r="R2817" s="1" t="s">
        <v>38</v>
      </c>
      <c r="S2817" s="1" t="s">
        <v>39</v>
      </c>
      <c r="T2817" s="1" t="s">
        <v>17859</v>
      </c>
      <c r="U2817" s="1" t="s">
        <v>17856</v>
      </c>
      <c r="V2817" s="1" t="s">
        <v>17860</v>
      </c>
      <c r="W2817" s="1" t="s">
        <v>17861</v>
      </c>
      <c r="X2817" s="1" t="s">
        <v>17862</v>
      </c>
      <c r="Y2817" s="1" t="s">
        <v>113</v>
      </c>
      <c r="Z2817" s="1" t="s">
        <v>12269</v>
      </c>
      <c r="AA2817" s="1">
        <v>0</v>
      </c>
      <c r="AB2817" s="1" t="s">
        <v>96</v>
      </c>
      <c r="AD2817" s="1" t="str">
        <f>VLOOKUP($K2817,「工具标准名」映射表!$B:$I,3,0)</f>
        <v>高德地图开放平台</v>
      </c>
      <c r="AE2817" s="1" t="str">
        <f>VLOOKUP($K2817,「工具标准名」映射表!$B:$I,4,0)</f>
        <v>功能应用层</v>
      </c>
      <c r="AF2817" s="1" t="str">
        <f>VLOOKUP($K2817,「工具标准名」映射表!$B:$I,5,0)</f>
        <v>功能应用（平台型综合系统）</v>
      </c>
      <c r="AG2817" s="1" t="str">
        <f>VLOOKUP($K2817,「工具标准名」映射表!$B:$I,6,0)</f>
        <v>软件工具</v>
      </c>
      <c r="AH2817" s="1" t="str">
        <f>VLOOKUP($K2817,「工具标准名」映射表!$B:$I,7,0)</f>
        <v>其他</v>
      </c>
      <c r="AI2817" s="1" t="str">
        <f>VLOOKUP($K2817,「工具标准名」映射表!$B:$I,8,0)</f>
        <v>否</v>
      </c>
      <c r="AJ2817" s="1" t="s">
        <v>96</v>
      </c>
      <c r="AK2817" s="1"/>
      <c r="AL2817" s="1"/>
      <c r="AM2817" s="1"/>
      <c r="AN2817" s="1"/>
      <c r="AO2817" s="1"/>
    </row>
    <row r="2818" spans="1:41" ht="16">
      <c r="A2818" s="1" t="s">
        <v>17852</v>
      </c>
      <c r="B2818" s="3">
        <v>46056.456122685202</v>
      </c>
      <c r="C2818" s="14">
        <v>1393</v>
      </c>
      <c r="D2818" s="1" t="s">
        <v>17853</v>
      </c>
      <c r="E2818" s="1" t="s">
        <v>16973</v>
      </c>
      <c r="F2818" s="1" t="s">
        <v>119</v>
      </c>
      <c r="G2818" s="1" t="s">
        <v>17854</v>
      </c>
      <c r="H2818" s="1" t="s">
        <v>17855</v>
      </c>
      <c r="I2818" s="1" t="s">
        <v>17856</v>
      </c>
      <c r="J2818" s="1" t="s">
        <v>17857</v>
      </c>
      <c r="K2818" s="1" t="s">
        <v>12353</v>
      </c>
      <c r="L2818" s="1" t="s">
        <v>12351</v>
      </c>
      <c r="M2818" s="1" t="b">
        <v>0</v>
      </c>
      <c r="N2818" s="1" t="s">
        <v>6372</v>
      </c>
      <c r="O2818" s="1" t="s">
        <v>181</v>
      </c>
      <c r="P2818" s="1" t="s">
        <v>12352</v>
      </c>
      <c r="Q2818" s="1" t="s">
        <v>37</v>
      </c>
      <c r="R2818" s="1" t="s">
        <v>38</v>
      </c>
      <c r="S2818" s="1" t="s">
        <v>39</v>
      </c>
      <c r="T2818" s="1" t="s">
        <v>17859</v>
      </c>
      <c r="U2818" s="1" t="s">
        <v>17856</v>
      </c>
      <c r="V2818" s="1" t="s">
        <v>17860</v>
      </c>
      <c r="W2818" s="1" t="s">
        <v>17861</v>
      </c>
      <c r="X2818" s="1" t="s">
        <v>17862</v>
      </c>
      <c r="Y2818" s="1" t="s">
        <v>113</v>
      </c>
      <c r="Z2818" s="1" t="s">
        <v>12353</v>
      </c>
      <c r="AA2818" s="1">
        <v>0</v>
      </c>
      <c r="AB2818" s="1" t="s">
        <v>96</v>
      </c>
      <c r="AD2818" s="1" t="str">
        <f>VLOOKUP($K2818,「工具标准名」映射表!$B:$I,3,0)</f>
        <v>Google Earth</v>
      </c>
      <c r="AE2818" s="1" t="str">
        <f>VLOOKUP($K2818,「工具标准名」映射表!$B:$I,4,0)</f>
        <v>功能应用层</v>
      </c>
      <c r="AF2818" s="1" t="str">
        <f>VLOOKUP($K2818,「工具标准名」映射表!$B:$I,5,0)</f>
        <v>功能应用（教学辅助工具）</v>
      </c>
      <c r="AG2818" s="1" t="str">
        <f>VLOOKUP($K2818,「工具标准名」映射表!$B:$I,6,0)</f>
        <v>软件工具</v>
      </c>
      <c r="AH2818" s="1" t="str">
        <f>VLOOKUP($K2818,「工具标准名」映射表!$B:$I,7,0)</f>
        <v>其他</v>
      </c>
      <c r="AI2818" s="1" t="str">
        <f>VLOOKUP($K2818,「工具标准名」映射表!$B:$I,8,0)</f>
        <v>否</v>
      </c>
      <c r="AJ2818" s="1" t="s">
        <v>96</v>
      </c>
      <c r="AK2818" s="1"/>
      <c r="AL2818" s="1"/>
      <c r="AM2818" s="1"/>
      <c r="AN2818" s="1"/>
      <c r="AO2818" s="1"/>
    </row>
    <row r="2819" spans="1:41" ht="16">
      <c r="A2819" s="1" t="s">
        <v>17852</v>
      </c>
      <c r="B2819" s="3">
        <v>46056.456122685202</v>
      </c>
      <c r="C2819" s="14">
        <v>1393</v>
      </c>
      <c r="D2819" s="1" t="s">
        <v>17853</v>
      </c>
      <c r="E2819" s="1" t="s">
        <v>16973</v>
      </c>
      <c r="F2819" s="1" t="s">
        <v>119</v>
      </c>
      <c r="G2819" s="1" t="s">
        <v>17854</v>
      </c>
      <c r="H2819" s="1" t="s">
        <v>17855</v>
      </c>
      <c r="I2819" s="1" t="s">
        <v>17856</v>
      </c>
      <c r="J2819" s="1" t="s">
        <v>17857</v>
      </c>
      <c r="K2819" s="1" t="s">
        <v>8392</v>
      </c>
      <c r="L2819" s="1" t="s">
        <v>7899</v>
      </c>
      <c r="M2819" s="1" t="b">
        <v>0</v>
      </c>
      <c r="N2819" s="1" t="s">
        <v>6372</v>
      </c>
      <c r="O2819" s="1" t="s">
        <v>181</v>
      </c>
      <c r="P2819" s="1" t="s">
        <v>8391</v>
      </c>
      <c r="Q2819" s="1" t="s">
        <v>37</v>
      </c>
      <c r="R2819" s="1" t="s">
        <v>38</v>
      </c>
      <c r="S2819" s="1" t="s">
        <v>39</v>
      </c>
      <c r="T2819" s="1" t="s">
        <v>17859</v>
      </c>
      <c r="U2819" s="1" t="s">
        <v>17856</v>
      </c>
      <c r="V2819" s="1" t="s">
        <v>17860</v>
      </c>
      <c r="W2819" s="1" t="s">
        <v>17861</v>
      </c>
      <c r="X2819" s="1" t="s">
        <v>17862</v>
      </c>
      <c r="Y2819" s="1" t="s">
        <v>113</v>
      </c>
      <c r="Z2819" s="1" t="s">
        <v>8392</v>
      </c>
      <c r="AA2819" s="1">
        <v>0</v>
      </c>
      <c r="AB2819" s="1" t="s">
        <v>96</v>
      </c>
      <c r="AD2819" s="1" t="str">
        <f>VLOOKUP($K2819,「工具标准名」映射表!$B:$I,3,0)</f>
        <v>阿里云 DataV数据可视化平台</v>
      </c>
      <c r="AE2819" s="1" t="str">
        <f>VLOOKUP($K2819,「工具标准名」映射表!$B:$I,4,0)</f>
        <v>功能应用层</v>
      </c>
      <c r="AF2819" s="1" t="str">
        <f>VLOOKUP($K2819,「工具标准名」映射表!$B:$I,5,0)</f>
        <v>功能应用（平台型综合系统）</v>
      </c>
      <c r="AG2819" s="1" t="str">
        <f>VLOOKUP($K2819,「工具标准名」映射表!$B:$I,6,0)</f>
        <v>虚拟教室</v>
      </c>
      <c r="AH2819" s="1" t="str">
        <f>VLOOKUP($K2819,「工具标准名」映射表!$B:$I,7,0)</f>
        <v>其他</v>
      </c>
      <c r="AI2819" s="1" t="str">
        <f>VLOOKUP($K2819,「工具标准名」映射表!$B:$I,8,0)</f>
        <v>否</v>
      </c>
      <c r="AJ2819" s="1" t="s">
        <v>96</v>
      </c>
      <c r="AK2819" s="1"/>
      <c r="AL2819" s="1"/>
      <c r="AM2819" s="1"/>
      <c r="AN2819" s="1"/>
      <c r="AO2819" s="1"/>
    </row>
    <row r="2820" spans="1:41" ht="16">
      <c r="A2820" s="1" t="s">
        <v>17852</v>
      </c>
      <c r="B2820" s="3">
        <v>46056.456122685202</v>
      </c>
      <c r="C2820" s="14">
        <v>1393</v>
      </c>
      <c r="D2820" s="1" t="s">
        <v>17853</v>
      </c>
      <c r="E2820" s="1" t="s">
        <v>16973</v>
      </c>
      <c r="F2820" s="1" t="s">
        <v>119</v>
      </c>
      <c r="G2820" s="1" t="s">
        <v>17854</v>
      </c>
      <c r="H2820" s="1" t="s">
        <v>17855</v>
      </c>
      <c r="I2820" s="1" t="s">
        <v>17856</v>
      </c>
      <c r="J2820" s="1" t="s">
        <v>17857</v>
      </c>
      <c r="K2820" s="1" t="s">
        <v>9099</v>
      </c>
      <c r="L2820" s="1" t="s">
        <v>9091</v>
      </c>
      <c r="M2820" s="1" t="b">
        <v>0</v>
      </c>
      <c r="N2820" s="1" t="s">
        <v>6372</v>
      </c>
      <c r="O2820" s="1" t="s">
        <v>181</v>
      </c>
      <c r="P2820" s="1" t="s">
        <v>9092</v>
      </c>
      <c r="Q2820" s="1" t="s">
        <v>37</v>
      </c>
      <c r="R2820" s="1" t="s">
        <v>38</v>
      </c>
      <c r="S2820" s="1" t="s">
        <v>39</v>
      </c>
      <c r="T2820" s="1" t="s">
        <v>17859</v>
      </c>
      <c r="U2820" s="1" t="s">
        <v>17856</v>
      </c>
      <c r="V2820" s="1" t="s">
        <v>17860</v>
      </c>
      <c r="W2820" s="1" t="s">
        <v>17861</v>
      </c>
      <c r="X2820" s="1" t="s">
        <v>17862</v>
      </c>
      <c r="Y2820" s="1" t="s">
        <v>113</v>
      </c>
      <c r="Z2820" s="1" t="s">
        <v>9099</v>
      </c>
      <c r="AA2820" s="1">
        <v>0</v>
      </c>
      <c r="AB2820" s="1" t="s">
        <v>96</v>
      </c>
      <c r="AD2820" s="1" t="str">
        <f>VLOOKUP($K2820,「工具标准名」映射表!$B:$I,3,0)</f>
        <v>地理空间数据云</v>
      </c>
      <c r="AE2820" s="1" t="str">
        <f>VLOOKUP($K2820,「工具标准名」映射表!$B:$I,4,0)</f>
        <v>功能应用层</v>
      </c>
      <c r="AF2820" s="1" t="str">
        <f>VLOOKUP($K2820,「工具标准名」映射表!$B:$I,5,0)</f>
        <v>功能应用（Web 教学平台（SaaS））</v>
      </c>
      <c r="AG2820" s="1" t="str">
        <f>VLOOKUP($K2820,「工具标准名」映射表!$B:$I,6,0)</f>
        <v>虚拟教室</v>
      </c>
      <c r="AH2820" s="1" t="str">
        <f>VLOOKUP($K2820,「工具标准名」映射表!$B:$I,7,0)</f>
        <v>其他</v>
      </c>
      <c r="AI2820" s="1" t="str">
        <f>VLOOKUP($K2820,「工具标准名」映射表!$B:$I,8,0)</f>
        <v>否</v>
      </c>
      <c r="AJ2820" s="1" t="s">
        <v>96</v>
      </c>
      <c r="AK2820" s="1"/>
      <c r="AL2820" s="1"/>
      <c r="AM2820" s="1"/>
      <c r="AN2820" s="1"/>
      <c r="AO2820" s="1"/>
    </row>
    <row r="2821" spans="1:41" ht="16">
      <c r="A2821" s="1" t="s">
        <v>17869</v>
      </c>
      <c r="B2821" s="3">
        <v>46056.455937500003</v>
      </c>
      <c r="C2821" s="14">
        <v>1394</v>
      </c>
      <c r="D2821" s="1" t="s">
        <v>17870</v>
      </c>
      <c r="E2821" s="1" t="s">
        <v>96</v>
      </c>
      <c r="F2821" s="1" t="s">
        <v>119</v>
      </c>
      <c r="G2821" s="1" t="s">
        <v>17871</v>
      </c>
      <c r="H2821" s="1" t="s">
        <v>17872</v>
      </c>
      <c r="I2821" s="1" t="s">
        <v>17873</v>
      </c>
      <c r="J2821" s="1" t="s">
        <v>17874</v>
      </c>
      <c r="K2821" s="1" t="s">
        <v>4532</v>
      </c>
      <c r="L2821" s="1" t="s">
        <v>33</v>
      </c>
      <c r="M2821" s="1" t="b">
        <v>0</v>
      </c>
      <c r="N2821" s="1" t="s">
        <v>47</v>
      </c>
      <c r="O2821" s="1" t="s">
        <v>48</v>
      </c>
      <c r="P2821" s="1" t="s">
        <v>7215</v>
      </c>
      <c r="Q2821" s="1" t="s">
        <v>37</v>
      </c>
      <c r="R2821" s="1" t="s">
        <v>38</v>
      </c>
      <c r="S2821" s="1" t="s">
        <v>39</v>
      </c>
      <c r="T2821" s="1" t="s">
        <v>17876</v>
      </c>
      <c r="U2821" s="1" t="s">
        <v>17877</v>
      </c>
      <c r="V2821" s="1" t="s">
        <v>17878</v>
      </c>
      <c r="W2821" s="1" t="s">
        <v>276</v>
      </c>
      <c r="X2821" s="1" t="s">
        <v>17879</v>
      </c>
      <c r="Y2821" s="1" t="s">
        <v>113</v>
      </c>
      <c r="Z2821" s="1" t="s">
        <v>4532</v>
      </c>
      <c r="AA2821" s="1">
        <v>0</v>
      </c>
      <c r="AB2821" s="1" t="s">
        <v>96</v>
      </c>
      <c r="AD2821" s="1" t="str">
        <f>VLOOKUP($K2821,「工具标准名」映射表!$B:$I,3,0)</f>
        <v>Kimi</v>
      </c>
      <c r="AE2821" s="1" t="str">
        <f>VLOOKUP($K2821,「工具标准名」映射表!$B:$I,4,0)</f>
        <v>功能应用层</v>
      </c>
      <c r="AF2821" s="1" t="str">
        <f>VLOOKUP($K2821,「工具标准名」映射表!$B:$I,5,0)</f>
        <v>功能应用（教学辅助工具）</v>
      </c>
      <c r="AG2821" s="1" t="str">
        <f>VLOOKUP($K2821,「工具标准名」映射表!$B:$I,6,0)</f>
        <v>软件工具</v>
      </c>
      <c r="AH2821" s="1" t="str">
        <f>VLOOKUP($K2821,「工具标准名」映射表!$B:$I,7,0)</f>
        <v>其他</v>
      </c>
      <c r="AI2821" s="1" t="str">
        <f>VLOOKUP($K2821,「工具标准名」映射表!$B:$I,8,0)</f>
        <v>否</v>
      </c>
      <c r="AJ2821" s="1" t="s">
        <v>96</v>
      </c>
      <c r="AK2821" s="1"/>
      <c r="AL2821" s="1"/>
      <c r="AM2821" s="1"/>
      <c r="AN2821" s="1"/>
      <c r="AO2821" s="1"/>
    </row>
    <row r="2822" spans="1:41" ht="16">
      <c r="A2822" s="1" t="s">
        <v>17881</v>
      </c>
      <c r="B2822" s="3">
        <v>46056.455960648098</v>
      </c>
      <c r="C2822" s="14">
        <v>1395</v>
      </c>
      <c r="D2822" s="1" t="s">
        <v>17882</v>
      </c>
      <c r="E2822" s="1" t="s">
        <v>16947</v>
      </c>
      <c r="F2822" s="1" t="s">
        <v>100</v>
      </c>
      <c r="G2822" s="1" t="s">
        <v>17883</v>
      </c>
      <c r="H2822" s="1" t="s">
        <v>17884</v>
      </c>
      <c r="I2822" s="1" t="s">
        <v>17885</v>
      </c>
      <c r="J2822" s="1" t="s">
        <v>17886</v>
      </c>
      <c r="K2822" s="1" t="s">
        <v>17887</v>
      </c>
      <c r="L2822" s="1" t="s">
        <v>33</v>
      </c>
      <c r="M2822" s="1" t="b">
        <v>0</v>
      </c>
      <c r="N2822" s="1" t="s">
        <v>47</v>
      </c>
      <c r="O2822" s="1" t="s">
        <v>48</v>
      </c>
      <c r="P2822" s="1" t="s">
        <v>18198</v>
      </c>
      <c r="Q2822" s="1" t="s">
        <v>37</v>
      </c>
      <c r="R2822" s="1" t="s">
        <v>38</v>
      </c>
      <c r="S2822" s="1" t="s">
        <v>39</v>
      </c>
      <c r="T2822" s="1" t="s">
        <v>17889</v>
      </c>
      <c r="U2822" s="1" t="s">
        <v>17885</v>
      </c>
      <c r="V2822" s="1" t="s">
        <v>17890</v>
      </c>
      <c r="W2822" s="1" t="s">
        <v>17891</v>
      </c>
      <c r="X2822" s="1" t="s">
        <v>17892</v>
      </c>
      <c r="Y2822" s="1" t="s">
        <v>801</v>
      </c>
      <c r="Z2822" s="1" t="s">
        <v>17887</v>
      </c>
      <c r="AA2822" s="1">
        <v>0</v>
      </c>
      <c r="AB2822" s="1" t="s">
        <v>96</v>
      </c>
      <c r="AD2822" s="1" t="str">
        <f>VLOOKUP($K2822,「工具标准名」映射表!$B:$I,3,0)</f>
        <v>文曲智阅AI作文批改工具</v>
      </c>
      <c r="AE2822" s="1" t="str">
        <f>VLOOKUP($K2822,「工具标准名」映射表!$B:$I,4,0)</f>
        <v>功能应用层</v>
      </c>
      <c r="AF2822" s="1" t="str">
        <f>VLOOKUP($K2822,「工具标准名」映射表!$B:$I,5,0)</f>
        <v>功能应用（生成式AI应用-语言类）</v>
      </c>
      <c r="AG2822" s="1" t="str">
        <f>VLOOKUP($K2822,「工具标准名」映射表!$B:$I,6,0)</f>
        <v>软件工具</v>
      </c>
      <c r="AH2822" s="1" t="str">
        <f>VLOOKUP($K2822,「工具标准名」映射表!$B:$I,7,0)</f>
        <v>AI智能体</v>
      </c>
      <c r="AI2822" s="1" t="str">
        <f>VLOOKUP($K2822,「工具标准名」映射表!$B:$I,8,0)</f>
        <v>否</v>
      </c>
      <c r="AJ2822" s="1" t="s">
        <v>96</v>
      </c>
      <c r="AK2822" s="1"/>
      <c r="AL2822" s="1"/>
      <c r="AM2822" s="1"/>
      <c r="AN2822" s="1"/>
      <c r="AO2822" s="1"/>
    </row>
    <row r="2823" spans="1:41" ht="16">
      <c r="A2823" s="1" t="s">
        <v>17893</v>
      </c>
      <c r="B2823" s="3">
        <v>46056.456030092602</v>
      </c>
      <c r="C2823" s="14">
        <v>1396</v>
      </c>
      <c r="D2823" s="1" t="s">
        <v>17894</v>
      </c>
      <c r="E2823" s="1" t="s">
        <v>16973</v>
      </c>
      <c r="F2823" s="1" t="s">
        <v>119</v>
      </c>
      <c r="G2823" s="1" t="s">
        <v>17895</v>
      </c>
      <c r="H2823" s="1" t="s">
        <v>17896</v>
      </c>
      <c r="I2823" s="1" t="s">
        <v>17897</v>
      </c>
      <c r="J2823" s="1" t="s">
        <v>17898</v>
      </c>
      <c r="K2823" s="1" t="s">
        <v>425</v>
      </c>
      <c r="L2823" s="1" t="s">
        <v>33</v>
      </c>
      <c r="M2823" s="1" t="b">
        <v>0</v>
      </c>
      <c r="N2823" s="1" t="s">
        <v>47</v>
      </c>
      <c r="O2823" s="1" t="s">
        <v>54</v>
      </c>
      <c r="P2823" s="1" t="s">
        <v>16752</v>
      </c>
      <c r="Q2823" s="1" t="s">
        <v>87</v>
      </c>
      <c r="R2823" s="1" t="s">
        <v>836</v>
      </c>
      <c r="S2823" s="1" t="s">
        <v>39</v>
      </c>
      <c r="T2823" s="1" t="s">
        <v>17900</v>
      </c>
      <c r="U2823" s="1" t="s">
        <v>17901</v>
      </c>
      <c r="V2823" s="1" t="s">
        <v>17902</v>
      </c>
      <c r="W2823" s="1" t="s">
        <v>17903</v>
      </c>
      <c r="X2823" s="1" t="s">
        <v>17904</v>
      </c>
      <c r="Y2823" s="1" t="s">
        <v>801</v>
      </c>
      <c r="Z2823" s="1" t="s">
        <v>425</v>
      </c>
      <c r="AA2823" s="1">
        <v>0</v>
      </c>
      <c r="AB2823" s="1" t="s">
        <v>96</v>
      </c>
      <c r="AD2823" s="1" t="str">
        <f>VLOOKUP($K2823,「工具标准名」映射表!$B:$I,3,0)</f>
        <v>DeepSeek 大模型</v>
      </c>
      <c r="AE2823" s="1" t="str">
        <f>VLOOKUP($K2823,「工具标准名」映射表!$B:$I,4,0)</f>
        <v>功能应用层</v>
      </c>
      <c r="AF2823" s="1" t="str">
        <f>VLOOKUP($K2823,「工具标准名」映射表!$B:$I,5,0)</f>
        <v>功能应用（教学辅助工具）</v>
      </c>
      <c r="AG2823" s="1" t="str">
        <f>VLOOKUP($K2823,「工具标准名」映射表!$B:$I,6,0)</f>
        <v>软件工具</v>
      </c>
      <c r="AH2823" s="1" t="str">
        <f>VLOOKUP($K2823,「工具标准名」映射表!$B:$I,7,0)</f>
        <v>大语言模型</v>
      </c>
      <c r="AI2823" s="1" t="str">
        <f>VLOOKUP($K2823,「工具标准名」映射表!$B:$I,8,0)</f>
        <v>是</v>
      </c>
      <c r="AJ2823" s="1" t="s">
        <v>96</v>
      </c>
      <c r="AK2823" s="1"/>
      <c r="AL2823" s="1"/>
      <c r="AM2823" s="1"/>
      <c r="AN2823" s="1"/>
      <c r="AO2823" s="1"/>
    </row>
    <row r="2824" spans="1:41" ht="16">
      <c r="A2824" s="1" t="s">
        <v>17905</v>
      </c>
      <c r="B2824" s="3">
        <v>46056.456064814804</v>
      </c>
      <c r="C2824" s="14">
        <v>1397</v>
      </c>
      <c r="D2824" s="1" t="s">
        <v>17906</v>
      </c>
      <c r="E2824" s="1" t="s">
        <v>17907</v>
      </c>
      <c r="F2824" s="1" t="s">
        <v>27</v>
      </c>
      <c r="G2824" s="1" t="s">
        <v>17908</v>
      </c>
      <c r="H2824" s="1" t="s">
        <v>17909</v>
      </c>
      <c r="I2824" s="1" t="s">
        <v>17910</v>
      </c>
      <c r="J2824" s="1" t="s">
        <v>17911</v>
      </c>
      <c r="K2824" s="1" t="s">
        <v>4236</v>
      </c>
      <c r="L2824" s="1" t="s">
        <v>33</v>
      </c>
      <c r="M2824" s="1" t="b">
        <v>0</v>
      </c>
      <c r="N2824" s="1" t="s">
        <v>47</v>
      </c>
      <c r="O2824" s="1" t="s">
        <v>54</v>
      </c>
      <c r="P2824" s="1" t="s">
        <v>4230</v>
      </c>
      <c r="Q2824" s="1" t="s">
        <v>37</v>
      </c>
      <c r="R2824" s="1" t="s">
        <v>38</v>
      </c>
      <c r="S2824" s="1" t="s">
        <v>172</v>
      </c>
      <c r="T2824" s="1" t="s">
        <v>17913</v>
      </c>
      <c r="U2824" s="1" t="s">
        <v>17914</v>
      </c>
      <c r="V2824" s="1" t="s">
        <v>17915</v>
      </c>
      <c r="W2824" s="1" t="s">
        <v>17916</v>
      </c>
      <c r="X2824" s="1" t="s">
        <v>17917</v>
      </c>
      <c r="Y2824" s="1" t="s">
        <v>4355</v>
      </c>
      <c r="Z2824" s="1" t="s">
        <v>4236</v>
      </c>
      <c r="AA2824" s="1">
        <v>0</v>
      </c>
      <c r="AB2824" s="1" t="s">
        <v>96</v>
      </c>
      <c r="AD2824" s="1" t="str">
        <f>VLOOKUP($K2824,「工具标准名」映射表!$B:$I,3,0)</f>
        <v>AI音乐识谱助手</v>
      </c>
      <c r="AE2824" s="1" t="str">
        <f>VLOOKUP($K2824,「工具标准名」映射表!$B:$I,4,0)</f>
        <v>功能应用层</v>
      </c>
      <c r="AF2824" s="1" t="str">
        <f>VLOOKUP($K2824,「工具标准名」映射表!$B:$I,5,0)</f>
        <v>功能应用（教学辅助工具）</v>
      </c>
      <c r="AG2824" s="1" t="str">
        <f>VLOOKUP($K2824,「工具标准名」映射表!$B:$I,6,0)</f>
        <v>软件工具</v>
      </c>
      <c r="AH2824" s="1" t="str">
        <f>VLOOKUP($K2824,「工具标准名」映射表!$B:$I,7,0)</f>
        <v>AI智能体</v>
      </c>
      <c r="AI2824" s="1" t="str">
        <f>VLOOKUP($K2824,「工具标准名」映射表!$B:$I,8,0)</f>
        <v>否</v>
      </c>
      <c r="AJ2824" s="1" t="s">
        <v>96</v>
      </c>
      <c r="AK2824" s="1"/>
      <c r="AL2824" s="1"/>
      <c r="AM2824" s="1"/>
      <c r="AN2824" s="1"/>
      <c r="AO2824" s="1"/>
    </row>
    <row r="2825" spans="1:41" ht="16">
      <c r="A2825" s="1" t="s">
        <v>17918</v>
      </c>
      <c r="B2825" s="3">
        <v>46056.456006944398</v>
      </c>
      <c r="C2825" s="14">
        <v>1398</v>
      </c>
      <c r="D2825" s="1" t="s">
        <v>2957</v>
      </c>
      <c r="E2825" s="1" t="s">
        <v>17003</v>
      </c>
      <c r="F2825" s="1" t="s">
        <v>27</v>
      </c>
      <c r="G2825" s="1" t="s">
        <v>17919</v>
      </c>
      <c r="H2825" s="1" t="s">
        <v>17920</v>
      </c>
      <c r="I2825" s="1" t="s">
        <v>3474</v>
      </c>
      <c r="J2825" s="1" t="s">
        <v>17921</v>
      </c>
      <c r="K2825" s="1" t="s">
        <v>17922</v>
      </c>
      <c r="L2825" s="1" t="s">
        <v>33</v>
      </c>
      <c r="M2825" s="1" t="b">
        <v>0</v>
      </c>
      <c r="N2825" s="1" t="s">
        <v>47</v>
      </c>
      <c r="O2825" s="1" t="s">
        <v>48</v>
      </c>
      <c r="P2825" s="1" t="s">
        <v>22530</v>
      </c>
      <c r="Q2825" s="1" t="s">
        <v>37</v>
      </c>
      <c r="R2825" s="1" t="s">
        <v>38</v>
      </c>
      <c r="S2825" s="1" t="s">
        <v>39</v>
      </c>
      <c r="T2825" s="1" t="s">
        <v>156</v>
      </c>
      <c r="U2825" s="1" t="s">
        <v>13980</v>
      </c>
      <c r="V2825" s="1" t="s">
        <v>156</v>
      </c>
      <c r="W2825" s="1" t="s">
        <v>17925</v>
      </c>
      <c r="X2825" s="1" t="s">
        <v>17926</v>
      </c>
      <c r="Y2825" s="1" t="s">
        <v>156</v>
      </c>
      <c r="Z2825" s="1" t="s">
        <v>17922</v>
      </c>
      <c r="AA2825" s="1">
        <v>0</v>
      </c>
      <c r="AB2825" s="1" t="s">
        <v>96</v>
      </c>
      <c r="AD2825" s="1" t="str">
        <f>VLOOKUP($K2825,「工具标准名」映射表!$B:$I,3,0)</f>
        <v>智能学习平台</v>
      </c>
      <c r="AE2825" s="1" t="str">
        <f>VLOOKUP($K2825,「工具标准名」映射表!$B:$I,4,0)</f>
        <v>功能应用层</v>
      </c>
      <c r="AF2825" s="1" t="str">
        <f>VLOOKUP($K2825,「工具标准名」映射表!$B:$I,5,0)</f>
        <v>功能应用（校级 / 区域级系统）</v>
      </c>
      <c r="AG2825" s="1" t="str">
        <f>VLOOKUP($K2825,「工具标准名」映射表!$B:$I,6,0)</f>
        <v>软件工具</v>
      </c>
      <c r="AH2825" s="1" t="str">
        <f>VLOOKUP($K2825,「工具标准名」映射表!$B:$I,7,0)</f>
        <v>AI智能体</v>
      </c>
      <c r="AI2825" s="1" t="str">
        <f>VLOOKUP($K2825,「工具标准名」映射表!$B:$I,8,0)</f>
        <v>否</v>
      </c>
      <c r="AJ2825" s="1" t="s">
        <v>96</v>
      </c>
      <c r="AK2825" s="1"/>
      <c r="AL2825" s="1"/>
      <c r="AM2825" s="1"/>
      <c r="AN2825" s="1"/>
      <c r="AO2825" s="1"/>
    </row>
    <row r="2826" spans="1:41" ht="16">
      <c r="A2826" s="1" t="s">
        <v>17927</v>
      </c>
      <c r="B2826" s="3">
        <v>46056.456053240698</v>
      </c>
      <c r="C2826" s="14">
        <v>1399</v>
      </c>
      <c r="D2826" s="1" t="s">
        <v>17928</v>
      </c>
      <c r="E2826" s="1" t="s">
        <v>17840</v>
      </c>
      <c r="F2826" s="1" t="s">
        <v>27</v>
      </c>
      <c r="G2826" s="1" t="s">
        <v>17929</v>
      </c>
      <c r="H2826" s="1" t="s">
        <v>17930</v>
      </c>
      <c r="I2826" s="1" t="s">
        <v>17931</v>
      </c>
      <c r="J2826" s="1" t="s">
        <v>17932</v>
      </c>
      <c r="K2826" s="1" t="s">
        <v>17933</v>
      </c>
      <c r="L2826" s="1" t="s">
        <v>33</v>
      </c>
      <c r="M2826" s="1" t="b">
        <v>0</v>
      </c>
      <c r="N2826" s="1" t="s">
        <v>34</v>
      </c>
      <c r="O2826" s="1" t="s">
        <v>54</v>
      </c>
      <c r="P2826" s="1" t="s">
        <v>21322</v>
      </c>
      <c r="Q2826" s="1" t="s">
        <v>37</v>
      </c>
      <c r="R2826" s="1" t="s">
        <v>38</v>
      </c>
      <c r="S2826" s="1" t="s">
        <v>39</v>
      </c>
      <c r="T2826" s="1" t="s">
        <v>17935</v>
      </c>
      <c r="U2826" s="1" t="s">
        <v>17931</v>
      </c>
      <c r="V2826" s="1" t="s">
        <v>17936</v>
      </c>
      <c r="W2826" s="1" t="s">
        <v>17937</v>
      </c>
      <c r="X2826" s="1" t="s">
        <v>17938</v>
      </c>
      <c r="Y2826" s="1" t="s">
        <v>43</v>
      </c>
      <c r="Z2826" s="1" t="s">
        <v>21276</v>
      </c>
      <c r="AA2826" s="1">
        <v>0</v>
      </c>
      <c r="AB2826" s="1" t="s">
        <v>96</v>
      </c>
      <c r="AD2826" s="1" t="str">
        <f>VLOOKUP($K2826,「工具标准名」映射表!$B:$I,3,0)</f>
        <v>之江汇AI</v>
      </c>
      <c r="AE2826" s="1" t="str">
        <f>VLOOKUP($K2826,「工具标准名」映射表!$B:$I,4,0)</f>
        <v>功能应用层</v>
      </c>
      <c r="AF2826" s="1" t="str">
        <f>VLOOKUP($K2826,「工具标准名」映射表!$B:$I,5,0)</f>
        <v>功能应用（Web 教学平台（SaaS））</v>
      </c>
      <c r="AG2826" s="1" t="str">
        <f>VLOOKUP($K2826,「工具标准名」映射表!$B:$I,6,0)</f>
        <v>软件工具</v>
      </c>
      <c r="AH2826" s="1" t="str">
        <f>VLOOKUP($K2826,「工具标准名」映射表!$B:$I,7,0)</f>
        <v>AI智能体</v>
      </c>
      <c r="AI2826" s="1" t="str">
        <f>VLOOKUP($K2826,「工具标准名」映射表!$B:$I,8,0)</f>
        <v>否</v>
      </c>
      <c r="AJ2826" s="1" t="s">
        <v>96</v>
      </c>
      <c r="AK2826" s="1"/>
      <c r="AL2826" s="1"/>
      <c r="AM2826" s="1"/>
      <c r="AN2826" s="1"/>
      <c r="AO2826" s="1"/>
    </row>
    <row r="2827" spans="1:41" ht="16">
      <c r="A2827" s="1" t="s">
        <v>17927</v>
      </c>
      <c r="B2827" s="3">
        <v>46056.456053240698</v>
      </c>
      <c r="C2827" s="14">
        <v>1399</v>
      </c>
      <c r="D2827" s="1" t="s">
        <v>17928</v>
      </c>
      <c r="E2827" s="1" t="s">
        <v>17840</v>
      </c>
      <c r="F2827" s="1" t="s">
        <v>27</v>
      </c>
      <c r="G2827" s="1" t="s">
        <v>17929</v>
      </c>
      <c r="H2827" s="1" t="s">
        <v>17930</v>
      </c>
      <c r="I2827" s="1" t="s">
        <v>17931</v>
      </c>
      <c r="J2827" s="1" t="s">
        <v>17932</v>
      </c>
      <c r="K2827" s="1" t="s">
        <v>17939</v>
      </c>
      <c r="L2827" s="1" t="s">
        <v>33</v>
      </c>
      <c r="M2827" s="1" t="b">
        <v>0</v>
      </c>
      <c r="N2827" s="1" t="s">
        <v>34</v>
      </c>
      <c r="O2827" s="1" t="s">
        <v>54</v>
      </c>
      <c r="P2827" s="1" t="s">
        <v>21322</v>
      </c>
      <c r="Q2827" s="1" t="s">
        <v>37</v>
      </c>
      <c r="R2827" s="1" t="s">
        <v>38</v>
      </c>
      <c r="S2827" s="1" t="s">
        <v>39</v>
      </c>
      <c r="T2827" s="1" t="s">
        <v>17935</v>
      </c>
      <c r="U2827" s="1" t="s">
        <v>17931</v>
      </c>
      <c r="V2827" s="1" t="s">
        <v>17936</v>
      </c>
      <c r="W2827" s="1" t="s">
        <v>17937</v>
      </c>
      <c r="X2827" s="1" t="s">
        <v>17938</v>
      </c>
      <c r="Y2827" s="1" t="s">
        <v>43</v>
      </c>
      <c r="Z2827" s="1" t="s">
        <v>21276</v>
      </c>
      <c r="AA2827" s="1">
        <v>0</v>
      </c>
      <c r="AB2827" s="1" t="s">
        <v>96</v>
      </c>
      <c r="AD2827" s="1" t="str">
        <f>VLOOKUP($K2827,「工具标准名」映射表!$B:$I,3,0)</f>
        <v>之江汇AI</v>
      </c>
      <c r="AE2827" s="1" t="str">
        <f>VLOOKUP($K2827,「工具标准名」映射表!$B:$I,4,0)</f>
        <v>功能应用层</v>
      </c>
      <c r="AF2827" s="1" t="str">
        <f>VLOOKUP($K2827,「工具标准名」映射表!$B:$I,5,0)</f>
        <v>功能应用（Web 教学平台（SaaS））</v>
      </c>
      <c r="AG2827" s="1" t="str">
        <f>VLOOKUP($K2827,「工具标准名」映射表!$B:$I,6,0)</f>
        <v>软件工具</v>
      </c>
      <c r="AH2827" s="1" t="str">
        <f>VLOOKUP($K2827,「工具标准名」映射表!$B:$I,7,0)</f>
        <v>AI智能体</v>
      </c>
      <c r="AI2827" s="1" t="str">
        <f>VLOOKUP($K2827,「工具标准名」映射表!$B:$I,8,0)</f>
        <v>否</v>
      </c>
      <c r="AJ2827" s="1" t="s">
        <v>96</v>
      </c>
      <c r="AK2827" s="1"/>
      <c r="AL2827" s="1"/>
      <c r="AM2827" s="1"/>
      <c r="AN2827" s="1"/>
      <c r="AO2827" s="1"/>
    </row>
    <row r="2828" spans="1:41" ht="16">
      <c r="A2828" s="1" t="s">
        <v>17941</v>
      </c>
      <c r="B2828" s="3">
        <v>46056.456122685202</v>
      </c>
      <c r="C2828" s="14">
        <v>1400</v>
      </c>
      <c r="D2828" s="1" t="s">
        <v>17942</v>
      </c>
      <c r="E2828" s="1" t="s">
        <v>388</v>
      </c>
      <c r="F2828" s="1" t="s">
        <v>27</v>
      </c>
      <c r="G2828" s="1" t="s">
        <v>17943</v>
      </c>
      <c r="H2828" s="1" t="s">
        <v>17944</v>
      </c>
      <c r="I2828" s="1" t="s">
        <v>17945</v>
      </c>
      <c r="J2828" s="1" t="s">
        <v>17946</v>
      </c>
      <c r="K2828" s="1" t="s">
        <v>17947</v>
      </c>
      <c r="L2828" s="1" t="s">
        <v>33</v>
      </c>
      <c r="M2828" s="1" t="b">
        <v>0</v>
      </c>
      <c r="N2828" s="1" t="s">
        <v>47</v>
      </c>
      <c r="O2828" s="1" t="s">
        <v>66</v>
      </c>
      <c r="P2828" s="1" t="s">
        <v>20313</v>
      </c>
      <c r="Q2828" s="1" t="s">
        <v>37</v>
      </c>
      <c r="R2828" s="1" t="s">
        <v>38</v>
      </c>
      <c r="S2828" s="1" t="s">
        <v>39</v>
      </c>
      <c r="T2828" s="1" t="s">
        <v>17949</v>
      </c>
      <c r="U2828" s="1" t="s">
        <v>30</v>
      </c>
      <c r="V2828" s="1" t="s">
        <v>275</v>
      </c>
      <c r="W2828" s="1" t="s">
        <v>17950</v>
      </c>
      <c r="X2828" s="1" t="s">
        <v>17951</v>
      </c>
      <c r="Y2828" s="1" t="s">
        <v>801</v>
      </c>
      <c r="Z2828" s="1" t="s">
        <v>17947</v>
      </c>
      <c r="AA2828" s="1">
        <v>0</v>
      </c>
      <c r="AB2828" s="1" t="s">
        <v>52</v>
      </c>
      <c r="AD2828" s="1" t="str">
        <f>VLOOKUP($K2828,「工具标准名」映射表!$B:$I,3,0)</f>
        <v>学伴数字人小满</v>
      </c>
      <c r="AE2828" s="1" t="str">
        <f>VLOOKUP($K2828,「工具标准名」映射表!$B:$I,4,0)</f>
        <v>功能应用层</v>
      </c>
      <c r="AF2828" s="1" t="str">
        <f>VLOOKUP($K2828,「工具标准名」映射表!$B:$I,5,0)</f>
        <v>功能应用（校级 / 区域级系统）</v>
      </c>
      <c r="AG2828" s="1" t="str">
        <f>VLOOKUP($K2828,「工具标准名」映射表!$B:$I,6,0)</f>
        <v>软件工具</v>
      </c>
      <c r="AH2828" s="1" t="str">
        <f>VLOOKUP($K2828,「工具标准名」映射表!$B:$I,7,0)</f>
        <v>AI智能体</v>
      </c>
      <c r="AI2828" s="1" t="str">
        <f>VLOOKUP($K2828,「工具标准名」映射表!$B:$I,8,0)</f>
        <v>否</v>
      </c>
      <c r="AJ2828" s="1" t="s">
        <v>52</v>
      </c>
      <c r="AK2828" s="1"/>
      <c r="AL2828" s="1"/>
      <c r="AM2828" s="1"/>
      <c r="AN2828" s="1"/>
      <c r="AO2828" s="1"/>
    </row>
    <row r="2829" spans="1:41" ht="16">
      <c r="A2829" s="1" t="s">
        <v>17941</v>
      </c>
      <c r="B2829" s="3">
        <v>46056.456122685202</v>
      </c>
      <c r="C2829" s="14">
        <v>1400</v>
      </c>
      <c r="D2829" s="1" t="s">
        <v>17942</v>
      </c>
      <c r="E2829" s="1" t="s">
        <v>388</v>
      </c>
      <c r="F2829" s="1" t="s">
        <v>27</v>
      </c>
      <c r="G2829" s="1" t="s">
        <v>17943</v>
      </c>
      <c r="H2829" s="1" t="s">
        <v>17944</v>
      </c>
      <c r="I2829" s="1" t="s">
        <v>17945</v>
      </c>
      <c r="J2829" s="1" t="s">
        <v>17946</v>
      </c>
      <c r="K2829" s="1" t="s">
        <v>17952</v>
      </c>
      <c r="L2829" s="1" t="s">
        <v>33</v>
      </c>
      <c r="M2829" s="1" t="b">
        <v>0</v>
      </c>
      <c r="N2829" s="1" t="s">
        <v>47</v>
      </c>
      <c r="O2829" s="1" t="s">
        <v>66</v>
      </c>
      <c r="P2829" s="1" t="s">
        <v>22456</v>
      </c>
      <c r="Q2829" s="1" t="s">
        <v>37</v>
      </c>
      <c r="R2829" s="1" t="s">
        <v>38</v>
      </c>
      <c r="S2829" s="1" t="s">
        <v>39</v>
      </c>
      <c r="T2829" s="1" t="s">
        <v>17949</v>
      </c>
      <c r="U2829" s="1" t="s">
        <v>30</v>
      </c>
      <c r="V2829" s="1" t="s">
        <v>275</v>
      </c>
      <c r="W2829" s="1" t="s">
        <v>17950</v>
      </c>
      <c r="X2829" s="1" t="s">
        <v>17951</v>
      </c>
      <c r="Y2829" s="1" t="s">
        <v>801</v>
      </c>
      <c r="Z2829" s="1" t="s">
        <v>17952</v>
      </c>
      <c r="AA2829" s="1">
        <v>0</v>
      </c>
      <c r="AB2829" s="1" t="s">
        <v>52</v>
      </c>
      <c r="AD2829" s="1" t="str">
        <f>VLOOKUP($K2829,「工具标准名」映射表!$B:$I,3,0)</f>
        <v>智能体王老师</v>
      </c>
      <c r="AE2829" s="1" t="str">
        <f>VLOOKUP($K2829,「工具标准名」映射表!$B:$I,4,0)</f>
        <v>功能应用层</v>
      </c>
      <c r="AF2829" s="1" t="str">
        <f>VLOOKUP($K2829,「工具标准名」映射表!$B:$I,5,0)</f>
        <v>功能应用（校级 / 区域级系统）</v>
      </c>
      <c r="AG2829" s="1" t="str">
        <f>VLOOKUP($K2829,「工具标准名」映射表!$B:$I,6,0)</f>
        <v>软件工具</v>
      </c>
      <c r="AH2829" s="1" t="str">
        <f>VLOOKUP($K2829,「工具标准名」映射表!$B:$I,7,0)</f>
        <v>AI智能体</v>
      </c>
      <c r="AI2829" s="1" t="str">
        <f>VLOOKUP($K2829,「工具标准名」映射表!$B:$I,8,0)</f>
        <v>否</v>
      </c>
      <c r="AJ2829" s="1" t="s">
        <v>52</v>
      </c>
      <c r="AK2829" s="1"/>
      <c r="AL2829" s="1"/>
      <c r="AM2829" s="1"/>
      <c r="AN2829" s="1"/>
      <c r="AO2829" s="1"/>
    </row>
    <row r="2830" spans="1:41" ht="16">
      <c r="A2830" s="1" t="s">
        <v>17954</v>
      </c>
      <c r="B2830" s="3">
        <v>46056.456168981502</v>
      </c>
      <c r="C2830" s="14">
        <v>1401</v>
      </c>
      <c r="D2830" s="1" t="s">
        <v>17955</v>
      </c>
      <c r="E2830" s="1" t="s">
        <v>52</v>
      </c>
      <c r="F2830" s="1" t="s">
        <v>27</v>
      </c>
      <c r="G2830" s="1" t="s">
        <v>17956</v>
      </c>
      <c r="H2830" s="1" t="s">
        <v>17957</v>
      </c>
      <c r="I2830" s="1" t="s">
        <v>17958</v>
      </c>
      <c r="J2830" s="1" t="s">
        <v>17959</v>
      </c>
      <c r="K2830" s="1" t="s">
        <v>1458</v>
      </c>
      <c r="L2830" s="1" t="s">
        <v>33</v>
      </c>
      <c r="M2830" s="1" t="b">
        <v>0</v>
      </c>
      <c r="N2830" s="1" t="s">
        <v>47</v>
      </c>
      <c r="O2830" s="1" t="s">
        <v>66</v>
      </c>
      <c r="P2830" s="1" t="s">
        <v>1465</v>
      </c>
      <c r="Q2830" s="1" t="s">
        <v>87</v>
      </c>
      <c r="R2830" s="1" t="s">
        <v>836</v>
      </c>
      <c r="S2830" s="1" t="s">
        <v>39</v>
      </c>
      <c r="T2830" s="1" t="s">
        <v>17960</v>
      </c>
      <c r="U2830" s="1" t="s">
        <v>17961</v>
      </c>
      <c r="V2830" s="1" t="s">
        <v>17962</v>
      </c>
      <c r="W2830" s="1" t="s">
        <v>1927</v>
      </c>
      <c r="X2830" s="1" t="s">
        <v>17963</v>
      </c>
      <c r="Y2830" s="1" t="s">
        <v>801</v>
      </c>
      <c r="Z2830" s="1" t="s">
        <v>1458</v>
      </c>
      <c r="AA2830" s="1">
        <v>0</v>
      </c>
      <c r="AB2830" s="1" t="s">
        <v>52</v>
      </c>
      <c r="AD2830" s="1" t="str">
        <f>VLOOKUP($K2830,「工具标准名」映射表!$B:$I,3,0)</f>
        <v>AI备课助手</v>
      </c>
      <c r="AE2830" s="1" t="str">
        <f>VLOOKUP($K2830,「工具标准名」映射表!$B:$I,4,0)</f>
        <v>功能应用层</v>
      </c>
      <c r="AF2830" s="1" t="str">
        <f>VLOOKUP($K2830,「工具标准名」映射表!$B:$I,5,0)</f>
        <v>功能应用（教学辅助工具）</v>
      </c>
      <c r="AG2830" s="1" t="str">
        <f>VLOOKUP($K2830,「工具标准名」映射表!$B:$I,6,0)</f>
        <v>软件工具</v>
      </c>
      <c r="AH2830" s="1" t="str">
        <f>VLOOKUP($K2830,「工具标准名」映射表!$B:$I,7,0)</f>
        <v>AI智能体</v>
      </c>
      <c r="AI2830" s="1" t="str">
        <f>VLOOKUP($K2830,「工具标准名」映射表!$B:$I,8,0)</f>
        <v>是</v>
      </c>
      <c r="AJ2830" s="1" t="s">
        <v>52</v>
      </c>
      <c r="AK2830" s="1"/>
      <c r="AL2830" s="1"/>
      <c r="AM2830" s="1"/>
      <c r="AN2830" s="1"/>
      <c r="AO2830" s="1"/>
    </row>
    <row r="2831" spans="1:41" ht="16">
      <c r="A2831" s="1" t="s">
        <v>17964</v>
      </c>
      <c r="B2831" s="3">
        <v>46056.456122685202</v>
      </c>
      <c r="C2831" s="14">
        <v>1402</v>
      </c>
      <c r="D2831" s="1" t="s">
        <v>17965</v>
      </c>
      <c r="E2831" s="1" t="s">
        <v>52</v>
      </c>
      <c r="F2831" s="1" t="s">
        <v>27</v>
      </c>
      <c r="G2831" s="1" t="s">
        <v>17966</v>
      </c>
      <c r="H2831" s="1" t="s">
        <v>17967</v>
      </c>
      <c r="I2831" s="1" t="s">
        <v>17968</v>
      </c>
      <c r="J2831" s="1" t="s">
        <v>17969</v>
      </c>
      <c r="K2831" s="1" t="s">
        <v>3823</v>
      </c>
      <c r="L2831" s="1" t="s">
        <v>33</v>
      </c>
      <c r="M2831" s="1" t="b">
        <v>0</v>
      </c>
      <c r="N2831" s="1" t="s">
        <v>47</v>
      </c>
      <c r="O2831" s="1" t="s">
        <v>54</v>
      </c>
      <c r="P2831" s="1" t="s">
        <v>3832</v>
      </c>
      <c r="Q2831" s="1" t="s">
        <v>87</v>
      </c>
      <c r="R2831" s="1" t="s">
        <v>234</v>
      </c>
      <c r="S2831" s="1" t="s">
        <v>39</v>
      </c>
      <c r="T2831" s="1" t="s">
        <v>17971</v>
      </c>
      <c r="U2831" s="1" t="s">
        <v>17972</v>
      </c>
      <c r="V2831" s="1" t="s">
        <v>17973</v>
      </c>
      <c r="W2831" s="1" t="s">
        <v>17974</v>
      </c>
      <c r="X2831" s="1" t="s">
        <v>17975</v>
      </c>
      <c r="Y2831" s="1" t="s">
        <v>1891</v>
      </c>
      <c r="Z2831" s="1" t="s">
        <v>3823</v>
      </c>
      <c r="AA2831" s="1">
        <v>0</v>
      </c>
      <c r="AB2831" s="1" t="s">
        <v>52</v>
      </c>
      <c r="AD2831" s="1" t="str">
        <f>VLOOKUP($K2831,「工具标准名」映射表!$B:$I,3,0)</f>
        <v>AI课堂行为分析系统</v>
      </c>
      <c r="AE2831" s="1" t="str">
        <f>VLOOKUP($K2831,「工具标准名」映射表!$B:$I,4,0)</f>
        <v>功能应用层</v>
      </c>
      <c r="AF2831" s="1" t="str">
        <f>VLOOKUP($K2831,「工具标准名」映射表!$B:$I,5,0)</f>
        <v>功能应用（教学辅助工具）</v>
      </c>
      <c r="AG2831" s="1" t="str">
        <f>VLOOKUP($K2831,「工具标准名」映射表!$B:$I,6,0)</f>
        <v>软件工具</v>
      </c>
      <c r="AH2831" s="1" t="str">
        <f>VLOOKUP($K2831,「工具标准名」映射表!$B:$I,7,0)</f>
        <v>AI智能体</v>
      </c>
      <c r="AI2831" s="1" t="str">
        <f>VLOOKUP($K2831,「工具标准名」映射表!$B:$I,8,0)</f>
        <v>否</v>
      </c>
      <c r="AJ2831" s="1" t="s">
        <v>52</v>
      </c>
      <c r="AK2831" s="1"/>
      <c r="AL2831" s="1"/>
      <c r="AM2831" s="1"/>
      <c r="AN2831" s="1"/>
      <c r="AO2831" s="1"/>
    </row>
    <row r="2832" spans="1:41" ht="16">
      <c r="A2832" s="1" t="s">
        <v>17976</v>
      </c>
      <c r="B2832" s="3">
        <v>46056.456168981502</v>
      </c>
      <c r="C2832" s="14">
        <v>1403</v>
      </c>
      <c r="D2832" s="1" t="s">
        <v>17977</v>
      </c>
      <c r="E2832" s="1" t="s">
        <v>52</v>
      </c>
      <c r="F2832" s="1" t="s">
        <v>27</v>
      </c>
      <c r="G2832" s="1" t="s">
        <v>17978</v>
      </c>
      <c r="H2832" s="1" t="s">
        <v>17979</v>
      </c>
      <c r="I2832" s="1" t="s">
        <v>17980</v>
      </c>
      <c r="J2832" s="1" t="s">
        <v>17981</v>
      </c>
      <c r="K2832" s="1" t="s">
        <v>14194</v>
      </c>
      <c r="L2832" s="1" t="s">
        <v>33</v>
      </c>
      <c r="M2832" s="1" t="b">
        <v>1</v>
      </c>
      <c r="N2832" s="1" t="s">
        <v>2916</v>
      </c>
      <c r="O2832" s="1" t="s">
        <v>48</v>
      </c>
      <c r="P2832" s="1" t="s">
        <v>14193</v>
      </c>
      <c r="Q2832" s="1" t="s">
        <v>37</v>
      </c>
      <c r="R2832" s="1" t="s">
        <v>38</v>
      </c>
      <c r="S2832" s="1" t="s">
        <v>39</v>
      </c>
      <c r="T2832" s="1" t="s">
        <v>17983</v>
      </c>
      <c r="U2832" s="1" t="s">
        <v>17984</v>
      </c>
      <c r="V2832" s="1" t="s">
        <v>17985</v>
      </c>
      <c r="W2832" s="1" t="s">
        <v>1927</v>
      </c>
      <c r="X2832" s="1" t="s">
        <v>17986</v>
      </c>
      <c r="Y2832" s="1" t="s">
        <v>43</v>
      </c>
      <c r="Z2832" s="1" t="s">
        <v>14194</v>
      </c>
      <c r="AA2832" s="1">
        <v>0</v>
      </c>
      <c r="AB2832" s="1" t="s">
        <v>52</v>
      </c>
      <c r="AD2832" s="1" t="str">
        <f>VLOOKUP($K2832,「工具标准名」映射表!$B:$I,3,0)</f>
        <v>加减法练习网页</v>
      </c>
      <c r="AE2832" s="1" t="str">
        <f>VLOOKUP($K2832,「工具标准名」映射表!$B:$I,4,0)</f>
        <v>功能应用层</v>
      </c>
      <c r="AF2832" s="1" t="str">
        <f>VLOOKUP($K2832,「工具标准名」映射表!$B:$I,5,0)</f>
        <v>功能应用（教学辅助工具）</v>
      </c>
      <c r="AG2832" s="1" t="str">
        <f>VLOOKUP($K2832,「工具标准名」映射表!$B:$I,6,0)</f>
        <v>软件工具</v>
      </c>
      <c r="AH2832" s="1" t="str">
        <f>VLOOKUP($K2832,「工具标准名」映射表!$B:$I,7,0)</f>
        <v>AI智能体</v>
      </c>
      <c r="AI2832" s="1" t="str">
        <f>VLOOKUP($K2832,「工具标准名」映射表!$B:$I,8,0)</f>
        <v>否</v>
      </c>
      <c r="AJ2832" s="1" t="s">
        <v>52</v>
      </c>
      <c r="AK2832" s="1"/>
      <c r="AL2832" s="1"/>
      <c r="AM2832" s="1"/>
      <c r="AN2832" s="1"/>
      <c r="AO2832" s="1"/>
    </row>
    <row r="2833" spans="1:41" ht="16">
      <c r="A2833" s="1" t="s">
        <v>17987</v>
      </c>
      <c r="B2833" s="3">
        <v>46056.456319444398</v>
      </c>
      <c r="C2833" s="14">
        <v>1404</v>
      </c>
      <c r="D2833" s="1" t="s">
        <v>8095</v>
      </c>
      <c r="E2833" s="1" t="s">
        <v>52</v>
      </c>
      <c r="F2833" s="1" t="s">
        <v>27</v>
      </c>
      <c r="G2833" s="1" t="s">
        <v>17988</v>
      </c>
      <c r="H2833" s="1" t="s">
        <v>17989</v>
      </c>
      <c r="I2833" s="1" t="s">
        <v>8104</v>
      </c>
      <c r="J2833" s="1" t="s">
        <v>17990</v>
      </c>
      <c r="K2833" s="1" t="s">
        <v>8100</v>
      </c>
      <c r="L2833" s="1" t="s">
        <v>33</v>
      </c>
      <c r="M2833" s="1" t="b">
        <v>0</v>
      </c>
      <c r="N2833" s="1" t="s">
        <v>54</v>
      </c>
      <c r="O2833" s="1" t="s">
        <v>54</v>
      </c>
      <c r="P2833" s="1" t="s">
        <v>19620</v>
      </c>
      <c r="Q2833" s="1" t="s">
        <v>87</v>
      </c>
      <c r="R2833" s="1" t="s">
        <v>127</v>
      </c>
      <c r="S2833" s="1" t="s">
        <v>39</v>
      </c>
      <c r="T2833" s="1" t="s">
        <v>17993</v>
      </c>
      <c r="U2833" s="1" t="s">
        <v>17994</v>
      </c>
      <c r="V2833" s="1" t="s">
        <v>17995</v>
      </c>
      <c r="W2833" s="1" t="s">
        <v>276</v>
      </c>
      <c r="X2833" s="1" t="s">
        <v>17996</v>
      </c>
      <c r="Y2833" s="1" t="s">
        <v>4091</v>
      </c>
      <c r="Z2833" s="1" t="s">
        <v>8100</v>
      </c>
      <c r="AA2833" s="1">
        <v>0</v>
      </c>
      <c r="AB2833" s="1" t="s">
        <v>52</v>
      </c>
      <c r="AD2833" s="1" t="str">
        <f>VLOOKUP($K2833,「工具标准名」映射表!$B:$I,3,0)</f>
        <v>线上巴蜀</v>
      </c>
      <c r="AE2833" s="1" t="str">
        <f>VLOOKUP($K2833,「工具标准名」映射表!$B:$I,4,0)</f>
        <v>功能应用层</v>
      </c>
      <c r="AF2833" s="1" t="str">
        <f>VLOOKUP($K2833,「工具标准名」映射表!$B:$I,5,0)</f>
        <v>功能应用（校级 / 区域级系统）</v>
      </c>
      <c r="AG2833" s="1" t="str">
        <f>VLOOKUP($K2833,「工具标准名」映射表!$B:$I,6,0)</f>
        <v>软件工具</v>
      </c>
      <c r="AH2833" s="1" t="str">
        <f>VLOOKUP($K2833,「工具标准名」映射表!$B:$I,7,0)</f>
        <v>AI智能体</v>
      </c>
      <c r="AI2833" s="1" t="str">
        <f>VLOOKUP($K2833,「工具标准名」映射表!$B:$I,8,0)</f>
        <v>否</v>
      </c>
      <c r="AJ2833" s="1" t="s">
        <v>52</v>
      </c>
      <c r="AK2833" s="1"/>
      <c r="AL2833" s="1"/>
      <c r="AM2833" s="1"/>
      <c r="AN2833" s="1"/>
      <c r="AO2833" s="1"/>
    </row>
    <row r="2834" spans="1:41" ht="16">
      <c r="A2834" s="1" t="s">
        <v>17987</v>
      </c>
      <c r="B2834" s="3">
        <v>46056.456319444398</v>
      </c>
      <c r="C2834" s="14">
        <v>1404</v>
      </c>
      <c r="D2834" s="1" t="s">
        <v>8095</v>
      </c>
      <c r="E2834" s="1" t="s">
        <v>52</v>
      </c>
      <c r="F2834" s="1" t="s">
        <v>27</v>
      </c>
      <c r="G2834" s="1" t="s">
        <v>17988</v>
      </c>
      <c r="H2834" s="1" t="s">
        <v>17989</v>
      </c>
      <c r="I2834" s="1" t="s">
        <v>8104</v>
      </c>
      <c r="J2834" s="1" t="s">
        <v>17990</v>
      </c>
      <c r="K2834" s="1" t="s">
        <v>2803</v>
      </c>
      <c r="L2834" s="1" t="s">
        <v>16952</v>
      </c>
      <c r="M2834" s="1" t="b">
        <v>0</v>
      </c>
      <c r="N2834" s="1" t="s">
        <v>47</v>
      </c>
      <c r="O2834" s="1" t="s">
        <v>66</v>
      </c>
      <c r="P2834" s="1" t="s">
        <v>16978</v>
      </c>
      <c r="Q2834" s="1" t="s">
        <v>87</v>
      </c>
      <c r="R2834" s="1" t="s">
        <v>127</v>
      </c>
      <c r="S2834" s="1" t="s">
        <v>39</v>
      </c>
      <c r="T2834" s="1" t="s">
        <v>17993</v>
      </c>
      <c r="U2834" s="1" t="s">
        <v>17994</v>
      </c>
      <c r="V2834" s="1" t="s">
        <v>17995</v>
      </c>
      <c r="W2834" s="1" t="s">
        <v>276</v>
      </c>
      <c r="X2834" s="1" t="s">
        <v>17996</v>
      </c>
      <c r="Y2834" s="1" t="s">
        <v>4091</v>
      </c>
      <c r="Z2834" s="1" t="s">
        <v>2803</v>
      </c>
      <c r="AA2834" s="1">
        <v>0</v>
      </c>
      <c r="AB2834" s="1" t="s">
        <v>52</v>
      </c>
      <c r="AD2834" s="1" t="str">
        <f>VLOOKUP($K2834,「工具标准名」映射表!$B:$I,3,0)</f>
        <v>授课助手</v>
      </c>
      <c r="AE2834" s="1" t="str">
        <f>VLOOKUP($K2834,「工具标准名」映射表!$B:$I,4,0)</f>
        <v>功能应用层</v>
      </c>
      <c r="AF2834" s="1" t="str">
        <f>VLOOKUP($K2834,「工具标准名」映射表!$B:$I,5,0)</f>
        <v>功能应用（Web 教学平台（SaaS））</v>
      </c>
      <c r="AG2834" s="1" t="str">
        <f>VLOOKUP($K2834,「工具标准名」映射表!$B:$I,6,0)</f>
        <v>软件工具</v>
      </c>
      <c r="AH2834" s="1" t="str">
        <f>VLOOKUP($K2834,「工具标准名」映射表!$B:$I,7,0)</f>
        <v>AI智能体</v>
      </c>
      <c r="AI2834" s="1" t="str">
        <f>VLOOKUP($K2834,「工具标准名」映射表!$B:$I,8,0)</f>
        <v>否</v>
      </c>
      <c r="AJ2834" s="1" t="s">
        <v>52</v>
      </c>
      <c r="AK2834" s="1"/>
      <c r="AL2834" s="1"/>
      <c r="AM2834" s="1"/>
      <c r="AN2834" s="1"/>
      <c r="AO2834" s="1"/>
    </row>
    <row r="2835" spans="1:41" ht="16">
      <c r="A2835" s="1" t="s">
        <v>17987</v>
      </c>
      <c r="B2835" s="3">
        <v>46056.456319444398</v>
      </c>
      <c r="C2835" s="14">
        <v>1404</v>
      </c>
      <c r="D2835" s="1" t="s">
        <v>8095</v>
      </c>
      <c r="E2835" s="1" t="s">
        <v>52</v>
      </c>
      <c r="F2835" s="1" t="s">
        <v>27</v>
      </c>
      <c r="G2835" s="1" t="s">
        <v>17988</v>
      </c>
      <c r="H2835" s="1" t="s">
        <v>17989</v>
      </c>
      <c r="I2835" s="1" t="s">
        <v>8104</v>
      </c>
      <c r="J2835" s="1" t="s">
        <v>17990</v>
      </c>
      <c r="K2835" s="1" t="s">
        <v>8109</v>
      </c>
      <c r="L2835" s="1" t="s">
        <v>16952</v>
      </c>
      <c r="M2835" s="1" t="b">
        <v>0</v>
      </c>
      <c r="N2835" s="1" t="s">
        <v>47</v>
      </c>
      <c r="O2835" s="1" t="s">
        <v>66</v>
      </c>
      <c r="P2835" s="1" t="s">
        <v>16978</v>
      </c>
      <c r="Q2835" s="1" t="s">
        <v>87</v>
      </c>
      <c r="R2835" s="1" t="s">
        <v>127</v>
      </c>
      <c r="S2835" s="1" t="s">
        <v>39</v>
      </c>
      <c r="T2835" s="1" t="s">
        <v>17993</v>
      </c>
      <c r="U2835" s="1" t="s">
        <v>17994</v>
      </c>
      <c r="V2835" s="1" t="s">
        <v>17995</v>
      </c>
      <c r="W2835" s="1" t="s">
        <v>276</v>
      </c>
      <c r="X2835" s="1" t="s">
        <v>17996</v>
      </c>
      <c r="Y2835" s="1" t="s">
        <v>4091</v>
      </c>
      <c r="Z2835" s="1" t="s">
        <v>8109</v>
      </c>
      <c r="AA2835" s="1">
        <v>0</v>
      </c>
      <c r="AB2835" s="1" t="s">
        <v>52</v>
      </c>
      <c r="AD2835" s="1" t="str">
        <f>VLOOKUP($K2835,「工具标准名」映射表!$B:$I,3,0)</f>
        <v>移动助手</v>
      </c>
      <c r="AE2835" s="1" t="str">
        <f>VLOOKUP($K2835,「工具标准名」映射表!$B:$I,4,0)</f>
        <v>功能应用层</v>
      </c>
      <c r="AF2835" s="1" t="str">
        <f>VLOOKUP($K2835,「工具标准名」映射表!$B:$I,5,0)</f>
        <v>功能应用（校级 / 区域级系统）</v>
      </c>
      <c r="AG2835" s="1" t="str">
        <f>VLOOKUP($K2835,「工具标准名」映射表!$B:$I,6,0)</f>
        <v>软件工具</v>
      </c>
      <c r="AH2835" s="1" t="str">
        <f>VLOOKUP($K2835,「工具标准名」映射表!$B:$I,7,0)</f>
        <v>AI智能体</v>
      </c>
      <c r="AI2835" s="1" t="str">
        <f>VLOOKUP($K2835,「工具标准名」映射表!$B:$I,8,0)</f>
        <v>否</v>
      </c>
      <c r="AJ2835" s="1" t="s">
        <v>52</v>
      </c>
      <c r="AK2835" s="1"/>
      <c r="AL2835" s="1"/>
      <c r="AM2835" s="1"/>
      <c r="AN2835" s="1"/>
      <c r="AO2835" s="1"/>
    </row>
    <row r="2836" spans="1:41" ht="16">
      <c r="A2836" s="1" t="s">
        <v>17987</v>
      </c>
      <c r="B2836" s="3">
        <v>46056.456319444398</v>
      </c>
      <c r="C2836" s="14">
        <v>1404</v>
      </c>
      <c r="D2836" s="1" t="s">
        <v>8095</v>
      </c>
      <c r="E2836" s="1" t="s">
        <v>52</v>
      </c>
      <c r="F2836" s="1" t="s">
        <v>27</v>
      </c>
      <c r="G2836" s="1" t="s">
        <v>17988</v>
      </c>
      <c r="H2836" s="1" t="s">
        <v>17989</v>
      </c>
      <c r="I2836" s="1" t="s">
        <v>8104</v>
      </c>
      <c r="J2836" s="1" t="s">
        <v>17990</v>
      </c>
      <c r="K2836" s="1" t="s">
        <v>4532</v>
      </c>
      <c r="L2836" s="1" t="s">
        <v>33</v>
      </c>
      <c r="M2836" s="1" t="b">
        <v>0</v>
      </c>
      <c r="N2836" s="1" t="s">
        <v>1749</v>
      </c>
      <c r="O2836" s="1" t="s">
        <v>35</v>
      </c>
      <c r="P2836" s="1" t="s">
        <v>7169</v>
      </c>
      <c r="Q2836" s="1" t="s">
        <v>87</v>
      </c>
      <c r="R2836" s="1" t="s">
        <v>127</v>
      </c>
      <c r="S2836" s="1" t="s">
        <v>39</v>
      </c>
      <c r="T2836" s="1" t="s">
        <v>17993</v>
      </c>
      <c r="U2836" s="1" t="s">
        <v>17994</v>
      </c>
      <c r="V2836" s="1" t="s">
        <v>17995</v>
      </c>
      <c r="W2836" s="1" t="s">
        <v>276</v>
      </c>
      <c r="X2836" s="1" t="s">
        <v>17996</v>
      </c>
      <c r="Y2836" s="1" t="s">
        <v>4091</v>
      </c>
      <c r="Z2836" s="1" t="s">
        <v>4532</v>
      </c>
      <c r="AA2836" s="1">
        <v>0</v>
      </c>
      <c r="AB2836" s="1" t="s">
        <v>52</v>
      </c>
      <c r="AD2836" s="1" t="str">
        <f>VLOOKUP($K2836,「工具标准名」映射表!$B:$I,3,0)</f>
        <v>Kimi</v>
      </c>
      <c r="AE2836" s="1" t="str">
        <f>VLOOKUP($K2836,「工具标准名」映射表!$B:$I,4,0)</f>
        <v>功能应用层</v>
      </c>
      <c r="AF2836" s="1" t="str">
        <f>VLOOKUP($K2836,「工具标准名」映射表!$B:$I,5,0)</f>
        <v>功能应用（教学辅助工具）</v>
      </c>
      <c r="AG2836" s="1" t="str">
        <f>VLOOKUP($K2836,「工具标准名」映射表!$B:$I,6,0)</f>
        <v>软件工具</v>
      </c>
      <c r="AH2836" s="1" t="str">
        <f>VLOOKUP($K2836,「工具标准名」映射表!$B:$I,7,0)</f>
        <v>其他</v>
      </c>
      <c r="AI2836" s="1" t="str">
        <f>VLOOKUP($K2836,「工具标准名」映射表!$B:$I,8,0)</f>
        <v>否</v>
      </c>
      <c r="AJ2836" s="1" t="s">
        <v>52</v>
      </c>
      <c r="AK2836" s="1"/>
      <c r="AL2836" s="1"/>
      <c r="AM2836" s="1"/>
      <c r="AN2836" s="1"/>
      <c r="AO2836" s="1"/>
    </row>
    <row r="2837" spans="1:41" ht="16">
      <c r="A2837" s="1" t="s">
        <v>17987</v>
      </c>
      <c r="B2837" s="3">
        <v>46056.456319444398</v>
      </c>
      <c r="C2837" s="14">
        <v>1404</v>
      </c>
      <c r="D2837" s="1" t="s">
        <v>8095</v>
      </c>
      <c r="E2837" s="1" t="s">
        <v>52</v>
      </c>
      <c r="F2837" s="1" t="s">
        <v>27</v>
      </c>
      <c r="G2837" s="1" t="s">
        <v>17988</v>
      </c>
      <c r="H2837" s="1" t="s">
        <v>17989</v>
      </c>
      <c r="I2837" s="1" t="s">
        <v>8104</v>
      </c>
      <c r="J2837" s="1" t="s">
        <v>17990</v>
      </c>
      <c r="K2837" s="1" t="s">
        <v>124</v>
      </c>
      <c r="L2837" s="1" t="s">
        <v>33</v>
      </c>
      <c r="M2837" s="1" t="b">
        <v>0</v>
      </c>
      <c r="N2837" s="1" t="s">
        <v>1749</v>
      </c>
      <c r="O2837" s="1" t="s">
        <v>35</v>
      </c>
      <c r="P2837" s="1" t="s">
        <v>5443</v>
      </c>
      <c r="Q2837" s="1" t="s">
        <v>87</v>
      </c>
      <c r="R2837" s="1" t="s">
        <v>127</v>
      </c>
      <c r="S2837" s="1" t="s">
        <v>39</v>
      </c>
      <c r="T2837" s="1" t="s">
        <v>17993</v>
      </c>
      <c r="U2837" s="1" t="s">
        <v>17994</v>
      </c>
      <c r="V2837" s="1" t="s">
        <v>17995</v>
      </c>
      <c r="W2837" s="1" t="s">
        <v>276</v>
      </c>
      <c r="X2837" s="1" t="s">
        <v>17996</v>
      </c>
      <c r="Y2837" s="1" t="s">
        <v>4091</v>
      </c>
      <c r="Z2837" s="1" t="s">
        <v>4864</v>
      </c>
      <c r="AA2837" s="1" t="s">
        <v>23367</v>
      </c>
      <c r="AB2837" s="1" t="s">
        <v>52</v>
      </c>
      <c r="AD2837" s="1" t="str">
        <f>VLOOKUP($K2837,「工具标准名」映射表!$B:$I,3,0)</f>
        <v>DeepSeek 大模型</v>
      </c>
      <c r="AE2837" s="1" t="str">
        <f>VLOOKUP($K2837,「工具标准名」映射表!$B:$I,4,0)</f>
        <v>功能应用层</v>
      </c>
      <c r="AF2837" s="1" t="str">
        <f>VLOOKUP($K2837,「工具标准名」映射表!$B:$I,5,0)</f>
        <v>功能应用（教学辅助工具）</v>
      </c>
      <c r="AG2837" s="1" t="str">
        <f>VLOOKUP($K2837,「工具标准名」映射表!$B:$I,6,0)</f>
        <v>软件工具</v>
      </c>
      <c r="AH2837" s="1" t="str">
        <f>VLOOKUP($K2837,「工具标准名」映射表!$B:$I,7,0)</f>
        <v>AI智能体</v>
      </c>
      <c r="AI2837" s="1" t="str">
        <f>VLOOKUP($K2837,「工具标准名」映射表!$B:$I,8,0)</f>
        <v>否</v>
      </c>
      <c r="AJ2837" s="1" t="s">
        <v>52</v>
      </c>
      <c r="AK2837" s="1"/>
      <c r="AL2837" s="1"/>
      <c r="AM2837" s="1"/>
      <c r="AN2837" s="1"/>
      <c r="AO2837" s="1"/>
    </row>
    <row r="2838" spans="1:41" ht="16">
      <c r="A2838" s="1" t="s">
        <v>18002</v>
      </c>
      <c r="B2838" s="3">
        <v>46056.456157407403</v>
      </c>
      <c r="C2838" s="14">
        <v>1405</v>
      </c>
      <c r="D2838" s="1" t="s">
        <v>18003</v>
      </c>
      <c r="E2838" s="1" t="s">
        <v>52</v>
      </c>
      <c r="F2838" s="1" t="s">
        <v>27</v>
      </c>
      <c r="G2838" s="1" t="s">
        <v>18004</v>
      </c>
      <c r="H2838" s="1" t="s">
        <v>18005</v>
      </c>
      <c r="I2838" s="1" t="s">
        <v>18006</v>
      </c>
      <c r="J2838" s="1" t="s">
        <v>18007</v>
      </c>
      <c r="K2838" s="1" t="s">
        <v>6275</v>
      </c>
      <c r="L2838" s="1" t="s">
        <v>33</v>
      </c>
      <c r="M2838" s="1" t="b">
        <v>0</v>
      </c>
      <c r="N2838" s="1" t="s">
        <v>6176</v>
      </c>
      <c r="O2838" s="1" t="s">
        <v>54</v>
      </c>
      <c r="P2838" s="1" t="s">
        <v>18179</v>
      </c>
      <c r="Q2838" s="1" t="s">
        <v>87</v>
      </c>
      <c r="R2838" s="1" t="s">
        <v>234</v>
      </c>
      <c r="S2838" s="1" t="s">
        <v>39</v>
      </c>
      <c r="T2838" s="1" t="s">
        <v>18010</v>
      </c>
      <c r="U2838" s="1" t="s">
        <v>18006</v>
      </c>
      <c r="V2838" s="1" t="s">
        <v>18011</v>
      </c>
      <c r="W2838" s="1" t="s">
        <v>18012</v>
      </c>
      <c r="X2838" s="1" t="s">
        <v>18013</v>
      </c>
      <c r="Y2838" s="1" t="s">
        <v>801</v>
      </c>
      <c r="Z2838" s="1" t="s">
        <v>6275</v>
      </c>
      <c r="AA2838" s="1">
        <v>0</v>
      </c>
      <c r="AB2838" s="1" t="s">
        <v>52</v>
      </c>
      <c r="AD2838" s="1" t="str">
        <f>VLOOKUP($K2838,「工具标准名」映射表!$B:$I,3,0)</f>
        <v>文曲智阅</v>
      </c>
      <c r="AE2838" s="1" t="str">
        <f>VLOOKUP($K2838,「工具标准名」映射表!$B:$I,4,0)</f>
        <v>功能应用层</v>
      </c>
      <c r="AF2838" s="1" t="str">
        <f>VLOOKUP($K2838,「工具标准名」映射表!$B:$I,5,0)</f>
        <v>功能应用（教学辅助工具）</v>
      </c>
      <c r="AG2838" s="1" t="str">
        <f>VLOOKUP($K2838,「工具标准名」映射表!$B:$I,6,0)</f>
        <v>软件工具</v>
      </c>
      <c r="AH2838" s="1" t="str">
        <f>VLOOKUP($K2838,「工具标准名」映射表!$B:$I,7,0)</f>
        <v>AI智能体</v>
      </c>
      <c r="AI2838" s="1" t="str">
        <f>VLOOKUP($K2838,「工具标准名」映射表!$B:$I,8,0)</f>
        <v>否</v>
      </c>
      <c r="AJ2838" s="1" t="s">
        <v>52</v>
      </c>
      <c r="AK2838" s="1"/>
      <c r="AL2838" s="1"/>
      <c r="AM2838" s="1"/>
      <c r="AN2838" s="1"/>
      <c r="AO2838" s="1"/>
    </row>
    <row r="2839" spans="1:41" ht="16">
      <c r="A2839" s="1" t="s">
        <v>18014</v>
      </c>
      <c r="B2839" s="3">
        <v>46056.456261574102</v>
      </c>
      <c r="C2839" s="14">
        <v>1406</v>
      </c>
      <c r="D2839" s="1" t="s">
        <v>18015</v>
      </c>
      <c r="E2839" s="1" t="s">
        <v>52</v>
      </c>
      <c r="F2839" s="1" t="s">
        <v>27</v>
      </c>
      <c r="G2839" s="1" t="s">
        <v>18016</v>
      </c>
      <c r="H2839" s="1" t="s">
        <v>18017</v>
      </c>
      <c r="I2839" s="1" t="s">
        <v>18018</v>
      </c>
      <c r="J2839" s="1" t="s">
        <v>18019</v>
      </c>
      <c r="K2839" s="1" t="s">
        <v>18020</v>
      </c>
      <c r="L2839" s="1" t="s">
        <v>33</v>
      </c>
      <c r="M2839" s="1" t="b">
        <v>0</v>
      </c>
      <c r="N2839" s="1" t="s">
        <v>47</v>
      </c>
      <c r="O2839" s="1" t="s">
        <v>181</v>
      </c>
      <c r="P2839" s="1" t="s">
        <v>10993</v>
      </c>
      <c r="Q2839" s="1" t="s">
        <v>37</v>
      </c>
      <c r="R2839" s="1" t="s">
        <v>38</v>
      </c>
      <c r="S2839" s="1" t="s">
        <v>39</v>
      </c>
      <c r="T2839" s="1" t="s">
        <v>18022</v>
      </c>
      <c r="U2839" s="1" t="s">
        <v>18018</v>
      </c>
      <c r="V2839" s="1" t="s">
        <v>18023</v>
      </c>
      <c r="W2839" s="1" t="s">
        <v>18024</v>
      </c>
      <c r="X2839" s="1" t="s">
        <v>18025</v>
      </c>
      <c r="Y2839" s="1" t="s">
        <v>94</v>
      </c>
      <c r="Z2839" s="1" t="s">
        <v>139</v>
      </c>
      <c r="AA2839" s="1" t="s">
        <v>23370</v>
      </c>
      <c r="AB2839" s="1" t="s">
        <v>52</v>
      </c>
      <c r="AD2839" s="1" t="str">
        <f>VLOOKUP($K2839,「工具标准名」映射表!$B:$I,3,0)</f>
        <v>豆包</v>
      </c>
      <c r="AE2839" s="1" t="str">
        <f>VLOOKUP($K2839,「工具标准名」映射表!$B:$I,4,0)</f>
        <v>功能应用层</v>
      </c>
      <c r="AF2839" s="1" t="str">
        <f>VLOOKUP($K2839,「工具标准名」映射表!$B:$I,5,0)</f>
        <v>功能应用（平台型综合系统）</v>
      </c>
      <c r="AG2839" s="1" t="str">
        <f>VLOOKUP($K2839,「工具标准名」映射表!$B:$I,6,0)</f>
        <v>软件工具</v>
      </c>
      <c r="AH2839" s="1" t="str">
        <f>VLOOKUP($K2839,「工具标准名」映射表!$B:$I,7,0)</f>
        <v>其他</v>
      </c>
      <c r="AI2839" s="1" t="str">
        <f>VLOOKUP($K2839,「工具标准名」映射表!$B:$I,8,0)</f>
        <v>否</v>
      </c>
      <c r="AJ2839" s="1" t="s">
        <v>52</v>
      </c>
      <c r="AK2839" s="1"/>
      <c r="AL2839" s="1"/>
      <c r="AM2839" s="1"/>
      <c r="AN2839" s="1"/>
      <c r="AO2839" s="1"/>
    </row>
    <row r="2840" spans="1:41" ht="16">
      <c r="A2840" s="1" t="s">
        <v>18014</v>
      </c>
      <c r="B2840" s="3">
        <v>46056.456261574102</v>
      </c>
      <c r="C2840" s="14">
        <v>1406</v>
      </c>
      <c r="D2840" s="1" t="s">
        <v>18015</v>
      </c>
      <c r="E2840" s="1" t="s">
        <v>52</v>
      </c>
      <c r="F2840" s="1" t="s">
        <v>27</v>
      </c>
      <c r="G2840" s="1" t="s">
        <v>18016</v>
      </c>
      <c r="H2840" s="1" t="s">
        <v>18017</v>
      </c>
      <c r="I2840" s="1" t="s">
        <v>18018</v>
      </c>
      <c r="J2840" s="1" t="s">
        <v>18019</v>
      </c>
      <c r="K2840" s="1" t="s">
        <v>222</v>
      </c>
      <c r="L2840" s="1" t="s">
        <v>33</v>
      </c>
      <c r="M2840" s="1" t="b">
        <v>0</v>
      </c>
      <c r="N2840" s="1" t="s">
        <v>47</v>
      </c>
      <c r="O2840" s="1" t="s">
        <v>181</v>
      </c>
      <c r="P2840" s="1" t="s">
        <v>14603</v>
      </c>
      <c r="Q2840" s="1" t="s">
        <v>37</v>
      </c>
      <c r="R2840" s="1" t="s">
        <v>38</v>
      </c>
      <c r="S2840" s="1" t="s">
        <v>39</v>
      </c>
      <c r="T2840" s="1" t="s">
        <v>18022</v>
      </c>
      <c r="U2840" s="1" t="s">
        <v>18018</v>
      </c>
      <c r="V2840" s="1" t="s">
        <v>18023</v>
      </c>
      <c r="W2840" s="1" t="s">
        <v>18024</v>
      </c>
      <c r="X2840" s="1" t="s">
        <v>18025</v>
      </c>
      <c r="Y2840" s="1" t="s">
        <v>94</v>
      </c>
      <c r="Z2840" s="1" t="s">
        <v>2346</v>
      </c>
      <c r="AA2840" s="1" t="s">
        <v>23372</v>
      </c>
      <c r="AB2840" s="1" t="s">
        <v>52</v>
      </c>
      <c r="AD2840" s="1" t="str">
        <f>VLOOKUP($K2840,「工具标准名」映射表!$B:$I,3,0)</f>
        <v>剪映AI</v>
      </c>
      <c r="AE2840" s="1" t="str">
        <f>VLOOKUP($K2840,「工具标准名」映射表!$B:$I,4,0)</f>
        <v>功能应用层</v>
      </c>
      <c r="AF2840" s="1" t="str">
        <f>VLOOKUP($K2840,「工具标准名」映射表!$B:$I,5,0)</f>
        <v>功能应用层（AI智能体）</v>
      </c>
      <c r="AG2840" s="1" t="str">
        <f>VLOOKUP($K2840,「工具标准名」映射表!$B:$I,6,0)</f>
        <v>软件工具</v>
      </c>
      <c r="AH2840" s="1" t="str">
        <f>VLOOKUP($K2840,「工具标准名」映射表!$B:$I,7,0)</f>
        <v>AI智能体</v>
      </c>
      <c r="AI2840" s="1" t="str">
        <f>VLOOKUP($K2840,「工具标准名」映射表!$B:$I,8,0)</f>
        <v>是</v>
      </c>
      <c r="AJ2840" s="1" t="s">
        <v>52</v>
      </c>
      <c r="AK2840" s="1"/>
      <c r="AL2840" s="1"/>
      <c r="AM2840" s="1"/>
      <c r="AN2840" s="1"/>
      <c r="AO2840" s="1"/>
    </row>
    <row r="2841" spans="1:41" ht="16">
      <c r="A2841" s="1" t="s">
        <v>18014</v>
      </c>
      <c r="B2841" s="3">
        <v>46056.456261574102</v>
      </c>
      <c r="C2841" s="14">
        <v>1406</v>
      </c>
      <c r="D2841" s="1" t="s">
        <v>18015</v>
      </c>
      <c r="E2841" s="1" t="s">
        <v>52</v>
      </c>
      <c r="F2841" s="1" t="s">
        <v>27</v>
      </c>
      <c r="G2841" s="1" t="s">
        <v>18016</v>
      </c>
      <c r="H2841" s="1" t="s">
        <v>18017</v>
      </c>
      <c r="I2841" s="1" t="s">
        <v>18018</v>
      </c>
      <c r="J2841" s="1" t="s">
        <v>18019</v>
      </c>
      <c r="K2841" s="1" t="s">
        <v>7869</v>
      </c>
      <c r="L2841" s="1" t="s">
        <v>33</v>
      </c>
      <c r="M2841" s="1" t="b">
        <v>0</v>
      </c>
      <c r="N2841" s="1" t="s">
        <v>47</v>
      </c>
      <c r="O2841" s="1" t="s">
        <v>181</v>
      </c>
      <c r="P2841" s="1" t="s">
        <v>7868</v>
      </c>
      <c r="Q2841" s="1" t="s">
        <v>37</v>
      </c>
      <c r="R2841" s="1" t="s">
        <v>38</v>
      </c>
      <c r="S2841" s="1" t="s">
        <v>39</v>
      </c>
      <c r="T2841" s="1" t="s">
        <v>18022</v>
      </c>
      <c r="U2841" s="1" t="s">
        <v>18018</v>
      </c>
      <c r="V2841" s="1" t="s">
        <v>18023</v>
      </c>
      <c r="W2841" s="1" t="s">
        <v>18024</v>
      </c>
      <c r="X2841" s="1" t="s">
        <v>18025</v>
      </c>
      <c r="Y2841" s="1" t="s">
        <v>94</v>
      </c>
      <c r="Z2841" s="1" t="s">
        <v>7869</v>
      </c>
      <c r="AA2841" s="1">
        <v>0</v>
      </c>
      <c r="AB2841" s="1" t="s">
        <v>52</v>
      </c>
      <c r="AD2841" s="1" t="str">
        <f>VLOOKUP($K2841,「工具标准名」映射表!$B:$I,3,0)</f>
        <v>Process On</v>
      </c>
      <c r="AE2841" s="1" t="str">
        <f>VLOOKUP($K2841,「工具标准名」映射表!$B:$I,4,0)</f>
        <v>功能应用层</v>
      </c>
      <c r="AF2841" s="1" t="str">
        <f>VLOOKUP($K2841,「工具标准名」映射表!$B:$I,5,0)</f>
        <v>功能应用（Web 教学平台（SaaS））</v>
      </c>
      <c r="AG2841" s="1" t="str">
        <f>VLOOKUP($K2841,「工具标准名」映射表!$B:$I,6,0)</f>
        <v>软件工具</v>
      </c>
      <c r="AH2841" s="1" t="str">
        <f>VLOOKUP($K2841,「工具标准名」映射表!$B:$I,7,0)</f>
        <v>其他</v>
      </c>
      <c r="AI2841" s="1" t="str">
        <f>VLOOKUP($K2841,「工具标准名」映射表!$B:$I,8,0)</f>
        <v>否</v>
      </c>
      <c r="AJ2841" s="1" t="s">
        <v>52</v>
      </c>
      <c r="AK2841" s="1"/>
      <c r="AL2841" s="1"/>
      <c r="AM2841" s="1"/>
      <c r="AN2841" s="1"/>
      <c r="AO2841" s="1"/>
    </row>
    <row r="2842" spans="1:41" ht="16">
      <c r="A2842" s="1" t="s">
        <v>18028</v>
      </c>
      <c r="B2842" s="3">
        <v>46056.456261574102</v>
      </c>
      <c r="C2842" s="14">
        <v>1407</v>
      </c>
      <c r="D2842" s="1" t="s">
        <v>18029</v>
      </c>
      <c r="E2842" s="1" t="s">
        <v>52</v>
      </c>
      <c r="F2842" s="1" t="s">
        <v>27</v>
      </c>
      <c r="G2842" s="1" t="s">
        <v>18030</v>
      </c>
      <c r="H2842" s="1" t="s">
        <v>18031</v>
      </c>
      <c r="I2842" s="1" t="s">
        <v>18032</v>
      </c>
      <c r="J2842" s="1" t="s">
        <v>18033</v>
      </c>
      <c r="K2842" s="1" t="s">
        <v>124</v>
      </c>
      <c r="L2842" s="1" t="s">
        <v>33</v>
      </c>
      <c r="M2842" s="1" t="b">
        <v>0</v>
      </c>
      <c r="N2842" s="1" t="s">
        <v>47</v>
      </c>
      <c r="O2842" s="1" t="s">
        <v>48</v>
      </c>
      <c r="P2842" s="1" t="s">
        <v>6004</v>
      </c>
      <c r="Q2842" s="1" t="s">
        <v>37</v>
      </c>
      <c r="R2842" s="1" t="s">
        <v>38</v>
      </c>
      <c r="S2842" s="1" t="s">
        <v>39</v>
      </c>
      <c r="T2842" s="1" t="s">
        <v>18036</v>
      </c>
      <c r="U2842" s="1" t="s">
        <v>18037</v>
      </c>
      <c r="V2842" s="1" t="s">
        <v>18038</v>
      </c>
      <c r="W2842" s="1" t="s">
        <v>18039</v>
      </c>
      <c r="X2842" s="1" t="s">
        <v>18040</v>
      </c>
      <c r="Y2842" s="1" t="s">
        <v>239</v>
      </c>
      <c r="Z2842" s="1" t="s">
        <v>4864</v>
      </c>
      <c r="AA2842" s="1" t="s">
        <v>23367</v>
      </c>
      <c r="AB2842" s="1" t="s">
        <v>52</v>
      </c>
      <c r="AD2842" s="1" t="str">
        <f>VLOOKUP($K2842,「工具标准名」映射表!$B:$I,3,0)</f>
        <v>DeepSeek 大模型</v>
      </c>
      <c r="AE2842" s="1" t="str">
        <f>VLOOKUP($K2842,「工具标准名」映射表!$B:$I,4,0)</f>
        <v>功能应用层</v>
      </c>
      <c r="AF2842" s="1" t="str">
        <f>VLOOKUP($K2842,「工具标准名」映射表!$B:$I,5,0)</f>
        <v>功能应用（教学辅助工具）</v>
      </c>
      <c r="AG2842" s="1" t="str">
        <f>VLOOKUP($K2842,「工具标准名」映射表!$B:$I,6,0)</f>
        <v>软件工具</v>
      </c>
      <c r="AH2842" s="1" t="str">
        <f>VLOOKUP($K2842,「工具标准名」映射表!$B:$I,7,0)</f>
        <v>AI智能体</v>
      </c>
      <c r="AI2842" s="1" t="str">
        <f>VLOOKUP($K2842,「工具标准名」映射表!$B:$I,8,0)</f>
        <v>否</v>
      </c>
      <c r="AJ2842" s="1" t="s">
        <v>52</v>
      </c>
      <c r="AK2842" s="1"/>
      <c r="AL2842" s="1"/>
      <c r="AM2842" s="1"/>
      <c r="AN2842" s="1"/>
      <c r="AO2842" s="1"/>
    </row>
    <row r="2843" spans="1:41" ht="16">
      <c r="A2843" s="1" t="s">
        <v>18028</v>
      </c>
      <c r="B2843" s="3">
        <v>46056.456261574102</v>
      </c>
      <c r="C2843" s="14">
        <v>1407</v>
      </c>
      <c r="D2843" s="1" t="s">
        <v>18029</v>
      </c>
      <c r="E2843" s="1" t="s">
        <v>52</v>
      </c>
      <c r="F2843" s="1" t="s">
        <v>27</v>
      </c>
      <c r="G2843" s="1" t="s">
        <v>18030</v>
      </c>
      <c r="H2843" s="1" t="s">
        <v>18031</v>
      </c>
      <c r="I2843" s="1" t="s">
        <v>18032</v>
      </c>
      <c r="J2843" s="1" t="s">
        <v>18033</v>
      </c>
      <c r="K2843" s="1" t="s">
        <v>139</v>
      </c>
      <c r="L2843" s="1" t="s">
        <v>33</v>
      </c>
      <c r="M2843" s="1" t="b">
        <v>0</v>
      </c>
      <c r="N2843" s="1" t="s">
        <v>47</v>
      </c>
      <c r="O2843" s="1" t="s">
        <v>48</v>
      </c>
      <c r="P2843" s="1" t="s">
        <v>6004</v>
      </c>
      <c r="Q2843" s="1" t="s">
        <v>37</v>
      </c>
      <c r="R2843" s="1" t="s">
        <v>38</v>
      </c>
      <c r="S2843" s="1" t="s">
        <v>39</v>
      </c>
      <c r="T2843" s="1" t="s">
        <v>18036</v>
      </c>
      <c r="U2843" s="1" t="s">
        <v>18037</v>
      </c>
      <c r="V2843" s="1" t="s">
        <v>18038</v>
      </c>
      <c r="W2843" s="1" t="s">
        <v>18039</v>
      </c>
      <c r="X2843" s="1" t="s">
        <v>18040</v>
      </c>
      <c r="Y2843" s="1" t="s">
        <v>239</v>
      </c>
      <c r="Z2843" s="1" t="s">
        <v>139</v>
      </c>
      <c r="AA2843" s="1" t="s">
        <v>23370</v>
      </c>
      <c r="AB2843" s="1" t="s">
        <v>52</v>
      </c>
      <c r="AD2843" s="1" t="str">
        <f>VLOOKUP($K2843,「工具标准名」映射表!$B:$I,3,0)</f>
        <v>豆包</v>
      </c>
      <c r="AE2843" s="1" t="str">
        <f>VLOOKUP($K2843,「工具标准名」映射表!$B:$I,4,0)</f>
        <v>功能应用层</v>
      </c>
      <c r="AF2843" s="1" t="str">
        <f>VLOOKUP($K2843,「工具标准名」映射表!$B:$I,5,0)</f>
        <v>功能应用（教学辅助工具）</v>
      </c>
      <c r="AG2843" s="1" t="str">
        <f>VLOOKUP($K2843,「工具标准名」映射表!$B:$I,6,0)</f>
        <v>软件工具</v>
      </c>
      <c r="AH2843" s="1" t="str">
        <f>VLOOKUP($K2843,「工具标准名」映射表!$B:$I,7,0)</f>
        <v>其他</v>
      </c>
      <c r="AI2843" s="1" t="str">
        <f>VLOOKUP($K2843,「工具标准名」映射表!$B:$I,8,0)</f>
        <v>否</v>
      </c>
      <c r="AJ2843" s="1" t="s">
        <v>52</v>
      </c>
      <c r="AK2843" s="1"/>
      <c r="AL2843" s="1"/>
      <c r="AM2843" s="1"/>
      <c r="AN2843" s="1"/>
      <c r="AO2843" s="1"/>
    </row>
    <row r="2844" spans="1:41" ht="16">
      <c r="A2844" s="1" t="s">
        <v>18042</v>
      </c>
      <c r="B2844" s="3">
        <v>46056.456226851798</v>
      </c>
      <c r="C2844" s="14">
        <v>1408</v>
      </c>
      <c r="D2844" s="1" t="s">
        <v>18043</v>
      </c>
      <c r="E2844" s="1" t="s">
        <v>52</v>
      </c>
      <c r="F2844" s="1" t="s">
        <v>27</v>
      </c>
      <c r="G2844" s="1" t="s">
        <v>18044</v>
      </c>
      <c r="H2844" s="1" t="s">
        <v>18045</v>
      </c>
      <c r="I2844" s="1" t="s">
        <v>18046</v>
      </c>
      <c r="J2844" s="1" t="s">
        <v>18047</v>
      </c>
      <c r="K2844" s="1" t="s">
        <v>139</v>
      </c>
      <c r="L2844" s="1" t="s">
        <v>33</v>
      </c>
      <c r="M2844" s="1" t="b">
        <v>0</v>
      </c>
      <c r="N2844" s="1" t="s">
        <v>47</v>
      </c>
      <c r="O2844" s="1" t="s">
        <v>54</v>
      </c>
      <c r="P2844" s="1" t="s">
        <v>9498</v>
      </c>
      <c r="Q2844" s="1" t="s">
        <v>37</v>
      </c>
      <c r="R2844" s="1" t="s">
        <v>38</v>
      </c>
      <c r="S2844" s="1" t="s">
        <v>18049</v>
      </c>
      <c r="T2844" s="1" t="s">
        <v>18050</v>
      </c>
      <c r="U2844" s="1" t="s">
        <v>18051</v>
      </c>
      <c r="V2844" s="1" t="s">
        <v>275</v>
      </c>
      <c r="W2844" s="1" t="s">
        <v>18052</v>
      </c>
      <c r="X2844" s="1" t="s">
        <v>18053</v>
      </c>
      <c r="Y2844" s="1" t="s">
        <v>18054</v>
      </c>
      <c r="Z2844" s="1" t="s">
        <v>139</v>
      </c>
      <c r="AA2844" s="1" t="s">
        <v>23370</v>
      </c>
      <c r="AB2844" s="1" t="s">
        <v>52</v>
      </c>
      <c r="AD2844" s="1" t="str">
        <f>VLOOKUP($K2844,「工具标准名」映射表!$B:$I,3,0)</f>
        <v>豆包</v>
      </c>
      <c r="AE2844" s="1" t="str">
        <f>VLOOKUP($K2844,「工具标准名」映射表!$B:$I,4,0)</f>
        <v>功能应用层</v>
      </c>
      <c r="AF2844" s="1" t="str">
        <f>VLOOKUP($K2844,「工具标准名」映射表!$B:$I,5,0)</f>
        <v>功能应用（教学辅助工具）</v>
      </c>
      <c r="AG2844" s="1" t="str">
        <f>VLOOKUP($K2844,「工具标准名」映射表!$B:$I,6,0)</f>
        <v>软件工具</v>
      </c>
      <c r="AH2844" s="1" t="str">
        <f>VLOOKUP($K2844,「工具标准名」映射表!$B:$I,7,0)</f>
        <v>其他</v>
      </c>
      <c r="AI2844" s="1" t="str">
        <f>VLOOKUP($K2844,「工具标准名」映射表!$B:$I,8,0)</f>
        <v>否</v>
      </c>
      <c r="AJ2844" s="1" t="s">
        <v>52</v>
      </c>
      <c r="AK2844" s="1"/>
      <c r="AL2844" s="1"/>
      <c r="AM2844" s="1"/>
      <c r="AN2844" s="1"/>
      <c r="AO2844" s="1"/>
    </row>
    <row r="2845" spans="1:41" ht="16">
      <c r="A2845" s="1" t="s">
        <v>18056</v>
      </c>
      <c r="B2845" s="3">
        <v>46056.456331018497</v>
      </c>
      <c r="C2845" s="14">
        <v>1409</v>
      </c>
      <c r="D2845" s="1" t="s">
        <v>18057</v>
      </c>
      <c r="E2845" s="1" t="s">
        <v>52</v>
      </c>
      <c r="F2845" s="1" t="s">
        <v>27</v>
      </c>
      <c r="G2845" s="1" t="s">
        <v>18058</v>
      </c>
      <c r="H2845" s="1" t="s">
        <v>18059</v>
      </c>
      <c r="I2845" s="1" t="s">
        <v>18060</v>
      </c>
      <c r="J2845" s="1" t="s">
        <v>18061</v>
      </c>
      <c r="K2845" s="1" t="s">
        <v>18062</v>
      </c>
      <c r="L2845" s="1" t="s">
        <v>33</v>
      </c>
      <c r="M2845" s="1" t="b">
        <v>1</v>
      </c>
      <c r="N2845" s="1" t="s">
        <v>2916</v>
      </c>
      <c r="O2845" s="1" t="s">
        <v>54</v>
      </c>
      <c r="P2845" s="1" t="s">
        <v>20103</v>
      </c>
      <c r="Q2845" s="1" t="s">
        <v>37</v>
      </c>
      <c r="R2845" s="1" t="s">
        <v>38</v>
      </c>
      <c r="S2845" s="1" t="s">
        <v>39</v>
      </c>
      <c r="T2845" s="1" t="s">
        <v>18064</v>
      </c>
      <c r="U2845" s="1" t="s">
        <v>18060</v>
      </c>
      <c r="V2845" s="1" t="s">
        <v>18065</v>
      </c>
      <c r="W2845" s="1" t="s">
        <v>18066</v>
      </c>
      <c r="X2845" s="1" t="s">
        <v>18067</v>
      </c>
      <c r="Y2845" s="1" t="s">
        <v>239</v>
      </c>
      <c r="Z2845" s="1" t="s">
        <v>18062</v>
      </c>
      <c r="AA2845" s="1">
        <v>0</v>
      </c>
      <c r="AB2845" s="1" t="s">
        <v>52</v>
      </c>
      <c r="AD2845" s="1" t="str">
        <f>VLOOKUP($K2845,「工具标准名」映射表!$B:$I,3,0)</f>
        <v>星球探索器</v>
      </c>
      <c r="AE2845" s="1" t="str">
        <f>VLOOKUP($K2845,「工具标准名」映射表!$B:$I,4,0)</f>
        <v>功能应用层</v>
      </c>
      <c r="AF2845" s="1" t="str">
        <f>VLOOKUP($K2845,「工具标准名」映射表!$B:$I,5,0)</f>
        <v>功能应用（校级 / 区域级系统）</v>
      </c>
      <c r="AG2845" s="1" t="str">
        <f>VLOOKUP($K2845,「工具标准名」映射表!$B:$I,6,0)</f>
        <v>软件工具</v>
      </c>
      <c r="AH2845" s="1" t="str">
        <f>VLOOKUP($K2845,「工具标准名」映射表!$B:$I,7,0)</f>
        <v>AI智能体</v>
      </c>
      <c r="AI2845" s="1" t="str">
        <f>VLOOKUP($K2845,「工具标准名」映射表!$B:$I,8,0)</f>
        <v>否</v>
      </c>
      <c r="AJ2845" s="1" t="s">
        <v>52</v>
      </c>
      <c r="AK2845" s="1"/>
      <c r="AL2845" s="1"/>
      <c r="AM2845" s="1"/>
      <c r="AN2845" s="1"/>
      <c r="AO2845" s="1"/>
    </row>
    <row r="2846" spans="1:41" ht="16">
      <c r="A2846" s="1" t="s">
        <v>18056</v>
      </c>
      <c r="B2846" s="3">
        <v>46056.456331018497</v>
      </c>
      <c r="C2846" s="14">
        <v>1409</v>
      </c>
      <c r="D2846" s="1" t="s">
        <v>18057</v>
      </c>
      <c r="E2846" s="1" t="s">
        <v>52</v>
      </c>
      <c r="F2846" s="1" t="s">
        <v>27</v>
      </c>
      <c r="G2846" s="1" t="s">
        <v>18058</v>
      </c>
      <c r="H2846" s="1" t="s">
        <v>18059</v>
      </c>
      <c r="I2846" s="1" t="s">
        <v>18060</v>
      </c>
      <c r="J2846" s="1" t="s">
        <v>18061</v>
      </c>
      <c r="K2846" s="1" t="s">
        <v>18068</v>
      </c>
      <c r="L2846" s="1" t="s">
        <v>33</v>
      </c>
      <c r="M2846" s="1" t="b">
        <v>1</v>
      </c>
      <c r="N2846" s="1" t="s">
        <v>2355</v>
      </c>
      <c r="O2846" s="1" t="s">
        <v>66</v>
      </c>
      <c r="P2846" s="1" t="s">
        <v>2356</v>
      </c>
      <c r="Q2846" s="1" t="s">
        <v>37</v>
      </c>
      <c r="R2846" s="1" t="s">
        <v>38</v>
      </c>
      <c r="S2846" s="1" t="s">
        <v>39</v>
      </c>
      <c r="T2846" s="1" t="s">
        <v>18064</v>
      </c>
      <c r="U2846" s="1" t="s">
        <v>18060</v>
      </c>
      <c r="V2846" s="1" t="s">
        <v>18065</v>
      </c>
      <c r="W2846" s="1" t="s">
        <v>18066</v>
      </c>
      <c r="X2846" s="1" t="s">
        <v>18067</v>
      </c>
      <c r="Y2846" s="1" t="s">
        <v>239</v>
      </c>
      <c r="Z2846" s="1" t="s">
        <v>2250</v>
      </c>
      <c r="AA2846" s="1">
        <v>0</v>
      </c>
      <c r="AB2846" s="1" t="s">
        <v>52</v>
      </c>
      <c r="AD2846" s="1" t="str">
        <f>VLOOKUP($K2846,「工具标准名」映射表!$B:$I,3,0)</f>
        <v>数字人</v>
      </c>
      <c r="AE2846" s="1" t="str">
        <f>VLOOKUP($K2846,「工具标准名」映射表!$B:$I,4,0)</f>
        <v>功能应用层</v>
      </c>
      <c r="AF2846" s="1" t="str">
        <f>VLOOKUP($K2846,「工具标准名」映射表!$B:$I,5,0)</f>
        <v>功能应用层（数字人）</v>
      </c>
      <c r="AG2846" s="1" t="str">
        <f>VLOOKUP($K2846,「工具标准名」映射表!$B:$I,6,0)</f>
        <v>软件工具</v>
      </c>
      <c r="AH2846" s="1" t="str">
        <f>VLOOKUP($K2846,「工具标准名」映射表!$B:$I,7,0)</f>
        <v>AI智能体</v>
      </c>
      <c r="AI2846" s="1" t="str">
        <f>VLOOKUP($K2846,「工具标准名」映射表!$B:$I,8,0)</f>
        <v>是</v>
      </c>
      <c r="AJ2846" s="1" t="s">
        <v>52</v>
      </c>
      <c r="AK2846" s="1"/>
      <c r="AL2846" s="1"/>
      <c r="AM2846" s="1"/>
      <c r="AN2846" s="1"/>
      <c r="AO2846" s="1"/>
    </row>
    <row r="2847" spans="1:41" ht="16">
      <c r="A2847" s="1" t="s">
        <v>18056</v>
      </c>
      <c r="B2847" s="3">
        <v>46056.456331018497</v>
      </c>
      <c r="C2847" s="14">
        <v>1409</v>
      </c>
      <c r="D2847" s="1" t="s">
        <v>18057</v>
      </c>
      <c r="E2847" s="1" t="s">
        <v>52</v>
      </c>
      <c r="F2847" s="1" t="s">
        <v>27</v>
      </c>
      <c r="G2847" s="1" t="s">
        <v>18058</v>
      </c>
      <c r="H2847" s="1" t="s">
        <v>18059</v>
      </c>
      <c r="I2847" s="1" t="s">
        <v>18060</v>
      </c>
      <c r="J2847" s="1" t="s">
        <v>18061</v>
      </c>
      <c r="K2847" s="1" t="s">
        <v>1962</v>
      </c>
      <c r="L2847" s="1" t="s">
        <v>33</v>
      </c>
      <c r="M2847" s="1" t="b">
        <v>0</v>
      </c>
      <c r="N2847" s="1" t="s">
        <v>11540</v>
      </c>
      <c r="O2847" s="1" t="s">
        <v>35</v>
      </c>
      <c r="P2847" s="1" t="s">
        <v>11541</v>
      </c>
      <c r="Q2847" s="1" t="s">
        <v>37</v>
      </c>
      <c r="R2847" s="1" t="s">
        <v>38</v>
      </c>
      <c r="S2847" s="1" t="s">
        <v>39</v>
      </c>
      <c r="T2847" s="1" t="s">
        <v>18064</v>
      </c>
      <c r="U2847" s="1" t="s">
        <v>18060</v>
      </c>
      <c r="V2847" s="1" t="s">
        <v>18065</v>
      </c>
      <c r="W2847" s="1" t="s">
        <v>18066</v>
      </c>
      <c r="X2847" s="1" t="s">
        <v>18067</v>
      </c>
      <c r="Y2847" s="1" t="s">
        <v>239</v>
      </c>
      <c r="Z2847" s="1" t="s">
        <v>139</v>
      </c>
      <c r="AA2847" s="1" t="s">
        <v>23370</v>
      </c>
      <c r="AB2847" s="1" t="s">
        <v>52</v>
      </c>
      <c r="AD2847" s="1" t="str">
        <f>VLOOKUP($K2847,「工具标准名」映射表!$B:$I,3,0)</f>
        <v>豆包</v>
      </c>
      <c r="AE2847" s="1" t="str">
        <f>VLOOKUP($K2847,「工具标准名」映射表!$B:$I,4,0)</f>
        <v>功能应用层</v>
      </c>
      <c r="AF2847" s="1" t="str">
        <f>VLOOKUP($K2847,「工具标准名」映射表!$B:$I,5,0)</f>
        <v>功能应用（教学辅助工具）</v>
      </c>
      <c r="AG2847" s="1" t="str">
        <f>VLOOKUP($K2847,「工具标准名」映射表!$B:$I,6,0)</f>
        <v>软件工具</v>
      </c>
      <c r="AH2847" s="1" t="str">
        <f>VLOOKUP($K2847,「工具标准名」映射表!$B:$I,7,0)</f>
        <v>其他</v>
      </c>
      <c r="AI2847" s="1" t="str">
        <f>VLOOKUP($K2847,「工具标准名」映射表!$B:$I,8,0)</f>
        <v>否</v>
      </c>
      <c r="AJ2847" s="1" t="s">
        <v>52</v>
      </c>
      <c r="AK2847" s="1"/>
      <c r="AL2847" s="1"/>
      <c r="AM2847" s="1"/>
      <c r="AN2847" s="1"/>
      <c r="AO2847" s="1"/>
    </row>
    <row r="2848" spans="1:41" ht="16">
      <c r="A2848" s="1" t="s">
        <v>18072</v>
      </c>
      <c r="B2848" s="3">
        <v>46056.456377314797</v>
      </c>
      <c r="C2848" s="14">
        <v>1410</v>
      </c>
      <c r="D2848" s="1" t="s">
        <v>18073</v>
      </c>
      <c r="E2848" s="1" t="s">
        <v>52</v>
      </c>
      <c r="F2848" s="1" t="s">
        <v>27</v>
      </c>
      <c r="G2848" s="1" t="s">
        <v>18074</v>
      </c>
      <c r="H2848" s="1" t="s">
        <v>18075</v>
      </c>
      <c r="I2848" s="1" t="s">
        <v>18076</v>
      </c>
      <c r="J2848" s="1" t="s">
        <v>18077</v>
      </c>
      <c r="K2848" s="1" t="s">
        <v>18078</v>
      </c>
      <c r="L2848" s="1" t="s">
        <v>33</v>
      </c>
      <c r="M2848" s="1" t="b">
        <v>0</v>
      </c>
      <c r="N2848" s="1" t="s">
        <v>47</v>
      </c>
      <c r="O2848" s="1" t="s">
        <v>54</v>
      </c>
      <c r="P2848" s="1" t="s">
        <v>21736</v>
      </c>
      <c r="Q2848" s="1" t="s">
        <v>37</v>
      </c>
      <c r="R2848" s="1" t="s">
        <v>38</v>
      </c>
      <c r="S2848" s="1" t="s">
        <v>39</v>
      </c>
      <c r="T2848" s="1" t="s">
        <v>18080</v>
      </c>
      <c r="U2848" s="1" t="s">
        <v>958</v>
      </c>
      <c r="V2848" s="1" t="s">
        <v>18081</v>
      </c>
      <c r="W2848" s="1" t="s">
        <v>276</v>
      </c>
      <c r="X2848" s="1" t="s">
        <v>18082</v>
      </c>
      <c r="Y2848" s="1" t="s">
        <v>69</v>
      </c>
      <c r="Z2848" s="1" t="s">
        <v>18078</v>
      </c>
      <c r="AA2848" s="1">
        <v>0</v>
      </c>
      <c r="AB2848" s="1" t="s">
        <v>52</v>
      </c>
      <c r="AD2848" s="1" t="str">
        <f>VLOOKUP($K2848,「工具标准名」映射表!$B:$I,3,0)</f>
        <v>智慧体育助手</v>
      </c>
      <c r="AE2848" s="1" t="str">
        <f>VLOOKUP($K2848,「工具标准名」映射表!$B:$I,4,0)</f>
        <v>功能应用层</v>
      </c>
      <c r="AF2848" s="1" t="str">
        <f>VLOOKUP($K2848,「工具标准名」映射表!$B:$I,5,0)</f>
        <v>功能应用（校级 / 区域级系统）</v>
      </c>
      <c r="AG2848" s="1" t="str">
        <f>VLOOKUP($K2848,「工具标准名」映射表!$B:$I,6,0)</f>
        <v>软件工具</v>
      </c>
      <c r="AH2848" s="1" t="str">
        <f>VLOOKUP($K2848,「工具标准名」映射表!$B:$I,7,0)</f>
        <v>AI智能体</v>
      </c>
      <c r="AI2848" s="1" t="str">
        <f>VLOOKUP($K2848,「工具标准名」映射表!$B:$I,8,0)</f>
        <v>否</v>
      </c>
      <c r="AJ2848" s="1" t="s">
        <v>52</v>
      </c>
      <c r="AK2848" s="1"/>
      <c r="AL2848" s="1"/>
      <c r="AM2848" s="1"/>
      <c r="AN2848" s="1"/>
      <c r="AO2848" s="1"/>
    </row>
    <row r="2849" spans="1:41" ht="16">
      <c r="A2849" s="1" t="s">
        <v>18072</v>
      </c>
      <c r="B2849" s="3">
        <v>46056.456377314797</v>
      </c>
      <c r="C2849" s="14">
        <v>1410</v>
      </c>
      <c r="D2849" s="1" t="s">
        <v>18073</v>
      </c>
      <c r="E2849" s="1" t="s">
        <v>52</v>
      </c>
      <c r="F2849" s="1" t="s">
        <v>27</v>
      </c>
      <c r="G2849" s="1" t="s">
        <v>18074</v>
      </c>
      <c r="H2849" s="1" t="s">
        <v>18075</v>
      </c>
      <c r="I2849" s="1" t="s">
        <v>18076</v>
      </c>
      <c r="J2849" s="1" t="s">
        <v>18077</v>
      </c>
      <c r="K2849" s="1" t="s">
        <v>18083</v>
      </c>
      <c r="L2849" s="1" t="s">
        <v>33</v>
      </c>
      <c r="M2849" s="1" t="b">
        <v>0</v>
      </c>
      <c r="N2849" s="1" t="s">
        <v>47</v>
      </c>
      <c r="O2849" s="1" t="s">
        <v>54</v>
      </c>
      <c r="P2849" s="1" t="s">
        <v>21644</v>
      </c>
      <c r="Q2849" s="1" t="s">
        <v>37</v>
      </c>
      <c r="R2849" s="1" t="s">
        <v>38</v>
      </c>
      <c r="S2849" s="1" t="s">
        <v>39</v>
      </c>
      <c r="T2849" s="1" t="s">
        <v>18080</v>
      </c>
      <c r="U2849" s="1" t="s">
        <v>958</v>
      </c>
      <c r="V2849" s="1" t="s">
        <v>18081</v>
      </c>
      <c r="W2849" s="1" t="s">
        <v>276</v>
      </c>
      <c r="X2849" s="1" t="s">
        <v>18082</v>
      </c>
      <c r="Y2849" s="1" t="s">
        <v>69</v>
      </c>
      <c r="Z2849" s="1" t="s">
        <v>18083</v>
      </c>
      <c r="AA2849" s="1">
        <v>0</v>
      </c>
      <c r="AB2849" s="1" t="s">
        <v>52</v>
      </c>
      <c r="AD2849" s="1" t="str">
        <f>VLOOKUP($K2849,「工具标准名」映射表!$B:$I,3,0)</f>
        <v>智慧体育管理平台</v>
      </c>
      <c r="AE2849" s="1" t="str">
        <f>VLOOKUP($K2849,「工具标准名」映射表!$B:$I,4,0)</f>
        <v>功能应用层</v>
      </c>
      <c r="AF2849" s="1" t="str">
        <f>VLOOKUP($K2849,「工具标准名」映射表!$B:$I,5,0)</f>
        <v>功能应用（校级 / 区域级系统）</v>
      </c>
      <c r="AG2849" s="1" t="str">
        <f>VLOOKUP($K2849,「工具标准名」映射表!$B:$I,6,0)</f>
        <v>软件工具</v>
      </c>
      <c r="AH2849" s="1" t="str">
        <f>VLOOKUP($K2849,「工具标准名」映射表!$B:$I,7,0)</f>
        <v>AI智能体</v>
      </c>
      <c r="AI2849" s="1" t="str">
        <f>VLOOKUP($K2849,「工具标准名」映射表!$B:$I,8,0)</f>
        <v>否</v>
      </c>
      <c r="AJ2849" s="1" t="s">
        <v>52</v>
      </c>
      <c r="AK2849" s="1"/>
      <c r="AL2849" s="1"/>
      <c r="AM2849" s="1"/>
      <c r="AN2849" s="1"/>
      <c r="AO2849" s="1"/>
    </row>
    <row r="2850" spans="1:41" ht="16">
      <c r="A2850" s="1" t="s">
        <v>18072</v>
      </c>
      <c r="B2850" s="3">
        <v>46056.456377314797</v>
      </c>
      <c r="C2850" s="14">
        <v>1410</v>
      </c>
      <c r="D2850" s="1" t="s">
        <v>18073</v>
      </c>
      <c r="E2850" s="1" t="s">
        <v>52</v>
      </c>
      <c r="F2850" s="1" t="s">
        <v>27</v>
      </c>
      <c r="G2850" s="1" t="s">
        <v>18074</v>
      </c>
      <c r="H2850" s="1" t="s">
        <v>18075</v>
      </c>
      <c r="I2850" s="1" t="s">
        <v>18076</v>
      </c>
      <c r="J2850" s="1" t="s">
        <v>18077</v>
      </c>
      <c r="K2850" s="1" t="s">
        <v>3488</v>
      </c>
      <c r="L2850" s="1" t="s">
        <v>33</v>
      </c>
      <c r="M2850" s="1" t="b">
        <v>0</v>
      </c>
      <c r="N2850" s="1" t="s">
        <v>2868</v>
      </c>
      <c r="O2850" s="1" t="s">
        <v>54</v>
      </c>
      <c r="P2850" s="1" t="s">
        <v>3484</v>
      </c>
      <c r="Q2850" s="1" t="s">
        <v>37</v>
      </c>
      <c r="R2850" s="1" t="s">
        <v>38</v>
      </c>
      <c r="S2850" s="1" t="s">
        <v>39</v>
      </c>
      <c r="T2850" s="1" t="s">
        <v>18080</v>
      </c>
      <c r="U2850" s="1" t="s">
        <v>958</v>
      </c>
      <c r="V2850" s="1" t="s">
        <v>18081</v>
      </c>
      <c r="W2850" s="1" t="s">
        <v>276</v>
      </c>
      <c r="X2850" s="1" t="s">
        <v>18082</v>
      </c>
      <c r="Y2850" s="1" t="s">
        <v>69</v>
      </c>
      <c r="Z2850" s="1" t="s">
        <v>3488</v>
      </c>
      <c r="AA2850" s="1">
        <v>0</v>
      </c>
      <c r="AB2850" s="1" t="s">
        <v>52</v>
      </c>
      <c r="AD2850" s="1" t="str">
        <f>VLOOKUP($K2850,「工具标准名」映射表!$B:$I,3,0)</f>
        <v>AI视觉运动项目设备</v>
      </c>
      <c r="AE2850" s="1" t="str">
        <f>VLOOKUP($K2850,「工具标准名」映射表!$B:$I,4,0)</f>
        <v>功能应用层</v>
      </c>
      <c r="AF2850" s="1" t="str">
        <f>VLOOKUP($K2850,「工具标准名」映射表!$B:$I,5,0)</f>
        <v>功能应用（校级 / 区域级系统）</v>
      </c>
      <c r="AG2850" s="1" t="str">
        <f>VLOOKUP($K2850,「工具标准名」映射表!$B:$I,6,0)</f>
        <v>软件工具</v>
      </c>
      <c r="AH2850" s="1" t="str">
        <f>VLOOKUP($K2850,「工具标准名」映射表!$B:$I,7,0)</f>
        <v>AI智能体</v>
      </c>
      <c r="AI2850" s="1" t="str">
        <f>VLOOKUP($K2850,「工具标准名」映射表!$B:$I,8,0)</f>
        <v>否</v>
      </c>
      <c r="AJ2850" s="1" t="s">
        <v>52</v>
      </c>
      <c r="AK2850" s="1"/>
      <c r="AL2850" s="1"/>
      <c r="AM2850" s="1"/>
      <c r="AN2850" s="1"/>
      <c r="AO2850" s="1"/>
    </row>
    <row r="2851" spans="1:41" ht="16">
      <c r="A2851" s="1" t="s">
        <v>18086</v>
      </c>
      <c r="B2851" s="3">
        <v>46056.456284722197</v>
      </c>
      <c r="C2851" s="14">
        <v>1411</v>
      </c>
      <c r="D2851" s="1" t="s">
        <v>18087</v>
      </c>
      <c r="E2851" s="1" t="s">
        <v>52</v>
      </c>
      <c r="F2851" s="1" t="s">
        <v>27</v>
      </c>
      <c r="G2851" s="1" t="s">
        <v>18088</v>
      </c>
      <c r="H2851" s="1" t="s">
        <v>18089</v>
      </c>
      <c r="I2851" s="1" t="s">
        <v>18090</v>
      </c>
      <c r="J2851" s="1" t="s">
        <v>18091</v>
      </c>
      <c r="K2851" s="1" t="s">
        <v>15870</v>
      </c>
      <c r="L2851" s="1" t="s">
        <v>7870</v>
      </c>
      <c r="M2851" s="1" t="b">
        <v>1</v>
      </c>
      <c r="N2851" s="1" t="s">
        <v>47</v>
      </c>
      <c r="O2851" s="1" t="s">
        <v>48</v>
      </c>
      <c r="P2851" s="1" t="s">
        <v>15869</v>
      </c>
      <c r="Q2851" s="1" t="s">
        <v>37</v>
      </c>
      <c r="R2851" s="1" t="s">
        <v>38</v>
      </c>
      <c r="S2851" s="1" t="s">
        <v>39</v>
      </c>
      <c r="T2851" s="1" t="s">
        <v>18093</v>
      </c>
      <c r="U2851" s="1" t="s">
        <v>1171</v>
      </c>
      <c r="V2851" s="1" t="s">
        <v>18094</v>
      </c>
      <c r="W2851" s="1" t="s">
        <v>18095</v>
      </c>
      <c r="X2851" s="1" t="s">
        <v>18096</v>
      </c>
      <c r="Y2851" s="1" t="s">
        <v>43</v>
      </c>
      <c r="Z2851" s="1" t="s">
        <v>15870</v>
      </c>
      <c r="AA2851" s="1">
        <v>0</v>
      </c>
      <c r="AB2851" s="1" t="s">
        <v>52</v>
      </c>
      <c r="AD2851" s="1" t="str">
        <f>VLOOKUP($K2851,「工具标准名」映射表!$B:$I,3,0)</f>
        <v>魔珐有言</v>
      </c>
      <c r="AE2851" s="1" t="str">
        <f>VLOOKUP($K2851,「工具标准名」映射表!$B:$I,4,0)</f>
        <v>功能应用层</v>
      </c>
      <c r="AF2851" s="1" t="str">
        <f>VLOOKUP($K2851,「工具标准名」映射表!$B:$I,5,0)</f>
        <v>功能应用层（AI智能体）</v>
      </c>
      <c r="AG2851" s="1" t="str">
        <f>VLOOKUP($K2851,「工具标准名」映射表!$B:$I,6,0)</f>
        <v>软件工具</v>
      </c>
      <c r="AH2851" s="1" t="str">
        <f>VLOOKUP($K2851,「工具标准名」映射表!$B:$I,7,0)</f>
        <v>AI智能体</v>
      </c>
      <c r="AI2851" s="1" t="str">
        <f>VLOOKUP($K2851,「工具标准名」映射表!$B:$I,8,0)</f>
        <v>否</v>
      </c>
      <c r="AJ2851" s="1" t="s">
        <v>52</v>
      </c>
      <c r="AK2851" s="1"/>
      <c r="AL2851" s="1"/>
      <c r="AM2851" s="1"/>
      <c r="AN2851" s="1"/>
      <c r="AO2851" s="1"/>
    </row>
    <row r="2852" spans="1:41" ht="16">
      <c r="A2852" s="1" t="s">
        <v>18097</v>
      </c>
      <c r="B2852" s="3">
        <v>46056.456365740698</v>
      </c>
      <c r="C2852" s="14">
        <v>1412</v>
      </c>
      <c r="D2852" s="1" t="s">
        <v>18098</v>
      </c>
      <c r="E2852" s="1" t="s">
        <v>52</v>
      </c>
      <c r="F2852" s="1" t="s">
        <v>27</v>
      </c>
      <c r="G2852" s="1" t="s">
        <v>18099</v>
      </c>
      <c r="H2852" s="1" t="s">
        <v>18100</v>
      </c>
      <c r="I2852" s="1" t="s">
        <v>18101</v>
      </c>
      <c r="J2852" s="1" t="s">
        <v>18102</v>
      </c>
      <c r="K2852" s="1" t="s">
        <v>8715</v>
      </c>
      <c r="L2852" s="1" t="s">
        <v>33</v>
      </c>
      <c r="M2852" s="1" t="b">
        <v>0</v>
      </c>
      <c r="N2852" s="1" t="s">
        <v>47</v>
      </c>
      <c r="O2852" s="1" t="s">
        <v>54</v>
      </c>
      <c r="P2852" s="1" t="s">
        <v>8714</v>
      </c>
      <c r="Q2852" s="1" t="s">
        <v>37</v>
      </c>
      <c r="R2852" s="1" t="s">
        <v>38</v>
      </c>
      <c r="S2852" s="1" t="s">
        <v>39</v>
      </c>
      <c r="T2852" s="1" t="s">
        <v>18104</v>
      </c>
      <c r="U2852" s="1" t="s">
        <v>18101</v>
      </c>
      <c r="V2852" s="1" t="s">
        <v>18105</v>
      </c>
      <c r="W2852" s="1" t="s">
        <v>13884</v>
      </c>
      <c r="X2852" s="1" t="s">
        <v>18106</v>
      </c>
      <c r="Y2852" s="1" t="s">
        <v>801</v>
      </c>
      <c r="Z2852" s="1" t="s">
        <v>8715</v>
      </c>
      <c r="AA2852" s="1">
        <v>0</v>
      </c>
      <c r="AB2852" s="1" t="s">
        <v>52</v>
      </c>
      <c r="AD2852" s="1" t="str">
        <f>VLOOKUP($K2852,「工具标准名」映射表!$B:$I,3,0)</f>
        <v>班小儿</v>
      </c>
      <c r="AE2852" s="1" t="str">
        <f>VLOOKUP($K2852,「工具标准名」映射表!$B:$I,4,0)</f>
        <v>功能应用层</v>
      </c>
      <c r="AF2852" s="1" t="str">
        <f>VLOOKUP($K2852,「工具标准名」映射表!$B:$I,5,0)</f>
        <v>功能应用（教学辅助工具）</v>
      </c>
      <c r="AG2852" s="1" t="str">
        <f>VLOOKUP($K2852,「工具标准名」映射表!$B:$I,6,0)</f>
        <v>软件工具</v>
      </c>
      <c r="AH2852" s="1" t="str">
        <f>VLOOKUP($K2852,「工具标准名」映射表!$B:$I,7,0)</f>
        <v>其他</v>
      </c>
      <c r="AI2852" s="1" t="str">
        <f>VLOOKUP($K2852,「工具标准名」映射表!$B:$I,8,0)</f>
        <v>否</v>
      </c>
      <c r="AJ2852" s="1" t="s">
        <v>52</v>
      </c>
      <c r="AK2852" s="1"/>
      <c r="AL2852" s="1"/>
      <c r="AM2852" s="1"/>
      <c r="AN2852" s="1"/>
      <c r="AO2852" s="1"/>
    </row>
    <row r="2853" spans="1:41" ht="16">
      <c r="A2853" s="1" t="s">
        <v>18097</v>
      </c>
      <c r="B2853" s="3">
        <v>46056.456365740698</v>
      </c>
      <c r="C2853" s="14">
        <v>1412</v>
      </c>
      <c r="D2853" s="1" t="s">
        <v>18098</v>
      </c>
      <c r="E2853" s="1" t="s">
        <v>52</v>
      </c>
      <c r="F2853" s="1" t="s">
        <v>27</v>
      </c>
      <c r="G2853" s="1" t="s">
        <v>18099</v>
      </c>
      <c r="H2853" s="1" t="s">
        <v>18100</v>
      </c>
      <c r="I2853" s="1" t="s">
        <v>18101</v>
      </c>
      <c r="J2853" s="1" t="s">
        <v>18102</v>
      </c>
      <c r="K2853" s="1" t="s">
        <v>124</v>
      </c>
      <c r="L2853" s="1" t="s">
        <v>33</v>
      </c>
      <c r="M2853" s="1" t="b">
        <v>0</v>
      </c>
      <c r="N2853" s="1" t="s">
        <v>47</v>
      </c>
      <c r="O2853" s="1" t="s">
        <v>54</v>
      </c>
      <c r="P2853" s="1" t="s">
        <v>6010</v>
      </c>
      <c r="Q2853" s="1" t="s">
        <v>37</v>
      </c>
      <c r="R2853" s="1" t="s">
        <v>38</v>
      </c>
      <c r="S2853" s="1" t="s">
        <v>39</v>
      </c>
      <c r="T2853" s="1" t="s">
        <v>18104</v>
      </c>
      <c r="U2853" s="1" t="s">
        <v>18101</v>
      </c>
      <c r="V2853" s="1" t="s">
        <v>18105</v>
      </c>
      <c r="W2853" s="1" t="s">
        <v>13884</v>
      </c>
      <c r="X2853" s="1" t="s">
        <v>18106</v>
      </c>
      <c r="Y2853" s="1" t="s">
        <v>801</v>
      </c>
      <c r="Z2853" s="1" t="s">
        <v>4864</v>
      </c>
      <c r="AA2853" s="1" t="s">
        <v>23367</v>
      </c>
      <c r="AB2853" s="1" t="s">
        <v>52</v>
      </c>
      <c r="AD2853" s="1" t="str">
        <f>VLOOKUP($K2853,「工具标准名」映射表!$B:$I,3,0)</f>
        <v>DeepSeek 大模型</v>
      </c>
      <c r="AE2853" s="1" t="str">
        <f>VLOOKUP($K2853,「工具标准名」映射表!$B:$I,4,0)</f>
        <v>功能应用层</v>
      </c>
      <c r="AF2853" s="1" t="str">
        <f>VLOOKUP($K2853,「工具标准名」映射表!$B:$I,5,0)</f>
        <v>功能应用（教学辅助工具）</v>
      </c>
      <c r="AG2853" s="1" t="str">
        <f>VLOOKUP($K2853,「工具标准名」映射表!$B:$I,6,0)</f>
        <v>软件工具</v>
      </c>
      <c r="AH2853" s="1" t="str">
        <f>VLOOKUP($K2853,「工具标准名」映射表!$B:$I,7,0)</f>
        <v>AI智能体</v>
      </c>
      <c r="AI2853" s="1" t="str">
        <f>VLOOKUP($K2853,「工具标准名」映射表!$B:$I,8,0)</f>
        <v>否</v>
      </c>
      <c r="AJ2853" s="1" t="s">
        <v>52</v>
      </c>
      <c r="AK2853" s="1"/>
      <c r="AL2853" s="1"/>
      <c r="AM2853" s="1"/>
      <c r="AN2853" s="1"/>
      <c r="AO2853" s="1"/>
    </row>
    <row r="2854" spans="1:41" ht="16">
      <c r="A2854" s="1" t="s">
        <v>18097</v>
      </c>
      <c r="B2854" s="3">
        <v>46056.456365740698</v>
      </c>
      <c r="C2854" s="14">
        <v>1412</v>
      </c>
      <c r="D2854" s="1" t="s">
        <v>18098</v>
      </c>
      <c r="E2854" s="1" t="s">
        <v>52</v>
      </c>
      <c r="F2854" s="1" t="s">
        <v>27</v>
      </c>
      <c r="G2854" s="1" t="s">
        <v>18099</v>
      </c>
      <c r="H2854" s="1" t="s">
        <v>18100</v>
      </c>
      <c r="I2854" s="1" t="s">
        <v>18101</v>
      </c>
      <c r="J2854" s="1" t="s">
        <v>18102</v>
      </c>
      <c r="K2854" s="1" t="s">
        <v>139</v>
      </c>
      <c r="L2854" s="1" t="s">
        <v>33</v>
      </c>
      <c r="M2854" s="1" t="b">
        <v>0</v>
      </c>
      <c r="N2854" s="1" t="s">
        <v>47</v>
      </c>
      <c r="O2854" s="1" t="s">
        <v>54</v>
      </c>
      <c r="P2854" s="1" t="s">
        <v>10398</v>
      </c>
      <c r="Q2854" s="1" t="s">
        <v>37</v>
      </c>
      <c r="R2854" s="1" t="s">
        <v>38</v>
      </c>
      <c r="S2854" s="1" t="s">
        <v>39</v>
      </c>
      <c r="T2854" s="1" t="s">
        <v>18104</v>
      </c>
      <c r="U2854" s="1" t="s">
        <v>18101</v>
      </c>
      <c r="V2854" s="1" t="s">
        <v>18105</v>
      </c>
      <c r="W2854" s="1" t="s">
        <v>13884</v>
      </c>
      <c r="X2854" s="1" t="s">
        <v>18106</v>
      </c>
      <c r="Y2854" s="1" t="s">
        <v>801</v>
      </c>
      <c r="Z2854" s="1" t="s">
        <v>139</v>
      </c>
      <c r="AA2854" s="1" t="s">
        <v>23370</v>
      </c>
      <c r="AB2854" s="1" t="s">
        <v>52</v>
      </c>
      <c r="AD2854" s="1" t="str">
        <f>VLOOKUP($K2854,「工具标准名」映射表!$B:$I,3,0)</f>
        <v>豆包</v>
      </c>
      <c r="AE2854" s="1" t="str">
        <f>VLOOKUP($K2854,「工具标准名」映射表!$B:$I,4,0)</f>
        <v>功能应用层</v>
      </c>
      <c r="AF2854" s="1" t="str">
        <f>VLOOKUP($K2854,「工具标准名」映射表!$B:$I,5,0)</f>
        <v>功能应用（教学辅助工具）</v>
      </c>
      <c r="AG2854" s="1" t="str">
        <f>VLOOKUP($K2854,「工具标准名」映射表!$B:$I,6,0)</f>
        <v>软件工具</v>
      </c>
      <c r="AH2854" s="1" t="str">
        <f>VLOOKUP($K2854,「工具标准名」映射表!$B:$I,7,0)</f>
        <v>其他</v>
      </c>
      <c r="AI2854" s="1" t="str">
        <f>VLOOKUP($K2854,「工具标准名」映射表!$B:$I,8,0)</f>
        <v>否</v>
      </c>
      <c r="AJ2854" s="1" t="s">
        <v>52</v>
      </c>
      <c r="AK2854" s="1"/>
      <c r="AL2854" s="1"/>
      <c r="AM2854" s="1"/>
      <c r="AN2854" s="1"/>
      <c r="AO2854" s="1"/>
    </row>
    <row r="2855" spans="1:41" ht="16">
      <c r="A2855" s="1" t="s">
        <v>18109</v>
      </c>
      <c r="B2855" s="3">
        <v>46056.456377314797</v>
      </c>
      <c r="C2855" s="14">
        <v>1414</v>
      </c>
      <c r="D2855" s="1" t="s">
        <v>6537</v>
      </c>
      <c r="E2855" s="1" t="s">
        <v>115</v>
      </c>
      <c r="F2855" s="1" t="s">
        <v>405</v>
      </c>
      <c r="G2855" s="1" t="s">
        <v>18110</v>
      </c>
      <c r="H2855" s="1" t="s">
        <v>18111</v>
      </c>
      <c r="I2855" s="1" t="s">
        <v>6540</v>
      </c>
      <c r="J2855" s="1" t="s">
        <v>18112</v>
      </c>
      <c r="K2855" s="1" t="s">
        <v>1561</v>
      </c>
      <c r="L2855" s="1" t="s">
        <v>33</v>
      </c>
      <c r="M2855" s="1" t="b">
        <v>0</v>
      </c>
      <c r="N2855" s="1" t="s">
        <v>140</v>
      </c>
      <c r="O2855" s="1" t="s">
        <v>66</v>
      </c>
      <c r="P2855" s="1" t="s">
        <v>1563</v>
      </c>
      <c r="Q2855" s="1" t="s">
        <v>87</v>
      </c>
      <c r="R2855" s="1" t="s">
        <v>234</v>
      </c>
      <c r="S2855" s="1" t="s">
        <v>39</v>
      </c>
      <c r="T2855" s="1" t="s">
        <v>18115</v>
      </c>
      <c r="U2855" s="1" t="s">
        <v>6540</v>
      </c>
      <c r="V2855" s="1" t="s">
        <v>18116</v>
      </c>
      <c r="W2855" s="1" t="s">
        <v>28</v>
      </c>
      <c r="X2855" s="1" t="s">
        <v>18117</v>
      </c>
      <c r="Y2855" s="1" t="s">
        <v>156</v>
      </c>
      <c r="Z2855" s="1" t="s">
        <v>1561</v>
      </c>
      <c r="AA2855" s="1">
        <v>0</v>
      </c>
      <c r="AB2855" s="1" t="s">
        <v>115</v>
      </c>
      <c r="AD2855" s="1" t="str">
        <f>VLOOKUP($K2855,「工具标准名」映射表!$B:$I,3,0)</f>
        <v>AI学伴机</v>
      </c>
      <c r="AE2855" s="1" t="str">
        <f>VLOOKUP($K2855,「工具标准名」映射表!$B:$I,4,0)</f>
        <v>功能应用层</v>
      </c>
      <c r="AF2855" s="1" t="str">
        <f>VLOOKUP($K2855,「工具标准名」映射表!$B:$I,5,0)</f>
        <v>功能应用（校级 / 区域级系统）</v>
      </c>
      <c r="AG2855" s="1" t="str">
        <f>VLOOKUP($K2855,「工具标准名」映射表!$B:$I,6,0)</f>
        <v>软件工具</v>
      </c>
      <c r="AH2855" s="1" t="str">
        <f>VLOOKUP($K2855,「工具标准名」映射表!$B:$I,7,0)</f>
        <v>AI智能体</v>
      </c>
      <c r="AI2855" s="1" t="str">
        <f>VLOOKUP($K2855,「工具标准名」映射表!$B:$I,8,0)</f>
        <v>否</v>
      </c>
      <c r="AJ2855" s="1" t="s">
        <v>115</v>
      </c>
      <c r="AK2855" s="1"/>
      <c r="AL2855" s="1"/>
      <c r="AM2855" s="1"/>
      <c r="AN2855" s="1"/>
      <c r="AO2855" s="1"/>
    </row>
    <row r="2856" spans="1:41" ht="16">
      <c r="A2856" s="1" t="s">
        <v>18109</v>
      </c>
      <c r="B2856" s="3">
        <v>46056.456377314797</v>
      </c>
      <c r="C2856" s="14">
        <v>1414</v>
      </c>
      <c r="D2856" s="1" t="s">
        <v>6537</v>
      </c>
      <c r="E2856" s="1" t="s">
        <v>115</v>
      </c>
      <c r="F2856" s="1" t="s">
        <v>405</v>
      </c>
      <c r="G2856" s="1" t="s">
        <v>18110</v>
      </c>
      <c r="H2856" s="1" t="s">
        <v>18111</v>
      </c>
      <c r="I2856" s="1" t="s">
        <v>6540</v>
      </c>
      <c r="J2856" s="1" t="s">
        <v>18112</v>
      </c>
      <c r="K2856" s="1" t="s">
        <v>1770</v>
      </c>
      <c r="L2856" s="1" t="s">
        <v>33</v>
      </c>
      <c r="M2856" s="1" t="b">
        <v>0</v>
      </c>
      <c r="N2856" s="1" t="s">
        <v>140</v>
      </c>
      <c r="O2856" s="1" t="s">
        <v>54</v>
      </c>
      <c r="P2856" s="1" t="s">
        <v>1771</v>
      </c>
      <c r="Q2856" s="1" t="s">
        <v>87</v>
      </c>
      <c r="R2856" s="1" t="s">
        <v>234</v>
      </c>
      <c r="S2856" s="1" t="s">
        <v>39</v>
      </c>
      <c r="T2856" s="1" t="s">
        <v>18115</v>
      </c>
      <c r="U2856" s="1" t="s">
        <v>6540</v>
      </c>
      <c r="V2856" s="1" t="s">
        <v>18116</v>
      </c>
      <c r="W2856" s="1" t="s">
        <v>28</v>
      </c>
      <c r="X2856" s="1" t="s">
        <v>18117</v>
      </c>
      <c r="Y2856" s="1" t="s">
        <v>156</v>
      </c>
      <c r="Z2856" s="1" t="s">
        <v>1770</v>
      </c>
      <c r="AA2856" s="1">
        <v>0</v>
      </c>
      <c r="AB2856" s="1" t="s">
        <v>115</v>
      </c>
      <c r="AD2856" s="1" t="str">
        <f>VLOOKUP($K2856,「工具标准名」映射表!$B:$I,3,0)</f>
        <v>AI录播教室</v>
      </c>
      <c r="AE2856" s="1" t="str">
        <f>VLOOKUP($K2856,「工具标准名」映射表!$B:$I,4,0)</f>
        <v>功能应用层</v>
      </c>
      <c r="AF2856" s="1" t="str">
        <f>VLOOKUP($K2856,「工具标准名」映射表!$B:$I,5,0)</f>
        <v>功能应用（校级 / 区域级系统）</v>
      </c>
      <c r="AG2856" s="1" t="str">
        <f>VLOOKUP($K2856,「工具标准名」映射表!$B:$I,6,0)</f>
        <v>软件工具</v>
      </c>
      <c r="AH2856" s="1" t="str">
        <f>VLOOKUP($K2856,「工具标准名」映射表!$B:$I,7,0)</f>
        <v>AI智能体</v>
      </c>
      <c r="AI2856" s="1" t="str">
        <f>VLOOKUP($K2856,「工具标准名」映射表!$B:$I,8,0)</f>
        <v>是</v>
      </c>
      <c r="AJ2856" s="1" t="s">
        <v>115</v>
      </c>
      <c r="AK2856" s="1"/>
      <c r="AL2856" s="1"/>
      <c r="AM2856" s="1"/>
      <c r="AN2856" s="1"/>
      <c r="AO2856" s="1"/>
    </row>
    <row r="2857" spans="1:41" ht="16">
      <c r="A2857" s="1" t="s">
        <v>18109</v>
      </c>
      <c r="B2857" s="3">
        <v>46056.456377314797</v>
      </c>
      <c r="C2857" s="14">
        <v>1414</v>
      </c>
      <c r="D2857" s="1" t="s">
        <v>6537</v>
      </c>
      <c r="E2857" s="1" t="s">
        <v>115</v>
      </c>
      <c r="F2857" s="1" t="s">
        <v>405</v>
      </c>
      <c r="G2857" s="1" t="s">
        <v>18110</v>
      </c>
      <c r="H2857" s="1" t="s">
        <v>18111</v>
      </c>
      <c r="I2857" s="1" t="s">
        <v>6540</v>
      </c>
      <c r="J2857" s="1" t="s">
        <v>18112</v>
      </c>
      <c r="K2857" s="1" t="s">
        <v>6551</v>
      </c>
      <c r="L2857" s="1" t="s">
        <v>33</v>
      </c>
      <c r="M2857" s="1" t="b">
        <v>0</v>
      </c>
      <c r="N2857" s="1" t="s">
        <v>47</v>
      </c>
      <c r="O2857" s="1" t="s">
        <v>54</v>
      </c>
      <c r="P2857" s="1" t="s">
        <v>22649</v>
      </c>
      <c r="Q2857" s="1" t="s">
        <v>87</v>
      </c>
      <c r="R2857" s="1" t="s">
        <v>234</v>
      </c>
      <c r="S2857" s="1" t="s">
        <v>39</v>
      </c>
      <c r="T2857" s="1" t="s">
        <v>18115</v>
      </c>
      <c r="U2857" s="1" t="s">
        <v>6540</v>
      </c>
      <c r="V2857" s="1" t="s">
        <v>18116</v>
      </c>
      <c r="W2857" s="1" t="s">
        <v>28</v>
      </c>
      <c r="X2857" s="1" t="s">
        <v>18117</v>
      </c>
      <c r="Y2857" s="1" t="s">
        <v>156</v>
      </c>
      <c r="Z2857" s="1" t="s">
        <v>6551</v>
      </c>
      <c r="AA2857" s="1">
        <v>0</v>
      </c>
      <c r="AB2857" s="1" t="s">
        <v>115</v>
      </c>
      <c r="AD2857" s="1" t="str">
        <f>VLOOKUP($K2857,「工具标准名」映射表!$B:$I,3,0)</f>
        <v>智能作业平台</v>
      </c>
      <c r="AE2857" s="1" t="str">
        <f>VLOOKUP($K2857,「工具标准名」映射表!$B:$I,4,0)</f>
        <v>功能应用层</v>
      </c>
      <c r="AF2857" s="1" t="str">
        <f>VLOOKUP($K2857,「工具标准名」映射表!$B:$I,5,0)</f>
        <v>功能应用（校级 / 区域级系统）</v>
      </c>
      <c r="AG2857" s="1" t="str">
        <f>VLOOKUP($K2857,「工具标准名」映射表!$B:$I,6,0)</f>
        <v>软件工具</v>
      </c>
      <c r="AH2857" s="1" t="str">
        <f>VLOOKUP($K2857,「工具标准名」映射表!$B:$I,7,0)</f>
        <v>AI智能体</v>
      </c>
      <c r="AI2857" s="1" t="str">
        <f>VLOOKUP($K2857,「工具标准名」映射表!$B:$I,8,0)</f>
        <v>否</v>
      </c>
      <c r="AJ2857" s="1" t="s">
        <v>115</v>
      </c>
      <c r="AK2857" s="1"/>
      <c r="AL2857" s="1"/>
      <c r="AM2857" s="1"/>
      <c r="AN2857" s="1"/>
      <c r="AO2857" s="1"/>
    </row>
    <row r="2858" spans="1:41" ht="16">
      <c r="A2858" s="1" t="s">
        <v>18120</v>
      </c>
      <c r="B2858" s="3">
        <v>46056.456435185202</v>
      </c>
      <c r="C2858" s="14">
        <v>1415</v>
      </c>
      <c r="D2858" s="1" t="s">
        <v>10878</v>
      </c>
      <c r="E2858" s="1" t="s">
        <v>52</v>
      </c>
      <c r="F2858" s="1" t="s">
        <v>405</v>
      </c>
      <c r="G2858" s="1" t="s">
        <v>18121</v>
      </c>
      <c r="H2858" s="1" t="s">
        <v>18122</v>
      </c>
      <c r="I2858" s="1" t="s">
        <v>18123</v>
      </c>
      <c r="J2858" s="1" t="s">
        <v>18124</v>
      </c>
      <c r="K2858" s="1" t="s">
        <v>10883</v>
      </c>
      <c r="L2858" s="1" t="s">
        <v>33</v>
      </c>
      <c r="M2858" s="1" t="b">
        <v>1</v>
      </c>
      <c r="N2858" s="1" t="s">
        <v>47</v>
      </c>
      <c r="O2858" s="1" t="s">
        <v>54</v>
      </c>
      <c r="P2858" s="1" t="s">
        <v>20002</v>
      </c>
      <c r="Q2858" s="1" t="s">
        <v>554</v>
      </c>
      <c r="R2858" s="1" t="s">
        <v>555</v>
      </c>
      <c r="S2858" s="1" t="s">
        <v>375</v>
      </c>
      <c r="T2858" s="1" t="s">
        <v>10885</v>
      </c>
      <c r="U2858" s="1" t="s">
        <v>10886</v>
      </c>
      <c r="V2858" s="1" t="s">
        <v>18126</v>
      </c>
      <c r="W2858" s="1" t="s">
        <v>10888</v>
      </c>
      <c r="X2858" s="1" t="s">
        <v>18127</v>
      </c>
      <c r="Y2858" s="1" t="s">
        <v>561</v>
      </c>
      <c r="Z2858" s="1" t="s">
        <v>10883</v>
      </c>
      <c r="AA2858" s="1">
        <v>0</v>
      </c>
      <c r="AB2858" s="1" t="s">
        <v>52</v>
      </c>
      <c r="AD2858" s="1" t="str">
        <f>VLOOKUP($K2858,「工具标准名」映射表!$B:$I,3,0)</f>
        <v>心灵智愈站</v>
      </c>
      <c r="AE2858" s="1" t="str">
        <f>VLOOKUP($K2858,「工具标准名」映射表!$B:$I,4,0)</f>
        <v>功能应用层</v>
      </c>
      <c r="AF2858" s="1" t="str">
        <f>VLOOKUP($K2858,「工具标准名」映射表!$B:$I,5,0)</f>
        <v>功能应用（校级 / 区域级系统）</v>
      </c>
      <c r="AG2858" s="1" t="str">
        <f>VLOOKUP($K2858,「工具标准名」映射表!$B:$I,6,0)</f>
        <v>软件工具</v>
      </c>
      <c r="AH2858" s="1" t="str">
        <f>VLOOKUP($K2858,「工具标准名」映射表!$B:$I,7,0)</f>
        <v>AI智能体</v>
      </c>
      <c r="AI2858" s="1" t="str">
        <f>VLOOKUP($K2858,「工具标准名」映射表!$B:$I,8,0)</f>
        <v>否</v>
      </c>
      <c r="AJ2858" s="1" t="s">
        <v>52</v>
      </c>
      <c r="AK2858" s="1"/>
      <c r="AL2858" s="1"/>
      <c r="AM2858" s="1"/>
      <c r="AN2858" s="1"/>
      <c r="AO2858" s="1"/>
    </row>
    <row r="2859" spans="1:41" ht="16">
      <c r="A2859" s="1" t="s">
        <v>18120</v>
      </c>
      <c r="B2859" s="3">
        <v>46056.456435185202</v>
      </c>
      <c r="C2859" s="14">
        <v>1415</v>
      </c>
      <c r="D2859" s="1" t="s">
        <v>10878</v>
      </c>
      <c r="E2859" s="1" t="s">
        <v>52</v>
      </c>
      <c r="F2859" s="1" t="s">
        <v>405</v>
      </c>
      <c r="G2859" s="1" t="s">
        <v>18121</v>
      </c>
      <c r="H2859" s="1" t="s">
        <v>18122</v>
      </c>
      <c r="I2859" s="1" t="s">
        <v>18123</v>
      </c>
      <c r="J2859" s="1" t="s">
        <v>18124</v>
      </c>
      <c r="K2859" s="1" t="s">
        <v>10890</v>
      </c>
      <c r="L2859" s="1" t="s">
        <v>33</v>
      </c>
      <c r="M2859" s="1" t="b">
        <v>1</v>
      </c>
      <c r="N2859" s="1" t="s">
        <v>47</v>
      </c>
      <c r="O2859" s="1" t="s">
        <v>54</v>
      </c>
      <c r="P2859" s="1" t="s">
        <v>15450</v>
      </c>
      <c r="Q2859" s="1" t="s">
        <v>554</v>
      </c>
      <c r="R2859" s="1" t="s">
        <v>555</v>
      </c>
      <c r="S2859" s="1" t="s">
        <v>375</v>
      </c>
      <c r="T2859" s="1" t="s">
        <v>10885</v>
      </c>
      <c r="U2859" s="1" t="s">
        <v>10886</v>
      </c>
      <c r="V2859" s="1" t="s">
        <v>18126</v>
      </c>
      <c r="W2859" s="1" t="s">
        <v>10888</v>
      </c>
      <c r="X2859" s="1" t="s">
        <v>18127</v>
      </c>
      <c r="Y2859" s="1" t="s">
        <v>561</v>
      </c>
      <c r="Z2859" s="1" t="s">
        <v>13938</v>
      </c>
      <c r="AA2859" s="1" t="s">
        <v>10163</v>
      </c>
      <c r="AB2859" s="1" t="s">
        <v>52</v>
      </c>
      <c r="AD2859" s="1" t="str">
        <f>VLOOKUP($K2859,「工具标准名」映射表!$B:$I,3,0)</f>
        <v>扣子AI</v>
      </c>
      <c r="AE2859" s="1" t="str">
        <f>VLOOKUP($K2859,「工具标准名」映射表!$B:$I,4,0)</f>
        <v>功能应用层</v>
      </c>
      <c r="AF2859" s="1" t="str">
        <f>VLOOKUP($K2859,「工具标准名」映射表!$B:$I,5,0)</f>
        <v>功能应用层（AI智能体）</v>
      </c>
      <c r="AG2859" s="1" t="str">
        <f>VLOOKUP($K2859,「工具标准名」映射表!$B:$I,6,0)</f>
        <v>软件工具</v>
      </c>
      <c r="AH2859" s="1" t="str">
        <f>VLOOKUP($K2859,「工具标准名」映射表!$B:$I,7,0)</f>
        <v>AI智能体</v>
      </c>
      <c r="AI2859" s="1" t="str">
        <f>VLOOKUP($K2859,「工具标准名」映射表!$B:$I,8,0)</f>
        <v>是</v>
      </c>
      <c r="AJ2859" s="1" t="s">
        <v>52</v>
      </c>
      <c r="AK2859" s="1"/>
      <c r="AL2859" s="1"/>
      <c r="AM2859" s="1"/>
      <c r="AN2859" s="1"/>
      <c r="AO2859" s="1"/>
    </row>
    <row r="2860" spans="1:41" ht="16">
      <c r="A2860" s="1" t="s">
        <v>18120</v>
      </c>
      <c r="B2860" s="3">
        <v>46056.456435185202</v>
      </c>
      <c r="C2860" s="14">
        <v>1415</v>
      </c>
      <c r="D2860" s="1" t="s">
        <v>10878</v>
      </c>
      <c r="E2860" s="1" t="s">
        <v>52</v>
      </c>
      <c r="F2860" s="1" t="s">
        <v>405</v>
      </c>
      <c r="G2860" s="1" t="s">
        <v>18121</v>
      </c>
      <c r="H2860" s="1" t="s">
        <v>18122</v>
      </c>
      <c r="I2860" s="1" t="s">
        <v>18123</v>
      </c>
      <c r="J2860" s="1" t="s">
        <v>18124</v>
      </c>
      <c r="K2860" s="1" t="s">
        <v>10892</v>
      </c>
      <c r="L2860" s="1" t="s">
        <v>16164</v>
      </c>
      <c r="M2860" s="1" t="b">
        <v>0</v>
      </c>
      <c r="N2860" s="1" t="s">
        <v>47</v>
      </c>
      <c r="O2860" s="1" t="s">
        <v>54</v>
      </c>
      <c r="P2860" s="1" t="s">
        <v>15450</v>
      </c>
      <c r="Q2860" s="1" t="s">
        <v>554</v>
      </c>
      <c r="R2860" s="1" t="s">
        <v>555</v>
      </c>
      <c r="S2860" s="1" t="s">
        <v>375</v>
      </c>
      <c r="T2860" s="1" t="s">
        <v>10885</v>
      </c>
      <c r="U2860" s="1" t="s">
        <v>10886</v>
      </c>
      <c r="V2860" s="1" t="s">
        <v>18126</v>
      </c>
      <c r="W2860" s="1" t="s">
        <v>10888</v>
      </c>
      <c r="X2860" s="1" t="s">
        <v>18127</v>
      </c>
      <c r="Y2860" s="1" t="s">
        <v>561</v>
      </c>
      <c r="Z2860" s="1" t="s">
        <v>10892</v>
      </c>
      <c r="AA2860" s="1">
        <v>0</v>
      </c>
      <c r="AB2860" s="1" t="s">
        <v>52</v>
      </c>
      <c r="AD2860" s="1" t="str">
        <f>VLOOKUP($K2860,「工具标准名」映射表!$B:$I,3,0)</f>
        <v>腾讯元器</v>
      </c>
      <c r="AE2860" s="1" t="str">
        <f>VLOOKUP($K2860,「工具标准名」映射表!$B:$I,4,0)</f>
        <v>功能应用层</v>
      </c>
      <c r="AF2860" s="1" t="str">
        <f>VLOOKUP($K2860,「工具标准名」映射表!$B:$I,5,0)</f>
        <v>功能应用（教学辅助工具）</v>
      </c>
      <c r="AG2860" s="1" t="str">
        <f>VLOOKUP($K2860,「工具标准名」映射表!$B:$I,6,0)</f>
        <v>软件工具</v>
      </c>
      <c r="AH2860" s="1" t="str">
        <f>VLOOKUP($K2860,「工具标准名」映射表!$B:$I,7,0)</f>
        <v>AI智能体</v>
      </c>
      <c r="AI2860" s="1" t="str">
        <f>VLOOKUP($K2860,「工具标准名」映射表!$B:$I,8,0)</f>
        <v>是</v>
      </c>
      <c r="AJ2860" s="1" t="s">
        <v>52</v>
      </c>
      <c r="AK2860" s="1"/>
      <c r="AL2860" s="1"/>
      <c r="AM2860" s="1"/>
      <c r="AN2860" s="1"/>
      <c r="AO2860" s="1"/>
    </row>
    <row r="2861" spans="1:41" ht="16">
      <c r="A2861" s="1" t="s">
        <v>18130</v>
      </c>
      <c r="B2861" s="3">
        <v>46056.456377314797</v>
      </c>
      <c r="C2861" s="14">
        <v>1417</v>
      </c>
      <c r="D2861" s="1" t="s">
        <v>18131</v>
      </c>
      <c r="E2861" s="1" t="s">
        <v>156</v>
      </c>
      <c r="F2861" s="1" t="s">
        <v>100</v>
      </c>
      <c r="G2861" s="1" t="s">
        <v>18132</v>
      </c>
      <c r="H2861" s="1" t="s">
        <v>18133</v>
      </c>
      <c r="I2861" s="1" t="s">
        <v>18134</v>
      </c>
      <c r="J2861" s="1" t="s">
        <v>18135</v>
      </c>
      <c r="K2861" s="1" t="s">
        <v>156</v>
      </c>
      <c r="L2861" s="1" t="s">
        <v>33</v>
      </c>
      <c r="M2861" s="1" t="b">
        <v>0</v>
      </c>
      <c r="N2861" s="1" t="s">
        <v>4647</v>
      </c>
      <c r="O2861" s="1" t="s">
        <v>66</v>
      </c>
      <c r="P2861" s="1" t="s">
        <v>18092</v>
      </c>
      <c r="Q2861" s="1" t="s">
        <v>87</v>
      </c>
      <c r="R2861" s="1" t="s">
        <v>234</v>
      </c>
      <c r="S2861" s="1" t="s">
        <v>39</v>
      </c>
      <c r="T2861" s="1" t="s">
        <v>18138</v>
      </c>
      <c r="U2861" s="1" t="s">
        <v>18139</v>
      </c>
      <c r="V2861" s="1" t="s">
        <v>18140</v>
      </c>
      <c r="W2861" s="1" t="s">
        <v>3541</v>
      </c>
      <c r="X2861" s="1" t="s">
        <v>18141</v>
      </c>
      <c r="Y2861" s="1" t="s">
        <v>43</v>
      </c>
      <c r="Z2861" s="1" t="s">
        <v>156</v>
      </c>
      <c r="AA2861" s="1">
        <v>0</v>
      </c>
      <c r="AB2861" s="1" t="s">
        <v>156</v>
      </c>
      <c r="AD2861" s="1" t="str">
        <f>VLOOKUP($K2861,「工具标准名」映射表!$B:$I,3,0)</f>
        <v>未提及</v>
      </c>
      <c r="AE2861" s="1">
        <f>VLOOKUP($K2861,「工具标准名」映射表!$B:$I,4,0)</f>
        <v>0</v>
      </c>
      <c r="AF2861" s="1">
        <f>VLOOKUP($K2861,「工具标准名」映射表!$B:$I,5,0)</f>
        <v>0</v>
      </c>
      <c r="AG2861" s="1">
        <f>VLOOKUP($K2861,「工具标准名」映射表!$B:$I,6,0)</f>
        <v>0</v>
      </c>
      <c r="AH2861" s="1">
        <f>VLOOKUP($K2861,「工具标准名」映射表!$B:$I,7,0)</f>
        <v>0</v>
      </c>
      <c r="AI2861" s="1">
        <f>VLOOKUP($K2861,「工具标准名」映射表!$B:$I,8,0)</f>
        <v>0</v>
      </c>
      <c r="AJ2861" s="1" t="s">
        <v>156</v>
      </c>
      <c r="AK2861" s="1"/>
      <c r="AL2861" s="1"/>
      <c r="AM2861" s="1"/>
      <c r="AN2861" s="1"/>
      <c r="AO2861" s="1"/>
    </row>
    <row r="2862" spans="1:41" ht="16">
      <c r="A2862" s="1" t="s">
        <v>18142</v>
      </c>
      <c r="B2862" s="3">
        <v>46056.456377314797</v>
      </c>
      <c r="C2862" s="14">
        <v>1418</v>
      </c>
      <c r="D2862" s="1" t="s">
        <v>18143</v>
      </c>
      <c r="E2862" s="1" t="s">
        <v>156</v>
      </c>
      <c r="F2862" s="1" t="s">
        <v>100</v>
      </c>
      <c r="G2862" s="1" t="s">
        <v>18144</v>
      </c>
      <c r="H2862" s="1" t="s">
        <v>18145</v>
      </c>
      <c r="I2862" s="1" t="s">
        <v>18146</v>
      </c>
      <c r="J2862" s="1" t="s">
        <v>18147</v>
      </c>
      <c r="K2862" s="1" t="s">
        <v>8977</v>
      </c>
      <c r="L2862" s="1" t="s">
        <v>33</v>
      </c>
      <c r="M2862" s="1" t="b">
        <v>0</v>
      </c>
      <c r="N2862" s="1" t="s">
        <v>8954</v>
      </c>
      <c r="O2862" s="1" t="s">
        <v>66</v>
      </c>
      <c r="P2862" s="1" t="s">
        <v>8971</v>
      </c>
      <c r="Q2862" s="1" t="s">
        <v>37</v>
      </c>
      <c r="R2862" s="1" t="s">
        <v>38</v>
      </c>
      <c r="S2862" s="1" t="s">
        <v>39</v>
      </c>
      <c r="T2862" s="1" t="s">
        <v>18149</v>
      </c>
      <c r="U2862" s="1" t="s">
        <v>18150</v>
      </c>
      <c r="V2862" s="1" t="s">
        <v>18151</v>
      </c>
      <c r="W2862" s="1" t="s">
        <v>28</v>
      </c>
      <c r="X2862" s="1" t="s">
        <v>18152</v>
      </c>
      <c r="Y2862" s="1" t="s">
        <v>43</v>
      </c>
      <c r="Z2862" s="1" t="s">
        <v>8977</v>
      </c>
      <c r="AA2862" s="1">
        <v>0</v>
      </c>
      <c r="AB2862" s="1" t="s">
        <v>156</v>
      </c>
      <c r="AD2862" s="1" t="str">
        <f>VLOOKUP($K2862,「工具标准名」映射表!$B:$I,3,0)</f>
        <v>存钱罐模型</v>
      </c>
      <c r="AE2862" s="1" t="str">
        <f>VLOOKUP($K2862,「工具标准名」映射表!$B:$I,4,0)</f>
        <v>功能应用层</v>
      </c>
      <c r="AF2862" s="1" t="str">
        <f>VLOOKUP($K2862,「工具标准名」映射表!$B:$I,5,0)</f>
        <v>功能应用（Web 教学平台（SaaS））</v>
      </c>
      <c r="AG2862" s="1" t="str">
        <f>VLOOKUP($K2862,「工具标准名」映射表!$B:$I,6,0)</f>
        <v>软件工具</v>
      </c>
      <c r="AH2862" s="1" t="str">
        <f>VLOOKUP($K2862,「工具标准名」映射表!$B:$I,7,0)</f>
        <v>其他</v>
      </c>
      <c r="AI2862" s="1" t="str">
        <f>VLOOKUP($K2862,「工具标准名」映射表!$B:$I,8,0)</f>
        <v>否</v>
      </c>
      <c r="AJ2862" s="1" t="s">
        <v>156</v>
      </c>
      <c r="AK2862" s="1"/>
      <c r="AL2862" s="1"/>
      <c r="AM2862" s="1"/>
      <c r="AN2862" s="1"/>
      <c r="AO2862" s="1"/>
    </row>
    <row r="2863" spans="1:41" ht="16">
      <c r="A2863" s="1" t="s">
        <v>18153</v>
      </c>
      <c r="B2863" s="3">
        <v>46056.456527777802</v>
      </c>
      <c r="C2863" s="14">
        <v>1419</v>
      </c>
      <c r="D2863" s="1" t="s">
        <v>18154</v>
      </c>
      <c r="E2863" s="1" t="s">
        <v>420</v>
      </c>
      <c r="F2863" s="1" t="s">
        <v>100</v>
      </c>
      <c r="G2863" s="1" t="s">
        <v>28</v>
      </c>
      <c r="H2863" s="1" t="s">
        <v>18155</v>
      </c>
      <c r="I2863" s="1" t="s">
        <v>18156</v>
      </c>
      <c r="J2863" s="1" t="s">
        <v>18157</v>
      </c>
      <c r="Q2863" s="1" t="s">
        <v>37</v>
      </c>
      <c r="R2863" s="1" t="s">
        <v>38</v>
      </c>
      <c r="S2863" s="1" t="s">
        <v>39</v>
      </c>
      <c r="T2863" s="1" t="s">
        <v>18159</v>
      </c>
      <c r="U2863" s="1" t="s">
        <v>18160</v>
      </c>
      <c r="V2863" s="1" t="s">
        <v>18161</v>
      </c>
      <c r="W2863" s="1" t="s">
        <v>18162</v>
      </c>
      <c r="X2863" s="1" t="s">
        <v>18163</v>
      </c>
      <c r="Y2863" s="1" t="s">
        <v>43</v>
      </c>
      <c r="Z2863" s="1" t="e">
        <v>#N/A</v>
      </c>
      <c r="AA2863" s="1" t="e">
        <v>#N/A</v>
      </c>
      <c r="AB2863" s="1" t="s">
        <v>52</v>
      </c>
      <c r="AD2863" s="1" t="e">
        <f>VLOOKUP($K2863,「工具标准名」映射表!$B:$I,3,0)</f>
        <v>#N/A</v>
      </c>
      <c r="AE2863" s="1" t="e">
        <f>VLOOKUP($K2863,「工具标准名」映射表!$B:$I,4,0)</f>
        <v>#N/A</v>
      </c>
      <c r="AF2863" s="1" t="e">
        <f>VLOOKUP($K2863,「工具标准名」映射表!$B:$I,5,0)</f>
        <v>#N/A</v>
      </c>
      <c r="AG2863" s="1" t="e">
        <f>VLOOKUP($K2863,「工具标准名」映射表!$B:$I,6,0)</f>
        <v>#N/A</v>
      </c>
      <c r="AH2863" s="1" t="e">
        <f>VLOOKUP($K2863,「工具标准名」映射表!$B:$I,7,0)</f>
        <v>#N/A</v>
      </c>
      <c r="AI2863" s="1" t="e">
        <f>VLOOKUP($K2863,「工具标准名」映射表!$B:$I,8,0)</f>
        <v>#N/A</v>
      </c>
      <c r="AJ2863" s="1" t="s">
        <v>52</v>
      </c>
      <c r="AK2863" s="1"/>
      <c r="AL2863" s="1"/>
      <c r="AM2863" s="1"/>
      <c r="AN2863" s="1"/>
      <c r="AO2863" s="1"/>
    </row>
    <row r="2864" spans="1:41" ht="16">
      <c r="A2864" s="1" t="s">
        <v>18164</v>
      </c>
      <c r="B2864" s="3">
        <v>46056.456550925897</v>
      </c>
      <c r="C2864" s="14">
        <v>1420</v>
      </c>
      <c r="D2864" s="1" t="s">
        <v>18165</v>
      </c>
      <c r="E2864" s="1" t="s">
        <v>1341</v>
      </c>
      <c r="F2864" s="1" t="s">
        <v>27</v>
      </c>
      <c r="G2864" s="1" t="s">
        <v>18166</v>
      </c>
      <c r="H2864" s="1" t="s">
        <v>18167</v>
      </c>
      <c r="I2864" s="1" t="s">
        <v>18168</v>
      </c>
      <c r="J2864" s="1" t="s">
        <v>18169</v>
      </c>
      <c r="K2864" s="1" t="s">
        <v>12346</v>
      </c>
      <c r="L2864" s="1" t="s">
        <v>33</v>
      </c>
      <c r="M2864" s="1" t="b">
        <v>0</v>
      </c>
      <c r="N2864" s="1" t="s">
        <v>47</v>
      </c>
      <c r="O2864" s="1" t="s">
        <v>48</v>
      </c>
      <c r="P2864" s="1" t="s">
        <v>12345</v>
      </c>
      <c r="Q2864" s="1" t="s">
        <v>37</v>
      </c>
      <c r="R2864" s="1" t="s">
        <v>38</v>
      </c>
      <c r="S2864" s="1" t="s">
        <v>39</v>
      </c>
      <c r="T2864" s="1" t="s">
        <v>18171</v>
      </c>
      <c r="U2864" s="1" t="s">
        <v>18172</v>
      </c>
      <c r="V2864" s="1" t="s">
        <v>18173</v>
      </c>
      <c r="W2864" s="1" t="s">
        <v>276</v>
      </c>
      <c r="X2864" s="1" t="s">
        <v>18174</v>
      </c>
      <c r="Y2864" s="1" t="s">
        <v>801</v>
      </c>
      <c r="Z2864" s="1" t="s">
        <v>12346</v>
      </c>
      <c r="AA2864" s="1">
        <v>0</v>
      </c>
      <c r="AB2864" s="1" t="s">
        <v>52</v>
      </c>
      <c r="AD2864" s="1" t="str">
        <f>VLOOKUP($K2864,「工具标准名」映射表!$B:$I,3,0)</f>
        <v>古诗助教系统（自研）</v>
      </c>
      <c r="AE2864" s="1" t="str">
        <f>VLOOKUP($K2864,「工具标准名」映射表!$B:$I,4,0)</f>
        <v>功能应用层</v>
      </c>
      <c r="AF2864" s="1" t="str">
        <f>VLOOKUP($K2864,「工具标准名」映射表!$B:$I,5,0)</f>
        <v>功能应用（Web 教学平台（SaaS））</v>
      </c>
      <c r="AG2864" s="1" t="str">
        <f>VLOOKUP($K2864,「工具标准名」映射表!$B:$I,6,0)</f>
        <v>软件工具</v>
      </c>
      <c r="AH2864" s="1" t="str">
        <f>VLOOKUP($K2864,「工具标准名」映射表!$B:$I,7,0)</f>
        <v>其他</v>
      </c>
      <c r="AI2864" s="1" t="str">
        <f>VLOOKUP($K2864,「工具标准名」映射表!$B:$I,8,0)</f>
        <v>否</v>
      </c>
      <c r="AJ2864" s="1" t="s">
        <v>52</v>
      </c>
      <c r="AK2864" s="1"/>
      <c r="AL2864" s="1"/>
      <c r="AM2864" s="1"/>
      <c r="AN2864" s="1"/>
      <c r="AO2864" s="1"/>
    </row>
    <row r="2865" spans="1:41" ht="16">
      <c r="A2865" s="1" t="s">
        <v>18164</v>
      </c>
      <c r="B2865" s="3">
        <v>46056.456550925897</v>
      </c>
      <c r="C2865" s="14">
        <v>1420</v>
      </c>
      <c r="D2865" s="1" t="s">
        <v>18165</v>
      </c>
      <c r="E2865" s="1" t="s">
        <v>1341</v>
      </c>
      <c r="F2865" s="1" t="s">
        <v>27</v>
      </c>
      <c r="G2865" s="1" t="s">
        <v>18166</v>
      </c>
      <c r="H2865" s="1" t="s">
        <v>18167</v>
      </c>
      <c r="I2865" s="1" t="s">
        <v>18168</v>
      </c>
      <c r="J2865" s="1" t="s">
        <v>18169</v>
      </c>
      <c r="K2865" s="1" t="s">
        <v>18175</v>
      </c>
      <c r="L2865" s="1" t="s">
        <v>33</v>
      </c>
      <c r="M2865" s="1" t="b">
        <v>0</v>
      </c>
      <c r="N2865" s="1" t="s">
        <v>47</v>
      </c>
      <c r="O2865" s="1" t="s">
        <v>48</v>
      </c>
      <c r="P2865" s="1" t="s">
        <v>19975</v>
      </c>
      <c r="Q2865" s="1" t="s">
        <v>37</v>
      </c>
      <c r="R2865" s="1" t="s">
        <v>38</v>
      </c>
      <c r="S2865" s="1" t="s">
        <v>39</v>
      </c>
      <c r="T2865" s="1" t="s">
        <v>18171</v>
      </c>
      <c r="U2865" s="1" t="s">
        <v>18172</v>
      </c>
      <c r="V2865" s="1" t="s">
        <v>18173</v>
      </c>
      <c r="W2865" s="1" t="s">
        <v>276</v>
      </c>
      <c r="X2865" s="1" t="s">
        <v>18174</v>
      </c>
      <c r="Y2865" s="1" t="s">
        <v>801</v>
      </c>
      <c r="Z2865" s="1" t="s">
        <v>18175</v>
      </c>
      <c r="AA2865" s="1">
        <v>0</v>
      </c>
      <c r="AB2865" s="1" t="s">
        <v>52</v>
      </c>
      <c r="AD2865" s="1" t="str">
        <f>VLOOKUP($K2865,「工具标准名」映射表!$B:$I,3,0)</f>
        <v>写作批改平台</v>
      </c>
      <c r="AE2865" s="1" t="str">
        <f>VLOOKUP($K2865,「工具标准名」映射表!$B:$I,4,0)</f>
        <v>功能应用层</v>
      </c>
      <c r="AF2865" s="1" t="str">
        <f>VLOOKUP($K2865,「工具标准名」映射表!$B:$I,5,0)</f>
        <v>功能应用（校级 / 区域级系统）</v>
      </c>
      <c r="AG2865" s="1" t="str">
        <f>VLOOKUP($K2865,「工具标准名」映射表!$B:$I,6,0)</f>
        <v>软件工具</v>
      </c>
      <c r="AH2865" s="1" t="str">
        <f>VLOOKUP($K2865,「工具标准名」映射表!$B:$I,7,0)</f>
        <v>AI智能体</v>
      </c>
      <c r="AI2865" s="1" t="str">
        <f>VLOOKUP($K2865,「工具标准名」映射表!$B:$I,8,0)</f>
        <v>否</v>
      </c>
      <c r="AJ2865" s="1" t="s">
        <v>52</v>
      </c>
      <c r="AK2865" s="1"/>
      <c r="AL2865" s="1"/>
      <c r="AM2865" s="1"/>
      <c r="AN2865" s="1"/>
      <c r="AO2865" s="1"/>
    </row>
    <row r="2866" spans="1:41" ht="16">
      <c r="A2866" s="1" t="s">
        <v>18164</v>
      </c>
      <c r="B2866" s="3">
        <v>46056.456550925897</v>
      </c>
      <c r="C2866" s="14">
        <v>1420</v>
      </c>
      <c r="D2866" s="1" t="s">
        <v>18165</v>
      </c>
      <c r="E2866" s="1" t="s">
        <v>1341</v>
      </c>
      <c r="F2866" s="1" t="s">
        <v>27</v>
      </c>
      <c r="G2866" s="1" t="s">
        <v>18166</v>
      </c>
      <c r="H2866" s="1" t="s">
        <v>18167</v>
      </c>
      <c r="I2866" s="1" t="s">
        <v>18168</v>
      </c>
      <c r="J2866" s="1" t="s">
        <v>18169</v>
      </c>
      <c r="K2866" s="1" t="s">
        <v>18177</v>
      </c>
      <c r="L2866" s="1" t="s">
        <v>33</v>
      </c>
      <c r="M2866" s="1" t="b">
        <v>0</v>
      </c>
      <c r="N2866" s="1" t="s">
        <v>54</v>
      </c>
      <c r="O2866" s="1" t="s">
        <v>3235</v>
      </c>
      <c r="P2866" s="1" t="s">
        <v>12463</v>
      </c>
      <c r="Q2866" s="1" t="s">
        <v>37</v>
      </c>
      <c r="R2866" s="1" t="s">
        <v>38</v>
      </c>
      <c r="S2866" s="1" t="s">
        <v>39</v>
      </c>
      <c r="T2866" s="1" t="s">
        <v>18171</v>
      </c>
      <c r="U2866" s="1" t="s">
        <v>18172</v>
      </c>
      <c r="V2866" s="1" t="s">
        <v>18173</v>
      </c>
      <c r="W2866" s="1" t="s">
        <v>276</v>
      </c>
      <c r="X2866" s="1" t="s">
        <v>18174</v>
      </c>
      <c r="Y2866" s="1" t="s">
        <v>801</v>
      </c>
      <c r="Z2866" s="1" t="s">
        <v>270</v>
      </c>
      <c r="AA2866" s="1">
        <v>0</v>
      </c>
      <c r="AB2866" s="1" t="s">
        <v>52</v>
      </c>
      <c r="AD2866" s="1" t="str">
        <f>VLOOKUP($K2866,「工具标准名」映射表!$B:$I,3,0)</f>
        <v>国家智慧教育平台</v>
      </c>
      <c r="AE2866" s="1" t="str">
        <f>VLOOKUP($K2866,「工具标准名」映射表!$B:$I,4,0)</f>
        <v>教育数据层</v>
      </c>
      <c r="AF2866" s="1" t="str">
        <f>VLOOKUP($K2866,「工具标准名」映射表!$B:$I,5,0)</f>
        <v>功能应用（Web 教学平台（SaaS））</v>
      </c>
      <c r="AG2866" s="1" t="str">
        <f>VLOOKUP($K2866,「工具标准名」映射表!$B:$I,6,0)</f>
        <v>在线资源</v>
      </c>
      <c r="AH2866" s="1" t="str">
        <f>VLOOKUP($K2866,「工具标准名」映射表!$B:$I,7,0)</f>
        <v>其他</v>
      </c>
      <c r="AI2866" s="1" t="str">
        <f>VLOOKUP($K2866,「工具标准名」映射表!$B:$I,8,0)</f>
        <v>否</v>
      </c>
      <c r="AJ2866" s="1" t="s">
        <v>52</v>
      </c>
      <c r="AK2866" s="1"/>
      <c r="AL2866" s="1"/>
      <c r="AM2866" s="1"/>
      <c r="AN2866" s="1"/>
      <c r="AO2866" s="1"/>
    </row>
    <row r="2867" spans="1:41" ht="16">
      <c r="A2867" s="1" t="s">
        <v>18164</v>
      </c>
      <c r="B2867" s="3">
        <v>46056.456550925897</v>
      </c>
      <c r="C2867" s="14">
        <v>1420</v>
      </c>
      <c r="D2867" s="1" t="s">
        <v>18165</v>
      </c>
      <c r="E2867" s="1" t="s">
        <v>1341</v>
      </c>
      <c r="F2867" s="1" t="s">
        <v>27</v>
      </c>
      <c r="G2867" s="1" t="s">
        <v>18166</v>
      </c>
      <c r="H2867" s="1" t="s">
        <v>18167</v>
      </c>
      <c r="I2867" s="1" t="s">
        <v>18168</v>
      </c>
      <c r="J2867" s="1" t="s">
        <v>18169</v>
      </c>
      <c r="K2867" s="1" t="s">
        <v>8895</v>
      </c>
      <c r="L2867" s="1" t="s">
        <v>33</v>
      </c>
      <c r="M2867" s="1" t="b">
        <v>0</v>
      </c>
      <c r="N2867" s="1" t="s">
        <v>54</v>
      </c>
      <c r="O2867" s="1" t="s">
        <v>3235</v>
      </c>
      <c r="P2867" s="1" t="s">
        <v>8894</v>
      </c>
      <c r="Q2867" s="1" t="s">
        <v>37</v>
      </c>
      <c r="R2867" s="1" t="s">
        <v>38</v>
      </c>
      <c r="S2867" s="1" t="s">
        <v>39</v>
      </c>
      <c r="T2867" s="1" t="s">
        <v>18171</v>
      </c>
      <c r="U2867" s="1" t="s">
        <v>18172</v>
      </c>
      <c r="V2867" s="1" t="s">
        <v>18173</v>
      </c>
      <c r="W2867" s="1" t="s">
        <v>276</v>
      </c>
      <c r="X2867" s="1" t="s">
        <v>18174</v>
      </c>
      <c r="Y2867" s="1" t="s">
        <v>801</v>
      </c>
      <c r="Z2867" s="1" t="s">
        <v>8895</v>
      </c>
      <c r="AA2867" s="1">
        <v>0</v>
      </c>
      <c r="AB2867" s="1" t="s">
        <v>52</v>
      </c>
      <c r="AD2867" s="1" t="str">
        <f>VLOOKUP($K2867,「工具标准名」映射表!$B:$I,3,0)</f>
        <v>重庆中小学智慧教育平台</v>
      </c>
      <c r="AE2867" s="1" t="str">
        <f>VLOOKUP($K2867,「工具标准名」映射表!$B:$I,4,0)</f>
        <v>功能应用层</v>
      </c>
      <c r="AF2867" s="1" t="str">
        <f>VLOOKUP($K2867,「工具标准名」映射表!$B:$I,5,0)</f>
        <v>功能应用（平台型综合系统）</v>
      </c>
      <c r="AG2867" s="1" t="str">
        <f>VLOOKUP($K2867,「工具标准名」映射表!$B:$I,6,0)</f>
        <v>在线资源</v>
      </c>
      <c r="AH2867" s="1" t="str">
        <f>VLOOKUP($K2867,「工具标准名」映射表!$B:$I,7,0)</f>
        <v>其他</v>
      </c>
      <c r="AI2867" s="1" t="str">
        <f>VLOOKUP($K2867,「工具标准名」映射表!$B:$I,8,0)</f>
        <v>否</v>
      </c>
      <c r="AJ2867" s="1" t="s">
        <v>52</v>
      </c>
      <c r="AK2867" s="1"/>
      <c r="AL2867" s="1"/>
      <c r="AM2867" s="1"/>
      <c r="AN2867" s="1"/>
      <c r="AO2867" s="1"/>
    </row>
    <row r="2868" spans="1:41" ht="16">
      <c r="A2868" s="1" t="s">
        <v>18164</v>
      </c>
      <c r="B2868" s="3">
        <v>46056.456550925897</v>
      </c>
      <c r="C2868" s="14">
        <v>1420</v>
      </c>
      <c r="D2868" s="1" t="s">
        <v>18165</v>
      </c>
      <c r="E2868" s="1" t="s">
        <v>1341</v>
      </c>
      <c r="F2868" s="1" t="s">
        <v>27</v>
      </c>
      <c r="G2868" s="1" t="s">
        <v>18166</v>
      </c>
      <c r="H2868" s="1" t="s">
        <v>18167</v>
      </c>
      <c r="I2868" s="1" t="s">
        <v>18168</v>
      </c>
      <c r="J2868" s="1" t="s">
        <v>18169</v>
      </c>
      <c r="K2868" s="1" t="s">
        <v>12806</v>
      </c>
      <c r="L2868" s="1" t="s">
        <v>33</v>
      </c>
      <c r="M2868" s="1" t="b">
        <v>0</v>
      </c>
      <c r="N2868" s="1" t="s">
        <v>54</v>
      </c>
      <c r="O2868" s="1" t="s">
        <v>3235</v>
      </c>
      <c r="P2868" s="1" t="s">
        <v>12801</v>
      </c>
      <c r="Q2868" s="1" t="s">
        <v>37</v>
      </c>
      <c r="R2868" s="1" t="s">
        <v>38</v>
      </c>
      <c r="S2868" s="1" t="s">
        <v>39</v>
      </c>
      <c r="T2868" s="1" t="s">
        <v>18171</v>
      </c>
      <c r="U2868" s="1" t="s">
        <v>18172</v>
      </c>
      <c r="V2868" s="1" t="s">
        <v>18173</v>
      </c>
      <c r="W2868" s="1" t="s">
        <v>276</v>
      </c>
      <c r="X2868" s="1" t="s">
        <v>18174</v>
      </c>
      <c r="Y2868" s="1" t="s">
        <v>801</v>
      </c>
      <c r="Z2868" s="1" t="s">
        <v>12806</v>
      </c>
      <c r="AA2868" s="1">
        <v>0</v>
      </c>
      <c r="AB2868" s="1" t="s">
        <v>52</v>
      </c>
      <c r="AD2868" s="1" t="str">
        <f>VLOOKUP($K2868,「工具标准名」映射表!$B:$I,3,0)</f>
        <v>合川十六进制智慧教学平台</v>
      </c>
      <c r="AE2868" s="1" t="str">
        <f>VLOOKUP($K2868,「工具标准名」映射表!$B:$I,4,0)</f>
        <v>功能应用层</v>
      </c>
      <c r="AF2868" s="1" t="str">
        <f>VLOOKUP($K2868,「工具标准名」映射表!$B:$I,5,0)</f>
        <v>功能应用层（AI智能体）</v>
      </c>
      <c r="AG2868" s="1" t="str">
        <f>VLOOKUP($K2868,「工具标准名」映射表!$B:$I,6,0)</f>
        <v>软件工具</v>
      </c>
      <c r="AH2868" s="1" t="str">
        <f>VLOOKUP($K2868,「工具标准名」映射表!$B:$I,7,0)</f>
        <v>其他</v>
      </c>
      <c r="AI2868" s="1" t="str">
        <f>VLOOKUP($K2868,「工具标准名」映射表!$B:$I,8,0)</f>
        <v>否</v>
      </c>
      <c r="AJ2868" s="1" t="s">
        <v>52</v>
      </c>
      <c r="AK2868" s="1"/>
      <c r="AL2868" s="1"/>
      <c r="AM2868" s="1"/>
      <c r="AN2868" s="1"/>
      <c r="AO2868" s="1"/>
    </row>
    <row r="2869" spans="1:41" ht="16">
      <c r="A2869" s="1" t="s">
        <v>18164</v>
      </c>
      <c r="B2869" s="3">
        <v>46056.456550925897</v>
      </c>
      <c r="C2869" s="14">
        <v>1420</v>
      </c>
      <c r="D2869" s="1" t="s">
        <v>18165</v>
      </c>
      <c r="E2869" s="1" t="s">
        <v>1341</v>
      </c>
      <c r="F2869" s="1" t="s">
        <v>27</v>
      </c>
      <c r="G2869" s="1" t="s">
        <v>18166</v>
      </c>
      <c r="H2869" s="1" t="s">
        <v>18167</v>
      </c>
      <c r="I2869" s="1" t="s">
        <v>18168</v>
      </c>
      <c r="J2869" s="1" t="s">
        <v>18169</v>
      </c>
      <c r="K2869" s="1" t="s">
        <v>4643</v>
      </c>
      <c r="L2869" s="1" t="s">
        <v>4645</v>
      </c>
      <c r="M2869" s="1" t="b">
        <v>0</v>
      </c>
      <c r="N2869" s="1" t="s">
        <v>4660</v>
      </c>
      <c r="O2869" s="1" t="s">
        <v>35</v>
      </c>
      <c r="P2869" s="1" t="s">
        <v>4661</v>
      </c>
      <c r="Q2869" s="1" t="s">
        <v>37</v>
      </c>
      <c r="R2869" s="1" t="s">
        <v>38</v>
      </c>
      <c r="S2869" s="1" t="s">
        <v>39</v>
      </c>
      <c r="T2869" s="1" t="s">
        <v>18171</v>
      </c>
      <c r="U2869" s="1" t="s">
        <v>18172</v>
      </c>
      <c r="V2869" s="1" t="s">
        <v>18173</v>
      </c>
      <c r="W2869" s="1" t="s">
        <v>276</v>
      </c>
      <c r="X2869" s="1" t="s">
        <v>18174</v>
      </c>
      <c r="Y2869" s="1" t="s">
        <v>801</v>
      </c>
      <c r="Z2869" s="1" t="s">
        <v>4643</v>
      </c>
      <c r="AA2869" s="1">
        <v>0</v>
      </c>
      <c r="AB2869" s="1" t="s">
        <v>52</v>
      </c>
      <c r="AD2869" s="1" t="str">
        <f>VLOOKUP($K2869,「工具标准名」映射表!$B:$I,3,0)</f>
        <v>ChatGPT</v>
      </c>
      <c r="AE2869" s="1" t="str">
        <f>VLOOKUP($K2869,「工具标准名」映射表!$B:$I,4,0)</f>
        <v>功能应用层</v>
      </c>
      <c r="AF2869" s="1" t="str">
        <f>VLOOKUP($K2869,「工具标准名」映射表!$B:$I,5,0)</f>
        <v>功能应用（教学辅助工具）</v>
      </c>
      <c r="AG2869" s="1" t="str">
        <f>VLOOKUP($K2869,「工具标准名」映射表!$B:$I,6,0)</f>
        <v>软件工具</v>
      </c>
      <c r="AH2869" s="1" t="str">
        <f>VLOOKUP($K2869,「工具标准名」映射表!$B:$I,7,0)</f>
        <v>AI智能体</v>
      </c>
      <c r="AI2869" s="1" t="str">
        <f>VLOOKUP($K2869,「工具标准名」映射表!$B:$I,8,0)</f>
        <v>否</v>
      </c>
      <c r="AJ2869" s="1" t="s">
        <v>52</v>
      </c>
      <c r="AK2869" s="1"/>
      <c r="AL2869" s="1"/>
      <c r="AM2869" s="1"/>
      <c r="AN2869" s="1"/>
      <c r="AO2869" s="1"/>
    </row>
    <row r="2870" spans="1:41" ht="16">
      <c r="A2870" s="1" t="s">
        <v>18164</v>
      </c>
      <c r="B2870" s="3">
        <v>46056.456550925897</v>
      </c>
      <c r="C2870" s="14">
        <v>1420</v>
      </c>
      <c r="D2870" s="1" t="s">
        <v>18165</v>
      </c>
      <c r="E2870" s="1" t="s">
        <v>1341</v>
      </c>
      <c r="F2870" s="1" t="s">
        <v>27</v>
      </c>
      <c r="G2870" s="1" t="s">
        <v>18166</v>
      </c>
      <c r="H2870" s="1" t="s">
        <v>18167</v>
      </c>
      <c r="I2870" s="1" t="s">
        <v>18168</v>
      </c>
      <c r="J2870" s="1" t="s">
        <v>18169</v>
      </c>
      <c r="K2870" s="1" t="s">
        <v>1133</v>
      </c>
      <c r="L2870" s="1" t="s">
        <v>8463</v>
      </c>
      <c r="M2870" s="1" t="b">
        <v>0</v>
      </c>
      <c r="N2870" s="1" t="s">
        <v>4660</v>
      </c>
      <c r="O2870" s="1" t="s">
        <v>35</v>
      </c>
      <c r="P2870" s="1" t="s">
        <v>18573</v>
      </c>
      <c r="Q2870" s="1" t="s">
        <v>37</v>
      </c>
      <c r="R2870" s="1" t="s">
        <v>38</v>
      </c>
      <c r="S2870" s="1" t="s">
        <v>39</v>
      </c>
      <c r="T2870" s="1" t="s">
        <v>18171</v>
      </c>
      <c r="U2870" s="1" t="s">
        <v>18172</v>
      </c>
      <c r="V2870" s="1" t="s">
        <v>18173</v>
      </c>
      <c r="W2870" s="1" t="s">
        <v>276</v>
      </c>
      <c r="X2870" s="1" t="s">
        <v>18174</v>
      </c>
      <c r="Y2870" s="1" t="s">
        <v>801</v>
      </c>
      <c r="Z2870" s="1" t="s">
        <v>8834</v>
      </c>
      <c r="AA2870" s="1" t="s">
        <v>23382</v>
      </c>
      <c r="AB2870" s="1" t="s">
        <v>52</v>
      </c>
      <c r="AD2870" s="1" t="str">
        <f>VLOOKUP($K2870,「工具标准名」映射表!$B:$I,3,0)</f>
        <v>文心一言</v>
      </c>
      <c r="AE2870" s="1" t="str">
        <f>VLOOKUP($K2870,「工具标准名」映射表!$B:$I,4,0)</f>
        <v>技术层</v>
      </c>
      <c r="AF2870" s="1" t="str">
        <f>VLOOKUP($K2870,「工具标准名」映射表!$B:$I,5,0)</f>
        <v>技术层（通用大模型）</v>
      </c>
      <c r="AG2870" s="1" t="str">
        <f>VLOOKUP($K2870,「工具标准名」映射表!$B:$I,6,0)</f>
        <v>软件工具</v>
      </c>
      <c r="AH2870" s="1" t="str">
        <f>VLOOKUP($K2870,「工具标准名」映射表!$B:$I,7,0)</f>
        <v>大语言模型</v>
      </c>
      <c r="AI2870" s="1" t="str">
        <f>VLOOKUP($K2870,「工具标准名」映射表!$B:$I,8,0)</f>
        <v>是</v>
      </c>
      <c r="AJ2870" s="1" t="s">
        <v>52</v>
      </c>
      <c r="AK2870" s="1"/>
      <c r="AL2870" s="1"/>
      <c r="AM2870" s="1"/>
      <c r="AN2870" s="1"/>
      <c r="AO2870" s="1"/>
    </row>
    <row r="2871" spans="1:41" ht="16">
      <c r="A2871" s="1" t="s">
        <v>18182</v>
      </c>
      <c r="B2871" s="3">
        <v>46056.456458333298</v>
      </c>
      <c r="C2871" s="14">
        <v>1421</v>
      </c>
      <c r="D2871" s="1" t="s">
        <v>18183</v>
      </c>
      <c r="E2871" s="1" t="s">
        <v>156</v>
      </c>
      <c r="F2871" s="1" t="s">
        <v>100</v>
      </c>
      <c r="G2871" s="1" t="s">
        <v>18184</v>
      </c>
      <c r="H2871" s="1" t="s">
        <v>18185</v>
      </c>
      <c r="I2871" s="1" t="s">
        <v>18186</v>
      </c>
      <c r="J2871" s="1" t="s">
        <v>18187</v>
      </c>
      <c r="K2871" s="1" t="s">
        <v>8759</v>
      </c>
      <c r="L2871" s="1" t="s">
        <v>5886</v>
      </c>
      <c r="M2871" s="1" t="b">
        <v>0</v>
      </c>
      <c r="N2871" s="1" t="s">
        <v>8752</v>
      </c>
      <c r="O2871" s="1" t="s">
        <v>66</v>
      </c>
      <c r="P2871" s="1" t="s">
        <v>8753</v>
      </c>
      <c r="Q2871" s="1" t="s">
        <v>87</v>
      </c>
      <c r="R2871" s="1" t="s">
        <v>234</v>
      </c>
      <c r="S2871" s="1" t="s">
        <v>39</v>
      </c>
      <c r="T2871" s="1" t="s">
        <v>18189</v>
      </c>
      <c r="U2871" s="1" t="s">
        <v>18186</v>
      </c>
      <c r="V2871" s="1" t="s">
        <v>18190</v>
      </c>
      <c r="W2871" s="1" t="s">
        <v>28</v>
      </c>
      <c r="X2871" s="1" t="s">
        <v>18191</v>
      </c>
      <c r="Y2871" s="1" t="s">
        <v>43</v>
      </c>
      <c r="Z2871" s="1" t="s">
        <v>8759</v>
      </c>
      <c r="AA2871" s="1">
        <v>0</v>
      </c>
      <c r="AB2871" s="1" t="s">
        <v>156</v>
      </c>
      <c r="AD2871" s="1" t="str">
        <f>VLOOKUP($K2871,「工具标准名」映射表!$B:$I,3,0)</f>
        <v>北师大版初中数学新教材</v>
      </c>
      <c r="AE2871" s="1" t="str">
        <f>VLOOKUP($K2871,「工具标准名」映射表!$B:$I,4,0)</f>
        <v>功能应用层</v>
      </c>
      <c r="AF2871" s="1" t="str">
        <f>VLOOKUP($K2871,「工具标准名」映射表!$B:$I,5,0)</f>
        <v>功能应用（平台型综合系统）</v>
      </c>
      <c r="AG2871" s="1" t="str">
        <f>VLOOKUP($K2871,「工具标准名」映射表!$B:$I,6,0)</f>
        <v>硬件设备</v>
      </c>
      <c r="AH2871" s="1" t="str">
        <f>VLOOKUP($K2871,「工具标准名」映射表!$B:$I,7,0)</f>
        <v>其他</v>
      </c>
      <c r="AI2871" s="1" t="str">
        <f>VLOOKUP($K2871,「工具标准名」映射表!$B:$I,8,0)</f>
        <v>否</v>
      </c>
      <c r="AJ2871" s="1" t="s">
        <v>156</v>
      </c>
      <c r="AK2871" s="1"/>
      <c r="AL2871" s="1"/>
      <c r="AM2871" s="1"/>
      <c r="AN2871" s="1"/>
      <c r="AO2871" s="1"/>
    </row>
    <row r="2872" spans="1:41" ht="16">
      <c r="A2872" s="1" t="s">
        <v>18192</v>
      </c>
      <c r="B2872" s="3">
        <v>46056.456643518497</v>
      </c>
      <c r="C2872" s="14">
        <v>1422</v>
      </c>
      <c r="D2872" s="1" t="s">
        <v>18193</v>
      </c>
      <c r="E2872" s="1" t="s">
        <v>156</v>
      </c>
      <c r="F2872" s="1" t="s">
        <v>100</v>
      </c>
      <c r="G2872" s="1" t="s">
        <v>18194</v>
      </c>
      <c r="H2872" s="1" t="s">
        <v>18195</v>
      </c>
      <c r="I2872" s="1" t="s">
        <v>18196</v>
      </c>
      <c r="J2872" s="1" t="s">
        <v>18197</v>
      </c>
      <c r="K2872" s="1" t="s">
        <v>2240</v>
      </c>
      <c r="L2872" s="1" t="s">
        <v>33</v>
      </c>
      <c r="M2872" s="1" t="b">
        <v>0</v>
      </c>
      <c r="N2872" s="1" t="s">
        <v>54</v>
      </c>
      <c r="O2872" s="1" t="s">
        <v>54</v>
      </c>
      <c r="P2872" s="1" t="s">
        <v>12633</v>
      </c>
      <c r="Q2872" s="1" t="s">
        <v>37</v>
      </c>
      <c r="R2872" s="1" t="s">
        <v>38</v>
      </c>
      <c r="S2872" s="1" t="s">
        <v>39</v>
      </c>
      <c r="T2872" s="1" t="s">
        <v>18199</v>
      </c>
      <c r="U2872" s="1" t="s">
        <v>18200</v>
      </c>
      <c r="V2872" s="1" t="s">
        <v>18201</v>
      </c>
      <c r="W2872" s="1" t="s">
        <v>1927</v>
      </c>
      <c r="X2872" s="1" t="s">
        <v>18202</v>
      </c>
      <c r="Y2872" s="1" t="s">
        <v>43</v>
      </c>
      <c r="Z2872" s="1" t="s">
        <v>270</v>
      </c>
      <c r="AA2872" s="1">
        <v>0</v>
      </c>
      <c r="AB2872" s="1" t="s">
        <v>156</v>
      </c>
      <c r="AD2872" s="1" t="str">
        <f>VLOOKUP($K2872,「工具标准名」映射表!$B:$I,3,0)</f>
        <v>国家智慧教育平台</v>
      </c>
      <c r="AE2872" s="1" t="str">
        <f>VLOOKUP($K2872,「工具标准名」映射表!$B:$I,4,0)</f>
        <v>教育数据层</v>
      </c>
      <c r="AF2872" s="1" t="str">
        <f>VLOOKUP($K2872,「工具标准名」映射表!$B:$I,5,0)</f>
        <v>功能应用（Web 教学平台（SaaS））</v>
      </c>
      <c r="AG2872" s="1" t="str">
        <f>VLOOKUP($K2872,「工具标准名」映射表!$B:$I,6,0)</f>
        <v>在线资源</v>
      </c>
      <c r="AH2872" s="1" t="str">
        <f>VLOOKUP($K2872,「工具标准名」映射表!$B:$I,7,0)</f>
        <v>其他</v>
      </c>
      <c r="AI2872" s="1" t="str">
        <f>VLOOKUP($K2872,「工具标准名」映射表!$B:$I,8,0)</f>
        <v>否</v>
      </c>
      <c r="AJ2872" s="1" t="s">
        <v>156</v>
      </c>
      <c r="AK2872" s="1"/>
      <c r="AL2872" s="1"/>
      <c r="AM2872" s="1"/>
      <c r="AN2872" s="1"/>
      <c r="AO2872" s="1"/>
    </row>
    <row r="2873" spans="1:41" ht="16">
      <c r="A2873" s="1" t="s">
        <v>18192</v>
      </c>
      <c r="B2873" s="3">
        <v>46056.456643518497</v>
      </c>
      <c r="C2873" s="14">
        <v>1422</v>
      </c>
      <c r="D2873" s="1" t="s">
        <v>18193</v>
      </c>
      <c r="E2873" s="1" t="s">
        <v>156</v>
      </c>
      <c r="F2873" s="1" t="s">
        <v>100</v>
      </c>
      <c r="G2873" s="1" t="s">
        <v>18194</v>
      </c>
      <c r="H2873" s="1" t="s">
        <v>18195</v>
      </c>
      <c r="I2873" s="1" t="s">
        <v>18196</v>
      </c>
      <c r="J2873" s="1" t="s">
        <v>18197</v>
      </c>
      <c r="K2873" s="1" t="s">
        <v>214</v>
      </c>
      <c r="L2873" s="1" t="s">
        <v>33</v>
      </c>
      <c r="M2873" s="1" t="b">
        <v>0</v>
      </c>
      <c r="N2873" s="1" t="s">
        <v>47</v>
      </c>
      <c r="O2873" s="1" t="s">
        <v>48</v>
      </c>
      <c r="P2873" s="1" t="s">
        <v>18998</v>
      </c>
      <c r="Q2873" s="1" t="s">
        <v>37</v>
      </c>
      <c r="R2873" s="1" t="s">
        <v>38</v>
      </c>
      <c r="S2873" s="1" t="s">
        <v>39</v>
      </c>
      <c r="T2873" s="1" t="s">
        <v>18199</v>
      </c>
      <c r="U2873" s="1" t="s">
        <v>18200</v>
      </c>
      <c r="V2873" s="1" t="s">
        <v>18201</v>
      </c>
      <c r="W2873" s="1" t="s">
        <v>1927</v>
      </c>
      <c r="X2873" s="1" t="s">
        <v>18202</v>
      </c>
      <c r="Y2873" s="1" t="s">
        <v>43</v>
      </c>
      <c r="Z2873" s="1" t="s">
        <v>214</v>
      </c>
      <c r="AA2873" s="1" t="s">
        <v>23374</v>
      </c>
      <c r="AB2873" s="1" t="s">
        <v>156</v>
      </c>
      <c r="AD2873" s="1" t="str">
        <f>VLOOKUP($K2873,「工具标准名」映射表!$B:$I,3,0)</f>
        <v>希沃白板</v>
      </c>
      <c r="AE2873" s="1" t="str">
        <f>VLOOKUP($K2873,「工具标准名」映射表!$B:$I,4,0)</f>
        <v>功能应用层</v>
      </c>
      <c r="AF2873" s="1" t="str">
        <f>VLOOKUP($K2873,「工具标准名」映射表!$B:$I,5,0)</f>
        <v>功能应用（教学辅助工具）</v>
      </c>
      <c r="AG2873" s="1" t="str">
        <f>VLOOKUP($K2873,「工具标准名」映射表!$B:$I,6,0)</f>
        <v>软件工具</v>
      </c>
      <c r="AH2873" s="1" t="str">
        <f>VLOOKUP($K2873,「工具标准名」映射表!$B:$I,7,0)</f>
        <v>AI智能体</v>
      </c>
      <c r="AI2873" s="1" t="str">
        <f>VLOOKUP($K2873,「工具标准名」映射表!$B:$I,8,0)</f>
        <v>否</v>
      </c>
      <c r="AJ2873" s="1" t="s">
        <v>156</v>
      </c>
      <c r="AK2873" s="1"/>
      <c r="AL2873" s="1"/>
      <c r="AM2873" s="1"/>
      <c r="AN2873" s="1"/>
      <c r="AO2873" s="1"/>
    </row>
    <row r="2874" spans="1:41" ht="16">
      <c r="A2874" s="1" t="s">
        <v>18205</v>
      </c>
      <c r="B2874" s="3">
        <v>46056.456493055601</v>
      </c>
      <c r="C2874" s="14">
        <v>1423</v>
      </c>
      <c r="D2874" s="1" t="s">
        <v>18206</v>
      </c>
      <c r="E2874" s="1" t="s">
        <v>18207</v>
      </c>
      <c r="F2874" s="1" t="s">
        <v>100</v>
      </c>
      <c r="G2874" s="1" t="s">
        <v>28</v>
      </c>
      <c r="H2874" s="1" t="s">
        <v>18208</v>
      </c>
      <c r="I2874" s="1" t="s">
        <v>18209</v>
      </c>
      <c r="J2874" s="1" t="s">
        <v>18210</v>
      </c>
      <c r="K2874" s="1" t="s">
        <v>156</v>
      </c>
      <c r="L2874" s="1" t="s">
        <v>33</v>
      </c>
      <c r="M2874" s="1" t="b">
        <v>0</v>
      </c>
      <c r="N2874" s="1" t="s">
        <v>5266</v>
      </c>
      <c r="O2874" s="1" t="s">
        <v>66</v>
      </c>
      <c r="P2874" s="1" t="s">
        <v>18103</v>
      </c>
      <c r="Q2874" s="1" t="s">
        <v>37</v>
      </c>
      <c r="R2874" s="1" t="s">
        <v>38</v>
      </c>
      <c r="S2874" s="1" t="s">
        <v>39</v>
      </c>
      <c r="T2874" s="1" t="s">
        <v>18212</v>
      </c>
      <c r="U2874" s="1" t="s">
        <v>18213</v>
      </c>
      <c r="V2874" s="1" t="s">
        <v>18214</v>
      </c>
      <c r="W2874" s="1" t="s">
        <v>18215</v>
      </c>
      <c r="X2874" s="1" t="s">
        <v>18216</v>
      </c>
      <c r="Y2874" s="1" t="s">
        <v>43</v>
      </c>
      <c r="Z2874" s="1" t="s">
        <v>156</v>
      </c>
      <c r="AA2874" s="1">
        <v>0</v>
      </c>
      <c r="AB2874" s="1" t="s">
        <v>52</v>
      </c>
      <c r="AD2874" s="1" t="str">
        <f>VLOOKUP($K2874,「工具标准名」映射表!$B:$I,3,0)</f>
        <v>未提及</v>
      </c>
      <c r="AE2874" s="1">
        <f>VLOOKUP($K2874,「工具标准名」映射表!$B:$I,4,0)</f>
        <v>0</v>
      </c>
      <c r="AF2874" s="1">
        <f>VLOOKUP($K2874,「工具标准名」映射表!$B:$I,5,0)</f>
        <v>0</v>
      </c>
      <c r="AG2874" s="1">
        <f>VLOOKUP($K2874,「工具标准名」映射表!$B:$I,6,0)</f>
        <v>0</v>
      </c>
      <c r="AH2874" s="1">
        <f>VLOOKUP($K2874,「工具标准名」映射表!$B:$I,7,0)</f>
        <v>0</v>
      </c>
      <c r="AI2874" s="1">
        <f>VLOOKUP($K2874,「工具标准名」映射表!$B:$I,8,0)</f>
        <v>0</v>
      </c>
      <c r="AJ2874" s="1" t="s">
        <v>52</v>
      </c>
      <c r="AK2874" s="1"/>
      <c r="AL2874" s="1"/>
      <c r="AM2874" s="1"/>
      <c r="AN2874" s="1"/>
      <c r="AO2874" s="1"/>
    </row>
    <row r="2875" spans="1:41" ht="16">
      <c r="A2875" s="1" t="s">
        <v>18217</v>
      </c>
      <c r="B2875" s="3">
        <v>46056.456469907404</v>
      </c>
      <c r="C2875" s="14">
        <v>1424</v>
      </c>
      <c r="D2875" s="1" t="s">
        <v>18218</v>
      </c>
      <c r="E2875" s="1" t="s">
        <v>52</v>
      </c>
      <c r="F2875" s="1" t="s">
        <v>100</v>
      </c>
      <c r="G2875" s="1" t="s">
        <v>28</v>
      </c>
      <c r="H2875" s="1" t="s">
        <v>18219</v>
      </c>
      <c r="I2875" s="1" t="s">
        <v>18220</v>
      </c>
      <c r="J2875" s="1" t="s">
        <v>18221</v>
      </c>
      <c r="K2875" s="1" t="s">
        <v>6146</v>
      </c>
      <c r="L2875" s="1" t="s">
        <v>33</v>
      </c>
      <c r="M2875" s="1" t="b">
        <v>0</v>
      </c>
      <c r="N2875" s="1" t="s">
        <v>47</v>
      </c>
      <c r="O2875" s="1" t="s">
        <v>66</v>
      </c>
      <c r="P2875" s="1" t="s">
        <v>14133</v>
      </c>
      <c r="Q2875" s="1" t="s">
        <v>87</v>
      </c>
      <c r="R2875" s="1" t="s">
        <v>234</v>
      </c>
      <c r="S2875" s="1" t="s">
        <v>39</v>
      </c>
      <c r="T2875" s="1" t="s">
        <v>18223</v>
      </c>
      <c r="U2875" s="1" t="s">
        <v>18220</v>
      </c>
      <c r="V2875" s="1" t="s">
        <v>18224</v>
      </c>
      <c r="W2875" s="1" t="s">
        <v>28</v>
      </c>
      <c r="X2875" s="1" t="s">
        <v>18225</v>
      </c>
      <c r="Y2875" s="1" t="s">
        <v>43</v>
      </c>
      <c r="Z2875" s="1" t="s">
        <v>6146</v>
      </c>
      <c r="AA2875" s="1">
        <v>0</v>
      </c>
      <c r="AB2875" s="1" t="s">
        <v>52</v>
      </c>
      <c r="AD2875" s="1" t="e">
        <f>VLOOKUP($K2875,「工具标准名」映射表!$B:$I,3,0)</f>
        <v>#N/A</v>
      </c>
      <c r="AE2875" s="1" t="e">
        <f>VLOOKUP($K2875,「工具标准名」映射表!$B:$I,4,0)</f>
        <v>#N/A</v>
      </c>
      <c r="AF2875" s="1" t="e">
        <f>VLOOKUP($K2875,「工具标准名」映射表!$B:$I,5,0)</f>
        <v>#N/A</v>
      </c>
      <c r="AG2875" s="1" t="e">
        <f>VLOOKUP($K2875,「工具标准名」映射表!$B:$I,6,0)</f>
        <v>#N/A</v>
      </c>
      <c r="AH2875" s="1" t="e">
        <f>VLOOKUP($K2875,「工具标准名」映射表!$B:$I,7,0)</f>
        <v>#N/A</v>
      </c>
      <c r="AI2875" s="1" t="e">
        <f>VLOOKUP($K2875,「工具标准名」映射表!$B:$I,8,0)</f>
        <v>#N/A</v>
      </c>
      <c r="AJ2875" s="1" t="s">
        <v>52</v>
      </c>
      <c r="AK2875" s="1"/>
      <c r="AL2875" s="1"/>
      <c r="AM2875" s="1"/>
      <c r="AN2875" s="1"/>
      <c r="AO2875" s="1"/>
    </row>
    <row r="2876" spans="1:41" ht="16">
      <c r="A2876" s="1" t="s">
        <v>18226</v>
      </c>
      <c r="B2876" s="3">
        <v>46056.456516203703</v>
      </c>
      <c r="C2876" s="14">
        <v>1425</v>
      </c>
      <c r="D2876" s="1" t="s">
        <v>18227</v>
      </c>
      <c r="E2876" s="1" t="s">
        <v>156</v>
      </c>
      <c r="F2876" s="1" t="s">
        <v>517</v>
      </c>
      <c r="G2876" s="1" t="s">
        <v>18228</v>
      </c>
      <c r="H2876" s="1" t="s">
        <v>18229</v>
      </c>
      <c r="I2876" s="1" t="s">
        <v>18230</v>
      </c>
      <c r="J2876" s="1" t="s">
        <v>18231</v>
      </c>
      <c r="K2876" s="1" t="s">
        <v>2888</v>
      </c>
      <c r="L2876" s="1" t="s">
        <v>33</v>
      </c>
      <c r="M2876" s="1" t="b">
        <v>0</v>
      </c>
      <c r="N2876" s="1" t="s">
        <v>47</v>
      </c>
      <c r="O2876" s="1" t="s">
        <v>54</v>
      </c>
      <c r="P2876" s="1" t="s">
        <v>2883</v>
      </c>
      <c r="Q2876" s="1" t="s">
        <v>37</v>
      </c>
      <c r="R2876" s="1" t="s">
        <v>38</v>
      </c>
      <c r="S2876" s="1" t="s">
        <v>39</v>
      </c>
      <c r="T2876" s="1" t="s">
        <v>18233</v>
      </c>
      <c r="U2876" s="1" t="s">
        <v>18230</v>
      </c>
      <c r="V2876" s="1" t="s">
        <v>18234</v>
      </c>
      <c r="W2876" s="1" t="s">
        <v>18235</v>
      </c>
      <c r="X2876" s="1" t="s">
        <v>18236</v>
      </c>
      <c r="Y2876" s="1" t="s">
        <v>801</v>
      </c>
      <c r="Z2876" s="1" t="s">
        <v>2888</v>
      </c>
      <c r="AA2876" s="1">
        <v>0</v>
      </c>
      <c r="AB2876" s="1" t="s">
        <v>156</v>
      </c>
      <c r="AD2876" s="1" t="str">
        <f>VLOOKUP($K2876,「工具标准名」映射表!$B:$I,3,0)</f>
        <v>AI智能题库</v>
      </c>
      <c r="AE2876" s="1" t="str">
        <f>VLOOKUP($K2876,「工具标准名」映射表!$B:$I,4,0)</f>
        <v>功能应用层</v>
      </c>
      <c r="AF2876" s="1" t="str">
        <f>VLOOKUP($K2876,「工具标准名」映射表!$B:$I,5,0)</f>
        <v>功能应用（教学辅助工具）</v>
      </c>
      <c r="AG2876" s="1" t="str">
        <f>VLOOKUP($K2876,「工具标准名」映射表!$B:$I,6,0)</f>
        <v>软件工具</v>
      </c>
      <c r="AH2876" s="1" t="str">
        <f>VLOOKUP($K2876,「工具标准名」映射表!$B:$I,7,0)</f>
        <v>AI智能体</v>
      </c>
      <c r="AI2876" s="1" t="str">
        <f>VLOOKUP($K2876,「工具标准名」映射表!$B:$I,8,0)</f>
        <v>是</v>
      </c>
      <c r="AJ2876" s="1" t="s">
        <v>156</v>
      </c>
      <c r="AK2876" s="1"/>
      <c r="AL2876" s="1"/>
      <c r="AM2876" s="1"/>
      <c r="AN2876" s="1"/>
      <c r="AO2876" s="1"/>
    </row>
    <row r="2877" spans="1:41" ht="16">
      <c r="A2877" s="1" t="s">
        <v>18226</v>
      </c>
      <c r="B2877" s="3">
        <v>46056.456516203703</v>
      </c>
      <c r="C2877" s="14">
        <v>1425</v>
      </c>
      <c r="D2877" s="1" t="s">
        <v>18227</v>
      </c>
      <c r="E2877" s="1" t="s">
        <v>156</v>
      </c>
      <c r="F2877" s="1" t="s">
        <v>517</v>
      </c>
      <c r="G2877" s="1" t="s">
        <v>18228</v>
      </c>
      <c r="H2877" s="1" t="s">
        <v>18229</v>
      </c>
      <c r="I2877" s="1" t="s">
        <v>18230</v>
      </c>
      <c r="J2877" s="1" t="s">
        <v>18231</v>
      </c>
      <c r="K2877" s="1" t="s">
        <v>207</v>
      </c>
      <c r="L2877" s="1" t="s">
        <v>33</v>
      </c>
      <c r="M2877" s="1" t="b">
        <v>0</v>
      </c>
      <c r="N2877" s="1" t="s">
        <v>47</v>
      </c>
      <c r="O2877" s="1" t="s">
        <v>54</v>
      </c>
      <c r="P2877" s="1" t="s">
        <v>13859</v>
      </c>
      <c r="Q2877" s="1" t="s">
        <v>37</v>
      </c>
      <c r="R2877" s="1" t="s">
        <v>38</v>
      </c>
      <c r="S2877" s="1" t="s">
        <v>39</v>
      </c>
      <c r="T2877" s="1" t="s">
        <v>18233</v>
      </c>
      <c r="U2877" s="1" t="s">
        <v>18230</v>
      </c>
      <c r="V2877" s="1" t="s">
        <v>18234</v>
      </c>
      <c r="W2877" s="1" t="s">
        <v>18235</v>
      </c>
      <c r="X2877" s="1" t="s">
        <v>18236</v>
      </c>
      <c r="Y2877" s="1" t="s">
        <v>801</v>
      </c>
      <c r="Z2877" s="1" t="s">
        <v>207</v>
      </c>
      <c r="AA2877" s="1" t="s">
        <v>23372</v>
      </c>
      <c r="AB2877" s="1" t="s">
        <v>156</v>
      </c>
      <c r="AD2877" s="1" t="str">
        <f>VLOOKUP($K2877,「工具标准名」映射表!$B:$I,3,0)</f>
        <v>即梦AI</v>
      </c>
      <c r="AE2877" s="1" t="str">
        <f>VLOOKUP($K2877,「工具标准名」映射表!$B:$I,4,0)</f>
        <v>功能应用层</v>
      </c>
      <c r="AF2877" s="1" t="str">
        <f>VLOOKUP($K2877,「工具标准名」映射表!$B:$I,5,0)</f>
        <v>功能应用（生成式AI应用-图像类）</v>
      </c>
      <c r="AG2877" s="1" t="str">
        <f>VLOOKUP($K2877,「工具标准名」映射表!$B:$I,6,0)</f>
        <v>软件工具</v>
      </c>
      <c r="AH2877" s="1" t="str">
        <f>VLOOKUP($K2877,「工具标准名」映射表!$B:$I,7,0)</f>
        <v>AI智能体</v>
      </c>
      <c r="AI2877" s="1" t="str">
        <f>VLOOKUP($K2877,「工具标准名」映射表!$B:$I,8,0)</f>
        <v>是</v>
      </c>
      <c r="AJ2877" s="1" t="s">
        <v>156</v>
      </c>
      <c r="AK2877" s="1"/>
      <c r="AL2877" s="1"/>
      <c r="AM2877" s="1"/>
      <c r="AN2877" s="1"/>
      <c r="AO2877" s="1"/>
    </row>
    <row r="2878" spans="1:41" ht="16">
      <c r="A2878" s="1" t="s">
        <v>18226</v>
      </c>
      <c r="B2878" s="3">
        <v>46056.456516203703</v>
      </c>
      <c r="C2878" s="14">
        <v>1425</v>
      </c>
      <c r="D2878" s="1" t="s">
        <v>18227</v>
      </c>
      <c r="E2878" s="1" t="s">
        <v>156</v>
      </c>
      <c r="F2878" s="1" t="s">
        <v>517</v>
      </c>
      <c r="G2878" s="1" t="s">
        <v>18228</v>
      </c>
      <c r="H2878" s="1" t="s">
        <v>18229</v>
      </c>
      <c r="I2878" s="1" t="s">
        <v>18230</v>
      </c>
      <c r="J2878" s="1" t="s">
        <v>18231</v>
      </c>
      <c r="K2878" s="1" t="s">
        <v>214</v>
      </c>
      <c r="L2878" s="1" t="s">
        <v>33</v>
      </c>
      <c r="M2878" s="1" t="b">
        <v>0</v>
      </c>
      <c r="N2878" s="1" t="s">
        <v>4288</v>
      </c>
      <c r="O2878" s="1" t="s">
        <v>66</v>
      </c>
      <c r="P2878" s="1" t="s">
        <v>19005</v>
      </c>
      <c r="Q2878" s="1" t="s">
        <v>37</v>
      </c>
      <c r="R2878" s="1" t="s">
        <v>38</v>
      </c>
      <c r="S2878" s="1" t="s">
        <v>39</v>
      </c>
      <c r="T2878" s="1" t="s">
        <v>18233</v>
      </c>
      <c r="U2878" s="1" t="s">
        <v>18230</v>
      </c>
      <c r="V2878" s="1" t="s">
        <v>18234</v>
      </c>
      <c r="W2878" s="1" t="s">
        <v>18235</v>
      </c>
      <c r="X2878" s="1" t="s">
        <v>18236</v>
      </c>
      <c r="Y2878" s="1" t="s">
        <v>801</v>
      </c>
      <c r="Z2878" s="1" t="s">
        <v>214</v>
      </c>
      <c r="AA2878" s="1" t="s">
        <v>23374</v>
      </c>
      <c r="AB2878" s="1" t="s">
        <v>156</v>
      </c>
      <c r="AD2878" s="1" t="str">
        <f>VLOOKUP($K2878,「工具标准名」映射表!$B:$I,3,0)</f>
        <v>希沃白板</v>
      </c>
      <c r="AE2878" s="1" t="str">
        <f>VLOOKUP($K2878,「工具标准名」映射表!$B:$I,4,0)</f>
        <v>功能应用层</v>
      </c>
      <c r="AF2878" s="1" t="str">
        <f>VLOOKUP($K2878,「工具标准名」映射表!$B:$I,5,0)</f>
        <v>功能应用（教学辅助工具）</v>
      </c>
      <c r="AG2878" s="1" t="str">
        <f>VLOOKUP($K2878,「工具标准名」映射表!$B:$I,6,0)</f>
        <v>软件工具</v>
      </c>
      <c r="AH2878" s="1" t="str">
        <f>VLOOKUP($K2878,「工具标准名」映射表!$B:$I,7,0)</f>
        <v>AI智能体</v>
      </c>
      <c r="AI2878" s="1" t="str">
        <f>VLOOKUP($K2878,「工具标准名」映射表!$B:$I,8,0)</f>
        <v>否</v>
      </c>
      <c r="AJ2878" s="1" t="s">
        <v>156</v>
      </c>
      <c r="AK2878" s="1"/>
      <c r="AL2878" s="1"/>
      <c r="AM2878" s="1"/>
      <c r="AN2878" s="1"/>
      <c r="AO2878" s="1"/>
    </row>
    <row r="2879" spans="1:41" ht="16">
      <c r="A2879" s="1" t="s">
        <v>18239</v>
      </c>
      <c r="B2879" s="3">
        <v>46056.456516203703</v>
      </c>
      <c r="C2879" s="14">
        <v>1426</v>
      </c>
      <c r="D2879" s="1" t="s">
        <v>18240</v>
      </c>
      <c r="E2879" s="1" t="s">
        <v>1341</v>
      </c>
      <c r="F2879" s="1" t="s">
        <v>156</v>
      </c>
      <c r="G2879" s="1" t="s">
        <v>18241</v>
      </c>
      <c r="H2879" s="1" t="s">
        <v>18242</v>
      </c>
      <c r="I2879" s="1" t="s">
        <v>18243</v>
      </c>
      <c r="J2879" s="1" t="s">
        <v>18244</v>
      </c>
      <c r="K2879" s="1" t="s">
        <v>259</v>
      </c>
      <c r="L2879" s="1" t="s">
        <v>33</v>
      </c>
      <c r="M2879" s="1" t="b">
        <v>0</v>
      </c>
      <c r="N2879" s="1" t="s">
        <v>47</v>
      </c>
      <c r="O2879" s="1" t="s">
        <v>48</v>
      </c>
      <c r="P2879" s="1" t="s">
        <v>18723</v>
      </c>
      <c r="Q2879" s="1" t="s">
        <v>87</v>
      </c>
      <c r="R2879" s="1" t="s">
        <v>836</v>
      </c>
      <c r="S2879" s="1" t="s">
        <v>39</v>
      </c>
      <c r="T2879" s="1" t="s">
        <v>18247</v>
      </c>
      <c r="U2879" s="1" t="s">
        <v>18248</v>
      </c>
      <c r="V2879" s="1" t="s">
        <v>18249</v>
      </c>
      <c r="W2879" s="1" t="s">
        <v>18250</v>
      </c>
      <c r="X2879" s="1" t="s">
        <v>18251</v>
      </c>
      <c r="Y2879" s="1" t="s">
        <v>156</v>
      </c>
      <c r="Z2879" s="1" t="s">
        <v>259</v>
      </c>
      <c r="AA2879" s="1">
        <v>0</v>
      </c>
      <c r="AB2879" s="1" t="s">
        <v>52</v>
      </c>
      <c r="AD2879" s="1" t="str">
        <f>VLOOKUP($K2879,「工具标准名」映射表!$B:$I,3,0)</f>
        <v>问卷星</v>
      </c>
      <c r="AE2879" s="1" t="str">
        <f>VLOOKUP($K2879,「工具标准名」映射表!$B:$I,4,0)</f>
        <v>功能应用层</v>
      </c>
      <c r="AF2879" s="1" t="str">
        <f>VLOOKUP($K2879,「工具标准名」映射表!$B:$I,5,0)</f>
        <v>功能应用（Web 教学平台（SaaS））</v>
      </c>
      <c r="AG2879" s="1" t="str">
        <f>VLOOKUP($K2879,「工具标准名」映射表!$B:$I,6,0)</f>
        <v>软件工具</v>
      </c>
      <c r="AH2879" s="1" t="str">
        <f>VLOOKUP($K2879,「工具标准名」映射表!$B:$I,7,0)</f>
        <v>AI智能体</v>
      </c>
      <c r="AI2879" s="1" t="str">
        <f>VLOOKUP($K2879,「工具标准名」映射表!$B:$I,8,0)</f>
        <v>否</v>
      </c>
      <c r="AJ2879" s="1" t="s">
        <v>52</v>
      </c>
      <c r="AK2879" s="1"/>
      <c r="AL2879" s="1"/>
      <c r="AM2879" s="1"/>
      <c r="AN2879" s="1"/>
      <c r="AO2879" s="1"/>
    </row>
    <row r="2880" spans="1:41" ht="16">
      <c r="A2880" s="1" t="s">
        <v>18239</v>
      </c>
      <c r="B2880" s="3">
        <v>46056.456516203703</v>
      </c>
      <c r="C2880" s="14">
        <v>1426</v>
      </c>
      <c r="D2880" s="1" t="s">
        <v>18240</v>
      </c>
      <c r="E2880" s="1" t="s">
        <v>1341</v>
      </c>
      <c r="F2880" s="1" t="s">
        <v>156</v>
      </c>
      <c r="G2880" s="1" t="s">
        <v>18241</v>
      </c>
      <c r="H2880" s="1" t="s">
        <v>18242</v>
      </c>
      <c r="I2880" s="1" t="s">
        <v>18243</v>
      </c>
      <c r="J2880" s="1" t="s">
        <v>18244</v>
      </c>
      <c r="K2880" s="1" t="s">
        <v>16867</v>
      </c>
      <c r="L2880" s="1" t="s">
        <v>33</v>
      </c>
      <c r="M2880" s="1" t="b">
        <v>0</v>
      </c>
      <c r="N2880" s="1" t="s">
        <v>47</v>
      </c>
      <c r="O2880" s="1" t="s">
        <v>48</v>
      </c>
      <c r="P2880" s="1" t="s">
        <v>16861</v>
      </c>
      <c r="Q2880" s="1" t="s">
        <v>87</v>
      </c>
      <c r="R2880" s="1" t="s">
        <v>836</v>
      </c>
      <c r="S2880" s="1" t="s">
        <v>39</v>
      </c>
      <c r="T2880" s="1" t="s">
        <v>18247</v>
      </c>
      <c r="U2880" s="1" t="s">
        <v>18248</v>
      </c>
      <c r="V2880" s="1" t="s">
        <v>18249</v>
      </c>
      <c r="W2880" s="1" t="s">
        <v>18250</v>
      </c>
      <c r="X2880" s="1" t="s">
        <v>18251</v>
      </c>
      <c r="Y2880" s="1" t="s">
        <v>156</v>
      </c>
      <c r="Z2880" s="1" t="s">
        <v>16867</v>
      </c>
      <c r="AA2880" s="1">
        <v>0</v>
      </c>
      <c r="AB2880" s="1" t="s">
        <v>52</v>
      </c>
      <c r="AD2880" s="1" t="str">
        <f>VLOOKUP($K2880,「工具标准名」映射表!$B:$I,3,0)</f>
        <v>师训宝</v>
      </c>
      <c r="AE2880" s="1" t="str">
        <f>VLOOKUP($K2880,「工具标准名」映射表!$B:$I,4,0)</f>
        <v>功能应用层</v>
      </c>
      <c r="AF2880" s="1" t="str">
        <f>VLOOKUP($K2880,「工具标准名」映射表!$B:$I,5,0)</f>
        <v>功能应用（Web 教学平台（SaaS））</v>
      </c>
      <c r="AG2880" s="1" t="str">
        <f>VLOOKUP($K2880,「工具标准名」映射表!$B:$I,6,0)</f>
        <v>软件工具</v>
      </c>
      <c r="AH2880" s="1" t="str">
        <f>VLOOKUP($K2880,「工具标准名」映射表!$B:$I,7,0)</f>
        <v>AI智能体</v>
      </c>
      <c r="AI2880" s="1" t="str">
        <f>VLOOKUP($K2880,「工具标准名」映射表!$B:$I,8,0)</f>
        <v>否</v>
      </c>
      <c r="AJ2880" s="1" t="s">
        <v>52</v>
      </c>
      <c r="AK2880" s="1"/>
      <c r="AL2880" s="1"/>
      <c r="AM2880" s="1"/>
      <c r="AN2880" s="1"/>
      <c r="AO2880" s="1"/>
    </row>
    <row r="2881" spans="1:41" ht="16">
      <c r="A2881" s="1" t="s">
        <v>18239</v>
      </c>
      <c r="B2881" s="3">
        <v>46056.456516203703</v>
      </c>
      <c r="C2881" s="14">
        <v>1426</v>
      </c>
      <c r="D2881" s="1" t="s">
        <v>18240</v>
      </c>
      <c r="E2881" s="1" t="s">
        <v>1341</v>
      </c>
      <c r="F2881" s="1" t="s">
        <v>156</v>
      </c>
      <c r="G2881" s="1" t="s">
        <v>18241</v>
      </c>
      <c r="H2881" s="1" t="s">
        <v>18242</v>
      </c>
      <c r="I2881" s="1" t="s">
        <v>18243</v>
      </c>
      <c r="J2881" s="1" t="s">
        <v>18244</v>
      </c>
      <c r="K2881" s="1" t="s">
        <v>2718</v>
      </c>
      <c r="L2881" s="1" t="s">
        <v>33</v>
      </c>
      <c r="M2881" s="1" t="b">
        <v>0</v>
      </c>
      <c r="N2881" s="1" t="s">
        <v>47</v>
      </c>
      <c r="O2881" s="1" t="s">
        <v>66</v>
      </c>
      <c r="P2881" s="1" t="s">
        <v>22015</v>
      </c>
      <c r="Q2881" s="1" t="s">
        <v>87</v>
      </c>
      <c r="R2881" s="1" t="s">
        <v>836</v>
      </c>
      <c r="S2881" s="1" t="s">
        <v>39</v>
      </c>
      <c r="T2881" s="1" t="s">
        <v>18247</v>
      </c>
      <c r="U2881" s="1" t="s">
        <v>18248</v>
      </c>
      <c r="V2881" s="1" t="s">
        <v>18249</v>
      </c>
      <c r="W2881" s="1" t="s">
        <v>18250</v>
      </c>
      <c r="X2881" s="1" t="s">
        <v>18251</v>
      </c>
      <c r="Y2881" s="1" t="s">
        <v>156</v>
      </c>
      <c r="Z2881" s="1" t="s">
        <v>2718</v>
      </c>
      <c r="AA2881" s="1">
        <v>0</v>
      </c>
      <c r="AB2881" s="1" t="s">
        <v>52</v>
      </c>
      <c r="AD2881" s="1" t="str">
        <f>VLOOKUP($K2881,「工具标准名」映射表!$B:$I,3,0)</f>
        <v>智能备课助手</v>
      </c>
      <c r="AE2881" s="1" t="str">
        <f>VLOOKUP($K2881,「工具标准名」映射表!$B:$I,4,0)</f>
        <v>功能应用层</v>
      </c>
      <c r="AF2881" s="1" t="str">
        <f>VLOOKUP($K2881,「工具标准名」映射表!$B:$I,5,0)</f>
        <v>功能应用（校级 / 区域级系统）</v>
      </c>
      <c r="AG2881" s="1" t="str">
        <f>VLOOKUP($K2881,「工具标准名」映射表!$B:$I,6,0)</f>
        <v>软件工具</v>
      </c>
      <c r="AH2881" s="1" t="str">
        <f>VLOOKUP($K2881,「工具标准名」映射表!$B:$I,7,0)</f>
        <v>AI智能体</v>
      </c>
      <c r="AI2881" s="1" t="str">
        <f>VLOOKUP($K2881,「工具标准名」映射表!$B:$I,8,0)</f>
        <v>否</v>
      </c>
      <c r="AJ2881" s="1" t="s">
        <v>52</v>
      </c>
      <c r="AK2881" s="1"/>
      <c r="AL2881" s="1"/>
      <c r="AM2881" s="1"/>
      <c r="AN2881" s="1"/>
      <c r="AO2881" s="1"/>
    </row>
    <row r="2882" spans="1:41" ht="16">
      <c r="A2882" s="1" t="s">
        <v>18252</v>
      </c>
      <c r="B2882" s="3">
        <v>46056.456597222197</v>
      </c>
      <c r="C2882" s="14">
        <v>1429</v>
      </c>
      <c r="D2882" s="1" t="s">
        <v>18253</v>
      </c>
      <c r="E2882" s="1" t="s">
        <v>4317</v>
      </c>
      <c r="F2882" s="1" t="s">
        <v>100</v>
      </c>
      <c r="G2882" s="1" t="s">
        <v>18254</v>
      </c>
      <c r="H2882" s="1" t="s">
        <v>18255</v>
      </c>
      <c r="I2882" s="1" t="s">
        <v>18256</v>
      </c>
      <c r="J2882" s="1" t="s">
        <v>18257</v>
      </c>
      <c r="K2882" s="1" t="s">
        <v>18258</v>
      </c>
      <c r="L2882" s="1" t="s">
        <v>33</v>
      </c>
      <c r="M2882" s="1" t="b">
        <v>0</v>
      </c>
      <c r="N2882" s="1" t="s">
        <v>47</v>
      </c>
      <c r="O2882" s="1" t="s">
        <v>54</v>
      </c>
      <c r="P2882" s="1" t="s">
        <v>21520</v>
      </c>
      <c r="Q2882" s="1" t="s">
        <v>309</v>
      </c>
      <c r="R2882" s="1" t="s">
        <v>18260</v>
      </c>
      <c r="S2882" s="1" t="s">
        <v>375</v>
      </c>
      <c r="T2882" s="1" t="s">
        <v>18261</v>
      </c>
      <c r="U2882" s="1" t="s">
        <v>18262</v>
      </c>
      <c r="V2882" s="1" t="s">
        <v>18263</v>
      </c>
      <c r="W2882" s="1" t="s">
        <v>18264</v>
      </c>
      <c r="X2882" s="1" t="s">
        <v>18265</v>
      </c>
      <c r="Y2882" s="1" t="s">
        <v>156</v>
      </c>
      <c r="Z2882" s="1" t="s">
        <v>18258</v>
      </c>
      <c r="AA2882" s="1">
        <v>0</v>
      </c>
      <c r="AB2882" s="1" t="s">
        <v>280</v>
      </c>
      <c r="AD2882" s="1" t="str">
        <f>VLOOKUP($K2882,「工具标准名」映射表!$B:$I,3,0)</f>
        <v>智慧教育基座</v>
      </c>
      <c r="AE2882" s="1" t="str">
        <f>VLOOKUP($K2882,「工具标准名」映射表!$B:$I,4,0)</f>
        <v>基础层</v>
      </c>
      <c r="AF2882" s="1" t="str">
        <f>VLOOKUP($K2882,「工具标准名」映射表!$B:$I,5,0)</f>
        <v>基础层（云计算）</v>
      </c>
      <c r="AG2882" s="1" t="str">
        <f>VLOOKUP($K2882,「工具标准名」映射表!$B:$I,6,0)</f>
        <v>软件工具</v>
      </c>
      <c r="AH2882" s="1" t="str">
        <f>VLOOKUP($K2882,「工具标准名」映射表!$B:$I,7,0)</f>
        <v>AI智能体</v>
      </c>
      <c r="AI2882" s="1" t="str">
        <f>VLOOKUP($K2882,「工具标准名」映射表!$B:$I,8,0)</f>
        <v>否</v>
      </c>
      <c r="AJ2882" s="1" t="s">
        <v>280</v>
      </c>
      <c r="AK2882" s="1"/>
      <c r="AL2882" s="1"/>
      <c r="AM2882" s="1"/>
      <c r="AN2882" s="1"/>
      <c r="AO2882" s="1"/>
    </row>
    <row r="2883" spans="1:41" ht="16">
      <c r="A2883" s="1" t="s">
        <v>18252</v>
      </c>
      <c r="B2883" s="3">
        <v>46056.456597222197</v>
      </c>
      <c r="C2883" s="14">
        <v>1429</v>
      </c>
      <c r="D2883" s="1" t="s">
        <v>18253</v>
      </c>
      <c r="E2883" s="1" t="s">
        <v>4317</v>
      </c>
      <c r="F2883" s="1" t="s">
        <v>100</v>
      </c>
      <c r="G2883" s="1" t="s">
        <v>18254</v>
      </c>
      <c r="H2883" s="1" t="s">
        <v>18255</v>
      </c>
      <c r="I2883" s="1" t="s">
        <v>18256</v>
      </c>
      <c r="J2883" s="1" t="s">
        <v>18257</v>
      </c>
      <c r="K2883" s="1" t="s">
        <v>18266</v>
      </c>
      <c r="L2883" s="1" t="s">
        <v>33</v>
      </c>
      <c r="M2883" s="1" t="b">
        <v>0</v>
      </c>
      <c r="N2883" s="1" t="s">
        <v>47</v>
      </c>
      <c r="O2883" s="1" t="s">
        <v>48</v>
      </c>
      <c r="P2883" s="1" t="s">
        <v>22591</v>
      </c>
      <c r="Q2883" s="1" t="s">
        <v>309</v>
      </c>
      <c r="R2883" s="1" t="s">
        <v>18260</v>
      </c>
      <c r="S2883" s="1" t="s">
        <v>375</v>
      </c>
      <c r="T2883" s="1" t="s">
        <v>18261</v>
      </c>
      <c r="U2883" s="1" t="s">
        <v>18262</v>
      </c>
      <c r="V2883" s="1" t="s">
        <v>18263</v>
      </c>
      <c r="W2883" s="1" t="s">
        <v>18264</v>
      </c>
      <c r="X2883" s="1" t="s">
        <v>18265</v>
      </c>
      <c r="Y2883" s="1" t="s">
        <v>156</v>
      </c>
      <c r="Z2883" s="1" t="s">
        <v>18266</v>
      </c>
      <c r="AA2883" s="1">
        <v>0</v>
      </c>
      <c r="AB2883" s="1" t="s">
        <v>280</v>
      </c>
      <c r="AD2883" s="1" t="str">
        <f>VLOOKUP($K2883,「工具标准名」映射表!$B:$I,3,0)</f>
        <v>智能阅卷系统</v>
      </c>
      <c r="AE2883" s="1" t="str">
        <f>VLOOKUP($K2883,「工具标准名」映射表!$B:$I,4,0)</f>
        <v>功能应用层</v>
      </c>
      <c r="AF2883" s="1" t="str">
        <f>VLOOKUP($K2883,「工具标准名」映射表!$B:$I,5,0)</f>
        <v>功能应用（校级 / 区域级系统）</v>
      </c>
      <c r="AG2883" s="1" t="str">
        <f>VLOOKUP($K2883,「工具标准名」映射表!$B:$I,6,0)</f>
        <v>软件工具</v>
      </c>
      <c r="AH2883" s="1" t="str">
        <f>VLOOKUP($K2883,「工具标准名」映射表!$B:$I,7,0)</f>
        <v>AI智能体</v>
      </c>
      <c r="AI2883" s="1" t="str">
        <f>VLOOKUP($K2883,「工具标准名」映射表!$B:$I,8,0)</f>
        <v>否</v>
      </c>
      <c r="AJ2883" s="1" t="s">
        <v>280</v>
      </c>
      <c r="AK2883" s="1"/>
      <c r="AL2883" s="1"/>
      <c r="AM2883" s="1"/>
      <c r="AN2883" s="1"/>
      <c r="AO2883" s="1"/>
    </row>
    <row r="2884" spans="1:41" ht="16">
      <c r="A2884" s="1" t="s">
        <v>18252</v>
      </c>
      <c r="B2884" s="3">
        <v>46056.456597222197</v>
      </c>
      <c r="C2884" s="14">
        <v>1429</v>
      </c>
      <c r="D2884" s="1" t="s">
        <v>18253</v>
      </c>
      <c r="E2884" s="1" t="s">
        <v>4317</v>
      </c>
      <c r="F2884" s="1" t="s">
        <v>100</v>
      </c>
      <c r="G2884" s="1" t="s">
        <v>18254</v>
      </c>
      <c r="H2884" s="1" t="s">
        <v>18255</v>
      </c>
      <c r="I2884" s="1" t="s">
        <v>18256</v>
      </c>
      <c r="J2884" s="1" t="s">
        <v>18257</v>
      </c>
      <c r="K2884" s="1" t="s">
        <v>6690</v>
      </c>
      <c r="L2884" s="1" t="s">
        <v>33</v>
      </c>
      <c r="M2884" s="1" t="b">
        <v>0</v>
      </c>
      <c r="N2884" s="1" t="s">
        <v>2868</v>
      </c>
      <c r="O2884" s="1" t="s">
        <v>66</v>
      </c>
      <c r="P2884" s="1" t="s">
        <v>6684</v>
      </c>
      <c r="Q2884" s="1" t="s">
        <v>309</v>
      </c>
      <c r="R2884" s="1" t="s">
        <v>18260</v>
      </c>
      <c r="S2884" s="1" t="s">
        <v>375</v>
      </c>
      <c r="T2884" s="1" t="s">
        <v>18261</v>
      </c>
      <c r="U2884" s="1" t="s">
        <v>18262</v>
      </c>
      <c r="V2884" s="1" t="s">
        <v>18263</v>
      </c>
      <c r="W2884" s="1" t="s">
        <v>18264</v>
      </c>
      <c r="X2884" s="1" t="s">
        <v>18265</v>
      </c>
      <c r="Y2884" s="1" t="s">
        <v>156</v>
      </c>
      <c r="Z2884" s="1" t="s">
        <v>6690</v>
      </c>
      <c r="AA2884" s="1">
        <v>0</v>
      </c>
      <c r="AB2884" s="1" t="s">
        <v>280</v>
      </c>
      <c r="AD2884" s="1" t="str">
        <f>VLOOKUP($K2884,「工具标准名」映射表!$B:$I,3,0)</f>
        <v>E听说</v>
      </c>
      <c r="AE2884" s="1" t="str">
        <f>VLOOKUP($K2884,「工具标准名」映射表!$B:$I,4,0)</f>
        <v>功能应用层</v>
      </c>
      <c r="AF2884" s="1" t="str">
        <f>VLOOKUP($K2884,「工具标准名」映射表!$B:$I,5,0)</f>
        <v>功能应用层（AI智能体）</v>
      </c>
      <c r="AG2884" s="1" t="str">
        <f>VLOOKUP($K2884,「工具标准名」映射表!$B:$I,6,0)</f>
        <v>软件工具</v>
      </c>
      <c r="AH2884" s="1" t="str">
        <f>VLOOKUP($K2884,「工具标准名」映射表!$B:$I,7,0)</f>
        <v>其他</v>
      </c>
      <c r="AI2884" s="1" t="str">
        <f>VLOOKUP($K2884,「工具标准名」映射表!$B:$I,8,0)</f>
        <v>否</v>
      </c>
      <c r="AJ2884" s="1" t="s">
        <v>280</v>
      </c>
      <c r="AK2884" s="1"/>
      <c r="AL2884" s="1"/>
      <c r="AM2884" s="1"/>
      <c r="AN2884" s="1"/>
      <c r="AO2884" s="1"/>
    </row>
    <row r="2885" spans="1:41" ht="16">
      <c r="A2885" s="1" t="s">
        <v>18252</v>
      </c>
      <c r="B2885" s="3">
        <v>46056.456597222197</v>
      </c>
      <c r="C2885" s="14">
        <v>1429</v>
      </c>
      <c r="D2885" s="1" t="s">
        <v>18253</v>
      </c>
      <c r="E2885" s="1" t="s">
        <v>4317</v>
      </c>
      <c r="F2885" s="1" t="s">
        <v>100</v>
      </c>
      <c r="G2885" s="1" t="s">
        <v>18254</v>
      </c>
      <c r="H2885" s="1" t="s">
        <v>18255</v>
      </c>
      <c r="I2885" s="1" t="s">
        <v>18256</v>
      </c>
      <c r="J2885" s="1" t="s">
        <v>18257</v>
      </c>
      <c r="K2885" s="1" t="s">
        <v>18267</v>
      </c>
      <c r="L2885" s="1" t="s">
        <v>33</v>
      </c>
      <c r="M2885" s="1" t="b">
        <v>0</v>
      </c>
      <c r="N2885" s="1" t="s">
        <v>47</v>
      </c>
      <c r="O2885" s="1" t="s">
        <v>54</v>
      </c>
      <c r="P2885" s="1" t="s">
        <v>21867</v>
      </c>
      <c r="Q2885" s="1" t="s">
        <v>309</v>
      </c>
      <c r="R2885" s="1" t="s">
        <v>18260</v>
      </c>
      <c r="S2885" s="1" t="s">
        <v>375</v>
      </c>
      <c r="T2885" s="1" t="s">
        <v>18261</v>
      </c>
      <c r="U2885" s="1" t="s">
        <v>18262</v>
      </c>
      <c r="V2885" s="1" t="s">
        <v>18263</v>
      </c>
      <c r="W2885" s="1" t="s">
        <v>18264</v>
      </c>
      <c r="X2885" s="1" t="s">
        <v>18265</v>
      </c>
      <c r="Y2885" s="1" t="s">
        <v>156</v>
      </c>
      <c r="Z2885" s="1" t="s">
        <v>18267</v>
      </c>
      <c r="AA2885" s="1">
        <v>0</v>
      </c>
      <c r="AB2885" s="1" t="s">
        <v>280</v>
      </c>
      <c r="AD2885" s="1" t="str">
        <f>VLOOKUP($K2885,「工具标准名」映射表!$B:$I,3,0)</f>
        <v>智慧研修平台</v>
      </c>
      <c r="AE2885" s="1" t="str">
        <f>VLOOKUP($K2885,「工具标准名」映射表!$B:$I,4,0)</f>
        <v>功能应用层</v>
      </c>
      <c r="AF2885" s="1" t="str">
        <f>VLOOKUP($K2885,「工具标准名」映射表!$B:$I,5,0)</f>
        <v>功能应用（校级 / 区域级系统）</v>
      </c>
      <c r="AG2885" s="1" t="str">
        <f>VLOOKUP($K2885,「工具标准名」映射表!$B:$I,6,0)</f>
        <v>软件工具</v>
      </c>
      <c r="AH2885" s="1" t="str">
        <f>VLOOKUP($K2885,「工具标准名」映射表!$B:$I,7,0)</f>
        <v>AI智能体</v>
      </c>
      <c r="AI2885" s="1" t="str">
        <f>VLOOKUP($K2885,「工具标准名」映射表!$B:$I,8,0)</f>
        <v>否</v>
      </c>
      <c r="AJ2885" s="1" t="s">
        <v>280</v>
      </c>
      <c r="AK2885" s="1"/>
      <c r="AL2885" s="1"/>
      <c r="AM2885" s="1"/>
      <c r="AN2885" s="1"/>
      <c r="AO2885" s="1"/>
    </row>
    <row r="2886" spans="1:41" ht="16">
      <c r="A2886" s="1" t="s">
        <v>18269</v>
      </c>
      <c r="B2886" s="3">
        <v>46056.456585648099</v>
      </c>
      <c r="C2886" s="14">
        <v>1430</v>
      </c>
      <c r="D2886" s="1" t="s">
        <v>18270</v>
      </c>
      <c r="E2886" s="1" t="s">
        <v>674</v>
      </c>
      <c r="F2886" s="1" t="s">
        <v>27</v>
      </c>
      <c r="G2886" s="1" t="s">
        <v>176</v>
      </c>
      <c r="H2886" s="1" t="s">
        <v>18271</v>
      </c>
      <c r="I2886" s="1" t="s">
        <v>18272</v>
      </c>
      <c r="J2886" s="1" t="s">
        <v>18273</v>
      </c>
      <c r="K2886" s="1" t="s">
        <v>18274</v>
      </c>
      <c r="L2886" s="1" t="s">
        <v>33</v>
      </c>
      <c r="M2886" s="1" t="b">
        <v>0</v>
      </c>
      <c r="N2886" s="1" t="s">
        <v>47</v>
      </c>
      <c r="O2886" s="1" t="s">
        <v>54</v>
      </c>
      <c r="P2886" s="1" t="s">
        <v>20557</v>
      </c>
      <c r="Q2886" s="1" t="s">
        <v>309</v>
      </c>
      <c r="R2886" s="1" t="s">
        <v>310</v>
      </c>
      <c r="S2886" s="1" t="s">
        <v>311</v>
      </c>
      <c r="T2886" s="1" t="s">
        <v>18276</v>
      </c>
      <c r="U2886" s="1" t="s">
        <v>18277</v>
      </c>
      <c r="V2886" s="1" t="s">
        <v>18278</v>
      </c>
      <c r="W2886" s="1" t="s">
        <v>18279</v>
      </c>
      <c r="X2886" s="1" t="s">
        <v>18280</v>
      </c>
      <c r="Y2886" s="1" t="s">
        <v>156</v>
      </c>
      <c r="Z2886" s="1" t="s">
        <v>18274</v>
      </c>
      <c r="AA2886" s="1" t="s">
        <v>1277</v>
      </c>
      <c r="AB2886" s="1" t="s">
        <v>280</v>
      </c>
      <c r="AD2886" s="1" t="str">
        <f>VLOOKUP($K2886,「工具标准名」映射表!$B:$I,3,0)</f>
        <v>讯飞星火助教</v>
      </c>
      <c r="AE2886" s="1" t="str">
        <f>VLOOKUP($K2886,「工具标准名」映射表!$B:$I,4,0)</f>
        <v>功能应用层</v>
      </c>
      <c r="AF2886" s="1" t="str">
        <f>VLOOKUP($K2886,「工具标准名」映射表!$B:$I,5,0)</f>
        <v>功能应用（平台型综合系统）</v>
      </c>
      <c r="AG2886" s="1" t="str">
        <f>VLOOKUP($K2886,「工具标准名」映射表!$B:$I,6,0)</f>
        <v>软件工具</v>
      </c>
      <c r="AH2886" s="1" t="str">
        <f>VLOOKUP($K2886,「工具标准名」映射表!$B:$I,7,0)</f>
        <v>其他</v>
      </c>
      <c r="AI2886" s="1" t="str">
        <f>VLOOKUP($K2886,「工具标准名」映射表!$B:$I,8,0)</f>
        <v>否</v>
      </c>
      <c r="AJ2886" s="1" t="s">
        <v>280</v>
      </c>
      <c r="AK2886" s="1"/>
      <c r="AL2886" s="1"/>
      <c r="AM2886" s="1"/>
      <c r="AN2886" s="1"/>
      <c r="AO2886" s="1"/>
    </row>
    <row r="2887" spans="1:41" ht="16">
      <c r="A2887" s="1" t="s">
        <v>18269</v>
      </c>
      <c r="B2887" s="3">
        <v>46056.456585648099</v>
      </c>
      <c r="C2887" s="14">
        <v>1430</v>
      </c>
      <c r="D2887" s="1" t="s">
        <v>18270</v>
      </c>
      <c r="E2887" s="1" t="s">
        <v>674</v>
      </c>
      <c r="F2887" s="1" t="s">
        <v>27</v>
      </c>
      <c r="G2887" s="1" t="s">
        <v>176</v>
      </c>
      <c r="H2887" s="1" t="s">
        <v>18271</v>
      </c>
      <c r="I2887" s="1" t="s">
        <v>18272</v>
      </c>
      <c r="J2887" s="1" t="s">
        <v>18273</v>
      </c>
      <c r="K2887" s="1" t="s">
        <v>18281</v>
      </c>
      <c r="L2887" s="1" t="s">
        <v>33</v>
      </c>
      <c r="M2887" s="1" t="b">
        <v>0</v>
      </c>
      <c r="N2887" s="1" t="s">
        <v>9263</v>
      </c>
      <c r="O2887" s="1" t="s">
        <v>3235</v>
      </c>
      <c r="P2887" s="1" t="s">
        <v>21558</v>
      </c>
      <c r="Q2887" s="1" t="s">
        <v>309</v>
      </c>
      <c r="R2887" s="1" t="s">
        <v>310</v>
      </c>
      <c r="S2887" s="1" t="s">
        <v>311</v>
      </c>
      <c r="T2887" s="1" t="s">
        <v>18276</v>
      </c>
      <c r="U2887" s="1" t="s">
        <v>18277</v>
      </c>
      <c r="V2887" s="1" t="s">
        <v>18278</v>
      </c>
      <c r="W2887" s="1" t="s">
        <v>18279</v>
      </c>
      <c r="X2887" s="1" t="s">
        <v>18280</v>
      </c>
      <c r="Y2887" s="1" t="s">
        <v>156</v>
      </c>
      <c r="Z2887" s="1" t="s">
        <v>18281</v>
      </c>
      <c r="AA2887" s="1">
        <v>0</v>
      </c>
      <c r="AB2887" s="1" t="s">
        <v>280</v>
      </c>
      <c r="AD2887" s="1" t="str">
        <f>VLOOKUP($K2887,「工具标准名」映射表!$B:$I,3,0)</f>
        <v>智慧教育云平台</v>
      </c>
      <c r="AE2887" s="1" t="str">
        <f>VLOOKUP($K2887,「工具标准名」映射表!$B:$I,4,0)</f>
        <v>功能应用层</v>
      </c>
      <c r="AF2887" s="1" t="str">
        <f>VLOOKUP($K2887,「工具标准名」映射表!$B:$I,5,0)</f>
        <v>功能应用（校级 / 区域级系统）</v>
      </c>
      <c r="AG2887" s="1" t="str">
        <f>VLOOKUP($K2887,「工具标准名」映射表!$B:$I,6,0)</f>
        <v>软件工具</v>
      </c>
      <c r="AH2887" s="1" t="str">
        <f>VLOOKUP($K2887,「工具标准名」映射表!$B:$I,7,0)</f>
        <v>AI智能体</v>
      </c>
      <c r="AI2887" s="1" t="str">
        <f>VLOOKUP($K2887,「工具标准名」映射表!$B:$I,8,0)</f>
        <v>否</v>
      </c>
      <c r="AJ2887" s="1" t="s">
        <v>280</v>
      </c>
      <c r="AK2887" s="1"/>
      <c r="AL2887" s="1"/>
      <c r="AM2887" s="1"/>
      <c r="AN2887" s="1"/>
      <c r="AO2887" s="1"/>
    </row>
    <row r="2888" spans="1:41" ht="16">
      <c r="A2888" s="1" t="s">
        <v>18283</v>
      </c>
      <c r="B2888" s="3">
        <v>46056.456574074102</v>
      </c>
      <c r="C2888" s="14">
        <v>1432</v>
      </c>
      <c r="D2888" s="1" t="s">
        <v>18284</v>
      </c>
      <c r="E2888" s="1" t="s">
        <v>18285</v>
      </c>
      <c r="F2888" s="1" t="s">
        <v>2484</v>
      </c>
      <c r="G2888" s="1" t="s">
        <v>18286</v>
      </c>
      <c r="H2888" s="1" t="s">
        <v>18287</v>
      </c>
      <c r="I2888" s="1" t="s">
        <v>18288</v>
      </c>
      <c r="J2888" s="1" t="s">
        <v>18289</v>
      </c>
      <c r="K2888" s="1" t="s">
        <v>18290</v>
      </c>
      <c r="L2888" s="1" t="s">
        <v>33</v>
      </c>
      <c r="M2888" s="1" t="b">
        <v>0</v>
      </c>
      <c r="N2888" s="1" t="s">
        <v>47</v>
      </c>
      <c r="O2888" s="1" t="s">
        <v>54</v>
      </c>
      <c r="P2888" s="1" t="s">
        <v>22506</v>
      </c>
      <c r="Q2888" s="1" t="s">
        <v>554</v>
      </c>
      <c r="R2888" s="1" t="s">
        <v>555</v>
      </c>
      <c r="S2888" s="1" t="s">
        <v>375</v>
      </c>
      <c r="T2888" s="1" t="s">
        <v>18292</v>
      </c>
      <c r="U2888" s="1" t="s">
        <v>18293</v>
      </c>
      <c r="V2888" s="1" t="s">
        <v>18294</v>
      </c>
      <c r="W2888" s="1" t="s">
        <v>18295</v>
      </c>
      <c r="X2888" s="1" t="s">
        <v>18296</v>
      </c>
      <c r="Y2888" s="1" t="s">
        <v>561</v>
      </c>
      <c r="Z2888" s="1" t="s">
        <v>18290</v>
      </c>
      <c r="AA2888" s="1">
        <v>0</v>
      </c>
      <c r="AB2888" s="1" t="s">
        <v>583</v>
      </c>
      <c r="AD2888" s="1" t="str">
        <f>VLOOKUP($K2888,「工具标准名」映射表!$B:$I,3,0)</f>
        <v>智能心理咨询平台</v>
      </c>
      <c r="AE2888" s="1" t="str">
        <f>VLOOKUP($K2888,「工具标准名」映射表!$B:$I,4,0)</f>
        <v>功能应用层</v>
      </c>
      <c r="AF2888" s="1" t="str">
        <f>VLOOKUP($K2888,「工具标准名」映射表!$B:$I,5,0)</f>
        <v>功能应用（校级 / 区域级系统）</v>
      </c>
      <c r="AG2888" s="1" t="str">
        <f>VLOOKUP($K2888,「工具标准名」映射表!$B:$I,6,0)</f>
        <v>软件工具</v>
      </c>
      <c r="AH2888" s="1" t="str">
        <f>VLOOKUP($K2888,「工具标准名」映射表!$B:$I,7,0)</f>
        <v>AI智能体</v>
      </c>
      <c r="AI2888" s="1" t="str">
        <f>VLOOKUP($K2888,「工具标准名」映射表!$B:$I,8,0)</f>
        <v>否</v>
      </c>
      <c r="AJ2888" s="1" t="s">
        <v>583</v>
      </c>
      <c r="AK2888" s="1"/>
      <c r="AL2888" s="1"/>
      <c r="AM2888" s="1"/>
      <c r="AN2888" s="1"/>
      <c r="AO2888" s="1"/>
    </row>
    <row r="2889" spans="1:41" ht="16">
      <c r="A2889" s="1" t="s">
        <v>18297</v>
      </c>
      <c r="B2889" s="3">
        <v>46056.456597222197</v>
      </c>
      <c r="C2889" s="14">
        <v>1434</v>
      </c>
      <c r="D2889" s="1" t="s">
        <v>18298</v>
      </c>
      <c r="E2889" s="1" t="s">
        <v>1341</v>
      </c>
      <c r="F2889" s="1" t="s">
        <v>100</v>
      </c>
      <c r="G2889" s="1" t="s">
        <v>18299</v>
      </c>
      <c r="H2889" s="1" t="s">
        <v>18300</v>
      </c>
      <c r="I2889" s="1" t="s">
        <v>18301</v>
      </c>
      <c r="J2889" s="1" t="s">
        <v>18302</v>
      </c>
      <c r="K2889" s="1" t="s">
        <v>16882</v>
      </c>
      <c r="L2889" s="1" t="s">
        <v>33</v>
      </c>
      <c r="M2889" s="1" t="b">
        <v>0</v>
      </c>
      <c r="N2889" s="1" t="s">
        <v>47</v>
      </c>
      <c r="O2889" s="1" t="s">
        <v>54</v>
      </c>
      <c r="P2889" s="1" t="s">
        <v>16877</v>
      </c>
      <c r="Q2889" s="1" t="s">
        <v>37</v>
      </c>
      <c r="R2889" s="1" t="s">
        <v>38</v>
      </c>
      <c r="S2889" s="1" t="s">
        <v>39</v>
      </c>
      <c r="T2889" s="1" t="s">
        <v>18304</v>
      </c>
      <c r="U2889" s="1" t="s">
        <v>18305</v>
      </c>
      <c r="V2889" s="1" t="s">
        <v>18306</v>
      </c>
      <c r="W2889" s="1" t="s">
        <v>18307</v>
      </c>
      <c r="X2889" s="1" t="s">
        <v>18308</v>
      </c>
      <c r="Y2889" s="1" t="s">
        <v>43</v>
      </c>
      <c r="Z2889" s="1" t="s">
        <v>16882</v>
      </c>
      <c r="AA2889" s="1">
        <v>0</v>
      </c>
      <c r="AB2889" s="1" t="s">
        <v>52</v>
      </c>
      <c r="AD2889" s="1" t="str">
        <f>VLOOKUP($K2889,「工具标准名」映射表!$B:$I,3,0)</f>
        <v>十六进制平台</v>
      </c>
      <c r="AE2889" s="1" t="str">
        <f>VLOOKUP($K2889,「工具标准名」映射表!$B:$I,4,0)</f>
        <v>功能应用层</v>
      </c>
      <c r="AF2889" s="1" t="str">
        <f>VLOOKUP($K2889,「工具标准名」映射表!$B:$I,5,0)</f>
        <v>功能应用（平台型综合系统）</v>
      </c>
      <c r="AG2889" s="1" t="str">
        <f>VLOOKUP($K2889,「工具标准名」映射表!$B:$I,6,0)</f>
        <v>软件工具</v>
      </c>
      <c r="AH2889" s="1" t="str">
        <f>VLOOKUP($K2889,「工具标准名」映射表!$B:$I,7,0)</f>
        <v>AI智能体</v>
      </c>
      <c r="AI2889" s="1" t="str">
        <f>VLOOKUP($K2889,「工具标准名」映射表!$B:$I,8,0)</f>
        <v>否</v>
      </c>
      <c r="AJ2889" s="1" t="s">
        <v>52</v>
      </c>
      <c r="AK2889" s="1"/>
      <c r="AL2889" s="1"/>
      <c r="AM2889" s="1"/>
      <c r="AN2889" s="1"/>
      <c r="AO2889" s="1"/>
    </row>
    <row r="2890" spans="1:41" ht="16">
      <c r="A2890" s="1" t="s">
        <v>18309</v>
      </c>
      <c r="B2890" s="3">
        <v>46056.456620370402</v>
      </c>
      <c r="C2890" s="14">
        <v>1435</v>
      </c>
      <c r="D2890" s="1" t="s">
        <v>18310</v>
      </c>
      <c r="E2890" s="1" t="s">
        <v>118</v>
      </c>
      <c r="F2890" s="1" t="s">
        <v>27</v>
      </c>
      <c r="G2890" s="1" t="s">
        <v>18311</v>
      </c>
      <c r="H2890" s="1" t="s">
        <v>18312</v>
      </c>
      <c r="I2890" s="1" t="s">
        <v>18313</v>
      </c>
      <c r="J2890" s="1" t="s">
        <v>18314</v>
      </c>
      <c r="K2890" s="1" t="s">
        <v>537</v>
      </c>
      <c r="L2890" s="1" t="s">
        <v>33</v>
      </c>
      <c r="M2890" s="1" t="b">
        <v>0</v>
      </c>
      <c r="N2890" s="1" t="s">
        <v>47</v>
      </c>
      <c r="O2890" s="1" t="s">
        <v>54</v>
      </c>
      <c r="P2890" s="1" t="s">
        <v>10918</v>
      </c>
      <c r="Q2890" s="1" t="s">
        <v>37</v>
      </c>
      <c r="R2890" s="1" t="s">
        <v>38</v>
      </c>
      <c r="S2890" s="1" t="s">
        <v>39</v>
      </c>
      <c r="T2890" s="1" t="s">
        <v>18316</v>
      </c>
      <c r="U2890" s="1" t="s">
        <v>18317</v>
      </c>
      <c r="V2890" s="1" t="s">
        <v>18318</v>
      </c>
      <c r="W2890" s="1" t="s">
        <v>18319</v>
      </c>
      <c r="X2890" s="1" t="s">
        <v>18320</v>
      </c>
      <c r="Y2890" s="1" t="s">
        <v>801</v>
      </c>
      <c r="Z2890" s="1" t="s">
        <v>139</v>
      </c>
      <c r="AA2890" s="1" t="s">
        <v>23370</v>
      </c>
      <c r="AB2890" s="1" t="s">
        <v>52</v>
      </c>
      <c r="AD2890" s="1" t="str">
        <f>VLOOKUP($K2890,「工具标准名」映射表!$B:$I,3,0)</f>
        <v>豆包</v>
      </c>
      <c r="AE2890" s="1" t="str">
        <f>VLOOKUP($K2890,「工具标准名」映射表!$B:$I,4,0)</f>
        <v>功能应用层</v>
      </c>
      <c r="AF2890" s="1" t="str">
        <f>VLOOKUP($K2890,「工具标准名」映射表!$B:$I,5,0)</f>
        <v>功能应用（平台型综合系统）</v>
      </c>
      <c r="AG2890" s="1" t="str">
        <f>VLOOKUP($K2890,「工具标准名」映射表!$B:$I,6,0)</f>
        <v>软件工具</v>
      </c>
      <c r="AH2890" s="1" t="str">
        <f>VLOOKUP($K2890,「工具标准名」映射表!$B:$I,7,0)</f>
        <v>其他</v>
      </c>
      <c r="AI2890" s="1" t="str">
        <f>VLOOKUP($K2890,「工具标准名」映射表!$B:$I,8,0)</f>
        <v>否</v>
      </c>
      <c r="AJ2890" s="1" t="s">
        <v>52</v>
      </c>
      <c r="AK2890" s="1"/>
      <c r="AL2890" s="1"/>
      <c r="AM2890" s="1"/>
      <c r="AN2890" s="1"/>
      <c r="AO2890" s="1"/>
    </row>
    <row r="2891" spans="1:41" ht="16">
      <c r="A2891" s="1" t="s">
        <v>18321</v>
      </c>
      <c r="B2891" s="3">
        <v>46056.456620370402</v>
      </c>
      <c r="C2891" s="14">
        <v>1436</v>
      </c>
      <c r="D2891" s="1" t="s">
        <v>2957</v>
      </c>
      <c r="E2891" s="1" t="s">
        <v>10621</v>
      </c>
      <c r="F2891" s="1" t="s">
        <v>27</v>
      </c>
      <c r="G2891" s="1" t="s">
        <v>18322</v>
      </c>
      <c r="H2891" s="1" t="s">
        <v>18323</v>
      </c>
      <c r="I2891" s="1" t="s">
        <v>18324</v>
      </c>
      <c r="J2891" s="1" t="s">
        <v>18325</v>
      </c>
      <c r="K2891" s="1" t="s">
        <v>2439</v>
      </c>
      <c r="L2891" s="1" t="s">
        <v>33</v>
      </c>
      <c r="M2891" s="1" t="b">
        <v>0</v>
      </c>
      <c r="N2891" s="1" t="s">
        <v>47</v>
      </c>
      <c r="O2891" s="1" t="s">
        <v>54</v>
      </c>
      <c r="P2891" s="1" t="s">
        <v>8670</v>
      </c>
      <c r="Q2891" s="1" t="s">
        <v>87</v>
      </c>
      <c r="R2891" s="1" t="s">
        <v>234</v>
      </c>
      <c r="S2891" s="1" t="s">
        <v>375</v>
      </c>
      <c r="T2891" s="1" t="s">
        <v>18327</v>
      </c>
      <c r="U2891" s="1" t="s">
        <v>18324</v>
      </c>
      <c r="V2891" s="1" t="s">
        <v>18328</v>
      </c>
      <c r="W2891" s="1" t="s">
        <v>18329</v>
      </c>
      <c r="X2891" s="1" t="s">
        <v>18330</v>
      </c>
      <c r="Y2891" s="1" t="s">
        <v>156</v>
      </c>
      <c r="Z2891" s="1" t="s">
        <v>2439</v>
      </c>
      <c r="AA2891" s="1">
        <v>0</v>
      </c>
      <c r="AB2891" s="1" t="s">
        <v>52</v>
      </c>
      <c r="AD2891" s="1" t="str">
        <f>VLOOKUP($K2891,「工具标准名」映射表!$B:$I,3,0)</f>
        <v>班级优化大师软件</v>
      </c>
      <c r="AE2891" s="1" t="str">
        <f>VLOOKUP($K2891,「工具标准名」映射表!$B:$I,4,0)</f>
        <v>功能应用层</v>
      </c>
      <c r="AF2891" s="1" t="str">
        <f>VLOOKUP($K2891,「工具标准名」映射表!$B:$I,5,0)</f>
        <v>功能应用（Web 教学平台（SaaS））</v>
      </c>
      <c r="AG2891" s="1" t="str">
        <f>VLOOKUP($K2891,「工具标准名」映射表!$B:$I,6,0)</f>
        <v>软件工具</v>
      </c>
      <c r="AH2891" s="1" t="str">
        <f>VLOOKUP($K2891,「工具标准名」映射表!$B:$I,7,0)</f>
        <v>其他</v>
      </c>
      <c r="AI2891" s="1" t="str">
        <f>VLOOKUP($K2891,「工具标准名」映射表!$B:$I,8,0)</f>
        <v>否</v>
      </c>
      <c r="AJ2891" s="1" t="s">
        <v>52</v>
      </c>
      <c r="AK2891" s="1"/>
      <c r="AL2891" s="1"/>
      <c r="AM2891" s="1"/>
      <c r="AN2891" s="1"/>
      <c r="AO2891" s="1"/>
    </row>
    <row r="2892" spans="1:41" ht="16">
      <c r="A2892" s="1" t="s">
        <v>18331</v>
      </c>
      <c r="B2892" s="3">
        <v>46056.456620370402</v>
      </c>
      <c r="C2892" s="14">
        <v>1437</v>
      </c>
      <c r="D2892" s="1" t="s">
        <v>18332</v>
      </c>
      <c r="E2892" s="1" t="s">
        <v>52</v>
      </c>
      <c r="F2892" s="1" t="s">
        <v>119</v>
      </c>
      <c r="G2892" s="1" t="s">
        <v>18333</v>
      </c>
      <c r="H2892" s="1" t="s">
        <v>18334</v>
      </c>
      <c r="I2892" s="1" t="s">
        <v>18335</v>
      </c>
      <c r="J2892" s="1" t="s">
        <v>18336</v>
      </c>
      <c r="K2892" s="1" t="s">
        <v>7957</v>
      </c>
      <c r="L2892" s="1" t="s">
        <v>33</v>
      </c>
      <c r="M2892" s="1" t="b">
        <v>0</v>
      </c>
      <c r="N2892" s="1" t="s">
        <v>47</v>
      </c>
      <c r="O2892" s="1" t="s">
        <v>48</v>
      </c>
      <c r="P2892" s="1" t="s">
        <v>7956</v>
      </c>
      <c r="Q2892" s="1" t="s">
        <v>87</v>
      </c>
      <c r="R2892" s="1" t="s">
        <v>234</v>
      </c>
      <c r="S2892" s="1" t="s">
        <v>39</v>
      </c>
      <c r="T2892" s="1" t="s">
        <v>18338</v>
      </c>
      <c r="U2892" s="1" t="s">
        <v>18335</v>
      </c>
      <c r="V2892" s="1" t="s">
        <v>18339</v>
      </c>
      <c r="W2892" s="1" t="s">
        <v>18340</v>
      </c>
      <c r="X2892" s="1" t="s">
        <v>18341</v>
      </c>
      <c r="Y2892" s="1" t="s">
        <v>94</v>
      </c>
      <c r="Z2892" s="1" t="s">
        <v>7957</v>
      </c>
      <c r="AA2892" s="1">
        <v>0</v>
      </c>
      <c r="AB2892" s="1" t="s">
        <v>52</v>
      </c>
      <c r="AD2892" s="1" t="str">
        <f>VLOOKUP($K2892,「工具标准名」映射表!$B:$I,3,0)</f>
        <v>Regrammar</v>
      </c>
      <c r="AE2892" s="1" t="str">
        <f>VLOOKUP($K2892,「工具标准名」映射表!$B:$I,4,0)</f>
        <v>功能应用层</v>
      </c>
      <c r="AF2892" s="1" t="str">
        <f>VLOOKUP($K2892,「工具标准名」映射表!$B:$I,5,0)</f>
        <v>功能应用（Web 教学平台（SaaS））</v>
      </c>
      <c r="AG2892" s="1" t="str">
        <f>VLOOKUP($K2892,「工具标准名」映射表!$B:$I,6,0)</f>
        <v>软件工具</v>
      </c>
      <c r="AH2892" s="1" t="str">
        <f>VLOOKUP($K2892,「工具标准名」映射表!$B:$I,7,0)</f>
        <v>其他</v>
      </c>
      <c r="AI2892" s="1" t="str">
        <f>VLOOKUP($K2892,「工具标准名」映射表!$B:$I,8,0)</f>
        <v>否</v>
      </c>
      <c r="AJ2892" s="1" t="s">
        <v>52</v>
      </c>
      <c r="AK2892" s="1"/>
      <c r="AL2892" s="1"/>
      <c r="AM2892" s="1"/>
      <c r="AN2892" s="1"/>
      <c r="AO2892" s="1"/>
    </row>
    <row r="2893" spans="1:41" ht="16">
      <c r="A2893" s="1" t="s">
        <v>18342</v>
      </c>
      <c r="B2893" s="3">
        <v>46056.456678240698</v>
      </c>
      <c r="C2893" s="14">
        <v>1439</v>
      </c>
      <c r="D2893" s="1" t="s">
        <v>18343</v>
      </c>
      <c r="E2893" s="1" t="s">
        <v>280</v>
      </c>
      <c r="F2893" s="1" t="s">
        <v>156</v>
      </c>
      <c r="G2893" s="1" t="s">
        <v>18344</v>
      </c>
      <c r="H2893" s="1" t="s">
        <v>18345</v>
      </c>
      <c r="I2893" s="1" t="s">
        <v>18346</v>
      </c>
      <c r="J2893" s="1" t="s">
        <v>18347</v>
      </c>
      <c r="K2893" s="1" t="s">
        <v>18348</v>
      </c>
      <c r="L2893" s="1" t="s">
        <v>33</v>
      </c>
      <c r="M2893" s="1" t="b">
        <v>0</v>
      </c>
      <c r="N2893" s="1" t="s">
        <v>47</v>
      </c>
      <c r="O2893" s="1" t="s">
        <v>54</v>
      </c>
      <c r="P2893" s="1" t="s">
        <v>22204</v>
      </c>
      <c r="Q2893" s="1" t="s">
        <v>309</v>
      </c>
      <c r="R2893" s="1" t="s">
        <v>18350</v>
      </c>
      <c r="S2893" s="1" t="s">
        <v>39</v>
      </c>
      <c r="T2893" s="1" t="s">
        <v>18351</v>
      </c>
      <c r="U2893" s="1" t="s">
        <v>18352</v>
      </c>
      <c r="V2893" s="1" t="s">
        <v>18353</v>
      </c>
      <c r="W2893" s="1" t="s">
        <v>18354</v>
      </c>
      <c r="X2893" s="1" t="s">
        <v>18355</v>
      </c>
      <c r="Y2893" s="1" t="s">
        <v>156</v>
      </c>
      <c r="Z2893" s="1" t="s">
        <v>18348</v>
      </c>
      <c r="AA2893" s="1">
        <v>0</v>
      </c>
      <c r="AB2893" s="1" t="s">
        <v>280</v>
      </c>
      <c r="AD2893" s="1" t="str">
        <f>VLOOKUP($K2893,「工具标准名」映射表!$B:$I,3,0)</f>
        <v>智能课堂评价系统</v>
      </c>
      <c r="AE2893" s="1" t="str">
        <f>VLOOKUP($K2893,「工具标准名」映射表!$B:$I,4,0)</f>
        <v>教育数据层</v>
      </c>
      <c r="AF2893" s="1" t="str">
        <f>VLOOKUP($K2893,「工具标准名」映射表!$B:$I,5,0)</f>
        <v>教育数据层（资源数据）</v>
      </c>
      <c r="AG2893" s="1" t="str">
        <f>VLOOKUP($K2893,「工具标准名」映射表!$B:$I,6,0)</f>
        <v>在线资源</v>
      </c>
      <c r="AH2893" s="1" t="str">
        <f>VLOOKUP($K2893,「工具标准名」映射表!$B:$I,7,0)</f>
        <v>大语言模型</v>
      </c>
      <c r="AI2893" s="1" t="str">
        <f>VLOOKUP($K2893,「工具标准名」映射表!$B:$I,8,0)</f>
        <v>是</v>
      </c>
      <c r="AJ2893" s="1" t="s">
        <v>280</v>
      </c>
      <c r="AK2893" s="1"/>
      <c r="AL2893" s="1"/>
      <c r="AM2893" s="1"/>
      <c r="AN2893" s="1"/>
      <c r="AO2893" s="1"/>
    </row>
    <row r="2894" spans="1:41" ht="16">
      <c r="A2894" s="1" t="s">
        <v>18342</v>
      </c>
      <c r="B2894" s="3">
        <v>46056.456678240698</v>
      </c>
      <c r="C2894" s="14">
        <v>1439</v>
      </c>
      <c r="D2894" s="1" t="s">
        <v>18343</v>
      </c>
      <c r="E2894" s="1" t="s">
        <v>280</v>
      </c>
      <c r="F2894" s="1" t="s">
        <v>156</v>
      </c>
      <c r="G2894" s="1" t="s">
        <v>18344</v>
      </c>
      <c r="H2894" s="1" t="s">
        <v>18345</v>
      </c>
      <c r="I2894" s="1" t="s">
        <v>18346</v>
      </c>
      <c r="J2894" s="1" t="s">
        <v>18347</v>
      </c>
      <c r="K2894" s="1" t="s">
        <v>12297</v>
      </c>
      <c r="L2894" s="1" t="s">
        <v>33</v>
      </c>
      <c r="M2894" s="1" t="b">
        <v>0</v>
      </c>
      <c r="N2894" s="1" t="s">
        <v>65</v>
      </c>
      <c r="O2894" s="1" t="s">
        <v>66</v>
      </c>
      <c r="P2894" s="1" t="s">
        <v>8839</v>
      </c>
      <c r="Q2894" s="1" t="s">
        <v>309</v>
      </c>
      <c r="R2894" s="1" t="s">
        <v>18350</v>
      </c>
      <c r="S2894" s="1" t="s">
        <v>39</v>
      </c>
      <c r="T2894" s="1" t="s">
        <v>18351</v>
      </c>
      <c r="U2894" s="1" t="s">
        <v>18352</v>
      </c>
      <c r="V2894" s="1" t="s">
        <v>18353</v>
      </c>
      <c r="W2894" s="1" t="s">
        <v>18354</v>
      </c>
      <c r="X2894" s="1" t="s">
        <v>18355</v>
      </c>
      <c r="Y2894" s="1" t="s">
        <v>156</v>
      </c>
      <c r="Z2894" s="1" t="s">
        <v>12297</v>
      </c>
      <c r="AA2894" s="1">
        <v>0</v>
      </c>
      <c r="AB2894" s="1" t="s">
        <v>280</v>
      </c>
      <c r="AD2894" s="1" t="str">
        <f>VLOOKUP($K2894,「工具标准名」映射表!$B:$I,3,0)</f>
        <v>高灵敏拾音阵列</v>
      </c>
      <c r="AE2894" s="1" t="str">
        <f>VLOOKUP($K2894,「工具标准名」映射表!$B:$I,4,0)</f>
        <v>功能应用层</v>
      </c>
      <c r="AF2894" s="1" t="str">
        <f>VLOOKUP($K2894,「工具标准名」映射表!$B:$I,5,0)</f>
        <v>功能应用（Web 教学平台（SaaS））</v>
      </c>
      <c r="AG2894" s="1" t="str">
        <f>VLOOKUP($K2894,「工具标准名」映射表!$B:$I,6,0)</f>
        <v>软件工具</v>
      </c>
      <c r="AH2894" s="1" t="str">
        <f>VLOOKUP($K2894,「工具标准名」映射表!$B:$I,7,0)</f>
        <v>其他</v>
      </c>
      <c r="AI2894" s="1" t="str">
        <f>VLOOKUP($K2894,「工具标准名」映射表!$B:$I,8,0)</f>
        <v>否</v>
      </c>
      <c r="AJ2894" s="1" t="s">
        <v>280</v>
      </c>
      <c r="AK2894" s="1"/>
      <c r="AL2894" s="1"/>
      <c r="AM2894" s="1"/>
      <c r="AN2894" s="1"/>
      <c r="AO2894" s="1"/>
    </row>
    <row r="2895" spans="1:41" ht="16">
      <c r="A2895" s="1" t="s">
        <v>18342</v>
      </c>
      <c r="B2895" s="3">
        <v>46056.456678240698</v>
      </c>
      <c r="C2895" s="14">
        <v>1439</v>
      </c>
      <c r="D2895" s="1" t="s">
        <v>18343</v>
      </c>
      <c r="E2895" s="1" t="s">
        <v>280</v>
      </c>
      <c r="F2895" s="1" t="s">
        <v>156</v>
      </c>
      <c r="G2895" s="1" t="s">
        <v>18344</v>
      </c>
      <c r="H2895" s="1" t="s">
        <v>18345</v>
      </c>
      <c r="I2895" s="1" t="s">
        <v>18346</v>
      </c>
      <c r="J2895" s="1" t="s">
        <v>18347</v>
      </c>
      <c r="K2895" s="1" t="s">
        <v>8840</v>
      </c>
      <c r="L2895" s="1" t="s">
        <v>33</v>
      </c>
      <c r="M2895" s="1" t="b">
        <v>0</v>
      </c>
      <c r="N2895" s="1" t="s">
        <v>65</v>
      </c>
      <c r="O2895" s="1" t="s">
        <v>66</v>
      </c>
      <c r="P2895" s="1" t="s">
        <v>8839</v>
      </c>
      <c r="Q2895" s="1" t="s">
        <v>309</v>
      </c>
      <c r="R2895" s="1" t="s">
        <v>18350</v>
      </c>
      <c r="S2895" s="1" t="s">
        <v>39</v>
      </c>
      <c r="T2895" s="1" t="s">
        <v>18351</v>
      </c>
      <c r="U2895" s="1" t="s">
        <v>18352</v>
      </c>
      <c r="V2895" s="1" t="s">
        <v>18353</v>
      </c>
      <c r="W2895" s="1" t="s">
        <v>18354</v>
      </c>
      <c r="X2895" s="1" t="s">
        <v>18355</v>
      </c>
      <c r="Y2895" s="1" t="s">
        <v>156</v>
      </c>
      <c r="Z2895" s="1" t="s">
        <v>8840</v>
      </c>
      <c r="AA2895" s="1">
        <v>0</v>
      </c>
      <c r="AB2895" s="1" t="s">
        <v>280</v>
      </c>
      <c r="AD2895" s="1" t="str">
        <f>VLOOKUP($K2895,「工具标准名」映射表!$B:$I,3,0)</f>
        <v>超清云台摄像机</v>
      </c>
      <c r="AE2895" s="1" t="str">
        <f>VLOOKUP($K2895,「工具标准名」映射表!$B:$I,4,0)</f>
        <v>功能应用层</v>
      </c>
      <c r="AF2895" s="1" t="str">
        <f>VLOOKUP($K2895,「工具标准名」映射表!$B:$I,5,0)</f>
        <v>功能应用层（AI智能体）</v>
      </c>
      <c r="AG2895" s="1" t="str">
        <f>VLOOKUP($K2895,「工具标准名」映射表!$B:$I,6,0)</f>
        <v>软件工具</v>
      </c>
      <c r="AH2895" s="1" t="str">
        <f>VLOOKUP($K2895,「工具标准名」映射表!$B:$I,7,0)</f>
        <v>其他</v>
      </c>
      <c r="AI2895" s="1" t="str">
        <f>VLOOKUP($K2895,「工具标准名」映射表!$B:$I,8,0)</f>
        <v>否</v>
      </c>
      <c r="AJ2895" s="1" t="s">
        <v>280</v>
      </c>
      <c r="AK2895" s="1"/>
      <c r="AL2895" s="1"/>
      <c r="AM2895" s="1"/>
      <c r="AN2895" s="1"/>
      <c r="AO2895" s="1"/>
    </row>
    <row r="2896" spans="1:41" ht="16">
      <c r="A2896" s="1" t="s">
        <v>18357</v>
      </c>
      <c r="B2896" s="3">
        <v>46056.456712963001</v>
      </c>
      <c r="C2896" s="14">
        <v>1440</v>
      </c>
      <c r="D2896" s="1" t="s">
        <v>18358</v>
      </c>
      <c r="E2896" s="1" t="s">
        <v>18359</v>
      </c>
      <c r="F2896" s="1" t="s">
        <v>100</v>
      </c>
      <c r="G2896" s="1" t="s">
        <v>18360</v>
      </c>
      <c r="H2896" s="1" t="s">
        <v>18361</v>
      </c>
      <c r="I2896" s="1" t="s">
        <v>18362</v>
      </c>
      <c r="J2896" s="1" t="s">
        <v>18363</v>
      </c>
      <c r="K2896" s="1" t="s">
        <v>18364</v>
      </c>
      <c r="L2896" s="1" t="s">
        <v>33</v>
      </c>
      <c r="M2896" s="1" t="b">
        <v>0</v>
      </c>
      <c r="N2896" s="1" t="s">
        <v>47</v>
      </c>
      <c r="O2896" s="1" t="s">
        <v>54</v>
      </c>
      <c r="P2896" s="1" t="s">
        <v>22107</v>
      </c>
      <c r="Q2896" s="1" t="s">
        <v>37</v>
      </c>
      <c r="R2896" s="1" t="s">
        <v>38</v>
      </c>
      <c r="S2896" s="1" t="s">
        <v>39</v>
      </c>
      <c r="T2896" s="1" t="s">
        <v>18366</v>
      </c>
      <c r="U2896" s="1" t="s">
        <v>18362</v>
      </c>
      <c r="V2896" s="1" t="s">
        <v>18367</v>
      </c>
      <c r="W2896" s="1" t="s">
        <v>28</v>
      </c>
      <c r="X2896" s="1" t="s">
        <v>18368</v>
      </c>
      <c r="Y2896" s="1" t="s">
        <v>278</v>
      </c>
      <c r="Z2896" s="1" t="s">
        <v>18364</v>
      </c>
      <c r="AA2896" s="1">
        <v>0</v>
      </c>
      <c r="AB2896" s="1" t="s">
        <v>45</v>
      </c>
      <c r="AD2896" s="1" t="str">
        <f>VLOOKUP($K2896,「工具标准名」映射表!$B:$I,3,0)</f>
        <v>智能化作业系统</v>
      </c>
      <c r="AE2896" s="1" t="str">
        <f>VLOOKUP($K2896,「工具标准名」映射表!$B:$I,4,0)</f>
        <v>功能应用层</v>
      </c>
      <c r="AF2896" s="1" t="str">
        <f>VLOOKUP($K2896,「工具标准名」映射表!$B:$I,5,0)</f>
        <v>功能应用（校级 / 区域级系统）</v>
      </c>
      <c r="AG2896" s="1" t="str">
        <f>VLOOKUP($K2896,「工具标准名」映射表!$B:$I,6,0)</f>
        <v>软件工具</v>
      </c>
      <c r="AH2896" s="1" t="str">
        <f>VLOOKUP($K2896,「工具标准名」映射表!$B:$I,7,0)</f>
        <v>AI智能体</v>
      </c>
      <c r="AI2896" s="1" t="str">
        <f>VLOOKUP($K2896,「工具标准名」映射表!$B:$I,8,0)</f>
        <v>否</v>
      </c>
      <c r="AJ2896" s="1" t="s">
        <v>45</v>
      </c>
      <c r="AK2896" s="1"/>
      <c r="AL2896" s="1"/>
      <c r="AM2896" s="1"/>
      <c r="AN2896" s="1"/>
      <c r="AO2896" s="1"/>
    </row>
    <row r="2897" spans="1:41" ht="16">
      <c r="A2897" s="1" t="s">
        <v>18357</v>
      </c>
      <c r="B2897" s="3">
        <v>46056.456712963001</v>
      </c>
      <c r="C2897" s="14">
        <v>1440</v>
      </c>
      <c r="D2897" s="1" t="s">
        <v>18358</v>
      </c>
      <c r="E2897" s="1" t="s">
        <v>18359</v>
      </c>
      <c r="F2897" s="1" t="s">
        <v>100</v>
      </c>
      <c r="G2897" s="1" t="s">
        <v>18360</v>
      </c>
      <c r="H2897" s="1" t="s">
        <v>18361</v>
      </c>
      <c r="I2897" s="1" t="s">
        <v>18362</v>
      </c>
      <c r="J2897" s="1" t="s">
        <v>18363</v>
      </c>
      <c r="K2897" s="1" t="s">
        <v>18369</v>
      </c>
      <c r="L2897" s="1" t="s">
        <v>454</v>
      </c>
      <c r="M2897" s="1" t="b">
        <v>1</v>
      </c>
      <c r="N2897" s="1" t="s">
        <v>140</v>
      </c>
      <c r="O2897" s="1" t="s">
        <v>66</v>
      </c>
      <c r="P2897" s="1" t="s">
        <v>15202</v>
      </c>
      <c r="Q2897" s="1" t="s">
        <v>37</v>
      </c>
      <c r="R2897" s="1" t="s">
        <v>38</v>
      </c>
      <c r="S2897" s="1" t="s">
        <v>39</v>
      </c>
      <c r="T2897" s="1" t="s">
        <v>18366</v>
      </c>
      <c r="U2897" s="1" t="s">
        <v>18362</v>
      </c>
      <c r="V2897" s="1" t="s">
        <v>18367</v>
      </c>
      <c r="W2897" s="1" t="s">
        <v>28</v>
      </c>
      <c r="X2897" s="1" t="s">
        <v>18368</v>
      </c>
      <c r="Y2897" s="1" t="s">
        <v>278</v>
      </c>
      <c r="Z2897" s="1" t="s">
        <v>15192</v>
      </c>
      <c r="AA2897" s="1" t="s">
        <v>1277</v>
      </c>
      <c r="AB2897" s="1" t="s">
        <v>45</v>
      </c>
      <c r="AD2897" s="1" t="str">
        <f>VLOOKUP($K2897,「工具标准名」映射表!$B:$I,3,0)</f>
        <v>科大讯飞AI</v>
      </c>
      <c r="AE2897" s="1" t="str">
        <f>VLOOKUP($K2897,「工具标准名」映射表!$B:$I,4,0)</f>
        <v>技术层</v>
      </c>
      <c r="AF2897" s="1" t="str">
        <f>VLOOKUP($K2897,「工具标准名」映射表!$B:$I,5,0)</f>
        <v>技术层（自然语言处理）</v>
      </c>
      <c r="AG2897" s="1" t="str">
        <f>VLOOKUP($K2897,「工具标准名」映射表!$B:$I,6,0)</f>
        <v>软件工具</v>
      </c>
      <c r="AH2897" s="1" t="str">
        <f>VLOOKUP($K2897,「工具标准名」映射表!$B:$I,7,0)</f>
        <v>大语言模型</v>
      </c>
      <c r="AI2897" s="1" t="str">
        <f>VLOOKUP($K2897,「工具标准名」映射表!$B:$I,8,0)</f>
        <v>是</v>
      </c>
      <c r="AJ2897" s="1" t="s">
        <v>45</v>
      </c>
      <c r="AK2897" s="1"/>
      <c r="AL2897" s="1"/>
      <c r="AM2897" s="1"/>
      <c r="AN2897" s="1"/>
      <c r="AO2897" s="1"/>
    </row>
    <row r="2898" spans="1:41" ht="16">
      <c r="A2898" s="1" t="s">
        <v>18371</v>
      </c>
      <c r="B2898" s="3">
        <v>46056.456666666701</v>
      </c>
      <c r="C2898" s="14">
        <v>1441</v>
      </c>
      <c r="D2898" s="1" t="s">
        <v>18372</v>
      </c>
      <c r="E2898" s="1" t="s">
        <v>18373</v>
      </c>
      <c r="F2898" s="1" t="s">
        <v>27</v>
      </c>
      <c r="G2898" s="1" t="s">
        <v>18374</v>
      </c>
      <c r="H2898" s="1" t="s">
        <v>18375</v>
      </c>
      <c r="I2898" s="1" t="s">
        <v>18376</v>
      </c>
      <c r="J2898" s="1" t="s">
        <v>18377</v>
      </c>
      <c r="K2898" s="1" t="s">
        <v>124</v>
      </c>
      <c r="L2898" s="1" t="s">
        <v>33</v>
      </c>
      <c r="M2898" s="1" t="b">
        <v>1</v>
      </c>
      <c r="N2898" s="1" t="s">
        <v>47</v>
      </c>
      <c r="O2898" s="1" t="s">
        <v>54</v>
      </c>
      <c r="P2898" s="1" t="s">
        <v>6011</v>
      </c>
      <c r="Q2898" s="1" t="s">
        <v>37</v>
      </c>
      <c r="R2898" s="1" t="s">
        <v>38</v>
      </c>
      <c r="S2898" s="1" t="s">
        <v>39</v>
      </c>
      <c r="T2898" s="1" t="s">
        <v>18379</v>
      </c>
      <c r="U2898" s="1" t="s">
        <v>30</v>
      </c>
      <c r="V2898" s="1" t="s">
        <v>18380</v>
      </c>
      <c r="W2898" s="1" t="s">
        <v>18381</v>
      </c>
      <c r="X2898" s="1" t="s">
        <v>18382</v>
      </c>
      <c r="Y2898" s="1" t="s">
        <v>43</v>
      </c>
      <c r="Z2898" s="1" t="s">
        <v>4864</v>
      </c>
      <c r="AA2898" s="1" t="s">
        <v>23367</v>
      </c>
      <c r="AB2898" s="1" t="s">
        <v>460</v>
      </c>
      <c r="AD2898" s="1" t="str">
        <f>VLOOKUP($K2898,「工具标准名」映射表!$B:$I,3,0)</f>
        <v>DeepSeek 大模型</v>
      </c>
      <c r="AE2898" s="1" t="str">
        <f>VLOOKUP($K2898,「工具标准名」映射表!$B:$I,4,0)</f>
        <v>功能应用层</v>
      </c>
      <c r="AF2898" s="1" t="str">
        <f>VLOOKUP($K2898,「工具标准名」映射表!$B:$I,5,0)</f>
        <v>功能应用（教学辅助工具）</v>
      </c>
      <c r="AG2898" s="1" t="str">
        <f>VLOOKUP($K2898,「工具标准名」映射表!$B:$I,6,0)</f>
        <v>软件工具</v>
      </c>
      <c r="AH2898" s="1" t="str">
        <f>VLOOKUP($K2898,「工具标准名」映射表!$B:$I,7,0)</f>
        <v>AI智能体</v>
      </c>
      <c r="AI2898" s="1" t="str">
        <f>VLOOKUP($K2898,「工具标准名」映射表!$B:$I,8,0)</f>
        <v>否</v>
      </c>
      <c r="AJ2898" s="1" t="s">
        <v>460</v>
      </c>
      <c r="AK2898" s="1"/>
      <c r="AL2898" s="1"/>
      <c r="AM2898" s="1"/>
      <c r="AN2898" s="1"/>
      <c r="AO2898" s="1"/>
    </row>
    <row r="2899" spans="1:41" ht="16">
      <c r="A2899" s="1" t="s">
        <v>18383</v>
      </c>
      <c r="B2899" s="3">
        <v>46056.456678240698</v>
      </c>
      <c r="C2899" s="14">
        <v>1442</v>
      </c>
      <c r="D2899" s="1" t="s">
        <v>18384</v>
      </c>
      <c r="E2899" s="1" t="s">
        <v>18385</v>
      </c>
      <c r="F2899" s="1" t="s">
        <v>119</v>
      </c>
      <c r="G2899" s="1" t="s">
        <v>18386</v>
      </c>
      <c r="H2899" s="1" t="s">
        <v>18387</v>
      </c>
      <c r="I2899" s="1" t="s">
        <v>4986</v>
      </c>
      <c r="J2899" s="1" t="s">
        <v>18388</v>
      </c>
      <c r="K2899" s="1" t="s">
        <v>18389</v>
      </c>
      <c r="L2899" s="1" t="s">
        <v>33</v>
      </c>
      <c r="M2899" s="1" t="b">
        <v>0</v>
      </c>
      <c r="N2899" s="1" t="s">
        <v>47</v>
      </c>
      <c r="O2899" s="1" t="s">
        <v>54</v>
      </c>
      <c r="P2899" s="1" t="s">
        <v>11736</v>
      </c>
      <c r="Q2899" s="1" t="s">
        <v>37</v>
      </c>
      <c r="R2899" s="1" t="s">
        <v>38</v>
      </c>
      <c r="S2899" s="1" t="s">
        <v>39</v>
      </c>
      <c r="T2899" s="1" t="s">
        <v>18390</v>
      </c>
      <c r="U2899" s="1" t="s">
        <v>4986</v>
      </c>
      <c r="V2899" s="1" t="s">
        <v>18391</v>
      </c>
      <c r="W2899" s="1" t="s">
        <v>18392</v>
      </c>
      <c r="X2899" s="1" t="s">
        <v>18393</v>
      </c>
      <c r="Y2899" s="1" t="s">
        <v>43</v>
      </c>
      <c r="Z2899" s="1" t="s">
        <v>139</v>
      </c>
      <c r="AA2899" s="1" t="s">
        <v>23370</v>
      </c>
      <c r="AB2899" s="1" t="s">
        <v>583</v>
      </c>
      <c r="AD2899" s="1" t="str">
        <f>VLOOKUP($K2899,「工具标准名」映射表!$B:$I,3,0)</f>
        <v>豆包</v>
      </c>
      <c r="AE2899" s="1" t="str">
        <f>VLOOKUP($K2899,「工具标准名」映射表!$B:$I,4,0)</f>
        <v>功能应用层</v>
      </c>
      <c r="AF2899" s="1" t="str">
        <f>VLOOKUP($K2899,「工具标准名」映射表!$B:$I,5,0)</f>
        <v>功能应用（教学辅助工具）</v>
      </c>
      <c r="AG2899" s="1" t="str">
        <f>VLOOKUP($K2899,「工具标准名」映射表!$B:$I,6,0)</f>
        <v>软件工具</v>
      </c>
      <c r="AH2899" s="1" t="str">
        <f>VLOOKUP($K2899,「工具标准名」映射表!$B:$I,7,0)</f>
        <v>其他</v>
      </c>
      <c r="AI2899" s="1" t="str">
        <f>VLOOKUP($K2899,「工具标准名」映射表!$B:$I,8,0)</f>
        <v>否</v>
      </c>
      <c r="AJ2899" s="1" t="s">
        <v>583</v>
      </c>
      <c r="AK2899" s="1"/>
      <c r="AL2899" s="1"/>
      <c r="AM2899" s="1"/>
      <c r="AN2899" s="1"/>
      <c r="AO2899" s="1"/>
    </row>
    <row r="2900" spans="1:41" ht="16">
      <c r="A2900" s="1" t="s">
        <v>18394</v>
      </c>
      <c r="B2900" s="3">
        <v>46056.456736111097</v>
      </c>
      <c r="C2900" s="14">
        <v>1443</v>
      </c>
      <c r="D2900" s="1" t="s">
        <v>18395</v>
      </c>
      <c r="E2900" s="1" t="s">
        <v>11809</v>
      </c>
      <c r="F2900" s="1" t="s">
        <v>27</v>
      </c>
      <c r="G2900" s="1" t="s">
        <v>18396</v>
      </c>
      <c r="H2900" s="1" t="s">
        <v>18397</v>
      </c>
      <c r="I2900" s="1" t="s">
        <v>18398</v>
      </c>
      <c r="J2900" s="1" t="s">
        <v>18399</v>
      </c>
      <c r="K2900" s="1" t="s">
        <v>18400</v>
      </c>
      <c r="L2900" s="1" t="s">
        <v>33</v>
      </c>
      <c r="M2900" s="1" t="b">
        <v>0</v>
      </c>
      <c r="N2900" s="1" t="s">
        <v>47</v>
      </c>
      <c r="O2900" s="1" t="s">
        <v>66</v>
      </c>
      <c r="P2900" s="1" t="s">
        <v>22274</v>
      </c>
      <c r="Q2900" s="1" t="s">
        <v>37</v>
      </c>
      <c r="R2900" s="1" t="s">
        <v>38</v>
      </c>
      <c r="S2900" s="1" t="s">
        <v>39</v>
      </c>
      <c r="T2900" s="1" t="s">
        <v>18402</v>
      </c>
      <c r="U2900" s="1" t="s">
        <v>18403</v>
      </c>
      <c r="V2900" s="1" t="s">
        <v>18404</v>
      </c>
      <c r="W2900" s="1" t="s">
        <v>28</v>
      </c>
      <c r="X2900" s="1" t="s">
        <v>18405</v>
      </c>
      <c r="Y2900" s="1" t="s">
        <v>801</v>
      </c>
      <c r="Z2900" s="1" t="s">
        <v>18400</v>
      </c>
      <c r="AA2900" s="1">
        <v>0</v>
      </c>
      <c r="AB2900" s="1" t="s">
        <v>115</v>
      </c>
      <c r="AD2900" s="1" t="str">
        <f>VLOOKUP($K2900,「工具标准名」映射表!$B:$I,3,0)</f>
        <v>智能批阅机</v>
      </c>
      <c r="AE2900" s="1" t="str">
        <f>VLOOKUP($K2900,「工具标准名」映射表!$B:$I,4,0)</f>
        <v>功能应用层</v>
      </c>
      <c r="AF2900" s="1" t="str">
        <f>VLOOKUP($K2900,「工具标准名」映射表!$B:$I,5,0)</f>
        <v>功能应用（校级 / 区域级系统）</v>
      </c>
      <c r="AG2900" s="1" t="str">
        <f>VLOOKUP($K2900,「工具标准名」映射表!$B:$I,6,0)</f>
        <v>软件工具</v>
      </c>
      <c r="AH2900" s="1" t="str">
        <f>VLOOKUP($K2900,「工具标准名」映射表!$B:$I,7,0)</f>
        <v>AI智能体</v>
      </c>
      <c r="AI2900" s="1" t="str">
        <f>VLOOKUP($K2900,「工具标准名」映射表!$B:$I,8,0)</f>
        <v>否</v>
      </c>
      <c r="AJ2900" s="1" t="s">
        <v>115</v>
      </c>
      <c r="AK2900" s="1"/>
      <c r="AL2900" s="1"/>
      <c r="AM2900" s="1"/>
      <c r="AN2900" s="1"/>
      <c r="AO2900" s="1"/>
    </row>
    <row r="2901" spans="1:41" ht="16">
      <c r="A2901" s="1" t="s">
        <v>18394</v>
      </c>
      <c r="B2901" s="3">
        <v>46056.456736111097</v>
      </c>
      <c r="C2901" s="14">
        <v>1443</v>
      </c>
      <c r="D2901" s="1" t="s">
        <v>18395</v>
      </c>
      <c r="E2901" s="1" t="s">
        <v>11809</v>
      </c>
      <c r="F2901" s="1" t="s">
        <v>27</v>
      </c>
      <c r="G2901" s="1" t="s">
        <v>18396</v>
      </c>
      <c r="H2901" s="1" t="s">
        <v>18397</v>
      </c>
      <c r="I2901" s="1" t="s">
        <v>18398</v>
      </c>
      <c r="J2901" s="1" t="s">
        <v>18399</v>
      </c>
      <c r="K2901" s="1" t="s">
        <v>18406</v>
      </c>
      <c r="L2901" s="1" t="s">
        <v>33</v>
      </c>
      <c r="M2901" s="1" t="b">
        <v>0</v>
      </c>
      <c r="N2901" s="1" t="s">
        <v>47</v>
      </c>
      <c r="O2901" s="1" t="s">
        <v>54</v>
      </c>
      <c r="P2901" s="1" t="s">
        <v>6431</v>
      </c>
      <c r="Q2901" s="1" t="s">
        <v>37</v>
      </c>
      <c r="R2901" s="1" t="s">
        <v>38</v>
      </c>
      <c r="S2901" s="1" t="s">
        <v>39</v>
      </c>
      <c r="T2901" s="1" t="s">
        <v>18402</v>
      </c>
      <c r="U2901" s="1" t="s">
        <v>18403</v>
      </c>
      <c r="V2901" s="1" t="s">
        <v>18404</v>
      </c>
      <c r="W2901" s="1" t="s">
        <v>28</v>
      </c>
      <c r="X2901" s="1" t="s">
        <v>18405</v>
      </c>
      <c r="Y2901" s="1" t="s">
        <v>801</v>
      </c>
      <c r="Z2901" s="1" t="s">
        <v>4864</v>
      </c>
      <c r="AA2901" s="1" t="s">
        <v>23367</v>
      </c>
      <c r="AB2901" s="1" t="s">
        <v>115</v>
      </c>
      <c r="AD2901" s="1" t="str">
        <f>VLOOKUP($K2901,「工具标准名」映射表!$B:$I,3,0)</f>
        <v>DeepSeek 大模型</v>
      </c>
      <c r="AE2901" s="1" t="str">
        <f>VLOOKUP($K2901,「工具标准名」映射表!$B:$I,4,0)</f>
        <v>功能应用层</v>
      </c>
      <c r="AF2901" s="1" t="str">
        <f>VLOOKUP($K2901,「工具标准名」映射表!$B:$I,5,0)</f>
        <v>功能应用（Web 教学平台（SaaS））</v>
      </c>
      <c r="AG2901" s="1" t="str">
        <f>VLOOKUP($K2901,「工具标准名」映射表!$B:$I,6,0)</f>
        <v>软件工具</v>
      </c>
      <c r="AH2901" s="1" t="str">
        <f>VLOOKUP($K2901,「工具标准名」映射表!$B:$I,7,0)</f>
        <v>大语言模型</v>
      </c>
      <c r="AI2901" s="1" t="str">
        <f>VLOOKUP($K2901,「工具标准名」映射表!$B:$I,8,0)</f>
        <v>是</v>
      </c>
      <c r="AJ2901" s="1" t="s">
        <v>115</v>
      </c>
      <c r="AK2901" s="1"/>
      <c r="AL2901" s="1"/>
      <c r="AM2901" s="1"/>
      <c r="AN2901" s="1"/>
      <c r="AO2901" s="1"/>
    </row>
    <row r="2902" spans="1:41" ht="16">
      <c r="A2902" s="1" t="s">
        <v>18408</v>
      </c>
      <c r="B2902" s="3">
        <v>46056.456701388903</v>
      </c>
      <c r="C2902" s="14">
        <v>1444</v>
      </c>
      <c r="D2902" s="1" t="s">
        <v>18409</v>
      </c>
      <c r="E2902" s="1" t="s">
        <v>115</v>
      </c>
      <c r="F2902" s="1" t="s">
        <v>27</v>
      </c>
      <c r="G2902" s="1" t="s">
        <v>18410</v>
      </c>
      <c r="H2902" s="1" t="s">
        <v>18411</v>
      </c>
      <c r="I2902" s="1" t="s">
        <v>18412</v>
      </c>
      <c r="J2902" s="1" t="s">
        <v>18413</v>
      </c>
      <c r="K2902" s="1" t="s">
        <v>18400</v>
      </c>
      <c r="L2902" s="1" t="s">
        <v>33</v>
      </c>
      <c r="M2902" s="1" t="b">
        <v>0</v>
      </c>
      <c r="N2902" s="1" t="s">
        <v>47</v>
      </c>
      <c r="O2902" s="1" t="s">
        <v>54</v>
      </c>
      <c r="P2902" s="1" t="s">
        <v>22285</v>
      </c>
      <c r="Q2902" s="1" t="s">
        <v>37</v>
      </c>
      <c r="R2902" s="1" t="s">
        <v>38</v>
      </c>
      <c r="S2902" s="1" t="s">
        <v>39</v>
      </c>
      <c r="T2902" s="1" t="s">
        <v>18414</v>
      </c>
      <c r="U2902" s="1" t="s">
        <v>18415</v>
      </c>
      <c r="V2902" s="1" t="s">
        <v>18416</v>
      </c>
      <c r="W2902" s="1" t="s">
        <v>28</v>
      </c>
      <c r="X2902" s="1" t="s">
        <v>18417</v>
      </c>
      <c r="Y2902" s="1" t="s">
        <v>801</v>
      </c>
      <c r="Z2902" s="1" t="s">
        <v>18400</v>
      </c>
      <c r="AA2902" s="1">
        <v>0</v>
      </c>
      <c r="AB2902" s="1" t="s">
        <v>115</v>
      </c>
      <c r="AD2902" s="1" t="str">
        <f>VLOOKUP($K2902,「工具标准名」映射表!$B:$I,3,0)</f>
        <v>智能批阅机</v>
      </c>
      <c r="AE2902" s="1" t="str">
        <f>VLOOKUP($K2902,「工具标准名」映射表!$B:$I,4,0)</f>
        <v>功能应用层</v>
      </c>
      <c r="AF2902" s="1" t="str">
        <f>VLOOKUP($K2902,「工具标准名」映射表!$B:$I,5,0)</f>
        <v>功能应用（校级 / 区域级系统）</v>
      </c>
      <c r="AG2902" s="1" t="str">
        <f>VLOOKUP($K2902,「工具标准名」映射表!$B:$I,6,0)</f>
        <v>软件工具</v>
      </c>
      <c r="AH2902" s="1" t="str">
        <f>VLOOKUP($K2902,「工具标准名」映射表!$B:$I,7,0)</f>
        <v>AI智能体</v>
      </c>
      <c r="AI2902" s="1" t="str">
        <f>VLOOKUP($K2902,「工具标准名」映射表!$B:$I,8,0)</f>
        <v>否</v>
      </c>
      <c r="AJ2902" s="1" t="s">
        <v>115</v>
      </c>
      <c r="AK2902" s="1"/>
      <c r="AL2902" s="1"/>
      <c r="AM2902" s="1"/>
      <c r="AN2902" s="1"/>
      <c r="AO2902" s="1"/>
    </row>
    <row r="2903" spans="1:41" ht="16">
      <c r="A2903" s="1" t="s">
        <v>18418</v>
      </c>
      <c r="B2903" s="3">
        <v>46056.456724536998</v>
      </c>
      <c r="C2903" s="14">
        <v>1446</v>
      </c>
      <c r="D2903" s="1" t="s">
        <v>18419</v>
      </c>
      <c r="E2903" s="1" t="s">
        <v>115</v>
      </c>
      <c r="F2903" s="1" t="s">
        <v>27</v>
      </c>
      <c r="G2903" s="1" t="s">
        <v>18420</v>
      </c>
      <c r="H2903" s="1" t="s">
        <v>18421</v>
      </c>
      <c r="I2903" s="1" t="s">
        <v>18422</v>
      </c>
      <c r="J2903" s="1" t="s">
        <v>18423</v>
      </c>
      <c r="K2903" s="1" t="s">
        <v>15977</v>
      </c>
      <c r="L2903" s="1" t="s">
        <v>33</v>
      </c>
      <c r="M2903" s="1" t="b">
        <v>0</v>
      </c>
      <c r="N2903" s="1" t="s">
        <v>47</v>
      </c>
      <c r="O2903" s="1" t="s">
        <v>54</v>
      </c>
      <c r="P2903" s="1" t="s">
        <v>15976</v>
      </c>
      <c r="Q2903" s="1" t="s">
        <v>37</v>
      </c>
      <c r="R2903" s="1" t="s">
        <v>38</v>
      </c>
      <c r="S2903" s="1" t="s">
        <v>39</v>
      </c>
      <c r="T2903" s="1" t="s">
        <v>18425</v>
      </c>
      <c r="U2903" s="1" t="s">
        <v>30</v>
      </c>
      <c r="V2903" s="1" t="s">
        <v>18426</v>
      </c>
      <c r="W2903" s="1" t="s">
        <v>176</v>
      </c>
      <c r="X2903" s="1" t="s">
        <v>18427</v>
      </c>
      <c r="Y2903" s="1" t="s">
        <v>43</v>
      </c>
      <c r="Z2903" s="1" t="s">
        <v>15977</v>
      </c>
      <c r="AA2903" s="1">
        <v>0</v>
      </c>
      <c r="AB2903" s="1" t="s">
        <v>115</v>
      </c>
      <c r="AD2903" s="1" t="str">
        <f>VLOOKUP($K2903,「工具标准名」映射表!$B:$I,3,0)</f>
        <v>判判作业批改平台</v>
      </c>
      <c r="AE2903" s="1" t="str">
        <f>VLOOKUP($K2903,「工具标准名」映射表!$B:$I,4,0)</f>
        <v>功能应用层</v>
      </c>
      <c r="AF2903" s="1" t="str">
        <f>VLOOKUP($K2903,「工具标准名」映射表!$B:$I,5,0)</f>
        <v>功能应用（Web 教学平台（SaaS））</v>
      </c>
      <c r="AG2903" s="1" t="str">
        <f>VLOOKUP($K2903,「工具标准名」映射表!$B:$I,6,0)</f>
        <v>软件工具</v>
      </c>
      <c r="AH2903" s="1" t="str">
        <f>VLOOKUP($K2903,「工具标准名」映射表!$B:$I,7,0)</f>
        <v>AI智能体</v>
      </c>
      <c r="AI2903" s="1" t="str">
        <f>VLOOKUP($K2903,「工具标准名」映射表!$B:$I,8,0)</f>
        <v>否</v>
      </c>
      <c r="AJ2903" s="1" t="s">
        <v>115</v>
      </c>
      <c r="AK2903" s="1"/>
      <c r="AL2903" s="1"/>
      <c r="AM2903" s="1"/>
      <c r="AN2903" s="1"/>
      <c r="AO2903" s="1"/>
    </row>
    <row r="2904" spans="1:41" ht="16">
      <c r="A2904" s="1" t="s">
        <v>18428</v>
      </c>
      <c r="B2904" s="3">
        <v>46056.456712963001</v>
      </c>
      <c r="C2904" s="14">
        <v>1447</v>
      </c>
      <c r="D2904" s="1" t="s">
        <v>18429</v>
      </c>
      <c r="E2904" s="1" t="s">
        <v>52</v>
      </c>
      <c r="F2904" s="1" t="s">
        <v>119</v>
      </c>
      <c r="G2904" s="1" t="s">
        <v>18430</v>
      </c>
      <c r="H2904" s="1" t="s">
        <v>18431</v>
      </c>
      <c r="I2904" s="1" t="s">
        <v>18335</v>
      </c>
      <c r="J2904" s="1" t="s">
        <v>18432</v>
      </c>
      <c r="K2904" s="1" t="s">
        <v>7957</v>
      </c>
      <c r="L2904" s="1" t="s">
        <v>33</v>
      </c>
      <c r="M2904" s="1" t="b">
        <v>0</v>
      </c>
      <c r="N2904" s="1" t="s">
        <v>47</v>
      </c>
      <c r="O2904" s="1" t="s">
        <v>48</v>
      </c>
      <c r="P2904" s="1" t="s">
        <v>7958</v>
      </c>
      <c r="Q2904" s="1" t="s">
        <v>87</v>
      </c>
      <c r="R2904" s="1" t="s">
        <v>234</v>
      </c>
      <c r="S2904" s="1" t="s">
        <v>39</v>
      </c>
      <c r="T2904" s="1" t="s">
        <v>18433</v>
      </c>
      <c r="U2904" s="1" t="s">
        <v>18434</v>
      </c>
      <c r="V2904" s="1" t="s">
        <v>18435</v>
      </c>
      <c r="W2904" s="1" t="s">
        <v>18436</v>
      </c>
      <c r="X2904" s="1" t="s">
        <v>18437</v>
      </c>
      <c r="Y2904" s="1" t="s">
        <v>94</v>
      </c>
      <c r="Z2904" s="1" t="s">
        <v>7957</v>
      </c>
      <c r="AA2904" s="1">
        <v>0</v>
      </c>
      <c r="AB2904" s="1" t="s">
        <v>52</v>
      </c>
      <c r="AD2904" s="1" t="str">
        <f>VLOOKUP($K2904,「工具标准名」映射表!$B:$I,3,0)</f>
        <v>Regrammar</v>
      </c>
      <c r="AE2904" s="1" t="str">
        <f>VLOOKUP($K2904,「工具标准名」映射表!$B:$I,4,0)</f>
        <v>功能应用层</v>
      </c>
      <c r="AF2904" s="1" t="str">
        <f>VLOOKUP($K2904,「工具标准名」映射表!$B:$I,5,0)</f>
        <v>功能应用（Web 教学平台（SaaS））</v>
      </c>
      <c r="AG2904" s="1" t="str">
        <f>VLOOKUP($K2904,「工具标准名」映射表!$B:$I,6,0)</f>
        <v>软件工具</v>
      </c>
      <c r="AH2904" s="1" t="str">
        <f>VLOOKUP($K2904,「工具标准名」映射表!$B:$I,7,0)</f>
        <v>其他</v>
      </c>
      <c r="AI2904" s="1" t="str">
        <f>VLOOKUP($K2904,「工具标准名」映射表!$B:$I,8,0)</f>
        <v>否</v>
      </c>
      <c r="AJ2904" s="1" t="s">
        <v>52</v>
      </c>
      <c r="AK2904" s="1"/>
      <c r="AL2904" s="1"/>
      <c r="AM2904" s="1"/>
      <c r="AN2904" s="1"/>
      <c r="AO2904" s="1"/>
    </row>
    <row r="2905" spans="1:41" ht="16">
      <c r="A2905" s="1" t="s">
        <v>18438</v>
      </c>
      <c r="B2905" s="3">
        <v>46056.456793981502</v>
      </c>
      <c r="C2905" s="14">
        <v>1448</v>
      </c>
      <c r="D2905" s="1" t="s">
        <v>18439</v>
      </c>
      <c r="E2905" s="1" t="s">
        <v>388</v>
      </c>
      <c r="F2905" s="1" t="s">
        <v>27</v>
      </c>
      <c r="G2905" s="1" t="s">
        <v>18440</v>
      </c>
      <c r="H2905" s="1" t="s">
        <v>18441</v>
      </c>
      <c r="I2905" s="1" t="s">
        <v>18442</v>
      </c>
      <c r="J2905" s="1" t="s">
        <v>18443</v>
      </c>
      <c r="K2905" s="1" t="s">
        <v>18444</v>
      </c>
      <c r="L2905" s="1" t="s">
        <v>33</v>
      </c>
      <c r="M2905" s="1" t="b">
        <v>0</v>
      </c>
      <c r="N2905" s="1" t="s">
        <v>47</v>
      </c>
      <c r="O2905" s="1" t="s">
        <v>3235</v>
      </c>
      <c r="P2905" s="1" t="s">
        <v>18747</v>
      </c>
      <c r="Q2905" s="1" t="s">
        <v>37</v>
      </c>
      <c r="R2905" s="1" t="s">
        <v>38</v>
      </c>
      <c r="S2905" s="1" t="s">
        <v>18446</v>
      </c>
      <c r="T2905" s="1" t="s">
        <v>18447</v>
      </c>
      <c r="U2905" s="1" t="s">
        <v>18448</v>
      </c>
      <c r="V2905" s="1" t="s">
        <v>18449</v>
      </c>
      <c r="W2905" s="1" t="s">
        <v>276</v>
      </c>
      <c r="X2905" s="1" t="s">
        <v>18450</v>
      </c>
      <c r="Y2905" s="1" t="s">
        <v>2361</v>
      </c>
      <c r="Z2905" s="1" t="s">
        <v>18444</v>
      </c>
      <c r="AA2905" s="1">
        <v>0</v>
      </c>
      <c r="AB2905" s="1" t="s">
        <v>52</v>
      </c>
      <c r="AD2905" s="1" t="str">
        <f>VLOOKUP($K2905,「工具标准名」映射表!$B:$I,3,0)</f>
        <v>我的云校</v>
      </c>
      <c r="AE2905" s="1" t="str">
        <f>VLOOKUP($K2905,「工具标准名」映射表!$B:$I,4,0)</f>
        <v>功能应用层</v>
      </c>
      <c r="AF2905" s="1" t="str">
        <f>VLOOKUP($K2905,「工具标准名」映射表!$B:$I,5,0)</f>
        <v>功能应用（校级 / 区域级系统）</v>
      </c>
      <c r="AG2905" s="1" t="str">
        <f>VLOOKUP($K2905,「工具标准名」映射表!$B:$I,6,0)</f>
        <v>虚拟教室</v>
      </c>
      <c r="AH2905" s="1" t="str">
        <f>VLOOKUP($K2905,「工具标准名」映射表!$B:$I,7,0)</f>
        <v>AI智能体</v>
      </c>
      <c r="AI2905" s="1" t="str">
        <f>VLOOKUP($K2905,「工具标准名」映射表!$B:$I,8,0)</f>
        <v>否</v>
      </c>
      <c r="AJ2905" s="1" t="s">
        <v>52</v>
      </c>
      <c r="AK2905" s="1"/>
      <c r="AL2905" s="1"/>
      <c r="AM2905" s="1"/>
      <c r="AN2905" s="1"/>
      <c r="AO2905" s="1"/>
    </row>
    <row r="2906" spans="1:41" ht="16">
      <c r="A2906" s="1" t="s">
        <v>18438</v>
      </c>
      <c r="B2906" s="3">
        <v>46056.456793981502</v>
      </c>
      <c r="C2906" s="14">
        <v>1448</v>
      </c>
      <c r="D2906" s="1" t="s">
        <v>18439</v>
      </c>
      <c r="E2906" s="1" t="s">
        <v>388</v>
      </c>
      <c r="F2906" s="1" t="s">
        <v>27</v>
      </c>
      <c r="G2906" s="1" t="s">
        <v>18440</v>
      </c>
      <c r="H2906" s="1" t="s">
        <v>18441</v>
      </c>
      <c r="I2906" s="1" t="s">
        <v>18442</v>
      </c>
      <c r="J2906" s="1" t="s">
        <v>18443</v>
      </c>
      <c r="K2906" s="1" t="s">
        <v>15839</v>
      </c>
      <c r="L2906" s="1" t="s">
        <v>33</v>
      </c>
      <c r="M2906" s="1" t="b">
        <v>0</v>
      </c>
      <c r="N2906" s="1" t="s">
        <v>47</v>
      </c>
      <c r="O2906" s="1" t="s">
        <v>3235</v>
      </c>
      <c r="P2906" s="1" t="s">
        <v>15838</v>
      </c>
      <c r="Q2906" s="1" t="s">
        <v>37</v>
      </c>
      <c r="R2906" s="1" t="s">
        <v>38</v>
      </c>
      <c r="S2906" s="1" t="s">
        <v>18446</v>
      </c>
      <c r="T2906" s="1" t="s">
        <v>18447</v>
      </c>
      <c r="U2906" s="1" t="s">
        <v>18448</v>
      </c>
      <c r="V2906" s="1" t="s">
        <v>18449</v>
      </c>
      <c r="W2906" s="1" t="s">
        <v>276</v>
      </c>
      <c r="X2906" s="1" t="s">
        <v>18450</v>
      </c>
      <c r="Y2906" s="1" t="s">
        <v>2361</v>
      </c>
      <c r="Z2906" s="1" t="s">
        <v>15839</v>
      </c>
      <c r="AA2906" s="1">
        <v>0</v>
      </c>
      <c r="AB2906" s="1" t="s">
        <v>52</v>
      </c>
      <c r="AD2906" s="1" t="str">
        <f>VLOOKUP($K2906,「工具标准名」映射表!$B:$I,3,0)</f>
        <v>魔点校园</v>
      </c>
      <c r="AE2906" s="1" t="str">
        <f>VLOOKUP($K2906,「工具标准名」映射表!$B:$I,4,0)</f>
        <v>功能应用层</v>
      </c>
      <c r="AF2906" s="1" t="str">
        <f>VLOOKUP($K2906,「工具标准名」映射表!$B:$I,5,0)</f>
        <v>功能应用层（AI智能体）</v>
      </c>
      <c r="AG2906" s="1" t="str">
        <f>VLOOKUP($K2906,「工具标准名」映射表!$B:$I,6,0)</f>
        <v>软件工具</v>
      </c>
      <c r="AH2906" s="1" t="str">
        <f>VLOOKUP($K2906,「工具标准名」映射表!$B:$I,7,0)</f>
        <v>AI智能体</v>
      </c>
      <c r="AI2906" s="1" t="str">
        <f>VLOOKUP($K2906,「工具标准名」映射表!$B:$I,8,0)</f>
        <v>否</v>
      </c>
      <c r="AJ2906" s="1" t="s">
        <v>52</v>
      </c>
      <c r="AK2906" s="1"/>
      <c r="AL2906" s="1"/>
      <c r="AM2906" s="1"/>
      <c r="AN2906" s="1"/>
      <c r="AO2906" s="1"/>
    </row>
    <row r="2907" spans="1:41" ht="16">
      <c r="A2907" s="1" t="s">
        <v>18438</v>
      </c>
      <c r="B2907" s="3">
        <v>46056.456793981502</v>
      </c>
      <c r="C2907" s="14">
        <v>1448</v>
      </c>
      <c r="D2907" s="1" t="s">
        <v>18439</v>
      </c>
      <c r="E2907" s="1" t="s">
        <v>388</v>
      </c>
      <c r="F2907" s="1" t="s">
        <v>27</v>
      </c>
      <c r="G2907" s="1" t="s">
        <v>18440</v>
      </c>
      <c r="H2907" s="1" t="s">
        <v>18441</v>
      </c>
      <c r="I2907" s="1" t="s">
        <v>18442</v>
      </c>
      <c r="J2907" s="1" t="s">
        <v>18443</v>
      </c>
      <c r="K2907" s="1" t="s">
        <v>18451</v>
      </c>
      <c r="L2907" s="1" t="s">
        <v>33</v>
      </c>
      <c r="M2907" s="1" t="b">
        <v>0</v>
      </c>
      <c r="N2907" s="1" t="s">
        <v>2868</v>
      </c>
      <c r="O2907" s="1" t="s">
        <v>54</v>
      </c>
      <c r="P2907" s="1" t="s">
        <v>20019</v>
      </c>
      <c r="Q2907" s="1" t="s">
        <v>37</v>
      </c>
      <c r="R2907" s="1" t="s">
        <v>38</v>
      </c>
      <c r="S2907" s="1" t="s">
        <v>18446</v>
      </c>
      <c r="T2907" s="1" t="s">
        <v>18447</v>
      </c>
      <c r="U2907" s="1" t="s">
        <v>18448</v>
      </c>
      <c r="V2907" s="1" t="s">
        <v>18449</v>
      </c>
      <c r="W2907" s="1" t="s">
        <v>276</v>
      </c>
      <c r="X2907" s="1" t="s">
        <v>18450</v>
      </c>
      <c r="Y2907" s="1" t="s">
        <v>2361</v>
      </c>
      <c r="Z2907" s="1" t="s">
        <v>18451</v>
      </c>
      <c r="AA2907" s="1">
        <v>0</v>
      </c>
      <c r="AB2907" s="1" t="s">
        <v>52</v>
      </c>
      <c r="AD2907" s="1" t="str">
        <f>VLOOKUP($K2907,「工具标准名」映射表!$B:$I,3,0)</f>
        <v>星动创客空间</v>
      </c>
      <c r="AE2907" s="1" t="str">
        <f>VLOOKUP($K2907,「工具标准名」映射表!$B:$I,4,0)</f>
        <v>功能应用层</v>
      </c>
      <c r="AF2907" s="1" t="str">
        <f>VLOOKUP($K2907,「工具标准名」映射表!$B:$I,5,0)</f>
        <v>功能应用（平台型综合系统）</v>
      </c>
      <c r="AG2907" s="1" t="str">
        <f>VLOOKUP($K2907,「工具标准名」映射表!$B:$I,6,0)</f>
        <v>软件工具</v>
      </c>
      <c r="AH2907" s="1" t="str">
        <f>VLOOKUP($K2907,「工具标准名」映射表!$B:$I,7,0)</f>
        <v>AI智能体</v>
      </c>
      <c r="AI2907" s="1" t="str">
        <f>VLOOKUP($K2907,「工具标准名」映射表!$B:$I,8,0)</f>
        <v>否</v>
      </c>
      <c r="AJ2907" s="1" t="s">
        <v>52</v>
      </c>
      <c r="AK2907" s="1"/>
      <c r="AL2907" s="1"/>
      <c r="AM2907" s="1"/>
      <c r="AN2907" s="1"/>
      <c r="AO2907" s="1"/>
    </row>
    <row r="2908" spans="1:41" ht="16">
      <c r="A2908" s="1" t="s">
        <v>18453</v>
      </c>
      <c r="B2908" s="3">
        <v>46056.456782407397</v>
      </c>
      <c r="C2908" s="14">
        <v>1449</v>
      </c>
      <c r="D2908" s="1" t="s">
        <v>18454</v>
      </c>
      <c r="E2908" s="1" t="s">
        <v>388</v>
      </c>
      <c r="F2908" s="1" t="s">
        <v>27</v>
      </c>
      <c r="G2908" s="1" t="s">
        <v>18455</v>
      </c>
      <c r="H2908" s="1" t="s">
        <v>18456</v>
      </c>
      <c r="I2908" s="1" t="s">
        <v>18457</v>
      </c>
      <c r="J2908" s="1" t="s">
        <v>18458</v>
      </c>
      <c r="K2908" s="1" t="s">
        <v>15693</v>
      </c>
      <c r="L2908" s="1" t="s">
        <v>33</v>
      </c>
      <c r="M2908" s="1" t="b">
        <v>0</v>
      </c>
      <c r="N2908" s="1" t="s">
        <v>47</v>
      </c>
      <c r="O2908" s="1" t="s">
        <v>54</v>
      </c>
      <c r="P2908" s="1" t="s">
        <v>15692</v>
      </c>
      <c r="Q2908" s="1" t="s">
        <v>309</v>
      </c>
      <c r="R2908" s="1" t="s">
        <v>310</v>
      </c>
      <c r="S2908" s="1" t="s">
        <v>375</v>
      </c>
      <c r="T2908" s="1" t="s">
        <v>18460</v>
      </c>
      <c r="U2908" s="1" t="s">
        <v>18461</v>
      </c>
      <c r="V2908" s="1" t="s">
        <v>18462</v>
      </c>
      <c r="W2908" s="1" t="s">
        <v>18463</v>
      </c>
      <c r="X2908" s="1" t="s">
        <v>18464</v>
      </c>
      <c r="Y2908" s="1" t="s">
        <v>156</v>
      </c>
      <c r="Z2908" s="1" t="s">
        <v>15693</v>
      </c>
      <c r="AA2908" s="1">
        <v>0</v>
      </c>
      <c r="AB2908" s="1" t="s">
        <v>52</v>
      </c>
      <c r="AD2908" s="1" t="str">
        <f>VLOOKUP($K2908,「工具标准名」映射表!$B:$I,3,0)</f>
        <v>迈教云数字平台</v>
      </c>
      <c r="AE2908" s="1" t="str">
        <f>VLOOKUP($K2908,「工具标准名」映射表!$B:$I,4,0)</f>
        <v>功能应用层</v>
      </c>
      <c r="AF2908" s="1" t="str">
        <f>VLOOKUP($K2908,「工具标准名」映射表!$B:$I,5,0)</f>
        <v>功能应用（Web 教学平台（SaaS））</v>
      </c>
      <c r="AG2908" s="1" t="str">
        <f>VLOOKUP($K2908,「工具标准名」映射表!$B:$I,6,0)</f>
        <v>软件工具</v>
      </c>
      <c r="AH2908" s="1" t="str">
        <f>VLOOKUP($K2908,「工具标准名」映射表!$B:$I,7,0)</f>
        <v>AI智能体</v>
      </c>
      <c r="AI2908" s="1" t="str">
        <f>VLOOKUP($K2908,「工具标准名」映射表!$B:$I,8,0)</f>
        <v>否</v>
      </c>
      <c r="AJ2908" s="1" t="s">
        <v>52</v>
      </c>
      <c r="AK2908" s="1"/>
      <c r="AL2908" s="1"/>
      <c r="AM2908" s="1"/>
      <c r="AN2908" s="1"/>
      <c r="AO2908" s="1"/>
    </row>
    <row r="2909" spans="1:41" ht="16">
      <c r="A2909" s="1" t="s">
        <v>18453</v>
      </c>
      <c r="B2909" s="3">
        <v>46056.456782407397</v>
      </c>
      <c r="C2909" s="14">
        <v>1449</v>
      </c>
      <c r="D2909" s="1" t="s">
        <v>18454</v>
      </c>
      <c r="E2909" s="1" t="s">
        <v>388</v>
      </c>
      <c r="F2909" s="1" t="s">
        <v>27</v>
      </c>
      <c r="G2909" s="1" t="s">
        <v>18455</v>
      </c>
      <c r="H2909" s="1" t="s">
        <v>18456</v>
      </c>
      <c r="I2909" s="1" t="s">
        <v>18457</v>
      </c>
      <c r="J2909" s="1" t="s">
        <v>18458</v>
      </c>
      <c r="K2909" s="1" t="s">
        <v>12329</v>
      </c>
      <c r="L2909" s="1" t="s">
        <v>33</v>
      </c>
      <c r="M2909" s="1" t="b">
        <v>0</v>
      </c>
      <c r="N2909" s="1" t="s">
        <v>1119</v>
      </c>
      <c r="O2909" s="1" t="s">
        <v>35</v>
      </c>
      <c r="P2909" t="s">
        <v>12324</v>
      </c>
      <c r="Q2909" s="1" t="s">
        <v>309</v>
      </c>
      <c r="R2909" s="1" t="s">
        <v>310</v>
      </c>
      <c r="S2909" s="1" t="s">
        <v>375</v>
      </c>
      <c r="T2909" s="1" t="s">
        <v>18460</v>
      </c>
      <c r="U2909" s="1" t="s">
        <v>18461</v>
      </c>
      <c r="V2909" s="1" t="s">
        <v>18462</v>
      </c>
      <c r="W2909" s="1" t="s">
        <v>18463</v>
      </c>
      <c r="X2909" s="1" t="s">
        <v>18464</v>
      </c>
      <c r="Y2909" s="1" t="s">
        <v>156</v>
      </c>
      <c r="Z2909" s="1" t="s">
        <v>12329</v>
      </c>
      <c r="AA2909" s="1">
        <v>0</v>
      </c>
      <c r="AB2909" s="1" t="s">
        <v>52</v>
      </c>
      <c r="AD2909" s="1" t="str">
        <f>VLOOKUP($K2909,「工具标准名」映射表!$B:$I,3,0)</f>
        <v>公能小精灵</v>
      </c>
      <c r="AE2909" s="1" t="str">
        <f>VLOOKUP($K2909,「工具标准名」映射表!$B:$I,4,0)</f>
        <v>功能应用层</v>
      </c>
      <c r="AF2909" s="1" t="str">
        <f>VLOOKUP($K2909,「工具标准名」映射表!$B:$I,5,0)</f>
        <v>功能应用层（AI智能体）</v>
      </c>
      <c r="AG2909" s="1" t="str">
        <f>VLOOKUP($K2909,「工具标准名」映射表!$B:$I,6,0)</f>
        <v>软件工具</v>
      </c>
      <c r="AH2909" s="1" t="str">
        <f>VLOOKUP($K2909,「工具标准名」映射表!$B:$I,7,0)</f>
        <v>其他</v>
      </c>
      <c r="AI2909" s="1" t="str">
        <f>VLOOKUP($K2909,「工具标准名」映射表!$B:$I,8,0)</f>
        <v>否</v>
      </c>
      <c r="AJ2909" s="1" t="s">
        <v>52</v>
      </c>
      <c r="AK2909" s="1"/>
      <c r="AL2909" s="1"/>
      <c r="AM2909" s="1"/>
      <c r="AN2909" s="1"/>
      <c r="AO2909" s="1"/>
    </row>
    <row r="2910" spans="1:41" ht="16">
      <c r="A2910" s="1" t="s">
        <v>18467</v>
      </c>
      <c r="B2910" s="3">
        <v>46056.456770833298</v>
      </c>
      <c r="C2910" s="14">
        <v>1450</v>
      </c>
      <c r="D2910" s="1" t="s">
        <v>18468</v>
      </c>
      <c r="E2910" s="1" t="s">
        <v>18469</v>
      </c>
      <c r="F2910" s="1" t="s">
        <v>27</v>
      </c>
      <c r="G2910" s="1" t="s">
        <v>18470</v>
      </c>
      <c r="H2910" s="1" t="s">
        <v>18471</v>
      </c>
      <c r="I2910" s="1" t="s">
        <v>4986</v>
      </c>
      <c r="J2910" s="1" t="s">
        <v>18472</v>
      </c>
      <c r="K2910" s="1" t="s">
        <v>1821</v>
      </c>
      <c r="L2910" s="1" t="s">
        <v>33</v>
      </c>
      <c r="M2910" s="1" t="b">
        <v>1</v>
      </c>
      <c r="N2910" s="1" t="s">
        <v>47</v>
      </c>
      <c r="O2910" s="1" t="s">
        <v>66</v>
      </c>
      <c r="P2910" s="1" t="s">
        <v>1814</v>
      </c>
      <c r="Q2910" s="1" t="s">
        <v>554</v>
      </c>
      <c r="R2910" s="1" t="s">
        <v>555</v>
      </c>
      <c r="S2910" s="1" t="s">
        <v>375</v>
      </c>
      <c r="T2910" s="1" t="s">
        <v>18474</v>
      </c>
      <c r="U2910" s="1" t="s">
        <v>4740</v>
      </c>
      <c r="V2910" s="1" t="s">
        <v>18475</v>
      </c>
      <c r="W2910" s="1" t="s">
        <v>18476</v>
      </c>
      <c r="X2910" s="1" t="s">
        <v>18477</v>
      </c>
      <c r="Y2910" s="1" t="s">
        <v>375</v>
      </c>
      <c r="Z2910" s="1" t="s">
        <v>1821</v>
      </c>
      <c r="AA2910" s="1">
        <v>0</v>
      </c>
      <c r="AB2910" s="1" t="s">
        <v>96</v>
      </c>
      <c r="AD2910" s="1" t="str">
        <f>VLOOKUP($K2910,「工具标准名」映射表!$B:$I,3,0)</f>
        <v>AI德育小帮手</v>
      </c>
      <c r="AE2910" s="1" t="str">
        <f>VLOOKUP($K2910,「工具标准名」映射表!$B:$I,4,0)</f>
        <v>功能应用层</v>
      </c>
      <c r="AF2910" s="1" t="str">
        <f>VLOOKUP($K2910,「工具标准名」映射表!$B:$I,5,0)</f>
        <v>功能应用层（AI智能体）</v>
      </c>
      <c r="AG2910" s="1" t="str">
        <f>VLOOKUP($K2910,「工具标准名」映射表!$B:$I,6,0)</f>
        <v>软件工具</v>
      </c>
      <c r="AH2910" s="1" t="str">
        <f>VLOOKUP($K2910,「工具标准名」映射表!$B:$I,7,0)</f>
        <v>AI智能体</v>
      </c>
      <c r="AI2910" s="1" t="str">
        <f>VLOOKUP($K2910,「工具标准名」映射表!$B:$I,8,0)</f>
        <v>是</v>
      </c>
      <c r="AJ2910" s="1" t="s">
        <v>96</v>
      </c>
      <c r="AK2910" s="1"/>
      <c r="AL2910" s="1"/>
      <c r="AM2910" s="1"/>
      <c r="AN2910" s="1"/>
      <c r="AO2910" s="1"/>
    </row>
    <row r="2911" spans="1:41" ht="16">
      <c r="A2911" s="1" t="s">
        <v>18478</v>
      </c>
      <c r="B2911" s="3">
        <v>46056.456828703696</v>
      </c>
      <c r="C2911" s="14">
        <v>1451</v>
      </c>
      <c r="D2911" s="1" t="s">
        <v>18479</v>
      </c>
      <c r="E2911" s="1" t="s">
        <v>388</v>
      </c>
      <c r="F2911" s="1" t="s">
        <v>27</v>
      </c>
      <c r="G2911" s="1" t="s">
        <v>18480</v>
      </c>
      <c r="H2911" s="1" t="s">
        <v>18481</v>
      </c>
      <c r="I2911" s="1" t="s">
        <v>18482</v>
      </c>
      <c r="J2911" s="1" t="s">
        <v>18483</v>
      </c>
      <c r="K2911" s="1" t="s">
        <v>18484</v>
      </c>
      <c r="L2911" s="1" t="s">
        <v>33</v>
      </c>
      <c r="M2911" s="1" t="b">
        <v>0</v>
      </c>
      <c r="N2911" s="1" t="s">
        <v>485</v>
      </c>
      <c r="O2911" s="1" t="s">
        <v>54</v>
      </c>
      <c r="P2911" s="1" t="s">
        <v>21970</v>
      </c>
      <c r="Q2911" s="1" t="s">
        <v>309</v>
      </c>
      <c r="R2911" s="1" t="s">
        <v>310</v>
      </c>
      <c r="S2911" s="1" t="s">
        <v>375</v>
      </c>
      <c r="T2911" s="1" t="s">
        <v>18485</v>
      </c>
      <c r="U2911" s="1" t="s">
        <v>18486</v>
      </c>
      <c r="V2911" s="1" t="s">
        <v>18487</v>
      </c>
      <c r="W2911" s="1" t="s">
        <v>18488</v>
      </c>
      <c r="X2911" s="1" t="s">
        <v>18489</v>
      </c>
      <c r="Y2911" s="1" t="s">
        <v>156</v>
      </c>
      <c r="Z2911" s="1" t="s">
        <v>18484</v>
      </c>
      <c r="AA2911" s="1">
        <v>0</v>
      </c>
      <c r="AB2911" s="1" t="s">
        <v>52</v>
      </c>
      <c r="AD2911" s="1" t="str">
        <f>VLOOKUP($K2911,「工具标准名」映射表!$B:$I,3,0)</f>
        <v>智能班牌</v>
      </c>
      <c r="AE2911" s="1" t="str">
        <f>VLOOKUP($K2911,「工具标准名」映射表!$B:$I,4,0)</f>
        <v>功能应用层</v>
      </c>
      <c r="AF2911" s="1" t="str">
        <f>VLOOKUP($K2911,「工具标准名」映射表!$B:$I,5,0)</f>
        <v>功能应用（校级 / 区域级系统）</v>
      </c>
      <c r="AG2911" s="1" t="str">
        <f>VLOOKUP($K2911,「工具标准名」映射表!$B:$I,6,0)</f>
        <v>软件工具</v>
      </c>
      <c r="AH2911" s="1" t="str">
        <f>VLOOKUP($K2911,「工具标准名」映射表!$B:$I,7,0)</f>
        <v>AI智能体</v>
      </c>
      <c r="AI2911" s="1" t="str">
        <f>VLOOKUP($K2911,「工具标准名」映射表!$B:$I,8,0)</f>
        <v>否</v>
      </c>
      <c r="AJ2911" s="1" t="s">
        <v>52</v>
      </c>
      <c r="AK2911" s="1"/>
      <c r="AL2911" s="1"/>
      <c r="AM2911" s="1"/>
      <c r="AN2911" s="1"/>
      <c r="AO2911" s="1"/>
    </row>
    <row r="2912" spans="1:41" ht="16">
      <c r="A2912" s="1" t="s">
        <v>18478</v>
      </c>
      <c r="B2912" s="3">
        <v>46056.456828703696</v>
      </c>
      <c r="C2912" s="14">
        <v>1451</v>
      </c>
      <c r="D2912" s="1" t="s">
        <v>18479</v>
      </c>
      <c r="E2912" s="1" t="s">
        <v>388</v>
      </c>
      <c r="F2912" s="1" t="s">
        <v>27</v>
      </c>
      <c r="G2912" s="1" t="s">
        <v>18480</v>
      </c>
      <c r="H2912" s="1" t="s">
        <v>18481</v>
      </c>
      <c r="I2912" s="1" t="s">
        <v>18482</v>
      </c>
      <c r="J2912" s="1" t="s">
        <v>18483</v>
      </c>
      <c r="K2912" s="1" t="s">
        <v>1265</v>
      </c>
      <c r="L2912" s="1" t="s">
        <v>33</v>
      </c>
      <c r="M2912" s="1" t="b">
        <v>0</v>
      </c>
      <c r="N2912" s="1" t="s">
        <v>485</v>
      </c>
      <c r="O2912" s="1" t="s">
        <v>54</v>
      </c>
      <c r="P2912" s="1" t="s">
        <v>1259</v>
      </c>
      <c r="Q2912" s="1" t="s">
        <v>309</v>
      </c>
      <c r="R2912" s="1" t="s">
        <v>310</v>
      </c>
      <c r="S2912" s="1" t="s">
        <v>375</v>
      </c>
      <c r="T2912" s="1" t="s">
        <v>18485</v>
      </c>
      <c r="U2912" s="1" t="s">
        <v>18486</v>
      </c>
      <c r="V2912" s="1" t="s">
        <v>18487</v>
      </c>
      <c r="W2912" s="1" t="s">
        <v>18488</v>
      </c>
      <c r="X2912" s="1" t="s">
        <v>18489</v>
      </c>
      <c r="Y2912" s="1" t="s">
        <v>156</v>
      </c>
      <c r="Z2912" s="1" t="s">
        <v>1265</v>
      </c>
      <c r="AA2912" s="1">
        <v>0</v>
      </c>
      <c r="AB2912" s="1" t="s">
        <v>52</v>
      </c>
      <c r="AD2912" s="1" t="str">
        <f>VLOOKUP($K2912,「工具标准名」映射表!$B:$I,3,0)</f>
        <v>AI听说设备</v>
      </c>
      <c r="AE2912" s="1" t="str">
        <f>VLOOKUP($K2912,「工具标准名」映射表!$B:$I,4,0)</f>
        <v>功能应用层</v>
      </c>
      <c r="AF2912" s="1" t="str">
        <f>VLOOKUP($K2912,「工具标准名」映射表!$B:$I,5,0)</f>
        <v>功能应用（校级 / 区域级系统）</v>
      </c>
      <c r="AG2912" s="1" t="str">
        <f>VLOOKUP($K2912,「工具标准名」映射表!$B:$I,6,0)</f>
        <v>软件工具</v>
      </c>
      <c r="AH2912" s="1" t="str">
        <f>VLOOKUP($K2912,「工具标准名」映射表!$B:$I,7,0)</f>
        <v>AI智能体</v>
      </c>
      <c r="AI2912" s="1" t="str">
        <f>VLOOKUP($K2912,「工具标准名」映射表!$B:$I,8,0)</f>
        <v>是</v>
      </c>
      <c r="AJ2912" s="1" t="s">
        <v>52</v>
      </c>
      <c r="AK2912" s="1"/>
      <c r="AL2912" s="1"/>
      <c r="AM2912" s="1"/>
      <c r="AN2912" s="1"/>
      <c r="AO2912" s="1"/>
    </row>
    <row r="2913" spans="1:41" ht="16">
      <c r="A2913" s="1" t="s">
        <v>18478</v>
      </c>
      <c r="B2913" s="3">
        <v>46056.456828703696</v>
      </c>
      <c r="C2913" s="14">
        <v>1451</v>
      </c>
      <c r="D2913" s="1" t="s">
        <v>18479</v>
      </c>
      <c r="E2913" s="1" t="s">
        <v>388</v>
      </c>
      <c r="F2913" s="1" t="s">
        <v>27</v>
      </c>
      <c r="G2913" s="1" t="s">
        <v>18480</v>
      </c>
      <c r="H2913" s="1" t="s">
        <v>18481</v>
      </c>
      <c r="I2913" s="1" t="s">
        <v>18482</v>
      </c>
      <c r="J2913" s="1" t="s">
        <v>18483</v>
      </c>
      <c r="K2913" s="1" t="s">
        <v>771</v>
      </c>
      <c r="L2913" s="1" t="s">
        <v>33</v>
      </c>
      <c r="M2913" s="1" t="b">
        <v>0</v>
      </c>
      <c r="N2913" s="1" t="s">
        <v>65</v>
      </c>
      <c r="O2913" s="1" t="s">
        <v>3189</v>
      </c>
      <c r="P2913" s="1" t="s">
        <v>1259</v>
      </c>
      <c r="Q2913" s="1" t="s">
        <v>309</v>
      </c>
      <c r="R2913" s="1" t="s">
        <v>310</v>
      </c>
      <c r="S2913" s="1" t="s">
        <v>375</v>
      </c>
      <c r="T2913" s="1" t="s">
        <v>18485</v>
      </c>
      <c r="U2913" s="1" t="s">
        <v>18486</v>
      </c>
      <c r="V2913" s="1" t="s">
        <v>18487</v>
      </c>
      <c r="W2913" s="1" t="s">
        <v>18488</v>
      </c>
      <c r="X2913" s="1" t="s">
        <v>18489</v>
      </c>
      <c r="Y2913" s="1" t="s">
        <v>156</v>
      </c>
      <c r="Z2913" s="1" t="s">
        <v>771</v>
      </c>
      <c r="AA2913" s="1">
        <v>0</v>
      </c>
      <c r="AB2913" s="1" t="s">
        <v>52</v>
      </c>
      <c r="AD2913" s="1" t="str">
        <f>VLOOKUP($K2913,「工具标准名」映射表!$B:$I,3,0)</f>
        <v>运动手环</v>
      </c>
      <c r="AE2913" s="1" t="str">
        <f>VLOOKUP($K2913,「工具标准名」映射表!$B:$I,4,0)</f>
        <v>功能应用层</v>
      </c>
      <c r="AF2913" s="1" t="str">
        <f>VLOOKUP($K2913,「工具标准名」映射表!$B:$I,5,0)</f>
        <v>功能应用层（可穿戴设备）</v>
      </c>
      <c r="AG2913" s="1" t="str">
        <f>VLOOKUP($K2913,「工具标准名」映射表!$B:$I,6,0)</f>
        <v>软件工具</v>
      </c>
      <c r="AH2913" s="1" t="str">
        <f>VLOOKUP($K2913,「工具标准名」映射表!$B:$I,7,0)</f>
        <v>AI智能体</v>
      </c>
      <c r="AI2913" s="1" t="str">
        <f>VLOOKUP($K2913,「工具标准名」映射表!$B:$I,8,0)</f>
        <v>否</v>
      </c>
      <c r="AJ2913" s="1" t="s">
        <v>52</v>
      </c>
      <c r="AK2913" s="1"/>
      <c r="AL2913" s="1"/>
      <c r="AM2913" s="1"/>
      <c r="AN2913" s="1"/>
      <c r="AO2913" s="1"/>
    </row>
    <row r="2914" spans="1:41" ht="16">
      <c r="A2914" s="1" t="s">
        <v>18492</v>
      </c>
      <c r="B2914" s="3">
        <v>46056.456805555601</v>
      </c>
      <c r="C2914" s="14">
        <v>1452</v>
      </c>
      <c r="D2914" s="1" t="s">
        <v>18493</v>
      </c>
      <c r="E2914" s="1" t="s">
        <v>583</v>
      </c>
      <c r="F2914" s="1" t="s">
        <v>119</v>
      </c>
      <c r="G2914" s="1" t="s">
        <v>28</v>
      </c>
      <c r="H2914" s="1" t="s">
        <v>18494</v>
      </c>
      <c r="I2914" s="1" t="s">
        <v>18495</v>
      </c>
      <c r="J2914" s="1" t="s">
        <v>18496</v>
      </c>
      <c r="K2914" s="1" t="s">
        <v>16381</v>
      </c>
      <c r="L2914" s="1" t="s">
        <v>33</v>
      </c>
      <c r="M2914" s="1" t="b">
        <v>1</v>
      </c>
      <c r="N2914" s="1" t="s">
        <v>47</v>
      </c>
      <c r="O2914" s="1" t="s">
        <v>54</v>
      </c>
      <c r="P2914" s="1" t="s">
        <v>16375</v>
      </c>
      <c r="Q2914" s="1" t="s">
        <v>37</v>
      </c>
      <c r="R2914" s="1" t="s">
        <v>38</v>
      </c>
      <c r="S2914" s="1" t="s">
        <v>39</v>
      </c>
      <c r="T2914" s="1" t="s">
        <v>18498</v>
      </c>
      <c r="U2914" s="1" t="s">
        <v>18499</v>
      </c>
      <c r="V2914" s="1" t="s">
        <v>18500</v>
      </c>
      <c r="W2914" s="1" t="s">
        <v>7127</v>
      </c>
      <c r="X2914" s="1" t="s">
        <v>18501</v>
      </c>
      <c r="Y2914" s="1" t="s">
        <v>239</v>
      </c>
      <c r="Z2914" s="1" t="s">
        <v>16381</v>
      </c>
      <c r="AA2914" s="1">
        <v>0</v>
      </c>
      <c r="AB2914" s="1" t="s">
        <v>583</v>
      </c>
      <c r="AD2914" s="1" t="str">
        <f>VLOOKUP($K2914,「工具标准名」映射表!$B:$I,3,0)</f>
        <v>泉五智学云</v>
      </c>
      <c r="AE2914" s="1" t="str">
        <f>VLOOKUP($K2914,「工具标准名」映射表!$B:$I,4,0)</f>
        <v>功能应用层</v>
      </c>
      <c r="AF2914" s="1" t="str">
        <f>VLOOKUP($K2914,「工具标准名」映射表!$B:$I,5,0)</f>
        <v>功能应用层（移动端 App）</v>
      </c>
      <c r="AG2914" s="1" t="str">
        <f>VLOOKUP($K2914,「工具标准名」映射表!$B:$I,6,0)</f>
        <v>软件工具</v>
      </c>
      <c r="AH2914" s="1" t="str">
        <f>VLOOKUP($K2914,「工具标准名」映射表!$B:$I,7,0)</f>
        <v>AI智能体</v>
      </c>
      <c r="AI2914" s="1" t="str">
        <f>VLOOKUP($K2914,「工具标准名」映射表!$B:$I,8,0)</f>
        <v>是</v>
      </c>
      <c r="AJ2914" s="1" t="s">
        <v>583</v>
      </c>
      <c r="AK2914" s="1"/>
      <c r="AL2914" s="1"/>
      <c r="AM2914" s="1"/>
      <c r="AN2914" s="1"/>
      <c r="AO2914" s="1"/>
    </row>
    <row r="2915" spans="1:41" ht="16">
      <c r="A2915" s="1" t="s">
        <v>18502</v>
      </c>
      <c r="B2915" s="3">
        <v>46056.456875000003</v>
      </c>
      <c r="C2915" s="14">
        <v>1453</v>
      </c>
      <c r="D2915" s="1" t="s">
        <v>18503</v>
      </c>
      <c r="E2915" s="1" t="s">
        <v>52</v>
      </c>
      <c r="F2915" s="1" t="s">
        <v>119</v>
      </c>
      <c r="G2915" s="1" t="s">
        <v>18504</v>
      </c>
      <c r="H2915" s="1" t="s">
        <v>18505</v>
      </c>
      <c r="I2915" s="1" t="s">
        <v>18506</v>
      </c>
      <c r="J2915" s="1" t="s">
        <v>18507</v>
      </c>
      <c r="K2915" s="1" t="s">
        <v>3812</v>
      </c>
      <c r="L2915" s="1" t="s">
        <v>3810</v>
      </c>
      <c r="M2915" s="1" t="b">
        <v>1</v>
      </c>
      <c r="N2915" s="1" t="s">
        <v>47</v>
      </c>
      <c r="O2915" s="1" t="s">
        <v>54</v>
      </c>
      <c r="P2915" s="1" t="s">
        <v>3811</v>
      </c>
      <c r="Q2915" s="1" t="s">
        <v>87</v>
      </c>
      <c r="R2915" s="1" t="s">
        <v>234</v>
      </c>
      <c r="S2915" s="1" t="s">
        <v>39</v>
      </c>
      <c r="T2915" s="1" t="s">
        <v>18509</v>
      </c>
      <c r="U2915" s="1" t="s">
        <v>18510</v>
      </c>
      <c r="V2915" s="1" t="s">
        <v>18511</v>
      </c>
      <c r="W2915" s="1" t="s">
        <v>18512</v>
      </c>
      <c r="X2915" s="1" t="s">
        <v>18513</v>
      </c>
      <c r="Y2915" s="1" t="s">
        <v>156</v>
      </c>
      <c r="Z2915" s="1" t="s">
        <v>3812</v>
      </c>
      <c r="AA2915" s="1">
        <v>0</v>
      </c>
      <c r="AB2915" s="1" t="s">
        <v>52</v>
      </c>
      <c r="AD2915" s="1" t="str">
        <f>VLOOKUP($K2915,「工具标准名」映射表!$B:$I,3,0)</f>
        <v>AI课堂行为分析工具</v>
      </c>
      <c r="AE2915" s="1" t="str">
        <f>VLOOKUP($K2915,「工具标准名」映射表!$B:$I,4,0)</f>
        <v>功能应用层</v>
      </c>
      <c r="AF2915" s="1" t="str">
        <f>VLOOKUP($K2915,「工具标准名」映射表!$B:$I,5,0)</f>
        <v>功能应用（教学辅助工具）</v>
      </c>
      <c r="AG2915" s="1" t="str">
        <f>VLOOKUP($K2915,「工具标准名」映射表!$B:$I,6,0)</f>
        <v>软件工具</v>
      </c>
      <c r="AH2915" s="1" t="str">
        <f>VLOOKUP($K2915,「工具标准名」映射表!$B:$I,7,0)</f>
        <v>AI智能体</v>
      </c>
      <c r="AI2915" s="1" t="str">
        <f>VLOOKUP($K2915,「工具标准名」映射表!$B:$I,8,0)</f>
        <v>是</v>
      </c>
      <c r="AJ2915" s="1" t="s">
        <v>52</v>
      </c>
      <c r="AK2915" s="1"/>
      <c r="AL2915" s="1"/>
      <c r="AM2915" s="1"/>
      <c r="AN2915" s="1"/>
      <c r="AO2915" s="1"/>
    </row>
    <row r="2916" spans="1:41" ht="16">
      <c r="A2916" s="1" t="s">
        <v>18502</v>
      </c>
      <c r="B2916" s="3">
        <v>46056.456875000003</v>
      </c>
      <c r="C2916" s="14">
        <v>1453</v>
      </c>
      <c r="D2916" s="1" t="s">
        <v>18503</v>
      </c>
      <c r="E2916" s="1" t="s">
        <v>52</v>
      </c>
      <c r="F2916" s="1" t="s">
        <v>119</v>
      </c>
      <c r="G2916" s="1" t="s">
        <v>18504</v>
      </c>
      <c r="H2916" s="1" t="s">
        <v>18505</v>
      </c>
      <c r="I2916" s="1" t="s">
        <v>18506</v>
      </c>
      <c r="J2916" s="1" t="s">
        <v>18507</v>
      </c>
      <c r="K2916" s="1" t="s">
        <v>8893</v>
      </c>
      <c r="L2916" s="1" t="s">
        <v>3810</v>
      </c>
      <c r="M2916" s="1" t="b">
        <v>1</v>
      </c>
      <c r="N2916" s="1" t="s">
        <v>47</v>
      </c>
      <c r="O2916" s="1" t="s">
        <v>3235</v>
      </c>
      <c r="P2916" s="1" t="s">
        <v>8892</v>
      </c>
      <c r="Q2916" s="1" t="s">
        <v>87</v>
      </c>
      <c r="R2916" s="1" t="s">
        <v>234</v>
      </c>
      <c r="S2916" s="1" t="s">
        <v>39</v>
      </c>
      <c r="T2916" s="1" t="s">
        <v>18509</v>
      </c>
      <c r="U2916" s="1" t="s">
        <v>18510</v>
      </c>
      <c r="V2916" s="1" t="s">
        <v>18511</v>
      </c>
      <c r="W2916" s="1" t="s">
        <v>18512</v>
      </c>
      <c r="X2916" s="1" t="s">
        <v>18513</v>
      </c>
      <c r="Y2916" s="1" t="s">
        <v>156</v>
      </c>
      <c r="Z2916" s="1" t="s">
        <v>8893</v>
      </c>
      <c r="AA2916" s="1">
        <v>0</v>
      </c>
      <c r="AB2916" s="1" t="s">
        <v>52</v>
      </c>
      <c r="AD2916" s="1" t="str">
        <f>VLOOKUP($K2916,「工具标准名」映射表!$B:$I,3,0)</f>
        <v>重庆一中数字管理平台</v>
      </c>
      <c r="AE2916" s="1" t="str">
        <f>VLOOKUP($K2916,「工具标准名」映射表!$B:$I,4,0)</f>
        <v>功能应用层</v>
      </c>
      <c r="AF2916" s="1" t="str">
        <f>VLOOKUP($K2916,「工具标准名」映射表!$B:$I,5,0)</f>
        <v>功能应用层（AI智能体）</v>
      </c>
      <c r="AG2916" s="1" t="str">
        <f>VLOOKUP($K2916,「工具标准名」映射表!$B:$I,6,0)</f>
        <v>软件工具</v>
      </c>
      <c r="AH2916" s="1" t="str">
        <f>VLOOKUP($K2916,「工具标准名」映射表!$B:$I,7,0)</f>
        <v>其他</v>
      </c>
      <c r="AI2916" s="1" t="str">
        <f>VLOOKUP($K2916,「工具标准名」映射表!$B:$I,8,0)</f>
        <v>否</v>
      </c>
      <c r="AJ2916" s="1" t="s">
        <v>52</v>
      </c>
      <c r="AK2916" s="1"/>
      <c r="AL2916" s="1"/>
      <c r="AM2916" s="1"/>
      <c r="AN2916" s="1"/>
      <c r="AO2916" s="1"/>
    </row>
    <row r="2917" spans="1:41" ht="16">
      <c r="A2917" s="1" t="s">
        <v>18515</v>
      </c>
      <c r="B2917" s="3">
        <v>46056.456898148099</v>
      </c>
      <c r="C2917" s="14">
        <v>1454</v>
      </c>
      <c r="D2917" s="1" t="s">
        <v>765</v>
      </c>
      <c r="E2917" s="1" t="s">
        <v>52</v>
      </c>
      <c r="F2917" s="1" t="s">
        <v>27</v>
      </c>
      <c r="G2917" s="1" t="s">
        <v>767</v>
      </c>
      <c r="H2917" s="1" t="s">
        <v>18516</v>
      </c>
      <c r="I2917" s="1" t="s">
        <v>769</v>
      </c>
      <c r="J2917" s="1" t="s">
        <v>18517</v>
      </c>
      <c r="K2917" s="1" t="s">
        <v>771</v>
      </c>
      <c r="L2917" s="1" t="s">
        <v>33</v>
      </c>
      <c r="M2917" s="1" t="b">
        <v>0</v>
      </c>
      <c r="N2917" s="1" t="s">
        <v>65</v>
      </c>
      <c r="O2917" s="1" t="s">
        <v>66</v>
      </c>
      <c r="P2917" s="1" t="s">
        <v>21185</v>
      </c>
      <c r="Q2917" s="1" t="s">
        <v>37</v>
      </c>
      <c r="R2917" s="1" t="s">
        <v>698</v>
      </c>
      <c r="S2917" s="1" t="s">
        <v>69</v>
      </c>
      <c r="T2917" s="1" t="s">
        <v>18519</v>
      </c>
      <c r="U2917" s="1" t="s">
        <v>774</v>
      </c>
      <c r="V2917" s="1" t="s">
        <v>18520</v>
      </c>
      <c r="W2917" s="1" t="s">
        <v>18521</v>
      </c>
      <c r="X2917" s="1" t="s">
        <v>18522</v>
      </c>
      <c r="Y2917" s="1" t="s">
        <v>69</v>
      </c>
      <c r="Z2917" s="1" t="s">
        <v>771</v>
      </c>
      <c r="AA2917" s="1">
        <v>0</v>
      </c>
      <c r="AB2917" s="1" t="s">
        <v>52</v>
      </c>
      <c r="AD2917" s="1" t="str">
        <f>VLOOKUP($K2917,「工具标准名」映射表!$B:$I,3,0)</f>
        <v>运动手环</v>
      </c>
      <c r="AE2917" s="1" t="str">
        <f>VLOOKUP($K2917,「工具标准名」映射表!$B:$I,4,0)</f>
        <v>功能应用层</v>
      </c>
      <c r="AF2917" s="1" t="str">
        <f>VLOOKUP($K2917,「工具标准名」映射表!$B:$I,5,0)</f>
        <v>功能应用层（可穿戴设备）</v>
      </c>
      <c r="AG2917" s="1" t="str">
        <f>VLOOKUP($K2917,「工具标准名」映射表!$B:$I,6,0)</f>
        <v>软件工具</v>
      </c>
      <c r="AH2917" s="1" t="str">
        <f>VLOOKUP($K2917,「工具标准名」映射表!$B:$I,7,0)</f>
        <v>AI智能体</v>
      </c>
      <c r="AI2917" s="1" t="str">
        <f>VLOOKUP($K2917,「工具标准名」映射表!$B:$I,8,0)</f>
        <v>否</v>
      </c>
      <c r="AJ2917" s="1" t="s">
        <v>52</v>
      </c>
      <c r="AK2917" s="1"/>
      <c r="AL2917" s="1"/>
      <c r="AM2917" s="1"/>
      <c r="AN2917" s="1"/>
      <c r="AO2917" s="1"/>
    </row>
    <row r="2918" spans="1:41" ht="16">
      <c r="A2918" s="1" t="s">
        <v>18515</v>
      </c>
      <c r="B2918" s="3">
        <v>46056.456898148099</v>
      </c>
      <c r="C2918" s="14">
        <v>1454</v>
      </c>
      <c r="D2918" s="1" t="s">
        <v>765</v>
      </c>
      <c r="E2918" s="1" t="s">
        <v>52</v>
      </c>
      <c r="F2918" s="1" t="s">
        <v>27</v>
      </c>
      <c r="G2918" s="1" t="s">
        <v>767</v>
      </c>
      <c r="H2918" s="1" t="s">
        <v>18516</v>
      </c>
      <c r="I2918" s="1" t="s">
        <v>769</v>
      </c>
      <c r="J2918" s="1" t="s">
        <v>18517</v>
      </c>
      <c r="K2918" s="1" t="s">
        <v>779</v>
      </c>
      <c r="L2918" s="1" t="s">
        <v>33</v>
      </c>
      <c r="M2918" s="1" t="b">
        <v>1</v>
      </c>
      <c r="N2918" s="1" t="s">
        <v>2897</v>
      </c>
      <c r="O2918" s="1" t="s">
        <v>54</v>
      </c>
      <c r="P2918" s="1" t="s">
        <v>3469</v>
      </c>
      <c r="Q2918" s="1" t="s">
        <v>37</v>
      </c>
      <c r="R2918" s="1" t="s">
        <v>698</v>
      </c>
      <c r="S2918" s="1" t="s">
        <v>69</v>
      </c>
      <c r="T2918" s="1" t="s">
        <v>18519</v>
      </c>
      <c r="U2918" s="1" t="s">
        <v>774</v>
      </c>
      <c r="V2918" s="1" t="s">
        <v>18520</v>
      </c>
      <c r="W2918" s="1" t="s">
        <v>18521</v>
      </c>
      <c r="X2918" s="1" t="s">
        <v>18522</v>
      </c>
      <c r="Y2918" s="1" t="s">
        <v>69</v>
      </c>
      <c r="Z2918" s="1" t="s">
        <v>779</v>
      </c>
      <c r="AA2918" s="1">
        <v>0</v>
      </c>
      <c r="AB2918" s="1" t="s">
        <v>52</v>
      </c>
      <c r="AD2918" s="1" t="str">
        <f>VLOOKUP($K2918,「工具标准名」映射表!$B:$I,3,0)</f>
        <v>AI视觉识别系统</v>
      </c>
      <c r="AE2918" s="1" t="str">
        <f>VLOOKUP($K2918,「工具标准名」映射表!$B:$I,4,0)</f>
        <v>功能应用层</v>
      </c>
      <c r="AF2918" s="1" t="str">
        <f>VLOOKUP($K2918,「工具标准名」映射表!$B:$I,5,0)</f>
        <v>功能应用（校级 / 区域级系统）</v>
      </c>
      <c r="AG2918" s="1" t="str">
        <f>VLOOKUP($K2918,「工具标准名」映射表!$B:$I,6,0)</f>
        <v>硬件设备</v>
      </c>
      <c r="AH2918" s="1" t="str">
        <f>VLOOKUP($K2918,「工具标准名」映射表!$B:$I,7,0)</f>
        <v>AI智能体</v>
      </c>
      <c r="AI2918" s="1" t="str">
        <f>VLOOKUP($K2918,「工具标准名」映射表!$B:$I,8,0)</f>
        <v>否</v>
      </c>
      <c r="AJ2918" s="1" t="s">
        <v>52</v>
      </c>
      <c r="AK2918" s="1"/>
      <c r="AL2918" s="1"/>
      <c r="AM2918" s="1"/>
      <c r="AN2918" s="1"/>
      <c r="AO2918" s="1"/>
    </row>
    <row r="2919" spans="1:41" ht="16">
      <c r="A2919" s="1" t="s">
        <v>18515</v>
      </c>
      <c r="B2919" s="3">
        <v>46056.456898148099</v>
      </c>
      <c r="C2919" s="14">
        <v>1454</v>
      </c>
      <c r="D2919" s="1" t="s">
        <v>765</v>
      </c>
      <c r="E2919" s="1" t="s">
        <v>52</v>
      </c>
      <c r="F2919" s="1" t="s">
        <v>27</v>
      </c>
      <c r="G2919" s="1" t="s">
        <v>767</v>
      </c>
      <c r="H2919" s="1" t="s">
        <v>18516</v>
      </c>
      <c r="I2919" s="1" t="s">
        <v>769</v>
      </c>
      <c r="J2919" s="1" t="s">
        <v>18517</v>
      </c>
      <c r="K2919" s="1" t="s">
        <v>781</v>
      </c>
      <c r="L2919" s="1" t="s">
        <v>33</v>
      </c>
      <c r="M2919" s="1" t="b">
        <v>1</v>
      </c>
      <c r="N2919" s="1" t="s">
        <v>47</v>
      </c>
      <c r="O2919" s="1" t="s">
        <v>48</v>
      </c>
      <c r="P2919" s="1" t="s">
        <v>14872</v>
      </c>
      <c r="Q2919" s="1" t="s">
        <v>37</v>
      </c>
      <c r="R2919" s="1" t="s">
        <v>698</v>
      </c>
      <c r="S2919" s="1" t="s">
        <v>69</v>
      </c>
      <c r="T2919" s="1" t="s">
        <v>18519</v>
      </c>
      <c r="U2919" s="1" t="s">
        <v>774</v>
      </c>
      <c r="V2919" s="1" t="s">
        <v>18520</v>
      </c>
      <c r="W2919" s="1" t="s">
        <v>18521</v>
      </c>
      <c r="X2919" s="1" t="s">
        <v>18522</v>
      </c>
      <c r="Y2919" s="1" t="s">
        <v>69</v>
      </c>
      <c r="Z2919" s="1" t="s">
        <v>781</v>
      </c>
      <c r="AA2919" s="1">
        <v>0</v>
      </c>
      <c r="AB2919" s="1" t="s">
        <v>52</v>
      </c>
      <c r="AD2919" s="1" t="str">
        <f>VLOOKUP($K2919,「工具标准名」映射表!$B:$I,3,0)</f>
        <v>教师端平板App</v>
      </c>
      <c r="AE2919" s="1" t="str">
        <f>VLOOKUP($K2919,「工具标准名」映射表!$B:$I,4,0)</f>
        <v>功能应用层</v>
      </c>
      <c r="AF2919" s="1" t="str">
        <f>VLOOKUP($K2919,「工具标准名」映射表!$B:$I,5,0)</f>
        <v>功能应用层（移动端 App）</v>
      </c>
      <c r="AG2919" s="1" t="str">
        <f>VLOOKUP($K2919,「工具标准名」映射表!$B:$I,6,0)</f>
        <v>软件工具</v>
      </c>
      <c r="AH2919" s="1" t="str">
        <f>VLOOKUP($K2919,「工具标准名」映射表!$B:$I,7,0)</f>
        <v>AI智能体</v>
      </c>
      <c r="AI2919" s="1" t="str">
        <f>VLOOKUP($K2919,「工具标准名」映射表!$B:$I,8,0)</f>
        <v>否</v>
      </c>
      <c r="AJ2919" s="1" t="s">
        <v>52</v>
      </c>
      <c r="AK2919" s="1"/>
      <c r="AL2919" s="1"/>
      <c r="AM2919" s="1"/>
      <c r="AN2919" s="1"/>
      <c r="AO2919" s="1"/>
    </row>
    <row r="2920" spans="1:41" ht="16">
      <c r="A2920" s="1" t="s">
        <v>18515</v>
      </c>
      <c r="B2920" s="3">
        <v>46056.456898148099</v>
      </c>
      <c r="C2920" s="14">
        <v>1454</v>
      </c>
      <c r="D2920" s="1" t="s">
        <v>765</v>
      </c>
      <c r="E2920" s="1" t="s">
        <v>52</v>
      </c>
      <c r="F2920" s="1" t="s">
        <v>27</v>
      </c>
      <c r="G2920" s="1" t="s">
        <v>767</v>
      </c>
      <c r="H2920" s="1" t="s">
        <v>18516</v>
      </c>
      <c r="I2920" s="1" t="s">
        <v>769</v>
      </c>
      <c r="J2920" s="1" t="s">
        <v>18517</v>
      </c>
      <c r="K2920" s="1" t="s">
        <v>784</v>
      </c>
      <c r="L2920" s="1" t="s">
        <v>33</v>
      </c>
      <c r="M2920" s="1" t="b">
        <v>1</v>
      </c>
      <c r="N2920" s="1" t="s">
        <v>20379</v>
      </c>
      <c r="O2920" s="1" t="s">
        <v>3235</v>
      </c>
      <c r="P2920" s="1" t="s">
        <v>20380</v>
      </c>
      <c r="Q2920" s="1" t="s">
        <v>37</v>
      </c>
      <c r="R2920" s="1" t="s">
        <v>698</v>
      </c>
      <c r="S2920" s="1" t="s">
        <v>69</v>
      </c>
      <c r="T2920" s="1" t="s">
        <v>18519</v>
      </c>
      <c r="U2920" s="1" t="s">
        <v>774</v>
      </c>
      <c r="V2920" s="1" t="s">
        <v>18520</v>
      </c>
      <c r="W2920" s="1" t="s">
        <v>18521</v>
      </c>
      <c r="X2920" s="1" t="s">
        <v>18522</v>
      </c>
      <c r="Y2920" s="1" t="s">
        <v>69</v>
      </c>
      <c r="Z2920" s="1" t="s">
        <v>784</v>
      </c>
      <c r="AA2920" s="1">
        <v>0</v>
      </c>
      <c r="AB2920" s="1" t="s">
        <v>52</v>
      </c>
      <c r="AD2920" s="1" t="str">
        <f>VLOOKUP($K2920,「工具标准名」映射表!$B:$I,3,0)</f>
        <v>学生国家体测数据仓</v>
      </c>
      <c r="AE2920" s="1" t="str">
        <f>VLOOKUP($K2920,「工具标准名」映射表!$B:$I,4,0)</f>
        <v>教育数据层</v>
      </c>
      <c r="AF2920" s="1" t="str">
        <f>VLOOKUP($K2920,「工具标准名」映射表!$B:$I,5,0)</f>
        <v>教育数据层（资源数据）</v>
      </c>
      <c r="AG2920" s="1" t="str">
        <f>VLOOKUP($K2920,「工具标准名」映射表!$B:$I,6,0)</f>
        <v>在线资源</v>
      </c>
      <c r="AH2920" s="1" t="str">
        <f>VLOOKUP($K2920,「工具标准名」映射表!$B:$I,7,0)</f>
        <v>大语言模型</v>
      </c>
      <c r="AI2920" s="1" t="str">
        <f>VLOOKUP($K2920,「工具标准名」映射表!$B:$I,8,0)</f>
        <v>是</v>
      </c>
      <c r="AJ2920" s="1" t="s">
        <v>52</v>
      </c>
      <c r="AK2920" s="1"/>
      <c r="AL2920" s="1"/>
      <c r="AM2920" s="1"/>
      <c r="AN2920" s="1"/>
      <c r="AO2920" s="1"/>
    </row>
    <row r="2921" spans="1:41" ht="16">
      <c r="A2921" s="1" t="s">
        <v>18525</v>
      </c>
      <c r="B2921" s="3">
        <v>46056.456840277802</v>
      </c>
      <c r="C2921" s="14">
        <v>1455</v>
      </c>
      <c r="D2921" s="1" t="s">
        <v>18526</v>
      </c>
      <c r="E2921" s="1" t="s">
        <v>52</v>
      </c>
      <c r="F2921" s="1" t="s">
        <v>119</v>
      </c>
      <c r="G2921" s="1" t="s">
        <v>18527</v>
      </c>
      <c r="H2921" s="1" t="s">
        <v>18528</v>
      </c>
      <c r="I2921" s="1" t="s">
        <v>18529</v>
      </c>
      <c r="J2921" s="1" t="s">
        <v>18530</v>
      </c>
      <c r="K2921" s="1" t="s">
        <v>124</v>
      </c>
      <c r="L2921" s="1" t="s">
        <v>33</v>
      </c>
      <c r="M2921" s="1" t="b">
        <v>0</v>
      </c>
      <c r="N2921" s="1" t="s">
        <v>47</v>
      </c>
      <c r="O2921" s="1" t="s">
        <v>48</v>
      </c>
      <c r="P2921" s="1" t="s">
        <v>6019</v>
      </c>
      <c r="Q2921" s="1" t="s">
        <v>87</v>
      </c>
      <c r="R2921" s="1" t="s">
        <v>234</v>
      </c>
      <c r="S2921" s="1" t="s">
        <v>39</v>
      </c>
      <c r="T2921" s="1" t="s">
        <v>18532</v>
      </c>
      <c r="U2921" s="1" t="s">
        <v>18533</v>
      </c>
      <c r="V2921" s="1" t="s">
        <v>18534</v>
      </c>
      <c r="W2921" s="1" t="s">
        <v>18535</v>
      </c>
      <c r="X2921" s="1" t="s">
        <v>18536</v>
      </c>
      <c r="Y2921" s="1" t="s">
        <v>1982</v>
      </c>
      <c r="Z2921" s="1" t="s">
        <v>4864</v>
      </c>
      <c r="AA2921" s="1" t="s">
        <v>23367</v>
      </c>
      <c r="AB2921" s="1" t="s">
        <v>52</v>
      </c>
      <c r="AD2921" s="1" t="str">
        <f>VLOOKUP($K2921,「工具标准名」映射表!$B:$I,3,0)</f>
        <v>DeepSeek 大模型</v>
      </c>
      <c r="AE2921" s="1" t="str">
        <f>VLOOKUP($K2921,「工具标准名」映射表!$B:$I,4,0)</f>
        <v>功能应用层</v>
      </c>
      <c r="AF2921" s="1" t="str">
        <f>VLOOKUP($K2921,「工具标准名」映射表!$B:$I,5,0)</f>
        <v>功能应用（教学辅助工具）</v>
      </c>
      <c r="AG2921" s="1" t="str">
        <f>VLOOKUP($K2921,「工具标准名」映射表!$B:$I,6,0)</f>
        <v>软件工具</v>
      </c>
      <c r="AH2921" s="1" t="str">
        <f>VLOOKUP($K2921,「工具标准名」映射表!$B:$I,7,0)</f>
        <v>AI智能体</v>
      </c>
      <c r="AI2921" s="1" t="str">
        <f>VLOOKUP($K2921,「工具标准名」映射表!$B:$I,8,0)</f>
        <v>否</v>
      </c>
      <c r="AJ2921" s="1" t="s">
        <v>52</v>
      </c>
      <c r="AK2921" s="1"/>
      <c r="AL2921" s="1"/>
      <c r="AM2921" s="1"/>
      <c r="AN2921" s="1"/>
      <c r="AO2921" s="1"/>
    </row>
    <row r="2922" spans="1:41" ht="16">
      <c r="A2922" s="1" t="s">
        <v>18525</v>
      </c>
      <c r="B2922" s="3">
        <v>46056.456840277802</v>
      </c>
      <c r="C2922" s="14">
        <v>1455</v>
      </c>
      <c r="D2922" s="1" t="s">
        <v>18526</v>
      </c>
      <c r="E2922" s="1" t="s">
        <v>52</v>
      </c>
      <c r="F2922" s="1" t="s">
        <v>119</v>
      </c>
      <c r="G2922" s="1" t="s">
        <v>18527</v>
      </c>
      <c r="H2922" s="1" t="s">
        <v>18528</v>
      </c>
      <c r="I2922" s="1" t="s">
        <v>18529</v>
      </c>
      <c r="J2922" s="1" t="s">
        <v>18530</v>
      </c>
      <c r="K2922" s="1" t="s">
        <v>11937</v>
      </c>
      <c r="L2922" s="1" t="s">
        <v>33</v>
      </c>
      <c r="M2922" s="1" t="b">
        <v>0</v>
      </c>
      <c r="N2922" s="1" t="s">
        <v>47</v>
      </c>
      <c r="O2922" s="1" t="s">
        <v>48</v>
      </c>
      <c r="P2922" s="1" t="s">
        <v>7030</v>
      </c>
      <c r="Q2922" s="1" t="s">
        <v>87</v>
      </c>
      <c r="R2922" s="1" t="s">
        <v>234</v>
      </c>
      <c r="S2922" s="1" t="s">
        <v>39</v>
      </c>
      <c r="T2922" s="1" t="s">
        <v>18532</v>
      </c>
      <c r="U2922" s="1" t="s">
        <v>18533</v>
      </c>
      <c r="V2922" s="1" t="s">
        <v>18534</v>
      </c>
      <c r="W2922" s="1" t="s">
        <v>18535</v>
      </c>
      <c r="X2922" s="1" t="s">
        <v>18536</v>
      </c>
      <c r="Y2922" s="1" t="s">
        <v>1982</v>
      </c>
      <c r="Z2922" s="1" t="s">
        <v>7016</v>
      </c>
      <c r="AA2922" s="1">
        <v>0</v>
      </c>
      <c r="AB2922" s="1" t="s">
        <v>52</v>
      </c>
      <c r="AD2922" s="1" t="str">
        <f>VLOOKUP($K2922,「工具标准名」映射表!$B:$I,3,0)</f>
        <v>Ima</v>
      </c>
      <c r="AE2922" s="1" t="str">
        <f>VLOOKUP($K2922,「工具标准名」映射表!$B:$I,4,0)</f>
        <v>功能应用层</v>
      </c>
      <c r="AF2922" s="1" t="str">
        <f>VLOOKUP($K2922,「工具标准名」映射表!$B:$I,5,0)</f>
        <v>功能应用（Web 教学平台（SaaS））</v>
      </c>
      <c r="AG2922" s="1" t="str">
        <f>VLOOKUP($K2922,「工具标准名」映射表!$B:$I,6,0)</f>
        <v>软件工具</v>
      </c>
      <c r="AH2922" s="1" t="str">
        <f>VLOOKUP($K2922,「工具标准名」映射表!$B:$I,7,0)</f>
        <v>其他</v>
      </c>
      <c r="AI2922" s="1" t="str">
        <f>VLOOKUP($K2922,「工具标准名」映射表!$B:$I,8,0)</f>
        <v>否</v>
      </c>
      <c r="AJ2922" s="1" t="s">
        <v>52</v>
      </c>
      <c r="AK2922" s="1"/>
      <c r="AL2922" s="1"/>
      <c r="AM2922" s="1"/>
      <c r="AN2922" s="1"/>
      <c r="AO2922" s="1"/>
    </row>
    <row r="2923" spans="1:41" ht="16">
      <c r="A2923" s="1" t="s">
        <v>18538</v>
      </c>
      <c r="B2923" s="3">
        <v>46056.456851851799</v>
      </c>
      <c r="C2923" s="14">
        <v>1456</v>
      </c>
      <c r="D2923" s="1" t="s">
        <v>18539</v>
      </c>
      <c r="E2923" s="1" t="s">
        <v>145</v>
      </c>
      <c r="F2923" s="1" t="s">
        <v>156</v>
      </c>
      <c r="G2923" s="1" t="s">
        <v>18540</v>
      </c>
      <c r="H2923" s="1" t="s">
        <v>18541</v>
      </c>
      <c r="I2923" s="1" t="s">
        <v>18542</v>
      </c>
      <c r="J2923" s="1" t="s">
        <v>18543</v>
      </c>
      <c r="K2923" s="1" t="s">
        <v>150</v>
      </c>
      <c r="L2923" s="1" t="s">
        <v>33</v>
      </c>
      <c r="M2923" s="1" t="b">
        <v>0</v>
      </c>
      <c r="N2923" s="1" t="s">
        <v>140</v>
      </c>
      <c r="O2923" s="1" t="s">
        <v>54</v>
      </c>
      <c r="P2923" s="1" t="s">
        <v>18084</v>
      </c>
      <c r="Q2923" s="1" t="s">
        <v>87</v>
      </c>
      <c r="R2923" s="1" t="s">
        <v>234</v>
      </c>
      <c r="S2923" s="1" t="s">
        <v>39</v>
      </c>
      <c r="T2923" s="1" t="s">
        <v>18545</v>
      </c>
      <c r="U2923" s="1" t="s">
        <v>18546</v>
      </c>
      <c r="V2923" s="1" t="s">
        <v>18547</v>
      </c>
      <c r="W2923" s="1" t="s">
        <v>18548</v>
      </c>
      <c r="X2923" s="1" t="s">
        <v>18549</v>
      </c>
      <c r="Y2923" s="1" t="s">
        <v>156</v>
      </c>
      <c r="Z2923" s="1" t="s">
        <v>150</v>
      </c>
      <c r="AA2923" s="1">
        <v>0</v>
      </c>
      <c r="AB2923" s="1" t="s">
        <v>52</v>
      </c>
      <c r="AD2923" s="1" t="str">
        <f>VLOOKUP($K2923,「工具标准名」映射表!$B:$I,3,0)</f>
        <v>未来教室</v>
      </c>
      <c r="AE2923" s="1" t="str">
        <f>VLOOKUP($K2923,「工具标准名」映射表!$B:$I,4,0)</f>
        <v>功能应用层</v>
      </c>
      <c r="AF2923" s="1" t="str">
        <f>VLOOKUP($K2923,「工具标准名」映射表!$B:$I,5,0)</f>
        <v>功能应用（平台型综合系统）</v>
      </c>
      <c r="AG2923" s="1" t="str">
        <f>VLOOKUP($K2923,「工具标准名」映射表!$B:$I,6,0)</f>
        <v>虚拟教室</v>
      </c>
      <c r="AH2923" s="1" t="str">
        <f>VLOOKUP($K2923,「工具标准名」映射表!$B:$I,7,0)</f>
        <v>AI智能体</v>
      </c>
      <c r="AI2923" s="1" t="str">
        <f>VLOOKUP($K2923,「工具标准名」映射表!$B:$I,8,0)</f>
        <v>否</v>
      </c>
      <c r="AJ2923" s="1" t="s">
        <v>52</v>
      </c>
      <c r="AK2923" s="1"/>
      <c r="AL2923" s="1"/>
      <c r="AM2923" s="1"/>
      <c r="AN2923" s="1"/>
      <c r="AO2923" s="1"/>
    </row>
    <row r="2924" spans="1:41" ht="16">
      <c r="A2924" s="1" t="s">
        <v>18538</v>
      </c>
      <c r="B2924" s="3">
        <v>46056.456851851799</v>
      </c>
      <c r="C2924" s="14">
        <v>1456</v>
      </c>
      <c r="D2924" s="1" t="s">
        <v>18539</v>
      </c>
      <c r="E2924" s="1" t="s">
        <v>145</v>
      </c>
      <c r="F2924" s="1" t="s">
        <v>156</v>
      </c>
      <c r="G2924" s="1" t="s">
        <v>18540</v>
      </c>
      <c r="H2924" s="1" t="s">
        <v>18541</v>
      </c>
      <c r="I2924" s="1" t="s">
        <v>18542</v>
      </c>
      <c r="J2924" s="1" t="s">
        <v>18543</v>
      </c>
      <c r="K2924" s="1" t="s">
        <v>15415</v>
      </c>
      <c r="L2924" s="1" t="s">
        <v>33</v>
      </c>
      <c r="M2924" s="1" t="b">
        <v>0</v>
      </c>
      <c r="N2924" s="1" t="s">
        <v>47</v>
      </c>
      <c r="O2924" s="1" t="s">
        <v>48</v>
      </c>
      <c r="P2924" s="1" t="s">
        <v>15416</v>
      </c>
      <c r="Q2924" s="1" t="s">
        <v>87</v>
      </c>
      <c r="R2924" s="1" t="s">
        <v>234</v>
      </c>
      <c r="S2924" s="1" t="s">
        <v>39</v>
      </c>
      <c r="T2924" s="1" t="s">
        <v>18545</v>
      </c>
      <c r="U2924" s="1" t="s">
        <v>18546</v>
      </c>
      <c r="V2924" s="1" t="s">
        <v>18547</v>
      </c>
      <c r="W2924" s="1" t="s">
        <v>18548</v>
      </c>
      <c r="X2924" s="1" t="s">
        <v>18549</v>
      </c>
      <c r="Y2924" s="1" t="s">
        <v>156</v>
      </c>
      <c r="Z2924" s="1" t="s">
        <v>15415</v>
      </c>
      <c r="AA2924" s="1">
        <v>0</v>
      </c>
      <c r="AB2924" s="1" t="s">
        <v>52</v>
      </c>
      <c r="AD2924" s="1" t="str">
        <f>VLOOKUP($K2924,「工具标准名」映射表!$B:$I,3,0)</f>
        <v>课堂智能反馈系统</v>
      </c>
      <c r="AE2924" s="1" t="str">
        <f>VLOOKUP($K2924,「工具标准名」映射表!$B:$I,4,0)</f>
        <v>功能应用层</v>
      </c>
      <c r="AF2924" s="1" t="str">
        <f>VLOOKUP($K2924,「工具标准名」映射表!$B:$I,5,0)</f>
        <v>功能应用层（AI智能体）</v>
      </c>
      <c r="AG2924" s="1" t="str">
        <f>VLOOKUP($K2924,「工具标准名」映射表!$B:$I,6,0)</f>
        <v>软件工具</v>
      </c>
      <c r="AH2924" s="1" t="str">
        <f>VLOOKUP($K2924,「工具标准名」映射表!$B:$I,7,0)</f>
        <v>AI智能体</v>
      </c>
      <c r="AI2924" s="1" t="str">
        <f>VLOOKUP($K2924,「工具标准名」映射表!$B:$I,8,0)</f>
        <v>否</v>
      </c>
      <c r="AJ2924" s="1" t="s">
        <v>52</v>
      </c>
      <c r="AK2924" s="1"/>
      <c r="AL2924" s="1"/>
      <c r="AM2924" s="1"/>
      <c r="AN2924" s="1"/>
      <c r="AO2924" s="1"/>
    </row>
    <row r="2925" spans="1:41" ht="16">
      <c r="A2925" s="1" t="s">
        <v>18551</v>
      </c>
      <c r="B2925" s="3">
        <v>46056.456875000003</v>
      </c>
      <c r="C2925" s="14">
        <v>1457</v>
      </c>
      <c r="D2925" s="1" t="s">
        <v>18552</v>
      </c>
      <c r="E2925" s="1" t="s">
        <v>18553</v>
      </c>
      <c r="F2925" s="1" t="s">
        <v>100</v>
      </c>
      <c r="G2925" s="1" t="s">
        <v>18554</v>
      </c>
      <c r="H2925" s="1" t="s">
        <v>18555</v>
      </c>
      <c r="I2925" s="1" t="s">
        <v>18556</v>
      </c>
      <c r="J2925" s="1" t="s">
        <v>18557</v>
      </c>
      <c r="K2925" s="1" t="s">
        <v>15335</v>
      </c>
      <c r="L2925" s="1" t="s">
        <v>33</v>
      </c>
      <c r="M2925" s="1" t="b">
        <v>0</v>
      </c>
      <c r="N2925" s="1" t="s">
        <v>47</v>
      </c>
      <c r="O2925" s="1" t="s">
        <v>48</v>
      </c>
      <c r="P2925" s="1" t="s">
        <v>15334</v>
      </c>
      <c r="Q2925" s="1" t="s">
        <v>37</v>
      </c>
      <c r="R2925" s="1" t="s">
        <v>38</v>
      </c>
      <c r="S2925" s="1" t="s">
        <v>39</v>
      </c>
      <c r="T2925" s="1" t="s">
        <v>18559</v>
      </c>
      <c r="U2925" s="1" t="s">
        <v>30</v>
      </c>
      <c r="V2925" s="1" t="s">
        <v>18560</v>
      </c>
      <c r="W2925" s="1" t="s">
        <v>18561</v>
      </c>
      <c r="X2925" s="1" t="s">
        <v>18562</v>
      </c>
      <c r="Y2925" s="1" t="s">
        <v>43</v>
      </c>
      <c r="Z2925" s="1" t="s">
        <v>15335</v>
      </c>
      <c r="AA2925" s="1">
        <v>0</v>
      </c>
      <c r="AB2925" s="1" t="s">
        <v>138</v>
      </c>
      <c r="AD2925" s="1" t="str">
        <f>VLOOKUP($K2925,「工具标准名」映射表!$B:$I,3,0)</f>
        <v>课堂互动可视化系统</v>
      </c>
      <c r="AE2925" s="1" t="str">
        <f>VLOOKUP($K2925,「工具标准名」映射表!$B:$I,4,0)</f>
        <v>功能应用层</v>
      </c>
      <c r="AF2925" s="1" t="str">
        <f>VLOOKUP($K2925,「工具标准名」映射表!$B:$I,5,0)</f>
        <v>功能应用（生成式AI应用-图像类）</v>
      </c>
      <c r="AG2925" s="1" t="str">
        <f>VLOOKUP($K2925,「工具标准名」映射表!$B:$I,6,0)</f>
        <v>软件工具</v>
      </c>
      <c r="AH2925" s="1" t="str">
        <f>VLOOKUP($K2925,「工具标准名」映射表!$B:$I,7,0)</f>
        <v>AI智能体</v>
      </c>
      <c r="AI2925" s="1" t="str">
        <f>VLOOKUP($K2925,「工具标准名」映射表!$B:$I,8,0)</f>
        <v>否</v>
      </c>
      <c r="AJ2925" s="1" t="s">
        <v>138</v>
      </c>
      <c r="AK2925" s="1"/>
      <c r="AL2925" s="1"/>
      <c r="AM2925" s="1"/>
      <c r="AN2925" s="1"/>
      <c r="AO2925" s="1"/>
    </row>
    <row r="2926" spans="1:41" ht="16">
      <c r="A2926" s="1" t="s">
        <v>18551</v>
      </c>
      <c r="B2926" s="3">
        <v>46056.456875000003</v>
      </c>
      <c r="C2926" s="14">
        <v>1457</v>
      </c>
      <c r="D2926" s="1" t="s">
        <v>18552</v>
      </c>
      <c r="E2926" s="1" t="s">
        <v>18553</v>
      </c>
      <c r="F2926" s="1" t="s">
        <v>100</v>
      </c>
      <c r="G2926" s="1" t="s">
        <v>18554</v>
      </c>
      <c r="H2926" s="1" t="s">
        <v>18555</v>
      </c>
      <c r="I2926" s="1" t="s">
        <v>18556</v>
      </c>
      <c r="J2926" s="1" t="s">
        <v>18557</v>
      </c>
      <c r="K2926" s="1" t="s">
        <v>8980</v>
      </c>
      <c r="L2926" s="1" t="s">
        <v>33</v>
      </c>
      <c r="M2926" s="1" t="b">
        <v>0</v>
      </c>
      <c r="N2926" s="1" t="s">
        <v>47</v>
      </c>
      <c r="O2926" s="1" t="s">
        <v>66</v>
      </c>
      <c r="P2926" s="1" t="s">
        <v>8979</v>
      </c>
      <c r="Q2926" s="1" t="s">
        <v>37</v>
      </c>
      <c r="R2926" s="1" t="s">
        <v>38</v>
      </c>
      <c r="S2926" s="1" t="s">
        <v>39</v>
      </c>
      <c r="T2926" s="1" t="s">
        <v>18559</v>
      </c>
      <c r="U2926" s="1" t="s">
        <v>30</v>
      </c>
      <c r="V2926" s="1" t="s">
        <v>18560</v>
      </c>
      <c r="W2926" s="1" t="s">
        <v>18561</v>
      </c>
      <c r="X2926" s="1" t="s">
        <v>18562</v>
      </c>
      <c r="Y2926" s="1" t="s">
        <v>43</v>
      </c>
      <c r="Z2926" s="1" t="s">
        <v>8980</v>
      </c>
      <c r="AA2926" s="1">
        <v>0</v>
      </c>
      <c r="AB2926" s="1" t="s">
        <v>138</v>
      </c>
      <c r="AD2926" s="1" t="str">
        <f>VLOOKUP($K2926,「工具标准名」映射表!$B:$I,3,0)</f>
        <v>错题精准突破工具</v>
      </c>
      <c r="AE2926" s="1" t="str">
        <f>VLOOKUP($K2926,「工具标准名」映射表!$B:$I,4,0)</f>
        <v>功能应用层</v>
      </c>
      <c r="AF2926" s="1" t="str">
        <f>VLOOKUP($K2926,「工具标准名」映射表!$B:$I,5,0)</f>
        <v>功能应用（Web 教学平台（SaaS））</v>
      </c>
      <c r="AG2926" s="1" t="str">
        <f>VLOOKUP($K2926,「工具标准名」映射表!$B:$I,6,0)</f>
        <v>软件工具</v>
      </c>
      <c r="AH2926" s="1" t="str">
        <f>VLOOKUP($K2926,「工具标准名」映射表!$B:$I,7,0)</f>
        <v>其他</v>
      </c>
      <c r="AI2926" s="1" t="str">
        <f>VLOOKUP($K2926,「工具标准名」映射表!$B:$I,8,0)</f>
        <v>否</v>
      </c>
      <c r="AJ2926" s="1" t="s">
        <v>138</v>
      </c>
      <c r="AK2926" s="1"/>
      <c r="AL2926" s="1"/>
      <c r="AM2926" s="1"/>
      <c r="AN2926" s="1"/>
      <c r="AO2926" s="1"/>
    </row>
    <row r="2927" spans="1:41" ht="16">
      <c r="A2927" s="1" t="s">
        <v>18564</v>
      </c>
      <c r="B2927" s="3">
        <v>46056.456909722197</v>
      </c>
      <c r="C2927" s="14">
        <v>1459</v>
      </c>
      <c r="D2927" s="1" t="s">
        <v>7185</v>
      </c>
      <c r="E2927" s="1" t="s">
        <v>2958</v>
      </c>
      <c r="F2927" s="1" t="s">
        <v>100</v>
      </c>
      <c r="G2927" s="1" t="s">
        <v>7186</v>
      </c>
      <c r="H2927" s="1" t="s">
        <v>18565</v>
      </c>
      <c r="I2927" s="1" t="s">
        <v>7193</v>
      </c>
      <c r="J2927" s="1" t="s">
        <v>18566</v>
      </c>
      <c r="K2927" s="1" t="s">
        <v>7190</v>
      </c>
      <c r="L2927" s="1" t="s">
        <v>33</v>
      </c>
      <c r="M2927" s="1" t="b">
        <v>0</v>
      </c>
      <c r="N2927" s="1" t="s">
        <v>47</v>
      </c>
      <c r="O2927" s="1" t="s">
        <v>54</v>
      </c>
      <c r="P2927" s="1" t="s">
        <v>18817</v>
      </c>
      <c r="Q2927" s="1" t="s">
        <v>87</v>
      </c>
      <c r="R2927" s="1" t="s">
        <v>234</v>
      </c>
      <c r="S2927" s="1" t="s">
        <v>39</v>
      </c>
      <c r="T2927" s="1" t="s">
        <v>18568</v>
      </c>
      <c r="U2927" s="1" t="s">
        <v>7193</v>
      </c>
      <c r="V2927" s="1" t="s">
        <v>18569</v>
      </c>
      <c r="W2927" s="1" t="s">
        <v>18570</v>
      </c>
      <c r="X2927" s="1" t="s">
        <v>18571</v>
      </c>
      <c r="Y2927" s="1" t="s">
        <v>2019</v>
      </c>
      <c r="Z2927" s="1" t="s">
        <v>4581</v>
      </c>
      <c r="AA2927" s="1" t="s">
        <v>23374</v>
      </c>
      <c r="AB2927" s="1" t="s">
        <v>164</v>
      </c>
      <c r="AD2927" s="1" t="str">
        <f>VLOOKUP($K2927,「工具标准名」映射表!$B:$I,3,0)</f>
        <v>希沃AI</v>
      </c>
      <c r="AE2927" s="1" t="str">
        <f>VLOOKUP($K2927,「工具标准名」映射表!$B:$I,4,0)</f>
        <v>技术层</v>
      </c>
      <c r="AF2927" s="1" t="str">
        <f>VLOOKUP($K2927,「工具标准名」映射表!$B:$I,5,0)</f>
        <v>技术层（通用大模型）</v>
      </c>
      <c r="AG2927" s="1" t="str">
        <f>VLOOKUP($K2927,「工具标准名」映射表!$B:$I,6,0)</f>
        <v>软件工具</v>
      </c>
      <c r="AH2927" s="1" t="str">
        <f>VLOOKUP($K2927,「工具标准名」映射表!$B:$I,7,0)</f>
        <v>大语言模型</v>
      </c>
      <c r="AI2927" s="1" t="str">
        <f>VLOOKUP($K2927,「工具标准名」映射表!$B:$I,8,0)</f>
        <v>是</v>
      </c>
      <c r="AJ2927" s="1" t="s">
        <v>164</v>
      </c>
      <c r="AK2927" s="1"/>
      <c r="AL2927" s="1"/>
      <c r="AM2927" s="1"/>
      <c r="AN2927" s="1"/>
      <c r="AO2927" s="1"/>
    </row>
    <row r="2928" spans="1:41" ht="16">
      <c r="A2928" s="1" t="s">
        <v>18564</v>
      </c>
      <c r="B2928" s="3">
        <v>46056.456909722197</v>
      </c>
      <c r="C2928" s="14">
        <v>1459</v>
      </c>
      <c r="D2928" s="1" t="s">
        <v>7185</v>
      </c>
      <c r="E2928" s="1" t="s">
        <v>2958</v>
      </c>
      <c r="F2928" s="1" t="s">
        <v>100</v>
      </c>
      <c r="G2928" s="1" t="s">
        <v>7186</v>
      </c>
      <c r="H2928" s="1" t="s">
        <v>18565</v>
      </c>
      <c r="I2928" s="1" t="s">
        <v>7193</v>
      </c>
      <c r="J2928" s="1" t="s">
        <v>18566</v>
      </c>
      <c r="K2928" s="1" t="s">
        <v>7197</v>
      </c>
      <c r="L2928" s="1" t="s">
        <v>33</v>
      </c>
      <c r="M2928" s="1" t="b">
        <v>0</v>
      </c>
      <c r="N2928" s="1" t="s">
        <v>47</v>
      </c>
      <c r="O2928" s="1" t="s">
        <v>54</v>
      </c>
      <c r="P2928" s="1" t="s">
        <v>8118</v>
      </c>
      <c r="Q2928" s="1" t="s">
        <v>87</v>
      </c>
      <c r="R2928" s="1" t="s">
        <v>234</v>
      </c>
      <c r="S2928" s="1" t="s">
        <v>39</v>
      </c>
      <c r="T2928" s="1" t="s">
        <v>18568</v>
      </c>
      <c r="U2928" s="1" t="s">
        <v>7193</v>
      </c>
      <c r="V2928" s="1" t="s">
        <v>18569</v>
      </c>
      <c r="W2928" s="1" t="s">
        <v>18570</v>
      </c>
      <c r="X2928" s="1" t="s">
        <v>18571</v>
      </c>
      <c r="Y2928" s="1" t="s">
        <v>2019</v>
      </c>
      <c r="Z2928" s="1" t="s">
        <v>7197</v>
      </c>
      <c r="AA2928" s="1">
        <v>0</v>
      </c>
      <c r="AB2928" s="1" t="s">
        <v>164</v>
      </c>
      <c r="AD2928" s="1" t="str">
        <f>VLOOKUP($K2928,「工具标准名」映射表!$B:$I,3,0)</f>
        <v>Travelboast</v>
      </c>
      <c r="AE2928" s="1" t="str">
        <f>VLOOKUP($K2928,「工具标准名」映射表!$B:$I,4,0)</f>
        <v>功能应用层</v>
      </c>
      <c r="AF2928" s="1" t="str">
        <f>VLOOKUP($K2928,「工具标准名」映射表!$B:$I,5,0)</f>
        <v>功能应用层（AI智能体）</v>
      </c>
      <c r="AG2928" s="1" t="str">
        <f>VLOOKUP($K2928,「工具标准名」映射表!$B:$I,6,0)</f>
        <v>在线资源</v>
      </c>
      <c r="AH2928" s="1" t="str">
        <f>VLOOKUP($K2928,「工具标准名」映射表!$B:$I,7,0)</f>
        <v>其他</v>
      </c>
      <c r="AI2928" s="1" t="str">
        <f>VLOOKUP($K2928,「工具标准名」映射表!$B:$I,8,0)</f>
        <v>否</v>
      </c>
      <c r="AJ2928" s="1" t="s">
        <v>164</v>
      </c>
      <c r="AK2928" s="1"/>
      <c r="AL2928" s="1"/>
      <c r="AM2928" s="1"/>
      <c r="AN2928" s="1"/>
      <c r="AO2928" s="1"/>
    </row>
    <row r="2929" spans="1:41" ht="16">
      <c r="A2929" s="1" t="s">
        <v>18564</v>
      </c>
      <c r="B2929" s="3">
        <v>46056.456909722197</v>
      </c>
      <c r="C2929" s="14">
        <v>1459</v>
      </c>
      <c r="D2929" s="1" t="s">
        <v>7185</v>
      </c>
      <c r="E2929" s="1" t="s">
        <v>2958</v>
      </c>
      <c r="F2929" s="1" t="s">
        <v>100</v>
      </c>
      <c r="G2929" s="1" t="s">
        <v>7186</v>
      </c>
      <c r="H2929" s="1" t="s">
        <v>18565</v>
      </c>
      <c r="I2929" s="1" t="s">
        <v>7193</v>
      </c>
      <c r="J2929" s="1" t="s">
        <v>18566</v>
      </c>
      <c r="K2929" s="1" t="s">
        <v>222</v>
      </c>
      <c r="L2929" s="1" t="s">
        <v>33</v>
      </c>
      <c r="M2929" s="1" t="b">
        <v>0</v>
      </c>
      <c r="N2929" s="1" t="s">
        <v>47</v>
      </c>
      <c r="O2929" s="1" t="s">
        <v>54</v>
      </c>
      <c r="P2929" s="1" t="s">
        <v>14401</v>
      </c>
      <c r="Q2929" s="1" t="s">
        <v>87</v>
      </c>
      <c r="R2929" s="1" t="s">
        <v>234</v>
      </c>
      <c r="S2929" s="1" t="s">
        <v>39</v>
      </c>
      <c r="T2929" s="1" t="s">
        <v>18568</v>
      </c>
      <c r="U2929" s="1" t="s">
        <v>7193</v>
      </c>
      <c r="V2929" s="1" t="s">
        <v>18569</v>
      </c>
      <c r="W2929" s="1" t="s">
        <v>18570</v>
      </c>
      <c r="X2929" s="1" t="s">
        <v>18571</v>
      </c>
      <c r="Y2929" s="1" t="s">
        <v>2019</v>
      </c>
      <c r="Z2929" s="1" t="s">
        <v>2346</v>
      </c>
      <c r="AA2929" s="1" t="s">
        <v>23372</v>
      </c>
      <c r="AB2929" s="1" t="s">
        <v>164</v>
      </c>
      <c r="AD2929" s="1" t="str">
        <f>VLOOKUP($K2929,「工具标准名」映射表!$B:$I,3,0)</f>
        <v>剪映AI</v>
      </c>
      <c r="AE2929" s="1" t="str">
        <f>VLOOKUP($K2929,「工具标准名」映射表!$B:$I,4,0)</f>
        <v>功能应用层</v>
      </c>
      <c r="AF2929" s="1" t="str">
        <f>VLOOKUP($K2929,「工具标准名」映射表!$B:$I,5,0)</f>
        <v>功能应用层（AI智能体）</v>
      </c>
      <c r="AG2929" s="1" t="str">
        <f>VLOOKUP($K2929,「工具标准名」映射表!$B:$I,6,0)</f>
        <v>软件工具</v>
      </c>
      <c r="AH2929" s="1" t="str">
        <f>VLOOKUP($K2929,「工具标准名」映射表!$B:$I,7,0)</f>
        <v>AI智能体</v>
      </c>
      <c r="AI2929" s="1" t="str">
        <f>VLOOKUP($K2929,「工具标准名」映射表!$B:$I,8,0)</f>
        <v>是</v>
      </c>
      <c r="AJ2929" s="1" t="s">
        <v>164</v>
      </c>
      <c r="AK2929" s="1"/>
      <c r="AL2929" s="1"/>
      <c r="AM2929" s="1"/>
      <c r="AN2929" s="1"/>
      <c r="AO2929" s="1"/>
    </row>
    <row r="2930" spans="1:41" ht="16">
      <c r="A2930" s="1" t="s">
        <v>18574</v>
      </c>
      <c r="B2930" s="3">
        <v>46056.456909722197</v>
      </c>
      <c r="C2930" s="14">
        <v>1460</v>
      </c>
      <c r="D2930" s="1" t="s">
        <v>18575</v>
      </c>
      <c r="E2930" s="1" t="s">
        <v>18576</v>
      </c>
      <c r="F2930" s="1" t="s">
        <v>156</v>
      </c>
      <c r="G2930" s="1" t="s">
        <v>18577</v>
      </c>
      <c r="H2930" s="1" t="s">
        <v>18578</v>
      </c>
      <c r="I2930" s="1" t="s">
        <v>18579</v>
      </c>
      <c r="J2930" s="1" t="s">
        <v>18580</v>
      </c>
      <c r="K2930" s="1" t="s">
        <v>16405</v>
      </c>
      <c r="L2930" s="1" t="s">
        <v>33</v>
      </c>
      <c r="M2930" s="1" t="b">
        <v>1</v>
      </c>
      <c r="N2930" s="1" t="s">
        <v>47</v>
      </c>
      <c r="O2930" s="1" t="s">
        <v>54</v>
      </c>
      <c r="P2930" s="1" t="s">
        <v>16400</v>
      </c>
      <c r="Q2930" s="1" t="s">
        <v>87</v>
      </c>
      <c r="R2930" s="1" t="s">
        <v>234</v>
      </c>
      <c r="S2930" s="1" t="s">
        <v>39</v>
      </c>
      <c r="T2930" s="1" t="s">
        <v>18582</v>
      </c>
      <c r="U2930" s="1" t="s">
        <v>18583</v>
      </c>
      <c r="V2930" s="1" t="s">
        <v>18584</v>
      </c>
      <c r="W2930" s="1" t="s">
        <v>18585</v>
      </c>
      <c r="X2930" s="1" t="s">
        <v>18586</v>
      </c>
      <c r="Y2930" s="1" t="s">
        <v>156</v>
      </c>
      <c r="Z2930" s="1" t="s">
        <v>16405</v>
      </c>
      <c r="AA2930" s="1">
        <v>0</v>
      </c>
      <c r="AB2930" s="1" t="s">
        <v>1307</v>
      </c>
      <c r="AD2930" s="1" t="str">
        <f>VLOOKUP($K2930,「工具标准名」映射表!$B:$I,3,0)</f>
        <v>人工智能检课平台</v>
      </c>
      <c r="AE2930" s="1" t="str">
        <f>VLOOKUP($K2930,「工具标准名」映射表!$B:$I,4,0)</f>
        <v>功能应用层</v>
      </c>
      <c r="AF2930" s="1" t="str">
        <f>VLOOKUP($K2930,「工具标准名」映射表!$B:$I,5,0)</f>
        <v>功能应用（Web 教学平台（SaaS））</v>
      </c>
      <c r="AG2930" s="1" t="str">
        <f>VLOOKUP($K2930,「工具标准名」映射表!$B:$I,6,0)</f>
        <v>软件工具</v>
      </c>
      <c r="AH2930" s="1" t="str">
        <f>VLOOKUP($K2930,「工具标准名」映射表!$B:$I,7,0)</f>
        <v>AI智能体</v>
      </c>
      <c r="AI2930" s="1" t="str">
        <f>VLOOKUP($K2930,「工具标准名」映射表!$B:$I,8,0)</f>
        <v>否</v>
      </c>
      <c r="AJ2930" s="1" t="s">
        <v>1307</v>
      </c>
      <c r="AK2930" s="1"/>
      <c r="AL2930" s="1"/>
      <c r="AM2930" s="1"/>
      <c r="AN2930" s="1"/>
      <c r="AO2930" s="1"/>
    </row>
    <row r="2931" spans="1:41" ht="16">
      <c r="A2931" s="1" t="s">
        <v>18587</v>
      </c>
      <c r="B2931" s="3">
        <v>46056.456909722197</v>
      </c>
      <c r="C2931" s="14">
        <v>1461</v>
      </c>
      <c r="D2931" s="1" t="s">
        <v>18588</v>
      </c>
      <c r="E2931" s="1" t="s">
        <v>18589</v>
      </c>
      <c r="F2931" s="1" t="s">
        <v>27</v>
      </c>
      <c r="G2931" s="1" t="s">
        <v>18590</v>
      </c>
      <c r="H2931" s="1" t="s">
        <v>18591</v>
      </c>
      <c r="I2931" s="1" t="s">
        <v>18592</v>
      </c>
      <c r="J2931" s="1" t="s">
        <v>18593</v>
      </c>
      <c r="K2931" s="1" t="s">
        <v>453</v>
      </c>
      <c r="L2931" s="1" t="s">
        <v>33</v>
      </c>
      <c r="M2931" s="1" t="b">
        <v>0</v>
      </c>
      <c r="N2931" s="1" t="s">
        <v>34</v>
      </c>
      <c r="O2931" s="1" t="s">
        <v>35</v>
      </c>
      <c r="P2931" s="1" t="s">
        <v>6025</v>
      </c>
      <c r="Q2931" s="1" t="s">
        <v>87</v>
      </c>
      <c r="R2931" s="1" t="s">
        <v>234</v>
      </c>
      <c r="S2931" s="1" t="s">
        <v>39</v>
      </c>
      <c r="T2931" s="1" t="s">
        <v>18594</v>
      </c>
      <c r="U2931" s="1" t="s">
        <v>18595</v>
      </c>
      <c r="V2931" s="1" t="s">
        <v>18596</v>
      </c>
      <c r="W2931" s="1" t="s">
        <v>18597</v>
      </c>
      <c r="X2931" s="1" t="s">
        <v>18598</v>
      </c>
      <c r="Y2931" s="1" t="s">
        <v>156</v>
      </c>
      <c r="Z2931" s="1" t="s">
        <v>4864</v>
      </c>
      <c r="AA2931" s="1" t="s">
        <v>23367</v>
      </c>
      <c r="AB2931" s="1" t="s">
        <v>583</v>
      </c>
      <c r="AD2931" s="1" t="str">
        <f>VLOOKUP($K2931,「工具标准名」映射表!$B:$I,3,0)</f>
        <v>DeepSeek 大模型</v>
      </c>
      <c r="AE2931" s="1" t="str">
        <f>VLOOKUP($K2931,「工具标准名」映射表!$B:$I,4,0)</f>
        <v>功能应用层</v>
      </c>
      <c r="AF2931" s="1" t="str">
        <f>VLOOKUP($K2931,「工具标准名」映射表!$B:$I,5,0)</f>
        <v>功能应用（教学辅助工具）</v>
      </c>
      <c r="AG2931" s="1" t="str">
        <f>VLOOKUP($K2931,「工具标准名」映射表!$B:$I,6,0)</f>
        <v>软件工具</v>
      </c>
      <c r="AH2931" s="1" t="str">
        <f>VLOOKUP($K2931,「工具标准名」映射表!$B:$I,7,0)</f>
        <v>AI智能体</v>
      </c>
      <c r="AI2931" s="1" t="str">
        <f>VLOOKUP($K2931,「工具标准名」映射表!$B:$I,8,0)</f>
        <v>否</v>
      </c>
      <c r="AJ2931" s="1" t="s">
        <v>583</v>
      </c>
      <c r="AK2931" s="1"/>
      <c r="AL2931" s="1"/>
      <c r="AM2931" s="1"/>
      <c r="AN2931" s="1"/>
      <c r="AO2931" s="1"/>
    </row>
    <row r="2932" spans="1:41" ht="16">
      <c r="A2932" s="1" t="s">
        <v>18599</v>
      </c>
      <c r="B2932" s="3">
        <v>46056.456990740699</v>
      </c>
      <c r="C2932" s="14">
        <v>1462</v>
      </c>
      <c r="D2932" s="1" t="s">
        <v>18600</v>
      </c>
      <c r="E2932" s="1" t="s">
        <v>11312</v>
      </c>
      <c r="F2932" s="1" t="s">
        <v>27</v>
      </c>
      <c r="G2932" s="1" t="s">
        <v>18601</v>
      </c>
      <c r="H2932" s="1" t="s">
        <v>18602</v>
      </c>
      <c r="I2932" s="1" t="s">
        <v>11314</v>
      </c>
      <c r="J2932" s="1" t="s">
        <v>18603</v>
      </c>
      <c r="K2932" s="1" t="s">
        <v>1133</v>
      </c>
      <c r="L2932" s="1" t="s">
        <v>33</v>
      </c>
      <c r="M2932" s="1" t="b">
        <v>1</v>
      </c>
      <c r="N2932" s="1" t="s">
        <v>47</v>
      </c>
      <c r="O2932" s="1" t="s">
        <v>54</v>
      </c>
      <c r="P2932" s="1" t="s">
        <v>18581</v>
      </c>
      <c r="Q2932" s="1" t="s">
        <v>37</v>
      </c>
      <c r="R2932" s="1" t="s">
        <v>38</v>
      </c>
      <c r="S2932" s="1" t="s">
        <v>375</v>
      </c>
      <c r="T2932" s="1" t="s">
        <v>18604</v>
      </c>
      <c r="U2932" s="1" t="s">
        <v>11314</v>
      </c>
      <c r="V2932" s="1" t="s">
        <v>18605</v>
      </c>
      <c r="W2932" s="1" t="s">
        <v>11319</v>
      </c>
      <c r="X2932" s="1" t="s">
        <v>18606</v>
      </c>
      <c r="Y2932" s="1" t="s">
        <v>1264</v>
      </c>
      <c r="Z2932" s="1" t="s">
        <v>8834</v>
      </c>
      <c r="AA2932" s="1" t="s">
        <v>23382</v>
      </c>
      <c r="AB2932" s="1" t="s">
        <v>1269</v>
      </c>
      <c r="AD2932" s="1" t="str">
        <f>VLOOKUP($K2932,「工具标准名」映射表!$B:$I,3,0)</f>
        <v>文心一言</v>
      </c>
      <c r="AE2932" s="1" t="str">
        <f>VLOOKUP($K2932,「工具标准名」映射表!$B:$I,4,0)</f>
        <v>技术层</v>
      </c>
      <c r="AF2932" s="1" t="str">
        <f>VLOOKUP($K2932,「工具标准名」映射表!$B:$I,5,0)</f>
        <v>技术层（通用大模型）</v>
      </c>
      <c r="AG2932" s="1" t="str">
        <f>VLOOKUP($K2932,「工具标准名」映射表!$B:$I,6,0)</f>
        <v>软件工具</v>
      </c>
      <c r="AH2932" s="1" t="str">
        <f>VLOOKUP($K2932,「工具标准名」映射表!$B:$I,7,0)</f>
        <v>大语言模型</v>
      </c>
      <c r="AI2932" s="1" t="str">
        <f>VLOOKUP($K2932,「工具标准名」映射表!$B:$I,8,0)</f>
        <v>是</v>
      </c>
      <c r="AJ2932" s="1" t="s">
        <v>1269</v>
      </c>
      <c r="AK2932" s="1"/>
      <c r="AL2932" s="1"/>
      <c r="AM2932" s="1"/>
      <c r="AN2932" s="1"/>
      <c r="AO2932" s="1"/>
    </row>
    <row r="2933" spans="1:41" ht="16">
      <c r="A2933" s="1" t="s">
        <v>18599</v>
      </c>
      <c r="B2933" s="3">
        <v>46056.456990740699</v>
      </c>
      <c r="C2933" s="14">
        <v>1462</v>
      </c>
      <c r="D2933" s="1" t="s">
        <v>18600</v>
      </c>
      <c r="E2933" s="1" t="s">
        <v>11312</v>
      </c>
      <c r="F2933" s="1" t="s">
        <v>27</v>
      </c>
      <c r="G2933" s="1" t="s">
        <v>18601</v>
      </c>
      <c r="H2933" s="1" t="s">
        <v>18602</v>
      </c>
      <c r="I2933" s="1" t="s">
        <v>11314</v>
      </c>
      <c r="J2933" s="1" t="s">
        <v>18603</v>
      </c>
      <c r="K2933" s="1" t="s">
        <v>15578</v>
      </c>
      <c r="L2933" s="1" t="s">
        <v>33</v>
      </c>
      <c r="M2933" s="1" t="b">
        <v>1</v>
      </c>
      <c r="N2933" s="1" t="s">
        <v>47</v>
      </c>
      <c r="O2933" s="1" t="s">
        <v>181</v>
      </c>
      <c r="P2933" s="1" t="s">
        <v>15577</v>
      </c>
      <c r="Q2933" s="1" t="s">
        <v>37</v>
      </c>
      <c r="R2933" s="1" t="s">
        <v>38</v>
      </c>
      <c r="S2933" s="1" t="s">
        <v>375</v>
      </c>
      <c r="T2933" s="1" t="s">
        <v>18604</v>
      </c>
      <c r="U2933" s="1" t="s">
        <v>11314</v>
      </c>
      <c r="V2933" s="1" t="s">
        <v>18605</v>
      </c>
      <c r="W2933" s="1" t="s">
        <v>11319</v>
      </c>
      <c r="X2933" s="1" t="s">
        <v>18606</v>
      </c>
      <c r="Y2933" s="1" t="s">
        <v>1264</v>
      </c>
      <c r="Z2933" s="1" t="s">
        <v>15578</v>
      </c>
      <c r="AA2933" s="1">
        <v>0</v>
      </c>
      <c r="AB2933" s="1" t="s">
        <v>1269</v>
      </c>
      <c r="AD2933" s="1" t="str">
        <f>VLOOKUP($K2933,「工具标准名」映射表!$B:$I,3,0)</f>
        <v>劳动资源生成器</v>
      </c>
      <c r="AE2933" s="1" t="str">
        <f>VLOOKUP($K2933,「工具标准名」映射表!$B:$I,4,0)</f>
        <v>功能应用层</v>
      </c>
      <c r="AF2933" s="1" t="str">
        <f>VLOOKUP($K2933,「工具标准名」映射表!$B:$I,5,0)</f>
        <v>功能应用（Web 教学平台（SaaS））</v>
      </c>
      <c r="AG2933" s="1" t="str">
        <f>VLOOKUP($K2933,「工具标准名」映射表!$B:$I,6,0)</f>
        <v>软件工具</v>
      </c>
      <c r="AH2933" s="1" t="str">
        <f>VLOOKUP($K2933,「工具标准名」映射表!$B:$I,7,0)</f>
        <v>AI智能体</v>
      </c>
      <c r="AI2933" s="1" t="str">
        <f>VLOOKUP($K2933,「工具标准名」映射表!$B:$I,8,0)</f>
        <v>否</v>
      </c>
      <c r="AJ2933" s="1" t="s">
        <v>1269</v>
      </c>
      <c r="AK2933" s="1"/>
      <c r="AL2933" s="1"/>
      <c r="AM2933" s="1"/>
      <c r="AN2933" s="1"/>
      <c r="AO2933" s="1"/>
    </row>
    <row r="2934" spans="1:41" ht="16">
      <c r="A2934" s="1" t="s">
        <v>18608</v>
      </c>
      <c r="B2934" s="3">
        <v>46056.456967592603</v>
      </c>
      <c r="C2934" s="14">
        <v>1463</v>
      </c>
      <c r="D2934" s="1" t="s">
        <v>18609</v>
      </c>
      <c r="E2934" s="1" t="s">
        <v>3879</v>
      </c>
      <c r="F2934" s="1" t="s">
        <v>156</v>
      </c>
      <c r="G2934" s="1" t="s">
        <v>18610</v>
      </c>
      <c r="H2934" s="1" t="s">
        <v>18611</v>
      </c>
      <c r="I2934" s="1" t="s">
        <v>18612</v>
      </c>
      <c r="J2934" s="1" t="s">
        <v>18613</v>
      </c>
      <c r="K2934" s="1" t="s">
        <v>16919</v>
      </c>
      <c r="L2934" s="1" t="s">
        <v>16917</v>
      </c>
      <c r="M2934" s="1" t="b">
        <v>1</v>
      </c>
      <c r="N2934" s="1" t="s">
        <v>47</v>
      </c>
      <c r="O2934" s="1" t="s">
        <v>54</v>
      </c>
      <c r="P2934" s="1" t="s">
        <v>16918</v>
      </c>
      <c r="Q2934" s="1" t="s">
        <v>743</v>
      </c>
      <c r="R2934" s="1" t="s">
        <v>1501</v>
      </c>
      <c r="S2934" s="1" t="s">
        <v>156</v>
      </c>
      <c r="T2934" s="1" t="s">
        <v>18615</v>
      </c>
      <c r="U2934" s="1" t="s">
        <v>18616</v>
      </c>
      <c r="V2934" s="1" t="s">
        <v>18617</v>
      </c>
      <c r="W2934" s="1" t="s">
        <v>18618</v>
      </c>
      <c r="X2934" s="1" t="s">
        <v>18619</v>
      </c>
      <c r="Y2934" s="1" t="s">
        <v>156</v>
      </c>
      <c r="Z2934" s="1" t="s">
        <v>16919</v>
      </c>
      <c r="AA2934" s="1">
        <v>0</v>
      </c>
      <c r="AB2934" s="1" t="s">
        <v>385</v>
      </c>
      <c r="AD2934" s="1" t="str">
        <f>VLOOKUP($K2934,「工具标准名」映射表!$B:$I,3,0)</f>
        <v>视频融合赋能平台</v>
      </c>
      <c r="AE2934" s="1" t="str">
        <f>VLOOKUP($K2934,「工具标准名」映射表!$B:$I,4,0)</f>
        <v>功能应用层</v>
      </c>
      <c r="AF2934" s="1" t="str">
        <f>VLOOKUP($K2934,「工具标准名」映射表!$B:$I,5,0)</f>
        <v>功能应用（教学辅助工具）</v>
      </c>
      <c r="AG2934" s="1" t="str">
        <f>VLOOKUP($K2934,「工具标准名」映射表!$B:$I,6,0)</f>
        <v>软件工具</v>
      </c>
      <c r="AH2934" s="1" t="str">
        <f>VLOOKUP($K2934,「工具标准名」映射表!$B:$I,7,0)</f>
        <v>AI智能体</v>
      </c>
      <c r="AI2934" s="1" t="str">
        <f>VLOOKUP($K2934,「工具标准名」映射表!$B:$I,8,0)</f>
        <v>否</v>
      </c>
      <c r="AJ2934" s="1" t="s">
        <v>385</v>
      </c>
      <c r="AK2934" s="1"/>
      <c r="AL2934" s="1"/>
      <c r="AM2934" s="1"/>
      <c r="AN2934" s="1"/>
      <c r="AO2934" s="1"/>
    </row>
    <row r="2935" spans="1:41" ht="16">
      <c r="A2935" s="1" t="s">
        <v>18620</v>
      </c>
      <c r="B2935" s="3">
        <v>46056.457013888903</v>
      </c>
      <c r="C2935" s="14">
        <v>1465</v>
      </c>
      <c r="D2935" s="1" t="s">
        <v>18621</v>
      </c>
      <c r="E2935" s="1" t="s">
        <v>18589</v>
      </c>
      <c r="F2935" s="1" t="s">
        <v>100</v>
      </c>
      <c r="G2935" s="1" t="s">
        <v>18622</v>
      </c>
      <c r="H2935" s="1" t="s">
        <v>18623</v>
      </c>
      <c r="I2935" s="1" t="s">
        <v>18624</v>
      </c>
      <c r="J2935" s="1" t="s">
        <v>18625</v>
      </c>
      <c r="K2935" s="1" t="s">
        <v>612</v>
      </c>
      <c r="L2935" s="1" t="s">
        <v>33</v>
      </c>
      <c r="M2935" s="1" t="b">
        <v>0</v>
      </c>
      <c r="N2935" s="1" t="s">
        <v>140</v>
      </c>
      <c r="O2935" s="1" t="s">
        <v>54</v>
      </c>
      <c r="P2935" s="1" t="s">
        <v>606</v>
      </c>
      <c r="Q2935" s="1" t="s">
        <v>37</v>
      </c>
      <c r="R2935" s="1" t="s">
        <v>38</v>
      </c>
      <c r="S2935" s="1" t="s">
        <v>39</v>
      </c>
      <c r="T2935" s="1" t="s">
        <v>18627</v>
      </c>
      <c r="U2935" s="1" t="s">
        <v>18628</v>
      </c>
      <c r="V2935" s="1" t="s">
        <v>18629</v>
      </c>
      <c r="W2935" s="1" t="s">
        <v>18630</v>
      </c>
      <c r="X2935" s="1" t="s">
        <v>18631</v>
      </c>
      <c r="Y2935" s="1" t="s">
        <v>94</v>
      </c>
      <c r="Z2935" s="1" t="s">
        <v>612</v>
      </c>
      <c r="AA2935" s="1">
        <v>0</v>
      </c>
      <c r="AB2935" s="1" t="s">
        <v>583</v>
      </c>
      <c r="AD2935" s="1" t="str">
        <f>VLOOKUP($K2935,「工具标准名」映射表!$B:$I,3,0)</f>
        <v>AI伴学精灵</v>
      </c>
      <c r="AE2935" s="1" t="str">
        <f>VLOOKUP($K2935,「工具标准名」映射表!$B:$I,4,0)</f>
        <v>功能应用层</v>
      </c>
      <c r="AF2935" s="1" t="str">
        <f>VLOOKUP($K2935,「工具标准名」映射表!$B:$I,5,0)</f>
        <v>功能应用（教学辅助工具）</v>
      </c>
      <c r="AG2935" s="1" t="str">
        <f>VLOOKUP($K2935,「工具标准名」映射表!$B:$I,6,0)</f>
        <v>软件工具</v>
      </c>
      <c r="AH2935" s="1" t="str">
        <f>VLOOKUP($K2935,「工具标准名」映射表!$B:$I,7,0)</f>
        <v>AI智能体</v>
      </c>
      <c r="AI2935" s="1" t="str">
        <f>VLOOKUP($K2935,「工具标准名」映射表!$B:$I,8,0)</f>
        <v>否</v>
      </c>
      <c r="AJ2935" s="1" t="s">
        <v>583</v>
      </c>
      <c r="AK2935" s="1"/>
      <c r="AL2935" s="1"/>
      <c r="AM2935" s="1"/>
      <c r="AN2935" s="1"/>
      <c r="AO2935" s="1"/>
    </row>
    <row r="2936" spans="1:41" ht="16">
      <c r="A2936" s="1" t="s">
        <v>18620</v>
      </c>
      <c r="B2936" s="3">
        <v>46056.457013888903</v>
      </c>
      <c r="C2936" s="14">
        <v>1465</v>
      </c>
      <c r="D2936" s="1" t="s">
        <v>18621</v>
      </c>
      <c r="E2936" s="1" t="s">
        <v>18589</v>
      </c>
      <c r="F2936" s="1" t="s">
        <v>100</v>
      </c>
      <c r="G2936" s="1" t="s">
        <v>18622</v>
      </c>
      <c r="H2936" s="1" t="s">
        <v>18623</v>
      </c>
      <c r="I2936" s="1" t="s">
        <v>18624</v>
      </c>
      <c r="J2936" s="1" t="s">
        <v>18625</v>
      </c>
      <c r="K2936" s="1" t="s">
        <v>4795</v>
      </c>
      <c r="L2936" s="1" t="s">
        <v>4798</v>
      </c>
      <c r="M2936" s="1" t="b">
        <v>1</v>
      </c>
      <c r="N2936" s="1" t="s">
        <v>47</v>
      </c>
      <c r="O2936" s="1" t="s">
        <v>48</v>
      </c>
      <c r="P2936" s="1" t="s">
        <v>4799</v>
      </c>
      <c r="Q2936" s="1" t="s">
        <v>37</v>
      </c>
      <c r="R2936" s="1" t="s">
        <v>38</v>
      </c>
      <c r="S2936" s="1" t="s">
        <v>39</v>
      </c>
      <c r="T2936" s="1" t="s">
        <v>18627</v>
      </c>
      <c r="U2936" s="1" t="s">
        <v>18628</v>
      </c>
      <c r="V2936" s="1" t="s">
        <v>18629</v>
      </c>
      <c r="W2936" s="1" t="s">
        <v>18630</v>
      </c>
      <c r="X2936" s="1" t="s">
        <v>18631</v>
      </c>
      <c r="Y2936" s="1" t="s">
        <v>94</v>
      </c>
      <c r="Z2936" s="1" t="s">
        <v>4795</v>
      </c>
      <c r="AA2936" s="1">
        <v>0</v>
      </c>
      <c r="AB2936" s="1" t="s">
        <v>583</v>
      </c>
      <c r="AD2936" s="1" t="str">
        <f>VLOOKUP($K2936,「工具标准名」映射表!$B:$I,3,0)</f>
        <v>Coze平台</v>
      </c>
      <c r="AE2936" s="1" t="str">
        <f>VLOOKUP($K2936,「工具标准名」映射表!$B:$I,4,0)</f>
        <v>功能应用层</v>
      </c>
      <c r="AF2936" s="1" t="str">
        <f>VLOOKUP($K2936,「工具标准名」映射表!$B:$I,5,0)</f>
        <v>功能应用（教学辅助工具）</v>
      </c>
      <c r="AG2936" s="1" t="str">
        <f>VLOOKUP($K2936,「工具标准名」映射表!$B:$I,6,0)</f>
        <v>软件工具</v>
      </c>
      <c r="AH2936" s="1" t="str">
        <f>VLOOKUP($K2936,「工具标准名」映射表!$B:$I,7,0)</f>
        <v>AI智能体</v>
      </c>
      <c r="AI2936" s="1" t="str">
        <f>VLOOKUP($K2936,「工具标准名」映射表!$B:$I,8,0)</f>
        <v>是</v>
      </c>
      <c r="AJ2936" s="1" t="s">
        <v>583</v>
      </c>
      <c r="AK2936" s="1"/>
      <c r="AL2936" s="1"/>
      <c r="AM2936" s="1"/>
      <c r="AN2936" s="1"/>
      <c r="AO2936" s="1"/>
    </row>
    <row r="2937" spans="1:41" ht="16">
      <c r="A2937" s="1" t="s">
        <v>18620</v>
      </c>
      <c r="B2937" s="3">
        <v>46056.457013888903</v>
      </c>
      <c r="C2937" s="14">
        <v>1465</v>
      </c>
      <c r="D2937" s="1" t="s">
        <v>18621</v>
      </c>
      <c r="E2937" s="1" t="s">
        <v>18589</v>
      </c>
      <c r="F2937" s="1" t="s">
        <v>100</v>
      </c>
      <c r="G2937" s="1" t="s">
        <v>18622</v>
      </c>
      <c r="H2937" s="1" t="s">
        <v>18623</v>
      </c>
      <c r="I2937" s="1" t="s">
        <v>18624</v>
      </c>
      <c r="J2937" s="1" t="s">
        <v>18625</v>
      </c>
      <c r="K2937" s="1" t="s">
        <v>13009</v>
      </c>
      <c r="L2937" s="1" t="s">
        <v>33</v>
      </c>
      <c r="M2937" s="1" t="b">
        <v>0</v>
      </c>
      <c r="N2937" s="1" t="s">
        <v>65</v>
      </c>
      <c r="O2937" s="1" t="s">
        <v>66</v>
      </c>
      <c r="P2937" s="1" t="s">
        <v>13008</v>
      </c>
      <c r="Q2937" s="1" t="s">
        <v>37</v>
      </c>
      <c r="R2937" s="1" t="s">
        <v>38</v>
      </c>
      <c r="S2937" s="1" t="s">
        <v>39</v>
      </c>
      <c r="T2937" s="1" t="s">
        <v>18627</v>
      </c>
      <c r="U2937" s="1" t="s">
        <v>18628</v>
      </c>
      <c r="V2937" s="1" t="s">
        <v>18629</v>
      </c>
      <c r="W2937" s="1" t="s">
        <v>18630</v>
      </c>
      <c r="X2937" s="1" t="s">
        <v>18631</v>
      </c>
      <c r="Y2937" s="1" t="s">
        <v>94</v>
      </c>
      <c r="Z2937" s="1" t="s">
        <v>13009</v>
      </c>
      <c r="AA2937" s="1">
        <v>0</v>
      </c>
      <c r="AB2937" s="1" t="s">
        <v>583</v>
      </c>
      <c r="AD2937" s="1" t="str">
        <f>VLOOKUP($K2937,「工具标准名」映射表!$B:$I,3,0)</f>
        <v>机智云GoKit 5AI智能体</v>
      </c>
      <c r="AE2937" s="1" t="str">
        <f>VLOOKUP($K2937,「工具标准名」映射表!$B:$I,4,0)</f>
        <v>功能应用层</v>
      </c>
      <c r="AF2937" s="1" t="str">
        <f>VLOOKUP($K2937,「工具标准名」映射表!$B:$I,5,0)</f>
        <v>功能应用（教学辅助工具）</v>
      </c>
      <c r="AG2937" s="1" t="str">
        <f>VLOOKUP($K2937,「工具标准名」映射表!$B:$I,6,0)</f>
        <v>软件工具</v>
      </c>
      <c r="AH2937" s="1" t="str">
        <f>VLOOKUP($K2937,「工具标准名」映射表!$B:$I,7,0)</f>
        <v>AI智能体</v>
      </c>
      <c r="AI2937" s="1" t="str">
        <f>VLOOKUP($K2937,「工具标准名」映射表!$B:$I,8,0)</f>
        <v>否</v>
      </c>
      <c r="AJ2937" s="1" t="s">
        <v>583</v>
      </c>
      <c r="AK2937" s="1"/>
      <c r="AL2937" s="1"/>
      <c r="AM2937" s="1"/>
      <c r="AN2937" s="1"/>
      <c r="AO2937" s="1"/>
    </row>
    <row r="2938" spans="1:41" ht="16">
      <c r="A2938" s="1" t="s">
        <v>18634</v>
      </c>
      <c r="B2938" s="3">
        <v>46056.457037036998</v>
      </c>
      <c r="C2938" s="14">
        <v>1466</v>
      </c>
      <c r="D2938" s="1" t="s">
        <v>18635</v>
      </c>
      <c r="E2938" s="1" t="s">
        <v>164</v>
      </c>
      <c r="F2938" s="1" t="s">
        <v>27</v>
      </c>
      <c r="G2938" s="1" t="s">
        <v>18636</v>
      </c>
      <c r="H2938" s="1" t="s">
        <v>18637</v>
      </c>
      <c r="I2938" s="1" t="s">
        <v>18638</v>
      </c>
      <c r="J2938" s="1" t="s">
        <v>18639</v>
      </c>
      <c r="K2938" s="1" t="s">
        <v>1133</v>
      </c>
      <c r="L2938" s="1" t="s">
        <v>33</v>
      </c>
      <c r="M2938" s="1" t="b">
        <v>0</v>
      </c>
      <c r="N2938" s="1" t="s">
        <v>34</v>
      </c>
      <c r="O2938" s="1" t="s">
        <v>35</v>
      </c>
      <c r="P2938" s="1" t="s">
        <v>6026</v>
      </c>
      <c r="Q2938" s="1" t="s">
        <v>37</v>
      </c>
      <c r="R2938" s="1" t="s">
        <v>171</v>
      </c>
      <c r="S2938" s="1" t="s">
        <v>39</v>
      </c>
      <c r="T2938" s="1" t="s">
        <v>18641</v>
      </c>
      <c r="U2938" s="1" t="s">
        <v>18638</v>
      </c>
      <c r="V2938" s="1" t="s">
        <v>18642</v>
      </c>
      <c r="W2938" s="1" t="s">
        <v>176</v>
      </c>
      <c r="X2938" s="1" t="s">
        <v>18643</v>
      </c>
      <c r="Y2938" s="1" t="s">
        <v>801</v>
      </c>
      <c r="Z2938" s="1" t="s">
        <v>8834</v>
      </c>
      <c r="AA2938" s="1" t="s">
        <v>23382</v>
      </c>
      <c r="AB2938" s="1" t="s">
        <v>164</v>
      </c>
      <c r="AD2938" s="1" t="str">
        <f>VLOOKUP($K2938,「工具标准名」映射表!$B:$I,3,0)</f>
        <v>文心一言</v>
      </c>
      <c r="AE2938" s="1" t="str">
        <f>VLOOKUP($K2938,「工具标准名」映射表!$B:$I,4,0)</f>
        <v>技术层</v>
      </c>
      <c r="AF2938" s="1" t="str">
        <f>VLOOKUP($K2938,「工具标准名」映射表!$B:$I,5,0)</f>
        <v>技术层（通用大模型）</v>
      </c>
      <c r="AG2938" s="1" t="str">
        <f>VLOOKUP($K2938,「工具标准名」映射表!$B:$I,6,0)</f>
        <v>软件工具</v>
      </c>
      <c r="AH2938" s="1" t="str">
        <f>VLOOKUP($K2938,「工具标准名」映射表!$B:$I,7,0)</f>
        <v>大语言模型</v>
      </c>
      <c r="AI2938" s="1" t="str">
        <f>VLOOKUP($K2938,「工具标准名」映射表!$B:$I,8,0)</f>
        <v>是</v>
      </c>
      <c r="AJ2938" s="1" t="s">
        <v>164</v>
      </c>
      <c r="AK2938" s="1"/>
      <c r="AL2938" s="1"/>
      <c r="AM2938" s="1"/>
      <c r="AN2938" s="1"/>
      <c r="AO2938" s="1"/>
    </row>
    <row r="2939" spans="1:41" ht="16">
      <c r="A2939" s="1" t="s">
        <v>18634</v>
      </c>
      <c r="B2939" s="3">
        <v>46056.457037036998</v>
      </c>
      <c r="C2939" s="14">
        <v>1466</v>
      </c>
      <c r="D2939" s="1" t="s">
        <v>18635</v>
      </c>
      <c r="E2939" s="1" t="s">
        <v>164</v>
      </c>
      <c r="F2939" s="1" t="s">
        <v>27</v>
      </c>
      <c r="G2939" s="1" t="s">
        <v>18636</v>
      </c>
      <c r="H2939" s="1" t="s">
        <v>18637</v>
      </c>
      <c r="I2939" s="1" t="s">
        <v>18638</v>
      </c>
      <c r="J2939" s="1" t="s">
        <v>18639</v>
      </c>
      <c r="K2939" s="1" t="s">
        <v>124</v>
      </c>
      <c r="L2939" s="1" t="s">
        <v>33</v>
      </c>
      <c r="M2939" s="1" t="b">
        <v>0</v>
      </c>
      <c r="N2939" s="1" t="s">
        <v>34</v>
      </c>
      <c r="O2939" s="1" t="s">
        <v>35</v>
      </c>
      <c r="P2939" s="1" t="s">
        <v>6026</v>
      </c>
      <c r="Q2939" s="1" t="s">
        <v>37</v>
      </c>
      <c r="R2939" s="1" t="s">
        <v>171</v>
      </c>
      <c r="S2939" s="1" t="s">
        <v>39</v>
      </c>
      <c r="T2939" s="1" t="s">
        <v>18641</v>
      </c>
      <c r="U2939" s="1" t="s">
        <v>18638</v>
      </c>
      <c r="V2939" s="1" t="s">
        <v>18642</v>
      </c>
      <c r="W2939" s="1" t="s">
        <v>176</v>
      </c>
      <c r="X2939" s="1" t="s">
        <v>18643</v>
      </c>
      <c r="Y2939" s="1" t="s">
        <v>801</v>
      </c>
      <c r="Z2939" s="1" t="s">
        <v>4864</v>
      </c>
      <c r="AA2939" s="1" t="s">
        <v>23367</v>
      </c>
      <c r="AB2939" s="1" t="s">
        <v>164</v>
      </c>
      <c r="AD2939" s="1" t="str">
        <f>VLOOKUP($K2939,「工具标准名」映射表!$B:$I,3,0)</f>
        <v>DeepSeek 大模型</v>
      </c>
      <c r="AE2939" s="1" t="str">
        <f>VLOOKUP($K2939,「工具标准名」映射表!$B:$I,4,0)</f>
        <v>功能应用层</v>
      </c>
      <c r="AF2939" s="1" t="str">
        <f>VLOOKUP($K2939,「工具标准名」映射表!$B:$I,5,0)</f>
        <v>功能应用（教学辅助工具）</v>
      </c>
      <c r="AG2939" s="1" t="str">
        <f>VLOOKUP($K2939,「工具标准名」映射表!$B:$I,6,0)</f>
        <v>软件工具</v>
      </c>
      <c r="AH2939" s="1" t="str">
        <f>VLOOKUP($K2939,「工具标准名」映射表!$B:$I,7,0)</f>
        <v>AI智能体</v>
      </c>
      <c r="AI2939" s="1" t="str">
        <f>VLOOKUP($K2939,「工具标准名」映射表!$B:$I,8,0)</f>
        <v>否</v>
      </c>
      <c r="AJ2939" s="1" t="s">
        <v>164</v>
      </c>
      <c r="AK2939" s="1"/>
      <c r="AL2939" s="1"/>
      <c r="AM2939" s="1"/>
      <c r="AN2939" s="1"/>
      <c r="AO2939" s="1"/>
    </row>
    <row r="2940" spans="1:41" ht="16">
      <c r="A2940" s="1" t="s">
        <v>18645</v>
      </c>
      <c r="B2940" s="3">
        <v>46056.457048611097</v>
      </c>
      <c r="C2940" s="14">
        <v>1468</v>
      </c>
      <c r="D2940" s="1" t="s">
        <v>18646</v>
      </c>
      <c r="E2940" s="1" t="s">
        <v>12272</v>
      </c>
      <c r="F2940" s="1" t="s">
        <v>27</v>
      </c>
      <c r="G2940" s="1" t="s">
        <v>18647</v>
      </c>
      <c r="H2940" s="1" t="s">
        <v>18648</v>
      </c>
      <c r="I2940" s="1" t="s">
        <v>18649</v>
      </c>
      <c r="J2940" s="1" t="s">
        <v>18650</v>
      </c>
      <c r="K2940" s="1" t="s">
        <v>139</v>
      </c>
      <c r="L2940" s="1" t="s">
        <v>33</v>
      </c>
      <c r="M2940" s="1" t="b">
        <v>0</v>
      </c>
      <c r="N2940" s="1" t="s">
        <v>47</v>
      </c>
      <c r="O2940" s="1" t="s">
        <v>48</v>
      </c>
      <c r="P2940" s="1" t="s">
        <v>10405</v>
      </c>
      <c r="Q2940" s="1" t="s">
        <v>37</v>
      </c>
      <c r="R2940" s="1" t="s">
        <v>171</v>
      </c>
      <c r="S2940" s="1" t="s">
        <v>39</v>
      </c>
      <c r="T2940" s="1" t="s">
        <v>18652</v>
      </c>
      <c r="U2940" s="1" t="s">
        <v>18653</v>
      </c>
      <c r="V2940" s="1" t="s">
        <v>18654</v>
      </c>
      <c r="W2940" s="1" t="s">
        <v>1927</v>
      </c>
      <c r="X2940" s="1" t="s">
        <v>18655</v>
      </c>
      <c r="Y2940" s="1" t="s">
        <v>801</v>
      </c>
      <c r="Z2940" s="1" t="s">
        <v>139</v>
      </c>
      <c r="AA2940" s="1" t="s">
        <v>23370</v>
      </c>
      <c r="AB2940" s="1" t="s">
        <v>164</v>
      </c>
      <c r="AD2940" s="1" t="str">
        <f>VLOOKUP($K2940,「工具标准名」映射表!$B:$I,3,0)</f>
        <v>豆包</v>
      </c>
      <c r="AE2940" s="1" t="str">
        <f>VLOOKUP($K2940,「工具标准名」映射表!$B:$I,4,0)</f>
        <v>功能应用层</v>
      </c>
      <c r="AF2940" s="1" t="str">
        <f>VLOOKUP($K2940,「工具标准名」映射表!$B:$I,5,0)</f>
        <v>功能应用（教学辅助工具）</v>
      </c>
      <c r="AG2940" s="1" t="str">
        <f>VLOOKUP($K2940,「工具标准名」映射表!$B:$I,6,0)</f>
        <v>软件工具</v>
      </c>
      <c r="AH2940" s="1" t="str">
        <f>VLOOKUP($K2940,「工具标准名」映射表!$B:$I,7,0)</f>
        <v>其他</v>
      </c>
      <c r="AI2940" s="1" t="str">
        <f>VLOOKUP($K2940,「工具标准名」映射表!$B:$I,8,0)</f>
        <v>否</v>
      </c>
      <c r="AJ2940" s="1" t="s">
        <v>164</v>
      </c>
      <c r="AK2940" s="1"/>
      <c r="AL2940" s="1"/>
      <c r="AM2940" s="1"/>
      <c r="AN2940" s="1"/>
      <c r="AO2940" s="1"/>
    </row>
    <row r="2941" spans="1:41" ht="16">
      <c r="A2941" s="1" t="s">
        <v>18645</v>
      </c>
      <c r="B2941" s="3">
        <v>46056.457048611097</v>
      </c>
      <c r="C2941" s="14">
        <v>1468</v>
      </c>
      <c r="D2941" s="1" t="s">
        <v>18646</v>
      </c>
      <c r="E2941" s="1" t="s">
        <v>12272</v>
      </c>
      <c r="F2941" s="1" t="s">
        <v>27</v>
      </c>
      <c r="G2941" s="1" t="s">
        <v>18647</v>
      </c>
      <c r="H2941" s="1" t="s">
        <v>18648</v>
      </c>
      <c r="I2941" s="1" t="s">
        <v>18649</v>
      </c>
      <c r="J2941" s="1" t="s">
        <v>18650</v>
      </c>
      <c r="K2941" s="1" t="s">
        <v>1753</v>
      </c>
      <c r="L2941" s="1" t="s">
        <v>33</v>
      </c>
      <c r="M2941" s="1" t="b">
        <v>0</v>
      </c>
      <c r="N2941" s="1" t="s">
        <v>47</v>
      </c>
      <c r="O2941" s="1" t="s">
        <v>48</v>
      </c>
      <c r="P2941" s="1" t="s">
        <v>13331</v>
      </c>
      <c r="Q2941" s="1" t="s">
        <v>37</v>
      </c>
      <c r="R2941" s="1" t="s">
        <v>171</v>
      </c>
      <c r="S2941" s="1" t="s">
        <v>39</v>
      </c>
      <c r="T2941" s="1" t="s">
        <v>18652</v>
      </c>
      <c r="U2941" s="1" t="s">
        <v>18653</v>
      </c>
      <c r="V2941" s="1" t="s">
        <v>18654</v>
      </c>
      <c r="W2941" s="1" t="s">
        <v>1927</v>
      </c>
      <c r="X2941" s="1" t="s">
        <v>18655</v>
      </c>
      <c r="Y2941" s="1" t="s">
        <v>801</v>
      </c>
      <c r="Z2941" s="1" t="s">
        <v>207</v>
      </c>
      <c r="AA2941" s="1" t="s">
        <v>23372</v>
      </c>
      <c r="AB2941" s="1" t="s">
        <v>164</v>
      </c>
      <c r="AD2941" s="1" t="str">
        <f>VLOOKUP($K2941,「工具标准名」映射表!$B:$I,3,0)</f>
        <v>即梦AI</v>
      </c>
      <c r="AE2941" s="1" t="str">
        <f>VLOOKUP($K2941,「工具标准名」映射表!$B:$I,4,0)</f>
        <v>功能应用层</v>
      </c>
      <c r="AF2941" s="1" t="str">
        <f>VLOOKUP($K2941,「工具标准名」映射表!$B:$I,5,0)</f>
        <v>功能应用（生成式AI应用-图像类）</v>
      </c>
      <c r="AG2941" s="1" t="str">
        <f>VLOOKUP($K2941,「工具标准名」映射表!$B:$I,6,0)</f>
        <v>软件工具</v>
      </c>
      <c r="AH2941" s="1" t="str">
        <f>VLOOKUP($K2941,「工具标准名」映射表!$B:$I,7,0)</f>
        <v>AI智能体</v>
      </c>
      <c r="AI2941" s="1" t="str">
        <f>VLOOKUP($K2941,「工具标准名」映射表!$B:$I,8,0)</f>
        <v>是</v>
      </c>
      <c r="AJ2941" s="1" t="s">
        <v>164</v>
      </c>
      <c r="AK2941" s="1"/>
      <c r="AL2941" s="1"/>
      <c r="AM2941" s="1"/>
      <c r="AN2941" s="1"/>
      <c r="AO2941" s="1"/>
    </row>
    <row r="2942" spans="1:41" ht="16">
      <c r="A2942" s="1" t="s">
        <v>18645</v>
      </c>
      <c r="B2942" s="3">
        <v>46056.457048611097</v>
      </c>
      <c r="C2942" s="14">
        <v>1468</v>
      </c>
      <c r="D2942" s="1" t="s">
        <v>18646</v>
      </c>
      <c r="E2942" s="1" t="s">
        <v>12272</v>
      </c>
      <c r="F2942" s="1" t="s">
        <v>27</v>
      </c>
      <c r="G2942" s="1" t="s">
        <v>18647</v>
      </c>
      <c r="H2942" s="1" t="s">
        <v>18648</v>
      </c>
      <c r="I2942" s="1" t="s">
        <v>18649</v>
      </c>
      <c r="J2942" s="1" t="s">
        <v>18650</v>
      </c>
      <c r="K2942" s="1" t="s">
        <v>453</v>
      </c>
      <c r="L2942" s="1" t="s">
        <v>33</v>
      </c>
      <c r="M2942" s="1" t="b">
        <v>0</v>
      </c>
      <c r="N2942" s="1" t="s">
        <v>47</v>
      </c>
      <c r="O2942" s="1" t="s">
        <v>48</v>
      </c>
      <c r="P2942" s="1" t="s">
        <v>6032</v>
      </c>
      <c r="Q2942" s="1" t="s">
        <v>37</v>
      </c>
      <c r="R2942" s="1" t="s">
        <v>171</v>
      </c>
      <c r="S2942" s="1" t="s">
        <v>39</v>
      </c>
      <c r="T2942" s="1" t="s">
        <v>18652</v>
      </c>
      <c r="U2942" s="1" t="s">
        <v>18653</v>
      </c>
      <c r="V2942" s="1" t="s">
        <v>18654</v>
      </c>
      <c r="W2942" s="1" t="s">
        <v>1927</v>
      </c>
      <c r="X2942" s="1" t="s">
        <v>18655</v>
      </c>
      <c r="Y2942" s="1" t="s">
        <v>801</v>
      </c>
      <c r="Z2942" s="1" t="s">
        <v>4864</v>
      </c>
      <c r="AA2942" s="1" t="s">
        <v>23367</v>
      </c>
      <c r="AB2942" s="1" t="s">
        <v>164</v>
      </c>
      <c r="AD2942" s="1" t="str">
        <f>VLOOKUP($K2942,「工具标准名」映射表!$B:$I,3,0)</f>
        <v>DeepSeek 大模型</v>
      </c>
      <c r="AE2942" s="1" t="str">
        <f>VLOOKUP($K2942,「工具标准名」映射表!$B:$I,4,0)</f>
        <v>功能应用层</v>
      </c>
      <c r="AF2942" s="1" t="str">
        <f>VLOOKUP($K2942,「工具标准名」映射表!$B:$I,5,0)</f>
        <v>功能应用（教学辅助工具）</v>
      </c>
      <c r="AG2942" s="1" t="str">
        <f>VLOOKUP($K2942,「工具标准名」映射表!$B:$I,6,0)</f>
        <v>软件工具</v>
      </c>
      <c r="AH2942" s="1" t="str">
        <f>VLOOKUP($K2942,「工具标准名」映射表!$B:$I,7,0)</f>
        <v>AI智能体</v>
      </c>
      <c r="AI2942" s="1" t="str">
        <f>VLOOKUP($K2942,「工具标准名」映射表!$B:$I,8,0)</f>
        <v>否</v>
      </c>
      <c r="AJ2942" s="1" t="s">
        <v>164</v>
      </c>
      <c r="AK2942" s="1"/>
      <c r="AL2942" s="1"/>
      <c r="AM2942" s="1"/>
      <c r="AN2942" s="1"/>
      <c r="AO2942" s="1"/>
    </row>
    <row r="2943" spans="1:41" ht="16">
      <c r="A2943" s="1" t="s">
        <v>18645</v>
      </c>
      <c r="B2943" s="3">
        <v>46056.457048611097</v>
      </c>
      <c r="C2943" s="14">
        <v>1468</v>
      </c>
      <c r="D2943" s="1" t="s">
        <v>18646</v>
      </c>
      <c r="E2943" s="1" t="s">
        <v>12272</v>
      </c>
      <c r="F2943" s="1" t="s">
        <v>27</v>
      </c>
      <c r="G2943" s="1" t="s">
        <v>18647</v>
      </c>
      <c r="H2943" s="1" t="s">
        <v>18648</v>
      </c>
      <c r="I2943" s="1" t="s">
        <v>18649</v>
      </c>
      <c r="J2943" s="1" t="s">
        <v>18650</v>
      </c>
      <c r="K2943" s="1" t="s">
        <v>4279</v>
      </c>
      <c r="L2943" s="1" t="s">
        <v>33</v>
      </c>
      <c r="M2943" s="1" t="b">
        <v>0</v>
      </c>
      <c r="N2943" s="1" t="s">
        <v>47</v>
      </c>
      <c r="O2943" s="1" t="s">
        <v>48</v>
      </c>
      <c r="P2943" s="1" t="s">
        <v>4278</v>
      </c>
      <c r="Q2943" s="1" t="s">
        <v>37</v>
      </c>
      <c r="R2943" s="1" t="s">
        <v>171</v>
      </c>
      <c r="S2943" s="1" t="s">
        <v>39</v>
      </c>
      <c r="T2943" s="1" t="s">
        <v>18652</v>
      </c>
      <c r="U2943" s="1" t="s">
        <v>18653</v>
      </c>
      <c r="V2943" s="1" t="s">
        <v>18654</v>
      </c>
      <c r="W2943" s="1" t="s">
        <v>1927</v>
      </c>
      <c r="X2943" s="1" t="s">
        <v>18655</v>
      </c>
      <c r="Y2943" s="1" t="s">
        <v>801</v>
      </c>
      <c r="Z2943" s="1" t="s">
        <v>4279</v>
      </c>
      <c r="AA2943" s="1">
        <v>0</v>
      </c>
      <c r="AB2943" s="1" t="s">
        <v>164</v>
      </c>
      <c r="AD2943" s="1" t="str">
        <f>VLOOKUP($K2943,「工具标准名」映射表!$B:$I,3,0)</f>
        <v>Anymind</v>
      </c>
      <c r="AE2943" s="1" t="str">
        <f>VLOOKUP($K2943,「工具标准名」映射表!$B:$I,4,0)</f>
        <v>功能应用层</v>
      </c>
      <c r="AF2943" s="1" t="str">
        <f>VLOOKUP($K2943,「工具标准名」映射表!$B:$I,5,0)</f>
        <v>功能应用（教学辅助工具）</v>
      </c>
      <c r="AG2943" s="1" t="str">
        <f>VLOOKUP($K2943,「工具标准名」映射表!$B:$I,6,0)</f>
        <v>软件工具</v>
      </c>
      <c r="AH2943" s="1" t="str">
        <f>VLOOKUP($K2943,「工具标准名」映射表!$B:$I,7,0)</f>
        <v>AI智能体</v>
      </c>
      <c r="AI2943" s="1" t="str">
        <f>VLOOKUP($K2943,「工具标准名」映射表!$B:$I,8,0)</f>
        <v>是</v>
      </c>
      <c r="AJ2943" s="1" t="s">
        <v>164</v>
      </c>
      <c r="AK2943" s="1"/>
      <c r="AL2943" s="1"/>
      <c r="AM2943" s="1"/>
      <c r="AN2943" s="1"/>
      <c r="AO2943" s="1"/>
    </row>
    <row r="2944" spans="1:41" ht="16">
      <c r="A2944" s="1" t="s">
        <v>18659</v>
      </c>
      <c r="B2944" s="3">
        <v>46056.457083333298</v>
      </c>
      <c r="C2944" s="14">
        <v>1469</v>
      </c>
      <c r="D2944" s="1" t="s">
        <v>18660</v>
      </c>
      <c r="E2944" s="1" t="s">
        <v>18661</v>
      </c>
      <c r="F2944" s="1" t="s">
        <v>27</v>
      </c>
      <c r="G2944" s="1" t="s">
        <v>18662</v>
      </c>
      <c r="H2944" s="1" t="s">
        <v>18663</v>
      </c>
      <c r="I2944" s="1" t="s">
        <v>18664</v>
      </c>
      <c r="J2944" s="1" t="s">
        <v>18665</v>
      </c>
      <c r="K2944" s="1" t="s">
        <v>18666</v>
      </c>
      <c r="L2944" s="1" t="s">
        <v>33</v>
      </c>
      <c r="M2944" s="1" t="b">
        <v>0</v>
      </c>
      <c r="N2944" s="1" t="s">
        <v>47</v>
      </c>
      <c r="O2944" s="1" t="s">
        <v>48</v>
      </c>
      <c r="P2944" s="1" t="s">
        <v>21896</v>
      </c>
      <c r="Q2944" s="1" t="s">
        <v>87</v>
      </c>
      <c r="R2944" s="1" t="s">
        <v>234</v>
      </c>
      <c r="S2944" s="1" t="s">
        <v>39</v>
      </c>
      <c r="T2944" s="1" t="s">
        <v>18668</v>
      </c>
      <c r="U2944" s="1" t="s">
        <v>18664</v>
      </c>
      <c r="V2944" s="1" t="s">
        <v>18669</v>
      </c>
      <c r="W2944" s="1" t="s">
        <v>18670</v>
      </c>
      <c r="X2944" s="1" t="s">
        <v>18671</v>
      </c>
      <c r="Y2944" s="1" t="s">
        <v>156</v>
      </c>
      <c r="Z2944" s="1" t="s">
        <v>18666</v>
      </c>
      <c r="AA2944" s="1">
        <v>0</v>
      </c>
      <c r="AB2944" s="1" t="s">
        <v>217</v>
      </c>
      <c r="AD2944" s="1" t="str">
        <f>VLOOKUP($K2944,「工具标准名」映射表!$B:$I,3,0)</f>
        <v>智慧中小学平台</v>
      </c>
      <c r="AE2944" s="1" t="str">
        <f>VLOOKUP($K2944,「工具标准名」映射表!$B:$I,4,0)</f>
        <v>功能应用层</v>
      </c>
      <c r="AF2944" s="1" t="str">
        <f>VLOOKUP($K2944,「工具标准名」映射表!$B:$I,5,0)</f>
        <v>功能应用（校级 / 区域级系统）</v>
      </c>
      <c r="AG2944" s="1" t="str">
        <f>VLOOKUP($K2944,「工具标准名」映射表!$B:$I,6,0)</f>
        <v>软件工具</v>
      </c>
      <c r="AH2944" s="1" t="str">
        <f>VLOOKUP($K2944,「工具标准名」映射表!$B:$I,7,0)</f>
        <v>AI智能体</v>
      </c>
      <c r="AI2944" s="1" t="str">
        <f>VLOOKUP($K2944,「工具标准名」映射表!$B:$I,8,0)</f>
        <v>否</v>
      </c>
      <c r="AJ2944" s="1" t="s">
        <v>217</v>
      </c>
      <c r="AK2944" s="1"/>
      <c r="AL2944" s="1"/>
      <c r="AM2944" s="1"/>
      <c r="AN2944" s="1"/>
      <c r="AO2944" s="1"/>
    </row>
    <row r="2945" spans="1:41" ht="16">
      <c r="A2945" s="1" t="s">
        <v>18659</v>
      </c>
      <c r="B2945" s="3">
        <v>46056.457083333298</v>
      </c>
      <c r="C2945" s="14">
        <v>1469</v>
      </c>
      <c r="D2945" s="1" t="s">
        <v>18660</v>
      </c>
      <c r="E2945" s="1" t="s">
        <v>18661</v>
      </c>
      <c r="F2945" s="1" t="s">
        <v>27</v>
      </c>
      <c r="G2945" s="1" t="s">
        <v>18662</v>
      </c>
      <c r="H2945" s="1" t="s">
        <v>18663</v>
      </c>
      <c r="I2945" s="1" t="s">
        <v>18664</v>
      </c>
      <c r="J2945" s="1" t="s">
        <v>18665</v>
      </c>
      <c r="K2945" s="1" t="s">
        <v>1030</v>
      </c>
      <c r="L2945" s="1" t="s">
        <v>33</v>
      </c>
      <c r="M2945" s="1" t="b">
        <v>0</v>
      </c>
      <c r="N2945" s="1" t="s">
        <v>2868</v>
      </c>
      <c r="O2945" s="1" t="s">
        <v>66</v>
      </c>
      <c r="P2945" s="1" t="s">
        <v>21883</v>
      </c>
      <c r="Q2945" s="1" t="s">
        <v>87</v>
      </c>
      <c r="R2945" s="1" t="s">
        <v>234</v>
      </c>
      <c r="S2945" s="1" t="s">
        <v>39</v>
      </c>
      <c r="T2945" s="1" t="s">
        <v>18668</v>
      </c>
      <c r="U2945" s="1" t="s">
        <v>18664</v>
      </c>
      <c r="V2945" s="1" t="s">
        <v>18669</v>
      </c>
      <c r="W2945" s="1" t="s">
        <v>18670</v>
      </c>
      <c r="X2945" s="1" t="s">
        <v>18671</v>
      </c>
      <c r="Y2945" s="1" t="s">
        <v>156</v>
      </c>
      <c r="Z2945" s="1" t="s">
        <v>1030</v>
      </c>
      <c r="AA2945" s="1">
        <v>0</v>
      </c>
      <c r="AB2945" s="1" t="s">
        <v>217</v>
      </c>
      <c r="AD2945" s="1" t="str">
        <f>VLOOKUP($K2945,「工具标准名」映射表!$B:$I,3,0)</f>
        <v>智慧纸笔</v>
      </c>
      <c r="AE2945" s="1" t="str">
        <f>VLOOKUP($K2945,「工具标准名」映射表!$B:$I,4,0)</f>
        <v>功能应用层</v>
      </c>
      <c r="AF2945" s="1" t="str">
        <f>VLOOKUP($K2945,「工具标准名」映射表!$B:$I,5,0)</f>
        <v>功能应用（校级 / 区域级系统）</v>
      </c>
      <c r="AG2945" s="1" t="str">
        <f>VLOOKUP($K2945,「工具标准名」映射表!$B:$I,6,0)</f>
        <v>软件工具</v>
      </c>
      <c r="AH2945" s="1" t="str">
        <f>VLOOKUP($K2945,「工具标准名」映射表!$B:$I,7,0)</f>
        <v>AI智能体</v>
      </c>
      <c r="AI2945" s="1" t="str">
        <f>VLOOKUP($K2945,「工具标准名」映射表!$B:$I,8,0)</f>
        <v>否</v>
      </c>
      <c r="AJ2945" s="1" t="s">
        <v>217</v>
      </c>
      <c r="AK2945" s="1"/>
      <c r="AL2945" s="1"/>
      <c r="AM2945" s="1"/>
      <c r="AN2945" s="1"/>
      <c r="AO2945" s="1"/>
    </row>
    <row r="2946" spans="1:41" ht="16">
      <c r="A2946" s="1" t="s">
        <v>18659</v>
      </c>
      <c r="B2946" s="3">
        <v>46056.457083333298</v>
      </c>
      <c r="C2946" s="14">
        <v>1469</v>
      </c>
      <c r="D2946" s="1" t="s">
        <v>18660</v>
      </c>
      <c r="E2946" s="1" t="s">
        <v>18661</v>
      </c>
      <c r="F2946" s="1" t="s">
        <v>27</v>
      </c>
      <c r="G2946" s="1" t="s">
        <v>18662</v>
      </c>
      <c r="H2946" s="1" t="s">
        <v>18663</v>
      </c>
      <c r="I2946" s="1" t="s">
        <v>18664</v>
      </c>
      <c r="J2946" s="1" t="s">
        <v>18665</v>
      </c>
      <c r="K2946" s="1" t="s">
        <v>3740</v>
      </c>
      <c r="L2946" s="1" t="s">
        <v>33</v>
      </c>
      <c r="M2946" s="1" t="b">
        <v>0</v>
      </c>
      <c r="N2946" s="1" t="s">
        <v>47</v>
      </c>
      <c r="O2946" s="1" t="s">
        <v>48</v>
      </c>
      <c r="P2946" s="1" t="s">
        <v>3739</v>
      </c>
      <c r="Q2946" s="1" t="s">
        <v>87</v>
      </c>
      <c r="R2946" s="1" t="s">
        <v>234</v>
      </c>
      <c r="S2946" s="1" t="s">
        <v>39</v>
      </c>
      <c r="T2946" s="1" t="s">
        <v>18668</v>
      </c>
      <c r="U2946" s="1" t="s">
        <v>18664</v>
      </c>
      <c r="V2946" s="1" t="s">
        <v>18669</v>
      </c>
      <c r="W2946" s="1" t="s">
        <v>18670</v>
      </c>
      <c r="X2946" s="1" t="s">
        <v>18671</v>
      </c>
      <c r="Y2946" s="1" t="s">
        <v>156</v>
      </c>
      <c r="Z2946" s="1" t="s">
        <v>3740</v>
      </c>
      <c r="AA2946" s="1">
        <v>0</v>
      </c>
      <c r="AB2946" s="1" t="s">
        <v>217</v>
      </c>
      <c r="AD2946" s="1" t="str">
        <f>VLOOKUP($K2946,「工具标准名」映射表!$B:$I,3,0)</f>
        <v>AI课堂循证平台</v>
      </c>
      <c r="AE2946" s="1" t="str">
        <f>VLOOKUP($K2946,「工具标准名」映射表!$B:$I,4,0)</f>
        <v>功能应用层</v>
      </c>
      <c r="AF2946" s="1" t="str">
        <f>VLOOKUP($K2946,「工具标准名」映射表!$B:$I,5,0)</f>
        <v>功能应用（教学辅助工具）</v>
      </c>
      <c r="AG2946" s="1" t="str">
        <f>VLOOKUP($K2946,「工具标准名」映射表!$B:$I,6,0)</f>
        <v>软件工具</v>
      </c>
      <c r="AH2946" s="1" t="str">
        <f>VLOOKUP($K2946,「工具标准名」映射表!$B:$I,7,0)</f>
        <v>AI智能体</v>
      </c>
      <c r="AI2946" s="1" t="str">
        <f>VLOOKUP($K2946,「工具标准名」映射表!$B:$I,8,0)</f>
        <v>否</v>
      </c>
      <c r="AJ2946" s="1" t="s">
        <v>217</v>
      </c>
      <c r="AK2946" s="1"/>
      <c r="AL2946" s="1"/>
      <c r="AM2946" s="1"/>
      <c r="AN2946" s="1"/>
      <c r="AO2946" s="1"/>
    </row>
    <row r="2947" spans="1:41" ht="16">
      <c r="A2947" s="1" t="s">
        <v>18659</v>
      </c>
      <c r="B2947" s="3">
        <v>46056.457083333298</v>
      </c>
      <c r="C2947" s="14">
        <v>1469</v>
      </c>
      <c r="D2947" s="1" t="s">
        <v>18660</v>
      </c>
      <c r="E2947" s="1" t="s">
        <v>18661</v>
      </c>
      <c r="F2947" s="1" t="s">
        <v>27</v>
      </c>
      <c r="G2947" s="1" t="s">
        <v>18662</v>
      </c>
      <c r="H2947" s="1" t="s">
        <v>18663</v>
      </c>
      <c r="I2947" s="1" t="s">
        <v>18664</v>
      </c>
      <c r="J2947" s="1" t="s">
        <v>18665</v>
      </c>
      <c r="K2947" s="1" t="s">
        <v>10875</v>
      </c>
      <c r="L2947" s="1" t="s">
        <v>33</v>
      </c>
      <c r="M2947" s="1" t="b">
        <v>0</v>
      </c>
      <c r="N2947" s="1" t="s">
        <v>34</v>
      </c>
      <c r="O2947" s="1" t="s">
        <v>35</v>
      </c>
      <c r="P2947" s="1" t="s">
        <v>16692</v>
      </c>
      <c r="Q2947" s="1" t="s">
        <v>87</v>
      </c>
      <c r="R2947" s="1" t="s">
        <v>234</v>
      </c>
      <c r="S2947" s="1" t="s">
        <v>39</v>
      </c>
      <c r="T2947" s="1" t="s">
        <v>18668</v>
      </c>
      <c r="U2947" s="1" t="s">
        <v>18664</v>
      </c>
      <c r="V2947" s="1" t="s">
        <v>18669</v>
      </c>
      <c r="W2947" s="1" t="s">
        <v>18670</v>
      </c>
      <c r="X2947" s="1" t="s">
        <v>18671</v>
      </c>
      <c r="Y2947" s="1" t="s">
        <v>156</v>
      </c>
      <c r="Z2947" s="1" t="s">
        <v>10875</v>
      </c>
      <c r="AA2947" s="1">
        <v>0</v>
      </c>
      <c r="AB2947" s="1" t="s">
        <v>217</v>
      </c>
      <c r="AD2947" s="1" t="str">
        <f>VLOOKUP($K2947,「工具标准名」映射表!$B:$I,3,0)</f>
        <v>豆包</v>
      </c>
      <c r="AE2947" s="1" t="str">
        <f>VLOOKUP($K2947,「工具标准名」映射表!$B:$I,4,0)</f>
        <v>功能应用层</v>
      </c>
      <c r="AF2947" s="1" t="str">
        <f>VLOOKUP($K2947,「工具标准名」映射表!$B:$I,5,0)</f>
        <v>功能应用（Web 教学平台（SaaS））</v>
      </c>
      <c r="AG2947" s="1" t="str">
        <f>VLOOKUP($K2947,「工具标准名」映射表!$B:$I,6,0)</f>
        <v>软件工具</v>
      </c>
      <c r="AH2947" s="1" t="str">
        <f>VLOOKUP($K2947,「工具标准名」映射表!$B:$I,7,0)</f>
        <v>AI智能体</v>
      </c>
      <c r="AI2947" s="1" t="str">
        <f>VLOOKUP($K2947,「工具标准名」映射表!$B:$I,8,0)</f>
        <v>是</v>
      </c>
      <c r="AJ2947" s="1" t="s">
        <v>217</v>
      </c>
      <c r="AK2947" s="1"/>
      <c r="AL2947" s="1"/>
      <c r="AM2947" s="1"/>
      <c r="AN2947" s="1"/>
      <c r="AO2947" s="1"/>
    </row>
    <row r="2948" spans="1:41" ht="16">
      <c r="A2948" s="1" t="s">
        <v>18674</v>
      </c>
      <c r="B2948" s="3">
        <v>46056.457037036998</v>
      </c>
      <c r="C2948" s="14">
        <v>1472</v>
      </c>
      <c r="D2948" s="1" t="s">
        <v>18675</v>
      </c>
      <c r="E2948" s="1" t="s">
        <v>12272</v>
      </c>
      <c r="F2948" s="1" t="s">
        <v>27</v>
      </c>
      <c r="G2948" s="1" t="s">
        <v>18676</v>
      </c>
      <c r="H2948" s="1" t="s">
        <v>18677</v>
      </c>
      <c r="I2948" s="1" t="s">
        <v>18678</v>
      </c>
      <c r="J2948" s="1" t="s">
        <v>18679</v>
      </c>
      <c r="K2948" s="1" t="s">
        <v>7535</v>
      </c>
      <c r="L2948" s="1" t="s">
        <v>7533</v>
      </c>
      <c r="M2948" s="1" t="b">
        <v>1</v>
      </c>
      <c r="N2948" s="1" t="s">
        <v>47</v>
      </c>
      <c r="O2948" s="1" t="s">
        <v>54</v>
      </c>
      <c r="P2948" s="1" t="s">
        <v>7534</v>
      </c>
      <c r="Q2948" s="1" t="s">
        <v>37</v>
      </c>
      <c r="R2948" s="1" t="s">
        <v>38</v>
      </c>
      <c r="S2948" s="1" t="s">
        <v>39</v>
      </c>
      <c r="T2948" s="1" t="s">
        <v>18682</v>
      </c>
      <c r="U2948" s="1" t="s">
        <v>18683</v>
      </c>
      <c r="V2948" s="1" t="s">
        <v>18684</v>
      </c>
      <c r="W2948" s="1" t="s">
        <v>18685</v>
      </c>
      <c r="X2948" s="1" t="s">
        <v>18686</v>
      </c>
      <c r="Y2948" s="1" t="s">
        <v>239</v>
      </c>
      <c r="Z2948" s="1" t="s">
        <v>7535</v>
      </c>
      <c r="AA2948" s="1">
        <v>0</v>
      </c>
      <c r="AB2948" s="1" t="s">
        <v>164</v>
      </c>
      <c r="AD2948" s="1" t="str">
        <f>VLOOKUP($K2948,「工具标准名」映射表!$B:$I,3,0)</f>
        <v>NB实验室</v>
      </c>
      <c r="AE2948" s="1" t="str">
        <f>VLOOKUP($K2948,「工具标准名」映射表!$B:$I,4,0)</f>
        <v>功能应用层</v>
      </c>
      <c r="AF2948" s="1" t="str">
        <f>VLOOKUP($K2948,「工具标准名」映射表!$B:$I,5,0)</f>
        <v>功能应用（教学辅助工具）</v>
      </c>
      <c r="AG2948" s="1" t="str">
        <f>VLOOKUP($K2948,「工具标准名」映射表!$B:$I,6,0)</f>
        <v>软件工具</v>
      </c>
      <c r="AH2948" s="1" t="str">
        <f>VLOOKUP($K2948,「工具标准名」映射表!$B:$I,7,0)</f>
        <v>其他</v>
      </c>
      <c r="AI2948" s="1" t="str">
        <f>VLOOKUP($K2948,「工具标准名」映射表!$B:$I,8,0)</f>
        <v>否</v>
      </c>
      <c r="AJ2948" s="1" t="s">
        <v>164</v>
      </c>
      <c r="AK2948" s="1"/>
      <c r="AL2948" s="1"/>
      <c r="AM2948" s="1"/>
      <c r="AN2948" s="1"/>
      <c r="AO2948" s="1"/>
    </row>
    <row r="2949" spans="1:41" ht="16">
      <c r="A2949" s="1" t="s">
        <v>18687</v>
      </c>
      <c r="B2949" s="3">
        <v>46056.456979166702</v>
      </c>
      <c r="C2949" s="14">
        <v>1473</v>
      </c>
      <c r="D2949" s="1" t="s">
        <v>18688</v>
      </c>
      <c r="E2949" s="1" t="s">
        <v>156</v>
      </c>
      <c r="F2949" s="1" t="s">
        <v>156</v>
      </c>
      <c r="G2949" s="1" t="s">
        <v>156</v>
      </c>
      <c r="H2949" s="1" t="s">
        <v>156</v>
      </c>
      <c r="I2949" s="1" t="s">
        <v>156</v>
      </c>
      <c r="J2949" s="1" t="s">
        <v>985</v>
      </c>
      <c r="Q2949" s="1" t="s">
        <v>87</v>
      </c>
      <c r="R2949" s="1" t="s">
        <v>234</v>
      </c>
      <c r="S2949" s="1" t="s">
        <v>39</v>
      </c>
      <c r="T2949" s="1" t="s">
        <v>18690</v>
      </c>
      <c r="U2949" s="1" t="s">
        <v>18691</v>
      </c>
      <c r="V2949" s="1" t="s">
        <v>18692</v>
      </c>
      <c r="W2949" s="1" t="s">
        <v>18693</v>
      </c>
      <c r="X2949" s="1" t="s">
        <v>18694</v>
      </c>
      <c r="Y2949" s="1" t="s">
        <v>156</v>
      </c>
      <c r="Z2949" s="1" t="e">
        <v>#N/A</v>
      </c>
      <c r="AA2949" s="1" t="e">
        <v>#N/A</v>
      </c>
      <c r="AB2949" s="1" t="s">
        <v>156</v>
      </c>
      <c r="AD2949" s="1" t="e">
        <f>VLOOKUP($K2949,「工具标准名」映射表!$B:$I,3,0)</f>
        <v>#N/A</v>
      </c>
      <c r="AE2949" s="1" t="e">
        <f>VLOOKUP($K2949,「工具标准名」映射表!$B:$I,4,0)</f>
        <v>#N/A</v>
      </c>
      <c r="AF2949" s="1" t="e">
        <f>VLOOKUP($K2949,「工具标准名」映射表!$B:$I,5,0)</f>
        <v>#N/A</v>
      </c>
      <c r="AG2949" s="1" t="e">
        <f>VLOOKUP($K2949,「工具标准名」映射表!$B:$I,6,0)</f>
        <v>#N/A</v>
      </c>
      <c r="AH2949" s="1" t="e">
        <f>VLOOKUP($K2949,「工具标准名」映射表!$B:$I,7,0)</f>
        <v>#N/A</v>
      </c>
      <c r="AI2949" s="1" t="e">
        <f>VLOOKUP($K2949,「工具标准名」映射表!$B:$I,8,0)</f>
        <v>#N/A</v>
      </c>
      <c r="AJ2949" s="1" t="s">
        <v>156</v>
      </c>
      <c r="AK2949" s="1"/>
      <c r="AL2949" s="1"/>
      <c r="AM2949" s="1"/>
      <c r="AN2949" s="1"/>
      <c r="AO2949" s="1"/>
    </row>
    <row r="2950" spans="1:41" ht="16">
      <c r="A2950" s="1" t="s">
        <v>18695</v>
      </c>
      <c r="B2950" s="3">
        <v>46056.457071759301</v>
      </c>
      <c r="C2950" s="14">
        <v>1474</v>
      </c>
      <c r="D2950" s="1" t="s">
        <v>18696</v>
      </c>
      <c r="E2950" s="1" t="s">
        <v>18697</v>
      </c>
      <c r="F2950" s="1" t="s">
        <v>27</v>
      </c>
      <c r="G2950" s="1" t="s">
        <v>18698</v>
      </c>
      <c r="H2950" s="1" t="s">
        <v>18699</v>
      </c>
      <c r="I2950" s="1" t="s">
        <v>18700</v>
      </c>
      <c r="J2950" s="1" t="s">
        <v>18701</v>
      </c>
      <c r="K2950" s="1" t="s">
        <v>16916</v>
      </c>
      <c r="L2950" s="1" t="s">
        <v>33</v>
      </c>
      <c r="M2950" s="1" t="b">
        <v>0</v>
      </c>
      <c r="N2950" s="1" t="s">
        <v>47</v>
      </c>
      <c r="O2950" s="1" t="s">
        <v>48</v>
      </c>
      <c r="P2950" s="1" t="s">
        <v>16915</v>
      </c>
      <c r="Q2950" s="1" t="s">
        <v>37</v>
      </c>
      <c r="R2950" s="1" t="s">
        <v>38</v>
      </c>
      <c r="S2950" s="1" t="s">
        <v>172</v>
      </c>
      <c r="T2950" s="1" t="s">
        <v>18703</v>
      </c>
      <c r="U2950" s="1" t="s">
        <v>18704</v>
      </c>
      <c r="V2950" s="1" t="s">
        <v>18705</v>
      </c>
      <c r="W2950" s="1" t="s">
        <v>18706</v>
      </c>
      <c r="X2950" s="1" t="s">
        <v>18707</v>
      </c>
      <c r="Y2950" s="1" t="s">
        <v>7458</v>
      </c>
      <c r="Z2950" s="1" t="s">
        <v>16916</v>
      </c>
      <c r="AA2950" s="1">
        <v>0</v>
      </c>
      <c r="AB2950" s="1" t="s">
        <v>164</v>
      </c>
      <c r="AD2950" s="1" t="str">
        <f>VLOOKUP($K2950,「工具标准名」映射表!$B:$I,3,0)</f>
        <v>视频教学系统</v>
      </c>
      <c r="AE2950" s="1" t="str">
        <f>VLOOKUP($K2950,「工具标准名」映射表!$B:$I,4,0)</f>
        <v>功能应用层</v>
      </c>
      <c r="AF2950" s="1" t="str">
        <f>VLOOKUP($K2950,「工具标准名」映射表!$B:$I,5,0)</f>
        <v>功能应用（教学辅助工具）</v>
      </c>
      <c r="AG2950" s="1" t="str">
        <f>VLOOKUP($K2950,「工具标准名」映射表!$B:$I,6,0)</f>
        <v>软件工具</v>
      </c>
      <c r="AH2950" s="1" t="str">
        <f>VLOOKUP($K2950,「工具标准名」映射表!$B:$I,7,0)</f>
        <v>AI智能体</v>
      </c>
      <c r="AI2950" s="1" t="str">
        <f>VLOOKUP($K2950,「工具标准名」映射表!$B:$I,8,0)</f>
        <v>否</v>
      </c>
      <c r="AJ2950" s="1" t="s">
        <v>164</v>
      </c>
      <c r="AK2950" s="1"/>
      <c r="AL2950" s="1"/>
      <c r="AM2950" s="1"/>
      <c r="AN2950" s="1"/>
      <c r="AO2950" s="1"/>
    </row>
    <row r="2951" spans="1:41" ht="16">
      <c r="A2951" s="1" t="s">
        <v>18695</v>
      </c>
      <c r="B2951" s="3">
        <v>46056.457071759301</v>
      </c>
      <c r="C2951" s="14">
        <v>1474</v>
      </c>
      <c r="D2951" s="1" t="s">
        <v>18696</v>
      </c>
      <c r="E2951" s="1" t="s">
        <v>18697</v>
      </c>
      <c r="F2951" s="1" t="s">
        <v>27</v>
      </c>
      <c r="G2951" s="1" t="s">
        <v>18698</v>
      </c>
      <c r="H2951" s="1" t="s">
        <v>18699</v>
      </c>
      <c r="I2951" s="1" t="s">
        <v>18700</v>
      </c>
      <c r="J2951" s="1" t="s">
        <v>18701</v>
      </c>
      <c r="K2951" s="1" t="s">
        <v>17000</v>
      </c>
      <c r="L2951" s="1" t="s">
        <v>33</v>
      </c>
      <c r="M2951" s="1" t="b">
        <v>0</v>
      </c>
      <c r="N2951" s="1" t="s">
        <v>16993</v>
      </c>
      <c r="O2951" s="1" t="s">
        <v>3235</v>
      </c>
      <c r="P2951" s="1" t="s">
        <v>16994</v>
      </c>
      <c r="Q2951" s="1" t="s">
        <v>37</v>
      </c>
      <c r="R2951" s="1" t="s">
        <v>38</v>
      </c>
      <c r="S2951" s="1" t="s">
        <v>172</v>
      </c>
      <c r="T2951" s="1" t="s">
        <v>18703</v>
      </c>
      <c r="U2951" s="1" t="s">
        <v>18704</v>
      </c>
      <c r="V2951" s="1" t="s">
        <v>18705</v>
      </c>
      <c r="W2951" s="1" t="s">
        <v>18706</v>
      </c>
      <c r="X2951" s="1" t="s">
        <v>18707</v>
      </c>
      <c r="Y2951" s="1" t="s">
        <v>7458</v>
      </c>
      <c r="Z2951" s="1" t="s">
        <v>17000</v>
      </c>
      <c r="AA2951" s="1">
        <v>0</v>
      </c>
      <c r="AB2951" s="1" t="s">
        <v>164</v>
      </c>
      <c r="AD2951" s="1" t="str">
        <f>VLOOKUP($K2951,「工具标准名」映射表!$B:$I,3,0)</f>
        <v>书法学习资源库</v>
      </c>
      <c r="AE2951" s="1" t="str">
        <f>VLOOKUP($K2951,「工具标准名」映射表!$B:$I,4,0)</f>
        <v>功能应用层</v>
      </c>
      <c r="AF2951" s="1" t="str">
        <f>VLOOKUP($K2951,「工具标准名」映射表!$B:$I,5,0)</f>
        <v>功能应用（Web 教学平台（SaaS））</v>
      </c>
      <c r="AG2951" s="1" t="str">
        <f>VLOOKUP($K2951,「工具标准名」映射表!$B:$I,6,0)</f>
        <v>在线资源</v>
      </c>
      <c r="AH2951" s="1" t="str">
        <f>VLOOKUP($K2951,「工具标准名」映射表!$B:$I,7,0)</f>
        <v>AI智能体</v>
      </c>
      <c r="AI2951" s="1" t="str">
        <f>VLOOKUP($K2951,「工具标准名」映射表!$B:$I,8,0)</f>
        <v>否</v>
      </c>
      <c r="AJ2951" s="1" t="s">
        <v>164</v>
      </c>
      <c r="AK2951" s="1"/>
      <c r="AL2951" s="1"/>
      <c r="AM2951" s="1"/>
      <c r="AN2951" s="1"/>
      <c r="AO2951" s="1"/>
    </row>
    <row r="2952" spans="1:41" ht="16">
      <c r="A2952" s="1" t="s">
        <v>18708</v>
      </c>
      <c r="B2952" s="3">
        <v>46056.457164351901</v>
      </c>
      <c r="C2952" s="14">
        <v>1476</v>
      </c>
      <c r="D2952" s="1" t="s">
        <v>18709</v>
      </c>
      <c r="E2952" s="1" t="s">
        <v>52</v>
      </c>
      <c r="F2952" s="1" t="s">
        <v>119</v>
      </c>
      <c r="G2952" s="1" t="s">
        <v>18710</v>
      </c>
      <c r="H2952" s="1" t="s">
        <v>18711</v>
      </c>
      <c r="I2952" s="1" t="s">
        <v>18712</v>
      </c>
      <c r="J2952" s="1" t="s">
        <v>18713</v>
      </c>
      <c r="K2952" s="1" t="s">
        <v>453</v>
      </c>
      <c r="L2952" s="1" t="s">
        <v>33</v>
      </c>
      <c r="M2952" s="1" t="b">
        <v>0</v>
      </c>
      <c r="N2952" s="1" t="s">
        <v>47</v>
      </c>
      <c r="O2952" s="1" t="s">
        <v>48</v>
      </c>
      <c r="P2952" s="1" t="s">
        <v>6035</v>
      </c>
      <c r="Q2952" s="1" t="s">
        <v>37</v>
      </c>
      <c r="R2952" s="1" t="s">
        <v>38</v>
      </c>
      <c r="S2952" s="1" t="s">
        <v>39</v>
      </c>
      <c r="T2952" s="1" t="s">
        <v>18715</v>
      </c>
      <c r="U2952" s="1" t="s">
        <v>18716</v>
      </c>
      <c r="V2952" s="1" t="s">
        <v>18717</v>
      </c>
      <c r="W2952" s="1" t="s">
        <v>18718</v>
      </c>
      <c r="X2952" s="1" t="s">
        <v>18719</v>
      </c>
      <c r="Y2952" s="1" t="s">
        <v>94</v>
      </c>
      <c r="Z2952" s="1" t="s">
        <v>4864</v>
      </c>
      <c r="AA2952" s="1" t="s">
        <v>23367</v>
      </c>
      <c r="AB2952" s="1" t="s">
        <v>52</v>
      </c>
      <c r="AD2952" s="1" t="str">
        <f>VLOOKUP($K2952,「工具标准名」映射表!$B:$I,3,0)</f>
        <v>DeepSeek 大模型</v>
      </c>
      <c r="AE2952" s="1" t="str">
        <f>VLOOKUP($K2952,「工具标准名」映射表!$B:$I,4,0)</f>
        <v>功能应用层</v>
      </c>
      <c r="AF2952" s="1" t="str">
        <f>VLOOKUP($K2952,「工具标准名」映射表!$B:$I,5,0)</f>
        <v>功能应用（教学辅助工具）</v>
      </c>
      <c r="AG2952" s="1" t="str">
        <f>VLOOKUP($K2952,「工具标准名」映射表!$B:$I,6,0)</f>
        <v>软件工具</v>
      </c>
      <c r="AH2952" s="1" t="str">
        <f>VLOOKUP($K2952,「工具标准名」映射表!$B:$I,7,0)</f>
        <v>AI智能体</v>
      </c>
      <c r="AI2952" s="1" t="str">
        <f>VLOOKUP($K2952,「工具标准名」映射表!$B:$I,8,0)</f>
        <v>否</v>
      </c>
      <c r="AJ2952" s="1" t="s">
        <v>52</v>
      </c>
      <c r="AK2952" s="1"/>
      <c r="AL2952" s="1"/>
      <c r="AM2952" s="1"/>
      <c r="AN2952" s="1"/>
      <c r="AO2952" s="1"/>
    </row>
    <row r="2953" spans="1:41" ht="16">
      <c r="A2953" s="1" t="s">
        <v>18708</v>
      </c>
      <c r="B2953" s="3">
        <v>46056.457164351901</v>
      </c>
      <c r="C2953" s="14">
        <v>1476</v>
      </c>
      <c r="D2953" s="1" t="s">
        <v>18709</v>
      </c>
      <c r="E2953" s="1" t="s">
        <v>52</v>
      </c>
      <c r="F2953" s="1" t="s">
        <v>119</v>
      </c>
      <c r="G2953" s="1" t="s">
        <v>18710</v>
      </c>
      <c r="H2953" s="1" t="s">
        <v>18711</v>
      </c>
      <c r="I2953" s="1" t="s">
        <v>18712</v>
      </c>
      <c r="J2953" s="1" t="s">
        <v>18713</v>
      </c>
      <c r="K2953" s="1" t="s">
        <v>18720</v>
      </c>
      <c r="L2953" s="1" t="s">
        <v>33</v>
      </c>
      <c r="M2953" s="1" t="b">
        <v>0</v>
      </c>
      <c r="N2953" s="1" t="s">
        <v>47</v>
      </c>
      <c r="O2953" s="1" t="s">
        <v>48</v>
      </c>
      <c r="P2953" s="1" t="s">
        <v>10834</v>
      </c>
      <c r="Q2953" s="1" t="s">
        <v>37</v>
      </c>
      <c r="R2953" s="1" t="s">
        <v>38</v>
      </c>
      <c r="S2953" s="1" t="s">
        <v>39</v>
      </c>
      <c r="T2953" s="1" t="s">
        <v>18715</v>
      </c>
      <c r="U2953" s="1" t="s">
        <v>18716</v>
      </c>
      <c r="V2953" s="1" t="s">
        <v>18717</v>
      </c>
      <c r="W2953" s="1" t="s">
        <v>18718</v>
      </c>
      <c r="X2953" s="1" t="s">
        <v>18719</v>
      </c>
      <c r="Y2953" s="1" t="s">
        <v>94</v>
      </c>
      <c r="Z2953" s="1" t="s">
        <v>139</v>
      </c>
      <c r="AA2953" s="1" t="s">
        <v>23370</v>
      </c>
      <c r="AB2953" s="1" t="s">
        <v>52</v>
      </c>
      <c r="AD2953" s="1" t="str">
        <f>VLOOKUP($K2953,「工具标准名」映射表!$B:$I,3,0)</f>
        <v>豆包</v>
      </c>
      <c r="AE2953" s="1" t="str">
        <f>VLOOKUP($K2953,「工具标准名」映射表!$B:$I,4,0)</f>
        <v>功能应用层</v>
      </c>
      <c r="AF2953" s="1" t="str">
        <f>VLOOKUP($K2953,「工具标准名」映射表!$B:$I,5,0)</f>
        <v>功能应用（Web 教学平台（SaaS））</v>
      </c>
      <c r="AG2953" s="1" t="str">
        <f>VLOOKUP($K2953,「工具标准名」映射表!$B:$I,6,0)</f>
        <v>软件工具</v>
      </c>
      <c r="AH2953" s="1" t="str">
        <f>VLOOKUP($K2953,「工具标准名」映射表!$B:$I,7,0)</f>
        <v>其他</v>
      </c>
      <c r="AI2953" s="1" t="str">
        <f>VLOOKUP($K2953,「工具标准名」映射表!$B:$I,8,0)</f>
        <v>否</v>
      </c>
      <c r="AJ2953" s="1" t="s">
        <v>52</v>
      </c>
      <c r="AK2953" s="1"/>
      <c r="AL2953" s="1"/>
      <c r="AM2953" s="1"/>
      <c r="AN2953" s="1"/>
      <c r="AO2953" s="1"/>
    </row>
    <row r="2954" spans="1:41" ht="16">
      <c r="A2954" s="1" t="s">
        <v>18708</v>
      </c>
      <c r="B2954" s="3">
        <v>46056.457164351901</v>
      </c>
      <c r="C2954" s="14">
        <v>1476</v>
      </c>
      <c r="D2954" s="1" t="s">
        <v>18709</v>
      </c>
      <c r="E2954" s="1" t="s">
        <v>52</v>
      </c>
      <c r="F2954" s="1" t="s">
        <v>119</v>
      </c>
      <c r="G2954" s="1" t="s">
        <v>18710</v>
      </c>
      <c r="H2954" s="1" t="s">
        <v>18711</v>
      </c>
      <c r="I2954" s="1" t="s">
        <v>18712</v>
      </c>
      <c r="J2954" s="1" t="s">
        <v>18713</v>
      </c>
      <c r="K2954" s="1" t="s">
        <v>1177</v>
      </c>
      <c r="L2954" s="1" t="s">
        <v>33</v>
      </c>
      <c r="M2954" s="1" t="b">
        <v>0</v>
      </c>
      <c r="N2954" s="1" t="s">
        <v>47</v>
      </c>
      <c r="O2954" s="1" t="s">
        <v>48</v>
      </c>
      <c r="P2954" s="1" t="s">
        <v>22949</v>
      </c>
      <c r="Q2954" s="1" t="s">
        <v>37</v>
      </c>
      <c r="R2954" s="1" t="s">
        <v>38</v>
      </c>
      <c r="S2954" s="1" t="s">
        <v>39</v>
      </c>
      <c r="T2954" s="1" t="s">
        <v>18715</v>
      </c>
      <c r="U2954" s="1" t="s">
        <v>18716</v>
      </c>
      <c r="V2954" s="1" t="s">
        <v>18717</v>
      </c>
      <c r="W2954" s="1" t="s">
        <v>18718</v>
      </c>
      <c r="X2954" s="1" t="s">
        <v>18719</v>
      </c>
      <c r="Y2954" s="1" t="s">
        <v>94</v>
      </c>
      <c r="Z2954" s="1" t="s">
        <v>1177</v>
      </c>
      <c r="AA2954" s="1">
        <v>0</v>
      </c>
      <c r="AB2954" s="1" t="s">
        <v>52</v>
      </c>
      <c r="AD2954" s="1" t="str">
        <f>VLOOKUP($K2954,「工具标准名」映射表!$B:$I,3,0)</f>
        <v>智学网</v>
      </c>
      <c r="AE2954" s="1" t="str">
        <f>VLOOKUP($K2954,「工具标准名」映射表!$B:$I,4,0)</f>
        <v>功能应用层</v>
      </c>
      <c r="AF2954" s="1" t="str">
        <f>VLOOKUP($K2954,「工具标准名」映射表!$B:$I,5,0)</f>
        <v>功能应用（校级 / 区域级系统）</v>
      </c>
      <c r="AG2954" s="1" t="str">
        <f>VLOOKUP($K2954,「工具标准名」映射表!$B:$I,6,0)</f>
        <v>软件工具</v>
      </c>
      <c r="AH2954" s="1" t="str">
        <f>VLOOKUP($K2954,「工具标准名」映射表!$B:$I,7,0)</f>
        <v>AI智能体</v>
      </c>
      <c r="AI2954" s="1" t="str">
        <f>VLOOKUP($K2954,「工具标准名」映射表!$B:$I,8,0)</f>
        <v>否</v>
      </c>
      <c r="AJ2954" s="1" t="s">
        <v>52</v>
      </c>
      <c r="AK2954" s="1"/>
      <c r="AL2954" s="1"/>
      <c r="AM2954" s="1"/>
      <c r="AN2954" s="1"/>
      <c r="AO2954" s="1"/>
    </row>
    <row r="2955" spans="1:41" ht="16">
      <c r="A2955" s="1" t="s">
        <v>18708</v>
      </c>
      <c r="B2955" s="3">
        <v>46056.457164351901</v>
      </c>
      <c r="C2955" s="14">
        <v>1476</v>
      </c>
      <c r="D2955" s="1" t="s">
        <v>18709</v>
      </c>
      <c r="E2955" s="1" t="s">
        <v>52</v>
      </c>
      <c r="F2955" s="1" t="s">
        <v>119</v>
      </c>
      <c r="G2955" s="1" t="s">
        <v>18710</v>
      </c>
      <c r="H2955" s="1" t="s">
        <v>18711</v>
      </c>
      <c r="I2955" s="1" t="s">
        <v>18712</v>
      </c>
      <c r="J2955" s="1" t="s">
        <v>18713</v>
      </c>
      <c r="K2955" s="1" t="s">
        <v>1492</v>
      </c>
      <c r="L2955" s="1" t="s">
        <v>33</v>
      </c>
      <c r="M2955" s="1" t="b">
        <v>0</v>
      </c>
      <c r="N2955" s="1" t="s">
        <v>47</v>
      </c>
      <c r="O2955" s="1" t="s">
        <v>48</v>
      </c>
      <c r="P2955" s="1" t="s">
        <v>6035</v>
      </c>
      <c r="Q2955" s="1" t="s">
        <v>37</v>
      </c>
      <c r="R2955" s="1" t="s">
        <v>38</v>
      </c>
      <c r="S2955" s="1" t="s">
        <v>39</v>
      </c>
      <c r="T2955" s="1" t="s">
        <v>18715</v>
      </c>
      <c r="U2955" s="1" t="s">
        <v>18716</v>
      </c>
      <c r="V2955" s="1" t="s">
        <v>18717</v>
      </c>
      <c r="W2955" s="1" t="s">
        <v>18718</v>
      </c>
      <c r="X2955" s="1" t="s">
        <v>18719</v>
      </c>
      <c r="Y2955" s="1" t="s">
        <v>94</v>
      </c>
      <c r="Z2955" s="1" t="s">
        <v>1688</v>
      </c>
      <c r="AA2955" s="1" t="s">
        <v>23384</v>
      </c>
      <c r="AB2955" s="1" t="s">
        <v>52</v>
      </c>
      <c r="AD2955" s="1" t="str">
        <f>VLOOKUP($K2955,「工具标准名」映射表!$B:$I,3,0)</f>
        <v>通义千问大模型</v>
      </c>
      <c r="AE2955" s="1" t="str">
        <f>VLOOKUP($K2955,「工具标准名」映射表!$B:$I,4,0)</f>
        <v>功能应用层</v>
      </c>
      <c r="AF2955" s="1" t="str">
        <f>VLOOKUP($K2955,「工具标准名」映射表!$B:$I,5,0)</f>
        <v>功能应用（教学辅助工具）</v>
      </c>
      <c r="AG2955" s="1" t="str">
        <f>VLOOKUP($K2955,「工具标准名」映射表!$B:$I,6,0)</f>
        <v>软件工具</v>
      </c>
      <c r="AH2955" s="1" t="str">
        <f>VLOOKUP($K2955,「工具标准名」映射表!$B:$I,7,0)</f>
        <v>大语言模型</v>
      </c>
      <c r="AI2955" s="1" t="str">
        <f>VLOOKUP($K2955,「工具标准名」映射表!$B:$I,8,0)</f>
        <v>是</v>
      </c>
      <c r="AJ2955" s="1" t="s">
        <v>52</v>
      </c>
      <c r="AK2955" s="1"/>
      <c r="AL2955" s="1"/>
      <c r="AM2955" s="1"/>
      <c r="AN2955" s="1"/>
      <c r="AO2955" s="1"/>
    </row>
    <row r="2956" spans="1:41" ht="16">
      <c r="A2956" s="1" t="s">
        <v>18724</v>
      </c>
      <c r="B2956" s="3">
        <v>46056.457118055601</v>
      </c>
      <c r="C2956" s="14">
        <v>1477</v>
      </c>
      <c r="D2956" s="1" t="s">
        <v>18029</v>
      </c>
      <c r="E2956" s="1" t="s">
        <v>52</v>
      </c>
      <c r="F2956" s="1" t="s">
        <v>27</v>
      </c>
      <c r="G2956" s="1" t="s">
        <v>18725</v>
      </c>
      <c r="H2956" s="1" t="s">
        <v>18726</v>
      </c>
      <c r="I2956" s="1" t="s">
        <v>18727</v>
      </c>
      <c r="J2956" s="1" t="s">
        <v>18728</v>
      </c>
      <c r="K2956" s="1" t="s">
        <v>124</v>
      </c>
      <c r="L2956" s="1" t="s">
        <v>33</v>
      </c>
      <c r="M2956" s="1" t="b">
        <v>0</v>
      </c>
      <c r="N2956" s="1" t="s">
        <v>47</v>
      </c>
      <c r="O2956" s="1" t="s">
        <v>48</v>
      </c>
      <c r="P2956" s="1" t="s">
        <v>6044</v>
      </c>
      <c r="Q2956" s="1" t="s">
        <v>37</v>
      </c>
      <c r="R2956" s="1" t="s">
        <v>38</v>
      </c>
      <c r="S2956" s="1" t="s">
        <v>39</v>
      </c>
      <c r="T2956" s="1" t="s">
        <v>18730</v>
      </c>
      <c r="U2956" s="1" t="s">
        <v>18731</v>
      </c>
      <c r="V2956" s="1" t="s">
        <v>18732</v>
      </c>
      <c r="W2956" s="1" t="s">
        <v>28</v>
      </c>
      <c r="X2956" s="1" t="s">
        <v>18733</v>
      </c>
      <c r="Y2956" s="1" t="s">
        <v>239</v>
      </c>
      <c r="Z2956" s="1" t="s">
        <v>4864</v>
      </c>
      <c r="AA2956" s="1" t="s">
        <v>23367</v>
      </c>
      <c r="AB2956" s="1" t="s">
        <v>52</v>
      </c>
      <c r="AD2956" s="1" t="str">
        <f>VLOOKUP($K2956,「工具标准名」映射表!$B:$I,3,0)</f>
        <v>DeepSeek 大模型</v>
      </c>
      <c r="AE2956" s="1" t="str">
        <f>VLOOKUP($K2956,「工具标准名」映射表!$B:$I,4,0)</f>
        <v>功能应用层</v>
      </c>
      <c r="AF2956" s="1" t="str">
        <f>VLOOKUP($K2956,「工具标准名」映射表!$B:$I,5,0)</f>
        <v>功能应用（教学辅助工具）</v>
      </c>
      <c r="AG2956" s="1" t="str">
        <f>VLOOKUP($K2956,「工具标准名」映射表!$B:$I,6,0)</f>
        <v>软件工具</v>
      </c>
      <c r="AH2956" s="1" t="str">
        <f>VLOOKUP($K2956,「工具标准名」映射表!$B:$I,7,0)</f>
        <v>AI智能体</v>
      </c>
      <c r="AI2956" s="1" t="str">
        <f>VLOOKUP($K2956,「工具标准名」映射表!$B:$I,8,0)</f>
        <v>否</v>
      </c>
      <c r="AJ2956" s="1" t="s">
        <v>52</v>
      </c>
      <c r="AK2956" s="1"/>
      <c r="AL2956" s="1"/>
      <c r="AM2956" s="1"/>
      <c r="AN2956" s="1"/>
      <c r="AO2956" s="1"/>
    </row>
    <row r="2957" spans="1:41" ht="16">
      <c r="A2957" s="1" t="s">
        <v>18724</v>
      </c>
      <c r="B2957" s="3">
        <v>46056.457118055601</v>
      </c>
      <c r="C2957" s="14">
        <v>1477</v>
      </c>
      <c r="D2957" s="1" t="s">
        <v>18029</v>
      </c>
      <c r="E2957" s="1" t="s">
        <v>52</v>
      </c>
      <c r="F2957" s="1" t="s">
        <v>27</v>
      </c>
      <c r="G2957" s="1" t="s">
        <v>18725</v>
      </c>
      <c r="H2957" s="1" t="s">
        <v>18726</v>
      </c>
      <c r="I2957" s="1" t="s">
        <v>18727</v>
      </c>
      <c r="J2957" s="1" t="s">
        <v>18728</v>
      </c>
      <c r="K2957" s="1" t="s">
        <v>139</v>
      </c>
      <c r="L2957" s="1" t="s">
        <v>33</v>
      </c>
      <c r="M2957" s="1" t="b">
        <v>0</v>
      </c>
      <c r="N2957" s="1" t="s">
        <v>47</v>
      </c>
      <c r="O2957" s="1" t="s">
        <v>48</v>
      </c>
      <c r="P2957" s="1" t="s">
        <v>10411</v>
      </c>
      <c r="Q2957" s="1" t="s">
        <v>37</v>
      </c>
      <c r="R2957" s="1" t="s">
        <v>38</v>
      </c>
      <c r="S2957" s="1" t="s">
        <v>39</v>
      </c>
      <c r="T2957" s="1" t="s">
        <v>18730</v>
      </c>
      <c r="U2957" s="1" t="s">
        <v>18731</v>
      </c>
      <c r="V2957" s="1" t="s">
        <v>18732</v>
      </c>
      <c r="W2957" s="1" t="s">
        <v>28</v>
      </c>
      <c r="X2957" s="1" t="s">
        <v>18733</v>
      </c>
      <c r="Y2957" s="1" t="s">
        <v>239</v>
      </c>
      <c r="Z2957" s="1" t="s">
        <v>139</v>
      </c>
      <c r="AA2957" s="1" t="s">
        <v>23370</v>
      </c>
      <c r="AB2957" s="1" t="s">
        <v>52</v>
      </c>
      <c r="AD2957" s="1" t="str">
        <f>VLOOKUP($K2957,「工具标准名」映射表!$B:$I,3,0)</f>
        <v>豆包</v>
      </c>
      <c r="AE2957" s="1" t="str">
        <f>VLOOKUP($K2957,「工具标准名」映射表!$B:$I,4,0)</f>
        <v>功能应用层</v>
      </c>
      <c r="AF2957" s="1" t="str">
        <f>VLOOKUP($K2957,「工具标准名」映射表!$B:$I,5,0)</f>
        <v>功能应用（教学辅助工具）</v>
      </c>
      <c r="AG2957" s="1" t="str">
        <f>VLOOKUP($K2957,「工具标准名」映射表!$B:$I,6,0)</f>
        <v>软件工具</v>
      </c>
      <c r="AH2957" s="1" t="str">
        <f>VLOOKUP($K2957,「工具标准名」映射表!$B:$I,7,0)</f>
        <v>其他</v>
      </c>
      <c r="AI2957" s="1" t="str">
        <f>VLOOKUP($K2957,「工具标准名」映射表!$B:$I,8,0)</f>
        <v>否</v>
      </c>
      <c r="AJ2957" s="1" t="s">
        <v>52</v>
      </c>
      <c r="AK2957" s="1"/>
      <c r="AL2957" s="1"/>
      <c r="AM2957" s="1"/>
      <c r="AN2957" s="1"/>
      <c r="AO2957" s="1"/>
    </row>
    <row r="2958" spans="1:41" ht="16">
      <c r="A2958" s="1" t="s">
        <v>18735</v>
      </c>
      <c r="B2958" s="3">
        <v>46056.457256944399</v>
      </c>
      <c r="C2958" s="14">
        <v>1478</v>
      </c>
      <c r="D2958" s="1" t="s">
        <v>8095</v>
      </c>
      <c r="E2958" s="1" t="s">
        <v>52</v>
      </c>
      <c r="F2958" s="1" t="s">
        <v>27</v>
      </c>
      <c r="G2958" s="1" t="s">
        <v>18736</v>
      </c>
      <c r="H2958" s="1" t="s">
        <v>18737</v>
      </c>
      <c r="I2958" s="1" t="s">
        <v>18738</v>
      </c>
      <c r="J2958" s="1" t="s">
        <v>18739</v>
      </c>
      <c r="K2958" s="1" t="s">
        <v>8100</v>
      </c>
      <c r="L2958" s="1" t="s">
        <v>33</v>
      </c>
      <c r="M2958" s="1" t="b">
        <v>0</v>
      </c>
      <c r="N2958" s="1" t="s">
        <v>6372</v>
      </c>
      <c r="O2958" s="1" t="s">
        <v>54</v>
      </c>
      <c r="P2958" s="1" t="s">
        <v>19620</v>
      </c>
      <c r="Q2958" s="1" t="s">
        <v>87</v>
      </c>
      <c r="R2958" s="1" t="s">
        <v>234</v>
      </c>
      <c r="S2958" s="1" t="s">
        <v>39</v>
      </c>
      <c r="T2958" s="1" t="s">
        <v>18741</v>
      </c>
      <c r="U2958" s="1" t="s">
        <v>18742</v>
      </c>
      <c r="V2958" s="1" t="s">
        <v>18743</v>
      </c>
      <c r="W2958" s="1" t="s">
        <v>18744</v>
      </c>
      <c r="X2958" s="1" t="s">
        <v>18745</v>
      </c>
      <c r="Y2958" s="1" t="s">
        <v>4091</v>
      </c>
      <c r="Z2958" s="1" t="s">
        <v>8100</v>
      </c>
      <c r="AA2958" s="1">
        <v>0</v>
      </c>
      <c r="AB2958" s="1" t="s">
        <v>52</v>
      </c>
      <c r="AD2958" s="1" t="str">
        <f>VLOOKUP($K2958,「工具标准名」映射表!$B:$I,3,0)</f>
        <v>线上巴蜀</v>
      </c>
      <c r="AE2958" s="1" t="str">
        <f>VLOOKUP($K2958,「工具标准名」映射表!$B:$I,4,0)</f>
        <v>功能应用层</v>
      </c>
      <c r="AF2958" s="1" t="str">
        <f>VLOOKUP($K2958,「工具标准名」映射表!$B:$I,5,0)</f>
        <v>功能应用（校级 / 区域级系统）</v>
      </c>
      <c r="AG2958" s="1" t="str">
        <f>VLOOKUP($K2958,「工具标准名」映射表!$B:$I,6,0)</f>
        <v>软件工具</v>
      </c>
      <c r="AH2958" s="1" t="str">
        <f>VLOOKUP($K2958,「工具标准名」映射表!$B:$I,7,0)</f>
        <v>AI智能体</v>
      </c>
      <c r="AI2958" s="1" t="str">
        <f>VLOOKUP($K2958,「工具标准名」映射表!$B:$I,8,0)</f>
        <v>否</v>
      </c>
      <c r="AJ2958" s="1" t="s">
        <v>52</v>
      </c>
      <c r="AK2958" s="1"/>
      <c r="AL2958" s="1"/>
      <c r="AM2958" s="1"/>
      <c r="AN2958" s="1"/>
      <c r="AO2958" s="1"/>
    </row>
    <row r="2959" spans="1:41" ht="16">
      <c r="A2959" s="1" t="s">
        <v>18735</v>
      </c>
      <c r="B2959" s="3">
        <v>46056.457256944399</v>
      </c>
      <c r="C2959" s="14">
        <v>1478</v>
      </c>
      <c r="D2959" s="1" t="s">
        <v>8095</v>
      </c>
      <c r="E2959" s="1" t="s">
        <v>52</v>
      </c>
      <c r="F2959" s="1" t="s">
        <v>27</v>
      </c>
      <c r="G2959" s="1" t="s">
        <v>18736</v>
      </c>
      <c r="H2959" s="1" t="s">
        <v>18737</v>
      </c>
      <c r="I2959" s="1" t="s">
        <v>18738</v>
      </c>
      <c r="J2959" s="1" t="s">
        <v>18739</v>
      </c>
      <c r="K2959" s="1" t="s">
        <v>2803</v>
      </c>
      <c r="L2959" s="1" t="s">
        <v>16952</v>
      </c>
      <c r="M2959" s="1" t="b">
        <v>0</v>
      </c>
      <c r="N2959" s="1" t="s">
        <v>47</v>
      </c>
      <c r="O2959" s="1" t="s">
        <v>66</v>
      </c>
      <c r="P2959" s="1" t="s">
        <v>16978</v>
      </c>
      <c r="Q2959" s="1" t="s">
        <v>87</v>
      </c>
      <c r="R2959" s="1" t="s">
        <v>234</v>
      </c>
      <c r="S2959" s="1" t="s">
        <v>39</v>
      </c>
      <c r="T2959" s="1" t="s">
        <v>18741</v>
      </c>
      <c r="U2959" s="1" t="s">
        <v>18742</v>
      </c>
      <c r="V2959" s="1" t="s">
        <v>18743</v>
      </c>
      <c r="W2959" s="1" t="s">
        <v>18744</v>
      </c>
      <c r="X2959" s="1" t="s">
        <v>18745</v>
      </c>
      <c r="Y2959" s="1" t="s">
        <v>4091</v>
      </c>
      <c r="Z2959" s="1" t="s">
        <v>2803</v>
      </c>
      <c r="AA2959" s="1">
        <v>0</v>
      </c>
      <c r="AB2959" s="1" t="s">
        <v>52</v>
      </c>
      <c r="AD2959" s="1" t="str">
        <f>VLOOKUP($K2959,「工具标准名」映射表!$B:$I,3,0)</f>
        <v>授课助手</v>
      </c>
      <c r="AE2959" s="1" t="str">
        <f>VLOOKUP($K2959,「工具标准名」映射表!$B:$I,4,0)</f>
        <v>功能应用层</v>
      </c>
      <c r="AF2959" s="1" t="str">
        <f>VLOOKUP($K2959,「工具标准名」映射表!$B:$I,5,0)</f>
        <v>功能应用（Web 教学平台（SaaS））</v>
      </c>
      <c r="AG2959" s="1" t="str">
        <f>VLOOKUP($K2959,「工具标准名」映射表!$B:$I,6,0)</f>
        <v>软件工具</v>
      </c>
      <c r="AH2959" s="1" t="str">
        <f>VLOOKUP($K2959,「工具标准名」映射表!$B:$I,7,0)</f>
        <v>AI智能体</v>
      </c>
      <c r="AI2959" s="1" t="str">
        <f>VLOOKUP($K2959,「工具标准名」映射表!$B:$I,8,0)</f>
        <v>否</v>
      </c>
      <c r="AJ2959" s="1" t="s">
        <v>52</v>
      </c>
      <c r="AK2959" s="1"/>
      <c r="AL2959" s="1"/>
      <c r="AM2959" s="1"/>
      <c r="AN2959" s="1"/>
      <c r="AO2959" s="1"/>
    </row>
    <row r="2960" spans="1:41" ht="16">
      <c r="A2960" s="1" t="s">
        <v>18735</v>
      </c>
      <c r="B2960" s="3">
        <v>46056.457256944399</v>
      </c>
      <c r="C2960" s="14">
        <v>1478</v>
      </c>
      <c r="D2960" s="1" t="s">
        <v>8095</v>
      </c>
      <c r="E2960" s="1" t="s">
        <v>52</v>
      </c>
      <c r="F2960" s="1" t="s">
        <v>27</v>
      </c>
      <c r="G2960" s="1" t="s">
        <v>18736</v>
      </c>
      <c r="H2960" s="1" t="s">
        <v>18737</v>
      </c>
      <c r="I2960" s="1" t="s">
        <v>18738</v>
      </c>
      <c r="J2960" s="1" t="s">
        <v>18739</v>
      </c>
      <c r="K2960" s="1" t="s">
        <v>8109</v>
      </c>
      <c r="L2960" s="1" t="s">
        <v>16952</v>
      </c>
      <c r="M2960" s="1" t="b">
        <v>0</v>
      </c>
      <c r="N2960" s="1" t="s">
        <v>47</v>
      </c>
      <c r="O2960" s="1" t="s">
        <v>66</v>
      </c>
      <c r="P2960" s="1" t="s">
        <v>16978</v>
      </c>
      <c r="Q2960" s="1" t="s">
        <v>87</v>
      </c>
      <c r="R2960" s="1" t="s">
        <v>234</v>
      </c>
      <c r="S2960" s="1" t="s">
        <v>39</v>
      </c>
      <c r="T2960" s="1" t="s">
        <v>18741</v>
      </c>
      <c r="U2960" s="1" t="s">
        <v>18742</v>
      </c>
      <c r="V2960" s="1" t="s">
        <v>18743</v>
      </c>
      <c r="W2960" s="1" t="s">
        <v>18744</v>
      </c>
      <c r="X2960" s="1" t="s">
        <v>18745</v>
      </c>
      <c r="Y2960" s="1" t="s">
        <v>4091</v>
      </c>
      <c r="Z2960" s="1" t="s">
        <v>8109</v>
      </c>
      <c r="AA2960" s="1">
        <v>0</v>
      </c>
      <c r="AB2960" s="1" t="s">
        <v>52</v>
      </c>
      <c r="AD2960" s="1" t="str">
        <f>VLOOKUP($K2960,「工具标准名」映射表!$B:$I,3,0)</f>
        <v>移动助手</v>
      </c>
      <c r="AE2960" s="1" t="str">
        <f>VLOOKUP($K2960,「工具标准名」映射表!$B:$I,4,0)</f>
        <v>功能应用层</v>
      </c>
      <c r="AF2960" s="1" t="str">
        <f>VLOOKUP($K2960,「工具标准名」映射表!$B:$I,5,0)</f>
        <v>功能应用（校级 / 区域级系统）</v>
      </c>
      <c r="AG2960" s="1" t="str">
        <f>VLOOKUP($K2960,「工具标准名」映射表!$B:$I,6,0)</f>
        <v>软件工具</v>
      </c>
      <c r="AH2960" s="1" t="str">
        <f>VLOOKUP($K2960,「工具标准名」映射表!$B:$I,7,0)</f>
        <v>AI智能体</v>
      </c>
      <c r="AI2960" s="1" t="str">
        <f>VLOOKUP($K2960,「工具标准名」映射表!$B:$I,8,0)</f>
        <v>否</v>
      </c>
      <c r="AJ2960" s="1" t="s">
        <v>52</v>
      </c>
      <c r="AK2960" s="1"/>
      <c r="AL2960" s="1"/>
      <c r="AM2960" s="1"/>
      <c r="AN2960" s="1"/>
      <c r="AO2960" s="1"/>
    </row>
    <row r="2961" spans="1:41" ht="16">
      <c r="A2961" s="1" t="s">
        <v>18735</v>
      </c>
      <c r="B2961" s="3">
        <v>46056.457256944399</v>
      </c>
      <c r="C2961" s="14">
        <v>1478</v>
      </c>
      <c r="D2961" s="1" t="s">
        <v>8095</v>
      </c>
      <c r="E2961" s="1" t="s">
        <v>52</v>
      </c>
      <c r="F2961" s="1" t="s">
        <v>27</v>
      </c>
      <c r="G2961" s="1" t="s">
        <v>18736</v>
      </c>
      <c r="H2961" s="1" t="s">
        <v>18737</v>
      </c>
      <c r="I2961" s="1" t="s">
        <v>18738</v>
      </c>
      <c r="J2961" s="1" t="s">
        <v>18739</v>
      </c>
      <c r="K2961" s="1" t="s">
        <v>4532</v>
      </c>
      <c r="L2961" s="1" t="s">
        <v>33</v>
      </c>
      <c r="M2961" s="1" t="b">
        <v>0</v>
      </c>
      <c r="N2961" s="1" t="s">
        <v>1749</v>
      </c>
      <c r="O2961" s="1" t="s">
        <v>35</v>
      </c>
      <c r="P2961" s="1" t="s">
        <v>7227</v>
      </c>
      <c r="Q2961" s="1" t="s">
        <v>87</v>
      </c>
      <c r="R2961" s="1" t="s">
        <v>234</v>
      </c>
      <c r="S2961" s="1" t="s">
        <v>39</v>
      </c>
      <c r="T2961" s="1" t="s">
        <v>18741</v>
      </c>
      <c r="U2961" s="1" t="s">
        <v>18742</v>
      </c>
      <c r="V2961" s="1" t="s">
        <v>18743</v>
      </c>
      <c r="W2961" s="1" t="s">
        <v>18744</v>
      </c>
      <c r="X2961" s="1" t="s">
        <v>18745</v>
      </c>
      <c r="Y2961" s="1" t="s">
        <v>4091</v>
      </c>
      <c r="Z2961" s="1" t="s">
        <v>4532</v>
      </c>
      <c r="AA2961" s="1">
        <v>0</v>
      </c>
      <c r="AB2961" s="1" t="s">
        <v>52</v>
      </c>
      <c r="AD2961" s="1" t="str">
        <f>VLOOKUP($K2961,「工具标准名」映射表!$B:$I,3,0)</f>
        <v>Kimi</v>
      </c>
      <c r="AE2961" s="1" t="str">
        <f>VLOOKUP($K2961,「工具标准名」映射表!$B:$I,4,0)</f>
        <v>功能应用层</v>
      </c>
      <c r="AF2961" s="1" t="str">
        <f>VLOOKUP($K2961,「工具标准名」映射表!$B:$I,5,0)</f>
        <v>功能应用（教学辅助工具）</v>
      </c>
      <c r="AG2961" s="1" t="str">
        <f>VLOOKUP($K2961,「工具标准名」映射表!$B:$I,6,0)</f>
        <v>软件工具</v>
      </c>
      <c r="AH2961" s="1" t="str">
        <f>VLOOKUP($K2961,「工具标准名」映射表!$B:$I,7,0)</f>
        <v>其他</v>
      </c>
      <c r="AI2961" s="1" t="str">
        <f>VLOOKUP($K2961,「工具标准名」映射表!$B:$I,8,0)</f>
        <v>否</v>
      </c>
      <c r="AJ2961" s="1" t="s">
        <v>52</v>
      </c>
      <c r="AK2961" s="1"/>
      <c r="AL2961" s="1"/>
      <c r="AM2961" s="1"/>
      <c r="AN2961" s="1"/>
      <c r="AO2961" s="1"/>
    </row>
    <row r="2962" spans="1:41" ht="16">
      <c r="A2962" s="1" t="s">
        <v>18735</v>
      </c>
      <c r="B2962" s="3">
        <v>46056.457256944399</v>
      </c>
      <c r="C2962" s="14">
        <v>1478</v>
      </c>
      <c r="D2962" s="1" t="s">
        <v>8095</v>
      </c>
      <c r="E2962" s="1" t="s">
        <v>52</v>
      </c>
      <c r="F2962" s="1" t="s">
        <v>27</v>
      </c>
      <c r="G2962" s="1" t="s">
        <v>18736</v>
      </c>
      <c r="H2962" s="1" t="s">
        <v>18737</v>
      </c>
      <c r="I2962" s="1" t="s">
        <v>18738</v>
      </c>
      <c r="J2962" s="1" t="s">
        <v>18739</v>
      </c>
      <c r="K2962" s="1" t="s">
        <v>124</v>
      </c>
      <c r="L2962" s="1" t="s">
        <v>33</v>
      </c>
      <c r="M2962" s="1" t="b">
        <v>0</v>
      </c>
      <c r="N2962" s="1" t="s">
        <v>1749</v>
      </c>
      <c r="O2962" s="1" t="s">
        <v>35</v>
      </c>
      <c r="P2962" s="1" t="s">
        <v>5436</v>
      </c>
      <c r="Q2962" s="1" t="s">
        <v>87</v>
      </c>
      <c r="R2962" s="1" t="s">
        <v>234</v>
      </c>
      <c r="S2962" s="1" t="s">
        <v>39</v>
      </c>
      <c r="T2962" s="1" t="s">
        <v>18741</v>
      </c>
      <c r="U2962" s="1" t="s">
        <v>18742</v>
      </c>
      <c r="V2962" s="1" t="s">
        <v>18743</v>
      </c>
      <c r="W2962" s="1" t="s">
        <v>18744</v>
      </c>
      <c r="X2962" s="1" t="s">
        <v>18745</v>
      </c>
      <c r="Y2962" s="1" t="s">
        <v>4091</v>
      </c>
      <c r="Z2962" s="1" t="s">
        <v>4864</v>
      </c>
      <c r="AA2962" s="1" t="s">
        <v>23367</v>
      </c>
      <c r="AB2962" s="1" t="s">
        <v>52</v>
      </c>
      <c r="AD2962" s="1" t="str">
        <f>VLOOKUP($K2962,「工具标准名」映射表!$B:$I,3,0)</f>
        <v>DeepSeek 大模型</v>
      </c>
      <c r="AE2962" s="1" t="str">
        <f>VLOOKUP($K2962,「工具标准名」映射表!$B:$I,4,0)</f>
        <v>功能应用层</v>
      </c>
      <c r="AF2962" s="1" t="str">
        <f>VLOOKUP($K2962,「工具标准名」映射表!$B:$I,5,0)</f>
        <v>功能应用（教学辅助工具）</v>
      </c>
      <c r="AG2962" s="1" t="str">
        <f>VLOOKUP($K2962,「工具标准名」映射表!$B:$I,6,0)</f>
        <v>软件工具</v>
      </c>
      <c r="AH2962" s="1" t="str">
        <f>VLOOKUP($K2962,「工具标准名」映射表!$B:$I,7,0)</f>
        <v>AI智能体</v>
      </c>
      <c r="AI2962" s="1" t="str">
        <f>VLOOKUP($K2962,「工具标准名」映射表!$B:$I,8,0)</f>
        <v>否</v>
      </c>
      <c r="AJ2962" s="1" t="s">
        <v>52</v>
      </c>
      <c r="AK2962" s="1"/>
      <c r="AL2962" s="1"/>
      <c r="AM2962" s="1"/>
      <c r="AN2962" s="1"/>
      <c r="AO2962" s="1"/>
    </row>
    <row r="2963" spans="1:41" ht="16">
      <c r="A2963" s="1" t="s">
        <v>18735</v>
      </c>
      <c r="B2963" s="3">
        <v>46056.457256944399</v>
      </c>
      <c r="C2963" s="14">
        <v>1478</v>
      </c>
      <c r="D2963" s="1" t="s">
        <v>8095</v>
      </c>
      <c r="E2963" s="1" t="s">
        <v>52</v>
      </c>
      <c r="F2963" s="1" t="s">
        <v>27</v>
      </c>
      <c r="G2963" s="1" t="s">
        <v>18736</v>
      </c>
      <c r="H2963" s="1" t="s">
        <v>18737</v>
      </c>
      <c r="I2963" s="1" t="s">
        <v>18738</v>
      </c>
      <c r="J2963" s="1" t="s">
        <v>18739</v>
      </c>
      <c r="K2963" s="1" t="s">
        <v>1247</v>
      </c>
      <c r="L2963" s="1" t="s">
        <v>33</v>
      </c>
      <c r="M2963" s="1" t="b">
        <v>0</v>
      </c>
      <c r="N2963" s="1" t="s">
        <v>1749</v>
      </c>
      <c r="O2963" s="1" t="s">
        <v>35</v>
      </c>
      <c r="P2963" s="1" t="s">
        <v>20491</v>
      </c>
      <c r="Q2963" s="1" t="s">
        <v>87</v>
      </c>
      <c r="R2963" s="1" t="s">
        <v>234</v>
      </c>
      <c r="S2963" s="1" t="s">
        <v>39</v>
      </c>
      <c r="T2963" s="1" t="s">
        <v>18741</v>
      </c>
      <c r="U2963" s="1" t="s">
        <v>18742</v>
      </c>
      <c r="V2963" s="1" t="s">
        <v>18743</v>
      </c>
      <c r="W2963" s="1" t="s">
        <v>18744</v>
      </c>
      <c r="X2963" s="1" t="s">
        <v>18745</v>
      </c>
      <c r="Y2963" s="1" t="s">
        <v>4091</v>
      </c>
      <c r="Z2963" s="1" t="s">
        <v>1247</v>
      </c>
      <c r="AA2963" s="1" t="s">
        <v>1277</v>
      </c>
      <c r="AB2963" s="1" t="s">
        <v>52</v>
      </c>
      <c r="AD2963" s="1" t="str">
        <f>VLOOKUP($K2963,「工具标准名」映射表!$B:$I,3,0)</f>
        <v>讯飞星火</v>
      </c>
      <c r="AE2963" s="1" t="str">
        <f>VLOOKUP($K2963,「工具标准名」映射表!$B:$I,4,0)</f>
        <v>技术层</v>
      </c>
      <c r="AF2963" s="1" t="str">
        <f>VLOOKUP($K2963,「工具标准名」映射表!$B:$I,5,0)</f>
        <v>技术层（通用大模型）</v>
      </c>
      <c r="AG2963" s="1" t="str">
        <f>VLOOKUP($K2963,「工具标准名」映射表!$B:$I,6,0)</f>
        <v>软件工具</v>
      </c>
      <c r="AH2963" s="1" t="str">
        <f>VLOOKUP($K2963,「工具标准名」映射表!$B:$I,7,0)</f>
        <v>大语言模型</v>
      </c>
      <c r="AI2963" s="1" t="str">
        <f>VLOOKUP($K2963,「工具标准名」映射表!$B:$I,8,0)</f>
        <v>否</v>
      </c>
      <c r="AJ2963" s="1" t="s">
        <v>52</v>
      </c>
      <c r="AK2963" s="1"/>
      <c r="AL2963" s="1"/>
      <c r="AM2963" s="1"/>
      <c r="AN2963" s="1"/>
      <c r="AO2963" s="1"/>
    </row>
    <row r="2964" spans="1:41" ht="16">
      <c r="A2964" s="1" t="s">
        <v>18735</v>
      </c>
      <c r="B2964" s="3">
        <v>46056.457256944399</v>
      </c>
      <c r="C2964" s="14">
        <v>1478</v>
      </c>
      <c r="D2964" s="1" t="s">
        <v>8095</v>
      </c>
      <c r="E2964" s="1" t="s">
        <v>52</v>
      </c>
      <c r="F2964" s="1" t="s">
        <v>27</v>
      </c>
      <c r="G2964" s="1" t="s">
        <v>18736</v>
      </c>
      <c r="H2964" s="1" t="s">
        <v>18737</v>
      </c>
      <c r="I2964" s="1" t="s">
        <v>18738</v>
      </c>
      <c r="J2964" s="1" t="s">
        <v>18739</v>
      </c>
      <c r="K2964" s="1" t="s">
        <v>1753</v>
      </c>
      <c r="L2964" s="1" t="s">
        <v>33</v>
      </c>
      <c r="M2964" s="1" t="b">
        <v>0</v>
      </c>
      <c r="N2964" s="1" t="s">
        <v>1749</v>
      </c>
      <c r="O2964" s="1" t="s">
        <v>35</v>
      </c>
      <c r="P2964" s="1" t="s">
        <v>13339</v>
      </c>
      <c r="Q2964" s="1" t="s">
        <v>87</v>
      </c>
      <c r="R2964" s="1" t="s">
        <v>234</v>
      </c>
      <c r="S2964" s="1" t="s">
        <v>39</v>
      </c>
      <c r="T2964" s="1" t="s">
        <v>18741</v>
      </c>
      <c r="U2964" s="1" t="s">
        <v>18742</v>
      </c>
      <c r="V2964" s="1" t="s">
        <v>18743</v>
      </c>
      <c r="W2964" s="1" t="s">
        <v>18744</v>
      </c>
      <c r="X2964" s="1" t="s">
        <v>18745</v>
      </c>
      <c r="Y2964" s="1" t="s">
        <v>4091</v>
      </c>
      <c r="Z2964" s="1" t="s">
        <v>207</v>
      </c>
      <c r="AA2964" s="1" t="s">
        <v>23372</v>
      </c>
      <c r="AB2964" s="1" t="s">
        <v>52</v>
      </c>
      <c r="AD2964" s="1" t="str">
        <f>VLOOKUP($K2964,「工具标准名」映射表!$B:$I,3,0)</f>
        <v>即梦AI</v>
      </c>
      <c r="AE2964" s="1" t="str">
        <f>VLOOKUP($K2964,「工具标准名」映射表!$B:$I,4,0)</f>
        <v>功能应用层</v>
      </c>
      <c r="AF2964" s="1" t="str">
        <f>VLOOKUP($K2964,「工具标准名」映射表!$B:$I,5,0)</f>
        <v>功能应用（生成式AI应用-图像类）</v>
      </c>
      <c r="AG2964" s="1" t="str">
        <f>VLOOKUP($K2964,「工具标准名」映射表!$B:$I,6,0)</f>
        <v>软件工具</v>
      </c>
      <c r="AH2964" s="1" t="str">
        <f>VLOOKUP($K2964,「工具标准名」映射表!$B:$I,7,0)</f>
        <v>AI智能体</v>
      </c>
      <c r="AI2964" s="1" t="str">
        <f>VLOOKUP($K2964,「工具标准名」映射表!$B:$I,8,0)</f>
        <v>是</v>
      </c>
      <c r="AJ2964" s="1" t="s">
        <v>52</v>
      </c>
      <c r="AK2964" s="1"/>
      <c r="AL2964" s="1"/>
      <c r="AM2964" s="1"/>
      <c r="AN2964" s="1"/>
      <c r="AO2964" s="1"/>
    </row>
    <row r="2965" spans="1:41" ht="16">
      <c r="A2965" s="1" t="s">
        <v>18735</v>
      </c>
      <c r="B2965" s="3">
        <v>46056.457256944399</v>
      </c>
      <c r="C2965" s="14">
        <v>1478</v>
      </c>
      <c r="D2965" s="1" t="s">
        <v>8095</v>
      </c>
      <c r="E2965" s="1" t="s">
        <v>52</v>
      </c>
      <c r="F2965" s="1" t="s">
        <v>27</v>
      </c>
      <c r="G2965" s="1" t="s">
        <v>18736</v>
      </c>
      <c r="H2965" s="1" t="s">
        <v>18737</v>
      </c>
      <c r="I2965" s="1" t="s">
        <v>18738</v>
      </c>
      <c r="J2965" s="1" t="s">
        <v>18739</v>
      </c>
      <c r="K2965" s="1" t="s">
        <v>8117</v>
      </c>
      <c r="L2965" s="1" t="s">
        <v>33</v>
      </c>
      <c r="M2965" s="1" t="b">
        <v>0</v>
      </c>
      <c r="N2965" s="1" t="s">
        <v>1749</v>
      </c>
      <c r="O2965" s="1" t="s">
        <v>35</v>
      </c>
      <c r="P2965" s="1" t="s">
        <v>20944</v>
      </c>
      <c r="Q2965" s="1" t="s">
        <v>87</v>
      </c>
      <c r="R2965" s="1" t="s">
        <v>234</v>
      </c>
      <c r="S2965" s="1" t="s">
        <v>39</v>
      </c>
      <c r="T2965" s="1" t="s">
        <v>18741</v>
      </c>
      <c r="U2965" s="1" t="s">
        <v>18742</v>
      </c>
      <c r="V2965" s="1" t="s">
        <v>18743</v>
      </c>
      <c r="W2965" s="1" t="s">
        <v>18744</v>
      </c>
      <c r="X2965" s="1" t="s">
        <v>18745</v>
      </c>
      <c r="Y2965" s="1" t="s">
        <v>4091</v>
      </c>
      <c r="Z2965" s="1" t="s">
        <v>8117</v>
      </c>
      <c r="AA2965" s="1">
        <v>0</v>
      </c>
      <c r="AB2965" s="1" t="s">
        <v>52</v>
      </c>
      <c r="AD2965" s="1" t="str">
        <f>VLOOKUP($K2965,「工具标准名」映射表!$B:$I,3,0)</f>
        <v>有言</v>
      </c>
      <c r="AE2965" s="1" t="str">
        <f>VLOOKUP($K2965,「工具标准名」映射表!$B:$I,4,0)</f>
        <v>功能应用层</v>
      </c>
      <c r="AF2965" s="1" t="str">
        <f>VLOOKUP($K2965,「工具标准名」映射表!$B:$I,5,0)</f>
        <v>功能应用（平台型综合系统）</v>
      </c>
      <c r="AG2965" s="1" t="str">
        <f>VLOOKUP($K2965,「工具标准名」映射表!$B:$I,6,0)</f>
        <v>软件工具</v>
      </c>
      <c r="AH2965" s="1" t="str">
        <f>VLOOKUP($K2965,「工具标准名」映射表!$B:$I,7,0)</f>
        <v>AI智能体</v>
      </c>
      <c r="AI2965" s="1" t="str">
        <f>VLOOKUP($K2965,「工具标准名」映射表!$B:$I,8,0)</f>
        <v>否</v>
      </c>
      <c r="AJ2965" s="1" t="s">
        <v>52</v>
      </c>
      <c r="AK2965" s="1"/>
      <c r="AL2965" s="1"/>
      <c r="AM2965" s="1"/>
      <c r="AN2965" s="1"/>
      <c r="AO2965" s="1"/>
    </row>
    <row r="2966" spans="1:41" ht="16">
      <c r="A2966" s="1" t="s">
        <v>18753</v>
      </c>
      <c r="B2966" s="3">
        <v>46056.457141203697</v>
      </c>
      <c r="C2966" s="14">
        <v>1480</v>
      </c>
      <c r="D2966" s="1" t="s">
        <v>18754</v>
      </c>
      <c r="E2966" s="1" t="s">
        <v>18755</v>
      </c>
      <c r="F2966" s="1" t="s">
        <v>27</v>
      </c>
      <c r="G2966" s="1" t="s">
        <v>18756</v>
      </c>
      <c r="H2966" s="1" t="s">
        <v>18757</v>
      </c>
      <c r="I2966" s="1" t="s">
        <v>18758</v>
      </c>
      <c r="J2966" s="1" t="s">
        <v>18759</v>
      </c>
      <c r="K2966" s="1" t="s">
        <v>1251</v>
      </c>
      <c r="L2966" s="1" t="s">
        <v>33</v>
      </c>
      <c r="M2966" s="1" t="b">
        <v>0</v>
      </c>
      <c r="N2966" s="1" t="s">
        <v>47</v>
      </c>
      <c r="O2966" s="1" t="s">
        <v>54</v>
      </c>
      <c r="P2966" s="1" t="s">
        <v>1250</v>
      </c>
      <c r="Q2966" s="1" t="s">
        <v>37</v>
      </c>
      <c r="R2966" s="1" t="s">
        <v>38</v>
      </c>
      <c r="S2966" s="1" t="s">
        <v>39</v>
      </c>
      <c r="T2966" s="1" t="s">
        <v>18762</v>
      </c>
      <c r="U2966" s="1" t="s">
        <v>18763</v>
      </c>
      <c r="V2966" s="1" t="s">
        <v>18764</v>
      </c>
      <c r="W2966" s="1" t="s">
        <v>3013</v>
      </c>
      <c r="X2966" s="1" t="s">
        <v>18765</v>
      </c>
      <c r="Y2966" s="1" t="s">
        <v>94</v>
      </c>
      <c r="Z2966" s="1" t="s">
        <v>1251</v>
      </c>
      <c r="AA2966" s="1">
        <v>0</v>
      </c>
      <c r="AB2966" s="1" t="s">
        <v>1004</v>
      </c>
      <c r="AD2966" s="1" t="str">
        <f>VLOOKUP($K2966,「工具标准名」映射表!$B:$I,3,0)</f>
        <v>AI听说智能教学系统</v>
      </c>
      <c r="AE2966" s="1" t="str">
        <f>VLOOKUP($K2966,「工具标准名」映射表!$B:$I,4,0)</f>
        <v>功能应用层</v>
      </c>
      <c r="AF2966" s="1" t="str">
        <f>VLOOKUP($K2966,「工具标准名」映射表!$B:$I,5,0)</f>
        <v>功能应用（教学辅助工具）</v>
      </c>
      <c r="AG2966" s="1" t="str">
        <f>VLOOKUP($K2966,「工具标准名」映射表!$B:$I,6,0)</f>
        <v>软件工具</v>
      </c>
      <c r="AH2966" s="1" t="str">
        <f>VLOOKUP($K2966,「工具标准名」映射表!$B:$I,7,0)</f>
        <v>AI智能体</v>
      </c>
      <c r="AI2966" s="1" t="str">
        <f>VLOOKUP($K2966,「工具标准名」映射表!$B:$I,8,0)</f>
        <v>是</v>
      </c>
      <c r="AJ2966" s="1" t="s">
        <v>1004</v>
      </c>
      <c r="AK2966" s="1"/>
      <c r="AL2966" s="1"/>
      <c r="AM2966" s="1"/>
      <c r="AN2966" s="1"/>
      <c r="AO2966" s="1"/>
    </row>
    <row r="2967" spans="1:41" ht="16">
      <c r="A2967" s="1" t="s">
        <v>18766</v>
      </c>
      <c r="B2967" s="3">
        <v>46056.457175925898</v>
      </c>
      <c r="C2967" s="14">
        <v>1481</v>
      </c>
      <c r="D2967" s="1" t="s">
        <v>2957</v>
      </c>
      <c r="E2967" s="1" t="s">
        <v>10896</v>
      </c>
      <c r="F2967" s="1" t="s">
        <v>2484</v>
      </c>
      <c r="G2967" s="1" t="s">
        <v>18767</v>
      </c>
      <c r="H2967" s="1" t="s">
        <v>18768</v>
      </c>
      <c r="I2967" s="1" t="s">
        <v>18769</v>
      </c>
      <c r="J2967" s="1" t="s">
        <v>18770</v>
      </c>
      <c r="K2967" s="1" t="s">
        <v>15333</v>
      </c>
      <c r="L2967" s="1" t="s">
        <v>33</v>
      </c>
      <c r="M2967" s="1" t="b">
        <v>1</v>
      </c>
      <c r="N2967" s="1" t="s">
        <v>47</v>
      </c>
      <c r="O2967" s="1" t="s">
        <v>54</v>
      </c>
      <c r="P2967" s="1" t="s">
        <v>15328</v>
      </c>
      <c r="Q2967" s="1" t="s">
        <v>87</v>
      </c>
      <c r="R2967" s="1" t="s">
        <v>234</v>
      </c>
      <c r="S2967" s="1" t="s">
        <v>39</v>
      </c>
      <c r="T2967" s="1" t="s">
        <v>18771</v>
      </c>
      <c r="U2967" s="1" t="s">
        <v>18772</v>
      </c>
      <c r="V2967" s="1" t="s">
        <v>18773</v>
      </c>
      <c r="W2967" s="1" t="s">
        <v>18774</v>
      </c>
      <c r="X2967" s="1" t="s">
        <v>18775</v>
      </c>
      <c r="Y2967" s="1" t="s">
        <v>156</v>
      </c>
      <c r="Z2967" s="1" t="s">
        <v>15333</v>
      </c>
      <c r="AA2967" s="1">
        <v>0</v>
      </c>
      <c r="AB2967" s="1" t="s">
        <v>52</v>
      </c>
      <c r="AD2967" s="1" t="str">
        <f>VLOOKUP($K2967,「工具标准名」映射表!$B:$I,3,0)</f>
        <v>课堂观察系统信息采集程序</v>
      </c>
      <c r="AE2967" s="1" t="str">
        <f>VLOOKUP($K2967,「工具标准名」映射表!$B:$I,4,0)</f>
        <v>教育数据层</v>
      </c>
      <c r="AF2967" s="1" t="str">
        <f>VLOOKUP($K2967,「工具标准名」映射表!$B:$I,5,0)</f>
        <v>教育数据层（行为数据）</v>
      </c>
      <c r="AG2967" s="1" t="str">
        <f>VLOOKUP($K2967,「工具标准名」映射表!$B:$I,6,0)</f>
        <v>在线资源</v>
      </c>
      <c r="AH2967" s="1" t="str">
        <f>VLOOKUP($K2967,「工具标准名」映射表!$B:$I,7,0)</f>
        <v>AI智能体</v>
      </c>
      <c r="AI2967" s="1" t="str">
        <f>VLOOKUP($K2967,「工具标准名」映射表!$B:$I,8,0)</f>
        <v>否</v>
      </c>
      <c r="AJ2967" s="1" t="s">
        <v>52</v>
      </c>
      <c r="AK2967" s="1"/>
      <c r="AL2967" s="1"/>
      <c r="AM2967" s="1"/>
      <c r="AN2967" s="1"/>
      <c r="AO2967" s="1"/>
    </row>
    <row r="2968" spans="1:41" ht="16">
      <c r="A2968" s="1" t="s">
        <v>18766</v>
      </c>
      <c r="B2968" s="3">
        <v>46056.457175925898</v>
      </c>
      <c r="C2968" s="14">
        <v>1481</v>
      </c>
      <c r="D2968" s="1" t="s">
        <v>2957</v>
      </c>
      <c r="E2968" s="1" t="s">
        <v>10896</v>
      </c>
      <c r="F2968" s="1" t="s">
        <v>2484</v>
      </c>
      <c r="G2968" s="1" t="s">
        <v>18767</v>
      </c>
      <c r="H2968" s="1" t="s">
        <v>18768</v>
      </c>
      <c r="I2968" s="1" t="s">
        <v>18769</v>
      </c>
      <c r="J2968" s="1" t="s">
        <v>18770</v>
      </c>
      <c r="K2968" s="1" t="s">
        <v>8406</v>
      </c>
      <c r="L2968" s="1" t="s">
        <v>7899</v>
      </c>
      <c r="M2968" s="1" t="b">
        <v>0</v>
      </c>
      <c r="N2968" s="1" t="s">
        <v>1320</v>
      </c>
      <c r="O2968" s="1" t="s">
        <v>35</v>
      </c>
      <c r="P2968" s="1" t="s">
        <v>8400</v>
      </c>
      <c r="Q2968" s="1" t="s">
        <v>87</v>
      </c>
      <c r="R2968" s="1" t="s">
        <v>234</v>
      </c>
      <c r="S2968" s="1" t="s">
        <v>39</v>
      </c>
      <c r="T2968" s="1" t="s">
        <v>18771</v>
      </c>
      <c r="U2968" s="1" t="s">
        <v>18772</v>
      </c>
      <c r="V2968" s="1" t="s">
        <v>18773</v>
      </c>
      <c r="W2968" s="1" t="s">
        <v>18774</v>
      </c>
      <c r="X2968" s="1" t="s">
        <v>18775</v>
      </c>
      <c r="Y2968" s="1" t="s">
        <v>156</v>
      </c>
      <c r="Z2968" s="1" t="s">
        <v>8406</v>
      </c>
      <c r="AA2968" s="1">
        <v>0</v>
      </c>
      <c r="AB2968" s="1" t="s">
        <v>52</v>
      </c>
      <c r="AD2968" s="1" t="str">
        <f>VLOOKUP($K2968,「工具标准名」映射表!$B:$I,3,0)</f>
        <v>阿里云百炼语音识别大模型</v>
      </c>
      <c r="AE2968" s="1" t="str">
        <f>VLOOKUP($K2968,「工具标准名」映射表!$B:$I,4,0)</f>
        <v>功能应用层</v>
      </c>
      <c r="AF2968" s="1" t="str">
        <f>VLOOKUP($K2968,「工具标准名」映射表!$B:$I,5,0)</f>
        <v>功能应用（平台型综合系统）</v>
      </c>
      <c r="AG2968" s="1" t="str">
        <f>VLOOKUP($K2968,「工具标准名」映射表!$B:$I,6,0)</f>
        <v>软件工具</v>
      </c>
      <c r="AH2968" s="1" t="str">
        <f>VLOOKUP($K2968,「工具标准名」映射表!$B:$I,7,0)</f>
        <v>大语言模型</v>
      </c>
      <c r="AI2968" s="1" t="str">
        <f>VLOOKUP($K2968,「工具标准名」映射表!$B:$I,8,0)</f>
        <v>是</v>
      </c>
      <c r="AJ2968" s="1" t="s">
        <v>52</v>
      </c>
      <c r="AK2968" s="1"/>
      <c r="AL2968" s="1"/>
      <c r="AM2968" s="1"/>
      <c r="AN2968" s="1"/>
      <c r="AO2968" s="1"/>
    </row>
    <row r="2969" spans="1:41" ht="16">
      <c r="A2969" s="1" t="s">
        <v>18766</v>
      </c>
      <c r="B2969" s="3">
        <v>46056.457175925898</v>
      </c>
      <c r="C2969" s="14">
        <v>1481</v>
      </c>
      <c r="D2969" s="1" t="s">
        <v>2957</v>
      </c>
      <c r="E2969" s="1" t="s">
        <v>10896</v>
      </c>
      <c r="F2969" s="1" t="s">
        <v>2484</v>
      </c>
      <c r="G2969" s="1" t="s">
        <v>18767</v>
      </c>
      <c r="H2969" s="1" t="s">
        <v>18768</v>
      </c>
      <c r="I2969" s="1" t="s">
        <v>18769</v>
      </c>
      <c r="J2969" s="1" t="s">
        <v>18770</v>
      </c>
      <c r="K2969" s="1" t="s">
        <v>18777</v>
      </c>
      <c r="L2969" s="1" t="s">
        <v>33</v>
      </c>
      <c r="M2969" s="1" t="b">
        <v>0</v>
      </c>
      <c r="N2969" s="1" t="s">
        <v>1320</v>
      </c>
      <c r="O2969" s="1" t="s">
        <v>35</v>
      </c>
      <c r="P2969" s="1" t="s">
        <v>17641</v>
      </c>
      <c r="Q2969" s="1" t="s">
        <v>87</v>
      </c>
      <c r="R2969" s="1" t="s">
        <v>234</v>
      </c>
      <c r="S2969" s="1" t="s">
        <v>39</v>
      </c>
      <c r="T2969" s="1" t="s">
        <v>18771</v>
      </c>
      <c r="U2969" s="1" t="s">
        <v>18772</v>
      </c>
      <c r="V2969" s="1" t="s">
        <v>18773</v>
      </c>
      <c r="W2969" s="1" t="s">
        <v>18774</v>
      </c>
      <c r="X2969" s="1" t="s">
        <v>18775</v>
      </c>
      <c r="Y2969" s="1" t="s">
        <v>156</v>
      </c>
      <c r="Z2969" s="1" t="s">
        <v>13149</v>
      </c>
      <c r="AA2969" s="1" t="s">
        <v>23407</v>
      </c>
      <c r="AB2969" s="1" t="s">
        <v>52</v>
      </c>
      <c r="AD2969" s="1" t="str">
        <f>VLOOKUP($K2969,「工具标准名」映射表!$B:$I,3,0)</f>
        <v>天工AI</v>
      </c>
      <c r="AE2969" s="1" t="str">
        <f>VLOOKUP($K2969,「工具标准名」映射表!$B:$I,4,0)</f>
        <v>功能应用层</v>
      </c>
      <c r="AF2969" s="1" t="str">
        <f>VLOOKUP($K2969,「工具标准名」映射表!$B:$I,5,0)</f>
        <v>功能应用层（数字人）</v>
      </c>
      <c r="AG2969" s="1" t="str">
        <f>VLOOKUP($K2969,「工具标准名」映射表!$B:$I,6,0)</f>
        <v>软件工具</v>
      </c>
      <c r="AH2969" s="1" t="str">
        <f>VLOOKUP($K2969,「工具标准名」映射表!$B:$I,7,0)</f>
        <v>大语言模型</v>
      </c>
      <c r="AI2969" s="1" t="str">
        <f>VLOOKUP($K2969,「工具标准名」映射表!$B:$I,8,0)</f>
        <v>是</v>
      </c>
      <c r="AJ2969" s="1" t="s">
        <v>52</v>
      </c>
      <c r="AK2969" s="1"/>
      <c r="AL2969" s="1"/>
      <c r="AM2969" s="1"/>
      <c r="AN2969" s="1"/>
      <c r="AO2969" s="1"/>
    </row>
    <row r="2970" spans="1:41" ht="16">
      <c r="A2970" s="1" t="s">
        <v>18780</v>
      </c>
      <c r="B2970" s="3">
        <v>46056.457210648201</v>
      </c>
      <c r="C2970" s="14">
        <v>1483</v>
      </c>
      <c r="D2970" s="1" t="s">
        <v>18781</v>
      </c>
      <c r="E2970" s="1" t="s">
        <v>138</v>
      </c>
      <c r="F2970" s="1" t="s">
        <v>100</v>
      </c>
      <c r="G2970" s="1" t="s">
        <v>18782</v>
      </c>
      <c r="H2970" s="1" t="s">
        <v>18783</v>
      </c>
      <c r="I2970" s="1" t="s">
        <v>18784</v>
      </c>
      <c r="J2970" s="1" t="s">
        <v>18785</v>
      </c>
      <c r="K2970" s="1" t="s">
        <v>124</v>
      </c>
      <c r="L2970" s="1" t="s">
        <v>33</v>
      </c>
      <c r="M2970" s="1" t="b">
        <v>0</v>
      </c>
      <c r="N2970" s="1" t="s">
        <v>34</v>
      </c>
      <c r="O2970" s="1" t="s">
        <v>35</v>
      </c>
      <c r="P2970" s="1" t="s">
        <v>6057</v>
      </c>
      <c r="Q2970" s="1" t="s">
        <v>37</v>
      </c>
      <c r="R2970" s="1" t="s">
        <v>38</v>
      </c>
      <c r="S2970" s="1" t="s">
        <v>39</v>
      </c>
      <c r="T2970" s="1" t="s">
        <v>18788</v>
      </c>
      <c r="U2970" s="1" t="s">
        <v>18784</v>
      </c>
      <c r="V2970" s="1" t="s">
        <v>18789</v>
      </c>
      <c r="W2970" s="1" t="s">
        <v>1927</v>
      </c>
      <c r="X2970" s="1" t="s">
        <v>18790</v>
      </c>
      <c r="Y2970" s="1" t="s">
        <v>1891</v>
      </c>
      <c r="Z2970" s="1" t="s">
        <v>4864</v>
      </c>
      <c r="AA2970" s="1" t="s">
        <v>23367</v>
      </c>
      <c r="AB2970" s="1" t="s">
        <v>138</v>
      </c>
      <c r="AD2970" s="1" t="str">
        <f>VLOOKUP($K2970,「工具标准名」映射表!$B:$I,3,0)</f>
        <v>DeepSeek 大模型</v>
      </c>
      <c r="AE2970" s="1" t="str">
        <f>VLOOKUP($K2970,「工具标准名」映射表!$B:$I,4,0)</f>
        <v>功能应用层</v>
      </c>
      <c r="AF2970" s="1" t="str">
        <f>VLOOKUP($K2970,「工具标准名」映射表!$B:$I,5,0)</f>
        <v>功能应用（教学辅助工具）</v>
      </c>
      <c r="AG2970" s="1" t="str">
        <f>VLOOKUP($K2970,「工具标准名」映射表!$B:$I,6,0)</f>
        <v>软件工具</v>
      </c>
      <c r="AH2970" s="1" t="str">
        <f>VLOOKUP($K2970,「工具标准名」映射表!$B:$I,7,0)</f>
        <v>AI智能体</v>
      </c>
      <c r="AI2970" s="1" t="str">
        <f>VLOOKUP($K2970,「工具标准名」映射表!$B:$I,8,0)</f>
        <v>否</v>
      </c>
      <c r="AJ2970" s="1" t="s">
        <v>138</v>
      </c>
      <c r="AK2970" s="1"/>
      <c r="AL2970" s="1"/>
      <c r="AM2970" s="1"/>
      <c r="AN2970" s="1"/>
      <c r="AO2970" s="1"/>
    </row>
    <row r="2971" spans="1:41" ht="16">
      <c r="A2971" s="1" t="s">
        <v>18780</v>
      </c>
      <c r="B2971" s="3">
        <v>46056.457210648201</v>
      </c>
      <c r="C2971" s="14">
        <v>1483</v>
      </c>
      <c r="D2971" s="1" t="s">
        <v>18781</v>
      </c>
      <c r="E2971" s="1" t="s">
        <v>138</v>
      </c>
      <c r="F2971" s="1" t="s">
        <v>100</v>
      </c>
      <c r="G2971" s="1" t="s">
        <v>18782</v>
      </c>
      <c r="H2971" s="1" t="s">
        <v>18783</v>
      </c>
      <c r="I2971" s="1" t="s">
        <v>18784</v>
      </c>
      <c r="J2971" s="1" t="s">
        <v>18785</v>
      </c>
      <c r="K2971" s="1" t="s">
        <v>139</v>
      </c>
      <c r="L2971" s="1" t="s">
        <v>4798</v>
      </c>
      <c r="M2971" s="1" t="b">
        <v>0</v>
      </c>
      <c r="N2971" s="1" t="s">
        <v>1119</v>
      </c>
      <c r="O2971" s="1" t="s">
        <v>35</v>
      </c>
      <c r="P2971" s="1" t="s">
        <v>10413</v>
      </c>
      <c r="Q2971" s="1" t="s">
        <v>37</v>
      </c>
      <c r="R2971" s="1" t="s">
        <v>38</v>
      </c>
      <c r="S2971" s="1" t="s">
        <v>39</v>
      </c>
      <c r="T2971" s="1" t="s">
        <v>18788</v>
      </c>
      <c r="U2971" s="1" t="s">
        <v>18784</v>
      </c>
      <c r="V2971" s="1" t="s">
        <v>18789</v>
      </c>
      <c r="W2971" s="1" t="s">
        <v>1927</v>
      </c>
      <c r="X2971" s="1" t="s">
        <v>18790</v>
      </c>
      <c r="Y2971" s="1" t="s">
        <v>1891</v>
      </c>
      <c r="Z2971" s="1" t="s">
        <v>139</v>
      </c>
      <c r="AA2971" s="1" t="s">
        <v>23370</v>
      </c>
      <c r="AB2971" s="1" t="s">
        <v>138</v>
      </c>
      <c r="AD2971" s="1" t="str">
        <f>VLOOKUP($K2971,「工具标准名」映射表!$B:$I,3,0)</f>
        <v>豆包</v>
      </c>
      <c r="AE2971" s="1" t="str">
        <f>VLOOKUP($K2971,「工具标准名」映射表!$B:$I,4,0)</f>
        <v>功能应用层</v>
      </c>
      <c r="AF2971" s="1" t="str">
        <f>VLOOKUP($K2971,「工具标准名」映射表!$B:$I,5,0)</f>
        <v>功能应用（教学辅助工具）</v>
      </c>
      <c r="AG2971" s="1" t="str">
        <f>VLOOKUP($K2971,「工具标准名」映射表!$B:$I,6,0)</f>
        <v>软件工具</v>
      </c>
      <c r="AH2971" s="1" t="str">
        <f>VLOOKUP($K2971,「工具标准名」映射表!$B:$I,7,0)</f>
        <v>其他</v>
      </c>
      <c r="AI2971" s="1" t="str">
        <f>VLOOKUP($K2971,「工具标准名」映射表!$B:$I,8,0)</f>
        <v>否</v>
      </c>
      <c r="AJ2971" s="1" t="s">
        <v>138</v>
      </c>
      <c r="AK2971" s="1"/>
      <c r="AL2971" s="1"/>
      <c r="AM2971" s="1"/>
      <c r="AN2971" s="1"/>
      <c r="AO2971" s="1"/>
    </row>
    <row r="2972" spans="1:41" ht="16">
      <c r="A2972" s="1" t="s">
        <v>18793</v>
      </c>
      <c r="B2972" s="3">
        <v>46056.457303240699</v>
      </c>
      <c r="C2972" s="14">
        <v>1484</v>
      </c>
      <c r="D2972" s="1" t="s">
        <v>7491</v>
      </c>
      <c r="E2972" s="1" t="s">
        <v>18794</v>
      </c>
      <c r="F2972" s="1" t="s">
        <v>27</v>
      </c>
      <c r="G2972" s="1" t="s">
        <v>18795</v>
      </c>
      <c r="H2972" s="1" t="s">
        <v>18796</v>
      </c>
      <c r="I2972" s="1" t="s">
        <v>7500</v>
      </c>
      <c r="J2972" s="1" t="s">
        <v>18797</v>
      </c>
      <c r="K2972" s="1" t="s">
        <v>1351</v>
      </c>
      <c r="L2972" s="1" t="s">
        <v>33</v>
      </c>
      <c r="M2972" s="1" t="b">
        <v>0</v>
      </c>
      <c r="N2972" s="1" t="s">
        <v>47</v>
      </c>
      <c r="O2972" s="1" t="s">
        <v>66</v>
      </c>
      <c r="P2972" s="1" t="s">
        <v>1346</v>
      </c>
      <c r="Q2972" s="1" t="s">
        <v>37</v>
      </c>
      <c r="R2972" s="1" t="s">
        <v>38</v>
      </c>
      <c r="S2972" s="1" t="s">
        <v>172</v>
      </c>
      <c r="T2972" s="1" t="s">
        <v>18799</v>
      </c>
      <c r="U2972" s="1" t="s">
        <v>18800</v>
      </c>
      <c r="V2972" s="1" t="s">
        <v>18801</v>
      </c>
      <c r="W2972" s="1" t="s">
        <v>1927</v>
      </c>
      <c r="X2972" s="1" t="s">
        <v>18802</v>
      </c>
      <c r="Y2972" s="1" t="s">
        <v>178</v>
      </c>
      <c r="Z2972" s="1" t="s">
        <v>1351</v>
      </c>
      <c r="AA2972" s="1">
        <v>0</v>
      </c>
      <c r="AB2972" s="1" t="s">
        <v>138</v>
      </c>
      <c r="AD2972" s="1" t="str">
        <f>VLOOKUP($K2972,「工具标准名」映射表!$B:$I,3,0)</f>
        <v>AI图像生成系统</v>
      </c>
      <c r="AE2972" s="1" t="str">
        <f>VLOOKUP($K2972,「工具标准名」映射表!$B:$I,4,0)</f>
        <v>功能应用层</v>
      </c>
      <c r="AF2972" s="1" t="str">
        <f>VLOOKUP($K2972,「工具标准名」映射表!$B:$I,5,0)</f>
        <v>功能应用（教学辅助工具）</v>
      </c>
      <c r="AG2972" s="1" t="str">
        <f>VLOOKUP($K2972,「工具标准名」映射表!$B:$I,6,0)</f>
        <v>软件工具</v>
      </c>
      <c r="AH2972" s="1" t="str">
        <f>VLOOKUP($K2972,「工具标准名」映射表!$B:$I,7,0)</f>
        <v>AI智能体</v>
      </c>
      <c r="AI2972" s="1" t="str">
        <f>VLOOKUP($K2972,「工具标准名」映射表!$B:$I,8,0)</f>
        <v>否</v>
      </c>
      <c r="AJ2972" s="1" t="s">
        <v>138</v>
      </c>
      <c r="AK2972" s="1"/>
      <c r="AL2972" s="1"/>
      <c r="AM2972" s="1"/>
      <c r="AN2972" s="1"/>
      <c r="AO2972" s="1"/>
    </row>
    <row r="2973" spans="1:41" ht="16">
      <c r="A2973" s="1" t="s">
        <v>18793</v>
      </c>
      <c r="B2973" s="3">
        <v>46056.457303240699</v>
      </c>
      <c r="C2973" s="14">
        <v>1484</v>
      </c>
      <c r="D2973" s="1" t="s">
        <v>7491</v>
      </c>
      <c r="E2973" s="1" t="s">
        <v>18794</v>
      </c>
      <c r="F2973" s="1" t="s">
        <v>27</v>
      </c>
      <c r="G2973" s="1" t="s">
        <v>18795</v>
      </c>
      <c r="H2973" s="1" t="s">
        <v>18796</v>
      </c>
      <c r="I2973" s="1" t="s">
        <v>7500</v>
      </c>
      <c r="J2973" s="1" t="s">
        <v>18797</v>
      </c>
      <c r="K2973" s="1" t="s">
        <v>3623</v>
      </c>
      <c r="L2973" s="1" t="s">
        <v>33</v>
      </c>
      <c r="M2973" s="1" t="b">
        <v>0</v>
      </c>
      <c r="N2973" s="1" t="s">
        <v>47</v>
      </c>
      <c r="O2973" s="1" t="s">
        <v>66</v>
      </c>
      <c r="P2973" s="1" t="s">
        <v>3620</v>
      </c>
      <c r="Q2973" s="1" t="s">
        <v>37</v>
      </c>
      <c r="R2973" s="1" t="s">
        <v>38</v>
      </c>
      <c r="S2973" s="1" t="s">
        <v>172</v>
      </c>
      <c r="T2973" s="1" t="s">
        <v>18799</v>
      </c>
      <c r="U2973" s="1" t="s">
        <v>18800</v>
      </c>
      <c r="V2973" s="1" t="s">
        <v>18801</v>
      </c>
      <c r="W2973" s="1" t="s">
        <v>1927</v>
      </c>
      <c r="X2973" s="1" t="s">
        <v>18802</v>
      </c>
      <c r="Y2973" s="1" t="s">
        <v>178</v>
      </c>
      <c r="Z2973" s="1" t="s">
        <v>3623</v>
      </c>
      <c r="AA2973" s="1">
        <v>0</v>
      </c>
      <c r="AB2973" s="1" t="s">
        <v>138</v>
      </c>
      <c r="AD2973" s="1" t="str">
        <f>VLOOKUP($K2973,「工具标准名」映射表!$B:$I,3,0)</f>
        <v>AI语义分析系统</v>
      </c>
      <c r="AE2973" s="1" t="str">
        <f>VLOOKUP($K2973,「工具标准名」映射表!$B:$I,4,0)</f>
        <v>功能应用层</v>
      </c>
      <c r="AF2973" s="1" t="str">
        <f>VLOOKUP($K2973,「工具标准名」映射表!$B:$I,5,0)</f>
        <v>功能应用（教学辅助工具）</v>
      </c>
      <c r="AG2973" s="1" t="str">
        <f>VLOOKUP($K2973,「工具标准名」映射表!$B:$I,6,0)</f>
        <v>软件工具</v>
      </c>
      <c r="AH2973" s="1" t="str">
        <f>VLOOKUP($K2973,「工具标准名」映射表!$B:$I,7,0)</f>
        <v>AI智能体</v>
      </c>
      <c r="AI2973" s="1" t="str">
        <f>VLOOKUP($K2973,「工具标准名」映射表!$B:$I,8,0)</f>
        <v>是</v>
      </c>
      <c r="AJ2973" s="1" t="s">
        <v>138</v>
      </c>
      <c r="AK2973" s="1"/>
      <c r="AL2973" s="1"/>
      <c r="AM2973" s="1"/>
      <c r="AN2973" s="1"/>
      <c r="AO2973" s="1"/>
    </row>
    <row r="2974" spans="1:41" ht="16">
      <c r="A2974" s="1" t="s">
        <v>18793</v>
      </c>
      <c r="B2974" s="3">
        <v>46056.457303240699</v>
      </c>
      <c r="C2974" s="14">
        <v>1484</v>
      </c>
      <c r="D2974" s="1" t="s">
        <v>7491</v>
      </c>
      <c r="E2974" s="1" t="s">
        <v>18794</v>
      </c>
      <c r="F2974" s="1" t="s">
        <v>27</v>
      </c>
      <c r="G2974" s="1" t="s">
        <v>18795</v>
      </c>
      <c r="H2974" s="1" t="s">
        <v>18796</v>
      </c>
      <c r="I2974" s="1" t="s">
        <v>7500</v>
      </c>
      <c r="J2974" s="1" t="s">
        <v>18797</v>
      </c>
      <c r="K2974" s="1" t="s">
        <v>913</v>
      </c>
      <c r="L2974" s="1" t="s">
        <v>33</v>
      </c>
      <c r="M2974" s="1" t="b">
        <v>0</v>
      </c>
      <c r="N2974" s="1" t="s">
        <v>47</v>
      </c>
      <c r="O2974" s="1" t="s">
        <v>66</v>
      </c>
      <c r="P2974" s="1" t="s">
        <v>912</v>
      </c>
      <c r="Q2974" s="1" t="s">
        <v>37</v>
      </c>
      <c r="R2974" s="1" t="s">
        <v>38</v>
      </c>
      <c r="S2974" s="1" t="s">
        <v>172</v>
      </c>
      <c r="T2974" s="1" t="s">
        <v>18799</v>
      </c>
      <c r="U2974" s="1" t="s">
        <v>18800</v>
      </c>
      <c r="V2974" s="1" t="s">
        <v>18801</v>
      </c>
      <c r="W2974" s="1" t="s">
        <v>1927</v>
      </c>
      <c r="X2974" s="1" t="s">
        <v>18802</v>
      </c>
      <c r="Y2974" s="1" t="s">
        <v>178</v>
      </c>
      <c r="Z2974" s="1" t="s">
        <v>913</v>
      </c>
      <c r="AA2974" s="1">
        <v>0</v>
      </c>
      <c r="AB2974" s="1" t="s">
        <v>138</v>
      </c>
      <c r="AD2974" s="1" t="str">
        <f>VLOOKUP($K2974,「工具标准名」映射表!$B:$I,3,0)</f>
        <v>AI分析工具</v>
      </c>
      <c r="AE2974" s="1" t="str">
        <f>VLOOKUP($K2974,「工具标准名」映射表!$B:$I,4,0)</f>
        <v>功能应用层</v>
      </c>
      <c r="AF2974" s="1" t="str">
        <f>VLOOKUP($K2974,「工具标准名」映射表!$B:$I,5,0)</f>
        <v>功能应用（教学辅助工具）</v>
      </c>
      <c r="AG2974" s="1" t="str">
        <f>VLOOKUP($K2974,「工具标准名」映射表!$B:$I,6,0)</f>
        <v>软件工具</v>
      </c>
      <c r="AH2974" s="1" t="str">
        <f>VLOOKUP($K2974,「工具标准名」映射表!$B:$I,7,0)</f>
        <v>AI智能体</v>
      </c>
      <c r="AI2974" s="1" t="str">
        <f>VLOOKUP($K2974,「工具标准名」映射表!$B:$I,8,0)</f>
        <v>否</v>
      </c>
      <c r="AJ2974" s="1" t="s">
        <v>138</v>
      </c>
      <c r="AK2974" s="1"/>
      <c r="AL2974" s="1"/>
      <c r="AM2974" s="1"/>
      <c r="AN2974" s="1"/>
      <c r="AO2974" s="1"/>
    </row>
    <row r="2975" spans="1:41" ht="16">
      <c r="A2975" s="1" t="s">
        <v>18807</v>
      </c>
      <c r="B2975" s="3">
        <v>46056.457326388903</v>
      </c>
      <c r="C2975" s="14">
        <v>1485</v>
      </c>
      <c r="D2975" s="1" t="s">
        <v>7312</v>
      </c>
      <c r="E2975" s="1" t="s">
        <v>7313</v>
      </c>
      <c r="F2975" s="1" t="s">
        <v>27</v>
      </c>
      <c r="G2975" s="1" t="s">
        <v>18808</v>
      </c>
      <c r="H2975" s="1" t="s">
        <v>18809</v>
      </c>
      <c r="I2975" s="1" t="s">
        <v>6735</v>
      </c>
      <c r="J2975" s="1" t="s">
        <v>18810</v>
      </c>
      <c r="K2975" s="1" t="s">
        <v>1852</v>
      </c>
      <c r="L2975" s="1" t="s">
        <v>33</v>
      </c>
      <c r="M2975" s="1" t="b">
        <v>0</v>
      </c>
      <c r="N2975" s="1" t="s">
        <v>47</v>
      </c>
      <c r="O2975" s="1" t="s">
        <v>181</v>
      </c>
      <c r="P2975" s="1" t="s">
        <v>1860</v>
      </c>
      <c r="Q2975" s="1" t="s">
        <v>37</v>
      </c>
      <c r="R2975" s="1" t="s">
        <v>38</v>
      </c>
      <c r="S2975" s="1" t="s">
        <v>375</v>
      </c>
      <c r="T2975" s="1" t="s">
        <v>18812</v>
      </c>
      <c r="U2975" s="1" t="s">
        <v>6735</v>
      </c>
      <c r="V2975" s="1" t="s">
        <v>18813</v>
      </c>
      <c r="W2975" s="1" t="s">
        <v>28</v>
      </c>
      <c r="X2975" s="1" t="s">
        <v>18814</v>
      </c>
      <c r="Y2975" s="1" t="s">
        <v>801</v>
      </c>
      <c r="Z2975" s="1" t="s">
        <v>1852</v>
      </c>
      <c r="AA2975" s="1">
        <v>0</v>
      </c>
      <c r="AB2975" s="1" t="s">
        <v>96</v>
      </c>
      <c r="AD2975" s="1" t="str">
        <f>VLOOKUP($K2975,「工具标准名」映射表!$B:$I,3,0)</f>
        <v>AI思维导图生成工具</v>
      </c>
      <c r="AE2975" s="1" t="str">
        <f>VLOOKUP($K2975,「工具标准名」映射表!$B:$I,4,0)</f>
        <v>功能应用层</v>
      </c>
      <c r="AF2975" s="1" t="str">
        <f>VLOOKUP($K2975,「工具标准名」映射表!$B:$I,5,0)</f>
        <v>功能应用（教学辅助工具）</v>
      </c>
      <c r="AG2975" s="1" t="str">
        <f>VLOOKUP($K2975,「工具标准名」映射表!$B:$I,6,0)</f>
        <v>软件工具</v>
      </c>
      <c r="AH2975" s="1" t="str">
        <f>VLOOKUP($K2975,「工具标准名」映射表!$B:$I,7,0)</f>
        <v>AI智能体</v>
      </c>
      <c r="AI2975" s="1" t="str">
        <f>VLOOKUP($K2975,「工具标准名」映射表!$B:$I,8,0)</f>
        <v>否</v>
      </c>
      <c r="AJ2975" s="1" t="s">
        <v>96</v>
      </c>
      <c r="AK2975" s="1"/>
      <c r="AL2975" s="1"/>
      <c r="AM2975" s="1"/>
      <c r="AN2975" s="1"/>
      <c r="AO2975" s="1"/>
    </row>
    <row r="2976" spans="1:41" ht="16">
      <c r="A2976" s="1" t="s">
        <v>18807</v>
      </c>
      <c r="B2976" s="3">
        <v>46056.457326388903</v>
      </c>
      <c r="C2976" s="14">
        <v>1485</v>
      </c>
      <c r="D2976" s="1" t="s">
        <v>7312</v>
      </c>
      <c r="E2976" s="1" t="s">
        <v>7313</v>
      </c>
      <c r="F2976" s="1" t="s">
        <v>27</v>
      </c>
      <c r="G2976" s="1" t="s">
        <v>18808</v>
      </c>
      <c r="H2976" s="1" t="s">
        <v>18809</v>
      </c>
      <c r="I2976" s="1" t="s">
        <v>6735</v>
      </c>
      <c r="J2976" s="1" t="s">
        <v>18810</v>
      </c>
      <c r="K2976" s="1" t="s">
        <v>1620</v>
      </c>
      <c r="L2976" s="1" t="s">
        <v>33</v>
      </c>
      <c r="M2976" s="1" t="b">
        <v>0</v>
      </c>
      <c r="N2976" s="1" t="s">
        <v>47</v>
      </c>
      <c r="O2976" s="1" t="s">
        <v>181</v>
      </c>
      <c r="P2976" s="1" t="s">
        <v>1619</v>
      </c>
      <c r="Q2976" s="1" t="s">
        <v>37</v>
      </c>
      <c r="R2976" s="1" t="s">
        <v>38</v>
      </c>
      <c r="S2976" s="1" t="s">
        <v>375</v>
      </c>
      <c r="T2976" s="1" t="s">
        <v>18812</v>
      </c>
      <c r="U2976" s="1" t="s">
        <v>6735</v>
      </c>
      <c r="V2976" s="1" t="s">
        <v>18813</v>
      </c>
      <c r="W2976" s="1" t="s">
        <v>28</v>
      </c>
      <c r="X2976" s="1" t="s">
        <v>18814</v>
      </c>
      <c r="Y2976" s="1" t="s">
        <v>801</v>
      </c>
      <c r="Z2976" s="1" t="s">
        <v>1620</v>
      </c>
      <c r="AA2976" s="1">
        <v>0</v>
      </c>
      <c r="AB2976" s="1" t="s">
        <v>96</v>
      </c>
      <c r="AD2976" s="1" t="str">
        <f>VLOOKUP($K2976,「工具标准名」映射表!$B:$I,3,0)</f>
        <v>AI学情诊断工具</v>
      </c>
      <c r="AE2976" s="1" t="str">
        <f>VLOOKUP($K2976,「工具标准名」映射表!$B:$I,4,0)</f>
        <v>功能应用层</v>
      </c>
      <c r="AF2976" s="1" t="str">
        <f>VLOOKUP($K2976,「工具标准名」映射表!$B:$I,5,0)</f>
        <v>功能应用（教学辅助工具）</v>
      </c>
      <c r="AG2976" s="1" t="str">
        <f>VLOOKUP($K2976,「工具标准名」映射表!$B:$I,6,0)</f>
        <v>软件工具</v>
      </c>
      <c r="AH2976" s="1" t="str">
        <f>VLOOKUP($K2976,「工具标准名」映射表!$B:$I,7,0)</f>
        <v>AI智能体</v>
      </c>
      <c r="AI2976" s="1" t="str">
        <f>VLOOKUP($K2976,「工具标准名」映射表!$B:$I,8,0)</f>
        <v>否</v>
      </c>
      <c r="AJ2976" s="1" t="s">
        <v>96</v>
      </c>
      <c r="AK2976" s="1"/>
      <c r="AL2976" s="1"/>
      <c r="AM2976" s="1"/>
      <c r="AN2976" s="1"/>
      <c r="AO2976" s="1"/>
    </row>
    <row r="2977" spans="1:41" ht="16">
      <c r="A2977" s="1" t="s">
        <v>18807</v>
      </c>
      <c r="B2977" s="3">
        <v>46056.457326388903</v>
      </c>
      <c r="C2977" s="14">
        <v>1485</v>
      </c>
      <c r="D2977" s="1" t="s">
        <v>7312</v>
      </c>
      <c r="E2977" s="1" t="s">
        <v>7313</v>
      </c>
      <c r="F2977" s="1" t="s">
        <v>27</v>
      </c>
      <c r="G2977" s="1" t="s">
        <v>18808</v>
      </c>
      <c r="H2977" s="1" t="s">
        <v>18809</v>
      </c>
      <c r="I2977" s="1" t="s">
        <v>6735</v>
      </c>
      <c r="J2977" s="1" t="s">
        <v>18810</v>
      </c>
      <c r="K2977" s="1" t="s">
        <v>934</v>
      </c>
      <c r="L2977" s="1" t="s">
        <v>33</v>
      </c>
      <c r="M2977" s="1" t="b">
        <v>0</v>
      </c>
      <c r="N2977" s="1" t="s">
        <v>47</v>
      </c>
      <c r="O2977" s="1" t="s">
        <v>181</v>
      </c>
      <c r="P2977" s="1" t="s">
        <v>942</v>
      </c>
      <c r="Q2977" s="1" t="s">
        <v>37</v>
      </c>
      <c r="R2977" s="1" t="s">
        <v>38</v>
      </c>
      <c r="S2977" s="1" t="s">
        <v>375</v>
      </c>
      <c r="T2977" s="1" t="s">
        <v>18812</v>
      </c>
      <c r="U2977" s="1" t="s">
        <v>6735</v>
      </c>
      <c r="V2977" s="1" t="s">
        <v>18813</v>
      </c>
      <c r="W2977" s="1" t="s">
        <v>28</v>
      </c>
      <c r="X2977" s="1" t="s">
        <v>18814</v>
      </c>
      <c r="Y2977" s="1" t="s">
        <v>801</v>
      </c>
      <c r="Z2977" s="1" t="s">
        <v>934</v>
      </c>
      <c r="AA2977" s="1">
        <v>0</v>
      </c>
      <c r="AB2977" s="1" t="s">
        <v>96</v>
      </c>
      <c r="AD2977" s="1" t="str">
        <f>VLOOKUP($K2977,「工具标准名」映射表!$B:$I,3,0)</f>
        <v>AI分组系统</v>
      </c>
      <c r="AE2977" s="1" t="str">
        <f>VLOOKUP($K2977,「工具标准名」映射表!$B:$I,4,0)</f>
        <v>功能应用层</v>
      </c>
      <c r="AF2977" s="1" t="str">
        <f>VLOOKUP($K2977,「工具标准名」映射表!$B:$I,5,0)</f>
        <v>功能应用（教学辅助工具）</v>
      </c>
      <c r="AG2977" s="1" t="str">
        <f>VLOOKUP($K2977,「工具标准名」映射表!$B:$I,6,0)</f>
        <v>软件工具</v>
      </c>
      <c r="AH2977" s="1" t="str">
        <f>VLOOKUP($K2977,「工具标准名」映射表!$B:$I,7,0)</f>
        <v>AI智能体</v>
      </c>
      <c r="AI2977" s="1" t="str">
        <f>VLOOKUP($K2977,「工具标准名」映射表!$B:$I,8,0)</f>
        <v>否</v>
      </c>
      <c r="AJ2977" s="1" t="s">
        <v>96</v>
      </c>
      <c r="AK2977" s="1"/>
      <c r="AL2977" s="1"/>
      <c r="AM2977" s="1"/>
      <c r="AN2977" s="1"/>
      <c r="AO2977" s="1"/>
    </row>
    <row r="2978" spans="1:41" ht="16">
      <c r="A2978" s="1" t="s">
        <v>18807</v>
      </c>
      <c r="B2978" s="3">
        <v>46056.457326388903</v>
      </c>
      <c r="C2978" s="14">
        <v>1485</v>
      </c>
      <c r="D2978" s="1" t="s">
        <v>7312</v>
      </c>
      <c r="E2978" s="1" t="s">
        <v>7313</v>
      </c>
      <c r="F2978" s="1" t="s">
        <v>27</v>
      </c>
      <c r="G2978" s="1" t="s">
        <v>18808</v>
      </c>
      <c r="H2978" s="1" t="s">
        <v>18809</v>
      </c>
      <c r="I2978" s="1" t="s">
        <v>6735</v>
      </c>
      <c r="J2978" s="1" t="s">
        <v>18810</v>
      </c>
      <c r="K2978" s="1" t="s">
        <v>3935</v>
      </c>
      <c r="L2978" s="1" t="s">
        <v>33</v>
      </c>
      <c r="M2978" s="1" t="b">
        <v>0</v>
      </c>
      <c r="N2978" s="1" t="s">
        <v>47</v>
      </c>
      <c r="O2978" s="1" t="s">
        <v>181</v>
      </c>
      <c r="P2978" s="1" t="s">
        <v>3934</v>
      </c>
      <c r="Q2978" s="1" t="s">
        <v>37</v>
      </c>
      <c r="R2978" s="1" t="s">
        <v>38</v>
      </c>
      <c r="S2978" s="1" t="s">
        <v>375</v>
      </c>
      <c r="T2978" s="1" t="s">
        <v>18812</v>
      </c>
      <c r="U2978" s="1" t="s">
        <v>6735</v>
      </c>
      <c r="V2978" s="1" t="s">
        <v>18813</v>
      </c>
      <c r="W2978" s="1" t="s">
        <v>28</v>
      </c>
      <c r="X2978" s="1" t="s">
        <v>18814</v>
      </c>
      <c r="Y2978" s="1" t="s">
        <v>801</v>
      </c>
      <c r="Z2978" s="1" t="s">
        <v>3935</v>
      </c>
      <c r="AA2978" s="1">
        <v>0</v>
      </c>
      <c r="AB2978" s="1" t="s">
        <v>96</v>
      </c>
      <c r="AD2978" s="1" t="str">
        <f>VLOOKUP($K2978,「工具标准名」映射表!$B:$I,3,0)</f>
        <v>AI资源共享库</v>
      </c>
      <c r="AE2978" s="1" t="str">
        <f>VLOOKUP($K2978,「工具标准名」映射表!$B:$I,4,0)</f>
        <v>功能应用层</v>
      </c>
      <c r="AF2978" s="1" t="str">
        <f>VLOOKUP($K2978,「工具标准名」映射表!$B:$I,5,0)</f>
        <v>功能应用（教学辅助工具）</v>
      </c>
      <c r="AG2978" s="1" t="str">
        <f>VLOOKUP($K2978,「工具标准名」映射表!$B:$I,6,0)</f>
        <v>软件工具</v>
      </c>
      <c r="AH2978" s="1" t="str">
        <f>VLOOKUP($K2978,「工具标准名」映射表!$B:$I,7,0)</f>
        <v>AI智能体</v>
      </c>
      <c r="AI2978" s="1" t="str">
        <f>VLOOKUP($K2978,「工具标准名」映射表!$B:$I,8,0)</f>
        <v>否</v>
      </c>
      <c r="AJ2978" s="1" t="s">
        <v>96</v>
      </c>
      <c r="AK2978" s="1"/>
      <c r="AL2978" s="1"/>
      <c r="AM2978" s="1"/>
      <c r="AN2978" s="1"/>
      <c r="AO2978" s="1"/>
    </row>
    <row r="2979" spans="1:41" ht="16">
      <c r="A2979" s="1" t="s">
        <v>18807</v>
      </c>
      <c r="B2979" s="3">
        <v>46056.457326388903</v>
      </c>
      <c r="C2979" s="14">
        <v>1485</v>
      </c>
      <c r="D2979" s="1" t="s">
        <v>7312</v>
      </c>
      <c r="E2979" s="1" t="s">
        <v>7313</v>
      </c>
      <c r="F2979" s="1" t="s">
        <v>27</v>
      </c>
      <c r="G2979" s="1" t="s">
        <v>18808</v>
      </c>
      <c r="H2979" s="1" t="s">
        <v>18809</v>
      </c>
      <c r="I2979" s="1" t="s">
        <v>6735</v>
      </c>
      <c r="J2979" s="1" t="s">
        <v>18810</v>
      </c>
      <c r="K2979" s="1" t="s">
        <v>1219</v>
      </c>
      <c r="L2979" s="1" t="s">
        <v>33</v>
      </c>
      <c r="M2979" s="1" t="b">
        <v>0</v>
      </c>
      <c r="N2979" s="1" t="s">
        <v>47</v>
      </c>
      <c r="O2979" s="1" t="s">
        <v>181</v>
      </c>
      <c r="P2979" s="1" t="s">
        <v>1213</v>
      </c>
      <c r="Q2979" s="1" t="s">
        <v>37</v>
      </c>
      <c r="R2979" s="1" t="s">
        <v>38</v>
      </c>
      <c r="S2979" s="1" t="s">
        <v>375</v>
      </c>
      <c r="T2979" s="1" t="s">
        <v>18812</v>
      </c>
      <c r="U2979" s="1" t="s">
        <v>6735</v>
      </c>
      <c r="V2979" s="1" t="s">
        <v>18813</v>
      </c>
      <c r="W2979" s="1" t="s">
        <v>28</v>
      </c>
      <c r="X2979" s="1" t="s">
        <v>18814</v>
      </c>
      <c r="Y2979" s="1" t="s">
        <v>801</v>
      </c>
      <c r="Z2979" s="1" t="s">
        <v>1219</v>
      </c>
      <c r="AA2979" s="1">
        <v>0</v>
      </c>
      <c r="AB2979" s="1" t="s">
        <v>96</v>
      </c>
      <c r="AD2979" s="1" t="str">
        <f>VLOOKUP($K2979,「工具标准名」映射表!$B:$I,3,0)</f>
        <v>AI史料筛选器</v>
      </c>
      <c r="AE2979" s="1" t="str">
        <f>VLOOKUP($K2979,「工具标准名」映射表!$B:$I,4,0)</f>
        <v>功能应用层</v>
      </c>
      <c r="AF2979" s="1" t="str">
        <f>VLOOKUP($K2979,「工具标准名」映射表!$B:$I,5,0)</f>
        <v>功能应用（教学辅助工具）</v>
      </c>
      <c r="AG2979" s="1" t="str">
        <f>VLOOKUP($K2979,「工具标准名」映射表!$B:$I,6,0)</f>
        <v>软件工具</v>
      </c>
      <c r="AH2979" s="1" t="str">
        <f>VLOOKUP($K2979,「工具标准名」映射表!$B:$I,7,0)</f>
        <v>AI智能体</v>
      </c>
      <c r="AI2979" s="1" t="str">
        <f>VLOOKUP($K2979,「工具标准名」映射表!$B:$I,8,0)</f>
        <v>否</v>
      </c>
      <c r="AJ2979" s="1" t="s">
        <v>96</v>
      </c>
      <c r="AK2979" s="1"/>
      <c r="AL2979" s="1"/>
      <c r="AM2979" s="1"/>
      <c r="AN2979" s="1"/>
      <c r="AO2979" s="1"/>
    </row>
    <row r="2980" spans="1:41" ht="16">
      <c r="A2980" s="1" t="s">
        <v>18807</v>
      </c>
      <c r="B2980" s="3">
        <v>46056.457326388903</v>
      </c>
      <c r="C2980" s="14">
        <v>1485</v>
      </c>
      <c r="D2980" s="1" t="s">
        <v>7312</v>
      </c>
      <c r="E2980" s="1" t="s">
        <v>7313</v>
      </c>
      <c r="F2980" s="1" t="s">
        <v>27</v>
      </c>
      <c r="G2980" s="1" t="s">
        <v>18808</v>
      </c>
      <c r="H2980" s="1" t="s">
        <v>18809</v>
      </c>
      <c r="I2980" s="1" t="s">
        <v>6735</v>
      </c>
      <c r="J2980" s="1" t="s">
        <v>18810</v>
      </c>
      <c r="K2980" s="1" t="s">
        <v>3655</v>
      </c>
      <c r="L2980" s="1" t="s">
        <v>33</v>
      </c>
      <c r="M2980" s="1" t="b">
        <v>0</v>
      </c>
      <c r="N2980" s="1" t="s">
        <v>47</v>
      </c>
      <c r="O2980" s="1" t="s">
        <v>181</v>
      </c>
      <c r="P2980" s="1" t="s">
        <v>3662</v>
      </c>
      <c r="Q2980" s="1" t="s">
        <v>37</v>
      </c>
      <c r="R2980" s="1" t="s">
        <v>38</v>
      </c>
      <c r="S2980" s="1" t="s">
        <v>375</v>
      </c>
      <c r="T2980" s="1" t="s">
        <v>18812</v>
      </c>
      <c r="U2980" s="1" t="s">
        <v>6735</v>
      </c>
      <c r="V2980" s="1" t="s">
        <v>18813</v>
      </c>
      <c r="W2980" s="1" t="s">
        <v>28</v>
      </c>
      <c r="X2980" s="1" t="s">
        <v>18814</v>
      </c>
      <c r="Y2980" s="1" t="s">
        <v>801</v>
      </c>
      <c r="Z2980" s="1" t="s">
        <v>3655</v>
      </c>
      <c r="AA2980" s="1">
        <v>0</v>
      </c>
      <c r="AB2980" s="1" t="s">
        <v>96</v>
      </c>
      <c r="AD2980" s="1" t="str">
        <f>VLOOKUP($K2980,「工具标准名」映射表!$B:$I,3,0)</f>
        <v>AI语音测评工具</v>
      </c>
      <c r="AE2980" s="1" t="str">
        <f>VLOOKUP($K2980,「工具标准名」映射表!$B:$I,4,0)</f>
        <v>功能应用层</v>
      </c>
      <c r="AF2980" s="1" t="str">
        <f>VLOOKUP($K2980,「工具标准名」映射表!$B:$I,5,0)</f>
        <v>功能应用（教学辅助工具）</v>
      </c>
      <c r="AG2980" s="1" t="str">
        <f>VLOOKUP($K2980,「工具标准名」映射表!$B:$I,6,0)</f>
        <v>软件工具</v>
      </c>
      <c r="AH2980" s="1" t="str">
        <f>VLOOKUP($K2980,「工具标准名」映射表!$B:$I,7,0)</f>
        <v>AI智能体</v>
      </c>
      <c r="AI2980" s="1" t="str">
        <f>VLOOKUP($K2980,「工具标准名」映射表!$B:$I,8,0)</f>
        <v>否</v>
      </c>
      <c r="AJ2980" s="1" t="s">
        <v>96</v>
      </c>
      <c r="AK2980" s="1"/>
      <c r="AL2980" s="1"/>
      <c r="AM2980" s="1"/>
      <c r="AN2980" s="1"/>
      <c r="AO2980" s="1"/>
    </row>
    <row r="2981" spans="1:41" ht="16">
      <c r="A2981" s="1" t="s">
        <v>18807</v>
      </c>
      <c r="B2981" s="3">
        <v>46056.457326388903</v>
      </c>
      <c r="C2981" s="14">
        <v>1485</v>
      </c>
      <c r="D2981" s="1" t="s">
        <v>7312</v>
      </c>
      <c r="E2981" s="1" t="s">
        <v>7313</v>
      </c>
      <c r="F2981" s="1" t="s">
        <v>27</v>
      </c>
      <c r="G2981" s="1" t="s">
        <v>18808</v>
      </c>
      <c r="H2981" s="1" t="s">
        <v>18809</v>
      </c>
      <c r="I2981" s="1" t="s">
        <v>6735</v>
      </c>
      <c r="J2981" s="1" t="s">
        <v>18810</v>
      </c>
      <c r="K2981" s="1" t="s">
        <v>16013</v>
      </c>
      <c r="L2981" s="1" t="s">
        <v>33</v>
      </c>
      <c r="M2981" s="1" t="b">
        <v>0</v>
      </c>
      <c r="N2981" s="1" t="s">
        <v>47</v>
      </c>
      <c r="O2981" s="1" t="s">
        <v>181</v>
      </c>
      <c r="P2981" s="1" t="s">
        <v>863</v>
      </c>
      <c r="Q2981" s="1" t="s">
        <v>37</v>
      </c>
      <c r="R2981" s="1" t="s">
        <v>38</v>
      </c>
      <c r="S2981" s="1" t="s">
        <v>375</v>
      </c>
      <c r="T2981" s="1" t="s">
        <v>18812</v>
      </c>
      <c r="U2981" s="1" t="s">
        <v>6735</v>
      </c>
      <c r="V2981" s="1" t="s">
        <v>18813</v>
      </c>
      <c r="W2981" s="1" t="s">
        <v>28</v>
      </c>
      <c r="X2981" s="1" t="s">
        <v>18814</v>
      </c>
      <c r="Y2981" s="1" t="s">
        <v>801</v>
      </c>
      <c r="Z2981" s="1" t="s">
        <v>16013</v>
      </c>
      <c r="AA2981" s="1">
        <v>0</v>
      </c>
      <c r="AB2981" s="1" t="s">
        <v>96</v>
      </c>
      <c r="AD2981" s="1" t="e">
        <f>VLOOKUP($K2981,「工具标准名」映射表!$B:$I,3,0)</f>
        <v>#N/A</v>
      </c>
      <c r="AE2981" s="1" t="e">
        <f>VLOOKUP($K2981,「工具标准名」映射表!$B:$I,4,0)</f>
        <v>#N/A</v>
      </c>
      <c r="AF2981" s="1" t="e">
        <f>VLOOKUP($K2981,「工具标准名」映射表!$B:$I,5,0)</f>
        <v>#N/A</v>
      </c>
      <c r="AG2981" s="1" t="e">
        <f>VLOOKUP($K2981,「工具标准名」映射表!$B:$I,6,0)</f>
        <v>#N/A</v>
      </c>
      <c r="AH2981" s="1" t="e">
        <f>VLOOKUP($K2981,「工具标准名」映射表!$B:$I,7,0)</f>
        <v>#N/A</v>
      </c>
      <c r="AI2981" s="1" t="e">
        <f>VLOOKUP($K2981,「工具标准名」映射表!$B:$I,8,0)</f>
        <v>#N/A</v>
      </c>
      <c r="AJ2981" s="1" t="s">
        <v>96</v>
      </c>
      <c r="AK2981" s="1"/>
      <c r="AL2981" s="1"/>
      <c r="AM2981" s="1"/>
      <c r="AN2981" s="1"/>
      <c r="AO2981" s="1"/>
    </row>
    <row r="2982" spans="1:41" ht="16">
      <c r="A2982" s="1" t="s">
        <v>18820</v>
      </c>
      <c r="B2982" s="3">
        <v>46056.457268518498</v>
      </c>
      <c r="C2982" s="14">
        <v>1486</v>
      </c>
      <c r="D2982" s="1" t="s">
        <v>18821</v>
      </c>
      <c r="E2982" s="1" t="s">
        <v>164</v>
      </c>
      <c r="F2982" s="1" t="s">
        <v>27</v>
      </c>
      <c r="G2982" s="1" t="s">
        <v>18822</v>
      </c>
      <c r="H2982" s="1" t="s">
        <v>18823</v>
      </c>
      <c r="I2982" s="1" t="s">
        <v>18824</v>
      </c>
      <c r="J2982" s="1" t="s">
        <v>18825</v>
      </c>
      <c r="K2982" s="1" t="s">
        <v>18826</v>
      </c>
      <c r="L2982" s="1" t="s">
        <v>33</v>
      </c>
      <c r="M2982" s="1" t="b">
        <v>0</v>
      </c>
      <c r="N2982" s="1" t="s">
        <v>4288</v>
      </c>
      <c r="O2982" s="1" t="s">
        <v>66</v>
      </c>
      <c r="P2982" s="1" t="s">
        <v>19095</v>
      </c>
      <c r="Q2982" s="1" t="s">
        <v>37</v>
      </c>
      <c r="R2982" s="1" t="s">
        <v>171</v>
      </c>
      <c r="S2982" s="1" t="s">
        <v>39</v>
      </c>
      <c r="T2982" s="1" t="s">
        <v>18828</v>
      </c>
      <c r="U2982" s="1" t="s">
        <v>18829</v>
      </c>
      <c r="V2982" s="1" t="s">
        <v>18830</v>
      </c>
      <c r="W2982" s="1" t="s">
        <v>18831</v>
      </c>
      <c r="X2982" s="1" t="s">
        <v>18832</v>
      </c>
      <c r="Y2982" s="1" t="s">
        <v>801</v>
      </c>
      <c r="Z2982" s="1" t="s">
        <v>214</v>
      </c>
      <c r="AA2982" s="1" t="s">
        <v>23374</v>
      </c>
      <c r="AB2982" s="1" t="s">
        <v>164</v>
      </c>
      <c r="AD2982" s="1" t="str">
        <f>VLOOKUP($K2982,「工具标准名」映射表!$B:$I,3,0)</f>
        <v>希沃白板</v>
      </c>
      <c r="AE2982" s="1" t="str">
        <f>VLOOKUP($K2982,「工具标准名」映射表!$B:$I,4,0)</f>
        <v>功能应用层</v>
      </c>
      <c r="AF2982" s="1" t="str">
        <f>VLOOKUP($K2982,「工具标准名」映射表!$B:$I,5,0)</f>
        <v>功能应用（教学辅助工具）</v>
      </c>
      <c r="AG2982" s="1" t="str">
        <f>VLOOKUP($K2982,「工具标准名」映射表!$B:$I,6,0)</f>
        <v>硬件设备</v>
      </c>
      <c r="AH2982" s="1" t="str">
        <f>VLOOKUP($K2982,「工具标准名」映射表!$B:$I,7,0)</f>
        <v>AI智能体</v>
      </c>
      <c r="AI2982" s="1" t="str">
        <f>VLOOKUP($K2982,「工具标准名」映射表!$B:$I,8,0)</f>
        <v>否</v>
      </c>
      <c r="AJ2982" s="1" t="s">
        <v>164</v>
      </c>
      <c r="AK2982" s="1"/>
      <c r="AL2982" s="1"/>
      <c r="AM2982" s="1"/>
      <c r="AN2982" s="1"/>
      <c r="AO2982" s="1"/>
    </row>
    <row r="2983" spans="1:41" ht="16">
      <c r="A2983" s="1" t="s">
        <v>18820</v>
      </c>
      <c r="B2983" s="3">
        <v>46056.457268518498</v>
      </c>
      <c r="C2983" s="14">
        <v>1486</v>
      </c>
      <c r="D2983" s="1" t="s">
        <v>18821</v>
      </c>
      <c r="E2983" s="1" t="s">
        <v>164</v>
      </c>
      <c r="F2983" s="1" t="s">
        <v>27</v>
      </c>
      <c r="G2983" s="1" t="s">
        <v>18822</v>
      </c>
      <c r="H2983" s="1" t="s">
        <v>18823</v>
      </c>
      <c r="I2983" s="1" t="s">
        <v>18824</v>
      </c>
      <c r="J2983" s="1" t="s">
        <v>18825</v>
      </c>
      <c r="K2983" s="1" t="s">
        <v>139</v>
      </c>
      <c r="L2983" s="1" t="s">
        <v>33</v>
      </c>
      <c r="M2983" s="1" t="b">
        <v>0</v>
      </c>
      <c r="N2983" s="1" t="s">
        <v>47</v>
      </c>
      <c r="O2983" s="1" t="s">
        <v>54</v>
      </c>
      <c r="P2983" s="1" t="s">
        <v>10422</v>
      </c>
      <c r="Q2983" s="1" t="s">
        <v>37</v>
      </c>
      <c r="R2983" s="1" t="s">
        <v>171</v>
      </c>
      <c r="S2983" s="1" t="s">
        <v>39</v>
      </c>
      <c r="T2983" s="1" t="s">
        <v>18828</v>
      </c>
      <c r="U2983" s="1" t="s">
        <v>18829</v>
      </c>
      <c r="V2983" s="1" t="s">
        <v>18830</v>
      </c>
      <c r="W2983" s="1" t="s">
        <v>18831</v>
      </c>
      <c r="X2983" s="1" t="s">
        <v>18832</v>
      </c>
      <c r="Y2983" s="1" t="s">
        <v>801</v>
      </c>
      <c r="Z2983" s="1" t="s">
        <v>139</v>
      </c>
      <c r="AA2983" s="1" t="s">
        <v>23370</v>
      </c>
      <c r="AB2983" s="1" t="s">
        <v>164</v>
      </c>
      <c r="AD2983" s="1" t="str">
        <f>VLOOKUP($K2983,「工具标准名」映射表!$B:$I,3,0)</f>
        <v>豆包</v>
      </c>
      <c r="AE2983" s="1" t="str">
        <f>VLOOKUP($K2983,「工具标准名」映射表!$B:$I,4,0)</f>
        <v>功能应用层</v>
      </c>
      <c r="AF2983" s="1" t="str">
        <f>VLOOKUP($K2983,「工具标准名」映射表!$B:$I,5,0)</f>
        <v>功能应用（教学辅助工具）</v>
      </c>
      <c r="AG2983" s="1" t="str">
        <f>VLOOKUP($K2983,「工具标准名」映射表!$B:$I,6,0)</f>
        <v>软件工具</v>
      </c>
      <c r="AH2983" s="1" t="str">
        <f>VLOOKUP($K2983,「工具标准名」映射表!$B:$I,7,0)</f>
        <v>其他</v>
      </c>
      <c r="AI2983" s="1" t="str">
        <f>VLOOKUP($K2983,「工具标准名」映射表!$B:$I,8,0)</f>
        <v>否</v>
      </c>
      <c r="AJ2983" s="1" t="s">
        <v>164</v>
      </c>
      <c r="AK2983" s="1"/>
      <c r="AL2983" s="1"/>
      <c r="AM2983" s="1"/>
      <c r="AN2983" s="1"/>
      <c r="AO2983" s="1"/>
    </row>
    <row r="2984" spans="1:41" ht="16">
      <c r="A2984" s="1" t="s">
        <v>18820</v>
      </c>
      <c r="B2984" s="3">
        <v>46056.457268518498</v>
      </c>
      <c r="C2984" s="14">
        <v>1486</v>
      </c>
      <c r="D2984" s="1" t="s">
        <v>18821</v>
      </c>
      <c r="E2984" s="1" t="s">
        <v>164</v>
      </c>
      <c r="F2984" s="1" t="s">
        <v>27</v>
      </c>
      <c r="G2984" s="1" t="s">
        <v>18822</v>
      </c>
      <c r="H2984" s="1" t="s">
        <v>18823</v>
      </c>
      <c r="I2984" s="1" t="s">
        <v>18824</v>
      </c>
      <c r="J2984" s="1" t="s">
        <v>18825</v>
      </c>
      <c r="K2984" s="1" t="s">
        <v>207</v>
      </c>
      <c r="L2984" s="1" t="s">
        <v>33</v>
      </c>
      <c r="M2984" s="1" t="b">
        <v>0</v>
      </c>
      <c r="N2984" s="1" t="s">
        <v>47</v>
      </c>
      <c r="O2984" s="1" t="s">
        <v>54</v>
      </c>
      <c r="P2984" s="1" t="s">
        <v>25877</v>
      </c>
      <c r="Q2984" s="1" t="s">
        <v>37</v>
      </c>
      <c r="R2984" s="1" t="s">
        <v>171</v>
      </c>
      <c r="S2984" s="1" t="s">
        <v>39</v>
      </c>
      <c r="T2984" s="1" t="s">
        <v>18828</v>
      </c>
      <c r="U2984" s="1" t="s">
        <v>18829</v>
      </c>
      <c r="V2984" s="1" t="s">
        <v>18830</v>
      </c>
      <c r="W2984" s="1" t="s">
        <v>18831</v>
      </c>
      <c r="X2984" s="1" t="s">
        <v>18832</v>
      </c>
      <c r="Y2984" s="1" t="s">
        <v>801</v>
      </c>
      <c r="Z2984" s="1" t="s">
        <v>207</v>
      </c>
      <c r="AA2984" s="1" t="s">
        <v>23372</v>
      </c>
      <c r="AB2984" s="1" t="s">
        <v>164</v>
      </c>
      <c r="AD2984" s="1" t="str">
        <f>VLOOKUP($K2984,「工具标准名」映射表!$B:$I,3,0)</f>
        <v>即梦AI</v>
      </c>
      <c r="AE2984" s="1" t="str">
        <f>VLOOKUP($K2984,「工具标准名」映射表!$B:$I,4,0)</f>
        <v>功能应用层</v>
      </c>
      <c r="AF2984" s="1" t="str">
        <f>VLOOKUP($K2984,「工具标准名」映射表!$B:$I,5,0)</f>
        <v>功能应用（生成式AI应用-图像类）</v>
      </c>
      <c r="AG2984" s="1" t="str">
        <f>VLOOKUP($K2984,「工具标准名」映射表!$B:$I,6,0)</f>
        <v>软件工具</v>
      </c>
      <c r="AH2984" s="1" t="str">
        <f>VLOOKUP($K2984,「工具标准名」映射表!$B:$I,7,0)</f>
        <v>AI智能体</v>
      </c>
      <c r="AI2984" s="1" t="str">
        <f>VLOOKUP($K2984,「工具标准名」映射表!$B:$I,8,0)</f>
        <v>是</v>
      </c>
      <c r="AJ2984" s="1" t="s">
        <v>164</v>
      </c>
      <c r="AK2984" s="1"/>
      <c r="AL2984" s="1"/>
      <c r="AM2984" s="1"/>
      <c r="AN2984" s="1"/>
      <c r="AO2984" s="1"/>
    </row>
    <row r="2985" spans="1:41" ht="16">
      <c r="A2985" s="1" t="s">
        <v>18820</v>
      </c>
      <c r="B2985" s="3">
        <v>46056.457268518498</v>
      </c>
      <c r="C2985" s="14">
        <v>1486</v>
      </c>
      <c r="D2985" s="1" t="s">
        <v>18821</v>
      </c>
      <c r="E2985" s="1" t="s">
        <v>164</v>
      </c>
      <c r="F2985" s="1" t="s">
        <v>27</v>
      </c>
      <c r="G2985" s="1" t="s">
        <v>18822</v>
      </c>
      <c r="H2985" s="1" t="s">
        <v>18823</v>
      </c>
      <c r="I2985" s="1" t="s">
        <v>18824</v>
      </c>
      <c r="J2985" s="1" t="s">
        <v>18825</v>
      </c>
      <c r="K2985" s="1" t="s">
        <v>2240</v>
      </c>
      <c r="L2985" s="1" t="s">
        <v>33</v>
      </c>
      <c r="M2985" s="1" t="b">
        <v>0</v>
      </c>
      <c r="N2985" s="1" t="s">
        <v>9033</v>
      </c>
      <c r="O2985" s="1" t="s">
        <v>3235</v>
      </c>
      <c r="P2985" s="1" t="s">
        <v>12640</v>
      </c>
      <c r="Q2985" s="1" t="s">
        <v>37</v>
      </c>
      <c r="R2985" s="1" t="s">
        <v>171</v>
      </c>
      <c r="S2985" s="1" t="s">
        <v>39</v>
      </c>
      <c r="T2985" s="1" t="s">
        <v>18828</v>
      </c>
      <c r="U2985" s="1" t="s">
        <v>18829</v>
      </c>
      <c r="V2985" s="1" t="s">
        <v>18830</v>
      </c>
      <c r="W2985" s="1" t="s">
        <v>18831</v>
      </c>
      <c r="X2985" s="1" t="s">
        <v>18832</v>
      </c>
      <c r="Y2985" s="1" t="s">
        <v>801</v>
      </c>
      <c r="Z2985" s="1" t="s">
        <v>270</v>
      </c>
      <c r="AA2985" s="1">
        <v>0</v>
      </c>
      <c r="AB2985" s="1" t="s">
        <v>164</v>
      </c>
      <c r="AD2985" s="1" t="str">
        <f>VLOOKUP($K2985,「工具标准名」映射表!$B:$I,3,0)</f>
        <v>国家智慧教育平台</v>
      </c>
      <c r="AE2985" s="1" t="str">
        <f>VLOOKUP($K2985,「工具标准名」映射表!$B:$I,4,0)</f>
        <v>教育数据层</v>
      </c>
      <c r="AF2985" s="1" t="str">
        <f>VLOOKUP($K2985,「工具标准名」映射表!$B:$I,5,0)</f>
        <v>功能应用（Web 教学平台（SaaS））</v>
      </c>
      <c r="AG2985" s="1" t="str">
        <f>VLOOKUP($K2985,「工具标准名」映射表!$B:$I,6,0)</f>
        <v>在线资源</v>
      </c>
      <c r="AH2985" s="1" t="str">
        <f>VLOOKUP($K2985,「工具标准名」映射表!$B:$I,7,0)</f>
        <v>其他</v>
      </c>
      <c r="AI2985" s="1" t="str">
        <f>VLOOKUP($K2985,「工具标准名」映射表!$B:$I,8,0)</f>
        <v>否</v>
      </c>
      <c r="AJ2985" s="1" t="s">
        <v>164</v>
      </c>
      <c r="AK2985" s="1"/>
      <c r="AL2985" s="1"/>
      <c r="AM2985" s="1"/>
      <c r="AN2985" s="1"/>
      <c r="AO2985" s="1"/>
    </row>
    <row r="2986" spans="1:41" ht="16">
      <c r="A2986" s="1" t="s">
        <v>18836</v>
      </c>
      <c r="B2986" s="3">
        <v>46056.457268518498</v>
      </c>
      <c r="C2986" s="14">
        <v>1487</v>
      </c>
      <c r="D2986" s="1" t="s">
        <v>18837</v>
      </c>
      <c r="E2986" s="1" t="s">
        <v>18838</v>
      </c>
      <c r="F2986" s="1" t="s">
        <v>27</v>
      </c>
      <c r="G2986" s="1" t="s">
        <v>18839</v>
      </c>
      <c r="H2986" s="1" t="s">
        <v>18840</v>
      </c>
      <c r="I2986" s="1" t="s">
        <v>18841</v>
      </c>
      <c r="J2986" s="1" t="s">
        <v>18842</v>
      </c>
      <c r="K2986" s="1" t="s">
        <v>6953</v>
      </c>
      <c r="L2986" s="1" t="s">
        <v>33</v>
      </c>
      <c r="M2986" s="1" t="b">
        <v>1</v>
      </c>
      <c r="N2986" s="1" t="s">
        <v>47</v>
      </c>
      <c r="O2986" s="1" t="s">
        <v>48</v>
      </c>
      <c r="P2986" s="1" t="s">
        <v>6952</v>
      </c>
      <c r="Q2986" s="1" t="s">
        <v>37</v>
      </c>
      <c r="R2986" s="1" t="s">
        <v>38</v>
      </c>
      <c r="S2986" s="1" t="s">
        <v>39</v>
      </c>
      <c r="T2986" s="1" t="s">
        <v>18844</v>
      </c>
      <c r="U2986" s="1" t="s">
        <v>18845</v>
      </c>
      <c r="V2986" s="1" t="s">
        <v>18846</v>
      </c>
      <c r="W2986" s="1" t="s">
        <v>276</v>
      </c>
      <c r="X2986" s="1" t="s">
        <v>18847</v>
      </c>
      <c r="Y2986" s="1" t="s">
        <v>1528</v>
      </c>
      <c r="Z2986" s="1" t="s">
        <v>6953</v>
      </c>
      <c r="AA2986" s="1">
        <v>0</v>
      </c>
      <c r="AB2986" s="1" t="s">
        <v>115</v>
      </c>
      <c r="AD2986" s="1" t="str">
        <f>VLOOKUP($K2986,「工具标准名」映射表!$B:$I,3,0)</f>
        <v>HappyCoding图形化编程平台</v>
      </c>
      <c r="AE2986" s="1" t="str">
        <f>VLOOKUP($K2986,「工具标准名」映射表!$B:$I,4,0)</f>
        <v>功能应用层</v>
      </c>
      <c r="AF2986" s="1" t="str">
        <f>VLOOKUP($K2986,「工具标准名」映射表!$B:$I,5,0)</f>
        <v>功能应用（教学辅助工具）</v>
      </c>
      <c r="AG2986" s="1" t="str">
        <f>VLOOKUP($K2986,「工具标准名」映射表!$B:$I,6,0)</f>
        <v>软件工具</v>
      </c>
      <c r="AH2986" s="1" t="str">
        <f>VLOOKUP($K2986,「工具标准名」映射表!$B:$I,7,0)</f>
        <v>其他</v>
      </c>
      <c r="AI2986" s="1" t="str">
        <f>VLOOKUP($K2986,「工具标准名」映射表!$B:$I,8,0)</f>
        <v>否</v>
      </c>
      <c r="AJ2986" s="1" t="s">
        <v>115</v>
      </c>
      <c r="AK2986" s="1"/>
      <c r="AL2986" s="1"/>
      <c r="AM2986" s="1"/>
      <c r="AN2986" s="1"/>
      <c r="AO2986" s="1"/>
    </row>
    <row r="2987" spans="1:41" ht="16">
      <c r="A2987" s="1" t="s">
        <v>18836</v>
      </c>
      <c r="B2987" s="3">
        <v>46056.457268518498</v>
      </c>
      <c r="C2987" s="14">
        <v>1487</v>
      </c>
      <c r="D2987" s="1" t="s">
        <v>18837</v>
      </c>
      <c r="E2987" s="1" t="s">
        <v>18838</v>
      </c>
      <c r="F2987" s="1" t="s">
        <v>27</v>
      </c>
      <c r="G2987" s="1" t="s">
        <v>18839</v>
      </c>
      <c r="H2987" s="1" t="s">
        <v>18840</v>
      </c>
      <c r="I2987" s="1" t="s">
        <v>18841</v>
      </c>
      <c r="J2987" s="1" t="s">
        <v>18842</v>
      </c>
      <c r="K2987" s="1" t="s">
        <v>18848</v>
      </c>
      <c r="L2987" s="1" t="s">
        <v>33</v>
      </c>
      <c r="M2987" s="1" t="b">
        <v>1</v>
      </c>
      <c r="N2987" s="1" t="s">
        <v>47</v>
      </c>
      <c r="O2987" s="1" t="s">
        <v>48</v>
      </c>
      <c r="P2987" s="1" t="s">
        <v>20905</v>
      </c>
      <c r="Q2987" s="1" t="s">
        <v>37</v>
      </c>
      <c r="R2987" s="1" t="s">
        <v>38</v>
      </c>
      <c r="S2987" s="1" t="s">
        <v>39</v>
      </c>
      <c r="T2987" s="1" t="s">
        <v>18844</v>
      </c>
      <c r="U2987" s="1" t="s">
        <v>18845</v>
      </c>
      <c r="V2987" s="1" t="s">
        <v>18846</v>
      </c>
      <c r="W2987" s="1" t="s">
        <v>276</v>
      </c>
      <c r="X2987" s="1" t="s">
        <v>18847</v>
      </c>
      <c r="Y2987" s="1" t="s">
        <v>1528</v>
      </c>
      <c r="Z2987" s="1" t="s">
        <v>18848</v>
      </c>
      <c r="AA2987" s="1">
        <v>0</v>
      </c>
      <c r="AB2987" s="1" t="s">
        <v>115</v>
      </c>
      <c r="AD2987" s="1" t="str">
        <f>VLOOKUP($K2987,「工具标准名」映射表!$B:$I,3,0)</f>
        <v>优+智慧种植小导师</v>
      </c>
      <c r="AE2987" s="1" t="str">
        <f>VLOOKUP($K2987,「工具标准名」映射表!$B:$I,4,0)</f>
        <v>功能应用层</v>
      </c>
      <c r="AF2987" s="1" t="str">
        <f>VLOOKUP($K2987,「工具标准名」映射表!$B:$I,5,0)</f>
        <v>功能应用（校级 / 区域级系统）</v>
      </c>
      <c r="AG2987" s="1" t="str">
        <f>VLOOKUP($K2987,「工具标准名」映射表!$B:$I,6,0)</f>
        <v>软件工具</v>
      </c>
      <c r="AH2987" s="1" t="str">
        <f>VLOOKUP($K2987,「工具标准名」映射表!$B:$I,7,0)</f>
        <v>AI智能体</v>
      </c>
      <c r="AI2987" s="1" t="str">
        <f>VLOOKUP($K2987,「工具标准名」映射表!$B:$I,8,0)</f>
        <v>否</v>
      </c>
      <c r="AJ2987" s="1" t="s">
        <v>115</v>
      </c>
      <c r="AK2987" s="1"/>
      <c r="AL2987" s="1"/>
      <c r="AM2987" s="1"/>
      <c r="AN2987" s="1"/>
      <c r="AO2987" s="1"/>
    </row>
    <row r="2988" spans="1:41" ht="16">
      <c r="A2988" s="1" t="s">
        <v>18836</v>
      </c>
      <c r="B2988" s="3">
        <v>46056.457268518498</v>
      </c>
      <c r="C2988" s="14">
        <v>1487</v>
      </c>
      <c r="D2988" s="1" t="s">
        <v>18837</v>
      </c>
      <c r="E2988" s="1" t="s">
        <v>18838</v>
      </c>
      <c r="F2988" s="1" t="s">
        <v>27</v>
      </c>
      <c r="G2988" s="1" t="s">
        <v>18839</v>
      </c>
      <c r="H2988" s="1" t="s">
        <v>18840</v>
      </c>
      <c r="I2988" s="1" t="s">
        <v>18841</v>
      </c>
      <c r="J2988" s="1" t="s">
        <v>18842</v>
      </c>
      <c r="K2988" s="1" t="s">
        <v>15943</v>
      </c>
      <c r="L2988" s="1" t="s">
        <v>33</v>
      </c>
      <c r="M2988" s="1" t="b">
        <v>0</v>
      </c>
      <c r="N2988" s="1" t="s">
        <v>2868</v>
      </c>
      <c r="O2988" s="1" t="s">
        <v>3235</v>
      </c>
      <c r="P2988" s="1" t="s">
        <v>15942</v>
      </c>
      <c r="Q2988" s="1" t="s">
        <v>37</v>
      </c>
      <c r="R2988" s="1" t="s">
        <v>38</v>
      </c>
      <c r="S2988" s="1" t="s">
        <v>39</v>
      </c>
      <c r="T2988" s="1" t="s">
        <v>18844</v>
      </c>
      <c r="U2988" s="1" t="s">
        <v>18845</v>
      </c>
      <c r="V2988" s="1" t="s">
        <v>18846</v>
      </c>
      <c r="W2988" s="1" t="s">
        <v>276</v>
      </c>
      <c r="X2988" s="1" t="s">
        <v>18847</v>
      </c>
      <c r="Y2988" s="1" t="s">
        <v>1528</v>
      </c>
      <c r="Z2988" s="1" t="s">
        <v>15943</v>
      </c>
      <c r="AA2988" s="1">
        <v>0</v>
      </c>
      <c r="AB2988" s="1" t="s">
        <v>115</v>
      </c>
      <c r="AD2988" s="1" t="str">
        <f>VLOOKUP($K2988,「工具标准名」映射表!$B:$I,3,0)</f>
        <v>农业物联网套装</v>
      </c>
      <c r="AE2988" s="1" t="str">
        <f>VLOOKUP($K2988,「工具标准名」映射表!$B:$I,4,0)</f>
        <v>功能应用层</v>
      </c>
      <c r="AF2988" s="1" t="str">
        <f>VLOOKUP($K2988,「工具标准名」映射表!$B:$I,5,0)</f>
        <v>功能应用层（AI智能体）</v>
      </c>
      <c r="AG2988" s="1" t="str">
        <f>VLOOKUP($K2988,「工具标准名」映射表!$B:$I,6,0)</f>
        <v>软件工具</v>
      </c>
      <c r="AH2988" s="1" t="str">
        <f>VLOOKUP($K2988,「工具标准名」映射表!$B:$I,7,0)</f>
        <v>AI智能体</v>
      </c>
      <c r="AI2988" s="1" t="str">
        <f>VLOOKUP($K2988,「工具标准名」映射表!$B:$I,8,0)</f>
        <v>否</v>
      </c>
      <c r="AJ2988" s="1" t="s">
        <v>115</v>
      </c>
      <c r="AK2988" s="1"/>
      <c r="AL2988" s="1"/>
      <c r="AM2988" s="1"/>
      <c r="AN2988" s="1"/>
      <c r="AO2988" s="1"/>
    </row>
    <row r="2989" spans="1:41" ht="16">
      <c r="A2989" s="1" t="s">
        <v>18852</v>
      </c>
      <c r="B2989" s="3">
        <v>46056.457430555602</v>
      </c>
      <c r="C2989" s="14">
        <v>1488</v>
      </c>
      <c r="D2989" s="1" t="s">
        <v>6662</v>
      </c>
      <c r="E2989" s="1" t="s">
        <v>115</v>
      </c>
      <c r="F2989" s="1" t="s">
        <v>100</v>
      </c>
      <c r="G2989" s="1" t="s">
        <v>18853</v>
      </c>
      <c r="H2989" s="1" t="s">
        <v>18854</v>
      </c>
      <c r="I2989" s="1" t="s">
        <v>18855</v>
      </c>
      <c r="J2989" s="1" t="s">
        <v>18856</v>
      </c>
      <c r="K2989" s="1" t="s">
        <v>14888</v>
      </c>
      <c r="L2989" s="1" t="s">
        <v>3758</v>
      </c>
      <c r="M2989" s="1" t="b">
        <v>1</v>
      </c>
      <c r="N2989" s="1" t="s">
        <v>47</v>
      </c>
      <c r="O2989" s="1" t="s">
        <v>54</v>
      </c>
      <c r="P2989" s="1" t="s">
        <v>14887</v>
      </c>
      <c r="Q2989" s="1" t="s">
        <v>87</v>
      </c>
      <c r="R2989" s="1" t="s">
        <v>234</v>
      </c>
      <c r="S2989" s="1" t="s">
        <v>39</v>
      </c>
      <c r="T2989" s="1" t="s">
        <v>18858</v>
      </c>
      <c r="U2989" s="1" t="s">
        <v>18859</v>
      </c>
      <c r="V2989" s="1" t="s">
        <v>18860</v>
      </c>
      <c r="W2989" s="1" t="s">
        <v>18861</v>
      </c>
      <c r="X2989" s="1" t="s">
        <v>18862</v>
      </c>
      <c r="Y2989" s="1" t="s">
        <v>6673</v>
      </c>
      <c r="Z2989" s="1" t="s">
        <v>14888</v>
      </c>
      <c r="AA2989" s="1">
        <v>0</v>
      </c>
      <c r="AB2989" s="1" t="s">
        <v>115</v>
      </c>
      <c r="AD2989" s="1" t="str">
        <f>VLOOKUP($K2989,「工具标准名」映射表!$B:$I,3,0)</f>
        <v>教师自研AI课堂教学平台</v>
      </c>
      <c r="AE2989" s="1" t="str">
        <f>VLOOKUP($K2989,「工具标准名」映射表!$B:$I,4,0)</f>
        <v>功能应用层</v>
      </c>
      <c r="AF2989" s="1" t="str">
        <f>VLOOKUP($K2989,「工具标准名」映射表!$B:$I,5,0)</f>
        <v>功能应用（Web 教学平台（SaaS））</v>
      </c>
      <c r="AG2989" s="1" t="str">
        <f>VLOOKUP($K2989,「工具标准名」映射表!$B:$I,6,0)</f>
        <v>软件工具</v>
      </c>
      <c r="AH2989" s="1" t="str">
        <f>VLOOKUP($K2989,「工具标准名」映射表!$B:$I,7,0)</f>
        <v>AI智能体</v>
      </c>
      <c r="AI2989" s="1" t="str">
        <f>VLOOKUP($K2989,「工具标准名」映射表!$B:$I,8,0)</f>
        <v>否</v>
      </c>
      <c r="AJ2989" s="1" t="s">
        <v>115</v>
      </c>
      <c r="AK2989" s="1"/>
      <c r="AL2989" s="1"/>
      <c r="AM2989" s="1"/>
      <c r="AN2989" s="1"/>
      <c r="AO2989" s="1"/>
    </row>
    <row r="2990" spans="1:41" ht="16">
      <c r="A2990" s="1" t="s">
        <v>18852</v>
      </c>
      <c r="B2990" s="3">
        <v>46056.457430555602</v>
      </c>
      <c r="C2990" s="14">
        <v>1488</v>
      </c>
      <c r="D2990" s="1" t="s">
        <v>6662</v>
      </c>
      <c r="E2990" s="1" t="s">
        <v>115</v>
      </c>
      <c r="F2990" s="1" t="s">
        <v>100</v>
      </c>
      <c r="G2990" s="1" t="s">
        <v>18853</v>
      </c>
      <c r="H2990" s="1" t="s">
        <v>18854</v>
      </c>
      <c r="I2990" s="1" t="s">
        <v>18855</v>
      </c>
      <c r="J2990" s="1" t="s">
        <v>18856</v>
      </c>
      <c r="K2990" s="1" t="s">
        <v>6675</v>
      </c>
      <c r="L2990" s="1" t="s">
        <v>3758</v>
      </c>
      <c r="M2990" s="1" t="b">
        <v>1</v>
      </c>
      <c r="N2990" s="1" t="s">
        <v>47</v>
      </c>
      <c r="O2990" s="1" t="s">
        <v>54</v>
      </c>
      <c r="P2990" s="1" t="s">
        <v>15322</v>
      </c>
      <c r="Q2990" s="1" t="s">
        <v>87</v>
      </c>
      <c r="R2990" s="1" t="s">
        <v>234</v>
      </c>
      <c r="S2990" s="1" t="s">
        <v>39</v>
      </c>
      <c r="T2990" s="1" t="s">
        <v>18858</v>
      </c>
      <c r="U2990" s="1" t="s">
        <v>18859</v>
      </c>
      <c r="V2990" s="1" t="s">
        <v>18860</v>
      </c>
      <c r="W2990" s="1" t="s">
        <v>18861</v>
      </c>
      <c r="X2990" s="1" t="s">
        <v>18862</v>
      </c>
      <c r="Y2990" s="1" t="s">
        <v>6673</v>
      </c>
      <c r="Z2990" s="1" t="s">
        <v>6675</v>
      </c>
      <c r="AA2990" s="1">
        <v>0</v>
      </c>
      <c r="AB2990" s="1" t="s">
        <v>115</v>
      </c>
      <c r="AD2990" s="1" t="str">
        <f>VLOOKUP($K2990,「工具标准名」映射表!$B:$I,3,0)</f>
        <v>课后分析系统</v>
      </c>
      <c r="AE2990" s="1" t="str">
        <f>VLOOKUP($K2990,「工具标准名」映射表!$B:$I,4,0)</f>
        <v>功能应用层</v>
      </c>
      <c r="AF2990" s="1" t="str">
        <f>VLOOKUP($K2990,「工具标准名」映射表!$B:$I,5,0)</f>
        <v>功能应用（教学辅助工具）</v>
      </c>
      <c r="AG2990" s="1" t="str">
        <f>VLOOKUP($K2990,「工具标准名」映射表!$B:$I,6,0)</f>
        <v>软件工具</v>
      </c>
      <c r="AH2990" s="1" t="str">
        <f>VLOOKUP($K2990,「工具标准名」映射表!$B:$I,7,0)</f>
        <v>AI智能体</v>
      </c>
      <c r="AI2990" s="1" t="str">
        <f>VLOOKUP($K2990,「工具标准名」映射表!$B:$I,8,0)</f>
        <v>否</v>
      </c>
      <c r="AJ2990" s="1" t="s">
        <v>115</v>
      </c>
      <c r="AK2990" s="1"/>
      <c r="AL2990" s="1"/>
      <c r="AM2990" s="1"/>
      <c r="AN2990" s="1"/>
      <c r="AO2990" s="1"/>
    </row>
    <row r="2991" spans="1:41" ht="16">
      <c r="A2991" s="1" t="s">
        <v>18864</v>
      </c>
      <c r="B2991" s="3">
        <v>46056.457326388903</v>
      </c>
      <c r="C2991" s="14">
        <v>1490</v>
      </c>
      <c r="D2991" s="1" t="s">
        <v>18865</v>
      </c>
      <c r="E2991" s="1" t="s">
        <v>115</v>
      </c>
      <c r="F2991" s="1" t="s">
        <v>100</v>
      </c>
      <c r="G2991" s="1" t="s">
        <v>18866</v>
      </c>
      <c r="H2991" s="1" t="s">
        <v>18867</v>
      </c>
      <c r="I2991" s="1" t="s">
        <v>18868</v>
      </c>
      <c r="J2991" s="1" t="s">
        <v>18869</v>
      </c>
      <c r="K2991" s="1" t="s">
        <v>18870</v>
      </c>
      <c r="L2991" s="1" t="s">
        <v>7519</v>
      </c>
      <c r="M2991" s="1" t="b">
        <v>1</v>
      </c>
      <c r="N2991" s="1" t="s">
        <v>47</v>
      </c>
      <c r="O2991" s="1" t="s">
        <v>54</v>
      </c>
      <c r="P2991" s="1" t="s">
        <v>19318</v>
      </c>
      <c r="Q2991" s="1" t="s">
        <v>87</v>
      </c>
      <c r="R2991" s="1" t="s">
        <v>234</v>
      </c>
      <c r="S2991" s="1" t="s">
        <v>39</v>
      </c>
      <c r="T2991" s="1" t="s">
        <v>18872</v>
      </c>
      <c r="U2991" s="1" t="s">
        <v>18873</v>
      </c>
      <c r="V2991" s="1" t="s">
        <v>18874</v>
      </c>
      <c r="W2991" s="1" t="s">
        <v>18875</v>
      </c>
      <c r="X2991" s="1" t="s">
        <v>18876</v>
      </c>
      <c r="Y2991" s="1" t="s">
        <v>156</v>
      </c>
      <c r="Z2991" s="1" t="s">
        <v>18870</v>
      </c>
      <c r="AA2991" s="1" t="s">
        <v>23374</v>
      </c>
      <c r="AB2991" s="1" t="s">
        <v>115</v>
      </c>
      <c r="AD2991" s="1" t="str">
        <f>VLOOKUP($K2991,「工具标准名」映射表!$B:$I,3,0)</f>
        <v>希沃信鸽云平台</v>
      </c>
      <c r="AE2991" s="1" t="str">
        <f>VLOOKUP($K2991,「工具标准名」映射表!$B:$I,4,0)</f>
        <v>功能应用层</v>
      </c>
      <c r="AF2991" s="1" t="str">
        <f>VLOOKUP($K2991,「工具标准名」映射表!$B:$I,5,0)</f>
        <v>功能应用（校级 / 区域级系统）</v>
      </c>
      <c r="AG2991" s="1" t="str">
        <f>VLOOKUP($K2991,「工具标准名」映射表!$B:$I,6,0)</f>
        <v>软件工具</v>
      </c>
      <c r="AH2991" s="1" t="str">
        <f>VLOOKUP($K2991,「工具标准名」映射表!$B:$I,7,0)</f>
        <v>AI智能体</v>
      </c>
      <c r="AI2991" s="1" t="str">
        <f>VLOOKUP($K2991,「工具标准名」映射表!$B:$I,8,0)</f>
        <v>否</v>
      </c>
      <c r="AJ2991" s="1" t="s">
        <v>115</v>
      </c>
      <c r="AK2991" s="1"/>
      <c r="AL2991" s="1"/>
      <c r="AM2991" s="1"/>
      <c r="AN2991" s="1"/>
      <c r="AO2991" s="1"/>
    </row>
    <row r="2992" spans="1:41" ht="16">
      <c r="A2992" s="1" t="s">
        <v>18864</v>
      </c>
      <c r="B2992" s="3">
        <v>46056.457326388903</v>
      </c>
      <c r="C2992" s="14">
        <v>1490</v>
      </c>
      <c r="D2992" s="1" t="s">
        <v>18865</v>
      </c>
      <c r="E2992" s="1" t="s">
        <v>115</v>
      </c>
      <c r="F2992" s="1" t="s">
        <v>100</v>
      </c>
      <c r="G2992" s="1" t="s">
        <v>18866</v>
      </c>
      <c r="H2992" s="1" t="s">
        <v>18867</v>
      </c>
      <c r="I2992" s="1" t="s">
        <v>18868</v>
      </c>
      <c r="J2992" s="1" t="s">
        <v>18869</v>
      </c>
      <c r="K2992" s="1" t="s">
        <v>8058</v>
      </c>
      <c r="L2992" s="1" t="s">
        <v>33</v>
      </c>
      <c r="M2992" s="1" t="b">
        <v>0</v>
      </c>
      <c r="N2992" s="1" t="s">
        <v>7044</v>
      </c>
      <c r="O2992" s="1" t="s">
        <v>66</v>
      </c>
      <c r="P2992" s="1" t="s">
        <v>8057</v>
      </c>
      <c r="Q2992" s="1" t="s">
        <v>87</v>
      </c>
      <c r="R2992" s="1" t="s">
        <v>234</v>
      </c>
      <c r="S2992" s="1" t="s">
        <v>39</v>
      </c>
      <c r="T2992" s="1" t="s">
        <v>18872</v>
      </c>
      <c r="U2992" s="1" t="s">
        <v>18873</v>
      </c>
      <c r="V2992" s="1" t="s">
        <v>18874</v>
      </c>
      <c r="W2992" s="1" t="s">
        <v>18875</v>
      </c>
      <c r="X2992" s="1" t="s">
        <v>18876</v>
      </c>
      <c r="Y2992" s="1" t="s">
        <v>156</v>
      </c>
      <c r="Z2992" s="1" t="s">
        <v>8058</v>
      </c>
      <c r="AA2992" s="1">
        <v>0</v>
      </c>
      <c r="AB2992" s="1" t="s">
        <v>115</v>
      </c>
      <c r="AD2992" s="1" t="str">
        <f>VLOOKUP($K2992,「工具标准名」映射表!$B:$I,3,0)</f>
        <v>S-T分析法</v>
      </c>
      <c r="AE2992" s="1" t="str">
        <f>VLOOKUP($K2992,「工具标准名」映射表!$B:$I,4,0)</f>
        <v>功能应用层</v>
      </c>
      <c r="AF2992" s="1" t="str">
        <f>VLOOKUP($K2992,「工具标准名」映射表!$B:$I,5,0)</f>
        <v>功能应用（Web 教学平台（SaaS））</v>
      </c>
      <c r="AG2992" s="1" t="str">
        <f>VLOOKUP($K2992,「工具标准名」映射表!$B:$I,6,0)</f>
        <v>硬件设备</v>
      </c>
      <c r="AH2992" s="1" t="str">
        <f>VLOOKUP($K2992,「工具标准名」映射表!$B:$I,7,0)</f>
        <v>其他</v>
      </c>
      <c r="AI2992" s="1" t="str">
        <f>VLOOKUP($K2992,「工具标准名」映射表!$B:$I,8,0)</f>
        <v>否</v>
      </c>
      <c r="AJ2992" s="1" t="s">
        <v>115</v>
      </c>
      <c r="AK2992" s="1"/>
      <c r="AL2992" s="1"/>
      <c r="AM2992" s="1"/>
      <c r="AN2992" s="1"/>
      <c r="AO2992" s="1"/>
    </row>
    <row r="2993" spans="1:41" ht="16">
      <c r="A2993" s="1" t="s">
        <v>18864</v>
      </c>
      <c r="B2993" s="3">
        <v>46056.457326388903</v>
      </c>
      <c r="C2993" s="14">
        <v>1490</v>
      </c>
      <c r="D2993" s="1" t="s">
        <v>18865</v>
      </c>
      <c r="E2993" s="1" t="s">
        <v>115</v>
      </c>
      <c r="F2993" s="1" t="s">
        <v>100</v>
      </c>
      <c r="G2993" s="1" t="s">
        <v>18866</v>
      </c>
      <c r="H2993" s="1" t="s">
        <v>18867</v>
      </c>
      <c r="I2993" s="1" t="s">
        <v>18868</v>
      </c>
      <c r="J2993" s="1" t="s">
        <v>18869</v>
      </c>
      <c r="K2993" s="1" t="s">
        <v>7046</v>
      </c>
      <c r="L2993" s="1" t="s">
        <v>33</v>
      </c>
      <c r="M2993" s="1" t="b">
        <v>0</v>
      </c>
      <c r="N2993" s="1" t="s">
        <v>7044</v>
      </c>
      <c r="O2993" s="1" t="s">
        <v>66</v>
      </c>
      <c r="P2993" s="1" t="s">
        <v>7045</v>
      </c>
      <c r="Q2993" s="1" t="s">
        <v>87</v>
      </c>
      <c r="R2993" s="1" t="s">
        <v>234</v>
      </c>
      <c r="S2993" s="1" t="s">
        <v>39</v>
      </c>
      <c r="T2993" s="1" t="s">
        <v>18872</v>
      </c>
      <c r="U2993" s="1" t="s">
        <v>18873</v>
      </c>
      <c r="V2993" s="1" t="s">
        <v>18874</v>
      </c>
      <c r="W2993" s="1" t="s">
        <v>18875</v>
      </c>
      <c r="X2993" s="1" t="s">
        <v>18876</v>
      </c>
      <c r="Y2993" s="1" t="s">
        <v>156</v>
      </c>
      <c r="Z2993" s="1" t="s">
        <v>7046</v>
      </c>
      <c r="AA2993" s="1">
        <v>0</v>
      </c>
      <c r="AB2993" s="1" t="s">
        <v>115</v>
      </c>
      <c r="AD2993" s="1" t="str">
        <f>VLOOKUP($K2993,「工具标准名」映射表!$B:$I,3,0)</f>
        <v>IRE图表</v>
      </c>
      <c r="AE2993" s="1" t="str">
        <f>VLOOKUP($K2993,「工具标准名」映射表!$B:$I,4,0)</f>
        <v>功能应用层</v>
      </c>
      <c r="AF2993" s="1" t="str">
        <f>VLOOKUP($K2993,「工具标准名」映射表!$B:$I,5,0)</f>
        <v>功能应用（平台型综合系统）</v>
      </c>
      <c r="AG2993" s="1" t="str">
        <f>VLOOKUP($K2993,「工具标准名」映射表!$B:$I,6,0)</f>
        <v>软件工具</v>
      </c>
      <c r="AH2993" s="1" t="str">
        <f>VLOOKUP($K2993,「工具标准名」映射表!$B:$I,7,0)</f>
        <v>其他</v>
      </c>
      <c r="AI2993" s="1" t="str">
        <f>VLOOKUP($K2993,「工具标准名」映射表!$B:$I,8,0)</f>
        <v>否</v>
      </c>
      <c r="AJ2993" s="1" t="s">
        <v>115</v>
      </c>
      <c r="AK2993" s="1"/>
      <c r="AL2993" s="1"/>
      <c r="AM2993" s="1"/>
      <c r="AN2993" s="1"/>
      <c r="AO2993" s="1"/>
    </row>
    <row r="2994" spans="1:41" ht="16">
      <c r="A2994" s="1" t="s">
        <v>18879</v>
      </c>
      <c r="B2994" s="3">
        <v>46056.457384259302</v>
      </c>
      <c r="C2994" s="14">
        <v>1491</v>
      </c>
      <c r="D2994" s="1" t="s">
        <v>18880</v>
      </c>
      <c r="E2994" s="1" t="s">
        <v>18359</v>
      </c>
      <c r="F2994" s="1" t="s">
        <v>119</v>
      </c>
      <c r="G2994" s="1" t="s">
        <v>18881</v>
      </c>
      <c r="H2994" s="1" t="s">
        <v>18882</v>
      </c>
      <c r="I2994" s="1" t="s">
        <v>18883</v>
      </c>
      <c r="J2994" s="1" t="s">
        <v>18884</v>
      </c>
      <c r="K2994" s="1" t="s">
        <v>139</v>
      </c>
      <c r="L2994" s="1" t="s">
        <v>33</v>
      </c>
      <c r="M2994" s="1" t="b">
        <v>0</v>
      </c>
      <c r="N2994" s="1" t="s">
        <v>47</v>
      </c>
      <c r="O2994" s="1" t="s">
        <v>48</v>
      </c>
      <c r="P2994" s="1" t="s">
        <v>10429</v>
      </c>
      <c r="Q2994" s="1" t="s">
        <v>37</v>
      </c>
      <c r="R2994" s="1" t="s">
        <v>38</v>
      </c>
      <c r="S2994" s="1" t="s">
        <v>39</v>
      </c>
      <c r="T2994" s="1" t="s">
        <v>18886</v>
      </c>
      <c r="U2994" s="1" t="s">
        <v>18887</v>
      </c>
      <c r="V2994" s="1" t="s">
        <v>18888</v>
      </c>
      <c r="W2994" s="1" t="s">
        <v>7127</v>
      </c>
      <c r="X2994" s="1" t="s">
        <v>18889</v>
      </c>
      <c r="Y2994" s="1" t="s">
        <v>278</v>
      </c>
      <c r="Z2994" s="1" t="s">
        <v>139</v>
      </c>
      <c r="AA2994" s="1" t="s">
        <v>23370</v>
      </c>
      <c r="AB2994" s="1" t="s">
        <v>45</v>
      </c>
      <c r="AD2994" s="1" t="str">
        <f>VLOOKUP($K2994,「工具标准名」映射表!$B:$I,3,0)</f>
        <v>豆包</v>
      </c>
      <c r="AE2994" s="1" t="str">
        <f>VLOOKUP($K2994,「工具标准名」映射表!$B:$I,4,0)</f>
        <v>功能应用层</v>
      </c>
      <c r="AF2994" s="1" t="str">
        <f>VLOOKUP($K2994,「工具标准名」映射表!$B:$I,5,0)</f>
        <v>功能应用（教学辅助工具）</v>
      </c>
      <c r="AG2994" s="1" t="str">
        <f>VLOOKUP($K2994,「工具标准名」映射表!$B:$I,6,0)</f>
        <v>软件工具</v>
      </c>
      <c r="AH2994" s="1" t="str">
        <f>VLOOKUP($K2994,「工具标准名」映射表!$B:$I,7,0)</f>
        <v>其他</v>
      </c>
      <c r="AI2994" s="1" t="str">
        <f>VLOOKUP($K2994,「工具标准名」映射表!$B:$I,8,0)</f>
        <v>否</v>
      </c>
      <c r="AJ2994" s="1" t="s">
        <v>45</v>
      </c>
      <c r="AK2994" s="1"/>
      <c r="AL2994" s="1"/>
      <c r="AM2994" s="1"/>
      <c r="AN2994" s="1"/>
      <c r="AO2994" s="1"/>
    </row>
    <row r="2995" spans="1:41" ht="16">
      <c r="A2995" s="1" t="s">
        <v>18879</v>
      </c>
      <c r="B2995" s="3">
        <v>46056.457384259302</v>
      </c>
      <c r="C2995" s="14">
        <v>1491</v>
      </c>
      <c r="D2995" s="1" t="s">
        <v>18880</v>
      </c>
      <c r="E2995" s="1" t="s">
        <v>18359</v>
      </c>
      <c r="F2995" s="1" t="s">
        <v>119</v>
      </c>
      <c r="G2995" s="1" t="s">
        <v>18881</v>
      </c>
      <c r="H2995" s="1" t="s">
        <v>18882</v>
      </c>
      <c r="I2995" s="1" t="s">
        <v>18883</v>
      </c>
      <c r="J2995" s="1" t="s">
        <v>18884</v>
      </c>
      <c r="K2995" s="1" t="s">
        <v>2996</v>
      </c>
      <c r="L2995" s="1" t="s">
        <v>33</v>
      </c>
      <c r="M2995" s="1" t="b">
        <v>0</v>
      </c>
      <c r="N2995" s="1" t="s">
        <v>47</v>
      </c>
      <c r="O2995" s="1" t="s">
        <v>48</v>
      </c>
      <c r="P2995" s="1" t="s">
        <v>22815</v>
      </c>
      <c r="Q2995" s="1" t="s">
        <v>37</v>
      </c>
      <c r="R2995" s="1" t="s">
        <v>38</v>
      </c>
      <c r="S2995" s="1" t="s">
        <v>39</v>
      </c>
      <c r="T2995" s="1" t="s">
        <v>18886</v>
      </c>
      <c r="U2995" s="1" t="s">
        <v>18887</v>
      </c>
      <c r="V2995" s="1" t="s">
        <v>18888</v>
      </c>
      <c r="W2995" s="1" t="s">
        <v>7127</v>
      </c>
      <c r="X2995" s="1" t="s">
        <v>18889</v>
      </c>
      <c r="Y2995" s="1" t="s">
        <v>278</v>
      </c>
      <c r="Z2995" s="1" t="s">
        <v>2996</v>
      </c>
      <c r="AA2995" s="1">
        <v>0</v>
      </c>
      <c r="AB2995" s="1" t="s">
        <v>45</v>
      </c>
      <c r="AD2995" s="1" t="str">
        <f>VLOOKUP($K2995,「工具标准名」映射表!$B:$I,3,0)</f>
        <v>智谱清言</v>
      </c>
      <c r="AE2995" s="1" t="str">
        <f>VLOOKUP($K2995,「工具标准名」映射表!$B:$I,4,0)</f>
        <v>技术层</v>
      </c>
      <c r="AF2995" s="1" t="str">
        <f>VLOOKUP($K2995,「工具标准名」映射表!$B:$I,5,0)</f>
        <v>技术层（通用大模型）</v>
      </c>
      <c r="AG2995" s="1" t="str">
        <f>VLOOKUP($K2995,「工具标准名」映射表!$B:$I,6,0)</f>
        <v>软件工具</v>
      </c>
      <c r="AH2995" s="1" t="str">
        <f>VLOOKUP($K2995,「工具标准名」映射表!$B:$I,7,0)</f>
        <v>AI智能体</v>
      </c>
      <c r="AI2995" s="1" t="str">
        <f>VLOOKUP($K2995,「工具标准名」映射表!$B:$I,8,0)</f>
        <v>否</v>
      </c>
      <c r="AJ2995" s="1" t="s">
        <v>45</v>
      </c>
      <c r="AK2995" s="1"/>
      <c r="AL2995" s="1"/>
      <c r="AM2995" s="1"/>
      <c r="AN2995" s="1"/>
      <c r="AO2995" s="1"/>
    </row>
    <row r="2996" spans="1:41" ht="16">
      <c r="A2996" s="1" t="s">
        <v>18879</v>
      </c>
      <c r="B2996" s="3">
        <v>46056.457384259302</v>
      </c>
      <c r="C2996" s="14">
        <v>1491</v>
      </c>
      <c r="D2996" s="1" t="s">
        <v>18880</v>
      </c>
      <c r="E2996" s="1" t="s">
        <v>18359</v>
      </c>
      <c r="F2996" s="1" t="s">
        <v>119</v>
      </c>
      <c r="G2996" s="1" t="s">
        <v>18881</v>
      </c>
      <c r="H2996" s="1" t="s">
        <v>18882</v>
      </c>
      <c r="I2996" s="1" t="s">
        <v>18883</v>
      </c>
      <c r="J2996" s="1" t="s">
        <v>18884</v>
      </c>
      <c r="K2996" s="1" t="s">
        <v>17366</v>
      </c>
      <c r="L2996" s="1" t="s">
        <v>16164</v>
      </c>
      <c r="M2996" s="1" t="b">
        <v>1</v>
      </c>
      <c r="N2996" s="1" t="s">
        <v>47</v>
      </c>
      <c r="O2996" s="1" t="s">
        <v>48</v>
      </c>
      <c r="P2996" s="1" t="s">
        <v>17365</v>
      </c>
      <c r="Q2996" s="1" t="s">
        <v>37</v>
      </c>
      <c r="R2996" s="1" t="s">
        <v>38</v>
      </c>
      <c r="S2996" s="1" t="s">
        <v>39</v>
      </c>
      <c r="T2996" s="1" t="s">
        <v>18886</v>
      </c>
      <c r="U2996" s="1" t="s">
        <v>18887</v>
      </c>
      <c r="V2996" s="1" t="s">
        <v>18888</v>
      </c>
      <c r="W2996" s="1" t="s">
        <v>7127</v>
      </c>
      <c r="X2996" s="1" t="s">
        <v>18889</v>
      </c>
      <c r="Y2996" s="1" t="s">
        <v>278</v>
      </c>
      <c r="Z2996" s="1" t="s">
        <v>17366</v>
      </c>
      <c r="AA2996" s="1">
        <v>0</v>
      </c>
      <c r="AB2996" s="1" t="s">
        <v>45</v>
      </c>
      <c r="AD2996" s="1" t="str">
        <f>VLOOKUP($K2996,「工具标准名」映射表!$B:$I,3,0)</f>
        <v>腾讯教育虚拟实验室</v>
      </c>
      <c r="AE2996" s="1" t="str">
        <f>VLOOKUP($K2996,「工具标准名」映射表!$B:$I,4,0)</f>
        <v>功能应用层</v>
      </c>
      <c r="AF2996" s="1" t="str">
        <f>VLOOKUP($K2996,「工具标准名」映射表!$B:$I,5,0)</f>
        <v>功能应用（生成式AI应用-图像类）</v>
      </c>
      <c r="AG2996" s="1" t="str">
        <f>VLOOKUP($K2996,「工具标准名」映射表!$B:$I,6,0)</f>
        <v>软件工具</v>
      </c>
      <c r="AH2996" s="1" t="str">
        <f>VLOOKUP($K2996,「工具标准名」映射表!$B:$I,7,0)</f>
        <v>AI智能体</v>
      </c>
      <c r="AI2996" s="1" t="str">
        <f>VLOOKUP($K2996,「工具标准名」映射表!$B:$I,8,0)</f>
        <v>是</v>
      </c>
      <c r="AJ2996" s="1" t="s">
        <v>45</v>
      </c>
      <c r="AK2996" s="1"/>
      <c r="AL2996" s="1"/>
      <c r="AM2996" s="1"/>
      <c r="AN2996" s="1"/>
      <c r="AO2996" s="1"/>
    </row>
    <row r="2997" spans="1:41" ht="16">
      <c r="A2997" s="1" t="s">
        <v>18879</v>
      </c>
      <c r="B2997" s="3">
        <v>46056.457384259302</v>
      </c>
      <c r="C2997" s="14">
        <v>1491</v>
      </c>
      <c r="D2997" s="1" t="s">
        <v>18880</v>
      </c>
      <c r="E2997" s="1" t="s">
        <v>18359</v>
      </c>
      <c r="F2997" s="1" t="s">
        <v>119</v>
      </c>
      <c r="G2997" s="1" t="s">
        <v>18881</v>
      </c>
      <c r="H2997" s="1" t="s">
        <v>18882</v>
      </c>
      <c r="I2997" s="1" t="s">
        <v>18883</v>
      </c>
      <c r="J2997" s="1" t="s">
        <v>18884</v>
      </c>
      <c r="K2997" s="1" t="s">
        <v>14063</v>
      </c>
      <c r="L2997" s="1" t="s">
        <v>33</v>
      </c>
      <c r="M2997" s="1" t="b">
        <v>0</v>
      </c>
      <c r="N2997" s="1" t="s">
        <v>47</v>
      </c>
      <c r="O2997" s="1" t="s">
        <v>48</v>
      </c>
      <c r="P2997" s="1" t="s">
        <v>14062</v>
      </c>
      <c r="Q2997" s="1" t="s">
        <v>37</v>
      </c>
      <c r="R2997" s="1" t="s">
        <v>38</v>
      </c>
      <c r="S2997" s="1" t="s">
        <v>39</v>
      </c>
      <c r="T2997" s="1" t="s">
        <v>18886</v>
      </c>
      <c r="U2997" s="1" t="s">
        <v>18887</v>
      </c>
      <c r="V2997" s="1" t="s">
        <v>18888</v>
      </c>
      <c r="W2997" s="1" t="s">
        <v>7127</v>
      </c>
      <c r="X2997" s="1" t="s">
        <v>18889</v>
      </c>
      <c r="Y2997" s="1" t="s">
        <v>278</v>
      </c>
      <c r="Z2997" s="1" t="s">
        <v>14063</v>
      </c>
      <c r="AA2997" s="1" t="s">
        <v>23372</v>
      </c>
      <c r="AB2997" s="1" t="s">
        <v>45</v>
      </c>
      <c r="AD2997" s="1" t="str">
        <f>VLOOKUP($K2997,「工具标准名」映射表!$B:$I,3,0)</f>
        <v>即梦AI</v>
      </c>
      <c r="AE2997" s="1" t="str">
        <f>VLOOKUP($K2997,「工具标准名」映射表!$B:$I,4,0)</f>
        <v>功能应用层</v>
      </c>
      <c r="AF2997" s="1" t="str">
        <f>VLOOKUP($K2997,「工具标准名」映射表!$B:$I,5,0)</f>
        <v>功能应用（生成式AI应用-视频）</v>
      </c>
      <c r="AG2997" s="1" t="str">
        <f>VLOOKUP($K2997,「工具标准名」映射表!$B:$I,6,0)</f>
        <v>软件工具</v>
      </c>
      <c r="AH2997" s="1" t="str">
        <f>VLOOKUP($K2997,「工具标准名」映射表!$B:$I,7,0)</f>
        <v>AI智能体</v>
      </c>
      <c r="AI2997" s="1" t="str">
        <f>VLOOKUP($K2997,「工具标准名」映射表!$B:$I,8,0)</f>
        <v>是</v>
      </c>
      <c r="AJ2997" s="1" t="s">
        <v>45</v>
      </c>
      <c r="AK2997" s="1"/>
      <c r="AL2997" s="1"/>
      <c r="AM2997" s="1"/>
      <c r="AN2997" s="1"/>
      <c r="AO2997" s="1"/>
    </row>
    <row r="2998" spans="1:41" ht="16">
      <c r="A2998" s="1" t="s">
        <v>18879</v>
      </c>
      <c r="B2998" s="3">
        <v>46056.457384259302</v>
      </c>
      <c r="C2998" s="14">
        <v>1491</v>
      </c>
      <c r="D2998" s="1" t="s">
        <v>18880</v>
      </c>
      <c r="E2998" s="1" t="s">
        <v>18359</v>
      </c>
      <c r="F2998" s="1" t="s">
        <v>119</v>
      </c>
      <c r="G2998" s="1" t="s">
        <v>18881</v>
      </c>
      <c r="H2998" s="1" t="s">
        <v>18882</v>
      </c>
      <c r="I2998" s="1" t="s">
        <v>18883</v>
      </c>
      <c r="J2998" s="1" t="s">
        <v>18884</v>
      </c>
      <c r="K2998" s="1" t="s">
        <v>6649</v>
      </c>
      <c r="L2998" s="1" t="s">
        <v>6642</v>
      </c>
      <c r="M2998" s="1" t="b">
        <v>0</v>
      </c>
      <c r="N2998" s="1" t="s">
        <v>47</v>
      </c>
      <c r="O2998" s="1" t="s">
        <v>48</v>
      </c>
      <c r="P2998" s="1" t="s">
        <v>6643</v>
      </c>
      <c r="Q2998" s="1" t="s">
        <v>37</v>
      </c>
      <c r="R2998" s="1" t="s">
        <v>38</v>
      </c>
      <c r="S2998" s="1" t="s">
        <v>39</v>
      </c>
      <c r="T2998" s="1" t="s">
        <v>18886</v>
      </c>
      <c r="U2998" s="1" t="s">
        <v>18887</v>
      </c>
      <c r="V2998" s="1" t="s">
        <v>18888</v>
      </c>
      <c r="W2998" s="1" t="s">
        <v>7127</v>
      </c>
      <c r="X2998" s="1" t="s">
        <v>18889</v>
      </c>
      <c r="Y2998" s="1" t="s">
        <v>278</v>
      </c>
      <c r="Z2998" s="1" t="s">
        <v>6649</v>
      </c>
      <c r="AA2998" s="1">
        <v>0</v>
      </c>
      <c r="AB2998" s="1" t="s">
        <v>45</v>
      </c>
      <c r="AD2998" s="1" t="str">
        <f>VLOOKUP($K2998,「工具标准名」映射表!$B:$I,3,0)</f>
        <v>Excel</v>
      </c>
      <c r="AE2998" s="1" t="str">
        <f>VLOOKUP($K2998,「工具标准名」映射表!$B:$I,4,0)</f>
        <v>功能应用层</v>
      </c>
      <c r="AF2998" s="1" t="str">
        <f>VLOOKUP($K2998,「工具标准名」映射表!$B:$I,5,0)</f>
        <v>功能应用（平台型综合系统）</v>
      </c>
      <c r="AG2998" s="1" t="str">
        <f>VLOOKUP($K2998,「工具标准名」映射表!$B:$I,6,0)</f>
        <v>软件工具</v>
      </c>
      <c r="AH2998" s="1" t="str">
        <f>VLOOKUP($K2998,「工具标准名」映射表!$B:$I,7,0)</f>
        <v>其他</v>
      </c>
      <c r="AI2998" s="1" t="str">
        <f>VLOOKUP($K2998,「工具标准名」映射表!$B:$I,8,0)</f>
        <v>否</v>
      </c>
      <c r="AJ2998" s="1" t="s">
        <v>45</v>
      </c>
      <c r="AK2998" s="1"/>
      <c r="AL2998" s="1"/>
      <c r="AM2998" s="1"/>
      <c r="AN2998" s="1"/>
      <c r="AO2998" s="1"/>
    </row>
    <row r="2999" spans="1:41" ht="16">
      <c r="A2999" s="1" t="s">
        <v>18894</v>
      </c>
      <c r="B2999" s="3">
        <v>46056.457407407397</v>
      </c>
      <c r="C2999" s="14">
        <v>1492</v>
      </c>
      <c r="D2999" s="1" t="s">
        <v>18895</v>
      </c>
      <c r="E2999" s="1" t="s">
        <v>18896</v>
      </c>
      <c r="F2999" s="1" t="s">
        <v>100</v>
      </c>
      <c r="G2999" s="1" t="s">
        <v>18897</v>
      </c>
      <c r="H2999" s="1" t="s">
        <v>18898</v>
      </c>
      <c r="I2999" s="1" t="s">
        <v>18899</v>
      </c>
      <c r="J2999" s="1" t="s">
        <v>18900</v>
      </c>
      <c r="K2999" s="1" t="s">
        <v>1804</v>
      </c>
      <c r="L2999" s="1" t="s">
        <v>33</v>
      </c>
      <c r="M2999" s="1" t="b">
        <v>0</v>
      </c>
      <c r="N2999" s="1" t="s">
        <v>47</v>
      </c>
      <c r="O2999" s="1" t="s">
        <v>48</v>
      </c>
      <c r="P2999" s="1" t="s">
        <v>11108</v>
      </c>
      <c r="Q2999" s="1" t="s">
        <v>87</v>
      </c>
      <c r="R2999" s="1" t="s">
        <v>836</v>
      </c>
      <c r="S2999" s="1" t="s">
        <v>375</v>
      </c>
      <c r="T2999" s="1" t="s">
        <v>18902</v>
      </c>
      <c r="U2999" s="1" t="s">
        <v>18903</v>
      </c>
      <c r="V2999" s="1" t="s">
        <v>18904</v>
      </c>
      <c r="W2999" s="1" t="s">
        <v>18905</v>
      </c>
      <c r="X2999" s="1" t="s">
        <v>18906</v>
      </c>
      <c r="Y2999" s="1" t="s">
        <v>561</v>
      </c>
      <c r="Z2999" s="1" t="s">
        <v>139</v>
      </c>
      <c r="AA2999" s="1" t="s">
        <v>23370</v>
      </c>
      <c r="AB2999" s="1" t="s">
        <v>460</v>
      </c>
      <c r="AD2999" s="1" t="str">
        <f>VLOOKUP($K2999,「工具标准名」映射表!$B:$I,3,0)</f>
        <v>豆包</v>
      </c>
      <c r="AE2999" s="1" t="str">
        <f>VLOOKUP($K2999,「工具标准名」映射表!$B:$I,4,0)</f>
        <v>功能应用层</v>
      </c>
      <c r="AF2999" s="1" t="str">
        <f>VLOOKUP($K2999,「工具标准名」映射表!$B:$I,5,0)</f>
        <v>功能应用（教学辅助工具）</v>
      </c>
      <c r="AG2999" s="1" t="str">
        <f>VLOOKUP($K2999,「工具标准名」映射表!$B:$I,6,0)</f>
        <v>软件工具</v>
      </c>
      <c r="AH2999" s="1" t="str">
        <f>VLOOKUP($K2999,「工具标准名」映射表!$B:$I,7,0)</f>
        <v>AI智能体</v>
      </c>
      <c r="AI2999" s="1" t="str">
        <f>VLOOKUP($K2999,「工具标准名」映射表!$B:$I,8,0)</f>
        <v>否</v>
      </c>
      <c r="AJ2999" s="1" t="s">
        <v>460</v>
      </c>
      <c r="AK2999" s="1"/>
      <c r="AL2999" s="1"/>
      <c r="AM2999" s="1"/>
      <c r="AN2999" s="1"/>
      <c r="AO2999" s="1"/>
    </row>
    <row r="3000" spans="1:41" ht="16">
      <c r="A3000" s="1" t="s">
        <v>18894</v>
      </c>
      <c r="B3000" s="3">
        <v>46056.457407407397</v>
      </c>
      <c r="C3000" s="14">
        <v>1492</v>
      </c>
      <c r="D3000" s="1" t="s">
        <v>18895</v>
      </c>
      <c r="E3000" s="1" t="s">
        <v>18896</v>
      </c>
      <c r="F3000" s="1" t="s">
        <v>100</v>
      </c>
      <c r="G3000" s="1" t="s">
        <v>18897</v>
      </c>
      <c r="H3000" s="1" t="s">
        <v>18898</v>
      </c>
      <c r="I3000" s="1" t="s">
        <v>18899</v>
      </c>
      <c r="J3000" s="1" t="s">
        <v>18900</v>
      </c>
      <c r="K3000" s="1" t="s">
        <v>18055</v>
      </c>
      <c r="L3000" s="1" t="s">
        <v>33</v>
      </c>
      <c r="M3000" s="1" t="b">
        <v>0</v>
      </c>
      <c r="N3000" s="1" t="s">
        <v>3189</v>
      </c>
      <c r="O3000" s="1" t="s">
        <v>3189</v>
      </c>
      <c r="P3000" s="1" t="s">
        <v>18048</v>
      </c>
      <c r="Q3000" s="1" t="s">
        <v>87</v>
      </c>
      <c r="R3000" s="1" t="s">
        <v>836</v>
      </c>
      <c r="S3000" s="1" t="s">
        <v>375</v>
      </c>
      <c r="T3000" s="1" t="s">
        <v>18902</v>
      </c>
      <c r="U3000" s="1" t="s">
        <v>18903</v>
      </c>
      <c r="V3000" s="1" t="s">
        <v>18904</v>
      </c>
      <c r="W3000" s="1" t="s">
        <v>18905</v>
      </c>
      <c r="X3000" s="1" t="s">
        <v>18906</v>
      </c>
      <c r="Y3000" s="1" t="s">
        <v>561</v>
      </c>
      <c r="Z3000" s="1" t="s">
        <v>18055</v>
      </c>
      <c r="AA3000" s="1">
        <v>0</v>
      </c>
      <c r="AB3000" s="1" t="s">
        <v>460</v>
      </c>
      <c r="AD3000" s="1" t="str">
        <f>VLOOKUP($K3000,「工具标准名」映射表!$B:$I,3,0)</f>
        <v>微信文字转语音助手</v>
      </c>
      <c r="AE3000" s="1" t="str">
        <f>VLOOKUP($K3000,「工具标准名」映射表!$B:$I,4,0)</f>
        <v>功能应用层</v>
      </c>
      <c r="AF3000" s="1" t="str">
        <f>VLOOKUP($K3000,「工具标准名」映射表!$B:$I,5,0)</f>
        <v>功能应用（生成式AI应用-语言类）</v>
      </c>
      <c r="AG3000" s="1" t="str">
        <f>VLOOKUP($K3000,「工具标准名」映射表!$B:$I,6,0)</f>
        <v>音视频技术</v>
      </c>
      <c r="AH3000" s="1" t="str">
        <f>VLOOKUP($K3000,「工具标准名」映射表!$B:$I,7,0)</f>
        <v>AI智能体</v>
      </c>
      <c r="AI3000" s="1" t="str">
        <f>VLOOKUP($K3000,「工具标准名」映射表!$B:$I,8,0)</f>
        <v>否</v>
      </c>
      <c r="AJ3000" s="1" t="s">
        <v>460</v>
      </c>
      <c r="AK3000" s="1"/>
      <c r="AL3000" s="1"/>
      <c r="AM3000" s="1"/>
      <c r="AN3000" s="1"/>
      <c r="AO3000" s="1"/>
    </row>
    <row r="3001" spans="1:41" ht="16">
      <c r="A3001" s="1" t="s">
        <v>18894</v>
      </c>
      <c r="B3001" s="3">
        <v>46056.457407407397</v>
      </c>
      <c r="C3001" s="14">
        <v>1492</v>
      </c>
      <c r="D3001" s="1" t="s">
        <v>18895</v>
      </c>
      <c r="E3001" s="1" t="s">
        <v>18896</v>
      </c>
      <c r="F3001" s="1" t="s">
        <v>100</v>
      </c>
      <c r="G3001" s="1" t="s">
        <v>18897</v>
      </c>
      <c r="H3001" s="1" t="s">
        <v>18898</v>
      </c>
      <c r="I3001" s="1" t="s">
        <v>18899</v>
      </c>
      <c r="J3001" s="1" t="s">
        <v>18900</v>
      </c>
      <c r="K3001" s="1" t="s">
        <v>12323</v>
      </c>
      <c r="L3001" s="1" t="s">
        <v>33</v>
      </c>
      <c r="M3001" s="1" t="b">
        <v>0</v>
      </c>
      <c r="N3001" s="1" t="s">
        <v>4288</v>
      </c>
      <c r="O3001" s="1" t="s">
        <v>66</v>
      </c>
      <c r="P3001" s="1" t="s">
        <v>19114</v>
      </c>
      <c r="Q3001" s="1" t="s">
        <v>87</v>
      </c>
      <c r="R3001" s="1" t="s">
        <v>836</v>
      </c>
      <c r="S3001" s="1" t="s">
        <v>375</v>
      </c>
      <c r="T3001" s="1" t="s">
        <v>18902</v>
      </c>
      <c r="U3001" s="1" t="s">
        <v>18903</v>
      </c>
      <c r="V3001" s="1" t="s">
        <v>18904</v>
      </c>
      <c r="W3001" s="1" t="s">
        <v>18905</v>
      </c>
      <c r="X3001" s="1" t="s">
        <v>18906</v>
      </c>
      <c r="Y3001" s="1" t="s">
        <v>561</v>
      </c>
      <c r="Z3001" s="1" t="s">
        <v>214</v>
      </c>
      <c r="AA3001" s="1" t="s">
        <v>23374</v>
      </c>
      <c r="AB3001" s="1" t="s">
        <v>460</v>
      </c>
      <c r="AD3001" s="1" t="str">
        <f>VLOOKUP($K3001,「工具标准名」映射表!$B:$I,3,0)</f>
        <v>希沃白板</v>
      </c>
      <c r="AE3001" s="1" t="str">
        <f>VLOOKUP($K3001,「工具标准名」映射表!$B:$I,4,0)</f>
        <v>功能应用层</v>
      </c>
      <c r="AF3001" s="1" t="str">
        <f>VLOOKUP($K3001,「工具标准名」映射表!$B:$I,5,0)</f>
        <v>功能应用（教学辅助工具）</v>
      </c>
      <c r="AG3001" s="1" t="str">
        <f>VLOOKUP($K3001,「工具标准名」映射表!$B:$I,6,0)</f>
        <v>硬件设备</v>
      </c>
      <c r="AH3001" s="1" t="str">
        <f>VLOOKUP($K3001,「工具标准名」映射表!$B:$I,7,0)</f>
        <v>AI智能体</v>
      </c>
      <c r="AI3001" s="1" t="str">
        <f>VLOOKUP($K3001,「工具标准名」映射表!$B:$I,8,0)</f>
        <v>否</v>
      </c>
      <c r="AJ3001" s="1" t="s">
        <v>460</v>
      </c>
      <c r="AK3001" s="1"/>
      <c r="AL3001" s="1"/>
      <c r="AM3001" s="1"/>
      <c r="AN3001" s="1"/>
      <c r="AO3001" s="1"/>
    </row>
    <row r="3002" spans="1:41" ht="16">
      <c r="A3002" s="1" t="s">
        <v>18894</v>
      </c>
      <c r="B3002" s="3">
        <v>46056.457407407397</v>
      </c>
      <c r="C3002" s="14">
        <v>1492</v>
      </c>
      <c r="D3002" s="1" t="s">
        <v>18895</v>
      </c>
      <c r="E3002" s="1" t="s">
        <v>18896</v>
      </c>
      <c r="F3002" s="1" t="s">
        <v>100</v>
      </c>
      <c r="G3002" s="1" t="s">
        <v>18897</v>
      </c>
      <c r="H3002" s="1" t="s">
        <v>18898</v>
      </c>
      <c r="I3002" s="1" t="s">
        <v>18899</v>
      </c>
      <c r="J3002" s="1" t="s">
        <v>18900</v>
      </c>
      <c r="K3002" s="1" t="s">
        <v>222</v>
      </c>
      <c r="L3002" s="1" t="s">
        <v>33</v>
      </c>
      <c r="M3002" s="1" t="b">
        <v>0</v>
      </c>
      <c r="N3002" s="1" t="s">
        <v>47</v>
      </c>
      <c r="O3002" s="1" t="s">
        <v>48</v>
      </c>
      <c r="P3002" s="1" t="s">
        <v>14604</v>
      </c>
      <c r="Q3002" s="1" t="s">
        <v>87</v>
      </c>
      <c r="R3002" s="1" t="s">
        <v>836</v>
      </c>
      <c r="S3002" s="1" t="s">
        <v>375</v>
      </c>
      <c r="T3002" s="1" t="s">
        <v>18902</v>
      </c>
      <c r="U3002" s="1" t="s">
        <v>18903</v>
      </c>
      <c r="V3002" s="1" t="s">
        <v>18904</v>
      </c>
      <c r="W3002" s="1" t="s">
        <v>18905</v>
      </c>
      <c r="X3002" s="1" t="s">
        <v>18906</v>
      </c>
      <c r="Y3002" s="1" t="s">
        <v>561</v>
      </c>
      <c r="Z3002" s="1" t="s">
        <v>2346</v>
      </c>
      <c r="AA3002" s="1" t="s">
        <v>23372</v>
      </c>
      <c r="AB3002" s="1" t="s">
        <v>460</v>
      </c>
      <c r="AD3002" s="1" t="str">
        <f>VLOOKUP($K3002,「工具标准名」映射表!$B:$I,3,0)</f>
        <v>剪映AI</v>
      </c>
      <c r="AE3002" s="1" t="str">
        <f>VLOOKUP($K3002,「工具标准名」映射表!$B:$I,4,0)</f>
        <v>功能应用层</v>
      </c>
      <c r="AF3002" s="1" t="str">
        <f>VLOOKUP($K3002,「工具标准名」映射表!$B:$I,5,0)</f>
        <v>功能应用层（AI智能体）</v>
      </c>
      <c r="AG3002" s="1" t="str">
        <f>VLOOKUP($K3002,「工具标准名」映射表!$B:$I,6,0)</f>
        <v>软件工具</v>
      </c>
      <c r="AH3002" s="1" t="str">
        <f>VLOOKUP($K3002,「工具标准名」映射表!$B:$I,7,0)</f>
        <v>AI智能体</v>
      </c>
      <c r="AI3002" s="1" t="str">
        <f>VLOOKUP($K3002,「工具标准名」映射表!$B:$I,8,0)</f>
        <v>是</v>
      </c>
      <c r="AJ3002" s="1" t="s">
        <v>460</v>
      </c>
      <c r="AK3002" s="1"/>
      <c r="AL3002" s="1"/>
      <c r="AM3002" s="1"/>
      <c r="AN3002" s="1"/>
      <c r="AO3002" s="1"/>
    </row>
    <row r="3003" spans="1:41" ht="16">
      <c r="A3003" s="1" t="s">
        <v>18894</v>
      </c>
      <c r="B3003" s="3">
        <v>46056.457407407397</v>
      </c>
      <c r="C3003" s="14">
        <v>1492</v>
      </c>
      <c r="D3003" s="1" t="s">
        <v>18895</v>
      </c>
      <c r="E3003" s="1" t="s">
        <v>18896</v>
      </c>
      <c r="F3003" s="1" t="s">
        <v>100</v>
      </c>
      <c r="G3003" s="1" t="s">
        <v>18897</v>
      </c>
      <c r="H3003" s="1" t="s">
        <v>18898</v>
      </c>
      <c r="I3003" s="1" t="s">
        <v>18899</v>
      </c>
      <c r="J3003" s="1" t="s">
        <v>18900</v>
      </c>
      <c r="K3003" s="1" t="s">
        <v>7870</v>
      </c>
      <c r="L3003" s="1" t="s">
        <v>33</v>
      </c>
      <c r="M3003" s="1" t="b">
        <v>0</v>
      </c>
      <c r="N3003" s="1" t="s">
        <v>47</v>
      </c>
      <c r="O3003" s="1" t="s">
        <v>48</v>
      </c>
      <c r="P3003" s="1" t="s">
        <v>15863</v>
      </c>
      <c r="Q3003" s="1" t="s">
        <v>87</v>
      </c>
      <c r="R3003" s="1" t="s">
        <v>836</v>
      </c>
      <c r="S3003" s="1" t="s">
        <v>375</v>
      </c>
      <c r="T3003" s="1" t="s">
        <v>18902</v>
      </c>
      <c r="U3003" s="1" t="s">
        <v>18903</v>
      </c>
      <c r="V3003" s="1" t="s">
        <v>18904</v>
      </c>
      <c r="W3003" s="1" t="s">
        <v>18905</v>
      </c>
      <c r="X3003" s="1" t="s">
        <v>18906</v>
      </c>
      <c r="Y3003" s="1" t="s">
        <v>561</v>
      </c>
      <c r="Z3003" s="1" t="s">
        <v>7870</v>
      </c>
      <c r="AA3003" s="1">
        <v>0</v>
      </c>
      <c r="AB3003" s="1" t="s">
        <v>460</v>
      </c>
      <c r="AD3003" s="1" t="str">
        <f>VLOOKUP($K3003,「工具标准名」映射表!$B:$I,3,0)</f>
        <v>魔珐有言</v>
      </c>
      <c r="AE3003" s="1" t="str">
        <f>VLOOKUP($K3003,「工具标准名」映射表!$B:$I,4,0)</f>
        <v>功能应用层</v>
      </c>
      <c r="AF3003" s="1" t="str">
        <f>VLOOKUP($K3003,「工具标准名」映射表!$B:$I,5,0)</f>
        <v>功能应用层（AI智能体）</v>
      </c>
      <c r="AG3003" s="1" t="str">
        <f>VLOOKUP($K3003,「工具标准名」映射表!$B:$I,6,0)</f>
        <v>软件工具</v>
      </c>
      <c r="AH3003" s="1" t="str">
        <f>VLOOKUP($K3003,「工具标准名」映射表!$B:$I,7,0)</f>
        <v>AI智能体</v>
      </c>
      <c r="AI3003" s="1" t="str">
        <f>VLOOKUP($K3003,「工具标准名」映射表!$B:$I,8,0)</f>
        <v>否</v>
      </c>
      <c r="AJ3003" s="1" t="s">
        <v>460</v>
      </c>
      <c r="AK3003" s="1"/>
      <c r="AL3003" s="1"/>
      <c r="AM3003" s="1"/>
      <c r="AN3003" s="1"/>
      <c r="AO3003" s="1"/>
    </row>
    <row r="3004" spans="1:41" ht="16">
      <c r="A3004" s="1" t="s">
        <v>18911</v>
      </c>
      <c r="B3004" s="3">
        <v>46056.457476851901</v>
      </c>
      <c r="C3004" s="14">
        <v>1493</v>
      </c>
      <c r="D3004" s="1" t="s">
        <v>18912</v>
      </c>
      <c r="E3004" s="1" t="s">
        <v>18913</v>
      </c>
      <c r="F3004" s="1" t="s">
        <v>27</v>
      </c>
      <c r="G3004" s="1" t="s">
        <v>18914</v>
      </c>
      <c r="H3004" s="1" t="s">
        <v>18915</v>
      </c>
      <c r="I3004" s="1" t="s">
        <v>18916</v>
      </c>
      <c r="J3004" s="1" t="s">
        <v>18917</v>
      </c>
      <c r="K3004" s="1" t="s">
        <v>15137</v>
      </c>
      <c r="L3004" s="1" t="s">
        <v>15135</v>
      </c>
      <c r="M3004" s="1" t="b">
        <v>1</v>
      </c>
      <c r="N3004" s="1" t="s">
        <v>47</v>
      </c>
      <c r="O3004" s="1" t="s">
        <v>48</v>
      </c>
      <c r="P3004" s="1" t="s">
        <v>15136</v>
      </c>
      <c r="Q3004" s="1" t="s">
        <v>37</v>
      </c>
      <c r="R3004" s="1" t="s">
        <v>38</v>
      </c>
      <c r="S3004" s="1" t="s">
        <v>39</v>
      </c>
      <c r="T3004" s="1" t="s">
        <v>18919</v>
      </c>
      <c r="U3004" s="1" t="s">
        <v>18920</v>
      </c>
      <c r="V3004" s="1" t="s">
        <v>18921</v>
      </c>
      <c r="W3004" s="1" t="s">
        <v>18922</v>
      </c>
      <c r="X3004" s="1" t="s">
        <v>18923</v>
      </c>
      <c r="Y3004" s="1" t="s">
        <v>43</v>
      </c>
      <c r="Z3004" s="1" t="s">
        <v>15137</v>
      </c>
      <c r="AA3004" s="1" t="s">
        <v>23399</v>
      </c>
      <c r="AB3004" s="1" t="s">
        <v>401</v>
      </c>
      <c r="AD3004" s="1" t="str">
        <f>VLOOKUP($K3004,「工具标准名」映射表!$B:$I,3,0)</f>
        <v>九章大模型</v>
      </c>
      <c r="AE3004" s="1" t="str">
        <f>VLOOKUP($K3004,「工具标准名」映射表!$B:$I,4,0)</f>
        <v>功能应用层</v>
      </c>
      <c r="AF3004" s="1" t="str">
        <f>VLOOKUP($K3004,「工具标准名」映射表!$B:$I,5,0)</f>
        <v>功能应用（教学辅助工具）</v>
      </c>
      <c r="AG3004" s="1" t="str">
        <f>VLOOKUP($K3004,「工具标准名」映射表!$B:$I,6,0)</f>
        <v>软件工具</v>
      </c>
      <c r="AH3004" s="1" t="str">
        <f>VLOOKUP($K3004,「工具标准名」映射表!$B:$I,7,0)</f>
        <v>大语言模型</v>
      </c>
      <c r="AI3004" s="1" t="str">
        <f>VLOOKUP($K3004,「工具标准名」映射表!$B:$I,8,0)</f>
        <v>是</v>
      </c>
      <c r="AJ3004" s="1" t="s">
        <v>401</v>
      </c>
      <c r="AK3004" s="1"/>
      <c r="AL3004" s="1"/>
      <c r="AM3004" s="1"/>
      <c r="AN3004" s="1"/>
      <c r="AO3004" s="1"/>
    </row>
    <row r="3005" spans="1:41" ht="16">
      <c r="A3005" s="1" t="s">
        <v>18911</v>
      </c>
      <c r="B3005" s="3">
        <v>46056.457476851901</v>
      </c>
      <c r="C3005" s="14">
        <v>1493</v>
      </c>
      <c r="D3005" s="1" t="s">
        <v>18912</v>
      </c>
      <c r="E3005" s="1" t="s">
        <v>18913</v>
      </c>
      <c r="F3005" s="1" t="s">
        <v>27</v>
      </c>
      <c r="G3005" s="1" t="s">
        <v>18914</v>
      </c>
      <c r="H3005" s="1" t="s">
        <v>18915</v>
      </c>
      <c r="I3005" s="1" t="s">
        <v>18916</v>
      </c>
      <c r="J3005" s="1" t="s">
        <v>18917</v>
      </c>
      <c r="K3005" s="1" t="s">
        <v>124</v>
      </c>
      <c r="L3005" s="1" t="s">
        <v>6070</v>
      </c>
      <c r="M3005" s="1" t="b">
        <v>1</v>
      </c>
      <c r="N3005" s="1" t="s">
        <v>47</v>
      </c>
      <c r="O3005" s="1" t="s">
        <v>48</v>
      </c>
      <c r="P3005" s="1" t="s">
        <v>6071</v>
      </c>
      <c r="Q3005" s="1" t="s">
        <v>37</v>
      </c>
      <c r="R3005" s="1" t="s">
        <v>38</v>
      </c>
      <c r="S3005" s="1" t="s">
        <v>39</v>
      </c>
      <c r="T3005" s="1" t="s">
        <v>18919</v>
      </c>
      <c r="U3005" s="1" t="s">
        <v>18920</v>
      </c>
      <c r="V3005" s="1" t="s">
        <v>18921</v>
      </c>
      <c r="W3005" s="1" t="s">
        <v>18922</v>
      </c>
      <c r="X3005" s="1" t="s">
        <v>18923</v>
      </c>
      <c r="Y3005" s="1" t="s">
        <v>43</v>
      </c>
      <c r="Z3005" s="1" t="s">
        <v>4864</v>
      </c>
      <c r="AA3005" s="1" t="s">
        <v>23367</v>
      </c>
      <c r="AB3005" s="1" t="s">
        <v>401</v>
      </c>
      <c r="AD3005" s="1" t="str">
        <f>VLOOKUP($K3005,「工具标准名」映射表!$B:$I,3,0)</f>
        <v>DeepSeek 大模型</v>
      </c>
      <c r="AE3005" s="1" t="str">
        <f>VLOOKUP($K3005,「工具标准名」映射表!$B:$I,4,0)</f>
        <v>功能应用层</v>
      </c>
      <c r="AF3005" s="1" t="str">
        <f>VLOOKUP($K3005,「工具标准名」映射表!$B:$I,5,0)</f>
        <v>功能应用（教学辅助工具）</v>
      </c>
      <c r="AG3005" s="1" t="str">
        <f>VLOOKUP($K3005,「工具标准名」映射表!$B:$I,6,0)</f>
        <v>软件工具</v>
      </c>
      <c r="AH3005" s="1" t="str">
        <f>VLOOKUP($K3005,「工具标准名」映射表!$B:$I,7,0)</f>
        <v>AI智能体</v>
      </c>
      <c r="AI3005" s="1" t="str">
        <f>VLOOKUP($K3005,「工具标准名」映射表!$B:$I,8,0)</f>
        <v>否</v>
      </c>
      <c r="AJ3005" s="1" t="s">
        <v>401</v>
      </c>
      <c r="AK3005" s="1"/>
      <c r="AL3005" s="1"/>
      <c r="AM3005" s="1"/>
      <c r="AN3005" s="1"/>
      <c r="AO3005" s="1"/>
    </row>
    <row r="3006" spans="1:41" ht="16">
      <c r="A3006" s="1" t="s">
        <v>18911</v>
      </c>
      <c r="B3006" s="3">
        <v>46056.457476851901</v>
      </c>
      <c r="C3006" s="14">
        <v>1493</v>
      </c>
      <c r="D3006" s="1" t="s">
        <v>18912</v>
      </c>
      <c r="E3006" s="1" t="s">
        <v>18913</v>
      </c>
      <c r="F3006" s="1" t="s">
        <v>27</v>
      </c>
      <c r="G3006" s="1" t="s">
        <v>18914</v>
      </c>
      <c r="H3006" s="1" t="s">
        <v>18915</v>
      </c>
      <c r="I3006" s="1" t="s">
        <v>18916</v>
      </c>
      <c r="J3006" s="1" t="s">
        <v>18917</v>
      </c>
      <c r="K3006" s="1" t="s">
        <v>1962</v>
      </c>
      <c r="L3006" s="1" t="s">
        <v>33</v>
      </c>
      <c r="M3006" s="1" t="b">
        <v>0</v>
      </c>
      <c r="N3006" s="1" t="s">
        <v>47</v>
      </c>
      <c r="O3006" s="1" t="s">
        <v>66</v>
      </c>
      <c r="P3006" s="1" t="s">
        <v>11548</v>
      </c>
      <c r="Q3006" s="1" t="s">
        <v>37</v>
      </c>
      <c r="R3006" s="1" t="s">
        <v>38</v>
      </c>
      <c r="S3006" s="1" t="s">
        <v>39</v>
      </c>
      <c r="T3006" s="1" t="s">
        <v>18919</v>
      </c>
      <c r="U3006" s="1" t="s">
        <v>18920</v>
      </c>
      <c r="V3006" s="1" t="s">
        <v>18921</v>
      </c>
      <c r="W3006" s="1" t="s">
        <v>18922</v>
      </c>
      <c r="X3006" s="1" t="s">
        <v>18923</v>
      </c>
      <c r="Y3006" s="1" t="s">
        <v>43</v>
      </c>
      <c r="Z3006" s="1" t="s">
        <v>139</v>
      </c>
      <c r="AA3006" s="1" t="s">
        <v>23370</v>
      </c>
      <c r="AB3006" s="1" t="s">
        <v>401</v>
      </c>
      <c r="AD3006" s="1" t="str">
        <f>VLOOKUP($K3006,「工具标准名」映射表!$B:$I,3,0)</f>
        <v>豆包</v>
      </c>
      <c r="AE3006" s="1" t="str">
        <f>VLOOKUP($K3006,「工具标准名」映射表!$B:$I,4,0)</f>
        <v>功能应用层</v>
      </c>
      <c r="AF3006" s="1" t="str">
        <f>VLOOKUP($K3006,「工具标准名」映射表!$B:$I,5,0)</f>
        <v>功能应用（教学辅助工具）</v>
      </c>
      <c r="AG3006" s="1" t="str">
        <f>VLOOKUP($K3006,「工具标准名」映射表!$B:$I,6,0)</f>
        <v>软件工具</v>
      </c>
      <c r="AH3006" s="1" t="str">
        <f>VLOOKUP($K3006,「工具标准名」映射表!$B:$I,7,0)</f>
        <v>其他</v>
      </c>
      <c r="AI3006" s="1" t="str">
        <f>VLOOKUP($K3006,「工具标准名」映射表!$B:$I,8,0)</f>
        <v>否</v>
      </c>
      <c r="AJ3006" s="1" t="s">
        <v>401</v>
      </c>
      <c r="AK3006" s="1"/>
      <c r="AL3006" s="1"/>
      <c r="AM3006" s="1"/>
      <c r="AN3006" s="1"/>
      <c r="AO3006" s="1"/>
    </row>
    <row r="3007" spans="1:41" ht="16">
      <c r="A3007" s="1" t="s">
        <v>18911</v>
      </c>
      <c r="B3007" s="3">
        <v>46056.457476851901</v>
      </c>
      <c r="C3007" s="14">
        <v>1493</v>
      </c>
      <c r="D3007" s="1" t="s">
        <v>18912</v>
      </c>
      <c r="E3007" s="1" t="s">
        <v>18913</v>
      </c>
      <c r="F3007" s="1" t="s">
        <v>27</v>
      </c>
      <c r="G3007" s="1" t="s">
        <v>18914</v>
      </c>
      <c r="H3007" s="1" t="s">
        <v>18915</v>
      </c>
      <c r="I3007" s="1" t="s">
        <v>18916</v>
      </c>
      <c r="J3007" s="1" t="s">
        <v>18917</v>
      </c>
      <c r="K3007" s="1" t="s">
        <v>13520</v>
      </c>
      <c r="L3007" s="1" t="s">
        <v>13518</v>
      </c>
      <c r="M3007" s="1" t="b">
        <v>1</v>
      </c>
      <c r="N3007" s="1" t="s">
        <v>47</v>
      </c>
      <c r="O3007" s="1" t="s">
        <v>66</v>
      </c>
      <c r="P3007" s="1" t="s">
        <v>13519</v>
      </c>
      <c r="Q3007" s="1" t="s">
        <v>37</v>
      </c>
      <c r="R3007" s="1" t="s">
        <v>38</v>
      </c>
      <c r="S3007" s="1" t="s">
        <v>39</v>
      </c>
      <c r="T3007" s="1" t="s">
        <v>18919</v>
      </c>
      <c r="U3007" s="1" t="s">
        <v>18920</v>
      </c>
      <c r="V3007" s="1" t="s">
        <v>18921</v>
      </c>
      <c r="W3007" s="1" t="s">
        <v>18922</v>
      </c>
      <c r="X3007" s="1" t="s">
        <v>18923</v>
      </c>
      <c r="Y3007" s="1" t="s">
        <v>43</v>
      </c>
      <c r="Z3007" s="1" t="s">
        <v>13520</v>
      </c>
      <c r="AA3007" s="1" t="s">
        <v>23372</v>
      </c>
      <c r="AB3007" s="1" t="s">
        <v>401</v>
      </c>
      <c r="AD3007" s="1" t="str">
        <f>VLOOKUP($K3007,「工具标准名」映射表!$B:$I,3,0)</f>
        <v>即梦AI</v>
      </c>
      <c r="AE3007" s="1" t="str">
        <f>VLOOKUP($K3007,「工具标准名」映射表!$B:$I,4,0)</f>
        <v>功能应用层</v>
      </c>
      <c r="AF3007" s="1" t="str">
        <f>VLOOKUP($K3007,「工具标准名」映射表!$B:$I,5,0)</f>
        <v>功能应用（生成式AI应用-图像类）</v>
      </c>
      <c r="AG3007" s="1" t="str">
        <f>VLOOKUP($K3007,「工具标准名」映射表!$B:$I,6,0)</f>
        <v>软件工具</v>
      </c>
      <c r="AH3007" s="1" t="str">
        <f>VLOOKUP($K3007,「工具标准名」映射表!$B:$I,7,0)</f>
        <v>AI智能体</v>
      </c>
      <c r="AI3007" s="1" t="str">
        <f>VLOOKUP($K3007,「工具标准名」映射表!$B:$I,8,0)</f>
        <v>是</v>
      </c>
      <c r="AJ3007" s="1" t="s">
        <v>401</v>
      </c>
      <c r="AK3007" s="1"/>
      <c r="AL3007" s="1"/>
      <c r="AM3007" s="1"/>
      <c r="AN3007" s="1"/>
      <c r="AO3007" s="1"/>
    </row>
    <row r="3008" spans="1:41" ht="16">
      <c r="A3008" s="1" t="s">
        <v>18911</v>
      </c>
      <c r="B3008" s="3">
        <v>46056.457476851901</v>
      </c>
      <c r="C3008" s="14">
        <v>1493</v>
      </c>
      <c r="D3008" s="1" t="s">
        <v>18912</v>
      </c>
      <c r="E3008" s="1" t="s">
        <v>18913</v>
      </c>
      <c r="F3008" s="1" t="s">
        <v>27</v>
      </c>
      <c r="G3008" s="1" t="s">
        <v>18914</v>
      </c>
      <c r="H3008" s="1" t="s">
        <v>18915</v>
      </c>
      <c r="I3008" s="1" t="s">
        <v>18916</v>
      </c>
      <c r="J3008" s="1" t="s">
        <v>18917</v>
      </c>
      <c r="K3008" s="1" t="s">
        <v>18928</v>
      </c>
      <c r="L3008" s="1" t="s">
        <v>15135</v>
      </c>
      <c r="M3008" s="1" t="b">
        <v>1</v>
      </c>
      <c r="N3008" s="1" t="s">
        <v>47</v>
      </c>
      <c r="O3008" s="1" t="s">
        <v>48</v>
      </c>
      <c r="P3008" s="1" t="s">
        <v>15161</v>
      </c>
      <c r="Q3008" s="1" t="s">
        <v>37</v>
      </c>
      <c r="R3008" s="1" t="s">
        <v>38</v>
      </c>
      <c r="S3008" s="1" t="s">
        <v>39</v>
      </c>
      <c r="T3008" s="1" t="s">
        <v>18919</v>
      </c>
      <c r="U3008" s="1" t="s">
        <v>18920</v>
      </c>
      <c r="V3008" s="1" t="s">
        <v>18921</v>
      </c>
      <c r="W3008" s="1" t="s">
        <v>18922</v>
      </c>
      <c r="X3008" s="1" t="s">
        <v>18923</v>
      </c>
      <c r="Y3008" s="1" t="s">
        <v>43</v>
      </c>
      <c r="Z3008" s="1" t="s">
        <v>5647</v>
      </c>
      <c r="AA3008" s="1" t="s">
        <v>23399</v>
      </c>
      <c r="AB3008" s="1" t="s">
        <v>401</v>
      </c>
      <c r="AD3008" s="1" t="str">
        <f>VLOOKUP($K3008,「工具标准名」映射表!$B:$I,3,0)</f>
        <v>九章大模型</v>
      </c>
      <c r="AE3008" s="1" t="str">
        <f>VLOOKUP($K3008,「工具标准名」映射表!$B:$I,4,0)</f>
        <v>功能应用层</v>
      </c>
      <c r="AF3008" s="1" t="str">
        <f>VLOOKUP($K3008,「工具标准名」映射表!$B:$I,5,0)</f>
        <v>功能应用（教学辅助工具）</v>
      </c>
      <c r="AG3008" s="1" t="str">
        <f>VLOOKUP($K3008,「工具标准名」映射表!$B:$I,6,0)</f>
        <v>软件工具</v>
      </c>
      <c r="AH3008" s="1" t="str">
        <f>VLOOKUP($K3008,「工具标准名」映射表!$B:$I,7,0)</f>
        <v>大语言模型</v>
      </c>
      <c r="AI3008" s="1" t="str">
        <f>VLOOKUP($K3008,「工具标准名」映射表!$B:$I,8,0)</f>
        <v>是</v>
      </c>
      <c r="AJ3008" s="1" t="s">
        <v>401</v>
      </c>
      <c r="AK3008" s="1"/>
      <c r="AL3008" s="1"/>
      <c r="AM3008" s="1"/>
      <c r="AN3008" s="1"/>
      <c r="AO3008" s="1"/>
    </row>
    <row r="3009" spans="1:41" ht="16">
      <c r="A3009" s="1" t="s">
        <v>18930</v>
      </c>
      <c r="B3009" s="3">
        <v>46056.457395833299</v>
      </c>
      <c r="C3009" s="14">
        <v>1494</v>
      </c>
      <c r="D3009" s="1" t="s">
        <v>18931</v>
      </c>
      <c r="E3009" s="1" t="s">
        <v>2630</v>
      </c>
      <c r="F3009" s="1" t="s">
        <v>27</v>
      </c>
      <c r="G3009" s="1" t="s">
        <v>18932</v>
      </c>
      <c r="H3009" s="1" t="s">
        <v>18933</v>
      </c>
      <c r="I3009" s="1" t="s">
        <v>18934</v>
      </c>
      <c r="J3009" s="1" t="s">
        <v>18935</v>
      </c>
      <c r="K3009" s="1" t="s">
        <v>2107</v>
      </c>
      <c r="L3009" s="1" t="s">
        <v>4098</v>
      </c>
      <c r="M3009" s="1" t="b">
        <v>1</v>
      </c>
      <c r="N3009" s="1" t="s">
        <v>140</v>
      </c>
      <c r="O3009" s="1" t="s">
        <v>54</v>
      </c>
      <c r="P3009" s="1" t="s">
        <v>4099</v>
      </c>
      <c r="Q3009" s="1" t="s">
        <v>37</v>
      </c>
      <c r="R3009" s="1" t="s">
        <v>698</v>
      </c>
      <c r="S3009" s="1" t="s">
        <v>69</v>
      </c>
      <c r="T3009" s="1" t="s">
        <v>18937</v>
      </c>
      <c r="U3009" s="1" t="s">
        <v>18934</v>
      </c>
      <c r="V3009" s="1" t="s">
        <v>18938</v>
      </c>
      <c r="W3009" s="1" t="s">
        <v>18939</v>
      </c>
      <c r="X3009" s="1" t="s">
        <v>18940</v>
      </c>
      <c r="Y3009" s="1" t="s">
        <v>69</v>
      </c>
      <c r="Z3009" s="1" t="s">
        <v>2107</v>
      </c>
      <c r="AA3009" s="1">
        <v>0</v>
      </c>
      <c r="AB3009" s="1" t="s">
        <v>96</v>
      </c>
      <c r="AD3009" s="1" t="str">
        <f>VLOOKUP($K3009,「工具标准名」映射表!$B:$I,3,0)</f>
        <v>AI运动吧</v>
      </c>
      <c r="AE3009" s="1" t="str">
        <f>VLOOKUP($K3009,「工具标准名」映射表!$B:$I,4,0)</f>
        <v>功能应用层</v>
      </c>
      <c r="AF3009" s="1" t="str">
        <f>VLOOKUP($K3009,「工具标准名」映射表!$B:$I,5,0)</f>
        <v>功能应用（教学辅助工具）</v>
      </c>
      <c r="AG3009" s="1" t="str">
        <f>VLOOKUP($K3009,「工具标准名」映射表!$B:$I,6,0)</f>
        <v>硬件设备</v>
      </c>
      <c r="AH3009" s="1" t="str">
        <f>VLOOKUP($K3009,「工具标准名」映射表!$B:$I,7,0)</f>
        <v>AI智能体</v>
      </c>
      <c r="AI3009" s="1" t="str">
        <f>VLOOKUP($K3009,「工具标准名」映射表!$B:$I,8,0)</f>
        <v>否</v>
      </c>
      <c r="AJ3009" s="1" t="s">
        <v>96</v>
      </c>
      <c r="AK3009" s="1"/>
      <c r="AL3009" s="1"/>
      <c r="AM3009" s="1"/>
      <c r="AN3009" s="1"/>
      <c r="AO3009" s="1"/>
    </row>
    <row r="3010" spans="1:41" ht="16">
      <c r="A3010" s="1" t="s">
        <v>18941</v>
      </c>
      <c r="B3010" s="3">
        <v>46056.457442129598</v>
      </c>
      <c r="C3010" s="14">
        <v>1495</v>
      </c>
      <c r="D3010" s="1" t="s">
        <v>4632</v>
      </c>
      <c r="E3010" s="1" t="s">
        <v>368</v>
      </c>
      <c r="F3010" s="1" t="s">
        <v>100</v>
      </c>
      <c r="G3010" s="1" t="s">
        <v>8421</v>
      </c>
      <c r="H3010" s="1" t="s">
        <v>18942</v>
      </c>
      <c r="I3010" s="1" t="s">
        <v>8427</v>
      </c>
      <c r="J3010" s="1" t="s">
        <v>18943</v>
      </c>
      <c r="K3010" s="1" t="s">
        <v>4637</v>
      </c>
      <c r="L3010" s="1" t="s">
        <v>33</v>
      </c>
      <c r="M3010" s="1" t="b">
        <v>0</v>
      </c>
      <c r="N3010" s="1" t="s">
        <v>47</v>
      </c>
      <c r="O3010" s="1" t="s">
        <v>48</v>
      </c>
      <c r="P3010" s="1" t="s">
        <v>21426</v>
      </c>
      <c r="Q3010" s="1" t="s">
        <v>37</v>
      </c>
      <c r="R3010" s="1" t="s">
        <v>38</v>
      </c>
      <c r="S3010" s="1" t="s">
        <v>69</v>
      </c>
      <c r="T3010" s="1" t="s">
        <v>18945</v>
      </c>
      <c r="U3010" s="1" t="s">
        <v>18946</v>
      </c>
      <c r="V3010" s="1" t="s">
        <v>18947</v>
      </c>
      <c r="W3010" s="1" t="s">
        <v>8429</v>
      </c>
      <c r="X3010" s="1" t="s">
        <v>18948</v>
      </c>
      <c r="Y3010" s="1" t="s">
        <v>69</v>
      </c>
      <c r="Z3010" s="1" t="s">
        <v>4637</v>
      </c>
      <c r="AA3010" s="1">
        <v>0</v>
      </c>
      <c r="AB3010" s="1" t="s">
        <v>280</v>
      </c>
      <c r="AD3010" s="1" t="str">
        <f>VLOOKUP($K3010,「工具标准名」映射表!$B:$I,3,0)</f>
        <v>智汇云智慧体育平台</v>
      </c>
      <c r="AE3010" s="1" t="str">
        <f>VLOOKUP($K3010,「工具标准名」映射表!$B:$I,4,0)</f>
        <v>功能应用层</v>
      </c>
      <c r="AF3010" s="1" t="str">
        <f>VLOOKUP($K3010,「工具标准名」映射表!$B:$I,5,0)</f>
        <v>功能应用（校级 / 区域级系统）</v>
      </c>
      <c r="AG3010" s="1" t="str">
        <f>VLOOKUP($K3010,「工具标准名」映射表!$B:$I,6,0)</f>
        <v>软件工具</v>
      </c>
      <c r="AH3010" s="1" t="str">
        <f>VLOOKUP($K3010,「工具标准名」映射表!$B:$I,7,0)</f>
        <v>AI智能体</v>
      </c>
      <c r="AI3010" s="1" t="str">
        <f>VLOOKUP($K3010,「工具标准名」映射表!$B:$I,8,0)</f>
        <v>否</v>
      </c>
      <c r="AJ3010" s="1" t="s">
        <v>280</v>
      </c>
      <c r="AK3010" s="1"/>
      <c r="AL3010" s="1"/>
      <c r="AM3010" s="1"/>
      <c r="AN3010" s="1"/>
      <c r="AO3010" s="1"/>
    </row>
    <row r="3011" spans="1:41" ht="16">
      <c r="A3011" s="1" t="s">
        <v>18941</v>
      </c>
      <c r="B3011" s="3">
        <v>46056.457442129598</v>
      </c>
      <c r="C3011" s="14">
        <v>1495</v>
      </c>
      <c r="D3011" s="1" t="s">
        <v>4632</v>
      </c>
      <c r="E3011" s="1" t="s">
        <v>368</v>
      </c>
      <c r="F3011" s="1" t="s">
        <v>100</v>
      </c>
      <c r="G3011" s="1" t="s">
        <v>8421</v>
      </c>
      <c r="H3011" s="1" t="s">
        <v>18942</v>
      </c>
      <c r="I3011" s="1" t="s">
        <v>8427</v>
      </c>
      <c r="J3011" s="1" t="s">
        <v>18943</v>
      </c>
      <c r="K3011" s="1" t="s">
        <v>4644</v>
      </c>
      <c r="L3011" s="1" t="s">
        <v>33</v>
      </c>
      <c r="M3011" s="1" t="b">
        <v>0</v>
      </c>
      <c r="N3011" s="1" t="s">
        <v>140</v>
      </c>
      <c r="O3011" s="1" t="s">
        <v>54</v>
      </c>
      <c r="P3011" s="1" t="s">
        <v>21628</v>
      </c>
      <c r="Q3011" s="1" t="s">
        <v>37</v>
      </c>
      <c r="R3011" s="1" t="s">
        <v>38</v>
      </c>
      <c r="S3011" s="1" t="s">
        <v>69</v>
      </c>
      <c r="T3011" s="1" t="s">
        <v>18945</v>
      </c>
      <c r="U3011" s="1" t="s">
        <v>18946</v>
      </c>
      <c r="V3011" s="1" t="s">
        <v>18947</v>
      </c>
      <c r="W3011" s="1" t="s">
        <v>8429</v>
      </c>
      <c r="X3011" s="1" t="s">
        <v>18948</v>
      </c>
      <c r="Y3011" s="1" t="s">
        <v>69</v>
      </c>
      <c r="Z3011" s="1" t="s">
        <v>4644</v>
      </c>
      <c r="AA3011" s="1">
        <v>0</v>
      </c>
      <c r="AB3011" s="1" t="s">
        <v>280</v>
      </c>
      <c r="AD3011" s="1" t="str">
        <f>VLOOKUP($K3011,「工具标准名」映射表!$B:$I,3,0)</f>
        <v>智慧体育仓</v>
      </c>
      <c r="AE3011" s="1" t="str">
        <f>VLOOKUP($K3011,「工具标准名」映射表!$B:$I,4,0)</f>
        <v>功能应用层</v>
      </c>
      <c r="AF3011" s="1" t="str">
        <f>VLOOKUP($K3011,「工具标准名」映射表!$B:$I,5,0)</f>
        <v>功能应用（校级 / 区域级系统）</v>
      </c>
      <c r="AG3011" s="1" t="str">
        <f>VLOOKUP($K3011,「工具标准名」映射表!$B:$I,6,0)</f>
        <v>软件工具</v>
      </c>
      <c r="AH3011" s="1" t="str">
        <f>VLOOKUP($K3011,「工具标准名」映射表!$B:$I,7,0)</f>
        <v>AI智能体</v>
      </c>
      <c r="AI3011" s="1" t="str">
        <f>VLOOKUP($K3011,「工具标准名」映射表!$B:$I,8,0)</f>
        <v>否</v>
      </c>
      <c r="AJ3011" s="1" t="s">
        <v>280</v>
      </c>
      <c r="AK3011" s="1"/>
      <c r="AL3011" s="1"/>
      <c r="AM3011" s="1"/>
      <c r="AN3011" s="1"/>
      <c r="AO3011" s="1"/>
    </row>
    <row r="3012" spans="1:41" ht="16">
      <c r="A3012" s="1" t="s">
        <v>18941</v>
      </c>
      <c r="B3012" s="3">
        <v>46056.457442129598</v>
      </c>
      <c r="C3012" s="14">
        <v>1495</v>
      </c>
      <c r="D3012" s="1" t="s">
        <v>4632</v>
      </c>
      <c r="E3012" s="1" t="s">
        <v>368</v>
      </c>
      <c r="F3012" s="1" t="s">
        <v>100</v>
      </c>
      <c r="G3012" s="1" t="s">
        <v>8421</v>
      </c>
      <c r="H3012" s="1" t="s">
        <v>18942</v>
      </c>
      <c r="I3012" s="1" t="s">
        <v>8427</v>
      </c>
      <c r="J3012" s="1" t="s">
        <v>18943</v>
      </c>
      <c r="K3012" s="1" t="s">
        <v>4648</v>
      </c>
      <c r="L3012" s="1" t="s">
        <v>33</v>
      </c>
      <c r="M3012" s="1" t="b">
        <v>0</v>
      </c>
      <c r="N3012" s="1" t="s">
        <v>3189</v>
      </c>
      <c r="O3012" s="1" t="s">
        <v>3189</v>
      </c>
      <c r="P3012" s="1" t="s">
        <v>21713</v>
      </c>
      <c r="Q3012" s="1" t="s">
        <v>37</v>
      </c>
      <c r="R3012" s="1" t="s">
        <v>38</v>
      </c>
      <c r="S3012" s="1" t="s">
        <v>69</v>
      </c>
      <c r="T3012" s="1" t="s">
        <v>18945</v>
      </c>
      <c r="U3012" s="1" t="s">
        <v>18946</v>
      </c>
      <c r="V3012" s="1" t="s">
        <v>18947</v>
      </c>
      <c r="W3012" s="1" t="s">
        <v>8429</v>
      </c>
      <c r="X3012" s="1" t="s">
        <v>18948</v>
      </c>
      <c r="Y3012" s="1" t="s">
        <v>69</v>
      </c>
      <c r="Z3012" s="1" t="s">
        <v>4648</v>
      </c>
      <c r="AA3012" s="1">
        <v>0</v>
      </c>
      <c r="AB3012" s="1" t="s">
        <v>280</v>
      </c>
      <c r="AD3012" s="1" t="str">
        <f>VLOOKUP($K3012,「工具标准名」映射表!$B:$I,3,0)</f>
        <v>智慧体育小程序</v>
      </c>
      <c r="AE3012" s="1" t="str">
        <f>VLOOKUP($K3012,「工具标准名」映射表!$B:$I,4,0)</f>
        <v>功能应用层</v>
      </c>
      <c r="AF3012" s="1" t="str">
        <f>VLOOKUP($K3012,「工具标准名」映射表!$B:$I,5,0)</f>
        <v>功能应用（校级 / 区域级系统）</v>
      </c>
      <c r="AG3012" s="1" t="str">
        <f>VLOOKUP($K3012,「工具标准名」映射表!$B:$I,6,0)</f>
        <v>软件工具</v>
      </c>
      <c r="AH3012" s="1" t="str">
        <f>VLOOKUP($K3012,「工具标准名」映射表!$B:$I,7,0)</f>
        <v>AI智能体</v>
      </c>
      <c r="AI3012" s="1" t="str">
        <f>VLOOKUP($K3012,「工具标准名」映射表!$B:$I,8,0)</f>
        <v>否</v>
      </c>
      <c r="AJ3012" s="1" t="s">
        <v>280</v>
      </c>
      <c r="AK3012" s="1"/>
      <c r="AL3012" s="1"/>
      <c r="AM3012" s="1"/>
      <c r="AN3012" s="1"/>
      <c r="AO3012" s="1"/>
    </row>
    <row r="3013" spans="1:41" ht="16">
      <c r="A3013" s="1" t="s">
        <v>18951</v>
      </c>
      <c r="B3013" s="3">
        <v>46056.457418981503</v>
      </c>
      <c r="C3013" s="14">
        <v>1496</v>
      </c>
      <c r="D3013" s="1" t="s">
        <v>18952</v>
      </c>
      <c r="E3013" s="1" t="s">
        <v>385</v>
      </c>
      <c r="F3013" s="1" t="s">
        <v>119</v>
      </c>
      <c r="G3013" s="1" t="s">
        <v>18953</v>
      </c>
      <c r="H3013" s="1" t="s">
        <v>18954</v>
      </c>
      <c r="I3013" s="1" t="s">
        <v>18955</v>
      </c>
      <c r="J3013" s="1" t="s">
        <v>18956</v>
      </c>
      <c r="K3013" s="1" t="s">
        <v>17175</v>
      </c>
      <c r="L3013" s="1" t="s">
        <v>33</v>
      </c>
      <c r="M3013" s="1" t="b">
        <v>1</v>
      </c>
      <c r="N3013" s="1" t="s">
        <v>2678</v>
      </c>
      <c r="O3013" s="1" t="s">
        <v>35</v>
      </c>
      <c r="P3013" s="1" t="s">
        <v>17174</v>
      </c>
      <c r="Q3013" s="1" t="s">
        <v>87</v>
      </c>
      <c r="R3013" s="1" t="s">
        <v>88</v>
      </c>
      <c r="S3013" s="1" t="s">
        <v>39</v>
      </c>
      <c r="T3013" s="1" t="s">
        <v>18958</v>
      </c>
      <c r="U3013" s="1" t="s">
        <v>18959</v>
      </c>
      <c r="V3013" s="1" t="s">
        <v>2787</v>
      </c>
      <c r="W3013" s="1" t="s">
        <v>28</v>
      </c>
      <c r="X3013" s="1" t="s">
        <v>18960</v>
      </c>
      <c r="Y3013" s="1" t="s">
        <v>492</v>
      </c>
      <c r="Z3013" s="1" t="s">
        <v>17175</v>
      </c>
      <c r="AA3013" s="1">
        <v>0</v>
      </c>
      <c r="AB3013" s="1" t="s">
        <v>385</v>
      </c>
      <c r="AD3013" s="1" t="str">
        <f>VLOOKUP($K3013,「工具标准名」映射表!$B:$I,3,0)</f>
        <v>数字史官</v>
      </c>
      <c r="AE3013" s="1" t="str">
        <f>VLOOKUP($K3013,「工具标准名」映射表!$B:$I,4,0)</f>
        <v>功能应用层</v>
      </c>
      <c r="AF3013" s="1" t="str">
        <f>VLOOKUP($K3013,「工具标准名」映射表!$B:$I,5,0)</f>
        <v>功能应用层（数字人）</v>
      </c>
      <c r="AG3013" s="1" t="str">
        <f>VLOOKUP($K3013,「工具标准名」映射表!$B:$I,6,0)</f>
        <v>软件工具</v>
      </c>
      <c r="AH3013" s="1" t="str">
        <f>VLOOKUP($K3013,「工具标准名」映射表!$B:$I,7,0)</f>
        <v>AI智能体</v>
      </c>
      <c r="AI3013" s="1" t="str">
        <f>VLOOKUP($K3013,「工具标准名」映射表!$B:$I,8,0)</f>
        <v>否</v>
      </c>
      <c r="AJ3013" s="1" t="s">
        <v>385</v>
      </c>
      <c r="AK3013" s="1"/>
      <c r="AL3013" s="1"/>
      <c r="AM3013" s="1"/>
      <c r="AN3013" s="1"/>
      <c r="AO3013" s="1"/>
    </row>
    <row r="3014" spans="1:41" ht="16">
      <c r="A3014" s="1" t="s">
        <v>18951</v>
      </c>
      <c r="B3014" s="3">
        <v>46056.457418981503</v>
      </c>
      <c r="C3014" s="14">
        <v>1496</v>
      </c>
      <c r="D3014" s="1" t="s">
        <v>18952</v>
      </c>
      <c r="E3014" s="1" t="s">
        <v>385</v>
      </c>
      <c r="F3014" s="1" t="s">
        <v>119</v>
      </c>
      <c r="G3014" s="1" t="s">
        <v>18953</v>
      </c>
      <c r="H3014" s="1" t="s">
        <v>18954</v>
      </c>
      <c r="I3014" s="1" t="s">
        <v>18955</v>
      </c>
      <c r="J3014" s="1" t="s">
        <v>18956</v>
      </c>
      <c r="K3014" s="1" t="s">
        <v>17504</v>
      </c>
      <c r="L3014" s="1" t="s">
        <v>16164</v>
      </c>
      <c r="M3014" s="1" t="b">
        <v>0</v>
      </c>
      <c r="N3014" s="1" t="s">
        <v>6199</v>
      </c>
      <c r="O3014" s="1" t="s">
        <v>35</v>
      </c>
      <c r="P3014" s="1" t="s">
        <v>17498</v>
      </c>
      <c r="Q3014" s="1" t="s">
        <v>87</v>
      </c>
      <c r="R3014" s="1" t="s">
        <v>88</v>
      </c>
      <c r="S3014" s="1" t="s">
        <v>39</v>
      </c>
      <c r="T3014" s="1" t="s">
        <v>18958</v>
      </c>
      <c r="U3014" s="1" t="s">
        <v>18959</v>
      </c>
      <c r="V3014" s="1" t="s">
        <v>2787</v>
      </c>
      <c r="W3014" s="1" t="s">
        <v>28</v>
      </c>
      <c r="X3014" s="1" t="s">
        <v>18960</v>
      </c>
      <c r="Y3014" s="1" t="s">
        <v>492</v>
      </c>
      <c r="Z3014" s="1" t="s">
        <v>17504</v>
      </c>
      <c r="AA3014" s="1">
        <v>0</v>
      </c>
      <c r="AB3014" s="1" t="s">
        <v>385</v>
      </c>
      <c r="AD3014" s="1" t="str">
        <f>VLOOKUP($K3014,「工具标准名」映射表!$B:$I,3,0)</f>
        <v>腾讯元器</v>
      </c>
      <c r="AE3014" s="1" t="str">
        <f>VLOOKUP($K3014,「工具标准名」映射表!$B:$I,4,0)</f>
        <v>功能应用层</v>
      </c>
      <c r="AF3014" s="1" t="str">
        <f>VLOOKUP($K3014,「工具标准名」映射表!$B:$I,5,0)</f>
        <v>功能应用（教学辅助工具）</v>
      </c>
      <c r="AG3014" s="1" t="str">
        <f>VLOOKUP($K3014,「工具标准名」映射表!$B:$I,6,0)</f>
        <v>软件工具</v>
      </c>
      <c r="AH3014" s="1" t="str">
        <f>VLOOKUP($K3014,「工具标准名」映射表!$B:$I,7,0)</f>
        <v>AI智能体</v>
      </c>
      <c r="AI3014" s="1" t="str">
        <f>VLOOKUP($K3014,「工具标准名」映射表!$B:$I,8,0)</f>
        <v>是</v>
      </c>
      <c r="AJ3014" s="1" t="s">
        <v>385</v>
      </c>
      <c r="AK3014" s="1"/>
      <c r="AL3014" s="1"/>
      <c r="AM3014" s="1"/>
      <c r="AN3014" s="1"/>
      <c r="AO3014" s="1"/>
    </row>
    <row r="3015" spans="1:41" ht="16">
      <c r="A3015" s="1" t="s">
        <v>18962</v>
      </c>
      <c r="B3015" s="3">
        <v>46056.457395833299</v>
      </c>
      <c r="C3015" s="14">
        <v>1497</v>
      </c>
      <c r="D3015" s="1" t="s">
        <v>4507</v>
      </c>
      <c r="E3015" s="1" t="s">
        <v>404</v>
      </c>
      <c r="F3015" s="1" t="s">
        <v>119</v>
      </c>
      <c r="G3015" s="1" t="s">
        <v>4508</v>
      </c>
      <c r="H3015" s="1" t="s">
        <v>18963</v>
      </c>
      <c r="I3015" s="1" t="s">
        <v>18964</v>
      </c>
      <c r="J3015" s="1" t="s">
        <v>18965</v>
      </c>
      <c r="K3015" s="1" t="s">
        <v>4512</v>
      </c>
      <c r="L3015" s="1" t="s">
        <v>33</v>
      </c>
      <c r="M3015" s="1" t="b">
        <v>0</v>
      </c>
      <c r="N3015" s="1" t="s">
        <v>47</v>
      </c>
      <c r="O3015" s="1" t="s">
        <v>48</v>
      </c>
      <c r="P3015" s="1" t="s">
        <v>7686</v>
      </c>
      <c r="Q3015" s="1" t="s">
        <v>37</v>
      </c>
      <c r="R3015" s="1" t="s">
        <v>171</v>
      </c>
      <c r="S3015" s="1" t="s">
        <v>39</v>
      </c>
      <c r="T3015" s="1" t="s">
        <v>18967</v>
      </c>
      <c r="U3015" s="1" t="s">
        <v>18968</v>
      </c>
      <c r="V3015" s="1" t="s">
        <v>18969</v>
      </c>
      <c r="W3015" s="1" t="s">
        <v>18970</v>
      </c>
      <c r="X3015" s="1" t="s">
        <v>18971</v>
      </c>
      <c r="Y3015" s="1" t="s">
        <v>113</v>
      </c>
      <c r="Z3015" s="1" t="s">
        <v>4512</v>
      </c>
      <c r="AA3015" s="1">
        <v>0</v>
      </c>
      <c r="AB3015" s="1" t="s">
        <v>385</v>
      </c>
      <c r="AD3015" s="1" t="str">
        <f>VLOOKUP($K3015,「工具标准名」映射表!$B:$I,3,0)</f>
        <v>Orange软件</v>
      </c>
      <c r="AE3015" s="1" t="str">
        <f>VLOOKUP($K3015,「工具标准名」映射表!$B:$I,4,0)</f>
        <v>功能应用层</v>
      </c>
      <c r="AF3015" s="1" t="str">
        <f>VLOOKUP($K3015,「工具标准名」映射表!$B:$I,5,0)</f>
        <v>功能应用（Web 教学平台（SaaS））</v>
      </c>
      <c r="AG3015" s="1" t="str">
        <f>VLOOKUP($K3015,「工具标准名」映射表!$B:$I,6,0)</f>
        <v>软件工具</v>
      </c>
      <c r="AH3015" s="1" t="str">
        <f>VLOOKUP($K3015,「工具标准名」映射表!$B:$I,7,0)</f>
        <v>其他</v>
      </c>
      <c r="AI3015" s="1" t="str">
        <f>VLOOKUP($K3015,「工具标准名」映射表!$B:$I,8,0)</f>
        <v>否</v>
      </c>
      <c r="AJ3015" s="1" t="s">
        <v>385</v>
      </c>
      <c r="AK3015" s="1"/>
      <c r="AL3015" s="1"/>
      <c r="AM3015" s="1"/>
      <c r="AN3015" s="1"/>
      <c r="AO3015" s="1"/>
    </row>
    <row r="3016" spans="1:41" ht="16">
      <c r="A3016" s="1" t="s">
        <v>18972</v>
      </c>
      <c r="B3016" s="3">
        <v>46056.457442129598</v>
      </c>
      <c r="C3016" s="14">
        <v>1498</v>
      </c>
      <c r="D3016" s="1" t="s">
        <v>18973</v>
      </c>
      <c r="E3016" s="1" t="s">
        <v>12672</v>
      </c>
      <c r="F3016" s="1" t="s">
        <v>27</v>
      </c>
      <c r="G3016" s="1" t="s">
        <v>18974</v>
      </c>
      <c r="H3016" s="1" t="s">
        <v>18975</v>
      </c>
      <c r="I3016" s="1" t="s">
        <v>18976</v>
      </c>
      <c r="J3016" s="1" t="s">
        <v>18977</v>
      </c>
      <c r="K3016" s="1" t="s">
        <v>18978</v>
      </c>
      <c r="L3016" s="1" t="s">
        <v>1277</v>
      </c>
      <c r="M3016" s="1" t="b">
        <v>0</v>
      </c>
      <c r="N3016" s="1" t="s">
        <v>47</v>
      </c>
      <c r="O3016" s="1" t="s">
        <v>54</v>
      </c>
      <c r="P3016" s="1" t="s">
        <v>15194</v>
      </c>
      <c r="Q3016" s="1" t="s">
        <v>37</v>
      </c>
      <c r="R3016" s="1" t="s">
        <v>38</v>
      </c>
      <c r="S3016" s="1" t="s">
        <v>39</v>
      </c>
      <c r="T3016" s="1" t="s">
        <v>18980</v>
      </c>
      <c r="U3016" s="1" t="s">
        <v>18981</v>
      </c>
      <c r="V3016" s="1" t="s">
        <v>18982</v>
      </c>
      <c r="W3016" s="1" t="s">
        <v>18983</v>
      </c>
      <c r="X3016" s="1" t="s">
        <v>18984</v>
      </c>
      <c r="Y3016" s="1" t="s">
        <v>94</v>
      </c>
      <c r="Z3016" s="1" t="s">
        <v>15192</v>
      </c>
      <c r="AA3016" s="1" t="s">
        <v>1277</v>
      </c>
      <c r="AB3016" s="1" t="s">
        <v>57</v>
      </c>
      <c r="AD3016" s="1" t="str">
        <f>VLOOKUP($K3016,「工具标准名」映射表!$B:$I,3,0)</f>
        <v>科大讯飞AI</v>
      </c>
      <c r="AE3016" s="1" t="str">
        <f>VLOOKUP($K3016,「工具标准名」映射表!$B:$I,4,0)</f>
        <v>技术层</v>
      </c>
      <c r="AF3016" s="1" t="str">
        <f>VLOOKUP($K3016,「工具标准名」映射表!$B:$I,5,0)</f>
        <v>技术层（自然语言处理）</v>
      </c>
      <c r="AG3016" s="1" t="str">
        <f>VLOOKUP($K3016,「工具标准名」映射表!$B:$I,6,0)</f>
        <v>软件工具</v>
      </c>
      <c r="AH3016" s="1" t="str">
        <f>VLOOKUP($K3016,「工具标准名」映射表!$B:$I,7,0)</f>
        <v>大语言模型</v>
      </c>
      <c r="AI3016" s="1" t="str">
        <f>VLOOKUP($K3016,「工具标准名」映射表!$B:$I,8,0)</f>
        <v>是</v>
      </c>
      <c r="AJ3016" s="1" t="s">
        <v>57</v>
      </c>
      <c r="AK3016" s="1"/>
      <c r="AL3016" s="1"/>
      <c r="AM3016" s="1"/>
      <c r="AN3016" s="1"/>
      <c r="AO3016" s="1"/>
    </row>
    <row r="3017" spans="1:41" ht="16">
      <c r="A3017" s="1" t="s">
        <v>18972</v>
      </c>
      <c r="B3017" s="3">
        <v>46056.457442129598</v>
      </c>
      <c r="C3017" s="14">
        <v>1498</v>
      </c>
      <c r="D3017" s="1" t="s">
        <v>18973</v>
      </c>
      <c r="E3017" s="1" t="s">
        <v>12672</v>
      </c>
      <c r="F3017" s="1" t="s">
        <v>27</v>
      </c>
      <c r="G3017" s="1" t="s">
        <v>18974</v>
      </c>
      <c r="H3017" s="1" t="s">
        <v>18975</v>
      </c>
      <c r="I3017" s="1" t="s">
        <v>18976</v>
      </c>
      <c r="J3017" s="1" t="s">
        <v>18977</v>
      </c>
      <c r="K3017" s="1" t="s">
        <v>15377</v>
      </c>
      <c r="L3017" s="1" t="s">
        <v>1277</v>
      </c>
      <c r="M3017" s="1" t="b">
        <v>0</v>
      </c>
      <c r="N3017" s="1" t="s">
        <v>47</v>
      </c>
      <c r="O3017" s="1" t="s">
        <v>54</v>
      </c>
      <c r="P3017" s="1" t="s">
        <v>15371</v>
      </c>
      <c r="Q3017" s="1" t="s">
        <v>37</v>
      </c>
      <c r="R3017" s="1" t="s">
        <v>38</v>
      </c>
      <c r="S3017" s="1" t="s">
        <v>39</v>
      </c>
      <c r="T3017" s="1" t="s">
        <v>18980</v>
      </c>
      <c r="U3017" s="1" t="s">
        <v>18981</v>
      </c>
      <c r="V3017" s="1" t="s">
        <v>18982</v>
      </c>
      <c r="W3017" s="1" t="s">
        <v>18983</v>
      </c>
      <c r="X3017" s="1" t="s">
        <v>18984</v>
      </c>
      <c r="Y3017" s="1" t="s">
        <v>94</v>
      </c>
      <c r="Z3017" s="1" t="s">
        <v>15377</v>
      </c>
      <c r="AA3017" s="1">
        <v>0</v>
      </c>
      <c r="AB3017" s="1" t="s">
        <v>57</v>
      </c>
      <c r="AD3017" s="1" t="str">
        <f>VLOOKUP($K3017,「工具标准名」映射表!$B:$I,3,0)</f>
        <v>课堂抢答小程序</v>
      </c>
      <c r="AE3017" s="1" t="str">
        <f>VLOOKUP($K3017,「工具标准名」映射表!$B:$I,4,0)</f>
        <v>功能应用层</v>
      </c>
      <c r="AF3017" s="1" t="str">
        <f>VLOOKUP($K3017,「工具标准名」映射表!$B:$I,5,0)</f>
        <v>功能应用层（AI智能体）</v>
      </c>
      <c r="AG3017" s="1" t="str">
        <f>VLOOKUP($K3017,「工具标准名」映射表!$B:$I,6,0)</f>
        <v>软件工具</v>
      </c>
      <c r="AH3017" s="1" t="str">
        <f>VLOOKUP($K3017,「工具标准名」映射表!$B:$I,7,0)</f>
        <v>AI智能体</v>
      </c>
      <c r="AI3017" s="1" t="str">
        <f>VLOOKUP($K3017,「工具标准名」映射表!$B:$I,8,0)</f>
        <v>否</v>
      </c>
      <c r="AJ3017" s="1" t="s">
        <v>57</v>
      </c>
      <c r="AK3017" s="1"/>
      <c r="AL3017" s="1"/>
      <c r="AM3017" s="1"/>
      <c r="AN3017" s="1"/>
      <c r="AO3017" s="1"/>
    </row>
    <row r="3018" spans="1:41" ht="16">
      <c r="A3018" s="1" t="s">
        <v>18986</v>
      </c>
      <c r="B3018" s="3">
        <v>46056.457453703697</v>
      </c>
      <c r="C3018" s="14">
        <v>1499</v>
      </c>
      <c r="D3018" s="1" t="s">
        <v>18987</v>
      </c>
      <c r="E3018" s="1" t="s">
        <v>18988</v>
      </c>
      <c r="F3018" s="1" t="s">
        <v>100</v>
      </c>
      <c r="G3018" s="1" t="s">
        <v>18989</v>
      </c>
      <c r="H3018" s="1" t="s">
        <v>18990</v>
      </c>
      <c r="I3018" s="1" t="s">
        <v>18991</v>
      </c>
      <c r="J3018" s="1" t="s">
        <v>18992</v>
      </c>
      <c r="K3018" s="1" t="s">
        <v>2169</v>
      </c>
      <c r="L3018" s="1" t="s">
        <v>33</v>
      </c>
      <c r="M3018" s="1" t="b">
        <v>1</v>
      </c>
      <c r="N3018" s="1" t="s">
        <v>47</v>
      </c>
      <c r="O3018" s="1" t="s">
        <v>54</v>
      </c>
      <c r="P3018" s="1" t="s">
        <v>2168</v>
      </c>
      <c r="Q3018" s="1" t="s">
        <v>37</v>
      </c>
      <c r="R3018" s="1" t="s">
        <v>38</v>
      </c>
      <c r="S3018" s="1" t="s">
        <v>39</v>
      </c>
      <c r="T3018" s="1" t="s">
        <v>18994</v>
      </c>
      <c r="U3018" s="1" t="s">
        <v>18995</v>
      </c>
      <c r="V3018" s="1" t="s">
        <v>18996</v>
      </c>
      <c r="W3018" s="1" t="s">
        <v>176</v>
      </c>
      <c r="X3018" s="1" t="s">
        <v>18997</v>
      </c>
      <c r="Y3018" s="1" t="s">
        <v>1982</v>
      </c>
      <c r="Z3018" s="1" t="s">
        <v>2169</v>
      </c>
      <c r="AA3018" s="1">
        <v>0</v>
      </c>
      <c r="AB3018" s="1" t="s">
        <v>494</v>
      </c>
      <c r="AD3018" s="1" t="str">
        <f>VLOOKUP($K3018,「工具标准名」映射表!$B:$I,3,0)</f>
        <v>AI教学辅助工具</v>
      </c>
      <c r="AE3018" s="1" t="str">
        <f>VLOOKUP($K3018,「工具标准名」映射表!$B:$I,4,0)</f>
        <v>功能应用层</v>
      </c>
      <c r="AF3018" s="1" t="str">
        <f>VLOOKUP($K3018,「工具标准名」映射表!$B:$I,5,0)</f>
        <v>功能应用（教学辅助工具）</v>
      </c>
      <c r="AG3018" s="1" t="str">
        <f>VLOOKUP($K3018,「工具标准名」映射表!$B:$I,6,0)</f>
        <v>软件工具</v>
      </c>
      <c r="AH3018" s="1" t="str">
        <f>VLOOKUP($K3018,「工具标准名」映射表!$B:$I,7,0)</f>
        <v>AI智能体</v>
      </c>
      <c r="AI3018" s="1" t="str">
        <f>VLOOKUP($K3018,「工具标准名」映射表!$B:$I,8,0)</f>
        <v>是</v>
      </c>
      <c r="AJ3018" s="1" t="s">
        <v>494</v>
      </c>
      <c r="AK3018" s="1"/>
      <c r="AL3018" s="1"/>
      <c r="AM3018" s="1"/>
      <c r="AN3018" s="1"/>
      <c r="AO3018" s="1"/>
    </row>
    <row r="3019" spans="1:41" ht="16">
      <c r="A3019" s="1" t="s">
        <v>18986</v>
      </c>
      <c r="B3019" s="3">
        <v>46056.457453703697</v>
      </c>
      <c r="C3019" s="14">
        <v>1499</v>
      </c>
      <c r="D3019" s="1" t="s">
        <v>18987</v>
      </c>
      <c r="E3019" s="1" t="s">
        <v>18988</v>
      </c>
      <c r="F3019" s="1" t="s">
        <v>100</v>
      </c>
      <c r="G3019" s="1" t="s">
        <v>18989</v>
      </c>
      <c r="H3019" s="1" t="s">
        <v>18990</v>
      </c>
      <c r="I3019" s="1" t="s">
        <v>18991</v>
      </c>
      <c r="J3019" s="1" t="s">
        <v>18992</v>
      </c>
      <c r="K3019" s="1" t="s">
        <v>12357</v>
      </c>
      <c r="L3019" s="1" t="s">
        <v>33</v>
      </c>
      <c r="M3019" s="1" t="b">
        <v>1</v>
      </c>
      <c r="N3019" s="1" t="s">
        <v>47</v>
      </c>
      <c r="O3019" s="1" t="s">
        <v>66</v>
      </c>
      <c r="P3019" s="1" t="s">
        <v>12356</v>
      </c>
      <c r="Q3019" s="1" t="s">
        <v>37</v>
      </c>
      <c r="R3019" s="1" t="s">
        <v>38</v>
      </c>
      <c r="S3019" s="1" t="s">
        <v>39</v>
      </c>
      <c r="T3019" s="1" t="s">
        <v>18994</v>
      </c>
      <c r="U3019" s="1" t="s">
        <v>18995</v>
      </c>
      <c r="V3019" s="1" t="s">
        <v>18996</v>
      </c>
      <c r="W3019" s="1" t="s">
        <v>176</v>
      </c>
      <c r="X3019" s="1" t="s">
        <v>18997</v>
      </c>
      <c r="Y3019" s="1" t="s">
        <v>1982</v>
      </c>
      <c r="Z3019" s="1" t="s">
        <v>12357</v>
      </c>
      <c r="AA3019" s="1">
        <v>0</v>
      </c>
      <c r="AB3019" s="1" t="s">
        <v>494</v>
      </c>
      <c r="AD3019" s="1" t="str">
        <f>VLOOKUP($K3019,「工具标准名」映射表!$B:$I,3,0)</f>
        <v>观察记录表</v>
      </c>
      <c r="AE3019" s="1" t="str">
        <f>VLOOKUP($K3019,「工具标准名」映射表!$B:$I,4,0)</f>
        <v>功能应用层</v>
      </c>
      <c r="AF3019" s="1" t="str">
        <f>VLOOKUP($K3019,「工具标准名」映射表!$B:$I,5,0)</f>
        <v>功能应用（Web 教学平台（SaaS））</v>
      </c>
      <c r="AG3019" s="1" t="str">
        <f>VLOOKUP($K3019,「工具标准名」映射表!$B:$I,6,0)</f>
        <v>硬件设备</v>
      </c>
      <c r="AH3019" s="1" t="str">
        <f>VLOOKUP($K3019,「工具标准名」映射表!$B:$I,7,0)</f>
        <v>其他</v>
      </c>
      <c r="AI3019" s="1" t="str">
        <f>VLOOKUP($K3019,「工具标准名」映射表!$B:$I,8,0)</f>
        <v>否</v>
      </c>
      <c r="AJ3019" s="1" t="s">
        <v>494</v>
      </c>
      <c r="AK3019" s="1"/>
      <c r="AL3019" s="1"/>
      <c r="AM3019" s="1"/>
      <c r="AN3019" s="1"/>
      <c r="AO3019" s="1"/>
    </row>
    <row r="3020" spans="1:41" ht="16">
      <c r="A3020" s="1" t="s">
        <v>18999</v>
      </c>
      <c r="B3020" s="3">
        <v>46056.457488425898</v>
      </c>
      <c r="C3020" s="14">
        <v>1500</v>
      </c>
      <c r="D3020" s="1" t="s">
        <v>19000</v>
      </c>
      <c r="E3020" s="1" t="s">
        <v>583</v>
      </c>
      <c r="F3020" s="1" t="s">
        <v>100</v>
      </c>
      <c r="G3020" s="1" t="s">
        <v>19001</v>
      </c>
      <c r="H3020" s="1" t="s">
        <v>19002</v>
      </c>
      <c r="I3020" s="1" t="s">
        <v>19003</v>
      </c>
      <c r="J3020" s="1" t="s">
        <v>19004</v>
      </c>
      <c r="K3020" s="1" t="s">
        <v>3738</v>
      </c>
      <c r="L3020" s="1" t="s">
        <v>33</v>
      </c>
      <c r="M3020" s="1" t="b">
        <v>1</v>
      </c>
      <c r="N3020" s="1" t="s">
        <v>3732</v>
      </c>
      <c r="O3020" s="1" t="s">
        <v>54</v>
      </c>
      <c r="P3020" s="1" t="s">
        <v>3733</v>
      </c>
      <c r="Q3020" s="1" t="s">
        <v>87</v>
      </c>
      <c r="R3020" s="1" t="s">
        <v>234</v>
      </c>
      <c r="S3020" s="1" t="s">
        <v>39</v>
      </c>
      <c r="T3020" s="1" t="s">
        <v>19006</v>
      </c>
      <c r="U3020" s="1" t="s">
        <v>19003</v>
      </c>
      <c r="V3020" s="1" t="s">
        <v>19007</v>
      </c>
      <c r="W3020" s="1" t="s">
        <v>19008</v>
      </c>
      <c r="X3020" s="1" t="s">
        <v>19009</v>
      </c>
      <c r="Y3020" s="1" t="s">
        <v>156</v>
      </c>
      <c r="Z3020" s="1" t="s">
        <v>3738</v>
      </c>
      <c r="AA3020" s="1">
        <v>0</v>
      </c>
      <c r="AB3020" s="1" t="s">
        <v>583</v>
      </c>
      <c r="AD3020" s="1" t="str">
        <f>VLOOKUP($K3020,「工具标准名」映射表!$B:$I,3,0)</f>
        <v>AI课堂循证分析助手</v>
      </c>
      <c r="AE3020" s="1" t="str">
        <f>VLOOKUP($K3020,「工具标准名」映射表!$B:$I,4,0)</f>
        <v>功能应用层</v>
      </c>
      <c r="AF3020" s="1" t="str">
        <f>VLOOKUP($K3020,「工具标准名」映射表!$B:$I,5,0)</f>
        <v>功能应用（教学辅助工具）</v>
      </c>
      <c r="AG3020" s="1" t="str">
        <f>VLOOKUP($K3020,「工具标准名」映射表!$B:$I,6,0)</f>
        <v>软件工具</v>
      </c>
      <c r="AH3020" s="1" t="str">
        <f>VLOOKUP($K3020,「工具标准名」映射表!$B:$I,7,0)</f>
        <v>AI智能体</v>
      </c>
      <c r="AI3020" s="1" t="str">
        <f>VLOOKUP($K3020,「工具标准名」映射表!$B:$I,8,0)</f>
        <v>否</v>
      </c>
      <c r="AJ3020" s="1" t="s">
        <v>583</v>
      </c>
      <c r="AK3020" s="1"/>
      <c r="AL3020" s="1"/>
      <c r="AM3020" s="1"/>
      <c r="AN3020" s="1"/>
      <c r="AO3020" s="1"/>
    </row>
    <row r="3021" spans="1:41" ht="16">
      <c r="A3021" s="1" t="s">
        <v>19010</v>
      </c>
      <c r="B3021" s="3">
        <v>46056.457511574103</v>
      </c>
      <c r="C3021" s="14">
        <v>1501</v>
      </c>
      <c r="D3021" s="1" t="s">
        <v>8226</v>
      </c>
      <c r="E3021" s="1" t="s">
        <v>52</v>
      </c>
      <c r="F3021" s="1" t="s">
        <v>5421</v>
      </c>
      <c r="G3021" s="1" t="s">
        <v>8228</v>
      </c>
      <c r="H3021" s="1" t="s">
        <v>19011</v>
      </c>
      <c r="I3021" s="1" t="s">
        <v>19012</v>
      </c>
      <c r="J3021" s="1" t="s">
        <v>19013</v>
      </c>
      <c r="K3021" s="1" t="s">
        <v>1804</v>
      </c>
      <c r="L3021" s="1" t="s">
        <v>33</v>
      </c>
      <c r="M3021" s="1" t="b">
        <v>0</v>
      </c>
      <c r="N3021" s="1" t="s">
        <v>47</v>
      </c>
      <c r="O3021" s="1" t="s">
        <v>66</v>
      </c>
      <c r="P3021" s="1" t="s">
        <v>11063</v>
      </c>
      <c r="Q3021" s="1" t="s">
        <v>37</v>
      </c>
      <c r="R3021" s="1" t="s">
        <v>68</v>
      </c>
      <c r="S3021" s="1" t="s">
        <v>39</v>
      </c>
      <c r="T3021" s="1" t="s">
        <v>19014</v>
      </c>
      <c r="U3021" s="1" t="s">
        <v>8234</v>
      </c>
      <c r="V3021" s="1" t="s">
        <v>7059</v>
      </c>
      <c r="W3021" s="1" t="s">
        <v>19015</v>
      </c>
      <c r="X3021" s="1" t="s">
        <v>19016</v>
      </c>
      <c r="Y3021" s="1" t="s">
        <v>156</v>
      </c>
      <c r="Z3021" s="1" t="s">
        <v>139</v>
      </c>
      <c r="AA3021" s="1" t="s">
        <v>23370</v>
      </c>
      <c r="AB3021" s="1" t="s">
        <v>52</v>
      </c>
      <c r="AD3021" s="1" t="str">
        <f>VLOOKUP($K3021,「工具标准名」映射表!$B:$I,3,0)</f>
        <v>豆包</v>
      </c>
      <c r="AE3021" s="1" t="str">
        <f>VLOOKUP($K3021,「工具标准名」映射表!$B:$I,4,0)</f>
        <v>功能应用层</v>
      </c>
      <c r="AF3021" s="1" t="str">
        <f>VLOOKUP($K3021,「工具标准名」映射表!$B:$I,5,0)</f>
        <v>功能应用（教学辅助工具）</v>
      </c>
      <c r="AG3021" s="1" t="str">
        <f>VLOOKUP($K3021,「工具标准名」映射表!$B:$I,6,0)</f>
        <v>软件工具</v>
      </c>
      <c r="AH3021" s="1" t="str">
        <f>VLOOKUP($K3021,「工具标准名」映射表!$B:$I,7,0)</f>
        <v>AI智能体</v>
      </c>
      <c r="AI3021" s="1" t="str">
        <f>VLOOKUP($K3021,「工具标准名」映射表!$B:$I,8,0)</f>
        <v>否</v>
      </c>
      <c r="AJ3021" s="1" t="s">
        <v>52</v>
      </c>
      <c r="AK3021" s="1"/>
      <c r="AL3021" s="1"/>
      <c r="AM3021" s="1"/>
      <c r="AN3021" s="1"/>
      <c r="AO3021" s="1"/>
    </row>
    <row r="3022" spans="1:41" ht="16">
      <c r="A3022" s="1" t="s">
        <v>19017</v>
      </c>
      <c r="B3022" s="3">
        <v>46056.457569444399</v>
      </c>
      <c r="C3022" s="14">
        <v>1502</v>
      </c>
      <c r="D3022" s="1" t="s">
        <v>6692</v>
      </c>
      <c r="E3022" s="1" t="s">
        <v>5872</v>
      </c>
      <c r="F3022" s="1" t="s">
        <v>27</v>
      </c>
      <c r="G3022" s="1" t="s">
        <v>19018</v>
      </c>
      <c r="H3022" s="1" t="s">
        <v>19019</v>
      </c>
      <c r="I3022" s="1" t="s">
        <v>6695</v>
      </c>
      <c r="J3022" s="1" t="s">
        <v>19020</v>
      </c>
      <c r="K3022" s="1" t="s">
        <v>19021</v>
      </c>
      <c r="L3022" s="1" t="s">
        <v>33</v>
      </c>
      <c r="M3022" s="1" t="b">
        <v>1</v>
      </c>
      <c r="N3022" s="1" t="s">
        <v>47</v>
      </c>
      <c r="O3022" s="1" t="s">
        <v>54</v>
      </c>
      <c r="P3022" s="1" t="s">
        <v>21090</v>
      </c>
      <c r="Q3022" s="1" t="s">
        <v>37</v>
      </c>
      <c r="R3022" s="1" t="s">
        <v>38</v>
      </c>
      <c r="S3022" s="1" t="s">
        <v>39</v>
      </c>
      <c r="T3022" s="1" t="s">
        <v>19023</v>
      </c>
      <c r="U3022" s="1" t="s">
        <v>6695</v>
      </c>
      <c r="V3022" s="1" t="s">
        <v>19024</v>
      </c>
      <c r="W3022" s="1" t="s">
        <v>19025</v>
      </c>
      <c r="X3022" s="1" t="s">
        <v>19026</v>
      </c>
      <c r="Y3022" s="1" t="s">
        <v>801</v>
      </c>
      <c r="Z3022" s="1" t="s">
        <v>19021</v>
      </c>
      <c r="AA3022" s="1">
        <v>0</v>
      </c>
      <c r="AB3022" s="1" t="s">
        <v>381</v>
      </c>
      <c r="AD3022" s="1" t="str">
        <f>VLOOKUP($K3022,「工具标准名」映射表!$B:$I,3,0)</f>
        <v>悦读龙智能体</v>
      </c>
      <c r="AE3022" s="1" t="str">
        <f>VLOOKUP($K3022,「工具标准名」映射表!$B:$I,4,0)</f>
        <v>功能应用层</v>
      </c>
      <c r="AF3022" s="1" t="str">
        <f>VLOOKUP($K3022,「工具标准名」映射表!$B:$I,5,0)</f>
        <v>功能应用（校级 / 区域级系统）</v>
      </c>
      <c r="AG3022" s="1" t="str">
        <f>VLOOKUP($K3022,「工具标准名」映射表!$B:$I,6,0)</f>
        <v>软件工具</v>
      </c>
      <c r="AH3022" s="1" t="str">
        <f>VLOOKUP($K3022,「工具标准名」映射表!$B:$I,7,0)</f>
        <v>AI智能体</v>
      </c>
      <c r="AI3022" s="1" t="str">
        <f>VLOOKUP($K3022,「工具标准名」映射表!$B:$I,8,0)</f>
        <v>否</v>
      </c>
      <c r="AJ3022" s="1" t="s">
        <v>381</v>
      </c>
      <c r="AK3022" s="1"/>
      <c r="AL3022" s="1"/>
      <c r="AM3022" s="1"/>
      <c r="AN3022" s="1"/>
      <c r="AO3022" s="1"/>
    </row>
    <row r="3023" spans="1:41" ht="16">
      <c r="A3023" s="1" t="s">
        <v>19017</v>
      </c>
      <c r="B3023" s="3">
        <v>46056.457569444399</v>
      </c>
      <c r="C3023" s="14">
        <v>1502</v>
      </c>
      <c r="D3023" s="1" t="s">
        <v>6692</v>
      </c>
      <c r="E3023" s="1" t="s">
        <v>5872</v>
      </c>
      <c r="F3023" s="1" t="s">
        <v>27</v>
      </c>
      <c r="G3023" s="1" t="s">
        <v>19018</v>
      </c>
      <c r="H3023" s="1" t="s">
        <v>19019</v>
      </c>
      <c r="I3023" s="1" t="s">
        <v>6695</v>
      </c>
      <c r="J3023" s="1" t="s">
        <v>19020</v>
      </c>
      <c r="K3023" s="1" t="s">
        <v>3213</v>
      </c>
      <c r="L3023" s="1" t="s">
        <v>33</v>
      </c>
      <c r="M3023" s="1" t="b">
        <v>0</v>
      </c>
      <c r="N3023" s="1" t="s">
        <v>15456</v>
      </c>
      <c r="O3023" s="1" t="s">
        <v>54</v>
      </c>
      <c r="P3023" s="1" t="s">
        <v>15458</v>
      </c>
      <c r="Q3023" s="1" t="s">
        <v>37</v>
      </c>
      <c r="R3023" s="1" t="s">
        <v>38</v>
      </c>
      <c r="S3023" s="1" t="s">
        <v>39</v>
      </c>
      <c r="T3023" s="1" t="s">
        <v>19023</v>
      </c>
      <c r="U3023" s="1" t="s">
        <v>6695</v>
      </c>
      <c r="V3023" s="1" t="s">
        <v>19024</v>
      </c>
      <c r="W3023" s="1" t="s">
        <v>19025</v>
      </c>
      <c r="X3023" s="1" t="s">
        <v>19026</v>
      </c>
      <c r="Y3023" s="1" t="s">
        <v>801</v>
      </c>
      <c r="Z3023" s="1" t="s">
        <v>13938</v>
      </c>
      <c r="AA3023" s="1" t="s">
        <v>10163</v>
      </c>
      <c r="AB3023" s="1" t="s">
        <v>381</v>
      </c>
      <c r="AD3023" s="1" t="str">
        <f>VLOOKUP($K3023,「工具标准名」映射表!$B:$I,3,0)</f>
        <v>扣子AI</v>
      </c>
      <c r="AE3023" s="1" t="str">
        <f>VLOOKUP($K3023,「工具标准名」映射表!$B:$I,4,0)</f>
        <v>功能应用层</v>
      </c>
      <c r="AF3023" s="1" t="str">
        <f>VLOOKUP($K3023,「工具标准名」映射表!$B:$I,5,0)</f>
        <v>功能应用层（AI智能体）</v>
      </c>
      <c r="AG3023" s="1" t="str">
        <f>VLOOKUP($K3023,「工具标准名」映射表!$B:$I,6,0)</f>
        <v>软件工具</v>
      </c>
      <c r="AH3023" s="1" t="str">
        <f>VLOOKUP($K3023,「工具标准名」映射表!$B:$I,7,0)</f>
        <v>AI智能体</v>
      </c>
      <c r="AI3023" s="1" t="str">
        <f>VLOOKUP($K3023,「工具标准名」映射表!$B:$I,8,0)</f>
        <v>是</v>
      </c>
      <c r="AJ3023" s="1" t="s">
        <v>381</v>
      </c>
      <c r="AK3023" s="1"/>
      <c r="AL3023" s="1"/>
      <c r="AM3023" s="1"/>
      <c r="AN3023" s="1"/>
      <c r="AO3023" s="1"/>
    </row>
    <row r="3024" spans="1:41" ht="16">
      <c r="A3024" s="1" t="s">
        <v>19028</v>
      </c>
      <c r="B3024" s="3">
        <v>46056.457557870403</v>
      </c>
      <c r="C3024" s="14">
        <v>1503</v>
      </c>
      <c r="D3024" s="1" t="s">
        <v>8333</v>
      </c>
      <c r="E3024" s="1" t="s">
        <v>1357</v>
      </c>
      <c r="F3024" s="1" t="s">
        <v>27</v>
      </c>
      <c r="G3024" s="1" t="s">
        <v>19029</v>
      </c>
      <c r="H3024" s="1" t="s">
        <v>19030</v>
      </c>
      <c r="I3024" s="1" t="s">
        <v>8336</v>
      </c>
      <c r="J3024" s="1" t="s">
        <v>19031</v>
      </c>
      <c r="K3024" s="1" t="s">
        <v>207</v>
      </c>
      <c r="L3024" s="1" t="s">
        <v>33</v>
      </c>
      <c r="M3024" s="1" t="b">
        <v>0</v>
      </c>
      <c r="N3024" s="1" t="s">
        <v>47</v>
      </c>
      <c r="O3024" s="1" t="s">
        <v>54</v>
      </c>
      <c r="P3024" s="1" t="s">
        <v>13867</v>
      </c>
      <c r="Q3024" s="1" t="s">
        <v>37</v>
      </c>
      <c r="R3024" s="1" t="s">
        <v>38</v>
      </c>
      <c r="S3024" s="1" t="s">
        <v>172</v>
      </c>
      <c r="T3024" s="1" t="s">
        <v>8339</v>
      </c>
      <c r="U3024" s="1" t="s">
        <v>8340</v>
      </c>
      <c r="V3024" s="1" t="s">
        <v>19033</v>
      </c>
      <c r="W3024" s="1" t="s">
        <v>176</v>
      </c>
      <c r="X3024" s="1" t="s">
        <v>8342</v>
      </c>
      <c r="Y3024" s="1" t="s">
        <v>178</v>
      </c>
      <c r="Z3024" s="1" t="s">
        <v>207</v>
      </c>
      <c r="AA3024" s="1" t="s">
        <v>23372</v>
      </c>
      <c r="AB3024" s="1" t="s">
        <v>52</v>
      </c>
      <c r="AD3024" s="1" t="str">
        <f>VLOOKUP($K3024,「工具标准名」映射表!$B:$I,3,0)</f>
        <v>即梦AI</v>
      </c>
      <c r="AE3024" s="1" t="str">
        <f>VLOOKUP($K3024,「工具标准名」映射表!$B:$I,4,0)</f>
        <v>功能应用层</v>
      </c>
      <c r="AF3024" s="1" t="str">
        <f>VLOOKUP($K3024,「工具标准名」映射表!$B:$I,5,0)</f>
        <v>功能应用（生成式AI应用-图像类）</v>
      </c>
      <c r="AG3024" s="1" t="str">
        <f>VLOOKUP($K3024,「工具标准名」映射表!$B:$I,6,0)</f>
        <v>软件工具</v>
      </c>
      <c r="AH3024" s="1" t="str">
        <f>VLOOKUP($K3024,「工具标准名」映射表!$B:$I,7,0)</f>
        <v>AI智能体</v>
      </c>
      <c r="AI3024" s="1" t="str">
        <f>VLOOKUP($K3024,「工具标准名」映射表!$B:$I,8,0)</f>
        <v>是</v>
      </c>
      <c r="AJ3024" s="1" t="s">
        <v>52</v>
      </c>
      <c r="AK3024" s="1"/>
      <c r="AL3024" s="1"/>
      <c r="AM3024" s="1"/>
      <c r="AN3024" s="1"/>
      <c r="AO3024" s="1"/>
    </row>
    <row r="3025" spans="1:41" ht="16">
      <c r="A3025" s="1" t="s">
        <v>19034</v>
      </c>
      <c r="B3025" s="3">
        <v>46056.457638888904</v>
      </c>
      <c r="C3025" s="14">
        <v>1505</v>
      </c>
      <c r="D3025" s="1" t="s">
        <v>19035</v>
      </c>
      <c r="E3025" s="1" t="s">
        <v>12272</v>
      </c>
      <c r="F3025" s="1" t="s">
        <v>27</v>
      </c>
      <c r="G3025" s="1" t="s">
        <v>19036</v>
      </c>
      <c r="H3025" s="1" t="s">
        <v>19037</v>
      </c>
      <c r="I3025" s="1" t="s">
        <v>19038</v>
      </c>
      <c r="J3025" s="1" t="s">
        <v>19039</v>
      </c>
      <c r="K3025" s="1" t="s">
        <v>16335</v>
      </c>
      <c r="L3025" s="1" t="s">
        <v>33</v>
      </c>
      <c r="M3025" s="1" t="b">
        <v>0</v>
      </c>
      <c r="N3025" s="1" t="s">
        <v>47</v>
      </c>
      <c r="O3025" s="1" t="s">
        <v>48</v>
      </c>
      <c r="P3025" s="1" t="s">
        <v>16334</v>
      </c>
      <c r="Q3025" s="1" t="s">
        <v>37</v>
      </c>
      <c r="R3025" s="1" t="s">
        <v>38</v>
      </c>
      <c r="S3025" s="1" t="s">
        <v>172</v>
      </c>
      <c r="T3025" s="1" t="s">
        <v>19041</v>
      </c>
      <c r="U3025" s="1" t="s">
        <v>19042</v>
      </c>
      <c r="V3025" s="1" t="s">
        <v>19043</v>
      </c>
      <c r="W3025" s="1" t="s">
        <v>28</v>
      </c>
      <c r="X3025" s="1" t="s">
        <v>19044</v>
      </c>
      <c r="Y3025" s="1" t="s">
        <v>4355</v>
      </c>
      <c r="Z3025" s="1" t="s">
        <v>16335</v>
      </c>
      <c r="AA3025" s="1">
        <v>0</v>
      </c>
      <c r="AB3025" s="1" t="s">
        <v>164</v>
      </c>
      <c r="AD3025" s="1" t="str">
        <f>VLOOKUP($K3025,「工具标准名」映射表!$B:$I,3,0)</f>
        <v>全民K歌</v>
      </c>
      <c r="AE3025" s="1" t="str">
        <f>VLOOKUP($K3025,「工具标准名」映射表!$B:$I,4,0)</f>
        <v>功能应用层</v>
      </c>
      <c r="AF3025" s="1" t="str">
        <f>VLOOKUP($K3025,「工具标准名」映射表!$B:$I,5,0)</f>
        <v>功能应用层（移动端 App）</v>
      </c>
      <c r="AG3025" s="1" t="str">
        <f>VLOOKUP($K3025,「工具标准名」映射表!$B:$I,6,0)</f>
        <v>软件工具</v>
      </c>
      <c r="AH3025" s="1" t="str">
        <f>VLOOKUP($K3025,「工具标准名」映射表!$B:$I,7,0)</f>
        <v>AI智能体</v>
      </c>
      <c r="AI3025" s="1" t="str">
        <f>VLOOKUP($K3025,「工具标准名」映射表!$B:$I,8,0)</f>
        <v>是</v>
      </c>
      <c r="AJ3025" s="1" t="s">
        <v>164</v>
      </c>
      <c r="AK3025" s="1"/>
      <c r="AL3025" s="1"/>
      <c r="AM3025" s="1"/>
      <c r="AN3025" s="1"/>
      <c r="AO3025" s="1"/>
    </row>
    <row r="3026" spans="1:41" ht="16">
      <c r="A3026" s="1" t="s">
        <v>19034</v>
      </c>
      <c r="B3026" s="3">
        <v>46056.457638888904</v>
      </c>
      <c r="C3026" s="14">
        <v>1505</v>
      </c>
      <c r="D3026" s="1" t="s">
        <v>19035</v>
      </c>
      <c r="E3026" s="1" t="s">
        <v>12272</v>
      </c>
      <c r="F3026" s="1" t="s">
        <v>27</v>
      </c>
      <c r="G3026" s="1" t="s">
        <v>19036</v>
      </c>
      <c r="H3026" s="1" t="s">
        <v>19037</v>
      </c>
      <c r="I3026" s="1" t="s">
        <v>19038</v>
      </c>
      <c r="J3026" s="1" t="s">
        <v>19039</v>
      </c>
      <c r="K3026" s="1" t="s">
        <v>207</v>
      </c>
      <c r="L3026" s="1" t="s">
        <v>33</v>
      </c>
      <c r="M3026" s="1" t="b">
        <v>0</v>
      </c>
      <c r="N3026" s="1" t="s">
        <v>47</v>
      </c>
      <c r="O3026" s="1" t="s">
        <v>48</v>
      </c>
      <c r="P3026" s="1" t="s">
        <v>13873</v>
      </c>
      <c r="Q3026" s="1" t="s">
        <v>37</v>
      </c>
      <c r="R3026" s="1" t="s">
        <v>38</v>
      </c>
      <c r="S3026" s="1" t="s">
        <v>172</v>
      </c>
      <c r="T3026" s="1" t="s">
        <v>19041</v>
      </c>
      <c r="U3026" s="1" t="s">
        <v>19042</v>
      </c>
      <c r="V3026" s="1" t="s">
        <v>19043</v>
      </c>
      <c r="W3026" s="1" t="s">
        <v>28</v>
      </c>
      <c r="X3026" s="1" t="s">
        <v>19044</v>
      </c>
      <c r="Y3026" s="1" t="s">
        <v>4355</v>
      </c>
      <c r="Z3026" s="1" t="s">
        <v>207</v>
      </c>
      <c r="AA3026" s="1" t="s">
        <v>23372</v>
      </c>
      <c r="AB3026" s="1" t="s">
        <v>164</v>
      </c>
      <c r="AD3026" s="1" t="str">
        <f>VLOOKUP($K3026,「工具标准名」映射表!$B:$I,3,0)</f>
        <v>即梦AI</v>
      </c>
      <c r="AE3026" s="1" t="str">
        <f>VLOOKUP($K3026,「工具标准名」映射表!$B:$I,4,0)</f>
        <v>功能应用层</v>
      </c>
      <c r="AF3026" s="1" t="str">
        <f>VLOOKUP($K3026,「工具标准名」映射表!$B:$I,5,0)</f>
        <v>功能应用（生成式AI应用-图像类）</v>
      </c>
      <c r="AG3026" s="1" t="str">
        <f>VLOOKUP($K3026,「工具标准名」映射表!$B:$I,6,0)</f>
        <v>软件工具</v>
      </c>
      <c r="AH3026" s="1" t="str">
        <f>VLOOKUP($K3026,「工具标准名」映射表!$B:$I,7,0)</f>
        <v>AI智能体</v>
      </c>
      <c r="AI3026" s="1" t="str">
        <f>VLOOKUP($K3026,「工具标准名」映射表!$B:$I,8,0)</f>
        <v>是</v>
      </c>
      <c r="AJ3026" s="1" t="s">
        <v>164</v>
      </c>
      <c r="AK3026" s="1"/>
      <c r="AL3026" s="1"/>
      <c r="AM3026" s="1"/>
      <c r="AN3026" s="1"/>
      <c r="AO3026" s="1"/>
    </row>
    <row r="3027" spans="1:41" ht="16">
      <c r="A3027" s="1" t="s">
        <v>19034</v>
      </c>
      <c r="B3027" s="3">
        <v>46056.457638888904</v>
      </c>
      <c r="C3027" s="14">
        <v>1505</v>
      </c>
      <c r="D3027" s="1" t="s">
        <v>19035</v>
      </c>
      <c r="E3027" s="1" t="s">
        <v>12272</v>
      </c>
      <c r="F3027" s="1" t="s">
        <v>27</v>
      </c>
      <c r="G3027" s="1" t="s">
        <v>19036</v>
      </c>
      <c r="H3027" s="1" t="s">
        <v>19037</v>
      </c>
      <c r="I3027" s="1" t="s">
        <v>19038</v>
      </c>
      <c r="J3027" s="1" t="s">
        <v>19039</v>
      </c>
      <c r="K3027" s="1" t="s">
        <v>139</v>
      </c>
      <c r="L3027" s="1" t="s">
        <v>33</v>
      </c>
      <c r="M3027" s="1" t="b">
        <v>0</v>
      </c>
      <c r="N3027" s="1" t="s">
        <v>47</v>
      </c>
      <c r="O3027" s="1" t="s">
        <v>48</v>
      </c>
      <c r="P3027" s="1" t="s">
        <v>10431</v>
      </c>
      <c r="Q3027" s="1" t="s">
        <v>37</v>
      </c>
      <c r="R3027" s="1" t="s">
        <v>38</v>
      </c>
      <c r="S3027" s="1" t="s">
        <v>172</v>
      </c>
      <c r="T3027" s="1" t="s">
        <v>19041</v>
      </c>
      <c r="U3027" s="1" t="s">
        <v>19042</v>
      </c>
      <c r="V3027" s="1" t="s">
        <v>19043</v>
      </c>
      <c r="W3027" s="1" t="s">
        <v>28</v>
      </c>
      <c r="X3027" s="1" t="s">
        <v>19044</v>
      </c>
      <c r="Y3027" s="1" t="s">
        <v>4355</v>
      </c>
      <c r="Z3027" s="1" t="s">
        <v>139</v>
      </c>
      <c r="AA3027" s="1" t="s">
        <v>23370</v>
      </c>
      <c r="AB3027" s="1" t="s">
        <v>164</v>
      </c>
      <c r="AD3027" s="1" t="str">
        <f>VLOOKUP($K3027,「工具标准名」映射表!$B:$I,3,0)</f>
        <v>豆包</v>
      </c>
      <c r="AE3027" s="1" t="str">
        <f>VLOOKUP($K3027,「工具标准名」映射表!$B:$I,4,0)</f>
        <v>功能应用层</v>
      </c>
      <c r="AF3027" s="1" t="str">
        <f>VLOOKUP($K3027,「工具标准名」映射表!$B:$I,5,0)</f>
        <v>功能应用（教学辅助工具）</v>
      </c>
      <c r="AG3027" s="1" t="str">
        <f>VLOOKUP($K3027,「工具标准名」映射表!$B:$I,6,0)</f>
        <v>软件工具</v>
      </c>
      <c r="AH3027" s="1" t="str">
        <f>VLOOKUP($K3027,「工具标准名」映射表!$B:$I,7,0)</f>
        <v>其他</v>
      </c>
      <c r="AI3027" s="1" t="str">
        <f>VLOOKUP($K3027,「工具标准名」映射表!$B:$I,8,0)</f>
        <v>否</v>
      </c>
      <c r="AJ3027" s="1" t="s">
        <v>164</v>
      </c>
      <c r="AK3027" s="1"/>
      <c r="AL3027" s="1"/>
      <c r="AM3027" s="1"/>
      <c r="AN3027" s="1"/>
      <c r="AO3027" s="1"/>
    </row>
    <row r="3028" spans="1:41" ht="16">
      <c r="A3028" s="1" t="s">
        <v>19034</v>
      </c>
      <c r="B3028" s="3">
        <v>46056.457638888904</v>
      </c>
      <c r="C3028" s="14">
        <v>1505</v>
      </c>
      <c r="D3028" s="1" t="s">
        <v>19035</v>
      </c>
      <c r="E3028" s="1" t="s">
        <v>12272</v>
      </c>
      <c r="F3028" s="1" t="s">
        <v>27</v>
      </c>
      <c r="G3028" s="1" t="s">
        <v>19036</v>
      </c>
      <c r="H3028" s="1" t="s">
        <v>19037</v>
      </c>
      <c r="I3028" s="1" t="s">
        <v>19038</v>
      </c>
      <c r="J3028" s="1" t="s">
        <v>19039</v>
      </c>
      <c r="K3028" s="1" t="s">
        <v>17880</v>
      </c>
      <c r="L3028" s="1" t="s">
        <v>33</v>
      </c>
      <c r="M3028" s="1" t="b">
        <v>0</v>
      </c>
      <c r="N3028" s="1" t="s">
        <v>47</v>
      </c>
      <c r="O3028" s="1" t="s">
        <v>48</v>
      </c>
      <c r="P3028" s="1" t="s">
        <v>17875</v>
      </c>
      <c r="Q3028" s="1" t="s">
        <v>37</v>
      </c>
      <c r="R3028" s="1" t="s">
        <v>38</v>
      </c>
      <c r="S3028" s="1" t="s">
        <v>172</v>
      </c>
      <c r="T3028" s="1" t="s">
        <v>19041</v>
      </c>
      <c r="U3028" s="1" t="s">
        <v>19042</v>
      </c>
      <c r="V3028" s="1" t="s">
        <v>19043</v>
      </c>
      <c r="W3028" s="1" t="s">
        <v>28</v>
      </c>
      <c r="X3028" s="1" t="s">
        <v>19044</v>
      </c>
      <c r="Y3028" s="1" t="s">
        <v>4355</v>
      </c>
      <c r="Z3028" s="1" t="s">
        <v>17880</v>
      </c>
      <c r="AA3028" s="1">
        <v>0</v>
      </c>
      <c r="AB3028" s="1" t="s">
        <v>164</v>
      </c>
      <c r="AD3028" s="1" t="str">
        <f>VLOOKUP($K3028,「工具标准名」映射表!$B:$I,3,0)</f>
        <v>完美钢琴</v>
      </c>
      <c r="AE3028" s="1" t="str">
        <f>VLOOKUP($K3028,「工具标准名」映射表!$B:$I,4,0)</f>
        <v>功能应用层</v>
      </c>
      <c r="AF3028" s="1" t="str">
        <f>VLOOKUP($K3028,「工具标准名」映射表!$B:$I,5,0)</f>
        <v>功能应用层（AI智能体）</v>
      </c>
      <c r="AG3028" s="1" t="str">
        <f>VLOOKUP($K3028,「工具标准名」映射表!$B:$I,6,0)</f>
        <v>音视频技术</v>
      </c>
      <c r="AH3028" s="1" t="str">
        <f>VLOOKUP($K3028,「工具标准名」映射表!$B:$I,7,0)</f>
        <v>生成音乐</v>
      </c>
      <c r="AI3028" s="1" t="str">
        <f>VLOOKUP($K3028,「工具标准名」映射表!$B:$I,8,0)</f>
        <v>否</v>
      </c>
      <c r="AJ3028" s="1" t="s">
        <v>164</v>
      </c>
      <c r="AK3028" s="1"/>
      <c r="AL3028" s="1"/>
      <c r="AM3028" s="1"/>
      <c r="AN3028" s="1"/>
      <c r="AO3028" s="1"/>
    </row>
    <row r="3029" spans="1:41" ht="16">
      <c r="A3029" s="1" t="s">
        <v>19034</v>
      </c>
      <c r="B3029" s="3">
        <v>46056.457638888904</v>
      </c>
      <c r="C3029" s="14">
        <v>1505</v>
      </c>
      <c r="D3029" s="1" t="s">
        <v>19035</v>
      </c>
      <c r="E3029" s="1" t="s">
        <v>12272</v>
      </c>
      <c r="F3029" s="1" t="s">
        <v>27</v>
      </c>
      <c r="G3029" s="1" t="s">
        <v>19036</v>
      </c>
      <c r="H3029" s="1" t="s">
        <v>19037</v>
      </c>
      <c r="I3029" s="1" t="s">
        <v>19038</v>
      </c>
      <c r="J3029" s="1" t="s">
        <v>19039</v>
      </c>
      <c r="K3029" s="1" t="s">
        <v>3564</v>
      </c>
      <c r="L3029" s="1" t="s">
        <v>33</v>
      </c>
      <c r="M3029" s="1" t="b">
        <v>0</v>
      </c>
      <c r="N3029" s="1" t="s">
        <v>47</v>
      </c>
      <c r="O3029" s="1" t="s">
        <v>48</v>
      </c>
      <c r="P3029" s="1" t="s">
        <v>3558</v>
      </c>
      <c r="Q3029" s="1" t="s">
        <v>37</v>
      </c>
      <c r="R3029" s="1" t="s">
        <v>38</v>
      </c>
      <c r="S3029" s="1" t="s">
        <v>172</v>
      </c>
      <c r="T3029" s="1" t="s">
        <v>19041</v>
      </c>
      <c r="U3029" s="1" t="s">
        <v>19042</v>
      </c>
      <c r="V3029" s="1" t="s">
        <v>19043</v>
      </c>
      <c r="W3029" s="1" t="s">
        <v>28</v>
      </c>
      <c r="X3029" s="1" t="s">
        <v>19044</v>
      </c>
      <c r="Y3029" s="1" t="s">
        <v>4355</v>
      </c>
      <c r="Z3029" s="1" t="s">
        <v>3564</v>
      </c>
      <c r="AA3029" s="1">
        <v>0</v>
      </c>
      <c r="AB3029" s="1" t="s">
        <v>164</v>
      </c>
      <c r="AD3029" s="1" t="str">
        <f>VLOOKUP($K3029,「工具标准名」映射表!$B:$I,3,0)</f>
        <v>AI评分系统</v>
      </c>
      <c r="AE3029" s="1" t="str">
        <f>VLOOKUP($K3029,「工具标准名」映射表!$B:$I,4,0)</f>
        <v>功能应用层</v>
      </c>
      <c r="AF3029" s="1" t="str">
        <f>VLOOKUP($K3029,「工具标准名」映射表!$B:$I,5,0)</f>
        <v>功能应用（教学辅助工具）</v>
      </c>
      <c r="AG3029" s="1" t="str">
        <f>VLOOKUP($K3029,「工具标准名」映射表!$B:$I,6,0)</f>
        <v>软件工具</v>
      </c>
      <c r="AH3029" s="1" t="str">
        <f>VLOOKUP($K3029,「工具标准名」映射表!$B:$I,7,0)</f>
        <v>AI智能体</v>
      </c>
      <c r="AI3029" s="1" t="str">
        <f>VLOOKUP($K3029,「工具标准名」映射表!$B:$I,8,0)</f>
        <v>是</v>
      </c>
      <c r="AJ3029" s="1" t="s">
        <v>164</v>
      </c>
      <c r="AK3029" s="1"/>
      <c r="AL3029" s="1"/>
      <c r="AM3029" s="1"/>
      <c r="AN3029" s="1"/>
      <c r="AO3029" s="1"/>
    </row>
    <row r="3030" spans="1:41" ht="16">
      <c r="A3030" s="1" t="s">
        <v>19048</v>
      </c>
      <c r="B3030" s="3">
        <v>46056.457523148201</v>
      </c>
      <c r="C3030" s="14">
        <v>1506</v>
      </c>
      <c r="D3030" s="1" t="s">
        <v>19049</v>
      </c>
      <c r="E3030" s="1" t="s">
        <v>460</v>
      </c>
      <c r="F3030" s="1" t="s">
        <v>100</v>
      </c>
      <c r="G3030" s="1" t="s">
        <v>19050</v>
      </c>
      <c r="H3030" s="1" t="s">
        <v>19051</v>
      </c>
      <c r="I3030" s="1" t="s">
        <v>19052</v>
      </c>
      <c r="J3030" s="1" t="s">
        <v>19053</v>
      </c>
      <c r="K3030" s="1" t="s">
        <v>6864</v>
      </c>
      <c r="L3030" s="1" t="s">
        <v>33</v>
      </c>
      <c r="M3030" s="1" t="b">
        <v>1</v>
      </c>
      <c r="N3030" s="1" t="s">
        <v>47</v>
      </c>
      <c r="O3030" s="1" t="s">
        <v>54</v>
      </c>
      <c r="P3030" s="1" t="s">
        <v>6859</v>
      </c>
      <c r="Q3030" s="1" t="s">
        <v>37</v>
      </c>
      <c r="R3030" s="1" t="s">
        <v>38</v>
      </c>
      <c r="S3030" s="1" t="s">
        <v>39</v>
      </c>
      <c r="T3030" s="1" t="s">
        <v>19055</v>
      </c>
      <c r="U3030" s="1" t="s">
        <v>30</v>
      </c>
      <c r="V3030" s="1" t="s">
        <v>275</v>
      </c>
      <c r="W3030" s="1" t="s">
        <v>1927</v>
      </c>
      <c r="X3030" s="1" t="s">
        <v>19056</v>
      </c>
      <c r="Y3030" s="1" t="s">
        <v>43</v>
      </c>
      <c r="Z3030" s="1" t="s">
        <v>6864</v>
      </c>
      <c r="AA3030" s="1">
        <v>0</v>
      </c>
      <c r="AB3030" s="1" t="s">
        <v>460</v>
      </c>
      <c r="AD3030" s="1" t="str">
        <f>VLOOKUP($K3030,「工具标准名」映射表!$B:$I,3,0)</f>
        <v>GeoGebra</v>
      </c>
      <c r="AE3030" s="1" t="str">
        <f>VLOOKUP($K3030,「工具标准名」映射表!$B:$I,4,0)</f>
        <v>功能应用层</v>
      </c>
      <c r="AF3030" s="1" t="str">
        <f>VLOOKUP($K3030,「工具标准名」映射表!$B:$I,5,0)</f>
        <v>功能应用（平台型综合系统）</v>
      </c>
      <c r="AG3030" s="1" t="str">
        <f>VLOOKUP($K3030,「工具标准名」映射表!$B:$I,6,0)</f>
        <v>软件工具</v>
      </c>
      <c r="AH3030" s="1" t="str">
        <f>VLOOKUP($K3030,「工具标准名」映射表!$B:$I,7,0)</f>
        <v>其他</v>
      </c>
      <c r="AI3030" s="1" t="str">
        <f>VLOOKUP($K3030,「工具标准名」映射表!$B:$I,8,0)</f>
        <v>否</v>
      </c>
      <c r="AJ3030" s="1" t="s">
        <v>460</v>
      </c>
      <c r="AK3030" s="1"/>
      <c r="AL3030" s="1"/>
      <c r="AM3030" s="1"/>
      <c r="AN3030" s="1"/>
      <c r="AO3030" s="1"/>
    </row>
    <row r="3031" spans="1:41" ht="16">
      <c r="A3031" s="1" t="s">
        <v>19057</v>
      </c>
      <c r="B3031" s="3">
        <v>46056.457615740699</v>
      </c>
      <c r="C3031" s="14">
        <v>1508</v>
      </c>
      <c r="D3031" s="1" t="s">
        <v>19058</v>
      </c>
      <c r="E3031" s="1" t="s">
        <v>11809</v>
      </c>
      <c r="F3031" s="1" t="s">
        <v>27</v>
      </c>
      <c r="G3031" s="1" t="s">
        <v>19059</v>
      </c>
      <c r="H3031" s="1" t="s">
        <v>19060</v>
      </c>
      <c r="I3031" s="1" t="s">
        <v>19061</v>
      </c>
      <c r="J3031" s="1" t="s">
        <v>19062</v>
      </c>
      <c r="K3031" s="1" t="s">
        <v>6504</v>
      </c>
      <c r="L3031" s="1" t="s">
        <v>33</v>
      </c>
      <c r="M3031" s="1" t="b">
        <v>0</v>
      </c>
      <c r="N3031" s="1" t="s">
        <v>47</v>
      </c>
      <c r="O3031" s="1" t="s">
        <v>48</v>
      </c>
      <c r="P3031" s="1" t="s">
        <v>6503</v>
      </c>
      <c r="Q3031" s="1" t="s">
        <v>37</v>
      </c>
      <c r="R3031" s="1" t="s">
        <v>171</v>
      </c>
      <c r="S3031" s="1" t="s">
        <v>39</v>
      </c>
      <c r="T3031" s="1" t="s">
        <v>19064</v>
      </c>
      <c r="U3031" s="1" t="s">
        <v>19065</v>
      </c>
      <c r="V3031" s="1" t="s">
        <v>19066</v>
      </c>
      <c r="W3031" s="1" t="s">
        <v>19067</v>
      </c>
      <c r="X3031" s="1" t="s">
        <v>19068</v>
      </c>
      <c r="Y3031" s="1" t="s">
        <v>1528</v>
      </c>
      <c r="Z3031" s="1" t="s">
        <v>6504</v>
      </c>
      <c r="AA3031" s="1">
        <v>0</v>
      </c>
      <c r="AB3031" s="1" t="s">
        <v>115</v>
      </c>
      <c r="AD3031" s="1" t="str">
        <f>VLOOKUP($K3031,「工具标准名」映射表!$B:$I,3,0)</f>
        <v>DeLightex编程工具</v>
      </c>
      <c r="AE3031" s="1" t="str">
        <f>VLOOKUP($K3031,「工具标准名」映射表!$B:$I,4,0)</f>
        <v>功能应用层</v>
      </c>
      <c r="AF3031" s="1" t="str">
        <f>VLOOKUP($K3031,「工具标准名」映射表!$B:$I,5,0)</f>
        <v>功能应用（教学辅助工具）</v>
      </c>
      <c r="AG3031" s="1" t="str">
        <f>VLOOKUP($K3031,「工具标准名」映射表!$B:$I,6,0)</f>
        <v>软件工具</v>
      </c>
      <c r="AH3031" s="1" t="str">
        <f>VLOOKUP($K3031,「工具标准名」映射表!$B:$I,7,0)</f>
        <v>其他</v>
      </c>
      <c r="AI3031" s="1" t="str">
        <f>VLOOKUP($K3031,「工具标准名」映射表!$B:$I,8,0)</f>
        <v>否</v>
      </c>
      <c r="AJ3031" s="1" t="s">
        <v>115</v>
      </c>
      <c r="AK3031" s="1"/>
      <c r="AL3031" s="1"/>
      <c r="AM3031" s="1"/>
      <c r="AN3031" s="1"/>
      <c r="AO3031" s="1"/>
    </row>
    <row r="3032" spans="1:41" ht="16">
      <c r="A3032" s="1" t="s">
        <v>19057</v>
      </c>
      <c r="B3032" s="3">
        <v>46056.457615740699</v>
      </c>
      <c r="C3032" s="14">
        <v>1508</v>
      </c>
      <c r="D3032" s="1" t="s">
        <v>19058</v>
      </c>
      <c r="E3032" s="1" t="s">
        <v>11809</v>
      </c>
      <c r="F3032" s="1" t="s">
        <v>27</v>
      </c>
      <c r="G3032" s="1" t="s">
        <v>19059</v>
      </c>
      <c r="H3032" s="1" t="s">
        <v>19060</v>
      </c>
      <c r="I3032" s="1" t="s">
        <v>19061</v>
      </c>
      <c r="J3032" s="1" t="s">
        <v>19062</v>
      </c>
      <c r="K3032" s="1" t="s">
        <v>4260</v>
      </c>
      <c r="L3032" s="1" t="s">
        <v>33</v>
      </c>
      <c r="M3032" s="1" t="b">
        <v>0</v>
      </c>
      <c r="N3032" s="1" t="s">
        <v>47</v>
      </c>
      <c r="O3032" s="1" t="s">
        <v>48</v>
      </c>
      <c r="P3032" s="1" t="s">
        <v>16579</v>
      </c>
      <c r="Q3032" s="1" t="s">
        <v>37</v>
      </c>
      <c r="R3032" s="1" t="s">
        <v>171</v>
      </c>
      <c r="S3032" s="1" t="s">
        <v>39</v>
      </c>
      <c r="T3032" s="1" t="s">
        <v>19064</v>
      </c>
      <c r="U3032" s="1" t="s">
        <v>19065</v>
      </c>
      <c r="V3032" s="1" t="s">
        <v>19066</v>
      </c>
      <c r="W3032" s="1" t="s">
        <v>19067</v>
      </c>
      <c r="X3032" s="1" t="s">
        <v>19068</v>
      </c>
      <c r="Y3032" s="1" t="s">
        <v>1528</v>
      </c>
      <c r="Z3032" s="1" t="s">
        <v>4928</v>
      </c>
      <c r="AA3032" s="1">
        <v>0</v>
      </c>
      <c r="AB3032" s="1" t="s">
        <v>115</v>
      </c>
      <c r="AD3032" s="1" t="str">
        <f>VLOOKUP($K3032,「工具标准名」映射表!$B:$I,3,0)</f>
        <v>三个助手</v>
      </c>
      <c r="AE3032" s="1" t="str">
        <f>VLOOKUP($K3032,「工具标准名」映射表!$B:$I,4,0)</f>
        <v>功能应用层</v>
      </c>
      <c r="AF3032" s="1" t="str">
        <f>VLOOKUP($K3032,「工具标准名」映射表!$B:$I,5,0)</f>
        <v>功能应用（教学辅助工具）</v>
      </c>
      <c r="AG3032" s="1" t="str">
        <f>VLOOKUP($K3032,「工具标准名」映射表!$B:$I,6,0)</f>
        <v>软件工具</v>
      </c>
      <c r="AH3032" s="1" t="str">
        <f>VLOOKUP($K3032,「工具标准名」映射表!$B:$I,7,0)</f>
        <v>AI智能体</v>
      </c>
      <c r="AI3032" s="1" t="str">
        <f>VLOOKUP($K3032,「工具标准名」映射表!$B:$I,8,0)</f>
        <v>否</v>
      </c>
      <c r="AJ3032" s="1" t="s">
        <v>115</v>
      </c>
      <c r="AK3032" s="1"/>
      <c r="AL3032" s="1"/>
      <c r="AM3032" s="1"/>
      <c r="AN3032" s="1"/>
      <c r="AO3032" s="1"/>
    </row>
    <row r="3033" spans="1:41" ht="16">
      <c r="A3033" s="1" t="s">
        <v>19057</v>
      </c>
      <c r="B3033" s="3">
        <v>46056.457615740699</v>
      </c>
      <c r="C3033" s="14">
        <v>1508</v>
      </c>
      <c r="D3033" s="1" t="s">
        <v>19058</v>
      </c>
      <c r="E3033" s="1" t="s">
        <v>11809</v>
      </c>
      <c r="F3033" s="1" t="s">
        <v>27</v>
      </c>
      <c r="G3033" s="1" t="s">
        <v>19059</v>
      </c>
      <c r="H3033" s="1" t="s">
        <v>19060</v>
      </c>
      <c r="I3033" s="1" t="s">
        <v>19061</v>
      </c>
      <c r="J3033" s="1" t="s">
        <v>19062</v>
      </c>
      <c r="K3033" s="1" t="s">
        <v>19070</v>
      </c>
      <c r="L3033" s="1" t="s">
        <v>33</v>
      </c>
      <c r="M3033" s="1" t="b">
        <v>1</v>
      </c>
      <c r="N3033" s="1" t="s">
        <v>47</v>
      </c>
      <c r="O3033" s="1" t="s">
        <v>3235</v>
      </c>
      <c r="P3033" s="1" t="s">
        <v>20020</v>
      </c>
      <c r="Q3033" s="1" t="s">
        <v>37</v>
      </c>
      <c r="R3033" s="1" t="s">
        <v>171</v>
      </c>
      <c r="S3033" s="1" t="s">
        <v>39</v>
      </c>
      <c r="T3033" s="1" t="s">
        <v>19064</v>
      </c>
      <c r="U3033" s="1" t="s">
        <v>19065</v>
      </c>
      <c r="V3033" s="1" t="s">
        <v>19066</v>
      </c>
      <c r="W3033" s="1" t="s">
        <v>19067</v>
      </c>
      <c r="X3033" s="1" t="s">
        <v>19068</v>
      </c>
      <c r="Y3033" s="1" t="s">
        <v>1528</v>
      </c>
      <c r="Z3033" s="1" t="s">
        <v>19070</v>
      </c>
      <c r="AA3033" s="1">
        <v>0</v>
      </c>
      <c r="AB3033" s="1" t="s">
        <v>115</v>
      </c>
      <c r="AD3033" s="1" t="str">
        <f>VLOOKUP($K3033,「工具标准名」映射表!$B:$I,3,0)</f>
        <v>星光少年综合素质评价系统</v>
      </c>
      <c r="AE3033" s="1" t="str">
        <f>VLOOKUP($K3033,「工具标准名」映射表!$B:$I,4,0)</f>
        <v>教育数据层</v>
      </c>
      <c r="AF3033" s="1" t="str">
        <f>VLOOKUP($K3033,「工具标准名」映射表!$B:$I,5,0)</f>
        <v>教育数据层（资源数据）</v>
      </c>
      <c r="AG3033" s="1" t="str">
        <f>VLOOKUP($K3033,「工具标准名」映射表!$B:$I,6,0)</f>
        <v>在线资源</v>
      </c>
      <c r="AH3033" s="1" t="str">
        <f>VLOOKUP($K3033,「工具标准名」映射表!$B:$I,7,0)</f>
        <v>其他</v>
      </c>
      <c r="AI3033" s="1" t="str">
        <f>VLOOKUP($K3033,「工具标准名」映射表!$B:$I,8,0)</f>
        <v>否</v>
      </c>
      <c r="AJ3033" s="1" t="s">
        <v>115</v>
      </c>
      <c r="AK3033" s="1"/>
      <c r="AL3033" s="1"/>
      <c r="AM3033" s="1"/>
      <c r="AN3033" s="1"/>
      <c r="AO3033" s="1"/>
    </row>
    <row r="3034" spans="1:41" ht="16">
      <c r="A3034" s="1" t="s">
        <v>19072</v>
      </c>
      <c r="B3034" s="3">
        <v>46056.457743055602</v>
      </c>
      <c r="C3034" s="14">
        <v>1510</v>
      </c>
      <c r="D3034" s="1" t="s">
        <v>19073</v>
      </c>
      <c r="E3034" s="1" t="s">
        <v>12272</v>
      </c>
      <c r="F3034" s="1" t="s">
        <v>27</v>
      </c>
      <c r="G3034" s="1" t="s">
        <v>19074</v>
      </c>
      <c r="H3034" s="1" t="s">
        <v>19075</v>
      </c>
      <c r="I3034" s="1" t="s">
        <v>19076</v>
      </c>
      <c r="J3034" s="1" t="s">
        <v>19077</v>
      </c>
      <c r="K3034" s="1" t="s">
        <v>19078</v>
      </c>
      <c r="L3034" s="1" t="s">
        <v>33</v>
      </c>
      <c r="M3034" s="1" t="b">
        <v>0</v>
      </c>
      <c r="N3034" s="1" t="s">
        <v>47</v>
      </c>
      <c r="O3034" s="1" t="s">
        <v>54</v>
      </c>
      <c r="P3034" s="1" t="s">
        <v>2345</v>
      </c>
      <c r="Q3034" s="1" t="s">
        <v>37</v>
      </c>
      <c r="R3034" s="1" t="s">
        <v>38</v>
      </c>
      <c r="S3034" s="1" t="s">
        <v>39</v>
      </c>
      <c r="T3034" s="1" t="s">
        <v>19080</v>
      </c>
      <c r="U3034" s="1" t="s">
        <v>19081</v>
      </c>
      <c r="V3034" s="1" t="s">
        <v>19082</v>
      </c>
      <c r="W3034" s="1" t="s">
        <v>19083</v>
      </c>
      <c r="X3034" s="1" t="s">
        <v>19084</v>
      </c>
      <c r="Y3034" s="1" t="s">
        <v>43</v>
      </c>
      <c r="Z3034" s="1" t="s">
        <v>2250</v>
      </c>
      <c r="AA3034" s="1">
        <v>0</v>
      </c>
      <c r="AB3034" s="1" t="s">
        <v>164</v>
      </c>
      <c r="AD3034" s="1" t="str">
        <f>VLOOKUP($K3034,「工具标准名」映射表!$B:$I,3,0)</f>
        <v>数字人</v>
      </c>
      <c r="AE3034" s="1" t="str">
        <f>VLOOKUP($K3034,「工具标准名」映射表!$B:$I,4,0)</f>
        <v>功能应用层</v>
      </c>
      <c r="AF3034" s="1" t="str">
        <f>VLOOKUP($K3034,「工具标准名」映射表!$B:$I,5,0)</f>
        <v>功能应用层（数字人）</v>
      </c>
      <c r="AG3034" s="1" t="str">
        <f>VLOOKUP($K3034,「工具标准名」映射表!$B:$I,6,0)</f>
        <v>软件工具</v>
      </c>
      <c r="AH3034" s="1" t="str">
        <f>VLOOKUP($K3034,「工具标准名」映射表!$B:$I,7,0)</f>
        <v>AI智能体</v>
      </c>
      <c r="AI3034" s="1" t="str">
        <f>VLOOKUP($K3034,「工具标准名」映射表!$B:$I,8,0)</f>
        <v>是</v>
      </c>
      <c r="AJ3034" s="1" t="s">
        <v>164</v>
      </c>
      <c r="AK3034" s="1"/>
      <c r="AL3034" s="1"/>
      <c r="AM3034" s="1"/>
      <c r="AN3034" s="1"/>
      <c r="AO3034" s="1"/>
    </row>
    <row r="3035" spans="1:41" ht="16">
      <c r="A3035" s="1" t="s">
        <v>19072</v>
      </c>
      <c r="B3035" s="3">
        <v>46056.457743055602</v>
      </c>
      <c r="C3035" s="14">
        <v>1510</v>
      </c>
      <c r="D3035" s="1" t="s">
        <v>19073</v>
      </c>
      <c r="E3035" s="1" t="s">
        <v>12272</v>
      </c>
      <c r="F3035" s="1" t="s">
        <v>27</v>
      </c>
      <c r="G3035" s="1" t="s">
        <v>19074</v>
      </c>
      <c r="H3035" s="1" t="s">
        <v>19075</v>
      </c>
      <c r="I3035" s="1" t="s">
        <v>19076</v>
      </c>
      <c r="J3035" s="1" t="s">
        <v>19077</v>
      </c>
      <c r="K3035" s="1" t="s">
        <v>8617</v>
      </c>
      <c r="L3035" s="1" t="s">
        <v>33</v>
      </c>
      <c r="M3035" s="1" t="b">
        <v>0</v>
      </c>
      <c r="N3035" s="1" t="s">
        <v>47</v>
      </c>
      <c r="O3035" s="1" t="s">
        <v>54</v>
      </c>
      <c r="P3035" s="1" t="s">
        <v>8704</v>
      </c>
      <c r="Q3035" s="1" t="s">
        <v>37</v>
      </c>
      <c r="R3035" s="1" t="s">
        <v>38</v>
      </c>
      <c r="S3035" s="1" t="s">
        <v>39</v>
      </c>
      <c r="T3035" s="1" t="s">
        <v>19080</v>
      </c>
      <c r="U3035" s="1" t="s">
        <v>19081</v>
      </c>
      <c r="V3035" s="1" t="s">
        <v>19082</v>
      </c>
      <c r="W3035" s="1" t="s">
        <v>19083</v>
      </c>
      <c r="X3035" s="1" t="s">
        <v>19084</v>
      </c>
      <c r="Y3035" s="1" t="s">
        <v>43</v>
      </c>
      <c r="Z3035" s="1" t="s">
        <v>8617</v>
      </c>
      <c r="AA3035" s="1">
        <v>0</v>
      </c>
      <c r="AB3035" s="1" t="s">
        <v>164</v>
      </c>
      <c r="AD3035" s="1" t="str">
        <f>VLOOKUP($K3035,「工具标准名」映射表!$B:$I,3,0)</f>
        <v>班级优化大师软件</v>
      </c>
      <c r="AE3035" s="1" t="str">
        <f>VLOOKUP($K3035,「工具标准名」映射表!$B:$I,4,0)</f>
        <v>功能应用层</v>
      </c>
      <c r="AF3035" s="1" t="str">
        <f>VLOOKUP($K3035,「工具标准名」映射表!$B:$I,5,0)</f>
        <v>功能应用（平台型综合系统）</v>
      </c>
      <c r="AG3035" s="1" t="str">
        <f>VLOOKUP($K3035,「工具标准名」映射表!$B:$I,6,0)</f>
        <v>软件工具</v>
      </c>
      <c r="AH3035" s="1" t="str">
        <f>VLOOKUP($K3035,「工具标准名」映射表!$B:$I,7,0)</f>
        <v>其他</v>
      </c>
      <c r="AI3035" s="1" t="str">
        <f>VLOOKUP($K3035,「工具标准名」映射表!$B:$I,8,0)</f>
        <v>否</v>
      </c>
      <c r="AJ3035" s="1" t="s">
        <v>164</v>
      </c>
      <c r="AK3035" s="1"/>
      <c r="AL3035" s="1"/>
      <c r="AM3035" s="1"/>
      <c r="AN3035" s="1"/>
      <c r="AO3035" s="1"/>
    </row>
    <row r="3036" spans="1:41" ht="16">
      <c r="A3036" s="1" t="s">
        <v>19072</v>
      </c>
      <c r="B3036" s="3">
        <v>46056.457743055602</v>
      </c>
      <c r="C3036" s="14">
        <v>1510</v>
      </c>
      <c r="D3036" s="1" t="s">
        <v>19073</v>
      </c>
      <c r="E3036" s="1" t="s">
        <v>12272</v>
      </c>
      <c r="F3036" s="1" t="s">
        <v>27</v>
      </c>
      <c r="G3036" s="1" t="s">
        <v>19074</v>
      </c>
      <c r="H3036" s="1" t="s">
        <v>19075</v>
      </c>
      <c r="I3036" s="1" t="s">
        <v>19076</v>
      </c>
      <c r="J3036" s="1" t="s">
        <v>19077</v>
      </c>
      <c r="K3036" s="1" t="s">
        <v>19086</v>
      </c>
      <c r="L3036" s="1" t="s">
        <v>33</v>
      </c>
      <c r="M3036" s="1" t="b">
        <v>0</v>
      </c>
      <c r="N3036" s="1" t="s">
        <v>47</v>
      </c>
      <c r="O3036" s="1" t="s">
        <v>54</v>
      </c>
      <c r="P3036" s="1" t="s">
        <v>6469</v>
      </c>
      <c r="Q3036" s="1" t="s">
        <v>37</v>
      </c>
      <c r="R3036" s="1" t="s">
        <v>38</v>
      </c>
      <c r="S3036" s="1" t="s">
        <v>39</v>
      </c>
      <c r="T3036" s="1" t="s">
        <v>19080</v>
      </c>
      <c r="U3036" s="1" t="s">
        <v>19081</v>
      </c>
      <c r="V3036" s="1" t="s">
        <v>19082</v>
      </c>
      <c r="W3036" s="1" t="s">
        <v>19083</v>
      </c>
      <c r="X3036" s="1" t="s">
        <v>19084</v>
      </c>
      <c r="Y3036" s="1" t="s">
        <v>43</v>
      </c>
      <c r="Z3036" s="1" t="s">
        <v>4864</v>
      </c>
      <c r="AA3036" s="1" t="s">
        <v>23367</v>
      </c>
      <c r="AB3036" s="1" t="s">
        <v>164</v>
      </c>
      <c r="AD3036" s="1" t="str">
        <f>VLOOKUP($K3036,「工具标准名」映射表!$B:$I,3,0)</f>
        <v>DeepSeek 大模型</v>
      </c>
      <c r="AE3036" s="1" t="str">
        <f>VLOOKUP($K3036,「工具标准名」映射表!$B:$I,4,0)</f>
        <v>功能应用层</v>
      </c>
      <c r="AF3036" s="1" t="str">
        <f>VLOOKUP($K3036,「工具标准名」映射表!$B:$I,5,0)</f>
        <v>功能应用（教学辅助工具）</v>
      </c>
      <c r="AG3036" s="1" t="str">
        <f>VLOOKUP($K3036,「工具标准名」映射表!$B:$I,6,0)</f>
        <v>软件工具</v>
      </c>
      <c r="AH3036" s="1" t="str">
        <f>VLOOKUP($K3036,「工具标准名」映射表!$B:$I,7,0)</f>
        <v>大语言模型</v>
      </c>
      <c r="AI3036" s="1" t="str">
        <f>VLOOKUP($K3036,「工具标准名」映射表!$B:$I,8,0)</f>
        <v>是</v>
      </c>
      <c r="AJ3036" s="1" t="s">
        <v>164</v>
      </c>
      <c r="AK3036" s="1"/>
      <c r="AL3036" s="1"/>
      <c r="AM3036" s="1"/>
      <c r="AN3036" s="1"/>
      <c r="AO3036" s="1"/>
    </row>
    <row r="3037" spans="1:41" ht="16">
      <c r="A3037" s="1" t="s">
        <v>19072</v>
      </c>
      <c r="B3037" s="3">
        <v>46056.457743055602</v>
      </c>
      <c r="C3037" s="14">
        <v>1510</v>
      </c>
      <c r="D3037" s="1" t="s">
        <v>19073</v>
      </c>
      <c r="E3037" s="1" t="s">
        <v>12272</v>
      </c>
      <c r="F3037" s="1" t="s">
        <v>27</v>
      </c>
      <c r="G3037" s="1" t="s">
        <v>19074</v>
      </c>
      <c r="H3037" s="1" t="s">
        <v>19075</v>
      </c>
      <c r="I3037" s="1" t="s">
        <v>19076</v>
      </c>
      <c r="J3037" s="1" t="s">
        <v>19077</v>
      </c>
      <c r="K3037" s="1" t="s">
        <v>19087</v>
      </c>
      <c r="L3037" s="1" t="s">
        <v>33</v>
      </c>
      <c r="M3037" s="1" t="b">
        <v>0</v>
      </c>
      <c r="N3037" s="1" t="s">
        <v>47</v>
      </c>
      <c r="O3037" s="1" t="s">
        <v>54</v>
      </c>
      <c r="P3037" s="1" t="s">
        <v>22080</v>
      </c>
      <c r="Q3037" s="1" t="s">
        <v>37</v>
      </c>
      <c r="R3037" s="1" t="s">
        <v>38</v>
      </c>
      <c r="S3037" s="1" t="s">
        <v>39</v>
      </c>
      <c r="T3037" s="1" t="s">
        <v>19080</v>
      </c>
      <c r="U3037" s="1" t="s">
        <v>19081</v>
      </c>
      <c r="V3037" s="1" t="s">
        <v>19082</v>
      </c>
      <c r="W3037" s="1" t="s">
        <v>19083</v>
      </c>
      <c r="X3037" s="1" t="s">
        <v>19084</v>
      </c>
      <c r="Y3037" s="1" t="s">
        <v>43</v>
      </c>
      <c r="Z3037" s="1" t="s">
        <v>19087</v>
      </c>
      <c r="AA3037" s="1">
        <v>0</v>
      </c>
      <c r="AB3037" s="1" t="s">
        <v>164</v>
      </c>
      <c r="AD3037" s="1" t="str">
        <f>VLOOKUP($K3037,「工具标准名」映射表!$B:$I,3,0)</f>
        <v>智能互动AI豆包</v>
      </c>
      <c r="AE3037" s="1" t="str">
        <f>VLOOKUP($K3037,「工具标准名」映射表!$B:$I,4,0)</f>
        <v>功能应用层</v>
      </c>
      <c r="AF3037" s="1" t="str">
        <f>VLOOKUP($K3037,「工具标准名」映射表!$B:$I,5,0)</f>
        <v>功能应用（校级 / 区域级系统）</v>
      </c>
      <c r="AG3037" s="1" t="str">
        <f>VLOOKUP($K3037,「工具标准名」映射表!$B:$I,6,0)</f>
        <v>软件工具</v>
      </c>
      <c r="AH3037" s="1" t="str">
        <f>VLOOKUP($K3037,「工具标准名」映射表!$B:$I,7,0)</f>
        <v>AI智能体</v>
      </c>
      <c r="AI3037" s="1" t="str">
        <f>VLOOKUP($K3037,「工具标准名」映射表!$B:$I,8,0)</f>
        <v>否</v>
      </c>
      <c r="AJ3037" s="1" t="s">
        <v>164</v>
      </c>
      <c r="AK3037" s="1"/>
      <c r="AL3037" s="1"/>
      <c r="AM3037" s="1"/>
      <c r="AN3037" s="1"/>
      <c r="AO3037" s="1"/>
    </row>
    <row r="3038" spans="1:41" ht="16">
      <c r="A3038" s="1" t="s">
        <v>19089</v>
      </c>
      <c r="B3038" s="3">
        <v>46056.457638888904</v>
      </c>
      <c r="C3038" s="14">
        <v>1511</v>
      </c>
      <c r="D3038" s="1" t="s">
        <v>19090</v>
      </c>
      <c r="E3038" s="1" t="s">
        <v>12272</v>
      </c>
      <c r="F3038" s="1" t="s">
        <v>27</v>
      </c>
      <c r="G3038" s="1" t="s">
        <v>19091</v>
      </c>
      <c r="H3038" s="1" t="s">
        <v>19092</v>
      </c>
      <c r="I3038" s="1" t="s">
        <v>19093</v>
      </c>
      <c r="J3038" s="1" t="s">
        <v>19094</v>
      </c>
      <c r="K3038" s="1" t="s">
        <v>14730</v>
      </c>
      <c r="L3038" s="1" t="s">
        <v>33</v>
      </c>
      <c r="M3038" s="1" t="b">
        <v>0</v>
      </c>
      <c r="N3038" s="1" t="s">
        <v>47</v>
      </c>
      <c r="O3038" s="1" t="s">
        <v>48</v>
      </c>
      <c r="P3038" s="1" t="s">
        <v>14729</v>
      </c>
      <c r="Q3038" s="1" t="s">
        <v>37</v>
      </c>
      <c r="R3038" s="1" t="s">
        <v>171</v>
      </c>
      <c r="S3038" s="1" t="s">
        <v>39</v>
      </c>
      <c r="T3038" s="1" t="s">
        <v>19096</v>
      </c>
      <c r="U3038" s="1" t="s">
        <v>19093</v>
      </c>
      <c r="V3038" s="1" t="s">
        <v>19097</v>
      </c>
      <c r="W3038" s="1" t="s">
        <v>19098</v>
      </c>
      <c r="X3038" s="1" t="s">
        <v>19099</v>
      </c>
      <c r="Y3038" s="1" t="s">
        <v>43</v>
      </c>
      <c r="Z3038" s="1" t="s">
        <v>14730</v>
      </c>
      <c r="AA3038" s="1">
        <v>0</v>
      </c>
      <c r="AB3038" s="1" t="s">
        <v>164</v>
      </c>
      <c r="AD3038" s="1" t="str">
        <f>VLOOKUP($K3038,「工具标准名」映射表!$B:$I,3,0)</f>
        <v>剪纸生花APP</v>
      </c>
      <c r="AE3038" s="1" t="str">
        <f>VLOOKUP($K3038,「工具标准名」映射表!$B:$I,4,0)</f>
        <v>功能应用层</v>
      </c>
      <c r="AF3038" s="1" t="str">
        <f>VLOOKUP($K3038,「工具标准名」映射表!$B:$I,5,0)</f>
        <v>功能应用层（移动端 App）</v>
      </c>
      <c r="AG3038" s="1" t="str">
        <f>VLOOKUP($K3038,「工具标准名」映射表!$B:$I,6,0)</f>
        <v>软件工具</v>
      </c>
      <c r="AH3038" s="1" t="str">
        <f>VLOOKUP($K3038,「工具标准名」映射表!$B:$I,7,0)</f>
        <v>AI智能体</v>
      </c>
      <c r="AI3038" s="1" t="str">
        <f>VLOOKUP($K3038,「工具标准名」映射表!$B:$I,8,0)</f>
        <v>否</v>
      </c>
      <c r="AJ3038" s="1" t="s">
        <v>164</v>
      </c>
      <c r="AK3038" s="1"/>
      <c r="AL3038" s="1"/>
      <c r="AM3038" s="1"/>
      <c r="AN3038" s="1"/>
      <c r="AO3038" s="1"/>
    </row>
    <row r="3039" spans="1:41" ht="16">
      <c r="A3039" s="1" t="s">
        <v>19089</v>
      </c>
      <c r="B3039" s="3">
        <v>46056.457638888904</v>
      </c>
      <c r="C3039" s="14">
        <v>1511</v>
      </c>
      <c r="D3039" s="1" t="s">
        <v>19090</v>
      </c>
      <c r="E3039" s="1" t="s">
        <v>12272</v>
      </c>
      <c r="F3039" s="1" t="s">
        <v>27</v>
      </c>
      <c r="G3039" s="1" t="s">
        <v>19091</v>
      </c>
      <c r="H3039" s="1" t="s">
        <v>19092</v>
      </c>
      <c r="I3039" s="1" t="s">
        <v>19093</v>
      </c>
      <c r="J3039" s="1" t="s">
        <v>19094</v>
      </c>
      <c r="K3039" s="1" t="s">
        <v>1804</v>
      </c>
      <c r="L3039" s="1" t="s">
        <v>33</v>
      </c>
      <c r="M3039" s="1" t="b">
        <v>0</v>
      </c>
      <c r="N3039" s="1" t="s">
        <v>47</v>
      </c>
      <c r="O3039" s="1" t="s">
        <v>48</v>
      </c>
      <c r="P3039" s="1" t="s">
        <v>11125</v>
      </c>
      <c r="Q3039" s="1" t="s">
        <v>37</v>
      </c>
      <c r="R3039" s="1" t="s">
        <v>171</v>
      </c>
      <c r="S3039" s="1" t="s">
        <v>39</v>
      </c>
      <c r="T3039" s="1" t="s">
        <v>19096</v>
      </c>
      <c r="U3039" s="1" t="s">
        <v>19093</v>
      </c>
      <c r="V3039" s="1" t="s">
        <v>19097</v>
      </c>
      <c r="W3039" s="1" t="s">
        <v>19098</v>
      </c>
      <c r="X3039" s="1" t="s">
        <v>19099</v>
      </c>
      <c r="Y3039" s="1" t="s">
        <v>43</v>
      </c>
      <c r="Z3039" s="1" t="s">
        <v>139</v>
      </c>
      <c r="AA3039" s="1" t="s">
        <v>23370</v>
      </c>
      <c r="AB3039" s="1" t="s">
        <v>164</v>
      </c>
      <c r="AD3039" s="1" t="str">
        <f>VLOOKUP($K3039,「工具标准名」映射表!$B:$I,3,0)</f>
        <v>豆包</v>
      </c>
      <c r="AE3039" s="1" t="str">
        <f>VLOOKUP($K3039,「工具标准名」映射表!$B:$I,4,0)</f>
        <v>功能应用层</v>
      </c>
      <c r="AF3039" s="1" t="str">
        <f>VLOOKUP($K3039,「工具标准名」映射表!$B:$I,5,0)</f>
        <v>功能应用（教学辅助工具）</v>
      </c>
      <c r="AG3039" s="1" t="str">
        <f>VLOOKUP($K3039,「工具标准名」映射表!$B:$I,6,0)</f>
        <v>软件工具</v>
      </c>
      <c r="AH3039" s="1" t="str">
        <f>VLOOKUP($K3039,「工具标准名」映射表!$B:$I,7,0)</f>
        <v>AI智能体</v>
      </c>
      <c r="AI3039" s="1" t="str">
        <f>VLOOKUP($K3039,「工具标准名」映射表!$B:$I,8,0)</f>
        <v>否</v>
      </c>
      <c r="AJ3039" s="1" t="s">
        <v>164</v>
      </c>
      <c r="AK3039" s="1"/>
      <c r="AL3039" s="1"/>
      <c r="AM3039" s="1"/>
      <c r="AN3039" s="1"/>
      <c r="AO3039" s="1"/>
    </row>
    <row r="3040" spans="1:41" ht="16">
      <c r="A3040" s="1" t="s">
        <v>19100</v>
      </c>
      <c r="B3040" s="3">
        <v>46056.457696759302</v>
      </c>
      <c r="C3040" s="14">
        <v>1512</v>
      </c>
      <c r="D3040" s="1" t="s">
        <v>19101</v>
      </c>
      <c r="E3040" s="1" t="s">
        <v>12272</v>
      </c>
      <c r="F3040" s="1" t="s">
        <v>27</v>
      </c>
      <c r="G3040" s="1" t="s">
        <v>19102</v>
      </c>
      <c r="H3040" s="1" t="s">
        <v>19103</v>
      </c>
      <c r="I3040" s="1" t="s">
        <v>19104</v>
      </c>
      <c r="J3040" s="1" t="s">
        <v>19105</v>
      </c>
      <c r="K3040" s="1" t="s">
        <v>139</v>
      </c>
      <c r="L3040" s="1" t="s">
        <v>33</v>
      </c>
      <c r="M3040" s="1" t="b">
        <v>0</v>
      </c>
      <c r="N3040" s="1" t="s">
        <v>8677</v>
      </c>
      <c r="O3040" s="1" t="s">
        <v>181</v>
      </c>
      <c r="P3040" s="1" t="s">
        <v>10432</v>
      </c>
      <c r="Q3040" s="1" t="s">
        <v>37</v>
      </c>
      <c r="R3040" s="1" t="s">
        <v>38</v>
      </c>
      <c r="S3040" s="1" t="s">
        <v>39</v>
      </c>
      <c r="T3040" s="1" t="s">
        <v>19107</v>
      </c>
      <c r="U3040" s="1" t="s">
        <v>19108</v>
      </c>
      <c r="V3040" s="1" t="s">
        <v>19109</v>
      </c>
      <c r="W3040" s="1" t="s">
        <v>19110</v>
      </c>
      <c r="X3040" s="1" t="s">
        <v>19111</v>
      </c>
      <c r="Y3040" s="1" t="s">
        <v>801</v>
      </c>
      <c r="Z3040" s="1" t="s">
        <v>139</v>
      </c>
      <c r="AA3040" s="1" t="s">
        <v>23370</v>
      </c>
      <c r="AB3040" s="1" t="s">
        <v>164</v>
      </c>
      <c r="AD3040" s="1" t="str">
        <f>VLOOKUP($K3040,「工具标准名」映射表!$B:$I,3,0)</f>
        <v>豆包</v>
      </c>
      <c r="AE3040" s="1" t="str">
        <f>VLOOKUP($K3040,「工具标准名」映射表!$B:$I,4,0)</f>
        <v>功能应用层</v>
      </c>
      <c r="AF3040" s="1" t="str">
        <f>VLOOKUP($K3040,「工具标准名」映射表!$B:$I,5,0)</f>
        <v>功能应用（教学辅助工具）</v>
      </c>
      <c r="AG3040" s="1" t="str">
        <f>VLOOKUP($K3040,「工具标准名」映射表!$B:$I,6,0)</f>
        <v>软件工具</v>
      </c>
      <c r="AH3040" s="1" t="str">
        <f>VLOOKUP($K3040,「工具标准名」映射表!$B:$I,7,0)</f>
        <v>其他</v>
      </c>
      <c r="AI3040" s="1" t="str">
        <f>VLOOKUP($K3040,「工具标准名」映射表!$B:$I,8,0)</f>
        <v>否</v>
      </c>
      <c r="AJ3040" s="1" t="s">
        <v>164</v>
      </c>
      <c r="AK3040" s="1"/>
      <c r="AL3040" s="1"/>
      <c r="AM3040" s="1"/>
      <c r="AN3040" s="1"/>
      <c r="AO3040" s="1"/>
    </row>
    <row r="3041" spans="1:41" ht="16">
      <c r="A3041" s="1" t="s">
        <v>19100</v>
      </c>
      <c r="B3041" s="3">
        <v>46056.457696759302</v>
      </c>
      <c r="C3041" s="14">
        <v>1512</v>
      </c>
      <c r="D3041" s="1" t="s">
        <v>19101</v>
      </c>
      <c r="E3041" s="1" t="s">
        <v>12272</v>
      </c>
      <c r="F3041" s="1" t="s">
        <v>27</v>
      </c>
      <c r="G3041" s="1" t="s">
        <v>19102</v>
      </c>
      <c r="H3041" s="1" t="s">
        <v>19103</v>
      </c>
      <c r="I3041" s="1" t="s">
        <v>19104</v>
      </c>
      <c r="J3041" s="1" t="s">
        <v>19105</v>
      </c>
      <c r="K3041" s="1" t="s">
        <v>19112</v>
      </c>
      <c r="L3041" s="1" t="s">
        <v>33</v>
      </c>
      <c r="M3041" s="1" t="b">
        <v>0</v>
      </c>
      <c r="N3041" s="1" t="s">
        <v>8677</v>
      </c>
      <c r="O3041" s="1" t="s">
        <v>181</v>
      </c>
      <c r="P3041" s="1" t="s">
        <v>20558</v>
      </c>
      <c r="Q3041" s="1" t="s">
        <v>37</v>
      </c>
      <c r="R3041" s="1" t="s">
        <v>38</v>
      </c>
      <c r="S3041" s="1" t="s">
        <v>39</v>
      </c>
      <c r="T3041" s="1" t="s">
        <v>19107</v>
      </c>
      <c r="U3041" s="1" t="s">
        <v>19108</v>
      </c>
      <c r="V3041" s="1" t="s">
        <v>19109</v>
      </c>
      <c r="W3041" s="1" t="s">
        <v>19110</v>
      </c>
      <c r="X3041" s="1" t="s">
        <v>19111</v>
      </c>
      <c r="Y3041" s="1" t="s">
        <v>801</v>
      </c>
      <c r="Z3041" s="1" t="s">
        <v>19112</v>
      </c>
      <c r="AA3041" s="1" t="s">
        <v>1277</v>
      </c>
      <c r="AB3041" s="1" t="s">
        <v>164</v>
      </c>
      <c r="AD3041" s="1" t="str">
        <f>VLOOKUP($K3041,「工具标准名」映射表!$B:$I,3,0)</f>
        <v>讯飞有声</v>
      </c>
      <c r="AE3041" s="1" t="str">
        <f>VLOOKUP($K3041,「工具标准名」映射表!$B:$I,4,0)</f>
        <v>功能应用层</v>
      </c>
      <c r="AF3041" s="1" t="str">
        <f>VLOOKUP($K3041,「工具标准名」映射表!$B:$I,5,0)</f>
        <v>功能应用（平台型综合系统）</v>
      </c>
      <c r="AG3041" s="1" t="str">
        <f>VLOOKUP($K3041,「工具标准名」映射表!$B:$I,6,0)</f>
        <v>软件工具</v>
      </c>
      <c r="AH3041" s="1" t="str">
        <f>VLOOKUP($K3041,「工具标准名」映射表!$B:$I,7,0)</f>
        <v>其他</v>
      </c>
      <c r="AI3041" s="1" t="str">
        <f>VLOOKUP($K3041,「工具标准名」映射表!$B:$I,8,0)</f>
        <v>否</v>
      </c>
      <c r="AJ3041" s="1" t="s">
        <v>164</v>
      </c>
      <c r="AK3041" s="1"/>
      <c r="AL3041" s="1"/>
      <c r="AM3041" s="1"/>
      <c r="AN3041" s="1"/>
      <c r="AO3041" s="1"/>
    </row>
    <row r="3042" spans="1:41" ht="16">
      <c r="A3042" s="1" t="s">
        <v>19100</v>
      </c>
      <c r="B3042" s="3">
        <v>46056.457696759302</v>
      </c>
      <c r="C3042" s="14">
        <v>1512</v>
      </c>
      <c r="D3042" s="1" t="s">
        <v>19101</v>
      </c>
      <c r="E3042" s="1" t="s">
        <v>12272</v>
      </c>
      <c r="F3042" s="1" t="s">
        <v>27</v>
      </c>
      <c r="G3042" s="1" t="s">
        <v>19102</v>
      </c>
      <c r="H3042" s="1" t="s">
        <v>19103</v>
      </c>
      <c r="I3042" s="1" t="s">
        <v>19104</v>
      </c>
      <c r="J3042" s="1" t="s">
        <v>19105</v>
      </c>
      <c r="K3042" s="1" t="s">
        <v>2439</v>
      </c>
      <c r="L3042" s="1" t="s">
        <v>33</v>
      </c>
      <c r="M3042" s="1" t="b">
        <v>0</v>
      </c>
      <c r="N3042" s="1" t="s">
        <v>8677</v>
      </c>
      <c r="O3042" s="1" t="s">
        <v>181</v>
      </c>
      <c r="P3042" s="1" t="s">
        <v>8678</v>
      </c>
      <c r="Q3042" s="1" t="s">
        <v>37</v>
      </c>
      <c r="R3042" s="1" t="s">
        <v>38</v>
      </c>
      <c r="S3042" s="1" t="s">
        <v>39</v>
      </c>
      <c r="T3042" s="1" t="s">
        <v>19107</v>
      </c>
      <c r="U3042" s="1" t="s">
        <v>19108</v>
      </c>
      <c r="V3042" s="1" t="s">
        <v>19109</v>
      </c>
      <c r="W3042" s="1" t="s">
        <v>19110</v>
      </c>
      <c r="X3042" s="1" t="s">
        <v>19111</v>
      </c>
      <c r="Y3042" s="1" t="s">
        <v>801</v>
      </c>
      <c r="Z3042" s="1" t="s">
        <v>2439</v>
      </c>
      <c r="AA3042" s="1">
        <v>0</v>
      </c>
      <c r="AB3042" s="1" t="s">
        <v>164</v>
      </c>
      <c r="AD3042" s="1" t="str">
        <f>VLOOKUP($K3042,「工具标准名」映射表!$B:$I,3,0)</f>
        <v>班级优化大师软件</v>
      </c>
      <c r="AE3042" s="1" t="str">
        <f>VLOOKUP($K3042,「工具标准名」映射表!$B:$I,4,0)</f>
        <v>功能应用层</v>
      </c>
      <c r="AF3042" s="1" t="str">
        <f>VLOOKUP($K3042,「工具标准名」映射表!$B:$I,5,0)</f>
        <v>功能应用（Web 教学平台（SaaS））</v>
      </c>
      <c r="AG3042" s="1" t="str">
        <f>VLOOKUP($K3042,「工具标准名」映射表!$B:$I,6,0)</f>
        <v>软件工具</v>
      </c>
      <c r="AH3042" s="1" t="str">
        <f>VLOOKUP($K3042,「工具标准名」映射表!$B:$I,7,0)</f>
        <v>其他</v>
      </c>
      <c r="AI3042" s="1" t="str">
        <f>VLOOKUP($K3042,「工具标准名」映射表!$B:$I,8,0)</f>
        <v>否</v>
      </c>
      <c r="AJ3042" s="1" t="s">
        <v>164</v>
      </c>
      <c r="AK3042" s="1"/>
      <c r="AL3042" s="1"/>
      <c r="AM3042" s="1"/>
      <c r="AN3042" s="1"/>
      <c r="AO3042" s="1"/>
    </row>
    <row r="3043" spans="1:41" ht="16">
      <c r="A3043" s="1" t="s">
        <v>19115</v>
      </c>
      <c r="B3043" s="3">
        <v>46056.457627314798</v>
      </c>
      <c r="C3043" s="14">
        <v>1513</v>
      </c>
      <c r="D3043" s="1" t="s">
        <v>19116</v>
      </c>
      <c r="E3043" s="1" t="s">
        <v>12272</v>
      </c>
      <c r="F3043" s="1" t="s">
        <v>27</v>
      </c>
      <c r="G3043" s="1" t="s">
        <v>28</v>
      </c>
      <c r="H3043" s="1" t="s">
        <v>19117</v>
      </c>
      <c r="I3043" s="1" t="s">
        <v>19118</v>
      </c>
      <c r="J3043" s="1" t="s">
        <v>19119</v>
      </c>
      <c r="K3043" s="1" t="s">
        <v>2240</v>
      </c>
      <c r="L3043" s="1" t="s">
        <v>33</v>
      </c>
      <c r="M3043" s="1" t="b">
        <v>0</v>
      </c>
      <c r="N3043" s="1" t="s">
        <v>47</v>
      </c>
      <c r="O3043" s="1" t="s">
        <v>48</v>
      </c>
      <c r="P3043" s="1" t="s">
        <v>12642</v>
      </c>
      <c r="Q3043" s="1" t="s">
        <v>87</v>
      </c>
      <c r="R3043" s="1" t="s">
        <v>836</v>
      </c>
      <c r="S3043" s="1" t="s">
        <v>39</v>
      </c>
      <c r="T3043" s="1" t="s">
        <v>19121</v>
      </c>
      <c r="U3043" s="1" t="s">
        <v>19118</v>
      </c>
      <c r="V3043" s="1" t="s">
        <v>19122</v>
      </c>
      <c r="W3043" s="1" t="s">
        <v>19123</v>
      </c>
      <c r="X3043" s="1" t="s">
        <v>19124</v>
      </c>
      <c r="Y3043" s="1" t="s">
        <v>801</v>
      </c>
      <c r="Z3043" s="1" t="s">
        <v>270</v>
      </c>
      <c r="AA3043" s="1">
        <v>0</v>
      </c>
      <c r="AB3043" s="1" t="s">
        <v>164</v>
      </c>
      <c r="AD3043" s="1" t="str">
        <f>VLOOKUP($K3043,「工具标准名」映射表!$B:$I,3,0)</f>
        <v>国家智慧教育平台</v>
      </c>
      <c r="AE3043" s="1" t="str">
        <f>VLOOKUP($K3043,「工具标准名」映射表!$B:$I,4,0)</f>
        <v>教育数据层</v>
      </c>
      <c r="AF3043" s="1" t="str">
        <f>VLOOKUP($K3043,「工具标准名」映射表!$B:$I,5,0)</f>
        <v>功能应用（Web 教学平台（SaaS））</v>
      </c>
      <c r="AG3043" s="1" t="str">
        <f>VLOOKUP($K3043,「工具标准名」映射表!$B:$I,6,0)</f>
        <v>在线资源</v>
      </c>
      <c r="AH3043" s="1" t="str">
        <f>VLOOKUP($K3043,「工具标准名」映射表!$B:$I,7,0)</f>
        <v>其他</v>
      </c>
      <c r="AI3043" s="1" t="str">
        <f>VLOOKUP($K3043,「工具标准名」映射表!$B:$I,8,0)</f>
        <v>否</v>
      </c>
      <c r="AJ3043" s="1" t="s">
        <v>164</v>
      </c>
      <c r="AK3043" s="1"/>
      <c r="AL3043" s="1"/>
      <c r="AM3043" s="1"/>
      <c r="AN3043" s="1"/>
      <c r="AO3043" s="1"/>
    </row>
    <row r="3044" spans="1:41" ht="16">
      <c r="A3044" s="1" t="s">
        <v>19125</v>
      </c>
      <c r="B3044" s="3">
        <v>46056.457731481503</v>
      </c>
      <c r="C3044" s="14">
        <v>1514</v>
      </c>
      <c r="D3044" s="1" t="s">
        <v>19126</v>
      </c>
      <c r="E3044" s="1" t="s">
        <v>12272</v>
      </c>
      <c r="F3044" s="1" t="s">
        <v>27</v>
      </c>
      <c r="G3044" s="1" t="s">
        <v>19127</v>
      </c>
      <c r="H3044" s="1" t="s">
        <v>19128</v>
      </c>
      <c r="I3044" s="1" t="s">
        <v>19129</v>
      </c>
      <c r="J3044" s="1" t="s">
        <v>19130</v>
      </c>
      <c r="K3044" s="1" t="s">
        <v>7545</v>
      </c>
      <c r="L3044" s="1" t="s">
        <v>33</v>
      </c>
      <c r="M3044" s="1" t="b">
        <v>0</v>
      </c>
      <c r="N3044" s="1" t="s">
        <v>47</v>
      </c>
      <c r="O3044" s="1" t="s">
        <v>54</v>
      </c>
      <c r="P3044" s="1" t="s">
        <v>17953</v>
      </c>
      <c r="Q3044" s="1" t="s">
        <v>37</v>
      </c>
      <c r="R3044" s="1" t="s">
        <v>171</v>
      </c>
      <c r="S3044" s="1" t="s">
        <v>172</v>
      </c>
      <c r="T3044" s="1" t="s">
        <v>19131</v>
      </c>
      <c r="U3044" s="1" t="s">
        <v>19129</v>
      </c>
      <c r="V3044" s="1" t="s">
        <v>19132</v>
      </c>
      <c r="W3044" s="1" t="s">
        <v>19133</v>
      </c>
      <c r="X3044" s="1" t="s">
        <v>19134</v>
      </c>
      <c r="Y3044" s="1" t="s">
        <v>4355</v>
      </c>
      <c r="Z3044" s="1" t="s">
        <v>7545</v>
      </c>
      <c r="AA3044" s="1">
        <v>0</v>
      </c>
      <c r="AB3044" s="1" t="s">
        <v>164</v>
      </c>
      <c r="AD3044" s="1" t="str">
        <f>VLOOKUP($K3044,「工具标准名」映射表!$B:$I,3,0)</f>
        <v>万彩VR</v>
      </c>
      <c r="AE3044" s="1" t="str">
        <f>VLOOKUP($K3044,「工具标准名」映射表!$B:$I,4,0)</f>
        <v>功能应用层</v>
      </c>
      <c r="AF3044" s="1" t="str">
        <f>VLOOKUP($K3044,「工具标准名」映射表!$B:$I,5,0)</f>
        <v>功能应用（VR/AR）</v>
      </c>
      <c r="AG3044" s="1" t="str">
        <f>VLOOKUP($K3044,「工具标准名」映射表!$B:$I,6,0)</f>
        <v>软件工具</v>
      </c>
      <c r="AH3044" s="1" t="str">
        <f>VLOOKUP($K3044,「工具标准名」映射表!$B:$I,7,0)</f>
        <v>AI智能体</v>
      </c>
      <c r="AI3044" s="1" t="str">
        <f>VLOOKUP($K3044,「工具标准名」映射表!$B:$I,8,0)</f>
        <v>否</v>
      </c>
      <c r="AJ3044" s="1" t="s">
        <v>164</v>
      </c>
      <c r="AK3044" s="1"/>
      <c r="AL3044" s="1"/>
      <c r="AM3044" s="1"/>
      <c r="AN3044" s="1"/>
      <c r="AO3044" s="1"/>
    </row>
    <row r="3045" spans="1:41" ht="16">
      <c r="A3045" s="1" t="s">
        <v>19125</v>
      </c>
      <c r="B3045" s="3">
        <v>46056.457731481503</v>
      </c>
      <c r="C3045" s="14">
        <v>1514</v>
      </c>
      <c r="D3045" s="1" t="s">
        <v>19126</v>
      </c>
      <c r="E3045" s="1" t="s">
        <v>12272</v>
      </c>
      <c r="F3045" s="1" t="s">
        <v>27</v>
      </c>
      <c r="G3045" s="1" t="s">
        <v>19127</v>
      </c>
      <c r="H3045" s="1" t="s">
        <v>19128</v>
      </c>
      <c r="I3045" s="1" t="s">
        <v>19129</v>
      </c>
      <c r="J3045" s="1" t="s">
        <v>19130</v>
      </c>
      <c r="K3045" s="1" t="s">
        <v>219</v>
      </c>
      <c r="L3045" s="1" t="s">
        <v>33</v>
      </c>
      <c r="M3045" s="1" t="b">
        <v>0</v>
      </c>
      <c r="N3045" s="1" t="s">
        <v>47</v>
      </c>
      <c r="O3045" s="1" t="s">
        <v>181</v>
      </c>
      <c r="P3045" s="1" t="s">
        <v>7780</v>
      </c>
      <c r="Q3045" s="1" t="s">
        <v>37</v>
      </c>
      <c r="R3045" s="1" t="s">
        <v>171</v>
      </c>
      <c r="S3045" s="1" t="s">
        <v>172</v>
      </c>
      <c r="T3045" s="1" t="s">
        <v>19131</v>
      </c>
      <c r="U3045" s="1" t="s">
        <v>19129</v>
      </c>
      <c r="V3045" s="1" t="s">
        <v>19132</v>
      </c>
      <c r="W3045" s="1" t="s">
        <v>19133</v>
      </c>
      <c r="X3045" s="1" t="s">
        <v>19134</v>
      </c>
      <c r="Y3045" s="1" t="s">
        <v>4355</v>
      </c>
      <c r="Z3045" s="1" t="s">
        <v>219</v>
      </c>
      <c r="AA3045" s="1">
        <v>0</v>
      </c>
      <c r="AB3045" s="1" t="s">
        <v>164</v>
      </c>
      <c r="AD3045" s="1" t="str">
        <f>VLOOKUP($K3045,「工具标准名」映射表!$B:$I,3,0)</f>
        <v>Photoshop</v>
      </c>
      <c r="AE3045" s="1" t="str">
        <f>VLOOKUP($K3045,「工具标准名」映射表!$B:$I,4,0)</f>
        <v>功能应用层</v>
      </c>
      <c r="AF3045" s="1" t="str">
        <f>VLOOKUP($K3045,「工具标准名」映射表!$B:$I,5,0)</f>
        <v>功能应用（Web 教学平台（SaaS））</v>
      </c>
      <c r="AG3045" s="1" t="str">
        <f>VLOOKUP($K3045,「工具标准名」映射表!$B:$I,6,0)</f>
        <v>硬件设备</v>
      </c>
      <c r="AH3045" s="1" t="str">
        <f>VLOOKUP($K3045,「工具标准名」映射表!$B:$I,7,0)</f>
        <v>其他</v>
      </c>
      <c r="AI3045" s="1" t="str">
        <f>VLOOKUP($K3045,「工具标准名」映射表!$B:$I,8,0)</f>
        <v>否</v>
      </c>
      <c r="AJ3045" s="1" t="s">
        <v>164</v>
      </c>
      <c r="AK3045" s="1"/>
      <c r="AL3045" s="1"/>
      <c r="AM3045" s="1"/>
      <c r="AN3045" s="1"/>
      <c r="AO3045" s="1"/>
    </row>
    <row r="3046" spans="1:41" ht="16">
      <c r="A3046" s="1" t="s">
        <v>19125</v>
      </c>
      <c r="B3046" s="3">
        <v>46056.457731481503</v>
      </c>
      <c r="C3046" s="14">
        <v>1514</v>
      </c>
      <c r="D3046" s="1" t="s">
        <v>19126</v>
      </c>
      <c r="E3046" s="1" t="s">
        <v>12272</v>
      </c>
      <c r="F3046" s="1" t="s">
        <v>27</v>
      </c>
      <c r="G3046" s="1" t="s">
        <v>19127</v>
      </c>
      <c r="H3046" s="1" t="s">
        <v>19128</v>
      </c>
      <c r="I3046" s="1" t="s">
        <v>19129</v>
      </c>
      <c r="J3046" s="1" t="s">
        <v>19130</v>
      </c>
      <c r="K3046" s="1" t="s">
        <v>222</v>
      </c>
      <c r="L3046" s="1" t="s">
        <v>33</v>
      </c>
      <c r="M3046" s="1" t="b">
        <v>0</v>
      </c>
      <c r="N3046" s="1" t="s">
        <v>47</v>
      </c>
      <c r="O3046" s="1" t="s">
        <v>181</v>
      </c>
      <c r="P3046" s="1" t="s">
        <v>14611</v>
      </c>
      <c r="Q3046" s="1" t="s">
        <v>37</v>
      </c>
      <c r="R3046" s="1" t="s">
        <v>171</v>
      </c>
      <c r="S3046" s="1" t="s">
        <v>172</v>
      </c>
      <c r="T3046" s="1" t="s">
        <v>19131</v>
      </c>
      <c r="U3046" s="1" t="s">
        <v>19129</v>
      </c>
      <c r="V3046" s="1" t="s">
        <v>19132</v>
      </c>
      <c r="W3046" s="1" t="s">
        <v>19133</v>
      </c>
      <c r="X3046" s="1" t="s">
        <v>19134</v>
      </c>
      <c r="Y3046" s="1" t="s">
        <v>4355</v>
      </c>
      <c r="Z3046" s="1" t="s">
        <v>2346</v>
      </c>
      <c r="AA3046" s="1" t="s">
        <v>23372</v>
      </c>
      <c r="AB3046" s="1" t="s">
        <v>164</v>
      </c>
      <c r="AD3046" s="1" t="str">
        <f>VLOOKUP($K3046,「工具标准名」映射表!$B:$I,3,0)</f>
        <v>剪映AI</v>
      </c>
      <c r="AE3046" s="1" t="str">
        <f>VLOOKUP($K3046,「工具标准名」映射表!$B:$I,4,0)</f>
        <v>功能应用层</v>
      </c>
      <c r="AF3046" s="1" t="str">
        <f>VLOOKUP($K3046,「工具标准名」映射表!$B:$I,5,0)</f>
        <v>功能应用层（AI智能体）</v>
      </c>
      <c r="AG3046" s="1" t="str">
        <f>VLOOKUP($K3046,「工具标准名」映射表!$B:$I,6,0)</f>
        <v>软件工具</v>
      </c>
      <c r="AH3046" s="1" t="str">
        <f>VLOOKUP($K3046,「工具标准名」映射表!$B:$I,7,0)</f>
        <v>AI智能体</v>
      </c>
      <c r="AI3046" s="1" t="str">
        <f>VLOOKUP($K3046,「工具标准名」映射表!$B:$I,8,0)</f>
        <v>是</v>
      </c>
      <c r="AJ3046" s="1" t="s">
        <v>164</v>
      </c>
      <c r="AK3046" s="1"/>
      <c r="AL3046" s="1"/>
      <c r="AM3046" s="1"/>
      <c r="AN3046" s="1"/>
      <c r="AO3046" s="1"/>
    </row>
    <row r="3047" spans="1:41" ht="16">
      <c r="A3047" s="1" t="s">
        <v>19137</v>
      </c>
      <c r="B3047" s="3">
        <v>46056.457719907397</v>
      </c>
      <c r="C3047" s="14">
        <v>1515</v>
      </c>
      <c r="D3047" s="1" t="s">
        <v>19138</v>
      </c>
      <c r="E3047" s="1" t="s">
        <v>388</v>
      </c>
      <c r="F3047" s="1" t="s">
        <v>119</v>
      </c>
      <c r="G3047" s="1" t="s">
        <v>19139</v>
      </c>
      <c r="H3047" s="1" t="s">
        <v>19140</v>
      </c>
      <c r="I3047" s="1" t="s">
        <v>19141</v>
      </c>
      <c r="J3047" s="1" t="s">
        <v>19142</v>
      </c>
      <c r="K3047" s="1" t="s">
        <v>1962</v>
      </c>
      <c r="L3047" s="1" t="s">
        <v>33</v>
      </c>
      <c r="M3047" s="1" t="b">
        <v>0</v>
      </c>
      <c r="N3047" s="1" t="s">
        <v>47</v>
      </c>
      <c r="O3047" s="1" t="s">
        <v>48</v>
      </c>
      <c r="P3047" s="1" t="s">
        <v>11560</v>
      </c>
      <c r="Q3047" s="1" t="s">
        <v>37</v>
      </c>
      <c r="R3047" s="1" t="s">
        <v>171</v>
      </c>
      <c r="S3047" s="1" t="s">
        <v>172</v>
      </c>
      <c r="T3047" s="1" t="s">
        <v>19144</v>
      </c>
      <c r="U3047" s="1" t="s">
        <v>19145</v>
      </c>
      <c r="V3047" s="1" t="s">
        <v>19146</v>
      </c>
      <c r="W3047" s="1" t="s">
        <v>19147</v>
      </c>
      <c r="X3047" s="1" t="s">
        <v>19148</v>
      </c>
      <c r="Y3047" s="1" t="s">
        <v>178</v>
      </c>
      <c r="Z3047" s="1" t="s">
        <v>139</v>
      </c>
      <c r="AA3047" s="1" t="s">
        <v>23370</v>
      </c>
      <c r="AB3047" s="1" t="s">
        <v>52</v>
      </c>
      <c r="AD3047" s="1" t="str">
        <f>VLOOKUP($K3047,「工具标准名」映射表!$B:$I,3,0)</f>
        <v>豆包</v>
      </c>
      <c r="AE3047" s="1" t="str">
        <f>VLOOKUP($K3047,「工具标准名」映射表!$B:$I,4,0)</f>
        <v>功能应用层</v>
      </c>
      <c r="AF3047" s="1" t="str">
        <f>VLOOKUP($K3047,「工具标准名」映射表!$B:$I,5,0)</f>
        <v>功能应用（教学辅助工具）</v>
      </c>
      <c r="AG3047" s="1" t="str">
        <f>VLOOKUP($K3047,「工具标准名」映射表!$B:$I,6,0)</f>
        <v>软件工具</v>
      </c>
      <c r="AH3047" s="1" t="str">
        <f>VLOOKUP($K3047,「工具标准名」映射表!$B:$I,7,0)</f>
        <v>其他</v>
      </c>
      <c r="AI3047" s="1" t="str">
        <f>VLOOKUP($K3047,「工具标准名」映射表!$B:$I,8,0)</f>
        <v>否</v>
      </c>
      <c r="AJ3047" s="1" t="s">
        <v>52</v>
      </c>
      <c r="AK3047" s="1"/>
      <c r="AL3047" s="1"/>
      <c r="AM3047" s="1"/>
      <c r="AN3047" s="1"/>
      <c r="AO3047" s="1"/>
    </row>
    <row r="3048" spans="1:41" ht="16">
      <c r="A3048" s="1" t="s">
        <v>19137</v>
      </c>
      <c r="B3048" s="3">
        <v>46056.457719907397</v>
      </c>
      <c r="C3048" s="14">
        <v>1515</v>
      </c>
      <c r="D3048" s="1" t="s">
        <v>19138</v>
      </c>
      <c r="E3048" s="1" t="s">
        <v>388</v>
      </c>
      <c r="F3048" s="1" t="s">
        <v>119</v>
      </c>
      <c r="G3048" s="1" t="s">
        <v>19139</v>
      </c>
      <c r="H3048" s="1" t="s">
        <v>19140</v>
      </c>
      <c r="I3048" s="1" t="s">
        <v>19141</v>
      </c>
      <c r="J3048" s="1" t="s">
        <v>19142</v>
      </c>
      <c r="K3048" s="1" t="s">
        <v>7567</v>
      </c>
      <c r="L3048" s="1" t="s">
        <v>33</v>
      </c>
      <c r="M3048" s="1" t="b">
        <v>0</v>
      </c>
      <c r="N3048" s="1" t="s">
        <v>47</v>
      </c>
      <c r="O3048" s="1" t="s">
        <v>48</v>
      </c>
      <c r="P3048" s="1" t="s">
        <v>7566</v>
      </c>
      <c r="Q3048" s="1" t="s">
        <v>37</v>
      </c>
      <c r="R3048" s="1" t="s">
        <v>171</v>
      </c>
      <c r="S3048" s="1" t="s">
        <v>172</v>
      </c>
      <c r="T3048" s="1" t="s">
        <v>19144</v>
      </c>
      <c r="U3048" s="1" t="s">
        <v>19145</v>
      </c>
      <c r="V3048" s="1" t="s">
        <v>19146</v>
      </c>
      <c r="W3048" s="1" t="s">
        <v>19147</v>
      </c>
      <c r="X3048" s="1" t="s">
        <v>19148</v>
      </c>
      <c r="Y3048" s="1" t="s">
        <v>178</v>
      </c>
      <c r="Z3048" s="1" t="s">
        <v>7567</v>
      </c>
      <c r="AA3048" s="1">
        <v>0</v>
      </c>
      <c r="AB3048" s="1" t="s">
        <v>52</v>
      </c>
      <c r="AD3048" s="1" t="str">
        <f>VLOOKUP($K3048,「工具标准名」映射表!$B:$I,3,0)</f>
        <v>Nibiru</v>
      </c>
      <c r="AE3048" s="1" t="str">
        <f>VLOOKUP($K3048,「工具标准名」映射表!$B:$I,4,0)</f>
        <v>功能应用层</v>
      </c>
      <c r="AF3048" s="1" t="str">
        <f>VLOOKUP($K3048,「工具标准名」映射表!$B:$I,5,0)</f>
        <v>功能应用（教学辅助工具）</v>
      </c>
      <c r="AG3048" s="1" t="str">
        <f>VLOOKUP($K3048,「工具标准名」映射表!$B:$I,6,0)</f>
        <v>硬件设备</v>
      </c>
      <c r="AH3048" s="1" t="str">
        <f>VLOOKUP($K3048,「工具标准名」映射表!$B:$I,7,0)</f>
        <v>其他</v>
      </c>
      <c r="AI3048" s="1" t="str">
        <f>VLOOKUP($K3048,「工具标准名」映射表!$B:$I,8,0)</f>
        <v>否</v>
      </c>
      <c r="AJ3048" s="1" t="s">
        <v>52</v>
      </c>
      <c r="AK3048" s="1"/>
      <c r="AL3048" s="1"/>
      <c r="AM3048" s="1"/>
      <c r="AN3048" s="1"/>
      <c r="AO3048" s="1"/>
    </row>
    <row r="3049" spans="1:41" ht="16">
      <c r="A3049" s="1" t="s">
        <v>19137</v>
      </c>
      <c r="B3049" s="3">
        <v>46056.457719907397</v>
      </c>
      <c r="C3049" s="14">
        <v>1515</v>
      </c>
      <c r="D3049" s="1" t="s">
        <v>19138</v>
      </c>
      <c r="E3049" s="1" t="s">
        <v>388</v>
      </c>
      <c r="F3049" s="1" t="s">
        <v>119</v>
      </c>
      <c r="G3049" s="1" t="s">
        <v>19139</v>
      </c>
      <c r="H3049" s="1" t="s">
        <v>19140</v>
      </c>
      <c r="I3049" s="1" t="s">
        <v>19141</v>
      </c>
      <c r="J3049" s="1" t="s">
        <v>19142</v>
      </c>
      <c r="K3049" s="1" t="s">
        <v>17364</v>
      </c>
      <c r="L3049" s="1" t="s">
        <v>16164</v>
      </c>
      <c r="M3049" s="1" t="b">
        <v>1</v>
      </c>
      <c r="N3049" s="1" t="s">
        <v>34</v>
      </c>
      <c r="O3049" s="1" t="s">
        <v>35</v>
      </c>
      <c r="P3049" s="1" t="s">
        <v>17358</v>
      </c>
      <c r="Q3049" s="1" t="s">
        <v>37</v>
      </c>
      <c r="R3049" s="1" t="s">
        <v>171</v>
      </c>
      <c r="S3049" s="1" t="s">
        <v>172</v>
      </c>
      <c r="T3049" s="1" t="s">
        <v>19144</v>
      </c>
      <c r="U3049" s="1" t="s">
        <v>19145</v>
      </c>
      <c r="V3049" s="1" t="s">
        <v>19146</v>
      </c>
      <c r="W3049" s="1" t="s">
        <v>19147</v>
      </c>
      <c r="X3049" s="1" t="s">
        <v>19148</v>
      </c>
      <c r="Y3049" s="1" t="s">
        <v>178</v>
      </c>
      <c r="Z3049" s="1" t="s">
        <v>17364</v>
      </c>
      <c r="AA3049" s="1">
        <v>0</v>
      </c>
      <c r="AB3049" s="1" t="s">
        <v>52</v>
      </c>
      <c r="AD3049" s="1" t="str">
        <f>VLOOKUP($K3049,「工具标准名」映射表!$B:$I,3,0)</f>
        <v>腾讯云混元大模型</v>
      </c>
      <c r="AE3049" s="1" t="str">
        <f>VLOOKUP($K3049,「工具标准名」映射表!$B:$I,4,0)</f>
        <v>功能应用层</v>
      </c>
      <c r="AF3049" s="1" t="str">
        <f>VLOOKUP($K3049,「工具标准名」映射表!$B:$I,5,0)</f>
        <v>功能应用（生成式AI应用-图像类）</v>
      </c>
      <c r="AG3049" s="1" t="str">
        <f>VLOOKUP($K3049,「工具标准名」映射表!$B:$I,6,0)</f>
        <v>软件工具</v>
      </c>
      <c r="AH3049" s="1" t="str">
        <f>VLOOKUP($K3049,「工具标准名」映射表!$B:$I,7,0)</f>
        <v>AI智能体</v>
      </c>
      <c r="AI3049" s="1" t="str">
        <f>VLOOKUP($K3049,「工具标准名」映射表!$B:$I,8,0)</f>
        <v>是</v>
      </c>
      <c r="AJ3049" s="1" t="s">
        <v>52</v>
      </c>
      <c r="AK3049" s="1"/>
      <c r="AL3049" s="1"/>
      <c r="AM3049" s="1"/>
      <c r="AN3049" s="1"/>
      <c r="AO3049" s="1"/>
    </row>
    <row r="3050" spans="1:41" ht="16">
      <c r="A3050" s="1" t="s">
        <v>19151</v>
      </c>
      <c r="B3050" s="3">
        <v>46056.457708333299</v>
      </c>
      <c r="C3050" s="14">
        <v>1517</v>
      </c>
      <c r="D3050" s="1" t="s">
        <v>19152</v>
      </c>
      <c r="E3050" s="1" t="s">
        <v>388</v>
      </c>
      <c r="F3050" s="1" t="s">
        <v>119</v>
      </c>
      <c r="G3050" s="1" t="s">
        <v>19153</v>
      </c>
      <c r="H3050" s="1" t="s">
        <v>19154</v>
      </c>
      <c r="I3050" s="1" t="s">
        <v>19155</v>
      </c>
      <c r="J3050" s="1" t="s">
        <v>19156</v>
      </c>
      <c r="K3050" s="1" t="s">
        <v>4171</v>
      </c>
      <c r="L3050" s="1" t="s">
        <v>33</v>
      </c>
      <c r="M3050" s="1" t="b">
        <v>0</v>
      </c>
      <c r="N3050" s="1" t="s">
        <v>47</v>
      </c>
      <c r="O3050" s="1" t="s">
        <v>48</v>
      </c>
      <c r="P3050" s="1" t="s">
        <v>19297</v>
      </c>
      <c r="Q3050" s="1" t="s">
        <v>37</v>
      </c>
      <c r="R3050" s="1" t="s">
        <v>171</v>
      </c>
      <c r="S3050" s="1" t="s">
        <v>375</v>
      </c>
      <c r="T3050" s="1" t="s">
        <v>19158</v>
      </c>
      <c r="U3050" s="1" t="s">
        <v>19159</v>
      </c>
      <c r="V3050" s="1" t="s">
        <v>19160</v>
      </c>
      <c r="W3050" s="1" t="s">
        <v>19161</v>
      </c>
      <c r="X3050" s="1" t="s">
        <v>19162</v>
      </c>
      <c r="Y3050" s="1" t="s">
        <v>8017</v>
      </c>
      <c r="Z3050" s="1" t="s">
        <v>4171</v>
      </c>
      <c r="AA3050" s="1" t="s">
        <v>23374</v>
      </c>
      <c r="AB3050" s="1" t="s">
        <v>52</v>
      </c>
      <c r="AD3050" s="1" t="str">
        <f>VLOOKUP($K3050,「工具标准名」映射表!$B:$I,3,0)</f>
        <v>希沃投屏</v>
      </c>
      <c r="AE3050" s="1" t="str">
        <f>VLOOKUP($K3050,「工具标准名」映射表!$B:$I,4,0)</f>
        <v>功能应用层</v>
      </c>
      <c r="AF3050" s="1" t="str">
        <f>VLOOKUP($K3050,「工具标准名」映射表!$B:$I,5,0)</f>
        <v>功能应用（教学辅助工具）</v>
      </c>
      <c r="AG3050" s="1" t="str">
        <f>VLOOKUP($K3050,「工具标准名」映射表!$B:$I,6,0)</f>
        <v>音视频技术</v>
      </c>
      <c r="AH3050" s="1" t="str">
        <f>VLOOKUP($K3050,「工具标准名」映射表!$B:$I,7,0)</f>
        <v>AI智能体</v>
      </c>
      <c r="AI3050" s="1" t="str">
        <f>VLOOKUP($K3050,「工具标准名」映射表!$B:$I,8,0)</f>
        <v>否</v>
      </c>
      <c r="AJ3050" s="1" t="s">
        <v>52</v>
      </c>
      <c r="AK3050" s="1"/>
      <c r="AL3050" s="1"/>
      <c r="AM3050" s="1"/>
      <c r="AN3050" s="1"/>
      <c r="AO3050" s="1"/>
    </row>
    <row r="3051" spans="1:41" ht="16">
      <c r="A3051" s="1" t="s">
        <v>19151</v>
      </c>
      <c r="B3051" s="3">
        <v>46056.457708333299</v>
      </c>
      <c r="C3051" s="14">
        <v>1517</v>
      </c>
      <c r="D3051" s="1" t="s">
        <v>19152</v>
      </c>
      <c r="E3051" s="1" t="s">
        <v>388</v>
      </c>
      <c r="F3051" s="1" t="s">
        <v>119</v>
      </c>
      <c r="G3051" s="1" t="s">
        <v>19153</v>
      </c>
      <c r="H3051" s="1" t="s">
        <v>19154</v>
      </c>
      <c r="I3051" s="1" t="s">
        <v>19155</v>
      </c>
      <c r="J3051" s="1" t="s">
        <v>19156</v>
      </c>
      <c r="K3051" s="1" t="s">
        <v>51</v>
      </c>
      <c r="L3051" s="1" t="s">
        <v>33</v>
      </c>
      <c r="M3051" s="1" t="b">
        <v>0</v>
      </c>
      <c r="N3051" s="1" t="s">
        <v>47</v>
      </c>
      <c r="O3051" s="1" t="s">
        <v>48</v>
      </c>
      <c r="P3051" s="1" t="s">
        <v>49</v>
      </c>
      <c r="Q3051" s="1" t="s">
        <v>37</v>
      </c>
      <c r="R3051" s="1" t="s">
        <v>171</v>
      </c>
      <c r="S3051" s="1" t="s">
        <v>375</v>
      </c>
      <c r="T3051" s="1" t="s">
        <v>19158</v>
      </c>
      <c r="U3051" s="1" t="s">
        <v>19159</v>
      </c>
      <c r="V3051" s="1" t="s">
        <v>19160</v>
      </c>
      <c r="W3051" s="1" t="s">
        <v>19161</v>
      </c>
      <c r="X3051" s="1" t="s">
        <v>19162</v>
      </c>
      <c r="Y3051" s="1" t="s">
        <v>8017</v>
      </c>
      <c r="Z3051" s="1" t="s">
        <v>51</v>
      </c>
      <c r="AA3051" s="1">
        <v>0</v>
      </c>
      <c r="AB3051" s="1" t="s">
        <v>52</v>
      </c>
      <c r="AD3051" s="1" t="str">
        <f>VLOOKUP($K3051,「工具标准名」映射表!$B:$I,3,0)</f>
        <v>3D地图WebGL技术</v>
      </c>
      <c r="AE3051" s="1" t="str">
        <f>VLOOKUP($K3051,「工具标准名」映射表!$B:$I,4,0)</f>
        <v>功能应用层</v>
      </c>
      <c r="AF3051" s="1" t="str">
        <f>VLOOKUP($K3051,「工具标准名」映射表!$B:$I,5,0)</f>
        <v>功能应用（教学辅助工具）</v>
      </c>
      <c r="AG3051" s="1" t="str">
        <f>VLOOKUP($K3051,「工具标准名」映射表!$B:$I,6,0)</f>
        <v>软件工具</v>
      </c>
      <c r="AH3051" s="1" t="str">
        <f>VLOOKUP($K3051,「工具标准名」映射表!$B:$I,7,0)</f>
        <v>AI智能体</v>
      </c>
      <c r="AI3051" s="1" t="str">
        <f>VLOOKUP($K3051,「工具标准名」映射表!$B:$I,8,0)</f>
        <v>是</v>
      </c>
      <c r="AJ3051" s="1" t="s">
        <v>52</v>
      </c>
      <c r="AK3051" s="1"/>
      <c r="AL3051" s="1"/>
      <c r="AM3051" s="1"/>
      <c r="AN3051" s="1"/>
      <c r="AO3051" s="1"/>
    </row>
    <row r="3052" spans="1:41" ht="16">
      <c r="A3052" s="1" t="s">
        <v>19164</v>
      </c>
      <c r="B3052" s="3">
        <v>46056.457731481503</v>
      </c>
      <c r="C3052" s="14">
        <v>1518</v>
      </c>
      <c r="D3052" s="1" t="s">
        <v>5871</v>
      </c>
      <c r="E3052" s="1" t="s">
        <v>5872</v>
      </c>
      <c r="F3052" s="1" t="s">
        <v>27</v>
      </c>
      <c r="G3052" s="1" t="s">
        <v>5873</v>
      </c>
      <c r="H3052" s="1" t="s">
        <v>19165</v>
      </c>
      <c r="I3052" s="1" t="s">
        <v>19166</v>
      </c>
      <c r="J3052" s="1" t="s">
        <v>19167</v>
      </c>
      <c r="K3052" s="1" t="s">
        <v>16912</v>
      </c>
      <c r="L3052" s="1" t="s">
        <v>454</v>
      </c>
      <c r="M3052" s="1" t="b">
        <v>1</v>
      </c>
      <c r="N3052" s="1" t="s">
        <v>47</v>
      </c>
      <c r="O3052" s="1" t="s">
        <v>54</v>
      </c>
      <c r="P3052" s="1" t="s">
        <v>16907</v>
      </c>
      <c r="Q3052" s="1" t="s">
        <v>37</v>
      </c>
      <c r="R3052" s="1" t="s">
        <v>38</v>
      </c>
      <c r="S3052" s="1" t="s">
        <v>39</v>
      </c>
      <c r="T3052" s="1" t="s">
        <v>19169</v>
      </c>
      <c r="U3052" s="1" t="s">
        <v>19166</v>
      </c>
      <c r="V3052" s="1" t="s">
        <v>19170</v>
      </c>
      <c r="W3052" s="1" t="s">
        <v>19171</v>
      </c>
      <c r="X3052" s="1" t="s">
        <v>19172</v>
      </c>
      <c r="Y3052" s="1" t="s">
        <v>239</v>
      </c>
      <c r="Z3052" s="1" t="s">
        <v>16912</v>
      </c>
      <c r="AA3052" s="1">
        <v>0</v>
      </c>
      <c r="AB3052" s="1" t="s">
        <v>381</v>
      </c>
      <c r="AD3052" s="1" t="str">
        <f>VLOOKUP($K3052,「工具标准名」映射表!$B:$I,3,0)</f>
        <v>实验数据助手</v>
      </c>
      <c r="AE3052" s="1" t="str">
        <f>VLOOKUP($K3052,「工具标准名」映射表!$B:$I,4,0)</f>
        <v>功能应用层</v>
      </c>
      <c r="AF3052" s="1" t="str">
        <f>VLOOKUP($K3052,「工具标准名」映射表!$B:$I,5,0)</f>
        <v>功能应用（Web 教学平台（SaaS））</v>
      </c>
      <c r="AG3052" s="1" t="str">
        <f>VLOOKUP($K3052,「工具标准名」映射表!$B:$I,6,0)</f>
        <v>软件工具</v>
      </c>
      <c r="AH3052" s="1" t="str">
        <f>VLOOKUP($K3052,「工具标准名」映射表!$B:$I,7,0)</f>
        <v>AI智能体</v>
      </c>
      <c r="AI3052" s="1" t="str">
        <f>VLOOKUP($K3052,「工具标准名」映射表!$B:$I,8,0)</f>
        <v>否</v>
      </c>
      <c r="AJ3052" s="1" t="s">
        <v>381</v>
      </c>
      <c r="AK3052" s="1"/>
      <c r="AL3052" s="1"/>
      <c r="AM3052" s="1"/>
      <c r="AN3052" s="1"/>
      <c r="AO3052" s="1"/>
    </row>
    <row r="3053" spans="1:41" ht="16">
      <c r="A3053" s="1" t="s">
        <v>19173</v>
      </c>
      <c r="B3053" s="3">
        <v>46056.457812499997</v>
      </c>
      <c r="C3053" s="14">
        <v>1519</v>
      </c>
      <c r="D3053" s="1" t="s">
        <v>19174</v>
      </c>
      <c r="E3053" s="1" t="s">
        <v>18553</v>
      </c>
      <c r="F3053" s="1" t="s">
        <v>100</v>
      </c>
      <c r="G3053" s="1" t="s">
        <v>19175</v>
      </c>
      <c r="H3053" s="1" t="s">
        <v>19176</v>
      </c>
      <c r="I3053" s="1" t="s">
        <v>19177</v>
      </c>
      <c r="J3053" s="1" t="s">
        <v>19178</v>
      </c>
      <c r="K3053" s="1" t="s">
        <v>1962</v>
      </c>
      <c r="L3053" s="1" t="s">
        <v>33</v>
      </c>
      <c r="M3053" s="1" t="b">
        <v>0</v>
      </c>
      <c r="N3053" s="1" t="s">
        <v>47</v>
      </c>
      <c r="O3053" s="1" t="s">
        <v>48</v>
      </c>
      <c r="P3053" s="1" t="s">
        <v>11565</v>
      </c>
      <c r="Q3053" s="1" t="s">
        <v>37</v>
      </c>
      <c r="R3053" s="1" t="s">
        <v>38</v>
      </c>
      <c r="S3053" s="1" t="s">
        <v>39</v>
      </c>
      <c r="T3053" s="1" t="s">
        <v>19181</v>
      </c>
      <c r="U3053" s="1" t="s">
        <v>19182</v>
      </c>
      <c r="V3053" s="1" t="s">
        <v>19183</v>
      </c>
      <c r="W3053" s="1" t="s">
        <v>176</v>
      </c>
      <c r="X3053" s="1" t="s">
        <v>19184</v>
      </c>
      <c r="Y3053" s="1" t="s">
        <v>801</v>
      </c>
      <c r="Z3053" s="1" t="s">
        <v>139</v>
      </c>
      <c r="AA3053" s="1" t="s">
        <v>23370</v>
      </c>
      <c r="AB3053" s="1" t="s">
        <v>138</v>
      </c>
      <c r="AD3053" s="1" t="str">
        <f>VLOOKUP($K3053,「工具标准名」映射表!$B:$I,3,0)</f>
        <v>豆包</v>
      </c>
      <c r="AE3053" s="1" t="str">
        <f>VLOOKUP($K3053,「工具标准名」映射表!$B:$I,4,0)</f>
        <v>功能应用层</v>
      </c>
      <c r="AF3053" s="1" t="str">
        <f>VLOOKUP($K3053,「工具标准名」映射表!$B:$I,5,0)</f>
        <v>功能应用（教学辅助工具）</v>
      </c>
      <c r="AG3053" s="1" t="str">
        <f>VLOOKUP($K3053,「工具标准名」映射表!$B:$I,6,0)</f>
        <v>软件工具</v>
      </c>
      <c r="AH3053" s="1" t="str">
        <f>VLOOKUP($K3053,「工具标准名」映射表!$B:$I,7,0)</f>
        <v>其他</v>
      </c>
      <c r="AI3053" s="1" t="str">
        <f>VLOOKUP($K3053,「工具标准名」映射表!$B:$I,8,0)</f>
        <v>否</v>
      </c>
      <c r="AJ3053" s="1" t="s">
        <v>138</v>
      </c>
      <c r="AK3053" s="1"/>
      <c r="AL3053" s="1"/>
      <c r="AM3053" s="1"/>
      <c r="AN3053" s="1"/>
      <c r="AO3053" s="1"/>
    </row>
    <row r="3054" spans="1:41" ht="16">
      <c r="A3054" s="1" t="s">
        <v>19173</v>
      </c>
      <c r="B3054" s="3">
        <v>46056.457812499997</v>
      </c>
      <c r="C3054" s="14">
        <v>1519</v>
      </c>
      <c r="D3054" s="1" t="s">
        <v>19174</v>
      </c>
      <c r="E3054" s="1" t="s">
        <v>18553</v>
      </c>
      <c r="F3054" s="1" t="s">
        <v>100</v>
      </c>
      <c r="G3054" s="1" t="s">
        <v>19175</v>
      </c>
      <c r="H3054" s="1" t="s">
        <v>19176</v>
      </c>
      <c r="I3054" s="1" t="s">
        <v>19177</v>
      </c>
      <c r="J3054" s="1" t="s">
        <v>19178</v>
      </c>
      <c r="K3054" s="1" t="s">
        <v>11252</v>
      </c>
      <c r="L3054" s="1" t="s">
        <v>33</v>
      </c>
      <c r="M3054" s="1" t="b">
        <v>0</v>
      </c>
      <c r="N3054" s="1" t="s">
        <v>47</v>
      </c>
      <c r="O3054" s="1" t="s">
        <v>48</v>
      </c>
      <c r="P3054" s="1" t="s">
        <v>15153</v>
      </c>
      <c r="Q3054" s="1" t="s">
        <v>37</v>
      </c>
      <c r="R3054" s="1" t="s">
        <v>38</v>
      </c>
      <c r="S3054" s="1" t="s">
        <v>39</v>
      </c>
      <c r="T3054" s="1" t="s">
        <v>19181</v>
      </c>
      <c r="U3054" s="1" t="s">
        <v>19182</v>
      </c>
      <c r="V3054" s="1" t="s">
        <v>19183</v>
      </c>
      <c r="W3054" s="1" t="s">
        <v>176</v>
      </c>
      <c r="X3054" s="1" t="s">
        <v>19184</v>
      </c>
      <c r="Y3054" s="1" t="s">
        <v>801</v>
      </c>
      <c r="Z3054" s="1" t="s">
        <v>5647</v>
      </c>
      <c r="AA3054" s="1" t="s">
        <v>23399</v>
      </c>
      <c r="AB3054" s="1" t="s">
        <v>138</v>
      </c>
      <c r="AD3054" s="1" t="str">
        <f>VLOOKUP($K3054,「工具标准名」映射表!$B:$I,3,0)</f>
        <v>九章大模型</v>
      </c>
      <c r="AE3054" s="1" t="str">
        <f>VLOOKUP($K3054,「工具标准名」映射表!$B:$I,4,0)</f>
        <v>功能应用层</v>
      </c>
      <c r="AF3054" s="1" t="str">
        <f>VLOOKUP($K3054,「工具标准名」映射表!$B:$I,5,0)</f>
        <v>功能应用（教学辅助工具）</v>
      </c>
      <c r="AG3054" s="1" t="str">
        <f>VLOOKUP($K3054,「工具标准名」映射表!$B:$I,6,0)</f>
        <v>软件工具</v>
      </c>
      <c r="AH3054" s="1" t="str">
        <f>VLOOKUP($K3054,「工具标准名」映射表!$B:$I,7,0)</f>
        <v>大语言模型</v>
      </c>
      <c r="AI3054" s="1" t="str">
        <f>VLOOKUP($K3054,「工具标准名」映射表!$B:$I,8,0)</f>
        <v>是</v>
      </c>
      <c r="AJ3054" s="1" t="s">
        <v>138</v>
      </c>
      <c r="AK3054" s="1"/>
      <c r="AL3054" s="1"/>
      <c r="AM3054" s="1"/>
      <c r="AN3054" s="1"/>
      <c r="AO3054" s="1"/>
    </row>
    <row r="3055" spans="1:41" ht="16">
      <c r="A3055" s="1" t="s">
        <v>19173</v>
      </c>
      <c r="B3055" s="3">
        <v>46056.457812499997</v>
      </c>
      <c r="C3055" s="14">
        <v>1519</v>
      </c>
      <c r="D3055" s="1" t="s">
        <v>19174</v>
      </c>
      <c r="E3055" s="1" t="s">
        <v>18553</v>
      </c>
      <c r="F3055" s="1" t="s">
        <v>100</v>
      </c>
      <c r="G3055" s="1" t="s">
        <v>19175</v>
      </c>
      <c r="H3055" s="1" t="s">
        <v>19176</v>
      </c>
      <c r="I3055" s="1" t="s">
        <v>19177</v>
      </c>
      <c r="J3055" s="1" t="s">
        <v>19178</v>
      </c>
      <c r="K3055" s="1" t="s">
        <v>207</v>
      </c>
      <c r="L3055" s="1" t="s">
        <v>33</v>
      </c>
      <c r="M3055" s="1" t="b">
        <v>0</v>
      </c>
      <c r="N3055" s="1" t="s">
        <v>47</v>
      </c>
      <c r="O3055" s="1" t="s">
        <v>48</v>
      </c>
      <c r="P3055" s="1" t="s">
        <v>13880</v>
      </c>
      <c r="Q3055" s="1" t="s">
        <v>37</v>
      </c>
      <c r="R3055" s="1" t="s">
        <v>38</v>
      </c>
      <c r="S3055" s="1" t="s">
        <v>39</v>
      </c>
      <c r="T3055" s="1" t="s">
        <v>19181</v>
      </c>
      <c r="U3055" s="1" t="s">
        <v>19182</v>
      </c>
      <c r="V3055" s="1" t="s">
        <v>19183</v>
      </c>
      <c r="W3055" s="1" t="s">
        <v>176</v>
      </c>
      <c r="X3055" s="1" t="s">
        <v>19184</v>
      </c>
      <c r="Y3055" s="1" t="s">
        <v>801</v>
      </c>
      <c r="Z3055" s="1" t="s">
        <v>207</v>
      </c>
      <c r="AA3055" s="1" t="s">
        <v>23372</v>
      </c>
      <c r="AB3055" s="1" t="s">
        <v>138</v>
      </c>
      <c r="AD3055" s="1" t="str">
        <f>VLOOKUP($K3055,「工具标准名」映射表!$B:$I,3,0)</f>
        <v>即梦AI</v>
      </c>
      <c r="AE3055" s="1" t="str">
        <f>VLOOKUP($K3055,「工具标准名」映射表!$B:$I,4,0)</f>
        <v>功能应用层</v>
      </c>
      <c r="AF3055" s="1" t="str">
        <f>VLOOKUP($K3055,「工具标准名」映射表!$B:$I,5,0)</f>
        <v>功能应用（生成式AI应用-图像类）</v>
      </c>
      <c r="AG3055" s="1" t="str">
        <f>VLOOKUP($K3055,「工具标准名」映射表!$B:$I,6,0)</f>
        <v>软件工具</v>
      </c>
      <c r="AH3055" s="1" t="str">
        <f>VLOOKUP($K3055,「工具标准名」映射表!$B:$I,7,0)</f>
        <v>AI智能体</v>
      </c>
      <c r="AI3055" s="1" t="str">
        <f>VLOOKUP($K3055,「工具标准名」映射表!$B:$I,8,0)</f>
        <v>是</v>
      </c>
      <c r="AJ3055" s="1" t="s">
        <v>138</v>
      </c>
      <c r="AK3055" s="1"/>
      <c r="AL3055" s="1"/>
      <c r="AM3055" s="1"/>
      <c r="AN3055" s="1"/>
      <c r="AO3055" s="1"/>
    </row>
    <row r="3056" spans="1:41" ht="16">
      <c r="A3056" s="1" t="s">
        <v>19187</v>
      </c>
      <c r="B3056" s="3">
        <v>46056.457800925898</v>
      </c>
      <c r="C3056" s="14">
        <v>1520</v>
      </c>
      <c r="D3056" s="1" t="s">
        <v>19188</v>
      </c>
      <c r="E3056" s="1" t="s">
        <v>52</v>
      </c>
      <c r="F3056" s="1" t="s">
        <v>27</v>
      </c>
      <c r="G3056" s="1" t="s">
        <v>19189</v>
      </c>
      <c r="H3056" s="1" t="s">
        <v>19190</v>
      </c>
      <c r="I3056" s="1" t="s">
        <v>19191</v>
      </c>
      <c r="J3056" s="1" t="s">
        <v>19192</v>
      </c>
      <c r="K3056" s="1" t="s">
        <v>15886</v>
      </c>
      <c r="L3056" s="1" t="s">
        <v>14759</v>
      </c>
      <c r="M3056" s="1" t="b">
        <v>1</v>
      </c>
      <c r="N3056" s="1" t="s">
        <v>47</v>
      </c>
      <c r="O3056" s="1" t="s">
        <v>54</v>
      </c>
      <c r="P3056" s="1" t="s">
        <v>15885</v>
      </c>
      <c r="Q3056" s="1" t="s">
        <v>37</v>
      </c>
      <c r="R3056" s="1" t="s">
        <v>38</v>
      </c>
      <c r="S3056" s="1" t="s">
        <v>39</v>
      </c>
      <c r="T3056" s="1" t="s">
        <v>19194</v>
      </c>
      <c r="U3056" s="1" t="s">
        <v>19195</v>
      </c>
      <c r="V3056" s="1" t="s">
        <v>19196</v>
      </c>
      <c r="W3056" s="1" t="s">
        <v>19197</v>
      </c>
      <c r="X3056" s="1" t="s">
        <v>19198</v>
      </c>
      <c r="Y3056" s="1" t="s">
        <v>19199</v>
      </c>
      <c r="Z3056" s="1" t="s">
        <v>15886</v>
      </c>
      <c r="AA3056" s="1">
        <v>0</v>
      </c>
      <c r="AB3056" s="1" t="s">
        <v>52</v>
      </c>
      <c r="AD3056" s="1" t="str">
        <f>VLOOKUP($K3056,「工具标准名」映射表!$B:$I,3,0)</f>
        <v>木工手电钻虚拟仿真实验平台</v>
      </c>
      <c r="AE3056" s="1" t="str">
        <f>VLOOKUP($K3056,「工具标准名」映射表!$B:$I,4,0)</f>
        <v>功能应用层</v>
      </c>
      <c r="AF3056" s="1" t="str">
        <f>VLOOKUP($K3056,「工具标准名」映射表!$B:$I,5,0)</f>
        <v>功能应用（Web 教学平台（SaaS））</v>
      </c>
      <c r="AG3056" s="1" t="str">
        <f>VLOOKUP($K3056,「工具标准名」映射表!$B:$I,6,0)</f>
        <v>软件工具</v>
      </c>
      <c r="AH3056" s="1" t="str">
        <f>VLOOKUP($K3056,「工具标准名」映射表!$B:$I,7,0)</f>
        <v>AI智能体</v>
      </c>
      <c r="AI3056" s="1" t="str">
        <f>VLOOKUP($K3056,「工具标准名」映射表!$B:$I,8,0)</f>
        <v>否</v>
      </c>
      <c r="AJ3056" s="1" t="s">
        <v>52</v>
      </c>
      <c r="AK3056" s="1"/>
      <c r="AL3056" s="1"/>
      <c r="AM3056" s="1"/>
      <c r="AN3056" s="1"/>
      <c r="AO3056" s="1"/>
    </row>
    <row r="3057" spans="1:41" ht="16">
      <c r="A3057" s="1" t="s">
        <v>19187</v>
      </c>
      <c r="B3057" s="3">
        <v>46056.457800925898</v>
      </c>
      <c r="C3057" s="14">
        <v>1520</v>
      </c>
      <c r="D3057" s="1" t="s">
        <v>19188</v>
      </c>
      <c r="E3057" s="1" t="s">
        <v>52</v>
      </c>
      <c r="F3057" s="1" t="s">
        <v>27</v>
      </c>
      <c r="G3057" s="1" t="s">
        <v>19189</v>
      </c>
      <c r="H3057" s="1" t="s">
        <v>19190</v>
      </c>
      <c r="I3057" s="1" t="s">
        <v>19191</v>
      </c>
      <c r="J3057" s="1" t="s">
        <v>19192</v>
      </c>
      <c r="K3057" s="1" t="s">
        <v>14761</v>
      </c>
      <c r="L3057" s="1" t="s">
        <v>14759</v>
      </c>
      <c r="M3057" s="1" t="b">
        <v>1</v>
      </c>
      <c r="N3057" s="1" t="s">
        <v>47</v>
      </c>
      <c r="O3057" s="1" t="s">
        <v>54</v>
      </c>
      <c r="P3057" s="1" t="s">
        <v>14760</v>
      </c>
      <c r="Q3057" s="1" t="s">
        <v>37</v>
      </c>
      <c r="R3057" s="1" t="s">
        <v>38</v>
      </c>
      <c r="S3057" s="1" t="s">
        <v>39</v>
      </c>
      <c r="T3057" s="1" t="s">
        <v>19194</v>
      </c>
      <c r="U3057" s="1" t="s">
        <v>19195</v>
      </c>
      <c r="V3057" s="1" t="s">
        <v>19196</v>
      </c>
      <c r="W3057" s="1" t="s">
        <v>19197</v>
      </c>
      <c r="X3057" s="1" t="s">
        <v>19198</v>
      </c>
      <c r="Y3057" s="1" t="s">
        <v>19199</v>
      </c>
      <c r="Z3057" s="1" t="s">
        <v>14761</v>
      </c>
      <c r="AA3057" s="1">
        <v>0</v>
      </c>
      <c r="AB3057" s="1" t="s">
        <v>52</v>
      </c>
      <c r="AD3057" s="1" t="str">
        <f>VLOOKUP($K3057,「工具标准名」映射表!$B:$I,3,0)</f>
        <v>简识榫卯虚拟仿真实验平台</v>
      </c>
      <c r="AE3057" s="1" t="str">
        <f>VLOOKUP($K3057,「工具标准名」映射表!$B:$I,4,0)</f>
        <v>功能应用层</v>
      </c>
      <c r="AF3057" s="1" t="str">
        <f>VLOOKUP($K3057,「工具标准名」映射表!$B:$I,5,0)</f>
        <v>功能应用（Web 教学平台（SaaS））</v>
      </c>
      <c r="AG3057" s="1" t="str">
        <f>VLOOKUP($K3057,「工具标准名」映射表!$B:$I,6,0)</f>
        <v>软件工具</v>
      </c>
      <c r="AH3057" s="1" t="str">
        <f>VLOOKUP($K3057,「工具标准名」映射表!$B:$I,7,0)</f>
        <v>AI智能体</v>
      </c>
      <c r="AI3057" s="1" t="str">
        <f>VLOOKUP($K3057,「工具标准名」映射表!$B:$I,8,0)</f>
        <v>否</v>
      </c>
      <c r="AJ3057" s="1" t="s">
        <v>52</v>
      </c>
      <c r="AK3057" s="1"/>
      <c r="AL3057" s="1"/>
      <c r="AM3057" s="1"/>
      <c r="AN3057" s="1"/>
      <c r="AO3057" s="1"/>
    </row>
    <row r="3058" spans="1:41" ht="16">
      <c r="A3058" s="1" t="s">
        <v>19201</v>
      </c>
      <c r="B3058" s="3">
        <v>46056.457847222198</v>
      </c>
      <c r="C3058" s="14">
        <v>1521</v>
      </c>
      <c r="D3058" s="1" t="s">
        <v>19202</v>
      </c>
      <c r="E3058" s="1" t="s">
        <v>7492</v>
      </c>
      <c r="F3058" s="1" t="s">
        <v>27</v>
      </c>
      <c r="G3058" s="1" t="s">
        <v>19203</v>
      </c>
      <c r="H3058" s="1" t="s">
        <v>19204</v>
      </c>
      <c r="I3058" s="1" t="s">
        <v>19205</v>
      </c>
      <c r="J3058" s="1" t="s">
        <v>19206</v>
      </c>
      <c r="K3058" s="1" t="s">
        <v>207</v>
      </c>
      <c r="L3058" s="1" t="s">
        <v>33</v>
      </c>
      <c r="M3058" s="1" t="b">
        <v>0</v>
      </c>
      <c r="N3058" s="1" t="s">
        <v>47</v>
      </c>
      <c r="O3058" s="1" t="s">
        <v>48</v>
      </c>
      <c r="P3058" s="1" t="s">
        <v>13887</v>
      </c>
      <c r="Q3058" s="1" t="s">
        <v>37</v>
      </c>
      <c r="R3058" s="1" t="s">
        <v>171</v>
      </c>
      <c r="S3058" s="1" t="s">
        <v>172</v>
      </c>
      <c r="T3058" s="1" t="s">
        <v>19208</v>
      </c>
      <c r="U3058" s="1" t="s">
        <v>19209</v>
      </c>
      <c r="V3058" s="1" t="s">
        <v>19210</v>
      </c>
      <c r="W3058" s="1" t="s">
        <v>19211</v>
      </c>
      <c r="X3058" s="1" t="s">
        <v>19212</v>
      </c>
      <c r="Y3058" s="1" t="s">
        <v>178</v>
      </c>
      <c r="Z3058" s="1" t="s">
        <v>207</v>
      </c>
      <c r="AA3058" s="1" t="s">
        <v>23372</v>
      </c>
      <c r="AB3058" s="1" t="s">
        <v>138</v>
      </c>
      <c r="AD3058" s="1" t="str">
        <f>VLOOKUP($K3058,「工具标准名」映射表!$B:$I,3,0)</f>
        <v>即梦AI</v>
      </c>
      <c r="AE3058" s="1" t="str">
        <f>VLOOKUP($K3058,「工具标准名」映射表!$B:$I,4,0)</f>
        <v>功能应用层</v>
      </c>
      <c r="AF3058" s="1" t="str">
        <f>VLOOKUP($K3058,「工具标准名」映射表!$B:$I,5,0)</f>
        <v>功能应用（生成式AI应用-图像类）</v>
      </c>
      <c r="AG3058" s="1" t="str">
        <f>VLOOKUP($K3058,「工具标准名」映射表!$B:$I,6,0)</f>
        <v>软件工具</v>
      </c>
      <c r="AH3058" s="1" t="str">
        <f>VLOOKUP($K3058,「工具标准名」映射表!$B:$I,7,0)</f>
        <v>AI智能体</v>
      </c>
      <c r="AI3058" s="1" t="str">
        <f>VLOOKUP($K3058,「工具标准名」映射表!$B:$I,8,0)</f>
        <v>是</v>
      </c>
      <c r="AJ3058" s="1" t="s">
        <v>138</v>
      </c>
      <c r="AK3058" s="1"/>
      <c r="AL3058" s="1"/>
      <c r="AM3058" s="1"/>
      <c r="AN3058" s="1"/>
      <c r="AO3058" s="1"/>
    </row>
    <row r="3059" spans="1:41" ht="16">
      <c r="A3059" s="1" t="s">
        <v>19201</v>
      </c>
      <c r="B3059" s="3">
        <v>46056.457847222198</v>
      </c>
      <c r="C3059" s="14">
        <v>1521</v>
      </c>
      <c r="D3059" s="1" t="s">
        <v>19202</v>
      </c>
      <c r="E3059" s="1" t="s">
        <v>7492</v>
      </c>
      <c r="F3059" s="1" t="s">
        <v>27</v>
      </c>
      <c r="G3059" s="1" t="s">
        <v>19203</v>
      </c>
      <c r="H3059" s="1" t="s">
        <v>19204</v>
      </c>
      <c r="I3059" s="1" t="s">
        <v>19205</v>
      </c>
      <c r="J3059" s="1" t="s">
        <v>19206</v>
      </c>
      <c r="K3059" s="1" t="s">
        <v>139</v>
      </c>
      <c r="L3059" s="1" t="s">
        <v>33</v>
      </c>
      <c r="M3059" s="1" t="b">
        <v>0</v>
      </c>
      <c r="N3059" s="1" t="s">
        <v>47</v>
      </c>
      <c r="O3059" s="1" t="s">
        <v>48</v>
      </c>
      <c r="P3059" s="1" t="s">
        <v>10433</v>
      </c>
      <c r="Q3059" s="1" t="s">
        <v>37</v>
      </c>
      <c r="R3059" s="1" t="s">
        <v>171</v>
      </c>
      <c r="S3059" s="1" t="s">
        <v>172</v>
      </c>
      <c r="T3059" s="1" t="s">
        <v>19208</v>
      </c>
      <c r="U3059" s="1" t="s">
        <v>19209</v>
      </c>
      <c r="V3059" s="1" t="s">
        <v>19210</v>
      </c>
      <c r="W3059" s="1" t="s">
        <v>19211</v>
      </c>
      <c r="X3059" s="1" t="s">
        <v>19212</v>
      </c>
      <c r="Y3059" s="1" t="s">
        <v>178</v>
      </c>
      <c r="Z3059" s="1" t="s">
        <v>139</v>
      </c>
      <c r="AA3059" s="1" t="s">
        <v>23370</v>
      </c>
      <c r="AB3059" s="1" t="s">
        <v>138</v>
      </c>
      <c r="AD3059" s="1" t="str">
        <f>VLOOKUP($K3059,「工具标准名」映射表!$B:$I,3,0)</f>
        <v>豆包</v>
      </c>
      <c r="AE3059" s="1" t="str">
        <f>VLOOKUP($K3059,「工具标准名」映射表!$B:$I,4,0)</f>
        <v>功能应用层</v>
      </c>
      <c r="AF3059" s="1" t="str">
        <f>VLOOKUP($K3059,「工具标准名」映射表!$B:$I,5,0)</f>
        <v>功能应用（教学辅助工具）</v>
      </c>
      <c r="AG3059" s="1" t="str">
        <f>VLOOKUP($K3059,「工具标准名」映射表!$B:$I,6,0)</f>
        <v>软件工具</v>
      </c>
      <c r="AH3059" s="1" t="str">
        <f>VLOOKUP($K3059,「工具标准名」映射表!$B:$I,7,0)</f>
        <v>其他</v>
      </c>
      <c r="AI3059" s="1" t="str">
        <f>VLOOKUP($K3059,「工具标准名」映射表!$B:$I,8,0)</f>
        <v>否</v>
      </c>
      <c r="AJ3059" s="1" t="s">
        <v>138</v>
      </c>
      <c r="AK3059" s="1"/>
      <c r="AL3059" s="1"/>
      <c r="AM3059" s="1"/>
      <c r="AN3059" s="1"/>
      <c r="AO3059" s="1"/>
    </row>
    <row r="3060" spans="1:41" ht="16">
      <c r="A3060" s="1" t="s">
        <v>19214</v>
      </c>
      <c r="B3060" s="3">
        <v>46056.457858796297</v>
      </c>
      <c r="C3060" s="14">
        <v>1523</v>
      </c>
      <c r="D3060" s="1" t="s">
        <v>19215</v>
      </c>
      <c r="E3060" s="1" t="s">
        <v>115</v>
      </c>
      <c r="F3060" s="1" t="s">
        <v>119</v>
      </c>
      <c r="G3060" s="1" t="s">
        <v>19216</v>
      </c>
      <c r="H3060" s="1" t="s">
        <v>19217</v>
      </c>
      <c r="I3060" s="1" t="s">
        <v>19218</v>
      </c>
      <c r="J3060" s="1" t="s">
        <v>19219</v>
      </c>
      <c r="K3060" s="1" t="s">
        <v>911</v>
      </c>
      <c r="L3060" s="1" t="s">
        <v>33</v>
      </c>
      <c r="M3060" s="1" t="b">
        <v>0</v>
      </c>
      <c r="N3060" s="1" t="s">
        <v>904</v>
      </c>
      <c r="O3060" s="1" t="s">
        <v>54</v>
      </c>
      <c r="P3060" s="1" t="s">
        <v>905</v>
      </c>
      <c r="Q3060" s="1" t="s">
        <v>37</v>
      </c>
      <c r="R3060" s="1" t="s">
        <v>38</v>
      </c>
      <c r="S3060" s="1" t="s">
        <v>39</v>
      </c>
      <c r="T3060" s="1" t="s">
        <v>19221</v>
      </c>
      <c r="U3060" s="1" t="s">
        <v>19218</v>
      </c>
      <c r="V3060" s="1" t="s">
        <v>19222</v>
      </c>
      <c r="W3060" s="1" t="s">
        <v>19223</v>
      </c>
      <c r="X3060" s="1" t="s">
        <v>19224</v>
      </c>
      <c r="Y3060" s="1" t="s">
        <v>1218</v>
      </c>
      <c r="Z3060" s="1" t="s">
        <v>911</v>
      </c>
      <c r="AA3060" s="1">
        <v>0</v>
      </c>
      <c r="AB3060" s="1" t="s">
        <v>115</v>
      </c>
      <c r="AD3060" s="1" t="str">
        <f>VLOOKUP($K3060,「工具标准名」映射表!$B:$I,3,0)</f>
        <v>AI决策树虚拟实验室</v>
      </c>
      <c r="AE3060" s="1" t="str">
        <f>VLOOKUP($K3060,「工具标准名」映射表!$B:$I,4,0)</f>
        <v>功能应用层</v>
      </c>
      <c r="AF3060" s="1" t="str">
        <f>VLOOKUP($K3060,「工具标准名」映射表!$B:$I,5,0)</f>
        <v>功能应用（教学辅助工具）</v>
      </c>
      <c r="AG3060" s="1" t="str">
        <f>VLOOKUP($K3060,「工具标准名」映射表!$B:$I,6,0)</f>
        <v>软件工具</v>
      </c>
      <c r="AH3060" s="1" t="str">
        <f>VLOOKUP($K3060,「工具标准名」映射表!$B:$I,7,0)</f>
        <v>AI智能体</v>
      </c>
      <c r="AI3060" s="1" t="str">
        <f>VLOOKUP($K3060,「工具标准名」映射表!$B:$I,8,0)</f>
        <v>否</v>
      </c>
      <c r="AJ3060" s="1" t="s">
        <v>115</v>
      </c>
      <c r="AK3060" s="1"/>
      <c r="AL3060" s="1"/>
      <c r="AM3060" s="1"/>
      <c r="AN3060" s="1"/>
      <c r="AO3060" s="1"/>
    </row>
    <row r="3061" spans="1:41" ht="16">
      <c r="A3061" s="1" t="s">
        <v>19214</v>
      </c>
      <c r="B3061" s="3">
        <v>46056.457858796297</v>
      </c>
      <c r="C3061" s="14">
        <v>1523</v>
      </c>
      <c r="D3061" s="1" t="s">
        <v>19215</v>
      </c>
      <c r="E3061" s="1" t="s">
        <v>115</v>
      </c>
      <c r="F3061" s="1" t="s">
        <v>119</v>
      </c>
      <c r="G3061" s="1" t="s">
        <v>19216</v>
      </c>
      <c r="H3061" s="1" t="s">
        <v>19217</v>
      </c>
      <c r="I3061" s="1" t="s">
        <v>19218</v>
      </c>
      <c r="J3061" s="1" t="s">
        <v>19219</v>
      </c>
      <c r="K3061" s="1" t="s">
        <v>124</v>
      </c>
      <c r="L3061" s="1" t="s">
        <v>33</v>
      </c>
      <c r="M3061" s="1" t="b">
        <v>0</v>
      </c>
      <c r="N3061" s="1" t="s">
        <v>1749</v>
      </c>
      <c r="O3061" s="1" t="s">
        <v>35</v>
      </c>
      <c r="P3061" s="1" t="s">
        <v>6078</v>
      </c>
      <c r="Q3061" s="1" t="s">
        <v>37</v>
      </c>
      <c r="R3061" s="1" t="s">
        <v>38</v>
      </c>
      <c r="S3061" s="1" t="s">
        <v>39</v>
      </c>
      <c r="T3061" s="1" t="s">
        <v>19221</v>
      </c>
      <c r="U3061" s="1" t="s">
        <v>19218</v>
      </c>
      <c r="V3061" s="1" t="s">
        <v>19222</v>
      </c>
      <c r="W3061" s="1" t="s">
        <v>19223</v>
      </c>
      <c r="X3061" s="1" t="s">
        <v>19224</v>
      </c>
      <c r="Y3061" s="1" t="s">
        <v>1218</v>
      </c>
      <c r="Z3061" s="1" t="s">
        <v>4864</v>
      </c>
      <c r="AA3061" s="1" t="s">
        <v>23367</v>
      </c>
      <c r="AB3061" s="1" t="s">
        <v>115</v>
      </c>
      <c r="AD3061" s="1" t="str">
        <f>VLOOKUP($K3061,「工具标准名」映射表!$B:$I,3,0)</f>
        <v>DeepSeek 大模型</v>
      </c>
      <c r="AE3061" s="1" t="str">
        <f>VLOOKUP($K3061,「工具标准名」映射表!$B:$I,4,0)</f>
        <v>功能应用层</v>
      </c>
      <c r="AF3061" s="1" t="str">
        <f>VLOOKUP($K3061,「工具标准名」映射表!$B:$I,5,0)</f>
        <v>功能应用（教学辅助工具）</v>
      </c>
      <c r="AG3061" s="1" t="str">
        <f>VLOOKUP($K3061,「工具标准名」映射表!$B:$I,6,0)</f>
        <v>软件工具</v>
      </c>
      <c r="AH3061" s="1" t="str">
        <f>VLOOKUP($K3061,「工具标准名」映射表!$B:$I,7,0)</f>
        <v>AI智能体</v>
      </c>
      <c r="AI3061" s="1" t="str">
        <f>VLOOKUP($K3061,「工具标准名」映射表!$B:$I,8,0)</f>
        <v>否</v>
      </c>
      <c r="AJ3061" s="1" t="s">
        <v>115</v>
      </c>
      <c r="AK3061" s="1"/>
      <c r="AL3061" s="1"/>
      <c r="AM3061" s="1"/>
      <c r="AN3061" s="1"/>
      <c r="AO3061" s="1"/>
    </row>
    <row r="3062" spans="1:41" ht="16">
      <c r="A3062" s="1" t="s">
        <v>19225</v>
      </c>
      <c r="B3062" s="3">
        <v>46056.457858796297</v>
      </c>
      <c r="C3062" s="14">
        <v>1524</v>
      </c>
      <c r="D3062" s="1" t="s">
        <v>11593</v>
      </c>
      <c r="E3062" s="1" t="s">
        <v>11594</v>
      </c>
      <c r="F3062" s="1" t="s">
        <v>27</v>
      </c>
      <c r="G3062" s="1" t="s">
        <v>19226</v>
      </c>
      <c r="H3062" s="1" t="s">
        <v>19227</v>
      </c>
      <c r="I3062" s="1" t="s">
        <v>19228</v>
      </c>
      <c r="J3062" s="1" t="s">
        <v>19229</v>
      </c>
      <c r="K3062" s="1" t="s">
        <v>216</v>
      </c>
      <c r="L3062" s="1" t="s">
        <v>33</v>
      </c>
      <c r="M3062" s="1" t="b">
        <v>0</v>
      </c>
      <c r="N3062" s="1" t="s">
        <v>47</v>
      </c>
      <c r="O3062" s="1" t="s">
        <v>48</v>
      </c>
      <c r="P3062" s="1" t="s">
        <v>215</v>
      </c>
      <c r="Q3062" s="1" t="s">
        <v>37</v>
      </c>
      <c r="R3062" s="1" t="s">
        <v>38</v>
      </c>
      <c r="S3062" s="1" t="s">
        <v>39</v>
      </c>
      <c r="T3062" s="1" t="s">
        <v>19231</v>
      </c>
      <c r="U3062" s="1" t="s">
        <v>11601</v>
      </c>
      <c r="V3062" s="1" t="s">
        <v>19232</v>
      </c>
      <c r="W3062" s="1" t="s">
        <v>19233</v>
      </c>
      <c r="X3062" s="1" t="s">
        <v>19234</v>
      </c>
      <c r="Y3062" s="1" t="s">
        <v>299</v>
      </c>
      <c r="Z3062" s="1" t="s">
        <v>216</v>
      </c>
      <c r="AA3062" s="1">
        <v>0</v>
      </c>
      <c r="AB3062" s="1" t="s">
        <v>217</v>
      </c>
      <c r="AD3062" s="1" t="str">
        <f>VLOOKUP($K3062,「工具标准名」映射表!$B:$I,3,0)</f>
        <v>AI World平台</v>
      </c>
      <c r="AE3062" s="1" t="str">
        <f>VLOOKUP($K3062,「工具标准名」映射表!$B:$I,4,0)</f>
        <v>功能应用层</v>
      </c>
      <c r="AF3062" s="1" t="str">
        <f>VLOOKUP($K3062,「工具标准名」映射表!$B:$I,5,0)</f>
        <v>功能应用（平台型综合系统）</v>
      </c>
      <c r="AG3062" s="1" t="str">
        <f>VLOOKUP($K3062,「工具标准名」映射表!$B:$I,6,0)</f>
        <v>软件工具</v>
      </c>
      <c r="AH3062" s="1" t="str">
        <f>VLOOKUP($K3062,「工具标准名」映射表!$B:$I,7,0)</f>
        <v>AI智能体</v>
      </c>
      <c r="AI3062" s="1" t="str">
        <f>VLOOKUP($K3062,「工具标准名」映射表!$B:$I,8,0)</f>
        <v>否</v>
      </c>
      <c r="AJ3062" s="1" t="s">
        <v>217</v>
      </c>
      <c r="AK3062" s="1"/>
      <c r="AL3062" s="1"/>
      <c r="AM3062" s="1"/>
      <c r="AN3062" s="1"/>
      <c r="AO3062" s="1"/>
    </row>
    <row r="3063" spans="1:41" ht="16">
      <c r="A3063" s="1" t="s">
        <v>19225</v>
      </c>
      <c r="B3063" s="3">
        <v>46056.457858796297</v>
      </c>
      <c r="C3063" s="14">
        <v>1524</v>
      </c>
      <c r="D3063" s="1" t="s">
        <v>11593</v>
      </c>
      <c r="E3063" s="1" t="s">
        <v>11594</v>
      </c>
      <c r="F3063" s="1" t="s">
        <v>27</v>
      </c>
      <c r="G3063" s="1" t="s">
        <v>19226</v>
      </c>
      <c r="H3063" s="1" t="s">
        <v>19227</v>
      </c>
      <c r="I3063" s="1" t="s">
        <v>19228</v>
      </c>
      <c r="J3063" s="1" t="s">
        <v>19229</v>
      </c>
      <c r="K3063" s="1" t="s">
        <v>11604</v>
      </c>
      <c r="L3063" s="1" t="s">
        <v>454</v>
      </c>
      <c r="M3063" s="1" t="b">
        <v>0</v>
      </c>
      <c r="N3063" s="1" t="s">
        <v>47</v>
      </c>
      <c r="O3063" s="1" t="s">
        <v>54</v>
      </c>
      <c r="P3063" s="1" t="s">
        <v>22543</v>
      </c>
      <c r="Q3063" s="1" t="s">
        <v>37</v>
      </c>
      <c r="R3063" s="1" t="s">
        <v>38</v>
      </c>
      <c r="S3063" s="1" t="s">
        <v>39</v>
      </c>
      <c r="T3063" s="1" t="s">
        <v>19231</v>
      </c>
      <c r="U3063" s="1" t="s">
        <v>11601</v>
      </c>
      <c r="V3063" s="1" t="s">
        <v>19232</v>
      </c>
      <c r="W3063" s="1" t="s">
        <v>19233</v>
      </c>
      <c r="X3063" s="1" t="s">
        <v>19234</v>
      </c>
      <c r="Y3063" s="1" t="s">
        <v>299</v>
      </c>
      <c r="Z3063" s="1" t="s">
        <v>11604</v>
      </c>
      <c r="AA3063" s="1">
        <v>0</v>
      </c>
      <c r="AB3063" s="1" t="s">
        <v>217</v>
      </c>
      <c r="AD3063" s="1" t="str">
        <f>VLOOKUP($K3063,「工具标准名」映射表!$B:$I,3,0)</f>
        <v>智能巡课系统</v>
      </c>
      <c r="AE3063" s="1" t="str">
        <f>VLOOKUP($K3063,「工具标准名」映射表!$B:$I,4,0)</f>
        <v>功能应用层</v>
      </c>
      <c r="AF3063" s="1" t="str">
        <f>VLOOKUP($K3063,「工具标准名」映射表!$B:$I,5,0)</f>
        <v>功能应用（校级 / 区域级系统）</v>
      </c>
      <c r="AG3063" s="1" t="str">
        <f>VLOOKUP($K3063,「工具标准名」映射表!$B:$I,6,0)</f>
        <v>软件工具</v>
      </c>
      <c r="AH3063" s="1" t="str">
        <f>VLOOKUP($K3063,「工具标准名」映射表!$B:$I,7,0)</f>
        <v>AI智能体</v>
      </c>
      <c r="AI3063" s="1" t="str">
        <f>VLOOKUP($K3063,「工具标准名」映射表!$B:$I,8,0)</f>
        <v>否</v>
      </c>
      <c r="AJ3063" s="1" t="s">
        <v>217</v>
      </c>
      <c r="AK3063" s="1"/>
      <c r="AL3063" s="1"/>
      <c r="AM3063" s="1"/>
      <c r="AN3063" s="1"/>
      <c r="AO3063" s="1"/>
    </row>
    <row r="3064" spans="1:41" ht="16">
      <c r="A3064" s="1" t="s">
        <v>19236</v>
      </c>
      <c r="B3064" s="3">
        <v>46056.457847222198</v>
      </c>
      <c r="C3064" s="14">
        <v>1525</v>
      </c>
      <c r="D3064" s="1" t="s">
        <v>1972</v>
      </c>
      <c r="E3064" s="1" t="s">
        <v>1973</v>
      </c>
      <c r="F3064" s="1" t="s">
        <v>119</v>
      </c>
      <c r="G3064" s="1" t="s">
        <v>19237</v>
      </c>
      <c r="H3064" s="1" t="s">
        <v>19238</v>
      </c>
      <c r="I3064" s="1" t="s">
        <v>19239</v>
      </c>
      <c r="J3064" s="1" t="s">
        <v>19240</v>
      </c>
      <c r="K3064" s="1" t="s">
        <v>7704</v>
      </c>
      <c r="L3064" s="1" t="s">
        <v>33</v>
      </c>
      <c r="M3064" s="1" t="b">
        <v>0</v>
      </c>
      <c r="N3064" s="1" t="s">
        <v>47</v>
      </c>
      <c r="O3064" s="1" t="s">
        <v>48</v>
      </c>
      <c r="P3064" s="1" t="s">
        <v>7703</v>
      </c>
      <c r="Q3064" s="1" t="s">
        <v>37</v>
      </c>
      <c r="R3064" s="1" t="s">
        <v>38</v>
      </c>
      <c r="S3064" s="1" t="s">
        <v>39</v>
      </c>
      <c r="T3064" s="1" t="s">
        <v>19242</v>
      </c>
      <c r="U3064" s="1" t="s">
        <v>30</v>
      </c>
      <c r="V3064" s="1" t="s">
        <v>7059</v>
      </c>
      <c r="W3064" s="1" t="s">
        <v>1927</v>
      </c>
      <c r="X3064" s="1" t="s">
        <v>19243</v>
      </c>
      <c r="Y3064" s="1" t="s">
        <v>1982</v>
      </c>
      <c r="Z3064" s="1" t="s">
        <v>7704</v>
      </c>
      <c r="AA3064" s="1">
        <v>0</v>
      </c>
      <c r="AB3064" s="1" t="s">
        <v>5136</v>
      </c>
      <c r="AD3064" s="1" t="str">
        <f>VLOOKUP($K3064,「工具标准名」映射表!$B:$I,3,0)</f>
        <v>ourteacher</v>
      </c>
      <c r="AE3064" s="1" t="str">
        <f>VLOOKUP($K3064,「工具标准名」映射表!$B:$I,4,0)</f>
        <v>功能应用层</v>
      </c>
      <c r="AF3064" s="1" t="str">
        <f>VLOOKUP($K3064,「工具标准名」映射表!$B:$I,5,0)</f>
        <v>功能应用（Web 教学平台（SaaS））</v>
      </c>
      <c r="AG3064" s="1" t="str">
        <f>VLOOKUP($K3064,「工具标准名」映射表!$B:$I,6,0)</f>
        <v>软件工具</v>
      </c>
      <c r="AH3064" s="1" t="str">
        <f>VLOOKUP($K3064,「工具标准名」映射表!$B:$I,7,0)</f>
        <v>其他</v>
      </c>
      <c r="AI3064" s="1" t="str">
        <f>VLOOKUP($K3064,「工具标准名」映射表!$B:$I,8,0)</f>
        <v>否</v>
      </c>
      <c r="AJ3064" s="1" t="s">
        <v>5136</v>
      </c>
      <c r="AK3064" s="1"/>
      <c r="AL3064" s="1"/>
      <c r="AM3064" s="1"/>
      <c r="AN3064" s="1"/>
      <c r="AO3064" s="1"/>
    </row>
    <row r="3065" spans="1:41" ht="16">
      <c r="A3065" s="1" t="s">
        <v>19244</v>
      </c>
      <c r="B3065" s="3">
        <v>46056.457835648202</v>
      </c>
      <c r="C3065" s="14">
        <v>1526</v>
      </c>
      <c r="D3065" s="1" t="s">
        <v>19245</v>
      </c>
      <c r="E3065" s="1" t="s">
        <v>1973</v>
      </c>
      <c r="F3065" s="1" t="s">
        <v>119</v>
      </c>
      <c r="G3065" s="1" t="s">
        <v>19246</v>
      </c>
      <c r="H3065" s="1" t="s">
        <v>19247</v>
      </c>
      <c r="I3065" s="1" t="s">
        <v>19248</v>
      </c>
      <c r="J3065" s="1" t="s">
        <v>19249</v>
      </c>
      <c r="K3065" s="1" t="s">
        <v>7736</v>
      </c>
      <c r="L3065" s="1" t="s">
        <v>33</v>
      </c>
      <c r="M3065" s="1" t="b">
        <v>1</v>
      </c>
      <c r="N3065" s="1" t="s">
        <v>47</v>
      </c>
      <c r="O3065" s="1" t="s">
        <v>66</v>
      </c>
      <c r="P3065" s="1" t="s">
        <v>7735</v>
      </c>
      <c r="Q3065" s="1" t="s">
        <v>37</v>
      </c>
      <c r="R3065" s="1" t="s">
        <v>38</v>
      </c>
      <c r="S3065" s="1" t="s">
        <v>39</v>
      </c>
      <c r="T3065" s="1" t="s">
        <v>19251</v>
      </c>
      <c r="U3065" s="1" t="s">
        <v>30</v>
      </c>
      <c r="V3065" s="1" t="s">
        <v>7059</v>
      </c>
      <c r="W3065" s="1" t="s">
        <v>19252</v>
      </c>
      <c r="X3065" s="1" t="s">
        <v>19253</v>
      </c>
      <c r="Y3065" s="1" t="s">
        <v>1982</v>
      </c>
      <c r="Z3065" s="1" t="s">
        <v>7736</v>
      </c>
      <c r="AA3065" s="1">
        <v>0</v>
      </c>
      <c r="AB3065" s="1" t="s">
        <v>5136</v>
      </c>
      <c r="AD3065" s="1" t="str">
        <f>VLOOKUP($K3065,「工具标准名」映射表!$B:$I,3,0)</f>
        <v>ourteacher软件</v>
      </c>
      <c r="AE3065" s="1" t="str">
        <f>VLOOKUP($K3065,「工具标准名」映射表!$B:$I,4,0)</f>
        <v>功能应用层</v>
      </c>
      <c r="AF3065" s="1" t="str">
        <f>VLOOKUP($K3065,「工具标准名」映射表!$B:$I,5,0)</f>
        <v>功能应用（Web 教学平台（SaaS））</v>
      </c>
      <c r="AG3065" s="1" t="str">
        <f>VLOOKUP($K3065,「工具标准名」映射表!$B:$I,6,0)</f>
        <v>软件工具</v>
      </c>
      <c r="AH3065" s="1" t="str">
        <f>VLOOKUP($K3065,「工具标准名」映射表!$B:$I,7,0)</f>
        <v>其他</v>
      </c>
      <c r="AI3065" s="1" t="str">
        <f>VLOOKUP($K3065,「工具标准名」映射表!$B:$I,8,0)</f>
        <v>否</v>
      </c>
      <c r="AJ3065" s="1" t="s">
        <v>5136</v>
      </c>
      <c r="AK3065" s="1"/>
      <c r="AL3065" s="1"/>
      <c r="AM3065" s="1"/>
      <c r="AN3065" s="1"/>
      <c r="AO3065" s="1"/>
    </row>
    <row r="3066" spans="1:41" ht="16">
      <c r="A3066" s="1" t="s">
        <v>19254</v>
      </c>
      <c r="B3066" s="3">
        <v>46056.4578819444</v>
      </c>
      <c r="C3066" s="14">
        <v>1527</v>
      </c>
      <c r="D3066" s="1" t="s">
        <v>19255</v>
      </c>
      <c r="E3066" s="1" t="s">
        <v>1122</v>
      </c>
      <c r="F3066" s="1" t="s">
        <v>100</v>
      </c>
      <c r="G3066" s="1" t="s">
        <v>19256</v>
      </c>
      <c r="H3066" s="1" t="s">
        <v>19257</v>
      </c>
      <c r="I3066" s="1" t="s">
        <v>19258</v>
      </c>
      <c r="J3066" s="1" t="s">
        <v>19259</v>
      </c>
      <c r="K3066" s="1" t="s">
        <v>19260</v>
      </c>
      <c r="L3066" s="1" t="s">
        <v>33</v>
      </c>
      <c r="M3066" s="1" t="b">
        <v>0</v>
      </c>
      <c r="N3066" s="1" t="s">
        <v>485</v>
      </c>
      <c r="O3066" s="1" t="s">
        <v>54</v>
      </c>
      <c r="P3066" s="1" t="s">
        <v>21075</v>
      </c>
      <c r="Q3066" s="1" t="s">
        <v>37</v>
      </c>
      <c r="R3066" s="1" t="s">
        <v>171</v>
      </c>
      <c r="S3066" s="1" t="s">
        <v>39</v>
      </c>
      <c r="T3066" s="1" t="s">
        <v>19262</v>
      </c>
      <c r="U3066" s="1" t="s">
        <v>19263</v>
      </c>
      <c r="V3066" s="1" t="s">
        <v>19264</v>
      </c>
      <c r="W3066" s="1" t="s">
        <v>19265</v>
      </c>
      <c r="X3066" s="1" t="s">
        <v>19266</v>
      </c>
      <c r="Y3066" s="1" t="s">
        <v>1264</v>
      </c>
      <c r="Z3066" s="1" t="s">
        <v>19260</v>
      </c>
      <c r="AA3066" s="1">
        <v>0</v>
      </c>
      <c r="AB3066" s="1" t="s">
        <v>385</v>
      </c>
      <c r="AD3066" s="1" t="str">
        <f>VLOOKUP($K3066,「工具标准名」映射表!$B:$I,3,0)</f>
        <v>元宇宙教室</v>
      </c>
      <c r="AE3066" s="1" t="str">
        <f>VLOOKUP($K3066,「工具标准名」映射表!$B:$I,4,0)</f>
        <v>功能应用层</v>
      </c>
      <c r="AF3066" s="1" t="str">
        <f>VLOOKUP($K3066,「工具标准名」映射表!$B:$I,5,0)</f>
        <v>功能应用（校级 / 区域级系统）</v>
      </c>
      <c r="AG3066" s="1" t="str">
        <f>VLOOKUP($K3066,「工具标准名」映射表!$B:$I,6,0)</f>
        <v>软件工具</v>
      </c>
      <c r="AH3066" s="1" t="str">
        <f>VLOOKUP($K3066,「工具标准名」映射表!$B:$I,7,0)</f>
        <v>AI智能体</v>
      </c>
      <c r="AI3066" s="1" t="str">
        <f>VLOOKUP($K3066,「工具标准名」映射表!$B:$I,8,0)</f>
        <v>否</v>
      </c>
      <c r="AJ3066" s="1" t="s">
        <v>385</v>
      </c>
      <c r="AK3066" s="1"/>
      <c r="AL3066" s="1"/>
      <c r="AM3066" s="1"/>
      <c r="AN3066" s="1"/>
      <c r="AO3066" s="1"/>
    </row>
    <row r="3067" spans="1:41" ht="16">
      <c r="A3067" s="1" t="s">
        <v>19254</v>
      </c>
      <c r="B3067" s="3">
        <v>46056.4578819444</v>
      </c>
      <c r="C3067" s="14">
        <v>1527</v>
      </c>
      <c r="D3067" s="1" t="s">
        <v>19255</v>
      </c>
      <c r="E3067" s="1" t="s">
        <v>1122</v>
      </c>
      <c r="F3067" s="1" t="s">
        <v>100</v>
      </c>
      <c r="G3067" s="1" t="s">
        <v>19256</v>
      </c>
      <c r="H3067" s="1" t="s">
        <v>19257</v>
      </c>
      <c r="I3067" s="1" t="s">
        <v>19258</v>
      </c>
      <c r="J3067" s="1" t="s">
        <v>19259</v>
      </c>
      <c r="K3067" s="1" t="s">
        <v>8254</v>
      </c>
      <c r="L3067" s="1" t="s">
        <v>33</v>
      </c>
      <c r="M3067" s="1" t="b">
        <v>0</v>
      </c>
      <c r="N3067" s="1" t="s">
        <v>47</v>
      </c>
      <c r="O3067" s="1" t="s">
        <v>54</v>
      </c>
      <c r="P3067" s="1" t="s">
        <v>8253</v>
      </c>
      <c r="Q3067" s="1" t="s">
        <v>37</v>
      </c>
      <c r="R3067" s="1" t="s">
        <v>171</v>
      </c>
      <c r="S3067" s="1" t="s">
        <v>39</v>
      </c>
      <c r="T3067" s="1" t="s">
        <v>19262</v>
      </c>
      <c r="U3067" s="1" t="s">
        <v>19263</v>
      </c>
      <c r="V3067" s="1" t="s">
        <v>19264</v>
      </c>
      <c r="W3067" s="1" t="s">
        <v>19265</v>
      </c>
      <c r="X3067" s="1" t="s">
        <v>19266</v>
      </c>
      <c r="Y3067" s="1" t="s">
        <v>1264</v>
      </c>
      <c r="Z3067" s="1" t="s">
        <v>8254</v>
      </c>
      <c r="AA3067" s="1">
        <v>0</v>
      </c>
      <c r="AB3067" s="1" t="s">
        <v>385</v>
      </c>
      <c r="AD3067" s="1" t="str">
        <f>VLOOKUP($K3067,「工具标准名」映射表!$B:$I,3,0)</f>
        <v>VR安全教育系统</v>
      </c>
      <c r="AE3067" s="1" t="str">
        <f>VLOOKUP($K3067,「工具标准名」映射表!$B:$I,4,0)</f>
        <v>功能应用层</v>
      </c>
      <c r="AF3067" s="1" t="str">
        <f>VLOOKUP($K3067,「工具标准名」映射表!$B:$I,5,0)</f>
        <v>功能应用（平台型综合系统）</v>
      </c>
      <c r="AG3067" s="1" t="str">
        <f>VLOOKUP($K3067,「工具标准名」映射表!$B:$I,6,0)</f>
        <v>虚拟教室</v>
      </c>
      <c r="AH3067" s="1" t="str">
        <f>VLOOKUP($K3067,「工具标准名」映射表!$B:$I,7,0)</f>
        <v>其他</v>
      </c>
      <c r="AI3067" s="1" t="str">
        <f>VLOOKUP($K3067,「工具标准名」映射表!$B:$I,8,0)</f>
        <v>否</v>
      </c>
      <c r="AJ3067" s="1" t="s">
        <v>385</v>
      </c>
      <c r="AK3067" s="1"/>
      <c r="AL3067" s="1"/>
      <c r="AM3067" s="1"/>
      <c r="AN3067" s="1"/>
      <c r="AO3067" s="1"/>
    </row>
    <row r="3068" spans="1:41" ht="16">
      <c r="A3068" s="1" t="s">
        <v>19269</v>
      </c>
      <c r="B3068" s="3">
        <v>46056.457870370403</v>
      </c>
      <c r="C3068" s="14">
        <v>1528</v>
      </c>
      <c r="D3068" s="1" t="s">
        <v>19270</v>
      </c>
      <c r="E3068" s="1" t="s">
        <v>19271</v>
      </c>
      <c r="F3068" s="1" t="s">
        <v>27</v>
      </c>
      <c r="G3068" s="1" t="s">
        <v>19272</v>
      </c>
      <c r="H3068" s="1" t="s">
        <v>19273</v>
      </c>
      <c r="I3068" s="1" t="s">
        <v>19274</v>
      </c>
      <c r="J3068" s="1" t="s">
        <v>19275</v>
      </c>
      <c r="K3068" s="1" t="s">
        <v>4464</v>
      </c>
      <c r="L3068" s="1" t="s">
        <v>33</v>
      </c>
      <c r="M3068" s="1" t="b">
        <v>1</v>
      </c>
      <c r="N3068" s="1" t="s">
        <v>47</v>
      </c>
      <c r="O3068" s="1" t="s">
        <v>66</v>
      </c>
      <c r="P3068" s="1" t="s">
        <v>4472</v>
      </c>
      <c r="Q3068" s="1" t="s">
        <v>37</v>
      </c>
      <c r="R3068" s="1" t="s">
        <v>171</v>
      </c>
      <c r="S3068" s="1" t="s">
        <v>39</v>
      </c>
      <c r="T3068" s="1" t="s">
        <v>19277</v>
      </c>
      <c r="U3068" s="1" t="s">
        <v>19278</v>
      </c>
      <c r="V3068" s="1" t="s">
        <v>19279</v>
      </c>
      <c r="W3068" s="1" t="s">
        <v>19280</v>
      </c>
      <c r="X3068" s="1" t="s">
        <v>19281</v>
      </c>
      <c r="Y3068" s="1" t="s">
        <v>239</v>
      </c>
      <c r="Z3068" s="1" t="s">
        <v>4464</v>
      </c>
      <c r="AA3068" s="1">
        <v>0</v>
      </c>
      <c r="AB3068" s="1" t="s">
        <v>460</v>
      </c>
      <c r="AD3068" s="1" t="str">
        <f>VLOOKUP($K3068,「工具标准名」映射表!$B:$I,3,0)</f>
        <v>AR软件</v>
      </c>
      <c r="AE3068" s="1" t="str">
        <f>VLOOKUP($K3068,「工具标准名」映射表!$B:$I,4,0)</f>
        <v>功能应用层</v>
      </c>
      <c r="AF3068" s="1" t="str">
        <f>VLOOKUP($K3068,「工具标准名」映射表!$B:$I,5,0)</f>
        <v>功能应用（教学辅助工具）,功能应用（VR/AR）,功能应用（生成式AI应用-语言类）,功能应用（生成式AI应用-图像类）</v>
      </c>
      <c r="AG3068" s="1" t="str">
        <f>VLOOKUP($K3068,「工具标准名」映射表!$B:$I,6,0)</f>
        <v>软件工具</v>
      </c>
      <c r="AH3068" s="1" t="str">
        <f>VLOOKUP($K3068,「工具标准名」映射表!$B:$I,7,0)</f>
        <v>AI智能体</v>
      </c>
      <c r="AI3068" s="1" t="str">
        <f>VLOOKUP($K3068,「工具标准名」映射表!$B:$I,8,0)</f>
        <v>是</v>
      </c>
      <c r="AJ3068" s="1" t="s">
        <v>460</v>
      </c>
      <c r="AK3068" s="1"/>
      <c r="AL3068" s="1"/>
      <c r="AM3068" s="1"/>
      <c r="AN3068" s="1"/>
      <c r="AO3068" s="1"/>
    </row>
    <row r="3069" spans="1:41" ht="16">
      <c r="A3069" s="1" t="s">
        <v>19269</v>
      </c>
      <c r="B3069" s="3">
        <v>46056.457870370403</v>
      </c>
      <c r="C3069" s="14">
        <v>1528</v>
      </c>
      <c r="D3069" s="1" t="s">
        <v>19270</v>
      </c>
      <c r="E3069" s="1" t="s">
        <v>19271</v>
      </c>
      <c r="F3069" s="1" t="s">
        <v>27</v>
      </c>
      <c r="G3069" s="1" t="s">
        <v>19272</v>
      </c>
      <c r="H3069" s="1" t="s">
        <v>19273</v>
      </c>
      <c r="I3069" s="1" t="s">
        <v>19274</v>
      </c>
      <c r="J3069" s="1" t="s">
        <v>19275</v>
      </c>
      <c r="K3069" s="1" t="s">
        <v>214</v>
      </c>
      <c r="L3069" s="1" t="s">
        <v>33</v>
      </c>
      <c r="M3069" s="1" t="b">
        <v>0</v>
      </c>
      <c r="N3069" s="1" t="s">
        <v>47</v>
      </c>
      <c r="O3069" s="1" t="s">
        <v>66</v>
      </c>
      <c r="P3069" s="1" t="s">
        <v>4472</v>
      </c>
      <c r="Q3069" s="1" t="s">
        <v>37</v>
      </c>
      <c r="R3069" s="1" t="s">
        <v>171</v>
      </c>
      <c r="S3069" s="1" t="s">
        <v>39</v>
      </c>
      <c r="T3069" s="1" t="s">
        <v>19277</v>
      </c>
      <c r="U3069" s="1" t="s">
        <v>19278</v>
      </c>
      <c r="V3069" s="1" t="s">
        <v>19279</v>
      </c>
      <c r="W3069" s="1" t="s">
        <v>19280</v>
      </c>
      <c r="X3069" s="1" t="s">
        <v>19281</v>
      </c>
      <c r="Y3069" s="1" t="s">
        <v>239</v>
      </c>
      <c r="Z3069" s="1" t="s">
        <v>214</v>
      </c>
      <c r="AA3069" s="1" t="s">
        <v>23374</v>
      </c>
      <c r="AB3069" s="1" t="s">
        <v>460</v>
      </c>
      <c r="AD3069" s="1" t="str">
        <f>VLOOKUP($K3069,「工具标准名」映射表!$B:$I,3,0)</f>
        <v>希沃白板</v>
      </c>
      <c r="AE3069" s="1" t="str">
        <f>VLOOKUP($K3069,「工具标准名」映射表!$B:$I,4,0)</f>
        <v>功能应用层</v>
      </c>
      <c r="AF3069" s="1" t="str">
        <f>VLOOKUP($K3069,「工具标准名」映射表!$B:$I,5,0)</f>
        <v>功能应用（教学辅助工具）</v>
      </c>
      <c r="AG3069" s="1" t="str">
        <f>VLOOKUP($K3069,「工具标准名」映射表!$B:$I,6,0)</f>
        <v>软件工具</v>
      </c>
      <c r="AH3069" s="1" t="str">
        <f>VLOOKUP($K3069,「工具标准名」映射表!$B:$I,7,0)</f>
        <v>AI智能体</v>
      </c>
      <c r="AI3069" s="1" t="str">
        <f>VLOOKUP($K3069,「工具标准名」映射表!$B:$I,8,0)</f>
        <v>否</v>
      </c>
      <c r="AJ3069" s="1" t="s">
        <v>460</v>
      </c>
      <c r="AK3069" s="1"/>
      <c r="AL3069" s="1"/>
      <c r="AM3069" s="1"/>
      <c r="AN3069" s="1"/>
      <c r="AO3069" s="1"/>
    </row>
    <row r="3070" spans="1:41" ht="16">
      <c r="A3070" s="1" t="s">
        <v>19283</v>
      </c>
      <c r="B3070" s="3">
        <v>46056.457962963003</v>
      </c>
      <c r="C3070" s="14">
        <v>1529</v>
      </c>
      <c r="D3070" s="1" t="s">
        <v>19284</v>
      </c>
      <c r="E3070" s="1" t="s">
        <v>18385</v>
      </c>
      <c r="F3070" s="1" t="s">
        <v>100</v>
      </c>
      <c r="G3070" s="1" t="s">
        <v>19285</v>
      </c>
      <c r="H3070" s="1" t="s">
        <v>19286</v>
      </c>
      <c r="I3070" s="1" t="s">
        <v>19287</v>
      </c>
      <c r="J3070" s="1" t="s">
        <v>19288</v>
      </c>
      <c r="K3070" s="1" t="s">
        <v>124</v>
      </c>
      <c r="L3070" s="1" t="s">
        <v>33</v>
      </c>
      <c r="M3070" s="1" t="b">
        <v>0</v>
      </c>
      <c r="N3070" s="1" t="s">
        <v>47</v>
      </c>
      <c r="O3070" s="1" t="s">
        <v>48</v>
      </c>
      <c r="P3070" s="1" t="s">
        <v>6085</v>
      </c>
      <c r="Q3070" s="1" t="s">
        <v>37</v>
      </c>
      <c r="R3070" s="1" t="s">
        <v>38</v>
      </c>
      <c r="S3070" s="1" t="s">
        <v>39</v>
      </c>
      <c r="T3070" s="1" t="s">
        <v>19291</v>
      </c>
      <c r="U3070" s="1" t="s">
        <v>19292</v>
      </c>
      <c r="V3070" s="1" t="s">
        <v>19293</v>
      </c>
      <c r="W3070" s="1" t="s">
        <v>19294</v>
      </c>
      <c r="X3070" s="1" t="s">
        <v>19295</v>
      </c>
      <c r="Y3070" s="1" t="s">
        <v>278</v>
      </c>
      <c r="Z3070" s="1" t="s">
        <v>4864</v>
      </c>
      <c r="AA3070" s="1" t="s">
        <v>23367</v>
      </c>
      <c r="AB3070" s="1" t="s">
        <v>583</v>
      </c>
      <c r="AD3070" s="1" t="str">
        <f>VLOOKUP($K3070,「工具标准名」映射表!$B:$I,3,0)</f>
        <v>DeepSeek 大模型</v>
      </c>
      <c r="AE3070" s="1" t="str">
        <f>VLOOKUP($K3070,「工具标准名」映射表!$B:$I,4,0)</f>
        <v>功能应用层</v>
      </c>
      <c r="AF3070" s="1" t="str">
        <f>VLOOKUP($K3070,「工具标准名」映射表!$B:$I,5,0)</f>
        <v>功能应用（教学辅助工具）</v>
      </c>
      <c r="AG3070" s="1" t="str">
        <f>VLOOKUP($K3070,「工具标准名」映射表!$B:$I,6,0)</f>
        <v>软件工具</v>
      </c>
      <c r="AH3070" s="1" t="str">
        <f>VLOOKUP($K3070,「工具标准名」映射表!$B:$I,7,0)</f>
        <v>AI智能体</v>
      </c>
      <c r="AI3070" s="1" t="str">
        <f>VLOOKUP($K3070,「工具标准名」映射表!$B:$I,8,0)</f>
        <v>否</v>
      </c>
      <c r="AJ3070" s="1" t="s">
        <v>583</v>
      </c>
      <c r="AK3070" s="1"/>
      <c r="AL3070" s="1"/>
      <c r="AM3070" s="1"/>
      <c r="AN3070" s="1"/>
      <c r="AO3070" s="1"/>
    </row>
    <row r="3071" spans="1:41" ht="16">
      <c r="A3071" s="1" t="s">
        <v>19283</v>
      </c>
      <c r="B3071" s="3">
        <v>46056.457962963003</v>
      </c>
      <c r="C3071" s="14">
        <v>1529</v>
      </c>
      <c r="D3071" s="1" t="s">
        <v>19284</v>
      </c>
      <c r="E3071" s="1" t="s">
        <v>18385</v>
      </c>
      <c r="F3071" s="1" t="s">
        <v>100</v>
      </c>
      <c r="G3071" s="1" t="s">
        <v>19285</v>
      </c>
      <c r="H3071" s="1" t="s">
        <v>19286</v>
      </c>
      <c r="I3071" s="1" t="s">
        <v>19287</v>
      </c>
      <c r="J3071" s="1" t="s">
        <v>19288</v>
      </c>
      <c r="K3071" s="1" t="s">
        <v>7459</v>
      </c>
      <c r="L3071" s="1" t="s">
        <v>33</v>
      </c>
      <c r="M3071" s="1" t="b">
        <v>0</v>
      </c>
      <c r="N3071" s="1" t="s">
        <v>47</v>
      </c>
      <c r="O3071" s="1" t="s">
        <v>48</v>
      </c>
      <c r="P3071" s="1" t="s">
        <v>7453</v>
      </c>
      <c r="Q3071" s="1" t="s">
        <v>37</v>
      </c>
      <c r="R3071" s="1" t="s">
        <v>38</v>
      </c>
      <c r="S3071" s="1" t="s">
        <v>39</v>
      </c>
      <c r="T3071" s="1" t="s">
        <v>19291</v>
      </c>
      <c r="U3071" s="1" t="s">
        <v>19292</v>
      </c>
      <c r="V3071" s="1" t="s">
        <v>19293</v>
      </c>
      <c r="W3071" s="1" t="s">
        <v>19294</v>
      </c>
      <c r="X3071" s="1" t="s">
        <v>19295</v>
      </c>
      <c r="Y3071" s="1" t="s">
        <v>278</v>
      </c>
      <c r="Z3071" s="1" t="s">
        <v>7459</v>
      </c>
      <c r="AA3071" s="1">
        <v>0</v>
      </c>
      <c r="AB3071" s="1" t="s">
        <v>583</v>
      </c>
      <c r="AD3071" s="1" t="str">
        <f>VLOOKUP($K3071,「工具标准名」映射表!$B:$I,3,0)</f>
        <v>MiniMax</v>
      </c>
      <c r="AE3071" s="1" t="str">
        <f>VLOOKUP($K3071,「工具标准名」映射表!$B:$I,4,0)</f>
        <v>功能应用层</v>
      </c>
      <c r="AF3071" s="1" t="str">
        <f>VLOOKUP($K3071,「工具标准名」映射表!$B:$I,5,0)</f>
        <v>功能应用（平台型综合系统）</v>
      </c>
      <c r="AG3071" s="1" t="str">
        <f>VLOOKUP($K3071,「工具标准名」映射表!$B:$I,6,0)</f>
        <v>软件工具</v>
      </c>
      <c r="AH3071" s="1" t="str">
        <f>VLOOKUP($K3071,「工具标准名」映射表!$B:$I,7,0)</f>
        <v>其他</v>
      </c>
      <c r="AI3071" s="1" t="str">
        <f>VLOOKUP($K3071,「工具标准名」映射表!$B:$I,8,0)</f>
        <v>否</v>
      </c>
      <c r="AJ3071" s="1" t="s">
        <v>583</v>
      </c>
      <c r="AK3071" s="1"/>
      <c r="AL3071" s="1"/>
      <c r="AM3071" s="1"/>
      <c r="AN3071" s="1"/>
      <c r="AO3071" s="1"/>
    </row>
    <row r="3072" spans="1:41" ht="16">
      <c r="A3072" s="1" t="s">
        <v>19283</v>
      </c>
      <c r="B3072" s="3">
        <v>46056.457962963003</v>
      </c>
      <c r="C3072" s="14">
        <v>1529</v>
      </c>
      <c r="D3072" s="1" t="s">
        <v>19284</v>
      </c>
      <c r="E3072" s="1" t="s">
        <v>18385</v>
      </c>
      <c r="F3072" s="1" t="s">
        <v>100</v>
      </c>
      <c r="G3072" s="1" t="s">
        <v>19285</v>
      </c>
      <c r="H3072" s="1" t="s">
        <v>19286</v>
      </c>
      <c r="I3072" s="1" t="s">
        <v>19287</v>
      </c>
      <c r="J3072" s="1" t="s">
        <v>19288</v>
      </c>
      <c r="K3072" s="1" t="s">
        <v>1135</v>
      </c>
      <c r="L3072" s="1" t="s">
        <v>33</v>
      </c>
      <c r="M3072" s="1" t="b">
        <v>1</v>
      </c>
      <c r="N3072" s="1" t="s">
        <v>140</v>
      </c>
      <c r="O3072" s="1" t="s">
        <v>54</v>
      </c>
      <c r="P3072" s="1" t="s">
        <v>1134</v>
      </c>
      <c r="Q3072" s="1" t="s">
        <v>37</v>
      </c>
      <c r="R3072" s="1" t="s">
        <v>38</v>
      </c>
      <c r="S3072" s="1" t="s">
        <v>39</v>
      </c>
      <c r="T3072" s="1" t="s">
        <v>19291</v>
      </c>
      <c r="U3072" s="1" t="s">
        <v>19292</v>
      </c>
      <c r="V3072" s="1" t="s">
        <v>19293</v>
      </c>
      <c r="W3072" s="1" t="s">
        <v>19294</v>
      </c>
      <c r="X3072" s="1" t="s">
        <v>19295</v>
      </c>
      <c r="Y3072" s="1" t="s">
        <v>278</v>
      </c>
      <c r="Z3072" s="1" t="s">
        <v>1135</v>
      </c>
      <c r="AA3072" s="1">
        <v>0</v>
      </c>
      <c r="AB3072" s="1" t="s">
        <v>583</v>
      </c>
      <c r="AD3072" s="1" t="str">
        <f>VLOOKUP($K3072,「工具标准名」映射表!$B:$I,3,0)</f>
        <v>AI助手“小智”</v>
      </c>
      <c r="AE3072" s="1" t="str">
        <f>VLOOKUP($K3072,「工具标准名」映射表!$B:$I,4,0)</f>
        <v>功能应用层</v>
      </c>
      <c r="AF3072" s="1" t="str">
        <f>VLOOKUP($K3072,「工具标准名」映射表!$B:$I,5,0)</f>
        <v>功能应用层（AI智能体）</v>
      </c>
      <c r="AG3072" s="1" t="str">
        <f>VLOOKUP($K3072,「工具标准名」映射表!$B:$I,6,0)</f>
        <v>软件工具</v>
      </c>
      <c r="AH3072" s="1" t="str">
        <f>VLOOKUP($K3072,「工具标准名」映射表!$B:$I,7,0)</f>
        <v>AI智能体</v>
      </c>
      <c r="AI3072" s="1" t="str">
        <f>VLOOKUP($K3072,「工具标准名」映射表!$B:$I,8,0)</f>
        <v>是</v>
      </c>
      <c r="AJ3072" s="1" t="s">
        <v>583</v>
      </c>
      <c r="AK3072" s="1"/>
      <c r="AL3072" s="1"/>
      <c r="AM3072" s="1"/>
      <c r="AN3072" s="1"/>
      <c r="AO3072" s="1"/>
    </row>
    <row r="3073" spans="1:41" ht="16">
      <c r="A3073" s="1" t="s">
        <v>19298</v>
      </c>
      <c r="B3073" s="3">
        <v>46056.458043981504</v>
      </c>
      <c r="C3073" s="14">
        <v>1530</v>
      </c>
      <c r="D3073" s="1" t="s">
        <v>19299</v>
      </c>
      <c r="E3073" s="1" t="s">
        <v>918</v>
      </c>
      <c r="F3073" s="1" t="s">
        <v>27</v>
      </c>
      <c r="G3073" s="1" t="s">
        <v>19300</v>
      </c>
      <c r="H3073" s="1" t="s">
        <v>19301</v>
      </c>
      <c r="I3073" s="1" t="s">
        <v>19302</v>
      </c>
      <c r="J3073" s="1" t="s">
        <v>19303</v>
      </c>
      <c r="K3073" s="1" t="s">
        <v>222</v>
      </c>
      <c r="L3073" s="1" t="s">
        <v>33</v>
      </c>
      <c r="M3073" s="1" t="b">
        <v>0</v>
      </c>
      <c r="N3073" s="1" t="s">
        <v>47</v>
      </c>
      <c r="O3073" s="1" t="s">
        <v>48</v>
      </c>
      <c r="P3073" s="1" t="s">
        <v>14616</v>
      </c>
      <c r="Q3073" s="1" t="s">
        <v>37</v>
      </c>
      <c r="R3073" s="1" t="s">
        <v>38</v>
      </c>
      <c r="S3073" s="1" t="s">
        <v>39</v>
      </c>
      <c r="T3073" s="1" t="s">
        <v>19305</v>
      </c>
      <c r="U3073" s="1" t="s">
        <v>19306</v>
      </c>
      <c r="V3073" s="1" t="s">
        <v>19307</v>
      </c>
      <c r="W3073" s="1" t="s">
        <v>19308</v>
      </c>
      <c r="X3073" s="1" t="s">
        <v>19309</v>
      </c>
      <c r="Y3073" s="1" t="s">
        <v>43</v>
      </c>
      <c r="Z3073" s="1" t="s">
        <v>2346</v>
      </c>
      <c r="AA3073" s="1" t="s">
        <v>23372</v>
      </c>
      <c r="AB3073" s="1" t="s">
        <v>52</v>
      </c>
      <c r="AD3073" s="1" t="str">
        <f>VLOOKUP($K3073,「工具标准名」映射表!$B:$I,3,0)</f>
        <v>剪映AI</v>
      </c>
      <c r="AE3073" s="1" t="str">
        <f>VLOOKUP($K3073,「工具标准名」映射表!$B:$I,4,0)</f>
        <v>功能应用层</v>
      </c>
      <c r="AF3073" s="1" t="str">
        <f>VLOOKUP($K3073,「工具标准名」映射表!$B:$I,5,0)</f>
        <v>功能应用层（AI智能体）</v>
      </c>
      <c r="AG3073" s="1" t="str">
        <f>VLOOKUP($K3073,「工具标准名」映射表!$B:$I,6,0)</f>
        <v>软件工具</v>
      </c>
      <c r="AH3073" s="1" t="str">
        <f>VLOOKUP($K3073,「工具标准名」映射表!$B:$I,7,0)</f>
        <v>AI智能体</v>
      </c>
      <c r="AI3073" s="1" t="str">
        <f>VLOOKUP($K3073,「工具标准名」映射表!$B:$I,8,0)</f>
        <v>是</v>
      </c>
      <c r="AJ3073" s="1" t="s">
        <v>52</v>
      </c>
      <c r="AK3073" s="1"/>
      <c r="AL3073" s="1"/>
      <c r="AM3073" s="1"/>
      <c r="AN3073" s="1"/>
      <c r="AO3073" s="1"/>
    </row>
    <row r="3074" spans="1:41" ht="16">
      <c r="A3074" s="1" t="s">
        <v>19298</v>
      </c>
      <c r="B3074" s="3">
        <v>46056.458043981504</v>
      </c>
      <c r="C3074" s="14">
        <v>1530</v>
      </c>
      <c r="D3074" s="1" t="s">
        <v>19299</v>
      </c>
      <c r="E3074" s="1" t="s">
        <v>918</v>
      </c>
      <c r="F3074" s="1" t="s">
        <v>27</v>
      </c>
      <c r="G3074" s="1" t="s">
        <v>19300</v>
      </c>
      <c r="H3074" s="1" t="s">
        <v>19301</v>
      </c>
      <c r="I3074" s="1" t="s">
        <v>19302</v>
      </c>
      <c r="J3074" s="1" t="s">
        <v>19303</v>
      </c>
      <c r="K3074" s="1" t="s">
        <v>207</v>
      </c>
      <c r="L3074" s="1" t="s">
        <v>33</v>
      </c>
      <c r="M3074" s="1" t="b">
        <v>0</v>
      </c>
      <c r="N3074" s="1" t="s">
        <v>47</v>
      </c>
      <c r="O3074" s="1" t="s">
        <v>48</v>
      </c>
      <c r="P3074" s="1" t="s">
        <v>13894</v>
      </c>
      <c r="Q3074" s="1" t="s">
        <v>37</v>
      </c>
      <c r="R3074" s="1" t="s">
        <v>38</v>
      </c>
      <c r="S3074" s="1" t="s">
        <v>39</v>
      </c>
      <c r="T3074" s="1" t="s">
        <v>19305</v>
      </c>
      <c r="U3074" s="1" t="s">
        <v>19306</v>
      </c>
      <c r="V3074" s="1" t="s">
        <v>19307</v>
      </c>
      <c r="W3074" s="1" t="s">
        <v>19308</v>
      </c>
      <c r="X3074" s="1" t="s">
        <v>19309</v>
      </c>
      <c r="Y3074" s="1" t="s">
        <v>43</v>
      </c>
      <c r="Z3074" s="1" t="s">
        <v>207</v>
      </c>
      <c r="AA3074" s="1" t="s">
        <v>23372</v>
      </c>
      <c r="AB3074" s="1" t="s">
        <v>52</v>
      </c>
      <c r="AD3074" s="1" t="str">
        <f>VLOOKUP($K3074,「工具标准名」映射表!$B:$I,3,0)</f>
        <v>即梦AI</v>
      </c>
      <c r="AE3074" s="1" t="str">
        <f>VLOOKUP($K3074,「工具标准名」映射表!$B:$I,4,0)</f>
        <v>功能应用层</v>
      </c>
      <c r="AF3074" s="1" t="str">
        <f>VLOOKUP($K3074,「工具标准名」映射表!$B:$I,5,0)</f>
        <v>功能应用（生成式AI应用-图像类）</v>
      </c>
      <c r="AG3074" s="1" t="str">
        <f>VLOOKUP($K3074,「工具标准名」映射表!$B:$I,6,0)</f>
        <v>软件工具</v>
      </c>
      <c r="AH3074" s="1" t="str">
        <f>VLOOKUP($K3074,「工具标准名」映射表!$B:$I,7,0)</f>
        <v>AI智能体</v>
      </c>
      <c r="AI3074" s="1" t="str">
        <f>VLOOKUP($K3074,「工具标准名」映射表!$B:$I,8,0)</f>
        <v>是</v>
      </c>
      <c r="AJ3074" s="1" t="s">
        <v>52</v>
      </c>
      <c r="AK3074" s="1"/>
      <c r="AL3074" s="1"/>
      <c r="AM3074" s="1"/>
      <c r="AN3074" s="1"/>
      <c r="AO3074" s="1"/>
    </row>
    <row r="3075" spans="1:41" ht="16">
      <c r="A3075" s="1" t="s">
        <v>19298</v>
      </c>
      <c r="B3075" s="3">
        <v>46056.458043981504</v>
      </c>
      <c r="C3075" s="14">
        <v>1530</v>
      </c>
      <c r="D3075" s="1" t="s">
        <v>19299</v>
      </c>
      <c r="E3075" s="1" t="s">
        <v>918</v>
      </c>
      <c r="F3075" s="1" t="s">
        <v>27</v>
      </c>
      <c r="G3075" s="1" t="s">
        <v>19300</v>
      </c>
      <c r="H3075" s="1" t="s">
        <v>19301</v>
      </c>
      <c r="I3075" s="1" t="s">
        <v>19302</v>
      </c>
      <c r="J3075" s="1" t="s">
        <v>19303</v>
      </c>
      <c r="K3075" s="1" t="s">
        <v>139</v>
      </c>
      <c r="L3075" s="1" t="s">
        <v>33</v>
      </c>
      <c r="M3075" s="1" t="b">
        <v>0</v>
      </c>
      <c r="N3075" s="1" t="s">
        <v>47</v>
      </c>
      <c r="O3075" s="1" t="s">
        <v>48</v>
      </c>
      <c r="P3075" s="1" t="s">
        <v>10441</v>
      </c>
      <c r="Q3075" s="1" t="s">
        <v>37</v>
      </c>
      <c r="R3075" s="1" t="s">
        <v>38</v>
      </c>
      <c r="S3075" s="1" t="s">
        <v>39</v>
      </c>
      <c r="T3075" s="1" t="s">
        <v>19305</v>
      </c>
      <c r="U3075" s="1" t="s">
        <v>19306</v>
      </c>
      <c r="V3075" s="1" t="s">
        <v>19307</v>
      </c>
      <c r="W3075" s="1" t="s">
        <v>19308</v>
      </c>
      <c r="X3075" s="1" t="s">
        <v>19309</v>
      </c>
      <c r="Y3075" s="1" t="s">
        <v>43</v>
      </c>
      <c r="Z3075" s="1" t="s">
        <v>139</v>
      </c>
      <c r="AA3075" s="1" t="s">
        <v>23370</v>
      </c>
      <c r="AB3075" s="1" t="s">
        <v>52</v>
      </c>
      <c r="AD3075" s="1" t="str">
        <f>VLOOKUP($K3075,「工具标准名」映射表!$B:$I,3,0)</f>
        <v>豆包</v>
      </c>
      <c r="AE3075" s="1" t="str">
        <f>VLOOKUP($K3075,「工具标准名」映射表!$B:$I,4,0)</f>
        <v>功能应用层</v>
      </c>
      <c r="AF3075" s="1" t="str">
        <f>VLOOKUP($K3075,「工具标准名」映射表!$B:$I,5,0)</f>
        <v>功能应用（教学辅助工具）</v>
      </c>
      <c r="AG3075" s="1" t="str">
        <f>VLOOKUP($K3075,「工具标准名」映射表!$B:$I,6,0)</f>
        <v>软件工具</v>
      </c>
      <c r="AH3075" s="1" t="str">
        <f>VLOOKUP($K3075,「工具标准名」映射表!$B:$I,7,0)</f>
        <v>其他</v>
      </c>
      <c r="AI3075" s="1" t="str">
        <f>VLOOKUP($K3075,「工具标准名」映射表!$B:$I,8,0)</f>
        <v>否</v>
      </c>
      <c r="AJ3075" s="1" t="s">
        <v>52</v>
      </c>
      <c r="AK3075" s="1"/>
      <c r="AL3075" s="1"/>
      <c r="AM3075" s="1"/>
      <c r="AN3075" s="1"/>
      <c r="AO3075" s="1"/>
    </row>
    <row r="3076" spans="1:41" ht="16">
      <c r="A3076" s="1" t="s">
        <v>19298</v>
      </c>
      <c r="B3076" s="3">
        <v>46056.458043981504</v>
      </c>
      <c r="C3076" s="14">
        <v>1530</v>
      </c>
      <c r="D3076" s="1" t="s">
        <v>19299</v>
      </c>
      <c r="E3076" s="1" t="s">
        <v>918</v>
      </c>
      <c r="F3076" s="1" t="s">
        <v>27</v>
      </c>
      <c r="G3076" s="1" t="s">
        <v>19300</v>
      </c>
      <c r="H3076" s="1" t="s">
        <v>19301</v>
      </c>
      <c r="I3076" s="1" t="s">
        <v>19302</v>
      </c>
      <c r="J3076" s="1" t="s">
        <v>19303</v>
      </c>
      <c r="K3076" s="1" t="s">
        <v>124</v>
      </c>
      <c r="L3076" s="1" t="s">
        <v>33</v>
      </c>
      <c r="M3076" s="1" t="b">
        <v>0</v>
      </c>
      <c r="N3076" s="1" t="s">
        <v>47</v>
      </c>
      <c r="O3076" s="1" t="s">
        <v>48</v>
      </c>
      <c r="P3076" s="1" t="s">
        <v>6091</v>
      </c>
      <c r="Q3076" s="1" t="s">
        <v>37</v>
      </c>
      <c r="R3076" s="1" t="s">
        <v>38</v>
      </c>
      <c r="S3076" s="1" t="s">
        <v>39</v>
      </c>
      <c r="T3076" s="1" t="s">
        <v>19305</v>
      </c>
      <c r="U3076" s="1" t="s">
        <v>19306</v>
      </c>
      <c r="V3076" s="1" t="s">
        <v>19307</v>
      </c>
      <c r="W3076" s="1" t="s">
        <v>19308</v>
      </c>
      <c r="X3076" s="1" t="s">
        <v>19309</v>
      </c>
      <c r="Y3076" s="1" t="s">
        <v>43</v>
      </c>
      <c r="Z3076" s="1" t="s">
        <v>4864</v>
      </c>
      <c r="AA3076" s="1" t="s">
        <v>23367</v>
      </c>
      <c r="AB3076" s="1" t="s">
        <v>52</v>
      </c>
      <c r="AD3076" s="1" t="str">
        <f>VLOOKUP($K3076,「工具标准名」映射表!$B:$I,3,0)</f>
        <v>DeepSeek 大模型</v>
      </c>
      <c r="AE3076" s="1" t="str">
        <f>VLOOKUP($K3076,「工具标准名」映射表!$B:$I,4,0)</f>
        <v>功能应用层</v>
      </c>
      <c r="AF3076" s="1" t="str">
        <f>VLOOKUP($K3076,「工具标准名」映射表!$B:$I,5,0)</f>
        <v>功能应用（教学辅助工具）</v>
      </c>
      <c r="AG3076" s="1" t="str">
        <f>VLOOKUP($K3076,「工具标准名」映射表!$B:$I,6,0)</f>
        <v>软件工具</v>
      </c>
      <c r="AH3076" s="1" t="str">
        <f>VLOOKUP($K3076,「工具标准名」映射表!$B:$I,7,0)</f>
        <v>AI智能体</v>
      </c>
      <c r="AI3076" s="1" t="str">
        <f>VLOOKUP($K3076,「工具标准名」映射表!$B:$I,8,0)</f>
        <v>否</v>
      </c>
      <c r="AJ3076" s="1" t="s">
        <v>52</v>
      </c>
      <c r="AK3076" s="1"/>
      <c r="AL3076" s="1"/>
      <c r="AM3076" s="1"/>
      <c r="AN3076" s="1"/>
      <c r="AO3076" s="1"/>
    </row>
    <row r="3077" spans="1:41" ht="16">
      <c r="A3077" s="1" t="s">
        <v>19298</v>
      </c>
      <c r="B3077" s="3">
        <v>46056.458043981504</v>
      </c>
      <c r="C3077" s="14">
        <v>1530</v>
      </c>
      <c r="D3077" s="1" t="s">
        <v>19299</v>
      </c>
      <c r="E3077" s="1" t="s">
        <v>918</v>
      </c>
      <c r="F3077" s="1" t="s">
        <v>27</v>
      </c>
      <c r="G3077" s="1" t="s">
        <v>19300</v>
      </c>
      <c r="H3077" s="1" t="s">
        <v>19301</v>
      </c>
      <c r="I3077" s="1" t="s">
        <v>19302</v>
      </c>
      <c r="J3077" s="1" t="s">
        <v>19303</v>
      </c>
      <c r="K3077" s="1" t="s">
        <v>8137</v>
      </c>
      <c r="L3077" s="1" t="s">
        <v>33</v>
      </c>
      <c r="M3077" s="1" t="b">
        <v>0</v>
      </c>
      <c r="N3077" s="1" t="s">
        <v>47</v>
      </c>
      <c r="O3077" s="1" t="s">
        <v>48</v>
      </c>
      <c r="P3077" s="1" t="s">
        <v>8136</v>
      </c>
      <c r="Q3077" s="1" t="s">
        <v>37</v>
      </c>
      <c r="R3077" s="1" t="s">
        <v>38</v>
      </c>
      <c r="S3077" s="1" t="s">
        <v>39</v>
      </c>
      <c r="T3077" s="1" t="s">
        <v>19305</v>
      </c>
      <c r="U3077" s="1" t="s">
        <v>19306</v>
      </c>
      <c r="V3077" s="1" t="s">
        <v>19307</v>
      </c>
      <c r="W3077" s="1" t="s">
        <v>19308</v>
      </c>
      <c r="X3077" s="1" t="s">
        <v>19309</v>
      </c>
      <c r="Y3077" s="1" t="s">
        <v>43</v>
      </c>
      <c r="Z3077" s="1" t="s">
        <v>8137</v>
      </c>
      <c r="AA3077" s="1">
        <v>0</v>
      </c>
      <c r="AB3077" s="1" t="s">
        <v>52</v>
      </c>
      <c r="AD3077" s="1" t="str">
        <f>VLOOKUP($K3077,「工具标准名」映射表!$B:$I,3,0)</f>
        <v>TTS-Online</v>
      </c>
      <c r="AE3077" s="1" t="str">
        <f>VLOOKUP($K3077,「工具标准名」映射表!$B:$I,4,0)</f>
        <v>功能应用层</v>
      </c>
      <c r="AF3077" s="1" t="str">
        <f>VLOOKUP($K3077,「工具标准名」映射表!$B:$I,5,0)</f>
        <v>功能应用（Web 教学平台（SaaS））</v>
      </c>
      <c r="AG3077" s="1" t="str">
        <f>VLOOKUP($K3077,「工具标准名」映射表!$B:$I,6,0)</f>
        <v>硬件设备</v>
      </c>
      <c r="AH3077" s="1" t="str">
        <f>VLOOKUP($K3077,「工具标准名」映射表!$B:$I,7,0)</f>
        <v>其他</v>
      </c>
      <c r="AI3077" s="1" t="str">
        <f>VLOOKUP($K3077,「工具标准名」映射表!$B:$I,8,0)</f>
        <v>否</v>
      </c>
      <c r="AJ3077" s="1" t="s">
        <v>52</v>
      </c>
      <c r="AK3077" s="1"/>
      <c r="AL3077" s="1"/>
      <c r="AM3077" s="1"/>
      <c r="AN3077" s="1"/>
      <c r="AO3077" s="1"/>
    </row>
    <row r="3078" spans="1:41" ht="16">
      <c r="A3078" s="1" t="s">
        <v>19313</v>
      </c>
      <c r="B3078" s="3">
        <v>46056.457939814798</v>
      </c>
      <c r="C3078" s="14">
        <v>1531</v>
      </c>
      <c r="D3078" s="1" t="s">
        <v>19314</v>
      </c>
      <c r="E3078" s="1" t="s">
        <v>19315</v>
      </c>
      <c r="F3078" s="1" t="s">
        <v>405</v>
      </c>
      <c r="G3078" s="1" t="s">
        <v>19316</v>
      </c>
      <c r="H3078" s="1" t="s">
        <v>19317</v>
      </c>
      <c r="I3078" s="1" t="s">
        <v>15608</v>
      </c>
      <c r="J3078" s="1" t="s">
        <v>985</v>
      </c>
      <c r="Q3078" s="1" t="s">
        <v>156</v>
      </c>
      <c r="R3078" s="1" t="s">
        <v>156</v>
      </c>
      <c r="S3078" s="1" t="s">
        <v>156</v>
      </c>
      <c r="T3078" s="1" t="s">
        <v>156</v>
      </c>
      <c r="U3078" s="1" t="s">
        <v>156</v>
      </c>
      <c r="V3078" s="1" t="s">
        <v>156</v>
      </c>
      <c r="W3078" s="1" t="s">
        <v>156</v>
      </c>
      <c r="X3078" s="1" t="s">
        <v>156</v>
      </c>
      <c r="Y3078" s="1" t="s">
        <v>156</v>
      </c>
      <c r="Z3078" s="1" t="e">
        <v>#N/A</v>
      </c>
      <c r="AA3078" s="1" t="e">
        <v>#N/A</v>
      </c>
      <c r="AB3078" s="1" t="s">
        <v>460</v>
      </c>
      <c r="AD3078" s="1" t="e">
        <f>VLOOKUP($K3078,「工具标准名」映射表!$B:$I,3,0)</f>
        <v>#N/A</v>
      </c>
      <c r="AE3078" s="1" t="e">
        <f>VLOOKUP($K3078,「工具标准名」映射表!$B:$I,4,0)</f>
        <v>#N/A</v>
      </c>
      <c r="AF3078" s="1" t="e">
        <f>VLOOKUP($K3078,「工具标准名」映射表!$B:$I,5,0)</f>
        <v>#N/A</v>
      </c>
      <c r="AG3078" s="1" t="e">
        <f>VLOOKUP($K3078,「工具标准名」映射表!$B:$I,6,0)</f>
        <v>#N/A</v>
      </c>
      <c r="AH3078" s="1" t="e">
        <f>VLOOKUP($K3078,「工具标准名」映射表!$B:$I,7,0)</f>
        <v>#N/A</v>
      </c>
      <c r="AI3078" s="1" t="e">
        <f>VLOOKUP($K3078,「工具标准名」映射表!$B:$I,8,0)</f>
        <v>#N/A</v>
      </c>
      <c r="AJ3078" s="1" t="s">
        <v>460</v>
      </c>
      <c r="AK3078" s="1"/>
      <c r="AL3078" s="1"/>
      <c r="AM3078" s="1"/>
      <c r="AN3078" s="1"/>
      <c r="AO3078" s="1"/>
    </row>
    <row r="3079" spans="1:41" ht="16">
      <c r="A3079" s="1" t="s">
        <v>19319</v>
      </c>
      <c r="B3079" s="3">
        <v>46056.457986111098</v>
      </c>
      <c r="C3079" s="14">
        <v>1532</v>
      </c>
      <c r="D3079" s="1" t="s">
        <v>19320</v>
      </c>
      <c r="E3079" s="1" t="s">
        <v>1357</v>
      </c>
      <c r="F3079" s="1" t="s">
        <v>27</v>
      </c>
      <c r="G3079" s="1" t="s">
        <v>19321</v>
      </c>
      <c r="H3079" s="1" t="s">
        <v>19322</v>
      </c>
      <c r="I3079" s="1" t="s">
        <v>19323</v>
      </c>
      <c r="J3079" s="1" t="s">
        <v>19324</v>
      </c>
      <c r="K3079" s="1" t="s">
        <v>2875</v>
      </c>
      <c r="L3079" s="1" t="s">
        <v>33</v>
      </c>
      <c r="M3079" s="1" t="b">
        <v>0</v>
      </c>
      <c r="N3079" s="1" t="s">
        <v>2868</v>
      </c>
      <c r="O3079" s="1" t="s">
        <v>66</v>
      </c>
      <c r="P3079" s="1" t="s">
        <v>2869</v>
      </c>
      <c r="Q3079" s="1" t="s">
        <v>37</v>
      </c>
      <c r="R3079" s="1" t="s">
        <v>38</v>
      </c>
      <c r="S3079" s="1" t="s">
        <v>69</v>
      </c>
      <c r="T3079" s="1" t="s">
        <v>19326</v>
      </c>
      <c r="U3079" s="1" t="s">
        <v>19327</v>
      </c>
      <c r="V3079" s="1" t="s">
        <v>19328</v>
      </c>
      <c r="W3079" s="1" t="s">
        <v>7456</v>
      </c>
      <c r="X3079" s="1" t="s">
        <v>19329</v>
      </c>
      <c r="Y3079" s="1" t="s">
        <v>69</v>
      </c>
      <c r="Z3079" s="1" t="s">
        <v>2875</v>
      </c>
      <c r="AA3079" s="1">
        <v>0</v>
      </c>
      <c r="AB3079" s="1" t="s">
        <v>52</v>
      </c>
      <c r="AD3079" s="1" t="str">
        <f>VLOOKUP($K3079,「工具标准名」映射表!$B:$I,3,0)</f>
        <v>AI智能跳绳</v>
      </c>
      <c r="AE3079" s="1" t="str">
        <f>VLOOKUP($K3079,「工具标准名」映射表!$B:$I,4,0)</f>
        <v>功能应用层</v>
      </c>
      <c r="AF3079" s="1" t="str">
        <f>VLOOKUP($K3079,「工具标准名」映射表!$B:$I,5,0)</f>
        <v>功能应用（教学辅助工具）</v>
      </c>
      <c r="AG3079" s="1" t="str">
        <f>VLOOKUP($K3079,「工具标准名」映射表!$B:$I,6,0)</f>
        <v>软件工具</v>
      </c>
      <c r="AH3079" s="1" t="str">
        <f>VLOOKUP($K3079,「工具标准名」映射表!$B:$I,7,0)</f>
        <v>AI智能体</v>
      </c>
      <c r="AI3079" s="1" t="str">
        <f>VLOOKUP($K3079,「工具标准名」映射表!$B:$I,8,0)</f>
        <v>否</v>
      </c>
      <c r="AJ3079" s="1" t="s">
        <v>52</v>
      </c>
      <c r="AK3079" s="1"/>
      <c r="AL3079" s="1"/>
      <c r="AM3079" s="1"/>
      <c r="AN3079" s="1"/>
      <c r="AO3079" s="1"/>
    </row>
    <row r="3080" spans="1:41" ht="16">
      <c r="A3080" s="1" t="s">
        <v>19319</v>
      </c>
      <c r="B3080" s="3">
        <v>46056.457986111098</v>
      </c>
      <c r="C3080" s="14">
        <v>1532</v>
      </c>
      <c r="D3080" s="1" t="s">
        <v>19320</v>
      </c>
      <c r="E3080" s="1" t="s">
        <v>1357</v>
      </c>
      <c r="F3080" s="1" t="s">
        <v>27</v>
      </c>
      <c r="G3080" s="1" t="s">
        <v>19321</v>
      </c>
      <c r="H3080" s="1" t="s">
        <v>19322</v>
      </c>
      <c r="I3080" s="1" t="s">
        <v>19323</v>
      </c>
      <c r="J3080" s="1" t="s">
        <v>19324</v>
      </c>
      <c r="K3080" s="1" t="s">
        <v>8579</v>
      </c>
      <c r="L3080" s="1" t="s">
        <v>33</v>
      </c>
      <c r="M3080" s="1" t="b">
        <v>0</v>
      </c>
      <c r="N3080" s="1" t="s">
        <v>47</v>
      </c>
      <c r="O3080" s="1" t="s">
        <v>54</v>
      </c>
      <c r="P3080" s="1" t="s">
        <v>8578</v>
      </c>
      <c r="Q3080" s="1" t="s">
        <v>37</v>
      </c>
      <c r="R3080" s="1" t="s">
        <v>38</v>
      </c>
      <c r="S3080" s="1" t="s">
        <v>69</v>
      </c>
      <c r="T3080" s="1" t="s">
        <v>19326</v>
      </c>
      <c r="U3080" s="1" t="s">
        <v>19327</v>
      </c>
      <c r="V3080" s="1" t="s">
        <v>19328</v>
      </c>
      <c r="W3080" s="1" t="s">
        <v>7456</v>
      </c>
      <c r="X3080" s="1" t="s">
        <v>19329</v>
      </c>
      <c r="Y3080" s="1" t="s">
        <v>69</v>
      </c>
      <c r="Z3080" s="1" t="s">
        <v>8579</v>
      </c>
      <c r="AA3080" s="1">
        <v>0</v>
      </c>
      <c r="AB3080" s="1" t="s">
        <v>52</v>
      </c>
      <c r="AD3080" s="1" t="str">
        <f>VLOOKUP($K3080,「工具标准名」映射表!$B:$I,3,0)</f>
        <v>班级微信小程序</v>
      </c>
      <c r="AE3080" s="1" t="str">
        <f>VLOOKUP($K3080,「工具标准名」映射表!$B:$I,4,0)</f>
        <v>功能应用层</v>
      </c>
      <c r="AF3080" s="1" t="str">
        <f>VLOOKUP($K3080,「工具标准名」映射表!$B:$I,5,0)</f>
        <v>功能应用（教学辅助工具）</v>
      </c>
      <c r="AG3080" s="1" t="str">
        <f>VLOOKUP($K3080,「工具标准名」映射表!$B:$I,6,0)</f>
        <v>硬件设备</v>
      </c>
      <c r="AH3080" s="1" t="str">
        <f>VLOOKUP($K3080,「工具标准名」映射表!$B:$I,7,0)</f>
        <v>其他</v>
      </c>
      <c r="AI3080" s="1" t="str">
        <f>VLOOKUP($K3080,「工具标准名」映射表!$B:$I,8,0)</f>
        <v>否</v>
      </c>
      <c r="AJ3080" s="1" t="s">
        <v>52</v>
      </c>
      <c r="AK3080" s="1"/>
      <c r="AL3080" s="1"/>
      <c r="AM3080" s="1"/>
      <c r="AN3080" s="1"/>
      <c r="AO3080" s="1"/>
    </row>
    <row r="3081" spans="1:41" ht="16">
      <c r="A3081" s="1" t="s">
        <v>19331</v>
      </c>
      <c r="B3081" s="3">
        <v>46056.457962963003</v>
      </c>
      <c r="C3081" s="14">
        <v>1533</v>
      </c>
      <c r="D3081" s="1" t="s">
        <v>19332</v>
      </c>
      <c r="E3081" s="1" t="s">
        <v>460</v>
      </c>
      <c r="F3081" s="1" t="s">
        <v>119</v>
      </c>
      <c r="G3081" s="1" t="s">
        <v>19333</v>
      </c>
      <c r="H3081" s="1" t="s">
        <v>19334</v>
      </c>
      <c r="I3081" s="1" t="s">
        <v>19335</v>
      </c>
      <c r="J3081" s="1" t="s">
        <v>19336</v>
      </c>
      <c r="K3081" s="1" t="s">
        <v>7548</v>
      </c>
      <c r="L3081" s="1" t="s">
        <v>33</v>
      </c>
      <c r="M3081" s="1" t="b">
        <v>0</v>
      </c>
      <c r="N3081" s="1" t="s">
        <v>47</v>
      </c>
      <c r="O3081" s="1" t="s">
        <v>54</v>
      </c>
      <c r="P3081" s="1" t="s">
        <v>7546</v>
      </c>
      <c r="Q3081" s="1" t="s">
        <v>37</v>
      </c>
      <c r="R3081" s="1" t="s">
        <v>38</v>
      </c>
      <c r="S3081" s="1" t="s">
        <v>39</v>
      </c>
      <c r="T3081" s="1" t="s">
        <v>19338</v>
      </c>
      <c r="U3081" s="1" t="s">
        <v>19339</v>
      </c>
      <c r="V3081" s="1" t="s">
        <v>19340</v>
      </c>
      <c r="W3081" s="1" t="s">
        <v>19341</v>
      </c>
      <c r="X3081" s="1" t="s">
        <v>19342</v>
      </c>
      <c r="Y3081" s="1" t="s">
        <v>278</v>
      </c>
      <c r="Z3081" s="1" t="s">
        <v>7548</v>
      </c>
      <c r="AA3081" s="1">
        <v>0</v>
      </c>
      <c r="AB3081" s="1" t="s">
        <v>460</v>
      </c>
      <c r="AD3081" s="1" t="str">
        <f>VLOOKUP($K3081,「工具标准名」映射表!$B:$I,3,0)</f>
        <v>NB物理模拟仿真实验软件</v>
      </c>
      <c r="AE3081" s="1" t="str">
        <f>VLOOKUP($K3081,「工具标准名」映射表!$B:$I,4,0)</f>
        <v>功能应用层</v>
      </c>
      <c r="AF3081" s="1" t="str">
        <f>VLOOKUP($K3081,「工具标准名」映射表!$B:$I,5,0)</f>
        <v>功能应用（平台型综合系统）</v>
      </c>
      <c r="AG3081" s="1" t="str">
        <f>VLOOKUP($K3081,「工具标准名」映射表!$B:$I,6,0)</f>
        <v>软件工具</v>
      </c>
      <c r="AH3081" s="1" t="str">
        <f>VLOOKUP($K3081,「工具标准名」映射表!$B:$I,7,0)</f>
        <v>其他</v>
      </c>
      <c r="AI3081" s="1" t="str">
        <f>VLOOKUP($K3081,「工具标准名」映射表!$B:$I,8,0)</f>
        <v>否</v>
      </c>
      <c r="AJ3081" s="1" t="s">
        <v>460</v>
      </c>
      <c r="AK3081" s="1"/>
      <c r="AL3081" s="1"/>
      <c r="AM3081" s="1"/>
      <c r="AN3081" s="1"/>
      <c r="AO3081" s="1"/>
    </row>
    <row r="3082" spans="1:41" ht="16">
      <c r="A3082" s="1" t="s">
        <v>19343</v>
      </c>
      <c r="B3082" s="3">
        <v>46056.457974536999</v>
      </c>
      <c r="C3082" s="14">
        <v>1534</v>
      </c>
      <c r="D3082" s="1" t="s">
        <v>19332</v>
      </c>
      <c r="E3082" s="1" t="s">
        <v>460</v>
      </c>
      <c r="F3082" s="1" t="s">
        <v>119</v>
      </c>
      <c r="G3082" s="1" t="s">
        <v>19333</v>
      </c>
      <c r="H3082" s="1" t="s">
        <v>19344</v>
      </c>
      <c r="I3082" s="1" t="s">
        <v>19345</v>
      </c>
      <c r="J3082" s="1" t="s">
        <v>19346</v>
      </c>
      <c r="K3082" s="1" t="s">
        <v>7548</v>
      </c>
      <c r="L3082" s="1" t="s">
        <v>33</v>
      </c>
      <c r="M3082" s="1" t="b">
        <v>0</v>
      </c>
      <c r="N3082" s="1" t="s">
        <v>47</v>
      </c>
      <c r="O3082" s="1" t="s">
        <v>54</v>
      </c>
      <c r="P3082" s="1" t="s">
        <v>7549</v>
      </c>
      <c r="Q3082" s="1" t="s">
        <v>37</v>
      </c>
      <c r="R3082" s="1" t="s">
        <v>38</v>
      </c>
      <c r="S3082" s="1" t="s">
        <v>39</v>
      </c>
      <c r="T3082" s="1" t="s">
        <v>19348</v>
      </c>
      <c r="U3082" s="1" t="s">
        <v>19349</v>
      </c>
      <c r="V3082" s="1" t="s">
        <v>19350</v>
      </c>
      <c r="W3082" s="1" t="s">
        <v>19351</v>
      </c>
      <c r="X3082" s="1" t="s">
        <v>19352</v>
      </c>
      <c r="Y3082" s="1" t="s">
        <v>278</v>
      </c>
      <c r="Z3082" s="1" t="s">
        <v>7548</v>
      </c>
      <c r="AA3082" s="1">
        <v>0</v>
      </c>
      <c r="AB3082" s="1" t="s">
        <v>460</v>
      </c>
      <c r="AD3082" s="1" t="str">
        <f>VLOOKUP($K3082,「工具标准名」映射表!$B:$I,3,0)</f>
        <v>NB物理模拟仿真实验软件</v>
      </c>
      <c r="AE3082" s="1" t="str">
        <f>VLOOKUP($K3082,「工具标准名」映射表!$B:$I,4,0)</f>
        <v>功能应用层</v>
      </c>
      <c r="AF3082" s="1" t="str">
        <f>VLOOKUP($K3082,「工具标准名」映射表!$B:$I,5,0)</f>
        <v>功能应用（平台型综合系统）</v>
      </c>
      <c r="AG3082" s="1" t="str">
        <f>VLOOKUP($K3082,「工具标准名」映射表!$B:$I,6,0)</f>
        <v>软件工具</v>
      </c>
      <c r="AH3082" s="1" t="str">
        <f>VLOOKUP($K3082,「工具标准名」映射表!$B:$I,7,0)</f>
        <v>其他</v>
      </c>
      <c r="AI3082" s="1" t="str">
        <f>VLOOKUP($K3082,「工具标准名」映射表!$B:$I,8,0)</f>
        <v>否</v>
      </c>
      <c r="AJ3082" s="1" t="s">
        <v>460</v>
      </c>
      <c r="AK3082" s="1"/>
      <c r="AL3082" s="1"/>
      <c r="AM3082" s="1"/>
      <c r="AN3082" s="1"/>
      <c r="AO3082" s="1"/>
    </row>
    <row r="3083" spans="1:41" ht="16">
      <c r="A3083" s="1" t="s">
        <v>19353</v>
      </c>
      <c r="B3083" s="3">
        <v>46056.457986111098</v>
      </c>
      <c r="C3083" s="14">
        <v>1535</v>
      </c>
      <c r="D3083" s="1" t="s">
        <v>19332</v>
      </c>
      <c r="E3083" s="1" t="s">
        <v>460</v>
      </c>
      <c r="F3083" s="1" t="s">
        <v>119</v>
      </c>
      <c r="G3083" s="1" t="s">
        <v>19354</v>
      </c>
      <c r="H3083" s="1" t="s">
        <v>19355</v>
      </c>
      <c r="I3083" s="1" t="s">
        <v>19356</v>
      </c>
      <c r="J3083" s="1" t="s">
        <v>19357</v>
      </c>
      <c r="K3083" s="1" t="s">
        <v>7547</v>
      </c>
      <c r="L3083" s="1" t="s">
        <v>33</v>
      </c>
      <c r="M3083" s="1" t="b">
        <v>0</v>
      </c>
      <c r="N3083" s="1" t="s">
        <v>47</v>
      </c>
      <c r="O3083" s="1" t="s">
        <v>48</v>
      </c>
      <c r="P3083" s="1" t="s">
        <v>7546</v>
      </c>
      <c r="Q3083" s="1" t="s">
        <v>37</v>
      </c>
      <c r="R3083" s="1" t="s">
        <v>38</v>
      </c>
      <c r="S3083" s="1" t="s">
        <v>39</v>
      </c>
      <c r="T3083" s="1" t="s">
        <v>19359</v>
      </c>
      <c r="U3083" s="1" t="s">
        <v>19360</v>
      </c>
      <c r="V3083" s="1" t="s">
        <v>19361</v>
      </c>
      <c r="W3083" s="1" t="s">
        <v>28</v>
      </c>
      <c r="X3083" s="1" t="s">
        <v>19362</v>
      </c>
      <c r="Y3083" s="1" t="s">
        <v>278</v>
      </c>
      <c r="Z3083" s="1" t="s">
        <v>7547</v>
      </c>
      <c r="AA3083" s="1">
        <v>0</v>
      </c>
      <c r="AB3083" s="1" t="s">
        <v>460</v>
      </c>
      <c r="AD3083" s="1" t="str">
        <f>VLOOKUP($K3083,「工具标准名」映射表!$B:$I,3,0)</f>
        <v>NB物理模拟仿真实验室</v>
      </c>
      <c r="AE3083" s="1" t="str">
        <f>VLOOKUP($K3083,「工具标准名」映射表!$B:$I,4,0)</f>
        <v>功能应用层</v>
      </c>
      <c r="AF3083" s="1" t="str">
        <f>VLOOKUP($K3083,「工具标准名」映射表!$B:$I,5,0)</f>
        <v>功能应用（平台型综合系统）</v>
      </c>
      <c r="AG3083" s="1" t="str">
        <f>VLOOKUP($K3083,「工具标准名」映射表!$B:$I,6,0)</f>
        <v>软件工具</v>
      </c>
      <c r="AH3083" s="1" t="str">
        <f>VLOOKUP($K3083,「工具标准名」映射表!$B:$I,7,0)</f>
        <v>其他</v>
      </c>
      <c r="AI3083" s="1" t="str">
        <f>VLOOKUP($K3083,「工具标准名」映射表!$B:$I,8,0)</f>
        <v>否</v>
      </c>
      <c r="AJ3083" s="1" t="s">
        <v>460</v>
      </c>
      <c r="AK3083" s="1"/>
      <c r="AL3083" s="1"/>
      <c r="AM3083" s="1"/>
      <c r="AN3083" s="1"/>
      <c r="AO3083" s="1"/>
    </row>
    <row r="3084" spans="1:41" ht="16">
      <c r="A3084" s="1" t="s">
        <v>19363</v>
      </c>
      <c r="B3084" s="3">
        <v>46056.458067129599</v>
      </c>
      <c r="C3084" s="14">
        <v>1536</v>
      </c>
      <c r="D3084" s="1" t="s">
        <v>19364</v>
      </c>
      <c r="E3084" s="1" t="s">
        <v>52</v>
      </c>
      <c r="F3084" s="1" t="s">
        <v>100</v>
      </c>
      <c r="G3084" s="1" t="s">
        <v>19365</v>
      </c>
      <c r="H3084" s="1" t="s">
        <v>19366</v>
      </c>
      <c r="I3084" s="1" t="s">
        <v>19367</v>
      </c>
      <c r="J3084" s="1" t="s">
        <v>19368</v>
      </c>
      <c r="K3084" s="1" t="s">
        <v>17350</v>
      </c>
      <c r="L3084" s="1" t="s">
        <v>16164</v>
      </c>
      <c r="M3084" s="1" t="b">
        <v>0</v>
      </c>
      <c r="N3084" s="1" t="s">
        <v>34</v>
      </c>
      <c r="O3084" s="1" t="s">
        <v>35</v>
      </c>
      <c r="P3084" s="1" t="s">
        <v>17516</v>
      </c>
      <c r="Q3084" s="1" t="s">
        <v>37</v>
      </c>
      <c r="R3084" s="1" t="s">
        <v>38</v>
      </c>
      <c r="S3084" s="1" t="s">
        <v>39</v>
      </c>
      <c r="T3084" s="1" t="s">
        <v>19369</v>
      </c>
      <c r="U3084" s="1" t="s">
        <v>19370</v>
      </c>
      <c r="V3084" s="1" t="s">
        <v>19371</v>
      </c>
      <c r="W3084" s="1" t="s">
        <v>176</v>
      </c>
      <c r="X3084" s="1" t="s">
        <v>19372</v>
      </c>
      <c r="Y3084" s="1" t="s">
        <v>492</v>
      </c>
      <c r="Z3084" s="1" t="s">
        <v>17350</v>
      </c>
      <c r="AA3084" s="1">
        <v>0</v>
      </c>
      <c r="AB3084" s="1" t="s">
        <v>52</v>
      </c>
      <c r="AD3084" s="1" t="str">
        <f>VLOOKUP($K3084,「工具标准名」映射表!$B:$I,3,0)</f>
        <v>腾讯云混元大模型</v>
      </c>
      <c r="AE3084" s="1" t="str">
        <f>VLOOKUP($K3084,「工具标准名」映射表!$B:$I,4,0)</f>
        <v>技术层</v>
      </c>
      <c r="AF3084" s="1" t="str">
        <f>VLOOKUP($K3084,「工具标准名」映射表!$B:$I,5,0)</f>
        <v>技术层（通用大模型）</v>
      </c>
      <c r="AG3084" s="1" t="str">
        <f>VLOOKUP($K3084,「工具标准名」映射表!$B:$I,6,0)</f>
        <v>软件工具</v>
      </c>
      <c r="AH3084" s="1" t="str">
        <f>VLOOKUP($K3084,「工具标准名」映射表!$B:$I,7,0)</f>
        <v>大语言模型</v>
      </c>
      <c r="AI3084" s="1" t="str">
        <f>VLOOKUP($K3084,「工具标准名」映射表!$B:$I,8,0)</f>
        <v>是</v>
      </c>
      <c r="AJ3084" s="1" t="s">
        <v>52</v>
      </c>
      <c r="AK3084" s="1"/>
      <c r="AL3084" s="1"/>
      <c r="AM3084" s="1"/>
      <c r="AN3084" s="1"/>
      <c r="AO3084" s="1"/>
    </row>
    <row r="3085" spans="1:41" ht="16">
      <c r="A3085" s="1" t="s">
        <v>19363</v>
      </c>
      <c r="B3085" s="3">
        <v>46056.458067129599</v>
      </c>
      <c r="C3085" s="14">
        <v>1536</v>
      </c>
      <c r="D3085" s="1" t="s">
        <v>19364</v>
      </c>
      <c r="E3085" s="1" t="s">
        <v>52</v>
      </c>
      <c r="F3085" s="1" t="s">
        <v>100</v>
      </c>
      <c r="G3085" s="1" t="s">
        <v>19365</v>
      </c>
      <c r="H3085" s="1" t="s">
        <v>19366</v>
      </c>
      <c r="I3085" s="1" t="s">
        <v>19367</v>
      </c>
      <c r="J3085" s="1" t="s">
        <v>19368</v>
      </c>
      <c r="K3085" s="1" t="s">
        <v>1813</v>
      </c>
      <c r="L3085" s="1" t="s">
        <v>33</v>
      </c>
      <c r="M3085" s="1" t="b">
        <v>0</v>
      </c>
      <c r="N3085" s="1" t="s">
        <v>34</v>
      </c>
      <c r="O3085" s="1" t="s">
        <v>35</v>
      </c>
      <c r="P3085" s="1" t="s">
        <v>15792</v>
      </c>
      <c r="Q3085" s="1" t="s">
        <v>37</v>
      </c>
      <c r="R3085" s="1" t="s">
        <v>38</v>
      </c>
      <c r="S3085" s="1" t="s">
        <v>39</v>
      </c>
      <c r="T3085" s="1" t="s">
        <v>19369</v>
      </c>
      <c r="U3085" s="1" t="s">
        <v>19370</v>
      </c>
      <c r="V3085" s="1" t="s">
        <v>19371</v>
      </c>
      <c r="W3085" s="1" t="s">
        <v>176</v>
      </c>
      <c r="X3085" s="1" t="s">
        <v>19372</v>
      </c>
      <c r="Y3085" s="1" t="s">
        <v>492</v>
      </c>
      <c r="Z3085" s="1" t="s">
        <v>1813</v>
      </c>
      <c r="AA3085" s="1" t="s">
        <v>23388</v>
      </c>
      <c r="AB3085" s="1" t="s">
        <v>52</v>
      </c>
      <c r="AD3085" s="1" t="str">
        <f>VLOOKUP($K3085,「工具标准名」映射表!$B:$I,3,0)</f>
        <v>秘塔AI</v>
      </c>
      <c r="AE3085" s="1" t="str">
        <f>VLOOKUP($K3085,「工具标准名」映射表!$B:$I,4,0)</f>
        <v>功能应用层</v>
      </c>
      <c r="AF3085" s="1" t="str">
        <f>VLOOKUP($K3085,「工具标准名」映射表!$B:$I,5,0)</f>
        <v>功能应用层（AI智能体）</v>
      </c>
      <c r="AG3085" s="1" t="str">
        <f>VLOOKUP($K3085,「工具标准名」映射表!$B:$I,6,0)</f>
        <v>软件工具</v>
      </c>
      <c r="AH3085" s="1" t="str">
        <f>VLOOKUP($K3085,「工具标准名」映射表!$B:$I,7,0)</f>
        <v>AI智能体</v>
      </c>
      <c r="AI3085" s="1" t="str">
        <f>VLOOKUP($K3085,「工具标准名」映射表!$B:$I,8,0)</f>
        <v>是</v>
      </c>
      <c r="AJ3085" s="1" t="s">
        <v>52</v>
      </c>
      <c r="AK3085" s="1"/>
      <c r="AL3085" s="1"/>
      <c r="AM3085" s="1"/>
      <c r="AN3085" s="1"/>
      <c r="AO3085" s="1"/>
    </row>
    <row r="3086" spans="1:41" ht="16">
      <c r="A3086" s="1" t="s">
        <v>19363</v>
      </c>
      <c r="B3086" s="3">
        <v>46056.458067129599</v>
      </c>
      <c r="C3086" s="14">
        <v>1536</v>
      </c>
      <c r="D3086" s="1" t="s">
        <v>19364</v>
      </c>
      <c r="E3086" s="1" t="s">
        <v>52</v>
      </c>
      <c r="F3086" s="1" t="s">
        <v>100</v>
      </c>
      <c r="G3086" s="1" t="s">
        <v>19365</v>
      </c>
      <c r="H3086" s="1" t="s">
        <v>19366</v>
      </c>
      <c r="I3086" s="1" t="s">
        <v>19367</v>
      </c>
      <c r="J3086" s="1" t="s">
        <v>19368</v>
      </c>
      <c r="K3086" s="1" t="s">
        <v>19374</v>
      </c>
      <c r="L3086" s="1" t="s">
        <v>33</v>
      </c>
      <c r="M3086" s="1" t="b">
        <v>0</v>
      </c>
      <c r="N3086" s="1" t="s">
        <v>34</v>
      </c>
      <c r="O3086" s="1" t="s">
        <v>35</v>
      </c>
      <c r="P3086" s="1" t="s">
        <v>10939</v>
      </c>
      <c r="Q3086" s="1" t="s">
        <v>37</v>
      </c>
      <c r="R3086" s="1" t="s">
        <v>38</v>
      </c>
      <c r="S3086" s="1" t="s">
        <v>39</v>
      </c>
      <c r="T3086" s="1" t="s">
        <v>19369</v>
      </c>
      <c r="U3086" s="1" t="s">
        <v>19370</v>
      </c>
      <c r="V3086" s="1" t="s">
        <v>19371</v>
      </c>
      <c r="W3086" s="1" t="s">
        <v>176</v>
      </c>
      <c r="X3086" s="1" t="s">
        <v>19372</v>
      </c>
      <c r="Y3086" s="1" t="s">
        <v>492</v>
      </c>
      <c r="Z3086" s="1" t="s">
        <v>139</v>
      </c>
      <c r="AA3086" s="1" t="s">
        <v>23370</v>
      </c>
      <c r="AB3086" s="1" t="s">
        <v>52</v>
      </c>
      <c r="AD3086" s="1" t="str">
        <f>VLOOKUP($K3086,「工具标准名」映射表!$B:$I,3,0)</f>
        <v>豆包</v>
      </c>
      <c r="AE3086" s="1" t="str">
        <f>VLOOKUP($K3086,「工具标准名」映射表!$B:$I,4,0)</f>
        <v>功能应用层</v>
      </c>
      <c r="AF3086" s="1" t="str">
        <f>VLOOKUP($K3086,「工具标准名」映射表!$B:$I,5,0)</f>
        <v>功能应用（平台型综合系统）</v>
      </c>
      <c r="AG3086" s="1" t="str">
        <f>VLOOKUP($K3086,「工具标准名」映射表!$B:$I,6,0)</f>
        <v>软件工具</v>
      </c>
      <c r="AH3086" s="1" t="str">
        <f>VLOOKUP($K3086,「工具标准名」映射表!$B:$I,7,0)</f>
        <v>其他</v>
      </c>
      <c r="AI3086" s="1" t="str">
        <f>VLOOKUP($K3086,「工具标准名」映射表!$B:$I,8,0)</f>
        <v>否</v>
      </c>
      <c r="AJ3086" s="1" t="s">
        <v>52</v>
      </c>
      <c r="AK3086" s="1"/>
      <c r="AL3086" s="1"/>
      <c r="AM3086" s="1"/>
      <c r="AN3086" s="1"/>
      <c r="AO3086" s="1"/>
    </row>
    <row r="3087" spans="1:41" ht="16">
      <c r="A3087" s="1" t="s">
        <v>19363</v>
      </c>
      <c r="B3087" s="3">
        <v>46056.458067129599</v>
      </c>
      <c r="C3087" s="14">
        <v>1536</v>
      </c>
      <c r="D3087" s="1" t="s">
        <v>19364</v>
      </c>
      <c r="E3087" s="1" t="s">
        <v>52</v>
      </c>
      <c r="F3087" s="1" t="s">
        <v>100</v>
      </c>
      <c r="G3087" s="1" t="s">
        <v>19365</v>
      </c>
      <c r="H3087" s="1" t="s">
        <v>19366</v>
      </c>
      <c r="I3087" s="1" t="s">
        <v>19367</v>
      </c>
      <c r="J3087" s="1" t="s">
        <v>19368</v>
      </c>
      <c r="K3087" s="1" t="s">
        <v>7042</v>
      </c>
      <c r="L3087" s="1" t="s">
        <v>33</v>
      </c>
      <c r="M3087" s="1" t="b">
        <v>0</v>
      </c>
      <c r="N3087" s="1" t="s">
        <v>34</v>
      </c>
      <c r="O3087" s="1" t="s">
        <v>35</v>
      </c>
      <c r="P3087" s="1" t="s">
        <v>7037</v>
      </c>
      <c r="Q3087" s="1" t="s">
        <v>37</v>
      </c>
      <c r="R3087" s="1" t="s">
        <v>38</v>
      </c>
      <c r="S3087" s="1" t="s">
        <v>39</v>
      </c>
      <c r="T3087" s="1" t="s">
        <v>19369</v>
      </c>
      <c r="U3087" s="1" t="s">
        <v>19370</v>
      </c>
      <c r="V3087" s="1" t="s">
        <v>19371</v>
      </c>
      <c r="W3087" s="1" t="s">
        <v>176</v>
      </c>
      <c r="X3087" s="1" t="s">
        <v>19372</v>
      </c>
      <c r="Y3087" s="1" t="s">
        <v>492</v>
      </c>
      <c r="Z3087" s="1" t="s">
        <v>7042</v>
      </c>
      <c r="AA3087" s="1">
        <v>0</v>
      </c>
      <c r="AB3087" s="1" t="s">
        <v>52</v>
      </c>
      <c r="AD3087" s="1" t="str">
        <f>VLOOKUP($K3087,「工具标准名」映射表!$B:$I,3,0)</f>
        <v>ima.copilot</v>
      </c>
      <c r="AE3087" s="1" t="str">
        <f>VLOOKUP($K3087,「工具标准名」映射表!$B:$I,4,0)</f>
        <v>功能应用层</v>
      </c>
      <c r="AF3087" s="1" t="str">
        <f>VLOOKUP($K3087,「工具标准名」映射表!$B:$I,5,0)</f>
        <v>功能应用（Web 教学平台（SaaS））</v>
      </c>
      <c r="AG3087" s="1" t="str">
        <f>VLOOKUP($K3087,「工具标准名」映射表!$B:$I,6,0)</f>
        <v>软件工具</v>
      </c>
      <c r="AH3087" s="1" t="str">
        <f>VLOOKUP($K3087,「工具标准名」映射表!$B:$I,7,0)</f>
        <v>其他</v>
      </c>
      <c r="AI3087" s="1" t="str">
        <f>VLOOKUP($K3087,「工具标准名」映射表!$B:$I,8,0)</f>
        <v>否</v>
      </c>
      <c r="AJ3087" s="1" t="s">
        <v>52</v>
      </c>
      <c r="AK3087" s="1"/>
      <c r="AL3087" s="1"/>
      <c r="AM3087" s="1"/>
      <c r="AN3087" s="1"/>
      <c r="AO3087" s="1"/>
    </row>
    <row r="3088" spans="1:41" ht="16">
      <c r="A3088" s="1" t="s">
        <v>19377</v>
      </c>
      <c r="B3088" s="3">
        <v>46056.458043981504</v>
      </c>
      <c r="C3088" s="14">
        <v>1537</v>
      </c>
      <c r="D3088" s="1" t="s">
        <v>18073</v>
      </c>
      <c r="E3088" s="1" t="s">
        <v>388</v>
      </c>
      <c r="F3088" s="1" t="s">
        <v>27</v>
      </c>
      <c r="G3088" s="1" t="s">
        <v>18074</v>
      </c>
      <c r="H3088" s="1" t="s">
        <v>19378</v>
      </c>
      <c r="I3088" s="1" t="s">
        <v>19379</v>
      </c>
      <c r="J3088" s="1" t="s">
        <v>19380</v>
      </c>
      <c r="K3088" s="1" t="s">
        <v>18078</v>
      </c>
      <c r="L3088" s="1" t="s">
        <v>33</v>
      </c>
      <c r="M3088" s="1" t="b">
        <v>0</v>
      </c>
      <c r="N3088" s="1" t="s">
        <v>47</v>
      </c>
      <c r="O3088" s="1" t="s">
        <v>48</v>
      </c>
      <c r="P3088" s="1" t="s">
        <v>21747</v>
      </c>
      <c r="Q3088" s="1" t="s">
        <v>37</v>
      </c>
      <c r="R3088" s="1" t="s">
        <v>38</v>
      </c>
      <c r="S3088" s="1" t="s">
        <v>69</v>
      </c>
      <c r="T3088" s="1" t="s">
        <v>19382</v>
      </c>
      <c r="U3088" s="1" t="s">
        <v>958</v>
      </c>
      <c r="V3088" s="1" t="s">
        <v>19383</v>
      </c>
      <c r="W3088" s="1" t="s">
        <v>28</v>
      </c>
      <c r="X3088" s="1" t="s">
        <v>19384</v>
      </c>
      <c r="Y3088" s="1" t="s">
        <v>69</v>
      </c>
      <c r="Z3088" s="1" t="s">
        <v>18078</v>
      </c>
      <c r="AA3088" s="1">
        <v>0</v>
      </c>
      <c r="AB3088" s="1" t="s">
        <v>52</v>
      </c>
      <c r="AD3088" s="1" t="str">
        <f>VLOOKUP($K3088,「工具标准名」映射表!$B:$I,3,0)</f>
        <v>智慧体育助手</v>
      </c>
      <c r="AE3088" s="1" t="str">
        <f>VLOOKUP($K3088,「工具标准名」映射表!$B:$I,4,0)</f>
        <v>功能应用层</v>
      </c>
      <c r="AF3088" s="1" t="str">
        <f>VLOOKUP($K3088,「工具标准名」映射表!$B:$I,5,0)</f>
        <v>功能应用（校级 / 区域级系统）</v>
      </c>
      <c r="AG3088" s="1" t="str">
        <f>VLOOKUP($K3088,「工具标准名」映射表!$B:$I,6,0)</f>
        <v>软件工具</v>
      </c>
      <c r="AH3088" s="1" t="str">
        <f>VLOOKUP($K3088,「工具标准名」映射表!$B:$I,7,0)</f>
        <v>AI智能体</v>
      </c>
      <c r="AI3088" s="1" t="str">
        <f>VLOOKUP($K3088,「工具标准名」映射表!$B:$I,8,0)</f>
        <v>否</v>
      </c>
      <c r="AJ3088" s="1" t="s">
        <v>52</v>
      </c>
      <c r="AK3088" s="1"/>
      <c r="AL3088" s="1"/>
      <c r="AM3088" s="1"/>
      <c r="AN3088" s="1"/>
      <c r="AO3088" s="1"/>
    </row>
    <row r="3089" spans="1:41" ht="16">
      <c r="A3089" s="1" t="s">
        <v>19377</v>
      </c>
      <c r="B3089" s="3">
        <v>46056.458043981504</v>
      </c>
      <c r="C3089" s="14">
        <v>1537</v>
      </c>
      <c r="D3089" s="1" t="s">
        <v>18073</v>
      </c>
      <c r="E3089" s="1" t="s">
        <v>388</v>
      </c>
      <c r="F3089" s="1" t="s">
        <v>27</v>
      </c>
      <c r="G3089" s="1" t="s">
        <v>18074</v>
      </c>
      <c r="H3089" s="1" t="s">
        <v>19378</v>
      </c>
      <c r="I3089" s="1" t="s">
        <v>19379</v>
      </c>
      <c r="J3089" s="1" t="s">
        <v>19380</v>
      </c>
      <c r="K3089" s="1" t="s">
        <v>18083</v>
      </c>
      <c r="L3089" s="1" t="s">
        <v>33</v>
      </c>
      <c r="M3089" s="1" t="b">
        <v>0</v>
      </c>
      <c r="N3089" s="1" t="s">
        <v>47</v>
      </c>
      <c r="O3089" s="1" t="s">
        <v>48</v>
      </c>
      <c r="P3089" s="1" t="s">
        <v>21644</v>
      </c>
      <c r="Q3089" s="1" t="s">
        <v>37</v>
      </c>
      <c r="R3089" s="1" t="s">
        <v>38</v>
      </c>
      <c r="S3089" s="1" t="s">
        <v>69</v>
      </c>
      <c r="T3089" s="1" t="s">
        <v>19382</v>
      </c>
      <c r="U3089" s="1" t="s">
        <v>958</v>
      </c>
      <c r="V3089" s="1" t="s">
        <v>19383</v>
      </c>
      <c r="W3089" s="1" t="s">
        <v>28</v>
      </c>
      <c r="X3089" s="1" t="s">
        <v>19384</v>
      </c>
      <c r="Y3089" s="1" t="s">
        <v>69</v>
      </c>
      <c r="Z3089" s="1" t="s">
        <v>18083</v>
      </c>
      <c r="AA3089" s="1">
        <v>0</v>
      </c>
      <c r="AB3089" s="1" t="s">
        <v>52</v>
      </c>
      <c r="AD3089" s="1" t="str">
        <f>VLOOKUP($K3089,「工具标准名」映射表!$B:$I,3,0)</f>
        <v>智慧体育管理平台</v>
      </c>
      <c r="AE3089" s="1" t="str">
        <f>VLOOKUP($K3089,「工具标准名」映射表!$B:$I,4,0)</f>
        <v>功能应用层</v>
      </c>
      <c r="AF3089" s="1" t="str">
        <f>VLOOKUP($K3089,「工具标准名」映射表!$B:$I,5,0)</f>
        <v>功能应用（校级 / 区域级系统）</v>
      </c>
      <c r="AG3089" s="1" t="str">
        <f>VLOOKUP($K3089,「工具标准名」映射表!$B:$I,6,0)</f>
        <v>软件工具</v>
      </c>
      <c r="AH3089" s="1" t="str">
        <f>VLOOKUP($K3089,「工具标准名」映射表!$B:$I,7,0)</f>
        <v>AI智能体</v>
      </c>
      <c r="AI3089" s="1" t="str">
        <f>VLOOKUP($K3089,「工具标准名」映射表!$B:$I,8,0)</f>
        <v>否</v>
      </c>
      <c r="AJ3089" s="1" t="s">
        <v>52</v>
      </c>
      <c r="AK3089" s="1"/>
      <c r="AL3089" s="1"/>
      <c r="AM3089" s="1"/>
      <c r="AN3089" s="1"/>
      <c r="AO3089" s="1"/>
    </row>
    <row r="3090" spans="1:41" ht="16">
      <c r="A3090" s="1" t="s">
        <v>19377</v>
      </c>
      <c r="B3090" s="3">
        <v>46056.458043981504</v>
      </c>
      <c r="C3090" s="14">
        <v>1537</v>
      </c>
      <c r="D3090" s="1" t="s">
        <v>18073</v>
      </c>
      <c r="E3090" s="1" t="s">
        <v>388</v>
      </c>
      <c r="F3090" s="1" t="s">
        <v>27</v>
      </c>
      <c r="G3090" s="1" t="s">
        <v>18074</v>
      </c>
      <c r="H3090" s="1" t="s">
        <v>19378</v>
      </c>
      <c r="I3090" s="1" t="s">
        <v>19379</v>
      </c>
      <c r="J3090" s="1" t="s">
        <v>19380</v>
      </c>
      <c r="K3090" s="1" t="s">
        <v>3488</v>
      </c>
      <c r="L3090" s="1" t="s">
        <v>33</v>
      </c>
      <c r="M3090" s="1" t="b">
        <v>0</v>
      </c>
      <c r="N3090" s="1" t="s">
        <v>65</v>
      </c>
      <c r="O3090" s="1" t="s">
        <v>66</v>
      </c>
      <c r="P3090" s="1" t="s">
        <v>3489</v>
      </c>
      <c r="Q3090" s="1" t="s">
        <v>37</v>
      </c>
      <c r="R3090" s="1" t="s">
        <v>38</v>
      </c>
      <c r="S3090" s="1" t="s">
        <v>69</v>
      </c>
      <c r="T3090" s="1" t="s">
        <v>19382</v>
      </c>
      <c r="U3090" s="1" t="s">
        <v>958</v>
      </c>
      <c r="V3090" s="1" t="s">
        <v>19383</v>
      </c>
      <c r="W3090" s="1" t="s">
        <v>28</v>
      </c>
      <c r="X3090" s="1" t="s">
        <v>19384</v>
      </c>
      <c r="Y3090" s="1" t="s">
        <v>69</v>
      </c>
      <c r="Z3090" s="1" t="s">
        <v>3488</v>
      </c>
      <c r="AA3090" s="1">
        <v>0</v>
      </c>
      <c r="AB3090" s="1" t="s">
        <v>52</v>
      </c>
      <c r="AD3090" s="1" t="str">
        <f>VLOOKUP($K3090,「工具标准名」映射表!$B:$I,3,0)</f>
        <v>AI视觉运动项目设备</v>
      </c>
      <c r="AE3090" s="1" t="str">
        <f>VLOOKUP($K3090,「工具标准名」映射表!$B:$I,4,0)</f>
        <v>功能应用层</v>
      </c>
      <c r="AF3090" s="1" t="str">
        <f>VLOOKUP($K3090,「工具标准名」映射表!$B:$I,5,0)</f>
        <v>功能应用（校级 / 区域级系统）</v>
      </c>
      <c r="AG3090" s="1" t="str">
        <f>VLOOKUP($K3090,「工具标准名」映射表!$B:$I,6,0)</f>
        <v>软件工具</v>
      </c>
      <c r="AH3090" s="1" t="str">
        <f>VLOOKUP($K3090,「工具标准名」映射表!$B:$I,7,0)</f>
        <v>AI智能体</v>
      </c>
      <c r="AI3090" s="1" t="str">
        <f>VLOOKUP($K3090,「工具标准名」映射表!$B:$I,8,0)</f>
        <v>否</v>
      </c>
      <c r="AJ3090" s="1" t="s">
        <v>52</v>
      </c>
      <c r="AK3090" s="1"/>
      <c r="AL3090" s="1"/>
      <c r="AM3090" s="1"/>
      <c r="AN3090" s="1"/>
      <c r="AO3090" s="1"/>
    </row>
    <row r="3091" spans="1:41" ht="16">
      <c r="A3091" s="1" t="s">
        <v>19387</v>
      </c>
      <c r="B3091" s="3">
        <v>46056.458090277803</v>
      </c>
      <c r="C3091" s="14">
        <v>1538</v>
      </c>
      <c r="D3091" s="1" t="s">
        <v>19388</v>
      </c>
      <c r="E3091" s="1" t="s">
        <v>19389</v>
      </c>
      <c r="F3091" s="1" t="s">
        <v>100</v>
      </c>
      <c r="G3091" s="1" t="s">
        <v>19390</v>
      </c>
      <c r="H3091" s="1" t="s">
        <v>19391</v>
      </c>
      <c r="I3091" s="1" t="s">
        <v>19392</v>
      </c>
      <c r="J3091" s="1" t="s">
        <v>19393</v>
      </c>
      <c r="K3091" s="1" t="s">
        <v>8912</v>
      </c>
      <c r="L3091" s="1" t="s">
        <v>33</v>
      </c>
      <c r="M3091" s="1" t="b">
        <v>1</v>
      </c>
      <c r="N3091" s="1" t="s">
        <v>47</v>
      </c>
      <c r="O3091" s="1" t="s">
        <v>54</v>
      </c>
      <c r="P3091" s="1" t="s">
        <v>8907</v>
      </c>
      <c r="Q3091" s="1" t="s">
        <v>37</v>
      </c>
      <c r="R3091" s="1" t="s">
        <v>38</v>
      </c>
      <c r="S3091" s="1" t="s">
        <v>39</v>
      </c>
      <c r="T3091" s="1" t="s">
        <v>19394</v>
      </c>
      <c r="U3091" s="1" t="s">
        <v>19392</v>
      </c>
      <c r="V3091" s="1" t="s">
        <v>19395</v>
      </c>
      <c r="W3091" s="1" t="s">
        <v>19396</v>
      </c>
      <c r="X3091" s="1" t="s">
        <v>19397</v>
      </c>
      <c r="Y3091" s="1" t="s">
        <v>43</v>
      </c>
      <c r="Z3091" s="1" t="s">
        <v>8912</v>
      </c>
      <c r="AA3091" s="1">
        <v>0</v>
      </c>
      <c r="AB3091" s="1" t="s">
        <v>52</v>
      </c>
      <c r="AD3091" s="1" t="str">
        <f>VLOOKUP($K3091,「工具标准名」映射表!$B:$I,3,0)</f>
        <v>初中数学指导精灵</v>
      </c>
      <c r="AE3091" s="1" t="str">
        <f>VLOOKUP($K3091,「工具标准名」映射表!$B:$I,4,0)</f>
        <v>功能应用层</v>
      </c>
      <c r="AF3091" s="1" t="str">
        <f>VLOOKUP($K3091,「工具标准名」映射表!$B:$I,5,0)</f>
        <v>功能应用（Web 教学平台（SaaS））</v>
      </c>
      <c r="AG3091" s="1" t="str">
        <f>VLOOKUP($K3091,「工具标准名」映射表!$B:$I,6,0)</f>
        <v>在线资源</v>
      </c>
      <c r="AH3091" s="1" t="str">
        <f>VLOOKUP($K3091,「工具标准名」映射表!$B:$I,7,0)</f>
        <v>其他</v>
      </c>
      <c r="AI3091" s="1" t="str">
        <f>VLOOKUP($K3091,「工具标准名」映射表!$B:$I,8,0)</f>
        <v>否</v>
      </c>
      <c r="AJ3091" s="1" t="s">
        <v>52</v>
      </c>
      <c r="AK3091" s="1"/>
      <c r="AL3091" s="1"/>
      <c r="AM3091" s="1"/>
      <c r="AN3091" s="1"/>
      <c r="AO3091" s="1"/>
    </row>
    <row r="3092" spans="1:41" ht="16">
      <c r="A3092" s="1" t="s">
        <v>19387</v>
      </c>
      <c r="B3092" s="3">
        <v>46056.458090277803</v>
      </c>
      <c r="C3092" s="14">
        <v>1538</v>
      </c>
      <c r="D3092" s="1" t="s">
        <v>19388</v>
      </c>
      <c r="E3092" s="1" t="s">
        <v>19389</v>
      </c>
      <c r="F3092" s="1" t="s">
        <v>100</v>
      </c>
      <c r="G3092" s="1" t="s">
        <v>19390</v>
      </c>
      <c r="H3092" s="1" t="s">
        <v>19391</v>
      </c>
      <c r="I3092" s="1" t="s">
        <v>19392</v>
      </c>
      <c r="J3092" s="1" t="s">
        <v>19393</v>
      </c>
      <c r="K3092" s="1" t="s">
        <v>19398</v>
      </c>
      <c r="L3092" s="1" t="s">
        <v>33</v>
      </c>
      <c r="M3092" s="1" t="b">
        <v>0</v>
      </c>
      <c r="N3092" s="1" t="s">
        <v>1320</v>
      </c>
      <c r="O3092" s="1" t="s">
        <v>35</v>
      </c>
      <c r="P3092" s="1" t="s">
        <v>6483</v>
      </c>
      <c r="Q3092" s="1" t="s">
        <v>37</v>
      </c>
      <c r="R3092" s="1" t="s">
        <v>38</v>
      </c>
      <c r="S3092" s="1" t="s">
        <v>39</v>
      </c>
      <c r="T3092" s="1" t="s">
        <v>19394</v>
      </c>
      <c r="U3092" s="1" t="s">
        <v>19392</v>
      </c>
      <c r="V3092" s="1" t="s">
        <v>19395</v>
      </c>
      <c r="W3092" s="1" t="s">
        <v>19396</v>
      </c>
      <c r="X3092" s="1" t="s">
        <v>19397</v>
      </c>
      <c r="Y3092" s="1" t="s">
        <v>43</v>
      </c>
      <c r="Z3092" s="1" t="s">
        <v>4864</v>
      </c>
      <c r="AA3092" s="1" t="s">
        <v>23367</v>
      </c>
      <c r="AB3092" s="1" t="s">
        <v>52</v>
      </c>
      <c r="AD3092" s="1" t="str">
        <f>VLOOKUP($K3092,「工具标准名」映射表!$B:$I,3,0)</f>
        <v>DeepSeek 大模型</v>
      </c>
      <c r="AE3092" s="1" t="str">
        <f>VLOOKUP($K3092,「工具标准名」映射表!$B:$I,4,0)</f>
        <v>功能应用层</v>
      </c>
      <c r="AF3092" s="1" t="str">
        <f>VLOOKUP($K3092,「工具标准名」映射表!$B:$I,5,0)</f>
        <v>功能应用（教学辅助工具）</v>
      </c>
      <c r="AG3092" s="1" t="str">
        <f>VLOOKUP($K3092,「工具标准名」映射表!$B:$I,6,0)</f>
        <v>软件工具</v>
      </c>
      <c r="AH3092" s="1" t="str">
        <f>VLOOKUP($K3092,「工具标准名」映射表!$B:$I,7,0)</f>
        <v>大语言模型</v>
      </c>
      <c r="AI3092" s="1" t="str">
        <f>VLOOKUP($K3092,「工具标准名」映射表!$B:$I,8,0)</f>
        <v>是</v>
      </c>
      <c r="AJ3092" s="1" t="s">
        <v>52</v>
      </c>
      <c r="AK3092" s="1"/>
      <c r="AL3092" s="1"/>
      <c r="AM3092" s="1"/>
      <c r="AN3092" s="1"/>
      <c r="AO3092" s="1"/>
    </row>
    <row r="3093" spans="1:41" ht="16">
      <c r="A3093" s="1" t="s">
        <v>19400</v>
      </c>
      <c r="B3093" s="3">
        <v>46056.458078703698</v>
      </c>
      <c r="C3093" s="14">
        <v>1540</v>
      </c>
      <c r="D3093" s="1" t="s">
        <v>19401</v>
      </c>
      <c r="E3093" s="1" t="s">
        <v>18359</v>
      </c>
      <c r="F3093" s="1" t="s">
        <v>100</v>
      </c>
      <c r="G3093" s="1" t="s">
        <v>19402</v>
      </c>
      <c r="H3093" s="1" t="s">
        <v>19403</v>
      </c>
      <c r="I3093" s="1" t="s">
        <v>19404</v>
      </c>
      <c r="J3093" s="1" t="s">
        <v>19405</v>
      </c>
      <c r="K3093" s="1" t="s">
        <v>18791</v>
      </c>
      <c r="L3093" s="1" t="s">
        <v>18786</v>
      </c>
      <c r="M3093" s="1" t="b">
        <v>1</v>
      </c>
      <c r="N3093" s="1" t="s">
        <v>47</v>
      </c>
      <c r="O3093" s="1" t="s">
        <v>54</v>
      </c>
      <c r="P3093" s="1" t="s">
        <v>18787</v>
      </c>
      <c r="Q3093" s="1" t="s">
        <v>37</v>
      </c>
      <c r="R3093" s="1" t="s">
        <v>38</v>
      </c>
      <c r="S3093" s="1" t="s">
        <v>39</v>
      </c>
      <c r="T3093" s="1" t="s">
        <v>19408</v>
      </c>
      <c r="U3093" s="1" t="s">
        <v>19409</v>
      </c>
      <c r="V3093" s="1" t="s">
        <v>19410</v>
      </c>
      <c r="W3093" s="1" t="s">
        <v>19411</v>
      </c>
      <c r="X3093" s="1" t="s">
        <v>19412</v>
      </c>
      <c r="Y3093" s="1" t="s">
        <v>278</v>
      </c>
      <c r="Z3093" s="1" t="s">
        <v>18791</v>
      </c>
      <c r="AA3093" s="1">
        <v>0</v>
      </c>
      <c r="AB3093" s="1" t="s">
        <v>45</v>
      </c>
      <c r="AD3093" s="1" t="str">
        <f>VLOOKUP($K3093,「工具标准名」映射表!$B:$I,3,0)</f>
        <v>物理个性化辅导系统</v>
      </c>
      <c r="AE3093" s="1" t="str">
        <f>VLOOKUP($K3093,「工具标准名」映射表!$B:$I,4,0)</f>
        <v>功能应用层</v>
      </c>
      <c r="AF3093" s="1" t="str">
        <f>VLOOKUP($K3093,「工具标准名」映射表!$B:$I,5,0)</f>
        <v>功能应用（教学辅助工具）</v>
      </c>
      <c r="AG3093" s="1" t="str">
        <f>VLOOKUP($K3093,「工具标准名」映射表!$B:$I,6,0)</f>
        <v>软件工具</v>
      </c>
      <c r="AH3093" s="1" t="str">
        <f>VLOOKUP($K3093,「工具标准名」映射表!$B:$I,7,0)</f>
        <v>AI智能体</v>
      </c>
      <c r="AI3093" s="1" t="str">
        <f>VLOOKUP($K3093,「工具标准名」映射表!$B:$I,8,0)</f>
        <v>是</v>
      </c>
      <c r="AJ3093" s="1" t="s">
        <v>45</v>
      </c>
      <c r="AK3093" s="1"/>
      <c r="AL3093" s="1"/>
      <c r="AM3093" s="1"/>
      <c r="AN3093" s="1"/>
      <c r="AO3093" s="1"/>
    </row>
    <row r="3094" spans="1:41" ht="16">
      <c r="A3094" s="1" t="s">
        <v>19413</v>
      </c>
      <c r="B3094" s="3">
        <v>46056.458113425899</v>
      </c>
      <c r="C3094" s="14">
        <v>1541</v>
      </c>
      <c r="D3094" s="1" t="s">
        <v>19414</v>
      </c>
      <c r="E3094" s="1" t="s">
        <v>19415</v>
      </c>
      <c r="F3094" s="1" t="s">
        <v>156</v>
      </c>
      <c r="G3094" s="1" t="s">
        <v>19416</v>
      </c>
      <c r="H3094" s="1" t="s">
        <v>19417</v>
      </c>
      <c r="I3094" s="1" t="s">
        <v>19418</v>
      </c>
      <c r="J3094" s="1" t="s">
        <v>19419</v>
      </c>
      <c r="K3094" s="1" t="s">
        <v>15905</v>
      </c>
      <c r="L3094" s="1" t="s">
        <v>15903</v>
      </c>
      <c r="M3094" s="1" t="b">
        <v>1</v>
      </c>
      <c r="N3094" s="1" t="s">
        <v>54</v>
      </c>
      <c r="O3094" s="1" t="s">
        <v>54</v>
      </c>
      <c r="P3094" s="1" t="s">
        <v>15904</v>
      </c>
      <c r="Q3094" s="1" t="s">
        <v>37</v>
      </c>
      <c r="R3094" s="1" t="s">
        <v>38</v>
      </c>
      <c r="S3094" s="1" t="s">
        <v>39</v>
      </c>
      <c r="T3094" s="1" t="s">
        <v>19421</v>
      </c>
      <c r="U3094" s="1" t="s">
        <v>19422</v>
      </c>
      <c r="V3094" s="1" t="s">
        <v>19423</v>
      </c>
      <c r="W3094" s="1" t="s">
        <v>19424</v>
      </c>
      <c r="X3094" s="1" t="s">
        <v>19425</v>
      </c>
      <c r="Y3094" s="1" t="s">
        <v>156</v>
      </c>
      <c r="Z3094" s="1" t="s">
        <v>15905</v>
      </c>
      <c r="AA3094" s="1">
        <v>0</v>
      </c>
      <c r="AB3094" s="1" t="s">
        <v>96</v>
      </c>
      <c r="AD3094" s="1" t="str">
        <f>VLOOKUP($K3094,「工具标准名」映射表!$B:$I,3,0)</f>
        <v>南孔AI学智慧教育平台</v>
      </c>
      <c r="AE3094" s="1" t="str">
        <f>VLOOKUP($K3094,「工具标准名」映射表!$B:$I,4,0)</f>
        <v>功能应用层</v>
      </c>
      <c r="AF3094" s="1" t="str">
        <f>VLOOKUP($K3094,「工具标准名」映射表!$B:$I,5,0)</f>
        <v>功能应用（Web 教学平台（SaaS））</v>
      </c>
      <c r="AG3094" s="1" t="str">
        <f>VLOOKUP($K3094,「工具标准名」映射表!$B:$I,6,0)</f>
        <v>软件工具</v>
      </c>
      <c r="AH3094" s="1" t="str">
        <f>VLOOKUP($K3094,「工具标准名」映射表!$B:$I,7,0)</f>
        <v>AI智能体</v>
      </c>
      <c r="AI3094" s="1" t="str">
        <f>VLOOKUP($K3094,「工具标准名」映射表!$B:$I,8,0)</f>
        <v>否</v>
      </c>
      <c r="AJ3094" s="1" t="s">
        <v>96</v>
      </c>
      <c r="AK3094" s="1"/>
      <c r="AL3094" s="1"/>
      <c r="AM3094" s="1"/>
      <c r="AN3094" s="1"/>
      <c r="AO3094" s="1"/>
    </row>
    <row r="3095" spans="1:41" ht="16">
      <c r="A3095" s="1" t="s">
        <v>19413</v>
      </c>
      <c r="B3095" s="3">
        <v>46056.458113425899</v>
      </c>
      <c r="C3095" s="14">
        <v>1541</v>
      </c>
      <c r="D3095" s="1" t="s">
        <v>19414</v>
      </c>
      <c r="E3095" s="1" t="s">
        <v>19415</v>
      </c>
      <c r="F3095" s="1" t="s">
        <v>156</v>
      </c>
      <c r="G3095" s="1" t="s">
        <v>19416</v>
      </c>
      <c r="H3095" s="1" t="s">
        <v>19417</v>
      </c>
      <c r="I3095" s="1" t="s">
        <v>19418</v>
      </c>
      <c r="J3095" s="1" t="s">
        <v>19419</v>
      </c>
      <c r="K3095" s="1" t="s">
        <v>16475</v>
      </c>
      <c r="L3095" s="1" t="s">
        <v>33</v>
      </c>
      <c r="M3095" s="1" t="b">
        <v>0</v>
      </c>
      <c r="N3095" s="1" t="s">
        <v>47</v>
      </c>
      <c r="O3095" s="1" t="s">
        <v>181</v>
      </c>
      <c r="P3095" s="1" t="s">
        <v>16470</v>
      </c>
      <c r="Q3095" s="1" t="s">
        <v>37</v>
      </c>
      <c r="R3095" s="1" t="s">
        <v>38</v>
      </c>
      <c r="S3095" s="1" t="s">
        <v>39</v>
      </c>
      <c r="T3095" s="1" t="s">
        <v>19421</v>
      </c>
      <c r="U3095" s="1" t="s">
        <v>19422</v>
      </c>
      <c r="V3095" s="1" t="s">
        <v>19423</v>
      </c>
      <c r="W3095" s="1" t="s">
        <v>19424</v>
      </c>
      <c r="X3095" s="1" t="s">
        <v>19425</v>
      </c>
      <c r="Y3095" s="1" t="s">
        <v>156</v>
      </c>
      <c r="Z3095" s="1" t="s">
        <v>16475</v>
      </c>
      <c r="AA3095" s="1">
        <v>0</v>
      </c>
      <c r="AB3095" s="1" t="s">
        <v>96</v>
      </c>
      <c r="AD3095" s="1" t="str">
        <f>VLOOKUP($K3095,「工具标准名」映射表!$B:$I,3,0)</f>
        <v>融合智能体</v>
      </c>
      <c r="AE3095" s="1" t="str">
        <f>VLOOKUP($K3095,「工具标准名」映射表!$B:$I,4,0)</f>
        <v>功能应用层</v>
      </c>
      <c r="AF3095" s="1" t="str">
        <f>VLOOKUP($K3095,「工具标准名」映射表!$B:$I,5,0)</f>
        <v>功能应用层（AI智能体）</v>
      </c>
      <c r="AG3095" s="1" t="str">
        <f>VLOOKUP($K3095,「工具标准名」映射表!$B:$I,6,0)</f>
        <v>软件工具</v>
      </c>
      <c r="AH3095" s="1" t="str">
        <f>VLOOKUP($K3095,「工具标准名」映射表!$B:$I,7,0)</f>
        <v>AI智能体</v>
      </c>
      <c r="AI3095" s="1" t="str">
        <f>VLOOKUP($K3095,「工具标准名」映射表!$B:$I,8,0)</f>
        <v>否</v>
      </c>
      <c r="AJ3095" s="1" t="s">
        <v>96</v>
      </c>
      <c r="AK3095" s="1"/>
      <c r="AL3095" s="1"/>
      <c r="AM3095" s="1"/>
      <c r="AN3095" s="1"/>
      <c r="AO3095" s="1"/>
    </row>
    <row r="3096" spans="1:41" ht="16">
      <c r="A3096" s="1" t="s">
        <v>19427</v>
      </c>
      <c r="B3096" s="3">
        <v>46056.458113425899</v>
      </c>
      <c r="C3096" s="14">
        <v>1543</v>
      </c>
      <c r="D3096" s="1" t="s">
        <v>19428</v>
      </c>
      <c r="E3096" s="1" t="s">
        <v>385</v>
      </c>
      <c r="F3096" s="1" t="s">
        <v>405</v>
      </c>
      <c r="G3096" s="1" t="s">
        <v>19429</v>
      </c>
      <c r="H3096" s="1" t="s">
        <v>19430</v>
      </c>
      <c r="I3096" s="1" t="s">
        <v>19431</v>
      </c>
      <c r="J3096" s="1" t="s">
        <v>19432</v>
      </c>
      <c r="K3096" s="1" t="s">
        <v>2516</v>
      </c>
      <c r="L3096" s="1" t="s">
        <v>33</v>
      </c>
      <c r="M3096" s="1" t="b">
        <v>0</v>
      </c>
      <c r="N3096" s="1" t="s">
        <v>47</v>
      </c>
      <c r="O3096" s="1" t="s">
        <v>48</v>
      </c>
      <c r="P3096" s="1" t="s">
        <v>2515</v>
      </c>
      <c r="Q3096" s="1" t="s">
        <v>37</v>
      </c>
      <c r="R3096" s="1" t="s">
        <v>38</v>
      </c>
      <c r="S3096" s="1" t="s">
        <v>39</v>
      </c>
      <c r="T3096" s="1" t="s">
        <v>19434</v>
      </c>
      <c r="U3096" s="1" t="s">
        <v>30</v>
      </c>
      <c r="V3096" s="1" t="s">
        <v>275</v>
      </c>
      <c r="W3096" s="1" t="s">
        <v>176</v>
      </c>
      <c r="X3096" s="1" t="s">
        <v>19435</v>
      </c>
      <c r="Y3096" s="1" t="s">
        <v>156</v>
      </c>
      <c r="Z3096" s="1" t="s">
        <v>2516</v>
      </c>
      <c r="AA3096" s="1">
        <v>0</v>
      </c>
      <c r="AB3096" s="1" t="s">
        <v>385</v>
      </c>
      <c r="AD3096" s="1" t="str">
        <f>VLOOKUP($K3096,「工具标准名」映射表!$B:$I,3,0)</f>
        <v>AI智云答</v>
      </c>
      <c r="AE3096" s="1" t="str">
        <f>VLOOKUP($K3096,「工具标准名」映射表!$B:$I,4,0)</f>
        <v>功能应用层</v>
      </c>
      <c r="AF3096" s="1" t="str">
        <f>VLOOKUP($K3096,「工具标准名」映射表!$B:$I,5,0)</f>
        <v>功能应用（教学辅助工具）,功能应用层（AI智能体）,功能应用（平台型综合系统）</v>
      </c>
      <c r="AG3096" s="1" t="str">
        <f>VLOOKUP($K3096,「工具标准名」映射表!$B:$I,6,0)</f>
        <v>软件工具</v>
      </c>
      <c r="AH3096" s="1" t="str">
        <f>VLOOKUP($K3096,「工具标准名」映射表!$B:$I,7,0)</f>
        <v>AI智能体</v>
      </c>
      <c r="AI3096" s="1" t="str">
        <f>VLOOKUP($K3096,「工具标准名」映射表!$B:$I,8,0)</f>
        <v>是</v>
      </c>
      <c r="AJ3096" s="1" t="s">
        <v>385</v>
      </c>
      <c r="AK3096" s="1"/>
      <c r="AL3096" s="1"/>
      <c r="AM3096" s="1"/>
      <c r="AN3096" s="1"/>
      <c r="AO3096" s="1"/>
    </row>
    <row r="3097" spans="1:41" ht="16">
      <c r="A3097" s="1" t="s">
        <v>19427</v>
      </c>
      <c r="B3097" s="3">
        <v>46056.458113425899</v>
      </c>
      <c r="C3097" s="14">
        <v>1543</v>
      </c>
      <c r="D3097" s="1" t="s">
        <v>19428</v>
      </c>
      <c r="E3097" s="1" t="s">
        <v>385</v>
      </c>
      <c r="F3097" s="1" t="s">
        <v>405</v>
      </c>
      <c r="G3097" s="1" t="s">
        <v>19429</v>
      </c>
      <c r="H3097" s="1" t="s">
        <v>19430</v>
      </c>
      <c r="I3097" s="1" t="s">
        <v>19431</v>
      </c>
      <c r="J3097" s="1" t="s">
        <v>19432</v>
      </c>
      <c r="K3097" s="1" t="s">
        <v>17316</v>
      </c>
      <c r="L3097" s="1" t="s">
        <v>33</v>
      </c>
      <c r="M3097" s="1" t="b">
        <v>0</v>
      </c>
      <c r="N3097" s="1" t="s">
        <v>47</v>
      </c>
      <c r="O3097" s="1" t="s">
        <v>48</v>
      </c>
      <c r="P3097" s="1" t="s">
        <v>17310</v>
      </c>
      <c r="Q3097" s="1" t="s">
        <v>37</v>
      </c>
      <c r="R3097" s="1" t="s">
        <v>38</v>
      </c>
      <c r="S3097" s="1" t="s">
        <v>39</v>
      </c>
      <c r="T3097" s="1" t="s">
        <v>19434</v>
      </c>
      <c r="U3097" s="1" t="s">
        <v>30</v>
      </c>
      <c r="V3097" s="1" t="s">
        <v>275</v>
      </c>
      <c r="W3097" s="1" t="s">
        <v>176</v>
      </c>
      <c r="X3097" s="1" t="s">
        <v>19435</v>
      </c>
      <c r="Y3097" s="1" t="s">
        <v>156</v>
      </c>
      <c r="Z3097" s="1" t="s">
        <v>17316</v>
      </c>
      <c r="AA3097" s="1">
        <v>0</v>
      </c>
      <c r="AB3097" s="1" t="s">
        <v>385</v>
      </c>
      <c r="AD3097" s="1" t="str">
        <f>VLOOKUP($K3097,「工具标准名」映射表!$B:$I,3,0)</f>
        <v>随身答</v>
      </c>
      <c r="AE3097" s="1" t="str">
        <f>VLOOKUP($K3097,「工具标准名」映射表!$B:$I,4,0)</f>
        <v>功能应用层</v>
      </c>
      <c r="AF3097" s="1" t="str">
        <f>VLOOKUP($K3097,「工具标准名」映射表!$B:$I,5,0)</f>
        <v>功能应用层（移动端 App）</v>
      </c>
      <c r="AG3097" s="1" t="str">
        <f>VLOOKUP($K3097,「工具标准名」映射表!$B:$I,6,0)</f>
        <v>软件工具</v>
      </c>
      <c r="AH3097" s="1" t="str">
        <f>VLOOKUP($K3097,「工具标准名」映射表!$B:$I,7,0)</f>
        <v>AI智能体</v>
      </c>
      <c r="AI3097" s="1" t="str">
        <f>VLOOKUP($K3097,「工具标准名」映射表!$B:$I,8,0)</f>
        <v>否</v>
      </c>
      <c r="AJ3097" s="1" t="s">
        <v>385</v>
      </c>
      <c r="AK3097" s="1"/>
      <c r="AL3097" s="1"/>
      <c r="AM3097" s="1"/>
      <c r="AN3097" s="1"/>
      <c r="AO3097" s="1"/>
    </row>
    <row r="3098" spans="1:41" ht="16">
      <c r="A3098" s="1" t="s">
        <v>19437</v>
      </c>
      <c r="B3098" s="3">
        <v>46056.458113425899</v>
      </c>
      <c r="C3098" s="14">
        <v>1544</v>
      </c>
      <c r="D3098" s="1" t="s">
        <v>19438</v>
      </c>
      <c r="E3098" s="1" t="s">
        <v>19439</v>
      </c>
      <c r="F3098" s="1" t="s">
        <v>119</v>
      </c>
      <c r="G3098" s="1" t="s">
        <v>19440</v>
      </c>
      <c r="H3098" s="1" t="s">
        <v>19441</v>
      </c>
      <c r="I3098" s="1" t="s">
        <v>19442</v>
      </c>
      <c r="J3098" s="1" t="s">
        <v>19443</v>
      </c>
      <c r="K3098" s="1" t="s">
        <v>12922</v>
      </c>
      <c r="L3098" s="1" t="s">
        <v>12900</v>
      </c>
      <c r="M3098" s="1" t="b">
        <v>1</v>
      </c>
      <c r="N3098" s="1" t="s">
        <v>47</v>
      </c>
      <c r="O3098" s="1" t="s">
        <v>54</v>
      </c>
      <c r="P3098" s="1" t="s">
        <v>12916</v>
      </c>
      <c r="Q3098" s="1" t="s">
        <v>37</v>
      </c>
      <c r="R3098" s="1" t="s">
        <v>38</v>
      </c>
      <c r="S3098" s="1" t="s">
        <v>39</v>
      </c>
      <c r="T3098" s="1" t="s">
        <v>19445</v>
      </c>
      <c r="U3098" s="1" t="s">
        <v>30</v>
      </c>
      <c r="V3098" s="1" t="s">
        <v>275</v>
      </c>
      <c r="W3098" s="1" t="s">
        <v>28</v>
      </c>
      <c r="X3098" s="1" t="s">
        <v>19446</v>
      </c>
      <c r="Y3098" s="1" t="s">
        <v>2019</v>
      </c>
      <c r="Z3098" s="1" t="s">
        <v>12922</v>
      </c>
      <c r="AA3098" s="1">
        <v>0</v>
      </c>
      <c r="AB3098" s="1" t="s">
        <v>583</v>
      </c>
      <c r="AD3098" s="1" t="str">
        <f>VLOOKUP($K3098,「工具标准名」映射表!$B:$I,3,0)</f>
        <v>化学-焰色反应AI助教</v>
      </c>
      <c r="AE3098" s="1" t="str">
        <f>VLOOKUP($K3098,「工具标准名」映射表!$B:$I,4,0)</f>
        <v>功能应用层</v>
      </c>
      <c r="AF3098" s="1" t="str">
        <f>VLOOKUP($K3098,「工具标准名」映射表!$B:$I,5,0)</f>
        <v>功能应用（平台型综合系统）</v>
      </c>
      <c r="AG3098" s="1" t="str">
        <f>VLOOKUP($K3098,「工具标准名」映射表!$B:$I,6,0)</f>
        <v>软件工具</v>
      </c>
      <c r="AH3098" s="1" t="str">
        <f>VLOOKUP($K3098,「工具标准名」映射表!$B:$I,7,0)</f>
        <v>AI智能体</v>
      </c>
      <c r="AI3098" s="1" t="str">
        <f>VLOOKUP($K3098,「工具标准名」映射表!$B:$I,8,0)</f>
        <v>否</v>
      </c>
      <c r="AJ3098" s="1" t="s">
        <v>583</v>
      </c>
      <c r="AK3098" s="1"/>
      <c r="AL3098" s="1"/>
      <c r="AM3098" s="1"/>
      <c r="AN3098" s="1"/>
      <c r="AO3098" s="1"/>
    </row>
    <row r="3099" spans="1:41" ht="16">
      <c r="A3099" s="1" t="s">
        <v>19437</v>
      </c>
      <c r="B3099" s="3">
        <v>46056.458113425899</v>
      </c>
      <c r="C3099" s="14">
        <v>1544</v>
      </c>
      <c r="D3099" s="1" t="s">
        <v>19438</v>
      </c>
      <c r="E3099" s="1" t="s">
        <v>19439</v>
      </c>
      <c r="F3099" s="1" t="s">
        <v>119</v>
      </c>
      <c r="G3099" s="1" t="s">
        <v>19440</v>
      </c>
      <c r="H3099" s="1" t="s">
        <v>19441</v>
      </c>
      <c r="I3099" s="1" t="s">
        <v>19442</v>
      </c>
      <c r="J3099" s="1" t="s">
        <v>19443</v>
      </c>
      <c r="K3099" s="1" t="s">
        <v>12907</v>
      </c>
      <c r="L3099" s="1" t="s">
        <v>12900</v>
      </c>
      <c r="M3099" s="1" t="b">
        <v>1</v>
      </c>
      <c r="N3099" s="1" t="s">
        <v>47</v>
      </c>
      <c r="O3099" s="1" t="s">
        <v>54</v>
      </c>
      <c r="P3099" s="1" t="s">
        <v>12901</v>
      </c>
      <c r="Q3099" s="1" t="s">
        <v>37</v>
      </c>
      <c r="R3099" s="1" t="s">
        <v>38</v>
      </c>
      <c r="S3099" s="1" t="s">
        <v>39</v>
      </c>
      <c r="T3099" s="1" t="s">
        <v>19445</v>
      </c>
      <c r="U3099" s="1" t="s">
        <v>30</v>
      </c>
      <c r="V3099" s="1" t="s">
        <v>275</v>
      </c>
      <c r="W3099" s="1" t="s">
        <v>28</v>
      </c>
      <c r="X3099" s="1" t="s">
        <v>19446</v>
      </c>
      <c r="Y3099" s="1" t="s">
        <v>2019</v>
      </c>
      <c r="Z3099" s="1" t="s">
        <v>12907</v>
      </c>
      <c r="AA3099" s="1">
        <v>0</v>
      </c>
      <c r="AB3099" s="1" t="s">
        <v>583</v>
      </c>
      <c r="AD3099" s="1" t="str">
        <f>VLOOKUP($K3099,「工具标准名」映射表!$B:$I,3,0)</f>
        <v>化学焰色反应评价助手</v>
      </c>
      <c r="AE3099" s="1" t="str">
        <f>VLOOKUP($K3099,「工具标准名」映射表!$B:$I,4,0)</f>
        <v>功能应用层</v>
      </c>
      <c r="AF3099" s="1" t="str">
        <f>VLOOKUP($K3099,「工具标准名」映射表!$B:$I,5,0)</f>
        <v>功能应用（平台型综合系统）</v>
      </c>
      <c r="AG3099" s="1" t="str">
        <f>VLOOKUP($K3099,「工具标准名」映射表!$B:$I,6,0)</f>
        <v>软件工具</v>
      </c>
      <c r="AH3099" s="1" t="str">
        <f>VLOOKUP($K3099,「工具标准名」映射表!$B:$I,7,0)</f>
        <v>其他</v>
      </c>
      <c r="AI3099" s="1" t="str">
        <f>VLOOKUP($K3099,「工具标准名」映射表!$B:$I,8,0)</f>
        <v>否</v>
      </c>
      <c r="AJ3099" s="1" t="s">
        <v>583</v>
      </c>
      <c r="AK3099" s="1"/>
      <c r="AL3099" s="1"/>
      <c r="AM3099" s="1"/>
      <c r="AN3099" s="1"/>
      <c r="AO3099" s="1"/>
    </row>
    <row r="3100" spans="1:41" ht="16">
      <c r="A3100" s="1" t="s">
        <v>19449</v>
      </c>
      <c r="B3100" s="3">
        <v>46056.4581944444</v>
      </c>
      <c r="C3100" s="14">
        <v>1545</v>
      </c>
      <c r="D3100" s="1" t="s">
        <v>19450</v>
      </c>
      <c r="E3100" s="1" t="s">
        <v>19451</v>
      </c>
      <c r="F3100" s="1" t="s">
        <v>119</v>
      </c>
      <c r="G3100" s="1" t="s">
        <v>19452</v>
      </c>
      <c r="H3100" s="1" t="s">
        <v>19453</v>
      </c>
      <c r="I3100" s="1" t="s">
        <v>19454</v>
      </c>
      <c r="J3100" s="1" t="s">
        <v>19455</v>
      </c>
      <c r="K3100" s="1" t="s">
        <v>19456</v>
      </c>
      <c r="L3100" s="1" t="s">
        <v>33</v>
      </c>
      <c r="M3100" s="1" t="b">
        <v>1</v>
      </c>
      <c r="N3100" s="1" t="s">
        <v>47</v>
      </c>
      <c r="O3100" s="1" t="s">
        <v>54</v>
      </c>
      <c r="P3100" s="1" t="s">
        <v>20889</v>
      </c>
      <c r="Q3100" s="1" t="s">
        <v>37</v>
      </c>
      <c r="R3100" s="1" t="s">
        <v>38</v>
      </c>
      <c r="S3100" s="1" t="s">
        <v>39</v>
      </c>
      <c r="T3100" s="1" t="s">
        <v>19458</v>
      </c>
      <c r="U3100" s="1" t="s">
        <v>19459</v>
      </c>
      <c r="V3100" s="1" t="s">
        <v>19460</v>
      </c>
      <c r="W3100" s="1" t="s">
        <v>19461</v>
      </c>
      <c r="X3100" s="1" t="s">
        <v>19462</v>
      </c>
      <c r="Y3100" s="1" t="s">
        <v>94</v>
      </c>
      <c r="Z3100" s="1" t="s">
        <v>19456</v>
      </c>
      <c r="AA3100" s="1">
        <v>0</v>
      </c>
      <c r="AB3100" s="1" t="s">
        <v>583</v>
      </c>
      <c r="AD3100" s="1" t="str">
        <f>VLOOKUP($K3100,「工具标准名」映射表!$B:$I,3,0)</f>
        <v>英语作文评价助手</v>
      </c>
      <c r="AE3100" s="1" t="str">
        <f>VLOOKUP($K3100,「工具标准名」映射表!$B:$I,4,0)</f>
        <v>功能应用层</v>
      </c>
      <c r="AF3100" s="1" t="str">
        <f>VLOOKUP($K3100,「工具标准名」映射表!$B:$I,5,0)</f>
        <v>功能应用（校级 / 区域级系统）</v>
      </c>
      <c r="AG3100" s="1" t="str">
        <f>VLOOKUP($K3100,「工具标准名」映射表!$B:$I,6,0)</f>
        <v>软件工具</v>
      </c>
      <c r="AH3100" s="1" t="str">
        <f>VLOOKUP($K3100,「工具标准名」映射表!$B:$I,7,0)</f>
        <v>AI智能体</v>
      </c>
      <c r="AI3100" s="1" t="str">
        <f>VLOOKUP($K3100,「工具标准名」映射表!$B:$I,8,0)</f>
        <v>否</v>
      </c>
      <c r="AJ3100" s="1" t="s">
        <v>583</v>
      </c>
      <c r="AK3100" s="1"/>
      <c r="AL3100" s="1"/>
      <c r="AM3100" s="1"/>
      <c r="AN3100" s="1"/>
      <c r="AO3100" s="1"/>
    </row>
    <row r="3101" spans="1:41" ht="16">
      <c r="A3101" s="1" t="s">
        <v>19449</v>
      </c>
      <c r="B3101" s="3">
        <v>46056.4581944444</v>
      </c>
      <c r="C3101" s="14">
        <v>1545</v>
      </c>
      <c r="D3101" s="1" t="s">
        <v>19450</v>
      </c>
      <c r="E3101" s="1" t="s">
        <v>19451</v>
      </c>
      <c r="F3101" s="1" t="s">
        <v>119</v>
      </c>
      <c r="G3101" s="1" t="s">
        <v>19452</v>
      </c>
      <c r="H3101" s="1" t="s">
        <v>19453</v>
      </c>
      <c r="I3101" s="1" t="s">
        <v>19454</v>
      </c>
      <c r="J3101" s="1" t="s">
        <v>19455</v>
      </c>
      <c r="K3101" s="1" t="s">
        <v>582</v>
      </c>
      <c r="L3101" s="1" t="s">
        <v>33</v>
      </c>
      <c r="M3101" s="1" t="b">
        <v>1</v>
      </c>
      <c r="N3101" s="1" t="s">
        <v>47</v>
      </c>
      <c r="O3101" s="1" t="s">
        <v>54</v>
      </c>
      <c r="P3101" s="1" t="s">
        <v>581</v>
      </c>
      <c r="Q3101" s="1" t="s">
        <v>37</v>
      </c>
      <c r="R3101" s="1" t="s">
        <v>38</v>
      </c>
      <c r="S3101" s="1" t="s">
        <v>39</v>
      </c>
      <c r="T3101" s="1" t="s">
        <v>19458</v>
      </c>
      <c r="U3101" s="1" t="s">
        <v>19459</v>
      </c>
      <c r="V3101" s="1" t="s">
        <v>19460</v>
      </c>
      <c r="W3101" s="1" t="s">
        <v>19461</v>
      </c>
      <c r="X3101" s="1" t="s">
        <v>19462</v>
      </c>
      <c r="Y3101" s="1" t="s">
        <v>94</v>
      </c>
      <c r="Z3101" s="1" t="s">
        <v>582</v>
      </c>
      <c r="AA3101" s="1">
        <v>0</v>
      </c>
      <c r="AB3101" s="1" t="s">
        <v>583</v>
      </c>
      <c r="AD3101" s="1" t="str">
        <f>VLOOKUP($K3101,「工具标准名」映射表!$B:$I,3,0)</f>
        <v>AI仪表盘</v>
      </c>
      <c r="AE3101" s="1" t="str">
        <f>VLOOKUP($K3101,「工具标准名」映射表!$B:$I,4,0)</f>
        <v>功能应用层</v>
      </c>
      <c r="AF3101" s="1" t="str">
        <f>VLOOKUP($K3101,「工具标准名」映射表!$B:$I,5,0)</f>
        <v>功能应用（教学辅助工具）</v>
      </c>
      <c r="AG3101" s="1" t="str">
        <f>VLOOKUP($K3101,「工具标准名」映射表!$B:$I,6,0)</f>
        <v>软件工具</v>
      </c>
      <c r="AH3101" s="1" t="str">
        <f>VLOOKUP($K3101,「工具标准名」映射表!$B:$I,7,0)</f>
        <v>AI智能体</v>
      </c>
      <c r="AI3101" s="1" t="str">
        <f>VLOOKUP($K3101,「工具标准名」映射表!$B:$I,8,0)</f>
        <v>是</v>
      </c>
      <c r="AJ3101" s="1" t="s">
        <v>583</v>
      </c>
      <c r="AK3101" s="1"/>
      <c r="AL3101" s="1"/>
      <c r="AM3101" s="1"/>
      <c r="AN3101" s="1"/>
      <c r="AO3101" s="1"/>
    </row>
    <row r="3102" spans="1:41" ht="16">
      <c r="A3102" s="1" t="s">
        <v>19466</v>
      </c>
      <c r="B3102" s="3">
        <v>46056.458217592597</v>
      </c>
      <c r="C3102" s="14">
        <v>1546</v>
      </c>
      <c r="D3102" s="1" t="s">
        <v>19467</v>
      </c>
      <c r="E3102" s="1" t="s">
        <v>368</v>
      </c>
      <c r="F3102" s="1" t="s">
        <v>27</v>
      </c>
      <c r="G3102" s="1" t="s">
        <v>19468</v>
      </c>
      <c r="H3102" s="1" t="s">
        <v>19469</v>
      </c>
      <c r="I3102" s="1" t="s">
        <v>19470</v>
      </c>
      <c r="J3102" s="1" t="s">
        <v>19471</v>
      </c>
      <c r="K3102" s="1" t="s">
        <v>285</v>
      </c>
      <c r="L3102" s="1" t="s">
        <v>33</v>
      </c>
      <c r="M3102" s="1" t="b">
        <v>0</v>
      </c>
      <c r="N3102" s="1" t="s">
        <v>47</v>
      </c>
      <c r="O3102" s="1" t="s">
        <v>54</v>
      </c>
      <c r="P3102" s="1" t="s">
        <v>284</v>
      </c>
      <c r="Q3102" s="1" t="s">
        <v>37</v>
      </c>
      <c r="R3102" s="1" t="s">
        <v>38</v>
      </c>
      <c r="S3102" s="1" t="s">
        <v>39</v>
      </c>
      <c r="T3102" s="1" t="s">
        <v>19473</v>
      </c>
      <c r="U3102" s="1" t="s">
        <v>19470</v>
      </c>
      <c r="V3102" s="1" t="s">
        <v>19474</v>
      </c>
      <c r="W3102" s="1" t="s">
        <v>176</v>
      </c>
      <c r="X3102" s="1" t="s">
        <v>19475</v>
      </c>
      <c r="Y3102" s="1" t="s">
        <v>156</v>
      </c>
      <c r="Z3102" s="1" t="s">
        <v>285</v>
      </c>
      <c r="AA3102" s="1">
        <v>0</v>
      </c>
      <c r="AB3102" s="1" t="s">
        <v>280</v>
      </c>
      <c r="AD3102" s="1" t="str">
        <f>VLOOKUP($K3102,「工具标准名」映射表!$B:$I,3,0)</f>
        <v>AIClassroom</v>
      </c>
      <c r="AE3102" s="1" t="str">
        <f>VLOOKUP($K3102,「工具标准名」映射表!$B:$I,4,0)</f>
        <v>功能应用层</v>
      </c>
      <c r="AF3102" s="1" t="str">
        <f>VLOOKUP($K3102,「工具标准名」映射表!$B:$I,5,0)</f>
        <v>功能应用（校级 / 区域级系统）</v>
      </c>
      <c r="AG3102" s="1" t="str">
        <f>VLOOKUP($K3102,「工具标准名」映射表!$B:$I,6,0)</f>
        <v>软件工具</v>
      </c>
      <c r="AH3102" s="1" t="str">
        <f>VLOOKUP($K3102,「工具标准名」映射表!$B:$I,7,0)</f>
        <v>AI智能体</v>
      </c>
      <c r="AI3102" s="1" t="str">
        <f>VLOOKUP($K3102,「工具标准名」映射表!$B:$I,8,0)</f>
        <v>否</v>
      </c>
      <c r="AJ3102" s="1" t="s">
        <v>280</v>
      </c>
      <c r="AK3102" s="1"/>
      <c r="AL3102" s="1"/>
      <c r="AM3102" s="1"/>
      <c r="AN3102" s="1"/>
      <c r="AO3102" s="1"/>
    </row>
    <row r="3103" spans="1:41" ht="16">
      <c r="A3103" s="1" t="s">
        <v>19466</v>
      </c>
      <c r="B3103" s="3">
        <v>46056.458217592597</v>
      </c>
      <c r="C3103" s="14">
        <v>1546</v>
      </c>
      <c r="D3103" s="1" t="s">
        <v>19467</v>
      </c>
      <c r="E3103" s="1" t="s">
        <v>368</v>
      </c>
      <c r="F3103" s="1" t="s">
        <v>27</v>
      </c>
      <c r="G3103" s="1" t="s">
        <v>19468</v>
      </c>
      <c r="H3103" s="1" t="s">
        <v>19469</v>
      </c>
      <c r="I3103" s="1" t="s">
        <v>19470</v>
      </c>
      <c r="J3103" s="1" t="s">
        <v>19471</v>
      </c>
      <c r="K3103" s="1" t="s">
        <v>4731</v>
      </c>
      <c r="L3103" s="1" t="s">
        <v>33</v>
      </c>
      <c r="M3103" s="1" t="b">
        <v>0</v>
      </c>
      <c r="N3103" s="1" t="s">
        <v>135</v>
      </c>
      <c r="O3103" s="1" t="s">
        <v>66</v>
      </c>
      <c r="P3103" s="1" t="s">
        <v>4730</v>
      </c>
      <c r="Q3103" s="1" t="s">
        <v>37</v>
      </c>
      <c r="R3103" s="1" t="s">
        <v>38</v>
      </c>
      <c r="S3103" s="1" t="s">
        <v>39</v>
      </c>
      <c r="T3103" s="1" t="s">
        <v>19473</v>
      </c>
      <c r="U3103" s="1" t="s">
        <v>19470</v>
      </c>
      <c r="V3103" s="1" t="s">
        <v>19474</v>
      </c>
      <c r="W3103" s="1" t="s">
        <v>176</v>
      </c>
      <c r="X3103" s="1" t="s">
        <v>19475</v>
      </c>
      <c r="Y3103" s="1" t="s">
        <v>156</v>
      </c>
      <c r="Z3103" s="1" t="s">
        <v>4731</v>
      </c>
      <c r="AA3103" s="1">
        <v>0</v>
      </c>
      <c r="AB3103" s="1" t="s">
        <v>280</v>
      </c>
      <c r="AD3103" s="1" t="str">
        <f>VLOOKUP($K3103,「工具标准名」映射表!$B:$I,3,0)</f>
        <v>ClassIn智能摄像机</v>
      </c>
      <c r="AE3103" s="1" t="str">
        <f>VLOOKUP($K3103,「工具标准名」映射表!$B:$I,4,0)</f>
        <v>功能应用层</v>
      </c>
      <c r="AF3103" s="1" t="str">
        <f>VLOOKUP($K3103,「工具标准名」映射表!$B:$I,5,0)</f>
        <v>功能应用（教学辅助工具）</v>
      </c>
      <c r="AG3103" s="1" t="str">
        <f>VLOOKUP($K3103,「工具标准名」映射表!$B:$I,6,0)</f>
        <v>软件工具</v>
      </c>
      <c r="AH3103" s="1" t="str">
        <f>VLOOKUP($K3103,「工具标准名」映射表!$B:$I,7,0)</f>
        <v>AI智能体</v>
      </c>
      <c r="AI3103" s="1" t="str">
        <f>VLOOKUP($K3103,「工具标准名」映射表!$B:$I,8,0)</f>
        <v>否</v>
      </c>
      <c r="AJ3103" s="1" t="s">
        <v>280</v>
      </c>
      <c r="AK3103" s="1"/>
      <c r="AL3103" s="1"/>
      <c r="AM3103" s="1"/>
      <c r="AN3103" s="1"/>
      <c r="AO3103" s="1"/>
    </row>
    <row r="3104" spans="1:41" ht="16">
      <c r="A3104" s="1" t="s">
        <v>19477</v>
      </c>
      <c r="B3104" s="3">
        <v>46056.458263888897</v>
      </c>
      <c r="C3104" s="14">
        <v>1547</v>
      </c>
      <c r="D3104" s="1" t="s">
        <v>19478</v>
      </c>
      <c r="E3104" s="1" t="s">
        <v>12272</v>
      </c>
      <c r="F3104" s="1" t="s">
        <v>27</v>
      </c>
      <c r="G3104" s="1" t="s">
        <v>19479</v>
      </c>
      <c r="H3104" s="1" t="s">
        <v>19480</v>
      </c>
      <c r="I3104" s="1" t="s">
        <v>19481</v>
      </c>
      <c r="J3104" s="1" t="s">
        <v>19482</v>
      </c>
      <c r="K3104" s="1" t="s">
        <v>4835</v>
      </c>
      <c r="L3104" s="1" t="s">
        <v>33</v>
      </c>
      <c r="M3104" s="1" t="b">
        <v>0</v>
      </c>
      <c r="N3104" s="1" t="s">
        <v>3189</v>
      </c>
      <c r="O3104" s="1" t="s">
        <v>3189</v>
      </c>
      <c r="P3104" s="1" t="s">
        <v>4834</v>
      </c>
      <c r="Q3104" s="1" t="s">
        <v>87</v>
      </c>
      <c r="R3104" s="1" t="s">
        <v>234</v>
      </c>
      <c r="S3104" s="1" t="s">
        <v>39</v>
      </c>
      <c r="T3104" s="1" t="s">
        <v>19484</v>
      </c>
      <c r="U3104" s="1" t="s">
        <v>19485</v>
      </c>
      <c r="V3104" s="1" t="s">
        <v>19486</v>
      </c>
      <c r="W3104" s="1" t="s">
        <v>19487</v>
      </c>
      <c r="X3104" s="1" t="s">
        <v>19488</v>
      </c>
      <c r="Y3104" s="1" t="s">
        <v>43</v>
      </c>
      <c r="Z3104" s="1" t="s">
        <v>4835</v>
      </c>
      <c r="AA3104" s="1">
        <v>0</v>
      </c>
      <c r="AB3104" s="1" t="s">
        <v>164</v>
      </c>
      <c r="AD3104" s="1" t="str">
        <f>VLOOKUP($K3104,「工具标准名」映射表!$B:$I,3,0)</f>
        <v>CS扫描王</v>
      </c>
      <c r="AE3104" s="1" t="str">
        <f>VLOOKUP($K3104,「工具标准名」映射表!$B:$I,4,0)</f>
        <v>功能应用层</v>
      </c>
      <c r="AF3104" s="1" t="str">
        <f>VLOOKUP($K3104,「工具标准名」映射表!$B:$I,5,0)</f>
        <v>功能应用（教学辅助工具）</v>
      </c>
      <c r="AG3104" s="1" t="str">
        <f>VLOOKUP($K3104,「工具标准名」映射表!$B:$I,6,0)</f>
        <v>软件工具</v>
      </c>
      <c r="AH3104" s="1" t="str">
        <f>VLOOKUP($K3104,「工具标准名」映射表!$B:$I,7,0)</f>
        <v>AI智能体</v>
      </c>
      <c r="AI3104" s="1" t="str">
        <f>VLOOKUP($K3104,「工具标准名」映射表!$B:$I,8,0)</f>
        <v>否</v>
      </c>
      <c r="AJ3104" s="1" t="s">
        <v>164</v>
      </c>
      <c r="AK3104" s="1"/>
      <c r="AL3104" s="1"/>
      <c r="AM3104" s="1"/>
      <c r="AN3104" s="1"/>
      <c r="AO3104" s="1"/>
    </row>
    <row r="3105" spans="1:41" ht="16">
      <c r="A3105" s="1" t="s">
        <v>19477</v>
      </c>
      <c r="B3105" s="3">
        <v>46056.458263888897</v>
      </c>
      <c r="C3105" s="14">
        <v>1547</v>
      </c>
      <c r="D3105" s="1" t="s">
        <v>19478</v>
      </c>
      <c r="E3105" s="1" t="s">
        <v>12272</v>
      </c>
      <c r="F3105" s="1" t="s">
        <v>27</v>
      </c>
      <c r="G3105" s="1" t="s">
        <v>19479</v>
      </c>
      <c r="H3105" s="1" t="s">
        <v>19480</v>
      </c>
      <c r="I3105" s="1" t="s">
        <v>19481</v>
      </c>
      <c r="J3105" s="1" t="s">
        <v>19482</v>
      </c>
      <c r="K3105" s="1" t="s">
        <v>1962</v>
      </c>
      <c r="L3105" s="1" t="s">
        <v>33</v>
      </c>
      <c r="M3105" s="1" t="b">
        <v>0</v>
      </c>
      <c r="N3105" s="1" t="s">
        <v>47</v>
      </c>
      <c r="O3105" s="1" t="s">
        <v>48</v>
      </c>
      <c r="P3105" s="1" t="s">
        <v>11571</v>
      </c>
      <c r="Q3105" s="1" t="s">
        <v>87</v>
      </c>
      <c r="R3105" s="1" t="s">
        <v>234</v>
      </c>
      <c r="S3105" s="1" t="s">
        <v>39</v>
      </c>
      <c r="T3105" s="1" t="s">
        <v>19484</v>
      </c>
      <c r="U3105" s="1" t="s">
        <v>19485</v>
      </c>
      <c r="V3105" s="1" t="s">
        <v>19486</v>
      </c>
      <c r="W3105" s="1" t="s">
        <v>19487</v>
      </c>
      <c r="X3105" s="1" t="s">
        <v>19488</v>
      </c>
      <c r="Y3105" s="1" t="s">
        <v>43</v>
      </c>
      <c r="Z3105" s="1" t="s">
        <v>139</v>
      </c>
      <c r="AA3105" s="1" t="s">
        <v>23370</v>
      </c>
      <c r="AB3105" s="1" t="s">
        <v>164</v>
      </c>
      <c r="AD3105" s="1" t="str">
        <f>VLOOKUP($K3105,「工具标准名」映射表!$B:$I,3,0)</f>
        <v>豆包</v>
      </c>
      <c r="AE3105" s="1" t="str">
        <f>VLOOKUP($K3105,「工具标准名」映射表!$B:$I,4,0)</f>
        <v>功能应用层</v>
      </c>
      <c r="AF3105" s="1" t="str">
        <f>VLOOKUP($K3105,「工具标准名」映射表!$B:$I,5,0)</f>
        <v>功能应用（教学辅助工具）</v>
      </c>
      <c r="AG3105" s="1" t="str">
        <f>VLOOKUP($K3105,「工具标准名」映射表!$B:$I,6,0)</f>
        <v>软件工具</v>
      </c>
      <c r="AH3105" s="1" t="str">
        <f>VLOOKUP($K3105,「工具标准名」映射表!$B:$I,7,0)</f>
        <v>其他</v>
      </c>
      <c r="AI3105" s="1" t="str">
        <f>VLOOKUP($K3105,「工具标准名」映射表!$B:$I,8,0)</f>
        <v>否</v>
      </c>
      <c r="AJ3105" s="1" t="s">
        <v>164</v>
      </c>
      <c r="AK3105" s="1"/>
      <c r="AL3105" s="1"/>
      <c r="AM3105" s="1"/>
      <c r="AN3105" s="1"/>
      <c r="AO3105" s="1"/>
    </row>
    <row r="3106" spans="1:41" ht="16">
      <c r="A3106" s="1" t="s">
        <v>19477</v>
      </c>
      <c r="B3106" s="3">
        <v>46056.458263888897</v>
      </c>
      <c r="C3106" s="14">
        <v>1547</v>
      </c>
      <c r="D3106" s="1" t="s">
        <v>19478</v>
      </c>
      <c r="E3106" s="1" t="s">
        <v>12272</v>
      </c>
      <c r="F3106" s="1" t="s">
        <v>27</v>
      </c>
      <c r="G3106" s="1" t="s">
        <v>19479</v>
      </c>
      <c r="H3106" s="1" t="s">
        <v>19480</v>
      </c>
      <c r="I3106" s="1" t="s">
        <v>19481</v>
      </c>
      <c r="J3106" s="1" t="s">
        <v>19482</v>
      </c>
      <c r="K3106" s="1" t="s">
        <v>3757</v>
      </c>
      <c r="L3106" s="1" t="s">
        <v>33</v>
      </c>
      <c r="M3106" s="1" t="b">
        <v>0</v>
      </c>
      <c r="N3106" s="1" t="s">
        <v>6629</v>
      </c>
      <c r="O3106" s="1" t="s">
        <v>181</v>
      </c>
      <c r="P3106" s="1" t="s">
        <v>6630</v>
      </c>
      <c r="Q3106" s="1" t="s">
        <v>87</v>
      </c>
      <c r="R3106" s="1" t="s">
        <v>234</v>
      </c>
      <c r="S3106" s="1" t="s">
        <v>39</v>
      </c>
      <c r="T3106" s="1" t="s">
        <v>19484</v>
      </c>
      <c r="U3106" s="1" t="s">
        <v>19485</v>
      </c>
      <c r="V3106" s="1" t="s">
        <v>19486</v>
      </c>
      <c r="W3106" s="1" t="s">
        <v>19487</v>
      </c>
      <c r="X3106" s="1" t="s">
        <v>19488</v>
      </c>
      <c r="Y3106" s="1" t="s">
        <v>43</v>
      </c>
      <c r="Z3106" s="1" t="s">
        <v>3757</v>
      </c>
      <c r="AA3106" s="1">
        <v>0</v>
      </c>
      <c r="AB3106" s="1" t="s">
        <v>164</v>
      </c>
      <c r="AD3106" s="1" t="str">
        <f>VLOOKUP($K3106,「工具标准名」映射表!$B:$I,3,0)</f>
        <v>Excel</v>
      </c>
      <c r="AE3106" s="1" t="str">
        <f>VLOOKUP($K3106,「工具标准名」映射表!$B:$I,4,0)</f>
        <v>功能应用层</v>
      </c>
      <c r="AF3106" s="1" t="str">
        <f>VLOOKUP($K3106,「工具标准名」映射表!$B:$I,5,0)</f>
        <v>功能应用（平台型综合系统）</v>
      </c>
      <c r="AG3106" s="1" t="str">
        <f>VLOOKUP($K3106,「工具标准名」映射表!$B:$I,6,0)</f>
        <v>软件工具</v>
      </c>
      <c r="AH3106" s="1" t="str">
        <f>VLOOKUP($K3106,「工具标准名」映射表!$B:$I,7,0)</f>
        <v>其他</v>
      </c>
      <c r="AI3106" s="1" t="str">
        <f>VLOOKUP($K3106,「工具标准名」映射表!$B:$I,8,0)</f>
        <v>否</v>
      </c>
      <c r="AJ3106" s="1" t="s">
        <v>164</v>
      </c>
      <c r="AK3106" s="1"/>
      <c r="AL3106" s="1"/>
      <c r="AM3106" s="1"/>
      <c r="AN3106" s="1"/>
      <c r="AO3106" s="1"/>
    </row>
    <row r="3107" spans="1:41" ht="16">
      <c r="A3107" s="1" t="s">
        <v>19491</v>
      </c>
      <c r="B3107" s="3">
        <v>46056.4582407407</v>
      </c>
      <c r="C3107" s="14">
        <v>1548</v>
      </c>
      <c r="D3107" s="1" t="s">
        <v>1370</v>
      </c>
      <c r="E3107" s="1" t="s">
        <v>1122</v>
      </c>
      <c r="F3107" s="1" t="s">
        <v>156</v>
      </c>
      <c r="G3107" s="1" t="s">
        <v>1371</v>
      </c>
      <c r="H3107" s="1" t="s">
        <v>19492</v>
      </c>
      <c r="I3107" s="1" t="s">
        <v>19493</v>
      </c>
      <c r="J3107" s="1" t="s">
        <v>19494</v>
      </c>
      <c r="K3107" s="1" t="s">
        <v>1375</v>
      </c>
      <c r="L3107" s="1" t="s">
        <v>33</v>
      </c>
      <c r="M3107" s="1" t="b">
        <v>0</v>
      </c>
      <c r="N3107" s="1" t="s">
        <v>34</v>
      </c>
      <c r="O3107" s="1" t="s">
        <v>54</v>
      </c>
      <c r="P3107" s="1" t="s">
        <v>16184</v>
      </c>
      <c r="Q3107" s="1" t="s">
        <v>37</v>
      </c>
      <c r="R3107" s="1" t="s">
        <v>88</v>
      </c>
      <c r="S3107" s="1" t="s">
        <v>39</v>
      </c>
      <c r="T3107" s="1" t="s">
        <v>19496</v>
      </c>
      <c r="U3107" s="1" t="s">
        <v>19497</v>
      </c>
      <c r="V3107" s="1" t="s">
        <v>19498</v>
      </c>
      <c r="W3107" s="1" t="s">
        <v>19499</v>
      </c>
      <c r="X3107" s="1" t="s">
        <v>19500</v>
      </c>
      <c r="Y3107" s="1" t="s">
        <v>156</v>
      </c>
      <c r="Z3107" s="1" t="s">
        <v>1375</v>
      </c>
      <c r="AA3107" s="1">
        <v>0</v>
      </c>
      <c r="AB3107" s="1" t="s">
        <v>385</v>
      </c>
      <c r="AD3107" s="1" t="str">
        <f>VLOOKUP($K3107,「工具标准名」映射表!$B:$I,3,0)</f>
        <v>千师大模型</v>
      </c>
      <c r="AE3107" s="1" t="str">
        <f>VLOOKUP($K3107,「工具标准名」映射表!$B:$I,4,0)</f>
        <v>技术层</v>
      </c>
      <c r="AF3107" s="1" t="str">
        <f>VLOOKUP($K3107,「工具标准名」映射表!$B:$I,5,0)</f>
        <v>技术层（通用大模型）</v>
      </c>
      <c r="AG3107" s="1" t="str">
        <f>VLOOKUP($K3107,「工具标准名」映射表!$B:$I,6,0)</f>
        <v>软件工具</v>
      </c>
      <c r="AH3107" s="1" t="str">
        <f>VLOOKUP($K3107,「工具标准名」映射表!$B:$I,7,0)</f>
        <v>大语言模型</v>
      </c>
      <c r="AI3107" s="1" t="str">
        <f>VLOOKUP($K3107,「工具标准名」映射表!$B:$I,8,0)</f>
        <v>是</v>
      </c>
      <c r="AJ3107" s="1" t="s">
        <v>385</v>
      </c>
      <c r="AK3107" s="1"/>
      <c r="AL3107" s="1"/>
      <c r="AM3107" s="1"/>
      <c r="AN3107" s="1"/>
      <c r="AO3107" s="1"/>
    </row>
    <row r="3108" spans="1:41" ht="16">
      <c r="A3108" s="1" t="s">
        <v>19491</v>
      </c>
      <c r="B3108" s="3">
        <v>46056.4582407407</v>
      </c>
      <c r="C3108" s="14">
        <v>1548</v>
      </c>
      <c r="D3108" s="1" t="s">
        <v>1370</v>
      </c>
      <c r="E3108" s="1" t="s">
        <v>1122</v>
      </c>
      <c r="F3108" s="1" t="s">
        <v>156</v>
      </c>
      <c r="G3108" s="1" t="s">
        <v>1371</v>
      </c>
      <c r="H3108" s="1" t="s">
        <v>19492</v>
      </c>
      <c r="I3108" s="1" t="s">
        <v>19493</v>
      </c>
      <c r="J3108" s="1" t="s">
        <v>19494</v>
      </c>
      <c r="K3108" s="1" t="s">
        <v>1383</v>
      </c>
      <c r="L3108" s="1" t="s">
        <v>33</v>
      </c>
      <c r="M3108" s="1" t="b">
        <v>0</v>
      </c>
      <c r="N3108" s="1" t="s">
        <v>140</v>
      </c>
      <c r="O3108" s="1" t="s">
        <v>66</v>
      </c>
      <c r="P3108" s="1" t="s">
        <v>9317</v>
      </c>
      <c r="Q3108" s="1" t="s">
        <v>37</v>
      </c>
      <c r="R3108" s="1" t="s">
        <v>88</v>
      </c>
      <c r="S3108" s="1" t="s">
        <v>39</v>
      </c>
      <c r="T3108" s="1" t="s">
        <v>19496</v>
      </c>
      <c r="U3108" s="1" t="s">
        <v>19497</v>
      </c>
      <c r="V3108" s="1" t="s">
        <v>19498</v>
      </c>
      <c r="W3108" s="1" t="s">
        <v>19499</v>
      </c>
      <c r="X3108" s="1" t="s">
        <v>19500</v>
      </c>
      <c r="Y3108" s="1" t="s">
        <v>156</v>
      </c>
      <c r="Z3108" s="1" t="s">
        <v>1383</v>
      </c>
      <c r="AA3108" s="1">
        <v>0</v>
      </c>
      <c r="AB3108" s="1" t="s">
        <v>385</v>
      </c>
      <c r="AD3108" s="1" t="str">
        <f>VLOOKUP($K3108,「工具标准名」映射表!$B:$I,3,0)</f>
        <v>定制化扫印批阅一体机</v>
      </c>
      <c r="AE3108" s="1" t="str">
        <f>VLOOKUP($K3108,「工具标准名」映射表!$B:$I,4,0)</f>
        <v>功能应用层</v>
      </c>
      <c r="AF3108" s="1" t="str">
        <f>VLOOKUP($K3108,「工具标准名」映射表!$B:$I,5,0)</f>
        <v>功能应用（教学辅助工具）</v>
      </c>
      <c r="AG3108" s="1" t="str">
        <f>VLOOKUP($K3108,「工具标准名」映射表!$B:$I,6,0)</f>
        <v>虚拟教室</v>
      </c>
      <c r="AH3108" s="1" t="str">
        <f>VLOOKUP($K3108,「工具标准名」映射表!$B:$I,7,0)</f>
        <v>其他</v>
      </c>
      <c r="AI3108" s="1" t="str">
        <f>VLOOKUP($K3108,「工具标准名」映射表!$B:$I,8,0)</f>
        <v>否</v>
      </c>
      <c r="AJ3108" s="1" t="s">
        <v>385</v>
      </c>
      <c r="AK3108" s="1"/>
      <c r="AL3108" s="1"/>
      <c r="AM3108" s="1"/>
      <c r="AN3108" s="1"/>
      <c r="AO3108" s="1"/>
    </row>
    <row r="3109" spans="1:41" ht="16">
      <c r="A3109" s="1" t="s">
        <v>19502</v>
      </c>
      <c r="B3109" s="3">
        <v>46056.458229166703</v>
      </c>
      <c r="C3109" s="14">
        <v>1549</v>
      </c>
      <c r="D3109" s="1" t="s">
        <v>19503</v>
      </c>
      <c r="E3109" s="1" t="s">
        <v>19504</v>
      </c>
      <c r="F3109" s="1" t="s">
        <v>27</v>
      </c>
      <c r="G3109" s="1" t="s">
        <v>19505</v>
      </c>
      <c r="H3109" s="1" t="s">
        <v>19506</v>
      </c>
      <c r="I3109" s="1" t="s">
        <v>19507</v>
      </c>
      <c r="J3109" s="1" t="s">
        <v>19508</v>
      </c>
      <c r="K3109" s="1" t="s">
        <v>5143</v>
      </c>
      <c r="L3109" s="1" t="s">
        <v>19179</v>
      </c>
      <c r="M3109" s="1" t="b">
        <v>1</v>
      </c>
      <c r="N3109" s="1" t="s">
        <v>140</v>
      </c>
      <c r="O3109" s="1" t="s">
        <v>54</v>
      </c>
      <c r="P3109" s="1" t="s">
        <v>19207</v>
      </c>
      <c r="Q3109" s="1" t="s">
        <v>87</v>
      </c>
      <c r="R3109" s="1" t="s">
        <v>234</v>
      </c>
      <c r="S3109" s="1" t="s">
        <v>39</v>
      </c>
      <c r="T3109" s="1" t="s">
        <v>19510</v>
      </c>
      <c r="U3109" s="1" t="s">
        <v>19511</v>
      </c>
      <c r="V3109" s="1" t="s">
        <v>19512</v>
      </c>
      <c r="W3109" s="1" t="s">
        <v>19513</v>
      </c>
      <c r="X3109" s="1" t="s">
        <v>19514</v>
      </c>
      <c r="Y3109" s="1" t="s">
        <v>156</v>
      </c>
      <c r="Z3109" s="1" t="s">
        <v>5143</v>
      </c>
      <c r="AA3109" s="1" t="s">
        <v>23374</v>
      </c>
      <c r="AB3109" s="1" t="s">
        <v>96</v>
      </c>
      <c r="AD3109" s="1" t="str">
        <f>VLOOKUP($K3109,「工具标准名」映射表!$B:$I,3,0)</f>
        <v>希沃课堂智能反馈系统</v>
      </c>
      <c r="AE3109" s="1" t="str">
        <f>VLOOKUP($K3109,「工具标准名」映射表!$B:$I,4,0)</f>
        <v>功能应用层</v>
      </c>
      <c r="AF3109" s="1" t="str">
        <f>VLOOKUP($K3109,「工具标准名」映射表!$B:$I,5,0)</f>
        <v>功能应用（校级 / 区域级系统）</v>
      </c>
      <c r="AG3109" s="1" t="str">
        <f>VLOOKUP($K3109,「工具标准名」映射表!$B:$I,6,0)</f>
        <v>软件工具</v>
      </c>
      <c r="AH3109" s="1" t="str">
        <f>VLOOKUP($K3109,「工具标准名」映射表!$B:$I,7,0)</f>
        <v>AI智能体</v>
      </c>
      <c r="AI3109" s="1" t="str">
        <f>VLOOKUP($K3109,「工具标准名」映射表!$B:$I,8,0)</f>
        <v>是</v>
      </c>
      <c r="AJ3109" s="1" t="s">
        <v>96</v>
      </c>
      <c r="AK3109" s="1"/>
      <c r="AL3109" s="1"/>
      <c r="AM3109" s="1"/>
      <c r="AN3109" s="1"/>
      <c r="AO3109" s="1"/>
    </row>
    <row r="3110" spans="1:41" ht="16">
      <c r="A3110" s="1" t="s">
        <v>19515</v>
      </c>
      <c r="B3110" s="3">
        <v>46056.458263888897</v>
      </c>
      <c r="C3110" s="14">
        <v>1550</v>
      </c>
      <c r="D3110" s="1" t="s">
        <v>19516</v>
      </c>
      <c r="E3110" s="1" t="s">
        <v>766</v>
      </c>
      <c r="F3110" s="1" t="s">
        <v>27</v>
      </c>
      <c r="G3110" s="1" t="s">
        <v>19517</v>
      </c>
      <c r="H3110" s="1" t="s">
        <v>19518</v>
      </c>
      <c r="I3110" s="1" t="s">
        <v>19519</v>
      </c>
      <c r="J3110" s="1" t="s">
        <v>19520</v>
      </c>
      <c r="K3110" s="1" t="s">
        <v>19521</v>
      </c>
      <c r="L3110" s="1" t="s">
        <v>33</v>
      </c>
      <c r="M3110" s="1" t="b">
        <v>1</v>
      </c>
      <c r="N3110" s="1" t="s">
        <v>47</v>
      </c>
      <c r="O3110" s="1" t="s">
        <v>54</v>
      </c>
      <c r="P3110" s="1" t="s">
        <v>23026</v>
      </c>
      <c r="Q3110" s="1" t="s">
        <v>554</v>
      </c>
      <c r="R3110" s="1" t="s">
        <v>555</v>
      </c>
      <c r="S3110" s="1" t="s">
        <v>375</v>
      </c>
      <c r="T3110" s="1" t="s">
        <v>19524</v>
      </c>
      <c r="U3110" s="1" t="s">
        <v>19525</v>
      </c>
      <c r="V3110" s="1" t="s">
        <v>19526</v>
      </c>
      <c r="W3110" s="1" t="s">
        <v>19527</v>
      </c>
      <c r="X3110" s="1" t="s">
        <v>19528</v>
      </c>
      <c r="Y3110" s="1" t="s">
        <v>156</v>
      </c>
      <c r="Z3110" s="1" t="s">
        <v>19521</v>
      </c>
      <c r="AA3110" s="1">
        <v>0</v>
      </c>
      <c r="AB3110" s="1" t="s">
        <v>52</v>
      </c>
      <c r="AD3110" s="1" t="str">
        <f>VLOOKUP($K3110,「工具标准名」映射表!$B:$I,3,0)</f>
        <v>重点学生观测系统</v>
      </c>
      <c r="AE3110" s="1" t="str">
        <f>VLOOKUP($K3110,「工具标准名」映射表!$B:$I,4,0)</f>
        <v>教育数据层</v>
      </c>
      <c r="AF3110" s="1" t="str">
        <f>VLOOKUP($K3110,「工具标准名」映射表!$B:$I,5,0)</f>
        <v>教育数据层（资源数据）</v>
      </c>
      <c r="AG3110" s="1" t="str">
        <f>VLOOKUP($K3110,「工具标准名」映射表!$B:$I,6,0)</f>
        <v>在线资源</v>
      </c>
      <c r="AH3110" s="1" t="str">
        <f>VLOOKUP($K3110,「工具标准名」映射表!$B:$I,7,0)</f>
        <v>大语言模型</v>
      </c>
      <c r="AI3110" s="1" t="str">
        <f>VLOOKUP($K3110,「工具标准名」映射表!$B:$I,8,0)</f>
        <v>是</v>
      </c>
      <c r="AJ3110" s="1" t="s">
        <v>52</v>
      </c>
      <c r="AK3110" s="1"/>
      <c r="AL3110" s="1"/>
      <c r="AM3110" s="1"/>
      <c r="AN3110" s="1"/>
      <c r="AO3110" s="1"/>
    </row>
    <row r="3111" spans="1:41" ht="16">
      <c r="A3111" s="1" t="s">
        <v>19529</v>
      </c>
      <c r="B3111" s="3">
        <v>46056.458287037</v>
      </c>
      <c r="C3111" s="14">
        <v>1551</v>
      </c>
      <c r="D3111" s="1" t="s">
        <v>19530</v>
      </c>
      <c r="E3111" s="1" t="s">
        <v>1122</v>
      </c>
      <c r="F3111" s="1" t="s">
        <v>119</v>
      </c>
      <c r="G3111" s="1" t="s">
        <v>19531</v>
      </c>
      <c r="H3111" s="1" t="s">
        <v>19532</v>
      </c>
      <c r="I3111" s="1" t="s">
        <v>19533</v>
      </c>
      <c r="J3111" s="1" t="s">
        <v>19534</v>
      </c>
      <c r="K3111" s="1" t="s">
        <v>14918</v>
      </c>
      <c r="L3111" s="1" t="s">
        <v>33</v>
      </c>
      <c r="M3111" s="1" t="b">
        <v>0</v>
      </c>
      <c r="N3111" s="1" t="s">
        <v>47</v>
      </c>
      <c r="O3111" s="1" t="s">
        <v>54</v>
      </c>
      <c r="P3111" s="1" t="s">
        <v>14917</v>
      </c>
      <c r="Q3111" s="1" t="s">
        <v>37</v>
      </c>
      <c r="R3111" s="1" t="s">
        <v>38</v>
      </c>
      <c r="S3111" s="1" t="s">
        <v>39</v>
      </c>
      <c r="T3111" s="1" t="s">
        <v>19536</v>
      </c>
      <c r="U3111" s="1" t="s">
        <v>19533</v>
      </c>
      <c r="V3111" s="1" t="s">
        <v>19537</v>
      </c>
      <c r="W3111" s="1" t="s">
        <v>19538</v>
      </c>
      <c r="X3111" s="1" t="s">
        <v>19539</v>
      </c>
      <c r="Y3111" s="1" t="s">
        <v>156</v>
      </c>
      <c r="Z3111" s="1" t="s">
        <v>14918</v>
      </c>
      <c r="AA3111" s="1">
        <v>0</v>
      </c>
      <c r="AB3111" s="1" t="s">
        <v>385</v>
      </c>
      <c r="AD3111" s="1" t="str">
        <f>VLOOKUP($K3111,「工具标准名」映射表!$B:$I,3,0)</f>
        <v>教育大数据分析系统</v>
      </c>
      <c r="AE3111" s="1" t="str">
        <f>VLOOKUP($K3111,「工具标准名」映射表!$B:$I,4,0)</f>
        <v>功能应用层</v>
      </c>
      <c r="AF3111" s="1" t="str">
        <f>VLOOKUP($K3111,「工具标准名」映射表!$B:$I,5,0)</f>
        <v>功能应用层（AI智能体）</v>
      </c>
      <c r="AG3111" s="1" t="str">
        <f>VLOOKUP($K3111,「工具标准名」映射表!$B:$I,6,0)</f>
        <v>软件工具</v>
      </c>
      <c r="AH3111" s="1" t="str">
        <f>VLOOKUP($K3111,「工具标准名」映射表!$B:$I,7,0)</f>
        <v>AI智能体</v>
      </c>
      <c r="AI3111" s="1" t="str">
        <f>VLOOKUP($K3111,「工具标准名」映射表!$B:$I,8,0)</f>
        <v>否</v>
      </c>
      <c r="AJ3111" s="1" t="s">
        <v>385</v>
      </c>
      <c r="AK3111" s="1"/>
      <c r="AL3111" s="1"/>
      <c r="AM3111" s="1"/>
      <c r="AN3111" s="1"/>
      <c r="AO3111" s="1"/>
    </row>
    <row r="3112" spans="1:41" ht="16">
      <c r="A3112" s="1" t="s">
        <v>19529</v>
      </c>
      <c r="B3112" s="3">
        <v>46056.458287037</v>
      </c>
      <c r="C3112" s="14">
        <v>1551</v>
      </c>
      <c r="D3112" s="1" t="s">
        <v>19530</v>
      </c>
      <c r="E3112" s="1" t="s">
        <v>1122</v>
      </c>
      <c r="F3112" s="1" t="s">
        <v>119</v>
      </c>
      <c r="G3112" s="1" t="s">
        <v>19531</v>
      </c>
      <c r="H3112" s="1" t="s">
        <v>19532</v>
      </c>
      <c r="I3112" s="1" t="s">
        <v>19533</v>
      </c>
      <c r="J3112" s="1" t="s">
        <v>19534</v>
      </c>
      <c r="K3112" s="1" t="s">
        <v>19540</v>
      </c>
      <c r="L3112" s="1" t="s">
        <v>33</v>
      </c>
      <c r="M3112" s="1" t="b">
        <v>0</v>
      </c>
      <c r="N3112" s="1" t="s">
        <v>47</v>
      </c>
      <c r="O3112" s="1" t="s">
        <v>54</v>
      </c>
      <c r="P3112" s="1" t="s">
        <v>20302</v>
      </c>
      <c r="Q3112" s="1" t="s">
        <v>37</v>
      </c>
      <c r="R3112" s="1" t="s">
        <v>38</v>
      </c>
      <c r="S3112" s="1" t="s">
        <v>39</v>
      </c>
      <c r="T3112" s="1" t="s">
        <v>19536</v>
      </c>
      <c r="U3112" s="1" t="s">
        <v>19533</v>
      </c>
      <c r="V3112" s="1" t="s">
        <v>19537</v>
      </c>
      <c r="W3112" s="1" t="s">
        <v>19538</v>
      </c>
      <c r="X3112" s="1" t="s">
        <v>19539</v>
      </c>
      <c r="Y3112" s="1" t="s">
        <v>156</v>
      </c>
      <c r="Z3112" s="1" t="s">
        <v>19540</v>
      </c>
      <c r="AA3112" s="1">
        <v>0</v>
      </c>
      <c r="AB3112" s="1" t="s">
        <v>385</v>
      </c>
      <c r="AD3112" s="1" t="str">
        <f>VLOOKUP($K3112,「工具标准名」映射表!$B:$I,3,0)</f>
        <v>选科推荐引擎</v>
      </c>
      <c r="AE3112" s="1" t="str">
        <f>VLOOKUP($K3112,「工具标准名」映射表!$B:$I,4,0)</f>
        <v>功能应用层</v>
      </c>
      <c r="AF3112" s="1" t="str">
        <f>VLOOKUP($K3112,「工具标准名」映射表!$B:$I,5,0)</f>
        <v>功能应用（校级 / 区域级系统）</v>
      </c>
      <c r="AG3112" s="1" t="str">
        <f>VLOOKUP($K3112,「工具标准名」映射表!$B:$I,6,0)</f>
        <v>软件工具</v>
      </c>
      <c r="AH3112" s="1" t="str">
        <f>VLOOKUP($K3112,「工具标准名」映射表!$B:$I,7,0)</f>
        <v>AI智能体</v>
      </c>
      <c r="AI3112" s="1" t="str">
        <f>VLOOKUP($K3112,「工具标准名」映射表!$B:$I,8,0)</f>
        <v>否</v>
      </c>
      <c r="AJ3112" s="1" t="s">
        <v>385</v>
      </c>
      <c r="AK3112" s="1"/>
      <c r="AL3112" s="1"/>
      <c r="AM3112" s="1"/>
      <c r="AN3112" s="1"/>
      <c r="AO3112" s="1"/>
    </row>
    <row r="3113" spans="1:41" ht="16">
      <c r="A3113" s="1" t="s">
        <v>19542</v>
      </c>
      <c r="B3113" s="3">
        <v>46056.458275463003</v>
      </c>
      <c r="C3113" s="14">
        <v>1552</v>
      </c>
      <c r="D3113" s="1" t="s">
        <v>19543</v>
      </c>
      <c r="E3113" s="1" t="s">
        <v>19544</v>
      </c>
      <c r="F3113" s="1" t="s">
        <v>12615</v>
      </c>
      <c r="G3113" s="1" t="s">
        <v>19545</v>
      </c>
      <c r="H3113" s="1" t="s">
        <v>19546</v>
      </c>
      <c r="I3113" s="1" t="s">
        <v>19547</v>
      </c>
      <c r="J3113" s="1" t="s">
        <v>19548</v>
      </c>
      <c r="K3113" s="1" t="s">
        <v>16152</v>
      </c>
      <c r="L3113" s="1" t="s">
        <v>16147</v>
      </c>
      <c r="M3113" s="1" t="b">
        <v>1</v>
      </c>
      <c r="N3113" s="1" t="s">
        <v>47</v>
      </c>
      <c r="O3113" s="1" t="s">
        <v>54</v>
      </c>
      <c r="P3113" s="1" t="s">
        <v>16148</v>
      </c>
      <c r="Q3113" s="1" t="s">
        <v>37</v>
      </c>
      <c r="R3113" s="1" t="s">
        <v>38</v>
      </c>
      <c r="S3113" s="1" t="s">
        <v>39</v>
      </c>
      <c r="T3113" s="1" t="s">
        <v>19550</v>
      </c>
      <c r="U3113" s="1" t="s">
        <v>19551</v>
      </c>
      <c r="V3113" s="1" t="s">
        <v>19552</v>
      </c>
      <c r="W3113" s="1" t="s">
        <v>19545</v>
      </c>
      <c r="X3113" s="1" t="s">
        <v>19553</v>
      </c>
      <c r="Y3113" s="1" t="s">
        <v>12615</v>
      </c>
      <c r="Z3113" s="1" t="s">
        <v>16152</v>
      </c>
      <c r="AA3113" s="1">
        <v>0</v>
      </c>
      <c r="AB3113" s="1" t="s">
        <v>460</v>
      </c>
      <c r="AD3113" s="1" t="str">
        <f>VLOOKUP($K3113,「工具标准名」映射表!$B:$I,3,0)</f>
        <v>七维特殊儿童生涯发展平台</v>
      </c>
      <c r="AE3113" s="1" t="str">
        <f>VLOOKUP($K3113,「工具标准名」映射表!$B:$I,4,0)</f>
        <v>功能应用层</v>
      </c>
      <c r="AF3113" s="1" t="str">
        <f>VLOOKUP($K3113,「工具标准名」映射表!$B:$I,5,0)</f>
        <v>功能应用（平台型综合系统）</v>
      </c>
      <c r="AG3113" s="1" t="str">
        <f>VLOOKUP($K3113,「工具标准名」映射表!$B:$I,6,0)</f>
        <v>软件工具</v>
      </c>
      <c r="AH3113" s="1" t="str">
        <f>VLOOKUP($K3113,「工具标准名」映射表!$B:$I,7,0)</f>
        <v>AI智能体</v>
      </c>
      <c r="AI3113" s="1" t="str">
        <f>VLOOKUP($K3113,「工具标准名」映射表!$B:$I,8,0)</f>
        <v>否</v>
      </c>
      <c r="AJ3113" s="1" t="s">
        <v>460</v>
      </c>
      <c r="AK3113" s="1"/>
      <c r="AL3113" s="1"/>
      <c r="AM3113" s="1"/>
      <c r="AN3113" s="1"/>
      <c r="AO3113" s="1"/>
    </row>
    <row r="3114" spans="1:41" ht="16">
      <c r="A3114" s="1" t="s">
        <v>19554</v>
      </c>
      <c r="B3114" s="3">
        <v>46056.458321759303</v>
      </c>
      <c r="C3114" s="14">
        <v>1553</v>
      </c>
      <c r="D3114" s="1" t="s">
        <v>19555</v>
      </c>
      <c r="E3114" s="1" t="s">
        <v>19556</v>
      </c>
      <c r="F3114" s="1" t="s">
        <v>27</v>
      </c>
      <c r="G3114" s="1" t="s">
        <v>19557</v>
      </c>
      <c r="H3114" s="1" t="s">
        <v>19558</v>
      </c>
      <c r="I3114" s="1" t="s">
        <v>19559</v>
      </c>
      <c r="J3114" s="1" t="s">
        <v>19560</v>
      </c>
      <c r="K3114" s="1" t="s">
        <v>17866</v>
      </c>
      <c r="L3114" s="1" t="s">
        <v>33</v>
      </c>
      <c r="M3114" s="1" t="b">
        <v>1</v>
      </c>
      <c r="N3114" s="1" t="s">
        <v>47</v>
      </c>
      <c r="O3114" s="1" t="s">
        <v>54</v>
      </c>
      <c r="P3114" s="1" t="s">
        <v>17865</v>
      </c>
      <c r="Q3114" s="1" t="s">
        <v>37</v>
      </c>
      <c r="R3114" s="1" t="s">
        <v>38</v>
      </c>
      <c r="S3114" s="1" t="s">
        <v>172</v>
      </c>
      <c r="T3114" s="1" t="s">
        <v>19562</v>
      </c>
      <c r="U3114" s="1" t="s">
        <v>19563</v>
      </c>
      <c r="V3114" s="1" t="s">
        <v>19564</v>
      </c>
      <c r="W3114" s="1" t="s">
        <v>19565</v>
      </c>
      <c r="X3114" s="1" t="s">
        <v>19566</v>
      </c>
      <c r="Y3114" s="1" t="s">
        <v>4355</v>
      </c>
      <c r="Z3114" s="1" t="s">
        <v>17866</v>
      </c>
      <c r="AA3114" s="1">
        <v>0</v>
      </c>
      <c r="AB3114" s="1" t="s">
        <v>476</v>
      </c>
      <c r="AD3114" s="1" t="str">
        <f>VLOOKUP($K3114,「工具标准名」映射表!$B:$I,3,0)</f>
        <v>童谣精灵智能体</v>
      </c>
      <c r="AE3114" s="1" t="str">
        <f>VLOOKUP($K3114,「工具标准名」映射表!$B:$I,4,0)</f>
        <v>功能应用层</v>
      </c>
      <c r="AF3114" s="1" t="str">
        <f>VLOOKUP($K3114,「工具标准名」映射表!$B:$I,5,0)</f>
        <v>功能应用层（AI智能体）</v>
      </c>
      <c r="AG3114" s="1" t="str">
        <f>VLOOKUP($K3114,「工具标准名」映射表!$B:$I,6,0)</f>
        <v>软件工具</v>
      </c>
      <c r="AH3114" s="1" t="str">
        <f>VLOOKUP($K3114,「工具标准名」映射表!$B:$I,7,0)</f>
        <v>AI智能体</v>
      </c>
      <c r="AI3114" s="1" t="str">
        <f>VLOOKUP($K3114,「工具标准名」映射表!$B:$I,8,0)</f>
        <v>否</v>
      </c>
      <c r="AJ3114" s="1" t="s">
        <v>476</v>
      </c>
      <c r="AK3114" s="1"/>
      <c r="AL3114" s="1"/>
      <c r="AM3114" s="1"/>
      <c r="AN3114" s="1"/>
      <c r="AO3114" s="1"/>
    </row>
    <row r="3115" spans="1:41" ht="16">
      <c r="A3115" s="1" t="s">
        <v>19567</v>
      </c>
      <c r="B3115" s="3">
        <v>46056.458425925899</v>
      </c>
      <c r="C3115" s="14">
        <v>1555</v>
      </c>
      <c r="D3115" s="1" t="s">
        <v>19568</v>
      </c>
      <c r="E3115" s="1" t="s">
        <v>19569</v>
      </c>
      <c r="F3115" s="1" t="s">
        <v>156</v>
      </c>
      <c r="G3115" s="1" t="s">
        <v>19570</v>
      </c>
      <c r="H3115" s="1" t="s">
        <v>19571</v>
      </c>
      <c r="I3115" s="1" t="s">
        <v>19572</v>
      </c>
      <c r="J3115" s="1" t="s">
        <v>19573</v>
      </c>
      <c r="K3115" s="1" t="s">
        <v>19574</v>
      </c>
      <c r="L3115" s="1" t="s">
        <v>33</v>
      </c>
      <c r="M3115" s="1" t="b">
        <v>1</v>
      </c>
      <c r="N3115" s="1" t="s">
        <v>47</v>
      </c>
      <c r="O3115" s="1" t="s">
        <v>54</v>
      </c>
      <c r="P3115" s="1" t="s">
        <v>21414</v>
      </c>
      <c r="Q3115" s="1" t="s">
        <v>743</v>
      </c>
      <c r="R3115" s="1" t="s">
        <v>888</v>
      </c>
      <c r="S3115" s="1" t="s">
        <v>39</v>
      </c>
      <c r="T3115" s="1" t="s">
        <v>19576</v>
      </c>
      <c r="U3115" s="1" t="s">
        <v>19577</v>
      </c>
      <c r="V3115" s="1" t="s">
        <v>19578</v>
      </c>
      <c r="W3115" s="1" t="s">
        <v>19579</v>
      </c>
      <c r="X3115" s="1" t="s">
        <v>19580</v>
      </c>
      <c r="Y3115" s="1" t="s">
        <v>156</v>
      </c>
      <c r="Z3115" s="1" t="s">
        <v>19574</v>
      </c>
      <c r="AA3115" s="1">
        <v>0</v>
      </c>
      <c r="AB3115" s="1" t="s">
        <v>45</v>
      </c>
      <c r="AD3115" s="1" t="str">
        <f>VLOOKUP($K3115,「工具标准名」映射表!$B:$I,3,0)</f>
        <v>智策中枢系统</v>
      </c>
      <c r="AE3115" s="1" t="str">
        <f>VLOOKUP($K3115,「工具标准名」映射表!$B:$I,4,0)</f>
        <v>功能应用层</v>
      </c>
      <c r="AF3115" s="1" t="str">
        <f>VLOOKUP($K3115,「工具标准名」映射表!$B:$I,5,0)</f>
        <v>功能应用（校级 / 区域级系统）</v>
      </c>
      <c r="AG3115" s="1" t="str">
        <f>VLOOKUP($K3115,「工具标准名」映射表!$B:$I,6,0)</f>
        <v>软件工具</v>
      </c>
      <c r="AH3115" s="1" t="str">
        <f>VLOOKUP($K3115,「工具标准名」映射表!$B:$I,7,0)</f>
        <v>AI智能体</v>
      </c>
      <c r="AI3115" s="1" t="str">
        <f>VLOOKUP($K3115,「工具标准名」映射表!$B:$I,8,0)</f>
        <v>否</v>
      </c>
      <c r="AJ3115" s="1" t="s">
        <v>45</v>
      </c>
      <c r="AK3115" s="1"/>
      <c r="AL3115" s="1"/>
      <c r="AM3115" s="1"/>
      <c r="AN3115" s="1"/>
      <c r="AO3115" s="1"/>
    </row>
    <row r="3116" spans="1:41" ht="16">
      <c r="A3116" s="1" t="s">
        <v>19567</v>
      </c>
      <c r="B3116" s="3">
        <v>46056.458425925899</v>
      </c>
      <c r="C3116" s="14">
        <v>1555</v>
      </c>
      <c r="D3116" s="1" t="s">
        <v>19568</v>
      </c>
      <c r="E3116" s="1" t="s">
        <v>19569</v>
      </c>
      <c r="F3116" s="1" t="s">
        <v>156</v>
      </c>
      <c r="G3116" s="1" t="s">
        <v>19570</v>
      </c>
      <c r="H3116" s="1" t="s">
        <v>19571</v>
      </c>
      <c r="I3116" s="1" t="s">
        <v>19572</v>
      </c>
      <c r="J3116" s="1" t="s">
        <v>19573</v>
      </c>
      <c r="K3116" s="1" t="s">
        <v>19581</v>
      </c>
      <c r="L3116" s="1" t="s">
        <v>33</v>
      </c>
      <c r="M3116" s="1" t="b">
        <v>1</v>
      </c>
      <c r="N3116" s="1" t="s">
        <v>47</v>
      </c>
      <c r="O3116" s="1" t="s">
        <v>54</v>
      </c>
      <c r="P3116" s="1" t="s">
        <v>21421</v>
      </c>
      <c r="Q3116" s="1" t="s">
        <v>743</v>
      </c>
      <c r="R3116" s="1" t="s">
        <v>888</v>
      </c>
      <c r="S3116" s="1" t="s">
        <v>39</v>
      </c>
      <c r="T3116" s="1" t="s">
        <v>19576</v>
      </c>
      <c r="U3116" s="1" t="s">
        <v>19577</v>
      </c>
      <c r="V3116" s="1" t="s">
        <v>19578</v>
      </c>
      <c r="W3116" s="1" t="s">
        <v>19579</v>
      </c>
      <c r="X3116" s="1" t="s">
        <v>19580</v>
      </c>
      <c r="Y3116" s="1" t="s">
        <v>156</v>
      </c>
      <c r="Z3116" s="1" t="s">
        <v>19581</v>
      </c>
      <c r="AA3116" s="1">
        <v>0</v>
      </c>
      <c r="AB3116" s="1" t="s">
        <v>45</v>
      </c>
      <c r="AD3116" s="1" t="str">
        <f>VLOOKUP($K3116,「工具标准名」映射表!$B:$I,3,0)</f>
        <v>智导评估系统</v>
      </c>
      <c r="AE3116" s="1" t="str">
        <f>VLOOKUP($K3116,「工具标准名」映射表!$B:$I,4,0)</f>
        <v>教育数据层</v>
      </c>
      <c r="AF3116" s="1" t="str">
        <f>VLOOKUP($K3116,「工具标准名」映射表!$B:$I,5,0)</f>
        <v>教育数据层（资源数据）</v>
      </c>
      <c r="AG3116" s="1" t="str">
        <f>VLOOKUP($K3116,「工具标准名」映射表!$B:$I,6,0)</f>
        <v>在线资源</v>
      </c>
      <c r="AH3116" s="1" t="str">
        <f>VLOOKUP($K3116,「工具标准名」映射表!$B:$I,7,0)</f>
        <v>大语言模型</v>
      </c>
      <c r="AI3116" s="1" t="str">
        <f>VLOOKUP($K3116,「工具标准名」映射表!$B:$I,8,0)</f>
        <v>是</v>
      </c>
      <c r="AJ3116" s="1" t="s">
        <v>45</v>
      </c>
      <c r="AK3116" s="1"/>
      <c r="AL3116" s="1"/>
      <c r="AM3116" s="1"/>
      <c r="AN3116" s="1"/>
      <c r="AO3116" s="1"/>
    </row>
    <row r="3117" spans="1:41" ht="16">
      <c r="A3117" s="1" t="s">
        <v>19583</v>
      </c>
      <c r="B3117" s="3">
        <v>46056.458344907398</v>
      </c>
      <c r="C3117" s="14">
        <v>1556</v>
      </c>
      <c r="D3117" s="1" t="s">
        <v>19584</v>
      </c>
      <c r="E3117" s="1" t="s">
        <v>19585</v>
      </c>
      <c r="F3117" s="1" t="s">
        <v>27</v>
      </c>
      <c r="G3117" s="1" t="s">
        <v>19586</v>
      </c>
      <c r="H3117" s="1" t="s">
        <v>19587</v>
      </c>
      <c r="I3117" s="1" t="s">
        <v>19588</v>
      </c>
      <c r="J3117" s="1" t="s">
        <v>19589</v>
      </c>
      <c r="K3117" s="1" t="s">
        <v>2823</v>
      </c>
      <c r="L3117" s="1" t="s">
        <v>33</v>
      </c>
      <c r="M3117" s="1" t="b">
        <v>1</v>
      </c>
      <c r="N3117" s="1" t="s">
        <v>140</v>
      </c>
      <c r="O3117" s="1" t="s">
        <v>66</v>
      </c>
      <c r="P3117" s="1" t="s">
        <v>2822</v>
      </c>
      <c r="Q3117" s="1" t="s">
        <v>37</v>
      </c>
      <c r="R3117" s="1" t="s">
        <v>38</v>
      </c>
      <c r="S3117" s="1" t="s">
        <v>39</v>
      </c>
      <c r="T3117" s="1" t="s">
        <v>19591</v>
      </c>
      <c r="U3117" s="1" t="s">
        <v>19592</v>
      </c>
      <c r="V3117" s="1" t="s">
        <v>19593</v>
      </c>
      <c r="W3117" s="1" t="s">
        <v>19594</v>
      </c>
      <c r="X3117" s="1" t="s">
        <v>19595</v>
      </c>
      <c r="Y3117" s="1" t="s">
        <v>801</v>
      </c>
      <c r="Z3117" s="1" t="s">
        <v>2823</v>
      </c>
      <c r="AA3117" s="1">
        <v>0</v>
      </c>
      <c r="AB3117" s="1" t="s">
        <v>460</v>
      </c>
      <c r="AD3117" s="1" t="str">
        <f>VLOOKUP($K3117,「工具标准名」映射表!$B:$I,3,0)</f>
        <v>AI智能汉语拼音教学评一体机</v>
      </c>
      <c r="AE3117" s="1" t="str">
        <f>VLOOKUP($K3117,「工具标准名」映射表!$B:$I,4,0)</f>
        <v>功能应用层</v>
      </c>
      <c r="AF3117" s="1" t="str">
        <f>VLOOKUP($K3117,「工具标准名」映射表!$B:$I,5,0)</f>
        <v>功能应用（教学辅助工具）</v>
      </c>
      <c r="AG3117" s="1" t="str">
        <f>VLOOKUP($K3117,「工具标准名」映射表!$B:$I,6,0)</f>
        <v>硬件设备</v>
      </c>
      <c r="AH3117" s="1" t="str">
        <f>VLOOKUP($K3117,「工具标准名」映射表!$B:$I,7,0)</f>
        <v>AI智能体</v>
      </c>
      <c r="AI3117" s="1" t="str">
        <f>VLOOKUP($K3117,「工具标准名」映射表!$B:$I,8,0)</f>
        <v>否</v>
      </c>
      <c r="AJ3117" s="1" t="s">
        <v>460</v>
      </c>
      <c r="AK3117" s="1"/>
      <c r="AL3117" s="1"/>
      <c r="AM3117" s="1"/>
      <c r="AN3117" s="1"/>
      <c r="AO3117" s="1"/>
    </row>
    <row r="3118" spans="1:41" ht="16">
      <c r="A3118" s="1" t="s">
        <v>19596</v>
      </c>
      <c r="B3118" s="3">
        <v>46056.458460648202</v>
      </c>
      <c r="C3118" s="14">
        <v>1557</v>
      </c>
      <c r="D3118" s="1" t="s">
        <v>19597</v>
      </c>
      <c r="E3118" s="1" t="s">
        <v>19598</v>
      </c>
      <c r="F3118" s="1" t="s">
        <v>27</v>
      </c>
      <c r="G3118" s="1" t="s">
        <v>19599</v>
      </c>
      <c r="H3118" s="1" t="s">
        <v>19600</v>
      </c>
      <c r="I3118" s="1" t="s">
        <v>19601</v>
      </c>
      <c r="J3118" s="1" t="s">
        <v>19602</v>
      </c>
      <c r="K3118" s="1" t="s">
        <v>124</v>
      </c>
      <c r="L3118" s="1" t="s">
        <v>33</v>
      </c>
      <c r="M3118" s="1" t="b">
        <v>0</v>
      </c>
      <c r="N3118" s="1" t="s">
        <v>47</v>
      </c>
      <c r="O3118" s="1" t="s">
        <v>54</v>
      </c>
      <c r="P3118" s="1" t="s">
        <v>6092</v>
      </c>
      <c r="Q3118" s="1" t="s">
        <v>37</v>
      </c>
      <c r="R3118" s="1" t="s">
        <v>38</v>
      </c>
      <c r="S3118" s="1" t="s">
        <v>39</v>
      </c>
      <c r="T3118" s="1" t="s">
        <v>19604</v>
      </c>
      <c r="U3118" s="1" t="s">
        <v>19601</v>
      </c>
      <c r="V3118" s="1" t="s">
        <v>19605</v>
      </c>
      <c r="W3118" s="1" t="s">
        <v>276</v>
      </c>
      <c r="X3118" s="1" t="s">
        <v>19606</v>
      </c>
      <c r="Y3118" s="1" t="s">
        <v>43</v>
      </c>
      <c r="Z3118" s="1" t="s">
        <v>4864</v>
      </c>
      <c r="AA3118" s="1" t="s">
        <v>23367</v>
      </c>
      <c r="AB3118" s="1" t="s">
        <v>460</v>
      </c>
      <c r="AD3118" s="1" t="str">
        <f>VLOOKUP($K3118,「工具标准名」映射表!$B:$I,3,0)</f>
        <v>DeepSeek 大模型</v>
      </c>
      <c r="AE3118" s="1" t="str">
        <f>VLOOKUP($K3118,「工具标准名」映射表!$B:$I,4,0)</f>
        <v>功能应用层</v>
      </c>
      <c r="AF3118" s="1" t="str">
        <f>VLOOKUP($K3118,「工具标准名」映射表!$B:$I,5,0)</f>
        <v>功能应用（教学辅助工具）</v>
      </c>
      <c r="AG3118" s="1" t="str">
        <f>VLOOKUP($K3118,「工具标准名」映射表!$B:$I,6,0)</f>
        <v>软件工具</v>
      </c>
      <c r="AH3118" s="1" t="str">
        <f>VLOOKUP($K3118,「工具标准名」映射表!$B:$I,7,0)</f>
        <v>AI智能体</v>
      </c>
      <c r="AI3118" s="1" t="str">
        <f>VLOOKUP($K3118,「工具标准名」映射表!$B:$I,8,0)</f>
        <v>否</v>
      </c>
      <c r="AJ3118" s="1" t="s">
        <v>460</v>
      </c>
      <c r="AK3118" s="1"/>
      <c r="AL3118" s="1"/>
      <c r="AM3118" s="1"/>
      <c r="AN3118" s="1"/>
      <c r="AO3118" s="1"/>
    </row>
    <row r="3119" spans="1:41" ht="16">
      <c r="A3119" s="1" t="s">
        <v>19596</v>
      </c>
      <c r="B3119" s="3">
        <v>46056.458460648202</v>
      </c>
      <c r="C3119" s="14">
        <v>1557</v>
      </c>
      <c r="D3119" s="1" t="s">
        <v>19597</v>
      </c>
      <c r="E3119" s="1" t="s">
        <v>19598</v>
      </c>
      <c r="F3119" s="1" t="s">
        <v>27</v>
      </c>
      <c r="G3119" s="1" t="s">
        <v>19599</v>
      </c>
      <c r="H3119" s="1" t="s">
        <v>19600</v>
      </c>
      <c r="I3119" s="1" t="s">
        <v>19601</v>
      </c>
      <c r="J3119" s="1" t="s">
        <v>19602</v>
      </c>
      <c r="K3119" s="1" t="s">
        <v>259</v>
      </c>
      <c r="L3119" s="1" t="s">
        <v>33</v>
      </c>
      <c r="M3119" s="1" t="b">
        <v>0</v>
      </c>
      <c r="N3119" s="1" t="s">
        <v>47</v>
      </c>
      <c r="O3119" s="1" t="s">
        <v>48</v>
      </c>
      <c r="P3119" s="1" t="s">
        <v>18729</v>
      </c>
      <c r="Q3119" s="1" t="s">
        <v>37</v>
      </c>
      <c r="R3119" s="1" t="s">
        <v>38</v>
      </c>
      <c r="S3119" s="1" t="s">
        <v>39</v>
      </c>
      <c r="T3119" s="1" t="s">
        <v>19604</v>
      </c>
      <c r="U3119" s="1" t="s">
        <v>19601</v>
      </c>
      <c r="V3119" s="1" t="s">
        <v>19605</v>
      </c>
      <c r="W3119" s="1" t="s">
        <v>276</v>
      </c>
      <c r="X3119" s="1" t="s">
        <v>19606</v>
      </c>
      <c r="Y3119" s="1" t="s">
        <v>43</v>
      </c>
      <c r="Z3119" s="1" t="s">
        <v>259</v>
      </c>
      <c r="AA3119" s="1">
        <v>0</v>
      </c>
      <c r="AB3119" s="1" t="s">
        <v>460</v>
      </c>
      <c r="AD3119" s="1" t="str">
        <f>VLOOKUP($K3119,「工具标准名」映射表!$B:$I,3,0)</f>
        <v>问卷星</v>
      </c>
      <c r="AE3119" s="1" t="str">
        <f>VLOOKUP($K3119,「工具标准名」映射表!$B:$I,4,0)</f>
        <v>功能应用层</v>
      </c>
      <c r="AF3119" s="1" t="str">
        <f>VLOOKUP($K3119,「工具标准名」映射表!$B:$I,5,0)</f>
        <v>功能应用（Web 教学平台（SaaS））</v>
      </c>
      <c r="AG3119" s="1" t="str">
        <f>VLOOKUP($K3119,「工具标准名」映射表!$B:$I,6,0)</f>
        <v>软件工具</v>
      </c>
      <c r="AH3119" s="1" t="str">
        <f>VLOOKUP($K3119,「工具标准名」映射表!$B:$I,7,0)</f>
        <v>AI智能体</v>
      </c>
      <c r="AI3119" s="1" t="str">
        <f>VLOOKUP($K3119,「工具标准名」映射表!$B:$I,8,0)</f>
        <v>否</v>
      </c>
      <c r="AJ3119" s="1" t="s">
        <v>460</v>
      </c>
      <c r="AK3119" s="1"/>
      <c r="AL3119" s="1"/>
      <c r="AM3119" s="1"/>
      <c r="AN3119" s="1"/>
      <c r="AO3119" s="1"/>
    </row>
    <row r="3120" spans="1:41" ht="16">
      <c r="A3120" s="1" t="s">
        <v>19596</v>
      </c>
      <c r="B3120" s="3">
        <v>46056.458460648202</v>
      </c>
      <c r="C3120" s="14">
        <v>1557</v>
      </c>
      <c r="D3120" s="1" t="s">
        <v>19597</v>
      </c>
      <c r="E3120" s="1" t="s">
        <v>19598</v>
      </c>
      <c r="F3120" s="1" t="s">
        <v>27</v>
      </c>
      <c r="G3120" s="1" t="s">
        <v>19599</v>
      </c>
      <c r="H3120" s="1" t="s">
        <v>19600</v>
      </c>
      <c r="I3120" s="1" t="s">
        <v>19601</v>
      </c>
      <c r="J3120" s="1" t="s">
        <v>19602</v>
      </c>
      <c r="K3120" s="1" t="s">
        <v>6580</v>
      </c>
      <c r="L3120" s="1" t="s">
        <v>33</v>
      </c>
      <c r="M3120" s="1" t="b">
        <v>0</v>
      </c>
      <c r="N3120" s="1" t="s">
        <v>47</v>
      </c>
      <c r="O3120" s="1" t="s">
        <v>48</v>
      </c>
      <c r="P3120" s="1" t="s">
        <v>6579</v>
      </c>
      <c r="Q3120" s="1" t="s">
        <v>37</v>
      </c>
      <c r="R3120" s="1" t="s">
        <v>38</v>
      </c>
      <c r="S3120" s="1" t="s">
        <v>39</v>
      </c>
      <c r="T3120" s="1" t="s">
        <v>19604</v>
      </c>
      <c r="U3120" s="1" t="s">
        <v>19601</v>
      </c>
      <c r="V3120" s="1" t="s">
        <v>19605</v>
      </c>
      <c r="W3120" s="1" t="s">
        <v>276</v>
      </c>
      <c r="X3120" s="1" t="s">
        <v>19606</v>
      </c>
      <c r="Y3120" s="1" t="s">
        <v>43</v>
      </c>
      <c r="Z3120" s="1" t="s">
        <v>6580</v>
      </c>
      <c r="AA3120" s="1">
        <v>0</v>
      </c>
      <c r="AB3120" s="1" t="s">
        <v>460</v>
      </c>
      <c r="AD3120" s="1" t="str">
        <f>VLOOKUP($K3120,「工具标准名」映射表!$B:$I,3,0)</f>
        <v>EV录屏</v>
      </c>
      <c r="AE3120" s="1" t="str">
        <f>VLOOKUP($K3120,「工具标准名」映射表!$B:$I,4,0)</f>
        <v>功能应用层</v>
      </c>
      <c r="AF3120" s="1" t="str">
        <f>VLOOKUP($K3120,「工具标准名」映射表!$B:$I,5,0)</f>
        <v>功能应用（平台型综合系统）</v>
      </c>
      <c r="AG3120" s="1" t="str">
        <f>VLOOKUP($K3120,「工具标准名」映射表!$B:$I,6,0)</f>
        <v>音视频技术</v>
      </c>
      <c r="AH3120" s="1" t="str">
        <f>VLOOKUP($K3120,「工具标准名」映射表!$B:$I,7,0)</f>
        <v>其他</v>
      </c>
      <c r="AI3120" s="1" t="str">
        <f>VLOOKUP($K3120,「工具标准名」映射表!$B:$I,8,0)</f>
        <v>否</v>
      </c>
      <c r="AJ3120" s="1" t="s">
        <v>460</v>
      </c>
      <c r="AK3120" s="1"/>
      <c r="AL3120" s="1"/>
      <c r="AM3120" s="1"/>
      <c r="AN3120" s="1"/>
      <c r="AO3120" s="1"/>
    </row>
    <row r="3121" spans="1:41" ht="16">
      <c r="A3121" s="1" t="s">
        <v>19596</v>
      </c>
      <c r="B3121" s="3">
        <v>46056.458460648202</v>
      </c>
      <c r="C3121" s="14">
        <v>1557</v>
      </c>
      <c r="D3121" s="1" t="s">
        <v>19597</v>
      </c>
      <c r="E3121" s="1" t="s">
        <v>19598</v>
      </c>
      <c r="F3121" s="1" t="s">
        <v>27</v>
      </c>
      <c r="G3121" s="1" t="s">
        <v>19599</v>
      </c>
      <c r="H3121" s="1" t="s">
        <v>19600</v>
      </c>
      <c r="I3121" s="1" t="s">
        <v>19601</v>
      </c>
      <c r="J3121" s="1" t="s">
        <v>19602</v>
      </c>
      <c r="K3121" s="1" t="s">
        <v>222</v>
      </c>
      <c r="L3121" s="1" t="s">
        <v>33</v>
      </c>
      <c r="M3121" s="1" t="b">
        <v>0</v>
      </c>
      <c r="N3121" s="1" t="s">
        <v>47</v>
      </c>
      <c r="O3121" s="1" t="s">
        <v>48</v>
      </c>
      <c r="P3121" s="1" t="s">
        <v>14617</v>
      </c>
      <c r="Q3121" s="1" t="s">
        <v>37</v>
      </c>
      <c r="R3121" s="1" t="s">
        <v>38</v>
      </c>
      <c r="S3121" s="1" t="s">
        <v>39</v>
      </c>
      <c r="T3121" s="1" t="s">
        <v>19604</v>
      </c>
      <c r="U3121" s="1" t="s">
        <v>19601</v>
      </c>
      <c r="V3121" s="1" t="s">
        <v>19605</v>
      </c>
      <c r="W3121" s="1" t="s">
        <v>276</v>
      </c>
      <c r="X3121" s="1" t="s">
        <v>19606</v>
      </c>
      <c r="Y3121" s="1" t="s">
        <v>43</v>
      </c>
      <c r="Z3121" s="1" t="s">
        <v>2346</v>
      </c>
      <c r="AA3121" s="1" t="s">
        <v>23372</v>
      </c>
      <c r="AB3121" s="1" t="s">
        <v>460</v>
      </c>
      <c r="AD3121" s="1" t="str">
        <f>VLOOKUP($K3121,「工具标准名」映射表!$B:$I,3,0)</f>
        <v>剪映AI</v>
      </c>
      <c r="AE3121" s="1" t="str">
        <f>VLOOKUP($K3121,「工具标准名」映射表!$B:$I,4,0)</f>
        <v>功能应用层</v>
      </c>
      <c r="AF3121" s="1" t="str">
        <f>VLOOKUP($K3121,「工具标准名」映射表!$B:$I,5,0)</f>
        <v>功能应用层（AI智能体）</v>
      </c>
      <c r="AG3121" s="1" t="str">
        <f>VLOOKUP($K3121,「工具标准名」映射表!$B:$I,6,0)</f>
        <v>软件工具</v>
      </c>
      <c r="AH3121" s="1" t="str">
        <f>VLOOKUP($K3121,「工具标准名」映射表!$B:$I,7,0)</f>
        <v>AI智能体</v>
      </c>
      <c r="AI3121" s="1" t="str">
        <f>VLOOKUP($K3121,「工具标准名」映射表!$B:$I,8,0)</f>
        <v>是</v>
      </c>
      <c r="AJ3121" s="1" t="s">
        <v>460</v>
      </c>
      <c r="AK3121" s="1"/>
      <c r="AL3121" s="1"/>
      <c r="AM3121" s="1"/>
      <c r="AN3121" s="1"/>
      <c r="AO3121" s="1"/>
    </row>
    <row r="3122" spans="1:41" ht="16">
      <c r="A3122" s="1" t="s">
        <v>19596</v>
      </c>
      <c r="B3122" s="3">
        <v>46056.458460648202</v>
      </c>
      <c r="C3122" s="14">
        <v>1557</v>
      </c>
      <c r="D3122" s="1" t="s">
        <v>19597</v>
      </c>
      <c r="E3122" s="1" t="s">
        <v>19598</v>
      </c>
      <c r="F3122" s="1" t="s">
        <v>27</v>
      </c>
      <c r="G3122" s="1" t="s">
        <v>19599</v>
      </c>
      <c r="H3122" s="1" t="s">
        <v>19600</v>
      </c>
      <c r="I3122" s="1" t="s">
        <v>19601</v>
      </c>
      <c r="J3122" s="1" t="s">
        <v>19602</v>
      </c>
      <c r="K3122" s="1" t="s">
        <v>7190</v>
      </c>
      <c r="L3122" s="1" t="s">
        <v>33</v>
      </c>
      <c r="M3122" s="1" t="b">
        <v>0</v>
      </c>
      <c r="N3122" s="1" t="s">
        <v>47</v>
      </c>
      <c r="O3122" s="1" t="s">
        <v>48</v>
      </c>
      <c r="P3122" s="1" t="s">
        <v>18818</v>
      </c>
      <c r="Q3122" s="1" t="s">
        <v>37</v>
      </c>
      <c r="R3122" s="1" t="s">
        <v>38</v>
      </c>
      <c r="S3122" s="1" t="s">
        <v>39</v>
      </c>
      <c r="T3122" s="1" t="s">
        <v>19604</v>
      </c>
      <c r="U3122" s="1" t="s">
        <v>19601</v>
      </c>
      <c r="V3122" s="1" t="s">
        <v>19605</v>
      </c>
      <c r="W3122" s="1" t="s">
        <v>276</v>
      </c>
      <c r="X3122" s="1" t="s">
        <v>19606</v>
      </c>
      <c r="Y3122" s="1" t="s">
        <v>43</v>
      </c>
      <c r="Z3122" s="1" t="s">
        <v>4581</v>
      </c>
      <c r="AA3122" s="1" t="s">
        <v>23374</v>
      </c>
      <c r="AB3122" s="1" t="s">
        <v>460</v>
      </c>
      <c r="AD3122" s="1" t="str">
        <f>VLOOKUP($K3122,「工具标准名」映射表!$B:$I,3,0)</f>
        <v>希沃AI</v>
      </c>
      <c r="AE3122" s="1" t="str">
        <f>VLOOKUP($K3122,「工具标准名」映射表!$B:$I,4,0)</f>
        <v>技术层</v>
      </c>
      <c r="AF3122" s="1" t="str">
        <f>VLOOKUP($K3122,「工具标准名」映射表!$B:$I,5,0)</f>
        <v>技术层（通用大模型）</v>
      </c>
      <c r="AG3122" s="1" t="str">
        <f>VLOOKUP($K3122,「工具标准名」映射表!$B:$I,6,0)</f>
        <v>软件工具</v>
      </c>
      <c r="AH3122" s="1" t="str">
        <f>VLOOKUP($K3122,「工具标准名」映射表!$B:$I,7,0)</f>
        <v>大语言模型</v>
      </c>
      <c r="AI3122" s="1" t="str">
        <f>VLOOKUP($K3122,「工具标准名」映射表!$B:$I,8,0)</f>
        <v>是</v>
      </c>
      <c r="AJ3122" s="1" t="s">
        <v>460</v>
      </c>
      <c r="AK3122" s="1"/>
      <c r="AL3122" s="1"/>
      <c r="AM3122" s="1"/>
      <c r="AN3122" s="1"/>
      <c r="AO3122" s="1"/>
    </row>
    <row r="3123" spans="1:41" ht="16">
      <c r="A3123" s="1" t="s">
        <v>19612</v>
      </c>
      <c r="B3123" s="3">
        <v>46056.458425925899</v>
      </c>
      <c r="C3123" s="14">
        <v>1558</v>
      </c>
      <c r="D3123" s="1" t="s">
        <v>18635</v>
      </c>
      <c r="E3123" s="1" t="s">
        <v>12272</v>
      </c>
      <c r="F3123" s="1" t="s">
        <v>27</v>
      </c>
      <c r="G3123" s="1" t="s">
        <v>18636</v>
      </c>
      <c r="H3123" s="1" t="s">
        <v>19613</v>
      </c>
      <c r="I3123" s="1" t="s">
        <v>18638</v>
      </c>
      <c r="J3123" s="1" t="s">
        <v>19614</v>
      </c>
      <c r="K3123" s="1" t="s">
        <v>1133</v>
      </c>
      <c r="L3123" s="1" t="s">
        <v>33</v>
      </c>
      <c r="M3123" s="1" t="b">
        <v>0</v>
      </c>
      <c r="N3123" s="1" t="s">
        <v>34</v>
      </c>
      <c r="O3123" s="1" t="s">
        <v>54</v>
      </c>
      <c r="P3123" s="1" t="s">
        <v>6026</v>
      </c>
      <c r="Q3123" s="1" t="s">
        <v>37</v>
      </c>
      <c r="R3123" s="1" t="s">
        <v>171</v>
      </c>
      <c r="S3123" s="1" t="s">
        <v>375</v>
      </c>
      <c r="T3123" s="1" t="s">
        <v>19616</v>
      </c>
      <c r="U3123" s="1" t="s">
        <v>18638</v>
      </c>
      <c r="V3123" s="1" t="s">
        <v>19617</v>
      </c>
      <c r="W3123" s="1" t="s">
        <v>19618</v>
      </c>
      <c r="X3123" s="1" t="s">
        <v>19619</v>
      </c>
      <c r="Y3123" s="1" t="s">
        <v>801</v>
      </c>
      <c r="Z3123" s="1" t="s">
        <v>8834</v>
      </c>
      <c r="AA3123" s="1" t="s">
        <v>23382</v>
      </c>
      <c r="AB3123" s="1" t="s">
        <v>164</v>
      </c>
      <c r="AD3123" s="1" t="str">
        <f>VLOOKUP($K3123,「工具标准名」映射表!$B:$I,3,0)</f>
        <v>文心一言</v>
      </c>
      <c r="AE3123" s="1" t="str">
        <f>VLOOKUP($K3123,「工具标准名」映射表!$B:$I,4,0)</f>
        <v>技术层</v>
      </c>
      <c r="AF3123" s="1" t="str">
        <f>VLOOKUP($K3123,「工具标准名」映射表!$B:$I,5,0)</f>
        <v>技术层（通用大模型）</v>
      </c>
      <c r="AG3123" s="1" t="str">
        <f>VLOOKUP($K3123,「工具标准名」映射表!$B:$I,6,0)</f>
        <v>软件工具</v>
      </c>
      <c r="AH3123" s="1" t="str">
        <f>VLOOKUP($K3123,「工具标准名」映射表!$B:$I,7,0)</f>
        <v>大语言模型</v>
      </c>
      <c r="AI3123" s="1" t="str">
        <f>VLOOKUP($K3123,「工具标准名」映射表!$B:$I,8,0)</f>
        <v>是</v>
      </c>
      <c r="AJ3123" s="1" t="s">
        <v>164</v>
      </c>
      <c r="AK3123" s="1"/>
      <c r="AL3123" s="1"/>
      <c r="AM3123" s="1"/>
      <c r="AN3123" s="1"/>
      <c r="AO3123" s="1"/>
    </row>
    <row r="3124" spans="1:41" ht="16">
      <c r="A3124" s="1" t="s">
        <v>19612</v>
      </c>
      <c r="B3124" s="3">
        <v>46056.458425925899</v>
      </c>
      <c r="C3124" s="14">
        <v>1558</v>
      </c>
      <c r="D3124" s="1" t="s">
        <v>18635</v>
      </c>
      <c r="E3124" s="1" t="s">
        <v>12272</v>
      </c>
      <c r="F3124" s="1" t="s">
        <v>27</v>
      </c>
      <c r="G3124" s="1" t="s">
        <v>18636</v>
      </c>
      <c r="H3124" s="1" t="s">
        <v>19613</v>
      </c>
      <c r="I3124" s="1" t="s">
        <v>18638</v>
      </c>
      <c r="J3124" s="1" t="s">
        <v>19614</v>
      </c>
      <c r="K3124" s="1" t="s">
        <v>124</v>
      </c>
      <c r="L3124" s="1" t="s">
        <v>33</v>
      </c>
      <c r="M3124" s="1" t="b">
        <v>0</v>
      </c>
      <c r="N3124" s="1" t="s">
        <v>34</v>
      </c>
      <c r="O3124" s="1" t="s">
        <v>54</v>
      </c>
      <c r="P3124" s="1" t="s">
        <v>6026</v>
      </c>
      <c r="Q3124" s="1" t="s">
        <v>37</v>
      </c>
      <c r="R3124" s="1" t="s">
        <v>171</v>
      </c>
      <c r="S3124" s="1" t="s">
        <v>375</v>
      </c>
      <c r="T3124" s="1" t="s">
        <v>19616</v>
      </c>
      <c r="U3124" s="1" t="s">
        <v>18638</v>
      </c>
      <c r="V3124" s="1" t="s">
        <v>19617</v>
      </c>
      <c r="W3124" s="1" t="s">
        <v>19618</v>
      </c>
      <c r="X3124" s="1" t="s">
        <v>19619</v>
      </c>
      <c r="Y3124" s="1" t="s">
        <v>801</v>
      </c>
      <c r="Z3124" s="1" t="s">
        <v>4864</v>
      </c>
      <c r="AA3124" s="1" t="s">
        <v>23367</v>
      </c>
      <c r="AB3124" s="1" t="s">
        <v>164</v>
      </c>
      <c r="AD3124" s="1" t="str">
        <f>VLOOKUP($K3124,「工具标准名」映射表!$B:$I,3,0)</f>
        <v>DeepSeek 大模型</v>
      </c>
      <c r="AE3124" s="1" t="str">
        <f>VLOOKUP($K3124,「工具标准名」映射表!$B:$I,4,0)</f>
        <v>功能应用层</v>
      </c>
      <c r="AF3124" s="1" t="str">
        <f>VLOOKUP($K3124,「工具标准名」映射表!$B:$I,5,0)</f>
        <v>功能应用（教学辅助工具）</v>
      </c>
      <c r="AG3124" s="1" t="str">
        <f>VLOOKUP($K3124,「工具标准名」映射表!$B:$I,6,0)</f>
        <v>软件工具</v>
      </c>
      <c r="AH3124" s="1" t="str">
        <f>VLOOKUP($K3124,「工具标准名」映射表!$B:$I,7,0)</f>
        <v>AI智能体</v>
      </c>
      <c r="AI3124" s="1" t="str">
        <f>VLOOKUP($K3124,「工具标准名」映射表!$B:$I,8,0)</f>
        <v>否</v>
      </c>
      <c r="AJ3124" s="1" t="s">
        <v>164</v>
      </c>
      <c r="AK3124" s="1"/>
      <c r="AL3124" s="1"/>
      <c r="AM3124" s="1"/>
      <c r="AN3124" s="1"/>
      <c r="AO3124" s="1"/>
    </row>
    <row r="3125" spans="1:41" ht="16">
      <c r="A3125" s="1" t="s">
        <v>19621</v>
      </c>
      <c r="B3125" s="3">
        <v>46056.458425925899</v>
      </c>
      <c r="C3125" s="14">
        <v>1560</v>
      </c>
      <c r="D3125" s="1" t="s">
        <v>19622</v>
      </c>
      <c r="E3125" s="1" t="s">
        <v>7386</v>
      </c>
      <c r="F3125" s="1" t="s">
        <v>100</v>
      </c>
      <c r="G3125" s="1" t="s">
        <v>19623</v>
      </c>
      <c r="H3125" s="1" t="s">
        <v>19624</v>
      </c>
      <c r="I3125" s="1" t="s">
        <v>19625</v>
      </c>
      <c r="J3125" s="1" t="s">
        <v>19626</v>
      </c>
      <c r="K3125" s="1" t="s">
        <v>139</v>
      </c>
      <c r="L3125" s="1" t="s">
        <v>33</v>
      </c>
      <c r="M3125" s="1" t="b">
        <v>0</v>
      </c>
      <c r="N3125" s="1" t="s">
        <v>47</v>
      </c>
      <c r="O3125" s="1" t="s">
        <v>181</v>
      </c>
      <c r="P3125" s="1" t="s">
        <v>10446</v>
      </c>
      <c r="Q3125" s="1" t="s">
        <v>37</v>
      </c>
      <c r="R3125" s="1" t="s">
        <v>38</v>
      </c>
      <c r="S3125" s="1" t="s">
        <v>39</v>
      </c>
      <c r="T3125" s="1" t="s">
        <v>19627</v>
      </c>
      <c r="U3125" s="1" t="s">
        <v>19628</v>
      </c>
      <c r="V3125" s="1" t="s">
        <v>19629</v>
      </c>
      <c r="W3125" s="1" t="s">
        <v>19630</v>
      </c>
      <c r="X3125" s="1" t="s">
        <v>19631</v>
      </c>
      <c r="Y3125" s="1" t="s">
        <v>1982</v>
      </c>
      <c r="Z3125" s="1" t="s">
        <v>139</v>
      </c>
      <c r="AA3125" s="1" t="s">
        <v>23370</v>
      </c>
      <c r="AB3125" s="1" t="s">
        <v>138</v>
      </c>
      <c r="AD3125" s="1" t="str">
        <f>VLOOKUP($K3125,「工具标准名」映射表!$B:$I,3,0)</f>
        <v>豆包</v>
      </c>
      <c r="AE3125" s="1" t="str">
        <f>VLOOKUP($K3125,「工具标准名」映射表!$B:$I,4,0)</f>
        <v>功能应用层</v>
      </c>
      <c r="AF3125" s="1" t="str">
        <f>VLOOKUP($K3125,「工具标准名」映射表!$B:$I,5,0)</f>
        <v>功能应用（教学辅助工具）</v>
      </c>
      <c r="AG3125" s="1" t="str">
        <f>VLOOKUP($K3125,「工具标准名」映射表!$B:$I,6,0)</f>
        <v>软件工具</v>
      </c>
      <c r="AH3125" s="1" t="str">
        <f>VLOOKUP($K3125,「工具标准名」映射表!$B:$I,7,0)</f>
        <v>其他</v>
      </c>
      <c r="AI3125" s="1" t="str">
        <f>VLOOKUP($K3125,「工具标准名」映射表!$B:$I,8,0)</f>
        <v>否</v>
      </c>
      <c r="AJ3125" s="1" t="s">
        <v>138</v>
      </c>
      <c r="AK3125" s="1"/>
      <c r="AL3125" s="1"/>
      <c r="AM3125" s="1"/>
      <c r="AN3125" s="1"/>
      <c r="AO3125" s="1"/>
    </row>
    <row r="3126" spans="1:41" ht="16">
      <c r="A3126" s="1" t="s">
        <v>19621</v>
      </c>
      <c r="B3126" s="3">
        <v>46056.458425925899</v>
      </c>
      <c r="C3126" s="14">
        <v>1560</v>
      </c>
      <c r="D3126" s="1" t="s">
        <v>19622</v>
      </c>
      <c r="E3126" s="1" t="s">
        <v>7386</v>
      </c>
      <c r="F3126" s="1" t="s">
        <v>100</v>
      </c>
      <c r="G3126" s="1" t="s">
        <v>19623</v>
      </c>
      <c r="H3126" s="1" t="s">
        <v>19624</v>
      </c>
      <c r="I3126" s="1" t="s">
        <v>19625</v>
      </c>
      <c r="J3126" s="1" t="s">
        <v>19626</v>
      </c>
      <c r="K3126" s="1" t="s">
        <v>1753</v>
      </c>
      <c r="L3126" s="1" t="s">
        <v>33</v>
      </c>
      <c r="M3126" s="1" t="b">
        <v>0</v>
      </c>
      <c r="N3126" s="1" t="s">
        <v>47</v>
      </c>
      <c r="O3126" s="1" t="s">
        <v>181</v>
      </c>
      <c r="P3126" s="1" t="s">
        <v>13344</v>
      </c>
      <c r="Q3126" s="1" t="s">
        <v>37</v>
      </c>
      <c r="R3126" s="1" t="s">
        <v>38</v>
      </c>
      <c r="S3126" s="1" t="s">
        <v>39</v>
      </c>
      <c r="T3126" s="1" t="s">
        <v>19627</v>
      </c>
      <c r="U3126" s="1" t="s">
        <v>19628</v>
      </c>
      <c r="V3126" s="1" t="s">
        <v>19629</v>
      </c>
      <c r="W3126" s="1" t="s">
        <v>19630</v>
      </c>
      <c r="X3126" s="1" t="s">
        <v>19631</v>
      </c>
      <c r="Y3126" s="1" t="s">
        <v>1982</v>
      </c>
      <c r="Z3126" s="1" t="s">
        <v>207</v>
      </c>
      <c r="AA3126" s="1" t="s">
        <v>23372</v>
      </c>
      <c r="AB3126" s="1" t="s">
        <v>138</v>
      </c>
      <c r="AD3126" s="1" t="str">
        <f>VLOOKUP($K3126,「工具标准名」映射表!$B:$I,3,0)</f>
        <v>即梦AI</v>
      </c>
      <c r="AE3126" s="1" t="str">
        <f>VLOOKUP($K3126,「工具标准名」映射表!$B:$I,4,0)</f>
        <v>功能应用层</v>
      </c>
      <c r="AF3126" s="1" t="str">
        <f>VLOOKUP($K3126,「工具标准名」映射表!$B:$I,5,0)</f>
        <v>功能应用（生成式AI应用-图像类）</v>
      </c>
      <c r="AG3126" s="1" t="str">
        <f>VLOOKUP($K3126,「工具标准名」映射表!$B:$I,6,0)</f>
        <v>软件工具</v>
      </c>
      <c r="AH3126" s="1" t="str">
        <f>VLOOKUP($K3126,「工具标准名」映射表!$B:$I,7,0)</f>
        <v>AI智能体</v>
      </c>
      <c r="AI3126" s="1" t="str">
        <f>VLOOKUP($K3126,「工具标准名」映射表!$B:$I,8,0)</f>
        <v>是</v>
      </c>
      <c r="AJ3126" s="1" t="s">
        <v>138</v>
      </c>
      <c r="AK3126" s="1"/>
      <c r="AL3126" s="1"/>
      <c r="AM3126" s="1"/>
      <c r="AN3126" s="1"/>
      <c r="AO3126" s="1"/>
    </row>
    <row r="3127" spans="1:41" ht="16">
      <c r="A3127" s="1" t="s">
        <v>19632</v>
      </c>
      <c r="B3127" s="3">
        <v>46056.458437499998</v>
      </c>
      <c r="C3127" s="14">
        <v>1563</v>
      </c>
      <c r="D3127" s="1" t="s">
        <v>19633</v>
      </c>
      <c r="E3127" s="1" t="s">
        <v>7386</v>
      </c>
      <c r="F3127" s="1" t="s">
        <v>100</v>
      </c>
      <c r="G3127" s="1" t="s">
        <v>28</v>
      </c>
      <c r="H3127" s="1" t="s">
        <v>19634</v>
      </c>
      <c r="I3127" s="1" t="s">
        <v>19635</v>
      </c>
      <c r="J3127" s="1" t="s">
        <v>19636</v>
      </c>
      <c r="K3127" s="1" t="s">
        <v>19637</v>
      </c>
      <c r="L3127" s="1" t="s">
        <v>33</v>
      </c>
      <c r="M3127" s="1" t="b">
        <v>0</v>
      </c>
      <c r="N3127" s="1" t="s">
        <v>140</v>
      </c>
      <c r="O3127" s="1" t="s">
        <v>54</v>
      </c>
      <c r="P3127" s="1" t="s">
        <v>21577</v>
      </c>
      <c r="Q3127" s="1" t="s">
        <v>87</v>
      </c>
      <c r="R3127" s="1" t="s">
        <v>127</v>
      </c>
      <c r="S3127" s="1" t="s">
        <v>39</v>
      </c>
      <c r="T3127" s="1" t="s">
        <v>19639</v>
      </c>
      <c r="U3127" s="1" t="s">
        <v>19635</v>
      </c>
      <c r="V3127" s="1" t="s">
        <v>19640</v>
      </c>
      <c r="W3127" s="1" t="s">
        <v>19641</v>
      </c>
      <c r="X3127" s="1" t="s">
        <v>19642</v>
      </c>
      <c r="Y3127" s="1" t="s">
        <v>10204</v>
      </c>
      <c r="Z3127" s="1" t="s">
        <v>19637</v>
      </c>
      <c r="AA3127" s="1">
        <v>0</v>
      </c>
      <c r="AB3127" s="1" t="s">
        <v>138</v>
      </c>
      <c r="AD3127" s="1" t="str">
        <f>VLOOKUP($K3127,「工具标准名」映射表!$B:$I,3,0)</f>
        <v>智慧课堂大脑</v>
      </c>
      <c r="AE3127" s="1" t="str">
        <f>VLOOKUP($K3127,「工具标准名」映射表!$B:$I,4,0)</f>
        <v>技术层</v>
      </c>
      <c r="AF3127" s="1" t="str">
        <f>VLOOKUP($K3127,「工具标准名」映射表!$B:$I,5,0)</f>
        <v>技术层（通用大模型）</v>
      </c>
      <c r="AG3127" s="1" t="str">
        <f>VLOOKUP($K3127,「工具标准名」映射表!$B:$I,6,0)</f>
        <v>软件工具</v>
      </c>
      <c r="AH3127" s="1" t="str">
        <f>VLOOKUP($K3127,「工具标准名」映射表!$B:$I,7,0)</f>
        <v>AI智能体</v>
      </c>
      <c r="AI3127" s="1" t="str">
        <f>VLOOKUP($K3127,「工具标准名」映射表!$B:$I,8,0)</f>
        <v>否</v>
      </c>
      <c r="AJ3127" s="1" t="s">
        <v>138</v>
      </c>
      <c r="AK3127" s="1"/>
      <c r="AL3127" s="1"/>
      <c r="AM3127" s="1"/>
      <c r="AN3127" s="1"/>
      <c r="AO3127" s="1"/>
    </row>
    <row r="3128" spans="1:41" ht="16">
      <c r="A3128" s="1" t="s">
        <v>19632</v>
      </c>
      <c r="B3128" s="3">
        <v>46056.458437499998</v>
      </c>
      <c r="C3128" s="14">
        <v>1563</v>
      </c>
      <c r="D3128" s="1" t="s">
        <v>19633</v>
      </c>
      <c r="E3128" s="1" t="s">
        <v>7386</v>
      </c>
      <c r="F3128" s="1" t="s">
        <v>100</v>
      </c>
      <c r="G3128" s="1" t="s">
        <v>28</v>
      </c>
      <c r="H3128" s="1" t="s">
        <v>19634</v>
      </c>
      <c r="I3128" s="1" t="s">
        <v>19635</v>
      </c>
      <c r="J3128" s="1" t="s">
        <v>19636</v>
      </c>
      <c r="K3128" s="1" t="s">
        <v>137</v>
      </c>
      <c r="L3128" s="1" t="s">
        <v>33</v>
      </c>
      <c r="M3128" s="1" t="b">
        <v>0</v>
      </c>
      <c r="N3128" s="1" t="s">
        <v>135</v>
      </c>
      <c r="O3128" s="1" t="s">
        <v>66</v>
      </c>
      <c r="P3128" s="1" t="s">
        <v>136</v>
      </c>
      <c r="Q3128" s="1" t="s">
        <v>87</v>
      </c>
      <c r="R3128" s="1" t="s">
        <v>127</v>
      </c>
      <c r="S3128" s="1" t="s">
        <v>39</v>
      </c>
      <c r="T3128" s="1" t="s">
        <v>19639</v>
      </c>
      <c r="U3128" s="1" t="s">
        <v>19635</v>
      </c>
      <c r="V3128" s="1" t="s">
        <v>19640</v>
      </c>
      <c r="W3128" s="1" t="s">
        <v>19641</v>
      </c>
      <c r="X3128" s="1" t="s">
        <v>19642</v>
      </c>
      <c r="Y3128" s="1" t="s">
        <v>10204</v>
      </c>
      <c r="Z3128" s="1" t="s">
        <v>137</v>
      </c>
      <c r="AA3128" s="1">
        <v>0</v>
      </c>
      <c r="AB3128" s="1" t="s">
        <v>138</v>
      </c>
      <c r="AD3128" s="1" t="str">
        <f>VLOOKUP($K3128,「工具标准名」映射表!$B:$I,3,0)</f>
        <v>4K智能跟拍系统</v>
      </c>
      <c r="AE3128" s="1" t="str">
        <f>VLOOKUP($K3128,「工具标准名」映射表!$B:$I,4,0)</f>
        <v>功能应用层</v>
      </c>
      <c r="AF3128" s="1" t="str">
        <f>VLOOKUP($K3128,「工具标准名」映射表!$B:$I,5,0)</f>
        <v>功能应用（校级 / 区域级系统）</v>
      </c>
      <c r="AG3128" s="1" t="str">
        <f>VLOOKUP($K3128,「工具标准名」映射表!$B:$I,6,0)</f>
        <v>软件工具</v>
      </c>
      <c r="AH3128" s="1" t="str">
        <f>VLOOKUP($K3128,「工具标准名」映射表!$B:$I,7,0)</f>
        <v>AI智能体</v>
      </c>
      <c r="AI3128" s="1" t="str">
        <f>VLOOKUP($K3128,「工具标准名」映射表!$B:$I,8,0)</f>
        <v>否</v>
      </c>
      <c r="AJ3128" s="1" t="s">
        <v>138</v>
      </c>
      <c r="AK3128" s="1"/>
      <c r="AL3128" s="1"/>
      <c r="AM3128" s="1"/>
      <c r="AN3128" s="1"/>
      <c r="AO3128" s="1"/>
    </row>
    <row r="3129" spans="1:41" ht="16">
      <c r="A3129" s="1" t="s">
        <v>19644</v>
      </c>
      <c r="B3129" s="3">
        <v>46056.458460648202</v>
      </c>
      <c r="C3129" s="14">
        <v>1564</v>
      </c>
      <c r="D3129" s="1" t="s">
        <v>19645</v>
      </c>
      <c r="E3129" s="1" t="s">
        <v>7372</v>
      </c>
      <c r="F3129" s="1" t="s">
        <v>119</v>
      </c>
      <c r="G3129" s="1" t="s">
        <v>19646</v>
      </c>
      <c r="H3129" s="1" t="s">
        <v>19647</v>
      </c>
      <c r="I3129" s="1" t="s">
        <v>19648</v>
      </c>
      <c r="J3129" s="1" t="s">
        <v>19649</v>
      </c>
      <c r="K3129" s="1" t="s">
        <v>410</v>
      </c>
      <c r="L3129" s="1" t="s">
        <v>33</v>
      </c>
      <c r="M3129" s="1" t="b">
        <v>0</v>
      </c>
      <c r="N3129" s="1" t="s">
        <v>47</v>
      </c>
      <c r="O3129" s="1" t="s">
        <v>48</v>
      </c>
      <c r="P3129" s="1" t="s">
        <v>22522</v>
      </c>
      <c r="Q3129" s="1" t="s">
        <v>37</v>
      </c>
      <c r="R3129" s="1" t="s">
        <v>38</v>
      </c>
      <c r="S3129" s="1" t="s">
        <v>39</v>
      </c>
      <c r="T3129" s="1" t="s">
        <v>19652</v>
      </c>
      <c r="U3129" s="1" t="s">
        <v>19653</v>
      </c>
      <c r="V3129" s="1" t="s">
        <v>19654</v>
      </c>
      <c r="W3129" s="1" t="s">
        <v>959</v>
      </c>
      <c r="X3129" s="1" t="s">
        <v>19655</v>
      </c>
      <c r="Y3129" s="1" t="s">
        <v>94</v>
      </c>
      <c r="Z3129" s="1" t="s">
        <v>410</v>
      </c>
      <c r="AA3129" s="1">
        <v>0</v>
      </c>
      <c r="AB3129" s="1" t="s">
        <v>138</v>
      </c>
      <c r="AD3129" s="1" t="str">
        <f>VLOOKUP($K3129,「工具标准名」映射表!$B:$I,3,0)</f>
        <v>智能学情分析系统</v>
      </c>
      <c r="AE3129" s="1" t="str">
        <f>VLOOKUP($K3129,「工具标准名」映射表!$B:$I,4,0)</f>
        <v>教育数据层</v>
      </c>
      <c r="AF3129" s="1" t="str">
        <f>VLOOKUP($K3129,「工具标准名」映射表!$B:$I,5,0)</f>
        <v>教育数据层（资源数据）</v>
      </c>
      <c r="AG3129" s="1" t="str">
        <f>VLOOKUP($K3129,「工具标准名」映射表!$B:$I,6,0)</f>
        <v>在线资源</v>
      </c>
      <c r="AH3129" s="1" t="str">
        <f>VLOOKUP($K3129,「工具标准名」映射表!$B:$I,7,0)</f>
        <v>大语言模型</v>
      </c>
      <c r="AI3129" s="1" t="str">
        <f>VLOOKUP($K3129,「工具标准名」映射表!$B:$I,8,0)</f>
        <v>是</v>
      </c>
      <c r="AJ3129" s="1" t="s">
        <v>138</v>
      </c>
      <c r="AK3129" s="1"/>
      <c r="AL3129" s="1"/>
      <c r="AM3129" s="1"/>
      <c r="AN3129" s="1"/>
      <c r="AO3129" s="1"/>
    </row>
    <row r="3130" spans="1:41" ht="16">
      <c r="A3130" s="1" t="s">
        <v>19644</v>
      </c>
      <c r="B3130" s="3">
        <v>46056.458460648202</v>
      </c>
      <c r="C3130" s="14">
        <v>1564</v>
      </c>
      <c r="D3130" s="1" t="s">
        <v>19645</v>
      </c>
      <c r="E3130" s="1" t="s">
        <v>7372</v>
      </c>
      <c r="F3130" s="1" t="s">
        <v>119</v>
      </c>
      <c r="G3130" s="1" t="s">
        <v>19646</v>
      </c>
      <c r="H3130" s="1" t="s">
        <v>19647</v>
      </c>
      <c r="I3130" s="1" t="s">
        <v>19648</v>
      </c>
      <c r="J3130" s="1" t="s">
        <v>19649</v>
      </c>
      <c r="K3130" s="1" t="s">
        <v>3695</v>
      </c>
      <c r="L3130" s="1" t="s">
        <v>33</v>
      </c>
      <c r="M3130" s="1" t="b">
        <v>0</v>
      </c>
      <c r="N3130" s="1" t="s">
        <v>47</v>
      </c>
      <c r="O3130" s="1" t="s">
        <v>66</v>
      </c>
      <c r="P3130" s="1" t="s">
        <v>3694</v>
      </c>
      <c r="Q3130" s="1" t="s">
        <v>37</v>
      </c>
      <c r="R3130" s="1" t="s">
        <v>38</v>
      </c>
      <c r="S3130" s="1" t="s">
        <v>39</v>
      </c>
      <c r="T3130" s="1" t="s">
        <v>19652</v>
      </c>
      <c r="U3130" s="1" t="s">
        <v>19653</v>
      </c>
      <c r="V3130" s="1" t="s">
        <v>19654</v>
      </c>
      <c r="W3130" s="1" t="s">
        <v>959</v>
      </c>
      <c r="X3130" s="1" t="s">
        <v>19655</v>
      </c>
      <c r="Y3130" s="1" t="s">
        <v>94</v>
      </c>
      <c r="Z3130" s="1" t="s">
        <v>3695</v>
      </c>
      <c r="AA3130" s="1">
        <v>0</v>
      </c>
      <c r="AB3130" s="1" t="s">
        <v>138</v>
      </c>
      <c r="AD3130" s="1" t="str">
        <f>VLOOKUP($K3130,「工具标准名」映射表!$B:$I,3,0)</f>
        <v>AI语音识别系统</v>
      </c>
      <c r="AE3130" s="1" t="str">
        <f>VLOOKUP($K3130,「工具标准名」映射表!$B:$I,4,0)</f>
        <v>功能应用层</v>
      </c>
      <c r="AF3130" s="1" t="str">
        <f>VLOOKUP($K3130,「工具标准名」映射表!$B:$I,5,0)</f>
        <v>功能应用（教学辅助工具）</v>
      </c>
      <c r="AG3130" s="1" t="str">
        <f>VLOOKUP($K3130,「工具标准名」映射表!$B:$I,6,0)</f>
        <v>软件工具</v>
      </c>
      <c r="AH3130" s="1" t="str">
        <f>VLOOKUP($K3130,「工具标准名」映射表!$B:$I,7,0)</f>
        <v>AI智能体</v>
      </c>
      <c r="AI3130" s="1" t="str">
        <f>VLOOKUP($K3130,「工具标准名」映射表!$B:$I,8,0)</f>
        <v>否</v>
      </c>
      <c r="AJ3130" s="1" t="s">
        <v>138</v>
      </c>
      <c r="AK3130" s="1"/>
      <c r="AL3130" s="1"/>
      <c r="AM3130" s="1"/>
      <c r="AN3130" s="1"/>
      <c r="AO3130" s="1"/>
    </row>
    <row r="3131" spans="1:41" ht="16">
      <c r="A3131" s="1" t="s">
        <v>19644</v>
      </c>
      <c r="B3131" s="3">
        <v>46056.458460648202</v>
      </c>
      <c r="C3131" s="14">
        <v>1564</v>
      </c>
      <c r="D3131" s="1" t="s">
        <v>19645</v>
      </c>
      <c r="E3131" s="1" t="s">
        <v>7372</v>
      </c>
      <c r="F3131" s="1" t="s">
        <v>119</v>
      </c>
      <c r="G3131" s="1" t="s">
        <v>19646</v>
      </c>
      <c r="H3131" s="1" t="s">
        <v>19647</v>
      </c>
      <c r="I3131" s="1" t="s">
        <v>19648</v>
      </c>
      <c r="J3131" s="1" t="s">
        <v>19649</v>
      </c>
      <c r="K3131" s="1" t="s">
        <v>778</v>
      </c>
      <c r="L3131" s="1" t="s">
        <v>33</v>
      </c>
      <c r="M3131" s="1" t="b">
        <v>0</v>
      </c>
      <c r="N3131" s="1" t="s">
        <v>47</v>
      </c>
      <c r="O3131" s="1" t="s">
        <v>48</v>
      </c>
      <c r="P3131" s="1" t="s">
        <v>780</v>
      </c>
      <c r="Q3131" s="1" t="s">
        <v>37</v>
      </c>
      <c r="R3131" s="1" t="s">
        <v>38</v>
      </c>
      <c r="S3131" s="1" t="s">
        <v>39</v>
      </c>
      <c r="T3131" s="1" t="s">
        <v>19652</v>
      </c>
      <c r="U3131" s="1" t="s">
        <v>19653</v>
      </c>
      <c r="V3131" s="1" t="s">
        <v>19654</v>
      </c>
      <c r="W3131" s="1" t="s">
        <v>959</v>
      </c>
      <c r="X3131" s="1" t="s">
        <v>19655</v>
      </c>
      <c r="Y3131" s="1" t="s">
        <v>94</v>
      </c>
      <c r="Z3131" s="1" t="s">
        <v>778</v>
      </c>
      <c r="AA3131" s="1">
        <v>0</v>
      </c>
      <c r="AB3131" s="1" t="s">
        <v>138</v>
      </c>
      <c r="AD3131" s="1" t="str">
        <f>VLOOKUP($K3131,「工具标准名」映射表!$B:$I,3,0)</f>
        <v>AI作文批改系统</v>
      </c>
      <c r="AE3131" s="1" t="str">
        <f>VLOOKUP($K3131,「工具标准名」映射表!$B:$I,4,0)</f>
        <v>功能应用层</v>
      </c>
      <c r="AF3131" s="1" t="str">
        <f>VLOOKUP($K3131,「工具标准名」映射表!$B:$I,5,0)</f>
        <v>功能应用（教学辅助工具）</v>
      </c>
      <c r="AG3131" s="1" t="str">
        <f>VLOOKUP($K3131,「工具标准名」映射表!$B:$I,6,0)</f>
        <v>软件工具</v>
      </c>
      <c r="AH3131" s="1" t="str">
        <f>VLOOKUP($K3131,「工具标准名」映射表!$B:$I,7,0)</f>
        <v>AI智能体</v>
      </c>
      <c r="AI3131" s="1" t="str">
        <f>VLOOKUP($K3131,「工具标准名」映射表!$B:$I,8,0)</f>
        <v>是</v>
      </c>
      <c r="AJ3131" s="1" t="s">
        <v>138</v>
      </c>
      <c r="AK3131" s="1"/>
      <c r="AL3131" s="1"/>
      <c r="AM3131" s="1"/>
      <c r="AN3131" s="1"/>
      <c r="AO3131" s="1"/>
    </row>
    <row r="3132" spans="1:41" ht="16">
      <c r="A3132" s="1" t="s">
        <v>19658</v>
      </c>
      <c r="B3132" s="3">
        <v>46056.458449074104</v>
      </c>
      <c r="C3132" s="14">
        <v>1565</v>
      </c>
      <c r="D3132" s="1" t="s">
        <v>19659</v>
      </c>
      <c r="E3132" s="1" t="s">
        <v>5918</v>
      </c>
      <c r="F3132" s="1" t="s">
        <v>27</v>
      </c>
      <c r="G3132" s="1" t="s">
        <v>19660</v>
      </c>
      <c r="H3132" s="1" t="s">
        <v>19661</v>
      </c>
      <c r="I3132" s="1" t="s">
        <v>19662</v>
      </c>
      <c r="J3132" s="1" t="s">
        <v>19663</v>
      </c>
      <c r="K3132" s="1" t="s">
        <v>214</v>
      </c>
      <c r="L3132" s="1" t="s">
        <v>33</v>
      </c>
      <c r="M3132" s="1" t="b">
        <v>0</v>
      </c>
      <c r="N3132" s="1" t="s">
        <v>47</v>
      </c>
      <c r="O3132" s="1" t="s">
        <v>48</v>
      </c>
      <c r="P3132" s="1" t="s">
        <v>19022</v>
      </c>
      <c r="Q3132" s="1" t="s">
        <v>37</v>
      </c>
      <c r="R3132" s="1" t="s">
        <v>38</v>
      </c>
      <c r="S3132" s="1" t="s">
        <v>39</v>
      </c>
      <c r="T3132" s="1" t="s">
        <v>19665</v>
      </c>
      <c r="U3132" s="1" t="s">
        <v>30</v>
      </c>
      <c r="V3132" s="1" t="s">
        <v>7059</v>
      </c>
      <c r="W3132" s="1" t="s">
        <v>1927</v>
      </c>
      <c r="X3132" s="1" t="s">
        <v>19666</v>
      </c>
      <c r="Y3132" s="1" t="s">
        <v>1891</v>
      </c>
      <c r="Z3132" s="1" t="s">
        <v>214</v>
      </c>
      <c r="AA3132" s="1" t="s">
        <v>23374</v>
      </c>
      <c r="AB3132" s="1" t="s">
        <v>138</v>
      </c>
      <c r="AD3132" s="1" t="str">
        <f>VLOOKUP($K3132,「工具标准名」映射表!$B:$I,3,0)</f>
        <v>希沃白板</v>
      </c>
      <c r="AE3132" s="1" t="str">
        <f>VLOOKUP($K3132,「工具标准名」映射表!$B:$I,4,0)</f>
        <v>功能应用层</v>
      </c>
      <c r="AF3132" s="1" t="str">
        <f>VLOOKUP($K3132,「工具标准名」映射表!$B:$I,5,0)</f>
        <v>功能应用（教学辅助工具）</v>
      </c>
      <c r="AG3132" s="1" t="str">
        <f>VLOOKUP($K3132,「工具标准名」映射表!$B:$I,6,0)</f>
        <v>软件工具</v>
      </c>
      <c r="AH3132" s="1" t="str">
        <f>VLOOKUP($K3132,「工具标准名」映射表!$B:$I,7,0)</f>
        <v>AI智能体</v>
      </c>
      <c r="AI3132" s="1" t="str">
        <f>VLOOKUP($K3132,「工具标准名」映射表!$B:$I,8,0)</f>
        <v>否</v>
      </c>
      <c r="AJ3132" s="1" t="s">
        <v>138</v>
      </c>
      <c r="AK3132" s="1"/>
      <c r="AL3132" s="1"/>
      <c r="AM3132" s="1"/>
      <c r="AN3132" s="1"/>
      <c r="AO3132" s="1"/>
    </row>
    <row r="3133" spans="1:41" ht="16">
      <c r="A3133" s="1" t="s">
        <v>19667</v>
      </c>
      <c r="B3133" s="3">
        <v>46056.458449074104</v>
      </c>
      <c r="C3133" s="14">
        <v>1566</v>
      </c>
      <c r="D3133" s="1" t="s">
        <v>19668</v>
      </c>
      <c r="E3133" s="1" t="s">
        <v>19669</v>
      </c>
      <c r="F3133" s="1" t="s">
        <v>119</v>
      </c>
      <c r="G3133" s="1" t="s">
        <v>19670</v>
      </c>
      <c r="H3133" s="1" t="s">
        <v>19671</v>
      </c>
      <c r="I3133" s="1" t="s">
        <v>19672</v>
      </c>
      <c r="J3133" s="1" t="s">
        <v>19673</v>
      </c>
      <c r="K3133" s="1" t="s">
        <v>1962</v>
      </c>
      <c r="L3133" s="1" t="s">
        <v>33</v>
      </c>
      <c r="M3133" s="1" t="b">
        <v>0</v>
      </c>
      <c r="N3133" s="1" t="s">
        <v>47</v>
      </c>
      <c r="O3133" s="1" t="s">
        <v>48</v>
      </c>
      <c r="P3133" s="1" t="s">
        <v>11574</v>
      </c>
      <c r="Q3133" s="1" t="s">
        <v>37</v>
      </c>
      <c r="R3133" s="1" t="s">
        <v>38</v>
      </c>
      <c r="S3133" s="1" t="s">
        <v>39</v>
      </c>
      <c r="T3133" s="1" t="s">
        <v>19675</v>
      </c>
      <c r="U3133" s="1" t="s">
        <v>19676</v>
      </c>
      <c r="V3133" s="1" t="s">
        <v>19677</v>
      </c>
      <c r="W3133" s="1" t="s">
        <v>176</v>
      </c>
      <c r="X3133" s="1" t="s">
        <v>19678</v>
      </c>
      <c r="Y3133" s="1" t="s">
        <v>43</v>
      </c>
      <c r="Z3133" s="1" t="s">
        <v>139</v>
      </c>
      <c r="AA3133" s="1" t="s">
        <v>23370</v>
      </c>
      <c r="AB3133" s="1" t="s">
        <v>138</v>
      </c>
      <c r="AD3133" s="1" t="str">
        <f>VLOOKUP($K3133,「工具标准名」映射表!$B:$I,3,0)</f>
        <v>豆包</v>
      </c>
      <c r="AE3133" s="1" t="str">
        <f>VLOOKUP($K3133,「工具标准名」映射表!$B:$I,4,0)</f>
        <v>功能应用层</v>
      </c>
      <c r="AF3133" s="1" t="str">
        <f>VLOOKUP($K3133,「工具标准名」映射表!$B:$I,5,0)</f>
        <v>功能应用（教学辅助工具）</v>
      </c>
      <c r="AG3133" s="1" t="str">
        <f>VLOOKUP($K3133,「工具标准名」映射表!$B:$I,6,0)</f>
        <v>软件工具</v>
      </c>
      <c r="AH3133" s="1" t="str">
        <f>VLOOKUP($K3133,「工具标准名」映射表!$B:$I,7,0)</f>
        <v>其他</v>
      </c>
      <c r="AI3133" s="1" t="str">
        <f>VLOOKUP($K3133,「工具标准名」映射表!$B:$I,8,0)</f>
        <v>否</v>
      </c>
      <c r="AJ3133" s="1" t="s">
        <v>138</v>
      </c>
      <c r="AK3133" s="1"/>
      <c r="AL3133" s="1"/>
      <c r="AM3133" s="1"/>
      <c r="AN3133" s="1"/>
      <c r="AO3133" s="1"/>
    </row>
    <row r="3134" spans="1:41" ht="16">
      <c r="A3134" s="1" t="s">
        <v>19680</v>
      </c>
      <c r="B3134" s="3">
        <v>46056.458483796298</v>
      </c>
      <c r="C3134" s="14">
        <v>1567</v>
      </c>
      <c r="D3134" s="1" t="s">
        <v>19681</v>
      </c>
      <c r="E3134" s="1" t="s">
        <v>19682</v>
      </c>
      <c r="F3134" s="1" t="s">
        <v>27</v>
      </c>
      <c r="G3134" s="1" t="s">
        <v>19683</v>
      </c>
      <c r="H3134" s="1" t="s">
        <v>19684</v>
      </c>
      <c r="I3134" s="1" t="s">
        <v>19685</v>
      </c>
      <c r="J3134" s="1" t="s">
        <v>19686</v>
      </c>
      <c r="K3134" s="1" t="s">
        <v>16115</v>
      </c>
      <c r="L3134" s="1" t="s">
        <v>16113</v>
      </c>
      <c r="M3134" s="1" t="b">
        <v>0</v>
      </c>
      <c r="N3134" s="1" t="s">
        <v>47</v>
      </c>
      <c r="O3134" s="1" t="s">
        <v>54</v>
      </c>
      <c r="P3134" s="1" t="s">
        <v>16114</v>
      </c>
      <c r="Q3134" s="1" t="s">
        <v>37</v>
      </c>
      <c r="R3134" s="1" t="s">
        <v>38</v>
      </c>
      <c r="S3134" s="1" t="s">
        <v>39</v>
      </c>
      <c r="T3134" s="1" t="s">
        <v>19688</v>
      </c>
      <c r="U3134" s="1" t="s">
        <v>19689</v>
      </c>
      <c r="V3134" s="1" t="s">
        <v>19690</v>
      </c>
      <c r="W3134" s="1" t="s">
        <v>19691</v>
      </c>
      <c r="X3134" s="1" t="s">
        <v>19692</v>
      </c>
      <c r="Y3134" s="1" t="s">
        <v>156</v>
      </c>
      <c r="Z3134" s="1" t="s">
        <v>16115</v>
      </c>
      <c r="AA3134" s="1">
        <v>0</v>
      </c>
      <c r="AB3134" s="1" t="s">
        <v>138</v>
      </c>
      <c r="AD3134" s="1" t="str">
        <f>VLOOKUP($K3134,「工具标准名」映射表!$B:$I,3,0)</f>
        <v>浦育平台</v>
      </c>
      <c r="AE3134" s="1" t="str">
        <f>VLOOKUP($K3134,「工具标准名」映射表!$B:$I,4,0)</f>
        <v>功能应用层</v>
      </c>
      <c r="AF3134" s="1" t="str">
        <f>VLOOKUP($K3134,「工具标准名」映射表!$B:$I,5,0)</f>
        <v>功能应用（Web 教学平台（SaaS））</v>
      </c>
      <c r="AG3134" s="1" t="str">
        <f>VLOOKUP($K3134,「工具标准名」映射表!$B:$I,6,0)</f>
        <v>软件工具</v>
      </c>
      <c r="AH3134" s="1" t="str">
        <f>VLOOKUP($K3134,「工具标准名」映射表!$B:$I,7,0)</f>
        <v>AI智能体</v>
      </c>
      <c r="AI3134" s="1" t="str">
        <f>VLOOKUP($K3134,「工具标准名」映射表!$B:$I,8,0)</f>
        <v>否</v>
      </c>
      <c r="AJ3134" s="1" t="s">
        <v>138</v>
      </c>
      <c r="AK3134" s="1"/>
      <c r="AL3134" s="1"/>
      <c r="AM3134" s="1"/>
      <c r="AN3134" s="1"/>
      <c r="AO3134" s="1"/>
    </row>
    <row r="3135" spans="1:41" ht="16">
      <c r="A3135" s="1" t="s">
        <v>19694</v>
      </c>
      <c r="B3135" s="3">
        <v>46056.458611111098</v>
      </c>
      <c r="C3135" s="14">
        <v>1568</v>
      </c>
      <c r="D3135" s="1" t="s">
        <v>19695</v>
      </c>
      <c r="E3135" s="1" t="s">
        <v>19696</v>
      </c>
      <c r="F3135" s="1" t="s">
        <v>27</v>
      </c>
      <c r="G3135" s="1" t="s">
        <v>19697</v>
      </c>
      <c r="H3135" s="1" t="s">
        <v>19698</v>
      </c>
      <c r="I3135" s="1" t="s">
        <v>19699</v>
      </c>
      <c r="J3135" s="1" t="s">
        <v>19700</v>
      </c>
      <c r="K3135" s="1" t="s">
        <v>8151</v>
      </c>
      <c r="L3135" s="1" t="s">
        <v>33</v>
      </c>
      <c r="M3135" s="1" t="b">
        <v>0</v>
      </c>
      <c r="N3135" s="1" t="s">
        <v>47</v>
      </c>
      <c r="O3135" s="1" t="s">
        <v>48</v>
      </c>
      <c r="P3135" s="1" t="s">
        <v>8150</v>
      </c>
      <c r="Q3135" s="1" t="s">
        <v>37</v>
      </c>
      <c r="R3135" s="1" t="s">
        <v>38</v>
      </c>
      <c r="S3135" s="1" t="s">
        <v>39</v>
      </c>
      <c r="T3135" s="1" t="s">
        <v>19703</v>
      </c>
      <c r="U3135" s="1" t="s">
        <v>19704</v>
      </c>
      <c r="V3135" s="1" t="s">
        <v>19705</v>
      </c>
      <c r="W3135" s="1" t="s">
        <v>19706</v>
      </c>
      <c r="X3135" s="1" t="s">
        <v>19707</v>
      </c>
      <c r="Y3135" s="1" t="s">
        <v>1891</v>
      </c>
      <c r="Z3135" s="1" t="s">
        <v>8151</v>
      </c>
      <c r="AA3135" s="1">
        <v>0</v>
      </c>
      <c r="AB3135" s="1" t="s">
        <v>138</v>
      </c>
      <c r="AD3135" s="1" t="str">
        <f>VLOOKUP($K3135,「工具标准名」映射表!$B:$I,3,0)</f>
        <v>UMU互动平台</v>
      </c>
      <c r="AE3135" s="1" t="str">
        <f>VLOOKUP($K3135,「工具标准名」映射表!$B:$I,4,0)</f>
        <v>功能应用层</v>
      </c>
      <c r="AF3135" s="1" t="str">
        <f>VLOOKUP($K3135,「工具标准名」映射表!$B:$I,5,0)</f>
        <v>功能应用（平台型综合系统）</v>
      </c>
      <c r="AG3135" s="1" t="str">
        <f>VLOOKUP($K3135,「工具标准名」映射表!$B:$I,6,0)</f>
        <v>软件工具</v>
      </c>
      <c r="AH3135" s="1" t="str">
        <f>VLOOKUP($K3135,「工具标准名」映射表!$B:$I,7,0)</f>
        <v>其他</v>
      </c>
      <c r="AI3135" s="1" t="str">
        <f>VLOOKUP($K3135,「工具标准名」映射表!$B:$I,8,0)</f>
        <v>否</v>
      </c>
      <c r="AJ3135" s="1" t="s">
        <v>138</v>
      </c>
      <c r="AK3135" s="1"/>
      <c r="AL3135" s="1"/>
      <c r="AM3135" s="1"/>
      <c r="AN3135" s="1"/>
      <c r="AO3135" s="1"/>
    </row>
    <row r="3136" spans="1:41" ht="16">
      <c r="A3136" s="1" t="s">
        <v>19694</v>
      </c>
      <c r="B3136" s="3">
        <v>46056.458611111098</v>
      </c>
      <c r="C3136" s="14">
        <v>1568</v>
      </c>
      <c r="D3136" s="1" t="s">
        <v>19695</v>
      </c>
      <c r="E3136" s="1" t="s">
        <v>19696</v>
      </c>
      <c r="F3136" s="1" t="s">
        <v>27</v>
      </c>
      <c r="G3136" s="1" t="s">
        <v>19697</v>
      </c>
      <c r="H3136" s="1" t="s">
        <v>19698</v>
      </c>
      <c r="I3136" s="1" t="s">
        <v>19699</v>
      </c>
      <c r="J3136" s="1" t="s">
        <v>19700</v>
      </c>
      <c r="K3136" s="1" t="s">
        <v>2073</v>
      </c>
      <c r="L3136" s="1" t="s">
        <v>33</v>
      </c>
      <c r="M3136" s="1" t="b">
        <v>0</v>
      </c>
      <c r="N3136" s="1" t="s">
        <v>34</v>
      </c>
      <c r="O3136" s="1" t="s">
        <v>35</v>
      </c>
      <c r="P3136" s="1" t="s">
        <v>6428</v>
      </c>
      <c r="Q3136" s="1" t="s">
        <v>37</v>
      </c>
      <c r="R3136" s="1" t="s">
        <v>38</v>
      </c>
      <c r="S3136" s="1" t="s">
        <v>39</v>
      </c>
      <c r="T3136" s="1" t="s">
        <v>19703</v>
      </c>
      <c r="U3136" s="1" t="s">
        <v>19704</v>
      </c>
      <c r="V3136" s="1" t="s">
        <v>19705</v>
      </c>
      <c r="W3136" s="1" t="s">
        <v>19706</v>
      </c>
      <c r="X3136" s="1" t="s">
        <v>19707</v>
      </c>
      <c r="Y3136" s="1" t="s">
        <v>1891</v>
      </c>
      <c r="Z3136" s="1" t="s">
        <v>4864</v>
      </c>
      <c r="AA3136" s="1" t="s">
        <v>23367</v>
      </c>
      <c r="AB3136" s="1" t="s">
        <v>138</v>
      </c>
      <c r="AD3136" s="1" t="str">
        <f>VLOOKUP($K3136,「工具标准名」映射表!$B:$I,3,0)</f>
        <v>DeepSeek 大模型</v>
      </c>
      <c r="AE3136" s="1" t="str">
        <f>VLOOKUP($K3136,「工具标准名」映射表!$B:$I,4,0)</f>
        <v>功能应用层</v>
      </c>
      <c r="AF3136" s="1" t="str">
        <f>VLOOKUP($K3136,「工具标准名」映射表!$B:$I,5,0)</f>
        <v>功能应用（教学辅助工具）</v>
      </c>
      <c r="AG3136" s="1" t="str">
        <f>VLOOKUP($K3136,「工具标准名」映射表!$B:$I,6,0)</f>
        <v>软件工具</v>
      </c>
      <c r="AH3136" s="1" t="str">
        <f>VLOOKUP($K3136,「工具标准名」映射表!$B:$I,7,0)</f>
        <v>大语言模型</v>
      </c>
      <c r="AI3136" s="1" t="str">
        <f>VLOOKUP($K3136,「工具标准名」映射表!$B:$I,8,0)</f>
        <v>是</v>
      </c>
      <c r="AJ3136" s="1" t="s">
        <v>138</v>
      </c>
      <c r="AK3136" s="1"/>
      <c r="AL3136" s="1"/>
      <c r="AM3136" s="1"/>
      <c r="AN3136" s="1"/>
      <c r="AO3136" s="1"/>
    </row>
    <row r="3137" spans="1:41" ht="16">
      <c r="A3137" s="1" t="s">
        <v>19694</v>
      </c>
      <c r="B3137" s="3">
        <v>46056.458611111098</v>
      </c>
      <c r="C3137" s="14">
        <v>1568</v>
      </c>
      <c r="D3137" s="1" t="s">
        <v>19695</v>
      </c>
      <c r="E3137" s="1" t="s">
        <v>19696</v>
      </c>
      <c r="F3137" s="1" t="s">
        <v>27</v>
      </c>
      <c r="G3137" s="1" t="s">
        <v>19697</v>
      </c>
      <c r="H3137" s="1" t="s">
        <v>19698</v>
      </c>
      <c r="I3137" s="1" t="s">
        <v>19699</v>
      </c>
      <c r="J3137" s="1" t="s">
        <v>19700</v>
      </c>
      <c r="K3137" s="1" t="s">
        <v>19709</v>
      </c>
      <c r="L3137" s="1" t="s">
        <v>33</v>
      </c>
      <c r="M3137" s="1" t="b">
        <v>0</v>
      </c>
      <c r="N3137" s="1" t="s">
        <v>8677</v>
      </c>
      <c r="O3137" s="1" t="s">
        <v>66</v>
      </c>
      <c r="P3137" s="1" t="s">
        <v>22243</v>
      </c>
      <c r="Q3137" s="1" t="s">
        <v>37</v>
      </c>
      <c r="R3137" s="1" t="s">
        <v>38</v>
      </c>
      <c r="S3137" s="1" t="s">
        <v>39</v>
      </c>
      <c r="T3137" s="1" t="s">
        <v>19703</v>
      </c>
      <c r="U3137" s="1" t="s">
        <v>19704</v>
      </c>
      <c r="V3137" s="1" t="s">
        <v>19705</v>
      </c>
      <c r="W3137" s="1" t="s">
        <v>19706</v>
      </c>
      <c r="X3137" s="1" t="s">
        <v>19707</v>
      </c>
      <c r="Y3137" s="1" t="s">
        <v>1891</v>
      </c>
      <c r="Z3137" s="1" t="s">
        <v>19709</v>
      </c>
      <c r="AA3137" s="1">
        <v>0</v>
      </c>
      <c r="AB3137" s="1" t="s">
        <v>138</v>
      </c>
      <c r="AD3137" s="1" t="str">
        <f>VLOOKUP($K3137,「工具标准名」映射表!$B:$I,3,0)</f>
        <v>智能密码安全检测网站</v>
      </c>
      <c r="AE3137" s="1" t="str">
        <f>VLOOKUP($K3137,「工具标准名」映射表!$B:$I,4,0)</f>
        <v>功能应用层</v>
      </c>
      <c r="AF3137" s="1" t="str">
        <f>VLOOKUP($K3137,「工具标准名」映射表!$B:$I,5,0)</f>
        <v>功能应用（校级 / 区域级系统）</v>
      </c>
      <c r="AG3137" s="1" t="str">
        <f>VLOOKUP($K3137,「工具标准名」映射表!$B:$I,6,0)</f>
        <v>软件工具</v>
      </c>
      <c r="AH3137" s="1" t="str">
        <f>VLOOKUP($K3137,「工具标准名」映射表!$B:$I,7,0)</f>
        <v>AI智能体</v>
      </c>
      <c r="AI3137" s="1" t="str">
        <f>VLOOKUP($K3137,「工具标准名」映射表!$B:$I,8,0)</f>
        <v>否</v>
      </c>
      <c r="AJ3137" s="1" t="s">
        <v>138</v>
      </c>
      <c r="AK3137" s="1"/>
      <c r="AL3137" s="1"/>
      <c r="AM3137" s="1"/>
      <c r="AN3137" s="1"/>
      <c r="AO3137" s="1"/>
    </row>
    <row r="3138" spans="1:41" ht="16">
      <c r="A3138" s="1" t="s">
        <v>19711</v>
      </c>
      <c r="B3138" s="3">
        <v>46056.458541666703</v>
      </c>
      <c r="C3138" s="14">
        <v>1569</v>
      </c>
      <c r="D3138" s="1" t="s">
        <v>19712</v>
      </c>
      <c r="E3138" s="1" t="s">
        <v>7799</v>
      </c>
      <c r="F3138" s="1" t="s">
        <v>100</v>
      </c>
      <c r="G3138" s="1" t="s">
        <v>19713</v>
      </c>
      <c r="H3138" s="1" t="s">
        <v>19714</v>
      </c>
      <c r="I3138" s="1" t="s">
        <v>7802</v>
      </c>
      <c r="J3138" s="1" t="s">
        <v>19715</v>
      </c>
      <c r="K3138" s="1" t="s">
        <v>7804</v>
      </c>
      <c r="L3138" s="1" t="s">
        <v>20696</v>
      </c>
      <c r="M3138" s="1" t="b">
        <v>0</v>
      </c>
      <c r="N3138" s="1" t="s">
        <v>47</v>
      </c>
      <c r="O3138" s="1" t="s">
        <v>48</v>
      </c>
      <c r="P3138" s="1" t="s">
        <v>20700</v>
      </c>
      <c r="Q3138" s="1" t="s">
        <v>37</v>
      </c>
      <c r="R3138" s="1" t="s">
        <v>38</v>
      </c>
      <c r="S3138" s="1" t="s">
        <v>39</v>
      </c>
      <c r="T3138" s="1" t="s">
        <v>19716</v>
      </c>
      <c r="U3138" s="1" t="s">
        <v>7802</v>
      </c>
      <c r="V3138" s="1" t="s">
        <v>19717</v>
      </c>
      <c r="W3138" s="1" t="s">
        <v>28</v>
      </c>
      <c r="X3138" s="1" t="s">
        <v>19718</v>
      </c>
      <c r="Y3138" s="1" t="s">
        <v>19719</v>
      </c>
      <c r="Z3138" s="1" t="s">
        <v>20696</v>
      </c>
      <c r="AA3138" s="1" t="s">
        <v>23404</v>
      </c>
      <c r="AB3138" s="1" t="s">
        <v>1269</v>
      </c>
      <c r="AD3138" s="1" t="str">
        <f>VLOOKUP($K3138,「工具标准名」映射表!$B:$I,3,0)</f>
        <v>洋葱学园</v>
      </c>
      <c r="AE3138" s="1" t="str">
        <f>VLOOKUP($K3138,「工具标准名」映射表!$B:$I,4,0)</f>
        <v>功能应用层</v>
      </c>
      <c r="AF3138" s="1" t="str">
        <f>VLOOKUP($K3138,「工具标准名」映射表!$B:$I,5,0)</f>
        <v>功能应用（Web 教学平台（SaaS））</v>
      </c>
      <c r="AG3138" s="1" t="str">
        <f>VLOOKUP($K3138,「工具标准名」映射表!$B:$I,6,0)</f>
        <v>软件工具</v>
      </c>
      <c r="AH3138" s="1" t="str">
        <f>VLOOKUP($K3138,「工具标准名」映射表!$B:$I,7,0)</f>
        <v>其他</v>
      </c>
      <c r="AI3138" s="1" t="str">
        <f>VLOOKUP($K3138,「工具标准名」映射表!$B:$I,8,0)</f>
        <v>否</v>
      </c>
      <c r="AJ3138" s="1" t="s">
        <v>1269</v>
      </c>
      <c r="AK3138" s="1"/>
      <c r="AL3138" s="1"/>
      <c r="AM3138" s="1"/>
      <c r="AN3138" s="1"/>
      <c r="AO3138" s="1"/>
    </row>
    <row r="3139" spans="1:41" ht="16">
      <c r="A3139" s="1" t="s">
        <v>19720</v>
      </c>
      <c r="B3139" s="3">
        <v>46056.458564814799</v>
      </c>
      <c r="C3139" s="14">
        <v>1570</v>
      </c>
      <c r="D3139" s="1" t="s">
        <v>5609</v>
      </c>
      <c r="E3139" s="1" t="s">
        <v>5610</v>
      </c>
      <c r="F3139" s="1" t="s">
        <v>27</v>
      </c>
      <c r="G3139" s="1" t="s">
        <v>5611</v>
      </c>
      <c r="H3139" s="1" t="s">
        <v>19721</v>
      </c>
      <c r="I3139" s="1" t="s">
        <v>19722</v>
      </c>
      <c r="J3139" s="1" t="s">
        <v>19723</v>
      </c>
      <c r="K3139" s="1" t="s">
        <v>5615</v>
      </c>
      <c r="L3139" s="1" t="s">
        <v>33</v>
      </c>
      <c r="M3139" s="1" t="b">
        <v>0</v>
      </c>
      <c r="N3139" s="1" t="s">
        <v>485</v>
      </c>
      <c r="O3139" s="1" t="s">
        <v>54</v>
      </c>
      <c r="P3139" s="1" t="s">
        <v>16057</v>
      </c>
      <c r="Q3139" s="1" t="s">
        <v>37</v>
      </c>
      <c r="R3139" s="1" t="s">
        <v>38</v>
      </c>
      <c r="S3139" s="1" t="s">
        <v>39</v>
      </c>
      <c r="T3139" s="1" t="s">
        <v>19725</v>
      </c>
      <c r="U3139" s="1" t="s">
        <v>19726</v>
      </c>
      <c r="V3139" s="1" t="s">
        <v>19727</v>
      </c>
      <c r="W3139" s="1" t="s">
        <v>19728</v>
      </c>
      <c r="X3139" s="1" t="s">
        <v>19729</v>
      </c>
      <c r="Y3139" s="1" t="s">
        <v>94</v>
      </c>
      <c r="Z3139" s="1" t="s">
        <v>5615</v>
      </c>
      <c r="AA3139" s="1">
        <v>0</v>
      </c>
      <c r="AB3139" s="1" t="s">
        <v>460</v>
      </c>
      <c r="AD3139" s="1" t="str">
        <f>VLOOKUP($K3139,「工具标准名」映射表!$B:$I,3,0)</f>
        <v>平板辅助英语教学系统</v>
      </c>
      <c r="AE3139" s="1" t="str">
        <f>VLOOKUP($K3139,「工具标准名」映射表!$B:$I,4,0)</f>
        <v>功能应用层</v>
      </c>
      <c r="AF3139" s="1" t="str">
        <f>VLOOKUP($K3139,「工具标准名」映射表!$B:$I,5,0)</f>
        <v>功能应用（Web 教学平台（SaaS））</v>
      </c>
      <c r="AG3139" s="1" t="str">
        <f>VLOOKUP($K3139,「工具标准名」映射表!$B:$I,6,0)</f>
        <v>软件工具</v>
      </c>
      <c r="AH3139" s="1" t="str">
        <f>VLOOKUP($K3139,「工具标准名」映射表!$B:$I,7,0)</f>
        <v>AI智能体</v>
      </c>
      <c r="AI3139" s="1" t="str">
        <f>VLOOKUP($K3139,「工具标准名」映射表!$B:$I,8,0)</f>
        <v>否</v>
      </c>
      <c r="AJ3139" s="1" t="s">
        <v>460</v>
      </c>
      <c r="AK3139" s="1"/>
      <c r="AL3139" s="1"/>
      <c r="AM3139" s="1"/>
      <c r="AN3139" s="1"/>
      <c r="AO3139" s="1"/>
    </row>
    <row r="3140" spans="1:41" ht="16">
      <c r="A3140" s="1" t="s">
        <v>19720</v>
      </c>
      <c r="B3140" s="3">
        <v>46056.458564814799</v>
      </c>
      <c r="C3140" s="14">
        <v>1570</v>
      </c>
      <c r="D3140" s="1" t="s">
        <v>5609</v>
      </c>
      <c r="E3140" s="1" t="s">
        <v>5610</v>
      </c>
      <c r="F3140" s="1" t="s">
        <v>27</v>
      </c>
      <c r="G3140" s="1" t="s">
        <v>5611</v>
      </c>
      <c r="H3140" s="1" t="s">
        <v>19721</v>
      </c>
      <c r="I3140" s="1" t="s">
        <v>19722</v>
      </c>
      <c r="J3140" s="1" t="s">
        <v>19723</v>
      </c>
      <c r="K3140" s="1" t="s">
        <v>5622</v>
      </c>
      <c r="L3140" s="1" t="s">
        <v>33</v>
      </c>
      <c r="M3140" s="1" t="b">
        <v>0</v>
      </c>
      <c r="N3140" s="1" t="s">
        <v>47</v>
      </c>
      <c r="O3140" s="1" t="s">
        <v>3235</v>
      </c>
      <c r="P3140" s="1" t="s">
        <v>14171</v>
      </c>
      <c r="Q3140" s="1" t="s">
        <v>37</v>
      </c>
      <c r="R3140" s="1" t="s">
        <v>38</v>
      </c>
      <c r="S3140" s="1" t="s">
        <v>39</v>
      </c>
      <c r="T3140" s="1" t="s">
        <v>19725</v>
      </c>
      <c r="U3140" s="1" t="s">
        <v>19726</v>
      </c>
      <c r="V3140" s="1" t="s">
        <v>19727</v>
      </c>
      <c r="W3140" s="1" t="s">
        <v>19728</v>
      </c>
      <c r="X3140" s="1" t="s">
        <v>19729</v>
      </c>
      <c r="Y3140" s="1" t="s">
        <v>94</v>
      </c>
      <c r="Z3140" s="1" t="s">
        <v>5622</v>
      </c>
      <c r="AA3140" s="1">
        <v>0</v>
      </c>
      <c r="AB3140" s="1" t="s">
        <v>460</v>
      </c>
      <c r="AD3140" s="1" t="str">
        <f>VLOOKUP($K3140,「工具标准名」映射表!$B:$I,3,0)</f>
        <v>济南市教育资源公共服务平台</v>
      </c>
      <c r="AE3140" s="1" t="str">
        <f>VLOOKUP($K3140,「工具标准名」映射表!$B:$I,4,0)</f>
        <v>功能应用层</v>
      </c>
      <c r="AF3140" s="1" t="str">
        <f>VLOOKUP($K3140,「工具标准名」映射表!$B:$I,5,0)</f>
        <v>功能应用（平台型综合系统）</v>
      </c>
      <c r="AG3140" s="1" t="str">
        <f>VLOOKUP($K3140,「工具标准名」映射表!$B:$I,6,0)</f>
        <v>软件工具</v>
      </c>
      <c r="AH3140" s="1" t="str">
        <f>VLOOKUP($K3140,「工具标准名」映射表!$B:$I,7,0)</f>
        <v>AI智能体</v>
      </c>
      <c r="AI3140" s="1" t="str">
        <f>VLOOKUP($K3140,「工具标准名」映射表!$B:$I,8,0)</f>
        <v>否</v>
      </c>
      <c r="AJ3140" s="1" t="s">
        <v>460</v>
      </c>
      <c r="AK3140" s="1"/>
      <c r="AL3140" s="1"/>
      <c r="AM3140" s="1"/>
      <c r="AN3140" s="1"/>
      <c r="AO3140" s="1"/>
    </row>
    <row r="3141" spans="1:41" ht="16">
      <c r="A3141" s="1" t="s">
        <v>19731</v>
      </c>
      <c r="B3141" s="3">
        <v>46056.458564814799</v>
      </c>
      <c r="C3141" s="14">
        <v>1571</v>
      </c>
      <c r="D3141" s="1" t="s">
        <v>19732</v>
      </c>
      <c r="E3141" s="1" t="s">
        <v>19733</v>
      </c>
      <c r="F3141" s="1" t="s">
        <v>100</v>
      </c>
      <c r="G3141" s="1" t="s">
        <v>19734</v>
      </c>
      <c r="H3141" s="1" t="s">
        <v>19735</v>
      </c>
      <c r="I3141" s="1" t="s">
        <v>19736</v>
      </c>
      <c r="J3141" s="1" t="s">
        <v>19737</v>
      </c>
      <c r="K3141" s="1" t="s">
        <v>8926</v>
      </c>
      <c r="L3141" s="1" t="s">
        <v>8920</v>
      </c>
      <c r="M3141" s="1" t="b">
        <v>0</v>
      </c>
      <c r="N3141" s="1" t="s">
        <v>47</v>
      </c>
      <c r="O3141" s="1" t="s">
        <v>54</v>
      </c>
      <c r="P3141" s="1" t="s">
        <v>8921</v>
      </c>
      <c r="Q3141" s="1" t="s">
        <v>87</v>
      </c>
      <c r="R3141" s="1" t="s">
        <v>234</v>
      </c>
      <c r="S3141" s="1" t="s">
        <v>39</v>
      </c>
      <c r="T3141" s="1" t="s">
        <v>19739</v>
      </c>
      <c r="U3141" s="1" t="s">
        <v>19736</v>
      </c>
      <c r="V3141" s="1" t="s">
        <v>19740</v>
      </c>
      <c r="W3141" s="1" t="s">
        <v>19741</v>
      </c>
      <c r="X3141" s="1" t="s">
        <v>19742</v>
      </c>
      <c r="Y3141" s="1" t="s">
        <v>801</v>
      </c>
      <c r="Z3141" s="1" t="s">
        <v>8926</v>
      </c>
      <c r="AA3141" s="1">
        <v>0</v>
      </c>
      <c r="AB3141" s="1" t="s">
        <v>138</v>
      </c>
      <c r="AD3141" s="1" t="str">
        <f>VLOOKUP($K3141,「工具标准名」映射表!$B:$I,3,0)</f>
        <v>初中语文单元教学智能辅助平台</v>
      </c>
      <c r="AE3141" s="1" t="str">
        <f>VLOOKUP($K3141,「工具标准名」映射表!$B:$I,4,0)</f>
        <v>功能应用层</v>
      </c>
      <c r="AF3141" s="1" t="str">
        <f>VLOOKUP($K3141,「工具标准名」映射表!$B:$I,5,0)</f>
        <v>功能应用层（移动端 App）</v>
      </c>
      <c r="AG3141" s="1" t="str">
        <f>VLOOKUP($K3141,「工具标准名」映射表!$B:$I,6,0)</f>
        <v>软件工具</v>
      </c>
      <c r="AH3141" s="1" t="str">
        <f>VLOOKUP($K3141,「工具标准名」映射表!$B:$I,7,0)</f>
        <v>AI智能体</v>
      </c>
      <c r="AI3141" s="1" t="str">
        <f>VLOOKUP($K3141,「工具标准名」映射表!$B:$I,8,0)</f>
        <v>否</v>
      </c>
      <c r="AJ3141" s="1" t="s">
        <v>138</v>
      </c>
      <c r="AK3141" s="1"/>
      <c r="AL3141" s="1"/>
      <c r="AM3141" s="1"/>
      <c r="AN3141" s="1"/>
      <c r="AO3141" s="1"/>
    </row>
    <row r="3142" spans="1:41" ht="16">
      <c r="A3142" s="1" t="s">
        <v>19743</v>
      </c>
      <c r="B3142" s="3">
        <v>46056.458715277797</v>
      </c>
      <c r="C3142" s="14">
        <v>1573</v>
      </c>
      <c r="D3142" s="1" t="s">
        <v>19744</v>
      </c>
      <c r="E3142" s="1" t="s">
        <v>19733</v>
      </c>
      <c r="F3142" s="1" t="s">
        <v>27</v>
      </c>
      <c r="G3142" s="1" t="s">
        <v>19745</v>
      </c>
      <c r="H3142" s="1" t="s">
        <v>19746</v>
      </c>
      <c r="I3142" s="1" t="s">
        <v>19747</v>
      </c>
      <c r="J3142" s="1" t="s">
        <v>19748</v>
      </c>
      <c r="K3142" s="1" t="s">
        <v>207</v>
      </c>
      <c r="L3142" s="1" t="s">
        <v>33</v>
      </c>
      <c r="M3142" s="1" t="b">
        <v>0</v>
      </c>
      <c r="N3142" s="1" t="s">
        <v>47</v>
      </c>
      <c r="O3142" s="1" t="s">
        <v>66</v>
      </c>
      <c r="P3142" s="1" t="s">
        <v>13898</v>
      </c>
      <c r="Q3142" s="1" t="s">
        <v>37</v>
      </c>
      <c r="R3142" s="1" t="s">
        <v>171</v>
      </c>
      <c r="S3142" s="1" t="s">
        <v>39</v>
      </c>
      <c r="T3142" s="1" t="s">
        <v>19750</v>
      </c>
      <c r="U3142" s="1" t="s">
        <v>19751</v>
      </c>
      <c r="V3142" s="1" t="s">
        <v>19752</v>
      </c>
      <c r="W3142" s="1" t="s">
        <v>19753</v>
      </c>
      <c r="X3142" s="1" t="s">
        <v>19754</v>
      </c>
      <c r="Y3142" s="1" t="s">
        <v>239</v>
      </c>
      <c r="Z3142" s="1" t="s">
        <v>207</v>
      </c>
      <c r="AA3142" s="1" t="s">
        <v>23372</v>
      </c>
      <c r="AB3142" s="1" t="s">
        <v>138</v>
      </c>
      <c r="AD3142" s="1" t="str">
        <f>VLOOKUP($K3142,「工具标准名」映射表!$B:$I,3,0)</f>
        <v>即梦AI</v>
      </c>
      <c r="AE3142" s="1" t="str">
        <f>VLOOKUP($K3142,「工具标准名」映射表!$B:$I,4,0)</f>
        <v>功能应用层</v>
      </c>
      <c r="AF3142" s="1" t="str">
        <f>VLOOKUP($K3142,「工具标准名」映射表!$B:$I,5,0)</f>
        <v>功能应用（生成式AI应用-图像类）</v>
      </c>
      <c r="AG3142" s="1" t="str">
        <f>VLOOKUP($K3142,「工具标准名」映射表!$B:$I,6,0)</f>
        <v>软件工具</v>
      </c>
      <c r="AH3142" s="1" t="str">
        <f>VLOOKUP($K3142,「工具标准名」映射表!$B:$I,7,0)</f>
        <v>AI智能体</v>
      </c>
      <c r="AI3142" s="1" t="str">
        <f>VLOOKUP($K3142,「工具标准名」映射表!$B:$I,8,0)</f>
        <v>是</v>
      </c>
      <c r="AJ3142" s="1" t="s">
        <v>138</v>
      </c>
      <c r="AK3142" s="1"/>
      <c r="AL3142" s="1"/>
      <c r="AM3142" s="1"/>
      <c r="AN3142" s="1"/>
      <c r="AO3142" s="1"/>
    </row>
    <row r="3143" spans="1:41" ht="16">
      <c r="A3143" s="1" t="s">
        <v>19743</v>
      </c>
      <c r="B3143" s="3">
        <v>46056.458715277797</v>
      </c>
      <c r="C3143" s="14">
        <v>1573</v>
      </c>
      <c r="D3143" s="1" t="s">
        <v>19744</v>
      </c>
      <c r="E3143" s="1" t="s">
        <v>19733</v>
      </c>
      <c r="F3143" s="1" t="s">
        <v>27</v>
      </c>
      <c r="G3143" s="1" t="s">
        <v>19745</v>
      </c>
      <c r="H3143" s="1" t="s">
        <v>19746</v>
      </c>
      <c r="I3143" s="1" t="s">
        <v>19747</v>
      </c>
      <c r="J3143" s="1" t="s">
        <v>19748</v>
      </c>
      <c r="K3143" s="1" t="s">
        <v>222</v>
      </c>
      <c r="L3143" s="1" t="s">
        <v>33</v>
      </c>
      <c r="M3143" s="1" t="b">
        <v>0</v>
      </c>
      <c r="N3143" s="1" t="s">
        <v>47</v>
      </c>
      <c r="O3143" s="1" t="s">
        <v>66</v>
      </c>
      <c r="P3143" s="1" t="s">
        <v>14618</v>
      </c>
      <c r="Q3143" s="1" t="s">
        <v>37</v>
      </c>
      <c r="R3143" s="1" t="s">
        <v>171</v>
      </c>
      <c r="S3143" s="1" t="s">
        <v>39</v>
      </c>
      <c r="T3143" s="1" t="s">
        <v>19750</v>
      </c>
      <c r="U3143" s="1" t="s">
        <v>19751</v>
      </c>
      <c r="V3143" s="1" t="s">
        <v>19752</v>
      </c>
      <c r="W3143" s="1" t="s">
        <v>19753</v>
      </c>
      <c r="X3143" s="1" t="s">
        <v>19754</v>
      </c>
      <c r="Y3143" s="1" t="s">
        <v>239</v>
      </c>
      <c r="Z3143" s="1" t="s">
        <v>2346</v>
      </c>
      <c r="AA3143" s="1" t="s">
        <v>23372</v>
      </c>
      <c r="AB3143" s="1" t="s">
        <v>138</v>
      </c>
      <c r="AD3143" s="1" t="str">
        <f>VLOOKUP($K3143,「工具标准名」映射表!$B:$I,3,0)</f>
        <v>剪映AI</v>
      </c>
      <c r="AE3143" s="1" t="str">
        <f>VLOOKUP($K3143,「工具标准名」映射表!$B:$I,4,0)</f>
        <v>功能应用层</v>
      </c>
      <c r="AF3143" s="1" t="str">
        <f>VLOOKUP($K3143,「工具标准名」映射表!$B:$I,5,0)</f>
        <v>功能应用层（AI智能体）</v>
      </c>
      <c r="AG3143" s="1" t="str">
        <f>VLOOKUP($K3143,「工具标准名」映射表!$B:$I,6,0)</f>
        <v>软件工具</v>
      </c>
      <c r="AH3143" s="1" t="str">
        <f>VLOOKUP($K3143,「工具标准名」映射表!$B:$I,7,0)</f>
        <v>AI智能体</v>
      </c>
      <c r="AI3143" s="1" t="str">
        <f>VLOOKUP($K3143,「工具标准名」映射表!$B:$I,8,0)</f>
        <v>是</v>
      </c>
      <c r="AJ3143" s="1" t="s">
        <v>138</v>
      </c>
      <c r="AK3143" s="1"/>
      <c r="AL3143" s="1"/>
      <c r="AM3143" s="1"/>
      <c r="AN3143" s="1"/>
      <c r="AO3143" s="1"/>
    </row>
    <row r="3144" spans="1:41" ht="16">
      <c r="A3144" s="1" t="s">
        <v>19756</v>
      </c>
      <c r="B3144" s="3">
        <v>46056.458611111098</v>
      </c>
      <c r="C3144" s="14">
        <v>1574</v>
      </c>
      <c r="D3144" s="1" t="s">
        <v>19757</v>
      </c>
      <c r="E3144" s="1" t="s">
        <v>19733</v>
      </c>
      <c r="F3144" s="1" t="s">
        <v>5421</v>
      </c>
      <c r="G3144" s="1" t="s">
        <v>19758</v>
      </c>
      <c r="H3144" s="1" t="s">
        <v>19759</v>
      </c>
      <c r="I3144" s="1" t="s">
        <v>19760</v>
      </c>
      <c r="J3144" s="1" t="s">
        <v>19761</v>
      </c>
      <c r="K3144" s="1" t="s">
        <v>3204</v>
      </c>
      <c r="L3144" s="1" t="s">
        <v>33</v>
      </c>
      <c r="M3144" s="1" t="b">
        <v>0</v>
      </c>
      <c r="N3144" s="1" t="s">
        <v>47</v>
      </c>
      <c r="O3144" s="1" t="s">
        <v>54</v>
      </c>
      <c r="P3144" s="1" t="s">
        <v>10792</v>
      </c>
      <c r="Q3144" s="1" t="s">
        <v>37</v>
      </c>
      <c r="R3144" s="1" t="s">
        <v>171</v>
      </c>
      <c r="S3144" s="1" t="s">
        <v>39</v>
      </c>
      <c r="T3144" s="1" t="s">
        <v>19763</v>
      </c>
      <c r="U3144" s="1" t="s">
        <v>19764</v>
      </c>
      <c r="V3144" s="1" t="s">
        <v>19765</v>
      </c>
      <c r="W3144" s="1" t="s">
        <v>19766</v>
      </c>
      <c r="X3144" s="1" t="s">
        <v>19767</v>
      </c>
      <c r="Y3144" s="1" t="s">
        <v>19768</v>
      </c>
      <c r="Z3144" s="1" t="s">
        <v>139</v>
      </c>
      <c r="AA3144" s="1" t="s">
        <v>23370</v>
      </c>
      <c r="AB3144" s="1" t="s">
        <v>138</v>
      </c>
      <c r="AD3144" s="1" t="str">
        <f>VLOOKUP($K3144,「工具标准名」映射表!$B:$I,3,0)</f>
        <v>豆包</v>
      </c>
      <c r="AE3144" s="1" t="str">
        <f>VLOOKUP($K3144,「工具标准名」映射表!$B:$I,4,0)</f>
        <v>功能应用层</v>
      </c>
      <c r="AF3144" s="1" t="str">
        <f>VLOOKUP($K3144,「工具标准名」映射表!$B:$I,5,0)</f>
        <v>功能应用（平台型综合系统）</v>
      </c>
      <c r="AG3144" s="1" t="str">
        <f>VLOOKUP($K3144,「工具标准名」映射表!$B:$I,6,0)</f>
        <v>软件工具</v>
      </c>
      <c r="AH3144" s="1" t="str">
        <f>VLOOKUP($K3144,「工具标准名」映射表!$B:$I,7,0)</f>
        <v>其他</v>
      </c>
      <c r="AI3144" s="1" t="str">
        <f>VLOOKUP($K3144,「工具标准名」映射表!$B:$I,8,0)</f>
        <v>否</v>
      </c>
      <c r="AJ3144" s="1" t="s">
        <v>138</v>
      </c>
      <c r="AK3144" s="1"/>
      <c r="AL3144" s="1"/>
      <c r="AM3144" s="1"/>
      <c r="AN3144" s="1"/>
      <c r="AO3144" s="1"/>
    </row>
    <row r="3145" spans="1:41" ht="16">
      <c r="A3145" s="1" t="s">
        <v>19756</v>
      </c>
      <c r="B3145" s="3">
        <v>46056.458611111098</v>
      </c>
      <c r="C3145" s="14">
        <v>1574</v>
      </c>
      <c r="D3145" s="1" t="s">
        <v>19757</v>
      </c>
      <c r="E3145" s="1" t="s">
        <v>19733</v>
      </c>
      <c r="F3145" s="1" t="s">
        <v>5421</v>
      </c>
      <c r="G3145" s="1" t="s">
        <v>19758</v>
      </c>
      <c r="H3145" s="1" t="s">
        <v>19759</v>
      </c>
      <c r="I3145" s="1" t="s">
        <v>19760</v>
      </c>
      <c r="J3145" s="1" t="s">
        <v>19761</v>
      </c>
      <c r="K3145" s="1" t="s">
        <v>3126</v>
      </c>
      <c r="L3145" s="1" t="s">
        <v>33</v>
      </c>
      <c r="M3145" s="1" t="b">
        <v>0</v>
      </c>
      <c r="N3145" s="1" t="s">
        <v>47</v>
      </c>
      <c r="O3145" s="1" t="s">
        <v>54</v>
      </c>
      <c r="P3145" s="1" t="s">
        <v>3125</v>
      </c>
      <c r="Q3145" s="1" t="s">
        <v>37</v>
      </c>
      <c r="R3145" s="1" t="s">
        <v>171</v>
      </c>
      <c r="S3145" s="1" t="s">
        <v>39</v>
      </c>
      <c r="T3145" s="1" t="s">
        <v>19763</v>
      </c>
      <c r="U3145" s="1" t="s">
        <v>19764</v>
      </c>
      <c r="V3145" s="1" t="s">
        <v>19765</v>
      </c>
      <c r="W3145" s="1" t="s">
        <v>19766</v>
      </c>
      <c r="X3145" s="1" t="s">
        <v>19767</v>
      </c>
      <c r="Y3145" s="1" t="s">
        <v>19768</v>
      </c>
      <c r="Z3145" s="1" t="s">
        <v>3126</v>
      </c>
      <c r="AA3145" s="1">
        <v>0</v>
      </c>
      <c r="AB3145" s="1" t="s">
        <v>138</v>
      </c>
      <c r="AD3145" s="1" t="str">
        <f>VLOOKUP($K3145,「工具标准名」映射表!$B:$I,3,0)</f>
        <v>AI神笔绘画软件</v>
      </c>
      <c r="AE3145" s="1" t="str">
        <f>VLOOKUP($K3145,「工具标准名」映射表!$B:$I,4,0)</f>
        <v>功能应用层</v>
      </c>
      <c r="AF3145" s="1" t="str">
        <f>VLOOKUP($K3145,「工具标准名」映射表!$B:$I,5,0)</f>
        <v>功能应用（教学辅助工具）,功能应用（生成式AI应用-语言类）,功能应用层（AI智能体）</v>
      </c>
      <c r="AG3145" s="1" t="str">
        <f>VLOOKUP($K3145,「工具标准名」映射表!$B:$I,6,0)</f>
        <v>软件工具</v>
      </c>
      <c r="AH3145" s="1" t="str">
        <f>VLOOKUP($K3145,「工具标准名」映射表!$B:$I,7,0)</f>
        <v>AI智能体</v>
      </c>
      <c r="AI3145" s="1" t="str">
        <f>VLOOKUP($K3145,「工具标准名」映射表!$B:$I,8,0)</f>
        <v>是</v>
      </c>
      <c r="AJ3145" s="1" t="s">
        <v>138</v>
      </c>
      <c r="AK3145" s="1"/>
      <c r="AL3145" s="1"/>
      <c r="AM3145" s="1"/>
      <c r="AN3145" s="1"/>
      <c r="AO3145" s="1"/>
    </row>
    <row r="3146" spans="1:41" ht="16">
      <c r="A3146" s="1" t="s">
        <v>19771</v>
      </c>
      <c r="B3146" s="3">
        <v>46056.458622685197</v>
      </c>
      <c r="C3146" s="14">
        <v>1575</v>
      </c>
      <c r="D3146" s="1" t="s">
        <v>19772</v>
      </c>
      <c r="E3146" s="1" t="s">
        <v>19733</v>
      </c>
      <c r="F3146" s="1" t="s">
        <v>5421</v>
      </c>
      <c r="G3146" s="1" t="s">
        <v>19773</v>
      </c>
      <c r="H3146" s="1" t="s">
        <v>19774</v>
      </c>
      <c r="I3146" s="1" t="s">
        <v>19775</v>
      </c>
      <c r="J3146" s="1" t="s">
        <v>19776</v>
      </c>
      <c r="K3146" s="1" t="s">
        <v>3204</v>
      </c>
      <c r="L3146" s="1" t="s">
        <v>33</v>
      </c>
      <c r="M3146" s="1" t="b">
        <v>0</v>
      </c>
      <c r="N3146" s="1" t="s">
        <v>47</v>
      </c>
      <c r="O3146" s="1" t="s">
        <v>66</v>
      </c>
      <c r="P3146" s="1" t="s">
        <v>10799</v>
      </c>
      <c r="Q3146" s="1" t="s">
        <v>37</v>
      </c>
      <c r="R3146" s="1" t="s">
        <v>38</v>
      </c>
      <c r="S3146" s="1" t="s">
        <v>5896</v>
      </c>
      <c r="T3146" s="1" t="s">
        <v>19779</v>
      </c>
      <c r="U3146" s="1" t="s">
        <v>19780</v>
      </c>
      <c r="V3146" s="1" t="s">
        <v>19781</v>
      </c>
      <c r="W3146" s="1" t="s">
        <v>19782</v>
      </c>
      <c r="X3146" s="1" t="s">
        <v>19783</v>
      </c>
      <c r="Y3146" s="1" t="s">
        <v>2361</v>
      </c>
      <c r="Z3146" s="1" t="s">
        <v>139</v>
      </c>
      <c r="AA3146" s="1" t="s">
        <v>23370</v>
      </c>
      <c r="AB3146" s="1" t="s">
        <v>138</v>
      </c>
      <c r="AD3146" s="1" t="str">
        <f>VLOOKUP($K3146,「工具标准名」映射表!$B:$I,3,0)</f>
        <v>豆包</v>
      </c>
      <c r="AE3146" s="1" t="str">
        <f>VLOOKUP($K3146,「工具标准名」映射表!$B:$I,4,0)</f>
        <v>功能应用层</v>
      </c>
      <c r="AF3146" s="1" t="str">
        <f>VLOOKUP($K3146,「工具标准名」映射表!$B:$I,5,0)</f>
        <v>功能应用（平台型综合系统）</v>
      </c>
      <c r="AG3146" s="1" t="str">
        <f>VLOOKUP($K3146,「工具标准名」映射表!$B:$I,6,0)</f>
        <v>软件工具</v>
      </c>
      <c r="AH3146" s="1" t="str">
        <f>VLOOKUP($K3146,「工具标准名」映射表!$B:$I,7,0)</f>
        <v>其他</v>
      </c>
      <c r="AI3146" s="1" t="str">
        <f>VLOOKUP($K3146,「工具标准名」映射表!$B:$I,8,0)</f>
        <v>否</v>
      </c>
      <c r="AJ3146" s="1" t="s">
        <v>138</v>
      </c>
      <c r="AK3146" s="1"/>
      <c r="AL3146" s="1"/>
      <c r="AM3146" s="1"/>
      <c r="AN3146" s="1"/>
      <c r="AO3146" s="1"/>
    </row>
    <row r="3147" spans="1:41" ht="16">
      <c r="A3147" s="1" t="s">
        <v>19771</v>
      </c>
      <c r="B3147" s="3">
        <v>46056.458622685197</v>
      </c>
      <c r="C3147" s="14">
        <v>1575</v>
      </c>
      <c r="D3147" s="1" t="s">
        <v>19772</v>
      </c>
      <c r="E3147" s="1" t="s">
        <v>19733</v>
      </c>
      <c r="F3147" s="1" t="s">
        <v>5421</v>
      </c>
      <c r="G3147" s="1" t="s">
        <v>19773</v>
      </c>
      <c r="H3147" s="1" t="s">
        <v>19774</v>
      </c>
      <c r="I3147" s="1" t="s">
        <v>19775</v>
      </c>
      <c r="J3147" s="1" t="s">
        <v>19776</v>
      </c>
      <c r="K3147" s="1" t="s">
        <v>214</v>
      </c>
      <c r="L3147" s="1" t="s">
        <v>33</v>
      </c>
      <c r="M3147" s="1" t="b">
        <v>0</v>
      </c>
      <c r="N3147" s="1" t="s">
        <v>4288</v>
      </c>
      <c r="O3147" s="1" t="s">
        <v>66</v>
      </c>
      <c r="P3147" s="1" t="s">
        <v>19027</v>
      </c>
      <c r="Q3147" s="1" t="s">
        <v>37</v>
      </c>
      <c r="R3147" s="1" t="s">
        <v>38</v>
      </c>
      <c r="S3147" s="1" t="s">
        <v>5896</v>
      </c>
      <c r="T3147" s="1" t="s">
        <v>19779</v>
      </c>
      <c r="U3147" s="1" t="s">
        <v>19780</v>
      </c>
      <c r="V3147" s="1" t="s">
        <v>19781</v>
      </c>
      <c r="W3147" s="1" t="s">
        <v>19782</v>
      </c>
      <c r="X3147" s="1" t="s">
        <v>19783</v>
      </c>
      <c r="Y3147" s="1" t="s">
        <v>2361</v>
      </c>
      <c r="Z3147" s="1" t="s">
        <v>214</v>
      </c>
      <c r="AA3147" s="1" t="s">
        <v>23374</v>
      </c>
      <c r="AB3147" s="1" t="s">
        <v>138</v>
      </c>
      <c r="AD3147" s="1" t="str">
        <f>VLOOKUP($K3147,「工具标准名」映射表!$B:$I,3,0)</f>
        <v>希沃白板</v>
      </c>
      <c r="AE3147" s="1" t="str">
        <f>VLOOKUP($K3147,「工具标准名」映射表!$B:$I,4,0)</f>
        <v>功能应用层</v>
      </c>
      <c r="AF3147" s="1" t="str">
        <f>VLOOKUP($K3147,「工具标准名」映射表!$B:$I,5,0)</f>
        <v>功能应用（教学辅助工具）</v>
      </c>
      <c r="AG3147" s="1" t="str">
        <f>VLOOKUP($K3147,「工具标准名」映射表!$B:$I,6,0)</f>
        <v>软件工具</v>
      </c>
      <c r="AH3147" s="1" t="str">
        <f>VLOOKUP($K3147,「工具标准名」映射表!$B:$I,7,0)</f>
        <v>AI智能体</v>
      </c>
      <c r="AI3147" s="1" t="str">
        <f>VLOOKUP($K3147,「工具标准名」映射表!$B:$I,8,0)</f>
        <v>否</v>
      </c>
      <c r="AJ3147" s="1" t="s">
        <v>138</v>
      </c>
      <c r="AK3147" s="1"/>
      <c r="AL3147" s="1"/>
      <c r="AM3147" s="1"/>
      <c r="AN3147" s="1"/>
      <c r="AO3147" s="1"/>
    </row>
    <row r="3148" spans="1:41" ht="16">
      <c r="A3148" s="1" t="s">
        <v>19771</v>
      </c>
      <c r="B3148" s="3">
        <v>46056.458622685197</v>
      </c>
      <c r="C3148" s="14">
        <v>1575</v>
      </c>
      <c r="D3148" s="1" t="s">
        <v>19772</v>
      </c>
      <c r="E3148" s="1" t="s">
        <v>19733</v>
      </c>
      <c r="F3148" s="1" t="s">
        <v>5421</v>
      </c>
      <c r="G3148" s="1" t="s">
        <v>19773</v>
      </c>
      <c r="H3148" s="1" t="s">
        <v>19774</v>
      </c>
      <c r="I3148" s="1" t="s">
        <v>19775</v>
      </c>
      <c r="J3148" s="1" t="s">
        <v>19776</v>
      </c>
      <c r="K3148" s="1" t="s">
        <v>207</v>
      </c>
      <c r="L3148" s="1" t="s">
        <v>33</v>
      </c>
      <c r="M3148" s="1" t="b">
        <v>0</v>
      </c>
      <c r="N3148" s="1" t="s">
        <v>47</v>
      </c>
      <c r="O3148" s="1" t="s">
        <v>66</v>
      </c>
      <c r="P3148" s="1" t="s">
        <v>25878</v>
      </c>
      <c r="Q3148" s="1" t="s">
        <v>37</v>
      </c>
      <c r="R3148" s="1" t="s">
        <v>38</v>
      </c>
      <c r="S3148" s="1" t="s">
        <v>5896</v>
      </c>
      <c r="T3148" s="1" t="s">
        <v>19779</v>
      </c>
      <c r="U3148" s="1" t="s">
        <v>19780</v>
      </c>
      <c r="V3148" s="1" t="s">
        <v>19781</v>
      </c>
      <c r="W3148" s="1" t="s">
        <v>19782</v>
      </c>
      <c r="X3148" s="1" t="s">
        <v>19783</v>
      </c>
      <c r="Y3148" s="1" t="s">
        <v>2361</v>
      </c>
      <c r="Z3148" s="1" t="s">
        <v>207</v>
      </c>
      <c r="AA3148" s="1" t="s">
        <v>23372</v>
      </c>
      <c r="AB3148" s="1" t="s">
        <v>138</v>
      </c>
      <c r="AD3148" s="1" t="str">
        <f>VLOOKUP($K3148,「工具标准名」映射表!$B:$I,3,0)</f>
        <v>即梦AI</v>
      </c>
      <c r="AE3148" s="1" t="str">
        <f>VLOOKUP($K3148,「工具标准名」映射表!$B:$I,4,0)</f>
        <v>功能应用层</v>
      </c>
      <c r="AF3148" s="1" t="str">
        <f>VLOOKUP($K3148,「工具标准名」映射表!$B:$I,5,0)</f>
        <v>功能应用（生成式AI应用-图像类）</v>
      </c>
      <c r="AG3148" s="1" t="str">
        <f>VLOOKUP($K3148,「工具标准名」映射表!$B:$I,6,0)</f>
        <v>软件工具</v>
      </c>
      <c r="AH3148" s="1" t="str">
        <f>VLOOKUP($K3148,「工具标准名」映射表!$B:$I,7,0)</f>
        <v>AI智能体</v>
      </c>
      <c r="AI3148" s="1" t="str">
        <f>VLOOKUP($K3148,「工具标准名」映射表!$B:$I,8,0)</f>
        <v>是</v>
      </c>
      <c r="AJ3148" s="1" t="s">
        <v>138</v>
      </c>
      <c r="AK3148" s="1"/>
      <c r="AL3148" s="1"/>
      <c r="AM3148" s="1"/>
      <c r="AN3148" s="1"/>
      <c r="AO3148" s="1"/>
    </row>
    <row r="3149" spans="1:41" ht="16">
      <c r="A3149" s="1" t="s">
        <v>19786</v>
      </c>
      <c r="B3149" s="3">
        <v>46056.458622685197</v>
      </c>
      <c r="C3149" s="14">
        <v>1576</v>
      </c>
      <c r="D3149" s="1" t="s">
        <v>19787</v>
      </c>
      <c r="E3149" s="1" t="s">
        <v>19733</v>
      </c>
      <c r="F3149" s="1" t="s">
        <v>27</v>
      </c>
      <c r="G3149" s="1" t="s">
        <v>19788</v>
      </c>
      <c r="H3149" s="1" t="s">
        <v>19789</v>
      </c>
      <c r="I3149" s="1" t="s">
        <v>19790</v>
      </c>
      <c r="J3149" s="1" t="s">
        <v>19791</v>
      </c>
      <c r="K3149" s="1" t="s">
        <v>19792</v>
      </c>
      <c r="L3149" s="1" t="s">
        <v>33</v>
      </c>
      <c r="M3149" s="1" t="b">
        <v>0</v>
      </c>
      <c r="N3149" s="1" t="s">
        <v>4288</v>
      </c>
      <c r="O3149" s="1" t="s">
        <v>66</v>
      </c>
      <c r="P3149" s="1" t="s">
        <v>19561</v>
      </c>
      <c r="Q3149" s="1" t="s">
        <v>37</v>
      </c>
      <c r="R3149" s="1" t="s">
        <v>38</v>
      </c>
      <c r="S3149" s="1" t="s">
        <v>39</v>
      </c>
      <c r="T3149" s="1" t="s">
        <v>19795</v>
      </c>
      <c r="U3149" s="1" t="s">
        <v>19796</v>
      </c>
      <c r="V3149" s="1" t="s">
        <v>19797</v>
      </c>
      <c r="W3149" s="1" t="s">
        <v>176</v>
      </c>
      <c r="X3149" s="1" t="s">
        <v>19798</v>
      </c>
      <c r="Y3149" s="1" t="s">
        <v>43</v>
      </c>
      <c r="Z3149" s="1" t="s">
        <v>4581</v>
      </c>
      <c r="AA3149" s="1" t="s">
        <v>23374</v>
      </c>
      <c r="AB3149" s="1" t="s">
        <v>138</v>
      </c>
      <c r="AD3149" s="1" t="str">
        <f>VLOOKUP($K3149,「工具标准名」映射表!$B:$I,3,0)</f>
        <v>希沃AI</v>
      </c>
      <c r="AE3149" s="1" t="str">
        <f>VLOOKUP($K3149,「工具标准名」映射表!$B:$I,4,0)</f>
        <v>技术层</v>
      </c>
      <c r="AF3149" s="1" t="str">
        <f>VLOOKUP($K3149,「工具标准名」映射表!$B:$I,5,0)</f>
        <v>技术层（通用大模型）</v>
      </c>
      <c r="AG3149" s="1" t="str">
        <f>VLOOKUP($K3149,「工具标准名」映射表!$B:$I,6,0)</f>
        <v>软件工具</v>
      </c>
      <c r="AH3149" s="1" t="str">
        <f>VLOOKUP($K3149,「工具标准名」映射表!$B:$I,7,0)</f>
        <v>AI智能体</v>
      </c>
      <c r="AI3149" s="1" t="str">
        <f>VLOOKUP($K3149,「工具标准名」映射表!$B:$I,8,0)</f>
        <v>否</v>
      </c>
      <c r="AJ3149" s="1" t="s">
        <v>138</v>
      </c>
      <c r="AK3149" s="1"/>
      <c r="AL3149" s="1"/>
      <c r="AM3149" s="1"/>
      <c r="AN3149" s="1"/>
      <c r="AO3149" s="1"/>
    </row>
    <row r="3150" spans="1:41" ht="16">
      <c r="A3150" s="1" t="s">
        <v>19786</v>
      </c>
      <c r="B3150" s="3">
        <v>46056.458622685197</v>
      </c>
      <c r="C3150" s="14">
        <v>1576</v>
      </c>
      <c r="D3150" s="1" t="s">
        <v>19787</v>
      </c>
      <c r="E3150" s="1" t="s">
        <v>19733</v>
      </c>
      <c r="F3150" s="1" t="s">
        <v>27</v>
      </c>
      <c r="G3150" s="1" t="s">
        <v>19788</v>
      </c>
      <c r="H3150" s="1" t="s">
        <v>19789</v>
      </c>
      <c r="I3150" s="1" t="s">
        <v>19790</v>
      </c>
      <c r="J3150" s="1" t="s">
        <v>19791</v>
      </c>
      <c r="K3150" s="1" t="s">
        <v>19800</v>
      </c>
      <c r="L3150" s="1" t="s">
        <v>33</v>
      </c>
      <c r="M3150" s="1" t="b">
        <v>0</v>
      </c>
      <c r="N3150" s="1" t="s">
        <v>47</v>
      </c>
      <c r="O3150" s="1" t="s">
        <v>54</v>
      </c>
      <c r="P3150" s="1" t="s">
        <v>20701</v>
      </c>
      <c r="Q3150" s="1" t="s">
        <v>37</v>
      </c>
      <c r="R3150" s="1" t="s">
        <v>38</v>
      </c>
      <c r="S3150" s="1" t="s">
        <v>39</v>
      </c>
      <c r="T3150" s="1" t="s">
        <v>19795</v>
      </c>
      <c r="U3150" s="1" t="s">
        <v>19796</v>
      </c>
      <c r="V3150" s="1" t="s">
        <v>19797</v>
      </c>
      <c r="W3150" s="1" t="s">
        <v>176</v>
      </c>
      <c r="X3150" s="1" t="s">
        <v>19798</v>
      </c>
      <c r="Y3150" s="1" t="s">
        <v>43</v>
      </c>
      <c r="Z3150" s="1" t="s">
        <v>20696</v>
      </c>
      <c r="AA3150" s="1" t="s">
        <v>23404</v>
      </c>
      <c r="AB3150" s="1" t="s">
        <v>138</v>
      </c>
      <c r="AD3150" s="1" t="str">
        <f>VLOOKUP($K3150,「工具标准名」映射表!$B:$I,3,0)</f>
        <v>洋葱学园</v>
      </c>
      <c r="AE3150" s="1" t="str">
        <f>VLOOKUP($K3150,「工具标准名」映射表!$B:$I,4,0)</f>
        <v>功能应用层</v>
      </c>
      <c r="AF3150" s="1" t="str">
        <f>VLOOKUP($K3150,「工具标准名」映射表!$B:$I,5,0)</f>
        <v>功能应用（Web 教学平台（SaaS））</v>
      </c>
      <c r="AG3150" s="1" t="str">
        <f>VLOOKUP($K3150,「工具标准名」映射表!$B:$I,6,0)</f>
        <v>软件工具</v>
      </c>
      <c r="AH3150" s="1" t="str">
        <f>VLOOKUP($K3150,「工具标准名」映射表!$B:$I,7,0)</f>
        <v>其他</v>
      </c>
      <c r="AI3150" s="1" t="str">
        <f>VLOOKUP($K3150,「工具标准名」映射表!$B:$I,8,0)</f>
        <v>否</v>
      </c>
      <c r="AJ3150" s="1" t="s">
        <v>138</v>
      </c>
      <c r="AK3150" s="1"/>
      <c r="AL3150" s="1"/>
      <c r="AM3150" s="1"/>
      <c r="AN3150" s="1"/>
      <c r="AO3150" s="1"/>
    </row>
    <row r="3151" spans="1:41" ht="16">
      <c r="A3151" s="1" t="s">
        <v>19786</v>
      </c>
      <c r="B3151" s="3">
        <v>46056.458622685197</v>
      </c>
      <c r="C3151" s="14">
        <v>1576</v>
      </c>
      <c r="D3151" s="1" t="s">
        <v>19787</v>
      </c>
      <c r="E3151" s="1" t="s">
        <v>19733</v>
      </c>
      <c r="F3151" s="1" t="s">
        <v>27</v>
      </c>
      <c r="G3151" s="1" t="s">
        <v>19788</v>
      </c>
      <c r="H3151" s="1" t="s">
        <v>19789</v>
      </c>
      <c r="I3151" s="1" t="s">
        <v>19790</v>
      </c>
      <c r="J3151" s="1" t="s">
        <v>19791</v>
      </c>
      <c r="K3151" s="1" t="s">
        <v>19803</v>
      </c>
      <c r="L3151" s="1" t="s">
        <v>33</v>
      </c>
      <c r="M3151" s="1" t="b">
        <v>0</v>
      </c>
      <c r="N3151" s="1" t="s">
        <v>47</v>
      </c>
      <c r="O3151" s="1" t="s">
        <v>48</v>
      </c>
      <c r="P3151" s="1" t="s">
        <v>15261</v>
      </c>
      <c r="Q3151" s="1" t="s">
        <v>37</v>
      </c>
      <c r="R3151" s="1" t="s">
        <v>38</v>
      </c>
      <c r="S3151" s="1" t="s">
        <v>39</v>
      </c>
      <c r="T3151" s="1" t="s">
        <v>19795</v>
      </c>
      <c r="U3151" s="1" t="s">
        <v>19796</v>
      </c>
      <c r="V3151" s="1" t="s">
        <v>19797</v>
      </c>
      <c r="W3151" s="1" t="s">
        <v>176</v>
      </c>
      <c r="X3151" s="1" t="s">
        <v>19798</v>
      </c>
      <c r="Y3151" s="1" t="s">
        <v>43</v>
      </c>
      <c r="Z3151" s="1" t="s">
        <v>15192</v>
      </c>
      <c r="AA3151" s="1" t="s">
        <v>1277</v>
      </c>
      <c r="AB3151" s="1" t="s">
        <v>138</v>
      </c>
      <c r="AD3151" s="1" t="str">
        <f>VLOOKUP($K3151,「工具标准名」映射表!$B:$I,3,0)</f>
        <v>科大讯飞AI</v>
      </c>
      <c r="AE3151" s="1" t="str">
        <f>VLOOKUP($K3151,「工具标准名」映射表!$B:$I,4,0)</f>
        <v>技术层</v>
      </c>
      <c r="AF3151" s="1" t="str">
        <f>VLOOKUP($K3151,「工具标准名」映射表!$B:$I,5,0)</f>
        <v>技术层（自然语言处理）</v>
      </c>
      <c r="AG3151" s="1" t="str">
        <f>VLOOKUP($K3151,「工具标准名」映射表!$B:$I,6,0)</f>
        <v>软件工具</v>
      </c>
      <c r="AH3151" s="1" t="str">
        <f>VLOOKUP($K3151,「工具标准名」映射表!$B:$I,7,0)</f>
        <v>大语言模型</v>
      </c>
      <c r="AI3151" s="1" t="str">
        <f>VLOOKUP($K3151,「工具标准名」映射表!$B:$I,8,0)</f>
        <v>是</v>
      </c>
      <c r="AJ3151" s="1" t="s">
        <v>138</v>
      </c>
      <c r="AK3151" s="1"/>
      <c r="AL3151" s="1"/>
      <c r="AM3151" s="1"/>
      <c r="AN3151" s="1"/>
      <c r="AO3151" s="1"/>
    </row>
    <row r="3152" spans="1:41" ht="16">
      <c r="A3152" s="1" t="s">
        <v>19805</v>
      </c>
      <c r="B3152" s="3">
        <v>46056.4586458333</v>
      </c>
      <c r="C3152" s="14">
        <v>1577</v>
      </c>
      <c r="D3152" s="1" t="s">
        <v>19806</v>
      </c>
      <c r="E3152" s="1" t="s">
        <v>19733</v>
      </c>
      <c r="F3152" s="1" t="s">
        <v>27</v>
      </c>
      <c r="G3152" s="1" t="s">
        <v>19807</v>
      </c>
      <c r="H3152" s="1" t="s">
        <v>19808</v>
      </c>
      <c r="I3152" s="1" t="s">
        <v>19809</v>
      </c>
      <c r="J3152" s="1" t="s">
        <v>19810</v>
      </c>
      <c r="K3152" s="1" t="s">
        <v>1690</v>
      </c>
      <c r="L3152" s="1" t="s">
        <v>33</v>
      </c>
      <c r="M3152" s="1" t="b">
        <v>0</v>
      </c>
      <c r="N3152" s="1" t="s">
        <v>47</v>
      </c>
      <c r="O3152" s="1" t="s">
        <v>66</v>
      </c>
      <c r="P3152" s="1" t="s">
        <v>1689</v>
      </c>
      <c r="Q3152" s="1" t="s">
        <v>87</v>
      </c>
      <c r="R3152" s="1" t="s">
        <v>836</v>
      </c>
      <c r="S3152" s="1" t="s">
        <v>39</v>
      </c>
      <c r="T3152" s="1" t="s">
        <v>19812</v>
      </c>
      <c r="U3152" s="1" t="s">
        <v>19813</v>
      </c>
      <c r="V3152" s="1" t="s">
        <v>19814</v>
      </c>
      <c r="W3152" s="1" t="s">
        <v>28</v>
      </c>
      <c r="X3152" s="1" t="s">
        <v>19815</v>
      </c>
      <c r="Y3152" s="1" t="s">
        <v>801</v>
      </c>
      <c r="Z3152" s="1" t="s">
        <v>1690</v>
      </c>
      <c r="AA3152" s="1">
        <v>0</v>
      </c>
      <c r="AB3152" s="1" t="s">
        <v>138</v>
      </c>
      <c r="AD3152" s="1" t="str">
        <f>VLOOKUP($K3152,「工具标准名」映射表!$B:$I,3,0)</f>
        <v>AI对话机器人</v>
      </c>
      <c r="AE3152" s="1" t="str">
        <f>VLOOKUP($K3152,「工具标准名」映射表!$B:$I,4,0)</f>
        <v>功能应用层</v>
      </c>
      <c r="AF3152" s="1" t="str">
        <f>VLOOKUP($K3152,「工具标准名」映射表!$B:$I,5,0)</f>
        <v>功能应用（校级 / 区域级系统）</v>
      </c>
      <c r="AG3152" s="1" t="str">
        <f>VLOOKUP($K3152,「工具标准名」映射表!$B:$I,6,0)</f>
        <v>软件工具</v>
      </c>
      <c r="AH3152" s="1" t="str">
        <f>VLOOKUP($K3152,「工具标准名」映射表!$B:$I,7,0)</f>
        <v>AI智能体</v>
      </c>
      <c r="AI3152" s="1" t="str">
        <f>VLOOKUP($K3152,「工具标准名」映射表!$B:$I,8,0)</f>
        <v>否</v>
      </c>
      <c r="AJ3152" s="1" t="s">
        <v>138</v>
      </c>
      <c r="AK3152" s="1"/>
      <c r="AL3152" s="1"/>
      <c r="AM3152" s="1"/>
      <c r="AN3152" s="1"/>
      <c r="AO3152" s="1"/>
    </row>
    <row r="3153" spans="1:41" ht="16">
      <c r="A3153" s="1" t="s">
        <v>19805</v>
      </c>
      <c r="B3153" s="3">
        <v>46056.4586458333</v>
      </c>
      <c r="C3153" s="14">
        <v>1577</v>
      </c>
      <c r="D3153" s="1" t="s">
        <v>19806</v>
      </c>
      <c r="E3153" s="1" t="s">
        <v>19733</v>
      </c>
      <c r="F3153" s="1" t="s">
        <v>27</v>
      </c>
      <c r="G3153" s="1" t="s">
        <v>19807</v>
      </c>
      <c r="H3153" s="1" t="s">
        <v>19808</v>
      </c>
      <c r="I3153" s="1" t="s">
        <v>19809</v>
      </c>
      <c r="J3153" s="1" t="s">
        <v>19810</v>
      </c>
      <c r="K3153" s="1" t="s">
        <v>17205</v>
      </c>
      <c r="L3153" s="1" t="s">
        <v>33</v>
      </c>
      <c r="M3153" s="1" t="b">
        <v>0</v>
      </c>
      <c r="N3153" s="1" t="s">
        <v>47</v>
      </c>
      <c r="O3153" s="1" t="s">
        <v>66</v>
      </c>
      <c r="P3153" s="1" t="s">
        <v>1689</v>
      </c>
      <c r="Q3153" s="1" t="s">
        <v>87</v>
      </c>
      <c r="R3153" s="1" t="s">
        <v>836</v>
      </c>
      <c r="S3153" s="1" t="s">
        <v>39</v>
      </c>
      <c r="T3153" s="1" t="s">
        <v>19812</v>
      </c>
      <c r="U3153" s="1" t="s">
        <v>19813</v>
      </c>
      <c r="V3153" s="1" t="s">
        <v>19814</v>
      </c>
      <c r="W3153" s="1" t="s">
        <v>28</v>
      </c>
      <c r="X3153" s="1" t="s">
        <v>19815</v>
      </c>
      <c r="Y3153" s="1" t="s">
        <v>801</v>
      </c>
      <c r="Z3153" s="1" t="s">
        <v>17205</v>
      </c>
      <c r="AA3153" s="1">
        <v>0</v>
      </c>
      <c r="AB3153" s="1" t="s">
        <v>138</v>
      </c>
      <c r="AD3153" s="1" t="str">
        <f>VLOOKUP($K3153,「工具标准名」映射表!$B:$I,3,0)</f>
        <v>DeepSeek 大模型</v>
      </c>
      <c r="AE3153" s="1" t="str">
        <f>VLOOKUP($K3153,「工具标准名」映射表!$B:$I,4,0)</f>
        <v>功能应用层</v>
      </c>
      <c r="AF3153" s="1" t="str">
        <f>VLOOKUP($K3153,「工具标准名」映射表!$B:$I,5,0)</f>
        <v>功能应用（教学辅助工具）</v>
      </c>
      <c r="AG3153" s="1" t="str">
        <f>VLOOKUP($K3153,「工具标准名」映射表!$B:$I,6,0)</f>
        <v>软件工具</v>
      </c>
      <c r="AH3153" s="1" t="str">
        <f>VLOOKUP($K3153,「工具标准名」映射表!$B:$I,7,0)</f>
        <v>大语言模型</v>
      </c>
      <c r="AI3153" s="1" t="str">
        <f>VLOOKUP($K3153,「工具标准名」映射表!$B:$I,8,0)</f>
        <v>是</v>
      </c>
      <c r="AJ3153" s="1" t="s">
        <v>138</v>
      </c>
      <c r="AK3153" s="1"/>
      <c r="AL3153" s="1"/>
      <c r="AM3153" s="1"/>
      <c r="AN3153" s="1"/>
      <c r="AO3153" s="1"/>
    </row>
    <row r="3154" spans="1:41" ht="16">
      <c r="A3154" s="1" t="s">
        <v>19805</v>
      </c>
      <c r="B3154" s="3">
        <v>46056.4586458333</v>
      </c>
      <c r="C3154" s="14">
        <v>1577</v>
      </c>
      <c r="D3154" s="1" t="s">
        <v>19806</v>
      </c>
      <c r="E3154" s="1" t="s">
        <v>19733</v>
      </c>
      <c r="F3154" s="1" t="s">
        <v>27</v>
      </c>
      <c r="G3154" s="1" t="s">
        <v>19807</v>
      </c>
      <c r="H3154" s="1" t="s">
        <v>19808</v>
      </c>
      <c r="I3154" s="1" t="s">
        <v>19809</v>
      </c>
      <c r="J3154" s="1" t="s">
        <v>19810</v>
      </c>
      <c r="K3154" s="1" t="s">
        <v>8946</v>
      </c>
      <c r="L3154" s="1" t="s">
        <v>33</v>
      </c>
      <c r="M3154" s="1" t="b">
        <v>0</v>
      </c>
      <c r="N3154" s="1" t="s">
        <v>47</v>
      </c>
      <c r="O3154" s="1" t="s">
        <v>66</v>
      </c>
      <c r="P3154" s="1" t="s">
        <v>1689</v>
      </c>
      <c r="Q3154" s="1" t="s">
        <v>87</v>
      </c>
      <c r="R3154" s="1" t="s">
        <v>836</v>
      </c>
      <c r="S3154" s="1" t="s">
        <v>39</v>
      </c>
      <c r="T3154" s="1" t="s">
        <v>19812</v>
      </c>
      <c r="U3154" s="1" t="s">
        <v>19813</v>
      </c>
      <c r="V3154" s="1" t="s">
        <v>19814</v>
      </c>
      <c r="W3154" s="1" t="s">
        <v>28</v>
      </c>
      <c r="X3154" s="1" t="s">
        <v>19815</v>
      </c>
      <c r="Y3154" s="1" t="s">
        <v>801</v>
      </c>
      <c r="Z3154" s="1" t="s">
        <v>8946</v>
      </c>
      <c r="AA3154" s="1">
        <v>0</v>
      </c>
      <c r="AB3154" s="1" t="s">
        <v>138</v>
      </c>
      <c r="AD3154" s="1" t="str">
        <f>VLOOKUP($K3154,「工具标准名」映射表!$B:$I,3,0)</f>
        <v>词云生成器</v>
      </c>
      <c r="AE3154" s="1" t="str">
        <f>VLOOKUP($K3154,「工具标准名」映射表!$B:$I,4,0)</f>
        <v>功能应用层</v>
      </c>
      <c r="AF3154" s="1" t="str">
        <f>VLOOKUP($K3154,「工具标准名」映射表!$B:$I,5,0)</f>
        <v>功能应用（平台型综合系统）</v>
      </c>
      <c r="AG3154" s="1" t="str">
        <f>VLOOKUP($K3154,「工具标准名」映射表!$B:$I,6,0)</f>
        <v>硬件设备</v>
      </c>
      <c r="AH3154" s="1" t="str">
        <f>VLOOKUP($K3154,「工具标准名」映射表!$B:$I,7,0)</f>
        <v>其他</v>
      </c>
      <c r="AI3154" s="1" t="str">
        <f>VLOOKUP($K3154,「工具标准名」映射表!$B:$I,8,0)</f>
        <v>否</v>
      </c>
      <c r="AJ3154" s="1" t="s">
        <v>138</v>
      </c>
      <c r="AK3154" s="1"/>
      <c r="AL3154" s="1"/>
      <c r="AM3154" s="1"/>
      <c r="AN3154" s="1"/>
      <c r="AO3154" s="1"/>
    </row>
    <row r="3155" spans="1:41" ht="16">
      <c r="A3155" s="1" t="s">
        <v>19820</v>
      </c>
      <c r="B3155" s="3">
        <v>46056.4586921296</v>
      </c>
      <c r="C3155" s="14">
        <v>1578</v>
      </c>
      <c r="D3155" s="1" t="s">
        <v>19821</v>
      </c>
      <c r="E3155" s="1" t="s">
        <v>19822</v>
      </c>
      <c r="F3155" s="1" t="s">
        <v>100</v>
      </c>
      <c r="G3155" s="1" t="s">
        <v>19823</v>
      </c>
      <c r="H3155" s="1" t="s">
        <v>19824</v>
      </c>
      <c r="I3155" s="1" t="s">
        <v>19825</v>
      </c>
      <c r="J3155" s="1" t="s">
        <v>19826</v>
      </c>
      <c r="K3155" s="1" t="s">
        <v>139</v>
      </c>
      <c r="L3155" s="1" t="s">
        <v>33</v>
      </c>
      <c r="M3155" s="1" t="b">
        <v>0</v>
      </c>
      <c r="N3155" s="1" t="s">
        <v>47</v>
      </c>
      <c r="O3155" s="1" t="s">
        <v>48</v>
      </c>
      <c r="P3155" s="1" t="s">
        <v>10447</v>
      </c>
      <c r="Q3155" s="1" t="s">
        <v>87</v>
      </c>
      <c r="R3155" s="1" t="s">
        <v>234</v>
      </c>
      <c r="S3155" s="1" t="s">
        <v>39</v>
      </c>
      <c r="T3155" s="1" t="s">
        <v>19828</v>
      </c>
      <c r="U3155" s="1" t="s">
        <v>19829</v>
      </c>
      <c r="V3155" s="1" t="s">
        <v>19830</v>
      </c>
      <c r="W3155" s="1" t="s">
        <v>19831</v>
      </c>
      <c r="X3155" s="1" t="s">
        <v>19832</v>
      </c>
      <c r="Y3155" s="1" t="s">
        <v>492</v>
      </c>
      <c r="Z3155" s="1" t="s">
        <v>139</v>
      </c>
      <c r="AA3155" s="1" t="s">
        <v>23370</v>
      </c>
      <c r="AB3155" s="1" t="s">
        <v>138</v>
      </c>
      <c r="AD3155" s="1" t="str">
        <f>VLOOKUP($K3155,「工具标准名」映射表!$B:$I,3,0)</f>
        <v>豆包</v>
      </c>
      <c r="AE3155" s="1" t="str">
        <f>VLOOKUP($K3155,「工具标准名」映射表!$B:$I,4,0)</f>
        <v>功能应用层</v>
      </c>
      <c r="AF3155" s="1" t="str">
        <f>VLOOKUP($K3155,「工具标准名」映射表!$B:$I,5,0)</f>
        <v>功能应用（教学辅助工具）</v>
      </c>
      <c r="AG3155" s="1" t="str">
        <f>VLOOKUP($K3155,「工具标准名」映射表!$B:$I,6,0)</f>
        <v>软件工具</v>
      </c>
      <c r="AH3155" s="1" t="str">
        <f>VLOOKUP($K3155,「工具标准名」映射表!$B:$I,7,0)</f>
        <v>其他</v>
      </c>
      <c r="AI3155" s="1" t="str">
        <f>VLOOKUP($K3155,「工具标准名」映射表!$B:$I,8,0)</f>
        <v>否</v>
      </c>
      <c r="AJ3155" s="1" t="s">
        <v>138</v>
      </c>
      <c r="AK3155" s="1"/>
      <c r="AL3155" s="1"/>
      <c r="AM3155" s="1"/>
      <c r="AN3155" s="1"/>
      <c r="AO3155" s="1"/>
    </row>
    <row r="3156" spans="1:41" ht="16">
      <c r="A3156" s="1" t="s">
        <v>19820</v>
      </c>
      <c r="B3156" s="3">
        <v>46056.4586921296</v>
      </c>
      <c r="C3156" s="14">
        <v>1578</v>
      </c>
      <c r="D3156" s="1" t="s">
        <v>19821</v>
      </c>
      <c r="E3156" s="1" t="s">
        <v>19822</v>
      </c>
      <c r="F3156" s="1" t="s">
        <v>100</v>
      </c>
      <c r="G3156" s="1" t="s">
        <v>19823</v>
      </c>
      <c r="H3156" s="1" t="s">
        <v>19824</v>
      </c>
      <c r="I3156" s="1" t="s">
        <v>19825</v>
      </c>
      <c r="J3156" s="1" t="s">
        <v>19826</v>
      </c>
      <c r="K3156" s="1" t="s">
        <v>18806</v>
      </c>
      <c r="L3156" s="1" t="s">
        <v>33</v>
      </c>
      <c r="M3156" s="1" t="b">
        <v>0</v>
      </c>
      <c r="N3156" s="1" t="s">
        <v>4288</v>
      </c>
      <c r="O3156" s="1" t="s">
        <v>66</v>
      </c>
      <c r="P3156" s="1" t="s">
        <v>18805</v>
      </c>
      <c r="Q3156" s="1" t="s">
        <v>87</v>
      </c>
      <c r="R3156" s="1" t="s">
        <v>234</v>
      </c>
      <c r="S3156" s="1" t="s">
        <v>39</v>
      </c>
      <c r="T3156" s="1" t="s">
        <v>19828</v>
      </c>
      <c r="U3156" s="1" t="s">
        <v>19829</v>
      </c>
      <c r="V3156" s="1" t="s">
        <v>19830</v>
      </c>
      <c r="W3156" s="1" t="s">
        <v>19831</v>
      </c>
      <c r="X3156" s="1" t="s">
        <v>19832</v>
      </c>
      <c r="Y3156" s="1" t="s">
        <v>492</v>
      </c>
      <c r="Z3156" s="1" t="s">
        <v>18806</v>
      </c>
      <c r="AA3156" s="1">
        <v>0</v>
      </c>
      <c r="AB3156" s="1" t="s">
        <v>138</v>
      </c>
      <c r="AD3156" s="1" t="str">
        <f>VLOOKUP($K3156,「工具标准名」映射表!$B:$I,3,0)</f>
        <v>希沃白板</v>
      </c>
      <c r="AE3156" s="1" t="str">
        <f>VLOOKUP($K3156,「工具标准名」映射表!$B:$I,4,0)</f>
        <v>功能应用层</v>
      </c>
      <c r="AF3156" s="1" t="str">
        <f>VLOOKUP($K3156,「工具标准名」映射表!$B:$I,5,0)</f>
        <v>功能应用（教学辅助工具）</v>
      </c>
      <c r="AG3156" s="1" t="str">
        <f>VLOOKUP($K3156,「工具标准名」映射表!$B:$I,6,0)</f>
        <v>硬件设备</v>
      </c>
      <c r="AH3156" s="1" t="str">
        <f>VLOOKUP($K3156,「工具标准名」映射表!$B:$I,7,0)</f>
        <v>AI智能体</v>
      </c>
      <c r="AI3156" s="1" t="str">
        <f>VLOOKUP($K3156,「工具标准名」映射表!$B:$I,8,0)</f>
        <v>否</v>
      </c>
      <c r="AJ3156" s="1" t="s">
        <v>138</v>
      </c>
      <c r="AK3156" s="1"/>
      <c r="AL3156" s="1"/>
      <c r="AM3156" s="1"/>
      <c r="AN3156" s="1"/>
      <c r="AO3156" s="1"/>
    </row>
    <row r="3157" spans="1:41" ht="16">
      <c r="A3157" s="1" t="s">
        <v>19820</v>
      </c>
      <c r="B3157" s="3">
        <v>46056.4586921296</v>
      </c>
      <c r="C3157" s="14">
        <v>1578</v>
      </c>
      <c r="D3157" s="1" t="s">
        <v>19821</v>
      </c>
      <c r="E3157" s="1" t="s">
        <v>19822</v>
      </c>
      <c r="F3157" s="1" t="s">
        <v>100</v>
      </c>
      <c r="G3157" s="1" t="s">
        <v>19823</v>
      </c>
      <c r="H3157" s="1" t="s">
        <v>19824</v>
      </c>
      <c r="I3157" s="1" t="s">
        <v>19825</v>
      </c>
      <c r="J3157" s="1" t="s">
        <v>19826</v>
      </c>
      <c r="K3157" s="1" t="s">
        <v>19834</v>
      </c>
      <c r="L3157" s="1" t="s">
        <v>33</v>
      </c>
      <c r="M3157" s="1" t="b">
        <v>0</v>
      </c>
      <c r="N3157" s="1" t="s">
        <v>47</v>
      </c>
      <c r="O3157" s="1" t="s">
        <v>48</v>
      </c>
      <c r="P3157" s="1" t="s">
        <v>19891</v>
      </c>
      <c r="Q3157" s="1" t="s">
        <v>87</v>
      </c>
      <c r="R3157" s="1" t="s">
        <v>234</v>
      </c>
      <c r="S3157" s="1" t="s">
        <v>39</v>
      </c>
      <c r="T3157" s="1" t="s">
        <v>19828</v>
      </c>
      <c r="U3157" s="1" t="s">
        <v>19829</v>
      </c>
      <c r="V3157" s="1" t="s">
        <v>19830</v>
      </c>
      <c r="W3157" s="1" t="s">
        <v>19831</v>
      </c>
      <c r="X3157" s="1" t="s">
        <v>19832</v>
      </c>
      <c r="Y3157" s="1" t="s">
        <v>492</v>
      </c>
      <c r="Z3157" s="1" t="s">
        <v>19834</v>
      </c>
      <c r="AA3157" s="1">
        <v>0</v>
      </c>
      <c r="AB3157" s="1" t="s">
        <v>138</v>
      </c>
      <c r="AD3157" s="1" t="str">
        <f>VLOOKUP($K3157,「工具标准名」映射表!$B:$I,3,0)</f>
        <v>小云雀 APP</v>
      </c>
      <c r="AE3157" s="1" t="str">
        <f>VLOOKUP($K3157,「工具标准名」映射表!$B:$I,4,0)</f>
        <v>功能应用层</v>
      </c>
      <c r="AF3157" s="1" t="str">
        <f>VLOOKUP($K3157,「工具标准名」映射表!$B:$I,5,0)</f>
        <v>功能应用层（移动端 App）</v>
      </c>
      <c r="AG3157" s="1" t="str">
        <f>VLOOKUP($K3157,「工具标准名」映射表!$B:$I,6,0)</f>
        <v>软件工具</v>
      </c>
      <c r="AH3157" s="1" t="str">
        <f>VLOOKUP($K3157,「工具标准名」映射表!$B:$I,7,0)</f>
        <v>AI智能体</v>
      </c>
      <c r="AI3157" s="1" t="str">
        <f>VLOOKUP($K3157,「工具标准名」映射表!$B:$I,8,0)</f>
        <v>否</v>
      </c>
      <c r="AJ3157" s="1" t="s">
        <v>138</v>
      </c>
      <c r="AK3157" s="1"/>
      <c r="AL3157" s="1"/>
      <c r="AM3157" s="1"/>
      <c r="AN3157" s="1"/>
      <c r="AO3157" s="1"/>
    </row>
    <row r="3158" spans="1:41" ht="16">
      <c r="A3158" s="1" t="s">
        <v>19836</v>
      </c>
      <c r="B3158" s="3">
        <v>46056.4586921296</v>
      </c>
      <c r="C3158" s="14">
        <v>1581</v>
      </c>
      <c r="D3158" s="1" t="s">
        <v>19837</v>
      </c>
      <c r="E3158" s="1" t="s">
        <v>12952</v>
      </c>
      <c r="F3158" s="1" t="s">
        <v>156</v>
      </c>
      <c r="G3158" s="1" t="s">
        <v>19838</v>
      </c>
      <c r="H3158" s="1" t="s">
        <v>19839</v>
      </c>
      <c r="I3158" s="1" t="s">
        <v>19840</v>
      </c>
      <c r="J3158" s="1" t="s">
        <v>19841</v>
      </c>
      <c r="K3158" s="1" t="s">
        <v>1442</v>
      </c>
      <c r="L3158" s="1" t="s">
        <v>33</v>
      </c>
      <c r="M3158" s="1" t="b">
        <v>0</v>
      </c>
      <c r="N3158" s="1" t="s">
        <v>47</v>
      </c>
      <c r="O3158" s="1" t="s">
        <v>54</v>
      </c>
      <c r="P3158" s="1" t="s">
        <v>1436</v>
      </c>
      <c r="Q3158" s="1" t="s">
        <v>87</v>
      </c>
      <c r="R3158" s="1" t="s">
        <v>234</v>
      </c>
      <c r="S3158" s="1" t="s">
        <v>39</v>
      </c>
      <c r="T3158" s="1" t="s">
        <v>19844</v>
      </c>
      <c r="U3158" s="1" t="s">
        <v>19845</v>
      </c>
      <c r="V3158" s="1" t="s">
        <v>19846</v>
      </c>
      <c r="W3158" s="1" t="s">
        <v>19847</v>
      </c>
      <c r="X3158" s="1" t="s">
        <v>19848</v>
      </c>
      <c r="Y3158" s="1" t="s">
        <v>156</v>
      </c>
      <c r="Z3158" s="1" t="s">
        <v>1442</v>
      </c>
      <c r="AA3158" s="1">
        <v>0</v>
      </c>
      <c r="AB3158" s="1" t="s">
        <v>45</v>
      </c>
      <c r="AD3158" s="1" t="str">
        <f>VLOOKUP($K3158,「工具标准名」映射表!$B:$I,3,0)</f>
        <v>AI场景演练系统</v>
      </c>
      <c r="AE3158" s="1" t="str">
        <f>VLOOKUP($K3158,「工具标准名」映射表!$B:$I,4,0)</f>
        <v>功能应用层</v>
      </c>
      <c r="AF3158" s="1" t="str">
        <f>VLOOKUP($K3158,「工具标准名」映射表!$B:$I,5,0)</f>
        <v>功能应用（教学辅助工具）</v>
      </c>
      <c r="AG3158" s="1" t="str">
        <f>VLOOKUP($K3158,「工具标准名」映射表!$B:$I,6,0)</f>
        <v>软件工具</v>
      </c>
      <c r="AH3158" s="1" t="str">
        <f>VLOOKUP($K3158,「工具标准名」映射表!$B:$I,7,0)</f>
        <v>AI智能体</v>
      </c>
      <c r="AI3158" s="1" t="str">
        <f>VLOOKUP($K3158,「工具标准名」映射表!$B:$I,8,0)</f>
        <v>是</v>
      </c>
      <c r="AJ3158" s="1" t="s">
        <v>45</v>
      </c>
      <c r="AK3158" s="1"/>
      <c r="AL3158" s="1"/>
      <c r="AM3158" s="1"/>
      <c r="AN3158" s="1"/>
      <c r="AO3158" s="1"/>
    </row>
    <row r="3159" spans="1:41" ht="16">
      <c r="A3159" s="1" t="s">
        <v>19849</v>
      </c>
      <c r="B3159" s="3">
        <v>46056.458807870396</v>
      </c>
      <c r="C3159" s="14">
        <v>1582</v>
      </c>
      <c r="D3159" s="1" t="s">
        <v>19850</v>
      </c>
      <c r="E3159" s="1" t="s">
        <v>19851</v>
      </c>
      <c r="F3159" s="1" t="s">
        <v>27</v>
      </c>
      <c r="G3159" s="1" t="s">
        <v>19852</v>
      </c>
      <c r="H3159" s="1" t="s">
        <v>19853</v>
      </c>
      <c r="I3159" s="1" t="s">
        <v>19854</v>
      </c>
      <c r="J3159" s="1" t="s">
        <v>19855</v>
      </c>
      <c r="K3159" s="1" t="s">
        <v>19856</v>
      </c>
      <c r="L3159" s="1" t="s">
        <v>33</v>
      </c>
      <c r="M3159" s="1" t="b">
        <v>0</v>
      </c>
      <c r="N3159" s="1" t="s">
        <v>9033</v>
      </c>
      <c r="O3159" s="1" t="s">
        <v>3235</v>
      </c>
      <c r="P3159" s="1" t="s">
        <v>12461</v>
      </c>
      <c r="Q3159" s="1" t="s">
        <v>37</v>
      </c>
      <c r="R3159" s="1" t="s">
        <v>38</v>
      </c>
      <c r="S3159" s="1" t="s">
        <v>39</v>
      </c>
      <c r="T3159" s="1" t="s">
        <v>19858</v>
      </c>
      <c r="U3159" s="1" t="s">
        <v>19854</v>
      </c>
      <c r="V3159" s="1" t="s">
        <v>19859</v>
      </c>
      <c r="W3159" s="1" t="s">
        <v>19860</v>
      </c>
      <c r="X3159" s="1" t="s">
        <v>19861</v>
      </c>
      <c r="Y3159" s="1" t="s">
        <v>801</v>
      </c>
      <c r="Z3159" s="1" t="s">
        <v>270</v>
      </c>
      <c r="AA3159" s="1">
        <v>0</v>
      </c>
      <c r="AB3159" s="1" t="s">
        <v>583</v>
      </c>
      <c r="AD3159" s="1" t="str">
        <f>VLOOKUP($K3159,「工具标准名」映射表!$B:$I,3,0)</f>
        <v>国家智慧教育平台</v>
      </c>
      <c r="AE3159" s="1" t="str">
        <f>VLOOKUP($K3159,「工具标准名」映射表!$B:$I,4,0)</f>
        <v>教育数据层</v>
      </c>
      <c r="AF3159" s="1" t="str">
        <f>VLOOKUP($K3159,「工具标准名」映射表!$B:$I,5,0)</f>
        <v>功能应用（Web 教学平台（SaaS））</v>
      </c>
      <c r="AG3159" s="1" t="str">
        <f>VLOOKUP($K3159,「工具标准名」映射表!$B:$I,6,0)</f>
        <v>在线资源</v>
      </c>
      <c r="AH3159" s="1" t="str">
        <f>VLOOKUP($K3159,「工具标准名」映射表!$B:$I,7,0)</f>
        <v>其他</v>
      </c>
      <c r="AI3159" s="1" t="str">
        <f>VLOOKUP($K3159,「工具标准名」映射表!$B:$I,8,0)</f>
        <v>否</v>
      </c>
      <c r="AJ3159" s="1" t="s">
        <v>583</v>
      </c>
      <c r="AK3159" s="1"/>
      <c r="AL3159" s="1"/>
      <c r="AM3159" s="1"/>
      <c r="AN3159" s="1"/>
      <c r="AO3159" s="1"/>
    </row>
    <row r="3160" spans="1:41" ht="16">
      <c r="A3160" s="1" t="s">
        <v>19849</v>
      </c>
      <c r="B3160" s="3">
        <v>46056.458807870396</v>
      </c>
      <c r="C3160" s="14">
        <v>1582</v>
      </c>
      <c r="D3160" s="1" t="s">
        <v>19850</v>
      </c>
      <c r="E3160" s="1" t="s">
        <v>19851</v>
      </c>
      <c r="F3160" s="1" t="s">
        <v>27</v>
      </c>
      <c r="G3160" s="1" t="s">
        <v>19852</v>
      </c>
      <c r="H3160" s="1" t="s">
        <v>19853</v>
      </c>
      <c r="I3160" s="1" t="s">
        <v>19854</v>
      </c>
      <c r="J3160" s="1" t="s">
        <v>19855</v>
      </c>
      <c r="K3160" s="1" t="s">
        <v>124</v>
      </c>
      <c r="L3160" s="1" t="s">
        <v>33</v>
      </c>
      <c r="M3160" s="1" t="b">
        <v>0</v>
      </c>
      <c r="N3160" s="1" t="s">
        <v>47</v>
      </c>
      <c r="O3160" s="1" t="s">
        <v>54</v>
      </c>
      <c r="P3160" s="1" t="s">
        <v>6093</v>
      </c>
      <c r="Q3160" s="1" t="s">
        <v>37</v>
      </c>
      <c r="R3160" s="1" t="s">
        <v>38</v>
      </c>
      <c r="S3160" s="1" t="s">
        <v>39</v>
      </c>
      <c r="T3160" s="1" t="s">
        <v>19858</v>
      </c>
      <c r="U3160" s="1" t="s">
        <v>19854</v>
      </c>
      <c r="V3160" s="1" t="s">
        <v>19859</v>
      </c>
      <c r="W3160" s="1" t="s">
        <v>19860</v>
      </c>
      <c r="X3160" s="1" t="s">
        <v>19861</v>
      </c>
      <c r="Y3160" s="1" t="s">
        <v>801</v>
      </c>
      <c r="Z3160" s="1" t="s">
        <v>4864</v>
      </c>
      <c r="AA3160" s="1" t="s">
        <v>23367</v>
      </c>
      <c r="AB3160" s="1" t="s">
        <v>583</v>
      </c>
      <c r="AD3160" s="1" t="str">
        <f>VLOOKUP($K3160,「工具标准名」映射表!$B:$I,3,0)</f>
        <v>DeepSeek 大模型</v>
      </c>
      <c r="AE3160" s="1" t="str">
        <f>VLOOKUP($K3160,「工具标准名」映射表!$B:$I,4,0)</f>
        <v>功能应用层</v>
      </c>
      <c r="AF3160" s="1" t="str">
        <f>VLOOKUP($K3160,「工具标准名」映射表!$B:$I,5,0)</f>
        <v>功能应用（教学辅助工具）</v>
      </c>
      <c r="AG3160" s="1" t="str">
        <f>VLOOKUP($K3160,「工具标准名」映射表!$B:$I,6,0)</f>
        <v>软件工具</v>
      </c>
      <c r="AH3160" s="1" t="str">
        <f>VLOOKUP($K3160,「工具标准名」映射表!$B:$I,7,0)</f>
        <v>AI智能体</v>
      </c>
      <c r="AI3160" s="1" t="str">
        <f>VLOOKUP($K3160,「工具标准名」映射表!$B:$I,8,0)</f>
        <v>否</v>
      </c>
      <c r="AJ3160" s="1" t="s">
        <v>583</v>
      </c>
      <c r="AK3160" s="1"/>
      <c r="AL3160" s="1"/>
      <c r="AM3160" s="1"/>
      <c r="AN3160" s="1"/>
      <c r="AO3160" s="1"/>
    </row>
    <row r="3161" spans="1:41" ht="16">
      <c r="A3161" s="1" t="s">
        <v>19849</v>
      </c>
      <c r="B3161" s="3">
        <v>46056.458807870396</v>
      </c>
      <c r="C3161" s="14">
        <v>1582</v>
      </c>
      <c r="D3161" s="1" t="s">
        <v>19850</v>
      </c>
      <c r="E3161" s="1" t="s">
        <v>19851</v>
      </c>
      <c r="F3161" s="1" t="s">
        <v>27</v>
      </c>
      <c r="G3161" s="1" t="s">
        <v>19852</v>
      </c>
      <c r="H3161" s="1" t="s">
        <v>19853</v>
      </c>
      <c r="I3161" s="1" t="s">
        <v>19854</v>
      </c>
      <c r="J3161" s="1" t="s">
        <v>19855</v>
      </c>
      <c r="K3161" s="1" t="s">
        <v>207</v>
      </c>
      <c r="L3161" s="1" t="s">
        <v>33</v>
      </c>
      <c r="M3161" s="1" t="b">
        <v>0</v>
      </c>
      <c r="N3161" s="1" t="s">
        <v>47</v>
      </c>
      <c r="O3161" s="1" t="s">
        <v>54</v>
      </c>
      <c r="P3161" s="1" t="s">
        <v>25879</v>
      </c>
      <c r="Q3161" s="1" t="s">
        <v>37</v>
      </c>
      <c r="R3161" s="1" t="s">
        <v>38</v>
      </c>
      <c r="S3161" s="1" t="s">
        <v>39</v>
      </c>
      <c r="T3161" s="1" t="s">
        <v>19858</v>
      </c>
      <c r="U3161" s="1" t="s">
        <v>19854</v>
      </c>
      <c r="V3161" s="1" t="s">
        <v>19859</v>
      </c>
      <c r="W3161" s="1" t="s">
        <v>19860</v>
      </c>
      <c r="X3161" s="1" t="s">
        <v>19861</v>
      </c>
      <c r="Y3161" s="1" t="s">
        <v>801</v>
      </c>
      <c r="Z3161" s="1" t="s">
        <v>207</v>
      </c>
      <c r="AA3161" s="1" t="s">
        <v>23372</v>
      </c>
      <c r="AB3161" s="1" t="s">
        <v>583</v>
      </c>
      <c r="AD3161" s="1" t="str">
        <f>VLOOKUP($K3161,「工具标准名」映射表!$B:$I,3,0)</f>
        <v>即梦AI</v>
      </c>
      <c r="AE3161" s="1" t="str">
        <f>VLOOKUP($K3161,「工具标准名」映射表!$B:$I,4,0)</f>
        <v>功能应用层</v>
      </c>
      <c r="AF3161" s="1" t="str">
        <f>VLOOKUP($K3161,「工具标准名」映射表!$B:$I,5,0)</f>
        <v>功能应用（生成式AI应用-图像类）</v>
      </c>
      <c r="AG3161" s="1" t="str">
        <f>VLOOKUP($K3161,「工具标准名」映射表!$B:$I,6,0)</f>
        <v>软件工具</v>
      </c>
      <c r="AH3161" s="1" t="str">
        <f>VLOOKUP($K3161,「工具标准名」映射表!$B:$I,7,0)</f>
        <v>AI智能体</v>
      </c>
      <c r="AI3161" s="1" t="str">
        <f>VLOOKUP($K3161,「工具标准名」映射表!$B:$I,8,0)</f>
        <v>是</v>
      </c>
      <c r="AJ3161" s="1" t="s">
        <v>583</v>
      </c>
      <c r="AK3161" s="1"/>
      <c r="AL3161" s="1"/>
      <c r="AM3161" s="1"/>
      <c r="AN3161" s="1"/>
      <c r="AO3161" s="1"/>
    </row>
    <row r="3162" spans="1:41" ht="16">
      <c r="A3162" s="1" t="s">
        <v>19863</v>
      </c>
      <c r="B3162" s="3">
        <v>46056.458773148202</v>
      </c>
      <c r="C3162" s="14">
        <v>1583</v>
      </c>
      <c r="D3162" s="1" t="s">
        <v>19864</v>
      </c>
      <c r="E3162" s="1" t="s">
        <v>19865</v>
      </c>
      <c r="F3162" s="1" t="s">
        <v>27</v>
      </c>
      <c r="G3162" s="1" t="s">
        <v>176</v>
      </c>
      <c r="H3162" s="1" t="s">
        <v>19866</v>
      </c>
      <c r="I3162" s="1" t="s">
        <v>19867</v>
      </c>
      <c r="J3162" s="1" t="s">
        <v>19868</v>
      </c>
      <c r="K3162" s="1" t="s">
        <v>1306</v>
      </c>
      <c r="L3162" s="1" t="s">
        <v>33</v>
      </c>
      <c r="M3162" s="1" t="b">
        <v>0</v>
      </c>
      <c r="N3162" s="1" t="s">
        <v>47</v>
      </c>
      <c r="O3162" s="1" t="s">
        <v>54</v>
      </c>
      <c r="P3162" s="1" t="s">
        <v>1314</v>
      </c>
      <c r="Q3162" s="1" t="s">
        <v>37</v>
      </c>
      <c r="R3162" s="1" t="s">
        <v>38</v>
      </c>
      <c r="S3162" s="1" t="s">
        <v>39</v>
      </c>
      <c r="T3162" s="1" t="s">
        <v>19870</v>
      </c>
      <c r="U3162" s="1" t="s">
        <v>19871</v>
      </c>
      <c r="V3162" s="1" t="s">
        <v>19872</v>
      </c>
      <c r="W3162" s="1" t="s">
        <v>799</v>
      </c>
      <c r="X3162" s="1" t="s">
        <v>19873</v>
      </c>
      <c r="Y3162" s="1" t="s">
        <v>43</v>
      </c>
      <c r="Z3162" s="1" t="s">
        <v>1306</v>
      </c>
      <c r="AA3162" s="1">
        <v>0</v>
      </c>
      <c r="AB3162" s="1" t="s">
        <v>460</v>
      </c>
      <c r="AD3162" s="1" t="str">
        <f>VLOOKUP($K3162,「工具标准名」映射表!$B:$I,3,0)</f>
        <v>AI命题系统</v>
      </c>
      <c r="AE3162" s="1" t="str">
        <f>VLOOKUP($K3162,「工具标准名」映射表!$B:$I,4,0)</f>
        <v>功能应用层</v>
      </c>
      <c r="AF3162" s="1" t="str">
        <f>VLOOKUP($K3162,「工具标准名」映射表!$B:$I,5,0)</f>
        <v>功能应用（教学辅助工具）</v>
      </c>
      <c r="AG3162" s="1" t="str">
        <f>VLOOKUP($K3162,「工具标准名」映射表!$B:$I,6,0)</f>
        <v>软件工具</v>
      </c>
      <c r="AH3162" s="1" t="str">
        <f>VLOOKUP($K3162,「工具标准名」映射表!$B:$I,7,0)</f>
        <v>AI智能体</v>
      </c>
      <c r="AI3162" s="1" t="str">
        <f>VLOOKUP($K3162,「工具标准名」映射表!$B:$I,8,0)</f>
        <v>否</v>
      </c>
      <c r="AJ3162" s="1" t="s">
        <v>460</v>
      </c>
      <c r="AK3162" s="1"/>
      <c r="AL3162" s="1"/>
      <c r="AM3162" s="1"/>
      <c r="AN3162" s="1"/>
      <c r="AO3162" s="1"/>
    </row>
    <row r="3163" spans="1:41" ht="16">
      <c r="A3163" s="1" t="s">
        <v>19874</v>
      </c>
      <c r="B3163" s="3">
        <v>46056.458796296298</v>
      </c>
      <c r="C3163" s="14">
        <v>1584</v>
      </c>
      <c r="D3163" s="1" t="s">
        <v>19875</v>
      </c>
      <c r="E3163" s="1" t="s">
        <v>19315</v>
      </c>
      <c r="F3163" s="1" t="s">
        <v>27</v>
      </c>
      <c r="G3163" s="1" t="s">
        <v>19876</v>
      </c>
      <c r="H3163" s="1" t="s">
        <v>19877</v>
      </c>
      <c r="I3163" s="1" t="s">
        <v>19878</v>
      </c>
      <c r="J3163" s="1" t="s">
        <v>19879</v>
      </c>
      <c r="K3163" s="1" t="s">
        <v>124</v>
      </c>
      <c r="L3163" s="1" t="s">
        <v>33</v>
      </c>
      <c r="M3163" s="1" t="b">
        <v>0</v>
      </c>
      <c r="N3163" s="1" t="s">
        <v>47</v>
      </c>
      <c r="O3163" s="1" t="s">
        <v>54</v>
      </c>
      <c r="P3163" s="1" t="s">
        <v>6094</v>
      </c>
      <c r="Q3163" s="1" t="s">
        <v>37</v>
      </c>
      <c r="R3163" s="1" t="s">
        <v>38</v>
      </c>
      <c r="S3163" s="1" t="s">
        <v>39</v>
      </c>
      <c r="T3163" s="1" t="s">
        <v>19880</v>
      </c>
      <c r="U3163" s="1" t="s">
        <v>19881</v>
      </c>
      <c r="V3163" s="1" t="s">
        <v>19882</v>
      </c>
      <c r="W3163" s="1" t="s">
        <v>28</v>
      </c>
      <c r="X3163" s="1" t="s">
        <v>19883</v>
      </c>
      <c r="Y3163" s="1" t="s">
        <v>239</v>
      </c>
      <c r="Z3163" s="1" t="s">
        <v>4864</v>
      </c>
      <c r="AA3163" s="1" t="s">
        <v>23367</v>
      </c>
      <c r="AB3163" s="1" t="s">
        <v>460</v>
      </c>
      <c r="AD3163" s="1" t="str">
        <f>VLOOKUP($K3163,「工具标准名」映射表!$B:$I,3,0)</f>
        <v>DeepSeek 大模型</v>
      </c>
      <c r="AE3163" s="1" t="str">
        <f>VLOOKUP($K3163,「工具标准名」映射表!$B:$I,4,0)</f>
        <v>功能应用层</v>
      </c>
      <c r="AF3163" s="1" t="str">
        <f>VLOOKUP($K3163,「工具标准名」映射表!$B:$I,5,0)</f>
        <v>功能应用（教学辅助工具）</v>
      </c>
      <c r="AG3163" s="1" t="str">
        <f>VLOOKUP($K3163,「工具标准名」映射表!$B:$I,6,0)</f>
        <v>软件工具</v>
      </c>
      <c r="AH3163" s="1" t="str">
        <f>VLOOKUP($K3163,「工具标准名」映射表!$B:$I,7,0)</f>
        <v>AI智能体</v>
      </c>
      <c r="AI3163" s="1" t="str">
        <f>VLOOKUP($K3163,「工具标准名」映射表!$B:$I,8,0)</f>
        <v>否</v>
      </c>
      <c r="AJ3163" s="1" t="s">
        <v>460</v>
      </c>
      <c r="AK3163" s="1"/>
      <c r="AL3163" s="1"/>
      <c r="AM3163" s="1"/>
      <c r="AN3163" s="1"/>
      <c r="AO3163" s="1"/>
    </row>
    <row r="3164" spans="1:41" ht="16">
      <c r="A3164" s="1" t="s">
        <v>19874</v>
      </c>
      <c r="B3164" s="3">
        <v>46056.458796296298</v>
      </c>
      <c r="C3164" s="14">
        <v>1584</v>
      </c>
      <c r="D3164" s="1" t="s">
        <v>19875</v>
      </c>
      <c r="E3164" s="1" t="s">
        <v>19315</v>
      </c>
      <c r="F3164" s="1" t="s">
        <v>27</v>
      </c>
      <c r="G3164" s="1" t="s">
        <v>19876</v>
      </c>
      <c r="H3164" s="1" t="s">
        <v>19877</v>
      </c>
      <c r="I3164" s="1" t="s">
        <v>19878</v>
      </c>
      <c r="J3164" s="1" t="s">
        <v>19879</v>
      </c>
      <c r="K3164" s="1" t="s">
        <v>7632</v>
      </c>
      <c r="L3164" s="1" t="s">
        <v>33</v>
      </c>
      <c r="M3164" s="1" t="b">
        <v>0</v>
      </c>
      <c r="N3164" s="1" t="s">
        <v>7630</v>
      </c>
      <c r="O3164" s="1" t="s">
        <v>181</v>
      </c>
      <c r="P3164" s="1" t="s">
        <v>7631</v>
      </c>
      <c r="Q3164" s="1" t="s">
        <v>37</v>
      </c>
      <c r="R3164" s="1" t="s">
        <v>38</v>
      </c>
      <c r="S3164" s="1" t="s">
        <v>39</v>
      </c>
      <c r="T3164" s="1" t="s">
        <v>19880</v>
      </c>
      <c r="U3164" s="1" t="s">
        <v>19881</v>
      </c>
      <c r="V3164" s="1" t="s">
        <v>19882</v>
      </c>
      <c r="W3164" s="1" t="s">
        <v>28</v>
      </c>
      <c r="X3164" s="1" t="s">
        <v>19883</v>
      </c>
      <c r="Y3164" s="1" t="s">
        <v>239</v>
      </c>
      <c r="Z3164" s="1" t="s">
        <v>7632</v>
      </c>
      <c r="AA3164" s="1">
        <v>0</v>
      </c>
      <c r="AB3164" s="1" t="s">
        <v>460</v>
      </c>
      <c r="AD3164" s="1" t="str">
        <f>VLOOKUP($K3164,「工具标准名」映射表!$B:$I,3,0)</f>
        <v>NOBOOK生物实验室</v>
      </c>
      <c r="AE3164" s="1" t="str">
        <f>VLOOKUP($K3164,「工具标准名」映射表!$B:$I,4,0)</f>
        <v>功能应用层</v>
      </c>
      <c r="AF3164" s="1" t="str">
        <f>VLOOKUP($K3164,「工具标准名」映射表!$B:$I,5,0)</f>
        <v>功能应用（Web 教学平台（SaaS））</v>
      </c>
      <c r="AG3164" s="1" t="str">
        <f>VLOOKUP($K3164,「工具标准名」映射表!$B:$I,6,0)</f>
        <v>虚拟教室</v>
      </c>
      <c r="AH3164" s="1" t="str">
        <f>VLOOKUP($K3164,「工具标准名」映射表!$B:$I,7,0)</f>
        <v>其他</v>
      </c>
      <c r="AI3164" s="1" t="str">
        <f>VLOOKUP($K3164,「工具标准名」映射表!$B:$I,8,0)</f>
        <v>否</v>
      </c>
      <c r="AJ3164" s="1" t="s">
        <v>460</v>
      </c>
      <c r="AK3164" s="1"/>
      <c r="AL3164" s="1"/>
      <c r="AM3164" s="1"/>
      <c r="AN3164" s="1"/>
      <c r="AO3164" s="1"/>
    </row>
    <row r="3165" spans="1:41" ht="16">
      <c r="A3165" s="1" t="s">
        <v>19885</v>
      </c>
      <c r="B3165" s="3">
        <v>46056.458738425899</v>
      </c>
      <c r="C3165" s="14">
        <v>1585</v>
      </c>
      <c r="D3165" s="1" t="s">
        <v>19886</v>
      </c>
      <c r="E3165" s="1" t="s">
        <v>2235</v>
      </c>
      <c r="F3165" s="1" t="s">
        <v>27</v>
      </c>
      <c r="G3165" s="1" t="s">
        <v>19887</v>
      </c>
      <c r="H3165" s="1" t="s">
        <v>19888</v>
      </c>
      <c r="I3165" s="1" t="s">
        <v>19889</v>
      </c>
      <c r="J3165" s="1" t="s">
        <v>19890</v>
      </c>
      <c r="K3165" s="1" t="s">
        <v>139</v>
      </c>
      <c r="L3165" s="1" t="s">
        <v>4798</v>
      </c>
      <c r="M3165" s="1" t="b">
        <v>1</v>
      </c>
      <c r="N3165" s="1" t="s">
        <v>47</v>
      </c>
      <c r="O3165" s="1" t="s">
        <v>48</v>
      </c>
      <c r="P3165" s="1" t="s">
        <v>10455</v>
      </c>
      <c r="Q3165" s="1" t="s">
        <v>37</v>
      </c>
      <c r="R3165" s="1" t="s">
        <v>171</v>
      </c>
      <c r="S3165" s="1" t="s">
        <v>39</v>
      </c>
      <c r="T3165" s="1" t="s">
        <v>19892</v>
      </c>
      <c r="U3165" s="1" t="s">
        <v>19893</v>
      </c>
      <c r="V3165" s="1" t="s">
        <v>19894</v>
      </c>
      <c r="W3165" s="1" t="s">
        <v>19895</v>
      </c>
      <c r="X3165" s="1" t="s">
        <v>19896</v>
      </c>
      <c r="Y3165" s="1" t="s">
        <v>801</v>
      </c>
      <c r="Z3165" s="1" t="s">
        <v>139</v>
      </c>
      <c r="AA3165" s="1" t="s">
        <v>23370</v>
      </c>
      <c r="AB3165" s="1" t="s">
        <v>401</v>
      </c>
      <c r="AD3165" s="1" t="str">
        <f>VLOOKUP($K3165,「工具标准名」映射表!$B:$I,3,0)</f>
        <v>豆包</v>
      </c>
      <c r="AE3165" s="1" t="str">
        <f>VLOOKUP($K3165,「工具标准名」映射表!$B:$I,4,0)</f>
        <v>功能应用层</v>
      </c>
      <c r="AF3165" s="1" t="str">
        <f>VLOOKUP($K3165,「工具标准名」映射表!$B:$I,5,0)</f>
        <v>功能应用（教学辅助工具）</v>
      </c>
      <c r="AG3165" s="1" t="str">
        <f>VLOOKUP($K3165,「工具标准名」映射表!$B:$I,6,0)</f>
        <v>软件工具</v>
      </c>
      <c r="AH3165" s="1" t="str">
        <f>VLOOKUP($K3165,「工具标准名」映射表!$B:$I,7,0)</f>
        <v>其他</v>
      </c>
      <c r="AI3165" s="1" t="str">
        <f>VLOOKUP($K3165,「工具标准名」映射表!$B:$I,8,0)</f>
        <v>否</v>
      </c>
      <c r="AJ3165" s="1" t="s">
        <v>401</v>
      </c>
      <c r="AK3165" s="1"/>
      <c r="AL3165" s="1"/>
      <c r="AM3165" s="1"/>
      <c r="AN3165" s="1"/>
      <c r="AO3165" s="1"/>
    </row>
    <row r="3166" spans="1:41" ht="16">
      <c r="A3166" s="1" t="s">
        <v>19897</v>
      </c>
      <c r="B3166" s="3">
        <v>46056.458784722199</v>
      </c>
      <c r="C3166" s="14">
        <v>1586</v>
      </c>
      <c r="D3166" s="1" t="s">
        <v>19898</v>
      </c>
      <c r="E3166" s="1" t="s">
        <v>156</v>
      </c>
      <c r="F3166" s="1" t="s">
        <v>27</v>
      </c>
      <c r="G3166" s="1" t="s">
        <v>19899</v>
      </c>
      <c r="H3166" s="1" t="s">
        <v>19900</v>
      </c>
      <c r="I3166" s="1" t="s">
        <v>19901</v>
      </c>
      <c r="J3166" s="1" t="s">
        <v>19902</v>
      </c>
      <c r="K3166" s="1" t="s">
        <v>19448</v>
      </c>
      <c r="L3166" s="1" t="s">
        <v>33</v>
      </c>
      <c r="M3166" s="1" t="b">
        <v>0</v>
      </c>
      <c r="N3166" s="1" t="s">
        <v>47</v>
      </c>
      <c r="O3166" s="1" t="s">
        <v>54</v>
      </c>
      <c r="P3166" s="1" t="s">
        <v>19447</v>
      </c>
      <c r="Q3166" s="1" t="s">
        <v>37</v>
      </c>
      <c r="R3166" s="1" t="s">
        <v>38</v>
      </c>
      <c r="S3166" s="1" t="s">
        <v>172</v>
      </c>
      <c r="T3166" s="1" t="s">
        <v>19904</v>
      </c>
      <c r="U3166" s="1" t="s">
        <v>19901</v>
      </c>
      <c r="V3166" s="1" t="s">
        <v>19905</v>
      </c>
      <c r="W3166" s="1" t="s">
        <v>19906</v>
      </c>
      <c r="X3166" s="1" t="s">
        <v>19907</v>
      </c>
      <c r="Y3166" s="1" t="s">
        <v>178</v>
      </c>
      <c r="Z3166" s="1" t="s">
        <v>19448</v>
      </c>
      <c r="AA3166" s="1" t="s">
        <v>23374</v>
      </c>
      <c r="AB3166" s="1" t="s">
        <v>156</v>
      </c>
      <c r="AD3166" s="1" t="str">
        <f>VLOOKUP($K3166,「工具标准名」映射表!$B:$I,3,0)</f>
        <v>希沃智慧课堂</v>
      </c>
      <c r="AE3166" s="1" t="str">
        <f>VLOOKUP($K3166,「工具标准名」映射表!$B:$I,4,0)</f>
        <v>功能应用层</v>
      </c>
      <c r="AF3166" s="1" t="str">
        <f>VLOOKUP($K3166,「工具标准名」映射表!$B:$I,5,0)</f>
        <v>功能应用（平台型综合系统）</v>
      </c>
      <c r="AG3166" s="1" t="str">
        <f>VLOOKUP($K3166,「工具标准名」映射表!$B:$I,6,0)</f>
        <v>虚拟教室</v>
      </c>
      <c r="AH3166" s="1" t="str">
        <f>VLOOKUP($K3166,「工具标准名」映射表!$B:$I,7,0)</f>
        <v>AI智能体</v>
      </c>
      <c r="AI3166" s="1" t="str">
        <f>VLOOKUP($K3166,「工具标准名」映射表!$B:$I,8,0)</f>
        <v>否</v>
      </c>
      <c r="AJ3166" s="1" t="s">
        <v>156</v>
      </c>
      <c r="AK3166" s="1"/>
      <c r="AL3166" s="1"/>
      <c r="AM3166" s="1"/>
      <c r="AN3166" s="1"/>
      <c r="AO3166" s="1"/>
    </row>
    <row r="3167" spans="1:41" ht="16">
      <c r="A3167" s="1" t="s">
        <v>19897</v>
      </c>
      <c r="B3167" s="3">
        <v>46056.458784722199</v>
      </c>
      <c r="C3167" s="14">
        <v>1586</v>
      </c>
      <c r="D3167" s="1" t="s">
        <v>19898</v>
      </c>
      <c r="E3167" s="1" t="s">
        <v>156</v>
      </c>
      <c r="F3167" s="1" t="s">
        <v>27</v>
      </c>
      <c r="G3167" s="1" t="s">
        <v>19899</v>
      </c>
      <c r="H3167" s="1" t="s">
        <v>19900</v>
      </c>
      <c r="I3167" s="1" t="s">
        <v>19901</v>
      </c>
      <c r="J3167" s="1" t="s">
        <v>19902</v>
      </c>
      <c r="K3167" s="1" t="s">
        <v>2996</v>
      </c>
      <c r="L3167" s="1" t="s">
        <v>33</v>
      </c>
      <c r="M3167" s="1" t="b">
        <v>0</v>
      </c>
      <c r="N3167" s="1" t="s">
        <v>47</v>
      </c>
      <c r="O3167" s="1" t="s">
        <v>35</v>
      </c>
      <c r="P3167" s="1" t="s">
        <v>22816</v>
      </c>
      <c r="Q3167" s="1" t="s">
        <v>37</v>
      </c>
      <c r="R3167" s="1" t="s">
        <v>38</v>
      </c>
      <c r="S3167" s="1" t="s">
        <v>172</v>
      </c>
      <c r="T3167" s="1" t="s">
        <v>19904</v>
      </c>
      <c r="U3167" s="1" t="s">
        <v>19901</v>
      </c>
      <c r="V3167" s="1" t="s">
        <v>19905</v>
      </c>
      <c r="W3167" s="1" t="s">
        <v>19906</v>
      </c>
      <c r="X3167" s="1" t="s">
        <v>19907</v>
      </c>
      <c r="Y3167" s="1" t="s">
        <v>178</v>
      </c>
      <c r="Z3167" s="1" t="s">
        <v>2996</v>
      </c>
      <c r="AA3167" s="1">
        <v>0</v>
      </c>
      <c r="AB3167" s="1" t="s">
        <v>156</v>
      </c>
      <c r="AD3167" s="1" t="str">
        <f>VLOOKUP($K3167,「工具标准名」映射表!$B:$I,3,0)</f>
        <v>智谱清言</v>
      </c>
      <c r="AE3167" s="1" t="str">
        <f>VLOOKUP($K3167,「工具标准名」映射表!$B:$I,4,0)</f>
        <v>技术层</v>
      </c>
      <c r="AF3167" s="1" t="str">
        <f>VLOOKUP($K3167,「工具标准名」映射表!$B:$I,5,0)</f>
        <v>技术层（通用大模型）</v>
      </c>
      <c r="AG3167" s="1" t="str">
        <f>VLOOKUP($K3167,「工具标准名」映射表!$B:$I,6,0)</f>
        <v>软件工具</v>
      </c>
      <c r="AH3167" s="1" t="str">
        <f>VLOOKUP($K3167,「工具标准名」映射表!$B:$I,7,0)</f>
        <v>AI智能体</v>
      </c>
      <c r="AI3167" s="1" t="str">
        <f>VLOOKUP($K3167,「工具标准名」映射表!$B:$I,8,0)</f>
        <v>否</v>
      </c>
      <c r="AJ3167" s="1" t="s">
        <v>156</v>
      </c>
      <c r="AK3167" s="1"/>
      <c r="AL3167" s="1"/>
      <c r="AM3167" s="1"/>
      <c r="AN3167" s="1"/>
      <c r="AO3167" s="1"/>
    </row>
    <row r="3168" spans="1:41" ht="16">
      <c r="A3168" s="1" t="s">
        <v>19909</v>
      </c>
      <c r="B3168" s="3">
        <v>46056.4588194444</v>
      </c>
      <c r="C3168" s="14">
        <v>1587</v>
      </c>
      <c r="D3168" s="1" t="s">
        <v>19910</v>
      </c>
      <c r="E3168" s="1" t="s">
        <v>19911</v>
      </c>
      <c r="F3168" s="1" t="s">
        <v>27</v>
      </c>
      <c r="G3168" s="1" t="s">
        <v>19912</v>
      </c>
      <c r="H3168" s="1" t="s">
        <v>19913</v>
      </c>
      <c r="I3168" s="1" t="s">
        <v>958</v>
      </c>
      <c r="J3168" s="1" t="s">
        <v>19914</v>
      </c>
      <c r="K3168" s="1" t="s">
        <v>5638</v>
      </c>
      <c r="L3168" s="1" t="s">
        <v>33</v>
      </c>
      <c r="M3168" s="1" t="b">
        <v>0</v>
      </c>
      <c r="N3168" s="1" t="s">
        <v>47</v>
      </c>
      <c r="O3168" s="1" t="s">
        <v>48</v>
      </c>
      <c r="P3168" s="1" t="s">
        <v>21988</v>
      </c>
      <c r="Q3168" s="1" t="s">
        <v>37</v>
      </c>
      <c r="R3168" s="1" t="s">
        <v>38</v>
      </c>
      <c r="S3168" s="1" t="s">
        <v>39</v>
      </c>
      <c r="T3168" s="1" t="s">
        <v>19916</v>
      </c>
      <c r="U3168" s="1" t="s">
        <v>19917</v>
      </c>
      <c r="V3168" s="1" t="s">
        <v>19918</v>
      </c>
      <c r="W3168" s="1" t="s">
        <v>19919</v>
      </c>
      <c r="X3168" s="1" t="s">
        <v>19920</v>
      </c>
      <c r="Y3168" s="1" t="s">
        <v>43</v>
      </c>
      <c r="Z3168" s="1" t="s">
        <v>5638</v>
      </c>
      <c r="AA3168" s="1">
        <v>0</v>
      </c>
      <c r="AB3168" s="1" t="s">
        <v>460</v>
      </c>
      <c r="AD3168" s="1" t="str">
        <f>VLOOKUP($K3168,「工具标准名」映射表!$B:$I,3,0)</f>
        <v>智能备课系统</v>
      </c>
      <c r="AE3168" s="1" t="str">
        <f>VLOOKUP($K3168,「工具标准名」映射表!$B:$I,4,0)</f>
        <v>功能应用层</v>
      </c>
      <c r="AF3168" s="1" t="str">
        <f>VLOOKUP($K3168,「工具标准名」映射表!$B:$I,5,0)</f>
        <v>功能应用（校级 / 区域级系统）</v>
      </c>
      <c r="AG3168" s="1" t="str">
        <f>VLOOKUP($K3168,「工具标准名」映射表!$B:$I,6,0)</f>
        <v>软件工具</v>
      </c>
      <c r="AH3168" s="1" t="str">
        <f>VLOOKUP($K3168,「工具标准名」映射表!$B:$I,7,0)</f>
        <v>AI智能体</v>
      </c>
      <c r="AI3168" s="1" t="str">
        <f>VLOOKUP($K3168,「工具标准名」映射表!$B:$I,8,0)</f>
        <v>否</v>
      </c>
      <c r="AJ3168" s="1" t="s">
        <v>460</v>
      </c>
      <c r="AK3168" s="1"/>
      <c r="AL3168" s="1"/>
      <c r="AM3168" s="1"/>
      <c r="AN3168" s="1"/>
      <c r="AO3168" s="1"/>
    </row>
    <row r="3169" spans="1:41" ht="16">
      <c r="A3169" s="1" t="s">
        <v>19909</v>
      </c>
      <c r="B3169" s="3">
        <v>46056.4588194444</v>
      </c>
      <c r="C3169" s="14">
        <v>1587</v>
      </c>
      <c r="D3169" s="1" t="s">
        <v>19910</v>
      </c>
      <c r="E3169" s="1" t="s">
        <v>19911</v>
      </c>
      <c r="F3169" s="1" t="s">
        <v>27</v>
      </c>
      <c r="G3169" s="1" t="s">
        <v>19912</v>
      </c>
      <c r="H3169" s="1" t="s">
        <v>19913</v>
      </c>
      <c r="I3169" s="1" t="s">
        <v>958</v>
      </c>
      <c r="J3169" s="1" t="s">
        <v>19914</v>
      </c>
      <c r="K3169" s="1" t="s">
        <v>16884</v>
      </c>
      <c r="L3169" s="1" t="s">
        <v>33</v>
      </c>
      <c r="M3169" s="1" t="b">
        <v>0</v>
      </c>
      <c r="N3169" s="1" t="s">
        <v>47</v>
      </c>
      <c r="O3169" s="1" t="s">
        <v>48</v>
      </c>
      <c r="P3169" s="1" t="s">
        <v>16883</v>
      </c>
      <c r="Q3169" s="1" t="s">
        <v>37</v>
      </c>
      <c r="R3169" s="1" t="s">
        <v>38</v>
      </c>
      <c r="S3169" s="1" t="s">
        <v>39</v>
      </c>
      <c r="T3169" s="1" t="s">
        <v>19916</v>
      </c>
      <c r="U3169" s="1" t="s">
        <v>19917</v>
      </c>
      <c r="V3169" s="1" t="s">
        <v>19918</v>
      </c>
      <c r="W3169" s="1" t="s">
        <v>19919</v>
      </c>
      <c r="X3169" s="1" t="s">
        <v>19920</v>
      </c>
      <c r="Y3169" s="1" t="s">
        <v>43</v>
      </c>
      <c r="Z3169" s="1" t="s">
        <v>16884</v>
      </c>
      <c r="AA3169" s="1">
        <v>0</v>
      </c>
      <c r="AB3169" s="1" t="s">
        <v>460</v>
      </c>
      <c r="AD3169" s="1" t="str">
        <f>VLOOKUP($K3169,「工具标准名」映射表!$B:$I,3,0)</f>
        <v>实时学情看板</v>
      </c>
      <c r="AE3169" s="1" t="str">
        <f>VLOOKUP($K3169,「工具标准名」映射表!$B:$I,4,0)</f>
        <v>功能应用层</v>
      </c>
      <c r="AF3169" s="1" t="str">
        <f>VLOOKUP($K3169,「工具标准名」映射表!$B:$I,5,0)</f>
        <v>功能应用（Web 教学平台（SaaS））</v>
      </c>
      <c r="AG3169" s="1" t="str">
        <f>VLOOKUP($K3169,「工具标准名」映射表!$B:$I,6,0)</f>
        <v>软件工具</v>
      </c>
      <c r="AH3169" s="1" t="str">
        <f>VLOOKUP($K3169,「工具标准名」映射表!$B:$I,7,0)</f>
        <v>AI智能体</v>
      </c>
      <c r="AI3169" s="1" t="str">
        <f>VLOOKUP($K3169,「工具标准名」映射表!$B:$I,8,0)</f>
        <v>否</v>
      </c>
      <c r="AJ3169" s="1" t="s">
        <v>460</v>
      </c>
      <c r="AK3169" s="1"/>
      <c r="AL3169" s="1"/>
      <c r="AM3169" s="1"/>
      <c r="AN3169" s="1"/>
      <c r="AO3169" s="1"/>
    </row>
    <row r="3170" spans="1:41" ht="16">
      <c r="A3170" s="1" t="s">
        <v>19909</v>
      </c>
      <c r="B3170" s="3">
        <v>46056.4588194444</v>
      </c>
      <c r="C3170" s="14">
        <v>1587</v>
      </c>
      <c r="D3170" s="1" t="s">
        <v>19910</v>
      </c>
      <c r="E3170" s="1" t="s">
        <v>19911</v>
      </c>
      <c r="F3170" s="1" t="s">
        <v>27</v>
      </c>
      <c r="G3170" s="1" t="s">
        <v>19912</v>
      </c>
      <c r="H3170" s="1" t="s">
        <v>19913</v>
      </c>
      <c r="I3170" s="1" t="s">
        <v>958</v>
      </c>
      <c r="J3170" s="1" t="s">
        <v>19914</v>
      </c>
      <c r="K3170" s="1" t="s">
        <v>12889</v>
      </c>
      <c r="L3170" s="1" t="s">
        <v>33</v>
      </c>
      <c r="M3170" s="1" t="b">
        <v>0</v>
      </c>
      <c r="N3170" s="1" t="s">
        <v>47</v>
      </c>
      <c r="O3170" s="1" t="s">
        <v>48</v>
      </c>
      <c r="P3170" s="1" t="s">
        <v>12888</v>
      </c>
      <c r="Q3170" s="1" t="s">
        <v>37</v>
      </c>
      <c r="R3170" s="1" t="s">
        <v>38</v>
      </c>
      <c r="S3170" s="1" t="s">
        <v>39</v>
      </c>
      <c r="T3170" s="1" t="s">
        <v>19916</v>
      </c>
      <c r="U3170" s="1" t="s">
        <v>19917</v>
      </c>
      <c r="V3170" s="1" t="s">
        <v>19918</v>
      </c>
      <c r="W3170" s="1" t="s">
        <v>19919</v>
      </c>
      <c r="X3170" s="1" t="s">
        <v>19920</v>
      </c>
      <c r="Y3170" s="1" t="s">
        <v>43</v>
      </c>
      <c r="Z3170" s="1" t="s">
        <v>12889</v>
      </c>
      <c r="AA3170" s="1">
        <v>0</v>
      </c>
      <c r="AB3170" s="1" t="s">
        <v>460</v>
      </c>
      <c r="AD3170" s="1" t="str">
        <f>VLOOKUP($K3170,「工具标准名」映射表!$B:$I,3,0)</f>
        <v>互动游戏引擎</v>
      </c>
      <c r="AE3170" s="1" t="str">
        <f>VLOOKUP($K3170,「工具标准名」映射表!$B:$I,4,0)</f>
        <v>功能应用层</v>
      </c>
      <c r="AF3170" s="1" t="str">
        <f>VLOOKUP($K3170,「工具标准名」映射表!$B:$I,5,0)</f>
        <v>功能应用（教学辅助工具）</v>
      </c>
      <c r="AG3170" s="1" t="str">
        <f>VLOOKUP($K3170,「工具标准名」映射表!$B:$I,6,0)</f>
        <v>软件工具</v>
      </c>
      <c r="AH3170" s="1" t="str">
        <f>VLOOKUP($K3170,「工具标准名」映射表!$B:$I,7,0)</f>
        <v>其他</v>
      </c>
      <c r="AI3170" s="1" t="str">
        <f>VLOOKUP($K3170,「工具标准名」映射表!$B:$I,8,0)</f>
        <v>否</v>
      </c>
      <c r="AJ3170" s="1" t="s">
        <v>460</v>
      </c>
      <c r="AK3170" s="1"/>
      <c r="AL3170" s="1"/>
      <c r="AM3170" s="1"/>
      <c r="AN3170" s="1"/>
      <c r="AO3170" s="1"/>
    </row>
    <row r="3171" spans="1:41" ht="16">
      <c r="A3171" s="1" t="s">
        <v>19923</v>
      </c>
      <c r="B3171" s="3">
        <v>46056.458888888897</v>
      </c>
      <c r="C3171" s="14">
        <v>1588</v>
      </c>
      <c r="D3171" s="1" t="s">
        <v>19924</v>
      </c>
      <c r="E3171" s="1" t="s">
        <v>19851</v>
      </c>
      <c r="F3171" s="1" t="s">
        <v>27</v>
      </c>
      <c r="G3171" s="1" t="s">
        <v>19925</v>
      </c>
      <c r="H3171" s="1" t="s">
        <v>19926</v>
      </c>
      <c r="I3171" s="1" t="s">
        <v>19927</v>
      </c>
      <c r="J3171" s="1" t="s">
        <v>19928</v>
      </c>
      <c r="K3171" s="1" t="s">
        <v>1962</v>
      </c>
      <c r="L3171" s="1" t="s">
        <v>33</v>
      </c>
      <c r="M3171" s="1" t="b">
        <v>0</v>
      </c>
      <c r="N3171" s="1" t="s">
        <v>47</v>
      </c>
      <c r="O3171" s="1" t="s">
        <v>48</v>
      </c>
      <c r="P3171" s="1" t="s">
        <v>11581</v>
      </c>
      <c r="Q3171" s="1" t="s">
        <v>37</v>
      </c>
      <c r="R3171" s="1" t="s">
        <v>38</v>
      </c>
      <c r="S3171" s="1" t="s">
        <v>39</v>
      </c>
      <c r="T3171" s="1" t="s">
        <v>19930</v>
      </c>
      <c r="U3171" s="1" t="s">
        <v>19927</v>
      </c>
      <c r="V3171" s="1" t="s">
        <v>19931</v>
      </c>
      <c r="W3171" s="1" t="s">
        <v>19932</v>
      </c>
      <c r="X3171" s="1" t="s">
        <v>19933</v>
      </c>
      <c r="Y3171" s="1" t="s">
        <v>43</v>
      </c>
      <c r="Z3171" s="1" t="s">
        <v>139</v>
      </c>
      <c r="AA3171" s="1" t="s">
        <v>23370</v>
      </c>
      <c r="AB3171" s="1" t="s">
        <v>583</v>
      </c>
      <c r="AD3171" s="1" t="str">
        <f>VLOOKUP($K3171,「工具标准名」映射表!$B:$I,3,0)</f>
        <v>豆包</v>
      </c>
      <c r="AE3171" s="1" t="str">
        <f>VLOOKUP($K3171,「工具标准名」映射表!$B:$I,4,0)</f>
        <v>功能应用层</v>
      </c>
      <c r="AF3171" s="1" t="str">
        <f>VLOOKUP($K3171,「工具标准名」映射表!$B:$I,5,0)</f>
        <v>功能应用（教学辅助工具）</v>
      </c>
      <c r="AG3171" s="1" t="str">
        <f>VLOOKUP($K3171,「工具标准名」映射表!$B:$I,6,0)</f>
        <v>软件工具</v>
      </c>
      <c r="AH3171" s="1" t="str">
        <f>VLOOKUP($K3171,「工具标准名」映射表!$B:$I,7,0)</f>
        <v>其他</v>
      </c>
      <c r="AI3171" s="1" t="str">
        <f>VLOOKUP($K3171,「工具标准名」映射表!$B:$I,8,0)</f>
        <v>否</v>
      </c>
      <c r="AJ3171" s="1" t="s">
        <v>583</v>
      </c>
      <c r="AK3171" s="1"/>
      <c r="AL3171" s="1"/>
      <c r="AM3171" s="1"/>
      <c r="AN3171" s="1"/>
      <c r="AO3171" s="1"/>
    </row>
    <row r="3172" spans="1:41" ht="16">
      <c r="A3172" s="1" t="s">
        <v>19923</v>
      </c>
      <c r="B3172" s="3">
        <v>46056.458888888897</v>
      </c>
      <c r="C3172" s="14">
        <v>1588</v>
      </c>
      <c r="D3172" s="1" t="s">
        <v>19924</v>
      </c>
      <c r="E3172" s="1" t="s">
        <v>19851</v>
      </c>
      <c r="F3172" s="1" t="s">
        <v>27</v>
      </c>
      <c r="G3172" s="1" t="s">
        <v>19925</v>
      </c>
      <c r="H3172" s="1" t="s">
        <v>19926</v>
      </c>
      <c r="I3172" s="1" t="s">
        <v>19927</v>
      </c>
      <c r="J3172" s="1" t="s">
        <v>19928</v>
      </c>
      <c r="K3172" s="1" t="s">
        <v>207</v>
      </c>
      <c r="L3172" s="1" t="s">
        <v>33</v>
      </c>
      <c r="M3172" s="1" t="b">
        <v>0</v>
      </c>
      <c r="N3172" s="1" t="s">
        <v>47</v>
      </c>
      <c r="O3172" s="1" t="s">
        <v>48</v>
      </c>
      <c r="P3172" s="1" t="s">
        <v>25884</v>
      </c>
      <c r="Q3172" s="1" t="s">
        <v>37</v>
      </c>
      <c r="R3172" s="1" t="s">
        <v>38</v>
      </c>
      <c r="S3172" s="1" t="s">
        <v>39</v>
      </c>
      <c r="T3172" s="1" t="s">
        <v>19930</v>
      </c>
      <c r="U3172" s="1" t="s">
        <v>19927</v>
      </c>
      <c r="V3172" s="1" t="s">
        <v>19931</v>
      </c>
      <c r="W3172" s="1" t="s">
        <v>19932</v>
      </c>
      <c r="X3172" s="1" t="s">
        <v>19933</v>
      </c>
      <c r="Y3172" s="1" t="s">
        <v>43</v>
      </c>
      <c r="Z3172" s="1" t="s">
        <v>207</v>
      </c>
      <c r="AA3172" s="1" t="s">
        <v>23372</v>
      </c>
      <c r="AB3172" s="1" t="s">
        <v>583</v>
      </c>
      <c r="AD3172" s="1" t="str">
        <f>VLOOKUP($K3172,「工具标准名」映射表!$B:$I,3,0)</f>
        <v>即梦AI</v>
      </c>
      <c r="AE3172" s="1" t="str">
        <f>VLOOKUP($K3172,「工具标准名」映射表!$B:$I,4,0)</f>
        <v>功能应用层</v>
      </c>
      <c r="AF3172" s="1" t="str">
        <f>VLOOKUP($K3172,「工具标准名」映射表!$B:$I,5,0)</f>
        <v>功能应用（生成式AI应用-图像类）</v>
      </c>
      <c r="AG3172" s="1" t="str">
        <f>VLOOKUP($K3172,「工具标准名」映射表!$B:$I,6,0)</f>
        <v>软件工具</v>
      </c>
      <c r="AH3172" s="1" t="str">
        <f>VLOOKUP($K3172,「工具标准名」映射表!$B:$I,7,0)</f>
        <v>AI智能体</v>
      </c>
      <c r="AI3172" s="1" t="str">
        <f>VLOOKUP($K3172,「工具标准名」映射表!$B:$I,8,0)</f>
        <v>是</v>
      </c>
      <c r="AJ3172" s="1" t="s">
        <v>583</v>
      </c>
      <c r="AK3172" s="1"/>
      <c r="AL3172" s="1"/>
      <c r="AM3172" s="1"/>
      <c r="AN3172" s="1"/>
      <c r="AO3172" s="1"/>
    </row>
    <row r="3173" spans="1:41" ht="16">
      <c r="A3173" s="1" t="s">
        <v>19923</v>
      </c>
      <c r="B3173" s="3">
        <v>46056.458888888897</v>
      </c>
      <c r="C3173" s="14">
        <v>1588</v>
      </c>
      <c r="D3173" s="1" t="s">
        <v>19924</v>
      </c>
      <c r="E3173" s="1" t="s">
        <v>19851</v>
      </c>
      <c r="F3173" s="1" t="s">
        <v>27</v>
      </c>
      <c r="G3173" s="1" t="s">
        <v>19925</v>
      </c>
      <c r="H3173" s="1" t="s">
        <v>19926</v>
      </c>
      <c r="I3173" s="1" t="s">
        <v>19927</v>
      </c>
      <c r="J3173" s="1" t="s">
        <v>19928</v>
      </c>
      <c r="K3173" s="1" t="s">
        <v>124</v>
      </c>
      <c r="L3173" s="1" t="s">
        <v>33</v>
      </c>
      <c r="M3173" s="1" t="b">
        <v>0</v>
      </c>
      <c r="N3173" s="1" t="s">
        <v>47</v>
      </c>
      <c r="O3173" s="1" t="s">
        <v>48</v>
      </c>
      <c r="P3173" s="1" t="s">
        <v>6096</v>
      </c>
      <c r="Q3173" s="1" t="s">
        <v>37</v>
      </c>
      <c r="R3173" s="1" t="s">
        <v>38</v>
      </c>
      <c r="S3173" s="1" t="s">
        <v>39</v>
      </c>
      <c r="T3173" s="1" t="s">
        <v>19930</v>
      </c>
      <c r="U3173" s="1" t="s">
        <v>19927</v>
      </c>
      <c r="V3173" s="1" t="s">
        <v>19931</v>
      </c>
      <c r="W3173" s="1" t="s">
        <v>19932</v>
      </c>
      <c r="X3173" s="1" t="s">
        <v>19933</v>
      </c>
      <c r="Y3173" s="1" t="s">
        <v>43</v>
      </c>
      <c r="Z3173" s="1" t="s">
        <v>4864</v>
      </c>
      <c r="AA3173" s="1" t="s">
        <v>23367</v>
      </c>
      <c r="AB3173" s="1" t="s">
        <v>583</v>
      </c>
      <c r="AD3173" s="1" t="str">
        <f>VLOOKUP($K3173,「工具标准名」映射表!$B:$I,3,0)</f>
        <v>DeepSeek 大模型</v>
      </c>
      <c r="AE3173" s="1" t="str">
        <f>VLOOKUP($K3173,「工具标准名」映射表!$B:$I,4,0)</f>
        <v>功能应用层</v>
      </c>
      <c r="AF3173" s="1" t="str">
        <f>VLOOKUP($K3173,「工具标准名」映射表!$B:$I,5,0)</f>
        <v>功能应用（教学辅助工具）</v>
      </c>
      <c r="AG3173" s="1" t="str">
        <f>VLOOKUP($K3173,「工具标准名」映射表!$B:$I,6,0)</f>
        <v>软件工具</v>
      </c>
      <c r="AH3173" s="1" t="str">
        <f>VLOOKUP($K3173,「工具标准名」映射表!$B:$I,7,0)</f>
        <v>AI智能体</v>
      </c>
      <c r="AI3173" s="1" t="str">
        <f>VLOOKUP($K3173,「工具标准名」映射表!$B:$I,8,0)</f>
        <v>否</v>
      </c>
      <c r="AJ3173" s="1" t="s">
        <v>583</v>
      </c>
      <c r="AK3173" s="1"/>
      <c r="AL3173" s="1"/>
      <c r="AM3173" s="1"/>
      <c r="AN3173" s="1"/>
      <c r="AO3173" s="1"/>
    </row>
    <row r="3174" spans="1:41" ht="16">
      <c r="A3174" s="1" t="s">
        <v>19937</v>
      </c>
      <c r="B3174" s="3">
        <v>46056.458912037</v>
      </c>
      <c r="C3174" s="14">
        <v>1589</v>
      </c>
      <c r="D3174" s="1" t="s">
        <v>19938</v>
      </c>
      <c r="E3174" s="1" t="s">
        <v>1019</v>
      </c>
      <c r="F3174" s="1" t="s">
        <v>119</v>
      </c>
      <c r="G3174" s="1" t="s">
        <v>19939</v>
      </c>
      <c r="H3174" s="1" t="s">
        <v>19940</v>
      </c>
      <c r="I3174" s="1" t="s">
        <v>19941</v>
      </c>
      <c r="J3174" s="1" t="s">
        <v>19942</v>
      </c>
      <c r="K3174" s="1" t="s">
        <v>1962</v>
      </c>
      <c r="L3174" s="1" t="s">
        <v>33</v>
      </c>
      <c r="M3174" s="1" t="b">
        <v>0</v>
      </c>
      <c r="N3174" s="1" t="s">
        <v>47</v>
      </c>
      <c r="O3174" s="1" t="s">
        <v>66</v>
      </c>
      <c r="P3174" s="1" t="s">
        <v>11209</v>
      </c>
      <c r="Q3174" s="1" t="s">
        <v>37</v>
      </c>
      <c r="R3174" s="1" t="s">
        <v>38</v>
      </c>
      <c r="S3174" s="1" t="s">
        <v>172</v>
      </c>
      <c r="T3174" s="1" t="s">
        <v>19944</v>
      </c>
      <c r="U3174" s="1" t="s">
        <v>19941</v>
      </c>
      <c r="V3174" s="1" t="s">
        <v>19945</v>
      </c>
      <c r="W3174" s="1" t="s">
        <v>1958</v>
      </c>
      <c r="X3174" s="1" t="s">
        <v>19946</v>
      </c>
      <c r="Y3174" s="1" t="s">
        <v>178</v>
      </c>
      <c r="Z3174" s="1" t="s">
        <v>139</v>
      </c>
      <c r="AA3174" s="1" t="s">
        <v>23370</v>
      </c>
      <c r="AB3174" s="1" t="s">
        <v>1019</v>
      </c>
      <c r="AD3174" s="1" t="str">
        <f>VLOOKUP($K3174,「工具标准名」映射表!$B:$I,3,0)</f>
        <v>豆包</v>
      </c>
      <c r="AE3174" s="1" t="str">
        <f>VLOOKUP($K3174,「工具标准名」映射表!$B:$I,4,0)</f>
        <v>功能应用层</v>
      </c>
      <c r="AF3174" s="1" t="str">
        <f>VLOOKUP($K3174,「工具标准名」映射表!$B:$I,5,0)</f>
        <v>功能应用（教学辅助工具）</v>
      </c>
      <c r="AG3174" s="1" t="str">
        <f>VLOOKUP($K3174,「工具标准名」映射表!$B:$I,6,0)</f>
        <v>软件工具</v>
      </c>
      <c r="AH3174" s="1" t="str">
        <f>VLOOKUP($K3174,「工具标准名」映射表!$B:$I,7,0)</f>
        <v>其他</v>
      </c>
      <c r="AI3174" s="1" t="str">
        <f>VLOOKUP($K3174,「工具标准名」映射表!$B:$I,8,0)</f>
        <v>否</v>
      </c>
      <c r="AJ3174" s="1" t="s">
        <v>1019</v>
      </c>
      <c r="AK3174" s="1"/>
      <c r="AL3174" s="1"/>
      <c r="AM3174" s="1"/>
      <c r="AN3174" s="1"/>
      <c r="AO3174" s="1"/>
    </row>
    <row r="3175" spans="1:41" ht="16">
      <c r="A3175" s="1" t="s">
        <v>19937</v>
      </c>
      <c r="B3175" s="3">
        <v>46056.458912037</v>
      </c>
      <c r="C3175" s="14">
        <v>1589</v>
      </c>
      <c r="D3175" s="1" t="s">
        <v>19938</v>
      </c>
      <c r="E3175" s="1" t="s">
        <v>1019</v>
      </c>
      <c r="F3175" s="1" t="s">
        <v>119</v>
      </c>
      <c r="G3175" s="1" t="s">
        <v>19939</v>
      </c>
      <c r="H3175" s="1" t="s">
        <v>19940</v>
      </c>
      <c r="I3175" s="1" t="s">
        <v>19941</v>
      </c>
      <c r="J3175" s="1" t="s">
        <v>19942</v>
      </c>
      <c r="K3175" s="1" t="s">
        <v>207</v>
      </c>
      <c r="L3175" s="1" t="s">
        <v>33</v>
      </c>
      <c r="M3175" s="1" t="b">
        <v>0</v>
      </c>
      <c r="N3175" s="1" t="s">
        <v>47</v>
      </c>
      <c r="O3175" s="1" t="s">
        <v>66</v>
      </c>
      <c r="P3175" s="1" t="s">
        <v>13912</v>
      </c>
      <c r="Q3175" s="1" t="s">
        <v>37</v>
      </c>
      <c r="R3175" s="1" t="s">
        <v>38</v>
      </c>
      <c r="S3175" s="1" t="s">
        <v>172</v>
      </c>
      <c r="T3175" s="1" t="s">
        <v>19944</v>
      </c>
      <c r="U3175" s="1" t="s">
        <v>19941</v>
      </c>
      <c r="V3175" s="1" t="s">
        <v>19945</v>
      </c>
      <c r="W3175" s="1" t="s">
        <v>1958</v>
      </c>
      <c r="X3175" s="1" t="s">
        <v>19946</v>
      </c>
      <c r="Y3175" s="1" t="s">
        <v>178</v>
      </c>
      <c r="Z3175" s="1" t="s">
        <v>207</v>
      </c>
      <c r="AA3175" s="1" t="s">
        <v>23372</v>
      </c>
      <c r="AB3175" s="1" t="s">
        <v>1019</v>
      </c>
      <c r="AD3175" s="1" t="str">
        <f>VLOOKUP($K3175,「工具标准名」映射表!$B:$I,3,0)</f>
        <v>即梦AI</v>
      </c>
      <c r="AE3175" s="1" t="str">
        <f>VLOOKUP($K3175,「工具标准名」映射表!$B:$I,4,0)</f>
        <v>功能应用层</v>
      </c>
      <c r="AF3175" s="1" t="str">
        <f>VLOOKUP($K3175,「工具标准名」映射表!$B:$I,5,0)</f>
        <v>功能应用（生成式AI应用-图像类）</v>
      </c>
      <c r="AG3175" s="1" t="str">
        <f>VLOOKUP($K3175,「工具标准名」映射表!$B:$I,6,0)</f>
        <v>软件工具</v>
      </c>
      <c r="AH3175" s="1" t="str">
        <f>VLOOKUP($K3175,「工具标准名」映射表!$B:$I,7,0)</f>
        <v>AI智能体</v>
      </c>
      <c r="AI3175" s="1" t="str">
        <f>VLOOKUP($K3175,「工具标准名」映射表!$B:$I,8,0)</f>
        <v>是</v>
      </c>
      <c r="AJ3175" s="1" t="s">
        <v>1019</v>
      </c>
      <c r="AK3175" s="1"/>
      <c r="AL3175" s="1"/>
      <c r="AM3175" s="1"/>
      <c r="AN3175" s="1"/>
      <c r="AO3175" s="1"/>
    </row>
    <row r="3176" spans="1:41" ht="16">
      <c r="A3176" s="1" t="s">
        <v>19937</v>
      </c>
      <c r="B3176" s="3">
        <v>46056.458912037</v>
      </c>
      <c r="C3176" s="14">
        <v>1589</v>
      </c>
      <c r="D3176" s="1" t="s">
        <v>19938</v>
      </c>
      <c r="E3176" s="1" t="s">
        <v>1019</v>
      </c>
      <c r="F3176" s="1" t="s">
        <v>119</v>
      </c>
      <c r="G3176" s="1" t="s">
        <v>19939</v>
      </c>
      <c r="H3176" s="1" t="s">
        <v>19940</v>
      </c>
      <c r="I3176" s="1" t="s">
        <v>19941</v>
      </c>
      <c r="J3176" s="1" t="s">
        <v>19942</v>
      </c>
      <c r="K3176" s="1" t="s">
        <v>3268</v>
      </c>
      <c r="L3176" s="1" t="s">
        <v>33</v>
      </c>
      <c r="M3176" s="1" t="b">
        <v>0</v>
      </c>
      <c r="N3176" s="1" t="s">
        <v>65</v>
      </c>
      <c r="O3176" s="1" t="s">
        <v>3189</v>
      </c>
      <c r="P3176" s="1" t="s">
        <v>8329</v>
      </c>
      <c r="Q3176" s="1" t="s">
        <v>37</v>
      </c>
      <c r="R3176" s="1" t="s">
        <v>38</v>
      </c>
      <c r="S3176" s="1" t="s">
        <v>172</v>
      </c>
      <c r="T3176" s="1" t="s">
        <v>19944</v>
      </c>
      <c r="U3176" s="1" t="s">
        <v>19941</v>
      </c>
      <c r="V3176" s="1" t="s">
        <v>19945</v>
      </c>
      <c r="W3176" s="1" t="s">
        <v>1958</v>
      </c>
      <c r="X3176" s="1" t="s">
        <v>19946</v>
      </c>
      <c r="Y3176" s="1" t="s">
        <v>178</v>
      </c>
      <c r="Z3176" s="1" t="s">
        <v>3268</v>
      </c>
      <c r="AA3176" s="1">
        <v>0</v>
      </c>
      <c r="AB3176" s="1" t="s">
        <v>1019</v>
      </c>
      <c r="AD3176" s="1" t="str">
        <f>VLOOKUP($K3176,「工具标准名」映射表!$B:$I,3,0)</f>
        <v>VR设备</v>
      </c>
      <c r="AE3176" s="1" t="str">
        <f>VLOOKUP($K3176,「工具标准名」映射表!$B:$I,4,0)</f>
        <v>功能应用层</v>
      </c>
      <c r="AF3176" s="1" t="str">
        <f>VLOOKUP($K3176,「工具标准名」映射表!$B:$I,5,0)</f>
        <v>功能应用（平台型综合系统）</v>
      </c>
      <c r="AG3176" s="1" t="str">
        <f>VLOOKUP($K3176,「工具标准名」映射表!$B:$I,6,0)</f>
        <v>虚拟教室</v>
      </c>
      <c r="AH3176" s="1" t="str">
        <f>VLOOKUP($K3176,「工具标准名」映射表!$B:$I,7,0)</f>
        <v>其他</v>
      </c>
      <c r="AI3176" s="1" t="str">
        <f>VLOOKUP($K3176,「工具标准名」映射表!$B:$I,8,0)</f>
        <v>否</v>
      </c>
      <c r="AJ3176" s="1" t="s">
        <v>1019</v>
      </c>
      <c r="AK3176" s="1"/>
      <c r="AL3176" s="1"/>
      <c r="AM3176" s="1"/>
      <c r="AN3176" s="1"/>
      <c r="AO3176" s="1"/>
    </row>
    <row r="3177" spans="1:41" ht="16">
      <c r="A3177" s="1" t="s">
        <v>19949</v>
      </c>
      <c r="B3177" s="3">
        <v>46056.458900463003</v>
      </c>
      <c r="C3177" s="14">
        <v>1590</v>
      </c>
      <c r="D3177" s="1" t="s">
        <v>19950</v>
      </c>
      <c r="E3177" s="1" t="s">
        <v>19951</v>
      </c>
      <c r="F3177" s="1" t="s">
        <v>119</v>
      </c>
      <c r="G3177" s="1" t="s">
        <v>19952</v>
      </c>
      <c r="H3177" s="1" t="s">
        <v>19953</v>
      </c>
      <c r="I3177" s="1" t="s">
        <v>19954</v>
      </c>
      <c r="J3177" s="1" t="s">
        <v>19955</v>
      </c>
      <c r="K3177" s="1" t="s">
        <v>133</v>
      </c>
      <c r="L3177" s="1" t="s">
        <v>125</v>
      </c>
      <c r="M3177" s="1" t="b">
        <v>1</v>
      </c>
      <c r="N3177" s="1" t="s">
        <v>47</v>
      </c>
      <c r="O3177" s="1" t="s">
        <v>54</v>
      </c>
      <c r="P3177" s="1" t="s">
        <v>126</v>
      </c>
      <c r="Q3177" s="1" t="s">
        <v>37</v>
      </c>
      <c r="R3177" s="1" t="s">
        <v>38</v>
      </c>
      <c r="S3177" s="1" t="s">
        <v>39</v>
      </c>
      <c r="T3177" s="1" t="s">
        <v>19956</v>
      </c>
      <c r="U3177" s="1" t="s">
        <v>19957</v>
      </c>
      <c r="V3177" s="1" t="s">
        <v>19958</v>
      </c>
      <c r="W3177" s="1" t="s">
        <v>19959</v>
      </c>
      <c r="X3177" s="1" t="s">
        <v>19960</v>
      </c>
      <c r="Y3177" s="1" t="s">
        <v>1982</v>
      </c>
      <c r="Z3177" s="1" t="s">
        <v>133</v>
      </c>
      <c r="AA3177" s="1">
        <v>0</v>
      </c>
      <c r="AB3177" s="1" t="s">
        <v>57</v>
      </c>
      <c r="AD3177" s="1" t="str">
        <f>VLOOKUP($K3177,「工具标准名」映射表!$B:$I,3,0)</f>
        <v>3D虚拟实验室</v>
      </c>
      <c r="AE3177" s="1" t="str">
        <f>VLOOKUP($K3177,「工具标准名」映射表!$B:$I,4,0)</f>
        <v>功能应用层</v>
      </c>
      <c r="AF3177" s="1" t="str">
        <f>VLOOKUP($K3177,「工具标准名」映射表!$B:$I,5,0)</f>
        <v>功能应用（教学辅助工具）</v>
      </c>
      <c r="AG3177" s="1" t="str">
        <f>VLOOKUP($K3177,「工具标准名」映射表!$B:$I,6,0)</f>
        <v>软件工具</v>
      </c>
      <c r="AH3177" s="1" t="str">
        <f>VLOOKUP($K3177,「工具标准名」映射表!$B:$I,7,0)</f>
        <v>AI智能体</v>
      </c>
      <c r="AI3177" s="1" t="str">
        <f>VLOOKUP($K3177,「工具标准名」映射表!$B:$I,8,0)</f>
        <v>否</v>
      </c>
      <c r="AJ3177" s="1" t="s">
        <v>57</v>
      </c>
      <c r="AK3177" s="1"/>
      <c r="AL3177" s="1"/>
      <c r="AM3177" s="1"/>
      <c r="AN3177" s="1"/>
      <c r="AO3177" s="1"/>
    </row>
    <row r="3178" spans="1:41" ht="16">
      <c r="A3178" s="1" t="s">
        <v>19949</v>
      </c>
      <c r="B3178" s="3">
        <v>46056.458900463003</v>
      </c>
      <c r="C3178" s="14">
        <v>1590</v>
      </c>
      <c r="D3178" s="1" t="s">
        <v>19950</v>
      </c>
      <c r="E3178" s="1" t="s">
        <v>19951</v>
      </c>
      <c r="F3178" s="1" t="s">
        <v>119</v>
      </c>
      <c r="G3178" s="1" t="s">
        <v>19952</v>
      </c>
      <c r="H3178" s="1" t="s">
        <v>19953</v>
      </c>
      <c r="I3178" s="1" t="s">
        <v>19954</v>
      </c>
      <c r="J3178" s="1" t="s">
        <v>19955</v>
      </c>
      <c r="K3178" s="1" t="s">
        <v>16366</v>
      </c>
      <c r="L3178" s="1" t="s">
        <v>125</v>
      </c>
      <c r="M3178" s="1" t="b">
        <v>1</v>
      </c>
      <c r="N3178" s="1" t="s">
        <v>2868</v>
      </c>
      <c r="O3178" s="1" t="s">
        <v>54</v>
      </c>
      <c r="P3178" s="1" t="s">
        <v>16365</v>
      </c>
      <c r="Q3178" s="1" t="s">
        <v>37</v>
      </c>
      <c r="R3178" s="1" t="s">
        <v>38</v>
      </c>
      <c r="S3178" s="1" t="s">
        <v>39</v>
      </c>
      <c r="T3178" s="1" t="s">
        <v>19956</v>
      </c>
      <c r="U3178" s="1" t="s">
        <v>19957</v>
      </c>
      <c r="V3178" s="1" t="s">
        <v>19958</v>
      </c>
      <c r="W3178" s="1" t="s">
        <v>19959</v>
      </c>
      <c r="X3178" s="1" t="s">
        <v>19960</v>
      </c>
      <c r="Y3178" s="1" t="s">
        <v>1982</v>
      </c>
      <c r="Z3178" s="1" t="s">
        <v>16366</v>
      </c>
      <c r="AA3178" s="1">
        <v>0</v>
      </c>
      <c r="AB3178" s="1" t="s">
        <v>57</v>
      </c>
      <c r="AD3178" s="1" t="str">
        <f>VLOOKUP($K3178,「工具标准名」映射表!$B:$I,3,0)</f>
        <v>全息投影技术</v>
      </c>
      <c r="AE3178" s="1" t="str">
        <f>VLOOKUP($K3178,「工具标准名」映射表!$B:$I,4,0)</f>
        <v>技术层</v>
      </c>
      <c r="AF3178" s="1" t="str">
        <f>VLOOKUP($K3178,「工具标准名」映射表!$B:$I,5,0)</f>
        <v>技术层（计算机视觉）</v>
      </c>
      <c r="AG3178" s="1" t="str">
        <f>VLOOKUP($K3178,「工具标准名」映射表!$B:$I,6,0)</f>
        <v>软件工具</v>
      </c>
      <c r="AH3178" s="1" t="str">
        <f>VLOOKUP($K3178,「工具标准名」映射表!$B:$I,7,0)</f>
        <v>AI智能体</v>
      </c>
      <c r="AI3178" s="1" t="str">
        <f>VLOOKUP($K3178,「工具标准名」映射表!$B:$I,8,0)</f>
        <v>是</v>
      </c>
      <c r="AJ3178" s="1" t="s">
        <v>57</v>
      </c>
      <c r="AK3178" s="1"/>
      <c r="AL3178" s="1"/>
      <c r="AM3178" s="1"/>
      <c r="AN3178" s="1"/>
      <c r="AO3178" s="1"/>
    </row>
    <row r="3179" spans="1:41" ht="16">
      <c r="A3179" s="1" t="s">
        <v>19962</v>
      </c>
      <c r="B3179" s="3">
        <v>46056.458981481497</v>
      </c>
      <c r="C3179" s="14">
        <v>1591</v>
      </c>
      <c r="D3179" s="1" t="s">
        <v>19963</v>
      </c>
      <c r="E3179" s="1" t="s">
        <v>19964</v>
      </c>
      <c r="F3179" s="1" t="s">
        <v>100</v>
      </c>
      <c r="G3179" s="1" t="s">
        <v>19965</v>
      </c>
      <c r="H3179" s="1" t="s">
        <v>19966</v>
      </c>
      <c r="I3179" s="1" t="s">
        <v>19967</v>
      </c>
      <c r="J3179" s="1" t="s">
        <v>19968</v>
      </c>
      <c r="K3179" s="1" t="s">
        <v>453</v>
      </c>
      <c r="L3179" s="1" t="s">
        <v>33</v>
      </c>
      <c r="M3179" s="1" t="b">
        <v>0</v>
      </c>
      <c r="N3179" s="1" t="s">
        <v>47</v>
      </c>
      <c r="O3179" s="1" t="s">
        <v>48</v>
      </c>
      <c r="P3179" s="1" t="s">
        <v>6104</v>
      </c>
      <c r="Q3179" s="1" t="s">
        <v>37</v>
      </c>
      <c r="R3179" s="1" t="s">
        <v>38</v>
      </c>
      <c r="S3179" s="1" t="s">
        <v>39</v>
      </c>
      <c r="T3179" s="1" t="s">
        <v>19970</v>
      </c>
      <c r="U3179" s="1" t="s">
        <v>19971</v>
      </c>
      <c r="V3179" s="1" t="s">
        <v>19972</v>
      </c>
      <c r="W3179" s="1" t="s">
        <v>19973</v>
      </c>
      <c r="X3179" s="1" t="s">
        <v>19974</v>
      </c>
      <c r="Y3179" s="1" t="s">
        <v>2019</v>
      </c>
      <c r="Z3179" s="1" t="s">
        <v>4864</v>
      </c>
      <c r="AA3179" s="1" t="s">
        <v>23367</v>
      </c>
      <c r="AB3179" s="1" t="s">
        <v>460</v>
      </c>
      <c r="AD3179" s="1" t="str">
        <f>VLOOKUP($K3179,「工具标准名」映射表!$B:$I,3,0)</f>
        <v>DeepSeek 大模型</v>
      </c>
      <c r="AE3179" s="1" t="str">
        <f>VLOOKUP($K3179,「工具标准名」映射表!$B:$I,4,0)</f>
        <v>功能应用层</v>
      </c>
      <c r="AF3179" s="1" t="str">
        <f>VLOOKUP($K3179,「工具标准名」映射表!$B:$I,5,0)</f>
        <v>功能应用（教学辅助工具）</v>
      </c>
      <c r="AG3179" s="1" t="str">
        <f>VLOOKUP($K3179,「工具标准名」映射表!$B:$I,6,0)</f>
        <v>软件工具</v>
      </c>
      <c r="AH3179" s="1" t="str">
        <f>VLOOKUP($K3179,「工具标准名」映射表!$B:$I,7,0)</f>
        <v>AI智能体</v>
      </c>
      <c r="AI3179" s="1" t="str">
        <f>VLOOKUP($K3179,「工具标准名」映射表!$B:$I,8,0)</f>
        <v>否</v>
      </c>
      <c r="AJ3179" s="1" t="s">
        <v>460</v>
      </c>
      <c r="AK3179" s="1"/>
      <c r="AL3179" s="1"/>
      <c r="AM3179" s="1"/>
      <c r="AN3179" s="1"/>
      <c r="AO3179" s="1"/>
    </row>
    <row r="3180" spans="1:41" ht="16">
      <c r="A3180" s="1" t="s">
        <v>19962</v>
      </c>
      <c r="B3180" s="3">
        <v>46056.458981481497</v>
      </c>
      <c r="C3180" s="14">
        <v>1591</v>
      </c>
      <c r="D3180" s="1" t="s">
        <v>19963</v>
      </c>
      <c r="E3180" s="1" t="s">
        <v>19964</v>
      </c>
      <c r="F3180" s="1" t="s">
        <v>100</v>
      </c>
      <c r="G3180" s="1" t="s">
        <v>19965</v>
      </c>
      <c r="H3180" s="1" t="s">
        <v>19966</v>
      </c>
      <c r="I3180" s="1" t="s">
        <v>19967</v>
      </c>
      <c r="J3180" s="1" t="s">
        <v>19968</v>
      </c>
      <c r="K3180" s="1" t="s">
        <v>1133</v>
      </c>
      <c r="L3180" s="1" t="s">
        <v>33</v>
      </c>
      <c r="M3180" s="1" t="b">
        <v>0</v>
      </c>
      <c r="N3180" s="1" t="s">
        <v>47</v>
      </c>
      <c r="O3180" s="1" t="s">
        <v>48</v>
      </c>
      <c r="P3180" s="1" t="s">
        <v>18607</v>
      </c>
      <c r="Q3180" s="1" t="s">
        <v>37</v>
      </c>
      <c r="R3180" s="1" t="s">
        <v>38</v>
      </c>
      <c r="S3180" s="1" t="s">
        <v>39</v>
      </c>
      <c r="T3180" s="1" t="s">
        <v>19970</v>
      </c>
      <c r="U3180" s="1" t="s">
        <v>19971</v>
      </c>
      <c r="V3180" s="1" t="s">
        <v>19972</v>
      </c>
      <c r="W3180" s="1" t="s">
        <v>19973</v>
      </c>
      <c r="X3180" s="1" t="s">
        <v>19974</v>
      </c>
      <c r="Y3180" s="1" t="s">
        <v>2019</v>
      </c>
      <c r="Z3180" s="1" t="s">
        <v>8834</v>
      </c>
      <c r="AA3180" s="1" t="s">
        <v>23382</v>
      </c>
      <c r="AB3180" s="1" t="s">
        <v>460</v>
      </c>
      <c r="AD3180" s="1" t="str">
        <f>VLOOKUP($K3180,「工具标准名」映射表!$B:$I,3,0)</f>
        <v>文心一言</v>
      </c>
      <c r="AE3180" s="1" t="str">
        <f>VLOOKUP($K3180,「工具标准名」映射表!$B:$I,4,0)</f>
        <v>技术层</v>
      </c>
      <c r="AF3180" s="1" t="str">
        <f>VLOOKUP($K3180,「工具标准名」映射表!$B:$I,5,0)</f>
        <v>技术层（通用大模型）</v>
      </c>
      <c r="AG3180" s="1" t="str">
        <f>VLOOKUP($K3180,「工具标准名」映射表!$B:$I,6,0)</f>
        <v>软件工具</v>
      </c>
      <c r="AH3180" s="1" t="str">
        <f>VLOOKUP($K3180,「工具标准名」映射表!$B:$I,7,0)</f>
        <v>大语言模型</v>
      </c>
      <c r="AI3180" s="1" t="str">
        <f>VLOOKUP($K3180,「工具标准名」映射表!$B:$I,8,0)</f>
        <v>是</v>
      </c>
      <c r="AJ3180" s="1" t="s">
        <v>460</v>
      </c>
      <c r="AK3180" s="1"/>
      <c r="AL3180" s="1"/>
      <c r="AM3180" s="1"/>
      <c r="AN3180" s="1"/>
      <c r="AO3180" s="1"/>
    </row>
    <row r="3181" spans="1:41" ht="16">
      <c r="A3181" s="1" t="s">
        <v>19962</v>
      </c>
      <c r="B3181" s="3">
        <v>46056.458981481497</v>
      </c>
      <c r="C3181" s="14">
        <v>1591</v>
      </c>
      <c r="D3181" s="1" t="s">
        <v>19963</v>
      </c>
      <c r="E3181" s="1" t="s">
        <v>19964</v>
      </c>
      <c r="F3181" s="1" t="s">
        <v>100</v>
      </c>
      <c r="G3181" s="1" t="s">
        <v>19965</v>
      </c>
      <c r="H3181" s="1" t="s">
        <v>19966</v>
      </c>
      <c r="I3181" s="1" t="s">
        <v>19967</v>
      </c>
      <c r="J3181" s="1" t="s">
        <v>19968</v>
      </c>
      <c r="K3181" s="1" t="s">
        <v>7517</v>
      </c>
      <c r="L3181" s="1" t="s">
        <v>33</v>
      </c>
      <c r="M3181" s="1" t="b">
        <v>0</v>
      </c>
      <c r="N3181" s="1" t="s">
        <v>47</v>
      </c>
      <c r="O3181" s="1" t="s">
        <v>48</v>
      </c>
      <c r="P3181" s="1" t="s">
        <v>7516</v>
      </c>
      <c r="Q3181" s="1" t="s">
        <v>37</v>
      </c>
      <c r="R3181" s="1" t="s">
        <v>38</v>
      </c>
      <c r="S3181" s="1" t="s">
        <v>39</v>
      </c>
      <c r="T3181" s="1" t="s">
        <v>19970</v>
      </c>
      <c r="U3181" s="1" t="s">
        <v>19971</v>
      </c>
      <c r="V3181" s="1" t="s">
        <v>19972</v>
      </c>
      <c r="W3181" s="1" t="s">
        <v>19973</v>
      </c>
      <c r="X3181" s="1" t="s">
        <v>19974</v>
      </c>
      <c r="Y3181" s="1" t="s">
        <v>2019</v>
      </c>
      <c r="Z3181" s="1" t="s">
        <v>7517</v>
      </c>
      <c r="AA3181" s="1">
        <v>0</v>
      </c>
      <c r="AB3181" s="1" t="s">
        <v>460</v>
      </c>
      <c r="AD3181" s="1" t="str">
        <f>VLOOKUP($K3181,「工具标准名」映射表!$B:$I,3,0)</f>
        <v>NB化学实验</v>
      </c>
      <c r="AE3181" s="1" t="str">
        <f>VLOOKUP($K3181,「工具标准名」映射表!$B:$I,4,0)</f>
        <v>功能应用层</v>
      </c>
      <c r="AF3181" s="1" t="str">
        <f>VLOOKUP($K3181,「工具标准名」映射表!$B:$I,5,0)</f>
        <v>功能应用层（移动端 App）</v>
      </c>
      <c r="AG3181" s="1" t="str">
        <f>VLOOKUP($K3181,「工具标准名」映射表!$B:$I,6,0)</f>
        <v>软件工具</v>
      </c>
      <c r="AH3181" s="1" t="str">
        <f>VLOOKUP($K3181,「工具标准名」映射表!$B:$I,7,0)</f>
        <v>其他</v>
      </c>
      <c r="AI3181" s="1" t="str">
        <f>VLOOKUP($K3181,「工具标准名」映射表!$B:$I,8,0)</f>
        <v>否</v>
      </c>
      <c r="AJ3181" s="1" t="s">
        <v>460</v>
      </c>
      <c r="AK3181" s="1"/>
      <c r="AL3181" s="1"/>
      <c r="AM3181" s="1"/>
      <c r="AN3181" s="1"/>
      <c r="AO3181" s="1"/>
    </row>
    <row r="3182" spans="1:41" ht="16">
      <c r="A3182" s="1" t="s">
        <v>19977</v>
      </c>
      <c r="B3182" s="3">
        <v>46056.458935185197</v>
      </c>
      <c r="C3182" s="14">
        <v>1592</v>
      </c>
      <c r="D3182" s="1" t="s">
        <v>19978</v>
      </c>
      <c r="E3182" s="1" t="s">
        <v>19979</v>
      </c>
      <c r="F3182" s="1" t="s">
        <v>100</v>
      </c>
      <c r="G3182" s="1" t="s">
        <v>19980</v>
      </c>
      <c r="H3182" s="1" t="s">
        <v>19981</v>
      </c>
      <c r="I3182" s="1" t="s">
        <v>19982</v>
      </c>
      <c r="J3182" s="1" t="s">
        <v>19983</v>
      </c>
      <c r="K3182" s="1" t="s">
        <v>2165</v>
      </c>
      <c r="L3182" s="1" t="s">
        <v>33</v>
      </c>
      <c r="M3182" s="1" t="b">
        <v>0</v>
      </c>
      <c r="N3182" s="1" t="s">
        <v>47</v>
      </c>
      <c r="O3182" s="1" t="s">
        <v>66</v>
      </c>
      <c r="P3182" s="1" t="s">
        <v>2301</v>
      </c>
      <c r="Q3182" s="1" t="s">
        <v>37</v>
      </c>
      <c r="R3182" s="1" t="s">
        <v>171</v>
      </c>
      <c r="S3182" s="1" t="s">
        <v>375</v>
      </c>
      <c r="T3182" s="1" t="s">
        <v>19985</v>
      </c>
      <c r="U3182" s="1" t="s">
        <v>19986</v>
      </c>
      <c r="V3182" s="1" t="s">
        <v>19987</v>
      </c>
      <c r="W3182" s="1" t="s">
        <v>176</v>
      </c>
      <c r="X3182" s="1" t="s">
        <v>19988</v>
      </c>
      <c r="Y3182" s="1" t="s">
        <v>2725</v>
      </c>
      <c r="Z3182" s="1" t="s">
        <v>2250</v>
      </c>
      <c r="AA3182" s="1">
        <v>0</v>
      </c>
      <c r="AB3182" s="1" t="s">
        <v>217</v>
      </c>
      <c r="AD3182" s="1" t="str">
        <f>VLOOKUP($K3182,「工具标准名」映射表!$B:$I,3,0)</f>
        <v>AI数字人</v>
      </c>
      <c r="AE3182" s="1" t="str">
        <f>VLOOKUP($K3182,「工具标准名」映射表!$B:$I,4,0)</f>
        <v>功能应用层</v>
      </c>
      <c r="AF3182" s="1" t="str">
        <f>VLOOKUP($K3182,「工具标准名」映射表!$B:$I,5,0)</f>
        <v>功能应用（教学辅助工具）</v>
      </c>
      <c r="AG3182" s="1" t="str">
        <f>VLOOKUP($K3182,「工具标准名」映射表!$B:$I,6,0)</f>
        <v>硬件设备</v>
      </c>
      <c r="AH3182" s="1" t="str">
        <f>VLOOKUP($K3182,「工具标准名」映射表!$B:$I,7,0)</f>
        <v>AI智能体</v>
      </c>
      <c r="AI3182" s="1" t="str">
        <f>VLOOKUP($K3182,「工具标准名」映射表!$B:$I,8,0)</f>
        <v>否</v>
      </c>
      <c r="AJ3182" s="1" t="s">
        <v>217</v>
      </c>
      <c r="AK3182" s="1"/>
      <c r="AL3182" s="1"/>
      <c r="AM3182" s="1"/>
      <c r="AN3182" s="1"/>
      <c r="AO3182" s="1"/>
    </row>
    <row r="3183" spans="1:41" ht="16">
      <c r="A3183" s="1" t="s">
        <v>19977</v>
      </c>
      <c r="B3183" s="3">
        <v>46056.458935185197</v>
      </c>
      <c r="C3183" s="14">
        <v>1592</v>
      </c>
      <c r="D3183" s="1" t="s">
        <v>19978</v>
      </c>
      <c r="E3183" s="1" t="s">
        <v>19979</v>
      </c>
      <c r="F3183" s="1" t="s">
        <v>100</v>
      </c>
      <c r="G3183" s="1" t="s">
        <v>19980</v>
      </c>
      <c r="H3183" s="1" t="s">
        <v>19981</v>
      </c>
      <c r="I3183" s="1" t="s">
        <v>19982</v>
      </c>
      <c r="J3183" s="1" t="s">
        <v>19983</v>
      </c>
      <c r="K3183" s="1" t="s">
        <v>11939</v>
      </c>
      <c r="L3183" s="1" t="s">
        <v>33</v>
      </c>
      <c r="M3183" s="1" t="b">
        <v>0</v>
      </c>
      <c r="N3183" s="1" t="s">
        <v>65</v>
      </c>
      <c r="O3183" s="1" t="s">
        <v>66</v>
      </c>
      <c r="P3183" t="s">
        <v>11938</v>
      </c>
      <c r="Q3183" s="1" t="s">
        <v>37</v>
      </c>
      <c r="R3183" s="1" t="s">
        <v>171</v>
      </c>
      <c r="S3183" s="1" t="s">
        <v>375</v>
      </c>
      <c r="T3183" s="1" t="s">
        <v>19985</v>
      </c>
      <c r="U3183" s="1" t="s">
        <v>19986</v>
      </c>
      <c r="V3183" s="1" t="s">
        <v>19987</v>
      </c>
      <c r="W3183" s="1" t="s">
        <v>176</v>
      </c>
      <c r="X3183" s="1" t="s">
        <v>19988</v>
      </c>
      <c r="Y3183" s="1" t="s">
        <v>2725</v>
      </c>
      <c r="Z3183" s="1" t="s">
        <v>11939</v>
      </c>
      <c r="AA3183" s="1">
        <v>0</v>
      </c>
      <c r="AB3183" s="1" t="s">
        <v>217</v>
      </c>
      <c r="AD3183" s="1" t="str">
        <f>VLOOKUP($K3183,「工具标准名」映射表!$B:$I,3,0)</f>
        <v>多媒体教学一体机</v>
      </c>
      <c r="AE3183" s="1" t="str">
        <f>VLOOKUP($K3183,「工具标准名」映射表!$B:$I,4,0)</f>
        <v>功能应用层</v>
      </c>
      <c r="AF3183" s="1" t="str">
        <f>VLOOKUP($K3183,「工具标准名」映射表!$B:$I,5,0)</f>
        <v>功能应用（平台型综合系统）</v>
      </c>
      <c r="AG3183" s="1" t="str">
        <f>VLOOKUP($K3183,「工具标准名」映射表!$B:$I,6,0)</f>
        <v>硬件设备</v>
      </c>
      <c r="AH3183" s="1" t="str">
        <f>VLOOKUP($K3183,「工具标准名」映射表!$B:$I,7,0)</f>
        <v>其他</v>
      </c>
      <c r="AI3183" s="1" t="str">
        <f>VLOOKUP($K3183,「工具标准名」映射表!$B:$I,8,0)</f>
        <v>否</v>
      </c>
      <c r="AJ3183" s="1" t="s">
        <v>217</v>
      </c>
      <c r="AK3183" s="1"/>
      <c r="AL3183" s="1"/>
      <c r="AM3183" s="1"/>
      <c r="AN3183" s="1"/>
      <c r="AO3183" s="1"/>
    </row>
    <row r="3184" spans="1:41" ht="16">
      <c r="A3184" s="1" t="s">
        <v>19989</v>
      </c>
      <c r="B3184" s="3">
        <v>46056.458993055603</v>
      </c>
      <c r="C3184" s="14">
        <v>1593</v>
      </c>
      <c r="D3184" s="1" t="s">
        <v>19990</v>
      </c>
      <c r="E3184" s="1" t="s">
        <v>19991</v>
      </c>
      <c r="F3184" s="1" t="s">
        <v>27</v>
      </c>
      <c r="G3184" s="1" t="s">
        <v>19992</v>
      </c>
      <c r="H3184" s="1" t="s">
        <v>19993</v>
      </c>
      <c r="I3184" s="1" t="s">
        <v>19994</v>
      </c>
      <c r="J3184" s="1" t="s">
        <v>19995</v>
      </c>
      <c r="K3184" s="1" t="s">
        <v>214</v>
      </c>
      <c r="L3184" s="1" t="s">
        <v>33</v>
      </c>
      <c r="M3184" s="1" t="b">
        <v>0</v>
      </c>
      <c r="N3184" s="1" t="s">
        <v>47</v>
      </c>
      <c r="O3184" s="1" t="s">
        <v>48</v>
      </c>
      <c r="P3184" s="1" t="s">
        <v>19032</v>
      </c>
      <c r="Q3184" s="1" t="s">
        <v>37</v>
      </c>
      <c r="R3184" s="1" t="s">
        <v>38</v>
      </c>
      <c r="S3184" s="1" t="s">
        <v>39</v>
      </c>
      <c r="T3184" s="1" t="s">
        <v>19997</v>
      </c>
      <c r="U3184" s="1" t="s">
        <v>19998</v>
      </c>
      <c r="V3184" s="1" t="s">
        <v>19999</v>
      </c>
      <c r="W3184" s="1" t="s">
        <v>20000</v>
      </c>
      <c r="X3184" s="1" t="s">
        <v>20001</v>
      </c>
      <c r="Y3184" s="1" t="s">
        <v>43</v>
      </c>
      <c r="Z3184" s="1" t="s">
        <v>214</v>
      </c>
      <c r="AA3184" s="1" t="s">
        <v>23374</v>
      </c>
      <c r="AB3184" s="1" t="s">
        <v>460</v>
      </c>
      <c r="AD3184" s="1" t="str">
        <f>VLOOKUP($K3184,「工具标准名」映射表!$B:$I,3,0)</f>
        <v>希沃白板</v>
      </c>
      <c r="AE3184" s="1" t="str">
        <f>VLOOKUP($K3184,「工具标准名」映射表!$B:$I,4,0)</f>
        <v>功能应用层</v>
      </c>
      <c r="AF3184" s="1" t="str">
        <f>VLOOKUP($K3184,「工具标准名」映射表!$B:$I,5,0)</f>
        <v>功能应用（教学辅助工具）</v>
      </c>
      <c r="AG3184" s="1" t="str">
        <f>VLOOKUP($K3184,「工具标准名」映射表!$B:$I,6,0)</f>
        <v>软件工具</v>
      </c>
      <c r="AH3184" s="1" t="str">
        <f>VLOOKUP($K3184,「工具标准名」映射表!$B:$I,7,0)</f>
        <v>AI智能体</v>
      </c>
      <c r="AI3184" s="1" t="str">
        <f>VLOOKUP($K3184,「工具标准名」映射表!$B:$I,8,0)</f>
        <v>否</v>
      </c>
      <c r="AJ3184" s="1" t="s">
        <v>460</v>
      </c>
      <c r="AK3184" s="1"/>
      <c r="AL3184" s="1"/>
      <c r="AM3184" s="1"/>
      <c r="AN3184" s="1"/>
      <c r="AO3184" s="1"/>
    </row>
    <row r="3185" spans="1:41" ht="16">
      <c r="A3185" s="1" t="s">
        <v>19989</v>
      </c>
      <c r="B3185" s="3">
        <v>46056.458993055603</v>
      </c>
      <c r="C3185" s="14">
        <v>1593</v>
      </c>
      <c r="D3185" s="1" t="s">
        <v>19990</v>
      </c>
      <c r="E3185" s="1" t="s">
        <v>19991</v>
      </c>
      <c r="F3185" s="1" t="s">
        <v>27</v>
      </c>
      <c r="G3185" s="1" t="s">
        <v>19992</v>
      </c>
      <c r="H3185" s="1" t="s">
        <v>19993</v>
      </c>
      <c r="I3185" s="1" t="s">
        <v>19994</v>
      </c>
      <c r="J3185" s="1" t="s">
        <v>19995</v>
      </c>
      <c r="K3185" s="1" t="s">
        <v>3100</v>
      </c>
      <c r="L3185" s="1" t="s">
        <v>33</v>
      </c>
      <c r="M3185" s="1" t="b">
        <v>0</v>
      </c>
      <c r="N3185" s="1" t="s">
        <v>1119</v>
      </c>
      <c r="O3185" s="1" t="s">
        <v>35</v>
      </c>
      <c r="P3185" s="1" t="s">
        <v>11842</v>
      </c>
      <c r="Q3185" s="1" t="s">
        <v>37</v>
      </c>
      <c r="R3185" s="1" t="s">
        <v>38</v>
      </c>
      <c r="S3185" s="1" t="s">
        <v>39</v>
      </c>
      <c r="T3185" s="1" t="s">
        <v>19997</v>
      </c>
      <c r="U3185" s="1" t="s">
        <v>19998</v>
      </c>
      <c r="V3185" s="1" t="s">
        <v>19999</v>
      </c>
      <c r="W3185" s="1" t="s">
        <v>20000</v>
      </c>
      <c r="X3185" s="1" t="s">
        <v>20001</v>
      </c>
      <c r="Y3185" s="1" t="s">
        <v>43</v>
      </c>
      <c r="Z3185" s="1" t="s">
        <v>139</v>
      </c>
      <c r="AA3185" s="1" t="s">
        <v>23370</v>
      </c>
      <c r="AB3185" s="1" t="s">
        <v>460</v>
      </c>
      <c r="AD3185" s="1" t="str">
        <f>VLOOKUP($K3185,「工具标准名」映射表!$B:$I,3,0)</f>
        <v>豆包</v>
      </c>
      <c r="AE3185" s="1" t="str">
        <f>VLOOKUP($K3185,「工具标准名」映射表!$B:$I,4,0)</f>
        <v>功能应用层</v>
      </c>
      <c r="AF3185" s="1" t="str">
        <f>VLOOKUP($K3185,「工具标准名」映射表!$B:$I,5,0)</f>
        <v>功能应用（Web 教学平台（SaaS））</v>
      </c>
      <c r="AG3185" s="1" t="str">
        <f>VLOOKUP($K3185,「工具标准名」映射表!$B:$I,6,0)</f>
        <v>软件工具</v>
      </c>
      <c r="AH3185" s="1" t="str">
        <f>VLOOKUP($K3185,「工具标准名」映射表!$B:$I,7,0)</f>
        <v>其他</v>
      </c>
      <c r="AI3185" s="1" t="str">
        <f>VLOOKUP($K3185,「工具标准名」映射表!$B:$I,8,0)</f>
        <v>否</v>
      </c>
      <c r="AJ3185" s="1" t="s">
        <v>460</v>
      </c>
      <c r="AK3185" s="1"/>
      <c r="AL3185" s="1"/>
      <c r="AM3185" s="1"/>
      <c r="AN3185" s="1"/>
      <c r="AO3185" s="1"/>
    </row>
    <row r="3186" spans="1:41" ht="16">
      <c r="A3186" s="1" t="s">
        <v>19989</v>
      </c>
      <c r="B3186" s="3">
        <v>46056.458993055603</v>
      </c>
      <c r="C3186" s="14">
        <v>1593</v>
      </c>
      <c r="D3186" s="1" t="s">
        <v>19990</v>
      </c>
      <c r="E3186" s="1" t="s">
        <v>19991</v>
      </c>
      <c r="F3186" s="1" t="s">
        <v>27</v>
      </c>
      <c r="G3186" s="1" t="s">
        <v>19992</v>
      </c>
      <c r="H3186" s="1" t="s">
        <v>19993</v>
      </c>
      <c r="I3186" s="1" t="s">
        <v>19994</v>
      </c>
      <c r="J3186" s="1" t="s">
        <v>19995</v>
      </c>
      <c r="K3186" s="1" t="s">
        <v>6146</v>
      </c>
      <c r="L3186" s="1" t="s">
        <v>33</v>
      </c>
      <c r="M3186" s="1" t="b">
        <v>0</v>
      </c>
      <c r="N3186" s="1" t="s">
        <v>343</v>
      </c>
      <c r="O3186" s="1" t="s">
        <v>66</v>
      </c>
      <c r="P3186" s="1" t="s">
        <v>14144</v>
      </c>
      <c r="Q3186" s="1" t="s">
        <v>37</v>
      </c>
      <c r="R3186" s="1" t="s">
        <v>38</v>
      </c>
      <c r="S3186" s="1" t="s">
        <v>39</v>
      </c>
      <c r="T3186" s="1" t="s">
        <v>19997</v>
      </c>
      <c r="U3186" s="1" t="s">
        <v>19998</v>
      </c>
      <c r="V3186" s="1" t="s">
        <v>19999</v>
      </c>
      <c r="W3186" s="1" t="s">
        <v>20000</v>
      </c>
      <c r="X3186" s="1" t="s">
        <v>20001</v>
      </c>
      <c r="Y3186" s="1" t="s">
        <v>43</v>
      </c>
      <c r="Z3186" s="1" t="s">
        <v>6146</v>
      </c>
      <c r="AA3186" s="1">
        <v>0</v>
      </c>
      <c r="AB3186" s="1" t="s">
        <v>460</v>
      </c>
      <c r="AD3186" s="1" t="e">
        <f>VLOOKUP($K3186,「工具标准名」映射表!$B:$I,3,0)</f>
        <v>#N/A</v>
      </c>
      <c r="AE3186" s="1" t="e">
        <f>VLOOKUP($K3186,「工具标准名」映射表!$B:$I,4,0)</f>
        <v>#N/A</v>
      </c>
      <c r="AF3186" s="1" t="e">
        <f>VLOOKUP($K3186,「工具标准名」映射表!$B:$I,5,0)</f>
        <v>#N/A</v>
      </c>
      <c r="AG3186" s="1" t="e">
        <f>VLOOKUP($K3186,「工具标准名」映射表!$B:$I,6,0)</f>
        <v>#N/A</v>
      </c>
      <c r="AH3186" s="1" t="e">
        <f>VLOOKUP($K3186,「工具标准名」映射表!$B:$I,7,0)</f>
        <v>#N/A</v>
      </c>
      <c r="AI3186" s="1" t="e">
        <f>VLOOKUP($K3186,「工具标准名」映射表!$B:$I,8,0)</f>
        <v>#N/A</v>
      </c>
      <c r="AJ3186" s="1" t="s">
        <v>460</v>
      </c>
      <c r="AK3186" s="1"/>
      <c r="AL3186" s="1"/>
      <c r="AM3186" s="1"/>
      <c r="AN3186" s="1"/>
      <c r="AO3186" s="1"/>
    </row>
    <row r="3187" spans="1:41" ht="16">
      <c r="A3187" s="1" t="s">
        <v>19989</v>
      </c>
      <c r="B3187" s="3">
        <v>46056.458993055603</v>
      </c>
      <c r="C3187" s="14">
        <v>1593</v>
      </c>
      <c r="D3187" s="1" t="s">
        <v>19990</v>
      </c>
      <c r="E3187" s="1" t="s">
        <v>19991</v>
      </c>
      <c r="F3187" s="1" t="s">
        <v>27</v>
      </c>
      <c r="G3187" s="1" t="s">
        <v>19992</v>
      </c>
      <c r="H3187" s="1" t="s">
        <v>19993</v>
      </c>
      <c r="I3187" s="1" t="s">
        <v>19994</v>
      </c>
      <c r="J3187" s="1" t="s">
        <v>19995</v>
      </c>
      <c r="K3187" s="1" t="s">
        <v>18001</v>
      </c>
      <c r="L3187" s="1" t="s">
        <v>33</v>
      </c>
      <c r="M3187" s="1" t="b">
        <v>1</v>
      </c>
      <c r="N3187" s="1" t="s">
        <v>8677</v>
      </c>
      <c r="O3187" s="1" t="s">
        <v>181</v>
      </c>
      <c r="P3187" s="1" t="s">
        <v>18000</v>
      </c>
      <c r="Q3187" s="1" t="s">
        <v>37</v>
      </c>
      <c r="R3187" s="1" t="s">
        <v>38</v>
      </c>
      <c r="S3187" s="1" t="s">
        <v>39</v>
      </c>
      <c r="T3187" s="1" t="s">
        <v>19997</v>
      </c>
      <c r="U3187" s="1" t="s">
        <v>19998</v>
      </c>
      <c r="V3187" s="1" t="s">
        <v>19999</v>
      </c>
      <c r="W3187" s="1" t="s">
        <v>20000</v>
      </c>
      <c r="X3187" s="1" t="s">
        <v>20001</v>
      </c>
      <c r="Y3187" s="1" t="s">
        <v>43</v>
      </c>
      <c r="Z3187" s="1" t="s">
        <v>18001</v>
      </c>
      <c r="AA3187" s="1">
        <v>0</v>
      </c>
      <c r="AB3187" s="1" t="s">
        <v>460</v>
      </c>
      <c r="AD3187" s="1" t="str">
        <f>VLOOKUP($K3187,「工具标准名」映射表!$B:$I,3,0)</f>
        <v>豆包</v>
      </c>
      <c r="AE3187" s="1" t="str">
        <f>VLOOKUP($K3187,「工具标准名」映射表!$B:$I,4,0)</f>
        <v>功能应用层</v>
      </c>
      <c r="AF3187" s="1" t="str">
        <f>VLOOKUP($K3187,「工具标准名」映射表!$B:$I,5,0)</f>
        <v>功能应用（教学辅助工具）</v>
      </c>
      <c r="AG3187" s="1" t="str">
        <f>VLOOKUP($K3187,「工具标准名」映射表!$B:$I,6,0)</f>
        <v>软件工具</v>
      </c>
      <c r="AH3187" s="1" t="str">
        <f>VLOOKUP($K3187,「工具标准名」映射表!$B:$I,7,0)</f>
        <v>大语言模型</v>
      </c>
      <c r="AI3187" s="1" t="str">
        <f>VLOOKUP($K3187,「工具标准名」映射表!$B:$I,8,0)</f>
        <v>是</v>
      </c>
      <c r="AJ3187" s="1" t="s">
        <v>460</v>
      </c>
      <c r="AK3187" s="1"/>
      <c r="AL3187" s="1"/>
      <c r="AM3187" s="1"/>
      <c r="AN3187" s="1"/>
      <c r="AO3187" s="1"/>
    </row>
    <row r="3188" spans="1:41" ht="16">
      <c r="A3188" s="1" t="s">
        <v>20003</v>
      </c>
      <c r="B3188" s="3">
        <v>46056.4590509259</v>
      </c>
      <c r="C3188" s="14">
        <v>1594</v>
      </c>
      <c r="D3188" s="1" t="s">
        <v>20004</v>
      </c>
      <c r="E3188" s="1" t="s">
        <v>20005</v>
      </c>
      <c r="F3188" s="1" t="s">
        <v>27</v>
      </c>
      <c r="G3188" s="1" t="s">
        <v>20006</v>
      </c>
      <c r="H3188" s="1" t="s">
        <v>20007</v>
      </c>
      <c r="I3188" s="1" t="s">
        <v>20008</v>
      </c>
      <c r="J3188" s="1" t="s">
        <v>20009</v>
      </c>
      <c r="K3188" s="1" t="s">
        <v>139</v>
      </c>
      <c r="L3188" s="1" t="s">
        <v>33</v>
      </c>
      <c r="M3188" s="1" t="b">
        <v>0</v>
      </c>
      <c r="N3188" s="1" t="s">
        <v>47</v>
      </c>
      <c r="O3188" s="1" t="s">
        <v>48</v>
      </c>
      <c r="P3188" s="1" t="s">
        <v>7229</v>
      </c>
      <c r="Q3188" s="1" t="s">
        <v>37</v>
      </c>
      <c r="R3188" s="1" t="s">
        <v>38</v>
      </c>
      <c r="S3188" s="1" t="s">
        <v>39</v>
      </c>
      <c r="T3188" s="1" t="s">
        <v>20011</v>
      </c>
      <c r="U3188" s="1" t="s">
        <v>20012</v>
      </c>
      <c r="V3188" s="1" t="s">
        <v>20013</v>
      </c>
      <c r="W3188" s="1" t="s">
        <v>1117</v>
      </c>
      <c r="X3188" s="1" t="s">
        <v>20014</v>
      </c>
      <c r="Y3188" s="1" t="s">
        <v>43</v>
      </c>
      <c r="Z3188" s="1" t="s">
        <v>139</v>
      </c>
      <c r="AA3188" s="1" t="s">
        <v>23370</v>
      </c>
      <c r="AB3188" s="1" t="s">
        <v>460</v>
      </c>
      <c r="AD3188" s="1" t="str">
        <f>VLOOKUP($K3188,「工具标准名」映射表!$B:$I,3,0)</f>
        <v>豆包</v>
      </c>
      <c r="AE3188" s="1" t="str">
        <f>VLOOKUP($K3188,「工具标准名」映射表!$B:$I,4,0)</f>
        <v>功能应用层</v>
      </c>
      <c r="AF3188" s="1" t="str">
        <f>VLOOKUP($K3188,「工具标准名」映射表!$B:$I,5,0)</f>
        <v>功能应用（教学辅助工具）</v>
      </c>
      <c r="AG3188" s="1" t="str">
        <f>VLOOKUP($K3188,「工具标准名」映射表!$B:$I,6,0)</f>
        <v>软件工具</v>
      </c>
      <c r="AH3188" s="1" t="str">
        <f>VLOOKUP($K3188,「工具标准名」映射表!$B:$I,7,0)</f>
        <v>其他</v>
      </c>
      <c r="AI3188" s="1" t="str">
        <f>VLOOKUP($K3188,「工具标准名」映射表!$B:$I,8,0)</f>
        <v>否</v>
      </c>
      <c r="AJ3188" s="1" t="s">
        <v>460</v>
      </c>
      <c r="AK3188" s="1"/>
      <c r="AL3188" s="1"/>
      <c r="AM3188" s="1"/>
      <c r="AN3188" s="1"/>
      <c r="AO3188" s="1"/>
    </row>
    <row r="3189" spans="1:41" ht="16">
      <c r="A3189" s="1" t="s">
        <v>20003</v>
      </c>
      <c r="B3189" s="3">
        <v>46056.4590509259</v>
      </c>
      <c r="C3189" s="14">
        <v>1594</v>
      </c>
      <c r="D3189" s="1" t="s">
        <v>20004</v>
      </c>
      <c r="E3189" s="1" t="s">
        <v>20005</v>
      </c>
      <c r="F3189" s="1" t="s">
        <v>27</v>
      </c>
      <c r="G3189" s="1" t="s">
        <v>20006</v>
      </c>
      <c r="H3189" s="1" t="s">
        <v>20007</v>
      </c>
      <c r="I3189" s="1" t="s">
        <v>20008</v>
      </c>
      <c r="J3189" s="1" t="s">
        <v>20009</v>
      </c>
      <c r="K3189" s="1" t="s">
        <v>4532</v>
      </c>
      <c r="L3189" s="1" t="s">
        <v>33</v>
      </c>
      <c r="M3189" s="1" t="b">
        <v>0</v>
      </c>
      <c r="N3189" s="1" t="s">
        <v>47</v>
      </c>
      <c r="O3189" s="1" t="s">
        <v>48</v>
      </c>
      <c r="P3189" s="1" t="s">
        <v>7229</v>
      </c>
      <c r="Q3189" s="1" t="s">
        <v>37</v>
      </c>
      <c r="R3189" s="1" t="s">
        <v>38</v>
      </c>
      <c r="S3189" s="1" t="s">
        <v>39</v>
      </c>
      <c r="T3189" s="1" t="s">
        <v>20011</v>
      </c>
      <c r="U3189" s="1" t="s">
        <v>20012</v>
      </c>
      <c r="V3189" s="1" t="s">
        <v>20013</v>
      </c>
      <c r="W3189" s="1" t="s">
        <v>1117</v>
      </c>
      <c r="X3189" s="1" t="s">
        <v>20014</v>
      </c>
      <c r="Y3189" s="1" t="s">
        <v>43</v>
      </c>
      <c r="Z3189" s="1" t="s">
        <v>4532</v>
      </c>
      <c r="AA3189" s="1">
        <v>0</v>
      </c>
      <c r="AB3189" s="1" t="s">
        <v>460</v>
      </c>
      <c r="AD3189" s="1" t="str">
        <f>VLOOKUP($K3189,「工具标准名」映射表!$B:$I,3,0)</f>
        <v>Kimi</v>
      </c>
      <c r="AE3189" s="1" t="str">
        <f>VLOOKUP($K3189,「工具标准名」映射表!$B:$I,4,0)</f>
        <v>功能应用层</v>
      </c>
      <c r="AF3189" s="1" t="str">
        <f>VLOOKUP($K3189,「工具标准名」映射表!$B:$I,5,0)</f>
        <v>功能应用（教学辅助工具）</v>
      </c>
      <c r="AG3189" s="1" t="str">
        <f>VLOOKUP($K3189,「工具标准名」映射表!$B:$I,6,0)</f>
        <v>软件工具</v>
      </c>
      <c r="AH3189" s="1" t="str">
        <f>VLOOKUP($K3189,「工具标准名」映射表!$B:$I,7,0)</f>
        <v>其他</v>
      </c>
      <c r="AI3189" s="1" t="str">
        <f>VLOOKUP($K3189,「工具标准名」映射表!$B:$I,8,0)</f>
        <v>否</v>
      </c>
      <c r="AJ3189" s="1" t="s">
        <v>460</v>
      </c>
      <c r="AK3189" s="1"/>
      <c r="AL3189" s="1"/>
      <c r="AM3189" s="1"/>
      <c r="AN3189" s="1"/>
      <c r="AO3189" s="1"/>
    </row>
    <row r="3190" spans="1:41" ht="16">
      <c r="A3190" s="1" t="s">
        <v>20003</v>
      </c>
      <c r="B3190" s="3">
        <v>46056.4590509259</v>
      </c>
      <c r="C3190" s="14">
        <v>1594</v>
      </c>
      <c r="D3190" s="1" t="s">
        <v>20004</v>
      </c>
      <c r="E3190" s="1" t="s">
        <v>20005</v>
      </c>
      <c r="F3190" s="1" t="s">
        <v>27</v>
      </c>
      <c r="G3190" s="1" t="s">
        <v>20006</v>
      </c>
      <c r="H3190" s="1" t="s">
        <v>20007</v>
      </c>
      <c r="I3190" s="1" t="s">
        <v>20008</v>
      </c>
      <c r="J3190" s="1" t="s">
        <v>20009</v>
      </c>
      <c r="K3190" s="1" t="s">
        <v>20016</v>
      </c>
      <c r="L3190" s="1" t="s">
        <v>33</v>
      </c>
      <c r="M3190" s="1" t="b">
        <v>0</v>
      </c>
      <c r="N3190" s="1" t="s">
        <v>140</v>
      </c>
      <c r="O3190" s="1" t="s">
        <v>54</v>
      </c>
      <c r="P3190" s="1" t="s">
        <v>19143</v>
      </c>
      <c r="Q3190" s="1" t="s">
        <v>37</v>
      </c>
      <c r="R3190" s="1" t="s">
        <v>38</v>
      </c>
      <c r="S3190" s="1" t="s">
        <v>39</v>
      </c>
      <c r="T3190" s="1" t="s">
        <v>20011</v>
      </c>
      <c r="U3190" s="1" t="s">
        <v>20012</v>
      </c>
      <c r="V3190" s="1" t="s">
        <v>20013</v>
      </c>
      <c r="W3190" s="1" t="s">
        <v>1117</v>
      </c>
      <c r="X3190" s="1" t="s">
        <v>20014</v>
      </c>
      <c r="Y3190" s="1" t="s">
        <v>43</v>
      </c>
      <c r="Z3190" s="1" t="s">
        <v>214</v>
      </c>
      <c r="AA3190" s="1" t="s">
        <v>23374</v>
      </c>
      <c r="AB3190" s="1" t="s">
        <v>460</v>
      </c>
      <c r="AD3190" s="1" t="str">
        <f>VLOOKUP($K3190,「工具标准名」映射表!$B:$I,3,0)</f>
        <v>希沃白板</v>
      </c>
      <c r="AE3190" s="1" t="str">
        <f>VLOOKUP($K3190,「工具标准名」映射表!$B:$I,4,0)</f>
        <v>功能应用层</v>
      </c>
      <c r="AF3190" s="1" t="str">
        <f>VLOOKUP($K3190,「工具标准名」映射表!$B:$I,5,0)</f>
        <v>功能应用（教学辅助工具）</v>
      </c>
      <c r="AG3190" s="1" t="str">
        <f>VLOOKUP($K3190,「工具标准名」映射表!$B:$I,6,0)</f>
        <v>硬件设备</v>
      </c>
      <c r="AH3190" s="1" t="str">
        <f>VLOOKUP($K3190,「工具标准名」映射表!$B:$I,7,0)</f>
        <v>AI智能体</v>
      </c>
      <c r="AI3190" s="1" t="str">
        <f>VLOOKUP($K3190,「工具标准名」映射表!$B:$I,8,0)</f>
        <v>否</v>
      </c>
      <c r="AJ3190" s="1" t="s">
        <v>460</v>
      </c>
      <c r="AK3190" s="1"/>
      <c r="AL3190" s="1"/>
      <c r="AM3190" s="1"/>
      <c r="AN3190" s="1"/>
      <c r="AO3190" s="1"/>
    </row>
    <row r="3191" spans="1:41" ht="16">
      <c r="A3191" s="1" t="s">
        <v>20003</v>
      </c>
      <c r="B3191" s="3">
        <v>46056.4590509259</v>
      </c>
      <c r="C3191" s="14">
        <v>1594</v>
      </c>
      <c r="D3191" s="1" t="s">
        <v>20004</v>
      </c>
      <c r="E3191" s="1" t="s">
        <v>20005</v>
      </c>
      <c r="F3191" s="1" t="s">
        <v>27</v>
      </c>
      <c r="G3191" s="1" t="s">
        <v>20006</v>
      </c>
      <c r="H3191" s="1" t="s">
        <v>20007</v>
      </c>
      <c r="I3191" s="1" t="s">
        <v>20008</v>
      </c>
      <c r="J3191" s="1" t="s">
        <v>20009</v>
      </c>
      <c r="K3191" s="1" t="s">
        <v>20018</v>
      </c>
      <c r="L3191" s="1" t="s">
        <v>33</v>
      </c>
      <c r="M3191" s="1" t="b">
        <v>0</v>
      </c>
      <c r="N3191" s="1" t="s">
        <v>47</v>
      </c>
      <c r="O3191" s="1" t="s">
        <v>48</v>
      </c>
      <c r="P3191" s="1" t="s">
        <v>21869</v>
      </c>
      <c r="Q3191" s="1" t="s">
        <v>37</v>
      </c>
      <c r="R3191" s="1" t="s">
        <v>38</v>
      </c>
      <c r="S3191" s="1" t="s">
        <v>39</v>
      </c>
      <c r="T3191" s="1" t="s">
        <v>20011</v>
      </c>
      <c r="U3191" s="1" t="s">
        <v>20012</v>
      </c>
      <c r="V3191" s="1" t="s">
        <v>20013</v>
      </c>
      <c r="W3191" s="1" t="s">
        <v>1117</v>
      </c>
      <c r="X3191" s="1" t="s">
        <v>20014</v>
      </c>
      <c r="Y3191" s="1" t="s">
        <v>43</v>
      </c>
      <c r="Z3191" s="1" t="s">
        <v>20018</v>
      </c>
      <c r="AA3191" s="1">
        <v>0</v>
      </c>
      <c r="AB3191" s="1" t="s">
        <v>460</v>
      </c>
      <c r="AD3191" s="1" t="str">
        <f>VLOOKUP($K3191,「工具标准名」映射表!$B:$I,3,0)</f>
        <v>智慧云平台</v>
      </c>
      <c r="AE3191" s="1" t="str">
        <f>VLOOKUP($K3191,「工具标准名」映射表!$B:$I,4,0)</f>
        <v>功能应用层</v>
      </c>
      <c r="AF3191" s="1" t="str">
        <f>VLOOKUP($K3191,「工具标准名」映射表!$B:$I,5,0)</f>
        <v>功能应用（校级 / 区域级系统）</v>
      </c>
      <c r="AG3191" s="1" t="str">
        <f>VLOOKUP($K3191,「工具标准名」映射表!$B:$I,6,0)</f>
        <v>软件工具</v>
      </c>
      <c r="AH3191" s="1" t="str">
        <f>VLOOKUP($K3191,「工具标准名」映射表!$B:$I,7,0)</f>
        <v>AI智能体</v>
      </c>
      <c r="AI3191" s="1" t="str">
        <f>VLOOKUP($K3191,「工具标准名」映射表!$B:$I,8,0)</f>
        <v>否</v>
      </c>
      <c r="AJ3191" s="1" t="s">
        <v>460</v>
      </c>
      <c r="AK3191" s="1"/>
      <c r="AL3191" s="1"/>
      <c r="AM3191" s="1"/>
      <c r="AN3191" s="1"/>
      <c r="AO3191" s="1"/>
    </row>
    <row r="3192" spans="1:41" ht="16">
      <c r="A3192" s="1" t="s">
        <v>20003</v>
      </c>
      <c r="B3192" s="3">
        <v>46056.4590509259</v>
      </c>
      <c r="C3192" s="14">
        <v>1594</v>
      </c>
      <c r="D3192" s="1" t="s">
        <v>20004</v>
      </c>
      <c r="E3192" s="1" t="s">
        <v>20005</v>
      </c>
      <c r="F3192" s="1" t="s">
        <v>27</v>
      </c>
      <c r="G3192" s="1" t="s">
        <v>20006</v>
      </c>
      <c r="H3192" s="1" t="s">
        <v>20007</v>
      </c>
      <c r="I3192" s="1" t="s">
        <v>20008</v>
      </c>
      <c r="J3192" s="1" t="s">
        <v>20009</v>
      </c>
      <c r="K3192" s="1" t="s">
        <v>207</v>
      </c>
      <c r="L3192" s="1" t="s">
        <v>33</v>
      </c>
      <c r="M3192" s="1" t="b">
        <v>0</v>
      </c>
      <c r="N3192" s="1" t="s">
        <v>47</v>
      </c>
      <c r="O3192" s="1" t="s">
        <v>48</v>
      </c>
      <c r="P3192" s="1" t="s">
        <v>13914</v>
      </c>
      <c r="Q3192" s="1" t="s">
        <v>37</v>
      </c>
      <c r="R3192" s="1" t="s">
        <v>38</v>
      </c>
      <c r="S3192" s="1" t="s">
        <v>39</v>
      </c>
      <c r="T3192" s="1" t="s">
        <v>20011</v>
      </c>
      <c r="U3192" s="1" t="s">
        <v>20012</v>
      </c>
      <c r="V3192" s="1" t="s">
        <v>20013</v>
      </c>
      <c r="W3192" s="1" t="s">
        <v>1117</v>
      </c>
      <c r="X3192" s="1" t="s">
        <v>20014</v>
      </c>
      <c r="Y3192" s="1" t="s">
        <v>43</v>
      </c>
      <c r="Z3192" s="1" t="s">
        <v>207</v>
      </c>
      <c r="AA3192" s="1" t="s">
        <v>23372</v>
      </c>
      <c r="AB3192" s="1" t="s">
        <v>460</v>
      </c>
      <c r="AD3192" s="1" t="str">
        <f>VLOOKUP($K3192,「工具标准名」映射表!$B:$I,3,0)</f>
        <v>即梦AI</v>
      </c>
      <c r="AE3192" s="1" t="str">
        <f>VLOOKUP($K3192,「工具标准名」映射表!$B:$I,4,0)</f>
        <v>功能应用层</v>
      </c>
      <c r="AF3192" s="1" t="str">
        <f>VLOOKUP($K3192,「工具标准名」映射表!$B:$I,5,0)</f>
        <v>功能应用（生成式AI应用-图像类）</v>
      </c>
      <c r="AG3192" s="1" t="str">
        <f>VLOOKUP($K3192,「工具标准名」映射表!$B:$I,6,0)</f>
        <v>软件工具</v>
      </c>
      <c r="AH3192" s="1" t="str">
        <f>VLOOKUP($K3192,「工具标准名」映射表!$B:$I,7,0)</f>
        <v>AI智能体</v>
      </c>
      <c r="AI3192" s="1" t="str">
        <f>VLOOKUP($K3192,「工具标准名」映射表!$B:$I,8,0)</f>
        <v>是</v>
      </c>
      <c r="AJ3192" s="1" t="s">
        <v>460</v>
      </c>
      <c r="AK3192" s="1"/>
      <c r="AL3192" s="1"/>
      <c r="AM3192" s="1"/>
      <c r="AN3192" s="1"/>
      <c r="AO3192" s="1"/>
    </row>
    <row r="3193" spans="1:41" ht="16">
      <c r="A3193" s="1" t="s">
        <v>20021</v>
      </c>
      <c r="B3193" s="3">
        <v>46056.459027777797</v>
      </c>
      <c r="C3193" s="14">
        <v>1595</v>
      </c>
      <c r="D3193" s="1" t="s">
        <v>20022</v>
      </c>
      <c r="E3193" s="1" t="s">
        <v>20023</v>
      </c>
      <c r="F3193" s="1" t="s">
        <v>27</v>
      </c>
      <c r="G3193" s="1" t="s">
        <v>20024</v>
      </c>
      <c r="H3193" s="1" t="s">
        <v>20025</v>
      </c>
      <c r="I3193" s="1" t="s">
        <v>20026</v>
      </c>
      <c r="J3193" s="1" t="s">
        <v>20027</v>
      </c>
      <c r="K3193" s="1" t="s">
        <v>20028</v>
      </c>
      <c r="L3193" s="1" t="s">
        <v>8680</v>
      </c>
      <c r="M3193" s="1" t="b">
        <v>1</v>
      </c>
      <c r="N3193" s="1" t="s">
        <v>47</v>
      </c>
      <c r="O3193" s="1" t="s">
        <v>48</v>
      </c>
      <c r="P3193" s="1" t="s">
        <v>19549</v>
      </c>
      <c r="Q3193" s="1" t="s">
        <v>87</v>
      </c>
      <c r="R3193" s="1" t="s">
        <v>836</v>
      </c>
      <c r="S3193" s="1" t="s">
        <v>39</v>
      </c>
      <c r="T3193" s="1" t="s">
        <v>20030</v>
      </c>
      <c r="U3193" s="1" t="s">
        <v>20031</v>
      </c>
      <c r="V3193" s="1" t="s">
        <v>20032</v>
      </c>
      <c r="W3193" s="1" t="s">
        <v>20033</v>
      </c>
      <c r="X3193" s="1" t="s">
        <v>20034</v>
      </c>
      <c r="Y3193" s="1" t="s">
        <v>156</v>
      </c>
      <c r="Z3193" s="1" t="s">
        <v>4581</v>
      </c>
      <c r="AA3193" s="1" t="s">
        <v>23374</v>
      </c>
      <c r="AB3193" s="1" t="s">
        <v>460</v>
      </c>
      <c r="AD3193" s="1" t="str">
        <f>VLOOKUP($K3193,「工具标准名」映射表!$B:$I,3,0)</f>
        <v>希沃AI</v>
      </c>
      <c r="AE3193" s="1" t="str">
        <f>VLOOKUP($K3193,「工具标准名」映射表!$B:$I,4,0)</f>
        <v>技术层</v>
      </c>
      <c r="AF3193" s="1" t="str">
        <f>VLOOKUP($K3193,「工具标准名」映射表!$B:$I,5,0)</f>
        <v>技术层（通用大模型）</v>
      </c>
      <c r="AG3193" s="1" t="str">
        <f>VLOOKUP($K3193,「工具标准名」映射表!$B:$I,6,0)</f>
        <v>软件工具</v>
      </c>
      <c r="AH3193" s="1" t="str">
        <f>VLOOKUP($K3193,「工具标准名」映射表!$B:$I,7,0)</f>
        <v>AI智能体</v>
      </c>
      <c r="AI3193" s="1" t="str">
        <f>VLOOKUP($K3193,「工具标准名」映射表!$B:$I,8,0)</f>
        <v>否</v>
      </c>
      <c r="AJ3193" s="1" t="s">
        <v>460</v>
      </c>
      <c r="AK3193" s="1"/>
      <c r="AL3193" s="1"/>
      <c r="AM3193" s="1"/>
      <c r="AN3193" s="1"/>
      <c r="AO3193" s="1"/>
    </row>
    <row r="3194" spans="1:41" ht="16">
      <c r="A3194" s="1" t="s">
        <v>20021</v>
      </c>
      <c r="B3194" s="3">
        <v>46056.459027777797</v>
      </c>
      <c r="C3194" s="14">
        <v>1595</v>
      </c>
      <c r="D3194" s="1" t="s">
        <v>20022</v>
      </c>
      <c r="E3194" s="1" t="s">
        <v>20023</v>
      </c>
      <c r="F3194" s="1" t="s">
        <v>27</v>
      </c>
      <c r="G3194" s="1" t="s">
        <v>20024</v>
      </c>
      <c r="H3194" s="1" t="s">
        <v>20025</v>
      </c>
      <c r="I3194" s="1" t="s">
        <v>20026</v>
      </c>
      <c r="J3194" s="1" t="s">
        <v>20027</v>
      </c>
      <c r="K3194" s="1" t="s">
        <v>2439</v>
      </c>
      <c r="L3194" s="1" t="s">
        <v>8680</v>
      </c>
      <c r="M3194" s="1" t="b">
        <v>1</v>
      </c>
      <c r="N3194" s="1" t="s">
        <v>47</v>
      </c>
      <c r="O3194" s="1" t="s">
        <v>48</v>
      </c>
      <c r="P3194" s="1" t="s">
        <v>8681</v>
      </c>
      <c r="Q3194" s="1" t="s">
        <v>87</v>
      </c>
      <c r="R3194" s="1" t="s">
        <v>836</v>
      </c>
      <c r="S3194" s="1" t="s">
        <v>39</v>
      </c>
      <c r="T3194" s="1" t="s">
        <v>20030</v>
      </c>
      <c r="U3194" s="1" t="s">
        <v>20031</v>
      </c>
      <c r="V3194" s="1" t="s">
        <v>20032</v>
      </c>
      <c r="W3194" s="1" t="s">
        <v>20033</v>
      </c>
      <c r="X3194" s="1" t="s">
        <v>20034</v>
      </c>
      <c r="Y3194" s="1" t="s">
        <v>156</v>
      </c>
      <c r="Z3194" s="1" t="s">
        <v>2439</v>
      </c>
      <c r="AA3194" s="1">
        <v>0</v>
      </c>
      <c r="AB3194" s="1" t="s">
        <v>460</v>
      </c>
      <c r="AD3194" s="1" t="str">
        <f>VLOOKUP($K3194,「工具标准名」映射表!$B:$I,3,0)</f>
        <v>班级优化大师软件</v>
      </c>
      <c r="AE3194" s="1" t="str">
        <f>VLOOKUP($K3194,「工具标准名」映射表!$B:$I,4,0)</f>
        <v>功能应用层</v>
      </c>
      <c r="AF3194" s="1" t="str">
        <f>VLOOKUP($K3194,「工具标准名」映射表!$B:$I,5,0)</f>
        <v>功能应用（Web 教学平台（SaaS））</v>
      </c>
      <c r="AG3194" s="1" t="str">
        <f>VLOOKUP($K3194,「工具标准名」映射表!$B:$I,6,0)</f>
        <v>软件工具</v>
      </c>
      <c r="AH3194" s="1" t="str">
        <f>VLOOKUP($K3194,「工具标准名」映射表!$B:$I,7,0)</f>
        <v>其他</v>
      </c>
      <c r="AI3194" s="1" t="str">
        <f>VLOOKUP($K3194,「工具标准名」映射表!$B:$I,8,0)</f>
        <v>否</v>
      </c>
      <c r="AJ3194" s="1" t="s">
        <v>460</v>
      </c>
      <c r="AK3194" s="1"/>
      <c r="AL3194" s="1"/>
      <c r="AM3194" s="1"/>
      <c r="AN3194" s="1"/>
      <c r="AO3194" s="1"/>
    </row>
    <row r="3195" spans="1:41" ht="16">
      <c r="A3195" s="1" t="s">
        <v>20021</v>
      </c>
      <c r="B3195" s="3">
        <v>46056.459027777797</v>
      </c>
      <c r="C3195" s="14">
        <v>1595</v>
      </c>
      <c r="D3195" s="1" t="s">
        <v>20022</v>
      </c>
      <c r="E3195" s="1" t="s">
        <v>20023</v>
      </c>
      <c r="F3195" s="1" t="s">
        <v>27</v>
      </c>
      <c r="G3195" s="1" t="s">
        <v>20024</v>
      </c>
      <c r="H3195" s="1" t="s">
        <v>20025</v>
      </c>
      <c r="I3195" s="1" t="s">
        <v>20026</v>
      </c>
      <c r="J3195" s="1" t="s">
        <v>20027</v>
      </c>
      <c r="K3195" s="1" t="s">
        <v>20036</v>
      </c>
      <c r="L3195" s="1" t="s">
        <v>33</v>
      </c>
      <c r="M3195" s="1" t="b">
        <v>0</v>
      </c>
      <c r="N3195" s="1" t="s">
        <v>47</v>
      </c>
      <c r="O3195" s="1" t="s">
        <v>66</v>
      </c>
      <c r="P3195" s="1" t="s">
        <v>20849</v>
      </c>
      <c r="Q3195" s="1" t="s">
        <v>87</v>
      </c>
      <c r="R3195" s="1" t="s">
        <v>836</v>
      </c>
      <c r="S3195" s="1" t="s">
        <v>39</v>
      </c>
      <c r="T3195" s="1" t="s">
        <v>20030</v>
      </c>
      <c r="U3195" s="1" t="s">
        <v>20031</v>
      </c>
      <c r="V3195" s="1" t="s">
        <v>20032</v>
      </c>
      <c r="W3195" s="1" t="s">
        <v>20033</v>
      </c>
      <c r="X3195" s="1" t="s">
        <v>20034</v>
      </c>
      <c r="Y3195" s="1" t="s">
        <v>156</v>
      </c>
      <c r="Z3195" s="1" t="s">
        <v>20036</v>
      </c>
      <c r="AA3195" s="1">
        <v>0</v>
      </c>
      <c r="AB3195" s="1" t="s">
        <v>460</v>
      </c>
      <c r="AD3195" s="1" t="str">
        <f>VLOOKUP($K3195,「工具标准名」映射表!$B:$I,3,0)</f>
        <v>音浪弹力球系统</v>
      </c>
      <c r="AE3195" s="1" t="str">
        <f>VLOOKUP($K3195,「工具标准名」映射表!$B:$I,4,0)</f>
        <v>功能应用层</v>
      </c>
      <c r="AF3195" s="1" t="str">
        <f>VLOOKUP($K3195,「工具标准名」映射表!$B:$I,5,0)</f>
        <v>功能应用（校级 / 区域级系统）</v>
      </c>
      <c r="AG3195" s="1" t="str">
        <f>VLOOKUP($K3195,「工具标准名」映射表!$B:$I,6,0)</f>
        <v>软件工具</v>
      </c>
      <c r="AH3195" s="1" t="str">
        <f>VLOOKUP($K3195,「工具标准名」映射表!$B:$I,7,0)</f>
        <v>其他</v>
      </c>
      <c r="AI3195" s="1" t="str">
        <f>VLOOKUP($K3195,「工具标准名」映射表!$B:$I,8,0)</f>
        <v>否</v>
      </c>
      <c r="AJ3195" s="1" t="s">
        <v>460</v>
      </c>
      <c r="AK3195" s="1"/>
      <c r="AL3195" s="1"/>
      <c r="AM3195" s="1"/>
      <c r="AN3195" s="1"/>
      <c r="AO3195" s="1"/>
    </row>
    <row r="3196" spans="1:41" ht="16">
      <c r="A3196" s="1" t="s">
        <v>20021</v>
      </c>
      <c r="B3196" s="3">
        <v>46056.459027777797</v>
      </c>
      <c r="C3196" s="14">
        <v>1595</v>
      </c>
      <c r="D3196" s="1" t="s">
        <v>20022</v>
      </c>
      <c r="E3196" s="1" t="s">
        <v>20023</v>
      </c>
      <c r="F3196" s="1" t="s">
        <v>27</v>
      </c>
      <c r="G3196" s="1" t="s">
        <v>20024</v>
      </c>
      <c r="H3196" s="1" t="s">
        <v>20025</v>
      </c>
      <c r="I3196" s="1" t="s">
        <v>20026</v>
      </c>
      <c r="J3196" s="1" t="s">
        <v>20027</v>
      </c>
      <c r="K3196" s="1" t="s">
        <v>214</v>
      </c>
      <c r="L3196" s="1" t="s">
        <v>8680</v>
      </c>
      <c r="M3196" s="1" t="b">
        <v>1</v>
      </c>
      <c r="N3196" s="1" t="s">
        <v>4288</v>
      </c>
      <c r="O3196" s="1" t="s">
        <v>54</v>
      </c>
      <c r="P3196" s="1" t="s">
        <v>19040</v>
      </c>
      <c r="Q3196" s="1" t="s">
        <v>87</v>
      </c>
      <c r="R3196" s="1" t="s">
        <v>836</v>
      </c>
      <c r="S3196" s="1" t="s">
        <v>39</v>
      </c>
      <c r="T3196" s="1" t="s">
        <v>20030</v>
      </c>
      <c r="U3196" s="1" t="s">
        <v>20031</v>
      </c>
      <c r="V3196" s="1" t="s">
        <v>20032</v>
      </c>
      <c r="W3196" s="1" t="s">
        <v>20033</v>
      </c>
      <c r="X3196" s="1" t="s">
        <v>20034</v>
      </c>
      <c r="Y3196" s="1" t="s">
        <v>156</v>
      </c>
      <c r="Z3196" s="1" t="s">
        <v>214</v>
      </c>
      <c r="AA3196" s="1" t="s">
        <v>23374</v>
      </c>
      <c r="AB3196" s="1" t="s">
        <v>460</v>
      </c>
      <c r="AD3196" s="1" t="str">
        <f>VLOOKUP($K3196,「工具标准名」映射表!$B:$I,3,0)</f>
        <v>希沃白板</v>
      </c>
      <c r="AE3196" s="1" t="str">
        <f>VLOOKUP($K3196,「工具标准名」映射表!$B:$I,4,0)</f>
        <v>功能应用层</v>
      </c>
      <c r="AF3196" s="1" t="str">
        <f>VLOOKUP($K3196,「工具标准名」映射表!$B:$I,5,0)</f>
        <v>功能应用（教学辅助工具）</v>
      </c>
      <c r="AG3196" s="1" t="str">
        <f>VLOOKUP($K3196,「工具标准名」映射表!$B:$I,6,0)</f>
        <v>软件工具</v>
      </c>
      <c r="AH3196" s="1" t="str">
        <f>VLOOKUP($K3196,「工具标准名」映射表!$B:$I,7,0)</f>
        <v>AI智能体</v>
      </c>
      <c r="AI3196" s="1" t="str">
        <f>VLOOKUP($K3196,「工具标准名」映射表!$B:$I,8,0)</f>
        <v>否</v>
      </c>
      <c r="AJ3196" s="1" t="s">
        <v>460</v>
      </c>
      <c r="AK3196" s="1"/>
      <c r="AL3196" s="1"/>
      <c r="AM3196" s="1"/>
      <c r="AN3196" s="1"/>
      <c r="AO3196" s="1"/>
    </row>
    <row r="3197" spans="1:41" ht="16">
      <c r="A3197" s="1" t="s">
        <v>20039</v>
      </c>
      <c r="B3197" s="3">
        <v>46056.458946759303</v>
      </c>
      <c r="C3197" s="14">
        <v>1596</v>
      </c>
      <c r="D3197" s="1" t="s">
        <v>20040</v>
      </c>
      <c r="E3197" s="1" t="s">
        <v>20041</v>
      </c>
      <c r="F3197" s="1" t="s">
        <v>27</v>
      </c>
      <c r="G3197" s="1" t="s">
        <v>20042</v>
      </c>
      <c r="H3197" s="1" t="s">
        <v>20043</v>
      </c>
      <c r="I3197" s="1" t="s">
        <v>20044</v>
      </c>
      <c r="J3197" s="1" t="s">
        <v>20045</v>
      </c>
      <c r="K3197" s="1" t="s">
        <v>3797</v>
      </c>
      <c r="L3197" s="1" t="s">
        <v>33</v>
      </c>
      <c r="M3197" s="1" t="b">
        <v>0</v>
      </c>
      <c r="N3197" s="1" t="s">
        <v>47</v>
      </c>
      <c r="O3197" s="1" t="s">
        <v>54</v>
      </c>
      <c r="P3197" s="1" t="s">
        <v>3804</v>
      </c>
      <c r="Q3197" s="1" t="s">
        <v>87</v>
      </c>
      <c r="R3197" s="1" t="s">
        <v>234</v>
      </c>
      <c r="S3197" s="1" t="s">
        <v>39</v>
      </c>
      <c r="T3197" s="1" t="s">
        <v>20046</v>
      </c>
      <c r="U3197" s="1" t="s">
        <v>20047</v>
      </c>
      <c r="V3197" s="1" t="s">
        <v>20048</v>
      </c>
      <c r="W3197" s="1" t="s">
        <v>20049</v>
      </c>
      <c r="X3197" s="1" t="s">
        <v>20050</v>
      </c>
      <c r="Y3197" s="1" t="s">
        <v>156</v>
      </c>
      <c r="Z3197" s="1" t="s">
        <v>3797</v>
      </c>
      <c r="AA3197" s="1">
        <v>0</v>
      </c>
      <c r="AB3197" s="1" t="s">
        <v>96</v>
      </c>
      <c r="AD3197" s="1" t="str">
        <f>VLOOKUP($K3197,「工具标准名」映射表!$B:$I,3,0)</f>
        <v>AI课堂智能反馈系统</v>
      </c>
      <c r="AE3197" s="1" t="str">
        <f>VLOOKUP($K3197,「工具标准名」映射表!$B:$I,4,0)</f>
        <v>功能应用层</v>
      </c>
      <c r="AF3197" s="1" t="str">
        <f>VLOOKUP($K3197,「工具标准名」映射表!$B:$I,5,0)</f>
        <v>功能应用（教学辅助工具）</v>
      </c>
      <c r="AG3197" s="1" t="str">
        <f>VLOOKUP($K3197,「工具标准名」映射表!$B:$I,6,0)</f>
        <v>软件工具</v>
      </c>
      <c r="AH3197" s="1" t="str">
        <f>VLOOKUP($K3197,「工具标准名」映射表!$B:$I,7,0)</f>
        <v>AI智能体</v>
      </c>
      <c r="AI3197" s="1" t="str">
        <f>VLOOKUP($K3197,「工具标准名」映射表!$B:$I,8,0)</f>
        <v>否</v>
      </c>
      <c r="AJ3197" s="1" t="s">
        <v>96</v>
      </c>
      <c r="AK3197" s="1"/>
      <c r="AL3197" s="1"/>
      <c r="AM3197" s="1"/>
      <c r="AN3197" s="1"/>
      <c r="AO3197" s="1"/>
    </row>
    <row r="3198" spans="1:41" ht="16">
      <c r="A3198" s="1" t="s">
        <v>20051</v>
      </c>
      <c r="B3198" s="3">
        <v>46056.459027777797</v>
      </c>
      <c r="C3198" s="14">
        <v>1597</v>
      </c>
      <c r="D3198" s="1" t="s">
        <v>20052</v>
      </c>
      <c r="E3198" s="1" t="s">
        <v>20053</v>
      </c>
      <c r="F3198" s="1" t="s">
        <v>27</v>
      </c>
      <c r="G3198" s="1" t="s">
        <v>20054</v>
      </c>
      <c r="H3198" s="1" t="s">
        <v>20055</v>
      </c>
      <c r="I3198" s="1" t="s">
        <v>20056</v>
      </c>
      <c r="J3198" s="1" t="s">
        <v>20057</v>
      </c>
      <c r="K3198" s="1" t="s">
        <v>207</v>
      </c>
      <c r="L3198" s="1" t="s">
        <v>33</v>
      </c>
      <c r="M3198" s="1" t="b">
        <v>0</v>
      </c>
      <c r="N3198" s="1" t="s">
        <v>47</v>
      </c>
      <c r="O3198" s="1" t="s">
        <v>48</v>
      </c>
      <c r="P3198" s="1" t="s">
        <v>25885</v>
      </c>
      <c r="Q3198" s="1" t="s">
        <v>37</v>
      </c>
      <c r="R3198" s="1" t="s">
        <v>38</v>
      </c>
      <c r="S3198" s="1" t="s">
        <v>39</v>
      </c>
      <c r="T3198" s="1" t="s">
        <v>20059</v>
      </c>
      <c r="U3198" s="1" t="s">
        <v>20060</v>
      </c>
      <c r="V3198" s="1" t="s">
        <v>20061</v>
      </c>
      <c r="W3198" s="1" t="s">
        <v>20062</v>
      </c>
      <c r="X3198" s="1" t="s">
        <v>20063</v>
      </c>
      <c r="Y3198" s="1" t="s">
        <v>43</v>
      </c>
      <c r="Z3198" s="1" t="s">
        <v>207</v>
      </c>
      <c r="AA3198" s="1" t="s">
        <v>23372</v>
      </c>
      <c r="AB3198" s="1" t="s">
        <v>96</v>
      </c>
      <c r="AD3198" s="1" t="str">
        <f>VLOOKUP($K3198,「工具标准名」映射表!$B:$I,3,0)</f>
        <v>即梦AI</v>
      </c>
      <c r="AE3198" s="1" t="str">
        <f>VLOOKUP($K3198,「工具标准名」映射表!$B:$I,4,0)</f>
        <v>功能应用层</v>
      </c>
      <c r="AF3198" s="1" t="str">
        <f>VLOOKUP($K3198,「工具标准名」映射表!$B:$I,5,0)</f>
        <v>功能应用（生成式AI应用-图像类）</v>
      </c>
      <c r="AG3198" s="1" t="str">
        <f>VLOOKUP($K3198,「工具标准名」映射表!$B:$I,6,0)</f>
        <v>软件工具</v>
      </c>
      <c r="AH3198" s="1" t="str">
        <f>VLOOKUP($K3198,「工具标准名」映射表!$B:$I,7,0)</f>
        <v>AI智能体</v>
      </c>
      <c r="AI3198" s="1" t="str">
        <f>VLOOKUP($K3198,「工具标准名」映射表!$B:$I,8,0)</f>
        <v>是</v>
      </c>
      <c r="AJ3198" s="1" t="s">
        <v>96</v>
      </c>
      <c r="AK3198" s="1"/>
      <c r="AL3198" s="1"/>
      <c r="AM3198" s="1"/>
      <c r="AN3198" s="1"/>
      <c r="AO3198" s="1"/>
    </row>
    <row r="3199" spans="1:41" ht="16">
      <c r="A3199" s="1" t="s">
        <v>20051</v>
      </c>
      <c r="B3199" s="3">
        <v>46056.459027777797</v>
      </c>
      <c r="C3199" s="14">
        <v>1597</v>
      </c>
      <c r="D3199" s="1" t="s">
        <v>20052</v>
      </c>
      <c r="E3199" s="1" t="s">
        <v>20053</v>
      </c>
      <c r="F3199" s="1" t="s">
        <v>27</v>
      </c>
      <c r="G3199" s="1" t="s">
        <v>20054</v>
      </c>
      <c r="H3199" s="1" t="s">
        <v>20055</v>
      </c>
      <c r="I3199" s="1" t="s">
        <v>20056</v>
      </c>
      <c r="J3199" s="1" t="s">
        <v>20057</v>
      </c>
      <c r="K3199" s="1" t="s">
        <v>222</v>
      </c>
      <c r="L3199" s="1" t="s">
        <v>33</v>
      </c>
      <c r="M3199" s="1" t="b">
        <v>0</v>
      </c>
      <c r="N3199" s="1" t="s">
        <v>47</v>
      </c>
      <c r="O3199" s="1" t="s">
        <v>48</v>
      </c>
      <c r="P3199" s="1" t="s">
        <v>14623</v>
      </c>
      <c r="Q3199" s="1" t="s">
        <v>37</v>
      </c>
      <c r="R3199" s="1" t="s">
        <v>38</v>
      </c>
      <c r="S3199" s="1" t="s">
        <v>39</v>
      </c>
      <c r="T3199" s="1" t="s">
        <v>20059</v>
      </c>
      <c r="U3199" s="1" t="s">
        <v>20060</v>
      </c>
      <c r="V3199" s="1" t="s">
        <v>20061</v>
      </c>
      <c r="W3199" s="1" t="s">
        <v>20062</v>
      </c>
      <c r="X3199" s="1" t="s">
        <v>20063</v>
      </c>
      <c r="Y3199" s="1" t="s">
        <v>43</v>
      </c>
      <c r="Z3199" s="1" t="s">
        <v>2346</v>
      </c>
      <c r="AA3199" s="1" t="s">
        <v>23372</v>
      </c>
      <c r="AB3199" s="1" t="s">
        <v>96</v>
      </c>
      <c r="AD3199" s="1" t="str">
        <f>VLOOKUP($K3199,「工具标准名」映射表!$B:$I,3,0)</f>
        <v>剪映AI</v>
      </c>
      <c r="AE3199" s="1" t="str">
        <f>VLOOKUP($K3199,「工具标准名」映射表!$B:$I,4,0)</f>
        <v>功能应用层</v>
      </c>
      <c r="AF3199" s="1" t="str">
        <f>VLOOKUP($K3199,「工具标准名」映射表!$B:$I,5,0)</f>
        <v>功能应用层（AI智能体）</v>
      </c>
      <c r="AG3199" s="1" t="str">
        <f>VLOOKUP($K3199,「工具标准名」映射表!$B:$I,6,0)</f>
        <v>软件工具</v>
      </c>
      <c r="AH3199" s="1" t="str">
        <f>VLOOKUP($K3199,「工具标准名」映射表!$B:$I,7,0)</f>
        <v>AI智能体</v>
      </c>
      <c r="AI3199" s="1" t="str">
        <f>VLOOKUP($K3199,「工具标准名」映射表!$B:$I,8,0)</f>
        <v>是</v>
      </c>
      <c r="AJ3199" s="1" t="s">
        <v>96</v>
      </c>
      <c r="AK3199" s="1"/>
      <c r="AL3199" s="1"/>
      <c r="AM3199" s="1"/>
      <c r="AN3199" s="1"/>
      <c r="AO3199" s="1"/>
    </row>
    <row r="3200" spans="1:41" ht="16">
      <c r="A3200" s="1" t="s">
        <v>20065</v>
      </c>
      <c r="B3200" s="3">
        <v>46056.459155092598</v>
      </c>
      <c r="C3200" s="14">
        <v>1598</v>
      </c>
      <c r="D3200" s="1" t="s">
        <v>20066</v>
      </c>
      <c r="E3200" s="1" t="s">
        <v>20053</v>
      </c>
      <c r="F3200" s="1" t="s">
        <v>27</v>
      </c>
      <c r="G3200" s="1" t="s">
        <v>20067</v>
      </c>
      <c r="H3200" s="1" t="s">
        <v>20068</v>
      </c>
      <c r="I3200" s="1" t="s">
        <v>20069</v>
      </c>
      <c r="J3200" s="1" t="s">
        <v>20070</v>
      </c>
      <c r="K3200" s="1" t="s">
        <v>2240</v>
      </c>
      <c r="L3200" s="1" t="s">
        <v>33</v>
      </c>
      <c r="M3200" s="1" t="b">
        <v>0</v>
      </c>
      <c r="N3200" s="1" t="s">
        <v>48</v>
      </c>
      <c r="O3200" s="1" t="s">
        <v>54</v>
      </c>
      <c r="P3200" s="1" t="s">
        <v>12650</v>
      </c>
      <c r="Q3200" s="1" t="s">
        <v>37</v>
      </c>
      <c r="R3200" s="1" t="s">
        <v>38</v>
      </c>
      <c r="S3200" s="1" t="s">
        <v>39</v>
      </c>
      <c r="T3200" s="1" t="s">
        <v>20072</v>
      </c>
      <c r="U3200" s="1" t="s">
        <v>20073</v>
      </c>
      <c r="V3200" s="1" t="s">
        <v>20074</v>
      </c>
      <c r="W3200" s="1" t="s">
        <v>1117</v>
      </c>
      <c r="X3200" s="1" t="s">
        <v>20075</v>
      </c>
      <c r="Y3200" s="1" t="s">
        <v>43</v>
      </c>
      <c r="Z3200" s="1" t="s">
        <v>270</v>
      </c>
      <c r="AA3200" s="1">
        <v>0</v>
      </c>
      <c r="AB3200" s="1" t="s">
        <v>96</v>
      </c>
      <c r="AD3200" s="1" t="str">
        <f>VLOOKUP($K3200,「工具标准名」映射表!$B:$I,3,0)</f>
        <v>国家智慧教育平台</v>
      </c>
      <c r="AE3200" s="1" t="str">
        <f>VLOOKUP($K3200,「工具标准名」映射表!$B:$I,4,0)</f>
        <v>教育数据层</v>
      </c>
      <c r="AF3200" s="1" t="str">
        <f>VLOOKUP($K3200,「工具标准名」映射表!$B:$I,5,0)</f>
        <v>功能应用（Web 教学平台（SaaS））</v>
      </c>
      <c r="AG3200" s="1" t="str">
        <f>VLOOKUP($K3200,「工具标准名」映射表!$B:$I,6,0)</f>
        <v>在线资源</v>
      </c>
      <c r="AH3200" s="1" t="str">
        <f>VLOOKUP($K3200,「工具标准名」映射表!$B:$I,7,0)</f>
        <v>其他</v>
      </c>
      <c r="AI3200" s="1" t="str">
        <f>VLOOKUP($K3200,「工具标准名」映射表!$B:$I,8,0)</f>
        <v>否</v>
      </c>
      <c r="AJ3200" s="1" t="s">
        <v>96</v>
      </c>
      <c r="AK3200" s="1"/>
      <c r="AL3200" s="1"/>
      <c r="AM3200" s="1"/>
      <c r="AN3200" s="1"/>
      <c r="AO3200" s="1"/>
    </row>
    <row r="3201" spans="1:41" ht="16">
      <c r="A3201" s="1" t="s">
        <v>20065</v>
      </c>
      <c r="B3201" s="3">
        <v>46056.459155092598</v>
      </c>
      <c r="C3201" s="14">
        <v>1598</v>
      </c>
      <c r="D3201" s="1" t="s">
        <v>20066</v>
      </c>
      <c r="E3201" s="1" t="s">
        <v>20053</v>
      </c>
      <c r="F3201" s="1" t="s">
        <v>27</v>
      </c>
      <c r="G3201" s="1" t="s">
        <v>20067</v>
      </c>
      <c r="H3201" s="1" t="s">
        <v>20068</v>
      </c>
      <c r="I3201" s="1" t="s">
        <v>20069</v>
      </c>
      <c r="J3201" s="1" t="s">
        <v>20070</v>
      </c>
      <c r="K3201" s="1" t="s">
        <v>453</v>
      </c>
      <c r="L3201" s="1" t="s">
        <v>33</v>
      </c>
      <c r="M3201" s="1" t="b">
        <v>0</v>
      </c>
      <c r="N3201" s="1" t="s">
        <v>47</v>
      </c>
      <c r="O3201" s="1" t="s">
        <v>181</v>
      </c>
      <c r="P3201" s="1" t="s">
        <v>6113</v>
      </c>
      <c r="Q3201" s="1" t="s">
        <v>37</v>
      </c>
      <c r="R3201" s="1" t="s">
        <v>38</v>
      </c>
      <c r="S3201" s="1" t="s">
        <v>39</v>
      </c>
      <c r="T3201" s="1" t="s">
        <v>20072</v>
      </c>
      <c r="U3201" s="1" t="s">
        <v>20073</v>
      </c>
      <c r="V3201" s="1" t="s">
        <v>20074</v>
      </c>
      <c r="W3201" s="1" t="s">
        <v>1117</v>
      </c>
      <c r="X3201" s="1" t="s">
        <v>20075</v>
      </c>
      <c r="Y3201" s="1" t="s">
        <v>43</v>
      </c>
      <c r="Z3201" s="1" t="s">
        <v>4864</v>
      </c>
      <c r="AA3201" s="1" t="s">
        <v>23367</v>
      </c>
      <c r="AB3201" s="1" t="s">
        <v>96</v>
      </c>
      <c r="AD3201" s="1" t="str">
        <f>VLOOKUP($K3201,「工具标准名」映射表!$B:$I,3,0)</f>
        <v>DeepSeek 大模型</v>
      </c>
      <c r="AE3201" s="1" t="str">
        <f>VLOOKUP($K3201,「工具标准名」映射表!$B:$I,4,0)</f>
        <v>功能应用层</v>
      </c>
      <c r="AF3201" s="1" t="str">
        <f>VLOOKUP($K3201,「工具标准名」映射表!$B:$I,5,0)</f>
        <v>功能应用（教学辅助工具）</v>
      </c>
      <c r="AG3201" s="1" t="str">
        <f>VLOOKUP($K3201,「工具标准名」映射表!$B:$I,6,0)</f>
        <v>软件工具</v>
      </c>
      <c r="AH3201" s="1" t="str">
        <f>VLOOKUP($K3201,「工具标准名」映射表!$B:$I,7,0)</f>
        <v>AI智能体</v>
      </c>
      <c r="AI3201" s="1" t="str">
        <f>VLOOKUP($K3201,「工具标准名」映射表!$B:$I,8,0)</f>
        <v>否</v>
      </c>
      <c r="AJ3201" s="1" t="s">
        <v>96</v>
      </c>
      <c r="AK3201" s="1"/>
      <c r="AL3201" s="1"/>
      <c r="AM3201" s="1"/>
      <c r="AN3201" s="1"/>
      <c r="AO3201" s="1"/>
    </row>
    <row r="3202" spans="1:41" ht="16">
      <c r="A3202" s="1" t="s">
        <v>20065</v>
      </c>
      <c r="B3202" s="3">
        <v>46056.459155092598</v>
      </c>
      <c r="C3202" s="14">
        <v>1598</v>
      </c>
      <c r="D3202" s="1" t="s">
        <v>20066</v>
      </c>
      <c r="E3202" s="1" t="s">
        <v>20053</v>
      </c>
      <c r="F3202" s="1" t="s">
        <v>27</v>
      </c>
      <c r="G3202" s="1" t="s">
        <v>20067</v>
      </c>
      <c r="H3202" s="1" t="s">
        <v>20068</v>
      </c>
      <c r="I3202" s="1" t="s">
        <v>20069</v>
      </c>
      <c r="J3202" s="1" t="s">
        <v>20070</v>
      </c>
      <c r="K3202" s="1" t="s">
        <v>139</v>
      </c>
      <c r="L3202" s="1" t="s">
        <v>33</v>
      </c>
      <c r="M3202" s="1" t="b">
        <v>0</v>
      </c>
      <c r="N3202" s="1" t="s">
        <v>47</v>
      </c>
      <c r="O3202" s="1" t="s">
        <v>181</v>
      </c>
      <c r="P3202" s="1" t="s">
        <v>6113</v>
      </c>
      <c r="Q3202" s="1" t="s">
        <v>37</v>
      </c>
      <c r="R3202" s="1" t="s">
        <v>38</v>
      </c>
      <c r="S3202" s="1" t="s">
        <v>39</v>
      </c>
      <c r="T3202" s="1" t="s">
        <v>20072</v>
      </c>
      <c r="U3202" s="1" t="s">
        <v>20073</v>
      </c>
      <c r="V3202" s="1" t="s">
        <v>20074</v>
      </c>
      <c r="W3202" s="1" t="s">
        <v>1117</v>
      </c>
      <c r="X3202" s="1" t="s">
        <v>20075</v>
      </c>
      <c r="Y3202" s="1" t="s">
        <v>43</v>
      </c>
      <c r="Z3202" s="1" t="s">
        <v>139</v>
      </c>
      <c r="AA3202" s="1" t="s">
        <v>23370</v>
      </c>
      <c r="AB3202" s="1" t="s">
        <v>96</v>
      </c>
      <c r="AD3202" s="1" t="str">
        <f>VLOOKUP($K3202,「工具标准名」映射表!$B:$I,3,0)</f>
        <v>豆包</v>
      </c>
      <c r="AE3202" s="1" t="str">
        <f>VLOOKUP($K3202,「工具标准名」映射表!$B:$I,4,0)</f>
        <v>功能应用层</v>
      </c>
      <c r="AF3202" s="1" t="str">
        <f>VLOOKUP($K3202,「工具标准名」映射表!$B:$I,5,0)</f>
        <v>功能应用（教学辅助工具）</v>
      </c>
      <c r="AG3202" s="1" t="str">
        <f>VLOOKUP($K3202,「工具标准名」映射表!$B:$I,6,0)</f>
        <v>软件工具</v>
      </c>
      <c r="AH3202" s="1" t="str">
        <f>VLOOKUP($K3202,「工具标准名」映射表!$B:$I,7,0)</f>
        <v>其他</v>
      </c>
      <c r="AI3202" s="1" t="str">
        <f>VLOOKUP($K3202,「工具标准名」映射表!$B:$I,8,0)</f>
        <v>否</v>
      </c>
      <c r="AJ3202" s="1" t="s">
        <v>96</v>
      </c>
      <c r="AK3202" s="1"/>
      <c r="AL3202" s="1"/>
      <c r="AM3202" s="1"/>
      <c r="AN3202" s="1"/>
      <c r="AO3202" s="1"/>
    </row>
    <row r="3203" spans="1:41" ht="16">
      <c r="A3203" s="1" t="s">
        <v>20065</v>
      </c>
      <c r="B3203" s="3">
        <v>46056.459155092598</v>
      </c>
      <c r="C3203" s="14">
        <v>1598</v>
      </c>
      <c r="D3203" s="1" t="s">
        <v>20066</v>
      </c>
      <c r="E3203" s="1" t="s">
        <v>20053</v>
      </c>
      <c r="F3203" s="1" t="s">
        <v>27</v>
      </c>
      <c r="G3203" s="1" t="s">
        <v>20067</v>
      </c>
      <c r="H3203" s="1" t="s">
        <v>20068</v>
      </c>
      <c r="I3203" s="1" t="s">
        <v>20069</v>
      </c>
      <c r="J3203" s="1" t="s">
        <v>20070</v>
      </c>
      <c r="K3203" s="1" t="s">
        <v>214</v>
      </c>
      <c r="L3203" s="1" t="s">
        <v>33</v>
      </c>
      <c r="M3203" s="1" t="b">
        <v>0</v>
      </c>
      <c r="N3203" s="1" t="s">
        <v>140</v>
      </c>
      <c r="O3203" s="1" t="s">
        <v>66</v>
      </c>
      <c r="P3203" s="1" t="s">
        <v>14149</v>
      </c>
      <c r="Q3203" s="1" t="s">
        <v>37</v>
      </c>
      <c r="R3203" s="1" t="s">
        <v>38</v>
      </c>
      <c r="S3203" s="1" t="s">
        <v>39</v>
      </c>
      <c r="T3203" s="1" t="s">
        <v>20072</v>
      </c>
      <c r="U3203" s="1" t="s">
        <v>20073</v>
      </c>
      <c r="V3203" s="1" t="s">
        <v>20074</v>
      </c>
      <c r="W3203" s="1" t="s">
        <v>1117</v>
      </c>
      <c r="X3203" s="1" t="s">
        <v>20075</v>
      </c>
      <c r="Y3203" s="1" t="s">
        <v>43</v>
      </c>
      <c r="Z3203" s="1" t="s">
        <v>214</v>
      </c>
      <c r="AA3203" s="1" t="s">
        <v>23374</v>
      </c>
      <c r="AB3203" s="1" t="s">
        <v>96</v>
      </c>
      <c r="AD3203" s="1" t="str">
        <f>VLOOKUP($K3203,「工具标准名」映射表!$B:$I,3,0)</f>
        <v>希沃白板</v>
      </c>
      <c r="AE3203" s="1" t="str">
        <f>VLOOKUP($K3203,「工具标准名」映射表!$B:$I,4,0)</f>
        <v>功能应用层</v>
      </c>
      <c r="AF3203" s="1" t="str">
        <f>VLOOKUP($K3203,「工具标准名」映射表!$B:$I,5,0)</f>
        <v>功能应用（教学辅助工具）</v>
      </c>
      <c r="AG3203" s="1" t="str">
        <f>VLOOKUP($K3203,「工具标准名」映射表!$B:$I,6,0)</f>
        <v>软件工具</v>
      </c>
      <c r="AH3203" s="1" t="str">
        <f>VLOOKUP($K3203,「工具标准名」映射表!$B:$I,7,0)</f>
        <v>AI智能体</v>
      </c>
      <c r="AI3203" s="1" t="str">
        <f>VLOOKUP($K3203,「工具标准名」映射表!$B:$I,8,0)</f>
        <v>否</v>
      </c>
      <c r="AJ3203" s="1" t="s">
        <v>96</v>
      </c>
      <c r="AK3203" s="1"/>
      <c r="AL3203" s="1"/>
      <c r="AM3203" s="1"/>
      <c r="AN3203" s="1"/>
      <c r="AO3203" s="1"/>
    </row>
    <row r="3204" spans="1:41" ht="16">
      <c r="A3204" s="1" t="s">
        <v>20065</v>
      </c>
      <c r="B3204" s="3">
        <v>46056.459155092598</v>
      </c>
      <c r="C3204" s="14">
        <v>1598</v>
      </c>
      <c r="D3204" s="1" t="s">
        <v>20066</v>
      </c>
      <c r="E3204" s="1" t="s">
        <v>20053</v>
      </c>
      <c r="F3204" s="1" t="s">
        <v>27</v>
      </c>
      <c r="G3204" s="1" t="s">
        <v>20067</v>
      </c>
      <c r="H3204" s="1" t="s">
        <v>20068</v>
      </c>
      <c r="I3204" s="1" t="s">
        <v>20069</v>
      </c>
      <c r="J3204" s="1" t="s">
        <v>20070</v>
      </c>
      <c r="K3204" s="1" t="s">
        <v>6146</v>
      </c>
      <c r="L3204" s="1" t="s">
        <v>33</v>
      </c>
      <c r="M3204" s="1" t="b">
        <v>0</v>
      </c>
      <c r="N3204" s="1" t="s">
        <v>47</v>
      </c>
      <c r="O3204" s="1" t="s">
        <v>66</v>
      </c>
      <c r="P3204" s="1" t="s">
        <v>14149</v>
      </c>
      <c r="Q3204" s="1" t="s">
        <v>37</v>
      </c>
      <c r="R3204" s="1" t="s">
        <v>38</v>
      </c>
      <c r="S3204" s="1" t="s">
        <v>39</v>
      </c>
      <c r="T3204" s="1" t="s">
        <v>20072</v>
      </c>
      <c r="U3204" s="1" t="s">
        <v>20073</v>
      </c>
      <c r="V3204" s="1" t="s">
        <v>20074</v>
      </c>
      <c r="W3204" s="1" t="s">
        <v>1117</v>
      </c>
      <c r="X3204" s="1" t="s">
        <v>20075</v>
      </c>
      <c r="Y3204" s="1" t="s">
        <v>43</v>
      </c>
      <c r="Z3204" s="1" t="s">
        <v>6146</v>
      </c>
      <c r="AA3204" s="1">
        <v>0</v>
      </c>
      <c r="AB3204" s="1" t="s">
        <v>96</v>
      </c>
      <c r="AD3204" s="1" t="e">
        <f>VLOOKUP($K3204,「工具标准名」映射表!$B:$I,3,0)</f>
        <v>#N/A</v>
      </c>
      <c r="AE3204" s="1" t="e">
        <f>VLOOKUP($K3204,「工具标准名」映射表!$B:$I,4,0)</f>
        <v>#N/A</v>
      </c>
      <c r="AF3204" s="1" t="e">
        <f>VLOOKUP($K3204,「工具标准名」映射表!$B:$I,5,0)</f>
        <v>#N/A</v>
      </c>
      <c r="AG3204" s="1" t="e">
        <f>VLOOKUP($K3204,「工具标准名」映射表!$B:$I,6,0)</f>
        <v>#N/A</v>
      </c>
      <c r="AH3204" s="1" t="e">
        <f>VLOOKUP($K3204,「工具标准名」映射表!$B:$I,7,0)</f>
        <v>#N/A</v>
      </c>
      <c r="AI3204" s="1" t="e">
        <f>VLOOKUP($K3204,「工具标准名」映射表!$B:$I,8,0)</f>
        <v>#N/A</v>
      </c>
      <c r="AJ3204" s="1" t="s">
        <v>96</v>
      </c>
      <c r="AK3204" s="1"/>
      <c r="AL3204" s="1"/>
      <c r="AM3204" s="1"/>
      <c r="AN3204" s="1"/>
      <c r="AO3204" s="1"/>
    </row>
    <row r="3205" spans="1:41" ht="16">
      <c r="A3205" s="1" t="s">
        <v>20080</v>
      </c>
      <c r="B3205" s="3">
        <v>46056.459085648101</v>
      </c>
      <c r="C3205" s="14">
        <v>1599</v>
      </c>
      <c r="D3205" s="1" t="s">
        <v>20081</v>
      </c>
      <c r="E3205" s="1" t="s">
        <v>20053</v>
      </c>
      <c r="F3205" s="1" t="s">
        <v>27</v>
      </c>
      <c r="G3205" s="1" t="s">
        <v>20082</v>
      </c>
      <c r="H3205" s="1" t="s">
        <v>20083</v>
      </c>
      <c r="I3205" s="1" t="s">
        <v>20084</v>
      </c>
      <c r="J3205" s="1" t="s">
        <v>20085</v>
      </c>
      <c r="K3205" s="1" t="s">
        <v>20086</v>
      </c>
      <c r="L3205" s="1" t="s">
        <v>33</v>
      </c>
      <c r="M3205" s="1" t="b">
        <v>0</v>
      </c>
      <c r="N3205" s="1" t="s">
        <v>54</v>
      </c>
      <c r="O3205" s="1" t="s">
        <v>54</v>
      </c>
      <c r="P3205" s="1" t="s">
        <v>21292</v>
      </c>
      <c r="Q3205" s="1" t="s">
        <v>37</v>
      </c>
      <c r="R3205" s="1" t="s">
        <v>38</v>
      </c>
      <c r="S3205" s="1" t="s">
        <v>39</v>
      </c>
      <c r="T3205" s="1" t="s">
        <v>20088</v>
      </c>
      <c r="U3205" s="1" t="s">
        <v>20084</v>
      </c>
      <c r="V3205" s="1" t="s">
        <v>20089</v>
      </c>
      <c r="W3205" s="1" t="s">
        <v>20090</v>
      </c>
      <c r="X3205" s="1" t="s">
        <v>20091</v>
      </c>
      <c r="Y3205" s="1" t="s">
        <v>43</v>
      </c>
      <c r="Z3205" s="1" t="s">
        <v>21276</v>
      </c>
      <c r="AA3205" s="1">
        <v>0</v>
      </c>
      <c r="AB3205" s="1" t="s">
        <v>96</v>
      </c>
      <c r="AD3205" s="1" t="str">
        <f>VLOOKUP($K3205,「工具标准名」映射表!$B:$I,3,0)</f>
        <v>之江汇AI</v>
      </c>
      <c r="AE3205" s="1" t="str">
        <f>VLOOKUP($K3205,「工具标准名」映射表!$B:$I,4,0)</f>
        <v>功能应用层</v>
      </c>
      <c r="AF3205" s="1" t="str">
        <f>VLOOKUP($K3205,「工具标准名」映射表!$B:$I,5,0)</f>
        <v>功能应用（Web 教学平台（SaaS））</v>
      </c>
      <c r="AG3205" s="1" t="str">
        <f>VLOOKUP($K3205,「工具标准名」映射表!$B:$I,6,0)</f>
        <v>软件工具</v>
      </c>
      <c r="AH3205" s="1" t="str">
        <f>VLOOKUP($K3205,「工具标准名」映射表!$B:$I,7,0)</f>
        <v>AI智能体</v>
      </c>
      <c r="AI3205" s="1" t="str">
        <f>VLOOKUP($K3205,「工具标准名」映射表!$B:$I,8,0)</f>
        <v>否</v>
      </c>
      <c r="AJ3205" s="1" t="s">
        <v>96</v>
      </c>
      <c r="AK3205" s="1"/>
      <c r="AL3205" s="1"/>
      <c r="AM3205" s="1"/>
      <c r="AN3205" s="1"/>
      <c r="AO3205" s="1"/>
    </row>
    <row r="3206" spans="1:41" ht="16">
      <c r="A3206" s="1" t="s">
        <v>20080</v>
      </c>
      <c r="B3206" s="3">
        <v>46056.459085648101</v>
      </c>
      <c r="C3206" s="14">
        <v>1599</v>
      </c>
      <c r="D3206" s="1" t="s">
        <v>20081</v>
      </c>
      <c r="E3206" s="1" t="s">
        <v>20053</v>
      </c>
      <c r="F3206" s="1" t="s">
        <v>27</v>
      </c>
      <c r="G3206" s="1" t="s">
        <v>20082</v>
      </c>
      <c r="H3206" s="1" t="s">
        <v>20083</v>
      </c>
      <c r="I3206" s="1" t="s">
        <v>20084</v>
      </c>
      <c r="J3206" s="1" t="s">
        <v>20085</v>
      </c>
      <c r="K3206" s="1" t="s">
        <v>13553</v>
      </c>
      <c r="L3206" s="1" t="s">
        <v>33</v>
      </c>
      <c r="M3206" s="1" t="b">
        <v>0</v>
      </c>
      <c r="N3206" s="1" t="s">
        <v>54</v>
      </c>
      <c r="O3206" s="1" t="s">
        <v>54</v>
      </c>
      <c r="P3206" s="1" t="s">
        <v>21580</v>
      </c>
      <c r="Q3206" s="1" t="s">
        <v>37</v>
      </c>
      <c r="R3206" s="1" t="s">
        <v>38</v>
      </c>
      <c r="S3206" s="1" t="s">
        <v>39</v>
      </c>
      <c r="T3206" s="1" t="s">
        <v>20088</v>
      </c>
      <c r="U3206" s="1" t="s">
        <v>20084</v>
      </c>
      <c r="V3206" s="1" t="s">
        <v>20089</v>
      </c>
      <c r="W3206" s="1" t="s">
        <v>20090</v>
      </c>
      <c r="X3206" s="1" t="s">
        <v>20091</v>
      </c>
      <c r="Y3206" s="1" t="s">
        <v>43</v>
      </c>
      <c r="Z3206" s="1" t="s">
        <v>13553</v>
      </c>
      <c r="AA3206" s="1">
        <v>0</v>
      </c>
      <c r="AB3206" s="1" t="s">
        <v>96</v>
      </c>
      <c r="AD3206" s="1" t="e">
        <f>VLOOKUP($K3206,「工具标准名」映射表!$B:$I,3,0)</f>
        <v>#N/A</v>
      </c>
      <c r="AE3206" s="1" t="e">
        <f>VLOOKUP($K3206,「工具标准名」映射表!$B:$I,4,0)</f>
        <v>#N/A</v>
      </c>
      <c r="AF3206" s="1" t="e">
        <f>VLOOKUP($K3206,「工具标准名」映射表!$B:$I,5,0)</f>
        <v>#N/A</v>
      </c>
      <c r="AG3206" s="1" t="e">
        <f>VLOOKUP($K3206,「工具标准名」映射表!$B:$I,6,0)</f>
        <v>#N/A</v>
      </c>
      <c r="AH3206" s="1" t="e">
        <f>VLOOKUP($K3206,「工具标准名」映射表!$B:$I,7,0)</f>
        <v>#N/A</v>
      </c>
      <c r="AI3206" s="1" t="e">
        <f>VLOOKUP($K3206,「工具标准名」映射表!$B:$I,8,0)</f>
        <v>#N/A</v>
      </c>
      <c r="AJ3206" s="1" t="s">
        <v>96</v>
      </c>
      <c r="AK3206" s="1"/>
      <c r="AL3206" s="1"/>
      <c r="AM3206" s="1"/>
      <c r="AN3206" s="1"/>
      <c r="AO3206" s="1"/>
    </row>
    <row r="3207" spans="1:41" ht="16">
      <c r="A3207" s="1" t="s">
        <v>20093</v>
      </c>
      <c r="B3207" s="3">
        <v>46056.459247685198</v>
      </c>
      <c r="C3207" s="14">
        <v>1600</v>
      </c>
      <c r="D3207" s="1" t="s">
        <v>5735</v>
      </c>
      <c r="E3207" s="1" t="s">
        <v>5736</v>
      </c>
      <c r="F3207" s="1" t="s">
        <v>27</v>
      </c>
      <c r="G3207" s="1" t="s">
        <v>5737</v>
      </c>
      <c r="H3207" s="1" t="s">
        <v>5745</v>
      </c>
      <c r="I3207" s="1" t="s">
        <v>4740</v>
      </c>
      <c r="J3207" s="1" t="s">
        <v>20094</v>
      </c>
      <c r="K3207" s="1" t="s">
        <v>5740</v>
      </c>
      <c r="L3207" s="1" t="s">
        <v>33</v>
      </c>
      <c r="M3207" s="1" t="b">
        <v>0</v>
      </c>
      <c r="N3207" s="1" t="s">
        <v>47</v>
      </c>
      <c r="O3207" s="1" t="s">
        <v>48</v>
      </c>
      <c r="P3207" s="1" t="s">
        <v>19250</v>
      </c>
      <c r="Q3207" s="1" t="s">
        <v>37</v>
      </c>
      <c r="R3207" s="1" t="s">
        <v>38</v>
      </c>
      <c r="S3207" s="1" t="s">
        <v>172</v>
      </c>
      <c r="T3207" s="1" t="s">
        <v>20095</v>
      </c>
      <c r="U3207" s="1" t="s">
        <v>4740</v>
      </c>
      <c r="V3207" s="1" t="s">
        <v>20096</v>
      </c>
      <c r="W3207" s="1" t="s">
        <v>276</v>
      </c>
      <c r="X3207" s="1" t="s">
        <v>20097</v>
      </c>
      <c r="Y3207" s="1" t="s">
        <v>178</v>
      </c>
      <c r="Z3207" s="1" t="s">
        <v>5740</v>
      </c>
      <c r="AA3207" s="1" t="s">
        <v>23374</v>
      </c>
      <c r="AB3207" s="1" t="s">
        <v>217</v>
      </c>
      <c r="AD3207" s="1" t="str">
        <f>VLOOKUP($K3207,「工具标准名」映射表!$B:$I,3,0)</f>
        <v>希沃拼摆</v>
      </c>
      <c r="AE3207" s="1" t="str">
        <f>VLOOKUP($K3207,「工具标准名」映射表!$B:$I,4,0)</f>
        <v>功能应用层</v>
      </c>
      <c r="AF3207" s="1" t="str">
        <f>VLOOKUP($K3207,「工具标准名」映射表!$B:$I,5,0)</f>
        <v>功能应用（教学辅助工具）</v>
      </c>
      <c r="AG3207" s="1" t="str">
        <f>VLOOKUP($K3207,「工具标准名」映射表!$B:$I,6,0)</f>
        <v>软件工具</v>
      </c>
      <c r="AH3207" s="1" t="str">
        <f>VLOOKUP($K3207,「工具标准名」映射表!$B:$I,7,0)</f>
        <v>AI智能体</v>
      </c>
      <c r="AI3207" s="1" t="str">
        <f>VLOOKUP($K3207,「工具标准名」映射表!$B:$I,8,0)</f>
        <v>否</v>
      </c>
      <c r="AJ3207" s="1" t="s">
        <v>217</v>
      </c>
      <c r="AK3207" s="1"/>
      <c r="AL3207" s="1"/>
      <c r="AM3207" s="1"/>
      <c r="AN3207" s="1"/>
      <c r="AO3207" s="1"/>
    </row>
    <row r="3208" spans="1:41" ht="16">
      <c r="A3208" s="1" t="s">
        <v>20093</v>
      </c>
      <c r="B3208" s="3">
        <v>46056.459247685198</v>
      </c>
      <c r="C3208" s="14">
        <v>1600</v>
      </c>
      <c r="D3208" s="1" t="s">
        <v>5735</v>
      </c>
      <c r="E3208" s="1" t="s">
        <v>5736</v>
      </c>
      <c r="F3208" s="1" t="s">
        <v>27</v>
      </c>
      <c r="G3208" s="1" t="s">
        <v>5737</v>
      </c>
      <c r="H3208" s="1" t="s">
        <v>5745</v>
      </c>
      <c r="I3208" s="1" t="s">
        <v>4740</v>
      </c>
      <c r="J3208" s="1" t="s">
        <v>20094</v>
      </c>
      <c r="K3208" s="1" t="s">
        <v>9238</v>
      </c>
      <c r="L3208" s="1" t="s">
        <v>33</v>
      </c>
      <c r="M3208" s="1" t="b">
        <v>0</v>
      </c>
      <c r="N3208" s="1" t="s">
        <v>47</v>
      </c>
      <c r="O3208" s="1" t="s">
        <v>48</v>
      </c>
      <c r="P3208" s="1" t="s">
        <v>9245</v>
      </c>
      <c r="Q3208" s="1" t="s">
        <v>37</v>
      </c>
      <c r="R3208" s="1" t="s">
        <v>38</v>
      </c>
      <c r="S3208" s="1" t="s">
        <v>172</v>
      </c>
      <c r="T3208" s="1" t="s">
        <v>20095</v>
      </c>
      <c r="U3208" s="1" t="s">
        <v>4740</v>
      </c>
      <c r="V3208" s="1" t="s">
        <v>20096</v>
      </c>
      <c r="W3208" s="1" t="s">
        <v>276</v>
      </c>
      <c r="X3208" s="1" t="s">
        <v>20097</v>
      </c>
      <c r="Y3208" s="1" t="s">
        <v>178</v>
      </c>
      <c r="Z3208" s="1" t="s">
        <v>9238</v>
      </c>
      <c r="AA3208" s="1" t="s">
        <v>23385</v>
      </c>
      <c r="AB3208" s="1" t="s">
        <v>217</v>
      </c>
      <c r="AD3208" s="1" t="str">
        <f>VLOOKUP($K3208,「工具标准名」映射表!$B:$I,3,0)</f>
        <v>钉钉</v>
      </c>
      <c r="AE3208" s="1" t="str">
        <f>VLOOKUP($K3208,「工具标准名」映射表!$B:$I,4,0)</f>
        <v>功能应用层</v>
      </c>
      <c r="AF3208" s="1" t="str">
        <f>VLOOKUP($K3208,「工具标准名」映射表!$B:$I,5,0)</f>
        <v>功能应用层（AI智能体）</v>
      </c>
      <c r="AG3208" s="1" t="str">
        <f>VLOOKUP($K3208,「工具标准名」映射表!$B:$I,6,0)</f>
        <v>软件工具</v>
      </c>
      <c r="AH3208" s="1" t="str">
        <f>VLOOKUP($K3208,「工具标准名」映射表!$B:$I,7,0)</f>
        <v>其他</v>
      </c>
      <c r="AI3208" s="1" t="str">
        <f>VLOOKUP($K3208,「工具标准名」映射表!$B:$I,8,0)</f>
        <v>否</v>
      </c>
      <c r="AJ3208" s="1" t="s">
        <v>217</v>
      </c>
      <c r="AK3208" s="1"/>
      <c r="AL3208" s="1"/>
      <c r="AM3208" s="1"/>
      <c r="AN3208" s="1"/>
      <c r="AO3208" s="1"/>
    </row>
    <row r="3209" spans="1:41" ht="16">
      <c r="A3209" s="1" t="s">
        <v>20093</v>
      </c>
      <c r="B3209" s="3">
        <v>46056.459247685198</v>
      </c>
      <c r="C3209" s="14">
        <v>1600</v>
      </c>
      <c r="D3209" s="1" t="s">
        <v>5735</v>
      </c>
      <c r="E3209" s="1" t="s">
        <v>5736</v>
      </c>
      <c r="F3209" s="1" t="s">
        <v>27</v>
      </c>
      <c r="G3209" s="1" t="s">
        <v>5737</v>
      </c>
      <c r="H3209" s="1" t="s">
        <v>5745</v>
      </c>
      <c r="I3209" s="1" t="s">
        <v>4740</v>
      </c>
      <c r="J3209" s="1" t="s">
        <v>20094</v>
      </c>
      <c r="K3209" s="1" t="s">
        <v>5747</v>
      </c>
      <c r="L3209" s="1" t="s">
        <v>33</v>
      </c>
      <c r="M3209" s="1" t="b">
        <v>0</v>
      </c>
      <c r="N3209" s="1" t="s">
        <v>47</v>
      </c>
      <c r="O3209" s="1" t="s">
        <v>48</v>
      </c>
      <c r="P3209" s="1" t="s">
        <v>7583</v>
      </c>
      <c r="Q3209" s="1" t="s">
        <v>37</v>
      </c>
      <c r="R3209" s="1" t="s">
        <v>38</v>
      </c>
      <c r="S3209" s="1" t="s">
        <v>172</v>
      </c>
      <c r="T3209" s="1" t="s">
        <v>20095</v>
      </c>
      <c r="U3209" s="1" t="s">
        <v>4740</v>
      </c>
      <c r="V3209" s="1" t="s">
        <v>20096</v>
      </c>
      <c r="W3209" s="1" t="s">
        <v>276</v>
      </c>
      <c r="X3209" s="1" t="s">
        <v>20097</v>
      </c>
      <c r="Y3209" s="1" t="s">
        <v>178</v>
      </c>
      <c r="Z3209" s="1" t="s">
        <v>5747</v>
      </c>
      <c r="AA3209" s="1">
        <v>0</v>
      </c>
      <c r="AB3209" s="1" t="s">
        <v>217</v>
      </c>
      <c r="AD3209" s="1" t="str">
        <f>VLOOKUP($K3209,「工具标准名」映射表!$B:$I,3,0)</f>
        <v>Nibiru Creator</v>
      </c>
      <c r="AE3209" s="1" t="str">
        <f>VLOOKUP($K3209,「工具标准名」映射表!$B:$I,4,0)</f>
        <v>功能应用层</v>
      </c>
      <c r="AF3209" s="1" t="str">
        <f>VLOOKUP($K3209,「工具标准名」映射表!$B:$I,5,0)</f>
        <v>功能应用（教学辅助工具）</v>
      </c>
      <c r="AG3209" s="1" t="str">
        <f>VLOOKUP($K3209,「工具标准名」映射表!$B:$I,6,0)</f>
        <v>软件工具</v>
      </c>
      <c r="AH3209" s="1" t="str">
        <f>VLOOKUP($K3209,「工具标准名」映射表!$B:$I,7,0)</f>
        <v>其他</v>
      </c>
      <c r="AI3209" s="1" t="str">
        <f>VLOOKUP($K3209,「工具标准名」映射表!$B:$I,8,0)</f>
        <v>否</v>
      </c>
      <c r="AJ3209" s="1" t="s">
        <v>217</v>
      </c>
      <c r="AK3209" s="1"/>
      <c r="AL3209" s="1"/>
      <c r="AM3209" s="1"/>
      <c r="AN3209" s="1"/>
      <c r="AO3209" s="1"/>
    </row>
    <row r="3210" spans="1:41" ht="16">
      <c r="A3210" s="1" t="s">
        <v>20093</v>
      </c>
      <c r="B3210" s="3">
        <v>46056.459247685198</v>
      </c>
      <c r="C3210" s="14">
        <v>1600</v>
      </c>
      <c r="D3210" s="1" t="s">
        <v>5735</v>
      </c>
      <c r="E3210" s="1" t="s">
        <v>5736</v>
      </c>
      <c r="F3210" s="1" t="s">
        <v>27</v>
      </c>
      <c r="G3210" s="1" t="s">
        <v>5737</v>
      </c>
      <c r="H3210" s="1" t="s">
        <v>5745</v>
      </c>
      <c r="I3210" s="1" t="s">
        <v>4740</v>
      </c>
      <c r="J3210" s="1" t="s">
        <v>20094</v>
      </c>
      <c r="K3210" s="1" t="s">
        <v>1962</v>
      </c>
      <c r="L3210" s="1" t="s">
        <v>33</v>
      </c>
      <c r="M3210" s="1" t="b">
        <v>0</v>
      </c>
      <c r="N3210" s="1" t="s">
        <v>47</v>
      </c>
      <c r="O3210" s="1" t="s">
        <v>48</v>
      </c>
      <c r="P3210" s="1" t="s">
        <v>11588</v>
      </c>
      <c r="Q3210" s="1" t="s">
        <v>37</v>
      </c>
      <c r="R3210" s="1" t="s">
        <v>38</v>
      </c>
      <c r="S3210" s="1" t="s">
        <v>172</v>
      </c>
      <c r="T3210" s="1" t="s">
        <v>20095</v>
      </c>
      <c r="U3210" s="1" t="s">
        <v>4740</v>
      </c>
      <c r="V3210" s="1" t="s">
        <v>20096</v>
      </c>
      <c r="W3210" s="1" t="s">
        <v>276</v>
      </c>
      <c r="X3210" s="1" t="s">
        <v>20097</v>
      </c>
      <c r="Y3210" s="1" t="s">
        <v>178</v>
      </c>
      <c r="Z3210" s="1" t="s">
        <v>139</v>
      </c>
      <c r="AA3210" s="1" t="s">
        <v>23370</v>
      </c>
      <c r="AB3210" s="1" t="s">
        <v>217</v>
      </c>
      <c r="AD3210" s="1" t="str">
        <f>VLOOKUP($K3210,「工具标准名」映射表!$B:$I,3,0)</f>
        <v>豆包</v>
      </c>
      <c r="AE3210" s="1" t="str">
        <f>VLOOKUP($K3210,「工具标准名」映射表!$B:$I,4,0)</f>
        <v>功能应用层</v>
      </c>
      <c r="AF3210" s="1" t="str">
        <f>VLOOKUP($K3210,「工具标准名」映射表!$B:$I,5,0)</f>
        <v>功能应用（教学辅助工具）</v>
      </c>
      <c r="AG3210" s="1" t="str">
        <f>VLOOKUP($K3210,「工具标准名」映射表!$B:$I,6,0)</f>
        <v>软件工具</v>
      </c>
      <c r="AH3210" s="1" t="str">
        <f>VLOOKUP($K3210,「工具标准名」映射表!$B:$I,7,0)</f>
        <v>其他</v>
      </c>
      <c r="AI3210" s="1" t="str">
        <f>VLOOKUP($K3210,「工具标准名」映射表!$B:$I,8,0)</f>
        <v>否</v>
      </c>
      <c r="AJ3210" s="1" t="s">
        <v>217</v>
      </c>
      <c r="AK3210" s="1"/>
      <c r="AL3210" s="1"/>
      <c r="AM3210" s="1"/>
      <c r="AN3210" s="1"/>
      <c r="AO3210" s="1"/>
    </row>
    <row r="3211" spans="1:41" ht="16">
      <c r="A3211" s="1" t="s">
        <v>20104</v>
      </c>
      <c r="B3211" s="3">
        <v>46056.459120370397</v>
      </c>
      <c r="C3211" s="14">
        <v>1601</v>
      </c>
      <c r="D3211" s="1" t="s">
        <v>18931</v>
      </c>
      <c r="E3211" s="1" t="s">
        <v>2630</v>
      </c>
      <c r="F3211" s="1" t="s">
        <v>27</v>
      </c>
      <c r="G3211" s="1" t="s">
        <v>20105</v>
      </c>
      <c r="H3211" s="1" t="s">
        <v>20106</v>
      </c>
      <c r="I3211" s="1" t="s">
        <v>18934</v>
      </c>
      <c r="J3211" s="1" t="s">
        <v>20107</v>
      </c>
      <c r="K3211" s="1" t="s">
        <v>2107</v>
      </c>
      <c r="L3211" s="1" t="s">
        <v>4098</v>
      </c>
      <c r="M3211" s="1" t="b">
        <v>1</v>
      </c>
      <c r="N3211" s="1" t="s">
        <v>140</v>
      </c>
      <c r="O3211" s="1" t="s">
        <v>54</v>
      </c>
      <c r="P3211" s="1" t="s">
        <v>4113</v>
      </c>
      <c r="Q3211" s="1" t="s">
        <v>37</v>
      </c>
      <c r="R3211" s="1" t="s">
        <v>38</v>
      </c>
      <c r="S3211" s="1" t="s">
        <v>69</v>
      </c>
      <c r="T3211" s="1" t="s">
        <v>20109</v>
      </c>
      <c r="U3211" s="1" t="s">
        <v>18934</v>
      </c>
      <c r="V3211" s="1" t="s">
        <v>20110</v>
      </c>
      <c r="W3211" s="1" t="s">
        <v>20111</v>
      </c>
      <c r="X3211" s="1" t="s">
        <v>20112</v>
      </c>
      <c r="Y3211" s="1" t="s">
        <v>69</v>
      </c>
      <c r="Z3211" s="1" t="s">
        <v>2107</v>
      </c>
      <c r="AA3211" s="1">
        <v>0</v>
      </c>
      <c r="AB3211" s="1" t="s">
        <v>96</v>
      </c>
      <c r="AD3211" s="1" t="str">
        <f>VLOOKUP($K3211,「工具标准名」映射表!$B:$I,3,0)</f>
        <v>AI运动吧</v>
      </c>
      <c r="AE3211" s="1" t="str">
        <f>VLOOKUP($K3211,「工具标准名」映射表!$B:$I,4,0)</f>
        <v>功能应用层</v>
      </c>
      <c r="AF3211" s="1" t="str">
        <f>VLOOKUP($K3211,「工具标准名」映射表!$B:$I,5,0)</f>
        <v>功能应用（教学辅助工具）</v>
      </c>
      <c r="AG3211" s="1" t="str">
        <f>VLOOKUP($K3211,「工具标准名」映射表!$B:$I,6,0)</f>
        <v>硬件设备</v>
      </c>
      <c r="AH3211" s="1" t="str">
        <f>VLOOKUP($K3211,「工具标准名」映射表!$B:$I,7,0)</f>
        <v>AI智能体</v>
      </c>
      <c r="AI3211" s="1" t="str">
        <f>VLOOKUP($K3211,「工具标准名」映射表!$B:$I,8,0)</f>
        <v>否</v>
      </c>
      <c r="AJ3211" s="1" t="s">
        <v>96</v>
      </c>
      <c r="AK3211" s="1"/>
      <c r="AL3211" s="1"/>
      <c r="AM3211" s="1"/>
      <c r="AN3211" s="1"/>
      <c r="AO3211" s="1"/>
    </row>
    <row r="3212" spans="1:41" ht="16">
      <c r="A3212" s="1" t="s">
        <v>20113</v>
      </c>
      <c r="B3212" s="3">
        <v>46056.459247685198</v>
      </c>
      <c r="C3212" s="14">
        <v>1602</v>
      </c>
      <c r="D3212" s="1" t="s">
        <v>20114</v>
      </c>
      <c r="E3212" s="1" t="s">
        <v>20115</v>
      </c>
      <c r="F3212" s="1" t="s">
        <v>27</v>
      </c>
      <c r="G3212" s="1" t="s">
        <v>20116</v>
      </c>
      <c r="H3212" s="1" t="s">
        <v>20117</v>
      </c>
      <c r="I3212" s="1" t="s">
        <v>20118</v>
      </c>
      <c r="J3212" s="1" t="s">
        <v>20119</v>
      </c>
      <c r="K3212" s="1" t="s">
        <v>1337</v>
      </c>
      <c r="L3212" s="1" t="s">
        <v>19793</v>
      </c>
      <c r="M3212" s="1" t="b">
        <v>1</v>
      </c>
      <c r="N3212" s="1" t="s">
        <v>76</v>
      </c>
      <c r="O3212" s="1" t="s">
        <v>54</v>
      </c>
      <c r="P3212" s="1" t="s">
        <v>20538</v>
      </c>
      <c r="Q3212" s="1" t="s">
        <v>37</v>
      </c>
      <c r="R3212" s="1" t="s">
        <v>38</v>
      </c>
      <c r="S3212" s="1" t="s">
        <v>172</v>
      </c>
      <c r="T3212" s="1" t="s">
        <v>20121</v>
      </c>
      <c r="U3212" s="1" t="s">
        <v>20122</v>
      </c>
      <c r="V3212" s="1" t="s">
        <v>20123</v>
      </c>
      <c r="W3212" s="1" t="s">
        <v>28</v>
      </c>
      <c r="X3212" s="1" t="s">
        <v>20124</v>
      </c>
      <c r="Y3212" s="1" t="s">
        <v>5224</v>
      </c>
      <c r="Z3212" s="1" t="s">
        <v>3524</v>
      </c>
      <c r="AA3212" s="1" t="s">
        <v>1277</v>
      </c>
      <c r="AB3212" s="1" t="s">
        <v>96</v>
      </c>
      <c r="AD3212" s="1" t="str">
        <f>VLOOKUP($K3212,「工具标准名」映射表!$B:$I,3,0)</f>
        <v>星火大模型</v>
      </c>
      <c r="AE3212" s="1" t="str">
        <f>VLOOKUP($K3212,「工具标准名」映射表!$B:$I,4,0)</f>
        <v>技术层</v>
      </c>
      <c r="AF3212" s="1" t="str">
        <f>VLOOKUP($K3212,「工具标准名」映射表!$B:$I,5,0)</f>
        <v>技术层（通用大模型）</v>
      </c>
      <c r="AG3212" s="1" t="str">
        <f>VLOOKUP($K3212,「工具标准名」映射表!$B:$I,6,0)</f>
        <v>软件工具</v>
      </c>
      <c r="AH3212" s="1" t="str">
        <f>VLOOKUP($K3212,「工具标准名」映射表!$B:$I,7,0)</f>
        <v>大语言模型</v>
      </c>
      <c r="AI3212" s="1" t="str">
        <f>VLOOKUP($K3212,「工具标准名」映射表!$B:$I,8,0)</f>
        <v>否</v>
      </c>
      <c r="AJ3212" s="1" t="s">
        <v>96</v>
      </c>
      <c r="AK3212" s="1"/>
      <c r="AL3212" s="1"/>
      <c r="AM3212" s="1"/>
      <c r="AN3212" s="1"/>
      <c r="AO3212" s="1"/>
    </row>
    <row r="3213" spans="1:41" ht="16">
      <c r="A3213" s="1" t="s">
        <v>20125</v>
      </c>
      <c r="B3213" s="3">
        <v>46056.459224537</v>
      </c>
      <c r="C3213" s="14">
        <v>1604</v>
      </c>
      <c r="D3213" s="1" t="s">
        <v>20126</v>
      </c>
      <c r="E3213" s="1" t="s">
        <v>404</v>
      </c>
      <c r="F3213" s="1" t="s">
        <v>27</v>
      </c>
      <c r="G3213" s="1" t="s">
        <v>20127</v>
      </c>
      <c r="H3213" s="1" t="s">
        <v>20128</v>
      </c>
      <c r="I3213" s="1" t="s">
        <v>20129</v>
      </c>
      <c r="J3213" s="1" t="s">
        <v>20130</v>
      </c>
      <c r="K3213" s="1" t="s">
        <v>15116</v>
      </c>
      <c r="L3213" s="1" t="s">
        <v>33</v>
      </c>
      <c r="M3213" s="1" t="b">
        <v>0</v>
      </c>
      <c r="N3213" s="1" t="s">
        <v>47</v>
      </c>
      <c r="O3213" s="1" t="s">
        <v>48</v>
      </c>
      <c r="P3213" s="1" t="s">
        <v>15111</v>
      </c>
      <c r="Q3213" s="1" t="s">
        <v>37</v>
      </c>
      <c r="R3213" s="1" t="s">
        <v>38</v>
      </c>
      <c r="S3213" s="1" t="s">
        <v>39</v>
      </c>
      <c r="T3213" s="1" t="s">
        <v>20132</v>
      </c>
      <c r="U3213" s="1" t="s">
        <v>20133</v>
      </c>
      <c r="V3213" s="1" t="s">
        <v>20134</v>
      </c>
      <c r="W3213" s="1" t="s">
        <v>20135</v>
      </c>
      <c r="X3213" s="1" t="s">
        <v>20136</v>
      </c>
      <c r="Y3213" s="1" t="s">
        <v>801</v>
      </c>
      <c r="Z3213" s="1" t="s">
        <v>15116</v>
      </c>
      <c r="AA3213" s="1">
        <v>0</v>
      </c>
      <c r="AB3213" s="1" t="s">
        <v>385</v>
      </c>
      <c r="AD3213" s="1" t="str">
        <f>VLOOKUP($K3213,「工具标准名」映射表!$B:$I,3,0)</f>
        <v>九歌平台</v>
      </c>
      <c r="AE3213" s="1" t="str">
        <f>VLOOKUP($K3213,「工具标准名」映射表!$B:$I,4,0)</f>
        <v>功能应用层</v>
      </c>
      <c r="AF3213" s="1" t="str">
        <f>VLOOKUP($K3213,「工具标准名」映射表!$B:$I,5,0)</f>
        <v>功能应用（平台型综合系统）</v>
      </c>
      <c r="AG3213" s="1" t="str">
        <f>VLOOKUP($K3213,「工具标准名」映射表!$B:$I,6,0)</f>
        <v>软件工具</v>
      </c>
      <c r="AH3213" s="1" t="str">
        <f>VLOOKUP($K3213,「工具标准名」映射表!$B:$I,7,0)</f>
        <v>AI智能体</v>
      </c>
      <c r="AI3213" s="1" t="str">
        <f>VLOOKUP($K3213,「工具标准名」映射表!$B:$I,8,0)</f>
        <v>否</v>
      </c>
      <c r="AJ3213" s="1" t="s">
        <v>385</v>
      </c>
      <c r="AK3213" s="1"/>
      <c r="AL3213" s="1"/>
      <c r="AM3213" s="1"/>
      <c r="AN3213" s="1"/>
      <c r="AO3213" s="1"/>
    </row>
    <row r="3214" spans="1:41" ht="16">
      <c r="A3214" s="1" t="s">
        <v>20125</v>
      </c>
      <c r="B3214" s="3">
        <v>46056.459224537</v>
      </c>
      <c r="C3214" s="14">
        <v>1604</v>
      </c>
      <c r="D3214" s="1" t="s">
        <v>20126</v>
      </c>
      <c r="E3214" s="1" t="s">
        <v>404</v>
      </c>
      <c r="F3214" s="1" t="s">
        <v>27</v>
      </c>
      <c r="G3214" s="1" t="s">
        <v>20127</v>
      </c>
      <c r="H3214" s="1" t="s">
        <v>20128</v>
      </c>
      <c r="I3214" s="1" t="s">
        <v>20129</v>
      </c>
      <c r="J3214" s="1" t="s">
        <v>20130</v>
      </c>
      <c r="K3214" s="1" t="s">
        <v>20138</v>
      </c>
      <c r="L3214" s="1" t="s">
        <v>33</v>
      </c>
      <c r="M3214" s="1" t="b">
        <v>0</v>
      </c>
      <c r="N3214" s="1" t="s">
        <v>47</v>
      </c>
      <c r="O3214" s="1" t="s">
        <v>48</v>
      </c>
      <c r="P3214" s="1" t="s">
        <v>22748</v>
      </c>
      <c r="Q3214" s="1" t="s">
        <v>37</v>
      </c>
      <c r="R3214" s="1" t="s">
        <v>38</v>
      </c>
      <c r="S3214" s="1" t="s">
        <v>39</v>
      </c>
      <c r="T3214" s="1" t="s">
        <v>20132</v>
      </c>
      <c r="U3214" s="1" t="s">
        <v>20133</v>
      </c>
      <c r="V3214" s="1" t="s">
        <v>20134</v>
      </c>
      <c r="W3214" s="1" t="s">
        <v>20135</v>
      </c>
      <c r="X3214" s="1" t="s">
        <v>20136</v>
      </c>
      <c r="Y3214" s="1" t="s">
        <v>801</v>
      </c>
      <c r="Z3214" s="1" t="s">
        <v>20138</v>
      </c>
      <c r="AA3214" s="1">
        <v>0</v>
      </c>
      <c r="AB3214" s="1" t="s">
        <v>385</v>
      </c>
      <c r="AD3214" s="1" t="str">
        <f>VLOOKUP($K3214,「工具标准名」映射表!$B:$I,3,0)</f>
        <v>智浦清言</v>
      </c>
      <c r="AE3214" s="1" t="str">
        <f>VLOOKUP($K3214,「工具标准名」映射表!$B:$I,4,0)</f>
        <v>技术层</v>
      </c>
      <c r="AF3214" s="1" t="str">
        <f>VLOOKUP($K3214,「工具标准名」映射表!$B:$I,5,0)</f>
        <v>技术层（通用大模型）</v>
      </c>
      <c r="AG3214" s="1" t="str">
        <f>VLOOKUP($K3214,「工具标准名」映射表!$B:$I,6,0)</f>
        <v>软件工具</v>
      </c>
      <c r="AH3214" s="1" t="str">
        <f>VLOOKUP($K3214,「工具标准名」映射表!$B:$I,7,0)</f>
        <v>AI智能体</v>
      </c>
      <c r="AI3214" s="1" t="str">
        <f>VLOOKUP($K3214,「工具标准名」映射表!$B:$I,8,0)</f>
        <v>否</v>
      </c>
      <c r="AJ3214" s="1" t="s">
        <v>385</v>
      </c>
      <c r="AK3214" s="1"/>
      <c r="AL3214" s="1"/>
      <c r="AM3214" s="1"/>
      <c r="AN3214" s="1"/>
      <c r="AO3214" s="1"/>
    </row>
    <row r="3215" spans="1:41" ht="16">
      <c r="A3215" s="1" t="s">
        <v>20125</v>
      </c>
      <c r="B3215" s="3">
        <v>46056.459224537</v>
      </c>
      <c r="C3215" s="14">
        <v>1604</v>
      </c>
      <c r="D3215" s="1" t="s">
        <v>20126</v>
      </c>
      <c r="E3215" s="1" t="s">
        <v>404</v>
      </c>
      <c r="F3215" s="1" t="s">
        <v>27</v>
      </c>
      <c r="G3215" s="1" t="s">
        <v>20127</v>
      </c>
      <c r="H3215" s="1" t="s">
        <v>20128</v>
      </c>
      <c r="I3215" s="1" t="s">
        <v>20129</v>
      </c>
      <c r="J3215" s="1" t="s">
        <v>20130</v>
      </c>
      <c r="K3215" s="1" t="s">
        <v>7307</v>
      </c>
      <c r="L3215" s="1" t="s">
        <v>33</v>
      </c>
      <c r="M3215" s="1" t="b">
        <v>0</v>
      </c>
      <c r="N3215" s="1" t="s">
        <v>47</v>
      </c>
      <c r="O3215" s="1" t="s">
        <v>48</v>
      </c>
      <c r="P3215" s="1" t="s">
        <v>7306</v>
      </c>
      <c r="Q3215" s="1" t="s">
        <v>37</v>
      </c>
      <c r="R3215" s="1" t="s">
        <v>38</v>
      </c>
      <c r="S3215" s="1" t="s">
        <v>39</v>
      </c>
      <c r="T3215" s="1" t="s">
        <v>20132</v>
      </c>
      <c r="U3215" s="1" t="s">
        <v>20133</v>
      </c>
      <c r="V3215" s="1" t="s">
        <v>20134</v>
      </c>
      <c r="W3215" s="1" t="s">
        <v>20135</v>
      </c>
      <c r="X3215" s="1" t="s">
        <v>20136</v>
      </c>
      <c r="Y3215" s="1" t="s">
        <v>801</v>
      </c>
      <c r="Z3215" s="1" t="s">
        <v>7307</v>
      </c>
      <c r="AA3215" s="1">
        <v>0</v>
      </c>
      <c r="AB3215" s="1" t="s">
        <v>385</v>
      </c>
      <c r="AD3215" s="1" t="str">
        <f>VLOOKUP($K3215,「工具标准名」映射表!$B:$I,3,0)</f>
        <v>Kivicube</v>
      </c>
      <c r="AE3215" s="1" t="str">
        <f>VLOOKUP($K3215,「工具标准名」映射表!$B:$I,4,0)</f>
        <v>功能应用层</v>
      </c>
      <c r="AF3215" s="1" t="str">
        <f>VLOOKUP($K3215,「工具标准名」映射表!$B:$I,5,0)</f>
        <v>功能应用（平台型综合系统）</v>
      </c>
      <c r="AG3215" s="1" t="str">
        <f>VLOOKUP($K3215,「工具标准名」映射表!$B:$I,6,0)</f>
        <v>软件工具</v>
      </c>
      <c r="AH3215" s="1" t="str">
        <f>VLOOKUP($K3215,「工具标准名」映射表!$B:$I,7,0)</f>
        <v>其他</v>
      </c>
      <c r="AI3215" s="1" t="str">
        <f>VLOOKUP($K3215,「工具标准名」映射表!$B:$I,8,0)</f>
        <v>否</v>
      </c>
      <c r="AJ3215" s="1" t="s">
        <v>385</v>
      </c>
      <c r="AK3215" s="1"/>
      <c r="AL3215" s="1"/>
      <c r="AM3215" s="1"/>
      <c r="AN3215" s="1"/>
      <c r="AO3215" s="1"/>
    </row>
    <row r="3216" spans="1:41" ht="16">
      <c r="A3216" s="1" t="s">
        <v>20141</v>
      </c>
      <c r="B3216" s="3">
        <v>46056.459247685198</v>
      </c>
      <c r="C3216" s="14">
        <v>1605</v>
      </c>
      <c r="D3216" s="1" t="s">
        <v>20142</v>
      </c>
      <c r="E3216" s="1" t="s">
        <v>20143</v>
      </c>
      <c r="F3216" s="1" t="s">
        <v>100</v>
      </c>
      <c r="G3216" s="1" t="s">
        <v>20144</v>
      </c>
      <c r="H3216" s="1" t="s">
        <v>20145</v>
      </c>
      <c r="I3216" s="1" t="s">
        <v>20146</v>
      </c>
      <c r="J3216" s="1" t="s">
        <v>20147</v>
      </c>
      <c r="K3216" s="1" t="s">
        <v>12017</v>
      </c>
      <c r="L3216" s="1" t="s">
        <v>33</v>
      </c>
      <c r="M3216" s="1" t="b">
        <v>1</v>
      </c>
      <c r="N3216" s="1" t="s">
        <v>6372</v>
      </c>
      <c r="O3216" s="1" t="s">
        <v>54</v>
      </c>
      <c r="P3216" s="1" t="s">
        <v>12016</v>
      </c>
      <c r="Q3216" s="1" t="s">
        <v>37</v>
      </c>
      <c r="R3216" s="1" t="s">
        <v>38</v>
      </c>
      <c r="S3216" s="1" t="s">
        <v>39</v>
      </c>
      <c r="T3216" s="1" t="s">
        <v>20149</v>
      </c>
      <c r="U3216" s="1" t="s">
        <v>30</v>
      </c>
      <c r="V3216" s="1" t="s">
        <v>275</v>
      </c>
      <c r="W3216" s="1" t="s">
        <v>1927</v>
      </c>
      <c r="X3216" s="1" t="s">
        <v>20150</v>
      </c>
      <c r="Y3216" s="1" t="s">
        <v>43</v>
      </c>
      <c r="Z3216" s="1" t="s">
        <v>12017</v>
      </c>
      <c r="AA3216" s="1">
        <v>0</v>
      </c>
      <c r="AB3216" s="1" t="s">
        <v>460</v>
      </c>
      <c r="AD3216" s="1" t="str">
        <f>VLOOKUP($K3216,「工具标准名」映射表!$B:$I,3,0)</f>
        <v>未提及</v>
      </c>
      <c r="AE3216" s="1" t="str">
        <f>VLOOKUP($K3216,「工具标准名」映射表!$B:$I,4,0)</f>
        <v>功能应用层</v>
      </c>
      <c r="AF3216" s="1" t="str">
        <f>VLOOKUP($K3216,「工具标准名」映射表!$B:$I,5,0)</f>
        <v>功能应用（教学辅助工具）</v>
      </c>
      <c r="AG3216" s="1" t="str">
        <f>VLOOKUP($K3216,「工具标准名」映射表!$B:$I,6,0)</f>
        <v>软件工具</v>
      </c>
      <c r="AH3216" s="1" t="str">
        <f>VLOOKUP($K3216,「工具标准名」映射表!$B:$I,7,0)</f>
        <v>其他</v>
      </c>
      <c r="AI3216" s="1" t="str">
        <f>VLOOKUP($K3216,「工具标准名」映射表!$B:$I,8,0)</f>
        <v>否</v>
      </c>
      <c r="AJ3216" s="1" t="s">
        <v>460</v>
      </c>
      <c r="AK3216" s="1"/>
      <c r="AL3216" s="1"/>
      <c r="AM3216" s="1"/>
      <c r="AN3216" s="1"/>
      <c r="AO3216" s="1"/>
    </row>
    <row r="3217" spans="1:41" ht="16">
      <c r="A3217" s="1" t="s">
        <v>20151</v>
      </c>
      <c r="B3217" s="3">
        <v>46056.459247685198</v>
      </c>
      <c r="C3217" s="14">
        <v>1607</v>
      </c>
      <c r="D3217" s="1" t="s">
        <v>20152</v>
      </c>
      <c r="E3217" s="1" t="s">
        <v>19851</v>
      </c>
      <c r="F3217" s="1" t="s">
        <v>27</v>
      </c>
      <c r="G3217" s="1" t="s">
        <v>20153</v>
      </c>
      <c r="H3217" s="1" t="s">
        <v>20154</v>
      </c>
      <c r="I3217" s="1" t="s">
        <v>20155</v>
      </c>
      <c r="J3217" s="1" t="s">
        <v>20156</v>
      </c>
      <c r="K3217" s="1" t="s">
        <v>1514</v>
      </c>
      <c r="L3217" s="1" t="s">
        <v>33</v>
      </c>
      <c r="M3217" s="1" t="b">
        <v>0</v>
      </c>
      <c r="N3217" s="1" t="s">
        <v>47</v>
      </c>
      <c r="O3217" s="1" t="s">
        <v>48</v>
      </c>
      <c r="P3217" s="1" t="s">
        <v>1513</v>
      </c>
      <c r="Q3217" s="1" t="s">
        <v>37</v>
      </c>
      <c r="R3217" s="1" t="s">
        <v>38</v>
      </c>
      <c r="S3217" s="1" t="s">
        <v>172</v>
      </c>
      <c r="T3217" s="1" t="s">
        <v>20158</v>
      </c>
      <c r="U3217" s="1" t="s">
        <v>6735</v>
      </c>
      <c r="V3217" s="1" t="s">
        <v>20159</v>
      </c>
      <c r="W3217" s="1" t="s">
        <v>28</v>
      </c>
      <c r="X3217" s="1" t="s">
        <v>20160</v>
      </c>
      <c r="Y3217" s="1" t="s">
        <v>178</v>
      </c>
      <c r="Z3217" s="1" t="s">
        <v>1514</v>
      </c>
      <c r="AA3217" s="1">
        <v>0</v>
      </c>
      <c r="AB3217" s="1" t="s">
        <v>583</v>
      </c>
      <c r="AD3217" s="1" t="str">
        <f>VLOOKUP($K3217,「工具标准名」映射表!$B:$I,3,0)</f>
        <v>AI学习平台</v>
      </c>
      <c r="AE3217" s="1" t="str">
        <f>VLOOKUP($K3217,「工具标准名」映射表!$B:$I,4,0)</f>
        <v>功能应用层</v>
      </c>
      <c r="AF3217" s="1" t="str">
        <f>VLOOKUP($K3217,「工具标准名」映射表!$B:$I,5,0)</f>
        <v>功能应用（教学辅助工具）</v>
      </c>
      <c r="AG3217" s="1" t="str">
        <f>VLOOKUP($K3217,「工具标准名」映射表!$B:$I,6,0)</f>
        <v>软件工具</v>
      </c>
      <c r="AH3217" s="1" t="str">
        <f>VLOOKUP($K3217,「工具标准名」映射表!$B:$I,7,0)</f>
        <v>AI智能体</v>
      </c>
      <c r="AI3217" s="1" t="str">
        <f>VLOOKUP($K3217,「工具标准名」映射表!$B:$I,8,0)</f>
        <v>否</v>
      </c>
      <c r="AJ3217" s="1" t="s">
        <v>583</v>
      </c>
      <c r="AK3217" s="1"/>
      <c r="AL3217" s="1"/>
      <c r="AM3217" s="1"/>
      <c r="AN3217" s="1"/>
      <c r="AO3217" s="1"/>
    </row>
    <row r="3218" spans="1:41" ht="16">
      <c r="A3218" s="1" t="s">
        <v>20151</v>
      </c>
      <c r="B3218" s="3">
        <v>46056.459247685198</v>
      </c>
      <c r="C3218" s="14">
        <v>1607</v>
      </c>
      <c r="D3218" s="1" t="s">
        <v>20152</v>
      </c>
      <c r="E3218" s="1" t="s">
        <v>19851</v>
      </c>
      <c r="F3218" s="1" t="s">
        <v>27</v>
      </c>
      <c r="G3218" s="1" t="s">
        <v>20153</v>
      </c>
      <c r="H3218" s="1" t="s">
        <v>20154</v>
      </c>
      <c r="I3218" s="1" t="s">
        <v>20155</v>
      </c>
      <c r="J3218" s="1" t="s">
        <v>20156</v>
      </c>
      <c r="K3218" s="1" t="s">
        <v>14920</v>
      </c>
      <c r="L3218" s="1" t="s">
        <v>33</v>
      </c>
      <c r="M3218" s="1" t="b">
        <v>0</v>
      </c>
      <c r="N3218" s="1" t="s">
        <v>140</v>
      </c>
      <c r="O3218" s="1" t="s">
        <v>66</v>
      </c>
      <c r="P3218" s="1" t="s">
        <v>14919</v>
      </c>
      <c r="Q3218" s="1" t="s">
        <v>37</v>
      </c>
      <c r="R3218" s="1" t="s">
        <v>38</v>
      </c>
      <c r="S3218" s="1" t="s">
        <v>172</v>
      </c>
      <c r="T3218" s="1" t="s">
        <v>20158</v>
      </c>
      <c r="U3218" s="1" t="s">
        <v>6735</v>
      </c>
      <c r="V3218" s="1" t="s">
        <v>20159</v>
      </c>
      <c r="W3218" s="1" t="s">
        <v>28</v>
      </c>
      <c r="X3218" s="1" t="s">
        <v>20160</v>
      </c>
      <c r="Y3218" s="1" t="s">
        <v>178</v>
      </c>
      <c r="Z3218" s="1" t="s">
        <v>14920</v>
      </c>
      <c r="AA3218" s="1">
        <v>0</v>
      </c>
      <c r="AB3218" s="1" t="s">
        <v>583</v>
      </c>
      <c r="AD3218" s="1" t="str">
        <f>VLOOKUP($K3218,「工具标准名」映射表!$B:$I,3,0)</f>
        <v>教育机器人宾果</v>
      </c>
      <c r="AE3218" s="1" t="str">
        <f>VLOOKUP($K3218,「工具标准名」映射表!$B:$I,4,0)</f>
        <v>功能应用层</v>
      </c>
      <c r="AF3218" s="1" t="str">
        <f>VLOOKUP($K3218,「工具标准名」映射表!$B:$I,5,0)</f>
        <v>功能应用层（AI智能体）</v>
      </c>
      <c r="AG3218" s="1" t="str">
        <f>VLOOKUP($K3218,「工具标准名」映射表!$B:$I,6,0)</f>
        <v>软件工具</v>
      </c>
      <c r="AH3218" s="1" t="str">
        <f>VLOOKUP($K3218,「工具标准名」映射表!$B:$I,7,0)</f>
        <v>AI智能体</v>
      </c>
      <c r="AI3218" s="1" t="str">
        <f>VLOOKUP($K3218,「工具标准名」映射表!$B:$I,8,0)</f>
        <v>否</v>
      </c>
      <c r="AJ3218" s="1" t="s">
        <v>583</v>
      </c>
      <c r="AK3218" s="1"/>
      <c r="AL3218" s="1"/>
      <c r="AM3218" s="1"/>
      <c r="AN3218" s="1"/>
      <c r="AO3218" s="1"/>
    </row>
    <row r="3219" spans="1:41" ht="16">
      <c r="A3219" s="1" t="s">
        <v>20151</v>
      </c>
      <c r="B3219" s="3">
        <v>46056.459247685198</v>
      </c>
      <c r="C3219" s="14">
        <v>1607</v>
      </c>
      <c r="D3219" s="1" t="s">
        <v>20152</v>
      </c>
      <c r="E3219" s="1" t="s">
        <v>19851</v>
      </c>
      <c r="F3219" s="1" t="s">
        <v>27</v>
      </c>
      <c r="G3219" s="1" t="s">
        <v>20153</v>
      </c>
      <c r="H3219" s="1" t="s">
        <v>20154</v>
      </c>
      <c r="I3219" s="1" t="s">
        <v>20155</v>
      </c>
      <c r="J3219" s="1" t="s">
        <v>20156</v>
      </c>
      <c r="K3219" s="1" t="s">
        <v>3337</v>
      </c>
      <c r="L3219" s="1" t="s">
        <v>33</v>
      </c>
      <c r="M3219" s="1" t="b">
        <v>0</v>
      </c>
      <c r="N3219" s="1" t="s">
        <v>47</v>
      </c>
      <c r="O3219" s="1" t="s">
        <v>48</v>
      </c>
      <c r="P3219" s="1" t="s">
        <v>3333</v>
      </c>
      <c r="Q3219" s="1" t="s">
        <v>37</v>
      </c>
      <c r="R3219" s="1" t="s">
        <v>38</v>
      </c>
      <c r="S3219" s="1" t="s">
        <v>172</v>
      </c>
      <c r="T3219" s="1" t="s">
        <v>20158</v>
      </c>
      <c r="U3219" s="1" t="s">
        <v>6735</v>
      </c>
      <c r="V3219" s="1" t="s">
        <v>20159</v>
      </c>
      <c r="W3219" s="1" t="s">
        <v>28</v>
      </c>
      <c r="X3219" s="1" t="s">
        <v>20160</v>
      </c>
      <c r="Y3219" s="1" t="s">
        <v>178</v>
      </c>
      <c r="Z3219" s="1" t="s">
        <v>3337</v>
      </c>
      <c r="AA3219" s="1">
        <v>0</v>
      </c>
      <c r="AB3219" s="1" t="s">
        <v>583</v>
      </c>
      <c r="AD3219" s="1" t="str">
        <f>VLOOKUP($K3219,「工具标准名」映射表!$B:$I,3,0)</f>
        <v>AI艺术评价系统</v>
      </c>
      <c r="AE3219" s="1" t="str">
        <f>VLOOKUP($K3219,「工具标准名」映射表!$B:$I,4,0)</f>
        <v>功能应用层</v>
      </c>
      <c r="AF3219" s="1" t="str">
        <f>VLOOKUP($K3219,「工具标准名」映射表!$B:$I,5,0)</f>
        <v>功能应用（教学辅助工具）</v>
      </c>
      <c r="AG3219" s="1" t="str">
        <f>VLOOKUP($K3219,「工具标准名」映射表!$B:$I,6,0)</f>
        <v>软件工具</v>
      </c>
      <c r="AH3219" s="1" t="str">
        <f>VLOOKUP($K3219,「工具标准名」映射表!$B:$I,7,0)</f>
        <v>AI智能体</v>
      </c>
      <c r="AI3219" s="1" t="str">
        <f>VLOOKUP($K3219,「工具标准名」映射表!$B:$I,8,0)</f>
        <v>否</v>
      </c>
      <c r="AJ3219" s="1" t="s">
        <v>583</v>
      </c>
      <c r="AK3219" s="1"/>
      <c r="AL3219" s="1"/>
      <c r="AM3219" s="1"/>
      <c r="AN3219" s="1"/>
      <c r="AO3219" s="1"/>
    </row>
    <row r="3220" spans="1:41" ht="16">
      <c r="A3220" s="1" t="s">
        <v>20163</v>
      </c>
      <c r="B3220" s="3">
        <v>46056.459212962996</v>
      </c>
      <c r="C3220" s="14">
        <v>1608</v>
      </c>
      <c r="D3220" s="1" t="s">
        <v>11593</v>
      </c>
      <c r="E3220" s="1" t="s">
        <v>11594</v>
      </c>
      <c r="F3220" s="1" t="s">
        <v>27</v>
      </c>
      <c r="G3220" s="1" t="s">
        <v>20164</v>
      </c>
      <c r="H3220" s="1" t="s">
        <v>20165</v>
      </c>
      <c r="I3220" s="1" t="s">
        <v>20166</v>
      </c>
      <c r="J3220" s="1" t="s">
        <v>20167</v>
      </c>
      <c r="K3220" s="1" t="s">
        <v>216</v>
      </c>
      <c r="L3220" s="1" t="s">
        <v>220</v>
      </c>
      <c r="M3220" s="1" t="b">
        <v>0</v>
      </c>
      <c r="N3220" s="1" t="s">
        <v>47</v>
      </c>
      <c r="O3220" s="1" t="s">
        <v>48</v>
      </c>
      <c r="P3220" s="1" t="s">
        <v>221</v>
      </c>
      <c r="Q3220" s="1" t="s">
        <v>37</v>
      </c>
      <c r="R3220" s="1" t="s">
        <v>38</v>
      </c>
      <c r="S3220" s="1" t="s">
        <v>39</v>
      </c>
      <c r="T3220" s="1" t="s">
        <v>20169</v>
      </c>
      <c r="U3220" s="1" t="s">
        <v>11601</v>
      </c>
      <c r="V3220" s="1" t="s">
        <v>2787</v>
      </c>
      <c r="W3220" s="1" t="s">
        <v>276</v>
      </c>
      <c r="X3220" s="1" t="s">
        <v>20170</v>
      </c>
      <c r="Y3220" s="1" t="s">
        <v>299</v>
      </c>
      <c r="Z3220" s="1" t="s">
        <v>216</v>
      </c>
      <c r="AA3220" s="1">
        <v>0</v>
      </c>
      <c r="AB3220" s="1" t="s">
        <v>217</v>
      </c>
      <c r="AD3220" s="1" t="str">
        <f>VLOOKUP($K3220,「工具标准名」映射表!$B:$I,3,0)</f>
        <v>AI World平台</v>
      </c>
      <c r="AE3220" s="1" t="str">
        <f>VLOOKUP($K3220,「工具标准名」映射表!$B:$I,4,0)</f>
        <v>功能应用层</v>
      </c>
      <c r="AF3220" s="1" t="str">
        <f>VLOOKUP($K3220,「工具标准名」映射表!$B:$I,5,0)</f>
        <v>功能应用（平台型综合系统）</v>
      </c>
      <c r="AG3220" s="1" t="str">
        <f>VLOOKUP($K3220,「工具标准名」映射表!$B:$I,6,0)</f>
        <v>软件工具</v>
      </c>
      <c r="AH3220" s="1" t="str">
        <f>VLOOKUP($K3220,「工具标准名」映射表!$B:$I,7,0)</f>
        <v>AI智能体</v>
      </c>
      <c r="AI3220" s="1" t="str">
        <f>VLOOKUP($K3220,「工具标准名」映射表!$B:$I,8,0)</f>
        <v>否</v>
      </c>
      <c r="AJ3220" s="1" t="s">
        <v>217</v>
      </c>
      <c r="AK3220" s="1"/>
      <c r="AL3220" s="1"/>
      <c r="AM3220" s="1"/>
      <c r="AN3220" s="1"/>
      <c r="AO3220" s="1"/>
    </row>
    <row r="3221" spans="1:41" ht="16">
      <c r="A3221" s="1" t="s">
        <v>20163</v>
      </c>
      <c r="B3221" s="3">
        <v>46056.459212962996</v>
      </c>
      <c r="C3221" s="14">
        <v>1608</v>
      </c>
      <c r="D3221" s="1" t="s">
        <v>11593</v>
      </c>
      <c r="E3221" s="1" t="s">
        <v>11594</v>
      </c>
      <c r="F3221" s="1" t="s">
        <v>27</v>
      </c>
      <c r="G3221" s="1" t="s">
        <v>20164</v>
      </c>
      <c r="H3221" s="1" t="s">
        <v>20165</v>
      </c>
      <c r="I3221" s="1" t="s">
        <v>20166</v>
      </c>
      <c r="J3221" s="1" t="s">
        <v>20167</v>
      </c>
      <c r="K3221" s="1" t="s">
        <v>11604</v>
      </c>
      <c r="L3221" s="1" t="s">
        <v>454</v>
      </c>
      <c r="M3221" s="1" t="b">
        <v>0</v>
      </c>
      <c r="N3221" s="1" t="s">
        <v>47</v>
      </c>
      <c r="O3221" s="1" t="s">
        <v>54</v>
      </c>
      <c r="P3221" s="1" t="s">
        <v>22548</v>
      </c>
      <c r="Q3221" s="1" t="s">
        <v>37</v>
      </c>
      <c r="R3221" s="1" t="s">
        <v>38</v>
      </c>
      <c r="S3221" s="1" t="s">
        <v>39</v>
      </c>
      <c r="T3221" s="1" t="s">
        <v>20169</v>
      </c>
      <c r="U3221" s="1" t="s">
        <v>11601</v>
      </c>
      <c r="V3221" s="1" t="s">
        <v>2787</v>
      </c>
      <c r="W3221" s="1" t="s">
        <v>276</v>
      </c>
      <c r="X3221" s="1" t="s">
        <v>20170</v>
      </c>
      <c r="Y3221" s="1" t="s">
        <v>299</v>
      </c>
      <c r="Z3221" s="1" t="s">
        <v>11604</v>
      </c>
      <c r="AA3221" s="1">
        <v>0</v>
      </c>
      <c r="AB3221" s="1" t="s">
        <v>217</v>
      </c>
      <c r="AD3221" s="1" t="str">
        <f>VLOOKUP($K3221,「工具标准名」映射表!$B:$I,3,0)</f>
        <v>智能巡课系统</v>
      </c>
      <c r="AE3221" s="1" t="str">
        <f>VLOOKUP($K3221,「工具标准名」映射表!$B:$I,4,0)</f>
        <v>功能应用层</v>
      </c>
      <c r="AF3221" s="1" t="str">
        <f>VLOOKUP($K3221,「工具标准名」映射表!$B:$I,5,0)</f>
        <v>功能应用（校级 / 区域级系统）</v>
      </c>
      <c r="AG3221" s="1" t="str">
        <f>VLOOKUP($K3221,「工具标准名」映射表!$B:$I,6,0)</f>
        <v>软件工具</v>
      </c>
      <c r="AH3221" s="1" t="str">
        <f>VLOOKUP($K3221,「工具标准名」映射表!$B:$I,7,0)</f>
        <v>AI智能体</v>
      </c>
      <c r="AI3221" s="1" t="str">
        <f>VLOOKUP($K3221,「工具标准名」映射表!$B:$I,8,0)</f>
        <v>否</v>
      </c>
      <c r="AJ3221" s="1" t="s">
        <v>217</v>
      </c>
      <c r="AK3221" s="1"/>
      <c r="AL3221" s="1"/>
      <c r="AM3221" s="1"/>
      <c r="AN3221" s="1"/>
      <c r="AO3221" s="1"/>
    </row>
    <row r="3222" spans="1:41" ht="16">
      <c r="A3222" s="1" t="s">
        <v>20172</v>
      </c>
      <c r="B3222" s="3">
        <v>46056.4592708333</v>
      </c>
      <c r="C3222" s="14">
        <v>1609</v>
      </c>
      <c r="D3222" s="1" t="s">
        <v>20173</v>
      </c>
      <c r="E3222" s="1" t="s">
        <v>20174</v>
      </c>
      <c r="F3222" s="1" t="s">
        <v>27</v>
      </c>
      <c r="G3222" s="1" t="s">
        <v>20175</v>
      </c>
      <c r="H3222" s="1" t="s">
        <v>20176</v>
      </c>
      <c r="I3222" s="1" t="s">
        <v>20177</v>
      </c>
      <c r="J3222" s="1" t="s">
        <v>20178</v>
      </c>
      <c r="K3222" s="1" t="s">
        <v>14743</v>
      </c>
      <c r="L3222" s="1" t="s">
        <v>33</v>
      </c>
      <c r="M3222" s="1" t="b">
        <v>1</v>
      </c>
      <c r="N3222" s="1" t="s">
        <v>47</v>
      </c>
      <c r="O3222" s="1" t="s">
        <v>54</v>
      </c>
      <c r="P3222" s="1" t="s">
        <v>14742</v>
      </c>
      <c r="Q3222" s="1" t="s">
        <v>37</v>
      </c>
      <c r="R3222" s="1" t="s">
        <v>38</v>
      </c>
      <c r="S3222" s="1" t="s">
        <v>172</v>
      </c>
      <c r="T3222" s="1" t="s">
        <v>20180</v>
      </c>
      <c r="U3222" s="1" t="s">
        <v>20181</v>
      </c>
      <c r="V3222" s="1" t="s">
        <v>20182</v>
      </c>
      <c r="W3222" s="1" t="s">
        <v>20183</v>
      </c>
      <c r="X3222" s="1" t="s">
        <v>20184</v>
      </c>
      <c r="Y3222" s="1" t="s">
        <v>178</v>
      </c>
      <c r="Z3222" s="1" t="s">
        <v>14743</v>
      </c>
      <c r="AA3222" s="1">
        <v>0</v>
      </c>
      <c r="AB3222" s="1" t="s">
        <v>460</v>
      </c>
      <c r="AD3222" s="1" t="str">
        <f>VLOOKUP($K3222,「工具标准名」映射表!$B:$I,3,0)</f>
        <v>剪纸小传人数字人</v>
      </c>
      <c r="AE3222" s="1" t="str">
        <f>VLOOKUP($K3222,「工具标准名」映射表!$B:$I,4,0)</f>
        <v>功能应用层</v>
      </c>
      <c r="AF3222" s="1" t="str">
        <f>VLOOKUP($K3222,「工具标准名」映射表!$B:$I,5,0)</f>
        <v>功能应用层（数字人）</v>
      </c>
      <c r="AG3222" s="1" t="str">
        <f>VLOOKUP($K3222,「工具标准名」映射表!$B:$I,6,0)</f>
        <v>软件工具</v>
      </c>
      <c r="AH3222" s="1" t="str">
        <f>VLOOKUP($K3222,「工具标准名」映射表!$B:$I,7,0)</f>
        <v>AI智能体</v>
      </c>
      <c r="AI3222" s="1" t="str">
        <f>VLOOKUP($K3222,「工具标准名」映射表!$B:$I,8,0)</f>
        <v>否</v>
      </c>
      <c r="AJ3222" s="1" t="s">
        <v>460</v>
      </c>
      <c r="AK3222" s="1"/>
      <c r="AL3222" s="1"/>
      <c r="AM3222" s="1"/>
      <c r="AN3222" s="1"/>
      <c r="AO3222" s="1"/>
    </row>
    <row r="3223" spans="1:41" ht="16">
      <c r="A3223" s="1" t="s">
        <v>20172</v>
      </c>
      <c r="B3223" s="3">
        <v>46056.4592708333</v>
      </c>
      <c r="C3223" s="14">
        <v>1609</v>
      </c>
      <c r="D3223" s="1" t="s">
        <v>20173</v>
      </c>
      <c r="E3223" s="1" t="s">
        <v>20174</v>
      </c>
      <c r="F3223" s="1" t="s">
        <v>27</v>
      </c>
      <c r="G3223" s="1" t="s">
        <v>20175</v>
      </c>
      <c r="H3223" s="1" t="s">
        <v>20176</v>
      </c>
      <c r="I3223" s="1" t="s">
        <v>20177</v>
      </c>
      <c r="J3223" s="1" t="s">
        <v>20178</v>
      </c>
      <c r="K3223" s="1" t="s">
        <v>16234</v>
      </c>
      <c r="L3223" s="1" t="s">
        <v>33</v>
      </c>
      <c r="M3223" s="1" t="b">
        <v>1</v>
      </c>
      <c r="N3223" s="1" t="s">
        <v>47</v>
      </c>
      <c r="O3223" s="1" t="s">
        <v>54</v>
      </c>
      <c r="P3223" s="1" t="s">
        <v>16229</v>
      </c>
      <c r="Q3223" s="1" t="s">
        <v>37</v>
      </c>
      <c r="R3223" s="1" t="s">
        <v>38</v>
      </c>
      <c r="S3223" s="1" t="s">
        <v>172</v>
      </c>
      <c r="T3223" s="1" t="s">
        <v>20180</v>
      </c>
      <c r="U3223" s="1" t="s">
        <v>20181</v>
      </c>
      <c r="V3223" s="1" t="s">
        <v>20182</v>
      </c>
      <c r="W3223" s="1" t="s">
        <v>20183</v>
      </c>
      <c r="X3223" s="1" t="s">
        <v>20184</v>
      </c>
      <c r="Y3223" s="1" t="s">
        <v>178</v>
      </c>
      <c r="Z3223" s="1" t="s">
        <v>16234</v>
      </c>
      <c r="AA3223" s="1">
        <v>0</v>
      </c>
      <c r="AB3223" s="1" t="s">
        <v>460</v>
      </c>
      <c r="AD3223" s="1" t="str">
        <f>VLOOKUP($K3223,「工具标准名」映射表!$B:$I,3,0)</f>
        <v>轻量化剪纸动画工具</v>
      </c>
      <c r="AE3223" s="1" t="str">
        <f>VLOOKUP($K3223,「工具标准名」映射表!$B:$I,4,0)</f>
        <v>功能应用层</v>
      </c>
      <c r="AF3223" s="1" t="str">
        <f>VLOOKUP($K3223,「工具标准名」映射表!$B:$I,5,0)</f>
        <v>功能应用（生成式AI应用-视频）</v>
      </c>
      <c r="AG3223" s="1" t="str">
        <f>VLOOKUP($K3223,「工具标准名」映射表!$B:$I,6,0)</f>
        <v>软件工具</v>
      </c>
      <c r="AH3223" s="1" t="str">
        <f>VLOOKUP($K3223,「工具标准名」映射表!$B:$I,7,0)</f>
        <v>AI智能体</v>
      </c>
      <c r="AI3223" s="1" t="str">
        <f>VLOOKUP($K3223,「工具标准名」映射表!$B:$I,8,0)</f>
        <v>否</v>
      </c>
      <c r="AJ3223" s="1" t="s">
        <v>460</v>
      </c>
      <c r="AK3223" s="1"/>
      <c r="AL3223" s="1"/>
      <c r="AM3223" s="1"/>
      <c r="AN3223" s="1"/>
      <c r="AO3223" s="1"/>
    </row>
    <row r="3224" spans="1:41" ht="16">
      <c r="A3224" s="1" t="s">
        <v>20172</v>
      </c>
      <c r="B3224" s="3">
        <v>46056.4592708333</v>
      </c>
      <c r="C3224" s="14">
        <v>1609</v>
      </c>
      <c r="D3224" s="1" t="s">
        <v>20173</v>
      </c>
      <c r="E3224" s="1" t="s">
        <v>20174</v>
      </c>
      <c r="F3224" s="1" t="s">
        <v>27</v>
      </c>
      <c r="G3224" s="1" t="s">
        <v>20175</v>
      </c>
      <c r="H3224" s="1" t="s">
        <v>20176</v>
      </c>
      <c r="I3224" s="1" t="s">
        <v>20177</v>
      </c>
      <c r="J3224" s="1" t="s">
        <v>20178</v>
      </c>
      <c r="K3224" s="1" t="s">
        <v>4478</v>
      </c>
      <c r="L3224" s="1" t="s">
        <v>33</v>
      </c>
      <c r="M3224" s="1" t="b">
        <v>1</v>
      </c>
      <c r="N3224" s="1" t="s">
        <v>47</v>
      </c>
      <c r="O3224" s="1" t="s">
        <v>54</v>
      </c>
      <c r="P3224" s="1" t="s">
        <v>4477</v>
      </c>
      <c r="Q3224" s="1" t="s">
        <v>37</v>
      </c>
      <c r="R3224" s="1" t="s">
        <v>38</v>
      </c>
      <c r="S3224" s="1" t="s">
        <v>172</v>
      </c>
      <c r="T3224" s="1" t="s">
        <v>20180</v>
      </c>
      <c r="U3224" s="1" t="s">
        <v>20181</v>
      </c>
      <c r="V3224" s="1" t="s">
        <v>20182</v>
      </c>
      <c r="W3224" s="1" t="s">
        <v>20183</v>
      </c>
      <c r="X3224" s="1" t="s">
        <v>20184</v>
      </c>
      <c r="Y3224" s="1" t="s">
        <v>178</v>
      </c>
      <c r="Z3224" s="1" t="s">
        <v>4478</v>
      </c>
      <c r="AA3224" s="1">
        <v>0</v>
      </c>
      <c r="AB3224" s="1" t="s">
        <v>460</v>
      </c>
      <c r="AD3224" s="1" t="str">
        <f>VLOOKUP($K3224,「工具标准名」映射表!$B:$I,3,0)</f>
        <v>AR集体创作空间</v>
      </c>
      <c r="AE3224" s="1" t="str">
        <f>VLOOKUP($K3224,「工具标准名」映射表!$B:$I,4,0)</f>
        <v>功能应用层</v>
      </c>
      <c r="AF3224" s="1" t="str">
        <f>VLOOKUP($K3224,「工具标准名」映射表!$B:$I,5,0)</f>
        <v>功能应用（教学辅助工具）</v>
      </c>
      <c r="AG3224" s="1" t="str">
        <f>VLOOKUP($K3224,「工具标准名」映射表!$B:$I,6,0)</f>
        <v>软件工具</v>
      </c>
      <c r="AH3224" s="1" t="str">
        <f>VLOOKUP($K3224,「工具标准名」映射表!$B:$I,7,0)</f>
        <v>AI智能体</v>
      </c>
      <c r="AI3224" s="1" t="str">
        <f>VLOOKUP($K3224,「工具标准名」映射表!$B:$I,8,0)</f>
        <v>否</v>
      </c>
      <c r="AJ3224" s="1" t="s">
        <v>460</v>
      </c>
      <c r="AK3224" s="1"/>
      <c r="AL3224" s="1"/>
      <c r="AM3224" s="1"/>
      <c r="AN3224" s="1"/>
      <c r="AO3224" s="1"/>
    </row>
    <row r="3225" spans="1:41" ht="16">
      <c r="A3225" s="1" t="s">
        <v>20186</v>
      </c>
      <c r="B3225" s="3">
        <v>46056.459212962996</v>
      </c>
      <c r="C3225" s="14">
        <v>1610</v>
      </c>
      <c r="D3225" s="1" t="s">
        <v>20187</v>
      </c>
      <c r="E3225" s="1" t="s">
        <v>20188</v>
      </c>
      <c r="F3225" s="1" t="s">
        <v>27</v>
      </c>
      <c r="G3225" s="1" t="s">
        <v>20189</v>
      </c>
      <c r="H3225" s="1" t="s">
        <v>20190</v>
      </c>
      <c r="I3225" s="1" t="s">
        <v>11962</v>
      </c>
      <c r="J3225" s="1" t="s">
        <v>20191</v>
      </c>
      <c r="K3225" s="1" t="s">
        <v>3277</v>
      </c>
      <c r="L3225" s="1" t="s">
        <v>33</v>
      </c>
      <c r="M3225" s="1" t="b">
        <v>0</v>
      </c>
      <c r="N3225" s="1" t="s">
        <v>4726</v>
      </c>
      <c r="O3225" s="1" t="s">
        <v>54</v>
      </c>
      <c r="P3225" s="1" t="s">
        <v>4727</v>
      </c>
      <c r="Q3225" s="1" t="s">
        <v>37</v>
      </c>
      <c r="R3225" s="1" t="s">
        <v>38</v>
      </c>
      <c r="S3225" s="1" t="s">
        <v>39</v>
      </c>
      <c r="T3225" s="1" t="s">
        <v>20193</v>
      </c>
      <c r="U3225" s="1" t="s">
        <v>11962</v>
      </c>
      <c r="V3225" s="1" t="s">
        <v>20194</v>
      </c>
      <c r="W3225" s="1" t="s">
        <v>20195</v>
      </c>
      <c r="X3225" s="1" t="s">
        <v>20196</v>
      </c>
      <c r="Y3225" s="1" t="s">
        <v>801</v>
      </c>
      <c r="Z3225" s="1" t="s">
        <v>3277</v>
      </c>
      <c r="AA3225" s="1">
        <v>0</v>
      </c>
      <c r="AB3225" s="1" t="s">
        <v>460</v>
      </c>
      <c r="AD3225" s="1" t="str">
        <f>VLOOKUP($K3225,「工具标准名」映射表!$B:$I,3,0)</f>
        <v>ClassIn</v>
      </c>
      <c r="AE3225" s="1" t="str">
        <f>VLOOKUP($K3225,「工具标准名」映射表!$B:$I,4,0)</f>
        <v>功能应用层</v>
      </c>
      <c r="AF3225" s="1" t="str">
        <f>VLOOKUP($K3225,「工具标准名」映射表!$B:$I,5,0)</f>
        <v>功能应用（教学辅助工具）</v>
      </c>
      <c r="AG3225" s="1" t="str">
        <f>VLOOKUP($K3225,「工具标准名」映射表!$B:$I,6,0)</f>
        <v>软件工具</v>
      </c>
      <c r="AH3225" s="1" t="str">
        <f>VLOOKUP($K3225,「工具标准名」映射表!$B:$I,7,0)</f>
        <v>AI智能体</v>
      </c>
      <c r="AI3225" s="1" t="str">
        <f>VLOOKUP($K3225,「工具标准名」映射表!$B:$I,8,0)</f>
        <v>否</v>
      </c>
      <c r="AJ3225" s="1" t="s">
        <v>460</v>
      </c>
      <c r="AK3225" s="1"/>
      <c r="AL3225" s="1"/>
      <c r="AM3225" s="1"/>
      <c r="AN3225" s="1"/>
      <c r="AO3225" s="1"/>
    </row>
    <row r="3226" spans="1:41" ht="16">
      <c r="A3226" s="1" t="s">
        <v>20197</v>
      </c>
      <c r="B3226" s="3">
        <v>46056.459490740701</v>
      </c>
      <c r="C3226" s="14">
        <v>1611</v>
      </c>
      <c r="D3226" s="1" t="s">
        <v>20198</v>
      </c>
      <c r="E3226" s="1" t="s">
        <v>156</v>
      </c>
      <c r="F3226" s="1" t="s">
        <v>100</v>
      </c>
      <c r="G3226" s="1" t="s">
        <v>20199</v>
      </c>
      <c r="H3226" s="1" t="s">
        <v>20200</v>
      </c>
      <c r="I3226" s="1" t="s">
        <v>20201</v>
      </c>
      <c r="J3226" s="1" t="s">
        <v>20202</v>
      </c>
      <c r="K3226" s="1" t="s">
        <v>794</v>
      </c>
      <c r="L3226" s="1" t="s">
        <v>33</v>
      </c>
      <c r="M3226" s="1" t="b">
        <v>0</v>
      </c>
      <c r="N3226" s="1" t="s">
        <v>47</v>
      </c>
      <c r="O3226" s="1" t="s">
        <v>48</v>
      </c>
      <c r="P3226" s="1" t="s">
        <v>6121</v>
      </c>
      <c r="Q3226" s="1" t="s">
        <v>37</v>
      </c>
      <c r="R3226" s="1" t="s">
        <v>38</v>
      </c>
      <c r="S3226" s="1" t="s">
        <v>39</v>
      </c>
      <c r="T3226" s="1" t="s">
        <v>20204</v>
      </c>
      <c r="U3226" s="1" t="s">
        <v>20205</v>
      </c>
      <c r="V3226" s="1" t="s">
        <v>20206</v>
      </c>
      <c r="W3226" s="1" t="s">
        <v>176</v>
      </c>
      <c r="X3226" s="1" t="s">
        <v>20207</v>
      </c>
      <c r="Y3226" s="1" t="s">
        <v>94</v>
      </c>
      <c r="Z3226" s="1" t="s">
        <v>4864</v>
      </c>
      <c r="AA3226" s="1" t="s">
        <v>23367</v>
      </c>
      <c r="AB3226" s="1" t="s">
        <v>156</v>
      </c>
      <c r="AD3226" s="1" t="str">
        <f>VLOOKUP($K3226,「工具标准名」映射表!$B:$I,3,0)</f>
        <v>DeepSeek 大模型</v>
      </c>
      <c r="AE3226" s="1" t="str">
        <f>VLOOKUP($K3226,「工具标准名」映射表!$B:$I,4,0)</f>
        <v>功能应用层</v>
      </c>
      <c r="AF3226" s="1" t="str">
        <f>VLOOKUP($K3226,「工具标准名」映射表!$B:$I,5,0)</f>
        <v>功能应用（教学辅助工具）</v>
      </c>
      <c r="AG3226" s="1" t="str">
        <f>VLOOKUP($K3226,「工具标准名」映射表!$B:$I,6,0)</f>
        <v>软件工具</v>
      </c>
      <c r="AH3226" s="1" t="str">
        <f>VLOOKUP($K3226,「工具标准名」映射表!$B:$I,7,0)</f>
        <v>AI智能体</v>
      </c>
      <c r="AI3226" s="1" t="str">
        <f>VLOOKUP($K3226,「工具标准名」映射表!$B:$I,8,0)</f>
        <v>否</v>
      </c>
      <c r="AJ3226" s="1" t="s">
        <v>156</v>
      </c>
      <c r="AK3226" s="1"/>
      <c r="AL3226" s="1"/>
      <c r="AM3226" s="1"/>
      <c r="AN3226" s="1"/>
      <c r="AO3226" s="1"/>
    </row>
    <row r="3227" spans="1:41" ht="16">
      <c r="A3227" s="1" t="s">
        <v>20197</v>
      </c>
      <c r="B3227" s="3">
        <v>46056.459490740701</v>
      </c>
      <c r="C3227" s="14">
        <v>1611</v>
      </c>
      <c r="D3227" s="1" t="s">
        <v>20198</v>
      </c>
      <c r="E3227" s="1" t="s">
        <v>156</v>
      </c>
      <c r="F3227" s="1" t="s">
        <v>100</v>
      </c>
      <c r="G3227" s="1" t="s">
        <v>20199</v>
      </c>
      <c r="H3227" s="1" t="s">
        <v>20200</v>
      </c>
      <c r="I3227" s="1" t="s">
        <v>20201</v>
      </c>
      <c r="J3227" s="1" t="s">
        <v>20202</v>
      </c>
      <c r="K3227" s="1" t="s">
        <v>5210</v>
      </c>
      <c r="L3227" s="1" t="s">
        <v>16164</v>
      </c>
      <c r="M3227" s="1" t="b">
        <v>1</v>
      </c>
      <c r="N3227" s="1" t="s">
        <v>47</v>
      </c>
      <c r="O3227" s="1" t="s">
        <v>48</v>
      </c>
      <c r="P3227" s="1" t="s">
        <v>17487</v>
      </c>
      <c r="Q3227" s="1" t="s">
        <v>37</v>
      </c>
      <c r="R3227" s="1" t="s">
        <v>38</v>
      </c>
      <c r="S3227" s="1" t="s">
        <v>39</v>
      </c>
      <c r="T3227" s="1" t="s">
        <v>20204</v>
      </c>
      <c r="U3227" s="1" t="s">
        <v>20205</v>
      </c>
      <c r="V3227" s="1" t="s">
        <v>20206</v>
      </c>
      <c r="W3227" s="1" t="s">
        <v>176</v>
      </c>
      <c r="X3227" s="1" t="s">
        <v>20207</v>
      </c>
      <c r="Y3227" s="1" t="s">
        <v>94</v>
      </c>
      <c r="Z3227" s="1" t="s">
        <v>5210</v>
      </c>
      <c r="AA3227" s="1">
        <v>0</v>
      </c>
      <c r="AB3227" s="1" t="s">
        <v>156</v>
      </c>
      <c r="AD3227" s="1" t="str">
        <f>VLOOKUP($K3227,「工具标准名」映射表!$B:$I,3,0)</f>
        <v>腾讯元宝</v>
      </c>
      <c r="AE3227" s="1" t="str">
        <f>VLOOKUP($K3227,「工具标准名」映射表!$B:$I,4,0)</f>
        <v>功能应用层</v>
      </c>
      <c r="AF3227" s="1" t="str">
        <f>VLOOKUP($K3227,「工具标准名」映射表!$B:$I,5,0)</f>
        <v>功能应用（教学辅助工具）</v>
      </c>
      <c r="AG3227" s="1" t="str">
        <f>VLOOKUP($K3227,「工具标准名」映射表!$B:$I,6,0)</f>
        <v>软件工具</v>
      </c>
      <c r="AH3227" s="1" t="str">
        <f>VLOOKUP($K3227,「工具标准名」映射表!$B:$I,7,0)</f>
        <v>大语言模型</v>
      </c>
      <c r="AI3227" s="1" t="str">
        <f>VLOOKUP($K3227,「工具标准名」映射表!$B:$I,8,0)</f>
        <v>是</v>
      </c>
      <c r="AJ3227" s="1" t="s">
        <v>156</v>
      </c>
      <c r="AK3227" s="1"/>
      <c r="AL3227" s="1"/>
      <c r="AM3227" s="1"/>
      <c r="AN3227" s="1"/>
      <c r="AO3227" s="1"/>
    </row>
    <row r="3228" spans="1:41" ht="16">
      <c r="A3228" s="1" t="s">
        <v>20197</v>
      </c>
      <c r="B3228" s="3">
        <v>46056.459490740701</v>
      </c>
      <c r="C3228" s="14">
        <v>1611</v>
      </c>
      <c r="D3228" s="1" t="s">
        <v>20198</v>
      </c>
      <c r="E3228" s="1" t="s">
        <v>156</v>
      </c>
      <c r="F3228" s="1" t="s">
        <v>100</v>
      </c>
      <c r="G3228" s="1" t="s">
        <v>20199</v>
      </c>
      <c r="H3228" s="1" t="s">
        <v>20200</v>
      </c>
      <c r="I3228" s="1" t="s">
        <v>20201</v>
      </c>
      <c r="J3228" s="1" t="s">
        <v>20202</v>
      </c>
      <c r="K3228" s="1" t="s">
        <v>139</v>
      </c>
      <c r="L3228" s="1" t="s">
        <v>33</v>
      </c>
      <c r="M3228" s="1" t="b">
        <v>0</v>
      </c>
      <c r="N3228" s="1" t="s">
        <v>47</v>
      </c>
      <c r="O3228" s="1" t="s">
        <v>48</v>
      </c>
      <c r="P3228" s="1" t="s">
        <v>10465</v>
      </c>
      <c r="Q3228" s="1" t="s">
        <v>37</v>
      </c>
      <c r="R3228" s="1" t="s">
        <v>38</v>
      </c>
      <c r="S3228" s="1" t="s">
        <v>39</v>
      </c>
      <c r="T3228" s="1" t="s">
        <v>20204</v>
      </c>
      <c r="U3228" s="1" t="s">
        <v>20205</v>
      </c>
      <c r="V3228" s="1" t="s">
        <v>20206</v>
      </c>
      <c r="W3228" s="1" t="s">
        <v>176</v>
      </c>
      <c r="X3228" s="1" t="s">
        <v>20207</v>
      </c>
      <c r="Y3228" s="1" t="s">
        <v>94</v>
      </c>
      <c r="Z3228" s="1" t="s">
        <v>139</v>
      </c>
      <c r="AA3228" s="1" t="s">
        <v>23370</v>
      </c>
      <c r="AB3228" s="1" t="s">
        <v>156</v>
      </c>
      <c r="AD3228" s="1" t="str">
        <f>VLOOKUP($K3228,「工具标准名」映射表!$B:$I,3,0)</f>
        <v>豆包</v>
      </c>
      <c r="AE3228" s="1" t="str">
        <f>VLOOKUP($K3228,「工具标准名」映射表!$B:$I,4,0)</f>
        <v>功能应用层</v>
      </c>
      <c r="AF3228" s="1" t="str">
        <f>VLOOKUP($K3228,「工具标准名」映射表!$B:$I,5,0)</f>
        <v>功能应用（教学辅助工具）</v>
      </c>
      <c r="AG3228" s="1" t="str">
        <f>VLOOKUP($K3228,「工具标准名」映射表!$B:$I,6,0)</f>
        <v>软件工具</v>
      </c>
      <c r="AH3228" s="1" t="str">
        <f>VLOOKUP($K3228,「工具标准名」映射表!$B:$I,7,0)</f>
        <v>其他</v>
      </c>
      <c r="AI3228" s="1" t="str">
        <f>VLOOKUP($K3228,「工具标准名」映射表!$B:$I,8,0)</f>
        <v>否</v>
      </c>
      <c r="AJ3228" s="1" t="s">
        <v>156</v>
      </c>
      <c r="AK3228" s="1"/>
      <c r="AL3228" s="1"/>
      <c r="AM3228" s="1"/>
      <c r="AN3228" s="1"/>
      <c r="AO3228" s="1"/>
    </row>
    <row r="3229" spans="1:41" ht="16">
      <c r="A3229" s="1" t="s">
        <v>20197</v>
      </c>
      <c r="B3229" s="3">
        <v>46056.459490740701</v>
      </c>
      <c r="C3229" s="14">
        <v>1611</v>
      </c>
      <c r="D3229" s="1" t="s">
        <v>20198</v>
      </c>
      <c r="E3229" s="1" t="s">
        <v>156</v>
      </c>
      <c r="F3229" s="1" t="s">
        <v>100</v>
      </c>
      <c r="G3229" s="1" t="s">
        <v>20199</v>
      </c>
      <c r="H3229" s="1" t="s">
        <v>20200</v>
      </c>
      <c r="I3229" s="1" t="s">
        <v>20201</v>
      </c>
      <c r="J3229" s="1" t="s">
        <v>20202</v>
      </c>
      <c r="K3229" s="1" t="s">
        <v>5449</v>
      </c>
      <c r="L3229" s="1" t="s">
        <v>33</v>
      </c>
      <c r="M3229" s="1" t="b">
        <v>0</v>
      </c>
      <c r="N3229" s="1" t="s">
        <v>47</v>
      </c>
      <c r="O3229" s="1" t="s">
        <v>48</v>
      </c>
      <c r="P3229" s="1" t="s">
        <v>7236</v>
      </c>
      <c r="Q3229" s="1" t="s">
        <v>37</v>
      </c>
      <c r="R3229" s="1" t="s">
        <v>38</v>
      </c>
      <c r="S3229" s="1" t="s">
        <v>39</v>
      </c>
      <c r="T3229" s="1" t="s">
        <v>20204</v>
      </c>
      <c r="U3229" s="1" t="s">
        <v>20205</v>
      </c>
      <c r="V3229" s="1" t="s">
        <v>20206</v>
      </c>
      <c r="W3229" s="1" t="s">
        <v>176</v>
      </c>
      <c r="X3229" s="1" t="s">
        <v>20207</v>
      </c>
      <c r="Y3229" s="1" t="s">
        <v>94</v>
      </c>
      <c r="Z3229" s="1" t="s">
        <v>4532</v>
      </c>
      <c r="AA3229" s="1">
        <v>0</v>
      </c>
      <c r="AB3229" s="1" t="s">
        <v>156</v>
      </c>
      <c r="AD3229" s="1" t="str">
        <f>VLOOKUP($K3229,「工具标准名」映射表!$B:$I,3,0)</f>
        <v>Kimi</v>
      </c>
      <c r="AE3229" s="1" t="str">
        <f>VLOOKUP($K3229,「工具标准名」映射表!$B:$I,4,0)</f>
        <v>功能应用层</v>
      </c>
      <c r="AF3229" s="1" t="str">
        <f>VLOOKUP($K3229,「工具标准名」映射表!$B:$I,5,0)</f>
        <v>功能应用（教学辅助工具）</v>
      </c>
      <c r="AG3229" s="1" t="str">
        <f>VLOOKUP($K3229,「工具标准名」映射表!$B:$I,6,0)</f>
        <v>软件工具</v>
      </c>
      <c r="AH3229" s="1" t="str">
        <f>VLOOKUP($K3229,「工具标准名」映射表!$B:$I,7,0)</f>
        <v>其他</v>
      </c>
      <c r="AI3229" s="1" t="str">
        <f>VLOOKUP($K3229,「工具标准名」映射表!$B:$I,8,0)</f>
        <v>否</v>
      </c>
      <c r="AJ3229" s="1" t="s">
        <v>156</v>
      </c>
      <c r="AK3229" s="1"/>
      <c r="AL3229" s="1"/>
      <c r="AM3229" s="1"/>
      <c r="AN3229" s="1"/>
      <c r="AO3229" s="1"/>
    </row>
    <row r="3230" spans="1:41" ht="16">
      <c r="A3230" s="1" t="s">
        <v>20197</v>
      </c>
      <c r="B3230" s="3">
        <v>46056.459490740701</v>
      </c>
      <c r="C3230" s="14">
        <v>1611</v>
      </c>
      <c r="D3230" s="1" t="s">
        <v>20198</v>
      </c>
      <c r="E3230" s="1" t="s">
        <v>156</v>
      </c>
      <c r="F3230" s="1" t="s">
        <v>100</v>
      </c>
      <c r="G3230" s="1" t="s">
        <v>20199</v>
      </c>
      <c r="H3230" s="1" t="s">
        <v>20200</v>
      </c>
      <c r="I3230" s="1" t="s">
        <v>20201</v>
      </c>
      <c r="J3230" s="1" t="s">
        <v>20202</v>
      </c>
      <c r="K3230" s="1" t="s">
        <v>1753</v>
      </c>
      <c r="L3230" s="1" t="s">
        <v>33</v>
      </c>
      <c r="M3230" s="1" t="b">
        <v>0</v>
      </c>
      <c r="N3230" s="1" t="s">
        <v>47</v>
      </c>
      <c r="O3230" s="1" t="s">
        <v>48</v>
      </c>
      <c r="P3230" s="1" t="s">
        <v>13352</v>
      </c>
      <c r="Q3230" s="1" t="s">
        <v>37</v>
      </c>
      <c r="R3230" s="1" t="s">
        <v>38</v>
      </c>
      <c r="S3230" s="1" t="s">
        <v>39</v>
      </c>
      <c r="T3230" s="1" t="s">
        <v>20204</v>
      </c>
      <c r="U3230" s="1" t="s">
        <v>20205</v>
      </c>
      <c r="V3230" s="1" t="s">
        <v>20206</v>
      </c>
      <c r="W3230" s="1" t="s">
        <v>176</v>
      </c>
      <c r="X3230" s="1" t="s">
        <v>20207</v>
      </c>
      <c r="Y3230" s="1" t="s">
        <v>94</v>
      </c>
      <c r="Z3230" s="1" t="s">
        <v>207</v>
      </c>
      <c r="AA3230" s="1" t="s">
        <v>23372</v>
      </c>
      <c r="AB3230" s="1" t="s">
        <v>156</v>
      </c>
      <c r="AD3230" s="1" t="str">
        <f>VLOOKUP($K3230,「工具标准名」映射表!$B:$I,3,0)</f>
        <v>即梦AI</v>
      </c>
      <c r="AE3230" s="1" t="str">
        <f>VLOOKUP($K3230,「工具标准名」映射表!$B:$I,4,0)</f>
        <v>功能应用层</v>
      </c>
      <c r="AF3230" s="1" t="str">
        <f>VLOOKUP($K3230,「工具标准名」映射表!$B:$I,5,0)</f>
        <v>功能应用（生成式AI应用-图像类）</v>
      </c>
      <c r="AG3230" s="1" t="str">
        <f>VLOOKUP($K3230,「工具标准名」映射表!$B:$I,6,0)</f>
        <v>软件工具</v>
      </c>
      <c r="AH3230" s="1" t="str">
        <f>VLOOKUP($K3230,「工具标准名」映射表!$B:$I,7,0)</f>
        <v>AI智能体</v>
      </c>
      <c r="AI3230" s="1" t="str">
        <f>VLOOKUP($K3230,「工具标准名」映射表!$B:$I,8,0)</f>
        <v>是</v>
      </c>
      <c r="AJ3230" s="1" t="s">
        <v>156</v>
      </c>
      <c r="AK3230" s="1"/>
      <c r="AL3230" s="1"/>
      <c r="AM3230" s="1"/>
      <c r="AN3230" s="1"/>
      <c r="AO3230" s="1"/>
    </row>
    <row r="3231" spans="1:41" ht="16">
      <c r="A3231" s="1" t="s">
        <v>20213</v>
      </c>
      <c r="B3231" s="3">
        <v>46056.459305555603</v>
      </c>
      <c r="C3231" s="14">
        <v>1612</v>
      </c>
      <c r="D3231" s="1" t="s">
        <v>6240</v>
      </c>
      <c r="E3231" s="1" t="s">
        <v>1693</v>
      </c>
      <c r="F3231" s="1" t="s">
        <v>27</v>
      </c>
      <c r="G3231" s="1" t="s">
        <v>6241</v>
      </c>
      <c r="H3231" s="1" t="s">
        <v>20214</v>
      </c>
      <c r="I3231" s="1" t="s">
        <v>20215</v>
      </c>
      <c r="J3231" s="1" t="s">
        <v>6244</v>
      </c>
      <c r="K3231" s="1" t="s">
        <v>5210</v>
      </c>
      <c r="L3231" s="1" t="s">
        <v>17473</v>
      </c>
      <c r="M3231" s="1" t="b">
        <v>1</v>
      </c>
      <c r="N3231" s="1" t="s">
        <v>47</v>
      </c>
      <c r="O3231" s="1" t="s">
        <v>54</v>
      </c>
      <c r="P3231" s="1" t="s">
        <v>17489</v>
      </c>
      <c r="Q3231" s="1" t="s">
        <v>37</v>
      </c>
      <c r="R3231" s="1" t="s">
        <v>38</v>
      </c>
      <c r="S3231" s="1" t="s">
        <v>39</v>
      </c>
      <c r="T3231" s="1" t="s">
        <v>20217</v>
      </c>
      <c r="U3231" s="1" t="s">
        <v>20218</v>
      </c>
      <c r="V3231" s="1" t="s">
        <v>20219</v>
      </c>
      <c r="W3231" s="1" t="s">
        <v>28</v>
      </c>
      <c r="X3231" s="1" t="s">
        <v>20220</v>
      </c>
      <c r="Y3231" s="1" t="s">
        <v>801</v>
      </c>
      <c r="Z3231" s="1" t="s">
        <v>5210</v>
      </c>
      <c r="AA3231" s="1">
        <v>0</v>
      </c>
      <c r="AB3231" s="1" t="s">
        <v>52</v>
      </c>
      <c r="AD3231" s="1" t="str">
        <f>VLOOKUP($K3231,「工具标准名」映射表!$B:$I,3,0)</f>
        <v>腾讯元宝</v>
      </c>
      <c r="AE3231" s="1" t="str">
        <f>VLOOKUP($K3231,「工具标准名」映射表!$B:$I,4,0)</f>
        <v>功能应用层</v>
      </c>
      <c r="AF3231" s="1" t="str">
        <f>VLOOKUP($K3231,「工具标准名」映射表!$B:$I,5,0)</f>
        <v>功能应用（教学辅助工具）</v>
      </c>
      <c r="AG3231" s="1" t="str">
        <f>VLOOKUP($K3231,「工具标准名」映射表!$B:$I,6,0)</f>
        <v>软件工具</v>
      </c>
      <c r="AH3231" s="1" t="str">
        <f>VLOOKUP($K3231,「工具标准名」映射表!$B:$I,7,0)</f>
        <v>大语言模型</v>
      </c>
      <c r="AI3231" s="1" t="str">
        <f>VLOOKUP($K3231,「工具标准名」映射表!$B:$I,8,0)</f>
        <v>是</v>
      </c>
      <c r="AJ3231" s="1" t="s">
        <v>52</v>
      </c>
      <c r="AK3231" s="1"/>
      <c r="AL3231" s="1"/>
      <c r="AM3231" s="1"/>
      <c r="AN3231" s="1"/>
      <c r="AO3231" s="1"/>
    </row>
    <row r="3232" spans="1:41" ht="16">
      <c r="A3232" s="1" t="s">
        <v>20222</v>
      </c>
      <c r="B3232" s="3">
        <v>46056.459374999999</v>
      </c>
      <c r="C3232" s="14">
        <v>1613</v>
      </c>
      <c r="D3232" s="1" t="s">
        <v>20223</v>
      </c>
      <c r="E3232" s="1" t="s">
        <v>1693</v>
      </c>
      <c r="F3232" s="1" t="s">
        <v>27</v>
      </c>
      <c r="G3232" s="1" t="s">
        <v>20224</v>
      </c>
      <c r="H3232" s="1" t="s">
        <v>20225</v>
      </c>
      <c r="I3232" s="1" t="s">
        <v>20226</v>
      </c>
      <c r="J3232" s="1" t="s">
        <v>20227</v>
      </c>
      <c r="K3232" s="1" t="s">
        <v>453</v>
      </c>
      <c r="L3232" s="1" t="s">
        <v>33</v>
      </c>
      <c r="M3232" s="1" t="b">
        <v>0</v>
      </c>
      <c r="N3232" s="1" t="s">
        <v>47</v>
      </c>
      <c r="O3232" s="1" t="s">
        <v>48</v>
      </c>
      <c r="P3232" s="1" t="s">
        <v>6127</v>
      </c>
      <c r="Q3232" s="1" t="s">
        <v>37</v>
      </c>
      <c r="R3232" s="1" t="s">
        <v>68</v>
      </c>
      <c r="S3232" s="1" t="s">
        <v>39</v>
      </c>
      <c r="T3232" s="1" t="s">
        <v>20229</v>
      </c>
      <c r="U3232" s="1" t="s">
        <v>20230</v>
      </c>
      <c r="V3232" s="1" t="s">
        <v>20231</v>
      </c>
      <c r="W3232" s="1" t="s">
        <v>176</v>
      </c>
      <c r="X3232" s="1" t="s">
        <v>20232</v>
      </c>
      <c r="Y3232" s="1" t="s">
        <v>94</v>
      </c>
      <c r="Z3232" s="1" t="s">
        <v>4864</v>
      </c>
      <c r="AA3232" s="1" t="s">
        <v>23367</v>
      </c>
      <c r="AB3232" s="1" t="s">
        <v>52</v>
      </c>
      <c r="AD3232" s="1" t="str">
        <f>VLOOKUP($K3232,「工具标准名」映射表!$B:$I,3,0)</f>
        <v>DeepSeek 大模型</v>
      </c>
      <c r="AE3232" s="1" t="str">
        <f>VLOOKUP($K3232,「工具标准名」映射表!$B:$I,4,0)</f>
        <v>功能应用层</v>
      </c>
      <c r="AF3232" s="1" t="str">
        <f>VLOOKUP($K3232,「工具标准名」映射表!$B:$I,5,0)</f>
        <v>功能应用（教学辅助工具）</v>
      </c>
      <c r="AG3232" s="1" t="str">
        <f>VLOOKUP($K3232,「工具标准名」映射表!$B:$I,6,0)</f>
        <v>软件工具</v>
      </c>
      <c r="AH3232" s="1" t="str">
        <f>VLOOKUP($K3232,「工具标准名」映射表!$B:$I,7,0)</f>
        <v>AI智能体</v>
      </c>
      <c r="AI3232" s="1" t="str">
        <f>VLOOKUP($K3232,「工具标准名」映射表!$B:$I,8,0)</f>
        <v>否</v>
      </c>
      <c r="AJ3232" s="1" t="s">
        <v>52</v>
      </c>
      <c r="AK3232" s="1"/>
      <c r="AL3232" s="1"/>
      <c r="AM3232" s="1"/>
      <c r="AN3232" s="1"/>
      <c r="AO3232" s="1"/>
    </row>
    <row r="3233" spans="1:41" ht="16">
      <c r="A3233" s="1" t="s">
        <v>20233</v>
      </c>
      <c r="B3233" s="3">
        <v>46056.459537037001</v>
      </c>
      <c r="C3233" s="14">
        <v>1614</v>
      </c>
      <c r="D3233" s="1" t="s">
        <v>6263</v>
      </c>
      <c r="E3233" s="1" t="s">
        <v>1693</v>
      </c>
      <c r="F3233" s="1" t="s">
        <v>27</v>
      </c>
      <c r="G3233" s="1" t="s">
        <v>20234</v>
      </c>
      <c r="H3233" s="1" t="s">
        <v>20235</v>
      </c>
      <c r="I3233" s="1" t="s">
        <v>20236</v>
      </c>
      <c r="J3233" s="1" t="s">
        <v>20237</v>
      </c>
      <c r="K3233" s="1" t="s">
        <v>5143</v>
      </c>
      <c r="L3233" s="1" t="s">
        <v>7519</v>
      </c>
      <c r="M3233" s="1" t="b">
        <v>1</v>
      </c>
      <c r="N3233" s="1" t="s">
        <v>47</v>
      </c>
      <c r="O3233" s="1" t="s">
        <v>54</v>
      </c>
      <c r="P3233" s="1" t="s">
        <v>19213</v>
      </c>
      <c r="Q3233" s="1" t="s">
        <v>87</v>
      </c>
      <c r="R3233" s="1" t="s">
        <v>234</v>
      </c>
      <c r="S3233" s="1" t="s">
        <v>39</v>
      </c>
      <c r="T3233" s="1" t="s">
        <v>20239</v>
      </c>
      <c r="U3233" s="1" t="s">
        <v>20240</v>
      </c>
      <c r="V3233" s="1" t="s">
        <v>20241</v>
      </c>
      <c r="W3233" s="1" t="s">
        <v>20242</v>
      </c>
      <c r="X3233" s="1" t="s">
        <v>20243</v>
      </c>
      <c r="Y3233" s="1" t="s">
        <v>156</v>
      </c>
      <c r="Z3233" s="1" t="s">
        <v>5143</v>
      </c>
      <c r="AA3233" s="1" t="s">
        <v>23374</v>
      </c>
      <c r="AB3233" s="1" t="s">
        <v>52</v>
      </c>
      <c r="AD3233" s="1" t="str">
        <f>VLOOKUP($K3233,「工具标准名」映射表!$B:$I,3,0)</f>
        <v>希沃课堂智能反馈系统</v>
      </c>
      <c r="AE3233" s="1" t="str">
        <f>VLOOKUP($K3233,「工具标准名」映射表!$B:$I,4,0)</f>
        <v>功能应用层</v>
      </c>
      <c r="AF3233" s="1" t="str">
        <f>VLOOKUP($K3233,「工具标准名」映射表!$B:$I,5,0)</f>
        <v>功能应用（校级 / 区域级系统）</v>
      </c>
      <c r="AG3233" s="1" t="str">
        <f>VLOOKUP($K3233,「工具标准名」映射表!$B:$I,6,0)</f>
        <v>软件工具</v>
      </c>
      <c r="AH3233" s="1" t="str">
        <f>VLOOKUP($K3233,「工具标准名」映射表!$B:$I,7,0)</f>
        <v>AI智能体</v>
      </c>
      <c r="AI3233" s="1" t="str">
        <f>VLOOKUP($K3233,「工具标准名」映射表!$B:$I,8,0)</f>
        <v>是</v>
      </c>
      <c r="AJ3233" s="1" t="s">
        <v>52</v>
      </c>
      <c r="AK3233" s="1"/>
      <c r="AL3233" s="1"/>
      <c r="AM3233" s="1"/>
      <c r="AN3233" s="1"/>
      <c r="AO3233" s="1"/>
    </row>
    <row r="3234" spans="1:41" ht="16">
      <c r="A3234" s="1" t="s">
        <v>20233</v>
      </c>
      <c r="B3234" s="3">
        <v>46056.459537037001</v>
      </c>
      <c r="C3234" s="14">
        <v>1614</v>
      </c>
      <c r="D3234" s="1" t="s">
        <v>6263</v>
      </c>
      <c r="E3234" s="1" t="s">
        <v>1693</v>
      </c>
      <c r="F3234" s="1" t="s">
        <v>27</v>
      </c>
      <c r="G3234" s="1" t="s">
        <v>20234</v>
      </c>
      <c r="H3234" s="1" t="s">
        <v>20235</v>
      </c>
      <c r="I3234" s="1" t="s">
        <v>20236</v>
      </c>
      <c r="J3234" s="1" t="s">
        <v>20237</v>
      </c>
      <c r="K3234" s="1" t="s">
        <v>453</v>
      </c>
      <c r="L3234" s="1" t="s">
        <v>33</v>
      </c>
      <c r="M3234" s="1" t="b">
        <v>0</v>
      </c>
      <c r="N3234" s="1" t="s">
        <v>1749</v>
      </c>
      <c r="O3234" s="1" t="s">
        <v>35</v>
      </c>
      <c r="P3234" s="1" t="s">
        <v>6128</v>
      </c>
      <c r="Q3234" s="1" t="s">
        <v>87</v>
      </c>
      <c r="R3234" s="1" t="s">
        <v>234</v>
      </c>
      <c r="S3234" s="1" t="s">
        <v>39</v>
      </c>
      <c r="T3234" s="1" t="s">
        <v>20239</v>
      </c>
      <c r="U3234" s="1" t="s">
        <v>20240</v>
      </c>
      <c r="V3234" s="1" t="s">
        <v>20241</v>
      </c>
      <c r="W3234" s="1" t="s">
        <v>20242</v>
      </c>
      <c r="X3234" s="1" t="s">
        <v>20243</v>
      </c>
      <c r="Y3234" s="1" t="s">
        <v>156</v>
      </c>
      <c r="Z3234" s="1" t="s">
        <v>4864</v>
      </c>
      <c r="AA3234" s="1" t="s">
        <v>23367</v>
      </c>
      <c r="AB3234" s="1" t="s">
        <v>52</v>
      </c>
      <c r="AD3234" s="1" t="str">
        <f>VLOOKUP($K3234,「工具标准名」映射表!$B:$I,3,0)</f>
        <v>DeepSeek 大模型</v>
      </c>
      <c r="AE3234" s="1" t="str">
        <f>VLOOKUP($K3234,「工具标准名」映射表!$B:$I,4,0)</f>
        <v>功能应用层</v>
      </c>
      <c r="AF3234" s="1" t="str">
        <f>VLOOKUP($K3234,「工具标准名」映射表!$B:$I,5,0)</f>
        <v>功能应用（教学辅助工具）</v>
      </c>
      <c r="AG3234" s="1" t="str">
        <f>VLOOKUP($K3234,「工具标准名」映射表!$B:$I,6,0)</f>
        <v>软件工具</v>
      </c>
      <c r="AH3234" s="1" t="str">
        <f>VLOOKUP($K3234,「工具标准名」映射表!$B:$I,7,0)</f>
        <v>AI智能体</v>
      </c>
      <c r="AI3234" s="1" t="str">
        <f>VLOOKUP($K3234,「工具标准名」映射表!$B:$I,8,0)</f>
        <v>否</v>
      </c>
      <c r="AJ3234" s="1" t="s">
        <v>52</v>
      </c>
      <c r="AK3234" s="1"/>
      <c r="AL3234" s="1"/>
      <c r="AM3234" s="1"/>
      <c r="AN3234" s="1"/>
      <c r="AO3234" s="1"/>
    </row>
    <row r="3235" spans="1:41" ht="16">
      <c r="A3235" s="1" t="s">
        <v>20233</v>
      </c>
      <c r="B3235" s="3">
        <v>46056.459537037001</v>
      </c>
      <c r="C3235" s="14">
        <v>1614</v>
      </c>
      <c r="D3235" s="1" t="s">
        <v>6263</v>
      </c>
      <c r="E3235" s="1" t="s">
        <v>1693</v>
      </c>
      <c r="F3235" s="1" t="s">
        <v>27</v>
      </c>
      <c r="G3235" s="1" t="s">
        <v>20234</v>
      </c>
      <c r="H3235" s="1" t="s">
        <v>20235</v>
      </c>
      <c r="I3235" s="1" t="s">
        <v>20236</v>
      </c>
      <c r="J3235" s="1" t="s">
        <v>20237</v>
      </c>
      <c r="K3235" s="1" t="s">
        <v>4532</v>
      </c>
      <c r="L3235" s="1" t="s">
        <v>33</v>
      </c>
      <c r="M3235" s="1" t="b">
        <v>0</v>
      </c>
      <c r="N3235" s="1" t="s">
        <v>1749</v>
      </c>
      <c r="O3235" s="1" t="s">
        <v>35</v>
      </c>
      <c r="P3235" s="1" t="s">
        <v>7241</v>
      </c>
      <c r="Q3235" s="1" t="s">
        <v>87</v>
      </c>
      <c r="R3235" s="1" t="s">
        <v>234</v>
      </c>
      <c r="S3235" s="1" t="s">
        <v>39</v>
      </c>
      <c r="T3235" s="1" t="s">
        <v>20239</v>
      </c>
      <c r="U3235" s="1" t="s">
        <v>20240</v>
      </c>
      <c r="V3235" s="1" t="s">
        <v>20241</v>
      </c>
      <c r="W3235" s="1" t="s">
        <v>20242</v>
      </c>
      <c r="X3235" s="1" t="s">
        <v>20243</v>
      </c>
      <c r="Y3235" s="1" t="s">
        <v>156</v>
      </c>
      <c r="Z3235" s="1" t="s">
        <v>4532</v>
      </c>
      <c r="AA3235" s="1">
        <v>0</v>
      </c>
      <c r="AB3235" s="1" t="s">
        <v>52</v>
      </c>
      <c r="AD3235" s="1" t="str">
        <f>VLOOKUP($K3235,「工具标准名」映射表!$B:$I,3,0)</f>
        <v>Kimi</v>
      </c>
      <c r="AE3235" s="1" t="str">
        <f>VLOOKUP($K3235,「工具标准名」映射表!$B:$I,4,0)</f>
        <v>功能应用层</v>
      </c>
      <c r="AF3235" s="1" t="str">
        <f>VLOOKUP($K3235,「工具标准名」映射表!$B:$I,5,0)</f>
        <v>功能应用（教学辅助工具）</v>
      </c>
      <c r="AG3235" s="1" t="str">
        <f>VLOOKUP($K3235,「工具标准名」映射表!$B:$I,6,0)</f>
        <v>软件工具</v>
      </c>
      <c r="AH3235" s="1" t="str">
        <f>VLOOKUP($K3235,「工具标准名」映射表!$B:$I,7,0)</f>
        <v>其他</v>
      </c>
      <c r="AI3235" s="1" t="str">
        <f>VLOOKUP($K3235,「工具标准名」映射表!$B:$I,8,0)</f>
        <v>否</v>
      </c>
      <c r="AJ3235" s="1" t="s">
        <v>52</v>
      </c>
      <c r="AK3235" s="1"/>
      <c r="AL3235" s="1"/>
      <c r="AM3235" s="1"/>
      <c r="AN3235" s="1"/>
      <c r="AO3235" s="1"/>
    </row>
    <row r="3236" spans="1:41" ht="16">
      <c r="A3236" s="1" t="s">
        <v>20233</v>
      </c>
      <c r="B3236" s="3">
        <v>46056.459537037001</v>
      </c>
      <c r="C3236" s="14">
        <v>1614</v>
      </c>
      <c r="D3236" s="1" t="s">
        <v>6263</v>
      </c>
      <c r="E3236" s="1" t="s">
        <v>1693</v>
      </c>
      <c r="F3236" s="1" t="s">
        <v>27</v>
      </c>
      <c r="G3236" s="1" t="s">
        <v>20234</v>
      </c>
      <c r="H3236" s="1" t="s">
        <v>20235</v>
      </c>
      <c r="I3236" s="1" t="s">
        <v>20236</v>
      </c>
      <c r="J3236" s="1" t="s">
        <v>20237</v>
      </c>
      <c r="K3236" s="1" t="s">
        <v>1247</v>
      </c>
      <c r="L3236" s="1" t="s">
        <v>454</v>
      </c>
      <c r="M3236" s="1" t="b">
        <v>1</v>
      </c>
      <c r="N3236" s="1" t="s">
        <v>1749</v>
      </c>
      <c r="O3236" s="1" t="s">
        <v>35</v>
      </c>
      <c r="P3236" s="1" t="s">
        <v>20492</v>
      </c>
      <c r="Q3236" s="1" t="s">
        <v>87</v>
      </c>
      <c r="R3236" s="1" t="s">
        <v>234</v>
      </c>
      <c r="S3236" s="1" t="s">
        <v>39</v>
      </c>
      <c r="T3236" s="1" t="s">
        <v>20239</v>
      </c>
      <c r="U3236" s="1" t="s">
        <v>20240</v>
      </c>
      <c r="V3236" s="1" t="s">
        <v>20241</v>
      </c>
      <c r="W3236" s="1" t="s">
        <v>20242</v>
      </c>
      <c r="X3236" s="1" t="s">
        <v>20243</v>
      </c>
      <c r="Y3236" s="1" t="s">
        <v>156</v>
      </c>
      <c r="Z3236" s="1" t="s">
        <v>1247</v>
      </c>
      <c r="AA3236" s="1" t="s">
        <v>1277</v>
      </c>
      <c r="AB3236" s="1" t="s">
        <v>52</v>
      </c>
      <c r="AD3236" s="1" t="str">
        <f>VLOOKUP($K3236,「工具标准名」映射表!$B:$I,3,0)</f>
        <v>讯飞星火</v>
      </c>
      <c r="AE3236" s="1" t="str">
        <f>VLOOKUP($K3236,「工具标准名」映射表!$B:$I,4,0)</f>
        <v>技术层</v>
      </c>
      <c r="AF3236" s="1" t="str">
        <f>VLOOKUP($K3236,「工具标准名」映射表!$B:$I,5,0)</f>
        <v>技术层（通用大模型）</v>
      </c>
      <c r="AG3236" s="1" t="str">
        <f>VLOOKUP($K3236,「工具标准名」映射表!$B:$I,6,0)</f>
        <v>软件工具</v>
      </c>
      <c r="AH3236" s="1" t="str">
        <f>VLOOKUP($K3236,「工具标准名」映射表!$B:$I,7,0)</f>
        <v>大语言模型</v>
      </c>
      <c r="AI3236" s="1" t="str">
        <f>VLOOKUP($K3236,「工具标准名」映射表!$B:$I,8,0)</f>
        <v>否</v>
      </c>
      <c r="AJ3236" s="1" t="s">
        <v>52</v>
      </c>
      <c r="AK3236" s="1"/>
      <c r="AL3236" s="1"/>
      <c r="AM3236" s="1"/>
      <c r="AN3236" s="1"/>
      <c r="AO3236" s="1"/>
    </row>
    <row r="3237" spans="1:41" ht="16">
      <c r="A3237" s="1" t="s">
        <v>20233</v>
      </c>
      <c r="B3237" s="3">
        <v>46056.459537037001</v>
      </c>
      <c r="C3237" s="14">
        <v>1614</v>
      </c>
      <c r="D3237" s="1" t="s">
        <v>6263</v>
      </c>
      <c r="E3237" s="1" t="s">
        <v>1693</v>
      </c>
      <c r="F3237" s="1" t="s">
        <v>27</v>
      </c>
      <c r="G3237" s="1" t="s">
        <v>20234</v>
      </c>
      <c r="H3237" s="1" t="s">
        <v>20235</v>
      </c>
      <c r="I3237" s="1" t="s">
        <v>20236</v>
      </c>
      <c r="J3237" s="1" t="s">
        <v>20237</v>
      </c>
      <c r="K3237" s="1" t="s">
        <v>6275</v>
      </c>
      <c r="L3237" s="1" t="s">
        <v>33</v>
      </c>
      <c r="M3237" s="1" t="b">
        <v>0</v>
      </c>
      <c r="N3237" s="1" t="s">
        <v>1749</v>
      </c>
      <c r="O3237" s="1" t="s">
        <v>35</v>
      </c>
      <c r="P3237" s="1" t="s">
        <v>18180</v>
      </c>
      <c r="Q3237" s="1" t="s">
        <v>87</v>
      </c>
      <c r="R3237" s="1" t="s">
        <v>234</v>
      </c>
      <c r="S3237" s="1" t="s">
        <v>39</v>
      </c>
      <c r="T3237" s="1" t="s">
        <v>20239</v>
      </c>
      <c r="U3237" s="1" t="s">
        <v>20240</v>
      </c>
      <c r="V3237" s="1" t="s">
        <v>20241</v>
      </c>
      <c r="W3237" s="1" t="s">
        <v>20242</v>
      </c>
      <c r="X3237" s="1" t="s">
        <v>20243</v>
      </c>
      <c r="Y3237" s="1" t="s">
        <v>156</v>
      </c>
      <c r="Z3237" s="1" t="s">
        <v>6275</v>
      </c>
      <c r="AA3237" s="1">
        <v>0</v>
      </c>
      <c r="AB3237" s="1" t="s">
        <v>52</v>
      </c>
      <c r="AD3237" s="1" t="str">
        <f>VLOOKUP($K3237,「工具标准名」映射表!$B:$I,3,0)</f>
        <v>文曲智阅</v>
      </c>
      <c r="AE3237" s="1" t="str">
        <f>VLOOKUP($K3237,「工具标准名」映射表!$B:$I,4,0)</f>
        <v>功能应用层</v>
      </c>
      <c r="AF3237" s="1" t="str">
        <f>VLOOKUP($K3237,「工具标准名」映射表!$B:$I,5,0)</f>
        <v>功能应用（教学辅助工具）</v>
      </c>
      <c r="AG3237" s="1" t="str">
        <f>VLOOKUP($K3237,「工具标准名」映射表!$B:$I,6,0)</f>
        <v>软件工具</v>
      </c>
      <c r="AH3237" s="1" t="str">
        <f>VLOOKUP($K3237,「工具标准名」映射表!$B:$I,7,0)</f>
        <v>AI智能体</v>
      </c>
      <c r="AI3237" s="1" t="str">
        <f>VLOOKUP($K3237,「工具标准名」映射表!$B:$I,8,0)</f>
        <v>否</v>
      </c>
      <c r="AJ3237" s="1" t="s">
        <v>52</v>
      </c>
      <c r="AK3237" s="1"/>
      <c r="AL3237" s="1"/>
      <c r="AM3237" s="1"/>
      <c r="AN3237" s="1"/>
      <c r="AO3237" s="1"/>
    </row>
    <row r="3238" spans="1:41" ht="16">
      <c r="A3238" s="1" t="s">
        <v>20248</v>
      </c>
      <c r="B3238" s="3">
        <v>46056.459525462997</v>
      </c>
      <c r="C3238" s="14">
        <v>1615</v>
      </c>
      <c r="D3238" s="1" t="s">
        <v>20249</v>
      </c>
      <c r="E3238" s="1" t="s">
        <v>20250</v>
      </c>
      <c r="F3238" s="1" t="s">
        <v>27</v>
      </c>
      <c r="G3238" s="1" t="s">
        <v>20251</v>
      </c>
      <c r="H3238" s="1" t="s">
        <v>20252</v>
      </c>
      <c r="I3238" s="1" t="s">
        <v>20253</v>
      </c>
      <c r="J3238" s="1" t="s">
        <v>20254</v>
      </c>
      <c r="K3238" s="1" t="s">
        <v>20255</v>
      </c>
      <c r="L3238" s="1" t="s">
        <v>33</v>
      </c>
      <c r="M3238" s="1" t="b">
        <v>0</v>
      </c>
      <c r="N3238" s="1" t="s">
        <v>47</v>
      </c>
      <c r="O3238" s="1" t="s">
        <v>48</v>
      </c>
      <c r="P3238" s="1" t="s">
        <v>2372</v>
      </c>
      <c r="Q3238" s="1" t="s">
        <v>37</v>
      </c>
      <c r="R3238" s="1" t="s">
        <v>171</v>
      </c>
      <c r="S3238" s="1" t="s">
        <v>375</v>
      </c>
      <c r="T3238" s="1" t="s">
        <v>20257</v>
      </c>
      <c r="U3238" s="1" t="s">
        <v>20258</v>
      </c>
      <c r="V3238" s="1" t="s">
        <v>20259</v>
      </c>
      <c r="W3238" s="1" t="s">
        <v>20260</v>
      </c>
      <c r="X3238" s="1" t="s">
        <v>20261</v>
      </c>
      <c r="Y3238" s="1" t="s">
        <v>801</v>
      </c>
      <c r="Z3238" s="1" t="s">
        <v>2250</v>
      </c>
      <c r="AA3238" s="1">
        <v>0</v>
      </c>
      <c r="AB3238" s="1" t="s">
        <v>460</v>
      </c>
      <c r="AD3238" s="1" t="str">
        <f>VLOOKUP($K3238,「工具标准名」映射表!$B:$I,3,0)</f>
        <v>数字人</v>
      </c>
      <c r="AE3238" s="1" t="str">
        <f>VLOOKUP($K3238,「工具标准名」映射表!$B:$I,4,0)</f>
        <v>功能应用层</v>
      </c>
      <c r="AF3238" s="1" t="str">
        <f>VLOOKUP($K3238,「工具标准名」映射表!$B:$I,5,0)</f>
        <v>功能应用层（数字人）</v>
      </c>
      <c r="AG3238" s="1" t="str">
        <f>VLOOKUP($K3238,「工具标准名」映射表!$B:$I,6,0)</f>
        <v>软件工具</v>
      </c>
      <c r="AH3238" s="1" t="str">
        <f>VLOOKUP($K3238,「工具标准名」映射表!$B:$I,7,0)</f>
        <v>AI智能体</v>
      </c>
      <c r="AI3238" s="1" t="str">
        <f>VLOOKUP($K3238,「工具标准名」映射表!$B:$I,8,0)</f>
        <v>是</v>
      </c>
      <c r="AJ3238" s="1" t="s">
        <v>460</v>
      </c>
      <c r="AK3238" s="1"/>
      <c r="AL3238" s="1"/>
      <c r="AM3238" s="1"/>
      <c r="AN3238" s="1"/>
      <c r="AO3238" s="1"/>
    </row>
    <row r="3239" spans="1:41" ht="16">
      <c r="A3239" s="1" t="s">
        <v>20248</v>
      </c>
      <c r="B3239" s="3">
        <v>46056.459525462997</v>
      </c>
      <c r="C3239" s="14">
        <v>1615</v>
      </c>
      <c r="D3239" s="1" t="s">
        <v>20249</v>
      </c>
      <c r="E3239" s="1" t="s">
        <v>20250</v>
      </c>
      <c r="F3239" s="1" t="s">
        <v>27</v>
      </c>
      <c r="G3239" s="1" t="s">
        <v>20251</v>
      </c>
      <c r="H3239" s="1" t="s">
        <v>20252</v>
      </c>
      <c r="I3239" s="1" t="s">
        <v>20253</v>
      </c>
      <c r="J3239" s="1" t="s">
        <v>20254</v>
      </c>
      <c r="K3239" s="1" t="s">
        <v>1322</v>
      </c>
      <c r="L3239" s="1" t="s">
        <v>33</v>
      </c>
      <c r="M3239" s="1" t="b">
        <v>0</v>
      </c>
      <c r="N3239" s="1" t="s">
        <v>47</v>
      </c>
      <c r="O3239" s="1" t="s">
        <v>54</v>
      </c>
      <c r="P3239" s="1" t="s">
        <v>1338</v>
      </c>
      <c r="Q3239" s="1" t="s">
        <v>37</v>
      </c>
      <c r="R3239" s="1" t="s">
        <v>171</v>
      </c>
      <c r="S3239" s="1" t="s">
        <v>375</v>
      </c>
      <c r="T3239" s="1" t="s">
        <v>20257</v>
      </c>
      <c r="U3239" s="1" t="s">
        <v>20258</v>
      </c>
      <c r="V3239" s="1" t="s">
        <v>20259</v>
      </c>
      <c r="W3239" s="1" t="s">
        <v>20260</v>
      </c>
      <c r="X3239" s="1" t="s">
        <v>20261</v>
      </c>
      <c r="Y3239" s="1" t="s">
        <v>801</v>
      </c>
      <c r="Z3239" s="1" t="s">
        <v>1322</v>
      </c>
      <c r="AA3239" s="1">
        <v>0</v>
      </c>
      <c r="AB3239" s="1" t="s">
        <v>460</v>
      </c>
      <c r="AD3239" s="1" t="str">
        <f>VLOOKUP($K3239,「工具标准名」映射表!$B:$I,3,0)</f>
        <v>AI图像生成工具</v>
      </c>
      <c r="AE3239" s="1" t="str">
        <f>VLOOKUP($K3239,「工具标准名」映射表!$B:$I,4,0)</f>
        <v>功能应用层</v>
      </c>
      <c r="AF3239" s="1" t="str">
        <f>VLOOKUP($K3239,「工具标准名」映射表!$B:$I,5,0)</f>
        <v>功能应用（教学辅助工具）</v>
      </c>
      <c r="AG3239" s="1" t="str">
        <f>VLOOKUP($K3239,「工具标准名」映射表!$B:$I,6,0)</f>
        <v>软件工具</v>
      </c>
      <c r="AH3239" s="1" t="str">
        <f>VLOOKUP($K3239,「工具标准名」映射表!$B:$I,7,0)</f>
        <v>AI智能体</v>
      </c>
      <c r="AI3239" s="1" t="str">
        <f>VLOOKUP($K3239,「工具标准名」映射表!$B:$I,8,0)</f>
        <v>是</v>
      </c>
      <c r="AJ3239" s="1" t="s">
        <v>460</v>
      </c>
      <c r="AK3239" s="1"/>
      <c r="AL3239" s="1"/>
      <c r="AM3239" s="1"/>
      <c r="AN3239" s="1"/>
      <c r="AO3239" s="1"/>
    </row>
    <row r="3240" spans="1:41" ht="16">
      <c r="A3240" s="1" t="s">
        <v>20248</v>
      </c>
      <c r="B3240" s="3">
        <v>46056.459525462997</v>
      </c>
      <c r="C3240" s="14">
        <v>1615</v>
      </c>
      <c r="D3240" s="1" t="s">
        <v>20249</v>
      </c>
      <c r="E3240" s="1" t="s">
        <v>20250</v>
      </c>
      <c r="F3240" s="1" t="s">
        <v>27</v>
      </c>
      <c r="G3240" s="1" t="s">
        <v>20251</v>
      </c>
      <c r="H3240" s="1" t="s">
        <v>20252</v>
      </c>
      <c r="I3240" s="1" t="s">
        <v>20253</v>
      </c>
      <c r="J3240" s="1" t="s">
        <v>20254</v>
      </c>
      <c r="K3240" s="1" t="s">
        <v>4223</v>
      </c>
      <c r="L3240" s="1" t="s">
        <v>33</v>
      </c>
      <c r="M3240" s="1" t="b">
        <v>0</v>
      </c>
      <c r="N3240" s="1" t="s">
        <v>47</v>
      </c>
      <c r="O3240" s="1" t="s">
        <v>54</v>
      </c>
      <c r="P3240" s="1" t="s">
        <v>4222</v>
      </c>
      <c r="Q3240" s="1" t="s">
        <v>37</v>
      </c>
      <c r="R3240" s="1" t="s">
        <v>171</v>
      </c>
      <c r="S3240" s="1" t="s">
        <v>375</v>
      </c>
      <c r="T3240" s="1" t="s">
        <v>20257</v>
      </c>
      <c r="U3240" s="1" t="s">
        <v>20258</v>
      </c>
      <c r="V3240" s="1" t="s">
        <v>20259</v>
      </c>
      <c r="W3240" s="1" t="s">
        <v>20260</v>
      </c>
      <c r="X3240" s="1" t="s">
        <v>20261</v>
      </c>
      <c r="Y3240" s="1" t="s">
        <v>801</v>
      </c>
      <c r="Z3240" s="1" t="s">
        <v>4223</v>
      </c>
      <c r="AA3240" s="1">
        <v>0</v>
      </c>
      <c r="AB3240" s="1" t="s">
        <v>460</v>
      </c>
      <c r="AD3240" s="1" t="str">
        <f>VLOOKUP($K3240,「工具标准名」映射表!$B:$I,3,0)</f>
        <v>AI音乐生成工具</v>
      </c>
      <c r="AE3240" s="1" t="str">
        <f>VLOOKUP($K3240,「工具标准名」映射表!$B:$I,4,0)</f>
        <v>功能应用层</v>
      </c>
      <c r="AF3240" s="1" t="str">
        <f>VLOOKUP($K3240,「工具标准名」映射表!$B:$I,5,0)</f>
        <v>功能应用（教学辅助工具）</v>
      </c>
      <c r="AG3240" s="1" t="str">
        <f>VLOOKUP($K3240,「工具标准名」映射表!$B:$I,6,0)</f>
        <v>软件工具</v>
      </c>
      <c r="AH3240" s="1" t="str">
        <f>VLOOKUP($K3240,「工具标准名」映射表!$B:$I,7,0)</f>
        <v>AI智能体</v>
      </c>
      <c r="AI3240" s="1" t="str">
        <f>VLOOKUP($K3240,「工具标准名」映射表!$B:$I,8,0)</f>
        <v>是</v>
      </c>
      <c r="AJ3240" s="1" t="s">
        <v>460</v>
      </c>
      <c r="AK3240" s="1"/>
      <c r="AL3240" s="1"/>
      <c r="AM3240" s="1"/>
      <c r="AN3240" s="1"/>
      <c r="AO3240" s="1"/>
    </row>
    <row r="3241" spans="1:41" ht="16">
      <c r="A3241" s="1" t="s">
        <v>20248</v>
      </c>
      <c r="B3241" s="3">
        <v>46056.459525462997</v>
      </c>
      <c r="C3241" s="14">
        <v>1615</v>
      </c>
      <c r="D3241" s="1" t="s">
        <v>20249</v>
      </c>
      <c r="E3241" s="1" t="s">
        <v>20250</v>
      </c>
      <c r="F3241" s="1" t="s">
        <v>27</v>
      </c>
      <c r="G3241" s="1" t="s">
        <v>20251</v>
      </c>
      <c r="H3241" s="1" t="s">
        <v>20252</v>
      </c>
      <c r="I3241" s="1" t="s">
        <v>20253</v>
      </c>
      <c r="J3241" s="1" t="s">
        <v>20254</v>
      </c>
      <c r="K3241" s="1" t="s">
        <v>222</v>
      </c>
      <c r="L3241" s="1" t="s">
        <v>33</v>
      </c>
      <c r="M3241" s="1" t="b">
        <v>0</v>
      </c>
      <c r="N3241" s="1" t="s">
        <v>47</v>
      </c>
      <c r="O3241" s="1" t="s">
        <v>48</v>
      </c>
      <c r="P3241" s="1" t="s">
        <v>14636</v>
      </c>
      <c r="Q3241" s="1" t="s">
        <v>37</v>
      </c>
      <c r="R3241" s="1" t="s">
        <v>171</v>
      </c>
      <c r="S3241" s="1" t="s">
        <v>375</v>
      </c>
      <c r="T3241" s="1" t="s">
        <v>20257</v>
      </c>
      <c r="U3241" s="1" t="s">
        <v>20258</v>
      </c>
      <c r="V3241" s="1" t="s">
        <v>20259</v>
      </c>
      <c r="W3241" s="1" t="s">
        <v>20260</v>
      </c>
      <c r="X3241" s="1" t="s">
        <v>20261</v>
      </c>
      <c r="Y3241" s="1" t="s">
        <v>801</v>
      </c>
      <c r="Z3241" s="1" t="s">
        <v>2346</v>
      </c>
      <c r="AA3241" s="1" t="s">
        <v>23372</v>
      </c>
      <c r="AB3241" s="1" t="s">
        <v>460</v>
      </c>
      <c r="AD3241" s="1" t="str">
        <f>VLOOKUP($K3241,「工具标准名」映射表!$B:$I,3,0)</f>
        <v>剪映AI</v>
      </c>
      <c r="AE3241" s="1" t="str">
        <f>VLOOKUP($K3241,「工具标准名」映射表!$B:$I,4,0)</f>
        <v>功能应用层</v>
      </c>
      <c r="AF3241" s="1" t="str">
        <f>VLOOKUP($K3241,「工具标准名」映射表!$B:$I,5,0)</f>
        <v>功能应用层（AI智能体）</v>
      </c>
      <c r="AG3241" s="1" t="str">
        <f>VLOOKUP($K3241,「工具标准名」映射表!$B:$I,6,0)</f>
        <v>软件工具</v>
      </c>
      <c r="AH3241" s="1" t="str">
        <f>VLOOKUP($K3241,「工具标准名」映射表!$B:$I,7,0)</f>
        <v>AI智能体</v>
      </c>
      <c r="AI3241" s="1" t="str">
        <f>VLOOKUP($K3241,「工具标准名」映射表!$B:$I,8,0)</f>
        <v>是</v>
      </c>
      <c r="AJ3241" s="1" t="s">
        <v>460</v>
      </c>
      <c r="AK3241" s="1"/>
      <c r="AL3241" s="1"/>
      <c r="AM3241" s="1"/>
      <c r="AN3241" s="1"/>
      <c r="AO3241" s="1"/>
    </row>
    <row r="3242" spans="1:41" ht="16">
      <c r="A3242" s="1" t="s">
        <v>20266</v>
      </c>
      <c r="B3242" s="3">
        <v>46056.459432870397</v>
      </c>
      <c r="C3242" s="14">
        <v>1616</v>
      </c>
      <c r="D3242" s="1" t="s">
        <v>20267</v>
      </c>
      <c r="E3242" s="1" t="s">
        <v>20268</v>
      </c>
      <c r="F3242" s="1" t="s">
        <v>27</v>
      </c>
      <c r="G3242" s="1" t="s">
        <v>20269</v>
      </c>
      <c r="H3242" s="1" t="s">
        <v>20270</v>
      </c>
      <c r="I3242" s="1" t="s">
        <v>20271</v>
      </c>
      <c r="J3242" s="1" t="s">
        <v>20272</v>
      </c>
      <c r="K3242" s="1" t="s">
        <v>1036</v>
      </c>
      <c r="L3242" s="1" t="s">
        <v>33</v>
      </c>
      <c r="M3242" s="1" t="b">
        <v>0</v>
      </c>
      <c r="N3242" s="1" t="s">
        <v>47</v>
      </c>
      <c r="O3242" s="1" t="s">
        <v>66</v>
      </c>
      <c r="P3242" s="1" t="s">
        <v>1031</v>
      </c>
      <c r="Q3242" s="1" t="s">
        <v>37</v>
      </c>
      <c r="R3242" s="1" t="s">
        <v>38</v>
      </c>
      <c r="S3242" s="1" t="s">
        <v>39</v>
      </c>
      <c r="T3242" s="1" t="s">
        <v>20274</v>
      </c>
      <c r="U3242" s="1" t="s">
        <v>20275</v>
      </c>
      <c r="V3242" s="1" t="s">
        <v>20276</v>
      </c>
      <c r="W3242" s="1" t="s">
        <v>20277</v>
      </c>
      <c r="X3242" s="1" t="s">
        <v>20278</v>
      </c>
      <c r="Y3242" s="1" t="s">
        <v>801</v>
      </c>
      <c r="Z3242" s="1" t="s">
        <v>1036</v>
      </c>
      <c r="AA3242" s="1">
        <v>0</v>
      </c>
      <c r="AB3242" s="1" t="s">
        <v>460</v>
      </c>
      <c r="AD3242" s="1" t="str">
        <f>VLOOKUP($K3242,「工具标准名」映射表!$B:$I,3,0)</f>
        <v>AI动态角色生成</v>
      </c>
      <c r="AE3242" s="1" t="str">
        <f>VLOOKUP($K3242,「工具标准名」映射表!$B:$I,4,0)</f>
        <v>功能应用层</v>
      </c>
      <c r="AF3242" s="1" t="str">
        <f>VLOOKUP($K3242,「工具标准名」映射表!$B:$I,5,0)</f>
        <v>功能应用（教学辅助工具）</v>
      </c>
      <c r="AG3242" s="1" t="str">
        <f>VLOOKUP($K3242,「工具标准名」映射表!$B:$I,6,0)</f>
        <v>软件工具</v>
      </c>
      <c r="AH3242" s="1" t="str">
        <f>VLOOKUP($K3242,「工具标准名」映射表!$B:$I,7,0)</f>
        <v>AI智能体</v>
      </c>
      <c r="AI3242" s="1" t="str">
        <f>VLOOKUP($K3242,「工具标准名」映射表!$B:$I,8,0)</f>
        <v>否</v>
      </c>
      <c r="AJ3242" s="1" t="s">
        <v>460</v>
      </c>
      <c r="AK3242" s="1"/>
      <c r="AL3242" s="1"/>
      <c r="AM3242" s="1"/>
      <c r="AN3242" s="1"/>
      <c r="AO3242" s="1"/>
    </row>
    <row r="3243" spans="1:41" ht="16">
      <c r="A3243" s="1" t="s">
        <v>20266</v>
      </c>
      <c r="B3243" s="3">
        <v>46056.459432870397</v>
      </c>
      <c r="C3243" s="14">
        <v>1616</v>
      </c>
      <c r="D3243" s="1" t="s">
        <v>20267</v>
      </c>
      <c r="E3243" s="1" t="s">
        <v>20268</v>
      </c>
      <c r="F3243" s="1" t="s">
        <v>27</v>
      </c>
      <c r="G3243" s="1" t="s">
        <v>20269</v>
      </c>
      <c r="H3243" s="1" t="s">
        <v>20270</v>
      </c>
      <c r="I3243" s="1" t="s">
        <v>20271</v>
      </c>
      <c r="J3243" s="1" t="s">
        <v>20272</v>
      </c>
      <c r="K3243" s="1" t="s">
        <v>3504</v>
      </c>
      <c r="L3243" s="1" t="s">
        <v>33</v>
      </c>
      <c r="M3243" s="1" t="b">
        <v>0</v>
      </c>
      <c r="N3243" s="1" t="s">
        <v>47</v>
      </c>
      <c r="O3243" s="1" t="s">
        <v>66</v>
      </c>
      <c r="P3243" s="1" t="s">
        <v>3499</v>
      </c>
      <c r="Q3243" s="1" t="s">
        <v>37</v>
      </c>
      <c r="R3243" s="1" t="s">
        <v>38</v>
      </c>
      <c r="S3243" s="1" t="s">
        <v>39</v>
      </c>
      <c r="T3243" s="1" t="s">
        <v>20274</v>
      </c>
      <c r="U3243" s="1" t="s">
        <v>20275</v>
      </c>
      <c r="V3243" s="1" t="s">
        <v>20276</v>
      </c>
      <c r="W3243" s="1" t="s">
        <v>20277</v>
      </c>
      <c r="X3243" s="1" t="s">
        <v>20278</v>
      </c>
      <c r="Y3243" s="1" t="s">
        <v>801</v>
      </c>
      <c r="Z3243" s="1" t="s">
        <v>3504</v>
      </c>
      <c r="AA3243" s="1">
        <v>0</v>
      </c>
      <c r="AB3243" s="1" t="s">
        <v>460</v>
      </c>
      <c r="AD3243" s="1" t="str">
        <f>VLOOKUP($K3243,「工具标准名」映射表!$B:$I,3,0)</f>
        <v>AI视频通话技术</v>
      </c>
      <c r="AE3243" s="1" t="str">
        <f>VLOOKUP($K3243,「工具标准名」映射表!$B:$I,4,0)</f>
        <v>功能应用层</v>
      </c>
      <c r="AF3243" s="1" t="str">
        <f>VLOOKUP($K3243,「工具标准名」映射表!$B:$I,5,0)</f>
        <v>功能应用（教学辅助工具）</v>
      </c>
      <c r="AG3243" s="1" t="str">
        <f>VLOOKUP($K3243,「工具标准名」映射表!$B:$I,6,0)</f>
        <v>软件工具</v>
      </c>
      <c r="AH3243" s="1" t="str">
        <f>VLOOKUP($K3243,「工具标准名」映射表!$B:$I,7,0)</f>
        <v>AI智能体</v>
      </c>
      <c r="AI3243" s="1" t="str">
        <f>VLOOKUP($K3243,「工具标准名」映射表!$B:$I,8,0)</f>
        <v>否</v>
      </c>
      <c r="AJ3243" s="1" t="s">
        <v>460</v>
      </c>
      <c r="AK3243" s="1"/>
      <c r="AL3243" s="1"/>
      <c r="AM3243" s="1"/>
      <c r="AN3243" s="1"/>
      <c r="AO3243" s="1"/>
    </row>
    <row r="3244" spans="1:41" ht="16">
      <c r="A3244" s="1" t="s">
        <v>20280</v>
      </c>
      <c r="B3244" s="3">
        <v>46056.459479166697</v>
      </c>
      <c r="C3244" s="14">
        <v>1617</v>
      </c>
      <c r="D3244" s="1" t="s">
        <v>20281</v>
      </c>
      <c r="E3244" s="1" t="s">
        <v>20174</v>
      </c>
      <c r="F3244" s="1" t="s">
        <v>27</v>
      </c>
      <c r="G3244" s="1" t="s">
        <v>20282</v>
      </c>
      <c r="H3244" s="1" t="s">
        <v>20283</v>
      </c>
      <c r="I3244" s="1" t="s">
        <v>20284</v>
      </c>
      <c r="J3244" s="1" t="s">
        <v>20285</v>
      </c>
      <c r="K3244" s="1" t="s">
        <v>124</v>
      </c>
      <c r="L3244" s="1" t="s">
        <v>33</v>
      </c>
      <c r="M3244" s="1" t="b">
        <v>0</v>
      </c>
      <c r="N3244" s="1" t="s">
        <v>47</v>
      </c>
      <c r="O3244" s="1" t="s">
        <v>48</v>
      </c>
      <c r="P3244" s="1" t="s">
        <v>25867</v>
      </c>
      <c r="Q3244" s="1" t="s">
        <v>554</v>
      </c>
      <c r="R3244" s="1" t="s">
        <v>555</v>
      </c>
      <c r="S3244" s="1" t="s">
        <v>375</v>
      </c>
      <c r="T3244" s="1" t="s">
        <v>20288</v>
      </c>
      <c r="U3244" s="1" t="s">
        <v>20284</v>
      </c>
      <c r="V3244" s="1" t="s">
        <v>20289</v>
      </c>
      <c r="W3244" s="1" t="s">
        <v>20290</v>
      </c>
      <c r="X3244" s="1" t="s">
        <v>20291</v>
      </c>
      <c r="Y3244" s="1" t="s">
        <v>561</v>
      </c>
      <c r="Z3244" s="1" t="s">
        <v>4864</v>
      </c>
      <c r="AA3244" s="1" t="s">
        <v>23367</v>
      </c>
      <c r="AB3244" s="1" t="s">
        <v>460</v>
      </c>
      <c r="AD3244" s="1" t="str">
        <f>VLOOKUP($K3244,「工具标准名」映射表!$B:$I,3,0)</f>
        <v>DeepSeek 大模型</v>
      </c>
      <c r="AE3244" s="1" t="str">
        <f>VLOOKUP($K3244,「工具标准名」映射表!$B:$I,4,0)</f>
        <v>功能应用层</v>
      </c>
      <c r="AF3244" s="1" t="str">
        <f>VLOOKUP($K3244,「工具标准名」映射表!$B:$I,5,0)</f>
        <v>功能应用（教学辅助工具）</v>
      </c>
      <c r="AG3244" s="1" t="str">
        <f>VLOOKUP($K3244,「工具标准名」映射表!$B:$I,6,0)</f>
        <v>软件工具</v>
      </c>
      <c r="AH3244" s="1" t="str">
        <f>VLOOKUP($K3244,「工具标准名」映射表!$B:$I,7,0)</f>
        <v>AI智能体</v>
      </c>
      <c r="AI3244" s="1" t="str">
        <f>VLOOKUP($K3244,「工具标准名」映射表!$B:$I,8,0)</f>
        <v>否</v>
      </c>
      <c r="AJ3244" s="1" t="s">
        <v>460</v>
      </c>
      <c r="AK3244" s="1"/>
      <c r="AL3244" s="1"/>
      <c r="AM3244" s="1"/>
      <c r="AN3244" s="1"/>
      <c r="AO3244" s="1"/>
    </row>
    <row r="3245" spans="1:41" ht="16">
      <c r="A3245" s="1" t="s">
        <v>20280</v>
      </c>
      <c r="B3245" s="3">
        <v>46056.459479166697</v>
      </c>
      <c r="C3245" s="14">
        <v>1617</v>
      </c>
      <c r="D3245" s="1" t="s">
        <v>20281</v>
      </c>
      <c r="E3245" s="1" t="s">
        <v>20174</v>
      </c>
      <c r="F3245" s="1" t="s">
        <v>27</v>
      </c>
      <c r="G3245" s="1" t="s">
        <v>20282</v>
      </c>
      <c r="H3245" s="1" t="s">
        <v>20283</v>
      </c>
      <c r="I3245" s="1" t="s">
        <v>20284</v>
      </c>
      <c r="J3245" s="1" t="s">
        <v>20285</v>
      </c>
      <c r="K3245" s="1" t="s">
        <v>207</v>
      </c>
      <c r="L3245" s="1" t="s">
        <v>33</v>
      </c>
      <c r="M3245" s="1" t="b">
        <v>0</v>
      </c>
      <c r="N3245" s="1" t="s">
        <v>47</v>
      </c>
      <c r="O3245" s="1" t="s">
        <v>48</v>
      </c>
      <c r="P3245" s="1" t="s">
        <v>13932</v>
      </c>
      <c r="Q3245" s="1" t="s">
        <v>554</v>
      </c>
      <c r="R3245" s="1" t="s">
        <v>555</v>
      </c>
      <c r="S3245" s="1" t="s">
        <v>375</v>
      </c>
      <c r="T3245" s="1" t="s">
        <v>20288</v>
      </c>
      <c r="U3245" s="1" t="s">
        <v>20284</v>
      </c>
      <c r="V3245" s="1" t="s">
        <v>20289</v>
      </c>
      <c r="W3245" s="1" t="s">
        <v>20290</v>
      </c>
      <c r="X3245" s="1" t="s">
        <v>20291</v>
      </c>
      <c r="Y3245" s="1" t="s">
        <v>561</v>
      </c>
      <c r="Z3245" s="1" t="s">
        <v>207</v>
      </c>
      <c r="AA3245" s="1" t="s">
        <v>23372</v>
      </c>
      <c r="AB3245" s="1" t="s">
        <v>460</v>
      </c>
      <c r="AD3245" s="1" t="str">
        <f>VLOOKUP($K3245,「工具标准名」映射表!$B:$I,3,0)</f>
        <v>即梦AI</v>
      </c>
      <c r="AE3245" s="1" t="str">
        <f>VLOOKUP($K3245,「工具标准名」映射表!$B:$I,4,0)</f>
        <v>功能应用层</v>
      </c>
      <c r="AF3245" s="1" t="str">
        <f>VLOOKUP($K3245,「工具标准名」映射表!$B:$I,5,0)</f>
        <v>功能应用（生成式AI应用-图像类）</v>
      </c>
      <c r="AG3245" s="1" t="str">
        <f>VLOOKUP($K3245,「工具标准名」映射表!$B:$I,6,0)</f>
        <v>软件工具</v>
      </c>
      <c r="AH3245" s="1" t="str">
        <f>VLOOKUP($K3245,「工具标准名」映射表!$B:$I,7,0)</f>
        <v>AI智能体</v>
      </c>
      <c r="AI3245" s="1" t="str">
        <f>VLOOKUP($K3245,「工具标准名」映射表!$B:$I,8,0)</f>
        <v>是</v>
      </c>
      <c r="AJ3245" s="1" t="s">
        <v>460</v>
      </c>
      <c r="AK3245" s="1"/>
      <c r="AL3245" s="1"/>
      <c r="AM3245" s="1"/>
      <c r="AN3245" s="1"/>
      <c r="AO3245" s="1"/>
    </row>
    <row r="3246" spans="1:41" ht="16">
      <c r="A3246" s="1" t="s">
        <v>20294</v>
      </c>
      <c r="B3246" s="3">
        <v>46056.459398148101</v>
      </c>
      <c r="C3246" s="14">
        <v>1618</v>
      </c>
      <c r="D3246" s="1" t="s">
        <v>20295</v>
      </c>
      <c r="E3246" s="1" t="s">
        <v>20296</v>
      </c>
      <c r="F3246" s="1" t="s">
        <v>100</v>
      </c>
      <c r="G3246" s="1" t="s">
        <v>20297</v>
      </c>
      <c r="H3246" s="1" t="s">
        <v>20298</v>
      </c>
      <c r="I3246" s="1" t="s">
        <v>20299</v>
      </c>
      <c r="J3246" s="1" t="s">
        <v>20300</v>
      </c>
      <c r="K3246" s="1" t="s">
        <v>20301</v>
      </c>
      <c r="L3246" s="1" t="s">
        <v>33</v>
      </c>
      <c r="M3246" s="1" t="b">
        <v>0</v>
      </c>
      <c r="N3246" s="1" t="s">
        <v>47</v>
      </c>
      <c r="O3246" s="1" t="s">
        <v>54</v>
      </c>
      <c r="P3246" s="1" t="s">
        <v>22198</v>
      </c>
      <c r="Q3246" s="1" t="s">
        <v>37</v>
      </c>
      <c r="R3246" s="1" t="s">
        <v>38</v>
      </c>
      <c r="S3246" s="1" t="s">
        <v>39</v>
      </c>
      <c r="T3246" s="1" t="s">
        <v>20303</v>
      </c>
      <c r="U3246" s="1" t="s">
        <v>20304</v>
      </c>
      <c r="V3246" s="1" t="s">
        <v>20305</v>
      </c>
      <c r="W3246" s="1" t="s">
        <v>276</v>
      </c>
      <c r="X3246" s="1" t="s">
        <v>20306</v>
      </c>
      <c r="Y3246" s="1" t="s">
        <v>156</v>
      </c>
      <c r="Z3246" s="1" t="s">
        <v>20301</v>
      </c>
      <c r="AA3246" s="1">
        <v>0</v>
      </c>
      <c r="AB3246" s="1" t="s">
        <v>460</v>
      </c>
      <c r="AD3246" s="1" t="str">
        <f>VLOOKUP($K3246,「工具标准名」映射表!$B:$I,3,0)</f>
        <v>智能课堂分析系统</v>
      </c>
      <c r="AE3246" s="1" t="str">
        <f>VLOOKUP($K3246,「工具标准名」映射表!$B:$I,4,0)</f>
        <v>技术层</v>
      </c>
      <c r="AF3246" s="1" t="str">
        <f>VLOOKUP($K3246,「工具标准名」映射表!$B:$I,5,0)</f>
        <v>技术层（通用大模型）</v>
      </c>
      <c r="AG3246" s="1" t="str">
        <f>VLOOKUP($K3246,「工具标准名」映射表!$B:$I,6,0)</f>
        <v>软件工具</v>
      </c>
      <c r="AH3246" s="1" t="str">
        <f>VLOOKUP($K3246,「工具标准名」映射表!$B:$I,7,0)</f>
        <v>AI智能体</v>
      </c>
      <c r="AI3246" s="1" t="str">
        <f>VLOOKUP($K3246,「工具标准名」映射表!$B:$I,8,0)</f>
        <v>否</v>
      </c>
      <c r="AJ3246" s="1" t="s">
        <v>460</v>
      </c>
      <c r="AK3246" s="1"/>
      <c r="AL3246" s="1"/>
      <c r="AM3246" s="1"/>
      <c r="AN3246" s="1"/>
      <c r="AO3246" s="1"/>
    </row>
    <row r="3247" spans="1:41" ht="16">
      <c r="A3247" s="1" t="s">
        <v>20307</v>
      </c>
      <c r="B3247" s="3">
        <v>46056.459432870397</v>
      </c>
      <c r="C3247" s="14">
        <v>1620</v>
      </c>
      <c r="D3247" s="1" t="s">
        <v>20308</v>
      </c>
      <c r="E3247" s="1" t="s">
        <v>19851</v>
      </c>
      <c r="F3247" s="1" t="s">
        <v>27</v>
      </c>
      <c r="G3247" s="1" t="s">
        <v>20309</v>
      </c>
      <c r="H3247" s="1" t="s">
        <v>20310</v>
      </c>
      <c r="I3247" s="1" t="s">
        <v>20311</v>
      </c>
      <c r="J3247" s="1" t="s">
        <v>20312</v>
      </c>
      <c r="K3247" s="1" t="s">
        <v>2598</v>
      </c>
      <c r="L3247" s="1" t="s">
        <v>33</v>
      </c>
      <c r="M3247" s="1" t="b">
        <v>0</v>
      </c>
      <c r="N3247" s="1" t="s">
        <v>47</v>
      </c>
      <c r="O3247" s="1" t="s">
        <v>54</v>
      </c>
      <c r="P3247" s="1" t="s">
        <v>2593</v>
      </c>
      <c r="Q3247" s="1" t="s">
        <v>87</v>
      </c>
      <c r="R3247" s="1" t="s">
        <v>234</v>
      </c>
      <c r="S3247" s="1" t="s">
        <v>39</v>
      </c>
      <c r="T3247" s="1" t="s">
        <v>20314</v>
      </c>
      <c r="U3247" s="1" t="s">
        <v>20315</v>
      </c>
      <c r="V3247" s="1" t="s">
        <v>20316</v>
      </c>
      <c r="W3247" s="1" t="s">
        <v>20317</v>
      </c>
      <c r="X3247" s="1" t="s">
        <v>20318</v>
      </c>
      <c r="Y3247" s="1" t="s">
        <v>156</v>
      </c>
      <c r="Z3247" s="1" t="s">
        <v>2598</v>
      </c>
      <c r="AA3247" s="1">
        <v>0</v>
      </c>
      <c r="AB3247" s="1" t="s">
        <v>583</v>
      </c>
      <c r="AD3247" s="1" t="str">
        <f>VLOOKUP($K3247,「工具标准名」映射表!$B:$I,3,0)</f>
        <v>AI智慧教研中心系统</v>
      </c>
      <c r="AE3247" s="1" t="str">
        <f>VLOOKUP($K3247,「工具标准名」映射表!$B:$I,4,0)</f>
        <v>功能应用层</v>
      </c>
      <c r="AF3247" s="1" t="str">
        <f>VLOOKUP($K3247,「工具标准名」映射表!$B:$I,5,0)</f>
        <v>功能应用（校级 / 区域级系统）</v>
      </c>
      <c r="AG3247" s="1" t="str">
        <f>VLOOKUP($K3247,「工具标准名」映射表!$B:$I,6,0)</f>
        <v>软件工具</v>
      </c>
      <c r="AH3247" s="1" t="str">
        <f>VLOOKUP($K3247,「工具标准名」映射表!$B:$I,7,0)</f>
        <v>AI智能体</v>
      </c>
      <c r="AI3247" s="1" t="str">
        <f>VLOOKUP($K3247,「工具标准名」映射表!$B:$I,8,0)</f>
        <v>否</v>
      </c>
      <c r="AJ3247" s="1" t="s">
        <v>583</v>
      </c>
      <c r="AK3247" s="1"/>
      <c r="AL3247" s="1"/>
      <c r="AM3247" s="1"/>
      <c r="AN3247" s="1"/>
      <c r="AO3247" s="1"/>
    </row>
    <row r="3248" spans="1:41" ht="16">
      <c r="A3248" s="1" t="s">
        <v>20319</v>
      </c>
      <c r="B3248" s="3">
        <v>46056.459571759297</v>
      </c>
      <c r="C3248" s="14">
        <v>1621</v>
      </c>
      <c r="D3248" s="1" t="s">
        <v>20320</v>
      </c>
      <c r="E3248" s="1" t="s">
        <v>20321</v>
      </c>
      <c r="F3248" s="1" t="s">
        <v>27</v>
      </c>
      <c r="G3248" s="1" t="s">
        <v>20322</v>
      </c>
      <c r="H3248" s="1" t="s">
        <v>20323</v>
      </c>
      <c r="I3248" s="1" t="s">
        <v>20324</v>
      </c>
      <c r="J3248" s="1" t="s">
        <v>20325</v>
      </c>
      <c r="K3248" s="1" t="s">
        <v>1962</v>
      </c>
      <c r="L3248" s="1" t="s">
        <v>33</v>
      </c>
      <c r="M3248" s="1" t="b">
        <v>0</v>
      </c>
      <c r="N3248" s="1" t="s">
        <v>47</v>
      </c>
      <c r="O3248" s="1" t="s">
        <v>48</v>
      </c>
      <c r="P3248" s="1" t="s">
        <v>11589</v>
      </c>
      <c r="Q3248" s="1" t="s">
        <v>37</v>
      </c>
      <c r="R3248" s="1" t="s">
        <v>38</v>
      </c>
      <c r="S3248" s="1" t="s">
        <v>39</v>
      </c>
      <c r="T3248" s="1" t="s">
        <v>20327</v>
      </c>
      <c r="U3248" s="1" t="s">
        <v>20324</v>
      </c>
      <c r="V3248" s="1" t="s">
        <v>2787</v>
      </c>
      <c r="W3248" s="1" t="s">
        <v>176</v>
      </c>
      <c r="X3248" s="1" t="s">
        <v>20328</v>
      </c>
      <c r="Y3248" s="1" t="s">
        <v>801</v>
      </c>
      <c r="Z3248" s="1" t="s">
        <v>139</v>
      </c>
      <c r="AA3248" s="1" t="s">
        <v>23370</v>
      </c>
      <c r="AB3248" s="1" t="s">
        <v>1004</v>
      </c>
      <c r="AD3248" s="1" t="str">
        <f>VLOOKUP($K3248,「工具标准名」映射表!$B:$I,3,0)</f>
        <v>豆包</v>
      </c>
      <c r="AE3248" s="1" t="str">
        <f>VLOOKUP($K3248,「工具标准名」映射表!$B:$I,4,0)</f>
        <v>功能应用层</v>
      </c>
      <c r="AF3248" s="1" t="str">
        <f>VLOOKUP($K3248,「工具标准名」映射表!$B:$I,5,0)</f>
        <v>功能应用（教学辅助工具）</v>
      </c>
      <c r="AG3248" s="1" t="str">
        <f>VLOOKUP($K3248,「工具标准名」映射表!$B:$I,6,0)</f>
        <v>软件工具</v>
      </c>
      <c r="AH3248" s="1" t="str">
        <f>VLOOKUP($K3248,「工具标准名」映射表!$B:$I,7,0)</f>
        <v>其他</v>
      </c>
      <c r="AI3248" s="1" t="str">
        <f>VLOOKUP($K3248,「工具标准名」映射表!$B:$I,8,0)</f>
        <v>否</v>
      </c>
      <c r="AJ3248" s="1" t="s">
        <v>1004</v>
      </c>
      <c r="AK3248" s="1"/>
      <c r="AL3248" s="1"/>
      <c r="AM3248" s="1"/>
      <c r="AN3248" s="1"/>
      <c r="AO3248" s="1"/>
    </row>
    <row r="3249" spans="1:41" ht="16">
      <c r="A3249" s="1" t="s">
        <v>20319</v>
      </c>
      <c r="B3249" s="3">
        <v>46056.459571759297</v>
      </c>
      <c r="C3249" s="14">
        <v>1621</v>
      </c>
      <c r="D3249" s="1" t="s">
        <v>20320</v>
      </c>
      <c r="E3249" s="1" t="s">
        <v>20321</v>
      </c>
      <c r="F3249" s="1" t="s">
        <v>27</v>
      </c>
      <c r="G3249" s="1" t="s">
        <v>20322</v>
      </c>
      <c r="H3249" s="1" t="s">
        <v>20323</v>
      </c>
      <c r="I3249" s="1" t="s">
        <v>20324</v>
      </c>
      <c r="J3249" s="1" t="s">
        <v>20325</v>
      </c>
      <c r="K3249" s="1" t="s">
        <v>207</v>
      </c>
      <c r="L3249" s="1" t="s">
        <v>33</v>
      </c>
      <c r="M3249" s="1" t="b">
        <v>0</v>
      </c>
      <c r="N3249" s="1" t="s">
        <v>47</v>
      </c>
      <c r="O3249" s="1" t="s">
        <v>48</v>
      </c>
      <c r="P3249" s="1" t="s">
        <v>13939</v>
      </c>
      <c r="Q3249" s="1" t="s">
        <v>37</v>
      </c>
      <c r="R3249" s="1" t="s">
        <v>38</v>
      </c>
      <c r="S3249" s="1" t="s">
        <v>39</v>
      </c>
      <c r="T3249" s="1" t="s">
        <v>20327</v>
      </c>
      <c r="U3249" s="1" t="s">
        <v>20324</v>
      </c>
      <c r="V3249" s="1" t="s">
        <v>2787</v>
      </c>
      <c r="W3249" s="1" t="s">
        <v>176</v>
      </c>
      <c r="X3249" s="1" t="s">
        <v>20328</v>
      </c>
      <c r="Y3249" s="1" t="s">
        <v>801</v>
      </c>
      <c r="Z3249" s="1" t="s">
        <v>207</v>
      </c>
      <c r="AA3249" s="1" t="s">
        <v>23372</v>
      </c>
      <c r="AB3249" s="1" t="s">
        <v>1004</v>
      </c>
      <c r="AD3249" s="1" t="str">
        <f>VLOOKUP($K3249,「工具标准名」映射表!$B:$I,3,0)</f>
        <v>即梦AI</v>
      </c>
      <c r="AE3249" s="1" t="str">
        <f>VLOOKUP($K3249,「工具标准名」映射表!$B:$I,4,0)</f>
        <v>功能应用层</v>
      </c>
      <c r="AF3249" s="1" t="str">
        <f>VLOOKUP($K3249,「工具标准名」映射表!$B:$I,5,0)</f>
        <v>功能应用（生成式AI应用-图像类）</v>
      </c>
      <c r="AG3249" s="1" t="str">
        <f>VLOOKUP($K3249,「工具标准名」映射表!$B:$I,6,0)</f>
        <v>软件工具</v>
      </c>
      <c r="AH3249" s="1" t="str">
        <f>VLOOKUP($K3249,「工具标准名」映射表!$B:$I,7,0)</f>
        <v>AI智能体</v>
      </c>
      <c r="AI3249" s="1" t="str">
        <f>VLOOKUP($K3249,「工具标准名」映射表!$B:$I,8,0)</f>
        <v>是</v>
      </c>
      <c r="AJ3249" s="1" t="s">
        <v>1004</v>
      </c>
      <c r="AK3249" s="1"/>
      <c r="AL3249" s="1"/>
      <c r="AM3249" s="1"/>
      <c r="AN3249" s="1"/>
      <c r="AO3249" s="1"/>
    </row>
    <row r="3250" spans="1:41" ht="16">
      <c r="A3250" s="1" t="s">
        <v>20330</v>
      </c>
      <c r="B3250" s="3">
        <v>46056.459733796299</v>
      </c>
      <c r="C3250" s="14">
        <v>1623</v>
      </c>
      <c r="D3250" s="1" t="s">
        <v>20331</v>
      </c>
      <c r="E3250" s="1" t="s">
        <v>20332</v>
      </c>
      <c r="F3250" s="1" t="s">
        <v>119</v>
      </c>
      <c r="G3250" s="1" t="s">
        <v>20333</v>
      </c>
      <c r="H3250" s="1" t="s">
        <v>20334</v>
      </c>
      <c r="I3250" s="1" t="s">
        <v>20335</v>
      </c>
      <c r="J3250" s="1" t="s">
        <v>20336</v>
      </c>
      <c r="K3250" s="1" t="s">
        <v>3020</v>
      </c>
      <c r="L3250" s="1" t="s">
        <v>33</v>
      </c>
      <c r="M3250" s="1" t="b">
        <v>0</v>
      </c>
      <c r="N3250" s="1" t="s">
        <v>47</v>
      </c>
      <c r="O3250" s="1" t="s">
        <v>66</v>
      </c>
      <c r="P3250" s="1" t="s">
        <v>3028</v>
      </c>
      <c r="Q3250" s="1" t="s">
        <v>37</v>
      </c>
      <c r="R3250" s="1" t="s">
        <v>171</v>
      </c>
      <c r="S3250" s="1" t="s">
        <v>39</v>
      </c>
      <c r="T3250" s="1" t="s">
        <v>20338</v>
      </c>
      <c r="U3250" s="1" t="s">
        <v>20335</v>
      </c>
      <c r="V3250" s="1" t="s">
        <v>20339</v>
      </c>
      <c r="W3250" s="1" t="s">
        <v>176</v>
      </c>
      <c r="X3250" s="1" t="s">
        <v>20340</v>
      </c>
      <c r="Y3250" s="1" t="s">
        <v>94</v>
      </c>
      <c r="Z3250" s="1" t="s">
        <v>3020</v>
      </c>
      <c r="AA3250" s="1">
        <v>0</v>
      </c>
      <c r="AB3250" s="1" t="s">
        <v>164</v>
      </c>
      <c r="AD3250" s="1" t="str">
        <f>VLOOKUP($K3250,「工具标准名」映射表!$B:$I,3,0)</f>
        <v>AI生图工具</v>
      </c>
      <c r="AE3250" s="1" t="str">
        <f>VLOOKUP($K3250,「工具标准名」映射表!$B:$I,4,0)</f>
        <v>功能应用层</v>
      </c>
      <c r="AF3250" s="1" t="str">
        <f>VLOOKUP($K3250,「工具标准名」映射表!$B:$I,5,0)</f>
        <v>功能应用（生成式AI应用-图像类）</v>
      </c>
      <c r="AG3250" s="1" t="str">
        <f>VLOOKUP($K3250,「工具标准名」映射表!$B:$I,6,0)</f>
        <v>软件工具</v>
      </c>
      <c r="AH3250" s="1" t="str">
        <f>VLOOKUP($K3250,「工具标准名」映射表!$B:$I,7,0)</f>
        <v>AI智能体</v>
      </c>
      <c r="AI3250" s="1" t="str">
        <f>VLOOKUP($K3250,「工具标准名」映射表!$B:$I,8,0)</f>
        <v>是</v>
      </c>
      <c r="AJ3250" s="1" t="s">
        <v>164</v>
      </c>
      <c r="AK3250" s="1"/>
      <c r="AL3250" s="1"/>
      <c r="AM3250" s="1"/>
      <c r="AN3250" s="1"/>
      <c r="AO3250" s="1"/>
    </row>
    <row r="3251" spans="1:41" ht="16">
      <c r="A3251" s="1" t="s">
        <v>20330</v>
      </c>
      <c r="B3251" s="3">
        <v>46056.459733796299</v>
      </c>
      <c r="C3251" s="14">
        <v>1623</v>
      </c>
      <c r="D3251" s="1" t="s">
        <v>20331</v>
      </c>
      <c r="E3251" s="1" t="s">
        <v>20332</v>
      </c>
      <c r="F3251" s="1" t="s">
        <v>119</v>
      </c>
      <c r="G3251" s="1" t="s">
        <v>20333</v>
      </c>
      <c r="H3251" s="1" t="s">
        <v>20334</v>
      </c>
      <c r="I3251" s="1" t="s">
        <v>20335</v>
      </c>
      <c r="J3251" s="1" t="s">
        <v>20336</v>
      </c>
      <c r="K3251" s="1" t="s">
        <v>5336</v>
      </c>
      <c r="L3251" s="1" t="s">
        <v>33</v>
      </c>
      <c r="M3251" s="1" t="b">
        <v>0</v>
      </c>
      <c r="N3251" s="1" t="s">
        <v>2868</v>
      </c>
      <c r="O3251" s="1" t="s">
        <v>54</v>
      </c>
      <c r="P3251" s="1" t="s">
        <v>8319</v>
      </c>
      <c r="Q3251" s="1" t="s">
        <v>37</v>
      </c>
      <c r="R3251" s="1" t="s">
        <v>171</v>
      </c>
      <c r="S3251" s="1" t="s">
        <v>39</v>
      </c>
      <c r="T3251" s="1" t="s">
        <v>20338</v>
      </c>
      <c r="U3251" s="1" t="s">
        <v>20335</v>
      </c>
      <c r="V3251" s="1" t="s">
        <v>20339</v>
      </c>
      <c r="W3251" s="1" t="s">
        <v>176</v>
      </c>
      <c r="X3251" s="1" t="s">
        <v>20340</v>
      </c>
      <c r="Y3251" s="1" t="s">
        <v>94</v>
      </c>
      <c r="Z3251" s="1" t="s">
        <v>5336</v>
      </c>
      <c r="AA3251" s="1">
        <v>0</v>
      </c>
      <c r="AB3251" s="1" t="s">
        <v>164</v>
      </c>
      <c r="AD3251" s="1" t="str">
        <f>VLOOKUP($K3251,「工具标准名」映射表!$B:$I,3,0)</f>
        <v>VR虚拟博物馆</v>
      </c>
      <c r="AE3251" s="1" t="str">
        <f>VLOOKUP($K3251,「工具标准名」映射表!$B:$I,4,0)</f>
        <v>功能应用层</v>
      </c>
      <c r="AF3251" s="1" t="str">
        <f>VLOOKUP($K3251,「工具标准名」映射表!$B:$I,5,0)</f>
        <v>功能应用（Web 教学平台（SaaS））</v>
      </c>
      <c r="AG3251" s="1" t="str">
        <f>VLOOKUP($K3251,「工具标准名」映射表!$B:$I,6,0)</f>
        <v>虚拟教室</v>
      </c>
      <c r="AH3251" s="1" t="str">
        <f>VLOOKUP($K3251,「工具标准名」映射表!$B:$I,7,0)</f>
        <v>其他</v>
      </c>
      <c r="AI3251" s="1" t="str">
        <f>VLOOKUP($K3251,「工具标准名」映射表!$B:$I,8,0)</f>
        <v>否</v>
      </c>
      <c r="AJ3251" s="1" t="s">
        <v>164</v>
      </c>
      <c r="AK3251" s="1"/>
      <c r="AL3251" s="1"/>
      <c r="AM3251" s="1"/>
      <c r="AN3251" s="1"/>
      <c r="AO3251" s="1"/>
    </row>
    <row r="3252" spans="1:41" ht="16">
      <c r="A3252" s="1" t="s">
        <v>20330</v>
      </c>
      <c r="B3252" s="3">
        <v>46056.459733796299</v>
      </c>
      <c r="C3252" s="14">
        <v>1623</v>
      </c>
      <c r="D3252" s="1" t="s">
        <v>20331</v>
      </c>
      <c r="E3252" s="1" t="s">
        <v>20332</v>
      </c>
      <c r="F3252" s="1" t="s">
        <v>119</v>
      </c>
      <c r="G3252" s="1" t="s">
        <v>20333</v>
      </c>
      <c r="H3252" s="1" t="s">
        <v>20334</v>
      </c>
      <c r="I3252" s="1" t="s">
        <v>20335</v>
      </c>
      <c r="J3252" s="1" t="s">
        <v>20336</v>
      </c>
      <c r="K3252" s="1" t="s">
        <v>2431</v>
      </c>
      <c r="L3252" s="1" t="s">
        <v>33</v>
      </c>
      <c r="M3252" s="1" t="b">
        <v>0</v>
      </c>
      <c r="N3252" s="1" t="s">
        <v>47</v>
      </c>
      <c r="O3252" s="1" t="s">
        <v>54</v>
      </c>
      <c r="P3252" s="1" t="s">
        <v>2426</v>
      </c>
      <c r="Q3252" s="1" t="s">
        <v>37</v>
      </c>
      <c r="R3252" s="1" t="s">
        <v>171</v>
      </c>
      <c r="S3252" s="1" t="s">
        <v>39</v>
      </c>
      <c r="T3252" s="1" t="s">
        <v>20338</v>
      </c>
      <c r="U3252" s="1" t="s">
        <v>20335</v>
      </c>
      <c r="V3252" s="1" t="s">
        <v>20339</v>
      </c>
      <c r="W3252" s="1" t="s">
        <v>176</v>
      </c>
      <c r="X3252" s="1" t="s">
        <v>20340</v>
      </c>
      <c r="Y3252" s="1" t="s">
        <v>94</v>
      </c>
      <c r="Z3252" s="1" t="s">
        <v>2431</v>
      </c>
      <c r="AA3252" s="1">
        <v>0</v>
      </c>
      <c r="AB3252" s="1" t="s">
        <v>164</v>
      </c>
      <c r="AD3252" s="1" t="str">
        <f>VLOOKUP($K3252,「工具标准名」映射表!$B:$I,3,0)</f>
        <v>AI数字讲解员</v>
      </c>
      <c r="AE3252" s="1" t="str">
        <f>VLOOKUP($K3252,「工具标准名」映射表!$B:$I,4,0)</f>
        <v>功能应用层</v>
      </c>
      <c r="AF3252" s="1" t="str">
        <f>VLOOKUP($K3252,「工具标准名」映射表!$B:$I,5,0)</f>
        <v>功能应用（教学辅助工具）</v>
      </c>
      <c r="AG3252" s="1" t="str">
        <f>VLOOKUP($K3252,「工具标准名」映射表!$B:$I,6,0)</f>
        <v>软件工具</v>
      </c>
      <c r="AH3252" s="1" t="str">
        <f>VLOOKUP($K3252,「工具标准名」映射表!$B:$I,7,0)</f>
        <v>AI智能体</v>
      </c>
      <c r="AI3252" s="1" t="str">
        <f>VLOOKUP($K3252,「工具标准名」映射表!$B:$I,8,0)</f>
        <v>否</v>
      </c>
      <c r="AJ3252" s="1" t="s">
        <v>164</v>
      </c>
      <c r="AK3252" s="1"/>
      <c r="AL3252" s="1"/>
      <c r="AM3252" s="1"/>
      <c r="AN3252" s="1"/>
      <c r="AO3252" s="1"/>
    </row>
    <row r="3253" spans="1:41" ht="16">
      <c r="A3253" s="1" t="s">
        <v>20345</v>
      </c>
      <c r="B3253" s="3">
        <v>46056.459560185198</v>
      </c>
      <c r="C3253" s="14">
        <v>1624</v>
      </c>
      <c r="D3253" s="1" t="s">
        <v>20346</v>
      </c>
      <c r="E3253" s="1" t="s">
        <v>20332</v>
      </c>
      <c r="F3253" s="1" t="s">
        <v>119</v>
      </c>
      <c r="G3253" s="1" t="s">
        <v>9222</v>
      </c>
      <c r="H3253" s="1" t="s">
        <v>20347</v>
      </c>
      <c r="I3253" s="1" t="s">
        <v>20348</v>
      </c>
      <c r="J3253" s="1" t="s">
        <v>20349</v>
      </c>
      <c r="K3253" s="1" t="s">
        <v>12313</v>
      </c>
      <c r="L3253" s="1" t="s">
        <v>33</v>
      </c>
      <c r="M3253" s="1" t="b">
        <v>0</v>
      </c>
      <c r="N3253" s="1" t="s">
        <v>47</v>
      </c>
      <c r="O3253" s="1" t="s">
        <v>54</v>
      </c>
      <c r="P3253" s="1" t="s">
        <v>12312</v>
      </c>
      <c r="Q3253" s="1" t="s">
        <v>37</v>
      </c>
      <c r="R3253" s="1" t="s">
        <v>38</v>
      </c>
      <c r="S3253" s="1" t="s">
        <v>39</v>
      </c>
      <c r="T3253" s="1" t="s">
        <v>20351</v>
      </c>
      <c r="U3253" s="1" t="s">
        <v>20348</v>
      </c>
      <c r="V3253" s="1" t="s">
        <v>20352</v>
      </c>
      <c r="W3253" s="1" t="s">
        <v>276</v>
      </c>
      <c r="X3253" s="1" t="s">
        <v>20353</v>
      </c>
      <c r="Y3253" s="1" t="s">
        <v>278</v>
      </c>
      <c r="Z3253" s="1" t="s">
        <v>12313</v>
      </c>
      <c r="AA3253" s="1">
        <v>0</v>
      </c>
      <c r="AB3253" s="1" t="s">
        <v>164</v>
      </c>
      <c r="AD3253" s="1" t="str">
        <f>VLOOKUP($K3253,「工具标准名」映射表!$B:$I,3,0)</f>
        <v>高中物理答疑助手</v>
      </c>
      <c r="AE3253" s="1" t="str">
        <f>VLOOKUP($K3253,「工具标准名」映射表!$B:$I,4,0)</f>
        <v>功能应用层</v>
      </c>
      <c r="AF3253" s="1" t="str">
        <f>VLOOKUP($K3253,「工具标准名」映射表!$B:$I,5,0)</f>
        <v>功能应用（平台型综合系统）</v>
      </c>
      <c r="AG3253" s="1" t="str">
        <f>VLOOKUP($K3253,「工具标准名」映射表!$B:$I,6,0)</f>
        <v>软件工具</v>
      </c>
      <c r="AH3253" s="1" t="str">
        <f>VLOOKUP($K3253,「工具标准名」映射表!$B:$I,7,0)</f>
        <v>其他</v>
      </c>
      <c r="AI3253" s="1" t="str">
        <f>VLOOKUP($K3253,「工具标准名」映射表!$B:$I,8,0)</f>
        <v>否</v>
      </c>
      <c r="AJ3253" s="1" t="s">
        <v>164</v>
      </c>
      <c r="AK3253" s="1"/>
      <c r="AL3253" s="1"/>
      <c r="AM3253" s="1"/>
      <c r="AN3253" s="1"/>
      <c r="AO3253" s="1"/>
    </row>
    <row r="3254" spans="1:41" ht="16">
      <c r="A3254" s="1" t="s">
        <v>20345</v>
      </c>
      <c r="B3254" s="3">
        <v>46056.459560185198</v>
      </c>
      <c r="C3254" s="14">
        <v>1624</v>
      </c>
      <c r="D3254" s="1" t="s">
        <v>20346</v>
      </c>
      <c r="E3254" s="1" t="s">
        <v>20332</v>
      </c>
      <c r="F3254" s="1" t="s">
        <v>119</v>
      </c>
      <c r="G3254" s="1" t="s">
        <v>9222</v>
      </c>
      <c r="H3254" s="1" t="s">
        <v>20347</v>
      </c>
      <c r="I3254" s="1" t="s">
        <v>20348</v>
      </c>
      <c r="J3254" s="1" t="s">
        <v>20349</v>
      </c>
      <c r="K3254" s="1" t="s">
        <v>1634</v>
      </c>
      <c r="L3254" s="1" t="s">
        <v>33</v>
      </c>
      <c r="M3254" s="1" t="b">
        <v>0</v>
      </c>
      <c r="N3254" s="1" t="s">
        <v>15476</v>
      </c>
      <c r="O3254" s="1" t="s">
        <v>54</v>
      </c>
      <c r="P3254" s="1" t="s">
        <v>15477</v>
      </c>
      <c r="Q3254" s="1" t="s">
        <v>37</v>
      </c>
      <c r="R3254" s="1" t="s">
        <v>38</v>
      </c>
      <c r="S3254" s="1" t="s">
        <v>39</v>
      </c>
      <c r="T3254" s="1" t="s">
        <v>20351</v>
      </c>
      <c r="U3254" s="1" t="s">
        <v>20348</v>
      </c>
      <c r="V3254" s="1" t="s">
        <v>20352</v>
      </c>
      <c r="W3254" s="1" t="s">
        <v>276</v>
      </c>
      <c r="X3254" s="1" t="s">
        <v>20353</v>
      </c>
      <c r="Y3254" s="1" t="s">
        <v>278</v>
      </c>
      <c r="Z3254" s="1" t="s">
        <v>13938</v>
      </c>
      <c r="AA3254" s="1" t="s">
        <v>10163</v>
      </c>
      <c r="AB3254" s="1" t="s">
        <v>164</v>
      </c>
      <c r="AD3254" s="1" t="str">
        <f>VLOOKUP($K3254,「工具标准名」映射表!$B:$I,3,0)</f>
        <v>扣子AI</v>
      </c>
      <c r="AE3254" s="1" t="str">
        <f>VLOOKUP($K3254,「工具标准名」映射表!$B:$I,4,0)</f>
        <v>功能应用层</v>
      </c>
      <c r="AF3254" s="1" t="str">
        <f>VLOOKUP($K3254,「工具标准名」映射表!$B:$I,5,0)</f>
        <v>功能应用层（AI智能体）</v>
      </c>
      <c r="AG3254" s="1" t="str">
        <f>VLOOKUP($K3254,「工具标准名」映射表!$B:$I,6,0)</f>
        <v>软件工具</v>
      </c>
      <c r="AH3254" s="1" t="str">
        <f>VLOOKUP($K3254,「工具标准名」映射表!$B:$I,7,0)</f>
        <v>AI智能体</v>
      </c>
      <c r="AI3254" s="1" t="str">
        <f>VLOOKUP($K3254,「工具标准名」映射表!$B:$I,8,0)</f>
        <v>是</v>
      </c>
      <c r="AJ3254" s="1" t="s">
        <v>164</v>
      </c>
      <c r="AK3254" s="1"/>
      <c r="AL3254" s="1"/>
      <c r="AM3254" s="1"/>
      <c r="AN3254" s="1"/>
      <c r="AO3254" s="1"/>
    </row>
    <row r="3255" spans="1:41" ht="16">
      <c r="A3255" s="1" t="s">
        <v>20355</v>
      </c>
      <c r="B3255" s="3">
        <v>46056.459641203699</v>
      </c>
      <c r="C3255" s="14">
        <v>1625</v>
      </c>
      <c r="D3255" s="1" t="s">
        <v>20356</v>
      </c>
      <c r="E3255" s="1" t="s">
        <v>20332</v>
      </c>
      <c r="F3255" s="1" t="s">
        <v>27</v>
      </c>
      <c r="G3255" s="1" t="s">
        <v>20357</v>
      </c>
      <c r="H3255" s="1" t="s">
        <v>20358</v>
      </c>
      <c r="I3255" s="1" t="s">
        <v>20359</v>
      </c>
      <c r="J3255" s="1" t="s">
        <v>20360</v>
      </c>
      <c r="K3255" s="1" t="s">
        <v>19465</v>
      </c>
      <c r="L3255" s="1" t="s">
        <v>33</v>
      </c>
      <c r="M3255" s="1" t="b">
        <v>0</v>
      </c>
      <c r="N3255" s="1" t="s">
        <v>47</v>
      </c>
      <c r="O3255" s="1" t="s">
        <v>48</v>
      </c>
      <c r="P3255" s="1" t="s">
        <v>19464</v>
      </c>
      <c r="Q3255" s="1" t="s">
        <v>37</v>
      </c>
      <c r="R3255" s="1" t="s">
        <v>38</v>
      </c>
      <c r="S3255" s="1" t="s">
        <v>375</v>
      </c>
      <c r="T3255" s="1" t="s">
        <v>20362</v>
      </c>
      <c r="U3255" s="1" t="s">
        <v>20363</v>
      </c>
      <c r="V3255" s="1" t="s">
        <v>20364</v>
      </c>
      <c r="W3255" s="1" t="s">
        <v>20365</v>
      </c>
      <c r="X3255" s="1" t="s">
        <v>20366</v>
      </c>
      <c r="Y3255" s="1" t="s">
        <v>801</v>
      </c>
      <c r="Z3255" s="1" t="s">
        <v>19465</v>
      </c>
      <c r="AA3255" s="1" t="s">
        <v>23374</v>
      </c>
      <c r="AB3255" s="1" t="s">
        <v>164</v>
      </c>
      <c r="AD3255" s="1" t="str">
        <f>VLOOKUP($K3255,「工具标准名」映射表!$B:$I,3,0)</f>
        <v>希沃智能教学平台</v>
      </c>
      <c r="AE3255" s="1" t="str">
        <f>VLOOKUP($K3255,「工具标准名」映射表!$B:$I,4,0)</f>
        <v>功能应用层</v>
      </c>
      <c r="AF3255" s="1" t="str">
        <f>VLOOKUP($K3255,「工具标准名」映射表!$B:$I,5,0)</f>
        <v>功能应用（平台型综合系统）</v>
      </c>
      <c r="AG3255" s="1" t="str">
        <f>VLOOKUP($K3255,「工具标准名」映射表!$B:$I,6,0)</f>
        <v>虚拟教室</v>
      </c>
      <c r="AH3255" s="1" t="str">
        <f>VLOOKUP($K3255,「工具标准名」映射表!$B:$I,7,0)</f>
        <v>AI智能体</v>
      </c>
      <c r="AI3255" s="1" t="str">
        <f>VLOOKUP($K3255,「工具标准名」映射表!$B:$I,8,0)</f>
        <v>是</v>
      </c>
      <c r="AJ3255" s="1" t="s">
        <v>164</v>
      </c>
      <c r="AK3255" s="1"/>
      <c r="AL3255" s="1"/>
      <c r="AM3255" s="1"/>
      <c r="AN3255" s="1"/>
      <c r="AO3255" s="1"/>
    </row>
    <row r="3256" spans="1:41" ht="16">
      <c r="A3256" s="1" t="s">
        <v>20355</v>
      </c>
      <c r="B3256" s="3">
        <v>46056.459641203699</v>
      </c>
      <c r="C3256" s="14">
        <v>1625</v>
      </c>
      <c r="D3256" s="1" t="s">
        <v>20356</v>
      </c>
      <c r="E3256" s="1" t="s">
        <v>20332</v>
      </c>
      <c r="F3256" s="1" t="s">
        <v>27</v>
      </c>
      <c r="G3256" s="1" t="s">
        <v>20357</v>
      </c>
      <c r="H3256" s="1" t="s">
        <v>20358</v>
      </c>
      <c r="I3256" s="1" t="s">
        <v>20359</v>
      </c>
      <c r="J3256" s="1" t="s">
        <v>20360</v>
      </c>
      <c r="K3256" s="1" t="s">
        <v>139</v>
      </c>
      <c r="L3256" s="1" t="s">
        <v>33</v>
      </c>
      <c r="M3256" s="1" t="b">
        <v>0</v>
      </c>
      <c r="N3256" s="1" t="s">
        <v>47</v>
      </c>
      <c r="O3256" s="1" t="s">
        <v>48</v>
      </c>
      <c r="P3256" s="1" t="s">
        <v>10477</v>
      </c>
      <c r="Q3256" s="1" t="s">
        <v>37</v>
      </c>
      <c r="R3256" s="1" t="s">
        <v>38</v>
      </c>
      <c r="S3256" s="1" t="s">
        <v>375</v>
      </c>
      <c r="T3256" s="1" t="s">
        <v>20362</v>
      </c>
      <c r="U3256" s="1" t="s">
        <v>20363</v>
      </c>
      <c r="V3256" s="1" t="s">
        <v>20364</v>
      </c>
      <c r="W3256" s="1" t="s">
        <v>20365</v>
      </c>
      <c r="X3256" s="1" t="s">
        <v>20366</v>
      </c>
      <c r="Y3256" s="1" t="s">
        <v>801</v>
      </c>
      <c r="Z3256" s="1" t="s">
        <v>139</v>
      </c>
      <c r="AA3256" s="1" t="s">
        <v>23370</v>
      </c>
      <c r="AB3256" s="1" t="s">
        <v>164</v>
      </c>
      <c r="AD3256" s="1" t="str">
        <f>VLOOKUP($K3256,「工具标准名」映射表!$B:$I,3,0)</f>
        <v>豆包</v>
      </c>
      <c r="AE3256" s="1" t="str">
        <f>VLOOKUP($K3256,「工具标准名」映射表!$B:$I,4,0)</f>
        <v>功能应用层</v>
      </c>
      <c r="AF3256" s="1" t="str">
        <f>VLOOKUP($K3256,「工具标准名」映射表!$B:$I,5,0)</f>
        <v>功能应用（教学辅助工具）</v>
      </c>
      <c r="AG3256" s="1" t="str">
        <f>VLOOKUP($K3256,「工具标准名」映射表!$B:$I,6,0)</f>
        <v>软件工具</v>
      </c>
      <c r="AH3256" s="1" t="str">
        <f>VLOOKUP($K3256,「工具标准名」映射表!$B:$I,7,0)</f>
        <v>其他</v>
      </c>
      <c r="AI3256" s="1" t="str">
        <f>VLOOKUP($K3256,「工具标准名」映射表!$B:$I,8,0)</f>
        <v>否</v>
      </c>
      <c r="AJ3256" s="1" t="s">
        <v>164</v>
      </c>
      <c r="AK3256" s="1"/>
      <c r="AL3256" s="1"/>
      <c r="AM3256" s="1"/>
      <c r="AN3256" s="1"/>
      <c r="AO3256" s="1"/>
    </row>
    <row r="3257" spans="1:41" ht="16">
      <c r="A3257" s="1" t="s">
        <v>20369</v>
      </c>
      <c r="B3257" s="3">
        <v>46056.459733796299</v>
      </c>
      <c r="C3257" s="14">
        <v>1626</v>
      </c>
      <c r="D3257" s="1" t="s">
        <v>18821</v>
      </c>
      <c r="E3257" s="1" t="s">
        <v>12272</v>
      </c>
      <c r="F3257" s="1" t="s">
        <v>27</v>
      </c>
      <c r="G3257" s="1" t="s">
        <v>20370</v>
      </c>
      <c r="H3257" s="1" t="s">
        <v>20371</v>
      </c>
      <c r="I3257" s="1" t="s">
        <v>20372</v>
      </c>
      <c r="J3257" s="1" t="s">
        <v>20373</v>
      </c>
      <c r="K3257" s="1" t="s">
        <v>18826</v>
      </c>
      <c r="L3257" s="1" t="s">
        <v>33</v>
      </c>
      <c r="M3257" s="1" t="b">
        <v>0</v>
      </c>
      <c r="N3257" s="1" t="s">
        <v>4288</v>
      </c>
      <c r="O3257" s="1" t="s">
        <v>66</v>
      </c>
      <c r="P3257" s="1" t="s">
        <v>19095</v>
      </c>
      <c r="Q3257" s="1" t="s">
        <v>37</v>
      </c>
      <c r="R3257" s="1" t="s">
        <v>171</v>
      </c>
      <c r="S3257" s="1" t="s">
        <v>39</v>
      </c>
      <c r="T3257" s="1" t="s">
        <v>20376</v>
      </c>
      <c r="U3257" s="1" t="s">
        <v>20377</v>
      </c>
      <c r="V3257" s="1" t="s">
        <v>275</v>
      </c>
      <c r="W3257" s="1" t="s">
        <v>28</v>
      </c>
      <c r="X3257" s="1" t="s">
        <v>20378</v>
      </c>
      <c r="Y3257" s="1" t="s">
        <v>801</v>
      </c>
      <c r="Z3257" s="1" t="s">
        <v>214</v>
      </c>
      <c r="AA3257" s="1" t="s">
        <v>23374</v>
      </c>
      <c r="AB3257" s="1" t="s">
        <v>164</v>
      </c>
      <c r="AD3257" s="1" t="str">
        <f>VLOOKUP($K3257,「工具标准名」映射表!$B:$I,3,0)</f>
        <v>希沃白板</v>
      </c>
      <c r="AE3257" s="1" t="str">
        <f>VLOOKUP($K3257,「工具标准名」映射表!$B:$I,4,0)</f>
        <v>功能应用层</v>
      </c>
      <c r="AF3257" s="1" t="str">
        <f>VLOOKUP($K3257,「工具标准名」映射表!$B:$I,5,0)</f>
        <v>功能应用（教学辅助工具）</v>
      </c>
      <c r="AG3257" s="1" t="str">
        <f>VLOOKUP($K3257,「工具标准名」映射表!$B:$I,6,0)</f>
        <v>硬件设备</v>
      </c>
      <c r="AH3257" s="1" t="str">
        <f>VLOOKUP($K3257,「工具标准名」映射表!$B:$I,7,0)</f>
        <v>AI智能体</v>
      </c>
      <c r="AI3257" s="1" t="str">
        <f>VLOOKUP($K3257,「工具标准名」映射表!$B:$I,8,0)</f>
        <v>否</v>
      </c>
      <c r="AJ3257" s="1" t="s">
        <v>164</v>
      </c>
      <c r="AK3257" s="1"/>
      <c r="AL3257" s="1"/>
      <c r="AM3257" s="1"/>
      <c r="AN3257" s="1"/>
      <c r="AO3257" s="1"/>
    </row>
    <row r="3258" spans="1:41" ht="16">
      <c r="A3258" s="1" t="s">
        <v>20369</v>
      </c>
      <c r="B3258" s="3">
        <v>46056.459733796299</v>
      </c>
      <c r="C3258" s="14">
        <v>1626</v>
      </c>
      <c r="D3258" s="1" t="s">
        <v>18821</v>
      </c>
      <c r="E3258" s="1" t="s">
        <v>12272</v>
      </c>
      <c r="F3258" s="1" t="s">
        <v>27</v>
      </c>
      <c r="G3258" s="1" t="s">
        <v>20370</v>
      </c>
      <c r="H3258" s="1" t="s">
        <v>20371</v>
      </c>
      <c r="I3258" s="1" t="s">
        <v>20372</v>
      </c>
      <c r="J3258" s="1" t="s">
        <v>20373</v>
      </c>
      <c r="K3258" s="1" t="s">
        <v>139</v>
      </c>
      <c r="L3258" s="1" t="s">
        <v>33</v>
      </c>
      <c r="M3258" s="1" t="b">
        <v>0</v>
      </c>
      <c r="N3258" s="1" t="s">
        <v>47</v>
      </c>
      <c r="O3258" s="1" t="s">
        <v>54</v>
      </c>
      <c r="P3258" s="1" t="s">
        <v>10422</v>
      </c>
      <c r="Q3258" s="1" t="s">
        <v>37</v>
      </c>
      <c r="R3258" s="1" t="s">
        <v>171</v>
      </c>
      <c r="S3258" s="1" t="s">
        <v>39</v>
      </c>
      <c r="T3258" s="1" t="s">
        <v>20376</v>
      </c>
      <c r="U3258" s="1" t="s">
        <v>20377</v>
      </c>
      <c r="V3258" s="1" t="s">
        <v>275</v>
      </c>
      <c r="W3258" s="1" t="s">
        <v>28</v>
      </c>
      <c r="X3258" s="1" t="s">
        <v>20378</v>
      </c>
      <c r="Y3258" s="1" t="s">
        <v>801</v>
      </c>
      <c r="Z3258" s="1" t="s">
        <v>139</v>
      </c>
      <c r="AA3258" s="1" t="s">
        <v>23370</v>
      </c>
      <c r="AB3258" s="1" t="s">
        <v>164</v>
      </c>
      <c r="AD3258" s="1" t="str">
        <f>VLOOKUP($K3258,「工具标准名」映射表!$B:$I,3,0)</f>
        <v>豆包</v>
      </c>
      <c r="AE3258" s="1" t="str">
        <f>VLOOKUP($K3258,「工具标准名」映射表!$B:$I,4,0)</f>
        <v>功能应用层</v>
      </c>
      <c r="AF3258" s="1" t="str">
        <f>VLOOKUP($K3258,「工具标准名」映射表!$B:$I,5,0)</f>
        <v>功能应用（教学辅助工具）</v>
      </c>
      <c r="AG3258" s="1" t="str">
        <f>VLOOKUP($K3258,「工具标准名」映射表!$B:$I,6,0)</f>
        <v>软件工具</v>
      </c>
      <c r="AH3258" s="1" t="str">
        <f>VLOOKUP($K3258,「工具标准名」映射表!$B:$I,7,0)</f>
        <v>其他</v>
      </c>
      <c r="AI3258" s="1" t="str">
        <f>VLOOKUP($K3258,「工具标准名」映射表!$B:$I,8,0)</f>
        <v>否</v>
      </c>
      <c r="AJ3258" s="1" t="s">
        <v>164</v>
      </c>
      <c r="AK3258" s="1"/>
      <c r="AL3258" s="1"/>
      <c r="AM3258" s="1"/>
      <c r="AN3258" s="1"/>
      <c r="AO3258" s="1"/>
    </row>
    <row r="3259" spans="1:41" ht="16">
      <c r="A3259" s="1" t="s">
        <v>20369</v>
      </c>
      <c r="B3259" s="3">
        <v>46056.459733796299</v>
      </c>
      <c r="C3259" s="14">
        <v>1626</v>
      </c>
      <c r="D3259" s="1" t="s">
        <v>18821</v>
      </c>
      <c r="E3259" s="1" t="s">
        <v>12272</v>
      </c>
      <c r="F3259" s="1" t="s">
        <v>27</v>
      </c>
      <c r="G3259" s="1" t="s">
        <v>20370</v>
      </c>
      <c r="H3259" s="1" t="s">
        <v>20371</v>
      </c>
      <c r="I3259" s="1" t="s">
        <v>20372</v>
      </c>
      <c r="J3259" s="1" t="s">
        <v>20373</v>
      </c>
      <c r="K3259" s="1" t="s">
        <v>207</v>
      </c>
      <c r="L3259" s="1" t="s">
        <v>33</v>
      </c>
      <c r="M3259" s="1" t="b">
        <v>0</v>
      </c>
      <c r="N3259" s="1" t="s">
        <v>47</v>
      </c>
      <c r="O3259" s="1" t="s">
        <v>54</v>
      </c>
      <c r="P3259" s="1" t="s">
        <v>25877</v>
      </c>
      <c r="Q3259" s="1" t="s">
        <v>37</v>
      </c>
      <c r="R3259" s="1" t="s">
        <v>171</v>
      </c>
      <c r="S3259" s="1" t="s">
        <v>39</v>
      </c>
      <c r="T3259" s="1" t="s">
        <v>20376</v>
      </c>
      <c r="U3259" s="1" t="s">
        <v>20377</v>
      </c>
      <c r="V3259" s="1" t="s">
        <v>275</v>
      </c>
      <c r="W3259" s="1" t="s">
        <v>28</v>
      </c>
      <c r="X3259" s="1" t="s">
        <v>20378</v>
      </c>
      <c r="Y3259" s="1" t="s">
        <v>801</v>
      </c>
      <c r="Z3259" s="1" t="s">
        <v>207</v>
      </c>
      <c r="AA3259" s="1" t="s">
        <v>23372</v>
      </c>
      <c r="AB3259" s="1" t="s">
        <v>164</v>
      </c>
      <c r="AD3259" s="1" t="str">
        <f>VLOOKUP($K3259,「工具标准名」映射表!$B:$I,3,0)</f>
        <v>即梦AI</v>
      </c>
      <c r="AE3259" s="1" t="str">
        <f>VLOOKUP($K3259,「工具标准名」映射表!$B:$I,4,0)</f>
        <v>功能应用层</v>
      </c>
      <c r="AF3259" s="1" t="str">
        <f>VLOOKUP($K3259,「工具标准名」映射表!$B:$I,5,0)</f>
        <v>功能应用（生成式AI应用-图像类）</v>
      </c>
      <c r="AG3259" s="1" t="str">
        <f>VLOOKUP($K3259,「工具标准名」映射表!$B:$I,6,0)</f>
        <v>软件工具</v>
      </c>
      <c r="AH3259" s="1" t="str">
        <f>VLOOKUP($K3259,「工具标准名」映射表!$B:$I,7,0)</f>
        <v>AI智能体</v>
      </c>
      <c r="AI3259" s="1" t="str">
        <f>VLOOKUP($K3259,「工具标准名」映射表!$B:$I,8,0)</f>
        <v>是</v>
      </c>
      <c r="AJ3259" s="1" t="s">
        <v>164</v>
      </c>
      <c r="AK3259" s="1"/>
      <c r="AL3259" s="1"/>
      <c r="AM3259" s="1"/>
      <c r="AN3259" s="1"/>
      <c r="AO3259" s="1"/>
    </row>
    <row r="3260" spans="1:41" ht="16">
      <c r="A3260" s="1" t="s">
        <v>20369</v>
      </c>
      <c r="B3260" s="3">
        <v>46056.459733796299</v>
      </c>
      <c r="C3260" s="14">
        <v>1626</v>
      </c>
      <c r="D3260" s="1" t="s">
        <v>18821</v>
      </c>
      <c r="E3260" s="1" t="s">
        <v>12272</v>
      </c>
      <c r="F3260" s="1" t="s">
        <v>27</v>
      </c>
      <c r="G3260" s="1" t="s">
        <v>20370</v>
      </c>
      <c r="H3260" s="1" t="s">
        <v>20371</v>
      </c>
      <c r="I3260" s="1" t="s">
        <v>20372</v>
      </c>
      <c r="J3260" s="1" t="s">
        <v>20373</v>
      </c>
      <c r="K3260" s="1" t="s">
        <v>2240</v>
      </c>
      <c r="L3260" s="1" t="s">
        <v>33</v>
      </c>
      <c r="M3260" s="1" t="b">
        <v>0</v>
      </c>
      <c r="N3260" s="1" t="s">
        <v>47</v>
      </c>
      <c r="O3260" s="1" t="s">
        <v>3235</v>
      </c>
      <c r="P3260" s="1" t="s">
        <v>12640</v>
      </c>
      <c r="Q3260" s="1" t="s">
        <v>37</v>
      </c>
      <c r="R3260" s="1" t="s">
        <v>171</v>
      </c>
      <c r="S3260" s="1" t="s">
        <v>39</v>
      </c>
      <c r="T3260" s="1" t="s">
        <v>20376</v>
      </c>
      <c r="U3260" s="1" t="s">
        <v>20377</v>
      </c>
      <c r="V3260" s="1" t="s">
        <v>275</v>
      </c>
      <c r="W3260" s="1" t="s">
        <v>28</v>
      </c>
      <c r="X3260" s="1" t="s">
        <v>20378</v>
      </c>
      <c r="Y3260" s="1" t="s">
        <v>801</v>
      </c>
      <c r="Z3260" s="1" t="s">
        <v>270</v>
      </c>
      <c r="AA3260" s="1">
        <v>0</v>
      </c>
      <c r="AB3260" s="1" t="s">
        <v>164</v>
      </c>
      <c r="AD3260" s="1" t="str">
        <f>VLOOKUP($K3260,「工具标准名」映射表!$B:$I,3,0)</f>
        <v>国家智慧教育平台</v>
      </c>
      <c r="AE3260" s="1" t="str">
        <f>VLOOKUP($K3260,「工具标准名」映射表!$B:$I,4,0)</f>
        <v>教育数据层</v>
      </c>
      <c r="AF3260" s="1" t="str">
        <f>VLOOKUP($K3260,「工具标准名」映射表!$B:$I,5,0)</f>
        <v>功能应用（Web 教学平台（SaaS））</v>
      </c>
      <c r="AG3260" s="1" t="str">
        <f>VLOOKUP($K3260,「工具标准名」映射表!$B:$I,6,0)</f>
        <v>在线资源</v>
      </c>
      <c r="AH3260" s="1" t="str">
        <f>VLOOKUP($K3260,「工具标准名」映射表!$B:$I,7,0)</f>
        <v>其他</v>
      </c>
      <c r="AI3260" s="1" t="str">
        <f>VLOOKUP($K3260,「工具标准名」映射表!$B:$I,8,0)</f>
        <v>否</v>
      </c>
      <c r="AJ3260" s="1" t="s">
        <v>164</v>
      </c>
      <c r="AK3260" s="1"/>
      <c r="AL3260" s="1"/>
      <c r="AM3260" s="1"/>
      <c r="AN3260" s="1"/>
      <c r="AO3260" s="1"/>
    </row>
    <row r="3261" spans="1:41" ht="16">
      <c r="A3261" s="1" t="s">
        <v>20384</v>
      </c>
      <c r="B3261" s="3">
        <v>46056.459571759297</v>
      </c>
      <c r="C3261" s="14">
        <v>1627</v>
      </c>
      <c r="D3261" s="1" t="s">
        <v>20385</v>
      </c>
      <c r="E3261" s="1" t="s">
        <v>12334</v>
      </c>
      <c r="F3261" s="1" t="s">
        <v>27</v>
      </c>
      <c r="G3261" s="1" t="s">
        <v>20386</v>
      </c>
      <c r="H3261" s="1" t="s">
        <v>20387</v>
      </c>
      <c r="I3261" s="1" t="s">
        <v>20388</v>
      </c>
      <c r="J3261" s="1" t="s">
        <v>20389</v>
      </c>
      <c r="K3261" s="1" t="s">
        <v>124</v>
      </c>
      <c r="L3261" s="1" t="s">
        <v>33</v>
      </c>
      <c r="M3261" s="1" t="b">
        <v>0</v>
      </c>
      <c r="N3261" s="1" t="s">
        <v>47</v>
      </c>
      <c r="O3261" s="1" t="s">
        <v>54</v>
      </c>
      <c r="P3261" s="1" t="s">
        <v>6138</v>
      </c>
      <c r="Q3261" s="1" t="s">
        <v>37</v>
      </c>
      <c r="R3261" s="1" t="s">
        <v>68</v>
      </c>
      <c r="S3261" s="1" t="s">
        <v>39</v>
      </c>
      <c r="T3261" s="1" t="s">
        <v>20391</v>
      </c>
      <c r="U3261" s="1" t="s">
        <v>20392</v>
      </c>
      <c r="V3261" s="1" t="s">
        <v>20393</v>
      </c>
      <c r="W3261" s="1" t="s">
        <v>276</v>
      </c>
      <c r="X3261" s="1" t="s">
        <v>20394</v>
      </c>
      <c r="Y3261" s="1" t="s">
        <v>94</v>
      </c>
      <c r="Z3261" s="1" t="s">
        <v>4864</v>
      </c>
      <c r="AA3261" s="1" t="s">
        <v>23367</v>
      </c>
      <c r="AB3261" s="1" t="s">
        <v>164</v>
      </c>
      <c r="AD3261" s="1" t="str">
        <f>VLOOKUP($K3261,「工具标准名」映射表!$B:$I,3,0)</f>
        <v>DeepSeek 大模型</v>
      </c>
      <c r="AE3261" s="1" t="str">
        <f>VLOOKUP($K3261,「工具标准名」映射表!$B:$I,4,0)</f>
        <v>功能应用层</v>
      </c>
      <c r="AF3261" s="1" t="str">
        <f>VLOOKUP($K3261,「工具标准名」映射表!$B:$I,5,0)</f>
        <v>功能应用（教学辅助工具）</v>
      </c>
      <c r="AG3261" s="1" t="str">
        <f>VLOOKUP($K3261,「工具标准名」映射表!$B:$I,6,0)</f>
        <v>软件工具</v>
      </c>
      <c r="AH3261" s="1" t="str">
        <f>VLOOKUP($K3261,「工具标准名」映射表!$B:$I,7,0)</f>
        <v>AI智能体</v>
      </c>
      <c r="AI3261" s="1" t="str">
        <f>VLOOKUP($K3261,「工具标准名」映射表!$B:$I,8,0)</f>
        <v>否</v>
      </c>
      <c r="AJ3261" s="1" t="s">
        <v>164</v>
      </c>
      <c r="AK3261" s="1"/>
      <c r="AL3261" s="1"/>
      <c r="AM3261" s="1"/>
      <c r="AN3261" s="1"/>
      <c r="AO3261" s="1"/>
    </row>
    <row r="3262" spans="1:41" ht="16">
      <c r="A3262" s="1" t="s">
        <v>20395</v>
      </c>
      <c r="B3262" s="3">
        <v>46056.459710648101</v>
      </c>
      <c r="C3262" s="14">
        <v>1628</v>
      </c>
      <c r="D3262" s="1" t="s">
        <v>20396</v>
      </c>
      <c r="E3262" s="1" t="s">
        <v>20397</v>
      </c>
      <c r="F3262" s="1" t="s">
        <v>27</v>
      </c>
      <c r="G3262" s="1" t="s">
        <v>20398</v>
      </c>
      <c r="H3262" s="1" t="s">
        <v>20399</v>
      </c>
      <c r="I3262" s="1" t="s">
        <v>20400</v>
      </c>
      <c r="J3262" s="1" t="s">
        <v>20401</v>
      </c>
      <c r="K3262" s="1" t="s">
        <v>2134</v>
      </c>
      <c r="L3262" s="1" t="s">
        <v>33</v>
      </c>
      <c r="M3262" s="1" t="b">
        <v>0</v>
      </c>
      <c r="N3262" s="1" t="s">
        <v>47</v>
      </c>
      <c r="O3262" s="1" t="s">
        <v>48</v>
      </c>
      <c r="P3262" s="1" t="s">
        <v>6139</v>
      </c>
      <c r="Q3262" s="1" t="s">
        <v>37</v>
      </c>
      <c r="R3262" s="1" t="s">
        <v>38</v>
      </c>
      <c r="S3262" s="1" t="s">
        <v>39</v>
      </c>
      <c r="T3262" s="1" t="s">
        <v>20404</v>
      </c>
      <c r="U3262" s="1" t="s">
        <v>20405</v>
      </c>
      <c r="V3262" s="1" t="s">
        <v>20406</v>
      </c>
      <c r="W3262" s="1" t="s">
        <v>176</v>
      </c>
      <c r="X3262" s="1" t="s">
        <v>20407</v>
      </c>
      <c r="Y3262" s="1" t="s">
        <v>1891</v>
      </c>
      <c r="Z3262" s="1" t="s">
        <v>4864</v>
      </c>
      <c r="AA3262" s="1" t="s">
        <v>23367</v>
      </c>
      <c r="AB3262" s="1" t="s">
        <v>164</v>
      </c>
      <c r="AD3262" s="1" t="str">
        <f>VLOOKUP($K3262,「工具标准名」映射表!$B:$I,3,0)</f>
        <v>DeepSeek 大模型</v>
      </c>
      <c r="AE3262" s="1" t="str">
        <f>VLOOKUP($K3262,「工具标准名」映射表!$B:$I,4,0)</f>
        <v>功能应用层</v>
      </c>
      <c r="AF3262" s="1" t="str">
        <f>VLOOKUP($K3262,「工具标准名」映射表!$B:$I,5,0)</f>
        <v>功能应用（教学辅助工具）</v>
      </c>
      <c r="AG3262" s="1" t="str">
        <f>VLOOKUP($K3262,「工具标准名」映射表!$B:$I,6,0)</f>
        <v>软件工具</v>
      </c>
      <c r="AH3262" s="1" t="str">
        <f>VLOOKUP($K3262,「工具标准名」映射表!$B:$I,7,0)</f>
        <v>AI智能体</v>
      </c>
      <c r="AI3262" s="1" t="str">
        <f>VLOOKUP($K3262,「工具标准名」映射表!$B:$I,8,0)</f>
        <v>否</v>
      </c>
      <c r="AJ3262" s="1" t="s">
        <v>164</v>
      </c>
      <c r="AK3262" s="1"/>
      <c r="AL3262" s="1"/>
      <c r="AM3262" s="1"/>
      <c r="AN3262" s="1"/>
      <c r="AO3262" s="1"/>
    </row>
    <row r="3263" spans="1:41" ht="16">
      <c r="A3263" s="1" t="s">
        <v>20395</v>
      </c>
      <c r="B3263" s="3">
        <v>46056.459710648101</v>
      </c>
      <c r="C3263" s="14">
        <v>1628</v>
      </c>
      <c r="D3263" s="1" t="s">
        <v>20396</v>
      </c>
      <c r="E3263" s="1" t="s">
        <v>20397</v>
      </c>
      <c r="F3263" s="1" t="s">
        <v>27</v>
      </c>
      <c r="G3263" s="1" t="s">
        <v>20398</v>
      </c>
      <c r="H3263" s="1" t="s">
        <v>20399</v>
      </c>
      <c r="I3263" s="1" t="s">
        <v>20400</v>
      </c>
      <c r="J3263" s="1" t="s">
        <v>20401</v>
      </c>
      <c r="K3263" s="1" t="s">
        <v>139</v>
      </c>
      <c r="L3263" s="1" t="s">
        <v>33</v>
      </c>
      <c r="M3263" s="1" t="b">
        <v>0</v>
      </c>
      <c r="N3263" s="1" t="s">
        <v>1119</v>
      </c>
      <c r="O3263" s="1" t="s">
        <v>66</v>
      </c>
      <c r="P3263" s="1" t="s">
        <v>10499</v>
      </c>
      <c r="Q3263" s="1" t="s">
        <v>37</v>
      </c>
      <c r="R3263" s="1" t="s">
        <v>38</v>
      </c>
      <c r="S3263" s="1" t="s">
        <v>39</v>
      </c>
      <c r="T3263" s="1" t="s">
        <v>20404</v>
      </c>
      <c r="U3263" s="1" t="s">
        <v>20405</v>
      </c>
      <c r="V3263" s="1" t="s">
        <v>20406</v>
      </c>
      <c r="W3263" s="1" t="s">
        <v>176</v>
      </c>
      <c r="X3263" s="1" t="s">
        <v>20407</v>
      </c>
      <c r="Y3263" s="1" t="s">
        <v>1891</v>
      </c>
      <c r="Z3263" s="1" t="s">
        <v>139</v>
      </c>
      <c r="AA3263" s="1" t="s">
        <v>23370</v>
      </c>
      <c r="AB3263" s="1" t="s">
        <v>164</v>
      </c>
      <c r="AD3263" s="1" t="str">
        <f>VLOOKUP($K3263,「工具标准名」映射表!$B:$I,3,0)</f>
        <v>豆包</v>
      </c>
      <c r="AE3263" s="1" t="str">
        <f>VLOOKUP($K3263,「工具标准名」映射表!$B:$I,4,0)</f>
        <v>功能应用层</v>
      </c>
      <c r="AF3263" s="1" t="str">
        <f>VLOOKUP($K3263,「工具标准名」映射表!$B:$I,5,0)</f>
        <v>功能应用（教学辅助工具）</v>
      </c>
      <c r="AG3263" s="1" t="str">
        <f>VLOOKUP($K3263,「工具标准名」映射表!$B:$I,6,0)</f>
        <v>软件工具</v>
      </c>
      <c r="AH3263" s="1" t="str">
        <f>VLOOKUP($K3263,「工具标准名」映射表!$B:$I,7,0)</f>
        <v>其他</v>
      </c>
      <c r="AI3263" s="1" t="str">
        <f>VLOOKUP($K3263,「工具标准名」映射表!$B:$I,8,0)</f>
        <v>否</v>
      </c>
      <c r="AJ3263" s="1" t="s">
        <v>164</v>
      </c>
      <c r="AK3263" s="1"/>
      <c r="AL3263" s="1"/>
      <c r="AM3263" s="1"/>
      <c r="AN3263" s="1"/>
      <c r="AO3263" s="1"/>
    </row>
    <row r="3264" spans="1:41" ht="16">
      <c r="A3264" s="1" t="s">
        <v>20395</v>
      </c>
      <c r="B3264" s="3">
        <v>46056.459710648101</v>
      </c>
      <c r="C3264" s="14">
        <v>1628</v>
      </c>
      <c r="D3264" s="1" t="s">
        <v>20396</v>
      </c>
      <c r="E3264" s="1" t="s">
        <v>20397</v>
      </c>
      <c r="F3264" s="1" t="s">
        <v>27</v>
      </c>
      <c r="G3264" s="1" t="s">
        <v>20398</v>
      </c>
      <c r="H3264" s="1" t="s">
        <v>20399</v>
      </c>
      <c r="I3264" s="1" t="s">
        <v>20400</v>
      </c>
      <c r="J3264" s="1" t="s">
        <v>20401</v>
      </c>
      <c r="K3264" s="1" t="s">
        <v>20221</v>
      </c>
      <c r="L3264" s="1" t="s">
        <v>33</v>
      </c>
      <c r="M3264" s="1" t="b">
        <v>0</v>
      </c>
      <c r="N3264" s="1" t="s">
        <v>1119</v>
      </c>
      <c r="O3264" s="1" t="s">
        <v>66</v>
      </c>
      <c r="P3264" s="1" t="s">
        <v>20216</v>
      </c>
      <c r="Q3264" s="1" t="s">
        <v>37</v>
      </c>
      <c r="R3264" s="1" t="s">
        <v>38</v>
      </c>
      <c r="S3264" s="1" t="s">
        <v>39</v>
      </c>
      <c r="T3264" s="1" t="s">
        <v>20404</v>
      </c>
      <c r="U3264" s="1" t="s">
        <v>20405</v>
      </c>
      <c r="V3264" s="1" t="s">
        <v>20406</v>
      </c>
      <c r="W3264" s="1" t="s">
        <v>176</v>
      </c>
      <c r="X3264" s="1" t="s">
        <v>20407</v>
      </c>
      <c r="Y3264" s="1" t="s">
        <v>1891</v>
      </c>
      <c r="Z3264" s="1" t="s">
        <v>20221</v>
      </c>
      <c r="AA3264" s="1">
        <v>0</v>
      </c>
      <c r="AB3264" s="1" t="s">
        <v>164</v>
      </c>
      <c r="AD3264" s="1" t="str">
        <f>VLOOKUP($K3264,「工具标准名」映射表!$B:$I,3,0)</f>
        <v>虚拟机器人‘聪聪’</v>
      </c>
      <c r="AE3264" s="1" t="str">
        <f>VLOOKUP($K3264,「工具标准名」映射表!$B:$I,4,0)</f>
        <v>功能应用层</v>
      </c>
      <c r="AF3264" s="1" t="str">
        <f>VLOOKUP($K3264,「工具标准名」映射表!$B:$I,5,0)</f>
        <v>功能应用（校级 / 区域级系统）</v>
      </c>
      <c r="AG3264" s="1" t="str">
        <f>VLOOKUP($K3264,「工具标准名」映射表!$B:$I,6,0)</f>
        <v>软件工具</v>
      </c>
      <c r="AH3264" s="1" t="str">
        <f>VLOOKUP($K3264,「工具标准名」映射表!$B:$I,7,0)</f>
        <v>其他</v>
      </c>
      <c r="AI3264" s="1" t="str">
        <f>VLOOKUP($K3264,「工具标准名」映射表!$B:$I,8,0)</f>
        <v>否</v>
      </c>
      <c r="AJ3264" s="1" t="s">
        <v>164</v>
      </c>
      <c r="AK3264" s="1"/>
      <c r="AL3264" s="1"/>
      <c r="AM3264" s="1"/>
      <c r="AN3264" s="1"/>
      <c r="AO3264" s="1"/>
    </row>
    <row r="3265" spans="1:41" ht="16">
      <c r="A3265" s="1" t="s">
        <v>20411</v>
      </c>
      <c r="B3265" s="3">
        <v>46056.459837962997</v>
      </c>
      <c r="C3265" s="14">
        <v>1629</v>
      </c>
      <c r="D3265" s="1" t="s">
        <v>20412</v>
      </c>
      <c r="E3265" s="1" t="s">
        <v>7202</v>
      </c>
      <c r="F3265" s="1" t="s">
        <v>27</v>
      </c>
      <c r="G3265" s="1" t="s">
        <v>20413</v>
      </c>
      <c r="H3265" s="1" t="s">
        <v>20414</v>
      </c>
      <c r="I3265" s="1" t="s">
        <v>20415</v>
      </c>
      <c r="J3265" s="1" t="s">
        <v>20416</v>
      </c>
      <c r="K3265" s="1" t="s">
        <v>124</v>
      </c>
      <c r="L3265" s="1" t="s">
        <v>33</v>
      </c>
      <c r="M3265" s="1" t="b">
        <v>0</v>
      </c>
      <c r="N3265" s="1" t="s">
        <v>47</v>
      </c>
      <c r="O3265" s="1" t="s">
        <v>48</v>
      </c>
      <c r="P3265" s="1" t="s">
        <v>6147</v>
      </c>
      <c r="Q3265" s="1" t="s">
        <v>37</v>
      </c>
      <c r="R3265" s="1" t="s">
        <v>171</v>
      </c>
      <c r="S3265" s="1" t="s">
        <v>39</v>
      </c>
      <c r="T3265" s="1" t="s">
        <v>20418</v>
      </c>
      <c r="U3265" s="1" t="s">
        <v>20419</v>
      </c>
      <c r="V3265" s="1" t="s">
        <v>20420</v>
      </c>
      <c r="W3265" s="1" t="s">
        <v>20421</v>
      </c>
      <c r="X3265" s="1" t="s">
        <v>20422</v>
      </c>
      <c r="Y3265" s="1" t="s">
        <v>94</v>
      </c>
      <c r="Z3265" s="1" t="s">
        <v>4864</v>
      </c>
      <c r="AA3265" s="1" t="s">
        <v>23367</v>
      </c>
      <c r="AB3265" s="1" t="s">
        <v>164</v>
      </c>
      <c r="AD3265" s="1" t="str">
        <f>VLOOKUP($K3265,「工具标准名」映射表!$B:$I,3,0)</f>
        <v>DeepSeek 大模型</v>
      </c>
      <c r="AE3265" s="1" t="str">
        <f>VLOOKUP($K3265,「工具标准名」映射表!$B:$I,4,0)</f>
        <v>功能应用层</v>
      </c>
      <c r="AF3265" s="1" t="str">
        <f>VLOOKUP($K3265,「工具标准名」映射表!$B:$I,5,0)</f>
        <v>功能应用（教学辅助工具）</v>
      </c>
      <c r="AG3265" s="1" t="str">
        <f>VLOOKUP($K3265,「工具标准名」映射表!$B:$I,6,0)</f>
        <v>软件工具</v>
      </c>
      <c r="AH3265" s="1" t="str">
        <f>VLOOKUP($K3265,「工具标准名」映射表!$B:$I,7,0)</f>
        <v>AI智能体</v>
      </c>
      <c r="AI3265" s="1" t="str">
        <f>VLOOKUP($K3265,「工具标准名」映射表!$B:$I,8,0)</f>
        <v>否</v>
      </c>
      <c r="AJ3265" s="1" t="s">
        <v>164</v>
      </c>
      <c r="AK3265" s="1"/>
      <c r="AL3265" s="1"/>
      <c r="AM3265" s="1"/>
      <c r="AN3265" s="1"/>
      <c r="AO3265" s="1"/>
    </row>
    <row r="3266" spans="1:41" ht="16">
      <c r="A3266" s="1" t="s">
        <v>20411</v>
      </c>
      <c r="B3266" s="3">
        <v>46056.459837962997</v>
      </c>
      <c r="C3266" s="14">
        <v>1629</v>
      </c>
      <c r="D3266" s="1" t="s">
        <v>20412</v>
      </c>
      <c r="E3266" s="1" t="s">
        <v>7202</v>
      </c>
      <c r="F3266" s="1" t="s">
        <v>27</v>
      </c>
      <c r="G3266" s="1" t="s">
        <v>20413</v>
      </c>
      <c r="H3266" s="1" t="s">
        <v>20414</v>
      </c>
      <c r="I3266" s="1" t="s">
        <v>20415</v>
      </c>
      <c r="J3266" s="1" t="s">
        <v>20416</v>
      </c>
      <c r="K3266" s="1" t="s">
        <v>139</v>
      </c>
      <c r="L3266" s="1" t="s">
        <v>33</v>
      </c>
      <c r="M3266" s="1" t="b">
        <v>0</v>
      </c>
      <c r="N3266" s="1" t="s">
        <v>47</v>
      </c>
      <c r="O3266" s="1" t="s">
        <v>48</v>
      </c>
      <c r="P3266" s="1" t="s">
        <v>10506</v>
      </c>
      <c r="Q3266" s="1" t="s">
        <v>37</v>
      </c>
      <c r="R3266" s="1" t="s">
        <v>171</v>
      </c>
      <c r="S3266" s="1" t="s">
        <v>39</v>
      </c>
      <c r="T3266" s="1" t="s">
        <v>20418</v>
      </c>
      <c r="U3266" s="1" t="s">
        <v>20419</v>
      </c>
      <c r="V3266" s="1" t="s">
        <v>20420</v>
      </c>
      <c r="W3266" s="1" t="s">
        <v>20421</v>
      </c>
      <c r="X3266" s="1" t="s">
        <v>20422</v>
      </c>
      <c r="Y3266" s="1" t="s">
        <v>94</v>
      </c>
      <c r="Z3266" s="1" t="s">
        <v>139</v>
      </c>
      <c r="AA3266" s="1" t="s">
        <v>23370</v>
      </c>
      <c r="AB3266" s="1" t="s">
        <v>164</v>
      </c>
      <c r="AD3266" s="1" t="str">
        <f>VLOOKUP($K3266,「工具标准名」映射表!$B:$I,3,0)</f>
        <v>豆包</v>
      </c>
      <c r="AE3266" s="1" t="str">
        <f>VLOOKUP($K3266,「工具标准名」映射表!$B:$I,4,0)</f>
        <v>功能应用层</v>
      </c>
      <c r="AF3266" s="1" t="str">
        <f>VLOOKUP($K3266,「工具标准名」映射表!$B:$I,5,0)</f>
        <v>功能应用（教学辅助工具）</v>
      </c>
      <c r="AG3266" s="1" t="str">
        <f>VLOOKUP($K3266,「工具标准名」映射表!$B:$I,6,0)</f>
        <v>软件工具</v>
      </c>
      <c r="AH3266" s="1" t="str">
        <f>VLOOKUP($K3266,「工具标准名」映射表!$B:$I,7,0)</f>
        <v>其他</v>
      </c>
      <c r="AI3266" s="1" t="str">
        <f>VLOOKUP($K3266,「工具标准名」映射表!$B:$I,8,0)</f>
        <v>否</v>
      </c>
      <c r="AJ3266" s="1" t="s">
        <v>164</v>
      </c>
      <c r="AK3266" s="1"/>
      <c r="AL3266" s="1"/>
      <c r="AM3266" s="1"/>
      <c r="AN3266" s="1"/>
      <c r="AO3266" s="1"/>
    </row>
    <row r="3267" spans="1:41" ht="16">
      <c r="A3267" s="1" t="s">
        <v>20411</v>
      </c>
      <c r="B3267" s="3">
        <v>46056.459837962997</v>
      </c>
      <c r="C3267" s="14">
        <v>1629</v>
      </c>
      <c r="D3267" s="1" t="s">
        <v>20412</v>
      </c>
      <c r="E3267" s="1" t="s">
        <v>7202</v>
      </c>
      <c r="F3267" s="1" t="s">
        <v>27</v>
      </c>
      <c r="G3267" s="1" t="s">
        <v>20413</v>
      </c>
      <c r="H3267" s="1" t="s">
        <v>20414</v>
      </c>
      <c r="I3267" s="1" t="s">
        <v>20415</v>
      </c>
      <c r="J3267" s="1" t="s">
        <v>20416</v>
      </c>
      <c r="K3267" s="1" t="s">
        <v>7104</v>
      </c>
      <c r="L3267" s="1" t="s">
        <v>33</v>
      </c>
      <c r="M3267" s="1" t="b">
        <v>0</v>
      </c>
      <c r="N3267" s="1" t="s">
        <v>47</v>
      </c>
      <c r="O3267" s="1" t="s">
        <v>48</v>
      </c>
      <c r="P3267" s="1" t="s">
        <v>7098</v>
      </c>
      <c r="Q3267" s="1" t="s">
        <v>37</v>
      </c>
      <c r="R3267" s="1" t="s">
        <v>171</v>
      </c>
      <c r="S3267" s="1" t="s">
        <v>39</v>
      </c>
      <c r="T3267" s="1" t="s">
        <v>20418</v>
      </c>
      <c r="U3267" s="1" t="s">
        <v>20419</v>
      </c>
      <c r="V3267" s="1" t="s">
        <v>20420</v>
      </c>
      <c r="W3267" s="1" t="s">
        <v>20421</v>
      </c>
      <c r="X3267" s="1" t="s">
        <v>20422</v>
      </c>
      <c r="Y3267" s="1" t="s">
        <v>94</v>
      </c>
      <c r="Z3267" s="1" t="s">
        <v>7104</v>
      </c>
      <c r="AA3267" s="1">
        <v>0</v>
      </c>
      <c r="AB3267" s="1" t="s">
        <v>164</v>
      </c>
      <c r="AD3267" s="1" t="str">
        <f>VLOOKUP($K3267,「工具标准名」映射表!$B:$I,3,0)</f>
        <v>kicicube</v>
      </c>
      <c r="AE3267" s="1" t="str">
        <f>VLOOKUP($K3267,「工具标准名」映射表!$B:$I,4,0)</f>
        <v>功能应用层</v>
      </c>
      <c r="AF3267" s="1" t="str">
        <f>VLOOKUP($K3267,「工具标准名」映射表!$B:$I,5,0)</f>
        <v>功能应用（Web 教学平台（SaaS））</v>
      </c>
      <c r="AG3267" s="1" t="str">
        <f>VLOOKUP($K3267,「工具标准名」映射表!$B:$I,6,0)</f>
        <v>软件工具</v>
      </c>
      <c r="AH3267" s="1" t="str">
        <f>VLOOKUP($K3267,「工具标准名」映射表!$B:$I,7,0)</f>
        <v>其他</v>
      </c>
      <c r="AI3267" s="1" t="str">
        <f>VLOOKUP($K3267,「工具标准名」映射表!$B:$I,8,0)</f>
        <v>否</v>
      </c>
      <c r="AJ3267" s="1" t="s">
        <v>164</v>
      </c>
      <c r="AK3267" s="1"/>
      <c r="AL3267" s="1"/>
      <c r="AM3267" s="1"/>
      <c r="AN3267" s="1"/>
      <c r="AO3267" s="1"/>
    </row>
    <row r="3268" spans="1:41" ht="16">
      <c r="A3268" s="1" t="s">
        <v>20425</v>
      </c>
      <c r="B3268" s="3">
        <v>46056.459837962997</v>
      </c>
      <c r="C3268" s="14">
        <v>1630</v>
      </c>
      <c r="D3268" s="1" t="s">
        <v>20426</v>
      </c>
      <c r="E3268" s="1" t="s">
        <v>2792</v>
      </c>
      <c r="F3268" s="1" t="s">
        <v>405</v>
      </c>
      <c r="G3268" s="1" t="s">
        <v>20427</v>
      </c>
      <c r="H3268" s="1" t="s">
        <v>20428</v>
      </c>
      <c r="I3268" s="1" t="s">
        <v>20429</v>
      </c>
      <c r="J3268" s="1" t="s">
        <v>20430</v>
      </c>
      <c r="K3268" s="1" t="s">
        <v>124</v>
      </c>
      <c r="L3268" s="1" t="s">
        <v>33</v>
      </c>
      <c r="M3268" s="1" t="b">
        <v>0</v>
      </c>
      <c r="N3268" s="1" t="s">
        <v>47</v>
      </c>
      <c r="O3268" s="1" t="s">
        <v>48</v>
      </c>
      <c r="P3268" s="1" t="s">
        <v>6150</v>
      </c>
      <c r="Q3268" s="1" t="s">
        <v>87</v>
      </c>
      <c r="R3268" s="1" t="s">
        <v>234</v>
      </c>
      <c r="S3268" s="1" t="s">
        <v>39</v>
      </c>
      <c r="T3268" s="1" t="s">
        <v>20432</v>
      </c>
      <c r="U3268" s="1" t="s">
        <v>20433</v>
      </c>
      <c r="V3268" s="1" t="s">
        <v>20434</v>
      </c>
      <c r="W3268" s="1" t="s">
        <v>276</v>
      </c>
      <c r="X3268" s="1" t="s">
        <v>20435</v>
      </c>
      <c r="Y3268" s="1" t="s">
        <v>20436</v>
      </c>
      <c r="Z3268" s="1" t="s">
        <v>4864</v>
      </c>
      <c r="AA3268" s="1" t="s">
        <v>23367</v>
      </c>
      <c r="AB3268" s="1" t="s">
        <v>164</v>
      </c>
      <c r="AD3268" s="1" t="str">
        <f>VLOOKUP($K3268,「工具标准名」映射表!$B:$I,3,0)</f>
        <v>DeepSeek 大模型</v>
      </c>
      <c r="AE3268" s="1" t="str">
        <f>VLOOKUP($K3268,「工具标准名」映射表!$B:$I,4,0)</f>
        <v>功能应用层</v>
      </c>
      <c r="AF3268" s="1" t="str">
        <f>VLOOKUP($K3268,「工具标准名」映射表!$B:$I,5,0)</f>
        <v>功能应用（教学辅助工具）</v>
      </c>
      <c r="AG3268" s="1" t="str">
        <f>VLOOKUP($K3268,「工具标准名」映射表!$B:$I,6,0)</f>
        <v>软件工具</v>
      </c>
      <c r="AH3268" s="1" t="str">
        <f>VLOOKUP($K3268,「工具标准名」映射表!$B:$I,7,0)</f>
        <v>AI智能体</v>
      </c>
      <c r="AI3268" s="1" t="str">
        <f>VLOOKUP($K3268,「工具标准名」映射表!$B:$I,8,0)</f>
        <v>否</v>
      </c>
      <c r="AJ3268" s="1" t="s">
        <v>164</v>
      </c>
      <c r="AK3268" s="1"/>
      <c r="AL3268" s="1"/>
      <c r="AM3268" s="1"/>
      <c r="AN3268" s="1"/>
      <c r="AO3268" s="1"/>
    </row>
    <row r="3269" spans="1:41" ht="16">
      <c r="A3269" s="1" t="s">
        <v>20425</v>
      </c>
      <c r="B3269" s="3">
        <v>46056.459837962997</v>
      </c>
      <c r="C3269" s="14">
        <v>1630</v>
      </c>
      <c r="D3269" s="1" t="s">
        <v>20426</v>
      </c>
      <c r="E3269" s="1" t="s">
        <v>2792</v>
      </c>
      <c r="F3269" s="1" t="s">
        <v>405</v>
      </c>
      <c r="G3269" s="1" t="s">
        <v>20427</v>
      </c>
      <c r="H3269" s="1" t="s">
        <v>20428</v>
      </c>
      <c r="I3269" s="1" t="s">
        <v>20429</v>
      </c>
      <c r="J3269" s="1" t="s">
        <v>20430</v>
      </c>
      <c r="K3269" s="1" t="s">
        <v>17120</v>
      </c>
      <c r="L3269" s="1" t="s">
        <v>33</v>
      </c>
      <c r="M3269" s="1" t="b">
        <v>0</v>
      </c>
      <c r="N3269" s="1" t="s">
        <v>47</v>
      </c>
      <c r="O3269" s="1" t="s">
        <v>48</v>
      </c>
      <c r="P3269" s="1" t="s">
        <v>7839</v>
      </c>
      <c r="Q3269" s="1" t="s">
        <v>87</v>
      </c>
      <c r="R3269" s="1" t="s">
        <v>234</v>
      </c>
      <c r="S3269" s="1" t="s">
        <v>39</v>
      </c>
      <c r="T3269" s="1" t="s">
        <v>20432</v>
      </c>
      <c r="U3269" s="1" t="s">
        <v>20433</v>
      </c>
      <c r="V3269" s="1" t="s">
        <v>20434</v>
      </c>
      <c r="W3269" s="1" t="s">
        <v>276</v>
      </c>
      <c r="X3269" s="1" t="s">
        <v>20435</v>
      </c>
      <c r="Y3269" s="1" t="s">
        <v>20436</v>
      </c>
      <c r="Z3269" s="1" t="s">
        <v>7837</v>
      </c>
      <c r="AA3269" s="1">
        <v>0</v>
      </c>
      <c r="AB3269" s="1" t="s">
        <v>164</v>
      </c>
      <c r="AD3269" s="1" t="str">
        <f>VLOOKUP($K3269,「工具标准名」映射表!$B:$I,3,0)</f>
        <v>PLickers</v>
      </c>
      <c r="AE3269" s="1" t="str">
        <f>VLOOKUP($K3269,「工具标准名」映射表!$B:$I,4,0)</f>
        <v>功能应用层</v>
      </c>
      <c r="AF3269" s="1" t="str">
        <f>VLOOKUP($K3269,「工具标准名」映射表!$B:$I,5,0)</f>
        <v>功能应用（平台型综合系统）</v>
      </c>
      <c r="AG3269" s="1" t="str">
        <f>VLOOKUP($K3269,「工具标准名」映射表!$B:$I,6,0)</f>
        <v>软件工具</v>
      </c>
      <c r="AH3269" s="1" t="str">
        <f>VLOOKUP($K3269,「工具标准名」映射表!$B:$I,7,0)</f>
        <v>其他</v>
      </c>
      <c r="AI3269" s="1" t="str">
        <f>VLOOKUP($K3269,「工具标准名」映射表!$B:$I,8,0)</f>
        <v>否</v>
      </c>
      <c r="AJ3269" s="1" t="s">
        <v>164</v>
      </c>
      <c r="AK3269" s="1"/>
      <c r="AL3269" s="1"/>
      <c r="AM3269" s="1"/>
      <c r="AN3269" s="1"/>
      <c r="AO3269" s="1"/>
    </row>
    <row r="3270" spans="1:41" ht="16">
      <c r="A3270" s="1" t="s">
        <v>20425</v>
      </c>
      <c r="B3270" s="3">
        <v>46056.459837962997</v>
      </c>
      <c r="C3270" s="14">
        <v>1630</v>
      </c>
      <c r="D3270" s="1" t="s">
        <v>20426</v>
      </c>
      <c r="E3270" s="1" t="s">
        <v>2792</v>
      </c>
      <c r="F3270" s="1" t="s">
        <v>405</v>
      </c>
      <c r="G3270" s="1" t="s">
        <v>20427</v>
      </c>
      <c r="H3270" s="1" t="s">
        <v>20428</v>
      </c>
      <c r="I3270" s="1" t="s">
        <v>20429</v>
      </c>
      <c r="J3270" s="1" t="s">
        <v>20430</v>
      </c>
      <c r="K3270" s="1" t="s">
        <v>1753</v>
      </c>
      <c r="L3270" s="1" t="s">
        <v>33</v>
      </c>
      <c r="M3270" s="1" t="b">
        <v>0</v>
      </c>
      <c r="N3270" s="1" t="s">
        <v>47</v>
      </c>
      <c r="O3270" s="1" t="s">
        <v>48</v>
      </c>
      <c r="P3270" s="1" t="s">
        <v>13365</v>
      </c>
      <c r="Q3270" s="1" t="s">
        <v>87</v>
      </c>
      <c r="R3270" s="1" t="s">
        <v>234</v>
      </c>
      <c r="S3270" s="1" t="s">
        <v>39</v>
      </c>
      <c r="T3270" s="1" t="s">
        <v>20432</v>
      </c>
      <c r="U3270" s="1" t="s">
        <v>20433</v>
      </c>
      <c r="V3270" s="1" t="s">
        <v>20434</v>
      </c>
      <c r="W3270" s="1" t="s">
        <v>276</v>
      </c>
      <c r="X3270" s="1" t="s">
        <v>20435</v>
      </c>
      <c r="Y3270" s="1" t="s">
        <v>20436</v>
      </c>
      <c r="Z3270" s="1" t="s">
        <v>207</v>
      </c>
      <c r="AA3270" s="1" t="s">
        <v>23372</v>
      </c>
      <c r="AB3270" s="1" t="s">
        <v>164</v>
      </c>
      <c r="AD3270" s="1" t="str">
        <f>VLOOKUP($K3270,「工具标准名」映射表!$B:$I,3,0)</f>
        <v>即梦AI</v>
      </c>
      <c r="AE3270" s="1" t="str">
        <f>VLOOKUP($K3270,「工具标准名」映射表!$B:$I,4,0)</f>
        <v>功能应用层</v>
      </c>
      <c r="AF3270" s="1" t="str">
        <f>VLOOKUP($K3270,「工具标准名」映射表!$B:$I,5,0)</f>
        <v>功能应用（生成式AI应用-图像类）</v>
      </c>
      <c r="AG3270" s="1" t="str">
        <f>VLOOKUP($K3270,「工具标准名」映射表!$B:$I,6,0)</f>
        <v>软件工具</v>
      </c>
      <c r="AH3270" s="1" t="str">
        <f>VLOOKUP($K3270,「工具标准名」映射表!$B:$I,7,0)</f>
        <v>AI智能体</v>
      </c>
      <c r="AI3270" s="1" t="str">
        <f>VLOOKUP($K3270,「工具标准名」映射表!$B:$I,8,0)</f>
        <v>是</v>
      </c>
      <c r="AJ3270" s="1" t="s">
        <v>164</v>
      </c>
      <c r="AK3270" s="1"/>
      <c r="AL3270" s="1"/>
      <c r="AM3270" s="1"/>
      <c r="AN3270" s="1"/>
      <c r="AO3270" s="1"/>
    </row>
    <row r="3271" spans="1:41" ht="16">
      <c r="A3271" s="1" t="s">
        <v>20425</v>
      </c>
      <c r="B3271" s="3">
        <v>46056.459837962997</v>
      </c>
      <c r="C3271" s="14">
        <v>1630</v>
      </c>
      <c r="D3271" s="1" t="s">
        <v>20426</v>
      </c>
      <c r="E3271" s="1" t="s">
        <v>2792</v>
      </c>
      <c r="F3271" s="1" t="s">
        <v>405</v>
      </c>
      <c r="G3271" s="1" t="s">
        <v>20427</v>
      </c>
      <c r="H3271" s="1" t="s">
        <v>20428</v>
      </c>
      <c r="I3271" s="1" t="s">
        <v>20429</v>
      </c>
      <c r="J3271" s="1" t="s">
        <v>20430</v>
      </c>
      <c r="K3271" s="1" t="s">
        <v>222</v>
      </c>
      <c r="L3271" s="1" t="s">
        <v>33</v>
      </c>
      <c r="M3271" s="1" t="b">
        <v>0</v>
      </c>
      <c r="N3271" s="1" t="s">
        <v>47</v>
      </c>
      <c r="O3271" s="1" t="s">
        <v>48</v>
      </c>
      <c r="P3271" s="1" t="s">
        <v>14642</v>
      </c>
      <c r="Q3271" s="1" t="s">
        <v>87</v>
      </c>
      <c r="R3271" s="1" t="s">
        <v>234</v>
      </c>
      <c r="S3271" s="1" t="s">
        <v>39</v>
      </c>
      <c r="T3271" s="1" t="s">
        <v>20432</v>
      </c>
      <c r="U3271" s="1" t="s">
        <v>20433</v>
      </c>
      <c r="V3271" s="1" t="s">
        <v>20434</v>
      </c>
      <c r="W3271" s="1" t="s">
        <v>276</v>
      </c>
      <c r="X3271" s="1" t="s">
        <v>20435</v>
      </c>
      <c r="Y3271" s="1" t="s">
        <v>20436</v>
      </c>
      <c r="Z3271" s="1" t="s">
        <v>2346</v>
      </c>
      <c r="AA3271" s="1" t="s">
        <v>23372</v>
      </c>
      <c r="AB3271" s="1" t="s">
        <v>164</v>
      </c>
      <c r="AD3271" s="1" t="str">
        <f>VLOOKUP($K3271,「工具标准名」映射表!$B:$I,3,0)</f>
        <v>剪映AI</v>
      </c>
      <c r="AE3271" s="1" t="str">
        <f>VLOOKUP($K3271,「工具标准名」映射表!$B:$I,4,0)</f>
        <v>功能应用层</v>
      </c>
      <c r="AF3271" s="1" t="str">
        <f>VLOOKUP($K3271,「工具标准名」映射表!$B:$I,5,0)</f>
        <v>功能应用层（AI智能体）</v>
      </c>
      <c r="AG3271" s="1" t="str">
        <f>VLOOKUP($K3271,「工具标准名」映射表!$B:$I,6,0)</f>
        <v>软件工具</v>
      </c>
      <c r="AH3271" s="1" t="str">
        <f>VLOOKUP($K3271,「工具标准名」映射表!$B:$I,7,0)</f>
        <v>AI智能体</v>
      </c>
      <c r="AI3271" s="1" t="str">
        <f>VLOOKUP($K3271,「工具标准名」映射表!$B:$I,8,0)</f>
        <v>是</v>
      </c>
      <c r="AJ3271" s="1" t="s">
        <v>164</v>
      </c>
      <c r="AK3271" s="1"/>
      <c r="AL3271" s="1"/>
      <c r="AM3271" s="1"/>
      <c r="AN3271" s="1"/>
      <c r="AO3271" s="1"/>
    </row>
    <row r="3272" spans="1:41" ht="16">
      <c r="A3272" s="1" t="s">
        <v>20441</v>
      </c>
      <c r="B3272" s="3">
        <v>46056.4598611111</v>
      </c>
      <c r="C3272" s="14">
        <v>1631</v>
      </c>
      <c r="D3272" s="1" t="s">
        <v>20442</v>
      </c>
      <c r="E3272" s="1" t="s">
        <v>20443</v>
      </c>
      <c r="F3272" s="1" t="s">
        <v>27</v>
      </c>
      <c r="G3272" s="1" t="s">
        <v>20444</v>
      </c>
      <c r="H3272" s="1" t="s">
        <v>20445</v>
      </c>
      <c r="I3272" s="1" t="s">
        <v>20446</v>
      </c>
      <c r="J3272" s="1" t="s">
        <v>20447</v>
      </c>
      <c r="K3272" s="1" t="s">
        <v>794</v>
      </c>
      <c r="L3272" s="1" t="s">
        <v>33</v>
      </c>
      <c r="M3272" s="1" t="b">
        <v>0</v>
      </c>
      <c r="N3272" s="1" t="s">
        <v>47</v>
      </c>
      <c r="O3272" s="1" t="s">
        <v>48</v>
      </c>
      <c r="P3272" s="1" t="s">
        <v>6152</v>
      </c>
      <c r="Q3272" s="1" t="s">
        <v>37</v>
      </c>
      <c r="R3272" s="1" t="s">
        <v>38</v>
      </c>
      <c r="S3272" s="1" t="s">
        <v>39</v>
      </c>
      <c r="T3272" s="1" t="s">
        <v>20449</v>
      </c>
      <c r="U3272" s="1" t="s">
        <v>30</v>
      </c>
      <c r="V3272" s="1" t="s">
        <v>275</v>
      </c>
      <c r="W3272" s="1" t="s">
        <v>1927</v>
      </c>
      <c r="X3272" s="1" t="s">
        <v>20450</v>
      </c>
      <c r="Y3272" s="1" t="s">
        <v>801</v>
      </c>
      <c r="Z3272" s="1" t="s">
        <v>4864</v>
      </c>
      <c r="AA3272" s="1" t="s">
        <v>23367</v>
      </c>
      <c r="AB3272" s="1" t="s">
        <v>460</v>
      </c>
      <c r="AD3272" s="1" t="str">
        <f>VLOOKUP($K3272,「工具标准名」映射表!$B:$I,3,0)</f>
        <v>DeepSeek 大模型</v>
      </c>
      <c r="AE3272" s="1" t="str">
        <f>VLOOKUP($K3272,「工具标准名」映射表!$B:$I,4,0)</f>
        <v>功能应用层</v>
      </c>
      <c r="AF3272" s="1" t="str">
        <f>VLOOKUP($K3272,「工具标准名」映射表!$B:$I,5,0)</f>
        <v>功能应用（教学辅助工具）</v>
      </c>
      <c r="AG3272" s="1" t="str">
        <f>VLOOKUP($K3272,「工具标准名」映射表!$B:$I,6,0)</f>
        <v>软件工具</v>
      </c>
      <c r="AH3272" s="1" t="str">
        <f>VLOOKUP($K3272,「工具标准名」映射表!$B:$I,7,0)</f>
        <v>AI智能体</v>
      </c>
      <c r="AI3272" s="1" t="str">
        <f>VLOOKUP($K3272,「工具标准名」映射表!$B:$I,8,0)</f>
        <v>否</v>
      </c>
      <c r="AJ3272" s="1" t="s">
        <v>460</v>
      </c>
      <c r="AK3272" s="1"/>
      <c r="AL3272" s="1"/>
      <c r="AM3272" s="1"/>
      <c r="AN3272" s="1"/>
      <c r="AO3272" s="1"/>
    </row>
    <row r="3273" spans="1:41" ht="16">
      <c r="A3273" s="1" t="s">
        <v>20441</v>
      </c>
      <c r="B3273" s="3">
        <v>46056.4598611111</v>
      </c>
      <c r="C3273" s="14">
        <v>1631</v>
      </c>
      <c r="D3273" s="1" t="s">
        <v>20442</v>
      </c>
      <c r="E3273" s="1" t="s">
        <v>20443</v>
      </c>
      <c r="F3273" s="1" t="s">
        <v>27</v>
      </c>
      <c r="G3273" s="1" t="s">
        <v>20444</v>
      </c>
      <c r="H3273" s="1" t="s">
        <v>20445</v>
      </c>
      <c r="I3273" s="1" t="s">
        <v>20446</v>
      </c>
      <c r="J3273" s="1" t="s">
        <v>20447</v>
      </c>
      <c r="K3273" s="1" t="s">
        <v>222</v>
      </c>
      <c r="L3273" s="1" t="s">
        <v>33</v>
      </c>
      <c r="M3273" s="1" t="b">
        <v>0</v>
      </c>
      <c r="N3273" s="1" t="s">
        <v>47</v>
      </c>
      <c r="O3273" s="1" t="s">
        <v>48</v>
      </c>
      <c r="P3273" s="1" t="s">
        <v>14644</v>
      </c>
      <c r="Q3273" s="1" t="s">
        <v>37</v>
      </c>
      <c r="R3273" s="1" t="s">
        <v>38</v>
      </c>
      <c r="S3273" s="1" t="s">
        <v>39</v>
      </c>
      <c r="T3273" s="1" t="s">
        <v>20449</v>
      </c>
      <c r="U3273" s="1" t="s">
        <v>30</v>
      </c>
      <c r="V3273" s="1" t="s">
        <v>275</v>
      </c>
      <c r="W3273" s="1" t="s">
        <v>1927</v>
      </c>
      <c r="X3273" s="1" t="s">
        <v>20450</v>
      </c>
      <c r="Y3273" s="1" t="s">
        <v>801</v>
      </c>
      <c r="Z3273" s="1" t="s">
        <v>2346</v>
      </c>
      <c r="AA3273" s="1" t="s">
        <v>23372</v>
      </c>
      <c r="AB3273" s="1" t="s">
        <v>460</v>
      </c>
      <c r="AD3273" s="1" t="str">
        <f>VLOOKUP($K3273,「工具标准名」映射表!$B:$I,3,0)</f>
        <v>剪映AI</v>
      </c>
      <c r="AE3273" s="1" t="str">
        <f>VLOOKUP($K3273,「工具标准名」映射表!$B:$I,4,0)</f>
        <v>功能应用层</v>
      </c>
      <c r="AF3273" s="1" t="str">
        <f>VLOOKUP($K3273,「工具标准名」映射表!$B:$I,5,0)</f>
        <v>功能应用层（AI智能体）</v>
      </c>
      <c r="AG3273" s="1" t="str">
        <f>VLOOKUP($K3273,「工具标准名」映射表!$B:$I,6,0)</f>
        <v>软件工具</v>
      </c>
      <c r="AH3273" s="1" t="str">
        <f>VLOOKUP($K3273,「工具标准名」映射表!$B:$I,7,0)</f>
        <v>AI智能体</v>
      </c>
      <c r="AI3273" s="1" t="str">
        <f>VLOOKUP($K3273,「工具标准名」映射表!$B:$I,8,0)</f>
        <v>是</v>
      </c>
      <c r="AJ3273" s="1" t="s">
        <v>460</v>
      </c>
      <c r="AK3273" s="1"/>
      <c r="AL3273" s="1"/>
      <c r="AM3273" s="1"/>
      <c r="AN3273" s="1"/>
      <c r="AO3273" s="1"/>
    </row>
    <row r="3274" spans="1:41" ht="16">
      <c r="A3274" s="1" t="s">
        <v>20441</v>
      </c>
      <c r="B3274" s="3">
        <v>46056.4598611111</v>
      </c>
      <c r="C3274" s="14">
        <v>1631</v>
      </c>
      <c r="D3274" s="1" t="s">
        <v>20442</v>
      </c>
      <c r="E3274" s="1" t="s">
        <v>20443</v>
      </c>
      <c r="F3274" s="1" t="s">
        <v>27</v>
      </c>
      <c r="G3274" s="1" t="s">
        <v>20444</v>
      </c>
      <c r="H3274" s="1" t="s">
        <v>20445</v>
      </c>
      <c r="I3274" s="1" t="s">
        <v>20446</v>
      </c>
      <c r="J3274" s="1" t="s">
        <v>20447</v>
      </c>
      <c r="K3274" s="1" t="s">
        <v>20452</v>
      </c>
      <c r="L3274" s="1" t="s">
        <v>33</v>
      </c>
      <c r="M3274" s="1" t="b">
        <v>0</v>
      </c>
      <c r="N3274" s="1" t="s">
        <v>47</v>
      </c>
      <c r="O3274" s="1" t="s">
        <v>48</v>
      </c>
      <c r="P3274" s="1" t="s">
        <v>17647</v>
      </c>
      <c r="Q3274" s="1" t="s">
        <v>37</v>
      </c>
      <c r="R3274" s="1" t="s">
        <v>38</v>
      </c>
      <c r="S3274" s="1" t="s">
        <v>39</v>
      </c>
      <c r="T3274" s="1" t="s">
        <v>20449</v>
      </c>
      <c r="U3274" s="1" t="s">
        <v>30</v>
      </c>
      <c r="V3274" s="1" t="s">
        <v>275</v>
      </c>
      <c r="W3274" s="1" t="s">
        <v>1927</v>
      </c>
      <c r="X3274" s="1" t="s">
        <v>20450</v>
      </c>
      <c r="Y3274" s="1" t="s">
        <v>801</v>
      </c>
      <c r="Z3274" s="1" t="s">
        <v>13149</v>
      </c>
      <c r="AA3274" s="1" t="s">
        <v>23407</v>
      </c>
      <c r="AB3274" s="1" t="s">
        <v>460</v>
      </c>
      <c r="AD3274" s="1" t="str">
        <f>VLOOKUP($K3274,「工具标准名」映射表!$B:$I,3,0)</f>
        <v>天工AI</v>
      </c>
      <c r="AE3274" s="1" t="str">
        <f>VLOOKUP($K3274,「工具标准名」映射表!$B:$I,4,0)</f>
        <v>功能应用层</v>
      </c>
      <c r="AF3274" s="1" t="str">
        <f>VLOOKUP($K3274,「工具标准名」映射表!$B:$I,5,0)</f>
        <v>功能应用（生成式AI应用-音乐）</v>
      </c>
      <c r="AG3274" s="1" t="str">
        <f>VLOOKUP($K3274,「工具标准名」映射表!$B:$I,6,0)</f>
        <v>软件工具</v>
      </c>
      <c r="AH3274" s="1" t="str">
        <f>VLOOKUP($K3274,「工具标准名」映射表!$B:$I,7,0)</f>
        <v>大语言模型</v>
      </c>
      <c r="AI3274" s="1" t="str">
        <f>VLOOKUP($K3274,「工具标准名」映射表!$B:$I,8,0)</f>
        <v>是</v>
      </c>
      <c r="AJ3274" s="1" t="s">
        <v>460</v>
      </c>
      <c r="AK3274" s="1"/>
      <c r="AL3274" s="1"/>
      <c r="AM3274" s="1"/>
      <c r="AN3274" s="1"/>
      <c r="AO3274" s="1"/>
    </row>
    <row r="3275" spans="1:41" ht="16">
      <c r="A3275" s="1" t="s">
        <v>20441</v>
      </c>
      <c r="B3275" s="3">
        <v>46056.4598611111</v>
      </c>
      <c r="C3275" s="14">
        <v>1631</v>
      </c>
      <c r="D3275" s="1" t="s">
        <v>20442</v>
      </c>
      <c r="E3275" s="1" t="s">
        <v>20443</v>
      </c>
      <c r="F3275" s="1" t="s">
        <v>27</v>
      </c>
      <c r="G3275" s="1" t="s">
        <v>20444</v>
      </c>
      <c r="H3275" s="1" t="s">
        <v>20445</v>
      </c>
      <c r="I3275" s="1" t="s">
        <v>20446</v>
      </c>
      <c r="J3275" s="1" t="s">
        <v>20447</v>
      </c>
      <c r="K3275" s="1" t="s">
        <v>214</v>
      </c>
      <c r="L3275" s="1" t="s">
        <v>33</v>
      </c>
      <c r="M3275" s="1" t="b">
        <v>0</v>
      </c>
      <c r="N3275" s="1" t="s">
        <v>4288</v>
      </c>
      <c r="O3275" s="1" t="s">
        <v>54</v>
      </c>
      <c r="P3275" s="1" t="s">
        <v>19045</v>
      </c>
      <c r="Q3275" s="1" t="s">
        <v>37</v>
      </c>
      <c r="R3275" s="1" t="s">
        <v>38</v>
      </c>
      <c r="S3275" s="1" t="s">
        <v>39</v>
      </c>
      <c r="T3275" s="1" t="s">
        <v>20449</v>
      </c>
      <c r="U3275" s="1" t="s">
        <v>30</v>
      </c>
      <c r="V3275" s="1" t="s">
        <v>275</v>
      </c>
      <c r="W3275" s="1" t="s">
        <v>1927</v>
      </c>
      <c r="X3275" s="1" t="s">
        <v>20450</v>
      </c>
      <c r="Y3275" s="1" t="s">
        <v>801</v>
      </c>
      <c r="Z3275" s="1" t="s">
        <v>214</v>
      </c>
      <c r="AA3275" s="1" t="s">
        <v>23374</v>
      </c>
      <c r="AB3275" s="1" t="s">
        <v>460</v>
      </c>
      <c r="AD3275" s="1" t="str">
        <f>VLOOKUP($K3275,「工具标准名」映射表!$B:$I,3,0)</f>
        <v>希沃白板</v>
      </c>
      <c r="AE3275" s="1" t="str">
        <f>VLOOKUP($K3275,「工具标准名」映射表!$B:$I,4,0)</f>
        <v>功能应用层</v>
      </c>
      <c r="AF3275" s="1" t="str">
        <f>VLOOKUP($K3275,「工具标准名」映射表!$B:$I,5,0)</f>
        <v>功能应用（教学辅助工具）</v>
      </c>
      <c r="AG3275" s="1" t="str">
        <f>VLOOKUP($K3275,「工具标准名」映射表!$B:$I,6,0)</f>
        <v>软件工具</v>
      </c>
      <c r="AH3275" s="1" t="str">
        <f>VLOOKUP($K3275,「工具标准名」映射表!$B:$I,7,0)</f>
        <v>AI智能体</v>
      </c>
      <c r="AI3275" s="1" t="str">
        <f>VLOOKUP($K3275,「工具标准名」映射表!$B:$I,8,0)</f>
        <v>否</v>
      </c>
      <c r="AJ3275" s="1" t="s">
        <v>460</v>
      </c>
      <c r="AK3275" s="1"/>
      <c r="AL3275" s="1"/>
      <c r="AM3275" s="1"/>
      <c r="AN3275" s="1"/>
      <c r="AO3275" s="1"/>
    </row>
    <row r="3276" spans="1:41" ht="16">
      <c r="A3276" s="1" t="s">
        <v>20454</v>
      </c>
      <c r="B3276" s="3">
        <v>46056.4600347222</v>
      </c>
      <c r="C3276" s="14">
        <v>1632</v>
      </c>
      <c r="D3276" s="1" t="s">
        <v>7312</v>
      </c>
      <c r="E3276" s="1" t="s">
        <v>7313</v>
      </c>
      <c r="F3276" s="1" t="s">
        <v>27</v>
      </c>
      <c r="G3276" s="1" t="s">
        <v>20455</v>
      </c>
      <c r="H3276" s="1" t="s">
        <v>20456</v>
      </c>
      <c r="I3276" s="1" t="s">
        <v>6735</v>
      </c>
      <c r="J3276" s="1" t="s">
        <v>18810</v>
      </c>
      <c r="K3276" s="1" t="s">
        <v>1852</v>
      </c>
      <c r="L3276" s="1" t="s">
        <v>33</v>
      </c>
      <c r="M3276" s="1" t="b">
        <v>0</v>
      </c>
      <c r="N3276" s="1" t="s">
        <v>47</v>
      </c>
      <c r="O3276" s="1" t="s">
        <v>48</v>
      </c>
      <c r="P3276" s="1" t="s">
        <v>1876</v>
      </c>
      <c r="Q3276" s="1" t="s">
        <v>37</v>
      </c>
      <c r="R3276" s="1" t="s">
        <v>38</v>
      </c>
      <c r="S3276" s="1" t="s">
        <v>375</v>
      </c>
      <c r="T3276" s="1" t="s">
        <v>20458</v>
      </c>
      <c r="U3276" s="1" t="s">
        <v>20459</v>
      </c>
      <c r="V3276" s="1" t="s">
        <v>20460</v>
      </c>
      <c r="W3276" s="1" t="s">
        <v>276</v>
      </c>
      <c r="X3276" s="1" t="s">
        <v>20461</v>
      </c>
      <c r="Y3276" s="1" t="s">
        <v>801</v>
      </c>
      <c r="Z3276" s="1" t="s">
        <v>1852</v>
      </c>
      <c r="AA3276" s="1">
        <v>0</v>
      </c>
      <c r="AB3276" s="1" t="s">
        <v>96</v>
      </c>
      <c r="AD3276" s="1" t="str">
        <f>VLOOKUP($K3276,「工具标准名」映射表!$B:$I,3,0)</f>
        <v>AI思维导图生成工具</v>
      </c>
      <c r="AE3276" s="1" t="str">
        <f>VLOOKUP($K3276,「工具标准名」映射表!$B:$I,4,0)</f>
        <v>功能应用层</v>
      </c>
      <c r="AF3276" s="1" t="str">
        <f>VLOOKUP($K3276,「工具标准名」映射表!$B:$I,5,0)</f>
        <v>功能应用（教学辅助工具）</v>
      </c>
      <c r="AG3276" s="1" t="str">
        <f>VLOOKUP($K3276,「工具标准名」映射表!$B:$I,6,0)</f>
        <v>软件工具</v>
      </c>
      <c r="AH3276" s="1" t="str">
        <f>VLOOKUP($K3276,「工具标准名」映射表!$B:$I,7,0)</f>
        <v>AI智能体</v>
      </c>
      <c r="AI3276" s="1" t="str">
        <f>VLOOKUP($K3276,「工具标准名」映射表!$B:$I,8,0)</f>
        <v>否</v>
      </c>
      <c r="AJ3276" s="1" t="s">
        <v>96</v>
      </c>
      <c r="AK3276" s="1"/>
      <c r="AL3276" s="1"/>
      <c r="AM3276" s="1"/>
      <c r="AN3276" s="1"/>
      <c r="AO3276" s="1"/>
    </row>
    <row r="3277" spans="1:41" ht="16">
      <c r="A3277" s="1" t="s">
        <v>20454</v>
      </c>
      <c r="B3277" s="3">
        <v>46056.4600347222</v>
      </c>
      <c r="C3277" s="14">
        <v>1632</v>
      </c>
      <c r="D3277" s="1" t="s">
        <v>7312</v>
      </c>
      <c r="E3277" s="1" t="s">
        <v>7313</v>
      </c>
      <c r="F3277" s="1" t="s">
        <v>27</v>
      </c>
      <c r="G3277" s="1" t="s">
        <v>20455</v>
      </c>
      <c r="H3277" s="1" t="s">
        <v>20456</v>
      </c>
      <c r="I3277" s="1" t="s">
        <v>6735</v>
      </c>
      <c r="J3277" s="1" t="s">
        <v>18810</v>
      </c>
      <c r="K3277" s="1" t="s">
        <v>1620</v>
      </c>
      <c r="L3277" s="1" t="s">
        <v>33</v>
      </c>
      <c r="M3277" s="1" t="b">
        <v>0</v>
      </c>
      <c r="N3277" s="1" t="s">
        <v>47</v>
      </c>
      <c r="O3277" s="1" t="s">
        <v>48</v>
      </c>
      <c r="P3277" s="1" t="s">
        <v>1619</v>
      </c>
      <c r="Q3277" s="1" t="s">
        <v>37</v>
      </c>
      <c r="R3277" s="1" t="s">
        <v>38</v>
      </c>
      <c r="S3277" s="1" t="s">
        <v>375</v>
      </c>
      <c r="T3277" s="1" t="s">
        <v>20458</v>
      </c>
      <c r="U3277" s="1" t="s">
        <v>20459</v>
      </c>
      <c r="V3277" s="1" t="s">
        <v>20460</v>
      </c>
      <c r="W3277" s="1" t="s">
        <v>276</v>
      </c>
      <c r="X3277" s="1" t="s">
        <v>20461</v>
      </c>
      <c r="Y3277" s="1" t="s">
        <v>801</v>
      </c>
      <c r="Z3277" s="1" t="s">
        <v>1620</v>
      </c>
      <c r="AA3277" s="1">
        <v>0</v>
      </c>
      <c r="AB3277" s="1" t="s">
        <v>96</v>
      </c>
      <c r="AD3277" s="1" t="str">
        <f>VLOOKUP($K3277,「工具标准名」映射表!$B:$I,3,0)</f>
        <v>AI学情诊断工具</v>
      </c>
      <c r="AE3277" s="1" t="str">
        <f>VLOOKUP($K3277,「工具标准名」映射表!$B:$I,4,0)</f>
        <v>功能应用层</v>
      </c>
      <c r="AF3277" s="1" t="str">
        <f>VLOOKUP($K3277,「工具标准名」映射表!$B:$I,5,0)</f>
        <v>功能应用（教学辅助工具）</v>
      </c>
      <c r="AG3277" s="1" t="str">
        <f>VLOOKUP($K3277,「工具标准名」映射表!$B:$I,6,0)</f>
        <v>软件工具</v>
      </c>
      <c r="AH3277" s="1" t="str">
        <f>VLOOKUP($K3277,「工具标准名」映射表!$B:$I,7,0)</f>
        <v>AI智能体</v>
      </c>
      <c r="AI3277" s="1" t="str">
        <f>VLOOKUP($K3277,「工具标准名」映射表!$B:$I,8,0)</f>
        <v>否</v>
      </c>
      <c r="AJ3277" s="1" t="s">
        <v>96</v>
      </c>
      <c r="AK3277" s="1"/>
      <c r="AL3277" s="1"/>
      <c r="AM3277" s="1"/>
      <c r="AN3277" s="1"/>
      <c r="AO3277" s="1"/>
    </row>
    <row r="3278" spans="1:41" ht="16">
      <c r="A3278" s="1" t="s">
        <v>20454</v>
      </c>
      <c r="B3278" s="3">
        <v>46056.4600347222</v>
      </c>
      <c r="C3278" s="14">
        <v>1632</v>
      </c>
      <c r="D3278" s="1" t="s">
        <v>7312</v>
      </c>
      <c r="E3278" s="1" t="s">
        <v>7313</v>
      </c>
      <c r="F3278" s="1" t="s">
        <v>27</v>
      </c>
      <c r="G3278" s="1" t="s">
        <v>20455</v>
      </c>
      <c r="H3278" s="1" t="s">
        <v>20456</v>
      </c>
      <c r="I3278" s="1" t="s">
        <v>6735</v>
      </c>
      <c r="J3278" s="1" t="s">
        <v>18810</v>
      </c>
      <c r="K3278" s="1" t="s">
        <v>934</v>
      </c>
      <c r="L3278" s="1" t="s">
        <v>33</v>
      </c>
      <c r="M3278" s="1" t="b">
        <v>0</v>
      </c>
      <c r="N3278" s="1" t="s">
        <v>47</v>
      </c>
      <c r="O3278" s="1" t="s">
        <v>48</v>
      </c>
      <c r="P3278" s="1" t="s">
        <v>956</v>
      </c>
      <c r="Q3278" s="1" t="s">
        <v>37</v>
      </c>
      <c r="R3278" s="1" t="s">
        <v>38</v>
      </c>
      <c r="S3278" s="1" t="s">
        <v>375</v>
      </c>
      <c r="T3278" s="1" t="s">
        <v>20458</v>
      </c>
      <c r="U3278" s="1" t="s">
        <v>20459</v>
      </c>
      <c r="V3278" s="1" t="s">
        <v>20460</v>
      </c>
      <c r="W3278" s="1" t="s">
        <v>276</v>
      </c>
      <c r="X3278" s="1" t="s">
        <v>20461</v>
      </c>
      <c r="Y3278" s="1" t="s">
        <v>801</v>
      </c>
      <c r="Z3278" s="1" t="s">
        <v>934</v>
      </c>
      <c r="AA3278" s="1">
        <v>0</v>
      </c>
      <c r="AB3278" s="1" t="s">
        <v>96</v>
      </c>
      <c r="AD3278" s="1" t="str">
        <f>VLOOKUP($K3278,「工具标准名」映射表!$B:$I,3,0)</f>
        <v>AI分组系统</v>
      </c>
      <c r="AE3278" s="1" t="str">
        <f>VLOOKUP($K3278,「工具标准名」映射表!$B:$I,4,0)</f>
        <v>功能应用层</v>
      </c>
      <c r="AF3278" s="1" t="str">
        <f>VLOOKUP($K3278,「工具标准名」映射表!$B:$I,5,0)</f>
        <v>功能应用（教学辅助工具）</v>
      </c>
      <c r="AG3278" s="1" t="str">
        <f>VLOOKUP($K3278,「工具标准名」映射表!$B:$I,6,0)</f>
        <v>软件工具</v>
      </c>
      <c r="AH3278" s="1" t="str">
        <f>VLOOKUP($K3278,「工具标准名」映射表!$B:$I,7,0)</f>
        <v>AI智能体</v>
      </c>
      <c r="AI3278" s="1" t="str">
        <f>VLOOKUP($K3278,「工具标准名」映射表!$B:$I,8,0)</f>
        <v>否</v>
      </c>
      <c r="AJ3278" s="1" t="s">
        <v>96</v>
      </c>
      <c r="AK3278" s="1"/>
      <c r="AL3278" s="1"/>
      <c r="AM3278" s="1"/>
      <c r="AN3278" s="1"/>
      <c r="AO3278" s="1"/>
    </row>
    <row r="3279" spans="1:41" ht="16">
      <c r="A3279" s="1" t="s">
        <v>20454</v>
      </c>
      <c r="B3279" s="3">
        <v>46056.4600347222</v>
      </c>
      <c r="C3279" s="14">
        <v>1632</v>
      </c>
      <c r="D3279" s="1" t="s">
        <v>7312</v>
      </c>
      <c r="E3279" s="1" t="s">
        <v>7313</v>
      </c>
      <c r="F3279" s="1" t="s">
        <v>27</v>
      </c>
      <c r="G3279" s="1" t="s">
        <v>20455</v>
      </c>
      <c r="H3279" s="1" t="s">
        <v>20456</v>
      </c>
      <c r="I3279" s="1" t="s">
        <v>6735</v>
      </c>
      <c r="J3279" s="1" t="s">
        <v>18810</v>
      </c>
      <c r="K3279" s="1" t="s">
        <v>3935</v>
      </c>
      <c r="L3279" s="1" t="s">
        <v>33</v>
      </c>
      <c r="M3279" s="1" t="b">
        <v>0</v>
      </c>
      <c r="N3279" s="1" t="s">
        <v>47</v>
      </c>
      <c r="O3279" s="1" t="s">
        <v>48</v>
      </c>
      <c r="P3279" s="1" t="s">
        <v>3934</v>
      </c>
      <c r="Q3279" s="1" t="s">
        <v>37</v>
      </c>
      <c r="R3279" s="1" t="s">
        <v>38</v>
      </c>
      <c r="S3279" s="1" t="s">
        <v>375</v>
      </c>
      <c r="T3279" s="1" t="s">
        <v>20458</v>
      </c>
      <c r="U3279" s="1" t="s">
        <v>20459</v>
      </c>
      <c r="V3279" s="1" t="s">
        <v>20460</v>
      </c>
      <c r="W3279" s="1" t="s">
        <v>276</v>
      </c>
      <c r="X3279" s="1" t="s">
        <v>20461</v>
      </c>
      <c r="Y3279" s="1" t="s">
        <v>801</v>
      </c>
      <c r="Z3279" s="1" t="s">
        <v>3935</v>
      </c>
      <c r="AA3279" s="1">
        <v>0</v>
      </c>
      <c r="AB3279" s="1" t="s">
        <v>96</v>
      </c>
      <c r="AD3279" s="1" t="str">
        <f>VLOOKUP($K3279,「工具标准名」映射表!$B:$I,3,0)</f>
        <v>AI资源共享库</v>
      </c>
      <c r="AE3279" s="1" t="str">
        <f>VLOOKUP($K3279,「工具标准名」映射表!$B:$I,4,0)</f>
        <v>功能应用层</v>
      </c>
      <c r="AF3279" s="1" t="str">
        <f>VLOOKUP($K3279,「工具标准名」映射表!$B:$I,5,0)</f>
        <v>功能应用（教学辅助工具）</v>
      </c>
      <c r="AG3279" s="1" t="str">
        <f>VLOOKUP($K3279,「工具标准名」映射表!$B:$I,6,0)</f>
        <v>软件工具</v>
      </c>
      <c r="AH3279" s="1" t="str">
        <f>VLOOKUP($K3279,「工具标准名」映射表!$B:$I,7,0)</f>
        <v>AI智能体</v>
      </c>
      <c r="AI3279" s="1" t="str">
        <f>VLOOKUP($K3279,「工具标准名」映射表!$B:$I,8,0)</f>
        <v>否</v>
      </c>
      <c r="AJ3279" s="1" t="s">
        <v>96</v>
      </c>
      <c r="AK3279" s="1"/>
      <c r="AL3279" s="1"/>
      <c r="AM3279" s="1"/>
      <c r="AN3279" s="1"/>
      <c r="AO3279" s="1"/>
    </row>
    <row r="3280" spans="1:41" ht="16">
      <c r="A3280" s="1" t="s">
        <v>20454</v>
      </c>
      <c r="B3280" s="3">
        <v>46056.4600347222</v>
      </c>
      <c r="C3280" s="14">
        <v>1632</v>
      </c>
      <c r="D3280" s="1" t="s">
        <v>7312</v>
      </c>
      <c r="E3280" s="1" t="s">
        <v>7313</v>
      </c>
      <c r="F3280" s="1" t="s">
        <v>27</v>
      </c>
      <c r="G3280" s="1" t="s">
        <v>20455</v>
      </c>
      <c r="H3280" s="1" t="s">
        <v>20456</v>
      </c>
      <c r="I3280" s="1" t="s">
        <v>6735</v>
      </c>
      <c r="J3280" s="1" t="s">
        <v>18810</v>
      </c>
      <c r="K3280" s="1" t="s">
        <v>1219</v>
      </c>
      <c r="L3280" s="1" t="s">
        <v>33</v>
      </c>
      <c r="M3280" s="1" t="b">
        <v>0</v>
      </c>
      <c r="N3280" s="1" t="s">
        <v>47</v>
      </c>
      <c r="O3280" s="1" t="s">
        <v>48</v>
      </c>
      <c r="P3280" s="1" t="s">
        <v>1213</v>
      </c>
      <c r="Q3280" s="1" t="s">
        <v>37</v>
      </c>
      <c r="R3280" s="1" t="s">
        <v>38</v>
      </c>
      <c r="S3280" s="1" t="s">
        <v>375</v>
      </c>
      <c r="T3280" s="1" t="s">
        <v>20458</v>
      </c>
      <c r="U3280" s="1" t="s">
        <v>20459</v>
      </c>
      <c r="V3280" s="1" t="s">
        <v>20460</v>
      </c>
      <c r="W3280" s="1" t="s">
        <v>276</v>
      </c>
      <c r="X3280" s="1" t="s">
        <v>20461</v>
      </c>
      <c r="Y3280" s="1" t="s">
        <v>801</v>
      </c>
      <c r="Z3280" s="1" t="s">
        <v>1219</v>
      </c>
      <c r="AA3280" s="1">
        <v>0</v>
      </c>
      <c r="AB3280" s="1" t="s">
        <v>96</v>
      </c>
      <c r="AD3280" s="1" t="str">
        <f>VLOOKUP($K3280,「工具标准名」映射表!$B:$I,3,0)</f>
        <v>AI史料筛选器</v>
      </c>
      <c r="AE3280" s="1" t="str">
        <f>VLOOKUP($K3280,「工具标准名」映射表!$B:$I,4,0)</f>
        <v>功能应用层</v>
      </c>
      <c r="AF3280" s="1" t="str">
        <f>VLOOKUP($K3280,「工具标准名」映射表!$B:$I,5,0)</f>
        <v>功能应用（教学辅助工具）</v>
      </c>
      <c r="AG3280" s="1" t="str">
        <f>VLOOKUP($K3280,「工具标准名」映射表!$B:$I,6,0)</f>
        <v>软件工具</v>
      </c>
      <c r="AH3280" s="1" t="str">
        <f>VLOOKUP($K3280,「工具标准名」映射表!$B:$I,7,0)</f>
        <v>AI智能体</v>
      </c>
      <c r="AI3280" s="1" t="str">
        <f>VLOOKUP($K3280,「工具标准名」映射表!$B:$I,8,0)</f>
        <v>否</v>
      </c>
      <c r="AJ3280" s="1" t="s">
        <v>96</v>
      </c>
      <c r="AK3280" s="1"/>
      <c r="AL3280" s="1"/>
      <c r="AM3280" s="1"/>
      <c r="AN3280" s="1"/>
      <c r="AO3280" s="1"/>
    </row>
    <row r="3281" spans="1:41" ht="16">
      <c r="A3281" s="1" t="s">
        <v>20454</v>
      </c>
      <c r="B3281" s="3">
        <v>46056.4600347222</v>
      </c>
      <c r="C3281" s="14">
        <v>1632</v>
      </c>
      <c r="D3281" s="1" t="s">
        <v>7312</v>
      </c>
      <c r="E3281" s="1" t="s">
        <v>7313</v>
      </c>
      <c r="F3281" s="1" t="s">
        <v>27</v>
      </c>
      <c r="G3281" s="1" t="s">
        <v>20455</v>
      </c>
      <c r="H3281" s="1" t="s">
        <v>20456</v>
      </c>
      <c r="I3281" s="1" t="s">
        <v>6735</v>
      </c>
      <c r="J3281" s="1" t="s">
        <v>18810</v>
      </c>
      <c r="K3281" s="1" t="s">
        <v>3655</v>
      </c>
      <c r="L3281" s="1" t="s">
        <v>33</v>
      </c>
      <c r="M3281" s="1" t="b">
        <v>0</v>
      </c>
      <c r="N3281" s="1" t="s">
        <v>47</v>
      </c>
      <c r="O3281" s="1" t="s">
        <v>48</v>
      </c>
      <c r="P3281" s="1" t="s">
        <v>3654</v>
      </c>
      <c r="Q3281" s="1" t="s">
        <v>37</v>
      </c>
      <c r="R3281" s="1" t="s">
        <v>38</v>
      </c>
      <c r="S3281" s="1" t="s">
        <v>375</v>
      </c>
      <c r="T3281" s="1" t="s">
        <v>20458</v>
      </c>
      <c r="U3281" s="1" t="s">
        <v>20459</v>
      </c>
      <c r="V3281" s="1" t="s">
        <v>20460</v>
      </c>
      <c r="W3281" s="1" t="s">
        <v>276</v>
      </c>
      <c r="X3281" s="1" t="s">
        <v>20461</v>
      </c>
      <c r="Y3281" s="1" t="s">
        <v>801</v>
      </c>
      <c r="Z3281" s="1" t="s">
        <v>3655</v>
      </c>
      <c r="AA3281" s="1">
        <v>0</v>
      </c>
      <c r="AB3281" s="1" t="s">
        <v>96</v>
      </c>
      <c r="AD3281" s="1" t="str">
        <f>VLOOKUP($K3281,「工具标准名」映射表!$B:$I,3,0)</f>
        <v>AI语音测评工具</v>
      </c>
      <c r="AE3281" s="1" t="str">
        <f>VLOOKUP($K3281,「工具标准名」映射表!$B:$I,4,0)</f>
        <v>功能应用层</v>
      </c>
      <c r="AF3281" s="1" t="str">
        <f>VLOOKUP($K3281,「工具标准名」映射表!$B:$I,5,0)</f>
        <v>功能应用（教学辅助工具）</v>
      </c>
      <c r="AG3281" s="1" t="str">
        <f>VLOOKUP($K3281,「工具标准名」映射表!$B:$I,6,0)</f>
        <v>软件工具</v>
      </c>
      <c r="AH3281" s="1" t="str">
        <f>VLOOKUP($K3281,「工具标准名」映射表!$B:$I,7,0)</f>
        <v>AI智能体</v>
      </c>
      <c r="AI3281" s="1" t="str">
        <f>VLOOKUP($K3281,「工具标准名」映射表!$B:$I,8,0)</f>
        <v>否</v>
      </c>
      <c r="AJ3281" s="1" t="s">
        <v>96</v>
      </c>
      <c r="AK3281" s="1"/>
      <c r="AL3281" s="1"/>
      <c r="AM3281" s="1"/>
      <c r="AN3281" s="1"/>
      <c r="AO3281" s="1"/>
    </row>
    <row r="3282" spans="1:41" ht="16">
      <c r="A3282" s="1" t="s">
        <v>20454</v>
      </c>
      <c r="B3282" s="3">
        <v>46056.4600347222</v>
      </c>
      <c r="C3282" s="14">
        <v>1632</v>
      </c>
      <c r="D3282" s="1" t="s">
        <v>7312</v>
      </c>
      <c r="E3282" s="1" t="s">
        <v>7313</v>
      </c>
      <c r="F3282" s="1" t="s">
        <v>27</v>
      </c>
      <c r="G3282" s="1" t="s">
        <v>20455</v>
      </c>
      <c r="H3282" s="1" t="s">
        <v>20456</v>
      </c>
      <c r="I3282" s="1" t="s">
        <v>6735</v>
      </c>
      <c r="J3282" s="1" t="s">
        <v>18810</v>
      </c>
      <c r="K3282" s="1" t="s">
        <v>16013</v>
      </c>
      <c r="L3282" s="1" t="s">
        <v>33</v>
      </c>
      <c r="M3282" s="1" t="b">
        <v>0</v>
      </c>
      <c r="N3282" s="1" t="s">
        <v>47</v>
      </c>
      <c r="O3282" s="1" t="s">
        <v>48</v>
      </c>
      <c r="P3282" s="1" t="s">
        <v>863</v>
      </c>
      <c r="Q3282" s="1" t="s">
        <v>37</v>
      </c>
      <c r="R3282" s="1" t="s">
        <v>38</v>
      </c>
      <c r="S3282" s="1" t="s">
        <v>375</v>
      </c>
      <c r="T3282" s="1" t="s">
        <v>20458</v>
      </c>
      <c r="U3282" s="1" t="s">
        <v>20459</v>
      </c>
      <c r="V3282" s="1" t="s">
        <v>20460</v>
      </c>
      <c r="W3282" s="1" t="s">
        <v>276</v>
      </c>
      <c r="X3282" s="1" t="s">
        <v>20461</v>
      </c>
      <c r="Y3282" s="1" t="s">
        <v>801</v>
      </c>
      <c r="Z3282" s="1" t="s">
        <v>16013</v>
      </c>
      <c r="AA3282" s="1">
        <v>0</v>
      </c>
      <c r="AB3282" s="1" t="s">
        <v>96</v>
      </c>
      <c r="AD3282" s="1" t="e">
        <f>VLOOKUP($K3282,「工具标准名」映射表!$B:$I,3,0)</f>
        <v>#N/A</v>
      </c>
      <c r="AE3282" s="1" t="e">
        <f>VLOOKUP($K3282,「工具标准名」映射表!$B:$I,4,0)</f>
        <v>#N/A</v>
      </c>
      <c r="AF3282" s="1" t="e">
        <f>VLOOKUP($K3282,「工具标准名」映射表!$B:$I,5,0)</f>
        <v>#N/A</v>
      </c>
      <c r="AG3282" s="1" t="e">
        <f>VLOOKUP($K3282,「工具标准名」映射表!$B:$I,6,0)</f>
        <v>#N/A</v>
      </c>
      <c r="AH3282" s="1" t="e">
        <f>VLOOKUP($K3282,「工具标准名」映射表!$B:$I,7,0)</f>
        <v>#N/A</v>
      </c>
      <c r="AI3282" s="1" t="e">
        <f>VLOOKUP($K3282,「工具标准名」映射表!$B:$I,8,0)</f>
        <v>#N/A</v>
      </c>
      <c r="AJ3282" s="1" t="s">
        <v>96</v>
      </c>
      <c r="AK3282" s="1"/>
      <c r="AL3282" s="1"/>
      <c r="AM3282" s="1"/>
      <c r="AN3282" s="1"/>
      <c r="AO3282" s="1"/>
    </row>
    <row r="3283" spans="1:41" ht="16">
      <c r="A3283" s="1" t="s">
        <v>20468</v>
      </c>
      <c r="B3283" s="3">
        <v>46056.459791666697</v>
      </c>
      <c r="C3283" s="14">
        <v>1633</v>
      </c>
      <c r="D3283" s="1" t="s">
        <v>20469</v>
      </c>
      <c r="E3283" s="1" t="s">
        <v>404</v>
      </c>
      <c r="F3283" s="1" t="s">
        <v>27</v>
      </c>
      <c r="G3283" s="1" t="s">
        <v>20470</v>
      </c>
      <c r="H3283" s="1" t="s">
        <v>20471</v>
      </c>
      <c r="I3283" s="1" t="s">
        <v>20472</v>
      </c>
      <c r="J3283" s="1" t="s">
        <v>20473</v>
      </c>
      <c r="K3283" s="1" t="s">
        <v>20474</v>
      </c>
      <c r="L3283" s="1" t="s">
        <v>33</v>
      </c>
      <c r="M3283" s="1" t="b">
        <v>0</v>
      </c>
      <c r="N3283" s="1" t="s">
        <v>47</v>
      </c>
      <c r="O3283" s="1" t="s">
        <v>48</v>
      </c>
      <c r="P3283" s="1" t="s">
        <v>18211</v>
      </c>
      <c r="Q3283" s="1" t="s">
        <v>37</v>
      </c>
      <c r="R3283" s="1" t="s">
        <v>171</v>
      </c>
      <c r="S3283" s="1" t="s">
        <v>39</v>
      </c>
      <c r="T3283" s="1" t="s">
        <v>20476</v>
      </c>
      <c r="U3283" s="1" t="s">
        <v>20477</v>
      </c>
      <c r="V3283" s="1" t="s">
        <v>20478</v>
      </c>
      <c r="W3283" s="1" t="s">
        <v>20479</v>
      </c>
      <c r="X3283" s="1" t="s">
        <v>20480</v>
      </c>
      <c r="Y3283" s="1" t="s">
        <v>1528</v>
      </c>
      <c r="Z3283" s="1" t="s">
        <v>8834</v>
      </c>
      <c r="AA3283" s="1" t="s">
        <v>23382</v>
      </c>
      <c r="AB3283" s="1" t="s">
        <v>385</v>
      </c>
      <c r="AD3283" s="1" t="str">
        <f>VLOOKUP($K3283,「工具标准名」映射表!$B:$I,3,0)</f>
        <v>文心一言</v>
      </c>
      <c r="AE3283" s="1" t="str">
        <f>VLOOKUP($K3283,「工具标准名」映射表!$B:$I,4,0)</f>
        <v>技术层</v>
      </c>
      <c r="AF3283" s="1" t="str">
        <f>VLOOKUP($K3283,「工具标准名」映射表!$B:$I,5,0)</f>
        <v>技术层（通用大模型）</v>
      </c>
      <c r="AG3283" s="1" t="str">
        <f>VLOOKUP($K3283,「工具标准名」映射表!$B:$I,6,0)</f>
        <v>软件工具</v>
      </c>
      <c r="AH3283" s="1" t="str">
        <f>VLOOKUP($K3283,「工具标准名」映射表!$B:$I,7,0)</f>
        <v>大语言模型</v>
      </c>
      <c r="AI3283" s="1" t="str">
        <f>VLOOKUP($K3283,「工具标准名」映射表!$B:$I,8,0)</f>
        <v>是</v>
      </c>
      <c r="AJ3283" s="1" t="s">
        <v>385</v>
      </c>
      <c r="AK3283" s="1"/>
      <c r="AL3283" s="1"/>
      <c r="AM3283" s="1"/>
      <c r="AN3283" s="1"/>
      <c r="AO3283" s="1"/>
    </row>
    <row r="3284" spans="1:41" ht="16">
      <c r="A3284" s="1" t="s">
        <v>20468</v>
      </c>
      <c r="B3284" s="3">
        <v>46056.459791666697</v>
      </c>
      <c r="C3284" s="14">
        <v>1633</v>
      </c>
      <c r="D3284" s="1" t="s">
        <v>20469</v>
      </c>
      <c r="E3284" s="1" t="s">
        <v>404</v>
      </c>
      <c r="F3284" s="1" t="s">
        <v>27</v>
      </c>
      <c r="G3284" s="1" t="s">
        <v>20470</v>
      </c>
      <c r="H3284" s="1" t="s">
        <v>20471</v>
      </c>
      <c r="I3284" s="1" t="s">
        <v>20472</v>
      </c>
      <c r="J3284" s="1" t="s">
        <v>20473</v>
      </c>
      <c r="K3284" s="1" t="s">
        <v>3215</v>
      </c>
      <c r="L3284" s="1" t="s">
        <v>33</v>
      </c>
      <c r="M3284" s="1" t="b">
        <v>0</v>
      </c>
      <c r="N3284" s="1" t="s">
        <v>47</v>
      </c>
      <c r="O3284" s="1" t="s">
        <v>48</v>
      </c>
      <c r="P3284" s="1" t="s">
        <v>3214</v>
      </c>
      <c r="Q3284" s="1" t="s">
        <v>37</v>
      </c>
      <c r="R3284" s="1" t="s">
        <v>171</v>
      </c>
      <c r="S3284" s="1" t="s">
        <v>39</v>
      </c>
      <c r="T3284" s="1" t="s">
        <v>20476</v>
      </c>
      <c r="U3284" s="1" t="s">
        <v>20477</v>
      </c>
      <c r="V3284" s="1" t="s">
        <v>20478</v>
      </c>
      <c r="W3284" s="1" t="s">
        <v>20479</v>
      </c>
      <c r="X3284" s="1" t="s">
        <v>20480</v>
      </c>
      <c r="Y3284" s="1" t="s">
        <v>1528</v>
      </c>
      <c r="Z3284" s="1" t="s">
        <v>3215</v>
      </c>
      <c r="AA3284" s="1">
        <v>0</v>
      </c>
      <c r="AB3284" s="1" t="s">
        <v>385</v>
      </c>
      <c r="AD3284" s="1" t="str">
        <f>VLOOKUP($K3284,「工具标准名」映射表!$B:$I,3,0)</f>
        <v>AI绘画助手</v>
      </c>
      <c r="AE3284" s="1" t="str">
        <f>VLOOKUP($K3284,「工具标准名」映射表!$B:$I,4,0)</f>
        <v>功能应用层</v>
      </c>
      <c r="AF3284" s="1" t="str">
        <f>VLOOKUP($K3284,「工具标准名」映射表!$B:$I,5,0)</f>
        <v>功能应用（教学辅助工具）,功能应用（VR/AR）,功能应用（生成式AI应用-图像类）,功能应用（生成式AI应用-语言类）</v>
      </c>
      <c r="AG3284" s="1" t="str">
        <f>VLOOKUP($K3284,「工具标准名」映射表!$B:$I,6,0)</f>
        <v>软件工具</v>
      </c>
      <c r="AH3284" s="1" t="str">
        <f>VLOOKUP($K3284,「工具标准名」映射表!$B:$I,7,0)</f>
        <v>AI智能体</v>
      </c>
      <c r="AI3284" s="1" t="str">
        <f>VLOOKUP($K3284,「工具标准名」映射表!$B:$I,8,0)</f>
        <v>是</v>
      </c>
      <c r="AJ3284" s="1" t="s">
        <v>385</v>
      </c>
      <c r="AK3284" s="1"/>
      <c r="AL3284" s="1"/>
      <c r="AM3284" s="1"/>
      <c r="AN3284" s="1"/>
      <c r="AO3284" s="1"/>
    </row>
    <row r="3285" spans="1:41" ht="16">
      <c r="A3285" s="1" t="s">
        <v>20482</v>
      </c>
      <c r="B3285" s="3">
        <v>46056.459976851896</v>
      </c>
      <c r="C3285" s="14">
        <v>1635</v>
      </c>
      <c r="D3285" s="1" t="s">
        <v>2957</v>
      </c>
      <c r="E3285" s="1" t="s">
        <v>1693</v>
      </c>
      <c r="F3285" s="1" t="s">
        <v>27</v>
      </c>
      <c r="G3285" s="1" t="s">
        <v>7506</v>
      </c>
      <c r="H3285" s="1" t="s">
        <v>20483</v>
      </c>
      <c r="I3285" s="1" t="s">
        <v>20484</v>
      </c>
      <c r="J3285" s="1" t="s">
        <v>20485</v>
      </c>
      <c r="K3285" s="1" t="s">
        <v>3231</v>
      </c>
      <c r="L3285" s="1" t="s">
        <v>3224</v>
      </c>
      <c r="M3285" s="1" t="b">
        <v>1</v>
      </c>
      <c r="N3285" s="1" t="s">
        <v>140</v>
      </c>
      <c r="O3285" s="1" t="s">
        <v>66</v>
      </c>
      <c r="P3285" s="1" t="s">
        <v>3233</v>
      </c>
      <c r="Q3285" s="1" t="s">
        <v>37</v>
      </c>
      <c r="R3285" s="1" t="s">
        <v>38</v>
      </c>
      <c r="S3285" s="1" t="s">
        <v>172</v>
      </c>
      <c r="T3285" s="1" t="s">
        <v>20487</v>
      </c>
      <c r="U3285" s="1" t="s">
        <v>20488</v>
      </c>
      <c r="V3285" s="1" t="s">
        <v>20489</v>
      </c>
      <c r="W3285" s="1" t="s">
        <v>176</v>
      </c>
      <c r="X3285" s="1" t="s">
        <v>20490</v>
      </c>
      <c r="Y3285" s="1" t="s">
        <v>178</v>
      </c>
      <c r="Z3285" s="1" t="s">
        <v>3231</v>
      </c>
      <c r="AA3285" s="1">
        <v>0</v>
      </c>
      <c r="AB3285" s="1" t="s">
        <v>52</v>
      </c>
      <c r="AD3285" s="1" t="str">
        <f>VLOOKUP($K3285,「工具标准名」映射表!$B:$I,3,0)</f>
        <v>AI绘画平板</v>
      </c>
      <c r="AE3285" s="1" t="str">
        <f>VLOOKUP($K3285,「工具标准名」映射表!$B:$I,4,0)</f>
        <v>功能应用层</v>
      </c>
      <c r="AF3285" s="1" t="str">
        <f>VLOOKUP($K3285,「工具标准名」映射表!$B:$I,5,0)</f>
        <v>功能应用（教学辅助工具）</v>
      </c>
      <c r="AG3285" s="1" t="str">
        <f>VLOOKUP($K3285,「工具标准名」映射表!$B:$I,6,0)</f>
        <v>软件工具</v>
      </c>
      <c r="AH3285" s="1" t="str">
        <f>VLOOKUP($K3285,「工具标准名」映射表!$B:$I,7,0)</f>
        <v>AI智能体</v>
      </c>
      <c r="AI3285" s="1" t="str">
        <f>VLOOKUP($K3285,「工具标准名」映射表!$B:$I,8,0)</f>
        <v>是</v>
      </c>
      <c r="AJ3285" s="1" t="s">
        <v>52</v>
      </c>
      <c r="AK3285" s="1"/>
      <c r="AL3285" s="1"/>
      <c r="AM3285" s="1"/>
      <c r="AN3285" s="1"/>
      <c r="AO3285" s="1"/>
    </row>
    <row r="3286" spans="1:41" ht="16">
      <c r="A3286" s="1" t="s">
        <v>20482</v>
      </c>
      <c r="B3286" s="3">
        <v>46056.459976851896</v>
      </c>
      <c r="C3286" s="14">
        <v>1635</v>
      </c>
      <c r="D3286" s="1" t="s">
        <v>2957</v>
      </c>
      <c r="E3286" s="1" t="s">
        <v>1693</v>
      </c>
      <c r="F3286" s="1" t="s">
        <v>27</v>
      </c>
      <c r="G3286" s="1" t="s">
        <v>7506</v>
      </c>
      <c r="H3286" s="1" t="s">
        <v>20483</v>
      </c>
      <c r="I3286" s="1" t="s">
        <v>20484</v>
      </c>
      <c r="J3286" s="1" t="s">
        <v>20485</v>
      </c>
      <c r="K3286" s="1" t="s">
        <v>7515</v>
      </c>
      <c r="L3286" s="1" t="s">
        <v>22576</v>
      </c>
      <c r="M3286" s="1" t="b">
        <v>0</v>
      </c>
      <c r="N3286" s="1" t="s">
        <v>65</v>
      </c>
      <c r="O3286" s="1" t="s">
        <v>66</v>
      </c>
      <c r="P3286" s="1" t="s">
        <v>22578</v>
      </c>
      <c r="Q3286" s="1" t="s">
        <v>37</v>
      </c>
      <c r="R3286" s="1" t="s">
        <v>38</v>
      </c>
      <c r="S3286" s="1" t="s">
        <v>172</v>
      </c>
      <c r="T3286" s="1" t="s">
        <v>20487</v>
      </c>
      <c r="U3286" s="1" t="s">
        <v>20488</v>
      </c>
      <c r="V3286" s="1" t="s">
        <v>20489</v>
      </c>
      <c r="W3286" s="1" t="s">
        <v>176</v>
      </c>
      <c r="X3286" s="1" t="s">
        <v>20490</v>
      </c>
      <c r="Y3286" s="1" t="s">
        <v>178</v>
      </c>
      <c r="Z3286" s="1" t="s">
        <v>7515</v>
      </c>
      <c r="AA3286" s="1">
        <v>0</v>
      </c>
      <c r="AB3286" s="1" t="s">
        <v>52</v>
      </c>
      <c r="AD3286" s="1" t="str">
        <f>VLOOKUP($K3286,「工具标准名」映射表!$B:$I,3,0)</f>
        <v>智能音箱</v>
      </c>
      <c r="AE3286" s="1" t="str">
        <f>VLOOKUP($K3286,「工具标准名」映射表!$B:$I,4,0)</f>
        <v>功能应用层</v>
      </c>
      <c r="AF3286" s="1" t="str">
        <f>VLOOKUP($K3286,「工具标准名」映射表!$B:$I,5,0)</f>
        <v>功能应用（校级 / 区域级系统）</v>
      </c>
      <c r="AG3286" s="1" t="str">
        <f>VLOOKUP($K3286,「工具标准名」映射表!$B:$I,6,0)</f>
        <v>软件工具</v>
      </c>
      <c r="AH3286" s="1" t="str">
        <f>VLOOKUP($K3286,「工具标准名」映射表!$B:$I,7,0)</f>
        <v>AI智能体</v>
      </c>
      <c r="AI3286" s="1" t="str">
        <f>VLOOKUP($K3286,「工具标准名」映射表!$B:$I,8,0)</f>
        <v>否</v>
      </c>
      <c r="AJ3286" s="1" t="s">
        <v>52</v>
      </c>
      <c r="AK3286" s="1"/>
      <c r="AL3286" s="1"/>
      <c r="AM3286" s="1"/>
      <c r="AN3286" s="1"/>
      <c r="AO3286" s="1"/>
    </row>
    <row r="3287" spans="1:41" ht="16">
      <c r="A3287" s="1" t="s">
        <v>20482</v>
      </c>
      <c r="B3287" s="3">
        <v>46056.459976851896</v>
      </c>
      <c r="C3287" s="14">
        <v>1635</v>
      </c>
      <c r="D3287" s="1" t="s">
        <v>2957</v>
      </c>
      <c r="E3287" s="1" t="s">
        <v>1693</v>
      </c>
      <c r="F3287" s="1" t="s">
        <v>27</v>
      </c>
      <c r="G3287" s="1" t="s">
        <v>7506</v>
      </c>
      <c r="H3287" s="1" t="s">
        <v>20483</v>
      </c>
      <c r="I3287" s="1" t="s">
        <v>20484</v>
      </c>
      <c r="J3287" s="1" t="s">
        <v>20485</v>
      </c>
      <c r="K3287" s="1" t="s">
        <v>7518</v>
      </c>
      <c r="L3287" s="1" t="s">
        <v>12001</v>
      </c>
      <c r="M3287" s="1" t="b">
        <v>0</v>
      </c>
      <c r="N3287" s="1" t="s">
        <v>65</v>
      </c>
      <c r="O3287" s="1" t="s">
        <v>66</v>
      </c>
      <c r="P3287" s="1" t="s">
        <v>12010</v>
      </c>
      <c r="Q3287" s="1" t="s">
        <v>37</v>
      </c>
      <c r="R3287" s="1" t="s">
        <v>38</v>
      </c>
      <c r="S3287" s="1" t="s">
        <v>172</v>
      </c>
      <c r="T3287" s="1" t="s">
        <v>20487</v>
      </c>
      <c r="U3287" s="1" t="s">
        <v>20488</v>
      </c>
      <c r="V3287" s="1" t="s">
        <v>20489</v>
      </c>
      <c r="W3287" s="1" t="s">
        <v>176</v>
      </c>
      <c r="X3287" s="1" t="s">
        <v>20490</v>
      </c>
      <c r="Y3287" s="1" t="s">
        <v>178</v>
      </c>
      <c r="Z3287" s="1" t="s">
        <v>7518</v>
      </c>
      <c r="AA3287" s="1">
        <v>0</v>
      </c>
      <c r="AB3287" s="1" t="s">
        <v>52</v>
      </c>
      <c r="AD3287" s="1" t="str">
        <f>VLOOKUP($K3287,「工具标准名」映射表!$B:$I,3,0)</f>
        <v>未提及</v>
      </c>
      <c r="AE3287" s="1" t="str">
        <f>VLOOKUP($K3287,「工具标准名」映射表!$B:$I,4,0)</f>
        <v>功能应用层</v>
      </c>
      <c r="AF3287" s="1" t="str">
        <f>VLOOKUP($K3287,「工具标准名」映射表!$B:$I,5,0)</f>
        <v>功能应用（平台型综合系统）</v>
      </c>
      <c r="AG3287" s="1" t="str">
        <f>VLOOKUP($K3287,「工具标准名」映射表!$B:$I,6,0)</f>
        <v>软件工具</v>
      </c>
      <c r="AH3287" s="1" t="str">
        <f>VLOOKUP($K3287,「工具标准名」映射表!$B:$I,7,0)</f>
        <v>AI智能体</v>
      </c>
      <c r="AI3287" s="1" t="str">
        <f>VLOOKUP($K3287,「工具标准名」映射表!$B:$I,8,0)</f>
        <v>否</v>
      </c>
      <c r="AJ3287" s="1" t="s">
        <v>52</v>
      </c>
      <c r="AK3287" s="1"/>
      <c r="AL3287" s="1"/>
      <c r="AM3287" s="1"/>
      <c r="AN3287" s="1"/>
      <c r="AO3287" s="1"/>
    </row>
    <row r="3288" spans="1:41" ht="16">
      <c r="A3288" s="1" t="s">
        <v>20493</v>
      </c>
      <c r="B3288" s="3">
        <v>46056.459942129601</v>
      </c>
      <c r="C3288" s="14">
        <v>1636</v>
      </c>
      <c r="D3288" s="1" t="s">
        <v>20494</v>
      </c>
      <c r="E3288" s="1" t="s">
        <v>20495</v>
      </c>
      <c r="F3288" s="1" t="s">
        <v>27</v>
      </c>
      <c r="G3288" s="1" t="s">
        <v>20496</v>
      </c>
      <c r="H3288" s="1" t="s">
        <v>20497</v>
      </c>
      <c r="I3288" s="1" t="s">
        <v>20498</v>
      </c>
      <c r="J3288" s="1" t="s">
        <v>20499</v>
      </c>
      <c r="K3288" s="1" t="s">
        <v>20500</v>
      </c>
      <c r="L3288" s="1" t="s">
        <v>33</v>
      </c>
      <c r="M3288" s="1" t="b">
        <v>0</v>
      </c>
      <c r="N3288" s="1" t="s">
        <v>47</v>
      </c>
      <c r="O3288" s="1" t="s">
        <v>54</v>
      </c>
      <c r="P3288" s="1" t="s">
        <v>21957</v>
      </c>
      <c r="Q3288" s="1" t="s">
        <v>87</v>
      </c>
      <c r="R3288" s="1" t="s">
        <v>234</v>
      </c>
      <c r="S3288" s="1" t="s">
        <v>39</v>
      </c>
      <c r="T3288" s="1" t="s">
        <v>20502</v>
      </c>
      <c r="U3288" s="1" t="s">
        <v>20503</v>
      </c>
      <c r="V3288" s="1" t="s">
        <v>20504</v>
      </c>
      <c r="W3288" s="1" t="s">
        <v>20505</v>
      </c>
      <c r="X3288" s="1" t="s">
        <v>20506</v>
      </c>
      <c r="Y3288" s="1" t="s">
        <v>156</v>
      </c>
      <c r="Z3288" s="1" t="s">
        <v>20500</v>
      </c>
      <c r="AA3288" s="1">
        <v>0</v>
      </c>
      <c r="AB3288" s="1" t="s">
        <v>460</v>
      </c>
      <c r="AD3288" s="1" t="str">
        <f>VLOOKUP($K3288,「工具标准名」映射表!$B:$I,3,0)</f>
        <v>智课平台</v>
      </c>
      <c r="AE3288" s="1" t="str">
        <f>VLOOKUP($K3288,「工具标准名」映射表!$B:$I,4,0)</f>
        <v>功能应用层</v>
      </c>
      <c r="AF3288" s="1" t="str">
        <f>VLOOKUP($K3288,「工具标准名」映射表!$B:$I,5,0)</f>
        <v>功能应用（校级 / 区域级系统）</v>
      </c>
      <c r="AG3288" s="1" t="str">
        <f>VLOOKUP($K3288,「工具标准名」映射表!$B:$I,6,0)</f>
        <v>软件工具</v>
      </c>
      <c r="AH3288" s="1" t="str">
        <f>VLOOKUP($K3288,「工具标准名」映射表!$B:$I,7,0)</f>
        <v>AI智能体</v>
      </c>
      <c r="AI3288" s="1" t="str">
        <f>VLOOKUP($K3288,「工具标准名」映射表!$B:$I,8,0)</f>
        <v>否</v>
      </c>
      <c r="AJ3288" s="1" t="s">
        <v>460</v>
      </c>
      <c r="AK3288" s="1"/>
      <c r="AL3288" s="1"/>
      <c r="AM3288" s="1"/>
      <c r="AN3288" s="1"/>
      <c r="AO3288" s="1"/>
    </row>
    <row r="3289" spans="1:41" ht="16">
      <c r="A3289" s="1" t="s">
        <v>20507</v>
      </c>
      <c r="B3289" s="3">
        <v>46056.459930555597</v>
      </c>
      <c r="C3289" s="14">
        <v>1637</v>
      </c>
      <c r="D3289" s="1" t="s">
        <v>20508</v>
      </c>
      <c r="E3289" s="1" t="s">
        <v>20509</v>
      </c>
      <c r="F3289" s="1" t="s">
        <v>27</v>
      </c>
      <c r="G3289" s="1" t="s">
        <v>20510</v>
      </c>
      <c r="H3289" s="1" t="s">
        <v>20511</v>
      </c>
      <c r="I3289" s="1" t="s">
        <v>20512</v>
      </c>
      <c r="J3289" s="1" t="s">
        <v>20513</v>
      </c>
      <c r="K3289" s="1" t="s">
        <v>2807</v>
      </c>
      <c r="L3289" s="1" t="s">
        <v>33</v>
      </c>
      <c r="M3289" s="1" t="b">
        <v>0</v>
      </c>
      <c r="N3289" s="1" t="s">
        <v>47</v>
      </c>
      <c r="O3289" s="1" t="s">
        <v>54</v>
      </c>
      <c r="P3289" s="1" t="s">
        <v>2806</v>
      </c>
      <c r="Q3289" s="1" t="s">
        <v>87</v>
      </c>
      <c r="R3289" s="1" t="s">
        <v>234</v>
      </c>
      <c r="S3289" s="1" t="s">
        <v>39</v>
      </c>
      <c r="T3289" s="1" t="s">
        <v>20515</v>
      </c>
      <c r="U3289" s="1" t="s">
        <v>20512</v>
      </c>
      <c r="V3289" s="1" t="s">
        <v>20516</v>
      </c>
      <c r="W3289" s="1" t="s">
        <v>20517</v>
      </c>
      <c r="X3289" s="1" t="s">
        <v>20518</v>
      </c>
      <c r="Y3289" s="1" t="s">
        <v>43</v>
      </c>
      <c r="Z3289" s="1" t="s">
        <v>2807</v>
      </c>
      <c r="AA3289" s="1">
        <v>0</v>
      </c>
      <c r="AB3289" s="1" t="s">
        <v>460</v>
      </c>
      <c r="AD3289" s="1" t="str">
        <f>VLOOKUP($K3289,「工具标准名」映射表!$B:$I,3,0)</f>
        <v>AI智能教研平台</v>
      </c>
      <c r="AE3289" s="1" t="str">
        <f>VLOOKUP($K3289,「工具标准名」映射表!$B:$I,4,0)</f>
        <v>功能应用层</v>
      </c>
      <c r="AF3289" s="1" t="str">
        <f>VLOOKUP($K3289,「工具标准名」映射表!$B:$I,5,0)</f>
        <v>功能应用（平台型综合系统）</v>
      </c>
      <c r="AG3289" s="1" t="str">
        <f>VLOOKUP($K3289,「工具标准名」映射表!$B:$I,6,0)</f>
        <v>软件工具</v>
      </c>
      <c r="AH3289" s="1" t="str">
        <f>VLOOKUP($K3289,「工具标准名」映射表!$B:$I,7,0)</f>
        <v>AI智能体</v>
      </c>
      <c r="AI3289" s="1" t="str">
        <f>VLOOKUP($K3289,「工具标准名」映射表!$B:$I,8,0)</f>
        <v>否</v>
      </c>
      <c r="AJ3289" s="1" t="s">
        <v>460</v>
      </c>
      <c r="AK3289" s="1"/>
      <c r="AL3289" s="1"/>
      <c r="AM3289" s="1"/>
      <c r="AN3289" s="1"/>
      <c r="AO3289" s="1"/>
    </row>
    <row r="3290" spans="1:41" ht="16">
      <c r="A3290" s="1" t="s">
        <v>20519</v>
      </c>
      <c r="B3290" s="3">
        <v>46056.459942129601</v>
      </c>
      <c r="C3290" s="14">
        <v>1638</v>
      </c>
      <c r="D3290" s="1" t="s">
        <v>20520</v>
      </c>
      <c r="E3290" s="1" t="s">
        <v>20321</v>
      </c>
      <c r="F3290" s="1" t="s">
        <v>27</v>
      </c>
      <c r="G3290" s="1" t="s">
        <v>20521</v>
      </c>
      <c r="H3290" s="1" t="s">
        <v>20522</v>
      </c>
      <c r="I3290" s="1" t="s">
        <v>20523</v>
      </c>
      <c r="J3290" s="1" t="s">
        <v>20524</v>
      </c>
      <c r="K3290" s="1" t="s">
        <v>1778</v>
      </c>
      <c r="L3290" s="1" t="s">
        <v>1776</v>
      </c>
      <c r="M3290" s="1" t="b">
        <v>0</v>
      </c>
      <c r="N3290" s="1" t="s">
        <v>47</v>
      </c>
      <c r="O3290" s="1" t="s">
        <v>48</v>
      </c>
      <c r="P3290" s="1" t="s">
        <v>1777</v>
      </c>
      <c r="Q3290" s="1" t="s">
        <v>87</v>
      </c>
      <c r="R3290" s="1" t="s">
        <v>234</v>
      </c>
      <c r="S3290" s="1" t="s">
        <v>39</v>
      </c>
      <c r="T3290" s="1" t="s">
        <v>20526</v>
      </c>
      <c r="U3290" s="1" t="s">
        <v>20527</v>
      </c>
      <c r="V3290" s="1" t="s">
        <v>20528</v>
      </c>
      <c r="W3290" s="1" t="s">
        <v>20529</v>
      </c>
      <c r="X3290" s="1" t="s">
        <v>20530</v>
      </c>
      <c r="Y3290" s="1" t="s">
        <v>20531</v>
      </c>
      <c r="Z3290" s="1" t="s">
        <v>1778</v>
      </c>
      <c r="AA3290" s="1">
        <v>0</v>
      </c>
      <c r="AB3290" s="1" t="s">
        <v>1004</v>
      </c>
      <c r="AD3290" s="1" t="str">
        <f>VLOOKUP($K3290,「工具标准名」映射表!$B:$I,3,0)</f>
        <v>AI循证教研平台</v>
      </c>
      <c r="AE3290" s="1" t="str">
        <f>VLOOKUP($K3290,「工具标准名」映射表!$B:$I,4,0)</f>
        <v>功能应用层</v>
      </c>
      <c r="AF3290" s="1" t="str">
        <f>VLOOKUP($K3290,「工具标准名」映射表!$B:$I,5,0)</f>
        <v>功能应用（教学辅助工具）</v>
      </c>
      <c r="AG3290" s="1" t="str">
        <f>VLOOKUP($K3290,「工具标准名」映射表!$B:$I,6,0)</f>
        <v>软件工具</v>
      </c>
      <c r="AH3290" s="1" t="str">
        <f>VLOOKUP($K3290,「工具标准名」映射表!$B:$I,7,0)</f>
        <v>AI智能体</v>
      </c>
      <c r="AI3290" s="1" t="str">
        <f>VLOOKUP($K3290,「工具标准名」映射表!$B:$I,8,0)</f>
        <v>是</v>
      </c>
      <c r="AJ3290" s="1" t="s">
        <v>1004</v>
      </c>
      <c r="AK3290" s="1"/>
      <c r="AL3290" s="1"/>
      <c r="AM3290" s="1"/>
      <c r="AN3290" s="1"/>
      <c r="AO3290" s="1"/>
    </row>
    <row r="3291" spans="1:41" ht="16">
      <c r="A3291" s="1" t="s">
        <v>20532</v>
      </c>
      <c r="B3291" s="3">
        <v>46056.459965277798</v>
      </c>
      <c r="C3291" s="14">
        <v>1639</v>
      </c>
      <c r="D3291" s="1" t="s">
        <v>20533</v>
      </c>
      <c r="E3291" s="1" t="s">
        <v>20321</v>
      </c>
      <c r="F3291" s="1" t="s">
        <v>27</v>
      </c>
      <c r="G3291" s="1" t="s">
        <v>20534</v>
      </c>
      <c r="H3291" s="1" t="s">
        <v>20535</v>
      </c>
      <c r="I3291" s="1" t="s">
        <v>20536</v>
      </c>
      <c r="J3291" s="1" t="s">
        <v>20537</v>
      </c>
      <c r="K3291" s="1" t="s">
        <v>15399</v>
      </c>
      <c r="L3291" s="1" t="s">
        <v>33</v>
      </c>
      <c r="M3291" s="1" t="b">
        <v>1</v>
      </c>
      <c r="N3291" s="1" t="s">
        <v>47</v>
      </c>
      <c r="O3291" s="1" t="s">
        <v>54</v>
      </c>
      <c r="P3291" s="1" t="s">
        <v>15398</v>
      </c>
      <c r="Q3291" s="1" t="s">
        <v>87</v>
      </c>
      <c r="R3291" s="1" t="s">
        <v>234</v>
      </c>
      <c r="S3291" s="1" t="s">
        <v>39</v>
      </c>
      <c r="T3291" s="1" t="s">
        <v>20539</v>
      </c>
      <c r="U3291" s="1" t="s">
        <v>174</v>
      </c>
      <c r="V3291" s="1" t="s">
        <v>20540</v>
      </c>
      <c r="W3291" s="1" t="s">
        <v>20541</v>
      </c>
      <c r="X3291" s="1" t="s">
        <v>20542</v>
      </c>
      <c r="Y3291" s="1" t="s">
        <v>1891</v>
      </c>
      <c r="Z3291" s="1" t="s">
        <v>15399</v>
      </c>
      <c r="AA3291" s="1">
        <v>0</v>
      </c>
      <c r="AB3291" s="1" t="s">
        <v>1004</v>
      </c>
      <c r="AD3291" s="1" t="str">
        <f>VLOOKUP($K3291,「工具标准名」映射表!$B:$I,3,0)</f>
        <v>课堂小组评价系统</v>
      </c>
      <c r="AE3291" s="1" t="str">
        <f>VLOOKUP($K3291,「工具标准名」映射表!$B:$I,4,0)</f>
        <v>功能应用层</v>
      </c>
      <c r="AF3291" s="1" t="str">
        <f>VLOOKUP($K3291,「工具标准名」映射表!$B:$I,5,0)</f>
        <v>功能应用层（AI智能体）</v>
      </c>
      <c r="AG3291" s="1" t="str">
        <f>VLOOKUP($K3291,「工具标准名」映射表!$B:$I,6,0)</f>
        <v>软件工具</v>
      </c>
      <c r="AH3291" s="1" t="str">
        <f>VLOOKUP($K3291,「工具标准名」映射表!$B:$I,7,0)</f>
        <v>AI智能体</v>
      </c>
      <c r="AI3291" s="1" t="str">
        <f>VLOOKUP($K3291,「工具标准名」映射表!$B:$I,8,0)</f>
        <v>否</v>
      </c>
      <c r="AJ3291" s="1" t="s">
        <v>1004</v>
      </c>
      <c r="AK3291" s="1"/>
      <c r="AL3291" s="1"/>
      <c r="AM3291" s="1"/>
      <c r="AN3291" s="1"/>
      <c r="AO3291" s="1"/>
    </row>
    <row r="3292" spans="1:41" ht="16">
      <c r="A3292" s="1" t="s">
        <v>20543</v>
      </c>
      <c r="B3292" s="3">
        <v>46056.460138888899</v>
      </c>
      <c r="C3292" s="14">
        <v>1641</v>
      </c>
      <c r="D3292" s="1" t="s">
        <v>20544</v>
      </c>
      <c r="E3292" s="1" t="s">
        <v>20545</v>
      </c>
      <c r="F3292" s="1" t="s">
        <v>27</v>
      </c>
      <c r="G3292" s="1" t="s">
        <v>20546</v>
      </c>
      <c r="H3292" s="1" t="s">
        <v>20547</v>
      </c>
      <c r="I3292" s="1" t="s">
        <v>20548</v>
      </c>
      <c r="J3292" s="1" t="s">
        <v>20549</v>
      </c>
      <c r="K3292" s="1" t="s">
        <v>20550</v>
      </c>
      <c r="L3292" s="1" t="s">
        <v>33</v>
      </c>
      <c r="M3292" s="1" t="b">
        <v>0</v>
      </c>
      <c r="N3292" s="1" t="s">
        <v>47</v>
      </c>
      <c r="O3292" s="1" t="s">
        <v>48</v>
      </c>
      <c r="P3292" s="1" t="s">
        <v>11160</v>
      </c>
      <c r="Q3292" s="1" t="s">
        <v>37</v>
      </c>
      <c r="R3292" s="1" t="s">
        <v>38</v>
      </c>
      <c r="S3292" s="1" t="s">
        <v>39</v>
      </c>
      <c r="T3292" s="1" t="s">
        <v>20552</v>
      </c>
      <c r="U3292" s="1" t="s">
        <v>20553</v>
      </c>
      <c r="V3292" s="1" t="s">
        <v>20554</v>
      </c>
      <c r="W3292" s="1" t="s">
        <v>4586</v>
      </c>
      <c r="X3292" s="1" t="s">
        <v>20555</v>
      </c>
      <c r="Y3292" s="1" t="s">
        <v>801</v>
      </c>
      <c r="Z3292" s="1" t="s">
        <v>139</v>
      </c>
      <c r="AA3292" s="1" t="s">
        <v>23370</v>
      </c>
      <c r="AB3292" s="1" t="s">
        <v>1004</v>
      </c>
      <c r="AD3292" s="1" t="str">
        <f>VLOOKUP($K3292,「工具标准名」映射表!$B:$I,3,0)</f>
        <v>豆包</v>
      </c>
      <c r="AE3292" s="1" t="str">
        <f>VLOOKUP($K3292,「工具标准名」映射表!$B:$I,4,0)</f>
        <v>功能应用层</v>
      </c>
      <c r="AF3292" s="1" t="str">
        <f>VLOOKUP($K3292,「工具标准名」映射表!$B:$I,5,0)</f>
        <v>功能应用（平台型综合系统）</v>
      </c>
      <c r="AG3292" s="1" t="str">
        <f>VLOOKUP($K3292,「工具标准名」映射表!$B:$I,6,0)</f>
        <v>软件工具</v>
      </c>
      <c r="AH3292" s="1" t="str">
        <f>VLOOKUP($K3292,「工具标准名」映射表!$B:$I,7,0)</f>
        <v>其他</v>
      </c>
      <c r="AI3292" s="1" t="str">
        <f>VLOOKUP($K3292,「工具标准名」映射表!$B:$I,8,0)</f>
        <v>否</v>
      </c>
      <c r="AJ3292" s="1" t="s">
        <v>1004</v>
      </c>
      <c r="AK3292" s="1"/>
      <c r="AL3292" s="1"/>
      <c r="AM3292" s="1"/>
      <c r="AN3292" s="1"/>
      <c r="AO3292" s="1"/>
    </row>
    <row r="3293" spans="1:41" ht="16">
      <c r="A3293" s="1" t="s">
        <v>20543</v>
      </c>
      <c r="B3293" s="3">
        <v>46056.460138888899</v>
      </c>
      <c r="C3293" s="14">
        <v>1641</v>
      </c>
      <c r="D3293" s="1" t="s">
        <v>20544</v>
      </c>
      <c r="E3293" s="1" t="s">
        <v>20545</v>
      </c>
      <c r="F3293" s="1" t="s">
        <v>27</v>
      </c>
      <c r="G3293" s="1" t="s">
        <v>20546</v>
      </c>
      <c r="H3293" s="1" t="s">
        <v>20547</v>
      </c>
      <c r="I3293" s="1" t="s">
        <v>20548</v>
      </c>
      <c r="J3293" s="1" t="s">
        <v>20549</v>
      </c>
      <c r="K3293" s="1" t="s">
        <v>7396</v>
      </c>
      <c r="L3293" s="1" t="s">
        <v>33</v>
      </c>
      <c r="M3293" s="1" t="b">
        <v>0</v>
      </c>
      <c r="N3293" s="1" t="s">
        <v>47</v>
      </c>
      <c r="O3293" s="1" t="s">
        <v>48</v>
      </c>
      <c r="P3293" s="1" t="s">
        <v>7406</v>
      </c>
      <c r="Q3293" s="1" t="s">
        <v>37</v>
      </c>
      <c r="R3293" s="1" t="s">
        <v>38</v>
      </c>
      <c r="S3293" s="1" t="s">
        <v>39</v>
      </c>
      <c r="T3293" s="1" t="s">
        <v>20552</v>
      </c>
      <c r="U3293" s="1" t="s">
        <v>20553</v>
      </c>
      <c r="V3293" s="1" t="s">
        <v>20554</v>
      </c>
      <c r="W3293" s="1" t="s">
        <v>4586</v>
      </c>
      <c r="X3293" s="1" t="s">
        <v>20555</v>
      </c>
      <c r="Y3293" s="1" t="s">
        <v>801</v>
      </c>
      <c r="Z3293" s="1" t="s">
        <v>7396</v>
      </c>
      <c r="AA3293" s="1">
        <v>0</v>
      </c>
      <c r="AB3293" s="1" t="s">
        <v>1004</v>
      </c>
      <c r="AD3293" s="1" t="str">
        <f>VLOOKUP($K3293,「工具标准名」映射表!$B:$I,3,0)</f>
        <v>Midjourney</v>
      </c>
      <c r="AE3293" s="1" t="str">
        <f>VLOOKUP($K3293,「工具标准名」映射表!$B:$I,4,0)</f>
        <v>功能应用层</v>
      </c>
      <c r="AF3293" s="1" t="str">
        <f>VLOOKUP($K3293,「工具标准名」映射表!$B:$I,5,0)</f>
        <v>功能应用层（AI智能体）</v>
      </c>
      <c r="AG3293" s="1" t="str">
        <f>VLOOKUP($K3293,「工具标准名」映射表!$B:$I,6,0)</f>
        <v>软件工具</v>
      </c>
      <c r="AH3293" s="1" t="str">
        <f>VLOOKUP($K3293,「工具标准名」映射表!$B:$I,7,0)</f>
        <v>其他</v>
      </c>
      <c r="AI3293" s="1" t="str">
        <f>VLOOKUP($K3293,「工具标准名」映射表!$B:$I,8,0)</f>
        <v>否</v>
      </c>
      <c r="AJ3293" s="1" t="s">
        <v>1004</v>
      </c>
      <c r="AK3293" s="1"/>
      <c r="AL3293" s="1"/>
      <c r="AM3293" s="1"/>
      <c r="AN3293" s="1"/>
      <c r="AO3293" s="1"/>
    </row>
    <row r="3294" spans="1:41" ht="16">
      <c r="A3294" s="1" t="s">
        <v>20543</v>
      </c>
      <c r="B3294" s="3">
        <v>46056.460138888899</v>
      </c>
      <c r="C3294" s="14">
        <v>1641</v>
      </c>
      <c r="D3294" s="1" t="s">
        <v>20544</v>
      </c>
      <c r="E3294" s="1" t="s">
        <v>20545</v>
      </c>
      <c r="F3294" s="1" t="s">
        <v>27</v>
      </c>
      <c r="G3294" s="1" t="s">
        <v>20546</v>
      </c>
      <c r="H3294" s="1" t="s">
        <v>20547</v>
      </c>
      <c r="I3294" s="1" t="s">
        <v>20548</v>
      </c>
      <c r="J3294" s="1" t="s">
        <v>20549</v>
      </c>
      <c r="K3294" s="1" t="s">
        <v>4560</v>
      </c>
      <c r="L3294" s="1" t="s">
        <v>33</v>
      </c>
      <c r="M3294" s="1" t="b">
        <v>0</v>
      </c>
      <c r="N3294" s="1" t="s">
        <v>47</v>
      </c>
      <c r="O3294" s="1" t="s">
        <v>48</v>
      </c>
      <c r="P3294" s="1" t="s">
        <v>4562</v>
      </c>
      <c r="Q3294" s="1" t="s">
        <v>37</v>
      </c>
      <c r="R3294" s="1" t="s">
        <v>38</v>
      </c>
      <c r="S3294" s="1" t="s">
        <v>39</v>
      </c>
      <c r="T3294" s="1" t="s">
        <v>20552</v>
      </c>
      <c r="U3294" s="1" t="s">
        <v>20553</v>
      </c>
      <c r="V3294" s="1" t="s">
        <v>20554</v>
      </c>
      <c r="W3294" s="1" t="s">
        <v>4586</v>
      </c>
      <c r="X3294" s="1" t="s">
        <v>20555</v>
      </c>
      <c r="Y3294" s="1" t="s">
        <v>801</v>
      </c>
      <c r="Z3294" s="1" t="s">
        <v>4560</v>
      </c>
      <c r="AA3294" s="1">
        <v>0</v>
      </c>
      <c r="AB3294" s="1" t="s">
        <v>1004</v>
      </c>
      <c r="AD3294" s="1" t="str">
        <f>VLOOKUP($K3294,「工具标准名」映射表!$B:$I,3,0)</f>
        <v>Canva</v>
      </c>
      <c r="AE3294" s="1" t="str">
        <f>VLOOKUP($K3294,「工具标准名」映射表!$B:$I,4,0)</f>
        <v>功能应用层</v>
      </c>
      <c r="AF3294" s="1" t="str">
        <f>VLOOKUP($K3294,「工具标准名」映射表!$B:$I,5,0)</f>
        <v>功能应用（教学辅助工具）</v>
      </c>
      <c r="AG3294" s="1" t="str">
        <f>VLOOKUP($K3294,「工具标准名」映射表!$B:$I,6,0)</f>
        <v>软件工具</v>
      </c>
      <c r="AH3294" s="1" t="str">
        <f>VLOOKUP($K3294,「工具标准名」映射表!$B:$I,7,0)</f>
        <v>AI智能体</v>
      </c>
      <c r="AI3294" s="1" t="str">
        <f>VLOOKUP($K3294,「工具标准名」映射表!$B:$I,8,0)</f>
        <v>是</v>
      </c>
      <c r="AJ3294" s="1" t="s">
        <v>1004</v>
      </c>
      <c r="AK3294" s="1"/>
      <c r="AL3294" s="1"/>
      <c r="AM3294" s="1"/>
      <c r="AN3294" s="1"/>
      <c r="AO3294" s="1"/>
    </row>
    <row r="3295" spans="1:41" ht="16">
      <c r="A3295" s="1" t="s">
        <v>20543</v>
      </c>
      <c r="B3295" s="3">
        <v>46056.460138888899</v>
      </c>
      <c r="C3295" s="14">
        <v>1641</v>
      </c>
      <c r="D3295" s="1" t="s">
        <v>20544</v>
      </c>
      <c r="E3295" s="1" t="s">
        <v>20545</v>
      </c>
      <c r="F3295" s="1" t="s">
        <v>27</v>
      </c>
      <c r="G3295" s="1" t="s">
        <v>20546</v>
      </c>
      <c r="H3295" s="1" t="s">
        <v>20547</v>
      </c>
      <c r="I3295" s="1" t="s">
        <v>20548</v>
      </c>
      <c r="J3295" s="1" t="s">
        <v>20549</v>
      </c>
      <c r="K3295" s="1" t="s">
        <v>8605</v>
      </c>
      <c r="L3295" s="1" t="s">
        <v>33</v>
      </c>
      <c r="M3295" s="1" t="b">
        <v>0</v>
      </c>
      <c r="N3295" s="1" t="s">
        <v>47</v>
      </c>
      <c r="O3295" s="1" t="s">
        <v>3235</v>
      </c>
      <c r="P3295" s="1" t="s">
        <v>8600</v>
      </c>
      <c r="Q3295" s="1" t="s">
        <v>37</v>
      </c>
      <c r="R3295" s="1" t="s">
        <v>38</v>
      </c>
      <c r="S3295" s="1" t="s">
        <v>39</v>
      </c>
      <c r="T3295" s="1" t="s">
        <v>20552</v>
      </c>
      <c r="U3295" s="1" t="s">
        <v>20553</v>
      </c>
      <c r="V3295" s="1" t="s">
        <v>20554</v>
      </c>
      <c r="W3295" s="1" t="s">
        <v>4586</v>
      </c>
      <c r="X3295" s="1" t="s">
        <v>20555</v>
      </c>
      <c r="Y3295" s="1" t="s">
        <v>801</v>
      </c>
      <c r="Z3295" s="1" t="s">
        <v>8605</v>
      </c>
      <c r="AA3295" s="1">
        <v>0</v>
      </c>
      <c r="AB3295" s="1" t="s">
        <v>1004</v>
      </c>
      <c r="AD3295" s="1" t="str">
        <f>VLOOKUP($K3295,「工具标准名」映射表!$B:$I,3,0)</f>
        <v>班级学习数据分析平台</v>
      </c>
      <c r="AE3295" s="1" t="str">
        <f>VLOOKUP($K3295,「工具标准名」映射表!$B:$I,4,0)</f>
        <v>功能应用层</v>
      </c>
      <c r="AF3295" s="1" t="str">
        <f>VLOOKUP($K3295,「工具标准名」映射表!$B:$I,5,0)</f>
        <v>功能应用（教学辅助工具）</v>
      </c>
      <c r="AG3295" s="1" t="str">
        <f>VLOOKUP($K3295,「工具标准名」映射表!$B:$I,6,0)</f>
        <v>软件工具</v>
      </c>
      <c r="AH3295" s="1" t="str">
        <f>VLOOKUP($K3295,「工具标准名」映射表!$B:$I,7,0)</f>
        <v>其他</v>
      </c>
      <c r="AI3295" s="1" t="str">
        <f>VLOOKUP($K3295,「工具标准名」映射表!$B:$I,8,0)</f>
        <v>否</v>
      </c>
      <c r="AJ3295" s="1" t="s">
        <v>1004</v>
      </c>
      <c r="AK3295" s="1"/>
      <c r="AL3295" s="1"/>
      <c r="AM3295" s="1"/>
      <c r="AN3295" s="1"/>
      <c r="AO3295" s="1"/>
    </row>
    <row r="3296" spans="1:41" ht="16">
      <c r="A3296" s="1" t="s">
        <v>20559</v>
      </c>
      <c r="B3296" s="3">
        <v>46056.460092592599</v>
      </c>
      <c r="C3296" s="14">
        <v>1642</v>
      </c>
      <c r="D3296" s="1" t="s">
        <v>20560</v>
      </c>
      <c r="E3296" s="1" t="s">
        <v>20321</v>
      </c>
      <c r="F3296" s="1" t="s">
        <v>27</v>
      </c>
      <c r="G3296" s="1" t="s">
        <v>20561</v>
      </c>
      <c r="H3296" s="1" t="s">
        <v>20562</v>
      </c>
      <c r="I3296" s="1" t="s">
        <v>20563</v>
      </c>
      <c r="J3296" s="1" t="s">
        <v>20564</v>
      </c>
      <c r="K3296" s="1" t="s">
        <v>8003</v>
      </c>
      <c r="L3296" s="1" t="s">
        <v>33</v>
      </c>
      <c r="M3296" s="1" t="b">
        <v>0</v>
      </c>
      <c r="N3296" s="1" t="s">
        <v>47</v>
      </c>
      <c r="O3296" s="1" t="s">
        <v>54</v>
      </c>
      <c r="P3296" s="1" t="s">
        <v>7996</v>
      </c>
      <c r="Q3296" s="1" t="s">
        <v>37</v>
      </c>
      <c r="R3296" s="1" t="s">
        <v>38</v>
      </c>
      <c r="S3296" s="1" t="s">
        <v>172</v>
      </c>
      <c r="T3296" s="1" t="s">
        <v>20565</v>
      </c>
      <c r="U3296" s="1" t="s">
        <v>20566</v>
      </c>
      <c r="V3296" s="1" t="s">
        <v>20567</v>
      </c>
      <c r="W3296" s="1" t="s">
        <v>20568</v>
      </c>
      <c r="X3296" s="1" t="s">
        <v>20569</v>
      </c>
      <c r="Y3296" s="1" t="s">
        <v>178</v>
      </c>
      <c r="Z3296" s="1" t="s">
        <v>8003</v>
      </c>
      <c r="AA3296" s="1">
        <v>0</v>
      </c>
      <c r="AB3296" s="1" t="s">
        <v>1004</v>
      </c>
      <c r="AD3296" s="1" t="str">
        <f>VLOOKUP($K3296,「工具标准名」映射表!$B:$I,3,0)</f>
        <v>Seedance1.0Pro</v>
      </c>
      <c r="AE3296" s="1" t="str">
        <f>VLOOKUP($K3296,「工具标准名」映射表!$B:$I,4,0)</f>
        <v>功能应用层</v>
      </c>
      <c r="AF3296" s="1" t="str">
        <f>VLOOKUP($K3296,「工具标准名」映射表!$B:$I,5,0)</f>
        <v>功能应用（平台型综合系统）,功能应用（教学辅助工具）</v>
      </c>
      <c r="AG3296" s="1" t="str">
        <f>VLOOKUP($K3296,「工具标准名」映射表!$B:$I,6,0)</f>
        <v>软件工具</v>
      </c>
      <c r="AH3296" s="1" t="str">
        <f>VLOOKUP($K3296,「工具标准名」映射表!$B:$I,7,0)</f>
        <v>其他</v>
      </c>
      <c r="AI3296" s="1" t="str">
        <f>VLOOKUP($K3296,「工具标准名」映射表!$B:$I,8,0)</f>
        <v>否</v>
      </c>
      <c r="AJ3296" s="1" t="s">
        <v>1004</v>
      </c>
      <c r="AK3296" s="1"/>
      <c r="AL3296" s="1"/>
      <c r="AM3296" s="1"/>
      <c r="AN3296" s="1"/>
      <c r="AO3296" s="1"/>
    </row>
    <row r="3297" spans="1:41" ht="16">
      <c r="A3297" s="1" t="s">
        <v>20559</v>
      </c>
      <c r="B3297" s="3">
        <v>46056.460092592599</v>
      </c>
      <c r="C3297" s="14">
        <v>1642</v>
      </c>
      <c r="D3297" s="1" t="s">
        <v>20560</v>
      </c>
      <c r="E3297" s="1" t="s">
        <v>20321</v>
      </c>
      <c r="F3297" s="1" t="s">
        <v>27</v>
      </c>
      <c r="G3297" s="1" t="s">
        <v>20561</v>
      </c>
      <c r="H3297" s="1" t="s">
        <v>20562</v>
      </c>
      <c r="I3297" s="1" t="s">
        <v>20563</v>
      </c>
      <c r="J3297" s="1" t="s">
        <v>20564</v>
      </c>
      <c r="K3297" s="1" t="s">
        <v>1962</v>
      </c>
      <c r="L3297" s="1" t="s">
        <v>33</v>
      </c>
      <c r="M3297" s="1" t="b">
        <v>0</v>
      </c>
      <c r="N3297" s="1" t="s">
        <v>47</v>
      </c>
      <c r="O3297" s="1" t="s">
        <v>54</v>
      </c>
      <c r="P3297" s="1" t="s">
        <v>7996</v>
      </c>
      <c r="Q3297" s="1" t="s">
        <v>37</v>
      </c>
      <c r="R3297" s="1" t="s">
        <v>38</v>
      </c>
      <c r="S3297" s="1" t="s">
        <v>172</v>
      </c>
      <c r="T3297" s="1" t="s">
        <v>20565</v>
      </c>
      <c r="U3297" s="1" t="s">
        <v>20566</v>
      </c>
      <c r="V3297" s="1" t="s">
        <v>20567</v>
      </c>
      <c r="W3297" s="1" t="s">
        <v>20568</v>
      </c>
      <c r="X3297" s="1" t="s">
        <v>20569</v>
      </c>
      <c r="Y3297" s="1" t="s">
        <v>178</v>
      </c>
      <c r="Z3297" s="1" t="s">
        <v>139</v>
      </c>
      <c r="AA3297" s="1" t="s">
        <v>23370</v>
      </c>
      <c r="AB3297" s="1" t="s">
        <v>1004</v>
      </c>
      <c r="AD3297" s="1" t="str">
        <f>VLOOKUP($K3297,「工具标准名」映射表!$B:$I,3,0)</f>
        <v>豆包</v>
      </c>
      <c r="AE3297" s="1" t="str">
        <f>VLOOKUP($K3297,「工具标准名」映射表!$B:$I,4,0)</f>
        <v>功能应用层</v>
      </c>
      <c r="AF3297" s="1" t="str">
        <f>VLOOKUP($K3297,「工具标准名」映射表!$B:$I,5,0)</f>
        <v>功能应用（教学辅助工具）</v>
      </c>
      <c r="AG3297" s="1" t="str">
        <f>VLOOKUP($K3297,「工具标准名」映射表!$B:$I,6,0)</f>
        <v>软件工具</v>
      </c>
      <c r="AH3297" s="1" t="str">
        <f>VLOOKUP($K3297,「工具标准名」映射表!$B:$I,7,0)</f>
        <v>其他</v>
      </c>
      <c r="AI3297" s="1" t="str">
        <f>VLOOKUP($K3297,「工具标准名」映射表!$B:$I,8,0)</f>
        <v>否</v>
      </c>
      <c r="AJ3297" s="1" t="s">
        <v>1004</v>
      </c>
      <c r="AK3297" s="1"/>
      <c r="AL3297" s="1"/>
      <c r="AM3297" s="1"/>
      <c r="AN3297" s="1"/>
      <c r="AO3297" s="1"/>
    </row>
    <row r="3298" spans="1:41" ht="16">
      <c r="A3298" s="1" t="s">
        <v>20559</v>
      </c>
      <c r="B3298" s="3">
        <v>46056.460092592599</v>
      </c>
      <c r="C3298" s="14">
        <v>1642</v>
      </c>
      <c r="D3298" s="1" t="s">
        <v>20560</v>
      </c>
      <c r="E3298" s="1" t="s">
        <v>20321</v>
      </c>
      <c r="F3298" s="1" t="s">
        <v>27</v>
      </c>
      <c r="G3298" s="1" t="s">
        <v>20561</v>
      </c>
      <c r="H3298" s="1" t="s">
        <v>20562</v>
      </c>
      <c r="I3298" s="1" t="s">
        <v>20563</v>
      </c>
      <c r="J3298" s="1" t="s">
        <v>20564</v>
      </c>
      <c r="K3298" s="1" t="s">
        <v>214</v>
      </c>
      <c r="L3298" s="1" t="s">
        <v>33</v>
      </c>
      <c r="M3298" s="1" t="b">
        <v>0</v>
      </c>
      <c r="N3298" s="1" t="s">
        <v>4288</v>
      </c>
      <c r="O3298" s="1" t="s">
        <v>66</v>
      </c>
      <c r="P3298" s="1" t="s">
        <v>19046</v>
      </c>
      <c r="Q3298" s="1" t="s">
        <v>37</v>
      </c>
      <c r="R3298" s="1" t="s">
        <v>38</v>
      </c>
      <c r="S3298" s="1" t="s">
        <v>172</v>
      </c>
      <c r="T3298" s="1" t="s">
        <v>20565</v>
      </c>
      <c r="U3298" s="1" t="s">
        <v>20566</v>
      </c>
      <c r="V3298" s="1" t="s">
        <v>20567</v>
      </c>
      <c r="W3298" s="1" t="s">
        <v>20568</v>
      </c>
      <c r="X3298" s="1" t="s">
        <v>20569</v>
      </c>
      <c r="Y3298" s="1" t="s">
        <v>178</v>
      </c>
      <c r="Z3298" s="1" t="s">
        <v>214</v>
      </c>
      <c r="AA3298" s="1" t="s">
        <v>23374</v>
      </c>
      <c r="AB3298" s="1" t="s">
        <v>1004</v>
      </c>
      <c r="AD3298" s="1" t="str">
        <f>VLOOKUP($K3298,「工具标准名」映射表!$B:$I,3,0)</f>
        <v>希沃白板</v>
      </c>
      <c r="AE3298" s="1" t="str">
        <f>VLOOKUP($K3298,「工具标准名」映射表!$B:$I,4,0)</f>
        <v>功能应用层</v>
      </c>
      <c r="AF3298" s="1" t="str">
        <f>VLOOKUP($K3298,「工具标准名」映射表!$B:$I,5,0)</f>
        <v>功能应用（教学辅助工具）</v>
      </c>
      <c r="AG3298" s="1" t="str">
        <f>VLOOKUP($K3298,「工具标准名」映射表!$B:$I,6,0)</f>
        <v>软件工具</v>
      </c>
      <c r="AH3298" s="1" t="str">
        <f>VLOOKUP($K3298,「工具标准名」映射表!$B:$I,7,0)</f>
        <v>AI智能体</v>
      </c>
      <c r="AI3298" s="1" t="str">
        <f>VLOOKUP($K3298,「工具标准名」映射表!$B:$I,8,0)</f>
        <v>否</v>
      </c>
      <c r="AJ3298" s="1" t="s">
        <v>1004</v>
      </c>
      <c r="AK3298" s="1"/>
      <c r="AL3298" s="1"/>
      <c r="AM3298" s="1"/>
      <c r="AN3298" s="1"/>
      <c r="AO3298" s="1"/>
    </row>
    <row r="3299" spans="1:41" ht="16">
      <c r="A3299" s="1" t="s">
        <v>20572</v>
      </c>
      <c r="B3299" s="3">
        <v>46056.4601273148</v>
      </c>
      <c r="C3299" s="14">
        <v>1643</v>
      </c>
      <c r="D3299" s="1" t="s">
        <v>20573</v>
      </c>
      <c r="E3299" s="1" t="s">
        <v>19851</v>
      </c>
      <c r="F3299" s="1" t="s">
        <v>27</v>
      </c>
      <c r="G3299" s="1" t="s">
        <v>20574</v>
      </c>
      <c r="H3299" s="1" t="s">
        <v>20575</v>
      </c>
      <c r="I3299" s="1" t="s">
        <v>20576</v>
      </c>
      <c r="J3299" s="1" t="s">
        <v>20577</v>
      </c>
      <c r="K3299" s="1" t="s">
        <v>139</v>
      </c>
      <c r="L3299" s="1" t="s">
        <v>33</v>
      </c>
      <c r="M3299" s="1" t="b">
        <v>0</v>
      </c>
      <c r="N3299" s="1" t="s">
        <v>47</v>
      </c>
      <c r="O3299" s="1" t="s">
        <v>48</v>
      </c>
      <c r="P3299" s="1" t="s">
        <v>10513</v>
      </c>
      <c r="Q3299" s="1" t="s">
        <v>37</v>
      </c>
      <c r="R3299" s="1" t="s">
        <v>38</v>
      </c>
      <c r="S3299" s="1" t="s">
        <v>39</v>
      </c>
      <c r="T3299" s="1" t="s">
        <v>20579</v>
      </c>
      <c r="U3299" s="1" t="s">
        <v>20580</v>
      </c>
      <c r="V3299" s="1" t="s">
        <v>20581</v>
      </c>
      <c r="W3299" s="1" t="s">
        <v>176</v>
      </c>
      <c r="X3299" s="1" t="s">
        <v>20582</v>
      </c>
      <c r="Y3299" s="1" t="s">
        <v>43</v>
      </c>
      <c r="Z3299" s="1" t="s">
        <v>139</v>
      </c>
      <c r="AA3299" s="1" t="s">
        <v>23370</v>
      </c>
      <c r="AB3299" s="1" t="s">
        <v>583</v>
      </c>
      <c r="AD3299" s="1" t="str">
        <f>VLOOKUP($K3299,「工具标准名」映射表!$B:$I,3,0)</f>
        <v>豆包</v>
      </c>
      <c r="AE3299" s="1" t="str">
        <f>VLOOKUP($K3299,「工具标准名」映射表!$B:$I,4,0)</f>
        <v>功能应用层</v>
      </c>
      <c r="AF3299" s="1" t="str">
        <f>VLOOKUP($K3299,「工具标准名」映射表!$B:$I,5,0)</f>
        <v>功能应用（教学辅助工具）</v>
      </c>
      <c r="AG3299" s="1" t="str">
        <f>VLOOKUP($K3299,「工具标准名」映射表!$B:$I,6,0)</f>
        <v>软件工具</v>
      </c>
      <c r="AH3299" s="1" t="str">
        <f>VLOOKUP($K3299,「工具标准名」映射表!$B:$I,7,0)</f>
        <v>其他</v>
      </c>
      <c r="AI3299" s="1" t="str">
        <f>VLOOKUP($K3299,「工具标准名」映射表!$B:$I,8,0)</f>
        <v>否</v>
      </c>
      <c r="AJ3299" s="1" t="s">
        <v>583</v>
      </c>
      <c r="AK3299" s="1"/>
      <c r="AL3299" s="1"/>
      <c r="AM3299" s="1"/>
      <c r="AN3299" s="1"/>
      <c r="AO3299" s="1"/>
    </row>
    <row r="3300" spans="1:41" ht="16">
      <c r="A3300" s="1" t="s">
        <v>20572</v>
      </c>
      <c r="B3300" s="3">
        <v>46056.4601273148</v>
      </c>
      <c r="C3300" s="14">
        <v>1643</v>
      </c>
      <c r="D3300" s="1" t="s">
        <v>20573</v>
      </c>
      <c r="E3300" s="1" t="s">
        <v>19851</v>
      </c>
      <c r="F3300" s="1" t="s">
        <v>27</v>
      </c>
      <c r="G3300" s="1" t="s">
        <v>20574</v>
      </c>
      <c r="H3300" s="1" t="s">
        <v>20575</v>
      </c>
      <c r="I3300" s="1" t="s">
        <v>20576</v>
      </c>
      <c r="J3300" s="1" t="s">
        <v>20577</v>
      </c>
      <c r="K3300" s="1" t="s">
        <v>453</v>
      </c>
      <c r="L3300" s="1" t="s">
        <v>33</v>
      </c>
      <c r="M3300" s="1" t="b">
        <v>0</v>
      </c>
      <c r="N3300" s="1" t="s">
        <v>47</v>
      </c>
      <c r="O3300" s="1" t="s">
        <v>48</v>
      </c>
      <c r="P3300" s="1" t="s">
        <v>6159</v>
      </c>
      <c r="Q3300" s="1" t="s">
        <v>37</v>
      </c>
      <c r="R3300" s="1" t="s">
        <v>38</v>
      </c>
      <c r="S3300" s="1" t="s">
        <v>39</v>
      </c>
      <c r="T3300" s="1" t="s">
        <v>20579</v>
      </c>
      <c r="U3300" s="1" t="s">
        <v>20580</v>
      </c>
      <c r="V3300" s="1" t="s">
        <v>20581</v>
      </c>
      <c r="W3300" s="1" t="s">
        <v>176</v>
      </c>
      <c r="X3300" s="1" t="s">
        <v>20582</v>
      </c>
      <c r="Y3300" s="1" t="s">
        <v>43</v>
      </c>
      <c r="Z3300" s="1" t="s">
        <v>4864</v>
      </c>
      <c r="AA3300" s="1" t="s">
        <v>23367</v>
      </c>
      <c r="AB3300" s="1" t="s">
        <v>583</v>
      </c>
      <c r="AD3300" s="1" t="str">
        <f>VLOOKUP($K3300,「工具标准名」映射表!$B:$I,3,0)</f>
        <v>DeepSeek 大模型</v>
      </c>
      <c r="AE3300" s="1" t="str">
        <f>VLOOKUP($K3300,「工具标准名」映射表!$B:$I,4,0)</f>
        <v>功能应用层</v>
      </c>
      <c r="AF3300" s="1" t="str">
        <f>VLOOKUP($K3300,「工具标准名」映射表!$B:$I,5,0)</f>
        <v>功能应用（教学辅助工具）</v>
      </c>
      <c r="AG3300" s="1" t="str">
        <f>VLOOKUP($K3300,「工具标准名」映射表!$B:$I,6,0)</f>
        <v>软件工具</v>
      </c>
      <c r="AH3300" s="1" t="str">
        <f>VLOOKUP($K3300,「工具标准名」映射表!$B:$I,7,0)</f>
        <v>AI智能体</v>
      </c>
      <c r="AI3300" s="1" t="str">
        <f>VLOOKUP($K3300,「工具标准名」映射表!$B:$I,8,0)</f>
        <v>否</v>
      </c>
      <c r="AJ3300" s="1" t="s">
        <v>583</v>
      </c>
      <c r="AK3300" s="1"/>
      <c r="AL3300" s="1"/>
      <c r="AM3300" s="1"/>
      <c r="AN3300" s="1"/>
      <c r="AO3300" s="1"/>
    </row>
    <row r="3301" spans="1:41" ht="16">
      <c r="A3301" s="1" t="s">
        <v>20572</v>
      </c>
      <c r="B3301" s="3">
        <v>46056.4601273148</v>
      </c>
      <c r="C3301" s="14">
        <v>1643</v>
      </c>
      <c r="D3301" s="1" t="s">
        <v>20573</v>
      </c>
      <c r="E3301" s="1" t="s">
        <v>19851</v>
      </c>
      <c r="F3301" s="1" t="s">
        <v>27</v>
      </c>
      <c r="G3301" s="1" t="s">
        <v>20574</v>
      </c>
      <c r="H3301" s="1" t="s">
        <v>20575</v>
      </c>
      <c r="I3301" s="1" t="s">
        <v>20576</v>
      </c>
      <c r="J3301" s="1" t="s">
        <v>20577</v>
      </c>
      <c r="K3301" s="1" t="s">
        <v>207</v>
      </c>
      <c r="L3301" s="1" t="s">
        <v>33</v>
      </c>
      <c r="M3301" s="1" t="b">
        <v>0</v>
      </c>
      <c r="N3301" s="1" t="s">
        <v>47</v>
      </c>
      <c r="O3301" s="1" t="s">
        <v>48</v>
      </c>
      <c r="P3301" s="1" t="s">
        <v>13941</v>
      </c>
      <c r="Q3301" s="1" t="s">
        <v>37</v>
      </c>
      <c r="R3301" s="1" t="s">
        <v>38</v>
      </c>
      <c r="S3301" s="1" t="s">
        <v>39</v>
      </c>
      <c r="T3301" s="1" t="s">
        <v>20579</v>
      </c>
      <c r="U3301" s="1" t="s">
        <v>20580</v>
      </c>
      <c r="V3301" s="1" t="s">
        <v>20581</v>
      </c>
      <c r="W3301" s="1" t="s">
        <v>176</v>
      </c>
      <c r="X3301" s="1" t="s">
        <v>20582</v>
      </c>
      <c r="Y3301" s="1" t="s">
        <v>43</v>
      </c>
      <c r="Z3301" s="1" t="s">
        <v>207</v>
      </c>
      <c r="AA3301" s="1" t="s">
        <v>23372</v>
      </c>
      <c r="AB3301" s="1" t="s">
        <v>583</v>
      </c>
      <c r="AD3301" s="1" t="str">
        <f>VLOOKUP($K3301,「工具标准名」映射表!$B:$I,3,0)</f>
        <v>即梦AI</v>
      </c>
      <c r="AE3301" s="1" t="str">
        <f>VLOOKUP($K3301,「工具标准名」映射表!$B:$I,4,0)</f>
        <v>功能应用层</v>
      </c>
      <c r="AF3301" s="1" t="str">
        <f>VLOOKUP($K3301,「工具标准名」映射表!$B:$I,5,0)</f>
        <v>功能应用（生成式AI应用-图像类）</v>
      </c>
      <c r="AG3301" s="1" t="str">
        <f>VLOOKUP($K3301,「工具标准名」映射表!$B:$I,6,0)</f>
        <v>软件工具</v>
      </c>
      <c r="AH3301" s="1" t="str">
        <f>VLOOKUP($K3301,「工具标准名」映射表!$B:$I,7,0)</f>
        <v>AI智能体</v>
      </c>
      <c r="AI3301" s="1" t="str">
        <f>VLOOKUP($K3301,「工具标准名」映射表!$B:$I,8,0)</f>
        <v>是</v>
      </c>
      <c r="AJ3301" s="1" t="s">
        <v>583</v>
      </c>
      <c r="AK3301" s="1"/>
      <c r="AL3301" s="1"/>
      <c r="AM3301" s="1"/>
      <c r="AN3301" s="1"/>
      <c r="AO3301" s="1"/>
    </row>
    <row r="3302" spans="1:41" ht="16">
      <c r="A3302" s="1" t="s">
        <v>20585</v>
      </c>
      <c r="B3302" s="3">
        <v>46056.460092592599</v>
      </c>
      <c r="C3302" s="14">
        <v>1645</v>
      </c>
      <c r="D3302" s="1" t="s">
        <v>20586</v>
      </c>
      <c r="E3302" s="1" t="s">
        <v>5736</v>
      </c>
      <c r="F3302" s="1" t="s">
        <v>27</v>
      </c>
      <c r="G3302" s="1" t="s">
        <v>20587</v>
      </c>
      <c r="H3302" s="1" t="s">
        <v>20588</v>
      </c>
      <c r="I3302" s="1" t="s">
        <v>7917</v>
      </c>
      <c r="J3302" s="1" t="s">
        <v>20589</v>
      </c>
      <c r="K3302" s="1" t="s">
        <v>7919</v>
      </c>
      <c r="L3302" s="1" t="s">
        <v>33</v>
      </c>
      <c r="M3302" s="1" t="b">
        <v>0</v>
      </c>
      <c r="N3302" s="1" t="s">
        <v>47</v>
      </c>
      <c r="O3302" s="1" t="s">
        <v>66</v>
      </c>
      <c r="P3302" s="1" t="s">
        <v>19220</v>
      </c>
      <c r="Q3302" s="1" t="s">
        <v>37</v>
      </c>
      <c r="R3302" s="1" t="s">
        <v>68</v>
      </c>
      <c r="S3302" s="1" t="s">
        <v>375</v>
      </c>
      <c r="T3302" s="1" t="s">
        <v>20591</v>
      </c>
      <c r="U3302" s="1" t="s">
        <v>7917</v>
      </c>
      <c r="V3302" s="1" t="s">
        <v>20592</v>
      </c>
      <c r="W3302" s="1" t="s">
        <v>20593</v>
      </c>
      <c r="X3302" s="1" t="s">
        <v>20594</v>
      </c>
      <c r="Y3302" s="1" t="s">
        <v>4355</v>
      </c>
      <c r="Z3302" s="1" t="s">
        <v>7919</v>
      </c>
      <c r="AA3302" s="1" t="s">
        <v>23374</v>
      </c>
      <c r="AB3302" s="1" t="s">
        <v>217</v>
      </c>
      <c r="AD3302" s="1" t="str">
        <f>VLOOKUP($K3302,「工具标准名」映射表!$B:$I,3,0)</f>
        <v>希沃蒙层</v>
      </c>
      <c r="AE3302" s="1" t="str">
        <f>VLOOKUP($K3302,「工具标准名」映射表!$B:$I,4,0)</f>
        <v>功能应用层</v>
      </c>
      <c r="AF3302" s="1" t="str">
        <f>VLOOKUP($K3302,「工具标准名」映射表!$B:$I,5,0)</f>
        <v>功能应用（教学辅助工具）</v>
      </c>
      <c r="AG3302" s="1" t="str">
        <f>VLOOKUP($K3302,「工具标准名」映射表!$B:$I,6,0)</f>
        <v>软件工具</v>
      </c>
      <c r="AH3302" s="1" t="str">
        <f>VLOOKUP($K3302,「工具标准名」映射表!$B:$I,7,0)</f>
        <v>AI智能体</v>
      </c>
      <c r="AI3302" s="1" t="str">
        <f>VLOOKUP($K3302,「工具标准名」映射表!$B:$I,8,0)</f>
        <v>否</v>
      </c>
      <c r="AJ3302" s="1" t="s">
        <v>217</v>
      </c>
      <c r="AK3302" s="1"/>
      <c r="AL3302" s="1"/>
      <c r="AM3302" s="1"/>
      <c r="AN3302" s="1"/>
      <c r="AO3302" s="1"/>
    </row>
    <row r="3303" spans="1:41" ht="16">
      <c r="A3303" s="1" t="s">
        <v>20585</v>
      </c>
      <c r="B3303" s="3">
        <v>46056.460092592599</v>
      </c>
      <c r="C3303" s="14">
        <v>1645</v>
      </c>
      <c r="D3303" s="1" t="s">
        <v>20586</v>
      </c>
      <c r="E3303" s="1" t="s">
        <v>5736</v>
      </c>
      <c r="F3303" s="1" t="s">
        <v>27</v>
      </c>
      <c r="G3303" s="1" t="s">
        <v>20587</v>
      </c>
      <c r="H3303" s="1" t="s">
        <v>20588</v>
      </c>
      <c r="I3303" s="1" t="s">
        <v>7917</v>
      </c>
      <c r="J3303" s="1" t="s">
        <v>20589</v>
      </c>
      <c r="K3303" s="1" t="s">
        <v>7926</v>
      </c>
      <c r="L3303" s="1" t="s">
        <v>33</v>
      </c>
      <c r="M3303" s="1" t="b">
        <v>0</v>
      </c>
      <c r="N3303" s="1" t="s">
        <v>47</v>
      </c>
      <c r="O3303" s="1" t="s">
        <v>66</v>
      </c>
      <c r="P3303" s="1" t="s">
        <v>15501</v>
      </c>
      <c r="Q3303" s="1" t="s">
        <v>37</v>
      </c>
      <c r="R3303" s="1" t="s">
        <v>68</v>
      </c>
      <c r="S3303" s="1" t="s">
        <v>375</v>
      </c>
      <c r="T3303" s="1" t="s">
        <v>20591</v>
      </c>
      <c r="U3303" s="1" t="s">
        <v>7917</v>
      </c>
      <c r="V3303" s="1" t="s">
        <v>20592</v>
      </c>
      <c r="W3303" s="1" t="s">
        <v>20593</v>
      </c>
      <c r="X3303" s="1" t="s">
        <v>20594</v>
      </c>
      <c r="Y3303" s="1" t="s">
        <v>4355</v>
      </c>
      <c r="Z3303" s="1" t="s">
        <v>7926</v>
      </c>
      <c r="AA3303" s="1">
        <v>0</v>
      </c>
      <c r="AB3303" s="1" t="s">
        <v>217</v>
      </c>
      <c r="AD3303" s="1" t="str">
        <f>VLOOKUP($K3303,「工具标准名」映射表!$B:$I,3,0)</f>
        <v>库乐队</v>
      </c>
      <c r="AE3303" s="1" t="str">
        <f>VLOOKUP($K3303,「工具标准名」映射表!$B:$I,4,0)</f>
        <v>功能应用层</v>
      </c>
      <c r="AF3303" s="1" t="str">
        <f>VLOOKUP($K3303,「工具标准名」映射表!$B:$I,5,0)</f>
        <v>功能应用层（移动端 App）</v>
      </c>
      <c r="AG3303" s="1" t="str">
        <f>VLOOKUP($K3303,「工具标准名」映射表!$B:$I,6,0)</f>
        <v>音视频技术</v>
      </c>
      <c r="AH3303" s="1" t="str">
        <f>VLOOKUP($K3303,「工具标准名」映射表!$B:$I,7,0)</f>
        <v>生成音乐</v>
      </c>
      <c r="AI3303" s="1" t="str">
        <f>VLOOKUP($K3303,「工具标准名」映射表!$B:$I,8,0)</f>
        <v>否</v>
      </c>
      <c r="AJ3303" s="1" t="s">
        <v>217</v>
      </c>
      <c r="AK3303" s="1"/>
      <c r="AL3303" s="1"/>
      <c r="AM3303" s="1"/>
      <c r="AN3303" s="1"/>
      <c r="AO3303" s="1"/>
    </row>
    <row r="3304" spans="1:41" ht="16">
      <c r="A3304" s="1" t="s">
        <v>20585</v>
      </c>
      <c r="B3304" s="3">
        <v>46056.460092592599</v>
      </c>
      <c r="C3304" s="14">
        <v>1645</v>
      </c>
      <c r="D3304" s="1" t="s">
        <v>20586</v>
      </c>
      <c r="E3304" s="1" t="s">
        <v>5736</v>
      </c>
      <c r="F3304" s="1" t="s">
        <v>27</v>
      </c>
      <c r="G3304" s="1" t="s">
        <v>20587</v>
      </c>
      <c r="H3304" s="1" t="s">
        <v>20588</v>
      </c>
      <c r="I3304" s="1" t="s">
        <v>7917</v>
      </c>
      <c r="J3304" s="1" t="s">
        <v>20589</v>
      </c>
      <c r="K3304" s="1" t="s">
        <v>2439</v>
      </c>
      <c r="L3304" s="1" t="s">
        <v>33</v>
      </c>
      <c r="M3304" s="1" t="b">
        <v>0</v>
      </c>
      <c r="N3304" s="1" t="s">
        <v>47</v>
      </c>
      <c r="O3304" s="1" t="s">
        <v>66</v>
      </c>
      <c r="P3304" s="1" t="s">
        <v>8627</v>
      </c>
      <c r="Q3304" s="1" t="s">
        <v>37</v>
      </c>
      <c r="R3304" s="1" t="s">
        <v>68</v>
      </c>
      <c r="S3304" s="1" t="s">
        <v>375</v>
      </c>
      <c r="T3304" s="1" t="s">
        <v>20591</v>
      </c>
      <c r="U3304" s="1" t="s">
        <v>7917</v>
      </c>
      <c r="V3304" s="1" t="s">
        <v>20592</v>
      </c>
      <c r="W3304" s="1" t="s">
        <v>20593</v>
      </c>
      <c r="X3304" s="1" t="s">
        <v>20594</v>
      </c>
      <c r="Y3304" s="1" t="s">
        <v>4355</v>
      </c>
      <c r="Z3304" s="1" t="s">
        <v>2439</v>
      </c>
      <c r="AA3304" s="1">
        <v>0</v>
      </c>
      <c r="AB3304" s="1" t="s">
        <v>217</v>
      </c>
      <c r="AD3304" s="1" t="str">
        <f>VLOOKUP($K3304,「工具标准名」映射表!$B:$I,3,0)</f>
        <v>班级优化大师软件</v>
      </c>
      <c r="AE3304" s="1" t="str">
        <f>VLOOKUP($K3304,「工具标准名」映射表!$B:$I,4,0)</f>
        <v>功能应用层</v>
      </c>
      <c r="AF3304" s="1" t="str">
        <f>VLOOKUP($K3304,「工具标准名」映射表!$B:$I,5,0)</f>
        <v>功能应用（Web 教学平台（SaaS））</v>
      </c>
      <c r="AG3304" s="1" t="str">
        <f>VLOOKUP($K3304,「工具标准名」映射表!$B:$I,6,0)</f>
        <v>软件工具</v>
      </c>
      <c r="AH3304" s="1" t="str">
        <f>VLOOKUP($K3304,「工具标准名」映射表!$B:$I,7,0)</f>
        <v>其他</v>
      </c>
      <c r="AI3304" s="1" t="str">
        <f>VLOOKUP($K3304,「工具标准名」映射表!$B:$I,8,0)</f>
        <v>否</v>
      </c>
      <c r="AJ3304" s="1" t="s">
        <v>217</v>
      </c>
      <c r="AK3304" s="1"/>
      <c r="AL3304" s="1"/>
      <c r="AM3304" s="1"/>
      <c r="AN3304" s="1"/>
      <c r="AO3304" s="1"/>
    </row>
    <row r="3305" spans="1:41" ht="16">
      <c r="A3305" s="1" t="s">
        <v>20598</v>
      </c>
      <c r="B3305" s="3">
        <v>46056.460208333301</v>
      </c>
      <c r="C3305" s="14">
        <v>1646</v>
      </c>
      <c r="D3305" s="1" t="s">
        <v>8214</v>
      </c>
      <c r="E3305" s="1" t="s">
        <v>52</v>
      </c>
      <c r="F3305" s="1" t="s">
        <v>405</v>
      </c>
      <c r="G3305" s="1" t="s">
        <v>20599</v>
      </c>
      <c r="H3305" s="1" t="s">
        <v>20600</v>
      </c>
      <c r="I3305" s="1" t="s">
        <v>8217</v>
      </c>
      <c r="J3305" s="1" t="s">
        <v>20601</v>
      </c>
      <c r="K3305" s="1" t="s">
        <v>7382</v>
      </c>
      <c r="L3305" s="1" t="s">
        <v>33</v>
      </c>
      <c r="M3305" s="1" t="b">
        <v>0</v>
      </c>
      <c r="N3305" s="1" t="s">
        <v>1320</v>
      </c>
      <c r="O3305" s="1" t="s">
        <v>35</v>
      </c>
      <c r="P3305" s="1" t="s">
        <v>7383</v>
      </c>
      <c r="Q3305" s="1" t="s">
        <v>87</v>
      </c>
      <c r="R3305" s="1" t="s">
        <v>234</v>
      </c>
      <c r="S3305" s="1" t="s">
        <v>39</v>
      </c>
      <c r="T3305" s="1" t="s">
        <v>20603</v>
      </c>
      <c r="U3305" s="1" t="s">
        <v>20604</v>
      </c>
      <c r="V3305" s="1" t="s">
        <v>20605</v>
      </c>
      <c r="W3305" s="1" t="s">
        <v>20606</v>
      </c>
      <c r="X3305" s="1" t="s">
        <v>20607</v>
      </c>
      <c r="Y3305" s="1" t="s">
        <v>156</v>
      </c>
      <c r="Z3305" s="1" t="s">
        <v>7382</v>
      </c>
      <c r="AA3305" s="1">
        <v>0</v>
      </c>
      <c r="AB3305" s="1" t="s">
        <v>52</v>
      </c>
      <c r="AD3305" s="1" t="str">
        <f>VLOOKUP($K3305,「工具标准名」映射表!$B:$I,3,0)</f>
        <v>MFER-VLM</v>
      </c>
      <c r="AE3305" s="1" t="str">
        <f>VLOOKUP($K3305,「工具标准名」映射表!$B:$I,4,0)</f>
        <v>功能应用层</v>
      </c>
      <c r="AF3305" s="1" t="str">
        <f>VLOOKUP($K3305,「工具标准名」映射表!$B:$I,5,0)</f>
        <v>功能应用（平台型综合系统）</v>
      </c>
      <c r="AG3305" s="1" t="str">
        <f>VLOOKUP($K3305,「工具标准名」映射表!$B:$I,6,0)</f>
        <v>软件工具</v>
      </c>
      <c r="AH3305" s="1" t="str">
        <f>VLOOKUP($K3305,「工具标准名」映射表!$B:$I,7,0)</f>
        <v>其他</v>
      </c>
      <c r="AI3305" s="1" t="str">
        <f>VLOOKUP($K3305,「工具标准名」映射表!$B:$I,8,0)</f>
        <v>否</v>
      </c>
      <c r="AJ3305" s="1" t="s">
        <v>52</v>
      </c>
      <c r="AK3305" s="1"/>
      <c r="AL3305" s="1"/>
      <c r="AM3305" s="1"/>
      <c r="AN3305" s="1"/>
      <c r="AO3305" s="1"/>
    </row>
    <row r="3306" spans="1:41" ht="16">
      <c r="A3306" s="1" t="s">
        <v>20598</v>
      </c>
      <c r="B3306" s="3">
        <v>46056.460208333301</v>
      </c>
      <c r="C3306" s="14">
        <v>1646</v>
      </c>
      <c r="D3306" s="1" t="s">
        <v>8214</v>
      </c>
      <c r="E3306" s="1" t="s">
        <v>52</v>
      </c>
      <c r="F3306" s="1" t="s">
        <v>405</v>
      </c>
      <c r="G3306" s="1" t="s">
        <v>20599</v>
      </c>
      <c r="H3306" s="1" t="s">
        <v>20600</v>
      </c>
      <c r="I3306" s="1" t="s">
        <v>8217</v>
      </c>
      <c r="J3306" s="1" t="s">
        <v>20601</v>
      </c>
      <c r="K3306" s="1" t="s">
        <v>7908</v>
      </c>
      <c r="L3306" s="1" t="s">
        <v>33</v>
      </c>
      <c r="M3306" s="1" t="b">
        <v>0</v>
      </c>
      <c r="N3306" s="1" t="s">
        <v>1320</v>
      </c>
      <c r="O3306" s="1" t="s">
        <v>35</v>
      </c>
      <c r="P3306" s="1" t="s">
        <v>7911</v>
      </c>
      <c r="Q3306" s="1" t="s">
        <v>87</v>
      </c>
      <c r="R3306" s="1" t="s">
        <v>234</v>
      </c>
      <c r="S3306" s="1" t="s">
        <v>39</v>
      </c>
      <c r="T3306" s="1" t="s">
        <v>20603</v>
      </c>
      <c r="U3306" s="1" t="s">
        <v>20604</v>
      </c>
      <c r="V3306" s="1" t="s">
        <v>20605</v>
      </c>
      <c r="W3306" s="1" t="s">
        <v>20606</v>
      </c>
      <c r="X3306" s="1" t="s">
        <v>20607</v>
      </c>
      <c r="Y3306" s="1" t="s">
        <v>156</v>
      </c>
      <c r="Z3306" s="1" t="s">
        <v>7908</v>
      </c>
      <c r="AA3306" s="1">
        <v>0</v>
      </c>
      <c r="AB3306" s="1" t="s">
        <v>52</v>
      </c>
      <c r="AD3306" s="1" t="str">
        <f>VLOOKUP($K3306,「工具标准名」映射表!$B:$I,3,0)</f>
        <v>Qwen3</v>
      </c>
      <c r="AE3306" s="1" t="str">
        <f>VLOOKUP($K3306,「工具标准名」映射表!$B:$I,4,0)</f>
        <v>功能应用层</v>
      </c>
      <c r="AF3306" s="1" t="str">
        <f>VLOOKUP($K3306,「工具标准名」映射表!$B:$I,5,0)</f>
        <v>功能应用（平台型综合系统）</v>
      </c>
      <c r="AG3306" s="1" t="str">
        <f>VLOOKUP($K3306,「工具标准名」映射表!$B:$I,6,0)</f>
        <v>虚拟教室</v>
      </c>
      <c r="AH3306" s="1" t="str">
        <f>VLOOKUP($K3306,「工具标准名」映射表!$B:$I,7,0)</f>
        <v>其他</v>
      </c>
      <c r="AI3306" s="1" t="str">
        <f>VLOOKUP($K3306,「工具标准名」映射表!$B:$I,8,0)</f>
        <v>否</v>
      </c>
      <c r="AJ3306" s="1" t="s">
        <v>52</v>
      </c>
      <c r="AK3306" s="1"/>
      <c r="AL3306" s="1"/>
      <c r="AM3306" s="1"/>
      <c r="AN3306" s="1"/>
      <c r="AO3306" s="1"/>
    </row>
    <row r="3307" spans="1:41" ht="16">
      <c r="A3307" s="1" t="s">
        <v>20610</v>
      </c>
      <c r="B3307" s="3">
        <v>46056.4602662037</v>
      </c>
      <c r="C3307" s="14">
        <v>1647</v>
      </c>
      <c r="D3307" s="1" t="s">
        <v>8239</v>
      </c>
      <c r="E3307" s="1" t="s">
        <v>1693</v>
      </c>
      <c r="F3307" s="1" t="s">
        <v>27</v>
      </c>
      <c r="G3307" s="1" t="s">
        <v>20611</v>
      </c>
      <c r="H3307" s="1" t="s">
        <v>20612</v>
      </c>
      <c r="I3307" s="1" t="s">
        <v>8242</v>
      </c>
      <c r="J3307" s="1" t="s">
        <v>20613</v>
      </c>
      <c r="K3307" s="1" t="s">
        <v>139</v>
      </c>
      <c r="L3307" s="1" t="s">
        <v>33</v>
      </c>
      <c r="M3307" s="1" t="b">
        <v>0</v>
      </c>
      <c r="N3307" s="1" t="s">
        <v>34</v>
      </c>
      <c r="O3307" s="1" t="s">
        <v>54</v>
      </c>
      <c r="P3307" s="1" t="s">
        <v>10525</v>
      </c>
      <c r="Q3307" s="1" t="s">
        <v>37</v>
      </c>
      <c r="R3307" s="1" t="s">
        <v>38</v>
      </c>
      <c r="S3307" s="1" t="s">
        <v>172</v>
      </c>
      <c r="T3307" s="1" t="s">
        <v>20615</v>
      </c>
      <c r="U3307" s="1" t="s">
        <v>8242</v>
      </c>
      <c r="V3307" s="1" t="s">
        <v>275</v>
      </c>
      <c r="W3307" s="1" t="s">
        <v>1117</v>
      </c>
      <c r="X3307" s="1" t="s">
        <v>20616</v>
      </c>
      <c r="Y3307" s="1" t="s">
        <v>178</v>
      </c>
      <c r="Z3307" s="1" t="s">
        <v>139</v>
      </c>
      <c r="AA3307" s="1" t="s">
        <v>23370</v>
      </c>
      <c r="AB3307" s="1" t="s">
        <v>52</v>
      </c>
      <c r="AD3307" s="1" t="str">
        <f>VLOOKUP($K3307,「工具标准名」映射表!$B:$I,3,0)</f>
        <v>豆包</v>
      </c>
      <c r="AE3307" s="1" t="str">
        <f>VLOOKUP($K3307,「工具标准名」映射表!$B:$I,4,0)</f>
        <v>功能应用层</v>
      </c>
      <c r="AF3307" s="1" t="str">
        <f>VLOOKUP($K3307,「工具标准名」映射表!$B:$I,5,0)</f>
        <v>功能应用（教学辅助工具）</v>
      </c>
      <c r="AG3307" s="1" t="str">
        <f>VLOOKUP($K3307,「工具标准名」映射表!$B:$I,6,0)</f>
        <v>软件工具</v>
      </c>
      <c r="AH3307" s="1" t="str">
        <f>VLOOKUP($K3307,「工具标准名」映射表!$B:$I,7,0)</f>
        <v>其他</v>
      </c>
      <c r="AI3307" s="1" t="str">
        <f>VLOOKUP($K3307,「工具标准名」映射表!$B:$I,8,0)</f>
        <v>否</v>
      </c>
      <c r="AJ3307" s="1" t="s">
        <v>52</v>
      </c>
      <c r="AK3307" s="1"/>
      <c r="AL3307" s="1"/>
      <c r="AM3307" s="1"/>
      <c r="AN3307" s="1"/>
      <c r="AO3307" s="1"/>
    </row>
    <row r="3308" spans="1:41" ht="16">
      <c r="A3308" s="1" t="s">
        <v>20610</v>
      </c>
      <c r="B3308" s="3">
        <v>46056.4602662037</v>
      </c>
      <c r="C3308" s="14">
        <v>1647</v>
      </c>
      <c r="D3308" s="1" t="s">
        <v>8239</v>
      </c>
      <c r="E3308" s="1" t="s">
        <v>1693</v>
      </c>
      <c r="F3308" s="1" t="s">
        <v>27</v>
      </c>
      <c r="G3308" s="1" t="s">
        <v>20611</v>
      </c>
      <c r="H3308" s="1" t="s">
        <v>20612</v>
      </c>
      <c r="I3308" s="1" t="s">
        <v>8242</v>
      </c>
      <c r="J3308" s="1" t="s">
        <v>20613</v>
      </c>
      <c r="K3308" s="1" t="s">
        <v>8249</v>
      </c>
      <c r="L3308" s="1" t="s">
        <v>33</v>
      </c>
      <c r="M3308" s="1" t="b">
        <v>0</v>
      </c>
      <c r="N3308" s="1" t="s">
        <v>34</v>
      </c>
      <c r="O3308" s="1" t="s">
        <v>54</v>
      </c>
      <c r="P3308" s="1" t="s">
        <v>15902</v>
      </c>
      <c r="Q3308" s="1" t="s">
        <v>37</v>
      </c>
      <c r="R3308" s="1" t="s">
        <v>38</v>
      </c>
      <c r="S3308" s="1" t="s">
        <v>172</v>
      </c>
      <c r="T3308" s="1" t="s">
        <v>20615</v>
      </c>
      <c r="U3308" s="1" t="s">
        <v>8242</v>
      </c>
      <c r="V3308" s="1" t="s">
        <v>275</v>
      </c>
      <c r="W3308" s="1" t="s">
        <v>1117</v>
      </c>
      <c r="X3308" s="1" t="s">
        <v>20616</v>
      </c>
      <c r="Y3308" s="1" t="s">
        <v>178</v>
      </c>
      <c r="Z3308" s="1" t="s">
        <v>8249</v>
      </c>
      <c r="AA3308" s="1">
        <v>0</v>
      </c>
      <c r="AB3308" s="1" t="s">
        <v>52</v>
      </c>
      <c r="AD3308" s="1" t="str">
        <f>VLOOKUP($K3308,「工具标准名」映射表!$B:$I,3,0)</f>
        <v>纳米AI</v>
      </c>
      <c r="AE3308" s="1" t="str">
        <f>VLOOKUP($K3308,「工具标准名」映射表!$B:$I,4,0)</f>
        <v>功能应用层</v>
      </c>
      <c r="AF3308" s="1" t="str">
        <f>VLOOKUP($K3308,「工具标准名」映射表!$B:$I,5,0)</f>
        <v>功能应用层（AI智能体）</v>
      </c>
      <c r="AG3308" s="1" t="str">
        <f>VLOOKUP($K3308,「工具标准名」映射表!$B:$I,6,0)</f>
        <v>软件工具</v>
      </c>
      <c r="AH3308" s="1" t="str">
        <f>VLOOKUP($K3308,「工具标准名」映射表!$B:$I,7,0)</f>
        <v>AI智能体</v>
      </c>
      <c r="AI3308" s="1" t="str">
        <f>VLOOKUP($K3308,「工具标准名」映射表!$B:$I,8,0)</f>
        <v>是</v>
      </c>
      <c r="AJ3308" s="1" t="s">
        <v>52</v>
      </c>
      <c r="AK3308" s="1"/>
      <c r="AL3308" s="1"/>
      <c r="AM3308" s="1"/>
      <c r="AN3308" s="1"/>
      <c r="AO3308" s="1"/>
    </row>
    <row r="3309" spans="1:41" ht="16">
      <c r="A3309" s="1" t="s">
        <v>20610</v>
      </c>
      <c r="B3309" s="3">
        <v>46056.4602662037</v>
      </c>
      <c r="C3309" s="14">
        <v>1647</v>
      </c>
      <c r="D3309" s="1" t="s">
        <v>8239</v>
      </c>
      <c r="E3309" s="1" t="s">
        <v>1693</v>
      </c>
      <c r="F3309" s="1" t="s">
        <v>27</v>
      </c>
      <c r="G3309" s="1" t="s">
        <v>20611</v>
      </c>
      <c r="H3309" s="1" t="s">
        <v>20612</v>
      </c>
      <c r="I3309" s="1" t="s">
        <v>8242</v>
      </c>
      <c r="J3309" s="1" t="s">
        <v>20613</v>
      </c>
      <c r="K3309" s="1" t="s">
        <v>124</v>
      </c>
      <c r="L3309" s="1" t="s">
        <v>33</v>
      </c>
      <c r="M3309" s="1" t="b">
        <v>0</v>
      </c>
      <c r="N3309" s="1" t="s">
        <v>34</v>
      </c>
      <c r="O3309" s="1" t="s">
        <v>54</v>
      </c>
      <c r="P3309" s="1" t="s">
        <v>6170</v>
      </c>
      <c r="Q3309" s="1" t="s">
        <v>37</v>
      </c>
      <c r="R3309" s="1" t="s">
        <v>38</v>
      </c>
      <c r="S3309" s="1" t="s">
        <v>172</v>
      </c>
      <c r="T3309" s="1" t="s">
        <v>20615</v>
      </c>
      <c r="U3309" s="1" t="s">
        <v>8242</v>
      </c>
      <c r="V3309" s="1" t="s">
        <v>275</v>
      </c>
      <c r="W3309" s="1" t="s">
        <v>1117</v>
      </c>
      <c r="X3309" s="1" t="s">
        <v>20616</v>
      </c>
      <c r="Y3309" s="1" t="s">
        <v>178</v>
      </c>
      <c r="Z3309" s="1" t="s">
        <v>4864</v>
      </c>
      <c r="AA3309" s="1" t="s">
        <v>23367</v>
      </c>
      <c r="AB3309" s="1" t="s">
        <v>52</v>
      </c>
      <c r="AD3309" s="1" t="str">
        <f>VLOOKUP($K3309,「工具标准名」映射表!$B:$I,3,0)</f>
        <v>DeepSeek 大模型</v>
      </c>
      <c r="AE3309" s="1" t="str">
        <f>VLOOKUP($K3309,「工具标准名」映射表!$B:$I,4,0)</f>
        <v>功能应用层</v>
      </c>
      <c r="AF3309" s="1" t="str">
        <f>VLOOKUP($K3309,「工具标准名」映射表!$B:$I,5,0)</f>
        <v>功能应用（教学辅助工具）</v>
      </c>
      <c r="AG3309" s="1" t="str">
        <f>VLOOKUP($K3309,「工具标准名」映射表!$B:$I,6,0)</f>
        <v>软件工具</v>
      </c>
      <c r="AH3309" s="1" t="str">
        <f>VLOOKUP($K3309,「工具标准名」映射表!$B:$I,7,0)</f>
        <v>AI智能体</v>
      </c>
      <c r="AI3309" s="1" t="str">
        <f>VLOOKUP($K3309,「工具标准名」映射表!$B:$I,8,0)</f>
        <v>否</v>
      </c>
      <c r="AJ3309" s="1" t="s">
        <v>52</v>
      </c>
      <c r="AK3309" s="1"/>
      <c r="AL3309" s="1"/>
      <c r="AM3309" s="1"/>
      <c r="AN3309" s="1"/>
      <c r="AO3309" s="1"/>
    </row>
    <row r="3310" spans="1:41" ht="16">
      <c r="A3310" s="1" t="s">
        <v>20610</v>
      </c>
      <c r="B3310" s="3">
        <v>46056.4602662037</v>
      </c>
      <c r="C3310" s="14">
        <v>1647</v>
      </c>
      <c r="D3310" s="1" t="s">
        <v>8239</v>
      </c>
      <c r="E3310" s="1" t="s">
        <v>1693</v>
      </c>
      <c r="F3310" s="1" t="s">
        <v>27</v>
      </c>
      <c r="G3310" s="1" t="s">
        <v>20611</v>
      </c>
      <c r="H3310" s="1" t="s">
        <v>20612</v>
      </c>
      <c r="I3310" s="1" t="s">
        <v>8242</v>
      </c>
      <c r="J3310" s="1" t="s">
        <v>20613</v>
      </c>
      <c r="K3310" s="1" t="s">
        <v>207</v>
      </c>
      <c r="L3310" s="1" t="s">
        <v>33</v>
      </c>
      <c r="M3310" s="1" t="b">
        <v>0</v>
      </c>
      <c r="N3310" s="1" t="s">
        <v>34</v>
      </c>
      <c r="O3310" s="1" t="s">
        <v>54</v>
      </c>
      <c r="P3310" s="1" t="s">
        <v>13949</v>
      </c>
      <c r="Q3310" s="1" t="s">
        <v>37</v>
      </c>
      <c r="R3310" s="1" t="s">
        <v>38</v>
      </c>
      <c r="S3310" s="1" t="s">
        <v>172</v>
      </c>
      <c r="T3310" s="1" t="s">
        <v>20615</v>
      </c>
      <c r="U3310" s="1" t="s">
        <v>8242</v>
      </c>
      <c r="V3310" s="1" t="s">
        <v>275</v>
      </c>
      <c r="W3310" s="1" t="s">
        <v>1117</v>
      </c>
      <c r="X3310" s="1" t="s">
        <v>20616</v>
      </c>
      <c r="Y3310" s="1" t="s">
        <v>178</v>
      </c>
      <c r="Z3310" s="1" t="s">
        <v>207</v>
      </c>
      <c r="AA3310" s="1" t="s">
        <v>23372</v>
      </c>
      <c r="AB3310" s="1" t="s">
        <v>52</v>
      </c>
      <c r="AD3310" s="1" t="str">
        <f>VLOOKUP($K3310,「工具标准名」映射表!$B:$I,3,0)</f>
        <v>即梦AI</v>
      </c>
      <c r="AE3310" s="1" t="str">
        <f>VLOOKUP($K3310,「工具标准名」映射表!$B:$I,4,0)</f>
        <v>功能应用层</v>
      </c>
      <c r="AF3310" s="1" t="str">
        <f>VLOOKUP($K3310,「工具标准名」映射表!$B:$I,5,0)</f>
        <v>功能应用（生成式AI应用-图像类）</v>
      </c>
      <c r="AG3310" s="1" t="str">
        <f>VLOOKUP($K3310,「工具标准名」映射表!$B:$I,6,0)</f>
        <v>软件工具</v>
      </c>
      <c r="AH3310" s="1" t="str">
        <f>VLOOKUP($K3310,「工具标准名」映射表!$B:$I,7,0)</f>
        <v>AI智能体</v>
      </c>
      <c r="AI3310" s="1" t="str">
        <f>VLOOKUP($K3310,「工具标准名」映射表!$B:$I,8,0)</f>
        <v>是</v>
      </c>
      <c r="AJ3310" s="1" t="s">
        <v>52</v>
      </c>
      <c r="AK3310" s="1"/>
      <c r="AL3310" s="1"/>
      <c r="AM3310" s="1"/>
      <c r="AN3310" s="1"/>
      <c r="AO3310" s="1"/>
    </row>
    <row r="3311" spans="1:41" ht="16">
      <c r="A3311" s="1" t="s">
        <v>20610</v>
      </c>
      <c r="B3311" s="3">
        <v>46056.4602662037</v>
      </c>
      <c r="C3311" s="14">
        <v>1647</v>
      </c>
      <c r="D3311" s="1" t="s">
        <v>8239</v>
      </c>
      <c r="E3311" s="1" t="s">
        <v>1693</v>
      </c>
      <c r="F3311" s="1" t="s">
        <v>27</v>
      </c>
      <c r="G3311" s="1" t="s">
        <v>20611</v>
      </c>
      <c r="H3311" s="1" t="s">
        <v>20612</v>
      </c>
      <c r="I3311" s="1" t="s">
        <v>8242</v>
      </c>
      <c r="J3311" s="1" t="s">
        <v>20613</v>
      </c>
      <c r="K3311" s="1" t="s">
        <v>8255</v>
      </c>
      <c r="L3311" s="1" t="s">
        <v>33</v>
      </c>
      <c r="M3311" s="1" t="b">
        <v>0</v>
      </c>
      <c r="N3311" s="1" t="s">
        <v>34</v>
      </c>
      <c r="O3311" s="1" t="s">
        <v>54</v>
      </c>
      <c r="P3311" s="1" t="s">
        <v>20185</v>
      </c>
      <c r="Q3311" s="1" t="s">
        <v>37</v>
      </c>
      <c r="R3311" s="1" t="s">
        <v>38</v>
      </c>
      <c r="S3311" s="1" t="s">
        <v>172</v>
      </c>
      <c r="T3311" s="1" t="s">
        <v>20615</v>
      </c>
      <c r="U3311" s="1" t="s">
        <v>8242</v>
      </c>
      <c r="V3311" s="1" t="s">
        <v>275</v>
      </c>
      <c r="W3311" s="1" t="s">
        <v>1117</v>
      </c>
      <c r="X3311" s="1" t="s">
        <v>20616</v>
      </c>
      <c r="Y3311" s="1" t="s">
        <v>178</v>
      </c>
      <c r="Z3311" s="1" t="s">
        <v>8255</v>
      </c>
      <c r="AA3311" s="1">
        <v>0</v>
      </c>
      <c r="AB3311" s="1" t="s">
        <v>52</v>
      </c>
      <c r="AD3311" s="1" t="str">
        <f>VLOOKUP($K3311,「工具标准名」映射表!$B:$I,3,0)</f>
        <v>醒图</v>
      </c>
      <c r="AE3311" s="1" t="str">
        <f>VLOOKUP($K3311,「工具标准名」映射表!$B:$I,4,0)</f>
        <v>功能应用层</v>
      </c>
      <c r="AF3311" s="1" t="str">
        <f>VLOOKUP($K3311,「工具标准名」映射表!$B:$I,5,0)</f>
        <v>功能应用层（移动端 App）</v>
      </c>
      <c r="AG3311" s="1" t="str">
        <f>VLOOKUP($K3311,「工具标准名」映射表!$B:$I,6,0)</f>
        <v>软件工具</v>
      </c>
      <c r="AH3311" s="1" t="str">
        <f>VLOOKUP($K3311,「工具标准名」映射表!$B:$I,7,0)</f>
        <v>AI智能体</v>
      </c>
      <c r="AI3311" s="1" t="str">
        <f>VLOOKUP($K3311,「工具标准名」映射表!$B:$I,8,0)</f>
        <v>否</v>
      </c>
      <c r="AJ3311" s="1" t="s">
        <v>52</v>
      </c>
      <c r="AK3311" s="1"/>
      <c r="AL3311" s="1"/>
      <c r="AM3311" s="1"/>
      <c r="AN3311" s="1"/>
      <c r="AO3311" s="1"/>
    </row>
    <row r="3312" spans="1:41" ht="16">
      <c r="A3312" s="1" t="s">
        <v>20621</v>
      </c>
      <c r="B3312" s="3">
        <v>46056.460115740701</v>
      </c>
      <c r="C3312" s="14">
        <v>1648</v>
      </c>
      <c r="D3312" s="1" t="s">
        <v>8259</v>
      </c>
      <c r="E3312" s="1" t="s">
        <v>52</v>
      </c>
      <c r="F3312" s="1" t="s">
        <v>27</v>
      </c>
      <c r="G3312" s="1" t="s">
        <v>20622</v>
      </c>
      <c r="H3312" s="1" t="s">
        <v>20623</v>
      </c>
      <c r="I3312" s="1" t="s">
        <v>20624</v>
      </c>
      <c r="J3312" s="1" t="s">
        <v>20625</v>
      </c>
      <c r="K3312" s="1" t="s">
        <v>1962</v>
      </c>
      <c r="L3312" s="1" t="s">
        <v>33</v>
      </c>
      <c r="M3312" s="1" t="b">
        <v>0</v>
      </c>
      <c r="N3312" s="1" t="s">
        <v>47</v>
      </c>
      <c r="O3312" s="1" t="s">
        <v>48</v>
      </c>
      <c r="P3312" s="1" t="s">
        <v>11376</v>
      </c>
      <c r="Q3312" s="1" t="s">
        <v>37</v>
      </c>
      <c r="R3312" s="1" t="s">
        <v>171</v>
      </c>
      <c r="S3312" s="1" t="s">
        <v>39</v>
      </c>
      <c r="T3312" s="1" t="s">
        <v>20627</v>
      </c>
      <c r="U3312" s="1" t="s">
        <v>8263</v>
      </c>
      <c r="V3312" s="1" t="s">
        <v>20628</v>
      </c>
      <c r="W3312" s="1" t="s">
        <v>20629</v>
      </c>
      <c r="X3312" s="1" t="s">
        <v>20630</v>
      </c>
      <c r="Y3312" s="1" t="s">
        <v>801</v>
      </c>
      <c r="Z3312" s="1" t="s">
        <v>139</v>
      </c>
      <c r="AA3312" s="1" t="s">
        <v>23370</v>
      </c>
      <c r="AB3312" s="1" t="s">
        <v>52</v>
      </c>
      <c r="AD3312" s="1" t="str">
        <f>VLOOKUP($K3312,「工具标准名」映射表!$B:$I,3,0)</f>
        <v>豆包</v>
      </c>
      <c r="AE3312" s="1" t="str">
        <f>VLOOKUP($K3312,「工具标准名」映射表!$B:$I,4,0)</f>
        <v>功能应用层</v>
      </c>
      <c r="AF3312" s="1" t="str">
        <f>VLOOKUP($K3312,「工具标准名」映射表!$B:$I,5,0)</f>
        <v>功能应用（教学辅助工具）</v>
      </c>
      <c r="AG3312" s="1" t="str">
        <f>VLOOKUP($K3312,「工具标准名」映射表!$B:$I,6,0)</f>
        <v>软件工具</v>
      </c>
      <c r="AH3312" s="1" t="str">
        <f>VLOOKUP($K3312,「工具标准名」映射表!$B:$I,7,0)</f>
        <v>其他</v>
      </c>
      <c r="AI3312" s="1" t="str">
        <f>VLOOKUP($K3312,「工具标准名」映射表!$B:$I,8,0)</f>
        <v>否</v>
      </c>
      <c r="AJ3312" s="1" t="s">
        <v>52</v>
      </c>
      <c r="AK3312" s="1"/>
      <c r="AL3312" s="1"/>
      <c r="AM3312" s="1"/>
      <c r="AN3312" s="1"/>
      <c r="AO3312" s="1"/>
    </row>
    <row r="3313" spans="1:41" ht="16">
      <c r="A3313" s="1" t="s">
        <v>20631</v>
      </c>
      <c r="B3313" s="3">
        <v>46056.460208333301</v>
      </c>
      <c r="C3313" s="14">
        <v>1649</v>
      </c>
      <c r="D3313" s="1" t="s">
        <v>10865</v>
      </c>
      <c r="E3313" s="1" t="s">
        <v>388</v>
      </c>
      <c r="F3313" s="1" t="s">
        <v>27</v>
      </c>
      <c r="G3313" s="1" t="s">
        <v>20632</v>
      </c>
      <c r="H3313" s="1" t="s">
        <v>20633</v>
      </c>
      <c r="I3313" s="1" t="s">
        <v>10868</v>
      </c>
      <c r="J3313" s="1" t="s">
        <v>10869</v>
      </c>
      <c r="K3313" s="1" t="s">
        <v>75</v>
      </c>
      <c r="L3313" s="1" t="s">
        <v>33</v>
      </c>
      <c r="M3313" s="1" t="b">
        <v>0</v>
      </c>
      <c r="N3313" s="1" t="s">
        <v>65</v>
      </c>
      <c r="O3313" s="1" t="s">
        <v>66</v>
      </c>
      <c r="P3313" s="1" t="s">
        <v>77</v>
      </c>
      <c r="Q3313" s="1" t="s">
        <v>37</v>
      </c>
      <c r="R3313" s="1" t="s">
        <v>38</v>
      </c>
      <c r="S3313" s="1" t="s">
        <v>172</v>
      </c>
      <c r="T3313" s="1" t="s">
        <v>20635</v>
      </c>
      <c r="U3313" s="1" t="s">
        <v>20636</v>
      </c>
      <c r="V3313" s="1" t="s">
        <v>20637</v>
      </c>
      <c r="W3313" s="1" t="s">
        <v>20638</v>
      </c>
      <c r="X3313" s="1" t="s">
        <v>20639</v>
      </c>
      <c r="Y3313" s="1" t="s">
        <v>178</v>
      </c>
      <c r="Z3313" s="1" t="s">
        <v>75</v>
      </c>
      <c r="AA3313" s="1">
        <v>0</v>
      </c>
      <c r="AB3313" s="1" t="s">
        <v>52</v>
      </c>
      <c r="AD3313" s="1" t="str">
        <f>VLOOKUP($K3313,「工具标准名」映射表!$B:$I,3,0)</f>
        <v>3D打印技术</v>
      </c>
      <c r="AE3313" s="1" t="str">
        <f>VLOOKUP($K3313,「工具标准名」映射表!$B:$I,4,0)</f>
        <v>功能应用层</v>
      </c>
      <c r="AF3313" s="1" t="str">
        <f>VLOOKUP($K3313,「工具标准名」映射表!$B:$I,5,0)</f>
        <v>功能应用（教学辅助工具）</v>
      </c>
      <c r="AG3313" s="1" t="str">
        <f>VLOOKUP($K3313,「工具标准名」映射表!$B:$I,6,0)</f>
        <v>软件工具</v>
      </c>
      <c r="AH3313" s="1" t="str">
        <f>VLOOKUP($K3313,「工具标准名」映射表!$B:$I,7,0)</f>
        <v>AI智能体</v>
      </c>
      <c r="AI3313" s="1" t="str">
        <f>VLOOKUP($K3313,「工具标准名」映射表!$B:$I,8,0)</f>
        <v>是</v>
      </c>
      <c r="AJ3313" s="1" t="s">
        <v>52</v>
      </c>
      <c r="AK3313" s="1"/>
      <c r="AL3313" s="1"/>
      <c r="AM3313" s="1"/>
      <c r="AN3313" s="1"/>
      <c r="AO3313" s="1"/>
    </row>
    <row r="3314" spans="1:41" ht="16">
      <c r="A3314" s="1" t="s">
        <v>20631</v>
      </c>
      <c r="B3314" s="3">
        <v>46056.460208333301</v>
      </c>
      <c r="C3314" s="14">
        <v>1649</v>
      </c>
      <c r="D3314" s="1" t="s">
        <v>10865</v>
      </c>
      <c r="E3314" s="1" t="s">
        <v>388</v>
      </c>
      <c r="F3314" s="1" t="s">
        <v>27</v>
      </c>
      <c r="G3314" s="1" t="s">
        <v>20632</v>
      </c>
      <c r="H3314" s="1" t="s">
        <v>20633</v>
      </c>
      <c r="I3314" s="1" t="s">
        <v>10868</v>
      </c>
      <c r="J3314" s="1" t="s">
        <v>10869</v>
      </c>
      <c r="K3314" s="1" t="s">
        <v>10875</v>
      </c>
      <c r="L3314" s="1" t="s">
        <v>33</v>
      </c>
      <c r="M3314" s="1" t="b">
        <v>0</v>
      </c>
      <c r="N3314" s="1" t="s">
        <v>1747</v>
      </c>
      <c r="O3314" s="1" t="s">
        <v>181</v>
      </c>
      <c r="P3314" s="1" t="s">
        <v>16701</v>
      </c>
      <c r="Q3314" s="1" t="s">
        <v>37</v>
      </c>
      <c r="R3314" s="1" t="s">
        <v>38</v>
      </c>
      <c r="S3314" s="1" t="s">
        <v>172</v>
      </c>
      <c r="T3314" s="1" t="s">
        <v>20635</v>
      </c>
      <c r="U3314" s="1" t="s">
        <v>20636</v>
      </c>
      <c r="V3314" s="1" t="s">
        <v>20637</v>
      </c>
      <c r="W3314" s="1" t="s">
        <v>20638</v>
      </c>
      <c r="X3314" s="1" t="s">
        <v>20639</v>
      </c>
      <c r="Y3314" s="1" t="s">
        <v>178</v>
      </c>
      <c r="Z3314" s="1" t="s">
        <v>10875</v>
      </c>
      <c r="AA3314" s="1">
        <v>0</v>
      </c>
      <c r="AB3314" s="1" t="s">
        <v>52</v>
      </c>
      <c r="AD3314" s="1" t="str">
        <f>VLOOKUP($K3314,「工具标准名」映射表!$B:$I,3,0)</f>
        <v>豆包</v>
      </c>
      <c r="AE3314" s="1" t="str">
        <f>VLOOKUP($K3314,「工具标准名」映射表!$B:$I,4,0)</f>
        <v>功能应用层</v>
      </c>
      <c r="AF3314" s="1" t="str">
        <f>VLOOKUP($K3314,「工具标准名」映射表!$B:$I,5,0)</f>
        <v>功能应用（Web 教学平台（SaaS））</v>
      </c>
      <c r="AG3314" s="1" t="str">
        <f>VLOOKUP($K3314,「工具标准名」映射表!$B:$I,6,0)</f>
        <v>软件工具</v>
      </c>
      <c r="AH3314" s="1" t="str">
        <f>VLOOKUP($K3314,「工具标准名」映射表!$B:$I,7,0)</f>
        <v>AI智能体</v>
      </c>
      <c r="AI3314" s="1" t="str">
        <f>VLOOKUP($K3314,「工具标准名」映射表!$B:$I,8,0)</f>
        <v>是</v>
      </c>
      <c r="AJ3314" s="1" t="s">
        <v>52</v>
      </c>
      <c r="AK3314" s="1"/>
      <c r="AL3314" s="1"/>
      <c r="AM3314" s="1"/>
      <c r="AN3314" s="1"/>
      <c r="AO3314" s="1"/>
    </row>
    <row r="3315" spans="1:41" ht="16">
      <c r="A3315" s="1" t="s">
        <v>20631</v>
      </c>
      <c r="B3315" s="3">
        <v>46056.460208333301</v>
      </c>
      <c r="C3315" s="14">
        <v>1649</v>
      </c>
      <c r="D3315" s="1" t="s">
        <v>10865</v>
      </c>
      <c r="E3315" s="1" t="s">
        <v>388</v>
      </c>
      <c r="F3315" s="1" t="s">
        <v>27</v>
      </c>
      <c r="G3315" s="1" t="s">
        <v>20632</v>
      </c>
      <c r="H3315" s="1" t="s">
        <v>20633</v>
      </c>
      <c r="I3315" s="1" t="s">
        <v>10868</v>
      </c>
      <c r="J3315" s="1" t="s">
        <v>10869</v>
      </c>
      <c r="K3315" s="1" t="s">
        <v>9293</v>
      </c>
      <c r="L3315" s="1" t="s">
        <v>33</v>
      </c>
      <c r="M3315" s="1" t="b">
        <v>0</v>
      </c>
      <c r="N3315" s="1" t="s">
        <v>1747</v>
      </c>
      <c r="O3315" s="1" t="s">
        <v>66</v>
      </c>
      <c r="P3315" s="1" t="s">
        <v>9292</v>
      </c>
      <c r="Q3315" s="1" t="s">
        <v>37</v>
      </c>
      <c r="R3315" s="1" t="s">
        <v>38</v>
      </c>
      <c r="S3315" s="1" t="s">
        <v>172</v>
      </c>
      <c r="T3315" s="1" t="s">
        <v>20635</v>
      </c>
      <c r="U3315" s="1" t="s">
        <v>20636</v>
      </c>
      <c r="V3315" s="1" t="s">
        <v>20637</v>
      </c>
      <c r="W3315" s="1" t="s">
        <v>20638</v>
      </c>
      <c r="X3315" s="1" t="s">
        <v>20639</v>
      </c>
      <c r="Y3315" s="1" t="s">
        <v>178</v>
      </c>
      <c r="Z3315" s="1" t="s">
        <v>9293</v>
      </c>
      <c r="AA3315" s="1">
        <v>0</v>
      </c>
      <c r="AB3315" s="1" t="s">
        <v>52</v>
      </c>
      <c r="AD3315" s="1" t="str">
        <f>VLOOKUP($K3315,「工具标准名」映射表!$B:$I,3,0)</f>
        <v>定格动画制作软件</v>
      </c>
      <c r="AE3315" s="1" t="str">
        <f>VLOOKUP($K3315,「工具标准名」映射表!$B:$I,4,0)</f>
        <v>功能应用层</v>
      </c>
      <c r="AF3315" s="1" t="str">
        <f>VLOOKUP($K3315,「工具标准名」映射表!$B:$I,5,0)</f>
        <v>功能应用（平台型综合系统）</v>
      </c>
      <c r="AG3315" s="1" t="str">
        <f>VLOOKUP($K3315,「工具标准名」映射表!$B:$I,6,0)</f>
        <v>软件工具</v>
      </c>
      <c r="AH3315" s="1" t="str">
        <f>VLOOKUP($K3315,「工具标准名」映射表!$B:$I,7,0)</f>
        <v>其他</v>
      </c>
      <c r="AI3315" s="1" t="str">
        <f>VLOOKUP($K3315,「工具标准名」映射表!$B:$I,8,0)</f>
        <v>否</v>
      </c>
      <c r="AJ3315" s="1" t="s">
        <v>52</v>
      </c>
      <c r="AK3315" s="1"/>
      <c r="AL3315" s="1"/>
      <c r="AM3315" s="1"/>
      <c r="AN3315" s="1"/>
      <c r="AO3315" s="1"/>
    </row>
    <row r="3316" spans="1:41" ht="16">
      <c r="A3316" s="1" t="s">
        <v>20642</v>
      </c>
      <c r="B3316" s="3">
        <v>46056.460231481498</v>
      </c>
      <c r="C3316" s="14">
        <v>1650</v>
      </c>
      <c r="D3316" s="1" t="s">
        <v>20643</v>
      </c>
      <c r="E3316" s="1" t="s">
        <v>20644</v>
      </c>
      <c r="F3316" s="1" t="s">
        <v>27</v>
      </c>
      <c r="G3316" s="1" t="s">
        <v>20645</v>
      </c>
      <c r="H3316" s="1" t="s">
        <v>20646</v>
      </c>
      <c r="I3316" s="1" t="s">
        <v>20647</v>
      </c>
      <c r="J3316" s="1" t="s">
        <v>20648</v>
      </c>
      <c r="K3316" s="1" t="s">
        <v>16222</v>
      </c>
      <c r="L3316" s="1" t="s">
        <v>33</v>
      </c>
      <c r="M3316" s="1" t="b">
        <v>0</v>
      </c>
      <c r="N3316" s="1" t="s">
        <v>47</v>
      </c>
      <c r="O3316" s="1" t="s">
        <v>54</v>
      </c>
      <c r="P3316" s="1" t="s">
        <v>16216</v>
      </c>
      <c r="Q3316" s="1" t="s">
        <v>37</v>
      </c>
      <c r="R3316" s="1" t="s">
        <v>38</v>
      </c>
      <c r="S3316" s="1" t="s">
        <v>375</v>
      </c>
      <c r="T3316" s="1" t="s">
        <v>20650</v>
      </c>
      <c r="U3316" s="1" t="s">
        <v>20647</v>
      </c>
      <c r="V3316" s="1" t="s">
        <v>20651</v>
      </c>
      <c r="W3316" s="1" t="s">
        <v>176</v>
      </c>
      <c r="X3316" s="1" t="s">
        <v>20652</v>
      </c>
      <c r="Y3316" s="1" t="s">
        <v>1528</v>
      </c>
      <c r="Z3316" s="1" t="s">
        <v>16222</v>
      </c>
      <c r="AA3316" s="1">
        <v>0</v>
      </c>
      <c r="AB3316" s="1" t="s">
        <v>381</v>
      </c>
      <c r="AD3316" s="1" t="str">
        <f>VLOOKUP($K3316,「工具标准名」映射表!$B:$I,3,0)</f>
        <v>青鹿点阵笔智能学习系统</v>
      </c>
      <c r="AE3316" s="1" t="str">
        <f>VLOOKUP($K3316,「工具标准名」映射表!$B:$I,4,0)</f>
        <v>功能应用层</v>
      </c>
      <c r="AF3316" s="1" t="str">
        <f>VLOOKUP($K3316,「工具标准名」映射表!$B:$I,5,0)</f>
        <v>功能应用（Web 教学平台（SaaS））</v>
      </c>
      <c r="AG3316" s="1" t="str">
        <f>VLOOKUP($K3316,「工具标准名」映射表!$B:$I,6,0)</f>
        <v>软件工具</v>
      </c>
      <c r="AH3316" s="1" t="str">
        <f>VLOOKUP($K3316,「工具标准名」映射表!$B:$I,7,0)</f>
        <v>AI智能体</v>
      </c>
      <c r="AI3316" s="1" t="str">
        <f>VLOOKUP($K3316,「工具标准名」映射表!$B:$I,8,0)</f>
        <v>否</v>
      </c>
      <c r="AJ3316" s="1" t="s">
        <v>381</v>
      </c>
      <c r="AK3316" s="1"/>
      <c r="AL3316" s="1"/>
      <c r="AM3316" s="1"/>
      <c r="AN3316" s="1"/>
      <c r="AO3316" s="1"/>
    </row>
    <row r="3317" spans="1:41" ht="16">
      <c r="A3317" s="1" t="s">
        <v>20653</v>
      </c>
      <c r="B3317" s="3">
        <v>46056.460347222201</v>
      </c>
      <c r="C3317" s="14">
        <v>1651</v>
      </c>
      <c r="D3317" s="1" t="s">
        <v>20654</v>
      </c>
      <c r="E3317" s="1" t="s">
        <v>20397</v>
      </c>
      <c r="F3317" s="1" t="s">
        <v>27</v>
      </c>
      <c r="G3317" s="1" t="s">
        <v>20655</v>
      </c>
      <c r="H3317" s="1" t="s">
        <v>20656</v>
      </c>
      <c r="I3317" s="1" t="s">
        <v>20657</v>
      </c>
      <c r="J3317" s="1" t="s">
        <v>20658</v>
      </c>
      <c r="K3317" s="1" t="s">
        <v>139</v>
      </c>
      <c r="L3317" s="1" t="s">
        <v>33</v>
      </c>
      <c r="M3317" s="1" t="b">
        <v>0</v>
      </c>
      <c r="N3317" s="1" t="s">
        <v>47</v>
      </c>
      <c r="O3317" s="1" t="s">
        <v>54</v>
      </c>
      <c r="P3317" s="1" t="s">
        <v>10529</v>
      </c>
      <c r="Q3317" s="1" t="s">
        <v>37</v>
      </c>
      <c r="R3317" s="1" t="s">
        <v>171</v>
      </c>
      <c r="S3317" s="1" t="s">
        <v>375</v>
      </c>
      <c r="T3317" s="1" t="s">
        <v>20660</v>
      </c>
      <c r="U3317" s="1" t="s">
        <v>20661</v>
      </c>
      <c r="V3317" s="1" t="s">
        <v>20662</v>
      </c>
      <c r="W3317" s="1" t="s">
        <v>20663</v>
      </c>
      <c r="X3317" s="1" t="s">
        <v>20664</v>
      </c>
      <c r="Y3317" s="1" t="s">
        <v>629</v>
      </c>
      <c r="Z3317" s="1" t="s">
        <v>139</v>
      </c>
      <c r="AA3317" s="1" t="s">
        <v>23370</v>
      </c>
      <c r="AB3317" s="1" t="s">
        <v>164</v>
      </c>
      <c r="AD3317" s="1" t="str">
        <f>VLOOKUP($K3317,「工具标准名」映射表!$B:$I,3,0)</f>
        <v>豆包</v>
      </c>
      <c r="AE3317" s="1" t="str">
        <f>VLOOKUP($K3317,「工具标准名」映射表!$B:$I,4,0)</f>
        <v>功能应用层</v>
      </c>
      <c r="AF3317" s="1" t="str">
        <f>VLOOKUP($K3317,「工具标准名」映射表!$B:$I,5,0)</f>
        <v>功能应用（教学辅助工具）</v>
      </c>
      <c r="AG3317" s="1" t="str">
        <f>VLOOKUP($K3317,「工具标准名」映射表!$B:$I,6,0)</f>
        <v>软件工具</v>
      </c>
      <c r="AH3317" s="1" t="str">
        <f>VLOOKUP($K3317,「工具标准名」映射表!$B:$I,7,0)</f>
        <v>其他</v>
      </c>
      <c r="AI3317" s="1" t="str">
        <f>VLOOKUP($K3317,「工具标准名」映射表!$B:$I,8,0)</f>
        <v>否</v>
      </c>
      <c r="AJ3317" s="1" t="s">
        <v>164</v>
      </c>
      <c r="AK3317" s="1"/>
      <c r="AL3317" s="1"/>
      <c r="AM3317" s="1"/>
      <c r="AN3317" s="1"/>
      <c r="AO3317" s="1"/>
    </row>
    <row r="3318" spans="1:41" ht="16">
      <c r="A3318" s="1" t="s">
        <v>20653</v>
      </c>
      <c r="B3318" s="3">
        <v>46056.460347222201</v>
      </c>
      <c r="C3318" s="14">
        <v>1651</v>
      </c>
      <c r="D3318" s="1" t="s">
        <v>20654</v>
      </c>
      <c r="E3318" s="1" t="s">
        <v>20397</v>
      </c>
      <c r="F3318" s="1" t="s">
        <v>27</v>
      </c>
      <c r="G3318" s="1" t="s">
        <v>20655</v>
      </c>
      <c r="H3318" s="1" t="s">
        <v>20656</v>
      </c>
      <c r="I3318" s="1" t="s">
        <v>20657</v>
      </c>
      <c r="J3318" s="1" t="s">
        <v>20658</v>
      </c>
      <c r="K3318" s="1" t="s">
        <v>222</v>
      </c>
      <c r="L3318" s="1" t="s">
        <v>33</v>
      </c>
      <c r="M3318" s="1" t="b">
        <v>0</v>
      </c>
      <c r="N3318" s="1" t="s">
        <v>47</v>
      </c>
      <c r="O3318" s="1" t="s">
        <v>54</v>
      </c>
      <c r="P3318" s="1" t="s">
        <v>10529</v>
      </c>
      <c r="Q3318" s="1" t="s">
        <v>37</v>
      </c>
      <c r="R3318" s="1" t="s">
        <v>171</v>
      </c>
      <c r="S3318" s="1" t="s">
        <v>375</v>
      </c>
      <c r="T3318" s="1" t="s">
        <v>20660</v>
      </c>
      <c r="U3318" s="1" t="s">
        <v>20661</v>
      </c>
      <c r="V3318" s="1" t="s">
        <v>20662</v>
      </c>
      <c r="W3318" s="1" t="s">
        <v>20663</v>
      </c>
      <c r="X3318" s="1" t="s">
        <v>20664</v>
      </c>
      <c r="Y3318" s="1" t="s">
        <v>629</v>
      </c>
      <c r="Z3318" s="1" t="s">
        <v>2346</v>
      </c>
      <c r="AA3318" s="1" t="s">
        <v>23372</v>
      </c>
      <c r="AB3318" s="1" t="s">
        <v>164</v>
      </c>
      <c r="AD3318" s="1" t="str">
        <f>VLOOKUP($K3318,「工具标准名」映射表!$B:$I,3,0)</f>
        <v>剪映AI</v>
      </c>
      <c r="AE3318" s="1" t="str">
        <f>VLOOKUP($K3318,「工具标准名」映射表!$B:$I,4,0)</f>
        <v>功能应用层</v>
      </c>
      <c r="AF3318" s="1" t="str">
        <f>VLOOKUP($K3318,「工具标准名」映射表!$B:$I,5,0)</f>
        <v>功能应用层（AI智能体）</v>
      </c>
      <c r="AG3318" s="1" t="str">
        <f>VLOOKUP($K3318,「工具标准名」映射表!$B:$I,6,0)</f>
        <v>软件工具</v>
      </c>
      <c r="AH3318" s="1" t="str">
        <f>VLOOKUP($K3318,「工具标准名」映射表!$B:$I,7,0)</f>
        <v>AI智能体</v>
      </c>
      <c r="AI3318" s="1" t="str">
        <f>VLOOKUP($K3318,「工具标准名」映射表!$B:$I,8,0)</f>
        <v>是</v>
      </c>
      <c r="AJ3318" s="1" t="s">
        <v>164</v>
      </c>
      <c r="AK3318" s="1"/>
      <c r="AL3318" s="1"/>
      <c r="AM3318" s="1"/>
      <c r="AN3318" s="1"/>
      <c r="AO3318" s="1"/>
    </row>
    <row r="3319" spans="1:41" ht="16">
      <c r="A3319" s="1" t="s">
        <v>20666</v>
      </c>
      <c r="B3319" s="3">
        <v>46056.460277777798</v>
      </c>
      <c r="C3319" s="14">
        <v>1652</v>
      </c>
      <c r="D3319" s="1" t="s">
        <v>20667</v>
      </c>
      <c r="E3319" s="1" t="s">
        <v>20668</v>
      </c>
      <c r="F3319" s="1" t="s">
        <v>100</v>
      </c>
      <c r="G3319" s="1" t="s">
        <v>28</v>
      </c>
      <c r="H3319" s="1" t="s">
        <v>20669</v>
      </c>
      <c r="I3319" s="1" t="s">
        <v>20670</v>
      </c>
      <c r="J3319" s="1" t="s">
        <v>20671</v>
      </c>
      <c r="K3319" s="1" t="s">
        <v>1962</v>
      </c>
      <c r="L3319" s="1" t="s">
        <v>33</v>
      </c>
      <c r="M3319" s="1" t="b">
        <v>0</v>
      </c>
      <c r="N3319" s="1" t="s">
        <v>47</v>
      </c>
      <c r="O3319" s="1" t="s">
        <v>48</v>
      </c>
      <c r="P3319" s="1" t="s">
        <v>11591</v>
      </c>
      <c r="Q3319" s="1" t="s">
        <v>37</v>
      </c>
      <c r="R3319" s="1" t="s">
        <v>38</v>
      </c>
      <c r="S3319" s="1" t="s">
        <v>39</v>
      </c>
      <c r="T3319" s="1" t="s">
        <v>20673</v>
      </c>
      <c r="U3319" s="1" t="s">
        <v>30</v>
      </c>
      <c r="V3319" s="1" t="s">
        <v>20674</v>
      </c>
      <c r="W3319" s="1" t="s">
        <v>176</v>
      </c>
      <c r="X3319" s="1" t="s">
        <v>20675</v>
      </c>
      <c r="Y3319" s="1" t="s">
        <v>43</v>
      </c>
      <c r="Z3319" s="1" t="s">
        <v>139</v>
      </c>
      <c r="AA3319" s="1" t="s">
        <v>23370</v>
      </c>
      <c r="AB3319" s="1" t="s">
        <v>57</v>
      </c>
      <c r="AD3319" s="1" t="str">
        <f>VLOOKUP($K3319,「工具标准名」映射表!$B:$I,3,0)</f>
        <v>豆包</v>
      </c>
      <c r="AE3319" s="1" t="str">
        <f>VLOOKUP($K3319,「工具标准名」映射表!$B:$I,4,0)</f>
        <v>功能应用层</v>
      </c>
      <c r="AF3319" s="1" t="str">
        <f>VLOOKUP($K3319,「工具标准名」映射表!$B:$I,5,0)</f>
        <v>功能应用（教学辅助工具）</v>
      </c>
      <c r="AG3319" s="1" t="str">
        <f>VLOOKUP($K3319,「工具标准名」映射表!$B:$I,6,0)</f>
        <v>软件工具</v>
      </c>
      <c r="AH3319" s="1" t="str">
        <f>VLOOKUP($K3319,「工具标准名」映射表!$B:$I,7,0)</f>
        <v>其他</v>
      </c>
      <c r="AI3319" s="1" t="str">
        <f>VLOOKUP($K3319,「工具标准名」映射表!$B:$I,8,0)</f>
        <v>否</v>
      </c>
      <c r="AJ3319" s="1" t="s">
        <v>57</v>
      </c>
      <c r="AK3319" s="1"/>
      <c r="AL3319" s="1"/>
      <c r="AM3319" s="1"/>
      <c r="AN3319" s="1"/>
      <c r="AO3319" s="1"/>
    </row>
    <row r="3320" spans="1:41" ht="16">
      <c r="A3320" s="1" t="s">
        <v>20666</v>
      </c>
      <c r="B3320" s="3">
        <v>46056.460277777798</v>
      </c>
      <c r="C3320" s="14">
        <v>1652</v>
      </c>
      <c r="D3320" s="1" t="s">
        <v>20667</v>
      </c>
      <c r="E3320" s="1" t="s">
        <v>20668</v>
      </c>
      <c r="F3320" s="1" t="s">
        <v>100</v>
      </c>
      <c r="G3320" s="1" t="s">
        <v>28</v>
      </c>
      <c r="H3320" s="1" t="s">
        <v>20669</v>
      </c>
      <c r="I3320" s="1" t="s">
        <v>20670</v>
      </c>
      <c r="J3320" s="1" t="s">
        <v>20671</v>
      </c>
      <c r="K3320" s="1" t="s">
        <v>17056</v>
      </c>
      <c r="L3320" s="1" t="s">
        <v>33</v>
      </c>
      <c r="M3320" s="1" t="b">
        <v>0</v>
      </c>
      <c r="N3320" s="1" t="s">
        <v>47</v>
      </c>
      <c r="O3320" s="1" t="s">
        <v>48</v>
      </c>
      <c r="P3320" s="1" t="s">
        <v>17055</v>
      </c>
      <c r="Q3320" s="1" t="s">
        <v>37</v>
      </c>
      <c r="R3320" s="1" t="s">
        <v>38</v>
      </c>
      <c r="S3320" s="1" t="s">
        <v>39</v>
      </c>
      <c r="T3320" s="1" t="s">
        <v>20673</v>
      </c>
      <c r="U3320" s="1" t="s">
        <v>30</v>
      </c>
      <c r="V3320" s="1" t="s">
        <v>20674</v>
      </c>
      <c r="W3320" s="1" t="s">
        <v>176</v>
      </c>
      <c r="X3320" s="1" t="s">
        <v>20675</v>
      </c>
      <c r="Y3320" s="1" t="s">
        <v>43</v>
      </c>
      <c r="Z3320" s="1" t="s">
        <v>17056</v>
      </c>
      <c r="AA3320" s="1">
        <v>0</v>
      </c>
      <c r="AB3320" s="1" t="s">
        <v>57</v>
      </c>
      <c r="AD3320" s="1" t="str">
        <f>VLOOKUP($K3320,「工具标准名」映射表!$B:$I,3,0)</f>
        <v>数学AI助学平台</v>
      </c>
      <c r="AE3320" s="1" t="str">
        <f>VLOOKUP($K3320,「工具标准名」映射表!$B:$I,4,0)</f>
        <v>功能应用层</v>
      </c>
      <c r="AF3320" s="1" t="str">
        <f>VLOOKUP($K3320,「工具标准名」映射表!$B:$I,5,0)</f>
        <v>功能应用（Web 教学平台（SaaS））</v>
      </c>
      <c r="AG3320" s="1" t="str">
        <f>VLOOKUP($K3320,「工具标准名」映射表!$B:$I,6,0)</f>
        <v>软件工具</v>
      </c>
      <c r="AH3320" s="1" t="str">
        <f>VLOOKUP($K3320,「工具标准名」映射表!$B:$I,7,0)</f>
        <v>AI智能体</v>
      </c>
      <c r="AI3320" s="1" t="str">
        <f>VLOOKUP($K3320,「工具标准名」映射表!$B:$I,8,0)</f>
        <v>否</v>
      </c>
      <c r="AJ3320" s="1" t="s">
        <v>57</v>
      </c>
      <c r="AK3320" s="1"/>
      <c r="AL3320" s="1"/>
      <c r="AM3320" s="1"/>
      <c r="AN3320" s="1"/>
      <c r="AO3320" s="1"/>
    </row>
    <row r="3321" spans="1:41" ht="16">
      <c r="A3321" s="1" t="s">
        <v>20677</v>
      </c>
      <c r="B3321" s="3">
        <v>46056.460405092599</v>
      </c>
      <c r="C3321" s="14">
        <v>1653</v>
      </c>
      <c r="D3321" s="1" t="s">
        <v>18696</v>
      </c>
      <c r="E3321" s="1" t="s">
        <v>18697</v>
      </c>
      <c r="F3321" s="1" t="s">
        <v>27</v>
      </c>
      <c r="G3321" s="1" t="s">
        <v>18698</v>
      </c>
      <c r="H3321" s="1" t="s">
        <v>20678</v>
      </c>
      <c r="I3321" s="1" t="s">
        <v>20679</v>
      </c>
      <c r="J3321" s="1" t="s">
        <v>20680</v>
      </c>
      <c r="K3321" s="1" t="s">
        <v>20681</v>
      </c>
      <c r="L3321" s="1" t="s">
        <v>33</v>
      </c>
      <c r="M3321" s="1" t="b">
        <v>0</v>
      </c>
      <c r="N3321" s="1" t="s">
        <v>47</v>
      </c>
      <c r="O3321" s="1" t="s">
        <v>48</v>
      </c>
      <c r="P3321" s="1" t="s">
        <v>20898</v>
      </c>
      <c r="Q3321" s="1" t="s">
        <v>37</v>
      </c>
      <c r="R3321" s="1" t="s">
        <v>38</v>
      </c>
      <c r="S3321" s="1" t="s">
        <v>172</v>
      </c>
      <c r="T3321" s="1" t="s">
        <v>20684</v>
      </c>
      <c r="U3321" s="1" t="s">
        <v>20685</v>
      </c>
      <c r="V3321" s="1" t="s">
        <v>20686</v>
      </c>
      <c r="W3321" s="1" t="s">
        <v>20687</v>
      </c>
      <c r="X3321" s="1" t="s">
        <v>20688</v>
      </c>
      <c r="Y3321" s="1" t="s">
        <v>7458</v>
      </c>
      <c r="Z3321" s="1" t="s">
        <v>20681</v>
      </c>
      <c r="AA3321" s="1">
        <v>0</v>
      </c>
      <c r="AB3321" s="1" t="s">
        <v>164</v>
      </c>
      <c r="AD3321" s="1" t="str">
        <f>VLOOKUP($K3321,「工具标准名」映射表!$B:$I,3,0)</f>
        <v>硬笔书法微课堂</v>
      </c>
      <c r="AE3321" s="1" t="str">
        <f>VLOOKUP($K3321,「工具标准名」映射表!$B:$I,4,0)</f>
        <v>教育数据层</v>
      </c>
      <c r="AF3321" s="1" t="str">
        <f>VLOOKUP($K3321,「工具标准名」映射表!$B:$I,5,0)</f>
        <v>教育数据层（资源数据）</v>
      </c>
      <c r="AG3321" s="1" t="str">
        <f>VLOOKUP($K3321,「工具标准名」映射表!$B:$I,6,0)</f>
        <v>在线资源</v>
      </c>
      <c r="AH3321" s="1" t="str">
        <f>VLOOKUP($K3321,「工具标准名」映射表!$B:$I,7,0)</f>
        <v>大语言模型</v>
      </c>
      <c r="AI3321" s="1" t="str">
        <f>VLOOKUP($K3321,「工具标准名」映射表!$B:$I,8,0)</f>
        <v>是</v>
      </c>
      <c r="AJ3321" s="1" t="s">
        <v>164</v>
      </c>
      <c r="AK3321" s="1"/>
      <c r="AL3321" s="1"/>
      <c r="AM3321" s="1"/>
      <c r="AN3321" s="1"/>
      <c r="AO3321" s="1"/>
    </row>
    <row r="3322" spans="1:41" ht="16">
      <c r="A3322" s="1" t="s">
        <v>20677</v>
      </c>
      <c r="B3322" s="3">
        <v>46056.460405092599</v>
      </c>
      <c r="C3322" s="14">
        <v>1653</v>
      </c>
      <c r="D3322" s="1" t="s">
        <v>18696</v>
      </c>
      <c r="E3322" s="1" t="s">
        <v>18697</v>
      </c>
      <c r="F3322" s="1" t="s">
        <v>27</v>
      </c>
      <c r="G3322" s="1" t="s">
        <v>18698</v>
      </c>
      <c r="H3322" s="1" t="s">
        <v>20678</v>
      </c>
      <c r="I3322" s="1" t="s">
        <v>20679</v>
      </c>
      <c r="J3322" s="1" t="s">
        <v>20680</v>
      </c>
      <c r="K3322" s="1" t="s">
        <v>183</v>
      </c>
      <c r="L3322" s="1" t="s">
        <v>33</v>
      </c>
      <c r="M3322" s="1" t="b">
        <v>0</v>
      </c>
      <c r="N3322" s="1" t="s">
        <v>47</v>
      </c>
      <c r="O3322" s="1" t="s">
        <v>181</v>
      </c>
      <c r="P3322" s="1" t="s">
        <v>182</v>
      </c>
      <c r="Q3322" s="1" t="s">
        <v>37</v>
      </c>
      <c r="R3322" s="1" t="s">
        <v>38</v>
      </c>
      <c r="S3322" s="1" t="s">
        <v>172</v>
      </c>
      <c r="T3322" s="1" t="s">
        <v>20684</v>
      </c>
      <c r="U3322" s="1" t="s">
        <v>20685</v>
      </c>
      <c r="V3322" s="1" t="s">
        <v>20686</v>
      </c>
      <c r="W3322" s="1" t="s">
        <v>20687</v>
      </c>
      <c r="X3322" s="1" t="s">
        <v>20688</v>
      </c>
      <c r="Y3322" s="1" t="s">
        <v>7458</v>
      </c>
      <c r="Z3322" s="1" t="s">
        <v>183</v>
      </c>
      <c r="AA3322" s="1">
        <v>0</v>
      </c>
      <c r="AB3322" s="1" t="s">
        <v>164</v>
      </c>
      <c r="AD3322" s="1" t="str">
        <f>VLOOKUP($K3322,「工具标准名」映射表!$B:$I,3,0)</f>
        <v>Adobo Premiere</v>
      </c>
      <c r="AE3322" s="1" t="str">
        <f>VLOOKUP($K3322,「工具标准名」映射表!$B:$I,4,0)</f>
        <v>功能应用层</v>
      </c>
      <c r="AF3322" s="1" t="str">
        <f>VLOOKUP($K3322,「工具标准名」映射表!$B:$I,5,0)</f>
        <v>功能应用（VR/AR）</v>
      </c>
      <c r="AG3322" s="1" t="str">
        <f>VLOOKUP($K3322,「工具标准名」映射表!$B:$I,6,0)</f>
        <v>软件工具</v>
      </c>
      <c r="AH3322" s="1" t="str">
        <f>VLOOKUP($K3322,「工具标准名」映射表!$B:$I,7,0)</f>
        <v>AI智能体</v>
      </c>
      <c r="AI3322" s="1" t="str">
        <f>VLOOKUP($K3322,「工具标准名」映射表!$B:$I,8,0)</f>
        <v>是</v>
      </c>
      <c r="AJ3322" s="1" t="s">
        <v>164</v>
      </c>
      <c r="AK3322" s="1"/>
      <c r="AL3322" s="1"/>
      <c r="AM3322" s="1"/>
      <c r="AN3322" s="1"/>
      <c r="AO3322" s="1"/>
    </row>
    <row r="3323" spans="1:41" ht="16">
      <c r="A3323" s="1" t="s">
        <v>20690</v>
      </c>
      <c r="B3323" s="3">
        <v>46056.460451388899</v>
      </c>
      <c r="C3323" s="14">
        <v>1654</v>
      </c>
      <c r="D3323" s="1" t="s">
        <v>20691</v>
      </c>
      <c r="E3323" s="1" t="s">
        <v>12272</v>
      </c>
      <c r="F3323" s="1" t="s">
        <v>27</v>
      </c>
      <c r="G3323" s="1" t="s">
        <v>20692</v>
      </c>
      <c r="H3323" s="1" t="s">
        <v>20693</v>
      </c>
      <c r="I3323" s="1" t="s">
        <v>20694</v>
      </c>
      <c r="J3323" s="1" t="s">
        <v>20695</v>
      </c>
      <c r="K3323" s="1" t="s">
        <v>7545</v>
      </c>
      <c r="L3323" s="1" t="s">
        <v>33</v>
      </c>
      <c r="M3323" s="1" t="b">
        <v>1</v>
      </c>
      <c r="N3323" s="1" t="s">
        <v>47</v>
      </c>
      <c r="O3323" s="1" t="s">
        <v>54</v>
      </c>
      <c r="P3323" s="1" t="s">
        <v>17953</v>
      </c>
      <c r="Q3323" s="1" t="s">
        <v>37</v>
      </c>
      <c r="R3323" s="1" t="s">
        <v>171</v>
      </c>
      <c r="S3323" s="1" t="s">
        <v>172</v>
      </c>
      <c r="T3323" s="1" t="s">
        <v>19131</v>
      </c>
      <c r="U3323" s="1" t="s">
        <v>19129</v>
      </c>
      <c r="V3323" s="1" t="s">
        <v>20698</v>
      </c>
      <c r="W3323" s="1" t="s">
        <v>19133</v>
      </c>
      <c r="X3323" s="1" t="s">
        <v>20699</v>
      </c>
      <c r="Y3323" s="1" t="s">
        <v>4355</v>
      </c>
      <c r="Z3323" s="1" t="s">
        <v>7545</v>
      </c>
      <c r="AA3323" s="1">
        <v>0</v>
      </c>
      <c r="AB3323" s="1" t="s">
        <v>164</v>
      </c>
      <c r="AD3323" s="1" t="str">
        <f>VLOOKUP($K3323,「工具标准名」映射表!$B:$I,3,0)</f>
        <v>万彩VR</v>
      </c>
      <c r="AE3323" s="1" t="str">
        <f>VLOOKUP($K3323,「工具标准名」映射表!$B:$I,4,0)</f>
        <v>功能应用层</v>
      </c>
      <c r="AF3323" s="1" t="str">
        <f>VLOOKUP($K3323,「工具标准名」映射表!$B:$I,5,0)</f>
        <v>功能应用（VR/AR）</v>
      </c>
      <c r="AG3323" s="1" t="str">
        <f>VLOOKUP($K3323,「工具标准名」映射表!$B:$I,6,0)</f>
        <v>软件工具</v>
      </c>
      <c r="AH3323" s="1" t="str">
        <f>VLOOKUP($K3323,「工具标准名」映射表!$B:$I,7,0)</f>
        <v>AI智能体</v>
      </c>
      <c r="AI3323" s="1" t="str">
        <f>VLOOKUP($K3323,「工具标准名」映射表!$B:$I,8,0)</f>
        <v>否</v>
      </c>
      <c r="AJ3323" s="1" t="s">
        <v>164</v>
      </c>
      <c r="AK3323" s="1"/>
      <c r="AL3323" s="1"/>
      <c r="AM3323" s="1"/>
      <c r="AN3323" s="1"/>
      <c r="AO3323" s="1"/>
    </row>
    <row r="3324" spans="1:41" ht="16">
      <c r="A3324" s="1" t="s">
        <v>20690</v>
      </c>
      <c r="B3324" s="3">
        <v>46056.460451388899</v>
      </c>
      <c r="C3324" s="14">
        <v>1654</v>
      </c>
      <c r="D3324" s="1" t="s">
        <v>20691</v>
      </c>
      <c r="E3324" s="1" t="s">
        <v>12272</v>
      </c>
      <c r="F3324" s="1" t="s">
        <v>27</v>
      </c>
      <c r="G3324" s="1" t="s">
        <v>20692</v>
      </c>
      <c r="H3324" s="1" t="s">
        <v>20693</v>
      </c>
      <c r="I3324" s="1" t="s">
        <v>20694</v>
      </c>
      <c r="J3324" s="1" t="s">
        <v>20695</v>
      </c>
      <c r="K3324" s="1" t="s">
        <v>219</v>
      </c>
      <c r="L3324" s="1" t="s">
        <v>33</v>
      </c>
      <c r="M3324" s="1" t="b">
        <v>0</v>
      </c>
      <c r="N3324" s="1" t="s">
        <v>47</v>
      </c>
      <c r="O3324" s="1" t="s">
        <v>181</v>
      </c>
      <c r="P3324" s="1" t="s">
        <v>7780</v>
      </c>
      <c r="Q3324" s="1" t="s">
        <v>37</v>
      </c>
      <c r="R3324" s="1" t="s">
        <v>171</v>
      </c>
      <c r="S3324" s="1" t="s">
        <v>172</v>
      </c>
      <c r="T3324" s="1" t="s">
        <v>19131</v>
      </c>
      <c r="U3324" s="1" t="s">
        <v>19129</v>
      </c>
      <c r="V3324" s="1" t="s">
        <v>20698</v>
      </c>
      <c r="W3324" s="1" t="s">
        <v>19133</v>
      </c>
      <c r="X3324" s="1" t="s">
        <v>20699</v>
      </c>
      <c r="Y3324" s="1" t="s">
        <v>4355</v>
      </c>
      <c r="Z3324" s="1" t="s">
        <v>219</v>
      </c>
      <c r="AA3324" s="1">
        <v>0</v>
      </c>
      <c r="AB3324" s="1" t="s">
        <v>164</v>
      </c>
      <c r="AD3324" s="1" t="str">
        <f>VLOOKUP($K3324,「工具标准名」映射表!$B:$I,3,0)</f>
        <v>Photoshop</v>
      </c>
      <c r="AE3324" s="1" t="str">
        <f>VLOOKUP($K3324,「工具标准名」映射表!$B:$I,4,0)</f>
        <v>功能应用层</v>
      </c>
      <c r="AF3324" s="1" t="str">
        <f>VLOOKUP($K3324,「工具标准名」映射表!$B:$I,5,0)</f>
        <v>功能应用（Web 教学平台（SaaS））</v>
      </c>
      <c r="AG3324" s="1" t="str">
        <f>VLOOKUP($K3324,「工具标准名」映射表!$B:$I,6,0)</f>
        <v>硬件设备</v>
      </c>
      <c r="AH3324" s="1" t="str">
        <f>VLOOKUP($K3324,「工具标准名」映射表!$B:$I,7,0)</f>
        <v>其他</v>
      </c>
      <c r="AI3324" s="1" t="str">
        <f>VLOOKUP($K3324,「工具标准名」映射表!$B:$I,8,0)</f>
        <v>否</v>
      </c>
      <c r="AJ3324" s="1" t="s">
        <v>164</v>
      </c>
      <c r="AK3324" s="1"/>
      <c r="AL3324" s="1"/>
      <c r="AM3324" s="1"/>
      <c r="AN3324" s="1"/>
      <c r="AO3324" s="1"/>
    </row>
    <row r="3325" spans="1:41" ht="16">
      <c r="A3325" s="1" t="s">
        <v>20690</v>
      </c>
      <c r="B3325" s="3">
        <v>46056.460451388899</v>
      </c>
      <c r="C3325" s="14">
        <v>1654</v>
      </c>
      <c r="D3325" s="1" t="s">
        <v>20691</v>
      </c>
      <c r="E3325" s="1" t="s">
        <v>12272</v>
      </c>
      <c r="F3325" s="1" t="s">
        <v>27</v>
      </c>
      <c r="G3325" s="1" t="s">
        <v>20692</v>
      </c>
      <c r="H3325" s="1" t="s">
        <v>20693</v>
      </c>
      <c r="I3325" s="1" t="s">
        <v>20694</v>
      </c>
      <c r="J3325" s="1" t="s">
        <v>20695</v>
      </c>
      <c r="K3325" s="1" t="s">
        <v>222</v>
      </c>
      <c r="L3325" s="1" t="s">
        <v>33</v>
      </c>
      <c r="M3325" s="1" t="b">
        <v>0</v>
      </c>
      <c r="N3325" s="1" t="s">
        <v>47</v>
      </c>
      <c r="O3325" s="1" t="s">
        <v>181</v>
      </c>
      <c r="P3325" s="1" t="s">
        <v>14611</v>
      </c>
      <c r="Q3325" s="1" t="s">
        <v>37</v>
      </c>
      <c r="R3325" s="1" t="s">
        <v>171</v>
      </c>
      <c r="S3325" s="1" t="s">
        <v>172</v>
      </c>
      <c r="T3325" s="1" t="s">
        <v>19131</v>
      </c>
      <c r="U3325" s="1" t="s">
        <v>19129</v>
      </c>
      <c r="V3325" s="1" t="s">
        <v>20698</v>
      </c>
      <c r="W3325" s="1" t="s">
        <v>19133</v>
      </c>
      <c r="X3325" s="1" t="s">
        <v>20699</v>
      </c>
      <c r="Y3325" s="1" t="s">
        <v>4355</v>
      </c>
      <c r="Z3325" s="1" t="s">
        <v>2346</v>
      </c>
      <c r="AA3325" s="1" t="s">
        <v>23372</v>
      </c>
      <c r="AB3325" s="1" t="s">
        <v>164</v>
      </c>
      <c r="AD3325" s="1" t="str">
        <f>VLOOKUP($K3325,「工具标准名」映射表!$B:$I,3,0)</f>
        <v>剪映AI</v>
      </c>
      <c r="AE3325" s="1" t="str">
        <f>VLOOKUP($K3325,「工具标准名」映射表!$B:$I,4,0)</f>
        <v>功能应用层</v>
      </c>
      <c r="AF3325" s="1" t="str">
        <f>VLOOKUP($K3325,「工具标准名」映射表!$B:$I,5,0)</f>
        <v>功能应用层（AI智能体）</v>
      </c>
      <c r="AG3325" s="1" t="str">
        <f>VLOOKUP($K3325,「工具标准名」映射表!$B:$I,6,0)</f>
        <v>软件工具</v>
      </c>
      <c r="AH3325" s="1" t="str">
        <f>VLOOKUP($K3325,「工具标准名」映射表!$B:$I,7,0)</f>
        <v>AI智能体</v>
      </c>
      <c r="AI3325" s="1" t="str">
        <f>VLOOKUP($K3325,「工具标准名」映射表!$B:$I,8,0)</f>
        <v>是</v>
      </c>
      <c r="AJ3325" s="1" t="s">
        <v>164</v>
      </c>
      <c r="AK3325" s="1"/>
      <c r="AL3325" s="1"/>
      <c r="AM3325" s="1"/>
      <c r="AN3325" s="1"/>
      <c r="AO3325" s="1"/>
    </row>
    <row r="3326" spans="1:41" ht="16">
      <c r="A3326" s="1" t="s">
        <v>20702</v>
      </c>
      <c r="B3326" s="3">
        <v>46056.460370370398</v>
      </c>
      <c r="C3326" s="14">
        <v>1655</v>
      </c>
      <c r="D3326" s="1" t="s">
        <v>20703</v>
      </c>
      <c r="E3326" s="1" t="s">
        <v>20704</v>
      </c>
      <c r="F3326" s="1" t="s">
        <v>27</v>
      </c>
      <c r="G3326" s="1" t="s">
        <v>20705</v>
      </c>
      <c r="H3326" s="1" t="s">
        <v>20706</v>
      </c>
      <c r="I3326" s="1" t="s">
        <v>20707</v>
      </c>
      <c r="J3326" s="1" t="s">
        <v>20708</v>
      </c>
      <c r="K3326" s="1" t="s">
        <v>1492</v>
      </c>
      <c r="L3326" s="1" t="s">
        <v>33</v>
      </c>
      <c r="M3326" s="1" t="b">
        <v>0</v>
      </c>
      <c r="N3326" s="1" t="s">
        <v>6176</v>
      </c>
      <c r="O3326" s="1" t="s">
        <v>35</v>
      </c>
      <c r="P3326" s="1" t="s">
        <v>17796</v>
      </c>
      <c r="Q3326" s="1" t="s">
        <v>87</v>
      </c>
      <c r="R3326" s="1" t="s">
        <v>234</v>
      </c>
      <c r="S3326" s="1" t="s">
        <v>39</v>
      </c>
      <c r="T3326" s="1" t="s">
        <v>20710</v>
      </c>
      <c r="U3326" s="1" t="s">
        <v>20711</v>
      </c>
      <c r="V3326" s="1" t="s">
        <v>20712</v>
      </c>
      <c r="W3326" s="1" t="s">
        <v>20713</v>
      </c>
      <c r="X3326" s="1" t="s">
        <v>20714</v>
      </c>
      <c r="Y3326" s="1" t="s">
        <v>43</v>
      </c>
      <c r="Z3326" s="1" t="s">
        <v>1688</v>
      </c>
      <c r="AA3326" s="1" t="s">
        <v>23384</v>
      </c>
      <c r="AB3326" s="1" t="s">
        <v>460</v>
      </c>
      <c r="AD3326" s="1" t="str">
        <f>VLOOKUP($K3326,「工具标准名」映射表!$B:$I,3,0)</f>
        <v>通义千问大模型</v>
      </c>
      <c r="AE3326" s="1" t="str">
        <f>VLOOKUP($K3326,「工具标准名」映射表!$B:$I,4,0)</f>
        <v>功能应用层</v>
      </c>
      <c r="AF3326" s="1" t="str">
        <f>VLOOKUP($K3326,「工具标准名」映射表!$B:$I,5,0)</f>
        <v>功能应用（教学辅助工具）</v>
      </c>
      <c r="AG3326" s="1" t="str">
        <f>VLOOKUP($K3326,「工具标准名」映射表!$B:$I,6,0)</f>
        <v>软件工具</v>
      </c>
      <c r="AH3326" s="1" t="str">
        <f>VLOOKUP($K3326,「工具标准名」映射表!$B:$I,7,0)</f>
        <v>大语言模型</v>
      </c>
      <c r="AI3326" s="1" t="str">
        <f>VLOOKUP($K3326,「工具标准名」映射表!$B:$I,8,0)</f>
        <v>是</v>
      </c>
      <c r="AJ3326" s="1" t="s">
        <v>460</v>
      </c>
      <c r="AK3326" s="1"/>
      <c r="AL3326" s="1"/>
      <c r="AM3326" s="1"/>
      <c r="AN3326" s="1"/>
      <c r="AO3326" s="1"/>
    </row>
    <row r="3327" spans="1:41" ht="16">
      <c r="A3327" s="1" t="s">
        <v>20702</v>
      </c>
      <c r="B3327" s="3">
        <v>46056.460370370398</v>
      </c>
      <c r="C3327" s="14">
        <v>1655</v>
      </c>
      <c r="D3327" s="1" t="s">
        <v>20703</v>
      </c>
      <c r="E3327" s="1" t="s">
        <v>20704</v>
      </c>
      <c r="F3327" s="1" t="s">
        <v>27</v>
      </c>
      <c r="G3327" s="1" t="s">
        <v>20705</v>
      </c>
      <c r="H3327" s="1" t="s">
        <v>20706</v>
      </c>
      <c r="I3327" s="1" t="s">
        <v>20707</v>
      </c>
      <c r="J3327" s="1" t="s">
        <v>20708</v>
      </c>
      <c r="K3327" s="1" t="s">
        <v>124</v>
      </c>
      <c r="L3327" s="1" t="s">
        <v>33</v>
      </c>
      <c r="M3327" s="1" t="b">
        <v>0</v>
      </c>
      <c r="N3327" s="1" t="s">
        <v>6176</v>
      </c>
      <c r="O3327" s="1" t="s">
        <v>35</v>
      </c>
      <c r="P3327" s="1" t="s">
        <v>6177</v>
      </c>
      <c r="Q3327" s="1" t="s">
        <v>87</v>
      </c>
      <c r="R3327" s="1" t="s">
        <v>234</v>
      </c>
      <c r="S3327" s="1" t="s">
        <v>39</v>
      </c>
      <c r="T3327" s="1" t="s">
        <v>20710</v>
      </c>
      <c r="U3327" s="1" t="s">
        <v>20711</v>
      </c>
      <c r="V3327" s="1" t="s">
        <v>20712</v>
      </c>
      <c r="W3327" s="1" t="s">
        <v>20713</v>
      </c>
      <c r="X3327" s="1" t="s">
        <v>20714</v>
      </c>
      <c r="Y3327" s="1" t="s">
        <v>43</v>
      </c>
      <c r="Z3327" s="1" t="s">
        <v>4864</v>
      </c>
      <c r="AA3327" s="1" t="s">
        <v>23367</v>
      </c>
      <c r="AB3327" s="1" t="s">
        <v>460</v>
      </c>
      <c r="AD3327" s="1" t="str">
        <f>VLOOKUP($K3327,「工具标准名」映射表!$B:$I,3,0)</f>
        <v>DeepSeek 大模型</v>
      </c>
      <c r="AE3327" s="1" t="str">
        <f>VLOOKUP($K3327,「工具标准名」映射表!$B:$I,4,0)</f>
        <v>功能应用层</v>
      </c>
      <c r="AF3327" s="1" t="str">
        <f>VLOOKUP($K3327,「工具标准名」映射表!$B:$I,5,0)</f>
        <v>功能应用（教学辅助工具）</v>
      </c>
      <c r="AG3327" s="1" t="str">
        <f>VLOOKUP($K3327,「工具标准名」映射表!$B:$I,6,0)</f>
        <v>软件工具</v>
      </c>
      <c r="AH3327" s="1" t="str">
        <f>VLOOKUP($K3327,「工具标准名」映射表!$B:$I,7,0)</f>
        <v>AI智能体</v>
      </c>
      <c r="AI3327" s="1" t="str">
        <f>VLOOKUP($K3327,「工具标准名」映射表!$B:$I,8,0)</f>
        <v>否</v>
      </c>
      <c r="AJ3327" s="1" t="s">
        <v>460</v>
      </c>
      <c r="AK3327" s="1"/>
      <c r="AL3327" s="1"/>
      <c r="AM3327" s="1"/>
      <c r="AN3327" s="1"/>
      <c r="AO3327" s="1"/>
    </row>
    <row r="3328" spans="1:41" ht="16">
      <c r="A3328" s="1" t="s">
        <v>20702</v>
      </c>
      <c r="B3328" s="3">
        <v>46056.460370370398</v>
      </c>
      <c r="C3328" s="14">
        <v>1655</v>
      </c>
      <c r="D3328" s="1" t="s">
        <v>20703</v>
      </c>
      <c r="E3328" s="1" t="s">
        <v>20704</v>
      </c>
      <c r="F3328" s="1" t="s">
        <v>27</v>
      </c>
      <c r="G3328" s="1" t="s">
        <v>20705</v>
      </c>
      <c r="H3328" s="1" t="s">
        <v>20706</v>
      </c>
      <c r="I3328" s="1" t="s">
        <v>20707</v>
      </c>
      <c r="J3328" s="1" t="s">
        <v>20708</v>
      </c>
      <c r="K3328" s="1" t="s">
        <v>6310</v>
      </c>
      <c r="L3328" s="1" t="s">
        <v>33</v>
      </c>
      <c r="M3328" s="1" t="b">
        <v>0</v>
      </c>
      <c r="N3328" s="1" t="s">
        <v>47</v>
      </c>
      <c r="O3328" s="1" t="s">
        <v>48</v>
      </c>
      <c r="P3328" s="1" t="s">
        <v>8359</v>
      </c>
      <c r="Q3328" s="1" t="s">
        <v>87</v>
      </c>
      <c r="R3328" s="1" t="s">
        <v>234</v>
      </c>
      <c r="S3328" s="1" t="s">
        <v>39</v>
      </c>
      <c r="T3328" s="1" t="s">
        <v>20710</v>
      </c>
      <c r="U3328" s="1" t="s">
        <v>20711</v>
      </c>
      <c r="V3328" s="1" t="s">
        <v>20712</v>
      </c>
      <c r="W3328" s="1" t="s">
        <v>20713</v>
      </c>
      <c r="X3328" s="1" t="s">
        <v>20714</v>
      </c>
      <c r="Y3328" s="1" t="s">
        <v>43</v>
      </c>
      <c r="Z3328" s="1" t="s">
        <v>4206</v>
      </c>
      <c r="AA3328" s="1" t="s">
        <v>23398</v>
      </c>
      <c r="AB3328" s="1" t="s">
        <v>460</v>
      </c>
      <c r="AD3328" s="1" t="str">
        <f>VLOOKUP($K3328,「工具标准名」映射表!$B:$I,3,0)</f>
        <v xml:space="preserve">WPS </v>
      </c>
      <c r="AE3328" s="1" t="str">
        <f>VLOOKUP($K3328,「工具标准名」映射表!$B:$I,4,0)</f>
        <v>基础层</v>
      </c>
      <c r="AF3328" s="1" t="str">
        <f>VLOOKUP($K3328,「工具标准名」映射表!$B:$I,5,0)</f>
        <v>基础层（开发框架）</v>
      </c>
      <c r="AG3328" s="1" t="str">
        <f>VLOOKUP($K3328,「工具标准名」映射表!$B:$I,6,0)</f>
        <v>软件工具</v>
      </c>
      <c r="AH3328" s="1" t="str">
        <f>VLOOKUP($K3328,「工具标准名」映射表!$B:$I,7,0)</f>
        <v>AI智能体</v>
      </c>
      <c r="AI3328" s="1" t="str">
        <f>VLOOKUP($K3328,「工具标准名」映射表!$B:$I,8,0)</f>
        <v>否</v>
      </c>
      <c r="AJ3328" s="1" t="s">
        <v>460</v>
      </c>
      <c r="AK3328" s="1"/>
      <c r="AL3328" s="1"/>
      <c r="AM3328" s="1"/>
      <c r="AN3328" s="1"/>
      <c r="AO3328" s="1"/>
    </row>
    <row r="3329" spans="1:41" ht="16">
      <c r="A3329" s="1" t="s">
        <v>20717</v>
      </c>
      <c r="B3329" s="3">
        <v>46056.460381944402</v>
      </c>
      <c r="C3329" s="14">
        <v>1656</v>
      </c>
      <c r="D3329" s="1" t="s">
        <v>19116</v>
      </c>
      <c r="E3329" s="1" t="s">
        <v>12272</v>
      </c>
      <c r="F3329" s="1" t="s">
        <v>27</v>
      </c>
      <c r="G3329" s="1" t="s">
        <v>20718</v>
      </c>
      <c r="H3329" s="1" t="s">
        <v>20719</v>
      </c>
      <c r="I3329" s="1" t="s">
        <v>20720</v>
      </c>
      <c r="J3329" s="1" t="s">
        <v>20721</v>
      </c>
      <c r="K3329" s="1" t="s">
        <v>2240</v>
      </c>
      <c r="L3329" s="1" t="s">
        <v>33</v>
      </c>
      <c r="M3329" s="1" t="b">
        <v>0</v>
      </c>
      <c r="N3329" s="1" t="s">
        <v>54</v>
      </c>
      <c r="O3329" s="1" t="s">
        <v>3235</v>
      </c>
      <c r="P3329" s="1" t="s">
        <v>12656</v>
      </c>
      <c r="Q3329" s="1" t="s">
        <v>87</v>
      </c>
      <c r="R3329" s="1" t="s">
        <v>836</v>
      </c>
      <c r="S3329" s="1" t="s">
        <v>39</v>
      </c>
      <c r="T3329" s="1" t="s">
        <v>20723</v>
      </c>
      <c r="U3329" s="1" t="s">
        <v>19118</v>
      </c>
      <c r="V3329" s="1" t="s">
        <v>20724</v>
      </c>
      <c r="W3329" s="1" t="s">
        <v>20725</v>
      </c>
      <c r="X3329" s="1" t="s">
        <v>20726</v>
      </c>
      <c r="Y3329" s="1" t="s">
        <v>801</v>
      </c>
      <c r="Z3329" s="1" t="s">
        <v>270</v>
      </c>
      <c r="AA3329" s="1">
        <v>0</v>
      </c>
      <c r="AB3329" s="1" t="s">
        <v>164</v>
      </c>
      <c r="AD3329" s="1" t="str">
        <f>VLOOKUP($K3329,「工具标准名」映射表!$B:$I,3,0)</f>
        <v>国家智慧教育平台</v>
      </c>
      <c r="AE3329" s="1" t="str">
        <f>VLOOKUP($K3329,「工具标准名」映射表!$B:$I,4,0)</f>
        <v>教育数据层</v>
      </c>
      <c r="AF3329" s="1" t="str">
        <f>VLOOKUP($K3329,「工具标准名」映射表!$B:$I,5,0)</f>
        <v>功能应用（Web 教学平台（SaaS））</v>
      </c>
      <c r="AG3329" s="1" t="str">
        <f>VLOOKUP($K3329,「工具标准名」映射表!$B:$I,6,0)</f>
        <v>在线资源</v>
      </c>
      <c r="AH3329" s="1" t="str">
        <f>VLOOKUP($K3329,「工具标准名」映射表!$B:$I,7,0)</f>
        <v>其他</v>
      </c>
      <c r="AI3329" s="1" t="str">
        <f>VLOOKUP($K3329,「工具标准名」映射表!$B:$I,8,0)</f>
        <v>否</v>
      </c>
      <c r="AJ3329" s="1" t="s">
        <v>164</v>
      </c>
      <c r="AK3329" s="1"/>
      <c r="AL3329" s="1"/>
      <c r="AM3329" s="1"/>
      <c r="AN3329" s="1"/>
      <c r="AO3329" s="1"/>
    </row>
    <row r="3330" spans="1:41" ht="16">
      <c r="A3330" s="1" t="s">
        <v>20717</v>
      </c>
      <c r="B3330" s="3">
        <v>46056.460381944402</v>
      </c>
      <c r="C3330" s="14">
        <v>1656</v>
      </c>
      <c r="D3330" s="1" t="s">
        <v>19116</v>
      </c>
      <c r="E3330" s="1" t="s">
        <v>12272</v>
      </c>
      <c r="F3330" s="1" t="s">
        <v>27</v>
      </c>
      <c r="G3330" s="1" t="s">
        <v>20718</v>
      </c>
      <c r="H3330" s="1" t="s">
        <v>20719</v>
      </c>
      <c r="I3330" s="1" t="s">
        <v>20720</v>
      </c>
      <c r="J3330" s="1" t="s">
        <v>20721</v>
      </c>
      <c r="K3330" s="1" t="s">
        <v>16677</v>
      </c>
      <c r="L3330" s="1" t="s">
        <v>33</v>
      </c>
      <c r="M3330" s="1" t="b">
        <v>0</v>
      </c>
      <c r="N3330" s="1" t="s">
        <v>34</v>
      </c>
      <c r="O3330" s="1" t="s">
        <v>35</v>
      </c>
      <c r="P3330" s="1" t="s">
        <v>16672</v>
      </c>
      <c r="Q3330" s="1" t="s">
        <v>87</v>
      </c>
      <c r="R3330" s="1" t="s">
        <v>836</v>
      </c>
      <c r="S3330" s="1" t="s">
        <v>39</v>
      </c>
      <c r="T3330" s="1" t="s">
        <v>20723</v>
      </c>
      <c r="U3330" s="1" t="s">
        <v>19118</v>
      </c>
      <c r="V3330" s="1" t="s">
        <v>20724</v>
      </c>
      <c r="W3330" s="1" t="s">
        <v>20725</v>
      </c>
      <c r="X3330" s="1" t="s">
        <v>20726</v>
      </c>
      <c r="Y3330" s="1" t="s">
        <v>801</v>
      </c>
      <c r="Z3330" s="1" t="s">
        <v>16677</v>
      </c>
      <c r="AA3330" s="1">
        <v>0</v>
      </c>
      <c r="AB3330" s="1" t="s">
        <v>164</v>
      </c>
      <c r="AD3330" s="1" t="str">
        <f>VLOOKUP($K3330,「工具标准名」映射表!$B:$I,3,0)</f>
        <v>DeepSeek 大模型</v>
      </c>
      <c r="AE3330" s="1" t="str">
        <f>VLOOKUP($K3330,「工具标准名」映射表!$B:$I,4,0)</f>
        <v>功能应用层</v>
      </c>
      <c r="AF3330" s="1" t="str">
        <f>VLOOKUP($K3330,「工具标准名」映射表!$B:$I,5,0)</f>
        <v>功能应用（教学辅助工具）</v>
      </c>
      <c r="AG3330" s="1" t="str">
        <f>VLOOKUP($K3330,「工具标准名」映射表!$B:$I,6,0)</f>
        <v>软件工具</v>
      </c>
      <c r="AH3330" s="1" t="str">
        <f>VLOOKUP($K3330,「工具标准名」映射表!$B:$I,7,0)</f>
        <v>大语言模型</v>
      </c>
      <c r="AI3330" s="1" t="str">
        <f>VLOOKUP($K3330,「工具标准名」映射表!$B:$I,8,0)</f>
        <v>是</v>
      </c>
      <c r="AJ3330" s="1" t="s">
        <v>164</v>
      </c>
      <c r="AK3330" s="1"/>
      <c r="AL3330" s="1"/>
      <c r="AM3330" s="1"/>
      <c r="AN3330" s="1"/>
      <c r="AO3330" s="1"/>
    </row>
    <row r="3331" spans="1:41" ht="16">
      <c r="A3331" s="1" t="s">
        <v>20728</v>
      </c>
      <c r="B3331" s="3">
        <v>46056.460428240702</v>
      </c>
      <c r="C3331" s="14">
        <v>1657</v>
      </c>
      <c r="D3331" s="1" t="s">
        <v>20729</v>
      </c>
      <c r="E3331" s="1" t="s">
        <v>20730</v>
      </c>
      <c r="F3331" s="1" t="s">
        <v>27</v>
      </c>
      <c r="G3331" s="1" t="s">
        <v>20731</v>
      </c>
      <c r="H3331" s="1" t="s">
        <v>20732</v>
      </c>
      <c r="I3331" s="1" t="s">
        <v>20733</v>
      </c>
      <c r="J3331" s="1" t="s">
        <v>20734</v>
      </c>
      <c r="K3331" s="1" t="s">
        <v>3876</v>
      </c>
      <c r="L3331" s="1" t="s">
        <v>33</v>
      </c>
      <c r="M3331" s="1" t="b">
        <v>0</v>
      </c>
      <c r="N3331" s="1" t="s">
        <v>47</v>
      </c>
      <c r="O3331" s="1" t="s">
        <v>48</v>
      </c>
      <c r="P3331" s="1" t="s">
        <v>3875</v>
      </c>
      <c r="Q3331" s="1" t="s">
        <v>37</v>
      </c>
      <c r="R3331" s="1" t="s">
        <v>38</v>
      </c>
      <c r="S3331" s="1" t="s">
        <v>39</v>
      </c>
      <c r="T3331" s="1" t="s">
        <v>20736</v>
      </c>
      <c r="U3331" s="1" t="s">
        <v>20737</v>
      </c>
      <c r="V3331" s="1" t="s">
        <v>20738</v>
      </c>
      <c r="W3331" s="1" t="s">
        <v>20739</v>
      </c>
      <c r="X3331" s="1" t="s">
        <v>20740</v>
      </c>
      <c r="Y3331" s="1" t="s">
        <v>20741</v>
      </c>
      <c r="Z3331" s="1" t="s">
        <v>3876</v>
      </c>
      <c r="AA3331" s="1">
        <v>0</v>
      </c>
      <c r="AB3331" s="1" t="s">
        <v>138</v>
      </c>
      <c r="AD3331" s="1" t="str">
        <f>VLOOKUP($K3331,「工具标准名」映射表!$B:$I,3,0)</f>
        <v>AI课堂评价软件</v>
      </c>
      <c r="AE3331" s="1" t="str">
        <f>VLOOKUP($K3331,「工具标准名」映射表!$B:$I,4,0)</f>
        <v>功能应用层</v>
      </c>
      <c r="AF3331" s="1" t="str">
        <f>VLOOKUP($K3331,「工具标准名」映射表!$B:$I,5,0)</f>
        <v>功能应用（教学辅助工具）</v>
      </c>
      <c r="AG3331" s="1" t="str">
        <f>VLOOKUP($K3331,「工具标准名」映射表!$B:$I,6,0)</f>
        <v>软件工具</v>
      </c>
      <c r="AH3331" s="1" t="str">
        <f>VLOOKUP($K3331,「工具标准名」映射表!$B:$I,7,0)</f>
        <v>AI智能体</v>
      </c>
      <c r="AI3331" s="1" t="str">
        <f>VLOOKUP($K3331,「工具标准名」映射表!$B:$I,8,0)</f>
        <v>否</v>
      </c>
      <c r="AJ3331" s="1" t="s">
        <v>138</v>
      </c>
      <c r="AK3331" s="1"/>
      <c r="AL3331" s="1"/>
      <c r="AM3331" s="1"/>
      <c r="AN3331" s="1"/>
      <c r="AO3331" s="1"/>
    </row>
    <row r="3332" spans="1:41" ht="16">
      <c r="A3332" s="1" t="s">
        <v>20728</v>
      </c>
      <c r="B3332" s="3">
        <v>46056.460428240702</v>
      </c>
      <c r="C3332" s="14">
        <v>1657</v>
      </c>
      <c r="D3332" s="1" t="s">
        <v>20729</v>
      </c>
      <c r="E3332" s="1" t="s">
        <v>20730</v>
      </c>
      <c r="F3332" s="1" t="s">
        <v>27</v>
      </c>
      <c r="G3332" s="1" t="s">
        <v>20731</v>
      </c>
      <c r="H3332" s="1" t="s">
        <v>20732</v>
      </c>
      <c r="I3332" s="1" t="s">
        <v>20733</v>
      </c>
      <c r="J3332" s="1" t="s">
        <v>20734</v>
      </c>
      <c r="K3332" s="1" t="s">
        <v>20742</v>
      </c>
      <c r="L3332" s="1" t="s">
        <v>33</v>
      </c>
      <c r="M3332" s="1" t="b">
        <v>0</v>
      </c>
      <c r="N3332" s="1" t="s">
        <v>47</v>
      </c>
      <c r="O3332" s="1" t="s">
        <v>48</v>
      </c>
      <c r="P3332" s="1" t="s">
        <v>22616</v>
      </c>
      <c r="Q3332" s="1" t="s">
        <v>37</v>
      </c>
      <c r="R3332" s="1" t="s">
        <v>38</v>
      </c>
      <c r="S3332" s="1" t="s">
        <v>39</v>
      </c>
      <c r="T3332" s="1" t="s">
        <v>20736</v>
      </c>
      <c r="U3332" s="1" t="s">
        <v>20737</v>
      </c>
      <c r="V3332" s="1" t="s">
        <v>20738</v>
      </c>
      <c r="W3332" s="1" t="s">
        <v>20739</v>
      </c>
      <c r="X3332" s="1" t="s">
        <v>20740</v>
      </c>
      <c r="Y3332" s="1" t="s">
        <v>20741</v>
      </c>
      <c r="Z3332" s="1" t="s">
        <v>20742</v>
      </c>
      <c r="AA3332" s="1">
        <v>0</v>
      </c>
      <c r="AB3332" s="1" t="s">
        <v>138</v>
      </c>
      <c r="AD3332" s="1" t="str">
        <f>VLOOKUP($K3332,「工具标准名」映射表!$B:$I,3,0)</f>
        <v>智能助教工具</v>
      </c>
      <c r="AE3332" s="1" t="str">
        <f>VLOOKUP($K3332,「工具标准名」映射表!$B:$I,4,0)</f>
        <v>功能应用层</v>
      </c>
      <c r="AF3332" s="1" t="str">
        <f>VLOOKUP($K3332,「工具标准名」映射表!$B:$I,5,0)</f>
        <v>功能应用（教学辅助工具）</v>
      </c>
      <c r="AG3332" s="1" t="str">
        <f>VLOOKUP($K3332,「工具标准名」映射表!$B:$I,6,0)</f>
        <v>软件工具</v>
      </c>
      <c r="AH3332" s="1" t="str">
        <f>VLOOKUP($K3332,「工具标准名」映射表!$B:$I,7,0)</f>
        <v>AI智能体</v>
      </c>
      <c r="AI3332" s="1" t="str">
        <f>VLOOKUP($K3332,「工具标准名」映射表!$B:$I,8,0)</f>
        <v>否</v>
      </c>
      <c r="AJ3332" s="1" t="s">
        <v>138</v>
      </c>
      <c r="AK3332" s="1"/>
      <c r="AL3332" s="1"/>
      <c r="AM3332" s="1"/>
      <c r="AN3332" s="1"/>
      <c r="AO3332" s="1"/>
    </row>
    <row r="3333" spans="1:41" ht="16">
      <c r="A3333" s="1" t="s">
        <v>20728</v>
      </c>
      <c r="B3333" s="3">
        <v>46056.460428240702</v>
      </c>
      <c r="C3333" s="14">
        <v>1657</v>
      </c>
      <c r="D3333" s="1" t="s">
        <v>20729</v>
      </c>
      <c r="E3333" s="1" t="s">
        <v>20730</v>
      </c>
      <c r="F3333" s="1" t="s">
        <v>27</v>
      </c>
      <c r="G3333" s="1" t="s">
        <v>20731</v>
      </c>
      <c r="H3333" s="1" t="s">
        <v>20732</v>
      </c>
      <c r="I3333" s="1" t="s">
        <v>20733</v>
      </c>
      <c r="J3333" s="1" t="s">
        <v>20734</v>
      </c>
      <c r="K3333" s="1" t="s">
        <v>8298</v>
      </c>
      <c r="L3333" s="1" t="s">
        <v>33</v>
      </c>
      <c r="M3333" s="1" t="b">
        <v>0</v>
      </c>
      <c r="N3333" s="1" t="s">
        <v>47</v>
      </c>
      <c r="O3333" s="1" t="s">
        <v>48</v>
      </c>
      <c r="P3333" s="1" t="s">
        <v>8294</v>
      </c>
      <c r="Q3333" s="1" t="s">
        <v>37</v>
      </c>
      <c r="R3333" s="1" t="s">
        <v>38</v>
      </c>
      <c r="S3333" s="1" t="s">
        <v>39</v>
      </c>
      <c r="T3333" s="1" t="s">
        <v>20736</v>
      </c>
      <c r="U3333" s="1" t="s">
        <v>20737</v>
      </c>
      <c r="V3333" s="1" t="s">
        <v>20738</v>
      </c>
      <c r="W3333" s="1" t="s">
        <v>20739</v>
      </c>
      <c r="X3333" s="1" t="s">
        <v>20740</v>
      </c>
      <c r="Y3333" s="1" t="s">
        <v>20741</v>
      </c>
      <c r="Z3333" s="1" t="s">
        <v>8298</v>
      </c>
      <c r="AA3333" s="1">
        <v>0</v>
      </c>
      <c r="AB3333" s="1" t="s">
        <v>138</v>
      </c>
      <c r="AD3333" s="1" t="str">
        <f>VLOOKUP($K3333,「工具标准名」映射表!$B:$I,3,0)</f>
        <v>VR活动适配软件</v>
      </c>
      <c r="AE3333" s="1" t="str">
        <f>VLOOKUP($K3333,「工具标准名」映射表!$B:$I,4,0)</f>
        <v>功能应用层</v>
      </c>
      <c r="AF3333" s="1" t="str">
        <f>VLOOKUP($K3333,「工具标准名」映射表!$B:$I,5,0)</f>
        <v>功能应用（Web 教学平台（SaaS））</v>
      </c>
      <c r="AG3333" s="1" t="str">
        <f>VLOOKUP($K3333,「工具标准名」映射表!$B:$I,6,0)</f>
        <v>虚拟教室</v>
      </c>
      <c r="AH3333" s="1" t="str">
        <f>VLOOKUP($K3333,「工具标准名」映射表!$B:$I,7,0)</f>
        <v>其他</v>
      </c>
      <c r="AI3333" s="1" t="str">
        <f>VLOOKUP($K3333,「工具标准名」映射表!$B:$I,8,0)</f>
        <v>否</v>
      </c>
      <c r="AJ3333" s="1" t="s">
        <v>138</v>
      </c>
      <c r="AK3333" s="1"/>
      <c r="AL3333" s="1"/>
      <c r="AM3333" s="1"/>
      <c r="AN3333" s="1"/>
      <c r="AO3333" s="1"/>
    </row>
    <row r="3334" spans="1:41" ht="16">
      <c r="A3334" s="1" t="s">
        <v>20745</v>
      </c>
      <c r="B3334" s="3">
        <v>46056.460405092599</v>
      </c>
      <c r="C3334" s="14">
        <v>1658</v>
      </c>
      <c r="D3334" s="1" t="s">
        <v>20746</v>
      </c>
      <c r="E3334" s="1" t="s">
        <v>19822</v>
      </c>
      <c r="F3334" s="1" t="s">
        <v>27</v>
      </c>
      <c r="G3334" s="1" t="s">
        <v>20747</v>
      </c>
      <c r="H3334" s="1" t="s">
        <v>20748</v>
      </c>
      <c r="I3334" s="1" t="s">
        <v>20749</v>
      </c>
      <c r="J3334" s="1" t="s">
        <v>20750</v>
      </c>
      <c r="K3334" s="1" t="s">
        <v>12696</v>
      </c>
      <c r="L3334" s="1" t="s">
        <v>33</v>
      </c>
      <c r="M3334" s="1" t="b">
        <v>0</v>
      </c>
      <c r="N3334" s="1" t="s">
        <v>47</v>
      </c>
      <c r="O3334" s="1" t="s">
        <v>54</v>
      </c>
      <c r="P3334" s="1" t="s">
        <v>12691</v>
      </c>
      <c r="Q3334" s="1" t="s">
        <v>87</v>
      </c>
      <c r="R3334" s="1" t="s">
        <v>127</v>
      </c>
      <c r="S3334" s="1" t="s">
        <v>375</v>
      </c>
      <c r="T3334" s="1" t="s">
        <v>20752</v>
      </c>
      <c r="U3334" s="1" t="s">
        <v>20753</v>
      </c>
      <c r="V3334" s="1" t="s">
        <v>20754</v>
      </c>
      <c r="W3334" s="1" t="s">
        <v>176</v>
      </c>
      <c r="X3334" s="1" t="s">
        <v>20755</v>
      </c>
      <c r="Y3334" s="1" t="s">
        <v>156</v>
      </c>
      <c r="Z3334" s="1" t="s">
        <v>12696</v>
      </c>
      <c r="AA3334" s="1">
        <v>0</v>
      </c>
      <c r="AB3334" s="1" t="s">
        <v>138</v>
      </c>
      <c r="AD3334" s="1" t="str">
        <f>VLOOKUP($K3334,「工具标准名」映射表!$B:$I,3,0)</f>
        <v>国家中小学智慧教育平台</v>
      </c>
      <c r="AE3334" s="1" t="str">
        <f>VLOOKUP($K3334,「工具标准名」映射表!$B:$I,4,0)</f>
        <v>功能应用层</v>
      </c>
      <c r="AF3334" s="1" t="str">
        <f>VLOOKUP($K3334,「工具标准名」映射表!$B:$I,5,0)</f>
        <v>功能应用（Web 教学平台（SaaS））</v>
      </c>
      <c r="AG3334" s="1" t="str">
        <f>VLOOKUP($K3334,「工具标准名」映射表!$B:$I,6,0)</f>
        <v>在线资源</v>
      </c>
      <c r="AH3334" s="1" t="str">
        <f>VLOOKUP($K3334,「工具标准名」映射表!$B:$I,7,0)</f>
        <v>其他</v>
      </c>
      <c r="AI3334" s="1" t="str">
        <f>VLOOKUP($K3334,「工具标准名」映射表!$B:$I,8,0)</f>
        <v>否</v>
      </c>
      <c r="AJ3334" s="1" t="s">
        <v>138</v>
      </c>
      <c r="AK3334" s="1"/>
      <c r="AL3334" s="1"/>
      <c r="AM3334" s="1"/>
      <c r="AN3334" s="1"/>
      <c r="AO3334" s="1"/>
    </row>
    <row r="3335" spans="1:41" ht="16">
      <c r="A3335" s="1" t="s">
        <v>20745</v>
      </c>
      <c r="B3335" s="3">
        <v>46056.460405092599</v>
      </c>
      <c r="C3335" s="14">
        <v>1658</v>
      </c>
      <c r="D3335" s="1" t="s">
        <v>20746</v>
      </c>
      <c r="E3335" s="1" t="s">
        <v>19822</v>
      </c>
      <c r="F3335" s="1" t="s">
        <v>27</v>
      </c>
      <c r="G3335" s="1" t="s">
        <v>20747</v>
      </c>
      <c r="H3335" s="1" t="s">
        <v>20748</v>
      </c>
      <c r="I3335" s="1" t="s">
        <v>20749</v>
      </c>
      <c r="J3335" s="1" t="s">
        <v>20750</v>
      </c>
      <c r="K3335" s="1" t="s">
        <v>15581</v>
      </c>
      <c r="L3335" s="1" t="s">
        <v>33</v>
      </c>
      <c r="M3335" s="1" t="b">
        <v>1</v>
      </c>
      <c r="N3335" s="1" t="s">
        <v>47</v>
      </c>
      <c r="O3335" s="1" t="s">
        <v>54</v>
      </c>
      <c r="P3335" s="1" t="s">
        <v>15580</v>
      </c>
      <c r="Q3335" s="1" t="s">
        <v>87</v>
      </c>
      <c r="R3335" s="1" t="s">
        <v>127</v>
      </c>
      <c r="S3335" s="1" t="s">
        <v>375</v>
      </c>
      <c r="T3335" s="1" t="s">
        <v>20752</v>
      </c>
      <c r="U3335" s="1" t="s">
        <v>20753</v>
      </c>
      <c r="V3335" s="1" t="s">
        <v>20754</v>
      </c>
      <c r="W3335" s="1" t="s">
        <v>176</v>
      </c>
      <c r="X3335" s="1" t="s">
        <v>20755</v>
      </c>
      <c r="Y3335" s="1" t="s">
        <v>156</v>
      </c>
      <c r="Z3335" s="1" t="s">
        <v>15581</v>
      </c>
      <c r="AA3335" s="1">
        <v>0</v>
      </c>
      <c r="AB3335" s="1" t="s">
        <v>138</v>
      </c>
      <c r="AD3335" s="1" t="str">
        <f>VLOOKUP($K3335,「工具标准名」映射表!$B:$I,3,0)</f>
        <v>乐德少年评价系统</v>
      </c>
      <c r="AE3335" s="1" t="str">
        <f>VLOOKUP($K3335,「工具标准名」映射表!$B:$I,4,0)</f>
        <v>功能应用层</v>
      </c>
      <c r="AF3335" s="1" t="str">
        <f>VLOOKUP($K3335,「工具标准名」映射表!$B:$I,5,0)</f>
        <v>功能应用（Web 教学平台（SaaS））</v>
      </c>
      <c r="AG3335" s="1" t="str">
        <f>VLOOKUP($K3335,「工具标准名」映射表!$B:$I,6,0)</f>
        <v>软件工具</v>
      </c>
      <c r="AH3335" s="1" t="str">
        <f>VLOOKUP($K3335,「工具标准名」映射表!$B:$I,7,0)</f>
        <v>AI智能体</v>
      </c>
      <c r="AI3335" s="1" t="str">
        <f>VLOOKUP($K3335,「工具标准名」映射表!$B:$I,8,0)</f>
        <v>否</v>
      </c>
      <c r="AJ3335" s="1" t="s">
        <v>138</v>
      </c>
      <c r="AK3335" s="1"/>
      <c r="AL3335" s="1"/>
      <c r="AM3335" s="1"/>
      <c r="AN3335" s="1"/>
      <c r="AO3335" s="1"/>
    </row>
    <row r="3336" spans="1:41" ht="16">
      <c r="A3336" s="1" t="s">
        <v>20757</v>
      </c>
      <c r="B3336" s="3">
        <v>46056.460462962998</v>
      </c>
      <c r="C3336" s="14">
        <v>1659</v>
      </c>
      <c r="D3336" s="1" t="s">
        <v>20758</v>
      </c>
      <c r="E3336" s="1" t="s">
        <v>156</v>
      </c>
      <c r="F3336" s="1" t="s">
        <v>27</v>
      </c>
      <c r="G3336" s="1" t="s">
        <v>28</v>
      </c>
      <c r="H3336" s="1" t="s">
        <v>20759</v>
      </c>
      <c r="I3336" s="1" t="s">
        <v>20760</v>
      </c>
      <c r="J3336" s="1" t="s">
        <v>20761</v>
      </c>
      <c r="K3336" s="1" t="s">
        <v>679</v>
      </c>
      <c r="L3336" s="1" t="s">
        <v>33</v>
      </c>
      <c r="M3336" s="1" t="b">
        <v>0</v>
      </c>
      <c r="N3336" s="1" t="s">
        <v>47</v>
      </c>
      <c r="O3336" s="1" t="s">
        <v>54</v>
      </c>
      <c r="P3336" s="1" t="s">
        <v>21539</v>
      </c>
      <c r="Q3336" s="1" t="s">
        <v>37</v>
      </c>
      <c r="R3336" s="1" t="s">
        <v>38</v>
      </c>
      <c r="S3336" s="1" t="s">
        <v>39</v>
      </c>
      <c r="T3336" s="1" t="s">
        <v>20763</v>
      </c>
      <c r="U3336" s="1" t="s">
        <v>20764</v>
      </c>
      <c r="V3336" s="1" t="s">
        <v>20765</v>
      </c>
      <c r="W3336" s="1" t="s">
        <v>1927</v>
      </c>
      <c r="X3336" s="1" t="s">
        <v>20766</v>
      </c>
      <c r="Y3336" s="1" t="s">
        <v>801</v>
      </c>
      <c r="Z3336" s="1" t="s">
        <v>679</v>
      </c>
      <c r="AA3336" s="1">
        <v>0</v>
      </c>
      <c r="AB3336" s="1" t="s">
        <v>156</v>
      </c>
      <c r="AD3336" s="1" t="str">
        <f>VLOOKUP($K3336,「工具标准名」映射表!$B:$I,3,0)</f>
        <v>智慧教育平台</v>
      </c>
      <c r="AE3336" s="1" t="str">
        <f>VLOOKUP($K3336,「工具标准名」映射表!$B:$I,4,0)</f>
        <v>功能应用层</v>
      </c>
      <c r="AF3336" s="1" t="str">
        <f>VLOOKUP($K3336,「工具标准名」映射表!$B:$I,5,0)</f>
        <v>功能应用（校级 / 区域级系统）</v>
      </c>
      <c r="AG3336" s="1" t="str">
        <f>VLOOKUP($K3336,「工具标准名」映射表!$B:$I,6,0)</f>
        <v>软件工具</v>
      </c>
      <c r="AH3336" s="1" t="str">
        <f>VLOOKUP($K3336,「工具标准名」映射表!$B:$I,7,0)</f>
        <v>AI智能体</v>
      </c>
      <c r="AI3336" s="1" t="str">
        <f>VLOOKUP($K3336,「工具标准名」映射表!$B:$I,8,0)</f>
        <v>否</v>
      </c>
      <c r="AJ3336" s="1" t="s">
        <v>156</v>
      </c>
      <c r="AK3336" s="1"/>
      <c r="AL3336" s="1"/>
      <c r="AM3336" s="1"/>
      <c r="AN3336" s="1"/>
      <c r="AO3336" s="1"/>
    </row>
    <row r="3337" spans="1:41" ht="16">
      <c r="A3337" s="1" t="s">
        <v>20767</v>
      </c>
      <c r="B3337" s="3">
        <v>46056.460497685199</v>
      </c>
      <c r="C3337" s="14">
        <v>1660</v>
      </c>
      <c r="D3337" s="1" t="s">
        <v>20768</v>
      </c>
      <c r="E3337" s="1" t="s">
        <v>19851</v>
      </c>
      <c r="F3337" s="1" t="s">
        <v>27</v>
      </c>
      <c r="G3337" s="1" t="s">
        <v>20769</v>
      </c>
      <c r="H3337" s="1" t="s">
        <v>20770</v>
      </c>
      <c r="I3337" s="1" t="s">
        <v>20771</v>
      </c>
      <c r="J3337" s="1" t="s">
        <v>20772</v>
      </c>
      <c r="K3337" s="1" t="s">
        <v>1892</v>
      </c>
      <c r="L3337" s="1" t="s">
        <v>33</v>
      </c>
      <c r="M3337" s="1" t="b">
        <v>0</v>
      </c>
      <c r="N3337" s="1" t="s">
        <v>47</v>
      </c>
      <c r="O3337" s="1" t="s">
        <v>54</v>
      </c>
      <c r="P3337" s="1" t="s">
        <v>1886</v>
      </c>
      <c r="Q3337" s="1" t="s">
        <v>309</v>
      </c>
      <c r="R3337" s="1" t="s">
        <v>234</v>
      </c>
      <c r="S3337" s="1" t="s">
        <v>39</v>
      </c>
      <c r="T3337" s="1" t="s">
        <v>20774</v>
      </c>
      <c r="U3337" s="1" t="s">
        <v>20775</v>
      </c>
      <c r="V3337" s="1" t="s">
        <v>20776</v>
      </c>
      <c r="W3337" s="1" t="s">
        <v>20777</v>
      </c>
      <c r="X3337" s="1" t="s">
        <v>20778</v>
      </c>
      <c r="Y3337" s="1" t="s">
        <v>801</v>
      </c>
      <c r="Z3337" s="1" t="s">
        <v>1892</v>
      </c>
      <c r="AA3337" s="1">
        <v>0</v>
      </c>
      <c r="AB3337" s="1" t="s">
        <v>583</v>
      </c>
      <c r="AD3337" s="1" t="str">
        <f>VLOOKUP($K3337,「工具标准名」映射表!$B:$I,3,0)</f>
        <v>AI情境再现系统</v>
      </c>
      <c r="AE3337" s="1" t="str">
        <f>VLOOKUP($K3337,「工具标准名」映射表!$B:$I,4,0)</f>
        <v>功能应用层</v>
      </c>
      <c r="AF3337" s="1" t="str">
        <f>VLOOKUP($K3337,「工具标准名」映射表!$B:$I,5,0)</f>
        <v>功能应用（生成式AI应用-图像类）</v>
      </c>
      <c r="AG3337" s="1" t="str">
        <f>VLOOKUP($K3337,「工具标准名」映射表!$B:$I,6,0)</f>
        <v>软件工具</v>
      </c>
      <c r="AH3337" s="1" t="str">
        <f>VLOOKUP($K3337,「工具标准名」映射表!$B:$I,7,0)</f>
        <v>AI智能体</v>
      </c>
      <c r="AI3337" s="1" t="str">
        <f>VLOOKUP($K3337,「工具标准名」映射表!$B:$I,8,0)</f>
        <v>是</v>
      </c>
      <c r="AJ3337" s="1" t="s">
        <v>583</v>
      </c>
      <c r="AK3337" s="1"/>
      <c r="AL3337" s="1"/>
      <c r="AM3337" s="1"/>
      <c r="AN3337" s="1"/>
      <c r="AO3337" s="1"/>
    </row>
    <row r="3338" spans="1:41" ht="16">
      <c r="A3338" s="1" t="s">
        <v>20779</v>
      </c>
      <c r="B3338" s="3">
        <v>46056.4605324074</v>
      </c>
      <c r="C3338" s="14">
        <v>1661</v>
      </c>
      <c r="D3338" s="1" t="s">
        <v>20780</v>
      </c>
      <c r="E3338" s="1" t="s">
        <v>164</v>
      </c>
      <c r="F3338" s="1" t="s">
        <v>27</v>
      </c>
      <c r="G3338" s="1" t="s">
        <v>20781</v>
      </c>
      <c r="H3338" s="1" t="s">
        <v>20782</v>
      </c>
      <c r="I3338" s="1" t="s">
        <v>20783</v>
      </c>
      <c r="J3338" s="1" t="s">
        <v>20784</v>
      </c>
      <c r="K3338" s="1" t="s">
        <v>19693</v>
      </c>
      <c r="L3338" s="1" t="s">
        <v>33</v>
      </c>
      <c r="M3338" s="1" t="b">
        <v>0</v>
      </c>
      <c r="N3338" s="1" t="s">
        <v>47</v>
      </c>
      <c r="O3338" s="1" t="s">
        <v>48</v>
      </c>
      <c r="P3338" s="1" t="s">
        <v>19687</v>
      </c>
      <c r="Q3338" s="1" t="s">
        <v>37</v>
      </c>
      <c r="R3338" s="1" t="s">
        <v>38</v>
      </c>
      <c r="S3338" s="1" t="s">
        <v>39</v>
      </c>
      <c r="T3338" s="1" t="s">
        <v>20786</v>
      </c>
      <c r="U3338" s="1" t="s">
        <v>11482</v>
      </c>
      <c r="V3338" s="1" t="s">
        <v>20787</v>
      </c>
      <c r="W3338" s="1" t="s">
        <v>20788</v>
      </c>
      <c r="X3338" s="1" t="s">
        <v>20789</v>
      </c>
      <c r="Y3338" s="1" t="s">
        <v>299</v>
      </c>
      <c r="Z3338" s="1" t="s">
        <v>19693</v>
      </c>
      <c r="AA3338" s="1">
        <v>0</v>
      </c>
      <c r="AB3338" s="1" t="s">
        <v>164</v>
      </c>
      <c r="AD3338" s="1" t="str">
        <f>VLOOKUP($K3338,「工具标准名」映射表!$B:$I,3,0)</f>
        <v>小飞语音识别APP</v>
      </c>
      <c r="AE3338" s="1" t="str">
        <f>VLOOKUP($K3338,「工具标准名」映射表!$B:$I,4,0)</f>
        <v>功能应用层</v>
      </c>
      <c r="AF3338" s="1" t="str">
        <f>VLOOKUP($K3338,「工具标准名」映射表!$B:$I,5,0)</f>
        <v>功能应用（平台型综合系统）</v>
      </c>
      <c r="AG3338" s="1" t="str">
        <f>VLOOKUP($K3338,「工具标准名」映射表!$B:$I,6,0)</f>
        <v>软件工具</v>
      </c>
      <c r="AH3338" s="1" t="str">
        <f>VLOOKUP($K3338,「工具标准名」映射表!$B:$I,7,0)</f>
        <v>AI智能体</v>
      </c>
      <c r="AI3338" s="1" t="str">
        <f>VLOOKUP($K3338,「工具标准名」映射表!$B:$I,8,0)</f>
        <v>否</v>
      </c>
      <c r="AJ3338" s="1" t="s">
        <v>164</v>
      </c>
      <c r="AK3338" s="1"/>
      <c r="AL3338" s="1"/>
      <c r="AM3338" s="1"/>
      <c r="AN3338" s="1"/>
      <c r="AO3338" s="1"/>
    </row>
    <row r="3339" spans="1:41" ht="16">
      <c r="A3339" s="1" t="s">
        <v>20779</v>
      </c>
      <c r="B3339" s="3">
        <v>46056.4605324074</v>
      </c>
      <c r="C3339" s="14">
        <v>1661</v>
      </c>
      <c r="D3339" s="1" t="s">
        <v>20780</v>
      </c>
      <c r="E3339" s="1" t="s">
        <v>164</v>
      </c>
      <c r="F3339" s="1" t="s">
        <v>27</v>
      </c>
      <c r="G3339" s="1" t="s">
        <v>20781</v>
      </c>
      <c r="H3339" s="1" t="s">
        <v>20782</v>
      </c>
      <c r="I3339" s="1" t="s">
        <v>20783</v>
      </c>
      <c r="J3339" s="1" t="s">
        <v>20784</v>
      </c>
      <c r="K3339" s="1" t="s">
        <v>20790</v>
      </c>
      <c r="L3339" s="1" t="s">
        <v>33</v>
      </c>
      <c r="M3339" s="1" t="b">
        <v>0</v>
      </c>
      <c r="N3339" s="1" t="s">
        <v>47</v>
      </c>
      <c r="O3339" s="1" t="s">
        <v>48</v>
      </c>
      <c r="P3339" s="1" t="s">
        <v>21215</v>
      </c>
      <c r="Q3339" s="1" t="s">
        <v>37</v>
      </c>
      <c r="R3339" s="1" t="s">
        <v>38</v>
      </c>
      <c r="S3339" s="1" t="s">
        <v>39</v>
      </c>
      <c r="T3339" s="1" t="s">
        <v>20786</v>
      </c>
      <c r="U3339" s="1" t="s">
        <v>11482</v>
      </c>
      <c r="V3339" s="1" t="s">
        <v>20787</v>
      </c>
      <c r="W3339" s="1" t="s">
        <v>20788</v>
      </c>
      <c r="X3339" s="1" t="s">
        <v>20789</v>
      </c>
      <c r="Y3339" s="1" t="s">
        <v>299</v>
      </c>
      <c r="Z3339" s="1" t="s">
        <v>20790</v>
      </c>
      <c r="AA3339" s="1">
        <v>0</v>
      </c>
      <c r="AB3339" s="1" t="s">
        <v>164</v>
      </c>
      <c r="AD3339" s="1" t="str">
        <f>VLOOKUP($K3339,「工具标准名」映射表!$B:$I,3,0)</f>
        <v>在线音频可视化工具</v>
      </c>
      <c r="AE3339" s="1" t="str">
        <f>VLOOKUP($K3339,「工具标准名」映射表!$B:$I,4,0)</f>
        <v>功能应用层</v>
      </c>
      <c r="AF3339" s="1" t="str">
        <f>VLOOKUP($K3339,「工具标准名」映射表!$B:$I,5,0)</f>
        <v>功能应用（生成式AI应用-音乐）</v>
      </c>
      <c r="AG3339" s="1" t="str">
        <f>VLOOKUP($K3339,「工具标准名」映射表!$B:$I,6,0)</f>
        <v>软件工具</v>
      </c>
      <c r="AH3339" s="1" t="str">
        <f>VLOOKUP($K3339,「工具标准名」映射表!$B:$I,7,0)</f>
        <v>AI智能体</v>
      </c>
      <c r="AI3339" s="1" t="str">
        <f>VLOOKUP($K3339,「工具标准名」映射表!$B:$I,8,0)</f>
        <v>否</v>
      </c>
      <c r="AJ3339" s="1" t="s">
        <v>164</v>
      </c>
      <c r="AK3339" s="1"/>
      <c r="AL3339" s="1"/>
      <c r="AM3339" s="1"/>
      <c r="AN3339" s="1"/>
      <c r="AO3339" s="1"/>
    </row>
    <row r="3340" spans="1:41" ht="16">
      <c r="A3340" s="1" t="s">
        <v>20792</v>
      </c>
      <c r="B3340" s="3">
        <v>46056.460567129601</v>
      </c>
      <c r="C3340" s="14">
        <v>1663</v>
      </c>
      <c r="D3340" s="1" t="s">
        <v>19101</v>
      </c>
      <c r="E3340" s="1" t="s">
        <v>12272</v>
      </c>
      <c r="F3340" s="1" t="s">
        <v>27</v>
      </c>
      <c r="G3340" s="1" t="s">
        <v>19102</v>
      </c>
      <c r="H3340" s="1" t="s">
        <v>20793</v>
      </c>
      <c r="I3340" s="1" t="s">
        <v>20794</v>
      </c>
      <c r="J3340" s="1" t="s">
        <v>20795</v>
      </c>
      <c r="K3340" s="1" t="s">
        <v>139</v>
      </c>
      <c r="L3340" s="1" t="s">
        <v>33</v>
      </c>
      <c r="M3340" s="1" t="b">
        <v>0</v>
      </c>
      <c r="N3340" s="1" t="s">
        <v>8677</v>
      </c>
      <c r="O3340" s="1" t="s">
        <v>181</v>
      </c>
      <c r="P3340" s="1" t="s">
        <v>10432</v>
      </c>
      <c r="Q3340" s="1" t="s">
        <v>37</v>
      </c>
      <c r="R3340" s="1" t="s">
        <v>171</v>
      </c>
      <c r="S3340" s="1" t="s">
        <v>39</v>
      </c>
      <c r="T3340" s="1" t="s">
        <v>20796</v>
      </c>
      <c r="U3340" s="1" t="s">
        <v>20797</v>
      </c>
      <c r="V3340" s="1" t="s">
        <v>20798</v>
      </c>
      <c r="W3340" s="1" t="s">
        <v>20799</v>
      </c>
      <c r="X3340" s="1" t="s">
        <v>20800</v>
      </c>
      <c r="Y3340" s="1" t="s">
        <v>801</v>
      </c>
      <c r="Z3340" s="1" t="s">
        <v>139</v>
      </c>
      <c r="AA3340" s="1" t="s">
        <v>23370</v>
      </c>
      <c r="AB3340" s="1" t="s">
        <v>164</v>
      </c>
      <c r="AD3340" s="1" t="str">
        <f>VLOOKUP($K3340,「工具标准名」映射表!$B:$I,3,0)</f>
        <v>豆包</v>
      </c>
      <c r="AE3340" s="1" t="str">
        <f>VLOOKUP($K3340,「工具标准名」映射表!$B:$I,4,0)</f>
        <v>功能应用层</v>
      </c>
      <c r="AF3340" s="1" t="str">
        <f>VLOOKUP($K3340,「工具标准名」映射表!$B:$I,5,0)</f>
        <v>功能应用（教学辅助工具）</v>
      </c>
      <c r="AG3340" s="1" t="str">
        <f>VLOOKUP($K3340,「工具标准名」映射表!$B:$I,6,0)</f>
        <v>软件工具</v>
      </c>
      <c r="AH3340" s="1" t="str">
        <f>VLOOKUP($K3340,「工具标准名」映射表!$B:$I,7,0)</f>
        <v>其他</v>
      </c>
      <c r="AI3340" s="1" t="str">
        <f>VLOOKUP($K3340,「工具标准名」映射表!$B:$I,8,0)</f>
        <v>否</v>
      </c>
      <c r="AJ3340" s="1" t="s">
        <v>164</v>
      </c>
      <c r="AK3340" s="1"/>
      <c r="AL3340" s="1"/>
      <c r="AM3340" s="1"/>
      <c r="AN3340" s="1"/>
      <c r="AO3340" s="1"/>
    </row>
    <row r="3341" spans="1:41" ht="16">
      <c r="A3341" s="1" t="s">
        <v>20792</v>
      </c>
      <c r="B3341" s="3">
        <v>46056.460567129601</v>
      </c>
      <c r="C3341" s="14">
        <v>1663</v>
      </c>
      <c r="D3341" s="1" t="s">
        <v>19101</v>
      </c>
      <c r="E3341" s="1" t="s">
        <v>12272</v>
      </c>
      <c r="F3341" s="1" t="s">
        <v>27</v>
      </c>
      <c r="G3341" s="1" t="s">
        <v>19102</v>
      </c>
      <c r="H3341" s="1" t="s">
        <v>20793</v>
      </c>
      <c r="I3341" s="1" t="s">
        <v>20794</v>
      </c>
      <c r="J3341" s="1" t="s">
        <v>20795</v>
      </c>
      <c r="K3341" s="1" t="s">
        <v>19112</v>
      </c>
      <c r="L3341" s="1" t="s">
        <v>33</v>
      </c>
      <c r="M3341" s="1" t="b">
        <v>0</v>
      </c>
      <c r="N3341" s="1" t="s">
        <v>8677</v>
      </c>
      <c r="O3341" s="1" t="s">
        <v>181</v>
      </c>
      <c r="P3341" s="1" t="s">
        <v>20558</v>
      </c>
      <c r="Q3341" s="1" t="s">
        <v>37</v>
      </c>
      <c r="R3341" s="1" t="s">
        <v>171</v>
      </c>
      <c r="S3341" s="1" t="s">
        <v>39</v>
      </c>
      <c r="T3341" s="1" t="s">
        <v>20796</v>
      </c>
      <c r="U3341" s="1" t="s">
        <v>20797</v>
      </c>
      <c r="V3341" s="1" t="s">
        <v>20798</v>
      </c>
      <c r="W3341" s="1" t="s">
        <v>20799</v>
      </c>
      <c r="X3341" s="1" t="s">
        <v>20800</v>
      </c>
      <c r="Y3341" s="1" t="s">
        <v>801</v>
      </c>
      <c r="Z3341" s="1" t="s">
        <v>19112</v>
      </c>
      <c r="AA3341" s="1" t="s">
        <v>1277</v>
      </c>
      <c r="AB3341" s="1" t="s">
        <v>164</v>
      </c>
      <c r="AD3341" s="1" t="str">
        <f>VLOOKUP($K3341,「工具标准名」映射表!$B:$I,3,0)</f>
        <v>讯飞有声</v>
      </c>
      <c r="AE3341" s="1" t="str">
        <f>VLOOKUP($K3341,「工具标准名」映射表!$B:$I,4,0)</f>
        <v>功能应用层</v>
      </c>
      <c r="AF3341" s="1" t="str">
        <f>VLOOKUP($K3341,「工具标准名」映射表!$B:$I,5,0)</f>
        <v>功能应用（平台型综合系统）</v>
      </c>
      <c r="AG3341" s="1" t="str">
        <f>VLOOKUP($K3341,「工具标准名」映射表!$B:$I,6,0)</f>
        <v>软件工具</v>
      </c>
      <c r="AH3341" s="1" t="str">
        <f>VLOOKUP($K3341,「工具标准名」映射表!$B:$I,7,0)</f>
        <v>其他</v>
      </c>
      <c r="AI3341" s="1" t="str">
        <f>VLOOKUP($K3341,「工具标准名」映射表!$B:$I,8,0)</f>
        <v>否</v>
      </c>
      <c r="AJ3341" s="1" t="s">
        <v>164</v>
      </c>
      <c r="AK3341" s="1"/>
      <c r="AL3341" s="1"/>
      <c r="AM3341" s="1"/>
      <c r="AN3341" s="1"/>
      <c r="AO3341" s="1"/>
    </row>
    <row r="3342" spans="1:41" ht="16">
      <c r="A3342" s="1" t="s">
        <v>20792</v>
      </c>
      <c r="B3342" s="3">
        <v>46056.460567129601</v>
      </c>
      <c r="C3342" s="14">
        <v>1663</v>
      </c>
      <c r="D3342" s="1" t="s">
        <v>19101</v>
      </c>
      <c r="E3342" s="1" t="s">
        <v>12272</v>
      </c>
      <c r="F3342" s="1" t="s">
        <v>27</v>
      </c>
      <c r="G3342" s="1" t="s">
        <v>19102</v>
      </c>
      <c r="H3342" s="1" t="s">
        <v>20793</v>
      </c>
      <c r="I3342" s="1" t="s">
        <v>20794</v>
      </c>
      <c r="J3342" s="1" t="s">
        <v>20795</v>
      </c>
      <c r="K3342" s="1" t="s">
        <v>2439</v>
      </c>
      <c r="L3342" s="1" t="s">
        <v>33</v>
      </c>
      <c r="M3342" s="1" t="b">
        <v>0</v>
      </c>
      <c r="N3342" s="1" t="s">
        <v>8696</v>
      </c>
      <c r="O3342" s="1" t="s">
        <v>48</v>
      </c>
      <c r="P3342" s="1" t="s">
        <v>8697</v>
      </c>
      <c r="Q3342" s="1" t="s">
        <v>37</v>
      </c>
      <c r="R3342" s="1" t="s">
        <v>171</v>
      </c>
      <c r="S3342" s="1" t="s">
        <v>39</v>
      </c>
      <c r="T3342" s="1" t="s">
        <v>20796</v>
      </c>
      <c r="U3342" s="1" t="s">
        <v>20797</v>
      </c>
      <c r="V3342" s="1" t="s">
        <v>20798</v>
      </c>
      <c r="W3342" s="1" t="s">
        <v>20799</v>
      </c>
      <c r="X3342" s="1" t="s">
        <v>20800</v>
      </c>
      <c r="Y3342" s="1" t="s">
        <v>801</v>
      </c>
      <c r="Z3342" s="1" t="s">
        <v>2439</v>
      </c>
      <c r="AA3342" s="1">
        <v>0</v>
      </c>
      <c r="AB3342" s="1" t="s">
        <v>164</v>
      </c>
      <c r="AD3342" s="1" t="str">
        <f>VLOOKUP($K3342,「工具标准名」映射表!$B:$I,3,0)</f>
        <v>班级优化大师软件</v>
      </c>
      <c r="AE3342" s="1" t="str">
        <f>VLOOKUP($K3342,「工具标准名」映射表!$B:$I,4,0)</f>
        <v>功能应用层</v>
      </c>
      <c r="AF3342" s="1" t="str">
        <f>VLOOKUP($K3342,「工具标准名」映射表!$B:$I,5,0)</f>
        <v>功能应用（Web 教学平台（SaaS））</v>
      </c>
      <c r="AG3342" s="1" t="str">
        <f>VLOOKUP($K3342,「工具标准名」映射表!$B:$I,6,0)</f>
        <v>软件工具</v>
      </c>
      <c r="AH3342" s="1" t="str">
        <f>VLOOKUP($K3342,「工具标准名」映射表!$B:$I,7,0)</f>
        <v>其他</v>
      </c>
      <c r="AI3342" s="1" t="str">
        <f>VLOOKUP($K3342,「工具标准名」映射表!$B:$I,8,0)</f>
        <v>否</v>
      </c>
      <c r="AJ3342" s="1" t="s">
        <v>164</v>
      </c>
      <c r="AK3342" s="1"/>
      <c r="AL3342" s="1"/>
      <c r="AM3342" s="1"/>
      <c r="AN3342" s="1"/>
      <c r="AO3342" s="1"/>
    </row>
    <row r="3343" spans="1:41" ht="16">
      <c r="A3343" s="1" t="s">
        <v>20802</v>
      </c>
      <c r="B3343" s="3">
        <v>46056.4605787037</v>
      </c>
      <c r="C3343" s="14">
        <v>1664</v>
      </c>
      <c r="D3343" s="1" t="s">
        <v>20803</v>
      </c>
      <c r="E3343" s="1" t="s">
        <v>20053</v>
      </c>
      <c r="F3343" s="1" t="s">
        <v>27</v>
      </c>
      <c r="G3343" s="1" t="s">
        <v>20804</v>
      </c>
      <c r="H3343" s="1" t="s">
        <v>20805</v>
      </c>
      <c r="I3343" s="1" t="s">
        <v>20806</v>
      </c>
      <c r="J3343" s="1" t="s">
        <v>20807</v>
      </c>
      <c r="K3343" s="1" t="s">
        <v>1247</v>
      </c>
      <c r="L3343" s="1" t="s">
        <v>33</v>
      </c>
      <c r="M3343" s="1" t="b">
        <v>0</v>
      </c>
      <c r="N3343" s="1" t="s">
        <v>10530</v>
      </c>
      <c r="O3343" s="1" t="s">
        <v>66</v>
      </c>
      <c r="P3343" s="1" t="s">
        <v>20501</v>
      </c>
      <c r="Q3343" s="1" t="s">
        <v>37</v>
      </c>
      <c r="R3343" s="1" t="s">
        <v>38</v>
      </c>
      <c r="S3343" s="1" t="s">
        <v>39</v>
      </c>
      <c r="T3343" s="1" t="s">
        <v>20809</v>
      </c>
      <c r="U3343" s="1" t="s">
        <v>20810</v>
      </c>
      <c r="V3343" s="1" t="s">
        <v>20811</v>
      </c>
      <c r="W3343" s="1" t="s">
        <v>20812</v>
      </c>
      <c r="X3343" s="1" t="s">
        <v>20813</v>
      </c>
      <c r="Y3343" s="1" t="s">
        <v>4355</v>
      </c>
      <c r="Z3343" s="1" t="s">
        <v>1247</v>
      </c>
      <c r="AA3343" s="1" t="s">
        <v>1277</v>
      </c>
      <c r="AB3343" s="1" t="s">
        <v>96</v>
      </c>
      <c r="AD3343" s="1" t="str">
        <f>VLOOKUP($K3343,「工具标准名」映射表!$B:$I,3,0)</f>
        <v>讯飞星火</v>
      </c>
      <c r="AE3343" s="1" t="str">
        <f>VLOOKUP($K3343,「工具标准名」映射表!$B:$I,4,0)</f>
        <v>技术层</v>
      </c>
      <c r="AF3343" s="1" t="str">
        <f>VLOOKUP($K3343,「工具标准名」映射表!$B:$I,5,0)</f>
        <v>技术层（通用大模型）</v>
      </c>
      <c r="AG3343" s="1" t="str">
        <f>VLOOKUP($K3343,「工具标准名」映射表!$B:$I,6,0)</f>
        <v>软件工具</v>
      </c>
      <c r="AH3343" s="1" t="str">
        <f>VLOOKUP($K3343,「工具标准名」映射表!$B:$I,7,0)</f>
        <v>大语言模型</v>
      </c>
      <c r="AI3343" s="1" t="str">
        <f>VLOOKUP($K3343,「工具标准名」映射表!$B:$I,8,0)</f>
        <v>否</v>
      </c>
      <c r="AJ3343" s="1" t="s">
        <v>96</v>
      </c>
      <c r="AK3343" s="1"/>
      <c r="AL3343" s="1"/>
      <c r="AM3343" s="1"/>
      <c r="AN3343" s="1"/>
      <c r="AO3343" s="1"/>
    </row>
    <row r="3344" spans="1:41" ht="16">
      <c r="A3344" s="1" t="s">
        <v>20802</v>
      </c>
      <c r="B3344" s="3">
        <v>46056.4605787037</v>
      </c>
      <c r="C3344" s="14">
        <v>1664</v>
      </c>
      <c r="D3344" s="1" t="s">
        <v>20803</v>
      </c>
      <c r="E3344" s="1" t="s">
        <v>20053</v>
      </c>
      <c r="F3344" s="1" t="s">
        <v>27</v>
      </c>
      <c r="G3344" s="1" t="s">
        <v>20804</v>
      </c>
      <c r="H3344" s="1" t="s">
        <v>20805</v>
      </c>
      <c r="I3344" s="1" t="s">
        <v>20806</v>
      </c>
      <c r="J3344" s="1" t="s">
        <v>20807</v>
      </c>
      <c r="K3344" s="1" t="s">
        <v>139</v>
      </c>
      <c r="L3344" s="1" t="s">
        <v>33</v>
      </c>
      <c r="M3344" s="1" t="b">
        <v>0</v>
      </c>
      <c r="N3344" s="1" t="s">
        <v>10530</v>
      </c>
      <c r="O3344" s="1" t="s">
        <v>66</v>
      </c>
      <c r="P3344" s="1" t="s">
        <v>10531</v>
      </c>
      <c r="Q3344" s="1" t="s">
        <v>37</v>
      </c>
      <c r="R3344" s="1" t="s">
        <v>38</v>
      </c>
      <c r="S3344" s="1" t="s">
        <v>39</v>
      </c>
      <c r="T3344" s="1" t="s">
        <v>20809</v>
      </c>
      <c r="U3344" s="1" t="s">
        <v>20810</v>
      </c>
      <c r="V3344" s="1" t="s">
        <v>20811</v>
      </c>
      <c r="W3344" s="1" t="s">
        <v>20812</v>
      </c>
      <c r="X3344" s="1" t="s">
        <v>20813</v>
      </c>
      <c r="Y3344" s="1" t="s">
        <v>4355</v>
      </c>
      <c r="Z3344" s="1" t="s">
        <v>139</v>
      </c>
      <c r="AA3344" s="1" t="s">
        <v>23370</v>
      </c>
      <c r="AB3344" s="1" t="s">
        <v>96</v>
      </c>
      <c r="AD3344" s="1" t="str">
        <f>VLOOKUP($K3344,「工具标准名」映射表!$B:$I,3,0)</f>
        <v>豆包</v>
      </c>
      <c r="AE3344" s="1" t="str">
        <f>VLOOKUP($K3344,「工具标准名」映射表!$B:$I,4,0)</f>
        <v>功能应用层</v>
      </c>
      <c r="AF3344" s="1" t="str">
        <f>VLOOKUP($K3344,「工具标准名」映射表!$B:$I,5,0)</f>
        <v>功能应用（教学辅助工具）</v>
      </c>
      <c r="AG3344" s="1" t="str">
        <f>VLOOKUP($K3344,「工具标准名」映射表!$B:$I,6,0)</f>
        <v>软件工具</v>
      </c>
      <c r="AH3344" s="1" t="str">
        <f>VLOOKUP($K3344,「工具标准名」映射表!$B:$I,7,0)</f>
        <v>其他</v>
      </c>
      <c r="AI3344" s="1" t="str">
        <f>VLOOKUP($K3344,「工具标准名」映射表!$B:$I,8,0)</f>
        <v>否</v>
      </c>
      <c r="AJ3344" s="1" t="s">
        <v>96</v>
      </c>
      <c r="AK3344" s="1"/>
      <c r="AL3344" s="1"/>
      <c r="AM3344" s="1"/>
      <c r="AN3344" s="1"/>
      <c r="AO3344" s="1"/>
    </row>
    <row r="3345" spans="1:41" ht="16">
      <c r="A3345" s="1" t="s">
        <v>20802</v>
      </c>
      <c r="B3345" s="3">
        <v>46056.4605787037</v>
      </c>
      <c r="C3345" s="14">
        <v>1664</v>
      </c>
      <c r="D3345" s="1" t="s">
        <v>20803</v>
      </c>
      <c r="E3345" s="1" t="s">
        <v>20053</v>
      </c>
      <c r="F3345" s="1" t="s">
        <v>27</v>
      </c>
      <c r="G3345" s="1" t="s">
        <v>20804</v>
      </c>
      <c r="H3345" s="1" t="s">
        <v>20805</v>
      </c>
      <c r="I3345" s="1" t="s">
        <v>20806</v>
      </c>
      <c r="J3345" s="1" t="s">
        <v>20807</v>
      </c>
      <c r="K3345" s="1" t="s">
        <v>1133</v>
      </c>
      <c r="L3345" s="1" t="s">
        <v>33</v>
      </c>
      <c r="M3345" s="1" t="b">
        <v>0</v>
      </c>
      <c r="N3345" s="1" t="s">
        <v>10530</v>
      </c>
      <c r="O3345" s="1" t="s">
        <v>66</v>
      </c>
      <c r="P3345" s="1" t="s">
        <v>18614</v>
      </c>
      <c r="Q3345" s="1" t="s">
        <v>37</v>
      </c>
      <c r="R3345" s="1" t="s">
        <v>38</v>
      </c>
      <c r="S3345" s="1" t="s">
        <v>39</v>
      </c>
      <c r="T3345" s="1" t="s">
        <v>20809</v>
      </c>
      <c r="U3345" s="1" t="s">
        <v>20810</v>
      </c>
      <c r="V3345" s="1" t="s">
        <v>20811</v>
      </c>
      <c r="W3345" s="1" t="s">
        <v>20812</v>
      </c>
      <c r="X3345" s="1" t="s">
        <v>20813</v>
      </c>
      <c r="Y3345" s="1" t="s">
        <v>4355</v>
      </c>
      <c r="Z3345" s="1" t="s">
        <v>8834</v>
      </c>
      <c r="AA3345" s="1" t="s">
        <v>23382</v>
      </c>
      <c r="AB3345" s="1" t="s">
        <v>96</v>
      </c>
      <c r="AD3345" s="1" t="str">
        <f>VLOOKUP($K3345,「工具标准名」映射表!$B:$I,3,0)</f>
        <v>文心一言</v>
      </c>
      <c r="AE3345" s="1" t="str">
        <f>VLOOKUP($K3345,「工具标准名」映射表!$B:$I,4,0)</f>
        <v>技术层</v>
      </c>
      <c r="AF3345" s="1" t="str">
        <f>VLOOKUP($K3345,「工具标准名」映射表!$B:$I,5,0)</f>
        <v>技术层（通用大模型）</v>
      </c>
      <c r="AG3345" s="1" t="str">
        <f>VLOOKUP($K3345,「工具标准名」映射表!$B:$I,6,0)</f>
        <v>软件工具</v>
      </c>
      <c r="AH3345" s="1" t="str">
        <f>VLOOKUP($K3345,「工具标准名」映射表!$B:$I,7,0)</f>
        <v>大语言模型</v>
      </c>
      <c r="AI3345" s="1" t="str">
        <f>VLOOKUP($K3345,「工具标准名」映射表!$B:$I,8,0)</f>
        <v>是</v>
      </c>
      <c r="AJ3345" s="1" t="s">
        <v>96</v>
      </c>
      <c r="AK3345" s="1"/>
      <c r="AL3345" s="1"/>
      <c r="AM3345" s="1"/>
      <c r="AN3345" s="1"/>
      <c r="AO3345" s="1"/>
    </row>
    <row r="3346" spans="1:41" ht="16">
      <c r="A3346" s="1" t="s">
        <v>20818</v>
      </c>
      <c r="B3346" s="3">
        <v>46056.460590277798</v>
      </c>
      <c r="C3346" s="14">
        <v>1665</v>
      </c>
      <c r="D3346" s="1" t="s">
        <v>20819</v>
      </c>
      <c r="E3346" s="1" t="s">
        <v>20820</v>
      </c>
      <c r="F3346" s="1" t="s">
        <v>27</v>
      </c>
      <c r="G3346" s="1" t="s">
        <v>28</v>
      </c>
      <c r="H3346" s="1" t="s">
        <v>20821</v>
      </c>
      <c r="I3346" s="1" t="s">
        <v>20822</v>
      </c>
      <c r="J3346" s="1" t="s">
        <v>20823</v>
      </c>
      <c r="K3346" s="1" t="s">
        <v>139</v>
      </c>
      <c r="L3346" s="1" t="s">
        <v>33</v>
      </c>
      <c r="M3346" s="1" t="b">
        <v>0</v>
      </c>
      <c r="N3346" s="1" t="s">
        <v>47</v>
      </c>
      <c r="O3346" s="1" t="s">
        <v>48</v>
      </c>
      <c r="P3346" s="1" t="s">
        <v>10532</v>
      </c>
      <c r="Q3346" s="1" t="s">
        <v>37</v>
      </c>
      <c r="R3346" s="1" t="s">
        <v>38</v>
      </c>
      <c r="S3346" s="1" t="s">
        <v>39</v>
      </c>
      <c r="T3346" s="1" t="s">
        <v>20825</v>
      </c>
      <c r="U3346" s="1" t="s">
        <v>20826</v>
      </c>
      <c r="V3346" s="1" t="s">
        <v>20827</v>
      </c>
      <c r="W3346" s="1" t="s">
        <v>1927</v>
      </c>
      <c r="X3346" s="1" t="s">
        <v>20828</v>
      </c>
      <c r="Y3346" s="1" t="s">
        <v>94</v>
      </c>
      <c r="Z3346" s="1" t="s">
        <v>139</v>
      </c>
      <c r="AA3346" s="1" t="s">
        <v>23370</v>
      </c>
      <c r="AB3346" s="1" t="s">
        <v>158</v>
      </c>
      <c r="AD3346" s="1" t="str">
        <f>VLOOKUP($K3346,「工具标准名」映射表!$B:$I,3,0)</f>
        <v>豆包</v>
      </c>
      <c r="AE3346" s="1" t="str">
        <f>VLOOKUP($K3346,「工具标准名」映射表!$B:$I,4,0)</f>
        <v>功能应用层</v>
      </c>
      <c r="AF3346" s="1" t="str">
        <f>VLOOKUP($K3346,「工具标准名」映射表!$B:$I,5,0)</f>
        <v>功能应用（教学辅助工具）</v>
      </c>
      <c r="AG3346" s="1" t="str">
        <f>VLOOKUP($K3346,「工具标准名」映射表!$B:$I,6,0)</f>
        <v>软件工具</v>
      </c>
      <c r="AH3346" s="1" t="str">
        <f>VLOOKUP($K3346,「工具标准名」映射表!$B:$I,7,0)</f>
        <v>其他</v>
      </c>
      <c r="AI3346" s="1" t="str">
        <f>VLOOKUP($K3346,「工具标准名」映射表!$B:$I,8,0)</f>
        <v>否</v>
      </c>
      <c r="AJ3346" s="1" t="s">
        <v>158</v>
      </c>
      <c r="AK3346" s="1"/>
      <c r="AL3346" s="1"/>
      <c r="AM3346" s="1"/>
      <c r="AN3346" s="1"/>
      <c r="AO3346" s="1"/>
    </row>
    <row r="3347" spans="1:41" ht="16">
      <c r="A3347" s="1" t="s">
        <v>20818</v>
      </c>
      <c r="B3347" s="3">
        <v>46056.460590277798</v>
      </c>
      <c r="C3347" s="14">
        <v>1665</v>
      </c>
      <c r="D3347" s="1" t="s">
        <v>20819</v>
      </c>
      <c r="E3347" s="1" t="s">
        <v>20820</v>
      </c>
      <c r="F3347" s="1" t="s">
        <v>27</v>
      </c>
      <c r="G3347" s="1" t="s">
        <v>28</v>
      </c>
      <c r="H3347" s="1" t="s">
        <v>20821</v>
      </c>
      <c r="I3347" s="1" t="s">
        <v>20822</v>
      </c>
      <c r="J3347" s="1" t="s">
        <v>20823</v>
      </c>
      <c r="K3347" s="1" t="s">
        <v>124</v>
      </c>
      <c r="L3347" s="1" t="s">
        <v>33</v>
      </c>
      <c r="M3347" s="1" t="b">
        <v>0</v>
      </c>
      <c r="N3347" s="1" t="s">
        <v>47</v>
      </c>
      <c r="O3347" s="1" t="s">
        <v>48</v>
      </c>
      <c r="P3347" s="1" t="s">
        <v>6178</v>
      </c>
      <c r="Q3347" s="1" t="s">
        <v>37</v>
      </c>
      <c r="R3347" s="1" t="s">
        <v>38</v>
      </c>
      <c r="S3347" s="1" t="s">
        <v>39</v>
      </c>
      <c r="T3347" s="1" t="s">
        <v>20825</v>
      </c>
      <c r="U3347" s="1" t="s">
        <v>20826</v>
      </c>
      <c r="V3347" s="1" t="s">
        <v>20827</v>
      </c>
      <c r="W3347" s="1" t="s">
        <v>1927</v>
      </c>
      <c r="X3347" s="1" t="s">
        <v>20828</v>
      </c>
      <c r="Y3347" s="1" t="s">
        <v>94</v>
      </c>
      <c r="Z3347" s="1" t="s">
        <v>4864</v>
      </c>
      <c r="AA3347" s="1" t="s">
        <v>23367</v>
      </c>
      <c r="AB3347" s="1" t="s">
        <v>158</v>
      </c>
      <c r="AD3347" s="1" t="str">
        <f>VLOOKUP($K3347,「工具标准名」映射表!$B:$I,3,0)</f>
        <v>DeepSeek 大模型</v>
      </c>
      <c r="AE3347" s="1" t="str">
        <f>VLOOKUP($K3347,「工具标准名」映射表!$B:$I,4,0)</f>
        <v>功能应用层</v>
      </c>
      <c r="AF3347" s="1" t="str">
        <f>VLOOKUP($K3347,「工具标准名」映射表!$B:$I,5,0)</f>
        <v>功能应用（教学辅助工具）</v>
      </c>
      <c r="AG3347" s="1" t="str">
        <f>VLOOKUP($K3347,「工具标准名」映射表!$B:$I,6,0)</f>
        <v>软件工具</v>
      </c>
      <c r="AH3347" s="1" t="str">
        <f>VLOOKUP($K3347,「工具标准名」映射表!$B:$I,7,0)</f>
        <v>AI智能体</v>
      </c>
      <c r="AI3347" s="1" t="str">
        <f>VLOOKUP($K3347,「工具标准名」映射表!$B:$I,8,0)</f>
        <v>否</v>
      </c>
      <c r="AJ3347" s="1" t="s">
        <v>158</v>
      </c>
      <c r="AK3347" s="1"/>
      <c r="AL3347" s="1"/>
      <c r="AM3347" s="1"/>
      <c r="AN3347" s="1"/>
      <c r="AO3347" s="1"/>
    </row>
    <row r="3348" spans="1:41" ht="16">
      <c r="A3348" s="1" t="s">
        <v>20818</v>
      </c>
      <c r="B3348" s="3">
        <v>46056.460590277798</v>
      </c>
      <c r="C3348" s="14">
        <v>1665</v>
      </c>
      <c r="D3348" s="1" t="s">
        <v>20819</v>
      </c>
      <c r="E3348" s="1" t="s">
        <v>20820</v>
      </c>
      <c r="F3348" s="1" t="s">
        <v>27</v>
      </c>
      <c r="G3348" s="1" t="s">
        <v>28</v>
      </c>
      <c r="H3348" s="1" t="s">
        <v>20821</v>
      </c>
      <c r="I3348" s="1" t="s">
        <v>20822</v>
      </c>
      <c r="J3348" s="1" t="s">
        <v>20823</v>
      </c>
      <c r="K3348" s="1" t="s">
        <v>1753</v>
      </c>
      <c r="L3348" s="1" t="s">
        <v>33</v>
      </c>
      <c r="M3348" s="1" t="b">
        <v>0</v>
      </c>
      <c r="N3348" s="1" t="s">
        <v>47</v>
      </c>
      <c r="O3348" s="1" t="s">
        <v>48</v>
      </c>
      <c r="P3348" s="1" t="s">
        <v>13370</v>
      </c>
      <c r="Q3348" s="1" t="s">
        <v>37</v>
      </c>
      <c r="R3348" s="1" t="s">
        <v>38</v>
      </c>
      <c r="S3348" s="1" t="s">
        <v>39</v>
      </c>
      <c r="T3348" s="1" t="s">
        <v>20825</v>
      </c>
      <c r="U3348" s="1" t="s">
        <v>20826</v>
      </c>
      <c r="V3348" s="1" t="s">
        <v>20827</v>
      </c>
      <c r="W3348" s="1" t="s">
        <v>1927</v>
      </c>
      <c r="X3348" s="1" t="s">
        <v>20828</v>
      </c>
      <c r="Y3348" s="1" t="s">
        <v>94</v>
      </c>
      <c r="Z3348" s="1" t="s">
        <v>207</v>
      </c>
      <c r="AA3348" s="1" t="s">
        <v>23372</v>
      </c>
      <c r="AB3348" s="1" t="s">
        <v>158</v>
      </c>
      <c r="AD3348" s="1" t="str">
        <f>VLOOKUP($K3348,「工具标准名」映射表!$B:$I,3,0)</f>
        <v>即梦AI</v>
      </c>
      <c r="AE3348" s="1" t="str">
        <f>VLOOKUP($K3348,「工具标准名」映射表!$B:$I,4,0)</f>
        <v>功能应用层</v>
      </c>
      <c r="AF3348" s="1" t="str">
        <f>VLOOKUP($K3348,「工具标准名」映射表!$B:$I,5,0)</f>
        <v>功能应用（生成式AI应用-图像类）</v>
      </c>
      <c r="AG3348" s="1" t="str">
        <f>VLOOKUP($K3348,「工具标准名」映射表!$B:$I,6,0)</f>
        <v>软件工具</v>
      </c>
      <c r="AH3348" s="1" t="str">
        <f>VLOOKUP($K3348,「工具标准名」映射表!$B:$I,7,0)</f>
        <v>AI智能体</v>
      </c>
      <c r="AI3348" s="1" t="str">
        <f>VLOOKUP($K3348,「工具标准名」映射表!$B:$I,8,0)</f>
        <v>是</v>
      </c>
      <c r="AJ3348" s="1" t="s">
        <v>158</v>
      </c>
      <c r="AK3348" s="1"/>
      <c r="AL3348" s="1"/>
      <c r="AM3348" s="1"/>
      <c r="AN3348" s="1"/>
      <c r="AO3348" s="1"/>
    </row>
    <row r="3349" spans="1:41" ht="16">
      <c r="A3349" s="1" t="s">
        <v>20832</v>
      </c>
      <c r="B3349" s="3">
        <v>46056.460567129601</v>
      </c>
      <c r="C3349" s="14">
        <v>1666</v>
      </c>
      <c r="D3349" s="1" t="s">
        <v>20833</v>
      </c>
      <c r="E3349" s="1" t="s">
        <v>7675</v>
      </c>
      <c r="F3349" s="1" t="s">
        <v>27</v>
      </c>
      <c r="G3349" s="1" t="s">
        <v>20834</v>
      </c>
      <c r="H3349" s="1" t="s">
        <v>20835</v>
      </c>
      <c r="I3349" s="1" t="s">
        <v>20836</v>
      </c>
      <c r="J3349" s="1" t="s">
        <v>20837</v>
      </c>
      <c r="K3349" s="1" t="s">
        <v>914</v>
      </c>
      <c r="L3349" s="1" t="s">
        <v>33</v>
      </c>
      <c r="M3349" s="1" t="b">
        <v>0</v>
      </c>
      <c r="N3349" s="1" t="s">
        <v>47</v>
      </c>
      <c r="O3349" s="1" t="s">
        <v>48</v>
      </c>
      <c r="P3349" s="1" t="s">
        <v>19385</v>
      </c>
      <c r="Q3349" s="1" t="s">
        <v>37</v>
      </c>
      <c r="R3349" s="1" t="s">
        <v>171</v>
      </c>
      <c r="S3349" s="1" t="s">
        <v>39</v>
      </c>
      <c r="T3349" s="1" t="s">
        <v>20839</v>
      </c>
      <c r="U3349" s="1" t="s">
        <v>20840</v>
      </c>
      <c r="V3349" s="1" t="s">
        <v>20841</v>
      </c>
      <c r="W3349" s="1" t="s">
        <v>20842</v>
      </c>
      <c r="X3349" s="1" t="s">
        <v>20843</v>
      </c>
      <c r="Y3349" s="1" t="s">
        <v>43</v>
      </c>
      <c r="Z3349" s="1" t="s">
        <v>914</v>
      </c>
      <c r="AA3349" s="1" t="s">
        <v>23374</v>
      </c>
      <c r="AB3349" s="1" t="s">
        <v>158</v>
      </c>
      <c r="AD3349" s="1" t="str">
        <f>VLOOKUP($K3349,「工具标准名」映射表!$B:$I,3,0)</f>
        <v>希沃易课堂</v>
      </c>
      <c r="AE3349" s="1" t="str">
        <f>VLOOKUP($K3349,「工具标准名」映射表!$B:$I,4,0)</f>
        <v>功能应用层</v>
      </c>
      <c r="AF3349" s="1" t="str">
        <f>VLOOKUP($K3349,「工具标准名」映射表!$B:$I,5,0)</f>
        <v>功能应用（平台型综合系统）</v>
      </c>
      <c r="AG3349" s="1" t="str">
        <f>VLOOKUP($K3349,「工具标准名」映射表!$B:$I,6,0)</f>
        <v>虚拟教室</v>
      </c>
      <c r="AH3349" s="1" t="str">
        <f>VLOOKUP($K3349,「工具标准名」映射表!$B:$I,7,0)</f>
        <v>AI智能体</v>
      </c>
      <c r="AI3349" s="1" t="str">
        <f>VLOOKUP($K3349,「工具标准名」映射表!$B:$I,8,0)</f>
        <v>否</v>
      </c>
      <c r="AJ3349" s="1" t="s">
        <v>158</v>
      </c>
      <c r="AK3349" s="1"/>
      <c r="AL3349" s="1"/>
      <c r="AM3349" s="1"/>
      <c r="AN3349" s="1"/>
      <c r="AO3349" s="1"/>
    </row>
    <row r="3350" spans="1:41" ht="16">
      <c r="A3350" s="1" t="s">
        <v>20832</v>
      </c>
      <c r="B3350" s="3">
        <v>46056.460567129601</v>
      </c>
      <c r="C3350" s="14">
        <v>1666</v>
      </c>
      <c r="D3350" s="1" t="s">
        <v>20833</v>
      </c>
      <c r="E3350" s="1" t="s">
        <v>7675</v>
      </c>
      <c r="F3350" s="1" t="s">
        <v>27</v>
      </c>
      <c r="G3350" s="1" t="s">
        <v>20834</v>
      </c>
      <c r="H3350" s="1" t="s">
        <v>20835</v>
      </c>
      <c r="I3350" s="1" t="s">
        <v>20836</v>
      </c>
      <c r="J3350" s="1" t="s">
        <v>20837</v>
      </c>
      <c r="K3350" s="1" t="s">
        <v>8787</v>
      </c>
      <c r="L3350" s="1" t="s">
        <v>33</v>
      </c>
      <c r="M3350" s="1" t="b">
        <v>0</v>
      </c>
      <c r="N3350" s="1" t="s">
        <v>47</v>
      </c>
      <c r="O3350" s="1" t="s">
        <v>48</v>
      </c>
      <c r="P3350" s="1" t="s">
        <v>16496</v>
      </c>
      <c r="Q3350" s="1" t="s">
        <v>37</v>
      </c>
      <c r="R3350" s="1" t="s">
        <v>171</v>
      </c>
      <c r="S3350" s="1" t="s">
        <v>39</v>
      </c>
      <c r="T3350" s="1" t="s">
        <v>20839</v>
      </c>
      <c r="U3350" s="1" t="s">
        <v>20840</v>
      </c>
      <c r="V3350" s="1" t="s">
        <v>20841</v>
      </c>
      <c r="W3350" s="1" t="s">
        <v>20842</v>
      </c>
      <c r="X3350" s="1" t="s">
        <v>20843</v>
      </c>
      <c r="Y3350" s="1" t="s">
        <v>43</v>
      </c>
      <c r="Z3350" s="1" t="s">
        <v>8787</v>
      </c>
      <c r="AA3350" s="1" t="s">
        <v>23391</v>
      </c>
      <c r="AB3350" s="1" t="s">
        <v>158</v>
      </c>
      <c r="AD3350" s="1" t="str">
        <f>VLOOKUP($K3350,「工具标准名」映射表!$B:$I,3,0)</f>
        <v>睿知云</v>
      </c>
      <c r="AE3350" s="1" t="str">
        <f>VLOOKUP($K3350,「工具标准名」映射表!$B:$I,4,0)</f>
        <v>功能应用层</v>
      </c>
      <c r="AF3350" s="1" t="str">
        <f>VLOOKUP($K3350,「工具标准名」映射表!$B:$I,5,0)</f>
        <v>功能应用（平台型综合系统）</v>
      </c>
      <c r="AG3350" s="1" t="str">
        <f>VLOOKUP($K3350,「工具标准名」映射表!$B:$I,6,0)</f>
        <v>软件工具</v>
      </c>
      <c r="AH3350" s="1" t="str">
        <f>VLOOKUP($K3350,「工具标准名」映射表!$B:$I,7,0)</f>
        <v>AI智能体</v>
      </c>
      <c r="AI3350" s="1" t="str">
        <f>VLOOKUP($K3350,「工具标准名」映射表!$B:$I,8,0)</f>
        <v>否</v>
      </c>
      <c r="AJ3350" s="1" t="s">
        <v>158</v>
      </c>
      <c r="AK3350" s="1"/>
      <c r="AL3350" s="1"/>
      <c r="AM3350" s="1"/>
      <c r="AN3350" s="1"/>
      <c r="AO3350" s="1"/>
    </row>
    <row r="3351" spans="1:41" ht="16">
      <c r="A3351" s="1" t="s">
        <v>20846</v>
      </c>
      <c r="B3351" s="3">
        <v>46056.460694444402</v>
      </c>
      <c r="C3351" s="14">
        <v>1667</v>
      </c>
      <c r="D3351" s="1" t="s">
        <v>19090</v>
      </c>
      <c r="E3351" s="1" t="s">
        <v>12272</v>
      </c>
      <c r="F3351" s="1" t="s">
        <v>27</v>
      </c>
      <c r="G3351" s="1" t="s">
        <v>19091</v>
      </c>
      <c r="H3351" s="1" t="s">
        <v>20847</v>
      </c>
      <c r="I3351" s="1" t="s">
        <v>19093</v>
      </c>
      <c r="J3351" s="1" t="s">
        <v>20848</v>
      </c>
      <c r="K3351" s="1" t="s">
        <v>14730</v>
      </c>
      <c r="L3351" s="1" t="s">
        <v>33</v>
      </c>
      <c r="M3351" s="1" t="b">
        <v>0</v>
      </c>
      <c r="N3351" s="1" t="s">
        <v>47</v>
      </c>
      <c r="O3351" s="1" t="s">
        <v>48</v>
      </c>
      <c r="P3351" s="1" t="s">
        <v>14729</v>
      </c>
      <c r="Q3351" s="1" t="s">
        <v>37</v>
      </c>
      <c r="R3351" s="1" t="s">
        <v>38</v>
      </c>
      <c r="S3351" s="1" t="s">
        <v>39</v>
      </c>
      <c r="T3351" s="1" t="s">
        <v>20850</v>
      </c>
      <c r="U3351" s="1" t="s">
        <v>20851</v>
      </c>
      <c r="V3351" s="1" t="s">
        <v>20852</v>
      </c>
      <c r="W3351" s="1" t="s">
        <v>20853</v>
      </c>
      <c r="X3351" s="1" t="s">
        <v>20854</v>
      </c>
      <c r="Y3351" s="1" t="s">
        <v>43</v>
      </c>
      <c r="Z3351" s="1" t="s">
        <v>14730</v>
      </c>
      <c r="AA3351" s="1">
        <v>0</v>
      </c>
      <c r="AB3351" s="1" t="s">
        <v>164</v>
      </c>
      <c r="AD3351" s="1" t="str">
        <f>VLOOKUP($K3351,「工具标准名」映射表!$B:$I,3,0)</f>
        <v>剪纸生花APP</v>
      </c>
      <c r="AE3351" s="1" t="str">
        <f>VLOOKUP($K3351,「工具标准名」映射表!$B:$I,4,0)</f>
        <v>功能应用层</v>
      </c>
      <c r="AF3351" s="1" t="str">
        <f>VLOOKUP($K3351,「工具标准名」映射表!$B:$I,5,0)</f>
        <v>功能应用层（移动端 App）</v>
      </c>
      <c r="AG3351" s="1" t="str">
        <f>VLOOKUP($K3351,「工具标准名」映射表!$B:$I,6,0)</f>
        <v>软件工具</v>
      </c>
      <c r="AH3351" s="1" t="str">
        <f>VLOOKUP($K3351,「工具标准名」映射表!$B:$I,7,0)</f>
        <v>AI智能体</v>
      </c>
      <c r="AI3351" s="1" t="str">
        <f>VLOOKUP($K3351,「工具标准名」映射表!$B:$I,8,0)</f>
        <v>否</v>
      </c>
      <c r="AJ3351" s="1" t="s">
        <v>164</v>
      </c>
      <c r="AK3351" s="1"/>
      <c r="AL3351" s="1"/>
      <c r="AM3351" s="1"/>
      <c r="AN3351" s="1"/>
      <c r="AO3351" s="1"/>
    </row>
    <row r="3352" spans="1:41" ht="16">
      <c r="A3352" s="1" t="s">
        <v>20846</v>
      </c>
      <c r="B3352" s="3">
        <v>46056.460694444402</v>
      </c>
      <c r="C3352" s="14">
        <v>1667</v>
      </c>
      <c r="D3352" s="1" t="s">
        <v>19090</v>
      </c>
      <c r="E3352" s="1" t="s">
        <v>12272</v>
      </c>
      <c r="F3352" s="1" t="s">
        <v>27</v>
      </c>
      <c r="G3352" s="1" t="s">
        <v>19091</v>
      </c>
      <c r="H3352" s="1" t="s">
        <v>20847</v>
      </c>
      <c r="I3352" s="1" t="s">
        <v>19093</v>
      </c>
      <c r="J3352" s="1" t="s">
        <v>20848</v>
      </c>
      <c r="K3352" s="1" t="s">
        <v>1804</v>
      </c>
      <c r="L3352" s="1" t="s">
        <v>33</v>
      </c>
      <c r="M3352" s="1" t="b">
        <v>0</v>
      </c>
      <c r="N3352" s="1" t="s">
        <v>47</v>
      </c>
      <c r="O3352" s="1" t="s">
        <v>48</v>
      </c>
      <c r="P3352" s="1" t="s">
        <v>11125</v>
      </c>
      <c r="Q3352" s="1" t="s">
        <v>37</v>
      </c>
      <c r="R3352" s="1" t="s">
        <v>38</v>
      </c>
      <c r="S3352" s="1" t="s">
        <v>39</v>
      </c>
      <c r="T3352" s="1" t="s">
        <v>20850</v>
      </c>
      <c r="U3352" s="1" t="s">
        <v>20851</v>
      </c>
      <c r="V3352" s="1" t="s">
        <v>20852</v>
      </c>
      <c r="W3352" s="1" t="s">
        <v>20853</v>
      </c>
      <c r="X3352" s="1" t="s">
        <v>20854</v>
      </c>
      <c r="Y3352" s="1" t="s">
        <v>43</v>
      </c>
      <c r="Z3352" s="1" t="s">
        <v>139</v>
      </c>
      <c r="AA3352" s="1" t="s">
        <v>23370</v>
      </c>
      <c r="AB3352" s="1" t="s">
        <v>164</v>
      </c>
      <c r="AD3352" s="1" t="str">
        <f>VLOOKUP($K3352,「工具标准名」映射表!$B:$I,3,0)</f>
        <v>豆包</v>
      </c>
      <c r="AE3352" s="1" t="str">
        <f>VLOOKUP($K3352,「工具标准名」映射表!$B:$I,4,0)</f>
        <v>功能应用层</v>
      </c>
      <c r="AF3352" s="1" t="str">
        <f>VLOOKUP($K3352,「工具标准名」映射表!$B:$I,5,0)</f>
        <v>功能应用（教学辅助工具）</v>
      </c>
      <c r="AG3352" s="1" t="str">
        <f>VLOOKUP($K3352,「工具标准名」映射表!$B:$I,6,0)</f>
        <v>软件工具</v>
      </c>
      <c r="AH3352" s="1" t="str">
        <f>VLOOKUP($K3352,「工具标准名」映射表!$B:$I,7,0)</f>
        <v>AI智能体</v>
      </c>
      <c r="AI3352" s="1" t="str">
        <f>VLOOKUP($K3352,「工具标准名」映射表!$B:$I,8,0)</f>
        <v>否</v>
      </c>
      <c r="AJ3352" s="1" t="s">
        <v>164</v>
      </c>
      <c r="AK3352" s="1"/>
      <c r="AL3352" s="1"/>
      <c r="AM3352" s="1"/>
      <c r="AN3352" s="1"/>
      <c r="AO3352" s="1"/>
    </row>
    <row r="3353" spans="1:41" ht="16">
      <c r="A3353" s="1" t="s">
        <v>20856</v>
      </c>
      <c r="B3353" s="3">
        <v>46056.4607986111</v>
      </c>
      <c r="C3353" s="14">
        <v>1668</v>
      </c>
      <c r="D3353" s="1" t="s">
        <v>19073</v>
      </c>
      <c r="E3353" s="1" t="s">
        <v>12272</v>
      </c>
      <c r="F3353" s="1" t="s">
        <v>27</v>
      </c>
      <c r="G3353" s="1" t="s">
        <v>20857</v>
      </c>
      <c r="H3353" s="1" t="s">
        <v>20858</v>
      </c>
      <c r="I3353" s="1" t="s">
        <v>20859</v>
      </c>
      <c r="J3353" s="1" t="s">
        <v>20860</v>
      </c>
      <c r="K3353" s="1" t="s">
        <v>19078</v>
      </c>
      <c r="L3353" s="1" t="s">
        <v>33</v>
      </c>
      <c r="M3353" s="1" t="b">
        <v>0</v>
      </c>
      <c r="N3353" s="1" t="s">
        <v>47</v>
      </c>
      <c r="O3353" s="1" t="s">
        <v>66</v>
      </c>
      <c r="P3353" s="1" t="s">
        <v>2347</v>
      </c>
      <c r="Q3353" s="1" t="s">
        <v>37</v>
      </c>
      <c r="R3353" s="1" t="s">
        <v>38</v>
      </c>
      <c r="S3353" s="1" t="s">
        <v>39</v>
      </c>
      <c r="T3353" s="1" t="s">
        <v>20862</v>
      </c>
      <c r="U3353" s="1" t="s">
        <v>20863</v>
      </c>
      <c r="V3353" s="1" t="s">
        <v>20864</v>
      </c>
      <c r="W3353" s="1" t="s">
        <v>20865</v>
      </c>
      <c r="X3353" s="1" t="s">
        <v>20866</v>
      </c>
      <c r="Y3353" s="1" t="s">
        <v>43</v>
      </c>
      <c r="Z3353" s="1" t="s">
        <v>2250</v>
      </c>
      <c r="AA3353" s="1">
        <v>0</v>
      </c>
      <c r="AB3353" s="1" t="s">
        <v>164</v>
      </c>
      <c r="AD3353" s="1" t="str">
        <f>VLOOKUP($K3353,「工具标准名」映射表!$B:$I,3,0)</f>
        <v>数字人</v>
      </c>
      <c r="AE3353" s="1" t="str">
        <f>VLOOKUP($K3353,「工具标准名」映射表!$B:$I,4,0)</f>
        <v>功能应用层</v>
      </c>
      <c r="AF3353" s="1" t="str">
        <f>VLOOKUP($K3353,「工具标准名」映射表!$B:$I,5,0)</f>
        <v>功能应用层（数字人）</v>
      </c>
      <c r="AG3353" s="1" t="str">
        <f>VLOOKUP($K3353,「工具标准名」映射表!$B:$I,6,0)</f>
        <v>软件工具</v>
      </c>
      <c r="AH3353" s="1" t="str">
        <f>VLOOKUP($K3353,「工具标准名」映射表!$B:$I,7,0)</f>
        <v>AI智能体</v>
      </c>
      <c r="AI3353" s="1" t="str">
        <f>VLOOKUP($K3353,「工具标准名」映射表!$B:$I,8,0)</f>
        <v>是</v>
      </c>
      <c r="AJ3353" s="1" t="s">
        <v>164</v>
      </c>
      <c r="AK3353" s="1"/>
      <c r="AL3353" s="1"/>
      <c r="AM3353" s="1"/>
      <c r="AN3353" s="1"/>
      <c r="AO3353" s="1"/>
    </row>
    <row r="3354" spans="1:41" ht="16">
      <c r="A3354" s="1" t="s">
        <v>20856</v>
      </c>
      <c r="B3354" s="3">
        <v>46056.4607986111</v>
      </c>
      <c r="C3354" s="14">
        <v>1668</v>
      </c>
      <c r="D3354" s="1" t="s">
        <v>19073</v>
      </c>
      <c r="E3354" s="1" t="s">
        <v>12272</v>
      </c>
      <c r="F3354" s="1" t="s">
        <v>27</v>
      </c>
      <c r="G3354" s="1" t="s">
        <v>20857</v>
      </c>
      <c r="H3354" s="1" t="s">
        <v>20858</v>
      </c>
      <c r="I3354" s="1" t="s">
        <v>20859</v>
      </c>
      <c r="J3354" s="1" t="s">
        <v>20860</v>
      </c>
      <c r="K3354" s="1" t="s">
        <v>8617</v>
      </c>
      <c r="L3354" s="1" t="s">
        <v>33</v>
      </c>
      <c r="M3354" s="1" t="b">
        <v>0</v>
      </c>
      <c r="N3354" s="1" t="s">
        <v>47</v>
      </c>
      <c r="O3354" s="1" t="s">
        <v>66</v>
      </c>
      <c r="P3354" s="1" t="s">
        <v>8710</v>
      </c>
      <c r="Q3354" s="1" t="s">
        <v>37</v>
      </c>
      <c r="R3354" s="1" t="s">
        <v>38</v>
      </c>
      <c r="S3354" s="1" t="s">
        <v>39</v>
      </c>
      <c r="T3354" s="1" t="s">
        <v>20862</v>
      </c>
      <c r="U3354" s="1" t="s">
        <v>20863</v>
      </c>
      <c r="V3354" s="1" t="s">
        <v>20864</v>
      </c>
      <c r="W3354" s="1" t="s">
        <v>20865</v>
      </c>
      <c r="X3354" s="1" t="s">
        <v>20866</v>
      </c>
      <c r="Y3354" s="1" t="s">
        <v>43</v>
      </c>
      <c r="Z3354" s="1" t="s">
        <v>8617</v>
      </c>
      <c r="AA3354" s="1">
        <v>0</v>
      </c>
      <c r="AB3354" s="1" t="s">
        <v>164</v>
      </c>
      <c r="AD3354" s="1" t="str">
        <f>VLOOKUP($K3354,「工具标准名」映射表!$B:$I,3,0)</f>
        <v>班级优化大师软件</v>
      </c>
      <c r="AE3354" s="1" t="str">
        <f>VLOOKUP($K3354,「工具标准名」映射表!$B:$I,4,0)</f>
        <v>功能应用层</v>
      </c>
      <c r="AF3354" s="1" t="str">
        <f>VLOOKUP($K3354,「工具标准名」映射表!$B:$I,5,0)</f>
        <v>功能应用（平台型综合系统）</v>
      </c>
      <c r="AG3354" s="1" t="str">
        <f>VLOOKUP($K3354,「工具标准名」映射表!$B:$I,6,0)</f>
        <v>软件工具</v>
      </c>
      <c r="AH3354" s="1" t="str">
        <f>VLOOKUP($K3354,「工具标准名」映射表!$B:$I,7,0)</f>
        <v>其他</v>
      </c>
      <c r="AI3354" s="1" t="str">
        <f>VLOOKUP($K3354,「工具标准名」映射表!$B:$I,8,0)</f>
        <v>否</v>
      </c>
      <c r="AJ3354" s="1" t="s">
        <v>164</v>
      </c>
      <c r="AK3354" s="1"/>
      <c r="AL3354" s="1"/>
      <c r="AM3354" s="1"/>
      <c r="AN3354" s="1"/>
      <c r="AO3354" s="1"/>
    </row>
    <row r="3355" spans="1:41" ht="16">
      <c r="A3355" s="1" t="s">
        <v>20856</v>
      </c>
      <c r="B3355" s="3">
        <v>46056.4607986111</v>
      </c>
      <c r="C3355" s="14">
        <v>1668</v>
      </c>
      <c r="D3355" s="1" t="s">
        <v>19073</v>
      </c>
      <c r="E3355" s="1" t="s">
        <v>12272</v>
      </c>
      <c r="F3355" s="1" t="s">
        <v>27</v>
      </c>
      <c r="G3355" s="1" t="s">
        <v>20857</v>
      </c>
      <c r="H3355" s="1" t="s">
        <v>20858</v>
      </c>
      <c r="I3355" s="1" t="s">
        <v>20859</v>
      </c>
      <c r="J3355" s="1" t="s">
        <v>20860</v>
      </c>
      <c r="K3355" s="1" t="s">
        <v>19086</v>
      </c>
      <c r="L3355" s="1" t="s">
        <v>33</v>
      </c>
      <c r="M3355" s="1" t="b">
        <v>0</v>
      </c>
      <c r="N3355" s="1" t="s">
        <v>47</v>
      </c>
      <c r="O3355" s="1" t="s">
        <v>66</v>
      </c>
      <c r="P3355" s="1" t="s">
        <v>6475</v>
      </c>
      <c r="Q3355" s="1" t="s">
        <v>37</v>
      </c>
      <c r="R3355" s="1" t="s">
        <v>38</v>
      </c>
      <c r="S3355" s="1" t="s">
        <v>39</v>
      </c>
      <c r="T3355" s="1" t="s">
        <v>20862</v>
      </c>
      <c r="U3355" s="1" t="s">
        <v>20863</v>
      </c>
      <c r="V3355" s="1" t="s">
        <v>20864</v>
      </c>
      <c r="W3355" s="1" t="s">
        <v>20865</v>
      </c>
      <c r="X3355" s="1" t="s">
        <v>20866</v>
      </c>
      <c r="Y3355" s="1" t="s">
        <v>43</v>
      </c>
      <c r="Z3355" s="1" t="s">
        <v>4864</v>
      </c>
      <c r="AA3355" s="1" t="s">
        <v>23367</v>
      </c>
      <c r="AB3355" s="1" t="s">
        <v>164</v>
      </c>
      <c r="AD3355" s="1" t="str">
        <f>VLOOKUP($K3355,「工具标准名」映射表!$B:$I,3,0)</f>
        <v>DeepSeek 大模型</v>
      </c>
      <c r="AE3355" s="1" t="str">
        <f>VLOOKUP($K3355,「工具标准名」映射表!$B:$I,4,0)</f>
        <v>功能应用层</v>
      </c>
      <c r="AF3355" s="1" t="str">
        <f>VLOOKUP($K3355,「工具标准名」映射表!$B:$I,5,0)</f>
        <v>功能应用（教学辅助工具）</v>
      </c>
      <c r="AG3355" s="1" t="str">
        <f>VLOOKUP($K3355,「工具标准名」映射表!$B:$I,6,0)</f>
        <v>软件工具</v>
      </c>
      <c r="AH3355" s="1" t="str">
        <f>VLOOKUP($K3355,「工具标准名」映射表!$B:$I,7,0)</f>
        <v>大语言模型</v>
      </c>
      <c r="AI3355" s="1" t="str">
        <f>VLOOKUP($K3355,「工具标准名」映射表!$B:$I,8,0)</f>
        <v>是</v>
      </c>
      <c r="AJ3355" s="1" t="s">
        <v>164</v>
      </c>
      <c r="AK3355" s="1"/>
      <c r="AL3355" s="1"/>
      <c r="AM3355" s="1"/>
      <c r="AN3355" s="1"/>
      <c r="AO3355" s="1"/>
    </row>
    <row r="3356" spans="1:41" ht="16">
      <c r="A3356" s="1" t="s">
        <v>20856</v>
      </c>
      <c r="B3356" s="3">
        <v>46056.4607986111</v>
      </c>
      <c r="C3356" s="14">
        <v>1668</v>
      </c>
      <c r="D3356" s="1" t="s">
        <v>19073</v>
      </c>
      <c r="E3356" s="1" t="s">
        <v>12272</v>
      </c>
      <c r="F3356" s="1" t="s">
        <v>27</v>
      </c>
      <c r="G3356" s="1" t="s">
        <v>20857</v>
      </c>
      <c r="H3356" s="1" t="s">
        <v>20858</v>
      </c>
      <c r="I3356" s="1" t="s">
        <v>20859</v>
      </c>
      <c r="J3356" s="1" t="s">
        <v>20860</v>
      </c>
      <c r="K3356" s="1" t="s">
        <v>19087</v>
      </c>
      <c r="L3356" s="1" t="s">
        <v>33</v>
      </c>
      <c r="M3356" s="1" t="b">
        <v>0</v>
      </c>
      <c r="N3356" s="1" t="s">
        <v>47</v>
      </c>
      <c r="O3356" s="1" t="s">
        <v>66</v>
      </c>
      <c r="P3356" s="1" t="s">
        <v>22087</v>
      </c>
      <c r="Q3356" s="1" t="s">
        <v>37</v>
      </c>
      <c r="R3356" s="1" t="s">
        <v>38</v>
      </c>
      <c r="S3356" s="1" t="s">
        <v>39</v>
      </c>
      <c r="T3356" s="1" t="s">
        <v>20862</v>
      </c>
      <c r="U3356" s="1" t="s">
        <v>20863</v>
      </c>
      <c r="V3356" s="1" t="s">
        <v>20864</v>
      </c>
      <c r="W3356" s="1" t="s">
        <v>20865</v>
      </c>
      <c r="X3356" s="1" t="s">
        <v>20866</v>
      </c>
      <c r="Y3356" s="1" t="s">
        <v>43</v>
      </c>
      <c r="Z3356" s="1" t="s">
        <v>19087</v>
      </c>
      <c r="AA3356" s="1">
        <v>0</v>
      </c>
      <c r="AB3356" s="1" t="s">
        <v>164</v>
      </c>
      <c r="AD3356" s="1" t="str">
        <f>VLOOKUP($K3356,「工具标准名」映射表!$B:$I,3,0)</f>
        <v>智能互动AI豆包</v>
      </c>
      <c r="AE3356" s="1" t="str">
        <f>VLOOKUP($K3356,「工具标准名」映射表!$B:$I,4,0)</f>
        <v>功能应用层</v>
      </c>
      <c r="AF3356" s="1" t="str">
        <f>VLOOKUP($K3356,「工具标准名」映射表!$B:$I,5,0)</f>
        <v>功能应用（校级 / 区域级系统）</v>
      </c>
      <c r="AG3356" s="1" t="str">
        <f>VLOOKUP($K3356,「工具标准名」映射表!$B:$I,6,0)</f>
        <v>软件工具</v>
      </c>
      <c r="AH3356" s="1" t="str">
        <f>VLOOKUP($K3356,「工具标准名」映射表!$B:$I,7,0)</f>
        <v>AI智能体</v>
      </c>
      <c r="AI3356" s="1" t="str">
        <f>VLOOKUP($K3356,「工具标准名」映射表!$B:$I,8,0)</f>
        <v>否</v>
      </c>
      <c r="AJ3356" s="1" t="s">
        <v>164</v>
      </c>
      <c r="AK3356" s="1"/>
      <c r="AL3356" s="1"/>
      <c r="AM3356" s="1"/>
      <c r="AN3356" s="1"/>
      <c r="AO3356" s="1"/>
    </row>
    <row r="3357" spans="1:41" ht="16">
      <c r="A3357" s="1" t="s">
        <v>20871</v>
      </c>
      <c r="B3357" s="3">
        <v>46056.460613425901</v>
      </c>
      <c r="C3357" s="14">
        <v>1669</v>
      </c>
      <c r="D3357" s="1" t="s">
        <v>7674</v>
      </c>
      <c r="E3357" s="1" t="s">
        <v>7675</v>
      </c>
      <c r="F3357" s="1" t="s">
        <v>27</v>
      </c>
      <c r="G3357" s="1" t="s">
        <v>20872</v>
      </c>
      <c r="H3357" s="1" t="s">
        <v>20873</v>
      </c>
      <c r="I3357" s="1" t="s">
        <v>7678</v>
      </c>
      <c r="J3357" s="1" t="s">
        <v>20874</v>
      </c>
      <c r="K3357" s="1" t="s">
        <v>7680</v>
      </c>
      <c r="L3357" s="1" t="s">
        <v>33</v>
      </c>
      <c r="M3357" s="1" t="b">
        <v>0</v>
      </c>
      <c r="N3357" s="1" t="s">
        <v>47</v>
      </c>
      <c r="O3357" s="1" t="s">
        <v>66</v>
      </c>
      <c r="P3357" s="1" t="s">
        <v>8447</v>
      </c>
      <c r="Q3357" s="1" t="s">
        <v>37</v>
      </c>
      <c r="R3357" s="1" t="s">
        <v>38</v>
      </c>
      <c r="S3357" s="1" t="s">
        <v>39</v>
      </c>
      <c r="T3357" s="1" t="s">
        <v>20876</v>
      </c>
      <c r="U3357" s="1" t="s">
        <v>20877</v>
      </c>
      <c r="V3357" s="1" t="s">
        <v>20878</v>
      </c>
      <c r="W3357" s="1" t="s">
        <v>276</v>
      </c>
      <c r="X3357" s="1" t="s">
        <v>20879</v>
      </c>
      <c r="Y3357" s="1" t="s">
        <v>801</v>
      </c>
      <c r="Z3357" s="1" t="s">
        <v>7680</v>
      </c>
      <c r="AA3357" s="1">
        <v>0</v>
      </c>
      <c r="AB3357" s="1" t="s">
        <v>158</v>
      </c>
      <c r="AD3357" s="1" t="str">
        <f>VLOOKUP($K3357,「工具标准名」映射表!$B:$I,3,0)</f>
        <v>敖丙数字人</v>
      </c>
      <c r="AE3357" s="1" t="str">
        <f>VLOOKUP($K3357,「工具标准名」映射表!$B:$I,4,0)</f>
        <v>功能应用层</v>
      </c>
      <c r="AF3357" s="1" t="str">
        <f>VLOOKUP($K3357,「工具标准名」映射表!$B:$I,5,0)</f>
        <v>功能应用（Web 教学平台（SaaS））</v>
      </c>
      <c r="AG3357" s="1" t="str">
        <f>VLOOKUP($K3357,「工具标准名」映射表!$B:$I,6,0)</f>
        <v>软件工具</v>
      </c>
      <c r="AH3357" s="1" t="str">
        <f>VLOOKUP($K3357,「工具标准名」映射表!$B:$I,7,0)</f>
        <v>其他</v>
      </c>
      <c r="AI3357" s="1" t="str">
        <f>VLOOKUP($K3357,「工具标准名」映射表!$B:$I,8,0)</f>
        <v>否</v>
      </c>
      <c r="AJ3357" s="1" t="s">
        <v>158</v>
      </c>
      <c r="AK3357" s="1"/>
      <c r="AL3357" s="1"/>
      <c r="AM3357" s="1"/>
      <c r="AN3357" s="1"/>
      <c r="AO3357" s="1"/>
    </row>
    <row r="3358" spans="1:41" ht="16">
      <c r="A3358" s="1" t="s">
        <v>20871</v>
      </c>
      <c r="B3358" s="3">
        <v>46056.460613425901</v>
      </c>
      <c r="C3358" s="14">
        <v>1669</v>
      </c>
      <c r="D3358" s="1" t="s">
        <v>7674</v>
      </c>
      <c r="E3358" s="1" t="s">
        <v>7675</v>
      </c>
      <c r="F3358" s="1" t="s">
        <v>27</v>
      </c>
      <c r="G3358" s="1" t="s">
        <v>20872</v>
      </c>
      <c r="H3358" s="1" t="s">
        <v>20873</v>
      </c>
      <c r="I3358" s="1" t="s">
        <v>7678</v>
      </c>
      <c r="J3358" s="1" t="s">
        <v>20874</v>
      </c>
      <c r="K3358" s="1" t="s">
        <v>20880</v>
      </c>
      <c r="L3358" s="1" t="s">
        <v>33</v>
      </c>
      <c r="M3358" s="1" t="b">
        <v>0</v>
      </c>
      <c r="N3358" s="1" t="s">
        <v>47</v>
      </c>
      <c r="O3358" s="1" t="s">
        <v>66</v>
      </c>
      <c r="P3358" s="1" t="s">
        <v>20994</v>
      </c>
      <c r="Q3358" s="1" t="s">
        <v>37</v>
      </c>
      <c r="R3358" s="1" t="s">
        <v>38</v>
      </c>
      <c r="S3358" s="1" t="s">
        <v>39</v>
      </c>
      <c r="T3358" s="1" t="s">
        <v>20876</v>
      </c>
      <c r="U3358" s="1" t="s">
        <v>20877</v>
      </c>
      <c r="V3358" s="1" t="s">
        <v>20878</v>
      </c>
      <c r="W3358" s="1" t="s">
        <v>276</v>
      </c>
      <c r="X3358" s="1" t="s">
        <v>20879</v>
      </c>
      <c r="Y3358" s="1" t="s">
        <v>801</v>
      </c>
      <c r="Z3358" s="1" t="s">
        <v>20880</v>
      </c>
      <c r="AA3358" s="1">
        <v>0</v>
      </c>
      <c r="AB3358" s="1" t="s">
        <v>158</v>
      </c>
      <c r="AD3358" s="1" t="str">
        <f>VLOOKUP($K3358,「工具标准名」映射表!$B:$I,3,0)</f>
        <v>语文朗读宝AI</v>
      </c>
      <c r="AE3358" s="1" t="str">
        <f>VLOOKUP($K3358,「工具标准名」映射表!$B:$I,4,0)</f>
        <v>功能应用层</v>
      </c>
      <c r="AF3358" s="1" t="str">
        <f>VLOOKUP($K3358,「工具标准名」映射表!$B:$I,5,0)</f>
        <v>功能应用（校级 / 区域级系统）</v>
      </c>
      <c r="AG3358" s="1" t="str">
        <f>VLOOKUP($K3358,「工具标准名」映射表!$B:$I,6,0)</f>
        <v>软件工具</v>
      </c>
      <c r="AH3358" s="1" t="str">
        <f>VLOOKUP($K3358,「工具标准名」映射表!$B:$I,7,0)</f>
        <v>AI智能体</v>
      </c>
      <c r="AI3358" s="1" t="str">
        <f>VLOOKUP($K3358,「工具标准名」映射表!$B:$I,8,0)</f>
        <v>否</v>
      </c>
      <c r="AJ3358" s="1" t="s">
        <v>158</v>
      </c>
      <c r="AK3358" s="1"/>
      <c r="AL3358" s="1"/>
      <c r="AM3358" s="1"/>
      <c r="AN3358" s="1"/>
      <c r="AO3358" s="1"/>
    </row>
    <row r="3359" spans="1:41" ht="16">
      <c r="A3359" s="1" t="s">
        <v>20882</v>
      </c>
      <c r="B3359" s="3">
        <v>46056.460868055598</v>
      </c>
      <c r="C3359" s="14">
        <v>1670</v>
      </c>
      <c r="D3359" s="1" t="s">
        <v>20883</v>
      </c>
      <c r="E3359" s="1" t="s">
        <v>20884</v>
      </c>
      <c r="F3359" s="1" t="s">
        <v>27</v>
      </c>
      <c r="G3359" s="1" t="s">
        <v>20885</v>
      </c>
      <c r="H3359" s="1" t="s">
        <v>20886</v>
      </c>
      <c r="I3359" s="1" t="s">
        <v>20887</v>
      </c>
      <c r="J3359" s="1" t="s">
        <v>20888</v>
      </c>
      <c r="K3359" s="1" t="s">
        <v>453</v>
      </c>
      <c r="L3359" s="1" t="s">
        <v>33</v>
      </c>
      <c r="M3359" s="1" t="b">
        <v>0</v>
      </c>
      <c r="N3359" s="1" t="s">
        <v>47</v>
      </c>
      <c r="O3359" s="1" t="s">
        <v>48</v>
      </c>
      <c r="P3359" s="1" t="s">
        <v>6185</v>
      </c>
      <c r="Q3359" s="1" t="s">
        <v>37</v>
      </c>
      <c r="R3359" s="1" t="s">
        <v>38</v>
      </c>
      <c r="S3359" s="1" t="s">
        <v>39</v>
      </c>
      <c r="T3359" s="1" t="s">
        <v>20890</v>
      </c>
      <c r="U3359" s="1" t="s">
        <v>20891</v>
      </c>
      <c r="V3359" s="1" t="s">
        <v>20892</v>
      </c>
      <c r="W3359" s="1" t="s">
        <v>176</v>
      </c>
      <c r="X3359" s="1" t="s">
        <v>20893</v>
      </c>
      <c r="Y3359" s="1" t="s">
        <v>239</v>
      </c>
      <c r="Z3359" s="1" t="s">
        <v>4864</v>
      </c>
      <c r="AA3359" s="1" t="s">
        <v>23367</v>
      </c>
      <c r="AB3359" s="1" t="s">
        <v>158</v>
      </c>
      <c r="AD3359" s="1" t="str">
        <f>VLOOKUP($K3359,「工具标准名」映射表!$B:$I,3,0)</f>
        <v>DeepSeek 大模型</v>
      </c>
      <c r="AE3359" s="1" t="str">
        <f>VLOOKUP($K3359,「工具标准名」映射表!$B:$I,4,0)</f>
        <v>功能应用层</v>
      </c>
      <c r="AF3359" s="1" t="str">
        <f>VLOOKUP($K3359,「工具标准名」映射表!$B:$I,5,0)</f>
        <v>功能应用（教学辅助工具）</v>
      </c>
      <c r="AG3359" s="1" t="str">
        <f>VLOOKUP($K3359,「工具标准名」映射表!$B:$I,6,0)</f>
        <v>软件工具</v>
      </c>
      <c r="AH3359" s="1" t="str">
        <f>VLOOKUP($K3359,「工具标准名」映射表!$B:$I,7,0)</f>
        <v>AI智能体</v>
      </c>
      <c r="AI3359" s="1" t="str">
        <f>VLOOKUP($K3359,「工具标准名」映射表!$B:$I,8,0)</f>
        <v>否</v>
      </c>
      <c r="AJ3359" s="1" t="s">
        <v>158</v>
      </c>
      <c r="AK3359" s="1"/>
      <c r="AL3359" s="1"/>
      <c r="AM3359" s="1"/>
      <c r="AN3359" s="1"/>
      <c r="AO3359" s="1"/>
    </row>
    <row r="3360" spans="1:41" ht="16">
      <c r="A3360" s="1" t="s">
        <v>20882</v>
      </c>
      <c r="B3360" s="3">
        <v>46056.460868055598</v>
      </c>
      <c r="C3360" s="14">
        <v>1670</v>
      </c>
      <c r="D3360" s="1" t="s">
        <v>20883</v>
      </c>
      <c r="E3360" s="1" t="s">
        <v>20884</v>
      </c>
      <c r="F3360" s="1" t="s">
        <v>27</v>
      </c>
      <c r="G3360" s="1" t="s">
        <v>20885</v>
      </c>
      <c r="H3360" s="1" t="s">
        <v>20886</v>
      </c>
      <c r="I3360" s="1" t="s">
        <v>20887</v>
      </c>
      <c r="J3360" s="1" t="s">
        <v>20888</v>
      </c>
      <c r="K3360" s="1" t="s">
        <v>4356</v>
      </c>
      <c r="L3360" s="1" t="s">
        <v>33</v>
      </c>
      <c r="M3360" s="1" t="b">
        <v>0</v>
      </c>
      <c r="N3360" s="1" t="s">
        <v>4288</v>
      </c>
      <c r="O3360" s="1" t="s">
        <v>66</v>
      </c>
      <c r="P3360" s="1" t="s">
        <v>4349</v>
      </c>
      <c r="Q3360" s="1" t="s">
        <v>37</v>
      </c>
      <c r="R3360" s="1" t="s">
        <v>38</v>
      </c>
      <c r="S3360" s="1" t="s">
        <v>39</v>
      </c>
      <c r="T3360" s="1" t="s">
        <v>20890</v>
      </c>
      <c r="U3360" s="1" t="s">
        <v>20891</v>
      </c>
      <c r="V3360" s="1" t="s">
        <v>20892</v>
      </c>
      <c r="W3360" s="1" t="s">
        <v>176</v>
      </c>
      <c r="X3360" s="1" t="s">
        <v>20893</v>
      </c>
      <c r="Y3360" s="1" t="s">
        <v>239</v>
      </c>
      <c r="Z3360" s="1" t="s">
        <v>4356</v>
      </c>
      <c r="AA3360" s="1">
        <v>0</v>
      </c>
      <c r="AB3360" s="1" t="s">
        <v>158</v>
      </c>
      <c r="AD3360" s="1" t="str">
        <f>VLOOKUP($K3360,「工具标准名」映射表!$B:$I,3,0)</f>
        <v>AR地球</v>
      </c>
      <c r="AE3360" s="1" t="str">
        <f>VLOOKUP($K3360,「工具标准名」映射表!$B:$I,4,0)</f>
        <v>功能应用层</v>
      </c>
      <c r="AF3360" s="1" t="str">
        <f>VLOOKUP($K3360,「工具标准名」映射表!$B:$I,5,0)</f>
        <v>功能应用（VR/AR）</v>
      </c>
      <c r="AG3360" s="1" t="str">
        <f>VLOOKUP($K3360,「工具标准名」映射表!$B:$I,6,0)</f>
        <v>软件工具</v>
      </c>
      <c r="AH3360" s="1" t="str">
        <f>VLOOKUP($K3360,「工具标准名」映射表!$B:$I,7,0)</f>
        <v>AI智能体</v>
      </c>
      <c r="AI3360" s="1" t="str">
        <f>VLOOKUP($K3360,「工具标准名」映射表!$B:$I,8,0)</f>
        <v>是</v>
      </c>
      <c r="AJ3360" s="1" t="s">
        <v>158</v>
      </c>
      <c r="AK3360" s="1"/>
      <c r="AL3360" s="1"/>
      <c r="AM3360" s="1"/>
      <c r="AN3360" s="1"/>
      <c r="AO3360" s="1"/>
    </row>
    <row r="3361" spans="1:41" ht="16">
      <c r="A3361" s="1" t="s">
        <v>20882</v>
      </c>
      <c r="B3361" s="3">
        <v>46056.460868055598</v>
      </c>
      <c r="C3361" s="14">
        <v>1670</v>
      </c>
      <c r="D3361" s="1" t="s">
        <v>20883</v>
      </c>
      <c r="E3361" s="1" t="s">
        <v>20884</v>
      </c>
      <c r="F3361" s="1" t="s">
        <v>27</v>
      </c>
      <c r="G3361" s="1" t="s">
        <v>20885</v>
      </c>
      <c r="H3361" s="1" t="s">
        <v>20886</v>
      </c>
      <c r="I3361" s="1" t="s">
        <v>20887</v>
      </c>
      <c r="J3361" s="1" t="s">
        <v>20888</v>
      </c>
      <c r="K3361" s="1" t="s">
        <v>15026</v>
      </c>
      <c r="L3361" s="1" t="s">
        <v>33</v>
      </c>
      <c r="M3361" s="1" t="b">
        <v>0</v>
      </c>
      <c r="N3361" s="1" t="s">
        <v>4288</v>
      </c>
      <c r="O3361" s="1" t="s">
        <v>66</v>
      </c>
      <c r="P3361" s="1" t="s">
        <v>15020</v>
      </c>
      <c r="Q3361" s="1" t="s">
        <v>37</v>
      </c>
      <c r="R3361" s="1" t="s">
        <v>38</v>
      </c>
      <c r="S3361" s="1" t="s">
        <v>39</v>
      </c>
      <c r="T3361" s="1" t="s">
        <v>20890</v>
      </c>
      <c r="U3361" s="1" t="s">
        <v>20891</v>
      </c>
      <c r="V3361" s="1" t="s">
        <v>20892</v>
      </c>
      <c r="W3361" s="1" t="s">
        <v>176</v>
      </c>
      <c r="X3361" s="1" t="s">
        <v>20893</v>
      </c>
      <c r="Y3361" s="1" t="s">
        <v>239</v>
      </c>
      <c r="Z3361" s="1" t="s">
        <v>15026</v>
      </c>
      <c r="AA3361" s="1">
        <v>0</v>
      </c>
      <c r="AB3361" s="1" t="s">
        <v>158</v>
      </c>
      <c r="AD3361" s="1" t="str">
        <f>VLOOKUP($K3361,「工具标准名」映射表!$B:$I,3,0)</f>
        <v>经纬度智能标注系统</v>
      </c>
      <c r="AE3361" s="1" t="str">
        <f>VLOOKUP($K3361,「工具标准名」映射表!$B:$I,4,0)</f>
        <v>功能应用层</v>
      </c>
      <c r="AF3361" s="1" t="str">
        <f>VLOOKUP($K3361,「工具标准名」映射表!$B:$I,5,0)</f>
        <v>功能应用（Web 教学平台（SaaS））</v>
      </c>
      <c r="AG3361" s="1" t="str">
        <f>VLOOKUP($K3361,「工具标准名」映射表!$B:$I,6,0)</f>
        <v>软件工具</v>
      </c>
      <c r="AH3361" s="1" t="str">
        <f>VLOOKUP($K3361,「工具标准名」映射表!$B:$I,7,0)</f>
        <v>AI智能体</v>
      </c>
      <c r="AI3361" s="1" t="str">
        <f>VLOOKUP($K3361,「工具标准名」映射表!$B:$I,8,0)</f>
        <v>否</v>
      </c>
      <c r="AJ3361" s="1" t="s">
        <v>158</v>
      </c>
      <c r="AK3361" s="1"/>
      <c r="AL3361" s="1"/>
      <c r="AM3361" s="1"/>
      <c r="AN3361" s="1"/>
      <c r="AO3361" s="1"/>
    </row>
    <row r="3362" spans="1:41" ht="16">
      <c r="A3362" s="1" t="s">
        <v>20882</v>
      </c>
      <c r="B3362" s="3">
        <v>46056.460868055598</v>
      </c>
      <c r="C3362" s="14">
        <v>1670</v>
      </c>
      <c r="D3362" s="1" t="s">
        <v>20883</v>
      </c>
      <c r="E3362" s="1" t="s">
        <v>20884</v>
      </c>
      <c r="F3362" s="1" t="s">
        <v>27</v>
      </c>
      <c r="G3362" s="1" t="s">
        <v>20885</v>
      </c>
      <c r="H3362" s="1" t="s">
        <v>20886</v>
      </c>
      <c r="I3362" s="1" t="s">
        <v>20887</v>
      </c>
      <c r="J3362" s="1" t="s">
        <v>20888</v>
      </c>
      <c r="K3362" s="1" t="s">
        <v>20897</v>
      </c>
      <c r="L3362" s="1" t="s">
        <v>33</v>
      </c>
      <c r="M3362" s="1" t="b">
        <v>0</v>
      </c>
      <c r="N3362" s="1" t="s">
        <v>4288</v>
      </c>
      <c r="O3362" s="1" t="s">
        <v>66</v>
      </c>
      <c r="P3362" s="1" t="s">
        <v>22313</v>
      </c>
      <c r="Q3362" s="1" t="s">
        <v>37</v>
      </c>
      <c r="R3362" s="1" t="s">
        <v>38</v>
      </c>
      <c r="S3362" s="1" t="s">
        <v>39</v>
      </c>
      <c r="T3362" s="1" t="s">
        <v>20890</v>
      </c>
      <c r="U3362" s="1" t="s">
        <v>20891</v>
      </c>
      <c r="V3362" s="1" t="s">
        <v>20892</v>
      </c>
      <c r="W3362" s="1" t="s">
        <v>176</v>
      </c>
      <c r="X3362" s="1" t="s">
        <v>20893</v>
      </c>
      <c r="Y3362" s="1" t="s">
        <v>239</v>
      </c>
      <c r="Z3362" s="1" t="s">
        <v>20897</v>
      </c>
      <c r="AA3362" s="1">
        <v>0</v>
      </c>
      <c r="AB3362" s="1" t="s">
        <v>158</v>
      </c>
      <c r="AD3362" s="1" t="str">
        <f>VLOOKUP($K3362,「工具标准名」映射表!$B:$I,3,0)</f>
        <v>智能平板</v>
      </c>
      <c r="AE3362" s="1" t="str">
        <f>VLOOKUP($K3362,「工具标准名」映射表!$B:$I,4,0)</f>
        <v>功能应用层</v>
      </c>
      <c r="AF3362" s="1" t="str">
        <f>VLOOKUP($K3362,「工具标准名」映射表!$B:$I,5,0)</f>
        <v>功能应用（校级 / 区域级系统）</v>
      </c>
      <c r="AG3362" s="1" t="str">
        <f>VLOOKUP($K3362,「工具标准名」映射表!$B:$I,6,0)</f>
        <v>软件工具</v>
      </c>
      <c r="AH3362" s="1" t="str">
        <f>VLOOKUP($K3362,「工具标准名」映射表!$B:$I,7,0)</f>
        <v>AI智能体</v>
      </c>
      <c r="AI3362" s="1" t="str">
        <f>VLOOKUP($K3362,「工具标准名」映射表!$B:$I,8,0)</f>
        <v>否</v>
      </c>
      <c r="AJ3362" s="1" t="s">
        <v>158</v>
      </c>
      <c r="AK3362" s="1"/>
      <c r="AL3362" s="1"/>
      <c r="AM3362" s="1"/>
      <c r="AN3362" s="1"/>
      <c r="AO3362" s="1"/>
    </row>
    <row r="3363" spans="1:41" ht="16">
      <c r="A3363" s="1" t="s">
        <v>20899</v>
      </c>
      <c r="B3363" s="3">
        <v>46056.460682870398</v>
      </c>
      <c r="C3363" s="14">
        <v>1671</v>
      </c>
      <c r="D3363" s="1" t="s">
        <v>20900</v>
      </c>
      <c r="E3363" s="1" t="s">
        <v>20884</v>
      </c>
      <c r="F3363" s="1" t="s">
        <v>27</v>
      </c>
      <c r="G3363" s="1" t="s">
        <v>20901</v>
      </c>
      <c r="H3363" s="1" t="s">
        <v>20902</v>
      </c>
      <c r="I3363" s="1" t="s">
        <v>20903</v>
      </c>
      <c r="J3363" s="1" t="s">
        <v>20904</v>
      </c>
      <c r="K3363" s="1" t="s">
        <v>3370</v>
      </c>
      <c r="L3363" s="1" t="s">
        <v>33</v>
      </c>
      <c r="M3363" s="1" t="b">
        <v>1</v>
      </c>
      <c r="N3363" s="1" t="s">
        <v>47</v>
      </c>
      <c r="O3363" s="1" t="s">
        <v>48</v>
      </c>
      <c r="P3363" s="1" t="s">
        <v>3364</v>
      </c>
      <c r="Q3363" s="1" t="s">
        <v>37</v>
      </c>
      <c r="R3363" s="1" t="s">
        <v>38</v>
      </c>
      <c r="S3363" s="1" t="s">
        <v>39</v>
      </c>
      <c r="T3363" s="1" t="s">
        <v>20906</v>
      </c>
      <c r="U3363" s="1" t="s">
        <v>20907</v>
      </c>
      <c r="V3363" s="1" t="s">
        <v>20908</v>
      </c>
      <c r="W3363" s="1" t="s">
        <v>20909</v>
      </c>
      <c r="X3363" s="1" t="s">
        <v>20910</v>
      </c>
      <c r="Y3363" s="1" t="s">
        <v>43</v>
      </c>
      <c r="Z3363" s="1" t="s">
        <v>3370</v>
      </c>
      <c r="AA3363" s="1">
        <v>0</v>
      </c>
      <c r="AB3363" s="1" t="s">
        <v>158</v>
      </c>
      <c r="AD3363" s="1" t="str">
        <f>VLOOKUP($K3363,「工具标准名」映射表!$B:$I,3,0)</f>
        <v>AI虚拟圆片操作平台</v>
      </c>
      <c r="AE3363" s="1" t="str">
        <f>VLOOKUP($K3363,「工具标准名」映射表!$B:$I,4,0)</f>
        <v>功能应用层</v>
      </c>
      <c r="AF3363" s="1" t="str">
        <f>VLOOKUP($K3363,「工具标准名」映射表!$B:$I,5,0)</f>
        <v>功能应用（教学辅助工具）</v>
      </c>
      <c r="AG3363" s="1" t="str">
        <f>VLOOKUP($K3363,「工具标准名」映射表!$B:$I,6,0)</f>
        <v>软件工具</v>
      </c>
      <c r="AH3363" s="1" t="str">
        <f>VLOOKUP($K3363,「工具标准名」映射表!$B:$I,7,0)</f>
        <v>AI智能体</v>
      </c>
      <c r="AI3363" s="1" t="str">
        <f>VLOOKUP($K3363,「工具标准名」映射表!$B:$I,8,0)</f>
        <v>否</v>
      </c>
      <c r="AJ3363" s="1" t="s">
        <v>158</v>
      </c>
      <c r="AK3363" s="1"/>
      <c r="AL3363" s="1"/>
      <c r="AM3363" s="1"/>
      <c r="AN3363" s="1"/>
      <c r="AO3363" s="1"/>
    </row>
    <row r="3364" spans="1:41" ht="16">
      <c r="A3364" s="1" t="s">
        <v>20899</v>
      </c>
      <c r="B3364" s="3">
        <v>46056.460682870398</v>
      </c>
      <c r="C3364" s="14">
        <v>1671</v>
      </c>
      <c r="D3364" s="1" t="s">
        <v>20900</v>
      </c>
      <c r="E3364" s="1" t="s">
        <v>20884</v>
      </c>
      <c r="F3364" s="1" t="s">
        <v>27</v>
      </c>
      <c r="G3364" s="1" t="s">
        <v>20901</v>
      </c>
      <c r="H3364" s="1" t="s">
        <v>20902</v>
      </c>
      <c r="I3364" s="1" t="s">
        <v>20903</v>
      </c>
      <c r="J3364" s="1" t="s">
        <v>20904</v>
      </c>
      <c r="K3364" s="1" t="s">
        <v>20341</v>
      </c>
      <c r="L3364" s="1" t="s">
        <v>33</v>
      </c>
      <c r="M3364" s="1" t="b">
        <v>1</v>
      </c>
      <c r="N3364" s="1" t="s">
        <v>47</v>
      </c>
      <c r="O3364" s="1" t="s">
        <v>54</v>
      </c>
      <c r="P3364" s="1" t="s">
        <v>20337</v>
      </c>
      <c r="Q3364" s="1" t="s">
        <v>37</v>
      </c>
      <c r="R3364" s="1" t="s">
        <v>38</v>
      </c>
      <c r="S3364" s="1" t="s">
        <v>39</v>
      </c>
      <c r="T3364" s="1" t="s">
        <v>20906</v>
      </c>
      <c r="U3364" s="1" t="s">
        <v>20907</v>
      </c>
      <c r="V3364" s="1" t="s">
        <v>20908</v>
      </c>
      <c r="W3364" s="1" t="s">
        <v>20909</v>
      </c>
      <c r="X3364" s="1" t="s">
        <v>20910</v>
      </c>
      <c r="Y3364" s="1" t="s">
        <v>43</v>
      </c>
      <c r="Z3364" s="1" t="s">
        <v>20341</v>
      </c>
      <c r="AA3364" s="1">
        <v>0</v>
      </c>
      <c r="AB3364" s="1" t="s">
        <v>158</v>
      </c>
      <c r="AD3364" s="1" t="str">
        <f>VLOOKUP($K3364,「工具标准名」映射表!$B:$I,3,0)</f>
        <v>学情分析模型</v>
      </c>
      <c r="AE3364" s="1" t="str">
        <f>VLOOKUP($K3364,「工具标准名」映射表!$B:$I,4,0)</f>
        <v>教育数据层</v>
      </c>
      <c r="AF3364" s="1" t="str">
        <f>VLOOKUP($K3364,「工具标准名」映射表!$B:$I,5,0)</f>
        <v>教育数据层（资源数据）</v>
      </c>
      <c r="AG3364" s="1" t="str">
        <f>VLOOKUP($K3364,「工具标准名」映射表!$B:$I,6,0)</f>
        <v>在线资源</v>
      </c>
      <c r="AH3364" s="1" t="str">
        <f>VLOOKUP($K3364,「工具标准名」映射表!$B:$I,7,0)</f>
        <v>大语言模型</v>
      </c>
      <c r="AI3364" s="1" t="str">
        <f>VLOOKUP($K3364,「工具标准名」映射表!$B:$I,8,0)</f>
        <v>是</v>
      </c>
      <c r="AJ3364" s="1" t="s">
        <v>158</v>
      </c>
      <c r="AK3364" s="1"/>
      <c r="AL3364" s="1"/>
      <c r="AM3364" s="1"/>
      <c r="AN3364" s="1"/>
      <c r="AO3364" s="1"/>
    </row>
    <row r="3365" spans="1:41" ht="16">
      <c r="A3365" s="1" t="s">
        <v>20911</v>
      </c>
      <c r="B3365" s="3">
        <v>46056.460787037002</v>
      </c>
      <c r="C3365" s="14">
        <v>1673</v>
      </c>
      <c r="D3365" s="1" t="s">
        <v>20912</v>
      </c>
      <c r="E3365" s="1" t="s">
        <v>20913</v>
      </c>
      <c r="F3365" s="1" t="s">
        <v>100</v>
      </c>
      <c r="G3365" s="1" t="s">
        <v>20914</v>
      </c>
      <c r="H3365" s="1" t="s">
        <v>20915</v>
      </c>
      <c r="I3365" s="1" t="s">
        <v>20916</v>
      </c>
      <c r="J3365" s="1" t="s">
        <v>20917</v>
      </c>
      <c r="K3365" s="1" t="s">
        <v>124</v>
      </c>
      <c r="L3365" s="1" t="s">
        <v>33</v>
      </c>
      <c r="M3365" s="1" t="b">
        <v>0</v>
      </c>
      <c r="N3365" s="1" t="s">
        <v>47</v>
      </c>
      <c r="O3365" s="1" t="s">
        <v>54</v>
      </c>
      <c r="P3365" s="1" t="s">
        <v>6195</v>
      </c>
      <c r="Q3365" s="1" t="s">
        <v>87</v>
      </c>
      <c r="R3365" s="1" t="s">
        <v>234</v>
      </c>
      <c r="S3365" s="1" t="s">
        <v>39</v>
      </c>
      <c r="T3365" s="1" t="s">
        <v>20919</v>
      </c>
      <c r="U3365" s="1" t="s">
        <v>30</v>
      </c>
      <c r="V3365" s="1" t="s">
        <v>275</v>
      </c>
      <c r="W3365" s="1" t="s">
        <v>1927</v>
      </c>
      <c r="X3365" s="1" t="s">
        <v>20920</v>
      </c>
      <c r="Y3365" s="1" t="s">
        <v>43</v>
      </c>
      <c r="Z3365" s="1" t="s">
        <v>4864</v>
      </c>
      <c r="AA3365" s="1" t="s">
        <v>23367</v>
      </c>
      <c r="AB3365" s="1" t="s">
        <v>460</v>
      </c>
      <c r="AD3365" s="1" t="str">
        <f>VLOOKUP($K3365,「工具标准名」映射表!$B:$I,3,0)</f>
        <v>DeepSeek 大模型</v>
      </c>
      <c r="AE3365" s="1" t="str">
        <f>VLOOKUP($K3365,「工具标准名」映射表!$B:$I,4,0)</f>
        <v>功能应用层</v>
      </c>
      <c r="AF3365" s="1" t="str">
        <f>VLOOKUP($K3365,「工具标准名」映射表!$B:$I,5,0)</f>
        <v>功能应用（教学辅助工具）</v>
      </c>
      <c r="AG3365" s="1" t="str">
        <f>VLOOKUP($K3365,「工具标准名」映射表!$B:$I,6,0)</f>
        <v>软件工具</v>
      </c>
      <c r="AH3365" s="1" t="str">
        <f>VLOOKUP($K3365,「工具标准名」映射表!$B:$I,7,0)</f>
        <v>AI智能体</v>
      </c>
      <c r="AI3365" s="1" t="str">
        <f>VLOOKUP($K3365,「工具标准名」映射表!$B:$I,8,0)</f>
        <v>否</v>
      </c>
      <c r="AJ3365" s="1" t="s">
        <v>460</v>
      </c>
      <c r="AK3365" s="1"/>
      <c r="AL3365" s="1"/>
      <c r="AM3365" s="1"/>
      <c r="AN3365" s="1"/>
      <c r="AO3365" s="1"/>
    </row>
    <row r="3366" spans="1:41" ht="16">
      <c r="A3366" s="1" t="s">
        <v>20922</v>
      </c>
      <c r="B3366" s="3">
        <v>46056.4607986111</v>
      </c>
      <c r="C3366" s="14">
        <v>1674</v>
      </c>
      <c r="D3366" s="1" t="s">
        <v>18660</v>
      </c>
      <c r="E3366" s="1" t="s">
        <v>18661</v>
      </c>
      <c r="F3366" s="1" t="s">
        <v>27</v>
      </c>
      <c r="G3366" s="1" t="s">
        <v>18662</v>
      </c>
      <c r="H3366" s="1" t="s">
        <v>20923</v>
      </c>
      <c r="I3366" s="1" t="s">
        <v>18664</v>
      </c>
      <c r="J3366" s="1" t="s">
        <v>20924</v>
      </c>
      <c r="K3366" s="1" t="s">
        <v>18666</v>
      </c>
      <c r="L3366" s="1" t="s">
        <v>33</v>
      </c>
      <c r="M3366" s="1" t="b">
        <v>0</v>
      </c>
      <c r="N3366" s="1" t="s">
        <v>47</v>
      </c>
      <c r="O3366" s="1" t="s">
        <v>48</v>
      </c>
      <c r="P3366" s="1" t="s">
        <v>21896</v>
      </c>
      <c r="Q3366" s="1" t="s">
        <v>87</v>
      </c>
      <c r="R3366" s="1" t="s">
        <v>234</v>
      </c>
      <c r="S3366" s="1" t="s">
        <v>39</v>
      </c>
      <c r="T3366" s="1" t="s">
        <v>20926</v>
      </c>
      <c r="U3366" s="1" t="s">
        <v>18664</v>
      </c>
      <c r="V3366" s="1" t="s">
        <v>20927</v>
      </c>
      <c r="W3366" s="1" t="s">
        <v>20928</v>
      </c>
      <c r="X3366" s="1" t="s">
        <v>20929</v>
      </c>
      <c r="Y3366" s="1" t="s">
        <v>156</v>
      </c>
      <c r="Z3366" s="1" t="s">
        <v>18666</v>
      </c>
      <c r="AA3366" s="1">
        <v>0</v>
      </c>
      <c r="AB3366" s="1" t="s">
        <v>217</v>
      </c>
      <c r="AD3366" s="1" t="str">
        <f>VLOOKUP($K3366,「工具标准名」映射表!$B:$I,3,0)</f>
        <v>智慧中小学平台</v>
      </c>
      <c r="AE3366" s="1" t="str">
        <f>VLOOKUP($K3366,「工具标准名」映射表!$B:$I,4,0)</f>
        <v>功能应用层</v>
      </c>
      <c r="AF3366" s="1" t="str">
        <f>VLOOKUP($K3366,「工具标准名」映射表!$B:$I,5,0)</f>
        <v>功能应用（校级 / 区域级系统）</v>
      </c>
      <c r="AG3366" s="1" t="str">
        <f>VLOOKUP($K3366,「工具标准名」映射表!$B:$I,6,0)</f>
        <v>软件工具</v>
      </c>
      <c r="AH3366" s="1" t="str">
        <f>VLOOKUP($K3366,「工具标准名」映射表!$B:$I,7,0)</f>
        <v>AI智能体</v>
      </c>
      <c r="AI3366" s="1" t="str">
        <f>VLOOKUP($K3366,「工具标准名」映射表!$B:$I,8,0)</f>
        <v>否</v>
      </c>
      <c r="AJ3366" s="1" t="s">
        <v>217</v>
      </c>
      <c r="AK3366" s="1"/>
      <c r="AL3366" s="1"/>
      <c r="AM3366" s="1"/>
      <c r="AN3366" s="1"/>
      <c r="AO3366" s="1"/>
    </row>
    <row r="3367" spans="1:41" ht="16">
      <c r="A3367" s="1" t="s">
        <v>20922</v>
      </c>
      <c r="B3367" s="3">
        <v>46056.4607986111</v>
      </c>
      <c r="C3367" s="14">
        <v>1674</v>
      </c>
      <c r="D3367" s="1" t="s">
        <v>18660</v>
      </c>
      <c r="E3367" s="1" t="s">
        <v>18661</v>
      </c>
      <c r="F3367" s="1" t="s">
        <v>27</v>
      </c>
      <c r="G3367" s="1" t="s">
        <v>18662</v>
      </c>
      <c r="H3367" s="1" t="s">
        <v>20923</v>
      </c>
      <c r="I3367" s="1" t="s">
        <v>18664</v>
      </c>
      <c r="J3367" s="1" t="s">
        <v>20924</v>
      </c>
      <c r="K3367" s="1" t="s">
        <v>1030</v>
      </c>
      <c r="L3367" s="1" t="s">
        <v>33</v>
      </c>
      <c r="M3367" s="1" t="b">
        <v>0</v>
      </c>
      <c r="N3367" s="1" t="s">
        <v>2868</v>
      </c>
      <c r="O3367" s="1" t="s">
        <v>66</v>
      </c>
      <c r="P3367" s="1" t="s">
        <v>21883</v>
      </c>
      <c r="Q3367" s="1" t="s">
        <v>87</v>
      </c>
      <c r="R3367" s="1" t="s">
        <v>234</v>
      </c>
      <c r="S3367" s="1" t="s">
        <v>39</v>
      </c>
      <c r="T3367" s="1" t="s">
        <v>20926</v>
      </c>
      <c r="U3367" s="1" t="s">
        <v>18664</v>
      </c>
      <c r="V3367" s="1" t="s">
        <v>20927</v>
      </c>
      <c r="W3367" s="1" t="s">
        <v>20928</v>
      </c>
      <c r="X3367" s="1" t="s">
        <v>20929</v>
      </c>
      <c r="Y3367" s="1" t="s">
        <v>156</v>
      </c>
      <c r="Z3367" s="1" t="s">
        <v>1030</v>
      </c>
      <c r="AA3367" s="1">
        <v>0</v>
      </c>
      <c r="AB3367" s="1" t="s">
        <v>217</v>
      </c>
      <c r="AD3367" s="1" t="str">
        <f>VLOOKUP($K3367,「工具标准名」映射表!$B:$I,3,0)</f>
        <v>智慧纸笔</v>
      </c>
      <c r="AE3367" s="1" t="str">
        <f>VLOOKUP($K3367,「工具标准名」映射表!$B:$I,4,0)</f>
        <v>功能应用层</v>
      </c>
      <c r="AF3367" s="1" t="str">
        <f>VLOOKUP($K3367,「工具标准名」映射表!$B:$I,5,0)</f>
        <v>功能应用（校级 / 区域级系统）</v>
      </c>
      <c r="AG3367" s="1" t="str">
        <f>VLOOKUP($K3367,「工具标准名」映射表!$B:$I,6,0)</f>
        <v>软件工具</v>
      </c>
      <c r="AH3367" s="1" t="str">
        <f>VLOOKUP($K3367,「工具标准名」映射表!$B:$I,7,0)</f>
        <v>AI智能体</v>
      </c>
      <c r="AI3367" s="1" t="str">
        <f>VLOOKUP($K3367,「工具标准名」映射表!$B:$I,8,0)</f>
        <v>否</v>
      </c>
      <c r="AJ3367" s="1" t="s">
        <v>217</v>
      </c>
      <c r="AK3367" s="1"/>
      <c r="AL3367" s="1"/>
      <c r="AM3367" s="1"/>
      <c r="AN3367" s="1"/>
      <c r="AO3367" s="1"/>
    </row>
    <row r="3368" spans="1:41" ht="16">
      <c r="A3368" s="1" t="s">
        <v>20922</v>
      </c>
      <c r="B3368" s="3">
        <v>46056.4607986111</v>
      </c>
      <c r="C3368" s="14">
        <v>1674</v>
      </c>
      <c r="D3368" s="1" t="s">
        <v>18660</v>
      </c>
      <c r="E3368" s="1" t="s">
        <v>18661</v>
      </c>
      <c r="F3368" s="1" t="s">
        <v>27</v>
      </c>
      <c r="G3368" s="1" t="s">
        <v>18662</v>
      </c>
      <c r="H3368" s="1" t="s">
        <v>20923</v>
      </c>
      <c r="I3368" s="1" t="s">
        <v>18664</v>
      </c>
      <c r="J3368" s="1" t="s">
        <v>20924</v>
      </c>
      <c r="K3368" s="1" t="s">
        <v>3740</v>
      </c>
      <c r="L3368" s="1" t="s">
        <v>33</v>
      </c>
      <c r="M3368" s="1" t="b">
        <v>0</v>
      </c>
      <c r="N3368" s="1" t="s">
        <v>47</v>
      </c>
      <c r="O3368" s="1" t="s">
        <v>48</v>
      </c>
      <c r="P3368" s="1" t="s">
        <v>3739</v>
      </c>
      <c r="Q3368" s="1" t="s">
        <v>87</v>
      </c>
      <c r="R3368" s="1" t="s">
        <v>234</v>
      </c>
      <c r="S3368" s="1" t="s">
        <v>39</v>
      </c>
      <c r="T3368" s="1" t="s">
        <v>20926</v>
      </c>
      <c r="U3368" s="1" t="s">
        <v>18664</v>
      </c>
      <c r="V3368" s="1" t="s">
        <v>20927</v>
      </c>
      <c r="W3368" s="1" t="s">
        <v>20928</v>
      </c>
      <c r="X3368" s="1" t="s">
        <v>20929</v>
      </c>
      <c r="Y3368" s="1" t="s">
        <v>156</v>
      </c>
      <c r="Z3368" s="1" t="s">
        <v>3740</v>
      </c>
      <c r="AA3368" s="1">
        <v>0</v>
      </c>
      <c r="AB3368" s="1" t="s">
        <v>217</v>
      </c>
      <c r="AD3368" s="1" t="str">
        <f>VLOOKUP($K3368,「工具标准名」映射表!$B:$I,3,0)</f>
        <v>AI课堂循证平台</v>
      </c>
      <c r="AE3368" s="1" t="str">
        <f>VLOOKUP($K3368,「工具标准名」映射表!$B:$I,4,0)</f>
        <v>功能应用层</v>
      </c>
      <c r="AF3368" s="1" t="str">
        <f>VLOOKUP($K3368,「工具标准名」映射表!$B:$I,5,0)</f>
        <v>功能应用（教学辅助工具）</v>
      </c>
      <c r="AG3368" s="1" t="str">
        <f>VLOOKUP($K3368,「工具标准名」映射表!$B:$I,6,0)</f>
        <v>软件工具</v>
      </c>
      <c r="AH3368" s="1" t="str">
        <f>VLOOKUP($K3368,「工具标准名」映射表!$B:$I,7,0)</f>
        <v>AI智能体</v>
      </c>
      <c r="AI3368" s="1" t="str">
        <f>VLOOKUP($K3368,「工具标准名」映射表!$B:$I,8,0)</f>
        <v>否</v>
      </c>
      <c r="AJ3368" s="1" t="s">
        <v>217</v>
      </c>
      <c r="AK3368" s="1"/>
      <c r="AL3368" s="1"/>
      <c r="AM3368" s="1"/>
      <c r="AN3368" s="1"/>
      <c r="AO3368" s="1"/>
    </row>
    <row r="3369" spans="1:41" ht="16">
      <c r="A3369" s="1" t="s">
        <v>20922</v>
      </c>
      <c r="B3369" s="3">
        <v>46056.4607986111</v>
      </c>
      <c r="C3369" s="14">
        <v>1674</v>
      </c>
      <c r="D3369" s="1" t="s">
        <v>18660</v>
      </c>
      <c r="E3369" s="1" t="s">
        <v>18661</v>
      </c>
      <c r="F3369" s="1" t="s">
        <v>27</v>
      </c>
      <c r="G3369" s="1" t="s">
        <v>18662</v>
      </c>
      <c r="H3369" s="1" t="s">
        <v>20923</v>
      </c>
      <c r="I3369" s="1" t="s">
        <v>18664</v>
      </c>
      <c r="J3369" s="1" t="s">
        <v>20924</v>
      </c>
      <c r="K3369" s="1" t="s">
        <v>10875</v>
      </c>
      <c r="L3369" s="1" t="s">
        <v>33</v>
      </c>
      <c r="M3369" s="1" t="b">
        <v>0</v>
      </c>
      <c r="N3369" s="1" t="s">
        <v>34</v>
      </c>
      <c r="O3369" s="1" t="s">
        <v>35</v>
      </c>
      <c r="P3369" s="1" t="s">
        <v>16692</v>
      </c>
      <c r="Q3369" s="1" t="s">
        <v>87</v>
      </c>
      <c r="R3369" s="1" t="s">
        <v>234</v>
      </c>
      <c r="S3369" s="1" t="s">
        <v>39</v>
      </c>
      <c r="T3369" s="1" t="s">
        <v>20926</v>
      </c>
      <c r="U3369" s="1" t="s">
        <v>18664</v>
      </c>
      <c r="V3369" s="1" t="s">
        <v>20927</v>
      </c>
      <c r="W3369" s="1" t="s">
        <v>20928</v>
      </c>
      <c r="X3369" s="1" t="s">
        <v>20929</v>
      </c>
      <c r="Y3369" s="1" t="s">
        <v>156</v>
      </c>
      <c r="Z3369" s="1" t="s">
        <v>10875</v>
      </c>
      <c r="AA3369" s="1">
        <v>0</v>
      </c>
      <c r="AB3369" s="1" t="s">
        <v>217</v>
      </c>
      <c r="AD3369" s="1" t="str">
        <f>VLOOKUP($K3369,「工具标准名」映射表!$B:$I,3,0)</f>
        <v>豆包</v>
      </c>
      <c r="AE3369" s="1" t="str">
        <f>VLOOKUP($K3369,「工具标准名」映射表!$B:$I,4,0)</f>
        <v>功能应用层</v>
      </c>
      <c r="AF3369" s="1" t="str">
        <f>VLOOKUP($K3369,「工具标准名」映射表!$B:$I,5,0)</f>
        <v>功能应用（Web 教学平台（SaaS））</v>
      </c>
      <c r="AG3369" s="1" t="str">
        <f>VLOOKUP($K3369,「工具标准名」映射表!$B:$I,6,0)</f>
        <v>软件工具</v>
      </c>
      <c r="AH3369" s="1" t="str">
        <f>VLOOKUP($K3369,「工具标准名」映射表!$B:$I,7,0)</f>
        <v>AI智能体</v>
      </c>
      <c r="AI3369" s="1" t="str">
        <f>VLOOKUP($K3369,「工具标准名」映射表!$B:$I,8,0)</f>
        <v>是</v>
      </c>
      <c r="AJ3369" s="1" t="s">
        <v>217</v>
      </c>
      <c r="AK3369" s="1"/>
      <c r="AL3369" s="1"/>
      <c r="AM3369" s="1"/>
      <c r="AN3369" s="1"/>
      <c r="AO3369" s="1"/>
    </row>
    <row r="3370" spans="1:41" ht="16">
      <c r="A3370" s="1" t="s">
        <v>20933</v>
      </c>
      <c r="B3370" s="3">
        <v>46056.460763888899</v>
      </c>
      <c r="C3370" s="14">
        <v>1675</v>
      </c>
      <c r="D3370" s="1" t="s">
        <v>20934</v>
      </c>
      <c r="E3370" s="1" t="s">
        <v>20935</v>
      </c>
      <c r="F3370" s="1" t="s">
        <v>27</v>
      </c>
      <c r="G3370" s="1" t="s">
        <v>20936</v>
      </c>
      <c r="H3370" s="1" t="s">
        <v>20937</v>
      </c>
      <c r="I3370" s="1" t="s">
        <v>174</v>
      </c>
      <c r="J3370" s="1" t="s">
        <v>20938</v>
      </c>
      <c r="K3370" s="1" t="s">
        <v>1599</v>
      </c>
      <c r="L3370" s="1" t="s">
        <v>33</v>
      </c>
      <c r="M3370" s="1" t="b">
        <v>0</v>
      </c>
      <c r="N3370" s="1" t="s">
        <v>47</v>
      </c>
      <c r="O3370" s="1" t="s">
        <v>48</v>
      </c>
      <c r="P3370" s="1" t="s">
        <v>1609</v>
      </c>
      <c r="Q3370" s="1" t="s">
        <v>37</v>
      </c>
      <c r="R3370" s="1" t="s">
        <v>38</v>
      </c>
      <c r="S3370" s="1" t="s">
        <v>39</v>
      </c>
      <c r="T3370" s="1" t="s">
        <v>20940</v>
      </c>
      <c r="U3370" s="1" t="s">
        <v>6735</v>
      </c>
      <c r="V3370" s="1" t="s">
        <v>20941</v>
      </c>
      <c r="W3370" s="1" t="s">
        <v>176</v>
      </c>
      <c r="X3370" s="1" t="s">
        <v>20942</v>
      </c>
      <c r="Y3370" s="1" t="s">
        <v>43</v>
      </c>
      <c r="Z3370" s="1" t="s">
        <v>1599</v>
      </c>
      <c r="AA3370" s="1">
        <v>0</v>
      </c>
      <c r="AB3370" s="1" t="s">
        <v>45</v>
      </c>
      <c r="AD3370" s="1" t="str">
        <f>VLOOKUP($K3370,「工具标准名」映射表!$B:$I,3,0)</f>
        <v>AI学情分析系统</v>
      </c>
      <c r="AE3370" s="1" t="str">
        <f>VLOOKUP($K3370,「工具标准名」映射表!$B:$I,4,0)</f>
        <v>功能应用层</v>
      </c>
      <c r="AF3370" s="1" t="str">
        <f>VLOOKUP($K3370,「工具标准名」映射表!$B:$I,5,0)</f>
        <v>功能应用（教学辅助工具）</v>
      </c>
      <c r="AG3370" s="1" t="str">
        <f>VLOOKUP($K3370,「工具标准名」映射表!$B:$I,6,0)</f>
        <v>软件工具</v>
      </c>
      <c r="AH3370" s="1" t="str">
        <f>VLOOKUP($K3370,「工具标准名」映射表!$B:$I,7,0)</f>
        <v>AI智能体</v>
      </c>
      <c r="AI3370" s="1" t="str">
        <f>VLOOKUP($K3370,「工具标准名」映射表!$B:$I,8,0)</f>
        <v>否</v>
      </c>
      <c r="AJ3370" s="1" t="s">
        <v>45</v>
      </c>
      <c r="AK3370" s="1"/>
      <c r="AL3370" s="1"/>
      <c r="AM3370" s="1"/>
      <c r="AN3370" s="1"/>
      <c r="AO3370" s="1"/>
    </row>
    <row r="3371" spans="1:41" ht="16">
      <c r="A3371" s="1" t="s">
        <v>20933</v>
      </c>
      <c r="B3371" s="3">
        <v>46056.460763888899</v>
      </c>
      <c r="C3371" s="14">
        <v>1675</v>
      </c>
      <c r="D3371" s="1" t="s">
        <v>20934</v>
      </c>
      <c r="E3371" s="1" t="s">
        <v>20935</v>
      </c>
      <c r="F3371" s="1" t="s">
        <v>27</v>
      </c>
      <c r="G3371" s="1" t="s">
        <v>20936</v>
      </c>
      <c r="H3371" s="1" t="s">
        <v>20937</v>
      </c>
      <c r="I3371" s="1" t="s">
        <v>174</v>
      </c>
      <c r="J3371" s="1" t="s">
        <v>20938</v>
      </c>
      <c r="K3371" s="1" t="s">
        <v>13051</v>
      </c>
      <c r="L3371" s="1" t="s">
        <v>33</v>
      </c>
      <c r="M3371" s="1" t="b">
        <v>0</v>
      </c>
      <c r="N3371" s="1" t="s">
        <v>47</v>
      </c>
      <c r="O3371" s="1" t="s">
        <v>48</v>
      </c>
      <c r="P3371" s="1" t="s">
        <v>13050</v>
      </c>
      <c r="Q3371" s="1" t="s">
        <v>37</v>
      </c>
      <c r="R3371" s="1" t="s">
        <v>38</v>
      </c>
      <c r="S3371" s="1" t="s">
        <v>39</v>
      </c>
      <c r="T3371" s="1" t="s">
        <v>20940</v>
      </c>
      <c r="U3371" s="1" t="s">
        <v>6735</v>
      </c>
      <c r="V3371" s="1" t="s">
        <v>20941</v>
      </c>
      <c r="W3371" s="1" t="s">
        <v>176</v>
      </c>
      <c r="X3371" s="1" t="s">
        <v>20942</v>
      </c>
      <c r="Y3371" s="1" t="s">
        <v>43</v>
      </c>
      <c r="Z3371" s="1" t="s">
        <v>13051</v>
      </c>
      <c r="AA3371" s="1">
        <v>0</v>
      </c>
      <c r="AB3371" s="1" t="s">
        <v>45</v>
      </c>
      <c r="AD3371" s="1" t="str">
        <f>VLOOKUP($K3371,「工具标准名」映射表!$B:$I,3,0)</f>
        <v>智能诊断系统</v>
      </c>
      <c r="AE3371" s="1" t="str">
        <f>VLOOKUP($K3371,「工具标准名」映射表!$B:$I,4,0)</f>
        <v>功能应用层</v>
      </c>
      <c r="AF3371" s="1" t="str">
        <f>VLOOKUP($K3371,「工具标准名」映射表!$B:$I,5,0)</f>
        <v>功能应用（教学辅助工具）</v>
      </c>
      <c r="AG3371" s="1" t="str">
        <f>VLOOKUP($K3371,「工具标准名」映射表!$B:$I,6,0)</f>
        <v>软件工具</v>
      </c>
      <c r="AH3371" s="1" t="str">
        <f>VLOOKUP($K3371,「工具标准名」映射表!$B:$I,7,0)</f>
        <v>AI智能体</v>
      </c>
      <c r="AI3371" s="1" t="str">
        <f>VLOOKUP($K3371,「工具标准名」映射表!$B:$I,8,0)</f>
        <v>否</v>
      </c>
      <c r="AJ3371" s="1" t="s">
        <v>45</v>
      </c>
      <c r="AK3371" s="1"/>
      <c r="AL3371" s="1"/>
      <c r="AM3371" s="1"/>
      <c r="AN3371" s="1"/>
      <c r="AO3371" s="1"/>
    </row>
    <row r="3372" spans="1:41" ht="16">
      <c r="A3372" s="1" t="s">
        <v>20933</v>
      </c>
      <c r="B3372" s="3">
        <v>46056.460763888899</v>
      </c>
      <c r="C3372" s="14">
        <v>1675</v>
      </c>
      <c r="D3372" s="1" t="s">
        <v>20934</v>
      </c>
      <c r="E3372" s="1" t="s">
        <v>20935</v>
      </c>
      <c r="F3372" s="1" t="s">
        <v>27</v>
      </c>
      <c r="G3372" s="1" t="s">
        <v>20936</v>
      </c>
      <c r="H3372" s="1" t="s">
        <v>20937</v>
      </c>
      <c r="I3372" s="1" t="s">
        <v>174</v>
      </c>
      <c r="J3372" s="1" t="s">
        <v>20938</v>
      </c>
      <c r="K3372" s="1" t="s">
        <v>14844</v>
      </c>
      <c r="L3372" s="1" t="s">
        <v>33</v>
      </c>
      <c r="M3372" s="1" t="b">
        <v>0</v>
      </c>
      <c r="N3372" s="1" t="s">
        <v>47</v>
      </c>
      <c r="O3372" s="1" t="s">
        <v>66</v>
      </c>
      <c r="P3372" s="1" t="s">
        <v>14838</v>
      </c>
      <c r="Q3372" s="1" t="s">
        <v>37</v>
      </c>
      <c r="R3372" s="1" t="s">
        <v>38</v>
      </c>
      <c r="S3372" s="1" t="s">
        <v>39</v>
      </c>
      <c r="T3372" s="1" t="s">
        <v>20940</v>
      </c>
      <c r="U3372" s="1" t="s">
        <v>6735</v>
      </c>
      <c r="V3372" s="1" t="s">
        <v>20941</v>
      </c>
      <c r="W3372" s="1" t="s">
        <v>176</v>
      </c>
      <c r="X3372" s="1" t="s">
        <v>20942</v>
      </c>
      <c r="Y3372" s="1" t="s">
        <v>43</v>
      </c>
      <c r="Z3372" s="1" t="s">
        <v>14844</v>
      </c>
      <c r="AA3372" s="1">
        <v>0</v>
      </c>
      <c r="AB3372" s="1" t="s">
        <v>45</v>
      </c>
      <c r="AD3372" s="1" t="str">
        <f>VLOOKUP($K3372,「工具标准名」映射表!$B:$I,3,0)</f>
        <v>交互式学习工具</v>
      </c>
      <c r="AE3372" s="1" t="str">
        <f>VLOOKUP($K3372,「工具标准名」映射表!$B:$I,4,0)</f>
        <v>功能应用层</v>
      </c>
      <c r="AF3372" s="1" t="str">
        <f>VLOOKUP($K3372,「工具标准名」映射表!$B:$I,5,0)</f>
        <v>功能应用（教学辅助工具）</v>
      </c>
      <c r="AG3372" s="1" t="str">
        <f>VLOOKUP($K3372,「工具标准名」映射表!$B:$I,6,0)</f>
        <v>软件工具</v>
      </c>
      <c r="AH3372" s="1" t="str">
        <f>VLOOKUP($K3372,「工具标准名」映射表!$B:$I,7,0)</f>
        <v>AI智能体</v>
      </c>
      <c r="AI3372" s="1" t="str">
        <f>VLOOKUP($K3372,「工具标准名」映射表!$B:$I,8,0)</f>
        <v>否</v>
      </c>
      <c r="AJ3372" s="1" t="s">
        <v>45</v>
      </c>
      <c r="AK3372" s="1"/>
      <c r="AL3372" s="1"/>
      <c r="AM3372" s="1"/>
      <c r="AN3372" s="1"/>
      <c r="AO3372" s="1"/>
    </row>
    <row r="3373" spans="1:41" ht="16">
      <c r="A3373" s="1" t="s">
        <v>20945</v>
      </c>
      <c r="B3373" s="3">
        <v>46056.460879629602</v>
      </c>
      <c r="C3373" s="14">
        <v>1676</v>
      </c>
      <c r="D3373" s="1" t="s">
        <v>20946</v>
      </c>
      <c r="E3373" s="1" t="s">
        <v>7651</v>
      </c>
      <c r="F3373" s="1" t="s">
        <v>27</v>
      </c>
      <c r="G3373" s="1" t="s">
        <v>20947</v>
      </c>
      <c r="H3373" s="1" t="s">
        <v>20948</v>
      </c>
      <c r="I3373" s="1" t="s">
        <v>20949</v>
      </c>
      <c r="J3373" s="1" t="s">
        <v>20950</v>
      </c>
      <c r="K3373" s="1" t="s">
        <v>4171</v>
      </c>
      <c r="L3373" s="1" t="s">
        <v>33</v>
      </c>
      <c r="M3373" s="1" t="b">
        <v>0</v>
      </c>
      <c r="N3373" s="1" t="s">
        <v>4288</v>
      </c>
      <c r="O3373" s="1" t="s">
        <v>66</v>
      </c>
      <c r="P3373" s="1" t="s">
        <v>19304</v>
      </c>
      <c r="Q3373" s="1" t="s">
        <v>37</v>
      </c>
      <c r="R3373" s="1" t="s">
        <v>38</v>
      </c>
      <c r="S3373" s="1" t="s">
        <v>39</v>
      </c>
      <c r="T3373" s="1" t="s">
        <v>20952</v>
      </c>
      <c r="U3373" s="1" t="s">
        <v>20953</v>
      </c>
      <c r="V3373" s="1" t="s">
        <v>20954</v>
      </c>
      <c r="W3373" s="1" t="s">
        <v>20955</v>
      </c>
      <c r="X3373" s="1" t="s">
        <v>20956</v>
      </c>
      <c r="Y3373" s="1" t="s">
        <v>801</v>
      </c>
      <c r="Z3373" s="1" t="s">
        <v>4171</v>
      </c>
      <c r="AA3373" s="1" t="s">
        <v>23374</v>
      </c>
      <c r="AB3373" s="1" t="s">
        <v>158</v>
      </c>
      <c r="AD3373" s="1" t="str">
        <f>VLOOKUP($K3373,「工具标准名」映射表!$B:$I,3,0)</f>
        <v>希沃投屏</v>
      </c>
      <c r="AE3373" s="1" t="str">
        <f>VLOOKUP($K3373,「工具标准名」映射表!$B:$I,4,0)</f>
        <v>功能应用层</v>
      </c>
      <c r="AF3373" s="1" t="str">
        <f>VLOOKUP($K3373,「工具标准名」映射表!$B:$I,5,0)</f>
        <v>功能应用（教学辅助工具）</v>
      </c>
      <c r="AG3373" s="1" t="str">
        <f>VLOOKUP($K3373,「工具标准名」映射表!$B:$I,6,0)</f>
        <v>音视频技术</v>
      </c>
      <c r="AH3373" s="1" t="str">
        <f>VLOOKUP($K3373,「工具标准名」映射表!$B:$I,7,0)</f>
        <v>AI智能体</v>
      </c>
      <c r="AI3373" s="1" t="str">
        <f>VLOOKUP($K3373,「工具标准名」映射表!$B:$I,8,0)</f>
        <v>否</v>
      </c>
      <c r="AJ3373" s="1" t="s">
        <v>158</v>
      </c>
      <c r="AK3373" s="1"/>
      <c r="AL3373" s="1"/>
      <c r="AM3373" s="1"/>
      <c r="AN3373" s="1"/>
      <c r="AO3373" s="1"/>
    </row>
    <row r="3374" spans="1:41" ht="16">
      <c r="A3374" s="1" t="s">
        <v>20945</v>
      </c>
      <c r="B3374" s="3">
        <v>46056.460879629602</v>
      </c>
      <c r="C3374" s="14">
        <v>1676</v>
      </c>
      <c r="D3374" s="1" t="s">
        <v>20946</v>
      </c>
      <c r="E3374" s="1" t="s">
        <v>7651</v>
      </c>
      <c r="F3374" s="1" t="s">
        <v>27</v>
      </c>
      <c r="G3374" s="1" t="s">
        <v>20947</v>
      </c>
      <c r="H3374" s="1" t="s">
        <v>20948</v>
      </c>
      <c r="I3374" s="1" t="s">
        <v>20949</v>
      </c>
      <c r="J3374" s="1" t="s">
        <v>20950</v>
      </c>
      <c r="K3374" s="1" t="s">
        <v>16066</v>
      </c>
      <c r="L3374" s="1" t="s">
        <v>33</v>
      </c>
      <c r="M3374" s="1" t="b">
        <v>0</v>
      </c>
      <c r="N3374" s="1" t="s">
        <v>4288</v>
      </c>
      <c r="O3374" s="1" t="s">
        <v>66</v>
      </c>
      <c r="P3374" s="1" t="s">
        <v>16061</v>
      </c>
      <c r="Q3374" s="1" t="s">
        <v>37</v>
      </c>
      <c r="R3374" s="1" t="s">
        <v>38</v>
      </c>
      <c r="S3374" s="1" t="s">
        <v>39</v>
      </c>
      <c r="T3374" s="1" t="s">
        <v>20952</v>
      </c>
      <c r="U3374" s="1" t="s">
        <v>20953</v>
      </c>
      <c r="V3374" s="1" t="s">
        <v>20954</v>
      </c>
      <c r="W3374" s="1" t="s">
        <v>20955</v>
      </c>
      <c r="X3374" s="1" t="s">
        <v>20956</v>
      </c>
      <c r="Y3374" s="1" t="s">
        <v>801</v>
      </c>
      <c r="Z3374" s="1" t="s">
        <v>16066</v>
      </c>
      <c r="AA3374" s="1">
        <v>0</v>
      </c>
      <c r="AB3374" s="1" t="s">
        <v>158</v>
      </c>
      <c r="AD3374" s="1" t="str">
        <f>VLOOKUP($K3374,「工具标准名」映射表!$B:$I,3,0)</f>
        <v>平板教学系统</v>
      </c>
      <c r="AE3374" s="1" t="str">
        <f>VLOOKUP($K3374,「工具标准名」映射表!$B:$I,4,0)</f>
        <v>功能应用层</v>
      </c>
      <c r="AF3374" s="1" t="str">
        <f>VLOOKUP($K3374,「工具标准名」映射表!$B:$I,5,0)</f>
        <v>功能应用（Web 教学平台（SaaS））</v>
      </c>
      <c r="AG3374" s="1" t="str">
        <f>VLOOKUP($K3374,「工具标准名」映射表!$B:$I,6,0)</f>
        <v>软件工具</v>
      </c>
      <c r="AH3374" s="1" t="str">
        <f>VLOOKUP($K3374,「工具标准名」映射表!$B:$I,7,0)</f>
        <v>AI智能体</v>
      </c>
      <c r="AI3374" s="1" t="str">
        <f>VLOOKUP($K3374,「工具标准名」映射表!$B:$I,8,0)</f>
        <v>否</v>
      </c>
      <c r="AJ3374" s="1" t="s">
        <v>158</v>
      </c>
      <c r="AK3374" s="1"/>
      <c r="AL3374" s="1"/>
      <c r="AM3374" s="1"/>
      <c r="AN3374" s="1"/>
      <c r="AO3374" s="1"/>
    </row>
    <row r="3375" spans="1:41" ht="16">
      <c r="A3375" s="1" t="s">
        <v>20945</v>
      </c>
      <c r="B3375" s="3">
        <v>46056.460879629602</v>
      </c>
      <c r="C3375" s="14">
        <v>1676</v>
      </c>
      <c r="D3375" s="1" t="s">
        <v>20946</v>
      </c>
      <c r="E3375" s="1" t="s">
        <v>7651</v>
      </c>
      <c r="F3375" s="1" t="s">
        <v>27</v>
      </c>
      <c r="G3375" s="1" t="s">
        <v>20947</v>
      </c>
      <c r="H3375" s="1" t="s">
        <v>20948</v>
      </c>
      <c r="I3375" s="1" t="s">
        <v>20949</v>
      </c>
      <c r="J3375" s="1" t="s">
        <v>20950</v>
      </c>
      <c r="K3375" s="1" t="s">
        <v>2678</v>
      </c>
      <c r="L3375" s="1" t="s">
        <v>33</v>
      </c>
      <c r="M3375" s="1" t="b">
        <v>1</v>
      </c>
      <c r="N3375" s="1" t="s">
        <v>47</v>
      </c>
      <c r="O3375" s="1" t="s">
        <v>35</v>
      </c>
      <c r="P3375" s="1" t="s">
        <v>2702</v>
      </c>
      <c r="Q3375" s="1" t="s">
        <v>37</v>
      </c>
      <c r="R3375" s="1" t="s">
        <v>38</v>
      </c>
      <c r="S3375" s="1" t="s">
        <v>39</v>
      </c>
      <c r="T3375" s="1" t="s">
        <v>20952</v>
      </c>
      <c r="U3375" s="1" t="s">
        <v>20953</v>
      </c>
      <c r="V3375" s="1" t="s">
        <v>20954</v>
      </c>
      <c r="W3375" s="1" t="s">
        <v>20955</v>
      </c>
      <c r="X3375" s="1" t="s">
        <v>20956</v>
      </c>
      <c r="Y3375" s="1" t="s">
        <v>801</v>
      </c>
      <c r="Z3375" s="1" t="s">
        <v>2678</v>
      </c>
      <c r="AA3375" s="1">
        <v>0</v>
      </c>
      <c r="AB3375" s="1" t="s">
        <v>158</v>
      </c>
      <c r="AD3375" s="1" t="str">
        <f>VLOOKUP($K3375,「工具标准名」映射表!$B:$I,3,0)</f>
        <v>AI智能体</v>
      </c>
      <c r="AE3375" s="1" t="str">
        <f>VLOOKUP($K3375,「工具标准名」映射表!$B:$I,4,0)</f>
        <v>功能应用层</v>
      </c>
      <c r="AF3375" s="1" t="str">
        <f>VLOOKUP($K3375,「工具标准名」映射表!$B:$I,5,0)</f>
        <v>功能应用层（AI智能体）</v>
      </c>
      <c r="AG3375" s="1" t="str">
        <f>VLOOKUP($K3375,「工具标准名」映射表!$B:$I,6,0)</f>
        <v>软件工具</v>
      </c>
      <c r="AH3375" s="1" t="str">
        <f>VLOOKUP($K3375,「工具标准名」映射表!$B:$I,7,0)</f>
        <v>AI智能体</v>
      </c>
      <c r="AI3375" s="1" t="str">
        <f>VLOOKUP($K3375,「工具标准名」映射表!$B:$I,8,0)</f>
        <v>是</v>
      </c>
      <c r="AJ3375" s="1" t="s">
        <v>158</v>
      </c>
      <c r="AK3375" s="1"/>
      <c r="AL3375" s="1"/>
      <c r="AM3375" s="1"/>
      <c r="AN3375" s="1"/>
      <c r="AO3375" s="1"/>
    </row>
    <row r="3376" spans="1:41" ht="16">
      <c r="A3376" s="1" t="s">
        <v>20959</v>
      </c>
      <c r="B3376" s="3">
        <v>46056.460821759298</v>
      </c>
      <c r="C3376" s="14">
        <v>1677</v>
      </c>
      <c r="D3376" s="1" t="s">
        <v>20960</v>
      </c>
      <c r="E3376" s="1" t="s">
        <v>7651</v>
      </c>
      <c r="F3376" s="1" t="s">
        <v>27</v>
      </c>
      <c r="G3376" s="1" t="s">
        <v>20961</v>
      </c>
      <c r="H3376" s="1" t="s">
        <v>20962</v>
      </c>
      <c r="I3376" s="1" t="s">
        <v>20963</v>
      </c>
      <c r="J3376" s="1" t="s">
        <v>20964</v>
      </c>
      <c r="K3376" s="1" t="s">
        <v>914</v>
      </c>
      <c r="L3376" s="1" t="s">
        <v>19179</v>
      </c>
      <c r="M3376" s="1" t="b">
        <v>1</v>
      </c>
      <c r="N3376" s="1" t="s">
        <v>47</v>
      </c>
      <c r="O3376" s="1" t="s">
        <v>48</v>
      </c>
      <c r="P3376" s="1" t="s">
        <v>19386</v>
      </c>
      <c r="Q3376" s="1" t="s">
        <v>37</v>
      </c>
      <c r="R3376" s="1" t="s">
        <v>38</v>
      </c>
      <c r="S3376" s="1" t="s">
        <v>39</v>
      </c>
      <c r="T3376" s="1" t="s">
        <v>20966</v>
      </c>
      <c r="U3376" s="1" t="s">
        <v>20963</v>
      </c>
      <c r="V3376" s="1" t="s">
        <v>20967</v>
      </c>
      <c r="W3376" s="1" t="s">
        <v>276</v>
      </c>
      <c r="X3376" s="1" t="s">
        <v>20968</v>
      </c>
      <c r="Y3376" s="1" t="s">
        <v>43</v>
      </c>
      <c r="Z3376" s="1" t="s">
        <v>914</v>
      </c>
      <c r="AA3376" s="1" t="s">
        <v>23374</v>
      </c>
      <c r="AB3376" s="1" t="s">
        <v>158</v>
      </c>
      <c r="AD3376" s="1" t="str">
        <f>VLOOKUP($K3376,「工具标准名」映射表!$B:$I,3,0)</f>
        <v>希沃易课堂</v>
      </c>
      <c r="AE3376" s="1" t="str">
        <f>VLOOKUP($K3376,「工具标准名」映射表!$B:$I,4,0)</f>
        <v>功能应用层</v>
      </c>
      <c r="AF3376" s="1" t="str">
        <f>VLOOKUP($K3376,「工具标准名」映射表!$B:$I,5,0)</f>
        <v>功能应用（平台型综合系统）</v>
      </c>
      <c r="AG3376" s="1" t="str">
        <f>VLOOKUP($K3376,「工具标准名」映射表!$B:$I,6,0)</f>
        <v>虚拟教室</v>
      </c>
      <c r="AH3376" s="1" t="str">
        <f>VLOOKUP($K3376,「工具标准名」映射表!$B:$I,7,0)</f>
        <v>AI智能体</v>
      </c>
      <c r="AI3376" s="1" t="str">
        <f>VLOOKUP($K3376,「工具标准名」映射表!$B:$I,8,0)</f>
        <v>否</v>
      </c>
      <c r="AJ3376" s="1" t="s">
        <v>158</v>
      </c>
      <c r="AK3376" s="1"/>
      <c r="AL3376" s="1"/>
      <c r="AM3376" s="1"/>
      <c r="AN3376" s="1"/>
      <c r="AO3376" s="1"/>
    </row>
    <row r="3377" spans="1:41" ht="16">
      <c r="A3377" s="1" t="s">
        <v>20969</v>
      </c>
      <c r="B3377" s="3">
        <v>46056.4610300926</v>
      </c>
      <c r="C3377" s="14">
        <v>1678</v>
      </c>
      <c r="D3377" s="1" t="s">
        <v>20970</v>
      </c>
      <c r="E3377" s="1" t="s">
        <v>7651</v>
      </c>
      <c r="F3377" s="1" t="s">
        <v>27</v>
      </c>
      <c r="G3377" s="1" t="s">
        <v>176</v>
      </c>
      <c r="H3377" s="1" t="s">
        <v>20971</v>
      </c>
      <c r="I3377" s="1" t="s">
        <v>20972</v>
      </c>
      <c r="J3377" s="1" t="s">
        <v>20973</v>
      </c>
      <c r="K3377" s="1" t="s">
        <v>20974</v>
      </c>
      <c r="L3377" s="1" t="s">
        <v>33</v>
      </c>
      <c r="M3377" s="1" t="b">
        <v>0</v>
      </c>
      <c r="N3377" s="1" t="s">
        <v>47</v>
      </c>
      <c r="O3377" s="1" t="s">
        <v>48</v>
      </c>
      <c r="P3377" s="1" t="s">
        <v>16516</v>
      </c>
      <c r="Q3377" s="1" t="s">
        <v>37</v>
      </c>
      <c r="R3377" s="1" t="s">
        <v>38</v>
      </c>
      <c r="S3377" s="1" t="s">
        <v>39</v>
      </c>
      <c r="T3377" s="1" t="s">
        <v>20976</v>
      </c>
      <c r="U3377" s="1" t="s">
        <v>20977</v>
      </c>
      <c r="V3377" s="1" t="s">
        <v>20978</v>
      </c>
      <c r="W3377" s="1" t="s">
        <v>20979</v>
      </c>
      <c r="X3377" s="1" t="s">
        <v>20980</v>
      </c>
      <c r="Y3377" s="1" t="s">
        <v>43</v>
      </c>
      <c r="Z3377" s="1" t="s">
        <v>8787</v>
      </c>
      <c r="AA3377" s="1" t="s">
        <v>23391</v>
      </c>
      <c r="AB3377" s="1" t="s">
        <v>158</v>
      </c>
      <c r="AD3377" s="1" t="str">
        <f>VLOOKUP($K3377,「工具标准名」映射表!$B:$I,3,0)</f>
        <v>睿知云</v>
      </c>
      <c r="AE3377" s="1" t="str">
        <f>VLOOKUP($K3377,「工具标准名」映射表!$B:$I,4,0)</f>
        <v>功能应用层</v>
      </c>
      <c r="AF3377" s="1" t="str">
        <f>VLOOKUP($K3377,「工具标准名」映射表!$B:$I,5,0)</f>
        <v>功能应用（平台型综合系统）</v>
      </c>
      <c r="AG3377" s="1" t="str">
        <f>VLOOKUP($K3377,「工具标准名」映射表!$B:$I,6,0)</f>
        <v>软件工具</v>
      </c>
      <c r="AH3377" s="1" t="str">
        <f>VLOOKUP($K3377,「工具标准名」映射表!$B:$I,7,0)</f>
        <v>AI智能体</v>
      </c>
      <c r="AI3377" s="1" t="str">
        <f>VLOOKUP($K3377,「工具标准名」映射表!$B:$I,8,0)</f>
        <v>否</v>
      </c>
      <c r="AJ3377" s="1" t="s">
        <v>158</v>
      </c>
      <c r="AK3377" s="1"/>
      <c r="AL3377" s="1"/>
      <c r="AM3377" s="1"/>
      <c r="AN3377" s="1"/>
      <c r="AO3377" s="1"/>
    </row>
    <row r="3378" spans="1:41" ht="16">
      <c r="A3378" s="1" t="s">
        <v>20969</v>
      </c>
      <c r="B3378" s="3">
        <v>46056.4610300926</v>
      </c>
      <c r="C3378" s="14">
        <v>1678</v>
      </c>
      <c r="D3378" s="1" t="s">
        <v>20970</v>
      </c>
      <c r="E3378" s="1" t="s">
        <v>7651</v>
      </c>
      <c r="F3378" s="1" t="s">
        <v>27</v>
      </c>
      <c r="G3378" s="1" t="s">
        <v>176</v>
      </c>
      <c r="H3378" s="1" t="s">
        <v>20971</v>
      </c>
      <c r="I3378" s="1" t="s">
        <v>20972</v>
      </c>
      <c r="J3378" s="1" t="s">
        <v>20973</v>
      </c>
      <c r="K3378" s="1" t="s">
        <v>207</v>
      </c>
      <c r="L3378" s="1" t="s">
        <v>33</v>
      </c>
      <c r="M3378" s="1" t="b">
        <v>0</v>
      </c>
      <c r="N3378" s="1" t="s">
        <v>47</v>
      </c>
      <c r="O3378" s="1" t="s">
        <v>48</v>
      </c>
      <c r="P3378" s="1" t="s">
        <v>13955</v>
      </c>
      <c r="Q3378" s="1" t="s">
        <v>37</v>
      </c>
      <c r="R3378" s="1" t="s">
        <v>38</v>
      </c>
      <c r="S3378" s="1" t="s">
        <v>39</v>
      </c>
      <c r="T3378" s="1" t="s">
        <v>20976</v>
      </c>
      <c r="U3378" s="1" t="s">
        <v>20977</v>
      </c>
      <c r="V3378" s="1" t="s">
        <v>20978</v>
      </c>
      <c r="W3378" s="1" t="s">
        <v>20979</v>
      </c>
      <c r="X3378" s="1" t="s">
        <v>20980</v>
      </c>
      <c r="Y3378" s="1" t="s">
        <v>43</v>
      </c>
      <c r="Z3378" s="1" t="s">
        <v>207</v>
      </c>
      <c r="AA3378" s="1" t="s">
        <v>23372</v>
      </c>
      <c r="AB3378" s="1" t="s">
        <v>158</v>
      </c>
      <c r="AD3378" s="1" t="str">
        <f>VLOOKUP($K3378,「工具标准名」映射表!$B:$I,3,0)</f>
        <v>即梦AI</v>
      </c>
      <c r="AE3378" s="1" t="str">
        <f>VLOOKUP($K3378,「工具标准名」映射表!$B:$I,4,0)</f>
        <v>功能应用层</v>
      </c>
      <c r="AF3378" s="1" t="str">
        <f>VLOOKUP($K3378,「工具标准名」映射表!$B:$I,5,0)</f>
        <v>功能应用（生成式AI应用-图像类）</v>
      </c>
      <c r="AG3378" s="1" t="str">
        <f>VLOOKUP($K3378,「工具标准名」映射表!$B:$I,6,0)</f>
        <v>软件工具</v>
      </c>
      <c r="AH3378" s="1" t="str">
        <f>VLOOKUP($K3378,「工具标准名」映射表!$B:$I,7,0)</f>
        <v>AI智能体</v>
      </c>
      <c r="AI3378" s="1" t="str">
        <f>VLOOKUP($K3378,「工具标准名」映射表!$B:$I,8,0)</f>
        <v>是</v>
      </c>
      <c r="AJ3378" s="1" t="s">
        <v>158</v>
      </c>
      <c r="AK3378" s="1"/>
      <c r="AL3378" s="1"/>
      <c r="AM3378" s="1"/>
      <c r="AN3378" s="1"/>
      <c r="AO3378" s="1"/>
    </row>
    <row r="3379" spans="1:41" ht="16">
      <c r="A3379" s="1" t="s">
        <v>20969</v>
      </c>
      <c r="B3379" s="3">
        <v>46056.4610300926</v>
      </c>
      <c r="C3379" s="14">
        <v>1678</v>
      </c>
      <c r="D3379" s="1" t="s">
        <v>20970</v>
      </c>
      <c r="E3379" s="1" t="s">
        <v>7651</v>
      </c>
      <c r="F3379" s="1" t="s">
        <v>27</v>
      </c>
      <c r="G3379" s="1" t="s">
        <v>176</v>
      </c>
      <c r="H3379" s="1" t="s">
        <v>20971</v>
      </c>
      <c r="I3379" s="1" t="s">
        <v>20972</v>
      </c>
      <c r="J3379" s="1" t="s">
        <v>20973</v>
      </c>
      <c r="K3379" s="1" t="s">
        <v>222</v>
      </c>
      <c r="L3379" s="1" t="s">
        <v>33</v>
      </c>
      <c r="M3379" s="1" t="b">
        <v>0</v>
      </c>
      <c r="N3379" s="1" t="s">
        <v>47</v>
      </c>
      <c r="O3379" s="1" t="s">
        <v>48</v>
      </c>
      <c r="P3379" s="1" t="s">
        <v>14655</v>
      </c>
      <c r="Q3379" s="1" t="s">
        <v>37</v>
      </c>
      <c r="R3379" s="1" t="s">
        <v>38</v>
      </c>
      <c r="S3379" s="1" t="s">
        <v>39</v>
      </c>
      <c r="T3379" s="1" t="s">
        <v>20976</v>
      </c>
      <c r="U3379" s="1" t="s">
        <v>20977</v>
      </c>
      <c r="V3379" s="1" t="s">
        <v>20978</v>
      </c>
      <c r="W3379" s="1" t="s">
        <v>20979</v>
      </c>
      <c r="X3379" s="1" t="s">
        <v>20980</v>
      </c>
      <c r="Y3379" s="1" t="s">
        <v>43</v>
      </c>
      <c r="Z3379" s="1" t="s">
        <v>2346</v>
      </c>
      <c r="AA3379" s="1" t="s">
        <v>23372</v>
      </c>
      <c r="AB3379" s="1" t="s">
        <v>158</v>
      </c>
      <c r="AD3379" s="1" t="str">
        <f>VLOOKUP($K3379,「工具标准名」映射表!$B:$I,3,0)</f>
        <v>剪映AI</v>
      </c>
      <c r="AE3379" s="1" t="str">
        <f>VLOOKUP($K3379,「工具标准名」映射表!$B:$I,4,0)</f>
        <v>功能应用层</v>
      </c>
      <c r="AF3379" s="1" t="str">
        <f>VLOOKUP($K3379,「工具标准名」映射表!$B:$I,5,0)</f>
        <v>功能应用层（AI智能体）</v>
      </c>
      <c r="AG3379" s="1" t="str">
        <f>VLOOKUP($K3379,「工具标准名」映射表!$B:$I,6,0)</f>
        <v>软件工具</v>
      </c>
      <c r="AH3379" s="1" t="str">
        <f>VLOOKUP($K3379,「工具标准名」映射表!$B:$I,7,0)</f>
        <v>AI智能体</v>
      </c>
      <c r="AI3379" s="1" t="str">
        <f>VLOOKUP($K3379,「工具标准名」映射表!$B:$I,8,0)</f>
        <v>是</v>
      </c>
      <c r="AJ3379" s="1" t="s">
        <v>158</v>
      </c>
      <c r="AK3379" s="1"/>
      <c r="AL3379" s="1"/>
      <c r="AM3379" s="1"/>
      <c r="AN3379" s="1"/>
      <c r="AO3379" s="1"/>
    </row>
    <row r="3380" spans="1:41" ht="16">
      <c r="A3380" s="1" t="s">
        <v>20969</v>
      </c>
      <c r="B3380" s="3">
        <v>46056.4610300926</v>
      </c>
      <c r="C3380" s="14">
        <v>1678</v>
      </c>
      <c r="D3380" s="1" t="s">
        <v>20970</v>
      </c>
      <c r="E3380" s="1" t="s">
        <v>7651</v>
      </c>
      <c r="F3380" s="1" t="s">
        <v>27</v>
      </c>
      <c r="G3380" s="1" t="s">
        <v>176</v>
      </c>
      <c r="H3380" s="1" t="s">
        <v>20971</v>
      </c>
      <c r="I3380" s="1" t="s">
        <v>20972</v>
      </c>
      <c r="J3380" s="1" t="s">
        <v>20973</v>
      </c>
      <c r="K3380" s="1" t="s">
        <v>8255</v>
      </c>
      <c r="L3380" s="1" t="s">
        <v>33</v>
      </c>
      <c r="M3380" s="1" t="b">
        <v>0</v>
      </c>
      <c r="N3380" s="1" t="s">
        <v>47</v>
      </c>
      <c r="O3380" s="1" t="s">
        <v>48</v>
      </c>
      <c r="P3380" s="1" t="s">
        <v>20192</v>
      </c>
      <c r="Q3380" s="1" t="s">
        <v>37</v>
      </c>
      <c r="R3380" s="1" t="s">
        <v>38</v>
      </c>
      <c r="S3380" s="1" t="s">
        <v>39</v>
      </c>
      <c r="T3380" s="1" t="s">
        <v>20976</v>
      </c>
      <c r="U3380" s="1" t="s">
        <v>20977</v>
      </c>
      <c r="V3380" s="1" t="s">
        <v>20978</v>
      </c>
      <c r="W3380" s="1" t="s">
        <v>20979</v>
      </c>
      <c r="X3380" s="1" t="s">
        <v>20980</v>
      </c>
      <c r="Y3380" s="1" t="s">
        <v>43</v>
      </c>
      <c r="Z3380" s="1" t="s">
        <v>8255</v>
      </c>
      <c r="AA3380" s="1">
        <v>0</v>
      </c>
      <c r="AB3380" s="1" t="s">
        <v>158</v>
      </c>
      <c r="AD3380" s="1" t="str">
        <f>VLOOKUP($K3380,「工具标准名」映射表!$B:$I,3,0)</f>
        <v>醒图</v>
      </c>
      <c r="AE3380" s="1" t="str">
        <f>VLOOKUP($K3380,「工具标准名」映射表!$B:$I,4,0)</f>
        <v>功能应用层</v>
      </c>
      <c r="AF3380" s="1" t="str">
        <f>VLOOKUP($K3380,「工具标准名」映射表!$B:$I,5,0)</f>
        <v>功能应用层（移动端 App）</v>
      </c>
      <c r="AG3380" s="1" t="str">
        <f>VLOOKUP($K3380,「工具标准名」映射表!$B:$I,6,0)</f>
        <v>软件工具</v>
      </c>
      <c r="AH3380" s="1" t="str">
        <f>VLOOKUP($K3380,「工具标准名」映射表!$B:$I,7,0)</f>
        <v>AI智能体</v>
      </c>
      <c r="AI3380" s="1" t="str">
        <f>VLOOKUP($K3380,「工具标准名」映射表!$B:$I,8,0)</f>
        <v>否</v>
      </c>
      <c r="AJ3380" s="1" t="s">
        <v>158</v>
      </c>
      <c r="AK3380" s="1"/>
      <c r="AL3380" s="1"/>
      <c r="AM3380" s="1"/>
      <c r="AN3380" s="1"/>
      <c r="AO3380" s="1"/>
    </row>
    <row r="3381" spans="1:41" ht="16">
      <c r="A3381" s="1" t="s">
        <v>20969</v>
      </c>
      <c r="B3381" s="3">
        <v>46056.4610300926</v>
      </c>
      <c r="C3381" s="14">
        <v>1678</v>
      </c>
      <c r="D3381" s="1" t="s">
        <v>20970</v>
      </c>
      <c r="E3381" s="1" t="s">
        <v>7651</v>
      </c>
      <c r="F3381" s="1" t="s">
        <v>27</v>
      </c>
      <c r="G3381" s="1" t="s">
        <v>176</v>
      </c>
      <c r="H3381" s="1" t="s">
        <v>20971</v>
      </c>
      <c r="I3381" s="1" t="s">
        <v>20972</v>
      </c>
      <c r="J3381" s="1" t="s">
        <v>20973</v>
      </c>
      <c r="K3381" s="1" t="s">
        <v>139</v>
      </c>
      <c r="L3381" s="1" t="s">
        <v>33</v>
      </c>
      <c r="M3381" s="1" t="b">
        <v>0</v>
      </c>
      <c r="N3381" s="1" t="s">
        <v>47</v>
      </c>
      <c r="O3381" s="1" t="s">
        <v>35</v>
      </c>
      <c r="P3381" s="1" t="s">
        <v>9533</v>
      </c>
      <c r="Q3381" s="1" t="s">
        <v>37</v>
      </c>
      <c r="R3381" s="1" t="s">
        <v>38</v>
      </c>
      <c r="S3381" s="1" t="s">
        <v>39</v>
      </c>
      <c r="T3381" s="1" t="s">
        <v>20976</v>
      </c>
      <c r="U3381" s="1" t="s">
        <v>20977</v>
      </c>
      <c r="V3381" s="1" t="s">
        <v>20978</v>
      </c>
      <c r="W3381" s="1" t="s">
        <v>20979</v>
      </c>
      <c r="X3381" s="1" t="s">
        <v>20980</v>
      </c>
      <c r="Y3381" s="1" t="s">
        <v>43</v>
      </c>
      <c r="Z3381" s="1" t="s">
        <v>139</v>
      </c>
      <c r="AA3381" s="1" t="s">
        <v>23370</v>
      </c>
      <c r="AB3381" s="1" t="s">
        <v>158</v>
      </c>
      <c r="AD3381" s="1" t="str">
        <f>VLOOKUP($K3381,「工具标准名」映射表!$B:$I,3,0)</f>
        <v>豆包</v>
      </c>
      <c r="AE3381" s="1" t="str">
        <f>VLOOKUP($K3381,「工具标准名」映射表!$B:$I,4,0)</f>
        <v>功能应用层</v>
      </c>
      <c r="AF3381" s="1" t="str">
        <f>VLOOKUP($K3381,「工具标准名」映射表!$B:$I,5,0)</f>
        <v>功能应用（教学辅助工具）</v>
      </c>
      <c r="AG3381" s="1" t="str">
        <f>VLOOKUP($K3381,「工具标准名」映射表!$B:$I,6,0)</f>
        <v>软件工具</v>
      </c>
      <c r="AH3381" s="1" t="str">
        <f>VLOOKUP($K3381,「工具标准名」映射表!$B:$I,7,0)</f>
        <v>其他</v>
      </c>
      <c r="AI3381" s="1" t="str">
        <f>VLOOKUP($K3381,「工具标准名」映射表!$B:$I,8,0)</f>
        <v>否</v>
      </c>
      <c r="AJ3381" s="1" t="s">
        <v>158</v>
      </c>
      <c r="AK3381" s="1"/>
      <c r="AL3381" s="1"/>
      <c r="AM3381" s="1"/>
      <c r="AN3381" s="1"/>
      <c r="AO3381" s="1"/>
    </row>
    <row r="3382" spans="1:41" ht="16">
      <c r="A3382" s="1" t="s">
        <v>20969</v>
      </c>
      <c r="B3382" s="3">
        <v>46056.4610300926</v>
      </c>
      <c r="C3382" s="14">
        <v>1678</v>
      </c>
      <c r="D3382" s="1" t="s">
        <v>20970</v>
      </c>
      <c r="E3382" s="1" t="s">
        <v>7651</v>
      </c>
      <c r="F3382" s="1" t="s">
        <v>27</v>
      </c>
      <c r="G3382" s="1" t="s">
        <v>176</v>
      </c>
      <c r="H3382" s="1" t="s">
        <v>20971</v>
      </c>
      <c r="I3382" s="1" t="s">
        <v>20972</v>
      </c>
      <c r="J3382" s="1" t="s">
        <v>20973</v>
      </c>
      <c r="K3382" s="1" t="s">
        <v>794</v>
      </c>
      <c r="L3382" s="1" t="s">
        <v>33</v>
      </c>
      <c r="M3382" s="1" t="b">
        <v>0</v>
      </c>
      <c r="N3382" s="1" t="s">
        <v>47</v>
      </c>
      <c r="O3382" s="1" t="s">
        <v>35</v>
      </c>
      <c r="P3382" s="1" t="s">
        <v>5887</v>
      </c>
      <c r="Q3382" s="1" t="s">
        <v>37</v>
      </c>
      <c r="R3382" s="1" t="s">
        <v>38</v>
      </c>
      <c r="S3382" s="1" t="s">
        <v>39</v>
      </c>
      <c r="T3382" s="1" t="s">
        <v>20976</v>
      </c>
      <c r="U3382" s="1" t="s">
        <v>20977</v>
      </c>
      <c r="V3382" s="1" t="s">
        <v>20978</v>
      </c>
      <c r="W3382" s="1" t="s">
        <v>20979</v>
      </c>
      <c r="X3382" s="1" t="s">
        <v>20980</v>
      </c>
      <c r="Y3382" s="1" t="s">
        <v>43</v>
      </c>
      <c r="Z3382" s="1" t="s">
        <v>4864</v>
      </c>
      <c r="AA3382" s="1" t="s">
        <v>23367</v>
      </c>
      <c r="AB3382" s="1" t="s">
        <v>158</v>
      </c>
      <c r="AD3382" s="1" t="str">
        <f>VLOOKUP($K3382,「工具标准名」映射表!$B:$I,3,0)</f>
        <v>DeepSeek 大模型</v>
      </c>
      <c r="AE3382" s="1" t="str">
        <f>VLOOKUP($K3382,「工具标准名」映射表!$B:$I,4,0)</f>
        <v>功能应用层</v>
      </c>
      <c r="AF3382" s="1" t="str">
        <f>VLOOKUP($K3382,「工具标准名」映射表!$B:$I,5,0)</f>
        <v>功能应用（教学辅助工具）</v>
      </c>
      <c r="AG3382" s="1" t="str">
        <f>VLOOKUP($K3382,「工具标准名」映射表!$B:$I,6,0)</f>
        <v>软件工具</v>
      </c>
      <c r="AH3382" s="1" t="str">
        <f>VLOOKUP($K3382,「工具标准名」映射表!$B:$I,7,0)</f>
        <v>AI智能体</v>
      </c>
      <c r="AI3382" s="1" t="str">
        <f>VLOOKUP($K3382,「工具标准名」映射表!$B:$I,8,0)</f>
        <v>否</v>
      </c>
      <c r="AJ3382" s="1" t="s">
        <v>158</v>
      </c>
      <c r="AK3382" s="1"/>
      <c r="AL3382" s="1"/>
      <c r="AM3382" s="1"/>
      <c r="AN3382" s="1"/>
      <c r="AO3382" s="1"/>
    </row>
    <row r="3383" spans="1:41" ht="16">
      <c r="A3383" s="1" t="s">
        <v>20988</v>
      </c>
      <c r="B3383" s="3">
        <v>46056.460949074099</v>
      </c>
      <c r="C3383" s="14">
        <v>1681</v>
      </c>
      <c r="D3383" s="1" t="s">
        <v>20989</v>
      </c>
      <c r="E3383" s="1" t="s">
        <v>1693</v>
      </c>
      <c r="F3383" s="1" t="s">
        <v>27</v>
      </c>
      <c r="G3383" s="1" t="s">
        <v>20990</v>
      </c>
      <c r="H3383" s="1" t="s">
        <v>20991</v>
      </c>
      <c r="I3383" s="1" t="s">
        <v>20992</v>
      </c>
      <c r="J3383" s="1" t="s">
        <v>20993</v>
      </c>
      <c r="K3383" s="1" t="s">
        <v>17053</v>
      </c>
      <c r="L3383" s="1" t="s">
        <v>33</v>
      </c>
      <c r="M3383" s="1" t="b">
        <v>1</v>
      </c>
      <c r="N3383" s="1" t="s">
        <v>47</v>
      </c>
      <c r="O3383" s="1" t="s">
        <v>54</v>
      </c>
      <c r="P3383" s="1" t="s">
        <v>17052</v>
      </c>
      <c r="Q3383" s="1" t="s">
        <v>37</v>
      </c>
      <c r="R3383" s="1" t="s">
        <v>38</v>
      </c>
      <c r="S3383" s="1" t="s">
        <v>39</v>
      </c>
      <c r="T3383" s="1" t="s">
        <v>20995</v>
      </c>
      <c r="U3383" s="1" t="s">
        <v>20996</v>
      </c>
      <c r="V3383" s="1" t="s">
        <v>20997</v>
      </c>
      <c r="W3383" s="1" t="s">
        <v>2527</v>
      </c>
      <c r="X3383" s="1" t="s">
        <v>20998</v>
      </c>
      <c r="Y3383" s="1" t="s">
        <v>43</v>
      </c>
      <c r="Z3383" s="1" t="s">
        <v>17053</v>
      </c>
      <c r="AA3383" s="1">
        <v>0</v>
      </c>
      <c r="AB3383" s="1" t="s">
        <v>52</v>
      </c>
      <c r="AD3383" s="1" t="str">
        <f>VLOOKUP($K3383,「工具标准名」映射表!$B:$I,3,0)</f>
        <v>数学AI教学智能体</v>
      </c>
      <c r="AE3383" s="1" t="str">
        <f>VLOOKUP($K3383,「工具标准名」映射表!$B:$I,4,0)</f>
        <v>功能应用层</v>
      </c>
      <c r="AF3383" s="1" t="str">
        <f>VLOOKUP($K3383,「工具标准名」映射表!$B:$I,5,0)</f>
        <v>功能应用层（AI智能体）</v>
      </c>
      <c r="AG3383" s="1" t="str">
        <f>VLOOKUP($K3383,「工具标准名」映射表!$B:$I,6,0)</f>
        <v>软件工具</v>
      </c>
      <c r="AH3383" s="1" t="str">
        <f>VLOOKUP($K3383,「工具标准名」映射表!$B:$I,7,0)</f>
        <v>AI智能体</v>
      </c>
      <c r="AI3383" s="1" t="str">
        <f>VLOOKUP($K3383,「工具标准名」映射表!$B:$I,8,0)</f>
        <v>否</v>
      </c>
      <c r="AJ3383" s="1" t="s">
        <v>52</v>
      </c>
      <c r="AK3383" s="1"/>
      <c r="AL3383" s="1"/>
      <c r="AM3383" s="1"/>
      <c r="AN3383" s="1"/>
      <c r="AO3383" s="1"/>
    </row>
    <row r="3384" spans="1:41" ht="16">
      <c r="A3384" s="1" t="s">
        <v>20999</v>
      </c>
      <c r="B3384" s="3">
        <v>46056.4609837963</v>
      </c>
      <c r="C3384" s="14">
        <v>1682</v>
      </c>
      <c r="D3384" s="1" t="s">
        <v>21000</v>
      </c>
      <c r="E3384" s="1" t="s">
        <v>7651</v>
      </c>
      <c r="F3384" s="1" t="s">
        <v>27</v>
      </c>
      <c r="G3384" s="1" t="s">
        <v>21001</v>
      </c>
      <c r="H3384" s="1" t="s">
        <v>21002</v>
      </c>
      <c r="I3384" s="1" t="s">
        <v>21003</v>
      </c>
      <c r="J3384" s="1" t="s">
        <v>21004</v>
      </c>
      <c r="K3384" s="1" t="s">
        <v>17574</v>
      </c>
      <c r="L3384" s="1" t="s">
        <v>33</v>
      </c>
      <c r="M3384" s="1" t="b">
        <v>0</v>
      </c>
      <c r="N3384" s="1" t="s">
        <v>47</v>
      </c>
      <c r="O3384" s="1" t="s">
        <v>54</v>
      </c>
      <c r="P3384" s="1" t="s">
        <v>11765</v>
      </c>
      <c r="Q3384" s="1" t="s">
        <v>37</v>
      </c>
      <c r="R3384" s="1" t="s">
        <v>171</v>
      </c>
      <c r="S3384" s="1" t="s">
        <v>375</v>
      </c>
      <c r="T3384" s="1" t="s">
        <v>21006</v>
      </c>
      <c r="U3384" s="1" t="s">
        <v>21003</v>
      </c>
      <c r="V3384" s="1" t="s">
        <v>21007</v>
      </c>
      <c r="W3384" s="1" t="s">
        <v>176</v>
      </c>
      <c r="X3384" s="1" t="s">
        <v>21008</v>
      </c>
      <c r="Y3384" s="1" t="s">
        <v>801</v>
      </c>
      <c r="Z3384" s="1" t="s">
        <v>139</v>
      </c>
      <c r="AA3384" s="1" t="s">
        <v>23370</v>
      </c>
      <c r="AB3384" s="1" t="s">
        <v>158</v>
      </c>
      <c r="AD3384" s="1" t="str">
        <f>VLOOKUP($K3384,「工具标准名」映射表!$B:$I,3,0)</f>
        <v>豆包</v>
      </c>
      <c r="AE3384" s="1" t="str">
        <f>VLOOKUP($K3384,「工具标准名」映射表!$B:$I,4,0)</f>
        <v>功能应用层</v>
      </c>
      <c r="AF3384" s="1" t="str">
        <f>VLOOKUP($K3384,「工具标准名」映射表!$B:$I,5,0)</f>
        <v>功能应用（Web 教学平台（SaaS））</v>
      </c>
      <c r="AG3384" s="1" t="str">
        <f>VLOOKUP($K3384,「工具标准名」映射表!$B:$I,6,0)</f>
        <v>软件工具</v>
      </c>
      <c r="AH3384" s="1" t="str">
        <f>VLOOKUP($K3384,「工具标准名」映射表!$B:$I,7,0)</f>
        <v>其他</v>
      </c>
      <c r="AI3384" s="1" t="str">
        <f>VLOOKUP($K3384,「工具标准名」映射表!$B:$I,8,0)</f>
        <v>否</v>
      </c>
      <c r="AJ3384" s="1" t="s">
        <v>158</v>
      </c>
      <c r="AK3384" s="1"/>
      <c r="AL3384" s="1"/>
      <c r="AM3384" s="1"/>
      <c r="AN3384" s="1"/>
      <c r="AO3384" s="1"/>
    </row>
    <row r="3385" spans="1:41" ht="16">
      <c r="A3385" s="1" t="s">
        <v>20999</v>
      </c>
      <c r="B3385" s="3">
        <v>46056.4609837963</v>
      </c>
      <c r="C3385" s="14">
        <v>1682</v>
      </c>
      <c r="D3385" s="1" t="s">
        <v>21000</v>
      </c>
      <c r="E3385" s="1" t="s">
        <v>7651</v>
      </c>
      <c r="F3385" s="1" t="s">
        <v>27</v>
      </c>
      <c r="G3385" s="1" t="s">
        <v>21001</v>
      </c>
      <c r="H3385" s="1" t="s">
        <v>21002</v>
      </c>
      <c r="I3385" s="1" t="s">
        <v>21003</v>
      </c>
      <c r="J3385" s="1" t="s">
        <v>21004</v>
      </c>
      <c r="K3385" s="1" t="s">
        <v>15773</v>
      </c>
      <c r="L3385" s="1" t="s">
        <v>33</v>
      </c>
      <c r="M3385" s="1" t="b">
        <v>0</v>
      </c>
      <c r="N3385" s="1" t="s">
        <v>47</v>
      </c>
      <c r="O3385" s="1" t="s">
        <v>54</v>
      </c>
      <c r="P3385" s="1" t="s">
        <v>15768</v>
      </c>
      <c r="Q3385" s="1" t="s">
        <v>37</v>
      </c>
      <c r="R3385" s="1" t="s">
        <v>171</v>
      </c>
      <c r="S3385" s="1" t="s">
        <v>375</v>
      </c>
      <c r="T3385" s="1" t="s">
        <v>21006</v>
      </c>
      <c r="U3385" s="1" t="s">
        <v>21003</v>
      </c>
      <c r="V3385" s="1" t="s">
        <v>21007</v>
      </c>
      <c r="W3385" s="1" t="s">
        <v>176</v>
      </c>
      <c r="X3385" s="1" t="s">
        <v>21008</v>
      </c>
      <c r="Y3385" s="1" t="s">
        <v>801</v>
      </c>
      <c r="Z3385" s="1" t="s">
        <v>15773</v>
      </c>
      <c r="AA3385" s="1">
        <v>0</v>
      </c>
      <c r="AB3385" s="1" t="s">
        <v>158</v>
      </c>
      <c r="AD3385" s="1" t="str">
        <f>VLOOKUP($K3385,「工具标准名」映射表!$B:$I,3,0)</f>
        <v>即梦AI</v>
      </c>
      <c r="AE3385" s="1" t="str">
        <f>VLOOKUP($K3385,「工具标准名」映射表!$B:$I,4,0)</f>
        <v>功能应用层</v>
      </c>
      <c r="AF3385" s="1" t="str">
        <f>VLOOKUP($K3385,「工具标准名」映射表!$B:$I,5,0)</f>
        <v>功能应用层（AI智能体）</v>
      </c>
      <c r="AG3385" s="1" t="str">
        <f>VLOOKUP($K3385,「工具标准名」映射表!$B:$I,6,0)</f>
        <v>软件工具</v>
      </c>
      <c r="AH3385" s="1" t="str">
        <f>VLOOKUP($K3385,「工具标准名」映射表!$B:$I,7,0)</f>
        <v>AI智能体</v>
      </c>
      <c r="AI3385" s="1" t="str">
        <f>VLOOKUP($K3385,「工具标准名」映射表!$B:$I,8,0)</f>
        <v>是</v>
      </c>
      <c r="AJ3385" s="1" t="s">
        <v>158</v>
      </c>
      <c r="AK3385" s="1"/>
      <c r="AL3385" s="1"/>
      <c r="AM3385" s="1"/>
      <c r="AN3385" s="1"/>
      <c r="AO3385" s="1"/>
    </row>
    <row r="3386" spans="1:41" ht="16">
      <c r="A3386" s="1" t="s">
        <v>20999</v>
      </c>
      <c r="B3386" s="3">
        <v>46056.4609837963</v>
      </c>
      <c r="C3386" s="14">
        <v>1682</v>
      </c>
      <c r="D3386" s="1" t="s">
        <v>21000</v>
      </c>
      <c r="E3386" s="1" t="s">
        <v>7651</v>
      </c>
      <c r="F3386" s="1" t="s">
        <v>27</v>
      </c>
      <c r="G3386" s="1" t="s">
        <v>21001</v>
      </c>
      <c r="H3386" s="1" t="s">
        <v>21002</v>
      </c>
      <c r="I3386" s="1" t="s">
        <v>21003</v>
      </c>
      <c r="J3386" s="1" t="s">
        <v>21004</v>
      </c>
      <c r="K3386" s="1" t="s">
        <v>157</v>
      </c>
      <c r="L3386" s="1" t="s">
        <v>33</v>
      </c>
      <c r="M3386" s="1" t="b">
        <v>0</v>
      </c>
      <c r="N3386" s="1" t="s">
        <v>47</v>
      </c>
      <c r="O3386" s="1" t="s">
        <v>54</v>
      </c>
      <c r="P3386" s="1" t="s">
        <v>151</v>
      </c>
      <c r="Q3386" s="1" t="s">
        <v>37</v>
      </c>
      <c r="R3386" s="1" t="s">
        <v>171</v>
      </c>
      <c r="S3386" s="1" t="s">
        <v>375</v>
      </c>
      <c r="T3386" s="1" t="s">
        <v>21006</v>
      </c>
      <c r="U3386" s="1" t="s">
        <v>21003</v>
      </c>
      <c r="V3386" s="1" t="s">
        <v>21007</v>
      </c>
      <c r="W3386" s="1" t="s">
        <v>176</v>
      </c>
      <c r="X3386" s="1" t="s">
        <v>21008</v>
      </c>
      <c r="Y3386" s="1" t="s">
        <v>801</v>
      </c>
      <c r="Z3386" s="1" t="s">
        <v>157</v>
      </c>
      <c r="AA3386" s="1">
        <v>0</v>
      </c>
      <c r="AB3386" s="1" t="s">
        <v>158</v>
      </c>
      <c r="AD3386" s="1" t="str">
        <f>VLOOKUP($K3386,「工具标准名」映射表!$B:$I,3,0)</f>
        <v>720云VR全景</v>
      </c>
      <c r="AE3386" s="1" t="str">
        <f>VLOOKUP($K3386,「工具标准名」映射表!$B:$I,4,0)</f>
        <v>功能应用层</v>
      </c>
      <c r="AF3386" s="1" t="str">
        <f>VLOOKUP($K3386,「工具标准名」映射表!$B:$I,5,0)</f>
        <v>功能应用（教学辅助工具）</v>
      </c>
      <c r="AG3386" s="1" t="str">
        <f>VLOOKUP($K3386,「工具标准名」映射表!$B:$I,6,0)</f>
        <v>软件工具</v>
      </c>
      <c r="AH3386" s="1" t="str">
        <f>VLOOKUP($K3386,「工具标准名」映射表!$B:$I,7,0)</f>
        <v>AI智能体</v>
      </c>
      <c r="AI3386" s="1" t="str">
        <f>VLOOKUP($K3386,「工具标准名」映射表!$B:$I,8,0)</f>
        <v>是</v>
      </c>
      <c r="AJ3386" s="1" t="s">
        <v>158</v>
      </c>
      <c r="AK3386" s="1"/>
      <c r="AL3386" s="1"/>
      <c r="AM3386" s="1"/>
      <c r="AN3386" s="1"/>
      <c r="AO3386" s="1"/>
    </row>
    <row r="3387" spans="1:41" ht="16">
      <c r="A3387" s="1" t="s">
        <v>21012</v>
      </c>
      <c r="B3387" s="3">
        <v>46056.461238425902</v>
      </c>
      <c r="C3387" s="14">
        <v>1683</v>
      </c>
      <c r="D3387" s="1" t="s">
        <v>21013</v>
      </c>
      <c r="E3387" s="1" t="s">
        <v>7651</v>
      </c>
      <c r="F3387" s="1" t="s">
        <v>27</v>
      </c>
      <c r="G3387" s="1" t="s">
        <v>21014</v>
      </c>
      <c r="H3387" s="1" t="s">
        <v>21015</v>
      </c>
      <c r="I3387" s="1" t="s">
        <v>21016</v>
      </c>
      <c r="J3387" s="1" t="s">
        <v>21017</v>
      </c>
      <c r="K3387" s="1" t="s">
        <v>214</v>
      </c>
      <c r="L3387" s="1" t="s">
        <v>33</v>
      </c>
      <c r="M3387" s="1" t="b">
        <v>0</v>
      </c>
      <c r="N3387" s="1" t="s">
        <v>47</v>
      </c>
      <c r="O3387" s="1" t="s">
        <v>48</v>
      </c>
      <c r="P3387" s="1" t="s">
        <v>19047</v>
      </c>
      <c r="Q3387" s="1" t="s">
        <v>37</v>
      </c>
      <c r="R3387" s="1" t="s">
        <v>38</v>
      </c>
      <c r="S3387" s="1" t="s">
        <v>39</v>
      </c>
      <c r="T3387" s="1" t="s">
        <v>21019</v>
      </c>
      <c r="U3387" s="1" t="s">
        <v>30</v>
      </c>
      <c r="V3387" s="1" t="s">
        <v>21020</v>
      </c>
      <c r="W3387" s="1" t="s">
        <v>176</v>
      </c>
      <c r="X3387" s="1" t="s">
        <v>21021</v>
      </c>
      <c r="Y3387" s="1" t="s">
        <v>43</v>
      </c>
      <c r="Z3387" s="1" t="s">
        <v>214</v>
      </c>
      <c r="AA3387" s="1" t="s">
        <v>23374</v>
      </c>
      <c r="AB3387" s="1" t="s">
        <v>158</v>
      </c>
      <c r="AD3387" s="1" t="str">
        <f>VLOOKUP($K3387,「工具标准名」映射表!$B:$I,3,0)</f>
        <v>希沃白板</v>
      </c>
      <c r="AE3387" s="1" t="str">
        <f>VLOOKUP($K3387,「工具标准名」映射表!$B:$I,4,0)</f>
        <v>功能应用层</v>
      </c>
      <c r="AF3387" s="1" t="str">
        <f>VLOOKUP($K3387,「工具标准名」映射表!$B:$I,5,0)</f>
        <v>功能应用（教学辅助工具）</v>
      </c>
      <c r="AG3387" s="1" t="str">
        <f>VLOOKUP($K3387,「工具标准名」映射表!$B:$I,6,0)</f>
        <v>软件工具</v>
      </c>
      <c r="AH3387" s="1" t="str">
        <f>VLOOKUP($K3387,「工具标准名」映射表!$B:$I,7,0)</f>
        <v>AI智能体</v>
      </c>
      <c r="AI3387" s="1" t="str">
        <f>VLOOKUP($K3387,「工具标准名」映射表!$B:$I,8,0)</f>
        <v>否</v>
      </c>
      <c r="AJ3387" s="1" t="s">
        <v>158</v>
      </c>
      <c r="AK3387" s="1"/>
      <c r="AL3387" s="1"/>
      <c r="AM3387" s="1"/>
      <c r="AN3387" s="1"/>
      <c r="AO3387" s="1"/>
    </row>
    <row r="3388" spans="1:41" ht="16">
      <c r="A3388" s="1" t="s">
        <v>21012</v>
      </c>
      <c r="B3388" s="3">
        <v>46056.461238425902</v>
      </c>
      <c r="C3388" s="14">
        <v>1683</v>
      </c>
      <c r="D3388" s="1" t="s">
        <v>21013</v>
      </c>
      <c r="E3388" s="1" t="s">
        <v>7651</v>
      </c>
      <c r="F3388" s="1" t="s">
        <v>27</v>
      </c>
      <c r="G3388" s="1" t="s">
        <v>21014</v>
      </c>
      <c r="H3388" s="1" t="s">
        <v>21015</v>
      </c>
      <c r="I3388" s="1" t="s">
        <v>21016</v>
      </c>
      <c r="J3388" s="1" t="s">
        <v>21017</v>
      </c>
      <c r="K3388" s="1" t="s">
        <v>914</v>
      </c>
      <c r="L3388" s="1" t="s">
        <v>33</v>
      </c>
      <c r="M3388" s="1" t="b">
        <v>0</v>
      </c>
      <c r="N3388" s="1" t="s">
        <v>47</v>
      </c>
      <c r="O3388" s="1" t="s">
        <v>48</v>
      </c>
      <c r="P3388" s="1" t="s">
        <v>19047</v>
      </c>
      <c r="Q3388" s="1" t="s">
        <v>37</v>
      </c>
      <c r="R3388" s="1" t="s">
        <v>38</v>
      </c>
      <c r="S3388" s="1" t="s">
        <v>39</v>
      </c>
      <c r="T3388" s="1" t="s">
        <v>21019</v>
      </c>
      <c r="U3388" s="1" t="s">
        <v>30</v>
      </c>
      <c r="V3388" s="1" t="s">
        <v>21020</v>
      </c>
      <c r="W3388" s="1" t="s">
        <v>176</v>
      </c>
      <c r="X3388" s="1" t="s">
        <v>21021</v>
      </c>
      <c r="Y3388" s="1" t="s">
        <v>43</v>
      </c>
      <c r="Z3388" s="1" t="s">
        <v>914</v>
      </c>
      <c r="AA3388" s="1" t="s">
        <v>23374</v>
      </c>
      <c r="AB3388" s="1" t="s">
        <v>158</v>
      </c>
      <c r="AD3388" s="1" t="str">
        <f>VLOOKUP($K3388,「工具标准名」映射表!$B:$I,3,0)</f>
        <v>希沃易课堂</v>
      </c>
      <c r="AE3388" s="1" t="str">
        <f>VLOOKUP($K3388,「工具标准名」映射表!$B:$I,4,0)</f>
        <v>功能应用层</v>
      </c>
      <c r="AF3388" s="1" t="str">
        <f>VLOOKUP($K3388,「工具标准名」映射表!$B:$I,5,0)</f>
        <v>功能应用（平台型综合系统）</v>
      </c>
      <c r="AG3388" s="1" t="str">
        <f>VLOOKUP($K3388,「工具标准名」映射表!$B:$I,6,0)</f>
        <v>虚拟教室</v>
      </c>
      <c r="AH3388" s="1" t="str">
        <f>VLOOKUP($K3388,「工具标准名」映射表!$B:$I,7,0)</f>
        <v>AI智能体</v>
      </c>
      <c r="AI3388" s="1" t="str">
        <f>VLOOKUP($K3388,「工具标准名」映射表!$B:$I,8,0)</f>
        <v>否</v>
      </c>
      <c r="AJ3388" s="1" t="s">
        <v>158</v>
      </c>
      <c r="AK3388" s="1"/>
      <c r="AL3388" s="1"/>
      <c r="AM3388" s="1"/>
      <c r="AN3388" s="1"/>
      <c r="AO3388" s="1"/>
    </row>
    <row r="3389" spans="1:41" ht="16">
      <c r="A3389" s="1" t="s">
        <v>21012</v>
      </c>
      <c r="B3389" s="3">
        <v>46056.461238425902</v>
      </c>
      <c r="C3389" s="14">
        <v>1683</v>
      </c>
      <c r="D3389" s="1" t="s">
        <v>21013</v>
      </c>
      <c r="E3389" s="1" t="s">
        <v>7651</v>
      </c>
      <c r="F3389" s="1" t="s">
        <v>27</v>
      </c>
      <c r="G3389" s="1" t="s">
        <v>21014</v>
      </c>
      <c r="H3389" s="1" t="s">
        <v>21015</v>
      </c>
      <c r="I3389" s="1" t="s">
        <v>21016</v>
      </c>
      <c r="J3389" s="1" t="s">
        <v>21017</v>
      </c>
      <c r="K3389" s="1" t="s">
        <v>20897</v>
      </c>
      <c r="L3389" s="1" t="s">
        <v>33</v>
      </c>
      <c r="M3389" s="1" t="b">
        <v>0</v>
      </c>
      <c r="N3389" s="1" t="s">
        <v>4288</v>
      </c>
      <c r="O3389" s="1" t="s">
        <v>54</v>
      </c>
      <c r="P3389" s="1" t="s">
        <v>22318</v>
      </c>
      <c r="Q3389" s="1" t="s">
        <v>37</v>
      </c>
      <c r="R3389" s="1" t="s">
        <v>38</v>
      </c>
      <c r="S3389" s="1" t="s">
        <v>39</v>
      </c>
      <c r="T3389" s="1" t="s">
        <v>21019</v>
      </c>
      <c r="U3389" s="1" t="s">
        <v>30</v>
      </c>
      <c r="V3389" s="1" t="s">
        <v>21020</v>
      </c>
      <c r="W3389" s="1" t="s">
        <v>176</v>
      </c>
      <c r="X3389" s="1" t="s">
        <v>21021</v>
      </c>
      <c r="Y3389" s="1" t="s">
        <v>43</v>
      </c>
      <c r="Z3389" s="1" t="s">
        <v>20897</v>
      </c>
      <c r="AA3389" s="1">
        <v>0</v>
      </c>
      <c r="AB3389" s="1" t="s">
        <v>158</v>
      </c>
      <c r="AD3389" s="1" t="str">
        <f>VLOOKUP($K3389,「工具标准名」映射表!$B:$I,3,0)</f>
        <v>智能平板</v>
      </c>
      <c r="AE3389" s="1" t="str">
        <f>VLOOKUP($K3389,「工具标准名」映射表!$B:$I,4,0)</f>
        <v>功能应用层</v>
      </c>
      <c r="AF3389" s="1" t="str">
        <f>VLOOKUP($K3389,「工具标准名」映射表!$B:$I,5,0)</f>
        <v>功能应用（校级 / 区域级系统）</v>
      </c>
      <c r="AG3389" s="1" t="str">
        <f>VLOOKUP($K3389,「工具标准名」映射表!$B:$I,6,0)</f>
        <v>软件工具</v>
      </c>
      <c r="AH3389" s="1" t="str">
        <f>VLOOKUP($K3389,「工具标准名」映射表!$B:$I,7,0)</f>
        <v>AI智能体</v>
      </c>
      <c r="AI3389" s="1" t="str">
        <f>VLOOKUP($K3389,「工具标准名」映射表!$B:$I,8,0)</f>
        <v>否</v>
      </c>
      <c r="AJ3389" s="1" t="s">
        <v>158</v>
      </c>
      <c r="AK3389" s="1"/>
      <c r="AL3389" s="1"/>
      <c r="AM3389" s="1"/>
      <c r="AN3389" s="1"/>
      <c r="AO3389" s="1"/>
    </row>
    <row r="3390" spans="1:41" ht="16">
      <c r="A3390" s="1" t="s">
        <v>21024</v>
      </c>
      <c r="B3390" s="3">
        <v>46056.461018518501</v>
      </c>
      <c r="C3390" s="14">
        <v>1684</v>
      </c>
      <c r="D3390" s="1" t="s">
        <v>21025</v>
      </c>
      <c r="E3390" s="1" t="s">
        <v>7651</v>
      </c>
      <c r="F3390" s="1" t="s">
        <v>27</v>
      </c>
      <c r="G3390" s="1" t="s">
        <v>21026</v>
      </c>
      <c r="H3390" s="1" t="s">
        <v>21027</v>
      </c>
      <c r="I3390" s="1" t="s">
        <v>21028</v>
      </c>
      <c r="J3390" s="1" t="s">
        <v>21029</v>
      </c>
      <c r="K3390" s="1" t="s">
        <v>4251</v>
      </c>
      <c r="L3390" s="1" t="s">
        <v>33</v>
      </c>
      <c r="M3390" s="1" t="b">
        <v>0</v>
      </c>
      <c r="N3390" s="1" t="s">
        <v>47</v>
      </c>
      <c r="O3390" s="1" t="s">
        <v>54</v>
      </c>
      <c r="P3390" s="1" t="s">
        <v>4245</v>
      </c>
      <c r="Q3390" s="1" t="s">
        <v>37</v>
      </c>
      <c r="R3390" s="1" t="s">
        <v>171</v>
      </c>
      <c r="S3390" s="1" t="s">
        <v>172</v>
      </c>
      <c r="T3390" s="1" t="s">
        <v>21031</v>
      </c>
      <c r="U3390" s="1" t="s">
        <v>21032</v>
      </c>
      <c r="V3390" s="1" t="s">
        <v>21033</v>
      </c>
      <c r="W3390" s="1" t="s">
        <v>21034</v>
      </c>
      <c r="X3390" s="1" t="s">
        <v>21035</v>
      </c>
      <c r="Y3390" s="1" t="s">
        <v>7458</v>
      </c>
      <c r="Z3390" s="1" t="s">
        <v>4251</v>
      </c>
      <c r="AA3390" s="1">
        <v>0</v>
      </c>
      <c r="AB3390" s="1" t="s">
        <v>158</v>
      </c>
      <c r="AD3390" s="1" t="str">
        <f>VLOOKUP($K3390,「工具标准名」映射表!$B:$I,3,0)</f>
        <v>AI风格分析系统</v>
      </c>
      <c r="AE3390" s="1" t="str">
        <f>VLOOKUP($K3390,「工具标准名」映射表!$B:$I,4,0)</f>
        <v>功能应用层</v>
      </c>
      <c r="AF3390" s="1" t="str">
        <f>VLOOKUP($K3390,「工具标准名」映射表!$B:$I,5,0)</f>
        <v>功能应用（教学辅助工具）</v>
      </c>
      <c r="AG3390" s="1" t="str">
        <f>VLOOKUP($K3390,「工具标准名」映射表!$B:$I,6,0)</f>
        <v>软件工具</v>
      </c>
      <c r="AH3390" s="1" t="str">
        <f>VLOOKUP($K3390,「工具标准名」映射表!$B:$I,7,0)</f>
        <v>AI智能体</v>
      </c>
      <c r="AI3390" s="1" t="str">
        <f>VLOOKUP($K3390,「工具标准名」映射表!$B:$I,8,0)</f>
        <v>否</v>
      </c>
      <c r="AJ3390" s="1" t="s">
        <v>158</v>
      </c>
      <c r="AK3390" s="1"/>
      <c r="AL3390" s="1"/>
      <c r="AM3390" s="1"/>
      <c r="AN3390" s="1"/>
      <c r="AO3390" s="1"/>
    </row>
    <row r="3391" spans="1:41" ht="16">
      <c r="A3391" s="1" t="s">
        <v>21024</v>
      </c>
      <c r="B3391" s="3">
        <v>46056.461018518501</v>
      </c>
      <c r="C3391" s="14">
        <v>1684</v>
      </c>
      <c r="D3391" s="1" t="s">
        <v>21025</v>
      </c>
      <c r="E3391" s="1" t="s">
        <v>7651</v>
      </c>
      <c r="F3391" s="1" t="s">
        <v>27</v>
      </c>
      <c r="G3391" s="1" t="s">
        <v>21026</v>
      </c>
      <c r="H3391" s="1" t="s">
        <v>21027</v>
      </c>
      <c r="I3391" s="1" t="s">
        <v>21028</v>
      </c>
      <c r="J3391" s="1" t="s">
        <v>21029</v>
      </c>
      <c r="K3391" s="1" t="s">
        <v>8224</v>
      </c>
      <c r="L3391" s="1" t="s">
        <v>33</v>
      </c>
      <c r="M3391" s="1" t="b">
        <v>0</v>
      </c>
      <c r="N3391" s="1" t="s">
        <v>2868</v>
      </c>
      <c r="O3391" s="1" t="s">
        <v>54</v>
      </c>
      <c r="P3391" s="1" t="s">
        <v>8223</v>
      </c>
      <c r="Q3391" s="1" t="s">
        <v>37</v>
      </c>
      <c r="R3391" s="1" t="s">
        <v>171</v>
      </c>
      <c r="S3391" s="1" t="s">
        <v>172</v>
      </c>
      <c r="T3391" s="1" t="s">
        <v>21031</v>
      </c>
      <c r="U3391" s="1" t="s">
        <v>21032</v>
      </c>
      <c r="V3391" s="1" t="s">
        <v>21033</v>
      </c>
      <c r="W3391" s="1" t="s">
        <v>21034</v>
      </c>
      <c r="X3391" s="1" t="s">
        <v>21035</v>
      </c>
      <c r="Y3391" s="1" t="s">
        <v>7458</v>
      </c>
      <c r="Z3391" s="1" t="s">
        <v>8224</v>
      </c>
      <c r="AA3391" s="1">
        <v>0</v>
      </c>
      <c r="AB3391" s="1" t="s">
        <v>158</v>
      </c>
      <c r="AD3391" s="1" t="str">
        <f>VLOOKUP($K3391,「工具标准名」映射表!$B:$I,3,0)</f>
        <v>VR全景技术</v>
      </c>
      <c r="AE3391" s="1" t="str">
        <f>VLOOKUP($K3391,「工具标准名」映射表!$B:$I,4,0)</f>
        <v>功能应用层</v>
      </c>
      <c r="AF3391" s="1" t="str">
        <f>VLOOKUP($K3391,「工具标准名」映射表!$B:$I,5,0)</f>
        <v>功能应用（教学辅助工具）</v>
      </c>
      <c r="AG3391" s="1" t="str">
        <f>VLOOKUP($K3391,「工具标准名」映射表!$B:$I,6,0)</f>
        <v>虚拟教室</v>
      </c>
      <c r="AH3391" s="1" t="str">
        <f>VLOOKUP($K3391,「工具标准名」映射表!$B:$I,7,0)</f>
        <v>其他</v>
      </c>
      <c r="AI3391" s="1" t="str">
        <f>VLOOKUP($K3391,「工具标准名」映射表!$B:$I,8,0)</f>
        <v>否</v>
      </c>
      <c r="AJ3391" s="1" t="s">
        <v>158</v>
      </c>
      <c r="AK3391" s="1"/>
      <c r="AL3391" s="1"/>
      <c r="AM3391" s="1"/>
      <c r="AN3391" s="1"/>
      <c r="AO3391" s="1"/>
    </row>
    <row r="3392" spans="1:41" ht="16">
      <c r="A3392" s="1" t="s">
        <v>21024</v>
      </c>
      <c r="B3392" s="3">
        <v>46056.461018518501</v>
      </c>
      <c r="C3392" s="14">
        <v>1684</v>
      </c>
      <c r="D3392" s="1" t="s">
        <v>21025</v>
      </c>
      <c r="E3392" s="1" t="s">
        <v>7651</v>
      </c>
      <c r="F3392" s="1" t="s">
        <v>27</v>
      </c>
      <c r="G3392" s="1" t="s">
        <v>21026</v>
      </c>
      <c r="H3392" s="1" t="s">
        <v>21027</v>
      </c>
      <c r="I3392" s="1" t="s">
        <v>21028</v>
      </c>
      <c r="J3392" s="1" t="s">
        <v>21029</v>
      </c>
      <c r="K3392" s="1" t="s">
        <v>19856</v>
      </c>
      <c r="L3392" s="1" t="s">
        <v>33</v>
      </c>
      <c r="M3392" s="1" t="b">
        <v>0</v>
      </c>
      <c r="N3392" s="1" t="s">
        <v>9263</v>
      </c>
      <c r="O3392" s="1" t="s">
        <v>3235</v>
      </c>
      <c r="P3392" s="1" t="s">
        <v>12462</v>
      </c>
      <c r="Q3392" s="1" t="s">
        <v>37</v>
      </c>
      <c r="R3392" s="1" t="s">
        <v>171</v>
      </c>
      <c r="S3392" s="1" t="s">
        <v>172</v>
      </c>
      <c r="T3392" s="1" t="s">
        <v>21031</v>
      </c>
      <c r="U3392" s="1" t="s">
        <v>21032</v>
      </c>
      <c r="V3392" s="1" t="s">
        <v>21033</v>
      </c>
      <c r="W3392" s="1" t="s">
        <v>21034</v>
      </c>
      <c r="X3392" s="1" t="s">
        <v>21035</v>
      </c>
      <c r="Y3392" s="1" t="s">
        <v>7458</v>
      </c>
      <c r="Z3392" s="1" t="s">
        <v>270</v>
      </c>
      <c r="AA3392" s="1">
        <v>0</v>
      </c>
      <c r="AB3392" s="1" t="s">
        <v>158</v>
      </c>
      <c r="AD3392" s="1" t="str">
        <f>VLOOKUP($K3392,「工具标准名」映射表!$B:$I,3,0)</f>
        <v>国家智慧教育平台</v>
      </c>
      <c r="AE3392" s="1" t="str">
        <f>VLOOKUP($K3392,「工具标准名」映射表!$B:$I,4,0)</f>
        <v>教育数据层</v>
      </c>
      <c r="AF3392" s="1" t="str">
        <f>VLOOKUP($K3392,「工具标准名」映射表!$B:$I,5,0)</f>
        <v>功能应用（Web 教学平台（SaaS））</v>
      </c>
      <c r="AG3392" s="1" t="str">
        <f>VLOOKUP($K3392,「工具标准名」映射表!$B:$I,6,0)</f>
        <v>在线资源</v>
      </c>
      <c r="AH3392" s="1" t="str">
        <f>VLOOKUP($K3392,「工具标准名」映射表!$B:$I,7,0)</f>
        <v>其他</v>
      </c>
      <c r="AI3392" s="1" t="str">
        <f>VLOOKUP($K3392,「工具标准名」映射表!$B:$I,8,0)</f>
        <v>否</v>
      </c>
      <c r="AJ3392" s="1" t="s">
        <v>158</v>
      </c>
      <c r="AK3392" s="1"/>
      <c r="AL3392" s="1"/>
      <c r="AM3392" s="1"/>
      <c r="AN3392" s="1"/>
      <c r="AO3392" s="1"/>
    </row>
    <row r="3393" spans="1:41" ht="16">
      <c r="A3393" s="1" t="s">
        <v>21038</v>
      </c>
      <c r="B3393" s="3">
        <v>46056.461006944402</v>
      </c>
      <c r="C3393" s="14">
        <v>1685</v>
      </c>
      <c r="D3393" s="1" t="s">
        <v>21039</v>
      </c>
      <c r="E3393" s="1" t="s">
        <v>7651</v>
      </c>
      <c r="F3393" s="1" t="s">
        <v>27</v>
      </c>
      <c r="G3393" s="1" t="s">
        <v>21040</v>
      </c>
      <c r="H3393" s="1" t="s">
        <v>21041</v>
      </c>
      <c r="I3393" s="1" t="s">
        <v>21042</v>
      </c>
      <c r="J3393" s="1" t="s">
        <v>21043</v>
      </c>
      <c r="K3393" s="1" t="s">
        <v>1962</v>
      </c>
      <c r="L3393" s="1" t="s">
        <v>33</v>
      </c>
      <c r="M3393" s="1" t="b">
        <v>0</v>
      </c>
      <c r="N3393" s="1" t="s">
        <v>47</v>
      </c>
      <c r="O3393" s="1" t="s">
        <v>54</v>
      </c>
      <c r="P3393" s="1" t="s">
        <v>11599</v>
      </c>
      <c r="Q3393" s="1" t="s">
        <v>37</v>
      </c>
      <c r="R3393" s="1" t="s">
        <v>38</v>
      </c>
      <c r="S3393" s="1" t="s">
        <v>39</v>
      </c>
      <c r="T3393" s="1" t="s">
        <v>21045</v>
      </c>
      <c r="U3393" s="1" t="s">
        <v>21046</v>
      </c>
      <c r="V3393" s="1" t="s">
        <v>21047</v>
      </c>
      <c r="W3393" s="1" t="s">
        <v>197</v>
      </c>
      <c r="X3393" s="1" t="s">
        <v>21048</v>
      </c>
      <c r="Y3393" s="1" t="s">
        <v>801</v>
      </c>
      <c r="Z3393" s="1" t="s">
        <v>139</v>
      </c>
      <c r="AA3393" s="1" t="s">
        <v>23370</v>
      </c>
      <c r="AB3393" s="1" t="s">
        <v>158</v>
      </c>
      <c r="AD3393" s="1" t="str">
        <f>VLOOKUP($K3393,「工具标准名」映射表!$B:$I,3,0)</f>
        <v>豆包</v>
      </c>
      <c r="AE3393" s="1" t="str">
        <f>VLOOKUP($K3393,「工具标准名」映射表!$B:$I,4,0)</f>
        <v>功能应用层</v>
      </c>
      <c r="AF3393" s="1" t="str">
        <f>VLOOKUP($K3393,「工具标准名」映射表!$B:$I,5,0)</f>
        <v>功能应用（教学辅助工具）</v>
      </c>
      <c r="AG3393" s="1" t="str">
        <f>VLOOKUP($K3393,「工具标准名」映射表!$B:$I,6,0)</f>
        <v>软件工具</v>
      </c>
      <c r="AH3393" s="1" t="str">
        <f>VLOOKUP($K3393,「工具标准名」映射表!$B:$I,7,0)</f>
        <v>其他</v>
      </c>
      <c r="AI3393" s="1" t="str">
        <f>VLOOKUP($K3393,「工具标准名」映射表!$B:$I,8,0)</f>
        <v>否</v>
      </c>
      <c r="AJ3393" s="1" t="s">
        <v>158</v>
      </c>
      <c r="AK3393" s="1"/>
      <c r="AL3393" s="1"/>
      <c r="AM3393" s="1"/>
      <c r="AN3393" s="1"/>
      <c r="AO3393" s="1"/>
    </row>
    <row r="3394" spans="1:41" ht="16">
      <c r="A3394" s="1" t="s">
        <v>21038</v>
      </c>
      <c r="B3394" s="3">
        <v>46056.461006944402</v>
      </c>
      <c r="C3394" s="14">
        <v>1685</v>
      </c>
      <c r="D3394" s="1" t="s">
        <v>21039</v>
      </c>
      <c r="E3394" s="1" t="s">
        <v>7651</v>
      </c>
      <c r="F3394" s="1" t="s">
        <v>27</v>
      </c>
      <c r="G3394" s="1" t="s">
        <v>21040</v>
      </c>
      <c r="H3394" s="1" t="s">
        <v>21041</v>
      </c>
      <c r="I3394" s="1" t="s">
        <v>21042</v>
      </c>
      <c r="J3394" s="1" t="s">
        <v>21043</v>
      </c>
      <c r="K3394" s="1" t="s">
        <v>207</v>
      </c>
      <c r="L3394" s="1" t="s">
        <v>33</v>
      </c>
      <c r="M3394" s="1" t="b">
        <v>0</v>
      </c>
      <c r="N3394" s="1" t="s">
        <v>47</v>
      </c>
      <c r="O3394" s="1" t="s">
        <v>54</v>
      </c>
      <c r="P3394" s="1" t="s">
        <v>13956</v>
      </c>
      <c r="Q3394" s="1" t="s">
        <v>37</v>
      </c>
      <c r="R3394" s="1" t="s">
        <v>38</v>
      </c>
      <c r="S3394" s="1" t="s">
        <v>39</v>
      </c>
      <c r="T3394" s="1" t="s">
        <v>21045</v>
      </c>
      <c r="U3394" s="1" t="s">
        <v>21046</v>
      </c>
      <c r="V3394" s="1" t="s">
        <v>21047</v>
      </c>
      <c r="W3394" s="1" t="s">
        <v>197</v>
      </c>
      <c r="X3394" s="1" t="s">
        <v>21048</v>
      </c>
      <c r="Y3394" s="1" t="s">
        <v>801</v>
      </c>
      <c r="Z3394" s="1" t="s">
        <v>207</v>
      </c>
      <c r="AA3394" s="1" t="s">
        <v>23372</v>
      </c>
      <c r="AB3394" s="1" t="s">
        <v>158</v>
      </c>
      <c r="AD3394" s="1" t="str">
        <f>VLOOKUP($K3394,「工具标准名」映射表!$B:$I,3,0)</f>
        <v>即梦AI</v>
      </c>
      <c r="AE3394" s="1" t="str">
        <f>VLOOKUP($K3394,「工具标准名」映射表!$B:$I,4,0)</f>
        <v>功能应用层</v>
      </c>
      <c r="AF3394" s="1" t="str">
        <f>VLOOKUP($K3394,「工具标准名」映射表!$B:$I,5,0)</f>
        <v>功能应用（生成式AI应用-图像类）</v>
      </c>
      <c r="AG3394" s="1" t="str">
        <f>VLOOKUP($K3394,「工具标准名」映射表!$B:$I,6,0)</f>
        <v>软件工具</v>
      </c>
      <c r="AH3394" s="1" t="str">
        <f>VLOOKUP($K3394,「工具标准名」映射表!$B:$I,7,0)</f>
        <v>AI智能体</v>
      </c>
      <c r="AI3394" s="1" t="str">
        <f>VLOOKUP($K3394,「工具标准名」映射表!$B:$I,8,0)</f>
        <v>是</v>
      </c>
      <c r="AJ3394" s="1" t="s">
        <v>158</v>
      </c>
      <c r="AK3394" s="1"/>
      <c r="AL3394" s="1"/>
      <c r="AM3394" s="1"/>
      <c r="AN3394" s="1"/>
      <c r="AO3394" s="1"/>
    </row>
    <row r="3395" spans="1:41" ht="16">
      <c r="A3395" s="1" t="s">
        <v>21051</v>
      </c>
      <c r="B3395" s="3">
        <v>46056.461064814801</v>
      </c>
      <c r="C3395" s="14">
        <v>1686</v>
      </c>
      <c r="D3395" s="1" t="s">
        <v>21052</v>
      </c>
      <c r="E3395" s="1" t="s">
        <v>7651</v>
      </c>
      <c r="F3395" s="1" t="s">
        <v>27</v>
      </c>
      <c r="G3395" s="1" t="s">
        <v>21053</v>
      </c>
      <c r="H3395" s="1" t="s">
        <v>21054</v>
      </c>
      <c r="I3395" s="1" t="s">
        <v>21055</v>
      </c>
      <c r="J3395" s="1" t="s">
        <v>21056</v>
      </c>
      <c r="K3395" s="1" t="s">
        <v>1962</v>
      </c>
      <c r="L3395" s="1" t="s">
        <v>33</v>
      </c>
      <c r="M3395" s="1" t="b">
        <v>0</v>
      </c>
      <c r="N3395" s="1" t="s">
        <v>34</v>
      </c>
      <c r="O3395" s="1" t="s">
        <v>35</v>
      </c>
      <c r="P3395" s="1" t="s">
        <v>11605</v>
      </c>
      <c r="Q3395" s="1" t="s">
        <v>37</v>
      </c>
      <c r="R3395" s="1" t="s">
        <v>171</v>
      </c>
      <c r="S3395" s="1" t="s">
        <v>39</v>
      </c>
      <c r="T3395" s="1" t="s">
        <v>21058</v>
      </c>
      <c r="U3395" s="1" t="s">
        <v>21059</v>
      </c>
      <c r="V3395" s="1" t="s">
        <v>21060</v>
      </c>
      <c r="W3395" s="1" t="s">
        <v>21061</v>
      </c>
      <c r="X3395" s="1" t="s">
        <v>21062</v>
      </c>
      <c r="Y3395" s="1" t="s">
        <v>801</v>
      </c>
      <c r="Z3395" s="1" t="s">
        <v>139</v>
      </c>
      <c r="AA3395" s="1" t="s">
        <v>23370</v>
      </c>
      <c r="AB3395" s="1" t="s">
        <v>158</v>
      </c>
      <c r="AD3395" s="1" t="str">
        <f>VLOOKUP($K3395,「工具标准名」映射表!$B:$I,3,0)</f>
        <v>豆包</v>
      </c>
      <c r="AE3395" s="1" t="str">
        <f>VLOOKUP($K3395,「工具标准名」映射表!$B:$I,4,0)</f>
        <v>功能应用层</v>
      </c>
      <c r="AF3395" s="1" t="str">
        <f>VLOOKUP($K3395,「工具标准名」映射表!$B:$I,5,0)</f>
        <v>功能应用（教学辅助工具）</v>
      </c>
      <c r="AG3395" s="1" t="str">
        <f>VLOOKUP($K3395,「工具标准名」映射表!$B:$I,6,0)</f>
        <v>软件工具</v>
      </c>
      <c r="AH3395" s="1" t="str">
        <f>VLOOKUP($K3395,「工具标准名」映射表!$B:$I,7,0)</f>
        <v>其他</v>
      </c>
      <c r="AI3395" s="1" t="str">
        <f>VLOOKUP($K3395,「工具标准名」映射表!$B:$I,8,0)</f>
        <v>否</v>
      </c>
      <c r="AJ3395" s="1" t="s">
        <v>158</v>
      </c>
      <c r="AK3395" s="1"/>
      <c r="AL3395" s="1"/>
      <c r="AM3395" s="1"/>
      <c r="AN3395" s="1"/>
      <c r="AO3395" s="1"/>
    </row>
    <row r="3396" spans="1:41" ht="16">
      <c r="A3396" s="1" t="s">
        <v>21051</v>
      </c>
      <c r="B3396" s="3">
        <v>46056.461064814801</v>
      </c>
      <c r="C3396" s="14">
        <v>1686</v>
      </c>
      <c r="D3396" s="1" t="s">
        <v>21052</v>
      </c>
      <c r="E3396" s="1" t="s">
        <v>7651</v>
      </c>
      <c r="F3396" s="1" t="s">
        <v>27</v>
      </c>
      <c r="G3396" s="1" t="s">
        <v>21053</v>
      </c>
      <c r="H3396" s="1" t="s">
        <v>21054</v>
      </c>
      <c r="I3396" s="1" t="s">
        <v>21055</v>
      </c>
      <c r="J3396" s="1" t="s">
        <v>21056</v>
      </c>
      <c r="K3396" s="1" t="s">
        <v>2165</v>
      </c>
      <c r="L3396" s="1" t="s">
        <v>33</v>
      </c>
      <c r="M3396" s="1" t="b">
        <v>0</v>
      </c>
      <c r="N3396" s="1" t="s">
        <v>34</v>
      </c>
      <c r="O3396" s="1" t="s">
        <v>35</v>
      </c>
      <c r="P3396" s="1" t="s">
        <v>2309</v>
      </c>
      <c r="Q3396" s="1" t="s">
        <v>37</v>
      </c>
      <c r="R3396" s="1" t="s">
        <v>171</v>
      </c>
      <c r="S3396" s="1" t="s">
        <v>39</v>
      </c>
      <c r="T3396" s="1" t="s">
        <v>21058</v>
      </c>
      <c r="U3396" s="1" t="s">
        <v>21059</v>
      </c>
      <c r="V3396" s="1" t="s">
        <v>21060</v>
      </c>
      <c r="W3396" s="1" t="s">
        <v>21061</v>
      </c>
      <c r="X3396" s="1" t="s">
        <v>21062</v>
      </c>
      <c r="Y3396" s="1" t="s">
        <v>801</v>
      </c>
      <c r="Z3396" s="1" t="s">
        <v>2250</v>
      </c>
      <c r="AA3396" s="1">
        <v>0</v>
      </c>
      <c r="AB3396" s="1" t="s">
        <v>158</v>
      </c>
      <c r="AD3396" s="1" t="str">
        <f>VLOOKUP($K3396,「工具标准名」映射表!$B:$I,3,0)</f>
        <v>AI数字人</v>
      </c>
      <c r="AE3396" s="1" t="str">
        <f>VLOOKUP($K3396,「工具标准名」映射表!$B:$I,4,0)</f>
        <v>功能应用层</v>
      </c>
      <c r="AF3396" s="1" t="str">
        <f>VLOOKUP($K3396,「工具标准名」映射表!$B:$I,5,0)</f>
        <v>功能应用（教学辅助工具）</v>
      </c>
      <c r="AG3396" s="1" t="str">
        <f>VLOOKUP($K3396,「工具标准名」映射表!$B:$I,6,0)</f>
        <v>硬件设备</v>
      </c>
      <c r="AH3396" s="1" t="str">
        <f>VLOOKUP($K3396,「工具标准名」映射表!$B:$I,7,0)</f>
        <v>AI智能体</v>
      </c>
      <c r="AI3396" s="1" t="str">
        <f>VLOOKUP($K3396,「工具标准名」映射表!$B:$I,8,0)</f>
        <v>否</v>
      </c>
      <c r="AJ3396" s="1" t="s">
        <v>158</v>
      </c>
      <c r="AK3396" s="1"/>
      <c r="AL3396" s="1"/>
      <c r="AM3396" s="1"/>
      <c r="AN3396" s="1"/>
      <c r="AO3396" s="1"/>
    </row>
    <row r="3397" spans="1:41" ht="16">
      <c r="A3397" s="1" t="s">
        <v>21051</v>
      </c>
      <c r="B3397" s="3">
        <v>46056.461064814801</v>
      </c>
      <c r="C3397" s="14">
        <v>1686</v>
      </c>
      <c r="D3397" s="1" t="s">
        <v>21052</v>
      </c>
      <c r="E3397" s="1" t="s">
        <v>7651</v>
      </c>
      <c r="F3397" s="1" t="s">
        <v>27</v>
      </c>
      <c r="G3397" s="1" t="s">
        <v>21053</v>
      </c>
      <c r="H3397" s="1" t="s">
        <v>21054</v>
      </c>
      <c r="I3397" s="1" t="s">
        <v>21055</v>
      </c>
      <c r="J3397" s="1" t="s">
        <v>21056</v>
      </c>
      <c r="K3397" s="1" t="s">
        <v>16066</v>
      </c>
      <c r="L3397" s="1" t="s">
        <v>33</v>
      </c>
      <c r="M3397" s="1" t="b">
        <v>0</v>
      </c>
      <c r="N3397" s="1" t="s">
        <v>4288</v>
      </c>
      <c r="O3397" s="1" t="s">
        <v>66</v>
      </c>
      <c r="P3397" s="1" t="s">
        <v>16067</v>
      </c>
      <c r="Q3397" s="1" t="s">
        <v>37</v>
      </c>
      <c r="R3397" s="1" t="s">
        <v>171</v>
      </c>
      <c r="S3397" s="1" t="s">
        <v>39</v>
      </c>
      <c r="T3397" s="1" t="s">
        <v>21058</v>
      </c>
      <c r="U3397" s="1" t="s">
        <v>21059</v>
      </c>
      <c r="V3397" s="1" t="s">
        <v>21060</v>
      </c>
      <c r="W3397" s="1" t="s">
        <v>21061</v>
      </c>
      <c r="X3397" s="1" t="s">
        <v>21062</v>
      </c>
      <c r="Y3397" s="1" t="s">
        <v>801</v>
      </c>
      <c r="Z3397" s="1" t="s">
        <v>16066</v>
      </c>
      <c r="AA3397" s="1">
        <v>0</v>
      </c>
      <c r="AB3397" s="1" t="s">
        <v>158</v>
      </c>
      <c r="AD3397" s="1" t="str">
        <f>VLOOKUP($K3397,「工具标准名」映射表!$B:$I,3,0)</f>
        <v>平板教学系统</v>
      </c>
      <c r="AE3397" s="1" t="str">
        <f>VLOOKUP($K3397,「工具标准名」映射表!$B:$I,4,0)</f>
        <v>功能应用层</v>
      </c>
      <c r="AF3397" s="1" t="str">
        <f>VLOOKUP($K3397,「工具标准名」映射表!$B:$I,5,0)</f>
        <v>功能应用（Web 教学平台（SaaS））</v>
      </c>
      <c r="AG3397" s="1" t="str">
        <f>VLOOKUP($K3397,「工具标准名」映射表!$B:$I,6,0)</f>
        <v>软件工具</v>
      </c>
      <c r="AH3397" s="1" t="str">
        <f>VLOOKUP($K3397,「工具标准名」映射表!$B:$I,7,0)</f>
        <v>AI智能体</v>
      </c>
      <c r="AI3397" s="1" t="str">
        <f>VLOOKUP($K3397,「工具标准名」映射表!$B:$I,8,0)</f>
        <v>否</v>
      </c>
      <c r="AJ3397" s="1" t="s">
        <v>158</v>
      </c>
      <c r="AK3397" s="1"/>
      <c r="AL3397" s="1"/>
      <c r="AM3397" s="1"/>
      <c r="AN3397" s="1"/>
      <c r="AO3397" s="1"/>
    </row>
    <row r="3398" spans="1:41" ht="16">
      <c r="A3398" s="1" t="s">
        <v>21064</v>
      </c>
      <c r="B3398" s="3">
        <v>46056.461134259298</v>
      </c>
      <c r="C3398" s="14">
        <v>1687</v>
      </c>
      <c r="D3398" s="1" t="s">
        <v>21065</v>
      </c>
      <c r="E3398" s="1" t="s">
        <v>7651</v>
      </c>
      <c r="F3398" s="1" t="s">
        <v>27</v>
      </c>
      <c r="G3398" s="1" t="s">
        <v>21066</v>
      </c>
      <c r="H3398" s="1" t="s">
        <v>21067</v>
      </c>
      <c r="I3398" s="1" t="s">
        <v>21068</v>
      </c>
      <c r="J3398" s="1" t="s">
        <v>21069</v>
      </c>
      <c r="K3398" s="1" t="s">
        <v>214</v>
      </c>
      <c r="L3398" s="1" t="s">
        <v>33</v>
      </c>
      <c r="M3398" s="1" t="b">
        <v>0</v>
      </c>
      <c r="N3398" s="1" t="s">
        <v>485</v>
      </c>
      <c r="O3398" s="1" t="s">
        <v>54</v>
      </c>
      <c r="P3398" s="1" t="s">
        <v>19054</v>
      </c>
      <c r="Q3398" s="1" t="s">
        <v>37</v>
      </c>
      <c r="R3398" s="1" t="s">
        <v>38</v>
      </c>
      <c r="S3398" s="1" t="s">
        <v>172</v>
      </c>
      <c r="T3398" s="1" t="s">
        <v>21070</v>
      </c>
      <c r="U3398" s="1" t="s">
        <v>21068</v>
      </c>
      <c r="V3398" s="1" t="s">
        <v>275</v>
      </c>
      <c r="W3398" s="1" t="s">
        <v>28</v>
      </c>
      <c r="X3398" s="1" t="s">
        <v>21071</v>
      </c>
      <c r="Y3398" s="1" t="s">
        <v>4355</v>
      </c>
      <c r="Z3398" s="1" t="s">
        <v>214</v>
      </c>
      <c r="AA3398" s="1" t="s">
        <v>23374</v>
      </c>
      <c r="AB3398" s="1" t="s">
        <v>158</v>
      </c>
      <c r="AD3398" s="1" t="str">
        <f>VLOOKUP($K3398,「工具标准名」映射表!$B:$I,3,0)</f>
        <v>希沃白板</v>
      </c>
      <c r="AE3398" s="1" t="str">
        <f>VLOOKUP($K3398,「工具标准名」映射表!$B:$I,4,0)</f>
        <v>功能应用层</v>
      </c>
      <c r="AF3398" s="1" t="str">
        <f>VLOOKUP($K3398,「工具标准名」映射表!$B:$I,5,0)</f>
        <v>功能应用（教学辅助工具）</v>
      </c>
      <c r="AG3398" s="1" t="str">
        <f>VLOOKUP($K3398,「工具标准名」映射表!$B:$I,6,0)</f>
        <v>软件工具</v>
      </c>
      <c r="AH3398" s="1" t="str">
        <f>VLOOKUP($K3398,「工具标准名」映射表!$B:$I,7,0)</f>
        <v>AI智能体</v>
      </c>
      <c r="AI3398" s="1" t="str">
        <f>VLOOKUP($K3398,「工具标准名」映射表!$B:$I,8,0)</f>
        <v>否</v>
      </c>
      <c r="AJ3398" s="1" t="s">
        <v>158</v>
      </c>
      <c r="AK3398" s="1"/>
      <c r="AL3398" s="1"/>
      <c r="AM3398" s="1"/>
      <c r="AN3398" s="1"/>
      <c r="AO3398" s="1"/>
    </row>
    <row r="3399" spans="1:41" ht="16">
      <c r="A3399" s="1" t="s">
        <v>21064</v>
      </c>
      <c r="B3399" s="3">
        <v>46056.461134259298</v>
      </c>
      <c r="C3399" s="14">
        <v>1687</v>
      </c>
      <c r="D3399" s="1" t="s">
        <v>21065</v>
      </c>
      <c r="E3399" s="1" t="s">
        <v>7651</v>
      </c>
      <c r="F3399" s="1" t="s">
        <v>27</v>
      </c>
      <c r="G3399" s="1" t="s">
        <v>21066</v>
      </c>
      <c r="H3399" s="1" t="s">
        <v>21067</v>
      </c>
      <c r="I3399" s="1" t="s">
        <v>21068</v>
      </c>
      <c r="J3399" s="1" t="s">
        <v>21069</v>
      </c>
      <c r="K3399" s="1" t="s">
        <v>139</v>
      </c>
      <c r="L3399" s="1" t="s">
        <v>33</v>
      </c>
      <c r="M3399" s="1" t="b">
        <v>0</v>
      </c>
      <c r="N3399" s="1" t="s">
        <v>47</v>
      </c>
      <c r="O3399" s="1" t="s">
        <v>48</v>
      </c>
      <c r="P3399" s="1" t="s">
        <v>10546</v>
      </c>
      <c r="Q3399" s="1" t="s">
        <v>37</v>
      </c>
      <c r="R3399" s="1" t="s">
        <v>38</v>
      </c>
      <c r="S3399" s="1" t="s">
        <v>172</v>
      </c>
      <c r="T3399" s="1" t="s">
        <v>21070</v>
      </c>
      <c r="U3399" s="1" t="s">
        <v>21068</v>
      </c>
      <c r="V3399" s="1" t="s">
        <v>275</v>
      </c>
      <c r="W3399" s="1" t="s">
        <v>28</v>
      </c>
      <c r="X3399" s="1" t="s">
        <v>21071</v>
      </c>
      <c r="Y3399" s="1" t="s">
        <v>4355</v>
      </c>
      <c r="Z3399" s="1" t="s">
        <v>139</v>
      </c>
      <c r="AA3399" s="1" t="s">
        <v>23370</v>
      </c>
      <c r="AB3399" s="1" t="s">
        <v>158</v>
      </c>
      <c r="AD3399" s="1" t="str">
        <f>VLOOKUP($K3399,「工具标准名」映射表!$B:$I,3,0)</f>
        <v>豆包</v>
      </c>
      <c r="AE3399" s="1" t="str">
        <f>VLOOKUP($K3399,「工具标准名」映射表!$B:$I,4,0)</f>
        <v>功能应用层</v>
      </c>
      <c r="AF3399" s="1" t="str">
        <f>VLOOKUP($K3399,「工具标准名」映射表!$B:$I,5,0)</f>
        <v>功能应用（教学辅助工具）</v>
      </c>
      <c r="AG3399" s="1" t="str">
        <f>VLOOKUP($K3399,「工具标准名」映射表!$B:$I,6,0)</f>
        <v>软件工具</v>
      </c>
      <c r="AH3399" s="1" t="str">
        <f>VLOOKUP($K3399,「工具标准名」映射表!$B:$I,7,0)</f>
        <v>其他</v>
      </c>
      <c r="AI3399" s="1" t="str">
        <f>VLOOKUP($K3399,「工具标准名」映射表!$B:$I,8,0)</f>
        <v>否</v>
      </c>
      <c r="AJ3399" s="1" t="s">
        <v>158</v>
      </c>
      <c r="AK3399" s="1"/>
      <c r="AL3399" s="1"/>
      <c r="AM3399" s="1"/>
      <c r="AN3399" s="1"/>
      <c r="AO3399" s="1"/>
    </row>
    <row r="3400" spans="1:41" ht="16">
      <c r="A3400" s="1" t="s">
        <v>21064</v>
      </c>
      <c r="B3400" s="3">
        <v>46056.461134259298</v>
      </c>
      <c r="C3400" s="14">
        <v>1687</v>
      </c>
      <c r="D3400" s="1" t="s">
        <v>21065</v>
      </c>
      <c r="E3400" s="1" t="s">
        <v>7651</v>
      </c>
      <c r="F3400" s="1" t="s">
        <v>27</v>
      </c>
      <c r="G3400" s="1" t="s">
        <v>21066</v>
      </c>
      <c r="H3400" s="1" t="s">
        <v>21067</v>
      </c>
      <c r="I3400" s="1" t="s">
        <v>21068</v>
      </c>
      <c r="J3400" s="1" t="s">
        <v>21069</v>
      </c>
      <c r="K3400" s="1" t="s">
        <v>453</v>
      </c>
      <c r="L3400" s="1" t="s">
        <v>33</v>
      </c>
      <c r="M3400" s="1" t="b">
        <v>0</v>
      </c>
      <c r="N3400" s="1" t="s">
        <v>47</v>
      </c>
      <c r="O3400" s="1" t="s">
        <v>48</v>
      </c>
      <c r="P3400" s="1" t="s">
        <v>6201</v>
      </c>
      <c r="Q3400" s="1" t="s">
        <v>37</v>
      </c>
      <c r="R3400" s="1" t="s">
        <v>38</v>
      </c>
      <c r="S3400" s="1" t="s">
        <v>172</v>
      </c>
      <c r="T3400" s="1" t="s">
        <v>21070</v>
      </c>
      <c r="U3400" s="1" t="s">
        <v>21068</v>
      </c>
      <c r="V3400" s="1" t="s">
        <v>275</v>
      </c>
      <c r="W3400" s="1" t="s">
        <v>28</v>
      </c>
      <c r="X3400" s="1" t="s">
        <v>21071</v>
      </c>
      <c r="Y3400" s="1" t="s">
        <v>4355</v>
      </c>
      <c r="Z3400" s="1" t="s">
        <v>4864</v>
      </c>
      <c r="AA3400" s="1" t="s">
        <v>23367</v>
      </c>
      <c r="AB3400" s="1" t="s">
        <v>158</v>
      </c>
      <c r="AD3400" s="1" t="str">
        <f>VLOOKUP($K3400,「工具标准名」映射表!$B:$I,3,0)</f>
        <v>DeepSeek 大模型</v>
      </c>
      <c r="AE3400" s="1" t="str">
        <f>VLOOKUP($K3400,「工具标准名」映射表!$B:$I,4,0)</f>
        <v>功能应用层</v>
      </c>
      <c r="AF3400" s="1" t="str">
        <f>VLOOKUP($K3400,「工具标准名」映射表!$B:$I,5,0)</f>
        <v>功能应用（教学辅助工具）</v>
      </c>
      <c r="AG3400" s="1" t="str">
        <f>VLOOKUP($K3400,「工具标准名」映射表!$B:$I,6,0)</f>
        <v>软件工具</v>
      </c>
      <c r="AH3400" s="1" t="str">
        <f>VLOOKUP($K3400,「工具标准名」映射表!$B:$I,7,0)</f>
        <v>AI智能体</v>
      </c>
      <c r="AI3400" s="1" t="str">
        <f>VLOOKUP($K3400,「工具标准名」映射表!$B:$I,8,0)</f>
        <v>否</v>
      </c>
      <c r="AJ3400" s="1" t="s">
        <v>158</v>
      </c>
      <c r="AK3400" s="1"/>
      <c r="AL3400" s="1"/>
      <c r="AM3400" s="1"/>
      <c r="AN3400" s="1"/>
      <c r="AO3400" s="1"/>
    </row>
    <row r="3401" spans="1:41" ht="16">
      <c r="A3401" s="1" t="s">
        <v>21064</v>
      </c>
      <c r="B3401" s="3">
        <v>46056.461134259298</v>
      </c>
      <c r="C3401" s="14">
        <v>1687</v>
      </c>
      <c r="D3401" s="1" t="s">
        <v>21065</v>
      </c>
      <c r="E3401" s="1" t="s">
        <v>7651</v>
      </c>
      <c r="F3401" s="1" t="s">
        <v>27</v>
      </c>
      <c r="G3401" s="1" t="s">
        <v>21066</v>
      </c>
      <c r="H3401" s="1" t="s">
        <v>21067</v>
      </c>
      <c r="I3401" s="1" t="s">
        <v>21068</v>
      </c>
      <c r="J3401" s="1" t="s">
        <v>21069</v>
      </c>
      <c r="K3401" s="1" t="s">
        <v>207</v>
      </c>
      <c r="L3401" s="1" t="s">
        <v>33</v>
      </c>
      <c r="M3401" s="1" t="b">
        <v>0</v>
      </c>
      <c r="N3401" s="1" t="s">
        <v>47</v>
      </c>
      <c r="O3401" s="1" t="s">
        <v>48</v>
      </c>
      <c r="P3401" s="1" t="s">
        <v>13957</v>
      </c>
      <c r="Q3401" s="1" t="s">
        <v>37</v>
      </c>
      <c r="R3401" s="1" t="s">
        <v>38</v>
      </c>
      <c r="S3401" s="1" t="s">
        <v>172</v>
      </c>
      <c r="T3401" s="1" t="s">
        <v>21070</v>
      </c>
      <c r="U3401" s="1" t="s">
        <v>21068</v>
      </c>
      <c r="V3401" s="1" t="s">
        <v>275</v>
      </c>
      <c r="W3401" s="1" t="s">
        <v>28</v>
      </c>
      <c r="X3401" s="1" t="s">
        <v>21071</v>
      </c>
      <c r="Y3401" s="1" t="s">
        <v>4355</v>
      </c>
      <c r="Z3401" s="1" t="s">
        <v>207</v>
      </c>
      <c r="AA3401" s="1" t="s">
        <v>23372</v>
      </c>
      <c r="AB3401" s="1" t="s">
        <v>158</v>
      </c>
      <c r="AD3401" s="1" t="str">
        <f>VLOOKUP($K3401,「工具标准名」映射表!$B:$I,3,0)</f>
        <v>即梦AI</v>
      </c>
      <c r="AE3401" s="1" t="str">
        <f>VLOOKUP($K3401,「工具标准名」映射表!$B:$I,4,0)</f>
        <v>功能应用层</v>
      </c>
      <c r="AF3401" s="1" t="str">
        <f>VLOOKUP($K3401,「工具标准名」映射表!$B:$I,5,0)</f>
        <v>功能应用（生成式AI应用-图像类）</v>
      </c>
      <c r="AG3401" s="1" t="str">
        <f>VLOOKUP($K3401,「工具标准名」映射表!$B:$I,6,0)</f>
        <v>软件工具</v>
      </c>
      <c r="AH3401" s="1" t="str">
        <f>VLOOKUP($K3401,「工具标准名」映射表!$B:$I,7,0)</f>
        <v>AI智能体</v>
      </c>
      <c r="AI3401" s="1" t="str">
        <f>VLOOKUP($K3401,「工具标准名」映射表!$B:$I,8,0)</f>
        <v>是</v>
      </c>
      <c r="AJ3401" s="1" t="s">
        <v>158</v>
      </c>
      <c r="AK3401" s="1"/>
      <c r="AL3401" s="1"/>
      <c r="AM3401" s="1"/>
      <c r="AN3401" s="1"/>
      <c r="AO3401" s="1"/>
    </row>
    <row r="3402" spans="1:41" ht="16">
      <c r="A3402" s="1" t="s">
        <v>21064</v>
      </c>
      <c r="B3402" s="3">
        <v>46056.461134259298</v>
      </c>
      <c r="C3402" s="14">
        <v>1687</v>
      </c>
      <c r="D3402" s="1" t="s">
        <v>21065</v>
      </c>
      <c r="E3402" s="1" t="s">
        <v>7651</v>
      </c>
      <c r="F3402" s="1" t="s">
        <v>27</v>
      </c>
      <c r="G3402" s="1" t="s">
        <v>21066</v>
      </c>
      <c r="H3402" s="1" t="s">
        <v>21067</v>
      </c>
      <c r="I3402" s="1" t="s">
        <v>21068</v>
      </c>
      <c r="J3402" s="1" t="s">
        <v>21069</v>
      </c>
      <c r="K3402" s="1" t="s">
        <v>19611</v>
      </c>
      <c r="L3402" s="1" t="s">
        <v>33</v>
      </c>
      <c r="M3402" s="1" t="b">
        <v>0</v>
      </c>
      <c r="N3402" s="1" t="s">
        <v>47</v>
      </c>
      <c r="O3402" s="1" t="s">
        <v>48</v>
      </c>
      <c r="P3402" s="1" t="s">
        <v>19610</v>
      </c>
      <c r="Q3402" s="1" t="s">
        <v>37</v>
      </c>
      <c r="R3402" s="1" t="s">
        <v>38</v>
      </c>
      <c r="S3402" s="1" t="s">
        <v>172</v>
      </c>
      <c r="T3402" s="1" t="s">
        <v>21070</v>
      </c>
      <c r="U3402" s="1" t="s">
        <v>21068</v>
      </c>
      <c r="V3402" s="1" t="s">
        <v>275</v>
      </c>
      <c r="W3402" s="1" t="s">
        <v>28</v>
      </c>
      <c r="X3402" s="1" t="s">
        <v>21071</v>
      </c>
      <c r="Y3402" s="1" t="s">
        <v>4355</v>
      </c>
      <c r="Z3402" s="1" t="s">
        <v>19611</v>
      </c>
      <c r="AA3402" s="1">
        <v>0</v>
      </c>
      <c r="AB3402" s="1" t="s">
        <v>158</v>
      </c>
      <c r="AD3402" s="1" t="str">
        <f>VLOOKUP($K3402,「工具标准名」映射表!$B:$I,3,0)</f>
        <v>喜马拉雅音乐课堂</v>
      </c>
      <c r="AE3402" s="1" t="str">
        <f>VLOOKUP($K3402,「工具标准名」映射表!$B:$I,4,0)</f>
        <v>功能应用层</v>
      </c>
      <c r="AF3402" s="1" t="str">
        <f>VLOOKUP($K3402,「工具标准名」映射表!$B:$I,5,0)</f>
        <v>功能应用（平台型综合系统）</v>
      </c>
      <c r="AG3402" s="1" t="str">
        <f>VLOOKUP($K3402,「工具标准名」映射表!$B:$I,6,0)</f>
        <v>软件工具</v>
      </c>
      <c r="AH3402" s="1" t="str">
        <f>VLOOKUP($K3402,「工具标准名」映射表!$B:$I,7,0)</f>
        <v>AI智能体</v>
      </c>
      <c r="AI3402" s="1" t="str">
        <f>VLOOKUP($K3402,「工具标准名」映射表!$B:$I,8,0)</f>
        <v>否</v>
      </c>
      <c r="AJ3402" s="1" t="s">
        <v>158</v>
      </c>
      <c r="AK3402" s="1"/>
      <c r="AL3402" s="1"/>
      <c r="AM3402" s="1"/>
      <c r="AN3402" s="1"/>
      <c r="AO3402" s="1"/>
    </row>
    <row r="3403" spans="1:41" ht="16">
      <c r="A3403" s="1" t="s">
        <v>21077</v>
      </c>
      <c r="B3403" s="3">
        <v>46056.461134259298</v>
      </c>
      <c r="C3403" s="14">
        <v>1688</v>
      </c>
      <c r="D3403" s="1" t="s">
        <v>21078</v>
      </c>
      <c r="E3403" s="1" t="s">
        <v>7651</v>
      </c>
      <c r="F3403" s="1" t="s">
        <v>27</v>
      </c>
      <c r="G3403" s="1" t="s">
        <v>28</v>
      </c>
      <c r="H3403" s="1" t="s">
        <v>21079</v>
      </c>
      <c r="I3403" s="1" t="s">
        <v>21080</v>
      </c>
      <c r="J3403" s="1" t="s">
        <v>21081</v>
      </c>
      <c r="K3403" s="1" t="s">
        <v>12403</v>
      </c>
      <c r="L3403" s="1" t="s">
        <v>33</v>
      </c>
      <c r="M3403" s="1" t="b">
        <v>0</v>
      </c>
      <c r="N3403" s="1" t="s">
        <v>47</v>
      </c>
      <c r="O3403" s="1" t="s">
        <v>48</v>
      </c>
      <c r="P3403" s="1" t="s">
        <v>12410</v>
      </c>
      <c r="Q3403" s="1" t="s">
        <v>37</v>
      </c>
      <c r="R3403" s="1" t="s">
        <v>38</v>
      </c>
      <c r="S3403" s="1" t="s">
        <v>39</v>
      </c>
      <c r="T3403" s="1" t="s">
        <v>21083</v>
      </c>
      <c r="U3403" s="1" t="s">
        <v>21084</v>
      </c>
      <c r="V3403" s="1" t="s">
        <v>21085</v>
      </c>
      <c r="W3403" s="1" t="s">
        <v>21086</v>
      </c>
      <c r="X3403" s="1" t="s">
        <v>21087</v>
      </c>
      <c r="Y3403" s="1" t="s">
        <v>801</v>
      </c>
      <c r="Z3403" s="1" t="s">
        <v>12403</v>
      </c>
      <c r="AA3403" s="1">
        <v>0</v>
      </c>
      <c r="AB3403" s="1" t="s">
        <v>158</v>
      </c>
      <c r="AD3403" s="1" t="str">
        <f>VLOOKUP($K3403,「工具标准名」映射表!$B:$I,3,0)</f>
        <v>光速写作</v>
      </c>
      <c r="AE3403" s="1" t="str">
        <f>VLOOKUP($K3403,「工具标准名」映射表!$B:$I,4,0)</f>
        <v>功能应用层</v>
      </c>
      <c r="AF3403" s="1" t="str">
        <f>VLOOKUP($K3403,「工具标准名」映射表!$B:$I,5,0)</f>
        <v>功能应用（平台型综合系统）</v>
      </c>
      <c r="AG3403" s="1" t="str">
        <f>VLOOKUP($K3403,「工具标准名」映射表!$B:$I,6,0)</f>
        <v>软件工具</v>
      </c>
      <c r="AH3403" s="1" t="str">
        <f>VLOOKUP($K3403,「工具标准名」映射表!$B:$I,7,0)</f>
        <v>其他</v>
      </c>
      <c r="AI3403" s="1" t="str">
        <f>VLOOKUP($K3403,「工具标准名」映射表!$B:$I,8,0)</f>
        <v>否</v>
      </c>
      <c r="AJ3403" s="1" t="s">
        <v>158</v>
      </c>
      <c r="AK3403" s="1"/>
      <c r="AL3403" s="1"/>
      <c r="AM3403" s="1"/>
      <c r="AN3403" s="1"/>
      <c r="AO3403" s="1"/>
    </row>
    <row r="3404" spans="1:41" ht="16">
      <c r="A3404" s="1" t="s">
        <v>21077</v>
      </c>
      <c r="B3404" s="3">
        <v>46056.461134259298</v>
      </c>
      <c r="C3404" s="14">
        <v>1688</v>
      </c>
      <c r="D3404" s="1" t="s">
        <v>21078</v>
      </c>
      <c r="E3404" s="1" t="s">
        <v>7651</v>
      </c>
      <c r="F3404" s="1" t="s">
        <v>27</v>
      </c>
      <c r="G3404" s="1" t="s">
        <v>28</v>
      </c>
      <c r="H3404" s="1" t="s">
        <v>21079</v>
      </c>
      <c r="I3404" s="1" t="s">
        <v>21080</v>
      </c>
      <c r="J3404" s="1" t="s">
        <v>21081</v>
      </c>
      <c r="K3404" s="1" t="s">
        <v>9115</v>
      </c>
      <c r="L3404" s="1" t="s">
        <v>33</v>
      </c>
      <c r="M3404" s="1" t="b">
        <v>0</v>
      </c>
      <c r="N3404" s="1" t="s">
        <v>47</v>
      </c>
      <c r="O3404" s="1" t="s">
        <v>48</v>
      </c>
      <c r="P3404" s="1" t="s">
        <v>13504</v>
      </c>
      <c r="Q3404" s="1" t="s">
        <v>37</v>
      </c>
      <c r="R3404" s="1" t="s">
        <v>38</v>
      </c>
      <c r="S3404" s="1" t="s">
        <v>39</v>
      </c>
      <c r="T3404" s="1" t="s">
        <v>21083</v>
      </c>
      <c r="U3404" s="1" t="s">
        <v>21084</v>
      </c>
      <c r="V3404" s="1" t="s">
        <v>21085</v>
      </c>
      <c r="W3404" s="1" t="s">
        <v>21086</v>
      </c>
      <c r="X3404" s="1" t="s">
        <v>21087</v>
      </c>
      <c r="Y3404" s="1" t="s">
        <v>801</v>
      </c>
      <c r="Z3404" s="1" t="s">
        <v>207</v>
      </c>
      <c r="AA3404" s="1" t="s">
        <v>23372</v>
      </c>
      <c r="AB3404" s="1" t="s">
        <v>158</v>
      </c>
      <c r="AD3404" s="1" t="str">
        <f>VLOOKUP($K3404,「工具标准名」映射表!$B:$I,3,0)</f>
        <v>即梦AI</v>
      </c>
      <c r="AE3404" s="1" t="str">
        <f>VLOOKUP($K3404,「工具标准名」映射表!$B:$I,4,0)</f>
        <v>功能应用层</v>
      </c>
      <c r="AF3404" s="1" t="str">
        <f>VLOOKUP($K3404,「工具标准名」映射表!$B:$I,5,0)</f>
        <v>功能应用（生成式AI应用-图像类）</v>
      </c>
      <c r="AG3404" s="1" t="str">
        <f>VLOOKUP($K3404,「工具标准名」映射表!$B:$I,6,0)</f>
        <v>软件工具</v>
      </c>
      <c r="AH3404" s="1" t="str">
        <f>VLOOKUP($K3404,「工具标准名」映射表!$B:$I,7,0)</f>
        <v>AI智能体</v>
      </c>
      <c r="AI3404" s="1" t="str">
        <f>VLOOKUP($K3404,「工具标准名」映射表!$B:$I,8,0)</f>
        <v>是</v>
      </c>
      <c r="AJ3404" s="1" t="s">
        <v>158</v>
      </c>
      <c r="AK3404" s="1"/>
      <c r="AL3404" s="1"/>
      <c r="AM3404" s="1"/>
      <c r="AN3404" s="1"/>
      <c r="AO3404" s="1"/>
    </row>
    <row r="3405" spans="1:41" ht="16">
      <c r="A3405" s="1" t="s">
        <v>21077</v>
      </c>
      <c r="B3405" s="3">
        <v>46056.461134259298</v>
      </c>
      <c r="C3405" s="14">
        <v>1688</v>
      </c>
      <c r="D3405" s="1" t="s">
        <v>21078</v>
      </c>
      <c r="E3405" s="1" t="s">
        <v>7651</v>
      </c>
      <c r="F3405" s="1" t="s">
        <v>27</v>
      </c>
      <c r="G3405" s="1" t="s">
        <v>28</v>
      </c>
      <c r="H3405" s="1" t="s">
        <v>21079</v>
      </c>
      <c r="I3405" s="1" t="s">
        <v>21080</v>
      </c>
      <c r="J3405" s="1" t="s">
        <v>21081</v>
      </c>
      <c r="K3405" s="1" t="s">
        <v>222</v>
      </c>
      <c r="L3405" s="1" t="s">
        <v>33</v>
      </c>
      <c r="M3405" s="1" t="b">
        <v>0</v>
      </c>
      <c r="N3405" s="1" t="s">
        <v>47</v>
      </c>
      <c r="O3405" s="1" t="s">
        <v>48</v>
      </c>
      <c r="P3405" s="1" t="s">
        <v>14662</v>
      </c>
      <c r="Q3405" s="1" t="s">
        <v>37</v>
      </c>
      <c r="R3405" s="1" t="s">
        <v>38</v>
      </c>
      <c r="S3405" s="1" t="s">
        <v>39</v>
      </c>
      <c r="T3405" s="1" t="s">
        <v>21083</v>
      </c>
      <c r="U3405" s="1" t="s">
        <v>21084</v>
      </c>
      <c r="V3405" s="1" t="s">
        <v>21085</v>
      </c>
      <c r="W3405" s="1" t="s">
        <v>21086</v>
      </c>
      <c r="X3405" s="1" t="s">
        <v>21087</v>
      </c>
      <c r="Y3405" s="1" t="s">
        <v>801</v>
      </c>
      <c r="Z3405" s="1" t="s">
        <v>2346</v>
      </c>
      <c r="AA3405" s="1" t="s">
        <v>23372</v>
      </c>
      <c r="AB3405" s="1" t="s">
        <v>158</v>
      </c>
      <c r="AD3405" s="1" t="str">
        <f>VLOOKUP($K3405,「工具标准名」映射表!$B:$I,3,0)</f>
        <v>剪映AI</v>
      </c>
      <c r="AE3405" s="1" t="str">
        <f>VLOOKUP($K3405,「工具标准名」映射表!$B:$I,4,0)</f>
        <v>功能应用层</v>
      </c>
      <c r="AF3405" s="1" t="str">
        <f>VLOOKUP($K3405,「工具标准名」映射表!$B:$I,5,0)</f>
        <v>功能应用层（AI智能体）</v>
      </c>
      <c r="AG3405" s="1" t="str">
        <f>VLOOKUP($K3405,「工具标准名」映射表!$B:$I,6,0)</f>
        <v>软件工具</v>
      </c>
      <c r="AH3405" s="1" t="str">
        <f>VLOOKUP($K3405,「工具标准名」映射表!$B:$I,7,0)</f>
        <v>AI智能体</v>
      </c>
      <c r="AI3405" s="1" t="str">
        <f>VLOOKUP($K3405,「工具标准名」映射表!$B:$I,8,0)</f>
        <v>是</v>
      </c>
      <c r="AJ3405" s="1" t="s">
        <v>158</v>
      </c>
      <c r="AK3405" s="1"/>
      <c r="AL3405" s="1"/>
      <c r="AM3405" s="1"/>
      <c r="AN3405" s="1"/>
      <c r="AO3405" s="1"/>
    </row>
    <row r="3406" spans="1:41" ht="16">
      <c r="A3406" s="1" t="s">
        <v>21077</v>
      </c>
      <c r="B3406" s="3">
        <v>46056.461134259298</v>
      </c>
      <c r="C3406" s="14">
        <v>1688</v>
      </c>
      <c r="D3406" s="1" t="s">
        <v>21078</v>
      </c>
      <c r="E3406" s="1" t="s">
        <v>7651</v>
      </c>
      <c r="F3406" s="1" t="s">
        <v>27</v>
      </c>
      <c r="G3406" s="1" t="s">
        <v>28</v>
      </c>
      <c r="H3406" s="1" t="s">
        <v>21079</v>
      </c>
      <c r="I3406" s="1" t="s">
        <v>21080</v>
      </c>
      <c r="J3406" s="1" t="s">
        <v>21081</v>
      </c>
      <c r="K3406" s="1" t="s">
        <v>914</v>
      </c>
      <c r="L3406" s="1" t="s">
        <v>33</v>
      </c>
      <c r="M3406" s="1" t="b">
        <v>0</v>
      </c>
      <c r="N3406" s="1" t="s">
        <v>47</v>
      </c>
      <c r="O3406" s="1" t="s">
        <v>48</v>
      </c>
      <c r="P3406" s="1" t="s">
        <v>19399</v>
      </c>
      <c r="Q3406" s="1" t="s">
        <v>37</v>
      </c>
      <c r="R3406" s="1" t="s">
        <v>38</v>
      </c>
      <c r="S3406" s="1" t="s">
        <v>39</v>
      </c>
      <c r="T3406" s="1" t="s">
        <v>21083</v>
      </c>
      <c r="U3406" s="1" t="s">
        <v>21084</v>
      </c>
      <c r="V3406" s="1" t="s">
        <v>21085</v>
      </c>
      <c r="W3406" s="1" t="s">
        <v>21086</v>
      </c>
      <c r="X3406" s="1" t="s">
        <v>21087</v>
      </c>
      <c r="Y3406" s="1" t="s">
        <v>801</v>
      </c>
      <c r="Z3406" s="1" t="s">
        <v>914</v>
      </c>
      <c r="AA3406" s="1" t="s">
        <v>23374</v>
      </c>
      <c r="AB3406" s="1" t="s">
        <v>158</v>
      </c>
      <c r="AD3406" s="1" t="str">
        <f>VLOOKUP($K3406,「工具标准名」映射表!$B:$I,3,0)</f>
        <v>希沃易课堂</v>
      </c>
      <c r="AE3406" s="1" t="str">
        <f>VLOOKUP($K3406,「工具标准名」映射表!$B:$I,4,0)</f>
        <v>功能应用层</v>
      </c>
      <c r="AF3406" s="1" t="str">
        <f>VLOOKUP($K3406,「工具标准名」映射表!$B:$I,5,0)</f>
        <v>功能应用（平台型综合系统）</v>
      </c>
      <c r="AG3406" s="1" t="str">
        <f>VLOOKUP($K3406,「工具标准名」映射表!$B:$I,6,0)</f>
        <v>虚拟教室</v>
      </c>
      <c r="AH3406" s="1" t="str">
        <f>VLOOKUP($K3406,「工具标准名」映射表!$B:$I,7,0)</f>
        <v>AI智能体</v>
      </c>
      <c r="AI3406" s="1" t="str">
        <f>VLOOKUP($K3406,「工具标准名」映射表!$B:$I,8,0)</f>
        <v>否</v>
      </c>
      <c r="AJ3406" s="1" t="s">
        <v>158</v>
      </c>
      <c r="AK3406" s="1"/>
      <c r="AL3406" s="1"/>
      <c r="AM3406" s="1"/>
      <c r="AN3406" s="1"/>
      <c r="AO3406" s="1"/>
    </row>
    <row r="3407" spans="1:41" ht="16">
      <c r="A3407" s="1" t="s">
        <v>21091</v>
      </c>
      <c r="B3407" s="3">
        <v>46056.461168981499</v>
      </c>
      <c r="C3407" s="14">
        <v>1689</v>
      </c>
      <c r="D3407" s="1" t="s">
        <v>21092</v>
      </c>
      <c r="E3407" s="1" t="s">
        <v>7651</v>
      </c>
      <c r="F3407" s="1" t="s">
        <v>27</v>
      </c>
      <c r="G3407" s="1" t="s">
        <v>21093</v>
      </c>
      <c r="H3407" s="1" t="s">
        <v>21094</v>
      </c>
      <c r="I3407" s="1" t="s">
        <v>14351</v>
      </c>
      <c r="J3407" s="1" t="s">
        <v>21095</v>
      </c>
      <c r="K3407" s="1" t="s">
        <v>21096</v>
      </c>
      <c r="L3407" s="1" t="s">
        <v>33</v>
      </c>
      <c r="M3407" s="1" t="b">
        <v>0</v>
      </c>
      <c r="N3407" s="1" t="s">
        <v>47</v>
      </c>
      <c r="O3407" s="1" t="s">
        <v>48</v>
      </c>
      <c r="P3407" s="1" t="s">
        <v>6326</v>
      </c>
      <c r="Q3407" s="1" t="s">
        <v>37</v>
      </c>
      <c r="R3407" s="1" t="s">
        <v>38</v>
      </c>
      <c r="S3407" s="1" t="s">
        <v>39</v>
      </c>
      <c r="T3407" s="1" t="s">
        <v>21099</v>
      </c>
      <c r="U3407" s="1" t="s">
        <v>30</v>
      </c>
      <c r="V3407" s="1" t="s">
        <v>21100</v>
      </c>
      <c r="W3407" s="1" t="s">
        <v>28</v>
      </c>
      <c r="X3407" s="1" t="s">
        <v>21101</v>
      </c>
      <c r="Y3407" s="1" t="s">
        <v>43</v>
      </c>
      <c r="Z3407" s="1" t="s">
        <v>4864</v>
      </c>
      <c r="AA3407" s="1" t="s">
        <v>23367</v>
      </c>
      <c r="AB3407" s="1" t="s">
        <v>158</v>
      </c>
      <c r="AD3407" s="1" t="str">
        <f>VLOOKUP($K3407,「工具标准名」映射表!$B:$I,3,0)</f>
        <v>DeepSeek 大模型</v>
      </c>
      <c r="AE3407" s="1" t="str">
        <f>VLOOKUP($K3407,「工具标准名」映射表!$B:$I,4,0)</f>
        <v>功能应用层</v>
      </c>
      <c r="AF3407" s="1" t="str">
        <f>VLOOKUP($K3407,「工具标准名」映射表!$B:$I,5,0)</f>
        <v>功能应用（教学辅助工具）</v>
      </c>
      <c r="AG3407" s="1" t="str">
        <f>VLOOKUP($K3407,「工具标准名」映射表!$B:$I,6,0)</f>
        <v>软件工具</v>
      </c>
      <c r="AH3407" s="1" t="str">
        <f>VLOOKUP($K3407,「工具标准名」映射表!$B:$I,7,0)</f>
        <v>AI智能体</v>
      </c>
      <c r="AI3407" s="1" t="str">
        <f>VLOOKUP($K3407,「工具标准名」映射表!$B:$I,8,0)</f>
        <v>是</v>
      </c>
      <c r="AJ3407" s="1" t="s">
        <v>158</v>
      </c>
      <c r="AK3407" s="1"/>
      <c r="AL3407" s="1"/>
      <c r="AM3407" s="1"/>
      <c r="AN3407" s="1"/>
      <c r="AO3407" s="1"/>
    </row>
    <row r="3408" spans="1:41" ht="16">
      <c r="A3408" s="1" t="s">
        <v>21091</v>
      </c>
      <c r="B3408" s="3">
        <v>46056.461168981499</v>
      </c>
      <c r="C3408" s="14">
        <v>1689</v>
      </c>
      <c r="D3408" s="1" t="s">
        <v>21092</v>
      </c>
      <c r="E3408" s="1" t="s">
        <v>7651</v>
      </c>
      <c r="F3408" s="1" t="s">
        <v>27</v>
      </c>
      <c r="G3408" s="1" t="s">
        <v>21093</v>
      </c>
      <c r="H3408" s="1" t="s">
        <v>21094</v>
      </c>
      <c r="I3408" s="1" t="s">
        <v>14351</v>
      </c>
      <c r="J3408" s="1" t="s">
        <v>21095</v>
      </c>
      <c r="K3408" s="1" t="s">
        <v>7596</v>
      </c>
      <c r="L3408" s="1" t="s">
        <v>33</v>
      </c>
      <c r="M3408" s="1" t="b">
        <v>0</v>
      </c>
      <c r="N3408" s="1" t="s">
        <v>47</v>
      </c>
      <c r="O3408" s="1" t="s">
        <v>48</v>
      </c>
      <c r="P3408" s="1" t="s">
        <v>7591</v>
      </c>
      <c r="Q3408" s="1" t="s">
        <v>37</v>
      </c>
      <c r="R3408" s="1" t="s">
        <v>38</v>
      </c>
      <c r="S3408" s="1" t="s">
        <v>39</v>
      </c>
      <c r="T3408" s="1" t="s">
        <v>21099</v>
      </c>
      <c r="U3408" s="1" t="s">
        <v>30</v>
      </c>
      <c r="V3408" s="1" t="s">
        <v>21100</v>
      </c>
      <c r="W3408" s="1" t="s">
        <v>28</v>
      </c>
      <c r="X3408" s="1" t="s">
        <v>21101</v>
      </c>
      <c r="Y3408" s="1" t="s">
        <v>43</v>
      </c>
      <c r="Z3408" s="1" t="s">
        <v>7596</v>
      </c>
      <c r="AA3408" s="1">
        <v>0</v>
      </c>
      <c r="AB3408" s="1" t="s">
        <v>158</v>
      </c>
      <c r="AD3408" s="1" t="str">
        <f>VLOOKUP($K3408,「工具标准名」映射表!$B:$I,3,0)</f>
        <v>NibiruCreatorVR</v>
      </c>
      <c r="AE3408" s="1" t="str">
        <f>VLOOKUP($K3408,「工具标准名」映射表!$B:$I,4,0)</f>
        <v>功能应用层</v>
      </c>
      <c r="AF3408" s="1" t="str">
        <f>VLOOKUP($K3408,「工具标准名」映射表!$B:$I,5,0)</f>
        <v>功能应用（Web 教学平台（SaaS））</v>
      </c>
      <c r="AG3408" s="1" t="str">
        <f>VLOOKUP($K3408,「工具标准名」映射表!$B:$I,6,0)</f>
        <v>虚拟教室</v>
      </c>
      <c r="AH3408" s="1" t="str">
        <f>VLOOKUP($K3408,「工具标准名」映射表!$B:$I,7,0)</f>
        <v>其他</v>
      </c>
      <c r="AI3408" s="1" t="str">
        <f>VLOOKUP($K3408,「工具标准名」映射表!$B:$I,8,0)</f>
        <v>否</v>
      </c>
      <c r="AJ3408" s="1" t="s">
        <v>158</v>
      </c>
      <c r="AK3408" s="1"/>
      <c r="AL3408" s="1"/>
      <c r="AM3408" s="1"/>
      <c r="AN3408" s="1"/>
      <c r="AO3408" s="1"/>
    </row>
    <row r="3409" spans="1:41" ht="16">
      <c r="A3409" s="1" t="s">
        <v>21091</v>
      </c>
      <c r="B3409" s="3">
        <v>46056.461168981499</v>
      </c>
      <c r="C3409" s="14">
        <v>1689</v>
      </c>
      <c r="D3409" s="1" t="s">
        <v>21092</v>
      </c>
      <c r="E3409" s="1" t="s">
        <v>7651</v>
      </c>
      <c r="F3409" s="1" t="s">
        <v>27</v>
      </c>
      <c r="G3409" s="1" t="s">
        <v>21093</v>
      </c>
      <c r="H3409" s="1" t="s">
        <v>21094</v>
      </c>
      <c r="I3409" s="1" t="s">
        <v>14351</v>
      </c>
      <c r="J3409" s="1" t="s">
        <v>21095</v>
      </c>
      <c r="K3409" s="1" t="s">
        <v>19268</v>
      </c>
      <c r="L3409" s="1" t="s">
        <v>33</v>
      </c>
      <c r="M3409" s="1" t="b">
        <v>0</v>
      </c>
      <c r="N3409" s="1" t="s">
        <v>2868</v>
      </c>
      <c r="O3409" s="1" t="s">
        <v>54</v>
      </c>
      <c r="P3409" s="1" t="s">
        <v>19267</v>
      </c>
      <c r="Q3409" s="1" t="s">
        <v>37</v>
      </c>
      <c r="R3409" s="1" t="s">
        <v>38</v>
      </c>
      <c r="S3409" s="1" t="s">
        <v>39</v>
      </c>
      <c r="T3409" s="1" t="s">
        <v>21099</v>
      </c>
      <c r="U3409" s="1" t="s">
        <v>30</v>
      </c>
      <c r="V3409" s="1" t="s">
        <v>21100</v>
      </c>
      <c r="W3409" s="1" t="s">
        <v>28</v>
      </c>
      <c r="X3409" s="1" t="s">
        <v>21101</v>
      </c>
      <c r="Y3409" s="1" t="s">
        <v>43</v>
      </c>
      <c r="Z3409" s="1" t="s">
        <v>19268</v>
      </c>
      <c r="AA3409" s="1" t="s">
        <v>23374</v>
      </c>
      <c r="AB3409" s="1" t="s">
        <v>158</v>
      </c>
      <c r="AD3409" s="1" t="str">
        <f>VLOOKUP($K3409,「工具标准名」映射表!$B:$I,3,0)</f>
        <v>希沃平板</v>
      </c>
      <c r="AE3409" s="1" t="str">
        <f>VLOOKUP($K3409,「工具标准名」映射表!$B:$I,4,0)</f>
        <v>功能应用层</v>
      </c>
      <c r="AF3409" s="1" t="str">
        <f>VLOOKUP($K3409,「工具标准名」映射表!$B:$I,5,0)</f>
        <v>功能应用层（可穿戴设备）</v>
      </c>
      <c r="AG3409" s="1" t="str">
        <f>VLOOKUP($K3409,「工具标准名」映射表!$B:$I,6,0)</f>
        <v>硬件设备</v>
      </c>
      <c r="AH3409" s="1" t="str">
        <f>VLOOKUP($K3409,「工具标准名」映射表!$B:$I,7,0)</f>
        <v>AI智能体</v>
      </c>
      <c r="AI3409" s="1" t="str">
        <f>VLOOKUP($K3409,「工具标准名」映射表!$B:$I,8,0)</f>
        <v>否</v>
      </c>
      <c r="AJ3409" s="1" t="s">
        <v>158</v>
      </c>
      <c r="AK3409" s="1"/>
      <c r="AL3409" s="1"/>
      <c r="AM3409" s="1"/>
      <c r="AN3409" s="1"/>
      <c r="AO3409" s="1"/>
    </row>
    <row r="3410" spans="1:41" ht="16">
      <c r="A3410" s="1" t="s">
        <v>21091</v>
      </c>
      <c r="B3410" s="3">
        <v>46056.461168981499</v>
      </c>
      <c r="C3410" s="14">
        <v>1689</v>
      </c>
      <c r="D3410" s="1" t="s">
        <v>21092</v>
      </c>
      <c r="E3410" s="1" t="s">
        <v>7651</v>
      </c>
      <c r="F3410" s="1" t="s">
        <v>27</v>
      </c>
      <c r="G3410" s="1" t="s">
        <v>21093</v>
      </c>
      <c r="H3410" s="1" t="s">
        <v>21094</v>
      </c>
      <c r="I3410" s="1" t="s">
        <v>14351</v>
      </c>
      <c r="J3410" s="1" t="s">
        <v>21095</v>
      </c>
      <c r="K3410" s="1" t="s">
        <v>1962</v>
      </c>
      <c r="L3410" s="1" t="s">
        <v>33</v>
      </c>
      <c r="M3410" s="1" t="b">
        <v>0</v>
      </c>
      <c r="N3410" s="1" t="s">
        <v>47</v>
      </c>
      <c r="O3410" s="1" t="s">
        <v>48</v>
      </c>
      <c r="P3410" s="1" t="s">
        <v>11609</v>
      </c>
      <c r="Q3410" s="1" t="s">
        <v>37</v>
      </c>
      <c r="R3410" s="1" t="s">
        <v>38</v>
      </c>
      <c r="S3410" s="1" t="s">
        <v>39</v>
      </c>
      <c r="T3410" s="1" t="s">
        <v>21099</v>
      </c>
      <c r="U3410" s="1" t="s">
        <v>30</v>
      </c>
      <c r="V3410" s="1" t="s">
        <v>21100</v>
      </c>
      <c r="W3410" s="1" t="s">
        <v>28</v>
      </c>
      <c r="X3410" s="1" t="s">
        <v>21101</v>
      </c>
      <c r="Y3410" s="1" t="s">
        <v>43</v>
      </c>
      <c r="Z3410" s="1" t="s">
        <v>139</v>
      </c>
      <c r="AA3410" s="1" t="s">
        <v>23370</v>
      </c>
      <c r="AB3410" s="1" t="s">
        <v>158</v>
      </c>
      <c r="AD3410" s="1" t="str">
        <f>VLOOKUP($K3410,「工具标准名」映射表!$B:$I,3,0)</f>
        <v>豆包</v>
      </c>
      <c r="AE3410" s="1" t="str">
        <f>VLOOKUP($K3410,「工具标准名」映射表!$B:$I,4,0)</f>
        <v>功能应用层</v>
      </c>
      <c r="AF3410" s="1" t="str">
        <f>VLOOKUP($K3410,「工具标准名」映射表!$B:$I,5,0)</f>
        <v>功能应用（教学辅助工具）</v>
      </c>
      <c r="AG3410" s="1" t="str">
        <f>VLOOKUP($K3410,「工具标准名」映射表!$B:$I,6,0)</f>
        <v>软件工具</v>
      </c>
      <c r="AH3410" s="1" t="str">
        <f>VLOOKUP($K3410,「工具标准名」映射表!$B:$I,7,0)</f>
        <v>其他</v>
      </c>
      <c r="AI3410" s="1" t="str">
        <f>VLOOKUP($K3410,「工具标准名」映射表!$B:$I,8,0)</f>
        <v>否</v>
      </c>
      <c r="AJ3410" s="1" t="s">
        <v>158</v>
      </c>
      <c r="AK3410" s="1"/>
      <c r="AL3410" s="1"/>
      <c r="AM3410" s="1"/>
      <c r="AN3410" s="1"/>
      <c r="AO3410" s="1"/>
    </row>
    <row r="3411" spans="1:41" ht="16">
      <c r="A3411" s="1" t="s">
        <v>21091</v>
      </c>
      <c r="B3411" s="3">
        <v>46056.461168981499</v>
      </c>
      <c r="C3411" s="14">
        <v>1689</v>
      </c>
      <c r="D3411" s="1" t="s">
        <v>21092</v>
      </c>
      <c r="E3411" s="1" t="s">
        <v>7651</v>
      </c>
      <c r="F3411" s="1" t="s">
        <v>27</v>
      </c>
      <c r="G3411" s="1" t="s">
        <v>21093</v>
      </c>
      <c r="H3411" s="1" t="s">
        <v>21094</v>
      </c>
      <c r="I3411" s="1" t="s">
        <v>14351</v>
      </c>
      <c r="J3411" s="1" t="s">
        <v>21095</v>
      </c>
      <c r="K3411" s="1" t="s">
        <v>207</v>
      </c>
      <c r="L3411" s="1" t="s">
        <v>33</v>
      </c>
      <c r="M3411" s="1" t="b">
        <v>0</v>
      </c>
      <c r="N3411" s="1" t="s">
        <v>47</v>
      </c>
      <c r="O3411" s="1" t="s">
        <v>48</v>
      </c>
      <c r="P3411" s="1" t="s">
        <v>13965</v>
      </c>
      <c r="Q3411" s="1" t="s">
        <v>37</v>
      </c>
      <c r="R3411" s="1" t="s">
        <v>38</v>
      </c>
      <c r="S3411" s="1" t="s">
        <v>39</v>
      </c>
      <c r="T3411" s="1" t="s">
        <v>21099</v>
      </c>
      <c r="U3411" s="1" t="s">
        <v>30</v>
      </c>
      <c r="V3411" s="1" t="s">
        <v>21100</v>
      </c>
      <c r="W3411" s="1" t="s">
        <v>28</v>
      </c>
      <c r="X3411" s="1" t="s">
        <v>21101</v>
      </c>
      <c r="Y3411" s="1" t="s">
        <v>43</v>
      </c>
      <c r="Z3411" s="1" t="s">
        <v>207</v>
      </c>
      <c r="AA3411" s="1" t="s">
        <v>23372</v>
      </c>
      <c r="AB3411" s="1" t="s">
        <v>158</v>
      </c>
      <c r="AD3411" s="1" t="str">
        <f>VLOOKUP($K3411,「工具标准名」映射表!$B:$I,3,0)</f>
        <v>即梦AI</v>
      </c>
      <c r="AE3411" s="1" t="str">
        <f>VLOOKUP($K3411,「工具标准名」映射表!$B:$I,4,0)</f>
        <v>功能应用层</v>
      </c>
      <c r="AF3411" s="1" t="str">
        <f>VLOOKUP($K3411,「工具标准名」映射表!$B:$I,5,0)</f>
        <v>功能应用（生成式AI应用-图像类）</v>
      </c>
      <c r="AG3411" s="1" t="str">
        <f>VLOOKUP($K3411,「工具标准名」映射表!$B:$I,6,0)</f>
        <v>软件工具</v>
      </c>
      <c r="AH3411" s="1" t="str">
        <f>VLOOKUP($K3411,「工具标准名」映射表!$B:$I,7,0)</f>
        <v>AI智能体</v>
      </c>
      <c r="AI3411" s="1" t="str">
        <f>VLOOKUP($K3411,「工具标准名」映射表!$B:$I,8,0)</f>
        <v>是</v>
      </c>
      <c r="AJ3411" s="1" t="s">
        <v>158</v>
      </c>
      <c r="AK3411" s="1"/>
      <c r="AL3411" s="1"/>
      <c r="AM3411" s="1"/>
      <c r="AN3411" s="1"/>
      <c r="AO3411" s="1"/>
    </row>
    <row r="3412" spans="1:41" ht="16">
      <c r="A3412" s="1" t="s">
        <v>21109</v>
      </c>
      <c r="B3412" s="3">
        <v>46056.461168981499</v>
      </c>
      <c r="C3412" s="14">
        <v>1690</v>
      </c>
      <c r="D3412" s="1" t="s">
        <v>21110</v>
      </c>
      <c r="E3412" s="1" t="s">
        <v>7651</v>
      </c>
      <c r="F3412" s="1" t="s">
        <v>27</v>
      </c>
      <c r="G3412" s="1" t="s">
        <v>21111</v>
      </c>
      <c r="H3412" s="1" t="s">
        <v>21112</v>
      </c>
      <c r="I3412" s="1" t="s">
        <v>21113</v>
      </c>
      <c r="J3412" s="1" t="s">
        <v>21114</v>
      </c>
      <c r="K3412" s="1" t="s">
        <v>139</v>
      </c>
      <c r="L3412" s="1" t="s">
        <v>33</v>
      </c>
      <c r="M3412" s="1" t="b">
        <v>0</v>
      </c>
      <c r="N3412" s="1" t="s">
        <v>47</v>
      </c>
      <c r="O3412" s="1" t="s">
        <v>66</v>
      </c>
      <c r="P3412" s="1" t="s">
        <v>9533</v>
      </c>
      <c r="Q3412" s="1" t="s">
        <v>37</v>
      </c>
      <c r="R3412" s="1" t="s">
        <v>171</v>
      </c>
      <c r="S3412" s="1" t="s">
        <v>172</v>
      </c>
      <c r="T3412" s="1" t="s">
        <v>21116</v>
      </c>
      <c r="U3412" s="1" t="s">
        <v>21113</v>
      </c>
      <c r="V3412" s="1" t="s">
        <v>21117</v>
      </c>
      <c r="W3412" s="1" t="s">
        <v>21118</v>
      </c>
      <c r="X3412" s="1" t="s">
        <v>21119</v>
      </c>
      <c r="Y3412" s="1" t="s">
        <v>4355</v>
      </c>
      <c r="Z3412" s="1" t="s">
        <v>139</v>
      </c>
      <c r="AA3412" s="1" t="s">
        <v>23370</v>
      </c>
      <c r="AB3412" s="1" t="s">
        <v>158</v>
      </c>
      <c r="AD3412" s="1" t="str">
        <f>VLOOKUP($K3412,「工具标准名」映射表!$B:$I,3,0)</f>
        <v>豆包</v>
      </c>
      <c r="AE3412" s="1" t="str">
        <f>VLOOKUP($K3412,「工具标准名」映射表!$B:$I,4,0)</f>
        <v>功能应用层</v>
      </c>
      <c r="AF3412" s="1" t="str">
        <f>VLOOKUP($K3412,「工具标准名」映射表!$B:$I,5,0)</f>
        <v>功能应用（教学辅助工具）</v>
      </c>
      <c r="AG3412" s="1" t="str">
        <f>VLOOKUP($K3412,「工具标准名」映射表!$B:$I,6,0)</f>
        <v>软件工具</v>
      </c>
      <c r="AH3412" s="1" t="str">
        <f>VLOOKUP($K3412,「工具标准名」映射表!$B:$I,7,0)</f>
        <v>其他</v>
      </c>
      <c r="AI3412" s="1" t="str">
        <f>VLOOKUP($K3412,「工具标准名」映射表!$B:$I,8,0)</f>
        <v>否</v>
      </c>
      <c r="AJ3412" s="1" t="s">
        <v>158</v>
      </c>
      <c r="AK3412" s="1"/>
      <c r="AL3412" s="1"/>
      <c r="AM3412" s="1"/>
      <c r="AN3412" s="1"/>
      <c r="AO3412" s="1"/>
    </row>
    <row r="3413" spans="1:41" ht="16">
      <c r="A3413" s="1" t="s">
        <v>21109</v>
      </c>
      <c r="B3413" s="3">
        <v>46056.461168981499</v>
      </c>
      <c r="C3413" s="14">
        <v>1690</v>
      </c>
      <c r="D3413" s="1" t="s">
        <v>21110</v>
      </c>
      <c r="E3413" s="1" t="s">
        <v>7651</v>
      </c>
      <c r="F3413" s="1" t="s">
        <v>27</v>
      </c>
      <c r="G3413" s="1" t="s">
        <v>21111</v>
      </c>
      <c r="H3413" s="1" t="s">
        <v>21112</v>
      </c>
      <c r="I3413" s="1" t="s">
        <v>21113</v>
      </c>
      <c r="J3413" s="1" t="s">
        <v>21114</v>
      </c>
      <c r="K3413" s="1" t="s">
        <v>1753</v>
      </c>
      <c r="L3413" s="1" t="s">
        <v>33</v>
      </c>
      <c r="M3413" s="1" t="b">
        <v>0</v>
      </c>
      <c r="N3413" s="1" t="s">
        <v>47</v>
      </c>
      <c r="O3413" s="1" t="s">
        <v>66</v>
      </c>
      <c r="P3413" s="1" t="s">
        <v>13085</v>
      </c>
      <c r="Q3413" s="1" t="s">
        <v>37</v>
      </c>
      <c r="R3413" s="1" t="s">
        <v>171</v>
      </c>
      <c r="S3413" s="1" t="s">
        <v>172</v>
      </c>
      <c r="T3413" s="1" t="s">
        <v>21116</v>
      </c>
      <c r="U3413" s="1" t="s">
        <v>21113</v>
      </c>
      <c r="V3413" s="1" t="s">
        <v>21117</v>
      </c>
      <c r="W3413" s="1" t="s">
        <v>21118</v>
      </c>
      <c r="X3413" s="1" t="s">
        <v>21119</v>
      </c>
      <c r="Y3413" s="1" t="s">
        <v>4355</v>
      </c>
      <c r="Z3413" s="1" t="s">
        <v>207</v>
      </c>
      <c r="AA3413" s="1" t="s">
        <v>23372</v>
      </c>
      <c r="AB3413" s="1" t="s">
        <v>158</v>
      </c>
      <c r="AD3413" s="1" t="str">
        <f>VLOOKUP($K3413,「工具标准名」映射表!$B:$I,3,0)</f>
        <v>即梦AI</v>
      </c>
      <c r="AE3413" s="1" t="str">
        <f>VLOOKUP($K3413,「工具标准名」映射表!$B:$I,4,0)</f>
        <v>功能应用层</v>
      </c>
      <c r="AF3413" s="1" t="str">
        <f>VLOOKUP($K3413,「工具标准名」映射表!$B:$I,5,0)</f>
        <v>功能应用（生成式AI应用-图像类）</v>
      </c>
      <c r="AG3413" s="1" t="str">
        <f>VLOOKUP($K3413,「工具标准名」映射表!$B:$I,6,0)</f>
        <v>软件工具</v>
      </c>
      <c r="AH3413" s="1" t="str">
        <f>VLOOKUP($K3413,「工具标准名」映射表!$B:$I,7,0)</f>
        <v>AI智能体</v>
      </c>
      <c r="AI3413" s="1" t="str">
        <f>VLOOKUP($K3413,「工具标准名」映射表!$B:$I,8,0)</f>
        <v>是</v>
      </c>
      <c r="AJ3413" s="1" t="s">
        <v>158</v>
      </c>
      <c r="AK3413" s="1"/>
      <c r="AL3413" s="1"/>
      <c r="AM3413" s="1"/>
      <c r="AN3413" s="1"/>
      <c r="AO3413" s="1"/>
    </row>
    <row r="3414" spans="1:41" ht="16">
      <c r="A3414" s="1" t="s">
        <v>21109</v>
      </c>
      <c r="B3414" s="3">
        <v>46056.461168981499</v>
      </c>
      <c r="C3414" s="14">
        <v>1690</v>
      </c>
      <c r="D3414" s="1" t="s">
        <v>21110</v>
      </c>
      <c r="E3414" s="1" t="s">
        <v>7651</v>
      </c>
      <c r="F3414" s="1" t="s">
        <v>27</v>
      </c>
      <c r="G3414" s="1" t="s">
        <v>21111</v>
      </c>
      <c r="H3414" s="1" t="s">
        <v>21112</v>
      </c>
      <c r="I3414" s="1" t="s">
        <v>21113</v>
      </c>
      <c r="J3414" s="1" t="s">
        <v>21114</v>
      </c>
      <c r="K3414" s="1" t="s">
        <v>222</v>
      </c>
      <c r="L3414" s="1" t="s">
        <v>33</v>
      </c>
      <c r="M3414" s="1" t="b">
        <v>0</v>
      </c>
      <c r="N3414" s="1" t="s">
        <v>47</v>
      </c>
      <c r="O3414" s="1" t="s">
        <v>66</v>
      </c>
      <c r="P3414" s="1" t="s">
        <v>14668</v>
      </c>
      <c r="Q3414" s="1" t="s">
        <v>37</v>
      </c>
      <c r="R3414" s="1" t="s">
        <v>171</v>
      </c>
      <c r="S3414" s="1" t="s">
        <v>172</v>
      </c>
      <c r="T3414" s="1" t="s">
        <v>21116</v>
      </c>
      <c r="U3414" s="1" t="s">
        <v>21113</v>
      </c>
      <c r="V3414" s="1" t="s">
        <v>21117</v>
      </c>
      <c r="W3414" s="1" t="s">
        <v>21118</v>
      </c>
      <c r="X3414" s="1" t="s">
        <v>21119</v>
      </c>
      <c r="Y3414" s="1" t="s">
        <v>4355</v>
      </c>
      <c r="Z3414" s="1" t="s">
        <v>2346</v>
      </c>
      <c r="AA3414" s="1" t="s">
        <v>23372</v>
      </c>
      <c r="AB3414" s="1" t="s">
        <v>158</v>
      </c>
      <c r="AD3414" s="1" t="str">
        <f>VLOOKUP($K3414,「工具标准名」映射表!$B:$I,3,0)</f>
        <v>剪映AI</v>
      </c>
      <c r="AE3414" s="1" t="str">
        <f>VLOOKUP($K3414,「工具标准名」映射表!$B:$I,4,0)</f>
        <v>功能应用层</v>
      </c>
      <c r="AF3414" s="1" t="str">
        <f>VLOOKUP($K3414,「工具标准名」映射表!$B:$I,5,0)</f>
        <v>功能应用层（AI智能体）</v>
      </c>
      <c r="AG3414" s="1" t="str">
        <f>VLOOKUP($K3414,「工具标准名」映射表!$B:$I,6,0)</f>
        <v>软件工具</v>
      </c>
      <c r="AH3414" s="1" t="str">
        <f>VLOOKUP($K3414,「工具标准名」映射表!$B:$I,7,0)</f>
        <v>AI智能体</v>
      </c>
      <c r="AI3414" s="1" t="str">
        <f>VLOOKUP($K3414,「工具标准名」映射表!$B:$I,8,0)</f>
        <v>是</v>
      </c>
      <c r="AJ3414" s="1" t="s">
        <v>158</v>
      </c>
      <c r="AK3414" s="1"/>
      <c r="AL3414" s="1"/>
      <c r="AM3414" s="1"/>
      <c r="AN3414" s="1"/>
      <c r="AO3414" s="1"/>
    </row>
    <row r="3415" spans="1:41" ht="16">
      <c r="A3415" s="1" t="s">
        <v>21109</v>
      </c>
      <c r="B3415" s="3">
        <v>46056.461168981499</v>
      </c>
      <c r="C3415" s="14">
        <v>1690</v>
      </c>
      <c r="D3415" s="1" t="s">
        <v>21110</v>
      </c>
      <c r="E3415" s="1" t="s">
        <v>7651</v>
      </c>
      <c r="F3415" s="1" t="s">
        <v>27</v>
      </c>
      <c r="G3415" s="1" t="s">
        <v>21111</v>
      </c>
      <c r="H3415" s="1" t="s">
        <v>21112</v>
      </c>
      <c r="I3415" s="1" t="s">
        <v>21113</v>
      </c>
      <c r="J3415" s="1" t="s">
        <v>21114</v>
      </c>
      <c r="K3415" s="1" t="s">
        <v>124</v>
      </c>
      <c r="L3415" s="1" t="s">
        <v>33</v>
      </c>
      <c r="M3415" s="1" t="b">
        <v>0</v>
      </c>
      <c r="N3415" s="1" t="s">
        <v>47</v>
      </c>
      <c r="O3415" s="1" t="s">
        <v>66</v>
      </c>
      <c r="P3415" s="1" t="s">
        <v>4919</v>
      </c>
      <c r="Q3415" s="1" t="s">
        <v>37</v>
      </c>
      <c r="R3415" s="1" t="s">
        <v>171</v>
      </c>
      <c r="S3415" s="1" t="s">
        <v>172</v>
      </c>
      <c r="T3415" s="1" t="s">
        <v>21116</v>
      </c>
      <c r="U3415" s="1" t="s">
        <v>21113</v>
      </c>
      <c r="V3415" s="1" t="s">
        <v>21117</v>
      </c>
      <c r="W3415" s="1" t="s">
        <v>21118</v>
      </c>
      <c r="X3415" s="1" t="s">
        <v>21119</v>
      </c>
      <c r="Y3415" s="1" t="s">
        <v>4355</v>
      </c>
      <c r="Z3415" s="1" t="s">
        <v>4864</v>
      </c>
      <c r="AA3415" s="1" t="s">
        <v>23367</v>
      </c>
      <c r="AB3415" s="1" t="s">
        <v>158</v>
      </c>
      <c r="AD3415" s="1" t="str">
        <f>VLOOKUP($K3415,「工具标准名」映射表!$B:$I,3,0)</f>
        <v>DeepSeek 大模型</v>
      </c>
      <c r="AE3415" s="1" t="str">
        <f>VLOOKUP($K3415,「工具标准名」映射表!$B:$I,4,0)</f>
        <v>功能应用层</v>
      </c>
      <c r="AF3415" s="1" t="str">
        <f>VLOOKUP($K3415,「工具标准名」映射表!$B:$I,5,0)</f>
        <v>功能应用（教学辅助工具）</v>
      </c>
      <c r="AG3415" s="1" t="str">
        <f>VLOOKUP($K3415,「工具标准名」映射表!$B:$I,6,0)</f>
        <v>软件工具</v>
      </c>
      <c r="AH3415" s="1" t="str">
        <f>VLOOKUP($K3415,「工具标准名」映射表!$B:$I,7,0)</f>
        <v>AI智能体</v>
      </c>
      <c r="AI3415" s="1" t="str">
        <f>VLOOKUP($K3415,「工具标准名」映射表!$B:$I,8,0)</f>
        <v>否</v>
      </c>
      <c r="AJ3415" s="1" t="s">
        <v>158</v>
      </c>
      <c r="AK3415" s="1"/>
      <c r="AL3415" s="1"/>
      <c r="AM3415" s="1"/>
      <c r="AN3415" s="1"/>
      <c r="AO3415" s="1"/>
    </row>
    <row r="3416" spans="1:41" ht="16">
      <c r="A3416" s="1" t="s">
        <v>21126</v>
      </c>
      <c r="B3416" s="3">
        <v>46056.461215277799</v>
      </c>
      <c r="C3416" s="14">
        <v>1691</v>
      </c>
      <c r="D3416" s="1" t="s">
        <v>21127</v>
      </c>
      <c r="E3416" s="1" t="s">
        <v>7651</v>
      </c>
      <c r="F3416" s="1" t="s">
        <v>27</v>
      </c>
      <c r="G3416" s="1" t="s">
        <v>21128</v>
      </c>
      <c r="H3416" s="1" t="s">
        <v>21129</v>
      </c>
      <c r="I3416" s="1" t="s">
        <v>21130</v>
      </c>
      <c r="J3416" s="1" t="s">
        <v>21131</v>
      </c>
      <c r="K3416" s="1" t="s">
        <v>139</v>
      </c>
      <c r="L3416" s="1" t="s">
        <v>33</v>
      </c>
      <c r="M3416" s="1" t="b">
        <v>0</v>
      </c>
      <c r="N3416" s="1" t="s">
        <v>47</v>
      </c>
      <c r="O3416" s="1" t="s">
        <v>48</v>
      </c>
      <c r="P3416" s="1" t="s">
        <v>10560</v>
      </c>
      <c r="Q3416" s="1" t="s">
        <v>37</v>
      </c>
      <c r="R3416" s="1" t="s">
        <v>171</v>
      </c>
      <c r="S3416" s="1" t="s">
        <v>172</v>
      </c>
      <c r="T3416" s="1" t="s">
        <v>21133</v>
      </c>
      <c r="U3416" s="1" t="s">
        <v>21134</v>
      </c>
      <c r="V3416" s="1" t="s">
        <v>21135</v>
      </c>
      <c r="W3416" s="1" t="s">
        <v>21136</v>
      </c>
      <c r="X3416" s="1" t="s">
        <v>21137</v>
      </c>
      <c r="Y3416" s="1" t="s">
        <v>178</v>
      </c>
      <c r="Z3416" s="1" t="s">
        <v>139</v>
      </c>
      <c r="AA3416" s="1" t="s">
        <v>23370</v>
      </c>
      <c r="AB3416" s="1" t="s">
        <v>158</v>
      </c>
      <c r="AD3416" s="1" t="str">
        <f>VLOOKUP($K3416,「工具标准名」映射表!$B:$I,3,0)</f>
        <v>豆包</v>
      </c>
      <c r="AE3416" s="1" t="str">
        <f>VLOOKUP($K3416,「工具标准名」映射表!$B:$I,4,0)</f>
        <v>功能应用层</v>
      </c>
      <c r="AF3416" s="1" t="str">
        <f>VLOOKUP($K3416,「工具标准名」映射表!$B:$I,5,0)</f>
        <v>功能应用（教学辅助工具）</v>
      </c>
      <c r="AG3416" s="1" t="str">
        <f>VLOOKUP($K3416,「工具标准名」映射表!$B:$I,6,0)</f>
        <v>软件工具</v>
      </c>
      <c r="AH3416" s="1" t="str">
        <f>VLOOKUP($K3416,「工具标准名」映射表!$B:$I,7,0)</f>
        <v>其他</v>
      </c>
      <c r="AI3416" s="1" t="str">
        <f>VLOOKUP($K3416,「工具标准名」映射表!$B:$I,8,0)</f>
        <v>否</v>
      </c>
      <c r="AJ3416" s="1" t="s">
        <v>158</v>
      </c>
      <c r="AK3416" s="1"/>
      <c r="AL3416" s="1"/>
      <c r="AM3416" s="1"/>
      <c r="AN3416" s="1"/>
      <c r="AO3416" s="1"/>
    </row>
    <row r="3417" spans="1:41" ht="16">
      <c r="A3417" s="1" t="s">
        <v>21126</v>
      </c>
      <c r="B3417" s="3">
        <v>46056.461215277799</v>
      </c>
      <c r="C3417" s="14">
        <v>1691</v>
      </c>
      <c r="D3417" s="1" t="s">
        <v>21127</v>
      </c>
      <c r="E3417" s="1" t="s">
        <v>7651</v>
      </c>
      <c r="F3417" s="1" t="s">
        <v>27</v>
      </c>
      <c r="G3417" s="1" t="s">
        <v>21128</v>
      </c>
      <c r="H3417" s="1" t="s">
        <v>21129</v>
      </c>
      <c r="I3417" s="1" t="s">
        <v>21130</v>
      </c>
      <c r="J3417" s="1" t="s">
        <v>21131</v>
      </c>
      <c r="K3417" s="1" t="s">
        <v>1753</v>
      </c>
      <c r="L3417" s="1" t="s">
        <v>33</v>
      </c>
      <c r="M3417" s="1" t="b">
        <v>0</v>
      </c>
      <c r="N3417" s="1" t="s">
        <v>47</v>
      </c>
      <c r="O3417" s="1" t="s">
        <v>48</v>
      </c>
      <c r="P3417" s="1" t="s">
        <v>10560</v>
      </c>
      <c r="Q3417" s="1" t="s">
        <v>37</v>
      </c>
      <c r="R3417" s="1" t="s">
        <v>171</v>
      </c>
      <c r="S3417" s="1" t="s">
        <v>172</v>
      </c>
      <c r="T3417" s="1" t="s">
        <v>21133</v>
      </c>
      <c r="U3417" s="1" t="s">
        <v>21134</v>
      </c>
      <c r="V3417" s="1" t="s">
        <v>21135</v>
      </c>
      <c r="W3417" s="1" t="s">
        <v>21136</v>
      </c>
      <c r="X3417" s="1" t="s">
        <v>21137</v>
      </c>
      <c r="Y3417" s="1" t="s">
        <v>178</v>
      </c>
      <c r="Z3417" s="1" t="s">
        <v>207</v>
      </c>
      <c r="AA3417" s="1" t="s">
        <v>23372</v>
      </c>
      <c r="AB3417" s="1" t="s">
        <v>158</v>
      </c>
      <c r="AD3417" s="1" t="str">
        <f>VLOOKUP($K3417,「工具标准名」映射表!$B:$I,3,0)</f>
        <v>即梦AI</v>
      </c>
      <c r="AE3417" s="1" t="str">
        <f>VLOOKUP($K3417,「工具标准名」映射表!$B:$I,4,0)</f>
        <v>功能应用层</v>
      </c>
      <c r="AF3417" s="1" t="str">
        <f>VLOOKUP($K3417,「工具标准名」映射表!$B:$I,5,0)</f>
        <v>功能应用（生成式AI应用-图像类）</v>
      </c>
      <c r="AG3417" s="1" t="str">
        <f>VLOOKUP($K3417,「工具标准名」映射表!$B:$I,6,0)</f>
        <v>软件工具</v>
      </c>
      <c r="AH3417" s="1" t="str">
        <f>VLOOKUP($K3417,「工具标准名」映射表!$B:$I,7,0)</f>
        <v>AI智能体</v>
      </c>
      <c r="AI3417" s="1" t="str">
        <f>VLOOKUP($K3417,「工具标准名」映射表!$B:$I,8,0)</f>
        <v>是</v>
      </c>
      <c r="AJ3417" s="1" t="s">
        <v>158</v>
      </c>
      <c r="AK3417" s="1"/>
      <c r="AL3417" s="1"/>
      <c r="AM3417" s="1"/>
      <c r="AN3417" s="1"/>
      <c r="AO3417" s="1"/>
    </row>
    <row r="3418" spans="1:41" ht="16">
      <c r="A3418" s="1" t="s">
        <v>21126</v>
      </c>
      <c r="B3418" s="3">
        <v>46056.461215277799</v>
      </c>
      <c r="C3418" s="14">
        <v>1691</v>
      </c>
      <c r="D3418" s="1" t="s">
        <v>21127</v>
      </c>
      <c r="E3418" s="1" t="s">
        <v>7651</v>
      </c>
      <c r="F3418" s="1" t="s">
        <v>27</v>
      </c>
      <c r="G3418" s="1" t="s">
        <v>21128</v>
      </c>
      <c r="H3418" s="1" t="s">
        <v>21129</v>
      </c>
      <c r="I3418" s="1" t="s">
        <v>21130</v>
      </c>
      <c r="J3418" s="1" t="s">
        <v>21131</v>
      </c>
      <c r="K3418" s="1" t="s">
        <v>222</v>
      </c>
      <c r="L3418" s="1" t="s">
        <v>33</v>
      </c>
      <c r="M3418" s="1" t="b">
        <v>0</v>
      </c>
      <c r="N3418" s="1" t="s">
        <v>47</v>
      </c>
      <c r="O3418" s="1" t="s">
        <v>48</v>
      </c>
      <c r="P3418" s="1" t="s">
        <v>14675</v>
      </c>
      <c r="Q3418" s="1" t="s">
        <v>37</v>
      </c>
      <c r="R3418" s="1" t="s">
        <v>171</v>
      </c>
      <c r="S3418" s="1" t="s">
        <v>172</v>
      </c>
      <c r="T3418" s="1" t="s">
        <v>21133</v>
      </c>
      <c r="U3418" s="1" t="s">
        <v>21134</v>
      </c>
      <c r="V3418" s="1" t="s">
        <v>21135</v>
      </c>
      <c r="W3418" s="1" t="s">
        <v>21136</v>
      </c>
      <c r="X3418" s="1" t="s">
        <v>21137</v>
      </c>
      <c r="Y3418" s="1" t="s">
        <v>178</v>
      </c>
      <c r="Z3418" s="1" t="s">
        <v>2346</v>
      </c>
      <c r="AA3418" s="1" t="s">
        <v>23372</v>
      </c>
      <c r="AB3418" s="1" t="s">
        <v>158</v>
      </c>
      <c r="AD3418" s="1" t="str">
        <f>VLOOKUP($K3418,「工具标准名」映射表!$B:$I,3,0)</f>
        <v>剪映AI</v>
      </c>
      <c r="AE3418" s="1" t="str">
        <f>VLOOKUP($K3418,「工具标准名」映射表!$B:$I,4,0)</f>
        <v>功能应用层</v>
      </c>
      <c r="AF3418" s="1" t="str">
        <f>VLOOKUP($K3418,「工具标准名」映射表!$B:$I,5,0)</f>
        <v>功能应用层（AI智能体）</v>
      </c>
      <c r="AG3418" s="1" t="str">
        <f>VLOOKUP($K3418,「工具标准名」映射表!$B:$I,6,0)</f>
        <v>软件工具</v>
      </c>
      <c r="AH3418" s="1" t="str">
        <f>VLOOKUP($K3418,「工具标准名」映射表!$B:$I,7,0)</f>
        <v>AI智能体</v>
      </c>
      <c r="AI3418" s="1" t="str">
        <f>VLOOKUP($K3418,「工具标准名」映射表!$B:$I,8,0)</f>
        <v>是</v>
      </c>
      <c r="AJ3418" s="1" t="s">
        <v>158</v>
      </c>
      <c r="AK3418" s="1"/>
      <c r="AL3418" s="1"/>
      <c r="AM3418" s="1"/>
      <c r="AN3418" s="1"/>
      <c r="AO3418" s="1"/>
    </row>
    <row r="3419" spans="1:41" ht="16">
      <c r="A3419" s="1" t="s">
        <v>21126</v>
      </c>
      <c r="B3419" s="3">
        <v>46056.461215277799</v>
      </c>
      <c r="C3419" s="14">
        <v>1691</v>
      </c>
      <c r="D3419" s="1" t="s">
        <v>21127</v>
      </c>
      <c r="E3419" s="1" t="s">
        <v>7651</v>
      </c>
      <c r="F3419" s="1" t="s">
        <v>27</v>
      </c>
      <c r="G3419" s="1" t="s">
        <v>21128</v>
      </c>
      <c r="H3419" s="1" t="s">
        <v>21129</v>
      </c>
      <c r="I3419" s="1" t="s">
        <v>21130</v>
      </c>
      <c r="J3419" s="1" t="s">
        <v>21131</v>
      </c>
      <c r="K3419" s="1" t="s">
        <v>124</v>
      </c>
      <c r="L3419" s="1" t="s">
        <v>33</v>
      </c>
      <c r="M3419" s="1" t="b">
        <v>0</v>
      </c>
      <c r="N3419" s="1" t="s">
        <v>47</v>
      </c>
      <c r="O3419" s="1" t="s">
        <v>48</v>
      </c>
      <c r="P3419" s="1" t="s">
        <v>6212</v>
      </c>
      <c r="Q3419" s="1" t="s">
        <v>37</v>
      </c>
      <c r="R3419" s="1" t="s">
        <v>171</v>
      </c>
      <c r="S3419" s="1" t="s">
        <v>172</v>
      </c>
      <c r="T3419" s="1" t="s">
        <v>21133</v>
      </c>
      <c r="U3419" s="1" t="s">
        <v>21134</v>
      </c>
      <c r="V3419" s="1" t="s">
        <v>21135</v>
      </c>
      <c r="W3419" s="1" t="s">
        <v>21136</v>
      </c>
      <c r="X3419" s="1" t="s">
        <v>21137</v>
      </c>
      <c r="Y3419" s="1" t="s">
        <v>178</v>
      </c>
      <c r="Z3419" s="1" t="s">
        <v>4864</v>
      </c>
      <c r="AA3419" s="1" t="s">
        <v>23367</v>
      </c>
      <c r="AB3419" s="1" t="s">
        <v>158</v>
      </c>
      <c r="AD3419" s="1" t="str">
        <f>VLOOKUP($K3419,「工具标准名」映射表!$B:$I,3,0)</f>
        <v>DeepSeek 大模型</v>
      </c>
      <c r="AE3419" s="1" t="str">
        <f>VLOOKUP($K3419,「工具标准名」映射表!$B:$I,4,0)</f>
        <v>功能应用层</v>
      </c>
      <c r="AF3419" s="1" t="str">
        <f>VLOOKUP($K3419,「工具标准名」映射表!$B:$I,5,0)</f>
        <v>功能应用（教学辅助工具）</v>
      </c>
      <c r="AG3419" s="1" t="str">
        <f>VLOOKUP($K3419,「工具标准名」映射表!$B:$I,6,0)</f>
        <v>软件工具</v>
      </c>
      <c r="AH3419" s="1" t="str">
        <f>VLOOKUP($K3419,「工具标准名」映射表!$B:$I,7,0)</f>
        <v>AI智能体</v>
      </c>
      <c r="AI3419" s="1" t="str">
        <f>VLOOKUP($K3419,「工具标准名」映射表!$B:$I,8,0)</f>
        <v>否</v>
      </c>
      <c r="AJ3419" s="1" t="s">
        <v>158</v>
      </c>
      <c r="AK3419" s="1"/>
      <c r="AL3419" s="1"/>
      <c r="AM3419" s="1"/>
      <c r="AN3419" s="1"/>
      <c r="AO3419" s="1"/>
    </row>
    <row r="3420" spans="1:41" ht="16">
      <c r="A3420" s="1" t="s">
        <v>21126</v>
      </c>
      <c r="B3420" s="3">
        <v>46056.461215277799</v>
      </c>
      <c r="C3420" s="14">
        <v>1691</v>
      </c>
      <c r="D3420" s="1" t="s">
        <v>21127</v>
      </c>
      <c r="E3420" s="1" t="s">
        <v>7651</v>
      </c>
      <c r="F3420" s="1" t="s">
        <v>27</v>
      </c>
      <c r="G3420" s="1" t="s">
        <v>21128</v>
      </c>
      <c r="H3420" s="1" t="s">
        <v>21129</v>
      </c>
      <c r="I3420" s="1" t="s">
        <v>21130</v>
      </c>
      <c r="J3420" s="1" t="s">
        <v>21131</v>
      </c>
      <c r="K3420" s="1" t="s">
        <v>8499</v>
      </c>
      <c r="L3420" s="1" t="s">
        <v>33</v>
      </c>
      <c r="M3420" s="1" t="b">
        <v>0</v>
      </c>
      <c r="N3420" s="1" t="s">
        <v>9033</v>
      </c>
      <c r="O3420" s="1" t="s">
        <v>54</v>
      </c>
      <c r="P3420" s="1" t="s">
        <v>9034</v>
      </c>
      <c r="Q3420" s="1" t="s">
        <v>37</v>
      </c>
      <c r="R3420" s="1" t="s">
        <v>171</v>
      </c>
      <c r="S3420" s="1" t="s">
        <v>172</v>
      </c>
      <c r="T3420" s="1" t="s">
        <v>21133</v>
      </c>
      <c r="U3420" s="1" t="s">
        <v>21134</v>
      </c>
      <c r="V3420" s="1" t="s">
        <v>21135</v>
      </c>
      <c r="W3420" s="1" t="s">
        <v>21136</v>
      </c>
      <c r="X3420" s="1" t="s">
        <v>21137</v>
      </c>
      <c r="Y3420" s="1" t="s">
        <v>178</v>
      </c>
      <c r="Z3420" s="1" t="s">
        <v>8499</v>
      </c>
      <c r="AA3420" s="1">
        <v>0</v>
      </c>
      <c r="AB3420" s="1" t="s">
        <v>158</v>
      </c>
      <c r="AD3420" s="1" t="str">
        <f>VLOOKUP($K3420,「工具标准名」映射表!$B:$I,3,0)</f>
        <v>大鱼云展软件</v>
      </c>
      <c r="AE3420" s="1" t="str">
        <f>VLOOKUP($K3420,「工具标准名」映射表!$B:$I,4,0)</f>
        <v>功能应用层</v>
      </c>
      <c r="AF3420" s="1" t="str">
        <f>VLOOKUP($K3420,「工具标准名」映射表!$B:$I,5,0)</f>
        <v>功能应用（平台型综合系统）</v>
      </c>
      <c r="AG3420" s="1" t="str">
        <f>VLOOKUP($K3420,「工具标准名」映射表!$B:$I,6,0)</f>
        <v>软件工具</v>
      </c>
      <c r="AH3420" s="1" t="str">
        <f>VLOOKUP($K3420,「工具标准名」映射表!$B:$I,7,0)</f>
        <v>其他</v>
      </c>
      <c r="AI3420" s="1" t="str">
        <f>VLOOKUP($K3420,「工具标准名」映射表!$B:$I,8,0)</f>
        <v>否</v>
      </c>
      <c r="AJ3420" s="1" t="s">
        <v>158</v>
      </c>
      <c r="AK3420" s="1"/>
      <c r="AL3420" s="1"/>
      <c r="AM3420" s="1"/>
      <c r="AN3420" s="1"/>
      <c r="AO3420" s="1"/>
    </row>
    <row r="3421" spans="1:41" ht="16">
      <c r="A3421" s="1" t="s">
        <v>21144</v>
      </c>
      <c r="B3421" s="3">
        <v>46056.461157407401</v>
      </c>
      <c r="C3421" s="14">
        <v>1692</v>
      </c>
      <c r="D3421" s="1" t="s">
        <v>21145</v>
      </c>
      <c r="E3421" s="1" t="s">
        <v>7651</v>
      </c>
      <c r="F3421" s="1" t="s">
        <v>27</v>
      </c>
      <c r="G3421" s="1" t="s">
        <v>21146</v>
      </c>
      <c r="H3421" s="1" t="s">
        <v>21147</v>
      </c>
      <c r="I3421" s="1" t="s">
        <v>21148</v>
      </c>
      <c r="J3421" s="1" t="s">
        <v>21149</v>
      </c>
      <c r="K3421" s="1" t="s">
        <v>15550</v>
      </c>
      <c r="L3421" s="1" t="s">
        <v>33</v>
      </c>
      <c r="M3421" s="1" t="b">
        <v>0</v>
      </c>
      <c r="N3421" s="1" t="s">
        <v>6372</v>
      </c>
      <c r="O3421" s="1" t="s">
        <v>48</v>
      </c>
      <c r="P3421" s="1" t="s">
        <v>15545</v>
      </c>
      <c r="Q3421" s="1" t="s">
        <v>37</v>
      </c>
      <c r="R3421" s="1" t="s">
        <v>38</v>
      </c>
      <c r="S3421" s="1" t="s">
        <v>39</v>
      </c>
      <c r="T3421" s="1" t="s">
        <v>21151</v>
      </c>
      <c r="U3421" s="1" t="s">
        <v>21148</v>
      </c>
      <c r="V3421" s="1" t="s">
        <v>21152</v>
      </c>
      <c r="W3421" s="1" t="s">
        <v>21153</v>
      </c>
      <c r="X3421" s="1" t="s">
        <v>21154</v>
      </c>
      <c r="Y3421" s="1" t="s">
        <v>299</v>
      </c>
      <c r="Z3421" s="1" t="s">
        <v>15550</v>
      </c>
      <c r="AA3421" s="1">
        <v>0</v>
      </c>
      <c r="AB3421" s="1" t="s">
        <v>158</v>
      </c>
      <c r="AD3421" s="1" t="str">
        <f>VLOOKUP($K3421,「工具标准名」映射表!$B:$I,3,0)</f>
        <v>快速涂鸦网站</v>
      </c>
      <c r="AE3421" s="1" t="str">
        <f>VLOOKUP($K3421,「工具标准名」映射表!$B:$I,4,0)</f>
        <v>功能应用层</v>
      </c>
      <c r="AF3421" s="1" t="str">
        <f>VLOOKUP($K3421,「工具标准名」映射表!$B:$I,5,0)</f>
        <v>功能应用（生成式AI应用-图像类）</v>
      </c>
      <c r="AG3421" s="1" t="str">
        <f>VLOOKUP($K3421,「工具标准名」映射表!$B:$I,6,0)</f>
        <v>软件工具</v>
      </c>
      <c r="AH3421" s="1" t="str">
        <f>VLOOKUP($K3421,「工具标准名」映射表!$B:$I,7,0)</f>
        <v>AI智能体</v>
      </c>
      <c r="AI3421" s="1" t="str">
        <f>VLOOKUP($K3421,「工具标准名」映射表!$B:$I,8,0)</f>
        <v>否</v>
      </c>
      <c r="AJ3421" s="1" t="s">
        <v>158</v>
      </c>
      <c r="AK3421" s="1"/>
      <c r="AL3421" s="1"/>
      <c r="AM3421" s="1"/>
      <c r="AN3421" s="1"/>
      <c r="AO3421" s="1"/>
    </row>
    <row r="3422" spans="1:41" ht="16">
      <c r="A3422" s="1" t="s">
        <v>21144</v>
      </c>
      <c r="B3422" s="3">
        <v>46056.461157407401</v>
      </c>
      <c r="C3422" s="14">
        <v>1692</v>
      </c>
      <c r="D3422" s="1" t="s">
        <v>21145</v>
      </c>
      <c r="E3422" s="1" t="s">
        <v>7651</v>
      </c>
      <c r="F3422" s="1" t="s">
        <v>27</v>
      </c>
      <c r="G3422" s="1" t="s">
        <v>21146</v>
      </c>
      <c r="H3422" s="1" t="s">
        <v>21147</v>
      </c>
      <c r="I3422" s="1" t="s">
        <v>21148</v>
      </c>
      <c r="J3422" s="1" t="s">
        <v>21149</v>
      </c>
      <c r="K3422" s="1" t="s">
        <v>14764</v>
      </c>
      <c r="L3422" s="1" t="s">
        <v>33</v>
      </c>
      <c r="M3422" s="1" t="b">
        <v>0</v>
      </c>
      <c r="N3422" s="1" t="s">
        <v>47</v>
      </c>
      <c r="O3422" s="1" t="s">
        <v>66</v>
      </c>
      <c r="P3422" s="1" t="s">
        <v>14763</v>
      </c>
      <c r="Q3422" s="1" t="s">
        <v>37</v>
      </c>
      <c r="R3422" s="1" t="s">
        <v>38</v>
      </c>
      <c r="S3422" s="1" t="s">
        <v>39</v>
      </c>
      <c r="T3422" s="1" t="s">
        <v>21151</v>
      </c>
      <c r="U3422" s="1" t="s">
        <v>21148</v>
      </c>
      <c r="V3422" s="1" t="s">
        <v>21152</v>
      </c>
      <c r="W3422" s="1" t="s">
        <v>21153</v>
      </c>
      <c r="X3422" s="1" t="s">
        <v>21154</v>
      </c>
      <c r="Y3422" s="1" t="s">
        <v>299</v>
      </c>
      <c r="Z3422" s="1" t="s">
        <v>14764</v>
      </c>
      <c r="AA3422" s="1">
        <v>0</v>
      </c>
      <c r="AB3422" s="1" t="s">
        <v>158</v>
      </c>
      <c r="AD3422" s="1" t="str">
        <f>VLOOKUP($K3422,「工具标准名」映射表!$B:$I,3,0)</f>
        <v>简易AI模型训练软件</v>
      </c>
      <c r="AE3422" s="1" t="str">
        <f>VLOOKUP($K3422,「工具标准名」映射表!$B:$I,4,0)</f>
        <v>功能应用层</v>
      </c>
      <c r="AF3422" s="1" t="str">
        <f>VLOOKUP($K3422,「工具标准名」映射表!$B:$I,5,0)</f>
        <v>功能应用（教学辅助工具）</v>
      </c>
      <c r="AG3422" s="1" t="str">
        <f>VLOOKUP($K3422,「工具标准名」映射表!$B:$I,6,0)</f>
        <v>软件工具</v>
      </c>
      <c r="AH3422" s="1" t="str">
        <f>VLOOKUP($K3422,「工具标准名」映射表!$B:$I,7,0)</f>
        <v>AI智能体</v>
      </c>
      <c r="AI3422" s="1" t="str">
        <f>VLOOKUP($K3422,「工具标准名」映射表!$B:$I,8,0)</f>
        <v>否</v>
      </c>
      <c r="AJ3422" s="1" t="s">
        <v>158</v>
      </c>
      <c r="AK3422" s="1"/>
      <c r="AL3422" s="1"/>
      <c r="AM3422" s="1"/>
      <c r="AN3422" s="1"/>
      <c r="AO3422" s="1"/>
    </row>
    <row r="3423" spans="1:41" ht="16">
      <c r="A3423" s="1" t="s">
        <v>21156</v>
      </c>
      <c r="B3423" s="3">
        <v>46056.461238425902</v>
      </c>
      <c r="C3423" s="14">
        <v>1693</v>
      </c>
      <c r="D3423" s="1" t="s">
        <v>21157</v>
      </c>
      <c r="E3423" s="1" t="s">
        <v>7651</v>
      </c>
      <c r="F3423" s="1" t="s">
        <v>27</v>
      </c>
      <c r="G3423" s="1" t="s">
        <v>21158</v>
      </c>
      <c r="H3423" s="1" t="s">
        <v>21159</v>
      </c>
      <c r="I3423" s="1" t="s">
        <v>21160</v>
      </c>
      <c r="J3423" s="1" t="s">
        <v>21161</v>
      </c>
      <c r="K3423" s="1" t="s">
        <v>15761</v>
      </c>
      <c r="L3423" s="1" t="s">
        <v>33</v>
      </c>
      <c r="M3423" s="1" t="b">
        <v>0</v>
      </c>
      <c r="N3423" s="1" t="s">
        <v>34</v>
      </c>
      <c r="O3423" s="1" t="s">
        <v>54</v>
      </c>
      <c r="P3423" s="1" t="s">
        <v>11618</v>
      </c>
      <c r="Q3423" s="1" t="s">
        <v>37</v>
      </c>
      <c r="R3423" s="1" t="s">
        <v>38</v>
      </c>
      <c r="S3423" s="1" t="s">
        <v>21163</v>
      </c>
      <c r="T3423" s="1" t="s">
        <v>21164</v>
      </c>
      <c r="U3423" s="1" t="s">
        <v>21165</v>
      </c>
      <c r="V3423" s="1" t="s">
        <v>21166</v>
      </c>
      <c r="W3423" s="1" t="s">
        <v>21167</v>
      </c>
      <c r="X3423" s="1" t="s">
        <v>21168</v>
      </c>
      <c r="Y3423" s="1" t="s">
        <v>4573</v>
      </c>
      <c r="Z3423" s="1" t="s">
        <v>15761</v>
      </c>
      <c r="AA3423" s="1">
        <v>0</v>
      </c>
      <c r="AB3423" s="1" t="s">
        <v>158</v>
      </c>
      <c r="AD3423" s="1" t="e">
        <f>VLOOKUP($K3423,「工具标准名」映射表!$B:$I,3,0)</f>
        <v>#N/A</v>
      </c>
      <c r="AE3423" s="1" t="e">
        <f>VLOOKUP($K3423,「工具标准名」映射表!$B:$I,4,0)</f>
        <v>#N/A</v>
      </c>
      <c r="AF3423" s="1" t="e">
        <f>VLOOKUP($K3423,「工具标准名」映射表!$B:$I,5,0)</f>
        <v>#N/A</v>
      </c>
      <c r="AG3423" s="1" t="e">
        <f>VLOOKUP($K3423,「工具标准名」映射表!$B:$I,6,0)</f>
        <v>#N/A</v>
      </c>
      <c r="AH3423" s="1" t="e">
        <f>VLOOKUP($K3423,「工具标准名」映射表!$B:$I,7,0)</f>
        <v>#N/A</v>
      </c>
      <c r="AI3423" s="1" t="e">
        <f>VLOOKUP($K3423,「工具标准名」映射表!$B:$I,8,0)</f>
        <v>#N/A</v>
      </c>
      <c r="AJ3423" s="1" t="s">
        <v>158</v>
      </c>
      <c r="AK3423" s="1"/>
      <c r="AL3423" s="1"/>
      <c r="AM3423" s="1"/>
      <c r="AN3423" s="1"/>
      <c r="AO3423" s="1"/>
    </row>
    <row r="3424" spans="1:41" ht="16">
      <c r="A3424" s="1" t="s">
        <v>21156</v>
      </c>
      <c r="B3424" s="3">
        <v>46056.461238425902</v>
      </c>
      <c r="C3424" s="14">
        <v>1693</v>
      </c>
      <c r="D3424" s="1" t="s">
        <v>21157</v>
      </c>
      <c r="E3424" s="1" t="s">
        <v>7651</v>
      </c>
      <c r="F3424" s="1" t="s">
        <v>27</v>
      </c>
      <c r="G3424" s="1" t="s">
        <v>21158</v>
      </c>
      <c r="H3424" s="1" t="s">
        <v>21159</v>
      </c>
      <c r="I3424" s="1" t="s">
        <v>21160</v>
      </c>
      <c r="J3424" s="1" t="s">
        <v>21161</v>
      </c>
      <c r="K3424" s="1" t="s">
        <v>1962</v>
      </c>
      <c r="L3424" s="1" t="s">
        <v>33</v>
      </c>
      <c r="M3424" s="1" t="b">
        <v>0</v>
      </c>
      <c r="N3424" s="1" t="s">
        <v>34</v>
      </c>
      <c r="O3424" s="1" t="s">
        <v>54</v>
      </c>
      <c r="P3424" s="1" t="s">
        <v>11618</v>
      </c>
      <c r="Q3424" s="1" t="s">
        <v>37</v>
      </c>
      <c r="R3424" s="1" t="s">
        <v>38</v>
      </c>
      <c r="S3424" s="1" t="s">
        <v>21163</v>
      </c>
      <c r="T3424" s="1" t="s">
        <v>21164</v>
      </c>
      <c r="U3424" s="1" t="s">
        <v>21165</v>
      </c>
      <c r="V3424" s="1" t="s">
        <v>21166</v>
      </c>
      <c r="W3424" s="1" t="s">
        <v>21167</v>
      </c>
      <c r="X3424" s="1" t="s">
        <v>21168</v>
      </c>
      <c r="Y3424" s="1" t="s">
        <v>4573</v>
      </c>
      <c r="Z3424" s="1" t="s">
        <v>139</v>
      </c>
      <c r="AA3424" s="1" t="s">
        <v>23370</v>
      </c>
      <c r="AB3424" s="1" t="s">
        <v>158</v>
      </c>
      <c r="AD3424" s="1" t="str">
        <f>VLOOKUP($K3424,「工具标准名」映射表!$B:$I,3,0)</f>
        <v>豆包</v>
      </c>
      <c r="AE3424" s="1" t="str">
        <f>VLOOKUP($K3424,「工具标准名」映射表!$B:$I,4,0)</f>
        <v>功能应用层</v>
      </c>
      <c r="AF3424" s="1" t="str">
        <f>VLOOKUP($K3424,「工具标准名」映射表!$B:$I,5,0)</f>
        <v>功能应用（教学辅助工具）</v>
      </c>
      <c r="AG3424" s="1" t="str">
        <f>VLOOKUP($K3424,「工具标准名」映射表!$B:$I,6,0)</f>
        <v>软件工具</v>
      </c>
      <c r="AH3424" s="1" t="str">
        <f>VLOOKUP($K3424,「工具标准名」映射表!$B:$I,7,0)</f>
        <v>其他</v>
      </c>
      <c r="AI3424" s="1" t="str">
        <f>VLOOKUP($K3424,「工具标准名」映射表!$B:$I,8,0)</f>
        <v>否</v>
      </c>
      <c r="AJ3424" s="1" t="s">
        <v>158</v>
      </c>
      <c r="AK3424" s="1"/>
      <c r="AL3424" s="1"/>
      <c r="AM3424" s="1"/>
      <c r="AN3424" s="1"/>
      <c r="AO3424" s="1"/>
    </row>
    <row r="3425" spans="1:41" ht="16">
      <c r="A3425" s="1" t="s">
        <v>21156</v>
      </c>
      <c r="B3425" s="3">
        <v>46056.461238425902</v>
      </c>
      <c r="C3425" s="14">
        <v>1693</v>
      </c>
      <c r="D3425" s="1" t="s">
        <v>21157</v>
      </c>
      <c r="E3425" s="1" t="s">
        <v>7651</v>
      </c>
      <c r="F3425" s="1" t="s">
        <v>27</v>
      </c>
      <c r="G3425" s="1" t="s">
        <v>21158</v>
      </c>
      <c r="H3425" s="1" t="s">
        <v>21159</v>
      </c>
      <c r="I3425" s="1" t="s">
        <v>21160</v>
      </c>
      <c r="J3425" s="1" t="s">
        <v>21161</v>
      </c>
      <c r="K3425" s="1" t="s">
        <v>16066</v>
      </c>
      <c r="L3425" s="1" t="s">
        <v>33</v>
      </c>
      <c r="M3425" s="1" t="b">
        <v>0</v>
      </c>
      <c r="N3425" s="1" t="s">
        <v>485</v>
      </c>
      <c r="O3425" s="1" t="s">
        <v>66</v>
      </c>
      <c r="P3425" s="1" t="s">
        <v>16068</v>
      </c>
      <c r="Q3425" s="1" t="s">
        <v>37</v>
      </c>
      <c r="R3425" s="1" t="s">
        <v>38</v>
      </c>
      <c r="S3425" s="1" t="s">
        <v>21163</v>
      </c>
      <c r="T3425" s="1" t="s">
        <v>21164</v>
      </c>
      <c r="U3425" s="1" t="s">
        <v>21165</v>
      </c>
      <c r="V3425" s="1" t="s">
        <v>21166</v>
      </c>
      <c r="W3425" s="1" t="s">
        <v>21167</v>
      </c>
      <c r="X3425" s="1" t="s">
        <v>21168</v>
      </c>
      <c r="Y3425" s="1" t="s">
        <v>4573</v>
      </c>
      <c r="Z3425" s="1" t="s">
        <v>16066</v>
      </c>
      <c r="AA3425" s="1">
        <v>0</v>
      </c>
      <c r="AB3425" s="1" t="s">
        <v>158</v>
      </c>
      <c r="AD3425" s="1" t="str">
        <f>VLOOKUP($K3425,「工具标准名」映射表!$B:$I,3,0)</f>
        <v>平板教学系统</v>
      </c>
      <c r="AE3425" s="1" t="str">
        <f>VLOOKUP($K3425,「工具标准名」映射表!$B:$I,4,0)</f>
        <v>功能应用层</v>
      </c>
      <c r="AF3425" s="1" t="str">
        <f>VLOOKUP($K3425,「工具标准名」映射表!$B:$I,5,0)</f>
        <v>功能应用（Web 教学平台（SaaS））</v>
      </c>
      <c r="AG3425" s="1" t="str">
        <f>VLOOKUP($K3425,「工具标准名」映射表!$B:$I,6,0)</f>
        <v>软件工具</v>
      </c>
      <c r="AH3425" s="1" t="str">
        <f>VLOOKUP($K3425,「工具标准名」映射表!$B:$I,7,0)</f>
        <v>AI智能体</v>
      </c>
      <c r="AI3425" s="1" t="str">
        <f>VLOOKUP($K3425,「工具标准名」映射表!$B:$I,8,0)</f>
        <v>否</v>
      </c>
      <c r="AJ3425" s="1" t="s">
        <v>158</v>
      </c>
      <c r="AK3425" s="1"/>
      <c r="AL3425" s="1"/>
      <c r="AM3425" s="1"/>
      <c r="AN3425" s="1"/>
      <c r="AO3425" s="1"/>
    </row>
    <row r="3426" spans="1:41" ht="16">
      <c r="A3426" s="1" t="s">
        <v>21173</v>
      </c>
      <c r="B3426" s="3">
        <v>46056.461238425902</v>
      </c>
      <c r="C3426" s="14">
        <v>1694</v>
      </c>
      <c r="D3426" s="1" t="s">
        <v>21174</v>
      </c>
      <c r="E3426" s="1" t="s">
        <v>7651</v>
      </c>
      <c r="F3426" s="1" t="s">
        <v>27</v>
      </c>
      <c r="G3426" s="1" t="s">
        <v>21175</v>
      </c>
      <c r="H3426" s="1" t="s">
        <v>21176</v>
      </c>
      <c r="I3426" s="1" t="s">
        <v>21177</v>
      </c>
      <c r="J3426" s="1" t="s">
        <v>21178</v>
      </c>
      <c r="K3426" s="1" t="s">
        <v>21179</v>
      </c>
      <c r="L3426" s="1" t="s">
        <v>33</v>
      </c>
      <c r="M3426" s="1" t="b">
        <v>0</v>
      </c>
      <c r="N3426" s="1" t="s">
        <v>4288</v>
      </c>
      <c r="O3426" s="1" t="s">
        <v>66</v>
      </c>
      <c r="P3426" s="1" t="s">
        <v>13025</v>
      </c>
      <c r="Q3426" s="1" t="s">
        <v>37</v>
      </c>
      <c r="R3426" s="1" t="s">
        <v>38</v>
      </c>
      <c r="S3426" s="1" t="s">
        <v>39</v>
      </c>
      <c r="T3426" s="1" t="s">
        <v>21181</v>
      </c>
      <c r="U3426" s="1" t="s">
        <v>21177</v>
      </c>
      <c r="V3426" s="1" t="s">
        <v>21182</v>
      </c>
      <c r="W3426" s="1" t="s">
        <v>799</v>
      </c>
      <c r="X3426" s="1" t="s">
        <v>21183</v>
      </c>
      <c r="Y3426" s="1" t="s">
        <v>43</v>
      </c>
      <c r="Z3426" s="1" t="s">
        <v>139</v>
      </c>
      <c r="AA3426" s="1" t="s">
        <v>23370</v>
      </c>
      <c r="AB3426" s="1" t="s">
        <v>158</v>
      </c>
      <c r="AD3426" s="1" t="str">
        <f>VLOOKUP($K3426,「工具标准名」映射表!$B:$I,3,0)</f>
        <v>豆包</v>
      </c>
      <c r="AE3426" s="1" t="str">
        <f>VLOOKUP($K3426,「工具标准名」映射表!$B:$I,4,0)</f>
        <v>功能应用层</v>
      </c>
      <c r="AF3426" s="1" t="str">
        <f>VLOOKUP($K3426,「工具标准名」映射表!$B:$I,5,0)</f>
        <v>功能应用（教学辅助工具）</v>
      </c>
      <c r="AG3426" s="1" t="str">
        <f>VLOOKUP($K3426,「工具标准名」映射表!$B:$I,6,0)</f>
        <v>软件工具</v>
      </c>
      <c r="AH3426" s="1" t="str">
        <f>VLOOKUP($K3426,「工具标准名」映射表!$B:$I,7,0)</f>
        <v>AI智能体</v>
      </c>
      <c r="AI3426" s="1" t="str">
        <f>VLOOKUP($K3426,「工具标准名」映射表!$B:$I,8,0)</f>
        <v>是</v>
      </c>
      <c r="AJ3426" s="1" t="s">
        <v>158</v>
      </c>
      <c r="AK3426" s="1"/>
      <c r="AL3426" s="1"/>
      <c r="AM3426" s="1"/>
      <c r="AN3426" s="1"/>
      <c r="AO3426" s="1"/>
    </row>
    <row r="3427" spans="1:41" ht="16">
      <c r="A3427" s="1" t="s">
        <v>21173</v>
      </c>
      <c r="B3427" s="3">
        <v>46056.461238425902</v>
      </c>
      <c r="C3427" s="14">
        <v>1694</v>
      </c>
      <c r="D3427" s="1" t="s">
        <v>21174</v>
      </c>
      <c r="E3427" s="1" t="s">
        <v>7651</v>
      </c>
      <c r="F3427" s="1" t="s">
        <v>27</v>
      </c>
      <c r="G3427" s="1" t="s">
        <v>21175</v>
      </c>
      <c r="H3427" s="1" t="s">
        <v>21176</v>
      </c>
      <c r="I3427" s="1" t="s">
        <v>21177</v>
      </c>
      <c r="J3427" s="1" t="s">
        <v>21178</v>
      </c>
      <c r="K3427" s="1" t="s">
        <v>1804</v>
      </c>
      <c r="L3427" s="1" t="s">
        <v>33</v>
      </c>
      <c r="M3427" s="1" t="b">
        <v>0</v>
      </c>
      <c r="N3427" s="1" t="s">
        <v>47</v>
      </c>
      <c r="O3427" s="1" t="s">
        <v>66</v>
      </c>
      <c r="P3427" s="1" t="s">
        <v>11127</v>
      </c>
      <c r="Q3427" s="1" t="s">
        <v>37</v>
      </c>
      <c r="R3427" s="1" t="s">
        <v>38</v>
      </c>
      <c r="S3427" s="1" t="s">
        <v>39</v>
      </c>
      <c r="T3427" s="1" t="s">
        <v>21181</v>
      </c>
      <c r="U3427" s="1" t="s">
        <v>21177</v>
      </c>
      <c r="V3427" s="1" t="s">
        <v>21182</v>
      </c>
      <c r="W3427" s="1" t="s">
        <v>799</v>
      </c>
      <c r="X3427" s="1" t="s">
        <v>21183</v>
      </c>
      <c r="Y3427" s="1" t="s">
        <v>43</v>
      </c>
      <c r="Z3427" s="1" t="s">
        <v>139</v>
      </c>
      <c r="AA3427" s="1" t="s">
        <v>23370</v>
      </c>
      <c r="AB3427" s="1" t="s">
        <v>158</v>
      </c>
      <c r="AD3427" s="1" t="str">
        <f>VLOOKUP($K3427,「工具标准名」映射表!$B:$I,3,0)</f>
        <v>豆包</v>
      </c>
      <c r="AE3427" s="1" t="str">
        <f>VLOOKUP($K3427,「工具标准名」映射表!$B:$I,4,0)</f>
        <v>功能应用层</v>
      </c>
      <c r="AF3427" s="1" t="str">
        <f>VLOOKUP($K3427,「工具标准名」映射表!$B:$I,5,0)</f>
        <v>功能应用（教学辅助工具）</v>
      </c>
      <c r="AG3427" s="1" t="str">
        <f>VLOOKUP($K3427,「工具标准名」映射表!$B:$I,6,0)</f>
        <v>软件工具</v>
      </c>
      <c r="AH3427" s="1" t="str">
        <f>VLOOKUP($K3427,「工具标准名」映射表!$B:$I,7,0)</f>
        <v>AI智能体</v>
      </c>
      <c r="AI3427" s="1" t="str">
        <f>VLOOKUP($K3427,「工具标准名」映射表!$B:$I,8,0)</f>
        <v>否</v>
      </c>
      <c r="AJ3427" s="1" t="s">
        <v>158</v>
      </c>
      <c r="AK3427" s="1"/>
      <c r="AL3427" s="1"/>
      <c r="AM3427" s="1"/>
      <c r="AN3427" s="1"/>
      <c r="AO3427" s="1"/>
    </row>
    <row r="3428" spans="1:41" ht="16">
      <c r="A3428" s="1" t="s">
        <v>21173</v>
      </c>
      <c r="B3428" s="3">
        <v>46056.461238425902</v>
      </c>
      <c r="C3428" s="14">
        <v>1694</v>
      </c>
      <c r="D3428" s="1" t="s">
        <v>21174</v>
      </c>
      <c r="E3428" s="1" t="s">
        <v>7651</v>
      </c>
      <c r="F3428" s="1" t="s">
        <v>27</v>
      </c>
      <c r="G3428" s="1" t="s">
        <v>21175</v>
      </c>
      <c r="H3428" s="1" t="s">
        <v>21176</v>
      </c>
      <c r="I3428" s="1" t="s">
        <v>21177</v>
      </c>
      <c r="J3428" s="1" t="s">
        <v>21178</v>
      </c>
      <c r="K3428" s="1" t="s">
        <v>21186</v>
      </c>
      <c r="L3428" s="1" t="s">
        <v>33</v>
      </c>
      <c r="M3428" s="1" t="b">
        <v>0</v>
      </c>
      <c r="N3428" s="1" t="s">
        <v>47</v>
      </c>
      <c r="O3428" s="1" t="s">
        <v>48</v>
      </c>
      <c r="P3428" s="1" t="s">
        <v>16538</v>
      </c>
      <c r="Q3428" s="1" t="s">
        <v>37</v>
      </c>
      <c r="R3428" s="1" t="s">
        <v>38</v>
      </c>
      <c r="S3428" s="1" t="s">
        <v>39</v>
      </c>
      <c r="T3428" s="1" t="s">
        <v>21181</v>
      </c>
      <c r="U3428" s="1" t="s">
        <v>21177</v>
      </c>
      <c r="V3428" s="1" t="s">
        <v>21182</v>
      </c>
      <c r="W3428" s="1" t="s">
        <v>799</v>
      </c>
      <c r="X3428" s="1" t="s">
        <v>21183</v>
      </c>
      <c r="Y3428" s="1" t="s">
        <v>43</v>
      </c>
      <c r="Z3428" s="1" t="s">
        <v>16529</v>
      </c>
      <c r="AA3428" s="1" t="s">
        <v>23417</v>
      </c>
      <c r="AB3428" s="1" t="s">
        <v>158</v>
      </c>
      <c r="AD3428" s="1" t="str">
        <f>VLOOKUP($K3428,「工具标准名」映射表!$B:$I,3,0)</f>
        <v>睿智云</v>
      </c>
      <c r="AE3428" s="1" t="str">
        <f>VLOOKUP($K3428,「工具标准名」映射表!$B:$I,4,0)</f>
        <v>功能应用层</v>
      </c>
      <c r="AF3428" s="1" t="str">
        <f>VLOOKUP($K3428,「工具标准名」映射表!$B:$I,5,0)</f>
        <v>功能应用（平台型综合系统）</v>
      </c>
      <c r="AG3428" s="1" t="str">
        <f>VLOOKUP($K3428,「工具标准名」映射表!$B:$I,6,0)</f>
        <v>软件工具</v>
      </c>
      <c r="AH3428" s="1" t="str">
        <f>VLOOKUP($K3428,「工具标准名」映射表!$B:$I,7,0)</f>
        <v>AI智能体</v>
      </c>
      <c r="AI3428" s="1" t="str">
        <f>VLOOKUP($K3428,「工具标准名」映射表!$B:$I,8,0)</f>
        <v>否</v>
      </c>
      <c r="AJ3428" s="1" t="s">
        <v>158</v>
      </c>
      <c r="AK3428" s="1"/>
      <c r="AL3428" s="1"/>
      <c r="AM3428" s="1"/>
      <c r="AN3428" s="1"/>
      <c r="AO3428" s="1"/>
    </row>
    <row r="3429" spans="1:41" ht="16">
      <c r="A3429" s="1" t="s">
        <v>21173</v>
      </c>
      <c r="B3429" s="3">
        <v>46056.461238425902</v>
      </c>
      <c r="C3429" s="14">
        <v>1694</v>
      </c>
      <c r="D3429" s="1" t="s">
        <v>21174</v>
      </c>
      <c r="E3429" s="1" t="s">
        <v>7651</v>
      </c>
      <c r="F3429" s="1" t="s">
        <v>27</v>
      </c>
      <c r="G3429" s="1" t="s">
        <v>21175</v>
      </c>
      <c r="H3429" s="1" t="s">
        <v>21176</v>
      </c>
      <c r="I3429" s="1" t="s">
        <v>21177</v>
      </c>
      <c r="J3429" s="1" t="s">
        <v>21178</v>
      </c>
      <c r="K3429" s="1" t="s">
        <v>19463</v>
      </c>
      <c r="L3429" s="1" t="s">
        <v>33</v>
      </c>
      <c r="M3429" s="1" t="b">
        <v>0</v>
      </c>
      <c r="N3429" s="1" t="s">
        <v>47</v>
      </c>
      <c r="O3429" s="1" t="s">
        <v>48</v>
      </c>
      <c r="P3429" s="1" t="s">
        <v>19457</v>
      </c>
      <c r="Q3429" s="1" t="s">
        <v>37</v>
      </c>
      <c r="R3429" s="1" t="s">
        <v>38</v>
      </c>
      <c r="S3429" s="1" t="s">
        <v>39</v>
      </c>
      <c r="T3429" s="1" t="s">
        <v>21181</v>
      </c>
      <c r="U3429" s="1" t="s">
        <v>21177</v>
      </c>
      <c r="V3429" s="1" t="s">
        <v>21182</v>
      </c>
      <c r="W3429" s="1" t="s">
        <v>799</v>
      </c>
      <c r="X3429" s="1" t="s">
        <v>21183</v>
      </c>
      <c r="Y3429" s="1" t="s">
        <v>43</v>
      </c>
      <c r="Z3429" s="1" t="s">
        <v>19463</v>
      </c>
      <c r="AA3429" s="1" t="s">
        <v>23374</v>
      </c>
      <c r="AB3429" s="1" t="s">
        <v>158</v>
      </c>
      <c r="AD3429" s="1" t="str">
        <f>VLOOKUP($K3429,「工具标准名」映射表!$B:$I,3,0)</f>
        <v>希沃智课反馈</v>
      </c>
      <c r="AE3429" s="1" t="str">
        <f>VLOOKUP($K3429,「工具标准名」映射表!$B:$I,4,0)</f>
        <v>功能应用层</v>
      </c>
      <c r="AF3429" s="1" t="str">
        <f>VLOOKUP($K3429,「工具标准名」映射表!$B:$I,5,0)</f>
        <v>功能应用（校级 / 区域级系统）</v>
      </c>
      <c r="AG3429" s="1" t="str">
        <f>VLOOKUP($K3429,「工具标准名」映射表!$B:$I,6,0)</f>
        <v>软件工具</v>
      </c>
      <c r="AH3429" s="1" t="str">
        <f>VLOOKUP($K3429,「工具标准名」映射表!$B:$I,7,0)</f>
        <v>AI智能体</v>
      </c>
      <c r="AI3429" s="1" t="str">
        <f>VLOOKUP($K3429,「工具标准名」映射表!$B:$I,8,0)</f>
        <v>是</v>
      </c>
      <c r="AJ3429" s="1" t="s">
        <v>158</v>
      </c>
      <c r="AK3429" s="1"/>
      <c r="AL3429" s="1"/>
      <c r="AM3429" s="1"/>
      <c r="AN3429" s="1"/>
      <c r="AO3429" s="1"/>
    </row>
    <row r="3430" spans="1:41" ht="16">
      <c r="A3430" s="1" t="s">
        <v>21189</v>
      </c>
      <c r="B3430" s="3">
        <v>46056.461238425902</v>
      </c>
      <c r="C3430" s="14">
        <v>1695</v>
      </c>
      <c r="D3430" s="1" t="s">
        <v>21190</v>
      </c>
      <c r="E3430" s="1" t="s">
        <v>7651</v>
      </c>
      <c r="F3430" s="1" t="s">
        <v>27</v>
      </c>
      <c r="G3430" s="1" t="s">
        <v>21191</v>
      </c>
      <c r="H3430" s="1" t="s">
        <v>21192</v>
      </c>
      <c r="I3430" s="1" t="s">
        <v>21193</v>
      </c>
      <c r="J3430" s="1" t="s">
        <v>21194</v>
      </c>
      <c r="K3430" s="1" t="s">
        <v>21195</v>
      </c>
      <c r="L3430" s="1" t="s">
        <v>33</v>
      </c>
      <c r="M3430" s="1" t="b">
        <v>0</v>
      </c>
      <c r="N3430" s="1" t="s">
        <v>47</v>
      </c>
      <c r="O3430" s="1" t="s">
        <v>66</v>
      </c>
      <c r="P3430" s="1" t="s">
        <v>2365</v>
      </c>
      <c r="Q3430" s="1" t="s">
        <v>37</v>
      </c>
      <c r="R3430" s="1" t="s">
        <v>171</v>
      </c>
      <c r="S3430" s="1" t="s">
        <v>39</v>
      </c>
      <c r="T3430" s="1" t="s">
        <v>21196</v>
      </c>
      <c r="U3430" s="1" t="s">
        <v>21197</v>
      </c>
      <c r="V3430" s="1" t="s">
        <v>21198</v>
      </c>
      <c r="W3430" s="1" t="s">
        <v>21199</v>
      </c>
      <c r="X3430" s="1" t="s">
        <v>21200</v>
      </c>
      <c r="Y3430" s="1" t="s">
        <v>801</v>
      </c>
      <c r="Z3430" s="1" t="s">
        <v>2250</v>
      </c>
      <c r="AA3430" s="1">
        <v>0</v>
      </c>
      <c r="AB3430" s="1" t="s">
        <v>158</v>
      </c>
      <c r="AD3430" s="1" t="str">
        <f>VLOOKUP($K3430,「工具标准名」映射表!$B:$I,3,0)</f>
        <v>数字人</v>
      </c>
      <c r="AE3430" s="1" t="str">
        <f>VLOOKUP($K3430,「工具标准名」映射表!$B:$I,4,0)</f>
        <v>功能应用层</v>
      </c>
      <c r="AF3430" s="1" t="str">
        <f>VLOOKUP($K3430,「工具标准名」映射表!$B:$I,5,0)</f>
        <v>功能应用层（数字人）</v>
      </c>
      <c r="AG3430" s="1" t="str">
        <f>VLOOKUP($K3430,「工具标准名」映射表!$B:$I,6,0)</f>
        <v>软件工具</v>
      </c>
      <c r="AH3430" s="1" t="str">
        <f>VLOOKUP($K3430,「工具标准名」映射表!$B:$I,7,0)</f>
        <v>AI智能体</v>
      </c>
      <c r="AI3430" s="1" t="str">
        <f>VLOOKUP($K3430,「工具标准名」映射表!$B:$I,8,0)</f>
        <v>是</v>
      </c>
      <c r="AJ3430" s="1" t="s">
        <v>158</v>
      </c>
      <c r="AK3430" s="1"/>
      <c r="AL3430" s="1"/>
      <c r="AM3430" s="1"/>
      <c r="AN3430" s="1"/>
      <c r="AO3430" s="1"/>
    </row>
    <row r="3431" spans="1:41" ht="16">
      <c r="A3431" s="1" t="s">
        <v>21189</v>
      </c>
      <c r="B3431" s="3">
        <v>46056.461238425902</v>
      </c>
      <c r="C3431" s="14">
        <v>1695</v>
      </c>
      <c r="D3431" s="1" t="s">
        <v>21190</v>
      </c>
      <c r="E3431" s="1" t="s">
        <v>7651</v>
      </c>
      <c r="F3431" s="1" t="s">
        <v>27</v>
      </c>
      <c r="G3431" s="1" t="s">
        <v>21191</v>
      </c>
      <c r="H3431" s="1" t="s">
        <v>21192</v>
      </c>
      <c r="I3431" s="1" t="s">
        <v>21193</v>
      </c>
      <c r="J3431" s="1" t="s">
        <v>21194</v>
      </c>
      <c r="K3431" s="1" t="s">
        <v>16066</v>
      </c>
      <c r="L3431" s="1" t="s">
        <v>33</v>
      </c>
      <c r="M3431" s="1" t="b">
        <v>0</v>
      </c>
      <c r="N3431" s="1" t="s">
        <v>2868</v>
      </c>
      <c r="O3431" s="1" t="s">
        <v>54</v>
      </c>
      <c r="P3431" s="1" t="s">
        <v>16073</v>
      </c>
      <c r="Q3431" s="1" t="s">
        <v>37</v>
      </c>
      <c r="R3431" s="1" t="s">
        <v>171</v>
      </c>
      <c r="S3431" s="1" t="s">
        <v>39</v>
      </c>
      <c r="T3431" s="1" t="s">
        <v>21196</v>
      </c>
      <c r="U3431" s="1" t="s">
        <v>21197</v>
      </c>
      <c r="V3431" s="1" t="s">
        <v>21198</v>
      </c>
      <c r="W3431" s="1" t="s">
        <v>21199</v>
      </c>
      <c r="X3431" s="1" t="s">
        <v>21200</v>
      </c>
      <c r="Y3431" s="1" t="s">
        <v>801</v>
      </c>
      <c r="Z3431" s="1" t="s">
        <v>16066</v>
      </c>
      <c r="AA3431" s="1">
        <v>0</v>
      </c>
      <c r="AB3431" s="1" t="s">
        <v>158</v>
      </c>
      <c r="AD3431" s="1" t="str">
        <f>VLOOKUP($K3431,「工具标准名」映射表!$B:$I,3,0)</f>
        <v>平板教学系统</v>
      </c>
      <c r="AE3431" s="1" t="str">
        <f>VLOOKUP($K3431,「工具标准名」映射表!$B:$I,4,0)</f>
        <v>功能应用层</v>
      </c>
      <c r="AF3431" s="1" t="str">
        <f>VLOOKUP($K3431,「工具标准名」映射表!$B:$I,5,0)</f>
        <v>功能应用（Web 教学平台（SaaS））</v>
      </c>
      <c r="AG3431" s="1" t="str">
        <f>VLOOKUP($K3431,「工具标准名」映射表!$B:$I,6,0)</f>
        <v>软件工具</v>
      </c>
      <c r="AH3431" s="1" t="str">
        <f>VLOOKUP($K3431,「工具标准名」映射表!$B:$I,7,0)</f>
        <v>AI智能体</v>
      </c>
      <c r="AI3431" s="1" t="str">
        <f>VLOOKUP($K3431,「工具标准名」映射表!$B:$I,8,0)</f>
        <v>否</v>
      </c>
      <c r="AJ3431" s="1" t="s">
        <v>158</v>
      </c>
      <c r="AK3431" s="1"/>
      <c r="AL3431" s="1"/>
      <c r="AM3431" s="1"/>
      <c r="AN3431" s="1"/>
      <c r="AO3431" s="1"/>
    </row>
    <row r="3432" spans="1:41" ht="16">
      <c r="A3432" s="1" t="s">
        <v>21201</v>
      </c>
      <c r="B3432" s="3">
        <v>46056.461365740703</v>
      </c>
      <c r="C3432" s="14">
        <v>1696</v>
      </c>
      <c r="D3432" s="1" t="s">
        <v>19035</v>
      </c>
      <c r="E3432" s="1" t="s">
        <v>12272</v>
      </c>
      <c r="F3432" s="1" t="s">
        <v>27</v>
      </c>
      <c r="G3432" s="1" t="s">
        <v>21202</v>
      </c>
      <c r="H3432" s="1" t="s">
        <v>21203</v>
      </c>
      <c r="I3432" s="1" t="s">
        <v>21204</v>
      </c>
      <c r="J3432" s="1" t="s">
        <v>21205</v>
      </c>
      <c r="K3432" s="1" t="s">
        <v>16335</v>
      </c>
      <c r="L3432" s="1" t="s">
        <v>33</v>
      </c>
      <c r="M3432" s="1" t="b">
        <v>0</v>
      </c>
      <c r="N3432" s="1" t="s">
        <v>47</v>
      </c>
      <c r="O3432" s="1" t="s">
        <v>48</v>
      </c>
      <c r="P3432" s="1" t="s">
        <v>16336</v>
      </c>
      <c r="Q3432" s="1" t="s">
        <v>37</v>
      </c>
      <c r="R3432" s="1" t="s">
        <v>38</v>
      </c>
      <c r="S3432" s="1" t="s">
        <v>172</v>
      </c>
      <c r="T3432" s="1" t="s">
        <v>21207</v>
      </c>
      <c r="U3432" s="1" t="s">
        <v>21208</v>
      </c>
      <c r="V3432" s="1" t="s">
        <v>21209</v>
      </c>
      <c r="W3432" s="1" t="s">
        <v>21210</v>
      </c>
      <c r="X3432" s="1" t="s">
        <v>21211</v>
      </c>
      <c r="Y3432" s="1" t="s">
        <v>4355</v>
      </c>
      <c r="Z3432" s="1" t="s">
        <v>16335</v>
      </c>
      <c r="AA3432" s="1">
        <v>0</v>
      </c>
      <c r="AB3432" s="1" t="s">
        <v>164</v>
      </c>
      <c r="AD3432" s="1" t="str">
        <f>VLOOKUP($K3432,「工具标准名」映射表!$B:$I,3,0)</f>
        <v>全民K歌</v>
      </c>
      <c r="AE3432" s="1" t="str">
        <f>VLOOKUP($K3432,「工具标准名」映射表!$B:$I,4,0)</f>
        <v>功能应用层</v>
      </c>
      <c r="AF3432" s="1" t="str">
        <f>VLOOKUP($K3432,「工具标准名」映射表!$B:$I,5,0)</f>
        <v>功能应用层（移动端 App）</v>
      </c>
      <c r="AG3432" s="1" t="str">
        <f>VLOOKUP($K3432,「工具标准名」映射表!$B:$I,6,0)</f>
        <v>软件工具</v>
      </c>
      <c r="AH3432" s="1" t="str">
        <f>VLOOKUP($K3432,「工具标准名」映射表!$B:$I,7,0)</f>
        <v>AI智能体</v>
      </c>
      <c r="AI3432" s="1" t="str">
        <f>VLOOKUP($K3432,「工具标准名」映射表!$B:$I,8,0)</f>
        <v>是</v>
      </c>
      <c r="AJ3432" s="1" t="s">
        <v>164</v>
      </c>
      <c r="AK3432" s="1"/>
      <c r="AL3432" s="1"/>
      <c r="AM3432" s="1"/>
      <c r="AN3432" s="1"/>
      <c r="AO3432" s="1"/>
    </row>
    <row r="3433" spans="1:41" ht="16">
      <c r="A3433" s="1" t="s">
        <v>21201</v>
      </c>
      <c r="B3433" s="3">
        <v>46056.461365740703</v>
      </c>
      <c r="C3433" s="14">
        <v>1696</v>
      </c>
      <c r="D3433" s="1" t="s">
        <v>19035</v>
      </c>
      <c r="E3433" s="1" t="s">
        <v>12272</v>
      </c>
      <c r="F3433" s="1" t="s">
        <v>27</v>
      </c>
      <c r="G3433" s="1" t="s">
        <v>21202</v>
      </c>
      <c r="H3433" s="1" t="s">
        <v>21203</v>
      </c>
      <c r="I3433" s="1" t="s">
        <v>21204</v>
      </c>
      <c r="J3433" s="1" t="s">
        <v>21205</v>
      </c>
      <c r="K3433" s="1" t="s">
        <v>207</v>
      </c>
      <c r="L3433" s="1" t="s">
        <v>33</v>
      </c>
      <c r="M3433" s="1" t="b">
        <v>0</v>
      </c>
      <c r="N3433" s="1" t="s">
        <v>47</v>
      </c>
      <c r="O3433" s="1" t="s">
        <v>48</v>
      </c>
      <c r="P3433" s="1" t="s">
        <v>13873</v>
      </c>
      <c r="Q3433" s="1" t="s">
        <v>37</v>
      </c>
      <c r="R3433" s="1" t="s">
        <v>38</v>
      </c>
      <c r="S3433" s="1" t="s">
        <v>172</v>
      </c>
      <c r="T3433" s="1" t="s">
        <v>21207</v>
      </c>
      <c r="U3433" s="1" t="s">
        <v>21208</v>
      </c>
      <c r="V3433" s="1" t="s">
        <v>21209</v>
      </c>
      <c r="W3433" s="1" t="s">
        <v>21210</v>
      </c>
      <c r="X3433" s="1" t="s">
        <v>21211</v>
      </c>
      <c r="Y3433" s="1" t="s">
        <v>4355</v>
      </c>
      <c r="Z3433" s="1" t="s">
        <v>207</v>
      </c>
      <c r="AA3433" s="1" t="s">
        <v>23372</v>
      </c>
      <c r="AB3433" s="1" t="s">
        <v>164</v>
      </c>
      <c r="AD3433" s="1" t="str">
        <f>VLOOKUP($K3433,「工具标准名」映射表!$B:$I,3,0)</f>
        <v>即梦AI</v>
      </c>
      <c r="AE3433" s="1" t="str">
        <f>VLOOKUP($K3433,「工具标准名」映射表!$B:$I,4,0)</f>
        <v>功能应用层</v>
      </c>
      <c r="AF3433" s="1" t="str">
        <f>VLOOKUP($K3433,「工具标准名」映射表!$B:$I,5,0)</f>
        <v>功能应用（生成式AI应用-图像类）</v>
      </c>
      <c r="AG3433" s="1" t="str">
        <f>VLOOKUP($K3433,「工具标准名」映射表!$B:$I,6,0)</f>
        <v>软件工具</v>
      </c>
      <c r="AH3433" s="1" t="str">
        <f>VLOOKUP($K3433,「工具标准名」映射表!$B:$I,7,0)</f>
        <v>AI智能体</v>
      </c>
      <c r="AI3433" s="1" t="str">
        <f>VLOOKUP($K3433,「工具标准名」映射表!$B:$I,8,0)</f>
        <v>是</v>
      </c>
      <c r="AJ3433" s="1" t="s">
        <v>164</v>
      </c>
      <c r="AK3433" s="1"/>
      <c r="AL3433" s="1"/>
      <c r="AM3433" s="1"/>
      <c r="AN3433" s="1"/>
      <c r="AO3433" s="1"/>
    </row>
    <row r="3434" spans="1:41" ht="16">
      <c r="A3434" s="1" t="s">
        <v>21201</v>
      </c>
      <c r="B3434" s="3">
        <v>46056.461365740703</v>
      </c>
      <c r="C3434" s="14">
        <v>1696</v>
      </c>
      <c r="D3434" s="1" t="s">
        <v>19035</v>
      </c>
      <c r="E3434" s="1" t="s">
        <v>12272</v>
      </c>
      <c r="F3434" s="1" t="s">
        <v>27</v>
      </c>
      <c r="G3434" s="1" t="s">
        <v>21202</v>
      </c>
      <c r="H3434" s="1" t="s">
        <v>21203</v>
      </c>
      <c r="I3434" s="1" t="s">
        <v>21204</v>
      </c>
      <c r="J3434" s="1" t="s">
        <v>21205</v>
      </c>
      <c r="K3434" s="1" t="s">
        <v>1804</v>
      </c>
      <c r="L3434" s="1" t="s">
        <v>33</v>
      </c>
      <c r="M3434" s="1" t="b">
        <v>0</v>
      </c>
      <c r="N3434" s="1" t="s">
        <v>47</v>
      </c>
      <c r="O3434" s="1" t="s">
        <v>48</v>
      </c>
      <c r="P3434" s="1" t="s">
        <v>10431</v>
      </c>
      <c r="Q3434" s="1" t="s">
        <v>37</v>
      </c>
      <c r="R3434" s="1" t="s">
        <v>38</v>
      </c>
      <c r="S3434" s="1" t="s">
        <v>172</v>
      </c>
      <c r="T3434" s="1" t="s">
        <v>21207</v>
      </c>
      <c r="U3434" s="1" t="s">
        <v>21208</v>
      </c>
      <c r="V3434" s="1" t="s">
        <v>21209</v>
      </c>
      <c r="W3434" s="1" t="s">
        <v>21210</v>
      </c>
      <c r="X3434" s="1" t="s">
        <v>21211</v>
      </c>
      <c r="Y3434" s="1" t="s">
        <v>4355</v>
      </c>
      <c r="Z3434" s="1" t="s">
        <v>139</v>
      </c>
      <c r="AA3434" s="1" t="s">
        <v>23370</v>
      </c>
      <c r="AB3434" s="1" t="s">
        <v>164</v>
      </c>
      <c r="AD3434" s="1" t="str">
        <f>VLOOKUP($K3434,「工具标准名」映射表!$B:$I,3,0)</f>
        <v>豆包</v>
      </c>
      <c r="AE3434" s="1" t="str">
        <f>VLOOKUP($K3434,「工具标准名」映射表!$B:$I,4,0)</f>
        <v>功能应用层</v>
      </c>
      <c r="AF3434" s="1" t="str">
        <f>VLOOKUP($K3434,「工具标准名」映射表!$B:$I,5,0)</f>
        <v>功能应用（教学辅助工具）</v>
      </c>
      <c r="AG3434" s="1" t="str">
        <f>VLOOKUP($K3434,「工具标准名」映射表!$B:$I,6,0)</f>
        <v>软件工具</v>
      </c>
      <c r="AH3434" s="1" t="str">
        <f>VLOOKUP($K3434,「工具标准名」映射表!$B:$I,7,0)</f>
        <v>AI智能体</v>
      </c>
      <c r="AI3434" s="1" t="str">
        <f>VLOOKUP($K3434,「工具标准名」映射表!$B:$I,8,0)</f>
        <v>否</v>
      </c>
      <c r="AJ3434" s="1" t="s">
        <v>164</v>
      </c>
      <c r="AK3434" s="1"/>
      <c r="AL3434" s="1"/>
      <c r="AM3434" s="1"/>
      <c r="AN3434" s="1"/>
      <c r="AO3434" s="1"/>
    </row>
    <row r="3435" spans="1:41" ht="16">
      <c r="A3435" s="1" t="s">
        <v>21201</v>
      </c>
      <c r="B3435" s="3">
        <v>46056.461365740703</v>
      </c>
      <c r="C3435" s="14">
        <v>1696</v>
      </c>
      <c r="D3435" s="1" t="s">
        <v>19035</v>
      </c>
      <c r="E3435" s="1" t="s">
        <v>12272</v>
      </c>
      <c r="F3435" s="1" t="s">
        <v>27</v>
      </c>
      <c r="G3435" s="1" t="s">
        <v>21202</v>
      </c>
      <c r="H3435" s="1" t="s">
        <v>21203</v>
      </c>
      <c r="I3435" s="1" t="s">
        <v>21204</v>
      </c>
      <c r="J3435" s="1" t="s">
        <v>21205</v>
      </c>
      <c r="K3435" s="1" t="s">
        <v>17880</v>
      </c>
      <c r="L3435" s="1" t="s">
        <v>33</v>
      </c>
      <c r="M3435" s="1" t="b">
        <v>0</v>
      </c>
      <c r="N3435" s="1" t="s">
        <v>47</v>
      </c>
      <c r="O3435" s="1" t="s">
        <v>48</v>
      </c>
      <c r="P3435" s="1" t="s">
        <v>17888</v>
      </c>
      <c r="Q3435" s="1" t="s">
        <v>37</v>
      </c>
      <c r="R3435" s="1" t="s">
        <v>38</v>
      </c>
      <c r="S3435" s="1" t="s">
        <v>172</v>
      </c>
      <c r="T3435" s="1" t="s">
        <v>21207</v>
      </c>
      <c r="U3435" s="1" t="s">
        <v>21208</v>
      </c>
      <c r="V3435" s="1" t="s">
        <v>21209</v>
      </c>
      <c r="W3435" s="1" t="s">
        <v>21210</v>
      </c>
      <c r="X3435" s="1" t="s">
        <v>21211</v>
      </c>
      <c r="Y3435" s="1" t="s">
        <v>4355</v>
      </c>
      <c r="Z3435" s="1" t="s">
        <v>17880</v>
      </c>
      <c r="AA3435" s="1">
        <v>0</v>
      </c>
      <c r="AB3435" s="1" t="s">
        <v>164</v>
      </c>
      <c r="AD3435" s="1" t="str">
        <f>VLOOKUP($K3435,「工具标准名」映射表!$B:$I,3,0)</f>
        <v>完美钢琴</v>
      </c>
      <c r="AE3435" s="1" t="str">
        <f>VLOOKUP($K3435,「工具标准名」映射表!$B:$I,4,0)</f>
        <v>功能应用层</v>
      </c>
      <c r="AF3435" s="1" t="str">
        <f>VLOOKUP($K3435,「工具标准名」映射表!$B:$I,5,0)</f>
        <v>功能应用层（AI智能体）</v>
      </c>
      <c r="AG3435" s="1" t="str">
        <f>VLOOKUP($K3435,「工具标准名」映射表!$B:$I,6,0)</f>
        <v>音视频技术</v>
      </c>
      <c r="AH3435" s="1" t="str">
        <f>VLOOKUP($K3435,「工具标准名」映射表!$B:$I,7,0)</f>
        <v>生成音乐</v>
      </c>
      <c r="AI3435" s="1" t="str">
        <f>VLOOKUP($K3435,「工具标准名」映射表!$B:$I,8,0)</f>
        <v>否</v>
      </c>
      <c r="AJ3435" s="1" t="s">
        <v>164</v>
      </c>
      <c r="AK3435" s="1"/>
      <c r="AL3435" s="1"/>
      <c r="AM3435" s="1"/>
      <c r="AN3435" s="1"/>
      <c r="AO3435" s="1"/>
    </row>
    <row r="3436" spans="1:41" ht="16">
      <c r="A3436" s="1" t="s">
        <v>21201</v>
      </c>
      <c r="B3436" s="3">
        <v>46056.461365740703</v>
      </c>
      <c r="C3436" s="14">
        <v>1696</v>
      </c>
      <c r="D3436" s="1" t="s">
        <v>19035</v>
      </c>
      <c r="E3436" s="1" t="s">
        <v>12272</v>
      </c>
      <c r="F3436" s="1" t="s">
        <v>27</v>
      </c>
      <c r="G3436" s="1" t="s">
        <v>21202</v>
      </c>
      <c r="H3436" s="1" t="s">
        <v>21203</v>
      </c>
      <c r="I3436" s="1" t="s">
        <v>21204</v>
      </c>
      <c r="J3436" s="1" t="s">
        <v>21205</v>
      </c>
      <c r="K3436" s="1" t="s">
        <v>3564</v>
      </c>
      <c r="L3436" s="1" t="s">
        <v>33</v>
      </c>
      <c r="M3436" s="1" t="b">
        <v>0</v>
      </c>
      <c r="N3436" s="1" t="s">
        <v>47</v>
      </c>
      <c r="O3436" s="1" t="s">
        <v>48</v>
      </c>
      <c r="P3436" s="1" t="s">
        <v>3558</v>
      </c>
      <c r="Q3436" s="1" t="s">
        <v>37</v>
      </c>
      <c r="R3436" s="1" t="s">
        <v>38</v>
      </c>
      <c r="S3436" s="1" t="s">
        <v>172</v>
      </c>
      <c r="T3436" s="1" t="s">
        <v>21207</v>
      </c>
      <c r="U3436" s="1" t="s">
        <v>21208</v>
      </c>
      <c r="V3436" s="1" t="s">
        <v>21209</v>
      </c>
      <c r="W3436" s="1" t="s">
        <v>21210</v>
      </c>
      <c r="X3436" s="1" t="s">
        <v>21211</v>
      </c>
      <c r="Y3436" s="1" t="s">
        <v>4355</v>
      </c>
      <c r="Z3436" s="1" t="s">
        <v>3564</v>
      </c>
      <c r="AA3436" s="1">
        <v>0</v>
      </c>
      <c r="AB3436" s="1" t="s">
        <v>164</v>
      </c>
      <c r="AD3436" s="1" t="str">
        <f>VLOOKUP($K3436,「工具标准名」映射表!$B:$I,3,0)</f>
        <v>AI评分系统</v>
      </c>
      <c r="AE3436" s="1" t="str">
        <f>VLOOKUP($K3436,「工具标准名」映射表!$B:$I,4,0)</f>
        <v>功能应用层</v>
      </c>
      <c r="AF3436" s="1" t="str">
        <f>VLOOKUP($K3436,「工具标准名」映射表!$B:$I,5,0)</f>
        <v>功能应用（教学辅助工具）</v>
      </c>
      <c r="AG3436" s="1" t="str">
        <f>VLOOKUP($K3436,「工具标准名」映射表!$B:$I,6,0)</f>
        <v>软件工具</v>
      </c>
      <c r="AH3436" s="1" t="str">
        <f>VLOOKUP($K3436,「工具标准名」映射表!$B:$I,7,0)</f>
        <v>AI智能体</v>
      </c>
      <c r="AI3436" s="1" t="str">
        <f>VLOOKUP($K3436,「工具标准名」映射表!$B:$I,8,0)</f>
        <v>是</v>
      </c>
      <c r="AJ3436" s="1" t="s">
        <v>164</v>
      </c>
      <c r="AK3436" s="1"/>
      <c r="AL3436" s="1"/>
      <c r="AM3436" s="1"/>
      <c r="AN3436" s="1"/>
      <c r="AO3436" s="1"/>
    </row>
    <row r="3437" spans="1:41" ht="16">
      <c r="A3437" s="1" t="s">
        <v>21217</v>
      </c>
      <c r="B3437" s="3">
        <v>46056.461307870399</v>
      </c>
      <c r="C3437" s="14">
        <v>1697</v>
      </c>
      <c r="D3437" s="1" t="s">
        <v>18646</v>
      </c>
      <c r="E3437" s="1" t="s">
        <v>12272</v>
      </c>
      <c r="F3437" s="1" t="s">
        <v>27</v>
      </c>
      <c r="G3437" s="1" t="s">
        <v>21218</v>
      </c>
      <c r="H3437" s="1" t="s">
        <v>21219</v>
      </c>
      <c r="I3437" s="1" t="s">
        <v>21220</v>
      </c>
      <c r="J3437" s="1" t="s">
        <v>21221</v>
      </c>
      <c r="K3437" s="1" t="s">
        <v>139</v>
      </c>
      <c r="L3437" s="1" t="s">
        <v>33</v>
      </c>
      <c r="M3437" s="1" t="b">
        <v>0</v>
      </c>
      <c r="N3437" s="1" t="s">
        <v>47</v>
      </c>
      <c r="O3437" s="1" t="s">
        <v>48</v>
      </c>
      <c r="P3437" s="1" t="s">
        <v>10405</v>
      </c>
      <c r="Q3437" s="1" t="s">
        <v>37</v>
      </c>
      <c r="R3437" s="1" t="s">
        <v>171</v>
      </c>
      <c r="S3437" s="1" t="s">
        <v>39</v>
      </c>
      <c r="T3437" s="1" t="s">
        <v>21223</v>
      </c>
      <c r="U3437" s="1" t="s">
        <v>21224</v>
      </c>
      <c r="V3437" s="1" t="s">
        <v>21225</v>
      </c>
      <c r="W3437" s="1" t="s">
        <v>1927</v>
      </c>
      <c r="X3437" s="1" t="s">
        <v>21226</v>
      </c>
      <c r="Y3437" s="1" t="s">
        <v>801</v>
      </c>
      <c r="Z3437" s="1" t="s">
        <v>139</v>
      </c>
      <c r="AA3437" s="1" t="s">
        <v>23370</v>
      </c>
      <c r="AB3437" s="1" t="s">
        <v>164</v>
      </c>
      <c r="AD3437" s="1" t="str">
        <f>VLOOKUP($K3437,「工具标准名」映射表!$B:$I,3,0)</f>
        <v>豆包</v>
      </c>
      <c r="AE3437" s="1" t="str">
        <f>VLOOKUP($K3437,「工具标准名」映射表!$B:$I,4,0)</f>
        <v>功能应用层</v>
      </c>
      <c r="AF3437" s="1" t="str">
        <f>VLOOKUP($K3437,「工具标准名」映射表!$B:$I,5,0)</f>
        <v>功能应用（教学辅助工具）</v>
      </c>
      <c r="AG3437" s="1" t="str">
        <f>VLOOKUP($K3437,「工具标准名」映射表!$B:$I,6,0)</f>
        <v>软件工具</v>
      </c>
      <c r="AH3437" s="1" t="str">
        <f>VLOOKUP($K3437,「工具标准名」映射表!$B:$I,7,0)</f>
        <v>其他</v>
      </c>
      <c r="AI3437" s="1" t="str">
        <f>VLOOKUP($K3437,「工具标准名」映射表!$B:$I,8,0)</f>
        <v>否</v>
      </c>
      <c r="AJ3437" s="1" t="s">
        <v>164</v>
      </c>
      <c r="AK3437" s="1"/>
      <c r="AL3437" s="1"/>
      <c r="AM3437" s="1"/>
      <c r="AN3437" s="1"/>
      <c r="AO3437" s="1"/>
    </row>
    <row r="3438" spans="1:41" ht="16">
      <c r="A3438" s="1" t="s">
        <v>21217</v>
      </c>
      <c r="B3438" s="3">
        <v>46056.461307870399</v>
      </c>
      <c r="C3438" s="14">
        <v>1697</v>
      </c>
      <c r="D3438" s="1" t="s">
        <v>18646</v>
      </c>
      <c r="E3438" s="1" t="s">
        <v>12272</v>
      </c>
      <c r="F3438" s="1" t="s">
        <v>27</v>
      </c>
      <c r="G3438" s="1" t="s">
        <v>21218</v>
      </c>
      <c r="H3438" s="1" t="s">
        <v>21219</v>
      </c>
      <c r="I3438" s="1" t="s">
        <v>21220</v>
      </c>
      <c r="J3438" s="1" t="s">
        <v>21221</v>
      </c>
      <c r="K3438" s="1" t="s">
        <v>1753</v>
      </c>
      <c r="L3438" s="1" t="s">
        <v>33</v>
      </c>
      <c r="M3438" s="1" t="b">
        <v>0</v>
      </c>
      <c r="N3438" s="1" t="s">
        <v>47</v>
      </c>
      <c r="O3438" s="1" t="s">
        <v>48</v>
      </c>
      <c r="P3438" s="1" t="s">
        <v>13382</v>
      </c>
      <c r="Q3438" s="1" t="s">
        <v>37</v>
      </c>
      <c r="R3438" s="1" t="s">
        <v>171</v>
      </c>
      <c r="S3438" s="1" t="s">
        <v>39</v>
      </c>
      <c r="T3438" s="1" t="s">
        <v>21223</v>
      </c>
      <c r="U3438" s="1" t="s">
        <v>21224</v>
      </c>
      <c r="V3438" s="1" t="s">
        <v>21225</v>
      </c>
      <c r="W3438" s="1" t="s">
        <v>1927</v>
      </c>
      <c r="X3438" s="1" t="s">
        <v>21226</v>
      </c>
      <c r="Y3438" s="1" t="s">
        <v>801</v>
      </c>
      <c r="Z3438" s="1" t="s">
        <v>207</v>
      </c>
      <c r="AA3438" s="1" t="s">
        <v>23372</v>
      </c>
      <c r="AB3438" s="1" t="s">
        <v>164</v>
      </c>
      <c r="AD3438" s="1" t="str">
        <f>VLOOKUP($K3438,「工具标准名」映射表!$B:$I,3,0)</f>
        <v>即梦AI</v>
      </c>
      <c r="AE3438" s="1" t="str">
        <f>VLOOKUP($K3438,「工具标准名」映射表!$B:$I,4,0)</f>
        <v>功能应用层</v>
      </c>
      <c r="AF3438" s="1" t="str">
        <f>VLOOKUP($K3438,「工具标准名」映射表!$B:$I,5,0)</f>
        <v>功能应用（生成式AI应用-图像类）</v>
      </c>
      <c r="AG3438" s="1" t="str">
        <f>VLOOKUP($K3438,「工具标准名」映射表!$B:$I,6,0)</f>
        <v>软件工具</v>
      </c>
      <c r="AH3438" s="1" t="str">
        <f>VLOOKUP($K3438,「工具标准名」映射表!$B:$I,7,0)</f>
        <v>AI智能体</v>
      </c>
      <c r="AI3438" s="1" t="str">
        <f>VLOOKUP($K3438,「工具标准名」映射表!$B:$I,8,0)</f>
        <v>是</v>
      </c>
      <c r="AJ3438" s="1" t="s">
        <v>164</v>
      </c>
      <c r="AK3438" s="1"/>
      <c r="AL3438" s="1"/>
      <c r="AM3438" s="1"/>
      <c r="AN3438" s="1"/>
      <c r="AO3438" s="1"/>
    </row>
    <row r="3439" spans="1:41" ht="16">
      <c r="A3439" s="1" t="s">
        <v>21217</v>
      </c>
      <c r="B3439" s="3">
        <v>46056.461307870399</v>
      </c>
      <c r="C3439" s="14">
        <v>1697</v>
      </c>
      <c r="D3439" s="1" t="s">
        <v>18646</v>
      </c>
      <c r="E3439" s="1" t="s">
        <v>12272</v>
      </c>
      <c r="F3439" s="1" t="s">
        <v>27</v>
      </c>
      <c r="G3439" s="1" t="s">
        <v>21218</v>
      </c>
      <c r="H3439" s="1" t="s">
        <v>21219</v>
      </c>
      <c r="I3439" s="1" t="s">
        <v>21220</v>
      </c>
      <c r="J3439" s="1" t="s">
        <v>21221</v>
      </c>
      <c r="K3439" s="1" t="s">
        <v>453</v>
      </c>
      <c r="L3439" s="1" t="s">
        <v>33</v>
      </c>
      <c r="M3439" s="1" t="b">
        <v>0</v>
      </c>
      <c r="N3439" s="1" t="s">
        <v>47</v>
      </c>
      <c r="O3439" s="1" t="s">
        <v>48</v>
      </c>
      <c r="P3439" s="1" t="s">
        <v>6032</v>
      </c>
      <c r="Q3439" s="1" t="s">
        <v>37</v>
      </c>
      <c r="R3439" s="1" t="s">
        <v>171</v>
      </c>
      <c r="S3439" s="1" t="s">
        <v>39</v>
      </c>
      <c r="T3439" s="1" t="s">
        <v>21223</v>
      </c>
      <c r="U3439" s="1" t="s">
        <v>21224</v>
      </c>
      <c r="V3439" s="1" t="s">
        <v>21225</v>
      </c>
      <c r="W3439" s="1" t="s">
        <v>1927</v>
      </c>
      <c r="X3439" s="1" t="s">
        <v>21226</v>
      </c>
      <c r="Y3439" s="1" t="s">
        <v>801</v>
      </c>
      <c r="Z3439" s="1" t="s">
        <v>4864</v>
      </c>
      <c r="AA3439" s="1" t="s">
        <v>23367</v>
      </c>
      <c r="AB3439" s="1" t="s">
        <v>164</v>
      </c>
      <c r="AD3439" s="1" t="str">
        <f>VLOOKUP($K3439,「工具标准名」映射表!$B:$I,3,0)</f>
        <v>DeepSeek 大模型</v>
      </c>
      <c r="AE3439" s="1" t="str">
        <f>VLOOKUP($K3439,「工具标准名」映射表!$B:$I,4,0)</f>
        <v>功能应用层</v>
      </c>
      <c r="AF3439" s="1" t="str">
        <f>VLOOKUP($K3439,「工具标准名」映射表!$B:$I,5,0)</f>
        <v>功能应用（教学辅助工具）</v>
      </c>
      <c r="AG3439" s="1" t="str">
        <f>VLOOKUP($K3439,「工具标准名」映射表!$B:$I,6,0)</f>
        <v>软件工具</v>
      </c>
      <c r="AH3439" s="1" t="str">
        <f>VLOOKUP($K3439,「工具标准名」映射表!$B:$I,7,0)</f>
        <v>AI智能体</v>
      </c>
      <c r="AI3439" s="1" t="str">
        <f>VLOOKUP($K3439,「工具标准名」映射表!$B:$I,8,0)</f>
        <v>否</v>
      </c>
      <c r="AJ3439" s="1" t="s">
        <v>164</v>
      </c>
      <c r="AK3439" s="1"/>
      <c r="AL3439" s="1"/>
      <c r="AM3439" s="1"/>
      <c r="AN3439" s="1"/>
      <c r="AO3439" s="1"/>
    </row>
    <row r="3440" spans="1:41" ht="16">
      <c r="A3440" s="1" t="s">
        <v>21217</v>
      </c>
      <c r="B3440" s="3">
        <v>46056.461307870399</v>
      </c>
      <c r="C3440" s="14">
        <v>1697</v>
      </c>
      <c r="D3440" s="1" t="s">
        <v>18646</v>
      </c>
      <c r="E3440" s="1" t="s">
        <v>12272</v>
      </c>
      <c r="F3440" s="1" t="s">
        <v>27</v>
      </c>
      <c r="G3440" s="1" t="s">
        <v>21218</v>
      </c>
      <c r="H3440" s="1" t="s">
        <v>21219</v>
      </c>
      <c r="I3440" s="1" t="s">
        <v>21220</v>
      </c>
      <c r="J3440" s="1" t="s">
        <v>21221</v>
      </c>
      <c r="K3440" s="1" t="s">
        <v>4279</v>
      </c>
      <c r="L3440" s="1" t="s">
        <v>33</v>
      </c>
      <c r="M3440" s="1" t="b">
        <v>0</v>
      </c>
      <c r="N3440" s="1" t="s">
        <v>47</v>
      </c>
      <c r="O3440" s="1" t="s">
        <v>48</v>
      </c>
      <c r="P3440" s="1" t="s">
        <v>4278</v>
      </c>
      <c r="Q3440" s="1" t="s">
        <v>37</v>
      </c>
      <c r="R3440" s="1" t="s">
        <v>171</v>
      </c>
      <c r="S3440" s="1" t="s">
        <v>39</v>
      </c>
      <c r="T3440" s="1" t="s">
        <v>21223</v>
      </c>
      <c r="U3440" s="1" t="s">
        <v>21224</v>
      </c>
      <c r="V3440" s="1" t="s">
        <v>21225</v>
      </c>
      <c r="W3440" s="1" t="s">
        <v>1927</v>
      </c>
      <c r="X3440" s="1" t="s">
        <v>21226</v>
      </c>
      <c r="Y3440" s="1" t="s">
        <v>801</v>
      </c>
      <c r="Z3440" s="1" t="s">
        <v>4279</v>
      </c>
      <c r="AA3440" s="1">
        <v>0</v>
      </c>
      <c r="AB3440" s="1" t="s">
        <v>164</v>
      </c>
      <c r="AD3440" s="1" t="str">
        <f>VLOOKUP($K3440,「工具标准名」映射表!$B:$I,3,0)</f>
        <v>Anymind</v>
      </c>
      <c r="AE3440" s="1" t="str">
        <f>VLOOKUP($K3440,「工具标准名」映射表!$B:$I,4,0)</f>
        <v>功能应用层</v>
      </c>
      <c r="AF3440" s="1" t="str">
        <f>VLOOKUP($K3440,「工具标准名」映射表!$B:$I,5,0)</f>
        <v>功能应用（教学辅助工具）</v>
      </c>
      <c r="AG3440" s="1" t="str">
        <f>VLOOKUP($K3440,「工具标准名」映射表!$B:$I,6,0)</f>
        <v>软件工具</v>
      </c>
      <c r="AH3440" s="1" t="str">
        <f>VLOOKUP($K3440,「工具标准名」映射表!$B:$I,7,0)</f>
        <v>AI智能体</v>
      </c>
      <c r="AI3440" s="1" t="str">
        <f>VLOOKUP($K3440,「工具标准名」映射表!$B:$I,8,0)</f>
        <v>是</v>
      </c>
      <c r="AJ3440" s="1" t="s">
        <v>164</v>
      </c>
      <c r="AK3440" s="1"/>
      <c r="AL3440" s="1"/>
      <c r="AM3440" s="1"/>
      <c r="AN3440" s="1"/>
      <c r="AO3440" s="1"/>
    </row>
    <row r="3441" spans="1:41" ht="16">
      <c r="A3441" s="1" t="s">
        <v>21231</v>
      </c>
      <c r="B3441" s="3">
        <v>46056.4612962963</v>
      </c>
      <c r="C3441" s="14">
        <v>1698</v>
      </c>
      <c r="D3441" s="1" t="s">
        <v>21232</v>
      </c>
      <c r="E3441" s="1" t="s">
        <v>21233</v>
      </c>
      <c r="F3441" s="1" t="s">
        <v>100</v>
      </c>
      <c r="G3441" s="1" t="s">
        <v>21234</v>
      </c>
      <c r="H3441" s="1" t="s">
        <v>21235</v>
      </c>
      <c r="I3441" s="1" t="s">
        <v>21236</v>
      </c>
      <c r="J3441" s="1" t="s">
        <v>21237</v>
      </c>
      <c r="K3441" s="1" t="s">
        <v>20367</v>
      </c>
      <c r="L3441" s="1" t="s">
        <v>33</v>
      </c>
      <c r="M3441" s="1" t="b">
        <v>1</v>
      </c>
      <c r="N3441" s="1" t="s">
        <v>47</v>
      </c>
      <c r="O3441" s="1" t="s">
        <v>54</v>
      </c>
      <c r="P3441" s="1" t="s">
        <v>20361</v>
      </c>
      <c r="Q3441" s="1" t="s">
        <v>309</v>
      </c>
      <c r="R3441" s="1" t="s">
        <v>310</v>
      </c>
      <c r="S3441" s="1" t="s">
        <v>311</v>
      </c>
      <c r="T3441" s="1" t="s">
        <v>21239</v>
      </c>
      <c r="U3441" s="1" t="s">
        <v>21236</v>
      </c>
      <c r="V3441" s="1" t="s">
        <v>21240</v>
      </c>
      <c r="W3441" s="1" t="s">
        <v>21241</v>
      </c>
      <c r="X3441" s="1" t="s">
        <v>21242</v>
      </c>
      <c r="Y3441" s="1" t="s">
        <v>156</v>
      </c>
      <c r="Z3441" s="1" t="s">
        <v>20367</v>
      </c>
      <c r="AA3441" s="1">
        <v>0</v>
      </c>
      <c r="AB3441" s="1" t="s">
        <v>1004</v>
      </c>
      <c r="AD3441" s="1" t="str">
        <f>VLOOKUP($K3441,「工具标准名」映射表!$B:$I,3,0)</f>
        <v>学生发展样态感知系统</v>
      </c>
      <c r="AE3441" s="1" t="str">
        <f>VLOOKUP($K3441,「工具标准名」映射表!$B:$I,4,0)</f>
        <v>教育数据层</v>
      </c>
      <c r="AF3441" s="1" t="str">
        <f>VLOOKUP($K3441,「工具标准名」映射表!$B:$I,5,0)</f>
        <v>教育数据层（资源数据）</v>
      </c>
      <c r="AG3441" s="1" t="str">
        <f>VLOOKUP($K3441,「工具标准名」映射表!$B:$I,6,0)</f>
        <v>在线资源</v>
      </c>
      <c r="AH3441" s="1" t="str">
        <f>VLOOKUP($K3441,「工具标准名」映射表!$B:$I,7,0)</f>
        <v>大语言模型</v>
      </c>
      <c r="AI3441" s="1" t="str">
        <f>VLOOKUP($K3441,「工具标准名」映射表!$B:$I,8,0)</f>
        <v>是</v>
      </c>
      <c r="AJ3441" s="1" t="s">
        <v>1004</v>
      </c>
      <c r="AK3441" s="1"/>
      <c r="AL3441" s="1"/>
      <c r="AM3441" s="1"/>
      <c r="AN3441" s="1"/>
      <c r="AO3441" s="1"/>
    </row>
    <row r="3442" spans="1:41" ht="16">
      <c r="A3442" s="1" t="s">
        <v>21243</v>
      </c>
      <c r="B3442" s="3">
        <v>46056.4613425926</v>
      </c>
      <c r="C3442" s="14">
        <v>1699</v>
      </c>
      <c r="D3442" s="1" t="s">
        <v>21244</v>
      </c>
      <c r="E3442" s="1" t="s">
        <v>2189</v>
      </c>
      <c r="F3442" s="1" t="s">
        <v>119</v>
      </c>
      <c r="G3442" s="1" t="s">
        <v>21245</v>
      </c>
      <c r="H3442" s="1" t="s">
        <v>21246</v>
      </c>
      <c r="I3442" s="1" t="s">
        <v>21247</v>
      </c>
      <c r="J3442" s="1" t="s">
        <v>21248</v>
      </c>
      <c r="K3442" s="1" t="s">
        <v>20210</v>
      </c>
      <c r="L3442" s="1" t="s">
        <v>33</v>
      </c>
      <c r="M3442" s="1" t="b">
        <v>1</v>
      </c>
      <c r="N3442" s="1" t="s">
        <v>47</v>
      </c>
      <c r="O3442" s="1" t="s">
        <v>54</v>
      </c>
      <c r="P3442" s="1" t="s">
        <v>20209</v>
      </c>
      <c r="Q3442" s="1" t="s">
        <v>37</v>
      </c>
      <c r="R3442" s="1" t="s">
        <v>38</v>
      </c>
      <c r="S3442" s="1" t="s">
        <v>39</v>
      </c>
      <c r="T3442" s="1" t="s">
        <v>21250</v>
      </c>
      <c r="U3442" s="1" t="s">
        <v>21247</v>
      </c>
      <c r="V3442" s="1" t="s">
        <v>275</v>
      </c>
      <c r="W3442" s="1" t="s">
        <v>28</v>
      </c>
      <c r="X3442" s="1" t="s">
        <v>21251</v>
      </c>
      <c r="Y3442" s="1" t="s">
        <v>21252</v>
      </c>
      <c r="Z3442" s="1" t="s">
        <v>20210</v>
      </c>
      <c r="AA3442" s="1">
        <v>0</v>
      </c>
      <c r="AB3442" s="1" t="s">
        <v>138</v>
      </c>
      <c r="AD3442" s="1" t="str">
        <f>VLOOKUP($K3442,「工具标准名」映射表!$B:$I,3,0)</f>
        <v>性状分离比模拟实验数据分析测评系统</v>
      </c>
      <c r="AE3442" s="1" t="str">
        <f>VLOOKUP($K3442,「工具标准名」映射表!$B:$I,4,0)</f>
        <v>教育数据层</v>
      </c>
      <c r="AF3442" s="1" t="str">
        <f>VLOOKUP($K3442,「工具标准名」映射表!$B:$I,5,0)</f>
        <v>教育数据层（资源数据）</v>
      </c>
      <c r="AG3442" s="1" t="str">
        <f>VLOOKUP($K3442,「工具标准名」映射表!$B:$I,6,0)</f>
        <v>在线资源</v>
      </c>
      <c r="AH3442" s="1" t="str">
        <f>VLOOKUP($K3442,「工具标准名」映射表!$B:$I,7,0)</f>
        <v>大语言模型</v>
      </c>
      <c r="AI3442" s="1" t="str">
        <f>VLOOKUP($K3442,「工具标准名」映射表!$B:$I,8,0)</f>
        <v>是</v>
      </c>
      <c r="AJ3442" s="1" t="s">
        <v>138</v>
      </c>
      <c r="AK3442" s="1"/>
      <c r="AL3442" s="1"/>
      <c r="AM3442" s="1"/>
      <c r="AN3442" s="1"/>
      <c r="AO3442" s="1"/>
    </row>
    <row r="3443" spans="1:41" ht="16">
      <c r="A3443" s="1" t="s">
        <v>21243</v>
      </c>
      <c r="B3443" s="3">
        <v>46056.4613425926</v>
      </c>
      <c r="C3443" s="14">
        <v>1699</v>
      </c>
      <c r="D3443" s="1" t="s">
        <v>21244</v>
      </c>
      <c r="E3443" s="1" t="s">
        <v>2189</v>
      </c>
      <c r="F3443" s="1" t="s">
        <v>119</v>
      </c>
      <c r="G3443" s="1" t="s">
        <v>21245</v>
      </c>
      <c r="H3443" s="1" t="s">
        <v>21246</v>
      </c>
      <c r="I3443" s="1" t="s">
        <v>21247</v>
      </c>
      <c r="J3443" s="1" t="s">
        <v>21248</v>
      </c>
      <c r="K3443" s="1" t="s">
        <v>17318</v>
      </c>
      <c r="L3443" s="1" t="s">
        <v>33</v>
      </c>
      <c r="M3443" s="1" t="b">
        <v>1</v>
      </c>
      <c r="N3443" s="1" t="s">
        <v>47</v>
      </c>
      <c r="O3443" s="1" t="s">
        <v>54</v>
      </c>
      <c r="P3443" s="1" t="s">
        <v>17317</v>
      </c>
      <c r="Q3443" s="1" t="s">
        <v>37</v>
      </c>
      <c r="R3443" s="1" t="s">
        <v>38</v>
      </c>
      <c r="S3443" s="1" t="s">
        <v>39</v>
      </c>
      <c r="T3443" s="1" t="s">
        <v>21250</v>
      </c>
      <c r="U3443" s="1" t="s">
        <v>21247</v>
      </c>
      <c r="V3443" s="1" t="s">
        <v>275</v>
      </c>
      <c r="W3443" s="1" t="s">
        <v>28</v>
      </c>
      <c r="X3443" s="1" t="s">
        <v>21251</v>
      </c>
      <c r="Y3443" s="1" t="s">
        <v>21252</v>
      </c>
      <c r="Z3443" s="1" t="s">
        <v>17318</v>
      </c>
      <c r="AA3443" s="1">
        <v>0</v>
      </c>
      <c r="AB3443" s="1" t="s">
        <v>138</v>
      </c>
      <c r="AD3443" s="1" t="str">
        <f>VLOOKUP($K3443,「工具标准名」映射表!$B:$I,3,0)</f>
        <v>探究酵母菌细胞呼吸实验平台</v>
      </c>
      <c r="AE3443" s="1" t="str">
        <f>VLOOKUP($K3443,「工具标准名」映射表!$B:$I,4,0)</f>
        <v>功能应用层</v>
      </c>
      <c r="AF3443" s="1" t="str">
        <f>VLOOKUP($K3443,「工具标准名」映射表!$B:$I,5,0)</f>
        <v>功能应用（Web 教学平台（SaaS））</v>
      </c>
      <c r="AG3443" s="1" t="str">
        <f>VLOOKUP($K3443,「工具标准名」映射表!$B:$I,6,0)</f>
        <v>软件工具</v>
      </c>
      <c r="AH3443" s="1" t="str">
        <f>VLOOKUP($K3443,「工具标准名」映射表!$B:$I,7,0)</f>
        <v>AI智能体</v>
      </c>
      <c r="AI3443" s="1" t="str">
        <f>VLOOKUP($K3443,「工具标准名」映射表!$B:$I,8,0)</f>
        <v>否</v>
      </c>
      <c r="AJ3443" s="1" t="s">
        <v>138</v>
      </c>
      <c r="AK3443" s="1"/>
      <c r="AL3443" s="1"/>
      <c r="AM3443" s="1"/>
      <c r="AN3443" s="1"/>
      <c r="AO3443" s="1"/>
    </row>
    <row r="3444" spans="1:41" ht="16">
      <c r="A3444" s="1" t="s">
        <v>21243</v>
      </c>
      <c r="B3444" s="3">
        <v>46056.4613425926</v>
      </c>
      <c r="C3444" s="14">
        <v>1699</v>
      </c>
      <c r="D3444" s="1" t="s">
        <v>21244</v>
      </c>
      <c r="E3444" s="1" t="s">
        <v>2189</v>
      </c>
      <c r="F3444" s="1" t="s">
        <v>119</v>
      </c>
      <c r="G3444" s="1" t="s">
        <v>21245</v>
      </c>
      <c r="H3444" s="1" t="s">
        <v>21246</v>
      </c>
      <c r="I3444" s="1" t="s">
        <v>21247</v>
      </c>
      <c r="J3444" s="1" t="s">
        <v>21248</v>
      </c>
      <c r="K3444" s="1" t="s">
        <v>124</v>
      </c>
      <c r="L3444" s="1" t="s">
        <v>33</v>
      </c>
      <c r="M3444" s="1" t="b">
        <v>0</v>
      </c>
      <c r="N3444" s="1" t="s">
        <v>34</v>
      </c>
      <c r="O3444" s="1" t="s">
        <v>35</v>
      </c>
      <c r="P3444" s="1" t="s">
        <v>6220</v>
      </c>
      <c r="Q3444" s="1" t="s">
        <v>37</v>
      </c>
      <c r="R3444" s="1" t="s">
        <v>38</v>
      </c>
      <c r="S3444" s="1" t="s">
        <v>39</v>
      </c>
      <c r="T3444" s="1" t="s">
        <v>21250</v>
      </c>
      <c r="U3444" s="1" t="s">
        <v>21247</v>
      </c>
      <c r="V3444" s="1" t="s">
        <v>275</v>
      </c>
      <c r="W3444" s="1" t="s">
        <v>28</v>
      </c>
      <c r="X3444" s="1" t="s">
        <v>21251</v>
      </c>
      <c r="Y3444" s="1" t="s">
        <v>21252</v>
      </c>
      <c r="Z3444" s="1" t="s">
        <v>4864</v>
      </c>
      <c r="AA3444" s="1" t="s">
        <v>23367</v>
      </c>
      <c r="AB3444" s="1" t="s">
        <v>138</v>
      </c>
      <c r="AD3444" s="1" t="str">
        <f>VLOOKUP($K3444,「工具标准名」映射表!$B:$I,3,0)</f>
        <v>DeepSeek 大模型</v>
      </c>
      <c r="AE3444" s="1" t="str">
        <f>VLOOKUP($K3444,「工具标准名」映射表!$B:$I,4,0)</f>
        <v>功能应用层</v>
      </c>
      <c r="AF3444" s="1" t="str">
        <f>VLOOKUP($K3444,「工具标准名」映射表!$B:$I,5,0)</f>
        <v>功能应用（教学辅助工具）</v>
      </c>
      <c r="AG3444" s="1" t="str">
        <f>VLOOKUP($K3444,「工具标准名」映射表!$B:$I,6,0)</f>
        <v>软件工具</v>
      </c>
      <c r="AH3444" s="1" t="str">
        <f>VLOOKUP($K3444,「工具标准名」映射表!$B:$I,7,0)</f>
        <v>AI智能体</v>
      </c>
      <c r="AI3444" s="1" t="str">
        <f>VLOOKUP($K3444,「工具标准名」映射表!$B:$I,8,0)</f>
        <v>否</v>
      </c>
      <c r="AJ3444" s="1" t="s">
        <v>138</v>
      </c>
      <c r="AK3444" s="1"/>
      <c r="AL3444" s="1"/>
      <c r="AM3444" s="1"/>
      <c r="AN3444" s="1"/>
      <c r="AO3444" s="1"/>
    </row>
    <row r="3445" spans="1:41" ht="16">
      <c r="A3445" s="1" t="s">
        <v>21255</v>
      </c>
      <c r="B3445" s="3">
        <v>46056.4613425926</v>
      </c>
      <c r="C3445" s="14">
        <v>1700</v>
      </c>
      <c r="D3445" s="1" t="s">
        <v>21256</v>
      </c>
      <c r="E3445" s="1" t="s">
        <v>21257</v>
      </c>
      <c r="F3445" s="1" t="s">
        <v>27</v>
      </c>
      <c r="G3445" s="1" t="s">
        <v>21258</v>
      </c>
      <c r="H3445" s="1" t="s">
        <v>21259</v>
      </c>
      <c r="I3445" s="1" t="s">
        <v>21260</v>
      </c>
      <c r="J3445" s="1" t="s">
        <v>21261</v>
      </c>
      <c r="K3445" s="1" t="s">
        <v>3204</v>
      </c>
      <c r="L3445" s="1" t="s">
        <v>33</v>
      </c>
      <c r="M3445" s="1" t="b">
        <v>0</v>
      </c>
      <c r="N3445" s="1" t="s">
        <v>47</v>
      </c>
      <c r="O3445" s="1" t="s">
        <v>54</v>
      </c>
      <c r="P3445" s="1" t="s">
        <v>10811</v>
      </c>
      <c r="Q3445" s="1" t="s">
        <v>37</v>
      </c>
      <c r="R3445" s="1" t="s">
        <v>38</v>
      </c>
      <c r="S3445" s="1" t="s">
        <v>39</v>
      </c>
      <c r="T3445" s="1" t="s">
        <v>21263</v>
      </c>
      <c r="U3445" s="1" t="s">
        <v>30</v>
      </c>
      <c r="V3445" s="1" t="s">
        <v>41</v>
      </c>
      <c r="W3445" s="1" t="s">
        <v>1927</v>
      </c>
      <c r="X3445" s="1" t="s">
        <v>21264</v>
      </c>
      <c r="Y3445" s="1" t="s">
        <v>1017</v>
      </c>
      <c r="Z3445" s="1" t="s">
        <v>139</v>
      </c>
      <c r="AA3445" s="1" t="s">
        <v>23370</v>
      </c>
      <c r="AB3445" s="1" t="s">
        <v>1004</v>
      </c>
      <c r="AD3445" s="1" t="str">
        <f>VLOOKUP($K3445,「工具标准名」映射表!$B:$I,3,0)</f>
        <v>豆包</v>
      </c>
      <c r="AE3445" s="1" t="str">
        <f>VLOOKUP($K3445,「工具标准名」映射表!$B:$I,4,0)</f>
        <v>功能应用层</v>
      </c>
      <c r="AF3445" s="1" t="str">
        <f>VLOOKUP($K3445,「工具标准名」映射表!$B:$I,5,0)</f>
        <v>功能应用（平台型综合系统）</v>
      </c>
      <c r="AG3445" s="1" t="str">
        <f>VLOOKUP($K3445,「工具标准名」映射表!$B:$I,6,0)</f>
        <v>软件工具</v>
      </c>
      <c r="AH3445" s="1" t="str">
        <f>VLOOKUP($K3445,「工具标准名」映射表!$B:$I,7,0)</f>
        <v>其他</v>
      </c>
      <c r="AI3445" s="1" t="str">
        <f>VLOOKUP($K3445,「工具标准名」映射表!$B:$I,8,0)</f>
        <v>否</v>
      </c>
      <c r="AJ3445" s="1" t="s">
        <v>1004</v>
      </c>
      <c r="AK3445" s="1"/>
      <c r="AL3445" s="1"/>
      <c r="AM3445" s="1"/>
      <c r="AN3445" s="1"/>
      <c r="AO3445" s="1"/>
    </row>
    <row r="3446" spans="1:41" ht="16">
      <c r="A3446" s="1" t="s">
        <v>21265</v>
      </c>
      <c r="B3446" s="3">
        <v>46056.4613888889</v>
      </c>
      <c r="C3446" s="14">
        <v>1701</v>
      </c>
      <c r="D3446" s="1" t="s">
        <v>21266</v>
      </c>
      <c r="E3446" s="1" t="s">
        <v>19733</v>
      </c>
      <c r="F3446" s="1" t="s">
        <v>119</v>
      </c>
      <c r="G3446" s="1" t="s">
        <v>21267</v>
      </c>
      <c r="H3446" s="1" t="s">
        <v>21268</v>
      </c>
      <c r="I3446" s="1" t="s">
        <v>2880</v>
      </c>
      <c r="J3446" s="1" t="s">
        <v>21269</v>
      </c>
      <c r="K3446" s="1" t="s">
        <v>2164</v>
      </c>
      <c r="L3446" s="1" t="s">
        <v>33</v>
      </c>
      <c r="M3446" s="1" t="b">
        <v>0</v>
      </c>
      <c r="N3446" s="1" t="s">
        <v>47</v>
      </c>
      <c r="O3446" s="1" t="s">
        <v>54</v>
      </c>
      <c r="P3446" s="1" t="s">
        <v>2159</v>
      </c>
      <c r="Q3446" s="1" t="s">
        <v>87</v>
      </c>
      <c r="R3446" s="1" t="s">
        <v>262</v>
      </c>
      <c r="S3446" s="1" t="s">
        <v>39</v>
      </c>
      <c r="T3446" s="1" t="s">
        <v>21272</v>
      </c>
      <c r="U3446" s="1" t="s">
        <v>2880</v>
      </c>
      <c r="V3446" s="1" t="s">
        <v>21273</v>
      </c>
      <c r="W3446" s="1" t="s">
        <v>176</v>
      </c>
      <c r="X3446" s="1" t="s">
        <v>21274</v>
      </c>
      <c r="Y3446" s="1" t="s">
        <v>1982</v>
      </c>
      <c r="Z3446" s="1" t="s">
        <v>2164</v>
      </c>
      <c r="AA3446" s="1">
        <v>0</v>
      </c>
      <c r="AB3446" s="1" t="s">
        <v>138</v>
      </c>
      <c r="AD3446" s="1" t="str">
        <f>VLOOKUP($K3446,「工具标准名」映射表!$B:$I,3,0)</f>
        <v>AI教学秘书</v>
      </c>
      <c r="AE3446" s="1" t="str">
        <f>VLOOKUP($K3446,「工具标准名」映射表!$B:$I,4,0)</f>
        <v>功能应用层</v>
      </c>
      <c r="AF3446" s="1" t="str">
        <f>VLOOKUP($K3446,「工具标准名」映射表!$B:$I,5,0)</f>
        <v>功能应用（教学辅助工具）</v>
      </c>
      <c r="AG3446" s="1" t="str">
        <f>VLOOKUP($K3446,「工具标准名」映射表!$B:$I,6,0)</f>
        <v>软件工具</v>
      </c>
      <c r="AH3446" s="1" t="str">
        <f>VLOOKUP($K3446,「工具标准名」映射表!$B:$I,7,0)</f>
        <v>AI智能体</v>
      </c>
      <c r="AI3446" s="1" t="str">
        <f>VLOOKUP($K3446,「工具标准名」映射表!$B:$I,8,0)</f>
        <v>是</v>
      </c>
      <c r="AJ3446" s="1" t="s">
        <v>138</v>
      </c>
      <c r="AK3446" s="1"/>
      <c r="AL3446" s="1"/>
      <c r="AM3446" s="1"/>
      <c r="AN3446" s="1"/>
      <c r="AO3446" s="1"/>
    </row>
    <row r="3447" spans="1:41" ht="16">
      <c r="A3447" s="1" t="s">
        <v>21265</v>
      </c>
      <c r="B3447" s="3">
        <v>46056.4613888889</v>
      </c>
      <c r="C3447" s="14">
        <v>1701</v>
      </c>
      <c r="D3447" s="1" t="s">
        <v>21266</v>
      </c>
      <c r="E3447" s="1" t="s">
        <v>19733</v>
      </c>
      <c r="F3447" s="1" t="s">
        <v>119</v>
      </c>
      <c r="G3447" s="1" t="s">
        <v>21267</v>
      </c>
      <c r="H3447" s="1" t="s">
        <v>21268</v>
      </c>
      <c r="I3447" s="1" t="s">
        <v>2880</v>
      </c>
      <c r="J3447" s="1" t="s">
        <v>21269</v>
      </c>
      <c r="K3447" s="1" t="s">
        <v>14727</v>
      </c>
      <c r="L3447" s="1" t="s">
        <v>33</v>
      </c>
      <c r="M3447" s="1" t="b">
        <v>0</v>
      </c>
      <c r="N3447" s="1" t="s">
        <v>47</v>
      </c>
      <c r="O3447" s="1" t="s">
        <v>54</v>
      </c>
      <c r="P3447" s="1" t="s">
        <v>10966</v>
      </c>
      <c r="Q3447" s="1" t="s">
        <v>87</v>
      </c>
      <c r="R3447" s="1" t="s">
        <v>262</v>
      </c>
      <c r="S3447" s="1" t="s">
        <v>39</v>
      </c>
      <c r="T3447" s="1" t="s">
        <v>21272</v>
      </c>
      <c r="U3447" s="1" t="s">
        <v>2880</v>
      </c>
      <c r="V3447" s="1" t="s">
        <v>21273</v>
      </c>
      <c r="W3447" s="1" t="s">
        <v>176</v>
      </c>
      <c r="X3447" s="1" t="s">
        <v>21274</v>
      </c>
      <c r="Y3447" s="1" t="s">
        <v>1982</v>
      </c>
      <c r="Z3447" s="1" t="s">
        <v>139</v>
      </c>
      <c r="AA3447" s="1" t="s">
        <v>23370</v>
      </c>
      <c r="AB3447" s="1" t="s">
        <v>138</v>
      </c>
      <c r="AD3447" s="1" t="str">
        <f>VLOOKUP($K3447,「工具标准名」映射表!$B:$I,3,0)</f>
        <v>豆包</v>
      </c>
      <c r="AE3447" s="1" t="str">
        <f>VLOOKUP($K3447,「工具标准名」映射表!$B:$I,4,0)</f>
        <v>功能应用层</v>
      </c>
      <c r="AF3447" s="1" t="str">
        <f>VLOOKUP($K3447,「工具标准名」映射表!$B:$I,5,0)</f>
        <v>功能应用层（移动端 App）</v>
      </c>
      <c r="AG3447" s="1" t="str">
        <f>VLOOKUP($K3447,「工具标准名」映射表!$B:$I,6,0)</f>
        <v>软件工具</v>
      </c>
      <c r="AH3447" s="1" t="str">
        <f>VLOOKUP($K3447,「工具标准名」映射表!$B:$I,7,0)</f>
        <v>其他</v>
      </c>
      <c r="AI3447" s="1" t="str">
        <f>VLOOKUP($K3447,「工具标准名」映射表!$B:$I,8,0)</f>
        <v>否</v>
      </c>
      <c r="AJ3447" s="1" t="s">
        <v>138</v>
      </c>
      <c r="AK3447" s="1"/>
      <c r="AL3447" s="1"/>
      <c r="AM3447" s="1"/>
      <c r="AN3447" s="1"/>
      <c r="AO3447" s="1"/>
    </row>
    <row r="3448" spans="1:41" ht="16">
      <c r="A3448" s="1" t="s">
        <v>21277</v>
      </c>
      <c r="B3448" s="3">
        <v>46056.461354166699</v>
      </c>
      <c r="C3448" s="14">
        <v>1702</v>
      </c>
      <c r="D3448" s="1" t="s">
        <v>1638</v>
      </c>
      <c r="E3448" s="1" t="s">
        <v>1639</v>
      </c>
      <c r="F3448" s="1" t="s">
        <v>156</v>
      </c>
      <c r="G3448" s="1" t="s">
        <v>1640</v>
      </c>
      <c r="H3448" s="1" t="s">
        <v>21278</v>
      </c>
      <c r="I3448" s="1" t="s">
        <v>21279</v>
      </c>
      <c r="J3448" s="1" t="s">
        <v>1643</v>
      </c>
      <c r="K3448" s="1" t="s">
        <v>1644</v>
      </c>
      <c r="L3448" s="1" t="s">
        <v>2529</v>
      </c>
      <c r="M3448" s="1" t="b">
        <v>1</v>
      </c>
      <c r="N3448" s="1" t="s">
        <v>47</v>
      </c>
      <c r="O3448" s="1" t="s">
        <v>54</v>
      </c>
      <c r="P3448" s="1" t="s">
        <v>2524</v>
      </c>
      <c r="Q3448" s="1" t="s">
        <v>37</v>
      </c>
      <c r="R3448" s="1" t="s">
        <v>38</v>
      </c>
      <c r="S3448" s="1" t="s">
        <v>39</v>
      </c>
      <c r="T3448" s="1" t="s">
        <v>21281</v>
      </c>
      <c r="U3448" s="1" t="s">
        <v>30</v>
      </c>
      <c r="V3448" s="1" t="s">
        <v>21282</v>
      </c>
      <c r="W3448" s="1" t="s">
        <v>21283</v>
      </c>
      <c r="X3448" s="1" t="s">
        <v>21284</v>
      </c>
      <c r="Y3448" s="1" t="s">
        <v>156</v>
      </c>
      <c r="Z3448" s="1" t="s">
        <v>1644</v>
      </c>
      <c r="AA3448" s="1">
        <v>0</v>
      </c>
      <c r="AB3448" s="1" t="s">
        <v>988</v>
      </c>
      <c r="AD3448" s="1" t="str">
        <f>VLOOKUP($K3448,「工具标准名」映射表!$B:$I,3,0)</f>
        <v>AI智慧云平台</v>
      </c>
      <c r="AE3448" s="1" t="str">
        <f>VLOOKUP($K3448,「工具标准名」映射表!$B:$I,4,0)</f>
        <v>功能应用层</v>
      </c>
      <c r="AF3448" s="1" t="str">
        <f>VLOOKUP($K3448,「工具标准名」映射表!$B:$I,5,0)</f>
        <v>功能应用（校级 / 区域级系统）</v>
      </c>
      <c r="AG3448" s="1" t="str">
        <f>VLOOKUP($K3448,「工具标准名」映射表!$B:$I,6,0)</f>
        <v>软件工具</v>
      </c>
      <c r="AH3448" s="1" t="str">
        <f>VLOOKUP($K3448,「工具标准名」映射表!$B:$I,7,0)</f>
        <v>AI智能体</v>
      </c>
      <c r="AI3448" s="1" t="str">
        <f>VLOOKUP($K3448,「工具标准名」映射表!$B:$I,8,0)</f>
        <v>否</v>
      </c>
      <c r="AJ3448" s="1" t="s">
        <v>988</v>
      </c>
      <c r="AK3448" s="1"/>
      <c r="AL3448" s="1"/>
      <c r="AM3448" s="1"/>
      <c r="AN3448" s="1"/>
      <c r="AO3448" s="1"/>
    </row>
    <row r="3449" spans="1:41" ht="16">
      <c r="A3449" s="1" t="s">
        <v>21285</v>
      </c>
      <c r="B3449" s="3">
        <v>46056.461354166699</v>
      </c>
      <c r="C3449" s="14">
        <v>1703</v>
      </c>
      <c r="D3449" s="1" t="s">
        <v>21286</v>
      </c>
      <c r="E3449" s="1" t="s">
        <v>21287</v>
      </c>
      <c r="F3449" s="1" t="s">
        <v>100</v>
      </c>
      <c r="G3449" s="1" t="s">
        <v>21288</v>
      </c>
      <c r="H3449" s="1" t="s">
        <v>21289</v>
      </c>
      <c r="I3449" s="1" t="s">
        <v>21290</v>
      </c>
      <c r="J3449" s="1" t="s">
        <v>21291</v>
      </c>
      <c r="K3449" s="1" t="s">
        <v>4833</v>
      </c>
      <c r="L3449" s="1" t="s">
        <v>33</v>
      </c>
      <c r="M3449" s="1" t="b">
        <v>0</v>
      </c>
      <c r="N3449" s="1" t="s">
        <v>47</v>
      </c>
      <c r="O3449" s="1" t="s">
        <v>54</v>
      </c>
      <c r="P3449" s="1" t="s">
        <v>4832</v>
      </c>
      <c r="Q3449" s="1" t="s">
        <v>87</v>
      </c>
      <c r="R3449" s="1" t="s">
        <v>234</v>
      </c>
      <c r="S3449" s="1" t="s">
        <v>39</v>
      </c>
      <c r="T3449" s="1" t="s">
        <v>21293</v>
      </c>
      <c r="U3449" s="1" t="s">
        <v>21294</v>
      </c>
      <c r="V3449" s="1" t="s">
        <v>21295</v>
      </c>
      <c r="W3449" s="1" t="s">
        <v>21296</v>
      </c>
      <c r="X3449" s="1" t="s">
        <v>21297</v>
      </c>
      <c r="Y3449" s="1" t="s">
        <v>21298</v>
      </c>
      <c r="Z3449" s="1" t="s">
        <v>4833</v>
      </c>
      <c r="AA3449" s="1">
        <v>0</v>
      </c>
      <c r="AB3449" s="1" t="s">
        <v>381</v>
      </c>
      <c r="AD3449" s="1" t="str">
        <f>VLOOKUP($K3449,「工具标准名」映射表!$B:$I,3,0)</f>
        <v>CSMS课堂教学数字化评价系统</v>
      </c>
      <c r="AE3449" s="1" t="str">
        <f>VLOOKUP($K3449,「工具标准名」映射表!$B:$I,4,0)</f>
        <v>功能应用层</v>
      </c>
      <c r="AF3449" s="1" t="str">
        <f>VLOOKUP($K3449,「工具标准名」映射表!$B:$I,5,0)</f>
        <v>功能应用（校级 / 区域级系统）</v>
      </c>
      <c r="AG3449" s="1" t="str">
        <f>VLOOKUP($K3449,「工具标准名」映射表!$B:$I,6,0)</f>
        <v>软件工具</v>
      </c>
      <c r="AH3449" s="1" t="str">
        <f>VLOOKUP($K3449,「工具标准名」映射表!$B:$I,7,0)</f>
        <v>AI智能体</v>
      </c>
      <c r="AI3449" s="1" t="str">
        <f>VLOOKUP($K3449,「工具标准名」映射表!$B:$I,8,0)</f>
        <v>否</v>
      </c>
      <c r="AJ3449" s="1" t="s">
        <v>381</v>
      </c>
      <c r="AK3449" s="1"/>
      <c r="AL3449" s="1"/>
      <c r="AM3449" s="1"/>
      <c r="AN3449" s="1"/>
      <c r="AO3449" s="1"/>
    </row>
    <row r="3450" spans="1:41" ht="16">
      <c r="A3450" s="1" t="s">
        <v>21299</v>
      </c>
      <c r="B3450" s="3">
        <v>46056.461412037002</v>
      </c>
      <c r="C3450" s="14">
        <v>1704</v>
      </c>
      <c r="D3450" s="1" t="s">
        <v>21300</v>
      </c>
      <c r="E3450" s="1" t="s">
        <v>7783</v>
      </c>
      <c r="F3450" s="1" t="s">
        <v>4908</v>
      </c>
      <c r="G3450" s="1" t="s">
        <v>21301</v>
      </c>
      <c r="H3450" s="1" t="s">
        <v>21302</v>
      </c>
      <c r="I3450" s="1" t="s">
        <v>21303</v>
      </c>
      <c r="J3450" s="1" t="s">
        <v>21304</v>
      </c>
      <c r="K3450" s="1" t="s">
        <v>21170</v>
      </c>
      <c r="L3450" s="1" t="s">
        <v>33</v>
      </c>
      <c r="M3450" s="1" t="b">
        <v>0</v>
      </c>
      <c r="N3450" s="1" t="s">
        <v>47</v>
      </c>
      <c r="O3450" s="1" t="s">
        <v>54</v>
      </c>
      <c r="P3450" s="1" t="s">
        <v>21169</v>
      </c>
      <c r="Q3450" s="1" t="s">
        <v>309</v>
      </c>
      <c r="R3450" s="1" t="s">
        <v>468</v>
      </c>
      <c r="S3450" s="1" t="s">
        <v>39</v>
      </c>
      <c r="T3450" s="1" t="s">
        <v>21306</v>
      </c>
      <c r="U3450" s="1" t="s">
        <v>21303</v>
      </c>
      <c r="V3450" s="1" t="s">
        <v>21307</v>
      </c>
      <c r="W3450" s="1" t="s">
        <v>21308</v>
      </c>
      <c r="X3450" s="1" t="s">
        <v>21309</v>
      </c>
      <c r="Y3450" s="1" t="s">
        <v>156</v>
      </c>
      <c r="Z3450" s="1" t="s">
        <v>21170</v>
      </c>
      <c r="AA3450" s="1">
        <v>0</v>
      </c>
      <c r="AB3450" s="1" t="s">
        <v>1269</v>
      </c>
      <c r="AD3450" s="1" t="str">
        <f>VLOOKUP($K3450,「工具标准名」映射表!$B:$I,3,0)</f>
        <v>云阅卷平台</v>
      </c>
      <c r="AE3450" s="1" t="str">
        <f>VLOOKUP($K3450,「工具标准名」映射表!$B:$I,4,0)</f>
        <v>功能应用层</v>
      </c>
      <c r="AF3450" s="1" t="str">
        <f>VLOOKUP($K3450,「工具标准名」映射表!$B:$I,5,0)</f>
        <v>功能应用（校级 / 区域级系统）</v>
      </c>
      <c r="AG3450" s="1" t="str">
        <f>VLOOKUP($K3450,「工具标准名」映射表!$B:$I,6,0)</f>
        <v>软件工具</v>
      </c>
      <c r="AH3450" s="1" t="str">
        <f>VLOOKUP($K3450,「工具标准名」映射表!$B:$I,7,0)</f>
        <v>AI智能体</v>
      </c>
      <c r="AI3450" s="1" t="str">
        <f>VLOOKUP($K3450,「工具标准名」映射表!$B:$I,8,0)</f>
        <v>否</v>
      </c>
      <c r="AJ3450" s="1" t="s">
        <v>1269</v>
      </c>
      <c r="AK3450" s="1"/>
      <c r="AL3450" s="1"/>
      <c r="AM3450" s="1"/>
      <c r="AN3450" s="1"/>
      <c r="AO3450" s="1"/>
    </row>
    <row r="3451" spans="1:41" ht="16">
      <c r="A3451" s="1" t="s">
        <v>21310</v>
      </c>
      <c r="B3451" s="3">
        <v>46056.461423611101</v>
      </c>
      <c r="C3451" s="14">
        <v>1705</v>
      </c>
      <c r="D3451" s="1" t="s">
        <v>21311</v>
      </c>
      <c r="E3451" s="1" t="s">
        <v>19851</v>
      </c>
      <c r="F3451" s="1" t="s">
        <v>27</v>
      </c>
      <c r="G3451" s="1" t="s">
        <v>21312</v>
      </c>
      <c r="H3451" s="1" t="s">
        <v>21313</v>
      </c>
      <c r="I3451" s="1" t="s">
        <v>21314</v>
      </c>
      <c r="J3451" s="1" t="s">
        <v>21315</v>
      </c>
      <c r="K3451" s="1" t="s">
        <v>16578</v>
      </c>
      <c r="L3451" s="1" t="s">
        <v>33</v>
      </c>
      <c r="M3451" s="1" t="b">
        <v>0</v>
      </c>
      <c r="N3451" s="1" t="s">
        <v>6433</v>
      </c>
      <c r="O3451" s="1" t="s">
        <v>181</v>
      </c>
      <c r="P3451" s="1" t="s">
        <v>6434</v>
      </c>
      <c r="Q3451" s="1" t="s">
        <v>37</v>
      </c>
      <c r="R3451" s="1" t="s">
        <v>68</v>
      </c>
      <c r="S3451" s="1" t="s">
        <v>39</v>
      </c>
      <c r="T3451" s="1" t="s">
        <v>21317</v>
      </c>
      <c r="U3451" s="1" t="s">
        <v>21318</v>
      </c>
      <c r="V3451" s="1" t="s">
        <v>21319</v>
      </c>
      <c r="W3451" s="1" t="s">
        <v>21320</v>
      </c>
      <c r="X3451" s="1" t="s">
        <v>21321</v>
      </c>
      <c r="Y3451" s="1" t="s">
        <v>801</v>
      </c>
      <c r="Z3451" s="1" t="s">
        <v>4864</v>
      </c>
      <c r="AA3451" s="1" t="s">
        <v>23367</v>
      </c>
      <c r="AB3451" s="1" t="s">
        <v>583</v>
      </c>
      <c r="AD3451" s="1" t="str">
        <f>VLOOKUP($K3451,「工具标准名」映射表!$B:$I,3,0)</f>
        <v>DeepSeek 大模型</v>
      </c>
      <c r="AE3451" s="1" t="str">
        <f>VLOOKUP($K3451,「工具标准名」映射表!$B:$I,4,0)</f>
        <v>功能应用层</v>
      </c>
      <c r="AF3451" s="1" t="str">
        <f>VLOOKUP($K3451,「工具标准名」映射表!$B:$I,5,0)</f>
        <v>功能应用（Web 教学平台（SaaS））</v>
      </c>
      <c r="AG3451" s="1" t="str">
        <f>VLOOKUP($K3451,「工具标准名」映射表!$B:$I,6,0)</f>
        <v>软件工具</v>
      </c>
      <c r="AH3451" s="1" t="str">
        <f>VLOOKUP($K3451,「工具标准名」映射表!$B:$I,7,0)</f>
        <v>大语言模型</v>
      </c>
      <c r="AI3451" s="1" t="str">
        <f>VLOOKUP($K3451,「工具标准名」映射表!$B:$I,8,0)</f>
        <v>是</v>
      </c>
      <c r="AJ3451" s="1" t="s">
        <v>583</v>
      </c>
      <c r="AK3451" s="1"/>
      <c r="AL3451" s="1"/>
      <c r="AM3451" s="1"/>
      <c r="AN3451" s="1"/>
      <c r="AO3451" s="1"/>
    </row>
    <row r="3452" spans="1:41" ht="16">
      <c r="A3452" s="1" t="s">
        <v>21310</v>
      </c>
      <c r="B3452" s="3">
        <v>46056.461423611101</v>
      </c>
      <c r="C3452" s="14">
        <v>1705</v>
      </c>
      <c r="D3452" s="1" t="s">
        <v>21311</v>
      </c>
      <c r="E3452" s="1" t="s">
        <v>19851</v>
      </c>
      <c r="F3452" s="1" t="s">
        <v>27</v>
      </c>
      <c r="G3452" s="1" t="s">
        <v>21312</v>
      </c>
      <c r="H3452" s="1" t="s">
        <v>21313</v>
      </c>
      <c r="I3452" s="1" t="s">
        <v>21314</v>
      </c>
      <c r="J3452" s="1" t="s">
        <v>21315</v>
      </c>
      <c r="K3452" s="1" t="s">
        <v>16838</v>
      </c>
      <c r="L3452" s="1" t="s">
        <v>33</v>
      </c>
      <c r="M3452" s="1" t="b">
        <v>1</v>
      </c>
      <c r="N3452" s="1" t="s">
        <v>16836</v>
      </c>
      <c r="O3452" s="1" t="s">
        <v>66</v>
      </c>
      <c r="P3452" s="1" t="s">
        <v>16837</v>
      </c>
      <c r="Q3452" s="1" t="s">
        <v>37</v>
      </c>
      <c r="R3452" s="1" t="s">
        <v>68</v>
      </c>
      <c r="S3452" s="1" t="s">
        <v>39</v>
      </c>
      <c r="T3452" s="1" t="s">
        <v>21317</v>
      </c>
      <c r="U3452" s="1" t="s">
        <v>21318</v>
      </c>
      <c r="V3452" s="1" t="s">
        <v>21319</v>
      </c>
      <c r="W3452" s="1" t="s">
        <v>21320</v>
      </c>
      <c r="X3452" s="1" t="s">
        <v>21321</v>
      </c>
      <c r="Y3452" s="1" t="s">
        <v>801</v>
      </c>
      <c r="Z3452" s="1" t="s">
        <v>16838</v>
      </c>
      <c r="AA3452" s="1">
        <v>0</v>
      </c>
      <c r="AB3452" s="1" t="s">
        <v>583</v>
      </c>
      <c r="AD3452" s="1" t="str">
        <f>VLOOKUP($K3452,「工具标准名」映射表!$B:$I,3,0)</f>
        <v>生字五子棋系统</v>
      </c>
      <c r="AE3452" s="1" t="str">
        <f>VLOOKUP($K3452,「工具标准名」映射表!$B:$I,4,0)</f>
        <v>功能应用层</v>
      </c>
      <c r="AF3452" s="1" t="str">
        <f>VLOOKUP($K3452,「工具标准名」映射表!$B:$I,5,0)</f>
        <v>功能应用层（移动端 App）</v>
      </c>
      <c r="AG3452" s="1" t="str">
        <f>VLOOKUP($K3452,「工具标准名」映射表!$B:$I,6,0)</f>
        <v>软件工具</v>
      </c>
      <c r="AH3452" s="1" t="str">
        <f>VLOOKUP($K3452,「工具标准名」映射表!$B:$I,7,0)</f>
        <v>AI智能体</v>
      </c>
      <c r="AI3452" s="1" t="str">
        <f>VLOOKUP($K3452,「工具标准名」映射表!$B:$I,8,0)</f>
        <v>否</v>
      </c>
      <c r="AJ3452" s="1" t="s">
        <v>583</v>
      </c>
      <c r="AK3452" s="1"/>
      <c r="AL3452" s="1"/>
      <c r="AM3452" s="1"/>
      <c r="AN3452" s="1"/>
      <c r="AO3452" s="1"/>
    </row>
    <row r="3453" spans="1:41" ht="16">
      <c r="A3453" s="1" t="s">
        <v>21323</v>
      </c>
      <c r="B3453" s="3">
        <v>46056.461458333302</v>
      </c>
      <c r="C3453" s="14">
        <v>1706</v>
      </c>
      <c r="D3453" s="1" t="s">
        <v>21324</v>
      </c>
      <c r="E3453" s="1" t="s">
        <v>21325</v>
      </c>
      <c r="F3453" s="1" t="s">
        <v>4908</v>
      </c>
      <c r="G3453" s="1" t="s">
        <v>21326</v>
      </c>
      <c r="H3453" s="1" t="s">
        <v>21327</v>
      </c>
      <c r="I3453" s="1" t="s">
        <v>21328</v>
      </c>
      <c r="J3453" s="1" t="s">
        <v>21329</v>
      </c>
      <c r="K3453" s="1" t="s">
        <v>17823</v>
      </c>
      <c r="L3453" s="1" t="s">
        <v>33</v>
      </c>
      <c r="M3453" s="1" t="b">
        <v>0</v>
      </c>
      <c r="N3453" s="1" t="s">
        <v>47</v>
      </c>
      <c r="O3453" s="1" t="s">
        <v>54</v>
      </c>
      <c r="P3453" s="1" t="s">
        <v>17822</v>
      </c>
      <c r="Q3453" s="1" t="s">
        <v>37</v>
      </c>
      <c r="R3453" s="1" t="s">
        <v>38</v>
      </c>
      <c r="S3453" s="1" t="s">
        <v>39</v>
      </c>
      <c r="T3453" s="1" t="s">
        <v>21331</v>
      </c>
      <c r="U3453" s="1" t="s">
        <v>21328</v>
      </c>
      <c r="V3453" s="1" t="s">
        <v>21332</v>
      </c>
      <c r="W3453" s="1" t="s">
        <v>21333</v>
      </c>
      <c r="X3453" s="1" t="s">
        <v>21334</v>
      </c>
      <c r="Y3453" s="1" t="s">
        <v>43</v>
      </c>
      <c r="Z3453" s="1" t="s">
        <v>17823</v>
      </c>
      <c r="AA3453" s="1">
        <v>0</v>
      </c>
      <c r="AB3453" s="1" t="s">
        <v>460</v>
      </c>
      <c r="AD3453" s="1" t="str">
        <f>VLOOKUP($K3453,「工具标准名」映射表!$B:$I,3,0)</f>
        <v>豆包</v>
      </c>
      <c r="AE3453" s="1" t="str">
        <f>VLOOKUP($K3453,「工具标准名」映射表!$B:$I,4,0)</f>
        <v>功能应用层</v>
      </c>
      <c r="AF3453" s="1" t="str">
        <f>VLOOKUP($K3453,「工具标准名」映射表!$B:$I,5,0)</f>
        <v>功能应用（生成式AI应用-图像类）</v>
      </c>
      <c r="AG3453" s="1" t="str">
        <f>VLOOKUP($K3453,「工具标准名」映射表!$B:$I,6,0)</f>
        <v>软件工具</v>
      </c>
      <c r="AH3453" s="1" t="str">
        <f>VLOOKUP($K3453,「工具标准名」映射表!$B:$I,7,0)</f>
        <v>大语言模型</v>
      </c>
      <c r="AI3453" s="1" t="str">
        <f>VLOOKUP($K3453,「工具标准名」映射表!$B:$I,8,0)</f>
        <v>是</v>
      </c>
      <c r="AJ3453" s="1" t="s">
        <v>460</v>
      </c>
      <c r="AK3453" s="1"/>
      <c r="AL3453" s="1"/>
      <c r="AM3453" s="1"/>
      <c r="AN3453" s="1"/>
      <c r="AO3453" s="1"/>
    </row>
    <row r="3454" spans="1:41" ht="16">
      <c r="A3454" s="1" t="s">
        <v>21323</v>
      </c>
      <c r="B3454" s="3">
        <v>46056.461458333302</v>
      </c>
      <c r="C3454" s="14">
        <v>1706</v>
      </c>
      <c r="D3454" s="1" t="s">
        <v>21324</v>
      </c>
      <c r="E3454" s="1" t="s">
        <v>21325</v>
      </c>
      <c r="F3454" s="1" t="s">
        <v>4908</v>
      </c>
      <c r="G3454" s="1" t="s">
        <v>21326</v>
      </c>
      <c r="H3454" s="1" t="s">
        <v>21327</v>
      </c>
      <c r="I3454" s="1" t="s">
        <v>21328</v>
      </c>
      <c r="J3454" s="1" t="s">
        <v>21329</v>
      </c>
      <c r="K3454" s="1" t="s">
        <v>139</v>
      </c>
      <c r="L3454" s="1" t="s">
        <v>33</v>
      </c>
      <c r="M3454" s="1" t="b">
        <v>0</v>
      </c>
      <c r="N3454" s="1" t="s">
        <v>47</v>
      </c>
      <c r="O3454" s="1" t="s">
        <v>54</v>
      </c>
      <c r="P3454" s="1" t="s">
        <v>10581</v>
      </c>
      <c r="Q3454" s="1" t="s">
        <v>37</v>
      </c>
      <c r="R3454" s="1" t="s">
        <v>38</v>
      </c>
      <c r="S3454" s="1" t="s">
        <v>39</v>
      </c>
      <c r="T3454" s="1" t="s">
        <v>21331</v>
      </c>
      <c r="U3454" s="1" t="s">
        <v>21328</v>
      </c>
      <c r="V3454" s="1" t="s">
        <v>21332</v>
      </c>
      <c r="W3454" s="1" t="s">
        <v>21333</v>
      </c>
      <c r="X3454" s="1" t="s">
        <v>21334</v>
      </c>
      <c r="Y3454" s="1" t="s">
        <v>43</v>
      </c>
      <c r="Z3454" s="1" t="s">
        <v>139</v>
      </c>
      <c r="AA3454" s="1" t="s">
        <v>23370</v>
      </c>
      <c r="AB3454" s="1" t="s">
        <v>460</v>
      </c>
      <c r="AD3454" s="1" t="str">
        <f>VLOOKUP($K3454,「工具标准名」映射表!$B:$I,3,0)</f>
        <v>豆包</v>
      </c>
      <c r="AE3454" s="1" t="str">
        <f>VLOOKUP($K3454,「工具标准名」映射表!$B:$I,4,0)</f>
        <v>功能应用层</v>
      </c>
      <c r="AF3454" s="1" t="str">
        <f>VLOOKUP($K3454,「工具标准名」映射表!$B:$I,5,0)</f>
        <v>功能应用（教学辅助工具）</v>
      </c>
      <c r="AG3454" s="1" t="str">
        <f>VLOOKUP($K3454,「工具标准名」映射表!$B:$I,6,0)</f>
        <v>软件工具</v>
      </c>
      <c r="AH3454" s="1" t="str">
        <f>VLOOKUP($K3454,「工具标准名」映射表!$B:$I,7,0)</f>
        <v>其他</v>
      </c>
      <c r="AI3454" s="1" t="str">
        <f>VLOOKUP($K3454,「工具标准名」映射表!$B:$I,8,0)</f>
        <v>否</v>
      </c>
      <c r="AJ3454" s="1" t="s">
        <v>460</v>
      </c>
      <c r="AK3454" s="1"/>
      <c r="AL3454" s="1"/>
      <c r="AM3454" s="1"/>
      <c r="AN3454" s="1"/>
      <c r="AO3454" s="1"/>
    </row>
    <row r="3455" spans="1:41" ht="16">
      <c r="A3455" s="1" t="s">
        <v>21336</v>
      </c>
      <c r="B3455" s="3">
        <v>46056.461493055598</v>
      </c>
      <c r="C3455" s="14">
        <v>1707</v>
      </c>
      <c r="D3455" s="1" t="s">
        <v>21337</v>
      </c>
      <c r="E3455" s="1" t="s">
        <v>21338</v>
      </c>
      <c r="F3455" s="1" t="s">
        <v>100</v>
      </c>
      <c r="G3455" s="1" t="s">
        <v>21339</v>
      </c>
      <c r="H3455" s="1" t="s">
        <v>21340</v>
      </c>
      <c r="I3455" s="1" t="s">
        <v>30</v>
      </c>
      <c r="J3455" s="1" t="s">
        <v>21341</v>
      </c>
      <c r="K3455" s="1" t="s">
        <v>1177</v>
      </c>
      <c r="L3455" s="1" t="s">
        <v>33</v>
      </c>
      <c r="M3455" s="1" t="b">
        <v>0</v>
      </c>
      <c r="N3455" s="1" t="s">
        <v>47</v>
      </c>
      <c r="O3455" s="1" t="s">
        <v>48</v>
      </c>
      <c r="P3455" s="1" t="s">
        <v>22960</v>
      </c>
      <c r="Q3455" s="1" t="s">
        <v>37</v>
      </c>
      <c r="R3455" s="1" t="s">
        <v>38</v>
      </c>
      <c r="S3455" s="1" t="s">
        <v>39</v>
      </c>
      <c r="T3455" s="1" t="s">
        <v>21342</v>
      </c>
      <c r="U3455" s="1" t="s">
        <v>30</v>
      </c>
      <c r="V3455" s="1" t="s">
        <v>275</v>
      </c>
      <c r="W3455" s="1" t="s">
        <v>1927</v>
      </c>
      <c r="X3455" s="1" t="s">
        <v>21343</v>
      </c>
      <c r="Y3455" s="1" t="s">
        <v>43</v>
      </c>
      <c r="Z3455" s="1" t="s">
        <v>1177</v>
      </c>
      <c r="AA3455" s="1">
        <v>0</v>
      </c>
      <c r="AB3455" s="1" t="s">
        <v>460</v>
      </c>
      <c r="AD3455" s="1" t="str">
        <f>VLOOKUP($K3455,「工具标准名」映射表!$B:$I,3,0)</f>
        <v>智学网</v>
      </c>
      <c r="AE3455" s="1" t="str">
        <f>VLOOKUP($K3455,「工具标准名」映射表!$B:$I,4,0)</f>
        <v>功能应用层</v>
      </c>
      <c r="AF3455" s="1" t="str">
        <f>VLOOKUP($K3455,「工具标准名」映射表!$B:$I,5,0)</f>
        <v>功能应用（校级 / 区域级系统）</v>
      </c>
      <c r="AG3455" s="1" t="str">
        <f>VLOOKUP($K3455,「工具标准名」映射表!$B:$I,6,0)</f>
        <v>软件工具</v>
      </c>
      <c r="AH3455" s="1" t="str">
        <f>VLOOKUP($K3455,「工具标准名」映射表!$B:$I,7,0)</f>
        <v>AI智能体</v>
      </c>
      <c r="AI3455" s="1" t="str">
        <f>VLOOKUP($K3455,「工具标准名」映射表!$B:$I,8,0)</f>
        <v>否</v>
      </c>
      <c r="AJ3455" s="1" t="s">
        <v>460</v>
      </c>
      <c r="AK3455" s="1"/>
      <c r="AL3455" s="1"/>
      <c r="AM3455" s="1"/>
      <c r="AN3455" s="1"/>
      <c r="AO3455" s="1"/>
    </row>
    <row r="3456" spans="1:41" ht="16">
      <c r="A3456" s="1" t="s">
        <v>21336</v>
      </c>
      <c r="B3456" s="3">
        <v>46056.461493055598</v>
      </c>
      <c r="C3456" s="14">
        <v>1707</v>
      </c>
      <c r="D3456" s="1" t="s">
        <v>21337</v>
      </c>
      <c r="E3456" s="1" t="s">
        <v>21338</v>
      </c>
      <c r="F3456" s="1" t="s">
        <v>100</v>
      </c>
      <c r="G3456" s="1" t="s">
        <v>21339</v>
      </c>
      <c r="H3456" s="1" t="s">
        <v>21340</v>
      </c>
      <c r="I3456" s="1" t="s">
        <v>30</v>
      </c>
      <c r="J3456" s="1" t="s">
        <v>21341</v>
      </c>
      <c r="K3456" s="1" t="s">
        <v>6878</v>
      </c>
      <c r="L3456" s="1" t="s">
        <v>33</v>
      </c>
      <c r="M3456" s="1" t="b">
        <v>0</v>
      </c>
      <c r="N3456" s="1" t="s">
        <v>47</v>
      </c>
      <c r="O3456" s="1" t="s">
        <v>48</v>
      </c>
      <c r="P3456" s="1" t="s">
        <v>6877</v>
      </c>
      <c r="Q3456" s="1" t="s">
        <v>37</v>
      </c>
      <c r="R3456" s="1" t="s">
        <v>38</v>
      </c>
      <c r="S3456" s="1" t="s">
        <v>39</v>
      </c>
      <c r="T3456" s="1" t="s">
        <v>21342</v>
      </c>
      <c r="U3456" s="1" t="s">
        <v>30</v>
      </c>
      <c r="V3456" s="1" t="s">
        <v>275</v>
      </c>
      <c r="W3456" s="1" t="s">
        <v>1927</v>
      </c>
      <c r="X3456" s="1" t="s">
        <v>21343</v>
      </c>
      <c r="Y3456" s="1" t="s">
        <v>43</v>
      </c>
      <c r="Z3456" s="1" t="s">
        <v>6878</v>
      </c>
      <c r="AA3456" s="1">
        <v>0</v>
      </c>
      <c r="AB3456" s="1" t="s">
        <v>460</v>
      </c>
      <c r="AD3456" s="1" t="str">
        <f>VLOOKUP($K3456,「工具标准名」映射表!$B:$I,3,0)</f>
        <v>GGB</v>
      </c>
      <c r="AE3456" s="1" t="str">
        <f>VLOOKUP($K3456,「工具标准名」映射表!$B:$I,4,0)</f>
        <v>功能应用层</v>
      </c>
      <c r="AF3456" s="1" t="str">
        <f>VLOOKUP($K3456,「工具标准名」映射表!$B:$I,5,0)</f>
        <v>功能应用（Web 教学平台（SaaS））</v>
      </c>
      <c r="AG3456" s="1" t="str">
        <f>VLOOKUP($K3456,「工具标准名」映射表!$B:$I,6,0)</f>
        <v>软件工具</v>
      </c>
      <c r="AH3456" s="1" t="str">
        <f>VLOOKUP($K3456,「工具标准名」映射表!$B:$I,7,0)</f>
        <v>其他</v>
      </c>
      <c r="AI3456" s="1" t="str">
        <f>VLOOKUP($K3456,「工具标准名」映射表!$B:$I,8,0)</f>
        <v>否</v>
      </c>
      <c r="AJ3456" s="1" t="s">
        <v>460</v>
      </c>
      <c r="AK3456" s="1"/>
      <c r="AL3456" s="1"/>
      <c r="AM3456" s="1"/>
      <c r="AN3456" s="1"/>
      <c r="AO3456" s="1"/>
    </row>
    <row r="3457" spans="1:41" ht="16">
      <c r="A3457" s="1" t="s">
        <v>21345</v>
      </c>
      <c r="B3457" s="3">
        <v>46056.461504629602</v>
      </c>
      <c r="C3457" s="14">
        <v>1708</v>
      </c>
      <c r="D3457" s="1" t="s">
        <v>21346</v>
      </c>
      <c r="E3457" s="1" t="s">
        <v>21347</v>
      </c>
      <c r="F3457" s="1" t="s">
        <v>27</v>
      </c>
      <c r="G3457" s="1" t="s">
        <v>21348</v>
      </c>
      <c r="H3457" s="1" t="s">
        <v>21349</v>
      </c>
      <c r="I3457" s="1" t="s">
        <v>21350</v>
      </c>
      <c r="J3457" s="1" t="s">
        <v>21351</v>
      </c>
      <c r="K3457" s="1" t="s">
        <v>16603</v>
      </c>
      <c r="L3457" s="1" t="s">
        <v>33</v>
      </c>
      <c r="M3457" s="1" t="b">
        <v>0</v>
      </c>
      <c r="N3457" s="1" t="s">
        <v>47</v>
      </c>
      <c r="O3457" s="1" t="s">
        <v>54</v>
      </c>
      <c r="P3457" s="1" t="s">
        <v>16602</v>
      </c>
      <c r="Q3457" s="1" t="s">
        <v>37</v>
      </c>
      <c r="R3457" s="1" t="s">
        <v>38</v>
      </c>
      <c r="S3457" s="1" t="s">
        <v>39</v>
      </c>
      <c r="T3457" s="1" t="s">
        <v>21354</v>
      </c>
      <c r="U3457" s="1" t="s">
        <v>21355</v>
      </c>
      <c r="V3457" s="1" t="s">
        <v>21356</v>
      </c>
      <c r="W3457" s="1" t="s">
        <v>21357</v>
      </c>
      <c r="X3457" s="1" t="s">
        <v>21358</v>
      </c>
      <c r="Y3457" s="1" t="s">
        <v>156</v>
      </c>
      <c r="Z3457" s="1" t="s">
        <v>16603</v>
      </c>
      <c r="AA3457" s="1">
        <v>0</v>
      </c>
      <c r="AB3457" s="1" t="s">
        <v>460</v>
      </c>
      <c r="AD3457" s="1" t="str">
        <f>VLOOKUP($K3457,「工具标准名」映射表!$B:$I,3,0)</f>
        <v>山海AI学伴</v>
      </c>
      <c r="AE3457" s="1" t="str">
        <f>VLOOKUP($K3457,「工具标准名」映射表!$B:$I,4,0)</f>
        <v>功能应用层</v>
      </c>
      <c r="AF3457" s="1" t="str">
        <f>VLOOKUP($K3457,「工具标准名」映射表!$B:$I,5,0)</f>
        <v>功能应用层（AI智能体）</v>
      </c>
      <c r="AG3457" s="1" t="str">
        <f>VLOOKUP($K3457,「工具标准名」映射表!$B:$I,6,0)</f>
        <v>软件工具</v>
      </c>
      <c r="AH3457" s="1" t="str">
        <f>VLOOKUP($K3457,「工具标准名」映射表!$B:$I,7,0)</f>
        <v>AI智能体</v>
      </c>
      <c r="AI3457" s="1" t="str">
        <f>VLOOKUP($K3457,「工具标准名」映射表!$B:$I,8,0)</f>
        <v>否</v>
      </c>
      <c r="AJ3457" s="1" t="s">
        <v>460</v>
      </c>
      <c r="AK3457" s="1"/>
      <c r="AL3457" s="1"/>
      <c r="AM3457" s="1"/>
      <c r="AN3457" s="1"/>
      <c r="AO3457" s="1"/>
    </row>
    <row r="3458" spans="1:41" ht="16">
      <c r="A3458" s="1" t="s">
        <v>21345</v>
      </c>
      <c r="B3458" s="3">
        <v>46056.461504629602</v>
      </c>
      <c r="C3458" s="14">
        <v>1708</v>
      </c>
      <c r="D3458" s="1" t="s">
        <v>21346</v>
      </c>
      <c r="E3458" s="1" t="s">
        <v>21347</v>
      </c>
      <c r="F3458" s="1" t="s">
        <v>27</v>
      </c>
      <c r="G3458" s="1" t="s">
        <v>21348</v>
      </c>
      <c r="H3458" s="1" t="s">
        <v>21349</v>
      </c>
      <c r="I3458" s="1" t="s">
        <v>21350</v>
      </c>
      <c r="J3458" s="1" t="s">
        <v>21351</v>
      </c>
      <c r="K3458" s="1" t="s">
        <v>4795</v>
      </c>
      <c r="L3458" s="1" t="s">
        <v>33</v>
      </c>
      <c r="M3458" s="1" t="b">
        <v>0</v>
      </c>
      <c r="N3458" s="1" t="s">
        <v>47</v>
      </c>
      <c r="O3458" s="1" t="s">
        <v>54</v>
      </c>
      <c r="P3458" s="1" t="s">
        <v>4808</v>
      </c>
      <c r="Q3458" s="1" t="s">
        <v>37</v>
      </c>
      <c r="R3458" s="1" t="s">
        <v>38</v>
      </c>
      <c r="S3458" s="1" t="s">
        <v>39</v>
      </c>
      <c r="T3458" s="1" t="s">
        <v>21354</v>
      </c>
      <c r="U3458" s="1" t="s">
        <v>21355</v>
      </c>
      <c r="V3458" s="1" t="s">
        <v>21356</v>
      </c>
      <c r="W3458" s="1" t="s">
        <v>21357</v>
      </c>
      <c r="X3458" s="1" t="s">
        <v>21358</v>
      </c>
      <c r="Y3458" s="1" t="s">
        <v>156</v>
      </c>
      <c r="Z3458" s="1" t="s">
        <v>4795</v>
      </c>
      <c r="AA3458" s="1">
        <v>0</v>
      </c>
      <c r="AB3458" s="1" t="s">
        <v>460</v>
      </c>
      <c r="AD3458" s="1" t="str">
        <f>VLOOKUP($K3458,「工具标准名」映射表!$B:$I,3,0)</f>
        <v>Coze平台</v>
      </c>
      <c r="AE3458" s="1" t="str">
        <f>VLOOKUP($K3458,「工具标准名」映射表!$B:$I,4,0)</f>
        <v>功能应用层</v>
      </c>
      <c r="AF3458" s="1" t="str">
        <f>VLOOKUP($K3458,「工具标准名」映射表!$B:$I,5,0)</f>
        <v>功能应用（教学辅助工具）</v>
      </c>
      <c r="AG3458" s="1" t="str">
        <f>VLOOKUP($K3458,「工具标准名」映射表!$B:$I,6,0)</f>
        <v>软件工具</v>
      </c>
      <c r="AH3458" s="1" t="str">
        <f>VLOOKUP($K3458,「工具标准名」映射表!$B:$I,7,0)</f>
        <v>AI智能体</v>
      </c>
      <c r="AI3458" s="1" t="str">
        <f>VLOOKUP($K3458,「工具标准名」映射表!$B:$I,8,0)</f>
        <v>是</v>
      </c>
      <c r="AJ3458" s="1" t="s">
        <v>460</v>
      </c>
      <c r="AK3458" s="1"/>
      <c r="AL3458" s="1"/>
      <c r="AM3458" s="1"/>
      <c r="AN3458" s="1"/>
      <c r="AO3458" s="1"/>
    </row>
    <row r="3459" spans="1:41" ht="16">
      <c r="A3459" s="1" t="s">
        <v>21345</v>
      </c>
      <c r="B3459" s="3">
        <v>46056.461504629602</v>
      </c>
      <c r="C3459" s="14">
        <v>1708</v>
      </c>
      <c r="D3459" s="1" t="s">
        <v>21346</v>
      </c>
      <c r="E3459" s="1" t="s">
        <v>21347</v>
      </c>
      <c r="F3459" s="1" t="s">
        <v>27</v>
      </c>
      <c r="G3459" s="1" t="s">
        <v>21348</v>
      </c>
      <c r="H3459" s="1" t="s">
        <v>21349</v>
      </c>
      <c r="I3459" s="1" t="s">
        <v>21350</v>
      </c>
      <c r="J3459" s="1" t="s">
        <v>21351</v>
      </c>
      <c r="K3459" s="1" t="s">
        <v>1283</v>
      </c>
      <c r="L3459" s="1" t="s">
        <v>33</v>
      </c>
      <c r="M3459" s="1" t="b">
        <v>0</v>
      </c>
      <c r="N3459" s="1" t="s">
        <v>47</v>
      </c>
      <c r="O3459" s="1" t="s">
        <v>54</v>
      </c>
      <c r="P3459" s="1" t="s">
        <v>12141</v>
      </c>
      <c r="Q3459" s="1" t="s">
        <v>37</v>
      </c>
      <c r="R3459" s="1" t="s">
        <v>38</v>
      </c>
      <c r="S3459" s="1" t="s">
        <v>39</v>
      </c>
      <c r="T3459" s="1" t="s">
        <v>21354</v>
      </c>
      <c r="U3459" s="1" t="s">
        <v>21355</v>
      </c>
      <c r="V3459" s="1" t="s">
        <v>21356</v>
      </c>
      <c r="W3459" s="1" t="s">
        <v>21357</v>
      </c>
      <c r="X3459" s="1" t="s">
        <v>21358</v>
      </c>
      <c r="Y3459" s="1" t="s">
        <v>156</v>
      </c>
      <c r="Z3459" s="1" t="s">
        <v>12104</v>
      </c>
      <c r="AA3459" s="1" t="s">
        <v>23383</v>
      </c>
      <c r="AB3459" s="1" t="s">
        <v>460</v>
      </c>
      <c r="AD3459" s="1" t="str">
        <f>VLOOKUP($K3459,「工具标准名」映射表!$B:$I,3,0)</f>
        <v>飞书AI</v>
      </c>
      <c r="AE3459" s="1" t="str">
        <f>VLOOKUP($K3459,「工具标准名」映射表!$B:$I,4,0)</f>
        <v>功能应用层</v>
      </c>
      <c r="AF3459" s="1" t="str">
        <f>VLOOKUP($K3459,「工具标准名」映射表!$B:$I,5,0)</f>
        <v>功能应用（平台型综合系统）</v>
      </c>
      <c r="AG3459" s="1" t="str">
        <f>VLOOKUP($K3459,「工具标准名」映射表!$B:$I,6,0)</f>
        <v>软件工具</v>
      </c>
      <c r="AH3459" s="1" t="str">
        <f>VLOOKUP($K3459,「工具标准名」映射表!$B:$I,7,0)</f>
        <v>AI智能体</v>
      </c>
      <c r="AI3459" s="1" t="str">
        <f>VLOOKUP($K3459,「工具标准名」映射表!$B:$I,8,0)</f>
        <v>否</v>
      </c>
      <c r="AJ3459" s="1" t="s">
        <v>460</v>
      </c>
      <c r="AK3459" s="1"/>
      <c r="AL3459" s="1"/>
      <c r="AM3459" s="1"/>
      <c r="AN3459" s="1"/>
      <c r="AO3459" s="1"/>
    </row>
    <row r="3460" spans="1:41" ht="16">
      <c r="A3460" s="1" t="s">
        <v>21361</v>
      </c>
      <c r="B3460" s="3">
        <v>46056.4614814815</v>
      </c>
      <c r="C3460" s="14">
        <v>1709</v>
      </c>
      <c r="D3460" s="1" t="s">
        <v>14129</v>
      </c>
      <c r="E3460" s="1" t="s">
        <v>617</v>
      </c>
      <c r="F3460" s="1" t="s">
        <v>27</v>
      </c>
      <c r="G3460" s="1" t="s">
        <v>21362</v>
      </c>
      <c r="H3460" s="1" t="s">
        <v>21363</v>
      </c>
      <c r="I3460" s="1" t="s">
        <v>3474</v>
      </c>
      <c r="J3460" s="1" t="s">
        <v>21364</v>
      </c>
      <c r="K3460" s="1" t="s">
        <v>6275</v>
      </c>
      <c r="L3460" s="1" t="s">
        <v>33</v>
      </c>
      <c r="M3460" s="1" t="b">
        <v>0</v>
      </c>
      <c r="N3460" s="1" t="s">
        <v>47</v>
      </c>
      <c r="O3460" s="1" t="s">
        <v>48</v>
      </c>
      <c r="P3460" s="1" t="s">
        <v>18128</v>
      </c>
      <c r="Q3460" s="1" t="s">
        <v>37</v>
      </c>
      <c r="R3460" s="1" t="s">
        <v>38</v>
      </c>
      <c r="S3460" s="1" t="s">
        <v>39</v>
      </c>
      <c r="T3460" s="1" t="s">
        <v>21366</v>
      </c>
      <c r="U3460" s="1" t="s">
        <v>3474</v>
      </c>
      <c r="V3460" s="1" t="s">
        <v>21367</v>
      </c>
      <c r="W3460" s="1" t="s">
        <v>21368</v>
      </c>
      <c r="X3460" s="1" t="s">
        <v>21369</v>
      </c>
      <c r="Y3460" s="1" t="s">
        <v>801</v>
      </c>
      <c r="Z3460" s="1" t="s">
        <v>6275</v>
      </c>
      <c r="AA3460" s="1">
        <v>0</v>
      </c>
      <c r="AB3460" s="1" t="s">
        <v>96</v>
      </c>
      <c r="AD3460" s="1" t="str">
        <f>VLOOKUP($K3460,「工具标准名」映射表!$B:$I,3,0)</f>
        <v>文曲智阅</v>
      </c>
      <c r="AE3460" s="1" t="str">
        <f>VLOOKUP($K3460,「工具标准名」映射表!$B:$I,4,0)</f>
        <v>功能应用层</v>
      </c>
      <c r="AF3460" s="1" t="str">
        <f>VLOOKUP($K3460,「工具标准名」映射表!$B:$I,5,0)</f>
        <v>功能应用（教学辅助工具）</v>
      </c>
      <c r="AG3460" s="1" t="str">
        <f>VLOOKUP($K3460,「工具标准名」映射表!$B:$I,6,0)</f>
        <v>软件工具</v>
      </c>
      <c r="AH3460" s="1" t="str">
        <f>VLOOKUP($K3460,「工具标准名」映射表!$B:$I,7,0)</f>
        <v>AI智能体</v>
      </c>
      <c r="AI3460" s="1" t="str">
        <f>VLOOKUP($K3460,「工具标准名」映射表!$B:$I,8,0)</f>
        <v>否</v>
      </c>
      <c r="AJ3460" s="1" t="s">
        <v>96</v>
      </c>
      <c r="AK3460" s="1"/>
      <c r="AL3460" s="1"/>
      <c r="AM3460" s="1"/>
      <c r="AN3460" s="1"/>
      <c r="AO3460" s="1"/>
    </row>
    <row r="3461" spans="1:41" ht="16">
      <c r="A3461" s="1" t="s">
        <v>21370</v>
      </c>
      <c r="B3461" s="3">
        <v>46056.461539351898</v>
      </c>
      <c r="C3461" s="14">
        <v>1710</v>
      </c>
      <c r="D3461" s="1" t="s">
        <v>21371</v>
      </c>
      <c r="E3461" s="1" t="s">
        <v>21372</v>
      </c>
      <c r="F3461" s="1" t="s">
        <v>27</v>
      </c>
      <c r="G3461" s="1" t="s">
        <v>21373</v>
      </c>
      <c r="H3461" s="1" t="s">
        <v>21374</v>
      </c>
      <c r="I3461" s="1" t="s">
        <v>21375</v>
      </c>
      <c r="J3461" s="1" t="s">
        <v>21376</v>
      </c>
      <c r="K3461" s="1" t="s">
        <v>21377</v>
      </c>
      <c r="L3461" s="1" t="s">
        <v>454</v>
      </c>
      <c r="M3461" s="1" t="b">
        <v>1</v>
      </c>
      <c r="N3461" s="1" t="s">
        <v>47</v>
      </c>
      <c r="O3461" s="1" t="s">
        <v>54</v>
      </c>
      <c r="P3461" s="1" t="s">
        <v>15268</v>
      </c>
      <c r="Q3461" s="1" t="s">
        <v>37</v>
      </c>
      <c r="R3461" s="1" t="s">
        <v>38</v>
      </c>
      <c r="S3461" s="1" t="s">
        <v>39</v>
      </c>
      <c r="T3461" s="1" t="s">
        <v>21379</v>
      </c>
      <c r="U3461" s="1" t="s">
        <v>21380</v>
      </c>
      <c r="V3461" s="1" t="s">
        <v>21381</v>
      </c>
      <c r="W3461" s="1" t="s">
        <v>176</v>
      </c>
      <c r="X3461" s="1" t="s">
        <v>21382</v>
      </c>
      <c r="Y3461" s="1" t="s">
        <v>43</v>
      </c>
      <c r="Z3461" s="1" t="s">
        <v>15192</v>
      </c>
      <c r="AA3461" s="1" t="s">
        <v>1277</v>
      </c>
      <c r="AB3461" s="1" t="s">
        <v>460</v>
      </c>
      <c r="AD3461" s="1" t="str">
        <f>VLOOKUP($K3461,「工具标准名」映射表!$B:$I,3,0)</f>
        <v>科大讯飞AI</v>
      </c>
      <c r="AE3461" s="1" t="str">
        <f>VLOOKUP($K3461,「工具标准名」映射表!$B:$I,4,0)</f>
        <v>技术层</v>
      </c>
      <c r="AF3461" s="1" t="str">
        <f>VLOOKUP($K3461,「工具标准名」映射表!$B:$I,5,0)</f>
        <v>技术层（自然语言处理）</v>
      </c>
      <c r="AG3461" s="1" t="str">
        <f>VLOOKUP($K3461,「工具标准名」映射表!$B:$I,6,0)</f>
        <v>软件工具</v>
      </c>
      <c r="AH3461" s="1" t="str">
        <f>VLOOKUP($K3461,「工具标准名」映射表!$B:$I,7,0)</f>
        <v>大语言模型</v>
      </c>
      <c r="AI3461" s="1" t="str">
        <f>VLOOKUP($K3461,「工具标准名」映射表!$B:$I,8,0)</f>
        <v>是</v>
      </c>
      <c r="AJ3461" s="1" t="s">
        <v>460</v>
      </c>
      <c r="AK3461" s="1"/>
      <c r="AL3461" s="1"/>
      <c r="AM3461" s="1"/>
      <c r="AN3461" s="1"/>
      <c r="AO3461" s="1"/>
    </row>
    <row r="3462" spans="1:41" ht="16">
      <c r="A3462" s="1" t="s">
        <v>21370</v>
      </c>
      <c r="B3462" s="3">
        <v>46056.461539351898</v>
      </c>
      <c r="C3462" s="14">
        <v>1710</v>
      </c>
      <c r="D3462" s="1" t="s">
        <v>21371</v>
      </c>
      <c r="E3462" s="1" t="s">
        <v>21372</v>
      </c>
      <c r="F3462" s="1" t="s">
        <v>27</v>
      </c>
      <c r="G3462" s="1" t="s">
        <v>21373</v>
      </c>
      <c r="H3462" s="1" t="s">
        <v>21374</v>
      </c>
      <c r="I3462" s="1" t="s">
        <v>21375</v>
      </c>
      <c r="J3462" s="1" t="s">
        <v>21376</v>
      </c>
      <c r="K3462" s="1" t="s">
        <v>124</v>
      </c>
      <c r="L3462" s="1" t="s">
        <v>33</v>
      </c>
      <c r="M3462" s="1" t="b">
        <v>0</v>
      </c>
      <c r="N3462" s="1" t="s">
        <v>47</v>
      </c>
      <c r="O3462" s="1" t="s">
        <v>54</v>
      </c>
      <c r="P3462" s="1" t="s">
        <v>6224</v>
      </c>
      <c r="Q3462" s="1" t="s">
        <v>37</v>
      </c>
      <c r="R3462" s="1" t="s">
        <v>38</v>
      </c>
      <c r="S3462" s="1" t="s">
        <v>39</v>
      </c>
      <c r="T3462" s="1" t="s">
        <v>21379</v>
      </c>
      <c r="U3462" s="1" t="s">
        <v>21380</v>
      </c>
      <c r="V3462" s="1" t="s">
        <v>21381</v>
      </c>
      <c r="W3462" s="1" t="s">
        <v>176</v>
      </c>
      <c r="X3462" s="1" t="s">
        <v>21382</v>
      </c>
      <c r="Y3462" s="1" t="s">
        <v>43</v>
      </c>
      <c r="Z3462" s="1" t="s">
        <v>4864</v>
      </c>
      <c r="AA3462" s="1" t="s">
        <v>23367</v>
      </c>
      <c r="AB3462" s="1" t="s">
        <v>460</v>
      </c>
      <c r="AD3462" s="1" t="str">
        <f>VLOOKUP($K3462,「工具标准名」映射表!$B:$I,3,0)</f>
        <v>DeepSeek 大模型</v>
      </c>
      <c r="AE3462" s="1" t="str">
        <f>VLOOKUP($K3462,「工具标准名」映射表!$B:$I,4,0)</f>
        <v>功能应用层</v>
      </c>
      <c r="AF3462" s="1" t="str">
        <f>VLOOKUP($K3462,「工具标准名」映射表!$B:$I,5,0)</f>
        <v>功能应用（教学辅助工具）</v>
      </c>
      <c r="AG3462" s="1" t="str">
        <f>VLOOKUP($K3462,「工具标准名」映射表!$B:$I,6,0)</f>
        <v>软件工具</v>
      </c>
      <c r="AH3462" s="1" t="str">
        <f>VLOOKUP($K3462,「工具标准名」映射表!$B:$I,7,0)</f>
        <v>AI智能体</v>
      </c>
      <c r="AI3462" s="1" t="str">
        <f>VLOOKUP($K3462,「工具标准名」映射表!$B:$I,8,0)</f>
        <v>否</v>
      </c>
      <c r="AJ3462" s="1" t="s">
        <v>460</v>
      </c>
      <c r="AK3462" s="1"/>
      <c r="AL3462" s="1"/>
      <c r="AM3462" s="1"/>
      <c r="AN3462" s="1"/>
      <c r="AO3462" s="1"/>
    </row>
    <row r="3463" spans="1:41" ht="16">
      <c r="A3463" s="1" t="s">
        <v>21370</v>
      </c>
      <c r="B3463" s="3">
        <v>46056.461539351898</v>
      </c>
      <c r="C3463" s="14">
        <v>1710</v>
      </c>
      <c r="D3463" s="1" t="s">
        <v>21371</v>
      </c>
      <c r="E3463" s="1" t="s">
        <v>21372</v>
      </c>
      <c r="F3463" s="1" t="s">
        <v>27</v>
      </c>
      <c r="G3463" s="1" t="s">
        <v>21373</v>
      </c>
      <c r="H3463" s="1" t="s">
        <v>21374</v>
      </c>
      <c r="I3463" s="1" t="s">
        <v>21375</v>
      </c>
      <c r="J3463" s="1" t="s">
        <v>21376</v>
      </c>
      <c r="K3463" s="1" t="s">
        <v>15745</v>
      </c>
      <c r="L3463" s="1" t="s">
        <v>15746</v>
      </c>
      <c r="M3463" s="1" t="b">
        <v>1</v>
      </c>
      <c r="N3463" s="1" t="s">
        <v>47</v>
      </c>
      <c r="O3463" s="1" t="s">
        <v>66</v>
      </c>
      <c r="P3463" s="1" t="s">
        <v>15747</v>
      </c>
      <c r="Q3463" s="1" t="s">
        <v>37</v>
      </c>
      <c r="R3463" s="1" t="s">
        <v>38</v>
      </c>
      <c r="S3463" s="1" t="s">
        <v>39</v>
      </c>
      <c r="T3463" s="1" t="s">
        <v>21379</v>
      </c>
      <c r="U3463" s="1" t="s">
        <v>21380</v>
      </c>
      <c r="V3463" s="1" t="s">
        <v>21381</v>
      </c>
      <c r="W3463" s="1" t="s">
        <v>176</v>
      </c>
      <c r="X3463" s="1" t="s">
        <v>21382</v>
      </c>
      <c r="Y3463" s="1" t="s">
        <v>43</v>
      </c>
      <c r="Z3463" s="1" t="s">
        <v>15745</v>
      </c>
      <c r="AA3463" s="1" t="s">
        <v>23411</v>
      </c>
      <c r="AB3463" s="1" t="s">
        <v>460</v>
      </c>
      <c r="AD3463" s="1" t="str">
        <f>VLOOKUP($K3463,「工具标准名」映射表!$B:$I,3,0)</f>
        <v>美图秀秀AI</v>
      </c>
      <c r="AE3463" s="1" t="str">
        <f>VLOOKUP($K3463,「工具标准名」映射表!$B:$I,4,0)</f>
        <v>功能应用层</v>
      </c>
      <c r="AF3463" s="1" t="str">
        <f>VLOOKUP($K3463,「工具标准名」映射表!$B:$I,5,0)</f>
        <v>功能应用（生成式AI应用-图像类）</v>
      </c>
      <c r="AG3463" s="1" t="str">
        <f>VLOOKUP($K3463,「工具标准名」映射表!$B:$I,6,0)</f>
        <v>软件工具</v>
      </c>
      <c r="AH3463" s="1" t="str">
        <f>VLOOKUP($K3463,「工具标准名」映射表!$B:$I,7,0)</f>
        <v>AI智能体</v>
      </c>
      <c r="AI3463" s="1" t="str">
        <f>VLOOKUP($K3463,「工具标准名」映射表!$B:$I,8,0)</f>
        <v>是</v>
      </c>
      <c r="AJ3463" s="1" t="s">
        <v>460</v>
      </c>
      <c r="AK3463" s="1"/>
      <c r="AL3463" s="1"/>
      <c r="AM3463" s="1"/>
      <c r="AN3463" s="1"/>
      <c r="AO3463" s="1"/>
    </row>
    <row r="3464" spans="1:41" ht="16">
      <c r="A3464" s="1" t="s">
        <v>21370</v>
      </c>
      <c r="B3464" s="3">
        <v>46056.461539351898</v>
      </c>
      <c r="C3464" s="14">
        <v>1710</v>
      </c>
      <c r="D3464" s="1" t="s">
        <v>21371</v>
      </c>
      <c r="E3464" s="1" t="s">
        <v>21372</v>
      </c>
      <c r="F3464" s="1" t="s">
        <v>27</v>
      </c>
      <c r="G3464" s="1" t="s">
        <v>21373</v>
      </c>
      <c r="H3464" s="1" t="s">
        <v>21374</v>
      </c>
      <c r="I3464" s="1" t="s">
        <v>21375</v>
      </c>
      <c r="J3464" s="1" t="s">
        <v>21376</v>
      </c>
      <c r="K3464" s="1" t="s">
        <v>139</v>
      </c>
      <c r="L3464" s="1" t="s">
        <v>33</v>
      </c>
      <c r="M3464" s="1" t="b">
        <v>0</v>
      </c>
      <c r="N3464" s="1" t="s">
        <v>47</v>
      </c>
      <c r="O3464" s="1" t="s">
        <v>54</v>
      </c>
      <c r="P3464" s="1" t="s">
        <v>10592</v>
      </c>
      <c r="Q3464" s="1" t="s">
        <v>37</v>
      </c>
      <c r="R3464" s="1" t="s">
        <v>38</v>
      </c>
      <c r="S3464" s="1" t="s">
        <v>39</v>
      </c>
      <c r="T3464" s="1" t="s">
        <v>21379</v>
      </c>
      <c r="U3464" s="1" t="s">
        <v>21380</v>
      </c>
      <c r="V3464" s="1" t="s">
        <v>21381</v>
      </c>
      <c r="W3464" s="1" t="s">
        <v>176</v>
      </c>
      <c r="X3464" s="1" t="s">
        <v>21382</v>
      </c>
      <c r="Y3464" s="1" t="s">
        <v>43</v>
      </c>
      <c r="Z3464" s="1" t="s">
        <v>139</v>
      </c>
      <c r="AA3464" s="1" t="s">
        <v>23370</v>
      </c>
      <c r="AB3464" s="1" t="s">
        <v>460</v>
      </c>
      <c r="AD3464" s="1" t="str">
        <f>VLOOKUP($K3464,「工具标准名」映射表!$B:$I,3,0)</f>
        <v>豆包</v>
      </c>
      <c r="AE3464" s="1" t="str">
        <f>VLOOKUP($K3464,「工具标准名」映射表!$B:$I,4,0)</f>
        <v>功能应用层</v>
      </c>
      <c r="AF3464" s="1" t="str">
        <f>VLOOKUP($K3464,「工具标准名」映射表!$B:$I,5,0)</f>
        <v>功能应用（教学辅助工具）</v>
      </c>
      <c r="AG3464" s="1" t="str">
        <f>VLOOKUP($K3464,「工具标准名」映射表!$B:$I,6,0)</f>
        <v>软件工具</v>
      </c>
      <c r="AH3464" s="1" t="str">
        <f>VLOOKUP($K3464,「工具标准名」映射表!$B:$I,7,0)</f>
        <v>其他</v>
      </c>
      <c r="AI3464" s="1" t="str">
        <f>VLOOKUP($K3464,「工具标准名」映射表!$B:$I,8,0)</f>
        <v>否</v>
      </c>
      <c r="AJ3464" s="1" t="s">
        <v>460</v>
      </c>
      <c r="AK3464" s="1"/>
      <c r="AL3464" s="1"/>
      <c r="AM3464" s="1"/>
      <c r="AN3464" s="1"/>
      <c r="AO3464" s="1"/>
    </row>
    <row r="3465" spans="1:41" ht="16">
      <c r="A3465" s="1" t="s">
        <v>21389</v>
      </c>
      <c r="B3465" s="3">
        <v>46056.461527777799</v>
      </c>
      <c r="C3465" s="14">
        <v>1711</v>
      </c>
      <c r="D3465" s="1" t="s">
        <v>21390</v>
      </c>
      <c r="E3465" s="1" t="s">
        <v>21391</v>
      </c>
      <c r="F3465" s="1" t="s">
        <v>27</v>
      </c>
      <c r="G3465" s="1" t="s">
        <v>21392</v>
      </c>
      <c r="H3465" s="1" t="s">
        <v>21393</v>
      </c>
      <c r="I3465" s="1" t="s">
        <v>21394</v>
      </c>
      <c r="J3465" s="1" t="s">
        <v>21395</v>
      </c>
      <c r="K3465" s="1" t="s">
        <v>19802</v>
      </c>
      <c r="L3465" s="1" t="s">
        <v>33</v>
      </c>
      <c r="M3465" s="1" t="b">
        <v>1</v>
      </c>
      <c r="N3465" s="1" t="s">
        <v>47</v>
      </c>
      <c r="O3465" s="1" t="s">
        <v>54</v>
      </c>
      <c r="P3465" s="1" t="s">
        <v>19801</v>
      </c>
      <c r="Q3465" s="1" t="s">
        <v>37</v>
      </c>
      <c r="R3465" s="1" t="s">
        <v>38</v>
      </c>
      <c r="S3465" s="1" t="s">
        <v>39</v>
      </c>
      <c r="T3465" s="1" t="s">
        <v>21397</v>
      </c>
      <c r="U3465" s="1" t="s">
        <v>21394</v>
      </c>
      <c r="V3465" s="1" t="s">
        <v>21398</v>
      </c>
      <c r="W3465" s="1" t="s">
        <v>21399</v>
      </c>
      <c r="X3465" s="1" t="s">
        <v>21400</v>
      </c>
      <c r="Y3465" s="1" t="s">
        <v>801</v>
      </c>
      <c r="Z3465" s="1" t="s">
        <v>19802</v>
      </c>
      <c r="AA3465" s="1">
        <v>0</v>
      </c>
      <c r="AB3465" s="1" t="s">
        <v>460</v>
      </c>
      <c r="AD3465" s="1" t="str">
        <f>VLOOKUP($K3465,「工具标准名」映射表!$B:$I,3,0)</f>
        <v>小学二年级语文智能识字与个性化阅读辅导系统</v>
      </c>
      <c r="AE3465" s="1" t="str">
        <f>VLOOKUP($K3465,「工具标准名」映射表!$B:$I,4,0)</f>
        <v>功能应用层</v>
      </c>
      <c r="AF3465" s="1" t="str">
        <f>VLOOKUP($K3465,「工具标准名」映射表!$B:$I,5,0)</f>
        <v>功能应用（校级 / 区域级系统）</v>
      </c>
      <c r="AG3465" s="1" t="str">
        <f>VLOOKUP($K3465,「工具标准名」映射表!$B:$I,6,0)</f>
        <v>软件工具</v>
      </c>
      <c r="AH3465" s="1" t="str">
        <f>VLOOKUP($K3465,「工具标准名」映射表!$B:$I,7,0)</f>
        <v>AI智能体</v>
      </c>
      <c r="AI3465" s="1" t="str">
        <f>VLOOKUP($K3465,「工具标准名」映射表!$B:$I,8,0)</f>
        <v>否</v>
      </c>
      <c r="AJ3465" s="1" t="s">
        <v>460</v>
      </c>
      <c r="AK3465" s="1"/>
      <c r="AL3465" s="1"/>
      <c r="AM3465" s="1"/>
      <c r="AN3465" s="1"/>
      <c r="AO3465" s="1"/>
    </row>
    <row r="3466" spans="1:41" ht="16">
      <c r="A3466" s="1" t="s">
        <v>21401</v>
      </c>
      <c r="B3466" s="3">
        <v>46056.461516203701</v>
      </c>
      <c r="C3466" s="14">
        <v>1712</v>
      </c>
      <c r="D3466" s="1" t="s">
        <v>21402</v>
      </c>
      <c r="E3466" s="1" t="s">
        <v>164</v>
      </c>
      <c r="F3466" s="1" t="s">
        <v>100</v>
      </c>
      <c r="G3466" s="1" t="s">
        <v>21403</v>
      </c>
      <c r="H3466" s="1" t="s">
        <v>21404</v>
      </c>
      <c r="I3466" s="1" t="s">
        <v>21405</v>
      </c>
      <c r="J3466" s="1" t="s">
        <v>21406</v>
      </c>
      <c r="K3466" s="1" t="s">
        <v>7310</v>
      </c>
      <c r="L3466" s="1" t="s">
        <v>33</v>
      </c>
      <c r="M3466" s="1" t="b">
        <v>0</v>
      </c>
      <c r="N3466" s="1" t="s">
        <v>47</v>
      </c>
      <c r="O3466" s="1" t="s">
        <v>48</v>
      </c>
      <c r="P3466" s="1" t="s">
        <v>7309</v>
      </c>
      <c r="Q3466" s="1" t="s">
        <v>37</v>
      </c>
      <c r="R3466" s="1" t="s">
        <v>38</v>
      </c>
      <c r="S3466" s="1" t="s">
        <v>39</v>
      </c>
      <c r="T3466" s="1" t="s">
        <v>21408</v>
      </c>
      <c r="U3466" s="1" t="s">
        <v>21409</v>
      </c>
      <c r="V3466" s="1" t="s">
        <v>21410</v>
      </c>
      <c r="W3466" s="1" t="s">
        <v>21411</v>
      </c>
      <c r="X3466" s="1" t="s">
        <v>21412</v>
      </c>
      <c r="Y3466" s="1" t="s">
        <v>156</v>
      </c>
      <c r="Z3466" s="1" t="s">
        <v>7310</v>
      </c>
      <c r="AA3466" s="1">
        <v>0</v>
      </c>
      <c r="AB3466" s="1" t="s">
        <v>164</v>
      </c>
      <c r="AD3466" s="1" t="str">
        <f>VLOOKUP($K3466,「工具标准名」映射表!$B:$I,3,0)</f>
        <v>Knewton</v>
      </c>
      <c r="AE3466" s="1" t="str">
        <f>VLOOKUP($K3466,「工具标准名」映射表!$B:$I,4,0)</f>
        <v>功能应用层</v>
      </c>
      <c r="AF3466" s="1" t="str">
        <f>VLOOKUP($K3466,「工具标准名」映射表!$B:$I,5,0)</f>
        <v>功能应用（Web 教学平台（SaaS））</v>
      </c>
      <c r="AG3466" s="1" t="str">
        <f>VLOOKUP($K3466,「工具标准名」映射表!$B:$I,6,0)</f>
        <v>软件工具</v>
      </c>
      <c r="AH3466" s="1" t="str">
        <f>VLOOKUP($K3466,「工具标准名」映射表!$B:$I,7,0)</f>
        <v>其他</v>
      </c>
      <c r="AI3466" s="1" t="str">
        <f>VLOOKUP($K3466,「工具标准名」映射表!$B:$I,8,0)</f>
        <v>否</v>
      </c>
      <c r="AJ3466" s="1" t="s">
        <v>164</v>
      </c>
      <c r="AK3466" s="1"/>
      <c r="AL3466" s="1"/>
      <c r="AM3466" s="1"/>
      <c r="AN3466" s="1"/>
      <c r="AO3466" s="1"/>
    </row>
    <row r="3467" spans="1:41" ht="16">
      <c r="A3467" s="1" t="s">
        <v>21401</v>
      </c>
      <c r="B3467" s="3">
        <v>46056.461516203701</v>
      </c>
      <c r="C3467" s="14">
        <v>1712</v>
      </c>
      <c r="D3467" s="1" t="s">
        <v>21402</v>
      </c>
      <c r="E3467" s="1" t="s">
        <v>164</v>
      </c>
      <c r="F3467" s="1" t="s">
        <v>100</v>
      </c>
      <c r="G3467" s="1" t="s">
        <v>21403</v>
      </c>
      <c r="H3467" s="1" t="s">
        <v>21404</v>
      </c>
      <c r="I3467" s="1" t="s">
        <v>21405</v>
      </c>
      <c r="J3467" s="1" t="s">
        <v>21406</v>
      </c>
      <c r="K3467" s="1" t="s">
        <v>17264</v>
      </c>
      <c r="L3467" s="1" t="s">
        <v>33</v>
      </c>
      <c r="M3467" s="1" t="b">
        <v>0</v>
      </c>
      <c r="N3467" s="1" t="s">
        <v>47</v>
      </c>
      <c r="O3467" s="1" t="s">
        <v>48</v>
      </c>
      <c r="P3467" s="1" t="s">
        <v>17263</v>
      </c>
      <c r="Q3467" s="1" t="s">
        <v>37</v>
      </c>
      <c r="R3467" s="1" t="s">
        <v>38</v>
      </c>
      <c r="S3467" s="1" t="s">
        <v>39</v>
      </c>
      <c r="T3467" s="1" t="s">
        <v>21408</v>
      </c>
      <c r="U3467" s="1" t="s">
        <v>21409</v>
      </c>
      <c r="V3467" s="1" t="s">
        <v>21410</v>
      </c>
      <c r="W3467" s="1" t="s">
        <v>21411</v>
      </c>
      <c r="X3467" s="1" t="s">
        <v>21412</v>
      </c>
      <c r="Y3467" s="1" t="s">
        <v>156</v>
      </c>
      <c r="Z3467" s="1" t="s">
        <v>17264</v>
      </c>
      <c r="AA3467" s="1">
        <v>0</v>
      </c>
      <c r="AB3467" s="1" t="s">
        <v>164</v>
      </c>
      <c r="AD3467" s="1" t="str">
        <f>VLOOKUP($K3467,「工具标准名」映射表!$B:$I,3,0)</f>
        <v>松鼠AI</v>
      </c>
      <c r="AE3467" s="1" t="str">
        <f>VLOOKUP($K3467,「工具标准名」映射表!$B:$I,4,0)</f>
        <v>功能应用层</v>
      </c>
      <c r="AF3467" s="1" t="str">
        <f>VLOOKUP($K3467,「工具标准名」映射表!$B:$I,5,0)</f>
        <v>功能应用层（AI智能体）</v>
      </c>
      <c r="AG3467" s="1" t="str">
        <f>VLOOKUP($K3467,「工具标准名」映射表!$B:$I,6,0)</f>
        <v>软件工具</v>
      </c>
      <c r="AH3467" s="1" t="str">
        <f>VLOOKUP($K3467,「工具标准名」映射表!$B:$I,7,0)</f>
        <v>AI智能体</v>
      </c>
      <c r="AI3467" s="1" t="str">
        <f>VLOOKUP($K3467,「工具标准名」映射表!$B:$I,8,0)</f>
        <v>否</v>
      </c>
      <c r="AJ3467" s="1" t="s">
        <v>164</v>
      </c>
      <c r="AK3467" s="1"/>
      <c r="AL3467" s="1"/>
      <c r="AM3467" s="1"/>
      <c r="AN3467" s="1"/>
      <c r="AO3467" s="1"/>
    </row>
    <row r="3468" spans="1:41" ht="16">
      <c r="A3468" s="1" t="s">
        <v>21415</v>
      </c>
      <c r="B3468" s="3">
        <v>46056.461620370399</v>
      </c>
      <c r="C3468" s="14">
        <v>1714</v>
      </c>
      <c r="D3468" s="1" t="s">
        <v>21416</v>
      </c>
      <c r="E3468" s="1" t="s">
        <v>21417</v>
      </c>
      <c r="F3468" s="1" t="s">
        <v>27</v>
      </c>
      <c r="G3468" s="1" t="s">
        <v>28</v>
      </c>
      <c r="H3468" s="1" t="s">
        <v>21418</v>
      </c>
      <c r="I3468" s="1" t="s">
        <v>21419</v>
      </c>
      <c r="J3468" s="1" t="s">
        <v>21420</v>
      </c>
      <c r="K3468" s="1" t="s">
        <v>17518</v>
      </c>
      <c r="L3468" s="1" t="s">
        <v>16164</v>
      </c>
      <c r="M3468" s="1" t="b">
        <v>1</v>
      </c>
      <c r="N3468" s="1" t="s">
        <v>47</v>
      </c>
      <c r="O3468" s="1" t="s">
        <v>48</v>
      </c>
      <c r="P3468" s="1" t="s">
        <v>17517</v>
      </c>
      <c r="Q3468" s="1" t="s">
        <v>37</v>
      </c>
      <c r="R3468" s="1" t="s">
        <v>38</v>
      </c>
      <c r="S3468" s="1" t="s">
        <v>39</v>
      </c>
      <c r="T3468" s="1" t="s">
        <v>21422</v>
      </c>
      <c r="U3468" s="1" t="s">
        <v>21419</v>
      </c>
      <c r="V3468" s="1" t="s">
        <v>21423</v>
      </c>
      <c r="W3468" s="1" t="s">
        <v>1117</v>
      </c>
      <c r="X3468" s="1" t="s">
        <v>21424</v>
      </c>
      <c r="Y3468" s="1" t="s">
        <v>43</v>
      </c>
      <c r="Z3468" s="1" t="s">
        <v>17518</v>
      </c>
      <c r="AA3468" s="1">
        <v>0</v>
      </c>
      <c r="AB3468" s="1" t="s">
        <v>460</v>
      </c>
      <c r="AD3468" s="1" t="str">
        <f>VLOOKUP($K3468,「工具标准名」映射表!$B:$I,3,0)</f>
        <v>腾讯云智慧校园</v>
      </c>
      <c r="AE3468" s="1" t="str">
        <f>VLOOKUP($K3468,「工具标准名」映射表!$B:$I,4,0)</f>
        <v>功能应用层</v>
      </c>
      <c r="AF3468" s="1" t="str">
        <f>VLOOKUP($K3468,「工具标准名」映射表!$B:$I,5,0)</f>
        <v>功能应用（Web 教学平台（SaaS））</v>
      </c>
      <c r="AG3468" s="1" t="str">
        <f>VLOOKUP($K3468,「工具标准名」映射表!$B:$I,6,0)</f>
        <v>软件工具</v>
      </c>
      <c r="AH3468" s="1" t="str">
        <f>VLOOKUP($K3468,「工具标准名」映射表!$B:$I,7,0)</f>
        <v>大语言模型</v>
      </c>
      <c r="AI3468" s="1" t="str">
        <f>VLOOKUP($K3468,「工具标准名」映射表!$B:$I,8,0)</f>
        <v>是</v>
      </c>
      <c r="AJ3468" s="1" t="s">
        <v>460</v>
      </c>
      <c r="AK3468" s="1"/>
      <c r="AL3468" s="1"/>
      <c r="AM3468" s="1"/>
      <c r="AN3468" s="1"/>
      <c r="AO3468" s="1"/>
    </row>
    <row r="3469" spans="1:41" ht="16">
      <c r="A3469" s="1" t="s">
        <v>21415</v>
      </c>
      <c r="B3469" s="3">
        <v>46056.461620370399</v>
      </c>
      <c r="C3469" s="14">
        <v>1714</v>
      </c>
      <c r="D3469" s="1" t="s">
        <v>21416</v>
      </c>
      <c r="E3469" s="1" t="s">
        <v>21417</v>
      </c>
      <c r="F3469" s="1" t="s">
        <v>27</v>
      </c>
      <c r="G3469" s="1" t="s">
        <v>28</v>
      </c>
      <c r="H3469" s="1" t="s">
        <v>21418</v>
      </c>
      <c r="I3469" s="1" t="s">
        <v>21419</v>
      </c>
      <c r="J3469" s="1" t="s">
        <v>21420</v>
      </c>
      <c r="K3469" s="1" t="s">
        <v>17532</v>
      </c>
      <c r="L3469" s="1" t="s">
        <v>16164</v>
      </c>
      <c r="M3469" s="1" t="b">
        <v>1</v>
      </c>
      <c r="N3469" s="1" t="s">
        <v>47</v>
      </c>
      <c r="O3469" s="1" t="s">
        <v>48</v>
      </c>
      <c r="P3469" s="1" t="s">
        <v>17526</v>
      </c>
      <c r="Q3469" s="1" t="s">
        <v>37</v>
      </c>
      <c r="R3469" s="1" t="s">
        <v>38</v>
      </c>
      <c r="S3469" s="1" t="s">
        <v>39</v>
      </c>
      <c r="T3469" s="1" t="s">
        <v>21422</v>
      </c>
      <c r="U3469" s="1" t="s">
        <v>21419</v>
      </c>
      <c r="V3469" s="1" t="s">
        <v>21423</v>
      </c>
      <c r="W3469" s="1" t="s">
        <v>1117</v>
      </c>
      <c r="X3469" s="1" t="s">
        <v>21424</v>
      </c>
      <c r="Y3469" s="1" t="s">
        <v>43</v>
      </c>
      <c r="Z3469" s="1" t="s">
        <v>17532</v>
      </c>
      <c r="AA3469" s="1">
        <v>0</v>
      </c>
      <c r="AB3469" s="1" t="s">
        <v>460</v>
      </c>
      <c r="AD3469" s="1" t="str">
        <f>VLOOKUP($K3469,「工具标准名」映射表!$B:$I,3,0)</f>
        <v>腾讯云智慧校园</v>
      </c>
      <c r="AE3469" s="1" t="str">
        <f>VLOOKUP($K3469,「工具标准名」映射表!$B:$I,4,0)</f>
        <v>功能应用层</v>
      </c>
      <c r="AF3469" s="1" t="str">
        <f>VLOOKUP($K3469,「工具标准名」映射表!$B:$I,5,0)</f>
        <v>功能应用（Web 教学平台（SaaS））</v>
      </c>
      <c r="AG3469" s="1" t="str">
        <f>VLOOKUP($K3469,「工具标准名」映射表!$B:$I,6,0)</f>
        <v>软件工具</v>
      </c>
      <c r="AH3469" s="1" t="str">
        <f>VLOOKUP($K3469,「工具标准名」映射表!$B:$I,7,0)</f>
        <v>大语言模型</v>
      </c>
      <c r="AI3469" s="1" t="str">
        <f>VLOOKUP($K3469,「工具标准名」映射表!$B:$I,8,0)</f>
        <v>是</v>
      </c>
      <c r="AJ3469" s="1" t="s">
        <v>460</v>
      </c>
      <c r="AK3469" s="1"/>
      <c r="AL3469" s="1"/>
      <c r="AM3469" s="1"/>
      <c r="AN3469" s="1"/>
      <c r="AO3469" s="1"/>
    </row>
    <row r="3470" spans="1:41" ht="16">
      <c r="A3470" s="1" t="s">
        <v>21415</v>
      </c>
      <c r="B3470" s="3">
        <v>46056.461620370399</v>
      </c>
      <c r="C3470" s="14">
        <v>1714</v>
      </c>
      <c r="D3470" s="1" t="s">
        <v>21416</v>
      </c>
      <c r="E3470" s="1" t="s">
        <v>21417</v>
      </c>
      <c r="F3470" s="1" t="s">
        <v>27</v>
      </c>
      <c r="G3470" s="1" t="s">
        <v>28</v>
      </c>
      <c r="H3470" s="1" t="s">
        <v>21418</v>
      </c>
      <c r="I3470" s="1" t="s">
        <v>21419</v>
      </c>
      <c r="J3470" s="1" t="s">
        <v>21420</v>
      </c>
      <c r="K3470" s="1" t="s">
        <v>20137</v>
      </c>
      <c r="L3470" s="1" t="s">
        <v>33</v>
      </c>
      <c r="M3470" s="1" t="b">
        <v>0</v>
      </c>
      <c r="N3470" s="1" t="s">
        <v>65</v>
      </c>
      <c r="O3470" s="1" t="s">
        <v>66</v>
      </c>
      <c r="P3470" s="1" t="s">
        <v>20131</v>
      </c>
      <c r="Q3470" s="1" t="s">
        <v>37</v>
      </c>
      <c r="R3470" s="1" t="s">
        <v>38</v>
      </c>
      <c r="S3470" s="1" t="s">
        <v>39</v>
      </c>
      <c r="T3470" s="1" t="s">
        <v>21422</v>
      </c>
      <c r="U3470" s="1" t="s">
        <v>21419</v>
      </c>
      <c r="V3470" s="1" t="s">
        <v>21423</v>
      </c>
      <c r="W3470" s="1" t="s">
        <v>1117</v>
      </c>
      <c r="X3470" s="1" t="s">
        <v>21424</v>
      </c>
      <c r="Y3470" s="1" t="s">
        <v>43</v>
      </c>
      <c r="Z3470" s="1" t="s">
        <v>20137</v>
      </c>
      <c r="AA3470" s="1">
        <v>0</v>
      </c>
      <c r="AB3470" s="1" t="s">
        <v>460</v>
      </c>
      <c r="AD3470" s="1" t="str">
        <f>VLOOKUP($K3470,「工具标准名」映射表!$B:$I,3,0)</f>
        <v>行为分析摄像头</v>
      </c>
      <c r="AE3470" s="1" t="str">
        <f>VLOOKUP($K3470,「工具标准名」映射表!$B:$I,4,0)</f>
        <v>技术层</v>
      </c>
      <c r="AF3470" s="1" t="str">
        <f>VLOOKUP($K3470,「工具标准名」映射表!$B:$I,5,0)</f>
        <v>技术层（通用大模型）</v>
      </c>
      <c r="AG3470" s="1" t="str">
        <f>VLOOKUP($K3470,「工具标准名」映射表!$B:$I,6,0)</f>
        <v>软件工具</v>
      </c>
      <c r="AH3470" s="1" t="str">
        <f>VLOOKUP($K3470,「工具标准名」映射表!$B:$I,7,0)</f>
        <v>AI智能体</v>
      </c>
      <c r="AI3470" s="1" t="str">
        <f>VLOOKUP($K3470,「工具标准名」映射表!$B:$I,8,0)</f>
        <v>否</v>
      </c>
      <c r="AJ3470" s="1" t="s">
        <v>460</v>
      </c>
      <c r="AK3470" s="1"/>
      <c r="AL3470" s="1"/>
      <c r="AM3470" s="1"/>
      <c r="AN3470" s="1"/>
      <c r="AO3470" s="1"/>
    </row>
    <row r="3471" spans="1:41" ht="16">
      <c r="A3471" s="1" t="s">
        <v>21415</v>
      </c>
      <c r="B3471" s="3">
        <v>46056.461620370399</v>
      </c>
      <c r="C3471" s="14">
        <v>1714</v>
      </c>
      <c r="D3471" s="1" t="s">
        <v>21416</v>
      </c>
      <c r="E3471" s="1" t="s">
        <v>21417</v>
      </c>
      <c r="F3471" s="1" t="s">
        <v>27</v>
      </c>
      <c r="G3471" s="1" t="s">
        <v>28</v>
      </c>
      <c r="H3471" s="1" t="s">
        <v>21418</v>
      </c>
      <c r="I3471" s="1" t="s">
        <v>21419</v>
      </c>
      <c r="J3471" s="1" t="s">
        <v>21420</v>
      </c>
      <c r="K3471" s="1" t="s">
        <v>10460</v>
      </c>
      <c r="L3471" s="1" t="s">
        <v>33</v>
      </c>
      <c r="M3471" s="1" t="b">
        <v>0</v>
      </c>
      <c r="N3471" s="1" t="s">
        <v>65</v>
      </c>
      <c r="O3471" s="1" t="s">
        <v>66</v>
      </c>
      <c r="P3471" s="1" t="s">
        <v>19436</v>
      </c>
      <c r="Q3471" s="1" t="s">
        <v>37</v>
      </c>
      <c r="R3471" s="1" t="s">
        <v>38</v>
      </c>
      <c r="S3471" s="1" t="s">
        <v>39</v>
      </c>
      <c r="T3471" s="1" t="s">
        <v>21422</v>
      </c>
      <c r="U3471" s="1" t="s">
        <v>21419</v>
      </c>
      <c r="V3471" s="1" t="s">
        <v>21423</v>
      </c>
      <c r="W3471" s="1" t="s">
        <v>1117</v>
      </c>
      <c r="X3471" s="1" t="s">
        <v>21424</v>
      </c>
      <c r="Y3471" s="1" t="s">
        <v>43</v>
      </c>
      <c r="Z3471" s="1" t="s">
        <v>10460</v>
      </c>
      <c r="AA3471" s="1" t="s">
        <v>23374</v>
      </c>
      <c r="AB3471" s="1" t="s">
        <v>460</v>
      </c>
      <c r="AD3471" s="1" t="str">
        <f>VLOOKUP($K3471,「工具标准名」映射表!$B:$I,3,0)</f>
        <v>希沃智慧黑板</v>
      </c>
      <c r="AE3471" s="1" t="str">
        <f>VLOOKUP($K3471,「工具标准名」映射表!$B:$I,4,0)</f>
        <v>功能应用层</v>
      </c>
      <c r="AF3471" s="1" t="str">
        <f>VLOOKUP($K3471,「工具标准名」映射表!$B:$I,5,0)</f>
        <v>功能应用（教学辅助工具）</v>
      </c>
      <c r="AG3471" s="1" t="str">
        <f>VLOOKUP($K3471,「工具标准名」映射表!$B:$I,6,0)</f>
        <v>硬件设备</v>
      </c>
      <c r="AH3471" s="1" t="str">
        <f>VLOOKUP($K3471,「工具标准名」映射表!$B:$I,7,0)</f>
        <v>AI智能体</v>
      </c>
      <c r="AI3471" s="1" t="str">
        <f>VLOOKUP($K3471,「工具标准名」映射表!$B:$I,8,0)</f>
        <v>否</v>
      </c>
      <c r="AJ3471" s="1" t="s">
        <v>460</v>
      </c>
      <c r="AK3471" s="1"/>
      <c r="AL3471" s="1"/>
      <c r="AM3471" s="1"/>
      <c r="AN3471" s="1"/>
      <c r="AO3471" s="1"/>
    </row>
    <row r="3472" spans="1:41" ht="16">
      <c r="A3472" s="1" t="s">
        <v>21427</v>
      </c>
      <c r="B3472" s="3">
        <v>46056.461597222202</v>
      </c>
      <c r="C3472" s="14">
        <v>1716</v>
      </c>
      <c r="D3472" s="1" t="s">
        <v>21428</v>
      </c>
      <c r="E3472" s="1" t="s">
        <v>21429</v>
      </c>
      <c r="F3472" s="1" t="s">
        <v>1446</v>
      </c>
      <c r="G3472" s="1" t="s">
        <v>21430</v>
      </c>
      <c r="H3472" s="1" t="s">
        <v>21431</v>
      </c>
      <c r="I3472" s="1" t="s">
        <v>21432</v>
      </c>
      <c r="J3472" s="1" t="s">
        <v>21433</v>
      </c>
      <c r="K3472" s="1" t="s">
        <v>679</v>
      </c>
      <c r="L3472" s="1" t="s">
        <v>21546</v>
      </c>
      <c r="M3472" s="1" t="b">
        <v>1</v>
      </c>
      <c r="N3472" s="1" t="s">
        <v>47</v>
      </c>
      <c r="O3472" s="1" t="s">
        <v>54</v>
      </c>
      <c r="P3472" s="1" t="s">
        <v>21547</v>
      </c>
      <c r="Q3472" s="1" t="s">
        <v>37</v>
      </c>
      <c r="R3472" s="1" t="s">
        <v>38</v>
      </c>
      <c r="S3472" s="1" t="s">
        <v>39</v>
      </c>
      <c r="T3472" s="1" t="s">
        <v>21435</v>
      </c>
      <c r="U3472" s="1" t="s">
        <v>21436</v>
      </c>
      <c r="V3472" s="1" t="s">
        <v>21437</v>
      </c>
      <c r="W3472" s="1" t="s">
        <v>21438</v>
      </c>
      <c r="X3472" s="1" t="s">
        <v>21439</v>
      </c>
      <c r="Y3472" s="1" t="s">
        <v>156</v>
      </c>
      <c r="Z3472" s="1" t="s">
        <v>679</v>
      </c>
      <c r="AA3472" s="1">
        <v>0</v>
      </c>
      <c r="AB3472" s="1" t="s">
        <v>5136</v>
      </c>
      <c r="AD3472" s="1" t="str">
        <f>VLOOKUP($K3472,「工具标准名」映射表!$B:$I,3,0)</f>
        <v>智慧教育平台</v>
      </c>
      <c r="AE3472" s="1" t="str">
        <f>VLOOKUP($K3472,「工具标准名」映射表!$B:$I,4,0)</f>
        <v>功能应用层</v>
      </c>
      <c r="AF3472" s="1" t="str">
        <f>VLOOKUP($K3472,「工具标准名」映射表!$B:$I,5,0)</f>
        <v>功能应用（校级 / 区域级系统）</v>
      </c>
      <c r="AG3472" s="1" t="str">
        <f>VLOOKUP($K3472,「工具标准名」映射表!$B:$I,6,0)</f>
        <v>软件工具</v>
      </c>
      <c r="AH3472" s="1" t="str">
        <f>VLOOKUP($K3472,「工具标准名」映射表!$B:$I,7,0)</f>
        <v>AI智能体</v>
      </c>
      <c r="AI3472" s="1" t="str">
        <f>VLOOKUP($K3472,「工具标准名」映射表!$B:$I,8,0)</f>
        <v>否</v>
      </c>
      <c r="AJ3472" s="1" t="s">
        <v>5136</v>
      </c>
      <c r="AK3472" s="1"/>
      <c r="AL3472" s="1"/>
      <c r="AM3472" s="1"/>
      <c r="AN3472" s="1"/>
      <c r="AO3472" s="1"/>
    </row>
    <row r="3473" spans="1:41" ht="16">
      <c r="A3473" s="1" t="s">
        <v>21441</v>
      </c>
      <c r="B3473" s="3">
        <v>46056.461574074099</v>
      </c>
      <c r="C3473" s="14">
        <v>1717</v>
      </c>
      <c r="D3473" s="1" t="s">
        <v>21442</v>
      </c>
      <c r="E3473" s="1" t="s">
        <v>21443</v>
      </c>
      <c r="F3473" s="1" t="s">
        <v>27</v>
      </c>
      <c r="G3473" s="1" t="s">
        <v>21444</v>
      </c>
      <c r="H3473" s="1" t="s">
        <v>21445</v>
      </c>
      <c r="I3473" s="1" t="s">
        <v>21446</v>
      </c>
      <c r="J3473" s="1" t="s">
        <v>21447</v>
      </c>
      <c r="K3473" s="1" t="s">
        <v>2240</v>
      </c>
      <c r="L3473" s="1" t="s">
        <v>33</v>
      </c>
      <c r="M3473" s="1" t="b">
        <v>0</v>
      </c>
      <c r="N3473" s="1" t="s">
        <v>47</v>
      </c>
      <c r="O3473" s="1" t="s">
        <v>54</v>
      </c>
      <c r="P3473" s="1" t="s">
        <v>12664</v>
      </c>
      <c r="Q3473" s="1" t="s">
        <v>37</v>
      </c>
      <c r="R3473" s="1" t="s">
        <v>38</v>
      </c>
      <c r="S3473" s="1" t="s">
        <v>39</v>
      </c>
      <c r="T3473" s="1" t="s">
        <v>21449</v>
      </c>
      <c r="U3473" s="1" t="s">
        <v>30</v>
      </c>
      <c r="V3473" s="1" t="s">
        <v>5840</v>
      </c>
      <c r="W3473" s="1" t="s">
        <v>28</v>
      </c>
      <c r="X3473" s="1" t="s">
        <v>21450</v>
      </c>
      <c r="Y3473" s="1" t="s">
        <v>43</v>
      </c>
      <c r="Z3473" s="1" t="s">
        <v>270</v>
      </c>
      <c r="AA3473" s="1">
        <v>0</v>
      </c>
      <c r="AB3473" s="1" t="s">
        <v>460</v>
      </c>
      <c r="AD3473" s="1" t="str">
        <f>VLOOKUP($K3473,「工具标准名」映射表!$B:$I,3,0)</f>
        <v>国家智慧教育平台</v>
      </c>
      <c r="AE3473" s="1" t="str">
        <f>VLOOKUP($K3473,「工具标准名」映射表!$B:$I,4,0)</f>
        <v>教育数据层</v>
      </c>
      <c r="AF3473" s="1" t="str">
        <f>VLOOKUP($K3473,「工具标准名」映射表!$B:$I,5,0)</f>
        <v>功能应用（Web 教学平台（SaaS））</v>
      </c>
      <c r="AG3473" s="1" t="str">
        <f>VLOOKUP($K3473,「工具标准名」映射表!$B:$I,6,0)</f>
        <v>在线资源</v>
      </c>
      <c r="AH3473" s="1" t="str">
        <f>VLOOKUP($K3473,「工具标准名」映射表!$B:$I,7,0)</f>
        <v>其他</v>
      </c>
      <c r="AI3473" s="1" t="str">
        <f>VLOOKUP($K3473,「工具标准名」映射表!$B:$I,8,0)</f>
        <v>否</v>
      </c>
      <c r="AJ3473" s="1" t="s">
        <v>460</v>
      </c>
      <c r="AK3473" s="1"/>
      <c r="AL3473" s="1"/>
      <c r="AM3473" s="1"/>
      <c r="AN3473" s="1"/>
      <c r="AO3473" s="1"/>
    </row>
    <row r="3474" spans="1:41" ht="16">
      <c r="A3474" s="1" t="s">
        <v>21451</v>
      </c>
      <c r="B3474" s="3">
        <v>46056.461643518502</v>
      </c>
      <c r="C3474" s="14">
        <v>1718</v>
      </c>
      <c r="D3474" s="1" t="s">
        <v>19478</v>
      </c>
      <c r="E3474" s="1" t="s">
        <v>12272</v>
      </c>
      <c r="F3474" s="1" t="s">
        <v>27</v>
      </c>
      <c r="G3474" s="1" t="s">
        <v>21452</v>
      </c>
      <c r="H3474" s="1" t="s">
        <v>21453</v>
      </c>
      <c r="I3474" s="1" t="s">
        <v>21454</v>
      </c>
      <c r="J3474" s="1" t="s">
        <v>21455</v>
      </c>
      <c r="K3474" s="1" t="s">
        <v>1962</v>
      </c>
      <c r="L3474" s="1" t="s">
        <v>33</v>
      </c>
      <c r="M3474" s="1" t="b">
        <v>0</v>
      </c>
      <c r="N3474" s="1" t="s">
        <v>47</v>
      </c>
      <c r="O3474" s="1" t="s">
        <v>54</v>
      </c>
      <c r="P3474" s="1" t="s">
        <v>11571</v>
      </c>
      <c r="Q3474" s="1" t="s">
        <v>87</v>
      </c>
      <c r="R3474" s="1" t="s">
        <v>234</v>
      </c>
      <c r="S3474" s="1" t="s">
        <v>39</v>
      </c>
      <c r="T3474" s="1" t="s">
        <v>21457</v>
      </c>
      <c r="U3474" s="1" t="s">
        <v>21458</v>
      </c>
      <c r="V3474" s="1" t="s">
        <v>21459</v>
      </c>
      <c r="W3474" s="1" t="s">
        <v>21460</v>
      </c>
      <c r="X3474" s="1" t="s">
        <v>21461</v>
      </c>
      <c r="Y3474" s="1" t="s">
        <v>43</v>
      </c>
      <c r="Z3474" s="1" t="s">
        <v>139</v>
      </c>
      <c r="AA3474" s="1" t="s">
        <v>23370</v>
      </c>
      <c r="AB3474" s="1" t="s">
        <v>164</v>
      </c>
      <c r="AD3474" s="1" t="str">
        <f>VLOOKUP($K3474,「工具标准名」映射表!$B:$I,3,0)</f>
        <v>豆包</v>
      </c>
      <c r="AE3474" s="1" t="str">
        <f>VLOOKUP($K3474,「工具标准名」映射表!$B:$I,4,0)</f>
        <v>功能应用层</v>
      </c>
      <c r="AF3474" s="1" t="str">
        <f>VLOOKUP($K3474,「工具标准名」映射表!$B:$I,5,0)</f>
        <v>功能应用（教学辅助工具）</v>
      </c>
      <c r="AG3474" s="1" t="str">
        <f>VLOOKUP($K3474,「工具标准名」映射表!$B:$I,6,0)</f>
        <v>软件工具</v>
      </c>
      <c r="AH3474" s="1" t="str">
        <f>VLOOKUP($K3474,「工具标准名」映射表!$B:$I,7,0)</f>
        <v>其他</v>
      </c>
      <c r="AI3474" s="1" t="str">
        <f>VLOOKUP($K3474,「工具标准名」映射表!$B:$I,8,0)</f>
        <v>否</v>
      </c>
      <c r="AJ3474" s="1" t="s">
        <v>164</v>
      </c>
      <c r="AK3474" s="1"/>
      <c r="AL3474" s="1"/>
      <c r="AM3474" s="1"/>
      <c r="AN3474" s="1"/>
      <c r="AO3474" s="1"/>
    </row>
    <row r="3475" spans="1:41" ht="16">
      <c r="A3475" s="1" t="s">
        <v>21451</v>
      </c>
      <c r="B3475" s="3">
        <v>46056.461643518502</v>
      </c>
      <c r="C3475" s="14">
        <v>1718</v>
      </c>
      <c r="D3475" s="1" t="s">
        <v>19478</v>
      </c>
      <c r="E3475" s="1" t="s">
        <v>12272</v>
      </c>
      <c r="F3475" s="1" t="s">
        <v>27</v>
      </c>
      <c r="G3475" s="1" t="s">
        <v>21452</v>
      </c>
      <c r="H3475" s="1" t="s">
        <v>21453</v>
      </c>
      <c r="I3475" s="1" t="s">
        <v>21454</v>
      </c>
      <c r="J3475" s="1" t="s">
        <v>21455</v>
      </c>
      <c r="K3475" s="1" t="s">
        <v>4835</v>
      </c>
      <c r="L3475" s="1" t="s">
        <v>33</v>
      </c>
      <c r="M3475" s="1" t="b">
        <v>0</v>
      </c>
      <c r="N3475" s="1" t="s">
        <v>3189</v>
      </c>
      <c r="O3475" s="1" t="s">
        <v>3189</v>
      </c>
      <c r="P3475" s="1" t="s">
        <v>4836</v>
      </c>
      <c r="Q3475" s="1" t="s">
        <v>87</v>
      </c>
      <c r="R3475" s="1" t="s">
        <v>234</v>
      </c>
      <c r="S3475" s="1" t="s">
        <v>39</v>
      </c>
      <c r="T3475" s="1" t="s">
        <v>21457</v>
      </c>
      <c r="U3475" s="1" t="s">
        <v>21458</v>
      </c>
      <c r="V3475" s="1" t="s">
        <v>21459</v>
      </c>
      <c r="W3475" s="1" t="s">
        <v>21460</v>
      </c>
      <c r="X3475" s="1" t="s">
        <v>21461</v>
      </c>
      <c r="Y3475" s="1" t="s">
        <v>43</v>
      </c>
      <c r="Z3475" s="1" t="s">
        <v>4835</v>
      </c>
      <c r="AA3475" s="1">
        <v>0</v>
      </c>
      <c r="AB3475" s="1" t="s">
        <v>164</v>
      </c>
      <c r="AD3475" s="1" t="str">
        <f>VLOOKUP($K3475,「工具标准名」映射表!$B:$I,3,0)</f>
        <v>CS扫描王</v>
      </c>
      <c r="AE3475" s="1" t="str">
        <f>VLOOKUP($K3475,「工具标准名」映射表!$B:$I,4,0)</f>
        <v>功能应用层</v>
      </c>
      <c r="AF3475" s="1" t="str">
        <f>VLOOKUP($K3475,「工具标准名」映射表!$B:$I,5,0)</f>
        <v>功能应用（教学辅助工具）</v>
      </c>
      <c r="AG3475" s="1" t="str">
        <f>VLOOKUP($K3475,「工具标准名」映射表!$B:$I,6,0)</f>
        <v>软件工具</v>
      </c>
      <c r="AH3475" s="1" t="str">
        <f>VLOOKUP($K3475,「工具标准名」映射表!$B:$I,7,0)</f>
        <v>AI智能体</v>
      </c>
      <c r="AI3475" s="1" t="str">
        <f>VLOOKUP($K3475,「工具标准名」映射表!$B:$I,8,0)</f>
        <v>否</v>
      </c>
      <c r="AJ3475" s="1" t="s">
        <v>164</v>
      </c>
      <c r="AK3475" s="1"/>
      <c r="AL3475" s="1"/>
      <c r="AM3475" s="1"/>
      <c r="AN3475" s="1"/>
      <c r="AO3475" s="1"/>
    </row>
    <row r="3476" spans="1:41" ht="16">
      <c r="A3476" s="1" t="s">
        <v>21463</v>
      </c>
      <c r="B3476" s="3">
        <v>46056.461666666699</v>
      </c>
      <c r="C3476" s="14">
        <v>1719</v>
      </c>
      <c r="D3476" s="1" t="s">
        <v>21464</v>
      </c>
      <c r="E3476" s="1" t="s">
        <v>115</v>
      </c>
      <c r="F3476" s="1" t="s">
        <v>27</v>
      </c>
      <c r="G3476" s="1" t="s">
        <v>28</v>
      </c>
      <c r="H3476" s="1" t="s">
        <v>21465</v>
      </c>
      <c r="I3476" s="1" t="s">
        <v>21466</v>
      </c>
      <c r="J3476" s="1" t="s">
        <v>21467</v>
      </c>
      <c r="K3476" s="1" t="s">
        <v>21468</v>
      </c>
      <c r="L3476" s="1" t="s">
        <v>33</v>
      </c>
      <c r="M3476" s="1" t="b">
        <v>0</v>
      </c>
      <c r="N3476" s="1" t="s">
        <v>47</v>
      </c>
      <c r="O3476" s="1" t="s">
        <v>54</v>
      </c>
      <c r="P3476" s="1" t="s">
        <v>15478</v>
      </c>
      <c r="Q3476" s="1" t="s">
        <v>37</v>
      </c>
      <c r="R3476" s="1" t="s">
        <v>38</v>
      </c>
      <c r="S3476" s="1" t="s">
        <v>39</v>
      </c>
      <c r="T3476" s="1" t="s">
        <v>21470</v>
      </c>
      <c r="U3476" s="1" t="s">
        <v>21471</v>
      </c>
      <c r="V3476" s="1" t="s">
        <v>21472</v>
      </c>
      <c r="W3476" s="1" t="s">
        <v>276</v>
      </c>
      <c r="X3476" s="1" t="s">
        <v>21473</v>
      </c>
      <c r="Y3476" s="1" t="s">
        <v>299</v>
      </c>
      <c r="Z3476" s="1" t="s">
        <v>13938</v>
      </c>
      <c r="AA3476" s="1" t="s">
        <v>10163</v>
      </c>
      <c r="AB3476" s="1" t="s">
        <v>115</v>
      </c>
      <c r="AD3476" s="1" t="str">
        <f>VLOOKUP($K3476,「工具标准名」映射表!$B:$I,3,0)</f>
        <v>扣子AI</v>
      </c>
      <c r="AE3476" s="1" t="str">
        <f>VLOOKUP($K3476,「工具标准名」映射表!$B:$I,4,0)</f>
        <v>功能应用层</v>
      </c>
      <c r="AF3476" s="1" t="str">
        <f>VLOOKUP($K3476,「工具标准名」映射表!$B:$I,5,0)</f>
        <v>功能应用层（AI智能体）</v>
      </c>
      <c r="AG3476" s="1" t="str">
        <f>VLOOKUP($K3476,「工具标准名」映射表!$B:$I,6,0)</f>
        <v>软件工具</v>
      </c>
      <c r="AH3476" s="1" t="str">
        <f>VLOOKUP($K3476,「工具标准名」映射表!$B:$I,7,0)</f>
        <v>AI智能体</v>
      </c>
      <c r="AI3476" s="1" t="str">
        <f>VLOOKUP($K3476,「工具标准名」映射表!$B:$I,8,0)</f>
        <v>是</v>
      </c>
      <c r="AJ3476" s="1" t="s">
        <v>115</v>
      </c>
      <c r="AK3476" s="1"/>
      <c r="AL3476" s="1"/>
      <c r="AM3476" s="1"/>
      <c r="AN3476" s="1"/>
      <c r="AO3476" s="1"/>
    </row>
    <row r="3477" spans="1:41" ht="16">
      <c r="A3477" s="1" t="s">
        <v>21463</v>
      </c>
      <c r="B3477" s="3">
        <v>46056.461666666699</v>
      </c>
      <c r="C3477" s="14">
        <v>1719</v>
      </c>
      <c r="D3477" s="1" t="s">
        <v>21464</v>
      </c>
      <c r="E3477" s="1" t="s">
        <v>115</v>
      </c>
      <c r="F3477" s="1" t="s">
        <v>27</v>
      </c>
      <c r="G3477" s="1" t="s">
        <v>28</v>
      </c>
      <c r="H3477" s="1" t="s">
        <v>21465</v>
      </c>
      <c r="I3477" s="1" t="s">
        <v>21466</v>
      </c>
      <c r="J3477" s="1" t="s">
        <v>21467</v>
      </c>
      <c r="K3477" s="1" t="s">
        <v>21384</v>
      </c>
      <c r="L3477" s="1" t="s">
        <v>33</v>
      </c>
      <c r="M3477" s="1" t="b">
        <v>0</v>
      </c>
      <c r="N3477" s="1" t="s">
        <v>17213</v>
      </c>
      <c r="O3477" s="1" t="s">
        <v>66</v>
      </c>
      <c r="P3477" s="1" t="s">
        <v>21383</v>
      </c>
      <c r="Q3477" s="1" t="s">
        <v>37</v>
      </c>
      <c r="R3477" s="1" t="s">
        <v>38</v>
      </c>
      <c r="S3477" s="1" t="s">
        <v>39</v>
      </c>
      <c r="T3477" s="1" t="s">
        <v>21470</v>
      </c>
      <c r="U3477" s="1" t="s">
        <v>21471</v>
      </c>
      <c r="V3477" s="1" t="s">
        <v>21472</v>
      </c>
      <c r="W3477" s="1" t="s">
        <v>276</v>
      </c>
      <c r="X3477" s="1" t="s">
        <v>21473</v>
      </c>
      <c r="Y3477" s="1" t="s">
        <v>299</v>
      </c>
      <c r="Z3477" s="1" t="s">
        <v>21384</v>
      </c>
      <c r="AA3477" s="1">
        <v>0</v>
      </c>
      <c r="AB3477" s="1" t="s">
        <v>115</v>
      </c>
      <c r="AD3477" s="1" t="str">
        <f>VLOOKUP($K3477,「工具标准名」映射表!$B:$I,3,0)</f>
        <v>扣子</v>
      </c>
      <c r="AE3477" s="1" t="str">
        <f>VLOOKUP($K3477,「工具标准名」映射表!$B:$I,4,0)</f>
        <v>功能应用层</v>
      </c>
      <c r="AF3477" s="1" t="str">
        <f>VLOOKUP($K3477,「工具标准名」映射表!$B:$I,5,0)</f>
        <v>功能应用（平台型综合系统）</v>
      </c>
      <c r="AG3477" s="1" t="str">
        <f>VLOOKUP($K3477,「工具标准名」映射表!$B:$I,6,0)</f>
        <v>软件工具</v>
      </c>
      <c r="AH3477" s="1" t="str">
        <f>VLOOKUP($K3477,「工具标准名」映射表!$B:$I,7,0)</f>
        <v>AI智能体</v>
      </c>
      <c r="AI3477" s="1" t="str">
        <f>VLOOKUP($K3477,「工具标准名」映射表!$B:$I,8,0)</f>
        <v>否</v>
      </c>
      <c r="AJ3477" s="1" t="s">
        <v>115</v>
      </c>
      <c r="AK3477" s="1"/>
      <c r="AL3477" s="1"/>
      <c r="AM3477" s="1"/>
      <c r="AN3477" s="1"/>
      <c r="AO3477" s="1"/>
    </row>
    <row r="3478" spans="1:41" ht="16">
      <c r="A3478" s="1" t="s">
        <v>21475</v>
      </c>
      <c r="B3478" s="3">
        <v>46056.4616550926</v>
      </c>
      <c r="C3478" s="14">
        <v>1721</v>
      </c>
      <c r="D3478" s="1" t="s">
        <v>21476</v>
      </c>
      <c r="E3478" s="1" t="s">
        <v>21477</v>
      </c>
      <c r="F3478" s="1" t="s">
        <v>100</v>
      </c>
      <c r="G3478" s="1" t="s">
        <v>21478</v>
      </c>
      <c r="H3478" s="1" t="s">
        <v>21479</v>
      </c>
      <c r="I3478" s="1" t="s">
        <v>21480</v>
      </c>
      <c r="J3478" s="1" t="s">
        <v>21481</v>
      </c>
      <c r="K3478" s="1" t="s">
        <v>1177</v>
      </c>
      <c r="L3478" s="1" t="s">
        <v>33</v>
      </c>
      <c r="M3478" s="1" t="b">
        <v>0</v>
      </c>
      <c r="N3478" s="1" t="s">
        <v>47</v>
      </c>
      <c r="O3478" s="1" t="s">
        <v>48</v>
      </c>
      <c r="P3478" s="1" t="s">
        <v>22966</v>
      </c>
      <c r="Q3478" s="1" t="s">
        <v>87</v>
      </c>
      <c r="R3478" s="1" t="s">
        <v>998</v>
      </c>
      <c r="S3478" s="1" t="s">
        <v>39</v>
      </c>
      <c r="T3478" s="1" t="s">
        <v>21483</v>
      </c>
      <c r="U3478" s="1" t="s">
        <v>21484</v>
      </c>
      <c r="V3478" s="1" t="s">
        <v>21485</v>
      </c>
      <c r="W3478" s="1" t="s">
        <v>7127</v>
      </c>
      <c r="X3478" s="1" t="s">
        <v>21486</v>
      </c>
      <c r="Y3478" s="1" t="s">
        <v>43</v>
      </c>
      <c r="Z3478" s="1" t="s">
        <v>1177</v>
      </c>
      <c r="AA3478" s="1">
        <v>0</v>
      </c>
      <c r="AB3478" s="1" t="s">
        <v>1004</v>
      </c>
      <c r="AD3478" s="1" t="str">
        <f>VLOOKUP($K3478,「工具标准名」映射表!$B:$I,3,0)</f>
        <v>智学网</v>
      </c>
      <c r="AE3478" s="1" t="str">
        <f>VLOOKUP($K3478,「工具标准名」映射表!$B:$I,4,0)</f>
        <v>功能应用层</v>
      </c>
      <c r="AF3478" s="1" t="str">
        <f>VLOOKUP($K3478,「工具标准名」映射表!$B:$I,5,0)</f>
        <v>功能应用（校级 / 区域级系统）</v>
      </c>
      <c r="AG3478" s="1" t="str">
        <f>VLOOKUP($K3478,「工具标准名」映射表!$B:$I,6,0)</f>
        <v>软件工具</v>
      </c>
      <c r="AH3478" s="1" t="str">
        <f>VLOOKUP($K3478,「工具标准名」映射表!$B:$I,7,0)</f>
        <v>AI智能体</v>
      </c>
      <c r="AI3478" s="1" t="str">
        <f>VLOOKUP($K3478,「工具标准名」映射表!$B:$I,8,0)</f>
        <v>否</v>
      </c>
      <c r="AJ3478" s="1" t="s">
        <v>1004</v>
      </c>
      <c r="AK3478" s="1"/>
      <c r="AL3478" s="1"/>
      <c r="AM3478" s="1"/>
      <c r="AN3478" s="1"/>
      <c r="AO3478" s="1"/>
    </row>
    <row r="3479" spans="1:41" ht="16">
      <c r="A3479" s="1" t="s">
        <v>21475</v>
      </c>
      <c r="B3479" s="3">
        <v>46056.4616550926</v>
      </c>
      <c r="C3479" s="14">
        <v>1721</v>
      </c>
      <c r="D3479" s="1" t="s">
        <v>21476</v>
      </c>
      <c r="E3479" s="1" t="s">
        <v>21477</v>
      </c>
      <c r="F3479" s="1" t="s">
        <v>100</v>
      </c>
      <c r="G3479" s="1" t="s">
        <v>21478</v>
      </c>
      <c r="H3479" s="1" t="s">
        <v>21479</v>
      </c>
      <c r="I3479" s="1" t="s">
        <v>21480</v>
      </c>
      <c r="J3479" s="1" t="s">
        <v>21481</v>
      </c>
      <c r="K3479" s="1" t="s">
        <v>996</v>
      </c>
      <c r="L3479" s="1" t="s">
        <v>33</v>
      </c>
      <c r="M3479" s="1" t="b">
        <v>0</v>
      </c>
      <c r="N3479" s="1" t="s">
        <v>7712</v>
      </c>
      <c r="O3479" s="1" t="s">
        <v>66</v>
      </c>
      <c r="P3479" s="1" t="s">
        <v>15830</v>
      </c>
      <c r="Q3479" s="1" t="s">
        <v>87</v>
      </c>
      <c r="R3479" s="1" t="s">
        <v>998</v>
      </c>
      <c r="S3479" s="1" t="s">
        <v>39</v>
      </c>
      <c r="T3479" s="1" t="s">
        <v>21483</v>
      </c>
      <c r="U3479" s="1" t="s">
        <v>21484</v>
      </c>
      <c r="V3479" s="1" t="s">
        <v>21485</v>
      </c>
      <c r="W3479" s="1" t="s">
        <v>7127</v>
      </c>
      <c r="X3479" s="1" t="s">
        <v>21486</v>
      </c>
      <c r="Y3479" s="1" t="s">
        <v>43</v>
      </c>
      <c r="Z3479" s="1" t="s">
        <v>996</v>
      </c>
      <c r="AA3479" s="1">
        <v>0</v>
      </c>
      <c r="AB3479" s="1" t="s">
        <v>1004</v>
      </c>
      <c r="AD3479" s="1" t="str">
        <f>VLOOKUP($K3479,「工具标准名」映射表!$B:$I,3,0)</f>
        <v>蜜蜂家校</v>
      </c>
      <c r="AE3479" s="1" t="str">
        <f>VLOOKUP($K3479,「工具标准名」映射表!$B:$I,4,0)</f>
        <v>功能应用层</v>
      </c>
      <c r="AF3479" s="1" t="str">
        <f>VLOOKUP($K3479,「工具标准名」映射表!$B:$I,5,0)</f>
        <v>功能应用层（移动端 App）</v>
      </c>
      <c r="AG3479" s="1" t="str">
        <f>VLOOKUP($K3479,「工具标准名」映射表!$B:$I,6,0)</f>
        <v>软件工具</v>
      </c>
      <c r="AH3479" s="1" t="str">
        <f>VLOOKUP($K3479,「工具标准名」映射表!$B:$I,7,0)</f>
        <v>AI智能体</v>
      </c>
      <c r="AI3479" s="1" t="str">
        <f>VLOOKUP($K3479,「工具标准名」映射表!$B:$I,8,0)</f>
        <v>否</v>
      </c>
      <c r="AJ3479" s="1" t="s">
        <v>1004</v>
      </c>
      <c r="AK3479" s="1"/>
      <c r="AL3479" s="1"/>
      <c r="AM3479" s="1"/>
      <c r="AN3479" s="1"/>
      <c r="AO3479" s="1"/>
    </row>
    <row r="3480" spans="1:41" ht="16">
      <c r="A3480" s="1" t="s">
        <v>21488</v>
      </c>
      <c r="B3480" s="3">
        <v>46056.461782407401</v>
      </c>
      <c r="C3480" s="14">
        <v>1722</v>
      </c>
      <c r="D3480" s="1" t="s">
        <v>21489</v>
      </c>
      <c r="E3480" s="1" t="s">
        <v>21490</v>
      </c>
      <c r="F3480" s="1" t="s">
        <v>27</v>
      </c>
      <c r="G3480" s="1" t="s">
        <v>21491</v>
      </c>
      <c r="H3480" s="1" t="s">
        <v>21492</v>
      </c>
      <c r="I3480" s="1" t="s">
        <v>21493</v>
      </c>
      <c r="J3480" s="1" t="s">
        <v>21494</v>
      </c>
      <c r="K3480" s="1" t="s">
        <v>4362</v>
      </c>
      <c r="L3480" s="1" t="s">
        <v>33</v>
      </c>
      <c r="M3480" s="1" t="b">
        <v>1</v>
      </c>
      <c r="N3480" s="1" t="s">
        <v>47</v>
      </c>
      <c r="O3480" s="1" t="s">
        <v>54</v>
      </c>
      <c r="P3480" s="1" t="s">
        <v>4361</v>
      </c>
      <c r="Q3480" s="1" t="s">
        <v>37</v>
      </c>
      <c r="R3480" s="1" t="s">
        <v>88</v>
      </c>
      <c r="S3480" s="1" t="s">
        <v>39</v>
      </c>
      <c r="T3480" s="1" t="s">
        <v>21496</v>
      </c>
      <c r="U3480" s="1" t="s">
        <v>21497</v>
      </c>
      <c r="V3480" s="1" t="s">
        <v>21498</v>
      </c>
      <c r="W3480" s="1" t="s">
        <v>1927</v>
      </c>
      <c r="X3480" s="1" t="s">
        <v>21499</v>
      </c>
      <c r="Y3480" s="1" t="s">
        <v>801</v>
      </c>
      <c r="Z3480" s="1" t="s">
        <v>4362</v>
      </c>
      <c r="AA3480" s="1">
        <v>0</v>
      </c>
      <c r="AB3480" s="1" t="s">
        <v>138</v>
      </c>
      <c r="AD3480" s="1" t="str">
        <f>VLOOKUP($K3480,「工具标准名」映射表!$B:$I,3,0)</f>
        <v>AR太阳系漫游系统</v>
      </c>
      <c r="AE3480" s="1" t="str">
        <f>VLOOKUP($K3480,「工具标准名」映射表!$B:$I,4,0)</f>
        <v>功能应用层</v>
      </c>
      <c r="AF3480" s="1" t="str">
        <f>VLOOKUP($K3480,「工具标准名」映射表!$B:$I,5,0)</f>
        <v>功能应用（教学辅助工具）</v>
      </c>
      <c r="AG3480" s="1" t="str">
        <f>VLOOKUP($K3480,「工具标准名」映射表!$B:$I,6,0)</f>
        <v>软件工具</v>
      </c>
      <c r="AH3480" s="1" t="str">
        <f>VLOOKUP($K3480,「工具标准名」映射表!$B:$I,7,0)</f>
        <v>AI智能体</v>
      </c>
      <c r="AI3480" s="1" t="str">
        <f>VLOOKUP($K3480,「工具标准名」映射表!$B:$I,8,0)</f>
        <v>是</v>
      </c>
      <c r="AJ3480" s="1" t="s">
        <v>138</v>
      </c>
      <c r="AK3480" s="1"/>
      <c r="AL3480" s="1"/>
      <c r="AM3480" s="1"/>
      <c r="AN3480" s="1"/>
      <c r="AO3480" s="1"/>
    </row>
    <row r="3481" spans="1:41" ht="16">
      <c r="A3481" s="1" t="s">
        <v>21488</v>
      </c>
      <c r="B3481" s="3">
        <v>46056.461782407401</v>
      </c>
      <c r="C3481" s="14">
        <v>1722</v>
      </c>
      <c r="D3481" s="1" t="s">
        <v>21489</v>
      </c>
      <c r="E3481" s="1" t="s">
        <v>21490</v>
      </c>
      <c r="F3481" s="1" t="s">
        <v>27</v>
      </c>
      <c r="G3481" s="1" t="s">
        <v>21491</v>
      </c>
      <c r="H3481" s="1" t="s">
        <v>21492</v>
      </c>
      <c r="I3481" s="1" t="s">
        <v>21493</v>
      </c>
      <c r="J3481" s="1" t="s">
        <v>21494</v>
      </c>
      <c r="K3481" s="1" t="s">
        <v>21500</v>
      </c>
      <c r="L3481" s="1" t="s">
        <v>33</v>
      </c>
      <c r="M3481" s="1" t="b">
        <v>1</v>
      </c>
      <c r="N3481" s="1" t="s">
        <v>47</v>
      </c>
      <c r="O3481" s="1" t="s">
        <v>54</v>
      </c>
      <c r="P3481" s="1" t="s">
        <v>2384</v>
      </c>
      <c r="Q3481" s="1" t="s">
        <v>37</v>
      </c>
      <c r="R3481" s="1" t="s">
        <v>88</v>
      </c>
      <c r="S3481" s="1" t="s">
        <v>39</v>
      </c>
      <c r="T3481" s="1" t="s">
        <v>21496</v>
      </c>
      <c r="U3481" s="1" t="s">
        <v>21497</v>
      </c>
      <c r="V3481" s="1" t="s">
        <v>21498</v>
      </c>
      <c r="W3481" s="1" t="s">
        <v>1927</v>
      </c>
      <c r="X3481" s="1" t="s">
        <v>21499</v>
      </c>
      <c r="Y3481" s="1" t="s">
        <v>801</v>
      </c>
      <c r="Z3481" s="1" t="s">
        <v>2250</v>
      </c>
      <c r="AA3481" s="1">
        <v>0</v>
      </c>
      <c r="AB3481" s="1" t="s">
        <v>138</v>
      </c>
      <c r="AD3481" s="1" t="str">
        <f>VLOOKUP($K3481,「工具标准名」映射表!$B:$I,3,0)</f>
        <v>数字人</v>
      </c>
      <c r="AE3481" s="1" t="str">
        <f>VLOOKUP($K3481,「工具标准名」映射表!$B:$I,4,0)</f>
        <v>功能应用层</v>
      </c>
      <c r="AF3481" s="1" t="str">
        <f>VLOOKUP($K3481,「工具标准名」映射表!$B:$I,5,0)</f>
        <v>功能应用层（数字人）</v>
      </c>
      <c r="AG3481" s="1" t="str">
        <f>VLOOKUP($K3481,「工具标准名」映射表!$B:$I,6,0)</f>
        <v>软件工具</v>
      </c>
      <c r="AH3481" s="1" t="str">
        <f>VLOOKUP($K3481,「工具标准名」映射表!$B:$I,7,0)</f>
        <v>AI智能体</v>
      </c>
      <c r="AI3481" s="1" t="str">
        <f>VLOOKUP($K3481,「工具标准名」映射表!$B:$I,8,0)</f>
        <v>是</v>
      </c>
      <c r="AJ3481" s="1" t="s">
        <v>138</v>
      </c>
      <c r="AK3481" s="1"/>
      <c r="AL3481" s="1"/>
      <c r="AM3481" s="1"/>
      <c r="AN3481" s="1"/>
      <c r="AO3481" s="1"/>
    </row>
    <row r="3482" spans="1:41" ht="16">
      <c r="A3482" s="1" t="s">
        <v>21488</v>
      </c>
      <c r="B3482" s="3">
        <v>46056.461782407401</v>
      </c>
      <c r="C3482" s="14">
        <v>1722</v>
      </c>
      <c r="D3482" s="1" t="s">
        <v>21489</v>
      </c>
      <c r="E3482" s="1" t="s">
        <v>21490</v>
      </c>
      <c r="F3482" s="1" t="s">
        <v>27</v>
      </c>
      <c r="G3482" s="1" t="s">
        <v>21491</v>
      </c>
      <c r="H3482" s="1" t="s">
        <v>21492</v>
      </c>
      <c r="I3482" s="1" t="s">
        <v>21493</v>
      </c>
      <c r="J3482" s="1" t="s">
        <v>21494</v>
      </c>
      <c r="K3482" s="1" t="s">
        <v>21502</v>
      </c>
      <c r="L3482" s="1" t="s">
        <v>33</v>
      </c>
      <c r="M3482" s="1" t="b">
        <v>1</v>
      </c>
      <c r="N3482" s="1" t="s">
        <v>47</v>
      </c>
      <c r="O3482" s="1" t="s">
        <v>54</v>
      </c>
      <c r="P3482" s="1" t="s">
        <v>22143</v>
      </c>
      <c r="Q3482" s="1" t="s">
        <v>37</v>
      </c>
      <c r="R3482" s="1" t="s">
        <v>88</v>
      </c>
      <c r="S3482" s="1" t="s">
        <v>39</v>
      </c>
      <c r="T3482" s="1" t="s">
        <v>21496</v>
      </c>
      <c r="U3482" s="1" t="s">
        <v>21497</v>
      </c>
      <c r="V3482" s="1" t="s">
        <v>21498</v>
      </c>
      <c r="W3482" s="1" t="s">
        <v>1927</v>
      </c>
      <c r="X3482" s="1" t="s">
        <v>21499</v>
      </c>
      <c r="Y3482" s="1" t="s">
        <v>801</v>
      </c>
      <c r="Z3482" s="1" t="s">
        <v>21502</v>
      </c>
      <c r="AA3482" s="1">
        <v>0</v>
      </c>
      <c r="AB3482" s="1" t="s">
        <v>138</v>
      </c>
      <c r="AD3482" s="1" t="str">
        <f>VLOOKUP($K3482,「工具标准名」映射表!$B:$I,3,0)</f>
        <v>智能教学平台</v>
      </c>
      <c r="AE3482" s="1" t="str">
        <f>VLOOKUP($K3482,「工具标准名」映射表!$B:$I,4,0)</f>
        <v>功能应用层</v>
      </c>
      <c r="AF3482" s="1" t="str">
        <f>VLOOKUP($K3482,「工具标准名」映射表!$B:$I,5,0)</f>
        <v>功能应用（校级 / 区域级系统）</v>
      </c>
      <c r="AG3482" s="1" t="str">
        <f>VLOOKUP($K3482,「工具标准名」映射表!$B:$I,6,0)</f>
        <v>软件工具</v>
      </c>
      <c r="AH3482" s="1" t="str">
        <f>VLOOKUP($K3482,「工具标准名」映射表!$B:$I,7,0)</f>
        <v>AI智能体</v>
      </c>
      <c r="AI3482" s="1" t="str">
        <f>VLOOKUP($K3482,「工具标准名」映射表!$B:$I,8,0)</f>
        <v>否</v>
      </c>
      <c r="AJ3482" s="1" t="s">
        <v>138</v>
      </c>
      <c r="AK3482" s="1"/>
      <c r="AL3482" s="1"/>
      <c r="AM3482" s="1"/>
      <c r="AN3482" s="1"/>
      <c r="AO3482" s="1"/>
    </row>
    <row r="3483" spans="1:41" ht="16">
      <c r="A3483" s="1" t="s">
        <v>21504</v>
      </c>
      <c r="B3483" s="3">
        <v>46056.461666666699</v>
      </c>
      <c r="C3483" s="14">
        <v>1723</v>
      </c>
      <c r="D3483" s="1" t="s">
        <v>21505</v>
      </c>
      <c r="E3483" s="1" t="s">
        <v>21506</v>
      </c>
      <c r="F3483" s="1" t="s">
        <v>27</v>
      </c>
      <c r="G3483" s="1" t="s">
        <v>21507</v>
      </c>
      <c r="H3483" s="1" t="s">
        <v>21508</v>
      </c>
      <c r="I3483" s="1" t="s">
        <v>21509</v>
      </c>
      <c r="J3483" s="1" t="s">
        <v>21510</v>
      </c>
      <c r="K3483" s="1" t="s">
        <v>12863</v>
      </c>
      <c r="L3483" s="1" t="s">
        <v>33</v>
      </c>
      <c r="M3483" s="1" t="b">
        <v>0</v>
      </c>
      <c r="N3483" s="1" t="s">
        <v>47</v>
      </c>
      <c r="O3483" s="1" t="s">
        <v>54</v>
      </c>
      <c r="P3483" s="1" t="s">
        <v>12857</v>
      </c>
      <c r="Q3483" s="1" t="s">
        <v>37</v>
      </c>
      <c r="R3483" s="1" t="s">
        <v>38</v>
      </c>
      <c r="S3483" s="1" t="s">
        <v>39</v>
      </c>
      <c r="T3483" s="1" t="s">
        <v>21512</v>
      </c>
      <c r="U3483" s="1" t="s">
        <v>21509</v>
      </c>
      <c r="V3483" s="1" t="s">
        <v>21513</v>
      </c>
      <c r="W3483" s="1" t="s">
        <v>28</v>
      </c>
      <c r="X3483" s="1" t="s">
        <v>21514</v>
      </c>
      <c r="Y3483" s="1" t="s">
        <v>21515</v>
      </c>
      <c r="Z3483" s="1" t="s">
        <v>12863</v>
      </c>
      <c r="AA3483" s="1">
        <v>0</v>
      </c>
      <c r="AB3483" s="1" t="s">
        <v>1004</v>
      </c>
      <c r="AD3483" s="1" t="str">
        <f>VLOOKUP($K3483,「工具标准名」映射表!$B:$I,3,0)</f>
        <v>互动课堂3</v>
      </c>
      <c r="AE3483" s="1" t="str">
        <f>VLOOKUP($K3483,「工具标准名」映射表!$B:$I,4,0)</f>
        <v>功能应用层</v>
      </c>
      <c r="AF3483" s="1" t="str">
        <f>VLOOKUP($K3483,「工具标准名」映射表!$B:$I,5,0)</f>
        <v>功能应用（平台型综合系统）</v>
      </c>
      <c r="AG3483" s="1" t="str">
        <f>VLOOKUP($K3483,「工具标准名」映射表!$B:$I,6,0)</f>
        <v>软件工具</v>
      </c>
      <c r="AH3483" s="1" t="str">
        <f>VLOOKUP($K3483,「工具标准名」映射表!$B:$I,7,0)</f>
        <v>其他</v>
      </c>
      <c r="AI3483" s="1" t="str">
        <f>VLOOKUP($K3483,「工具标准名」映射表!$B:$I,8,0)</f>
        <v>否</v>
      </c>
      <c r="AJ3483" s="1" t="s">
        <v>1004</v>
      </c>
      <c r="AK3483" s="1"/>
      <c r="AL3483" s="1"/>
      <c r="AM3483" s="1"/>
      <c r="AN3483" s="1"/>
      <c r="AO3483" s="1"/>
    </row>
    <row r="3484" spans="1:41" ht="16">
      <c r="A3484" s="1" t="s">
        <v>21504</v>
      </c>
      <c r="B3484" s="3">
        <v>46056.461666666699</v>
      </c>
      <c r="C3484" s="14">
        <v>1723</v>
      </c>
      <c r="D3484" s="1" t="s">
        <v>21505</v>
      </c>
      <c r="E3484" s="1" t="s">
        <v>21506</v>
      </c>
      <c r="F3484" s="1" t="s">
        <v>27</v>
      </c>
      <c r="G3484" s="1" t="s">
        <v>21507</v>
      </c>
      <c r="H3484" s="1" t="s">
        <v>21508</v>
      </c>
      <c r="I3484" s="1" t="s">
        <v>21509</v>
      </c>
      <c r="J3484" s="1" t="s">
        <v>21510</v>
      </c>
      <c r="K3484" s="1" t="s">
        <v>14746</v>
      </c>
      <c r="L3484" s="1" t="s">
        <v>33</v>
      </c>
      <c r="M3484" s="1" t="b">
        <v>0</v>
      </c>
      <c r="N3484" s="1" t="s">
        <v>140</v>
      </c>
      <c r="O3484" s="1" t="s">
        <v>66</v>
      </c>
      <c r="P3484" s="1" t="s">
        <v>14745</v>
      </c>
      <c r="Q3484" s="1" t="s">
        <v>37</v>
      </c>
      <c r="R3484" s="1" t="s">
        <v>38</v>
      </c>
      <c r="S3484" s="1" t="s">
        <v>39</v>
      </c>
      <c r="T3484" s="1" t="s">
        <v>21512</v>
      </c>
      <c r="U3484" s="1" t="s">
        <v>21509</v>
      </c>
      <c r="V3484" s="1" t="s">
        <v>21513</v>
      </c>
      <c r="W3484" s="1" t="s">
        <v>28</v>
      </c>
      <c r="X3484" s="1" t="s">
        <v>21514</v>
      </c>
      <c r="Y3484" s="1" t="s">
        <v>21515</v>
      </c>
      <c r="Z3484" s="1" t="s">
        <v>14746</v>
      </c>
      <c r="AA3484" s="1">
        <v>0</v>
      </c>
      <c r="AB3484" s="1" t="s">
        <v>1004</v>
      </c>
      <c r="AD3484" s="1" t="str">
        <f>VLOOKUP($K3484,「工具标准名」映射表!$B:$I,3,0)</f>
        <v>检小白-AI笔盒</v>
      </c>
      <c r="AE3484" s="1" t="str">
        <f>VLOOKUP($K3484,「工具标准名」映射表!$B:$I,4,0)</f>
        <v>功能应用层</v>
      </c>
      <c r="AF3484" s="1" t="str">
        <f>VLOOKUP($K3484,「工具标准名」映射表!$B:$I,5,0)</f>
        <v>功能应用（教学辅助工具）</v>
      </c>
      <c r="AG3484" s="1" t="str">
        <f>VLOOKUP($K3484,「工具标准名」映射表!$B:$I,6,0)</f>
        <v>软件工具</v>
      </c>
      <c r="AH3484" s="1" t="str">
        <f>VLOOKUP($K3484,「工具标准名」映射表!$B:$I,7,0)</f>
        <v>AI智能体</v>
      </c>
      <c r="AI3484" s="1" t="str">
        <f>VLOOKUP($K3484,「工具标准名」映射表!$B:$I,8,0)</f>
        <v>否</v>
      </c>
      <c r="AJ3484" s="1" t="s">
        <v>1004</v>
      </c>
      <c r="AK3484" s="1"/>
      <c r="AL3484" s="1"/>
      <c r="AM3484" s="1"/>
      <c r="AN3484" s="1"/>
      <c r="AO3484" s="1"/>
    </row>
    <row r="3485" spans="1:41" ht="16">
      <c r="A3485" s="1" t="s">
        <v>21517</v>
      </c>
      <c r="B3485" s="3">
        <v>46056.461678240703</v>
      </c>
      <c r="C3485" s="14">
        <v>1725</v>
      </c>
      <c r="D3485" s="1" t="s">
        <v>1024</v>
      </c>
      <c r="E3485" s="1" t="s">
        <v>674</v>
      </c>
      <c r="F3485" s="1" t="s">
        <v>100</v>
      </c>
      <c r="G3485" s="1" t="s">
        <v>1026</v>
      </c>
      <c r="H3485" s="1" t="s">
        <v>21518</v>
      </c>
      <c r="I3485" s="1" t="s">
        <v>1028</v>
      </c>
      <c r="J3485" s="1" t="s">
        <v>21519</v>
      </c>
      <c r="K3485" s="1" t="s">
        <v>1030</v>
      </c>
      <c r="L3485" s="1" t="s">
        <v>33</v>
      </c>
      <c r="M3485" s="1" t="b">
        <v>0</v>
      </c>
      <c r="N3485" s="1" t="s">
        <v>140</v>
      </c>
      <c r="O3485" s="1" t="s">
        <v>66</v>
      </c>
      <c r="P3485" s="1" t="s">
        <v>21875</v>
      </c>
      <c r="Q3485" s="1" t="s">
        <v>37</v>
      </c>
      <c r="R3485" s="1" t="s">
        <v>250</v>
      </c>
      <c r="S3485" s="1" t="s">
        <v>39</v>
      </c>
      <c r="T3485" s="1" t="s">
        <v>21521</v>
      </c>
      <c r="U3485" s="1" t="s">
        <v>1028</v>
      </c>
      <c r="V3485" s="1" t="s">
        <v>21522</v>
      </c>
      <c r="W3485" s="1" t="s">
        <v>1026</v>
      </c>
      <c r="X3485" s="1" t="s">
        <v>21523</v>
      </c>
      <c r="Y3485" s="1" t="s">
        <v>156</v>
      </c>
      <c r="Z3485" s="1" t="s">
        <v>1030</v>
      </c>
      <c r="AA3485" s="1">
        <v>0</v>
      </c>
      <c r="AB3485" s="1" t="s">
        <v>280</v>
      </c>
      <c r="AD3485" s="1" t="str">
        <f>VLOOKUP($K3485,「工具标准名」映射表!$B:$I,3,0)</f>
        <v>智慧纸笔</v>
      </c>
      <c r="AE3485" s="1" t="str">
        <f>VLOOKUP($K3485,「工具标准名」映射表!$B:$I,4,0)</f>
        <v>功能应用层</v>
      </c>
      <c r="AF3485" s="1" t="str">
        <f>VLOOKUP($K3485,「工具标准名」映射表!$B:$I,5,0)</f>
        <v>功能应用（校级 / 区域级系统）</v>
      </c>
      <c r="AG3485" s="1" t="str">
        <f>VLOOKUP($K3485,「工具标准名」映射表!$B:$I,6,0)</f>
        <v>软件工具</v>
      </c>
      <c r="AH3485" s="1" t="str">
        <f>VLOOKUP($K3485,「工具标准名」映射表!$B:$I,7,0)</f>
        <v>AI智能体</v>
      </c>
      <c r="AI3485" s="1" t="str">
        <f>VLOOKUP($K3485,「工具标准名」映射表!$B:$I,8,0)</f>
        <v>否</v>
      </c>
      <c r="AJ3485" s="1" t="s">
        <v>280</v>
      </c>
      <c r="AK3485" s="1"/>
      <c r="AL3485" s="1"/>
      <c r="AM3485" s="1"/>
      <c r="AN3485" s="1"/>
      <c r="AO3485" s="1"/>
    </row>
    <row r="3486" spans="1:41" ht="16">
      <c r="A3486" s="1" t="s">
        <v>21524</v>
      </c>
      <c r="B3486" s="3">
        <v>46056.461805555598</v>
      </c>
      <c r="C3486" s="14">
        <v>1726</v>
      </c>
      <c r="D3486" s="1" t="s">
        <v>21525</v>
      </c>
      <c r="E3486" s="1" t="s">
        <v>19733</v>
      </c>
      <c r="F3486" s="1" t="s">
        <v>27</v>
      </c>
      <c r="G3486" s="1" t="s">
        <v>21526</v>
      </c>
      <c r="H3486" s="1" t="s">
        <v>21527</v>
      </c>
      <c r="I3486" s="1" t="s">
        <v>21528</v>
      </c>
      <c r="J3486" s="1" t="s">
        <v>21529</v>
      </c>
      <c r="K3486" s="1" t="s">
        <v>17246</v>
      </c>
      <c r="L3486" s="1" t="s">
        <v>33</v>
      </c>
      <c r="M3486" s="1" t="b">
        <v>0</v>
      </c>
      <c r="N3486" s="1" t="s">
        <v>47</v>
      </c>
      <c r="O3486" s="1" t="s">
        <v>48</v>
      </c>
      <c r="P3486" s="1" t="s">
        <v>17240</v>
      </c>
      <c r="Q3486" s="1" t="s">
        <v>87</v>
      </c>
      <c r="R3486" s="1" t="s">
        <v>234</v>
      </c>
      <c r="S3486" s="1" t="s">
        <v>39</v>
      </c>
      <c r="T3486" s="1" t="s">
        <v>21531</v>
      </c>
      <c r="U3486" s="1" t="s">
        <v>21532</v>
      </c>
      <c r="V3486" s="1" t="s">
        <v>21533</v>
      </c>
      <c r="W3486" s="1" t="s">
        <v>28</v>
      </c>
      <c r="X3486" s="1" t="s">
        <v>21534</v>
      </c>
      <c r="Y3486" s="1" t="s">
        <v>43</v>
      </c>
      <c r="Z3486" s="1" t="s">
        <v>17246</v>
      </c>
      <c r="AA3486" s="1">
        <v>0</v>
      </c>
      <c r="AB3486" s="1" t="s">
        <v>138</v>
      </c>
      <c r="AD3486" s="1" t="str">
        <f>VLOOKUP($K3486,「工具标准名」映射表!$B:$I,3,0)</f>
        <v>思研课</v>
      </c>
      <c r="AE3486" s="1" t="str">
        <f>VLOOKUP($K3486,「工具标准名」映射表!$B:$I,4,0)</f>
        <v>功能应用层</v>
      </c>
      <c r="AF3486" s="1" t="str">
        <f>VLOOKUP($K3486,「工具标准名」映射表!$B:$I,5,0)</f>
        <v>功能应用（平台型综合系统）</v>
      </c>
      <c r="AG3486" s="1" t="str">
        <f>VLOOKUP($K3486,「工具标准名」映射表!$B:$I,6,0)</f>
        <v>软件工具</v>
      </c>
      <c r="AH3486" s="1" t="str">
        <f>VLOOKUP($K3486,「工具标准名」映射表!$B:$I,7,0)</f>
        <v>AI智能体</v>
      </c>
      <c r="AI3486" s="1" t="str">
        <f>VLOOKUP($K3486,「工具标准名」映射表!$B:$I,8,0)</f>
        <v>否</v>
      </c>
      <c r="AJ3486" s="1" t="s">
        <v>138</v>
      </c>
      <c r="AK3486" s="1"/>
      <c r="AL3486" s="1"/>
      <c r="AM3486" s="1"/>
      <c r="AN3486" s="1"/>
      <c r="AO3486" s="1"/>
    </row>
    <row r="3487" spans="1:41" ht="16">
      <c r="A3487" s="1" t="s">
        <v>21524</v>
      </c>
      <c r="B3487" s="3">
        <v>46056.461805555598</v>
      </c>
      <c r="C3487" s="14">
        <v>1726</v>
      </c>
      <c r="D3487" s="1" t="s">
        <v>21525</v>
      </c>
      <c r="E3487" s="1" t="s">
        <v>19733</v>
      </c>
      <c r="F3487" s="1" t="s">
        <v>27</v>
      </c>
      <c r="G3487" s="1" t="s">
        <v>21526</v>
      </c>
      <c r="H3487" s="1" t="s">
        <v>21527</v>
      </c>
      <c r="I3487" s="1" t="s">
        <v>21528</v>
      </c>
      <c r="J3487" s="1" t="s">
        <v>21529</v>
      </c>
      <c r="K3487" s="1" t="s">
        <v>14102</v>
      </c>
      <c r="L3487" s="1" t="s">
        <v>33</v>
      </c>
      <c r="M3487" s="1" t="b">
        <v>0</v>
      </c>
      <c r="N3487" s="1" t="s">
        <v>14097</v>
      </c>
      <c r="O3487" s="1" t="s">
        <v>3235</v>
      </c>
      <c r="P3487" s="1" t="s">
        <v>14098</v>
      </c>
      <c r="Q3487" s="1" t="s">
        <v>87</v>
      </c>
      <c r="R3487" s="1" t="s">
        <v>234</v>
      </c>
      <c r="S3487" s="1" t="s">
        <v>39</v>
      </c>
      <c r="T3487" s="1" t="s">
        <v>21531</v>
      </c>
      <c r="U3487" s="1" t="s">
        <v>21532</v>
      </c>
      <c r="V3487" s="1" t="s">
        <v>21533</v>
      </c>
      <c r="W3487" s="1" t="s">
        <v>28</v>
      </c>
      <c r="X3487" s="1" t="s">
        <v>21534</v>
      </c>
      <c r="Y3487" s="1" t="s">
        <v>43</v>
      </c>
      <c r="Z3487" s="1" t="s">
        <v>14102</v>
      </c>
      <c r="AA3487" s="1">
        <v>0</v>
      </c>
      <c r="AB3487" s="1" t="s">
        <v>138</v>
      </c>
      <c r="AD3487" s="1" t="str">
        <f>VLOOKUP($K3487,「工具标准名」映射表!$B:$I,3,0)</f>
        <v>字节极课大数据</v>
      </c>
      <c r="AE3487" s="1" t="str">
        <f>VLOOKUP($K3487,「工具标准名」映射表!$B:$I,4,0)</f>
        <v>功能应用层</v>
      </c>
      <c r="AF3487" s="1" t="str">
        <f>VLOOKUP($K3487,「工具标准名」映射表!$B:$I,5,0)</f>
        <v>功能应用（教学辅助工具）</v>
      </c>
      <c r="AG3487" s="1" t="str">
        <f>VLOOKUP($K3487,「工具标准名」映射表!$B:$I,6,0)</f>
        <v>软件工具</v>
      </c>
      <c r="AH3487" s="1" t="str">
        <f>VLOOKUP($K3487,「工具标准名」映射表!$B:$I,7,0)</f>
        <v>AI智能体</v>
      </c>
      <c r="AI3487" s="1" t="str">
        <f>VLOOKUP($K3487,「工具标准名」映射表!$B:$I,8,0)</f>
        <v>是</v>
      </c>
      <c r="AJ3487" s="1" t="s">
        <v>138</v>
      </c>
      <c r="AK3487" s="1"/>
      <c r="AL3487" s="1"/>
      <c r="AM3487" s="1"/>
      <c r="AN3487" s="1"/>
      <c r="AO3487" s="1"/>
    </row>
    <row r="3488" spans="1:41" ht="16">
      <c r="A3488" s="1" t="s">
        <v>21524</v>
      </c>
      <c r="B3488" s="3">
        <v>46056.461805555598</v>
      </c>
      <c r="C3488" s="14">
        <v>1726</v>
      </c>
      <c r="D3488" s="1" t="s">
        <v>21525</v>
      </c>
      <c r="E3488" s="1" t="s">
        <v>19733</v>
      </c>
      <c r="F3488" s="1" t="s">
        <v>27</v>
      </c>
      <c r="G3488" s="1" t="s">
        <v>21526</v>
      </c>
      <c r="H3488" s="1" t="s">
        <v>21527</v>
      </c>
      <c r="I3488" s="1" t="s">
        <v>21528</v>
      </c>
      <c r="J3488" s="1" t="s">
        <v>21529</v>
      </c>
      <c r="K3488" s="1" t="s">
        <v>21536</v>
      </c>
      <c r="L3488" s="1" t="s">
        <v>23114</v>
      </c>
      <c r="M3488" s="1" t="b">
        <v>0</v>
      </c>
      <c r="N3488" s="1" t="s">
        <v>3189</v>
      </c>
      <c r="O3488" s="1" t="s">
        <v>3189</v>
      </c>
      <c r="P3488" s="1" t="s">
        <v>23115</v>
      </c>
      <c r="Q3488" s="1" t="s">
        <v>87</v>
      </c>
      <c r="R3488" s="1" t="s">
        <v>234</v>
      </c>
      <c r="S3488" s="1" t="s">
        <v>39</v>
      </c>
      <c r="T3488" s="1" t="s">
        <v>21531</v>
      </c>
      <c r="U3488" s="1" t="s">
        <v>21532</v>
      </c>
      <c r="V3488" s="1" t="s">
        <v>21533</v>
      </c>
      <c r="W3488" s="1" t="s">
        <v>28</v>
      </c>
      <c r="X3488" s="1" t="s">
        <v>21534</v>
      </c>
      <c r="Y3488" s="1" t="s">
        <v>43</v>
      </c>
      <c r="Z3488" s="1" t="s">
        <v>21536</v>
      </c>
      <c r="AA3488" s="1">
        <v>0</v>
      </c>
      <c r="AB3488" s="1" t="s">
        <v>138</v>
      </c>
      <c r="AD3488" s="1" t="str">
        <f>VLOOKUP($K3488,「工具标准名」映射表!$B:$I,3,0)</f>
        <v>作业批改APP</v>
      </c>
      <c r="AE3488" s="1" t="str">
        <f>VLOOKUP($K3488,「工具标准名」映射表!$B:$I,4,0)</f>
        <v>功能应用层</v>
      </c>
      <c r="AF3488" s="1" t="str">
        <f>VLOOKUP($K3488,「工具标准名」映射表!$B:$I,5,0)</f>
        <v>功能应用层（移动端 App）</v>
      </c>
      <c r="AG3488" s="1" t="str">
        <f>VLOOKUP($K3488,「工具标准名」映射表!$B:$I,6,0)</f>
        <v>软件工具</v>
      </c>
      <c r="AH3488" s="1" t="str">
        <f>VLOOKUP($K3488,「工具标准名」映射表!$B:$I,7,0)</f>
        <v>AI智能体</v>
      </c>
      <c r="AI3488" s="1" t="str">
        <f>VLOOKUP($K3488,「工具标准名」映射表!$B:$I,8,0)</f>
        <v>否</v>
      </c>
      <c r="AJ3488" s="1" t="s">
        <v>138</v>
      </c>
      <c r="AK3488" s="1"/>
      <c r="AL3488" s="1"/>
      <c r="AM3488" s="1"/>
      <c r="AN3488" s="1"/>
      <c r="AO3488" s="1"/>
    </row>
    <row r="3489" spans="1:41" ht="16">
      <c r="A3489" s="1" t="s">
        <v>21524</v>
      </c>
      <c r="B3489" s="3">
        <v>46056.461805555598</v>
      </c>
      <c r="C3489" s="14">
        <v>1726</v>
      </c>
      <c r="D3489" s="1" t="s">
        <v>21525</v>
      </c>
      <c r="E3489" s="1" t="s">
        <v>19733</v>
      </c>
      <c r="F3489" s="1" t="s">
        <v>27</v>
      </c>
      <c r="G3489" s="1" t="s">
        <v>21526</v>
      </c>
      <c r="H3489" s="1" t="s">
        <v>21527</v>
      </c>
      <c r="I3489" s="1" t="s">
        <v>21528</v>
      </c>
      <c r="J3489" s="1" t="s">
        <v>21529</v>
      </c>
      <c r="K3489" s="1" t="s">
        <v>21538</v>
      </c>
      <c r="L3489" s="1" t="s">
        <v>33</v>
      </c>
      <c r="M3489" s="1" t="b">
        <v>0</v>
      </c>
      <c r="N3489" s="1" t="s">
        <v>34</v>
      </c>
      <c r="O3489" s="1" t="s">
        <v>35</v>
      </c>
      <c r="P3489" s="1" t="s">
        <v>18640</v>
      </c>
      <c r="Q3489" s="1" t="s">
        <v>87</v>
      </c>
      <c r="R3489" s="1" t="s">
        <v>234</v>
      </c>
      <c r="S3489" s="1" t="s">
        <v>39</v>
      </c>
      <c r="T3489" s="1" t="s">
        <v>21531</v>
      </c>
      <c r="U3489" s="1" t="s">
        <v>21532</v>
      </c>
      <c r="V3489" s="1" t="s">
        <v>21533</v>
      </c>
      <c r="W3489" s="1" t="s">
        <v>28</v>
      </c>
      <c r="X3489" s="1" t="s">
        <v>21534</v>
      </c>
      <c r="Y3489" s="1" t="s">
        <v>43</v>
      </c>
      <c r="Z3489" s="1" t="s">
        <v>8834</v>
      </c>
      <c r="AA3489" s="1" t="s">
        <v>23382</v>
      </c>
      <c r="AB3489" s="1" t="s">
        <v>138</v>
      </c>
      <c r="AD3489" s="1" t="str">
        <f>VLOOKUP($K3489,「工具标准名」映射表!$B:$I,3,0)</f>
        <v>文心一言</v>
      </c>
      <c r="AE3489" s="1" t="str">
        <f>VLOOKUP($K3489,「工具标准名」映射表!$B:$I,4,0)</f>
        <v>技术层</v>
      </c>
      <c r="AF3489" s="1" t="str">
        <f>VLOOKUP($K3489,「工具标准名」映射表!$B:$I,5,0)</f>
        <v>技术层（通用大模型）</v>
      </c>
      <c r="AG3489" s="1" t="str">
        <f>VLOOKUP($K3489,「工具标准名」映射表!$B:$I,6,0)</f>
        <v>软件工具</v>
      </c>
      <c r="AH3489" s="1" t="str">
        <f>VLOOKUP($K3489,「工具标准名」映射表!$B:$I,7,0)</f>
        <v>大语言模型</v>
      </c>
      <c r="AI3489" s="1" t="str">
        <f>VLOOKUP($K3489,「工具标准名」映射表!$B:$I,8,0)</f>
        <v>是</v>
      </c>
      <c r="AJ3489" s="1" t="s">
        <v>138</v>
      </c>
      <c r="AK3489" s="1"/>
      <c r="AL3489" s="1"/>
      <c r="AM3489" s="1"/>
      <c r="AN3489" s="1"/>
      <c r="AO3489" s="1"/>
    </row>
    <row r="3490" spans="1:41" ht="16">
      <c r="A3490" s="1" t="s">
        <v>21540</v>
      </c>
      <c r="B3490" s="3">
        <v>46056.461724537003</v>
      </c>
      <c r="C3490" s="14">
        <v>1727</v>
      </c>
      <c r="D3490" s="1" t="s">
        <v>21541</v>
      </c>
      <c r="E3490" s="1" t="s">
        <v>3638</v>
      </c>
      <c r="F3490" s="1" t="s">
        <v>27</v>
      </c>
      <c r="G3490" s="1" t="s">
        <v>21542</v>
      </c>
      <c r="H3490" s="1" t="s">
        <v>21543</v>
      </c>
      <c r="I3490" s="1" t="s">
        <v>21544</v>
      </c>
      <c r="J3490" s="1" t="s">
        <v>21545</v>
      </c>
      <c r="K3490" s="1" t="s">
        <v>1304</v>
      </c>
      <c r="L3490" s="1" t="s">
        <v>33</v>
      </c>
      <c r="M3490" s="1" t="b">
        <v>0</v>
      </c>
      <c r="N3490" s="1" t="s">
        <v>47</v>
      </c>
      <c r="O3490" s="1" t="s">
        <v>48</v>
      </c>
      <c r="P3490" s="1" t="s">
        <v>16648</v>
      </c>
      <c r="Q3490" s="1" t="s">
        <v>87</v>
      </c>
      <c r="R3490" s="1" t="s">
        <v>998</v>
      </c>
      <c r="S3490" s="1" t="s">
        <v>39</v>
      </c>
      <c r="T3490" s="1" t="s">
        <v>21548</v>
      </c>
      <c r="U3490" s="1" t="s">
        <v>21549</v>
      </c>
      <c r="V3490" s="1" t="s">
        <v>21550</v>
      </c>
      <c r="W3490" s="1" t="s">
        <v>21551</v>
      </c>
      <c r="X3490" s="1" t="s">
        <v>21552</v>
      </c>
      <c r="Y3490" s="1" t="s">
        <v>801</v>
      </c>
      <c r="Z3490" s="1" t="s">
        <v>1304</v>
      </c>
      <c r="AA3490" s="1">
        <v>0</v>
      </c>
      <c r="AB3490" s="1" t="s">
        <v>57</v>
      </c>
      <c r="AD3490" s="1" t="str">
        <f>VLOOKUP($K3490,「工具标准名」映射表!$B:$I,3,0)</f>
        <v>神笔作文批改</v>
      </c>
      <c r="AE3490" s="1" t="str">
        <f>VLOOKUP($K3490,「工具标准名」映射表!$B:$I,4,0)</f>
        <v>功能应用层</v>
      </c>
      <c r="AF3490" s="1" t="str">
        <f>VLOOKUP($K3490,「工具标准名」映射表!$B:$I,5,0)</f>
        <v>功能应用（生成式AI应用-语言类）</v>
      </c>
      <c r="AG3490" s="1" t="str">
        <f>VLOOKUP($K3490,「工具标准名」映射表!$B:$I,6,0)</f>
        <v>软件工具</v>
      </c>
      <c r="AH3490" s="1" t="str">
        <f>VLOOKUP($K3490,「工具标准名」映射表!$B:$I,7,0)</f>
        <v>AI智能体</v>
      </c>
      <c r="AI3490" s="1" t="str">
        <f>VLOOKUP($K3490,「工具标准名」映射表!$B:$I,8,0)</f>
        <v>否</v>
      </c>
      <c r="AJ3490" s="1" t="s">
        <v>57</v>
      </c>
      <c r="AK3490" s="1"/>
      <c r="AL3490" s="1"/>
      <c r="AM3490" s="1"/>
      <c r="AN3490" s="1"/>
      <c r="AO3490" s="1"/>
    </row>
    <row r="3491" spans="1:41" ht="16">
      <c r="A3491" s="1" t="s">
        <v>21553</v>
      </c>
      <c r="B3491" s="3">
        <v>46056.461724537003</v>
      </c>
      <c r="C3491" s="14">
        <v>1728</v>
      </c>
      <c r="D3491" s="1" t="s">
        <v>21554</v>
      </c>
      <c r="E3491" s="1" t="s">
        <v>20053</v>
      </c>
      <c r="F3491" s="1" t="s">
        <v>27</v>
      </c>
      <c r="G3491" s="1" t="s">
        <v>5947</v>
      </c>
      <c r="H3491" s="1" t="s">
        <v>21555</v>
      </c>
      <c r="I3491" s="1" t="s">
        <v>21556</v>
      </c>
      <c r="J3491" s="1" t="s">
        <v>21557</v>
      </c>
      <c r="K3491" s="1" t="s">
        <v>16002</v>
      </c>
      <c r="L3491" s="1" t="s">
        <v>33</v>
      </c>
      <c r="M3491" s="1" t="b">
        <v>0</v>
      </c>
      <c r="N3491" s="1" t="s">
        <v>47</v>
      </c>
      <c r="O3491" s="1" t="s">
        <v>48</v>
      </c>
      <c r="P3491" s="1" t="s">
        <v>16001</v>
      </c>
      <c r="Q3491" s="1" t="s">
        <v>87</v>
      </c>
      <c r="R3491" s="1" t="s">
        <v>998</v>
      </c>
      <c r="S3491" s="1" t="s">
        <v>39</v>
      </c>
      <c r="T3491" s="1" t="s">
        <v>21559</v>
      </c>
      <c r="U3491" s="1" t="s">
        <v>21560</v>
      </c>
      <c r="V3491" s="1" t="s">
        <v>21561</v>
      </c>
      <c r="W3491" s="1" t="s">
        <v>21562</v>
      </c>
      <c r="X3491" s="1" t="s">
        <v>21563</v>
      </c>
      <c r="Y3491" s="1" t="s">
        <v>801</v>
      </c>
      <c r="Z3491" s="1" t="s">
        <v>16002</v>
      </c>
      <c r="AA3491" s="1">
        <v>0</v>
      </c>
      <c r="AB3491" s="1" t="s">
        <v>96</v>
      </c>
      <c r="AD3491" s="1" t="str">
        <f>VLOOKUP($K3491,「工具标准名」映射表!$B:$I,3,0)</f>
        <v>批改邦</v>
      </c>
      <c r="AE3491" s="1" t="str">
        <f>VLOOKUP($K3491,「工具标准名」映射表!$B:$I,4,0)</f>
        <v>功能应用层</v>
      </c>
      <c r="AF3491" s="1" t="str">
        <f>VLOOKUP($K3491,「工具标准名」映射表!$B:$I,5,0)</f>
        <v>功能应用层（移动端 App）</v>
      </c>
      <c r="AG3491" s="1" t="str">
        <f>VLOOKUP($K3491,「工具标准名」映射表!$B:$I,6,0)</f>
        <v>软件工具</v>
      </c>
      <c r="AH3491" s="1" t="str">
        <f>VLOOKUP($K3491,「工具标准名」映射表!$B:$I,7,0)</f>
        <v>AI智能体</v>
      </c>
      <c r="AI3491" s="1" t="str">
        <f>VLOOKUP($K3491,「工具标准名」映射表!$B:$I,8,0)</f>
        <v>否</v>
      </c>
      <c r="AJ3491" s="1" t="s">
        <v>96</v>
      </c>
      <c r="AK3491" s="1"/>
      <c r="AL3491" s="1"/>
      <c r="AM3491" s="1"/>
      <c r="AN3491" s="1"/>
      <c r="AO3491" s="1"/>
    </row>
    <row r="3492" spans="1:41" ht="16">
      <c r="A3492" s="1" t="s">
        <v>21564</v>
      </c>
      <c r="B3492" s="3">
        <v>46056.461932870399</v>
      </c>
      <c r="C3492" s="14">
        <v>1729</v>
      </c>
      <c r="D3492" s="1" t="s">
        <v>21565</v>
      </c>
      <c r="E3492" s="1" t="s">
        <v>20332</v>
      </c>
      <c r="F3492" s="1" t="s">
        <v>119</v>
      </c>
      <c r="G3492" s="1" t="s">
        <v>21566</v>
      </c>
      <c r="H3492" s="1" t="s">
        <v>21567</v>
      </c>
      <c r="I3492" s="1" t="s">
        <v>21568</v>
      </c>
      <c r="J3492" s="1" t="s">
        <v>21569</v>
      </c>
      <c r="K3492" s="1" t="s">
        <v>124</v>
      </c>
      <c r="L3492" s="1" t="s">
        <v>33</v>
      </c>
      <c r="M3492" s="1" t="b">
        <v>0</v>
      </c>
      <c r="N3492" s="1" t="s">
        <v>47</v>
      </c>
      <c r="O3492" s="1" t="s">
        <v>48</v>
      </c>
      <c r="P3492" s="1" t="s">
        <v>6231</v>
      </c>
      <c r="Q3492" s="1" t="s">
        <v>37</v>
      </c>
      <c r="R3492" s="1" t="s">
        <v>38</v>
      </c>
      <c r="S3492" s="1" t="s">
        <v>39</v>
      </c>
      <c r="T3492" s="1" t="s">
        <v>21571</v>
      </c>
      <c r="U3492" s="1" t="s">
        <v>21572</v>
      </c>
      <c r="V3492" s="1" t="s">
        <v>21573</v>
      </c>
      <c r="W3492" s="1" t="s">
        <v>197</v>
      </c>
      <c r="X3492" s="1" t="s">
        <v>21574</v>
      </c>
      <c r="Y3492" s="1" t="s">
        <v>94</v>
      </c>
      <c r="Z3492" s="1" t="s">
        <v>4864</v>
      </c>
      <c r="AA3492" s="1" t="s">
        <v>23367</v>
      </c>
      <c r="AB3492" s="1" t="s">
        <v>164</v>
      </c>
      <c r="AD3492" s="1" t="str">
        <f>VLOOKUP($K3492,「工具标准名」映射表!$B:$I,3,0)</f>
        <v>DeepSeek 大模型</v>
      </c>
      <c r="AE3492" s="1" t="str">
        <f>VLOOKUP($K3492,「工具标准名」映射表!$B:$I,4,0)</f>
        <v>功能应用层</v>
      </c>
      <c r="AF3492" s="1" t="str">
        <f>VLOOKUP($K3492,「工具标准名」映射表!$B:$I,5,0)</f>
        <v>功能应用（教学辅助工具）</v>
      </c>
      <c r="AG3492" s="1" t="str">
        <f>VLOOKUP($K3492,「工具标准名」映射表!$B:$I,6,0)</f>
        <v>软件工具</v>
      </c>
      <c r="AH3492" s="1" t="str">
        <f>VLOOKUP($K3492,「工具标准名」映射表!$B:$I,7,0)</f>
        <v>AI智能体</v>
      </c>
      <c r="AI3492" s="1" t="str">
        <f>VLOOKUP($K3492,「工具标准名」映射表!$B:$I,8,0)</f>
        <v>否</v>
      </c>
      <c r="AJ3492" s="1" t="s">
        <v>164</v>
      </c>
      <c r="AK3492" s="1"/>
      <c r="AL3492" s="1"/>
      <c r="AM3492" s="1"/>
      <c r="AN3492" s="1"/>
      <c r="AO3492" s="1"/>
    </row>
    <row r="3493" spans="1:41" ht="16">
      <c r="A3493" s="1" t="s">
        <v>21564</v>
      </c>
      <c r="B3493" s="3">
        <v>46056.461932870399</v>
      </c>
      <c r="C3493" s="14">
        <v>1729</v>
      </c>
      <c r="D3493" s="1" t="s">
        <v>21565</v>
      </c>
      <c r="E3493" s="1" t="s">
        <v>20332</v>
      </c>
      <c r="F3493" s="1" t="s">
        <v>119</v>
      </c>
      <c r="G3493" s="1" t="s">
        <v>21566</v>
      </c>
      <c r="H3493" s="1" t="s">
        <v>21567</v>
      </c>
      <c r="I3493" s="1" t="s">
        <v>21568</v>
      </c>
      <c r="J3493" s="1" t="s">
        <v>21569</v>
      </c>
      <c r="K3493" s="1" t="s">
        <v>6919</v>
      </c>
      <c r="L3493" s="1" t="s">
        <v>33</v>
      </c>
      <c r="M3493" s="1" t="b">
        <v>0</v>
      </c>
      <c r="N3493" s="1" t="s">
        <v>47</v>
      </c>
      <c r="O3493" s="1" t="s">
        <v>48</v>
      </c>
      <c r="P3493" s="1" t="s">
        <v>6913</v>
      </c>
      <c r="Q3493" s="1" t="s">
        <v>37</v>
      </c>
      <c r="R3493" s="1" t="s">
        <v>38</v>
      </c>
      <c r="S3493" s="1" t="s">
        <v>39</v>
      </c>
      <c r="T3493" s="1" t="s">
        <v>21571</v>
      </c>
      <c r="U3493" s="1" t="s">
        <v>21572</v>
      </c>
      <c r="V3493" s="1" t="s">
        <v>21573</v>
      </c>
      <c r="W3493" s="1" t="s">
        <v>197</v>
      </c>
      <c r="X3493" s="1" t="s">
        <v>21574</v>
      </c>
      <c r="Y3493" s="1" t="s">
        <v>94</v>
      </c>
      <c r="Z3493" s="1" t="s">
        <v>6919</v>
      </c>
      <c r="AA3493" s="1">
        <v>0</v>
      </c>
      <c r="AB3493" s="1" t="s">
        <v>164</v>
      </c>
      <c r="AD3493" s="1" t="str">
        <f>VLOOKUP($K3493,「工具标准名」映射表!$B:$I,3,0)</f>
        <v>Grammarly</v>
      </c>
      <c r="AE3493" s="1" t="str">
        <f>VLOOKUP($K3493,「工具标准名」映射表!$B:$I,4,0)</f>
        <v>功能应用层</v>
      </c>
      <c r="AF3493" s="1" t="str">
        <f>VLOOKUP($K3493,「工具标准名」映射表!$B:$I,5,0)</f>
        <v>功能应用（Web 教学平台（SaaS））</v>
      </c>
      <c r="AG3493" s="1" t="str">
        <f>VLOOKUP($K3493,「工具标准名」映射表!$B:$I,6,0)</f>
        <v>软件工具</v>
      </c>
      <c r="AH3493" s="1" t="str">
        <f>VLOOKUP($K3493,「工具标准名」映射表!$B:$I,7,0)</f>
        <v>其他</v>
      </c>
      <c r="AI3493" s="1" t="str">
        <f>VLOOKUP($K3493,「工具标准名」映射表!$B:$I,8,0)</f>
        <v>否</v>
      </c>
      <c r="AJ3493" s="1" t="s">
        <v>164</v>
      </c>
      <c r="AK3493" s="1"/>
      <c r="AL3493" s="1"/>
      <c r="AM3493" s="1"/>
      <c r="AN3493" s="1"/>
      <c r="AO3493" s="1"/>
    </row>
    <row r="3494" spans="1:41" ht="16">
      <c r="A3494" s="1" t="s">
        <v>21564</v>
      </c>
      <c r="B3494" s="3">
        <v>46056.461932870399</v>
      </c>
      <c r="C3494" s="14">
        <v>1729</v>
      </c>
      <c r="D3494" s="1" t="s">
        <v>21565</v>
      </c>
      <c r="E3494" s="1" t="s">
        <v>20332</v>
      </c>
      <c r="F3494" s="1" t="s">
        <v>119</v>
      </c>
      <c r="G3494" s="1" t="s">
        <v>21566</v>
      </c>
      <c r="H3494" s="1" t="s">
        <v>21567</v>
      </c>
      <c r="I3494" s="1" t="s">
        <v>21568</v>
      </c>
      <c r="J3494" s="1" t="s">
        <v>21569</v>
      </c>
      <c r="K3494" s="1" t="s">
        <v>139</v>
      </c>
      <c r="L3494" s="1" t="s">
        <v>33</v>
      </c>
      <c r="M3494" s="1" t="b">
        <v>0</v>
      </c>
      <c r="N3494" s="1" t="s">
        <v>47</v>
      </c>
      <c r="O3494" s="1" t="s">
        <v>48</v>
      </c>
      <c r="P3494" s="1" t="s">
        <v>10604</v>
      </c>
      <c r="Q3494" s="1" t="s">
        <v>37</v>
      </c>
      <c r="R3494" s="1" t="s">
        <v>38</v>
      </c>
      <c r="S3494" s="1" t="s">
        <v>39</v>
      </c>
      <c r="T3494" s="1" t="s">
        <v>21571</v>
      </c>
      <c r="U3494" s="1" t="s">
        <v>21572</v>
      </c>
      <c r="V3494" s="1" t="s">
        <v>21573</v>
      </c>
      <c r="W3494" s="1" t="s">
        <v>197</v>
      </c>
      <c r="X3494" s="1" t="s">
        <v>21574</v>
      </c>
      <c r="Y3494" s="1" t="s">
        <v>94</v>
      </c>
      <c r="Z3494" s="1" t="s">
        <v>139</v>
      </c>
      <c r="AA3494" s="1" t="s">
        <v>23370</v>
      </c>
      <c r="AB3494" s="1" t="s">
        <v>164</v>
      </c>
      <c r="AD3494" s="1" t="str">
        <f>VLOOKUP($K3494,「工具标准名」映射表!$B:$I,3,0)</f>
        <v>豆包</v>
      </c>
      <c r="AE3494" s="1" t="str">
        <f>VLOOKUP($K3494,「工具标准名」映射表!$B:$I,4,0)</f>
        <v>功能应用层</v>
      </c>
      <c r="AF3494" s="1" t="str">
        <f>VLOOKUP($K3494,「工具标准名」映射表!$B:$I,5,0)</f>
        <v>功能应用（教学辅助工具）</v>
      </c>
      <c r="AG3494" s="1" t="str">
        <f>VLOOKUP($K3494,「工具标准名」映射表!$B:$I,6,0)</f>
        <v>软件工具</v>
      </c>
      <c r="AH3494" s="1" t="str">
        <f>VLOOKUP($K3494,「工具标准名」映射表!$B:$I,7,0)</f>
        <v>其他</v>
      </c>
      <c r="AI3494" s="1" t="str">
        <f>VLOOKUP($K3494,「工具标准名」映射表!$B:$I,8,0)</f>
        <v>否</v>
      </c>
      <c r="AJ3494" s="1" t="s">
        <v>164</v>
      </c>
      <c r="AK3494" s="1"/>
      <c r="AL3494" s="1"/>
      <c r="AM3494" s="1"/>
      <c r="AN3494" s="1"/>
      <c r="AO3494" s="1"/>
    </row>
    <row r="3495" spans="1:41" ht="16">
      <c r="A3495" s="1" t="s">
        <v>21564</v>
      </c>
      <c r="B3495" s="3">
        <v>46056.461932870399</v>
      </c>
      <c r="C3495" s="14">
        <v>1729</v>
      </c>
      <c r="D3495" s="1" t="s">
        <v>21565</v>
      </c>
      <c r="E3495" s="1" t="s">
        <v>20332</v>
      </c>
      <c r="F3495" s="1" t="s">
        <v>119</v>
      </c>
      <c r="G3495" s="1" t="s">
        <v>21566</v>
      </c>
      <c r="H3495" s="1" t="s">
        <v>21567</v>
      </c>
      <c r="I3495" s="1" t="s">
        <v>21568</v>
      </c>
      <c r="J3495" s="1" t="s">
        <v>21569</v>
      </c>
      <c r="K3495" s="1" t="s">
        <v>1133</v>
      </c>
      <c r="L3495" s="1" t="s">
        <v>33</v>
      </c>
      <c r="M3495" s="1" t="b">
        <v>0</v>
      </c>
      <c r="N3495" s="1" t="s">
        <v>47</v>
      </c>
      <c r="O3495" s="1" t="s">
        <v>48</v>
      </c>
      <c r="P3495" s="1" t="s">
        <v>18626</v>
      </c>
      <c r="Q3495" s="1" t="s">
        <v>37</v>
      </c>
      <c r="R3495" s="1" t="s">
        <v>38</v>
      </c>
      <c r="S3495" s="1" t="s">
        <v>39</v>
      </c>
      <c r="T3495" s="1" t="s">
        <v>21571</v>
      </c>
      <c r="U3495" s="1" t="s">
        <v>21572</v>
      </c>
      <c r="V3495" s="1" t="s">
        <v>21573</v>
      </c>
      <c r="W3495" s="1" t="s">
        <v>197</v>
      </c>
      <c r="X3495" s="1" t="s">
        <v>21574</v>
      </c>
      <c r="Y3495" s="1" t="s">
        <v>94</v>
      </c>
      <c r="Z3495" s="1" t="s">
        <v>8834</v>
      </c>
      <c r="AA3495" s="1" t="s">
        <v>23382</v>
      </c>
      <c r="AB3495" s="1" t="s">
        <v>164</v>
      </c>
      <c r="AD3495" s="1" t="str">
        <f>VLOOKUP($K3495,「工具标准名」映射表!$B:$I,3,0)</f>
        <v>文心一言</v>
      </c>
      <c r="AE3495" s="1" t="str">
        <f>VLOOKUP($K3495,「工具标准名」映射表!$B:$I,4,0)</f>
        <v>技术层</v>
      </c>
      <c r="AF3495" s="1" t="str">
        <f>VLOOKUP($K3495,「工具标准名」映射表!$B:$I,5,0)</f>
        <v>技术层（通用大模型）</v>
      </c>
      <c r="AG3495" s="1" t="str">
        <f>VLOOKUP($K3495,「工具标准名」映射表!$B:$I,6,0)</f>
        <v>软件工具</v>
      </c>
      <c r="AH3495" s="1" t="str">
        <f>VLOOKUP($K3495,「工具标准名」映射表!$B:$I,7,0)</f>
        <v>大语言模型</v>
      </c>
      <c r="AI3495" s="1" t="str">
        <f>VLOOKUP($K3495,「工具标准名」映射表!$B:$I,8,0)</f>
        <v>是</v>
      </c>
      <c r="AJ3495" s="1" t="s">
        <v>164</v>
      </c>
      <c r="AK3495" s="1"/>
      <c r="AL3495" s="1"/>
      <c r="AM3495" s="1"/>
      <c r="AN3495" s="1"/>
      <c r="AO3495" s="1"/>
    </row>
    <row r="3496" spans="1:41" ht="16">
      <c r="A3496" s="1" t="s">
        <v>21564</v>
      </c>
      <c r="B3496" s="3">
        <v>46056.461932870399</v>
      </c>
      <c r="C3496" s="14">
        <v>1729</v>
      </c>
      <c r="D3496" s="1" t="s">
        <v>21565</v>
      </c>
      <c r="E3496" s="1" t="s">
        <v>20332</v>
      </c>
      <c r="F3496" s="1" t="s">
        <v>119</v>
      </c>
      <c r="G3496" s="1" t="s">
        <v>21566</v>
      </c>
      <c r="H3496" s="1" t="s">
        <v>21567</v>
      </c>
      <c r="I3496" s="1" t="s">
        <v>21568</v>
      </c>
      <c r="J3496" s="1" t="s">
        <v>21569</v>
      </c>
      <c r="K3496" s="1" t="s">
        <v>5449</v>
      </c>
      <c r="L3496" s="1" t="s">
        <v>33</v>
      </c>
      <c r="M3496" s="1" t="b">
        <v>0</v>
      </c>
      <c r="N3496" s="1" t="s">
        <v>47</v>
      </c>
      <c r="O3496" s="1" t="s">
        <v>48</v>
      </c>
      <c r="P3496" s="1" t="s">
        <v>7250</v>
      </c>
      <c r="Q3496" s="1" t="s">
        <v>37</v>
      </c>
      <c r="R3496" s="1" t="s">
        <v>38</v>
      </c>
      <c r="S3496" s="1" t="s">
        <v>39</v>
      </c>
      <c r="T3496" s="1" t="s">
        <v>21571</v>
      </c>
      <c r="U3496" s="1" t="s">
        <v>21572</v>
      </c>
      <c r="V3496" s="1" t="s">
        <v>21573</v>
      </c>
      <c r="W3496" s="1" t="s">
        <v>197</v>
      </c>
      <c r="X3496" s="1" t="s">
        <v>21574</v>
      </c>
      <c r="Y3496" s="1" t="s">
        <v>94</v>
      </c>
      <c r="Z3496" s="1" t="s">
        <v>4532</v>
      </c>
      <c r="AA3496" s="1">
        <v>0</v>
      </c>
      <c r="AB3496" s="1" t="s">
        <v>164</v>
      </c>
      <c r="AD3496" s="1" t="str">
        <f>VLOOKUP($K3496,「工具标准名」映射表!$B:$I,3,0)</f>
        <v>Kimi</v>
      </c>
      <c r="AE3496" s="1" t="str">
        <f>VLOOKUP($K3496,「工具标准名」映射表!$B:$I,4,0)</f>
        <v>功能应用层</v>
      </c>
      <c r="AF3496" s="1" t="str">
        <f>VLOOKUP($K3496,「工具标准名」映射表!$B:$I,5,0)</f>
        <v>功能应用（教学辅助工具）</v>
      </c>
      <c r="AG3496" s="1" t="str">
        <f>VLOOKUP($K3496,「工具标准名」映射表!$B:$I,6,0)</f>
        <v>软件工具</v>
      </c>
      <c r="AH3496" s="1" t="str">
        <f>VLOOKUP($K3496,「工具标准名」映射表!$B:$I,7,0)</f>
        <v>其他</v>
      </c>
      <c r="AI3496" s="1" t="str">
        <f>VLOOKUP($K3496,「工具标准名」映射表!$B:$I,8,0)</f>
        <v>否</v>
      </c>
      <c r="AJ3496" s="1" t="s">
        <v>164</v>
      </c>
      <c r="AK3496" s="1"/>
      <c r="AL3496" s="1"/>
      <c r="AM3496" s="1"/>
      <c r="AN3496" s="1"/>
      <c r="AO3496" s="1"/>
    </row>
    <row r="3497" spans="1:41" ht="16">
      <c r="A3497" s="1" t="s">
        <v>21564</v>
      </c>
      <c r="B3497" s="3">
        <v>46056.461932870399</v>
      </c>
      <c r="C3497" s="14">
        <v>1729</v>
      </c>
      <c r="D3497" s="1" t="s">
        <v>21565</v>
      </c>
      <c r="E3497" s="1" t="s">
        <v>20332</v>
      </c>
      <c r="F3497" s="1" t="s">
        <v>119</v>
      </c>
      <c r="G3497" s="1" t="s">
        <v>21566</v>
      </c>
      <c r="H3497" s="1" t="s">
        <v>21567</v>
      </c>
      <c r="I3497" s="1" t="s">
        <v>21568</v>
      </c>
      <c r="J3497" s="1" t="s">
        <v>21569</v>
      </c>
      <c r="K3497" s="1" t="s">
        <v>21579</v>
      </c>
      <c r="L3497" s="1" t="s">
        <v>33</v>
      </c>
      <c r="M3497" s="1" t="b">
        <v>0</v>
      </c>
      <c r="N3497" s="1" t="s">
        <v>7712</v>
      </c>
      <c r="O3497" s="1" t="s">
        <v>3189</v>
      </c>
      <c r="P3497" s="1" t="s">
        <v>7713</v>
      </c>
      <c r="Q3497" s="1" t="s">
        <v>37</v>
      </c>
      <c r="R3497" s="1" t="s">
        <v>38</v>
      </c>
      <c r="S3497" s="1" t="s">
        <v>39</v>
      </c>
      <c r="T3497" s="1" t="s">
        <v>21571</v>
      </c>
      <c r="U3497" s="1" t="s">
        <v>21572</v>
      </c>
      <c r="V3497" s="1" t="s">
        <v>21573</v>
      </c>
      <c r="W3497" s="1" t="s">
        <v>197</v>
      </c>
      <c r="X3497" s="1" t="s">
        <v>21574</v>
      </c>
      <c r="Y3497" s="1" t="s">
        <v>94</v>
      </c>
      <c r="Z3497" s="1" t="s">
        <v>7704</v>
      </c>
      <c r="AA3497" s="1">
        <v>0</v>
      </c>
      <c r="AB3497" s="1" t="s">
        <v>164</v>
      </c>
      <c r="AD3497" s="1" t="str">
        <f>VLOOKUP($K3497,「工具标准名」映射表!$B:$I,3,0)</f>
        <v>ourteacher</v>
      </c>
      <c r="AE3497" s="1" t="str">
        <f>VLOOKUP($K3497,「工具标准名」映射表!$B:$I,4,0)</f>
        <v>功能应用层</v>
      </c>
      <c r="AF3497" s="1" t="str">
        <f>VLOOKUP($K3497,「工具标准名」映射表!$B:$I,5,0)</f>
        <v>功能应用（Web 教学平台（SaaS））</v>
      </c>
      <c r="AG3497" s="1" t="str">
        <f>VLOOKUP($K3497,「工具标准名」映射表!$B:$I,6,0)</f>
        <v>软件工具</v>
      </c>
      <c r="AH3497" s="1" t="str">
        <f>VLOOKUP($K3497,「工具标准名」映射表!$B:$I,7,0)</f>
        <v>其他</v>
      </c>
      <c r="AI3497" s="1" t="str">
        <f>VLOOKUP($K3497,「工具标准名」映射表!$B:$I,8,0)</f>
        <v>否</v>
      </c>
      <c r="AJ3497" s="1" t="s">
        <v>164</v>
      </c>
      <c r="AK3497" s="1"/>
      <c r="AL3497" s="1"/>
      <c r="AM3497" s="1"/>
      <c r="AN3497" s="1"/>
      <c r="AO3497" s="1"/>
    </row>
    <row r="3498" spans="1:41" ht="16">
      <c r="A3498" s="1" t="s">
        <v>21581</v>
      </c>
      <c r="B3498" s="3">
        <v>46056.4618402778</v>
      </c>
      <c r="C3498" s="14">
        <v>1730</v>
      </c>
      <c r="D3498" s="1" t="s">
        <v>21582</v>
      </c>
      <c r="E3498" s="1" t="s">
        <v>8901</v>
      </c>
      <c r="F3498" s="1" t="s">
        <v>27</v>
      </c>
      <c r="G3498" s="1" t="s">
        <v>21583</v>
      </c>
      <c r="H3498" s="1" t="s">
        <v>21584</v>
      </c>
      <c r="I3498" s="1" t="s">
        <v>174</v>
      </c>
      <c r="J3498" s="1" t="s">
        <v>21585</v>
      </c>
      <c r="K3498" s="1" t="s">
        <v>4781</v>
      </c>
      <c r="L3498" s="1" t="s">
        <v>33</v>
      </c>
      <c r="M3498" s="1" t="b">
        <v>0</v>
      </c>
      <c r="N3498" s="1" t="s">
        <v>47</v>
      </c>
      <c r="O3498" s="1" t="s">
        <v>54</v>
      </c>
      <c r="P3498" s="1" t="s">
        <v>4783</v>
      </c>
      <c r="Q3498" s="1" t="s">
        <v>37</v>
      </c>
      <c r="R3498" s="1" t="s">
        <v>38</v>
      </c>
      <c r="S3498" s="1" t="s">
        <v>39</v>
      </c>
      <c r="T3498" s="1" t="s">
        <v>21587</v>
      </c>
      <c r="U3498" s="1" t="s">
        <v>21588</v>
      </c>
      <c r="V3498" s="1" t="s">
        <v>21589</v>
      </c>
      <c r="W3498" s="1" t="s">
        <v>28</v>
      </c>
      <c r="X3498" s="1" t="s">
        <v>21590</v>
      </c>
      <c r="Y3498" s="1" t="s">
        <v>16783</v>
      </c>
      <c r="Z3498" s="1" t="s">
        <v>4781</v>
      </c>
      <c r="AA3498" s="1">
        <v>0</v>
      </c>
      <c r="AB3498" s="1" t="s">
        <v>164</v>
      </c>
      <c r="AD3498" s="1" t="str">
        <f>VLOOKUP($K3498,「工具标准名」映射表!$B:$I,3,0)</f>
        <v>Coze低代码平台</v>
      </c>
      <c r="AE3498" s="1" t="str">
        <f>VLOOKUP($K3498,「工具标准名」映射表!$B:$I,4,0)</f>
        <v>功能应用层</v>
      </c>
      <c r="AF3498" s="1" t="str">
        <f>VLOOKUP($K3498,「工具标准名」映射表!$B:$I,5,0)</f>
        <v>功能应用（教学辅助工具）</v>
      </c>
      <c r="AG3498" s="1" t="str">
        <f>VLOOKUP($K3498,「工具标准名」映射表!$B:$I,6,0)</f>
        <v>软件工具</v>
      </c>
      <c r="AH3498" s="1" t="str">
        <f>VLOOKUP($K3498,「工具标准名」映射表!$B:$I,7,0)</f>
        <v>AI智能体</v>
      </c>
      <c r="AI3498" s="1" t="str">
        <f>VLOOKUP($K3498,「工具标准名」映射表!$B:$I,8,0)</f>
        <v>否</v>
      </c>
      <c r="AJ3498" s="1" t="s">
        <v>164</v>
      </c>
      <c r="AK3498" s="1"/>
      <c r="AL3498" s="1"/>
      <c r="AM3498" s="1"/>
      <c r="AN3498" s="1"/>
      <c r="AO3498" s="1"/>
    </row>
    <row r="3499" spans="1:41" ht="16">
      <c r="A3499" s="1" t="s">
        <v>21581</v>
      </c>
      <c r="B3499" s="3">
        <v>46056.4618402778</v>
      </c>
      <c r="C3499" s="14">
        <v>1730</v>
      </c>
      <c r="D3499" s="1" t="s">
        <v>21582</v>
      </c>
      <c r="E3499" s="1" t="s">
        <v>8901</v>
      </c>
      <c r="F3499" s="1" t="s">
        <v>27</v>
      </c>
      <c r="G3499" s="1" t="s">
        <v>21583</v>
      </c>
      <c r="H3499" s="1" t="s">
        <v>21584</v>
      </c>
      <c r="I3499" s="1" t="s">
        <v>174</v>
      </c>
      <c r="J3499" s="1" t="s">
        <v>21585</v>
      </c>
      <c r="K3499" s="1" t="s">
        <v>21591</v>
      </c>
      <c r="L3499" s="1" t="s">
        <v>33</v>
      </c>
      <c r="M3499" s="1" t="b">
        <v>0</v>
      </c>
      <c r="N3499" s="1" t="s">
        <v>34</v>
      </c>
      <c r="O3499" s="1" t="s">
        <v>35</v>
      </c>
      <c r="P3499" s="1" t="s">
        <v>10850</v>
      </c>
      <c r="Q3499" s="1" t="s">
        <v>37</v>
      </c>
      <c r="R3499" s="1" t="s">
        <v>38</v>
      </c>
      <c r="S3499" s="1" t="s">
        <v>39</v>
      </c>
      <c r="T3499" s="1" t="s">
        <v>21587</v>
      </c>
      <c r="U3499" s="1" t="s">
        <v>21588</v>
      </c>
      <c r="V3499" s="1" t="s">
        <v>21589</v>
      </c>
      <c r="W3499" s="1" t="s">
        <v>28</v>
      </c>
      <c r="X3499" s="1" t="s">
        <v>21590</v>
      </c>
      <c r="Y3499" s="1" t="s">
        <v>16783</v>
      </c>
      <c r="Z3499" s="1" t="s">
        <v>139</v>
      </c>
      <c r="AA3499" s="1" t="s">
        <v>23370</v>
      </c>
      <c r="AB3499" s="1" t="s">
        <v>164</v>
      </c>
      <c r="AD3499" s="1" t="str">
        <f>VLOOKUP($K3499,「工具标准名」映射表!$B:$I,3,0)</f>
        <v>豆包</v>
      </c>
      <c r="AE3499" s="1" t="str">
        <f>VLOOKUP($K3499,「工具标准名」映射表!$B:$I,4,0)</f>
        <v>功能应用层</v>
      </c>
      <c r="AF3499" s="1" t="str">
        <f>VLOOKUP($K3499,「工具标准名」映射表!$B:$I,5,0)</f>
        <v>功能应用（平台型综合系统）</v>
      </c>
      <c r="AG3499" s="1" t="str">
        <f>VLOOKUP($K3499,「工具标准名」映射表!$B:$I,6,0)</f>
        <v>软件工具</v>
      </c>
      <c r="AH3499" s="1" t="str">
        <f>VLOOKUP($K3499,「工具标准名」映射表!$B:$I,7,0)</f>
        <v>其他</v>
      </c>
      <c r="AI3499" s="1" t="str">
        <f>VLOOKUP($K3499,「工具标准名」映射表!$B:$I,8,0)</f>
        <v>否</v>
      </c>
      <c r="AJ3499" s="1" t="s">
        <v>164</v>
      </c>
      <c r="AK3499" s="1"/>
      <c r="AL3499" s="1"/>
      <c r="AM3499" s="1"/>
      <c r="AN3499" s="1"/>
      <c r="AO3499" s="1"/>
    </row>
    <row r="3500" spans="1:41" ht="16">
      <c r="A3500" s="1" t="s">
        <v>21581</v>
      </c>
      <c r="B3500" s="3">
        <v>46056.4618402778</v>
      </c>
      <c r="C3500" s="14">
        <v>1730</v>
      </c>
      <c r="D3500" s="1" t="s">
        <v>21582</v>
      </c>
      <c r="E3500" s="1" t="s">
        <v>8901</v>
      </c>
      <c r="F3500" s="1" t="s">
        <v>27</v>
      </c>
      <c r="G3500" s="1" t="s">
        <v>21583</v>
      </c>
      <c r="H3500" s="1" t="s">
        <v>21584</v>
      </c>
      <c r="I3500" s="1" t="s">
        <v>174</v>
      </c>
      <c r="J3500" s="1" t="s">
        <v>21585</v>
      </c>
      <c r="K3500" s="1" t="s">
        <v>1283</v>
      </c>
      <c r="L3500" s="1" t="s">
        <v>33</v>
      </c>
      <c r="M3500" s="1" t="b">
        <v>0</v>
      </c>
      <c r="N3500" s="1" t="s">
        <v>47</v>
      </c>
      <c r="O3500" s="1" t="s">
        <v>3235</v>
      </c>
      <c r="P3500" s="1" t="s">
        <v>12146</v>
      </c>
      <c r="Q3500" s="1" t="s">
        <v>37</v>
      </c>
      <c r="R3500" s="1" t="s">
        <v>38</v>
      </c>
      <c r="S3500" s="1" t="s">
        <v>39</v>
      </c>
      <c r="T3500" s="1" t="s">
        <v>21587</v>
      </c>
      <c r="U3500" s="1" t="s">
        <v>21588</v>
      </c>
      <c r="V3500" s="1" t="s">
        <v>21589</v>
      </c>
      <c r="W3500" s="1" t="s">
        <v>28</v>
      </c>
      <c r="X3500" s="1" t="s">
        <v>21590</v>
      </c>
      <c r="Y3500" s="1" t="s">
        <v>16783</v>
      </c>
      <c r="Z3500" s="1" t="s">
        <v>12104</v>
      </c>
      <c r="AA3500" s="1" t="s">
        <v>23383</v>
      </c>
      <c r="AB3500" s="1" t="s">
        <v>164</v>
      </c>
      <c r="AD3500" s="1" t="str">
        <f>VLOOKUP($K3500,「工具标准名」映射表!$B:$I,3,0)</f>
        <v>飞书AI</v>
      </c>
      <c r="AE3500" s="1" t="str">
        <f>VLOOKUP($K3500,「工具标准名」映射表!$B:$I,4,0)</f>
        <v>功能应用层</v>
      </c>
      <c r="AF3500" s="1" t="str">
        <f>VLOOKUP($K3500,「工具标准名」映射表!$B:$I,5,0)</f>
        <v>功能应用（平台型综合系统）</v>
      </c>
      <c r="AG3500" s="1" t="str">
        <f>VLOOKUP($K3500,「工具标准名」映射表!$B:$I,6,0)</f>
        <v>软件工具</v>
      </c>
      <c r="AH3500" s="1" t="str">
        <f>VLOOKUP($K3500,「工具标准名」映射表!$B:$I,7,0)</f>
        <v>AI智能体</v>
      </c>
      <c r="AI3500" s="1" t="str">
        <f>VLOOKUP($K3500,「工具标准名」映射表!$B:$I,8,0)</f>
        <v>否</v>
      </c>
      <c r="AJ3500" s="1" t="s">
        <v>164</v>
      </c>
      <c r="AK3500" s="1"/>
      <c r="AL3500" s="1"/>
      <c r="AM3500" s="1"/>
      <c r="AN3500" s="1"/>
      <c r="AO3500" s="1"/>
    </row>
    <row r="3501" spans="1:41" ht="16">
      <c r="A3501" s="1" t="s">
        <v>21594</v>
      </c>
      <c r="B3501" s="3">
        <v>46056.4618402778</v>
      </c>
      <c r="C3501" s="14">
        <v>1731</v>
      </c>
      <c r="D3501" s="1" t="s">
        <v>21595</v>
      </c>
      <c r="E3501" s="1" t="s">
        <v>21443</v>
      </c>
      <c r="F3501" s="1" t="s">
        <v>27</v>
      </c>
      <c r="G3501" s="1" t="s">
        <v>21596</v>
      </c>
      <c r="H3501" s="1" t="s">
        <v>21597</v>
      </c>
      <c r="I3501" s="1" t="s">
        <v>21598</v>
      </c>
      <c r="J3501" s="1" t="s">
        <v>21599</v>
      </c>
      <c r="K3501" s="1" t="s">
        <v>21600</v>
      </c>
      <c r="L3501" s="1" t="s">
        <v>33</v>
      </c>
      <c r="M3501" s="1" t="b">
        <v>0</v>
      </c>
      <c r="N3501" s="1" t="s">
        <v>47</v>
      </c>
      <c r="O3501" s="1" t="s">
        <v>48</v>
      </c>
      <c r="P3501" s="1" t="s">
        <v>10870</v>
      </c>
      <c r="Q3501" s="1" t="s">
        <v>87</v>
      </c>
      <c r="R3501" s="1" t="s">
        <v>836</v>
      </c>
      <c r="S3501" s="1" t="s">
        <v>39</v>
      </c>
      <c r="T3501" s="1" t="s">
        <v>21602</v>
      </c>
      <c r="U3501" s="1" t="s">
        <v>21603</v>
      </c>
      <c r="V3501" s="1" t="s">
        <v>21604</v>
      </c>
      <c r="W3501" s="1" t="s">
        <v>21605</v>
      </c>
      <c r="X3501" s="1" t="s">
        <v>21606</v>
      </c>
      <c r="Y3501" s="1" t="s">
        <v>43</v>
      </c>
      <c r="Z3501" s="1" t="s">
        <v>139</v>
      </c>
      <c r="AA3501" s="1" t="s">
        <v>23370</v>
      </c>
      <c r="AB3501" s="1" t="s">
        <v>460</v>
      </c>
      <c r="AD3501" s="1" t="str">
        <f>VLOOKUP($K3501,「工具标准名」映射表!$B:$I,3,0)</f>
        <v>豆包</v>
      </c>
      <c r="AE3501" s="1" t="str">
        <f>VLOOKUP($K3501,「工具标准名」映射表!$B:$I,4,0)</f>
        <v>功能应用层</v>
      </c>
      <c r="AF3501" s="1" t="str">
        <f>VLOOKUP($K3501,「工具标准名」映射表!$B:$I,5,0)</f>
        <v>功能应用（平台型综合系统）</v>
      </c>
      <c r="AG3501" s="1" t="str">
        <f>VLOOKUP($K3501,「工具标准名」映射表!$B:$I,6,0)</f>
        <v>软件工具</v>
      </c>
      <c r="AH3501" s="1" t="str">
        <f>VLOOKUP($K3501,「工具标准名」映射表!$B:$I,7,0)</f>
        <v>其他</v>
      </c>
      <c r="AI3501" s="1" t="str">
        <f>VLOOKUP($K3501,「工具标准名」映射表!$B:$I,8,0)</f>
        <v>否</v>
      </c>
      <c r="AJ3501" s="1" t="s">
        <v>460</v>
      </c>
      <c r="AK3501" s="1"/>
      <c r="AL3501" s="1"/>
      <c r="AM3501" s="1"/>
      <c r="AN3501" s="1"/>
      <c r="AO3501" s="1"/>
    </row>
    <row r="3502" spans="1:41" ht="16">
      <c r="A3502" s="1" t="s">
        <v>21594</v>
      </c>
      <c r="B3502" s="3">
        <v>46056.4618402778</v>
      </c>
      <c r="C3502" s="14">
        <v>1731</v>
      </c>
      <c r="D3502" s="1" t="s">
        <v>21595</v>
      </c>
      <c r="E3502" s="1" t="s">
        <v>21443</v>
      </c>
      <c r="F3502" s="1" t="s">
        <v>27</v>
      </c>
      <c r="G3502" s="1" t="s">
        <v>21596</v>
      </c>
      <c r="H3502" s="1" t="s">
        <v>21597</v>
      </c>
      <c r="I3502" s="1" t="s">
        <v>21598</v>
      </c>
      <c r="J3502" s="1" t="s">
        <v>21599</v>
      </c>
      <c r="K3502" s="1" t="s">
        <v>15337</v>
      </c>
      <c r="L3502" s="1" t="s">
        <v>33</v>
      </c>
      <c r="M3502" s="1" t="b">
        <v>0</v>
      </c>
      <c r="N3502" s="1" t="s">
        <v>2916</v>
      </c>
      <c r="O3502" s="1" t="s">
        <v>66</v>
      </c>
      <c r="P3502" s="1" t="s">
        <v>15336</v>
      </c>
      <c r="Q3502" s="1" t="s">
        <v>87</v>
      </c>
      <c r="R3502" s="1" t="s">
        <v>836</v>
      </c>
      <c r="S3502" s="1" t="s">
        <v>39</v>
      </c>
      <c r="T3502" s="1" t="s">
        <v>21602</v>
      </c>
      <c r="U3502" s="1" t="s">
        <v>21603</v>
      </c>
      <c r="V3502" s="1" t="s">
        <v>21604</v>
      </c>
      <c r="W3502" s="1" t="s">
        <v>21605</v>
      </c>
      <c r="X3502" s="1" t="s">
        <v>21606</v>
      </c>
      <c r="Y3502" s="1" t="s">
        <v>43</v>
      </c>
      <c r="Z3502" s="1" t="s">
        <v>15337</v>
      </c>
      <c r="AA3502" s="1">
        <v>0</v>
      </c>
      <c r="AB3502" s="1" t="s">
        <v>460</v>
      </c>
      <c r="AD3502" s="1" t="str">
        <f>VLOOKUP($K3502,「工具标准名」映射表!$B:$I,3,0)</f>
        <v>课堂互动小程序</v>
      </c>
      <c r="AE3502" s="1" t="str">
        <f>VLOOKUP($K3502,「工具标准名」映射表!$B:$I,4,0)</f>
        <v>功能应用层</v>
      </c>
      <c r="AF3502" s="1" t="str">
        <f>VLOOKUP($K3502,「工具标准名」映射表!$B:$I,5,0)</f>
        <v>功能应用层（数字人）</v>
      </c>
      <c r="AG3502" s="1" t="str">
        <f>VLOOKUP($K3502,「工具标准名」映射表!$B:$I,6,0)</f>
        <v>软件工具</v>
      </c>
      <c r="AH3502" s="1" t="str">
        <f>VLOOKUP($K3502,「工具标准名」映射表!$B:$I,7,0)</f>
        <v>AI智能体</v>
      </c>
      <c r="AI3502" s="1" t="str">
        <f>VLOOKUP($K3502,「工具标准名」映射表!$B:$I,8,0)</f>
        <v>否</v>
      </c>
      <c r="AJ3502" s="1" t="s">
        <v>460</v>
      </c>
      <c r="AK3502" s="1"/>
      <c r="AL3502" s="1"/>
      <c r="AM3502" s="1"/>
      <c r="AN3502" s="1"/>
      <c r="AO3502" s="1"/>
    </row>
    <row r="3503" spans="1:41" ht="16">
      <c r="A3503" s="1" t="s">
        <v>21594</v>
      </c>
      <c r="B3503" s="3">
        <v>46056.4618402778</v>
      </c>
      <c r="C3503" s="14">
        <v>1731</v>
      </c>
      <c r="D3503" s="1" t="s">
        <v>21595</v>
      </c>
      <c r="E3503" s="1" t="s">
        <v>21443</v>
      </c>
      <c r="F3503" s="1" t="s">
        <v>27</v>
      </c>
      <c r="G3503" s="1" t="s">
        <v>21596</v>
      </c>
      <c r="H3503" s="1" t="s">
        <v>21597</v>
      </c>
      <c r="I3503" s="1" t="s">
        <v>21598</v>
      </c>
      <c r="J3503" s="1" t="s">
        <v>21599</v>
      </c>
      <c r="K3503" s="1" t="s">
        <v>1995</v>
      </c>
      <c r="L3503" s="1" t="s">
        <v>33</v>
      </c>
      <c r="M3503" s="1" t="b">
        <v>0</v>
      </c>
      <c r="N3503" s="1" t="s">
        <v>47</v>
      </c>
      <c r="O3503" s="1" t="s">
        <v>48</v>
      </c>
      <c r="P3503" s="1" t="s">
        <v>1989</v>
      </c>
      <c r="Q3503" s="1" t="s">
        <v>87</v>
      </c>
      <c r="R3503" s="1" t="s">
        <v>836</v>
      </c>
      <c r="S3503" s="1" t="s">
        <v>39</v>
      </c>
      <c r="T3503" s="1" t="s">
        <v>21602</v>
      </c>
      <c r="U3503" s="1" t="s">
        <v>21603</v>
      </c>
      <c r="V3503" s="1" t="s">
        <v>21604</v>
      </c>
      <c r="W3503" s="1" t="s">
        <v>21605</v>
      </c>
      <c r="X3503" s="1" t="s">
        <v>21606</v>
      </c>
      <c r="Y3503" s="1" t="s">
        <v>43</v>
      </c>
      <c r="Z3503" s="1" t="s">
        <v>1995</v>
      </c>
      <c r="AA3503" s="1">
        <v>0</v>
      </c>
      <c r="AB3503" s="1" t="s">
        <v>460</v>
      </c>
      <c r="AD3503" s="1" t="str">
        <f>VLOOKUP($K3503,「工具标准名」映射表!$B:$I,3,0)</f>
        <v>AI成绩分析平台</v>
      </c>
      <c r="AE3503" s="1" t="str">
        <f>VLOOKUP($K3503,「工具标准名」映射表!$B:$I,4,0)</f>
        <v>功能应用层</v>
      </c>
      <c r="AF3503" s="1" t="str">
        <f>VLOOKUP($K3503,「工具标准名」映射表!$B:$I,5,0)</f>
        <v>功能应用（教学辅助工具）</v>
      </c>
      <c r="AG3503" s="1" t="str">
        <f>VLOOKUP($K3503,「工具标准名」映射表!$B:$I,6,0)</f>
        <v>软件工具</v>
      </c>
      <c r="AH3503" s="1" t="str">
        <f>VLOOKUP($K3503,「工具标准名」映射表!$B:$I,7,0)</f>
        <v>AI智能体</v>
      </c>
      <c r="AI3503" s="1" t="str">
        <f>VLOOKUP($K3503,「工具标准名」映射表!$B:$I,8,0)</f>
        <v>是</v>
      </c>
      <c r="AJ3503" s="1" t="s">
        <v>460</v>
      </c>
      <c r="AK3503" s="1"/>
      <c r="AL3503" s="1"/>
      <c r="AM3503" s="1"/>
      <c r="AN3503" s="1"/>
      <c r="AO3503" s="1"/>
    </row>
    <row r="3504" spans="1:41" ht="16">
      <c r="A3504" s="1" t="s">
        <v>21609</v>
      </c>
      <c r="B3504" s="3">
        <v>46056.461967592601</v>
      </c>
      <c r="C3504" s="14">
        <v>1732</v>
      </c>
      <c r="D3504" s="1" t="s">
        <v>21610</v>
      </c>
      <c r="E3504" s="1" t="s">
        <v>7651</v>
      </c>
      <c r="F3504" s="1" t="s">
        <v>27</v>
      </c>
      <c r="G3504" s="1" t="s">
        <v>21611</v>
      </c>
      <c r="H3504" s="1" t="s">
        <v>21612</v>
      </c>
      <c r="I3504" s="1" t="s">
        <v>21613</v>
      </c>
      <c r="J3504" s="1" t="s">
        <v>21614</v>
      </c>
      <c r="K3504" s="1" t="s">
        <v>11922</v>
      </c>
      <c r="L3504" s="1" t="s">
        <v>33</v>
      </c>
      <c r="M3504" s="1" t="b">
        <v>1</v>
      </c>
      <c r="N3504" s="1" t="s">
        <v>47</v>
      </c>
      <c r="O3504" s="1" t="s">
        <v>66</v>
      </c>
      <c r="P3504" s="1" t="s">
        <v>11921</v>
      </c>
      <c r="Q3504" s="1" t="s">
        <v>37</v>
      </c>
      <c r="R3504" s="1" t="s">
        <v>38</v>
      </c>
      <c r="S3504" s="1" t="s">
        <v>39</v>
      </c>
      <c r="T3504" s="1" t="s">
        <v>21616</v>
      </c>
      <c r="U3504" s="1" t="s">
        <v>30</v>
      </c>
      <c r="V3504" s="1" t="s">
        <v>21617</v>
      </c>
      <c r="W3504" s="1" t="s">
        <v>7127</v>
      </c>
      <c r="X3504" s="1" t="s">
        <v>21618</v>
      </c>
      <c r="Y3504" s="1" t="s">
        <v>43</v>
      </c>
      <c r="Z3504" s="1" t="s">
        <v>11922</v>
      </c>
      <c r="AA3504" s="1">
        <v>0</v>
      </c>
      <c r="AB3504" s="1" t="s">
        <v>158</v>
      </c>
      <c r="AD3504" s="1" t="str">
        <f>VLOOKUP($K3504,「工具标准名」映射表!$B:$I,3,0)</f>
        <v>对口诀PK小程序</v>
      </c>
      <c r="AE3504" s="1" t="str">
        <f>VLOOKUP($K3504,「工具标准名」映射表!$B:$I,4,0)</f>
        <v>功能应用层</v>
      </c>
      <c r="AF3504" s="1" t="str">
        <f>VLOOKUP($K3504,「工具标准名」映射表!$B:$I,5,0)</f>
        <v>功能应用（平台型综合系统）</v>
      </c>
      <c r="AG3504" s="1" t="str">
        <f>VLOOKUP($K3504,「工具标准名」映射表!$B:$I,6,0)</f>
        <v>虚拟教室</v>
      </c>
      <c r="AH3504" s="1" t="str">
        <f>VLOOKUP($K3504,「工具标准名」映射表!$B:$I,7,0)</f>
        <v>其他</v>
      </c>
      <c r="AI3504" s="1" t="str">
        <f>VLOOKUP($K3504,「工具标准名」映射表!$B:$I,8,0)</f>
        <v>否</v>
      </c>
      <c r="AJ3504" s="1" t="s">
        <v>158</v>
      </c>
      <c r="AK3504" s="1"/>
      <c r="AL3504" s="1"/>
      <c r="AM3504" s="1"/>
      <c r="AN3504" s="1"/>
      <c r="AO3504" s="1"/>
    </row>
    <row r="3505" spans="1:41" ht="16">
      <c r="A3505" s="1" t="s">
        <v>21609</v>
      </c>
      <c r="B3505" s="3">
        <v>46056.461967592601</v>
      </c>
      <c r="C3505" s="14">
        <v>1732</v>
      </c>
      <c r="D3505" s="1" t="s">
        <v>21610</v>
      </c>
      <c r="E3505" s="1" t="s">
        <v>7651</v>
      </c>
      <c r="F3505" s="1" t="s">
        <v>27</v>
      </c>
      <c r="G3505" s="1" t="s">
        <v>21611</v>
      </c>
      <c r="H3505" s="1" t="s">
        <v>21612</v>
      </c>
      <c r="I3505" s="1" t="s">
        <v>21613</v>
      </c>
      <c r="J3505" s="1" t="s">
        <v>21614</v>
      </c>
      <c r="K3505" s="1" t="s">
        <v>3100</v>
      </c>
      <c r="L3505" s="1" t="s">
        <v>33</v>
      </c>
      <c r="M3505" s="1" t="b">
        <v>0</v>
      </c>
      <c r="N3505" s="1" t="s">
        <v>47</v>
      </c>
      <c r="O3505" s="1" t="s">
        <v>181</v>
      </c>
      <c r="P3505" s="1" t="s">
        <v>11853</v>
      </c>
      <c r="Q3505" s="1" t="s">
        <v>37</v>
      </c>
      <c r="R3505" s="1" t="s">
        <v>38</v>
      </c>
      <c r="S3505" s="1" t="s">
        <v>39</v>
      </c>
      <c r="T3505" s="1" t="s">
        <v>21616</v>
      </c>
      <c r="U3505" s="1" t="s">
        <v>30</v>
      </c>
      <c r="V3505" s="1" t="s">
        <v>21617</v>
      </c>
      <c r="W3505" s="1" t="s">
        <v>7127</v>
      </c>
      <c r="X3505" s="1" t="s">
        <v>21618</v>
      </c>
      <c r="Y3505" s="1" t="s">
        <v>43</v>
      </c>
      <c r="Z3505" s="1" t="s">
        <v>139</v>
      </c>
      <c r="AA3505" s="1" t="s">
        <v>23370</v>
      </c>
      <c r="AB3505" s="1" t="s">
        <v>158</v>
      </c>
      <c r="AD3505" s="1" t="str">
        <f>VLOOKUP($K3505,「工具标准名」映射表!$B:$I,3,0)</f>
        <v>豆包</v>
      </c>
      <c r="AE3505" s="1" t="str">
        <f>VLOOKUP($K3505,「工具标准名」映射表!$B:$I,4,0)</f>
        <v>功能应用层</v>
      </c>
      <c r="AF3505" s="1" t="str">
        <f>VLOOKUP($K3505,「工具标准名」映射表!$B:$I,5,0)</f>
        <v>功能应用（Web 教学平台（SaaS））</v>
      </c>
      <c r="AG3505" s="1" t="str">
        <f>VLOOKUP($K3505,「工具标准名」映射表!$B:$I,6,0)</f>
        <v>软件工具</v>
      </c>
      <c r="AH3505" s="1" t="str">
        <f>VLOOKUP($K3505,「工具标准名」映射表!$B:$I,7,0)</f>
        <v>其他</v>
      </c>
      <c r="AI3505" s="1" t="str">
        <f>VLOOKUP($K3505,「工具标准名」映射表!$B:$I,8,0)</f>
        <v>否</v>
      </c>
      <c r="AJ3505" s="1" t="s">
        <v>158</v>
      </c>
      <c r="AK3505" s="1"/>
      <c r="AL3505" s="1"/>
      <c r="AM3505" s="1"/>
      <c r="AN3505" s="1"/>
      <c r="AO3505" s="1"/>
    </row>
    <row r="3506" spans="1:41" ht="16">
      <c r="A3506" s="1" t="s">
        <v>21609</v>
      </c>
      <c r="B3506" s="3">
        <v>46056.461967592601</v>
      </c>
      <c r="C3506" s="14">
        <v>1732</v>
      </c>
      <c r="D3506" s="1" t="s">
        <v>21610</v>
      </c>
      <c r="E3506" s="1" t="s">
        <v>7651</v>
      </c>
      <c r="F3506" s="1" t="s">
        <v>27</v>
      </c>
      <c r="G3506" s="1" t="s">
        <v>21611</v>
      </c>
      <c r="H3506" s="1" t="s">
        <v>21612</v>
      </c>
      <c r="I3506" s="1" t="s">
        <v>21613</v>
      </c>
      <c r="J3506" s="1" t="s">
        <v>21614</v>
      </c>
      <c r="K3506" s="1" t="s">
        <v>16142</v>
      </c>
      <c r="L3506" s="1" t="s">
        <v>33</v>
      </c>
      <c r="M3506" s="1" t="b">
        <v>1</v>
      </c>
      <c r="N3506" s="1" t="s">
        <v>47</v>
      </c>
      <c r="O3506" s="1" t="s">
        <v>66</v>
      </c>
      <c r="P3506" s="1" t="s">
        <v>16136</v>
      </c>
      <c r="Q3506" s="1" t="s">
        <v>37</v>
      </c>
      <c r="R3506" s="1" t="s">
        <v>38</v>
      </c>
      <c r="S3506" s="1" t="s">
        <v>39</v>
      </c>
      <c r="T3506" s="1" t="s">
        <v>21616</v>
      </c>
      <c r="U3506" s="1" t="s">
        <v>30</v>
      </c>
      <c r="V3506" s="1" t="s">
        <v>21617</v>
      </c>
      <c r="W3506" s="1" t="s">
        <v>7127</v>
      </c>
      <c r="X3506" s="1" t="s">
        <v>21618</v>
      </c>
      <c r="Y3506" s="1" t="s">
        <v>43</v>
      </c>
      <c r="Z3506" s="1" t="s">
        <v>16142</v>
      </c>
      <c r="AA3506" s="1">
        <v>0</v>
      </c>
      <c r="AB3506" s="1" t="s">
        <v>158</v>
      </c>
      <c r="AD3506" s="1" t="str">
        <f>VLOOKUP($K3506,「工具标准名」映射表!$B:$I,3,0)</f>
        <v>七巧山AR场景</v>
      </c>
      <c r="AE3506" s="1" t="str">
        <f>VLOOKUP($K3506,「工具标准名」映射表!$B:$I,4,0)</f>
        <v>功能应用层</v>
      </c>
      <c r="AF3506" s="1" t="str">
        <f>VLOOKUP($K3506,「工具标准名」映射表!$B:$I,5,0)</f>
        <v>功能应用（VR/AR）</v>
      </c>
      <c r="AG3506" s="1" t="str">
        <f>VLOOKUP($K3506,「工具标准名」映射表!$B:$I,6,0)</f>
        <v>软件工具</v>
      </c>
      <c r="AH3506" s="1" t="str">
        <f>VLOOKUP($K3506,「工具标准名」映射表!$B:$I,7,0)</f>
        <v>AI智能体</v>
      </c>
      <c r="AI3506" s="1" t="str">
        <f>VLOOKUP($K3506,「工具标准名」映射表!$B:$I,8,0)</f>
        <v>否</v>
      </c>
      <c r="AJ3506" s="1" t="s">
        <v>158</v>
      </c>
      <c r="AK3506" s="1"/>
      <c r="AL3506" s="1"/>
      <c r="AM3506" s="1"/>
      <c r="AN3506" s="1"/>
      <c r="AO3506" s="1"/>
    </row>
    <row r="3507" spans="1:41" ht="16">
      <c r="A3507" s="1" t="s">
        <v>21609</v>
      </c>
      <c r="B3507" s="3">
        <v>46056.461967592601</v>
      </c>
      <c r="C3507" s="14">
        <v>1732</v>
      </c>
      <c r="D3507" s="1" t="s">
        <v>21610</v>
      </c>
      <c r="E3507" s="1" t="s">
        <v>7651</v>
      </c>
      <c r="F3507" s="1" t="s">
        <v>27</v>
      </c>
      <c r="G3507" s="1" t="s">
        <v>21611</v>
      </c>
      <c r="H3507" s="1" t="s">
        <v>21612</v>
      </c>
      <c r="I3507" s="1" t="s">
        <v>21613</v>
      </c>
      <c r="J3507" s="1" t="s">
        <v>21614</v>
      </c>
      <c r="K3507" s="1" t="s">
        <v>16026</v>
      </c>
      <c r="L3507" s="1" t="s">
        <v>33</v>
      </c>
      <c r="M3507" s="1" t="b">
        <v>1</v>
      </c>
      <c r="N3507" s="1" t="s">
        <v>47</v>
      </c>
      <c r="O3507" s="1" t="s">
        <v>66</v>
      </c>
      <c r="P3507" s="1" t="s">
        <v>16022</v>
      </c>
      <c r="Q3507" s="1" t="s">
        <v>37</v>
      </c>
      <c r="R3507" s="1" t="s">
        <v>38</v>
      </c>
      <c r="S3507" s="1" t="s">
        <v>39</v>
      </c>
      <c r="T3507" s="1" t="s">
        <v>21616</v>
      </c>
      <c r="U3507" s="1" t="s">
        <v>30</v>
      </c>
      <c r="V3507" s="1" t="s">
        <v>21617</v>
      </c>
      <c r="W3507" s="1" t="s">
        <v>7127</v>
      </c>
      <c r="X3507" s="1" t="s">
        <v>21618</v>
      </c>
      <c r="Y3507" s="1" t="s">
        <v>43</v>
      </c>
      <c r="Z3507" s="1" t="s">
        <v>16026</v>
      </c>
      <c r="AA3507" s="1">
        <v>0</v>
      </c>
      <c r="AB3507" s="1" t="s">
        <v>158</v>
      </c>
      <c r="AD3507" s="1" t="str">
        <f>VLOOKUP($K3507,「工具标准名」映射表!$B:$I,3,0)</f>
        <v>瓢虫卫士乘法模型动画</v>
      </c>
      <c r="AE3507" s="1" t="str">
        <f>VLOOKUP($K3507,「工具标准名」映射表!$B:$I,4,0)</f>
        <v>功能应用层</v>
      </c>
      <c r="AF3507" s="1" t="str">
        <f>VLOOKUP($K3507,「工具标准名」映射表!$B:$I,5,0)</f>
        <v>功能应用（生成式AI应用-视频）</v>
      </c>
      <c r="AG3507" s="1" t="str">
        <f>VLOOKUP($K3507,「工具标准名」映射表!$B:$I,6,0)</f>
        <v>软件工具</v>
      </c>
      <c r="AH3507" s="1" t="str">
        <f>VLOOKUP($K3507,「工具标准名」映射表!$B:$I,7,0)</f>
        <v>AI智能体</v>
      </c>
      <c r="AI3507" s="1" t="str">
        <f>VLOOKUP($K3507,「工具标准名」映射表!$B:$I,8,0)</f>
        <v>否</v>
      </c>
      <c r="AJ3507" s="1" t="s">
        <v>158</v>
      </c>
      <c r="AK3507" s="1"/>
      <c r="AL3507" s="1"/>
      <c r="AM3507" s="1"/>
      <c r="AN3507" s="1"/>
      <c r="AO3507" s="1"/>
    </row>
    <row r="3508" spans="1:41" ht="16">
      <c r="A3508" s="1" t="s">
        <v>21621</v>
      </c>
      <c r="B3508" s="3">
        <v>46056.461805555598</v>
      </c>
      <c r="C3508" s="14">
        <v>1733</v>
      </c>
      <c r="D3508" s="1" t="s">
        <v>21622</v>
      </c>
      <c r="E3508" s="1" t="s">
        <v>7651</v>
      </c>
      <c r="F3508" s="1" t="s">
        <v>27</v>
      </c>
      <c r="G3508" s="1" t="s">
        <v>21623</v>
      </c>
      <c r="H3508" s="1" t="s">
        <v>21624</v>
      </c>
      <c r="I3508" s="1" t="s">
        <v>21625</v>
      </c>
      <c r="J3508" s="1" t="s">
        <v>21626</v>
      </c>
      <c r="K3508" s="1" t="s">
        <v>21627</v>
      </c>
      <c r="L3508" s="1" t="s">
        <v>33</v>
      </c>
      <c r="M3508" s="1" t="b">
        <v>0</v>
      </c>
      <c r="N3508" s="1" t="s">
        <v>47</v>
      </c>
      <c r="O3508" s="1" t="s">
        <v>54</v>
      </c>
      <c r="P3508" s="1" t="s">
        <v>21915</v>
      </c>
      <c r="Q3508" s="1" t="s">
        <v>37</v>
      </c>
      <c r="R3508" s="1" t="s">
        <v>250</v>
      </c>
      <c r="S3508" s="1" t="s">
        <v>39</v>
      </c>
      <c r="T3508" s="1" t="s">
        <v>21629</v>
      </c>
      <c r="U3508" s="1" t="s">
        <v>21630</v>
      </c>
      <c r="V3508" s="1" t="s">
        <v>21631</v>
      </c>
      <c r="W3508" s="1" t="s">
        <v>21632</v>
      </c>
      <c r="X3508" s="1" t="s">
        <v>21633</v>
      </c>
      <c r="Y3508" s="1" t="s">
        <v>801</v>
      </c>
      <c r="Z3508" s="1" t="s">
        <v>21627</v>
      </c>
      <c r="AA3508" s="1">
        <v>0</v>
      </c>
      <c r="AB3508" s="1" t="s">
        <v>158</v>
      </c>
      <c r="AD3508" s="1" t="str">
        <f>VLOOKUP($K3508,「工具标准名」映射表!$B:$I,3,0)</f>
        <v>智慧作业机器</v>
      </c>
      <c r="AE3508" s="1" t="str">
        <f>VLOOKUP($K3508,「工具标准名」映射表!$B:$I,4,0)</f>
        <v>功能应用层</v>
      </c>
      <c r="AF3508" s="1" t="str">
        <f>VLOOKUP($K3508,「工具标准名」映射表!$B:$I,5,0)</f>
        <v>功能应用（校级 / 区域级系统）</v>
      </c>
      <c r="AG3508" s="1" t="str">
        <f>VLOOKUP($K3508,「工具标准名」映射表!$B:$I,6,0)</f>
        <v>软件工具</v>
      </c>
      <c r="AH3508" s="1" t="str">
        <f>VLOOKUP($K3508,「工具标准名」映射表!$B:$I,7,0)</f>
        <v>AI智能体</v>
      </c>
      <c r="AI3508" s="1" t="str">
        <f>VLOOKUP($K3508,「工具标准名」映射表!$B:$I,8,0)</f>
        <v>否</v>
      </c>
      <c r="AJ3508" s="1" t="s">
        <v>158</v>
      </c>
      <c r="AK3508" s="1"/>
      <c r="AL3508" s="1"/>
      <c r="AM3508" s="1"/>
      <c r="AN3508" s="1"/>
      <c r="AO3508" s="1"/>
    </row>
    <row r="3509" spans="1:41" ht="16">
      <c r="A3509" s="1" t="s">
        <v>21634</v>
      </c>
      <c r="B3509" s="3">
        <v>46056.461944444403</v>
      </c>
      <c r="C3509" s="14">
        <v>1734</v>
      </c>
      <c r="D3509" s="1" t="s">
        <v>21635</v>
      </c>
      <c r="E3509" s="1" t="s">
        <v>7651</v>
      </c>
      <c r="F3509" s="1" t="s">
        <v>27</v>
      </c>
      <c r="G3509" s="1" t="s">
        <v>28</v>
      </c>
      <c r="H3509" s="1" t="s">
        <v>21636</v>
      </c>
      <c r="I3509" s="1" t="s">
        <v>21637</v>
      </c>
      <c r="J3509" s="1" t="s">
        <v>21638</v>
      </c>
      <c r="K3509" s="1" t="s">
        <v>15941</v>
      </c>
      <c r="L3509" s="1" t="s">
        <v>33</v>
      </c>
      <c r="M3509" s="1" t="b">
        <v>0</v>
      </c>
      <c r="N3509" s="1" t="s">
        <v>47</v>
      </c>
      <c r="O3509" s="1" t="s">
        <v>54</v>
      </c>
      <c r="P3509" s="1" t="s">
        <v>15940</v>
      </c>
      <c r="Q3509" s="1" t="s">
        <v>37</v>
      </c>
      <c r="R3509" s="1" t="s">
        <v>250</v>
      </c>
      <c r="S3509" s="1" t="s">
        <v>39</v>
      </c>
      <c r="T3509" s="1" t="s">
        <v>21639</v>
      </c>
      <c r="U3509" s="1" t="s">
        <v>21640</v>
      </c>
      <c r="V3509" s="1" t="s">
        <v>21641</v>
      </c>
      <c r="W3509" s="1" t="s">
        <v>10301</v>
      </c>
      <c r="X3509" s="1" t="s">
        <v>21642</v>
      </c>
      <c r="Y3509" s="1" t="s">
        <v>94</v>
      </c>
      <c r="Z3509" s="1" t="s">
        <v>15941</v>
      </c>
      <c r="AA3509" s="1">
        <v>0</v>
      </c>
      <c r="AB3509" s="1" t="s">
        <v>158</v>
      </c>
      <c r="AD3509" s="1" t="str">
        <f>VLOOKUP($K3509,「工具标准名」映射表!$B:$I,3,0)</f>
        <v>宁夏教育资源公共服务平台</v>
      </c>
      <c r="AE3509" s="1" t="str">
        <f>VLOOKUP($K3509,「工具标准名」映射表!$B:$I,4,0)</f>
        <v>功能应用层</v>
      </c>
      <c r="AF3509" s="1" t="str">
        <f>VLOOKUP($K3509,「工具标准名」映射表!$B:$I,5,0)</f>
        <v>功能应用（平台型综合系统）</v>
      </c>
      <c r="AG3509" s="1" t="str">
        <f>VLOOKUP($K3509,「工具标准名」映射表!$B:$I,6,0)</f>
        <v>软件工具</v>
      </c>
      <c r="AH3509" s="1" t="str">
        <f>VLOOKUP($K3509,「工具标准名」映射表!$B:$I,7,0)</f>
        <v>AI智能体</v>
      </c>
      <c r="AI3509" s="1" t="str">
        <f>VLOOKUP($K3509,「工具标准名」映射表!$B:$I,8,0)</f>
        <v>否</v>
      </c>
      <c r="AJ3509" s="1" t="s">
        <v>158</v>
      </c>
      <c r="AK3509" s="1"/>
      <c r="AL3509" s="1"/>
      <c r="AM3509" s="1"/>
      <c r="AN3509" s="1"/>
      <c r="AO3509" s="1"/>
    </row>
    <row r="3510" spans="1:41" ht="16">
      <c r="A3510" s="1" t="s">
        <v>21634</v>
      </c>
      <c r="B3510" s="3">
        <v>46056.461944444403</v>
      </c>
      <c r="C3510" s="14">
        <v>1734</v>
      </c>
      <c r="D3510" s="1" t="s">
        <v>21635</v>
      </c>
      <c r="E3510" s="1" t="s">
        <v>7651</v>
      </c>
      <c r="F3510" s="1" t="s">
        <v>27</v>
      </c>
      <c r="G3510" s="1" t="s">
        <v>28</v>
      </c>
      <c r="H3510" s="1" t="s">
        <v>21636</v>
      </c>
      <c r="I3510" s="1" t="s">
        <v>21637</v>
      </c>
      <c r="J3510" s="1" t="s">
        <v>21638</v>
      </c>
      <c r="K3510" s="1" t="s">
        <v>21643</v>
      </c>
      <c r="L3510" s="1" t="s">
        <v>33</v>
      </c>
      <c r="M3510" s="1" t="b">
        <v>0</v>
      </c>
      <c r="N3510" s="1" t="s">
        <v>47</v>
      </c>
      <c r="O3510" s="1" t="s">
        <v>54</v>
      </c>
      <c r="P3510" s="1" t="s">
        <v>21928</v>
      </c>
      <c r="Q3510" s="1" t="s">
        <v>37</v>
      </c>
      <c r="R3510" s="1" t="s">
        <v>250</v>
      </c>
      <c r="S3510" s="1" t="s">
        <v>39</v>
      </c>
      <c r="T3510" s="1" t="s">
        <v>21639</v>
      </c>
      <c r="U3510" s="1" t="s">
        <v>21640</v>
      </c>
      <c r="V3510" s="1" t="s">
        <v>21641</v>
      </c>
      <c r="W3510" s="1" t="s">
        <v>10301</v>
      </c>
      <c r="X3510" s="1" t="s">
        <v>21642</v>
      </c>
      <c r="Y3510" s="1" t="s">
        <v>94</v>
      </c>
      <c r="Z3510" s="1" t="s">
        <v>21643</v>
      </c>
      <c r="AA3510" s="1">
        <v>0</v>
      </c>
      <c r="AB3510" s="1" t="s">
        <v>158</v>
      </c>
      <c r="AD3510" s="1" t="str">
        <f>VLOOKUP($K3510,「工具标准名」映射表!$B:$I,3,0)</f>
        <v>智慧作业批阅系统</v>
      </c>
      <c r="AE3510" s="1" t="str">
        <f>VLOOKUP($K3510,「工具标准名」映射表!$B:$I,4,0)</f>
        <v>功能应用层</v>
      </c>
      <c r="AF3510" s="1" t="str">
        <f>VLOOKUP($K3510,「工具标准名」映射表!$B:$I,5,0)</f>
        <v>功能应用（校级 / 区域级系统）</v>
      </c>
      <c r="AG3510" s="1" t="str">
        <f>VLOOKUP($K3510,「工具标准名」映射表!$B:$I,6,0)</f>
        <v>软件工具</v>
      </c>
      <c r="AH3510" s="1" t="str">
        <f>VLOOKUP($K3510,「工具标准名」映射表!$B:$I,7,0)</f>
        <v>AI智能体</v>
      </c>
      <c r="AI3510" s="1" t="str">
        <f>VLOOKUP($K3510,「工具标准名」映射表!$B:$I,8,0)</f>
        <v>否</v>
      </c>
      <c r="AJ3510" s="1" t="s">
        <v>158</v>
      </c>
      <c r="AK3510" s="1"/>
      <c r="AL3510" s="1"/>
      <c r="AM3510" s="1"/>
      <c r="AN3510" s="1"/>
      <c r="AO3510" s="1"/>
    </row>
    <row r="3511" spans="1:41" ht="16">
      <c r="A3511" s="1" t="s">
        <v>21645</v>
      </c>
      <c r="B3511" s="3">
        <v>46056.461979166699</v>
      </c>
      <c r="C3511" s="14">
        <v>1735</v>
      </c>
      <c r="D3511" s="1" t="s">
        <v>21646</v>
      </c>
      <c r="E3511" s="1" t="s">
        <v>21233</v>
      </c>
      <c r="F3511" s="1" t="s">
        <v>405</v>
      </c>
      <c r="G3511" s="1" t="s">
        <v>21647</v>
      </c>
      <c r="H3511" s="1" t="s">
        <v>21648</v>
      </c>
      <c r="I3511" s="1" t="s">
        <v>21649</v>
      </c>
      <c r="J3511" s="1" t="s">
        <v>21650</v>
      </c>
      <c r="K3511" s="1" t="s">
        <v>7262</v>
      </c>
      <c r="L3511" s="1" t="s">
        <v>33</v>
      </c>
      <c r="M3511" s="1" t="b">
        <v>0</v>
      </c>
      <c r="N3511" s="1" t="s">
        <v>7260</v>
      </c>
      <c r="O3511" s="1" t="s">
        <v>54</v>
      </c>
      <c r="P3511" s="1" t="s">
        <v>7261</v>
      </c>
      <c r="Q3511" s="1" t="s">
        <v>87</v>
      </c>
      <c r="R3511" s="1" t="s">
        <v>262</v>
      </c>
      <c r="S3511" s="1" t="s">
        <v>39</v>
      </c>
      <c r="T3511" s="1" t="s">
        <v>21651</v>
      </c>
      <c r="U3511" s="1" t="s">
        <v>21649</v>
      </c>
      <c r="V3511" s="1" t="s">
        <v>21652</v>
      </c>
      <c r="W3511" s="1" t="s">
        <v>21653</v>
      </c>
      <c r="X3511" s="1" t="s">
        <v>21654</v>
      </c>
      <c r="Y3511" s="1" t="s">
        <v>21655</v>
      </c>
      <c r="Z3511" s="1" t="s">
        <v>7262</v>
      </c>
      <c r="AA3511" s="1">
        <v>0</v>
      </c>
      <c r="AB3511" s="1" t="s">
        <v>1004</v>
      </c>
      <c r="AD3511" s="1" t="str">
        <f>VLOOKUP($K3511,「工具标准名」映射表!$B:$I,3,0)</f>
        <v>Kimi</v>
      </c>
      <c r="AE3511" s="1" t="str">
        <f>VLOOKUP($K3511,「工具标准名」映射表!$B:$I,4,0)</f>
        <v>功能应用层</v>
      </c>
      <c r="AF3511" s="1" t="str">
        <f>VLOOKUP($K3511,「工具标准名」映射表!$B:$I,5,0)</f>
        <v>功能应用（Web 教学平台（SaaS））</v>
      </c>
      <c r="AG3511" s="1" t="str">
        <f>VLOOKUP($K3511,「工具标准名」映射表!$B:$I,6,0)</f>
        <v>软件工具</v>
      </c>
      <c r="AH3511" s="1" t="str">
        <f>VLOOKUP($K3511,「工具标准名」映射表!$B:$I,7,0)</f>
        <v>大语言模型</v>
      </c>
      <c r="AI3511" s="1" t="str">
        <f>VLOOKUP($K3511,「工具标准名」映射表!$B:$I,8,0)</f>
        <v>是</v>
      </c>
      <c r="AJ3511" s="1" t="s">
        <v>1004</v>
      </c>
      <c r="AK3511" s="1"/>
      <c r="AL3511" s="1"/>
      <c r="AM3511" s="1"/>
      <c r="AN3511" s="1"/>
      <c r="AO3511" s="1"/>
    </row>
    <row r="3512" spans="1:41" ht="16">
      <c r="A3512" s="1" t="s">
        <v>21645</v>
      </c>
      <c r="B3512" s="3">
        <v>46056.461979166699</v>
      </c>
      <c r="C3512" s="14">
        <v>1735</v>
      </c>
      <c r="D3512" s="1" t="s">
        <v>21646</v>
      </c>
      <c r="E3512" s="1" t="s">
        <v>21233</v>
      </c>
      <c r="F3512" s="1" t="s">
        <v>405</v>
      </c>
      <c r="G3512" s="1" t="s">
        <v>21647</v>
      </c>
      <c r="H3512" s="1" t="s">
        <v>21648</v>
      </c>
      <c r="I3512" s="1" t="s">
        <v>21649</v>
      </c>
      <c r="J3512" s="1" t="s">
        <v>21650</v>
      </c>
      <c r="K3512" s="1" t="s">
        <v>124</v>
      </c>
      <c r="L3512" s="1" t="s">
        <v>33</v>
      </c>
      <c r="M3512" s="1" t="b">
        <v>0</v>
      </c>
      <c r="N3512" s="1" t="s">
        <v>6236</v>
      </c>
      <c r="O3512" s="1" t="s">
        <v>66</v>
      </c>
      <c r="P3512" s="1" t="s">
        <v>6237</v>
      </c>
      <c r="Q3512" s="1" t="s">
        <v>87</v>
      </c>
      <c r="R3512" s="1" t="s">
        <v>262</v>
      </c>
      <c r="S3512" s="1" t="s">
        <v>39</v>
      </c>
      <c r="T3512" s="1" t="s">
        <v>21651</v>
      </c>
      <c r="U3512" s="1" t="s">
        <v>21649</v>
      </c>
      <c r="V3512" s="1" t="s">
        <v>21652</v>
      </c>
      <c r="W3512" s="1" t="s">
        <v>21653</v>
      </c>
      <c r="X3512" s="1" t="s">
        <v>21654</v>
      </c>
      <c r="Y3512" s="1" t="s">
        <v>21655</v>
      </c>
      <c r="Z3512" s="1" t="s">
        <v>4864</v>
      </c>
      <c r="AA3512" s="1" t="s">
        <v>23367</v>
      </c>
      <c r="AB3512" s="1" t="s">
        <v>1004</v>
      </c>
      <c r="AD3512" s="1" t="str">
        <f>VLOOKUP($K3512,「工具标准名」映射表!$B:$I,3,0)</f>
        <v>DeepSeek 大模型</v>
      </c>
      <c r="AE3512" s="1" t="str">
        <f>VLOOKUP($K3512,「工具标准名」映射表!$B:$I,4,0)</f>
        <v>功能应用层</v>
      </c>
      <c r="AF3512" s="1" t="str">
        <f>VLOOKUP($K3512,「工具标准名」映射表!$B:$I,5,0)</f>
        <v>功能应用（教学辅助工具）</v>
      </c>
      <c r="AG3512" s="1" t="str">
        <f>VLOOKUP($K3512,「工具标准名」映射表!$B:$I,6,0)</f>
        <v>软件工具</v>
      </c>
      <c r="AH3512" s="1" t="str">
        <f>VLOOKUP($K3512,「工具标准名」映射表!$B:$I,7,0)</f>
        <v>AI智能体</v>
      </c>
      <c r="AI3512" s="1" t="str">
        <f>VLOOKUP($K3512,「工具标准名」映射表!$B:$I,8,0)</f>
        <v>否</v>
      </c>
      <c r="AJ3512" s="1" t="s">
        <v>1004</v>
      </c>
      <c r="AK3512" s="1"/>
      <c r="AL3512" s="1"/>
      <c r="AM3512" s="1"/>
      <c r="AN3512" s="1"/>
      <c r="AO3512" s="1"/>
    </row>
    <row r="3513" spans="1:41" ht="16">
      <c r="A3513" s="1" t="s">
        <v>21645</v>
      </c>
      <c r="B3513" s="3">
        <v>46056.461979166699</v>
      </c>
      <c r="C3513" s="14">
        <v>1735</v>
      </c>
      <c r="D3513" s="1" t="s">
        <v>21646</v>
      </c>
      <c r="E3513" s="1" t="s">
        <v>21233</v>
      </c>
      <c r="F3513" s="1" t="s">
        <v>405</v>
      </c>
      <c r="G3513" s="1" t="s">
        <v>21647</v>
      </c>
      <c r="H3513" s="1" t="s">
        <v>21648</v>
      </c>
      <c r="I3513" s="1" t="s">
        <v>21649</v>
      </c>
      <c r="J3513" s="1" t="s">
        <v>21650</v>
      </c>
      <c r="K3513" s="1" t="s">
        <v>2083</v>
      </c>
      <c r="L3513" s="1" t="s">
        <v>33</v>
      </c>
      <c r="M3513" s="1" t="b">
        <v>1</v>
      </c>
      <c r="N3513" s="1" t="s">
        <v>12677</v>
      </c>
      <c r="O3513" s="1" t="s">
        <v>54</v>
      </c>
      <c r="P3513" s="1" t="s">
        <v>20262</v>
      </c>
      <c r="Q3513" s="1" t="s">
        <v>87</v>
      </c>
      <c r="R3513" s="1" t="s">
        <v>262</v>
      </c>
      <c r="S3513" s="1" t="s">
        <v>39</v>
      </c>
      <c r="T3513" s="1" t="s">
        <v>21651</v>
      </c>
      <c r="U3513" s="1" t="s">
        <v>21649</v>
      </c>
      <c r="V3513" s="1" t="s">
        <v>21652</v>
      </c>
      <c r="W3513" s="1" t="s">
        <v>21653</v>
      </c>
      <c r="X3513" s="1" t="s">
        <v>21654</v>
      </c>
      <c r="Y3513" s="1" t="s">
        <v>21655</v>
      </c>
      <c r="Z3513" s="1" t="s">
        <v>2083</v>
      </c>
      <c r="AA3513" s="1">
        <v>0</v>
      </c>
      <c r="AB3513" s="1" t="s">
        <v>1004</v>
      </c>
      <c r="AD3513" s="1" t="str">
        <f>VLOOKUP($K3513,「工具标准名」映射表!$B:$I,3,0)</f>
        <v>虚拟实验平台</v>
      </c>
      <c r="AE3513" s="1" t="str">
        <f>VLOOKUP($K3513,「工具标准名」映射表!$B:$I,4,0)</f>
        <v>功能应用层</v>
      </c>
      <c r="AF3513" s="1" t="str">
        <f>VLOOKUP($K3513,「工具标准名」映射表!$B:$I,5,0)</f>
        <v>功能应用（校级 / 区域级系统）</v>
      </c>
      <c r="AG3513" s="1" t="str">
        <f>VLOOKUP($K3513,「工具标准名」映射表!$B:$I,6,0)</f>
        <v>软件工具</v>
      </c>
      <c r="AH3513" s="1" t="str">
        <f>VLOOKUP($K3513,「工具标准名」映射表!$B:$I,7,0)</f>
        <v>其他</v>
      </c>
      <c r="AI3513" s="1" t="str">
        <f>VLOOKUP($K3513,「工具标准名」映射表!$B:$I,8,0)</f>
        <v>否</v>
      </c>
      <c r="AJ3513" s="1" t="s">
        <v>1004</v>
      </c>
      <c r="AK3513" s="1"/>
      <c r="AL3513" s="1"/>
      <c r="AM3513" s="1"/>
      <c r="AN3513" s="1"/>
      <c r="AO3513" s="1"/>
    </row>
    <row r="3514" spans="1:41" ht="16">
      <c r="A3514" s="1" t="s">
        <v>21658</v>
      </c>
      <c r="B3514" s="3">
        <v>46056.4620138889</v>
      </c>
      <c r="C3514" s="14">
        <v>1736</v>
      </c>
      <c r="D3514" s="1" t="s">
        <v>21659</v>
      </c>
      <c r="E3514" s="1" t="s">
        <v>5918</v>
      </c>
      <c r="F3514" s="1" t="s">
        <v>27</v>
      </c>
      <c r="G3514" s="1" t="s">
        <v>21660</v>
      </c>
      <c r="H3514" s="1" t="s">
        <v>21661</v>
      </c>
      <c r="I3514" s="1" t="s">
        <v>21662</v>
      </c>
      <c r="J3514" s="1" t="s">
        <v>21663</v>
      </c>
      <c r="K3514" s="1" t="s">
        <v>16785</v>
      </c>
      <c r="L3514" s="1" t="s">
        <v>33</v>
      </c>
      <c r="M3514" s="1" t="b">
        <v>0</v>
      </c>
      <c r="N3514" s="1" t="s">
        <v>47</v>
      </c>
      <c r="O3514" s="1" t="s">
        <v>48</v>
      </c>
      <c r="P3514" s="1" t="s">
        <v>16784</v>
      </c>
      <c r="Q3514" s="1" t="s">
        <v>87</v>
      </c>
      <c r="R3514" s="1" t="s">
        <v>293</v>
      </c>
      <c r="S3514" s="1" t="s">
        <v>39</v>
      </c>
      <c r="T3514" s="1" t="s">
        <v>21665</v>
      </c>
      <c r="U3514" s="1" t="s">
        <v>21666</v>
      </c>
      <c r="V3514" s="1" t="s">
        <v>21667</v>
      </c>
      <c r="W3514" s="1" t="s">
        <v>21668</v>
      </c>
      <c r="X3514" s="1" t="s">
        <v>21669</v>
      </c>
      <c r="Y3514" s="1" t="s">
        <v>21670</v>
      </c>
      <c r="Z3514" s="1" t="s">
        <v>16785</v>
      </c>
      <c r="AA3514" s="1">
        <v>0</v>
      </c>
      <c r="AB3514" s="1" t="s">
        <v>138</v>
      </c>
      <c r="AD3514" s="1" t="str">
        <f>VLOOKUP($K3514,「工具标准名」映射表!$B:$I,3,0)</f>
        <v>豆包</v>
      </c>
      <c r="AE3514" s="1" t="str">
        <f>VLOOKUP($K3514,「工具标准名」映射表!$B:$I,4,0)</f>
        <v>功能应用层</v>
      </c>
      <c r="AF3514" s="1" t="str">
        <f>VLOOKUP($K3514,「工具标准名」映射表!$B:$I,5,0)</f>
        <v>功能应用（Web 教学平台（SaaS））</v>
      </c>
      <c r="AG3514" s="1" t="str">
        <f>VLOOKUP($K3514,「工具标准名」映射表!$B:$I,6,0)</f>
        <v>软件工具</v>
      </c>
      <c r="AH3514" s="1" t="str">
        <f>VLOOKUP($K3514,「工具标准名」映射表!$B:$I,7,0)</f>
        <v>大语言模型</v>
      </c>
      <c r="AI3514" s="1" t="str">
        <f>VLOOKUP($K3514,「工具标准名」映射表!$B:$I,8,0)</f>
        <v>是</v>
      </c>
      <c r="AJ3514" s="1" t="s">
        <v>138</v>
      </c>
      <c r="AK3514" s="1"/>
      <c r="AL3514" s="1"/>
      <c r="AM3514" s="1"/>
      <c r="AN3514" s="1"/>
      <c r="AO3514" s="1"/>
    </row>
    <row r="3515" spans="1:41" ht="16">
      <c r="A3515" s="1" t="s">
        <v>21658</v>
      </c>
      <c r="B3515" s="3">
        <v>46056.4620138889</v>
      </c>
      <c r="C3515" s="14">
        <v>1736</v>
      </c>
      <c r="D3515" s="1" t="s">
        <v>21659</v>
      </c>
      <c r="E3515" s="1" t="s">
        <v>5918</v>
      </c>
      <c r="F3515" s="1" t="s">
        <v>27</v>
      </c>
      <c r="G3515" s="1" t="s">
        <v>21660</v>
      </c>
      <c r="H3515" s="1" t="s">
        <v>21661</v>
      </c>
      <c r="I3515" s="1" t="s">
        <v>21662</v>
      </c>
      <c r="J3515" s="1" t="s">
        <v>21663</v>
      </c>
      <c r="K3515" s="1" t="s">
        <v>214</v>
      </c>
      <c r="L3515" s="1" t="s">
        <v>7519</v>
      </c>
      <c r="M3515" s="1" t="b">
        <v>1</v>
      </c>
      <c r="N3515" s="1" t="s">
        <v>2868</v>
      </c>
      <c r="O3515" s="1" t="s">
        <v>66</v>
      </c>
      <c r="P3515" s="1" t="s">
        <v>19063</v>
      </c>
      <c r="Q3515" s="1" t="s">
        <v>87</v>
      </c>
      <c r="R3515" s="1" t="s">
        <v>293</v>
      </c>
      <c r="S3515" s="1" t="s">
        <v>39</v>
      </c>
      <c r="T3515" s="1" t="s">
        <v>21665</v>
      </c>
      <c r="U3515" s="1" t="s">
        <v>21666</v>
      </c>
      <c r="V3515" s="1" t="s">
        <v>21667</v>
      </c>
      <c r="W3515" s="1" t="s">
        <v>21668</v>
      </c>
      <c r="X3515" s="1" t="s">
        <v>21669</v>
      </c>
      <c r="Y3515" s="1" t="s">
        <v>21670</v>
      </c>
      <c r="Z3515" s="1" t="s">
        <v>214</v>
      </c>
      <c r="AA3515" s="1" t="s">
        <v>23374</v>
      </c>
      <c r="AB3515" s="1" t="s">
        <v>138</v>
      </c>
      <c r="AD3515" s="1" t="str">
        <f>VLOOKUP($K3515,「工具标准名」映射表!$B:$I,3,0)</f>
        <v>希沃白板</v>
      </c>
      <c r="AE3515" s="1" t="str">
        <f>VLOOKUP($K3515,「工具标准名」映射表!$B:$I,4,0)</f>
        <v>功能应用层</v>
      </c>
      <c r="AF3515" s="1" t="str">
        <f>VLOOKUP($K3515,「工具标准名」映射表!$B:$I,5,0)</f>
        <v>功能应用（教学辅助工具）</v>
      </c>
      <c r="AG3515" s="1" t="str">
        <f>VLOOKUP($K3515,「工具标准名」映射表!$B:$I,6,0)</f>
        <v>软件工具</v>
      </c>
      <c r="AH3515" s="1" t="str">
        <f>VLOOKUP($K3515,「工具标准名」映射表!$B:$I,7,0)</f>
        <v>AI智能体</v>
      </c>
      <c r="AI3515" s="1" t="str">
        <f>VLOOKUP($K3515,「工具标准名」映射表!$B:$I,8,0)</f>
        <v>否</v>
      </c>
      <c r="AJ3515" s="1" t="s">
        <v>138</v>
      </c>
      <c r="AK3515" s="1"/>
      <c r="AL3515" s="1"/>
      <c r="AM3515" s="1"/>
      <c r="AN3515" s="1"/>
      <c r="AO3515" s="1"/>
    </row>
    <row r="3516" spans="1:41" ht="16">
      <c r="A3516" s="1" t="s">
        <v>21672</v>
      </c>
      <c r="B3516" s="3">
        <v>46056.461990740703</v>
      </c>
      <c r="C3516" s="14">
        <v>1737</v>
      </c>
      <c r="D3516" s="1" t="s">
        <v>21673</v>
      </c>
      <c r="E3516" s="1" t="s">
        <v>21674</v>
      </c>
      <c r="F3516" s="1" t="s">
        <v>27</v>
      </c>
      <c r="G3516" s="1" t="s">
        <v>21675</v>
      </c>
      <c r="H3516" s="1" t="s">
        <v>21676</v>
      </c>
      <c r="I3516" s="1" t="s">
        <v>21677</v>
      </c>
      <c r="J3516" s="1" t="s">
        <v>21678</v>
      </c>
      <c r="K3516" s="1" t="s">
        <v>21679</v>
      </c>
      <c r="L3516" s="1" t="s">
        <v>33</v>
      </c>
      <c r="M3516" s="1" t="b">
        <v>1</v>
      </c>
      <c r="N3516" s="1" t="s">
        <v>22118</v>
      </c>
      <c r="O3516" s="1" t="s">
        <v>66</v>
      </c>
      <c r="P3516" s="1" t="s">
        <v>22119</v>
      </c>
      <c r="Q3516" s="1" t="s">
        <v>37</v>
      </c>
      <c r="R3516" s="1" t="s">
        <v>38</v>
      </c>
      <c r="S3516" s="1" t="s">
        <v>39</v>
      </c>
      <c r="T3516" s="1" t="s">
        <v>21681</v>
      </c>
      <c r="U3516" s="1" t="s">
        <v>21682</v>
      </c>
      <c r="V3516" s="1" t="s">
        <v>21683</v>
      </c>
      <c r="W3516" s="1" t="s">
        <v>21684</v>
      </c>
      <c r="X3516" s="1" t="s">
        <v>21685</v>
      </c>
      <c r="Y3516" s="1" t="s">
        <v>2361</v>
      </c>
      <c r="Z3516" s="1" t="s">
        <v>21679</v>
      </c>
      <c r="AA3516" s="1">
        <v>0</v>
      </c>
      <c r="AB3516" s="1" t="s">
        <v>460</v>
      </c>
      <c r="AD3516" s="1" t="str">
        <f>VLOOKUP($K3516,「工具标准名」映射表!$B:$I,3,0)</f>
        <v>智能机器人教学环境</v>
      </c>
      <c r="AE3516" s="1" t="str">
        <f>VLOOKUP($K3516,「工具标准名」映射表!$B:$I,4,0)</f>
        <v>功能应用层</v>
      </c>
      <c r="AF3516" s="1" t="str">
        <f>VLOOKUP($K3516,「工具标准名」映射表!$B:$I,5,0)</f>
        <v>功能应用（校级 / 区域级系统）</v>
      </c>
      <c r="AG3516" s="1" t="str">
        <f>VLOOKUP($K3516,「工具标准名」映射表!$B:$I,6,0)</f>
        <v>软件工具</v>
      </c>
      <c r="AH3516" s="1" t="str">
        <f>VLOOKUP($K3516,「工具标准名」映射表!$B:$I,7,0)</f>
        <v>AI智能体</v>
      </c>
      <c r="AI3516" s="1" t="str">
        <f>VLOOKUP($K3516,「工具标准名」映射表!$B:$I,8,0)</f>
        <v>否</v>
      </c>
      <c r="AJ3516" s="1" t="s">
        <v>460</v>
      </c>
      <c r="AK3516" s="1"/>
      <c r="AL3516" s="1"/>
      <c r="AM3516" s="1"/>
      <c r="AN3516" s="1"/>
      <c r="AO3516" s="1"/>
    </row>
    <row r="3517" spans="1:41" ht="16">
      <c r="A3517" s="1" t="s">
        <v>21672</v>
      </c>
      <c r="B3517" s="3">
        <v>46056.461990740703</v>
      </c>
      <c r="C3517" s="14">
        <v>1737</v>
      </c>
      <c r="D3517" s="1" t="s">
        <v>21673</v>
      </c>
      <c r="E3517" s="1" t="s">
        <v>21674</v>
      </c>
      <c r="F3517" s="1" t="s">
        <v>27</v>
      </c>
      <c r="G3517" s="1" t="s">
        <v>21675</v>
      </c>
      <c r="H3517" s="1" t="s">
        <v>21676</v>
      </c>
      <c r="I3517" s="1" t="s">
        <v>21677</v>
      </c>
      <c r="J3517" s="1" t="s">
        <v>21678</v>
      </c>
      <c r="K3517" s="1" t="s">
        <v>8929</v>
      </c>
      <c r="L3517" s="1" t="s">
        <v>33</v>
      </c>
      <c r="M3517" s="1" t="b">
        <v>1</v>
      </c>
      <c r="N3517" s="1" t="s">
        <v>8927</v>
      </c>
      <c r="O3517" s="1" t="s">
        <v>181</v>
      </c>
      <c r="P3517" s="1" t="s">
        <v>8928</v>
      </c>
      <c r="Q3517" s="1" t="s">
        <v>37</v>
      </c>
      <c r="R3517" s="1" t="s">
        <v>38</v>
      </c>
      <c r="S3517" s="1" t="s">
        <v>39</v>
      </c>
      <c r="T3517" s="1" t="s">
        <v>21681</v>
      </c>
      <c r="U3517" s="1" t="s">
        <v>21682</v>
      </c>
      <c r="V3517" s="1" t="s">
        <v>21683</v>
      </c>
      <c r="W3517" s="1" t="s">
        <v>21684</v>
      </c>
      <c r="X3517" s="1" t="s">
        <v>21685</v>
      </c>
      <c r="Y3517" s="1" t="s">
        <v>2361</v>
      </c>
      <c r="Z3517" s="1" t="s">
        <v>8929</v>
      </c>
      <c r="AA3517" s="1">
        <v>0</v>
      </c>
      <c r="AB3517" s="1" t="s">
        <v>460</v>
      </c>
      <c r="AD3517" s="1" t="str">
        <f>VLOOKUP($K3517,「工具标准名」映射表!$B:$I,3,0)</f>
        <v>创客课程教案</v>
      </c>
      <c r="AE3517" s="1" t="str">
        <f>VLOOKUP($K3517,「工具标准名」映射表!$B:$I,4,0)</f>
        <v>功能应用层</v>
      </c>
      <c r="AF3517" s="1" t="str">
        <f>VLOOKUP($K3517,「工具标准名」映射表!$B:$I,5,0)</f>
        <v>功能应用（平台型综合系统）</v>
      </c>
      <c r="AG3517" s="1" t="str">
        <f>VLOOKUP($K3517,「工具标准名」映射表!$B:$I,6,0)</f>
        <v>软件工具</v>
      </c>
      <c r="AH3517" s="1" t="str">
        <f>VLOOKUP($K3517,「工具标准名」映射表!$B:$I,7,0)</f>
        <v>其他</v>
      </c>
      <c r="AI3517" s="1" t="str">
        <f>VLOOKUP($K3517,「工具标准名」映射表!$B:$I,8,0)</f>
        <v>否</v>
      </c>
      <c r="AJ3517" s="1" t="s">
        <v>460</v>
      </c>
      <c r="AK3517" s="1"/>
      <c r="AL3517" s="1"/>
      <c r="AM3517" s="1"/>
      <c r="AN3517" s="1"/>
      <c r="AO3517" s="1"/>
    </row>
    <row r="3518" spans="1:41" ht="16">
      <c r="A3518" s="1" t="s">
        <v>21687</v>
      </c>
      <c r="B3518" s="3">
        <v>46056.461979166699</v>
      </c>
      <c r="C3518" s="14">
        <v>1738</v>
      </c>
      <c r="D3518" s="1" t="s">
        <v>21688</v>
      </c>
      <c r="E3518" s="1" t="s">
        <v>20884</v>
      </c>
      <c r="F3518" s="1" t="s">
        <v>27</v>
      </c>
      <c r="G3518" s="1" t="s">
        <v>21689</v>
      </c>
      <c r="H3518" s="1" t="s">
        <v>21690</v>
      </c>
      <c r="I3518" s="1" t="s">
        <v>21691</v>
      </c>
      <c r="J3518" s="1" t="s">
        <v>21692</v>
      </c>
      <c r="K3518" s="1" t="s">
        <v>16529</v>
      </c>
      <c r="L3518" s="1" t="s">
        <v>33</v>
      </c>
      <c r="M3518" s="1" t="b">
        <v>0</v>
      </c>
      <c r="N3518" s="1" t="s">
        <v>47</v>
      </c>
      <c r="O3518" s="1" t="s">
        <v>48</v>
      </c>
      <c r="P3518" s="1" t="s">
        <v>16524</v>
      </c>
      <c r="Q3518" s="1" t="s">
        <v>37</v>
      </c>
      <c r="R3518" s="1" t="s">
        <v>171</v>
      </c>
      <c r="S3518" s="1" t="s">
        <v>39</v>
      </c>
      <c r="T3518" s="1" t="s">
        <v>21694</v>
      </c>
      <c r="U3518" s="1" t="s">
        <v>21695</v>
      </c>
      <c r="V3518" s="1" t="s">
        <v>21696</v>
      </c>
      <c r="W3518" s="1" t="s">
        <v>7773</v>
      </c>
      <c r="X3518" s="1" t="s">
        <v>21697</v>
      </c>
      <c r="Y3518" s="1" t="s">
        <v>43</v>
      </c>
      <c r="Z3518" s="1" t="s">
        <v>16529</v>
      </c>
      <c r="AA3518" s="1" t="s">
        <v>23417</v>
      </c>
      <c r="AB3518" s="1" t="s">
        <v>158</v>
      </c>
      <c r="AD3518" s="1" t="str">
        <f>VLOOKUP($K3518,「工具标准名」映射表!$B:$I,3,0)</f>
        <v>睿智云</v>
      </c>
      <c r="AE3518" s="1" t="str">
        <f>VLOOKUP($K3518,「工具标准名」映射表!$B:$I,4,0)</f>
        <v>功能应用层</v>
      </c>
      <c r="AF3518" s="1" t="str">
        <f>VLOOKUP($K3518,「工具标准名」映射表!$B:$I,5,0)</f>
        <v>功能应用（教学辅助工具）</v>
      </c>
      <c r="AG3518" s="1" t="str">
        <f>VLOOKUP($K3518,「工具标准名」映射表!$B:$I,6,0)</f>
        <v>软件工具</v>
      </c>
      <c r="AH3518" s="1" t="str">
        <f>VLOOKUP($K3518,「工具标准名」映射表!$B:$I,7,0)</f>
        <v>AI智能体</v>
      </c>
      <c r="AI3518" s="1" t="str">
        <f>VLOOKUP($K3518,「工具标准名」映射表!$B:$I,8,0)</f>
        <v>否</v>
      </c>
      <c r="AJ3518" s="1" t="s">
        <v>158</v>
      </c>
      <c r="AK3518" s="1"/>
      <c r="AL3518" s="1"/>
      <c r="AM3518" s="1"/>
      <c r="AN3518" s="1"/>
      <c r="AO3518" s="1"/>
    </row>
    <row r="3519" spans="1:41" ht="16">
      <c r="A3519" s="1" t="s">
        <v>21698</v>
      </c>
      <c r="B3519" s="3">
        <v>46056.462025462999</v>
      </c>
      <c r="C3519" s="14">
        <v>1739</v>
      </c>
      <c r="D3519" s="1" t="s">
        <v>21699</v>
      </c>
      <c r="E3519" s="1" t="s">
        <v>20332</v>
      </c>
      <c r="F3519" s="1" t="s">
        <v>119</v>
      </c>
      <c r="G3519" s="1" t="s">
        <v>21700</v>
      </c>
      <c r="H3519" s="1" t="s">
        <v>21701</v>
      </c>
      <c r="I3519" s="1" t="s">
        <v>21702</v>
      </c>
      <c r="J3519" s="1" t="s">
        <v>21703</v>
      </c>
      <c r="K3519" s="1" t="s">
        <v>124</v>
      </c>
      <c r="L3519" s="1" t="s">
        <v>33</v>
      </c>
      <c r="M3519" s="1" t="b">
        <v>0</v>
      </c>
      <c r="N3519" s="1" t="s">
        <v>47</v>
      </c>
      <c r="O3519" s="1" t="s">
        <v>48</v>
      </c>
      <c r="P3519" s="1" t="s">
        <v>6238</v>
      </c>
      <c r="Q3519" s="1" t="s">
        <v>37</v>
      </c>
      <c r="R3519" s="1" t="s">
        <v>38</v>
      </c>
      <c r="S3519" s="1" t="s">
        <v>39</v>
      </c>
      <c r="T3519" s="1" t="s">
        <v>21705</v>
      </c>
      <c r="U3519" s="1" t="s">
        <v>21706</v>
      </c>
      <c r="V3519" s="1" t="s">
        <v>21707</v>
      </c>
      <c r="W3519" s="1" t="s">
        <v>28</v>
      </c>
      <c r="X3519" s="1" t="s">
        <v>21708</v>
      </c>
      <c r="Y3519" s="1" t="s">
        <v>278</v>
      </c>
      <c r="Z3519" s="1" t="s">
        <v>4864</v>
      </c>
      <c r="AA3519" s="1" t="s">
        <v>23367</v>
      </c>
      <c r="AB3519" s="1" t="s">
        <v>164</v>
      </c>
      <c r="AD3519" s="1" t="str">
        <f>VLOOKUP($K3519,「工具标准名」映射表!$B:$I,3,0)</f>
        <v>DeepSeek 大模型</v>
      </c>
      <c r="AE3519" s="1" t="str">
        <f>VLOOKUP($K3519,「工具标准名」映射表!$B:$I,4,0)</f>
        <v>功能应用层</v>
      </c>
      <c r="AF3519" s="1" t="str">
        <f>VLOOKUP($K3519,「工具标准名」映射表!$B:$I,5,0)</f>
        <v>功能应用（教学辅助工具）</v>
      </c>
      <c r="AG3519" s="1" t="str">
        <f>VLOOKUP($K3519,「工具标准名」映射表!$B:$I,6,0)</f>
        <v>软件工具</v>
      </c>
      <c r="AH3519" s="1" t="str">
        <f>VLOOKUP($K3519,「工具标准名」映射表!$B:$I,7,0)</f>
        <v>AI智能体</v>
      </c>
      <c r="AI3519" s="1" t="str">
        <f>VLOOKUP($K3519,「工具标准名」映射表!$B:$I,8,0)</f>
        <v>否</v>
      </c>
      <c r="AJ3519" s="1" t="s">
        <v>164</v>
      </c>
      <c r="AK3519" s="1"/>
      <c r="AL3519" s="1"/>
      <c r="AM3519" s="1"/>
      <c r="AN3519" s="1"/>
      <c r="AO3519" s="1"/>
    </row>
    <row r="3520" spans="1:41" ht="16">
      <c r="A3520" s="1" t="s">
        <v>21698</v>
      </c>
      <c r="B3520" s="3">
        <v>46056.462025462999</v>
      </c>
      <c r="C3520" s="14">
        <v>1739</v>
      </c>
      <c r="D3520" s="1" t="s">
        <v>21699</v>
      </c>
      <c r="E3520" s="1" t="s">
        <v>20332</v>
      </c>
      <c r="F3520" s="1" t="s">
        <v>119</v>
      </c>
      <c r="G3520" s="1" t="s">
        <v>21700</v>
      </c>
      <c r="H3520" s="1" t="s">
        <v>21701</v>
      </c>
      <c r="I3520" s="1" t="s">
        <v>21702</v>
      </c>
      <c r="J3520" s="1" t="s">
        <v>21703</v>
      </c>
      <c r="K3520" s="1" t="s">
        <v>12739</v>
      </c>
      <c r="L3520" s="1" t="s">
        <v>33</v>
      </c>
      <c r="M3520" s="1" t="b">
        <v>0</v>
      </c>
      <c r="N3520" s="1" t="s">
        <v>47</v>
      </c>
      <c r="O3520" s="1" t="s">
        <v>48</v>
      </c>
      <c r="P3520" s="1" t="s">
        <v>12734</v>
      </c>
      <c r="Q3520" s="1" t="s">
        <v>37</v>
      </c>
      <c r="R3520" s="1" t="s">
        <v>38</v>
      </c>
      <c r="S3520" s="1" t="s">
        <v>39</v>
      </c>
      <c r="T3520" s="1" t="s">
        <v>21705</v>
      </c>
      <c r="U3520" s="1" t="s">
        <v>21706</v>
      </c>
      <c r="V3520" s="1" t="s">
        <v>21707</v>
      </c>
      <c r="W3520" s="1" t="s">
        <v>28</v>
      </c>
      <c r="X3520" s="1" t="s">
        <v>21708</v>
      </c>
      <c r="Y3520" s="1" t="s">
        <v>278</v>
      </c>
      <c r="Z3520" s="1" t="s">
        <v>12739</v>
      </c>
      <c r="AA3520" s="1">
        <v>0</v>
      </c>
      <c r="AB3520" s="1" t="s">
        <v>164</v>
      </c>
      <c r="AD3520" s="1" t="str">
        <f>VLOOKUP($K3520,「工具标准名」映射表!$B:$I,3,0)</f>
        <v>海绵音乐</v>
      </c>
      <c r="AE3520" s="1" t="str">
        <f>VLOOKUP($K3520,「工具标准名」映射表!$B:$I,4,0)</f>
        <v>功能应用层</v>
      </c>
      <c r="AF3520" s="1" t="str">
        <f>VLOOKUP($K3520,「工具标准名」映射表!$B:$I,5,0)</f>
        <v>功能应用层（移动端 App）</v>
      </c>
      <c r="AG3520" s="1" t="str">
        <f>VLOOKUP($K3520,「工具标准名」映射表!$B:$I,6,0)</f>
        <v>软件工具</v>
      </c>
      <c r="AH3520" s="1" t="str">
        <f>VLOOKUP($K3520,「工具标准名」映射表!$B:$I,7,0)</f>
        <v>AI智能体</v>
      </c>
      <c r="AI3520" s="1" t="str">
        <f>VLOOKUP($K3520,「工具标准名」映射表!$B:$I,8,0)</f>
        <v>否</v>
      </c>
      <c r="AJ3520" s="1" t="s">
        <v>164</v>
      </c>
      <c r="AK3520" s="1"/>
      <c r="AL3520" s="1"/>
      <c r="AM3520" s="1"/>
      <c r="AN3520" s="1"/>
      <c r="AO3520" s="1"/>
    </row>
    <row r="3521" spans="1:41" ht="16">
      <c r="A3521" s="1" t="s">
        <v>21710</v>
      </c>
      <c r="B3521" s="3">
        <v>46056.462083333303</v>
      </c>
      <c r="C3521" s="14">
        <v>1741</v>
      </c>
      <c r="D3521" s="1" t="s">
        <v>7185</v>
      </c>
      <c r="E3521" s="1" t="s">
        <v>2958</v>
      </c>
      <c r="F3521" s="1" t="s">
        <v>100</v>
      </c>
      <c r="G3521" s="1" t="s">
        <v>7186</v>
      </c>
      <c r="H3521" s="1" t="s">
        <v>21711</v>
      </c>
      <c r="I3521" s="1" t="s">
        <v>7193</v>
      </c>
      <c r="J3521" s="1" t="s">
        <v>21712</v>
      </c>
      <c r="K3521" s="1" t="s">
        <v>7190</v>
      </c>
      <c r="L3521" s="1" t="s">
        <v>33</v>
      </c>
      <c r="M3521" s="1" t="b">
        <v>0</v>
      </c>
      <c r="N3521" s="1" t="s">
        <v>47</v>
      </c>
      <c r="O3521" s="1" t="s">
        <v>48</v>
      </c>
      <c r="P3521" s="1" t="s">
        <v>18811</v>
      </c>
      <c r="Q3521" s="1" t="s">
        <v>87</v>
      </c>
      <c r="R3521" s="1" t="s">
        <v>234</v>
      </c>
      <c r="S3521" s="1" t="s">
        <v>39</v>
      </c>
      <c r="T3521" s="1" t="s">
        <v>21714</v>
      </c>
      <c r="U3521" s="1" t="s">
        <v>21715</v>
      </c>
      <c r="V3521" s="1" t="s">
        <v>21716</v>
      </c>
      <c r="W3521" s="1" t="s">
        <v>21717</v>
      </c>
      <c r="X3521" s="1" t="s">
        <v>21718</v>
      </c>
      <c r="Y3521" s="1" t="s">
        <v>2019</v>
      </c>
      <c r="Z3521" s="1" t="s">
        <v>4581</v>
      </c>
      <c r="AA3521" s="1" t="s">
        <v>23374</v>
      </c>
      <c r="AB3521" s="1" t="s">
        <v>164</v>
      </c>
      <c r="AD3521" s="1" t="str">
        <f>VLOOKUP($K3521,「工具标准名」映射表!$B:$I,3,0)</f>
        <v>希沃AI</v>
      </c>
      <c r="AE3521" s="1" t="str">
        <f>VLOOKUP($K3521,「工具标准名」映射表!$B:$I,4,0)</f>
        <v>技术层</v>
      </c>
      <c r="AF3521" s="1" t="str">
        <f>VLOOKUP($K3521,「工具标准名」映射表!$B:$I,5,0)</f>
        <v>技术层（通用大模型）</v>
      </c>
      <c r="AG3521" s="1" t="str">
        <f>VLOOKUP($K3521,「工具标准名」映射表!$B:$I,6,0)</f>
        <v>软件工具</v>
      </c>
      <c r="AH3521" s="1" t="str">
        <f>VLOOKUP($K3521,「工具标准名」映射表!$B:$I,7,0)</f>
        <v>大语言模型</v>
      </c>
      <c r="AI3521" s="1" t="str">
        <f>VLOOKUP($K3521,「工具标准名」映射表!$B:$I,8,0)</f>
        <v>是</v>
      </c>
      <c r="AJ3521" s="1" t="s">
        <v>164</v>
      </c>
      <c r="AK3521" s="1"/>
      <c r="AL3521" s="1"/>
      <c r="AM3521" s="1"/>
      <c r="AN3521" s="1"/>
      <c r="AO3521" s="1"/>
    </row>
    <row r="3522" spans="1:41" ht="16">
      <c r="A3522" s="1" t="s">
        <v>21710</v>
      </c>
      <c r="B3522" s="3">
        <v>46056.462083333303</v>
      </c>
      <c r="C3522" s="14">
        <v>1741</v>
      </c>
      <c r="D3522" s="1" t="s">
        <v>7185</v>
      </c>
      <c r="E3522" s="1" t="s">
        <v>2958</v>
      </c>
      <c r="F3522" s="1" t="s">
        <v>100</v>
      </c>
      <c r="G3522" s="1" t="s">
        <v>7186</v>
      </c>
      <c r="H3522" s="1" t="s">
        <v>21711</v>
      </c>
      <c r="I3522" s="1" t="s">
        <v>7193</v>
      </c>
      <c r="J3522" s="1" t="s">
        <v>21712</v>
      </c>
      <c r="K3522" s="1" t="s">
        <v>7197</v>
      </c>
      <c r="L3522" s="1" t="s">
        <v>33</v>
      </c>
      <c r="M3522" s="1" t="b">
        <v>0</v>
      </c>
      <c r="N3522" s="1" t="s">
        <v>47</v>
      </c>
      <c r="O3522" s="1" t="s">
        <v>48</v>
      </c>
      <c r="P3522" s="1" t="s">
        <v>8124</v>
      </c>
      <c r="Q3522" s="1" t="s">
        <v>87</v>
      </c>
      <c r="R3522" s="1" t="s">
        <v>234</v>
      </c>
      <c r="S3522" s="1" t="s">
        <v>39</v>
      </c>
      <c r="T3522" s="1" t="s">
        <v>21714</v>
      </c>
      <c r="U3522" s="1" t="s">
        <v>21715</v>
      </c>
      <c r="V3522" s="1" t="s">
        <v>21716</v>
      </c>
      <c r="W3522" s="1" t="s">
        <v>21717</v>
      </c>
      <c r="X3522" s="1" t="s">
        <v>21718</v>
      </c>
      <c r="Y3522" s="1" t="s">
        <v>2019</v>
      </c>
      <c r="Z3522" s="1" t="s">
        <v>7197</v>
      </c>
      <c r="AA3522" s="1">
        <v>0</v>
      </c>
      <c r="AB3522" s="1" t="s">
        <v>164</v>
      </c>
      <c r="AD3522" s="1" t="str">
        <f>VLOOKUP($K3522,「工具标准名」映射表!$B:$I,3,0)</f>
        <v>Travelboast</v>
      </c>
      <c r="AE3522" s="1" t="str">
        <f>VLOOKUP($K3522,「工具标准名」映射表!$B:$I,4,0)</f>
        <v>功能应用层</v>
      </c>
      <c r="AF3522" s="1" t="str">
        <f>VLOOKUP($K3522,「工具标准名」映射表!$B:$I,5,0)</f>
        <v>功能应用层（AI智能体）</v>
      </c>
      <c r="AG3522" s="1" t="str">
        <f>VLOOKUP($K3522,「工具标准名」映射表!$B:$I,6,0)</f>
        <v>在线资源</v>
      </c>
      <c r="AH3522" s="1" t="str">
        <f>VLOOKUP($K3522,「工具标准名」映射表!$B:$I,7,0)</f>
        <v>其他</v>
      </c>
      <c r="AI3522" s="1" t="str">
        <f>VLOOKUP($K3522,「工具标准名」映射表!$B:$I,8,0)</f>
        <v>否</v>
      </c>
      <c r="AJ3522" s="1" t="s">
        <v>164</v>
      </c>
      <c r="AK3522" s="1"/>
      <c r="AL3522" s="1"/>
      <c r="AM3522" s="1"/>
      <c r="AN3522" s="1"/>
      <c r="AO3522" s="1"/>
    </row>
    <row r="3523" spans="1:41" ht="16">
      <c r="A3523" s="1" t="s">
        <v>21710</v>
      </c>
      <c r="B3523" s="3">
        <v>46056.462083333303</v>
      </c>
      <c r="C3523" s="14">
        <v>1741</v>
      </c>
      <c r="D3523" s="1" t="s">
        <v>7185</v>
      </c>
      <c r="E3523" s="1" t="s">
        <v>2958</v>
      </c>
      <c r="F3523" s="1" t="s">
        <v>100</v>
      </c>
      <c r="G3523" s="1" t="s">
        <v>7186</v>
      </c>
      <c r="H3523" s="1" t="s">
        <v>21711</v>
      </c>
      <c r="I3523" s="1" t="s">
        <v>7193</v>
      </c>
      <c r="J3523" s="1" t="s">
        <v>21712</v>
      </c>
      <c r="K3523" s="1" t="s">
        <v>222</v>
      </c>
      <c r="L3523" s="1" t="s">
        <v>33</v>
      </c>
      <c r="M3523" s="1" t="b">
        <v>0</v>
      </c>
      <c r="N3523" s="1" t="s">
        <v>47</v>
      </c>
      <c r="O3523" s="1" t="s">
        <v>48</v>
      </c>
      <c r="P3523" s="1" t="s">
        <v>14401</v>
      </c>
      <c r="Q3523" s="1" t="s">
        <v>87</v>
      </c>
      <c r="R3523" s="1" t="s">
        <v>234</v>
      </c>
      <c r="S3523" s="1" t="s">
        <v>39</v>
      </c>
      <c r="T3523" s="1" t="s">
        <v>21714</v>
      </c>
      <c r="U3523" s="1" t="s">
        <v>21715</v>
      </c>
      <c r="V3523" s="1" t="s">
        <v>21716</v>
      </c>
      <c r="W3523" s="1" t="s">
        <v>21717</v>
      </c>
      <c r="X3523" s="1" t="s">
        <v>21718</v>
      </c>
      <c r="Y3523" s="1" t="s">
        <v>2019</v>
      </c>
      <c r="Z3523" s="1" t="s">
        <v>2346</v>
      </c>
      <c r="AA3523" s="1" t="s">
        <v>23372</v>
      </c>
      <c r="AB3523" s="1" t="s">
        <v>164</v>
      </c>
      <c r="AD3523" s="1" t="str">
        <f>VLOOKUP($K3523,「工具标准名」映射表!$B:$I,3,0)</f>
        <v>剪映AI</v>
      </c>
      <c r="AE3523" s="1" t="str">
        <f>VLOOKUP($K3523,「工具标准名」映射表!$B:$I,4,0)</f>
        <v>功能应用层</v>
      </c>
      <c r="AF3523" s="1" t="str">
        <f>VLOOKUP($K3523,「工具标准名」映射表!$B:$I,5,0)</f>
        <v>功能应用层（AI智能体）</v>
      </c>
      <c r="AG3523" s="1" t="str">
        <f>VLOOKUP($K3523,「工具标准名」映射表!$B:$I,6,0)</f>
        <v>软件工具</v>
      </c>
      <c r="AH3523" s="1" t="str">
        <f>VLOOKUP($K3523,「工具标准名」映射表!$B:$I,7,0)</f>
        <v>AI智能体</v>
      </c>
      <c r="AI3523" s="1" t="str">
        <f>VLOOKUP($K3523,「工具标准名」映射表!$B:$I,8,0)</f>
        <v>是</v>
      </c>
      <c r="AJ3523" s="1" t="s">
        <v>164</v>
      </c>
      <c r="AK3523" s="1"/>
      <c r="AL3523" s="1"/>
      <c r="AM3523" s="1"/>
      <c r="AN3523" s="1"/>
      <c r="AO3523" s="1"/>
    </row>
    <row r="3524" spans="1:41" ht="16">
      <c r="A3524" s="1" t="s">
        <v>21721</v>
      </c>
      <c r="B3524" s="3">
        <v>46056.462071759299</v>
      </c>
      <c r="C3524" s="14">
        <v>1742</v>
      </c>
      <c r="D3524" s="1" t="s">
        <v>2303</v>
      </c>
      <c r="E3524" s="1" t="s">
        <v>1693</v>
      </c>
      <c r="F3524" s="1" t="s">
        <v>27</v>
      </c>
      <c r="G3524" s="1" t="s">
        <v>21722</v>
      </c>
      <c r="H3524" s="1" t="s">
        <v>21723</v>
      </c>
      <c r="I3524" s="1" t="s">
        <v>21724</v>
      </c>
      <c r="J3524" s="1" t="s">
        <v>21725</v>
      </c>
      <c r="K3524" s="1" t="s">
        <v>2308</v>
      </c>
      <c r="L3524" s="1" t="s">
        <v>33</v>
      </c>
      <c r="M3524" s="1" t="b">
        <v>0</v>
      </c>
      <c r="N3524" s="1" t="s">
        <v>47</v>
      </c>
      <c r="O3524" s="1" t="s">
        <v>54</v>
      </c>
      <c r="P3524" s="1" t="s">
        <v>4674</v>
      </c>
      <c r="Q3524" s="1" t="s">
        <v>37</v>
      </c>
      <c r="R3524" s="1" t="s">
        <v>171</v>
      </c>
      <c r="S3524" s="1" t="s">
        <v>39</v>
      </c>
      <c r="T3524" s="1" t="s">
        <v>21727</v>
      </c>
      <c r="U3524" s="1" t="s">
        <v>2311</v>
      </c>
      <c r="V3524" s="1" t="s">
        <v>21728</v>
      </c>
      <c r="W3524" s="1" t="s">
        <v>21729</v>
      </c>
      <c r="X3524" s="1" t="s">
        <v>21730</v>
      </c>
      <c r="Y3524" s="1" t="s">
        <v>2315</v>
      </c>
      <c r="Z3524" s="1" t="s">
        <v>2308</v>
      </c>
      <c r="AA3524" s="1">
        <v>0</v>
      </c>
      <c r="AB3524" s="1" t="s">
        <v>52</v>
      </c>
      <c r="AD3524" s="1" t="str">
        <f>VLOOKUP($K3524,「工具标准名」映射表!$B:$I,3,0)</f>
        <v>Cities Skylines</v>
      </c>
      <c r="AE3524" s="1" t="str">
        <f>VLOOKUP($K3524,「工具标准名」映射表!$B:$I,4,0)</f>
        <v>功能应用层</v>
      </c>
      <c r="AF3524" s="1" t="str">
        <f>VLOOKUP($K3524,「工具标准名」映射表!$B:$I,5,0)</f>
        <v>功能应用（校级 / 区域级系统）</v>
      </c>
      <c r="AG3524" s="1" t="str">
        <f>VLOOKUP($K3524,「工具标准名」映射表!$B:$I,6,0)</f>
        <v>软件工具</v>
      </c>
      <c r="AH3524" s="1" t="str">
        <f>VLOOKUP($K3524,「工具标准名」映射表!$B:$I,7,0)</f>
        <v>AI智能体</v>
      </c>
      <c r="AI3524" s="1" t="str">
        <f>VLOOKUP($K3524,「工具标准名」映射表!$B:$I,8,0)</f>
        <v>否</v>
      </c>
      <c r="AJ3524" s="1" t="s">
        <v>52</v>
      </c>
      <c r="AK3524" s="1"/>
      <c r="AL3524" s="1"/>
      <c r="AM3524" s="1"/>
      <c r="AN3524" s="1"/>
      <c r="AO3524" s="1"/>
    </row>
    <row r="3525" spans="1:41" ht="16">
      <c r="A3525" s="1" t="s">
        <v>21731</v>
      </c>
      <c r="B3525" s="3">
        <v>46056.462071759299</v>
      </c>
      <c r="C3525" s="14">
        <v>1743</v>
      </c>
      <c r="D3525" s="1" t="s">
        <v>18675</v>
      </c>
      <c r="E3525" s="1" t="s">
        <v>12272</v>
      </c>
      <c r="F3525" s="1" t="s">
        <v>27</v>
      </c>
      <c r="G3525" s="1" t="s">
        <v>21732</v>
      </c>
      <c r="H3525" s="1" t="s">
        <v>21733</v>
      </c>
      <c r="I3525" s="1" t="s">
        <v>21734</v>
      </c>
      <c r="J3525" s="1" t="s">
        <v>21735</v>
      </c>
      <c r="K3525" s="1" t="s">
        <v>7535</v>
      </c>
      <c r="L3525" s="1" t="s">
        <v>7533</v>
      </c>
      <c r="M3525" s="1" t="b">
        <v>1</v>
      </c>
      <c r="N3525" s="1" t="s">
        <v>47</v>
      </c>
      <c r="O3525" s="1" t="s">
        <v>54</v>
      </c>
      <c r="P3525" s="1" t="s">
        <v>7534</v>
      </c>
      <c r="Q3525" s="1" t="s">
        <v>37</v>
      </c>
      <c r="R3525" s="1" t="s">
        <v>38</v>
      </c>
      <c r="S3525" s="1" t="s">
        <v>39</v>
      </c>
      <c r="T3525" s="1" t="s">
        <v>21737</v>
      </c>
      <c r="U3525" s="1" t="s">
        <v>21738</v>
      </c>
      <c r="V3525" s="1" t="s">
        <v>21739</v>
      </c>
      <c r="W3525" s="1" t="s">
        <v>21740</v>
      </c>
      <c r="X3525" s="1" t="s">
        <v>21741</v>
      </c>
      <c r="Y3525" s="1" t="s">
        <v>239</v>
      </c>
      <c r="Z3525" s="1" t="s">
        <v>7535</v>
      </c>
      <c r="AA3525" s="1">
        <v>0</v>
      </c>
      <c r="AB3525" s="1" t="s">
        <v>164</v>
      </c>
      <c r="AD3525" s="1" t="str">
        <f>VLOOKUP($K3525,「工具标准名」映射表!$B:$I,3,0)</f>
        <v>NB实验室</v>
      </c>
      <c r="AE3525" s="1" t="str">
        <f>VLOOKUP($K3525,「工具标准名」映射表!$B:$I,4,0)</f>
        <v>功能应用层</v>
      </c>
      <c r="AF3525" s="1" t="str">
        <f>VLOOKUP($K3525,「工具标准名」映射表!$B:$I,5,0)</f>
        <v>功能应用（教学辅助工具）</v>
      </c>
      <c r="AG3525" s="1" t="str">
        <f>VLOOKUP($K3525,「工具标准名」映射表!$B:$I,6,0)</f>
        <v>软件工具</v>
      </c>
      <c r="AH3525" s="1" t="str">
        <f>VLOOKUP($K3525,「工具标准名」映射表!$B:$I,7,0)</f>
        <v>其他</v>
      </c>
      <c r="AI3525" s="1" t="str">
        <f>VLOOKUP($K3525,「工具标准名」映射表!$B:$I,8,0)</f>
        <v>否</v>
      </c>
      <c r="AJ3525" s="1" t="s">
        <v>164</v>
      </c>
      <c r="AK3525" s="1"/>
      <c r="AL3525" s="1"/>
      <c r="AM3525" s="1"/>
      <c r="AN3525" s="1"/>
      <c r="AO3525" s="1"/>
    </row>
    <row r="3526" spans="1:41" ht="16">
      <c r="A3526" s="1" t="s">
        <v>21742</v>
      </c>
      <c r="B3526" s="3">
        <v>46056.462094907401</v>
      </c>
      <c r="C3526" s="14">
        <v>1744</v>
      </c>
      <c r="D3526" s="1" t="s">
        <v>21688</v>
      </c>
      <c r="E3526" s="1" t="s">
        <v>20884</v>
      </c>
      <c r="F3526" s="1" t="s">
        <v>27</v>
      </c>
      <c r="G3526" s="1" t="s">
        <v>21743</v>
      </c>
      <c r="H3526" s="1" t="s">
        <v>21744</v>
      </c>
      <c r="I3526" s="1" t="s">
        <v>21745</v>
      </c>
      <c r="J3526" s="1" t="s">
        <v>21746</v>
      </c>
      <c r="K3526" s="1" t="s">
        <v>16529</v>
      </c>
      <c r="L3526" s="1" t="s">
        <v>33</v>
      </c>
      <c r="M3526" s="1" t="b">
        <v>0</v>
      </c>
      <c r="N3526" s="1" t="s">
        <v>47</v>
      </c>
      <c r="O3526" s="1" t="s">
        <v>48</v>
      </c>
      <c r="P3526" s="1" t="s">
        <v>16530</v>
      </c>
      <c r="Q3526" s="1" t="s">
        <v>37</v>
      </c>
      <c r="R3526" s="1" t="s">
        <v>38</v>
      </c>
      <c r="S3526" s="1" t="s">
        <v>39</v>
      </c>
      <c r="T3526" s="1" t="s">
        <v>21748</v>
      </c>
      <c r="U3526" s="1" t="s">
        <v>21749</v>
      </c>
      <c r="V3526" s="1" t="s">
        <v>21750</v>
      </c>
      <c r="W3526" s="1" t="s">
        <v>176</v>
      </c>
      <c r="X3526" s="1" t="s">
        <v>21751</v>
      </c>
      <c r="Y3526" s="1" t="s">
        <v>43</v>
      </c>
      <c r="Z3526" s="1" t="s">
        <v>16529</v>
      </c>
      <c r="AA3526" s="1" t="s">
        <v>23417</v>
      </c>
      <c r="AB3526" s="1" t="s">
        <v>158</v>
      </c>
      <c r="AD3526" s="1" t="str">
        <f>VLOOKUP($K3526,「工具标准名」映射表!$B:$I,3,0)</f>
        <v>睿智云</v>
      </c>
      <c r="AE3526" s="1" t="str">
        <f>VLOOKUP($K3526,「工具标准名」映射表!$B:$I,4,0)</f>
        <v>功能应用层</v>
      </c>
      <c r="AF3526" s="1" t="str">
        <f>VLOOKUP($K3526,「工具标准名」映射表!$B:$I,5,0)</f>
        <v>功能应用（教学辅助工具）</v>
      </c>
      <c r="AG3526" s="1" t="str">
        <f>VLOOKUP($K3526,「工具标准名」映射表!$B:$I,6,0)</f>
        <v>软件工具</v>
      </c>
      <c r="AH3526" s="1" t="str">
        <f>VLOOKUP($K3526,「工具标准名」映射表!$B:$I,7,0)</f>
        <v>AI智能体</v>
      </c>
      <c r="AI3526" s="1" t="str">
        <f>VLOOKUP($K3526,「工具标准名」映射表!$B:$I,8,0)</f>
        <v>否</v>
      </c>
      <c r="AJ3526" s="1" t="s">
        <v>158</v>
      </c>
      <c r="AK3526" s="1"/>
      <c r="AL3526" s="1"/>
      <c r="AM3526" s="1"/>
      <c r="AN3526" s="1"/>
      <c r="AO3526" s="1"/>
    </row>
    <row r="3527" spans="1:41" ht="16">
      <c r="A3527" s="1" t="s">
        <v>21752</v>
      </c>
      <c r="B3527" s="3">
        <v>46056.462164351899</v>
      </c>
      <c r="C3527" s="14">
        <v>1745</v>
      </c>
      <c r="D3527" s="1" t="s">
        <v>8153</v>
      </c>
      <c r="E3527" s="1" t="s">
        <v>8154</v>
      </c>
      <c r="F3527" s="1" t="s">
        <v>27</v>
      </c>
      <c r="G3527" s="1" t="s">
        <v>8155</v>
      </c>
      <c r="H3527" s="1" t="s">
        <v>21753</v>
      </c>
      <c r="I3527" s="1" t="s">
        <v>8157</v>
      </c>
      <c r="J3527" s="1" t="s">
        <v>21754</v>
      </c>
      <c r="K3527" s="1" t="s">
        <v>425</v>
      </c>
      <c r="L3527" s="1" t="s">
        <v>33</v>
      </c>
      <c r="M3527" s="1" t="b">
        <v>0</v>
      </c>
      <c r="N3527" s="1" t="s">
        <v>47</v>
      </c>
      <c r="O3527" s="1" t="s">
        <v>54</v>
      </c>
      <c r="P3527" s="1" t="s">
        <v>16756</v>
      </c>
      <c r="Q3527" s="1" t="s">
        <v>37</v>
      </c>
      <c r="R3527" s="1" t="s">
        <v>38</v>
      </c>
      <c r="S3527" s="1" t="s">
        <v>39</v>
      </c>
      <c r="T3527" s="1" t="s">
        <v>21756</v>
      </c>
      <c r="U3527" s="1" t="s">
        <v>8157</v>
      </c>
      <c r="V3527" s="1" t="s">
        <v>21757</v>
      </c>
      <c r="W3527" s="1" t="s">
        <v>1927</v>
      </c>
      <c r="X3527" s="1" t="s">
        <v>21758</v>
      </c>
      <c r="Y3527" s="1" t="s">
        <v>21759</v>
      </c>
      <c r="Z3527" s="1" t="s">
        <v>425</v>
      </c>
      <c r="AA3527" s="1">
        <v>0</v>
      </c>
      <c r="AB3527" s="1" t="s">
        <v>52</v>
      </c>
      <c r="AD3527" s="1" t="str">
        <f>VLOOKUP($K3527,「工具标准名」映射表!$B:$I,3,0)</f>
        <v>DeepSeek 大模型</v>
      </c>
      <c r="AE3527" s="1" t="str">
        <f>VLOOKUP($K3527,「工具标准名」映射表!$B:$I,4,0)</f>
        <v>功能应用层</v>
      </c>
      <c r="AF3527" s="1" t="str">
        <f>VLOOKUP($K3527,「工具标准名」映射表!$B:$I,5,0)</f>
        <v>功能应用（教学辅助工具）</v>
      </c>
      <c r="AG3527" s="1" t="str">
        <f>VLOOKUP($K3527,「工具标准名」映射表!$B:$I,6,0)</f>
        <v>软件工具</v>
      </c>
      <c r="AH3527" s="1" t="str">
        <f>VLOOKUP($K3527,「工具标准名」映射表!$B:$I,7,0)</f>
        <v>大语言模型</v>
      </c>
      <c r="AI3527" s="1" t="str">
        <f>VLOOKUP($K3527,「工具标准名」映射表!$B:$I,8,0)</f>
        <v>是</v>
      </c>
      <c r="AJ3527" s="1" t="s">
        <v>52</v>
      </c>
      <c r="AK3527" s="1"/>
      <c r="AL3527" s="1"/>
      <c r="AM3527" s="1"/>
      <c r="AN3527" s="1"/>
      <c r="AO3527" s="1"/>
    </row>
    <row r="3528" spans="1:41" ht="16">
      <c r="A3528" s="1" t="s">
        <v>21752</v>
      </c>
      <c r="B3528" s="3">
        <v>46056.462164351899</v>
      </c>
      <c r="C3528" s="14">
        <v>1745</v>
      </c>
      <c r="D3528" s="1" t="s">
        <v>8153</v>
      </c>
      <c r="E3528" s="1" t="s">
        <v>8154</v>
      </c>
      <c r="F3528" s="1" t="s">
        <v>27</v>
      </c>
      <c r="G3528" s="1" t="s">
        <v>8155</v>
      </c>
      <c r="H3528" s="1" t="s">
        <v>21753</v>
      </c>
      <c r="I3528" s="1" t="s">
        <v>8157</v>
      </c>
      <c r="J3528" s="1" t="s">
        <v>21754</v>
      </c>
      <c r="K3528" s="1" t="s">
        <v>1850</v>
      </c>
      <c r="L3528" s="1" t="s">
        <v>33</v>
      </c>
      <c r="M3528" s="1" t="b">
        <v>0</v>
      </c>
      <c r="N3528" s="1" t="s">
        <v>47</v>
      </c>
      <c r="O3528" s="1" t="s">
        <v>54</v>
      </c>
      <c r="P3528" s="1" t="s">
        <v>1849</v>
      </c>
      <c r="Q3528" s="1" t="s">
        <v>37</v>
      </c>
      <c r="R3528" s="1" t="s">
        <v>38</v>
      </c>
      <c r="S3528" s="1" t="s">
        <v>39</v>
      </c>
      <c r="T3528" s="1" t="s">
        <v>21756</v>
      </c>
      <c r="U3528" s="1" t="s">
        <v>8157</v>
      </c>
      <c r="V3528" s="1" t="s">
        <v>21757</v>
      </c>
      <c r="W3528" s="1" t="s">
        <v>1927</v>
      </c>
      <c r="X3528" s="1" t="s">
        <v>21758</v>
      </c>
      <c r="Y3528" s="1" t="s">
        <v>21759</v>
      </c>
      <c r="Z3528" s="1" t="s">
        <v>1850</v>
      </c>
      <c r="AA3528" s="1">
        <v>0</v>
      </c>
      <c r="AB3528" s="1" t="s">
        <v>52</v>
      </c>
      <c r="AD3528" s="1" t="str">
        <f>VLOOKUP($K3528,「工具标准名」映射表!$B:$I,3,0)</f>
        <v>AI思维导图工具</v>
      </c>
      <c r="AE3528" s="1" t="str">
        <f>VLOOKUP($K3528,「工具标准名」映射表!$B:$I,4,0)</f>
        <v>功能应用层</v>
      </c>
      <c r="AF3528" s="1" t="str">
        <f>VLOOKUP($K3528,「工具标准名」映射表!$B:$I,5,0)</f>
        <v>功能应用（教学辅助工具）</v>
      </c>
      <c r="AG3528" s="1" t="str">
        <f>VLOOKUP($K3528,「工具标准名」映射表!$B:$I,6,0)</f>
        <v>软件工具</v>
      </c>
      <c r="AH3528" s="1" t="str">
        <f>VLOOKUP($K3528,「工具标准名」映射表!$B:$I,7,0)</f>
        <v>AI智能体</v>
      </c>
      <c r="AI3528" s="1" t="str">
        <f>VLOOKUP($K3528,「工具标准名」映射表!$B:$I,8,0)</f>
        <v>是</v>
      </c>
      <c r="AJ3528" s="1" t="s">
        <v>52</v>
      </c>
      <c r="AK3528" s="1"/>
      <c r="AL3528" s="1"/>
      <c r="AM3528" s="1"/>
      <c r="AN3528" s="1"/>
      <c r="AO3528" s="1"/>
    </row>
    <row r="3529" spans="1:41" ht="16">
      <c r="A3529" s="1" t="s">
        <v>21761</v>
      </c>
      <c r="B3529" s="3">
        <v>46056.462175925903</v>
      </c>
      <c r="C3529" s="14">
        <v>1746</v>
      </c>
      <c r="D3529" s="1" t="s">
        <v>21762</v>
      </c>
      <c r="E3529" s="1" t="s">
        <v>7651</v>
      </c>
      <c r="F3529" s="1" t="s">
        <v>27</v>
      </c>
      <c r="G3529" s="1" t="s">
        <v>21763</v>
      </c>
      <c r="H3529" s="1" t="s">
        <v>21764</v>
      </c>
      <c r="I3529" s="1" t="s">
        <v>21765</v>
      </c>
      <c r="J3529" s="1" t="s">
        <v>21766</v>
      </c>
      <c r="K3529" s="1" t="s">
        <v>8787</v>
      </c>
      <c r="L3529" s="1" t="s">
        <v>33</v>
      </c>
      <c r="M3529" s="1" t="b">
        <v>0</v>
      </c>
      <c r="N3529" s="1" t="s">
        <v>47</v>
      </c>
      <c r="O3529" s="1" t="s">
        <v>48</v>
      </c>
      <c r="P3529" s="1" t="s">
        <v>16502</v>
      </c>
      <c r="Q3529" s="1" t="s">
        <v>37</v>
      </c>
      <c r="R3529" s="1" t="s">
        <v>38</v>
      </c>
      <c r="S3529" s="1" t="s">
        <v>39</v>
      </c>
      <c r="T3529" s="1" t="s">
        <v>21768</v>
      </c>
      <c r="U3529" s="1" t="s">
        <v>21769</v>
      </c>
      <c r="V3529" s="1" t="s">
        <v>21770</v>
      </c>
      <c r="W3529" s="1" t="s">
        <v>276</v>
      </c>
      <c r="X3529" s="1" t="s">
        <v>21771</v>
      </c>
      <c r="Y3529" s="1" t="s">
        <v>43</v>
      </c>
      <c r="Z3529" s="1" t="s">
        <v>8787</v>
      </c>
      <c r="AA3529" s="1" t="s">
        <v>23391</v>
      </c>
      <c r="AB3529" s="1" t="s">
        <v>158</v>
      </c>
      <c r="AD3529" s="1" t="str">
        <f>VLOOKUP($K3529,「工具标准名」映射表!$B:$I,3,0)</f>
        <v>睿知云</v>
      </c>
      <c r="AE3529" s="1" t="str">
        <f>VLOOKUP($K3529,「工具标准名」映射表!$B:$I,4,0)</f>
        <v>功能应用层</v>
      </c>
      <c r="AF3529" s="1" t="str">
        <f>VLOOKUP($K3529,「工具标准名」映射表!$B:$I,5,0)</f>
        <v>功能应用（平台型综合系统）</v>
      </c>
      <c r="AG3529" s="1" t="str">
        <f>VLOOKUP($K3529,「工具标准名」映射表!$B:$I,6,0)</f>
        <v>软件工具</v>
      </c>
      <c r="AH3529" s="1" t="str">
        <f>VLOOKUP($K3529,「工具标准名」映射表!$B:$I,7,0)</f>
        <v>AI智能体</v>
      </c>
      <c r="AI3529" s="1" t="str">
        <f>VLOOKUP($K3529,「工具标准名」映射表!$B:$I,8,0)</f>
        <v>否</v>
      </c>
      <c r="AJ3529" s="1" t="s">
        <v>158</v>
      </c>
      <c r="AK3529" s="1"/>
      <c r="AL3529" s="1"/>
      <c r="AM3529" s="1"/>
      <c r="AN3529" s="1"/>
      <c r="AO3529" s="1"/>
    </row>
    <row r="3530" spans="1:41" ht="16">
      <c r="A3530" s="1" t="s">
        <v>21761</v>
      </c>
      <c r="B3530" s="3">
        <v>46056.462175925903</v>
      </c>
      <c r="C3530" s="14">
        <v>1746</v>
      </c>
      <c r="D3530" s="1" t="s">
        <v>21762</v>
      </c>
      <c r="E3530" s="1" t="s">
        <v>7651</v>
      </c>
      <c r="F3530" s="1" t="s">
        <v>27</v>
      </c>
      <c r="G3530" s="1" t="s">
        <v>21763</v>
      </c>
      <c r="H3530" s="1" t="s">
        <v>21764</v>
      </c>
      <c r="I3530" s="1" t="s">
        <v>21765</v>
      </c>
      <c r="J3530" s="1" t="s">
        <v>21766</v>
      </c>
      <c r="K3530" s="1" t="s">
        <v>139</v>
      </c>
      <c r="L3530" s="1" t="s">
        <v>33</v>
      </c>
      <c r="M3530" s="1" t="b">
        <v>0</v>
      </c>
      <c r="N3530" s="1" t="s">
        <v>47</v>
      </c>
      <c r="O3530" s="1" t="s">
        <v>48</v>
      </c>
      <c r="P3530" s="1" t="s">
        <v>10613</v>
      </c>
      <c r="Q3530" s="1" t="s">
        <v>37</v>
      </c>
      <c r="R3530" s="1" t="s">
        <v>38</v>
      </c>
      <c r="S3530" s="1" t="s">
        <v>39</v>
      </c>
      <c r="T3530" s="1" t="s">
        <v>21768</v>
      </c>
      <c r="U3530" s="1" t="s">
        <v>21769</v>
      </c>
      <c r="V3530" s="1" t="s">
        <v>21770</v>
      </c>
      <c r="W3530" s="1" t="s">
        <v>276</v>
      </c>
      <c r="X3530" s="1" t="s">
        <v>21771</v>
      </c>
      <c r="Y3530" s="1" t="s">
        <v>43</v>
      </c>
      <c r="Z3530" s="1" t="s">
        <v>139</v>
      </c>
      <c r="AA3530" s="1" t="s">
        <v>23370</v>
      </c>
      <c r="AB3530" s="1" t="s">
        <v>158</v>
      </c>
      <c r="AD3530" s="1" t="str">
        <f>VLOOKUP($K3530,「工具标准名」映射表!$B:$I,3,0)</f>
        <v>豆包</v>
      </c>
      <c r="AE3530" s="1" t="str">
        <f>VLOOKUP($K3530,「工具标准名」映射表!$B:$I,4,0)</f>
        <v>功能应用层</v>
      </c>
      <c r="AF3530" s="1" t="str">
        <f>VLOOKUP($K3530,「工具标准名」映射表!$B:$I,5,0)</f>
        <v>功能应用（教学辅助工具）</v>
      </c>
      <c r="AG3530" s="1" t="str">
        <f>VLOOKUP($K3530,「工具标准名」映射表!$B:$I,6,0)</f>
        <v>软件工具</v>
      </c>
      <c r="AH3530" s="1" t="str">
        <f>VLOOKUP($K3530,「工具标准名」映射表!$B:$I,7,0)</f>
        <v>其他</v>
      </c>
      <c r="AI3530" s="1" t="str">
        <f>VLOOKUP($K3530,「工具标准名」映射表!$B:$I,8,0)</f>
        <v>否</v>
      </c>
      <c r="AJ3530" s="1" t="s">
        <v>158</v>
      </c>
      <c r="AK3530" s="1"/>
      <c r="AL3530" s="1"/>
      <c r="AM3530" s="1"/>
      <c r="AN3530" s="1"/>
      <c r="AO3530" s="1"/>
    </row>
    <row r="3531" spans="1:41" ht="16">
      <c r="A3531" s="1" t="s">
        <v>21761</v>
      </c>
      <c r="B3531" s="3">
        <v>46056.462175925903</v>
      </c>
      <c r="C3531" s="14">
        <v>1746</v>
      </c>
      <c r="D3531" s="1" t="s">
        <v>21762</v>
      </c>
      <c r="E3531" s="1" t="s">
        <v>7651</v>
      </c>
      <c r="F3531" s="1" t="s">
        <v>27</v>
      </c>
      <c r="G3531" s="1" t="s">
        <v>21763</v>
      </c>
      <c r="H3531" s="1" t="s">
        <v>21764</v>
      </c>
      <c r="I3531" s="1" t="s">
        <v>21765</v>
      </c>
      <c r="J3531" s="1" t="s">
        <v>21766</v>
      </c>
      <c r="K3531" s="1" t="s">
        <v>9115</v>
      </c>
      <c r="L3531" s="1" t="s">
        <v>33</v>
      </c>
      <c r="M3531" s="1" t="b">
        <v>0</v>
      </c>
      <c r="N3531" s="1" t="s">
        <v>47</v>
      </c>
      <c r="O3531" s="1" t="s">
        <v>48</v>
      </c>
      <c r="P3531" s="1" t="s">
        <v>13514</v>
      </c>
      <c r="Q3531" s="1" t="s">
        <v>37</v>
      </c>
      <c r="R3531" s="1" t="s">
        <v>38</v>
      </c>
      <c r="S3531" s="1" t="s">
        <v>39</v>
      </c>
      <c r="T3531" s="1" t="s">
        <v>21768</v>
      </c>
      <c r="U3531" s="1" t="s">
        <v>21769</v>
      </c>
      <c r="V3531" s="1" t="s">
        <v>21770</v>
      </c>
      <c r="W3531" s="1" t="s">
        <v>276</v>
      </c>
      <c r="X3531" s="1" t="s">
        <v>21771</v>
      </c>
      <c r="Y3531" s="1" t="s">
        <v>43</v>
      </c>
      <c r="Z3531" s="1" t="s">
        <v>207</v>
      </c>
      <c r="AA3531" s="1" t="s">
        <v>23372</v>
      </c>
      <c r="AB3531" s="1" t="s">
        <v>158</v>
      </c>
      <c r="AD3531" s="1" t="str">
        <f>VLOOKUP($K3531,「工具标准名」映射表!$B:$I,3,0)</f>
        <v>即梦AI</v>
      </c>
      <c r="AE3531" s="1" t="str">
        <f>VLOOKUP($K3531,「工具标准名」映射表!$B:$I,4,0)</f>
        <v>功能应用层</v>
      </c>
      <c r="AF3531" s="1" t="str">
        <f>VLOOKUP($K3531,「工具标准名」映射表!$B:$I,5,0)</f>
        <v>功能应用（生成式AI应用-图像类）</v>
      </c>
      <c r="AG3531" s="1" t="str">
        <f>VLOOKUP($K3531,「工具标准名」映射表!$B:$I,6,0)</f>
        <v>软件工具</v>
      </c>
      <c r="AH3531" s="1" t="str">
        <f>VLOOKUP($K3531,「工具标准名」映射表!$B:$I,7,0)</f>
        <v>AI智能体</v>
      </c>
      <c r="AI3531" s="1" t="str">
        <f>VLOOKUP($K3531,「工具标准名」映射表!$B:$I,8,0)</f>
        <v>是</v>
      </c>
      <c r="AJ3531" s="1" t="s">
        <v>158</v>
      </c>
      <c r="AK3531" s="1"/>
      <c r="AL3531" s="1"/>
      <c r="AM3531" s="1"/>
      <c r="AN3531" s="1"/>
      <c r="AO3531" s="1"/>
    </row>
    <row r="3532" spans="1:41" ht="16">
      <c r="A3532" s="1" t="s">
        <v>21776</v>
      </c>
      <c r="B3532" s="3">
        <v>46056.462141203701</v>
      </c>
      <c r="C3532" s="14">
        <v>1747</v>
      </c>
      <c r="D3532" s="1" t="s">
        <v>21777</v>
      </c>
      <c r="E3532" s="1" t="s">
        <v>21778</v>
      </c>
      <c r="F3532" s="1" t="s">
        <v>27</v>
      </c>
      <c r="G3532" s="1" t="s">
        <v>21779</v>
      </c>
      <c r="H3532" s="1" t="s">
        <v>21780</v>
      </c>
      <c r="I3532" s="1" t="s">
        <v>21781</v>
      </c>
      <c r="J3532" s="1" t="s">
        <v>21782</v>
      </c>
      <c r="K3532" s="1" t="s">
        <v>20869</v>
      </c>
      <c r="L3532" s="1" t="s">
        <v>33</v>
      </c>
      <c r="M3532" s="1" t="b">
        <v>1</v>
      </c>
      <c r="N3532" s="1" t="s">
        <v>47</v>
      </c>
      <c r="O3532" s="1" t="s">
        <v>54</v>
      </c>
      <c r="P3532" s="1" t="s">
        <v>20868</v>
      </c>
      <c r="Q3532" s="1" t="s">
        <v>309</v>
      </c>
      <c r="R3532" s="1" t="s">
        <v>310</v>
      </c>
      <c r="S3532" s="1" t="s">
        <v>375</v>
      </c>
      <c r="T3532" s="1" t="s">
        <v>21784</v>
      </c>
      <c r="U3532" s="1" t="s">
        <v>21785</v>
      </c>
      <c r="V3532" s="1" t="s">
        <v>21786</v>
      </c>
      <c r="W3532" s="1" t="s">
        <v>21787</v>
      </c>
      <c r="X3532" s="1" t="s">
        <v>21788</v>
      </c>
      <c r="Y3532" s="1" t="s">
        <v>156</v>
      </c>
      <c r="Z3532" s="1" t="s">
        <v>20869</v>
      </c>
      <c r="AA3532" s="1">
        <v>0</v>
      </c>
      <c r="AB3532" s="1" t="s">
        <v>460</v>
      </c>
      <c r="AD3532" s="1" t="str">
        <f>VLOOKUP($K3532,「工具标准名」映射表!$B:$I,3,0)</f>
        <v>英才之星多维评价系统</v>
      </c>
      <c r="AE3532" s="1" t="str">
        <f>VLOOKUP($K3532,「工具标准名」映射表!$B:$I,4,0)</f>
        <v>教育数据层</v>
      </c>
      <c r="AF3532" s="1" t="str">
        <f>VLOOKUP($K3532,「工具标准名」映射表!$B:$I,5,0)</f>
        <v>教育数据层（资源数据）</v>
      </c>
      <c r="AG3532" s="1" t="str">
        <f>VLOOKUP($K3532,「工具标准名」映射表!$B:$I,6,0)</f>
        <v>在线资源</v>
      </c>
      <c r="AH3532" s="1" t="str">
        <f>VLOOKUP($K3532,「工具标准名」映射表!$B:$I,7,0)</f>
        <v>大语言模型</v>
      </c>
      <c r="AI3532" s="1" t="str">
        <f>VLOOKUP($K3532,「工具标准名」映射表!$B:$I,8,0)</f>
        <v>是</v>
      </c>
      <c r="AJ3532" s="1" t="s">
        <v>460</v>
      </c>
      <c r="AK3532" s="1"/>
      <c r="AL3532" s="1"/>
      <c r="AM3532" s="1"/>
      <c r="AN3532" s="1"/>
      <c r="AO3532" s="1"/>
    </row>
    <row r="3533" spans="1:41" ht="16">
      <c r="A3533" s="1" t="s">
        <v>21789</v>
      </c>
      <c r="B3533" s="3">
        <v>46056.4621527778</v>
      </c>
      <c r="C3533" s="14">
        <v>1748</v>
      </c>
      <c r="D3533" s="1" t="s">
        <v>21790</v>
      </c>
      <c r="E3533" s="1" t="s">
        <v>21257</v>
      </c>
      <c r="F3533" s="1" t="s">
        <v>27</v>
      </c>
      <c r="G3533" s="1" t="s">
        <v>21791</v>
      </c>
      <c r="H3533" s="1" t="s">
        <v>21792</v>
      </c>
      <c r="I3533" s="1" t="s">
        <v>21793</v>
      </c>
      <c r="J3533" s="1" t="s">
        <v>21794</v>
      </c>
      <c r="K3533" s="1" t="s">
        <v>373</v>
      </c>
      <c r="L3533" s="1" t="s">
        <v>2021</v>
      </c>
      <c r="M3533" s="1" t="b">
        <v>1</v>
      </c>
      <c r="N3533" s="1" t="s">
        <v>47</v>
      </c>
      <c r="O3533" s="1" t="s">
        <v>54</v>
      </c>
      <c r="P3533" s="1" t="s">
        <v>2022</v>
      </c>
      <c r="Q3533" s="1" t="s">
        <v>309</v>
      </c>
      <c r="R3533" s="1" t="s">
        <v>310</v>
      </c>
      <c r="S3533" s="1" t="s">
        <v>375</v>
      </c>
      <c r="T3533" s="1" t="s">
        <v>21796</v>
      </c>
      <c r="U3533" s="1" t="s">
        <v>21797</v>
      </c>
      <c r="V3533" s="1" t="s">
        <v>21798</v>
      </c>
      <c r="W3533" s="1" t="s">
        <v>21799</v>
      </c>
      <c r="X3533" s="1" t="s">
        <v>21800</v>
      </c>
      <c r="Y3533" s="1" t="s">
        <v>375</v>
      </c>
      <c r="Z3533" s="1" t="s">
        <v>373</v>
      </c>
      <c r="AA3533" s="1">
        <v>0</v>
      </c>
      <c r="AB3533" s="1" t="s">
        <v>1004</v>
      </c>
      <c r="AD3533" s="1" t="str">
        <f>VLOOKUP($K3533,「工具标准名」映射表!$B:$I,3,0)</f>
        <v>AI成长学生发展平台</v>
      </c>
      <c r="AE3533" s="1" t="str">
        <f>VLOOKUP($K3533,「工具标准名」映射表!$B:$I,4,0)</f>
        <v>功能应用层</v>
      </c>
      <c r="AF3533" s="1" t="str">
        <f>VLOOKUP($K3533,「工具标准名」映射表!$B:$I,5,0)</f>
        <v>功能应用（校级 / 区域级系统）</v>
      </c>
      <c r="AG3533" s="1" t="str">
        <f>VLOOKUP($K3533,「工具标准名」映射表!$B:$I,6,0)</f>
        <v>软件工具</v>
      </c>
      <c r="AH3533" s="1" t="str">
        <f>VLOOKUP($K3533,「工具标准名」映射表!$B:$I,7,0)</f>
        <v>AI智能体</v>
      </c>
      <c r="AI3533" s="1" t="str">
        <f>VLOOKUP($K3533,「工具标准名」映射表!$B:$I,8,0)</f>
        <v>否</v>
      </c>
      <c r="AJ3533" s="1" t="s">
        <v>1004</v>
      </c>
      <c r="AK3533" s="1"/>
      <c r="AL3533" s="1"/>
      <c r="AM3533" s="1"/>
      <c r="AN3533" s="1"/>
      <c r="AO3533" s="1"/>
    </row>
    <row r="3534" spans="1:41" ht="16">
      <c r="A3534" s="1" t="s">
        <v>21801</v>
      </c>
      <c r="B3534" s="3">
        <v>46056.462210648097</v>
      </c>
      <c r="C3534" s="14">
        <v>1749</v>
      </c>
      <c r="D3534" s="1" t="s">
        <v>21802</v>
      </c>
      <c r="E3534" s="1" t="s">
        <v>21803</v>
      </c>
      <c r="F3534" s="1" t="s">
        <v>405</v>
      </c>
      <c r="G3534" s="1" t="s">
        <v>21804</v>
      </c>
      <c r="H3534" s="1" t="s">
        <v>21805</v>
      </c>
      <c r="I3534" s="1" t="s">
        <v>21806</v>
      </c>
      <c r="J3534" s="1" t="s">
        <v>21807</v>
      </c>
      <c r="K3534" s="1" t="s">
        <v>1834</v>
      </c>
      <c r="L3534" s="1" t="s">
        <v>33</v>
      </c>
      <c r="M3534" s="1" t="b">
        <v>0</v>
      </c>
      <c r="N3534" s="1" t="s">
        <v>47</v>
      </c>
      <c r="O3534" s="1" t="s">
        <v>54</v>
      </c>
      <c r="P3534" s="1" t="s">
        <v>1830</v>
      </c>
      <c r="Q3534" s="1" t="s">
        <v>554</v>
      </c>
      <c r="R3534" s="1" t="s">
        <v>14252</v>
      </c>
      <c r="S3534" s="1" t="s">
        <v>375</v>
      </c>
      <c r="T3534" s="1" t="s">
        <v>21809</v>
      </c>
      <c r="U3534" s="1" t="s">
        <v>21810</v>
      </c>
      <c r="V3534" s="1" t="s">
        <v>21811</v>
      </c>
      <c r="W3534" s="1" t="s">
        <v>21812</v>
      </c>
      <c r="X3534" s="1" t="s">
        <v>21813</v>
      </c>
      <c r="Y3534" s="1" t="s">
        <v>375</v>
      </c>
      <c r="Z3534" s="1" t="s">
        <v>1834</v>
      </c>
      <c r="AA3534" s="1">
        <v>0</v>
      </c>
      <c r="AB3534" s="1" t="s">
        <v>138</v>
      </c>
      <c r="AD3534" s="1" t="str">
        <f>VLOOKUP($K3534,「工具标准名」映射表!$B:$I,3,0)</f>
        <v>AI德育评价系统</v>
      </c>
      <c r="AE3534" s="1" t="str">
        <f>VLOOKUP($K3534,「工具标准名」映射表!$B:$I,4,0)</f>
        <v>功能应用层</v>
      </c>
      <c r="AF3534" s="1" t="str">
        <f>VLOOKUP($K3534,「工具标准名」映射表!$B:$I,5,0)</f>
        <v>功能应用（校级 / 区域级系统）</v>
      </c>
      <c r="AG3534" s="1" t="str">
        <f>VLOOKUP($K3534,「工具标准名」映射表!$B:$I,6,0)</f>
        <v>软件工具</v>
      </c>
      <c r="AH3534" s="1" t="str">
        <f>VLOOKUP($K3534,「工具标准名」映射表!$B:$I,7,0)</f>
        <v>AI智能体</v>
      </c>
      <c r="AI3534" s="1" t="str">
        <f>VLOOKUP($K3534,「工具标准名」映射表!$B:$I,8,0)</f>
        <v>否</v>
      </c>
      <c r="AJ3534" s="1" t="s">
        <v>138</v>
      </c>
      <c r="AK3534" s="1"/>
      <c r="AL3534" s="1"/>
      <c r="AM3534" s="1"/>
      <c r="AN3534" s="1"/>
      <c r="AO3534" s="1"/>
    </row>
    <row r="3535" spans="1:41" ht="16">
      <c r="A3535" s="1" t="s">
        <v>21801</v>
      </c>
      <c r="B3535" s="3">
        <v>46056.462210648097</v>
      </c>
      <c r="C3535" s="14">
        <v>1749</v>
      </c>
      <c r="D3535" s="1" t="s">
        <v>21802</v>
      </c>
      <c r="E3535" s="1" t="s">
        <v>21803</v>
      </c>
      <c r="F3535" s="1" t="s">
        <v>405</v>
      </c>
      <c r="G3535" s="1" t="s">
        <v>21804</v>
      </c>
      <c r="H3535" s="1" t="s">
        <v>21805</v>
      </c>
      <c r="I3535" s="1" t="s">
        <v>21806</v>
      </c>
      <c r="J3535" s="1" t="s">
        <v>21807</v>
      </c>
      <c r="K3535" s="1" t="s">
        <v>2053</v>
      </c>
      <c r="L3535" s="1" t="s">
        <v>33</v>
      </c>
      <c r="M3535" s="1" t="b">
        <v>0</v>
      </c>
      <c r="N3535" s="1" t="s">
        <v>47</v>
      </c>
      <c r="O3535" s="1" t="s">
        <v>54</v>
      </c>
      <c r="P3535" s="1" t="s">
        <v>2052</v>
      </c>
      <c r="Q3535" s="1" t="s">
        <v>554</v>
      </c>
      <c r="R3535" s="1" t="s">
        <v>14252</v>
      </c>
      <c r="S3535" s="1" t="s">
        <v>375</v>
      </c>
      <c r="T3535" s="1" t="s">
        <v>21809</v>
      </c>
      <c r="U3535" s="1" t="s">
        <v>21810</v>
      </c>
      <c r="V3535" s="1" t="s">
        <v>21811</v>
      </c>
      <c r="W3535" s="1" t="s">
        <v>21812</v>
      </c>
      <c r="X3535" s="1" t="s">
        <v>21813</v>
      </c>
      <c r="Y3535" s="1" t="s">
        <v>375</v>
      </c>
      <c r="Z3535" s="1" t="s">
        <v>2053</v>
      </c>
      <c r="AA3535" s="1">
        <v>0</v>
      </c>
      <c r="AB3535" s="1" t="s">
        <v>138</v>
      </c>
      <c r="AD3535" s="1" t="str">
        <f>VLOOKUP($K3535,「工具标准名」映射表!$B:$I,3,0)</f>
        <v>AI批阅系统</v>
      </c>
      <c r="AE3535" s="1" t="str">
        <f>VLOOKUP($K3535,「工具标准名」映射表!$B:$I,4,0)</f>
        <v>功能应用层</v>
      </c>
      <c r="AF3535" s="1" t="str">
        <f>VLOOKUP($K3535,「工具标准名」映射表!$B:$I,5,0)</f>
        <v>功能应用（校级 / 区域级系统）</v>
      </c>
      <c r="AG3535" s="1" t="str">
        <f>VLOOKUP($K3535,「工具标准名」映射表!$B:$I,6,0)</f>
        <v>软件工具</v>
      </c>
      <c r="AH3535" s="1" t="str">
        <f>VLOOKUP($K3535,「工具标准名」映射表!$B:$I,7,0)</f>
        <v>AI智能体</v>
      </c>
      <c r="AI3535" s="1" t="str">
        <f>VLOOKUP($K3535,「工具标准名」映射表!$B:$I,8,0)</f>
        <v>是</v>
      </c>
      <c r="AJ3535" s="1" t="s">
        <v>138</v>
      </c>
      <c r="AK3535" s="1"/>
      <c r="AL3535" s="1"/>
      <c r="AM3535" s="1"/>
      <c r="AN3535" s="1"/>
      <c r="AO3535" s="1"/>
    </row>
    <row r="3536" spans="1:41" ht="16">
      <c r="A3536" s="1" t="s">
        <v>21801</v>
      </c>
      <c r="B3536" s="3">
        <v>46056.462210648097</v>
      </c>
      <c r="C3536" s="14">
        <v>1749</v>
      </c>
      <c r="D3536" s="1" t="s">
        <v>21802</v>
      </c>
      <c r="E3536" s="1" t="s">
        <v>21803</v>
      </c>
      <c r="F3536" s="1" t="s">
        <v>405</v>
      </c>
      <c r="G3536" s="1" t="s">
        <v>21804</v>
      </c>
      <c r="H3536" s="1" t="s">
        <v>21805</v>
      </c>
      <c r="I3536" s="1" t="s">
        <v>21806</v>
      </c>
      <c r="J3536" s="1" t="s">
        <v>21807</v>
      </c>
      <c r="K3536" s="1" t="s">
        <v>19936</v>
      </c>
      <c r="L3536" s="1" t="s">
        <v>33</v>
      </c>
      <c r="M3536" s="1" t="b">
        <v>0</v>
      </c>
      <c r="N3536" s="1" t="s">
        <v>47</v>
      </c>
      <c r="O3536" s="1" t="s">
        <v>54</v>
      </c>
      <c r="P3536" s="1" t="s">
        <v>19935</v>
      </c>
      <c r="Q3536" s="1" t="s">
        <v>554</v>
      </c>
      <c r="R3536" s="1" t="s">
        <v>14252</v>
      </c>
      <c r="S3536" s="1" t="s">
        <v>375</v>
      </c>
      <c r="T3536" s="1" t="s">
        <v>21809</v>
      </c>
      <c r="U3536" s="1" t="s">
        <v>21810</v>
      </c>
      <c r="V3536" s="1" t="s">
        <v>21811</v>
      </c>
      <c r="W3536" s="1" t="s">
        <v>21812</v>
      </c>
      <c r="X3536" s="1" t="s">
        <v>21813</v>
      </c>
      <c r="Y3536" s="1" t="s">
        <v>375</v>
      </c>
      <c r="Z3536" s="1" t="s">
        <v>19936</v>
      </c>
      <c r="AA3536" s="1">
        <v>0</v>
      </c>
      <c r="AB3536" s="1" t="s">
        <v>138</v>
      </c>
      <c r="AD3536" s="1" t="str">
        <f>VLOOKUP($K3536,「工具标准名」映射表!$B:$I,3,0)</f>
        <v>校园大数据驾驶舱</v>
      </c>
      <c r="AE3536" s="1" t="str">
        <f>VLOOKUP($K3536,「工具标准名」映射表!$B:$I,4,0)</f>
        <v>教育数据层</v>
      </c>
      <c r="AF3536" s="1" t="str">
        <f>VLOOKUP($K3536,「工具标准名」映射表!$B:$I,5,0)</f>
        <v>教育数据层（资源数据）</v>
      </c>
      <c r="AG3536" s="1" t="str">
        <f>VLOOKUP($K3536,「工具标准名」映射表!$B:$I,6,0)</f>
        <v>在线资源</v>
      </c>
      <c r="AH3536" s="1" t="str">
        <f>VLOOKUP($K3536,「工具标准名」映射表!$B:$I,7,0)</f>
        <v>大语言模型</v>
      </c>
      <c r="AI3536" s="1" t="str">
        <f>VLOOKUP($K3536,「工具标准名」映射表!$B:$I,8,0)</f>
        <v>是</v>
      </c>
      <c r="AJ3536" s="1" t="s">
        <v>138</v>
      </c>
      <c r="AK3536" s="1"/>
      <c r="AL3536" s="1"/>
      <c r="AM3536" s="1"/>
      <c r="AN3536" s="1"/>
      <c r="AO3536" s="1"/>
    </row>
    <row r="3537" spans="1:41" ht="16">
      <c r="A3537" s="1" t="s">
        <v>21816</v>
      </c>
      <c r="B3537" s="3">
        <v>46056.462210648097</v>
      </c>
      <c r="C3537" s="14">
        <v>1750</v>
      </c>
      <c r="D3537" s="1" t="s">
        <v>21817</v>
      </c>
      <c r="E3537" s="1" t="s">
        <v>5014</v>
      </c>
      <c r="F3537" s="1" t="s">
        <v>4908</v>
      </c>
      <c r="G3537" s="1" t="s">
        <v>21818</v>
      </c>
      <c r="H3537" s="1" t="s">
        <v>21819</v>
      </c>
      <c r="I3537" s="1" t="s">
        <v>21820</v>
      </c>
      <c r="J3537" s="1" t="s">
        <v>21821</v>
      </c>
      <c r="K3537" s="1" t="s">
        <v>20831</v>
      </c>
      <c r="L3537" s="1" t="s">
        <v>33</v>
      </c>
      <c r="M3537" s="1" t="b">
        <v>1</v>
      </c>
      <c r="N3537" s="1" t="s">
        <v>47</v>
      </c>
      <c r="O3537" s="1" t="s">
        <v>54</v>
      </c>
      <c r="P3537" s="1" t="s">
        <v>20830</v>
      </c>
      <c r="Q3537" s="1" t="s">
        <v>87</v>
      </c>
      <c r="R3537" s="1" t="s">
        <v>38</v>
      </c>
      <c r="S3537" s="1" t="s">
        <v>375</v>
      </c>
      <c r="T3537" s="1" t="s">
        <v>21823</v>
      </c>
      <c r="U3537" s="1" t="s">
        <v>21824</v>
      </c>
      <c r="V3537" s="1" t="s">
        <v>21825</v>
      </c>
      <c r="W3537" s="1" t="s">
        <v>21826</v>
      </c>
      <c r="X3537" s="1" t="s">
        <v>21827</v>
      </c>
      <c r="Y3537" s="1" t="s">
        <v>156</v>
      </c>
      <c r="Z3537" s="1" t="s">
        <v>20831</v>
      </c>
      <c r="AA3537" s="1">
        <v>0</v>
      </c>
      <c r="AB3537" s="1" t="s">
        <v>583</v>
      </c>
      <c r="AD3537" s="1" t="str">
        <f>VLOOKUP($K3537,「工具标准名」映射表!$B:$I,3,0)</f>
        <v>毅美积分系统</v>
      </c>
      <c r="AE3537" s="1" t="str">
        <f>VLOOKUP($K3537,「工具标准名」映射表!$B:$I,4,0)</f>
        <v>教育数据层</v>
      </c>
      <c r="AF3537" s="1" t="str">
        <f>VLOOKUP($K3537,「工具标准名」映射表!$B:$I,5,0)</f>
        <v>教育数据层（资源数据）</v>
      </c>
      <c r="AG3537" s="1" t="str">
        <f>VLOOKUP($K3537,「工具标准名」映射表!$B:$I,6,0)</f>
        <v>在线资源</v>
      </c>
      <c r="AH3537" s="1" t="str">
        <f>VLOOKUP($K3537,「工具标准名」映射表!$B:$I,7,0)</f>
        <v>大语言模型</v>
      </c>
      <c r="AI3537" s="1" t="str">
        <f>VLOOKUP($K3537,「工具标准名」映射表!$B:$I,8,0)</f>
        <v>是</v>
      </c>
      <c r="AJ3537" s="1" t="s">
        <v>583</v>
      </c>
      <c r="AK3537" s="1"/>
      <c r="AL3537" s="1"/>
      <c r="AM3537" s="1"/>
      <c r="AN3537" s="1"/>
      <c r="AO3537" s="1"/>
    </row>
    <row r="3538" spans="1:41" ht="16">
      <c r="A3538" s="1" t="s">
        <v>21816</v>
      </c>
      <c r="B3538" s="3">
        <v>46056.462210648097</v>
      </c>
      <c r="C3538" s="14">
        <v>1750</v>
      </c>
      <c r="D3538" s="1" t="s">
        <v>21817</v>
      </c>
      <c r="E3538" s="1" t="s">
        <v>5014</v>
      </c>
      <c r="F3538" s="1" t="s">
        <v>4908</v>
      </c>
      <c r="G3538" s="1" t="s">
        <v>21818</v>
      </c>
      <c r="H3538" s="1" t="s">
        <v>21819</v>
      </c>
      <c r="I3538" s="1" t="s">
        <v>21820</v>
      </c>
      <c r="J3538" s="1" t="s">
        <v>21821</v>
      </c>
      <c r="K3538" s="1" t="s">
        <v>21828</v>
      </c>
      <c r="L3538" s="1" t="s">
        <v>33</v>
      </c>
      <c r="M3538" s="1" t="b">
        <v>0</v>
      </c>
      <c r="N3538" s="1" t="s">
        <v>65</v>
      </c>
      <c r="O3538" s="1" t="s">
        <v>66</v>
      </c>
      <c r="P3538" s="1" t="s">
        <v>22060</v>
      </c>
      <c r="Q3538" s="1" t="s">
        <v>87</v>
      </c>
      <c r="R3538" s="1" t="s">
        <v>38</v>
      </c>
      <c r="S3538" s="1" t="s">
        <v>375</v>
      </c>
      <c r="T3538" s="1" t="s">
        <v>21823</v>
      </c>
      <c r="U3538" s="1" t="s">
        <v>21824</v>
      </c>
      <c r="V3538" s="1" t="s">
        <v>21825</v>
      </c>
      <c r="W3538" s="1" t="s">
        <v>21826</v>
      </c>
      <c r="X3538" s="1" t="s">
        <v>21827</v>
      </c>
      <c r="Y3538" s="1" t="s">
        <v>156</v>
      </c>
      <c r="Z3538" s="1" t="s">
        <v>21828</v>
      </c>
      <c r="AA3538" s="1">
        <v>0</v>
      </c>
      <c r="AB3538" s="1" t="s">
        <v>583</v>
      </c>
      <c r="AD3538" s="1" t="str">
        <f>VLOOKUP($K3538,「工具标准名」映射表!$B:$I,3,0)</f>
        <v>智能兑换设备</v>
      </c>
      <c r="AE3538" s="1" t="str">
        <f>VLOOKUP($K3538,「工具标准名」映射表!$B:$I,4,0)</f>
        <v>功能应用层</v>
      </c>
      <c r="AF3538" s="1" t="str">
        <f>VLOOKUP($K3538,「工具标准名」映射表!$B:$I,5,0)</f>
        <v>功能应用（校级 / 区域级系统）</v>
      </c>
      <c r="AG3538" s="1" t="str">
        <f>VLOOKUP($K3538,「工具标准名」映射表!$B:$I,6,0)</f>
        <v>软件工具</v>
      </c>
      <c r="AH3538" s="1" t="str">
        <f>VLOOKUP($K3538,「工具标准名」映射表!$B:$I,7,0)</f>
        <v>AI智能体</v>
      </c>
      <c r="AI3538" s="1" t="str">
        <f>VLOOKUP($K3538,「工具标准名」映射表!$B:$I,8,0)</f>
        <v>否</v>
      </c>
      <c r="AJ3538" s="1" t="s">
        <v>583</v>
      </c>
      <c r="AK3538" s="1"/>
      <c r="AL3538" s="1"/>
      <c r="AM3538" s="1"/>
      <c r="AN3538" s="1"/>
      <c r="AO3538" s="1"/>
    </row>
    <row r="3539" spans="1:41" ht="16">
      <c r="A3539" s="1" t="s">
        <v>21830</v>
      </c>
      <c r="B3539" s="3">
        <v>46056.4621990741</v>
      </c>
      <c r="C3539" s="14">
        <v>1751</v>
      </c>
      <c r="D3539" s="1" t="s">
        <v>21831</v>
      </c>
      <c r="E3539" s="1" t="s">
        <v>21832</v>
      </c>
      <c r="F3539" s="1" t="s">
        <v>27</v>
      </c>
      <c r="G3539" s="1" t="s">
        <v>21833</v>
      </c>
      <c r="H3539" s="1" t="s">
        <v>21834</v>
      </c>
      <c r="I3539" s="1" t="s">
        <v>21835</v>
      </c>
      <c r="J3539" s="1" t="s">
        <v>21836</v>
      </c>
      <c r="K3539" s="1" t="s">
        <v>1804</v>
      </c>
      <c r="L3539" s="1" t="s">
        <v>33</v>
      </c>
      <c r="M3539" s="1" t="b">
        <v>0</v>
      </c>
      <c r="N3539" s="1" t="s">
        <v>47</v>
      </c>
      <c r="O3539" s="1" t="s">
        <v>54</v>
      </c>
      <c r="P3539" s="1" t="s">
        <v>11130</v>
      </c>
      <c r="Q3539" s="1" t="s">
        <v>37</v>
      </c>
      <c r="R3539" s="1" t="s">
        <v>38</v>
      </c>
      <c r="S3539" s="1" t="s">
        <v>375</v>
      </c>
      <c r="T3539" s="1" t="s">
        <v>21838</v>
      </c>
      <c r="U3539" s="1" t="s">
        <v>21835</v>
      </c>
      <c r="V3539" s="1" t="s">
        <v>21839</v>
      </c>
      <c r="W3539" s="1" t="s">
        <v>21840</v>
      </c>
      <c r="X3539" s="1" t="s">
        <v>21841</v>
      </c>
      <c r="Y3539" s="1" t="s">
        <v>2725</v>
      </c>
      <c r="Z3539" s="1" t="s">
        <v>139</v>
      </c>
      <c r="AA3539" s="1" t="s">
        <v>23370</v>
      </c>
      <c r="AB3539" s="1" t="s">
        <v>138</v>
      </c>
      <c r="AD3539" s="1" t="str">
        <f>VLOOKUP($K3539,「工具标准名」映射表!$B:$I,3,0)</f>
        <v>豆包</v>
      </c>
      <c r="AE3539" s="1" t="str">
        <f>VLOOKUP($K3539,「工具标准名」映射表!$B:$I,4,0)</f>
        <v>功能应用层</v>
      </c>
      <c r="AF3539" s="1" t="str">
        <f>VLOOKUP($K3539,「工具标准名」映射表!$B:$I,5,0)</f>
        <v>功能应用（教学辅助工具）</v>
      </c>
      <c r="AG3539" s="1" t="str">
        <f>VLOOKUP($K3539,「工具标准名」映射表!$B:$I,6,0)</f>
        <v>软件工具</v>
      </c>
      <c r="AH3539" s="1" t="str">
        <f>VLOOKUP($K3539,「工具标准名」映射表!$B:$I,7,0)</f>
        <v>AI智能体</v>
      </c>
      <c r="AI3539" s="1" t="str">
        <f>VLOOKUP($K3539,「工具标准名」映射表!$B:$I,8,0)</f>
        <v>否</v>
      </c>
      <c r="AJ3539" s="1" t="s">
        <v>138</v>
      </c>
      <c r="AK3539" s="1"/>
      <c r="AL3539" s="1"/>
      <c r="AM3539" s="1"/>
      <c r="AN3539" s="1"/>
      <c r="AO3539" s="1"/>
    </row>
    <row r="3540" spans="1:41" ht="16">
      <c r="A3540" s="1" t="s">
        <v>21842</v>
      </c>
      <c r="B3540" s="3">
        <v>46056.462233796301</v>
      </c>
      <c r="C3540" s="14">
        <v>1752</v>
      </c>
      <c r="D3540" s="1" t="s">
        <v>18468</v>
      </c>
      <c r="E3540" s="1" t="s">
        <v>18469</v>
      </c>
      <c r="F3540" s="1" t="s">
        <v>27</v>
      </c>
      <c r="G3540" s="1" t="s">
        <v>21843</v>
      </c>
      <c r="H3540" s="1" t="s">
        <v>21844</v>
      </c>
      <c r="I3540" s="1" t="s">
        <v>21845</v>
      </c>
      <c r="J3540" s="1" t="s">
        <v>21846</v>
      </c>
      <c r="K3540" s="1" t="s">
        <v>1821</v>
      </c>
      <c r="L3540" s="1" t="s">
        <v>33</v>
      </c>
      <c r="M3540" s="1" t="b">
        <v>1</v>
      </c>
      <c r="N3540" s="1" t="s">
        <v>47</v>
      </c>
      <c r="O3540" s="1" t="s">
        <v>54</v>
      </c>
      <c r="P3540" s="1" t="s">
        <v>1822</v>
      </c>
      <c r="Q3540" s="1" t="s">
        <v>554</v>
      </c>
      <c r="R3540" s="1" t="s">
        <v>555</v>
      </c>
      <c r="S3540" s="1" t="s">
        <v>375</v>
      </c>
      <c r="T3540" s="1" t="s">
        <v>21848</v>
      </c>
      <c r="U3540" s="1" t="s">
        <v>21849</v>
      </c>
      <c r="V3540" s="1" t="s">
        <v>21850</v>
      </c>
      <c r="W3540" s="1" t="s">
        <v>21851</v>
      </c>
      <c r="X3540" s="1" t="s">
        <v>21852</v>
      </c>
      <c r="Y3540" s="1" t="s">
        <v>375</v>
      </c>
      <c r="Z3540" s="1" t="s">
        <v>1821</v>
      </c>
      <c r="AA3540" s="1">
        <v>0</v>
      </c>
      <c r="AB3540" s="1" t="s">
        <v>96</v>
      </c>
      <c r="AD3540" s="1" t="str">
        <f>VLOOKUP($K3540,「工具标准名」映射表!$B:$I,3,0)</f>
        <v>AI德育小帮手</v>
      </c>
      <c r="AE3540" s="1" t="str">
        <f>VLOOKUP($K3540,「工具标准名」映射表!$B:$I,4,0)</f>
        <v>功能应用层</v>
      </c>
      <c r="AF3540" s="1" t="str">
        <f>VLOOKUP($K3540,「工具标准名」映射表!$B:$I,5,0)</f>
        <v>功能应用层（AI智能体）</v>
      </c>
      <c r="AG3540" s="1" t="str">
        <f>VLOOKUP($K3540,「工具标准名」映射表!$B:$I,6,0)</f>
        <v>软件工具</v>
      </c>
      <c r="AH3540" s="1" t="str">
        <f>VLOOKUP($K3540,「工具标准名」映射表!$B:$I,7,0)</f>
        <v>AI智能体</v>
      </c>
      <c r="AI3540" s="1" t="str">
        <f>VLOOKUP($K3540,「工具标准名」映射表!$B:$I,8,0)</f>
        <v>是</v>
      </c>
      <c r="AJ3540" s="1" t="s">
        <v>96</v>
      </c>
      <c r="AK3540" s="1"/>
      <c r="AL3540" s="1"/>
      <c r="AM3540" s="1"/>
      <c r="AN3540" s="1"/>
      <c r="AO3540" s="1"/>
    </row>
    <row r="3541" spans="1:41" ht="16">
      <c r="A3541" s="1" t="s">
        <v>21853</v>
      </c>
      <c r="B3541" s="3">
        <v>46056.462407407402</v>
      </c>
      <c r="C3541" s="14">
        <v>1753</v>
      </c>
      <c r="D3541" s="1" t="s">
        <v>21854</v>
      </c>
      <c r="E3541" s="1" t="s">
        <v>2285</v>
      </c>
      <c r="F3541" s="1" t="s">
        <v>27</v>
      </c>
      <c r="G3541" s="1" t="s">
        <v>21855</v>
      </c>
      <c r="H3541" s="1" t="s">
        <v>21856</v>
      </c>
      <c r="I3541" s="1" t="s">
        <v>21857</v>
      </c>
      <c r="J3541" s="1" t="s">
        <v>21858</v>
      </c>
      <c r="K3541" s="1" t="s">
        <v>16823</v>
      </c>
      <c r="L3541" s="1" t="s">
        <v>33</v>
      </c>
      <c r="M3541" s="1" t="b">
        <v>0</v>
      </c>
      <c r="N3541" s="1" t="s">
        <v>3189</v>
      </c>
      <c r="O3541" s="1" t="s">
        <v>3189</v>
      </c>
      <c r="P3541" s="1" t="s">
        <v>16818</v>
      </c>
      <c r="Q3541" s="1" t="s">
        <v>554</v>
      </c>
      <c r="R3541" s="1" t="s">
        <v>555</v>
      </c>
      <c r="S3541" s="1" t="s">
        <v>375</v>
      </c>
      <c r="T3541" s="1" t="s">
        <v>21860</v>
      </c>
      <c r="U3541" s="1" t="s">
        <v>21861</v>
      </c>
      <c r="V3541" s="1" t="s">
        <v>21862</v>
      </c>
      <c r="W3541" s="1" t="s">
        <v>21863</v>
      </c>
      <c r="X3541" s="1" t="s">
        <v>21864</v>
      </c>
      <c r="Y3541" s="1" t="s">
        <v>655</v>
      </c>
      <c r="Z3541" s="1" t="s">
        <v>16823</v>
      </c>
      <c r="AA3541" s="1">
        <v>0</v>
      </c>
      <c r="AB3541" s="1" t="s">
        <v>52</v>
      </c>
      <c r="AD3541" s="1" t="str">
        <f>VLOOKUP($K3541,「工具标准名」映射表!$B:$I,3,0)</f>
        <v>生物记 APP</v>
      </c>
      <c r="AE3541" s="1" t="str">
        <f>VLOOKUP($K3541,「工具标准名」映射表!$B:$I,4,0)</f>
        <v>功能应用层</v>
      </c>
      <c r="AF3541" s="1" t="str">
        <f>VLOOKUP($K3541,「工具标准名」映射表!$B:$I,5,0)</f>
        <v>功能应用层（移动端 App）</v>
      </c>
      <c r="AG3541" s="1" t="str">
        <f>VLOOKUP($K3541,「工具标准名」映射表!$B:$I,6,0)</f>
        <v>软件工具</v>
      </c>
      <c r="AH3541" s="1" t="str">
        <f>VLOOKUP($K3541,「工具标准名」映射表!$B:$I,7,0)</f>
        <v>AI智能体</v>
      </c>
      <c r="AI3541" s="1" t="str">
        <f>VLOOKUP($K3541,「工具标准名」映射表!$B:$I,8,0)</f>
        <v>否</v>
      </c>
      <c r="AJ3541" s="1" t="s">
        <v>52</v>
      </c>
      <c r="AK3541" s="1"/>
      <c r="AL3541" s="1"/>
      <c r="AM3541" s="1"/>
      <c r="AN3541" s="1"/>
      <c r="AO3541" s="1"/>
    </row>
    <row r="3542" spans="1:41" ht="16">
      <c r="A3542" s="1" t="s">
        <v>21853</v>
      </c>
      <c r="B3542" s="3">
        <v>46056.462407407402</v>
      </c>
      <c r="C3542" s="14">
        <v>1753</v>
      </c>
      <c r="D3542" s="1" t="s">
        <v>21854</v>
      </c>
      <c r="E3542" s="1" t="s">
        <v>2285</v>
      </c>
      <c r="F3542" s="1" t="s">
        <v>27</v>
      </c>
      <c r="G3542" s="1" t="s">
        <v>21855</v>
      </c>
      <c r="H3542" s="1" t="s">
        <v>21856</v>
      </c>
      <c r="I3542" s="1" t="s">
        <v>21857</v>
      </c>
      <c r="J3542" s="1" t="s">
        <v>21858</v>
      </c>
      <c r="K3542" s="1" t="s">
        <v>2998</v>
      </c>
      <c r="L3542" s="1" t="s">
        <v>33</v>
      </c>
      <c r="M3542" s="1" t="b">
        <v>0</v>
      </c>
      <c r="N3542" s="1" t="s">
        <v>47</v>
      </c>
      <c r="O3542" s="1" t="s">
        <v>181</v>
      </c>
      <c r="P3542" s="1" t="s">
        <v>2997</v>
      </c>
      <c r="Q3542" s="1" t="s">
        <v>554</v>
      </c>
      <c r="R3542" s="1" t="s">
        <v>555</v>
      </c>
      <c r="S3542" s="1" t="s">
        <v>375</v>
      </c>
      <c r="T3542" s="1" t="s">
        <v>21860</v>
      </c>
      <c r="U3542" s="1" t="s">
        <v>21861</v>
      </c>
      <c r="V3542" s="1" t="s">
        <v>21862</v>
      </c>
      <c r="W3542" s="1" t="s">
        <v>21863</v>
      </c>
      <c r="X3542" s="1" t="s">
        <v>21864</v>
      </c>
      <c r="Y3542" s="1" t="s">
        <v>655</v>
      </c>
      <c r="Z3542" s="1" t="s">
        <v>2998</v>
      </c>
      <c r="AA3542" s="1">
        <v>0</v>
      </c>
      <c r="AB3542" s="1" t="s">
        <v>52</v>
      </c>
      <c r="AD3542" s="1" t="str">
        <f>VLOOKUP($K3542,「工具标准名」映射表!$B:$I,3,0)</f>
        <v>AI漫画生成器</v>
      </c>
      <c r="AE3542" s="1" t="str">
        <f>VLOOKUP($K3542,「工具标准名」映射表!$B:$I,4,0)</f>
        <v>功能应用层</v>
      </c>
      <c r="AF3542" s="1" t="str">
        <f>VLOOKUP($K3542,「工具标准名」映射表!$B:$I,5,0)</f>
        <v>功能应用（教学辅助工具）</v>
      </c>
      <c r="AG3542" s="1" t="str">
        <f>VLOOKUP($K3542,「工具标准名」映射表!$B:$I,6,0)</f>
        <v>软件工具</v>
      </c>
      <c r="AH3542" s="1" t="str">
        <f>VLOOKUP($K3542,「工具标准名」映射表!$B:$I,7,0)</f>
        <v>AI智能体</v>
      </c>
      <c r="AI3542" s="1" t="str">
        <f>VLOOKUP($K3542,「工具标准名」映射表!$B:$I,8,0)</f>
        <v>否</v>
      </c>
      <c r="AJ3542" s="1" t="s">
        <v>52</v>
      </c>
      <c r="AK3542" s="1"/>
      <c r="AL3542" s="1"/>
      <c r="AM3542" s="1"/>
      <c r="AN3542" s="1"/>
      <c r="AO3542" s="1"/>
    </row>
    <row r="3543" spans="1:41" ht="16">
      <c r="A3543" s="1" t="s">
        <v>21853</v>
      </c>
      <c r="B3543" s="3">
        <v>46056.462407407402</v>
      </c>
      <c r="C3543" s="14">
        <v>1753</v>
      </c>
      <c r="D3543" s="1" t="s">
        <v>21854</v>
      </c>
      <c r="E3543" s="1" t="s">
        <v>2285</v>
      </c>
      <c r="F3543" s="1" t="s">
        <v>27</v>
      </c>
      <c r="G3543" s="1" t="s">
        <v>21855</v>
      </c>
      <c r="H3543" s="1" t="s">
        <v>21856</v>
      </c>
      <c r="I3543" s="1" t="s">
        <v>21857</v>
      </c>
      <c r="J3543" s="1" t="s">
        <v>21858</v>
      </c>
      <c r="K3543" s="1" t="s">
        <v>1051</v>
      </c>
      <c r="L3543" s="1" t="s">
        <v>33</v>
      </c>
      <c r="M3543" s="1" t="b">
        <v>0</v>
      </c>
      <c r="N3543" s="1" t="s">
        <v>47</v>
      </c>
      <c r="O3543" s="1" t="s">
        <v>181</v>
      </c>
      <c r="P3543" s="1" t="s">
        <v>1053</v>
      </c>
      <c r="Q3543" s="1" t="s">
        <v>554</v>
      </c>
      <c r="R3543" s="1" t="s">
        <v>555</v>
      </c>
      <c r="S3543" s="1" t="s">
        <v>375</v>
      </c>
      <c r="T3543" s="1" t="s">
        <v>21860</v>
      </c>
      <c r="U3543" s="1" t="s">
        <v>21861</v>
      </c>
      <c r="V3543" s="1" t="s">
        <v>21862</v>
      </c>
      <c r="W3543" s="1" t="s">
        <v>21863</v>
      </c>
      <c r="X3543" s="1" t="s">
        <v>21864</v>
      </c>
      <c r="Y3543" s="1" t="s">
        <v>655</v>
      </c>
      <c r="Z3543" s="1" t="s">
        <v>1051</v>
      </c>
      <c r="AA3543" s="1">
        <v>0</v>
      </c>
      <c r="AB3543" s="1" t="s">
        <v>52</v>
      </c>
      <c r="AD3543" s="1" t="str">
        <f>VLOOKUP($K3543,「工具标准名」映射表!$B:$I,3,0)</f>
        <v>AI动画工具</v>
      </c>
      <c r="AE3543" s="1" t="str">
        <f>VLOOKUP($K3543,「工具标准名」映射表!$B:$I,4,0)</f>
        <v>功能应用层</v>
      </c>
      <c r="AF3543" s="1" t="str">
        <f>VLOOKUP($K3543,「工具标准名」映射表!$B:$I,5,0)</f>
        <v>功能应用（校级 / 区域级系统）</v>
      </c>
      <c r="AG3543" s="1" t="str">
        <f>VLOOKUP($K3543,「工具标准名」映射表!$B:$I,6,0)</f>
        <v>软件工具</v>
      </c>
      <c r="AH3543" s="1" t="str">
        <f>VLOOKUP($K3543,「工具标准名」映射表!$B:$I,7,0)</f>
        <v>AI智能体</v>
      </c>
      <c r="AI3543" s="1" t="str">
        <f>VLOOKUP($K3543,「工具标准名」映射表!$B:$I,8,0)</f>
        <v>否</v>
      </c>
      <c r="AJ3543" s="1" t="s">
        <v>52</v>
      </c>
      <c r="AK3543" s="1"/>
      <c r="AL3543" s="1"/>
      <c r="AM3543" s="1"/>
      <c r="AN3543" s="1"/>
      <c r="AO3543" s="1"/>
    </row>
    <row r="3544" spans="1:41" ht="16">
      <c r="A3544" s="1" t="s">
        <v>21853</v>
      </c>
      <c r="B3544" s="3">
        <v>46056.462407407402</v>
      </c>
      <c r="C3544" s="14">
        <v>1753</v>
      </c>
      <c r="D3544" s="1" t="s">
        <v>21854</v>
      </c>
      <c r="E3544" s="1" t="s">
        <v>2285</v>
      </c>
      <c r="F3544" s="1" t="s">
        <v>27</v>
      </c>
      <c r="G3544" s="1" t="s">
        <v>21855</v>
      </c>
      <c r="H3544" s="1" t="s">
        <v>21856</v>
      </c>
      <c r="I3544" s="1" t="s">
        <v>21857</v>
      </c>
      <c r="J3544" s="1" t="s">
        <v>21858</v>
      </c>
      <c r="K3544" s="1" t="s">
        <v>2972</v>
      </c>
      <c r="L3544" s="1" t="s">
        <v>33</v>
      </c>
      <c r="M3544" s="1" t="b">
        <v>0</v>
      </c>
      <c r="N3544" s="1" t="s">
        <v>47</v>
      </c>
      <c r="O3544" s="1" t="s">
        <v>181</v>
      </c>
      <c r="P3544" s="1" t="s">
        <v>2971</v>
      </c>
      <c r="Q3544" s="1" t="s">
        <v>554</v>
      </c>
      <c r="R3544" s="1" t="s">
        <v>555</v>
      </c>
      <c r="S3544" s="1" t="s">
        <v>375</v>
      </c>
      <c r="T3544" s="1" t="s">
        <v>21860</v>
      </c>
      <c r="U3544" s="1" t="s">
        <v>21861</v>
      </c>
      <c r="V3544" s="1" t="s">
        <v>21862</v>
      </c>
      <c r="W3544" s="1" t="s">
        <v>21863</v>
      </c>
      <c r="X3544" s="1" t="s">
        <v>21864</v>
      </c>
      <c r="Y3544" s="1" t="s">
        <v>655</v>
      </c>
      <c r="Z3544" s="1" t="s">
        <v>2972</v>
      </c>
      <c r="AA3544" s="1">
        <v>0</v>
      </c>
      <c r="AB3544" s="1" t="s">
        <v>52</v>
      </c>
      <c r="AD3544" s="1" t="str">
        <f>VLOOKUP($K3544,「工具标准名」映射表!$B:$I,3,0)</f>
        <v>AI海报模板</v>
      </c>
      <c r="AE3544" s="1" t="str">
        <f>VLOOKUP($K3544,「工具标准名」映射表!$B:$I,4,0)</f>
        <v>功能应用层</v>
      </c>
      <c r="AF3544" s="1" t="str">
        <f>VLOOKUP($K3544,「工具标准名」映射表!$B:$I,5,0)</f>
        <v>功能应用（教学辅助工具）</v>
      </c>
      <c r="AG3544" s="1" t="str">
        <f>VLOOKUP($K3544,「工具标准名」映射表!$B:$I,6,0)</f>
        <v>软件工具</v>
      </c>
      <c r="AH3544" s="1" t="str">
        <f>VLOOKUP($K3544,「工具标准名」映射表!$B:$I,7,0)</f>
        <v>AI智能体</v>
      </c>
      <c r="AI3544" s="1" t="str">
        <f>VLOOKUP($K3544,「工具标准名」映射表!$B:$I,8,0)</f>
        <v>否</v>
      </c>
      <c r="AJ3544" s="1" t="s">
        <v>52</v>
      </c>
      <c r="AK3544" s="1"/>
      <c r="AL3544" s="1"/>
      <c r="AM3544" s="1"/>
      <c r="AN3544" s="1"/>
      <c r="AO3544" s="1"/>
    </row>
    <row r="3545" spans="1:41" ht="16">
      <c r="A3545" s="1" t="s">
        <v>21853</v>
      </c>
      <c r="B3545" s="3">
        <v>46056.462407407402</v>
      </c>
      <c r="C3545" s="14">
        <v>1753</v>
      </c>
      <c r="D3545" s="1" t="s">
        <v>21854</v>
      </c>
      <c r="E3545" s="1" t="s">
        <v>2285</v>
      </c>
      <c r="F3545" s="1" t="s">
        <v>27</v>
      </c>
      <c r="G3545" s="1" t="s">
        <v>21855</v>
      </c>
      <c r="H3545" s="1" t="s">
        <v>21856</v>
      </c>
      <c r="I3545" s="1" t="s">
        <v>21857</v>
      </c>
      <c r="J3545" s="1" t="s">
        <v>21858</v>
      </c>
      <c r="K3545" s="1" t="s">
        <v>2240</v>
      </c>
      <c r="L3545" s="1" t="s">
        <v>33</v>
      </c>
      <c r="M3545" s="1" t="b">
        <v>0</v>
      </c>
      <c r="N3545" s="1" t="s">
        <v>48</v>
      </c>
      <c r="O3545" s="1" t="s">
        <v>48</v>
      </c>
      <c r="P3545" s="1" t="s">
        <v>12669</v>
      </c>
      <c r="Q3545" s="1" t="s">
        <v>554</v>
      </c>
      <c r="R3545" s="1" t="s">
        <v>555</v>
      </c>
      <c r="S3545" s="1" t="s">
        <v>375</v>
      </c>
      <c r="T3545" s="1" t="s">
        <v>21860</v>
      </c>
      <c r="U3545" s="1" t="s">
        <v>21861</v>
      </c>
      <c r="V3545" s="1" t="s">
        <v>21862</v>
      </c>
      <c r="W3545" s="1" t="s">
        <v>21863</v>
      </c>
      <c r="X3545" s="1" t="s">
        <v>21864</v>
      </c>
      <c r="Y3545" s="1" t="s">
        <v>655</v>
      </c>
      <c r="Z3545" s="1" t="s">
        <v>270</v>
      </c>
      <c r="AA3545" s="1">
        <v>0</v>
      </c>
      <c r="AB3545" s="1" t="s">
        <v>52</v>
      </c>
      <c r="AD3545" s="1" t="str">
        <f>VLOOKUP($K3545,「工具标准名」映射表!$B:$I,3,0)</f>
        <v>国家智慧教育平台</v>
      </c>
      <c r="AE3545" s="1" t="str">
        <f>VLOOKUP($K3545,「工具标准名」映射表!$B:$I,4,0)</f>
        <v>教育数据层</v>
      </c>
      <c r="AF3545" s="1" t="str">
        <f>VLOOKUP($K3545,「工具标准名」映射表!$B:$I,5,0)</f>
        <v>功能应用（Web 教学平台（SaaS））</v>
      </c>
      <c r="AG3545" s="1" t="str">
        <f>VLOOKUP($K3545,「工具标准名」映射表!$B:$I,6,0)</f>
        <v>在线资源</v>
      </c>
      <c r="AH3545" s="1" t="str">
        <f>VLOOKUP($K3545,「工具标准名」映射表!$B:$I,7,0)</f>
        <v>其他</v>
      </c>
      <c r="AI3545" s="1" t="str">
        <f>VLOOKUP($K3545,「工具标准名」映射表!$B:$I,8,0)</f>
        <v>否</v>
      </c>
      <c r="AJ3545" s="1" t="s">
        <v>52</v>
      </c>
      <c r="AK3545" s="1"/>
      <c r="AL3545" s="1"/>
      <c r="AM3545" s="1"/>
      <c r="AN3545" s="1"/>
      <c r="AO3545" s="1"/>
    </row>
    <row r="3546" spans="1:41" ht="16">
      <c r="A3546" s="1" t="s">
        <v>21853</v>
      </c>
      <c r="B3546" s="3">
        <v>46056.462407407402</v>
      </c>
      <c r="C3546" s="14">
        <v>1753</v>
      </c>
      <c r="D3546" s="1" t="s">
        <v>21854</v>
      </c>
      <c r="E3546" s="1" t="s">
        <v>2285</v>
      </c>
      <c r="F3546" s="1" t="s">
        <v>27</v>
      </c>
      <c r="G3546" s="1" t="s">
        <v>21855</v>
      </c>
      <c r="H3546" s="1" t="s">
        <v>21856</v>
      </c>
      <c r="I3546" s="1" t="s">
        <v>21857</v>
      </c>
      <c r="J3546" s="1" t="s">
        <v>21858</v>
      </c>
      <c r="K3546" s="1" t="s">
        <v>8564</v>
      </c>
      <c r="L3546" s="1" t="s">
        <v>33</v>
      </c>
      <c r="M3546" s="1" t="b">
        <v>0</v>
      </c>
      <c r="N3546" s="1" t="s">
        <v>48</v>
      </c>
      <c r="O3546" s="1" t="s">
        <v>48</v>
      </c>
      <c r="P3546" s="1" t="s">
        <v>8559</v>
      </c>
      <c r="Q3546" s="1" t="s">
        <v>554</v>
      </c>
      <c r="R3546" s="1" t="s">
        <v>555</v>
      </c>
      <c r="S3546" s="1" t="s">
        <v>375</v>
      </c>
      <c r="T3546" s="1" t="s">
        <v>21860</v>
      </c>
      <c r="U3546" s="1" t="s">
        <v>21861</v>
      </c>
      <c r="V3546" s="1" t="s">
        <v>21862</v>
      </c>
      <c r="W3546" s="1" t="s">
        <v>21863</v>
      </c>
      <c r="X3546" s="1" t="s">
        <v>21864</v>
      </c>
      <c r="Y3546" s="1" t="s">
        <v>655</v>
      </c>
      <c r="Z3546" s="1" t="s">
        <v>8564</v>
      </c>
      <c r="AA3546" s="1">
        <v>0</v>
      </c>
      <c r="AB3546" s="1" t="s">
        <v>52</v>
      </c>
      <c r="AD3546" s="1" t="str">
        <f>VLOOKUP($K3546,「工具标准名」映射表!$B:$I,3,0)</f>
        <v>班级教学管理平台</v>
      </c>
      <c r="AE3546" s="1" t="str">
        <f>VLOOKUP($K3546,「工具标准名」映射表!$B:$I,4,0)</f>
        <v>功能应用层</v>
      </c>
      <c r="AF3546" s="1" t="str">
        <f>VLOOKUP($K3546,「工具标准名」映射表!$B:$I,5,0)</f>
        <v>功能应用（Web 教学平台（SaaS））</v>
      </c>
      <c r="AG3546" s="1" t="str">
        <f>VLOOKUP($K3546,「工具标准名」映射表!$B:$I,6,0)</f>
        <v>硬件设备</v>
      </c>
      <c r="AH3546" s="1" t="str">
        <f>VLOOKUP($K3546,「工具标准名」映射表!$B:$I,7,0)</f>
        <v>其他</v>
      </c>
      <c r="AI3546" s="1" t="str">
        <f>VLOOKUP($K3546,「工具标准名」映射表!$B:$I,8,0)</f>
        <v>否</v>
      </c>
      <c r="AJ3546" s="1" t="s">
        <v>52</v>
      </c>
      <c r="AK3546" s="1"/>
      <c r="AL3546" s="1"/>
      <c r="AM3546" s="1"/>
      <c r="AN3546" s="1"/>
      <c r="AO3546" s="1"/>
    </row>
    <row r="3547" spans="1:41" ht="16">
      <c r="A3547" s="1" t="s">
        <v>21870</v>
      </c>
      <c r="B3547" s="3">
        <v>46056.462303240703</v>
      </c>
      <c r="C3547" s="14">
        <v>1754</v>
      </c>
      <c r="D3547" s="1" t="s">
        <v>21854</v>
      </c>
      <c r="E3547" s="1" t="s">
        <v>2285</v>
      </c>
      <c r="F3547" s="1" t="s">
        <v>27</v>
      </c>
      <c r="G3547" s="1" t="s">
        <v>21871</v>
      </c>
      <c r="H3547" s="1" t="s">
        <v>21872</v>
      </c>
      <c r="I3547" s="1" t="s">
        <v>21873</v>
      </c>
      <c r="J3547" s="1" t="s">
        <v>21874</v>
      </c>
      <c r="K3547" s="1" t="s">
        <v>16823</v>
      </c>
      <c r="L3547" s="1" t="s">
        <v>33</v>
      </c>
      <c r="M3547" s="1" t="b">
        <v>0</v>
      </c>
      <c r="N3547" s="1" t="s">
        <v>3189</v>
      </c>
      <c r="O3547" s="1" t="s">
        <v>3189</v>
      </c>
      <c r="P3547" s="1" t="s">
        <v>16818</v>
      </c>
      <c r="Q3547" s="1" t="s">
        <v>554</v>
      </c>
      <c r="R3547" s="1" t="s">
        <v>555</v>
      </c>
      <c r="S3547" s="1" t="s">
        <v>375</v>
      </c>
      <c r="T3547" s="1" t="s">
        <v>21876</v>
      </c>
      <c r="U3547" s="1" t="s">
        <v>21877</v>
      </c>
      <c r="V3547" s="1" t="s">
        <v>21878</v>
      </c>
      <c r="W3547" s="1" t="s">
        <v>21879</v>
      </c>
      <c r="X3547" s="1" t="s">
        <v>21880</v>
      </c>
      <c r="Y3547" s="1" t="s">
        <v>21881</v>
      </c>
      <c r="Z3547" s="1" t="s">
        <v>16823</v>
      </c>
      <c r="AA3547" s="1">
        <v>0</v>
      </c>
      <c r="AB3547" s="1" t="s">
        <v>52</v>
      </c>
      <c r="AD3547" s="1" t="str">
        <f>VLOOKUP($K3547,「工具标准名」映射表!$B:$I,3,0)</f>
        <v>生物记 APP</v>
      </c>
      <c r="AE3547" s="1" t="str">
        <f>VLOOKUP($K3547,「工具标准名」映射表!$B:$I,4,0)</f>
        <v>功能应用层</v>
      </c>
      <c r="AF3547" s="1" t="str">
        <f>VLOOKUP($K3547,「工具标准名」映射表!$B:$I,5,0)</f>
        <v>功能应用层（移动端 App）</v>
      </c>
      <c r="AG3547" s="1" t="str">
        <f>VLOOKUP($K3547,「工具标准名」映射表!$B:$I,6,0)</f>
        <v>软件工具</v>
      </c>
      <c r="AH3547" s="1" t="str">
        <f>VLOOKUP($K3547,「工具标准名」映射表!$B:$I,7,0)</f>
        <v>AI智能体</v>
      </c>
      <c r="AI3547" s="1" t="str">
        <f>VLOOKUP($K3547,「工具标准名」映射表!$B:$I,8,0)</f>
        <v>否</v>
      </c>
      <c r="AJ3547" s="1" t="s">
        <v>52</v>
      </c>
      <c r="AK3547" s="1"/>
      <c r="AL3547" s="1"/>
      <c r="AM3547" s="1"/>
      <c r="AN3547" s="1"/>
      <c r="AO3547" s="1"/>
    </row>
    <row r="3548" spans="1:41" ht="16">
      <c r="A3548" s="1" t="s">
        <v>21870</v>
      </c>
      <c r="B3548" s="3">
        <v>46056.462303240703</v>
      </c>
      <c r="C3548" s="14">
        <v>1754</v>
      </c>
      <c r="D3548" s="1" t="s">
        <v>21854</v>
      </c>
      <c r="E3548" s="1" t="s">
        <v>2285</v>
      </c>
      <c r="F3548" s="1" t="s">
        <v>27</v>
      </c>
      <c r="G3548" s="1" t="s">
        <v>21871</v>
      </c>
      <c r="H3548" s="1" t="s">
        <v>21872</v>
      </c>
      <c r="I3548" s="1" t="s">
        <v>21873</v>
      </c>
      <c r="J3548" s="1" t="s">
        <v>21874</v>
      </c>
      <c r="K3548" s="1" t="s">
        <v>2998</v>
      </c>
      <c r="L3548" s="1" t="s">
        <v>33</v>
      </c>
      <c r="M3548" s="1" t="b">
        <v>0</v>
      </c>
      <c r="N3548" s="1" t="s">
        <v>47</v>
      </c>
      <c r="O3548" s="1" t="s">
        <v>181</v>
      </c>
      <c r="P3548" s="1" t="s">
        <v>3000</v>
      </c>
      <c r="Q3548" s="1" t="s">
        <v>554</v>
      </c>
      <c r="R3548" s="1" t="s">
        <v>555</v>
      </c>
      <c r="S3548" s="1" t="s">
        <v>375</v>
      </c>
      <c r="T3548" s="1" t="s">
        <v>21876</v>
      </c>
      <c r="U3548" s="1" t="s">
        <v>21877</v>
      </c>
      <c r="V3548" s="1" t="s">
        <v>21878</v>
      </c>
      <c r="W3548" s="1" t="s">
        <v>21879</v>
      </c>
      <c r="X3548" s="1" t="s">
        <v>21880</v>
      </c>
      <c r="Y3548" s="1" t="s">
        <v>21881</v>
      </c>
      <c r="Z3548" s="1" t="s">
        <v>2998</v>
      </c>
      <c r="AA3548" s="1">
        <v>0</v>
      </c>
      <c r="AB3548" s="1" t="s">
        <v>52</v>
      </c>
      <c r="AD3548" s="1" t="str">
        <f>VLOOKUP($K3548,「工具标准名」映射表!$B:$I,3,0)</f>
        <v>AI漫画生成器</v>
      </c>
      <c r="AE3548" s="1" t="str">
        <f>VLOOKUP($K3548,「工具标准名」映射表!$B:$I,4,0)</f>
        <v>功能应用层</v>
      </c>
      <c r="AF3548" s="1" t="str">
        <f>VLOOKUP($K3548,「工具标准名」映射表!$B:$I,5,0)</f>
        <v>功能应用（教学辅助工具）</v>
      </c>
      <c r="AG3548" s="1" t="str">
        <f>VLOOKUP($K3548,「工具标准名」映射表!$B:$I,6,0)</f>
        <v>软件工具</v>
      </c>
      <c r="AH3548" s="1" t="str">
        <f>VLOOKUP($K3548,「工具标准名」映射表!$B:$I,7,0)</f>
        <v>AI智能体</v>
      </c>
      <c r="AI3548" s="1" t="str">
        <f>VLOOKUP($K3548,「工具标准名」映射表!$B:$I,8,0)</f>
        <v>否</v>
      </c>
      <c r="AJ3548" s="1" t="s">
        <v>52</v>
      </c>
      <c r="AK3548" s="1"/>
      <c r="AL3548" s="1"/>
      <c r="AM3548" s="1"/>
      <c r="AN3548" s="1"/>
      <c r="AO3548" s="1"/>
    </row>
    <row r="3549" spans="1:41" ht="16">
      <c r="A3549" s="1" t="s">
        <v>21870</v>
      </c>
      <c r="B3549" s="3">
        <v>46056.462303240703</v>
      </c>
      <c r="C3549" s="14">
        <v>1754</v>
      </c>
      <c r="D3549" s="1" t="s">
        <v>21854</v>
      </c>
      <c r="E3549" s="1" t="s">
        <v>2285</v>
      </c>
      <c r="F3549" s="1" t="s">
        <v>27</v>
      </c>
      <c r="G3549" s="1" t="s">
        <v>21871</v>
      </c>
      <c r="H3549" s="1" t="s">
        <v>21872</v>
      </c>
      <c r="I3549" s="1" t="s">
        <v>21873</v>
      </c>
      <c r="J3549" s="1" t="s">
        <v>21874</v>
      </c>
      <c r="K3549" s="1" t="s">
        <v>1051</v>
      </c>
      <c r="L3549" s="1" t="s">
        <v>33</v>
      </c>
      <c r="M3549" s="1" t="b">
        <v>0</v>
      </c>
      <c r="N3549" s="1" t="s">
        <v>47</v>
      </c>
      <c r="O3549" s="1" t="s">
        <v>181</v>
      </c>
      <c r="P3549" s="1" t="s">
        <v>1061</v>
      </c>
      <c r="Q3549" s="1" t="s">
        <v>554</v>
      </c>
      <c r="R3549" s="1" t="s">
        <v>555</v>
      </c>
      <c r="S3549" s="1" t="s">
        <v>375</v>
      </c>
      <c r="T3549" s="1" t="s">
        <v>21876</v>
      </c>
      <c r="U3549" s="1" t="s">
        <v>21877</v>
      </c>
      <c r="V3549" s="1" t="s">
        <v>21878</v>
      </c>
      <c r="W3549" s="1" t="s">
        <v>21879</v>
      </c>
      <c r="X3549" s="1" t="s">
        <v>21880</v>
      </c>
      <c r="Y3549" s="1" t="s">
        <v>21881</v>
      </c>
      <c r="Z3549" s="1" t="s">
        <v>1051</v>
      </c>
      <c r="AA3549" s="1">
        <v>0</v>
      </c>
      <c r="AB3549" s="1" t="s">
        <v>52</v>
      </c>
      <c r="AD3549" s="1" t="str">
        <f>VLOOKUP($K3549,「工具标准名」映射表!$B:$I,3,0)</f>
        <v>AI动画工具</v>
      </c>
      <c r="AE3549" s="1" t="str">
        <f>VLOOKUP($K3549,「工具标准名」映射表!$B:$I,4,0)</f>
        <v>功能应用层</v>
      </c>
      <c r="AF3549" s="1" t="str">
        <f>VLOOKUP($K3549,「工具标准名」映射表!$B:$I,5,0)</f>
        <v>功能应用（校级 / 区域级系统）</v>
      </c>
      <c r="AG3549" s="1" t="str">
        <f>VLOOKUP($K3549,「工具标准名」映射表!$B:$I,6,0)</f>
        <v>软件工具</v>
      </c>
      <c r="AH3549" s="1" t="str">
        <f>VLOOKUP($K3549,「工具标准名」映射表!$B:$I,7,0)</f>
        <v>AI智能体</v>
      </c>
      <c r="AI3549" s="1" t="str">
        <f>VLOOKUP($K3549,「工具标准名」映射表!$B:$I,8,0)</f>
        <v>否</v>
      </c>
      <c r="AJ3549" s="1" t="s">
        <v>52</v>
      </c>
      <c r="AK3549" s="1"/>
      <c r="AL3549" s="1"/>
      <c r="AM3549" s="1"/>
      <c r="AN3549" s="1"/>
      <c r="AO3549" s="1"/>
    </row>
    <row r="3550" spans="1:41" ht="16">
      <c r="A3550" s="1" t="s">
        <v>21870</v>
      </c>
      <c r="B3550" s="3">
        <v>46056.462303240703</v>
      </c>
      <c r="C3550" s="14">
        <v>1754</v>
      </c>
      <c r="D3550" s="1" t="s">
        <v>21854</v>
      </c>
      <c r="E3550" s="1" t="s">
        <v>2285</v>
      </c>
      <c r="F3550" s="1" t="s">
        <v>27</v>
      </c>
      <c r="G3550" s="1" t="s">
        <v>21871</v>
      </c>
      <c r="H3550" s="1" t="s">
        <v>21872</v>
      </c>
      <c r="I3550" s="1" t="s">
        <v>21873</v>
      </c>
      <c r="J3550" s="1" t="s">
        <v>21874</v>
      </c>
      <c r="K3550" s="1" t="s">
        <v>2972</v>
      </c>
      <c r="L3550" s="1" t="s">
        <v>33</v>
      </c>
      <c r="M3550" s="1" t="b">
        <v>0</v>
      </c>
      <c r="N3550" s="1" t="s">
        <v>47</v>
      </c>
      <c r="O3550" s="1" t="s">
        <v>181</v>
      </c>
      <c r="P3550" s="1" t="s">
        <v>2979</v>
      </c>
      <c r="Q3550" s="1" t="s">
        <v>554</v>
      </c>
      <c r="R3550" s="1" t="s">
        <v>555</v>
      </c>
      <c r="S3550" s="1" t="s">
        <v>375</v>
      </c>
      <c r="T3550" s="1" t="s">
        <v>21876</v>
      </c>
      <c r="U3550" s="1" t="s">
        <v>21877</v>
      </c>
      <c r="V3550" s="1" t="s">
        <v>21878</v>
      </c>
      <c r="W3550" s="1" t="s">
        <v>21879</v>
      </c>
      <c r="X3550" s="1" t="s">
        <v>21880</v>
      </c>
      <c r="Y3550" s="1" t="s">
        <v>21881</v>
      </c>
      <c r="Z3550" s="1" t="s">
        <v>2972</v>
      </c>
      <c r="AA3550" s="1">
        <v>0</v>
      </c>
      <c r="AB3550" s="1" t="s">
        <v>52</v>
      </c>
      <c r="AD3550" s="1" t="str">
        <f>VLOOKUP($K3550,「工具标准名」映射表!$B:$I,3,0)</f>
        <v>AI海报模板</v>
      </c>
      <c r="AE3550" s="1" t="str">
        <f>VLOOKUP($K3550,「工具标准名」映射表!$B:$I,4,0)</f>
        <v>功能应用层</v>
      </c>
      <c r="AF3550" s="1" t="str">
        <f>VLOOKUP($K3550,「工具标准名」映射表!$B:$I,5,0)</f>
        <v>功能应用（教学辅助工具）</v>
      </c>
      <c r="AG3550" s="1" t="str">
        <f>VLOOKUP($K3550,「工具标准名」映射表!$B:$I,6,0)</f>
        <v>软件工具</v>
      </c>
      <c r="AH3550" s="1" t="str">
        <f>VLOOKUP($K3550,「工具标准名」映射表!$B:$I,7,0)</f>
        <v>AI智能体</v>
      </c>
      <c r="AI3550" s="1" t="str">
        <f>VLOOKUP($K3550,「工具标准名」映射表!$B:$I,8,0)</f>
        <v>否</v>
      </c>
      <c r="AJ3550" s="1" t="s">
        <v>52</v>
      </c>
      <c r="AK3550" s="1"/>
      <c r="AL3550" s="1"/>
      <c r="AM3550" s="1"/>
      <c r="AN3550" s="1"/>
      <c r="AO3550" s="1"/>
    </row>
    <row r="3551" spans="1:41" ht="16">
      <c r="A3551" s="1" t="s">
        <v>21870</v>
      </c>
      <c r="B3551" s="3">
        <v>46056.462303240703</v>
      </c>
      <c r="C3551" s="14">
        <v>1754</v>
      </c>
      <c r="D3551" s="1" t="s">
        <v>21854</v>
      </c>
      <c r="E3551" s="1" t="s">
        <v>2285</v>
      </c>
      <c r="F3551" s="1" t="s">
        <v>27</v>
      </c>
      <c r="G3551" s="1" t="s">
        <v>21871</v>
      </c>
      <c r="H3551" s="1" t="s">
        <v>21872</v>
      </c>
      <c r="I3551" s="1" t="s">
        <v>21873</v>
      </c>
      <c r="J3551" s="1" t="s">
        <v>21874</v>
      </c>
      <c r="K3551" s="1" t="s">
        <v>2240</v>
      </c>
      <c r="L3551" s="1" t="s">
        <v>33</v>
      </c>
      <c r="M3551" s="1" t="b">
        <v>0</v>
      </c>
      <c r="N3551" s="1" t="s">
        <v>48</v>
      </c>
      <c r="O3551" s="1" t="s">
        <v>48</v>
      </c>
      <c r="P3551" s="1" t="s">
        <v>12678</v>
      </c>
      <c r="Q3551" s="1" t="s">
        <v>554</v>
      </c>
      <c r="R3551" s="1" t="s">
        <v>555</v>
      </c>
      <c r="S3551" s="1" t="s">
        <v>375</v>
      </c>
      <c r="T3551" s="1" t="s">
        <v>21876</v>
      </c>
      <c r="U3551" s="1" t="s">
        <v>21877</v>
      </c>
      <c r="V3551" s="1" t="s">
        <v>21878</v>
      </c>
      <c r="W3551" s="1" t="s">
        <v>21879</v>
      </c>
      <c r="X3551" s="1" t="s">
        <v>21880</v>
      </c>
      <c r="Y3551" s="1" t="s">
        <v>21881</v>
      </c>
      <c r="Z3551" s="1" t="s">
        <v>270</v>
      </c>
      <c r="AA3551" s="1">
        <v>0</v>
      </c>
      <c r="AB3551" s="1" t="s">
        <v>52</v>
      </c>
      <c r="AD3551" s="1" t="str">
        <f>VLOOKUP($K3551,「工具标准名」映射表!$B:$I,3,0)</f>
        <v>国家智慧教育平台</v>
      </c>
      <c r="AE3551" s="1" t="str">
        <f>VLOOKUP($K3551,「工具标准名」映射表!$B:$I,4,0)</f>
        <v>教育数据层</v>
      </c>
      <c r="AF3551" s="1" t="str">
        <f>VLOOKUP($K3551,「工具标准名」映射表!$B:$I,5,0)</f>
        <v>功能应用（Web 教学平台（SaaS））</v>
      </c>
      <c r="AG3551" s="1" t="str">
        <f>VLOOKUP($K3551,「工具标准名」映射表!$B:$I,6,0)</f>
        <v>在线资源</v>
      </c>
      <c r="AH3551" s="1" t="str">
        <f>VLOOKUP($K3551,「工具标准名」映射表!$B:$I,7,0)</f>
        <v>其他</v>
      </c>
      <c r="AI3551" s="1" t="str">
        <f>VLOOKUP($K3551,「工具标准名」映射表!$B:$I,8,0)</f>
        <v>否</v>
      </c>
      <c r="AJ3551" s="1" t="s">
        <v>52</v>
      </c>
      <c r="AK3551" s="1"/>
      <c r="AL3551" s="1"/>
      <c r="AM3551" s="1"/>
      <c r="AN3551" s="1"/>
      <c r="AO3551" s="1"/>
    </row>
    <row r="3552" spans="1:41" ht="16">
      <c r="A3552" s="1" t="s">
        <v>21884</v>
      </c>
      <c r="B3552" s="3">
        <v>46056.462303240703</v>
      </c>
      <c r="C3552" s="14">
        <v>1755</v>
      </c>
      <c r="D3552" s="1" t="s">
        <v>21885</v>
      </c>
      <c r="E3552" s="1" t="s">
        <v>7651</v>
      </c>
      <c r="F3552" s="1" t="s">
        <v>27</v>
      </c>
      <c r="G3552" s="1" t="s">
        <v>21886</v>
      </c>
      <c r="H3552" s="1" t="s">
        <v>21887</v>
      </c>
      <c r="I3552" s="1" t="s">
        <v>21888</v>
      </c>
      <c r="J3552" s="1" t="s">
        <v>21889</v>
      </c>
      <c r="K3552" s="1" t="s">
        <v>21772</v>
      </c>
      <c r="L3552" s="1" t="s">
        <v>33</v>
      </c>
      <c r="M3552" s="1" t="b">
        <v>0</v>
      </c>
      <c r="N3552" s="1" t="s">
        <v>140</v>
      </c>
      <c r="O3552" s="1" t="s">
        <v>66</v>
      </c>
      <c r="P3552" s="1" t="s">
        <v>21767</v>
      </c>
      <c r="Q3552" s="1" t="s">
        <v>37</v>
      </c>
      <c r="R3552" s="1" t="s">
        <v>38</v>
      </c>
      <c r="S3552" s="1" t="s">
        <v>375</v>
      </c>
      <c r="T3552" s="1" t="s">
        <v>21891</v>
      </c>
      <c r="U3552" s="1" t="s">
        <v>21892</v>
      </c>
      <c r="V3552" s="1" t="s">
        <v>21893</v>
      </c>
      <c r="W3552" s="1" t="s">
        <v>21894</v>
      </c>
      <c r="X3552" s="1" t="s">
        <v>21895</v>
      </c>
      <c r="Y3552" s="1" t="s">
        <v>69</v>
      </c>
      <c r="Z3552" s="1" t="s">
        <v>21772</v>
      </c>
      <c r="AA3552" s="1">
        <v>0</v>
      </c>
      <c r="AB3552" s="1" t="s">
        <v>158</v>
      </c>
      <c r="AD3552" s="1" t="str">
        <f>VLOOKUP($K3552,「工具标准名」映射表!$B:$I,3,0)</f>
        <v>智慧跳绳</v>
      </c>
      <c r="AE3552" s="1" t="str">
        <f>VLOOKUP($K3552,「工具标准名」映射表!$B:$I,4,0)</f>
        <v>功能应用层</v>
      </c>
      <c r="AF3552" s="1" t="str">
        <f>VLOOKUP($K3552,「工具标准名」映射表!$B:$I,5,0)</f>
        <v>功能应用（校级 / 区域级系统）</v>
      </c>
      <c r="AG3552" s="1" t="str">
        <f>VLOOKUP($K3552,「工具标准名」映射表!$B:$I,6,0)</f>
        <v>软件工具</v>
      </c>
      <c r="AH3552" s="1" t="str">
        <f>VLOOKUP($K3552,「工具标准名」映射表!$B:$I,7,0)</f>
        <v>AI智能体</v>
      </c>
      <c r="AI3552" s="1" t="str">
        <f>VLOOKUP($K3552,「工具标准名」映射表!$B:$I,8,0)</f>
        <v>否</v>
      </c>
      <c r="AJ3552" s="1" t="s">
        <v>158</v>
      </c>
      <c r="AK3552" s="1"/>
      <c r="AL3552" s="1"/>
      <c r="AM3552" s="1"/>
      <c r="AN3552" s="1"/>
      <c r="AO3552" s="1"/>
    </row>
    <row r="3553" spans="1:41" ht="16">
      <c r="A3553" s="1" t="s">
        <v>21884</v>
      </c>
      <c r="B3553" s="3">
        <v>46056.462303240703</v>
      </c>
      <c r="C3553" s="14">
        <v>1755</v>
      </c>
      <c r="D3553" s="1" t="s">
        <v>21885</v>
      </c>
      <c r="E3553" s="1" t="s">
        <v>7651</v>
      </c>
      <c r="F3553" s="1" t="s">
        <v>27</v>
      </c>
      <c r="G3553" s="1" t="s">
        <v>21886</v>
      </c>
      <c r="H3553" s="1" t="s">
        <v>21887</v>
      </c>
      <c r="I3553" s="1" t="s">
        <v>21888</v>
      </c>
      <c r="J3553" s="1" t="s">
        <v>21889</v>
      </c>
      <c r="K3553" s="1" t="s">
        <v>21440</v>
      </c>
      <c r="L3553" s="1" t="s">
        <v>33</v>
      </c>
      <c r="M3553" s="1" t="b">
        <v>0</v>
      </c>
      <c r="N3553" s="1" t="s">
        <v>140</v>
      </c>
      <c r="O3553" s="1" t="s">
        <v>66</v>
      </c>
      <c r="P3553" s="1" t="s">
        <v>21434</v>
      </c>
      <c r="Q3553" s="1" t="s">
        <v>37</v>
      </c>
      <c r="R3553" s="1" t="s">
        <v>38</v>
      </c>
      <c r="S3553" s="1" t="s">
        <v>375</v>
      </c>
      <c r="T3553" s="1" t="s">
        <v>21891</v>
      </c>
      <c r="U3553" s="1" t="s">
        <v>21892</v>
      </c>
      <c r="V3553" s="1" t="s">
        <v>21893</v>
      </c>
      <c r="W3553" s="1" t="s">
        <v>21894</v>
      </c>
      <c r="X3553" s="1" t="s">
        <v>21895</v>
      </c>
      <c r="Y3553" s="1" t="s">
        <v>69</v>
      </c>
      <c r="Z3553" s="1" t="s">
        <v>21440</v>
      </c>
      <c r="AA3553" s="1">
        <v>0</v>
      </c>
      <c r="AB3553" s="1" t="s">
        <v>158</v>
      </c>
      <c r="AD3553" s="1" t="str">
        <f>VLOOKUP($K3553,「工具标准名」映射表!$B:$I,3,0)</f>
        <v>智慧50米跑</v>
      </c>
      <c r="AE3553" s="1" t="str">
        <f>VLOOKUP($K3553,「工具标准名」映射表!$B:$I,4,0)</f>
        <v>教育数据层</v>
      </c>
      <c r="AF3553" s="1" t="str">
        <f>VLOOKUP($K3553,「工具标准名」映射表!$B:$I,5,0)</f>
        <v>教育数据层（资源数据）</v>
      </c>
      <c r="AG3553" s="1" t="str">
        <f>VLOOKUP($K3553,「工具标准名」映射表!$B:$I,6,0)</f>
        <v>在线资源</v>
      </c>
      <c r="AH3553" s="1" t="str">
        <f>VLOOKUP($K3553,「工具标准名」映射表!$B:$I,7,0)</f>
        <v>大语言模型</v>
      </c>
      <c r="AI3553" s="1" t="str">
        <f>VLOOKUP($K3553,「工具标准名」映射表!$B:$I,8,0)</f>
        <v>是</v>
      </c>
      <c r="AJ3553" s="1" t="s">
        <v>158</v>
      </c>
      <c r="AK3553" s="1"/>
      <c r="AL3553" s="1"/>
      <c r="AM3553" s="1"/>
      <c r="AN3553" s="1"/>
      <c r="AO3553" s="1"/>
    </row>
    <row r="3554" spans="1:41" ht="16">
      <c r="A3554" s="1" t="s">
        <v>21884</v>
      </c>
      <c r="B3554" s="3">
        <v>46056.462303240703</v>
      </c>
      <c r="C3554" s="14">
        <v>1755</v>
      </c>
      <c r="D3554" s="1" t="s">
        <v>21885</v>
      </c>
      <c r="E3554" s="1" t="s">
        <v>7651</v>
      </c>
      <c r="F3554" s="1" t="s">
        <v>27</v>
      </c>
      <c r="G3554" s="1" t="s">
        <v>21886</v>
      </c>
      <c r="H3554" s="1" t="s">
        <v>21887</v>
      </c>
      <c r="I3554" s="1" t="s">
        <v>21888</v>
      </c>
      <c r="J3554" s="1" t="s">
        <v>21889</v>
      </c>
      <c r="K3554" s="1" t="s">
        <v>21774</v>
      </c>
      <c r="L3554" s="1" t="s">
        <v>33</v>
      </c>
      <c r="M3554" s="1" t="b">
        <v>0</v>
      </c>
      <c r="N3554" s="1" t="s">
        <v>140</v>
      </c>
      <c r="O3554" s="1" t="s">
        <v>66</v>
      </c>
      <c r="P3554" s="1" t="s">
        <v>21773</v>
      </c>
      <c r="Q3554" s="1" t="s">
        <v>37</v>
      </c>
      <c r="R3554" s="1" t="s">
        <v>38</v>
      </c>
      <c r="S3554" s="1" t="s">
        <v>375</v>
      </c>
      <c r="T3554" s="1" t="s">
        <v>21891</v>
      </c>
      <c r="U3554" s="1" t="s">
        <v>21892</v>
      </c>
      <c r="V3554" s="1" t="s">
        <v>21893</v>
      </c>
      <c r="W3554" s="1" t="s">
        <v>21894</v>
      </c>
      <c r="X3554" s="1" t="s">
        <v>21895</v>
      </c>
      <c r="Y3554" s="1" t="s">
        <v>69</v>
      </c>
      <c r="Z3554" s="1" t="s">
        <v>21774</v>
      </c>
      <c r="AA3554" s="1">
        <v>0</v>
      </c>
      <c r="AB3554" s="1" t="s">
        <v>158</v>
      </c>
      <c r="AD3554" s="1" t="str">
        <f>VLOOKUP($K3554,「工具标准名」映射表!$B:$I,3,0)</f>
        <v>智慧跳远</v>
      </c>
      <c r="AE3554" s="1" t="str">
        <f>VLOOKUP($K3554,「工具标准名」映射表!$B:$I,4,0)</f>
        <v>教育数据层</v>
      </c>
      <c r="AF3554" s="1" t="str">
        <f>VLOOKUP($K3554,「工具标准名」映射表!$B:$I,5,0)</f>
        <v>教育数据层（资源数据）</v>
      </c>
      <c r="AG3554" s="1" t="str">
        <f>VLOOKUP($K3554,「工具标准名」映射表!$B:$I,6,0)</f>
        <v>在线资源</v>
      </c>
      <c r="AH3554" s="1" t="str">
        <f>VLOOKUP($K3554,「工具标准名」映射表!$B:$I,7,0)</f>
        <v>大语言模型</v>
      </c>
      <c r="AI3554" s="1" t="str">
        <f>VLOOKUP($K3554,「工具标准名」映射表!$B:$I,8,0)</f>
        <v>是</v>
      </c>
      <c r="AJ3554" s="1" t="s">
        <v>158</v>
      </c>
      <c r="AK3554" s="1"/>
      <c r="AL3554" s="1"/>
      <c r="AM3554" s="1"/>
      <c r="AN3554" s="1"/>
      <c r="AO3554" s="1"/>
    </row>
    <row r="3555" spans="1:41" ht="16">
      <c r="A3555" s="1" t="s">
        <v>21897</v>
      </c>
      <c r="B3555" s="3">
        <v>46056.462291666699</v>
      </c>
      <c r="C3555" s="14">
        <v>1756</v>
      </c>
      <c r="D3555" s="1" t="s">
        <v>21898</v>
      </c>
      <c r="E3555" s="1" t="s">
        <v>7651</v>
      </c>
      <c r="F3555" s="1" t="s">
        <v>27</v>
      </c>
      <c r="G3555" s="1" t="s">
        <v>21899</v>
      </c>
      <c r="H3555" s="1" t="s">
        <v>21900</v>
      </c>
      <c r="I3555" s="1" t="s">
        <v>21901</v>
      </c>
      <c r="J3555" s="1" t="s">
        <v>21902</v>
      </c>
      <c r="K3555" s="1" t="s">
        <v>9114</v>
      </c>
      <c r="L3555" s="1" t="s">
        <v>33</v>
      </c>
      <c r="M3555" s="1" t="b">
        <v>1</v>
      </c>
      <c r="N3555" s="1" t="s">
        <v>47</v>
      </c>
      <c r="O3555" s="1" t="s">
        <v>54</v>
      </c>
      <c r="P3555" s="1" t="s">
        <v>9113</v>
      </c>
      <c r="Q3555" s="1" t="s">
        <v>554</v>
      </c>
      <c r="R3555" s="1" t="s">
        <v>14252</v>
      </c>
      <c r="S3555" s="1" t="s">
        <v>375</v>
      </c>
      <c r="T3555" s="1" t="s">
        <v>21904</v>
      </c>
      <c r="U3555" s="1" t="s">
        <v>21905</v>
      </c>
      <c r="V3555" s="1" t="s">
        <v>21906</v>
      </c>
      <c r="W3555" s="1" t="s">
        <v>21907</v>
      </c>
      <c r="X3555" s="1" t="s">
        <v>21908</v>
      </c>
      <c r="Y3555" s="1" t="s">
        <v>375</v>
      </c>
      <c r="Z3555" s="1" t="s">
        <v>9114</v>
      </c>
      <c r="AA3555" s="1">
        <v>0</v>
      </c>
      <c r="AB3555" s="1" t="s">
        <v>158</v>
      </c>
      <c r="AD3555" s="1" t="str">
        <f>VLOOKUP($K3555,「工具标准名」映射表!$B:$I,3,0)</f>
        <v>点点·滴滴AI评价系统</v>
      </c>
      <c r="AE3555" s="1" t="str">
        <f>VLOOKUP($K3555,「工具标准名」映射表!$B:$I,4,0)</f>
        <v>功能应用层</v>
      </c>
      <c r="AF3555" s="1" t="str">
        <f>VLOOKUP($K3555,「工具标准名」映射表!$B:$I,5,0)</f>
        <v>功能应用（教学辅助工具）</v>
      </c>
      <c r="AG3555" s="1" t="str">
        <f>VLOOKUP($K3555,「工具标准名」映射表!$B:$I,6,0)</f>
        <v>软件工具</v>
      </c>
      <c r="AH3555" s="1" t="str">
        <f>VLOOKUP($K3555,「工具标准名」映射表!$B:$I,7,0)</f>
        <v>AI智能体</v>
      </c>
      <c r="AI3555" s="1" t="str">
        <f>VLOOKUP($K3555,「工具标准名」映射表!$B:$I,8,0)</f>
        <v>否</v>
      </c>
      <c r="AJ3555" s="1" t="s">
        <v>158</v>
      </c>
      <c r="AK3555" s="1"/>
      <c r="AL3555" s="1"/>
      <c r="AM3555" s="1"/>
      <c r="AN3555" s="1"/>
      <c r="AO3555" s="1"/>
    </row>
    <row r="3556" spans="1:41" ht="16">
      <c r="A3556" s="1" t="s">
        <v>21897</v>
      </c>
      <c r="B3556" s="3">
        <v>46056.462291666699</v>
      </c>
      <c r="C3556" s="14">
        <v>1756</v>
      </c>
      <c r="D3556" s="1" t="s">
        <v>21898</v>
      </c>
      <c r="E3556" s="1" t="s">
        <v>7651</v>
      </c>
      <c r="F3556" s="1" t="s">
        <v>27</v>
      </c>
      <c r="G3556" s="1" t="s">
        <v>21899</v>
      </c>
      <c r="H3556" s="1" t="s">
        <v>21900</v>
      </c>
      <c r="I3556" s="1" t="s">
        <v>21901</v>
      </c>
      <c r="J3556" s="1" t="s">
        <v>21902</v>
      </c>
      <c r="K3556" s="1" t="s">
        <v>15938</v>
      </c>
      <c r="L3556" s="1" t="s">
        <v>33</v>
      </c>
      <c r="M3556" s="1" t="b">
        <v>0</v>
      </c>
      <c r="N3556" s="1" t="s">
        <v>47</v>
      </c>
      <c r="O3556" s="1" t="s">
        <v>54</v>
      </c>
      <c r="P3556" s="1" t="s">
        <v>15932</v>
      </c>
      <c r="Q3556" s="1" t="s">
        <v>554</v>
      </c>
      <c r="R3556" s="1" t="s">
        <v>14252</v>
      </c>
      <c r="S3556" s="1" t="s">
        <v>375</v>
      </c>
      <c r="T3556" s="1" t="s">
        <v>21904</v>
      </c>
      <c r="U3556" s="1" t="s">
        <v>21905</v>
      </c>
      <c r="V3556" s="1" t="s">
        <v>21906</v>
      </c>
      <c r="W3556" s="1" t="s">
        <v>21907</v>
      </c>
      <c r="X3556" s="1" t="s">
        <v>21908</v>
      </c>
      <c r="Y3556" s="1" t="s">
        <v>375</v>
      </c>
      <c r="Z3556" s="1" t="s">
        <v>15938</v>
      </c>
      <c r="AA3556" s="1">
        <v>0</v>
      </c>
      <c r="AB3556" s="1" t="s">
        <v>158</v>
      </c>
      <c r="AD3556" s="1" t="str">
        <f>VLOOKUP($K3556,「工具标准名」映射表!$B:$I,3,0)</f>
        <v>宁教云平台</v>
      </c>
      <c r="AE3556" s="1" t="str">
        <f>VLOOKUP($K3556,「工具标准名」映射表!$B:$I,4,0)</f>
        <v>功能应用层</v>
      </c>
      <c r="AF3556" s="1" t="str">
        <f>VLOOKUP($K3556,「工具标准名」映射表!$B:$I,5,0)</f>
        <v>功能应用（Web 教学平台（SaaS））</v>
      </c>
      <c r="AG3556" s="1" t="str">
        <f>VLOOKUP($K3556,「工具标准名」映射表!$B:$I,6,0)</f>
        <v>软件工具</v>
      </c>
      <c r="AH3556" s="1" t="str">
        <f>VLOOKUP($K3556,「工具标准名」映射表!$B:$I,7,0)</f>
        <v>AI智能体</v>
      </c>
      <c r="AI3556" s="1" t="str">
        <f>VLOOKUP($K3556,「工具标准名」映射表!$B:$I,8,0)</f>
        <v>否</v>
      </c>
      <c r="AJ3556" s="1" t="s">
        <v>158</v>
      </c>
      <c r="AK3556" s="1"/>
      <c r="AL3556" s="1"/>
      <c r="AM3556" s="1"/>
      <c r="AN3556" s="1"/>
      <c r="AO3556" s="1"/>
    </row>
    <row r="3557" spans="1:41" ht="16">
      <c r="A3557" s="1" t="s">
        <v>21910</v>
      </c>
      <c r="B3557" s="3">
        <v>46056.462291666699</v>
      </c>
      <c r="C3557" s="14">
        <v>1757</v>
      </c>
      <c r="D3557" s="1" t="s">
        <v>1719</v>
      </c>
      <c r="E3557" s="1" t="s">
        <v>1402</v>
      </c>
      <c r="F3557" s="1" t="s">
        <v>119</v>
      </c>
      <c r="G3557" s="1" t="s">
        <v>21911</v>
      </c>
      <c r="H3557" s="1" t="s">
        <v>21912</v>
      </c>
      <c r="I3557" s="1" t="s">
        <v>21913</v>
      </c>
      <c r="J3557" s="1" t="s">
        <v>21914</v>
      </c>
      <c r="K3557" s="1" t="s">
        <v>12711</v>
      </c>
      <c r="L3557" s="1" t="s">
        <v>12704</v>
      </c>
      <c r="M3557" s="1" t="b">
        <v>1</v>
      </c>
      <c r="N3557" s="1" t="s">
        <v>47</v>
      </c>
      <c r="O3557" s="1" t="s">
        <v>54</v>
      </c>
      <c r="P3557" s="1" t="s">
        <v>12705</v>
      </c>
      <c r="Q3557" s="1" t="s">
        <v>743</v>
      </c>
      <c r="R3557" s="1" t="s">
        <v>888</v>
      </c>
      <c r="S3557" s="1" t="s">
        <v>156</v>
      </c>
      <c r="T3557" s="1" t="s">
        <v>21916</v>
      </c>
      <c r="U3557" s="1" t="s">
        <v>21917</v>
      </c>
      <c r="V3557" s="1" t="s">
        <v>21918</v>
      </c>
      <c r="W3557" s="1" t="s">
        <v>21919</v>
      </c>
      <c r="X3557" s="1" t="s">
        <v>21920</v>
      </c>
      <c r="Y3557" s="1" t="s">
        <v>156</v>
      </c>
      <c r="Z3557" s="1" t="s">
        <v>12711</v>
      </c>
      <c r="AA3557" s="1">
        <v>0</v>
      </c>
      <c r="AB3557" s="1" t="s">
        <v>460</v>
      </c>
      <c r="AD3557" s="1" t="str">
        <f>VLOOKUP($K3557,「工具标准名」映射表!$B:$I,3,0)</f>
        <v>国子云资产管理平台</v>
      </c>
      <c r="AE3557" s="1" t="str">
        <f>VLOOKUP($K3557,「工具标准名」映射表!$B:$I,4,0)</f>
        <v>功能应用层</v>
      </c>
      <c r="AF3557" s="1" t="str">
        <f>VLOOKUP($K3557,「工具标准名」映射表!$B:$I,5,0)</f>
        <v>功能应用（平台型综合系统）</v>
      </c>
      <c r="AG3557" s="1" t="str">
        <f>VLOOKUP($K3557,「工具标准名」映射表!$B:$I,6,0)</f>
        <v>软件工具</v>
      </c>
      <c r="AH3557" s="1" t="str">
        <f>VLOOKUP($K3557,「工具标准名」映射表!$B:$I,7,0)</f>
        <v>其他</v>
      </c>
      <c r="AI3557" s="1" t="str">
        <f>VLOOKUP($K3557,「工具标准名」映射表!$B:$I,8,0)</f>
        <v>否</v>
      </c>
      <c r="AJ3557" s="1" t="s">
        <v>460</v>
      </c>
      <c r="AK3557" s="1"/>
      <c r="AL3557" s="1"/>
      <c r="AM3557" s="1"/>
      <c r="AN3557" s="1"/>
      <c r="AO3557" s="1"/>
    </row>
    <row r="3558" spans="1:41" ht="16">
      <c r="A3558" s="1" t="s">
        <v>21910</v>
      </c>
      <c r="B3558" s="3">
        <v>46056.462291666699</v>
      </c>
      <c r="C3558" s="14">
        <v>1757</v>
      </c>
      <c r="D3558" s="1" t="s">
        <v>1719</v>
      </c>
      <c r="E3558" s="1" t="s">
        <v>1402</v>
      </c>
      <c r="F3558" s="1" t="s">
        <v>119</v>
      </c>
      <c r="G3558" s="1" t="s">
        <v>21911</v>
      </c>
      <c r="H3558" s="1" t="s">
        <v>21912</v>
      </c>
      <c r="I3558" s="1" t="s">
        <v>21913</v>
      </c>
      <c r="J3558" s="1" t="s">
        <v>21914</v>
      </c>
      <c r="K3558" s="1" t="s">
        <v>7970</v>
      </c>
      <c r="L3558" s="1" t="s">
        <v>33</v>
      </c>
      <c r="M3558" s="1" t="b">
        <v>0</v>
      </c>
      <c r="N3558" s="1" t="s">
        <v>135</v>
      </c>
      <c r="O3558" s="1" t="s">
        <v>66</v>
      </c>
      <c r="P3558" s="1" t="s">
        <v>7965</v>
      </c>
      <c r="Q3558" s="1" t="s">
        <v>743</v>
      </c>
      <c r="R3558" s="1" t="s">
        <v>888</v>
      </c>
      <c r="S3558" s="1" t="s">
        <v>156</v>
      </c>
      <c r="T3558" s="1" t="s">
        <v>21916</v>
      </c>
      <c r="U3558" s="1" t="s">
        <v>21917</v>
      </c>
      <c r="V3558" s="1" t="s">
        <v>21918</v>
      </c>
      <c r="W3558" s="1" t="s">
        <v>21919</v>
      </c>
      <c r="X3558" s="1" t="s">
        <v>21920</v>
      </c>
      <c r="Y3558" s="1" t="s">
        <v>156</v>
      </c>
      <c r="Z3558" s="1" t="s">
        <v>7970</v>
      </c>
      <c r="AA3558" s="1">
        <v>0</v>
      </c>
      <c r="AB3558" s="1" t="s">
        <v>460</v>
      </c>
      <c r="AD3558" s="1" t="str">
        <f>VLOOKUP($K3558,「工具标准名」映射表!$B:$I,3,0)</f>
        <v>RFID资产采集终端</v>
      </c>
      <c r="AE3558" s="1" t="str">
        <f>VLOOKUP($K3558,「工具标准名」映射表!$B:$I,4,0)</f>
        <v>功能应用层</v>
      </c>
      <c r="AF3558" s="1" t="str">
        <f>VLOOKUP($K3558,「工具标准名」映射表!$B:$I,5,0)</f>
        <v>功能应用（教学辅助工具）</v>
      </c>
      <c r="AG3558" s="1" t="str">
        <f>VLOOKUP($K3558,「工具标准名」映射表!$B:$I,6,0)</f>
        <v>软件工具</v>
      </c>
      <c r="AH3558" s="1" t="str">
        <f>VLOOKUP($K3558,「工具标准名」映射表!$B:$I,7,0)</f>
        <v>其他</v>
      </c>
      <c r="AI3558" s="1" t="str">
        <f>VLOOKUP($K3558,「工具标准名」映射表!$B:$I,8,0)</f>
        <v>否</v>
      </c>
      <c r="AJ3558" s="1" t="s">
        <v>460</v>
      </c>
      <c r="AK3558" s="1"/>
      <c r="AL3558" s="1"/>
      <c r="AM3558" s="1"/>
      <c r="AN3558" s="1"/>
      <c r="AO3558" s="1"/>
    </row>
    <row r="3559" spans="1:41" ht="16">
      <c r="A3559" s="1" t="s">
        <v>21922</v>
      </c>
      <c r="B3559" s="3">
        <v>46056.462395833303</v>
      </c>
      <c r="C3559" s="14">
        <v>1758</v>
      </c>
      <c r="D3559" s="1" t="s">
        <v>21923</v>
      </c>
      <c r="E3559" s="1" t="s">
        <v>4870</v>
      </c>
      <c r="F3559" s="1" t="s">
        <v>405</v>
      </c>
      <c r="G3559" s="1" t="s">
        <v>21924</v>
      </c>
      <c r="H3559" s="1" t="s">
        <v>21925</v>
      </c>
      <c r="I3559" s="1" t="s">
        <v>21926</v>
      </c>
      <c r="J3559" s="1" t="s">
        <v>21927</v>
      </c>
      <c r="K3559" s="1" t="s">
        <v>16166</v>
      </c>
      <c r="L3559" s="1" t="s">
        <v>16164</v>
      </c>
      <c r="M3559" s="1" t="b">
        <v>1</v>
      </c>
      <c r="N3559" s="1" t="s">
        <v>47</v>
      </c>
      <c r="O3559" s="1" t="s">
        <v>54</v>
      </c>
      <c r="P3559" s="1" t="s">
        <v>16165</v>
      </c>
      <c r="Q3559" s="1" t="s">
        <v>743</v>
      </c>
      <c r="R3559" s="1" t="s">
        <v>1501</v>
      </c>
      <c r="S3559" s="1" t="s">
        <v>156</v>
      </c>
      <c r="T3559" s="1" t="s">
        <v>21929</v>
      </c>
      <c r="U3559" s="1" t="s">
        <v>21926</v>
      </c>
      <c r="V3559" s="1" t="s">
        <v>21930</v>
      </c>
      <c r="W3559" s="1" t="s">
        <v>21931</v>
      </c>
      <c r="X3559" s="1" t="s">
        <v>21932</v>
      </c>
      <c r="Y3559" s="1" t="s">
        <v>156</v>
      </c>
      <c r="Z3559" s="1" t="s">
        <v>16166</v>
      </c>
      <c r="AA3559" s="1">
        <v>0</v>
      </c>
      <c r="AB3559" s="1" t="s">
        <v>381</v>
      </c>
      <c r="AD3559" s="1" t="e">
        <f>VLOOKUP($K3559,「工具标准名」映射表!$B:$I,3,0)</f>
        <v>#N/A</v>
      </c>
      <c r="AE3559" s="1" t="e">
        <f>VLOOKUP($K3559,「工具标准名」映射表!$B:$I,4,0)</f>
        <v>#N/A</v>
      </c>
      <c r="AF3559" s="1" t="e">
        <f>VLOOKUP($K3559,「工具标准名」映射表!$B:$I,5,0)</f>
        <v>#N/A</v>
      </c>
      <c r="AG3559" s="1" t="e">
        <f>VLOOKUP($K3559,「工具标准名」映射表!$B:$I,6,0)</f>
        <v>#N/A</v>
      </c>
      <c r="AH3559" s="1" t="e">
        <f>VLOOKUP($K3559,「工具标准名」映射表!$B:$I,7,0)</f>
        <v>#N/A</v>
      </c>
      <c r="AI3559" s="1" t="e">
        <f>VLOOKUP($K3559,「工具标准名」映射表!$B:$I,8,0)</f>
        <v>#N/A</v>
      </c>
      <c r="AJ3559" s="1" t="s">
        <v>381</v>
      </c>
      <c r="AK3559" s="1"/>
      <c r="AL3559" s="1"/>
      <c r="AM3559" s="1"/>
      <c r="AN3559" s="1"/>
      <c r="AO3559" s="1"/>
    </row>
    <row r="3560" spans="1:41" ht="16">
      <c r="A3560" s="1" t="s">
        <v>21922</v>
      </c>
      <c r="B3560" s="3">
        <v>46056.462395833303</v>
      </c>
      <c r="C3560" s="14">
        <v>1758</v>
      </c>
      <c r="D3560" s="1" t="s">
        <v>21923</v>
      </c>
      <c r="E3560" s="1" t="s">
        <v>4870</v>
      </c>
      <c r="F3560" s="1" t="s">
        <v>405</v>
      </c>
      <c r="G3560" s="1" t="s">
        <v>21924</v>
      </c>
      <c r="H3560" s="1" t="s">
        <v>21925</v>
      </c>
      <c r="I3560" s="1" t="s">
        <v>21926</v>
      </c>
      <c r="J3560" s="1" t="s">
        <v>21927</v>
      </c>
      <c r="K3560" s="1" t="s">
        <v>16436</v>
      </c>
      <c r="L3560" s="1" t="s">
        <v>33</v>
      </c>
      <c r="M3560" s="1" t="b">
        <v>0</v>
      </c>
      <c r="N3560" s="1" t="s">
        <v>2868</v>
      </c>
      <c r="O3560" s="1" t="s">
        <v>3235</v>
      </c>
      <c r="P3560" s="1" t="s">
        <v>16430</v>
      </c>
      <c r="Q3560" s="1" t="s">
        <v>743</v>
      </c>
      <c r="R3560" s="1" t="s">
        <v>1501</v>
      </c>
      <c r="S3560" s="1" t="s">
        <v>156</v>
      </c>
      <c r="T3560" s="1" t="s">
        <v>21929</v>
      </c>
      <c r="U3560" s="1" t="s">
        <v>21926</v>
      </c>
      <c r="V3560" s="1" t="s">
        <v>21930</v>
      </c>
      <c r="W3560" s="1" t="s">
        <v>21931</v>
      </c>
      <c r="X3560" s="1" t="s">
        <v>21932</v>
      </c>
      <c r="Y3560" s="1" t="s">
        <v>156</v>
      </c>
      <c r="Z3560" s="1" t="s">
        <v>16436</v>
      </c>
      <c r="AA3560" s="1">
        <v>0</v>
      </c>
      <c r="AB3560" s="1" t="s">
        <v>381</v>
      </c>
      <c r="AD3560" s="1" t="str">
        <f>VLOOKUP($K3560,「工具标准名」映射表!$B:$I,3,0)</f>
        <v>人脸识别门禁系统</v>
      </c>
      <c r="AE3560" s="1" t="str">
        <f>VLOOKUP($K3560,「工具标准名」映射表!$B:$I,4,0)</f>
        <v>功能应用层</v>
      </c>
      <c r="AF3560" s="1" t="str">
        <f>VLOOKUP($K3560,「工具标准名」映射表!$B:$I,5,0)</f>
        <v>功能应用（Web 教学平台（SaaS））</v>
      </c>
      <c r="AG3560" s="1" t="str">
        <f>VLOOKUP($K3560,「工具标准名」映射表!$B:$I,6,0)</f>
        <v>软件工具</v>
      </c>
      <c r="AH3560" s="1" t="str">
        <f>VLOOKUP($K3560,「工具标准名」映射表!$B:$I,7,0)</f>
        <v>AI智能体</v>
      </c>
      <c r="AI3560" s="1" t="str">
        <f>VLOOKUP($K3560,「工具标准名」映射表!$B:$I,8,0)</f>
        <v>否</v>
      </c>
      <c r="AJ3560" s="1" t="s">
        <v>381</v>
      </c>
      <c r="AK3560" s="1"/>
      <c r="AL3560" s="1"/>
      <c r="AM3560" s="1"/>
      <c r="AN3560" s="1"/>
      <c r="AO3560" s="1"/>
    </row>
    <row r="3561" spans="1:41" ht="16">
      <c r="A3561" s="1" t="s">
        <v>21922</v>
      </c>
      <c r="B3561" s="3">
        <v>46056.462395833303</v>
      </c>
      <c r="C3561" s="14">
        <v>1758</v>
      </c>
      <c r="D3561" s="1" t="s">
        <v>21923</v>
      </c>
      <c r="E3561" s="1" t="s">
        <v>4870</v>
      </c>
      <c r="F3561" s="1" t="s">
        <v>405</v>
      </c>
      <c r="G3561" s="1" t="s">
        <v>21924</v>
      </c>
      <c r="H3561" s="1" t="s">
        <v>21925</v>
      </c>
      <c r="I3561" s="1" t="s">
        <v>21926</v>
      </c>
      <c r="J3561" s="1" t="s">
        <v>21927</v>
      </c>
      <c r="K3561" s="1" t="s">
        <v>14942</v>
      </c>
      <c r="L3561" s="1" t="s">
        <v>33</v>
      </c>
      <c r="M3561" s="1" t="b">
        <v>0</v>
      </c>
      <c r="N3561" s="1" t="s">
        <v>47</v>
      </c>
      <c r="O3561" s="1" t="s">
        <v>54</v>
      </c>
      <c r="P3561" s="1" t="s">
        <v>14941</v>
      </c>
      <c r="Q3561" s="1" t="s">
        <v>743</v>
      </c>
      <c r="R3561" s="1" t="s">
        <v>1501</v>
      </c>
      <c r="S3561" s="1" t="s">
        <v>156</v>
      </c>
      <c r="T3561" s="1" t="s">
        <v>21929</v>
      </c>
      <c r="U3561" s="1" t="s">
        <v>21926</v>
      </c>
      <c r="V3561" s="1" t="s">
        <v>21930</v>
      </c>
      <c r="W3561" s="1" t="s">
        <v>21931</v>
      </c>
      <c r="X3561" s="1" t="s">
        <v>21932</v>
      </c>
      <c r="Y3561" s="1" t="s">
        <v>156</v>
      </c>
      <c r="Z3561" s="1" t="s">
        <v>14942</v>
      </c>
      <c r="AA3561" s="1">
        <v>0</v>
      </c>
      <c r="AB3561" s="1" t="s">
        <v>381</v>
      </c>
      <c r="AD3561" s="1" t="str">
        <f>VLOOKUP($K3561,「工具标准名」映射表!$B:$I,3,0)</f>
        <v>教职工办公 OA 平台</v>
      </c>
      <c r="AE3561" s="1" t="str">
        <f>VLOOKUP($K3561,「工具标准名」映射表!$B:$I,4,0)</f>
        <v>功能应用层</v>
      </c>
      <c r="AF3561" s="1" t="str">
        <f>VLOOKUP($K3561,「工具标准名」映射表!$B:$I,5,0)</f>
        <v>功能应用（Web 教学平台（SaaS））</v>
      </c>
      <c r="AG3561" s="1" t="str">
        <f>VLOOKUP($K3561,「工具标准名」映射表!$B:$I,6,0)</f>
        <v>软件工具</v>
      </c>
      <c r="AH3561" s="1" t="str">
        <f>VLOOKUP($K3561,「工具标准名」映射表!$B:$I,7,0)</f>
        <v>AI智能体</v>
      </c>
      <c r="AI3561" s="1" t="str">
        <f>VLOOKUP($K3561,「工具标准名」映射表!$B:$I,8,0)</f>
        <v>否</v>
      </c>
      <c r="AJ3561" s="1" t="s">
        <v>381</v>
      </c>
      <c r="AK3561" s="1"/>
      <c r="AL3561" s="1"/>
      <c r="AM3561" s="1"/>
      <c r="AN3561" s="1"/>
      <c r="AO3561" s="1"/>
    </row>
    <row r="3562" spans="1:41" ht="16">
      <c r="A3562" s="1" t="s">
        <v>21933</v>
      </c>
      <c r="B3562" s="3">
        <v>46056.462384259299</v>
      </c>
      <c r="C3562" s="14">
        <v>1759</v>
      </c>
      <c r="D3562" s="1" t="s">
        <v>21934</v>
      </c>
      <c r="E3562" s="1" t="s">
        <v>164</v>
      </c>
      <c r="F3562" s="1" t="s">
        <v>27</v>
      </c>
      <c r="G3562" s="1" t="s">
        <v>21935</v>
      </c>
      <c r="H3562" s="1" t="s">
        <v>21936</v>
      </c>
      <c r="I3562" s="1" t="s">
        <v>21937</v>
      </c>
      <c r="J3562" s="1" t="s">
        <v>21938</v>
      </c>
      <c r="K3562" s="1" t="s">
        <v>3524</v>
      </c>
      <c r="L3562" s="1" t="s">
        <v>33</v>
      </c>
      <c r="M3562" s="1" t="b">
        <v>0</v>
      </c>
      <c r="N3562" s="1" t="s">
        <v>34</v>
      </c>
      <c r="O3562" s="1" t="s">
        <v>35</v>
      </c>
      <c r="P3562" s="1" t="s">
        <v>20038</v>
      </c>
      <c r="Q3562" s="1" t="s">
        <v>37</v>
      </c>
      <c r="R3562" s="1" t="s">
        <v>38</v>
      </c>
      <c r="S3562" s="1" t="s">
        <v>39</v>
      </c>
      <c r="T3562" s="1" t="s">
        <v>21940</v>
      </c>
      <c r="U3562" s="1" t="s">
        <v>958</v>
      </c>
      <c r="V3562" s="1" t="s">
        <v>275</v>
      </c>
      <c r="W3562" s="1" t="s">
        <v>1117</v>
      </c>
      <c r="X3562" s="1" t="s">
        <v>21941</v>
      </c>
      <c r="Y3562" s="1" t="s">
        <v>156</v>
      </c>
      <c r="Z3562" s="1" t="s">
        <v>3524</v>
      </c>
      <c r="AA3562" s="1" t="s">
        <v>1277</v>
      </c>
      <c r="AB3562" s="1" t="s">
        <v>164</v>
      </c>
      <c r="AD3562" s="1" t="str">
        <f>VLOOKUP($K3562,「工具标准名」映射表!$B:$I,3,0)</f>
        <v>星火大模型</v>
      </c>
      <c r="AE3562" s="1" t="str">
        <f>VLOOKUP($K3562,「工具标准名」映射表!$B:$I,4,0)</f>
        <v>技术层</v>
      </c>
      <c r="AF3562" s="1" t="str">
        <f>VLOOKUP($K3562,「工具标准名」映射表!$B:$I,5,0)</f>
        <v>技术层（通用大模型）</v>
      </c>
      <c r="AG3562" s="1" t="str">
        <f>VLOOKUP($K3562,「工具标准名」映射表!$B:$I,6,0)</f>
        <v>软件工具</v>
      </c>
      <c r="AH3562" s="1" t="str">
        <f>VLOOKUP($K3562,「工具标准名」映射表!$B:$I,7,0)</f>
        <v>大语言模型</v>
      </c>
      <c r="AI3562" s="1" t="str">
        <f>VLOOKUP($K3562,「工具标准名」映射表!$B:$I,8,0)</f>
        <v>是</v>
      </c>
      <c r="AJ3562" s="1" t="s">
        <v>164</v>
      </c>
      <c r="AK3562" s="1"/>
      <c r="AL3562" s="1"/>
      <c r="AM3562" s="1"/>
      <c r="AN3562" s="1"/>
      <c r="AO3562" s="1"/>
    </row>
    <row r="3563" spans="1:41" ht="16">
      <c r="A3563" s="1" t="s">
        <v>21933</v>
      </c>
      <c r="B3563" s="3">
        <v>46056.462384259299</v>
      </c>
      <c r="C3563" s="14">
        <v>1759</v>
      </c>
      <c r="D3563" s="1" t="s">
        <v>21934</v>
      </c>
      <c r="E3563" s="1" t="s">
        <v>164</v>
      </c>
      <c r="F3563" s="1" t="s">
        <v>27</v>
      </c>
      <c r="G3563" s="1" t="s">
        <v>21935</v>
      </c>
      <c r="H3563" s="1" t="s">
        <v>21936</v>
      </c>
      <c r="I3563" s="1" t="s">
        <v>21937</v>
      </c>
      <c r="J3563" s="1" t="s">
        <v>21938</v>
      </c>
      <c r="K3563" s="1" t="s">
        <v>2759</v>
      </c>
      <c r="L3563" s="1" t="s">
        <v>33</v>
      </c>
      <c r="M3563" s="1" t="b">
        <v>1</v>
      </c>
      <c r="N3563" s="1" t="s">
        <v>47</v>
      </c>
      <c r="O3563" s="1" t="s">
        <v>54</v>
      </c>
      <c r="P3563" s="1" t="s">
        <v>2753</v>
      </c>
      <c r="Q3563" s="1" t="s">
        <v>37</v>
      </c>
      <c r="R3563" s="1" t="s">
        <v>38</v>
      </c>
      <c r="S3563" s="1" t="s">
        <v>39</v>
      </c>
      <c r="T3563" s="1" t="s">
        <v>21940</v>
      </c>
      <c r="U3563" s="1" t="s">
        <v>958</v>
      </c>
      <c r="V3563" s="1" t="s">
        <v>275</v>
      </c>
      <c r="W3563" s="1" t="s">
        <v>1117</v>
      </c>
      <c r="X3563" s="1" t="s">
        <v>21941</v>
      </c>
      <c r="Y3563" s="1" t="s">
        <v>156</v>
      </c>
      <c r="Z3563" s="1" t="s">
        <v>2759</v>
      </c>
      <c r="AA3563" s="1">
        <v>0</v>
      </c>
      <c r="AB3563" s="1" t="s">
        <v>164</v>
      </c>
      <c r="AD3563" s="1" t="str">
        <f>VLOOKUP($K3563,「工具标准名」映射表!$B:$I,3,0)</f>
        <v>AI智能学习平台</v>
      </c>
      <c r="AE3563" s="1" t="str">
        <f>VLOOKUP($K3563,「工具标准名」映射表!$B:$I,4,0)</f>
        <v>功能应用层</v>
      </c>
      <c r="AF3563" s="1" t="str">
        <f>VLOOKUP($K3563,「工具标准名」映射表!$B:$I,5,0)</f>
        <v>功能应用（校级 / 区域级系统）</v>
      </c>
      <c r="AG3563" s="1" t="str">
        <f>VLOOKUP($K3563,「工具标准名」映射表!$B:$I,6,0)</f>
        <v>软件工具</v>
      </c>
      <c r="AH3563" s="1" t="str">
        <f>VLOOKUP($K3563,「工具标准名」映射表!$B:$I,7,0)</f>
        <v>AI智能体</v>
      </c>
      <c r="AI3563" s="1" t="str">
        <f>VLOOKUP($K3563,「工具标准名」映射表!$B:$I,8,0)</f>
        <v>否</v>
      </c>
      <c r="AJ3563" s="1" t="s">
        <v>164</v>
      </c>
      <c r="AK3563" s="1"/>
      <c r="AL3563" s="1"/>
      <c r="AM3563" s="1"/>
      <c r="AN3563" s="1"/>
      <c r="AO3563" s="1"/>
    </row>
    <row r="3564" spans="1:41" ht="16">
      <c r="A3564" s="1" t="s">
        <v>21943</v>
      </c>
      <c r="B3564" s="3">
        <v>46056.462303240703</v>
      </c>
      <c r="C3564" s="14">
        <v>1760</v>
      </c>
      <c r="D3564" s="1" t="s">
        <v>19414</v>
      </c>
      <c r="E3564" s="1" t="s">
        <v>19415</v>
      </c>
      <c r="F3564" s="1" t="s">
        <v>1446</v>
      </c>
      <c r="G3564" s="1" t="s">
        <v>21944</v>
      </c>
      <c r="H3564" s="1" t="s">
        <v>21945</v>
      </c>
      <c r="I3564" s="1" t="s">
        <v>21946</v>
      </c>
      <c r="J3564" s="1" t="s">
        <v>21947</v>
      </c>
      <c r="K3564" s="1" t="s">
        <v>15905</v>
      </c>
      <c r="L3564" s="1" t="s">
        <v>33</v>
      </c>
      <c r="M3564" s="1" t="b">
        <v>1</v>
      </c>
      <c r="N3564" s="1" t="s">
        <v>54</v>
      </c>
      <c r="O3564" s="1" t="s">
        <v>54</v>
      </c>
      <c r="P3564" s="1" t="s">
        <v>15907</v>
      </c>
      <c r="Q3564" s="1" t="s">
        <v>37</v>
      </c>
      <c r="R3564" s="1" t="s">
        <v>38</v>
      </c>
      <c r="S3564" s="1" t="s">
        <v>39</v>
      </c>
      <c r="T3564" s="1" t="s">
        <v>21949</v>
      </c>
      <c r="U3564" s="1" t="s">
        <v>19422</v>
      </c>
      <c r="V3564" s="1" t="s">
        <v>21950</v>
      </c>
      <c r="W3564" s="1" t="s">
        <v>21951</v>
      </c>
      <c r="X3564" s="1" t="s">
        <v>19425</v>
      </c>
      <c r="Y3564" s="1" t="s">
        <v>156</v>
      </c>
      <c r="Z3564" s="1" t="s">
        <v>15905</v>
      </c>
      <c r="AA3564" s="1">
        <v>0</v>
      </c>
      <c r="AB3564" s="1" t="s">
        <v>96</v>
      </c>
      <c r="AD3564" s="1" t="str">
        <f>VLOOKUP($K3564,「工具标准名」映射表!$B:$I,3,0)</f>
        <v>南孔AI学智慧教育平台</v>
      </c>
      <c r="AE3564" s="1" t="str">
        <f>VLOOKUP($K3564,「工具标准名」映射表!$B:$I,4,0)</f>
        <v>功能应用层</v>
      </c>
      <c r="AF3564" s="1" t="str">
        <f>VLOOKUP($K3564,「工具标准名」映射表!$B:$I,5,0)</f>
        <v>功能应用（Web 教学平台（SaaS））</v>
      </c>
      <c r="AG3564" s="1" t="str">
        <f>VLOOKUP($K3564,「工具标准名」映射表!$B:$I,6,0)</f>
        <v>软件工具</v>
      </c>
      <c r="AH3564" s="1" t="str">
        <f>VLOOKUP($K3564,「工具标准名」映射表!$B:$I,7,0)</f>
        <v>AI智能体</v>
      </c>
      <c r="AI3564" s="1" t="str">
        <f>VLOOKUP($K3564,「工具标准名」映射表!$B:$I,8,0)</f>
        <v>否</v>
      </c>
      <c r="AJ3564" s="1" t="s">
        <v>96</v>
      </c>
      <c r="AK3564" s="1"/>
      <c r="AL3564" s="1"/>
      <c r="AM3564" s="1"/>
      <c r="AN3564" s="1"/>
      <c r="AO3564" s="1"/>
    </row>
    <row r="3565" spans="1:41" ht="16">
      <c r="A3565" s="1" t="s">
        <v>21952</v>
      </c>
      <c r="B3565" s="3">
        <v>46056.462407407402</v>
      </c>
      <c r="C3565" s="14">
        <v>1761</v>
      </c>
      <c r="D3565" s="1" t="s">
        <v>1692</v>
      </c>
      <c r="E3565" s="1" t="s">
        <v>1693</v>
      </c>
      <c r="F3565" s="1" t="s">
        <v>27</v>
      </c>
      <c r="G3565" s="1" t="s">
        <v>21953</v>
      </c>
      <c r="H3565" s="1" t="s">
        <v>21954</v>
      </c>
      <c r="I3565" s="1" t="s">
        <v>21955</v>
      </c>
      <c r="J3565" s="1" t="s">
        <v>21956</v>
      </c>
      <c r="K3565" s="1" t="s">
        <v>1698</v>
      </c>
      <c r="L3565" s="1" t="s">
        <v>33</v>
      </c>
      <c r="M3565" s="1" t="b">
        <v>1</v>
      </c>
      <c r="N3565" s="1" t="s">
        <v>47</v>
      </c>
      <c r="O3565" s="1" t="s">
        <v>54</v>
      </c>
      <c r="P3565" s="1" t="s">
        <v>12809</v>
      </c>
      <c r="Q3565" s="1" t="s">
        <v>87</v>
      </c>
      <c r="R3565" s="1" t="s">
        <v>234</v>
      </c>
      <c r="S3565" s="1" t="s">
        <v>375</v>
      </c>
      <c r="T3565" s="1" t="s">
        <v>21958</v>
      </c>
      <c r="U3565" s="1" t="s">
        <v>21959</v>
      </c>
      <c r="V3565" s="1" t="s">
        <v>21960</v>
      </c>
      <c r="W3565" s="1" t="s">
        <v>21961</v>
      </c>
      <c r="X3565" s="1" t="s">
        <v>21962</v>
      </c>
      <c r="Y3565" s="1" t="s">
        <v>1706</v>
      </c>
      <c r="Z3565" s="1" t="s">
        <v>1698</v>
      </c>
      <c r="AA3565" s="1">
        <v>0</v>
      </c>
      <c r="AB3565" s="1" t="s">
        <v>52</v>
      </c>
      <c r="AD3565" s="1" t="str">
        <f>VLOOKUP($K3565,「工具标准名」映射表!$B:$I,3,0)</f>
        <v>红色智慧行政助理</v>
      </c>
      <c r="AE3565" s="1" t="str">
        <f>VLOOKUP($K3565,「工具标准名」映射表!$B:$I,4,0)</f>
        <v>功能应用层</v>
      </c>
      <c r="AF3565" s="1" t="str">
        <f>VLOOKUP($K3565,「工具标准名」映射表!$B:$I,5,0)</f>
        <v>功能应用（平台型综合系统）</v>
      </c>
      <c r="AG3565" s="1" t="str">
        <f>VLOOKUP($K3565,「工具标准名」映射表!$B:$I,6,0)</f>
        <v>软件工具</v>
      </c>
      <c r="AH3565" s="1" t="str">
        <f>VLOOKUP($K3565,「工具标准名」映射表!$B:$I,7,0)</f>
        <v>其他</v>
      </c>
      <c r="AI3565" s="1" t="str">
        <f>VLOOKUP($K3565,「工具标准名」映射表!$B:$I,8,0)</f>
        <v>否</v>
      </c>
      <c r="AJ3565" s="1" t="s">
        <v>52</v>
      </c>
      <c r="AK3565" s="1"/>
      <c r="AL3565" s="1"/>
      <c r="AM3565" s="1"/>
      <c r="AN3565" s="1"/>
      <c r="AO3565" s="1"/>
    </row>
    <row r="3566" spans="1:41" ht="16">
      <c r="A3566" s="1" t="s">
        <v>21952</v>
      </c>
      <c r="B3566" s="3">
        <v>46056.462407407402</v>
      </c>
      <c r="C3566" s="14">
        <v>1761</v>
      </c>
      <c r="D3566" s="1" t="s">
        <v>1692</v>
      </c>
      <c r="E3566" s="1" t="s">
        <v>1693</v>
      </c>
      <c r="F3566" s="1" t="s">
        <v>27</v>
      </c>
      <c r="G3566" s="1" t="s">
        <v>21953</v>
      </c>
      <c r="H3566" s="1" t="s">
        <v>21954</v>
      </c>
      <c r="I3566" s="1" t="s">
        <v>21955</v>
      </c>
      <c r="J3566" s="1" t="s">
        <v>21956</v>
      </c>
      <c r="K3566" s="1" t="s">
        <v>1708</v>
      </c>
      <c r="L3566" s="1" t="s">
        <v>8463</v>
      </c>
      <c r="M3566" s="1" t="b">
        <v>1</v>
      </c>
      <c r="N3566" s="1" t="s">
        <v>8484</v>
      </c>
      <c r="O3566" s="1" t="s">
        <v>35</v>
      </c>
      <c r="P3566" s="1" t="s">
        <v>8485</v>
      </c>
      <c r="Q3566" s="1" t="s">
        <v>87</v>
      </c>
      <c r="R3566" s="1" t="s">
        <v>234</v>
      </c>
      <c r="S3566" s="1" t="s">
        <v>375</v>
      </c>
      <c r="T3566" s="1" t="s">
        <v>21958</v>
      </c>
      <c r="U3566" s="1" t="s">
        <v>21959</v>
      </c>
      <c r="V3566" s="1" t="s">
        <v>21960</v>
      </c>
      <c r="W3566" s="1" t="s">
        <v>21961</v>
      </c>
      <c r="X3566" s="1" t="s">
        <v>21962</v>
      </c>
      <c r="Y3566" s="1" t="s">
        <v>1706</v>
      </c>
      <c r="Z3566" s="1" t="s">
        <v>1708</v>
      </c>
      <c r="AA3566" s="1" t="s">
        <v>23386</v>
      </c>
      <c r="AB3566" s="1" t="s">
        <v>52</v>
      </c>
      <c r="AD3566" s="1" t="str">
        <f>VLOOKUP($K3566,「工具标准名」映射表!$B:$I,3,0)</f>
        <v>百度飞桨</v>
      </c>
      <c r="AE3566" s="1" t="str">
        <f>VLOOKUP($K3566,「工具标准名」映射表!$B:$I,4,0)</f>
        <v>功能应用层</v>
      </c>
      <c r="AF3566" s="1" t="str">
        <f>VLOOKUP($K3566,「工具标准名」映射表!$B:$I,5,0)</f>
        <v>功能应用（平台型综合系统）</v>
      </c>
      <c r="AG3566" s="1" t="str">
        <f>VLOOKUP($K3566,「工具标准名」映射表!$B:$I,6,0)</f>
        <v>软件工具</v>
      </c>
      <c r="AH3566" s="1" t="str">
        <f>VLOOKUP($K3566,「工具标准名」映射表!$B:$I,7,0)</f>
        <v>其他</v>
      </c>
      <c r="AI3566" s="1" t="str">
        <f>VLOOKUP($K3566,「工具标准名」映射表!$B:$I,8,0)</f>
        <v>否</v>
      </c>
      <c r="AJ3566" s="1" t="s">
        <v>52</v>
      </c>
      <c r="AK3566" s="1"/>
      <c r="AL3566" s="1"/>
      <c r="AM3566" s="1"/>
      <c r="AN3566" s="1"/>
      <c r="AO3566" s="1"/>
    </row>
    <row r="3567" spans="1:41" ht="16">
      <c r="A3567" s="1" t="s">
        <v>21964</v>
      </c>
      <c r="B3567" s="3">
        <v>46056.462453703702</v>
      </c>
      <c r="C3567" s="14">
        <v>1762</v>
      </c>
      <c r="D3567" s="1" t="s">
        <v>21965</v>
      </c>
      <c r="E3567" s="1" t="s">
        <v>164</v>
      </c>
      <c r="F3567" s="1" t="s">
        <v>27</v>
      </c>
      <c r="G3567" s="1" t="s">
        <v>21966</v>
      </c>
      <c r="H3567" s="1" t="s">
        <v>21967</v>
      </c>
      <c r="I3567" s="1" t="s">
        <v>21968</v>
      </c>
      <c r="J3567" s="1" t="s">
        <v>21969</v>
      </c>
      <c r="K3567" s="1" t="s">
        <v>9052</v>
      </c>
      <c r="L3567" s="1" t="s">
        <v>20286</v>
      </c>
      <c r="M3567" s="1" t="b">
        <v>0</v>
      </c>
      <c r="N3567" s="1" t="s">
        <v>47</v>
      </c>
      <c r="O3567" s="1" t="s">
        <v>54</v>
      </c>
      <c r="P3567" s="1" t="s">
        <v>20287</v>
      </c>
      <c r="Q3567" s="1" t="s">
        <v>37</v>
      </c>
      <c r="R3567" s="1" t="s">
        <v>38</v>
      </c>
      <c r="S3567" s="1" t="s">
        <v>39</v>
      </c>
      <c r="T3567" s="1" t="s">
        <v>21971</v>
      </c>
      <c r="U3567" s="1" t="s">
        <v>21972</v>
      </c>
      <c r="V3567" s="1" t="s">
        <v>21973</v>
      </c>
      <c r="W3567" s="1" t="s">
        <v>276</v>
      </c>
      <c r="X3567" s="1" t="s">
        <v>21974</v>
      </c>
      <c r="Y3567" s="1" t="s">
        <v>156</v>
      </c>
      <c r="Z3567" s="1" t="s">
        <v>9052</v>
      </c>
      <c r="AA3567" s="1">
        <v>0</v>
      </c>
      <c r="AB3567" s="1" t="s">
        <v>164</v>
      </c>
      <c r="AD3567" s="1" t="str">
        <f>VLOOKUP($K3567,「工具标准名」映射表!$B:$I,3,0)</f>
        <v>虚拟展厅</v>
      </c>
      <c r="AE3567" s="1" t="str">
        <f>VLOOKUP($K3567,「工具标准名」映射表!$B:$I,4,0)</f>
        <v>功能应用层</v>
      </c>
      <c r="AF3567" s="1" t="str">
        <f>VLOOKUP($K3567,「工具标准名」映射表!$B:$I,5,0)</f>
        <v>功能应用（校级 / 区域级系统）</v>
      </c>
      <c r="AG3567" s="1" t="str">
        <f>VLOOKUP($K3567,「工具标准名」映射表!$B:$I,6,0)</f>
        <v>软件工具</v>
      </c>
      <c r="AH3567" s="1" t="str">
        <f>VLOOKUP($K3567,「工具标准名」映射表!$B:$I,7,0)</f>
        <v>其他</v>
      </c>
      <c r="AI3567" s="1" t="str">
        <f>VLOOKUP($K3567,「工具标准名」映射表!$B:$I,8,0)</f>
        <v>否</v>
      </c>
      <c r="AJ3567" s="1" t="s">
        <v>164</v>
      </c>
      <c r="AK3567" s="1"/>
      <c r="AL3567" s="1"/>
      <c r="AM3567" s="1"/>
      <c r="AN3567" s="1"/>
      <c r="AO3567" s="1"/>
    </row>
    <row r="3568" spans="1:41" ht="16">
      <c r="A3568" s="1" t="s">
        <v>21964</v>
      </c>
      <c r="B3568" s="3">
        <v>46056.462453703702</v>
      </c>
      <c r="C3568" s="14">
        <v>1762</v>
      </c>
      <c r="D3568" s="1" t="s">
        <v>21965</v>
      </c>
      <c r="E3568" s="1" t="s">
        <v>164</v>
      </c>
      <c r="F3568" s="1" t="s">
        <v>27</v>
      </c>
      <c r="G3568" s="1" t="s">
        <v>21966</v>
      </c>
      <c r="H3568" s="1" t="s">
        <v>21967</v>
      </c>
      <c r="I3568" s="1" t="s">
        <v>21968</v>
      </c>
      <c r="J3568" s="1" t="s">
        <v>21969</v>
      </c>
      <c r="K3568" s="1" t="s">
        <v>20438</v>
      </c>
      <c r="L3568" s="1" t="s">
        <v>33</v>
      </c>
      <c r="M3568" s="1" t="b">
        <v>0</v>
      </c>
      <c r="N3568" s="1" t="s">
        <v>47</v>
      </c>
      <c r="O3568" s="1" t="s">
        <v>3235</v>
      </c>
      <c r="P3568" s="1" t="s">
        <v>20437</v>
      </c>
      <c r="Q3568" s="1" t="s">
        <v>37</v>
      </c>
      <c r="R3568" s="1" t="s">
        <v>38</v>
      </c>
      <c r="S3568" s="1" t="s">
        <v>39</v>
      </c>
      <c r="T3568" s="1" t="s">
        <v>21971</v>
      </c>
      <c r="U3568" s="1" t="s">
        <v>21972</v>
      </c>
      <c r="V3568" s="1" t="s">
        <v>21973</v>
      </c>
      <c r="W3568" s="1" t="s">
        <v>276</v>
      </c>
      <c r="X3568" s="1" t="s">
        <v>21974</v>
      </c>
      <c r="Y3568" s="1" t="s">
        <v>156</v>
      </c>
      <c r="Z3568" s="1" t="s">
        <v>20438</v>
      </c>
      <c r="AA3568" s="1">
        <v>0</v>
      </c>
      <c r="AB3568" s="1" t="s">
        <v>164</v>
      </c>
      <c r="AD3568" s="1" t="str">
        <f>VLOOKUP($K3568,「工具标准名」映射表!$B:$I,3,0)</f>
        <v>巡课管理系统</v>
      </c>
      <c r="AE3568" s="1" t="str">
        <f>VLOOKUP($K3568,「工具标准名」映射表!$B:$I,4,0)</f>
        <v>功能应用层</v>
      </c>
      <c r="AF3568" s="1" t="str">
        <f>VLOOKUP($K3568,「工具标准名」映射表!$B:$I,5,0)</f>
        <v>功能应用（校级 / 区域级系统）</v>
      </c>
      <c r="AG3568" s="1" t="str">
        <f>VLOOKUP($K3568,「工具标准名」映射表!$B:$I,6,0)</f>
        <v>软件工具</v>
      </c>
      <c r="AH3568" s="1" t="str">
        <f>VLOOKUP($K3568,「工具标准名」映射表!$B:$I,7,0)</f>
        <v>其他</v>
      </c>
      <c r="AI3568" s="1" t="str">
        <f>VLOOKUP($K3568,「工具标准名」映射表!$B:$I,8,0)</f>
        <v>否</v>
      </c>
      <c r="AJ3568" s="1" t="s">
        <v>164</v>
      </c>
      <c r="AK3568" s="1"/>
      <c r="AL3568" s="1"/>
      <c r="AM3568" s="1"/>
      <c r="AN3568" s="1"/>
      <c r="AO3568" s="1"/>
    </row>
    <row r="3569" spans="1:41" ht="16">
      <c r="A3569" s="1" t="s">
        <v>21964</v>
      </c>
      <c r="B3569" s="3">
        <v>46056.462453703702</v>
      </c>
      <c r="C3569" s="14">
        <v>1762</v>
      </c>
      <c r="D3569" s="1" t="s">
        <v>21965</v>
      </c>
      <c r="E3569" s="1" t="s">
        <v>164</v>
      </c>
      <c r="F3569" s="1" t="s">
        <v>27</v>
      </c>
      <c r="G3569" s="1" t="s">
        <v>21966</v>
      </c>
      <c r="H3569" s="1" t="s">
        <v>21967</v>
      </c>
      <c r="I3569" s="1" t="s">
        <v>21968</v>
      </c>
      <c r="J3569" s="1" t="s">
        <v>21969</v>
      </c>
      <c r="K3569" s="1" t="s">
        <v>2711</v>
      </c>
      <c r="L3569" s="1" t="s">
        <v>33</v>
      </c>
      <c r="M3569" s="1" t="b">
        <v>0</v>
      </c>
      <c r="N3569" s="1" t="s">
        <v>47</v>
      </c>
      <c r="O3569" s="1" t="s">
        <v>54</v>
      </c>
      <c r="P3569" s="1" t="s">
        <v>2710</v>
      </c>
      <c r="Q3569" s="1" t="s">
        <v>37</v>
      </c>
      <c r="R3569" s="1" t="s">
        <v>38</v>
      </c>
      <c r="S3569" s="1" t="s">
        <v>39</v>
      </c>
      <c r="T3569" s="1" t="s">
        <v>21971</v>
      </c>
      <c r="U3569" s="1" t="s">
        <v>21972</v>
      </c>
      <c r="V3569" s="1" t="s">
        <v>21973</v>
      </c>
      <c r="W3569" s="1" t="s">
        <v>276</v>
      </c>
      <c r="X3569" s="1" t="s">
        <v>21974</v>
      </c>
      <c r="Y3569" s="1" t="s">
        <v>156</v>
      </c>
      <c r="Z3569" s="1" t="s">
        <v>2711</v>
      </c>
      <c r="AA3569" s="1">
        <v>0</v>
      </c>
      <c r="AB3569" s="1" t="s">
        <v>164</v>
      </c>
      <c r="AD3569" s="1" t="str">
        <f>VLOOKUP($K3569,「工具标准名」映射表!$B:$I,3,0)</f>
        <v>AI智能体‘龙龙’</v>
      </c>
      <c r="AE3569" s="1" t="str">
        <f>VLOOKUP($K3569,「工具标准名」映射表!$B:$I,4,0)</f>
        <v>功能应用层</v>
      </c>
      <c r="AF3569" s="1" t="str">
        <f>VLOOKUP($K3569,「工具标准名」映射表!$B:$I,5,0)</f>
        <v>功能应用（校级 / 区域级系统）,功能应用（平台型综合系统）,功能应用（教学辅助工具）</v>
      </c>
      <c r="AG3569" s="1" t="str">
        <f>VLOOKUP($K3569,「工具标准名」映射表!$B:$I,6,0)</f>
        <v>软件工具</v>
      </c>
      <c r="AH3569" s="1" t="str">
        <f>VLOOKUP($K3569,「工具标准名」映射表!$B:$I,7,0)</f>
        <v>AI智能体</v>
      </c>
      <c r="AI3569" s="1" t="str">
        <f>VLOOKUP($K3569,「工具标准名」映射表!$B:$I,8,0)</f>
        <v>是</v>
      </c>
      <c r="AJ3569" s="1" t="s">
        <v>164</v>
      </c>
      <c r="AK3569" s="1"/>
      <c r="AL3569" s="1"/>
      <c r="AM3569" s="1"/>
      <c r="AN3569" s="1"/>
      <c r="AO3569" s="1"/>
    </row>
    <row r="3570" spans="1:41" ht="16">
      <c r="A3570" s="1" t="s">
        <v>21977</v>
      </c>
      <c r="B3570" s="3">
        <v>46056.462453703702</v>
      </c>
      <c r="C3570" s="14">
        <v>1763</v>
      </c>
      <c r="D3570" s="1" t="s">
        <v>21978</v>
      </c>
      <c r="E3570" s="1" t="s">
        <v>4009</v>
      </c>
      <c r="F3570" s="1" t="s">
        <v>156</v>
      </c>
      <c r="G3570" s="1" t="s">
        <v>21979</v>
      </c>
      <c r="H3570" s="1" t="s">
        <v>21980</v>
      </c>
      <c r="I3570" s="1" t="s">
        <v>21981</v>
      </c>
      <c r="J3570" s="1" t="s">
        <v>21982</v>
      </c>
      <c r="K3570" s="1" t="s">
        <v>7477</v>
      </c>
      <c r="L3570" s="1" t="s">
        <v>33</v>
      </c>
      <c r="M3570" s="1" t="b">
        <v>0</v>
      </c>
      <c r="N3570" s="1" t="s">
        <v>47</v>
      </c>
      <c r="O3570" s="1" t="s">
        <v>54</v>
      </c>
      <c r="P3570" s="1" t="s">
        <v>21866</v>
      </c>
      <c r="Q3570" s="1" t="s">
        <v>37</v>
      </c>
      <c r="R3570" s="1" t="s">
        <v>345</v>
      </c>
      <c r="S3570" s="1" t="s">
        <v>39</v>
      </c>
      <c r="T3570" s="1" t="s">
        <v>21983</v>
      </c>
      <c r="U3570" s="1" t="s">
        <v>21984</v>
      </c>
      <c r="V3570" s="1" t="s">
        <v>21985</v>
      </c>
      <c r="W3570" s="1" t="s">
        <v>21986</v>
      </c>
      <c r="X3570" s="1" t="s">
        <v>21987</v>
      </c>
      <c r="Y3570" s="1" t="s">
        <v>156</v>
      </c>
      <c r="Z3570" s="1" t="s">
        <v>7477</v>
      </c>
      <c r="AA3570" s="1">
        <v>0</v>
      </c>
      <c r="AB3570" s="1" t="s">
        <v>385</v>
      </c>
      <c r="AD3570" s="1" t="str">
        <f>VLOOKUP($K3570,「工具标准名」映射表!$B:$I,3,0)</f>
        <v>智慧学伴</v>
      </c>
      <c r="AE3570" s="1" t="str">
        <f>VLOOKUP($K3570,「工具标准名」映射表!$B:$I,4,0)</f>
        <v>功能应用层</v>
      </c>
      <c r="AF3570" s="1" t="str">
        <f>VLOOKUP($K3570,「工具标准名」映射表!$B:$I,5,0)</f>
        <v>功能应用（校级 / 区域级系统）</v>
      </c>
      <c r="AG3570" s="1" t="str">
        <f>VLOOKUP($K3570,「工具标准名」映射表!$B:$I,6,0)</f>
        <v>软件工具</v>
      </c>
      <c r="AH3570" s="1" t="str">
        <f>VLOOKUP($K3570,「工具标准名」映射表!$B:$I,7,0)</f>
        <v>AI智能体</v>
      </c>
      <c r="AI3570" s="1" t="str">
        <f>VLOOKUP($K3570,「工具标准名」映射表!$B:$I,8,0)</f>
        <v>否</v>
      </c>
      <c r="AJ3570" s="1" t="s">
        <v>385</v>
      </c>
      <c r="AK3570" s="1"/>
      <c r="AL3570" s="1"/>
      <c r="AM3570" s="1"/>
      <c r="AN3570" s="1"/>
      <c r="AO3570" s="1"/>
    </row>
    <row r="3571" spans="1:41" ht="16">
      <c r="A3571" s="1" t="s">
        <v>21977</v>
      </c>
      <c r="B3571" s="3">
        <v>46056.462453703702</v>
      </c>
      <c r="C3571" s="14">
        <v>1763</v>
      </c>
      <c r="D3571" s="1" t="s">
        <v>21978</v>
      </c>
      <c r="E3571" s="1" t="s">
        <v>4009</v>
      </c>
      <c r="F3571" s="1" t="s">
        <v>156</v>
      </c>
      <c r="G3571" s="1" t="s">
        <v>21979</v>
      </c>
      <c r="H3571" s="1" t="s">
        <v>21980</v>
      </c>
      <c r="I3571" s="1" t="s">
        <v>21981</v>
      </c>
      <c r="J3571" s="1" t="s">
        <v>21982</v>
      </c>
      <c r="K3571" s="1" t="s">
        <v>649</v>
      </c>
      <c r="L3571" s="1" t="s">
        <v>33</v>
      </c>
      <c r="M3571" s="1" t="b">
        <v>0</v>
      </c>
      <c r="N3571" s="1" t="s">
        <v>47</v>
      </c>
      <c r="O3571" s="1" t="s">
        <v>54</v>
      </c>
      <c r="P3571" s="1" t="s">
        <v>8018</v>
      </c>
      <c r="Q3571" s="1" t="s">
        <v>37</v>
      </c>
      <c r="R3571" s="1" t="s">
        <v>345</v>
      </c>
      <c r="S3571" s="1" t="s">
        <v>39</v>
      </c>
      <c r="T3571" s="1" t="s">
        <v>21983</v>
      </c>
      <c r="U3571" s="1" t="s">
        <v>21984</v>
      </c>
      <c r="V3571" s="1" t="s">
        <v>21985</v>
      </c>
      <c r="W3571" s="1" t="s">
        <v>21986</v>
      </c>
      <c r="X3571" s="1" t="s">
        <v>21987</v>
      </c>
      <c r="Y3571" s="1" t="s">
        <v>156</v>
      </c>
      <c r="Z3571" s="1" t="s">
        <v>649</v>
      </c>
      <c r="AA3571" s="1">
        <v>0</v>
      </c>
      <c r="AB3571" s="1" t="s">
        <v>385</v>
      </c>
      <c r="AD3571" s="1" t="e">
        <f>VLOOKUP($K3571,「工具标准名」映射表!$B:$I,3,0)</f>
        <v>#N/A</v>
      </c>
      <c r="AE3571" s="1" t="e">
        <f>VLOOKUP($K3571,「工具标准名」映射表!$B:$I,4,0)</f>
        <v>#N/A</v>
      </c>
      <c r="AF3571" s="1" t="e">
        <f>VLOOKUP($K3571,「工具标准名」映射表!$B:$I,5,0)</f>
        <v>#N/A</v>
      </c>
      <c r="AG3571" s="1" t="e">
        <f>VLOOKUP($K3571,「工具标准名」映射表!$B:$I,6,0)</f>
        <v>#N/A</v>
      </c>
      <c r="AH3571" s="1" t="e">
        <f>VLOOKUP($K3571,「工具标准名」映射表!$B:$I,7,0)</f>
        <v>#N/A</v>
      </c>
      <c r="AI3571" s="1" t="e">
        <f>VLOOKUP($K3571,「工具标准名」映射表!$B:$I,8,0)</f>
        <v>#N/A</v>
      </c>
      <c r="AJ3571" s="1" t="s">
        <v>385</v>
      </c>
      <c r="AK3571" s="1"/>
      <c r="AL3571" s="1"/>
      <c r="AM3571" s="1"/>
      <c r="AN3571" s="1"/>
      <c r="AO3571" s="1"/>
    </row>
    <row r="3572" spans="1:41" ht="16">
      <c r="A3572" s="1" t="s">
        <v>21989</v>
      </c>
      <c r="B3572" s="3">
        <v>46056.4624189815</v>
      </c>
      <c r="C3572" s="14">
        <v>1765</v>
      </c>
      <c r="D3572" s="1" t="s">
        <v>21232</v>
      </c>
      <c r="E3572" s="1" t="s">
        <v>21233</v>
      </c>
      <c r="F3572" s="1" t="s">
        <v>156</v>
      </c>
      <c r="G3572" s="1" t="s">
        <v>21234</v>
      </c>
      <c r="H3572" s="1" t="s">
        <v>21990</v>
      </c>
      <c r="I3572" s="1" t="s">
        <v>21236</v>
      </c>
      <c r="J3572" s="1" t="s">
        <v>21991</v>
      </c>
      <c r="K3572" s="1" t="s">
        <v>20367</v>
      </c>
      <c r="L3572" s="1" t="s">
        <v>33</v>
      </c>
      <c r="M3572" s="1" t="b">
        <v>1</v>
      </c>
      <c r="N3572" s="1" t="s">
        <v>47</v>
      </c>
      <c r="O3572" s="1" t="s">
        <v>54</v>
      </c>
      <c r="P3572" s="1" t="s">
        <v>20368</v>
      </c>
      <c r="Q3572" s="1" t="s">
        <v>309</v>
      </c>
      <c r="R3572" s="1" t="s">
        <v>310</v>
      </c>
      <c r="S3572" s="1" t="s">
        <v>311</v>
      </c>
      <c r="T3572" s="1" t="s">
        <v>21993</v>
      </c>
      <c r="U3572" s="1" t="s">
        <v>21236</v>
      </c>
      <c r="V3572" s="1" t="s">
        <v>21994</v>
      </c>
      <c r="W3572" s="1" t="s">
        <v>21995</v>
      </c>
      <c r="X3572" s="1" t="s">
        <v>21996</v>
      </c>
      <c r="Y3572" s="1" t="s">
        <v>156</v>
      </c>
      <c r="Z3572" s="1" t="s">
        <v>20367</v>
      </c>
      <c r="AA3572" s="1">
        <v>0</v>
      </c>
      <c r="AB3572" s="1" t="s">
        <v>1004</v>
      </c>
      <c r="AD3572" s="1" t="str">
        <f>VLOOKUP($K3572,「工具标准名」映射表!$B:$I,3,0)</f>
        <v>学生发展样态感知系统</v>
      </c>
      <c r="AE3572" s="1" t="str">
        <f>VLOOKUP($K3572,「工具标准名」映射表!$B:$I,4,0)</f>
        <v>教育数据层</v>
      </c>
      <c r="AF3572" s="1" t="str">
        <f>VLOOKUP($K3572,「工具标准名」映射表!$B:$I,5,0)</f>
        <v>教育数据层（资源数据）</v>
      </c>
      <c r="AG3572" s="1" t="str">
        <f>VLOOKUP($K3572,「工具标准名」映射表!$B:$I,6,0)</f>
        <v>在线资源</v>
      </c>
      <c r="AH3572" s="1" t="str">
        <f>VLOOKUP($K3572,「工具标准名」映射表!$B:$I,7,0)</f>
        <v>大语言模型</v>
      </c>
      <c r="AI3572" s="1" t="str">
        <f>VLOOKUP($K3572,「工具标准名」映射表!$B:$I,8,0)</f>
        <v>是</v>
      </c>
      <c r="AJ3572" s="1" t="s">
        <v>1004</v>
      </c>
      <c r="AK3572" s="1"/>
      <c r="AL3572" s="1"/>
      <c r="AM3572" s="1"/>
      <c r="AN3572" s="1"/>
      <c r="AO3572" s="1"/>
    </row>
    <row r="3573" spans="1:41" ht="16">
      <c r="A3573" s="1" t="s">
        <v>21997</v>
      </c>
      <c r="B3573" s="3">
        <v>46056.462430555599</v>
      </c>
      <c r="C3573" s="14">
        <v>1766</v>
      </c>
      <c r="D3573" s="1" t="s">
        <v>21699</v>
      </c>
      <c r="E3573" s="1" t="s">
        <v>20332</v>
      </c>
      <c r="F3573" s="1" t="s">
        <v>119</v>
      </c>
      <c r="G3573" s="1" t="s">
        <v>21998</v>
      </c>
      <c r="H3573" s="1" t="s">
        <v>21999</v>
      </c>
      <c r="I3573" s="1" t="s">
        <v>22000</v>
      </c>
      <c r="J3573" s="1" t="s">
        <v>22001</v>
      </c>
      <c r="K3573" s="1" t="s">
        <v>124</v>
      </c>
      <c r="L3573" s="1" t="s">
        <v>33</v>
      </c>
      <c r="M3573" s="1" t="b">
        <v>0</v>
      </c>
      <c r="N3573" s="1" t="s">
        <v>47</v>
      </c>
      <c r="O3573" s="1" t="s">
        <v>54</v>
      </c>
      <c r="P3573" s="1" t="s">
        <v>6245</v>
      </c>
      <c r="Q3573" s="1" t="s">
        <v>37</v>
      </c>
      <c r="R3573" s="1" t="s">
        <v>38</v>
      </c>
      <c r="S3573" s="1" t="s">
        <v>39</v>
      </c>
      <c r="T3573" s="1" t="s">
        <v>22003</v>
      </c>
      <c r="U3573" s="1" t="s">
        <v>22004</v>
      </c>
      <c r="V3573" s="1" t="s">
        <v>22005</v>
      </c>
      <c r="W3573" s="1" t="s">
        <v>1927</v>
      </c>
      <c r="X3573" s="1" t="s">
        <v>22006</v>
      </c>
      <c r="Y3573" s="1" t="s">
        <v>278</v>
      </c>
      <c r="Z3573" s="1" t="s">
        <v>4864</v>
      </c>
      <c r="AA3573" s="1" t="s">
        <v>23367</v>
      </c>
      <c r="AB3573" s="1" t="s">
        <v>164</v>
      </c>
      <c r="AD3573" s="1" t="str">
        <f>VLOOKUP($K3573,「工具标准名」映射表!$B:$I,3,0)</f>
        <v>DeepSeek 大模型</v>
      </c>
      <c r="AE3573" s="1" t="str">
        <f>VLOOKUP($K3573,「工具标准名」映射表!$B:$I,4,0)</f>
        <v>功能应用层</v>
      </c>
      <c r="AF3573" s="1" t="str">
        <f>VLOOKUP($K3573,「工具标准名」映射表!$B:$I,5,0)</f>
        <v>功能应用（教学辅助工具）</v>
      </c>
      <c r="AG3573" s="1" t="str">
        <f>VLOOKUP($K3573,「工具标准名」映射表!$B:$I,6,0)</f>
        <v>软件工具</v>
      </c>
      <c r="AH3573" s="1" t="str">
        <f>VLOOKUP($K3573,「工具标准名」映射表!$B:$I,7,0)</f>
        <v>AI智能体</v>
      </c>
      <c r="AI3573" s="1" t="str">
        <f>VLOOKUP($K3573,「工具标准名」映射表!$B:$I,8,0)</f>
        <v>否</v>
      </c>
      <c r="AJ3573" s="1" t="s">
        <v>164</v>
      </c>
      <c r="AK3573" s="1"/>
      <c r="AL3573" s="1"/>
      <c r="AM3573" s="1"/>
      <c r="AN3573" s="1"/>
      <c r="AO3573" s="1"/>
    </row>
    <row r="3574" spans="1:41" ht="16">
      <c r="A3574" s="1" t="s">
        <v>21997</v>
      </c>
      <c r="B3574" s="3">
        <v>46056.462430555599</v>
      </c>
      <c r="C3574" s="14">
        <v>1766</v>
      </c>
      <c r="D3574" s="1" t="s">
        <v>21699</v>
      </c>
      <c r="E3574" s="1" t="s">
        <v>20332</v>
      </c>
      <c r="F3574" s="1" t="s">
        <v>119</v>
      </c>
      <c r="G3574" s="1" t="s">
        <v>21998</v>
      </c>
      <c r="H3574" s="1" t="s">
        <v>21999</v>
      </c>
      <c r="I3574" s="1" t="s">
        <v>22000</v>
      </c>
      <c r="J3574" s="1" t="s">
        <v>22001</v>
      </c>
      <c r="K3574" s="1" t="s">
        <v>12739</v>
      </c>
      <c r="L3574" s="1" t="s">
        <v>33</v>
      </c>
      <c r="M3574" s="1" t="b">
        <v>0</v>
      </c>
      <c r="N3574" s="1" t="s">
        <v>47</v>
      </c>
      <c r="O3574" s="1" t="s">
        <v>54</v>
      </c>
      <c r="P3574" s="1" t="s">
        <v>12740</v>
      </c>
      <c r="Q3574" s="1" t="s">
        <v>37</v>
      </c>
      <c r="R3574" s="1" t="s">
        <v>38</v>
      </c>
      <c r="S3574" s="1" t="s">
        <v>39</v>
      </c>
      <c r="T3574" s="1" t="s">
        <v>22003</v>
      </c>
      <c r="U3574" s="1" t="s">
        <v>22004</v>
      </c>
      <c r="V3574" s="1" t="s">
        <v>22005</v>
      </c>
      <c r="W3574" s="1" t="s">
        <v>1927</v>
      </c>
      <c r="X3574" s="1" t="s">
        <v>22006</v>
      </c>
      <c r="Y3574" s="1" t="s">
        <v>278</v>
      </c>
      <c r="Z3574" s="1" t="s">
        <v>12739</v>
      </c>
      <c r="AA3574" s="1">
        <v>0</v>
      </c>
      <c r="AB3574" s="1" t="s">
        <v>164</v>
      </c>
      <c r="AD3574" s="1" t="str">
        <f>VLOOKUP($K3574,「工具标准名」映射表!$B:$I,3,0)</f>
        <v>海绵音乐</v>
      </c>
      <c r="AE3574" s="1" t="str">
        <f>VLOOKUP($K3574,「工具标准名」映射表!$B:$I,4,0)</f>
        <v>功能应用层</v>
      </c>
      <c r="AF3574" s="1" t="str">
        <f>VLOOKUP($K3574,「工具标准名」映射表!$B:$I,5,0)</f>
        <v>功能应用层（移动端 App）</v>
      </c>
      <c r="AG3574" s="1" t="str">
        <f>VLOOKUP($K3574,「工具标准名」映射表!$B:$I,6,0)</f>
        <v>软件工具</v>
      </c>
      <c r="AH3574" s="1" t="str">
        <f>VLOOKUP($K3574,「工具标准名」映射表!$B:$I,7,0)</f>
        <v>AI智能体</v>
      </c>
      <c r="AI3574" s="1" t="str">
        <f>VLOOKUP($K3574,「工具标准名」映射表!$B:$I,8,0)</f>
        <v>否</v>
      </c>
      <c r="AJ3574" s="1" t="s">
        <v>164</v>
      </c>
      <c r="AK3574" s="1"/>
      <c r="AL3574" s="1"/>
      <c r="AM3574" s="1"/>
      <c r="AN3574" s="1"/>
      <c r="AO3574" s="1"/>
    </row>
    <row r="3575" spans="1:41" ht="16">
      <c r="A3575" s="1" t="s">
        <v>22008</v>
      </c>
      <c r="B3575" s="3">
        <v>46056.4624189815</v>
      </c>
      <c r="C3575" s="14">
        <v>1767</v>
      </c>
      <c r="D3575" s="1" t="s">
        <v>22009</v>
      </c>
      <c r="E3575" s="1" t="s">
        <v>22010</v>
      </c>
      <c r="F3575" s="1" t="s">
        <v>27</v>
      </c>
      <c r="G3575" s="1" t="s">
        <v>22011</v>
      </c>
      <c r="H3575" s="1" t="s">
        <v>22012</v>
      </c>
      <c r="I3575" s="1" t="s">
        <v>22013</v>
      </c>
      <c r="J3575" s="1" t="s">
        <v>22014</v>
      </c>
      <c r="K3575" s="1" t="s">
        <v>8417</v>
      </c>
      <c r="L3575" s="1" t="s">
        <v>8411</v>
      </c>
      <c r="M3575" s="1" t="b">
        <v>0</v>
      </c>
      <c r="N3575" s="1" t="s">
        <v>47</v>
      </c>
      <c r="O3575" s="1" t="s">
        <v>54</v>
      </c>
      <c r="P3575" s="1" t="s">
        <v>8412</v>
      </c>
      <c r="Q3575" s="1" t="s">
        <v>87</v>
      </c>
      <c r="R3575" s="1" t="s">
        <v>234</v>
      </c>
      <c r="S3575" s="1" t="s">
        <v>39</v>
      </c>
      <c r="T3575" s="1" t="s">
        <v>22016</v>
      </c>
      <c r="U3575" s="1" t="s">
        <v>22013</v>
      </c>
      <c r="V3575" s="1" t="s">
        <v>22017</v>
      </c>
      <c r="W3575" s="1" t="s">
        <v>22018</v>
      </c>
      <c r="X3575" s="1" t="s">
        <v>22019</v>
      </c>
      <c r="Y3575" s="1" t="s">
        <v>156</v>
      </c>
      <c r="Z3575" s="1" t="s">
        <v>8417</v>
      </c>
      <c r="AA3575" s="1">
        <v>0</v>
      </c>
      <c r="AB3575" s="1" t="s">
        <v>1004</v>
      </c>
      <c r="AD3575" s="1" t="str">
        <f>VLOOKUP($K3575,「工具标准名」映射表!$B:$I,3,0)</f>
        <v>爱成长AI评价大模型</v>
      </c>
      <c r="AE3575" s="1" t="str">
        <f>VLOOKUP($K3575,「工具标准名」映射表!$B:$I,4,0)</f>
        <v>功能应用层</v>
      </c>
      <c r="AF3575" s="1" t="str">
        <f>VLOOKUP($K3575,「工具标准名」映射表!$B:$I,5,0)</f>
        <v>功能应用（教学辅助工具）</v>
      </c>
      <c r="AG3575" s="1" t="str">
        <f>VLOOKUP($K3575,「工具标准名」映射表!$B:$I,6,0)</f>
        <v>软件工具</v>
      </c>
      <c r="AH3575" s="1" t="str">
        <f>VLOOKUP($K3575,「工具标准名」映射表!$B:$I,7,0)</f>
        <v>大语言模型</v>
      </c>
      <c r="AI3575" s="1" t="str">
        <f>VLOOKUP($K3575,「工具标准名」映射表!$B:$I,8,0)</f>
        <v>是</v>
      </c>
      <c r="AJ3575" s="1" t="s">
        <v>1004</v>
      </c>
      <c r="AK3575" s="1"/>
      <c r="AL3575" s="1"/>
      <c r="AM3575" s="1"/>
      <c r="AN3575" s="1"/>
      <c r="AO3575" s="1"/>
    </row>
    <row r="3576" spans="1:41" ht="16">
      <c r="A3576" s="1" t="s">
        <v>22020</v>
      </c>
      <c r="B3576" s="3">
        <v>46056.4625115741</v>
      </c>
      <c r="C3576" s="14">
        <v>1768</v>
      </c>
      <c r="D3576" s="1" t="s">
        <v>22021</v>
      </c>
      <c r="E3576" s="1" t="s">
        <v>12968</v>
      </c>
      <c r="F3576" s="1" t="s">
        <v>2484</v>
      </c>
      <c r="G3576" s="1" t="s">
        <v>22022</v>
      </c>
      <c r="H3576" s="1" t="s">
        <v>22023</v>
      </c>
      <c r="I3576" s="1" t="s">
        <v>22024</v>
      </c>
      <c r="J3576" s="1" t="s">
        <v>22025</v>
      </c>
      <c r="K3576" s="1" t="s">
        <v>20408</v>
      </c>
      <c r="L3576" s="1" t="s">
        <v>20402</v>
      </c>
      <c r="M3576" s="1" t="b">
        <v>1</v>
      </c>
      <c r="N3576" s="1" t="s">
        <v>15062</v>
      </c>
      <c r="O3576" s="1" t="s">
        <v>54</v>
      </c>
      <c r="P3576" s="1" t="s">
        <v>20403</v>
      </c>
      <c r="Q3576" s="1" t="s">
        <v>37</v>
      </c>
      <c r="R3576" s="1" t="s">
        <v>38</v>
      </c>
      <c r="S3576" s="1" t="s">
        <v>375</v>
      </c>
      <c r="T3576" s="1" t="s">
        <v>22027</v>
      </c>
      <c r="U3576" s="1" t="s">
        <v>22024</v>
      </c>
      <c r="V3576" s="1" t="s">
        <v>22028</v>
      </c>
      <c r="W3576" s="1" t="s">
        <v>22029</v>
      </c>
      <c r="X3576" s="1" t="s">
        <v>22030</v>
      </c>
      <c r="Y3576" s="1" t="s">
        <v>629</v>
      </c>
      <c r="Z3576" s="1" t="s">
        <v>20408</v>
      </c>
      <c r="AA3576" s="1">
        <v>0</v>
      </c>
      <c r="AB3576" s="1" t="s">
        <v>45</v>
      </c>
      <c r="AD3576" s="1" t="str">
        <f>VLOOKUP($K3576,「工具标准名」映射表!$B:$I,3,0)</f>
        <v>学生心理健康监测与关爱指导系统</v>
      </c>
      <c r="AE3576" s="1" t="str">
        <f>VLOOKUP($K3576,「工具标准名」映射表!$B:$I,4,0)</f>
        <v>教育数据层</v>
      </c>
      <c r="AF3576" s="1" t="str">
        <f>VLOOKUP($K3576,「工具标准名」映射表!$B:$I,5,0)</f>
        <v>教育数据层（资源数据）</v>
      </c>
      <c r="AG3576" s="1" t="str">
        <f>VLOOKUP($K3576,「工具标准名」映射表!$B:$I,6,0)</f>
        <v>在线资源</v>
      </c>
      <c r="AH3576" s="1" t="str">
        <f>VLOOKUP($K3576,「工具标准名」映射表!$B:$I,7,0)</f>
        <v>大语言模型</v>
      </c>
      <c r="AI3576" s="1" t="str">
        <f>VLOOKUP($K3576,「工具标准名」映射表!$B:$I,8,0)</f>
        <v>是</v>
      </c>
      <c r="AJ3576" s="1" t="s">
        <v>45</v>
      </c>
      <c r="AK3576" s="1"/>
      <c r="AL3576" s="1"/>
      <c r="AM3576" s="1"/>
      <c r="AN3576" s="1"/>
      <c r="AO3576" s="1"/>
    </row>
    <row r="3577" spans="1:41" ht="16">
      <c r="A3577" s="1" t="s">
        <v>22031</v>
      </c>
      <c r="B3577" s="3">
        <v>46056.462592592601</v>
      </c>
      <c r="C3577" s="14">
        <v>1769</v>
      </c>
      <c r="D3577" s="1" t="s">
        <v>22032</v>
      </c>
      <c r="E3577" s="1" t="s">
        <v>21233</v>
      </c>
      <c r="F3577" s="1" t="s">
        <v>479</v>
      </c>
      <c r="G3577" s="1" t="s">
        <v>22033</v>
      </c>
      <c r="H3577" s="1" t="s">
        <v>22034</v>
      </c>
      <c r="I3577" s="1" t="s">
        <v>22035</v>
      </c>
      <c r="J3577" s="1" t="s">
        <v>22036</v>
      </c>
      <c r="K3577" s="1" t="s">
        <v>124</v>
      </c>
      <c r="L3577" s="1" t="s">
        <v>33</v>
      </c>
      <c r="M3577" s="1" t="b">
        <v>0</v>
      </c>
      <c r="N3577" s="1" t="s">
        <v>47</v>
      </c>
      <c r="O3577" s="1" t="s">
        <v>48</v>
      </c>
      <c r="P3577" s="1" t="s">
        <v>6256</v>
      </c>
      <c r="Q3577" s="1" t="s">
        <v>87</v>
      </c>
      <c r="R3577" s="1" t="s">
        <v>4647</v>
      </c>
      <c r="S3577" s="1" t="s">
        <v>39</v>
      </c>
      <c r="T3577" s="1" t="s">
        <v>22038</v>
      </c>
      <c r="U3577" s="1" t="s">
        <v>22039</v>
      </c>
      <c r="V3577" s="1" t="s">
        <v>22040</v>
      </c>
      <c r="W3577" s="1" t="s">
        <v>6659</v>
      </c>
      <c r="X3577" s="1" t="s">
        <v>22041</v>
      </c>
      <c r="Y3577" s="1" t="s">
        <v>156</v>
      </c>
      <c r="Z3577" s="1" t="s">
        <v>4864</v>
      </c>
      <c r="AA3577" s="1" t="s">
        <v>23367</v>
      </c>
      <c r="AB3577" s="1" t="s">
        <v>1004</v>
      </c>
      <c r="AD3577" s="1" t="str">
        <f>VLOOKUP($K3577,「工具标准名」映射表!$B:$I,3,0)</f>
        <v>DeepSeek 大模型</v>
      </c>
      <c r="AE3577" s="1" t="str">
        <f>VLOOKUP($K3577,「工具标准名」映射表!$B:$I,4,0)</f>
        <v>功能应用层</v>
      </c>
      <c r="AF3577" s="1" t="str">
        <f>VLOOKUP($K3577,「工具标准名」映射表!$B:$I,5,0)</f>
        <v>功能应用（教学辅助工具）</v>
      </c>
      <c r="AG3577" s="1" t="str">
        <f>VLOOKUP($K3577,「工具标准名」映射表!$B:$I,6,0)</f>
        <v>软件工具</v>
      </c>
      <c r="AH3577" s="1" t="str">
        <f>VLOOKUP($K3577,「工具标准名」映射表!$B:$I,7,0)</f>
        <v>AI智能体</v>
      </c>
      <c r="AI3577" s="1" t="str">
        <f>VLOOKUP($K3577,「工具标准名」映射表!$B:$I,8,0)</f>
        <v>否</v>
      </c>
      <c r="AJ3577" s="1" t="s">
        <v>1004</v>
      </c>
      <c r="AK3577" s="1"/>
      <c r="AL3577" s="1"/>
      <c r="AM3577" s="1"/>
      <c r="AN3577" s="1"/>
      <c r="AO3577" s="1"/>
    </row>
    <row r="3578" spans="1:41" ht="16">
      <c r="A3578" s="1" t="s">
        <v>22031</v>
      </c>
      <c r="B3578" s="3">
        <v>46056.462592592601</v>
      </c>
      <c r="C3578" s="14">
        <v>1769</v>
      </c>
      <c r="D3578" s="1" t="s">
        <v>22032</v>
      </c>
      <c r="E3578" s="1" t="s">
        <v>21233</v>
      </c>
      <c r="F3578" s="1" t="s">
        <v>479</v>
      </c>
      <c r="G3578" s="1" t="s">
        <v>22033</v>
      </c>
      <c r="H3578" s="1" t="s">
        <v>22034</v>
      </c>
      <c r="I3578" s="1" t="s">
        <v>22035</v>
      </c>
      <c r="J3578" s="1" t="s">
        <v>22036</v>
      </c>
      <c r="K3578" s="1" t="s">
        <v>20293</v>
      </c>
      <c r="L3578" s="1" t="s">
        <v>33</v>
      </c>
      <c r="M3578" s="1" t="b">
        <v>0</v>
      </c>
      <c r="N3578" s="1" t="s">
        <v>47</v>
      </c>
      <c r="O3578" s="1" t="s">
        <v>48</v>
      </c>
      <c r="P3578" s="1" t="s">
        <v>20292</v>
      </c>
      <c r="Q3578" s="1" t="s">
        <v>87</v>
      </c>
      <c r="R3578" s="1" t="s">
        <v>4647</v>
      </c>
      <c r="S3578" s="1" t="s">
        <v>39</v>
      </c>
      <c r="T3578" s="1" t="s">
        <v>22038</v>
      </c>
      <c r="U3578" s="1" t="s">
        <v>22039</v>
      </c>
      <c r="V3578" s="1" t="s">
        <v>22040</v>
      </c>
      <c r="W3578" s="1" t="s">
        <v>6659</v>
      </c>
      <c r="X3578" s="1" t="s">
        <v>22041</v>
      </c>
      <c r="Y3578" s="1" t="s">
        <v>156</v>
      </c>
      <c r="Z3578" s="1" t="s">
        <v>20293</v>
      </c>
      <c r="AA3578" s="1">
        <v>0</v>
      </c>
      <c r="AB3578" s="1" t="s">
        <v>1004</v>
      </c>
      <c r="AD3578" s="1" t="str">
        <f>VLOOKUP($K3578,「工具标准名」映射表!$B:$I,3,0)</f>
        <v>璇玑AI</v>
      </c>
      <c r="AE3578" s="1" t="str">
        <f>VLOOKUP($K3578,「工具标准名」映射表!$B:$I,4,0)</f>
        <v>技术层</v>
      </c>
      <c r="AF3578" s="1" t="str">
        <f>VLOOKUP($K3578,「工具标准名」映射表!$B:$I,5,0)</f>
        <v>技术层（通用大模型）</v>
      </c>
      <c r="AG3578" s="1" t="str">
        <f>VLOOKUP($K3578,「工具标准名」映射表!$B:$I,6,0)</f>
        <v>软件工具</v>
      </c>
      <c r="AH3578" s="1" t="str">
        <f>VLOOKUP($K3578,「工具标准名」映射表!$B:$I,7,0)</f>
        <v>AI智能体</v>
      </c>
      <c r="AI3578" s="1" t="str">
        <f>VLOOKUP($K3578,「工具标准名」映射表!$B:$I,8,0)</f>
        <v>否</v>
      </c>
      <c r="AJ3578" s="1" t="s">
        <v>1004</v>
      </c>
      <c r="AK3578" s="1"/>
      <c r="AL3578" s="1"/>
      <c r="AM3578" s="1"/>
      <c r="AN3578" s="1"/>
      <c r="AO3578" s="1"/>
    </row>
    <row r="3579" spans="1:41" ht="16">
      <c r="A3579" s="1" t="s">
        <v>22031</v>
      </c>
      <c r="B3579" s="3">
        <v>46056.462592592601</v>
      </c>
      <c r="C3579" s="14">
        <v>1769</v>
      </c>
      <c r="D3579" s="1" t="s">
        <v>22032</v>
      </c>
      <c r="E3579" s="1" t="s">
        <v>21233</v>
      </c>
      <c r="F3579" s="1" t="s">
        <v>479</v>
      </c>
      <c r="G3579" s="1" t="s">
        <v>22033</v>
      </c>
      <c r="H3579" s="1" t="s">
        <v>22034</v>
      </c>
      <c r="I3579" s="1" t="s">
        <v>22035</v>
      </c>
      <c r="J3579" s="1" t="s">
        <v>22036</v>
      </c>
      <c r="K3579" s="1" t="s">
        <v>139</v>
      </c>
      <c r="L3579" s="1" t="s">
        <v>33</v>
      </c>
      <c r="M3579" s="1" t="b">
        <v>0</v>
      </c>
      <c r="N3579" s="1" t="s">
        <v>47</v>
      </c>
      <c r="O3579" s="1" t="s">
        <v>48</v>
      </c>
      <c r="P3579" s="1" t="s">
        <v>10625</v>
      </c>
      <c r="Q3579" s="1" t="s">
        <v>87</v>
      </c>
      <c r="R3579" s="1" t="s">
        <v>4647</v>
      </c>
      <c r="S3579" s="1" t="s">
        <v>39</v>
      </c>
      <c r="T3579" s="1" t="s">
        <v>22038</v>
      </c>
      <c r="U3579" s="1" t="s">
        <v>22039</v>
      </c>
      <c r="V3579" s="1" t="s">
        <v>22040</v>
      </c>
      <c r="W3579" s="1" t="s">
        <v>6659</v>
      </c>
      <c r="X3579" s="1" t="s">
        <v>22041</v>
      </c>
      <c r="Y3579" s="1" t="s">
        <v>156</v>
      </c>
      <c r="Z3579" s="1" t="s">
        <v>139</v>
      </c>
      <c r="AA3579" s="1" t="s">
        <v>23370</v>
      </c>
      <c r="AB3579" s="1" t="s">
        <v>1004</v>
      </c>
      <c r="AD3579" s="1" t="str">
        <f>VLOOKUP($K3579,「工具标准名」映射表!$B:$I,3,0)</f>
        <v>豆包</v>
      </c>
      <c r="AE3579" s="1" t="str">
        <f>VLOOKUP($K3579,「工具标准名」映射表!$B:$I,4,0)</f>
        <v>功能应用层</v>
      </c>
      <c r="AF3579" s="1" t="str">
        <f>VLOOKUP($K3579,「工具标准名」映射表!$B:$I,5,0)</f>
        <v>功能应用（教学辅助工具）</v>
      </c>
      <c r="AG3579" s="1" t="str">
        <f>VLOOKUP($K3579,「工具标准名」映射表!$B:$I,6,0)</f>
        <v>软件工具</v>
      </c>
      <c r="AH3579" s="1" t="str">
        <f>VLOOKUP($K3579,「工具标准名」映射表!$B:$I,7,0)</f>
        <v>其他</v>
      </c>
      <c r="AI3579" s="1" t="str">
        <f>VLOOKUP($K3579,「工具标准名」映射表!$B:$I,8,0)</f>
        <v>否</v>
      </c>
      <c r="AJ3579" s="1" t="s">
        <v>1004</v>
      </c>
      <c r="AK3579" s="1"/>
      <c r="AL3579" s="1"/>
      <c r="AM3579" s="1"/>
      <c r="AN3579" s="1"/>
      <c r="AO3579" s="1"/>
    </row>
    <row r="3580" spans="1:41" ht="16">
      <c r="A3580" s="1" t="s">
        <v>22031</v>
      </c>
      <c r="B3580" s="3">
        <v>46056.462592592601</v>
      </c>
      <c r="C3580" s="14">
        <v>1769</v>
      </c>
      <c r="D3580" s="1" t="s">
        <v>22032</v>
      </c>
      <c r="E3580" s="1" t="s">
        <v>21233</v>
      </c>
      <c r="F3580" s="1" t="s">
        <v>479</v>
      </c>
      <c r="G3580" s="1" t="s">
        <v>22033</v>
      </c>
      <c r="H3580" s="1" t="s">
        <v>22034</v>
      </c>
      <c r="I3580" s="1" t="s">
        <v>22035</v>
      </c>
      <c r="J3580" s="1" t="s">
        <v>22036</v>
      </c>
      <c r="K3580" s="1" t="s">
        <v>14115</v>
      </c>
      <c r="L3580" s="1" t="s">
        <v>33</v>
      </c>
      <c r="M3580" s="1" t="b">
        <v>0</v>
      </c>
      <c r="N3580" s="1" t="s">
        <v>47</v>
      </c>
      <c r="O3580" s="1" t="s">
        <v>48</v>
      </c>
      <c r="P3580" s="1" t="s">
        <v>14111</v>
      </c>
      <c r="Q3580" s="1" t="s">
        <v>87</v>
      </c>
      <c r="R3580" s="1" t="s">
        <v>4647</v>
      </c>
      <c r="S3580" s="1" t="s">
        <v>39</v>
      </c>
      <c r="T3580" s="1" t="s">
        <v>22038</v>
      </c>
      <c r="U3580" s="1" t="s">
        <v>22039</v>
      </c>
      <c r="V3580" s="1" t="s">
        <v>22040</v>
      </c>
      <c r="W3580" s="1" t="s">
        <v>6659</v>
      </c>
      <c r="X3580" s="1" t="s">
        <v>22041</v>
      </c>
      <c r="Y3580" s="1" t="s">
        <v>156</v>
      </c>
      <c r="Z3580" s="1" t="s">
        <v>14115</v>
      </c>
      <c r="AA3580" s="1">
        <v>0</v>
      </c>
      <c r="AB3580" s="1" t="s">
        <v>1004</v>
      </c>
      <c r="AD3580" s="1" t="str">
        <f>VLOOKUP($K3580,「工具标准名」映射表!$B:$I,3,0)</f>
        <v>即梦AI</v>
      </c>
      <c r="AE3580" s="1" t="str">
        <f>VLOOKUP($K3580,「工具标准名」映射表!$B:$I,4,0)</f>
        <v>功能应用层</v>
      </c>
      <c r="AF3580" s="1" t="str">
        <f>VLOOKUP($K3580,「工具标准名」映射表!$B:$I,5,0)</f>
        <v>功能应用（生成式AI应用-视频）</v>
      </c>
      <c r="AG3580" s="1" t="str">
        <f>VLOOKUP($K3580,「工具标准名」映射表!$B:$I,6,0)</f>
        <v>软件工具</v>
      </c>
      <c r="AH3580" s="1" t="str">
        <f>VLOOKUP($K3580,「工具标准名」映射表!$B:$I,7,0)</f>
        <v>AI智能体</v>
      </c>
      <c r="AI3580" s="1" t="str">
        <f>VLOOKUP($K3580,「工具标准名」映射表!$B:$I,8,0)</f>
        <v>是</v>
      </c>
      <c r="AJ3580" s="1" t="s">
        <v>1004</v>
      </c>
      <c r="AK3580" s="1"/>
      <c r="AL3580" s="1"/>
      <c r="AM3580" s="1"/>
      <c r="AN3580" s="1"/>
      <c r="AO3580" s="1"/>
    </row>
    <row r="3581" spans="1:41" ht="16">
      <c r="A3581" s="1" t="s">
        <v>22031</v>
      </c>
      <c r="B3581" s="3">
        <v>46056.462592592601</v>
      </c>
      <c r="C3581" s="14">
        <v>1769</v>
      </c>
      <c r="D3581" s="1" t="s">
        <v>22032</v>
      </c>
      <c r="E3581" s="1" t="s">
        <v>21233</v>
      </c>
      <c r="F3581" s="1" t="s">
        <v>479</v>
      </c>
      <c r="G3581" s="1" t="s">
        <v>22033</v>
      </c>
      <c r="H3581" s="1" t="s">
        <v>22034</v>
      </c>
      <c r="I3581" s="1" t="s">
        <v>22035</v>
      </c>
      <c r="J3581" s="1" t="s">
        <v>22036</v>
      </c>
      <c r="K3581" s="1" t="s">
        <v>15192</v>
      </c>
      <c r="L3581" s="1" t="s">
        <v>33</v>
      </c>
      <c r="M3581" s="1" t="b">
        <v>0</v>
      </c>
      <c r="N3581" s="1" t="s">
        <v>47</v>
      </c>
      <c r="O3581" s="1" t="s">
        <v>48</v>
      </c>
      <c r="P3581" s="1" t="s">
        <v>15251</v>
      </c>
      <c r="Q3581" s="1" t="s">
        <v>87</v>
      </c>
      <c r="R3581" s="1" t="s">
        <v>4647</v>
      </c>
      <c r="S3581" s="1" t="s">
        <v>39</v>
      </c>
      <c r="T3581" s="1" t="s">
        <v>22038</v>
      </c>
      <c r="U3581" s="1" t="s">
        <v>22039</v>
      </c>
      <c r="V3581" s="1" t="s">
        <v>22040</v>
      </c>
      <c r="W3581" s="1" t="s">
        <v>6659</v>
      </c>
      <c r="X3581" s="1" t="s">
        <v>22041</v>
      </c>
      <c r="Y3581" s="1" t="s">
        <v>156</v>
      </c>
      <c r="Z3581" s="1" t="s">
        <v>15192</v>
      </c>
      <c r="AA3581" s="1" t="s">
        <v>1277</v>
      </c>
      <c r="AB3581" s="1" t="s">
        <v>1004</v>
      </c>
      <c r="AD3581" s="1" t="str">
        <f>VLOOKUP($K3581,「工具标准名」映射表!$B:$I,3,0)</f>
        <v>科大讯飞AI</v>
      </c>
      <c r="AE3581" s="1" t="str">
        <f>VLOOKUP($K3581,「工具标准名」映射表!$B:$I,4,0)</f>
        <v>技术层</v>
      </c>
      <c r="AF3581" s="1" t="str">
        <f>VLOOKUP($K3581,「工具标准名」映射表!$B:$I,5,0)</f>
        <v>技术层（自然语言处理）</v>
      </c>
      <c r="AG3581" s="1" t="str">
        <f>VLOOKUP($K3581,「工具标准名」映射表!$B:$I,6,0)</f>
        <v>软件工具</v>
      </c>
      <c r="AH3581" s="1" t="str">
        <f>VLOOKUP($K3581,「工具标准名」映射表!$B:$I,7,0)</f>
        <v>大语言模型</v>
      </c>
      <c r="AI3581" s="1" t="str">
        <f>VLOOKUP($K3581,「工具标准名」映射表!$B:$I,8,0)</f>
        <v>是</v>
      </c>
      <c r="AJ3581" s="1" t="s">
        <v>1004</v>
      </c>
      <c r="AK3581" s="1"/>
      <c r="AL3581" s="1"/>
      <c r="AM3581" s="1"/>
      <c r="AN3581" s="1"/>
      <c r="AO3581" s="1"/>
    </row>
    <row r="3582" spans="1:41" ht="16">
      <c r="A3582" s="1" t="s">
        <v>22046</v>
      </c>
      <c r="B3582" s="3">
        <v>46056.4626041667</v>
      </c>
      <c r="C3582" s="14">
        <v>1770</v>
      </c>
      <c r="D3582" s="1" t="s">
        <v>22047</v>
      </c>
      <c r="E3582" s="1" t="s">
        <v>22048</v>
      </c>
      <c r="F3582" s="1" t="s">
        <v>5421</v>
      </c>
      <c r="G3582" s="1" t="s">
        <v>22049</v>
      </c>
      <c r="H3582" s="1" t="s">
        <v>22050</v>
      </c>
      <c r="I3582" s="1" t="s">
        <v>22051</v>
      </c>
      <c r="J3582" s="1" t="s">
        <v>22052</v>
      </c>
      <c r="K3582" s="1" t="s">
        <v>7211</v>
      </c>
      <c r="L3582" s="1" t="s">
        <v>33</v>
      </c>
      <c r="M3582" s="1" t="b">
        <v>0</v>
      </c>
      <c r="N3582" s="1" t="s">
        <v>47</v>
      </c>
      <c r="O3582" s="1" t="s">
        <v>48</v>
      </c>
      <c r="P3582" s="1" t="s">
        <v>20457</v>
      </c>
      <c r="Q3582" s="1" t="s">
        <v>37</v>
      </c>
      <c r="R3582" s="1" t="s">
        <v>38</v>
      </c>
      <c r="S3582" s="1" t="s">
        <v>39</v>
      </c>
      <c r="T3582" s="1" t="s">
        <v>22054</v>
      </c>
      <c r="U3582" s="1" t="s">
        <v>22055</v>
      </c>
      <c r="V3582" s="1" t="s">
        <v>22056</v>
      </c>
      <c r="W3582" s="1" t="s">
        <v>28</v>
      </c>
      <c r="X3582" s="1" t="s">
        <v>22057</v>
      </c>
      <c r="Y3582" s="1" t="s">
        <v>17348</v>
      </c>
      <c r="Z3582" s="1" t="s">
        <v>7211</v>
      </c>
      <c r="AA3582" s="1" t="s">
        <v>1277</v>
      </c>
      <c r="AB3582" s="1" t="s">
        <v>96</v>
      </c>
      <c r="AD3582" s="1" t="str">
        <f>VLOOKUP($K3582,「工具标准名」映射表!$B:$I,3,0)</f>
        <v>讯飞听见</v>
      </c>
      <c r="AE3582" s="1" t="str">
        <f>VLOOKUP($K3582,「工具标准名」映射表!$B:$I,4,0)</f>
        <v>功能应用层</v>
      </c>
      <c r="AF3582" s="1" t="str">
        <f>VLOOKUP($K3582,「工具标准名」映射表!$B:$I,5,0)</f>
        <v>功能应用（平台型综合系统）</v>
      </c>
      <c r="AG3582" s="1" t="str">
        <f>VLOOKUP($K3582,「工具标准名」映射表!$B:$I,6,0)</f>
        <v>软件工具</v>
      </c>
      <c r="AH3582" s="1" t="str">
        <f>VLOOKUP($K3582,「工具标准名」映射表!$B:$I,7,0)</f>
        <v>其他</v>
      </c>
      <c r="AI3582" s="1" t="str">
        <f>VLOOKUP($K3582,「工具标准名」映射表!$B:$I,8,0)</f>
        <v>否</v>
      </c>
      <c r="AJ3582" s="1" t="s">
        <v>96</v>
      </c>
      <c r="AK3582" s="1"/>
      <c r="AL3582" s="1"/>
      <c r="AM3582" s="1"/>
      <c r="AN3582" s="1"/>
      <c r="AO3582" s="1"/>
    </row>
    <row r="3583" spans="1:41" ht="16">
      <c r="A3583" s="1" t="s">
        <v>22046</v>
      </c>
      <c r="B3583" s="3">
        <v>46056.4626041667</v>
      </c>
      <c r="C3583" s="14">
        <v>1770</v>
      </c>
      <c r="D3583" s="1" t="s">
        <v>22047</v>
      </c>
      <c r="E3583" s="1" t="s">
        <v>22048</v>
      </c>
      <c r="F3583" s="1" t="s">
        <v>5421</v>
      </c>
      <c r="G3583" s="1" t="s">
        <v>22049</v>
      </c>
      <c r="H3583" s="1" t="s">
        <v>22050</v>
      </c>
      <c r="I3583" s="1" t="s">
        <v>22051</v>
      </c>
      <c r="J3583" s="1" t="s">
        <v>22052</v>
      </c>
      <c r="K3583" s="1" t="s">
        <v>139</v>
      </c>
      <c r="L3583" s="1" t="s">
        <v>33</v>
      </c>
      <c r="M3583" s="1" t="b">
        <v>0</v>
      </c>
      <c r="N3583" s="1" t="s">
        <v>47</v>
      </c>
      <c r="O3583" s="1" t="s">
        <v>48</v>
      </c>
      <c r="P3583" s="1" t="s">
        <v>10630</v>
      </c>
      <c r="Q3583" s="1" t="s">
        <v>37</v>
      </c>
      <c r="R3583" s="1" t="s">
        <v>38</v>
      </c>
      <c r="S3583" s="1" t="s">
        <v>39</v>
      </c>
      <c r="T3583" s="1" t="s">
        <v>22054</v>
      </c>
      <c r="U3583" s="1" t="s">
        <v>22055</v>
      </c>
      <c r="V3583" s="1" t="s">
        <v>22056</v>
      </c>
      <c r="W3583" s="1" t="s">
        <v>28</v>
      </c>
      <c r="X3583" s="1" t="s">
        <v>22057</v>
      </c>
      <c r="Y3583" s="1" t="s">
        <v>17348</v>
      </c>
      <c r="Z3583" s="1" t="s">
        <v>139</v>
      </c>
      <c r="AA3583" s="1" t="s">
        <v>23370</v>
      </c>
      <c r="AB3583" s="1" t="s">
        <v>96</v>
      </c>
      <c r="AD3583" s="1" t="str">
        <f>VLOOKUP($K3583,「工具标准名」映射表!$B:$I,3,0)</f>
        <v>豆包</v>
      </c>
      <c r="AE3583" s="1" t="str">
        <f>VLOOKUP($K3583,「工具标准名」映射表!$B:$I,4,0)</f>
        <v>功能应用层</v>
      </c>
      <c r="AF3583" s="1" t="str">
        <f>VLOOKUP($K3583,「工具标准名」映射表!$B:$I,5,0)</f>
        <v>功能应用（教学辅助工具）</v>
      </c>
      <c r="AG3583" s="1" t="str">
        <f>VLOOKUP($K3583,「工具标准名」映射表!$B:$I,6,0)</f>
        <v>软件工具</v>
      </c>
      <c r="AH3583" s="1" t="str">
        <f>VLOOKUP($K3583,「工具标准名」映射表!$B:$I,7,0)</f>
        <v>其他</v>
      </c>
      <c r="AI3583" s="1" t="str">
        <f>VLOOKUP($K3583,「工具标准名」映射表!$B:$I,8,0)</f>
        <v>否</v>
      </c>
      <c r="AJ3583" s="1" t="s">
        <v>96</v>
      </c>
      <c r="AK3583" s="1"/>
      <c r="AL3583" s="1"/>
      <c r="AM3583" s="1"/>
      <c r="AN3583" s="1"/>
      <c r="AO3583" s="1"/>
    </row>
    <row r="3584" spans="1:41" ht="16">
      <c r="A3584" s="1" t="s">
        <v>22046</v>
      </c>
      <c r="B3584" s="3">
        <v>46056.4626041667</v>
      </c>
      <c r="C3584" s="14">
        <v>1770</v>
      </c>
      <c r="D3584" s="1" t="s">
        <v>22047</v>
      </c>
      <c r="E3584" s="1" t="s">
        <v>22048</v>
      </c>
      <c r="F3584" s="1" t="s">
        <v>5421</v>
      </c>
      <c r="G3584" s="1" t="s">
        <v>22049</v>
      </c>
      <c r="H3584" s="1" t="s">
        <v>22050</v>
      </c>
      <c r="I3584" s="1" t="s">
        <v>22051</v>
      </c>
      <c r="J3584" s="1" t="s">
        <v>22052</v>
      </c>
      <c r="K3584" s="1" t="s">
        <v>4557</v>
      </c>
      <c r="L3584" s="1" t="s">
        <v>33</v>
      </c>
      <c r="M3584" s="1" t="b">
        <v>0</v>
      </c>
      <c r="N3584" s="1" t="s">
        <v>47</v>
      </c>
      <c r="O3584" s="1" t="s">
        <v>48</v>
      </c>
      <c r="P3584" s="1" t="s">
        <v>4556</v>
      </c>
      <c r="Q3584" s="1" t="s">
        <v>37</v>
      </c>
      <c r="R3584" s="1" t="s">
        <v>38</v>
      </c>
      <c r="S3584" s="1" t="s">
        <v>39</v>
      </c>
      <c r="T3584" s="1" t="s">
        <v>22054</v>
      </c>
      <c r="U3584" s="1" t="s">
        <v>22055</v>
      </c>
      <c r="V3584" s="1" t="s">
        <v>22056</v>
      </c>
      <c r="W3584" s="1" t="s">
        <v>28</v>
      </c>
      <c r="X3584" s="1" t="s">
        <v>22057</v>
      </c>
      <c r="Y3584" s="1" t="s">
        <v>17348</v>
      </c>
      <c r="Z3584" s="1" t="s">
        <v>4557</v>
      </c>
      <c r="AA3584" s="1">
        <v>0</v>
      </c>
      <c r="AB3584" s="1" t="s">
        <v>96</v>
      </c>
      <c r="AD3584" s="1" t="str">
        <f>VLOOKUP($K3584,「工具标准名」映射表!$B:$I,3,0)</f>
        <v>CADmapper</v>
      </c>
      <c r="AE3584" s="1" t="str">
        <f>VLOOKUP($K3584,「工具标准名」映射表!$B:$I,4,0)</f>
        <v>功能应用层</v>
      </c>
      <c r="AF3584" s="1" t="str">
        <f>VLOOKUP($K3584,「工具标准名」映射表!$B:$I,5,0)</f>
        <v>功能应用（教学辅助工具）</v>
      </c>
      <c r="AG3584" s="1" t="str">
        <f>VLOOKUP($K3584,「工具标准名」映射表!$B:$I,6,0)</f>
        <v>软件工具</v>
      </c>
      <c r="AH3584" s="1" t="str">
        <f>VLOOKUP($K3584,「工具标准名」映射表!$B:$I,7,0)</f>
        <v>AI智能体</v>
      </c>
      <c r="AI3584" s="1" t="str">
        <f>VLOOKUP($K3584,「工具标准名」映射表!$B:$I,8,0)</f>
        <v>否</v>
      </c>
      <c r="AJ3584" s="1" t="s">
        <v>96</v>
      </c>
      <c r="AK3584" s="1"/>
      <c r="AL3584" s="1"/>
      <c r="AM3584" s="1"/>
      <c r="AN3584" s="1"/>
      <c r="AO3584" s="1"/>
    </row>
    <row r="3585" spans="1:41" ht="16">
      <c r="A3585" s="1" t="s">
        <v>22046</v>
      </c>
      <c r="B3585" s="3">
        <v>46056.4626041667</v>
      </c>
      <c r="C3585" s="14">
        <v>1770</v>
      </c>
      <c r="D3585" s="1" t="s">
        <v>22047</v>
      </c>
      <c r="E3585" s="1" t="s">
        <v>22048</v>
      </c>
      <c r="F3585" s="1" t="s">
        <v>5421</v>
      </c>
      <c r="G3585" s="1" t="s">
        <v>22049</v>
      </c>
      <c r="H3585" s="1" t="s">
        <v>22050</v>
      </c>
      <c r="I3585" s="1" t="s">
        <v>22051</v>
      </c>
      <c r="J3585" s="1" t="s">
        <v>22052</v>
      </c>
      <c r="K3585" s="1" t="s">
        <v>9734</v>
      </c>
      <c r="L3585" s="1" t="s">
        <v>33</v>
      </c>
      <c r="M3585" s="1" t="b">
        <v>0</v>
      </c>
      <c r="N3585" s="1" t="s">
        <v>65</v>
      </c>
      <c r="O3585" s="1" t="s">
        <v>3189</v>
      </c>
      <c r="P3585" s="1" t="s">
        <v>22409</v>
      </c>
      <c r="Q3585" s="1" t="s">
        <v>37</v>
      </c>
      <c r="R3585" s="1" t="s">
        <v>38</v>
      </c>
      <c r="S3585" s="1" t="s">
        <v>39</v>
      </c>
      <c r="T3585" s="1" t="s">
        <v>22054</v>
      </c>
      <c r="U3585" s="1" t="s">
        <v>22055</v>
      </c>
      <c r="V3585" s="1" t="s">
        <v>22056</v>
      </c>
      <c r="W3585" s="1" t="s">
        <v>28</v>
      </c>
      <c r="X3585" s="1" t="s">
        <v>22057</v>
      </c>
      <c r="Y3585" s="1" t="s">
        <v>17348</v>
      </c>
      <c r="Z3585" s="1" t="s">
        <v>9734</v>
      </c>
      <c r="AA3585" s="1">
        <v>0</v>
      </c>
      <c r="AB3585" s="1" t="s">
        <v>96</v>
      </c>
      <c r="AD3585" s="1" t="str">
        <f>VLOOKUP($K3585,「工具标准名」映射表!$B:$I,3,0)</f>
        <v>智能手环</v>
      </c>
      <c r="AE3585" s="1" t="str">
        <f>VLOOKUP($K3585,「工具标准名」映射表!$B:$I,4,0)</f>
        <v>功能应用层</v>
      </c>
      <c r="AF3585" s="1" t="str">
        <f>VLOOKUP($K3585,「工具标准名」映射表!$B:$I,5,0)</f>
        <v>功能应用（校级 / 区域级系统）</v>
      </c>
      <c r="AG3585" s="1" t="str">
        <f>VLOOKUP($K3585,「工具标准名」映射表!$B:$I,6,0)</f>
        <v>软件工具</v>
      </c>
      <c r="AH3585" s="1" t="str">
        <f>VLOOKUP($K3585,「工具标准名」映射表!$B:$I,7,0)</f>
        <v>AI智能体</v>
      </c>
      <c r="AI3585" s="1" t="str">
        <f>VLOOKUP($K3585,「工具标准名」映射表!$B:$I,8,0)</f>
        <v>否</v>
      </c>
      <c r="AJ3585" s="1" t="s">
        <v>96</v>
      </c>
      <c r="AK3585" s="1"/>
      <c r="AL3585" s="1"/>
      <c r="AM3585" s="1"/>
      <c r="AN3585" s="1"/>
      <c r="AO3585" s="1"/>
    </row>
    <row r="3586" spans="1:41" ht="16">
      <c r="A3586" s="1" t="s">
        <v>22046</v>
      </c>
      <c r="B3586" s="3">
        <v>46056.4626041667</v>
      </c>
      <c r="C3586" s="14">
        <v>1770</v>
      </c>
      <c r="D3586" s="1" t="s">
        <v>22047</v>
      </c>
      <c r="E3586" s="1" t="s">
        <v>22048</v>
      </c>
      <c r="F3586" s="1" t="s">
        <v>5421</v>
      </c>
      <c r="G3586" s="1" t="s">
        <v>22049</v>
      </c>
      <c r="H3586" s="1" t="s">
        <v>22050</v>
      </c>
      <c r="I3586" s="1" t="s">
        <v>22051</v>
      </c>
      <c r="J3586" s="1" t="s">
        <v>22052</v>
      </c>
      <c r="K3586" s="1" t="s">
        <v>7747</v>
      </c>
      <c r="L3586" s="1" t="s">
        <v>33</v>
      </c>
      <c r="M3586" s="1" t="b">
        <v>0</v>
      </c>
      <c r="N3586" s="1" t="s">
        <v>47</v>
      </c>
      <c r="O3586" s="1" t="s">
        <v>48</v>
      </c>
      <c r="P3586" s="1" t="s">
        <v>4900</v>
      </c>
      <c r="Q3586" s="1" t="s">
        <v>37</v>
      </c>
      <c r="R3586" s="1" t="s">
        <v>38</v>
      </c>
      <c r="S3586" s="1" t="s">
        <v>39</v>
      </c>
      <c r="T3586" s="1" t="s">
        <v>22054</v>
      </c>
      <c r="U3586" s="1" t="s">
        <v>22055</v>
      </c>
      <c r="V3586" s="1" t="s">
        <v>22056</v>
      </c>
      <c r="W3586" s="1" t="s">
        <v>28</v>
      </c>
      <c r="X3586" s="1" t="s">
        <v>22057</v>
      </c>
      <c r="Y3586" s="1" t="s">
        <v>17348</v>
      </c>
      <c r="Z3586" s="1" t="s">
        <v>4864</v>
      </c>
      <c r="AA3586" s="1" t="s">
        <v>23367</v>
      </c>
      <c r="AB3586" s="1" t="s">
        <v>96</v>
      </c>
      <c r="AD3586" s="1" t="str">
        <f>VLOOKUP($K3586,「工具标准名」映射表!$B:$I,3,0)</f>
        <v>DeepSeek 大模型</v>
      </c>
      <c r="AE3586" s="1" t="str">
        <f>VLOOKUP($K3586,「工具标准名」映射表!$B:$I,4,0)</f>
        <v>功能应用层</v>
      </c>
      <c r="AF3586" s="1" t="str">
        <f>VLOOKUP($K3586,「工具标准名」映射表!$B:$I,5,0)</f>
        <v>功能应用（教学辅助工具）</v>
      </c>
      <c r="AG3586" s="1" t="str">
        <f>VLOOKUP($K3586,「工具标准名」映射表!$B:$I,6,0)</f>
        <v>软件工具</v>
      </c>
      <c r="AH3586" s="1" t="str">
        <f>VLOOKUP($K3586,「工具标准名」映射表!$B:$I,7,0)</f>
        <v>大语言模型</v>
      </c>
      <c r="AI3586" s="1" t="str">
        <f>VLOOKUP($K3586,「工具标准名」映射表!$B:$I,8,0)</f>
        <v>是</v>
      </c>
      <c r="AJ3586" s="1" t="s">
        <v>96</v>
      </c>
      <c r="AK3586" s="1"/>
      <c r="AL3586" s="1"/>
      <c r="AM3586" s="1"/>
      <c r="AN3586" s="1"/>
      <c r="AO3586" s="1"/>
    </row>
    <row r="3587" spans="1:41" ht="16">
      <c r="A3587" s="1" t="s">
        <v>22062</v>
      </c>
      <c r="B3587" s="3">
        <v>46056.462546296301</v>
      </c>
      <c r="C3587" s="14">
        <v>1771</v>
      </c>
      <c r="D3587" s="1" t="s">
        <v>22063</v>
      </c>
      <c r="E3587" s="1" t="s">
        <v>2268</v>
      </c>
      <c r="F3587" s="1" t="s">
        <v>100</v>
      </c>
      <c r="G3587" s="1" t="s">
        <v>22064</v>
      </c>
      <c r="H3587" s="1" t="s">
        <v>22065</v>
      </c>
      <c r="I3587" s="1" t="s">
        <v>22066</v>
      </c>
      <c r="J3587" s="1" t="s">
        <v>22067</v>
      </c>
      <c r="K3587" s="1" t="s">
        <v>16169</v>
      </c>
      <c r="L3587" s="1" t="s">
        <v>16167</v>
      </c>
      <c r="M3587" s="1" t="b">
        <v>1</v>
      </c>
      <c r="N3587" s="1" t="s">
        <v>47</v>
      </c>
      <c r="O3587" s="1" t="s">
        <v>54</v>
      </c>
      <c r="P3587" s="1" t="s">
        <v>16168</v>
      </c>
      <c r="Q3587" s="1" t="s">
        <v>87</v>
      </c>
      <c r="R3587" s="1" t="s">
        <v>836</v>
      </c>
      <c r="S3587" s="1" t="s">
        <v>39</v>
      </c>
      <c r="T3587" s="1" t="s">
        <v>22069</v>
      </c>
      <c r="U3587" s="1" t="s">
        <v>22070</v>
      </c>
      <c r="V3587" s="1" t="s">
        <v>22071</v>
      </c>
      <c r="W3587" s="1" t="s">
        <v>22072</v>
      </c>
      <c r="X3587" s="1" t="s">
        <v>22073</v>
      </c>
      <c r="Y3587" s="1" t="s">
        <v>156</v>
      </c>
      <c r="Z3587" s="1" t="s">
        <v>16169</v>
      </c>
      <c r="AA3587" s="1">
        <v>0</v>
      </c>
      <c r="AB3587" s="1" t="s">
        <v>96</v>
      </c>
      <c r="AD3587" s="1" t="str">
        <f>VLOOKUP($K3587,「工具标准名」映射表!$B:$I,3,0)</f>
        <v>启航·智师AI赋能平台</v>
      </c>
      <c r="AE3587" s="1" t="str">
        <f>VLOOKUP($K3587,「工具标准名」映射表!$B:$I,4,0)</f>
        <v>功能应用层</v>
      </c>
      <c r="AF3587" s="1" t="str">
        <f>VLOOKUP($K3587,「工具标准名」映射表!$B:$I,5,0)</f>
        <v>功能应用（Web 教学平台（SaaS））</v>
      </c>
      <c r="AG3587" s="1" t="str">
        <f>VLOOKUP($K3587,「工具标准名」映射表!$B:$I,6,0)</f>
        <v>软件工具</v>
      </c>
      <c r="AH3587" s="1" t="str">
        <f>VLOOKUP($K3587,「工具标准名」映射表!$B:$I,7,0)</f>
        <v>AI智能体</v>
      </c>
      <c r="AI3587" s="1" t="str">
        <f>VLOOKUP($K3587,「工具标准名」映射表!$B:$I,8,0)</f>
        <v>否</v>
      </c>
      <c r="AJ3587" s="1" t="s">
        <v>96</v>
      </c>
      <c r="AK3587" s="1"/>
      <c r="AL3587" s="1"/>
      <c r="AM3587" s="1"/>
      <c r="AN3587" s="1"/>
      <c r="AO3587" s="1"/>
    </row>
    <row r="3588" spans="1:41" ht="16">
      <c r="A3588" s="1" t="s">
        <v>22074</v>
      </c>
      <c r="B3588" s="3">
        <v>46056.462534722203</v>
      </c>
      <c r="C3588" s="14">
        <v>1774</v>
      </c>
      <c r="D3588" s="1" t="s">
        <v>22075</v>
      </c>
      <c r="E3588" s="1" t="s">
        <v>7465</v>
      </c>
      <c r="F3588" s="1" t="s">
        <v>5421</v>
      </c>
      <c r="G3588" s="1" t="s">
        <v>22076</v>
      </c>
      <c r="H3588" s="1" t="s">
        <v>22077</v>
      </c>
      <c r="I3588" s="1" t="s">
        <v>22078</v>
      </c>
      <c r="J3588" s="1" t="s">
        <v>22079</v>
      </c>
      <c r="K3588" s="1" t="s">
        <v>7867</v>
      </c>
      <c r="L3588" s="1" t="s">
        <v>33</v>
      </c>
      <c r="M3588" s="1" t="b">
        <v>0</v>
      </c>
      <c r="N3588" s="1" t="s">
        <v>47</v>
      </c>
      <c r="O3588" s="1" t="s">
        <v>54</v>
      </c>
      <c r="P3588" s="1" t="s">
        <v>7860</v>
      </c>
      <c r="Q3588" s="1" t="s">
        <v>37</v>
      </c>
      <c r="R3588" s="1" t="s">
        <v>22081</v>
      </c>
      <c r="S3588" s="1" t="s">
        <v>69</v>
      </c>
      <c r="T3588" s="1" t="s">
        <v>22082</v>
      </c>
      <c r="U3588" s="1" t="s">
        <v>22083</v>
      </c>
      <c r="V3588" s="1" t="s">
        <v>22084</v>
      </c>
      <c r="W3588" s="1" t="s">
        <v>22085</v>
      </c>
      <c r="X3588" s="1" t="s">
        <v>22086</v>
      </c>
      <c r="Y3588" s="1" t="s">
        <v>69</v>
      </c>
      <c r="Z3588" s="1" t="s">
        <v>7867</v>
      </c>
      <c r="AA3588" s="1">
        <v>0</v>
      </c>
      <c r="AB3588" s="1" t="s">
        <v>476</v>
      </c>
      <c r="AD3588" s="1" t="str">
        <f>VLOOKUP($K3588,「工具标准名」映射表!$B:$I,3,0)</f>
        <v>PPECAE大模型</v>
      </c>
      <c r="AE3588" s="1" t="str">
        <f>VLOOKUP($K3588,「工具标准名」映射表!$B:$I,4,0)</f>
        <v>功能应用层</v>
      </c>
      <c r="AF3588" s="1" t="str">
        <f>VLOOKUP($K3588,「工具标准名」映射表!$B:$I,5,0)</f>
        <v>功能应用（平台型综合系统）</v>
      </c>
      <c r="AG3588" s="1" t="str">
        <f>VLOOKUP($K3588,「工具标准名」映射表!$B:$I,6,0)</f>
        <v>软件工具</v>
      </c>
      <c r="AH3588" s="1" t="str">
        <f>VLOOKUP($K3588,「工具标准名」映射表!$B:$I,7,0)</f>
        <v>大语言模型</v>
      </c>
      <c r="AI3588" s="1" t="str">
        <f>VLOOKUP($K3588,「工具标准名」映射表!$B:$I,8,0)</f>
        <v>是</v>
      </c>
      <c r="AJ3588" s="1" t="s">
        <v>476</v>
      </c>
      <c r="AK3588" s="1"/>
      <c r="AL3588" s="1"/>
      <c r="AM3588" s="1"/>
      <c r="AN3588" s="1"/>
      <c r="AO3588" s="1"/>
    </row>
    <row r="3589" spans="1:41" ht="16">
      <c r="A3589" s="1" t="s">
        <v>22074</v>
      </c>
      <c r="B3589" s="3">
        <v>46056.462534722203</v>
      </c>
      <c r="C3589" s="14">
        <v>1774</v>
      </c>
      <c r="D3589" s="1" t="s">
        <v>22075</v>
      </c>
      <c r="E3589" s="1" t="s">
        <v>7465</v>
      </c>
      <c r="F3589" s="1" t="s">
        <v>5421</v>
      </c>
      <c r="G3589" s="1" t="s">
        <v>22076</v>
      </c>
      <c r="H3589" s="1" t="s">
        <v>22077</v>
      </c>
      <c r="I3589" s="1" t="s">
        <v>22078</v>
      </c>
      <c r="J3589" s="1" t="s">
        <v>22079</v>
      </c>
      <c r="K3589" s="1" t="s">
        <v>14227</v>
      </c>
      <c r="L3589" s="1" t="s">
        <v>33</v>
      </c>
      <c r="M3589" s="1" t="b">
        <v>0</v>
      </c>
      <c r="N3589" s="1" t="s">
        <v>3189</v>
      </c>
      <c r="O3589" s="1" t="s">
        <v>3189</v>
      </c>
      <c r="P3589" s="1" t="s">
        <v>14226</v>
      </c>
      <c r="Q3589" s="1" t="s">
        <v>37</v>
      </c>
      <c r="R3589" s="1" t="s">
        <v>22081</v>
      </c>
      <c r="S3589" s="1" t="s">
        <v>69</v>
      </c>
      <c r="T3589" s="1" t="s">
        <v>22082</v>
      </c>
      <c r="U3589" s="1" t="s">
        <v>22083</v>
      </c>
      <c r="V3589" s="1" t="s">
        <v>22084</v>
      </c>
      <c r="W3589" s="1" t="s">
        <v>22085</v>
      </c>
      <c r="X3589" s="1" t="s">
        <v>22086</v>
      </c>
      <c r="Y3589" s="1" t="s">
        <v>69</v>
      </c>
      <c r="Z3589" s="1" t="s">
        <v>14227</v>
      </c>
      <c r="AA3589" s="1">
        <v>0</v>
      </c>
      <c r="AB3589" s="1" t="s">
        <v>476</v>
      </c>
      <c r="AD3589" s="1" t="str">
        <f>VLOOKUP($K3589,「工具标准名」映射表!$B:$I,3,0)</f>
        <v>家园协同小程序</v>
      </c>
      <c r="AE3589" s="1" t="str">
        <f>VLOOKUP($K3589,「工具标准名」映射表!$B:$I,4,0)</f>
        <v>功能应用层</v>
      </c>
      <c r="AF3589" s="1" t="str">
        <f>VLOOKUP($K3589,「工具标准名」映射表!$B:$I,5,0)</f>
        <v>功能应用层（移动端 App）</v>
      </c>
      <c r="AG3589" s="1" t="str">
        <f>VLOOKUP($K3589,「工具标准名」映射表!$B:$I,6,0)</f>
        <v>软件工具</v>
      </c>
      <c r="AH3589" s="1" t="str">
        <f>VLOOKUP($K3589,「工具标准名」映射表!$B:$I,7,0)</f>
        <v>AI智能体</v>
      </c>
      <c r="AI3589" s="1" t="str">
        <f>VLOOKUP($K3589,「工具标准名」映射表!$B:$I,8,0)</f>
        <v>否</v>
      </c>
      <c r="AJ3589" s="1" t="s">
        <v>476</v>
      </c>
      <c r="AK3589" s="1"/>
      <c r="AL3589" s="1"/>
      <c r="AM3589" s="1"/>
      <c r="AN3589" s="1"/>
      <c r="AO3589" s="1"/>
    </row>
    <row r="3590" spans="1:41" ht="16">
      <c r="A3590" s="1" t="s">
        <v>22088</v>
      </c>
      <c r="B3590" s="3">
        <v>46056.462546296301</v>
      </c>
      <c r="C3590" s="14">
        <v>1775</v>
      </c>
      <c r="D3590" s="1" t="s">
        <v>22089</v>
      </c>
      <c r="E3590" s="1" t="s">
        <v>7465</v>
      </c>
      <c r="F3590" s="1" t="s">
        <v>5421</v>
      </c>
      <c r="G3590" s="1" t="s">
        <v>22090</v>
      </c>
      <c r="H3590" s="1" t="s">
        <v>22091</v>
      </c>
      <c r="I3590" s="1" t="s">
        <v>22092</v>
      </c>
      <c r="J3590" s="1" t="s">
        <v>22093</v>
      </c>
      <c r="K3590" s="1" t="s">
        <v>9081</v>
      </c>
      <c r="L3590" s="1" t="s">
        <v>33</v>
      </c>
      <c r="M3590" s="1" t="b">
        <v>0</v>
      </c>
      <c r="N3590" s="1" t="s">
        <v>6372</v>
      </c>
      <c r="O3590" s="1" t="s">
        <v>3235</v>
      </c>
      <c r="P3590" s="1" t="s">
        <v>9077</v>
      </c>
      <c r="Q3590" s="1" t="s">
        <v>554</v>
      </c>
      <c r="R3590" s="1" t="s">
        <v>555</v>
      </c>
      <c r="S3590" s="1" t="s">
        <v>375</v>
      </c>
      <c r="T3590" s="1" t="s">
        <v>22095</v>
      </c>
      <c r="U3590" s="1" t="s">
        <v>22096</v>
      </c>
      <c r="V3590" s="1" t="s">
        <v>22097</v>
      </c>
      <c r="W3590" s="1" t="s">
        <v>22098</v>
      </c>
      <c r="X3590" s="1" t="s">
        <v>22099</v>
      </c>
      <c r="Y3590" s="1" t="s">
        <v>375</v>
      </c>
      <c r="Z3590" s="1" t="s">
        <v>9081</v>
      </c>
      <c r="AA3590" s="1">
        <v>0</v>
      </c>
      <c r="AB3590" s="1" t="s">
        <v>476</v>
      </c>
      <c r="AD3590" s="1" t="str">
        <f>VLOOKUP($K3590,「工具标准名」映射表!$B:$I,3,0)</f>
        <v>德育资源库</v>
      </c>
      <c r="AE3590" s="1" t="str">
        <f>VLOOKUP($K3590,「工具标准名」映射表!$B:$I,4,0)</f>
        <v>功能应用层</v>
      </c>
      <c r="AF3590" s="1" t="str">
        <f>VLOOKUP($K3590,「工具标准名」映射表!$B:$I,5,0)</f>
        <v>功能应用（平台型综合系统）</v>
      </c>
      <c r="AG3590" s="1" t="str">
        <f>VLOOKUP($K3590,「工具标准名」映射表!$B:$I,6,0)</f>
        <v>虚拟教室</v>
      </c>
      <c r="AH3590" s="1" t="str">
        <f>VLOOKUP($K3590,「工具标准名」映射表!$B:$I,7,0)</f>
        <v>其他</v>
      </c>
      <c r="AI3590" s="1" t="str">
        <f>VLOOKUP($K3590,「工具标准名」映射表!$B:$I,8,0)</f>
        <v>否</v>
      </c>
      <c r="AJ3590" s="1" t="s">
        <v>476</v>
      </c>
      <c r="AK3590" s="1"/>
      <c r="AL3590" s="1"/>
      <c r="AM3590" s="1"/>
      <c r="AN3590" s="1"/>
      <c r="AO3590" s="1"/>
    </row>
    <row r="3591" spans="1:41" ht="16">
      <c r="A3591" s="1" t="s">
        <v>22088</v>
      </c>
      <c r="B3591" s="3">
        <v>46056.462546296301</v>
      </c>
      <c r="C3591" s="14">
        <v>1775</v>
      </c>
      <c r="D3591" s="1" t="s">
        <v>22089</v>
      </c>
      <c r="E3591" s="1" t="s">
        <v>7465</v>
      </c>
      <c r="F3591" s="1" t="s">
        <v>5421</v>
      </c>
      <c r="G3591" s="1" t="s">
        <v>22090</v>
      </c>
      <c r="H3591" s="1" t="s">
        <v>22091</v>
      </c>
      <c r="I3591" s="1" t="s">
        <v>22092</v>
      </c>
      <c r="J3591" s="1" t="s">
        <v>22093</v>
      </c>
      <c r="K3591" s="1" t="s">
        <v>20984</v>
      </c>
      <c r="L3591" s="1" t="s">
        <v>33</v>
      </c>
      <c r="M3591" s="1" t="b">
        <v>1</v>
      </c>
      <c r="N3591" s="1" t="s">
        <v>6372</v>
      </c>
      <c r="O3591" s="1" t="s">
        <v>54</v>
      </c>
      <c r="P3591" s="1" t="s">
        <v>20983</v>
      </c>
      <c r="Q3591" s="1" t="s">
        <v>554</v>
      </c>
      <c r="R3591" s="1" t="s">
        <v>555</v>
      </c>
      <c r="S3591" s="1" t="s">
        <v>375</v>
      </c>
      <c r="T3591" s="1" t="s">
        <v>22095</v>
      </c>
      <c r="U3591" s="1" t="s">
        <v>22096</v>
      </c>
      <c r="V3591" s="1" t="s">
        <v>22097</v>
      </c>
      <c r="W3591" s="1" t="s">
        <v>22098</v>
      </c>
      <c r="X3591" s="1" t="s">
        <v>22099</v>
      </c>
      <c r="Y3591" s="1" t="s">
        <v>375</v>
      </c>
      <c r="Z3591" s="1" t="s">
        <v>20984</v>
      </c>
      <c r="AA3591" s="1">
        <v>0</v>
      </c>
      <c r="AB3591" s="1" t="s">
        <v>476</v>
      </c>
      <c r="AD3591" s="1" t="str">
        <f>VLOOKUP($K3591,「工具标准名」映射表!$B:$I,3,0)</f>
        <v>幼师口袋自建评价德育指标</v>
      </c>
      <c r="AE3591" s="1" t="str">
        <f>VLOOKUP($K3591,「工具标准名」映射表!$B:$I,4,0)</f>
        <v>教育数据层</v>
      </c>
      <c r="AF3591" s="1" t="str">
        <f>VLOOKUP($K3591,「工具标准名」映射表!$B:$I,5,0)</f>
        <v>教育数据层（资源数据）</v>
      </c>
      <c r="AG3591" s="1" t="str">
        <f>VLOOKUP($K3591,「工具标准名」映射表!$B:$I,6,0)</f>
        <v>在线资源</v>
      </c>
      <c r="AH3591" s="1" t="str">
        <f>VLOOKUP($K3591,「工具标准名」映射表!$B:$I,7,0)</f>
        <v>大语言模型</v>
      </c>
      <c r="AI3591" s="1" t="str">
        <f>VLOOKUP($K3591,「工具标准名」映射表!$B:$I,8,0)</f>
        <v>是</v>
      </c>
      <c r="AJ3591" s="1" t="s">
        <v>476</v>
      </c>
      <c r="AK3591" s="1"/>
      <c r="AL3591" s="1"/>
      <c r="AM3591" s="1"/>
      <c r="AN3591" s="1"/>
      <c r="AO3591" s="1"/>
    </row>
    <row r="3592" spans="1:41" ht="16">
      <c r="A3592" s="1" t="s">
        <v>22101</v>
      </c>
      <c r="B3592" s="3">
        <v>46056.462546296301</v>
      </c>
      <c r="C3592" s="14">
        <v>1776</v>
      </c>
      <c r="D3592" s="1" t="s">
        <v>22102</v>
      </c>
      <c r="E3592" s="1" t="s">
        <v>12334</v>
      </c>
      <c r="F3592" s="1" t="s">
        <v>5421</v>
      </c>
      <c r="G3592" s="1" t="s">
        <v>22103</v>
      </c>
      <c r="H3592" s="1" t="s">
        <v>22104</v>
      </c>
      <c r="I3592" s="1" t="s">
        <v>22105</v>
      </c>
      <c r="J3592" s="1" t="s">
        <v>22106</v>
      </c>
      <c r="K3592" s="1" t="s">
        <v>124</v>
      </c>
      <c r="L3592" s="1" t="s">
        <v>33</v>
      </c>
      <c r="M3592" s="1" t="b">
        <v>0</v>
      </c>
      <c r="N3592" s="1" t="s">
        <v>47</v>
      </c>
      <c r="O3592" s="1" t="s">
        <v>54</v>
      </c>
      <c r="P3592" s="1" t="s">
        <v>6268</v>
      </c>
      <c r="Q3592" s="1" t="s">
        <v>37</v>
      </c>
      <c r="R3592" s="1" t="s">
        <v>38</v>
      </c>
      <c r="S3592" s="1" t="s">
        <v>39</v>
      </c>
      <c r="T3592" s="1" t="s">
        <v>22108</v>
      </c>
      <c r="U3592" s="1" t="s">
        <v>22105</v>
      </c>
      <c r="V3592" s="1" t="s">
        <v>22109</v>
      </c>
      <c r="W3592" s="1" t="s">
        <v>22110</v>
      </c>
      <c r="X3592" s="1" t="s">
        <v>22111</v>
      </c>
      <c r="Y3592" s="1" t="s">
        <v>156</v>
      </c>
      <c r="Z3592" s="1" t="s">
        <v>4864</v>
      </c>
      <c r="AA3592" s="1" t="s">
        <v>23367</v>
      </c>
      <c r="AB3592" s="1" t="s">
        <v>164</v>
      </c>
      <c r="AD3592" s="1" t="str">
        <f>VLOOKUP($K3592,「工具标准名」映射表!$B:$I,3,0)</f>
        <v>DeepSeek 大模型</v>
      </c>
      <c r="AE3592" s="1" t="str">
        <f>VLOOKUP($K3592,「工具标准名」映射表!$B:$I,4,0)</f>
        <v>功能应用层</v>
      </c>
      <c r="AF3592" s="1" t="str">
        <f>VLOOKUP($K3592,「工具标准名」映射表!$B:$I,5,0)</f>
        <v>功能应用（教学辅助工具）</v>
      </c>
      <c r="AG3592" s="1" t="str">
        <f>VLOOKUP($K3592,「工具标准名」映射表!$B:$I,6,0)</f>
        <v>软件工具</v>
      </c>
      <c r="AH3592" s="1" t="str">
        <f>VLOOKUP($K3592,「工具标准名」映射表!$B:$I,7,0)</f>
        <v>AI智能体</v>
      </c>
      <c r="AI3592" s="1" t="str">
        <f>VLOOKUP($K3592,「工具标准名」映射表!$B:$I,8,0)</f>
        <v>否</v>
      </c>
      <c r="AJ3592" s="1" t="s">
        <v>164</v>
      </c>
      <c r="AK3592" s="1"/>
      <c r="AL3592" s="1"/>
      <c r="AM3592" s="1"/>
      <c r="AN3592" s="1"/>
      <c r="AO3592" s="1"/>
    </row>
    <row r="3593" spans="1:41" ht="16">
      <c r="A3593" s="1" t="s">
        <v>22101</v>
      </c>
      <c r="B3593" s="3">
        <v>46056.462546296301</v>
      </c>
      <c r="C3593" s="14">
        <v>1776</v>
      </c>
      <c r="D3593" s="1" t="s">
        <v>22102</v>
      </c>
      <c r="E3593" s="1" t="s">
        <v>12334</v>
      </c>
      <c r="F3593" s="1" t="s">
        <v>5421</v>
      </c>
      <c r="G3593" s="1" t="s">
        <v>22103</v>
      </c>
      <c r="H3593" s="1" t="s">
        <v>22104</v>
      </c>
      <c r="I3593" s="1" t="s">
        <v>22105</v>
      </c>
      <c r="J3593" s="1" t="s">
        <v>22106</v>
      </c>
      <c r="K3593" s="1" t="s">
        <v>124</v>
      </c>
      <c r="L3593" s="1" t="s">
        <v>33</v>
      </c>
      <c r="M3593" s="1" t="b">
        <v>0</v>
      </c>
      <c r="N3593" s="1" t="s">
        <v>47</v>
      </c>
      <c r="O3593" s="1" t="s">
        <v>54</v>
      </c>
      <c r="P3593" s="1" t="s">
        <v>6273</v>
      </c>
      <c r="Q3593" s="1" t="s">
        <v>37</v>
      </c>
      <c r="R3593" s="1" t="s">
        <v>38</v>
      </c>
      <c r="S3593" s="1" t="s">
        <v>39</v>
      </c>
      <c r="T3593" s="1" t="s">
        <v>22108</v>
      </c>
      <c r="U3593" s="1" t="s">
        <v>22105</v>
      </c>
      <c r="V3593" s="1" t="s">
        <v>22109</v>
      </c>
      <c r="W3593" s="1" t="s">
        <v>22110</v>
      </c>
      <c r="X3593" s="1" t="s">
        <v>22111</v>
      </c>
      <c r="Y3593" s="1" t="s">
        <v>156</v>
      </c>
      <c r="Z3593" s="1" t="s">
        <v>4864</v>
      </c>
      <c r="AA3593" s="1" t="s">
        <v>23367</v>
      </c>
      <c r="AB3593" s="1" t="s">
        <v>164</v>
      </c>
      <c r="AD3593" s="1" t="str">
        <f>VLOOKUP($K3593,「工具标准名」映射表!$B:$I,3,0)</f>
        <v>DeepSeek 大模型</v>
      </c>
      <c r="AE3593" s="1" t="str">
        <f>VLOOKUP($K3593,「工具标准名」映射表!$B:$I,4,0)</f>
        <v>功能应用层</v>
      </c>
      <c r="AF3593" s="1" t="str">
        <f>VLOOKUP($K3593,「工具标准名」映射表!$B:$I,5,0)</f>
        <v>功能应用（教学辅助工具）</v>
      </c>
      <c r="AG3593" s="1" t="str">
        <f>VLOOKUP($K3593,「工具标准名」映射表!$B:$I,6,0)</f>
        <v>软件工具</v>
      </c>
      <c r="AH3593" s="1" t="str">
        <f>VLOOKUP($K3593,「工具标准名」映射表!$B:$I,7,0)</f>
        <v>AI智能体</v>
      </c>
      <c r="AI3593" s="1" t="str">
        <f>VLOOKUP($K3593,「工具标准名」映射表!$B:$I,8,0)</f>
        <v>否</v>
      </c>
      <c r="AJ3593" s="1" t="s">
        <v>164</v>
      </c>
      <c r="AK3593" s="1"/>
      <c r="AL3593" s="1"/>
      <c r="AM3593" s="1"/>
      <c r="AN3593" s="1"/>
      <c r="AO3593" s="1"/>
    </row>
    <row r="3594" spans="1:41" ht="16">
      <c r="A3594" s="1" t="s">
        <v>22114</v>
      </c>
      <c r="B3594" s="3">
        <v>46056.462534722203</v>
      </c>
      <c r="C3594" s="14">
        <v>1777</v>
      </c>
      <c r="D3594" s="1" t="s">
        <v>22115</v>
      </c>
      <c r="E3594" s="1" t="s">
        <v>2958</v>
      </c>
      <c r="F3594" s="1" t="s">
        <v>5421</v>
      </c>
      <c r="G3594" s="1" t="s">
        <v>22116</v>
      </c>
      <c r="H3594" s="1" t="s">
        <v>22117</v>
      </c>
      <c r="I3594" s="1" t="s">
        <v>818</v>
      </c>
      <c r="J3594" s="1" t="s">
        <v>985</v>
      </c>
      <c r="Q3594" s="1" t="s">
        <v>554</v>
      </c>
      <c r="R3594" s="1" t="s">
        <v>555</v>
      </c>
      <c r="S3594" s="1" t="s">
        <v>375</v>
      </c>
      <c r="T3594" s="1" t="s">
        <v>22120</v>
      </c>
      <c r="U3594" s="1" t="s">
        <v>17667</v>
      </c>
      <c r="V3594" s="1" t="s">
        <v>22121</v>
      </c>
      <c r="W3594" s="1" t="s">
        <v>22122</v>
      </c>
      <c r="X3594" s="1" t="s">
        <v>22123</v>
      </c>
      <c r="Y3594" s="1" t="s">
        <v>2361</v>
      </c>
      <c r="Z3594" s="1" t="e">
        <v>#N/A</v>
      </c>
      <c r="AA3594" s="1" t="e">
        <v>#N/A</v>
      </c>
      <c r="AB3594" s="1" t="s">
        <v>164</v>
      </c>
      <c r="AD3594" s="1" t="e">
        <f>VLOOKUP($K3594,「工具标准名」映射表!$B:$I,3,0)</f>
        <v>#N/A</v>
      </c>
      <c r="AE3594" s="1" t="e">
        <f>VLOOKUP($K3594,「工具标准名」映射表!$B:$I,4,0)</f>
        <v>#N/A</v>
      </c>
      <c r="AF3594" s="1" t="e">
        <f>VLOOKUP($K3594,「工具标准名」映射表!$B:$I,5,0)</f>
        <v>#N/A</v>
      </c>
      <c r="AG3594" s="1" t="e">
        <f>VLOOKUP($K3594,「工具标准名」映射表!$B:$I,6,0)</f>
        <v>#N/A</v>
      </c>
      <c r="AH3594" s="1" t="e">
        <f>VLOOKUP($K3594,「工具标准名」映射表!$B:$I,7,0)</f>
        <v>#N/A</v>
      </c>
      <c r="AI3594" s="1" t="e">
        <f>VLOOKUP($K3594,「工具标准名」映射表!$B:$I,8,0)</f>
        <v>#N/A</v>
      </c>
      <c r="AJ3594" s="1" t="s">
        <v>164</v>
      </c>
      <c r="AK3594" s="1"/>
      <c r="AL3594" s="1"/>
      <c r="AM3594" s="1"/>
      <c r="AN3594" s="1"/>
      <c r="AO3594" s="1"/>
    </row>
    <row r="3595" spans="1:41" ht="16">
      <c r="A3595" s="1" t="s">
        <v>22124</v>
      </c>
      <c r="B3595" s="3">
        <v>46056.4626041667</v>
      </c>
      <c r="C3595" s="14">
        <v>1779</v>
      </c>
      <c r="D3595" s="1" t="s">
        <v>22125</v>
      </c>
      <c r="E3595" s="1" t="s">
        <v>12334</v>
      </c>
      <c r="F3595" s="1" t="s">
        <v>5421</v>
      </c>
      <c r="G3595" s="1" t="s">
        <v>22126</v>
      </c>
      <c r="H3595" s="1" t="s">
        <v>22127</v>
      </c>
      <c r="I3595" s="1" t="s">
        <v>22128</v>
      </c>
      <c r="J3595" s="1" t="s">
        <v>22129</v>
      </c>
      <c r="K3595" s="1" t="s">
        <v>16606</v>
      </c>
      <c r="L3595" s="1" t="s">
        <v>33</v>
      </c>
      <c r="M3595" s="1" t="b">
        <v>0</v>
      </c>
      <c r="N3595" s="1" t="s">
        <v>47</v>
      </c>
      <c r="O3595" s="1" t="s">
        <v>48</v>
      </c>
      <c r="P3595" s="1" t="s">
        <v>16605</v>
      </c>
      <c r="Q3595" s="1" t="s">
        <v>37</v>
      </c>
      <c r="R3595" s="1" t="s">
        <v>38</v>
      </c>
      <c r="S3595" s="1" t="s">
        <v>39</v>
      </c>
      <c r="T3595" s="1" t="s">
        <v>22131</v>
      </c>
      <c r="U3595" s="1" t="s">
        <v>22128</v>
      </c>
      <c r="V3595" s="1" t="s">
        <v>22132</v>
      </c>
      <c r="W3595" s="1" t="s">
        <v>22133</v>
      </c>
      <c r="X3595" s="1" t="s">
        <v>22134</v>
      </c>
      <c r="Y3595" s="1" t="s">
        <v>156</v>
      </c>
      <c r="Z3595" s="1" t="s">
        <v>16606</v>
      </c>
      <c r="AA3595" s="1">
        <v>0</v>
      </c>
      <c r="AB3595" s="1" t="s">
        <v>164</v>
      </c>
      <c r="AD3595" s="1" t="str">
        <f>VLOOKUP($K3595,「工具标准名」映射表!$B:$I,3,0)</f>
        <v>闪念贝壳app</v>
      </c>
      <c r="AE3595" s="1" t="str">
        <f>VLOOKUP($K3595,「工具标准名」映射表!$B:$I,4,0)</f>
        <v>功能应用层</v>
      </c>
      <c r="AF3595" s="1" t="str">
        <f>VLOOKUP($K3595,「工具标准名」映射表!$B:$I,5,0)</f>
        <v>功能应用层（移动端 App）</v>
      </c>
      <c r="AG3595" s="1" t="str">
        <f>VLOOKUP($K3595,「工具标准名」映射表!$B:$I,6,0)</f>
        <v>软件工具</v>
      </c>
      <c r="AH3595" s="1" t="str">
        <f>VLOOKUP($K3595,「工具标准名」映射表!$B:$I,7,0)</f>
        <v>AI智能体</v>
      </c>
      <c r="AI3595" s="1" t="str">
        <f>VLOOKUP($K3595,「工具标准名」映射表!$B:$I,8,0)</f>
        <v>否</v>
      </c>
      <c r="AJ3595" s="1" t="s">
        <v>164</v>
      </c>
      <c r="AK3595" s="1"/>
      <c r="AL3595" s="1"/>
      <c r="AM3595" s="1"/>
      <c r="AN3595" s="1"/>
      <c r="AO3595" s="1"/>
    </row>
    <row r="3596" spans="1:41" ht="16">
      <c r="A3596" s="1" t="s">
        <v>22124</v>
      </c>
      <c r="B3596" s="3">
        <v>46056.4626041667</v>
      </c>
      <c r="C3596" s="14">
        <v>1779</v>
      </c>
      <c r="D3596" s="1" t="s">
        <v>22125</v>
      </c>
      <c r="E3596" s="1" t="s">
        <v>12334</v>
      </c>
      <c r="F3596" s="1" t="s">
        <v>5421</v>
      </c>
      <c r="G3596" s="1" t="s">
        <v>22126</v>
      </c>
      <c r="H3596" s="1" t="s">
        <v>22127</v>
      </c>
      <c r="I3596" s="1" t="s">
        <v>22128</v>
      </c>
      <c r="J3596" s="1" t="s">
        <v>22129</v>
      </c>
      <c r="K3596" s="1" t="s">
        <v>124</v>
      </c>
      <c r="L3596" s="1" t="s">
        <v>33</v>
      </c>
      <c r="M3596" s="1" t="b">
        <v>0</v>
      </c>
      <c r="N3596" s="1" t="s">
        <v>47</v>
      </c>
      <c r="O3596" s="1" t="s">
        <v>48</v>
      </c>
      <c r="P3596" s="1" t="s">
        <v>6274</v>
      </c>
      <c r="Q3596" s="1" t="s">
        <v>37</v>
      </c>
      <c r="R3596" s="1" t="s">
        <v>38</v>
      </c>
      <c r="S3596" s="1" t="s">
        <v>39</v>
      </c>
      <c r="T3596" s="1" t="s">
        <v>22131</v>
      </c>
      <c r="U3596" s="1" t="s">
        <v>22128</v>
      </c>
      <c r="V3596" s="1" t="s">
        <v>22132</v>
      </c>
      <c r="W3596" s="1" t="s">
        <v>22133</v>
      </c>
      <c r="X3596" s="1" t="s">
        <v>22134</v>
      </c>
      <c r="Y3596" s="1" t="s">
        <v>156</v>
      </c>
      <c r="Z3596" s="1" t="s">
        <v>4864</v>
      </c>
      <c r="AA3596" s="1" t="s">
        <v>23367</v>
      </c>
      <c r="AB3596" s="1" t="s">
        <v>164</v>
      </c>
      <c r="AD3596" s="1" t="str">
        <f>VLOOKUP($K3596,「工具标准名」映射表!$B:$I,3,0)</f>
        <v>DeepSeek 大模型</v>
      </c>
      <c r="AE3596" s="1" t="str">
        <f>VLOOKUP($K3596,「工具标准名」映射表!$B:$I,4,0)</f>
        <v>功能应用层</v>
      </c>
      <c r="AF3596" s="1" t="str">
        <f>VLOOKUP($K3596,「工具标准名」映射表!$B:$I,5,0)</f>
        <v>功能应用（教学辅助工具）</v>
      </c>
      <c r="AG3596" s="1" t="str">
        <f>VLOOKUP($K3596,「工具标准名」映射表!$B:$I,6,0)</f>
        <v>软件工具</v>
      </c>
      <c r="AH3596" s="1" t="str">
        <f>VLOOKUP($K3596,「工具标准名」映射表!$B:$I,7,0)</f>
        <v>AI智能体</v>
      </c>
      <c r="AI3596" s="1" t="str">
        <f>VLOOKUP($K3596,「工具标准名」映射表!$B:$I,8,0)</f>
        <v>否</v>
      </c>
      <c r="AJ3596" s="1" t="s">
        <v>164</v>
      </c>
      <c r="AK3596" s="1"/>
      <c r="AL3596" s="1"/>
      <c r="AM3596" s="1"/>
      <c r="AN3596" s="1"/>
      <c r="AO3596" s="1"/>
    </row>
    <row r="3597" spans="1:41" ht="16">
      <c r="A3597" s="1" t="s">
        <v>22124</v>
      </c>
      <c r="B3597" s="3">
        <v>46056.4626041667</v>
      </c>
      <c r="C3597" s="14">
        <v>1779</v>
      </c>
      <c r="D3597" s="1" t="s">
        <v>22125</v>
      </c>
      <c r="E3597" s="1" t="s">
        <v>12334</v>
      </c>
      <c r="F3597" s="1" t="s">
        <v>5421</v>
      </c>
      <c r="G3597" s="1" t="s">
        <v>22126</v>
      </c>
      <c r="H3597" s="1" t="s">
        <v>22127</v>
      </c>
      <c r="I3597" s="1" t="s">
        <v>22128</v>
      </c>
      <c r="J3597" s="1" t="s">
        <v>22129</v>
      </c>
      <c r="K3597" s="1" t="s">
        <v>139</v>
      </c>
      <c r="L3597" s="1" t="s">
        <v>33</v>
      </c>
      <c r="M3597" s="1" t="b">
        <v>0</v>
      </c>
      <c r="N3597" s="1" t="s">
        <v>47</v>
      </c>
      <c r="O3597" s="1" t="s">
        <v>48</v>
      </c>
      <c r="P3597" s="1" t="s">
        <v>6274</v>
      </c>
      <c r="Q3597" s="1" t="s">
        <v>37</v>
      </c>
      <c r="R3597" s="1" t="s">
        <v>38</v>
      </c>
      <c r="S3597" s="1" t="s">
        <v>39</v>
      </c>
      <c r="T3597" s="1" t="s">
        <v>22131</v>
      </c>
      <c r="U3597" s="1" t="s">
        <v>22128</v>
      </c>
      <c r="V3597" s="1" t="s">
        <v>22132</v>
      </c>
      <c r="W3597" s="1" t="s">
        <v>22133</v>
      </c>
      <c r="X3597" s="1" t="s">
        <v>22134</v>
      </c>
      <c r="Y3597" s="1" t="s">
        <v>156</v>
      </c>
      <c r="Z3597" s="1" t="s">
        <v>139</v>
      </c>
      <c r="AA3597" s="1" t="s">
        <v>23370</v>
      </c>
      <c r="AB3597" s="1" t="s">
        <v>164</v>
      </c>
      <c r="AD3597" s="1" t="str">
        <f>VLOOKUP($K3597,「工具标准名」映射表!$B:$I,3,0)</f>
        <v>豆包</v>
      </c>
      <c r="AE3597" s="1" t="str">
        <f>VLOOKUP($K3597,「工具标准名」映射表!$B:$I,4,0)</f>
        <v>功能应用层</v>
      </c>
      <c r="AF3597" s="1" t="str">
        <f>VLOOKUP($K3597,「工具标准名」映射表!$B:$I,5,0)</f>
        <v>功能应用（教学辅助工具）</v>
      </c>
      <c r="AG3597" s="1" t="str">
        <f>VLOOKUP($K3597,「工具标准名」映射表!$B:$I,6,0)</f>
        <v>软件工具</v>
      </c>
      <c r="AH3597" s="1" t="str">
        <f>VLOOKUP($K3597,「工具标准名」映射表!$B:$I,7,0)</f>
        <v>其他</v>
      </c>
      <c r="AI3597" s="1" t="str">
        <f>VLOOKUP($K3597,「工具标准名」映射表!$B:$I,8,0)</f>
        <v>否</v>
      </c>
      <c r="AJ3597" s="1" t="s">
        <v>164</v>
      </c>
      <c r="AK3597" s="1"/>
      <c r="AL3597" s="1"/>
      <c r="AM3597" s="1"/>
      <c r="AN3597" s="1"/>
      <c r="AO3597" s="1"/>
    </row>
    <row r="3598" spans="1:41" ht="16">
      <c r="A3598" s="1" t="s">
        <v>22137</v>
      </c>
      <c r="B3598" s="3">
        <v>46056.462696759299</v>
      </c>
      <c r="C3598" s="14">
        <v>1780</v>
      </c>
      <c r="D3598" s="1" t="s">
        <v>22138</v>
      </c>
      <c r="E3598" s="1" t="s">
        <v>1122</v>
      </c>
      <c r="F3598" s="1" t="s">
        <v>5421</v>
      </c>
      <c r="G3598" s="1" t="s">
        <v>22139</v>
      </c>
      <c r="H3598" s="1" t="s">
        <v>22140</v>
      </c>
      <c r="I3598" s="1" t="s">
        <v>22141</v>
      </c>
      <c r="J3598" s="1" t="s">
        <v>22142</v>
      </c>
      <c r="K3598" s="1" t="s">
        <v>3265</v>
      </c>
      <c r="L3598" s="1" t="s">
        <v>33</v>
      </c>
      <c r="M3598" s="1" t="b">
        <v>0</v>
      </c>
      <c r="N3598" s="1" t="s">
        <v>65</v>
      </c>
      <c r="O3598" s="1" t="s">
        <v>66</v>
      </c>
      <c r="P3598" s="1" t="s">
        <v>3261</v>
      </c>
      <c r="Q3598" s="1" t="s">
        <v>37</v>
      </c>
      <c r="R3598" s="1" t="s">
        <v>38</v>
      </c>
      <c r="S3598" s="1" t="s">
        <v>39</v>
      </c>
      <c r="T3598" s="1" t="s">
        <v>22144</v>
      </c>
      <c r="U3598" s="1" t="s">
        <v>22145</v>
      </c>
      <c r="V3598" s="1" t="s">
        <v>22146</v>
      </c>
      <c r="W3598" s="1" t="s">
        <v>22147</v>
      </c>
      <c r="X3598" s="1" t="s">
        <v>22148</v>
      </c>
      <c r="Y3598" s="1" t="s">
        <v>22149</v>
      </c>
      <c r="Z3598" s="1" t="s">
        <v>3265</v>
      </c>
      <c r="AA3598" s="1">
        <v>0</v>
      </c>
      <c r="AB3598" s="1" t="s">
        <v>385</v>
      </c>
      <c r="AD3598" s="1" t="str">
        <f>VLOOKUP($K3598,「工具标准名」映射表!$B:$I,3,0)</f>
        <v>AI编程玩具</v>
      </c>
      <c r="AE3598" s="1" t="str">
        <f>VLOOKUP($K3598,「工具标准名」映射表!$B:$I,4,0)</f>
        <v>功能应用层</v>
      </c>
      <c r="AF3598" s="1" t="str">
        <f>VLOOKUP($K3598,「工具标准名」映射表!$B:$I,5,0)</f>
        <v>功能应用（教学辅助工具）</v>
      </c>
      <c r="AG3598" s="1" t="str">
        <f>VLOOKUP($K3598,「工具标准名」映射表!$B:$I,6,0)</f>
        <v>软件工具</v>
      </c>
      <c r="AH3598" s="1" t="str">
        <f>VLOOKUP($K3598,「工具标准名」映射表!$B:$I,7,0)</f>
        <v>AI智能体</v>
      </c>
      <c r="AI3598" s="1" t="str">
        <f>VLOOKUP($K3598,「工具标准名」映射表!$B:$I,8,0)</f>
        <v>是</v>
      </c>
      <c r="AJ3598" s="1" t="s">
        <v>385</v>
      </c>
      <c r="AK3598" s="1"/>
      <c r="AL3598" s="1"/>
      <c r="AM3598" s="1"/>
      <c r="AN3598" s="1"/>
      <c r="AO3598" s="1"/>
    </row>
    <row r="3599" spans="1:41" ht="16">
      <c r="A3599" s="1" t="s">
        <v>22137</v>
      </c>
      <c r="B3599" s="3">
        <v>46056.462696759299</v>
      </c>
      <c r="C3599" s="14">
        <v>1780</v>
      </c>
      <c r="D3599" s="1" t="s">
        <v>22138</v>
      </c>
      <c r="E3599" s="1" t="s">
        <v>1122</v>
      </c>
      <c r="F3599" s="1" t="s">
        <v>5421</v>
      </c>
      <c r="G3599" s="1" t="s">
        <v>22139</v>
      </c>
      <c r="H3599" s="1" t="s">
        <v>22140</v>
      </c>
      <c r="I3599" s="1" t="s">
        <v>22141</v>
      </c>
      <c r="J3599" s="1" t="s">
        <v>22142</v>
      </c>
      <c r="K3599" s="1" t="s">
        <v>17220</v>
      </c>
      <c r="L3599" s="1" t="s">
        <v>33</v>
      </c>
      <c r="M3599" s="1" t="b">
        <v>1</v>
      </c>
      <c r="N3599" s="1" t="s">
        <v>17213</v>
      </c>
      <c r="O3599" s="1" t="s">
        <v>66</v>
      </c>
      <c r="P3599" s="1" t="s">
        <v>17214</v>
      </c>
      <c r="Q3599" s="1" t="s">
        <v>37</v>
      </c>
      <c r="R3599" s="1" t="s">
        <v>38</v>
      </c>
      <c r="S3599" s="1" t="s">
        <v>39</v>
      </c>
      <c r="T3599" s="1" t="s">
        <v>22144</v>
      </c>
      <c r="U3599" s="1" t="s">
        <v>22145</v>
      </c>
      <c r="V3599" s="1" t="s">
        <v>22146</v>
      </c>
      <c r="W3599" s="1" t="s">
        <v>22147</v>
      </c>
      <c r="X3599" s="1" t="s">
        <v>22148</v>
      </c>
      <c r="Y3599" s="1" t="s">
        <v>22149</v>
      </c>
      <c r="Z3599" s="1" t="s">
        <v>17220</v>
      </c>
      <c r="AA3599" s="1">
        <v>0</v>
      </c>
      <c r="AB3599" s="1" t="s">
        <v>385</v>
      </c>
      <c r="AD3599" s="1" t="e">
        <f>VLOOKUP($K3599,「工具标准名」映射表!$B:$I,3,0)</f>
        <v>#N/A</v>
      </c>
      <c r="AE3599" s="1" t="e">
        <f>VLOOKUP($K3599,「工具标准名」映射表!$B:$I,4,0)</f>
        <v>#N/A</v>
      </c>
      <c r="AF3599" s="1" t="e">
        <f>VLOOKUP($K3599,「工具标准名」映射表!$B:$I,5,0)</f>
        <v>#N/A</v>
      </c>
      <c r="AG3599" s="1" t="e">
        <f>VLOOKUP($K3599,「工具标准名」映射表!$B:$I,6,0)</f>
        <v>#N/A</v>
      </c>
      <c r="AH3599" s="1" t="e">
        <f>VLOOKUP($K3599,「工具标准名」映射表!$B:$I,7,0)</f>
        <v>#N/A</v>
      </c>
      <c r="AI3599" s="1" t="e">
        <f>VLOOKUP($K3599,「工具标准名」映射表!$B:$I,8,0)</f>
        <v>#N/A</v>
      </c>
      <c r="AJ3599" s="1" t="s">
        <v>385</v>
      </c>
      <c r="AK3599" s="1"/>
      <c r="AL3599" s="1"/>
      <c r="AM3599" s="1"/>
      <c r="AN3599" s="1"/>
      <c r="AO3599" s="1"/>
    </row>
    <row r="3600" spans="1:41" ht="16">
      <c r="A3600" s="1" t="s">
        <v>22151</v>
      </c>
      <c r="B3600" s="3">
        <v>46056.462638888901</v>
      </c>
      <c r="C3600" s="14">
        <v>1781</v>
      </c>
      <c r="D3600" s="1" t="s">
        <v>22152</v>
      </c>
      <c r="E3600" s="1" t="s">
        <v>22153</v>
      </c>
      <c r="F3600" s="1" t="s">
        <v>5421</v>
      </c>
      <c r="G3600" s="1" t="s">
        <v>22154</v>
      </c>
      <c r="H3600" s="1" t="s">
        <v>22155</v>
      </c>
      <c r="I3600" s="1" t="s">
        <v>22156</v>
      </c>
      <c r="J3600" s="1" t="s">
        <v>22157</v>
      </c>
      <c r="K3600" s="1" t="s">
        <v>1962</v>
      </c>
      <c r="L3600" s="1" t="s">
        <v>33</v>
      </c>
      <c r="M3600" s="1" t="b">
        <v>0</v>
      </c>
      <c r="N3600" s="1" t="s">
        <v>47</v>
      </c>
      <c r="O3600" s="1" t="s">
        <v>48</v>
      </c>
      <c r="P3600" s="1" t="s">
        <v>11640</v>
      </c>
      <c r="Q3600" s="1" t="s">
        <v>37</v>
      </c>
      <c r="R3600" s="1" t="s">
        <v>38</v>
      </c>
      <c r="S3600" s="1" t="s">
        <v>375</v>
      </c>
      <c r="T3600" s="1" t="s">
        <v>22159</v>
      </c>
      <c r="U3600" s="1" t="s">
        <v>22156</v>
      </c>
      <c r="V3600" s="1" t="s">
        <v>22160</v>
      </c>
      <c r="W3600" s="1" t="s">
        <v>22161</v>
      </c>
      <c r="X3600" s="1" t="s">
        <v>22162</v>
      </c>
      <c r="Y3600" s="1" t="s">
        <v>156</v>
      </c>
      <c r="Z3600" s="1" t="s">
        <v>139</v>
      </c>
      <c r="AA3600" s="1" t="s">
        <v>23370</v>
      </c>
      <c r="AB3600" s="1" t="s">
        <v>138</v>
      </c>
      <c r="AD3600" s="1" t="str">
        <f>VLOOKUP($K3600,「工具标准名」映射表!$B:$I,3,0)</f>
        <v>豆包</v>
      </c>
      <c r="AE3600" s="1" t="str">
        <f>VLOOKUP($K3600,「工具标准名」映射表!$B:$I,4,0)</f>
        <v>功能应用层</v>
      </c>
      <c r="AF3600" s="1" t="str">
        <f>VLOOKUP($K3600,「工具标准名」映射表!$B:$I,5,0)</f>
        <v>功能应用（教学辅助工具）</v>
      </c>
      <c r="AG3600" s="1" t="str">
        <f>VLOOKUP($K3600,「工具标准名」映射表!$B:$I,6,0)</f>
        <v>软件工具</v>
      </c>
      <c r="AH3600" s="1" t="str">
        <f>VLOOKUP($K3600,「工具标准名」映射表!$B:$I,7,0)</f>
        <v>其他</v>
      </c>
      <c r="AI3600" s="1" t="str">
        <f>VLOOKUP($K3600,「工具标准名」映射表!$B:$I,8,0)</f>
        <v>否</v>
      </c>
      <c r="AJ3600" s="1" t="s">
        <v>138</v>
      </c>
      <c r="AK3600" s="1"/>
      <c r="AL3600" s="1"/>
      <c r="AM3600" s="1"/>
      <c r="AN3600" s="1"/>
      <c r="AO3600" s="1"/>
    </row>
    <row r="3601" spans="1:41" ht="16">
      <c r="A3601" s="1" t="s">
        <v>22163</v>
      </c>
      <c r="B3601" s="3">
        <v>46056.462627314802</v>
      </c>
      <c r="C3601" s="14">
        <v>1782</v>
      </c>
      <c r="D3601" s="1" t="s">
        <v>22164</v>
      </c>
      <c r="E3601" s="1" t="s">
        <v>5420</v>
      </c>
      <c r="F3601" s="1" t="s">
        <v>5421</v>
      </c>
      <c r="G3601" s="1" t="s">
        <v>22165</v>
      </c>
      <c r="H3601" s="1" t="s">
        <v>22166</v>
      </c>
      <c r="I3601" s="1" t="s">
        <v>22167</v>
      </c>
      <c r="J3601" s="1" t="s">
        <v>985</v>
      </c>
      <c r="Q3601" s="1" t="s">
        <v>37</v>
      </c>
      <c r="R3601" s="1" t="s">
        <v>171</v>
      </c>
      <c r="S3601" s="1" t="s">
        <v>39</v>
      </c>
      <c r="T3601" s="1" t="s">
        <v>22169</v>
      </c>
      <c r="U3601" s="1" t="s">
        <v>30</v>
      </c>
      <c r="V3601" s="1" t="s">
        <v>2787</v>
      </c>
      <c r="W3601" s="1" t="s">
        <v>1927</v>
      </c>
      <c r="X3601" s="1" t="s">
        <v>22170</v>
      </c>
      <c r="Y3601" s="1" t="s">
        <v>156</v>
      </c>
      <c r="Z3601" s="1" t="e">
        <v>#N/A</v>
      </c>
      <c r="AA3601" s="1" t="e">
        <v>#N/A</v>
      </c>
      <c r="AB3601" s="1" t="s">
        <v>96</v>
      </c>
      <c r="AD3601" s="1" t="e">
        <f>VLOOKUP($K3601,「工具标准名」映射表!$B:$I,3,0)</f>
        <v>#N/A</v>
      </c>
      <c r="AE3601" s="1" t="e">
        <f>VLOOKUP($K3601,「工具标准名」映射表!$B:$I,4,0)</f>
        <v>#N/A</v>
      </c>
      <c r="AF3601" s="1" t="e">
        <f>VLOOKUP($K3601,「工具标准名」映射表!$B:$I,5,0)</f>
        <v>#N/A</v>
      </c>
      <c r="AG3601" s="1" t="e">
        <f>VLOOKUP($K3601,「工具标准名」映射表!$B:$I,6,0)</f>
        <v>#N/A</v>
      </c>
      <c r="AH3601" s="1" t="e">
        <f>VLOOKUP($K3601,「工具标准名」映射表!$B:$I,7,0)</f>
        <v>#N/A</v>
      </c>
      <c r="AI3601" s="1" t="e">
        <f>VLOOKUP($K3601,「工具标准名」映射表!$B:$I,8,0)</f>
        <v>#N/A</v>
      </c>
      <c r="AJ3601" s="1" t="s">
        <v>96</v>
      </c>
      <c r="AK3601" s="1"/>
      <c r="AL3601" s="1"/>
      <c r="AM3601" s="1"/>
      <c r="AN3601" s="1"/>
      <c r="AO3601" s="1"/>
    </row>
    <row r="3602" spans="1:41" ht="16">
      <c r="A3602" s="1" t="s">
        <v>22171</v>
      </c>
      <c r="B3602" s="3">
        <v>46056.462638888901</v>
      </c>
      <c r="C3602" s="14">
        <v>1783</v>
      </c>
      <c r="D3602" s="1" t="s">
        <v>22172</v>
      </c>
      <c r="E3602" s="1" t="s">
        <v>22173</v>
      </c>
      <c r="F3602" s="1" t="s">
        <v>5421</v>
      </c>
      <c r="G3602" s="1" t="s">
        <v>22174</v>
      </c>
      <c r="H3602" s="1" t="s">
        <v>22175</v>
      </c>
      <c r="I3602" s="1" t="s">
        <v>2086</v>
      </c>
      <c r="J3602" s="1" t="s">
        <v>22176</v>
      </c>
      <c r="K3602" s="1" t="s">
        <v>4171</v>
      </c>
      <c r="L3602" s="1" t="s">
        <v>7519</v>
      </c>
      <c r="M3602" s="1" t="b">
        <v>1</v>
      </c>
      <c r="N3602" s="1" t="s">
        <v>485</v>
      </c>
      <c r="O3602" s="1" t="s">
        <v>54</v>
      </c>
      <c r="P3602" s="1" t="s">
        <v>19310</v>
      </c>
      <c r="Q3602" s="1" t="s">
        <v>37</v>
      </c>
      <c r="R3602" s="1" t="s">
        <v>171</v>
      </c>
      <c r="S3602" s="1" t="s">
        <v>39</v>
      </c>
      <c r="T3602" s="1" t="s">
        <v>22178</v>
      </c>
      <c r="U3602" s="1" t="s">
        <v>2086</v>
      </c>
      <c r="V3602" s="1" t="s">
        <v>22179</v>
      </c>
      <c r="W3602" s="1" t="s">
        <v>22180</v>
      </c>
      <c r="X3602" s="1" t="s">
        <v>22181</v>
      </c>
      <c r="Y3602" s="1" t="s">
        <v>22182</v>
      </c>
      <c r="Z3602" s="1" t="s">
        <v>4171</v>
      </c>
      <c r="AA3602" s="1" t="s">
        <v>23374</v>
      </c>
      <c r="AB3602" s="1" t="s">
        <v>96</v>
      </c>
      <c r="AD3602" s="1" t="str">
        <f>VLOOKUP($K3602,「工具标准名」映射表!$B:$I,3,0)</f>
        <v>希沃投屏</v>
      </c>
      <c r="AE3602" s="1" t="str">
        <f>VLOOKUP($K3602,「工具标准名」映射表!$B:$I,4,0)</f>
        <v>功能应用层</v>
      </c>
      <c r="AF3602" s="1" t="str">
        <f>VLOOKUP($K3602,「工具标准名」映射表!$B:$I,5,0)</f>
        <v>功能应用（教学辅助工具）</v>
      </c>
      <c r="AG3602" s="1" t="str">
        <f>VLOOKUP($K3602,「工具标准名」映射表!$B:$I,6,0)</f>
        <v>音视频技术</v>
      </c>
      <c r="AH3602" s="1" t="str">
        <f>VLOOKUP($K3602,「工具标准名」映射表!$B:$I,7,0)</f>
        <v>AI智能体</v>
      </c>
      <c r="AI3602" s="1" t="str">
        <f>VLOOKUP($K3602,「工具标准名」映射表!$B:$I,8,0)</f>
        <v>否</v>
      </c>
      <c r="AJ3602" s="1" t="s">
        <v>96</v>
      </c>
      <c r="AK3602" s="1"/>
      <c r="AL3602" s="1"/>
      <c r="AM3602" s="1"/>
      <c r="AN3602" s="1"/>
      <c r="AO3602" s="1"/>
    </row>
    <row r="3603" spans="1:41" ht="16">
      <c r="A3603" s="1" t="s">
        <v>22184</v>
      </c>
      <c r="B3603" s="3">
        <v>46056.462685185201</v>
      </c>
      <c r="C3603" s="14">
        <v>1784</v>
      </c>
      <c r="D3603" s="1" t="s">
        <v>22185</v>
      </c>
      <c r="E3603" s="1" t="s">
        <v>22186</v>
      </c>
      <c r="F3603" s="1" t="s">
        <v>5421</v>
      </c>
      <c r="G3603" s="1" t="s">
        <v>22187</v>
      </c>
      <c r="H3603" s="1" t="s">
        <v>22188</v>
      </c>
      <c r="I3603" s="1" t="s">
        <v>22189</v>
      </c>
      <c r="J3603" s="1" t="s">
        <v>22190</v>
      </c>
      <c r="K3603" s="1" t="s">
        <v>16561</v>
      </c>
      <c r="L3603" s="1" t="s">
        <v>33</v>
      </c>
      <c r="M3603" s="1" t="b">
        <v>0</v>
      </c>
      <c r="N3603" s="1" t="s">
        <v>47</v>
      </c>
      <c r="O3603" s="1" t="s">
        <v>54</v>
      </c>
      <c r="P3603" s="1" t="s">
        <v>16555</v>
      </c>
      <c r="Q3603" s="1" t="s">
        <v>37</v>
      </c>
      <c r="R3603" s="1" t="s">
        <v>156</v>
      </c>
      <c r="S3603" s="1" t="s">
        <v>156</v>
      </c>
      <c r="T3603" s="1" t="s">
        <v>156</v>
      </c>
      <c r="U3603" s="1" t="s">
        <v>156</v>
      </c>
      <c r="V3603" s="1" t="s">
        <v>156</v>
      </c>
      <c r="W3603" s="1" t="s">
        <v>156</v>
      </c>
      <c r="X3603" s="1" t="s">
        <v>156</v>
      </c>
      <c r="Y3603" s="1" t="s">
        <v>156</v>
      </c>
      <c r="Z3603" s="1" t="s">
        <v>16561</v>
      </c>
      <c r="AA3603" s="1">
        <v>0</v>
      </c>
      <c r="AB3603" s="1" t="s">
        <v>96</v>
      </c>
      <c r="AD3603" s="1" t="str">
        <f>VLOOKUP($K3603,「工具标准名」映射表!$B:$I,3,0)</f>
        <v>三朵云平台</v>
      </c>
      <c r="AE3603" s="1" t="str">
        <f>VLOOKUP($K3603,「工具标准名」映射表!$B:$I,4,0)</f>
        <v>功能应用层</v>
      </c>
      <c r="AF3603" s="1" t="str">
        <f>VLOOKUP($K3603,「工具标准名」映射表!$B:$I,5,0)</f>
        <v>功能应用（平台型综合系统）</v>
      </c>
      <c r="AG3603" s="1" t="str">
        <f>VLOOKUP($K3603,「工具标准名」映射表!$B:$I,6,0)</f>
        <v>软件工具</v>
      </c>
      <c r="AH3603" s="1" t="str">
        <f>VLOOKUP($K3603,「工具标准名」映射表!$B:$I,7,0)</f>
        <v>AI智能体</v>
      </c>
      <c r="AI3603" s="1" t="str">
        <f>VLOOKUP($K3603,「工具标准名」映射表!$B:$I,8,0)</f>
        <v>否</v>
      </c>
      <c r="AJ3603" s="1" t="s">
        <v>96</v>
      </c>
      <c r="AK3603" s="1"/>
      <c r="AL3603" s="1"/>
      <c r="AM3603" s="1"/>
      <c r="AN3603" s="1"/>
      <c r="AO3603" s="1"/>
    </row>
    <row r="3604" spans="1:41" ht="16">
      <c r="A3604" s="1" t="s">
        <v>22192</v>
      </c>
      <c r="B3604" s="3">
        <v>46056.462743055599</v>
      </c>
      <c r="C3604" s="14">
        <v>1785</v>
      </c>
      <c r="D3604" s="1" t="s">
        <v>22193</v>
      </c>
      <c r="E3604" s="1" t="s">
        <v>2767</v>
      </c>
      <c r="F3604" s="1" t="s">
        <v>5421</v>
      </c>
      <c r="G3604" s="1" t="s">
        <v>22194</v>
      </c>
      <c r="H3604" s="1" t="s">
        <v>22195</v>
      </c>
      <c r="I3604" s="1" t="s">
        <v>22196</v>
      </c>
      <c r="J3604" s="1" t="s">
        <v>22197</v>
      </c>
      <c r="K3604" s="1" t="s">
        <v>529</v>
      </c>
      <c r="L3604" s="1" t="s">
        <v>33</v>
      </c>
      <c r="M3604" s="1" t="b">
        <v>0</v>
      </c>
      <c r="N3604" s="1" t="s">
        <v>47</v>
      </c>
      <c r="O3604" s="1" t="s">
        <v>54</v>
      </c>
      <c r="P3604" s="1" t="s">
        <v>523</v>
      </c>
      <c r="Q3604" s="1" t="s">
        <v>37</v>
      </c>
      <c r="R3604" s="1" t="s">
        <v>38</v>
      </c>
      <c r="S3604" s="1" t="s">
        <v>172</v>
      </c>
      <c r="T3604" s="1" t="s">
        <v>22199</v>
      </c>
      <c r="U3604" s="1" t="s">
        <v>22200</v>
      </c>
      <c r="V3604" s="1" t="s">
        <v>22201</v>
      </c>
      <c r="W3604" s="1" t="s">
        <v>22202</v>
      </c>
      <c r="X3604" s="1" t="s">
        <v>22203</v>
      </c>
      <c r="Y3604" s="1" t="s">
        <v>178</v>
      </c>
      <c r="Z3604" s="1" t="s">
        <v>529</v>
      </c>
      <c r="AA3604" s="1">
        <v>0</v>
      </c>
      <c r="AB3604" s="1" t="s">
        <v>164</v>
      </c>
      <c r="AD3604" s="1" t="str">
        <f>VLOOKUP($K3604,「工具标准名」映射表!$B:$I,3,0)</f>
        <v>AI互动评价系统</v>
      </c>
      <c r="AE3604" s="1" t="str">
        <f>VLOOKUP($K3604,「工具标准名」映射表!$B:$I,4,0)</f>
        <v>功能应用层</v>
      </c>
      <c r="AF3604" s="1" t="str">
        <f>VLOOKUP($K3604,「工具标准名」映射表!$B:$I,5,0)</f>
        <v>功能应用（教学辅助工具）</v>
      </c>
      <c r="AG3604" s="1" t="str">
        <f>VLOOKUP($K3604,「工具标准名」映射表!$B:$I,6,0)</f>
        <v>软件工具</v>
      </c>
      <c r="AH3604" s="1" t="str">
        <f>VLOOKUP($K3604,「工具标准名」映射表!$B:$I,7,0)</f>
        <v>AI智能体</v>
      </c>
      <c r="AI3604" s="1" t="str">
        <f>VLOOKUP($K3604,「工具标准名」映射表!$B:$I,8,0)</f>
        <v>是</v>
      </c>
      <c r="AJ3604" s="1" t="s">
        <v>164</v>
      </c>
      <c r="AK3604" s="1"/>
      <c r="AL3604" s="1"/>
      <c r="AM3604" s="1"/>
      <c r="AN3604" s="1"/>
      <c r="AO3604" s="1"/>
    </row>
    <row r="3605" spans="1:41" ht="16">
      <c r="A3605" s="1" t="s">
        <v>22192</v>
      </c>
      <c r="B3605" s="3">
        <v>46056.462743055599</v>
      </c>
      <c r="C3605" s="14">
        <v>1785</v>
      </c>
      <c r="D3605" s="1" t="s">
        <v>22193</v>
      </c>
      <c r="E3605" s="1" t="s">
        <v>2767</v>
      </c>
      <c r="F3605" s="1" t="s">
        <v>5421</v>
      </c>
      <c r="G3605" s="1" t="s">
        <v>22194</v>
      </c>
      <c r="H3605" s="1" t="s">
        <v>22195</v>
      </c>
      <c r="I3605" s="1" t="s">
        <v>22196</v>
      </c>
      <c r="J3605" s="1" t="s">
        <v>22197</v>
      </c>
      <c r="K3605" s="1" t="s">
        <v>8797</v>
      </c>
      <c r="L3605" s="1" t="s">
        <v>33</v>
      </c>
      <c r="M3605" s="1" t="b">
        <v>0</v>
      </c>
      <c r="N3605" s="1" t="s">
        <v>47</v>
      </c>
      <c r="O3605" s="1" t="s">
        <v>54</v>
      </c>
      <c r="P3605" s="1" t="s">
        <v>8796</v>
      </c>
      <c r="Q3605" s="1" t="s">
        <v>37</v>
      </c>
      <c r="R3605" s="1" t="s">
        <v>38</v>
      </c>
      <c r="S3605" s="1" t="s">
        <v>172</v>
      </c>
      <c r="T3605" s="1" t="s">
        <v>22199</v>
      </c>
      <c r="U3605" s="1" t="s">
        <v>22200</v>
      </c>
      <c r="V3605" s="1" t="s">
        <v>22201</v>
      </c>
      <c r="W3605" s="1" t="s">
        <v>22202</v>
      </c>
      <c r="X3605" s="1" t="s">
        <v>22203</v>
      </c>
      <c r="Y3605" s="1" t="s">
        <v>178</v>
      </c>
      <c r="Z3605" s="1" t="s">
        <v>8797</v>
      </c>
      <c r="AA3605" s="1">
        <v>0</v>
      </c>
      <c r="AB3605" s="1" t="s">
        <v>164</v>
      </c>
      <c r="AD3605" s="1" t="str">
        <f>VLOOKUP($K3605,「工具标准名」映射表!$B:$I,3,0)</f>
        <v>彩虹花成长手册（未提及）</v>
      </c>
      <c r="AE3605" s="1" t="str">
        <f>VLOOKUP($K3605,「工具标准名」映射表!$B:$I,4,0)</f>
        <v>功能应用层</v>
      </c>
      <c r="AF3605" s="1" t="str">
        <f>VLOOKUP($K3605,「工具标准名」映射表!$B:$I,5,0)</f>
        <v>功能应用（平台型综合系统）</v>
      </c>
      <c r="AG3605" s="1" t="str">
        <f>VLOOKUP($K3605,「工具标准名」映射表!$B:$I,6,0)</f>
        <v>软件工具</v>
      </c>
      <c r="AH3605" s="1" t="str">
        <f>VLOOKUP($K3605,「工具标准名」映射表!$B:$I,7,0)</f>
        <v>其他</v>
      </c>
      <c r="AI3605" s="1" t="str">
        <f>VLOOKUP($K3605,「工具标准名」映射表!$B:$I,8,0)</f>
        <v>否</v>
      </c>
      <c r="AJ3605" s="1" t="s">
        <v>164</v>
      </c>
      <c r="AK3605" s="1"/>
      <c r="AL3605" s="1"/>
      <c r="AM3605" s="1"/>
      <c r="AN3605" s="1"/>
      <c r="AO3605" s="1"/>
    </row>
    <row r="3606" spans="1:41" ht="16">
      <c r="A3606" s="1" t="s">
        <v>22205</v>
      </c>
      <c r="B3606" s="3">
        <v>46056.462754629603</v>
      </c>
      <c r="C3606" s="14">
        <v>1786</v>
      </c>
      <c r="D3606" s="1" t="s">
        <v>22206</v>
      </c>
      <c r="E3606" s="1" t="s">
        <v>22207</v>
      </c>
      <c r="F3606" s="1" t="s">
        <v>5421</v>
      </c>
      <c r="G3606" s="1" t="s">
        <v>22208</v>
      </c>
      <c r="H3606" s="1" t="s">
        <v>22209</v>
      </c>
      <c r="I3606" s="1" t="s">
        <v>22210</v>
      </c>
      <c r="J3606" s="1" t="s">
        <v>22211</v>
      </c>
      <c r="K3606" s="1" t="s">
        <v>537</v>
      </c>
      <c r="L3606" s="1" t="s">
        <v>33</v>
      </c>
      <c r="M3606" s="1" t="b">
        <v>0</v>
      </c>
      <c r="N3606" s="1" t="s">
        <v>34</v>
      </c>
      <c r="O3606" s="1" t="s">
        <v>35</v>
      </c>
      <c r="P3606" s="1" t="s">
        <v>10923</v>
      </c>
      <c r="Q3606" s="1" t="s">
        <v>37</v>
      </c>
      <c r="R3606" s="1" t="s">
        <v>38</v>
      </c>
      <c r="S3606" s="1" t="s">
        <v>39</v>
      </c>
      <c r="T3606" s="1" t="s">
        <v>22214</v>
      </c>
      <c r="U3606" s="1" t="s">
        <v>22215</v>
      </c>
      <c r="V3606" s="1" t="s">
        <v>22216</v>
      </c>
      <c r="W3606" s="1" t="s">
        <v>22217</v>
      </c>
      <c r="X3606" s="1" t="s">
        <v>22218</v>
      </c>
      <c r="Y3606" s="1" t="s">
        <v>2361</v>
      </c>
      <c r="Z3606" s="1" t="s">
        <v>139</v>
      </c>
      <c r="AA3606" s="1" t="s">
        <v>23370</v>
      </c>
      <c r="AB3606" s="1" t="s">
        <v>494</v>
      </c>
      <c r="AD3606" s="1" t="str">
        <f>VLOOKUP($K3606,「工具标准名」映射表!$B:$I,3,0)</f>
        <v>豆包</v>
      </c>
      <c r="AE3606" s="1" t="str">
        <f>VLOOKUP($K3606,「工具标准名」映射表!$B:$I,4,0)</f>
        <v>功能应用层</v>
      </c>
      <c r="AF3606" s="1" t="str">
        <f>VLOOKUP($K3606,「工具标准名」映射表!$B:$I,5,0)</f>
        <v>功能应用（平台型综合系统）</v>
      </c>
      <c r="AG3606" s="1" t="str">
        <f>VLOOKUP($K3606,「工具标准名」映射表!$B:$I,6,0)</f>
        <v>软件工具</v>
      </c>
      <c r="AH3606" s="1" t="str">
        <f>VLOOKUP($K3606,「工具标准名」映射表!$B:$I,7,0)</f>
        <v>其他</v>
      </c>
      <c r="AI3606" s="1" t="str">
        <f>VLOOKUP($K3606,「工具标准名」映射表!$B:$I,8,0)</f>
        <v>否</v>
      </c>
      <c r="AJ3606" s="1" t="s">
        <v>494</v>
      </c>
      <c r="AK3606" s="1"/>
      <c r="AL3606" s="1"/>
      <c r="AM3606" s="1"/>
      <c r="AN3606" s="1"/>
      <c r="AO3606" s="1"/>
    </row>
    <row r="3607" spans="1:41" ht="16">
      <c r="A3607" s="1" t="s">
        <v>22219</v>
      </c>
      <c r="B3607" s="3">
        <v>46056.462766203702</v>
      </c>
      <c r="C3607" s="14">
        <v>1787</v>
      </c>
      <c r="D3607" s="1" t="s">
        <v>22220</v>
      </c>
      <c r="E3607" s="1" t="s">
        <v>156</v>
      </c>
      <c r="F3607" s="1" t="s">
        <v>5421</v>
      </c>
      <c r="G3607" s="1" t="s">
        <v>22221</v>
      </c>
      <c r="H3607" s="1" t="s">
        <v>22222</v>
      </c>
      <c r="I3607" s="1" t="s">
        <v>22223</v>
      </c>
      <c r="J3607" s="1" t="s">
        <v>22224</v>
      </c>
      <c r="K3607" s="1" t="s">
        <v>12432</v>
      </c>
      <c r="L3607" s="1" t="s">
        <v>33</v>
      </c>
      <c r="M3607" s="1" t="b">
        <v>0</v>
      </c>
      <c r="N3607" s="1" t="s">
        <v>140</v>
      </c>
      <c r="O3607" s="1" t="s">
        <v>66</v>
      </c>
      <c r="P3607" s="1" t="s">
        <v>12429</v>
      </c>
      <c r="Q3607" s="1" t="s">
        <v>554</v>
      </c>
      <c r="R3607" s="1" t="s">
        <v>555</v>
      </c>
      <c r="S3607" s="1" t="s">
        <v>375</v>
      </c>
      <c r="T3607" s="1" t="s">
        <v>22226</v>
      </c>
      <c r="U3607" s="1" t="s">
        <v>22227</v>
      </c>
      <c r="V3607" s="1" t="s">
        <v>22228</v>
      </c>
      <c r="W3607" s="1" t="s">
        <v>22229</v>
      </c>
      <c r="X3607" s="1" t="s">
        <v>22230</v>
      </c>
      <c r="Y3607" s="1" t="s">
        <v>22231</v>
      </c>
      <c r="Z3607" s="1" t="s">
        <v>12432</v>
      </c>
      <c r="AA3607" s="1">
        <v>0</v>
      </c>
      <c r="AB3607" s="1" t="s">
        <v>156</v>
      </c>
      <c r="AD3607" s="1" t="str">
        <f>VLOOKUP($K3607,「工具标准名」映射表!$B:$I,3,0)</f>
        <v>闺蜜机</v>
      </c>
      <c r="AE3607" s="1" t="str">
        <f>VLOOKUP($K3607,「工具标准名」映射表!$B:$I,4,0)</f>
        <v>功能应用层</v>
      </c>
      <c r="AF3607" s="1" t="str">
        <f>VLOOKUP($K3607,「工具标准名」映射表!$B:$I,5,0)</f>
        <v>功能应用（Web 教学平台（SaaS））</v>
      </c>
      <c r="AG3607" s="1" t="str">
        <f>VLOOKUP($K3607,「工具标准名」映射表!$B:$I,6,0)</f>
        <v>软件工具</v>
      </c>
      <c r="AH3607" s="1" t="str">
        <f>VLOOKUP($K3607,「工具标准名」映射表!$B:$I,7,0)</f>
        <v>其他</v>
      </c>
      <c r="AI3607" s="1" t="str">
        <f>VLOOKUP($K3607,「工具标准名」映射表!$B:$I,8,0)</f>
        <v>否</v>
      </c>
      <c r="AJ3607" s="1" t="s">
        <v>156</v>
      </c>
      <c r="AK3607" s="1"/>
      <c r="AL3607" s="1"/>
      <c r="AM3607" s="1"/>
      <c r="AN3607" s="1"/>
      <c r="AO3607" s="1"/>
    </row>
    <row r="3608" spans="1:41" ht="16">
      <c r="A3608" s="1" t="s">
        <v>22219</v>
      </c>
      <c r="B3608" s="3">
        <v>46056.462766203702</v>
      </c>
      <c r="C3608" s="14">
        <v>1787</v>
      </c>
      <c r="D3608" s="1" t="s">
        <v>22220</v>
      </c>
      <c r="E3608" s="1" t="s">
        <v>156</v>
      </c>
      <c r="F3608" s="1" t="s">
        <v>5421</v>
      </c>
      <c r="G3608" s="1" t="s">
        <v>22221</v>
      </c>
      <c r="H3608" s="1" t="s">
        <v>22222</v>
      </c>
      <c r="I3608" s="1" t="s">
        <v>22223</v>
      </c>
      <c r="J3608" s="1" t="s">
        <v>22224</v>
      </c>
      <c r="K3608" s="1" t="s">
        <v>1962</v>
      </c>
      <c r="L3608" s="1" t="s">
        <v>33</v>
      </c>
      <c r="M3608" s="1" t="b">
        <v>0</v>
      </c>
      <c r="N3608" s="1" t="s">
        <v>47</v>
      </c>
      <c r="O3608" s="1" t="s">
        <v>35</v>
      </c>
      <c r="P3608" s="1" t="s">
        <v>11650</v>
      </c>
      <c r="Q3608" s="1" t="s">
        <v>554</v>
      </c>
      <c r="R3608" s="1" t="s">
        <v>555</v>
      </c>
      <c r="S3608" s="1" t="s">
        <v>375</v>
      </c>
      <c r="T3608" s="1" t="s">
        <v>22226</v>
      </c>
      <c r="U3608" s="1" t="s">
        <v>22227</v>
      </c>
      <c r="V3608" s="1" t="s">
        <v>22228</v>
      </c>
      <c r="W3608" s="1" t="s">
        <v>22229</v>
      </c>
      <c r="X3608" s="1" t="s">
        <v>22230</v>
      </c>
      <c r="Y3608" s="1" t="s">
        <v>22231</v>
      </c>
      <c r="Z3608" s="1" t="s">
        <v>139</v>
      </c>
      <c r="AA3608" s="1" t="s">
        <v>23370</v>
      </c>
      <c r="AB3608" s="1" t="s">
        <v>156</v>
      </c>
      <c r="AD3608" s="1" t="str">
        <f>VLOOKUP($K3608,「工具标准名」映射表!$B:$I,3,0)</f>
        <v>豆包</v>
      </c>
      <c r="AE3608" s="1" t="str">
        <f>VLOOKUP($K3608,「工具标准名」映射表!$B:$I,4,0)</f>
        <v>功能应用层</v>
      </c>
      <c r="AF3608" s="1" t="str">
        <f>VLOOKUP($K3608,「工具标准名」映射表!$B:$I,5,0)</f>
        <v>功能应用（教学辅助工具）</v>
      </c>
      <c r="AG3608" s="1" t="str">
        <f>VLOOKUP($K3608,「工具标准名」映射表!$B:$I,6,0)</f>
        <v>软件工具</v>
      </c>
      <c r="AH3608" s="1" t="str">
        <f>VLOOKUP($K3608,「工具标准名」映射表!$B:$I,7,0)</f>
        <v>其他</v>
      </c>
      <c r="AI3608" s="1" t="str">
        <f>VLOOKUP($K3608,「工具标准名」映射表!$B:$I,8,0)</f>
        <v>否</v>
      </c>
      <c r="AJ3608" s="1" t="s">
        <v>156</v>
      </c>
      <c r="AK3608" s="1"/>
      <c r="AL3608" s="1"/>
      <c r="AM3608" s="1"/>
      <c r="AN3608" s="1"/>
      <c r="AO3608" s="1"/>
    </row>
    <row r="3609" spans="1:41" ht="16">
      <c r="A3609" s="1" t="s">
        <v>22232</v>
      </c>
      <c r="B3609" s="3">
        <v>46056.462847222203</v>
      </c>
      <c r="C3609" s="14">
        <v>1788</v>
      </c>
      <c r="D3609" s="1" t="s">
        <v>22233</v>
      </c>
      <c r="E3609" s="1" t="s">
        <v>2189</v>
      </c>
      <c r="F3609" s="1" t="s">
        <v>5421</v>
      </c>
      <c r="G3609" s="1" t="s">
        <v>22234</v>
      </c>
      <c r="H3609" s="1" t="s">
        <v>22235</v>
      </c>
      <c r="I3609" s="1" t="s">
        <v>22236</v>
      </c>
      <c r="J3609" s="1" t="s">
        <v>22237</v>
      </c>
      <c r="K3609" s="1" t="s">
        <v>14240</v>
      </c>
      <c r="L3609" s="1" t="s">
        <v>33</v>
      </c>
      <c r="M3609" s="1" t="b">
        <v>0</v>
      </c>
      <c r="N3609" s="1" t="s">
        <v>47</v>
      </c>
      <c r="O3609" s="1" t="s">
        <v>48</v>
      </c>
      <c r="P3609" s="1" t="s">
        <v>14235</v>
      </c>
      <c r="Q3609" s="1" t="s">
        <v>37</v>
      </c>
      <c r="R3609" s="1" t="s">
        <v>38</v>
      </c>
      <c r="S3609" s="1" t="s">
        <v>39</v>
      </c>
      <c r="T3609" s="1" t="s">
        <v>22239</v>
      </c>
      <c r="U3609" s="1" t="s">
        <v>22236</v>
      </c>
      <c r="V3609" s="1" t="s">
        <v>22240</v>
      </c>
      <c r="W3609" s="1" t="s">
        <v>22241</v>
      </c>
      <c r="X3609" s="1" t="s">
        <v>22242</v>
      </c>
      <c r="Y3609" s="1" t="s">
        <v>16647</v>
      </c>
      <c r="Z3609" s="1" t="s">
        <v>14240</v>
      </c>
      <c r="AA3609" s="1">
        <v>0</v>
      </c>
      <c r="AB3609" s="1" t="s">
        <v>138</v>
      </c>
      <c r="AD3609" s="1" t="str">
        <f>VLOOKUP($K3609,「工具标准名」映射表!$B:$I,3,0)</f>
        <v>家园智慧阅读平台</v>
      </c>
      <c r="AE3609" s="1" t="str">
        <f>VLOOKUP($K3609,「工具标准名」映射表!$B:$I,4,0)</f>
        <v>功能应用层</v>
      </c>
      <c r="AF3609" s="1" t="str">
        <f>VLOOKUP($K3609,「工具标准名」映射表!$B:$I,5,0)</f>
        <v>功能应用（教学辅助工具）</v>
      </c>
      <c r="AG3609" s="1" t="str">
        <f>VLOOKUP($K3609,「工具标准名」映射表!$B:$I,6,0)</f>
        <v>软件工具</v>
      </c>
      <c r="AH3609" s="1" t="str">
        <f>VLOOKUP($K3609,「工具标准名」映射表!$B:$I,7,0)</f>
        <v>AI智能体</v>
      </c>
      <c r="AI3609" s="1" t="str">
        <f>VLOOKUP($K3609,「工具标准名」映射表!$B:$I,8,0)</f>
        <v>否</v>
      </c>
      <c r="AJ3609" s="1" t="s">
        <v>138</v>
      </c>
      <c r="AK3609" s="1"/>
      <c r="AL3609" s="1"/>
      <c r="AM3609" s="1"/>
      <c r="AN3609" s="1"/>
      <c r="AO3609" s="1"/>
    </row>
    <row r="3610" spans="1:41" ht="16">
      <c r="A3610" s="1" t="s">
        <v>22232</v>
      </c>
      <c r="B3610" s="3">
        <v>46056.462847222203</v>
      </c>
      <c r="C3610" s="14">
        <v>1788</v>
      </c>
      <c r="D3610" s="1" t="s">
        <v>22233</v>
      </c>
      <c r="E3610" s="1" t="s">
        <v>2189</v>
      </c>
      <c r="F3610" s="1" t="s">
        <v>5421</v>
      </c>
      <c r="G3610" s="1" t="s">
        <v>22234</v>
      </c>
      <c r="H3610" s="1" t="s">
        <v>22235</v>
      </c>
      <c r="I3610" s="1" t="s">
        <v>22236</v>
      </c>
      <c r="J3610" s="1" t="s">
        <v>22237</v>
      </c>
      <c r="K3610" s="1" t="s">
        <v>543</v>
      </c>
      <c r="L3610" s="1" t="s">
        <v>33</v>
      </c>
      <c r="M3610" s="1" t="b">
        <v>0</v>
      </c>
      <c r="N3610" s="1" t="s">
        <v>47</v>
      </c>
      <c r="O3610" s="1" t="s">
        <v>54</v>
      </c>
      <c r="P3610" s="1" t="s">
        <v>538</v>
      </c>
      <c r="Q3610" s="1" t="s">
        <v>37</v>
      </c>
      <c r="R3610" s="1" t="s">
        <v>38</v>
      </c>
      <c r="S3610" s="1" t="s">
        <v>39</v>
      </c>
      <c r="T3610" s="1" t="s">
        <v>22239</v>
      </c>
      <c r="U3610" s="1" t="s">
        <v>22236</v>
      </c>
      <c r="V3610" s="1" t="s">
        <v>22240</v>
      </c>
      <c r="W3610" s="1" t="s">
        <v>22241</v>
      </c>
      <c r="X3610" s="1" t="s">
        <v>22242</v>
      </c>
      <c r="Y3610" s="1" t="s">
        <v>16647</v>
      </c>
      <c r="Z3610" s="1" t="s">
        <v>543</v>
      </c>
      <c r="AA3610" s="1">
        <v>0</v>
      </c>
      <c r="AB3610" s="1" t="s">
        <v>138</v>
      </c>
      <c r="AD3610" s="1" t="str">
        <f>VLOOKUP($K3610,「工具标准名」映射表!$B:$I,3,0)</f>
        <v>AI互动课堂</v>
      </c>
      <c r="AE3610" s="1" t="str">
        <f>VLOOKUP($K3610,「工具标准名」映射表!$B:$I,4,0)</f>
        <v>功能应用层</v>
      </c>
      <c r="AF3610" s="1" t="str">
        <f>VLOOKUP($K3610,「工具标准名」映射表!$B:$I,5,0)</f>
        <v>功能应用（教学辅助工具）</v>
      </c>
      <c r="AG3610" s="1" t="str">
        <f>VLOOKUP($K3610,「工具标准名」映射表!$B:$I,6,0)</f>
        <v>软件工具</v>
      </c>
      <c r="AH3610" s="1" t="str">
        <f>VLOOKUP($K3610,「工具标准名」映射表!$B:$I,7,0)</f>
        <v>AI智能体</v>
      </c>
      <c r="AI3610" s="1" t="str">
        <f>VLOOKUP($K3610,「工具标准名」映射表!$B:$I,8,0)</f>
        <v>是</v>
      </c>
      <c r="AJ3610" s="1" t="s">
        <v>138</v>
      </c>
      <c r="AK3610" s="1"/>
      <c r="AL3610" s="1"/>
      <c r="AM3610" s="1"/>
      <c r="AN3610" s="1"/>
      <c r="AO3610" s="1"/>
    </row>
    <row r="3611" spans="1:41" ht="16">
      <c r="A3611" s="1" t="s">
        <v>22232</v>
      </c>
      <c r="B3611" s="3">
        <v>46056.462847222203</v>
      </c>
      <c r="C3611" s="14">
        <v>1788</v>
      </c>
      <c r="D3611" s="1" t="s">
        <v>22233</v>
      </c>
      <c r="E3611" s="1" t="s">
        <v>2189</v>
      </c>
      <c r="F3611" s="1" t="s">
        <v>5421</v>
      </c>
      <c r="G3611" s="1" t="s">
        <v>22234</v>
      </c>
      <c r="H3611" s="1" t="s">
        <v>22235</v>
      </c>
      <c r="I3611" s="1" t="s">
        <v>22236</v>
      </c>
      <c r="J3611" s="1" t="s">
        <v>22237</v>
      </c>
      <c r="K3611" s="1" t="s">
        <v>843</v>
      </c>
      <c r="L3611" s="1" t="s">
        <v>33</v>
      </c>
      <c r="M3611" s="1" t="b">
        <v>0</v>
      </c>
      <c r="N3611" s="1" t="s">
        <v>47</v>
      </c>
      <c r="O3611" s="1" t="s">
        <v>181</v>
      </c>
      <c r="P3611" s="1" t="s">
        <v>835</v>
      </c>
      <c r="Q3611" s="1" t="s">
        <v>37</v>
      </c>
      <c r="R3611" s="1" t="s">
        <v>38</v>
      </c>
      <c r="S3611" s="1" t="s">
        <v>39</v>
      </c>
      <c r="T3611" s="1" t="s">
        <v>22239</v>
      </c>
      <c r="U3611" s="1" t="s">
        <v>22236</v>
      </c>
      <c r="V3611" s="1" t="s">
        <v>22240</v>
      </c>
      <c r="W3611" s="1" t="s">
        <v>22241</v>
      </c>
      <c r="X3611" s="1" t="s">
        <v>22242</v>
      </c>
      <c r="Y3611" s="1" t="s">
        <v>16647</v>
      </c>
      <c r="Z3611" s="1" t="s">
        <v>843</v>
      </c>
      <c r="AA3611" s="1">
        <v>0</v>
      </c>
      <c r="AB3611" s="1" t="s">
        <v>138</v>
      </c>
      <c r="AD3611" s="1" t="str">
        <f>VLOOKUP($K3611,「工具标准名」映射表!$B:$I,3,0)</f>
        <v>AI内容创作平台</v>
      </c>
      <c r="AE3611" s="1" t="str">
        <f>VLOOKUP($K3611,「工具标准名」映射表!$B:$I,4,0)</f>
        <v>功能应用层</v>
      </c>
      <c r="AF3611" s="1" t="str">
        <f>VLOOKUP($K3611,「工具标准名」映射表!$B:$I,5,0)</f>
        <v>功能应用（教学辅助工具）</v>
      </c>
      <c r="AG3611" s="1" t="str">
        <f>VLOOKUP($K3611,「工具标准名」映射表!$B:$I,6,0)</f>
        <v>软件工具</v>
      </c>
      <c r="AH3611" s="1" t="str">
        <f>VLOOKUP($K3611,「工具标准名」映射表!$B:$I,7,0)</f>
        <v>AI智能体</v>
      </c>
      <c r="AI3611" s="1" t="str">
        <f>VLOOKUP($K3611,「工具标准名」映射表!$B:$I,8,0)</f>
        <v>否</v>
      </c>
      <c r="AJ3611" s="1" t="s">
        <v>138</v>
      </c>
      <c r="AK3611" s="1"/>
      <c r="AL3611" s="1"/>
      <c r="AM3611" s="1"/>
      <c r="AN3611" s="1"/>
      <c r="AO3611" s="1"/>
    </row>
    <row r="3612" spans="1:41" ht="16">
      <c r="A3612" s="1" t="s">
        <v>22245</v>
      </c>
      <c r="B3612" s="3">
        <v>46056.462835648097</v>
      </c>
      <c r="C3612" s="14">
        <v>1790</v>
      </c>
      <c r="D3612" s="1" t="s">
        <v>22246</v>
      </c>
      <c r="E3612" s="1" t="s">
        <v>26</v>
      </c>
      <c r="F3612" s="1" t="s">
        <v>5421</v>
      </c>
      <c r="G3612" s="1" t="s">
        <v>22247</v>
      </c>
      <c r="H3612" s="1" t="s">
        <v>22248</v>
      </c>
      <c r="I3612" s="1" t="s">
        <v>22249</v>
      </c>
      <c r="J3612" s="1" t="s">
        <v>22250</v>
      </c>
      <c r="K3612" s="1" t="s">
        <v>7905</v>
      </c>
      <c r="L3612" s="1" t="s">
        <v>7899</v>
      </c>
      <c r="M3612" s="1" t="b">
        <v>1</v>
      </c>
      <c r="N3612" s="1" t="s">
        <v>47</v>
      </c>
      <c r="O3612" s="1" t="s">
        <v>54</v>
      </c>
      <c r="P3612" s="1" t="s">
        <v>7900</v>
      </c>
      <c r="Q3612" s="1" t="s">
        <v>37</v>
      </c>
      <c r="R3612" s="1" t="s">
        <v>38</v>
      </c>
      <c r="S3612" s="1" t="s">
        <v>69</v>
      </c>
      <c r="T3612" s="1" t="s">
        <v>22252</v>
      </c>
      <c r="U3612" s="1" t="s">
        <v>22253</v>
      </c>
      <c r="V3612" s="1" t="s">
        <v>22254</v>
      </c>
      <c r="W3612" s="1" t="s">
        <v>22255</v>
      </c>
      <c r="X3612" s="1" t="s">
        <v>22256</v>
      </c>
      <c r="Y3612" s="1" t="s">
        <v>69</v>
      </c>
      <c r="Z3612" s="1" t="s">
        <v>7905</v>
      </c>
      <c r="AA3612" s="1">
        <v>0</v>
      </c>
      <c r="AB3612" s="1" t="s">
        <v>96</v>
      </c>
      <c r="AD3612" s="1" t="str">
        <f>VLOOKUP($K3612,「工具标准名」映射表!$B:$I,3,0)</f>
        <v>Quick BI</v>
      </c>
      <c r="AE3612" s="1" t="str">
        <f>VLOOKUP($K3612,「工具标准名」映射表!$B:$I,4,0)</f>
        <v>功能应用层</v>
      </c>
      <c r="AF3612" s="1" t="str">
        <f>VLOOKUP($K3612,「工具标准名」映射表!$B:$I,5,0)</f>
        <v>功能应用（平台型综合系统）</v>
      </c>
      <c r="AG3612" s="1" t="str">
        <f>VLOOKUP($K3612,「工具标准名」映射表!$B:$I,6,0)</f>
        <v>软件工具</v>
      </c>
      <c r="AH3612" s="1" t="str">
        <f>VLOOKUP($K3612,「工具标准名」映射表!$B:$I,7,0)</f>
        <v>其他</v>
      </c>
      <c r="AI3612" s="1" t="str">
        <f>VLOOKUP($K3612,「工具标准名」映射表!$B:$I,8,0)</f>
        <v>否</v>
      </c>
      <c r="AJ3612" s="1" t="s">
        <v>96</v>
      </c>
      <c r="AK3612" s="1"/>
      <c r="AL3612" s="1"/>
      <c r="AM3612" s="1"/>
      <c r="AN3612" s="1"/>
      <c r="AO3612" s="1"/>
    </row>
    <row r="3613" spans="1:41" ht="16">
      <c r="A3613" s="1" t="s">
        <v>22257</v>
      </c>
      <c r="B3613" s="3">
        <v>46056.462754629603</v>
      </c>
      <c r="C3613" s="14">
        <v>1791</v>
      </c>
      <c r="D3613" s="1" t="s">
        <v>22258</v>
      </c>
      <c r="E3613" s="1" t="s">
        <v>26</v>
      </c>
      <c r="F3613" s="1" t="s">
        <v>5421</v>
      </c>
      <c r="G3613" s="1" t="s">
        <v>22259</v>
      </c>
      <c r="H3613" s="1" t="s">
        <v>22260</v>
      </c>
      <c r="I3613" s="1" t="s">
        <v>17664</v>
      </c>
      <c r="J3613" s="1" t="s">
        <v>22261</v>
      </c>
      <c r="K3613" s="1" t="s">
        <v>21120</v>
      </c>
      <c r="L3613" s="1" t="s">
        <v>33</v>
      </c>
      <c r="M3613" s="1" t="b">
        <v>0</v>
      </c>
      <c r="N3613" s="1" t="s">
        <v>47</v>
      </c>
      <c r="O3613" s="1" t="s">
        <v>54</v>
      </c>
      <c r="P3613" s="1" t="s">
        <v>21115</v>
      </c>
      <c r="Q3613" s="1" t="s">
        <v>554</v>
      </c>
      <c r="R3613" s="1" t="s">
        <v>555</v>
      </c>
      <c r="S3613" s="1" t="s">
        <v>375</v>
      </c>
      <c r="T3613" s="1" t="s">
        <v>22263</v>
      </c>
      <c r="U3613" s="1" t="s">
        <v>10475</v>
      </c>
      <c r="V3613" s="1" t="s">
        <v>22264</v>
      </c>
      <c r="W3613" s="1" t="s">
        <v>22265</v>
      </c>
      <c r="X3613" s="1" t="s">
        <v>22266</v>
      </c>
      <c r="Y3613" s="1" t="s">
        <v>17696</v>
      </c>
      <c r="Z3613" s="1" t="s">
        <v>21120</v>
      </c>
      <c r="AA3613" s="1">
        <v>0</v>
      </c>
      <c r="AB3613" s="1" t="s">
        <v>96</v>
      </c>
      <c r="AD3613" s="1" t="str">
        <f>VLOOKUP($K3613,「工具标准名」映射表!$B:$I,3,0)</f>
        <v>云呵护平台</v>
      </c>
      <c r="AE3613" s="1" t="str">
        <f>VLOOKUP($K3613,「工具标准名」映射表!$B:$I,4,0)</f>
        <v>教育数据层</v>
      </c>
      <c r="AF3613" s="1" t="str">
        <f>VLOOKUP($K3613,「工具标准名」映射表!$B:$I,5,0)</f>
        <v>教育数据层（资源数据）</v>
      </c>
      <c r="AG3613" s="1" t="str">
        <f>VLOOKUP($K3613,「工具标准名」映射表!$B:$I,6,0)</f>
        <v>在线资源</v>
      </c>
      <c r="AH3613" s="1" t="str">
        <f>VLOOKUP($K3613,「工具标准名」映射表!$B:$I,7,0)</f>
        <v>大语言模型</v>
      </c>
      <c r="AI3613" s="1" t="str">
        <f>VLOOKUP($K3613,「工具标准名」映射表!$B:$I,8,0)</f>
        <v>是</v>
      </c>
      <c r="AJ3613" s="1" t="s">
        <v>96</v>
      </c>
      <c r="AK3613" s="1"/>
      <c r="AL3613" s="1"/>
      <c r="AM3613" s="1"/>
      <c r="AN3613" s="1"/>
      <c r="AO3613" s="1"/>
    </row>
    <row r="3614" spans="1:41" ht="16">
      <c r="A3614" s="1" t="s">
        <v>22267</v>
      </c>
      <c r="B3614" s="3">
        <v>46056.462847222203</v>
      </c>
      <c r="C3614" s="14">
        <v>1792</v>
      </c>
      <c r="D3614" s="1" t="s">
        <v>22268</v>
      </c>
      <c r="E3614" s="1" t="s">
        <v>22269</v>
      </c>
      <c r="F3614" s="1" t="s">
        <v>5421</v>
      </c>
      <c r="G3614" s="1" t="s">
        <v>22270</v>
      </c>
      <c r="H3614" s="1" t="s">
        <v>22271</v>
      </c>
      <c r="I3614" s="1" t="s">
        <v>22272</v>
      </c>
      <c r="J3614" s="1" t="s">
        <v>22273</v>
      </c>
      <c r="K3614" s="1" t="s">
        <v>21124</v>
      </c>
      <c r="L3614" s="1" t="s">
        <v>33</v>
      </c>
      <c r="M3614" s="1" t="b">
        <v>0</v>
      </c>
      <c r="N3614" s="1" t="s">
        <v>47</v>
      </c>
      <c r="O3614" s="1" t="s">
        <v>54</v>
      </c>
      <c r="P3614" s="1" t="s">
        <v>21123</v>
      </c>
      <c r="Q3614" s="1" t="s">
        <v>37</v>
      </c>
      <c r="R3614" s="1" t="s">
        <v>38</v>
      </c>
      <c r="S3614" s="1" t="s">
        <v>39</v>
      </c>
      <c r="T3614" s="1" t="s">
        <v>22275</v>
      </c>
      <c r="U3614" s="1" t="s">
        <v>22276</v>
      </c>
      <c r="V3614" s="1" t="s">
        <v>41</v>
      </c>
      <c r="W3614" s="1" t="s">
        <v>28</v>
      </c>
      <c r="X3614" s="1" t="s">
        <v>22277</v>
      </c>
      <c r="Y3614" s="1" t="s">
        <v>156</v>
      </c>
      <c r="Z3614" s="1" t="s">
        <v>21124</v>
      </c>
      <c r="AA3614" s="1">
        <v>0</v>
      </c>
      <c r="AB3614" s="1" t="s">
        <v>96</v>
      </c>
      <c r="AD3614" s="1" t="str">
        <f>VLOOKUP($K3614,「工具标准名」映射表!$B:$I,3,0)</f>
        <v>云慧玩</v>
      </c>
      <c r="AE3614" s="1" t="str">
        <f>VLOOKUP($K3614,「工具标准名」映射表!$B:$I,4,0)</f>
        <v>教育数据层</v>
      </c>
      <c r="AF3614" s="1" t="str">
        <f>VLOOKUP($K3614,「工具标准名」映射表!$B:$I,5,0)</f>
        <v>教育数据层（资源数据）</v>
      </c>
      <c r="AG3614" s="1" t="str">
        <f>VLOOKUP($K3614,「工具标准名」映射表!$B:$I,6,0)</f>
        <v>在线资源</v>
      </c>
      <c r="AH3614" s="1" t="str">
        <f>VLOOKUP($K3614,「工具标准名」映射表!$B:$I,7,0)</f>
        <v>大语言模型</v>
      </c>
      <c r="AI3614" s="1" t="str">
        <f>VLOOKUP($K3614,「工具标准名」映射表!$B:$I,8,0)</f>
        <v>是</v>
      </c>
      <c r="AJ3614" s="1" t="s">
        <v>96</v>
      </c>
      <c r="AK3614" s="1"/>
      <c r="AL3614" s="1"/>
      <c r="AM3614" s="1"/>
      <c r="AN3614" s="1"/>
      <c r="AO3614" s="1"/>
    </row>
    <row r="3615" spans="1:41" ht="16">
      <c r="A3615" s="1" t="s">
        <v>22278</v>
      </c>
      <c r="B3615" s="3">
        <v>46056.462928240697</v>
      </c>
      <c r="C3615" s="14">
        <v>1793</v>
      </c>
      <c r="D3615" s="1" t="s">
        <v>22279</v>
      </c>
      <c r="E3615" s="1" t="s">
        <v>22280</v>
      </c>
      <c r="F3615" s="1" t="s">
        <v>5421</v>
      </c>
      <c r="G3615" s="1" t="s">
        <v>22281</v>
      </c>
      <c r="H3615" s="1" t="s">
        <v>22282</v>
      </c>
      <c r="I3615" s="1" t="s">
        <v>22283</v>
      </c>
      <c r="J3615" s="1" t="s">
        <v>22284</v>
      </c>
      <c r="K3615" s="1" t="s">
        <v>124</v>
      </c>
      <c r="L3615" s="1" t="s">
        <v>33</v>
      </c>
      <c r="M3615" s="1" t="b">
        <v>0</v>
      </c>
      <c r="N3615" s="1" t="s">
        <v>47</v>
      </c>
      <c r="O3615" s="1" t="s">
        <v>54</v>
      </c>
      <c r="P3615" s="1" t="s">
        <v>6276</v>
      </c>
      <c r="Q3615" s="1" t="s">
        <v>37</v>
      </c>
      <c r="R3615" s="1" t="s">
        <v>38</v>
      </c>
      <c r="S3615" s="1" t="s">
        <v>375</v>
      </c>
      <c r="T3615" s="1" t="s">
        <v>22286</v>
      </c>
      <c r="U3615" s="1" t="s">
        <v>22287</v>
      </c>
      <c r="V3615" s="1" t="s">
        <v>22288</v>
      </c>
      <c r="W3615" s="1" t="s">
        <v>22289</v>
      </c>
      <c r="X3615" s="1" t="s">
        <v>22290</v>
      </c>
      <c r="Y3615" s="1" t="s">
        <v>17696</v>
      </c>
      <c r="Z3615" s="1" t="s">
        <v>4864</v>
      </c>
      <c r="AA3615" s="1" t="s">
        <v>23367</v>
      </c>
      <c r="AB3615" s="1" t="s">
        <v>164</v>
      </c>
      <c r="AD3615" s="1" t="str">
        <f>VLOOKUP($K3615,「工具标准名」映射表!$B:$I,3,0)</f>
        <v>DeepSeek 大模型</v>
      </c>
      <c r="AE3615" s="1" t="str">
        <f>VLOOKUP($K3615,「工具标准名」映射表!$B:$I,4,0)</f>
        <v>功能应用层</v>
      </c>
      <c r="AF3615" s="1" t="str">
        <f>VLOOKUP($K3615,「工具标准名」映射表!$B:$I,5,0)</f>
        <v>功能应用（教学辅助工具）</v>
      </c>
      <c r="AG3615" s="1" t="str">
        <f>VLOOKUP($K3615,「工具标准名」映射表!$B:$I,6,0)</f>
        <v>软件工具</v>
      </c>
      <c r="AH3615" s="1" t="str">
        <f>VLOOKUP($K3615,「工具标准名」映射表!$B:$I,7,0)</f>
        <v>AI智能体</v>
      </c>
      <c r="AI3615" s="1" t="str">
        <f>VLOOKUP($K3615,「工具标准名」映射表!$B:$I,8,0)</f>
        <v>否</v>
      </c>
      <c r="AJ3615" s="1" t="s">
        <v>164</v>
      </c>
      <c r="AK3615" s="1"/>
      <c r="AL3615" s="1"/>
      <c r="AM3615" s="1"/>
      <c r="AN3615" s="1"/>
      <c r="AO3615" s="1"/>
    </row>
    <row r="3616" spans="1:41" ht="16">
      <c r="A3616" s="1" t="s">
        <v>22278</v>
      </c>
      <c r="B3616" s="3">
        <v>46056.462928240697</v>
      </c>
      <c r="C3616" s="14">
        <v>1793</v>
      </c>
      <c r="D3616" s="1" t="s">
        <v>22279</v>
      </c>
      <c r="E3616" s="1" t="s">
        <v>22280</v>
      </c>
      <c r="F3616" s="1" t="s">
        <v>5421</v>
      </c>
      <c r="G3616" s="1" t="s">
        <v>22281</v>
      </c>
      <c r="H3616" s="1" t="s">
        <v>22282</v>
      </c>
      <c r="I3616" s="1" t="s">
        <v>22283</v>
      </c>
      <c r="J3616" s="1" t="s">
        <v>22284</v>
      </c>
      <c r="K3616" s="1" t="s">
        <v>21468</v>
      </c>
      <c r="L3616" s="1" t="s">
        <v>33</v>
      </c>
      <c r="M3616" s="1" t="b">
        <v>0</v>
      </c>
      <c r="N3616" s="1" t="s">
        <v>47</v>
      </c>
      <c r="O3616" s="1" t="s">
        <v>54</v>
      </c>
      <c r="P3616" s="1" t="s">
        <v>15479</v>
      </c>
      <c r="Q3616" s="1" t="s">
        <v>37</v>
      </c>
      <c r="R3616" s="1" t="s">
        <v>38</v>
      </c>
      <c r="S3616" s="1" t="s">
        <v>375</v>
      </c>
      <c r="T3616" s="1" t="s">
        <v>22286</v>
      </c>
      <c r="U3616" s="1" t="s">
        <v>22287</v>
      </c>
      <c r="V3616" s="1" t="s">
        <v>22288</v>
      </c>
      <c r="W3616" s="1" t="s">
        <v>22289</v>
      </c>
      <c r="X3616" s="1" t="s">
        <v>22290</v>
      </c>
      <c r="Y3616" s="1" t="s">
        <v>17696</v>
      </c>
      <c r="Z3616" s="1" t="s">
        <v>13938</v>
      </c>
      <c r="AA3616" s="1" t="s">
        <v>10163</v>
      </c>
      <c r="AB3616" s="1" t="s">
        <v>164</v>
      </c>
      <c r="AD3616" s="1" t="str">
        <f>VLOOKUP($K3616,「工具标准名」映射表!$B:$I,3,0)</f>
        <v>扣子AI</v>
      </c>
      <c r="AE3616" s="1" t="str">
        <f>VLOOKUP($K3616,「工具标准名」映射表!$B:$I,4,0)</f>
        <v>功能应用层</v>
      </c>
      <c r="AF3616" s="1" t="str">
        <f>VLOOKUP($K3616,「工具标准名」映射表!$B:$I,5,0)</f>
        <v>功能应用层（AI智能体）</v>
      </c>
      <c r="AG3616" s="1" t="str">
        <f>VLOOKUP($K3616,「工具标准名」映射表!$B:$I,6,0)</f>
        <v>软件工具</v>
      </c>
      <c r="AH3616" s="1" t="str">
        <f>VLOOKUP($K3616,「工具标准名」映射表!$B:$I,7,0)</f>
        <v>AI智能体</v>
      </c>
      <c r="AI3616" s="1" t="str">
        <f>VLOOKUP($K3616,「工具标准名」映射表!$B:$I,8,0)</f>
        <v>是</v>
      </c>
      <c r="AJ3616" s="1" t="s">
        <v>164</v>
      </c>
      <c r="AK3616" s="1"/>
      <c r="AL3616" s="1"/>
      <c r="AM3616" s="1"/>
      <c r="AN3616" s="1"/>
      <c r="AO3616" s="1"/>
    </row>
    <row r="3617" spans="1:41" ht="16">
      <c r="A3617" s="1" t="s">
        <v>22292</v>
      </c>
      <c r="B3617" s="3">
        <v>46056.462881944397</v>
      </c>
      <c r="C3617" s="14">
        <v>1794</v>
      </c>
      <c r="D3617" s="1" t="s">
        <v>22293</v>
      </c>
      <c r="E3617" s="1" t="s">
        <v>22294</v>
      </c>
      <c r="F3617" s="1" t="s">
        <v>5421</v>
      </c>
      <c r="G3617" s="1" t="s">
        <v>22295</v>
      </c>
      <c r="H3617" s="1" t="s">
        <v>22296</v>
      </c>
      <c r="I3617" s="1" t="s">
        <v>22297</v>
      </c>
      <c r="J3617" s="1" t="s">
        <v>22298</v>
      </c>
      <c r="K3617" s="1" t="s">
        <v>21140</v>
      </c>
      <c r="L3617" s="1" t="s">
        <v>33</v>
      </c>
      <c r="M3617" s="1" t="b">
        <v>0</v>
      </c>
      <c r="N3617" s="1" t="s">
        <v>47</v>
      </c>
      <c r="O3617" s="1" t="s">
        <v>54</v>
      </c>
      <c r="P3617" s="1" t="s">
        <v>21139</v>
      </c>
      <c r="Q3617" s="1" t="s">
        <v>37</v>
      </c>
      <c r="R3617" s="1" t="s">
        <v>38</v>
      </c>
      <c r="S3617" s="1" t="s">
        <v>375</v>
      </c>
      <c r="T3617" s="1" t="s">
        <v>22300</v>
      </c>
      <c r="U3617" s="1" t="s">
        <v>22301</v>
      </c>
      <c r="V3617" s="1" t="s">
        <v>22302</v>
      </c>
      <c r="W3617" s="1" t="s">
        <v>22303</v>
      </c>
      <c r="X3617" s="1" t="s">
        <v>22304</v>
      </c>
      <c r="Y3617" s="1" t="s">
        <v>156</v>
      </c>
      <c r="Z3617" s="1" t="s">
        <v>21140</v>
      </c>
      <c r="AA3617" s="1">
        <v>0</v>
      </c>
      <c r="AB3617" s="1" t="s">
        <v>96</v>
      </c>
      <c r="AD3617" s="1" t="str">
        <f>VLOOKUP($K3617,「工具标准名」映射表!$B:$I,3,0)</f>
        <v>云慧玩平台</v>
      </c>
      <c r="AE3617" s="1" t="str">
        <f>VLOOKUP($K3617,「工具标准名」映射表!$B:$I,4,0)</f>
        <v>教育数据层</v>
      </c>
      <c r="AF3617" s="1" t="str">
        <f>VLOOKUP($K3617,「工具标准名」映射表!$B:$I,5,0)</f>
        <v>教育数据层（资源数据）</v>
      </c>
      <c r="AG3617" s="1" t="str">
        <f>VLOOKUP($K3617,「工具标准名」映射表!$B:$I,6,0)</f>
        <v>在线资源</v>
      </c>
      <c r="AH3617" s="1" t="str">
        <f>VLOOKUP($K3617,「工具标准名」映射表!$B:$I,7,0)</f>
        <v>大语言模型</v>
      </c>
      <c r="AI3617" s="1" t="str">
        <f>VLOOKUP($K3617,「工具标准名」映射表!$B:$I,8,0)</f>
        <v>是</v>
      </c>
      <c r="AJ3617" s="1" t="s">
        <v>96</v>
      </c>
      <c r="AK3617" s="1"/>
      <c r="AL3617" s="1"/>
      <c r="AM3617" s="1"/>
      <c r="AN3617" s="1"/>
      <c r="AO3617" s="1"/>
    </row>
    <row r="3618" spans="1:41" ht="16">
      <c r="A3618" s="1" t="s">
        <v>22292</v>
      </c>
      <c r="B3618" s="3">
        <v>46056.462881944397</v>
      </c>
      <c r="C3618" s="14">
        <v>1794</v>
      </c>
      <c r="D3618" s="1" t="s">
        <v>22293</v>
      </c>
      <c r="E3618" s="1" t="s">
        <v>22294</v>
      </c>
      <c r="F3618" s="1" t="s">
        <v>5421</v>
      </c>
      <c r="G3618" s="1" t="s">
        <v>22295</v>
      </c>
      <c r="H3618" s="1" t="s">
        <v>22296</v>
      </c>
      <c r="I3618" s="1" t="s">
        <v>22297</v>
      </c>
      <c r="J3618" s="1" t="s">
        <v>22298</v>
      </c>
      <c r="K3618" s="1" t="s">
        <v>2510</v>
      </c>
      <c r="L3618" s="1" t="s">
        <v>33</v>
      </c>
      <c r="M3618" s="1" t="b">
        <v>0</v>
      </c>
      <c r="N3618" s="1" t="s">
        <v>140</v>
      </c>
      <c r="O3618" s="1" t="s">
        <v>66</v>
      </c>
      <c r="P3618" s="1" t="s">
        <v>2504</v>
      </c>
      <c r="Q3618" s="1" t="s">
        <v>37</v>
      </c>
      <c r="R3618" s="1" t="s">
        <v>38</v>
      </c>
      <c r="S3618" s="1" t="s">
        <v>375</v>
      </c>
      <c r="T3618" s="1" t="s">
        <v>22300</v>
      </c>
      <c r="U3618" s="1" t="s">
        <v>22301</v>
      </c>
      <c r="V3618" s="1" t="s">
        <v>22302</v>
      </c>
      <c r="W3618" s="1" t="s">
        <v>22303</v>
      </c>
      <c r="X3618" s="1" t="s">
        <v>22304</v>
      </c>
      <c r="Y3618" s="1" t="s">
        <v>156</v>
      </c>
      <c r="Z3618" s="1" t="s">
        <v>2510</v>
      </c>
      <c r="AA3618" s="1">
        <v>0</v>
      </c>
      <c r="AB3618" s="1" t="s">
        <v>96</v>
      </c>
      <c r="AD3618" s="1" t="str">
        <f>VLOOKUP($K3618,「工具标准名」映射表!$B:$I,3,0)</f>
        <v>AI晨检机器人</v>
      </c>
      <c r="AE3618" s="1" t="str">
        <f>VLOOKUP($K3618,「工具标准名」映射表!$B:$I,4,0)</f>
        <v>功能应用层</v>
      </c>
      <c r="AF3618" s="1" t="str">
        <f>VLOOKUP($K3618,「工具标准名」映射表!$B:$I,5,0)</f>
        <v>功能应用（教学辅助工具）</v>
      </c>
      <c r="AG3618" s="1" t="str">
        <f>VLOOKUP($K3618,「工具标准名」映射表!$B:$I,6,0)</f>
        <v>软件工具</v>
      </c>
      <c r="AH3618" s="1" t="str">
        <f>VLOOKUP($K3618,「工具标准名」映射表!$B:$I,7,0)</f>
        <v>AI智能体</v>
      </c>
      <c r="AI3618" s="1" t="str">
        <f>VLOOKUP($K3618,「工具标准名」映射表!$B:$I,8,0)</f>
        <v>否</v>
      </c>
      <c r="AJ3618" s="1" t="s">
        <v>96</v>
      </c>
      <c r="AK3618" s="1"/>
      <c r="AL3618" s="1"/>
      <c r="AM3618" s="1"/>
      <c r="AN3618" s="1"/>
      <c r="AO3618" s="1"/>
    </row>
    <row r="3619" spans="1:41" ht="16">
      <c r="A3619" s="1" t="s">
        <v>22292</v>
      </c>
      <c r="B3619" s="3">
        <v>46056.462881944397</v>
      </c>
      <c r="C3619" s="14">
        <v>1794</v>
      </c>
      <c r="D3619" s="1" t="s">
        <v>22293</v>
      </c>
      <c r="E3619" s="1" t="s">
        <v>22294</v>
      </c>
      <c r="F3619" s="1" t="s">
        <v>5421</v>
      </c>
      <c r="G3619" s="1" t="s">
        <v>22295</v>
      </c>
      <c r="H3619" s="1" t="s">
        <v>22296</v>
      </c>
      <c r="I3619" s="1" t="s">
        <v>22297</v>
      </c>
      <c r="J3619" s="1" t="s">
        <v>22298</v>
      </c>
      <c r="K3619" s="1" t="s">
        <v>2072</v>
      </c>
      <c r="L3619" s="1" t="s">
        <v>33</v>
      </c>
      <c r="M3619" s="1" t="b">
        <v>0</v>
      </c>
      <c r="N3619" s="1" t="s">
        <v>47</v>
      </c>
      <c r="O3619" s="1" t="s">
        <v>66</v>
      </c>
      <c r="P3619" s="1" t="s">
        <v>2065</v>
      </c>
      <c r="Q3619" s="1" t="s">
        <v>37</v>
      </c>
      <c r="R3619" s="1" t="s">
        <v>38</v>
      </c>
      <c r="S3619" s="1" t="s">
        <v>375</v>
      </c>
      <c r="T3619" s="1" t="s">
        <v>22300</v>
      </c>
      <c r="U3619" s="1" t="s">
        <v>22301</v>
      </c>
      <c r="V3619" s="1" t="s">
        <v>22302</v>
      </c>
      <c r="W3619" s="1" t="s">
        <v>22303</v>
      </c>
      <c r="X3619" s="1" t="s">
        <v>22304</v>
      </c>
      <c r="Y3619" s="1" t="s">
        <v>156</v>
      </c>
      <c r="Z3619" s="1" t="s">
        <v>2072</v>
      </c>
      <c r="AA3619" s="1">
        <v>0</v>
      </c>
      <c r="AB3619" s="1" t="s">
        <v>96</v>
      </c>
      <c r="AD3619" s="1" t="str">
        <f>VLOOKUP($K3619,「工具标准名」映射表!$B:$I,3,0)</f>
        <v>AI故事工具</v>
      </c>
      <c r="AE3619" s="1" t="str">
        <f>VLOOKUP($K3619,「工具标准名」映射表!$B:$I,4,0)</f>
        <v>功能应用层</v>
      </c>
      <c r="AF3619" s="1" t="str">
        <f>VLOOKUP($K3619,「工具标准名」映射表!$B:$I,5,0)</f>
        <v>功能应用（教学辅助工具）</v>
      </c>
      <c r="AG3619" s="1" t="str">
        <f>VLOOKUP($K3619,「工具标准名」映射表!$B:$I,6,0)</f>
        <v>软件工具</v>
      </c>
      <c r="AH3619" s="1" t="str">
        <f>VLOOKUP($K3619,「工具标准名」映射表!$B:$I,7,0)</f>
        <v>AI智能体</v>
      </c>
      <c r="AI3619" s="1" t="str">
        <f>VLOOKUP($K3619,「工具标准名」映射表!$B:$I,8,0)</f>
        <v>否</v>
      </c>
      <c r="AJ3619" s="1" t="s">
        <v>96</v>
      </c>
      <c r="AK3619" s="1"/>
      <c r="AL3619" s="1"/>
      <c r="AM3619" s="1"/>
      <c r="AN3619" s="1"/>
      <c r="AO3619" s="1"/>
    </row>
    <row r="3620" spans="1:41" ht="16">
      <c r="A3620" s="1" t="s">
        <v>22307</v>
      </c>
      <c r="B3620" s="3">
        <v>46056.462997685201</v>
      </c>
      <c r="C3620" s="14">
        <v>1795</v>
      </c>
      <c r="D3620" s="1" t="s">
        <v>22308</v>
      </c>
      <c r="E3620" s="1" t="s">
        <v>7119</v>
      </c>
      <c r="F3620" s="1" t="s">
        <v>5421</v>
      </c>
      <c r="G3620" s="1" t="s">
        <v>22309</v>
      </c>
      <c r="H3620" s="1" t="s">
        <v>22310</v>
      </c>
      <c r="I3620" s="1" t="s">
        <v>22311</v>
      </c>
      <c r="J3620" s="1" t="s">
        <v>22312</v>
      </c>
      <c r="K3620" s="1" t="s">
        <v>16319</v>
      </c>
      <c r="L3620" s="1" t="s">
        <v>33</v>
      </c>
      <c r="M3620" s="1" t="b">
        <v>0</v>
      </c>
      <c r="N3620" s="1" t="s">
        <v>47</v>
      </c>
      <c r="O3620" s="1" t="s">
        <v>54</v>
      </c>
      <c r="P3620" s="1" t="s">
        <v>16318</v>
      </c>
      <c r="Q3620" s="1" t="s">
        <v>37</v>
      </c>
      <c r="R3620" s="1" t="s">
        <v>38</v>
      </c>
      <c r="S3620" s="1" t="s">
        <v>69</v>
      </c>
      <c r="T3620" s="1" t="s">
        <v>22314</v>
      </c>
      <c r="U3620" s="1" t="s">
        <v>9403</v>
      </c>
      <c r="V3620" s="1" t="s">
        <v>22315</v>
      </c>
      <c r="W3620" s="1" t="s">
        <v>22316</v>
      </c>
      <c r="X3620" s="1" t="s">
        <v>22317</v>
      </c>
      <c r="Y3620" s="1" t="s">
        <v>69</v>
      </c>
      <c r="Z3620" s="1" t="s">
        <v>16319</v>
      </c>
      <c r="AA3620" s="1">
        <v>0</v>
      </c>
      <c r="AB3620" s="1" t="s">
        <v>164</v>
      </c>
      <c r="AD3620" s="1" t="str">
        <f>VLOOKUP($K3620,「工具标准名」映射表!$B:$I,3,0)</f>
        <v>全国足球特色幼儿园系统平台</v>
      </c>
      <c r="AE3620" s="1" t="str">
        <f>VLOOKUP($K3620,「工具标准名」映射表!$B:$I,4,0)</f>
        <v>功能应用层</v>
      </c>
      <c r="AF3620" s="1" t="str">
        <f>VLOOKUP($K3620,「工具标准名」映射表!$B:$I,5,0)</f>
        <v>功能应用（平台型综合系统）</v>
      </c>
      <c r="AG3620" s="1" t="str">
        <f>VLOOKUP($K3620,「工具标准名」映射表!$B:$I,6,0)</f>
        <v>软件工具</v>
      </c>
      <c r="AH3620" s="1" t="str">
        <f>VLOOKUP($K3620,「工具标准名」映射表!$B:$I,7,0)</f>
        <v>AI智能体</v>
      </c>
      <c r="AI3620" s="1" t="str">
        <f>VLOOKUP($K3620,「工具标准名」映射表!$B:$I,8,0)</f>
        <v>否</v>
      </c>
      <c r="AJ3620" s="1" t="s">
        <v>164</v>
      </c>
      <c r="AK3620" s="1"/>
      <c r="AL3620" s="1"/>
      <c r="AM3620" s="1"/>
      <c r="AN3620" s="1"/>
      <c r="AO3620" s="1"/>
    </row>
    <row r="3621" spans="1:41" ht="16">
      <c r="A3621" s="1" t="s">
        <v>22307</v>
      </c>
      <c r="B3621" s="3">
        <v>46056.462997685201</v>
      </c>
      <c r="C3621" s="14">
        <v>1795</v>
      </c>
      <c r="D3621" s="1" t="s">
        <v>22308</v>
      </c>
      <c r="E3621" s="1" t="s">
        <v>7119</v>
      </c>
      <c r="F3621" s="1" t="s">
        <v>5421</v>
      </c>
      <c r="G3621" s="1" t="s">
        <v>22309</v>
      </c>
      <c r="H3621" s="1" t="s">
        <v>22310</v>
      </c>
      <c r="I3621" s="1" t="s">
        <v>22311</v>
      </c>
      <c r="J3621" s="1" t="s">
        <v>22312</v>
      </c>
      <c r="K3621" s="1" t="s">
        <v>15724</v>
      </c>
      <c r="L3621" s="1" t="s">
        <v>33</v>
      </c>
      <c r="M3621" s="1" t="b">
        <v>1</v>
      </c>
      <c r="N3621" s="1" t="s">
        <v>343</v>
      </c>
      <c r="O3621" s="1" t="s">
        <v>66</v>
      </c>
      <c r="P3621" s="1" t="s">
        <v>15718</v>
      </c>
      <c r="Q3621" s="1" t="s">
        <v>37</v>
      </c>
      <c r="R3621" s="1" t="s">
        <v>38</v>
      </c>
      <c r="S3621" s="1" t="s">
        <v>69</v>
      </c>
      <c r="T3621" s="1" t="s">
        <v>22314</v>
      </c>
      <c r="U3621" s="1" t="s">
        <v>9403</v>
      </c>
      <c r="V3621" s="1" t="s">
        <v>22315</v>
      </c>
      <c r="W3621" s="1" t="s">
        <v>22316</v>
      </c>
      <c r="X3621" s="1" t="s">
        <v>22317</v>
      </c>
      <c r="Y3621" s="1" t="s">
        <v>69</v>
      </c>
      <c r="Z3621" s="1" t="s">
        <v>15724</v>
      </c>
      <c r="AA3621" s="1">
        <v>0</v>
      </c>
      <c r="AB3621" s="1" t="s">
        <v>164</v>
      </c>
      <c r="AD3621" s="1" t="str">
        <f>VLOOKUP($K3621,「工具标准名」映射表!$B:$I,3,0)</f>
        <v>美绘、来画、皮皮动画</v>
      </c>
      <c r="AE3621" s="1" t="str">
        <f>VLOOKUP($K3621,「工具标准名」映射表!$B:$I,4,0)</f>
        <v>功能应用层</v>
      </c>
      <c r="AF3621" s="1" t="str">
        <f>VLOOKUP($K3621,「工具标准名」映射表!$B:$I,5,0)</f>
        <v>功能应用（教学辅助工具）</v>
      </c>
      <c r="AG3621" s="1" t="str">
        <f>VLOOKUP($K3621,「工具标准名」映射表!$B:$I,6,0)</f>
        <v>软件工具</v>
      </c>
      <c r="AH3621" s="1" t="str">
        <f>VLOOKUP($K3621,「工具标准名」映射表!$B:$I,7,0)</f>
        <v>AI智能体</v>
      </c>
      <c r="AI3621" s="1" t="str">
        <f>VLOOKUP($K3621,「工具标准名」映射表!$B:$I,8,0)</f>
        <v>否</v>
      </c>
      <c r="AJ3621" s="1" t="s">
        <v>164</v>
      </c>
      <c r="AK3621" s="1"/>
      <c r="AL3621" s="1"/>
      <c r="AM3621" s="1"/>
      <c r="AN3621" s="1"/>
      <c r="AO3621" s="1"/>
    </row>
    <row r="3622" spans="1:41" ht="16">
      <c r="A3622" s="1" t="s">
        <v>22319</v>
      </c>
      <c r="B3622" s="3">
        <v>46056.462939814803</v>
      </c>
      <c r="C3622" s="14">
        <v>1796</v>
      </c>
      <c r="D3622" s="1" t="s">
        <v>22320</v>
      </c>
      <c r="E3622" s="1" t="s">
        <v>164</v>
      </c>
      <c r="F3622" s="1" t="s">
        <v>5421</v>
      </c>
      <c r="G3622" s="1" t="s">
        <v>22321</v>
      </c>
      <c r="H3622" s="1" t="s">
        <v>22322</v>
      </c>
      <c r="I3622" s="1" t="s">
        <v>22323</v>
      </c>
      <c r="J3622" s="1" t="s">
        <v>22324</v>
      </c>
      <c r="K3622" s="1" t="s">
        <v>9296</v>
      </c>
      <c r="L3622" s="1" t="s">
        <v>33</v>
      </c>
      <c r="M3622" s="1" t="b">
        <v>0</v>
      </c>
      <c r="N3622" s="1" t="s">
        <v>47</v>
      </c>
      <c r="O3622" s="1" t="s">
        <v>66</v>
      </c>
      <c r="P3622" s="1" t="s">
        <v>9295</v>
      </c>
      <c r="Q3622" s="1" t="s">
        <v>554</v>
      </c>
      <c r="R3622" s="1" t="s">
        <v>555</v>
      </c>
      <c r="S3622" s="1" t="s">
        <v>375</v>
      </c>
      <c r="T3622" s="1" t="s">
        <v>22326</v>
      </c>
      <c r="U3622" s="1" t="s">
        <v>22327</v>
      </c>
      <c r="V3622" s="1" t="s">
        <v>22328</v>
      </c>
      <c r="W3622" s="1" t="s">
        <v>22329</v>
      </c>
      <c r="X3622" s="1" t="s">
        <v>22330</v>
      </c>
      <c r="Y3622" s="1" t="s">
        <v>156</v>
      </c>
      <c r="Z3622" s="1" t="s">
        <v>9296</v>
      </c>
      <c r="AA3622" s="1">
        <v>0</v>
      </c>
      <c r="AB3622" s="1" t="s">
        <v>164</v>
      </c>
      <c r="AD3622" s="1" t="str">
        <f>VLOOKUP($K3622,「工具标准名」映射表!$B:$I,3,0)</f>
        <v>定制版AI语音程序</v>
      </c>
      <c r="AE3622" s="1" t="str">
        <f>VLOOKUP($K3622,「工具标准名」映射表!$B:$I,4,0)</f>
        <v>功能应用层</v>
      </c>
      <c r="AF3622" s="1" t="str">
        <f>VLOOKUP($K3622,「工具标准名」映射表!$B:$I,5,0)</f>
        <v>功能应用（平台型综合系统）</v>
      </c>
      <c r="AG3622" s="1" t="str">
        <f>VLOOKUP($K3622,「工具标准名」映射表!$B:$I,6,0)</f>
        <v>软件工具</v>
      </c>
      <c r="AH3622" s="1" t="str">
        <f>VLOOKUP($K3622,「工具标准名」映射表!$B:$I,7,0)</f>
        <v>AI智能体</v>
      </c>
      <c r="AI3622" s="1" t="str">
        <f>VLOOKUP($K3622,「工具标准名」映射表!$B:$I,8,0)</f>
        <v>否</v>
      </c>
      <c r="AJ3622" s="1" t="s">
        <v>164</v>
      </c>
      <c r="AK3622" s="1"/>
      <c r="AL3622" s="1"/>
      <c r="AM3622" s="1"/>
      <c r="AN3622" s="1"/>
      <c r="AO3622" s="1"/>
    </row>
    <row r="3623" spans="1:41" ht="16">
      <c r="A3623" s="1" t="s">
        <v>22331</v>
      </c>
      <c r="B3623" s="3">
        <v>46056.462881944397</v>
      </c>
      <c r="C3623" s="14">
        <v>1797</v>
      </c>
      <c r="D3623" s="1" t="s">
        <v>22332</v>
      </c>
      <c r="E3623" s="1" t="s">
        <v>5752</v>
      </c>
      <c r="F3623" s="1" t="s">
        <v>5421</v>
      </c>
      <c r="G3623" s="1" t="s">
        <v>22333</v>
      </c>
      <c r="H3623" s="1" t="s">
        <v>22334</v>
      </c>
      <c r="I3623" s="1" t="s">
        <v>22335</v>
      </c>
      <c r="J3623" s="1" t="s">
        <v>22336</v>
      </c>
      <c r="K3623" s="1" t="s">
        <v>9234</v>
      </c>
      <c r="L3623" s="1" t="s">
        <v>33</v>
      </c>
      <c r="M3623" s="1" t="b">
        <v>1</v>
      </c>
      <c r="N3623" s="1" t="s">
        <v>47</v>
      </c>
      <c r="O3623" s="1" t="s">
        <v>54</v>
      </c>
      <c r="P3623" s="1" t="s">
        <v>9233</v>
      </c>
      <c r="Q3623" s="1" t="s">
        <v>87</v>
      </c>
      <c r="R3623" s="1" t="s">
        <v>234</v>
      </c>
      <c r="S3623" s="1" t="s">
        <v>375</v>
      </c>
      <c r="T3623" s="1" t="s">
        <v>22338</v>
      </c>
      <c r="U3623" s="1" t="s">
        <v>22339</v>
      </c>
      <c r="V3623" s="1" t="s">
        <v>22340</v>
      </c>
      <c r="W3623" s="1" t="s">
        <v>22341</v>
      </c>
      <c r="X3623" s="1" t="s">
        <v>22342</v>
      </c>
      <c r="Y3623" s="1" t="s">
        <v>156</v>
      </c>
      <c r="Z3623" s="1" t="s">
        <v>9234</v>
      </c>
      <c r="AA3623" s="1" t="s">
        <v>23385</v>
      </c>
      <c r="AB3623" s="1" t="s">
        <v>96</v>
      </c>
      <c r="AD3623" s="1" t="str">
        <f>VLOOKUP($K3623,「工具标准名」映射表!$B:$I,3,0)</f>
        <v>钉钉</v>
      </c>
      <c r="AE3623" s="1" t="str">
        <f>VLOOKUP($K3623,「工具标准名」映射表!$B:$I,4,0)</f>
        <v>功能应用层</v>
      </c>
      <c r="AF3623" s="1" t="str">
        <f>VLOOKUP($K3623,「工具标准名」映射表!$B:$I,5,0)</f>
        <v>功能应用（平台型综合系统）</v>
      </c>
      <c r="AG3623" s="1" t="str">
        <f>VLOOKUP($K3623,「工具标准名」映射表!$B:$I,6,0)</f>
        <v>软件工具</v>
      </c>
      <c r="AH3623" s="1" t="str">
        <f>VLOOKUP($K3623,「工具标准名」映射表!$B:$I,7,0)</f>
        <v>其他</v>
      </c>
      <c r="AI3623" s="1" t="str">
        <f>VLOOKUP($K3623,「工具标准名」映射表!$B:$I,8,0)</f>
        <v>否</v>
      </c>
      <c r="AJ3623" s="1" t="s">
        <v>96</v>
      </c>
      <c r="AK3623" s="1"/>
      <c r="AL3623" s="1"/>
      <c r="AM3623" s="1"/>
      <c r="AN3623" s="1"/>
      <c r="AO3623" s="1"/>
    </row>
    <row r="3624" spans="1:41" ht="16">
      <c r="A3624" s="1" t="s">
        <v>22343</v>
      </c>
      <c r="B3624" s="3">
        <v>46056.4628703704</v>
      </c>
      <c r="C3624" s="14">
        <v>1798</v>
      </c>
      <c r="D3624" s="1" t="s">
        <v>22344</v>
      </c>
      <c r="E3624" s="1" t="s">
        <v>22048</v>
      </c>
      <c r="F3624" s="1" t="s">
        <v>5421</v>
      </c>
      <c r="G3624" s="1" t="s">
        <v>22345</v>
      </c>
      <c r="H3624" s="1" t="s">
        <v>22346</v>
      </c>
      <c r="I3624" s="1" t="s">
        <v>22347</v>
      </c>
      <c r="J3624" s="1" t="s">
        <v>22348</v>
      </c>
      <c r="K3624" s="1" t="s">
        <v>8434</v>
      </c>
      <c r="L3624" s="1" t="s">
        <v>33</v>
      </c>
      <c r="M3624" s="1" t="b">
        <v>0</v>
      </c>
      <c r="N3624" s="1" t="s">
        <v>47</v>
      </c>
      <c r="O3624" s="1" t="s">
        <v>54</v>
      </c>
      <c r="P3624" s="1" t="s">
        <v>8433</v>
      </c>
      <c r="Q3624" s="1" t="s">
        <v>743</v>
      </c>
      <c r="R3624" s="1" t="s">
        <v>888</v>
      </c>
      <c r="S3624" s="1" t="s">
        <v>375</v>
      </c>
      <c r="T3624" s="1" t="s">
        <v>22350</v>
      </c>
      <c r="U3624" s="1" t="s">
        <v>22351</v>
      </c>
      <c r="V3624" s="1" t="s">
        <v>22352</v>
      </c>
      <c r="W3624" s="1" t="s">
        <v>22353</v>
      </c>
      <c r="X3624" s="1" t="s">
        <v>22354</v>
      </c>
      <c r="Y3624" s="1" t="s">
        <v>3550</v>
      </c>
      <c r="Z3624" s="1" t="s">
        <v>8434</v>
      </c>
      <c r="AA3624" s="1">
        <v>0</v>
      </c>
      <c r="AB3624" s="1" t="s">
        <v>96</v>
      </c>
      <c r="AD3624" s="1" t="str">
        <f>VLOOKUP($K3624,「工具标准名」映射表!$B:$I,3,0)</f>
        <v>安全小管家</v>
      </c>
      <c r="AE3624" s="1" t="str">
        <f>VLOOKUP($K3624,「工具标准名」映射表!$B:$I,4,0)</f>
        <v>功能应用层</v>
      </c>
      <c r="AF3624" s="1" t="str">
        <f>VLOOKUP($K3624,「工具标准名」映射表!$B:$I,5,0)</f>
        <v>功能应用（平台型综合系统）</v>
      </c>
      <c r="AG3624" s="1" t="str">
        <f>VLOOKUP($K3624,「工具标准名」映射表!$B:$I,6,0)</f>
        <v>软件工具</v>
      </c>
      <c r="AH3624" s="1" t="str">
        <f>VLOOKUP($K3624,「工具标准名」映射表!$B:$I,7,0)</f>
        <v>其他</v>
      </c>
      <c r="AI3624" s="1" t="str">
        <f>VLOOKUP($K3624,「工具标准名」映射表!$B:$I,8,0)</f>
        <v>否</v>
      </c>
      <c r="AJ3624" s="1" t="s">
        <v>96</v>
      </c>
      <c r="AK3624" s="1"/>
      <c r="AL3624" s="1"/>
      <c r="AM3624" s="1"/>
      <c r="AN3624" s="1"/>
      <c r="AO3624" s="1"/>
    </row>
    <row r="3625" spans="1:41" ht="16">
      <c r="A3625" s="1" t="s">
        <v>22355</v>
      </c>
      <c r="B3625" s="3">
        <v>46056.462847222203</v>
      </c>
      <c r="C3625" s="14">
        <v>1799</v>
      </c>
      <c r="D3625" s="1" t="s">
        <v>10548</v>
      </c>
      <c r="E3625" s="1" t="s">
        <v>2767</v>
      </c>
      <c r="F3625" s="1" t="s">
        <v>5421</v>
      </c>
      <c r="G3625" s="1" t="s">
        <v>22356</v>
      </c>
      <c r="H3625" s="1" t="s">
        <v>22357</v>
      </c>
      <c r="I3625" s="1" t="s">
        <v>10475</v>
      </c>
      <c r="J3625" s="1" t="s">
        <v>985</v>
      </c>
      <c r="Q3625" s="1" t="s">
        <v>37</v>
      </c>
      <c r="R3625" s="1" t="s">
        <v>156</v>
      </c>
      <c r="S3625" s="1" t="s">
        <v>156</v>
      </c>
      <c r="T3625" s="1" t="s">
        <v>156</v>
      </c>
      <c r="U3625" s="1" t="s">
        <v>156</v>
      </c>
      <c r="V3625" s="1" t="s">
        <v>156</v>
      </c>
      <c r="W3625" s="1" t="s">
        <v>156</v>
      </c>
      <c r="X3625" s="1" t="s">
        <v>156</v>
      </c>
      <c r="Y3625" s="1" t="s">
        <v>156</v>
      </c>
      <c r="Z3625" s="1" t="e">
        <v>#N/A</v>
      </c>
      <c r="AA3625" s="1" t="e">
        <v>#N/A</v>
      </c>
      <c r="AB3625" s="1" t="s">
        <v>164</v>
      </c>
      <c r="AD3625" s="1" t="e">
        <f>VLOOKUP($K3625,「工具标准名」映射表!$B:$I,3,0)</f>
        <v>#N/A</v>
      </c>
      <c r="AE3625" s="1" t="e">
        <f>VLOOKUP($K3625,「工具标准名」映射表!$B:$I,4,0)</f>
        <v>#N/A</v>
      </c>
      <c r="AF3625" s="1" t="e">
        <f>VLOOKUP($K3625,「工具标准名」映射表!$B:$I,5,0)</f>
        <v>#N/A</v>
      </c>
      <c r="AG3625" s="1" t="e">
        <f>VLOOKUP($K3625,「工具标准名」映射表!$B:$I,6,0)</f>
        <v>#N/A</v>
      </c>
      <c r="AH3625" s="1" t="e">
        <f>VLOOKUP($K3625,「工具标准名」映射表!$B:$I,7,0)</f>
        <v>#N/A</v>
      </c>
      <c r="AI3625" s="1" t="e">
        <f>VLOOKUP($K3625,「工具标准名」映射表!$B:$I,8,0)</f>
        <v>#N/A</v>
      </c>
      <c r="AJ3625" s="1" t="s">
        <v>164</v>
      </c>
      <c r="AK3625" s="1"/>
      <c r="AL3625" s="1"/>
      <c r="AM3625" s="1"/>
      <c r="AN3625" s="1"/>
      <c r="AO3625" s="1"/>
    </row>
    <row r="3626" spans="1:41" ht="16">
      <c r="A3626" s="1" t="s">
        <v>22359</v>
      </c>
      <c r="B3626" s="3">
        <v>46056.462974536997</v>
      </c>
      <c r="C3626" s="14">
        <v>1800</v>
      </c>
      <c r="D3626" s="1" t="s">
        <v>22360</v>
      </c>
      <c r="E3626" s="1" t="s">
        <v>7465</v>
      </c>
      <c r="F3626" s="1" t="s">
        <v>5421</v>
      </c>
      <c r="G3626" s="1" t="s">
        <v>22361</v>
      </c>
      <c r="H3626" s="1" t="s">
        <v>22362</v>
      </c>
      <c r="I3626" s="1" t="s">
        <v>22363</v>
      </c>
      <c r="J3626" s="1" t="s">
        <v>22364</v>
      </c>
      <c r="K3626" s="1" t="s">
        <v>17118</v>
      </c>
      <c r="L3626" s="1" t="s">
        <v>17116</v>
      </c>
      <c r="M3626" s="1" t="b">
        <v>1</v>
      </c>
      <c r="N3626" s="1" t="s">
        <v>47</v>
      </c>
      <c r="O3626" s="1" t="s">
        <v>54</v>
      </c>
      <c r="P3626" s="1" t="s">
        <v>17117</v>
      </c>
      <c r="Q3626" s="1" t="s">
        <v>743</v>
      </c>
      <c r="R3626" s="1" t="s">
        <v>1501</v>
      </c>
      <c r="S3626" s="1" t="s">
        <v>156</v>
      </c>
      <c r="T3626" s="1" t="s">
        <v>22365</v>
      </c>
      <c r="U3626" s="1" t="s">
        <v>22366</v>
      </c>
      <c r="V3626" s="1" t="s">
        <v>22367</v>
      </c>
      <c r="W3626" s="1" t="s">
        <v>22361</v>
      </c>
      <c r="X3626" s="1" t="s">
        <v>22368</v>
      </c>
      <c r="Y3626" s="1" t="s">
        <v>156</v>
      </c>
      <c r="Z3626" s="1" t="s">
        <v>17118</v>
      </c>
      <c r="AA3626" s="1">
        <v>0</v>
      </c>
      <c r="AB3626" s="1" t="s">
        <v>476</v>
      </c>
      <c r="AD3626" s="1" t="str">
        <f>VLOOKUP($K3626,「工具标准名」映射表!$B:$I,3,0)</f>
        <v>数字化管控平台</v>
      </c>
      <c r="AE3626" s="1" t="str">
        <f>VLOOKUP($K3626,「工具标准名」映射表!$B:$I,4,0)</f>
        <v>功能应用层</v>
      </c>
      <c r="AF3626" s="1" t="str">
        <f>VLOOKUP($K3626,「工具标准名」映射表!$B:$I,5,0)</f>
        <v>功能应用（Web 教学平台（SaaS））</v>
      </c>
      <c r="AG3626" s="1" t="str">
        <f>VLOOKUP($K3626,「工具标准名」映射表!$B:$I,6,0)</f>
        <v>软件工具</v>
      </c>
      <c r="AH3626" s="1" t="str">
        <f>VLOOKUP($K3626,「工具标准名」映射表!$B:$I,7,0)</f>
        <v>AI智能体</v>
      </c>
      <c r="AI3626" s="1" t="str">
        <f>VLOOKUP($K3626,「工具标准名」映射表!$B:$I,8,0)</f>
        <v>否</v>
      </c>
      <c r="AJ3626" s="1" t="s">
        <v>476</v>
      </c>
      <c r="AK3626" s="1"/>
      <c r="AL3626" s="1"/>
      <c r="AM3626" s="1"/>
      <c r="AN3626" s="1"/>
      <c r="AO3626" s="1"/>
    </row>
    <row r="3627" spans="1:41" ht="16">
      <c r="A3627" s="1" t="s">
        <v>22369</v>
      </c>
      <c r="B3627" s="3">
        <v>46056.462997685201</v>
      </c>
      <c r="C3627" s="14">
        <v>1801</v>
      </c>
      <c r="D3627" s="1" t="s">
        <v>22370</v>
      </c>
      <c r="E3627" s="1" t="s">
        <v>22294</v>
      </c>
      <c r="F3627" s="1" t="s">
        <v>5421</v>
      </c>
      <c r="G3627" s="1" t="s">
        <v>22371</v>
      </c>
      <c r="H3627" s="1" t="s">
        <v>22372</v>
      </c>
      <c r="I3627" s="1" t="s">
        <v>22373</v>
      </c>
      <c r="J3627" s="1" t="s">
        <v>22374</v>
      </c>
      <c r="K3627" s="1" t="s">
        <v>21124</v>
      </c>
      <c r="L3627" s="1" t="s">
        <v>33</v>
      </c>
      <c r="M3627" s="1" t="b">
        <v>0</v>
      </c>
      <c r="N3627" s="1" t="s">
        <v>47</v>
      </c>
      <c r="O3627" s="1" t="s">
        <v>54</v>
      </c>
      <c r="P3627" s="1" t="s">
        <v>21125</v>
      </c>
      <c r="Q3627" s="1" t="s">
        <v>87</v>
      </c>
      <c r="R3627" s="1" t="s">
        <v>234</v>
      </c>
      <c r="S3627" s="1" t="s">
        <v>39</v>
      </c>
      <c r="T3627" s="1" t="s">
        <v>22376</v>
      </c>
      <c r="U3627" s="1" t="s">
        <v>22377</v>
      </c>
      <c r="V3627" s="1" t="s">
        <v>22378</v>
      </c>
      <c r="W3627" s="1" t="s">
        <v>22379</v>
      </c>
      <c r="X3627" s="1" t="s">
        <v>22380</v>
      </c>
      <c r="Y3627" s="1" t="s">
        <v>156</v>
      </c>
      <c r="Z3627" s="1" t="s">
        <v>21124</v>
      </c>
      <c r="AA3627" s="1">
        <v>0</v>
      </c>
      <c r="AB3627" s="1" t="s">
        <v>96</v>
      </c>
      <c r="AD3627" s="1" t="str">
        <f>VLOOKUP($K3627,「工具标准名」映射表!$B:$I,3,0)</f>
        <v>云慧玩</v>
      </c>
      <c r="AE3627" s="1" t="str">
        <f>VLOOKUP($K3627,「工具标准名」映射表!$B:$I,4,0)</f>
        <v>教育数据层</v>
      </c>
      <c r="AF3627" s="1" t="str">
        <f>VLOOKUP($K3627,「工具标准名」映射表!$B:$I,5,0)</f>
        <v>教育数据层（资源数据）</v>
      </c>
      <c r="AG3627" s="1" t="str">
        <f>VLOOKUP($K3627,「工具标准名」映射表!$B:$I,6,0)</f>
        <v>在线资源</v>
      </c>
      <c r="AH3627" s="1" t="str">
        <f>VLOOKUP($K3627,「工具标准名」映射表!$B:$I,7,0)</f>
        <v>大语言模型</v>
      </c>
      <c r="AI3627" s="1" t="str">
        <f>VLOOKUP($K3627,「工具标准名」映射表!$B:$I,8,0)</f>
        <v>是</v>
      </c>
      <c r="AJ3627" s="1" t="s">
        <v>96</v>
      </c>
      <c r="AK3627" s="1"/>
      <c r="AL3627" s="1"/>
      <c r="AM3627" s="1"/>
      <c r="AN3627" s="1"/>
      <c r="AO3627" s="1"/>
    </row>
    <row r="3628" spans="1:41" ht="16">
      <c r="A3628" s="1" t="s">
        <v>22369</v>
      </c>
      <c r="B3628" s="3">
        <v>46056.462997685201</v>
      </c>
      <c r="C3628" s="14">
        <v>1801</v>
      </c>
      <c r="D3628" s="1" t="s">
        <v>22370</v>
      </c>
      <c r="E3628" s="1" t="s">
        <v>22294</v>
      </c>
      <c r="F3628" s="1" t="s">
        <v>5421</v>
      </c>
      <c r="G3628" s="1" t="s">
        <v>22371</v>
      </c>
      <c r="H3628" s="1" t="s">
        <v>22372</v>
      </c>
      <c r="I3628" s="1" t="s">
        <v>22373</v>
      </c>
      <c r="J3628" s="1" t="s">
        <v>22374</v>
      </c>
      <c r="K3628" s="1" t="s">
        <v>15672</v>
      </c>
      <c r="L3628" s="1" t="s">
        <v>33</v>
      </c>
      <c r="M3628" s="1" t="b">
        <v>0</v>
      </c>
      <c r="N3628" s="1" t="s">
        <v>2868</v>
      </c>
      <c r="O3628" s="1" t="s">
        <v>66</v>
      </c>
      <c r="P3628" s="1" t="s">
        <v>15671</v>
      </c>
      <c r="Q3628" s="1" t="s">
        <v>87</v>
      </c>
      <c r="R3628" s="1" t="s">
        <v>234</v>
      </c>
      <c r="S3628" s="1" t="s">
        <v>39</v>
      </c>
      <c r="T3628" s="1" t="s">
        <v>22376</v>
      </c>
      <c r="U3628" s="1" t="s">
        <v>22377</v>
      </c>
      <c r="V3628" s="1" t="s">
        <v>22378</v>
      </c>
      <c r="W3628" s="1" t="s">
        <v>22379</v>
      </c>
      <c r="X3628" s="1" t="s">
        <v>22380</v>
      </c>
      <c r="Y3628" s="1" t="s">
        <v>156</v>
      </c>
      <c r="Z3628" s="1" t="s">
        <v>15672</v>
      </c>
      <c r="AA3628" s="1">
        <v>0</v>
      </c>
      <c r="AB3628" s="1" t="s">
        <v>96</v>
      </c>
      <c r="AD3628" s="1" t="str">
        <f>VLOOKUP($K3628,「工具标准名」映射表!$B:$I,3,0)</f>
        <v>玛塔编程</v>
      </c>
      <c r="AE3628" s="1" t="str">
        <f>VLOOKUP($K3628,「工具标准名」映射表!$B:$I,4,0)</f>
        <v>功能应用层</v>
      </c>
      <c r="AF3628" s="1" t="str">
        <f>VLOOKUP($K3628,「工具标准名」映射表!$B:$I,5,0)</f>
        <v>功能应用（教学辅助工具）</v>
      </c>
      <c r="AG3628" s="1" t="str">
        <f>VLOOKUP($K3628,「工具标准名」映射表!$B:$I,6,0)</f>
        <v>软件工具</v>
      </c>
      <c r="AH3628" s="1" t="str">
        <f>VLOOKUP($K3628,「工具标准名」映射表!$B:$I,7,0)</f>
        <v>AI智能体</v>
      </c>
      <c r="AI3628" s="1" t="str">
        <f>VLOOKUP($K3628,「工具标准名」映射表!$B:$I,8,0)</f>
        <v>否</v>
      </c>
      <c r="AJ3628" s="1" t="s">
        <v>96</v>
      </c>
      <c r="AK3628" s="1"/>
      <c r="AL3628" s="1"/>
      <c r="AM3628" s="1"/>
      <c r="AN3628" s="1"/>
      <c r="AO3628" s="1"/>
    </row>
    <row r="3629" spans="1:41" ht="16">
      <c r="A3629" s="1" t="s">
        <v>22383</v>
      </c>
      <c r="B3629" s="3">
        <v>46056.463101851798</v>
      </c>
      <c r="C3629" s="14">
        <v>1802</v>
      </c>
      <c r="D3629" s="1" t="s">
        <v>22384</v>
      </c>
      <c r="E3629" s="1" t="s">
        <v>15873</v>
      </c>
      <c r="F3629" s="1" t="s">
        <v>5421</v>
      </c>
      <c r="G3629" s="1" t="s">
        <v>22385</v>
      </c>
      <c r="H3629" s="1" t="s">
        <v>22386</v>
      </c>
      <c r="I3629" s="1" t="s">
        <v>22387</v>
      </c>
      <c r="J3629" s="1" t="s">
        <v>22388</v>
      </c>
      <c r="K3629" s="1" t="s">
        <v>21122</v>
      </c>
      <c r="L3629" s="1" t="s">
        <v>33</v>
      </c>
      <c r="M3629" s="1" t="b">
        <v>0</v>
      </c>
      <c r="N3629" s="1" t="s">
        <v>47</v>
      </c>
      <c r="O3629" s="1" t="s">
        <v>54</v>
      </c>
      <c r="P3629" s="1" t="s">
        <v>21121</v>
      </c>
      <c r="Q3629" s="1" t="s">
        <v>37</v>
      </c>
      <c r="R3629" s="1" t="s">
        <v>38</v>
      </c>
      <c r="S3629" s="1" t="s">
        <v>39</v>
      </c>
      <c r="T3629" s="1" t="s">
        <v>22390</v>
      </c>
      <c r="U3629" s="1" t="s">
        <v>22391</v>
      </c>
      <c r="V3629" s="1" t="s">
        <v>22392</v>
      </c>
      <c r="W3629" s="1" t="s">
        <v>22393</v>
      </c>
      <c r="X3629" s="1" t="s">
        <v>22394</v>
      </c>
      <c r="Y3629" s="1" t="s">
        <v>156</v>
      </c>
      <c r="Z3629" s="1" t="s">
        <v>21122</v>
      </c>
      <c r="AA3629" s="1">
        <v>0</v>
      </c>
      <c r="AB3629" s="1" t="s">
        <v>96</v>
      </c>
      <c r="AD3629" s="1" t="str">
        <f>VLOOKUP($K3629,「工具标准名」映射表!$B:$I,3,0)</f>
        <v>云呵护平台2.0</v>
      </c>
      <c r="AE3629" s="1" t="str">
        <f>VLOOKUP($K3629,「工具标准名」映射表!$B:$I,4,0)</f>
        <v>教育数据层</v>
      </c>
      <c r="AF3629" s="1" t="str">
        <f>VLOOKUP($K3629,「工具标准名」映射表!$B:$I,5,0)</f>
        <v>教育数据层（资源数据）</v>
      </c>
      <c r="AG3629" s="1" t="str">
        <f>VLOOKUP($K3629,「工具标准名」映射表!$B:$I,6,0)</f>
        <v>在线资源</v>
      </c>
      <c r="AH3629" s="1" t="str">
        <f>VLOOKUP($K3629,「工具标准名」映射表!$B:$I,7,0)</f>
        <v>大语言模型</v>
      </c>
      <c r="AI3629" s="1" t="str">
        <f>VLOOKUP($K3629,「工具标准名」映射表!$B:$I,8,0)</f>
        <v>是</v>
      </c>
      <c r="AJ3629" s="1" t="s">
        <v>96</v>
      </c>
      <c r="AK3629" s="1"/>
      <c r="AL3629" s="1"/>
      <c r="AM3629" s="1"/>
      <c r="AN3629" s="1"/>
      <c r="AO3629" s="1"/>
    </row>
    <row r="3630" spans="1:41" ht="16">
      <c r="A3630" s="1" t="s">
        <v>22383</v>
      </c>
      <c r="B3630" s="3">
        <v>46056.463101851798</v>
      </c>
      <c r="C3630" s="14">
        <v>1802</v>
      </c>
      <c r="D3630" s="1" t="s">
        <v>22384</v>
      </c>
      <c r="E3630" s="1" t="s">
        <v>15873</v>
      </c>
      <c r="F3630" s="1" t="s">
        <v>5421</v>
      </c>
      <c r="G3630" s="1" t="s">
        <v>22385</v>
      </c>
      <c r="H3630" s="1" t="s">
        <v>22386</v>
      </c>
      <c r="I3630" s="1" t="s">
        <v>22387</v>
      </c>
      <c r="J3630" s="1" t="s">
        <v>22388</v>
      </c>
      <c r="K3630" s="1" t="s">
        <v>21138</v>
      </c>
      <c r="L3630" s="1" t="s">
        <v>33</v>
      </c>
      <c r="M3630" s="1" t="b">
        <v>0</v>
      </c>
      <c r="N3630" s="1" t="s">
        <v>47</v>
      </c>
      <c r="O3630" s="1" t="s">
        <v>54</v>
      </c>
      <c r="P3630" s="1" t="s">
        <v>21132</v>
      </c>
      <c r="Q3630" s="1" t="s">
        <v>37</v>
      </c>
      <c r="R3630" s="1" t="s">
        <v>38</v>
      </c>
      <c r="S3630" s="1" t="s">
        <v>39</v>
      </c>
      <c r="T3630" s="1" t="s">
        <v>22390</v>
      </c>
      <c r="U3630" s="1" t="s">
        <v>22391</v>
      </c>
      <c r="V3630" s="1" t="s">
        <v>22392</v>
      </c>
      <c r="W3630" s="1" t="s">
        <v>22393</v>
      </c>
      <c r="X3630" s="1" t="s">
        <v>22394</v>
      </c>
      <c r="Y3630" s="1" t="s">
        <v>156</v>
      </c>
      <c r="Z3630" s="1" t="s">
        <v>21138</v>
      </c>
      <c r="AA3630" s="1">
        <v>0</v>
      </c>
      <c r="AB3630" s="1" t="s">
        <v>96</v>
      </c>
      <c r="AD3630" s="1" t="str">
        <f>VLOOKUP($K3630,「工具标准名」映射表!$B:$I,3,0)</f>
        <v>云慧玩观察系统</v>
      </c>
      <c r="AE3630" s="1" t="str">
        <f>VLOOKUP($K3630,「工具标准名」映射表!$B:$I,4,0)</f>
        <v>教育数据层</v>
      </c>
      <c r="AF3630" s="1" t="str">
        <f>VLOOKUP($K3630,「工具标准名」映射表!$B:$I,5,0)</f>
        <v>教育数据层（资源数据）</v>
      </c>
      <c r="AG3630" s="1" t="str">
        <f>VLOOKUP($K3630,「工具标准名」映射表!$B:$I,6,0)</f>
        <v>在线资源</v>
      </c>
      <c r="AH3630" s="1" t="str">
        <f>VLOOKUP($K3630,「工具标准名」映射表!$B:$I,7,0)</f>
        <v>大语言模型</v>
      </c>
      <c r="AI3630" s="1" t="str">
        <f>VLOOKUP($K3630,「工具标准名」映射表!$B:$I,8,0)</f>
        <v>是</v>
      </c>
      <c r="AJ3630" s="1" t="s">
        <v>96</v>
      </c>
      <c r="AK3630" s="1"/>
      <c r="AL3630" s="1"/>
      <c r="AM3630" s="1"/>
      <c r="AN3630" s="1"/>
      <c r="AO3630" s="1"/>
    </row>
    <row r="3631" spans="1:41" ht="16">
      <c r="A3631" s="1" t="s">
        <v>22383</v>
      </c>
      <c r="B3631" s="3">
        <v>46056.463101851798</v>
      </c>
      <c r="C3631" s="14">
        <v>1802</v>
      </c>
      <c r="D3631" s="1" t="s">
        <v>22384</v>
      </c>
      <c r="E3631" s="1" t="s">
        <v>15873</v>
      </c>
      <c r="F3631" s="1" t="s">
        <v>5421</v>
      </c>
      <c r="G3631" s="1" t="s">
        <v>22385</v>
      </c>
      <c r="H3631" s="1" t="s">
        <v>22386</v>
      </c>
      <c r="I3631" s="1" t="s">
        <v>22387</v>
      </c>
      <c r="J3631" s="1" t="s">
        <v>22388</v>
      </c>
      <c r="K3631" s="1" t="s">
        <v>17114</v>
      </c>
      <c r="L3631" s="1" t="s">
        <v>33</v>
      </c>
      <c r="M3631" s="1" t="b">
        <v>0</v>
      </c>
      <c r="N3631" s="1" t="s">
        <v>47</v>
      </c>
      <c r="O3631" s="1" t="s">
        <v>54</v>
      </c>
      <c r="P3631" s="1" t="s">
        <v>17110</v>
      </c>
      <c r="Q3631" s="1" t="s">
        <v>37</v>
      </c>
      <c r="R3631" s="1" t="s">
        <v>38</v>
      </c>
      <c r="S3631" s="1" t="s">
        <v>39</v>
      </c>
      <c r="T3631" s="1" t="s">
        <v>22390</v>
      </c>
      <c r="U3631" s="1" t="s">
        <v>22391</v>
      </c>
      <c r="V3631" s="1" t="s">
        <v>22392</v>
      </c>
      <c r="W3631" s="1" t="s">
        <v>22393</v>
      </c>
      <c r="X3631" s="1" t="s">
        <v>22394</v>
      </c>
      <c r="Y3631" s="1" t="s">
        <v>156</v>
      </c>
      <c r="Z3631" s="1" t="s">
        <v>17114</v>
      </c>
      <c r="AA3631" s="1">
        <v>0</v>
      </c>
      <c r="AB3631" s="1" t="s">
        <v>96</v>
      </c>
      <c r="AD3631" s="1" t="str">
        <f>VLOOKUP($K3631,「工具标准名」映射表!$B:$I,3,0)</f>
        <v>数字工作台</v>
      </c>
      <c r="AE3631" s="1" t="str">
        <f>VLOOKUP($K3631,「工具标准名」映射表!$B:$I,4,0)</f>
        <v>功能应用层</v>
      </c>
      <c r="AF3631" s="1" t="str">
        <f>VLOOKUP($K3631,「工具标准名」映射表!$B:$I,5,0)</f>
        <v>功能应用（Web 教学平台（SaaS））</v>
      </c>
      <c r="AG3631" s="1" t="str">
        <f>VLOOKUP($K3631,「工具标准名」映射表!$B:$I,6,0)</f>
        <v>软件工具</v>
      </c>
      <c r="AH3631" s="1" t="str">
        <f>VLOOKUP($K3631,「工具标准名」映射表!$B:$I,7,0)</f>
        <v>AI智能体</v>
      </c>
      <c r="AI3631" s="1" t="str">
        <f>VLOOKUP($K3631,「工具标准名」映射表!$B:$I,8,0)</f>
        <v>否</v>
      </c>
      <c r="AJ3631" s="1" t="s">
        <v>96</v>
      </c>
      <c r="AK3631" s="1"/>
      <c r="AL3631" s="1"/>
      <c r="AM3631" s="1"/>
      <c r="AN3631" s="1"/>
      <c r="AO3631" s="1"/>
    </row>
    <row r="3632" spans="1:41" ht="16">
      <c r="A3632" s="1" t="s">
        <v>22396</v>
      </c>
      <c r="B3632" s="3">
        <v>46056.463159722203</v>
      </c>
      <c r="C3632" s="14">
        <v>1803</v>
      </c>
      <c r="D3632" s="1" t="s">
        <v>22397</v>
      </c>
      <c r="E3632" s="1" t="s">
        <v>5420</v>
      </c>
      <c r="F3632" s="1" t="s">
        <v>5421</v>
      </c>
      <c r="G3632" s="1" t="s">
        <v>22398</v>
      </c>
      <c r="H3632" s="1" t="s">
        <v>22399</v>
      </c>
      <c r="I3632" s="1" t="s">
        <v>22400</v>
      </c>
      <c r="J3632" s="1" t="s">
        <v>22401</v>
      </c>
      <c r="K3632" s="1" t="s">
        <v>18281</v>
      </c>
      <c r="L3632" s="1" t="s">
        <v>33</v>
      </c>
      <c r="M3632" s="1" t="b">
        <v>0</v>
      </c>
      <c r="N3632" s="1" t="s">
        <v>47</v>
      </c>
      <c r="O3632" s="1" t="s">
        <v>54</v>
      </c>
      <c r="P3632" s="1" t="s">
        <v>21570</v>
      </c>
      <c r="Q3632" s="1" t="s">
        <v>37</v>
      </c>
      <c r="R3632" s="1" t="s">
        <v>38</v>
      </c>
      <c r="S3632" s="1" t="s">
        <v>39</v>
      </c>
      <c r="T3632" s="1" t="s">
        <v>22403</v>
      </c>
      <c r="U3632" s="1" t="s">
        <v>22404</v>
      </c>
      <c r="V3632" s="1" t="s">
        <v>22405</v>
      </c>
      <c r="W3632" s="1" t="s">
        <v>22406</v>
      </c>
      <c r="X3632" s="1" t="s">
        <v>22407</v>
      </c>
      <c r="Y3632" s="1" t="s">
        <v>2361</v>
      </c>
      <c r="Z3632" s="1" t="s">
        <v>18281</v>
      </c>
      <c r="AA3632" s="1">
        <v>0</v>
      </c>
      <c r="AB3632" s="1" t="s">
        <v>96</v>
      </c>
      <c r="AD3632" s="1" t="str">
        <f>VLOOKUP($K3632,「工具标准名」映射表!$B:$I,3,0)</f>
        <v>智慧教育云平台</v>
      </c>
      <c r="AE3632" s="1" t="str">
        <f>VLOOKUP($K3632,「工具标准名」映射表!$B:$I,4,0)</f>
        <v>功能应用层</v>
      </c>
      <c r="AF3632" s="1" t="str">
        <f>VLOOKUP($K3632,「工具标准名」映射表!$B:$I,5,0)</f>
        <v>功能应用（校级 / 区域级系统）</v>
      </c>
      <c r="AG3632" s="1" t="str">
        <f>VLOOKUP($K3632,「工具标准名」映射表!$B:$I,6,0)</f>
        <v>软件工具</v>
      </c>
      <c r="AH3632" s="1" t="str">
        <f>VLOOKUP($K3632,「工具标准名」映射表!$B:$I,7,0)</f>
        <v>AI智能体</v>
      </c>
      <c r="AI3632" s="1" t="str">
        <f>VLOOKUP($K3632,「工具标准名」映射表!$B:$I,8,0)</f>
        <v>否</v>
      </c>
      <c r="AJ3632" s="1" t="s">
        <v>96</v>
      </c>
      <c r="AK3632" s="1"/>
      <c r="AL3632" s="1"/>
      <c r="AM3632" s="1"/>
      <c r="AN3632" s="1"/>
      <c r="AO3632" s="1"/>
    </row>
    <row r="3633" spans="1:41" ht="16">
      <c r="A3633" s="1" t="s">
        <v>22396</v>
      </c>
      <c r="B3633" s="3">
        <v>46056.463159722203</v>
      </c>
      <c r="C3633" s="14">
        <v>1803</v>
      </c>
      <c r="D3633" s="1" t="s">
        <v>22397</v>
      </c>
      <c r="E3633" s="1" t="s">
        <v>5420</v>
      </c>
      <c r="F3633" s="1" t="s">
        <v>5421</v>
      </c>
      <c r="G3633" s="1" t="s">
        <v>22398</v>
      </c>
      <c r="H3633" s="1" t="s">
        <v>22399</v>
      </c>
      <c r="I3633" s="1" t="s">
        <v>22400</v>
      </c>
      <c r="J3633" s="1" t="s">
        <v>22401</v>
      </c>
      <c r="K3633" s="1" t="s">
        <v>9179</v>
      </c>
      <c r="L3633" s="1" t="s">
        <v>9173</v>
      </c>
      <c r="M3633" s="1" t="b">
        <v>0</v>
      </c>
      <c r="N3633" s="1" t="s">
        <v>47</v>
      </c>
      <c r="O3633" s="1" t="s">
        <v>48</v>
      </c>
      <c r="P3633" s="1" t="s">
        <v>9214</v>
      </c>
      <c r="Q3633" s="1" t="s">
        <v>37</v>
      </c>
      <c r="R3633" s="1" t="s">
        <v>38</v>
      </c>
      <c r="S3633" s="1" t="s">
        <v>39</v>
      </c>
      <c r="T3633" s="1" t="s">
        <v>22403</v>
      </c>
      <c r="U3633" s="1" t="s">
        <v>22404</v>
      </c>
      <c r="V3633" s="1" t="s">
        <v>22405</v>
      </c>
      <c r="W3633" s="1" t="s">
        <v>22406</v>
      </c>
      <c r="X3633" s="1" t="s">
        <v>22407</v>
      </c>
      <c r="Y3633" s="1" t="s">
        <v>2361</v>
      </c>
      <c r="Z3633" s="1" t="s">
        <v>5403</v>
      </c>
      <c r="AA3633" s="1" t="s">
        <v>23385</v>
      </c>
      <c r="AB3633" s="1" t="s">
        <v>96</v>
      </c>
      <c r="AD3633" s="1" t="str">
        <f>VLOOKUP($K3633,「工具标准名」映射表!$B:$I,3,0)</f>
        <v>钉钉</v>
      </c>
      <c r="AE3633" s="1" t="str">
        <f>VLOOKUP($K3633,「工具标准名」映射表!$B:$I,4,0)</f>
        <v>功能应用层</v>
      </c>
      <c r="AF3633" s="1" t="str">
        <f>VLOOKUP($K3633,「工具标准名」映射表!$B:$I,5,0)</f>
        <v>功能应用层（移动端 App）</v>
      </c>
      <c r="AG3633" s="1" t="str">
        <f>VLOOKUP($K3633,「工具标准名」映射表!$B:$I,6,0)</f>
        <v>软件工具</v>
      </c>
      <c r="AH3633" s="1" t="str">
        <f>VLOOKUP($K3633,「工具标准名」映射表!$B:$I,7,0)</f>
        <v>AI智能体</v>
      </c>
      <c r="AI3633" s="1" t="str">
        <f>VLOOKUP($K3633,「工具标准名」映射表!$B:$I,8,0)</f>
        <v>否</v>
      </c>
      <c r="AJ3633" s="1" t="s">
        <v>96</v>
      </c>
      <c r="AK3633" s="1"/>
      <c r="AL3633" s="1"/>
      <c r="AM3633" s="1"/>
      <c r="AN3633" s="1"/>
      <c r="AO3633" s="1"/>
    </row>
    <row r="3634" spans="1:41" ht="16">
      <c r="A3634" s="1" t="s">
        <v>22396</v>
      </c>
      <c r="B3634" s="3">
        <v>46056.463159722203</v>
      </c>
      <c r="C3634" s="14">
        <v>1803</v>
      </c>
      <c r="D3634" s="1" t="s">
        <v>22397</v>
      </c>
      <c r="E3634" s="1" t="s">
        <v>5420</v>
      </c>
      <c r="F3634" s="1" t="s">
        <v>5421</v>
      </c>
      <c r="G3634" s="1" t="s">
        <v>22398</v>
      </c>
      <c r="H3634" s="1" t="s">
        <v>22399</v>
      </c>
      <c r="I3634" s="1" t="s">
        <v>22400</v>
      </c>
      <c r="J3634" s="1" t="s">
        <v>22401</v>
      </c>
      <c r="K3634" s="1" t="s">
        <v>19769</v>
      </c>
      <c r="L3634" s="1" t="s">
        <v>33</v>
      </c>
      <c r="M3634" s="1" t="b">
        <v>0</v>
      </c>
      <c r="N3634" s="1" t="s">
        <v>47</v>
      </c>
      <c r="O3634" s="1" t="s">
        <v>48</v>
      </c>
      <c r="P3634" s="1" t="s">
        <v>19762</v>
      </c>
      <c r="Q3634" s="1" t="s">
        <v>37</v>
      </c>
      <c r="R3634" s="1" t="s">
        <v>38</v>
      </c>
      <c r="S3634" s="1" t="s">
        <v>39</v>
      </c>
      <c r="T3634" s="1" t="s">
        <v>22403</v>
      </c>
      <c r="U3634" s="1" t="s">
        <v>22404</v>
      </c>
      <c r="V3634" s="1" t="s">
        <v>22405</v>
      </c>
      <c r="W3634" s="1" t="s">
        <v>22406</v>
      </c>
      <c r="X3634" s="1" t="s">
        <v>22407</v>
      </c>
      <c r="Y3634" s="1" t="s">
        <v>2361</v>
      </c>
      <c r="Z3634" s="1" t="s">
        <v>19769</v>
      </c>
      <c r="AA3634" s="1">
        <v>0</v>
      </c>
      <c r="AB3634" s="1" t="s">
        <v>96</v>
      </c>
      <c r="AD3634" s="1" t="str">
        <f>VLOOKUP($K3634,「工具标准名」映射表!$B:$I,3,0)</f>
        <v>小思徽章</v>
      </c>
      <c r="AE3634" s="1" t="str">
        <f>VLOOKUP($K3634,「工具标准名」映射表!$B:$I,4,0)</f>
        <v>教育数据层</v>
      </c>
      <c r="AF3634" s="1" t="str">
        <f>VLOOKUP($K3634,「工具标准名」映射表!$B:$I,5,0)</f>
        <v>教育数据层（资源数据）</v>
      </c>
      <c r="AG3634" s="1" t="str">
        <f>VLOOKUP($K3634,「工具标准名」映射表!$B:$I,6,0)</f>
        <v>在线资源</v>
      </c>
      <c r="AH3634" s="1" t="str">
        <f>VLOOKUP($K3634,「工具标准名」映射表!$B:$I,7,0)</f>
        <v>大语言模型</v>
      </c>
      <c r="AI3634" s="1" t="str">
        <f>VLOOKUP($K3634,「工具标准名」映射表!$B:$I,8,0)</f>
        <v>是</v>
      </c>
      <c r="AJ3634" s="1" t="s">
        <v>96</v>
      </c>
      <c r="AK3634" s="1"/>
      <c r="AL3634" s="1"/>
      <c r="AM3634" s="1"/>
      <c r="AN3634" s="1"/>
      <c r="AO3634" s="1"/>
    </row>
    <row r="3635" spans="1:41" ht="16">
      <c r="A3635" s="1" t="s">
        <v>22396</v>
      </c>
      <c r="B3635" s="3">
        <v>46056.463159722203</v>
      </c>
      <c r="C3635" s="14">
        <v>1803</v>
      </c>
      <c r="D3635" s="1" t="s">
        <v>22397</v>
      </c>
      <c r="E3635" s="1" t="s">
        <v>5420</v>
      </c>
      <c r="F3635" s="1" t="s">
        <v>5421</v>
      </c>
      <c r="G3635" s="1" t="s">
        <v>22398</v>
      </c>
      <c r="H3635" s="1" t="s">
        <v>22399</v>
      </c>
      <c r="I3635" s="1" t="s">
        <v>22400</v>
      </c>
      <c r="J3635" s="1" t="s">
        <v>22401</v>
      </c>
      <c r="K3635" s="1" t="s">
        <v>16348</v>
      </c>
      <c r="L3635" s="1" t="s">
        <v>33</v>
      </c>
      <c r="M3635" s="1" t="b">
        <v>0</v>
      </c>
      <c r="N3635" s="1" t="s">
        <v>47</v>
      </c>
      <c r="O3635" s="1" t="s">
        <v>48</v>
      </c>
      <c r="P3635" s="1" t="s">
        <v>20982</v>
      </c>
      <c r="Q3635" s="1" t="s">
        <v>37</v>
      </c>
      <c r="R3635" s="1" t="s">
        <v>38</v>
      </c>
      <c r="S3635" s="1" t="s">
        <v>39</v>
      </c>
      <c r="T3635" s="1" t="s">
        <v>22403</v>
      </c>
      <c r="U3635" s="1" t="s">
        <v>22404</v>
      </c>
      <c r="V3635" s="1" t="s">
        <v>22405</v>
      </c>
      <c r="W3635" s="1" t="s">
        <v>22406</v>
      </c>
      <c r="X3635" s="1" t="s">
        <v>22407</v>
      </c>
      <c r="Y3635" s="1" t="s">
        <v>2361</v>
      </c>
      <c r="Z3635" s="1" t="s">
        <v>16348</v>
      </c>
      <c r="AA3635" s="1">
        <v>0</v>
      </c>
      <c r="AB3635" s="1" t="s">
        <v>96</v>
      </c>
      <c r="AD3635" s="1" t="str">
        <f>VLOOKUP($K3635,「工具标准名」映射表!$B:$I,3,0)</f>
        <v>幼师口袋</v>
      </c>
      <c r="AE3635" s="1" t="str">
        <f>VLOOKUP($K3635,「工具标准名」映射表!$B:$I,4,0)</f>
        <v>教育数据层</v>
      </c>
      <c r="AF3635" s="1" t="str">
        <f>VLOOKUP($K3635,「工具标准名」映射表!$B:$I,5,0)</f>
        <v>教育数据层（资源数据）</v>
      </c>
      <c r="AG3635" s="1" t="str">
        <f>VLOOKUP($K3635,「工具标准名」映射表!$B:$I,6,0)</f>
        <v>在线资源</v>
      </c>
      <c r="AH3635" s="1" t="str">
        <f>VLOOKUP($K3635,「工具标准名」映射表!$B:$I,7,0)</f>
        <v>大语言模型</v>
      </c>
      <c r="AI3635" s="1" t="str">
        <f>VLOOKUP($K3635,「工具标准名」映射表!$B:$I,8,0)</f>
        <v>是</v>
      </c>
      <c r="AJ3635" s="1" t="s">
        <v>96</v>
      </c>
      <c r="AK3635" s="1"/>
      <c r="AL3635" s="1"/>
      <c r="AM3635" s="1"/>
      <c r="AN3635" s="1"/>
      <c r="AO3635" s="1"/>
    </row>
    <row r="3636" spans="1:41" ht="16">
      <c r="A3636" s="1" t="s">
        <v>22411</v>
      </c>
      <c r="B3636" s="3">
        <v>46056.463090277801</v>
      </c>
      <c r="C3636" s="14">
        <v>1804</v>
      </c>
      <c r="D3636" s="1" t="s">
        <v>22412</v>
      </c>
      <c r="E3636" s="1" t="s">
        <v>7635</v>
      </c>
      <c r="F3636" s="1" t="s">
        <v>5421</v>
      </c>
      <c r="G3636" s="1" t="s">
        <v>22413</v>
      </c>
      <c r="H3636" s="1" t="s">
        <v>22414</v>
      </c>
      <c r="I3636" s="1" t="s">
        <v>22415</v>
      </c>
      <c r="J3636" s="1" t="s">
        <v>22416</v>
      </c>
      <c r="K3636" s="1" t="s">
        <v>20986</v>
      </c>
      <c r="L3636" s="1" t="s">
        <v>33</v>
      </c>
      <c r="M3636" s="1" t="b">
        <v>0</v>
      </c>
      <c r="N3636" s="1" t="s">
        <v>3189</v>
      </c>
      <c r="O3636" s="1" t="s">
        <v>3189</v>
      </c>
      <c r="P3636" s="1" t="s">
        <v>20985</v>
      </c>
      <c r="Q3636" s="1" t="s">
        <v>87</v>
      </c>
      <c r="R3636" s="1" t="s">
        <v>234</v>
      </c>
      <c r="S3636" s="1" t="s">
        <v>39</v>
      </c>
      <c r="T3636" s="1" t="s">
        <v>22418</v>
      </c>
      <c r="U3636" s="1" t="s">
        <v>22415</v>
      </c>
      <c r="V3636" s="1" t="s">
        <v>22419</v>
      </c>
      <c r="W3636" s="1" t="s">
        <v>176</v>
      </c>
      <c r="X3636" s="1" t="s">
        <v>22420</v>
      </c>
      <c r="Y3636" s="1" t="s">
        <v>156</v>
      </c>
      <c r="Z3636" s="1" t="s">
        <v>20986</v>
      </c>
      <c r="AA3636" s="1">
        <v>0</v>
      </c>
      <c r="AB3636" s="1" t="s">
        <v>96</v>
      </c>
      <c r="AD3636" s="1" t="str">
        <f>VLOOKUP($K3636,「工具标准名」映射表!$B:$I,3,0)</f>
        <v>幼师口袋App</v>
      </c>
      <c r="AE3636" s="1" t="str">
        <f>VLOOKUP($K3636,「工具标准名」映射表!$B:$I,4,0)</f>
        <v>功能应用层</v>
      </c>
      <c r="AF3636" s="1" t="str">
        <f>VLOOKUP($K3636,「工具标准名」映射表!$B:$I,5,0)</f>
        <v>功能应用层（移动端 App）</v>
      </c>
      <c r="AG3636" s="1" t="str">
        <f>VLOOKUP($K3636,「工具标准名」映射表!$B:$I,6,0)</f>
        <v>软件工具</v>
      </c>
      <c r="AH3636" s="1" t="str">
        <f>VLOOKUP($K3636,「工具标准名」映射表!$B:$I,7,0)</f>
        <v>AI智能体</v>
      </c>
      <c r="AI3636" s="1" t="str">
        <f>VLOOKUP($K3636,「工具标准名」映射表!$B:$I,8,0)</f>
        <v>否</v>
      </c>
      <c r="AJ3636" s="1" t="s">
        <v>96</v>
      </c>
      <c r="AK3636" s="1"/>
      <c r="AL3636" s="1"/>
      <c r="AM3636" s="1"/>
      <c r="AN3636" s="1"/>
      <c r="AO3636" s="1"/>
    </row>
    <row r="3637" spans="1:41" ht="16">
      <c r="A3637" s="1" t="s">
        <v>22411</v>
      </c>
      <c r="B3637" s="3">
        <v>46056.463090277801</v>
      </c>
      <c r="C3637" s="14">
        <v>1804</v>
      </c>
      <c r="D3637" s="1" t="s">
        <v>22412</v>
      </c>
      <c r="E3637" s="1" t="s">
        <v>7635</v>
      </c>
      <c r="F3637" s="1" t="s">
        <v>5421</v>
      </c>
      <c r="G3637" s="1" t="s">
        <v>22413</v>
      </c>
      <c r="H3637" s="1" t="s">
        <v>22414</v>
      </c>
      <c r="I3637" s="1" t="s">
        <v>22415</v>
      </c>
      <c r="J3637" s="1" t="s">
        <v>22416</v>
      </c>
      <c r="K3637" s="1" t="s">
        <v>3408</v>
      </c>
      <c r="L3637" s="1" t="s">
        <v>33</v>
      </c>
      <c r="M3637" s="1" t="b">
        <v>0</v>
      </c>
      <c r="N3637" s="1" t="s">
        <v>47</v>
      </c>
      <c r="O3637" s="1" t="s">
        <v>54</v>
      </c>
      <c r="P3637" s="1" t="s">
        <v>3407</v>
      </c>
      <c r="Q3637" s="1" t="s">
        <v>87</v>
      </c>
      <c r="R3637" s="1" t="s">
        <v>234</v>
      </c>
      <c r="S3637" s="1" t="s">
        <v>39</v>
      </c>
      <c r="T3637" s="1" t="s">
        <v>22418</v>
      </c>
      <c r="U3637" s="1" t="s">
        <v>22415</v>
      </c>
      <c r="V3637" s="1" t="s">
        <v>22419</v>
      </c>
      <c r="W3637" s="1" t="s">
        <v>176</v>
      </c>
      <c r="X3637" s="1" t="s">
        <v>22420</v>
      </c>
      <c r="Y3637" s="1" t="s">
        <v>156</v>
      </c>
      <c r="Z3637" s="1" t="s">
        <v>3408</v>
      </c>
      <c r="AA3637" s="1">
        <v>0</v>
      </c>
      <c r="AB3637" s="1" t="s">
        <v>96</v>
      </c>
      <c r="AD3637" s="1" t="str">
        <f>VLOOKUP($K3637,「工具标准名」映射表!$B:$I,3,0)</f>
        <v>AI行为分析模块</v>
      </c>
      <c r="AE3637" s="1" t="str">
        <f>VLOOKUP($K3637,「工具标准名」映射表!$B:$I,4,0)</f>
        <v>功能应用层</v>
      </c>
      <c r="AF3637" s="1" t="str">
        <f>VLOOKUP($K3637,「工具标准名」映射表!$B:$I,5,0)</f>
        <v>功能应用（校级 / 区域级系统）</v>
      </c>
      <c r="AG3637" s="1" t="str">
        <f>VLOOKUP($K3637,「工具标准名」映射表!$B:$I,6,0)</f>
        <v>软件工具</v>
      </c>
      <c r="AH3637" s="1" t="str">
        <f>VLOOKUP($K3637,「工具标准名」映射表!$B:$I,7,0)</f>
        <v>AI智能体</v>
      </c>
      <c r="AI3637" s="1" t="str">
        <f>VLOOKUP($K3637,「工具标准名」映射表!$B:$I,8,0)</f>
        <v>否</v>
      </c>
      <c r="AJ3637" s="1" t="s">
        <v>96</v>
      </c>
      <c r="AK3637" s="1"/>
      <c r="AL3637" s="1"/>
      <c r="AM3637" s="1"/>
      <c r="AN3637" s="1"/>
      <c r="AO3637" s="1"/>
    </row>
    <row r="3638" spans="1:41" ht="16">
      <c r="A3638" s="1" t="s">
        <v>22423</v>
      </c>
      <c r="B3638" s="3">
        <v>46056.463148148097</v>
      </c>
      <c r="C3638" s="14">
        <v>1805</v>
      </c>
      <c r="D3638" s="1" t="s">
        <v>22424</v>
      </c>
      <c r="E3638" s="1" t="s">
        <v>500</v>
      </c>
      <c r="F3638" s="1" t="s">
        <v>5421</v>
      </c>
      <c r="G3638" s="1" t="s">
        <v>22425</v>
      </c>
      <c r="H3638" s="1" t="s">
        <v>22426</v>
      </c>
      <c r="I3638" s="1" t="s">
        <v>22427</v>
      </c>
      <c r="J3638" s="1" t="s">
        <v>22428</v>
      </c>
      <c r="K3638" s="1" t="s">
        <v>1799</v>
      </c>
      <c r="L3638" s="1" t="s">
        <v>33</v>
      </c>
      <c r="M3638" s="1" t="b">
        <v>0</v>
      </c>
      <c r="N3638" s="1" t="s">
        <v>140</v>
      </c>
      <c r="O3638" s="1" t="s">
        <v>66</v>
      </c>
      <c r="P3638" s="1" t="s">
        <v>1798</v>
      </c>
      <c r="Q3638" s="1" t="s">
        <v>37</v>
      </c>
      <c r="R3638" s="1" t="s">
        <v>171</v>
      </c>
      <c r="S3638" s="1" t="s">
        <v>39</v>
      </c>
      <c r="T3638" s="1" t="s">
        <v>22430</v>
      </c>
      <c r="U3638" s="1" t="s">
        <v>22431</v>
      </c>
      <c r="V3638" s="1" t="s">
        <v>22432</v>
      </c>
      <c r="W3638" s="1" t="s">
        <v>22433</v>
      </c>
      <c r="X3638" s="1" t="s">
        <v>22434</v>
      </c>
      <c r="Y3638" s="1" t="s">
        <v>22435</v>
      </c>
      <c r="Z3638" s="1" t="s">
        <v>1799</v>
      </c>
      <c r="AA3638" s="1">
        <v>0</v>
      </c>
      <c r="AB3638" s="1" t="s">
        <v>385</v>
      </c>
      <c r="AD3638" s="1" t="str">
        <f>VLOOKUP($K3638,「工具标准名」映射表!$B:$I,3,0)</f>
        <v>AI循迹小车</v>
      </c>
      <c r="AE3638" s="1" t="str">
        <f>VLOOKUP($K3638,「工具标准名」映射表!$B:$I,4,0)</f>
        <v>功能应用层</v>
      </c>
      <c r="AF3638" s="1" t="str">
        <f>VLOOKUP($K3638,「工具标准名」映射表!$B:$I,5,0)</f>
        <v>功能应用层（机器人）</v>
      </c>
      <c r="AG3638" s="1" t="str">
        <f>VLOOKUP($K3638,「工具标准名」映射表!$B:$I,6,0)</f>
        <v>硬件设备</v>
      </c>
      <c r="AH3638" s="1" t="str">
        <f>VLOOKUP($K3638,「工具标准名」映射表!$B:$I,7,0)</f>
        <v>AI智能体</v>
      </c>
      <c r="AI3638" s="1" t="str">
        <f>VLOOKUP($K3638,「工具标准名」映射表!$B:$I,8,0)</f>
        <v>是</v>
      </c>
      <c r="AJ3638" s="1" t="s">
        <v>385</v>
      </c>
      <c r="AK3638" s="1"/>
      <c r="AL3638" s="1"/>
      <c r="AM3638" s="1"/>
      <c r="AN3638" s="1"/>
      <c r="AO3638" s="1"/>
    </row>
    <row r="3639" spans="1:41" ht="16">
      <c r="A3639" s="1" t="s">
        <v>22423</v>
      </c>
      <c r="B3639" s="3">
        <v>46056.463148148097</v>
      </c>
      <c r="C3639" s="14">
        <v>1805</v>
      </c>
      <c r="D3639" s="1" t="s">
        <v>22424</v>
      </c>
      <c r="E3639" s="1" t="s">
        <v>500</v>
      </c>
      <c r="F3639" s="1" t="s">
        <v>5421</v>
      </c>
      <c r="G3639" s="1" t="s">
        <v>22425</v>
      </c>
      <c r="H3639" s="1" t="s">
        <v>22426</v>
      </c>
      <c r="I3639" s="1" t="s">
        <v>22427</v>
      </c>
      <c r="J3639" s="1" t="s">
        <v>22428</v>
      </c>
      <c r="K3639" s="1" t="s">
        <v>1488</v>
      </c>
      <c r="L3639" s="1" t="s">
        <v>33</v>
      </c>
      <c r="M3639" s="1" t="b">
        <v>0</v>
      </c>
      <c r="N3639" s="1" t="s">
        <v>47</v>
      </c>
      <c r="O3639" s="1" t="s">
        <v>54</v>
      </c>
      <c r="P3639" s="1" t="s">
        <v>1482</v>
      </c>
      <c r="Q3639" s="1" t="s">
        <v>37</v>
      </c>
      <c r="R3639" s="1" t="s">
        <v>171</v>
      </c>
      <c r="S3639" s="1" t="s">
        <v>39</v>
      </c>
      <c r="T3639" s="1" t="s">
        <v>22430</v>
      </c>
      <c r="U3639" s="1" t="s">
        <v>22431</v>
      </c>
      <c r="V3639" s="1" t="s">
        <v>22432</v>
      </c>
      <c r="W3639" s="1" t="s">
        <v>22433</v>
      </c>
      <c r="X3639" s="1" t="s">
        <v>22434</v>
      </c>
      <c r="Y3639" s="1" t="s">
        <v>22435</v>
      </c>
      <c r="Z3639" s="1" t="s">
        <v>1488</v>
      </c>
      <c r="AA3639" s="1">
        <v>0</v>
      </c>
      <c r="AB3639" s="1" t="s">
        <v>385</v>
      </c>
      <c r="AD3639" s="1" t="str">
        <f>VLOOKUP($K3639,「工具标准名」映射表!$B:$I,3,0)</f>
        <v>AI学习分析工具</v>
      </c>
      <c r="AE3639" s="1" t="str">
        <f>VLOOKUP($K3639,「工具标准名」映射表!$B:$I,4,0)</f>
        <v>功能应用层</v>
      </c>
      <c r="AF3639" s="1" t="str">
        <f>VLOOKUP($K3639,「工具标准名」映射表!$B:$I,5,0)</f>
        <v>功能应用层（机器人）</v>
      </c>
      <c r="AG3639" s="1" t="str">
        <f>VLOOKUP($K3639,「工具标准名」映射表!$B:$I,6,0)</f>
        <v>硬件设备</v>
      </c>
      <c r="AH3639" s="1" t="str">
        <f>VLOOKUP($K3639,「工具标准名」映射表!$B:$I,7,0)</f>
        <v>AI智能体</v>
      </c>
      <c r="AI3639" s="1" t="str">
        <f>VLOOKUP($K3639,「工具标准名」映射表!$B:$I,8,0)</f>
        <v>否</v>
      </c>
      <c r="AJ3639" s="1" t="s">
        <v>385</v>
      </c>
      <c r="AK3639" s="1"/>
      <c r="AL3639" s="1"/>
      <c r="AM3639" s="1"/>
      <c r="AN3639" s="1"/>
      <c r="AO3639" s="1"/>
    </row>
    <row r="3640" spans="1:41" ht="16">
      <c r="A3640" s="1" t="s">
        <v>22423</v>
      </c>
      <c r="B3640" s="3">
        <v>46056.463148148097</v>
      </c>
      <c r="C3640" s="14">
        <v>1805</v>
      </c>
      <c r="D3640" s="1" t="s">
        <v>22424</v>
      </c>
      <c r="E3640" s="1" t="s">
        <v>500</v>
      </c>
      <c r="F3640" s="1" t="s">
        <v>5421</v>
      </c>
      <c r="G3640" s="1" t="s">
        <v>22425</v>
      </c>
      <c r="H3640" s="1" t="s">
        <v>22426</v>
      </c>
      <c r="I3640" s="1" t="s">
        <v>22427</v>
      </c>
      <c r="J3640" s="1" t="s">
        <v>22428</v>
      </c>
      <c r="K3640" s="1" t="s">
        <v>22437</v>
      </c>
      <c r="L3640" s="1" t="s">
        <v>33</v>
      </c>
      <c r="M3640" s="1" t="b">
        <v>0</v>
      </c>
      <c r="N3640" s="1" t="s">
        <v>47</v>
      </c>
      <c r="O3640" s="1" t="s">
        <v>3189</v>
      </c>
      <c r="P3640" s="1" t="s">
        <v>3190</v>
      </c>
      <c r="Q3640" s="1" t="s">
        <v>37</v>
      </c>
      <c r="R3640" s="1" t="s">
        <v>171</v>
      </c>
      <c r="S3640" s="1" t="s">
        <v>39</v>
      </c>
      <c r="T3640" s="1" t="s">
        <v>22430</v>
      </c>
      <c r="U3640" s="1" t="s">
        <v>22431</v>
      </c>
      <c r="V3640" s="1" t="s">
        <v>22432</v>
      </c>
      <c r="W3640" s="1" t="s">
        <v>22433</v>
      </c>
      <c r="X3640" s="1" t="s">
        <v>22434</v>
      </c>
      <c r="Y3640" s="1" t="s">
        <v>22435</v>
      </c>
      <c r="Z3640" s="1" t="s">
        <v>139</v>
      </c>
      <c r="AA3640" s="1" t="s">
        <v>23370</v>
      </c>
      <c r="AB3640" s="1" t="s">
        <v>385</v>
      </c>
      <c r="AD3640" s="1" t="str">
        <f>VLOOKUP($K3640,「工具标准名」映射表!$B:$I,3,0)</f>
        <v>豆包</v>
      </c>
      <c r="AE3640" s="1" t="str">
        <f>VLOOKUP($K3640,「工具标准名」映射表!$B:$I,4,0)</f>
        <v>功能应用层</v>
      </c>
      <c r="AF3640" s="1" t="str">
        <f>VLOOKUP($K3640,「工具标准名」映射表!$B:$I,5,0)</f>
        <v>功能应用层（移动端 App）</v>
      </c>
      <c r="AG3640" s="1" t="str">
        <f>VLOOKUP($K3640,「工具标准名」映射表!$B:$I,6,0)</f>
        <v>硬件设备</v>
      </c>
      <c r="AH3640" s="1" t="str">
        <f>VLOOKUP($K3640,「工具标准名」映射表!$B:$I,7,0)</f>
        <v>AI智能体</v>
      </c>
      <c r="AI3640" s="1" t="str">
        <f>VLOOKUP($K3640,「工具标准名」映射表!$B:$I,8,0)</f>
        <v>否</v>
      </c>
      <c r="AJ3640" s="1" t="s">
        <v>385</v>
      </c>
      <c r="AK3640" s="1"/>
      <c r="AL3640" s="1"/>
      <c r="AM3640" s="1"/>
      <c r="AN3640" s="1"/>
      <c r="AO3640" s="1"/>
    </row>
    <row r="3641" spans="1:41" ht="16">
      <c r="A3641" s="1" t="s">
        <v>22439</v>
      </c>
      <c r="B3641" s="3">
        <v>46056.463298611103</v>
      </c>
      <c r="C3641" s="14">
        <v>1807</v>
      </c>
      <c r="D3641" s="1" t="s">
        <v>22440</v>
      </c>
      <c r="E3641" s="1" t="s">
        <v>22441</v>
      </c>
      <c r="F3641" s="1" t="s">
        <v>5421</v>
      </c>
      <c r="G3641" s="1" t="s">
        <v>22442</v>
      </c>
      <c r="H3641" s="1" t="s">
        <v>22443</v>
      </c>
      <c r="I3641" s="1" t="s">
        <v>22444</v>
      </c>
      <c r="J3641" s="1" t="s">
        <v>22445</v>
      </c>
      <c r="K3641" s="1" t="s">
        <v>6722</v>
      </c>
      <c r="L3641" s="1" t="s">
        <v>33</v>
      </c>
      <c r="M3641" s="1" t="b">
        <v>0</v>
      </c>
      <c r="N3641" s="1" t="s">
        <v>47</v>
      </c>
      <c r="O3641" s="1" t="s">
        <v>48</v>
      </c>
      <c r="P3641" s="1" t="s">
        <v>6721</v>
      </c>
      <c r="Q3641" s="1" t="s">
        <v>37</v>
      </c>
      <c r="R3641" s="1" t="s">
        <v>171</v>
      </c>
      <c r="S3641" s="1" t="s">
        <v>375</v>
      </c>
      <c r="T3641" s="1" t="s">
        <v>22447</v>
      </c>
      <c r="U3641" s="1" t="s">
        <v>22448</v>
      </c>
      <c r="V3641" s="1" t="s">
        <v>22449</v>
      </c>
      <c r="W3641" s="1" t="s">
        <v>22450</v>
      </c>
      <c r="X3641" s="1" t="s">
        <v>22451</v>
      </c>
      <c r="Y3641" s="1" t="s">
        <v>22452</v>
      </c>
      <c r="Z3641" s="1" t="s">
        <v>6722</v>
      </c>
      <c r="AA3641" s="1">
        <v>0</v>
      </c>
      <c r="AB3641" s="1" t="s">
        <v>494</v>
      </c>
      <c r="AD3641" s="1" t="str">
        <f>VLOOKUP($K3641,「工具标准名」映射表!$B:$I,3,0)</f>
        <v>Focusky万彩演示大师</v>
      </c>
      <c r="AE3641" s="1" t="str">
        <f>VLOOKUP($K3641,「工具标准名」映射表!$B:$I,4,0)</f>
        <v>功能应用层</v>
      </c>
      <c r="AF3641" s="1" t="str">
        <f>VLOOKUP($K3641,「工具标准名」映射表!$B:$I,5,0)</f>
        <v>功能应用（教学辅助工具）</v>
      </c>
      <c r="AG3641" s="1" t="str">
        <f>VLOOKUP($K3641,「工具标准名」映射表!$B:$I,6,0)</f>
        <v>软件工具</v>
      </c>
      <c r="AH3641" s="1" t="str">
        <f>VLOOKUP($K3641,「工具标准名」映射表!$B:$I,7,0)</f>
        <v>其他</v>
      </c>
      <c r="AI3641" s="1" t="str">
        <f>VLOOKUP($K3641,「工具标准名」映射表!$B:$I,8,0)</f>
        <v>否</v>
      </c>
      <c r="AJ3641" s="1" t="s">
        <v>494</v>
      </c>
      <c r="AK3641" s="1"/>
      <c r="AL3641" s="1"/>
      <c r="AM3641" s="1"/>
      <c r="AN3641" s="1"/>
      <c r="AO3641" s="1"/>
    </row>
    <row r="3642" spans="1:41" ht="16">
      <c r="A3642" s="1" t="s">
        <v>22439</v>
      </c>
      <c r="B3642" s="3">
        <v>46056.463298611103</v>
      </c>
      <c r="C3642" s="14">
        <v>1807</v>
      </c>
      <c r="D3642" s="1" t="s">
        <v>22440</v>
      </c>
      <c r="E3642" s="1" t="s">
        <v>22441</v>
      </c>
      <c r="F3642" s="1" t="s">
        <v>5421</v>
      </c>
      <c r="G3642" s="1" t="s">
        <v>22442</v>
      </c>
      <c r="H3642" s="1" t="s">
        <v>22443</v>
      </c>
      <c r="I3642" s="1" t="s">
        <v>22444</v>
      </c>
      <c r="J3642" s="1" t="s">
        <v>22445</v>
      </c>
      <c r="K3642" s="1" t="s">
        <v>222</v>
      </c>
      <c r="L3642" s="1" t="s">
        <v>33</v>
      </c>
      <c r="M3642" s="1" t="b">
        <v>0</v>
      </c>
      <c r="N3642" s="1" t="s">
        <v>47</v>
      </c>
      <c r="O3642" s="1" t="s">
        <v>48</v>
      </c>
      <c r="P3642" s="1" t="s">
        <v>14679</v>
      </c>
      <c r="Q3642" s="1" t="s">
        <v>37</v>
      </c>
      <c r="R3642" s="1" t="s">
        <v>171</v>
      </c>
      <c r="S3642" s="1" t="s">
        <v>375</v>
      </c>
      <c r="T3642" s="1" t="s">
        <v>22447</v>
      </c>
      <c r="U3642" s="1" t="s">
        <v>22448</v>
      </c>
      <c r="V3642" s="1" t="s">
        <v>22449</v>
      </c>
      <c r="W3642" s="1" t="s">
        <v>22450</v>
      </c>
      <c r="X3642" s="1" t="s">
        <v>22451</v>
      </c>
      <c r="Y3642" s="1" t="s">
        <v>22452</v>
      </c>
      <c r="Z3642" s="1" t="s">
        <v>2346</v>
      </c>
      <c r="AA3642" s="1" t="s">
        <v>23372</v>
      </c>
      <c r="AB3642" s="1" t="s">
        <v>494</v>
      </c>
      <c r="AD3642" s="1" t="str">
        <f>VLOOKUP($K3642,「工具标准名」映射表!$B:$I,3,0)</f>
        <v>剪映AI</v>
      </c>
      <c r="AE3642" s="1" t="str">
        <f>VLOOKUP($K3642,「工具标准名」映射表!$B:$I,4,0)</f>
        <v>功能应用层</v>
      </c>
      <c r="AF3642" s="1" t="str">
        <f>VLOOKUP($K3642,「工具标准名」映射表!$B:$I,5,0)</f>
        <v>功能应用层（AI智能体）</v>
      </c>
      <c r="AG3642" s="1" t="str">
        <f>VLOOKUP($K3642,「工具标准名」映射表!$B:$I,6,0)</f>
        <v>软件工具</v>
      </c>
      <c r="AH3642" s="1" t="str">
        <f>VLOOKUP($K3642,「工具标准名」映射表!$B:$I,7,0)</f>
        <v>AI智能体</v>
      </c>
      <c r="AI3642" s="1" t="str">
        <f>VLOOKUP($K3642,「工具标准名」映射表!$B:$I,8,0)</f>
        <v>是</v>
      </c>
      <c r="AJ3642" s="1" t="s">
        <v>494</v>
      </c>
      <c r="AK3642" s="1"/>
      <c r="AL3642" s="1"/>
      <c r="AM3642" s="1"/>
      <c r="AN3642" s="1"/>
      <c r="AO3642" s="1"/>
    </row>
    <row r="3643" spans="1:41" ht="16">
      <c r="A3643" s="1" t="s">
        <v>22439</v>
      </c>
      <c r="B3643" s="3">
        <v>46056.463298611103</v>
      </c>
      <c r="C3643" s="14">
        <v>1807</v>
      </c>
      <c r="D3643" s="1" t="s">
        <v>22440</v>
      </c>
      <c r="E3643" s="1" t="s">
        <v>22441</v>
      </c>
      <c r="F3643" s="1" t="s">
        <v>5421</v>
      </c>
      <c r="G3643" s="1" t="s">
        <v>22442</v>
      </c>
      <c r="H3643" s="1" t="s">
        <v>22443</v>
      </c>
      <c r="I3643" s="1" t="s">
        <v>22444</v>
      </c>
      <c r="J3643" s="1" t="s">
        <v>22445</v>
      </c>
      <c r="K3643" s="1" t="s">
        <v>17204</v>
      </c>
      <c r="L3643" s="1" t="s">
        <v>33</v>
      </c>
      <c r="M3643" s="1" t="b">
        <v>0</v>
      </c>
      <c r="N3643" s="1" t="s">
        <v>47</v>
      </c>
      <c r="O3643" s="1" t="s">
        <v>48</v>
      </c>
      <c r="P3643" s="1" t="s">
        <v>17199</v>
      </c>
      <c r="Q3643" s="1" t="s">
        <v>37</v>
      </c>
      <c r="R3643" s="1" t="s">
        <v>171</v>
      </c>
      <c r="S3643" s="1" t="s">
        <v>375</v>
      </c>
      <c r="T3643" s="1" t="s">
        <v>22447</v>
      </c>
      <c r="U3643" s="1" t="s">
        <v>22448</v>
      </c>
      <c r="V3643" s="1" t="s">
        <v>22449</v>
      </c>
      <c r="W3643" s="1" t="s">
        <v>22450</v>
      </c>
      <c r="X3643" s="1" t="s">
        <v>22451</v>
      </c>
      <c r="Y3643" s="1" t="s">
        <v>22452</v>
      </c>
      <c r="Z3643" s="1" t="s">
        <v>17204</v>
      </c>
      <c r="AA3643" s="1">
        <v>0</v>
      </c>
      <c r="AB3643" s="1" t="s">
        <v>494</v>
      </c>
      <c r="AD3643" s="1" t="str">
        <f>VLOOKUP($K3643,「工具标准名」映射表!$B:$I,3,0)</f>
        <v>说得相机</v>
      </c>
      <c r="AE3643" s="1" t="str">
        <f>VLOOKUP($K3643,「工具标准名」映射表!$B:$I,4,0)</f>
        <v>功能应用层</v>
      </c>
      <c r="AF3643" s="1" t="str">
        <f>VLOOKUP($K3643,「工具标准名」映射表!$B:$I,5,0)</f>
        <v>功能应用层（移动端 App）</v>
      </c>
      <c r="AG3643" s="1" t="str">
        <f>VLOOKUP($K3643,「工具标准名」映射表!$B:$I,6,0)</f>
        <v>软件工具</v>
      </c>
      <c r="AH3643" s="1" t="str">
        <f>VLOOKUP($K3643,「工具标准名」映射表!$B:$I,7,0)</f>
        <v>AI智能体</v>
      </c>
      <c r="AI3643" s="1" t="str">
        <f>VLOOKUP($K3643,「工具标准名」映射表!$B:$I,8,0)</f>
        <v>否</v>
      </c>
      <c r="AJ3643" s="1" t="s">
        <v>494</v>
      </c>
      <c r="AK3643" s="1"/>
      <c r="AL3643" s="1"/>
      <c r="AM3643" s="1"/>
      <c r="AN3643" s="1"/>
      <c r="AO3643" s="1"/>
    </row>
    <row r="3644" spans="1:41" ht="16">
      <c r="A3644" s="1" t="s">
        <v>22439</v>
      </c>
      <c r="B3644" s="3">
        <v>46056.463298611103</v>
      </c>
      <c r="C3644" s="14">
        <v>1807</v>
      </c>
      <c r="D3644" s="1" t="s">
        <v>22440</v>
      </c>
      <c r="E3644" s="1" t="s">
        <v>22441</v>
      </c>
      <c r="F3644" s="1" t="s">
        <v>5421</v>
      </c>
      <c r="G3644" s="1" t="s">
        <v>22442</v>
      </c>
      <c r="H3644" s="1" t="s">
        <v>22443</v>
      </c>
      <c r="I3644" s="1" t="s">
        <v>22444</v>
      </c>
      <c r="J3644" s="1" t="s">
        <v>22445</v>
      </c>
      <c r="K3644" s="1" t="s">
        <v>139</v>
      </c>
      <c r="L3644" s="1" t="s">
        <v>33</v>
      </c>
      <c r="M3644" s="1" t="b">
        <v>0</v>
      </c>
      <c r="N3644" s="1" t="s">
        <v>47</v>
      </c>
      <c r="O3644" s="1" t="s">
        <v>48</v>
      </c>
      <c r="P3644" s="1" t="s">
        <v>10635</v>
      </c>
      <c r="Q3644" s="1" t="s">
        <v>37</v>
      </c>
      <c r="R3644" s="1" t="s">
        <v>171</v>
      </c>
      <c r="S3644" s="1" t="s">
        <v>375</v>
      </c>
      <c r="T3644" s="1" t="s">
        <v>22447</v>
      </c>
      <c r="U3644" s="1" t="s">
        <v>22448</v>
      </c>
      <c r="V3644" s="1" t="s">
        <v>22449</v>
      </c>
      <c r="W3644" s="1" t="s">
        <v>22450</v>
      </c>
      <c r="X3644" s="1" t="s">
        <v>22451</v>
      </c>
      <c r="Y3644" s="1" t="s">
        <v>22452</v>
      </c>
      <c r="Z3644" s="1" t="s">
        <v>139</v>
      </c>
      <c r="AA3644" s="1" t="s">
        <v>23370</v>
      </c>
      <c r="AB3644" s="1" t="s">
        <v>494</v>
      </c>
      <c r="AD3644" s="1" t="str">
        <f>VLOOKUP($K3644,「工具标准名」映射表!$B:$I,3,0)</f>
        <v>豆包</v>
      </c>
      <c r="AE3644" s="1" t="str">
        <f>VLOOKUP($K3644,「工具标准名」映射表!$B:$I,4,0)</f>
        <v>功能应用层</v>
      </c>
      <c r="AF3644" s="1" t="str">
        <f>VLOOKUP($K3644,「工具标准名」映射表!$B:$I,5,0)</f>
        <v>功能应用（教学辅助工具）</v>
      </c>
      <c r="AG3644" s="1" t="str">
        <f>VLOOKUP($K3644,「工具标准名」映射表!$B:$I,6,0)</f>
        <v>软件工具</v>
      </c>
      <c r="AH3644" s="1" t="str">
        <f>VLOOKUP($K3644,「工具标准名」映射表!$B:$I,7,0)</f>
        <v>其他</v>
      </c>
      <c r="AI3644" s="1" t="str">
        <f>VLOOKUP($K3644,「工具标准名」映射表!$B:$I,8,0)</f>
        <v>否</v>
      </c>
      <c r="AJ3644" s="1" t="s">
        <v>494</v>
      </c>
      <c r="AK3644" s="1"/>
      <c r="AL3644" s="1"/>
      <c r="AM3644" s="1"/>
      <c r="AN3644" s="1"/>
      <c r="AO3644" s="1"/>
    </row>
    <row r="3645" spans="1:41" ht="16">
      <c r="A3645" s="1" t="s">
        <v>22439</v>
      </c>
      <c r="B3645" s="3">
        <v>46056.463298611103</v>
      </c>
      <c r="C3645" s="14">
        <v>1807</v>
      </c>
      <c r="D3645" s="1" t="s">
        <v>22440</v>
      </c>
      <c r="E3645" s="1" t="s">
        <v>22441</v>
      </c>
      <c r="F3645" s="1" t="s">
        <v>5421</v>
      </c>
      <c r="G3645" s="1" t="s">
        <v>22442</v>
      </c>
      <c r="H3645" s="1" t="s">
        <v>22443</v>
      </c>
      <c r="I3645" s="1" t="s">
        <v>22444</v>
      </c>
      <c r="J3645" s="1" t="s">
        <v>22445</v>
      </c>
      <c r="K3645" s="1" t="s">
        <v>214</v>
      </c>
      <c r="L3645" s="1" t="s">
        <v>33</v>
      </c>
      <c r="M3645" s="1" t="b">
        <v>0</v>
      </c>
      <c r="N3645" s="1" t="s">
        <v>4288</v>
      </c>
      <c r="O3645" s="1" t="s">
        <v>54</v>
      </c>
      <c r="P3645" s="1" t="s">
        <v>19069</v>
      </c>
      <c r="Q3645" s="1" t="s">
        <v>37</v>
      </c>
      <c r="R3645" s="1" t="s">
        <v>171</v>
      </c>
      <c r="S3645" s="1" t="s">
        <v>375</v>
      </c>
      <c r="T3645" s="1" t="s">
        <v>22447</v>
      </c>
      <c r="U3645" s="1" t="s">
        <v>22448</v>
      </c>
      <c r="V3645" s="1" t="s">
        <v>22449</v>
      </c>
      <c r="W3645" s="1" t="s">
        <v>22450</v>
      </c>
      <c r="X3645" s="1" t="s">
        <v>22451</v>
      </c>
      <c r="Y3645" s="1" t="s">
        <v>22452</v>
      </c>
      <c r="Z3645" s="1" t="s">
        <v>214</v>
      </c>
      <c r="AA3645" s="1" t="s">
        <v>23374</v>
      </c>
      <c r="AB3645" s="1" t="s">
        <v>494</v>
      </c>
      <c r="AD3645" s="1" t="str">
        <f>VLOOKUP($K3645,「工具标准名」映射表!$B:$I,3,0)</f>
        <v>希沃白板</v>
      </c>
      <c r="AE3645" s="1" t="str">
        <f>VLOOKUP($K3645,「工具标准名」映射表!$B:$I,4,0)</f>
        <v>功能应用层</v>
      </c>
      <c r="AF3645" s="1" t="str">
        <f>VLOOKUP($K3645,「工具标准名」映射表!$B:$I,5,0)</f>
        <v>功能应用（教学辅助工具）</v>
      </c>
      <c r="AG3645" s="1" t="str">
        <f>VLOOKUP($K3645,「工具标准名」映射表!$B:$I,6,0)</f>
        <v>软件工具</v>
      </c>
      <c r="AH3645" s="1" t="str">
        <f>VLOOKUP($K3645,「工具标准名」映射表!$B:$I,7,0)</f>
        <v>AI智能体</v>
      </c>
      <c r="AI3645" s="1" t="str">
        <f>VLOOKUP($K3645,「工具标准名」映射表!$B:$I,8,0)</f>
        <v>否</v>
      </c>
      <c r="AJ3645" s="1" t="s">
        <v>494</v>
      </c>
      <c r="AK3645" s="1"/>
      <c r="AL3645" s="1"/>
      <c r="AM3645" s="1"/>
      <c r="AN3645" s="1"/>
      <c r="AO3645" s="1"/>
    </row>
    <row r="3646" spans="1:41" ht="16">
      <c r="A3646" s="1" t="s">
        <v>22458</v>
      </c>
      <c r="B3646" s="3">
        <v>46056.463171296302</v>
      </c>
      <c r="C3646" s="14">
        <v>1808</v>
      </c>
      <c r="D3646" s="1" t="s">
        <v>22459</v>
      </c>
      <c r="E3646" s="1" t="s">
        <v>22441</v>
      </c>
      <c r="F3646" s="1" t="s">
        <v>5421</v>
      </c>
      <c r="G3646" s="1" t="s">
        <v>22460</v>
      </c>
      <c r="H3646" s="1" t="s">
        <v>22461</v>
      </c>
      <c r="I3646" s="1" t="s">
        <v>22462</v>
      </c>
      <c r="J3646" s="1" t="s">
        <v>22463</v>
      </c>
      <c r="K3646" s="1" t="s">
        <v>214</v>
      </c>
      <c r="L3646" s="1" t="s">
        <v>33</v>
      </c>
      <c r="M3646" s="1" t="b">
        <v>0</v>
      </c>
      <c r="N3646" s="1" t="s">
        <v>4288</v>
      </c>
      <c r="O3646" s="1" t="s">
        <v>66</v>
      </c>
      <c r="P3646" s="1" t="s">
        <v>19071</v>
      </c>
      <c r="Q3646" s="1" t="s">
        <v>37</v>
      </c>
      <c r="R3646" s="1" t="s">
        <v>38</v>
      </c>
      <c r="S3646" s="1" t="s">
        <v>172</v>
      </c>
      <c r="T3646" s="1" t="s">
        <v>22464</v>
      </c>
      <c r="U3646" s="1" t="s">
        <v>22465</v>
      </c>
      <c r="V3646" s="1" t="s">
        <v>22466</v>
      </c>
      <c r="W3646" s="1" t="s">
        <v>28</v>
      </c>
      <c r="X3646" s="1" t="s">
        <v>22467</v>
      </c>
      <c r="Y3646" s="1" t="s">
        <v>178</v>
      </c>
      <c r="Z3646" s="1" t="s">
        <v>214</v>
      </c>
      <c r="AA3646" s="1" t="s">
        <v>23374</v>
      </c>
      <c r="AB3646" s="1" t="s">
        <v>494</v>
      </c>
      <c r="AD3646" s="1" t="str">
        <f>VLOOKUP($K3646,「工具标准名」映射表!$B:$I,3,0)</f>
        <v>希沃白板</v>
      </c>
      <c r="AE3646" s="1" t="str">
        <f>VLOOKUP($K3646,「工具标准名」映射表!$B:$I,4,0)</f>
        <v>功能应用层</v>
      </c>
      <c r="AF3646" s="1" t="str">
        <f>VLOOKUP($K3646,「工具标准名」映射表!$B:$I,5,0)</f>
        <v>功能应用（教学辅助工具）</v>
      </c>
      <c r="AG3646" s="1" t="str">
        <f>VLOOKUP($K3646,「工具标准名」映射表!$B:$I,6,0)</f>
        <v>软件工具</v>
      </c>
      <c r="AH3646" s="1" t="str">
        <f>VLOOKUP($K3646,「工具标准名」映射表!$B:$I,7,0)</f>
        <v>AI智能体</v>
      </c>
      <c r="AI3646" s="1" t="str">
        <f>VLOOKUP($K3646,「工具标准名」映射表!$B:$I,8,0)</f>
        <v>否</v>
      </c>
      <c r="AJ3646" s="1" t="s">
        <v>494</v>
      </c>
      <c r="AK3646" s="1"/>
      <c r="AL3646" s="1"/>
      <c r="AM3646" s="1"/>
      <c r="AN3646" s="1"/>
      <c r="AO3646" s="1"/>
    </row>
    <row r="3647" spans="1:41" ht="16">
      <c r="A3647" s="1" t="s">
        <v>22458</v>
      </c>
      <c r="B3647" s="3">
        <v>46056.463171296302</v>
      </c>
      <c r="C3647" s="14">
        <v>1808</v>
      </c>
      <c r="D3647" s="1" t="s">
        <v>22459</v>
      </c>
      <c r="E3647" s="1" t="s">
        <v>22441</v>
      </c>
      <c r="F3647" s="1" t="s">
        <v>5421</v>
      </c>
      <c r="G3647" s="1" t="s">
        <v>22460</v>
      </c>
      <c r="H3647" s="1" t="s">
        <v>22461</v>
      </c>
      <c r="I3647" s="1" t="s">
        <v>22462</v>
      </c>
      <c r="J3647" s="1" t="s">
        <v>22463</v>
      </c>
      <c r="K3647" s="1" t="s">
        <v>4404</v>
      </c>
      <c r="L3647" s="1" t="s">
        <v>33</v>
      </c>
      <c r="M3647" s="1" t="b">
        <v>0</v>
      </c>
      <c r="N3647" s="1" t="s">
        <v>47</v>
      </c>
      <c r="O3647" s="1" t="s">
        <v>48</v>
      </c>
      <c r="P3647" s="1" t="s">
        <v>11888</v>
      </c>
      <c r="Q3647" s="1" t="s">
        <v>37</v>
      </c>
      <c r="R3647" s="1" t="s">
        <v>38</v>
      </c>
      <c r="S3647" s="1" t="s">
        <v>172</v>
      </c>
      <c r="T3647" s="1" t="s">
        <v>22464</v>
      </c>
      <c r="U3647" s="1" t="s">
        <v>22465</v>
      </c>
      <c r="V3647" s="1" t="s">
        <v>22466</v>
      </c>
      <c r="W3647" s="1" t="s">
        <v>28</v>
      </c>
      <c r="X3647" s="1" t="s">
        <v>22467</v>
      </c>
      <c r="Y3647" s="1" t="s">
        <v>178</v>
      </c>
      <c r="Z3647" s="1" t="s">
        <v>139</v>
      </c>
      <c r="AA3647" s="1" t="s">
        <v>23370</v>
      </c>
      <c r="AB3647" s="1" t="s">
        <v>494</v>
      </c>
      <c r="AD3647" s="1" t="str">
        <f>VLOOKUP($K3647,「工具标准名」映射表!$B:$I,3,0)</f>
        <v>豆包</v>
      </c>
      <c r="AE3647" s="1" t="str">
        <f>VLOOKUP($K3647,「工具标准名」映射表!$B:$I,4,0)</f>
        <v>功能应用层</v>
      </c>
      <c r="AF3647" s="1" t="str">
        <f>VLOOKUP($K3647,「工具标准名」映射表!$B:$I,5,0)</f>
        <v>功能应用（生成式AI应用-语言类）</v>
      </c>
      <c r="AG3647" s="1" t="str">
        <f>VLOOKUP($K3647,「工具标准名」映射表!$B:$I,6,0)</f>
        <v>虚拟教室</v>
      </c>
      <c r="AH3647" s="1" t="str">
        <f>VLOOKUP($K3647,「工具标准名」映射表!$B:$I,7,0)</f>
        <v>其他</v>
      </c>
      <c r="AI3647" s="1" t="str">
        <f>VLOOKUP($K3647,「工具标准名」映射表!$B:$I,8,0)</f>
        <v>否</v>
      </c>
      <c r="AJ3647" s="1" t="s">
        <v>494</v>
      </c>
      <c r="AK3647" s="1"/>
      <c r="AL3647" s="1"/>
      <c r="AM3647" s="1"/>
      <c r="AN3647" s="1"/>
      <c r="AO3647" s="1"/>
    </row>
    <row r="3648" spans="1:41" ht="16">
      <c r="A3648" s="1" t="s">
        <v>22458</v>
      </c>
      <c r="B3648" s="3">
        <v>46056.463171296302</v>
      </c>
      <c r="C3648" s="14">
        <v>1808</v>
      </c>
      <c r="D3648" s="1" t="s">
        <v>22459</v>
      </c>
      <c r="E3648" s="1" t="s">
        <v>22441</v>
      </c>
      <c r="F3648" s="1" t="s">
        <v>5421</v>
      </c>
      <c r="G3648" s="1" t="s">
        <v>22460</v>
      </c>
      <c r="H3648" s="1" t="s">
        <v>22461</v>
      </c>
      <c r="I3648" s="1" t="s">
        <v>22462</v>
      </c>
      <c r="J3648" s="1" t="s">
        <v>22463</v>
      </c>
      <c r="K3648" s="1" t="s">
        <v>207</v>
      </c>
      <c r="L3648" s="1" t="s">
        <v>33</v>
      </c>
      <c r="M3648" s="1" t="b">
        <v>0</v>
      </c>
      <c r="N3648" s="1" t="s">
        <v>47</v>
      </c>
      <c r="O3648" s="1" t="s">
        <v>48</v>
      </c>
      <c r="P3648" s="1" t="s">
        <v>13978</v>
      </c>
      <c r="Q3648" s="1" t="s">
        <v>37</v>
      </c>
      <c r="R3648" s="1" t="s">
        <v>38</v>
      </c>
      <c r="S3648" s="1" t="s">
        <v>172</v>
      </c>
      <c r="T3648" s="1" t="s">
        <v>22464</v>
      </c>
      <c r="U3648" s="1" t="s">
        <v>22465</v>
      </c>
      <c r="V3648" s="1" t="s">
        <v>22466</v>
      </c>
      <c r="W3648" s="1" t="s">
        <v>28</v>
      </c>
      <c r="X3648" s="1" t="s">
        <v>22467</v>
      </c>
      <c r="Y3648" s="1" t="s">
        <v>178</v>
      </c>
      <c r="Z3648" s="1" t="s">
        <v>207</v>
      </c>
      <c r="AA3648" s="1" t="s">
        <v>23372</v>
      </c>
      <c r="AB3648" s="1" t="s">
        <v>494</v>
      </c>
      <c r="AD3648" s="1" t="str">
        <f>VLOOKUP($K3648,「工具标准名」映射表!$B:$I,3,0)</f>
        <v>即梦AI</v>
      </c>
      <c r="AE3648" s="1" t="str">
        <f>VLOOKUP($K3648,「工具标准名」映射表!$B:$I,4,0)</f>
        <v>功能应用层</v>
      </c>
      <c r="AF3648" s="1" t="str">
        <f>VLOOKUP($K3648,「工具标准名」映射表!$B:$I,5,0)</f>
        <v>功能应用（生成式AI应用-图像类）</v>
      </c>
      <c r="AG3648" s="1" t="str">
        <f>VLOOKUP($K3648,「工具标准名」映射表!$B:$I,6,0)</f>
        <v>软件工具</v>
      </c>
      <c r="AH3648" s="1" t="str">
        <f>VLOOKUP($K3648,「工具标准名」映射表!$B:$I,7,0)</f>
        <v>AI智能体</v>
      </c>
      <c r="AI3648" s="1" t="str">
        <f>VLOOKUP($K3648,「工具标准名」映射表!$B:$I,8,0)</f>
        <v>是</v>
      </c>
      <c r="AJ3648" s="1" t="s">
        <v>494</v>
      </c>
      <c r="AK3648" s="1"/>
      <c r="AL3648" s="1"/>
      <c r="AM3648" s="1"/>
      <c r="AN3648" s="1"/>
      <c r="AO3648" s="1"/>
    </row>
    <row r="3649" spans="1:41" ht="16">
      <c r="A3649" s="1" t="s">
        <v>22458</v>
      </c>
      <c r="B3649" s="3">
        <v>46056.463171296302</v>
      </c>
      <c r="C3649" s="14">
        <v>1808</v>
      </c>
      <c r="D3649" s="1" t="s">
        <v>22459</v>
      </c>
      <c r="E3649" s="1" t="s">
        <v>22441</v>
      </c>
      <c r="F3649" s="1" t="s">
        <v>5421</v>
      </c>
      <c r="G3649" s="1" t="s">
        <v>22460</v>
      </c>
      <c r="H3649" s="1" t="s">
        <v>22461</v>
      </c>
      <c r="I3649" s="1" t="s">
        <v>22462</v>
      </c>
      <c r="J3649" s="1" t="s">
        <v>22463</v>
      </c>
      <c r="K3649" s="1" t="s">
        <v>222</v>
      </c>
      <c r="L3649" s="1" t="s">
        <v>33</v>
      </c>
      <c r="M3649" s="1" t="b">
        <v>0</v>
      </c>
      <c r="N3649" s="1" t="s">
        <v>47</v>
      </c>
      <c r="O3649" s="1" t="s">
        <v>48</v>
      </c>
      <c r="P3649" s="1" t="s">
        <v>14681</v>
      </c>
      <c r="Q3649" s="1" t="s">
        <v>37</v>
      </c>
      <c r="R3649" s="1" t="s">
        <v>38</v>
      </c>
      <c r="S3649" s="1" t="s">
        <v>172</v>
      </c>
      <c r="T3649" s="1" t="s">
        <v>22464</v>
      </c>
      <c r="U3649" s="1" t="s">
        <v>22465</v>
      </c>
      <c r="V3649" s="1" t="s">
        <v>22466</v>
      </c>
      <c r="W3649" s="1" t="s">
        <v>28</v>
      </c>
      <c r="X3649" s="1" t="s">
        <v>22467</v>
      </c>
      <c r="Y3649" s="1" t="s">
        <v>178</v>
      </c>
      <c r="Z3649" s="1" t="s">
        <v>2346</v>
      </c>
      <c r="AA3649" s="1" t="s">
        <v>23372</v>
      </c>
      <c r="AB3649" s="1" t="s">
        <v>494</v>
      </c>
      <c r="AD3649" s="1" t="str">
        <f>VLOOKUP($K3649,「工具标准名」映射表!$B:$I,3,0)</f>
        <v>剪映AI</v>
      </c>
      <c r="AE3649" s="1" t="str">
        <f>VLOOKUP($K3649,「工具标准名」映射表!$B:$I,4,0)</f>
        <v>功能应用层</v>
      </c>
      <c r="AF3649" s="1" t="str">
        <f>VLOOKUP($K3649,「工具标准名」映射表!$B:$I,5,0)</f>
        <v>功能应用层（AI智能体）</v>
      </c>
      <c r="AG3649" s="1" t="str">
        <f>VLOOKUP($K3649,「工具标准名」映射表!$B:$I,6,0)</f>
        <v>软件工具</v>
      </c>
      <c r="AH3649" s="1" t="str">
        <f>VLOOKUP($K3649,「工具标准名」映射表!$B:$I,7,0)</f>
        <v>AI智能体</v>
      </c>
      <c r="AI3649" s="1" t="str">
        <f>VLOOKUP($K3649,「工具标准名」映射表!$B:$I,8,0)</f>
        <v>是</v>
      </c>
      <c r="AJ3649" s="1" t="s">
        <v>494</v>
      </c>
      <c r="AK3649" s="1"/>
      <c r="AL3649" s="1"/>
      <c r="AM3649" s="1"/>
      <c r="AN3649" s="1"/>
      <c r="AO3649" s="1"/>
    </row>
    <row r="3650" spans="1:41" ht="16">
      <c r="A3650" s="1" t="s">
        <v>22471</v>
      </c>
      <c r="B3650" s="3">
        <v>46056.463136574101</v>
      </c>
      <c r="C3650" s="14">
        <v>1809</v>
      </c>
      <c r="D3650" s="1" t="s">
        <v>22472</v>
      </c>
      <c r="E3650" s="1" t="s">
        <v>2138</v>
      </c>
      <c r="F3650" s="1" t="s">
        <v>5421</v>
      </c>
      <c r="G3650" s="1" t="s">
        <v>22473</v>
      </c>
      <c r="H3650" s="1" t="s">
        <v>22474</v>
      </c>
      <c r="I3650" s="1" t="s">
        <v>22475</v>
      </c>
      <c r="J3650" s="1" t="s">
        <v>22476</v>
      </c>
      <c r="K3650" s="1" t="s">
        <v>139</v>
      </c>
      <c r="L3650" s="1" t="s">
        <v>33</v>
      </c>
      <c r="M3650" s="1" t="b">
        <v>0</v>
      </c>
      <c r="N3650" s="1" t="s">
        <v>47</v>
      </c>
      <c r="O3650" s="1" t="s">
        <v>66</v>
      </c>
      <c r="P3650" s="1" t="s">
        <v>10646</v>
      </c>
      <c r="Q3650" s="1" t="s">
        <v>37</v>
      </c>
      <c r="R3650" s="1" t="s">
        <v>171</v>
      </c>
      <c r="S3650" s="1" t="s">
        <v>172</v>
      </c>
      <c r="T3650" s="1" t="s">
        <v>22478</v>
      </c>
      <c r="U3650" s="1" t="s">
        <v>22479</v>
      </c>
      <c r="V3650" s="1" t="s">
        <v>22480</v>
      </c>
      <c r="W3650" s="1" t="s">
        <v>22481</v>
      </c>
      <c r="X3650" s="1" t="s">
        <v>22482</v>
      </c>
      <c r="Y3650" s="1" t="s">
        <v>178</v>
      </c>
      <c r="Z3650" s="1" t="s">
        <v>139</v>
      </c>
      <c r="AA3650" s="1" t="s">
        <v>23370</v>
      </c>
      <c r="AB3650" s="1" t="s">
        <v>164</v>
      </c>
      <c r="AD3650" s="1" t="str">
        <f>VLOOKUP($K3650,「工具标准名」映射表!$B:$I,3,0)</f>
        <v>豆包</v>
      </c>
      <c r="AE3650" s="1" t="str">
        <f>VLOOKUP($K3650,「工具标准名」映射表!$B:$I,4,0)</f>
        <v>功能应用层</v>
      </c>
      <c r="AF3650" s="1" t="str">
        <f>VLOOKUP($K3650,「工具标准名」映射表!$B:$I,5,0)</f>
        <v>功能应用（教学辅助工具）</v>
      </c>
      <c r="AG3650" s="1" t="str">
        <f>VLOOKUP($K3650,「工具标准名」映射表!$B:$I,6,0)</f>
        <v>软件工具</v>
      </c>
      <c r="AH3650" s="1" t="str">
        <f>VLOOKUP($K3650,「工具标准名」映射表!$B:$I,7,0)</f>
        <v>其他</v>
      </c>
      <c r="AI3650" s="1" t="str">
        <f>VLOOKUP($K3650,「工具标准名」映射表!$B:$I,8,0)</f>
        <v>否</v>
      </c>
      <c r="AJ3650" s="1" t="s">
        <v>164</v>
      </c>
      <c r="AK3650" s="1"/>
      <c r="AL3650" s="1"/>
      <c r="AM3650" s="1"/>
      <c r="AN3650" s="1"/>
      <c r="AO3650" s="1"/>
    </row>
    <row r="3651" spans="1:41" ht="16">
      <c r="A3651" s="1" t="s">
        <v>22471</v>
      </c>
      <c r="B3651" s="3">
        <v>46056.463136574101</v>
      </c>
      <c r="C3651" s="14">
        <v>1809</v>
      </c>
      <c r="D3651" s="1" t="s">
        <v>22472</v>
      </c>
      <c r="E3651" s="1" t="s">
        <v>2138</v>
      </c>
      <c r="F3651" s="1" t="s">
        <v>5421</v>
      </c>
      <c r="G3651" s="1" t="s">
        <v>22473</v>
      </c>
      <c r="H3651" s="1" t="s">
        <v>22474</v>
      </c>
      <c r="I3651" s="1" t="s">
        <v>22475</v>
      </c>
      <c r="J3651" s="1" t="s">
        <v>22476</v>
      </c>
      <c r="K3651" s="1" t="s">
        <v>8499</v>
      </c>
      <c r="L3651" s="1" t="s">
        <v>33</v>
      </c>
      <c r="M3651" s="1" t="b">
        <v>0</v>
      </c>
      <c r="N3651" s="1" t="s">
        <v>47</v>
      </c>
      <c r="O3651" s="1" t="s">
        <v>48</v>
      </c>
      <c r="P3651" s="1" t="s">
        <v>9046</v>
      </c>
      <c r="Q3651" s="1" t="s">
        <v>37</v>
      </c>
      <c r="R3651" s="1" t="s">
        <v>171</v>
      </c>
      <c r="S3651" s="1" t="s">
        <v>172</v>
      </c>
      <c r="T3651" s="1" t="s">
        <v>22478</v>
      </c>
      <c r="U3651" s="1" t="s">
        <v>22479</v>
      </c>
      <c r="V3651" s="1" t="s">
        <v>22480</v>
      </c>
      <c r="W3651" s="1" t="s">
        <v>22481</v>
      </c>
      <c r="X3651" s="1" t="s">
        <v>22482</v>
      </c>
      <c r="Y3651" s="1" t="s">
        <v>178</v>
      </c>
      <c r="Z3651" s="1" t="s">
        <v>8499</v>
      </c>
      <c r="AA3651" s="1">
        <v>0</v>
      </c>
      <c r="AB3651" s="1" t="s">
        <v>164</v>
      </c>
      <c r="AD3651" s="1" t="str">
        <f>VLOOKUP($K3651,「工具标准名」映射表!$B:$I,3,0)</f>
        <v>大鱼云展软件</v>
      </c>
      <c r="AE3651" s="1" t="str">
        <f>VLOOKUP($K3651,「工具标准名」映射表!$B:$I,4,0)</f>
        <v>功能应用层</v>
      </c>
      <c r="AF3651" s="1" t="str">
        <f>VLOOKUP($K3651,「工具标准名」映射表!$B:$I,5,0)</f>
        <v>功能应用（平台型综合系统）</v>
      </c>
      <c r="AG3651" s="1" t="str">
        <f>VLOOKUP($K3651,「工具标准名」映射表!$B:$I,6,0)</f>
        <v>软件工具</v>
      </c>
      <c r="AH3651" s="1" t="str">
        <f>VLOOKUP($K3651,「工具标准名」映射表!$B:$I,7,0)</f>
        <v>其他</v>
      </c>
      <c r="AI3651" s="1" t="str">
        <f>VLOOKUP($K3651,「工具标准名」映射表!$B:$I,8,0)</f>
        <v>否</v>
      </c>
      <c r="AJ3651" s="1" t="s">
        <v>164</v>
      </c>
      <c r="AK3651" s="1"/>
      <c r="AL3651" s="1"/>
      <c r="AM3651" s="1"/>
      <c r="AN3651" s="1"/>
      <c r="AO3651" s="1"/>
    </row>
    <row r="3652" spans="1:41" ht="16">
      <c r="A3652" s="1" t="s">
        <v>22471</v>
      </c>
      <c r="B3652" s="3">
        <v>46056.463136574101</v>
      </c>
      <c r="C3652" s="14">
        <v>1809</v>
      </c>
      <c r="D3652" s="1" t="s">
        <v>22472</v>
      </c>
      <c r="E3652" s="1" t="s">
        <v>2138</v>
      </c>
      <c r="F3652" s="1" t="s">
        <v>5421</v>
      </c>
      <c r="G3652" s="1" t="s">
        <v>22473</v>
      </c>
      <c r="H3652" s="1" t="s">
        <v>22474</v>
      </c>
      <c r="I3652" s="1" t="s">
        <v>22475</v>
      </c>
      <c r="J3652" s="1" t="s">
        <v>22476</v>
      </c>
      <c r="K3652" s="1" t="s">
        <v>8898</v>
      </c>
      <c r="L3652" s="1" t="s">
        <v>33</v>
      </c>
      <c r="M3652" s="1" t="b">
        <v>0</v>
      </c>
      <c r="N3652" s="1" t="s">
        <v>47</v>
      </c>
      <c r="O3652" s="1" t="s">
        <v>3235</v>
      </c>
      <c r="P3652" s="1" t="s">
        <v>8897</v>
      </c>
      <c r="Q3652" s="1" t="s">
        <v>37</v>
      </c>
      <c r="R3652" s="1" t="s">
        <v>171</v>
      </c>
      <c r="S3652" s="1" t="s">
        <v>172</v>
      </c>
      <c r="T3652" s="1" t="s">
        <v>22478</v>
      </c>
      <c r="U3652" s="1" t="s">
        <v>22479</v>
      </c>
      <c r="V3652" s="1" t="s">
        <v>22480</v>
      </c>
      <c r="W3652" s="1" t="s">
        <v>22481</v>
      </c>
      <c r="X3652" s="1" t="s">
        <v>22482</v>
      </c>
      <c r="Y3652" s="1" t="s">
        <v>178</v>
      </c>
      <c r="Z3652" s="1" t="s">
        <v>8898</v>
      </c>
      <c r="AA3652" s="1">
        <v>0</v>
      </c>
      <c r="AB3652" s="1" t="s">
        <v>164</v>
      </c>
      <c r="AD3652" s="1" t="str">
        <f>VLOOKUP($K3652,「工具标准名」映射表!$B:$I,3,0)</f>
        <v>出入库系统</v>
      </c>
      <c r="AE3652" s="1" t="str">
        <f>VLOOKUP($K3652,「工具标准名」映射表!$B:$I,4,0)</f>
        <v>功能应用层</v>
      </c>
      <c r="AF3652" s="1" t="str">
        <f>VLOOKUP($K3652,「工具标准名」映射表!$B:$I,5,0)</f>
        <v>功能应用（平台型综合系统）</v>
      </c>
      <c r="AG3652" s="1" t="str">
        <f>VLOOKUP($K3652,「工具标准名」映射表!$B:$I,6,0)</f>
        <v>软件工具</v>
      </c>
      <c r="AH3652" s="1" t="str">
        <f>VLOOKUP($K3652,「工具标准名」映射表!$B:$I,7,0)</f>
        <v>其他</v>
      </c>
      <c r="AI3652" s="1" t="str">
        <f>VLOOKUP($K3652,「工具标准名」映射表!$B:$I,8,0)</f>
        <v>否</v>
      </c>
      <c r="AJ3652" s="1" t="s">
        <v>164</v>
      </c>
      <c r="AK3652" s="1"/>
      <c r="AL3652" s="1"/>
      <c r="AM3652" s="1"/>
      <c r="AN3652" s="1"/>
      <c r="AO3652" s="1"/>
    </row>
    <row r="3653" spans="1:41" ht="16">
      <c r="A3653" s="1" t="s">
        <v>22484</v>
      </c>
      <c r="B3653" s="3">
        <v>46056.463194444397</v>
      </c>
      <c r="C3653" s="14">
        <v>1810</v>
      </c>
      <c r="D3653" s="1" t="s">
        <v>13004</v>
      </c>
      <c r="E3653" s="1" t="s">
        <v>156</v>
      </c>
      <c r="F3653" s="1" t="s">
        <v>5421</v>
      </c>
      <c r="G3653" s="1" t="s">
        <v>22485</v>
      </c>
      <c r="H3653" s="1" t="s">
        <v>22486</v>
      </c>
      <c r="I3653" s="1" t="s">
        <v>22487</v>
      </c>
      <c r="J3653" s="1" t="s">
        <v>22488</v>
      </c>
      <c r="K3653" s="1" t="s">
        <v>13004</v>
      </c>
      <c r="L3653" s="1" t="s">
        <v>33</v>
      </c>
      <c r="M3653" s="1" t="b">
        <v>1</v>
      </c>
      <c r="N3653" s="1" t="s">
        <v>47</v>
      </c>
      <c r="O3653" s="1" t="s">
        <v>54</v>
      </c>
      <c r="P3653" s="1" t="s">
        <v>12999</v>
      </c>
      <c r="Q3653" s="1" t="s">
        <v>37</v>
      </c>
      <c r="R3653" s="1" t="s">
        <v>38</v>
      </c>
      <c r="S3653" s="1" t="s">
        <v>39</v>
      </c>
      <c r="T3653" s="1" t="s">
        <v>22490</v>
      </c>
      <c r="U3653" s="1" t="s">
        <v>22487</v>
      </c>
      <c r="V3653" s="1" t="s">
        <v>22491</v>
      </c>
      <c r="W3653" s="1" t="s">
        <v>22492</v>
      </c>
      <c r="X3653" s="1" t="s">
        <v>22493</v>
      </c>
      <c r="Y3653" s="1" t="s">
        <v>22494</v>
      </c>
      <c r="Z3653" s="1" t="s">
        <v>13004</v>
      </c>
      <c r="AA3653" s="1">
        <v>0</v>
      </c>
      <c r="AB3653" s="1" t="s">
        <v>156</v>
      </c>
      <c r="AD3653" s="1" t="str">
        <f>VLOOKUP($K3653,「工具标准名」映射表!$B:$I,3,0)</f>
        <v>机器小羊的冒险</v>
      </c>
      <c r="AE3653" s="1" t="str">
        <f>VLOOKUP($K3653,「工具标准名」映射表!$B:$I,4,0)</f>
        <v>功能应用层</v>
      </c>
      <c r="AF3653" s="1" t="str">
        <f>VLOOKUP($K3653,「工具标准名」映射表!$B:$I,5,0)</f>
        <v>功能应用（教学辅助工具）</v>
      </c>
      <c r="AG3653" s="1" t="str">
        <f>VLOOKUP($K3653,「工具标准名」映射表!$B:$I,6,0)</f>
        <v>软件工具</v>
      </c>
      <c r="AH3653" s="1" t="str">
        <f>VLOOKUP($K3653,「工具标准名」映射表!$B:$I,7,0)</f>
        <v>AI智能体</v>
      </c>
      <c r="AI3653" s="1" t="str">
        <f>VLOOKUP($K3653,「工具标准名」映射表!$B:$I,8,0)</f>
        <v>否</v>
      </c>
      <c r="AJ3653" s="1" t="s">
        <v>156</v>
      </c>
      <c r="AK3653" s="1"/>
      <c r="AL3653" s="1"/>
      <c r="AM3653" s="1"/>
      <c r="AN3653" s="1"/>
      <c r="AO3653" s="1"/>
    </row>
    <row r="3654" spans="1:41" ht="16">
      <c r="A3654" s="1" t="s">
        <v>22495</v>
      </c>
      <c r="B3654" s="3">
        <v>46056.463206018503</v>
      </c>
      <c r="C3654" s="14">
        <v>1811</v>
      </c>
      <c r="D3654" s="1" t="s">
        <v>22496</v>
      </c>
      <c r="E3654" s="1" t="s">
        <v>5420</v>
      </c>
      <c r="F3654" s="1" t="s">
        <v>5421</v>
      </c>
      <c r="G3654" s="1" t="s">
        <v>22497</v>
      </c>
      <c r="H3654" s="1" t="s">
        <v>22498</v>
      </c>
      <c r="I3654" s="1" t="s">
        <v>22499</v>
      </c>
      <c r="J3654" s="1" t="s">
        <v>22500</v>
      </c>
      <c r="K3654" s="1" t="s">
        <v>8790</v>
      </c>
      <c r="L3654" s="1" t="s">
        <v>33</v>
      </c>
      <c r="M3654" s="1" t="b">
        <v>0</v>
      </c>
      <c r="N3654" s="1" t="s">
        <v>140</v>
      </c>
      <c r="O3654" s="1" t="s">
        <v>66</v>
      </c>
      <c r="P3654" s="1" t="s">
        <v>8788</v>
      </c>
      <c r="Q3654" s="1" t="s">
        <v>37</v>
      </c>
      <c r="R3654" s="1" t="s">
        <v>38</v>
      </c>
      <c r="S3654" s="1" t="s">
        <v>375</v>
      </c>
      <c r="T3654" s="1" t="s">
        <v>22502</v>
      </c>
      <c r="U3654" s="1" t="s">
        <v>22499</v>
      </c>
      <c r="V3654" s="1" t="s">
        <v>22503</v>
      </c>
      <c r="W3654" s="1" t="s">
        <v>22504</v>
      </c>
      <c r="X3654" s="1" t="s">
        <v>22505</v>
      </c>
      <c r="Y3654" s="1" t="s">
        <v>8789</v>
      </c>
      <c r="Z3654" s="1" t="s">
        <v>8790</v>
      </c>
      <c r="AA3654" s="1">
        <v>0</v>
      </c>
      <c r="AB3654" s="1" t="s">
        <v>96</v>
      </c>
      <c r="AD3654" s="1" t="str">
        <f>VLOOKUP($K3654,「工具标准名」映射表!$B:$I,3,0)</f>
        <v>宾果机器人平台</v>
      </c>
      <c r="AE3654" s="1" t="str">
        <f>VLOOKUP($K3654,「工具标准名」映射表!$B:$I,4,0)</f>
        <v>功能应用层</v>
      </c>
      <c r="AF3654" s="1" t="str">
        <f>VLOOKUP($K3654,「工具标准名」映射表!$B:$I,5,0)</f>
        <v>功能应用（Web 教学平台（SaaS））</v>
      </c>
      <c r="AG3654" s="1" t="str">
        <f>VLOOKUP($K3654,「工具标准名」映射表!$B:$I,6,0)</f>
        <v>在线资源</v>
      </c>
      <c r="AH3654" s="1" t="str">
        <f>VLOOKUP($K3654,「工具标准名」映射表!$B:$I,7,0)</f>
        <v>其他</v>
      </c>
      <c r="AI3654" s="1" t="str">
        <f>VLOOKUP($K3654,「工具标准名」映射表!$B:$I,8,0)</f>
        <v>否</v>
      </c>
      <c r="AJ3654" s="1" t="s">
        <v>96</v>
      </c>
      <c r="AK3654" s="1"/>
      <c r="AL3654" s="1"/>
      <c r="AM3654" s="1"/>
      <c r="AN3654" s="1"/>
      <c r="AO3654" s="1"/>
    </row>
    <row r="3655" spans="1:41" ht="16">
      <c r="A3655" s="1" t="s">
        <v>22495</v>
      </c>
      <c r="B3655" s="3">
        <v>46056.463206018503</v>
      </c>
      <c r="C3655" s="14">
        <v>1811</v>
      </c>
      <c r="D3655" s="1" t="s">
        <v>22496</v>
      </c>
      <c r="E3655" s="1" t="s">
        <v>5420</v>
      </c>
      <c r="F3655" s="1" t="s">
        <v>5421</v>
      </c>
      <c r="G3655" s="1" t="s">
        <v>22497</v>
      </c>
      <c r="H3655" s="1" t="s">
        <v>22498</v>
      </c>
      <c r="I3655" s="1" t="s">
        <v>22499</v>
      </c>
      <c r="J3655" s="1" t="s">
        <v>22500</v>
      </c>
      <c r="K3655" s="1" t="s">
        <v>15319</v>
      </c>
      <c r="L3655" s="1" t="s">
        <v>33</v>
      </c>
      <c r="M3655" s="1" t="b">
        <v>0</v>
      </c>
      <c r="N3655" s="1" t="s">
        <v>140</v>
      </c>
      <c r="O3655" s="1" t="s">
        <v>66</v>
      </c>
      <c r="P3655" s="1" t="s">
        <v>15313</v>
      </c>
      <c r="Q3655" s="1" t="s">
        <v>37</v>
      </c>
      <c r="R3655" s="1" t="s">
        <v>38</v>
      </c>
      <c r="S3655" s="1" t="s">
        <v>375</v>
      </c>
      <c r="T3655" s="1" t="s">
        <v>22502</v>
      </c>
      <c r="U3655" s="1" t="s">
        <v>22499</v>
      </c>
      <c r="V3655" s="1" t="s">
        <v>22503</v>
      </c>
      <c r="W3655" s="1" t="s">
        <v>22504</v>
      </c>
      <c r="X3655" s="1" t="s">
        <v>22505</v>
      </c>
      <c r="Y3655" s="1" t="s">
        <v>8789</v>
      </c>
      <c r="Z3655" s="1" t="s">
        <v>15319</v>
      </c>
      <c r="AA3655" s="1">
        <v>0</v>
      </c>
      <c r="AB3655" s="1" t="s">
        <v>96</v>
      </c>
      <c r="AD3655" s="1" t="str">
        <f>VLOOKUP($K3655,「工具标准名」映射表!$B:$I,3,0)</f>
        <v>可旺机器狗</v>
      </c>
      <c r="AE3655" s="1" t="str">
        <f>VLOOKUP($K3655,「工具标准名」映射表!$B:$I,4,0)</f>
        <v>功能应用层</v>
      </c>
      <c r="AF3655" s="1" t="str">
        <f>VLOOKUP($K3655,「工具标准名」映射表!$B:$I,5,0)</f>
        <v>功能应用层（机器人）</v>
      </c>
      <c r="AG3655" s="1" t="str">
        <f>VLOOKUP($K3655,「工具标准名」映射表!$B:$I,6,0)</f>
        <v>硬件设备</v>
      </c>
      <c r="AH3655" s="1" t="str">
        <f>VLOOKUP($K3655,「工具标准名」映射表!$B:$I,7,0)</f>
        <v>AI智能体</v>
      </c>
      <c r="AI3655" s="1" t="str">
        <f>VLOOKUP($K3655,「工具标准名」映射表!$B:$I,8,0)</f>
        <v>否</v>
      </c>
      <c r="AJ3655" s="1" t="s">
        <v>96</v>
      </c>
      <c r="AK3655" s="1"/>
      <c r="AL3655" s="1"/>
      <c r="AM3655" s="1"/>
      <c r="AN3655" s="1"/>
      <c r="AO3655" s="1"/>
    </row>
    <row r="3656" spans="1:41" ht="16">
      <c r="A3656" s="1" t="s">
        <v>22495</v>
      </c>
      <c r="B3656" s="3">
        <v>46056.463206018503</v>
      </c>
      <c r="C3656" s="14">
        <v>1811</v>
      </c>
      <c r="D3656" s="1" t="s">
        <v>22496</v>
      </c>
      <c r="E3656" s="1" t="s">
        <v>5420</v>
      </c>
      <c r="F3656" s="1" t="s">
        <v>5421</v>
      </c>
      <c r="G3656" s="1" t="s">
        <v>22497</v>
      </c>
      <c r="H3656" s="1" t="s">
        <v>22498</v>
      </c>
      <c r="I3656" s="1" t="s">
        <v>22499</v>
      </c>
      <c r="J3656" s="1" t="s">
        <v>22500</v>
      </c>
      <c r="K3656" s="1" t="s">
        <v>8786</v>
      </c>
      <c r="L3656" s="1" t="s">
        <v>33</v>
      </c>
      <c r="M3656" s="1" t="b">
        <v>1</v>
      </c>
      <c r="N3656" s="1" t="s">
        <v>8782</v>
      </c>
      <c r="O3656" s="1" t="s">
        <v>66</v>
      </c>
      <c r="P3656" s="1" t="s">
        <v>8783</v>
      </c>
      <c r="Q3656" s="1" t="s">
        <v>37</v>
      </c>
      <c r="R3656" s="1" t="s">
        <v>38</v>
      </c>
      <c r="S3656" s="1" t="s">
        <v>375</v>
      </c>
      <c r="T3656" s="1" t="s">
        <v>22502</v>
      </c>
      <c r="U3656" s="1" t="s">
        <v>22499</v>
      </c>
      <c r="V3656" s="1" t="s">
        <v>22503</v>
      </c>
      <c r="W3656" s="1" t="s">
        <v>22504</v>
      </c>
      <c r="X3656" s="1" t="s">
        <v>22505</v>
      </c>
      <c r="Y3656" s="1" t="s">
        <v>8789</v>
      </c>
      <c r="Z3656" s="1" t="s">
        <v>8786</v>
      </c>
      <c r="AA3656" s="1">
        <v>0</v>
      </c>
      <c r="AB3656" s="1" t="s">
        <v>96</v>
      </c>
      <c r="AD3656" s="1" t="str">
        <f>VLOOKUP($K3656,「工具标准名」映射表!$B:$I,3,0)</f>
        <v>未提及</v>
      </c>
      <c r="AE3656" s="1" t="str">
        <f>VLOOKUP($K3656,「工具标准名」映射表!$B:$I,4,0)</f>
        <v>功能应用层</v>
      </c>
      <c r="AF3656" s="1" t="str">
        <f>VLOOKUP($K3656,「工具标准名」映射表!$B:$I,5,0)</f>
        <v>功能应用（平台型综合系统）</v>
      </c>
      <c r="AG3656" s="1" t="str">
        <f>VLOOKUP($K3656,「工具标准名」映射表!$B:$I,6,0)</f>
        <v>硬件设备</v>
      </c>
      <c r="AH3656" s="1" t="str">
        <f>VLOOKUP($K3656,「工具标准名」映射表!$B:$I,7,0)</f>
        <v>其他</v>
      </c>
      <c r="AI3656" s="1" t="str">
        <f>VLOOKUP($K3656,「工具标准名」映射表!$B:$I,8,0)</f>
        <v>否</v>
      </c>
      <c r="AJ3656" s="1" t="s">
        <v>96</v>
      </c>
      <c r="AK3656" s="1"/>
      <c r="AL3656" s="1"/>
      <c r="AM3656" s="1"/>
      <c r="AN3656" s="1"/>
      <c r="AO3656" s="1"/>
    </row>
    <row r="3657" spans="1:41" ht="16">
      <c r="A3657" s="1" t="s">
        <v>22508</v>
      </c>
      <c r="B3657" s="3">
        <v>46056.463298611103</v>
      </c>
      <c r="C3657" s="14">
        <v>1812</v>
      </c>
      <c r="D3657" s="1" t="s">
        <v>22509</v>
      </c>
      <c r="E3657" s="1" t="s">
        <v>12334</v>
      </c>
      <c r="F3657" s="1" t="s">
        <v>5421</v>
      </c>
      <c r="G3657" s="1" t="s">
        <v>22510</v>
      </c>
      <c r="H3657" s="1" t="s">
        <v>22511</v>
      </c>
      <c r="I3657" s="1" t="s">
        <v>22512</v>
      </c>
      <c r="J3657" s="1" t="s">
        <v>22513</v>
      </c>
      <c r="K3657" s="1" t="s">
        <v>139</v>
      </c>
      <c r="L3657" s="1" t="s">
        <v>33</v>
      </c>
      <c r="M3657" s="1" t="b">
        <v>0</v>
      </c>
      <c r="N3657" s="1" t="s">
        <v>47</v>
      </c>
      <c r="O3657" s="1" t="s">
        <v>54</v>
      </c>
      <c r="P3657" s="1" t="s">
        <v>6285</v>
      </c>
      <c r="Q3657" s="1" t="s">
        <v>37</v>
      </c>
      <c r="R3657" s="1" t="s">
        <v>38</v>
      </c>
      <c r="S3657" s="1" t="s">
        <v>39</v>
      </c>
      <c r="T3657" s="1" t="s">
        <v>22515</v>
      </c>
      <c r="U3657" s="1" t="s">
        <v>22516</v>
      </c>
      <c r="V3657" s="1" t="s">
        <v>22517</v>
      </c>
      <c r="W3657" s="1" t="s">
        <v>22518</v>
      </c>
      <c r="X3657" s="1" t="s">
        <v>22519</v>
      </c>
      <c r="Y3657" s="1" t="s">
        <v>156</v>
      </c>
      <c r="Z3657" s="1" t="s">
        <v>139</v>
      </c>
      <c r="AA3657" s="1" t="s">
        <v>23370</v>
      </c>
      <c r="AB3657" s="1" t="s">
        <v>164</v>
      </c>
      <c r="AD3657" s="1" t="str">
        <f>VLOOKUP($K3657,「工具标准名」映射表!$B:$I,3,0)</f>
        <v>豆包</v>
      </c>
      <c r="AE3657" s="1" t="str">
        <f>VLOOKUP($K3657,「工具标准名」映射表!$B:$I,4,0)</f>
        <v>功能应用层</v>
      </c>
      <c r="AF3657" s="1" t="str">
        <f>VLOOKUP($K3657,「工具标准名」映射表!$B:$I,5,0)</f>
        <v>功能应用（教学辅助工具）</v>
      </c>
      <c r="AG3657" s="1" t="str">
        <f>VLOOKUP($K3657,「工具标准名」映射表!$B:$I,6,0)</f>
        <v>软件工具</v>
      </c>
      <c r="AH3657" s="1" t="str">
        <f>VLOOKUP($K3657,「工具标准名」映射表!$B:$I,7,0)</f>
        <v>其他</v>
      </c>
      <c r="AI3657" s="1" t="str">
        <f>VLOOKUP($K3657,「工具标准名」映射表!$B:$I,8,0)</f>
        <v>否</v>
      </c>
      <c r="AJ3657" s="1" t="s">
        <v>164</v>
      </c>
      <c r="AK3657" s="1"/>
      <c r="AL3657" s="1"/>
      <c r="AM3657" s="1"/>
      <c r="AN3657" s="1"/>
      <c r="AO3657" s="1"/>
    </row>
    <row r="3658" spans="1:41" ht="16">
      <c r="A3658" s="1" t="s">
        <v>22508</v>
      </c>
      <c r="B3658" s="3">
        <v>46056.463298611103</v>
      </c>
      <c r="C3658" s="14">
        <v>1812</v>
      </c>
      <c r="D3658" s="1" t="s">
        <v>22509</v>
      </c>
      <c r="E3658" s="1" t="s">
        <v>12334</v>
      </c>
      <c r="F3658" s="1" t="s">
        <v>5421</v>
      </c>
      <c r="G3658" s="1" t="s">
        <v>22510</v>
      </c>
      <c r="H3658" s="1" t="s">
        <v>22511</v>
      </c>
      <c r="I3658" s="1" t="s">
        <v>22512</v>
      </c>
      <c r="J3658" s="1" t="s">
        <v>22513</v>
      </c>
      <c r="K3658" s="1" t="s">
        <v>1753</v>
      </c>
      <c r="L3658" s="1" t="s">
        <v>33</v>
      </c>
      <c r="M3658" s="1" t="b">
        <v>0</v>
      </c>
      <c r="N3658" s="1" t="s">
        <v>47</v>
      </c>
      <c r="O3658" s="1" t="s">
        <v>54</v>
      </c>
      <c r="P3658" s="1" t="s">
        <v>6285</v>
      </c>
      <c r="Q3658" s="1" t="s">
        <v>37</v>
      </c>
      <c r="R3658" s="1" t="s">
        <v>38</v>
      </c>
      <c r="S3658" s="1" t="s">
        <v>39</v>
      </c>
      <c r="T3658" s="1" t="s">
        <v>22515</v>
      </c>
      <c r="U3658" s="1" t="s">
        <v>22516</v>
      </c>
      <c r="V3658" s="1" t="s">
        <v>22517</v>
      </c>
      <c r="W3658" s="1" t="s">
        <v>22518</v>
      </c>
      <c r="X3658" s="1" t="s">
        <v>22519</v>
      </c>
      <c r="Y3658" s="1" t="s">
        <v>156</v>
      </c>
      <c r="Z3658" s="1" t="s">
        <v>207</v>
      </c>
      <c r="AA3658" s="1" t="s">
        <v>23372</v>
      </c>
      <c r="AB3658" s="1" t="s">
        <v>164</v>
      </c>
      <c r="AD3658" s="1" t="str">
        <f>VLOOKUP($K3658,「工具标准名」映射表!$B:$I,3,0)</f>
        <v>即梦AI</v>
      </c>
      <c r="AE3658" s="1" t="str">
        <f>VLOOKUP($K3658,「工具标准名」映射表!$B:$I,4,0)</f>
        <v>功能应用层</v>
      </c>
      <c r="AF3658" s="1" t="str">
        <f>VLOOKUP($K3658,「工具标准名」映射表!$B:$I,5,0)</f>
        <v>功能应用（生成式AI应用-图像类）</v>
      </c>
      <c r="AG3658" s="1" t="str">
        <f>VLOOKUP($K3658,「工具标准名」映射表!$B:$I,6,0)</f>
        <v>软件工具</v>
      </c>
      <c r="AH3658" s="1" t="str">
        <f>VLOOKUP($K3658,「工具标准名」映射表!$B:$I,7,0)</f>
        <v>AI智能体</v>
      </c>
      <c r="AI3658" s="1" t="str">
        <f>VLOOKUP($K3658,「工具标准名」映射表!$B:$I,8,0)</f>
        <v>是</v>
      </c>
      <c r="AJ3658" s="1" t="s">
        <v>164</v>
      </c>
      <c r="AK3658" s="1"/>
      <c r="AL3658" s="1"/>
      <c r="AM3658" s="1"/>
      <c r="AN3658" s="1"/>
      <c r="AO3658" s="1"/>
    </row>
    <row r="3659" spans="1:41" ht="16">
      <c r="A3659" s="1" t="s">
        <v>22508</v>
      </c>
      <c r="B3659" s="3">
        <v>46056.463298611103</v>
      </c>
      <c r="C3659" s="14">
        <v>1812</v>
      </c>
      <c r="D3659" s="1" t="s">
        <v>22509</v>
      </c>
      <c r="E3659" s="1" t="s">
        <v>12334</v>
      </c>
      <c r="F3659" s="1" t="s">
        <v>5421</v>
      </c>
      <c r="G3659" s="1" t="s">
        <v>22510</v>
      </c>
      <c r="H3659" s="1" t="s">
        <v>22511</v>
      </c>
      <c r="I3659" s="1" t="s">
        <v>22512</v>
      </c>
      <c r="J3659" s="1" t="s">
        <v>22513</v>
      </c>
      <c r="K3659" s="1" t="s">
        <v>453</v>
      </c>
      <c r="L3659" s="1" t="s">
        <v>33</v>
      </c>
      <c r="M3659" s="1" t="b">
        <v>0</v>
      </c>
      <c r="N3659" s="1" t="s">
        <v>47</v>
      </c>
      <c r="O3659" s="1" t="s">
        <v>54</v>
      </c>
      <c r="P3659" s="1" t="s">
        <v>6285</v>
      </c>
      <c r="Q3659" s="1" t="s">
        <v>37</v>
      </c>
      <c r="R3659" s="1" t="s">
        <v>38</v>
      </c>
      <c r="S3659" s="1" t="s">
        <v>39</v>
      </c>
      <c r="T3659" s="1" t="s">
        <v>22515</v>
      </c>
      <c r="U3659" s="1" t="s">
        <v>22516</v>
      </c>
      <c r="V3659" s="1" t="s">
        <v>22517</v>
      </c>
      <c r="W3659" s="1" t="s">
        <v>22518</v>
      </c>
      <c r="X3659" s="1" t="s">
        <v>22519</v>
      </c>
      <c r="Y3659" s="1" t="s">
        <v>156</v>
      </c>
      <c r="Z3659" s="1" t="s">
        <v>4864</v>
      </c>
      <c r="AA3659" s="1" t="s">
        <v>23367</v>
      </c>
      <c r="AB3659" s="1" t="s">
        <v>164</v>
      </c>
      <c r="AD3659" s="1" t="str">
        <f>VLOOKUP($K3659,「工具标准名」映射表!$B:$I,3,0)</f>
        <v>DeepSeek 大模型</v>
      </c>
      <c r="AE3659" s="1" t="str">
        <f>VLOOKUP($K3659,「工具标准名」映射表!$B:$I,4,0)</f>
        <v>功能应用层</v>
      </c>
      <c r="AF3659" s="1" t="str">
        <f>VLOOKUP($K3659,「工具标准名」映射表!$B:$I,5,0)</f>
        <v>功能应用（教学辅助工具）</v>
      </c>
      <c r="AG3659" s="1" t="str">
        <f>VLOOKUP($K3659,「工具标准名」映射表!$B:$I,6,0)</f>
        <v>软件工具</v>
      </c>
      <c r="AH3659" s="1" t="str">
        <f>VLOOKUP($K3659,「工具标准名」映射表!$B:$I,7,0)</f>
        <v>AI智能体</v>
      </c>
      <c r="AI3659" s="1" t="str">
        <f>VLOOKUP($K3659,「工具标准名」映射表!$B:$I,8,0)</f>
        <v>否</v>
      </c>
      <c r="AJ3659" s="1" t="s">
        <v>164</v>
      </c>
      <c r="AK3659" s="1"/>
      <c r="AL3659" s="1"/>
      <c r="AM3659" s="1"/>
      <c r="AN3659" s="1"/>
      <c r="AO3659" s="1"/>
    </row>
    <row r="3660" spans="1:41" ht="16">
      <c r="A3660" s="1" t="s">
        <v>22508</v>
      </c>
      <c r="B3660" s="3">
        <v>46056.463298611103</v>
      </c>
      <c r="C3660" s="14">
        <v>1812</v>
      </c>
      <c r="D3660" s="1" t="s">
        <v>22509</v>
      </c>
      <c r="E3660" s="1" t="s">
        <v>12334</v>
      </c>
      <c r="F3660" s="1" t="s">
        <v>5421</v>
      </c>
      <c r="G3660" s="1" t="s">
        <v>22510</v>
      </c>
      <c r="H3660" s="1" t="s">
        <v>22511</v>
      </c>
      <c r="I3660" s="1" t="s">
        <v>22512</v>
      </c>
      <c r="J3660" s="1" t="s">
        <v>22513</v>
      </c>
      <c r="K3660" s="1" t="s">
        <v>8248</v>
      </c>
      <c r="L3660" s="1" t="s">
        <v>33</v>
      </c>
      <c r="M3660" s="1" t="b">
        <v>0</v>
      </c>
      <c r="N3660" s="1" t="s">
        <v>47</v>
      </c>
      <c r="O3660" s="1" t="s">
        <v>54</v>
      </c>
      <c r="P3660" s="1" t="s">
        <v>8244</v>
      </c>
      <c r="Q3660" s="1" t="s">
        <v>37</v>
      </c>
      <c r="R3660" s="1" t="s">
        <v>38</v>
      </c>
      <c r="S3660" s="1" t="s">
        <v>39</v>
      </c>
      <c r="T3660" s="1" t="s">
        <v>22515</v>
      </c>
      <c r="U3660" s="1" t="s">
        <v>22516</v>
      </c>
      <c r="V3660" s="1" t="s">
        <v>22517</v>
      </c>
      <c r="W3660" s="1" t="s">
        <v>22518</v>
      </c>
      <c r="X3660" s="1" t="s">
        <v>22519</v>
      </c>
      <c r="Y3660" s="1" t="s">
        <v>156</v>
      </c>
      <c r="Z3660" s="1" t="s">
        <v>8248</v>
      </c>
      <c r="AA3660" s="1">
        <v>0</v>
      </c>
      <c r="AB3660" s="1" t="s">
        <v>164</v>
      </c>
      <c r="AD3660" s="1" t="str">
        <f>VLOOKUP($K3660,「工具标准名」映射表!$B:$I,3,0)</f>
        <v>VR可视化模型</v>
      </c>
      <c r="AE3660" s="1" t="str">
        <f>VLOOKUP($K3660,「工具标准名」映射表!$B:$I,4,0)</f>
        <v>功能应用层</v>
      </c>
      <c r="AF3660" s="1" t="str">
        <f>VLOOKUP($K3660,「工具标准名」映射表!$B:$I,5,0)</f>
        <v>功能应用（平台型综合系统）</v>
      </c>
      <c r="AG3660" s="1" t="str">
        <f>VLOOKUP($K3660,「工具标准名」映射表!$B:$I,6,0)</f>
        <v>虚拟教室</v>
      </c>
      <c r="AH3660" s="1" t="str">
        <f>VLOOKUP($K3660,「工具标准名」映射表!$B:$I,7,0)</f>
        <v>其他</v>
      </c>
      <c r="AI3660" s="1" t="str">
        <f>VLOOKUP($K3660,「工具标准名」映射表!$B:$I,8,0)</f>
        <v>否</v>
      </c>
      <c r="AJ3660" s="1" t="s">
        <v>164</v>
      </c>
      <c r="AK3660" s="1"/>
      <c r="AL3660" s="1"/>
      <c r="AM3660" s="1"/>
      <c r="AN3660" s="1"/>
      <c r="AO3660" s="1"/>
    </row>
    <row r="3661" spans="1:41" ht="16">
      <c r="A3661" s="1" t="s">
        <v>22524</v>
      </c>
      <c r="B3661" s="3">
        <v>46056.463240740697</v>
      </c>
      <c r="C3661" s="14">
        <v>1813</v>
      </c>
      <c r="D3661" s="1" t="s">
        <v>22525</v>
      </c>
      <c r="E3661" s="1" t="s">
        <v>164</v>
      </c>
      <c r="F3661" s="1" t="s">
        <v>5421</v>
      </c>
      <c r="G3661" s="1" t="s">
        <v>22526</v>
      </c>
      <c r="H3661" s="1" t="s">
        <v>22527</v>
      </c>
      <c r="I3661" s="1" t="s">
        <v>22528</v>
      </c>
      <c r="J3661" s="1" t="s">
        <v>22529</v>
      </c>
      <c r="K3661" s="1" t="s">
        <v>139</v>
      </c>
      <c r="L3661" s="1" t="s">
        <v>33</v>
      </c>
      <c r="M3661" s="1" t="b">
        <v>0</v>
      </c>
      <c r="N3661" s="1" t="s">
        <v>47</v>
      </c>
      <c r="O3661" s="1" t="s">
        <v>66</v>
      </c>
      <c r="P3661" s="1" t="s">
        <v>10650</v>
      </c>
      <c r="Q3661" s="1" t="s">
        <v>37</v>
      </c>
      <c r="R3661" s="1" t="s">
        <v>38</v>
      </c>
      <c r="S3661" s="1" t="s">
        <v>172</v>
      </c>
      <c r="T3661" s="1" t="s">
        <v>22531</v>
      </c>
      <c r="U3661" s="1" t="s">
        <v>22532</v>
      </c>
      <c r="V3661" s="1" t="s">
        <v>22533</v>
      </c>
      <c r="W3661" s="1" t="s">
        <v>22534</v>
      </c>
      <c r="X3661" s="1" t="s">
        <v>22535</v>
      </c>
      <c r="Y3661" s="1" t="s">
        <v>5224</v>
      </c>
      <c r="Z3661" s="1" t="s">
        <v>139</v>
      </c>
      <c r="AA3661" s="1" t="s">
        <v>23370</v>
      </c>
      <c r="AB3661" s="1" t="s">
        <v>164</v>
      </c>
      <c r="AD3661" s="1" t="str">
        <f>VLOOKUP($K3661,「工具标准名」映射表!$B:$I,3,0)</f>
        <v>豆包</v>
      </c>
      <c r="AE3661" s="1" t="str">
        <f>VLOOKUP($K3661,「工具标准名」映射表!$B:$I,4,0)</f>
        <v>功能应用层</v>
      </c>
      <c r="AF3661" s="1" t="str">
        <f>VLOOKUP($K3661,「工具标准名」映射表!$B:$I,5,0)</f>
        <v>功能应用（教学辅助工具）</v>
      </c>
      <c r="AG3661" s="1" t="str">
        <f>VLOOKUP($K3661,「工具标准名」映射表!$B:$I,6,0)</f>
        <v>软件工具</v>
      </c>
      <c r="AH3661" s="1" t="str">
        <f>VLOOKUP($K3661,「工具标准名」映射表!$B:$I,7,0)</f>
        <v>其他</v>
      </c>
      <c r="AI3661" s="1" t="str">
        <f>VLOOKUP($K3661,「工具标准名」映射表!$B:$I,8,0)</f>
        <v>否</v>
      </c>
      <c r="AJ3661" s="1" t="s">
        <v>164</v>
      </c>
      <c r="AK3661" s="1"/>
      <c r="AL3661" s="1"/>
      <c r="AM3661" s="1"/>
      <c r="AN3661" s="1"/>
      <c r="AO3661" s="1"/>
    </row>
    <row r="3662" spans="1:41" ht="16">
      <c r="A3662" s="1" t="s">
        <v>22524</v>
      </c>
      <c r="B3662" s="3">
        <v>46056.463240740697</v>
      </c>
      <c r="C3662" s="14">
        <v>1813</v>
      </c>
      <c r="D3662" s="1" t="s">
        <v>22525</v>
      </c>
      <c r="E3662" s="1" t="s">
        <v>164</v>
      </c>
      <c r="F3662" s="1" t="s">
        <v>5421</v>
      </c>
      <c r="G3662" s="1" t="s">
        <v>22526</v>
      </c>
      <c r="H3662" s="1" t="s">
        <v>22527</v>
      </c>
      <c r="I3662" s="1" t="s">
        <v>22528</v>
      </c>
      <c r="J3662" s="1" t="s">
        <v>22529</v>
      </c>
      <c r="K3662" s="1" t="s">
        <v>20845</v>
      </c>
      <c r="L3662" s="1" t="s">
        <v>33</v>
      </c>
      <c r="M3662" s="1" t="b">
        <v>0</v>
      </c>
      <c r="N3662" s="1" t="s">
        <v>47</v>
      </c>
      <c r="O3662" s="1" t="s">
        <v>66</v>
      </c>
      <c r="P3662" s="1" t="s">
        <v>20844</v>
      </c>
      <c r="Q3662" s="1" t="s">
        <v>37</v>
      </c>
      <c r="R3662" s="1" t="s">
        <v>38</v>
      </c>
      <c r="S3662" s="1" t="s">
        <v>172</v>
      </c>
      <c r="T3662" s="1" t="s">
        <v>22531</v>
      </c>
      <c r="U3662" s="1" t="s">
        <v>22532</v>
      </c>
      <c r="V3662" s="1" t="s">
        <v>22533</v>
      </c>
      <c r="W3662" s="1" t="s">
        <v>22534</v>
      </c>
      <c r="X3662" s="1" t="s">
        <v>22535</v>
      </c>
      <c r="Y3662" s="1" t="s">
        <v>5224</v>
      </c>
      <c r="Z3662" s="1" t="s">
        <v>20845</v>
      </c>
      <c r="AA3662" s="1">
        <v>0</v>
      </c>
      <c r="AB3662" s="1" t="s">
        <v>164</v>
      </c>
      <c r="AD3662" s="1" t="str">
        <f>VLOOKUP($K3662,「工具标准名」映射表!$B:$I,3,0)</f>
        <v>音控AI</v>
      </c>
      <c r="AE3662" s="1" t="str">
        <f>VLOOKUP($K3662,「工具标准名」映射表!$B:$I,4,0)</f>
        <v>技术层</v>
      </c>
      <c r="AF3662" s="1" t="str">
        <f>VLOOKUP($K3662,「工具标准名」映射表!$B:$I,5,0)</f>
        <v>技术层（通用大模型）</v>
      </c>
      <c r="AG3662" s="1" t="str">
        <f>VLOOKUP($K3662,「工具标准名」映射表!$B:$I,6,0)</f>
        <v>软件工具</v>
      </c>
      <c r="AH3662" s="1" t="str">
        <f>VLOOKUP($K3662,「工具标准名」映射表!$B:$I,7,0)</f>
        <v>AI智能体</v>
      </c>
      <c r="AI3662" s="1" t="str">
        <f>VLOOKUP($K3662,「工具标准名」映射表!$B:$I,8,0)</f>
        <v>否</v>
      </c>
      <c r="AJ3662" s="1" t="s">
        <v>164</v>
      </c>
      <c r="AK3662" s="1"/>
      <c r="AL3662" s="1"/>
      <c r="AM3662" s="1"/>
      <c r="AN3662" s="1"/>
      <c r="AO3662" s="1"/>
    </row>
    <row r="3663" spans="1:41" ht="16">
      <c r="A3663" s="1" t="s">
        <v>22537</v>
      </c>
      <c r="B3663" s="3">
        <v>46056.4633680556</v>
      </c>
      <c r="C3663" s="14">
        <v>1815</v>
      </c>
      <c r="D3663" s="1" t="s">
        <v>22538</v>
      </c>
      <c r="E3663" s="1" t="s">
        <v>12334</v>
      </c>
      <c r="F3663" s="1" t="s">
        <v>5421</v>
      </c>
      <c r="G3663" s="1" t="s">
        <v>22539</v>
      </c>
      <c r="H3663" s="1" t="s">
        <v>22540</v>
      </c>
      <c r="I3663" s="1" t="s">
        <v>22541</v>
      </c>
      <c r="J3663" s="1" t="s">
        <v>22542</v>
      </c>
      <c r="K3663" s="1" t="s">
        <v>139</v>
      </c>
      <c r="L3663" s="1" t="s">
        <v>33</v>
      </c>
      <c r="M3663" s="1" t="b">
        <v>0</v>
      </c>
      <c r="N3663" s="1" t="s">
        <v>47</v>
      </c>
      <c r="O3663" s="1" t="s">
        <v>48</v>
      </c>
      <c r="P3663" s="1" t="s">
        <v>10658</v>
      </c>
      <c r="Q3663" s="1" t="s">
        <v>37</v>
      </c>
      <c r="R3663" s="1" t="s">
        <v>38</v>
      </c>
      <c r="S3663" s="1" t="s">
        <v>39</v>
      </c>
      <c r="T3663" s="1" t="s">
        <v>22544</v>
      </c>
      <c r="U3663" s="1" t="s">
        <v>22541</v>
      </c>
      <c r="V3663" s="1" t="s">
        <v>22545</v>
      </c>
      <c r="W3663" s="1" t="s">
        <v>22546</v>
      </c>
      <c r="X3663" s="1" t="s">
        <v>22547</v>
      </c>
      <c r="Y3663" s="1" t="s">
        <v>2361</v>
      </c>
      <c r="Z3663" s="1" t="s">
        <v>139</v>
      </c>
      <c r="AA3663" s="1" t="s">
        <v>23370</v>
      </c>
      <c r="AB3663" s="1" t="s">
        <v>164</v>
      </c>
      <c r="AD3663" s="1" t="str">
        <f>VLOOKUP($K3663,「工具标准名」映射表!$B:$I,3,0)</f>
        <v>豆包</v>
      </c>
      <c r="AE3663" s="1" t="str">
        <f>VLOOKUP($K3663,「工具标准名」映射表!$B:$I,4,0)</f>
        <v>功能应用层</v>
      </c>
      <c r="AF3663" s="1" t="str">
        <f>VLOOKUP($K3663,「工具标准名」映射表!$B:$I,5,0)</f>
        <v>功能应用（教学辅助工具）</v>
      </c>
      <c r="AG3663" s="1" t="str">
        <f>VLOOKUP($K3663,「工具标准名」映射表!$B:$I,6,0)</f>
        <v>软件工具</v>
      </c>
      <c r="AH3663" s="1" t="str">
        <f>VLOOKUP($K3663,「工具标准名」映射表!$B:$I,7,0)</f>
        <v>其他</v>
      </c>
      <c r="AI3663" s="1" t="str">
        <f>VLOOKUP($K3663,「工具标准名」映射表!$B:$I,8,0)</f>
        <v>否</v>
      </c>
      <c r="AJ3663" s="1" t="s">
        <v>164</v>
      </c>
      <c r="AK3663" s="1"/>
      <c r="AL3663" s="1"/>
      <c r="AM3663" s="1"/>
      <c r="AN3663" s="1"/>
      <c r="AO3663" s="1"/>
    </row>
    <row r="3664" spans="1:41" ht="16">
      <c r="A3664" s="1" t="s">
        <v>22537</v>
      </c>
      <c r="B3664" s="3">
        <v>46056.4633680556</v>
      </c>
      <c r="C3664" s="14">
        <v>1815</v>
      </c>
      <c r="D3664" s="1" t="s">
        <v>22538</v>
      </c>
      <c r="E3664" s="1" t="s">
        <v>12334</v>
      </c>
      <c r="F3664" s="1" t="s">
        <v>5421</v>
      </c>
      <c r="G3664" s="1" t="s">
        <v>22539</v>
      </c>
      <c r="H3664" s="1" t="s">
        <v>22540</v>
      </c>
      <c r="I3664" s="1" t="s">
        <v>22541</v>
      </c>
      <c r="J3664" s="1" t="s">
        <v>22542</v>
      </c>
      <c r="K3664" s="1" t="s">
        <v>8255</v>
      </c>
      <c r="L3664" s="1" t="s">
        <v>33</v>
      </c>
      <c r="M3664" s="1" t="b">
        <v>0</v>
      </c>
      <c r="N3664" s="1" t="s">
        <v>47</v>
      </c>
      <c r="O3664" s="1" t="s">
        <v>48</v>
      </c>
      <c r="P3664" s="1" t="s">
        <v>20203</v>
      </c>
      <c r="Q3664" s="1" t="s">
        <v>37</v>
      </c>
      <c r="R3664" s="1" t="s">
        <v>38</v>
      </c>
      <c r="S3664" s="1" t="s">
        <v>39</v>
      </c>
      <c r="T3664" s="1" t="s">
        <v>22544</v>
      </c>
      <c r="U3664" s="1" t="s">
        <v>22541</v>
      </c>
      <c r="V3664" s="1" t="s">
        <v>22545</v>
      </c>
      <c r="W3664" s="1" t="s">
        <v>22546</v>
      </c>
      <c r="X3664" s="1" t="s">
        <v>22547</v>
      </c>
      <c r="Y3664" s="1" t="s">
        <v>2361</v>
      </c>
      <c r="Z3664" s="1" t="s">
        <v>8255</v>
      </c>
      <c r="AA3664" s="1">
        <v>0</v>
      </c>
      <c r="AB3664" s="1" t="s">
        <v>164</v>
      </c>
      <c r="AD3664" s="1" t="str">
        <f>VLOOKUP($K3664,「工具标准名」映射表!$B:$I,3,0)</f>
        <v>醒图</v>
      </c>
      <c r="AE3664" s="1" t="str">
        <f>VLOOKUP($K3664,「工具标准名」映射表!$B:$I,4,0)</f>
        <v>功能应用层</v>
      </c>
      <c r="AF3664" s="1" t="str">
        <f>VLOOKUP($K3664,「工具标准名」映射表!$B:$I,5,0)</f>
        <v>功能应用层（移动端 App）</v>
      </c>
      <c r="AG3664" s="1" t="str">
        <f>VLOOKUP($K3664,「工具标准名」映射表!$B:$I,6,0)</f>
        <v>软件工具</v>
      </c>
      <c r="AH3664" s="1" t="str">
        <f>VLOOKUP($K3664,「工具标准名」映射表!$B:$I,7,0)</f>
        <v>AI智能体</v>
      </c>
      <c r="AI3664" s="1" t="str">
        <f>VLOOKUP($K3664,「工具标准名」映射表!$B:$I,8,0)</f>
        <v>否</v>
      </c>
      <c r="AJ3664" s="1" t="s">
        <v>164</v>
      </c>
      <c r="AK3664" s="1"/>
      <c r="AL3664" s="1"/>
      <c r="AM3664" s="1"/>
      <c r="AN3664" s="1"/>
      <c r="AO3664" s="1"/>
    </row>
    <row r="3665" spans="1:41" ht="16">
      <c r="A3665" s="1" t="s">
        <v>22537</v>
      </c>
      <c r="B3665" s="3">
        <v>46056.4633680556</v>
      </c>
      <c r="C3665" s="14">
        <v>1815</v>
      </c>
      <c r="D3665" s="1" t="s">
        <v>22538</v>
      </c>
      <c r="E3665" s="1" t="s">
        <v>12334</v>
      </c>
      <c r="F3665" s="1" t="s">
        <v>5421</v>
      </c>
      <c r="G3665" s="1" t="s">
        <v>22539</v>
      </c>
      <c r="H3665" s="1" t="s">
        <v>22540</v>
      </c>
      <c r="I3665" s="1" t="s">
        <v>22541</v>
      </c>
      <c r="J3665" s="1" t="s">
        <v>22542</v>
      </c>
      <c r="K3665" s="1" t="s">
        <v>207</v>
      </c>
      <c r="L3665" s="1" t="s">
        <v>33</v>
      </c>
      <c r="M3665" s="1" t="b">
        <v>0</v>
      </c>
      <c r="N3665" s="1" t="s">
        <v>47</v>
      </c>
      <c r="O3665" s="1" t="s">
        <v>48</v>
      </c>
      <c r="P3665" s="1" t="s">
        <v>13991</v>
      </c>
      <c r="Q3665" s="1" t="s">
        <v>37</v>
      </c>
      <c r="R3665" s="1" t="s">
        <v>38</v>
      </c>
      <c r="S3665" s="1" t="s">
        <v>39</v>
      </c>
      <c r="T3665" s="1" t="s">
        <v>22544</v>
      </c>
      <c r="U3665" s="1" t="s">
        <v>22541</v>
      </c>
      <c r="V3665" s="1" t="s">
        <v>22545</v>
      </c>
      <c r="W3665" s="1" t="s">
        <v>22546</v>
      </c>
      <c r="X3665" s="1" t="s">
        <v>22547</v>
      </c>
      <c r="Y3665" s="1" t="s">
        <v>2361</v>
      </c>
      <c r="Z3665" s="1" t="s">
        <v>207</v>
      </c>
      <c r="AA3665" s="1" t="s">
        <v>23372</v>
      </c>
      <c r="AB3665" s="1" t="s">
        <v>164</v>
      </c>
      <c r="AD3665" s="1" t="str">
        <f>VLOOKUP($K3665,「工具标准名」映射表!$B:$I,3,0)</f>
        <v>即梦AI</v>
      </c>
      <c r="AE3665" s="1" t="str">
        <f>VLOOKUP($K3665,「工具标准名」映射表!$B:$I,4,0)</f>
        <v>功能应用层</v>
      </c>
      <c r="AF3665" s="1" t="str">
        <f>VLOOKUP($K3665,「工具标准名」映射表!$B:$I,5,0)</f>
        <v>功能应用（生成式AI应用-图像类）</v>
      </c>
      <c r="AG3665" s="1" t="str">
        <f>VLOOKUP($K3665,「工具标准名」映射表!$B:$I,6,0)</f>
        <v>软件工具</v>
      </c>
      <c r="AH3665" s="1" t="str">
        <f>VLOOKUP($K3665,「工具标准名」映射表!$B:$I,7,0)</f>
        <v>AI智能体</v>
      </c>
      <c r="AI3665" s="1" t="str">
        <f>VLOOKUP($K3665,「工具标准名」映射表!$B:$I,8,0)</f>
        <v>是</v>
      </c>
      <c r="AJ3665" s="1" t="s">
        <v>164</v>
      </c>
      <c r="AK3665" s="1"/>
      <c r="AL3665" s="1"/>
      <c r="AM3665" s="1"/>
      <c r="AN3665" s="1"/>
      <c r="AO3665" s="1"/>
    </row>
    <row r="3666" spans="1:41" ht="16">
      <c r="A3666" s="1" t="s">
        <v>22537</v>
      </c>
      <c r="B3666" s="3">
        <v>46056.4633680556</v>
      </c>
      <c r="C3666" s="14">
        <v>1815</v>
      </c>
      <c r="D3666" s="1" t="s">
        <v>22538</v>
      </c>
      <c r="E3666" s="1" t="s">
        <v>12334</v>
      </c>
      <c r="F3666" s="1" t="s">
        <v>5421</v>
      </c>
      <c r="G3666" s="1" t="s">
        <v>22539</v>
      </c>
      <c r="H3666" s="1" t="s">
        <v>22540</v>
      </c>
      <c r="I3666" s="1" t="s">
        <v>22541</v>
      </c>
      <c r="J3666" s="1" t="s">
        <v>22542</v>
      </c>
      <c r="K3666" s="1" t="s">
        <v>222</v>
      </c>
      <c r="L3666" s="1" t="s">
        <v>33</v>
      </c>
      <c r="M3666" s="1" t="b">
        <v>0</v>
      </c>
      <c r="N3666" s="1" t="s">
        <v>47</v>
      </c>
      <c r="O3666" s="1" t="s">
        <v>48</v>
      </c>
      <c r="P3666" s="1" t="s">
        <v>14683</v>
      </c>
      <c r="Q3666" s="1" t="s">
        <v>37</v>
      </c>
      <c r="R3666" s="1" t="s">
        <v>38</v>
      </c>
      <c r="S3666" s="1" t="s">
        <v>39</v>
      </c>
      <c r="T3666" s="1" t="s">
        <v>22544</v>
      </c>
      <c r="U3666" s="1" t="s">
        <v>22541</v>
      </c>
      <c r="V3666" s="1" t="s">
        <v>22545</v>
      </c>
      <c r="W3666" s="1" t="s">
        <v>22546</v>
      </c>
      <c r="X3666" s="1" t="s">
        <v>22547</v>
      </c>
      <c r="Y3666" s="1" t="s">
        <v>2361</v>
      </c>
      <c r="Z3666" s="1" t="s">
        <v>2346</v>
      </c>
      <c r="AA3666" s="1" t="s">
        <v>23372</v>
      </c>
      <c r="AB3666" s="1" t="s">
        <v>164</v>
      </c>
      <c r="AD3666" s="1" t="str">
        <f>VLOOKUP($K3666,「工具标准名」映射表!$B:$I,3,0)</f>
        <v>剪映AI</v>
      </c>
      <c r="AE3666" s="1" t="str">
        <f>VLOOKUP($K3666,「工具标准名」映射表!$B:$I,4,0)</f>
        <v>功能应用层</v>
      </c>
      <c r="AF3666" s="1" t="str">
        <f>VLOOKUP($K3666,「工具标准名」映射表!$B:$I,5,0)</f>
        <v>功能应用层（AI智能体）</v>
      </c>
      <c r="AG3666" s="1" t="str">
        <f>VLOOKUP($K3666,「工具标准名」映射表!$B:$I,6,0)</f>
        <v>软件工具</v>
      </c>
      <c r="AH3666" s="1" t="str">
        <f>VLOOKUP($K3666,「工具标准名」映射表!$B:$I,7,0)</f>
        <v>AI智能体</v>
      </c>
      <c r="AI3666" s="1" t="str">
        <f>VLOOKUP($K3666,「工具标准名」映射表!$B:$I,8,0)</f>
        <v>是</v>
      </c>
      <c r="AJ3666" s="1" t="s">
        <v>164</v>
      </c>
      <c r="AK3666" s="1"/>
      <c r="AL3666" s="1"/>
      <c r="AM3666" s="1"/>
      <c r="AN3666" s="1"/>
      <c r="AO3666" s="1"/>
    </row>
    <row r="3667" spans="1:41" ht="16">
      <c r="A3667" s="1" t="s">
        <v>22550</v>
      </c>
      <c r="B3667" s="3">
        <v>46056.463287036997</v>
      </c>
      <c r="C3667" s="14">
        <v>1816</v>
      </c>
      <c r="D3667" s="1" t="s">
        <v>22551</v>
      </c>
      <c r="E3667" s="1" t="s">
        <v>22441</v>
      </c>
      <c r="F3667" s="1" t="s">
        <v>5421</v>
      </c>
      <c r="G3667" s="1" t="s">
        <v>22552</v>
      </c>
      <c r="H3667" s="1" t="s">
        <v>22553</v>
      </c>
      <c r="I3667" s="1" t="s">
        <v>22554</v>
      </c>
      <c r="J3667" s="1" t="s">
        <v>22555</v>
      </c>
      <c r="K3667" s="1" t="s">
        <v>139</v>
      </c>
      <c r="L3667" s="1" t="s">
        <v>33</v>
      </c>
      <c r="M3667" s="1" t="b">
        <v>0</v>
      </c>
      <c r="N3667" s="1" t="s">
        <v>47</v>
      </c>
      <c r="O3667" s="1" t="s">
        <v>181</v>
      </c>
      <c r="P3667" s="1" t="s">
        <v>10663</v>
      </c>
      <c r="Q3667" s="1" t="s">
        <v>37</v>
      </c>
      <c r="R3667" s="1" t="s">
        <v>171</v>
      </c>
      <c r="S3667" s="1" t="s">
        <v>172</v>
      </c>
      <c r="T3667" s="1" t="s">
        <v>22557</v>
      </c>
      <c r="U3667" s="1" t="s">
        <v>22558</v>
      </c>
      <c r="V3667" s="1" t="s">
        <v>22559</v>
      </c>
      <c r="W3667" s="1" t="s">
        <v>22560</v>
      </c>
      <c r="X3667" s="1" t="s">
        <v>22561</v>
      </c>
      <c r="Y3667" s="1" t="s">
        <v>178</v>
      </c>
      <c r="Z3667" s="1" t="s">
        <v>139</v>
      </c>
      <c r="AA3667" s="1" t="s">
        <v>23370</v>
      </c>
      <c r="AB3667" s="1" t="s">
        <v>494</v>
      </c>
      <c r="AD3667" s="1" t="str">
        <f>VLOOKUP($K3667,「工具标准名」映射表!$B:$I,3,0)</f>
        <v>豆包</v>
      </c>
      <c r="AE3667" s="1" t="str">
        <f>VLOOKUP($K3667,「工具标准名」映射表!$B:$I,4,0)</f>
        <v>功能应用层</v>
      </c>
      <c r="AF3667" s="1" t="str">
        <f>VLOOKUP($K3667,「工具标准名」映射表!$B:$I,5,0)</f>
        <v>功能应用（教学辅助工具）</v>
      </c>
      <c r="AG3667" s="1" t="str">
        <f>VLOOKUP($K3667,「工具标准名」映射表!$B:$I,6,0)</f>
        <v>软件工具</v>
      </c>
      <c r="AH3667" s="1" t="str">
        <f>VLOOKUP($K3667,「工具标准名」映射表!$B:$I,7,0)</f>
        <v>其他</v>
      </c>
      <c r="AI3667" s="1" t="str">
        <f>VLOOKUP($K3667,「工具标准名」映射表!$B:$I,8,0)</f>
        <v>否</v>
      </c>
      <c r="AJ3667" s="1" t="s">
        <v>494</v>
      </c>
      <c r="AK3667" s="1"/>
      <c r="AL3667" s="1"/>
      <c r="AM3667" s="1"/>
      <c r="AN3667" s="1"/>
      <c r="AO3667" s="1"/>
    </row>
    <row r="3668" spans="1:41" ht="16">
      <c r="A3668" s="1" t="s">
        <v>22550</v>
      </c>
      <c r="B3668" s="3">
        <v>46056.463287036997</v>
      </c>
      <c r="C3668" s="14">
        <v>1816</v>
      </c>
      <c r="D3668" s="1" t="s">
        <v>22551</v>
      </c>
      <c r="E3668" s="1" t="s">
        <v>22441</v>
      </c>
      <c r="F3668" s="1" t="s">
        <v>5421</v>
      </c>
      <c r="G3668" s="1" t="s">
        <v>22552</v>
      </c>
      <c r="H3668" s="1" t="s">
        <v>22553</v>
      </c>
      <c r="I3668" s="1" t="s">
        <v>22554</v>
      </c>
      <c r="J3668" s="1" t="s">
        <v>22555</v>
      </c>
      <c r="K3668" s="1" t="s">
        <v>12323</v>
      </c>
      <c r="L3668" s="1" t="s">
        <v>33</v>
      </c>
      <c r="M3668" s="1" t="b">
        <v>0</v>
      </c>
      <c r="N3668" s="1" t="s">
        <v>47</v>
      </c>
      <c r="O3668" s="1" t="s">
        <v>48</v>
      </c>
      <c r="P3668" s="1" t="s">
        <v>19120</v>
      </c>
      <c r="Q3668" s="1" t="s">
        <v>37</v>
      </c>
      <c r="R3668" s="1" t="s">
        <v>171</v>
      </c>
      <c r="S3668" s="1" t="s">
        <v>172</v>
      </c>
      <c r="T3668" s="1" t="s">
        <v>22557</v>
      </c>
      <c r="U3668" s="1" t="s">
        <v>22558</v>
      </c>
      <c r="V3668" s="1" t="s">
        <v>22559</v>
      </c>
      <c r="W3668" s="1" t="s">
        <v>22560</v>
      </c>
      <c r="X3668" s="1" t="s">
        <v>22561</v>
      </c>
      <c r="Y3668" s="1" t="s">
        <v>178</v>
      </c>
      <c r="Z3668" s="1" t="s">
        <v>214</v>
      </c>
      <c r="AA3668" s="1" t="s">
        <v>23374</v>
      </c>
      <c r="AB3668" s="1" t="s">
        <v>494</v>
      </c>
      <c r="AD3668" s="1" t="str">
        <f>VLOOKUP($K3668,「工具标准名」映射表!$B:$I,3,0)</f>
        <v>希沃白板</v>
      </c>
      <c r="AE3668" s="1" t="str">
        <f>VLOOKUP($K3668,「工具标准名」映射表!$B:$I,4,0)</f>
        <v>功能应用层</v>
      </c>
      <c r="AF3668" s="1" t="str">
        <f>VLOOKUP($K3668,「工具标准名」映射表!$B:$I,5,0)</f>
        <v>功能应用（教学辅助工具）</v>
      </c>
      <c r="AG3668" s="1" t="str">
        <f>VLOOKUP($K3668,「工具标准名」映射表!$B:$I,6,0)</f>
        <v>硬件设备</v>
      </c>
      <c r="AH3668" s="1" t="str">
        <f>VLOOKUP($K3668,「工具标准名」映射表!$B:$I,7,0)</f>
        <v>AI智能体</v>
      </c>
      <c r="AI3668" s="1" t="str">
        <f>VLOOKUP($K3668,「工具标准名」映射表!$B:$I,8,0)</f>
        <v>否</v>
      </c>
      <c r="AJ3668" s="1" t="s">
        <v>494</v>
      </c>
      <c r="AK3668" s="1"/>
      <c r="AL3668" s="1"/>
      <c r="AM3668" s="1"/>
      <c r="AN3668" s="1"/>
      <c r="AO3668" s="1"/>
    </row>
    <row r="3669" spans="1:41" ht="16">
      <c r="A3669" s="1" t="s">
        <v>22550</v>
      </c>
      <c r="B3669" s="3">
        <v>46056.463287036997</v>
      </c>
      <c r="C3669" s="14">
        <v>1816</v>
      </c>
      <c r="D3669" s="1" t="s">
        <v>22551</v>
      </c>
      <c r="E3669" s="1" t="s">
        <v>22441</v>
      </c>
      <c r="F3669" s="1" t="s">
        <v>5421</v>
      </c>
      <c r="G3669" s="1" t="s">
        <v>22552</v>
      </c>
      <c r="H3669" s="1" t="s">
        <v>22553</v>
      </c>
      <c r="I3669" s="1" t="s">
        <v>22554</v>
      </c>
      <c r="J3669" s="1" t="s">
        <v>22555</v>
      </c>
      <c r="K3669" s="1" t="s">
        <v>1753</v>
      </c>
      <c r="L3669" s="1" t="s">
        <v>33</v>
      </c>
      <c r="M3669" s="1" t="b">
        <v>0</v>
      </c>
      <c r="N3669" s="1" t="s">
        <v>47</v>
      </c>
      <c r="O3669" s="1" t="s">
        <v>181</v>
      </c>
      <c r="P3669" s="1" t="s">
        <v>13388</v>
      </c>
      <c r="Q3669" s="1" t="s">
        <v>37</v>
      </c>
      <c r="R3669" s="1" t="s">
        <v>171</v>
      </c>
      <c r="S3669" s="1" t="s">
        <v>172</v>
      </c>
      <c r="T3669" s="1" t="s">
        <v>22557</v>
      </c>
      <c r="U3669" s="1" t="s">
        <v>22558</v>
      </c>
      <c r="V3669" s="1" t="s">
        <v>22559</v>
      </c>
      <c r="W3669" s="1" t="s">
        <v>22560</v>
      </c>
      <c r="X3669" s="1" t="s">
        <v>22561</v>
      </c>
      <c r="Y3669" s="1" t="s">
        <v>178</v>
      </c>
      <c r="Z3669" s="1" t="s">
        <v>207</v>
      </c>
      <c r="AA3669" s="1" t="s">
        <v>23372</v>
      </c>
      <c r="AB3669" s="1" t="s">
        <v>494</v>
      </c>
      <c r="AD3669" s="1" t="str">
        <f>VLOOKUP($K3669,「工具标准名」映射表!$B:$I,3,0)</f>
        <v>即梦AI</v>
      </c>
      <c r="AE3669" s="1" t="str">
        <f>VLOOKUP($K3669,「工具标准名」映射表!$B:$I,4,0)</f>
        <v>功能应用层</v>
      </c>
      <c r="AF3669" s="1" t="str">
        <f>VLOOKUP($K3669,「工具标准名」映射表!$B:$I,5,0)</f>
        <v>功能应用（生成式AI应用-图像类）</v>
      </c>
      <c r="AG3669" s="1" t="str">
        <f>VLOOKUP($K3669,「工具标准名」映射表!$B:$I,6,0)</f>
        <v>软件工具</v>
      </c>
      <c r="AH3669" s="1" t="str">
        <f>VLOOKUP($K3669,「工具标准名」映射表!$B:$I,7,0)</f>
        <v>AI智能体</v>
      </c>
      <c r="AI3669" s="1" t="str">
        <f>VLOOKUP($K3669,「工具标准名」映射表!$B:$I,8,0)</f>
        <v>是</v>
      </c>
      <c r="AJ3669" s="1" t="s">
        <v>494</v>
      </c>
      <c r="AK3669" s="1"/>
      <c r="AL3669" s="1"/>
      <c r="AM3669" s="1"/>
      <c r="AN3669" s="1"/>
      <c r="AO3669" s="1"/>
    </row>
    <row r="3670" spans="1:41" ht="16">
      <c r="A3670" s="1" t="s">
        <v>22564</v>
      </c>
      <c r="B3670" s="3">
        <v>46056.463437500002</v>
      </c>
      <c r="C3670" s="14">
        <v>1817</v>
      </c>
      <c r="D3670" s="1" t="s">
        <v>22565</v>
      </c>
      <c r="E3670" s="1" t="s">
        <v>5420</v>
      </c>
      <c r="F3670" s="1" t="s">
        <v>5421</v>
      </c>
      <c r="G3670" s="1" t="s">
        <v>22566</v>
      </c>
      <c r="H3670" s="1" t="s">
        <v>22567</v>
      </c>
      <c r="I3670" s="1" t="s">
        <v>22568</v>
      </c>
      <c r="J3670" s="1" t="s">
        <v>22569</v>
      </c>
      <c r="K3670" s="1" t="s">
        <v>15775</v>
      </c>
      <c r="L3670" s="1" t="s">
        <v>33</v>
      </c>
      <c r="M3670" s="1" t="b">
        <v>0</v>
      </c>
      <c r="N3670" s="1" t="s">
        <v>47</v>
      </c>
      <c r="O3670" s="1" t="s">
        <v>48</v>
      </c>
      <c r="P3670" s="1" t="s">
        <v>15774</v>
      </c>
      <c r="Q3670" s="1" t="s">
        <v>37</v>
      </c>
      <c r="R3670" s="1" t="s">
        <v>38</v>
      </c>
      <c r="S3670" s="1" t="s">
        <v>39</v>
      </c>
      <c r="T3670" s="1" t="s">
        <v>22570</v>
      </c>
      <c r="U3670" s="1" t="s">
        <v>22571</v>
      </c>
      <c r="V3670" s="1" t="s">
        <v>22572</v>
      </c>
      <c r="W3670" s="1" t="s">
        <v>22573</v>
      </c>
      <c r="X3670" s="1" t="s">
        <v>22574</v>
      </c>
      <c r="Y3670" s="1" t="s">
        <v>10755</v>
      </c>
      <c r="Z3670" s="1" t="s">
        <v>15775</v>
      </c>
      <c r="AA3670" s="1">
        <v>0</v>
      </c>
      <c r="AB3670" s="1" t="s">
        <v>96</v>
      </c>
      <c r="AD3670" s="1" t="str">
        <f>VLOOKUP($K3670,「工具标准名」映射表!$B:$I,3,0)</f>
        <v>米声APP</v>
      </c>
      <c r="AE3670" s="1" t="str">
        <f>VLOOKUP($K3670,「工具标准名」映射表!$B:$I,4,0)</f>
        <v>功能应用层</v>
      </c>
      <c r="AF3670" s="1" t="str">
        <f>VLOOKUP($K3670,「工具标准名」映射表!$B:$I,5,0)</f>
        <v>功能应用层（移动端 App）</v>
      </c>
      <c r="AG3670" s="1" t="str">
        <f>VLOOKUP($K3670,「工具标准名」映射表!$B:$I,6,0)</f>
        <v>软件工具</v>
      </c>
      <c r="AH3670" s="1" t="str">
        <f>VLOOKUP($K3670,「工具标准名」映射表!$B:$I,7,0)</f>
        <v>AI智能体</v>
      </c>
      <c r="AI3670" s="1" t="str">
        <f>VLOOKUP($K3670,「工具标准名」映射表!$B:$I,8,0)</f>
        <v>否</v>
      </c>
      <c r="AJ3670" s="1" t="s">
        <v>96</v>
      </c>
      <c r="AK3670" s="1"/>
      <c r="AL3670" s="1"/>
      <c r="AM3670" s="1"/>
      <c r="AN3670" s="1"/>
      <c r="AO3670" s="1"/>
    </row>
    <row r="3671" spans="1:41" ht="16">
      <c r="A3671" s="1" t="s">
        <v>22564</v>
      </c>
      <c r="B3671" s="3">
        <v>46056.463437500002</v>
      </c>
      <c r="C3671" s="14">
        <v>1817</v>
      </c>
      <c r="D3671" s="1" t="s">
        <v>22565</v>
      </c>
      <c r="E3671" s="1" t="s">
        <v>5420</v>
      </c>
      <c r="F3671" s="1" t="s">
        <v>5421</v>
      </c>
      <c r="G3671" s="1" t="s">
        <v>22566</v>
      </c>
      <c r="H3671" s="1" t="s">
        <v>22567</v>
      </c>
      <c r="I3671" s="1" t="s">
        <v>22568</v>
      </c>
      <c r="J3671" s="1" t="s">
        <v>22569</v>
      </c>
      <c r="K3671" s="1" t="s">
        <v>124</v>
      </c>
      <c r="L3671" s="1" t="s">
        <v>33</v>
      </c>
      <c r="M3671" s="1" t="b">
        <v>0</v>
      </c>
      <c r="N3671" s="1" t="s">
        <v>47</v>
      </c>
      <c r="O3671" s="1" t="s">
        <v>48</v>
      </c>
      <c r="P3671" s="1" t="s">
        <v>6289</v>
      </c>
      <c r="Q3671" s="1" t="s">
        <v>37</v>
      </c>
      <c r="R3671" s="1" t="s">
        <v>38</v>
      </c>
      <c r="S3671" s="1" t="s">
        <v>39</v>
      </c>
      <c r="T3671" s="1" t="s">
        <v>22570</v>
      </c>
      <c r="U3671" s="1" t="s">
        <v>22571</v>
      </c>
      <c r="V3671" s="1" t="s">
        <v>22572</v>
      </c>
      <c r="W3671" s="1" t="s">
        <v>22573</v>
      </c>
      <c r="X3671" s="1" t="s">
        <v>22574</v>
      </c>
      <c r="Y3671" s="1" t="s">
        <v>10755</v>
      </c>
      <c r="Z3671" s="1" t="s">
        <v>4864</v>
      </c>
      <c r="AA3671" s="1" t="s">
        <v>23367</v>
      </c>
      <c r="AB3671" s="1" t="s">
        <v>96</v>
      </c>
      <c r="AD3671" s="1" t="str">
        <f>VLOOKUP($K3671,「工具标准名」映射表!$B:$I,3,0)</f>
        <v>DeepSeek 大模型</v>
      </c>
      <c r="AE3671" s="1" t="str">
        <f>VLOOKUP($K3671,「工具标准名」映射表!$B:$I,4,0)</f>
        <v>功能应用层</v>
      </c>
      <c r="AF3671" s="1" t="str">
        <f>VLOOKUP($K3671,「工具标准名」映射表!$B:$I,5,0)</f>
        <v>功能应用（教学辅助工具）</v>
      </c>
      <c r="AG3671" s="1" t="str">
        <f>VLOOKUP($K3671,「工具标准名」映射表!$B:$I,6,0)</f>
        <v>软件工具</v>
      </c>
      <c r="AH3671" s="1" t="str">
        <f>VLOOKUP($K3671,「工具标准名」映射表!$B:$I,7,0)</f>
        <v>AI智能体</v>
      </c>
      <c r="AI3671" s="1" t="str">
        <f>VLOOKUP($K3671,「工具标准名」映射表!$B:$I,8,0)</f>
        <v>否</v>
      </c>
      <c r="AJ3671" s="1" t="s">
        <v>96</v>
      </c>
      <c r="AK3671" s="1"/>
      <c r="AL3671" s="1"/>
      <c r="AM3671" s="1"/>
      <c r="AN3671" s="1"/>
      <c r="AO3671" s="1"/>
    </row>
    <row r="3672" spans="1:41" ht="16">
      <c r="A3672" s="1" t="s">
        <v>22564</v>
      </c>
      <c r="B3672" s="3">
        <v>46056.463437500002</v>
      </c>
      <c r="C3672" s="14">
        <v>1817</v>
      </c>
      <c r="D3672" s="1" t="s">
        <v>22565</v>
      </c>
      <c r="E3672" s="1" t="s">
        <v>5420</v>
      </c>
      <c r="F3672" s="1" t="s">
        <v>5421</v>
      </c>
      <c r="G3672" s="1" t="s">
        <v>22566</v>
      </c>
      <c r="H3672" s="1" t="s">
        <v>22567</v>
      </c>
      <c r="I3672" s="1" t="s">
        <v>22568</v>
      </c>
      <c r="J3672" s="1" t="s">
        <v>22569</v>
      </c>
      <c r="K3672" s="1" t="s">
        <v>13817</v>
      </c>
      <c r="L3672" s="1" t="s">
        <v>33</v>
      </c>
      <c r="M3672" s="1" t="b">
        <v>0</v>
      </c>
      <c r="N3672" s="1" t="s">
        <v>47</v>
      </c>
      <c r="O3672" s="1" t="s">
        <v>3189</v>
      </c>
      <c r="P3672" s="1" t="s">
        <v>14728</v>
      </c>
      <c r="Q3672" s="1" t="s">
        <v>37</v>
      </c>
      <c r="R3672" s="1" t="s">
        <v>38</v>
      </c>
      <c r="S3672" s="1" t="s">
        <v>39</v>
      </c>
      <c r="T3672" s="1" t="s">
        <v>22570</v>
      </c>
      <c r="U3672" s="1" t="s">
        <v>22571</v>
      </c>
      <c r="V3672" s="1" t="s">
        <v>22572</v>
      </c>
      <c r="W3672" s="1" t="s">
        <v>22573</v>
      </c>
      <c r="X3672" s="1" t="s">
        <v>22574</v>
      </c>
      <c r="Y3672" s="1" t="s">
        <v>10755</v>
      </c>
      <c r="Z3672" s="1" t="s">
        <v>2346</v>
      </c>
      <c r="AA3672" s="1" t="s">
        <v>23372</v>
      </c>
      <c r="AB3672" s="1" t="s">
        <v>96</v>
      </c>
      <c r="AD3672" s="1" t="str">
        <f>VLOOKUP($K3672,「工具标准名」映射表!$B:$I,3,0)</f>
        <v>剪映AI</v>
      </c>
      <c r="AE3672" s="1" t="str">
        <f>VLOOKUP($K3672,「工具标准名」映射表!$B:$I,4,0)</f>
        <v>功能应用层</v>
      </c>
      <c r="AF3672" s="1" t="str">
        <f>VLOOKUP($K3672,「工具标准名」映射表!$B:$I,5,0)</f>
        <v>功能应用（生成式AI应用-语言类）</v>
      </c>
      <c r="AG3672" s="1" t="str">
        <f>VLOOKUP($K3672,「工具标准名」映射表!$B:$I,6,0)</f>
        <v>软件工具</v>
      </c>
      <c r="AH3672" s="1" t="str">
        <f>VLOOKUP($K3672,「工具标准名」映射表!$B:$I,7,0)</f>
        <v>AI智能体</v>
      </c>
      <c r="AI3672" s="1" t="str">
        <f>VLOOKUP($K3672,「工具标准名」映射表!$B:$I,8,0)</f>
        <v>是</v>
      </c>
      <c r="AJ3672" s="1" t="s">
        <v>96</v>
      </c>
      <c r="AK3672" s="1"/>
      <c r="AL3672" s="1"/>
      <c r="AM3672" s="1"/>
      <c r="AN3672" s="1"/>
      <c r="AO3672" s="1"/>
    </row>
    <row r="3673" spans="1:41" ht="16">
      <c r="A3673" s="1" t="s">
        <v>22564</v>
      </c>
      <c r="B3673" s="3">
        <v>46056.463437500002</v>
      </c>
      <c r="C3673" s="14">
        <v>1817</v>
      </c>
      <c r="D3673" s="1" t="s">
        <v>22565</v>
      </c>
      <c r="E3673" s="1" t="s">
        <v>5420</v>
      </c>
      <c r="F3673" s="1" t="s">
        <v>5421</v>
      </c>
      <c r="G3673" s="1" t="s">
        <v>22566</v>
      </c>
      <c r="H3673" s="1" t="s">
        <v>22567</v>
      </c>
      <c r="I3673" s="1" t="s">
        <v>22568</v>
      </c>
      <c r="J3673" s="1" t="s">
        <v>22569</v>
      </c>
      <c r="K3673" s="1" t="s">
        <v>7091</v>
      </c>
      <c r="L3673" s="1" t="s">
        <v>33</v>
      </c>
      <c r="M3673" s="1" t="b">
        <v>0</v>
      </c>
      <c r="N3673" s="1" t="s">
        <v>47</v>
      </c>
      <c r="O3673" s="1" t="s">
        <v>3189</v>
      </c>
      <c r="P3673" s="1" t="s">
        <v>7090</v>
      </c>
      <c r="Q3673" s="1" t="s">
        <v>37</v>
      </c>
      <c r="R3673" s="1" t="s">
        <v>38</v>
      </c>
      <c r="S3673" s="1" t="s">
        <v>39</v>
      </c>
      <c r="T3673" s="1" t="s">
        <v>22570</v>
      </c>
      <c r="U3673" s="1" t="s">
        <v>22571</v>
      </c>
      <c r="V3673" s="1" t="s">
        <v>22572</v>
      </c>
      <c r="W3673" s="1" t="s">
        <v>22573</v>
      </c>
      <c r="X3673" s="1" t="s">
        <v>22574</v>
      </c>
      <c r="Y3673" s="1" t="s">
        <v>10755</v>
      </c>
      <c r="Z3673" s="1" t="s">
        <v>7091</v>
      </c>
      <c r="AA3673" s="1">
        <v>0</v>
      </c>
      <c r="AB3673" s="1" t="s">
        <v>96</v>
      </c>
      <c r="AD3673" s="1" t="str">
        <f>VLOOKUP($K3673,「工具标准名」映射表!$B:$I,3,0)</f>
        <v>KaDa阅读</v>
      </c>
      <c r="AE3673" s="1" t="str">
        <f>VLOOKUP($K3673,「工具标准名」映射表!$B:$I,4,0)</f>
        <v>功能应用层</v>
      </c>
      <c r="AF3673" s="1" t="str">
        <f>VLOOKUP($K3673,「工具标准名」映射表!$B:$I,5,0)</f>
        <v>功能应用（教学辅助工具）</v>
      </c>
      <c r="AG3673" s="1" t="str">
        <f>VLOOKUP($K3673,「工具标准名」映射表!$B:$I,6,0)</f>
        <v>软件工具</v>
      </c>
      <c r="AH3673" s="1" t="str">
        <f>VLOOKUP($K3673,「工具标准名」映射表!$B:$I,7,0)</f>
        <v>其他</v>
      </c>
      <c r="AI3673" s="1" t="str">
        <f>VLOOKUP($K3673,「工具标准名」映射表!$B:$I,8,0)</f>
        <v>否</v>
      </c>
      <c r="AJ3673" s="1" t="s">
        <v>96</v>
      </c>
      <c r="AK3673" s="1"/>
      <c r="AL3673" s="1"/>
      <c r="AM3673" s="1"/>
      <c r="AN3673" s="1"/>
      <c r="AO3673" s="1"/>
    </row>
    <row r="3674" spans="1:41" ht="16">
      <c r="A3674" s="1" t="s">
        <v>22564</v>
      </c>
      <c r="B3674" s="3">
        <v>46056.463437500002</v>
      </c>
      <c r="C3674" s="14">
        <v>1817</v>
      </c>
      <c r="D3674" s="1" t="s">
        <v>22565</v>
      </c>
      <c r="E3674" s="1" t="s">
        <v>5420</v>
      </c>
      <c r="F3674" s="1" t="s">
        <v>5421</v>
      </c>
      <c r="G3674" s="1" t="s">
        <v>22566</v>
      </c>
      <c r="H3674" s="1" t="s">
        <v>22567</v>
      </c>
      <c r="I3674" s="1" t="s">
        <v>22568</v>
      </c>
      <c r="J3674" s="1" t="s">
        <v>22569</v>
      </c>
      <c r="K3674" s="1" t="s">
        <v>139</v>
      </c>
      <c r="L3674" s="1" t="s">
        <v>33</v>
      </c>
      <c r="M3674" s="1" t="b">
        <v>0</v>
      </c>
      <c r="N3674" s="1" t="s">
        <v>47</v>
      </c>
      <c r="O3674" s="1" t="s">
        <v>3189</v>
      </c>
      <c r="P3674" s="1" t="s">
        <v>10665</v>
      </c>
      <c r="Q3674" s="1" t="s">
        <v>37</v>
      </c>
      <c r="R3674" s="1" t="s">
        <v>38</v>
      </c>
      <c r="S3674" s="1" t="s">
        <v>39</v>
      </c>
      <c r="T3674" s="1" t="s">
        <v>22570</v>
      </c>
      <c r="U3674" s="1" t="s">
        <v>22571</v>
      </c>
      <c r="V3674" s="1" t="s">
        <v>22572</v>
      </c>
      <c r="W3674" s="1" t="s">
        <v>22573</v>
      </c>
      <c r="X3674" s="1" t="s">
        <v>22574</v>
      </c>
      <c r="Y3674" s="1" t="s">
        <v>10755</v>
      </c>
      <c r="Z3674" s="1" t="s">
        <v>139</v>
      </c>
      <c r="AA3674" s="1" t="s">
        <v>23370</v>
      </c>
      <c r="AB3674" s="1" t="s">
        <v>96</v>
      </c>
      <c r="AD3674" s="1" t="str">
        <f>VLOOKUP($K3674,「工具标准名」映射表!$B:$I,3,0)</f>
        <v>豆包</v>
      </c>
      <c r="AE3674" s="1" t="str">
        <f>VLOOKUP($K3674,「工具标准名」映射表!$B:$I,4,0)</f>
        <v>功能应用层</v>
      </c>
      <c r="AF3674" s="1" t="str">
        <f>VLOOKUP($K3674,「工具标准名」映射表!$B:$I,5,0)</f>
        <v>功能应用（教学辅助工具）</v>
      </c>
      <c r="AG3674" s="1" t="str">
        <f>VLOOKUP($K3674,「工具标准名」映射表!$B:$I,6,0)</f>
        <v>软件工具</v>
      </c>
      <c r="AH3674" s="1" t="str">
        <f>VLOOKUP($K3674,「工具标准名」映射表!$B:$I,7,0)</f>
        <v>其他</v>
      </c>
      <c r="AI3674" s="1" t="str">
        <f>VLOOKUP($K3674,「工具标准名」映射表!$B:$I,8,0)</f>
        <v>否</v>
      </c>
      <c r="AJ3674" s="1" t="s">
        <v>96</v>
      </c>
      <c r="AK3674" s="1"/>
      <c r="AL3674" s="1"/>
      <c r="AM3674" s="1"/>
      <c r="AN3674" s="1"/>
      <c r="AO3674" s="1"/>
    </row>
    <row r="3675" spans="1:41" ht="16">
      <c r="A3675" s="1" t="s">
        <v>22564</v>
      </c>
      <c r="B3675" s="3">
        <v>46056.463437500002</v>
      </c>
      <c r="C3675" s="14">
        <v>1817</v>
      </c>
      <c r="D3675" s="1" t="s">
        <v>22565</v>
      </c>
      <c r="E3675" s="1" t="s">
        <v>5420</v>
      </c>
      <c r="F3675" s="1" t="s">
        <v>5421</v>
      </c>
      <c r="G3675" s="1" t="s">
        <v>22566</v>
      </c>
      <c r="H3675" s="1" t="s">
        <v>22567</v>
      </c>
      <c r="I3675" s="1" t="s">
        <v>22568</v>
      </c>
      <c r="J3675" s="1" t="s">
        <v>22569</v>
      </c>
      <c r="K3675" s="1" t="s">
        <v>22580</v>
      </c>
      <c r="L3675" s="1" t="s">
        <v>33</v>
      </c>
      <c r="M3675" s="1" t="b">
        <v>0</v>
      </c>
      <c r="N3675" s="1" t="s">
        <v>47</v>
      </c>
      <c r="O3675" s="1" t="s">
        <v>3189</v>
      </c>
      <c r="P3675" s="1" t="s">
        <v>4322</v>
      </c>
      <c r="Q3675" s="1" t="s">
        <v>37</v>
      </c>
      <c r="R3675" s="1" t="s">
        <v>38</v>
      </c>
      <c r="S3675" s="1" t="s">
        <v>39</v>
      </c>
      <c r="T3675" s="1" t="s">
        <v>22570</v>
      </c>
      <c r="U3675" s="1" t="s">
        <v>22571</v>
      </c>
      <c r="V3675" s="1" t="s">
        <v>22572</v>
      </c>
      <c r="W3675" s="1" t="s">
        <v>22573</v>
      </c>
      <c r="X3675" s="1" t="s">
        <v>22574</v>
      </c>
      <c r="Y3675" s="1" t="s">
        <v>10755</v>
      </c>
      <c r="Z3675" s="1" t="s">
        <v>4314</v>
      </c>
      <c r="AA3675" s="1">
        <v>0</v>
      </c>
      <c r="AB3675" s="1" t="s">
        <v>96</v>
      </c>
      <c r="AD3675" s="1" t="str">
        <f>VLOOKUP($K3675,「工具标准名」映射表!$B:$I,3,0)</f>
        <v>Arvid</v>
      </c>
      <c r="AE3675" s="1" t="str">
        <f>VLOOKUP($K3675,「工具标准名」映射表!$B:$I,4,0)</f>
        <v>功能应用层</v>
      </c>
      <c r="AF3675" s="1" t="str">
        <f>VLOOKUP($K3675,「工具标准名」映射表!$B:$I,5,0)</f>
        <v>功能应用（教学辅助工具）</v>
      </c>
      <c r="AG3675" s="1" t="str">
        <f>VLOOKUP($K3675,「工具标准名」映射表!$B:$I,6,0)</f>
        <v>软件工具</v>
      </c>
      <c r="AH3675" s="1" t="str">
        <f>VLOOKUP($K3675,「工具标准名」映射表!$B:$I,7,0)</f>
        <v>AI智能体</v>
      </c>
      <c r="AI3675" s="1" t="str">
        <f>VLOOKUP($K3675,「工具标准名」映射表!$B:$I,8,0)</f>
        <v>否</v>
      </c>
      <c r="AJ3675" s="1" t="s">
        <v>96</v>
      </c>
      <c r="AK3675" s="1"/>
      <c r="AL3675" s="1"/>
      <c r="AM3675" s="1"/>
      <c r="AN3675" s="1"/>
      <c r="AO3675" s="1"/>
    </row>
    <row r="3676" spans="1:41" ht="16">
      <c r="A3676" s="1" t="s">
        <v>22564</v>
      </c>
      <c r="B3676" s="3">
        <v>46056.463437500002</v>
      </c>
      <c r="C3676" s="14">
        <v>1817</v>
      </c>
      <c r="D3676" s="1" t="s">
        <v>22565</v>
      </c>
      <c r="E3676" s="1" t="s">
        <v>5420</v>
      </c>
      <c r="F3676" s="1" t="s">
        <v>5421</v>
      </c>
      <c r="G3676" s="1" t="s">
        <v>22566</v>
      </c>
      <c r="H3676" s="1" t="s">
        <v>22567</v>
      </c>
      <c r="I3676" s="1" t="s">
        <v>22568</v>
      </c>
      <c r="J3676" s="1" t="s">
        <v>22569</v>
      </c>
      <c r="K3676" s="1" t="s">
        <v>22582</v>
      </c>
      <c r="L3676" s="1" t="s">
        <v>33</v>
      </c>
      <c r="M3676" s="1" t="b">
        <v>0</v>
      </c>
      <c r="N3676" s="1" t="s">
        <v>47</v>
      </c>
      <c r="O3676" s="1" t="s">
        <v>3189</v>
      </c>
      <c r="P3676" s="1" t="s">
        <v>17912</v>
      </c>
      <c r="Q3676" s="1" t="s">
        <v>37</v>
      </c>
      <c r="R3676" s="1" t="s">
        <v>38</v>
      </c>
      <c r="S3676" s="1" t="s">
        <v>39</v>
      </c>
      <c r="T3676" s="1" t="s">
        <v>22570</v>
      </c>
      <c r="U3676" s="1" t="s">
        <v>22571</v>
      </c>
      <c r="V3676" s="1" t="s">
        <v>22572</v>
      </c>
      <c r="W3676" s="1" t="s">
        <v>22573</v>
      </c>
      <c r="X3676" s="1" t="s">
        <v>22574</v>
      </c>
      <c r="Y3676" s="1" t="s">
        <v>10755</v>
      </c>
      <c r="Z3676" s="1" t="s">
        <v>22582</v>
      </c>
      <c r="AA3676" s="1">
        <v>0</v>
      </c>
      <c r="AB3676" s="1" t="s">
        <v>96</v>
      </c>
      <c r="AD3676" s="1" t="str">
        <f>VLOOKUP($K3676,「工具标准名」映射表!$B:$I,3,0)</f>
        <v>完整儿童</v>
      </c>
      <c r="AE3676" s="1" t="str">
        <f>VLOOKUP($K3676,「工具标准名」映射表!$B:$I,4,0)</f>
        <v>功能应用层</v>
      </c>
      <c r="AF3676" s="1" t="str">
        <f>VLOOKUP($K3676,「工具标准名」映射表!$B:$I,5,0)</f>
        <v>功能应用（教学辅助工具）</v>
      </c>
      <c r="AG3676" s="1" t="str">
        <f>VLOOKUP($K3676,「工具标准名」映射表!$B:$I,6,0)</f>
        <v>软件工具</v>
      </c>
      <c r="AH3676" s="1" t="str">
        <f>VLOOKUP($K3676,「工具标准名」映射表!$B:$I,7,0)</f>
        <v>AI智能体</v>
      </c>
      <c r="AI3676" s="1" t="str">
        <f>VLOOKUP($K3676,「工具标准名」映射表!$B:$I,8,0)</f>
        <v>否</v>
      </c>
      <c r="AJ3676" s="1" t="s">
        <v>96</v>
      </c>
      <c r="AK3676" s="1"/>
      <c r="AL3676" s="1"/>
      <c r="AM3676" s="1"/>
      <c r="AN3676" s="1"/>
      <c r="AO3676" s="1"/>
    </row>
    <row r="3677" spans="1:41" ht="16">
      <c r="A3677" s="1" t="s">
        <v>22564</v>
      </c>
      <c r="B3677" s="3">
        <v>46056.463437500002</v>
      </c>
      <c r="C3677" s="14">
        <v>1817</v>
      </c>
      <c r="D3677" s="1" t="s">
        <v>22565</v>
      </c>
      <c r="E3677" s="1" t="s">
        <v>5420</v>
      </c>
      <c r="F3677" s="1" t="s">
        <v>5421</v>
      </c>
      <c r="G3677" s="1" t="s">
        <v>22566</v>
      </c>
      <c r="H3677" s="1" t="s">
        <v>22567</v>
      </c>
      <c r="I3677" s="1" t="s">
        <v>22568</v>
      </c>
      <c r="J3677" s="1" t="s">
        <v>22569</v>
      </c>
      <c r="K3677" s="1" t="s">
        <v>13678</v>
      </c>
      <c r="L3677" s="1" t="s">
        <v>33</v>
      </c>
      <c r="M3677" s="1" t="b">
        <v>0</v>
      </c>
      <c r="N3677" s="1" t="s">
        <v>140</v>
      </c>
      <c r="O3677" s="1" t="s">
        <v>54</v>
      </c>
      <c r="P3677" s="1" t="s">
        <v>17675</v>
      </c>
      <c r="Q3677" s="1" t="s">
        <v>37</v>
      </c>
      <c r="R3677" s="1" t="s">
        <v>38</v>
      </c>
      <c r="S3677" s="1" t="s">
        <v>39</v>
      </c>
      <c r="T3677" s="1" t="s">
        <v>22570</v>
      </c>
      <c r="U3677" s="1" t="s">
        <v>22571</v>
      </c>
      <c r="V3677" s="1" t="s">
        <v>22572</v>
      </c>
      <c r="W3677" s="1" t="s">
        <v>22573</v>
      </c>
      <c r="X3677" s="1" t="s">
        <v>22574</v>
      </c>
      <c r="Y3677" s="1" t="s">
        <v>10755</v>
      </c>
      <c r="Z3677" s="1" t="s">
        <v>13678</v>
      </c>
      <c r="AA3677" s="1">
        <v>0</v>
      </c>
      <c r="AB3677" s="1" t="s">
        <v>96</v>
      </c>
      <c r="AD3677" s="1" t="str">
        <f>VLOOKUP($K3677,「工具标准名」映射表!$B:$I,3,0)</f>
        <v>天猫精灵</v>
      </c>
      <c r="AE3677" s="1" t="str">
        <f>VLOOKUP($K3677,「工具标准名」映射表!$B:$I,4,0)</f>
        <v>功能应用层</v>
      </c>
      <c r="AF3677" s="1" t="str">
        <f>VLOOKUP($K3677,「工具标准名」映射表!$B:$I,5,0)</f>
        <v>功能应用（教学辅助工具）</v>
      </c>
      <c r="AG3677" s="1" t="str">
        <f>VLOOKUP($K3677,「工具标准名」映射表!$B:$I,6,0)</f>
        <v>软件工具</v>
      </c>
      <c r="AH3677" s="1" t="str">
        <f>VLOOKUP($K3677,「工具标准名」映射表!$B:$I,7,0)</f>
        <v>AI智能体</v>
      </c>
      <c r="AI3677" s="1" t="str">
        <f>VLOOKUP($K3677,「工具标准名」映射表!$B:$I,8,0)</f>
        <v>是</v>
      </c>
      <c r="AJ3677" s="1" t="s">
        <v>96</v>
      </c>
      <c r="AK3677" s="1"/>
      <c r="AL3677" s="1"/>
      <c r="AM3677" s="1"/>
      <c r="AN3677" s="1"/>
      <c r="AO3677" s="1"/>
    </row>
    <row r="3678" spans="1:41" ht="16">
      <c r="A3678" s="1" t="s">
        <v>22585</v>
      </c>
      <c r="B3678" s="3">
        <v>46056.463356481501</v>
      </c>
      <c r="C3678" s="14">
        <v>1818</v>
      </c>
      <c r="D3678" s="1" t="s">
        <v>22586</v>
      </c>
      <c r="E3678" s="1" t="s">
        <v>5420</v>
      </c>
      <c r="F3678" s="1" t="s">
        <v>5421</v>
      </c>
      <c r="G3678" s="1" t="s">
        <v>22587</v>
      </c>
      <c r="H3678" s="1" t="s">
        <v>22588</v>
      </c>
      <c r="I3678" s="1" t="s">
        <v>22589</v>
      </c>
      <c r="J3678" s="1" t="s">
        <v>22590</v>
      </c>
      <c r="K3678" s="1" t="s">
        <v>1753</v>
      </c>
      <c r="L3678" s="1" t="s">
        <v>33</v>
      </c>
      <c r="M3678" s="1" t="b">
        <v>0</v>
      </c>
      <c r="N3678" s="1" t="s">
        <v>47</v>
      </c>
      <c r="O3678" s="1" t="s">
        <v>66</v>
      </c>
      <c r="P3678" s="1" t="s">
        <v>13393</v>
      </c>
      <c r="Q3678" s="1" t="s">
        <v>37</v>
      </c>
      <c r="R3678" s="1" t="s">
        <v>171</v>
      </c>
      <c r="S3678" s="1" t="s">
        <v>39</v>
      </c>
      <c r="T3678" s="1" t="s">
        <v>22592</v>
      </c>
      <c r="U3678" s="1" t="s">
        <v>22593</v>
      </c>
      <c r="V3678" s="1" t="s">
        <v>22594</v>
      </c>
      <c r="W3678" s="1" t="s">
        <v>22595</v>
      </c>
      <c r="X3678" s="1" t="s">
        <v>22596</v>
      </c>
      <c r="Y3678" s="1" t="s">
        <v>10755</v>
      </c>
      <c r="Z3678" s="1" t="s">
        <v>207</v>
      </c>
      <c r="AA3678" s="1" t="s">
        <v>23372</v>
      </c>
      <c r="AB3678" s="1" t="s">
        <v>96</v>
      </c>
      <c r="AD3678" s="1" t="str">
        <f>VLOOKUP($K3678,「工具标准名」映射表!$B:$I,3,0)</f>
        <v>即梦AI</v>
      </c>
      <c r="AE3678" s="1" t="str">
        <f>VLOOKUP($K3678,「工具标准名」映射表!$B:$I,4,0)</f>
        <v>功能应用层</v>
      </c>
      <c r="AF3678" s="1" t="str">
        <f>VLOOKUP($K3678,「工具标准名」映射表!$B:$I,5,0)</f>
        <v>功能应用（生成式AI应用-图像类）</v>
      </c>
      <c r="AG3678" s="1" t="str">
        <f>VLOOKUP($K3678,「工具标准名」映射表!$B:$I,6,0)</f>
        <v>软件工具</v>
      </c>
      <c r="AH3678" s="1" t="str">
        <f>VLOOKUP($K3678,「工具标准名」映射表!$B:$I,7,0)</f>
        <v>AI智能体</v>
      </c>
      <c r="AI3678" s="1" t="str">
        <f>VLOOKUP($K3678,「工具标准名」映射表!$B:$I,8,0)</f>
        <v>是</v>
      </c>
      <c r="AJ3678" s="1" t="s">
        <v>96</v>
      </c>
      <c r="AK3678" s="1"/>
      <c r="AL3678" s="1"/>
      <c r="AM3678" s="1"/>
      <c r="AN3678" s="1"/>
      <c r="AO3678" s="1"/>
    </row>
    <row r="3679" spans="1:41" ht="16">
      <c r="A3679" s="1" t="s">
        <v>22585</v>
      </c>
      <c r="B3679" s="3">
        <v>46056.463356481501</v>
      </c>
      <c r="C3679" s="14">
        <v>1818</v>
      </c>
      <c r="D3679" s="1" t="s">
        <v>22586</v>
      </c>
      <c r="E3679" s="1" t="s">
        <v>5420</v>
      </c>
      <c r="F3679" s="1" t="s">
        <v>5421</v>
      </c>
      <c r="G3679" s="1" t="s">
        <v>22587</v>
      </c>
      <c r="H3679" s="1" t="s">
        <v>22588</v>
      </c>
      <c r="I3679" s="1" t="s">
        <v>22589</v>
      </c>
      <c r="J3679" s="1" t="s">
        <v>22590</v>
      </c>
      <c r="K3679" s="1" t="s">
        <v>7489</v>
      </c>
      <c r="L3679" s="1" t="s">
        <v>33</v>
      </c>
      <c r="M3679" s="1" t="b">
        <v>0</v>
      </c>
      <c r="N3679" s="1" t="s">
        <v>47</v>
      </c>
      <c r="O3679" s="1" t="s">
        <v>66</v>
      </c>
      <c r="P3679" s="1" t="s">
        <v>7485</v>
      </c>
      <c r="Q3679" s="1" t="s">
        <v>37</v>
      </c>
      <c r="R3679" s="1" t="s">
        <v>171</v>
      </c>
      <c r="S3679" s="1" t="s">
        <v>39</v>
      </c>
      <c r="T3679" s="1" t="s">
        <v>22592</v>
      </c>
      <c r="U3679" s="1" t="s">
        <v>22593</v>
      </c>
      <c r="V3679" s="1" t="s">
        <v>22594</v>
      </c>
      <c r="W3679" s="1" t="s">
        <v>22595</v>
      </c>
      <c r="X3679" s="1" t="s">
        <v>22596</v>
      </c>
      <c r="Y3679" s="1" t="s">
        <v>10755</v>
      </c>
      <c r="Z3679" s="1" t="s">
        <v>7489</v>
      </c>
      <c r="AA3679" s="1">
        <v>0</v>
      </c>
      <c r="AB3679" s="1" t="s">
        <v>96</v>
      </c>
      <c r="AD3679" s="1" t="str">
        <f>VLOOKUP($K3679,「工具标准名」映射表!$B:$I,3,0)</f>
        <v>Mubert</v>
      </c>
      <c r="AE3679" s="1" t="str">
        <f>VLOOKUP($K3679,「工具标准名」映射表!$B:$I,4,0)</f>
        <v>功能应用层</v>
      </c>
      <c r="AF3679" s="1" t="str">
        <f>VLOOKUP($K3679,「工具标准名」映射表!$B:$I,5,0)</f>
        <v>功能应用（平台型综合系统）</v>
      </c>
      <c r="AG3679" s="1" t="str">
        <f>VLOOKUP($K3679,「工具标准名」映射表!$B:$I,6,0)</f>
        <v>虚拟教室</v>
      </c>
      <c r="AH3679" s="1" t="str">
        <f>VLOOKUP($K3679,「工具标准名」映射表!$B:$I,7,0)</f>
        <v>其他</v>
      </c>
      <c r="AI3679" s="1" t="str">
        <f>VLOOKUP($K3679,「工具标准名」映射表!$B:$I,8,0)</f>
        <v>否</v>
      </c>
      <c r="AJ3679" s="1" t="s">
        <v>96</v>
      </c>
      <c r="AK3679" s="1"/>
      <c r="AL3679" s="1"/>
      <c r="AM3679" s="1"/>
      <c r="AN3679" s="1"/>
      <c r="AO3679" s="1"/>
    </row>
    <row r="3680" spans="1:41" ht="16">
      <c r="A3680" s="1" t="s">
        <v>22585</v>
      </c>
      <c r="B3680" s="3">
        <v>46056.463356481501</v>
      </c>
      <c r="C3680" s="14">
        <v>1818</v>
      </c>
      <c r="D3680" s="1" t="s">
        <v>22586</v>
      </c>
      <c r="E3680" s="1" t="s">
        <v>5420</v>
      </c>
      <c r="F3680" s="1" t="s">
        <v>5421</v>
      </c>
      <c r="G3680" s="1" t="s">
        <v>22587</v>
      </c>
      <c r="H3680" s="1" t="s">
        <v>22588</v>
      </c>
      <c r="I3680" s="1" t="s">
        <v>22589</v>
      </c>
      <c r="J3680" s="1" t="s">
        <v>22590</v>
      </c>
      <c r="K3680" s="1" t="s">
        <v>139</v>
      </c>
      <c r="L3680" s="1" t="s">
        <v>33</v>
      </c>
      <c r="M3680" s="1" t="b">
        <v>0</v>
      </c>
      <c r="N3680" s="1" t="s">
        <v>47</v>
      </c>
      <c r="O3680" s="1" t="s">
        <v>66</v>
      </c>
      <c r="P3680" s="1" t="s">
        <v>10676</v>
      </c>
      <c r="Q3680" s="1" t="s">
        <v>37</v>
      </c>
      <c r="R3680" s="1" t="s">
        <v>171</v>
      </c>
      <c r="S3680" s="1" t="s">
        <v>39</v>
      </c>
      <c r="T3680" s="1" t="s">
        <v>22592</v>
      </c>
      <c r="U3680" s="1" t="s">
        <v>22593</v>
      </c>
      <c r="V3680" s="1" t="s">
        <v>22594</v>
      </c>
      <c r="W3680" s="1" t="s">
        <v>22595</v>
      </c>
      <c r="X3680" s="1" t="s">
        <v>22596</v>
      </c>
      <c r="Y3680" s="1" t="s">
        <v>10755</v>
      </c>
      <c r="Z3680" s="1" t="s">
        <v>139</v>
      </c>
      <c r="AA3680" s="1" t="s">
        <v>23370</v>
      </c>
      <c r="AB3680" s="1" t="s">
        <v>96</v>
      </c>
      <c r="AD3680" s="1" t="str">
        <f>VLOOKUP($K3680,「工具标准名」映射表!$B:$I,3,0)</f>
        <v>豆包</v>
      </c>
      <c r="AE3680" s="1" t="str">
        <f>VLOOKUP($K3680,「工具标准名」映射表!$B:$I,4,0)</f>
        <v>功能应用层</v>
      </c>
      <c r="AF3680" s="1" t="str">
        <f>VLOOKUP($K3680,「工具标准名」映射表!$B:$I,5,0)</f>
        <v>功能应用（教学辅助工具）</v>
      </c>
      <c r="AG3680" s="1" t="str">
        <f>VLOOKUP($K3680,「工具标准名」映射表!$B:$I,6,0)</f>
        <v>软件工具</v>
      </c>
      <c r="AH3680" s="1" t="str">
        <f>VLOOKUP($K3680,「工具标准名」映射表!$B:$I,7,0)</f>
        <v>其他</v>
      </c>
      <c r="AI3680" s="1" t="str">
        <f>VLOOKUP($K3680,「工具标准名」映射表!$B:$I,8,0)</f>
        <v>否</v>
      </c>
      <c r="AJ3680" s="1" t="s">
        <v>96</v>
      </c>
      <c r="AK3680" s="1"/>
      <c r="AL3680" s="1"/>
      <c r="AM3680" s="1"/>
      <c r="AN3680" s="1"/>
      <c r="AO3680" s="1"/>
    </row>
    <row r="3681" spans="1:41" ht="16">
      <c r="A3681" s="1" t="s">
        <v>22585</v>
      </c>
      <c r="B3681" s="3">
        <v>46056.463356481501</v>
      </c>
      <c r="C3681" s="14">
        <v>1818</v>
      </c>
      <c r="D3681" s="1" t="s">
        <v>22586</v>
      </c>
      <c r="E3681" s="1" t="s">
        <v>5420</v>
      </c>
      <c r="F3681" s="1" t="s">
        <v>5421</v>
      </c>
      <c r="G3681" s="1" t="s">
        <v>22587</v>
      </c>
      <c r="H3681" s="1" t="s">
        <v>22588</v>
      </c>
      <c r="I3681" s="1" t="s">
        <v>22589</v>
      </c>
      <c r="J3681" s="1" t="s">
        <v>22590</v>
      </c>
      <c r="K3681" s="1" t="s">
        <v>22580</v>
      </c>
      <c r="L3681" s="1" t="s">
        <v>33</v>
      </c>
      <c r="M3681" s="1" t="b">
        <v>0</v>
      </c>
      <c r="N3681" s="1" t="s">
        <v>47</v>
      </c>
      <c r="O3681" s="1" t="s">
        <v>66</v>
      </c>
      <c r="P3681" s="1" t="s">
        <v>4327</v>
      </c>
      <c r="Q3681" s="1" t="s">
        <v>37</v>
      </c>
      <c r="R3681" s="1" t="s">
        <v>171</v>
      </c>
      <c r="S3681" s="1" t="s">
        <v>39</v>
      </c>
      <c r="T3681" s="1" t="s">
        <v>22592</v>
      </c>
      <c r="U3681" s="1" t="s">
        <v>22593</v>
      </c>
      <c r="V3681" s="1" t="s">
        <v>22594</v>
      </c>
      <c r="W3681" s="1" t="s">
        <v>22595</v>
      </c>
      <c r="X3681" s="1" t="s">
        <v>22596</v>
      </c>
      <c r="Y3681" s="1" t="s">
        <v>10755</v>
      </c>
      <c r="Z3681" s="1" t="s">
        <v>4314</v>
      </c>
      <c r="AA3681" s="1">
        <v>0</v>
      </c>
      <c r="AB3681" s="1" t="s">
        <v>96</v>
      </c>
      <c r="AD3681" s="1" t="str">
        <f>VLOOKUP($K3681,「工具标准名」映射表!$B:$I,3,0)</f>
        <v>Arvid</v>
      </c>
      <c r="AE3681" s="1" t="str">
        <f>VLOOKUP($K3681,「工具标准名」映射表!$B:$I,4,0)</f>
        <v>功能应用层</v>
      </c>
      <c r="AF3681" s="1" t="str">
        <f>VLOOKUP($K3681,「工具标准名」映射表!$B:$I,5,0)</f>
        <v>功能应用（教学辅助工具）</v>
      </c>
      <c r="AG3681" s="1" t="str">
        <f>VLOOKUP($K3681,「工具标准名」映射表!$B:$I,6,0)</f>
        <v>软件工具</v>
      </c>
      <c r="AH3681" s="1" t="str">
        <f>VLOOKUP($K3681,「工具标准名」映射表!$B:$I,7,0)</f>
        <v>AI智能体</v>
      </c>
      <c r="AI3681" s="1" t="str">
        <f>VLOOKUP($K3681,「工具标准名」映射表!$B:$I,8,0)</f>
        <v>否</v>
      </c>
      <c r="AJ3681" s="1" t="s">
        <v>96</v>
      </c>
      <c r="AK3681" s="1"/>
      <c r="AL3681" s="1"/>
      <c r="AM3681" s="1"/>
      <c r="AN3681" s="1"/>
      <c r="AO3681" s="1"/>
    </row>
    <row r="3682" spans="1:41" ht="16">
      <c r="A3682" s="1" t="s">
        <v>22585</v>
      </c>
      <c r="B3682" s="3">
        <v>46056.463356481501</v>
      </c>
      <c r="C3682" s="14">
        <v>1818</v>
      </c>
      <c r="D3682" s="1" t="s">
        <v>22586</v>
      </c>
      <c r="E3682" s="1" t="s">
        <v>5420</v>
      </c>
      <c r="F3682" s="1" t="s">
        <v>5421</v>
      </c>
      <c r="G3682" s="1" t="s">
        <v>22587</v>
      </c>
      <c r="H3682" s="1" t="s">
        <v>22588</v>
      </c>
      <c r="I3682" s="1" t="s">
        <v>22589</v>
      </c>
      <c r="J3682" s="1" t="s">
        <v>22590</v>
      </c>
      <c r="K3682" s="1" t="s">
        <v>7930</v>
      </c>
      <c r="L3682" s="1" t="s">
        <v>33</v>
      </c>
      <c r="M3682" s="1" t="b">
        <v>0</v>
      </c>
      <c r="N3682" s="1" t="s">
        <v>47</v>
      </c>
      <c r="O3682" s="1" t="s">
        <v>66</v>
      </c>
      <c r="P3682" s="1" t="s">
        <v>7942</v>
      </c>
      <c r="Q3682" s="1" t="s">
        <v>37</v>
      </c>
      <c r="R3682" s="1" t="s">
        <v>171</v>
      </c>
      <c r="S3682" s="1" t="s">
        <v>39</v>
      </c>
      <c r="T3682" s="1" t="s">
        <v>22592</v>
      </c>
      <c r="U3682" s="1" t="s">
        <v>22593</v>
      </c>
      <c r="V3682" s="1" t="s">
        <v>22594</v>
      </c>
      <c r="W3682" s="1" t="s">
        <v>22595</v>
      </c>
      <c r="X3682" s="1" t="s">
        <v>22596</v>
      </c>
      <c r="Y3682" s="1" t="s">
        <v>10755</v>
      </c>
      <c r="Z3682" s="1" t="s">
        <v>7930</v>
      </c>
      <c r="AA3682" s="1">
        <v>0</v>
      </c>
      <c r="AB3682" s="1" t="s">
        <v>96</v>
      </c>
      <c r="AD3682" s="1" t="str">
        <f>VLOOKUP($K3682,「工具标准名」映射表!$B:$I,3,0)</f>
        <v>RakugakiAR</v>
      </c>
      <c r="AE3682" s="1" t="str">
        <f>VLOOKUP($K3682,「工具标准名」映射表!$B:$I,4,0)</f>
        <v>功能应用层</v>
      </c>
      <c r="AF3682" s="1" t="str">
        <f>VLOOKUP($K3682,「工具标准名」映射表!$B:$I,5,0)</f>
        <v>功能应用（平台型综合系统）</v>
      </c>
      <c r="AG3682" s="1" t="str">
        <f>VLOOKUP($K3682,「工具标准名」映射表!$B:$I,6,0)</f>
        <v>虚拟教室</v>
      </c>
      <c r="AH3682" s="1" t="str">
        <f>VLOOKUP($K3682,「工具标准名」映射表!$B:$I,7,0)</f>
        <v>其他</v>
      </c>
      <c r="AI3682" s="1" t="str">
        <f>VLOOKUP($K3682,「工具标准名」映射表!$B:$I,8,0)</f>
        <v>否</v>
      </c>
      <c r="AJ3682" s="1" t="s">
        <v>96</v>
      </c>
      <c r="AK3682" s="1"/>
      <c r="AL3682" s="1"/>
      <c r="AM3682" s="1"/>
      <c r="AN3682" s="1"/>
      <c r="AO3682" s="1"/>
    </row>
    <row r="3683" spans="1:41" ht="16">
      <c r="A3683" s="1" t="s">
        <v>22601</v>
      </c>
      <c r="B3683" s="3">
        <v>46056.463425925896</v>
      </c>
      <c r="C3683" s="14">
        <v>1819</v>
      </c>
      <c r="D3683" s="1" t="s">
        <v>22602</v>
      </c>
      <c r="E3683" s="1" t="s">
        <v>5420</v>
      </c>
      <c r="F3683" s="1" t="s">
        <v>5421</v>
      </c>
      <c r="G3683" s="1" t="s">
        <v>22603</v>
      </c>
      <c r="H3683" s="1" t="s">
        <v>22604</v>
      </c>
      <c r="I3683" s="1" t="s">
        <v>22605</v>
      </c>
      <c r="J3683" s="1" t="s">
        <v>22606</v>
      </c>
      <c r="K3683" s="1" t="s">
        <v>139</v>
      </c>
      <c r="L3683" s="1" t="s">
        <v>33</v>
      </c>
      <c r="M3683" s="1" t="b">
        <v>0</v>
      </c>
      <c r="N3683" s="1" t="s">
        <v>47</v>
      </c>
      <c r="O3683" s="1" t="s">
        <v>48</v>
      </c>
      <c r="P3683" s="1" t="s">
        <v>10682</v>
      </c>
      <c r="Q3683" s="1" t="s">
        <v>37</v>
      </c>
      <c r="R3683" s="1" t="s">
        <v>38</v>
      </c>
      <c r="S3683" s="1" t="s">
        <v>39</v>
      </c>
      <c r="T3683" s="1" t="s">
        <v>22608</v>
      </c>
      <c r="U3683" s="1" t="s">
        <v>22609</v>
      </c>
      <c r="V3683" s="1" t="s">
        <v>22610</v>
      </c>
      <c r="W3683" s="1" t="s">
        <v>22611</v>
      </c>
      <c r="X3683" s="1" t="s">
        <v>22612</v>
      </c>
      <c r="Y3683" s="1" t="s">
        <v>239</v>
      </c>
      <c r="Z3683" s="1" t="s">
        <v>139</v>
      </c>
      <c r="AA3683" s="1" t="s">
        <v>23370</v>
      </c>
      <c r="AB3683" s="1" t="s">
        <v>96</v>
      </c>
      <c r="AD3683" s="1" t="str">
        <f>VLOOKUP($K3683,「工具标准名」映射表!$B:$I,3,0)</f>
        <v>豆包</v>
      </c>
      <c r="AE3683" s="1" t="str">
        <f>VLOOKUP($K3683,「工具标准名」映射表!$B:$I,4,0)</f>
        <v>功能应用层</v>
      </c>
      <c r="AF3683" s="1" t="str">
        <f>VLOOKUP($K3683,「工具标准名」映射表!$B:$I,5,0)</f>
        <v>功能应用（教学辅助工具）</v>
      </c>
      <c r="AG3683" s="1" t="str">
        <f>VLOOKUP($K3683,「工具标准名」映射表!$B:$I,6,0)</f>
        <v>软件工具</v>
      </c>
      <c r="AH3683" s="1" t="str">
        <f>VLOOKUP($K3683,「工具标准名」映射表!$B:$I,7,0)</f>
        <v>其他</v>
      </c>
      <c r="AI3683" s="1" t="str">
        <f>VLOOKUP($K3683,「工具标准名」映射表!$B:$I,8,0)</f>
        <v>否</v>
      </c>
      <c r="AJ3683" s="1" t="s">
        <v>96</v>
      </c>
      <c r="AK3683" s="1"/>
      <c r="AL3683" s="1"/>
      <c r="AM3683" s="1"/>
      <c r="AN3683" s="1"/>
      <c r="AO3683" s="1"/>
    </row>
    <row r="3684" spans="1:41" ht="16">
      <c r="A3684" s="1" t="s">
        <v>22601</v>
      </c>
      <c r="B3684" s="3">
        <v>46056.463425925896</v>
      </c>
      <c r="C3684" s="14">
        <v>1819</v>
      </c>
      <c r="D3684" s="1" t="s">
        <v>22602</v>
      </c>
      <c r="E3684" s="1" t="s">
        <v>5420</v>
      </c>
      <c r="F3684" s="1" t="s">
        <v>5421</v>
      </c>
      <c r="G3684" s="1" t="s">
        <v>22603</v>
      </c>
      <c r="H3684" s="1" t="s">
        <v>22604</v>
      </c>
      <c r="I3684" s="1" t="s">
        <v>22605</v>
      </c>
      <c r="J3684" s="1" t="s">
        <v>22606</v>
      </c>
      <c r="K3684" s="1" t="s">
        <v>207</v>
      </c>
      <c r="L3684" s="1" t="s">
        <v>33</v>
      </c>
      <c r="M3684" s="1" t="b">
        <v>0</v>
      </c>
      <c r="N3684" s="1" t="s">
        <v>47</v>
      </c>
      <c r="O3684" s="1" t="s">
        <v>48</v>
      </c>
      <c r="P3684" s="1" t="s">
        <v>13996</v>
      </c>
      <c r="Q3684" s="1" t="s">
        <v>37</v>
      </c>
      <c r="R3684" s="1" t="s">
        <v>38</v>
      </c>
      <c r="S3684" s="1" t="s">
        <v>39</v>
      </c>
      <c r="T3684" s="1" t="s">
        <v>22608</v>
      </c>
      <c r="U3684" s="1" t="s">
        <v>22609</v>
      </c>
      <c r="V3684" s="1" t="s">
        <v>22610</v>
      </c>
      <c r="W3684" s="1" t="s">
        <v>22611</v>
      </c>
      <c r="X3684" s="1" t="s">
        <v>22612</v>
      </c>
      <c r="Y3684" s="1" t="s">
        <v>239</v>
      </c>
      <c r="Z3684" s="1" t="s">
        <v>207</v>
      </c>
      <c r="AA3684" s="1" t="s">
        <v>23372</v>
      </c>
      <c r="AB3684" s="1" t="s">
        <v>96</v>
      </c>
      <c r="AD3684" s="1" t="str">
        <f>VLOOKUP($K3684,「工具标准名」映射表!$B:$I,3,0)</f>
        <v>即梦AI</v>
      </c>
      <c r="AE3684" s="1" t="str">
        <f>VLOOKUP($K3684,「工具标准名」映射表!$B:$I,4,0)</f>
        <v>功能应用层</v>
      </c>
      <c r="AF3684" s="1" t="str">
        <f>VLOOKUP($K3684,「工具标准名」映射表!$B:$I,5,0)</f>
        <v>功能应用（生成式AI应用-图像类）</v>
      </c>
      <c r="AG3684" s="1" t="str">
        <f>VLOOKUP($K3684,「工具标准名」映射表!$B:$I,6,0)</f>
        <v>软件工具</v>
      </c>
      <c r="AH3684" s="1" t="str">
        <f>VLOOKUP($K3684,「工具标准名」映射表!$B:$I,7,0)</f>
        <v>AI智能体</v>
      </c>
      <c r="AI3684" s="1" t="str">
        <f>VLOOKUP($K3684,「工具标准名」映射表!$B:$I,8,0)</f>
        <v>是</v>
      </c>
      <c r="AJ3684" s="1" t="s">
        <v>96</v>
      </c>
      <c r="AK3684" s="1"/>
      <c r="AL3684" s="1"/>
      <c r="AM3684" s="1"/>
      <c r="AN3684" s="1"/>
      <c r="AO3684" s="1"/>
    </row>
    <row r="3685" spans="1:41" ht="16">
      <c r="A3685" s="1" t="s">
        <v>22601</v>
      </c>
      <c r="B3685" s="3">
        <v>46056.463425925896</v>
      </c>
      <c r="C3685" s="14">
        <v>1819</v>
      </c>
      <c r="D3685" s="1" t="s">
        <v>22602</v>
      </c>
      <c r="E3685" s="1" t="s">
        <v>5420</v>
      </c>
      <c r="F3685" s="1" t="s">
        <v>5421</v>
      </c>
      <c r="G3685" s="1" t="s">
        <v>22603</v>
      </c>
      <c r="H3685" s="1" t="s">
        <v>22604</v>
      </c>
      <c r="I3685" s="1" t="s">
        <v>22605</v>
      </c>
      <c r="J3685" s="1" t="s">
        <v>22606</v>
      </c>
      <c r="K3685" s="1" t="s">
        <v>4375</v>
      </c>
      <c r="L3685" s="1" t="s">
        <v>33</v>
      </c>
      <c r="M3685" s="1" t="b">
        <v>0</v>
      </c>
      <c r="N3685" s="1" t="s">
        <v>47</v>
      </c>
      <c r="O3685" s="1" t="s">
        <v>48</v>
      </c>
      <c r="P3685" s="1" t="s">
        <v>4376</v>
      </c>
      <c r="Q3685" s="1" t="s">
        <v>37</v>
      </c>
      <c r="R3685" s="1" t="s">
        <v>38</v>
      </c>
      <c r="S3685" s="1" t="s">
        <v>39</v>
      </c>
      <c r="T3685" s="1" t="s">
        <v>22608</v>
      </c>
      <c r="U3685" s="1" t="s">
        <v>22609</v>
      </c>
      <c r="V3685" s="1" t="s">
        <v>22610</v>
      </c>
      <c r="W3685" s="1" t="s">
        <v>22611</v>
      </c>
      <c r="X3685" s="1" t="s">
        <v>22612</v>
      </c>
      <c r="Y3685" s="1" t="s">
        <v>239</v>
      </c>
      <c r="Z3685" s="1" t="s">
        <v>4375</v>
      </c>
      <c r="AA3685" s="1">
        <v>0</v>
      </c>
      <c r="AB3685" s="1" t="s">
        <v>96</v>
      </c>
      <c r="AD3685" s="1" t="str">
        <f>VLOOKUP($K3685,「工具标准名」映射表!$B:$I,3,0)</f>
        <v>AR学院</v>
      </c>
      <c r="AE3685" s="1" t="str">
        <f>VLOOKUP($K3685,「工具标准名」映射表!$B:$I,4,0)</f>
        <v>功能应用层</v>
      </c>
      <c r="AF3685" s="1" t="str">
        <f>VLOOKUP($K3685,「工具标准名」映射表!$B:$I,5,0)</f>
        <v>功能应用（VR/AR）</v>
      </c>
      <c r="AG3685" s="1" t="str">
        <f>VLOOKUP($K3685,「工具标准名」映射表!$B:$I,6,0)</f>
        <v>软件工具</v>
      </c>
      <c r="AH3685" s="1" t="str">
        <f>VLOOKUP($K3685,「工具标准名」映射表!$B:$I,7,0)</f>
        <v>AI智能体</v>
      </c>
      <c r="AI3685" s="1" t="str">
        <f>VLOOKUP($K3685,「工具标准名」映射表!$B:$I,8,0)</f>
        <v>否</v>
      </c>
      <c r="AJ3685" s="1" t="s">
        <v>96</v>
      </c>
      <c r="AK3685" s="1"/>
      <c r="AL3685" s="1"/>
      <c r="AM3685" s="1"/>
      <c r="AN3685" s="1"/>
      <c r="AO3685" s="1"/>
    </row>
    <row r="3686" spans="1:41" ht="16">
      <c r="A3686" s="1" t="s">
        <v>22601</v>
      </c>
      <c r="B3686" s="3">
        <v>46056.463425925896</v>
      </c>
      <c r="C3686" s="14">
        <v>1819</v>
      </c>
      <c r="D3686" s="1" t="s">
        <v>22602</v>
      </c>
      <c r="E3686" s="1" t="s">
        <v>5420</v>
      </c>
      <c r="F3686" s="1" t="s">
        <v>5421</v>
      </c>
      <c r="G3686" s="1" t="s">
        <v>22603</v>
      </c>
      <c r="H3686" s="1" t="s">
        <v>22604</v>
      </c>
      <c r="I3686" s="1" t="s">
        <v>22605</v>
      </c>
      <c r="J3686" s="1" t="s">
        <v>22606</v>
      </c>
      <c r="K3686" s="1" t="s">
        <v>4666</v>
      </c>
      <c r="L3686" s="1" t="s">
        <v>33</v>
      </c>
      <c r="M3686" s="1" t="b">
        <v>0</v>
      </c>
      <c r="N3686" s="1" t="s">
        <v>47</v>
      </c>
      <c r="O3686" s="1" t="s">
        <v>48</v>
      </c>
      <c r="P3686" s="1" t="s">
        <v>4665</v>
      </c>
      <c r="Q3686" s="1" t="s">
        <v>37</v>
      </c>
      <c r="R3686" s="1" t="s">
        <v>38</v>
      </c>
      <c r="S3686" s="1" t="s">
        <v>39</v>
      </c>
      <c r="T3686" s="1" t="s">
        <v>22608</v>
      </c>
      <c r="U3686" s="1" t="s">
        <v>22609</v>
      </c>
      <c r="V3686" s="1" t="s">
        <v>22610</v>
      </c>
      <c r="W3686" s="1" t="s">
        <v>22611</v>
      </c>
      <c r="X3686" s="1" t="s">
        <v>22612</v>
      </c>
      <c r="Y3686" s="1" t="s">
        <v>239</v>
      </c>
      <c r="Z3686" s="1" t="s">
        <v>4666</v>
      </c>
      <c r="AA3686" s="1">
        <v>0</v>
      </c>
      <c r="AB3686" s="1" t="s">
        <v>96</v>
      </c>
      <c r="AD3686" s="1" t="str">
        <f>VLOOKUP($K3686,「工具标准名」映射表!$B:$I,3,0)</f>
        <v>Chiplot</v>
      </c>
      <c r="AE3686" s="1" t="str">
        <f>VLOOKUP($K3686,「工具标准名」映射表!$B:$I,4,0)</f>
        <v>功能应用层</v>
      </c>
      <c r="AF3686" s="1" t="str">
        <f>VLOOKUP($K3686,「工具标准名」映射表!$B:$I,5,0)</f>
        <v>功能应用（教学辅助工具）</v>
      </c>
      <c r="AG3686" s="1" t="str">
        <f>VLOOKUP($K3686,「工具标准名」映射表!$B:$I,6,0)</f>
        <v>软件工具</v>
      </c>
      <c r="AH3686" s="1" t="str">
        <f>VLOOKUP($K3686,「工具标准名」映射表!$B:$I,7,0)</f>
        <v>AI智能体</v>
      </c>
      <c r="AI3686" s="1" t="str">
        <f>VLOOKUP($K3686,「工具标准名」映射表!$B:$I,8,0)</f>
        <v>否</v>
      </c>
      <c r="AJ3686" s="1" t="s">
        <v>96</v>
      </c>
      <c r="AK3686" s="1"/>
      <c r="AL3686" s="1"/>
      <c r="AM3686" s="1"/>
      <c r="AN3686" s="1"/>
      <c r="AO3686" s="1"/>
    </row>
    <row r="3687" spans="1:41" ht="16">
      <c r="A3687" s="1" t="s">
        <v>22601</v>
      </c>
      <c r="B3687" s="3">
        <v>46056.463425925896</v>
      </c>
      <c r="C3687" s="14">
        <v>1819</v>
      </c>
      <c r="D3687" s="1" t="s">
        <v>22602</v>
      </c>
      <c r="E3687" s="1" t="s">
        <v>5420</v>
      </c>
      <c r="F3687" s="1" t="s">
        <v>5421</v>
      </c>
      <c r="G3687" s="1" t="s">
        <v>22603</v>
      </c>
      <c r="H3687" s="1" t="s">
        <v>22604</v>
      </c>
      <c r="I3687" s="1" t="s">
        <v>22605</v>
      </c>
      <c r="J3687" s="1" t="s">
        <v>22606</v>
      </c>
      <c r="K3687" s="1" t="s">
        <v>7747</v>
      </c>
      <c r="L3687" s="1" t="s">
        <v>33</v>
      </c>
      <c r="M3687" s="1" t="b">
        <v>0</v>
      </c>
      <c r="N3687" s="1" t="s">
        <v>47</v>
      </c>
      <c r="O3687" s="1" t="s">
        <v>48</v>
      </c>
      <c r="P3687" s="1" t="s">
        <v>4905</v>
      </c>
      <c r="Q3687" s="1" t="s">
        <v>37</v>
      </c>
      <c r="R3687" s="1" t="s">
        <v>38</v>
      </c>
      <c r="S3687" s="1" t="s">
        <v>39</v>
      </c>
      <c r="T3687" s="1" t="s">
        <v>22608</v>
      </c>
      <c r="U3687" s="1" t="s">
        <v>22609</v>
      </c>
      <c r="V3687" s="1" t="s">
        <v>22610</v>
      </c>
      <c r="W3687" s="1" t="s">
        <v>22611</v>
      </c>
      <c r="X3687" s="1" t="s">
        <v>22612</v>
      </c>
      <c r="Y3687" s="1" t="s">
        <v>239</v>
      </c>
      <c r="Z3687" s="1" t="s">
        <v>4864</v>
      </c>
      <c r="AA3687" s="1" t="s">
        <v>23367</v>
      </c>
      <c r="AB3687" s="1" t="s">
        <v>96</v>
      </c>
      <c r="AD3687" s="1" t="str">
        <f>VLOOKUP($K3687,「工具标准名」映射表!$B:$I,3,0)</f>
        <v>DeepSeek 大模型</v>
      </c>
      <c r="AE3687" s="1" t="str">
        <f>VLOOKUP($K3687,「工具标准名」映射表!$B:$I,4,0)</f>
        <v>功能应用层</v>
      </c>
      <c r="AF3687" s="1" t="str">
        <f>VLOOKUP($K3687,「工具标准名」映射表!$B:$I,5,0)</f>
        <v>功能应用（教学辅助工具）</v>
      </c>
      <c r="AG3687" s="1" t="str">
        <f>VLOOKUP($K3687,「工具标准名」映射表!$B:$I,6,0)</f>
        <v>软件工具</v>
      </c>
      <c r="AH3687" s="1" t="str">
        <f>VLOOKUP($K3687,「工具标准名」映射表!$B:$I,7,0)</f>
        <v>大语言模型</v>
      </c>
      <c r="AI3687" s="1" t="str">
        <f>VLOOKUP($K3687,「工具标准名」映射表!$B:$I,8,0)</f>
        <v>是</v>
      </c>
      <c r="AJ3687" s="1" t="s">
        <v>96</v>
      </c>
      <c r="AK3687" s="1"/>
      <c r="AL3687" s="1"/>
      <c r="AM3687" s="1"/>
      <c r="AN3687" s="1"/>
      <c r="AO3687" s="1"/>
    </row>
    <row r="3688" spans="1:41" ht="16">
      <c r="A3688" s="1" t="s">
        <v>22618</v>
      </c>
      <c r="B3688" s="3">
        <v>46056.4633217593</v>
      </c>
      <c r="C3688" s="14">
        <v>1820</v>
      </c>
      <c r="D3688" s="1" t="s">
        <v>22619</v>
      </c>
      <c r="E3688" s="1" t="s">
        <v>2767</v>
      </c>
      <c r="F3688" s="1" t="s">
        <v>5421</v>
      </c>
      <c r="G3688" s="1" t="s">
        <v>22620</v>
      </c>
      <c r="H3688" s="1" t="s">
        <v>22621</v>
      </c>
      <c r="I3688" s="1" t="s">
        <v>22622</v>
      </c>
      <c r="J3688" s="1" t="s">
        <v>22623</v>
      </c>
      <c r="K3688" s="1" t="s">
        <v>1962</v>
      </c>
      <c r="L3688" s="1" t="s">
        <v>33</v>
      </c>
      <c r="M3688" s="1" t="b">
        <v>0</v>
      </c>
      <c r="N3688" s="1" t="s">
        <v>47</v>
      </c>
      <c r="O3688" s="1" t="s">
        <v>54</v>
      </c>
      <c r="P3688" s="1" t="s">
        <v>11663</v>
      </c>
      <c r="Q3688" s="1" t="s">
        <v>37</v>
      </c>
      <c r="R3688" s="1" t="s">
        <v>38</v>
      </c>
      <c r="S3688" s="1" t="s">
        <v>172</v>
      </c>
      <c r="T3688" s="1" t="s">
        <v>22625</v>
      </c>
      <c r="U3688" s="1" t="s">
        <v>22626</v>
      </c>
      <c r="V3688" s="1" t="s">
        <v>22627</v>
      </c>
      <c r="W3688" s="1" t="s">
        <v>22628</v>
      </c>
      <c r="X3688" s="1" t="s">
        <v>22629</v>
      </c>
      <c r="Y3688" s="1" t="s">
        <v>4355</v>
      </c>
      <c r="Z3688" s="1" t="s">
        <v>139</v>
      </c>
      <c r="AA3688" s="1" t="s">
        <v>23370</v>
      </c>
      <c r="AB3688" s="1" t="s">
        <v>164</v>
      </c>
      <c r="AD3688" s="1" t="str">
        <f>VLOOKUP($K3688,「工具标准名」映射表!$B:$I,3,0)</f>
        <v>豆包</v>
      </c>
      <c r="AE3688" s="1" t="str">
        <f>VLOOKUP($K3688,「工具标准名」映射表!$B:$I,4,0)</f>
        <v>功能应用层</v>
      </c>
      <c r="AF3688" s="1" t="str">
        <f>VLOOKUP($K3688,「工具标准名」映射表!$B:$I,5,0)</f>
        <v>功能应用（教学辅助工具）</v>
      </c>
      <c r="AG3688" s="1" t="str">
        <f>VLOOKUP($K3688,「工具标准名」映射表!$B:$I,6,0)</f>
        <v>软件工具</v>
      </c>
      <c r="AH3688" s="1" t="str">
        <f>VLOOKUP($K3688,「工具标准名」映射表!$B:$I,7,0)</f>
        <v>其他</v>
      </c>
      <c r="AI3688" s="1" t="str">
        <f>VLOOKUP($K3688,「工具标准名」映射表!$B:$I,8,0)</f>
        <v>否</v>
      </c>
      <c r="AJ3688" s="1" t="s">
        <v>164</v>
      </c>
      <c r="AK3688" s="1"/>
      <c r="AL3688" s="1"/>
      <c r="AM3688" s="1"/>
      <c r="AN3688" s="1"/>
      <c r="AO3688" s="1"/>
    </row>
    <row r="3689" spans="1:41" ht="16">
      <c r="A3689" s="1" t="s">
        <v>22618</v>
      </c>
      <c r="B3689" s="3">
        <v>46056.4633217593</v>
      </c>
      <c r="C3689" s="14">
        <v>1820</v>
      </c>
      <c r="D3689" s="1" t="s">
        <v>22619</v>
      </c>
      <c r="E3689" s="1" t="s">
        <v>2767</v>
      </c>
      <c r="F3689" s="1" t="s">
        <v>5421</v>
      </c>
      <c r="G3689" s="1" t="s">
        <v>22620</v>
      </c>
      <c r="H3689" s="1" t="s">
        <v>22621</v>
      </c>
      <c r="I3689" s="1" t="s">
        <v>22622</v>
      </c>
      <c r="J3689" s="1" t="s">
        <v>22623</v>
      </c>
      <c r="K3689" s="1" t="s">
        <v>7853</v>
      </c>
      <c r="L3689" s="1" t="s">
        <v>33</v>
      </c>
      <c r="M3689" s="1" t="b">
        <v>0</v>
      </c>
      <c r="N3689" s="1" t="s">
        <v>47</v>
      </c>
      <c r="O3689" s="1" t="s">
        <v>66</v>
      </c>
      <c r="P3689" s="1" t="s">
        <v>7852</v>
      </c>
      <c r="Q3689" s="1" t="s">
        <v>37</v>
      </c>
      <c r="R3689" s="1" t="s">
        <v>38</v>
      </c>
      <c r="S3689" s="1" t="s">
        <v>172</v>
      </c>
      <c r="T3689" s="1" t="s">
        <v>22625</v>
      </c>
      <c r="U3689" s="1" t="s">
        <v>22626</v>
      </c>
      <c r="V3689" s="1" t="s">
        <v>22627</v>
      </c>
      <c r="W3689" s="1" t="s">
        <v>22628</v>
      </c>
      <c r="X3689" s="1" t="s">
        <v>22629</v>
      </c>
      <c r="Y3689" s="1" t="s">
        <v>4355</v>
      </c>
      <c r="Z3689" s="1" t="s">
        <v>7853</v>
      </c>
      <c r="AA3689" s="1">
        <v>0</v>
      </c>
      <c r="AB3689" s="1" t="s">
        <v>164</v>
      </c>
      <c r="AD3689" s="1" t="str">
        <f>VLOOKUP($K3689,「工具标准名」映射表!$B:$I,3,0)</f>
        <v>PowerPoint</v>
      </c>
      <c r="AE3689" s="1" t="str">
        <f>VLOOKUP($K3689,「工具标准名」映射表!$B:$I,4,0)</f>
        <v>功能应用层</v>
      </c>
      <c r="AF3689" s="1" t="str">
        <f>VLOOKUP($K3689,「工具标准名」映射表!$B:$I,5,0)</f>
        <v>功能应用（教学辅助工具）</v>
      </c>
      <c r="AG3689" s="1" t="str">
        <f>VLOOKUP($K3689,「工具标准名」映射表!$B:$I,6,0)</f>
        <v>软件工具</v>
      </c>
      <c r="AH3689" s="1" t="str">
        <f>VLOOKUP($K3689,「工具标准名」映射表!$B:$I,7,0)</f>
        <v>其他</v>
      </c>
      <c r="AI3689" s="1" t="str">
        <f>VLOOKUP($K3689,「工具标准名」映射表!$B:$I,8,0)</f>
        <v>否</v>
      </c>
      <c r="AJ3689" s="1" t="s">
        <v>164</v>
      </c>
      <c r="AK3689" s="1"/>
      <c r="AL3689" s="1"/>
      <c r="AM3689" s="1"/>
      <c r="AN3689" s="1"/>
      <c r="AO3689" s="1"/>
    </row>
    <row r="3690" spans="1:41" ht="16">
      <c r="A3690" s="1" t="s">
        <v>22631</v>
      </c>
      <c r="B3690" s="3">
        <v>46056.463333333297</v>
      </c>
      <c r="C3690" s="14">
        <v>1822</v>
      </c>
      <c r="D3690" s="1" t="s">
        <v>22632</v>
      </c>
      <c r="E3690" s="1" t="s">
        <v>5420</v>
      </c>
      <c r="F3690" s="1" t="s">
        <v>5421</v>
      </c>
      <c r="G3690" s="1" t="s">
        <v>22633</v>
      </c>
      <c r="H3690" s="1" t="s">
        <v>22634</v>
      </c>
      <c r="I3690" s="1" t="s">
        <v>22635</v>
      </c>
      <c r="J3690" s="1" t="s">
        <v>22636</v>
      </c>
      <c r="K3690" s="1" t="s">
        <v>497</v>
      </c>
      <c r="L3690" s="1" t="s">
        <v>33</v>
      </c>
      <c r="M3690" s="1" t="b">
        <v>1</v>
      </c>
      <c r="N3690" s="1" t="s">
        <v>47</v>
      </c>
      <c r="O3690" s="1" t="s">
        <v>66</v>
      </c>
      <c r="P3690" s="1" t="s">
        <v>496</v>
      </c>
      <c r="Q3690" s="1" t="s">
        <v>37</v>
      </c>
      <c r="R3690" s="1" t="s">
        <v>38</v>
      </c>
      <c r="S3690" s="1" t="s">
        <v>39</v>
      </c>
      <c r="T3690" s="1" t="s">
        <v>22638</v>
      </c>
      <c r="U3690" s="1" t="s">
        <v>22639</v>
      </c>
      <c r="V3690" s="1" t="s">
        <v>22640</v>
      </c>
      <c r="W3690" s="1" t="s">
        <v>22641</v>
      </c>
      <c r="X3690" s="1" t="s">
        <v>22642</v>
      </c>
      <c r="Y3690" s="1" t="s">
        <v>156</v>
      </c>
      <c r="Z3690" s="1" t="s">
        <v>497</v>
      </c>
      <c r="AA3690" s="1">
        <v>0</v>
      </c>
      <c r="AB3690" s="1" t="s">
        <v>96</v>
      </c>
      <c r="AD3690" s="1" t="str">
        <f>VLOOKUP($K3690,「工具标准名」映射表!$B:$I,3,0)</f>
        <v>AI互动签到系统</v>
      </c>
      <c r="AE3690" s="1" t="str">
        <f>VLOOKUP($K3690,「工具标准名」映射表!$B:$I,4,0)</f>
        <v>功能应用层</v>
      </c>
      <c r="AF3690" s="1" t="str">
        <f>VLOOKUP($K3690,「工具标准名」映射表!$B:$I,5,0)</f>
        <v>功能应用（平台型综合系统）</v>
      </c>
      <c r="AG3690" s="1" t="str">
        <f>VLOOKUP($K3690,「工具标准名」映射表!$B:$I,6,0)</f>
        <v>软件工具</v>
      </c>
      <c r="AH3690" s="1" t="str">
        <f>VLOOKUP($K3690,「工具标准名」映射表!$B:$I,7,0)</f>
        <v>AI智能体</v>
      </c>
      <c r="AI3690" s="1" t="str">
        <f>VLOOKUP($K3690,「工具标准名」映射表!$B:$I,8,0)</f>
        <v>否</v>
      </c>
      <c r="AJ3690" s="1" t="s">
        <v>96</v>
      </c>
      <c r="AK3690" s="1"/>
      <c r="AL3690" s="1"/>
      <c r="AM3690" s="1"/>
      <c r="AN3690" s="1"/>
      <c r="AO3690" s="1"/>
    </row>
    <row r="3691" spans="1:41" ht="16">
      <c r="A3691" s="1" t="s">
        <v>22643</v>
      </c>
      <c r="B3691" s="3">
        <v>46056.463414351798</v>
      </c>
      <c r="C3691" s="14">
        <v>1823</v>
      </c>
      <c r="D3691" s="1" t="s">
        <v>22644</v>
      </c>
      <c r="E3691" s="1" t="s">
        <v>5420</v>
      </c>
      <c r="F3691" s="1" t="s">
        <v>5421</v>
      </c>
      <c r="G3691" s="1" t="s">
        <v>22645</v>
      </c>
      <c r="H3691" s="1" t="s">
        <v>22646</v>
      </c>
      <c r="I3691" s="1" t="s">
        <v>22647</v>
      </c>
      <c r="J3691" s="1" t="s">
        <v>22648</v>
      </c>
      <c r="K3691" s="1" t="s">
        <v>207</v>
      </c>
      <c r="L3691" s="1" t="s">
        <v>33</v>
      </c>
      <c r="M3691" s="1" t="b">
        <v>0</v>
      </c>
      <c r="N3691" s="1" t="s">
        <v>47</v>
      </c>
      <c r="O3691" s="1" t="s">
        <v>54</v>
      </c>
      <c r="P3691" s="1" t="s">
        <v>14004</v>
      </c>
      <c r="Q3691" s="1" t="s">
        <v>37</v>
      </c>
      <c r="R3691" s="1" t="s">
        <v>171</v>
      </c>
      <c r="S3691" s="1" t="s">
        <v>172</v>
      </c>
      <c r="T3691" s="1" t="s">
        <v>22650</v>
      </c>
      <c r="U3691" s="1" t="s">
        <v>22651</v>
      </c>
      <c r="V3691" s="1" t="s">
        <v>22652</v>
      </c>
      <c r="W3691" s="1" t="s">
        <v>22653</v>
      </c>
      <c r="X3691" s="1" t="s">
        <v>22654</v>
      </c>
      <c r="Y3691" s="1" t="s">
        <v>5224</v>
      </c>
      <c r="Z3691" s="1" t="s">
        <v>207</v>
      </c>
      <c r="AA3691" s="1" t="s">
        <v>23372</v>
      </c>
      <c r="AB3691" s="1" t="s">
        <v>96</v>
      </c>
      <c r="AD3691" s="1" t="str">
        <f>VLOOKUP($K3691,「工具标准名」映射表!$B:$I,3,0)</f>
        <v>即梦AI</v>
      </c>
      <c r="AE3691" s="1" t="str">
        <f>VLOOKUP($K3691,「工具标准名」映射表!$B:$I,4,0)</f>
        <v>功能应用层</v>
      </c>
      <c r="AF3691" s="1" t="str">
        <f>VLOOKUP($K3691,「工具标准名」映射表!$B:$I,5,0)</f>
        <v>功能应用（生成式AI应用-图像类）</v>
      </c>
      <c r="AG3691" s="1" t="str">
        <f>VLOOKUP($K3691,「工具标准名」映射表!$B:$I,6,0)</f>
        <v>软件工具</v>
      </c>
      <c r="AH3691" s="1" t="str">
        <f>VLOOKUP($K3691,「工具标准名」映射表!$B:$I,7,0)</f>
        <v>AI智能体</v>
      </c>
      <c r="AI3691" s="1" t="str">
        <f>VLOOKUP($K3691,「工具标准名」映射表!$B:$I,8,0)</f>
        <v>是</v>
      </c>
      <c r="AJ3691" s="1" t="s">
        <v>96</v>
      </c>
      <c r="AK3691" s="1"/>
      <c r="AL3691" s="1"/>
      <c r="AM3691" s="1"/>
      <c r="AN3691" s="1"/>
      <c r="AO3691" s="1"/>
    </row>
    <row r="3692" spans="1:41" ht="16">
      <c r="A3692" s="1" t="s">
        <v>22643</v>
      </c>
      <c r="B3692" s="3">
        <v>46056.463414351798</v>
      </c>
      <c r="C3692" s="14">
        <v>1823</v>
      </c>
      <c r="D3692" s="1" t="s">
        <v>22644</v>
      </c>
      <c r="E3692" s="1" t="s">
        <v>5420</v>
      </c>
      <c r="F3692" s="1" t="s">
        <v>5421</v>
      </c>
      <c r="G3692" s="1" t="s">
        <v>22645</v>
      </c>
      <c r="H3692" s="1" t="s">
        <v>22646</v>
      </c>
      <c r="I3692" s="1" t="s">
        <v>22647</v>
      </c>
      <c r="J3692" s="1" t="s">
        <v>22648</v>
      </c>
      <c r="K3692" s="1" t="s">
        <v>1962</v>
      </c>
      <c r="L3692" s="1" t="s">
        <v>33</v>
      </c>
      <c r="M3692" s="1" t="b">
        <v>0</v>
      </c>
      <c r="N3692" s="1" t="s">
        <v>47</v>
      </c>
      <c r="O3692" s="1" t="s">
        <v>54</v>
      </c>
      <c r="P3692" s="1" t="s">
        <v>11670</v>
      </c>
      <c r="Q3692" s="1" t="s">
        <v>37</v>
      </c>
      <c r="R3692" s="1" t="s">
        <v>171</v>
      </c>
      <c r="S3692" s="1" t="s">
        <v>172</v>
      </c>
      <c r="T3692" s="1" t="s">
        <v>22650</v>
      </c>
      <c r="U3692" s="1" t="s">
        <v>22651</v>
      </c>
      <c r="V3692" s="1" t="s">
        <v>22652</v>
      </c>
      <c r="W3692" s="1" t="s">
        <v>22653</v>
      </c>
      <c r="X3692" s="1" t="s">
        <v>22654</v>
      </c>
      <c r="Y3692" s="1" t="s">
        <v>5224</v>
      </c>
      <c r="Z3692" s="1" t="s">
        <v>139</v>
      </c>
      <c r="AA3692" s="1" t="s">
        <v>23370</v>
      </c>
      <c r="AB3692" s="1" t="s">
        <v>96</v>
      </c>
      <c r="AD3692" s="1" t="str">
        <f>VLOOKUP($K3692,「工具标准名」映射表!$B:$I,3,0)</f>
        <v>豆包</v>
      </c>
      <c r="AE3692" s="1" t="str">
        <f>VLOOKUP($K3692,「工具标准名」映射表!$B:$I,4,0)</f>
        <v>功能应用层</v>
      </c>
      <c r="AF3692" s="1" t="str">
        <f>VLOOKUP($K3692,「工具标准名」映射表!$B:$I,5,0)</f>
        <v>功能应用（教学辅助工具）</v>
      </c>
      <c r="AG3692" s="1" t="str">
        <f>VLOOKUP($K3692,「工具标准名」映射表!$B:$I,6,0)</f>
        <v>软件工具</v>
      </c>
      <c r="AH3692" s="1" t="str">
        <f>VLOOKUP($K3692,「工具标准名」映射表!$B:$I,7,0)</f>
        <v>其他</v>
      </c>
      <c r="AI3692" s="1" t="str">
        <f>VLOOKUP($K3692,「工具标准名」映射表!$B:$I,8,0)</f>
        <v>否</v>
      </c>
      <c r="AJ3692" s="1" t="s">
        <v>96</v>
      </c>
      <c r="AK3692" s="1"/>
      <c r="AL3692" s="1"/>
      <c r="AM3692" s="1"/>
      <c r="AN3692" s="1"/>
      <c r="AO3692" s="1"/>
    </row>
    <row r="3693" spans="1:41" ht="16">
      <c r="A3693" s="1" t="s">
        <v>22656</v>
      </c>
      <c r="B3693" s="3">
        <v>46056.463483796302</v>
      </c>
      <c r="C3693" s="14">
        <v>1824</v>
      </c>
      <c r="D3693" s="1" t="s">
        <v>22657</v>
      </c>
      <c r="E3693" s="1" t="s">
        <v>164</v>
      </c>
      <c r="F3693" s="1" t="s">
        <v>5421</v>
      </c>
      <c r="G3693" s="1" t="s">
        <v>22658</v>
      </c>
      <c r="H3693" s="1" t="s">
        <v>22659</v>
      </c>
      <c r="I3693" s="1" t="s">
        <v>22660</v>
      </c>
      <c r="J3693" s="1" t="s">
        <v>22661</v>
      </c>
      <c r="K3693" s="1" t="s">
        <v>969</v>
      </c>
      <c r="L3693" s="1" t="s">
        <v>33</v>
      </c>
      <c r="M3693" s="1" t="b">
        <v>0</v>
      </c>
      <c r="N3693" s="1" t="s">
        <v>47</v>
      </c>
      <c r="O3693" s="1" t="s">
        <v>54</v>
      </c>
      <c r="P3693" s="1" t="s">
        <v>968</v>
      </c>
      <c r="Q3693" s="1" t="s">
        <v>37</v>
      </c>
      <c r="R3693" s="1" t="s">
        <v>171</v>
      </c>
      <c r="S3693" s="1" t="s">
        <v>172</v>
      </c>
      <c r="T3693" s="1" t="s">
        <v>22663</v>
      </c>
      <c r="U3693" s="1" t="s">
        <v>22664</v>
      </c>
      <c r="V3693" s="1" t="s">
        <v>22665</v>
      </c>
      <c r="W3693" s="1" t="s">
        <v>28</v>
      </c>
      <c r="X3693" s="1" t="s">
        <v>22666</v>
      </c>
      <c r="Y3693" s="1" t="s">
        <v>178</v>
      </c>
      <c r="Z3693" s="1" t="s">
        <v>969</v>
      </c>
      <c r="AA3693" s="1">
        <v>0</v>
      </c>
      <c r="AB3693" s="1" t="s">
        <v>164</v>
      </c>
      <c r="AD3693" s="1" t="str">
        <f>VLOOKUP($K3693,「工具标准名」映射表!$B:$I,3,0)</f>
        <v>AI创意编辑器</v>
      </c>
      <c r="AE3693" s="1" t="str">
        <f>VLOOKUP($K3693,「工具标准名」映射表!$B:$I,4,0)</f>
        <v>功能应用层</v>
      </c>
      <c r="AF3693" s="1" t="str">
        <f>VLOOKUP($K3693,「工具标准名」映射表!$B:$I,5,0)</f>
        <v>功能应用（教学辅助工具）</v>
      </c>
      <c r="AG3693" s="1" t="str">
        <f>VLOOKUP($K3693,「工具标准名」映射表!$B:$I,6,0)</f>
        <v>软件工具</v>
      </c>
      <c r="AH3693" s="1" t="str">
        <f>VLOOKUP($K3693,「工具标准名」映射表!$B:$I,7,0)</f>
        <v>AI智能体</v>
      </c>
      <c r="AI3693" s="1" t="str">
        <f>VLOOKUP($K3693,「工具标准名」映射表!$B:$I,8,0)</f>
        <v>否</v>
      </c>
      <c r="AJ3693" s="1" t="s">
        <v>164</v>
      </c>
      <c r="AK3693" s="1"/>
      <c r="AL3693" s="1"/>
      <c r="AM3693" s="1"/>
      <c r="AN3693" s="1"/>
      <c r="AO3693" s="1"/>
    </row>
    <row r="3694" spans="1:41" ht="16">
      <c r="A3694" s="1" t="s">
        <v>22656</v>
      </c>
      <c r="B3694" s="3">
        <v>46056.463483796302</v>
      </c>
      <c r="C3694" s="14">
        <v>1824</v>
      </c>
      <c r="D3694" s="1" t="s">
        <v>22657</v>
      </c>
      <c r="E3694" s="1" t="s">
        <v>164</v>
      </c>
      <c r="F3694" s="1" t="s">
        <v>5421</v>
      </c>
      <c r="G3694" s="1" t="s">
        <v>22658</v>
      </c>
      <c r="H3694" s="1" t="s">
        <v>22659</v>
      </c>
      <c r="I3694" s="1" t="s">
        <v>22660</v>
      </c>
      <c r="J3694" s="1" t="s">
        <v>22661</v>
      </c>
      <c r="K3694" s="1" t="s">
        <v>22113</v>
      </c>
      <c r="L3694" s="1" t="s">
        <v>33</v>
      </c>
      <c r="M3694" s="1" t="b">
        <v>0</v>
      </c>
      <c r="N3694" s="1" t="s">
        <v>4288</v>
      </c>
      <c r="O3694" s="1" t="s">
        <v>66</v>
      </c>
      <c r="P3694" s="1" t="s">
        <v>22112</v>
      </c>
      <c r="Q3694" s="1" t="s">
        <v>37</v>
      </c>
      <c r="R3694" s="1" t="s">
        <v>171</v>
      </c>
      <c r="S3694" s="1" t="s">
        <v>172</v>
      </c>
      <c r="T3694" s="1" t="s">
        <v>22663</v>
      </c>
      <c r="U3694" s="1" t="s">
        <v>22664</v>
      </c>
      <c r="V3694" s="1" t="s">
        <v>22665</v>
      </c>
      <c r="W3694" s="1" t="s">
        <v>28</v>
      </c>
      <c r="X3694" s="1" t="s">
        <v>22666</v>
      </c>
      <c r="Y3694" s="1" t="s">
        <v>178</v>
      </c>
      <c r="Z3694" s="1" t="s">
        <v>22113</v>
      </c>
      <c r="AA3694" s="1">
        <v>0</v>
      </c>
      <c r="AB3694" s="1" t="s">
        <v>164</v>
      </c>
      <c r="AD3694" s="1" t="str">
        <f>VLOOKUP($K3694,「工具标准名」映射表!$B:$I,3,0)</f>
        <v>智能绘画平板</v>
      </c>
      <c r="AE3694" s="1" t="str">
        <f>VLOOKUP($K3694,「工具标准名」映射表!$B:$I,4,0)</f>
        <v>功能应用层</v>
      </c>
      <c r="AF3694" s="1" t="str">
        <f>VLOOKUP($K3694,「工具标准名」映射表!$B:$I,5,0)</f>
        <v>功能应用（校级 / 区域级系统）</v>
      </c>
      <c r="AG3694" s="1" t="str">
        <f>VLOOKUP($K3694,「工具标准名」映射表!$B:$I,6,0)</f>
        <v>软件工具</v>
      </c>
      <c r="AH3694" s="1" t="str">
        <f>VLOOKUP($K3694,「工具标准名」映射表!$B:$I,7,0)</f>
        <v>AI智能体</v>
      </c>
      <c r="AI3694" s="1" t="str">
        <f>VLOOKUP($K3694,「工具标准名」映射表!$B:$I,8,0)</f>
        <v>否</v>
      </c>
      <c r="AJ3694" s="1" t="s">
        <v>164</v>
      </c>
      <c r="AK3694" s="1"/>
      <c r="AL3694" s="1"/>
      <c r="AM3694" s="1"/>
      <c r="AN3694" s="1"/>
      <c r="AO3694" s="1"/>
    </row>
    <row r="3695" spans="1:41" ht="16">
      <c r="A3695" s="1" t="s">
        <v>22656</v>
      </c>
      <c r="B3695" s="3">
        <v>46056.463483796302</v>
      </c>
      <c r="C3695" s="14">
        <v>1824</v>
      </c>
      <c r="D3695" s="1" t="s">
        <v>22657</v>
      </c>
      <c r="E3695" s="1" t="s">
        <v>164</v>
      </c>
      <c r="F3695" s="1" t="s">
        <v>5421</v>
      </c>
      <c r="G3695" s="1" t="s">
        <v>22658</v>
      </c>
      <c r="H3695" s="1" t="s">
        <v>22659</v>
      </c>
      <c r="I3695" s="1" t="s">
        <v>22660</v>
      </c>
      <c r="J3695" s="1" t="s">
        <v>22661</v>
      </c>
      <c r="K3695" s="1" t="s">
        <v>4342</v>
      </c>
      <c r="L3695" s="1" t="s">
        <v>33</v>
      </c>
      <c r="M3695" s="1" t="b">
        <v>0</v>
      </c>
      <c r="N3695" s="1" t="s">
        <v>47</v>
      </c>
      <c r="O3695" s="1" t="s">
        <v>54</v>
      </c>
      <c r="P3695" s="1" t="s">
        <v>4336</v>
      </c>
      <c r="Q3695" s="1" t="s">
        <v>37</v>
      </c>
      <c r="R3695" s="1" t="s">
        <v>171</v>
      </c>
      <c r="S3695" s="1" t="s">
        <v>172</v>
      </c>
      <c r="T3695" s="1" t="s">
        <v>22663</v>
      </c>
      <c r="U3695" s="1" t="s">
        <v>22664</v>
      </c>
      <c r="V3695" s="1" t="s">
        <v>22665</v>
      </c>
      <c r="W3695" s="1" t="s">
        <v>28</v>
      </c>
      <c r="X3695" s="1" t="s">
        <v>22666</v>
      </c>
      <c r="Y3695" s="1" t="s">
        <v>178</v>
      </c>
      <c r="Z3695" s="1" t="s">
        <v>4342</v>
      </c>
      <c r="AA3695" s="1">
        <v>0</v>
      </c>
      <c r="AB3695" s="1" t="s">
        <v>164</v>
      </c>
      <c r="AD3695" s="1" t="str">
        <f>VLOOKUP($K3695,「工具标准名」映射表!$B:$I,3,0)</f>
        <v>AR动态秀场</v>
      </c>
      <c r="AE3695" s="1" t="str">
        <f>VLOOKUP($K3695,「工具标准名」映射表!$B:$I,4,0)</f>
        <v>功能应用层</v>
      </c>
      <c r="AF3695" s="1" t="str">
        <f>VLOOKUP($K3695,「工具标准名」映射表!$B:$I,5,0)</f>
        <v>功能应用（教学辅助工具）</v>
      </c>
      <c r="AG3695" s="1" t="str">
        <f>VLOOKUP($K3695,「工具标准名」映射表!$B:$I,6,0)</f>
        <v>软件工具</v>
      </c>
      <c r="AH3695" s="1" t="str">
        <f>VLOOKUP($K3695,「工具标准名」映射表!$B:$I,7,0)</f>
        <v>AI智能体</v>
      </c>
      <c r="AI3695" s="1" t="str">
        <f>VLOOKUP($K3695,「工具标准名」映射表!$B:$I,8,0)</f>
        <v>否</v>
      </c>
      <c r="AJ3695" s="1" t="s">
        <v>164</v>
      </c>
      <c r="AK3695" s="1"/>
      <c r="AL3695" s="1"/>
      <c r="AM3695" s="1"/>
      <c r="AN3695" s="1"/>
      <c r="AO3695" s="1"/>
    </row>
    <row r="3696" spans="1:41" ht="16">
      <c r="A3696" s="1" t="s">
        <v>22669</v>
      </c>
      <c r="B3696" s="3">
        <v>46056.463414351798</v>
      </c>
      <c r="C3696" s="14">
        <v>1825</v>
      </c>
      <c r="D3696" s="1" t="s">
        <v>22670</v>
      </c>
      <c r="E3696" s="1" t="s">
        <v>164</v>
      </c>
      <c r="F3696" s="1" t="s">
        <v>5421</v>
      </c>
      <c r="G3696" s="1" t="s">
        <v>22671</v>
      </c>
      <c r="H3696" s="1" t="s">
        <v>22672</v>
      </c>
      <c r="I3696" s="1" t="s">
        <v>22673</v>
      </c>
      <c r="J3696" s="1" t="s">
        <v>22674</v>
      </c>
      <c r="K3696" s="1" t="s">
        <v>3197</v>
      </c>
      <c r="L3696" s="1" t="s">
        <v>33</v>
      </c>
      <c r="M3696" s="1" t="b">
        <v>0</v>
      </c>
      <c r="N3696" s="1" t="s">
        <v>47</v>
      </c>
      <c r="O3696" s="1" t="s">
        <v>54</v>
      </c>
      <c r="P3696" s="1" t="s">
        <v>3196</v>
      </c>
      <c r="Q3696" s="1" t="s">
        <v>37</v>
      </c>
      <c r="R3696" s="1" t="s">
        <v>38</v>
      </c>
      <c r="S3696" s="1" t="s">
        <v>39</v>
      </c>
      <c r="T3696" s="1" t="s">
        <v>22676</v>
      </c>
      <c r="U3696" s="1" t="s">
        <v>22677</v>
      </c>
      <c r="V3696" s="1" t="s">
        <v>22678</v>
      </c>
      <c r="W3696" s="1" t="s">
        <v>22679</v>
      </c>
      <c r="X3696" s="1" t="s">
        <v>22680</v>
      </c>
      <c r="Y3696" s="1" t="s">
        <v>22681</v>
      </c>
      <c r="Z3696" s="1" t="s">
        <v>3197</v>
      </c>
      <c r="AA3696" s="1">
        <v>0</v>
      </c>
      <c r="AB3696" s="1" t="s">
        <v>164</v>
      </c>
      <c r="AD3696" s="1" t="str">
        <f>VLOOKUP($K3696,「工具标准名」映射表!$B:$I,3,0)</f>
        <v>AI绘本生成软件</v>
      </c>
      <c r="AE3696" s="1" t="str">
        <f>VLOOKUP($K3696,「工具标准名」映射表!$B:$I,4,0)</f>
        <v>功能应用层</v>
      </c>
      <c r="AF3696" s="1" t="str">
        <f>VLOOKUP($K3696,「工具标准名」映射表!$B:$I,5,0)</f>
        <v>功能应用（教学辅助工具）</v>
      </c>
      <c r="AG3696" s="1" t="str">
        <f>VLOOKUP($K3696,「工具标准名」映射表!$B:$I,6,0)</f>
        <v>软件工具</v>
      </c>
      <c r="AH3696" s="1" t="str">
        <f>VLOOKUP($K3696,「工具标准名」映射表!$B:$I,7,0)</f>
        <v>AI智能体</v>
      </c>
      <c r="AI3696" s="1" t="str">
        <f>VLOOKUP($K3696,「工具标准名」映射表!$B:$I,8,0)</f>
        <v>是</v>
      </c>
      <c r="AJ3696" s="1" t="s">
        <v>164</v>
      </c>
      <c r="AK3696" s="1"/>
      <c r="AL3696" s="1"/>
      <c r="AM3696" s="1"/>
      <c r="AN3696" s="1"/>
      <c r="AO3696" s="1"/>
    </row>
    <row r="3697" spans="1:41" ht="16">
      <c r="A3697" s="1" t="s">
        <v>22682</v>
      </c>
      <c r="B3697" s="3">
        <v>46056.463460648098</v>
      </c>
      <c r="C3697" s="14">
        <v>1828</v>
      </c>
      <c r="D3697" s="1" t="s">
        <v>22683</v>
      </c>
      <c r="E3697" s="1" t="s">
        <v>12645</v>
      </c>
      <c r="F3697" s="1" t="s">
        <v>5421</v>
      </c>
      <c r="G3697" s="1" t="s">
        <v>22684</v>
      </c>
      <c r="H3697" s="1" t="s">
        <v>22685</v>
      </c>
      <c r="I3697" s="1" t="s">
        <v>22686</v>
      </c>
      <c r="J3697" s="1" t="s">
        <v>22687</v>
      </c>
      <c r="K3697" s="1" t="s">
        <v>15628</v>
      </c>
      <c r="L3697" s="1" t="s">
        <v>33</v>
      </c>
      <c r="M3697" s="1" t="b">
        <v>1</v>
      </c>
      <c r="N3697" s="1" t="s">
        <v>47</v>
      </c>
      <c r="O3697" s="1" t="s">
        <v>54</v>
      </c>
      <c r="P3697" s="1" t="s">
        <v>15621</v>
      </c>
      <c r="Q3697" s="1" t="s">
        <v>37</v>
      </c>
      <c r="R3697" s="1" t="s">
        <v>38</v>
      </c>
      <c r="S3697" s="1" t="s">
        <v>39</v>
      </c>
      <c r="T3697" s="1" t="s">
        <v>22689</v>
      </c>
      <c r="U3697" s="1" t="s">
        <v>22690</v>
      </c>
      <c r="V3697" s="1" t="s">
        <v>22691</v>
      </c>
      <c r="W3697" s="1" t="s">
        <v>22692</v>
      </c>
      <c r="X3697" s="1" t="s">
        <v>22693</v>
      </c>
      <c r="Y3697" s="1" t="s">
        <v>239</v>
      </c>
      <c r="Z3697" s="1" t="s">
        <v>15628</v>
      </c>
      <c r="AA3697" s="1">
        <v>0</v>
      </c>
      <c r="AB3697" s="1" t="s">
        <v>96</v>
      </c>
      <c r="AD3697" s="1" t="str">
        <f>VLOOKUP($K3697,「工具标准名」映射表!$B:$I,3,0)</f>
        <v>联企智育智能平台</v>
      </c>
      <c r="AE3697" s="1" t="str">
        <f>VLOOKUP($K3697,「工具标准名」映射表!$B:$I,4,0)</f>
        <v>功能应用层</v>
      </c>
      <c r="AF3697" s="1" t="str">
        <f>VLOOKUP($K3697,「工具标准名」映射表!$B:$I,5,0)</f>
        <v>功能应用（Web 教学平台（SaaS））</v>
      </c>
      <c r="AG3697" s="1" t="str">
        <f>VLOOKUP($K3697,「工具标准名」映射表!$B:$I,6,0)</f>
        <v>软件工具</v>
      </c>
      <c r="AH3697" s="1" t="str">
        <f>VLOOKUP($K3697,「工具标准名」映射表!$B:$I,7,0)</f>
        <v>AI智能体</v>
      </c>
      <c r="AI3697" s="1" t="str">
        <f>VLOOKUP($K3697,「工具标准名」映射表!$B:$I,8,0)</f>
        <v>否</v>
      </c>
      <c r="AJ3697" s="1" t="s">
        <v>96</v>
      </c>
      <c r="AK3697" s="1"/>
      <c r="AL3697" s="1"/>
      <c r="AM3697" s="1"/>
      <c r="AN3697" s="1"/>
      <c r="AO3697" s="1"/>
    </row>
    <row r="3698" spans="1:41" ht="16">
      <c r="A3698" s="1" t="s">
        <v>22682</v>
      </c>
      <c r="B3698" s="3">
        <v>46056.463460648098</v>
      </c>
      <c r="C3698" s="14">
        <v>1828</v>
      </c>
      <c r="D3698" s="1" t="s">
        <v>22683</v>
      </c>
      <c r="E3698" s="1" t="s">
        <v>12645</v>
      </c>
      <c r="F3698" s="1" t="s">
        <v>5421</v>
      </c>
      <c r="G3698" s="1" t="s">
        <v>22684</v>
      </c>
      <c r="H3698" s="1" t="s">
        <v>22685</v>
      </c>
      <c r="I3698" s="1" t="s">
        <v>22686</v>
      </c>
      <c r="J3698" s="1" t="s">
        <v>22687</v>
      </c>
      <c r="K3698" s="1" t="s">
        <v>13007</v>
      </c>
      <c r="L3698" s="1" t="s">
        <v>33</v>
      </c>
      <c r="M3698" s="1" t="b">
        <v>0</v>
      </c>
      <c r="N3698" s="1" t="s">
        <v>13005</v>
      </c>
      <c r="O3698" s="1" t="s">
        <v>66</v>
      </c>
      <c r="P3698" s="1" t="s">
        <v>13006</v>
      </c>
      <c r="Q3698" s="1" t="s">
        <v>37</v>
      </c>
      <c r="R3698" s="1" t="s">
        <v>38</v>
      </c>
      <c r="S3698" s="1" t="s">
        <v>39</v>
      </c>
      <c r="T3698" s="1" t="s">
        <v>22689</v>
      </c>
      <c r="U3698" s="1" t="s">
        <v>22690</v>
      </c>
      <c r="V3698" s="1" t="s">
        <v>22691</v>
      </c>
      <c r="W3698" s="1" t="s">
        <v>22692</v>
      </c>
      <c r="X3698" s="1" t="s">
        <v>22693</v>
      </c>
      <c r="Y3698" s="1" t="s">
        <v>239</v>
      </c>
      <c r="Z3698" s="1" t="s">
        <v>13007</v>
      </c>
      <c r="AA3698" s="1">
        <v>0</v>
      </c>
      <c r="AB3698" s="1" t="s">
        <v>96</v>
      </c>
      <c r="AD3698" s="1" t="str">
        <f>VLOOKUP($K3698,「工具标准名」映射表!$B:$I,3,0)</f>
        <v>机械传动探索盒</v>
      </c>
      <c r="AE3698" s="1" t="str">
        <f>VLOOKUP($K3698,「工具标准名」映射表!$B:$I,4,0)</f>
        <v>功能应用层</v>
      </c>
      <c r="AF3698" s="1" t="str">
        <f>VLOOKUP($K3698,「工具标准名」映射表!$B:$I,5,0)</f>
        <v>功能应用（教学辅助工具）</v>
      </c>
      <c r="AG3698" s="1" t="str">
        <f>VLOOKUP($K3698,「工具标准名」映射表!$B:$I,6,0)</f>
        <v>软件工具</v>
      </c>
      <c r="AH3698" s="1" t="str">
        <f>VLOOKUP($K3698,「工具标准名」映射表!$B:$I,7,0)</f>
        <v>AI智能体</v>
      </c>
      <c r="AI3698" s="1" t="str">
        <f>VLOOKUP($K3698,「工具标准名」映射表!$B:$I,8,0)</f>
        <v>否</v>
      </c>
      <c r="AJ3698" s="1" t="s">
        <v>96</v>
      </c>
      <c r="AK3698" s="1"/>
      <c r="AL3698" s="1"/>
      <c r="AM3698" s="1"/>
      <c r="AN3698" s="1"/>
      <c r="AO3698" s="1"/>
    </row>
    <row r="3699" spans="1:41" ht="16">
      <c r="A3699" s="1" t="s">
        <v>22696</v>
      </c>
      <c r="B3699" s="3">
        <v>46056.463506944398</v>
      </c>
      <c r="C3699" s="14">
        <v>1829</v>
      </c>
      <c r="D3699" s="1" t="s">
        <v>5596</v>
      </c>
      <c r="E3699" s="1" t="s">
        <v>7119</v>
      </c>
      <c r="F3699" s="1" t="s">
        <v>5421</v>
      </c>
      <c r="G3699" s="1" t="s">
        <v>22697</v>
      </c>
      <c r="H3699" s="1" t="s">
        <v>22698</v>
      </c>
      <c r="I3699" s="1" t="s">
        <v>22699</v>
      </c>
      <c r="J3699" s="1" t="s">
        <v>22700</v>
      </c>
      <c r="K3699" s="1" t="s">
        <v>1753</v>
      </c>
      <c r="L3699" s="1" t="s">
        <v>33</v>
      </c>
      <c r="M3699" s="1" t="b">
        <v>0</v>
      </c>
      <c r="N3699" s="1" t="s">
        <v>47</v>
      </c>
      <c r="O3699" s="1" t="s">
        <v>48</v>
      </c>
      <c r="P3699" s="1" t="s">
        <v>13401</v>
      </c>
      <c r="Q3699" s="1" t="s">
        <v>37</v>
      </c>
      <c r="R3699" s="1" t="s">
        <v>171</v>
      </c>
      <c r="S3699" s="1" t="s">
        <v>39</v>
      </c>
      <c r="T3699" s="1" t="s">
        <v>22702</v>
      </c>
      <c r="U3699" s="1" t="s">
        <v>22703</v>
      </c>
      <c r="V3699" s="1" t="s">
        <v>22704</v>
      </c>
      <c r="W3699" s="1" t="s">
        <v>22705</v>
      </c>
      <c r="X3699" s="1" t="s">
        <v>22706</v>
      </c>
      <c r="Y3699" s="1" t="s">
        <v>2361</v>
      </c>
      <c r="Z3699" s="1" t="s">
        <v>207</v>
      </c>
      <c r="AA3699" s="1" t="s">
        <v>23372</v>
      </c>
      <c r="AB3699" s="1" t="s">
        <v>164</v>
      </c>
      <c r="AD3699" s="1" t="str">
        <f>VLOOKUP($K3699,「工具标准名」映射表!$B:$I,3,0)</f>
        <v>即梦AI</v>
      </c>
      <c r="AE3699" s="1" t="str">
        <f>VLOOKUP($K3699,「工具标准名」映射表!$B:$I,4,0)</f>
        <v>功能应用层</v>
      </c>
      <c r="AF3699" s="1" t="str">
        <f>VLOOKUP($K3699,「工具标准名」映射表!$B:$I,5,0)</f>
        <v>功能应用（生成式AI应用-图像类）</v>
      </c>
      <c r="AG3699" s="1" t="str">
        <f>VLOOKUP($K3699,「工具标准名」映射表!$B:$I,6,0)</f>
        <v>软件工具</v>
      </c>
      <c r="AH3699" s="1" t="str">
        <f>VLOOKUP($K3699,「工具标准名」映射表!$B:$I,7,0)</f>
        <v>AI智能体</v>
      </c>
      <c r="AI3699" s="1" t="str">
        <f>VLOOKUP($K3699,「工具标准名」映射表!$B:$I,8,0)</f>
        <v>是</v>
      </c>
      <c r="AJ3699" s="1" t="s">
        <v>164</v>
      </c>
      <c r="AK3699" s="1"/>
      <c r="AL3699" s="1"/>
      <c r="AM3699" s="1"/>
      <c r="AN3699" s="1"/>
      <c r="AO3699" s="1"/>
    </row>
    <row r="3700" spans="1:41" ht="16">
      <c r="A3700" s="1" t="s">
        <v>22696</v>
      </c>
      <c r="B3700" s="3">
        <v>46056.463506944398</v>
      </c>
      <c r="C3700" s="14">
        <v>1829</v>
      </c>
      <c r="D3700" s="1" t="s">
        <v>5596</v>
      </c>
      <c r="E3700" s="1" t="s">
        <v>7119</v>
      </c>
      <c r="F3700" s="1" t="s">
        <v>5421</v>
      </c>
      <c r="G3700" s="1" t="s">
        <v>22697</v>
      </c>
      <c r="H3700" s="1" t="s">
        <v>22698</v>
      </c>
      <c r="I3700" s="1" t="s">
        <v>22699</v>
      </c>
      <c r="J3700" s="1" t="s">
        <v>22700</v>
      </c>
      <c r="K3700" s="1" t="s">
        <v>453</v>
      </c>
      <c r="L3700" s="1" t="s">
        <v>33</v>
      </c>
      <c r="M3700" s="1" t="b">
        <v>0</v>
      </c>
      <c r="N3700" s="1" t="s">
        <v>47</v>
      </c>
      <c r="O3700" s="1" t="s">
        <v>48</v>
      </c>
      <c r="P3700" s="1" t="s">
        <v>6290</v>
      </c>
      <c r="Q3700" s="1" t="s">
        <v>37</v>
      </c>
      <c r="R3700" s="1" t="s">
        <v>171</v>
      </c>
      <c r="S3700" s="1" t="s">
        <v>39</v>
      </c>
      <c r="T3700" s="1" t="s">
        <v>22702</v>
      </c>
      <c r="U3700" s="1" t="s">
        <v>22703</v>
      </c>
      <c r="V3700" s="1" t="s">
        <v>22704</v>
      </c>
      <c r="W3700" s="1" t="s">
        <v>22705</v>
      </c>
      <c r="X3700" s="1" t="s">
        <v>22706</v>
      </c>
      <c r="Y3700" s="1" t="s">
        <v>2361</v>
      </c>
      <c r="Z3700" s="1" t="s">
        <v>4864</v>
      </c>
      <c r="AA3700" s="1" t="s">
        <v>23367</v>
      </c>
      <c r="AB3700" s="1" t="s">
        <v>164</v>
      </c>
      <c r="AD3700" s="1" t="str">
        <f>VLOOKUP($K3700,「工具标准名」映射表!$B:$I,3,0)</f>
        <v>DeepSeek 大模型</v>
      </c>
      <c r="AE3700" s="1" t="str">
        <f>VLOOKUP($K3700,「工具标准名」映射表!$B:$I,4,0)</f>
        <v>功能应用层</v>
      </c>
      <c r="AF3700" s="1" t="str">
        <f>VLOOKUP($K3700,「工具标准名」映射表!$B:$I,5,0)</f>
        <v>功能应用（教学辅助工具）</v>
      </c>
      <c r="AG3700" s="1" t="str">
        <f>VLOOKUP($K3700,「工具标准名」映射表!$B:$I,6,0)</f>
        <v>软件工具</v>
      </c>
      <c r="AH3700" s="1" t="str">
        <f>VLOOKUP($K3700,「工具标准名」映射表!$B:$I,7,0)</f>
        <v>AI智能体</v>
      </c>
      <c r="AI3700" s="1" t="str">
        <f>VLOOKUP($K3700,「工具标准名」映射表!$B:$I,8,0)</f>
        <v>否</v>
      </c>
      <c r="AJ3700" s="1" t="s">
        <v>164</v>
      </c>
      <c r="AK3700" s="1"/>
      <c r="AL3700" s="1"/>
      <c r="AM3700" s="1"/>
      <c r="AN3700" s="1"/>
      <c r="AO3700" s="1"/>
    </row>
    <row r="3701" spans="1:41" ht="16">
      <c r="A3701" s="1" t="s">
        <v>22708</v>
      </c>
      <c r="B3701" s="3">
        <v>46056.463472222204</v>
      </c>
      <c r="C3701" s="14">
        <v>1830</v>
      </c>
      <c r="D3701" s="1" t="s">
        <v>22709</v>
      </c>
      <c r="E3701" s="1" t="s">
        <v>12272</v>
      </c>
      <c r="F3701" s="1" t="s">
        <v>5421</v>
      </c>
      <c r="G3701" s="1" t="s">
        <v>22116</v>
      </c>
      <c r="H3701" s="1" t="s">
        <v>22710</v>
      </c>
      <c r="I3701" s="1" t="s">
        <v>818</v>
      </c>
      <c r="J3701" s="1" t="s">
        <v>22711</v>
      </c>
      <c r="K3701" s="1" t="s">
        <v>3301</v>
      </c>
      <c r="L3701" s="1" t="s">
        <v>33</v>
      </c>
      <c r="M3701" s="1" t="b">
        <v>0</v>
      </c>
      <c r="N3701" s="1" t="s">
        <v>47</v>
      </c>
      <c r="O3701" s="1" t="s">
        <v>48</v>
      </c>
      <c r="P3701" s="1" t="s">
        <v>3313</v>
      </c>
      <c r="Q3701" s="1" t="s">
        <v>554</v>
      </c>
      <c r="R3701" s="1" t="s">
        <v>4428</v>
      </c>
      <c r="S3701" s="1" t="s">
        <v>172</v>
      </c>
      <c r="T3701" s="1" t="s">
        <v>22713</v>
      </c>
      <c r="U3701" s="1" t="s">
        <v>2086</v>
      </c>
      <c r="V3701" s="1" t="s">
        <v>22714</v>
      </c>
      <c r="W3701" s="1" t="s">
        <v>22715</v>
      </c>
      <c r="X3701" s="1" t="s">
        <v>22716</v>
      </c>
      <c r="Y3701" s="1" t="s">
        <v>5224</v>
      </c>
      <c r="Z3701" s="1" t="s">
        <v>3301</v>
      </c>
      <c r="AA3701" s="1">
        <v>0</v>
      </c>
      <c r="AB3701" s="1" t="s">
        <v>164</v>
      </c>
      <c r="AD3701" s="1" t="str">
        <f>VLOOKUP($K3701,「工具标准名」映射表!$B:$I,3,0)</f>
        <v>AI艺术创作平台</v>
      </c>
      <c r="AE3701" s="1" t="str">
        <f>VLOOKUP($K3701,「工具标准名」映射表!$B:$I,4,0)</f>
        <v>功能应用层</v>
      </c>
      <c r="AF3701" s="1" t="str">
        <f>VLOOKUP($K3701,「工具标准名」映射表!$B:$I,5,0)</f>
        <v>功能应用（教学辅助工具）</v>
      </c>
      <c r="AG3701" s="1" t="str">
        <f>VLOOKUP($K3701,「工具标准名」映射表!$B:$I,6,0)</f>
        <v>软件工具</v>
      </c>
      <c r="AH3701" s="1" t="str">
        <f>VLOOKUP($K3701,「工具标准名」映射表!$B:$I,7,0)</f>
        <v>AI智能体</v>
      </c>
      <c r="AI3701" s="1" t="str">
        <f>VLOOKUP($K3701,「工具标准名」映射表!$B:$I,8,0)</f>
        <v>否</v>
      </c>
      <c r="AJ3701" s="1" t="s">
        <v>164</v>
      </c>
      <c r="AK3701" s="1"/>
      <c r="AL3701" s="1"/>
      <c r="AM3701" s="1"/>
      <c r="AN3701" s="1"/>
      <c r="AO3701" s="1"/>
    </row>
    <row r="3702" spans="1:41" ht="16">
      <c r="A3702" s="1" t="s">
        <v>22717</v>
      </c>
      <c r="B3702" s="3">
        <v>46056.463449074101</v>
      </c>
      <c r="C3702" s="14">
        <v>1831</v>
      </c>
      <c r="D3702" s="1" t="s">
        <v>22718</v>
      </c>
      <c r="E3702" s="1" t="s">
        <v>2958</v>
      </c>
      <c r="F3702" s="1" t="s">
        <v>5421</v>
      </c>
      <c r="G3702" s="1" t="s">
        <v>22719</v>
      </c>
      <c r="H3702" s="1" t="s">
        <v>22720</v>
      </c>
      <c r="I3702" s="1" t="s">
        <v>10475</v>
      </c>
      <c r="J3702" s="1" t="s">
        <v>985</v>
      </c>
      <c r="Q3702" s="1" t="s">
        <v>37</v>
      </c>
      <c r="R3702" s="1" t="s">
        <v>38</v>
      </c>
      <c r="S3702" s="1" t="s">
        <v>39</v>
      </c>
      <c r="T3702" s="1" t="s">
        <v>22722</v>
      </c>
      <c r="U3702" s="1" t="s">
        <v>818</v>
      </c>
      <c r="V3702" s="1" t="s">
        <v>22723</v>
      </c>
      <c r="W3702" s="1" t="s">
        <v>22724</v>
      </c>
      <c r="X3702" s="1" t="s">
        <v>22725</v>
      </c>
      <c r="Y3702" s="1" t="s">
        <v>2361</v>
      </c>
      <c r="Z3702" s="1" t="e">
        <v>#N/A</v>
      </c>
      <c r="AA3702" s="1" t="e">
        <v>#N/A</v>
      </c>
      <c r="AB3702" s="1" t="s">
        <v>164</v>
      </c>
      <c r="AD3702" s="1" t="e">
        <f>VLOOKUP($K3702,「工具标准名」映射表!$B:$I,3,0)</f>
        <v>#N/A</v>
      </c>
      <c r="AE3702" s="1" t="e">
        <f>VLOOKUP($K3702,「工具标准名」映射表!$B:$I,4,0)</f>
        <v>#N/A</v>
      </c>
      <c r="AF3702" s="1" t="e">
        <f>VLOOKUP($K3702,「工具标准名」映射表!$B:$I,5,0)</f>
        <v>#N/A</v>
      </c>
      <c r="AG3702" s="1" t="e">
        <f>VLOOKUP($K3702,「工具标准名」映射表!$B:$I,6,0)</f>
        <v>#N/A</v>
      </c>
      <c r="AH3702" s="1" t="e">
        <f>VLOOKUP($K3702,「工具标准名」映射表!$B:$I,7,0)</f>
        <v>#N/A</v>
      </c>
      <c r="AI3702" s="1" t="e">
        <f>VLOOKUP($K3702,「工具标准名」映射表!$B:$I,8,0)</f>
        <v>#N/A</v>
      </c>
      <c r="AJ3702" s="1" t="s">
        <v>164</v>
      </c>
      <c r="AK3702" s="1"/>
      <c r="AL3702" s="1"/>
      <c r="AM3702" s="1"/>
      <c r="AN3702" s="1"/>
      <c r="AO3702" s="1"/>
    </row>
    <row r="3703" spans="1:41" ht="16">
      <c r="A3703" s="1" t="s">
        <v>22726</v>
      </c>
      <c r="B3703" s="3">
        <v>46056.463576388902</v>
      </c>
      <c r="C3703" s="14">
        <v>1834</v>
      </c>
      <c r="D3703" s="1" t="s">
        <v>22727</v>
      </c>
      <c r="E3703" s="1" t="s">
        <v>96</v>
      </c>
      <c r="F3703" s="1" t="s">
        <v>5421</v>
      </c>
      <c r="G3703" s="1" t="s">
        <v>22728</v>
      </c>
      <c r="H3703" s="1" t="s">
        <v>22729</v>
      </c>
      <c r="I3703" s="1" t="s">
        <v>22730</v>
      </c>
      <c r="J3703" s="1" t="s">
        <v>22731</v>
      </c>
      <c r="K3703" s="1" t="s">
        <v>214</v>
      </c>
      <c r="L3703" s="1" t="s">
        <v>33</v>
      </c>
      <c r="M3703" s="1" t="b">
        <v>0</v>
      </c>
      <c r="N3703" s="1" t="s">
        <v>47</v>
      </c>
      <c r="O3703" s="1" t="s">
        <v>54</v>
      </c>
      <c r="P3703" s="1" t="s">
        <v>19079</v>
      </c>
      <c r="Q3703" s="1" t="s">
        <v>87</v>
      </c>
      <c r="R3703" s="1" t="s">
        <v>836</v>
      </c>
      <c r="S3703" s="1" t="s">
        <v>39</v>
      </c>
      <c r="T3703" s="1" t="s">
        <v>22733</v>
      </c>
      <c r="U3703" s="1" t="s">
        <v>22734</v>
      </c>
      <c r="V3703" s="1" t="s">
        <v>22735</v>
      </c>
      <c r="W3703" s="1" t="s">
        <v>28</v>
      </c>
      <c r="X3703" s="1" t="s">
        <v>22736</v>
      </c>
      <c r="Y3703" s="1" t="s">
        <v>2361</v>
      </c>
      <c r="Z3703" s="1" t="s">
        <v>214</v>
      </c>
      <c r="AA3703" s="1" t="s">
        <v>23374</v>
      </c>
      <c r="AB3703" s="1" t="s">
        <v>96</v>
      </c>
      <c r="AD3703" s="1" t="str">
        <f>VLOOKUP($K3703,「工具标准名」映射表!$B:$I,3,0)</f>
        <v>希沃白板</v>
      </c>
      <c r="AE3703" s="1" t="str">
        <f>VLOOKUP($K3703,「工具标准名」映射表!$B:$I,4,0)</f>
        <v>功能应用层</v>
      </c>
      <c r="AF3703" s="1" t="str">
        <f>VLOOKUP($K3703,「工具标准名」映射表!$B:$I,5,0)</f>
        <v>功能应用（教学辅助工具）</v>
      </c>
      <c r="AG3703" s="1" t="str">
        <f>VLOOKUP($K3703,「工具标准名」映射表!$B:$I,6,0)</f>
        <v>软件工具</v>
      </c>
      <c r="AH3703" s="1" t="str">
        <f>VLOOKUP($K3703,「工具标准名」映射表!$B:$I,7,0)</f>
        <v>AI智能体</v>
      </c>
      <c r="AI3703" s="1" t="str">
        <f>VLOOKUP($K3703,「工具标准名」映射表!$B:$I,8,0)</f>
        <v>否</v>
      </c>
      <c r="AJ3703" s="1" t="s">
        <v>96</v>
      </c>
      <c r="AK3703" s="1"/>
      <c r="AL3703" s="1"/>
      <c r="AM3703" s="1"/>
      <c r="AN3703" s="1"/>
      <c r="AO3703" s="1"/>
    </row>
    <row r="3704" spans="1:41" ht="16">
      <c r="A3704" s="1" t="s">
        <v>22737</v>
      </c>
      <c r="B3704" s="3">
        <v>46056.463564814803</v>
      </c>
      <c r="C3704" s="14">
        <v>1835</v>
      </c>
      <c r="D3704" s="1" t="s">
        <v>22738</v>
      </c>
      <c r="E3704" s="1" t="s">
        <v>96</v>
      </c>
      <c r="F3704" s="1" t="s">
        <v>5421</v>
      </c>
      <c r="G3704" s="1" t="s">
        <v>176</v>
      </c>
      <c r="H3704" s="1" t="s">
        <v>22739</v>
      </c>
      <c r="I3704" s="1" t="s">
        <v>22740</v>
      </c>
      <c r="J3704" s="1" t="s">
        <v>22741</v>
      </c>
      <c r="K3704" s="1" t="s">
        <v>4221</v>
      </c>
      <c r="L3704" s="1" t="s">
        <v>33</v>
      </c>
      <c r="M3704" s="1" t="b">
        <v>0</v>
      </c>
      <c r="N3704" s="1" t="s">
        <v>47</v>
      </c>
      <c r="O3704" s="1" t="s">
        <v>48</v>
      </c>
      <c r="P3704" s="1" t="s">
        <v>4220</v>
      </c>
      <c r="Q3704" s="1" t="s">
        <v>87</v>
      </c>
      <c r="R3704" s="1" t="s">
        <v>234</v>
      </c>
      <c r="S3704" s="1" t="s">
        <v>172</v>
      </c>
      <c r="T3704" s="1" t="s">
        <v>22743</v>
      </c>
      <c r="U3704" s="1" t="s">
        <v>22744</v>
      </c>
      <c r="V3704" s="1" t="s">
        <v>22745</v>
      </c>
      <c r="W3704" s="1" t="s">
        <v>22746</v>
      </c>
      <c r="X3704" s="1" t="s">
        <v>22747</v>
      </c>
      <c r="Y3704" s="1" t="s">
        <v>4355</v>
      </c>
      <c r="Z3704" s="1" t="s">
        <v>4221</v>
      </c>
      <c r="AA3704" s="1">
        <v>0</v>
      </c>
      <c r="AB3704" s="1" t="s">
        <v>96</v>
      </c>
      <c r="AD3704" s="1" t="str">
        <f>VLOOKUP($K3704,「工具标准名」映射表!$B:$I,3,0)</f>
        <v>AI音乐教学平台</v>
      </c>
      <c r="AE3704" s="1" t="str">
        <f>VLOOKUP($K3704,「工具标准名」映射表!$B:$I,4,0)</f>
        <v>功能应用层</v>
      </c>
      <c r="AF3704" s="1" t="str">
        <f>VLOOKUP($K3704,「工具标准名」映射表!$B:$I,5,0)</f>
        <v>功能应用（教学辅助工具）</v>
      </c>
      <c r="AG3704" s="1" t="str">
        <f>VLOOKUP($K3704,「工具标准名」映射表!$B:$I,6,0)</f>
        <v>软件工具</v>
      </c>
      <c r="AH3704" s="1" t="str">
        <f>VLOOKUP($K3704,「工具标准名」映射表!$B:$I,7,0)</f>
        <v>AI智能体</v>
      </c>
      <c r="AI3704" s="1" t="str">
        <f>VLOOKUP($K3704,「工具标准名」映射表!$B:$I,8,0)</f>
        <v>否</v>
      </c>
      <c r="AJ3704" s="1" t="s">
        <v>96</v>
      </c>
      <c r="AK3704" s="1"/>
      <c r="AL3704" s="1"/>
      <c r="AM3704" s="1"/>
      <c r="AN3704" s="1"/>
      <c r="AO3704" s="1"/>
    </row>
    <row r="3705" spans="1:41" ht="16">
      <c r="A3705" s="1" t="s">
        <v>22737</v>
      </c>
      <c r="B3705" s="3">
        <v>46056.463564814803</v>
      </c>
      <c r="C3705" s="14">
        <v>1835</v>
      </c>
      <c r="D3705" s="1" t="s">
        <v>22738</v>
      </c>
      <c r="E3705" s="1" t="s">
        <v>96</v>
      </c>
      <c r="F3705" s="1" t="s">
        <v>5421</v>
      </c>
      <c r="G3705" s="1" t="s">
        <v>176</v>
      </c>
      <c r="H3705" s="1" t="s">
        <v>22739</v>
      </c>
      <c r="I3705" s="1" t="s">
        <v>22740</v>
      </c>
      <c r="J3705" s="1" t="s">
        <v>22741</v>
      </c>
      <c r="K3705" s="1" t="s">
        <v>827</v>
      </c>
      <c r="L3705" s="1" t="s">
        <v>33</v>
      </c>
      <c r="M3705" s="1" t="b">
        <v>0</v>
      </c>
      <c r="N3705" s="1" t="s">
        <v>47</v>
      </c>
      <c r="O3705" s="1" t="s">
        <v>48</v>
      </c>
      <c r="P3705" s="1" t="s">
        <v>821</v>
      </c>
      <c r="Q3705" s="1" t="s">
        <v>87</v>
      </c>
      <c r="R3705" s="1" t="s">
        <v>234</v>
      </c>
      <c r="S3705" s="1" t="s">
        <v>172</v>
      </c>
      <c r="T3705" s="1" t="s">
        <v>22743</v>
      </c>
      <c r="U3705" s="1" t="s">
        <v>22744</v>
      </c>
      <c r="V3705" s="1" t="s">
        <v>22745</v>
      </c>
      <c r="W3705" s="1" t="s">
        <v>22746</v>
      </c>
      <c r="X3705" s="1" t="s">
        <v>22747</v>
      </c>
      <c r="Y3705" s="1" t="s">
        <v>4355</v>
      </c>
      <c r="Z3705" s="1" t="s">
        <v>827</v>
      </c>
      <c r="AA3705" s="1">
        <v>0</v>
      </c>
      <c r="AB3705" s="1" t="s">
        <v>96</v>
      </c>
      <c r="AD3705" s="1" t="str">
        <f>VLOOKUP($K3705,「工具标准名」映射表!$B:$I,3,0)</f>
        <v>AI兴趣分析系统</v>
      </c>
      <c r="AE3705" s="1" t="str">
        <f>VLOOKUP($K3705,「工具标准名」映射表!$B:$I,4,0)</f>
        <v>功能应用层</v>
      </c>
      <c r="AF3705" s="1" t="str">
        <f>VLOOKUP($K3705,「工具标准名」映射表!$B:$I,5,0)</f>
        <v>功能应用（教学辅助工具）</v>
      </c>
      <c r="AG3705" s="1" t="str">
        <f>VLOOKUP($K3705,「工具标准名」映射表!$B:$I,6,0)</f>
        <v>软件工具</v>
      </c>
      <c r="AH3705" s="1" t="str">
        <f>VLOOKUP($K3705,「工具标准名」映射表!$B:$I,7,0)</f>
        <v>AI智能体</v>
      </c>
      <c r="AI3705" s="1" t="str">
        <f>VLOOKUP($K3705,「工具标准名」映射表!$B:$I,8,0)</f>
        <v>否</v>
      </c>
      <c r="AJ3705" s="1" t="s">
        <v>96</v>
      </c>
      <c r="AK3705" s="1"/>
      <c r="AL3705" s="1"/>
      <c r="AM3705" s="1"/>
      <c r="AN3705" s="1"/>
      <c r="AO3705" s="1"/>
    </row>
    <row r="3706" spans="1:41" ht="16">
      <c r="A3706" s="1" t="s">
        <v>22737</v>
      </c>
      <c r="B3706" s="3">
        <v>46056.463564814803</v>
      </c>
      <c r="C3706" s="14">
        <v>1835</v>
      </c>
      <c r="D3706" s="1" t="s">
        <v>22738</v>
      </c>
      <c r="E3706" s="1" t="s">
        <v>96</v>
      </c>
      <c r="F3706" s="1" t="s">
        <v>5421</v>
      </c>
      <c r="G3706" s="1" t="s">
        <v>176</v>
      </c>
      <c r="H3706" s="1" t="s">
        <v>22739</v>
      </c>
      <c r="I3706" s="1" t="s">
        <v>22740</v>
      </c>
      <c r="J3706" s="1" t="s">
        <v>22741</v>
      </c>
      <c r="K3706" s="1" t="s">
        <v>983</v>
      </c>
      <c r="L3706" s="1" t="s">
        <v>33</v>
      </c>
      <c r="M3706" s="1" t="b">
        <v>0</v>
      </c>
      <c r="N3706" s="1" t="s">
        <v>47</v>
      </c>
      <c r="O3706" s="1" t="s">
        <v>48</v>
      </c>
      <c r="P3706" s="1" t="s">
        <v>977</v>
      </c>
      <c r="Q3706" s="1" t="s">
        <v>87</v>
      </c>
      <c r="R3706" s="1" t="s">
        <v>234</v>
      </c>
      <c r="S3706" s="1" t="s">
        <v>172</v>
      </c>
      <c r="T3706" s="1" t="s">
        <v>22743</v>
      </c>
      <c r="U3706" s="1" t="s">
        <v>22744</v>
      </c>
      <c r="V3706" s="1" t="s">
        <v>22745</v>
      </c>
      <c r="W3706" s="1" t="s">
        <v>22746</v>
      </c>
      <c r="X3706" s="1" t="s">
        <v>22747</v>
      </c>
      <c r="Y3706" s="1" t="s">
        <v>4355</v>
      </c>
      <c r="Z3706" s="1" t="s">
        <v>983</v>
      </c>
      <c r="AA3706" s="1">
        <v>0</v>
      </c>
      <c r="AB3706" s="1" t="s">
        <v>96</v>
      </c>
      <c r="AD3706" s="1" t="str">
        <f>VLOOKUP($K3706,「工具标准名」映射表!$B:$I,3,0)</f>
        <v>AI创编功能</v>
      </c>
      <c r="AE3706" s="1" t="str">
        <f>VLOOKUP($K3706,「工具标准名」映射表!$B:$I,4,0)</f>
        <v>功能应用层</v>
      </c>
      <c r="AF3706" s="1" t="str">
        <f>VLOOKUP($K3706,「工具标准名」映射表!$B:$I,5,0)</f>
        <v>功能应用（教学辅助工具）</v>
      </c>
      <c r="AG3706" s="1" t="str">
        <f>VLOOKUP($K3706,「工具标准名」映射表!$B:$I,6,0)</f>
        <v>软件工具</v>
      </c>
      <c r="AH3706" s="1" t="str">
        <f>VLOOKUP($K3706,「工具标准名」映射表!$B:$I,7,0)</f>
        <v>AI智能体</v>
      </c>
      <c r="AI3706" s="1" t="str">
        <f>VLOOKUP($K3706,「工具标准名」映射表!$B:$I,8,0)</f>
        <v>否</v>
      </c>
      <c r="AJ3706" s="1" t="s">
        <v>96</v>
      </c>
      <c r="AK3706" s="1"/>
      <c r="AL3706" s="1"/>
      <c r="AM3706" s="1"/>
      <c r="AN3706" s="1"/>
      <c r="AO3706" s="1"/>
    </row>
    <row r="3707" spans="1:41" ht="16">
      <c r="A3707" s="1" t="s">
        <v>22749</v>
      </c>
      <c r="B3707" s="3">
        <v>46056.463564814803</v>
      </c>
      <c r="C3707" s="14">
        <v>1836</v>
      </c>
      <c r="D3707" s="1" t="s">
        <v>22750</v>
      </c>
      <c r="E3707" s="1" t="s">
        <v>22751</v>
      </c>
      <c r="F3707" s="1" t="s">
        <v>5421</v>
      </c>
      <c r="G3707" s="1" t="s">
        <v>22752</v>
      </c>
      <c r="H3707" s="1" t="s">
        <v>22753</v>
      </c>
      <c r="I3707" s="1" t="s">
        <v>22754</v>
      </c>
      <c r="J3707" s="1" t="s">
        <v>22755</v>
      </c>
      <c r="K3707" s="1" t="s">
        <v>139</v>
      </c>
      <c r="L3707" s="1" t="s">
        <v>33</v>
      </c>
      <c r="M3707" s="1" t="b">
        <v>0</v>
      </c>
      <c r="N3707" s="1" t="s">
        <v>47</v>
      </c>
      <c r="O3707" s="1" t="s">
        <v>66</v>
      </c>
      <c r="P3707" s="1" t="s">
        <v>10683</v>
      </c>
      <c r="Q3707" s="1" t="s">
        <v>37</v>
      </c>
      <c r="R3707" s="1" t="s">
        <v>171</v>
      </c>
      <c r="S3707" s="1" t="s">
        <v>172</v>
      </c>
      <c r="T3707" s="1" t="s">
        <v>22757</v>
      </c>
      <c r="U3707" s="1" t="s">
        <v>22754</v>
      </c>
      <c r="V3707" s="1" t="s">
        <v>7059</v>
      </c>
      <c r="W3707" s="1" t="s">
        <v>276</v>
      </c>
      <c r="X3707" s="1" t="s">
        <v>22758</v>
      </c>
      <c r="Y3707" s="1" t="s">
        <v>5224</v>
      </c>
      <c r="Z3707" s="1" t="s">
        <v>139</v>
      </c>
      <c r="AA3707" s="1" t="s">
        <v>23370</v>
      </c>
      <c r="AB3707" s="1" t="s">
        <v>96</v>
      </c>
      <c r="AD3707" s="1" t="str">
        <f>VLOOKUP($K3707,「工具标准名」映射表!$B:$I,3,0)</f>
        <v>豆包</v>
      </c>
      <c r="AE3707" s="1" t="str">
        <f>VLOOKUP($K3707,「工具标准名」映射表!$B:$I,4,0)</f>
        <v>功能应用层</v>
      </c>
      <c r="AF3707" s="1" t="str">
        <f>VLOOKUP($K3707,「工具标准名」映射表!$B:$I,5,0)</f>
        <v>功能应用（教学辅助工具）</v>
      </c>
      <c r="AG3707" s="1" t="str">
        <f>VLOOKUP($K3707,「工具标准名」映射表!$B:$I,6,0)</f>
        <v>软件工具</v>
      </c>
      <c r="AH3707" s="1" t="str">
        <f>VLOOKUP($K3707,「工具标准名」映射表!$B:$I,7,0)</f>
        <v>其他</v>
      </c>
      <c r="AI3707" s="1" t="str">
        <f>VLOOKUP($K3707,「工具标准名」映射表!$B:$I,8,0)</f>
        <v>否</v>
      </c>
      <c r="AJ3707" s="1" t="s">
        <v>96</v>
      </c>
      <c r="AK3707" s="1"/>
      <c r="AL3707" s="1"/>
      <c r="AM3707" s="1"/>
      <c r="AN3707" s="1"/>
      <c r="AO3707" s="1"/>
    </row>
    <row r="3708" spans="1:41" ht="16">
      <c r="A3708" s="1" t="s">
        <v>22749</v>
      </c>
      <c r="B3708" s="3">
        <v>46056.463564814803</v>
      </c>
      <c r="C3708" s="14">
        <v>1836</v>
      </c>
      <c r="D3708" s="1" t="s">
        <v>22750</v>
      </c>
      <c r="E3708" s="1" t="s">
        <v>22751</v>
      </c>
      <c r="F3708" s="1" t="s">
        <v>5421</v>
      </c>
      <c r="G3708" s="1" t="s">
        <v>22752</v>
      </c>
      <c r="H3708" s="1" t="s">
        <v>22753</v>
      </c>
      <c r="I3708" s="1" t="s">
        <v>22754</v>
      </c>
      <c r="J3708" s="1" t="s">
        <v>22755</v>
      </c>
      <c r="K3708" s="1" t="s">
        <v>207</v>
      </c>
      <c r="L3708" s="1" t="s">
        <v>33</v>
      </c>
      <c r="M3708" s="1" t="b">
        <v>0</v>
      </c>
      <c r="N3708" s="1" t="s">
        <v>47</v>
      </c>
      <c r="O3708" s="1" t="s">
        <v>66</v>
      </c>
      <c r="P3708" s="1" t="s">
        <v>25880</v>
      </c>
      <c r="Q3708" s="1" t="s">
        <v>37</v>
      </c>
      <c r="R3708" s="1" t="s">
        <v>171</v>
      </c>
      <c r="S3708" s="1" t="s">
        <v>172</v>
      </c>
      <c r="T3708" s="1" t="s">
        <v>22757</v>
      </c>
      <c r="U3708" s="1" t="s">
        <v>22754</v>
      </c>
      <c r="V3708" s="1" t="s">
        <v>7059</v>
      </c>
      <c r="W3708" s="1" t="s">
        <v>276</v>
      </c>
      <c r="X3708" s="1" t="s">
        <v>22758</v>
      </c>
      <c r="Y3708" s="1" t="s">
        <v>5224</v>
      </c>
      <c r="Z3708" s="1" t="s">
        <v>207</v>
      </c>
      <c r="AA3708" s="1" t="s">
        <v>23372</v>
      </c>
      <c r="AB3708" s="1" t="s">
        <v>96</v>
      </c>
      <c r="AD3708" s="1" t="str">
        <f>VLOOKUP($K3708,「工具标准名」映射表!$B:$I,3,0)</f>
        <v>即梦AI</v>
      </c>
      <c r="AE3708" s="1" t="str">
        <f>VLOOKUP($K3708,「工具标准名」映射表!$B:$I,4,0)</f>
        <v>功能应用层</v>
      </c>
      <c r="AF3708" s="1" t="str">
        <f>VLOOKUP($K3708,「工具标准名」映射表!$B:$I,5,0)</f>
        <v>功能应用（生成式AI应用-图像类）</v>
      </c>
      <c r="AG3708" s="1" t="str">
        <f>VLOOKUP($K3708,「工具标准名」映射表!$B:$I,6,0)</f>
        <v>软件工具</v>
      </c>
      <c r="AH3708" s="1" t="str">
        <f>VLOOKUP($K3708,「工具标准名」映射表!$B:$I,7,0)</f>
        <v>AI智能体</v>
      </c>
      <c r="AI3708" s="1" t="str">
        <f>VLOOKUP($K3708,「工具标准名」映射表!$B:$I,8,0)</f>
        <v>是</v>
      </c>
      <c r="AJ3708" s="1" t="s">
        <v>96</v>
      </c>
      <c r="AK3708" s="1"/>
      <c r="AL3708" s="1"/>
      <c r="AM3708" s="1"/>
      <c r="AN3708" s="1"/>
      <c r="AO3708" s="1"/>
    </row>
    <row r="3709" spans="1:41" ht="16">
      <c r="A3709" s="1" t="s">
        <v>22749</v>
      </c>
      <c r="B3709" s="3">
        <v>46056.463564814803</v>
      </c>
      <c r="C3709" s="14">
        <v>1836</v>
      </c>
      <c r="D3709" s="1" t="s">
        <v>22750</v>
      </c>
      <c r="E3709" s="1" t="s">
        <v>22751</v>
      </c>
      <c r="F3709" s="1" t="s">
        <v>5421</v>
      </c>
      <c r="G3709" s="1" t="s">
        <v>22752</v>
      </c>
      <c r="H3709" s="1" t="s">
        <v>22753</v>
      </c>
      <c r="I3709" s="1" t="s">
        <v>22754</v>
      </c>
      <c r="J3709" s="1" t="s">
        <v>22755</v>
      </c>
      <c r="K3709" s="1" t="s">
        <v>222</v>
      </c>
      <c r="L3709" s="1" t="s">
        <v>33</v>
      </c>
      <c r="M3709" s="1" t="b">
        <v>0</v>
      </c>
      <c r="N3709" s="1" t="s">
        <v>47</v>
      </c>
      <c r="O3709" s="1" t="s">
        <v>66</v>
      </c>
      <c r="P3709" s="1" t="s">
        <v>14690</v>
      </c>
      <c r="Q3709" s="1" t="s">
        <v>37</v>
      </c>
      <c r="R3709" s="1" t="s">
        <v>171</v>
      </c>
      <c r="S3709" s="1" t="s">
        <v>172</v>
      </c>
      <c r="T3709" s="1" t="s">
        <v>22757</v>
      </c>
      <c r="U3709" s="1" t="s">
        <v>22754</v>
      </c>
      <c r="V3709" s="1" t="s">
        <v>7059</v>
      </c>
      <c r="W3709" s="1" t="s">
        <v>276</v>
      </c>
      <c r="X3709" s="1" t="s">
        <v>22758</v>
      </c>
      <c r="Y3709" s="1" t="s">
        <v>5224</v>
      </c>
      <c r="Z3709" s="1" t="s">
        <v>2346</v>
      </c>
      <c r="AA3709" s="1" t="s">
        <v>23372</v>
      </c>
      <c r="AB3709" s="1" t="s">
        <v>96</v>
      </c>
      <c r="AD3709" s="1" t="str">
        <f>VLOOKUP($K3709,「工具标准名」映射表!$B:$I,3,0)</f>
        <v>剪映AI</v>
      </c>
      <c r="AE3709" s="1" t="str">
        <f>VLOOKUP($K3709,「工具标准名」映射表!$B:$I,4,0)</f>
        <v>功能应用层</v>
      </c>
      <c r="AF3709" s="1" t="str">
        <f>VLOOKUP($K3709,「工具标准名」映射表!$B:$I,5,0)</f>
        <v>功能应用层（AI智能体）</v>
      </c>
      <c r="AG3709" s="1" t="str">
        <f>VLOOKUP($K3709,「工具标准名」映射表!$B:$I,6,0)</f>
        <v>软件工具</v>
      </c>
      <c r="AH3709" s="1" t="str">
        <f>VLOOKUP($K3709,「工具标准名」映射表!$B:$I,7,0)</f>
        <v>AI智能体</v>
      </c>
      <c r="AI3709" s="1" t="str">
        <f>VLOOKUP($K3709,「工具标准名」映射表!$B:$I,8,0)</f>
        <v>是</v>
      </c>
      <c r="AJ3709" s="1" t="s">
        <v>96</v>
      </c>
      <c r="AK3709" s="1"/>
      <c r="AL3709" s="1"/>
      <c r="AM3709" s="1"/>
      <c r="AN3709" s="1"/>
      <c r="AO3709" s="1"/>
    </row>
    <row r="3710" spans="1:41" ht="16">
      <c r="A3710" s="1" t="s">
        <v>22761</v>
      </c>
      <c r="B3710" s="3">
        <v>46056.463564814803</v>
      </c>
      <c r="C3710" s="14">
        <v>1838</v>
      </c>
      <c r="D3710" s="1" t="s">
        <v>22762</v>
      </c>
      <c r="E3710" s="1" t="s">
        <v>15842</v>
      </c>
      <c r="F3710" s="1" t="s">
        <v>5421</v>
      </c>
      <c r="G3710" s="1" t="s">
        <v>22763</v>
      </c>
      <c r="H3710" s="1" t="s">
        <v>22764</v>
      </c>
      <c r="I3710" s="1" t="s">
        <v>22765</v>
      </c>
      <c r="J3710" s="1" t="s">
        <v>22766</v>
      </c>
      <c r="K3710" s="1" t="s">
        <v>2090</v>
      </c>
      <c r="L3710" s="1" t="s">
        <v>33</v>
      </c>
      <c r="M3710" s="1" t="b">
        <v>0</v>
      </c>
      <c r="N3710" s="1" t="s">
        <v>47</v>
      </c>
      <c r="O3710" s="1" t="s">
        <v>54</v>
      </c>
      <c r="P3710" s="1" t="s">
        <v>2084</v>
      </c>
      <c r="Q3710" s="1" t="s">
        <v>37</v>
      </c>
      <c r="R3710" s="1" t="s">
        <v>38</v>
      </c>
      <c r="S3710" s="1" t="s">
        <v>39</v>
      </c>
      <c r="T3710" s="1" t="s">
        <v>22767</v>
      </c>
      <c r="U3710" s="1" t="s">
        <v>22768</v>
      </c>
      <c r="V3710" s="1" t="s">
        <v>22769</v>
      </c>
      <c r="W3710" s="1" t="s">
        <v>28</v>
      </c>
      <c r="X3710" s="1" t="s">
        <v>22770</v>
      </c>
      <c r="Y3710" s="1" t="s">
        <v>10684</v>
      </c>
      <c r="Z3710" s="1" t="s">
        <v>2090</v>
      </c>
      <c r="AA3710" s="1">
        <v>0</v>
      </c>
      <c r="AB3710" s="1" t="s">
        <v>96</v>
      </c>
      <c r="AD3710" s="1" t="str">
        <f>VLOOKUP($K3710,「工具标准名」映射表!$B:$I,3,0)</f>
        <v>AI故事生成工具</v>
      </c>
      <c r="AE3710" s="1" t="str">
        <f>VLOOKUP($K3710,「工具标准名」映射表!$B:$I,4,0)</f>
        <v>功能应用层</v>
      </c>
      <c r="AF3710" s="1" t="str">
        <f>VLOOKUP($K3710,「工具标准名」映射表!$B:$I,5,0)</f>
        <v>功能应用（生成式AI应用-语言类）</v>
      </c>
      <c r="AG3710" s="1" t="str">
        <f>VLOOKUP($K3710,「工具标准名」映射表!$B:$I,6,0)</f>
        <v>软件工具</v>
      </c>
      <c r="AH3710" s="1" t="str">
        <f>VLOOKUP($K3710,「工具标准名」映射表!$B:$I,7,0)</f>
        <v>AI智能体</v>
      </c>
      <c r="AI3710" s="1" t="str">
        <f>VLOOKUP($K3710,「工具标准名」映射表!$B:$I,8,0)</f>
        <v>是</v>
      </c>
      <c r="AJ3710" s="1" t="s">
        <v>96</v>
      </c>
      <c r="AK3710" s="1"/>
      <c r="AL3710" s="1"/>
      <c r="AM3710" s="1"/>
      <c r="AN3710" s="1"/>
      <c r="AO3710" s="1"/>
    </row>
    <row r="3711" spans="1:41" ht="16">
      <c r="A3711" s="1" t="s">
        <v>22761</v>
      </c>
      <c r="B3711" s="3">
        <v>46056.463564814803</v>
      </c>
      <c r="C3711" s="14">
        <v>1838</v>
      </c>
      <c r="D3711" s="1" t="s">
        <v>22762</v>
      </c>
      <c r="E3711" s="1" t="s">
        <v>15842</v>
      </c>
      <c r="F3711" s="1" t="s">
        <v>5421</v>
      </c>
      <c r="G3711" s="1" t="s">
        <v>22763</v>
      </c>
      <c r="H3711" s="1" t="s">
        <v>22764</v>
      </c>
      <c r="I3711" s="1" t="s">
        <v>22765</v>
      </c>
      <c r="J3711" s="1" t="s">
        <v>22766</v>
      </c>
      <c r="K3711" s="1" t="s">
        <v>3167</v>
      </c>
      <c r="L3711" s="1" t="s">
        <v>33</v>
      </c>
      <c r="M3711" s="1" t="b">
        <v>0</v>
      </c>
      <c r="N3711" s="1" t="s">
        <v>47</v>
      </c>
      <c r="O3711" s="1" t="s">
        <v>54</v>
      </c>
      <c r="P3711" s="1" t="s">
        <v>3181</v>
      </c>
      <c r="Q3711" s="1" t="s">
        <v>37</v>
      </c>
      <c r="R3711" s="1" t="s">
        <v>38</v>
      </c>
      <c r="S3711" s="1" t="s">
        <v>39</v>
      </c>
      <c r="T3711" s="1" t="s">
        <v>22767</v>
      </c>
      <c r="U3711" s="1" t="s">
        <v>22768</v>
      </c>
      <c r="V3711" s="1" t="s">
        <v>22769</v>
      </c>
      <c r="W3711" s="1" t="s">
        <v>28</v>
      </c>
      <c r="X3711" s="1" t="s">
        <v>22770</v>
      </c>
      <c r="Y3711" s="1" t="s">
        <v>10684</v>
      </c>
      <c r="Z3711" s="1" t="s">
        <v>3167</v>
      </c>
      <c r="AA3711" s="1">
        <v>0</v>
      </c>
      <c r="AB3711" s="1" t="s">
        <v>96</v>
      </c>
      <c r="AD3711" s="1" t="str">
        <f>VLOOKUP($K3711,「工具标准名」映射表!$B:$I,3,0)</f>
        <v>AI绘图工具</v>
      </c>
      <c r="AE3711" s="1" t="str">
        <f>VLOOKUP($K3711,「工具标准名」映射表!$B:$I,4,0)</f>
        <v>功能应用层</v>
      </c>
      <c r="AF3711" s="1" t="str">
        <f>VLOOKUP($K3711,「工具标准名」映射表!$B:$I,5,0)</f>
        <v>功能应用（教学辅助工具）</v>
      </c>
      <c r="AG3711" s="1" t="str">
        <f>VLOOKUP($K3711,「工具标准名」映射表!$B:$I,6,0)</f>
        <v>软件工具</v>
      </c>
      <c r="AH3711" s="1" t="str">
        <f>VLOOKUP($K3711,「工具标准名」映射表!$B:$I,7,0)</f>
        <v>AI智能体</v>
      </c>
      <c r="AI3711" s="1" t="str">
        <f>VLOOKUP($K3711,「工具标准名」映射表!$B:$I,8,0)</f>
        <v>是</v>
      </c>
      <c r="AJ3711" s="1" t="s">
        <v>96</v>
      </c>
      <c r="AK3711" s="1"/>
      <c r="AL3711" s="1"/>
      <c r="AM3711" s="1"/>
      <c r="AN3711" s="1"/>
      <c r="AO3711" s="1"/>
    </row>
    <row r="3712" spans="1:41" ht="16">
      <c r="A3712" s="1" t="s">
        <v>22772</v>
      </c>
      <c r="B3712" s="3">
        <v>46056.463587963</v>
      </c>
      <c r="C3712" s="14">
        <v>1839</v>
      </c>
      <c r="D3712" s="1" t="s">
        <v>22773</v>
      </c>
      <c r="E3712" s="1" t="s">
        <v>26</v>
      </c>
      <c r="F3712" s="1" t="s">
        <v>5421</v>
      </c>
      <c r="G3712" s="1" t="s">
        <v>22774</v>
      </c>
      <c r="H3712" s="1" t="s">
        <v>22775</v>
      </c>
      <c r="I3712" s="1" t="s">
        <v>818</v>
      </c>
      <c r="J3712" s="1" t="s">
        <v>22776</v>
      </c>
      <c r="K3712" s="1" t="s">
        <v>21413</v>
      </c>
      <c r="L3712" s="1" t="s">
        <v>33</v>
      </c>
      <c r="M3712" s="1" t="b">
        <v>0</v>
      </c>
      <c r="N3712" s="1" t="s">
        <v>47</v>
      </c>
      <c r="O3712" s="1" t="s">
        <v>48</v>
      </c>
      <c r="P3712" s="1" t="s">
        <v>21407</v>
      </c>
      <c r="Q3712" s="1" t="s">
        <v>37</v>
      </c>
      <c r="R3712" s="1" t="s">
        <v>38</v>
      </c>
      <c r="S3712" s="1" t="s">
        <v>39</v>
      </c>
      <c r="T3712" s="1" t="s">
        <v>22777</v>
      </c>
      <c r="U3712" s="1" t="s">
        <v>30</v>
      </c>
      <c r="V3712" s="1" t="s">
        <v>41</v>
      </c>
      <c r="W3712" s="1" t="s">
        <v>197</v>
      </c>
      <c r="X3712" s="1" t="s">
        <v>22778</v>
      </c>
      <c r="Y3712" s="1" t="s">
        <v>22779</v>
      </c>
      <c r="Z3712" s="1" t="s">
        <v>21413</v>
      </c>
      <c r="AA3712" s="1">
        <v>0</v>
      </c>
      <c r="AB3712" s="1" t="s">
        <v>96</v>
      </c>
      <c r="AD3712" s="1" t="str">
        <f>VLOOKUP($K3712,「工具标准名」映射表!$B:$I,3,0)</f>
        <v>智伴豆包</v>
      </c>
      <c r="AE3712" s="1" t="str">
        <f>VLOOKUP($K3712,「工具标准名」映射表!$B:$I,4,0)</f>
        <v>功能应用层</v>
      </c>
      <c r="AF3712" s="1" t="str">
        <f>VLOOKUP($K3712,「工具标准名」映射表!$B:$I,5,0)</f>
        <v>功能应用（校级 / 区域级系统）</v>
      </c>
      <c r="AG3712" s="1" t="str">
        <f>VLOOKUP($K3712,「工具标准名」映射表!$B:$I,6,0)</f>
        <v>软件工具</v>
      </c>
      <c r="AH3712" s="1" t="str">
        <f>VLOOKUP($K3712,「工具标准名」映射表!$B:$I,7,0)</f>
        <v>AI智能体</v>
      </c>
      <c r="AI3712" s="1" t="str">
        <f>VLOOKUP($K3712,「工具标准名」映射表!$B:$I,8,0)</f>
        <v>否</v>
      </c>
      <c r="AJ3712" s="1" t="s">
        <v>96</v>
      </c>
      <c r="AK3712" s="1"/>
      <c r="AL3712" s="1"/>
      <c r="AM3712" s="1"/>
      <c r="AN3712" s="1"/>
      <c r="AO3712" s="1"/>
    </row>
    <row r="3713" spans="1:41" ht="16">
      <c r="A3713" s="1" t="s">
        <v>22780</v>
      </c>
      <c r="B3713" s="3">
        <v>46056.463564814803</v>
      </c>
      <c r="C3713" s="14">
        <v>1840</v>
      </c>
      <c r="D3713" s="1" t="s">
        <v>22781</v>
      </c>
      <c r="E3713" s="1" t="s">
        <v>15873</v>
      </c>
      <c r="F3713" s="1" t="s">
        <v>5421</v>
      </c>
      <c r="G3713" s="1" t="s">
        <v>28</v>
      </c>
      <c r="H3713" s="1" t="s">
        <v>22782</v>
      </c>
      <c r="I3713" s="1" t="s">
        <v>22783</v>
      </c>
      <c r="J3713" s="1" t="s">
        <v>22784</v>
      </c>
      <c r="K3713" s="1" t="s">
        <v>15923</v>
      </c>
      <c r="L3713" s="1" t="s">
        <v>33</v>
      </c>
      <c r="M3713" s="1" t="b">
        <v>0</v>
      </c>
      <c r="N3713" s="1" t="s">
        <v>47</v>
      </c>
      <c r="O3713" s="1" t="s">
        <v>54</v>
      </c>
      <c r="P3713" s="1" t="s">
        <v>15922</v>
      </c>
      <c r="Q3713" s="1" t="s">
        <v>554</v>
      </c>
      <c r="R3713" s="1" t="s">
        <v>698</v>
      </c>
      <c r="S3713" s="1" t="s">
        <v>69</v>
      </c>
      <c r="T3713" s="1" t="s">
        <v>22786</v>
      </c>
      <c r="U3713" s="1" t="s">
        <v>22787</v>
      </c>
      <c r="V3713" s="1" t="s">
        <v>22788</v>
      </c>
      <c r="W3713" s="1" t="s">
        <v>22789</v>
      </c>
      <c r="X3713" s="1" t="s">
        <v>22790</v>
      </c>
      <c r="Y3713" s="1" t="s">
        <v>17696</v>
      </c>
      <c r="Z3713" s="1" t="s">
        <v>15923</v>
      </c>
      <c r="AA3713" s="1">
        <v>0</v>
      </c>
      <c r="AB3713" s="1" t="s">
        <v>96</v>
      </c>
      <c r="AD3713" s="1" t="str">
        <f>VLOOKUP($K3713,「工具标准名」映射表!$B:$I,3,0)</f>
        <v>闹闹</v>
      </c>
      <c r="AE3713" s="1" t="str">
        <f>VLOOKUP($K3713,「工具标准名」映射表!$B:$I,4,0)</f>
        <v>功能应用层</v>
      </c>
      <c r="AF3713" s="1" t="str">
        <f>VLOOKUP($K3713,「工具标准名」映射表!$B:$I,5,0)</f>
        <v>功能应用层（移动端 App）</v>
      </c>
      <c r="AG3713" s="1" t="str">
        <f>VLOOKUP($K3713,「工具标准名」映射表!$B:$I,6,0)</f>
        <v>软件工具</v>
      </c>
      <c r="AH3713" s="1" t="str">
        <f>VLOOKUP($K3713,「工具标准名」映射表!$B:$I,7,0)</f>
        <v>AI智能体</v>
      </c>
      <c r="AI3713" s="1" t="str">
        <f>VLOOKUP($K3713,「工具标准名」映射表!$B:$I,8,0)</f>
        <v>否</v>
      </c>
      <c r="AJ3713" s="1" t="s">
        <v>96</v>
      </c>
      <c r="AK3713" s="1"/>
      <c r="AL3713" s="1"/>
      <c r="AM3713" s="1"/>
      <c r="AN3713" s="1"/>
      <c r="AO3713" s="1"/>
    </row>
    <row r="3714" spans="1:41" ht="16">
      <c r="A3714" s="1" t="s">
        <v>22791</v>
      </c>
      <c r="B3714" s="3">
        <v>46056.463599536997</v>
      </c>
      <c r="C3714" s="14">
        <v>1841</v>
      </c>
      <c r="D3714" s="1" t="s">
        <v>22792</v>
      </c>
      <c r="E3714" s="1" t="s">
        <v>22294</v>
      </c>
      <c r="F3714" s="1" t="s">
        <v>5421</v>
      </c>
      <c r="G3714" s="1" t="s">
        <v>22793</v>
      </c>
      <c r="H3714" s="1" t="s">
        <v>22794</v>
      </c>
      <c r="I3714" s="1" t="s">
        <v>818</v>
      </c>
      <c r="J3714" s="1" t="s">
        <v>22795</v>
      </c>
      <c r="K3714" s="1" t="s">
        <v>8042</v>
      </c>
      <c r="L3714" s="1" t="s">
        <v>33</v>
      </c>
      <c r="M3714" s="1" t="b">
        <v>0</v>
      </c>
      <c r="N3714" s="1" t="s">
        <v>47</v>
      </c>
      <c r="O3714" s="1" t="s">
        <v>54</v>
      </c>
      <c r="P3714" s="1" t="s">
        <v>8041</v>
      </c>
      <c r="Q3714" s="1" t="s">
        <v>37</v>
      </c>
      <c r="R3714" s="1" t="s">
        <v>171</v>
      </c>
      <c r="S3714" s="1" t="s">
        <v>39</v>
      </c>
      <c r="T3714" s="1" t="s">
        <v>22797</v>
      </c>
      <c r="U3714" s="1" t="s">
        <v>22798</v>
      </c>
      <c r="V3714" s="1" t="s">
        <v>22799</v>
      </c>
      <c r="W3714" s="1" t="s">
        <v>22800</v>
      </c>
      <c r="X3714" s="1" t="s">
        <v>22801</v>
      </c>
      <c r="Y3714" s="1" t="s">
        <v>22802</v>
      </c>
      <c r="Z3714" s="1" t="s">
        <v>8042</v>
      </c>
      <c r="AA3714" s="1">
        <v>0</v>
      </c>
      <c r="AB3714" s="1" t="s">
        <v>96</v>
      </c>
      <c r="AD3714" s="1" t="str">
        <f>VLOOKUP($K3714,「工具标准名」映射表!$B:$I,3,0)</f>
        <v>STEAM活动支持平台</v>
      </c>
      <c r="AE3714" s="1" t="str">
        <f>VLOOKUP($K3714,「工具标准名」映射表!$B:$I,4,0)</f>
        <v>功能应用层</v>
      </c>
      <c r="AF3714" s="1" t="str">
        <f>VLOOKUP($K3714,「工具标准名」映射表!$B:$I,5,0)</f>
        <v>功能应用层（AI智能体）</v>
      </c>
      <c r="AG3714" s="1" t="str">
        <f>VLOOKUP($K3714,「工具标准名」映射表!$B:$I,6,0)</f>
        <v>软件工具</v>
      </c>
      <c r="AH3714" s="1" t="str">
        <f>VLOOKUP($K3714,「工具标准名」映射表!$B:$I,7,0)</f>
        <v>其他</v>
      </c>
      <c r="AI3714" s="1" t="str">
        <f>VLOOKUP($K3714,「工具标准名」映射表!$B:$I,8,0)</f>
        <v>否</v>
      </c>
      <c r="AJ3714" s="1" t="s">
        <v>96</v>
      </c>
      <c r="AK3714" s="1"/>
      <c r="AL3714" s="1"/>
      <c r="AM3714" s="1"/>
      <c r="AN3714" s="1"/>
      <c r="AO3714" s="1"/>
    </row>
    <row r="3715" spans="1:41" ht="16">
      <c r="A3715" s="1" t="s">
        <v>22803</v>
      </c>
      <c r="B3715" s="3">
        <v>46056.463715277801</v>
      </c>
      <c r="C3715" s="14">
        <v>1842</v>
      </c>
      <c r="D3715" s="1" t="s">
        <v>22804</v>
      </c>
      <c r="E3715" s="1" t="s">
        <v>15873</v>
      </c>
      <c r="F3715" s="1" t="s">
        <v>5421</v>
      </c>
      <c r="G3715" s="1" t="s">
        <v>22805</v>
      </c>
      <c r="H3715" s="1" t="s">
        <v>22806</v>
      </c>
      <c r="I3715" s="1" t="s">
        <v>22807</v>
      </c>
      <c r="J3715" s="1" t="s">
        <v>22808</v>
      </c>
      <c r="K3715" s="1" t="s">
        <v>21212</v>
      </c>
      <c r="L3715" s="1" t="s">
        <v>33</v>
      </c>
      <c r="M3715" s="1" t="b">
        <v>0</v>
      </c>
      <c r="N3715" s="1" t="s">
        <v>47</v>
      </c>
      <c r="O3715" s="1" t="s">
        <v>3189</v>
      </c>
      <c r="P3715" s="1" t="s">
        <v>21206</v>
      </c>
      <c r="Q3715" s="1" t="s">
        <v>37</v>
      </c>
      <c r="R3715" s="1" t="s">
        <v>171</v>
      </c>
      <c r="S3715" s="1" t="s">
        <v>172</v>
      </c>
      <c r="T3715" s="1" t="s">
        <v>22810</v>
      </c>
      <c r="U3715" s="1" t="s">
        <v>22811</v>
      </c>
      <c r="V3715" s="1" t="s">
        <v>22812</v>
      </c>
      <c r="W3715" s="1" t="s">
        <v>22813</v>
      </c>
      <c r="X3715" s="1" t="s">
        <v>22814</v>
      </c>
      <c r="Y3715" s="1" t="s">
        <v>178</v>
      </c>
      <c r="Z3715" s="1" t="s">
        <v>21212</v>
      </c>
      <c r="AA3715" s="1">
        <v>0</v>
      </c>
      <c r="AB3715" s="1" t="s">
        <v>96</v>
      </c>
      <c r="AD3715" s="1" t="str">
        <f>VLOOKUP($K3715,「工具标准名」映射表!$B:$I,3,0)</f>
        <v>崽崽-ZEPETO</v>
      </c>
      <c r="AE3715" s="1" t="str">
        <f>VLOOKUP($K3715,「工具标准名」映射表!$B:$I,4,0)</f>
        <v>功能应用层</v>
      </c>
      <c r="AF3715" s="1" t="str">
        <f>VLOOKUP($K3715,「工具标准名」映射表!$B:$I,5,0)</f>
        <v>功能应用（校级 / 区域级系统）</v>
      </c>
      <c r="AG3715" s="1" t="str">
        <f>VLOOKUP($K3715,「工具标准名」映射表!$B:$I,6,0)</f>
        <v>软件工具</v>
      </c>
      <c r="AH3715" s="1" t="str">
        <f>VLOOKUP($K3715,「工具标准名」映射表!$B:$I,7,0)</f>
        <v>AI智能体</v>
      </c>
      <c r="AI3715" s="1" t="str">
        <f>VLOOKUP($K3715,「工具标准名」映射表!$B:$I,8,0)</f>
        <v>否</v>
      </c>
      <c r="AJ3715" s="1" t="s">
        <v>96</v>
      </c>
      <c r="AK3715" s="1"/>
      <c r="AL3715" s="1"/>
      <c r="AM3715" s="1"/>
      <c r="AN3715" s="1"/>
      <c r="AO3715" s="1"/>
    </row>
    <row r="3716" spans="1:41" ht="16">
      <c r="A3716" s="1" t="s">
        <v>22803</v>
      </c>
      <c r="B3716" s="3">
        <v>46056.463715277801</v>
      </c>
      <c r="C3716" s="14">
        <v>1842</v>
      </c>
      <c r="D3716" s="1" t="s">
        <v>22804</v>
      </c>
      <c r="E3716" s="1" t="s">
        <v>15873</v>
      </c>
      <c r="F3716" s="1" t="s">
        <v>5421</v>
      </c>
      <c r="G3716" s="1" t="s">
        <v>22805</v>
      </c>
      <c r="H3716" s="1" t="s">
        <v>22806</v>
      </c>
      <c r="I3716" s="1" t="s">
        <v>22807</v>
      </c>
      <c r="J3716" s="1" t="s">
        <v>22808</v>
      </c>
      <c r="K3716" s="1" t="s">
        <v>222</v>
      </c>
      <c r="L3716" s="1" t="s">
        <v>33</v>
      </c>
      <c r="M3716" s="1" t="b">
        <v>0</v>
      </c>
      <c r="N3716" s="1" t="s">
        <v>47</v>
      </c>
      <c r="O3716" s="1" t="s">
        <v>3189</v>
      </c>
      <c r="P3716" s="1" t="s">
        <v>14694</v>
      </c>
      <c r="Q3716" s="1" t="s">
        <v>37</v>
      </c>
      <c r="R3716" s="1" t="s">
        <v>171</v>
      </c>
      <c r="S3716" s="1" t="s">
        <v>172</v>
      </c>
      <c r="T3716" s="1" t="s">
        <v>22810</v>
      </c>
      <c r="U3716" s="1" t="s">
        <v>22811</v>
      </c>
      <c r="V3716" s="1" t="s">
        <v>22812</v>
      </c>
      <c r="W3716" s="1" t="s">
        <v>22813</v>
      </c>
      <c r="X3716" s="1" t="s">
        <v>22814</v>
      </c>
      <c r="Y3716" s="1" t="s">
        <v>178</v>
      </c>
      <c r="Z3716" s="1" t="s">
        <v>2346</v>
      </c>
      <c r="AA3716" s="1" t="s">
        <v>23372</v>
      </c>
      <c r="AB3716" s="1" t="s">
        <v>96</v>
      </c>
      <c r="AD3716" s="1" t="str">
        <f>VLOOKUP($K3716,「工具标准名」映射表!$B:$I,3,0)</f>
        <v>剪映AI</v>
      </c>
      <c r="AE3716" s="1" t="str">
        <f>VLOOKUP($K3716,「工具标准名」映射表!$B:$I,4,0)</f>
        <v>功能应用层</v>
      </c>
      <c r="AF3716" s="1" t="str">
        <f>VLOOKUP($K3716,「工具标准名」映射表!$B:$I,5,0)</f>
        <v>功能应用层（AI智能体）</v>
      </c>
      <c r="AG3716" s="1" t="str">
        <f>VLOOKUP($K3716,「工具标准名」映射表!$B:$I,6,0)</f>
        <v>软件工具</v>
      </c>
      <c r="AH3716" s="1" t="str">
        <f>VLOOKUP($K3716,「工具标准名」映射表!$B:$I,7,0)</f>
        <v>AI智能体</v>
      </c>
      <c r="AI3716" s="1" t="str">
        <f>VLOOKUP($K3716,「工具标准名」映射表!$B:$I,8,0)</f>
        <v>是</v>
      </c>
      <c r="AJ3716" s="1" t="s">
        <v>96</v>
      </c>
      <c r="AK3716" s="1"/>
      <c r="AL3716" s="1"/>
      <c r="AM3716" s="1"/>
      <c r="AN3716" s="1"/>
      <c r="AO3716" s="1"/>
    </row>
    <row r="3717" spans="1:41" ht="16">
      <c r="A3717" s="1" t="s">
        <v>22803</v>
      </c>
      <c r="B3717" s="3">
        <v>46056.463715277801</v>
      </c>
      <c r="C3717" s="14">
        <v>1842</v>
      </c>
      <c r="D3717" s="1" t="s">
        <v>22804</v>
      </c>
      <c r="E3717" s="1" t="s">
        <v>15873</v>
      </c>
      <c r="F3717" s="1" t="s">
        <v>5421</v>
      </c>
      <c r="G3717" s="1" t="s">
        <v>22805</v>
      </c>
      <c r="H3717" s="1" t="s">
        <v>22806</v>
      </c>
      <c r="I3717" s="1" t="s">
        <v>22807</v>
      </c>
      <c r="J3717" s="1" t="s">
        <v>22808</v>
      </c>
      <c r="K3717" s="1" t="s">
        <v>4277</v>
      </c>
      <c r="L3717" s="1" t="s">
        <v>33</v>
      </c>
      <c r="M3717" s="1" t="b">
        <v>0</v>
      </c>
      <c r="N3717" s="1" t="s">
        <v>47</v>
      </c>
      <c r="O3717" s="1" t="s">
        <v>3189</v>
      </c>
      <c r="P3717" s="1" t="s">
        <v>4276</v>
      </c>
      <c r="Q3717" s="1" t="s">
        <v>37</v>
      </c>
      <c r="R3717" s="1" t="s">
        <v>171</v>
      </c>
      <c r="S3717" s="1" t="s">
        <v>172</v>
      </c>
      <c r="T3717" s="1" t="s">
        <v>22810</v>
      </c>
      <c r="U3717" s="1" t="s">
        <v>22811</v>
      </c>
      <c r="V3717" s="1" t="s">
        <v>22812</v>
      </c>
      <c r="W3717" s="1" t="s">
        <v>22813</v>
      </c>
      <c r="X3717" s="1" t="s">
        <v>22814</v>
      </c>
      <c r="Y3717" s="1" t="s">
        <v>178</v>
      </c>
      <c r="Z3717" s="1" t="s">
        <v>4277</v>
      </c>
      <c r="AA3717" s="1">
        <v>0</v>
      </c>
      <c r="AB3717" s="1" t="s">
        <v>96</v>
      </c>
      <c r="AD3717" s="1" t="str">
        <f>VLOOKUP($K3717,「工具标准名」映射表!$B:$I,3,0)</f>
        <v>Animated Drawings</v>
      </c>
      <c r="AE3717" s="1" t="str">
        <f>VLOOKUP($K3717,「工具标准名」映射表!$B:$I,4,0)</f>
        <v>功能应用层</v>
      </c>
      <c r="AF3717" s="1" t="str">
        <f>VLOOKUP($K3717,「工具标准名」映射表!$B:$I,5,0)</f>
        <v>功能应用（教学辅助工具）</v>
      </c>
      <c r="AG3717" s="1" t="str">
        <f>VLOOKUP($K3717,「工具标准名」映射表!$B:$I,6,0)</f>
        <v>软件工具</v>
      </c>
      <c r="AH3717" s="1" t="str">
        <f>VLOOKUP($K3717,「工具标准名」映射表!$B:$I,7,0)</f>
        <v>AI智能体</v>
      </c>
      <c r="AI3717" s="1" t="str">
        <f>VLOOKUP($K3717,「工具标准名」映射表!$B:$I,8,0)</f>
        <v>否</v>
      </c>
      <c r="AJ3717" s="1" t="s">
        <v>96</v>
      </c>
      <c r="AK3717" s="1"/>
      <c r="AL3717" s="1"/>
      <c r="AM3717" s="1"/>
      <c r="AN3717" s="1"/>
      <c r="AO3717" s="1"/>
    </row>
    <row r="3718" spans="1:41" ht="16">
      <c r="A3718" s="1" t="s">
        <v>22803</v>
      </c>
      <c r="B3718" s="3">
        <v>46056.463715277801</v>
      </c>
      <c r="C3718" s="14">
        <v>1842</v>
      </c>
      <c r="D3718" s="1" t="s">
        <v>22804</v>
      </c>
      <c r="E3718" s="1" t="s">
        <v>15873</v>
      </c>
      <c r="F3718" s="1" t="s">
        <v>5421</v>
      </c>
      <c r="G3718" s="1" t="s">
        <v>22805</v>
      </c>
      <c r="H3718" s="1" t="s">
        <v>22806</v>
      </c>
      <c r="I3718" s="1" t="s">
        <v>22807</v>
      </c>
      <c r="J3718" s="1" t="s">
        <v>22808</v>
      </c>
      <c r="K3718" s="1" t="s">
        <v>7928</v>
      </c>
      <c r="L3718" s="1" t="s">
        <v>33</v>
      </c>
      <c r="M3718" s="1" t="b">
        <v>0</v>
      </c>
      <c r="N3718" s="1" t="s">
        <v>47</v>
      </c>
      <c r="O3718" s="1" t="s">
        <v>3189</v>
      </c>
      <c r="P3718" s="1" t="s">
        <v>7927</v>
      </c>
      <c r="Q3718" s="1" t="s">
        <v>37</v>
      </c>
      <c r="R3718" s="1" t="s">
        <v>171</v>
      </c>
      <c r="S3718" s="1" t="s">
        <v>172</v>
      </c>
      <c r="T3718" s="1" t="s">
        <v>22810</v>
      </c>
      <c r="U3718" s="1" t="s">
        <v>22811</v>
      </c>
      <c r="V3718" s="1" t="s">
        <v>22812</v>
      </c>
      <c r="W3718" s="1" t="s">
        <v>22813</v>
      </c>
      <c r="X3718" s="1" t="s">
        <v>22814</v>
      </c>
      <c r="Y3718" s="1" t="s">
        <v>178</v>
      </c>
      <c r="Z3718" s="1" t="s">
        <v>7928</v>
      </c>
      <c r="AA3718" s="1">
        <v>0</v>
      </c>
      <c r="AB3718" s="1" t="s">
        <v>96</v>
      </c>
      <c r="AD3718" s="1" t="str">
        <f>VLOOKUP($K3718,「工具标准名」映射表!$B:$I,3,0)</f>
        <v>Rakugaki AR</v>
      </c>
      <c r="AE3718" s="1" t="str">
        <f>VLOOKUP($K3718,「工具标准名」映射表!$B:$I,4,0)</f>
        <v>功能应用层</v>
      </c>
      <c r="AF3718" s="1" t="str">
        <f>VLOOKUP($K3718,「工具标准名」映射表!$B:$I,5,0)</f>
        <v>功能应用层（AI智能体）</v>
      </c>
      <c r="AG3718" s="1" t="str">
        <f>VLOOKUP($K3718,「工具标准名」映射表!$B:$I,6,0)</f>
        <v>虚拟教室</v>
      </c>
      <c r="AH3718" s="1" t="str">
        <f>VLOOKUP($K3718,「工具标准名」映射表!$B:$I,7,0)</f>
        <v>其他</v>
      </c>
      <c r="AI3718" s="1" t="str">
        <f>VLOOKUP($K3718,「工具标准名」映射表!$B:$I,8,0)</f>
        <v>否</v>
      </c>
      <c r="AJ3718" s="1" t="s">
        <v>96</v>
      </c>
      <c r="AK3718" s="1"/>
      <c r="AL3718" s="1"/>
      <c r="AM3718" s="1"/>
      <c r="AN3718" s="1"/>
      <c r="AO3718" s="1"/>
    </row>
    <row r="3719" spans="1:41" ht="16">
      <c r="A3719" s="1" t="s">
        <v>22819</v>
      </c>
      <c r="B3719" s="3">
        <v>46056.463645833297</v>
      </c>
      <c r="C3719" s="14">
        <v>1843</v>
      </c>
      <c r="D3719" s="1" t="s">
        <v>22820</v>
      </c>
      <c r="E3719" s="1" t="s">
        <v>156</v>
      </c>
      <c r="F3719" s="1" t="s">
        <v>5421</v>
      </c>
      <c r="G3719" s="1" t="s">
        <v>22821</v>
      </c>
      <c r="H3719" s="1" t="s">
        <v>22822</v>
      </c>
      <c r="I3719" s="1" t="s">
        <v>22823</v>
      </c>
      <c r="J3719" s="1" t="s">
        <v>22824</v>
      </c>
      <c r="K3719" s="1" t="s">
        <v>8867</v>
      </c>
      <c r="L3719" s="1" t="s">
        <v>33</v>
      </c>
      <c r="M3719" s="1" t="b">
        <v>0</v>
      </c>
      <c r="N3719" s="1" t="s">
        <v>47</v>
      </c>
      <c r="O3719" s="1" t="s">
        <v>54</v>
      </c>
      <c r="P3719" s="1" t="s">
        <v>8862</v>
      </c>
      <c r="Q3719" s="1" t="s">
        <v>37</v>
      </c>
      <c r="R3719" s="1" t="s">
        <v>171</v>
      </c>
      <c r="S3719" s="1" t="s">
        <v>39</v>
      </c>
      <c r="T3719" s="1" t="s">
        <v>22826</v>
      </c>
      <c r="U3719" s="1" t="s">
        <v>22827</v>
      </c>
      <c r="V3719" s="1" t="s">
        <v>22828</v>
      </c>
      <c r="W3719" s="1" t="s">
        <v>176</v>
      </c>
      <c r="X3719" s="1" t="s">
        <v>22829</v>
      </c>
      <c r="Y3719" s="1" t="s">
        <v>10755</v>
      </c>
      <c r="Z3719" s="1" t="s">
        <v>8867</v>
      </c>
      <c r="AA3719" s="1">
        <v>0</v>
      </c>
      <c r="AB3719" s="1" t="s">
        <v>156</v>
      </c>
      <c r="AD3719" s="1" t="str">
        <f>VLOOKUP($K3719,「工具标准名」映射表!$B:$I,3,0)</f>
        <v>未提及</v>
      </c>
      <c r="AE3719" s="1" t="str">
        <f>VLOOKUP($K3719,「工具标准名」映射表!$B:$I,4,0)</f>
        <v>功能应用层</v>
      </c>
      <c r="AF3719" s="1" t="str">
        <f>VLOOKUP($K3719,「工具标准名」映射表!$B:$I,5,0)</f>
        <v>功能应用（Web 教学平台（SaaS））</v>
      </c>
      <c r="AG3719" s="1" t="str">
        <f>VLOOKUP($K3719,「工具标准名」映射表!$B:$I,6,0)</f>
        <v>软件工具</v>
      </c>
      <c r="AH3719" s="1" t="str">
        <f>VLOOKUP($K3719,「工具标准名」映射表!$B:$I,7,0)</f>
        <v>其他</v>
      </c>
      <c r="AI3719" s="1" t="str">
        <f>VLOOKUP($K3719,「工具标准名」映射表!$B:$I,8,0)</f>
        <v>否</v>
      </c>
      <c r="AJ3719" s="1" t="s">
        <v>156</v>
      </c>
      <c r="AK3719" s="1"/>
      <c r="AL3719" s="1"/>
      <c r="AM3719" s="1"/>
      <c r="AN3719" s="1"/>
      <c r="AO3719" s="1"/>
    </row>
    <row r="3720" spans="1:41" ht="16">
      <c r="A3720" s="1" t="s">
        <v>22819</v>
      </c>
      <c r="B3720" s="3">
        <v>46056.463645833297</v>
      </c>
      <c r="C3720" s="14">
        <v>1843</v>
      </c>
      <c r="D3720" s="1" t="s">
        <v>22820</v>
      </c>
      <c r="E3720" s="1" t="s">
        <v>156</v>
      </c>
      <c r="F3720" s="1" t="s">
        <v>5421</v>
      </c>
      <c r="G3720" s="1" t="s">
        <v>22821</v>
      </c>
      <c r="H3720" s="1" t="s">
        <v>22822</v>
      </c>
      <c r="I3720" s="1" t="s">
        <v>22823</v>
      </c>
      <c r="J3720" s="1" t="s">
        <v>22824</v>
      </c>
      <c r="K3720" s="1" t="s">
        <v>14089</v>
      </c>
      <c r="L3720" s="1" t="s">
        <v>33</v>
      </c>
      <c r="M3720" s="1" t="b">
        <v>0</v>
      </c>
      <c r="N3720" s="1" t="s">
        <v>47</v>
      </c>
      <c r="O3720" s="1" t="s">
        <v>54</v>
      </c>
      <c r="P3720" s="1" t="s">
        <v>14088</v>
      </c>
      <c r="Q3720" s="1" t="s">
        <v>37</v>
      </c>
      <c r="R3720" s="1" t="s">
        <v>171</v>
      </c>
      <c r="S3720" s="1" t="s">
        <v>39</v>
      </c>
      <c r="T3720" s="1" t="s">
        <v>22826</v>
      </c>
      <c r="U3720" s="1" t="s">
        <v>22827</v>
      </c>
      <c r="V3720" s="1" t="s">
        <v>22828</v>
      </c>
      <c r="W3720" s="1" t="s">
        <v>176</v>
      </c>
      <c r="X3720" s="1" t="s">
        <v>22829</v>
      </c>
      <c r="Y3720" s="1" t="s">
        <v>10755</v>
      </c>
      <c r="Z3720" s="1" t="s">
        <v>14089</v>
      </c>
      <c r="AA3720" s="1">
        <v>0</v>
      </c>
      <c r="AB3720" s="1" t="s">
        <v>156</v>
      </c>
      <c r="AD3720" s="1" t="str">
        <f>VLOOKUP($K3720,「工具标准名」映射表!$B:$I,3,0)</f>
        <v>神奇AR</v>
      </c>
      <c r="AE3720" s="1" t="str">
        <f>VLOOKUP($K3720,「工具标准名」映射表!$B:$I,4,0)</f>
        <v>功能应用层</v>
      </c>
      <c r="AF3720" s="1" t="str">
        <f>VLOOKUP($K3720,「工具标准名」映射表!$B:$I,5,0)</f>
        <v>功能应用（VR/AR）</v>
      </c>
      <c r="AG3720" s="1" t="str">
        <f>VLOOKUP($K3720,「工具标准名」映射表!$B:$I,6,0)</f>
        <v>软件工具</v>
      </c>
      <c r="AH3720" s="1" t="str">
        <f>VLOOKUP($K3720,「工具标准名」映射表!$B:$I,7,0)</f>
        <v>AI智能体</v>
      </c>
      <c r="AI3720" s="1" t="str">
        <f>VLOOKUP($K3720,「工具标准名」映射表!$B:$I,8,0)</f>
        <v>是</v>
      </c>
      <c r="AJ3720" s="1" t="s">
        <v>156</v>
      </c>
      <c r="AK3720" s="1"/>
      <c r="AL3720" s="1"/>
      <c r="AM3720" s="1"/>
      <c r="AN3720" s="1"/>
      <c r="AO3720" s="1"/>
    </row>
    <row r="3721" spans="1:41" ht="16">
      <c r="A3721" s="1" t="s">
        <v>22819</v>
      </c>
      <c r="B3721" s="3">
        <v>46056.463645833297</v>
      </c>
      <c r="C3721" s="14">
        <v>1843</v>
      </c>
      <c r="D3721" s="1" t="s">
        <v>22820</v>
      </c>
      <c r="E3721" s="1" t="s">
        <v>156</v>
      </c>
      <c r="F3721" s="1" t="s">
        <v>5421</v>
      </c>
      <c r="G3721" s="1" t="s">
        <v>22821</v>
      </c>
      <c r="H3721" s="1" t="s">
        <v>22822</v>
      </c>
      <c r="I3721" s="1" t="s">
        <v>22823</v>
      </c>
      <c r="J3721" s="1" t="s">
        <v>22824</v>
      </c>
      <c r="K3721" s="1" t="s">
        <v>1673</v>
      </c>
      <c r="L3721" s="1" t="s">
        <v>33</v>
      </c>
      <c r="M3721" s="1" t="b">
        <v>0</v>
      </c>
      <c r="N3721" s="1" t="s">
        <v>47</v>
      </c>
      <c r="O3721" s="1" t="s">
        <v>54</v>
      </c>
      <c r="P3721" s="1" t="s">
        <v>1672</v>
      </c>
      <c r="Q3721" s="1" t="s">
        <v>37</v>
      </c>
      <c r="R3721" s="1" t="s">
        <v>171</v>
      </c>
      <c r="S3721" s="1" t="s">
        <v>39</v>
      </c>
      <c r="T3721" s="1" t="s">
        <v>22826</v>
      </c>
      <c r="U3721" s="1" t="s">
        <v>22827</v>
      </c>
      <c r="V3721" s="1" t="s">
        <v>22828</v>
      </c>
      <c r="W3721" s="1" t="s">
        <v>176</v>
      </c>
      <c r="X3721" s="1" t="s">
        <v>22829</v>
      </c>
      <c r="Y3721" s="1" t="s">
        <v>10755</v>
      </c>
      <c r="Z3721" s="1" t="s">
        <v>1673</v>
      </c>
      <c r="AA3721" s="1">
        <v>0</v>
      </c>
      <c r="AB3721" s="1" t="s">
        <v>156</v>
      </c>
      <c r="AD3721" s="1" t="str">
        <f>VLOOKUP($K3721,「工具标准名」映射表!$B:$I,3,0)</f>
        <v>AI家庭互动平台</v>
      </c>
      <c r="AE3721" s="1" t="str">
        <f>VLOOKUP($K3721,「工具标准名」映射表!$B:$I,4,0)</f>
        <v>功能应用层</v>
      </c>
      <c r="AF3721" s="1" t="str">
        <f>VLOOKUP($K3721,「工具标准名」映射表!$B:$I,5,0)</f>
        <v>功能应用（教学辅助工具）</v>
      </c>
      <c r="AG3721" s="1" t="str">
        <f>VLOOKUP($K3721,「工具标准名」映射表!$B:$I,6,0)</f>
        <v>软件工具</v>
      </c>
      <c r="AH3721" s="1" t="str">
        <f>VLOOKUP($K3721,「工具标准名」映射表!$B:$I,7,0)</f>
        <v>AI智能体</v>
      </c>
      <c r="AI3721" s="1" t="str">
        <f>VLOOKUP($K3721,「工具标准名」映射表!$B:$I,8,0)</f>
        <v>是</v>
      </c>
      <c r="AJ3721" s="1" t="s">
        <v>156</v>
      </c>
      <c r="AK3721" s="1"/>
      <c r="AL3721" s="1"/>
      <c r="AM3721" s="1"/>
      <c r="AN3721" s="1"/>
      <c r="AO3721" s="1"/>
    </row>
    <row r="3722" spans="1:41" ht="16">
      <c r="A3722" s="1" t="s">
        <v>22832</v>
      </c>
      <c r="B3722" s="3">
        <v>46056.463622685202</v>
      </c>
      <c r="C3722" s="14">
        <v>1844</v>
      </c>
      <c r="D3722" s="1" t="s">
        <v>22833</v>
      </c>
      <c r="E3722" s="1" t="s">
        <v>26</v>
      </c>
      <c r="F3722" s="1" t="s">
        <v>5421</v>
      </c>
      <c r="G3722" s="1" t="s">
        <v>22834</v>
      </c>
      <c r="H3722" s="1" t="s">
        <v>22835</v>
      </c>
      <c r="I3722" s="1" t="s">
        <v>22836</v>
      </c>
      <c r="J3722" s="1" t="s">
        <v>22837</v>
      </c>
      <c r="K3722" s="1" t="s">
        <v>12979</v>
      </c>
      <c r="L3722" s="1" t="s">
        <v>33</v>
      </c>
      <c r="M3722" s="1" t="b">
        <v>0</v>
      </c>
      <c r="N3722" s="1" t="s">
        <v>4288</v>
      </c>
      <c r="O3722" s="1" t="s">
        <v>66</v>
      </c>
      <c r="P3722" s="1" t="s">
        <v>12973</v>
      </c>
      <c r="Q3722" s="1" t="s">
        <v>37</v>
      </c>
      <c r="R3722" s="1" t="s">
        <v>68</v>
      </c>
      <c r="S3722" s="1" t="s">
        <v>39</v>
      </c>
      <c r="T3722" s="1" t="s">
        <v>22840</v>
      </c>
      <c r="U3722" s="1" t="s">
        <v>4700</v>
      </c>
      <c r="V3722" s="1" t="s">
        <v>22841</v>
      </c>
      <c r="W3722" s="1" t="s">
        <v>22842</v>
      </c>
      <c r="X3722" s="1" t="s">
        <v>22843</v>
      </c>
      <c r="Y3722" s="1" t="s">
        <v>22844</v>
      </c>
      <c r="Z3722" s="1" t="s">
        <v>12979</v>
      </c>
      <c r="AA3722" s="1">
        <v>0</v>
      </c>
      <c r="AB3722" s="1" t="s">
        <v>96</v>
      </c>
      <c r="AD3722" s="1" t="str">
        <f>VLOOKUP($K3722,「工具标准名」映射表!$B:$I,3,0)</f>
        <v>机器人舞会</v>
      </c>
      <c r="AE3722" s="1" t="str">
        <f>VLOOKUP($K3722,「工具标准名」映射表!$B:$I,4,0)</f>
        <v>功能应用层</v>
      </c>
      <c r="AF3722" s="1" t="str">
        <f>VLOOKUP($K3722,「工具标准名」映射表!$B:$I,5,0)</f>
        <v>功能应用（教学辅助工具）</v>
      </c>
      <c r="AG3722" s="1" t="str">
        <f>VLOOKUP($K3722,「工具标准名」映射表!$B:$I,6,0)</f>
        <v>软件工具</v>
      </c>
      <c r="AH3722" s="1" t="str">
        <f>VLOOKUP($K3722,「工具标准名」映射表!$B:$I,7,0)</f>
        <v>AI智能体</v>
      </c>
      <c r="AI3722" s="1" t="str">
        <f>VLOOKUP($K3722,「工具标准名」映射表!$B:$I,8,0)</f>
        <v>否</v>
      </c>
      <c r="AJ3722" s="1" t="s">
        <v>96</v>
      </c>
      <c r="AK3722" s="1"/>
      <c r="AL3722" s="1"/>
      <c r="AM3722" s="1"/>
      <c r="AN3722" s="1"/>
      <c r="AO3722" s="1"/>
    </row>
    <row r="3723" spans="1:41" ht="16">
      <c r="A3723" s="1" t="s">
        <v>22845</v>
      </c>
      <c r="B3723" s="3">
        <v>46056.463657407403</v>
      </c>
      <c r="C3723" s="14">
        <v>1845</v>
      </c>
      <c r="D3723" s="1" t="s">
        <v>22846</v>
      </c>
      <c r="E3723" s="1" t="s">
        <v>26</v>
      </c>
      <c r="F3723" s="1" t="s">
        <v>5421</v>
      </c>
      <c r="G3723" s="1" t="s">
        <v>22847</v>
      </c>
      <c r="H3723" s="1" t="s">
        <v>22848</v>
      </c>
      <c r="I3723" s="1" t="s">
        <v>9403</v>
      </c>
      <c r="J3723" s="1" t="s">
        <v>22849</v>
      </c>
      <c r="K3723" s="1" t="s">
        <v>3920</v>
      </c>
      <c r="L3723" s="1" t="s">
        <v>33</v>
      </c>
      <c r="M3723" s="1" t="b">
        <v>0</v>
      </c>
      <c r="N3723" s="1" t="s">
        <v>47</v>
      </c>
      <c r="O3723" s="1" t="s">
        <v>48</v>
      </c>
      <c r="P3723" s="1" t="s">
        <v>3919</v>
      </c>
      <c r="Q3723" s="1" t="s">
        <v>37</v>
      </c>
      <c r="R3723" s="1" t="s">
        <v>171</v>
      </c>
      <c r="S3723" s="1" t="s">
        <v>39</v>
      </c>
      <c r="T3723" s="1" t="s">
        <v>22851</v>
      </c>
      <c r="U3723" s="1" t="s">
        <v>818</v>
      </c>
      <c r="V3723" s="1" t="s">
        <v>5340</v>
      </c>
      <c r="W3723" s="1" t="s">
        <v>22852</v>
      </c>
      <c r="X3723" s="1" t="s">
        <v>22853</v>
      </c>
      <c r="Y3723" s="1" t="s">
        <v>2361</v>
      </c>
      <c r="Z3723" s="1" t="s">
        <v>3920</v>
      </c>
      <c r="AA3723" s="1">
        <v>0</v>
      </c>
      <c r="AB3723" s="1" t="s">
        <v>96</v>
      </c>
      <c r="AD3723" s="1" t="str">
        <f>VLOOKUP($K3723,「工具标准名」映射表!$B:$I,3,0)</f>
        <v>AI课程平台</v>
      </c>
      <c r="AE3723" s="1" t="str">
        <f>VLOOKUP($K3723,「工具标准名」映射表!$B:$I,4,0)</f>
        <v>功能应用层</v>
      </c>
      <c r="AF3723" s="1" t="str">
        <f>VLOOKUP($K3723,「工具标准名」映射表!$B:$I,5,0)</f>
        <v>功能应用（教学辅助工具）</v>
      </c>
      <c r="AG3723" s="1" t="str">
        <f>VLOOKUP($K3723,「工具标准名」映射表!$B:$I,6,0)</f>
        <v>软件工具</v>
      </c>
      <c r="AH3723" s="1" t="str">
        <f>VLOOKUP($K3723,「工具标准名」映射表!$B:$I,7,0)</f>
        <v>AI智能体</v>
      </c>
      <c r="AI3723" s="1" t="str">
        <f>VLOOKUP($K3723,「工具标准名」映射表!$B:$I,8,0)</f>
        <v>是</v>
      </c>
      <c r="AJ3723" s="1" t="s">
        <v>96</v>
      </c>
      <c r="AK3723" s="1"/>
      <c r="AL3723" s="1"/>
      <c r="AM3723" s="1"/>
      <c r="AN3723" s="1"/>
      <c r="AO3723" s="1"/>
    </row>
    <row r="3724" spans="1:41" ht="16">
      <c r="A3724" s="1" t="s">
        <v>22854</v>
      </c>
      <c r="B3724" s="3">
        <v>46056.463692129597</v>
      </c>
      <c r="C3724" s="14">
        <v>1846</v>
      </c>
      <c r="D3724" s="1" t="s">
        <v>22855</v>
      </c>
      <c r="E3724" s="1" t="s">
        <v>22856</v>
      </c>
      <c r="F3724" s="1" t="s">
        <v>5421</v>
      </c>
      <c r="G3724" s="1" t="s">
        <v>22857</v>
      </c>
      <c r="H3724" s="1" t="s">
        <v>22858</v>
      </c>
      <c r="I3724" s="1" t="s">
        <v>22859</v>
      </c>
      <c r="J3724" s="1" t="s">
        <v>22860</v>
      </c>
      <c r="K3724" s="1" t="s">
        <v>1962</v>
      </c>
      <c r="L3724" s="1" t="s">
        <v>33</v>
      </c>
      <c r="M3724" s="1" t="b">
        <v>0</v>
      </c>
      <c r="N3724" s="1" t="s">
        <v>47</v>
      </c>
      <c r="O3724" s="1" t="s">
        <v>66</v>
      </c>
      <c r="P3724" s="1" t="s">
        <v>11671</v>
      </c>
      <c r="Q3724" s="1" t="s">
        <v>37</v>
      </c>
      <c r="R3724" s="1" t="s">
        <v>171</v>
      </c>
      <c r="S3724" s="1" t="s">
        <v>375</v>
      </c>
      <c r="T3724" s="1" t="s">
        <v>22862</v>
      </c>
      <c r="U3724" s="1" t="s">
        <v>22863</v>
      </c>
      <c r="V3724" s="1" t="s">
        <v>22864</v>
      </c>
      <c r="W3724" s="1" t="s">
        <v>22865</v>
      </c>
      <c r="X3724" s="1" t="s">
        <v>22866</v>
      </c>
      <c r="Y3724" s="1" t="s">
        <v>22867</v>
      </c>
      <c r="Z3724" s="1" t="s">
        <v>139</v>
      </c>
      <c r="AA3724" s="1" t="s">
        <v>23370</v>
      </c>
      <c r="AB3724" s="1" t="s">
        <v>96</v>
      </c>
      <c r="AD3724" s="1" t="str">
        <f>VLOOKUP($K3724,「工具标准名」映射表!$B:$I,3,0)</f>
        <v>豆包</v>
      </c>
      <c r="AE3724" s="1" t="str">
        <f>VLOOKUP($K3724,「工具标准名」映射表!$B:$I,4,0)</f>
        <v>功能应用层</v>
      </c>
      <c r="AF3724" s="1" t="str">
        <f>VLOOKUP($K3724,「工具标准名」映射表!$B:$I,5,0)</f>
        <v>功能应用（教学辅助工具）</v>
      </c>
      <c r="AG3724" s="1" t="str">
        <f>VLOOKUP($K3724,「工具标准名」映射表!$B:$I,6,0)</f>
        <v>软件工具</v>
      </c>
      <c r="AH3724" s="1" t="str">
        <f>VLOOKUP($K3724,「工具标准名」映射表!$B:$I,7,0)</f>
        <v>其他</v>
      </c>
      <c r="AI3724" s="1" t="str">
        <f>VLOOKUP($K3724,「工具标准名」映射表!$B:$I,8,0)</f>
        <v>否</v>
      </c>
      <c r="AJ3724" s="1" t="s">
        <v>96</v>
      </c>
      <c r="AK3724" s="1"/>
      <c r="AL3724" s="1"/>
      <c r="AM3724" s="1"/>
      <c r="AN3724" s="1"/>
      <c r="AO3724" s="1"/>
    </row>
    <row r="3725" spans="1:41" ht="16">
      <c r="A3725" s="1" t="s">
        <v>22854</v>
      </c>
      <c r="B3725" s="3">
        <v>46056.463692129597</v>
      </c>
      <c r="C3725" s="14">
        <v>1846</v>
      </c>
      <c r="D3725" s="1" t="s">
        <v>22855</v>
      </c>
      <c r="E3725" s="1" t="s">
        <v>22856</v>
      </c>
      <c r="F3725" s="1" t="s">
        <v>5421</v>
      </c>
      <c r="G3725" s="1" t="s">
        <v>22857</v>
      </c>
      <c r="H3725" s="1" t="s">
        <v>22858</v>
      </c>
      <c r="I3725" s="1" t="s">
        <v>22859</v>
      </c>
      <c r="J3725" s="1" t="s">
        <v>22860</v>
      </c>
      <c r="K3725" s="1" t="s">
        <v>207</v>
      </c>
      <c r="L3725" s="1" t="s">
        <v>33</v>
      </c>
      <c r="M3725" s="1" t="b">
        <v>0</v>
      </c>
      <c r="N3725" s="1" t="s">
        <v>47</v>
      </c>
      <c r="O3725" s="1" t="s">
        <v>66</v>
      </c>
      <c r="P3725" s="1" t="s">
        <v>14017</v>
      </c>
      <c r="Q3725" s="1" t="s">
        <v>37</v>
      </c>
      <c r="R3725" s="1" t="s">
        <v>171</v>
      </c>
      <c r="S3725" s="1" t="s">
        <v>375</v>
      </c>
      <c r="T3725" s="1" t="s">
        <v>22862</v>
      </c>
      <c r="U3725" s="1" t="s">
        <v>22863</v>
      </c>
      <c r="V3725" s="1" t="s">
        <v>22864</v>
      </c>
      <c r="W3725" s="1" t="s">
        <v>22865</v>
      </c>
      <c r="X3725" s="1" t="s">
        <v>22866</v>
      </c>
      <c r="Y3725" s="1" t="s">
        <v>22867</v>
      </c>
      <c r="Z3725" s="1" t="s">
        <v>207</v>
      </c>
      <c r="AA3725" s="1" t="s">
        <v>23372</v>
      </c>
      <c r="AB3725" s="1" t="s">
        <v>96</v>
      </c>
      <c r="AD3725" s="1" t="str">
        <f>VLOOKUP($K3725,「工具标准名」映射表!$B:$I,3,0)</f>
        <v>即梦AI</v>
      </c>
      <c r="AE3725" s="1" t="str">
        <f>VLOOKUP($K3725,「工具标准名」映射表!$B:$I,4,0)</f>
        <v>功能应用层</v>
      </c>
      <c r="AF3725" s="1" t="str">
        <f>VLOOKUP($K3725,「工具标准名」映射表!$B:$I,5,0)</f>
        <v>功能应用（生成式AI应用-图像类）</v>
      </c>
      <c r="AG3725" s="1" t="str">
        <f>VLOOKUP($K3725,「工具标准名」映射表!$B:$I,6,0)</f>
        <v>软件工具</v>
      </c>
      <c r="AH3725" s="1" t="str">
        <f>VLOOKUP($K3725,「工具标准名」映射表!$B:$I,7,0)</f>
        <v>AI智能体</v>
      </c>
      <c r="AI3725" s="1" t="str">
        <f>VLOOKUP($K3725,「工具标准名」映射表!$B:$I,8,0)</f>
        <v>是</v>
      </c>
      <c r="AJ3725" s="1" t="s">
        <v>96</v>
      </c>
      <c r="AK3725" s="1"/>
      <c r="AL3725" s="1"/>
      <c r="AM3725" s="1"/>
      <c r="AN3725" s="1"/>
      <c r="AO3725" s="1"/>
    </row>
    <row r="3726" spans="1:41" ht="16">
      <c r="A3726" s="1" t="s">
        <v>22870</v>
      </c>
      <c r="B3726" s="3">
        <v>46056.463703703703</v>
      </c>
      <c r="C3726" s="14">
        <v>1847</v>
      </c>
      <c r="D3726" s="1" t="s">
        <v>22871</v>
      </c>
      <c r="E3726" s="1" t="s">
        <v>22872</v>
      </c>
      <c r="F3726" s="1" t="s">
        <v>5421</v>
      </c>
      <c r="G3726" s="1" t="s">
        <v>22873</v>
      </c>
      <c r="H3726" s="1" t="s">
        <v>22874</v>
      </c>
      <c r="I3726" s="1" t="s">
        <v>22875</v>
      </c>
      <c r="J3726" s="1" t="s">
        <v>22876</v>
      </c>
      <c r="K3726" s="1" t="s">
        <v>14771</v>
      </c>
      <c r="L3726" s="1" t="s">
        <v>33</v>
      </c>
      <c r="M3726" s="1" t="b">
        <v>0</v>
      </c>
      <c r="N3726" s="1" t="s">
        <v>47</v>
      </c>
      <c r="O3726" s="1" t="s">
        <v>54</v>
      </c>
      <c r="P3726" s="1" t="s">
        <v>11693</v>
      </c>
      <c r="Q3726" s="1" t="s">
        <v>37</v>
      </c>
      <c r="R3726" s="1" t="s">
        <v>38</v>
      </c>
      <c r="S3726" s="1" t="s">
        <v>39</v>
      </c>
      <c r="T3726" s="1" t="s">
        <v>22878</v>
      </c>
      <c r="U3726" s="1" t="s">
        <v>22879</v>
      </c>
      <c r="V3726" s="1" t="s">
        <v>22880</v>
      </c>
      <c r="W3726" s="1" t="s">
        <v>22881</v>
      </c>
      <c r="X3726" s="1" t="s">
        <v>22882</v>
      </c>
      <c r="Y3726" s="1" t="s">
        <v>1528</v>
      </c>
      <c r="Z3726" s="1" t="s">
        <v>139</v>
      </c>
      <c r="AA3726" s="1" t="s">
        <v>23370</v>
      </c>
      <c r="AB3726" s="1" t="s">
        <v>96</v>
      </c>
      <c r="AD3726" s="1" t="str">
        <f>VLOOKUP($K3726,「工具标准名」映射表!$B:$I,3,0)</f>
        <v>豆包</v>
      </c>
      <c r="AE3726" s="1" t="str">
        <f>VLOOKUP($K3726,「工具标准名」映射表!$B:$I,4,0)</f>
        <v>功能应用层</v>
      </c>
      <c r="AF3726" s="1" t="str">
        <f>VLOOKUP($K3726,「工具标准名」映射表!$B:$I,5,0)</f>
        <v>功能应用（教学辅助工具）</v>
      </c>
      <c r="AG3726" s="1" t="str">
        <f>VLOOKUP($K3726,「工具标准名」映射表!$B:$I,6,0)</f>
        <v>软件工具</v>
      </c>
      <c r="AH3726" s="1" t="str">
        <f>VLOOKUP($K3726,「工具标准名」映射表!$B:$I,7,0)</f>
        <v>其他</v>
      </c>
      <c r="AI3726" s="1" t="str">
        <f>VLOOKUP($K3726,「工具标准名」映射表!$B:$I,8,0)</f>
        <v>否</v>
      </c>
      <c r="AJ3726" s="1" t="s">
        <v>96</v>
      </c>
      <c r="AK3726" s="1"/>
      <c r="AL3726" s="1"/>
      <c r="AM3726" s="1"/>
      <c r="AN3726" s="1"/>
      <c r="AO3726" s="1"/>
    </row>
    <row r="3727" spans="1:41" ht="16">
      <c r="A3727" s="1" t="s">
        <v>22883</v>
      </c>
      <c r="B3727" s="3">
        <v>46056.463761574101</v>
      </c>
      <c r="C3727" s="14">
        <v>1848</v>
      </c>
      <c r="D3727" s="1" t="s">
        <v>22884</v>
      </c>
      <c r="E3727" s="1" t="s">
        <v>5420</v>
      </c>
      <c r="F3727" s="1" t="s">
        <v>5421</v>
      </c>
      <c r="G3727" s="1" t="s">
        <v>22885</v>
      </c>
      <c r="H3727" s="1" t="s">
        <v>22886</v>
      </c>
      <c r="I3727" s="1" t="s">
        <v>22887</v>
      </c>
      <c r="J3727" s="1" t="s">
        <v>22888</v>
      </c>
      <c r="K3727" s="1" t="s">
        <v>8891</v>
      </c>
      <c r="L3727" s="1" t="s">
        <v>33</v>
      </c>
      <c r="M3727" s="1" t="b">
        <v>0</v>
      </c>
      <c r="N3727" s="1" t="s">
        <v>8889</v>
      </c>
      <c r="O3727" s="1" t="s">
        <v>66</v>
      </c>
      <c r="P3727" s="1" t="s">
        <v>8890</v>
      </c>
      <c r="Q3727" s="1" t="s">
        <v>37</v>
      </c>
      <c r="R3727" s="1" t="s">
        <v>38</v>
      </c>
      <c r="S3727" s="1" t="s">
        <v>39</v>
      </c>
      <c r="T3727" s="1" t="s">
        <v>22891</v>
      </c>
      <c r="U3727" s="1" t="s">
        <v>30</v>
      </c>
      <c r="V3727" s="1" t="s">
        <v>7059</v>
      </c>
      <c r="W3727" s="1" t="s">
        <v>28</v>
      </c>
      <c r="X3727" s="1" t="s">
        <v>22892</v>
      </c>
      <c r="Y3727" s="1" t="s">
        <v>16662</v>
      </c>
      <c r="Z3727" s="1" t="s">
        <v>8891</v>
      </c>
      <c r="AA3727" s="1">
        <v>0</v>
      </c>
      <c r="AB3727" s="1" t="s">
        <v>96</v>
      </c>
      <c r="AD3727" s="1" t="str">
        <f>VLOOKUP($K3727,「工具标准名」映射表!$B:$I,3,0)</f>
        <v>齿轮积木</v>
      </c>
      <c r="AE3727" s="1" t="str">
        <f>VLOOKUP($K3727,「工具标准名」映射表!$B:$I,4,0)</f>
        <v>功能应用层</v>
      </c>
      <c r="AF3727" s="1" t="str">
        <f>VLOOKUP($K3727,「工具标准名」映射表!$B:$I,5,0)</f>
        <v>功能应用（平台型综合系统）</v>
      </c>
      <c r="AG3727" s="1" t="str">
        <f>VLOOKUP($K3727,「工具标准名」映射表!$B:$I,6,0)</f>
        <v>硬件设备</v>
      </c>
      <c r="AH3727" s="1" t="str">
        <f>VLOOKUP($K3727,「工具标准名」映射表!$B:$I,7,0)</f>
        <v>其他</v>
      </c>
      <c r="AI3727" s="1" t="str">
        <f>VLOOKUP($K3727,「工具标准名」映射表!$B:$I,8,0)</f>
        <v>否</v>
      </c>
      <c r="AJ3727" s="1" t="s">
        <v>96</v>
      </c>
      <c r="AK3727" s="1"/>
      <c r="AL3727" s="1"/>
      <c r="AM3727" s="1"/>
      <c r="AN3727" s="1"/>
      <c r="AO3727" s="1"/>
    </row>
    <row r="3728" spans="1:41" ht="16">
      <c r="A3728" s="1" t="s">
        <v>22883</v>
      </c>
      <c r="B3728" s="3">
        <v>46056.463761574101</v>
      </c>
      <c r="C3728" s="14">
        <v>1848</v>
      </c>
      <c r="D3728" s="1" t="s">
        <v>22884</v>
      </c>
      <c r="E3728" s="1" t="s">
        <v>5420</v>
      </c>
      <c r="F3728" s="1" t="s">
        <v>5421</v>
      </c>
      <c r="G3728" s="1" t="s">
        <v>22885</v>
      </c>
      <c r="H3728" s="1" t="s">
        <v>22886</v>
      </c>
      <c r="I3728" s="1" t="s">
        <v>22887</v>
      </c>
      <c r="J3728" s="1" t="s">
        <v>22888</v>
      </c>
      <c r="K3728" s="1" t="s">
        <v>8775</v>
      </c>
      <c r="L3728" s="1" t="s">
        <v>33</v>
      </c>
      <c r="M3728" s="1" t="b">
        <v>0</v>
      </c>
      <c r="N3728" s="1" t="s">
        <v>8769</v>
      </c>
      <c r="O3728" s="1" t="s">
        <v>66</v>
      </c>
      <c r="P3728" s="1" t="s">
        <v>8770</v>
      </c>
      <c r="Q3728" s="1" t="s">
        <v>37</v>
      </c>
      <c r="R3728" s="1" t="s">
        <v>38</v>
      </c>
      <c r="S3728" s="1" t="s">
        <v>39</v>
      </c>
      <c r="T3728" s="1" t="s">
        <v>22891</v>
      </c>
      <c r="U3728" s="1" t="s">
        <v>30</v>
      </c>
      <c r="V3728" s="1" t="s">
        <v>7059</v>
      </c>
      <c r="W3728" s="1" t="s">
        <v>28</v>
      </c>
      <c r="X3728" s="1" t="s">
        <v>22892</v>
      </c>
      <c r="Y3728" s="1" t="s">
        <v>16662</v>
      </c>
      <c r="Z3728" s="1" t="s">
        <v>8775</v>
      </c>
      <c r="AA3728" s="1">
        <v>0</v>
      </c>
      <c r="AB3728" s="1" t="s">
        <v>96</v>
      </c>
      <c r="AD3728" s="1" t="str">
        <f>VLOOKUP($K3728,「工具标准名」映射表!$B:$I,3,0)</f>
        <v>未提及</v>
      </c>
      <c r="AE3728" s="1" t="str">
        <f>VLOOKUP($K3728,「工具标准名」映射表!$B:$I,4,0)</f>
        <v>功能应用层</v>
      </c>
      <c r="AF3728" s="1" t="str">
        <f>VLOOKUP($K3728,「工具标准名」映射表!$B:$I,5,0)</f>
        <v>功能应用（Web 教学平台（SaaS））</v>
      </c>
      <c r="AG3728" s="1" t="str">
        <f>VLOOKUP($K3728,「工具标准名」映射表!$B:$I,6,0)</f>
        <v>虚拟教室</v>
      </c>
      <c r="AH3728" s="1" t="str">
        <f>VLOOKUP($K3728,「工具标准名」映射表!$B:$I,7,0)</f>
        <v>其他</v>
      </c>
      <c r="AI3728" s="1" t="str">
        <f>VLOOKUP($K3728,「工具标准名」映射表!$B:$I,8,0)</f>
        <v>否</v>
      </c>
      <c r="AJ3728" s="1" t="s">
        <v>96</v>
      </c>
      <c r="AK3728" s="1"/>
      <c r="AL3728" s="1"/>
      <c r="AM3728" s="1"/>
      <c r="AN3728" s="1"/>
      <c r="AO3728" s="1"/>
    </row>
    <row r="3729" spans="1:41" ht="16">
      <c r="A3729" s="1" t="s">
        <v>22883</v>
      </c>
      <c r="B3729" s="3">
        <v>46056.463761574101</v>
      </c>
      <c r="C3729" s="14">
        <v>1848</v>
      </c>
      <c r="D3729" s="1" t="s">
        <v>22884</v>
      </c>
      <c r="E3729" s="1" t="s">
        <v>5420</v>
      </c>
      <c r="F3729" s="1" t="s">
        <v>5421</v>
      </c>
      <c r="G3729" s="1" t="s">
        <v>22885</v>
      </c>
      <c r="H3729" s="1" t="s">
        <v>22886</v>
      </c>
      <c r="I3729" s="1" t="s">
        <v>22887</v>
      </c>
      <c r="J3729" s="1" t="s">
        <v>22888</v>
      </c>
      <c r="K3729" s="1" t="s">
        <v>3268</v>
      </c>
      <c r="L3729" s="1" t="s">
        <v>33</v>
      </c>
      <c r="M3729" s="1" t="b">
        <v>0</v>
      </c>
      <c r="N3729" s="1" t="s">
        <v>135</v>
      </c>
      <c r="O3729" s="1" t="s">
        <v>66</v>
      </c>
      <c r="P3729" s="1" t="s">
        <v>8331</v>
      </c>
      <c r="Q3729" s="1" t="s">
        <v>37</v>
      </c>
      <c r="R3729" s="1" t="s">
        <v>38</v>
      </c>
      <c r="S3729" s="1" t="s">
        <v>39</v>
      </c>
      <c r="T3729" s="1" t="s">
        <v>22891</v>
      </c>
      <c r="U3729" s="1" t="s">
        <v>30</v>
      </c>
      <c r="V3729" s="1" t="s">
        <v>7059</v>
      </c>
      <c r="W3729" s="1" t="s">
        <v>28</v>
      </c>
      <c r="X3729" s="1" t="s">
        <v>22892</v>
      </c>
      <c r="Y3729" s="1" t="s">
        <v>16662</v>
      </c>
      <c r="Z3729" s="1" t="s">
        <v>3268</v>
      </c>
      <c r="AA3729" s="1">
        <v>0</v>
      </c>
      <c r="AB3729" s="1" t="s">
        <v>96</v>
      </c>
      <c r="AD3729" s="1" t="str">
        <f>VLOOKUP($K3729,「工具标准名」映射表!$B:$I,3,0)</f>
        <v>VR设备</v>
      </c>
      <c r="AE3729" s="1" t="str">
        <f>VLOOKUP($K3729,「工具标准名」映射表!$B:$I,4,0)</f>
        <v>功能应用层</v>
      </c>
      <c r="AF3729" s="1" t="str">
        <f>VLOOKUP($K3729,「工具标准名」映射表!$B:$I,5,0)</f>
        <v>功能应用（平台型综合系统）</v>
      </c>
      <c r="AG3729" s="1" t="str">
        <f>VLOOKUP($K3729,「工具标准名」映射表!$B:$I,6,0)</f>
        <v>虚拟教室</v>
      </c>
      <c r="AH3729" s="1" t="str">
        <f>VLOOKUP($K3729,「工具标准名」映射表!$B:$I,7,0)</f>
        <v>其他</v>
      </c>
      <c r="AI3729" s="1" t="str">
        <f>VLOOKUP($K3729,「工具标准名」映射表!$B:$I,8,0)</f>
        <v>否</v>
      </c>
      <c r="AJ3729" s="1" t="s">
        <v>96</v>
      </c>
      <c r="AK3729" s="1"/>
      <c r="AL3729" s="1"/>
      <c r="AM3729" s="1"/>
      <c r="AN3729" s="1"/>
      <c r="AO3729" s="1"/>
    </row>
    <row r="3730" spans="1:41" ht="16">
      <c r="A3730" s="1" t="s">
        <v>22895</v>
      </c>
      <c r="B3730" s="3">
        <v>46056.463703703703</v>
      </c>
      <c r="C3730" s="14">
        <v>1849</v>
      </c>
      <c r="D3730" s="1" t="s">
        <v>22896</v>
      </c>
      <c r="E3730" s="1" t="s">
        <v>22897</v>
      </c>
      <c r="F3730" s="1" t="s">
        <v>5421</v>
      </c>
      <c r="G3730" s="1" t="s">
        <v>22898</v>
      </c>
      <c r="H3730" s="1" t="s">
        <v>22899</v>
      </c>
      <c r="I3730" s="1" t="s">
        <v>22900</v>
      </c>
      <c r="J3730" s="1" t="s">
        <v>22901</v>
      </c>
      <c r="K3730" s="1" t="s">
        <v>475</v>
      </c>
      <c r="L3730" s="1" t="s">
        <v>33</v>
      </c>
      <c r="M3730" s="1" t="b">
        <v>0</v>
      </c>
      <c r="N3730" s="1" t="s">
        <v>47</v>
      </c>
      <c r="O3730" s="1" t="s">
        <v>54</v>
      </c>
      <c r="P3730" s="1" t="s">
        <v>474</v>
      </c>
      <c r="Q3730" s="1" t="s">
        <v>37</v>
      </c>
      <c r="R3730" s="1" t="s">
        <v>38</v>
      </c>
      <c r="S3730" s="1" t="s">
        <v>39</v>
      </c>
      <c r="T3730" s="1" t="s">
        <v>22903</v>
      </c>
      <c r="U3730" s="1" t="s">
        <v>22904</v>
      </c>
      <c r="V3730" s="1" t="s">
        <v>22905</v>
      </c>
      <c r="W3730" s="1" t="s">
        <v>22906</v>
      </c>
      <c r="X3730" s="1" t="s">
        <v>22907</v>
      </c>
      <c r="Y3730" s="1" t="s">
        <v>2361</v>
      </c>
      <c r="Z3730" s="1" t="s">
        <v>475</v>
      </c>
      <c r="AA3730" s="1">
        <v>0</v>
      </c>
      <c r="AB3730" s="1" t="s">
        <v>476</v>
      </c>
      <c r="AD3730" s="1" t="str">
        <f>VLOOKUP($K3730,「工具标准名」映射表!$B:$I,3,0)</f>
        <v>AI互动平台</v>
      </c>
      <c r="AE3730" s="1" t="str">
        <f>VLOOKUP($K3730,「工具标准名」映射表!$B:$I,4,0)</f>
        <v>功能应用层</v>
      </c>
      <c r="AF3730" s="1" t="str">
        <f>VLOOKUP($K3730,「工具标准名」映射表!$B:$I,5,0)</f>
        <v>功能应用（平台型综合系统）</v>
      </c>
      <c r="AG3730" s="1" t="str">
        <f>VLOOKUP($K3730,「工具标准名」映射表!$B:$I,6,0)</f>
        <v>软件工具</v>
      </c>
      <c r="AH3730" s="1" t="str">
        <f>VLOOKUP($K3730,「工具标准名」映射表!$B:$I,7,0)</f>
        <v>AI智能体</v>
      </c>
      <c r="AI3730" s="1" t="str">
        <f>VLOOKUP($K3730,「工具标准名」映射表!$B:$I,8,0)</f>
        <v>否</v>
      </c>
      <c r="AJ3730" s="1" t="s">
        <v>476</v>
      </c>
      <c r="AK3730" s="1"/>
      <c r="AL3730" s="1"/>
      <c r="AM3730" s="1"/>
      <c r="AN3730" s="1"/>
      <c r="AO3730" s="1"/>
    </row>
    <row r="3731" spans="1:41" ht="16">
      <c r="A3731" s="1" t="s">
        <v>22895</v>
      </c>
      <c r="B3731" s="3">
        <v>46056.463703703703</v>
      </c>
      <c r="C3731" s="14">
        <v>1849</v>
      </c>
      <c r="D3731" s="1" t="s">
        <v>22896</v>
      </c>
      <c r="E3731" s="1" t="s">
        <v>22897</v>
      </c>
      <c r="F3731" s="1" t="s">
        <v>5421</v>
      </c>
      <c r="G3731" s="1" t="s">
        <v>22898</v>
      </c>
      <c r="H3731" s="1" t="s">
        <v>22899</v>
      </c>
      <c r="I3731" s="1" t="s">
        <v>22900</v>
      </c>
      <c r="J3731" s="1" t="s">
        <v>22901</v>
      </c>
      <c r="K3731" s="1" t="s">
        <v>4294</v>
      </c>
      <c r="L3731" s="1" t="s">
        <v>33</v>
      </c>
      <c r="M3731" s="1" t="b">
        <v>0</v>
      </c>
      <c r="N3731" s="1" t="s">
        <v>4288</v>
      </c>
      <c r="O3731" s="1" t="s">
        <v>54</v>
      </c>
      <c r="P3731" s="1" t="s">
        <v>4289</v>
      </c>
      <c r="Q3731" s="1" t="s">
        <v>37</v>
      </c>
      <c r="R3731" s="1" t="s">
        <v>38</v>
      </c>
      <c r="S3731" s="1" t="s">
        <v>39</v>
      </c>
      <c r="T3731" s="1" t="s">
        <v>22903</v>
      </c>
      <c r="U3731" s="1" t="s">
        <v>22904</v>
      </c>
      <c r="V3731" s="1" t="s">
        <v>22905</v>
      </c>
      <c r="W3731" s="1" t="s">
        <v>22906</v>
      </c>
      <c r="X3731" s="1" t="s">
        <v>22907</v>
      </c>
      <c r="Y3731" s="1" t="s">
        <v>2361</v>
      </c>
      <c r="Z3731" s="1" t="s">
        <v>4294</v>
      </c>
      <c r="AA3731" s="1">
        <v>0</v>
      </c>
      <c r="AB3731" s="1" t="s">
        <v>476</v>
      </c>
      <c r="AD3731" s="1" t="str">
        <f>VLOOKUP($K3731,「工具标准名」映射表!$B:$I,3,0)</f>
        <v>AR/VR技术</v>
      </c>
      <c r="AE3731" s="1" t="str">
        <f>VLOOKUP($K3731,「工具标准名」映射表!$B:$I,4,0)</f>
        <v>功能应用层</v>
      </c>
      <c r="AF3731" s="1" t="str">
        <f>VLOOKUP($K3731,「工具标准名」映射表!$B:$I,5,0)</f>
        <v>功能应用（教学辅助工具）</v>
      </c>
      <c r="AG3731" s="1" t="str">
        <f>VLOOKUP($K3731,「工具标准名」映射表!$B:$I,6,0)</f>
        <v>软件工具</v>
      </c>
      <c r="AH3731" s="1" t="str">
        <f>VLOOKUP($K3731,「工具标准名」映射表!$B:$I,7,0)</f>
        <v>AI智能体</v>
      </c>
      <c r="AI3731" s="1" t="str">
        <f>VLOOKUP($K3731,「工具标准名」映射表!$B:$I,8,0)</f>
        <v>否</v>
      </c>
      <c r="AJ3731" s="1" t="s">
        <v>476</v>
      </c>
      <c r="AK3731" s="1"/>
      <c r="AL3731" s="1"/>
      <c r="AM3731" s="1"/>
      <c r="AN3731" s="1"/>
      <c r="AO3731" s="1"/>
    </row>
    <row r="3732" spans="1:41" ht="16">
      <c r="A3732" s="1" t="s">
        <v>22909</v>
      </c>
      <c r="B3732" s="3">
        <v>46056.463761574101</v>
      </c>
      <c r="C3732" s="14">
        <v>1850</v>
      </c>
      <c r="D3732" s="1" t="s">
        <v>22910</v>
      </c>
      <c r="E3732" s="1" t="s">
        <v>12645</v>
      </c>
      <c r="F3732" s="1" t="s">
        <v>5421</v>
      </c>
      <c r="G3732" s="1" t="s">
        <v>22911</v>
      </c>
      <c r="H3732" s="1" t="s">
        <v>22912</v>
      </c>
      <c r="I3732" s="1" t="s">
        <v>22913</v>
      </c>
      <c r="J3732" s="1" t="s">
        <v>22914</v>
      </c>
      <c r="K3732" s="1" t="s">
        <v>12048</v>
      </c>
      <c r="L3732" s="1" t="s">
        <v>33</v>
      </c>
      <c r="M3732" s="1" t="b">
        <v>0</v>
      </c>
      <c r="N3732" s="1" t="s">
        <v>47</v>
      </c>
      <c r="O3732" s="1" t="s">
        <v>54</v>
      </c>
      <c r="P3732" s="1" t="s">
        <v>12047</v>
      </c>
      <c r="Q3732" s="1" t="s">
        <v>37</v>
      </c>
      <c r="R3732" s="1" t="s">
        <v>38</v>
      </c>
      <c r="S3732" s="1" t="s">
        <v>39</v>
      </c>
      <c r="T3732" s="1" t="s">
        <v>22916</v>
      </c>
      <c r="U3732" s="1" t="s">
        <v>22917</v>
      </c>
      <c r="V3732" s="1" t="s">
        <v>22918</v>
      </c>
      <c r="W3732" s="1" t="s">
        <v>22919</v>
      </c>
      <c r="X3732" s="1" t="s">
        <v>22920</v>
      </c>
      <c r="Y3732" s="1" t="s">
        <v>156</v>
      </c>
      <c r="Z3732" s="1" t="s">
        <v>12048</v>
      </c>
      <c r="AA3732" s="1">
        <v>0</v>
      </c>
      <c r="AB3732" s="1" t="s">
        <v>96</v>
      </c>
      <c r="AD3732" s="1" t="str">
        <f>VLOOKUP($K3732,「工具标准名」映射表!$B:$I,3,0)</f>
        <v>凡龙系统</v>
      </c>
      <c r="AE3732" s="1" t="str">
        <f>VLOOKUP($K3732,「工具标准名」映射表!$B:$I,4,0)</f>
        <v>功能应用层</v>
      </c>
      <c r="AF3732" s="1" t="str">
        <f>VLOOKUP($K3732,「工具标准名」映射表!$B:$I,5,0)</f>
        <v>功能应用（Web 教学平台（SaaS））</v>
      </c>
      <c r="AG3732" s="1" t="str">
        <f>VLOOKUP($K3732,「工具标准名」映射表!$B:$I,6,0)</f>
        <v>软件工具</v>
      </c>
      <c r="AH3732" s="1" t="str">
        <f>VLOOKUP($K3732,「工具标准名」映射表!$B:$I,7,0)</f>
        <v>其他</v>
      </c>
      <c r="AI3732" s="1" t="str">
        <f>VLOOKUP($K3732,「工具标准名」映射表!$B:$I,8,0)</f>
        <v>否</v>
      </c>
      <c r="AJ3732" s="1" t="s">
        <v>96</v>
      </c>
      <c r="AK3732" s="1"/>
      <c r="AL3732" s="1"/>
      <c r="AM3732" s="1"/>
      <c r="AN3732" s="1"/>
      <c r="AO3732" s="1"/>
    </row>
    <row r="3733" spans="1:41" ht="16">
      <c r="A3733" s="1" t="s">
        <v>22909</v>
      </c>
      <c r="B3733" s="3">
        <v>46056.463761574101</v>
      </c>
      <c r="C3733" s="14">
        <v>1850</v>
      </c>
      <c r="D3733" s="1" t="s">
        <v>22910</v>
      </c>
      <c r="E3733" s="1" t="s">
        <v>12645</v>
      </c>
      <c r="F3733" s="1" t="s">
        <v>5421</v>
      </c>
      <c r="G3733" s="1" t="s">
        <v>22911</v>
      </c>
      <c r="H3733" s="1" t="s">
        <v>22912</v>
      </c>
      <c r="I3733" s="1" t="s">
        <v>22913</v>
      </c>
      <c r="J3733" s="1" t="s">
        <v>22914</v>
      </c>
      <c r="K3733" s="1" t="s">
        <v>6704</v>
      </c>
      <c r="L3733" s="1" t="s">
        <v>33</v>
      </c>
      <c r="M3733" s="1" t="b">
        <v>0</v>
      </c>
      <c r="N3733" s="1" t="s">
        <v>47</v>
      </c>
      <c r="O3733" s="1" t="s">
        <v>54</v>
      </c>
      <c r="P3733" s="1" t="s">
        <v>6698</v>
      </c>
      <c r="Q3733" s="1" t="s">
        <v>37</v>
      </c>
      <c r="R3733" s="1" t="s">
        <v>38</v>
      </c>
      <c r="S3733" s="1" t="s">
        <v>39</v>
      </c>
      <c r="T3733" s="1" t="s">
        <v>22916</v>
      </c>
      <c r="U3733" s="1" t="s">
        <v>22917</v>
      </c>
      <c r="V3733" s="1" t="s">
        <v>22918</v>
      </c>
      <c r="W3733" s="1" t="s">
        <v>22919</v>
      </c>
      <c r="X3733" s="1" t="s">
        <v>22920</v>
      </c>
      <c r="Y3733" s="1" t="s">
        <v>156</v>
      </c>
      <c r="Z3733" s="1" t="s">
        <v>6704</v>
      </c>
      <c r="AA3733" s="1">
        <v>0</v>
      </c>
      <c r="AB3733" s="1" t="s">
        <v>96</v>
      </c>
      <c r="AD3733" s="1" t="str">
        <f>VLOOKUP($K3733,「工具标准名」映射表!$B:$I,3,0)</f>
        <v>E练功房</v>
      </c>
      <c r="AE3733" s="1" t="str">
        <f>VLOOKUP($K3733,「工具标准名」映射表!$B:$I,4,0)</f>
        <v>功能应用层</v>
      </c>
      <c r="AF3733" s="1" t="str">
        <f>VLOOKUP($K3733,「工具标准名」映射表!$B:$I,5,0)</f>
        <v>功能应用（Web 教学平台（SaaS））</v>
      </c>
      <c r="AG3733" s="1" t="str">
        <f>VLOOKUP($K3733,「工具标准名」映射表!$B:$I,6,0)</f>
        <v>软件工具</v>
      </c>
      <c r="AH3733" s="1" t="str">
        <f>VLOOKUP($K3733,「工具标准名」映射表!$B:$I,7,0)</f>
        <v>其他</v>
      </c>
      <c r="AI3733" s="1" t="str">
        <f>VLOOKUP($K3733,「工具标准名」映射表!$B:$I,8,0)</f>
        <v>否</v>
      </c>
      <c r="AJ3733" s="1" t="s">
        <v>96</v>
      </c>
      <c r="AK3733" s="1"/>
      <c r="AL3733" s="1"/>
      <c r="AM3733" s="1"/>
      <c r="AN3733" s="1"/>
      <c r="AO3733" s="1"/>
    </row>
    <row r="3734" spans="1:41" ht="16">
      <c r="A3734" s="1" t="s">
        <v>22922</v>
      </c>
      <c r="B3734" s="3">
        <v>46056.463761574101</v>
      </c>
      <c r="C3734" s="14">
        <v>1851</v>
      </c>
      <c r="D3734" s="1" t="s">
        <v>22923</v>
      </c>
      <c r="E3734" s="1" t="s">
        <v>9383</v>
      </c>
      <c r="F3734" s="1" t="s">
        <v>5421</v>
      </c>
      <c r="G3734" s="1" t="s">
        <v>22924</v>
      </c>
      <c r="H3734" s="1" t="s">
        <v>22925</v>
      </c>
      <c r="I3734" s="1" t="s">
        <v>22926</v>
      </c>
      <c r="J3734" s="1" t="s">
        <v>22927</v>
      </c>
      <c r="K3734" s="1" t="s">
        <v>16663</v>
      </c>
      <c r="L3734" s="1" t="s">
        <v>33</v>
      </c>
      <c r="M3734" s="1" t="b">
        <v>0</v>
      </c>
      <c r="N3734" s="1" t="s">
        <v>2678</v>
      </c>
      <c r="O3734" s="1" t="s">
        <v>66</v>
      </c>
      <c r="P3734" s="1" t="s">
        <v>16656</v>
      </c>
      <c r="Q3734" s="1" t="s">
        <v>37</v>
      </c>
      <c r="R3734" s="1" t="s">
        <v>38</v>
      </c>
      <c r="S3734" s="1" t="s">
        <v>39</v>
      </c>
      <c r="T3734" s="1" t="s">
        <v>22928</v>
      </c>
      <c r="U3734" s="1" t="s">
        <v>22929</v>
      </c>
      <c r="V3734" s="1" t="s">
        <v>22930</v>
      </c>
      <c r="W3734" s="1" t="s">
        <v>22931</v>
      </c>
      <c r="X3734" s="1" t="s">
        <v>22932</v>
      </c>
      <c r="Y3734" s="1" t="s">
        <v>10755</v>
      </c>
      <c r="Z3734" s="1" t="s">
        <v>16663</v>
      </c>
      <c r="AA3734" s="1">
        <v>0</v>
      </c>
      <c r="AB3734" s="1" t="s">
        <v>385</v>
      </c>
      <c r="AD3734" s="1" t="str">
        <f>VLOOKUP($K3734,「工具标准名」映射表!$B:$I,3,0)</f>
        <v>神奇种子精灵</v>
      </c>
      <c r="AE3734" s="1" t="str">
        <f>VLOOKUP($K3734,「工具标准名」映射表!$B:$I,4,0)</f>
        <v>功能应用层</v>
      </c>
      <c r="AF3734" s="1" t="str">
        <f>VLOOKUP($K3734,「工具标准名」映射表!$B:$I,5,0)</f>
        <v>功能应用层（数字人）</v>
      </c>
      <c r="AG3734" s="1" t="str">
        <f>VLOOKUP($K3734,「工具标准名」映射表!$B:$I,6,0)</f>
        <v>软件工具</v>
      </c>
      <c r="AH3734" s="1" t="str">
        <f>VLOOKUP($K3734,「工具标准名」映射表!$B:$I,7,0)</f>
        <v>AI智能体</v>
      </c>
      <c r="AI3734" s="1" t="str">
        <f>VLOOKUP($K3734,「工具标准名」映射表!$B:$I,8,0)</f>
        <v>否</v>
      </c>
      <c r="AJ3734" s="1" t="s">
        <v>385</v>
      </c>
      <c r="AK3734" s="1"/>
      <c r="AL3734" s="1"/>
      <c r="AM3734" s="1"/>
      <c r="AN3734" s="1"/>
      <c r="AO3734" s="1"/>
    </row>
    <row r="3735" spans="1:41" ht="16">
      <c r="A3735" s="1" t="s">
        <v>22922</v>
      </c>
      <c r="B3735" s="3">
        <v>46056.463761574101</v>
      </c>
      <c r="C3735" s="14">
        <v>1851</v>
      </c>
      <c r="D3735" s="1" t="s">
        <v>22923</v>
      </c>
      <c r="E3735" s="1" t="s">
        <v>9383</v>
      </c>
      <c r="F3735" s="1" t="s">
        <v>5421</v>
      </c>
      <c r="G3735" s="1" t="s">
        <v>22924</v>
      </c>
      <c r="H3735" s="1" t="s">
        <v>22925</v>
      </c>
      <c r="I3735" s="1" t="s">
        <v>22926</v>
      </c>
      <c r="J3735" s="1" t="s">
        <v>22927</v>
      </c>
      <c r="K3735" s="1" t="s">
        <v>3018</v>
      </c>
      <c r="L3735" s="1" t="s">
        <v>33</v>
      </c>
      <c r="M3735" s="1" t="b">
        <v>0</v>
      </c>
      <c r="N3735" s="1" t="s">
        <v>3016</v>
      </c>
      <c r="O3735" s="1" t="s">
        <v>181</v>
      </c>
      <c r="P3735" s="1" t="s">
        <v>3017</v>
      </c>
      <c r="Q3735" s="1" t="s">
        <v>37</v>
      </c>
      <c r="R3735" s="1" t="s">
        <v>38</v>
      </c>
      <c r="S3735" s="1" t="s">
        <v>39</v>
      </c>
      <c r="T3735" s="1" t="s">
        <v>22928</v>
      </c>
      <c r="U3735" s="1" t="s">
        <v>22929</v>
      </c>
      <c r="V3735" s="1" t="s">
        <v>22930</v>
      </c>
      <c r="W3735" s="1" t="s">
        <v>22931</v>
      </c>
      <c r="X3735" s="1" t="s">
        <v>22932</v>
      </c>
      <c r="Y3735" s="1" t="s">
        <v>10755</v>
      </c>
      <c r="Z3735" s="1" t="s">
        <v>3018</v>
      </c>
      <c r="AA3735" s="1">
        <v>0</v>
      </c>
      <c r="AB3735" s="1" t="s">
        <v>385</v>
      </c>
      <c r="AD3735" s="1" t="str">
        <f>VLOOKUP($K3735,「工具标准名」映射表!$B:$I,3,0)</f>
        <v>AI生图功能</v>
      </c>
      <c r="AE3735" s="1" t="str">
        <f>VLOOKUP($K3735,「工具标准名」映射表!$B:$I,4,0)</f>
        <v>功能应用层</v>
      </c>
      <c r="AF3735" s="1" t="str">
        <f>VLOOKUP($K3735,「工具标准名」映射表!$B:$I,5,0)</f>
        <v>功能应用（教学辅助工具）</v>
      </c>
      <c r="AG3735" s="1" t="str">
        <f>VLOOKUP($K3735,「工具标准名」映射表!$B:$I,6,0)</f>
        <v>软件工具</v>
      </c>
      <c r="AH3735" s="1" t="str">
        <f>VLOOKUP($K3735,「工具标准名」映射表!$B:$I,7,0)</f>
        <v>AI智能体</v>
      </c>
      <c r="AI3735" s="1" t="str">
        <f>VLOOKUP($K3735,「工具标准名」映射表!$B:$I,8,0)</f>
        <v>否</v>
      </c>
      <c r="AJ3735" s="1" t="s">
        <v>385</v>
      </c>
      <c r="AK3735" s="1"/>
      <c r="AL3735" s="1"/>
      <c r="AM3735" s="1"/>
      <c r="AN3735" s="1"/>
      <c r="AO3735" s="1"/>
    </row>
    <row r="3736" spans="1:41" ht="16">
      <c r="A3736" s="1" t="s">
        <v>22934</v>
      </c>
      <c r="B3736" s="3">
        <v>46056.463784722197</v>
      </c>
      <c r="C3736" s="14">
        <v>1852</v>
      </c>
      <c r="D3736" s="1" t="s">
        <v>22935</v>
      </c>
      <c r="E3736" s="1" t="s">
        <v>2331</v>
      </c>
      <c r="F3736" s="1" t="s">
        <v>5421</v>
      </c>
      <c r="G3736" s="1" t="s">
        <v>22936</v>
      </c>
      <c r="H3736" s="1" t="s">
        <v>22937</v>
      </c>
      <c r="I3736" s="1" t="s">
        <v>22938</v>
      </c>
      <c r="J3736" s="1" t="s">
        <v>22939</v>
      </c>
      <c r="K3736" s="1" t="s">
        <v>139</v>
      </c>
      <c r="L3736" s="1" t="s">
        <v>33</v>
      </c>
      <c r="M3736" s="1" t="b">
        <v>1</v>
      </c>
      <c r="N3736" s="1" t="s">
        <v>47</v>
      </c>
      <c r="O3736" s="1" t="s">
        <v>54</v>
      </c>
      <c r="P3736" s="1" t="s">
        <v>10685</v>
      </c>
      <c r="Q3736" s="1" t="s">
        <v>37</v>
      </c>
      <c r="R3736" s="1" t="s">
        <v>38</v>
      </c>
      <c r="S3736" s="1" t="s">
        <v>39</v>
      </c>
      <c r="T3736" s="1" t="s">
        <v>22941</v>
      </c>
      <c r="U3736" s="1" t="s">
        <v>6735</v>
      </c>
      <c r="V3736" s="1" t="s">
        <v>22942</v>
      </c>
      <c r="W3736" s="1" t="s">
        <v>22943</v>
      </c>
      <c r="X3736" s="1" t="s">
        <v>22944</v>
      </c>
      <c r="Y3736" s="1" t="s">
        <v>10755</v>
      </c>
      <c r="Z3736" s="1" t="s">
        <v>139</v>
      </c>
      <c r="AA3736" s="1" t="s">
        <v>23370</v>
      </c>
      <c r="AB3736" s="1" t="s">
        <v>385</v>
      </c>
      <c r="AD3736" s="1" t="str">
        <f>VLOOKUP($K3736,「工具标准名」映射表!$B:$I,3,0)</f>
        <v>豆包</v>
      </c>
      <c r="AE3736" s="1" t="str">
        <f>VLOOKUP($K3736,「工具标准名」映射表!$B:$I,4,0)</f>
        <v>功能应用层</v>
      </c>
      <c r="AF3736" s="1" t="str">
        <f>VLOOKUP($K3736,「工具标准名」映射表!$B:$I,5,0)</f>
        <v>功能应用（教学辅助工具）</v>
      </c>
      <c r="AG3736" s="1" t="str">
        <f>VLOOKUP($K3736,「工具标准名」映射表!$B:$I,6,0)</f>
        <v>软件工具</v>
      </c>
      <c r="AH3736" s="1" t="str">
        <f>VLOOKUP($K3736,「工具标准名」映射表!$B:$I,7,0)</f>
        <v>其他</v>
      </c>
      <c r="AI3736" s="1" t="str">
        <f>VLOOKUP($K3736,「工具标准名」映射表!$B:$I,8,0)</f>
        <v>否</v>
      </c>
      <c r="AJ3736" s="1" t="s">
        <v>385</v>
      </c>
      <c r="AK3736" s="1"/>
      <c r="AL3736" s="1"/>
      <c r="AM3736" s="1"/>
      <c r="AN3736" s="1"/>
      <c r="AO3736" s="1"/>
    </row>
    <row r="3737" spans="1:41" ht="16">
      <c r="A3737" s="1" t="s">
        <v>22945</v>
      </c>
      <c r="B3737" s="3">
        <v>46056.463773148098</v>
      </c>
      <c r="C3737" s="14">
        <v>1853</v>
      </c>
      <c r="D3737" s="1" t="s">
        <v>12359</v>
      </c>
      <c r="E3737" s="1" t="s">
        <v>2767</v>
      </c>
      <c r="F3737" s="1" t="s">
        <v>5421</v>
      </c>
      <c r="G3737" s="1" t="s">
        <v>22847</v>
      </c>
      <c r="H3737" s="1" t="s">
        <v>22946</v>
      </c>
      <c r="I3737" s="1" t="s">
        <v>22947</v>
      </c>
      <c r="J3737" s="1" t="s">
        <v>985</v>
      </c>
      <c r="K3737" s="1" t="s">
        <v>22948</v>
      </c>
      <c r="L3737" s="1" t="s">
        <v>33</v>
      </c>
      <c r="M3737" s="1" t="b">
        <v>0</v>
      </c>
      <c r="N3737" s="1" t="s">
        <v>47</v>
      </c>
      <c r="O3737" s="1" t="s">
        <v>66</v>
      </c>
      <c r="P3737" s="1" t="s">
        <v>10950</v>
      </c>
      <c r="Q3737" s="1" t="s">
        <v>554</v>
      </c>
      <c r="R3737" s="1" t="s">
        <v>4428</v>
      </c>
      <c r="S3737" s="1" t="s">
        <v>172</v>
      </c>
      <c r="T3737" s="1" t="s">
        <v>22950</v>
      </c>
      <c r="U3737" s="1" t="s">
        <v>2086</v>
      </c>
      <c r="V3737" s="1" t="s">
        <v>22951</v>
      </c>
      <c r="W3737" s="1" t="s">
        <v>22952</v>
      </c>
      <c r="X3737" s="1" t="s">
        <v>22953</v>
      </c>
      <c r="Y3737" s="1" t="s">
        <v>178</v>
      </c>
      <c r="Z3737" s="1" t="s">
        <v>139</v>
      </c>
      <c r="AA3737" s="1" t="s">
        <v>23370</v>
      </c>
      <c r="AB3737" s="1" t="s">
        <v>164</v>
      </c>
      <c r="AD3737" s="1" t="str">
        <f>VLOOKUP($K3737,「工具标准名」映射表!$B:$I,3,0)</f>
        <v>豆包</v>
      </c>
      <c r="AE3737" s="1" t="str">
        <f>VLOOKUP($K3737,「工具标准名」映射表!$B:$I,4,0)</f>
        <v>功能应用层</v>
      </c>
      <c r="AF3737" s="1" t="str">
        <f>VLOOKUP($K3737,「工具标准名」映射表!$B:$I,5,0)</f>
        <v>功能应用（Web 教学平台（SaaS））</v>
      </c>
      <c r="AG3737" s="1" t="str">
        <f>VLOOKUP($K3737,「工具标准名」映射表!$B:$I,6,0)</f>
        <v>软件工具</v>
      </c>
      <c r="AH3737" s="1" t="str">
        <f>VLOOKUP($K3737,「工具标准名」映射表!$B:$I,7,0)</f>
        <v>其他</v>
      </c>
      <c r="AI3737" s="1" t="str">
        <f>VLOOKUP($K3737,「工具标准名」映射表!$B:$I,8,0)</f>
        <v>否</v>
      </c>
      <c r="AJ3737" s="1" t="s">
        <v>164</v>
      </c>
      <c r="AK3737" s="1"/>
      <c r="AL3737" s="1"/>
      <c r="AM3737" s="1"/>
      <c r="AN3737" s="1"/>
      <c r="AO3737" s="1"/>
    </row>
    <row r="3738" spans="1:41" ht="16">
      <c r="A3738" s="1" t="s">
        <v>22954</v>
      </c>
      <c r="B3738" s="3">
        <v>46056.463854166701</v>
      </c>
      <c r="C3738" s="14">
        <v>1855</v>
      </c>
      <c r="D3738" s="1" t="s">
        <v>22955</v>
      </c>
      <c r="E3738" s="1" t="s">
        <v>12287</v>
      </c>
      <c r="F3738" s="1" t="s">
        <v>5421</v>
      </c>
      <c r="G3738" s="1" t="s">
        <v>22956</v>
      </c>
      <c r="H3738" s="1" t="s">
        <v>22957</v>
      </c>
      <c r="I3738" s="1" t="s">
        <v>22958</v>
      </c>
      <c r="J3738" s="1" t="s">
        <v>22959</v>
      </c>
      <c r="K3738" s="1" t="s">
        <v>4379</v>
      </c>
      <c r="L3738" s="1" t="s">
        <v>33</v>
      </c>
      <c r="M3738" s="1" t="b">
        <v>0</v>
      </c>
      <c r="N3738" s="1" t="s">
        <v>47</v>
      </c>
      <c r="O3738" s="1" t="s">
        <v>54</v>
      </c>
      <c r="P3738" s="1" t="s">
        <v>4385</v>
      </c>
      <c r="Q3738" s="1" t="s">
        <v>37</v>
      </c>
      <c r="R3738" s="1" t="s">
        <v>171</v>
      </c>
      <c r="S3738" s="1" t="s">
        <v>172</v>
      </c>
      <c r="T3738" s="1" t="s">
        <v>22961</v>
      </c>
      <c r="U3738" s="1" t="s">
        <v>22962</v>
      </c>
      <c r="V3738" s="1" t="s">
        <v>22963</v>
      </c>
      <c r="W3738" s="1" t="s">
        <v>22964</v>
      </c>
      <c r="X3738" s="1" t="s">
        <v>22965</v>
      </c>
      <c r="Y3738" s="1" t="s">
        <v>178</v>
      </c>
      <c r="Z3738" s="1" t="s">
        <v>4379</v>
      </c>
      <c r="AA3738" s="1">
        <v>0</v>
      </c>
      <c r="AB3738" s="1" t="s">
        <v>164</v>
      </c>
      <c r="AD3738" s="1" t="str">
        <f>VLOOKUP($K3738,「工具标准名」映射表!$B:$I,3,0)</f>
        <v>AR幼儿教育专用模型</v>
      </c>
      <c r="AE3738" s="1" t="str">
        <f>VLOOKUP($K3738,「工具标准名」映射表!$B:$I,4,0)</f>
        <v>功能应用层</v>
      </c>
      <c r="AF3738" s="1" t="str">
        <f>VLOOKUP($K3738,「工具标准名」映射表!$B:$I,5,0)</f>
        <v>功能应用（VR/AR）</v>
      </c>
      <c r="AG3738" s="1" t="str">
        <f>VLOOKUP($K3738,「工具标准名」映射表!$B:$I,6,0)</f>
        <v>软件工具</v>
      </c>
      <c r="AH3738" s="1" t="str">
        <f>VLOOKUP($K3738,「工具标准名」映射表!$B:$I,7,0)</f>
        <v>AI智能体</v>
      </c>
      <c r="AI3738" s="1" t="str">
        <f>VLOOKUP($K3738,「工具标准名」映射表!$B:$I,8,0)</f>
        <v>否</v>
      </c>
      <c r="AJ3738" s="1" t="s">
        <v>164</v>
      </c>
      <c r="AK3738" s="1"/>
      <c r="AL3738" s="1"/>
      <c r="AM3738" s="1"/>
      <c r="AN3738" s="1"/>
      <c r="AO3738" s="1"/>
    </row>
    <row r="3739" spans="1:41" ht="16">
      <c r="A3739" s="1" t="s">
        <v>22954</v>
      </c>
      <c r="B3739" s="3">
        <v>46056.463854166701</v>
      </c>
      <c r="C3739" s="14">
        <v>1855</v>
      </c>
      <c r="D3739" s="1" t="s">
        <v>22955</v>
      </c>
      <c r="E3739" s="1" t="s">
        <v>12287</v>
      </c>
      <c r="F3739" s="1" t="s">
        <v>5421</v>
      </c>
      <c r="G3739" s="1" t="s">
        <v>22956</v>
      </c>
      <c r="H3739" s="1" t="s">
        <v>22957</v>
      </c>
      <c r="I3739" s="1" t="s">
        <v>22958</v>
      </c>
      <c r="J3739" s="1" t="s">
        <v>22959</v>
      </c>
      <c r="K3739" s="1" t="s">
        <v>12298</v>
      </c>
      <c r="L3739" s="1" t="s">
        <v>33</v>
      </c>
      <c r="M3739" s="1" t="b">
        <v>0</v>
      </c>
      <c r="N3739" s="1" t="s">
        <v>47</v>
      </c>
      <c r="O3739" s="1" t="s">
        <v>54</v>
      </c>
      <c r="P3739" s="1" t="s">
        <v>19311</v>
      </c>
      <c r="Q3739" s="1" t="s">
        <v>37</v>
      </c>
      <c r="R3739" s="1" t="s">
        <v>171</v>
      </c>
      <c r="S3739" s="1" t="s">
        <v>172</v>
      </c>
      <c r="T3739" s="1" t="s">
        <v>22961</v>
      </c>
      <c r="U3739" s="1" t="s">
        <v>22962</v>
      </c>
      <c r="V3739" s="1" t="s">
        <v>22963</v>
      </c>
      <c r="W3739" s="1" t="s">
        <v>22964</v>
      </c>
      <c r="X3739" s="1" t="s">
        <v>22965</v>
      </c>
      <c r="Y3739" s="1" t="s">
        <v>178</v>
      </c>
      <c r="Z3739" s="1" t="s">
        <v>12298</v>
      </c>
      <c r="AA3739" s="1" t="s">
        <v>23374</v>
      </c>
      <c r="AB3739" s="1" t="s">
        <v>164</v>
      </c>
      <c r="AD3739" s="1" t="str">
        <f>VLOOKUP($K3739,「工具标准名」映射表!$B:$I,3,0)</f>
        <v>希沃投屏同步系统</v>
      </c>
      <c r="AE3739" s="1" t="str">
        <f>VLOOKUP($K3739,「工具标准名」映射表!$B:$I,4,0)</f>
        <v>功能应用层</v>
      </c>
      <c r="AF3739" s="1" t="str">
        <f>VLOOKUP($K3739,「工具标准名」映射表!$B:$I,5,0)</f>
        <v>功能应用（教学辅助工具）</v>
      </c>
      <c r="AG3739" s="1" t="str">
        <f>VLOOKUP($K3739,「工具标准名」映射表!$B:$I,6,0)</f>
        <v>音视频技术</v>
      </c>
      <c r="AH3739" s="1" t="str">
        <f>VLOOKUP($K3739,「工具标准名」映射表!$B:$I,7,0)</f>
        <v>AI智能体</v>
      </c>
      <c r="AI3739" s="1" t="str">
        <f>VLOOKUP($K3739,「工具标准名」映射表!$B:$I,8,0)</f>
        <v>否</v>
      </c>
      <c r="AJ3739" s="1" t="s">
        <v>164</v>
      </c>
      <c r="AK3739" s="1"/>
      <c r="AL3739" s="1"/>
      <c r="AM3739" s="1"/>
      <c r="AN3739" s="1"/>
      <c r="AO3739" s="1"/>
    </row>
    <row r="3740" spans="1:41" ht="16">
      <c r="A3740" s="1" t="s">
        <v>22967</v>
      </c>
      <c r="B3740" s="3">
        <v>46056.463842592602</v>
      </c>
      <c r="C3740" s="14">
        <v>1856</v>
      </c>
      <c r="D3740" s="1" t="s">
        <v>12318</v>
      </c>
      <c r="E3740" s="1" t="s">
        <v>12287</v>
      </c>
      <c r="F3740" s="1" t="s">
        <v>5421</v>
      </c>
      <c r="G3740" s="1" t="s">
        <v>12319</v>
      </c>
      <c r="H3740" s="1" t="s">
        <v>12320</v>
      </c>
      <c r="I3740" s="1" t="s">
        <v>12321</v>
      </c>
      <c r="J3740" s="1" t="s">
        <v>22968</v>
      </c>
      <c r="K3740" s="1" t="s">
        <v>12323</v>
      </c>
      <c r="L3740" s="1" t="s">
        <v>33</v>
      </c>
      <c r="M3740" s="1" t="b">
        <v>0</v>
      </c>
      <c r="N3740" s="1" t="s">
        <v>47</v>
      </c>
      <c r="O3740" s="1" t="s">
        <v>54</v>
      </c>
      <c r="P3740" s="1" t="s">
        <v>19106</v>
      </c>
      <c r="Q3740" s="1" t="s">
        <v>37</v>
      </c>
      <c r="R3740" s="1" t="s">
        <v>38</v>
      </c>
      <c r="S3740" s="1" t="s">
        <v>39</v>
      </c>
      <c r="T3740" s="1" t="s">
        <v>12325</v>
      </c>
      <c r="U3740" s="1" t="s">
        <v>22970</v>
      </c>
      <c r="V3740" s="1" t="s">
        <v>22971</v>
      </c>
      <c r="W3740" s="1" t="s">
        <v>22972</v>
      </c>
      <c r="X3740" s="1" t="s">
        <v>22973</v>
      </c>
      <c r="Y3740" s="1" t="s">
        <v>43</v>
      </c>
      <c r="Z3740" s="1" t="s">
        <v>214</v>
      </c>
      <c r="AA3740" s="1" t="s">
        <v>23374</v>
      </c>
      <c r="AB3740" s="1" t="s">
        <v>164</v>
      </c>
      <c r="AD3740" s="1" t="str">
        <f>VLOOKUP($K3740,「工具标准名」映射表!$B:$I,3,0)</f>
        <v>希沃白板</v>
      </c>
      <c r="AE3740" s="1" t="str">
        <f>VLOOKUP($K3740,「工具标准名」映射表!$B:$I,4,0)</f>
        <v>功能应用层</v>
      </c>
      <c r="AF3740" s="1" t="str">
        <f>VLOOKUP($K3740,「工具标准名」映射表!$B:$I,5,0)</f>
        <v>功能应用（教学辅助工具）</v>
      </c>
      <c r="AG3740" s="1" t="str">
        <f>VLOOKUP($K3740,「工具标准名」映射表!$B:$I,6,0)</f>
        <v>硬件设备</v>
      </c>
      <c r="AH3740" s="1" t="str">
        <f>VLOOKUP($K3740,「工具标准名」映射表!$B:$I,7,0)</f>
        <v>AI智能体</v>
      </c>
      <c r="AI3740" s="1" t="str">
        <f>VLOOKUP($K3740,「工具标准名」映射表!$B:$I,8,0)</f>
        <v>否</v>
      </c>
      <c r="AJ3740" s="1" t="s">
        <v>164</v>
      </c>
      <c r="AK3740" s="1"/>
      <c r="AL3740" s="1"/>
      <c r="AM3740" s="1"/>
      <c r="AN3740" s="1"/>
      <c r="AO3740" s="1"/>
    </row>
    <row r="3741" spans="1:41" ht="16">
      <c r="A3741" s="1" t="s">
        <v>22967</v>
      </c>
      <c r="B3741" s="3">
        <v>46056.463842592602</v>
      </c>
      <c r="C3741" s="14">
        <v>1856</v>
      </c>
      <c r="D3741" s="1" t="s">
        <v>12318</v>
      </c>
      <c r="E3741" s="1" t="s">
        <v>12287</v>
      </c>
      <c r="F3741" s="1" t="s">
        <v>5421</v>
      </c>
      <c r="G3741" s="1" t="s">
        <v>12319</v>
      </c>
      <c r="H3741" s="1" t="s">
        <v>12320</v>
      </c>
      <c r="I3741" s="1" t="s">
        <v>12321</v>
      </c>
      <c r="J3741" s="1" t="s">
        <v>22968</v>
      </c>
      <c r="K3741" s="1" t="s">
        <v>8712</v>
      </c>
      <c r="L3741" s="1" t="s">
        <v>33</v>
      </c>
      <c r="M3741" s="1" t="b">
        <v>0</v>
      </c>
      <c r="N3741" s="1" t="s">
        <v>47</v>
      </c>
      <c r="O3741" s="1" t="s">
        <v>54</v>
      </c>
      <c r="P3741" s="1" t="s">
        <v>8711</v>
      </c>
      <c r="Q3741" s="1" t="s">
        <v>37</v>
      </c>
      <c r="R3741" s="1" t="s">
        <v>38</v>
      </c>
      <c r="S3741" s="1" t="s">
        <v>39</v>
      </c>
      <c r="T3741" s="1" t="s">
        <v>12325</v>
      </c>
      <c r="U3741" s="1" t="s">
        <v>22970</v>
      </c>
      <c r="V3741" s="1" t="s">
        <v>22971</v>
      </c>
      <c r="W3741" s="1" t="s">
        <v>22972</v>
      </c>
      <c r="X3741" s="1" t="s">
        <v>22973</v>
      </c>
      <c r="Y3741" s="1" t="s">
        <v>43</v>
      </c>
      <c r="Z3741" s="1" t="s">
        <v>8712</v>
      </c>
      <c r="AA3741" s="1">
        <v>0</v>
      </c>
      <c r="AB3741" s="1" t="s">
        <v>164</v>
      </c>
      <c r="AD3741" s="1" t="str">
        <f>VLOOKUP($K3741,「工具标准名」映射表!$B:$I,3,0)</f>
        <v>班级助手（未提及）</v>
      </c>
      <c r="AE3741" s="1" t="str">
        <f>VLOOKUP($K3741,「工具标准名」映射表!$B:$I,4,0)</f>
        <v>功能应用层</v>
      </c>
      <c r="AF3741" s="1" t="str">
        <f>VLOOKUP($K3741,「工具标准名」映射表!$B:$I,5,0)</f>
        <v>功能应用（教学辅助工具）</v>
      </c>
      <c r="AG3741" s="1" t="str">
        <f>VLOOKUP($K3741,「工具标准名」映射表!$B:$I,6,0)</f>
        <v>软件工具</v>
      </c>
      <c r="AH3741" s="1" t="str">
        <f>VLOOKUP($K3741,「工具标准名」映射表!$B:$I,7,0)</f>
        <v>其他</v>
      </c>
      <c r="AI3741" s="1" t="str">
        <f>VLOOKUP($K3741,「工具标准名」映射表!$B:$I,8,0)</f>
        <v>否</v>
      </c>
      <c r="AJ3741" s="1" t="s">
        <v>164</v>
      </c>
      <c r="AK3741" s="1"/>
      <c r="AL3741" s="1"/>
      <c r="AM3741" s="1"/>
      <c r="AN3741" s="1"/>
      <c r="AO3741" s="1"/>
    </row>
    <row r="3742" spans="1:41" ht="16">
      <c r="A3742" s="1" t="s">
        <v>22975</v>
      </c>
      <c r="B3742" s="3">
        <v>46056.463842592602</v>
      </c>
      <c r="C3742" s="14">
        <v>1857</v>
      </c>
      <c r="D3742" s="1" t="s">
        <v>22976</v>
      </c>
      <c r="E3742" s="1" t="s">
        <v>500</v>
      </c>
      <c r="F3742" s="1" t="s">
        <v>5421</v>
      </c>
      <c r="G3742" s="1" t="s">
        <v>22977</v>
      </c>
      <c r="H3742" s="1" t="s">
        <v>22978</v>
      </c>
      <c r="I3742" s="1" t="s">
        <v>22979</v>
      </c>
      <c r="J3742" s="1" t="s">
        <v>22980</v>
      </c>
      <c r="K3742" s="1" t="s">
        <v>139</v>
      </c>
      <c r="L3742" s="1" t="s">
        <v>33</v>
      </c>
      <c r="M3742" s="1" t="b">
        <v>0</v>
      </c>
      <c r="N3742" s="1" t="s">
        <v>47</v>
      </c>
      <c r="O3742" s="1" t="s">
        <v>66</v>
      </c>
      <c r="P3742" s="1" t="s">
        <v>10693</v>
      </c>
      <c r="Q3742" s="1" t="s">
        <v>37</v>
      </c>
      <c r="R3742" s="1" t="s">
        <v>38</v>
      </c>
      <c r="S3742" s="1" t="s">
        <v>39</v>
      </c>
      <c r="T3742" s="1" t="s">
        <v>22982</v>
      </c>
      <c r="U3742" s="1" t="s">
        <v>22979</v>
      </c>
      <c r="V3742" s="1" t="s">
        <v>22983</v>
      </c>
      <c r="W3742" s="1" t="s">
        <v>22984</v>
      </c>
      <c r="X3742" s="1" t="s">
        <v>22985</v>
      </c>
      <c r="Y3742" s="1" t="s">
        <v>2361</v>
      </c>
      <c r="Z3742" s="1" t="s">
        <v>139</v>
      </c>
      <c r="AA3742" s="1" t="s">
        <v>23370</v>
      </c>
      <c r="AB3742" s="1" t="s">
        <v>385</v>
      </c>
      <c r="AD3742" s="1" t="str">
        <f>VLOOKUP($K3742,「工具标准名」映射表!$B:$I,3,0)</f>
        <v>豆包</v>
      </c>
      <c r="AE3742" s="1" t="str">
        <f>VLOOKUP($K3742,「工具标准名」映射表!$B:$I,4,0)</f>
        <v>功能应用层</v>
      </c>
      <c r="AF3742" s="1" t="str">
        <f>VLOOKUP($K3742,「工具标准名」映射表!$B:$I,5,0)</f>
        <v>功能应用（教学辅助工具）</v>
      </c>
      <c r="AG3742" s="1" t="str">
        <f>VLOOKUP($K3742,「工具标准名」映射表!$B:$I,6,0)</f>
        <v>软件工具</v>
      </c>
      <c r="AH3742" s="1" t="str">
        <f>VLOOKUP($K3742,「工具标准名」映射表!$B:$I,7,0)</f>
        <v>其他</v>
      </c>
      <c r="AI3742" s="1" t="str">
        <f>VLOOKUP($K3742,「工具标准名」映射表!$B:$I,8,0)</f>
        <v>否</v>
      </c>
      <c r="AJ3742" s="1" t="s">
        <v>385</v>
      </c>
      <c r="AK3742" s="1"/>
      <c r="AL3742" s="1"/>
      <c r="AM3742" s="1"/>
      <c r="AN3742" s="1"/>
      <c r="AO3742" s="1"/>
    </row>
    <row r="3743" spans="1:41" ht="16">
      <c r="A3743" s="1" t="s">
        <v>22975</v>
      </c>
      <c r="B3743" s="3">
        <v>46056.463842592602</v>
      </c>
      <c r="C3743" s="14">
        <v>1857</v>
      </c>
      <c r="D3743" s="1" t="s">
        <v>22976</v>
      </c>
      <c r="E3743" s="1" t="s">
        <v>500</v>
      </c>
      <c r="F3743" s="1" t="s">
        <v>5421</v>
      </c>
      <c r="G3743" s="1" t="s">
        <v>22977</v>
      </c>
      <c r="H3743" s="1" t="s">
        <v>22978</v>
      </c>
      <c r="I3743" s="1" t="s">
        <v>22979</v>
      </c>
      <c r="J3743" s="1" t="s">
        <v>22980</v>
      </c>
      <c r="K3743" s="1" t="s">
        <v>7825</v>
      </c>
      <c r="L3743" s="1" t="s">
        <v>33</v>
      </c>
      <c r="M3743" s="1" t="b">
        <v>0</v>
      </c>
      <c r="N3743" s="1" t="s">
        <v>47</v>
      </c>
      <c r="O3743" s="1" t="s">
        <v>66</v>
      </c>
      <c r="P3743" s="1" t="s">
        <v>7824</v>
      </c>
      <c r="Q3743" s="1" t="s">
        <v>37</v>
      </c>
      <c r="R3743" s="1" t="s">
        <v>38</v>
      </c>
      <c r="S3743" s="1" t="s">
        <v>39</v>
      </c>
      <c r="T3743" s="1" t="s">
        <v>22982</v>
      </c>
      <c r="U3743" s="1" t="s">
        <v>22979</v>
      </c>
      <c r="V3743" s="1" t="s">
        <v>22983</v>
      </c>
      <c r="W3743" s="1" t="s">
        <v>22984</v>
      </c>
      <c r="X3743" s="1" t="s">
        <v>22985</v>
      </c>
      <c r="Y3743" s="1" t="s">
        <v>2361</v>
      </c>
      <c r="Z3743" s="1" t="s">
        <v>7825</v>
      </c>
      <c r="AA3743" s="1">
        <v>0</v>
      </c>
      <c r="AB3743" s="1" t="s">
        <v>385</v>
      </c>
      <c r="AD3743" s="1" t="str">
        <f>VLOOKUP($K3743,「工具标准名」映射表!$B:$I,3,0)</f>
        <v>Pika AI魔镜</v>
      </c>
      <c r="AE3743" s="1" t="str">
        <f>VLOOKUP($K3743,「工具标准名」映射表!$B:$I,4,0)</f>
        <v>功能应用层</v>
      </c>
      <c r="AF3743" s="1" t="str">
        <f>VLOOKUP($K3743,「工具标准名」映射表!$B:$I,5,0)</f>
        <v>功能应用（Web 教学平台（SaaS））</v>
      </c>
      <c r="AG3743" s="1" t="str">
        <f>VLOOKUP($K3743,「工具标准名」映射表!$B:$I,6,0)</f>
        <v>软件工具</v>
      </c>
      <c r="AH3743" s="1" t="str">
        <f>VLOOKUP($K3743,「工具标准名」映射表!$B:$I,7,0)</f>
        <v>AI智能体</v>
      </c>
      <c r="AI3743" s="1" t="str">
        <f>VLOOKUP($K3743,「工具标准名」映射表!$B:$I,8,0)</f>
        <v>否</v>
      </c>
      <c r="AJ3743" s="1" t="s">
        <v>385</v>
      </c>
      <c r="AK3743" s="1"/>
      <c r="AL3743" s="1"/>
      <c r="AM3743" s="1"/>
      <c r="AN3743" s="1"/>
      <c r="AO3743" s="1"/>
    </row>
    <row r="3744" spans="1:41" ht="16">
      <c r="A3744" s="1" t="s">
        <v>22987</v>
      </c>
      <c r="B3744" s="3">
        <v>46056.463854166701</v>
      </c>
      <c r="C3744" s="14">
        <v>1858</v>
      </c>
      <c r="D3744" s="1" t="s">
        <v>22988</v>
      </c>
      <c r="E3744" s="1" t="s">
        <v>500</v>
      </c>
      <c r="F3744" s="1" t="s">
        <v>5421</v>
      </c>
      <c r="G3744" s="1" t="s">
        <v>22989</v>
      </c>
      <c r="H3744" s="1" t="s">
        <v>22990</v>
      </c>
      <c r="I3744" s="1" t="s">
        <v>22991</v>
      </c>
      <c r="J3744" s="1" t="s">
        <v>22992</v>
      </c>
      <c r="K3744" s="1" t="s">
        <v>11941</v>
      </c>
      <c r="L3744" s="1" t="s">
        <v>33</v>
      </c>
      <c r="M3744" s="1" t="b">
        <v>0</v>
      </c>
      <c r="N3744" s="1" t="s">
        <v>47</v>
      </c>
      <c r="O3744" s="1" t="s">
        <v>66</v>
      </c>
      <c r="P3744" s="1" t="s">
        <v>11940</v>
      </c>
      <c r="Q3744" s="1" t="s">
        <v>37</v>
      </c>
      <c r="R3744" s="1" t="s">
        <v>171</v>
      </c>
      <c r="S3744" s="1" t="s">
        <v>172</v>
      </c>
      <c r="T3744" s="1" t="s">
        <v>22994</v>
      </c>
      <c r="U3744" s="1" t="s">
        <v>22995</v>
      </c>
      <c r="V3744" s="1" t="s">
        <v>22996</v>
      </c>
      <c r="W3744" s="1" t="s">
        <v>22997</v>
      </c>
      <c r="X3744" s="1" t="s">
        <v>22998</v>
      </c>
      <c r="Y3744" s="1" t="s">
        <v>4355</v>
      </c>
      <c r="Z3744" s="1" t="s">
        <v>11941</v>
      </c>
      <c r="AA3744" s="1">
        <v>0</v>
      </c>
      <c r="AB3744" s="1" t="s">
        <v>385</v>
      </c>
      <c r="AD3744" s="1" t="str">
        <f>VLOOKUP($K3744,「工具标准名」映射表!$B:$I,3,0)</f>
        <v>未提及</v>
      </c>
      <c r="AE3744" s="1" t="str">
        <f>VLOOKUP($K3744,「工具标准名」映射表!$B:$I,4,0)</f>
        <v>功能应用层</v>
      </c>
      <c r="AF3744" s="1" t="str">
        <f>VLOOKUP($K3744,「工具标准名」映射表!$B:$I,5,0)</f>
        <v>功能应用（Web 教学平台（SaaS））</v>
      </c>
      <c r="AG3744" s="1" t="str">
        <f>VLOOKUP($K3744,「工具标准名」映射表!$B:$I,6,0)</f>
        <v>软件工具</v>
      </c>
      <c r="AH3744" s="1" t="str">
        <f>VLOOKUP($K3744,「工具标准名」映射表!$B:$I,7,0)</f>
        <v>其他</v>
      </c>
      <c r="AI3744" s="1" t="str">
        <f>VLOOKUP($K3744,「工具标准名」映射表!$B:$I,8,0)</f>
        <v>否</v>
      </c>
      <c r="AJ3744" s="1" t="s">
        <v>385</v>
      </c>
      <c r="AK3744" s="1"/>
      <c r="AL3744" s="1"/>
      <c r="AM3744" s="1"/>
      <c r="AN3744" s="1"/>
      <c r="AO3744" s="1"/>
    </row>
    <row r="3745" spans="1:41" ht="16">
      <c r="A3745" s="1" t="s">
        <v>22999</v>
      </c>
      <c r="B3745" s="3">
        <v>46056.463923611103</v>
      </c>
      <c r="C3745" s="14">
        <v>1859</v>
      </c>
      <c r="D3745" s="1" t="s">
        <v>23000</v>
      </c>
      <c r="E3745" s="1" t="s">
        <v>5420</v>
      </c>
      <c r="F3745" s="1" t="s">
        <v>5421</v>
      </c>
      <c r="G3745" s="1" t="s">
        <v>23001</v>
      </c>
      <c r="H3745" s="1" t="s">
        <v>23002</v>
      </c>
      <c r="I3745" s="1" t="s">
        <v>23003</v>
      </c>
      <c r="J3745" s="1" t="s">
        <v>23004</v>
      </c>
      <c r="K3745" s="1" t="s">
        <v>207</v>
      </c>
      <c r="L3745" s="1" t="s">
        <v>33</v>
      </c>
      <c r="M3745" s="1" t="b">
        <v>0</v>
      </c>
      <c r="N3745" s="1" t="s">
        <v>47</v>
      </c>
      <c r="O3745" s="1" t="s">
        <v>66</v>
      </c>
      <c r="P3745" s="1" t="s">
        <v>14029</v>
      </c>
      <c r="Q3745" s="1" t="s">
        <v>37</v>
      </c>
      <c r="R3745" s="1" t="s">
        <v>38</v>
      </c>
      <c r="S3745" s="1" t="s">
        <v>39</v>
      </c>
      <c r="T3745" s="1" t="s">
        <v>23006</v>
      </c>
      <c r="U3745" s="1" t="s">
        <v>23007</v>
      </c>
      <c r="V3745" s="1" t="s">
        <v>23008</v>
      </c>
      <c r="W3745" s="1" t="s">
        <v>23009</v>
      </c>
      <c r="X3745" s="1" t="s">
        <v>23010</v>
      </c>
      <c r="Y3745" s="1" t="s">
        <v>10755</v>
      </c>
      <c r="Z3745" s="1" t="s">
        <v>207</v>
      </c>
      <c r="AA3745" s="1" t="s">
        <v>23372</v>
      </c>
      <c r="AB3745" s="1" t="s">
        <v>96</v>
      </c>
      <c r="AD3745" s="1" t="str">
        <f>VLOOKUP($K3745,「工具标准名」映射表!$B:$I,3,0)</f>
        <v>即梦AI</v>
      </c>
      <c r="AE3745" s="1" t="str">
        <f>VLOOKUP($K3745,「工具标准名」映射表!$B:$I,4,0)</f>
        <v>功能应用层</v>
      </c>
      <c r="AF3745" s="1" t="str">
        <f>VLOOKUP($K3745,「工具标准名」映射表!$B:$I,5,0)</f>
        <v>功能应用（生成式AI应用-图像类）</v>
      </c>
      <c r="AG3745" s="1" t="str">
        <f>VLOOKUP($K3745,「工具标准名」映射表!$B:$I,6,0)</f>
        <v>软件工具</v>
      </c>
      <c r="AH3745" s="1" t="str">
        <f>VLOOKUP($K3745,「工具标准名」映射表!$B:$I,7,0)</f>
        <v>AI智能体</v>
      </c>
      <c r="AI3745" s="1" t="str">
        <f>VLOOKUP($K3745,「工具标准名」映射表!$B:$I,8,0)</f>
        <v>是</v>
      </c>
      <c r="AJ3745" s="1" t="s">
        <v>96</v>
      </c>
      <c r="AK3745" s="1"/>
      <c r="AL3745" s="1"/>
      <c r="AM3745" s="1"/>
      <c r="AN3745" s="1"/>
      <c r="AO3745" s="1"/>
    </row>
    <row r="3746" spans="1:41" ht="16">
      <c r="A3746" s="1" t="s">
        <v>22999</v>
      </c>
      <c r="B3746" s="3">
        <v>46056.463923611103</v>
      </c>
      <c r="C3746" s="14">
        <v>1859</v>
      </c>
      <c r="D3746" s="1" t="s">
        <v>23000</v>
      </c>
      <c r="E3746" s="1" t="s">
        <v>5420</v>
      </c>
      <c r="F3746" s="1" t="s">
        <v>5421</v>
      </c>
      <c r="G3746" s="1" t="s">
        <v>23001</v>
      </c>
      <c r="H3746" s="1" t="s">
        <v>23002</v>
      </c>
      <c r="I3746" s="1" t="s">
        <v>23003</v>
      </c>
      <c r="J3746" s="1" t="s">
        <v>23004</v>
      </c>
      <c r="K3746" s="1" t="s">
        <v>453</v>
      </c>
      <c r="L3746" s="1" t="s">
        <v>33</v>
      </c>
      <c r="M3746" s="1" t="b">
        <v>0</v>
      </c>
      <c r="N3746" s="1" t="s">
        <v>47</v>
      </c>
      <c r="O3746" s="1" t="s">
        <v>66</v>
      </c>
      <c r="P3746" s="1" t="s">
        <v>6291</v>
      </c>
      <c r="Q3746" s="1" t="s">
        <v>37</v>
      </c>
      <c r="R3746" s="1" t="s">
        <v>38</v>
      </c>
      <c r="S3746" s="1" t="s">
        <v>39</v>
      </c>
      <c r="T3746" s="1" t="s">
        <v>23006</v>
      </c>
      <c r="U3746" s="1" t="s">
        <v>23007</v>
      </c>
      <c r="V3746" s="1" t="s">
        <v>23008</v>
      </c>
      <c r="W3746" s="1" t="s">
        <v>23009</v>
      </c>
      <c r="X3746" s="1" t="s">
        <v>23010</v>
      </c>
      <c r="Y3746" s="1" t="s">
        <v>10755</v>
      </c>
      <c r="Z3746" s="1" t="s">
        <v>4864</v>
      </c>
      <c r="AA3746" s="1" t="s">
        <v>23367</v>
      </c>
      <c r="AB3746" s="1" t="s">
        <v>96</v>
      </c>
      <c r="AD3746" s="1" t="str">
        <f>VLOOKUP($K3746,「工具标准名」映射表!$B:$I,3,0)</f>
        <v>DeepSeek 大模型</v>
      </c>
      <c r="AE3746" s="1" t="str">
        <f>VLOOKUP($K3746,「工具标准名」映射表!$B:$I,4,0)</f>
        <v>功能应用层</v>
      </c>
      <c r="AF3746" s="1" t="str">
        <f>VLOOKUP($K3746,「工具标准名」映射表!$B:$I,5,0)</f>
        <v>功能应用（教学辅助工具）</v>
      </c>
      <c r="AG3746" s="1" t="str">
        <f>VLOOKUP($K3746,「工具标准名」映射表!$B:$I,6,0)</f>
        <v>软件工具</v>
      </c>
      <c r="AH3746" s="1" t="str">
        <f>VLOOKUP($K3746,「工具标准名」映射表!$B:$I,7,0)</f>
        <v>AI智能体</v>
      </c>
      <c r="AI3746" s="1" t="str">
        <f>VLOOKUP($K3746,「工具标准名」映射表!$B:$I,8,0)</f>
        <v>否</v>
      </c>
      <c r="AJ3746" s="1" t="s">
        <v>96</v>
      </c>
      <c r="AK3746" s="1"/>
      <c r="AL3746" s="1"/>
      <c r="AM3746" s="1"/>
      <c r="AN3746" s="1"/>
      <c r="AO3746" s="1"/>
    </row>
    <row r="3747" spans="1:41" ht="16">
      <c r="A3747" s="1" t="s">
        <v>22999</v>
      </c>
      <c r="B3747" s="3">
        <v>46056.463923611103</v>
      </c>
      <c r="C3747" s="14">
        <v>1859</v>
      </c>
      <c r="D3747" s="1" t="s">
        <v>23000</v>
      </c>
      <c r="E3747" s="1" t="s">
        <v>5420</v>
      </c>
      <c r="F3747" s="1" t="s">
        <v>5421</v>
      </c>
      <c r="G3747" s="1" t="s">
        <v>23001</v>
      </c>
      <c r="H3747" s="1" t="s">
        <v>23002</v>
      </c>
      <c r="I3747" s="1" t="s">
        <v>23003</v>
      </c>
      <c r="J3747" s="1" t="s">
        <v>23004</v>
      </c>
      <c r="K3747" s="1" t="s">
        <v>9112</v>
      </c>
      <c r="L3747" s="1" t="s">
        <v>33</v>
      </c>
      <c r="M3747" s="1" t="b">
        <v>0</v>
      </c>
      <c r="N3747" s="1" t="s">
        <v>47</v>
      </c>
      <c r="O3747" s="1" t="s">
        <v>66</v>
      </c>
      <c r="P3747" s="1" t="s">
        <v>9106</v>
      </c>
      <c r="Q3747" s="1" t="s">
        <v>37</v>
      </c>
      <c r="R3747" s="1" t="s">
        <v>38</v>
      </c>
      <c r="S3747" s="1" t="s">
        <v>39</v>
      </c>
      <c r="T3747" s="1" t="s">
        <v>23006</v>
      </c>
      <c r="U3747" s="1" t="s">
        <v>23007</v>
      </c>
      <c r="V3747" s="1" t="s">
        <v>23008</v>
      </c>
      <c r="W3747" s="1" t="s">
        <v>23009</v>
      </c>
      <c r="X3747" s="1" t="s">
        <v>23010</v>
      </c>
      <c r="Y3747" s="1" t="s">
        <v>10755</v>
      </c>
      <c r="Z3747" s="1" t="s">
        <v>9112</v>
      </c>
      <c r="AA3747" s="1">
        <v>0</v>
      </c>
      <c r="AB3747" s="1" t="s">
        <v>96</v>
      </c>
      <c r="AD3747" s="1" t="str">
        <f>VLOOKUP($K3747,「工具标准名」映射表!$B:$I,3,0)</f>
        <v>镝数图表</v>
      </c>
      <c r="AE3747" s="1" t="str">
        <f>VLOOKUP($K3747,「工具标准名」映射表!$B:$I,4,0)</f>
        <v>功能应用层</v>
      </c>
      <c r="AF3747" s="1" t="str">
        <f>VLOOKUP($K3747,「工具标准名」映射表!$B:$I,5,0)</f>
        <v>功能应用（平台型综合系统）</v>
      </c>
      <c r="AG3747" s="1" t="str">
        <f>VLOOKUP($K3747,「工具标准名」映射表!$B:$I,6,0)</f>
        <v>软件工具</v>
      </c>
      <c r="AH3747" s="1" t="str">
        <f>VLOOKUP($K3747,「工具标准名」映射表!$B:$I,7,0)</f>
        <v>其他</v>
      </c>
      <c r="AI3747" s="1" t="str">
        <f>VLOOKUP($K3747,「工具标准名」映射表!$B:$I,8,0)</f>
        <v>否</v>
      </c>
      <c r="AJ3747" s="1" t="s">
        <v>96</v>
      </c>
      <c r="AK3747" s="1"/>
      <c r="AL3747" s="1"/>
      <c r="AM3747" s="1"/>
      <c r="AN3747" s="1"/>
      <c r="AO3747" s="1"/>
    </row>
    <row r="3748" spans="1:41" ht="16">
      <c r="A3748" s="1" t="s">
        <v>22999</v>
      </c>
      <c r="B3748" s="3">
        <v>46056.463923611103</v>
      </c>
      <c r="C3748" s="14">
        <v>1859</v>
      </c>
      <c r="D3748" s="1" t="s">
        <v>23000</v>
      </c>
      <c r="E3748" s="1" t="s">
        <v>5420</v>
      </c>
      <c r="F3748" s="1" t="s">
        <v>5421</v>
      </c>
      <c r="G3748" s="1" t="s">
        <v>23001</v>
      </c>
      <c r="H3748" s="1" t="s">
        <v>23002</v>
      </c>
      <c r="I3748" s="1" t="s">
        <v>23003</v>
      </c>
      <c r="J3748" s="1" t="s">
        <v>23004</v>
      </c>
      <c r="K3748" s="1" t="s">
        <v>1492</v>
      </c>
      <c r="L3748" s="1" t="s">
        <v>33</v>
      </c>
      <c r="M3748" s="1" t="b">
        <v>0</v>
      </c>
      <c r="N3748" s="1" t="s">
        <v>47</v>
      </c>
      <c r="O3748" s="1" t="s">
        <v>66</v>
      </c>
      <c r="P3748" s="1" t="s">
        <v>17797</v>
      </c>
      <c r="Q3748" s="1" t="s">
        <v>37</v>
      </c>
      <c r="R3748" s="1" t="s">
        <v>38</v>
      </c>
      <c r="S3748" s="1" t="s">
        <v>39</v>
      </c>
      <c r="T3748" s="1" t="s">
        <v>23006</v>
      </c>
      <c r="U3748" s="1" t="s">
        <v>23007</v>
      </c>
      <c r="V3748" s="1" t="s">
        <v>23008</v>
      </c>
      <c r="W3748" s="1" t="s">
        <v>23009</v>
      </c>
      <c r="X3748" s="1" t="s">
        <v>23010</v>
      </c>
      <c r="Y3748" s="1" t="s">
        <v>10755</v>
      </c>
      <c r="Z3748" s="1" t="s">
        <v>1688</v>
      </c>
      <c r="AA3748" s="1" t="s">
        <v>23384</v>
      </c>
      <c r="AB3748" s="1" t="s">
        <v>96</v>
      </c>
      <c r="AD3748" s="1" t="str">
        <f>VLOOKUP($K3748,「工具标准名」映射表!$B:$I,3,0)</f>
        <v>通义千问大模型</v>
      </c>
      <c r="AE3748" s="1" t="str">
        <f>VLOOKUP($K3748,「工具标准名」映射表!$B:$I,4,0)</f>
        <v>功能应用层</v>
      </c>
      <c r="AF3748" s="1" t="str">
        <f>VLOOKUP($K3748,「工具标准名」映射表!$B:$I,5,0)</f>
        <v>功能应用（教学辅助工具）</v>
      </c>
      <c r="AG3748" s="1" t="str">
        <f>VLOOKUP($K3748,「工具标准名」映射表!$B:$I,6,0)</f>
        <v>软件工具</v>
      </c>
      <c r="AH3748" s="1" t="str">
        <f>VLOOKUP($K3748,「工具标准名」映射表!$B:$I,7,0)</f>
        <v>大语言模型</v>
      </c>
      <c r="AI3748" s="1" t="str">
        <f>VLOOKUP($K3748,「工具标准名」映射表!$B:$I,8,0)</f>
        <v>是</v>
      </c>
      <c r="AJ3748" s="1" t="s">
        <v>96</v>
      </c>
      <c r="AK3748" s="1"/>
      <c r="AL3748" s="1"/>
      <c r="AM3748" s="1"/>
      <c r="AN3748" s="1"/>
      <c r="AO3748" s="1"/>
    </row>
    <row r="3749" spans="1:41" ht="16">
      <c r="A3749" s="1" t="s">
        <v>23013</v>
      </c>
      <c r="B3749" s="3">
        <v>46056.463935185202</v>
      </c>
      <c r="C3749" s="14">
        <v>1860</v>
      </c>
      <c r="D3749" s="1" t="s">
        <v>23014</v>
      </c>
      <c r="E3749" s="1" t="s">
        <v>5420</v>
      </c>
      <c r="F3749" s="1" t="s">
        <v>5421</v>
      </c>
      <c r="G3749" s="1" t="s">
        <v>23015</v>
      </c>
      <c r="H3749" s="1" t="s">
        <v>23016</v>
      </c>
      <c r="I3749" s="1" t="s">
        <v>23017</v>
      </c>
      <c r="J3749" s="1" t="s">
        <v>23018</v>
      </c>
      <c r="K3749" s="1" t="s">
        <v>16208</v>
      </c>
      <c r="L3749" s="1" t="s">
        <v>33</v>
      </c>
      <c r="M3749" s="1" t="b">
        <v>0</v>
      </c>
      <c r="N3749" s="1" t="s">
        <v>47</v>
      </c>
      <c r="O3749" s="1" t="s">
        <v>48</v>
      </c>
      <c r="P3749" s="1" t="s">
        <v>16207</v>
      </c>
      <c r="Q3749" s="1" t="s">
        <v>37</v>
      </c>
      <c r="R3749" s="1" t="s">
        <v>38</v>
      </c>
      <c r="S3749" s="1" t="s">
        <v>39</v>
      </c>
      <c r="T3749" s="1" t="s">
        <v>23021</v>
      </c>
      <c r="U3749" s="1" t="s">
        <v>23022</v>
      </c>
      <c r="V3749" s="1" t="s">
        <v>23023</v>
      </c>
      <c r="W3749" s="1" t="s">
        <v>23024</v>
      </c>
      <c r="X3749" s="1" t="s">
        <v>23025</v>
      </c>
      <c r="Y3749" s="1" t="s">
        <v>2361</v>
      </c>
      <c r="Z3749" s="1" t="s">
        <v>16208</v>
      </c>
      <c r="AA3749" s="1">
        <v>0</v>
      </c>
      <c r="AB3749" s="1" t="s">
        <v>96</v>
      </c>
      <c r="AD3749" s="1" t="str">
        <f>VLOOKUP($K3749,「工具标准名」映射表!$B:$I,3,0)</f>
        <v>巧智绘</v>
      </c>
      <c r="AE3749" s="1" t="str">
        <f>VLOOKUP($K3749,「工具标准名」映射表!$B:$I,4,0)</f>
        <v>功能应用层</v>
      </c>
      <c r="AF3749" s="1" t="str">
        <f>VLOOKUP($K3749,「工具标准名」映射表!$B:$I,5,0)</f>
        <v>功能应用层（AI智能体）</v>
      </c>
      <c r="AG3749" s="1" t="str">
        <f>VLOOKUP($K3749,「工具标准名」映射表!$B:$I,6,0)</f>
        <v>软件工具</v>
      </c>
      <c r="AH3749" s="1" t="str">
        <f>VLOOKUP($K3749,「工具标准名」映射表!$B:$I,7,0)</f>
        <v>AI智能体</v>
      </c>
      <c r="AI3749" s="1" t="str">
        <f>VLOOKUP($K3749,「工具标准名」映射表!$B:$I,8,0)</f>
        <v>否</v>
      </c>
      <c r="AJ3749" s="1" t="s">
        <v>96</v>
      </c>
      <c r="AK3749" s="1"/>
      <c r="AL3749" s="1"/>
      <c r="AM3749" s="1"/>
      <c r="AN3749" s="1"/>
      <c r="AO3749" s="1"/>
    </row>
    <row r="3750" spans="1:41" ht="16">
      <c r="A3750" s="1" t="s">
        <v>23013</v>
      </c>
      <c r="B3750" s="3">
        <v>46056.463935185202</v>
      </c>
      <c r="C3750" s="14">
        <v>1860</v>
      </c>
      <c r="D3750" s="1" t="s">
        <v>23014</v>
      </c>
      <c r="E3750" s="1" t="s">
        <v>5420</v>
      </c>
      <c r="F3750" s="1" t="s">
        <v>5421</v>
      </c>
      <c r="G3750" s="1" t="s">
        <v>23015</v>
      </c>
      <c r="H3750" s="1" t="s">
        <v>23016</v>
      </c>
      <c r="I3750" s="1" t="s">
        <v>23017</v>
      </c>
      <c r="J3750" s="1" t="s">
        <v>23018</v>
      </c>
      <c r="K3750" s="1" t="s">
        <v>5432</v>
      </c>
      <c r="L3750" s="1" t="s">
        <v>33</v>
      </c>
      <c r="M3750" s="1" t="b">
        <v>0</v>
      </c>
      <c r="N3750" s="1" t="s">
        <v>140</v>
      </c>
      <c r="O3750" s="1" t="s">
        <v>66</v>
      </c>
      <c r="P3750" s="1" t="s">
        <v>19330</v>
      </c>
      <c r="Q3750" s="1" t="s">
        <v>37</v>
      </c>
      <c r="R3750" s="1" t="s">
        <v>38</v>
      </c>
      <c r="S3750" s="1" t="s">
        <v>39</v>
      </c>
      <c r="T3750" s="1" t="s">
        <v>23021</v>
      </c>
      <c r="U3750" s="1" t="s">
        <v>23022</v>
      </c>
      <c r="V3750" s="1" t="s">
        <v>23023</v>
      </c>
      <c r="W3750" s="1" t="s">
        <v>23024</v>
      </c>
      <c r="X3750" s="1" t="s">
        <v>23025</v>
      </c>
      <c r="Y3750" s="1" t="s">
        <v>2361</v>
      </c>
      <c r="Z3750" s="1" t="s">
        <v>5432</v>
      </c>
      <c r="AA3750" s="1" t="s">
        <v>23374</v>
      </c>
      <c r="AB3750" s="1" t="s">
        <v>96</v>
      </c>
      <c r="AD3750" s="1" t="str">
        <f>VLOOKUP($K3750,「工具标准名」映射表!$B:$I,3,0)</f>
        <v>希沃一体机</v>
      </c>
      <c r="AE3750" s="1" t="str">
        <f>VLOOKUP($K3750,「工具标准名」映射表!$B:$I,4,0)</f>
        <v>功能应用层</v>
      </c>
      <c r="AF3750" s="1" t="str">
        <f>VLOOKUP($K3750,「工具标准名」映射表!$B:$I,5,0)</f>
        <v>功能应用（教学辅助工具）</v>
      </c>
      <c r="AG3750" s="1" t="str">
        <f>VLOOKUP($K3750,「工具标准名」映射表!$B:$I,6,0)</f>
        <v>硬件设备</v>
      </c>
      <c r="AH3750" s="1" t="str">
        <f>VLOOKUP($K3750,「工具标准名」映射表!$B:$I,7,0)</f>
        <v>AI智能体</v>
      </c>
      <c r="AI3750" s="1" t="str">
        <f>VLOOKUP($K3750,「工具标准名」映射表!$B:$I,8,0)</f>
        <v>否</v>
      </c>
      <c r="AJ3750" s="1" t="s">
        <v>96</v>
      </c>
      <c r="AK3750" s="1"/>
      <c r="AL3750" s="1"/>
      <c r="AM3750" s="1"/>
      <c r="AN3750" s="1"/>
      <c r="AO3750" s="1"/>
    </row>
    <row r="3751" spans="1:41" ht="16">
      <c r="A3751" s="1" t="s">
        <v>23027</v>
      </c>
      <c r="B3751" s="3">
        <v>46056.464004629597</v>
      </c>
      <c r="C3751" s="14">
        <v>1861</v>
      </c>
      <c r="D3751" s="1" t="s">
        <v>23028</v>
      </c>
      <c r="E3751" s="1" t="s">
        <v>5420</v>
      </c>
      <c r="F3751" s="1" t="s">
        <v>5421</v>
      </c>
      <c r="G3751" s="1" t="s">
        <v>23029</v>
      </c>
      <c r="H3751" s="1" t="s">
        <v>23030</v>
      </c>
      <c r="I3751" s="1" t="s">
        <v>23031</v>
      </c>
      <c r="J3751" s="1" t="s">
        <v>23032</v>
      </c>
      <c r="K3751" s="1" t="s">
        <v>4451</v>
      </c>
      <c r="L3751" s="1" t="s">
        <v>33</v>
      </c>
      <c r="M3751" s="1" t="b">
        <v>0</v>
      </c>
      <c r="N3751" s="1" t="s">
        <v>47</v>
      </c>
      <c r="O3751" s="1" t="s">
        <v>54</v>
      </c>
      <c r="P3751" s="1" t="s">
        <v>4447</v>
      </c>
      <c r="Q3751" s="1" t="s">
        <v>37</v>
      </c>
      <c r="R3751" s="1" t="s">
        <v>38</v>
      </c>
      <c r="S3751" s="1" t="s">
        <v>69</v>
      </c>
      <c r="T3751" s="1" t="s">
        <v>23034</v>
      </c>
      <c r="U3751" s="1" t="s">
        <v>23035</v>
      </c>
      <c r="V3751" s="1" t="s">
        <v>23036</v>
      </c>
      <c r="W3751" s="1" t="s">
        <v>23037</v>
      </c>
      <c r="X3751" s="1" t="s">
        <v>23038</v>
      </c>
      <c r="Y3751" s="1" t="s">
        <v>69</v>
      </c>
      <c r="Z3751" s="1" t="s">
        <v>4451</v>
      </c>
      <c r="AA3751" s="1">
        <v>0</v>
      </c>
      <c r="AB3751" s="1" t="s">
        <v>96</v>
      </c>
      <c r="AD3751" s="1" t="str">
        <f>VLOOKUP($K3751,「工具标准名」映射表!$B:$I,3,0)</f>
        <v>AR虚拟场景设计</v>
      </c>
      <c r="AE3751" s="1" t="str">
        <f>VLOOKUP($K3751,「工具标准名」映射表!$B:$I,4,0)</f>
        <v>功能应用层</v>
      </c>
      <c r="AF3751" s="1" t="str">
        <f>VLOOKUP($K3751,「工具标准名」映射表!$B:$I,5,0)</f>
        <v>功能应用（VR/AR）</v>
      </c>
      <c r="AG3751" s="1" t="str">
        <f>VLOOKUP($K3751,「工具标准名」映射表!$B:$I,6,0)</f>
        <v>软件工具</v>
      </c>
      <c r="AH3751" s="1" t="str">
        <f>VLOOKUP($K3751,「工具标准名」映射表!$B:$I,7,0)</f>
        <v>AI智能体</v>
      </c>
      <c r="AI3751" s="1" t="str">
        <f>VLOOKUP($K3751,「工具标准名」映射表!$B:$I,8,0)</f>
        <v>否</v>
      </c>
      <c r="AJ3751" s="1" t="s">
        <v>96</v>
      </c>
      <c r="AK3751" s="1"/>
      <c r="AL3751" s="1"/>
      <c r="AM3751" s="1"/>
      <c r="AN3751" s="1"/>
      <c r="AO3751" s="1"/>
    </row>
    <row r="3752" spans="1:41" ht="16">
      <c r="A3752" s="1" t="s">
        <v>23027</v>
      </c>
      <c r="B3752" s="3">
        <v>46056.464004629597</v>
      </c>
      <c r="C3752" s="14">
        <v>1861</v>
      </c>
      <c r="D3752" s="1" t="s">
        <v>23028</v>
      </c>
      <c r="E3752" s="1" t="s">
        <v>5420</v>
      </c>
      <c r="F3752" s="1" t="s">
        <v>5421</v>
      </c>
      <c r="G3752" s="1" t="s">
        <v>23029</v>
      </c>
      <c r="H3752" s="1" t="s">
        <v>23030</v>
      </c>
      <c r="I3752" s="1" t="s">
        <v>23031</v>
      </c>
      <c r="J3752" s="1" t="s">
        <v>23032</v>
      </c>
      <c r="K3752" s="1" t="s">
        <v>2789</v>
      </c>
      <c r="L3752" s="1" t="s">
        <v>33</v>
      </c>
      <c r="M3752" s="1" t="b">
        <v>0</v>
      </c>
      <c r="N3752" s="1" t="s">
        <v>65</v>
      </c>
      <c r="O3752" s="1" t="s">
        <v>66</v>
      </c>
      <c r="P3752" s="1" t="s">
        <v>2785</v>
      </c>
      <c r="Q3752" s="1" t="s">
        <v>37</v>
      </c>
      <c r="R3752" s="1" t="s">
        <v>38</v>
      </c>
      <c r="S3752" s="1" t="s">
        <v>69</v>
      </c>
      <c r="T3752" s="1" t="s">
        <v>23034</v>
      </c>
      <c r="U3752" s="1" t="s">
        <v>23035</v>
      </c>
      <c r="V3752" s="1" t="s">
        <v>23036</v>
      </c>
      <c r="W3752" s="1" t="s">
        <v>23037</v>
      </c>
      <c r="X3752" s="1" t="s">
        <v>23038</v>
      </c>
      <c r="Y3752" s="1" t="s">
        <v>69</v>
      </c>
      <c r="Z3752" s="1" t="s">
        <v>2789</v>
      </c>
      <c r="AA3752" s="1">
        <v>0</v>
      </c>
      <c r="AB3752" s="1" t="s">
        <v>96</v>
      </c>
      <c r="AD3752" s="1" t="str">
        <f>VLOOKUP($K3752,「工具标准名」映射表!$B:$I,3,0)</f>
        <v>AI智能手环</v>
      </c>
      <c r="AE3752" s="1" t="str">
        <f>VLOOKUP($K3752,「工具标准名」映射表!$B:$I,4,0)</f>
        <v>功能应用层</v>
      </c>
      <c r="AF3752" s="1" t="str">
        <f>VLOOKUP($K3752,「工具标准名」映射表!$B:$I,5,0)</f>
        <v>功能应用（VR/AR）</v>
      </c>
      <c r="AG3752" s="1" t="str">
        <f>VLOOKUP($K3752,「工具标准名」映射表!$B:$I,6,0)</f>
        <v>硬件设备</v>
      </c>
      <c r="AH3752" s="1" t="str">
        <f>VLOOKUP($K3752,「工具标准名」映射表!$B:$I,7,0)</f>
        <v>AI智能体</v>
      </c>
      <c r="AI3752" s="1" t="str">
        <f>VLOOKUP($K3752,「工具标准名」映射表!$B:$I,8,0)</f>
        <v>否</v>
      </c>
      <c r="AJ3752" s="1" t="s">
        <v>96</v>
      </c>
      <c r="AK3752" s="1"/>
      <c r="AL3752" s="1"/>
      <c r="AM3752" s="1"/>
      <c r="AN3752" s="1"/>
      <c r="AO3752" s="1"/>
    </row>
    <row r="3753" spans="1:41" ht="16">
      <c r="A3753" s="1" t="s">
        <v>23027</v>
      </c>
      <c r="B3753" s="3">
        <v>46056.464004629597</v>
      </c>
      <c r="C3753" s="14">
        <v>1861</v>
      </c>
      <c r="D3753" s="1" t="s">
        <v>23028</v>
      </c>
      <c r="E3753" s="1" t="s">
        <v>5420</v>
      </c>
      <c r="F3753" s="1" t="s">
        <v>5421</v>
      </c>
      <c r="G3753" s="1" t="s">
        <v>23029</v>
      </c>
      <c r="H3753" s="1" t="s">
        <v>23030</v>
      </c>
      <c r="I3753" s="1" t="s">
        <v>23031</v>
      </c>
      <c r="J3753" s="1" t="s">
        <v>23032</v>
      </c>
      <c r="K3753" s="1" t="s">
        <v>12877</v>
      </c>
      <c r="L3753" s="1" t="s">
        <v>33</v>
      </c>
      <c r="M3753" s="1" t="b">
        <v>0</v>
      </c>
      <c r="N3753" s="1" t="s">
        <v>65</v>
      </c>
      <c r="O3753" s="1" t="s">
        <v>66</v>
      </c>
      <c r="P3753" s="1" t="s">
        <v>12872</v>
      </c>
      <c r="Q3753" s="1" t="s">
        <v>37</v>
      </c>
      <c r="R3753" s="1" t="s">
        <v>38</v>
      </c>
      <c r="S3753" s="1" t="s">
        <v>69</v>
      </c>
      <c r="T3753" s="1" t="s">
        <v>23034</v>
      </c>
      <c r="U3753" s="1" t="s">
        <v>23035</v>
      </c>
      <c r="V3753" s="1" t="s">
        <v>23036</v>
      </c>
      <c r="W3753" s="1" t="s">
        <v>23037</v>
      </c>
      <c r="X3753" s="1" t="s">
        <v>23038</v>
      </c>
      <c r="Y3753" s="1" t="s">
        <v>69</v>
      </c>
      <c r="Z3753" s="1" t="s">
        <v>12877</v>
      </c>
      <c r="AA3753" s="1">
        <v>0</v>
      </c>
      <c r="AB3753" s="1" t="s">
        <v>96</v>
      </c>
      <c r="AD3753" s="1" t="str">
        <f>VLOOKUP($K3753,「工具标准名」映射表!$B:$I,3,0)</f>
        <v>互动投影系统</v>
      </c>
      <c r="AE3753" s="1" t="str">
        <f>VLOOKUP($K3753,「工具标准名」映射表!$B:$I,4,0)</f>
        <v>功能应用层</v>
      </c>
      <c r="AF3753" s="1" t="str">
        <f>VLOOKUP($K3753,「工具标准名」映射表!$B:$I,5,0)</f>
        <v>功能应用（教学辅助工具）</v>
      </c>
      <c r="AG3753" s="1" t="str">
        <f>VLOOKUP($K3753,「工具标准名」映射表!$B:$I,6,0)</f>
        <v>软件工具</v>
      </c>
      <c r="AH3753" s="1" t="str">
        <f>VLOOKUP($K3753,「工具标准名」映射表!$B:$I,7,0)</f>
        <v>其他</v>
      </c>
      <c r="AI3753" s="1" t="str">
        <f>VLOOKUP($K3753,「工具标准名」映射表!$B:$I,8,0)</f>
        <v>否</v>
      </c>
      <c r="AJ3753" s="1" t="s">
        <v>96</v>
      </c>
      <c r="AK3753" s="1"/>
      <c r="AL3753" s="1"/>
      <c r="AM3753" s="1"/>
      <c r="AN3753" s="1"/>
      <c r="AO3753" s="1"/>
    </row>
    <row r="3754" spans="1:41" ht="16">
      <c r="A3754" s="1" t="s">
        <v>23027</v>
      </c>
      <c r="B3754" s="3">
        <v>46056.464004629597</v>
      </c>
      <c r="C3754" s="14">
        <v>1861</v>
      </c>
      <c r="D3754" s="1" t="s">
        <v>23028</v>
      </c>
      <c r="E3754" s="1" t="s">
        <v>5420</v>
      </c>
      <c r="F3754" s="1" t="s">
        <v>5421</v>
      </c>
      <c r="G3754" s="1" t="s">
        <v>23029</v>
      </c>
      <c r="H3754" s="1" t="s">
        <v>23030</v>
      </c>
      <c r="I3754" s="1" t="s">
        <v>23031</v>
      </c>
      <c r="J3754" s="1" t="s">
        <v>23032</v>
      </c>
      <c r="K3754" s="1" t="s">
        <v>21106</v>
      </c>
      <c r="L3754" s="1" t="s">
        <v>33</v>
      </c>
      <c r="M3754" s="1" t="b">
        <v>0</v>
      </c>
      <c r="N3754" s="1" t="s">
        <v>47</v>
      </c>
      <c r="O3754" s="1" t="s">
        <v>3235</v>
      </c>
      <c r="P3754" s="1" t="s">
        <v>21105</v>
      </c>
      <c r="Q3754" s="1" t="s">
        <v>37</v>
      </c>
      <c r="R3754" s="1" t="s">
        <v>38</v>
      </c>
      <c r="S3754" s="1" t="s">
        <v>69</v>
      </c>
      <c r="T3754" s="1" t="s">
        <v>23034</v>
      </c>
      <c r="U3754" s="1" t="s">
        <v>23035</v>
      </c>
      <c r="V3754" s="1" t="s">
        <v>23036</v>
      </c>
      <c r="W3754" s="1" t="s">
        <v>23037</v>
      </c>
      <c r="X3754" s="1" t="s">
        <v>23038</v>
      </c>
      <c r="Y3754" s="1" t="s">
        <v>69</v>
      </c>
      <c r="Z3754" s="1" t="s">
        <v>21106</v>
      </c>
      <c r="AA3754" s="1">
        <v>0</v>
      </c>
      <c r="AB3754" s="1" t="s">
        <v>96</v>
      </c>
      <c r="AD3754" s="1" t="str">
        <f>VLOOKUP($K3754,「工具标准名」映射表!$B:$I,3,0)</f>
        <v>云端数据库</v>
      </c>
      <c r="AE3754" s="1" t="str">
        <f>VLOOKUP($K3754,「工具标准名」映射表!$B:$I,4,0)</f>
        <v>基础层</v>
      </c>
      <c r="AF3754" s="1" t="str">
        <f>VLOOKUP($K3754,「工具标准名」映射表!$B:$I,5,0)</f>
        <v>基础层（云计算）</v>
      </c>
      <c r="AG3754" s="1" t="str">
        <f>VLOOKUP($K3754,「工具标准名」映射表!$B:$I,6,0)</f>
        <v>软件工具</v>
      </c>
      <c r="AH3754" s="1" t="str">
        <f>VLOOKUP($K3754,「工具标准名」映射表!$B:$I,7,0)</f>
        <v>AI智能体</v>
      </c>
      <c r="AI3754" s="1" t="str">
        <f>VLOOKUP($K3754,「工具标准名」映射表!$B:$I,8,0)</f>
        <v>否</v>
      </c>
      <c r="AJ3754" s="1" t="s">
        <v>96</v>
      </c>
      <c r="AK3754" s="1"/>
      <c r="AL3754" s="1"/>
      <c r="AM3754" s="1"/>
      <c r="AN3754" s="1"/>
      <c r="AO3754" s="1"/>
    </row>
    <row r="3755" spans="1:41" ht="16">
      <c r="A3755" s="1" t="s">
        <v>23042</v>
      </c>
      <c r="B3755" s="3">
        <v>46056.464016203703</v>
      </c>
      <c r="C3755" s="14">
        <v>1863</v>
      </c>
      <c r="D3755" s="1" t="s">
        <v>23043</v>
      </c>
      <c r="E3755" s="1" t="s">
        <v>23044</v>
      </c>
      <c r="F3755" s="1" t="s">
        <v>5421</v>
      </c>
      <c r="G3755" s="1" t="s">
        <v>23045</v>
      </c>
      <c r="H3755" s="1" t="s">
        <v>23046</v>
      </c>
      <c r="I3755" s="1" t="s">
        <v>23047</v>
      </c>
      <c r="J3755" s="1" t="s">
        <v>23048</v>
      </c>
      <c r="K3755" s="1" t="s">
        <v>2075</v>
      </c>
      <c r="L3755" s="1" t="s">
        <v>33</v>
      </c>
      <c r="M3755" s="1" t="b">
        <v>0</v>
      </c>
      <c r="N3755" s="1" t="s">
        <v>140</v>
      </c>
      <c r="O3755" s="1" t="s">
        <v>66</v>
      </c>
      <c r="P3755" s="1" t="s">
        <v>2074</v>
      </c>
      <c r="Q3755" s="1" t="s">
        <v>37</v>
      </c>
      <c r="R3755" s="1" t="s">
        <v>38</v>
      </c>
      <c r="S3755" s="1" t="s">
        <v>757</v>
      </c>
      <c r="T3755" s="1" t="s">
        <v>23050</v>
      </c>
      <c r="U3755" s="1" t="s">
        <v>23047</v>
      </c>
      <c r="V3755" s="1" t="s">
        <v>23051</v>
      </c>
      <c r="W3755" s="1" t="s">
        <v>23052</v>
      </c>
      <c r="X3755" s="1" t="s">
        <v>23053</v>
      </c>
      <c r="Y3755" s="1" t="s">
        <v>2361</v>
      </c>
      <c r="Z3755" s="1" t="s">
        <v>2075</v>
      </c>
      <c r="AA3755" s="1">
        <v>0</v>
      </c>
      <c r="AB3755" s="1" t="s">
        <v>494</v>
      </c>
      <c r="AD3755" s="1" t="str">
        <f>VLOOKUP($K3755,「工具标准名」映射表!$B:$I,3,0)</f>
        <v>AI故事机</v>
      </c>
      <c r="AE3755" s="1" t="str">
        <f>VLOOKUP($K3755,「工具标准名」映射表!$B:$I,4,0)</f>
        <v>功能应用层</v>
      </c>
      <c r="AF3755" s="1" t="str">
        <f>VLOOKUP($K3755,「工具标准名」映射表!$B:$I,5,0)</f>
        <v>功能应用（教学辅助工具）</v>
      </c>
      <c r="AG3755" s="1" t="str">
        <f>VLOOKUP($K3755,「工具标准名」映射表!$B:$I,6,0)</f>
        <v>软件工具</v>
      </c>
      <c r="AH3755" s="1" t="str">
        <f>VLOOKUP($K3755,「工具标准名」映射表!$B:$I,7,0)</f>
        <v>AI智能体</v>
      </c>
      <c r="AI3755" s="1" t="str">
        <f>VLOOKUP($K3755,「工具标准名」映射表!$B:$I,8,0)</f>
        <v>否</v>
      </c>
      <c r="AJ3755" s="1" t="s">
        <v>494</v>
      </c>
      <c r="AK3755" s="1"/>
      <c r="AL3755" s="1"/>
      <c r="AM3755" s="1"/>
      <c r="AN3755" s="1"/>
      <c r="AO3755" s="1"/>
    </row>
    <row r="3756" spans="1:41" ht="16">
      <c r="A3756" s="1" t="s">
        <v>23042</v>
      </c>
      <c r="B3756" s="3">
        <v>46056.464016203703</v>
      </c>
      <c r="C3756" s="14">
        <v>1863</v>
      </c>
      <c r="D3756" s="1" t="s">
        <v>23043</v>
      </c>
      <c r="E3756" s="1" t="s">
        <v>23044</v>
      </c>
      <c r="F3756" s="1" t="s">
        <v>5421</v>
      </c>
      <c r="G3756" s="1" t="s">
        <v>23045</v>
      </c>
      <c r="H3756" s="1" t="s">
        <v>23046</v>
      </c>
      <c r="I3756" s="1" t="s">
        <v>23047</v>
      </c>
      <c r="J3756" s="1" t="s">
        <v>23048</v>
      </c>
      <c r="K3756" s="1" t="s">
        <v>493</v>
      </c>
      <c r="L3756" s="1" t="s">
        <v>33</v>
      </c>
      <c r="M3756" s="1" t="b">
        <v>0</v>
      </c>
      <c r="N3756" s="1" t="s">
        <v>485</v>
      </c>
      <c r="O3756" s="1" t="s">
        <v>54</v>
      </c>
      <c r="P3756" s="1" t="s">
        <v>486</v>
      </c>
      <c r="Q3756" s="1" t="s">
        <v>37</v>
      </c>
      <c r="R3756" s="1" t="s">
        <v>38</v>
      </c>
      <c r="S3756" s="1" t="s">
        <v>757</v>
      </c>
      <c r="T3756" s="1" t="s">
        <v>23050</v>
      </c>
      <c r="U3756" s="1" t="s">
        <v>23047</v>
      </c>
      <c r="V3756" s="1" t="s">
        <v>23051</v>
      </c>
      <c r="W3756" s="1" t="s">
        <v>23052</v>
      </c>
      <c r="X3756" s="1" t="s">
        <v>23053</v>
      </c>
      <c r="Y3756" s="1" t="s">
        <v>2361</v>
      </c>
      <c r="Z3756" s="1" t="s">
        <v>493</v>
      </c>
      <c r="AA3756" s="1">
        <v>0</v>
      </c>
      <c r="AB3756" s="1" t="s">
        <v>494</v>
      </c>
      <c r="AD3756" s="1" t="str">
        <f>VLOOKUP($K3756,「工具标准名」映射表!$B:$I,3,0)</f>
        <v>AI互动平板</v>
      </c>
      <c r="AE3756" s="1" t="str">
        <f>VLOOKUP($K3756,「工具标准名」映射表!$B:$I,4,0)</f>
        <v>功能应用层</v>
      </c>
      <c r="AF3756" s="1" t="str">
        <f>VLOOKUP($K3756,「工具标准名」映射表!$B:$I,5,0)</f>
        <v>功能应用（教学辅助工具）</v>
      </c>
      <c r="AG3756" s="1" t="str">
        <f>VLOOKUP($K3756,「工具标准名」映射表!$B:$I,6,0)</f>
        <v>软件工具</v>
      </c>
      <c r="AH3756" s="1" t="str">
        <f>VLOOKUP($K3756,「工具标准名」映射表!$B:$I,7,0)</f>
        <v>AI智能体</v>
      </c>
      <c r="AI3756" s="1" t="str">
        <f>VLOOKUP($K3756,「工具标准名」映射表!$B:$I,8,0)</f>
        <v>否</v>
      </c>
      <c r="AJ3756" s="1" t="s">
        <v>494</v>
      </c>
      <c r="AK3756" s="1"/>
      <c r="AL3756" s="1"/>
      <c r="AM3756" s="1"/>
      <c r="AN3756" s="1"/>
      <c r="AO3756" s="1"/>
    </row>
    <row r="3757" spans="1:41" ht="16">
      <c r="A3757" s="1" t="s">
        <v>23042</v>
      </c>
      <c r="B3757" s="3">
        <v>46056.464016203703</v>
      </c>
      <c r="C3757" s="14">
        <v>1863</v>
      </c>
      <c r="D3757" s="1" t="s">
        <v>23043</v>
      </c>
      <c r="E3757" s="1" t="s">
        <v>23044</v>
      </c>
      <c r="F3757" s="1" t="s">
        <v>5421</v>
      </c>
      <c r="G3757" s="1" t="s">
        <v>23045</v>
      </c>
      <c r="H3757" s="1" t="s">
        <v>23046</v>
      </c>
      <c r="I3757" s="1" t="s">
        <v>23047</v>
      </c>
      <c r="J3757" s="1" t="s">
        <v>23048</v>
      </c>
      <c r="K3757" s="1" t="s">
        <v>4120</v>
      </c>
      <c r="L3757" s="1" t="s">
        <v>33</v>
      </c>
      <c r="M3757" s="1" t="b">
        <v>0</v>
      </c>
      <c r="N3757" s="1" t="s">
        <v>65</v>
      </c>
      <c r="O3757" s="1" t="s">
        <v>3189</v>
      </c>
      <c r="P3757" s="1" t="s">
        <v>4137</v>
      </c>
      <c r="Q3757" s="1" t="s">
        <v>37</v>
      </c>
      <c r="R3757" s="1" t="s">
        <v>38</v>
      </c>
      <c r="S3757" s="1" t="s">
        <v>757</v>
      </c>
      <c r="T3757" s="1" t="s">
        <v>23050</v>
      </c>
      <c r="U3757" s="1" t="s">
        <v>23047</v>
      </c>
      <c r="V3757" s="1" t="s">
        <v>23051</v>
      </c>
      <c r="W3757" s="1" t="s">
        <v>23052</v>
      </c>
      <c r="X3757" s="1" t="s">
        <v>23053</v>
      </c>
      <c r="Y3757" s="1" t="s">
        <v>2361</v>
      </c>
      <c r="Z3757" s="1" t="s">
        <v>4120</v>
      </c>
      <c r="AA3757" s="1">
        <v>0</v>
      </c>
      <c r="AB3757" s="1" t="s">
        <v>494</v>
      </c>
      <c r="AD3757" s="1" t="str">
        <f>VLOOKUP($K3757,「工具标准名」映射表!$B:$I,3,0)</f>
        <v>AI运动手环</v>
      </c>
      <c r="AE3757" s="1" t="str">
        <f>VLOOKUP($K3757,「工具标准名」映射表!$B:$I,4,0)</f>
        <v>功能应用层</v>
      </c>
      <c r="AF3757" s="1" t="str">
        <f>VLOOKUP($K3757,「工具标准名」映射表!$B:$I,5,0)</f>
        <v>功能应用（校级 / 区域级系统）</v>
      </c>
      <c r="AG3757" s="1" t="str">
        <f>VLOOKUP($K3757,「工具标准名」映射表!$B:$I,6,0)</f>
        <v>软件工具</v>
      </c>
      <c r="AH3757" s="1" t="str">
        <f>VLOOKUP($K3757,「工具标准名」映射表!$B:$I,7,0)</f>
        <v>AI智能体</v>
      </c>
      <c r="AI3757" s="1" t="str">
        <f>VLOOKUP($K3757,「工具标准名」映射表!$B:$I,8,0)</f>
        <v>否</v>
      </c>
      <c r="AJ3757" s="1" t="s">
        <v>494</v>
      </c>
      <c r="AK3757" s="1"/>
      <c r="AL3757" s="1"/>
      <c r="AM3757" s="1"/>
      <c r="AN3757" s="1"/>
      <c r="AO3757" s="1"/>
    </row>
    <row r="3758" spans="1:41" ht="16">
      <c r="A3758" s="1" t="s">
        <v>23042</v>
      </c>
      <c r="B3758" s="3">
        <v>46056.464016203703</v>
      </c>
      <c r="C3758" s="14">
        <v>1863</v>
      </c>
      <c r="D3758" s="1" t="s">
        <v>23043</v>
      </c>
      <c r="E3758" s="1" t="s">
        <v>23044</v>
      </c>
      <c r="F3758" s="1" t="s">
        <v>5421</v>
      </c>
      <c r="G3758" s="1" t="s">
        <v>23045</v>
      </c>
      <c r="H3758" s="1" t="s">
        <v>23046</v>
      </c>
      <c r="I3758" s="1" t="s">
        <v>23047</v>
      </c>
      <c r="J3758" s="1" t="s">
        <v>23048</v>
      </c>
      <c r="K3758" s="1" t="s">
        <v>3217</v>
      </c>
      <c r="L3758" s="1" t="s">
        <v>33</v>
      </c>
      <c r="M3758" s="1" t="b">
        <v>0</v>
      </c>
      <c r="N3758" s="1" t="s">
        <v>47</v>
      </c>
      <c r="O3758" s="1" t="s">
        <v>48</v>
      </c>
      <c r="P3758" s="1" t="s">
        <v>3216</v>
      </c>
      <c r="Q3758" s="1" t="s">
        <v>37</v>
      </c>
      <c r="R3758" s="1" t="s">
        <v>38</v>
      </c>
      <c r="S3758" s="1" t="s">
        <v>757</v>
      </c>
      <c r="T3758" s="1" t="s">
        <v>23050</v>
      </c>
      <c r="U3758" s="1" t="s">
        <v>23047</v>
      </c>
      <c r="V3758" s="1" t="s">
        <v>23051</v>
      </c>
      <c r="W3758" s="1" t="s">
        <v>23052</v>
      </c>
      <c r="X3758" s="1" t="s">
        <v>23053</v>
      </c>
      <c r="Y3758" s="1" t="s">
        <v>2361</v>
      </c>
      <c r="Z3758" s="1" t="s">
        <v>3217</v>
      </c>
      <c r="AA3758" s="1">
        <v>0</v>
      </c>
      <c r="AB3758" s="1" t="s">
        <v>494</v>
      </c>
      <c r="AD3758" s="1" t="str">
        <f>VLOOKUP($K3758,「工具标准名」映射表!$B:$I,3,0)</f>
        <v>AI绘画工具</v>
      </c>
      <c r="AE3758" s="1" t="str">
        <f>VLOOKUP($K3758,「工具标准名」映射表!$B:$I,4,0)</f>
        <v>功能应用层</v>
      </c>
      <c r="AF3758" s="1" t="str">
        <f>VLOOKUP($K3758,「工具标准名」映射表!$B:$I,5,0)</f>
        <v>功能应用（教学辅助工具）</v>
      </c>
      <c r="AG3758" s="1" t="str">
        <f>VLOOKUP($K3758,「工具标准名」映射表!$B:$I,6,0)</f>
        <v>软件工具</v>
      </c>
      <c r="AH3758" s="1" t="str">
        <f>VLOOKUP($K3758,「工具标准名」映射表!$B:$I,7,0)</f>
        <v>AI智能体</v>
      </c>
      <c r="AI3758" s="1" t="str">
        <f>VLOOKUP($K3758,「工具标准名」映射表!$B:$I,8,0)</f>
        <v>否</v>
      </c>
      <c r="AJ3758" s="1" t="s">
        <v>494</v>
      </c>
      <c r="AK3758" s="1"/>
      <c r="AL3758" s="1"/>
      <c r="AM3758" s="1"/>
      <c r="AN3758" s="1"/>
      <c r="AO3758" s="1"/>
    </row>
    <row r="3759" spans="1:41" ht="16">
      <c r="A3759" s="1" t="s">
        <v>23042</v>
      </c>
      <c r="B3759" s="3">
        <v>46056.464016203703</v>
      </c>
      <c r="C3759" s="14">
        <v>1863</v>
      </c>
      <c r="D3759" s="1" t="s">
        <v>23043</v>
      </c>
      <c r="E3759" s="1" t="s">
        <v>23044</v>
      </c>
      <c r="F3759" s="1" t="s">
        <v>5421</v>
      </c>
      <c r="G3759" s="1" t="s">
        <v>23045</v>
      </c>
      <c r="H3759" s="1" t="s">
        <v>23046</v>
      </c>
      <c r="I3759" s="1" t="s">
        <v>23047</v>
      </c>
      <c r="J3759" s="1" t="s">
        <v>23048</v>
      </c>
      <c r="K3759" s="1" t="s">
        <v>897</v>
      </c>
      <c r="L3759" s="1" t="s">
        <v>33</v>
      </c>
      <c r="M3759" s="1" t="b">
        <v>0</v>
      </c>
      <c r="N3759" s="1" t="s">
        <v>47</v>
      </c>
      <c r="O3759" s="1" t="s">
        <v>54</v>
      </c>
      <c r="P3759" s="1" t="s">
        <v>896</v>
      </c>
      <c r="Q3759" s="1" t="s">
        <v>37</v>
      </c>
      <c r="R3759" s="1" t="s">
        <v>38</v>
      </c>
      <c r="S3759" s="1" t="s">
        <v>757</v>
      </c>
      <c r="T3759" s="1" t="s">
        <v>23050</v>
      </c>
      <c r="U3759" s="1" t="s">
        <v>23047</v>
      </c>
      <c r="V3759" s="1" t="s">
        <v>23051</v>
      </c>
      <c r="W3759" s="1" t="s">
        <v>23052</v>
      </c>
      <c r="X3759" s="1" t="s">
        <v>23053</v>
      </c>
      <c r="Y3759" s="1" t="s">
        <v>2361</v>
      </c>
      <c r="Z3759" s="1" t="s">
        <v>897</v>
      </c>
      <c r="AA3759" s="1">
        <v>0</v>
      </c>
      <c r="AB3759" s="1" t="s">
        <v>494</v>
      </c>
      <c r="AD3759" s="1" t="str">
        <f>VLOOKUP($K3759,「工具标准名」映射表!$B:$I,3,0)</f>
        <v>AI农场</v>
      </c>
      <c r="AE3759" s="1" t="str">
        <f>VLOOKUP($K3759,「工具标准名」映射表!$B:$I,4,0)</f>
        <v>功能应用层</v>
      </c>
      <c r="AF3759" s="1" t="str">
        <f>VLOOKUP($K3759,「工具标准名」映射表!$B:$I,5,0)</f>
        <v>功能应用（教学辅助工具）</v>
      </c>
      <c r="AG3759" s="1" t="str">
        <f>VLOOKUP($K3759,「工具标准名」映射表!$B:$I,6,0)</f>
        <v>软件工具</v>
      </c>
      <c r="AH3759" s="1" t="str">
        <f>VLOOKUP($K3759,「工具标准名」映射表!$B:$I,7,0)</f>
        <v>AI智能体</v>
      </c>
      <c r="AI3759" s="1" t="str">
        <f>VLOOKUP($K3759,「工具标准名」映射表!$B:$I,8,0)</f>
        <v>否</v>
      </c>
      <c r="AJ3759" s="1" t="s">
        <v>494</v>
      </c>
      <c r="AK3759" s="1"/>
      <c r="AL3759" s="1"/>
      <c r="AM3759" s="1"/>
      <c r="AN3759" s="1"/>
      <c r="AO3759" s="1"/>
    </row>
    <row r="3760" spans="1:41" ht="16">
      <c r="A3760" s="1" t="s">
        <v>23059</v>
      </c>
      <c r="B3760" s="3">
        <v>46056.463958333297</v>
      </c>
      <c r="C3760" s="14">
        <v>1864</v>
      </c>
      <c r="D3760" s="1" t="s">
        <v>23060</v>
      </c>
      <c r="E3760" s="1" t="s">
        <v>12287</v>
      </c>
      <c r="F3760" s="1" t="s">
        <v>5421</v>
      </c>
      <c r="G3760" s="1" t="s">
        <v>23061</v>
      </c>
      <c r="H3760" s="1" t="s">
        <v>23062</v>
      </c>
      <c r="I3760" s="1" t="s">
        <v>23063</v>
      </c>
      <c r="J3760" s="1" t="s">
        <v>23064</v>
      </c>
      <c r="K3760" s="1" t="s">
        <v>22183</v>
      </c>
      <c r="L3760" s="1" t="s">
        <v>33</v>
      </c>
      <c r="M3760" s="1" t="b">
        <v>0</v>
      </c>
      <c r="N3760" s="1" t="s">
        <v>47</v>
      </c>
      <c r="O3760" s="1" t="s">
        <v>54</v>
      </c>
      <c r="P3760" s="1" t="s">
        <v>22177</v>
      </c>
      <c r="Q3760" s="1" t="s">
        <v>37</v>
      </c>
      <c r="R3760" s="1" t="s">
        <v>171</v>
      </c>
      <c r="S3760" s="1" t="s">
        <v>172</v>
      </c>
      <c r="T3760" s="1" t="s">
        <v>23066</v>
      </c>
      <c r="U3760" s="1" t="s">
        <v>23067</v>
      </c>
      <c r="V3760" s="1" t="s">
        <v>23068</v>
      </c>
      <c r="W3760" s="1" t="s">
        <v>23069</v>
      </c>
      <c r="X3760" s="1" t="s">
        <v>23070</v>
      </c>
      <c r="Y3760" s="1" t="s">
        <v>4355</v>
      </c>
      <c r="Z3760" s="1" t="s">
        <v>22183</v>
      </c>
      <c r="AA3760" s="1">
        <v>0</v>
      </c>
      <c r="AB3760" s="1" t="s">
        <v>164</v>
      </c>
      <c r="AD3760" s="1" t="str">
        <f>VLOOKUP($K3760,「工具标准名」映射表!$B:$I,3,0)</f>
        <v>智能课件</v>
      </c>
      <c r="AE3760" s="1" t="str">
        <f>VLOOKUP($K3760,「工具标准名」映射表!$B:$I,4,0)</f>
        <v>教育数据层</v>
      </c>
      <c r="AF3760" s="1" t="str">
        <f>VLOOKUP($K3760,「工具标准名」映射表!$B:$I,5,0)</f>
        <v>教育数据层（资源数据）</v>
      </c>
      <c r="AG3760" s="1" t="str">
        <f>VLOOKUP($K3760,「工具标准名」映射表!$B:$I,6,0)</f>
        <v>在线资源</v>
      </c>
      <c r="AH3760" s="1" t="str">
        <f>VLOOKUP($K3760,「工具标准名」映射表!$B:$I,7,0)</f>
        <v>大语言模型</v>
      </c>
      <c r="AI3760" s="1" t="str">
        <f>VLOOKUP($K3760,「工具标准名」映射表!$B:$I,8,0)</f>
        <v>是</v>
      </c>
      <c r="AJ3760" s="1" t="s">
        <v>164</v>
      </c>
      <c r="AK3760" s="1"/>
      <c r="AL3760" s="1"/>
      <c r="AM3760" s="1"/>
      <c r="AN3760" s="1"/>
      <c r="AO3760" s="1"/>
    </row>
    <row r="3761" spans="1:41" ht="16">
      <c r="A3761" s="1" t="s">
        <v>23059</v>
      </c>
      <c r="B3761" s="3">
        <v>46056.463958333297</v>
      </c>
      <c r="C3761" s="14">
        <v>1864</v>
      </c>
      <c r="D3761" s="1" t="s">
        <v>23060</v>
      </c>
      <c r="E3761" s="1" t="s">
        <v>12287</v>
      </c>
      <c r="F3761" s="1" t="s">
        <v>5421</v>
      </c>
      <c r="G3761" s="1" t="s">
        <v>23061</v>
      </c>
      <c r="H3761" s="1" t="s">
        <v>23062</v>
      </c>
      <c r="I3761" s="1" t="s">
        <v>23063</v>
      </c>
      <c r="J3761" s="1" t="s">
        <v>23064</v>
      </c>
      <c r="K3761" s="1" t="s">
        <v>21011</v>
      </c>
      <c r="L3761" s="1" t="s">
        <v>33</v>
      </c>
      <c r="M3761" s="1" t="b">
        <v>0</v>
      </c>
      <c r="N3761" s="1" t="s">
        <v>47</v>
      </c>
      <c r="O3761" s="1" t="s">
        <v>54</v>
      </c>
      <c r="P3761" s="1" t="s">
        <v>21010</v>
      </c>
      <c r="Q3761" s="1" t="s">
        <v>37</v>
      </c>
      <c r="R3761" s="1" t="s">
        <v>171</v>
      </c>
      <c r="S3761" s="1" t="s">
        <v>172</v>
      </c>
      <c r="T3761" s="1" t="s">
        <v>23066</v>
      </c>
      <c r="U3761" s="1" t="s">
        <v>23067</v>
      </c>
      <c r="V3761" s="1" t="s">
        <v>23068</v>
      </c>
      <c r="W3761" s="1" t="s">
        <v>23069</v>
      </c>
      <c r="X3761" s="1" t="s">
        <v>23070</v>
      </c>
      <c r="Y3761" s="1" t="s">
        <v>4355</v>
      </c>
      <c r="Z3761" s="1" t="s">
        <v>21011</v>
      </c>
      <c r="AA3761" s="1">
        <v>0</v>
      </c>
      <c r="AB3761" s="1" t="s">
        <v>164</v>
      </c>
      <c r="AD3761" s="1" t="str">
        <f>VLOOKUP($K3761,「工具标准名」映射表!$B:$I,3,0)</f>
        <v>语音交互系统</v>
      </c>
      <c r="AE3761" s="1" t="str">
        <f>VLOOKUP($K3761,「工具标准名」映射表!$B:$I,4,0)</f>
        <v>技术层</v>
      </c>
      <c r="AF3761" s="1" t="str">
        <f>VLOOKUP($K3761,「工具标准名」映射表!$B:$I,5,0)</f>
        <v>技术层（通用大模型）</v>
      </c>
      <c r="AG3761" s="1" t="str">
        <f>VLOOKUP($K3761,「工具标准名」映射表!$B:$I,6,0)</f>
        <v>软件工具</v>
      </c>
      <c r="AH3761" s="1" t="str">
        <f>VLOOKUP($K3761,「工具标准名」映射表!$B:$I,7,0)</f>
        <v>AI智能体</v>
      </c>
      <c r="AI3761" s="1" t="str">
        <f>VLOOKUP($K3761,「工具标准名」映射表!$B:$I,8,0)</f>
        <v>否</v>
      </c>
      <c r="AJ3761" s="1" t="s">
        <v>164</v>
      </c>
      <c r="AK3761" s="1"/>
      <c r="AL3761" s="1"/>
      <c r="AM3761" s="1"/>
      <c r="AN3761" s="1"/>
      <c r="AO3761" s="1"/>
    </row>
    <row r="3762" spans="1:41" ht="16">
      <c r="A3762" s="1" t="s">
        <v>23059</v>
      </c>
      <c r="B3762" s="3">
        <v>46056.463958333297</v>
      </c>
      <c r="C3762" s="14">
        <v>1864</v>
      </c>
      <c r="D3762" s="1" t="s">
        <v>23060</v>
      </c>
      <c r="E3762" s="1" t="s">
        <v>12287</v>
      </c>
      <c r="F3762" s="1" t="s">
        <v>5421</v>
      </c>
      <c r="G3762" s="1" t="s">
        <v>23061</v>
      </c>
      <c r="H3762" s="1" t="s">
        <v>23062</v>
      </c>
      <c r="I3762" s="1" t="s">
        <v>23063</v>
      </c>
      <c r="J3762" s="1" t="s">
        <v>23064</v>
      </c>
      <c r="K3762" s="1" t="s">
        <v>20921</v>
      </c>
      <c r="L3762" s="1" t="s">
        <v>33</v>
      </c>
      <c r="M3762" s="1" t="b">
        <v>0</v>
      </c>
      <c r="N3762" s="1" t="s">
        <v>47</v>
      </c>
      <c r="O3762" s="1" t="s">
        <v>54</v>
      </c>
      <c r="P3762" s="1" t="s">
        <v>20918</v>
      </c>
      <c r="Q3762" s="1" t="s">
        <v>37</v>
      </c>
      <c r="R3762" s="1" t="s">
        <v>171</v>
      </c>
      <c r="S3762" s="1" t="s">
        <v>172</v>
      </c>
      <c r="T3762" s="1" t="s">
        <v>23066</v>
      </c>
      <c r="U3762" s="1" t="s">
        <v>23067</v>
      </c>
      <c r="V3762" s="1" t="s">
        <v>23068</v>
      </c>
      <c r="W3762" s="1" t="s">
        <v>23069</v>
      </c>
      <c r="X3762" s="1" t="s">
        <v>23070</v>
      </c>
      <c r="Y3762" s="1" t="s">
        <v>4355</v>
      </c>
      <c r="Z3762" s="1" t="s">
        <v>20921</v>
      </c>
      <c r="AA3762" s="1">
        <v>0</v>
      </c>
      <c r="AB3762" s="1" t="s">
        <v>164</v>
      </c>
      <c r="AD3762" s="1" t="str">
        <f>VLOOKUP($K3762,「工具标准名」映射表!$B:$I,3,0)</f>
        <v>游戏化闯关任务</v>
      </c>
      <c r="AE3762" s="1" t="str">
        <f>VLOOKUP($K3762,「工具标准名」映射表!$B:$I,4,0)</f>
        <v>功能应用层</v>
      </c>
      <c r="AF3762" s="1" t="str">
        <f>VLOOKUP($K3762,「工具标准名」映射表!$B:$I,5,0)</f>
        <v>功能应用（校级 / 区域级系统）</v>
      </c>
      <c r="AG3762" s="1" t="str">
        <f>VLOOKUP($K3762,「工具标准名」映射表!$B:$I,6,0)</f>
        <v>软件工具</v>
      </c>
      <c r="AH3762" s="1" t="str">
        <f>VLOOKUP($K3762,「工具标准名」映射表!$B:$I,7,0)</f>
        <v>AI智能体</v>
      </c>
      <c r="AI3762" s="1" t="str">
        <f>VLOOKUP($K3762,「工具标准名」映射表!$B:$I,8,0)</f>
        <v>否</v>
      </c>
      <c r="AJ3762" s="1" t="s">
        <v>164</v>
      </c>
      <c r="AK3762" s="1"/>
      <c r="AL3762" s="1"/>
      <c r="AM3762" s="1"/>
      <c r="AN3762" s="1"/>
      <c r="AO3762" s="1"/>
    </row>
    <row r="3763" spans="1:41" ht="16">
      <c r="A3763" s="1" t="s">
        <v>23073</v>
      </c>
      <c r="B3763" s="3">
        <v>46056.464050925897</v>
      </c>
      <c r="C3763" s="14">
        <v>1865</v>
      </c>
      <c r="D3763" s="1" t="s">
        <v>23074</v>
      </c>
      <c r="E3763" s="1" t="s">
        <v>5420</v>
      </c>
      <c r="F3763" s="1" t="s">
        <v>5421</v>
      </c>
      <c r="G3763" s="1" t="s">
        <v>23075</v>
      </c>
      <c r="H3763" s="1" t="s">
        <v>23076</v>
      </c>
      <c r="I3763" s="1" t="s">
        <v>23077</v>
      </c>
      <c r="J3763" s="1" t="s">
        <v>23078</v>
      </c>
      <c r="K3763" s="1" t="s">
        <v>124</v>
      </c>
      <c r="L3763" s="1" t="s">
        <v>33</v>
      </c>
      <c r="M3763" s="1" t="b">
        <v>0</v>
      </c>
      <c r="N3763" s="1" t="s">
        <v>47</v>
      </c>
      <c r="O3763" s="1" t="s">
        <v>48</v>
      </c>
      <c r="P3763" s="1" t="s">
        <v>6292</v>
      </c>
      <c r="Q3763" s="1" t="s">
        <v>37</v>
      </c>
      <c r="R3763" s="1" t="s">
        <v>4196</v>
      </c>
      <c r="S3763" s="1" t="s">
        <v>69</v>
      </c>
      <c r="T3763" s="1" t="s">
        <v>23080</v>
      </c>
      <c r="U3763" s="1" t="s">
        <v>23081</v>
      </c>
      <c r="V3763" s="1" t="s">
        <v>23082</v>
      </c>
      <c r="W3763" s="1" t="s">
        <v>23083</v>
      </c>
      <c r="X3763" s="1" t="s">
        <v>23084</v>
      </c>
      <c r="Y3763" s="1" t="s">
        <v>69</v>
      </c>
      <c r="Z3763" s="1" t="s">
        <v>4864</v>
      </c>
      <c r="AA3763" s="1" t="s">
        <v>23367</v>
      </c>
      <c r="AB3763" s="1" t="s">
        <v>96</v>
      </c>
      <c r="AD3763" s="1" t="str">
        <f>VLOOKUP($K3763,「工具标准名」映射表!$B:$I,3,0)</f>
        <v>DeepSeek 大模型</v>
      </c>
      <c r="AE3763" s="1" t="str">
        <f>VLOOKUP($K3763,「工具标准名」映射表!$B:$I,4,0)</f>
        <v>功能应用层</v>
      </c>
      <c r="AF3763" s="1" t="str">
        <f>VLOOKUP($K3763,「工具标准名」映射表!$B:$I,5,0)</f>
        <v>功能应用（教学辅助工具）</v>
      </c>
      <c r="AG3763" s="1" t="str">
        <f>VLOOKUP($K3763,「工具标准名」映射表!$B:$I,6,0)</f>
        <v>软件工具</v>
      </c>
      <c r="AH3763" s="1" t="str">
        <f>VLOOKUP($K3763,「工具标准名」映射表!$B:$I,7,0)</f>
        <v>AI智能体</v>
      </c>
      <c r="AI3763" s="1" t="str">
        <f>VLOOKUP($K3763,「工具标准名」映射表!$B:$I,8,0)</f>
        <v>否</v>
      </c>
      <c r="AJ3763" s="1" t="s">
        <v>96</v>
      </c>
      <c r="AK3763" s="1"/>
      <c r="AL3763" s="1"/>
      <c r="AM3763" s="1"/>
      <c r="AN3763" s="1"/>
      <c r="AO3763" s="1"/>
    </row>
    <row r="3764" spans="1:41" ht="16">
      <c r="A3764" s="1" t="s">
        <v>23073</v>
      </c>
      <c r="B3764" s="3">
        <v>46056.464050925897</v>
      </c>
      <c r="C3764" s="14">
        <v>1865</v>
      </c>
      <c r="D3764" s="1" t="s">
        <v>23074</v>
      </c>
      <c r="E3764" s="1" t="s">
        <v>5420</v>
      </c>
      <c r="F3764" s="1" t="s">
        <v>5421</v>
      </c>
      <c r="G3764" s="1" t="s">
        <v>23075</v>
      </c>
      <c r="H3764" s="1" t="s">
        <v>23076</v>
      </c>
      <c r="I3764" s="1" t="s">
        <v>23077</v>
      </c>
      <c r="J3764" s="1" t="s">
        <v>23078</v>
      </c>
      <c r="K3764" s="1" t="s">
        <v>259</v>
      </c>
      <c r="L3764" s="1" t="s">
        <v>33</v>
      </c>
      <c r="M3764" s="1" t="b">
        <v>0</v>
      </c>
      <c r="N3764" s="1" t="s">
        <v>47</v>
      </c>
      <c r="O3764" s="1" t="s">
        <v>48</v>
      </c>
      <c r="P3764" s="1" t="s">
        <v>18734</v>
      </c>
      <c r="Q3764" s="1" t="s">
        <v>37</v>
      </c>
      <c r="R3764" s="1" t="s">
        <v>4196</v>
      </c>
      <c r="S3764" s="1" t="s">
        <v>69</v>
      </c>
      <c r="T3764" s="1" t="s">
        <v>23080</v>
      </c>
      <c r="U3764" s="1" t="s">
        <v>23081</v>
      </c>
      <c r="V3764" s="1" t="s">
        <v>23082</v>
      </c>
      <c r="W3764" s="1" t="s">
        <v>23083</v>
      </c>
      <c r="X3764" s="1" t="s">
        <v>23084</v>
      </c>
      <c r="Y3764" s="1" t="s">
        <v>69</v>
      </c>
      <c r="Z3764" s="1" t="s">
        <v>259</v>
      </c>
      <c r="AA3764" s="1">
        <v>0</v>
      </c>
      <c r="AB3764" s="1" t="s">
        <v>96</v>
      </c>
      <c r="AD3764" s="1" t="str">
        <f>VLOOKUP($K3764,「工具标准名」映射表!$B:$I,3,0)</f>
        <v>问卷星</v>
      </c>
      <c r="AE3764" s="1" t="str">
        <f>VLOOKUP($K3764,「工具标准名」映射表!$B:$I,4,0)</f>
        <v>功能应用层</v>
      </c>
      <c r="AF3764" s="1" t="str">
        <f>VLOOKUP($K3764,「工具标准名」映射表!$B:$I,5,0)</f>
        <v>功能应用（Web 教学平台（SaaS））</v>
      </c>
      <c r="AG3764" s="1" t="str">
        <f>VLOOKUP($K3764,「工具标准名」映射表!$B:$I,6,0)</f>
        <v>软件工具</v>
      </c>
      <c r="AH3764" s="1" t="str">
        <f>VLOOKUP($K3764,「工具标准名」映射表!$B:$I,7,0)</f>
        <v>AI智能体</v>
      </c>
      <c r="AI3764" s="1" t="str">
        <f>VLOOKUP($K3764,「工具标准名」映射表!$B:$I,8,0)</f>
        <v>否</v>
      </c>
      <c r="AJ3764" s="1" t="s">
        <v>96</v>
      </c>
      <c r="AK3764" s="1"/>
      <c r="AL3764" s="1"/>
      <c r="AM3764" s="1"/>
      <c r="AN3764" s="1"/>
      <c r="AO3764" s="1"/>
    </row>
    <row r="3765" spans="1:41" ht="16">
      <c r="A3765" s="1" t="s">
        <v>23073</v>
      </c>
      <c r="B3765" s="3">
        <v>46056.464050925897</v>
      </c>
      <c r="C3765" s="14">
        <v>1865</v>
      </c>
      <c r="D3765" s="1" t="s">
        <v>23074</v>
      </c>
      <c r="E3765" s="1" t="s">
        <v>5420</v>
      </c>
      <c r="F3765" s="1" t="s">
        <v>5421</v>
      </c>
      <c r="G3765" s="1" t="s">
        <v>23075</v>
      </c>
      <c r="H3765" s="1" t="s">
        <v>23076</v>
      </c>
      <c r="I3765" s="1" t="s">
        <v>23077</v>
      </c>
      <c r="J3765" s="1" t="s">
        <v>23078</v>
      </c>
      <c r="K3765" s="1" t="s">
        <v>19679</v>
      </c>
      <c r="L3765" s="1" t="s">
        <v>33</v>
      </c>
      <c r="M3765" s="1" t="b">
        <v>0</v>
      </c>
      <c r="N3765" s="1" t="s">
        <v>140</v>
      </c>
      <c r="O3765" s="1" t="s">
        <v>54</v>
      </c>
      <c r="P3765" s="1" t="s">
        <v>19674</v>
      </c>
      <c r="Q3765" s="1" t="s">
        <v>37</v>
      </c>
      <c r="R3765" s="1" t="s">
        <v>4196</v>
      </c>
      <c r="S3765" s="1" t="s">
        <v>69</v>
      </c>
      <c r="T3765" s="1" t="s">
        <v>23080</v>
      </c>
      <c r="U3765" s="1" t="s">
        <v>23081</v>
      </c>
      <c r="V3765" s="1" t="s">
        <v>23082</v>
      </c>
      <c r="W3765" s="1" t="s">
        <v>23083</v>
      </c>
      <c r="X3765" s="1" t="s">
        <v>23084</v>
      </c>
      <c r="Y3765" s="1" t="s">
        <v>69</v>
      </c>
      <c r="Z3765" s="1" t="s">
        <v>19679</v>
      </c>
      <c r="AA3765" s="1">
        <v>0</v>
      </c>
      <c r="AB3765" s="1" t="s">
        <v>96</v>
      </c>
      <c r="AD3765" s="1" t="str">
        <f>VLOOKUP($K3765,「工具标准名」映射表!$B:$I,3,0)</f>
        <v>小度健身镜</v>
      </c>
      <c r="AE3765" s="1" t="str">
        <f>VLOOKUP($K3765,「工具标准名」映射表!$B:$I,4,0)</f>
        <v>功能应用层</v>
      </c>
      <c r="AF3765" s="1" t="str">
        <f>VLOOKUP($K3765,「工具标准名」映射表!$B:$I,5,0)</f>
        <v>功能应用（VR/AR）</v>
      </c>
      <c r="AG3765" s="1" t="str">
        <f>VLOOKUP($K3765,「工具标准名」映射表!$B:$I,6,0)</f>
        <v>软件工具</v>
      </c>
      <c r="AH3765" s="1" t="str">
        <f>VLOOKUP($K3765,「工具标准名」映射表!$B:$I,7,0)</f>
        <v>其他</v>
      </c>
      <c r="AI3765" s="1" t="str">
        <f>VLOOKUP($K3765,「工具标准名」映射表!$B:$I,8,0)</f>
        <v>否</v>
      </c>
      <c r="AJ3765" s="1" t="s">
        <v>96</v>
      </c>
      <c r="AK3765" s="1"/>
      <c r="AL3765" s="1"/>
      <c r="AM3765" s="1"/>
      <c r="AN3765" s="1"/>
      <c r="AO3765" s="1"/>
    </row>
    <row r="3766" spans="1:41" ht="16">
      <c r="A3766" s="1" t="s">
        <v>23087</v>
      </c>
      <c r="B3766" s="3">
        <v>46056.463981481502</v>
      </c>
      <c r="C3766" s="14">
        <v>1866</v>
      </c>
      <c r="D3766" s="1" t="s">
        <v>23088</v>
      </c>
      <c r="E3766" s="1" t="s">
        <v>12334</v>
      </c>
      <c r="F3766" s="1" t="s">
        <v>5421</v>
      </c>
      <c r="G3766" s="1" t="s">
        <v>23089</v>
      </c>
      <c r="H3766" s="1" t="s">
        <v>23090</v>
      </c>
      <c r="I3766" s="1" t="s">
        <v>23091</v>
      </c>
      <c r="J3766" s="1" t="s">
        <v>23092</v>
      </c>
      <c r="K3766" s="1" t="s">
        <v>139</v>
      </c>
      <c r="L3766" s="1" t="s">
        <v>33</v>
      </c>
      <c r="M3766" s="1" t="b">
        <v>0</v>
      </c>
      <c r="N3766" s="1" t="s">
        <v>47</v>
      </c>
      <c r="O3766" s="1" t="s">
        <v>48</v>
      </c>
      <c r="P3766" s="1" t="s">
        <v>10699</v>
      </c>
      <c r="Q3766" s="1" t="s">
        <v>37</v>
      </c>
      <c r="R3766" s="1" t="s">
        <v>38</v>
      </c>
      <c r="S3766" s="1" t="s">
        <v>39</v>
      </c>
      <c r="T3766" s="1" t="s">
        <v>23093</v>
      </c>
      <c r="U3766" s="1" t="s">
        <v>23091</v>
      </c>
      <c r="V3766" s="1" t="s">
        <v>23094</v>
      </c>
      <c r="W3766" s="1" t="s">
        <v>7127</v>
      </c>
      <c r="X3766" s="1" t="s">
        <v>23095</v>
      </c>
      <c r="Y3766" s="1" t="s">
        <v>10755</v>
      </c>
      <c r="Z3766" s="1" t="s">
        <v>139</v>
      </c>
      <c r="AA3766" s="1" t="s">
        <v>23370</v>
      </c>
      <c r="AB3766" s="1" t="s">
        <v>164</v>
      </c>
      <c r="AD3766" s="1" t="str">
        <f>VLOOKUP($K3766,「工具标准名」映射表!$B:$I,3,0)</f>
        <v>豆包</v>
      </c>
      <c r="AE3766" s="1" t="str">
        <f>VLOOKUP($K3766,「工具标准名」映射表!$B:$I,4,0)</f>
        <v>功能应用层</v>
      </c>
      <c r="AF3766" s="1" t="str">
        <f>VLOOKUP($K3766,「工具标准名」映射表!$B:$I,5,0)</f>
        <v>功能应用（教学辅助工具）</v>
      </c>
      <c r="AG3766" s="1" t="str">
        <f>VLOOKUP($K3766,「工具标准名」映射表!$B:$I,6,0)</f>
        <v>软件工具</v>
      </c>
      <c r="AH3766" s="1" t="str">
        <f>VLOOKUP($K3766,「工具标准名」映射表!$B:$I,7,0)</f>
        <v>其他</v>
      </c>
      <c r="AI3766" s="1" t="str">
        <f>VLOOKUP($K3766,「工具标准名」映射表!$B:$I,8,0)</f>
        <v>否</v>
      </c>
      <c r="AJ3766" s="1" t="s">
        <v>164</v>
      </c>
      <c r="AK3766" s="1"/>
      <c r="AL3766" s="1"/>
      <c r="AM3766" s="1"/>
      <c r="AN3766" s="1"/>
      <c r="AO3766" s="1"/>
    </row>
    <row r="3767" spans="1:41" ht="16">
      <c r="A3767" s="1" t="s">
        <v>23087</v>
      </c>
      <c r="B3767" s="3">
        <v>46056.463981481502</v>
      </c>
      <c r="C3767" s="14">
        <v>1866</v>
      </c>
      <c r="D3767" s="1" t="s">
        <v>23088</v>
      </c>
      <c r="E3767" s="1" t="s">
        <v>12334</v>
      </c>
      <c r="F3767" s="1" t="s">
        <v>5421</v>
      </c>
      <c r="G3767" s="1" t="s">
        <v>23089</v>
      </c>
      <c r="H3767" s="1" t="s">
        <v>23090</v>
      </c>
      <c r="I3767" s="1" t="s">
        <v>23091</v>
      </c>
      <c r="J3767" s="1" t="s">
        <v>23092</v>
      </c>
      <c r="K3767" s="1" t="s">
        <v>794</v>
      </c>
      <c r="L3767" s="1" t="s">
        <v>33</v>
      </c>
      <c r="M3767" s="1" t="b">
        <v>0</v>
      </c>
      <c r="N3767" s="1" t="s">
        <v>47</v>
      </c>
      <c r="O3767" s="1" t="s">
        <v>48</v>
      </c>
      <c r="P3767" s="1" t="s">
        <v>6294</v>
      </c>
      <c r="Q3767" s="1" t="s">
        <v>37</v>
      </c>
      <c r="R3767" s="1" t="s">
        <v>38</v>
      </c>
      <c r="S3767" s="1" t="s">
        <v>39</v>
      </c>
      <c r="T3767" s="1" t="s">
        <v>23093</v>
      </c>
      <c r="U3767" s="1" t="s">
        <v>23091</v>
      </c>
      <c r="V3767" s="1" t="s">
        <v>23094</v>
      </c>
      <c r="W3767" s="1" t="s">
        <v>7127</v>
      </c>
      <c r="X3767" s="1" t="s">
        <v>23095</v>
      </c>
      <c r="Y3767" s="1" t="s">
        <v>10755</v>
      </c>
      <c r="Z3767" s="1" t="s">
        <v>4864</v>
      </c>
      <c r="AA3767" s="1" t="s">
        <v>23367</v>
      </c>
      <c r="AB3767" s="1" t="s">
        <v>164</v>
      </c>
      <c r="AD3767" s="1" t="str">
        <f>VLOOKUP($K3767,「工具标准名」映射表!$B:$I,3,0)</f>
        <v>DeepSeek 大模型</v>
      </c>
      <c r="AE3767" s="1" t="str">
        <f>VLOOKUP($K3767,「工具标准名」映射表!$B:$I,4,0)</f>
        <v>功能应用层</v>
      </c>
      <c r="AF3767" s="1" t="str">
        <f>VLOOKUP($K3767,「工具标准名」映射表!$B:$I,5,0)</f>
        <v>功能应用（教学辅助工具）</v>
      </c>
      <c r="AG3767" s="1" t="str">
        <f>VLOOKUP($K3767,「工具标准名」映射表!$B:$I,6,0)</f>
        <v>软件工具</v>
      </c>
      <c r="AH3767" s="1" t="str">
        <f>VLOOKUP($K3767,「工具标准名」映射表!$B:$I,7,0)</f>
        <v>AI智能体</v>
      </c>
      <c r="AI3767" s="1" t="str">
        <f>VLOOKUP($K3767,「工具标准名」映射表!$B:$I,8,0)</f>
        <v>否</v>
      </c>
      <c r="AJ3767" s="1" t="s">
        <v>164</v>
      </c>
      <c r="AK3767" s="1"/>
      <c r="AL3767" s="1"/>
      <c r="AM3767" s="1"/>
      <c r="AN3767" s="1"/>
      <c r="AO3767" s="1"/>
    </row>
    <row r="3768" spans="1:41" ht="16">
      <c r="A3768" s="1" t="s">
        <v>23097</v>
      </c>
      <c r="B3768" s="3">
        <v>46056.464108796303</v>
      </c>
      <c r="C3768" s="14">
        <v>1867</v>
      </c>
      <c r="D3768" s="1" t="s">
        <v>23098</v>
      </c>
      <c r="E3768" s="1" t="s">
        <v>5420</v>
      </c>
      <c r="F3768" s="1" t="s">
        <v>5421</v>
      </c>
      <c r="G3768" s="1" t="s">
        <v>23099</v>
      </c>
      <c r="H3768" s="1" t="s">
        <v>23100</v>
      </c>
      <c r="I3768" s="1" t="s">
        <v>23101</v>
      </c>
      <c r="J3768" s="1" t="s">
        <v>23102</v>
      </c>
      <c r="K3768" s="1" t="s">
        <v>4532</v>
      </c>
      <c r="L3768" s="1" t="s">
        <v>33</v>
      </c>
      <c r="M3768" s="1" t="b">
        <v>0</v>
      </c>
      <c r="N3768" s="1" t="s">
        <v>47</v>
      </c>
      <c r="O3768" s="1" t="s">
        <v>48</v>
      </c>
      <c r="P3768" s="1" t="s">
        <v>7255</v>
      </c>
      <c r="Q3768" s="1" t="s">
        <v>37</v>
      </c>
      <c r="R3768" s="1" t="s">
        <v>38</v>
      </c>
      <c r="S3768" s="1" t="s">
        <v>39</v>
      </c>
      <c r="T3768" s="1" t="s">
        <v>23105</v>
      </c>
      <c r="U3768" s="1" t="s">
        <v>23106</v>
      </c>
      <c r="V3768" s="1" t="s">
        <v>23107</v>
      </c>
      <c r="W3768" s="1" t="s">
        <v>23108</v>
      </c>
      <c r="X3768" s="1" t="s">
        <v>23109</v>
      </c>
      <c r="Y3768" s="1" t="s">
        <v>10755</v>
      </c>
      <c r="Z3768" s="1" t="s">
        <v>4532</v>
      </c>
      <c r="AA3768" s="1">
        <v>0</v>
      </c>
      <c r="AB3768" s="1" t="s">
        <v>96</v>
      </c>
      <c r="AD3768" s="1" t="str">
        <f>VLOOKUP($K3768,「工具标准名」映射表!$B:$I,3,0)</f>
        <v>Kimi</v>
      </c>
      <c r="AE3768" s="1" t="str">
        <f>VLOOKUP($K3768,「工具标准名」映射表!$B:$I,4,0)</f>
        <v>功能应用层</v>
      </c>
      <c r="AF3768" s="1" t="str">
        <f>VLOOKUP($K3768,「工具标准名」映射表!$B:$I,5,0)</f>
        <v>功能应用（教学辅助工具）</v>
      </c>
      <c r="AG3768" s="1" t="str">
        <f>VLOOKUP($K3768,「工具标准名」映射表!$B:$I,6,0)</f>
        <v>软件工具</v>
      </c>
      <c r="AH3768" s="1" t="str">
        <f>VLOOKUP($K3768,「工具标准名」映射表!$B:$I,7,0)</f>
        <v>其他</v>
      </c>
      <c r="AI3768" s="1" t="str">
        <f>VLOOKUP($K3768,「工具标准名」映射表!$B:$I,8,0)</f>
        <v>否</v>
      </c>
      <c r="AJ3768" s="1" t="s">
        <v>96</v>
      </c>
      <c r="AK3768" s="1"/>
      <c r="AL3768" s="1"/>
      <c r="AM3768" s="1"/>
      <c r="AN3768" s="1"/>
      <c r="AO3768" s="1"/>
    </row>
    <row r="3769" spans="1:41" ht="16">
      <c r="A3769" s="1" t="s">
        <v>23097</v>
      </c>
      <c r="B3769" s="3">
        <v>46056.464108796303</v>
      </c>
      <c r="C3769" s="14">
        <v>1867</v>
      </c>
      <c r="D3769" s="1" t="s">
        <v>23098</v>
      </c>
      <c r="E3769" s="1" t="s">
        <v>5420</v>
      </c>
      <c r="F3769" s="1" t="s">
        <v>5421</v>
      </c>
      <c r="G3769" s="1" t="s">
        <v>23099</v>
      </c>
      <c r="H3769" s="1" t="s">
        <v>23100</v>
      </c>
      <c r="I3769" s="1" t="s">
        <v>23101</v>
      </c>
      <c r="J3769" s="1" t="s">
        <v>23102</v>
      </c>
      <c r="K3769" s="1" t="s">
        <v>139</v>
      </c>
      <c r="L3769" s="1" t="s">
        <v>33</v>
      </c>
      <c r="M3769" s="1" t="b">
        <v>0</v>
      </c>
      <c r="N3769" s="1" t="s">
        <v>47</v>
      </c>
      <c r="O3769" s="1" t="s">
        <v>48</v>
      </c>
      <c r="P3769" s="1" t="s">
        <v>10707</v>
      </c>
      <c r="Q3769" s="1" t="s">
        <v>37</v>
      </c>
      <c r="R3769" s="1" t="s">
        <v>38</v>
      </c>
      <c r="S3769" s="1" t="s">
        <v>39</v>
      </c>
      <c r="T3769" s="1" t="s">
        <v>23105</v>
      </c>
      <c r="U3769" s="1" t="s">
        <v>23106</v>
      </c>
      <c r="V3769" s="1" t="s">
        <v>23107</v>
      </c>
      <c r="W3769" s="1" t="s">
        <v>23108</v>
      </c>
      <c r="X3769" s="1" t="s">
        <v>23109</v>
      </c>
      <c r="Y3769" s="1" t="s">
        <v>10755</v>
      </c>
      <c r="Z3769" s="1" t="s">
        <v>139</v>
      </c>
      <c r="AA3769" s="1" t="s">
        <v>23370</v>
      </c>
      <c r="AB3769" s="1" t="s">
        <v>96</v>
      </c>
      <c r="AD3769" s="1" t="str">
        <f>VLOOKUP($K3769,「工具标准名」映射表!$B:$I,3,0)</f>
        <v>豆包</v>
      </c>
      <c r="AE3769" s="1" t="str">
        <f>VLOOKUP($K3769,「工具标准名」映射表!$B:$I,4,0)</f>
        <v>功能应用层</v>
      </c>
      <c r="AF3769" s="1" t="str">
        <f>VLOOKUP($K3769,「工具标准名」映射表!$B:$I,5,0)</f>
        <v>功能应用（教学辅助工具）</v>
      </c>
      <c r="AG3769" s="1" t="str">
        <f>VLOOKUP($K3769,「工具标准名」映射表!$B:$I,6,0)</f>
        <v>软件工具</v>
      </c>
      <c r="AH3769" s="1" t="str">
        <f>VLOOKUP($K3769,「工具标准名」映射表!$B:$I,7,0)</f>
        <v>其他</v>
      </c>
      <c r="AI3769" s="1" t="str">
        <f>VLOOKUP($K3769,「工具标准名」映射表!$B:$I,8,0)</f>
        <v>否</v>
      </c>
      <c r="AJ3769" s="1" t="s">
        <v>96</v>
      </c>
      <c r="AK3769" s="1"/>
      <c r="AL3769" s="1"/>
      <c r="AM3769" s="1"/>
      <c r="AN3769" s="1"/>
      <c r="AO3769" s="1"/>
    </row>
    <row r="3770" spans="1:41" ht="16">
      <c r="A3770" s="1" t="s">
        <v>23097</v>
      </c>
      <c r="B3770" s="3">
        <v>46056.464108796303</v>
      </c>
      <c r="C3770" s="14">
        <v>1867</v>
      </c>
      <c r="D3770" s="1" t="s">
        <v>23098</v>
      </c>
      <c r="E3770" s="1" t="s">
        <v>5420</v>
      </c>
      <c r="F3770" s="1" t="s">
        <v>5421</v>
      </c>
      <c r="G3770" s="1" t="s">
        <v>23099</v>
      </c>
      <c r="H3770" s="1" t="s">
        <v>23100</v>
      </c>
      <c r="I3770" s="1" t="s">
        <v>23101</v>
      </c>
      <c r="J3770" s="1" t="s">
        <v>23102</v>
      </c>
      <c r="K3770" s="1" t="s">
        <v>124</v>
      </c>
      <c r="L3770" s="1" t="s">
        <v>33</v>
      </c>
      <c r="M3770" s="1" t="b">
        <v>0</v>
      </c>
      <c r="N3770" s="1" t="s">
        <v>47</v>
      </c>
      <c r="O3770" s="1" t="s">
        <v>48</v>
      </c>
      <c r="P3770" s="1" t="s">
        <v>6302</v>
      </c>
      <c r="Q3770" s="1" t="s">
        <v>37</v>
      </c>
      <c r="R3770" s="1" t="s">
        <v>38</v>
      </c>
      <c r="S3770" s="1" t="s">
        <v>39</v>
      </c>
      <c r="T3770" s="1" t="s">
        <v>23105</v>
      </c>
      <c r="U3770" s="1" t="s">
        <v>23106</v>
      </c>
      <c r="V3770" s="1" t="s">
        <v>23107</v>
      </c>
      <c r="W3770" s="1" t="s">
        <v>23108</v>
      </c>
      <c r="X3770" s="1" t="s">
        <v>23109</v>
      </c>
      <c r="Y3770" s="1" t="s">
        <v>10755</v>
      </c>
      <c r="Z3770" s="1" t="s">
        <v>4864</v>
      </c>
      <c r="AA3770" s="1" t="s">
        <v>23367</v>
      </c>
      <c r="AB3770" s="1" t="s">
        <v>96</v>
      </c>
      <c r="AD3770" s="1" t="str">
        <f>VLOOKUP($K3770,「工具标准名」映射表!$B:$I,3,0)</f>
        <v>DeepSeek 大模型</v>
      </c>
      <c r="AE3770" s="1" t="str">
        <f>VLOOKUP($K3770,「工具标准名」映射表!$B:$I,4,0)</f>
        <v>功能应用层</v>
      </c>
      <c r="AF3770" s="1" t="str">
        <f>VLOOKUP($K3770,「工具标准名」映射表!$B:$I,5,0)</f>
        <v>功能应用（教学辅助工具）</v>
      </c>
      <c r="AG3770" s="1" t="str">
        <f>VLOOKUP($K3770,「工具标准名」映射表!$B:$I,6,0)</f>
        <v>软件工具</v>
      </c>
      <c r="AH3770" s="1" t="str">
        <f>VLOOKUP($K3770,「工具标准名」映射表!$B:$I,7,0)</f>
        <v>AI智能体</v>
      </c>
      <c r="AI3770" s="1" t="str">
        <f>VLOOKUP($K3770,「工具标准名」映射表!$B:$I,8,0)</f>
        <v>否</v>
      </c>
      <c r="AJ3770" s="1" t="s">
        <v>96</v>
      </c>
      <c r="AK3770" s="1"/>
      <c r="AL3770" s="1"/>
      <c r="AM3770" s="1"/>
      <c r="AN3770" s="1"/>
      <c r="AO3770" s="1"/>
    </row>
    <row r="3771" spans="1:41" ht="16">
      <c r="A3771" s="1" t="s">
        <v>23097</v>
      </c>
      <c r="B3771" s="3">
        <v>46056.464108796303</v>
      </c>
      <c r="C3771" s="14">
        <v>1867</v>
      </c>
      <c r="D3771" s="1" t="s">
        <v>23098</v>
      </c>
      <c r="E3771" s="1" t="s">
        <v>5420</v>
      </c>
      <c r="F3771" s="1" t="s">
        <v>5421</v>
      </c>
      <c r="G3771" s="1" t="s">
        <v>23099</v>
      </c>
      <c r="H3771" s="1" t="s">
        <v>23100</v>
      </c>
      <c r="I3771" s="1" t="s">
        <v>23101</v>
      </c>
      <c r="J3771" s="1" t="s">
        <v>23102</v>
      </c>
      <c r="K3771" s="1" t="s">
        <v>6949</v>
      </c>
      <c r="L3771" s="1" t="s">
        <v>33</v>
      </c>
      <c r="M3771" s="1" t="b">
        <v>0</v>
      </c>
      <c r="N3771" s="1" t="s">
        <v>47</v>
      </c>
      <c r="O3771" s="1" t="s">
        <v>48</v>
      </c>
      <c r="P3771" s="1" t="s">
        <v>6943</v>
      </c>
      <c r="Q3771" s="1" t="s">
        <v>37</v>
      </c>
      <c r="R3771" s="1" t="s">
        <v>38</v>
      </c>
      <c r="S3771" s="1" t="s">
        <v>39</v>
      </c>
      <c r="T3771" s="1" t="s">
        <v>23105</v>
      </c>
      <c r="U3771" s="1" t="s">
        <v>23106</v>
      </c>
      <c r="V3771" s="1" t="s">
        <v>23107</v>
      </c>
      <c r="W3771" s="1" t="s">
        <v>23108</v>
      </c>
      <c r="X3771" s="1" t="s">
        <v>23109</v>
      </c>
      <c r="Y3771" s="1" t="s">
        <v>10755</v>
      </c>
      <c r="Z3771" s="1" t="s">
        <v>6949</v>
      </c>
      <c r="AA3771" s="1">
        <v>0</v>
      </c>
      <c r="AB3771" s="1" t="s">
        <v>96</v>
      </c>
      <c r="AD3771" s="1" t="str">
        <f>VLOOKUP($K3771,「工具标准名」映射表!$B:$I,3,0)</f>
        <v>Haivivi</v>
      </c>
      <c r="AE3771" s="1" t="str">
        <f>VLOOKUP($K3771,「工具标准名」映射表!$B:$I,4,0)</f>
        <v>功能应用层</v>
      </c>
      <c r="AF3771" s="1" t="str">
        <f>VLOOKUP($K3771,「工具标准名」映射表!$B:$I,5,0)</f>
        <v>功能应用（Web 教学平台（SaaS））</v>
      </c>
      <c r="AG3771" s="1" t="str">
        <f>VLOOKUP($K3771,「工具标准名」映射表!$B:$I,6,0)</f>
        <v>软件工具</v>
      </c>
      <c r="AH3771" s="1" t="str">
        <f>VLOOKUP($K3771,「工具标准名」映射表!$B:$I,7,0)</f>
        <v>其他</v>
      </c>
      <c r="AI3771" s="1" t="str">
        <f>VLOOKUP($K3771,「工具标准名」映射表!$B:$I,8,0)</f>
        <v>否</v>
      </c>
      <c r="AJ3771" s="1" t="s">
        <v>96</v>
      </c>
      <c r="AK3771" s="1"/>
      <c r="AL3771" s="1"/>
      <c r="AM3771" s="1"/>
      <c r="AN3771" s="1"/>
      <c r="AO3771" s="1"/>
    </row>
    <row r="3772" spans="1:41" ht="16">
      <c r="A3772" s="1" t="s">
        <v>23097</v>
      </c>
      <c r="B3772" s="3">
        <v>46056.464108796303</v>
      </c>
      <c r="C3772" s="14">
        <v>1867</v>
      </c>
      <c r="D3772" s="1" t="s">
        <v>23098</v>
      </c>
      <c r="E3772" s="1" t="s">
        <v>5420</v>
      </c>
      <c r="F3772" s="1" t="s">
        <v>5421</v>
      </c>
      <c r="G3772" s="1" t="s">
        <v>23099</v>
      </c>
      <c r="H3772" s="1" t="s">
        <v>23100</v>
      </c>
      <c r="I3772" s="1" t="s">
        <v>23101</v>
      </c>
      <c r="J3772" s="1" t="s">
        <v>23102</v>
      </c>
      <c r="K3772" s="1" t="s">
        <v>207</v>
      </c>
      <c r="L3772" s="1" t="s">
        <v>33</v>
      </c>
      <c r="M3772" s="1" t="b">
        <v>0</v>
      </c>
      <c r="N3772" s="1" t="s">
        <v>47</v>
      </c>
      <c r="O3772" s="1" t="s">
        <v>48</v>
      </c>
      <c r="P3772" s="1" t="s">
        <v>25881</v>
      </c>
      <c r="Q3772" s="1" t="s">
        <v>37</v>
      </c>
      <c r="R3772" s="1" t="s">
        <v>38</v>
      </c>
      <c r="S3772" s="1" t="s">
        <v>39</v>
      </c>
      <c r="T3772" s="1" t="s">
        <v>23105</v>
      </c>
      <c r="U3772" s="1" t="s">
        <v>23106</v>
      </c>
      <c r="V3772" s="1" t="s">
        <v>23107</v>
      </c>
      <c r="W3772" s="1" t="s">
        <v>23108</v>
      </c>
      <c r="X3772" s="1" t="s">
        <v>23109</v>
      </c>
      <c r="Y3772" s="1" t="s">
        <v>10755</v>
      </c>
      <c r="Z3772" s="1" t="s">
        <v>207</v>
      </c>
      <c r="AA3772" s="1" t="s">
        <v>23372</v>
      </c>
      <c r="AB3772" s="1" t="s">
        <v>96</v>
      </c>
      <c r="AD3772" s="1" t="str">
        <f>VLOOKUP($K3772,「工具标准名」映射表!$B:$I,3,0)</f>
        <v>即梦AI</v>
      </c>
      <c r="AE3772" s="1" t="str">
        <f>VLOOKUP($K3772,「工具标准名」映射表!$B:$I,4,0)</f>
        <v>功能应用层</v>
      </c>
      <c r="AF3772" s="1" t="str">
        <f>VLOOKUP($K3772,「工具标准名」映射表!$B:$I,5,0)</f>
        <v>功能应用（生成式AI应用-图像类）</v>
      </c>
      <c r="AG3772" s="1" t="str">
        <f>VLOOKUP($K3772,「工具标准名」映射表!$B:$I,6,0)</f>
        <v>软件工具</v>
      </c>
      <c r="AH3772" s="1" t="str">
        <f>VLOOKUP($K3772,「工具标准名」映射表!$B:$I,7,0)</f>
        <v>AI智能体</v>
      </c>
      <c r="AI3772" s="1" t="str">
        <f>VLOOKUP($K3772,「工具标准名」映射表!$B:$I,8,0)</f>
        <v>是</v>
      </c>
      <c r="AJ3772" s="1" t="s">
        <v>96</v>
      </c>
      <c r="AK3772" s="1"/>
      <c r="AL3772" s="1"/>
      <c r="AM3772" s="1"/>
      <c r="AN3772" s="1"/>
      <c r="AO3772" s="1"/>
    </row>
    <row r="3773" spans="1:41" ht="16">
      <c r="A3773" s="1" t="s">
        <v>23097</v>
      </c>
      <c r="B3773" s="3">
        <v>46056.464108796303</v>
      </c>
      <c r="C3773" s="14">
        <v>1867</v>
      </c>
      <c r="D3773" s="1" t="s">
        <v>23098</v>
      </c>
      <c r="E3773" s="1" t="s">
        <v>5420</v>
      </c>
      <c r="F3773" s="1" t="s">
        <v>5421</v>
      </c>
      <c r="G3773" s="1" t="s">
        <v>23099</v>
      </c>
      <c r="H3773" s="1" t="s">
        <v>23100</v>
      </c>
      <c r="I3773" s="1" t="s">
        <v>23101</v>
      </c>
      <c r="J3773" s="1" t="s">
        <v>23102</v>
      </c>
      <c r="K3773" s="1" t="s">
        <v>19769</v>
      </c>
      <c r="L3773" s="1" t="s">
        <v>33</v>
      </c>
      <c r="M3773" s="1" t="b">
        <v>0</v>
      </c>
      <c r="N3773" s="1" t="s">
        <v>47</v>
      </c>
      <c r="O3773" s="1" t="s">
        <v>48</v>
      </c>
      <c r="P3773" s="1" t="s">
        <v>19770</v>
      </c>
      <c r="Q3773" s="1" t="s">
        <v>37</v>
      </c>
      <c r="R3773" s="1" t="s">
        <v>38</v>
      </c>
      <c r="S3773" s="1" t="s">
        <v>39</v>
      </c>
      <c r="T3773" s="1" t="s">
        <v>23105</v>
      </c>
      <c r="U3773" s="1" t="s">
        <v>23106</v>
      </c>
      <c r="V3773" s="1" t="s">
        <v>23107</v>
      </c>
      <c r="W3773" s="1" t="s">
        <v>23108</v>
      </c>
      <c r="X3773" s="1" t="s">
        <v>23109</v>
      </c>
      <c r="Y3773" s="1" t="s">
        <v>10755</v>
      </c>
      <c r="Z3773" s="1" t="s">
        <v>19769</v>
      </c>
      <c r="AA3773" s="1">
        <v>0</v>
      </c>
      <c r="AB3773" s="1" t="s">
        <v>96</v>
      </c>
      <c r="AD3773" s="1" t="str">
        <f>VLOOKUP($K3773,「工具标准名」映射表!$B:$I,3,0)</f>
        <v>小思徽章</v>
      </c>
      <c r="AE3773" s="1" t="str">
        <f>VLOOKUP($K3773,「工具标准名」映射表!$B:$I,4,0)</f>
        <v>教育数据层</v>
      </c>
      <c r="AF3773" s="1" t="str">
        <f>VLOOKUP($K3773,「工具标准名」映射表!$B:$I,5,0)</f>
        <v>教育数据层（资源数据）</v>
      </c>
      <c r="AG3773" s="1" t="str">
        <f>VLOOKUP($K3773,「工具标准名」映射表!$B:$I,6,0)</f>
        <v>在线资源</v>
      </c>
      <c r="AH3773" s="1" t="str">
        <f>VLOOKUP($K3773,「工具标准名」映射表!$B:$I,7,0)</f>
        <v>大语言模型</v>
      </c>
      <c r="AI3773" s="1" t="str">
        <f>VLOOKUP($K3773,「工具标准名」映射表!$B:$I,8,0)</f>
        <v>是</v>
      </c>
      <c r="AJ3773" s="1" t="s">
        <v>96</v>
      </c>
      <c r="AK3773" s="1"/>
      <c r="AL3773" s="1"/>
      <c r="AM3773" s="1"/>
      <c r="AN3773" s="1"/>
      <c r="AO3773" s="1"/>
    </row>
    <row r="3774" spans="1:41" ht="16">
      <c r="A3774" s="1" t="s">
        <v>23116</v>
      </c>
      <c r="B3774" s="3">
        <v>46056.464108796303</v>
      </c>
      <c r="C3774" s="14">
        <v>1869</v>
      </c>
      <c r="D3774" s="1" t="s">
        <v>23117</v>
      </c>
      <c r="E3774" s="1" t="s">
        <v>22751</v>
      </c>
      <c r="F3774" s="1" t="s">
        <v>5421</v>
      </c>
      <c r="G3774" s="1" t="s">
        <v>23118</v>
      </c>
      <c r="H3774" s="1" t="s">
        <v>23119</v>
      </c>
      <c r="I3774" s="1" t="s">
        <v>23120</v>
      </c>
      <c r="J3774" s="1" t="s">
        <v>23121</v>
      </c>
      <c r="K3774" s="1" t="s">
        <v>20474</v>
      </c>
      <c r="L3774" s="1" t="s">
        <v>33</v>
      </c>
      <c r="M3774" s="1" t="b">
        <v>0</v>
      </c>
      <c r="N3774" s="1" t="s">
        <v>47</v>
      </c>
      <c r="O3774" s="1" t="s">
        <v>48</v>
      </c>
      <c r="P3774" s="1" t="s">
        <v>18222</v>
      </c>
      <c r="Q3774" s="1" t="s">
        <v>37</v>
      </c>
      <c r="R3774" s="1" t="s">
        <v>38</v>
      </c>
      <c r="S3774" s="1" t="s">
        <v>172</v>
      </c>
      <c r="T3774" s="1" t="s">
        <v>23123</v>
      </c>
      <c r="U3774" s="1" t="s">
        <v>23124</v>
      </c>
      <c r="V3774" s="1" t="s">
        <v>4306</v>
      </c>
      <c r="W3774" s="1" t="s">
        <v>28</v>
      </c>
      <c r="X3774" s="1" t="s">
        <v>23125</v>
      </c>
      <c r="Y3774" s="1" t="s">
        <v>178</v>
      </c>
      <c r="Z3774" s="1" t="s">
        <v>8834</v>
      </c>
      <c r="AA3774" s="1" t="s">
        <v>23382</v>
      </c>
      <c r="AB3774" s="1" t="s">
        <v>96</v>
      </c>
      <c r="AD3774" s="1" t="str">
        <f>VLOOKUP($K3774,「工具标准名」映射表!$B:$I,3,0)</f>
        <v>文心一言</v>
      </c>
      <c r="AE3774" s="1" t="str">
        <f>VLOOKUP($K3774,「工具标准名」映射表!$B:$I,4,0)</f>
        <v>技术层</v>
      </c>
      <c r="AF3774" s="1" t="str">
        <f>VLOOKUP($K3774,「工具标准名」映射表!$B:$I,5,0)</f>
        <v>技术层（通用大模型）</v>
      </c>
      <c r="AG3774" s="1" t="str">
        <f>VLOOKUP($K3774,「工具标准名」映射表!$B:$I,6,0)</f>
        <v>软件工具</v>
      </c>
      <c r="AH3774" s="1" t="str">
        <f>VLOOKUP($K3774,「工具标准名」映射表!$B:$I,7,0)</f>
        <v>大语言模型</v>
      </c>
      <c r="AI3774" s="1" t="str">
        <f>VLOOKUP($K3774,「工具标准名」映射表!$B:$I,8,0)</f>
        <v>是</v>
      </c>
      <c r="AJ3774" s="1" t="s">
        <v>96</v>
      </c>
      <c r="AK3774" s="1"/>
      <c r="AL3774" s="1"/>
      <c r="AM3774" s="1"/>
      <c r="AN3774" s="1"/>
      <c r="AO3774" s="1"/>
    </row>
    <row r="3775" spans="1:41" ht="16">
      <c r="A3775" s="1" t="s">
        <v>23116</v>
      </c>
      <c r="B3775" s="3">
        <v>46056.464108796303</v>
      </c>
      <c r="C3775" s="14">
        <v>1869</v>
      </c>
      <c r="D3775" s="1" t="s">
        <v>23117</v>
      </c>
      <c r="E3775" s="1" t="s">
        <v>22751</v>
      </c>
      <c r="F3775" s="1" t="s">
        <v>5421</v>
      </c>
      <c r="G3775" s="1" t="s">
        <v>23118</v>
      </c>
      <c r="H3775" s="1" t="s">
        <v>23119</v>
      </c>
      <c r="I3775" s="1" t="s">
        <v>23120</v>
      </c>
      <c r="J3775" s="1" t="s">
        <v>23121</v>
      </c>
      <c r="K3775" s="1" t="s">
        <v>207</v>
      </c>
      <c r="L3775" s="1" t="s">
        <v>33</v>
      </c>
      <c r="M3775" s="1" t="b">
        <v>0</v>
      </c>
      <c r="N3775" s="1" t="s">
        <v>47</v>
      </c>
      <c r="O3775" s="1" t="s">
        <v>48</v>
      </c>
      <c r="P3775" s="1" t="s">
        <v>14035</v>
      </c>
      <c r="Q3775" s="1" t="s">
        <v>37</v>
      </c>
      <c r="R3775" s="1" t="s">
        <v>38</v>
      </c>
      <c r="S3775" s="1" t="s">
        <v>172</v>
      </c>
      <c r="T3775" s="1" t="s">
        <v>23123</v>
      </c>
      <c r="U3775" s="1" t="s">
        <v>23124</v>
      </c>
      <c r="V3775" s="1" t="s">
        <v>4306</v>
      </c>
      <c r="W3775" s="1" t="s">
        <v>28</v>
      </c>
      <c r="X3775" s="1" t="s">
        <v>23125</v>
      </c>
      <c r="Y3775" s="1" t="s">
        <v>178</v>
      </c>
      <c r="Z3775" s="1" t="s">
        <v>207</v>
      </c>
      <c r="AA3775" s="1" t="s">
        <v>23372</v>
      </c>
      <c r="AB3775" s="1" t="s">
        <v>96</v>
      </c>
      <c r="AD3775" s="1" t="str">
        <f>VLOOKUP($K3775,「工具标准名」映射表!$B:$I,3,0)</f>
        <v>即梦AI</v>
      </c>
      <c r="AE3775" s="1" t="str">
        <f>VLOOKUP($K3775,「工具标准名」映射表!$B:$I,4,0)</f>
        <v>功能应用层</v>
      </c>
      <c r="AF3775" s="1" t="str">
        <f>VLOOKUP($K3775,「工具标准名」映射表!$B:$I,5,0)</f>
        <v>功能应用（生成式AI应用-图像类）</v>
      </c>
      <c r="AG3775" s="1" t="str">
        <f>VLOOKUP($K3775,「工具标准名」映射表!$B:$I,6,0)</f>
        <v>软件工具</v>
      </c>
      <c r="AH3775" s="1" t="str">
        <f>VLOOKUP($K3775,「工具标准名」映射表!$B:$I,7,0)</f>
        <v>AI智能体</v>
      </c>
      <c r="AI3775" s="1" t="str">
        <f>VLOOKUP($K3775,「工具标准名」映射表!$B:$I,8,0)</f>
        <v>是</v>
      </c>
      <c r="AJ3775" s="1" t="s">
        <v>96</v>
      </c>
      <c r="AK3775" s="1"/>
      <c r="AL3775" s="1"/>
      <c r="AM3775" s="1"/>
      <c r="AN3775" s="1"/>
      <c r="AO3775" s="1"/>
    </row>
    <row r="3776" spans="1:41" ht="16">
      <c r="A3776" s="1" t="s">
        <v>23116</v>
      </c>
      <c r="B3776" s="3">
        <v>46056.464108796303</v>
      </c>
      <c r="C3776" s="14">
        <v>1869</v>
      </c>
      <c r="D3776" s="1" t="s">
        <v>23117</v>
      </c>
      <c r="E3776" s="1" t="s">
        <v>22751</v>
      </c>
      <c r="F3776" s="1" t="s">
        <v>5421</v>
      </c>
      <c r="G3776" s="1" t="s">
        <v>23118</v>
      </c>
      <c r="H3776" s="1" t="s">
        <v>23119</v>
      </c>
      <c r="I3776" s="1" t="s">
        <v>23120</v>
      </c>
      <c r="J3776" s="1" t="s">
        <v>23121</v>
      </c>
      <c r="K3776" s="1" t="s">
        <v>214</v>
      </c>
      <c r="L3776" s="1" t="s">
        <v>33</v>
      </c>
      <c r="M3776" s="1" t="b">
        <v>0</v>
      </c>
      <c r="N3776" s="1" t="s">
        <v>4288</v>
      </c>
      <c r="O3776" s="1" t="s">
        <v>54</v>
      </c>
      <c r="P3776" s="1" t="s">
        <v>19085</v>
      </c>
      <c r="Q3776" s="1" t="s">
        <v>37</v>
      </c>
      <c r="R3776" s="1" t="s">
        <v>38</v>
      </c>
      <c r="S3776" s="1" t="s">
        <v>172</v>
      </c>
      <c r="T3776" s="1" t="s">
        <v>23123</v>
      </c>
      <c r="U3776" s="1" t="s">
        <v>23124</v>
      </c>
      <c r="V3776" s="1" t="s">
        <v>4306</v>
      </c>
      <c r="W3776" s="1" t="s">
        <v>28</v>
      </c>
      <c r="X3776" s="1" t="s">
        <v>23125</v>
      </c>
      <c r="Y3776" s="1" t="s">
        <v>178</v>
      </c>
      <c r="Z3776" s="1" t="s">
        <v>214</v>
      </c>
      <c r="AA3776" s="1" t="s">
        <v>23374</v>
      </c>
      <c r="AB3776" s="1" t="s">
        <v>96</v>
      </c>
      <c r="AD3776" s="1" t="str">
        <f>VLOOKUP($K3776,「工具标准名」映射表!$B:$I,3,0)</f>
        <v>希沃白板</v>
      </c>
      <c r="AE3776" s="1" t="str">
        <f>VLOOKUP($K3776,「工具标准名」映射表!$B:$I,4,0)</f>
        <v>功能应用层</v>
      </c>
      <c r="AF3776" s="1" t="str">
        <f>VLOOKUP($K3776,「工具标准名」映射表!$B:$I,5,0)</f>
        <v>功能应用（教学辅助工具）</v>
      </c>
      <c r="AG3776" s="1" t="str">
        <f>VLOOKUP($K3776,「工具标准名」映射表!$B:$I,6,0)</f>
        <v>软件工具</v>
      </c>
      <c r="AH3776" s="1" t="str">
        <f>VLOOKUP($K3776,「工具标准名」映射表!$B:$I,7,0)</f>
        <v>AI智能体</v>
      </c>
      <c r="AI3776" s="1" t="str">
        <f>VLOOKUP($K3776,「工具标准名」映射表!$B:$I,8,0)</f>
        <v>否</v>
      </c>
      <c r="AJ3776" s="1" t="s">
        <v>96</v>
      </c>
      <c r="AK3776" s="1"/>
      <c r="AL3776" s="1"/>
      <c r="AM3776" s="1"/>
      <c r="AN3776" s="1"/>
      <c r="AO3776" s="1"/>
    </row>
    <row r="3777" spans="1:41" ht="16">
      <c r="A3777" s="1" t="s">
        <v>23116</v>
      </c>
      <c r="B3777" s="3">
        <v>46056.464108796303</v>
      </c>
      <c r="C3777" s="14">
        <v>1869</v>
      </c>
      <c r="D3777" s="1" t="s">
        <v>23117</v>
      </c>
      <c r="E3777" s="1" t="s">
        <v>22751</v>
      </c>
      <c r="F3777" s="1" t="s">
        <v>5421</v>
      </c>
      <c r="G3777" s="1" t="s">
        <v>23118</v>
      </c>
      <c r="H3777" s="1" t="s">
        <v>23119</v>
      </c>
      <c r="I3777" s="1" t="s">
        <v>23120</v>
      </c>
      <c r="J3777" s="1" t="s">
        <v>23121</v>
      </c>
      <c r="K3777" s="1" t="s">
        <v>7930</v>
      </c>
      <c r="L3777" s="1" t="s">
        <v>33</v>
      </c>
      <c r="M3777" s="1" t="b">
        <v>0</v>
      </c>
      <c r="N3777" s="1" t="s">
        <v>47</v>
      </c>
      <c r="O3777" s="1" t="s">
        <v>3189</v>
      </c>
      <c r="P3777" s="1" t="s">
        <v>7943</v>
      </c>
      <c r="Q3777" s="1" t="s">
        <v>37</v>
      </c>
      <c r="R3777" s="1" t="s">
        <v>38</v>
      </c>
      <c r="S3777" s="1" t="s">
        <v>172</v>
      </c>
      <c r="T3777" s="1" t="s">
        <v>23123</v>
      </c>
      <c r="U3777" s="1" t="s">
        <v>23124</v>
      </c>
      <c r="V3777" s="1" t="s">
        <v>4306</v>
      </c>
      <c r="W3777" s="1" t="s">
        <v>28</v>
      </c>
      <c r="X3777" s="1" t="s">
        <v>23125</v>
      </c>
      <c r="Y3777" s="1" t="s">
        <v>178</v>
      </c>
      <c r="Z3777" s="1" t="s">
        <v>7930</v>
      </c>
      <c r="AA3777" s="1">
        <v>0</v>
      </c>
      <c r="AB3777" s="1" t="s">
        <v>96</v>
      </c>
      <c r="AD3777" s="1" t="str">
        <f>VLOOKUP($K3777,「工具标准名」映射表!$B:$I,3,0)</f>
        <v>RakugakiAR</v>
      </c>
      <c r="AE3777" s="1" t="str">
        <f>VLOOKUP($K3777,「工具标准名」映射表!$B:$I,4,0)</f>
        <v>功能应用层</v>
      </c>
      <c r="AF3777" s="1" t="str">
        <f>VLOOKUP($K3777,「工具标准名」映射表!$B:$I,5,0)</f>
        <v>功能应用（平台型综合系统）</v>
      </c>
      <c r="AG3777" s="1" t="str">
        <f>VLOOKUP($K3777,「工具标准名」映射表!$B:$I,6,0)</f>
        <v>虚拟教室</v>
      </c>
      <c r="AH3777" s="1" t="str">
        <f>VLOOKUP($K3777,「工具标准名」映射表!$B:$I,7,0)</f>
        <v>其他</v>
      </c>
      <c r="AI3777" s="1" t="str">
        <f>VLOOKUP($K3777,「工具标准名」映射表!$B:$I,8,0)</f>
        <v>否</v>
      </c>
      <c r="AJ3777" s="1" t="s">
        <v>96</v>
      </c>
      <c r="AK3777" s="1"/>
      <c r="AL3777" s="1"/>
      <c r="AM3777" s="1"/>
      <c r="AN3777" s="1"/>
      <c r="AO3777" s="1"/>
    </row>
    <row r="3778" spans="1:41" ht="16">
      <c r="A3778" s="1" t="s">
        <v>23116</v>
      </c>
      <c r="B3778" s="3">
        <v>46056.464108796303</v>
      </c>
      <c r="C3778" s="14">
        <v>1869</v>
      </c>
      <c r="D3778" s="1" t="s">
        <v>23117</v>
      </c>
      <c r="E3778" s="1" t="s">
        <v>22751</v>
      </c>
      <c r="F3778" s="1" t="s">
        <v>5421</v>
      </c>
      <c r="G3778" s="1" t="s">
        <v>23118</v>
      </c>
      <c r="H3778" s="1" t="s">
        <v>23119</v>
      </c>
      <c r="I3778" s="1" t="s">
        <v>23120</v>
      </c>
      <c r="J3778" s="1" t="s">
        <v>23121</v>
      </c>
      <c r="K3778" s="1" t="s">
        <v>139</v>
      </c>
      <c r="L3778" s="1" t="s">
        <v>33</v>
      </c>
      <c r="M3778" s="1" t="b">
        <v>0</v>
      </c>
      <c r="N3778" s="1" t="s">
        <v>47</v>
      </c>
      <c r="O3778" s="1" t="s">
        <v>48</v>
      </c>
      <c r="P3778" s="1" t="s">
        <v>10712</v>
      </c>
      <c r="Q3778" s="1" t="s">
        <v>37</v>
      </c>
      <c r="R3778" s="1" t="s">
        <v>38</v>
      </c>
      <c r="S3778" s="1" t="s">
        <v>172</v>
      </c>
      <c r="T3778" s="1" t="s">
        <v>23123</v>
      </c>
      <c r="U3778" s="1" t="s">
        <v>23124</v>
      </c>
      <c r="V3778" s="1" t="s">
        <v>4306</v>
      </c>
      <c r="W3778" s="1" t="s">
        <v>28</v>
      </c>
      <c r="X3778" s="1" t="s">
        <v>23125</v>
      </c>
      <c r="Y3778" s="1" t="s">
        <v>178</v>
      </c>
      <c r="Z3778" s="1" t="s">
        <v>139</v>
      </c>
      <c r="AA3778" s="1" t="s">
        <v>23370</v>
      </c>
      <c r="AB3778" s="1" t="s">
        <v>96</v>
      </c>
      <c r="AD3778" s="1" t="str">
        <f>VLOOKUP($K3778,「工具标准名」映射表!$B:$I,3,0)</f>
        <v>豆包</v>
      </c>
      <c r="AE3778" s="1" t="str">
        <f>VLOOKUP($K3778,「工具标准名」映射表!$B:$I,4,0)</f>
        <v>功能应用层</v>
      </c>
      <c r="AF3778" s="1" t="str">
        <f>VLOOKUP($K3778,「工具标准名」映射表!$B:$I,5,0)</f>
        <v>功能应用（教学辅助工具）</v>
      </c>
      <c r="AG3778" s="1" t="str">
        <f>VLOOKUP($K3778,「工具标准名」映射表!$B:$I,6,0)</f>
        <v>软件工具</v>
      </c>
      <c r="AH3778" s="1" t="str">
        <f>VLOOKUP($K3778,「工具标准名」映射表!$B:$I,7,0)</f>
        <v>其他</v>
      </c>
      <c r="AI3778" s="1" t="str">
        <f>VLOOKUP($K3778,「工具标准名」映射表!$B:$I,8,0)</f>
        <v>否</v>
      </c>
      <c r="AJ3778" s="1" t="s">
        <v>96</v>
      </c>
      <c r="AK3778" s="1"/>
      <c r="AL3778" s="1"/>
      <c r="AM3778" s="1"/>
      <c r="AN3778" s="1"/>
      <c r="AO3778" s="1"/>
    </row>
    <row r="3779" spans="1:41" ht="16">
      <c r="A3779" s="1" t="s">
        <v>23130</v>
      </c>
      <c r="B3779" s="3">
        <v>46056.464050925897</v>
      </c>
      <c r="C3779" s="14">
        <v>1871</v>
      </c>
      <c r="D3779" s="1" t="s">
        <v>23131</v>
      </c>
      <c r="E3779" s="1" t="s">
        <v>26</v>
      </c>
      <c r="F3779" s="1" t="s">
        <v>5421</v>
      </c>
      <c r="G3779" s="1" t="s">
        <v>28</v>
      </c>
      <c r="H3779" s="1" t="s">
        <v>23132</v>
      </c>
      <c r="I3779" s="1" t="s">
        <v>23133</v>
      </c>
      <c r="J3779" s="1" t="s">
        <v>23134</v>
      </c>
      <c r="K3779" s="1" t="s">
        <v>139</v>
      </c>
      <c r="L3779" s="1" t="s">
        <v>33</v>
      </c>
      <c r="M3779" s="1" t="b">
        <v>0</v>
      </c>
      <c r="N3779" s="1" t="s">
        <v>47</v>
      </c>
      <c r="O3779" s="1" t="s">
        <v>48</v>
      </c>
      <c r="P3779" s="1" t="s">
        <v>10713</v>
      </c>
      <c r="Q3779" s="1" t="s">
        <v>37</v>
      </c>
      <c r="R3779" s="1" t="s">
        <v>38</v>
      </c>
      <c r="S3779" s="1" t="s">
        <v>39</v>
      </c>
      <c r="T3779" s="1" t="s">
        <v>23136</v>
      </c>
      <c r="U3779" s="1" t="s">
        <v>23137</v>
      </c>
      <c r="V3779" s="1" t="s">
        <v>23138</v>
      </c>
      <c r="W3779" s="1" t="s">
        <v>23139</v>
      </c>
      <c r="X3779" s="1" t="s">
        <v>23140</v>
      </c>
      <c r="Y3779" s="1" t="s">
        <v>10755</v>
      </c>
      <c r="Z3779" s="1" t="s">
        <v>139</v>
      </c>
      <c r="AA3779" s="1" t="s">
        <v>23370</v>
      </c>
      <c r="AB3779" s="1" t="s">
        <v>96</v>
      </c>
      <c r="AD3779" s="1" t="str">
        <f>VLOOKUP($K3779,「工具标准名」映射表!$B:$I,3,0)</f>
        <v>豆包</v>
      </c>
      <c r="AE3779" s="1" t="str">
        <f>VLOOKUP($K3779,「工具标准名」映射表!$B:$I,4,0)</f>
        <v>功能应用层</v>
      </c>
      <c r="AF3779" s="1" t="str">
        <f>VLOOKUP($K3779,「工具标准名」映射表!$B:$I,5,0)</f>
        <v>功能应用（教学辅助工具）</v>
      </c>
      <c r="AG3779" s="1" t="str">
        <f>VLOOKUP($K3779,「工具标准名」映射表!$B:$I,6,0)</f>
        <v>软件工具</v>
      </c>
      <c r="AH3779" s="1" t="str">
        <f>VLOOKUP($K3779,「工具标准名」映射表!$B:$I,7,0)</f>
        <v>其他</v>
      </c>
      <c r="AI3779" s="1" t="str">
        <f>VLOOKUP($K3779,「工具标准名」映射表!$B:$I,8,0)</f>
        <v>否</v>
      </c>
      <c r="AJ3779" s="1" t="s">
        <v>96</v>
      </c>
      <c r="AK3779" s="1"/>
      <c r="AL3779" s="1"/>
      <c r="AM3779" s="1"/>
      <c r="AN3779" s="1"/>
      <c r="AO3779" s="1"/>
    </row>
    <row r="3780" spans="1:41" ht="16">
      <c r="A3780" s="1" t="s">
        <v>23141</v>
      </c>
      <c r="B3780" s="3">
        <v>46056.464062500003</v>
      </c>
      <c r="C3780" s="14">
        <v>1872</v>
      </c>
      <c r="D3780" s="1" t="s">
        <v>23142</v>
      </c>
      <c r="E3780" s="1" t="s">
        <v>23143</v>
      </c>
      <c r="F3780" s="1" t="s">
        <v>5421</v>
      </c>
      <c r="G3780" s="1" t="s">
        <v>23144</v>
      </c>
      <c r="H3780" s="1" t="s">
        <v>23145</v>
      </c>
      <c r="I3780" s="1" t="s">
        <v>23146</v>
      </c>
      <c r="J3780" s="1" t="s">
        <v>23147</v>
      </c>
      <c r="K3780" s="1" t="s">
        <v>19799</v>
      </c>
      <c r="L3780" s="1" t="s">
        <v>19793</v>
      </c>
      <c r="M3780" s="1" t="b">
        <v>1</v>
      </c>
      <c r="N3780" s="1" t="s">
        <v>47</v>
      </c>
      <c r="O3780" s="1" t="s">
        <v>54</v>
      </c>
      <c r="P3780" s="1" t="s">
        <v>19794</v>
      </c>
      <c r="Q3780" s="1" t="s">
        <v>37</v>
      </c>
      <c r="R3780" s="1" t="s">
        <v>38</v>
      </c>
      <c r="S3780" s="1" t="s">
        <v>39</v>
      </c>
      <c r="T3780" s="1" t="s">
        <v>23148</v>
      </c>
      <c r="U3780" s="1" t="s">
        <v>6735</v>
      </c>
      <c r="V3780" s="1" t="s">
        <v>23149</v>
      </c>
      <c r="W3780" s="1" t="s">
        <v>23150</v>
      </c>
      <c r="X3780" s="1" t="s">
        <v>23151</v>
      </c>
      <c r="Y3780" s="1" t="s">
        <v>156</v>
      </c>
      <c r="Z3780" s="1" t="s">
        <v>19799</v>
      </c>
      <c r="AA3780" s="1">
        <v>0</v>
      </c>
      <c r="AB3780" s="1" t="s">
        <v>96</v>
      </c>
      <c r="AD3780" s="1" t="str">
        <f>VLOOKUP($K3780,「工具标准名」映射表!$B:$I,3,0)</f>
        <v>小熊笨笨绘本智能体</v>
      </c>
      <c r="AE3780" s="1" t="str">
        <f>VLOOKUP($K3780,「工具标准名」映射表!$B:$I,4,0)</f>
        <v>功能应用层</v>
      </c>
      <c r="AF3780" s="1" t="str">
        <f>VLOOKUP($K3780,「工具标准名」映射表!$B:$I,5,0)</f>
        <v>功能应用（校级 / 区域级系统）</v>
      </c>
      <c r="AG3780" s="1" t="str">
        <f>VLOOKUP($K3780,「工具标准名」映射表!$B:$I,6,0)</f>
        <v>软件工具</v>
      </c>
      <c r="AH3780" s="1" t="str">
        <f>VLOOKUP($K3780,「工具标准名」映射表!$B:$I,7,0)</f>
        <v>AI智能体</v>
      </c>
      <c r="AI3780" s="1" t="str">
        <f>VLOOKUP($K3780,「工具标准名」映射表!$B:$I,8,0)</f>
        <v>否</v>
      </c>
      <c r="AJ3780" s="1" t="s">
        <v>96</v>
      </c>
      <c r="AK3780" s="1"/>
      <c r="AL3780" s="1"/>
      <c r="AM3780" s="1"/>
      <c r="AN3780" s="1"/>
      <c r="AO3780" s="1"/>
    </row>
    <row r="3781" spans="1:41" ht="16">
      <c r="A3781" s="1" t="s">
        <v>23152</v>
      </c>
      <c r="B3781" s="3">
        <v>46056.464131944398</v>
      </c>
      <c r="C3781" s="14">
        <v>1873</v>
      </c>
      <c r="D3781" s="1" t="s">
        <v>23153</v>
      </c>
      <c r="E3781" s="1" t="s">
        <v>2172</v>
      </c>
      <c r="F3781" s="1" t="s">
        <v>5421</v>
      </c>
      <c r="G3781" s="1" t="s">
        <v>23154</v>
      </c>
      <c r="H3781" s="1" t="s">
        <v>23155</v>
      </c>
      <c r="I3781" s="1" t="s">
        <v>23156</v>
      </c>
      <c r="J3781" s="1" t="s">
        <v>23157</v>
      </c>
      <c r="K3781" s="1" t="s">
        <v>21108</v>
      </c>
      <c r="L3781" s="1" t="s">
        <v>33</v>
      </c>
      <c r="M3781" s="1" t="b">
        <v>0</v>
      </c>
      <c r="N3781" s="1" t="s">
        <v>47</v>
      </c>
      <c r="O3781" s="1" t="s">
        <v>48</v>
      </c>
      <c r="P3781" s="1" t="s">
        <v>21107</v>
      </c>
      <c r="Q3781" s="1" t="s">
        <v>37</v>
      </c>
      <c r="R3781" s="1" t="s">
        <v>38</v>
      </c>
      <c r="S3781" s="1" t="s">
        <v>375</v>
      </c>
      <c r="T3781" s="1" t="s">
        <v>23158</v>
      </c>
      <c r="U3781" s="1" t="s">
        <v>23159</v>
      </c>
      <c r="V3781" s="1" t="s">
        <v>23160</v>
      </c>
      <c r="W3781" s="1" t="s">
        <v>276</v>
      </c>
      <c r="X3781" s="1" t="s">
        <v>23161</v>
      </c>
      <c r="Y3781" s="1" t="s">
        <v>17696</v>
      </c>
      <c r="Z3781" s="1" t="s">
        <v>21108</v>
      </c>
      <c r="AA3781" s="1">
        <v>0</v>
      </c>
      <c r="AB3781" s="1" t="s">
        <v>96</v>
      </c>
      <c r="AD3781" s="1" t="str">
        <f>VLOOKUP($K3781,「工具标准名」映射表!$B:$I,3,0)</f>
        <v>云呵护</v>
      </c>
      <c r="AE3781" s="1" t="str">
        <f>VLOOKUP($K3781,「工具标准名」映射表!$B:$I,4,0)</f>
        <v>教育数据层</v>
      </c>
      <c r="AF3781" s="1" t="str">
        <f>VLOOKUP($K3781,「工具标准名」映射表!$B:$I,5,0)</f>
        <v>教育数据层（资源数据）</v>
      </c>
      <c r="AG3781" s="1" t="str">
        <f>VLOOKUP($K3781,「工具标准名」映射表!$B:$I,6,0)</f>
        <v>在线资源</v>
      </c>
      <c r="AH3781" s="1" t="str">
        <f>VLOOKUP($K3781,「工具标准名」映射表!$B:$I,7,0)</f>
        <v>大语言模型</v>
      </c>
      <c r="AI3781" s="1" t="str">
        <f>VLOOKUP($K3781,「工具标准名」映射表!$B:$I,8,0)</f>
        <v>是</v>
      </c>
      <c r="AJ3781" s="1" t="s">
        <v>96</v>
      </c>
      <c r="AK3781" s="1"/>
      <c r="AL3781" s="1"/>
      <c r="AM3781" s="1"/>
      <c r="AN3781" s="1"/>
      <c r="AO3781" s="1"/>
    </row>
    <row r="3782" spans="1:41" ht="16">
      <c r="A3782" s="1" t="s">
        <v>23152</v>
      </c>
      <c r="B3782" s="3">
        <v>46056.464131944398</v>
      </c>
      <c r="C3782" s="14">
        <v>1873</v>
      </c>
      <c r="D3782" s="1" t="s">
        <v>23153</v>
      </c>
      <c r="E3782" s="1" t="s">
        <v>2172</v>
      </c>
      <c r="F3782" s="1" t="s">
        <v>5421</v>
      </c>
      <c r="G3782" s="1" t="s">
        <v>23154</v>
      </c>
      <c r="H3782" s="1" t="s">
        <v>23155</v>
      </c>
      <c r="I3782" s="1" t="s">
        <v>23156</v>
      </c>
      <c r="J3782" s="1" t="s">
        <v>23157</v>
      </c>
      <c r="K3782" s="1" t="s">
        <v>4404</v>
      </c>
      <c r="L3782" s="1" t="s">
        <v>33</v>
      </c>
      <c r="M3782" s="1" t="b">
        <v>0</v>
      </c>
      <c r="N3782" s="1" t="s">
        <v>47</v>
      </c>
      <c r="O3782" s="1" t="s">
        <v>48</v>
      </c>
      <c r="P3782" s="1" t="s">
        <v>11894</v>
      </c>
      <c r="Q3782" s="1" t="s">
        <v>37</v>
      </c>
      <c r="R3782" s="1" t="s">
        <v>38</v>
      </c>
      <c r="S3782" s="1" t="s">
        <v>375</v>
      </c>
      <c r="T3782" s="1" t="s">
        <v>23158</v>
      </c>
      <c r="U3782" s="1" t="s">
        <v>23159</v>
      </c>
      <c r="V3782" s="1" t="s">
        <v>23160</v>
      </c>
      <c r="W3782" s="1" t="s">
        <v>276</v>
      </c>
      <c r="X3782" s="1" t="s">
        <v>23161</v>
      </c>
      <c r="Y3782" s="1" t="s">
        <v>17696</v>
      </c>
      <c r="Z3782" s="1" t="s">
        <v>139</v>
      </c>
      <c r="AA3782" s="1" t="s">
        <v>23370</v>
      </c>
      <c r="AB3782" s="1" t="s">
        <v>96</v>
      </c>
      <c r="AD3782" s="1" t="str">
        <f>VLOOKUP($K3782,「工具标准名」映射表!$B:$I,3,0)</f>
        <v>豆包</v>
      </c>
      <c r="AE3782" s="1" t="str">
        <f>VLOOKUP($K3782,「工具标准名」映射表!$B:$I,4,0)</f>
        <v>功能应用层</v>
      </c>
      <c r="AF3782" s="1" t="str">
        <f>VLOOKUP($K3782,「工具标准名」映射表!$B:$I,5,0)</f>
        <v>功能应用（生成式AI应用-语言类）</v>
      </c>
      <c r="AG3782" s="1" t="str">
        <f>VLOOKUP($K3782,「工具标准名」映射表!$B:$I,6,0)</f>
        <v>虚拟教室</v>
      </c>
      <c r="AH3782" s="1" t="str">
        <f>VLOOKUP($K3782,「工具标准名」映射表!$B:$I,7,0)</f>
        <v>其他</v>
      </c>
      <c r="AI3782" s="1" t="str">
        <f>VLOOKUP($K3782,「工具标准名」映射表!$B:$I,8,0)</f>
        <v>否</v>
      </c>
      <c r="AJ3782" s="1" t="s">
        <v>96</v>
      </c>
      <c r="AK3782" s="1"/>
      <c r="AL3782" s="1"/>
      <c r="AM3782" s="1"/>
      <c r="AN3782" s="1"/>
      <c r="AO3782" s="1"/>
    </row>
    <row r="3783" spans="1:41" ht="16">
      <c r="A3783" s="1" t="s">
        <v>23152</v>
      </c>
      <c r="B3783" s="3">
        <v>46056.464131944398</v>
      </c>
      <c r="C3783" s="14">
        <v>1873</v>
      </c>
      <c r="D3783" s="1" t="s">
        <v>23153</v>
      </c>
      <c r="E3783" s="1" t="s">
        <v>2172</v>
      </c>
      <c r="F3783" s="1" t="s">
        <v>5421</v>
      </c>
      <c r="G3783" s="1" t="s">
        <v>23154</v>
      </c>
      <c r="H3783" s="1" t="s">
        <v>23155</v>
      </c>
      <c r="I3783" s="1" t="s">
        <v>23156</v>
      </c>
      <c r="J3783" s="1" t="s">
        <v>23157</v>
      </c>
      <c r="K3783" s="1" t="s">
        <v>22382</v>
      </c>
      <c r="L3783" s="1" t="s">
        <v>33</v>
      </c>
      <c r="M3783" s="1" t="b">
        <v>0</v>
      </c>
      <c r="N3783" s="1" t="s">
        <v>135</v>
      </c>
      <c r="O3783" s="1" t="s">
        <v>3235</v>
      </c>
      <c r="P3783" s="1" t="s">
        <v>22381</v>
      </c>
      <c r="Q3783" s="1" t="s">
        <v>37</v>
      </c>
      <c r="R3783" s="1" t="s">
        <v>38</v>
      </c>
      <c r="S3783" s="1" t="s">
        <v>375</v>
      </c>
      <c r="T3783" s="1" t="s">
        <v>23158</v>
      </c>
      <c r="U3783" s="1" t="s">
        <v>23159</v>
      </c>
      <c r="V3783" s="1" t="s">
        <v>23160</v>
      </c>
      <c r="W3783" s="1" t="s">
        <v>276</v>
      </c>
      <c r="X3783" s="1" t="s">
        <v>23161</v>
      </c>
      <c r="Y3783" s="1" t="s">
        <v>17696</v>
      </c>
      <c r="Z3783" s="1" t="s">
        <v>22382</v>
      </c>
      <c r="AA3783" s="1">
        <v>0</v>
      </c>
      <c r="AB3783" s="1" t="s">
        <v>96</v>
      </c>
      <c r="AD3783" s="1" t="str">
        <f>VLOOKUP($K3783,「工具标准名」映射表!$B:$I,3,0)</f>
        <v>智能身高仪</v>
      </c>
      <c r="AE3783" s="1" t="str">
        <f>VLOOKUP($K3783,「工具标准名」映射表!$B:$I,4,0)</f>
        <v>教育数据层</v>
      </c>
      <c r="AF3783" s="1" t="str">
        <f>VLOOKUP($K3783,「工具标准名」映射表!$B:$I,5,0)</f>
        <v>教育数据层（资源数据）</v>
      </c>
      <c r="AG3783" s="1" t="str">
        <f>VLOOKUP($K3783,「工具标准名」映射表!$B:$I,6,0)</f>
        <v>在线资源</v>
      </c>
      <c r="AH3783" s="1" t="str">
        <f>VLOOKUP($K3783,「工具标准名」映射表!$B:$I,7,0)</f>
        <v>大语言模型</v>
      </c>
      <c r="AI3783" s="1" t="str">
        <f>VLOOKUP($K3783,「工具标准名」映射表!$B:$I,8,0)</f>
        <v>是</v>
      </c>
      <c r="AJ3783" s="1" t="s">
        <v>96</v>
      </c>
      <c r="AK3783" s="1"/>
      <c r="AL3783" s="1"/>
      <c r="AM3783" s="1"/>
      <c r="AN3783" s="1"/>
      <c r="AO3783" s="1"/>
    </row>
    <row r="3784" spans="1:41" ht="16">
      <c r="A3784" s="1" t="s">
        <v>23162</v>
      </c>
      <c r="B3784" s="3">
        <v>46056.464108796303</v>
      </c>
      <c r="C3784" s="14">
        <v>1874</v>
      </c>
      <c r="D3784" s="1" t="s">
        <v>23163</v>
      </c>
      <c r="E3784" s="1" t="s">
        <v>26</v>
      </c>
      <c r="F3784" s="1" t="s">
        <v>5421</v>
      </c>
      <c r="G3784" s="1" t="s">
        <v>23164</v>
      </c>
      <c r="H3784" s="1" t="s">
        <v>23165</v>
      </c>
      <c r="I3784" s="1" t="s">
        <v>23166</v>
      </c>
      <c r="J3784" s="1" t="s">
        <v>23167</v>
      </c>
      <c r="K3784" s="1" t="s">
        <v>139</v>
      </c>
      <c r="L3784" s="1" t="s">
        <v>33</v>
      </c>
      <c r="M3784" s="1" t="b">
        <v>0</v>
      </c>
      <c r="N3784" s="1" t="s">
        <v>47</v>
      </c>
      <c r="O3784" s="1" t="s">
        <v>54</v>
      </c>
      <c r="P3784" s="1" t="s">
        <v>10714</v>
      </c>
      <c r="Q3784" s="1" t="s">
        <v>554</v>
      </c>
      <c r="R3784" s="1" t="s">
        <v>698</v>
      </c>
      <c r="S3784" s="1" t="s">
        <v>69</v>
      </c>
      <c r="T3784" s="1" t="s">
        <v>23168</v>
      </c>
      <c r="U3784" s="1" t="s">
        <v>23169</v>
      </c>
      <c r="V3784" s="1" t="s">
        <v>23170</v>
      </c>
      <c r="W3784" s="1" t="s">
        <v>23171</v>
      </c>
      <c r="X3784" s="1" t="s">
        <v>23172</v>
      </c>
      <c r="Y3784" s="1" t="s">
        <v>69</v>
      </c>
      <c r="Z3784" s="1" t="s">
        <v>139</v>
      </c>
      <c r="AA3784" s="1" t="s">
        <v>23370</v>
      </c>
      <c r="AB3784" s="1" t="s">
        <v>96</v>
      </c>
      <c r="AD3784" s="1" t="str">
        <f>VLOOKUP($K3784,「工具标准名」映射表!$B:$I,3,0)</f>
        <v>豆包</v>
      </c>
      <c r="AE3784" s="1" t="str">
        <f>VLOOKUP($K3784,「工具标准名」映射表!$B:$I,4,0)</f>
        <v>功能应用层</v>
      </c>
      <c r="AF3784" s="1" t="str">
        <f>VLOOKUP($K3784,「工具标准名」映射表!$B:$I,5,0)</f>
        <v>功能应用（教学辅助工具）</v>
      </c>
      <c r="AG3784" s="1" t="str">
        <f>VLOOKUP($K3784,「工具标准名」映射表!$B:$I,6,0)</f>
        <v>软件工具</v>
      </c>
      <c r="AH3784" s="1" t="str">
        <f>VLOOKUP($K3784,「工具标准名」映射表!$B:$I,7,0)</f>
        <v>其他</v>
      </c>
      <c r="AI3784" s="1" t="str">
        <f>VLOOKUP($K3784,「工具标准名」映射表!$B:$I,8,0)</f>
        <v>否</v>
      </c>
      <c r="AJ3784" s="1" t="s">
        <v>96</v>
      </c>
      <c r="AK3784" s="1"/>
      <c r="AL3784" s="1"/>
      <c r="AM3784" s="1"/>
      <c r="AN3784" s="1"/>
      <c r="AO3784" s="1"/>
    </row>
    <row r="3785" spans="1:41" ht="16">
      <c r="A3785" s="1" t="s">
        <v>23162</v>
      </c>
      <c r="B3785" s="3">
        <v>46056.464108796303</v>
      </c>
      <c r="C3785" s="14">
        <v>1874</v>
      </c>
      <c r="D3785" s="1" t="s">
        <v>23163</v>
      </c>
      <c r="E3785" s="1" t="s">
        <v>26</v>
      </c>
      <c r="F3785" s="1" t="s">
        <v>5421</v>
      </c>
      <c r="G3785" s="1" t="s">
        <v>23164</v>
      </c>
      <c r="H3785" s="1" t="s">
        <v>23165</v>
      </c>
      <c r="I3785" s="1" t="s">
        <v>23166</v>
      </c>
      <c r="J3785" s="1" t="s">
        <v>23167</v>
      </c>
      <c r="K3785" s="1" t="s">
        <v>214</v>
      </c>
      <c r="L3785" s="1" t="s">
        <v>33</v>
      </c>
      <c r="M3785" s="1" t="b">
        <v>0</v>
      </c>
      <c r="N3785" s="1" t="s">
        <v>4288</v>
      </c>
      <c r="O3785" s="1" t="s">
        <v>66</v>
      </c>
      <c r="P3785" s="1" t="s">
        <v>10714</v>
      </c>
      <c r="Q3785" s="1" t="s">
        <v>554</v>
      </c>
      <c r="R3785" s="1" t="s">
        <v>698</v>
      </c>
      <c r="S3785" s="1" t="s">
        <v>69</v>
      </c>
      <c r="T3785" s="1" t="s">
        <v>23168</v>
      </c>
      <c r="U3785" s="1" t="s">
        <v>23169</v>
      </c>
      <c r="V3785" s="1" t="s">
        <v>23170</v>
      </c>
      <c r="W3785" s="1" t="s">
        <v>23171</v>
      </c>
      <c r="X3785" s="1" t="s">
        <v>23172</v>
      </c>
      <c r="Y3785" s="1" t="s">
        <v>69</v>
      </c>
      <c r="Z3785" s="1" t="s">
        <v>214</v>
      </c>
      <c r="AA3785" s="1" t="s">
        <v>23374</v>
      </c>
      <c r="AB3785" s="1" t="s">
        <v>96</v>
      </c>
      <c r="AD3785" s="1" t="str">
        <f>VLOOKUP($K3785,「工具标准名」映射表!$B:$I,3,0)</f>
        <v>希沃白板</v>
      </c>
      <c r="AE3785" s="1" t="str">
        <f>VLOOKUP($K3785,「工具标准名」映射表!$B:$I,4,0)</f>
        <v>功能应用层</v>
      </c>
      <c r="AF3785" s="1" t="str">
        <f>VLOOKUP($K3785,「工具标准名」映射表!$B:$I,5,0)</f>
        <v>功能应用（教学辅助工具）</v>
      </c>
      <c r="AG3785" s="1" t="str">
        <f>VLOOKUP($K3785,「工具标准名」映射表!$B:$I,6,0)</f>
        <v>软件工具</v>
      </c>
      <c r="AH3785" s="1" t="str">
        <f>VLOOKUP($K3785,「工具标准名」映射表!$B:$I,7,0)</f>
        <v>AI智能体</v>
      </c>
      <c r="AI3785" s="1" t="str">
        <f>VLOOKUP($K3785,「工具标准名」映射表!$B:$I,8,0)</f>
        <v>否</v>
      </c>
      <c r="AJ3785" s="1" t="s">
        <v>96</v>
      </c>
      <c r="AK3785" s="1"/>
      <c r="AL3785" s="1"/>
      <c r="AM3785" s="1"/>
      <c r="AN3785" s="1"/>
      <c r="AO3785" s="1"/>
    </row>
    <row r="3786" spans="1:41" ht="16">
      <c r="A3786" s="1" t="s">
        <v>23173</v>
      </c>
      <c r="B3786" s="3">
        <v>46056.464143518497</v>
      </c>
      <c r="C3786" s="14">
        <v>1875</v>
      </c>
      <c r="D3786" s="1" t="s">
        <v>23174</v>
      </c>
      <c r="E3786" s="1" t="s">
        <v>15911</v>
      </c>
      <c r="F3786" s="1" t="s">
        <v>5421</v>
      </c>
      <c r="G3786" s="1" t="s">
        <v>23175</v>
      </c>
      <c r="H3786" s="1" t="s">
        <v>23176</v>
      </c>
      <c r="I3786" s="1" t="s">
        <v>23177</v>
      </c>
      <c r="J3786" s="1" t="s">
        <v>23178</v>
      </c>
      <c r="K3786" s="1" t="s">
        <v>8113</v>
      </c>
      <c r="L3786" s="1" t="s">
        <v>33</v>
      </c>
      <c r="M3786" s="1" t="b">
        <v>0</v>
      </c>
      <c r="N3786" s="1" t="s">
        <v>65</v>
      </c>
      <c r="O3786" s="1" t="s">
        <v>66</v>
      </c>
      <c r="P3786" s="1" t="s">
        <v>8111</v>
      </c>
      <c r="Q3786" s="1" t="s">
        <v>37</v>
      </c>
      <c r="R3786" s="1" t="s">
        <v>38</v>
      </c>
      <c r="S3786" s="1" t="s">
        <v>39</v>
      </c>
      <c r="T3786" s="1" t="s">
        <v>23179</v>
      </c>
      <c r="U3786" s="1" t="s">
        <v>23180</v>
      </c>
      <c r="V3786" s="1" t="s">
        <v>23181</v>
      </c>
      <c r="W3786" s="1" t="s">
        <v>23182</v>
      </c>
      <c r="X3786" s="1" t="s">
        <v>23183</v>
      </c>
      <c r="Y3786" s="1" t="s">
        <v>8112</v>
      </c>
      <c r="Z3786" s="1" t="s">
        <v>8113</v>
      </c>
      <c r="AA3786" s="1">
        <v>0</v>
      </c>
      <c r="AB3786" s="1" t="s">
        <v>96</v>
      </c>
      <c r="AD3786" s="1" t="str">
        <f>VLOOKUP($K3786,「工具标准名」映射表!$B:$I,3,0)</f>
        <v>toio机器人</v>
      </c>
      <c r="AE3786" s="1" t="str">
        <f>VLOOKUP($K3786,「工具标准名」映射表!$B:$I,4,0)</f>
        <v>功能应用层</v>
      </c>
      <c r="AF3786" s="1" t="str">
        <f>VLOOKUP($K3786,「工具标准名」映射表!$B:$I,5,0)</f>
        <v>功能应用层（机器人）</v>
      </c>
      <c r="AG3786" s="1" t="str">
        <f>VLOOKUP($K3786,「工具标准名」映射表!$B:$I,6,0)</f>
        <v>硬件设备</v>
      </c>
      <c r="AH3786" s="1" t="str">
        <f>VLOOKUP($K3786,「工具标准名」映射表!$B:$I,7,0)</f>
        <v>其他</v>
      </c>
      <c r="AI3786" s="1" t="str">
        <f>VLOOKUP($K3786,「工具标准名」映射表!$B:$I,8,0)</f>
        <v>否</v>
      </c>
      <c r="AJ3786" s="1" t="s">
        <v>96</v>
      </c>
      <c r="AK3786" s="1"/>
      <c r="AL3786" s="1"/>
      <c r="AM3786" s="1"/>
      <c r="AN3786" s="1"/>
      <c r="AO3786" s="1"/>
    </row>
    <row r="3787" spans="1:41" ht="16">
      <c r="A3787" s="1" t="s">
        <v>23184</v>
      </c>
      <c r="B3787" s="3">
        <v>46056.464166666701</v>
      </c>
      <c r="C3787" s="14">
        <v>1876</v>
      </c>
      <c r="D3787" s="1" t="s">
        <v>23185</v>
      </c>
      <c r="E3787" s="1" t="s">
        <v>23143</v>
      </c>
      <c r="F3787" s="1" t="s">
        <v>5421</v>
      </c>
      <c r="G3787" s="1" t="s">
        <v>23186</v>
      </c>
      <c r="H3787" s="1" t="s">
        <v>23187</v>
      </c>
      <c r="I3787" s="1" t="s">
        <v>23188</v>
      </c>
      <c r="J3787" s="1" t="s">
        <v>23189</v>
      </c>
      <c r="K3787" s="1" t="s">
        <v>8093</v>
      </c>
      <c r="L3787" s="1" t="s">
        <v>33</v>
      </c>
      <c r="M3787" s="1" t="b">
        <v>0</v>
      </c>
      <c r="N3787" s="1" t="s">
        <v>140</v>
      </c>
      <c r="O3787" s="1" t="s">
        <v>66</v>
      </c>
      <c r="P3787" s="1" t="s">
        <v>8092</v>
      </c>
      <c r="Q3787" s="1" t="s">
        <v>37</v>
      </c>
      <c r="R3787" s="1" t="s">
        <v>68</v>
      </c>
      <c r="S3787" s="1" t="s">
        <v>39</v>
      </c>
      <c r="T3787" s="1" t="s">
        <v>23190</v>
      </c>
      <c r="U3787" s="1" t="s">
        <v>23191</v>
      </c>
      <c r="V3787" s="1" t="s">
        <v>23192</v>
      </c>
      <c r="W3787" s="1" t="s">
        <v>23193</v>
      </c>
      <c r="X3787" s="1" t="s">
        <v>23194</v>
      </c>
      <c r="Y3787" s="1" t="s">
        <v>239</v>
      </c>
      <c r="Z3787" s="1" t="s">
        <v>8093</v>
      </c>
      <c r="AA3787" s="1">
        <v>0</v>
      </c>
      <c r="AB3787" s="1" t="s">
        <v>96</v>
      </c>
      <c r="AD3787" s="1" t="str">
        <f>VLOOKUP($K3787,「工具标准名」映射表!$B:$I,3,0)</f>
        <v>Switch</v>
      </c>
      <c r="AE3787" s="1" t="str">
        <f>VLOOKUP($K3787,「工具标准名」映射表!$B:$I,4,0)</f>
        <v>功能应用层</v>
      </c>
      <c r="AF3787" s="1" t="str">
        <f>VLOOKUP($K3787,「工具标准名」映射表!$B:$I,5,0)</f>
        <v>功能应用层（可穿戴设备）</v>
      </c>
      <c r="AG3787" s="1" t="str">
        <f>VLOOKUP($K3787,「工具标准名」映射表!$B:$I,6,0)</f>
        <v>软件工具</v>
      </c>
      <c r="AH3787" s="1" t="str">
        <f>VLOOKUP($K3787,「工具标准名」映射表!$B:$I,7,0)</f>
        <v>其他</v>
      </c>
      <c r="AI3787" s="1" t="str">
        <f>VLOOKUP($K3787,「工具标准名」映射表!$B:$I,8,0)</f>
        <v>否</v>
      </c>
      <c r="AJ3787" s="1" t="s">
        <v>96</v>
      </c>
      <c r="AK3787" s="1"/>
      <c r="AL3787" s="1"/>
      <c r="AM3787" s="1"/>
      <c r="AN3787" s="1"/>
      <c r="AO3787" s="1"/>
    </row>
    <row r="3788" spans="1:41" ht="16">
      <c r="A3788" s="1" t="s">
        <v>23184</v>
      </c>
      <c r="B3788" s="3">
        <v>46056.464166666701</v>
      </c>
      <c r="C3788" s="14">
        <v>1876</v>
      </c>
      <c r="D3788" s="1" t="s">
        <v>23185</v>
      </c>
      <c r="E3788" s="1" t="s">
        <v>23143</v>
      </c>
      <c r="F3788" s="1" t="s">
        <v>5421</v>
      </c>
      <c r="G3788" s="1" t="s">
        <v>23186</v>
      </c>
      <c r="H3788" s="1" t="s">
        <v>23187</v>
      </c>
      <c r="I3788" s="1" t="s">
        <v>23188</v>
      </c>
      <c r="J3788" s="1" t="s">
        <v>23189</v>
      </c>
      <c r="K3788" s="1" t="s">
        <v>1119</v>
      </c>
      <c r="L3788" s="1" t="s">
        <v>33</v>
      </c>
      <c r="M3788" s="1" t="b">
        <v>0</v>
      </c>
      <c r="N3788" s="1" t="s">
        <v>47</v>
      </c>
      <c r="O3788" s="1" t="s">
        <v>181</v>
      </c>
      <c r="P3788" s="1" t="s">
        <v>1132</v>
      </c>
      <c r="Q3788" s="1" t="s">
        <v>37</v>
      </c>
      <c r="R3788" s="1" t="s">
        <v>68</v>
      </c>
      <c r="S3788" s="1" t="s">
        <v>39</v>
      </c>
      <c r="T3788" s="1" t="s">
        <v>23190</v>
      </c>
      <c r="U3788" s="1" t="s">
        <v>23191</v>
      </c>
      <c r="V3788" s="1" t="s">
        <v>23192</v>
      </c>
      <c r="W3788" s="1" t="s">
        <v>23193</v>
      </c>
      <c r="X3788" s="1" t="s">
        <v>23194</v>
      </c>
      <c r="Y3788" s="1" t="s">
        <v>239</v>
      </c>
      <c r="Z3788" s="1" t="s">
        <v>1119</v>
      </c>
      <c r="AA3788" s="1">
        <v>0</v>
      </c>
      <c r="AB3788" s="1" t="s">
        <v>96</v>
      </c>
      <c r="AD3788" s="1" t="str">
        <f>VLOOKUP($K3788,「工具标准名」映射表!$B:$I,3,0)</f>
        <v>AI助手</v>
      </c>
      <c r="AE3788" s="1" t="str">
        <f>VLOOKUP($K3788,「工具标准名」映射表!$B:$I,4,0)</f>
        <v>功能应用层</v>
      </c>
      <c r="AF3788" s="1" t="str">
        <f>VLOOKUP($K3788,「工具标准名」映射表!$B:$I,5,0)</f>
        <v>功能应用（教学辅助工具）</v>
      </c>
      <c r="AG3788" s="1" t="str">
        <f>VLOOKUP($K3788,「工具标准名」映射表!$B:$I,6,0)</f>
        <v>软件工具</v>
      </c>
      <c r="AH3788" s="1" t="str">
        <f>VLOOKUP($K3788,「工具标准名」映射表!$B:$I,7,0)</f>
        <v>大语言模型</v>
      </c>
      <c r="AI3788" s="1" t="str">
        <f>VLOOKUP($K3788,「工具标准名」映射表!$B:$I,8,0)</f>
        <v>是</v>
      </c>
      <c r="AJ3788" s="1" t="s">
        <v>96</v>
      </c>
      <c r="AK3788" s="1"/>
      <c r="AL3788" s="1"/>
      <c r="AM3788" s="1"/>
      <c r="AN3788" s="1"/>
      <c r="AO3788" s="1"/>
    </row>
    <row r="3789" spans="1:41" ht="16">
      <c r="A3789" s="1" t="s">
        <v>23195</v>
      </c>
      <c r="B3789" s="3">
        <v>46056.464189814797</v>
      </c>
      <c r="C3789" s="14">
        <v>1877</v>
      </c>
      <c r="D3789" s="1" t="s">
        <v>23196</v>
      </c>
      <c r="E3789" s="1" t="s">
        <v>12272</v>
      </c>
      <c r="F3789" s="1" t="s">
        <v>5421</v>
      </c>
      <c r="G3789" s="1" t="s">
        <v>23197</v>
      </c>
      <c r="H3789" s="1" t="s">
        <v>23198</v>
      </c>
      <c r="I3789" s="1" t="s">
        <v>23199</v>
      </c>
      <c r="J3789" s="1" t="s">
        <v>23200</v>
      </c>
      <c r="K3789" s="1" t="s">
        <v>14771</v>
      </c>
      <c r="L3789" s="1" t="s">
        <v>33</v>
      </c>
      <c r="M3789" s="1" t="b">
        <v>0</v>
      </c>
      <c r="N3789" s="1" t="s">
        <v>47</v>
      </c>
      <c r="O3789" s="1" t="s">
        <v>54</v>
      </c>
      <c r="P3789" s="1" t="s">
        <v>11697</v>
      </c>
      <c r="Q3789" s="1" t="s">
        <v>37</v>
      </c>
      <c r="R3789" s="1" t="s">
        <v>38</v>
      </c>
      <c r="S3789" s="1" t="s">
        <v>39</v>
      </c>
      <c r="T3789" s="1" t="s">
        <v>23201</v>
      </c>
      <c r="U3789" s="1" t="s">
        <v>23199</v>
      </c>
      <c r="V3789" s="1" t="s">
        <v>23202</v>
      </c>
      <c r="W3789" s="1" t="s">
        <v>23203</v>
      </c>
      <c r="X3789" s="1" t="s">
        <v>23204</v>
      </c>
      <c r="Y3789" s="1" t="s">
        <v>10755</v>
      </c>
      <c r="Z3789" s="1" t="s">
        <v>139</v>
      </c>
      <c r="AA3789" s="1" t="s">
        <v>23370</v>
      </c>
      <c r="AB3789" s="1" t="s">
        <v>164</v>
      </c>
      <c r="AD3789" s="1" t="str">
        <f>VLOOKUP($K3789,「工具标准名」映射表!$B:$I,3,0)</f>
        <v>豆包</v>
      </c>
      <c r="AE3789" s="1" t="str">
        <f>VLOOKUP($K3789,「工具标准名」映射表!$B:$I,4,0)</f>
        <v>功能应用层</v>
      </c>
      <c r="AF3789" s="1" t="str">
        <f>VLOOKUP($K3789,「工具标准名」映射表!$B:$I,5,0)</f>
        <v>功能应用（教学辅助工具）</v>
      </c>
      <c r="AG3789" s="1" t="str">
        <f>VLOOKUP($K3789,「工具标准名」映射表!$B:$I,6,0)</f>
        <v>软件工具</v>
      </c>
      <c r="AH3789" s="1" t="str">
        <f>VLOOKUP($K3789,「工具标准名」映射表!$B:$I,7,0)</f>
        <v>其他</v>
      </c>
      <c r="AI3789" s="1" t="str">
        <f>VLOOKUP($K3789,「工具标准名」映射表!$B:$I,8,0)</f>
        <v>否</v>
      </c>
      <c r="AJ3789" s="1" t="s">
        <v>164</v>
      </c>
      <c r="AK3789" s="1"/>
      <c r="AL3789" s="1"/>
      <c r="AM3789" s="1"/>
      <c r="AN3789" s="1"/>
      <c r="AO3789" s="1"/>
    </row>
    <row r="3790" spans="1:41" ht="16">
      <c r="A3790" s="1" t="s">
        <v>23205</v>
      </c>
      <c r="B3790" s="3">
        <v>46056.464236111096</v>
      </c>
      <c r="C3790" s="14">
        <v>1878</v>
      </c>
      <c r="D3790" s="1" t="s">
        <v>23206</v>
      </c>
      <c r="E3790" s="1" t="s">
        <v>2767</v>
      </c>
      <c r="F3790" s="1" t="s">
        <v>5421</v>
      </c>
      <c r="G3790" s="1" t="s">
        <v>23207</v>
      </c>
      <c r="H3790" s="1" t="s">
        <v>23208</v>
      </c>
      <c r="I3790" s="1" t="s">
        <v>23209</v>
      </c>
      <c r="J3790" s="1" t="s">
        <v>23210</v>
      </c>
      <c r="K3790" s="1" t="s">
        <v>124</v>
      </c>
      <c r="L3790" s="1" t="s">
        <v>5812</v>
      </c>
      <c r="M3790" s="1" t="b">
        <v>1</v>
      </c>
      <c r="N3790" s="1" t="s">
        <v>34</v>
      </c>
      <c r="O3790" s="1" t="s">
        <v>35</v>
      </c>
      <c r="P3790" s="1" t="s">
        <v>6307</v>
      </c>
      <c r="Q3790" s="1" t="s">
        <v>37</v>
      </c>
      <c r="R3790" s="1" t="s">
        <v>171</v>
      </c>
      <c r="S3790" s="1" t="s">
        <v>172</v>
      </c>
      <c r="T3790" s="1" t="s">
        <v>23211</v>
      </c>
      <c r="U3790" s="1" t="s">
        <v>23209</v>
      </c>
      <c r="V3790" s="1" t="s">
        <v>23212</v>
      </c>
      <c r="W3790" s="1" t="s">
        <v>23213</v>
      </c>
      <c r="X3790" s="1" t="s">
        <v>23214</v>
      </c>
      <c r="Y3790" s="1" t="s">
        <v>3314</v>
      </c>
      <c r="Z3790" s="1" t="s">
        <v>4864</v>
      </c>
      <c r="AA3790" s="1" t="s">
        <v>23367</v>
      </c>
      <c r="AB3790" s="1" t="s">
        <v>164</v>
      </c>
      <c r="AD3790" s="1" t="str">
        <f>VLOOKUP($K3790,「工具标准名」映射表!$B:$I,3,0)</f>
        <v>DeepSeek 大模型</v>
      </c>
      <c r="AE3790" s="1" t="str">
        <f>VLOOKUP($K3790,「工具标准名」映射表!$B:$I,4,0)</f>
        <v>功能应用层</v>
      </c>
      <c r="AF3790" s="1" t="str">
        <f>VLOOKUP($K3790,「工具标准名」映射表!$B:$I,5,0)</f>
        <v>功能应用（教学辅助工具）</v>
      </c>
      <c r="AG3790" s="1" t="str">
        <f>VLOOKUP($K3790,「工具标准名」映射表!$B:$I,6,0)</f>
        <v>软件工具</v>
      </c>
      <c r="AH3790" s="1" t="str">
        <f>VLOOKUP($K3790,「工具标准名」映射表!$B:$I,7,0)</f>
        <v>AI智能体</v>
      </c>
      <c r="AI3790" s="1" t="str">
        <f>VLOOKUP($K3790,「工具标准名」映射表!$B:$I,8,0)</f>
        <v>否</v>
      </c>
      <c r="AJ3790" s="1" t="s">
        <v>164</v>
      </c>
      <c r="AK3790" s="1"/>
      <c r="AL3790" s="1"/>
      <c r="AM3790" s="1"/>
      <c r="AN3790" s="1"/>
      <c r="AO3790" s="1"/>
    </row>
    <row r="3791" spans="1:41" ht="16">
      <c r="A3791" s="1" t="s">
        <v>23205</v>
      </c>
      <c r="B3791" s="3">
        <v>46056.464236111096</v>
      </c>
      <c r="C3791" s="14">
        <v>1878</v>
      </c>
      <c r="D3791" s="1" t="s">
        <v>23206</v>
      </c>
      <c r="E3791" s="1" t="s">
        <v>2767</v>
      </c>
      <c r="F3791" s="1" t="s">
        <v>5421</v>
      </c>
      <c r="G3791" s="1" t="s">
        <v>23207</v>
      </c>
      <c r="H3791" s="1" t="s">
        <v>23208</v>
      </c>
      <c r="I3791" s="1" t="s">
        <v>23209</v>
      </c>
      <c r="J3791" s="1" t="s">
        <v>23210</v>
      </c>
      <c r="K3791" s="1" t="s">
        <v>139</v>
      </c>
      <c r="L3791" s="1" t="s">
        <v>10722</v>
      </c>
      <c r="M3791" s="1" t="b">
        <v>1</v>
      </c>
      <c r="N3791" s="1" t="s">
        <v>34</v>
      </c>
      <c r="O3791" s="1" t="s">
        <v>35</v>
      </c>
      <c r="P3791" s="1" t="s">
        <v>10723</v>
      </c>
      <c r="Q3791" s="1" t="s">
        <v>37</v>
      </c>
      <c r="R3791" s="1" t="s">
        <v>171</v>
      </c>
      <c r="S3791" s="1" t="s">
        <v>172</v>
      </c>
      <c r="T3791" s="1" t="s">
        <v>23211</v>
      </c>
      <c r="U3791" s="1" t="s">
        <v>23209</v>
      </c>
      <c r="V3791" s="1" t="s">
        <v>23212</v>
      </c>
      <c r="W3791" s="1" t="s">
        <v>23213</v>
      </c>
      <c r="X3791" s="1" t="s">
        <v>23214</v>
      </c>
      <c r="Y3791" s="1" t="s">
        <v>3314</v>
      </c>
      <c r="Z3791" s="1" t="s">
        <v>139</v>
      </c>
      <c r="AA3791" s="1" t="s">
        <v>23370</v>
      </c>
      <c r="AB3791" s="1" t="s">
        <v>164</v>
      </c>
      <c r="AD3791" s="1" t="str">
        <f>VLOOKUP($K3791,「工具标准名」映射表!$B:$I,3,0)</f>
        <v>豆包</v>
      </c>
      <c r="AE3791" s="1" t="str">
        <f>VLOOKUP($K3791,「工具标准名」映射表!$B:$I,4,0)</f>
        <v>功能应用层</v>
      </c>
      <c r="AF3791" s="1" t="str">
        <f>VLOOKUP($K3791,「工具标准名」映射表!$B:$I,5,0)</f>
        <v>功能应用（教学辅助工具）</v>
      </c>
      <c r="AG3791" s="1" t="str">
        <f>VLOOKUP($K3791,「工具标准名」映射表!$B:$I,6,0)</f>
        <v>软件工具</v>
      </c>
      <c r="AH3791" s="1" t="str">
        <f>VLOOKUP($K3791,「工具标准名」映射表!$B:$I,7,0)</f>
        <v>其他</v>
      </c>
      <c r="AI3791" s="1" t="str">
        <f>VLOOKUP($K3791,「工具标准名」映射表!$B:$I,8,0)</f>
        <v>否</v>
      </c>
      <c r="AJ3791" s="1" t="s">
        <v>164</v>
      </c>
      <c r="AK3791" s="1"/>
      <c r="AL3791" s="1"/>
      <c r="AM3791" s="1"/>
      <c r="AN3791" s="1"/>
      <c r="AO3791" s="1"/>
    </row>
    <row r="3792" spans="1:41" ht="16">
      <c r="A3792" s="1" t="s">
        <v>23215</v>
      </c>
      <c r="B3792" s="3">
        <v>46056.464189814797</v>
      </c>
      <c r="C3792" s="14">
        <v>1879</v>
      </c>
      <c r="D3792" s="1" t="s">
        <v>23216</v>
      </c>
      <c r="E3792" s="1" t="s">
        <v>5420</v>
      </c>
      <c r="F3792" s="1" t="s">
        <v>5421</v>
      </c>
      <c r="G3792" s="1" t="s">
        <v>23217</v>
      </c>
      <c r="H3792" s="1" t="s">
        <v>23218</v>
      </c>
      <c r="I3792" s="1" t="s">
        <v>23219</v>
      </c>
      <c r="J3792" s="1" t="s">
        <v>23220</v>
      </c>
      <c r="K3792" s="1" t="s">
        <v>6724</v>
      </c>
      <c r="L3792" s="1" t="s">
        <v>33</v>
      </c>
      <c r="M3792" s="1" t="b">
        <v>0</v>
      </c>
      <c r="N3792" s="1" t="s">
        <v>2868</v>
      </c>
      <c r="O3792" s="1" t="s">
        <v>54</v>
      </c>
      <c r="P3792" s="1" t="s">
        <v>6723</v>
      </c>
      <c r="Q3792" s="1" t="s">
        <v>37</v>
      </c>
      <c r="R3792" s="1" t="s">
        <v>38</v>
      </c>
      <c r="S3792" s="1" t="s">
        <v>39</v>
      </c>
      <c r="T3792" s="1" t="s">
        <v>23221</v>
      </c>
      <c r="U3792" s="1" t="s">
        <v>23222</v>
      </c>
      <c r="V3792" s="1" t="s">
        <v>23223</v>
      </c>
      <c r="W3792" s="1" t="s">
        <v>23224</v>
      </c>
      <c r="X3792" s="1" t="s">
        <v>23225</v>
      </c>
      <c r="Y3792" s="1" t="s">
        <v>17696</v>
      </c>
      <c r="Z3792" s="1" t="s">
        <v>6724</v>
      </c>
      <c r="AA3792" s="1">
        <v>0</v>
      </c>
      <c r="AB3792" s="1" t="s">
        <v>96</v>
      </c>
      <c r="AD3792" s="1" t="str">
        <f>VLOOKUP($K3792,「工具标准名」映射表!$B:$I,3,0)</f>
        <v>FPGA体感系统</v>
      </c>
      <c r="AE3792" s="1" t="str">
        <f>VLOOKUP($K3792,「工具标准名」映射表!$B:$I,4,0)</f>
        <v>功能应用层</v>
      </c>
      <c r="AF3792" s="1" t="str">
        <f>VLOOKUP($K3792,「工具标准名」映射表!$B:$I,5,0)</f>
        <v>功能应用（平台型综合系统）</v>
      </c>
      <c r="AG3792" s="1" t="str">
        <f>VLOOKUP($K3792,「工具标准名」映射表!$B:$I,6,0)</f>
        <v>音视频技术</v>
      </c>
      <c r="AH3792" s="1" t="str">
        <f>VLOOKUP($K3792,「工具标准名」映射表!$B:$I,7,0)</f>
        <v>其他</v>
      </c>
      <c r="AI3792" s="1" t="str">
        <f>VLOOKUP($K3792,「工具标准名」映射表!$B:$I,8,0)</f>
        <v>否</v>
      </c>
      <c r="AJ3792" s="1" t="s">
        <v>96</v>
      </c>
      <c r="AK3792" s="1"/>
      <c r="AL3792" s="1"/>
      <c r="AM3792" s="1"/>
      <c r="AN3792" s="1"/>
      <c r="AO3792" s="1"/>
    </row>
    <row r="3793" spans="1:41" ht="16">
      <c r="A3793" s="1" t="s">
        <v>23226</v>
      </c>
      <c r="B3793" s="3">
        <v>46056.464282407404</v>
      </c>
      <c r="C3793" s="14">
        <v>1880</v>
      </c>
      <c r="D3793" s="1" t="s">
        <v>23227</v>
      </c>
      <c r="E3793" s="1" t="s">
        <v>5420</v>
      </c>
      <c r="F3793" s="1" t="s">
        <v>5421</v>
      </c>
      <c r="G3793" s="1" t="s">
        <v>23228</v>
      </c>
      <c r="H3793" s="1" t="s">
        <v>23229</v>
      </c>
      <c r="I3793" s="1" t="s">
        <v>23230</v>
      </c>
      <c r="J3793" s="1" t="s">
        <v>23231</v>
      </c>
      <c r="K3793" s="1" t="s">
        <v>22613</v>
      </c>
      <c r="L3793" s="1" t="s">
        <v>33</v>
      </c>
      <c r="M3793" s="1" t="b">
        <v>1</v>
      </c>
      <c r="N3793" s="1" t="s">
        <v>140</v>
      </c>
      <c r="O3793" s="1" t="s">
        <v>54</v>
      </c>
      <c r="P3793" s="1" t="s">
        <v>22607</v>
      </c>
      <c r="Q3793" s="1" t="s">
        <v>37</v>
      </c>
      <c r="R3793" s="1" t="s">
        <v>38</v>
      </c>
      <c r="S3793" s="1" t="s">
        <v>69</v>
      </c>
      <c r="T3793" s="1" t="s">
        <v>23232</v>
      </c>
      <c r="U3793" s="1" t="s">
        <v>23233</v>
      </c>
      <c r="V3793" s="1" t="s">
        <v>23234</v>
      </c>
      <c r="W3793" s="1" t="s">
        <v>23235</v>
      </c>
      <c r="X3793" s="1" t="s">
        <v>23236</v>
      </c>
      <c r="Y3793" s="1" t="s">
        <v>69</v>
      </c>
      <c r="Z3793" s="1" t="s">
        <v>22613</v>
      </c>
      <c r="AA3793" s="1">
        <v>0</v>
      </c>
      <c r="AB3793" s="1" t="s">
        <v>96</v>
      </c>
      <c r="AD3793" s="1" t="str">
        <f>VLOOKUP($K3793,「工具标准名」映射表!$B:$I,3,0)</f>
        <v>智能运动数据采集工具</v>
      </c>
      <c r="AE3793" s="1" t="str">
        <f>VLOOKUP($K3793,「工具标准名」映射表!$B:$I,4,0)</f>
        <v>教育数据层</v>
      </c>
      <c r="AF3793" s="1" t="str">
        <f>VLOOKUP($K3793,「工具标准名」映射表!$B:$I,5,0)</f>
        <v>教育数据层（资源数据）</v>
      </c>
      <c r="AG3793" s="1" t="str">
        <f>VLOOKUP($K3793,「工具标准名」映射表!$B:$I,6,0)</f>
        <v>在线资源</v>
      </c>
      <c r="AH3793" s="1" t="str">
        <f>VLOOKUP($K3793,「工具标准名」映射表!$B:$I,7,0)</f>
        <v>大语言模型</v>
      </c>
      <c r="AI3793" s="1" t="str">
        <f>VLOOKUP($K3793,「工具标准名」映射表!$B:$I,8,0)</f>
        <v>是</v>
      </c>
      <c r="AJ3793" s="1" t="s">
        <v>96</v>
      </c>
      <c r="AK3793" s="1"/>
      <c r="AL3793" s="1"/>
      <c r="AM3793" s="1"/>
      <c r="AN3793" s="1"/>
      <c r="AO3793" s="1"/>
    </row>
    <row r="3794" spans="1:41" ht="16">
      <c r="A3794" s="1" t="s">
        <v>23226</v>
      </c>
      <c r="B3794" s="3">
        <v>46056.464282407404</v>
      </c>
      <c r="C3794" s="14">
        <v>1880</v>
      </c>
      <c r="D3794" s="1" t="s">
        <v>23227</v>
      </c>
      <c r="E3794" s="1" t="s">
        <v>5420</v>
      </c>
      <c r="F3794" s="1" t="s">
        <v>5421</v>
      </c>
      <c r="G3794" s="1" t="s">
        <v>23228</v>
      </c>
      <c r="H3794" s="1" t="s">
        <v>23229</v>
      </c>
      <c r="I3794" s="1" t="s">
        <v>23230</v>
      </c>
      <c r="J3794" s="1" t="s">
        <v>23231</v>
      </c>
      <c r="K3794" s="1" t="s">
        <v>21184</v>
      </c>
      <c r="L3794" s="1" t="s">
        <v>33</v>
      </c>
      <c r="M3794" s="1" t="b">
        <v>1</v>
      </c>
      <c r="N3794" s="1" t="s">
        <v>47</v>
      </c>
      <c r="O3794" s="1" t="s">
        <v>48</v>
      </c>
      <c r="P3794" s="1" t="s">
        <v>21180</v>
      </c>
      <c r="Q3794" s="1" t="s">
        <v>37</v>
      </c>
      <c r="R3794" s="1" t="s">
        <v>38</v>
      </c>
      <c r="S3794" s="1" t="s">
        <v>69</v>
      </c>
      <c r="T3794" s="1" t="s">
        <v>23232</v>
      </c>
      <c r="U3794" s="1" t="s">
        <v>23233</v>
      </c>
      <c r="V3794" s="1" t="s">
        <v>23234</v>
      </c>
      <c r="W3794" s="1" t="s">
        <v>23235</v>
      </c>
      <c r="X3794" s="1" t="s">
        <v>23236</v>
      </c>
      <c r="Y3794" s="1" t="s">
        <v>69</v>
      </c>
      <c r="Z3794" s="1" t="s">
        <v>21184</v>
      </c>
      <c r="AA3794" s="1">
        <v>0</v>
      </c>
      <c r="AB3794" s="1" t="s">
        <v>96</v>
      </c>
      <c r="AD3794" s="1" t="str">
        <f>VLOOKUP($K3794,「工具标准名」映射表!$B:$I,3,0)</f>
        <v>运动能力可视化工具</v>
      </c>
      <c r="AE3794" s="1" t="str">
        <f>VLOOKUP($K3794,「工具标准名」映射表!$B:$I,4,0)</f>
        <v>教育数据层</v>
      </c>
      <c r="AF3794" s="1" t="str">
        <f>VLOOKUP($K3794,「工具标准名」映射表!$B:$I,5,0)</f>
        <v>教育数据层（资源数据）</v>
      </c>
      <c r="AG3794" s="1" t="str">
        <f>VLOOKUP($K3794,「工具标准名」映射表!$B:$I,6,0)</f>
        <v>在线资源</v>
      </c>
      <c r="AH3794" s="1" t="str">
        <f>VLOOKUP($K3794,「工具标准名」映射表!$B:$I,7,0)</f>
        <v>大语言模型</v>
      </c>
      <c r="AI3794" s="1" t="str">
        <f>VLOOKUP($K3794,「工具标准名」映射表!$B:$I,8,0)</f>
        <v>是</v>
      </c>
      <c r="AJ3794" s="1" t="s">
        <v>96</v>
      </c>
      <c r="AK3794" s="1"/>
      <c r="AL3794" s="1"/>
      <c r="AM3794" s="1"/>
      <c r="AN3794" s="1"/>
      <c r="AO3794" s="1"/>
    </row>
    <row r="3795" spans="1:41" ht="16">
      <c r="A3795" s="1" t="s">
        <v>23237</v>
      </c>
      <c r="B3795" s="3">
        <v>46056.464247685202</v>
      </c>
      <c r="C3795" s="14">
        <v>1881</v>
      </c>
      <c r="D3795" s="1" t="s">
        <v>10082</v>
      </c>
      <c r="E3795" s="1" t="s">
        <v>500</v>
      </c>
      <c r="F3795" s="1" t="s">
        <v>5421</v>
      </c>
      <c r="G3795" s="1" t="s">
        <v>23238</v>
      </c>
      <c r="H3795" s="1" t="s">
        <v>23239</v>
      </c>
      <c r="I3795" s="1" t="s">
        <v>23240</v>
      </c>
      <c r="J3795" s="1" t="s">
        <v>23241</v>
      </c>
      <c r="K3795" s="1" t="s">
        <v>1133</v>
      </c>
      <c r="L3795" s="1" t="s">
        <v>33</v>
      </c>
      <c r="M3795" s="1" t="b">
        <v>0</v>
      </c>
      <c r="N3795" s="1" t="s">
        <v>34</v>
      </c>
      <c r="O3795" s="1" t="s">
        <v>35</v>
      </c>
      <c r="P3795" s="1" t="s">
        <v>18632</v>
      </c>
      <c r="Q3795" s="1" t="s">
        <v>37</v>
      </c>
      <c r="R3795" s="1" t="s">
        <v>38</v>
      </c>
      <c r="S3795" s="1" t="s">
        <v>39</v>
      </c>
      <c r="T3795" s="1" t="s">
        <v>23242</v>
      </c>
      <c r="U3795" s="1" t="s">
        <v>23243</v>
      </c>
      <c r="V3795" s="1" t="s">
        <v>23244</v>
      </c>
      <c r="W3795" s="1" t="s">
        <v>23245</v>
      </c>
      <c r="X3795" s="1" t="s">
        <v>23246</v>
      </c>
      <c r="Y3795" s="1" t="s">
        <v>2361</v>
      </c>
      <c r="Z3795" s="1" t="s">
        <v>8834</v>
      </c>
      <c r="AA3795" s="1" t="s">
        <v>23382</v>
      </c>
      <c r="AB3795" s="1" t="s">
        <v>385</v>
      </c>
      <c r="AD3795" s="1" t="str">
        <f>VLOOKUP($K3795,「工具标准名」映射表!$B:$I,3,0)</f>
        <v>文心一言</v>
      </c>
      <c r="AE3795" s="1" t="str">
        <f>VLOOKUP($K3795,「工具标准名」映射表!$B:$I,4,0)</f>
        <v>技术层</v>
      </c>
      <c r="AF3795" s="1" t="str">
        <f>VLOOKUP($K3795,「工具标准名」映射表!$B:$I,5,0)</f>
        <v>技术层（通用大模型）</v>
      </c>
      <c r="AG3795" s="1" t="str">
        <f>VLOOKUP($K3795,「工具标准名」映射表!$B:$I,6,0)</f>
        <v>软件工具</v>
      </c>
      <c r="AH3795" s="1" t="str">
        <f>VLOOKUP($K3795,「工具标准名」映射表!$B:$I,7,0)</f>
        <v>大语言模型</v>
      </c>
      <c r="AI3795" s="1" t="str">
        <f>VLOOKUP($K3795,「工具标准名」映射表!$B:$I,8,0)</f>
        <v>是</v>
      </c>
      <c r="AJ3795" s="1" t="s">
        <v>385</v>
      </c>
      <c r="AK3795" s="1"/>
      <c r="AL3795" s="1"/>
      <c r="AM3795" s="1"/>
      <c r="AN3795" s="1"/>
      <c r="AO3795" s="1"/>
    </row>
    <row r="3796" spans="1:41" ht="16">
      <c r="A3796" s="1" t="s">
        <v>23247</v>
      </c>
      <c r="B3796" s="3">
        <v>46056.464305555601</v>
      </c>
      <c r="C3796" s="14">
        <v>1883</v>
      </c>
      <c r="D3796" s="1" t="s">
        <v>12301</v>
      </c>
      <c r="E3796" s="1" t="s">
        <v>12287</v>
      </c>
      <c r="F3796" s="1" t="s">
        <v>5421</v>
      </c>
      <c r="G3796" s="1" t="s">
        <v>23248</v>
      </c>
      <c r="H3796" s="1" t="s">
        <v>23249</v>
      </c>
      <c r="I3796" s="1" t="s">
        <v>23250</v>
      </c>
      <c r="J3796" s="1" t="s">
        <v>23251</v>
      </c>
      <c r="K3796" s="1" t="s">
        <v>7719</v>
      </c>
      <c r="L3796" s="1" t="s">
        <v>33</v>
      </c>
      <c r="M3796" s="1" t="b">
        <v>0</v>
      </c>
      <c r="N3796" s="1" t="s">
        <v>47</v>
      </c>
      <c r="O3796" s="1" t="s">
        <v>48</v>
      </c>
      <c r="P3796" s="1" t="s">
        <v>7718</v>
      </c>
      <c r="Q3796" s="1" t="s">
        <v>37</v>
      </c>
      <c r="R3796" s="1" t="s">
        <v>38</v>
      </c>
      <c r="S3796" s="1" t="s">
        <v>39</v>
      </c>
      <c r="T3796" s="1" t="s">
        <v>23252</v>
      </c>
      <c r="U3796" s="1" t="s">
        <v>23250</v>
      </c>
      <c r="V3796" s="1" t="s">
        <v>23253</v>
      </c>
      <c r="W3796" s="1" t="s">
        <v>23254</v>
      </c>
      <c r="X3796" s="1" t="s">
        <v>23255</v>
      </c>
      <c r="Y3796" s="1" t="s">
        <v>2361</v>
      </c>
      <c r="Z3796" s="1" t="s">
        <v>7719</v>
      </c>
      <c r="AA3796" s="1">
        <v>0</v>
      </c>
      <c r="AB3796" s="1" t="s">
        <v>164</v>
      </c>
      <c r="AD3796" s="1" t="str">
        <f>VLOOKUP($K3796,「工具标准名」映射表!$B:$I,3,0)</f>
        <v>OurTeacher AI</v>
      </c>
      <c r="AE3796" s="1" t="str">
        <f>VLOOKUP($K3796,「工具标准名」映射表!$B:$I,4,0)</f>
        <v>功能应用层</v>
      </c>
      <c r="AF3796" s="1" t="str">
        <f>VLOOKUP($K3796,「工具标准名」映射表!$B:$I,5,0)</f>
        <v>功能应用（平台型综合系统）</v>
      </c>
      <c r="AG3796" s="1" t="str">
        <f>VLOOKUP($K3796,「工具标准名」映射表!$B:$I,6,0)</f>
        <v>软件工具</v>
      </c>
      <c r="AH3796" s="1" t="str">
        <f>VLOOKUP($K3796,「工具标准名」映射表!$B:$I,7,0)</f>
        <v>AI智能体</v>
      </c>
      <c r="AI3796" s="1" t="str">
        <f>VLOOKUP($K3796,「工具标准名」映射表!$B:$I,8,0)</f>
        <v>否</v>
      </c>
      <c r="AJ3796" s="1" t="s">
        <v>164</v>
      </c>
      <c r="AK3796" s="1"/>
      <c r="AL3796" s="1"/>
      <c r="AM3796" s="1"/>
      <c r="AN3796" s="1"/>
      <c r="AO3796" s="1"/>
    </row>
    <row r="3797" spans="1:41" ht="16">
      <c r="A3797" s="1" t="s">
        <v>23247</v>
      </c>
      <c r="B3797" s="3">
        <v>46056.464305555601</v>
      </c>
      <c r="C3797" s="14">
        <v>1883</v>
      </c>
      <c r="D3797" s="1" t="s">
        <v>12301</v>
      </c>
      <c r="E3797" s="1" t="s">
        <v>12287</v>
      </c>
      <c r="F3797" s="1" t="s">
        <v>5421</v>
      </c>
      <c r="G3797" s="1" t="s">
        <v>23248</v>
      </c>
      <c r="H3797" s="1" t="s">
        <v>23249</v>
      </c>
      <c r="I3797" s="1" t="s">
        <v>23250</v>
      </c>
      <c r="J3797" s="1" t="s">
        <v>23251</v>
      </c>
      <c r="K3797" s="1" t="s">
        <v>7570</v>
      </c>
      <c r="L3797" s="1" t="s">
        <v>33</v>
      </c>
      <c r="M3797" s="1" t="b">
        <v>0</v>
      </c>
      <c r="N3797" s="1" t="s">
        <v>47</v>
      </c>
      <c r="O3797" s="1" t="s">
        <v>48</v>
      </c>
      <c r="P3797" s="1" t="s">
        <v>7572</v>
      </c>
      <c r="Q3797" s="1" t="s">
        <v>37</v>
      </c>
      <c r="R3797" s="1" t="s">
        <v>38</v>
      </c>
      <c r="S3797" s="1" t="s">
        <v>39</v>
      </c>
      <c r="T3797" s="1" t="s">
        <v>23252</v>
      </c>
      <c r="U3797" s="1" t="s">
        <v>23250</v>
      </c>
      <c r="V3797" s="1" t="s">
        <v>23253</v>
      </c>
      <c r="W3797" s="1" t="s">
        <v>23254</v>
      </c>
      <c r="X3797" s="1" t="s">
        <v>23255</v>
      </c>
      <c r="Y3797" s="1" t="s">
        <v>2361</v>
      </c>
      <c r="Z3797" s="1" t="s">
        <v>7570</v>
      </c>
      <c r="AA3797" s="1">
        <v>0</v>
      </c>
      <c r="AB3797" s="1" t="s">
        <v>164</v>
      </c>
      <c r="AD3797" s="1" t="str">
        <f>VLOOKUP($K3797,「工具标准名」映射表!$B:$I,3,0)</f>
        <v>Nibiru 3D画展</v>
      </c>
      <c r="AE3797" s="1" t="str">
        <f>VLOOKUP($K3797,「工具标准名」映射表!$B:$I,4,0)</f>
        <v>功能应用层</v>
      </c>
      <c r="AF3797" s="1" t="str">
        <f>VLOOKUP($K3797,「工具标准名」映射表!$B:$I,5,0)</f>
        <v>功能应用（平台型综合系统）</v>
      </c>
      <c r="AG3797" s="1" t="str">
        <f>VLOOKUP($K3797,「工具标准名」映射表!$B:$I,6,0)</f>
        <v>虚拟教室</v>
      </c>
      <c r="AH3797" s="1" t="str">
        <f>VLOOKUP($K3797,「工具标准名」映射表!$B:$I,7,0)</f>
        <v>其他</v>
      </c>
      <c r="AI3797" s="1" t="str">
        <f>VLOOKUP($K3797,「工具标准名」映射表!$B:$I,8,0)</f>
        <v>否</v>
      </c>
      <c r="AJ3797" s="1" t="s">
        <v>164</v>
      </c>
      <c r="AK3797" s="1"/>
      <c r="AL3797" s="1"/>
      <c r="AM3797" s="1"/>
      <c r="AN3797" s="1"/>
      <c r="AO3797" s="1"/>
    </row>
    <row r="3798" spans="1:41" ht="16">
      <c r="A3798" s="1" t="s">
        <v>23247</v>
      </c>
      <c r="B3798" s="3">
        <v>46056.464305555601</v>
      </c>
      <c r="C3798" s="14">
        <v>1883</v>
      </c>
      <c r="D3798" s="1" t="s">
        <v>12301</v>
      </c>
      <c r="E3798" s="1" t="s">
        <v>12287</v>
      </c>
      <c r="F3798" s="1" t="s">
        <v>5421</v>
      </c>
      <c r="G3798" s="1" t="s">
        <v>23248</v>
      </c>
      <c r="H3798" s="1" t="s">
        <v>23249</v>
      </c>
      <c r="I3798" s="1" t="s">
        <v>23250</v>
      </c>
      <c r="J3798" s="1" t="s">
        <v>23251</v>
      </c>
      <c r="K3798" s="1" t="s">
        <v>12314</v>
      </c>
      <c r="L3798" s="1" t="s">
        <v>33</v>
      </c>
      <c r="M3798" s="1" t="b">
        <v>0</v>
      </c>
      <c r="N3798" s="1" t="s">
        <v>47</v>
      </c>
      <c r="O3798" s="1" t="s">
        <v>48</v>
      </c>
      <c r="P3798" s="1" t="s">
        <v>6489</v>
      </c>
      <c r="Q3798" s="1" t="s">
        <v>37</v>
      </c>
      <c r="R3798" s="1" t="s">
        <v>38</v>
      </c>
      <c r="S3798" s="1" t="s">
        <v>39</v>
      </c>
      <c r="T3798" s="1" t="s">
        <v>23252</v>
      </c>
      <c r="U3798" s="1" t="s">
        <v>23250</v>
      </c>
      <c r="V3798" s="1" t="s">
        <v>23253</v>
      </c>
      <c r="W3798" s="1" t="s">
        <v>23254</v>
      </c>
      <c r="X3798" s="1" t="s">
        <v>23255</v>
      </c>
      <c r="Y3798" s="1" t="s">
        <v>2361</v>
      </c>
      <c r="Z3798" s="1" t="s">
        <v>4864</v>
      </c>
      <c r="AA3798" s="1" t="s">
        <v>23367</v>
      </c>
      <c r="AB3798" s="1" t="s">
        <v>164</v>
      </c>
      <c r="AD3798" s="1" t="str">
        <f>VLOOKUP($K3798,「工具标准名」映射表!$B:$I,3,0)</f>
        <v>DeepSeek 大模型</v>
      </c>
      <c r="AE3798" s="1" t="str">
        <f>VLOOKUP($K3798,「工具标准名」映射表!$B:$I,4,0)</f>
        <v>功能应用层</v>
      </c>
      <c r="AF3798" s="1" t="str">
        <f>VLOOKUP($K3798,「工具标准名」映射表!$B:$I,5,0)</f>
        <v>功能应用（Web 教学平台（SaaS））</v>
      </c>
      <c r="AG3798" s="1" t="str">
        <f>VLOOKUP($K3798,「工具标准名」映射表!$B:$I,6,0)</f>
        <v>软件工具</v>
      </c>
      <c r="AH3798" s="1" t="str">
        <f>VLOOKUP($K3798,「工具标准名」映射表!$B:$I,7,0)</f>
        <v>大语言模型</v>
      </c>
      <c r="AI3798" s="1" t="str">
        <f>VLOOKUP($K3798,「工具标准名」映射表!$B:$I,8,0)</f>
        <v>是</v>
      </c>
      <c r="AJ3798" s="1" t="s">
        <v>164</v>
      </c>
      <c r="AK3798" s="1"/>
      <c r="AL3798" s="1"/>
      <c r="AM3798" s="1"/>
      <c r="AN3798" s="1"/>
      <c r="AO3798" s="1"/>
    </row>
    <row r="3799" spans="1:41" ht="16">
      <c r="A3799" s="1" t="s">
        <v>23247</v>
      </c>
      <c r="B3799" s="3">
        <v>46056.464305555601</v>
      </c>
      <c r="C3799" s="14">
        <v>1883</v>
      </c>
      <c r="D3799" s="1" t="s">
        <v>12301</v>
      </c>
      <c r="E3799" s="1" t="s">
        <v>12287</v>
      </c>
      <c r="F3799" s="1" t="s">
        <v>5421</v>
      </c>
      <c r="G3799" s="1" t="s">
        <v>23248</v>
      </c>
      <c r="H3799" s="1" t="s">
        <v>23249</v>
      </c>
      <c r="I3799" s="1" t="s">
        <v>23250</v>
      </c>
      <c r="J3799" s="1" t="s">
        <v>23251</v>
      </c>
      <c r="K3799" s="1" t="s">
        <v>207</v>
      </c>
      <c r="L3799" s="1" t="s">
        <v>33</v>
      </c>
      <c r="M3799" s="1" t="b">
        <v>0</v>
      </c>
      <c r="N3799" s="1" t="s">
        <v>47</v>
      </c>
      <c r="O3799" s="1" t="s">
        <v>48</v>
      </c>
      <c r="P3799" s="1" t="s">
        <v>14042</v>
      </c>
      <c r="Q3799" s="1" t="s">
        <v>37</v>
      </c>
      <c r="R3799" s="1" t="s">
        <v>38</v>
      </c>
      <c r="S3799" s="1" t="s">
        <v>39</v>
      </c>
      <c r="T3799" s="1" t="s">
        <v>23252</v>
      </c>
      <c r="U3799" s="1" t="s">
        <v>23250</v>
      </c>
      <c r="V3799" s="1" t="s">
        <v>23253</v>
      </c>
      <c r="W3799" s="1" t="s">
        <v>23254</v>
      </c>
      <c r="X3799" s="1" t="s">
        <v>23255</v>
      </c>
      <c r="Y3799" s="1" t="s">
        <v>2361</v>
      </c>
      <c r="Z3799" s="1" t="s">
        <v>207</v>
      </c>
      <c r="AA3799" s="1" t="s">
        <v>23372</v>
      </c>
      <c r="AB3799" s="1" t="s">
        <v>164</v>
      </c>
      <c r="AD3799" s="1" t="str">
        <f>VLOOKUP($K3799,「工具标准名」映射表!$B:$I,3,0)</f>
        <v>即梦AI</v>
      </c>
      <c r="AE3799" s="1" t="str">
        <f>VLOOKUP($K3799,「工具标准名」映射表!$B:$I,4,0)</f>
        <v>功能应用层</v>
      </c>
      <c r="AF3799" s="1" t="str">
        <f>VLOOKUP($K3799,「工具标准名」映射表!$B:$I,5,0)</f>
        <v>功能应用（生成式AI应用-图像类）</v>
      </c>
      <c r="AG3799" s="1" t="str">
        <f>VLOOKUP($K3799,「工具标准名」映射表!$B:$I,6,0)</f>
        <v>软件工具</v>
      </c>
      <c r="AH3799" s="1" t="str">
        <f>VLOOKUP($K3799,「工具标准名」映射表!$B:$I,7,0)</f>
        <v>AI智能体</v>
      </c>
      <c r="AI3799" s="1" t="str">
        <f>VLOOKUP($K3799,「工具标准名」映射表!$B:$I,8,0)</f>
        <v>是</v>
      </c>
      <c r="AJ3799" s="1" t="s">
        <v>164</v>
      </c>
      <c r="AK3799" s="1"/>
      <c r="AL3799" s="1"/>
      <c r="AM3799" s="1"/>
      <c r="AN3799" s="1"/>
      <c r="AO3799" s="1"/>
    </row>
    <row r="3800" spans="1:41" ht="16">
      <c r="A3800" s="1" t="s">
        <v>23256</v>
      </c>
      <c r="B3800" s="3">
        <v>46056.464247685202</v>
      </c>
      <c r="C3800" s="14">
        <v>1884</v>
      </c>
      <c r="D3800" s="1" t="s">
        <v>23257</v>
      </c>
      <c r="E3800" s="1" t="s">
        <v>500</v>
      </c>
      <c r="F3800" s="1" t="s">
        <v>5421</v>
      </c>
      <c r="G3800" s="1" t="s">
        <v>23258</v>
      </c>
      <c r="H3800" s="1" t="s">
        <v>23259</v>
      </c>
      <c r="I3800" s="1" t="s">
        <v>23260</v>
      </c>
      <c r="J3800" s="1" t="s">
        <v>23261</v>
      </c>
      <c r="K3800" s="1" t="s">
        <v>4056</v>
      </c>
      <c r="L3800" s="1" t="s">
        <v>33</v>
      </c>
      <c r="M3800" s="1" t="b">
        <v>0</v>
      </c>
      <c r="N3800" s="1" t="s">
        <v>47</v>
      </c>
      <c r="O3800" s="1" t="s">
        <v>54</v>
      </c>
      <c r="P3800" s="1" t="s">
        <v>4050</v>
      </c>
      <c r="Q3800" s="1" t="s">
        <v>37</v>
      </c>
      <c r="R3800" s="1" t="s">
        <v>38</v>
      </c>
      <c r="S3800" s="1" t="s">
        <v>39</v>
      </c>
      <c r="T3800" s="1" t="s">
        <v>23262</v>
      </c>
      <c r="U3800" s="1" t="s">
        <v>23263</v>
      </c>
      <c r="V3800" s="1" t="s">
        <v>23264</v>
      </c>
      <c r="W3800" s="1" t="s">
        <v>23265</v>
      </c>
      <c r="X3800" s="1" t="s">
        <v>23266</v>
      </c>
      <c r="Y3800" s="1" t="s">
        <v>12615</v>
      </c>
      <c r="Z3800" s="1" t="s">
        <v>4056</v>
      </c>
      <c r="AA3800" s="1">
        <v>0</v>
      </c>
      <c r="AB3800" s="1" t="s">
        <v>385</v>
      </c>
      <c r="AD3800" s="1" t="str">
        <f>VLOOKUP($K3800,「工具标准名」映射表!$B:$I,3,0)</f>
        <v>AI辅助教育工具</v>
      </c>
      <c r="AE3800" s="1" t="str">
        <f>VLOOKUP($K3800,「工具标准名」映射表!$B:$I,4,0)</f>
        <v>功能应用层</v>
      </c>
      <c r="AF3800" s="1" t="str">
        <f>VLOOKUP($K3800,「工具标准名」映射表!$B:$I,5,0)</f>
        <v>功能应用（教学辅助工具）</v>
      </c>
      <c r="AG3800" s="1" t="str">
        <f>VLOOKUP($K3800,「工具标准名」映射表!$B:$I,6,0)</f>
        <v>软件工具</v>
      </c>
      <c r="AH3800" s="1" t="str">
        <f>VLOOKUP($K3800,「工具标准名」映射表!$B:$I,7,0)</f>
        <v>AI智能体</v>
      </c>
      <c r="AI3800" s="1" t="str">
        <f>VLOOKUP($K3800,「工具标准名」映射表!$B:$I,8,0)</f>
        <v>是</v>
      </c>
      <c r="AJ3800" s="1" t="s">
        <v>385</v>
      </c>
      <c r="AK3800" s="1"/>
      <c r="AL3800" s="1"/>
      <c r="AM3800" s="1"/>
      <c r="AN3800" s="1"/>
      <c r="AO3800" s="1"/>
    </row>
    <row r="3801" spans="1:41" ht="16">
      <c r="A3801" s="1" t="s">
        <v>23267</v>
      </c>
      <c r="B3801" s="3">
        <v>46056.464259259301</v>
      </c>
      <c r="C3801" s="14">
        <v>1885</v>
      </c>
      <c r="D3801" s="1" t="s">
        <v>23268</v>
      </c>
      <c r="E3801" s="1" t="s">
        <v>385</v>
      </c>
      <c r="F3801" s="1" t="s">
        <v>5421</v>
      </c>
      <c r="G3801" s="1" t="s">
        <v>23269</v>
      </c>
      <c r="H3801" s="1" t="s">
        <v>23270</v>
      </c>
      <c r="I3801" s="1" t="s">
        <v>23271</v>
      </c>
      <c r="J3801" s="1" t="s">
        <v>23272</v>
      </c>
      <c r="K3801" s="1" t="s">
        <v>17331</v>
      </c>
      <c r="L3801" s="1" t="s">
        <v>33</v>
      </c>
      <c r="M3801" s="1" t="b">
        <v>0</v>
      </c>
      <c r="N3801" s="1" t="s">
        <v>65</v>
      </c>
      <c r="O3801" s="1" t="s">
        <v>66</v>
      </c>
      <c r="P3801" s="1" t="s">
        <v>17325</v>
      </c>
      <c r="Q3801" s="1" t="s">
        <v>37</v>
      </c>
      <c r="R3801" s="1" t="s">
        <v>38</v>
      </c>
      <c r="S3801" s="1" t="s">
        <v>39</v>
      </c>
      <c r="T3801" s="1" t="s">
        <v>23273</v>
      </c>
      <c r="U3801" s="1" t="s">
        <v>23271</v>
      </c>
      <c r="V3801" s="1" t="s">
        <v>23274</v>
      </c>
      <c r="W3801" s="1" t="s">
        <v>23275</v>
      </c>
      <c r="X3801" s="1" t="s">
        <v>23276</v>
      </c>
      <c r="Y3801" s="1" t="s">
        <v>16662</v>
      </c>
      <c r="Z3801" s="1" t="s">
        <v>17331</v>
      </c>
      <c r="AA3801" s="1">
        <v>0</v>
      </c>
      <c r="AB3801" s="1" t="s">
        <v>385</v>
      </c>
      <c r="AD3801" s="1" t="str">
        <f>VLOOKUP($K3801,「工具标准名」映射表!$B:$I,3,0)</f>
        <v>探索者升级版</v>
      </c>
      <c r="AE3801" s="1" t="str">
        <f>VLOOKUP($K3801,「工具标准名」映射表!$B:$I,4,0)</f>
        <v>功能应用层</v>
      </c>
      <c r="AF3801" s="1" t="str">
        <f>VLOOKUP($K3801,「工具标准名」映射表!$B:$I,5,0)</f>
        <v>功能应用层（机器人）</v>
      </c>
      <c r="AG3801" s="1" t="str">
        <f>VLOOKUP($K3801,「工具标准名」映射表!$B:$I,6,0)</f>
        <v>软件工具</v>
      </c>
      <c r="AH3801" s="1" t="str">
        <f>VLOOKUP($K3801,「工具标准名」映射表!$B:$I,7,0)</f>
        <v>AI智能体</v>
      </c>
      <c r="AI3801" s="1" t="str">
        <f>VLOOKUP($K3801,「工具标准名」映射表!$B:$I,8,0)</f>
        <v>否</v>
      </c>
      <c r="AJ3801" s="1" t="s">
        <v>385</v>
      </c>
      <c r="AK3801" s="1"/>
      <c r="AL3801" s="1"/>
      <c r="AM3801" s="1"/>
      <c r="AN3801" s="1"/>
      <c r="AO3801" s="1"/>
    </row>
    <row r="3802" spans="1:41" ht="16">
      <c r="A3802" s="1" t="s">
        <v>23267</v>
      </c>
      <c r="B3802" s="3">
        <v>46056.464259259301</v>
      </c>
      <c r="C3802" s="14">
        <v>1885</v>
      </c>
      <c r="D3802" s="1" t="s">
        <v>23268</v>
      </c>
      <c r="E3802" s="1" t="s">
        <v>385</v>
      </c>
      <c r="F3802" s="1" t="s">
        <v>5421</v>
      </c>
      <c r="G3802" s="1" t="s">
        <v>23269</v>
      </c>
      <c r="H3802" s="1" t="s">
        <v>23270</v>
      </c>
      <c r="I3802" s="1" t="s">
        <v>23271</v>
      </c>
      <c r="J3802" s="1" t="s">
        <v>23272</v>
      </c>
      <c r="K3802" s="1" t="s">
        <v>20098</v>
      </c>
      <c r="L3802" s="1" t="s">
        <v>33</v>
      </c>
      <c r="M3802" s="1" t="b">
        <v>0</v>
      </c>
      <c r="N3802" s="1" t="s">
        <v>65</v>
      </c>
      <c r="O3802" s="1" t="s">
        <v>66</v>
      </c>
      <c r="P3802" s="1" t="s">
        <v>17325</v>
      </c>
      <c r="Q3802" s="1" t="s">
        <v>37</v>
      </c>
      <c r="R3802" s="1" t="s">
        <v>38</v>
      </c>
      <c r="S3802" s="1" t="s">
        <v>39</v>
      </c>
      <c r="T3802" s="1" t="s">
        <v>23273</v>
      </c>
      <c r="U3802" s="1" t="s">
        <v>23271</v>
      </c>
      <c r="V3802" s="1" t="s">
        <v>23274</v>
      </c>
      <c r="W3802" s="1" t="s">
        <v>23275</v>
      </c>
      <c r="X3802" s="1" t="s">
        <v>23276</v>
      </c>
      <c r="Y3802" s="1" t="s">
        <v>16662</v>
      </c>
      <c r="Z3802" s="1" t="s">
        <v>20098</v>
      </c>
      <c r="AA3802" s="1">
        <v>0</v>
      </c>
      <c r="AB3802" s="1" t="s">
        <v>385</v>
      </c>
      <c r="AD3802" s="1" t="str">
        <f>VLOOKUP($K3802,「工具标准名」映射表!$B:$I,3,0)</f>
        <v>星际探险</v>
      </c>
      <c r="AE3802" s="1" t="str">
        <f>VLOOKUP($K3802,「工具标准名」映射表!$B:$I,4,0)</f>
        <v>功能应用层</v>
      </c>
      <c r="AF3802" s="1" t="str">
        <f>VLOOKUP($K3802,「工具标准名」映射表!$B:$I,5,0)</f>
        <v>功能应用（校级 / 区域级系统）</v>
      </c>
      <c r="AG3802" s="1" t="str">
        <f>VLOOKUP($K3802,「工具标准名」映射表!$B:$I,6,0)</f>
        <v>软件工具</v>
      </c>
      <c r="AH3802" s="1" t="str">
        <f>VLOOKUP($K3802,「工具标准名」映射表!$B:$I,7,0)</f>
        <v>大语言模型</v>
      </c>
      <c r="AI3802" s="1" t="str">
        <f>VLOOKUP($K3802,「工具标准名」映射表!$B:$I,8,0)</f>
        <v>否</v>
      </c>
      <c r="AJ3802" s="1" t="s">
        <v>385</v>
      </c>
      <c r="AK3802" s="1"/>
      <c r="AL3802" s="1"/>
      <c r="AM3802" s="1"/>
      <c r="AN3802" s="1"/>
      <c r="AO3802" s="1"/>
    </row>
    <row r="3803" spans="1:41" ht="16">
      <c r="A3803" s="1" t="s">
        <v>23277</v>
      </c>
      <c r="B3803" s="3">
        <v>46056.464328703703</v>
      </c>
      <c r="C3803" s="14">
        <v>1886</v>
      </c>
      <c r="D3803" s="1" t="s">
        <v>23278</v>
      </c>
      <c r="E3803" s="1" t="s">
        <v>5420</v>
      </c>
      <c r="F3803" s="1" t="s">
        <v>5421</v>
      </c>
      <c r="G3803" s="1" t="s">
        <v>23279</v>
      </c>
      <c r="H3803" s="1" t="s">
        <v>23280</v>
      </c>
      <c r="I3803" s="1" t="s">
        <v>23281</v>
      </c>
      <c r="J3803" s="1" t="s">
        <v>23282</v>
      </c>
      <c r="K3803" s="1" t="s">
        <v>2038</v>
      </c>
      <c r="L3803" s="1" t="s">
        <v>33</v>
      </c>
      <c r="M3803" s="1" t="b">
        <v>0</v>
      </c>
      <c r="N3803" s="1" t="s">
        <v>140</v>
      </c>
      <c r="O3803" s="1" t="s">
        <v>66</v>
      </c>
      <c r="P3803" s="1" t="s">
        <v>2032</v>
      </c>
      <c r="Q3803" s="1" t="s">
        <v>37</v>
      </c>
      <c r="R3803" s="1" t="s">
        <v>38</v>
      </c>
      <c r="S3803" s="1" t="s">
        <v>39</v>
      </c>
      <c r="T3803" s="1" t="s">
        <v>23283</v>
      </c>
      <c r="U3803" s="1" t="s">
        <v>23284</v>
      </c>
      <c r="V3803" s="1" t="s">
        <v>23285</v>
      </c>
      <c r="W3803" s="1" t="s">
        <v>28</v>
      </c>
      <c r="X3803" s="1" t="s">
        <v>23286</v>
      </c>
      <c r="Y3803" s="1" t="s">
        <v>2361</v>
      </c>
      <c r="Z3803" s="1" t="s">
        <v>2038</v>
      </c>
      <c r="AA3803" s="1">
        <v>0</v>
      </c>
      <c r="AB3803" s="1" t="s">
        <v>96</v>
      </c>
      <c r="AD3803" s="1" t="str">
        <f>VLOOKUP($K3803,「工具标准名」映射表!$B:$I,3,0)</f>
        <v>AI手环</v>
      </c>
      <c r="AE3803" s="1" t="str">
        <f>VLOOKUP($K3803,「工具标准名」映射表!$B:$I,4,0)</f>
        <v>功能应用层</v>
      </c>
      <c r="AF3803" s="1" t="str">
        <f>VLOOKUP($K3803,「工具标准名」映射表!$B:$I,5,0)</f>
        <v>功能应用层（可穿戴设备）</v>
      </c>
      <c r="AG3803" s="1" t="str">
        <f>VLOOKUP($K3803,「工具标准名」映射表!$B:$I,6,0)</f>
        <v>硬件设备</v>
      </c>
      <c r="AH3803" s="1" t="str">
        <f>VLOOKUP($K3803,「工具标准名」映射表!$B:$I,7,0)</f>
        <v>AI智能体</v>
      </c>
      <c r="AI3803" s="1" t="str">
        <f>VLOOKUP($K3803,「工具标准名」映射表!$B:$I,8,0)</f>
        <v>否</v>
      </c>
      <c r="AJ3803" s="1" t="s">
        <v>96</v>
      </c>
      <c r="AK3803" s="1"/>
      <c r="AL3803" s="1"/>
      <c r="AM3803" s="1"/>
      <c r="AN3803" s="1"/>
      <c r="AO3803" s="1"/>
    </row>
    <row r="3804" spans="1:41" ht="16">
      <c r="A3804" s="1" t="s">
        <v>23287</v>
      </c>
      <c r="B3804" s="3">
        <v>46056.464375000003</v>
      </c>
      <c r="C3804" s="14">
        <v>1887</v>
      </c>
      <c r="D3804" s="1" t="s">
        <v>23288</v>
      </c>
      <c r="E3804" s="1" t="s">
        <v>460</v>
      </c>
      <c r="F3804" s="1" t="s">
        <v>100</v>
      </c>
      <c r="G3804" s="1" t="s">
        <v>23289</v>
      </c>
      <c r="H3804" s="1" t="s">
        <v>23290</v>
      </c>
      <c r="I3804" s="1" t="s">
        <v>23291</v>
      </c>
      <c r="J3804" s="1" t="s">
        <v>23292</v>
      </c>
      <c r="K3804" s="1" t="s">
        <v>12892</v>
      </c>
      <c r="L3804" s="1" t="s">
        <v>12890</v>
      </c>
      <c r="M3804" s="1" t="b">
        <v>1</v>
      </c>
      <c r="N3804" s="1" t="s">
        <v>47</v>
      </c>
      <c r="O3804" s="1" t="s">
        <v>54</v>
      </c>
      <c r="P3804" s="1" t="s">
        <v>12891</v>
      </c>
      <c r="Q3804" s="1" t="s">
        <v>37</v>
      </c>
      <c r="R3804" s="1" t="s">
        <v>88</v>
      </c>
      <c r="S3804" s="1" t="s">
        <v>39</v>
      </c>
      <c r="T3804" s="1" t="s">
        <v>23293</v>
      </c>
      <c r="U3804" s="1" t="s">
        <v>23294</v>
      </c>
      <c r="V3804" s="1" t="s">
        <v>23295</v>
      </c>
      <c r="W3804" s="1" t="s">
        <v>23296</v>
      </c>
      <c r="X3804" s="1" t="s">
        <v>23297</v>
      </c>
      <c r="Y3804" s="1" t="s">
        <v>23298</v>
      </c>
      <c r="Z3804" s="1" t="s">
        <v>12892</v>
      </c>
      <c r="AA3804" s="1">
        <v>0</v>
      </c>
      <c r="AB3804" s="1" t="s">
        <v>460</v>
      </c>
      <c r="AD3804" s="1" t="str">
        <f>VLOOKUP($K3804,「工具标准名」映射表!$B:$I,3,0)</f>
        <v>华小青</v>
      </c>
      <c r="AE3804" s="1" t="str">
        <f>VLOOKUP($K3804,「工具标准名」映射表!$B:$I,4,0)</f>
        <v>功能应用层</v>
      </c>
      <c r="AF3804" s="1" t="str">
        <f>VLOOKUP($K3804,「工具标准名」映射表!$B:$I,5,0)</f>
        <v>功能应用（教学辅助工具）</v>
      </c>
      <c r="AG3804" s="1" t="str">
        <f>VLOOKUP($K3804,「工具标准名」映射表!$B:$I,6,0)</f>
        <v>软件工具</v>
      </c>
      <c r="AH3804" s="1" t="str">
        <f>VLOOKUP($K3804,「工具标准名」映射表!$B:$I,7,0)</f>
        <v>其他</v>
      </c>
      <c r="AI3804" s="1" t="str">
        <f>VLOOKUP($K3804,「工具标准名」映射表!$B:$I,8,0)</f>
        <v>否</v>
      </c>
      <c r="AJ3804" s="1" t="s">
        <v>460</v>
      </c>
      <c r="AK3804" s="1"/>
      <c r="AL3804" s="1"/>
      <c r="AM3804" s="1"/>
      <c r="AN3804" s="1"/>
      <c r="AO3804" s="1"/>
    </row>
    <row r="3805" spans="1:41" ht="16">
      <c r="A3805" s="1" t="s">
        <v>23287</v>
      </c>
      <c r="B3805" s="3">
        <v>46056.464375000003</v>
      </c>
      <c r="C3805" s="14">
        <v>1887</v>
      </c>
      <c r="D3805" s="1" t="s">
        <v>23288</v>
      </c>
      <c r="E3805" s="1" t="s">
        <v>460</v>
      </c>
      <c r="F3805" s="1" t="s">
        <v>100</v>
      </c>
      <c r="G3805" s="1" t="s">
        <v>23289</v>
      </c>
      <c r="H3805" s="1" t="s">
        <v>23290</v>
      </c>
      <c r="I3805" s="1" t="s">
        <v>23291</v>
      </c>
      <c r="J3805" s="1" t="s">
        <v>23292</v>
      </c>
      <c r="K3805" s="1" t="s">
        <v>20895</v>
      </c>
      <c r="L3805" s="1" t="s">
        <v>12890</v>
      </c>
      <c r="M3805" s="1" t="b">
        <v>1</v>
      </c>
      <c r="N3805" s="1" t="s">
        <v>47</v>
      </c>
      <c r="O3805" s="1" t="s">
        <v>54</v>
      </c>
      <c r="P3805" s="1" t="s">
        <v>20894</v>
      </c>
      <c r="Q3805" s="1" t="s">
        <v>37</v>
      </c>
      <c r="R3805" s="1" t="s">
        <v>88</v>
      </c>
      <c r="S3805" s="1" t="s">
        <v>39</v>
      </c>
      <c r="T3805" s="1" t="s">
        <v>23293</v>
      </c>
      <c r="U3805" s="1" t="s">
        <v>23294</v>
      </c>
      <c r="V3805" s="1" t="s">
        <v>23295</v>
      </c>
      <c r="W3805" s="1" t="s">
        <v>23296</v>
      </c>
      <c r="X3805" s="1" t="s">
        <v>23297</v>
      </c>
      <c r="Y3805" s="1" t="s">
        <v>23298</v>
      </c>
      <c r="Z3805" s="1" t="s">
        <v>20895</v>
      </c>
      <c r="AA3805" s="1">
        <v>0</v>
      </c>
      <c r="AB3805" s="1" t="s">
        <v>460</v>
      </c>
      <c r="AD3805" s="1" t="str">
        <f>VLOOKUP($K3805,「工具标准名」映射表!$B:$I,3,0)</f>
        <v>英语作文评阅智能体</v>
      </c>
      <c r="AE3805" s="1" t="str">
        <f>VLOOKUP($K3805,「工具标准名」映射表!$B:$I,4,0)</f>
        <v>功能应用层</v>
      </c>
      <c r="AF3805" s="1" t="str">
        <f>VLOOKUP($K3805,「工具标准名」映射表!$B:$I,5,0)</f>
        <v>功能应用（校级 / 区域级系统）</v>
      </c>
      <c r="AG3805" s="1" t="str">
        <f>VLOOKUP($K3805,「工具标准名」映射表!$B:$I,6,0)</f>
        <v>软件工具</v>
      </c>
      <c r="AH3805" s="1" t="str">
        <f>VLOOKUP($K3805,「工具标准名」映射表!$B:$I,7,0)</f>
        <v>AI智能体</v>
      </c>
      <c r="AI3805" s="1" t="str">
        <f>VLOOKUP($K3805,「工具标准名」映射表!$B:$I,8,0)</f>
        <v>否</v>
      </c>
      <c r="AJ3805" s="1" t="s">
        <v>460</v>
      </c>
      <c r="AK3805" s="1"/>
      <c r="AL3805" s="1"/>
      <c r="AM3805" s="1"/>
      <c r="AN3805" s="1"/>
      <c r="AO3805" s="1"/>
    </row>
    <row r="3806" spans="1:41" ht="16">
      <c r="A3806" s="1" t="s">
        <v>23287</v>
      </c>
      <c r="B3806" s="3">
        <v>46056.464375000003</v>
      </c>
      <c r="C3806" s="14">
        <v>1887</v>
      </c>
      <c r="D3806" s="1" t="s">
        <v>23288</v>
      </c>
      <c r="E3806" s="1" t="s">
        <v>460</v>
      </c>
      <c r="F3806" s="1" t="s">
        <v>100</v>
      </c>
      <c r="G3806" s="1" t="s">
        <v>23289</v>
      </c>
      <c r="H3806" s="1" t="s">
        <v>23290</v>
      </c>
      <c r="I3806" s="1" t="s">
        <v>23291</v>
      </c>
      <c r="J3806" s="1" t="s">
        <v>23292</v>
      </c>
      <c r="K3806" s="1" t="s">
        <v>20343</v>
      </c>
      <c r="L3806" s="1" t="s">
        <v>12890</v>
      </c>
      <c r="M3806" s="1" t="b">
        <v>1</v>
      </c>
      <c r="N3806" s="1" t="s">
        <v>47</v>
      </c>
      <c r="O3806" s="1" t="s">
        <v>54</v>
      </c>
      <c r="P3806" s="1" t="s">
        <v>20342</v>
      </c>
      <c r="Q3806" s="1" t="s">
        <v>37</v>
      </c>
      <c r="R3806" s="1" t="s">
        <v>88</v>
      </c>
      <c r="S3806" s="1" t="s">
        <v>39</v>
      </c>
      <c r="T3806" s="1" t="s">
        <v>23293</v>
      </c>
      <c r="U3806" s="1" t="s">
        <v>23294</v>
      </c>
      <c r="V3806" s="1" t="s">
        <v>23295</v>
      </c>
      <c r="W3806" s="1" t="s">
        <v>23296</v>
      </c>
      <c r="X3806" s="1" t="s">
        <v>23297</v>
      </c>
      <c r="Y3806" s="1" t="s">
        <v>23298</v>
      </c>
      <c r="Z3806" s="1" t="s">
        <v>20343</v>
      </c>
      <c r="AA3806" s="1">
        <v>0</v>
      </c>
      <c r="AB3806" s="1" t="s">
        <v>460</v>
      </c>
      <c r="AD3806" s="1" t="str">
        <f>VLOOKUP($K3806,「工具标准名」映射表!$B:$I,3,0)</f>
        <v>学情分析智能体</v>
      </c>
      <c r="AE3806" s="1" t="str">
        <f>VLOOKUP($K3806,「工具标准名」映射表!$B:$I,4,0)</f>
        <v>功能应用层</v>
      </c>
      <c r="AF3806" s="1" t="str">
        <f>VLOOKUP($K3806,「工具标准名」映射表!$B:$I,5,0)</f>
        <v>功能应用（校级 / 区域级系统）</v>
      </c>
      <c r="AG3806" s="1" t="str">
        <f>VLOOKUP($K3806,「工具标准名」映射表!$B:$I,6,0)</f>
        <v>软件工具</v>
      </c>
      <c r="AH3806" s="1" t="str">
        <f>VLOOKUP($K3806,「工具标准名」映射表!$B:$I,7,0)</f>
        <v>AI智能体</v>
      </c>
      <c r="AI3806" s="1" t="str">
        <f>VLOOKUP($K3806,「工具标准名」映射表!$B:$I,8,0)</f>
        <v>否</v>
      </c>
      <c r="AJ3806" s="1" t="s">
        <v>460</v>
      </c>
      <c r="AK3806" s="1"/>
      <c r="AL3806" s="1"/>
      <c r="AM3806" s="1"/>
      <c r="AN3806" s="1"/>
      <c r="AO3806" s="1"/>
    </row>
    <row r="3807" spans="1:41" ht="16">
      <c r="A3807" s="1" t="s">
        <v>23299</v>
      </c>
      <c r="B3807" s="3">
        <v>46056.464317129597</v>
      </c>
      <c r="C3807" s="14">
        <v>1888</v>
      </c>
      <c r="D3807" s="1" t="s">
        <v>23300</v>
      </c>
      <c r="E3807" s="1" t="s">
        <v>385</v>
      </c>
      <c r="F3807" s="1" t="s">
        <v>119</v>
      </c>
      <c r="G3807" s="1" t="s">
        <v>23301</v>
      </c>
      <c r="H3807" s="1" t="s">
        <v>23302</v>
      </c>
      <c r="I3807" s="1" t="s">
        <v>23303</v>
      </c>
      <c r="J3807" s="1" t="s">
        <v>23304</v>
      </c>
      <c r="K3807" s="1" t="s">
        <v>17177</v>
      </c>
      <c r="L3807" s="1" t="s">
        <v>33</v>
      </c>
      <c r="M3807" s="1" t="b">
        <v>1</v>
      </c>
      <c r="N3807" s="1" t="s">
        <v>47</v>
      </c>
      <c r="O3807" s="1" t="s">
        <v>66</v>
      </c>
      <c r="P3807" s="1" t="s">
        <v>17176</v>
      </c>
      <c r="Q3807" s="1" t="s">
        <v>37</v>
      </c>
      <c r="R3807" s="1" t="s">
        <v>38</v>
      </c>
      <c r="S3807" s="1" t="s">
        <v>172</v>
      </c>
      <c r="T3807" s="1" t="s">
        <v>23305</v>
      </c>
      <c r="U3807" s="1" t="s">
        <v>23303</v>
      </c>
      <c r="V3807" s="1" t="s">
        <v>23306</v>
      </c>
      <c r="W3807" s="1" t="s">
        <v>23307</v>
      </c>
      <c r="X3807" s="1" t="s">
        <v>23308</v>
      </c>
      <c r="Y3807" s="1" t="s">
        <v>4355</v>
      </c>
      <c r="Z3807" s="1" t="s">
        <v>17177</v>
      </c>
      <c r="AA3807" s="1">
        <v>0</v>
      </c>
      <c r="AB3807" s="1" t="s">
        <v>385</v>
      </c>
      <c r="AD3807" s="1" t="str">
        <f>VLOOKUP($K3807,「工具标准名」映射表!$B:$I,3,0)</f>
        <v>数字音高模拟器</v>
      </c>
      <c r="AE3807" s="1" t="str">
        <f>VLOOKUP($K3807,「工具标准名」映射表!$B:$I,4,0)</f>
        <v>功能应用层</v>
      </c>
      <c r="AF3807" s="1" t="str">
        <f>VLOOKUP($K3807,「工具标准名」映射表!$B:$I,5,0)</f>
        <v>功能应用（生成式AI应用-音乐）</v>
      </c>
      <c r="AG3807" s="1" t="str">
        <f>VLOOKUP($K3807,「工具标准名」映射表!$B:$I,6,0)</f>
        <v>音视频技术</v>
      </c>
      <c r="AH3807" s="1" t="str">
        <f>VLOOKUP($K3807,「工具标准名」映射表!$B:$I,7,0)</f>
        <v>生成音乐</v>
      </c>
      <c r="AI3807" s="1" t="str">
        <f>VLOOKUP($K3807,「工具标准名」映射表!$B:$I,8,0)</f>
        <v>否</v>
      </c>
      <c r="AJ3807" s="1" t="s">
        <v>385</v>
      </c>
      <c r="AK3807" s="1"/>
      <c r="AL3807" s="1"/>
      <c r="AM3807" s="1"/>
      <c r="AN3807" s="1"/>
      <c r="AO3807" s="1"/>
    </row>
    <row r="3808" spans="1:41" ht="16">
      <c r="A3808" s="1" t="s">
        <v>23299</v>
      </c>
      <c r="B3808" s="3">
        <v>46056.464317129597</v>
      </c>
      <c r="C3808" s="14">
        <v>1888</v>
      </c>
      <c r="D3808" s="1" t="s">
        <v>23300</v>
      </c>
      <c r="E3808" s="1" t="s">
        <v>385</v>
      </c>
      <c r="F3808" s="1" t="s">
        <v>119</v>
      </c>
      <c r="G3808" s="1" t="s">
        <v>23301</v>
      </c>
      <c r="H3808" s="1" t="s">
        <v>23302</v>
      </c>
      <c r="I3808" s="1" t="s">
        <v>23303</v>
      </c>
      <c r="J3808" s="1" t="s">
        <v>23304</v>
      </c>
      <c r="K3808" s="1" t="s">
        <v>12994</v>
      </c>
      <c r="L3808" s="1" t="s">
        <v>33</v>
      </c>
      <c r="M3808" s="1" t="b">
        <v>0</v>
      </c>
      <c r="N3808" s="1" t="s">
        <v>140</v>
      </c>
      <c r="O3808" s="1" t="s">
        <v>66</v>
      </c>
      <c r="P3808" s="1" t="s">
        <v>12993</v>
      </c>
      <c r="Q3808" s="1" t="s">
        <v>37</v>
      </c>
      <c r="R3808" s="1" t="s">
        <v>38</v>
      </c>
      <c r="S3808" s="1" t="s">
        <v>172</v>
      </c>
      <c r="T3808" s="1" t="s">
        <v>23305</v>
      </c>
      <c r="U3808" s="1" t="s">
        <v>23303</v>
      </c>
      <c r="V3808" s="1" t="s">
        <v>23306</v>
      </c>
      <c r="W3808" s="1" t="s">
        <v>23307</v>
      </c>
      <c r="X3808" s="1" t="s">
        <v>23308</v>
      </c>
      <c r="Y3808" s="1" t="s">
        <v>4355</v>
      </c>
      <c r="Z3808" s="1" t="s">
        <v>12994</v>
      </c>
      <c r="AA3808" s="1">
        <v>0</v>
      </c>
      <c r="AB3808" s="1" t="s">
        <v>385</v>
      </c>
      <c r="AD3808" s="1" t="str">
        <f>VLOOKUP($K3808,「工具标准名」映射表!$B:$I,3,0)</f>
        <v>机器人助教</v>
      </c>
      <c r="AE3808" s="1" t="str">
        <f>VLOOKUP($K3808,「工具标准名」映射表!$B:$I,4,0)</f>
        <v>功能应用层</v>
      </c>
      <c r="AF3808" s="1" t="str">
        <f>VLOOKUP($K3808,「工具标准名」映射表!$B:$I,5,0)</f>
        <v>功能应用（教学辅助工具）</v>
      </c>
      <c r="AG3808" s="1" t="str">
        <f>VLOOKUP($K3808,「工具标准名」映射表!$B:$I,6,0)</f>
        <v>软件工具</v>
      </c>
      <c r="AH3808" s="1" t="str">
        <f>VLOOKUP($K3808,「工具标准名」映射表!$B:$I,7,0)</f>
        <v>AI智能体</v>
      </c>
      <c r="AI3808" s="1" t="str">
        <f>VLOOKUP($K3808,「工具标准名」映射表!$B:$I,8,0)</f>
        <v>否</v>
      </c>
      <c r="AJ3808" s="1" t="s">
        <v>385</v>
      </c>
      <c r="AK3808" s="1"/>
      <c r="AL3808" s="1"/>
      <c r="AM3808" s="1"/>
      <c r="AN3808" s="1"/>
      <c r="AO3808" s="1"/>
    </row>
    <row r="3809" spans="1:41" ht="16">
      <c r="A3809" s="1" t="s">
        <v>23309</v>
      </c>
      <c r="B3809" s="3">
        <v>46056.464421296303</v>
      </c>
      <c r="C3809" s="14">
        <v>1890</v>
      </c>
      <c r="D3809" s="1" t="s">
        <v>23310</v>
      </c>
      <c r="E3809" s="1" t="s">
        <v>404</v>
      </c>
      <c r="F3809" s="1" t="s">
        <v>100</v>
      </c>
      <c r="G3809" s="1" t="s">
        <v>23311</v>
      </c>
      <c r="H3809" s="1" t="s">
        <v>23312</v>
      </c>
      <c r="I3809" s="1" t="s">
        <v>23313</v>
      </c>
      <c r="J3809" s="1" t="s">
        <v>23314</v>
      </c>
      <c r="K3809" s="1" t="s">
        <v>1133</v>
      </c>
      <c r="L3809" s="1" t="s">
        <v>33</v>
      </c>
      <c r="M3809" s="1" t="b">
        <v>0</v>
      </c>
      <c r="N3809" s="1" t="s">
        <v>47</v>
      </c>
      <c r="O3809" s="1" t="s">
        <v>48</v>
      </c>
      <c r="P3809" s="1" t="s">
        <v>18633</v>
      </c>
      <c r="Q3809" s="1" t="s">
        <v>37</v>
      </c>
      <c r="R3809" s="1" t="s">
        <v>171</v>
      </c>
      <c r="S3809" s="1" t="s">
        <v>39</v>
      </c>
      <c r="T3809" s="1" t="s">
        <v>23315</v>
      </c>
      <c r="U3809" s="1" t="s">
        <v>23316</v>
      </c>
      <c r="V3809" s="1" t="s">
        <v>275</v>
      </c>
      <c r="W3809" s="1" t="s">
        <v>1117</v>
      </c>
      <c r="X3809" s="1" t="s">
        <v>23317</v>
      </c>
      <c r="Y3809" s="1" t="s">
        <v>801</v>
      </c>
      <c r="Z3809" s="1" t="s">
        <v>8834</v>
      </c>
      <c r="AA3809" s="1" t="s">
        <v>23382</v>
      </c>
      <c r="AB3809" s="1" t="s">
        <v>385</v>
      </c>
      <c r="AD3809" s="1" t="str">
        <f>VLOOKUP($K3809,「工具标准名」映射表!$B:$I,3,0)</f>
        <v>文心一言</v>
      </c>
      <c r="AE3809" s="1" t="str">
        <f>VLOOKUP($K3809,「工具标准名」映射表!$B:$I,4,0)</f>
        <v>技术层</v>
      </c>
      <c r="AF3809" s="1" t="str">
        <f>VLOOKUP($K3809,「工具标准名」映射表!$B:$I,5,0)</f>
        <v>技术层（通用大模型）</v>
      </c>
      <c r="AG3809" s="1" t="str">
        <f>VLOOKUP($K3809,「工具标准名」映射表!$B:$I,6,0)</f>
        <v>软件工具</v>
      </c>
      <c r="AH3809" s="1" t="str">
        <f>VLOOKUP($K3809,「工具标准名」映射表!$B:$I,7,0)</f>
        <v>大语言模型</v>
      </c>
      <c r="AI3809" s="1" t="str">
        <f>VLOOKUP($K3809,「工具标准名」映射表!$B:$I,8,0)</f>
        <v>是</v>
      </c>
      <c r="AJ3809" s="1" t="s">
        <v>385</v>
      </c>
      <c r="AK3809" s="1"/>
      <c r="AL3809" s="1"/>
      <c r="AM3809" s="1"/>
      <c r="AN3809" s="1"/>
      <c r="AO3809" s="1"/>
    </row>
    <row r="3810" spans="1:41" ht="16">
      <c r="A3810" s="1" t="s">
        <v>23309</v>
      </c>
      <c r="B3810" s="3">
        <v>46056.464421296303</v>
      </c>
      <c r="C3810" s="14">
        <v>1890</v>
      </c>
      <c r="D3810" s="1" t="s">
        <v>23310</v>
      </c>
      <c r="E3810" s="1" t="s">
        <v>404</v>
      </c>
      <c r="F3810" s="1" t="s">
        <v>100</v>
      </c>
      <c r="G3810" s="1" t="s">
        <v>23311</v>
      </c>
      <c r="H3810" s="1" t="s">
        <v>23312</v>
      </c>
      <c r="I3810" s="1" t="s">
        <v>23313</v>
      </c>
      <c r="J3810" s="1" t="s">
        <v>23314</v>
      </c>
      <c r="K3810" s="1" t="s">
        <v>4438</v>
      </c>
      <c r="L3810" s="1" t="s">
        <v>33</v>
      </c>
      <c r="M3810" s="1" t="b">
        <v>0</v>
      </c>
      <c r="N3810" s="1" t="s">
        <v>47</v>
      </c>
      <c r="O3810" s="1" t="s">
        <v>48</v>
      </c>
      <c r="P3810" s="1" t="s">
        <v>18275</v>
      </c>
      <c r="Q3810" s="1" t="s">
        <v>37</v>
      </c>
      <c r="R3810" s="1" t="s">
        <v>171</v>
      </c>
      <c r="S3810" s="1" t="s">
        <v>39</v>
      </c>
      <c r="T3810" s="1" t="s">
        <v>23315</v>
      </c>
      <c r="U3810" s="1" t="s">
        <v>23316</v>
      </c>
      <c r="V3810" s="1" t="s">
        <v>275</v>
      </c>
      <c r="W3810" s="1" t="s">
        <v>1117</v>
      </c>
      <c r="X3810" s="1" t="s">
        <v>23317</v>
      </c>
      <c r="Y3810" s="1" t="s">
        <v>801</v>
      </c>
      <c r="Z3810" s="1" t="s">
        <v>8834</v>
      </c>
      <c r="AA3810" s="1" t="s">
        <v>23382</v>
      </c>
      <c r="AB3810" s="1" t="s">
        <v>385</v>
      </c>
      <c r="AD3810" s="1" t="str">
        <f>VLOOKUP($K3810,「工具标准名」映射表!$B:$I,3,0)</f>
        <v>文心一格</v>
      </c>
      <c r="AE3810" s="1" t="str">
        <f>VLOOKUP($K3810,「工具标准名」映射表!$B:$I,4,0)</f>
        <v>功能应用层</v>
      </c>
      <c r="AF3810" s="1" t="str">
        <f>VLOOKUP($K3810,「工具标准名」映射表!$B:$I,5,0)</f>
        <v>功能应用（生成式AI应用-图像类）</v>
      </c>
      <c r="AG3810" s="1" t="str">
        <f>VLOOKUP($K3810,「工具标准名」映射表!$B:$I,6,0)</f>
        <v>音视频技术</v>
      </c>
      <c r="AH3810" s="1" t="str">
        <f>VLOOKUP($K3810,「工具标准名」映射表!$B:$I,7,0)</f>
        <v>文生图</v>
      </c>
      <c r="AI3810" s="1" t="str">
        <f>VLOOKUP($K3810,「工具标准名」映射表!$B:$I,8,0)</f>
        <v>是</v>
      </c>
      <c r="AJ3810" s="1" t="s">
        <v>385</v>
      </c>
      <c r="AK3810" s="1"/>
      <c r="AL3810" s="1"/>
      <c r="AM3810" s="1"/>
      <c r="AN3810" s="1"/>
      <c r="AO3810" s="1"/>
    </row>
    <row r="3811" spans="1:41" ht="16">
      <c r="A3811" s="1" t="s">
        <v>23309</v>
      </c>
      <c r="B3811" s="3">
        <v>46056.464421296303</v>
      </c>
      <c r="C3811" s="14">
        <v>1890</v>
      </c>
      <c r="D3811" s="1" t="s">
        <v>23310</v>
      </c>
      <c r="E3811" s="1" t="s">
        <v>404</v>
      </c>
      <c r="F3811" s="1" t="s">
        <v>100</v>
      </c>
      <c r="G3811" s="1" t="s">
        <v>23311</v>
      </c>
      <c r="H3811" s="1" t="s">
        <v>23312</v>
      </c>
      <c r="I3811" s="1" t="s">
        <v>23313</v>
      </c>
      <c r="J3811" s="1" t="s">
        <v>23314</v>
      </c>
      <c r="K3811" s="1" t="s">
        <v>4518</v>
      </c>
      <c r="L3811" s="1" t="s">
        <v>33</v>
      </c>
      <c r="M3811" s="1" t="b">
        <v>0</v>
      </c>
      <c r="N3811" s="1" t="s">
        <v>47</v>
      </c>
      <c r="O3811" s="1" t="s">
        <v>48</v>
      </c>
      <c r="P3811" s="1" t="s">
        <v>4513</v>
      </c>
      <c r="Q3811" s="1" t="s">
        <v>37</v>
      </c>
      <c r="R3811" s="1" t="s">
        <v>171</v>
      </c>
      <c r="S3811" s="1" t="s">
        <v>39</v>
      </c>
      <c r="T3811" s="1" t="s">
        <v>23315</v>
      </c>
      <c r="U3811" s="1" t="s">
        <v>23316</v>
      </c>
      <c r="V3811" s="1" t="s">
        <v>275</v>
      </c>
      <c r="W3811" s="1" t="s">
        <v>1117</v>
      </c>
      <c r="X3811" s="1" t="s">
        <v>23317</v>
      </c>
      <c r="Y3811" s="1" t="s">
        <v>801</v>
      </c>
      <c r="Z3811" s="1" t="s">
        <v>4518</v>
      </c>
      <c r="AA3811" s="1">
        <v>0</v>
      </c>
      <c r="AB3811" s="1" t="s">
        <v>385</v>
      </c>
      <c r="AD3811" s="1" t="str">
        <f>VLOOKUP($K3811,「工具标准名」映射表!$B:$I,3,0)</f>
        <v>BGMcat</v>
      </c>
      <c r="AE3811" s="1" t="str">
        <f>VLOOKUP($K3811,「工具标准名」映射表!$B:$I,4,0)</f>
        <v>功能应用层</v>
      </c>
      <c r="AF3811" s="1" t="str">
        <f>VLOOKUP($K3811,「工具标准名」映射表!$B:$I,5,0)</f>
        <v>功能应用（教学辅助工具）</v>
      </c>
      <c r="AG3811" s="1" t="str">
        <f>VLOOKUP($K3811,「工具标准名」映射表!$B:$I,6,0)</f>
        <v>软件工具</v>
      </c>
      <c r="AH3811" s="1" t="str">
        <f>VLOOKUP($K3811,「工具标准名」映射表!$B:$I,7,0)</f>
        <v>AI智能体</v>
      </c>
      <c r="AI3811" s="1" t="str">
        <f>VLOOKUP($K3811,「工具标准名」映射表!$B:$I,8,0)</f>
        <v>是</v>
      </c>
      <c r="AJ3811" s="1" t="s">
        <v>385</v>
      </c>
      <c r="AK3811" s="1"/>
      <c r="AL3811" s="1"/>
      <c r="AM3811" s="1"/>
      <c r="AN3811" s="1"/>
      <c r="AO3811" s="1"/>
    </row>
    <row r="3812" spans="1:41" ht="16">
      <c r="A3812" s="1" t="s">
        <v>23318</v>
      </c>
      <c r="B3812" s="3">
        <v>46056.464409722197</v>
      </c>
      <c r="C3812" s="14">
        <v>1891</v>
      </c>
      <c r="D3812" s="1" t="s">
        <v>23319</v>
      </c>
      <c r="E3812" s="1" t="s">
        <v>6679</v>
      </c>
      <c r="F3812" s="1" t="s">
        <v>27</v>
      </c>
      <c r="G3812" s="1" t="s">
        <v>23320</v>
      </c>
      <c r="H3812" s="1" t="s">
        <v>23321</v>
      </c>
      <c r="I3812" s="1" t="s">
        <v>23322</v>
      </c>
      <c r="J3812" s="1" t="s">
        <v>23323</v>
      </c>
      <c r="K3812" s="1" t="s">
        <v>4238</v>
      </c>
      <c r="L3812" s="1" t="s">
        <v>33</v>
      </c>
      <c r="M3812" s="1" t="b">
        <v>1</v>
      </c>
      <c r="N3812" s="1" t="s">
        <v>47</v>
      </c>
      <c r="O3812" s="1" t="s">
        <v>54</v>
      </c>
      <c r="P3812" s="1" t="s">
        <v>4237</v>
      </c>
      <c r="Q3812" s="1" t="s">
        <v>37</v>
      </c>
      <c r="R3812" s="1" t="s">
        <v>38</v>
      </c>
      <c r="S3812" s="1" t="s">
        <v>39</v>
      </c>
      <c r="T3812" s="1" t="s">
        <v>23324</v>
      </c>
      <c r="U3812" s="1" t="s">
        <v>23325</v>
      </c>
      <c r="V3812" s="1" t="s">
        <v>23326</v>
      </c>
      <c r="W3812" s="1" t="s">
        <v>23327</v>
      </c>
      <c r="X3812" s="1" t="s">
        <v>23328</v>
      </c>
      <c r="Y3812" s="1" t="s">
        <v>23329</v>
      </c>
      <c r="Z3812" s="1" t="s">
        <v>4238</v>
      </c>
      <c r="AA3812" s="1">
        <v>0</v>
      </c>
      <c r="AB3812" s="1" t="s">
        <v>381</v>
      </c>
      <c r="AD3812" s="1" t="str">
        <f>VLOOKUP($K3812,「工具标准名」映射表!$B:$I,3,0)</f>
        <v>AI项目式学习伴随师</v>
      </c>
      <c r="AE3812" s="1" t="str">
        <f>VLOOKUP($K3812,「工具标准名」映射表!$B:$I,4,0)</f>
        <v>功能应用层</v>
      </c>
      <c r="AF3812" s="1" t="str">
        <f>VLOOKUP($K3812,「工具标准名」映射表!$B:$I,5,0)</f>
        <v>功能应用（教学辅助工具）</v>
      </c>
      <c r="AG3812" s="1" t="str">
        <f>VLOOKUP($K3812,「工具标准名」映射表!$B:$I,6,0)</f>
        <v>软件工具</v>
      </c>
      <c r="AH3812" s="1" t="str">
        <f>VLOOKUP($K3812,「工具标准名」映射表!$B:$I,7,0)</f>
        <v>AI智能体</v>
      </c>
      <c r="AI3812" s="1" t="str">
        <f>VLOOKUP($K3812,「工具标准名」映射表!$B:$I,8,0)</f>
        <v>是</v>
      </c>
      <c r="AJ3812" s="1" t="s">
        <v>381</v>
      </c>
      <c r="AK3812" s="1"/>
      <c r="AL3812" s="1"/>
      <c r="AM3812" s="1"/>
      <c r="AN3812" s="1"/>
      <c r="AO3812" s="1"/>
    </row>
    <row r="3813" spans="1:41" ht="16">
      <c r="A3813" s="1" t="s">
        <v>23318</v>
      </c>
      <c r="B3813" s="3">
        <v>46056.464409722197</v>
      </c>
      <c r="C3813" s="14">
        <v>1891</v>
      </c>
      <c r="D3813" s="1" t="s">
        <v>23319</v>
      </c>
      <c r="E3813" s="1" t="s">
        <v>6679</v>
      </c>
      <c r="F3813" s="1" t="s">
        <v>27</v>
      </c>
      <c r="G3813" s="1" t="s">
        <v>23320</v>
      </c>
      <c r="H3813" s="1" t="s">
        <v>23321</v>
      </c>
      <c r="I3813" s="1" t="s">
        <v>23322</v>
      </c>
      <c r="J3813" s="1" t="s">
        <v>23323</v>
      </c>
      <c r="K3813" s="1" t="s">
        <v>4795</v>
      </c>
      <c r="L3813" s="1" t="s">
        <v>33</v>
      </c>
      <c r="M3813" s="1" t="b">
        <v>0</v>
      </c>
      <c r="N3813" s="1" t="s">
        <v>4814</v>
      </c>
      <c r="O3813" s="1" t="s">
        <v>54</v>
      </c>
      <c r="P3813" s="1" t="s">
        <v>4815</v>
      </c>
      <c r="Q3813" s="1" t="s">
        <v>37</v>
      </c>
      <c r="R3813" s="1" t="s">
        <v>38</v>
      </c>
      <c r="S3813" s="1" t="s">
        <v>39</v>
      </c>
      <c r="T3813" s="1" t="s">
        <v>23324</v>
      </c>
      <c r="U3813" s="1" t="s">
        <v>23325</v>
      </c>
      <c r="V3813" s="1" t="s">
        <v>23326</v>
      </c>
      <c r="W3813" s="1" t="s">
        <v>23327</v>
      </c>
      <c r="X3813" s="1" t="s">
        <v>23328</v>
      </c>
      <c r="Y3813" s="1" t="s">
        <v>23329</v>
      </c>
      <c r="Z3813" s="1" t="s">
        <v>4795</v>
      </c>
      <c r="AA3813" s="1">
        <v>0</v>
      </c>
      <c r="AB3813" s="1" t="s">
        <v>381</v>
      </c>
      <c r="AD3813" s="1" t="str">
        <f>VLOOKUP($K3813,「工具标准名」映射表!$B:$I,3,0)</f>
        <v>Coze平台</v>
      </c>
      <c r="AE3813" s="1" t="str">
        <f>VLOOKUP($K3813,「工具标准名」映射表!$B:$I,4,0)</f>
        <v>功能应用层</v>
      </c>
      <c r="AF3813" s="1" t="str">
        <f>VLOOKUP($K3813,「工具标准名」映射表!$B:$I,5,0)</f>
        <v>功能应用（教学辅助工具）</v>
      </c>
      <c r="AG3813" s="1" t="str">
        <f>VLOOKUP($K3813,「工具标准名」映射表!$B:$I,6,0)</f>
        <v>软件工具</v>
      </c>
      <c r="AH3813" s="1" t="str">
        <f>VLOOKUP($K3813,「工具标准名」映射表!$B:$I,7,0)</f>
        <v>AI智能体</v>
      </c>
      <c r="AI3813" s="1" t="str">
        <f>VLOOKUP($K3813,「工具标准名」映射表!$B:$I,8,0)</f>
        <v>是</v>
      </c>
      <c r="AJ3813" s="1" t="s">
        <v>381</v>
      </c>
      <c r="AK3813" s="1"/>
      <c r="AL3813" s="1"/>
      <c r="AM3813" s="1"/>
      <c r="AN3813" s="1"/>
      <c r="AO3813" s="1"/>
    </row>
    <row r="3814" spans="1:41" ht="16">
      <c r="A3814" s="1" t="s">
        <v>23330</v>
      </c>
      <c r="B3814" s="3">
        <v>46056.464432870402</v>
      </c>
      <c r="C3814" s="14">
        <v>1892</v>
      </c>
      <c r="D3814" s="1" t="s">
        <v>23331</v>
      </c>
      <c r="E3814" s="1" t="s">
        <v>6679</v>
      </c>
      <c r="F3814" s="1" t="s">
        <v>27</v>
      </c>
      <c r="G3814" s="1" t="s">
        <v>23332</v>
      </c>
      <c r="H3814" s="1" t="s">
        <v>23333</v>
      </c>
      <c r="I3814" s="1" t="s">
        <v>23334</v>
      </c>
      <c r="J3814" s="1" t="s">
        <v>23335</v>
      </c>
      <c r="K3814" s="1" t="s">
        <v>16546</v>
      </c>
      <c r="L3814" s="1" t="s">
        <v>33</v>
      </c>
      <c r="M3814" s="1" t="b">
        <v>1</v>
      </c>
      <c r="N3814" s="1" t="s">
        <v>16544</v>
      </c>
      <c r="O3814" s="1" t="s">
        <v>66</v>
      </c>
      <c r="P3814" s="1" t="s">
        <v>16545</v>
      </c>
      <c r="Q3814" s="1" t="s">
        <v>37</v>
      </c>
      <c r="R3814" s="1" t="s">
        <v>38</v>
      </c>
      <c r="S3814" s="1" t="s">
        <v>39</v>
      </c>
      <c r="T3814" s="1" t="s">
        <v>23336</v>
      </c>
      <c r="U3814" s="1" t="s">
        <v>23334</v>
      </c>
      <c r="V3814" s="1" t="s">
        <v>275</v>
      </c>
      <c r="W3814" s="1" t="s">
        <v>276</v>
      </c>
      <c r="X3814" s="1" t="s">
        <v>23337</v>
      </c>
      <c r="Y3814" s="1" t="s">
        <v>94</v>
      </c>
      <c r="Z3814" s="1" t="s">
        <v>16546</v>
      </c>
      <c r="AA3814" s="1">
        <v>0</v>
      </c>
      <c r="AB3814" s="1" t="s">
        <v>381</v>
      </c>
      <c r="AD3814" s="1" t="str">
        <f>VLOOKUP($K3814,「工具标准名」映射表!$B:$I,3,0)</f>
        <v>塞伦盖蒂的动物们</v>
      </c>
      <c r="AE3814" s="1" t="str">
        <f>VLOOKUP($K3814,「工具标准名」映射表!$B:$I,4,0)</f>
        <v>功能应用层</v>
      </c>
      <c r="AF3814" s="1" t="str">
        <f>VLOOKUP($K3814,「工具标准名」映射表!$B:$I,5,0)</f>
        <v>功能应用层（数字人）</v>
      </c>
      <c r="AG3814" s="1" t="str">
        <f>VLOOKUP($K3814,「工具标准名」映射表!$B:$I,6,0)</f>
        <v>软件工具</v>
      </c>
      <c r="AH3814" s="1" t="str">
        <f>VLOOKUP($K3814,「工具标准名」映射表!$B:$I,7,0)</f>
        <v>AI智能体</v>
      </c>
      <c r="AI3814" s="1" t="str">
        <f>VLOOKUP($K3814,「工具标准名」映射表!$B:$I,8,0)</f>
        <v>否</v>
      </c>
      <c r="AJ3814" s="1" t="s">
        <v>381</v>
      </c>
      <c r="AK3814" s="1"/>
      <c r="AL3814" s="1"/>
      <c r="AM3814" s="1"/>
      <c r="AN3814" s="1"/>
      <c r="AO3814" s="1"/>
    </row>
    <row r="3815" spans="1:41" ht="16">
      <c r="A3815" s="1" t="s">
        <v>23330</v>
      </c>
      <c r="B3815" s="3">
        <v>46056.464432870402</v>
      </c>
      <c r="C3815" s="14">
        <v>1892</v>
      </c>
      <c r="D3815" s="1" t="s">
        <v>23331</v>
      </c>
      <c r="E3815" s="1" t="s">
        <v>6679</v>
      </c>
      <c r="F3815" s="1" t="s">
        <v>27</v>
      </c>
      <c r="G3815" s="1" t="s">
        <v>23332</v>
      </c>
      <c r="H3815" s="1" t="s">
        <v>23333</v>
      </c>
      <c r="I3815" s="1" t="s">
        <v>23334</v>
      </c>
      <c r="J3815" s="1" t="s">
        <v>23335</v>
      </c>
      <c r="K3815" s="1" t="s">
        <v>2996</v>
      </c>
      <c r="L3815" s="1" t="s">
        <v>33</v>
      </c>
      <c r="M3815" s="1" t="b">
        <v>0</v>
      </c>
      <c r="N3815" s="1" t="s">
        <v>22817</v>
      </c>
      <c r="O3815" s="1" t="s">
        <v>35</v>
      </c>
      <c r="P3815" s="1" t="s">
        <v>22818</v>
      </c>
      <c r="Q3815" s="1" t="s">
        <v>37</v>
      </c>
      <c r="R3815" s="1" t="s">
        <v>38</v>
      </c>
      <c r="S3815" s="1" t="s">
        <v>39</v>
      </c>
      <c r="T3815" s="1" t="s">
        <v>23336</v>
      </c>
      <c r="U3815" s="1" t="s">
        <v>23334</v>
      </c>
      <c r="V3815" s="1" t="s">
        <v>275</v>
      </c>
      <c r="W3815" s="1" t="s">
        <v>276</v>
      </c>
      <c r="X3815" s="1" t="s">
        <v>23337</v>
      </c>
      <c r="Y3815" s="1" t="s">
        <v>94</v>
      </c>
      <c r="Z3815" s="1" t="s">
        <v>2996</v>
      </c>
      <c r="AA3815" s="1">
        <v>0</v>
      </c>
      <c r="AB3815" s="1" t="s">
        <v>381</v>
      </c>
      <c r="AD3815" s="1" t="str">
        <f>VLOOKUP($K3815,「工具标准名」映射表!$B:$I,3,0)</f>
        <v>智谱清言</v>
      </c>
      <c r="AE3815" s="1" t="str">
        <f>VLOOKUP($K3815,「工具标准名」映射表!$B:$I,4,0)</f>
        <v>技术层</v>
      </c>
      <c r="AF3815" s="1" t="str">
        <f>VLOOKUP($K3815,「工具标准名」映射表!$B:$I,5,0)</f>
        <v>技术层（通用大模型）</v>
      </c>
      <c r="AG3815" s="1" t="str">
        <f>VLOOKUP($K3815,「工具标准名」映射表!$B:$I,6,0)</f>
        <v>软件工具</v>
      </c>
      <c r="AH3815" s="1" t="str">
        <f>VLOOKUP($K3815,「工具标准名」映射表!$B:$I,7,0)</f>
        <v>AI智能体</v>
      </c>
      <c r="AI3815" s="1" t="str">
        <f>VLOOKUP($K3815,「工具标准名」映射表!$B:$I,8,0)</f>
        <v>否</v>
      </c>
      <c r="AJ3815" s="1" t="s">
        <v>381</v>
      </c>
      <c r="AK3815" s="1"/>
      <c r="AL3815" s="1"/>
      <c r="AM3815" s="1"/>
      <c r="AN3815" s="1"/>
      <c r="AO3815" s="1"/>
    </row>
    <row r="3816" spans="1:41" ht="16">
      <c r="A3816" s="1" t="s">
        <v>23338</v>
      </c>
      <c r="B3816" s="3">
        <v>46056.464398148099</v>
      </c>
      <c r="C3816" s="14">
        <v>1893</v>
      </c>
      <c r="D3816" s="1" t="s">
        <v>23339</v>
      </c>
      <c r="E3816" s="1" t="s">
        <v>23340</v>
      </c>
      <c r="F3816" s="1" t="s">
        <v>27</v>
      </c>
      <c r="G3816" s="1" t="s">
        <v>23341</v>
      </c>
      <c r="H3816" s="1" t="s">
        <v>23342</v>
      </c>
      <c r="I3816" s="1" t="s">
        <v>23343</v>
      </c>
      <c r="J3816" s="1" t="s">
        <v>23344</v>
      </c>
      <c r="K3816" s="1" t="s">
        <v>21103</v>
      </c>
      <c r="L3816" s="1" t="s">
        <v>33</v>
      </c>
      <c r="M3816" s="1" t="b">
        <v>0</v>
      </c>
      <c r="N3816" s="1" t="s">
        <v>47</v>
      </c>
      <c r="O3816" s="1" t="s">
        <v>48</v>
      </c>
      <c r="P3816" s="1" t="s">
        <v>21102</v>
      </c>
      <c r="Q3816" s="1" t="s">
        <v>37</v>
      </c>
      <c r="R3816" s="1" t="s">
        <v>38</v>
      </c>
      <c r="S3816" s="1" t="s">
        <v>39</v>
      </c>
      <c r="T3816" s="1" t="s">
        <v>23345</v>
      </c>
      <c r="U3816" s="1" t="s">
        <v>23346</v>
      </c>
      <c r="V3816" s="1" t="s">
        <v>23347</v>
      </c>
      <c r="W3816" s="1" t="s">
        <v>23348</v>
      </c>
      <c r="X3816" s="1" t="s">
        <v>23349</v>
      </c>
      <c r="Y3816" s="1" t="s">
        <v>239</v>
      </c>
      <c r="Z3816" s="1" t="s">
        <v>21103</v>
      </c>
      <c r="AA3816" s="1">
        <v>0</v>
      </c>
      <c r="AB3816" s="1" t="s">
        <v>381</v>
      </c>
      <c r="AD3816" s="1" t="str">
        <f>VLOOKUP($K3816,「工具标准名」映射表!$B:$I,3,0)</f>
        <v>粤教翔云数字教材“爱种子”平台</v>
      </c>
      <c r="AE3816" s="1" t="str">
        <f>VLOOKUP($K3816,「工具标准名」映射表!$B:$I,4,0)</f>
        <v>功能应用层</v>
      </c>
      <c r="AF3816" s="1" t="str">
        <f>VLOOKUP($K3816,「工具标准名」映射表!$B:$I,5,0)</f>
        <v>功能应用（校级 / 区域级系统）</v>
      </c>
      <c r="AG3816" s="1" t="str">
        <f>VLOOKUP($K3816,「工具标准名」映射表!$B:$I,6,0)</f>
        <v>软件工具</v>
      </c>
      <c r="AH3816" s="1" t="str">
        <f>VLOOKUP($K3816,「工具标准名」映射表!$B:$I,7,0)</f>
        <v>AI智能体</v>
      </c>
      <c r="AI3816" s="1" t="str">
        <f>VLOOKUP($K3816,「工具标准名」映射表!$B:$I,8,0)</f>
        <v>否</v>
      </c>
      <c r="AJ3816" s="1" t="s">
        <v>381</v>
      </c>
      <c r="AK3816" s="1"/>
      <c r="AL3816" s="1"/>
      <c r="AM3816" s="1"/>
      <c r="AN3816" s="1"/>
      <c r="AO3816" s="1"/>
    </row>
  </sheetData>
  <phoneticPr fontId="2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3816"/>
  <sheetViews>
    <sheetView topLeftCell="I23" zoomScale="70" zoomScaleNormal="70" workbookViewId="0"/>
  </sheetViews>
  <sheetFormatPr baseColWidth="10" defaultColWidth="9.6640625" defaultRowHeight="14"/>
  <cols>
    <col min="1" max="1" width="32.83203125" customWidth="1"/>
    <col min="2" max="2" width="31.83203125" customWidth="1"/>
    <col min="5" max="5" width="20.5"/>
    <col min="6" max="15" width="18.5"/>
    <col min="16" max="16" width="5.5"/>
    <col min="17" max="18" width="18.5"/>
    <col min="19" max="19" width="20.5"/>
    <col min="20" max="50" width="23"/>
    <col min="51" max="51" width="5.5"/>
  </cols>
  <sheetData>
    <row r="1" spans="1:51">
      <c r="A1" s="1" t="s">
        <v>0</v>
      </c>
      <c r="B1" s="1" t="s">
        <v>21</v>
      </c>
      <c r="C1" s="1" t="s">
        <v>23</v>
      </c>
      <c r="E1" s="253"/>
      <c r="F1" s="254"/>
      <c r="G1" s="255"/>
      <c r="S1" s="253"/>
      <c r="T1" s="254"/>
      <c r="U1" s="255"/>
    </row>
    <row r="2" spans="1:51">
      <c r="A2" s="1" t="s">
        <v>24</v>
      </c>
      <c r="B2" s="1" t="s">
        <v>32</v>
      </c>
      <c r="C2" s="1" t="s">
        <v>96</v>
      </c>
      <c r="E2" s="256"/>
      <c r="F2" s="257"/>
      <c r="G2" s="258"/>
      <c r="I2" s="1"/>
      <c r="J2" s="1"/>
      <c r="K2" s="1"/>
      <c r="L2" s="1"/>
      <c r="M2" s="1"/>
      <c r="N2" s="1"/>
      <c r="O2" s="1"/>
      <c r="P2" s="1"/>
      <c r="S2" s="256"/>
      <c r="T2" s="257"/>
      <c r="U2" s="258"/>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spans="1:51">
      <c r="A3" s="1" t="s">
        <v>24</v>
      </c>
      <c r="B3" s="1" t="s">
        <v>46</v>
      </c>
      <c r="C3" s="1" t="s">
        <v>96</v>
      </c>
      <c r="E3" s="256"/>
      <c r="F3" s="257"/>
      <c r="G3" s="258"/>
      <c r="J3" s="1"/>
      <c r="K3" s="1"/>
      <c r="N3" s="1"/>
      <c r="P3" s="1"/>
      <c r="S3" s="256"/>
      <c r="T3" s="257"/>
      <c r="U3" s="258"/>
      <c r="Y3" s="1"/>
      <c r="AB3" s="1"/>
      <c r="AC3" s="1"/>
      <c r="AM3" s="1"/>
      <c r="AY3" s="1"/>
    </row>
    <row r="4" spans="1:51">
      <c r="A4" s="1" t="s">
        <v>24</v>
      </c>
      <c r="B4" s="1" t="s">
        <v>53</v>
      </c>
      <c r="C4" s="1" t="s">
        <v>96</v>
      </c>
      <c r="E4" s="256"/>
      <c r="F4" s="257"/>
      <c r="G4" s="258"/>
      <c r="I4" s="1"/>
      <c r="J4" s="1"/>
      <c r="K4" s="1"/>
      <c r="L4" s="1"/>
      <c r="M4" s="1"/>
      <c r="N4" s="1"/>
      <c r="O4" s="1"/>
      <c r="P4" s="1"/>
      <c r="S4" s="256"/>
      <c r="T4" s="257"/>
      <c r="U4" s="258"/>
      <c r="Y4" s="1"/>
      <c r="AA4" s="1"/>
      <c r="AB4" s="1"/>
      <c r="AC4" s="1"/>
      <c r="AF4" s="1"/>
      <c r="AJ4" s="1"/>
      <c r="AK4" s="1"/>
      <c r="AM4" s="1"/>
      <c r="AP4" s="1"/>
      <c r="AS4" s="1"/>
      <c r="AW4" s="1"/>
      <c r="AX4" s="1"/>
      <c r="AY4" s="1"/>
    </row>
    <row r="5" spans="1:51">
      <c r="A5" s="1" t="s">
        <v>58</v>
      </c>
      <c r="B5" s="1" t="s">
        <v>64</v>
      </c>
      <c r="C5" s="1" t="s">
        <v>96</v>
      </c>
      <c r="E5" s="256"/>
      <c r="F5" s="257"/>
      <c r="G5" s="258"/>
      <c r="I5" s="1"/>
      <c r="J5" s="1"/>
      <c r="P5" s="1"/>
      <c r="S5" s="256"/>
      <c r="T5" s="257"/>
      <c r="U5" s="258"/>
      <c r="Y5" s="1"/>
      <c r="Z5" s="1"/>
      <c r="AA5" s="1"/>
      <c r="AB5" s="1"/>
      <c r="AH5" s="1"/>
      <c r="AY5" s="1"/>
    </row>
    <row r="6" spans="1:51">
      <c r="A6" s="1" t="s">
        <v>58</v>
      </c>
      <c r="B6" s="1" t="s">
        <v>76</v>
      </c>
      <c r="C6" s="1" t="s">
        <v>96</v>
      </c>
      <c r="E6" s="256"/>
      <c r="F6" s="257"/>
      <c r="G6" s="258"/>
      <c r="I6" s="1"/>
      <c r="M6" s="1"/>
      <c r="P6" s="1"/>
      <c r="S6" s="256"/>
      <c r="T6" s="257"/>
      <c r="U6" s="258"/>
      <c r="Y6" s="1"/>
      <c r="AA6" s="1"/>
      <c r="AJ6" s="1"/>
      <c r="AS6" s="1"/>
      <c r="AY6" s="1"/>
    </row>
    <row r="7" spans="1:51">
      <c r="A7" s="1" t="s">
        <v>78</v>
      </c>
      <c r="B7" s="1" t="s">
        <v>20816</v>
      </c>
      <c r="C7" s="1" t="s">
        <v>96</v>
      </c>
      <c r="E7" s="256"/>
      <c r="F7" s="257"/>
      <c r="G7" s="258"/>
      <c r="I7" s="1"/>
      <c r="J7" s="1"/>
      <c r="K7" s="1"/>
      <c r="L7" s="1"/>
      <c r="M7" s="1"/>
      <c r="N7" s="1"/>
      <c r="P7" s="1"/>
      <c r="S7" s="256"/>
      <c r="T7" s="257"/>
      <c r="U7" s="258"/>
      <c r="Y7" s="1"/>
      <c r="Z7" s="1"/>
      <c r="AA7" s="1"/>
      <c r="AB7" s="1"/>
      <c r="AC7" s="1"/>
      <c r="AE7" s="1"/>
      <c r="AF7" s="1"/>
      <c r="AJ7" s="1"/>
      <c r="AM7" s="1"/>
      <c r="AN7" s="1"/>
      <c r="AV7" s="1"/>
      <c r="AY7" s="1"/>
    </row>
    <row r="8" spans="1:51">
      <c r="A8" s="1" t="s">
        <v>97</v>
      </c>
      <c r="B8" s="1" t="s">
        <v>105</v>
      </c>
      <c r="C8" s="1" t="s">
        <v>52</v>
      </c>
      <c r="E8" s="256"/>
      <c r="F8" s="257"/>
      <c r="G8" s="258"/>
      <c r="P8" s="1"/>
      <c r="S8" s="256"/>
      <c r="T8" s="257"/>
      <c r="U8" s="258"/>
      <c r="AY8" s="1"/>
    </row>
    <row r="9" spans="1:51">
      <c r="A9" s="1" t="s">
        <v>116</v>
      </c>
      <c r="B9" s="1" t="s">
        <v>4864</v>
      </c>
      <c r="C9" s="1" t="s">
        <v>52</v>
      </c>
      <c r="E9" s="256"/>
      <c r="F9" s="257"/>
      <c r="G9" s="258"/>
      <c r="P9" s="1"/>
      <c r="S9" s="256"/>
      <c r="T9" s="257"/>
      <c r="U9" s="258"/>
      <c r="Y9" s="1"/>
      <c r="AY9" s="1"/>
    </row>
    <row r="10" spans="1:51">
      <c r="A10" s="1" t="s">
        <v>116</v>
      </c>
      <c r="B10" s="1" t="s">
        <v>134</v>
      </c>
      <c r="C10" s="1" t="s">
        <v>52</v>
      </c>
      <c r="E10" s="256"/>
      <c r="F10" s="257"/>
      <c r="G10" s="258"/>
      <c r="I10" s="1"/>
      <c r="J10" s="1"/>
      <c r="K10" s="1"/>
      <c r="L10" s="1"/>
      <c r="N10" s="1"/>
      <c r="O10" s="1"/>
      <c r="P10" s="1"/>
      <c r="S10" s="256"/>
      <c r="T10" s="257"/>
      <c r="U10" s="258"/>
      <c r="W10" s="1"/>
      <c r="X10" s="1"/>
      <c r="Y10" s="1"/>
      <c r="AA10" s="1"/>
      <c r="AB10" s="1"/>
      <c r="AC10" s="1"/>
      <c r="AF10" s="1"/>
      <c r="AK10" s="1"/>
      <c r="AL10" s="1"/>
      <c r="AM10" s="1"/>
      <c r="AO10" s="1"/>
      <c r="AQ10" s="1"/>
      <c r="AS10" s="1"/>
      <c r="AT10" s="1"/>
      <c r="AW10" s="1"/>
      <c r="AX10" s="1"/>
      <c r="AY10" s="1"/>
    </row>
    <row r="11" spans="1:51">
      <c r="A11" s="1" t="s">
        <v>116</v>
      </c>
      <c r="B11" s="1" t="s">
        <v>139</v>
      </c>
      <c r="C11" s="1" t="s">
        <v>52</v>
      </c>
      <c r="E11" s="256"/>
      <c r="F11" s="257"/>
      <c r="G11" s="258"/>
      <c r="H11" s="1"/>
      <c r="M11" s="1"/>
      <c r="P11" s="1"/>
      <c r="S11" s="256"/>
      <c r="T11" s="257"/>
      <c r="U11" s="258"/>
      <c r="Y11" s="1"/>
      <c r="AJ11" s="1"/>
      <c r="AY11" s="1"/>
    </row>
    <row r="12" spans="1:51">
      <c r="A12" s="1" t="s">
        <v>143</v>
      </c>
      <c r="B12" s="1" t="s">
        <v>150</v>
      </c>
      <c r="C12" s="1" t="s">
        <v>52</v>
      </c>
      <c r="E12" s="256"/>
      <c r="F12" s="257"/>
      <c r="G12" s="258"/>
      <c r="H12" s="1"/>
      <c r="I12" s="1"/>
      <c r="J12" s="1"/>
      <c r="K12" s="1"/>
      <c r="M12" s="1"/>
      <c r="N12" s="1"/>
      <c r="P12" s="1"/>
      <c r="S12" s="256"/>
      <c r="T12" s="257"/>
      <c r="U12" s="258"/>
      <c r="Y12" s="1"/>
      <c r="AA12" s="1"/>
      <c r="AB12" s="1"/>
      <c r="AC12" s="1"/>
      <c r="AG12" s="1"/>
      <c r="AJ12" s="1"/>
      <c r="AK12" s="1"/>
      <c r="AM12" s="1"/>
      <c r="AO12" s="1"/>
      <c r="AY12" s="1"/>
    </row>
    <row r="13" spans="1:51">
      <c r="A13" s="1" t="s">
        <v>143</v>
      </c>
      <c r="B13" s="1" t="s">
        <v>159</v>
      </c>
      <c r="C13" s="1" t="s">
        <v>52</v>
      </c>
      <c r="E13" s="256"/>
      <c r="F13" s="257"/>
      <c r="G13" s="258"/>
      <c r="H13" s="1"/>
      <c r="I13" s="1"/>
      <c r="J13" s="1"/>
      <c r="M13" s="1"/>
      <c r="P13" s="1"/>
      <c r="S13" s="256"/>
      <c r="T13" s="257"/>
      <c r="U13" s="258"/>
      <c r="V13" s="1"/>
      <c r="Y13" s="1"/>
      <c r="AA13" s="1"/>
      <c r="AB13" s="1"/>
      <c r="AJ13" s="1"/>
      <c r="AY13" s="1"/>
    </row>
    <row r="14" spans="1:51">
      <c r="A14" s="1" t="s">
        <v>162</v>
      </c>
      <c r="B14" s="1" t="s">
        <v>169</v>
      </c>
      <c r="C14" s="1" t="s">
        <v>164</v>
      </c>
      <c r="E14" s="256"/>
      <c r="F14" s="257"/>
      <c r="G14" s="258"/>
      <c r="H14" s="1"/>
      <c r="L14" s="1"/>
      <c r="O14" s="1"/>
      <c r="P14" s="1"/>
      <c r="S14" s="256"/>
      <c r="T14" s="257"/>
      <c r="U14" s="258"/>
      <c r="W14" s="1"/>
      <c r="Y14" s="1"/>
      <c r="AF14" s="1"/>
      <c r="AK14" s="1"/>
      <c r="AT14" s="1"/>
      <c r="AX14" s="1"/>
      <c r="AY14" s="1"/>
    </row>
    <row r="15" spans="1:51">
      <c r="A15" s="1" t="s">
        <v>162</v>
      </c>
      <c r="B15" s="1" t="s">
        <v>2346</v>
      </c>
      <c r="C15" s="1" t="s">
        <v>164</v>
      </c>
      <c r="E15" s="256"/>
      <c r="F15" s="257"/>
      <c r="G15" s="258"/>
      <c r="H15" s="1"/>
      <c r="I15" s="1"/>
      <c r="J15" s="1"/>
      <c r="K15" s="1"/>
      <c r="L15" s="1"/>
      <c r="M15" s="1"/>
      <c r="N15" s="1"/>
      <c r="O15" s="1"/>
      <c r="P15" s="1"/>
      <c r="S15" s="256"/>
      <c r="T15" s="257"/>
      <c r="U15" s="258"/>
      <c r="W15" s="1"/>
      <c r="Y15" s="1"/>
      <c r="AA15" s="1"/>
      <c r="AB15" s="1"/>
      <c r="AC15" s="1"/>
      <c r="AD15" s="1"/>
      <c r="AF15" s="1"/>
      <c r="AJ15" s="1"/>
      <c r="AK15" s="1"/>
      <c r="AM15" s="1"/>
      <c r="AO15" s="1"/>
      <c r="AP15" s="1"/>
      <c r="AQ15" s="1"/>
      <c r="AT15" s="1"/>
      <c r="AW15" s="1"/>
      <c r="AX15" s="1"/>
      <c r="AY15" s="1"/>
    </row>
    <row r="16" spans="1:51">
      <c r="A16" s="1" t="s">
        <v>162</v>
      </c>
      <c r="B16" s="1" t="s">
        <v>139</v>
      </c>
      <c r="C16" s="1" t="s">
        <v>164</v>
      </c>
      <c r="E16" s="256"/>
      <c r="F16" s="257"/>
      <c r="G16" s="258"/>
      <c r="H16" s="1"/>
      <c r="J16" s="1"/>
      <c r="K16" s="1"/>
      <c r="P16" s="1"/>
      <c r="S16" s="256"/>
      <c r="T16" s="257"/>
      <c r="U16" s="258"/>
      <c r="V16" s="1"/>
      <c r="W16" s="1"/>
      <c r="Y16" s="1"/>
      <c r="AB16" s="1"/>
      <c r="AC16" s="1"/>
      <c r="AD16" s="1"/>
      <c r="AE16" s="1"/>
      <c r="AO16" s="1"/>
      <c r="AV16" s="1"/>
      <c r="AY16" s="1"/>
    </row>
    <row r="17" spans="1:51">
      <c r="A17" s="1" t="s">
        <v>187</v>
      </c>
      <c r="B17" s="1" t="s">
        <v>46</v>
      </c>
      <c r="C17" s="1" t="s">
        <v>52</v>
      </c>
      <c r="E17" s="256"/>
      <c r="F17" s="257"/>
      <c r="G17" s="258"/>
      <c r="H17" s="1"/>
      <c r="I17" s="1"/>
      <c r="J17" s="1"/>
      <c r="P17" s="1"/>
      <c r="S17" s="256"/>
      <c r="T17" s="257"/>
      <c r="U17" s="258"/>
      <c r="Y17" s="1"/>
      <c r="AA17" s="1"/>
      <c r="AB17" s="1"/>
      <c r="AQ17" s="1"/>
      <c r="AY17" s="1"/>
    </row>
    <row r="18" spans="1:51">
      <c r="A18" s="1" t="s">
        <v>200</v>
      </c>
      <c r="B18" s="1" t="s">
        <v>207</v>
      </c>
      <c r="C18" s="1" t="s">
        <v>280</v>
      </c>
      <c r="E18" s="259"/>
      <c r="F18" s="260"/>
      <c r="G18" s="261"/>
      <c r="H18" s="1"/>
      <c r="M18" s="1"/>
      <c r="P18" s="1"/>
      <c r="S18" s="259"/>
      <c r="T18" s="260"/>
      <c r="U18" s="261"/>
      <c r="Y18" s="1"/>
      <c r="AH18" s="1"/>
      <c r="AJ18" s="1"/>
      <c r="AY18" s="1"/>
    </row>
    <row r="19" spans="1:51">
      <c r="A19" s="1" t="s">
        <v>200</v>
      </c>
      <c r="B19" s="1" t="s">
        <v>214</v>
      </c>
      <c r="C19" s="1" t="s">
        <v>280</v>
      </c>
      <c r="E19" s="1"/>
      <c r="F19" s="1"/>
      <c r="H19" s="1"/>
      <c r="J19" s="1"/>
      <c r="K19" s="1"/>
      <c r="P19" s="1"/>
      <c r="S19" s="1"/>
      <c r="T19" s="1"/>
      <c r="Y19" s="1"/>
      <c r="AB19" s="1"/>
      <c r="AC19" s="1"/>
      <c r="AD19" s="1"/>
      <c r="AK19" s="1"/>
      <c r="AY19" s="1"/>
    </row>
    <row r="20" spans="1:51">
      <c r="A20" s="1" t="s">
        <v>200</v>
      </c>
      <c r="B20" s="1" t="s">
        <v>218</v>
      </c>
      <c r="C20" s="1" t="s">
        <v>280</v>
      </c>
      <c r="E20" s="1"/>
      <c r="F20" s="1"/>
      <c r="H20" s="1"/>
      <c r="I20" s="1"/>
      <c r="J20" s="1"/>
      <c r="K20" s="1"/>
      <c r="L20" s="1"/>
      <c r="N20" s="1"/>
      <c r="P20" s="1"/>
      <c r="S20" s="1"/>
      <c r="T20" s="1"/>
      <c r="Y20" s="1"/>
      <c r="AA20" s="1"/>
      <c r="AB20" s="1"/>
      <c r="AC20" s="1"/>
      <c r="AF20" s="1"/>
      <c r="AM20" s="1"/>
      <c r="AO20" s="1"/>
      <c r="AR20" s="1"/>
      <c r="AY20" s="1"/>
    </row>
    <row r="21" spans="1:51">
      <c r="A21" s="1" t="s">
        <v>200</v>
      </c>
      <c r="B21" s="1" t="s">
        <v>219</v>
      </c>
      <c r="C21" s="1" t="s">
        <v>280</v>
      </c>
      <c r="E21" s="1"/>
      <c r="H21" s="1"/>
      <c r="I21" s="1"/>
      <c r="N21" s="1"/>
      <c r="P21" s="1"/>
      <c r="S21" s="1"/>
      <c r="Y21" s="1"/>
      <c r="AA21" s="1"/>
      <c r="AM21" s="1"/>
      <c r="AY21" s="1"/>
    </row>
    <row r="22" spans="1:51">
      <c r="A22" s="1" t="s">
        <v>200</v>
      </c>
      <c r="B22" s="1" t="s">
        <v>2346</v>
      </c>
      <c r="C22" s="1" t="s">
        <v>280</v>
      </c>
      <c r="E22" s="1"/>
      <c r="F22" s="1"/>
      <c r="G22" s="1"/>
      <c r="H22" s="1"/>
      <c r="I22" s="1"/>
      <c r="J22" s="1"/>
      <c r="K22" s="1"/>
      <c r="L22" s="1"/>
      <c r="M22" s="1"/>
      <c r="N22" s="1"/>
      <c r="O22" s="1"/>
      <c r="P22" s="1"/>
      <c r="S22" s="1"/>
      <c r="T22" s="1"/>
      <c r="V22" s="1"/>
      <c r="W22" s="1"/>
      <c r="Y22" s="1"/>
      <c r="Z22" s="1"/>
      <c r="AA22" s="1"/>
      <c r="AB22" s="1"/>
      <c r="AC22" s="1"/>
      <c r="AD22" s="1"/>
      <c r="AF22" s="1"/>
      <c r="AH22" s="1"/>
      <c r="AJ22" s="1"/>
      <c r="AK22" s="1"/>
      <c r="AL22" s="1"/>
      <c r="AM22" s="1"/>
      <c r="AW22" s="1"/>
      <c r="AX22" s="1"/>
      <c r="AY22" s="1"/>
    </row>
    <row r="23" spans="1:51">
      <c r="A23" s="1" t="s">
        <v>226</v>
      </c>
      <c r="B23" s="1" t="s">
        <v>4864</v>
      </c>
      <c r="C23" s="1" t="s">
        <v>52</v>
      </c>
      <c r="E23" s="1"/>
      <c r="F23" s="1"/>
      <c r="H23" s="1"/>
      <c r="I23" s="1"/>
      <c r="J23" s="1"/>
      <c r="M23" s="1"/>
      <c r="N23" s="1"/>
      <c r="O23" s="1"/>
      <c r="P23" s="1"/>
      <c r="S23" s="1"/>
      <c r="T23" s="1"/>
      <c r="Y23" s="1"/>
      <c r="AA23" s="1"/>
      <c r="AB23" s="1"/>
      <c r="AD23" s="1"/>
      <c r="AH23" s="1"/>
      <c r="AJ23" s="1"/>
      <c r="AL23" s="1"/>
      <c r="AM23" s="1"/>
      <c r="AW23" s="1"/>
      <c r="AX23" s="1"/>
      <c r="AY23" s="1"/>
    </row>
    <row r="24" spans="1:51">
      <c r="A24" s="1" t="s">
        <v>241</v>
      </c>
      <c r="B24" s="1" t="s">
        <v>207</v>
      </c>
      <c r="C24" s="1" t="s">
        <v>57</v>
      </c>
      <c r="E24" s="1"/>
      <c r="S24" s="1"/>
    </row>
    <row r="25" spans="1:51">
      <c r="A25" s="1" t="s">
        <v>241</v>
      </c>
      <c r="B25" s="1" t="s">
        <v>139</v>
      </c>
      <c r="C25" s="1" t="s">
        <v>57</v>
      </c>
      <c r="E25" s="1"/>
      <c r="F25" s="1"/>
      <c r="H25" s="1"/>
      <c r="J25" s="1"/>
      <c r="K25" s="1"/>
      <c r="L25" s="1"/>
      <c r="P25" s="1"/>
      <c r="S25" s="1"/>
      <c r="T25" s="1"/>
      <c r="Y25" s="1"/>
      <c r="AB25" s="1"/>
      <c r="AC25" s="1"/>
      <c r="AE25" s="1"/>
      <c r="AF25" s="1"/>
      <c r="AY25" s="1"/>
    </row>
    <row r="26" spans="1:51">
      <c r="A26" s="1" t="s">
        <v>241</v>
      </c>
      <c r="B26" s="1" t="s">
        <v>259</v>
      </c>
      <c r="C26" s="1" t="s">
        <v>57</v>
      </c>
      <c r="E26" s="1"/>
      <c r="F26" s="1"/>
      <c r="G26" s="1"/>
      <c r="H26" s="1"/>
      <c r="I26" s="1"/>
      <c r="J26" s="1"/>
      <c r="K26" s="1"/>
      <c r="L26" s="1"/>
      <c r="M26" s="1"/>
      <c r="N26" s="1"/>
      <c r="O26" s="1"/>
      <c r="P26" s="1"/>
      <c r="S26" s="1"/>
      <c r="T26" s="1"/>
      <c r="U26" s="1"/>
      <c r="V26" s="1"/>
      <c r="W26" s="1"/>
      <c r="X26" s="1"/>
      <c r="Y26" s="1"/>
      <c r="Z26" s="1"/>
      <c r="AA26" s="1"/>
      <c r="AB26" s="1"/>
      <c r="AC26" s="1"/>
      <c r="AD26" s="1"/>
      <c r="AE26" s="1"/>
      <c r="AF26" s="1"/>
      <c r="AH26" s="1"/>
      <c r="AJ26" s="1"/>
      <c r="AK26" s="1"/>
      <c r="AL26" s="1"/>
      <c r="AM26" s="1"/>
      <c r="AN26" s="1"/>
      <c r="AP26" s="1"/>
      <c r="AQ26" s="1"/>
      <c r="AR26" s="1"/>
      <c r="AS26" s="1"/>
      <c r="AT26" s="1"/>
      <c r="AV26" s="1"/>
      <c r="AW26" s="1"/>
      <c r="AX26" s="1"/>
      <c r="AY26" s="1"/>
    </row>
    <row r="27" spans="1:51">
      <c r="A27" s="1" t="s">
        <v>264</v>
      </c>
      <c r="B27" s="1" t="s">
        <v>270</v>
      </c>
      <c r="C27" s="1" t="s">
        <v>52</v>
      </c>
      <c r="E27" s="1"/>
      <c r="F27" s="1"/>
      <c r="G27" s="1"/>
      <c r="H27" s="1"/>
      <c r="I27" s="1"/>
      <c r="J27" s="1"/>
      <c r="K27" s="1"/>
      <c r="L27" s="1"/>
      <c r="M27" s="1"/>
      <c r="N27" s="1"/>
      <c r="O27" s="1"/>
      <c r="P27" s="1"/>
      <c r="S27" s="1"/>
      <c r="T27" s="1"/>
      <c r="U27" s="1"/>
      <c r="V27" s="1"/>
      <c r="W27" s="1"/>
      <c r="Y27" s="1"/>
      <c r="Z27" s="1"/>
      <c r="AA27" s="1"/>
      <c r="AB27" s="1"/>
      <c r="AC27" s="1"/>
      <c r="AE27" s="1"/>
      <c r="AF27" s="1"/>
      <c r="AG27" s="1"/>
      <c r="AJ27" s="1"/>
      <c r="AL27" s="1"/>
      <c r="AM27" s="1"/>
      <c r="AO27" s="1"/>
      <c r="AP27" s="1"/>
      <c r="AQ27" s="1"/>
      <c r="AR27" s="1"/>
      <c r="AT27" s="1"/>
      <c r="AW27" s="1"/>
      <c r="AX27" s="1"/>
      <c r="AY27" s="1"/>
    </row>
    <row r="28" spans="1:51">
      <c r="A28" s="1" t="s">
        <v>264</v>
      </c>
      <c r="B28" s="1" t="s">
        <v>281</v>
      </c>
      <c r="C28" s="1" t="s">
        <v>52</v>
      </c>
      <c r="E28" s="1"/>
      <c r="F28" s="1"/>
      <c r="G28" s="1"/>
      <c r="H28" s="1"/>
      <c r="I28" s="1"/>
      <c r="J28" s="1"/>
      <c r="K28" s="1"/>
      <c r="M28" s="1"/>
      <c r="N28" s="1"/>
      <c r="O28" s="1"/>
      <c r="P28" s="1"/>
      <c r="S28" s="1"/>
      <c r="T28" s="1"/>
      <c r="V28" s="1"/>
      <c r="X28" s="1"/>
      <c r="Y28" s="1"/>
      <c r="AA28" s="1"/>
      <c r="AB28" s="1"/>
      <c r="AC28" s="1"/>
      <c r="AG28" s="1"/>
      <c r="AH28" s="1"/>
      <c r="AJ28" s="1"/>
      <c r="AL28" s="1"/>
      <c r="AM28" s="1"/>
      <c r="AP28" s="1"/>
      <c r="AS28" s="1"/>
      <c r="AT28" s="1"/>
      <c r="AV28" s="1"/>
      <c r="AW28" s="1"/>
      <c r="AX28" s="1"/>
      <c r="AY28" s="1"/>
    </row>
    <row r="29" spans="1:51">
      <c r="A29" s="1" t="s">
        <v>264</v>
      </c>
      <c r="B29" s="1" t="s">
        <v>283</v>
      </c>
      <c r="C29" s="1" t="s">
        <v>52</v>
      </c>
      <c r="E29" s="1"/>
      <c r="F29" s="1"/>
      <c r="G29" s="1"/>
      <c r="H29" s="1"/>
      <c r="I29" s="1"/>
      <c r="J29" s="1"/>
      <c r="K29" s="1"/>
      <c r="L29" s="1"/>
      <c r="M29" s="1"/>
      <c r="N29" s="1"/>
      <c r="O29" s="1"/>
      <c r="P29" s="1"/>
      <c r="S29" s="1"/>
      <c r="T29" s="1"/>
      <c r="V29" s="1"/>
      <c r="X29" s="1"/>
      <c r="Y29" s="1"/>
      <c r="AA29" s="1"/>
      <c r="AB29" s="1"/>
      <c r="AC29" s="1"/>
      <c r="AD29" s="1"/>
      <c r="AF29" s="1"/>
      <c r="AG29" s="1"/>
      <c r="AJ29" s="1"/>
      <c r="AL29" s="1"/>
      <c r="AM29" s="1"/>
      <c r="AQ29" s="1"/>
      <c r="AX29" s="1"/>
      <c r="AY29" s="1"/>
    </row>
    <row r="30" spans="1:51">
      <c r="A30" s="1" t="s">
        <v>286</v>
      </c>
      <c r="B30" s="1" t="s">
        <v>240</v>
      </c>
      <c r="C30" s="1" t="s">
        <v>52</v>
      </c>
      <c r="E30" s="1"/>
      <c r="F30" s="1"/>
      <c r="G30" s="1"/>
      <c r="H30" s="1"/>
      <c r="I30" s="1"/>
      <c r="J30" s="1"/>
      <c r="K30" s="1"/>
      <c r="L30" s="1"/>
      <c r="M30" s="1"/>
      <c r="N30" s="1"/>
      <c r="O30" s="1"/>
      <c r="P30" s="1"/>
      <c r="S30" s="1"/>
      <c r="T30" s="1"/>
      <c r="V30" s="1"/>
      <c r="W30" s="1"/>
      <c r="X30" s="1"/>
      <c r="Y30" s="1"/>
      <c r="Z30" s="1"/>
      <c r="AA30" s="1"/>
      <c r="AB30" s="1"/>
      <c r="AC30" s="1"/>
      <c r="AE30" s="1"/>
      <c r="AF30" s="1"/>
      <c r="AG30" s="1"/>
      <c r="AH30" s="1"/>
      <c r="AI30" s="1"/>
      <c r="AJ30" s="1"/>
      <c r="AK30" s="1"/>
      <c r="AL30" s="1"/>
      <c r="AM30" s="1"/>
      <c r="AN30" s="1"/>
      <c r="AQ30" s="1"/>
      <c r="AS30" s="1"/>
      <c r="AT30" s="1"/>
      <c r="AU30" s="1"/>
      <c r="AV30" s="1"/>
      <c r="AW30" s="1"/>
      <c r="AX30" s="1"/>
      <c r="AY30" s="1"/>
    </row>
    <row r="31" spans="1:51">
      <c r="A31" s="1" t="s">
        <v>301</v>
      </c>
      <c r="B31" s="1" t="s">
        <v>307</v>
      </c>
      <c r="C31" s="1" t="s">
        <v>52</v>
      </c>
      <c r="E31" s="1"/>
      <c r="F31" s="1"/>
      <c r="G31" s="1"/>
      <c r="H31" s="1"/>
      <c r="I31" s="1"/>
      <c r="J31" s="1"/>
      <c r="K31" s="1"/>
      <c r="L31" s="1"/>
      <c r="M31" s="1"/>
      <c r="N31" s="1"/>
      <c r="O31" s="1"/>
      <c r="P31" s="1"/>
      <c r="S31" s="1"/>
      <c r="T31" s="1"/>
      <c r="V31" s="1"/>
      <c r="W31" s="1"/>
      <c r="Y31" s="1"/>
      <c r="Z31" s="1"/>
      <c r="AA31" s="1"/>
      <c r="AB31" s="1"/>
      <c r="AC31" s="1"/>
      <c r="AE31" s="1"/>
      <c r="AF31" s="1"/>
      <c r="AG31" s="1"/>
      <c r="AH31" s="1"/>
      <c r="AI31" s="1"/>
      <c r="AJ31" s="1"/>
      <c r="AK31" s="1"/>
      <c r="AL31" s="1"/>
      <c r="AM31" s="1"/>
      <c r="AN31" s="1"/>
      <c r="AO31" s="1"/>
      <c r="AR31" s="1"/>
      <c r="AS31" s="1"/>
      <c r="AT31" s="1"/>
      <c r="AV31" s="1"/>
      <c r="AW31" s="1"/>
      <c r="AX31" s="1"/>
      <c r="AY31" s="1"/>
    </row>
    <row r="32" spans="1:51">
      <c r="A32" s="1" t="s">
        <v>301</v>
      </c>
      <c r="B32" s="1" t="s">
        <v>318</v>
      </c>
      <c r="C32" s="1" t="s">
        <v>52</v>
      </c>
      <c r="E32" s="1"/>
      <c r="S32" s="1"/>
    </row>
    <row r="33" spans="1:51">
      <c r="A33" s="1" t="s">
        <v>301</v>
      </c>
      <c r="B33" s="1" t="s">
        <v>321</v>
      </c>
      <c r="C33" s="1" t="s">
        <v>52</v>
      </c>
      <c r="E33" s="1"/>
      <c r="F33" s="1"/>
      <c r="G33" s="1"/>
      <c r="H33" s="1"/>
      <c r="I33" s="1"/>
      <c r="J33" s="1"/>
      <c r="K33" s="1"/>
      <c r="L33" s="1"/>
      <c r="M33" s="1"/>
      <c r="N33" s="1"/>
      <c r="O33" s="1"/>
      <c r="P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spans="1:51">
      <c r="A34" s="1" t="s">
        <v>324</v>
      </c>
      <c r="B34" s="1" t="s">
        <v>256</v>
      </c>
      <c r="C34" s="1" t="s">
        <v>52</v>
      </c>
    </row>
    <row r="35" spans="1:51">
      <c r="A35" s="1" t="s">
        <v>336</v>
      </c>
      <c r="B35" s="1" t="s">
        <v>342</v>
      </c>
      <c r="C35" s="1" t="s">
        <v>52</v>
      </c>
    </row>
    <row r="36" spans="1:51">
      <c r="A36" s="1" t="s">
        <v>352</v>
      </c>
      <c r="B36" s="1" t="s">
        <v>353</v>
      </c>
      <c r="C36" s="1" t="s">
        <v>52</v>
      </c>
    </row>
    <row r="37" spans="1:51">
      <c r="A37" s="1" t="s">
        <v>366</v>
      </c>
      <c r="B37" s="1" t="s">
        <v>373</v>
      </c>
      <c r="C37" s="1" t="s">
        <v>280</v>
      </c>
    </row>
    <row r="38" spans="1:51">
      <c r="A38" s="1" t="s">
        <v>366</v>
      </c>
      <c r="B38" s="1" t="s">
        <v>382</v>
      </c>
      <c r="C38" s="1" t="s">
        <v>280</v>
      </c>
    </row>
    <row r="39" spans="1:51">
      <c r="A39" s="1" t="s">
        <v>386</v>
      </c>
      <c r="B39" s="1" t="s">
        <v>393</v>
      </c>
      <c r="C39" s="1" t="s">
        <v>52</v>
      </c>
    </row>
    <row r="40" spans="1:51">
      <c r="A40" s="1" t="s">
        <v>402</v>
      </c>
      <c r="B40" s="1" t="s">
        <v>410</v>
      </c>
      <c r="C40" s="1" t="s">
        <v>385</v>
      </c>
    </row>
    <row r="41" spans="1:51">
      <c r="A41" s="1" t="s">
        <v>418</v>
      </c>
      <c r="B41" s="1" t="s">
        <v>425</v>
      </c>
      <c r="C41" s="1" t="s">
        <v>52</v>
      </c>
    </row>
    <row r="42" spans="1:51">
      <c r="A42" s="1" t="s">
        <v>418</v>
      </c>
      <c r="B42" s="1" t="s">
        <v>434</v>
      </c>
      <c r="C42" s="1" t="s">
        <v>52</v>
      </c>
    </row>
    <row r="43" spans="1:51">
      <c r="A43" s="1" t="s">
        <v>418</v>
      </c>
      <c r="B43" s="1" t="s">
        <v>436</v>
      </c>
      <c r="C43" s="1" t="s">
        <v>52</v>
      </c>
    </row>
    <row r="44" spans="1:51">
      <c r="A44" s="1" t="s">
        <v>439</v>
      </c>
      <c r="B44" s="1" t="s">
        <v>139</v>
      </c>
      <c r="C44" s="1" t="s">
        <v>385</v>
      </c>
    </row>
    <row r="45" spans="1:51">
      <c r="A45" s="1" t="s">
        <v>439</v>
      </c>
      <c r="B45" s="1" t="s">
        <v>4864</v>
      </c>
      <c r="C45" s="1" t="s">
        <v>385</v>
      </c>
    </row>
    <row r="46" spans="1:51">
      <c r="A46" s="1" t="s">
        <v>439</v>
      </c>
      <c r="B46" s="1" t="s">
        <v>457</v>
      </c>
      <c r="C46" s="1" t="s">
        <v>385</v>
      </c>
    </row>
    <row r="47" spans="1:51">
      <c r="A47" s="1" t="s">
        <v>461</v>
      </c>
      <c r="B47" s="1" t="s">
        <v>139</v>
      </c>
      <c r="C47" s="1" t="s">
        <v>52</v>
      </c>
    </row>
    <row r="48" spans="1:51">
      <c r="A48" s="1" t="s">
        <v>461</v>
      </c>
      <c r="B48" s="1" t="s">
        <v>161</v>
      </c>
      <c r="C48" s="1" t="s">
        <v>52</v>
      </c>
    </row>
    <row r="49" spans="1:3">
      <c r="A49" s="1" t="s">
        <v>477</v>
      </c>
      <c r="B49" s="1" t="s">
        <v>484</v>
      </c>
      <c r="C49" s="1" t="s">
        <v>52</v>
      </c>
    </row>
    <row r="50" spans="1:3">
      <c r="A50" s="1" t="s">
        <v>477</v>
      </c>
      <c r="B50" s="1" t="s">
        <v>495</v>
      </c>
      <c r="C50" s="1" t="s">
        <v>52</v>
      </c>
    </row>
    <row r="51" spans="1:3">
      <c r="A51" s="1" t="s">
        <v>498</v>
      </c>
      <c r="B51" s="1" t="s">
        <v>4864</v>
      </c>
      <c r="C51" s="1" t="s">
        <v>385</v>
      </c>
    </row>
    <row r="52" spans="1:3">
      <c r="A52" s="1" t="s">
        <v>498</v>
      </c>
      <c r="B52" s="1" t="s">
        <v>384</v>
      </c>
      <c r="C52" s="1" t="s">
        <v>385</v>
      </c>
    </row>
    <row r="53" spans="1:3">
      <c r="A53" s="1" t="s">
        <v>514</v>
      </c>
      <c r="B53" s="1" t="s">
        <v>522</v>
      </c>
      <c r="C53" s="1" t="s">
        <v>96</v>
      </c>
    </row>
    <row r="54" spans="1:3">
      <c r="A54" s="1" t="s">
        <v>530</v>
      </c>
      <c r="B54" s="1" t="s">
        <v>139</v>
      </c>
      <c r="C54" s="1" t="s">
        <v>1269</v>
      </c>
    </row>
    <row r="55" spans="1:3">
      <c r="A55" s="1" t="s">
        <v>544</v>
      </c>
      <c r="B55" s="1" t="s">
        <v>552</v>
      </c>
      <c r="C55" s="1" t="s">
        <v>96</v>
      </c>
    </row>
    <row r="56" spans="1:3">
      <c r="A56" s="1" t="s">
        <v>544</v>
      </c>
      <c r="B56" s="1" t="s">
        <v>563</v>
      </c>
      <c r="C56" s="1" t="s">
        <v>96</v>
      </c>
    </row>
    <row r="57" spans="1:3">
      <c r="A57" s="1" t="s">
        <v>566</v>
      </c>
      <c r="B57" s="1" t="s">
        <v>572</v>
      </c>
      <c r="C57" s="1" t="s">
        <v>115</v>
      </c>
    </row>
    <row r="58" spans="1:3">
      <c r="A58" s="1" t="s">
        <v>566</v>
      </c>
      <c r="B58" s="1" t="s">
        <v>580</v>
      </c>
      <c r="C58" s="1" t="s">
        <v>115</v>
      </c>
    </row>
    <row r="59" spans="1:3">
      <c r="A59" s="1" t="s">
        <v>584</v>
      </c>
      <c r="B59" s="1" t="s">
        <v>590</v>
      </c>
      <c r="C59" s="1" t="s">
        <v>280</v>
      </c>
    </row>
    <row r="60" spans="1:3">
      <c r="A60" s="1" t="s">
        <v>598</v>
      </c>
      <c r="B60" s="1" t="s">
        <v>605</v>
      </c>
      <c r="C60" s="1" t="s">
        <v>57</v>
      </c>
    </row>
    <row r="61" spans="1:3">
      <c r="A61" s="1" t="s">
        <v>598</v>
      </c>
      <c r="B61" s="1" t="s">
        <v>613</v>
      </c>
      <c r="C61" s="1" t="s">
        <v>57</v>
      </c>
    </row>
    <row r="62" spans="1:3">
      <c r="A62" s="1" t="s">
        <v>615</v>
      </c>
      <c r="B62" s="1" t="s">
        <v>622</v>
      </c>
      <c r="C62" s="1" t="s">
        <v>96</v>
      </c>
    </row>
    <row r="63" spans="1:3">
      <c r="A63" s="1" t="s">
        <v>631</v>
      </c>
      <c r="B63" s="1" t="s">
        <v>373</v>
      </c>
      <c r="C63" s="1" t="s">
        <v>280</v>
      </c>
    </row>
    <row r="64" spans="1:3">
      <c r="A64" s="1" t="s">
        <v>631</v>
      </c>
      <c r="B64" s="1" t="s">
        <v>382</v>
      </c>
      <c r="C64" s="1" t="s">
        <v>280</v>
      </c>
    </row>
    <row r="65" spans="1:3">
      <c r="A65" s="1" t="s">
        <v>643</v>
      </c>
      <c r="B65" s="1" t="s">
        <v>649</v>
      </c>
      <c r="C65" s="1" t="s">
        <v>280</v>
      </c>
    </row>
    <row r="66" spans="1:3">
      <c r="A66" s="1" t="s">
        <v>657</v>
      </c>
      <c r="B66" s="1" t="s">
        <v>664</v>
      </c>
      <c r="C66" s="1" t="s">
        <v>96</v>
      </c>
    </row>
    <row r="67" spans="1:3">
      <c r="A67" s="1" t="s">
        <v>672</v>
      </c>
      <c r="B67" s="1" t="s">
        <v>679</v>
      </c>
      <c r="C67" s="1" t="s">
        <v>280</v>
      </c>
    </row>
    <row r="68" spans="1:3">
      <c r="A68" s="1" t="s">
        <v>672</v>
      </c>
      <c r="B68" s="1" t="s">
        <v>686</v>
      </c>
      <c r="C68" s="1" t="s">
        <v>280</v>
      </c>
    </row>
    <row r="69" spans="1:3">
      <c r="A69" s="1" t="s">
        <v>689</v>
      </c>
      <c r="B69" s="1" t="s">
        <v>696</v>
      </c>
      <c r="C69" s="1" t="s">
        <v>280</v>
      </c>
    </row>
    <row r="70" spans="1:3">
      <c r="A70" s="1" t="s">
        <v>705</v>
      </c>
      <c r="B70" s="1" t="s">
        <v>712</v>
      </c>
      <c r="C70" s="1" t="s">
        <v>381</v>
      </c>
    </row>
    <row r="71" spans="1:3">
      <c r="A71" s="1" t="s">
        <v>720</v>
      </c>
      <c r="B71" s="1" t="s">
        <v>727</v>
      </c>
      <c r="C71" s="1" t="s">
        <v>1019</v>
      </c>
    </row>
    <row r="72" spans="1:3">
      <c r="A72" s="1" t="s">
        <v>734</v>
      </c>
      <c r="B72" s="1" t="s">
        <v>741</v>
      </c>
      <c r="C72" s="1" t="s">
        <v>96</v>
      </c>
    </row>
    <row r="73" spans="1:3">
      <c r="A73" s="1" t="s">
        <v>748</v>
      </c>
      <c r="B73" s="1" t="s">
        <v>755</v>
      </c>
      <c r="C73" s="1" t="s">
        <v>401</v>
      </c>
    </row>
    <row r="74" spans="1:3">
      <c r="A74" s="1" t="s">
        <v>764</v>
      </c>
      <c r="B74" s="1" t="s">
        <v>771</v>
      </c>
      <c r="C74" s="1" t="s">
        <v>52</v>
      </c>
    </row>
    <row r="75" spans="1:3">
      <c r="A75" s="1" t="s">
        <v>764</v>
      </c>
      <c r="B75" s="1" t="s">
        <v>779</v>
      </c>
      <c r="C75" s="1" t="s">
        <v>52</v>
      </c>
    </row>
    <row r="76" spans="1:3">
      <c r="A76" s="1" t="s">
        <v>764</v>
      </c>
      <c r="B76" s="1" t="s">
        <v>781</v>
      </c>
      <c r="C76" s="1" t="s">
        <v>52</v>
      </c>
    </row>
    <row r="77" spans="1:3">
      <c r="A77" s="1" t="s">
        <v>764</v>
      </c>
      <c r="B77" s="1" t="s">
        <v>784</v>
      </c>
      <c r="C77" s="1" t="s">
        <v>52</v>
      </c>
    </row>
    <row r="78" spans="1:3">
      <c r="A78" s="1" t="s">
        <v>787</v>
      </c>
      <c r="B78" s="1" t="s">
        <v>4864</v>
      </c>
      <c r="C78" s="1" t="s">
        <v>1269</v>
      </c>
    </row>
    <row r="79" spans="1:3">
      <c r="A79" s="1" t="s">
        <v>787</v>
      </c>
      <c r="B79" s="1" t="s">
        <v>139</v>
      </c>
      <c r="C79" s="1" t="s">
        <v>1269</v>
      </c>
    </row>
    <row r="80" spans="1:3">
      <c r="A80" s="1" t="s">
        <v>787</v>
      </c>
      <c r="B80" s="1" t="s">
        <v>806</v>
      </c>
      <c r="C80" s="1" t="s">
        <v>1269</v>
      </c>
    </row>
    <row r="81" spans="1:3">
      <c r="A81" s="1" t="s">
        <v>787</v>
      </c>
      <c r="B81" s="1" t="s">
        <v>19819</v>
      </c>
      <c r="C81" s="1" t="s">
        <v>1269</v>
      </c>
    </row>
    <row r="82" spans="1:3">
      <c r="A82" s="1" t="s">
        <v>813</v>
      </c>
      <c r="B82" s="1" t="s">
        <v>820</v>
      </c>
      <c r="C82" s="1" t="s">
        <v>115</v>
      </c>
    </row>
    <row r="83" spans="1:3">
      <c r="A83" s="1" t="s">
        <v>828</v>
      </c>
      <c r="B83" s="1" t="s">
        <v>834</v>
      </c>
      <c r="C83" s="1" t="s">
        <v>115</v>
      </c>
    </row>
    <row r="84" spans="1:3">
      <c r="A84" s="1" t="s">
        <v>828</v>
      </c>
      <c r="B84" s="1" t="s">
        <v>844</v>
      </c>
      <c r="C84" s="1" t="s">
        <v>115</v>
      </c>
    </row>
    <row r="85" spans="1:3">
      <c r="A85" s="1" t="s">
        <v>847</v>
      </c>
      <c r="B85" s="1" t="s">
        <v>854</v>
      </c>
      <c r="C85" s="1" t="s">
        <v>115</v>
      </c>
    </row>
    <row r="86" spans="1:3">
      <c r="A86" s="1" t="s">
        <v>847</v>
      </c>
      <c r="B86" s="1" t="s">
        <v>862</v>
      </c>
      <c r="C86" s="1" t="s">
        <v>115</v>
      </c>
    </row>
    <row r="87" spans="1:3">
      <c r="A87" s="1" t="s">
        <v>865</v>
      </c>
      <c r="B87" s="1" t="s">
        <v>872</v>
      </c>
      <c r="C87" s="1" t="s">
        <v>164</v>
      </c>
    </row>
    <row r="88" spans="1:3">
      <c r="A88" s="1" t="s">
        <v>880</v>
      </c>
      <c r="B88" s="1" t="s">
        <v>4864</v>
      </c>
      <c r="C88" s="1" t="s">
        <v>45</v>
      </c>
    </row>
    <row r="89" spans="1:3">
      <c r="A89" s="1" t="s">
        <v>880</v>
      </c>
      <c r="B89" s="1" t="s">
        <v>895</v>
      </c>
      <c r="C89" s="1" t="s">
        <v>45</v>
      </c>
    </row>
    <row r="90" spans="1:3">
      <c r="A90" s="1" t="s">
        <v>898</v>
      </c>
      <c r="B90" s="1" t="s">
        <v>903</v>
      </c>
      <c r="C90" s="1" t="s">
        <v>52</v>
      </c>
    </row>
    <row r="91" spans="1:3">
      <c r="A91" s="1" t="s">
        <v>898</v>
      </c>
      <c r="B91" s="1" t="s">
        <v>4864</v>
      </c>
      <c r="C91" s="1" t="s">
        <v>52</v>
      </c>
    </row>
    <row r="92" spans="1:3">
      <c r="A92" s="1" t="s">
        <v>898</v>
      </c>
      <c r="B92" s="1" t="s">
        <v>914</v>
      </c>
      <c r="C92" s="1" t="s">
        <v>52</v>
      </c>
    </row>
    <row r="93" spans="1:3">
      <c r="A93" s="1" t="s">
        <v>916</v>
      </c>
      <c r="B93" s="1" t="s">
        <v>923</v>
      </c>
      <c r="C93" s="1" t="s">
        <v>52</v>
      </c>
    </row>
    <row r="94" spans="1:3">
      <c r="A94" s="1" t="s">
        <v>916</v>
      </c>
      <c r="B94" s="1" t="s">
        <v>932</v>
      </c>
      <c r="C94" s="1" t="s">
        <v>52</v>
      </c>
    </row>
    <row r="95" spans="1:3">
      <c r="A95" s="1" t="s">
        <v>935</v>
      </c>
      <c r="B95" s="1" t="s">
        <v>941</v>
      </c>
      <c r="C95" s="1" t="s">
        <v>52</v>
      </c>
    </row>
    <row r="96" spans="1:3">
      <c r="A96" s="1" t="s">
        <v>948</v>
      </c>
      <c r="B96" s="1" t="s">
        <v>955</v>
      </c>
      <c r="C96" s="1" t="s">
        <v>96</v>
      </c>
    </row>
    <row r="97" spans="1:3">
      <c r="A97" s="1" t="s">
        <v>948</v>
      </c>
      <c r="B97" s="1" t="s">
        <v>961</v>
      </c>
      <c r="C97" s="1" t="s">
        <v>96</v>
      </c>
    </row>
    <row r="98" spans="1:3">
      <c r="A98" s="1" t="s">
        <v>948</v>
      </c>
      <c r="B98" s="1" t="s">
        <v>964</v>
      </c>
      <c r="C98" s="1" t="s">
        <v>96</v>
      </c>
    </row>
    <row r="99" spans="1:3">
      <c r="A99" s="1" t="s">
        <v>948</v>
      </c>
      <c r="B99" s="1" t="s">
        <v>967</v>
      </c>
      <c r="C99" s="1" t="s">
        <v>96</v>
      </c>
    </row>
    <row r="100" spans="1:3">
      <c r="A100" s="1" t="s">
        <v>970</v>
      </c>
      <c r="B100" s="1" t="s">
        <v>976</v>
      </c>
      <c r="C100" s="1" t="s">
        <v>96</v>
      </c>
    </row>
    <row r="101" spans="1:3">
      <c r="A101" s="1" t="s">
        <v>984</v>
      </c>
      <c r="B101" s="1" t="e">
        <v>#N/A</v>
      </c>
      <c r="C101" s="1" t="s">
        <v>156</v>
      </c>
    </row>
    <row r="102" spans="1:3">
      <c r="A102" s="1" t="s">
        <v>989</v>
      </c>
      <c r="B102" s="1" t="s">
        <v>996</v>
      </c>
      <c r="C102" s="1" t="s">
        <v>401</v>
      </c>
    </row>
    <row r="103" spans="1:3">
      <c r="A103" s="1" t="s">
        <v>1005</v>
      </c>
      <c r="B103" s="1" t="s">
        <v>1011</v>
      </c>
      <c r="C103" s="1" t="s">
        <v>280</v>
      </c>
    </row>
    <row r="104" spans="1:3">
      <c r="A104" s="1" t="s">
        <v>1005</v>
      </c>
      <c r="B104" s="1" t="s">
        <v>1020</v>
      </c>
      <c r="C104" s="1" t="s">
        <v>280</v>
      </c>
    </row>
    <row r="105" spans="1:3">
      <c r="A105" s="1" t="s">
        <v>1023</v>
      </c>
      <c r="B105" s="1" t="s">
        <v>1030</v>
      </c>
      <c r="C105" s="1" t="s">
        <v>280</v>
      </c>
    </row>
    <row r="106" spans="1:3">
      <c r="A106" s="1" t="s">
        <v>1037</v>
      </c>
      <c r="B106" s="1" t="s">
        <v>1043</v>
      </c>
      <c r="C106" s="1" t="s">
        <v>280</v>
      </c>
    </row>
    <row r="107" spans="1:3">
      <c r="A107" s="1" t="s">
        <v>1037</v>
      </c>
      <c r="B107" s="1" t="s">
        <v>1052</v>
      </c>
      <c r="C107" s="1" t="s">
        <v>280</v>
      </c>
    </row>
    <row r="108" spans="1:3">
      <c r="A108" s="1" t="s">
        <v>1054</v>
      </c>
      <c r="B108" s="1" t="s">
        <v>1060</v>
      </c>
      <c r="C108" s="1" t="s">
        <v>280</v>
      </c>
    </row>
    <row r="109" spans="1:3">
      <c r="A109" s="1" t="s">
        <v>1066</v>
      </c>
      <c r="B109" s="1" t="s">
        <v>1072</v>
      </c>
      <c r="C109" s="1" t="s">
        <v>280</v>
      </c>
    </row>
    <row r="110" spans="1:3">
      <c r="A110" s="1" t="s">
        <v>1066</v>
      </c>
      <c r="B110" s="1" t="s">
        <v>1079</v>
      </c>
      <c r="C110" s="1" t="s">
        <v>280</v>
      </c>
    </row>
    <row r="111" spans="1:3">
      <c r="A111" s="1" t="s">
        <v>1082</v>
      </c>
      <c r="B111" s="1" t="s">
        <v>1088</v>
      </c>
      <c r="C111" s="1" t="s">
        <v>1004</v>
      </c>
    </row>
    <row r="112" spans="1:3">
      <c r="A112" s="1" t="s">
        <v>1095</v>
      </c>
      <c r="B112" s="1" t="s">
        <v>719</v>
      </c>
      <c r="C112" s="1" t="s">
        <v>96</v>
      </c>
    </row>
    <row r="113" spans="1:3">
      <c r="A113" s="1" t="s">
        <v>1107</v>
      </c>
      <c r="B113" s="1" t="s">
        <v>1113</v>
      </c>
      <c r="C113" s="1" t="s">
        <v>280</v>
      </c>
    </row>
    <row r="114" spans="1:3">
      <c r="A114" s="1" t="s">
        <v>1120</v>
      </c>
      <c r="B114" s="1" t="s">
        <v>4864</v>
      </c>
      <c r="C114" s="1" t="s">
        <v>385</v>
      </c>
    </row>
    <row r="115" spans="1:3">
      <c r="A115" s="1" t="s">
        <v>1120</v>
      </c>
      <c r="B115" s="1" t="s">
        <v>139</v>
      </c>
      <c r="C115" s="1" t="s">
        <v>385</v>
      </c>
    </row>
    <row r="116" spans="1:3">
      <c r="A116" s="1" t="s">
        <v>1120</v>
      </c>
      <c r="B116" s="1" t="s">
        <v>8834</v>
      </c>
      <c r="C116" s="1" t="s">
        <v>385</v>
      </c>
    </row>
    <row r="117" spans="1:3">
      <c r="A117" s="1" t="s">
        <v>1136</v>
      </c>
      <c r="B117" s="1" t="s">
        <v>996</v>
      </c>
      <c r="C117" s="1" t="s">
        <v>156</v>
      </c>
    </row>
    <row r="118" spans="1:3">
      <c r="A118" s="1" t="s">
        <v>1148</v>
      </c>
      <c r="B118" s="1" t="s">
        <v>19819</v>
      </c>
      <c r="C118" s="1" t="s">
        <v>164</v>
      </c>
    </row>
    <row r="119" spans="1:3">
      <c r="A119" s="1" t="s">
        <v>1161</v>
      </c>
      <c r="B119" s="1" t="s">
        <v>3524</v>
      </c>
      <c r="C119" s="1" t="s">
        <v>96</v>
      </c>
    </row>
    <row r="120" spans="1:3">
      <c r="A120" s="1" t="s">
        <v>1161</v>
      </c>
      <c r="B120" s="1" t="s">
        <v>1177</v>
      </c>
      <c r="C120" s="1" t="s">
        <v>96</v>
      </c>
    </row>
    <row r="121" spans="1:3">
      <c r="A121" s="1" t="s">
        <v>1181</v>
      </c>
      <c r="B121" s="1" t="s">
        <v>139</v>
      </c>
      <c r="C121" s="1" t="s">
        <v>115</v>
      </c>
    </row>
    <row r="122" spans="1:3">
      <c r="A122" s="1" t="s">
        <v>1193</v>
      </c>
      <c r="B122" s="1" t="s">
        <v>1199</v>
      </c>
      <c r="C122" s="1" t="s">
        <v>115</v>
      </c>
    </row>
    <row r="123" spans="1:3">
      <c r="A123" s="1" t="s">
        <v>1206</v>
      </c>
      <c r="B123" s="1" t="s">
        <v>1212</v>
      </c>
      <c r="C123" s="1" t="s">
        <v>115</v>
      </c>
    </row>
    <row r="124" spans="1:3">
      <c r="A124" s="1" t="s">
        <v>1206</v>
      </c>
      <c r="B124" s="1" t="s">
        <v>4864</v>
      </c>
      <c r="C124" s="1" t="s">
        <v>115</v>
      </c>
    </row>
    <row r="125" spans="1:3">
      <c r="A125" s="1" t="s">
        <v>1221</v>
      </c>
      <c r="B125" s="1" t="s">
        <v>1177</v>
      </c>
      <c r="C125" s="1" t="s">
        <v>280</v>
      </c>
    </row>
    <row r="126" spans="1:3">
      <c r="A126" s="1" t="s">
        <v>1234</v>
      </c>
      <c r="B126" s="1" t="s">
        <v>8834</v>
      </c>
      <c r="C126" s="1" t="s">
        <v>5658</v>
      </c>
    </row>
    <row r="127" spans="1:3">
      <c r="A127" s="1" t="s">
        <v>1234</v>
      </c>
      <c r="B127" s="1" t="s">
        <v>1247</v>
      </c>
      <c r="C127" s="1" t="s">
        <v>5658</v>
      </c>
    </row>
    <row r="128" spans="1:3">
      <c r="A128" s="1" t="s">
        <v>1234</v>
      </c>
      <c r="B128" s="1" t="s">
        <v>139</v>
      </c>
      <c r="C128" s="1" t="s">
        <v>5658</v>
      </c>
    </row>
    <row r="129" spans="1:3">
      <c r="A129" s="1" t="s">
        <v>1252</v>
      </c>
      <c r="B129" s="1" t="s">
        <v>1258</v>
      </c>
      <c r="C129" s="1" t="s">
        <v>164</v>
      </c>
    </row>
    <row r="130" spans="1:3">
      <c r="A130" s="1" t="s">
        <v>1252</v>
      </c>
      <c r="B130" s="1" t="s">
        <v>139</v>
      </c>
      <c r="C130" s="1" t="s">
        <v>164</v>
      </c>
    </row>
    <row r="131" spans="1:3">
      <c r="A131" s="1" t="s">
        <v>1252</v>
      </c>
      <c r="B131" s="1" t="s">
        <v>263</v>
      </c>
      <c r="C131" s="1" t="s">
        <v>164</v>
      </c>
    </row>
    <row r="132" spans="1:3">
      <c r="A132" s="1" t="s">
        <v>1270</v>
      </c>
      <c r="B132" s="1" t="s">
        <v>12104</v>
      </c>
      <c r="C132" s="1" t="s">
        <v>164</v>
      </c>
    </row>
    <row r="133" spans="1:3">
      <c r="A133" s="1" t="s">
        <v>1270</v>
      </c>
      <c r="B133" s="1" t="s">
        <v>12104</v>
      </c>
      <c r="C133" s="1" t="s">
        <v>164</v>
      </c>
    </row>
    <row r="134" spans="1:3">
      <c r="A134" s="1" t="s">
        <v>1270</v>
      </c>
      <c r="B134" s="1" t="s">
        <v>1286</v>
      </c>
      <c r="C134" s="1" t="s">
        <v>164</v>
      </c>
    </row>
    <row r="135" spans="1:3">
      <c r="A135" s="1" t="s">
        <v>1270</v>
      </c>
      <c r="B135" s="1" t="s">
        <v>12104</v>
      </c>
      <c r="C135" s="1" t="s">
        <v>164</v>
      </c>
    </row>
    <row r="136" spans="1:3">
      <c r="A136" s="1" t="s">
        <v>1290</v>
      </c>
      <c r="B136" s="1" t="s">
        <v>19819</v>
      </c>
      <c r="C136" s="1" t="s">
        <v>280</v>
      </c>
    </row>
    <row r="137" spans="1:3">
      <c r="A137" s="1" t="s">
        <v>1290</v>
      </c>
      <c r="B137" s="1" t="s">
        <v>1304</v>
      </c>
      <c r="C137" s="1" t="s">
        <v>280</v>
      </c>
    </row>
    <row r="138" spans="1:3">
      <c r="A138" s="1" t="s">
        <v>1308</v>
      </c>
      <c r="B138" s="1" t="s">
        <v>12104</v>
      </c>
      <c r="C138" s="1" t="s">
        <v>280</v>
      </c>
    </row>
    <row r="139" spans="1:3">
      <c r="A139" s="1" t="s">
        <v>1308</v>
      </c>
      <c r="B139" s="1" t="s">
        <v>1320</v>
      </c>
      <c r="C139" s="1" t="s">
        <v>280</v>
      </c>
    </row>
    <row r="140" spans="1:3">
      <c r="A140" s="1" t="s">
        <v>1323</v>
      </c>
      <c r="B140" s="1" t="s">
        <v>1330</v>
      </c>
      <c r="C140" s="1" t="s">
        <v>401</v>
      </c>
    </row>
    <row r="141" spans="1:3">
      <c r="A141" s="1" t="s">
        <v>1323</v>
      </c>
      <c r="B141" s="1" t="s">
        <v>3524</v>
      </c>
      <c r="C141" s="1" t="s">
        <v>401</v>
      </c>
    </row>
    <row r="142" spans="1:3">
      <c r="A142" s="1" t="s">
        <v>1339</v>
      </c>
      <c r="B142" s="1" t="s">
        <v>1345</v>
      </c>
      <c r="C142" s="1" t="s">
        <v>52</v>
      </c>
    </row>
    <row r="143" spans="1:3">
      <c r="A143" s="1" t="s">
        <v>1339</v>
      </c>
      <c r="B143" s="1" t="s">
        <v>214</v>
      </c>
      <c r="C143" s="1" t="s">
        <v>52</v>
      </c>
    </row>
    <row r="144" spans="1:3">
      <c r="A144" s="1" t="s">
        <v>1355</v>
      </c>
      <c r="B144" s="1" t="s">
        <v>1362</v>
      </c>
      <c r="C144" s="1" t="s">
        <v>52</v>
      </c>
    </row>
    <row r="145" spans="1:3">
      <c r="A145" s="1" t="s">
        <v>1369</v>
      </c>
      <c r="B145" s="1" t="s">
        <v>1375</v>
      </c>
      <c r="C145" s="1" t="s">
        <v>385</v>
      </c>
    </row>
    <row r="146" spans="1:3">
      <c r="A146" s="1" t="s">
        <v>1369</v>
      </c>
      <c r="B146" s="1" t="s">
        <v>1383</v>
      </c>
      <c r="C146" s="1" t="s">
        <v>385</v>
      </c>
    </row>
    <row r="147" spans="1:3">
      <c r="A147" s="1" t="s">
        <v>1386</v>
      </c>
      <c r="B147" s="1" t="s">
        <v>1393</v>
      </c>
      <c r="C147" s="1" t="s">
        <v>385</v>
      </c>
    </row>
    <row r="148" spans="1:3">
      <c r="A148" s="1" t="s">
        <v>1400</v>
      </c>
      <c r="B148" s="1" t="s">
        <v>1407</v>
      </c>
      <c r="C148" s="1" t="s">
        <v>460</v>
      </c>
    </row>
    <row r="149" spans="1:3">
      <c r="A149" s="1" t="s">
        <v>1400</v>
      </c>
      <c r="B149" s="1" t="s">
        <v>4864</v>
      </c>
      <c r="C149" s="1" t="s">
        <v>460</v>
      </c>
    </row>
    <row r="150" spans="1:3">
      <c r="A150" s="1" t="s">
        <v>1415</v>
      </c>
      <c r="B150" s="1" t="s">
        <v>1422</v>
      </c>
      <c r="C150" s="1" t="s">
        <v>115</v>
      </c>
    </row>
    <row r="151" spans="1:3">
      <c r="A151" s="1" t="s">
        <v>1429</v>
      </c>
      <c r="B151" s="1" t="s">
        <v>1435</v>
      </c>
      <c r="C151" s="1" t="s">
        <v>52</v>
      </c>
    </row>
    <row r="152" spans="1:3">
      <c r="A152" s="1" t="s">
        <v>1443</v>
      </c>
      <c r="B152" s="1" t="s">
        <v>1451</v>
      </c>
      <c r="C152" s="1" t="s">
        <v>5136</v>
      </c>
    </row>
    <row r="153" spans="1:3">
      <c r="A153" s="1" t="s">
        <v>1459</v>
      </c>
      <c r="B153" s="1" t="s">
        <v>1119</v>
      </c>
      <c r="C153" s="1" t="s">
        <v>385</v>
      </c>
    </row>
    <row r="154" spans="1:3">
      <c r="A154" s="1" t="s">
        <v>1459</v>
      </c>
      <c r="B154" s="1" t="s">
        <v>139</v>
      </c>
      <c r="C154" s="1" t="s">
        <v>385</v>
      </c>
    </row>
    <row r="155" spans="1:3">
      <c r="A155" s="1" t="s">
        <v>1459</v>
      </c>
      <c r="B155" s="1" t="s">
        <v>4864</v>
      </c>
      <c r="C155" s="1" t="s">
        <v>385</v>
      </c>
    </row>
    <row r="156" spans="1:3">
      <c r="A156" s="1" t="s">
        <v>1474</v>
      </c>
      <c r="B156" s="1" t="s">
        <v>1481</v>
      </c>
      <c r="C156" s="1" t="s">
        <v>96</v>
      </c>
    </row>
    <row r="157" spans="1:3">
      <c r="A157" s="1" t="s">
        <v>1474</v>
      </c>
      <c r="B157" s="1" t="s">
        <v>1489</v>
      </c>
      <c r="C157" s="1" t="s">
        <v>96</v>
      </c>
    </row>
    <row r="158" spans="1:3">
      <c r="A158" s="1" t="s">
        <v>1474</v>
      </c>
      <c r="B158" s="1" t="s">
        <v>1688</v>
      </c>
      <c r="C158" s="1" t="s">
        <v>96</v>
      </c>
    </row>
    <row r="159" spans="1:3">
      <c r="A159" s="1" t="s">
        <v>1495</v>
      </c>
      <c r="B159" s="1" t="s">
        <v>1489</v>
      </c>
      <c r="C159" s="1" t="s">
        <v>96</v>
      </c>
    </row>
    <row r="160" spans="1:3">
      <c r="A160" s="1" t="s">
        <v>1495</v>
      </c>
      <c r="B160" s="1" t="s">
        <v>1507</v>
      </c>
      <c r="C160" s="1" t="s">
        <v>96</v>
      </c>
    </row>
    <row r="161" spans="1:3">
      <c r="A161" s="1" t="s">
        <v>1495</v>
      </c>
      <c r="B161" s="1" t="s">
        <v>1510</v>
      </c>
      <c r="C161" s="1" t="s">
        <v>96</v>
      </c>
    </row>
    <row r="162" spans="1:3">
      <c r="A162" s="1" t="s">
        <v>1495</v>
      </c>
      <c r="B162" s="1" t="s">
        <v>1512</v>
      </c>
      <c r="C162" s="1" t="s">
        <v>96</v>
      </c>
    </row>
    <row r="163" spans="1:3">
      <c r="A163" s="1" t="s">
        <v>1515</v>
      </c>
      <c r="B163" s="1" t="s">
        <v>1521</v>
      </c>
      <c r="C163" s="1" t="s">
        <v>385</v>
      </c>
    </row>
    <row r="164" spans="1:3">
      <c r="A164" s="1" t="s">
        <v>1529</v>
      </c>
      <c r="B164" s="1" t="s">
        <v>1536</v>
      </c>
      <c r="C164" s="1" t="s">
        <v>280</v>
      </c>
    </row>
    <row r="165" spans="1:3">
      <c r="A165" s="1" t="s">
        <v>1529</v>
      </c>
      <c r="B165" s="1" t="s">
        <v>1544</v>
      </c>
      <c r="C165" s="1" t="s">
        <v>280</v>
      </c>
    </row>
    <row r="166" spans="1:3">
      <c r="A166" s="1" t="s">
        <v>1547</v>
      </c>
      <c r="B166" s="1" t="s">
        <v>1554</v>
      </c>
      <c r="C166" s="1" t="s">
        <v>280</v>
      </c>
    </row>
    <row r="167" spans="1:3">
      <c r="A167" s="1" t="s">
        <v>1547</v>
      </c>
      <c r="B167" s="1" t="s">
        <v>1562</v>
      </c>
      <c r="C167" s="1" t="s">
        <v>280</v>
      </c>
    </row>
    <row r="168" spans="1:3">
      <c r="A168" s="1" t="s">
        <v>1564</v>
      </c>
      <c r="B168" s="1" t="s">
        <v>1571</v>
      </c>
      <c r="C168" s="1" t="s">
        <v>2857</v>
      </c>
    </row>
    <row r="169" spans="1:3">
      <c r="A169" s="1" t="s">
        <v>1580</v>
      </c>
      <c r="B169" s="1" t="s">
        <v>1586</v>
      </c>
      <c r="C169" s="1" t="s">
        <v>96</v>
      </c>
    </row>
    <row r="170" spans="1:3">
      <c r="A170" s="1" t="s">
        <v>1580</v>
      </c>
      <c r="B170" s="1" t="s">
        <v>1593</v>
      </c>
      <c r="C170" s="1" t="s">
        <v>96</v>
      </c>
    </row>
    <row r="171" spans="1:3">
      <c r="A171" s="1" t="s">
        <v>1580</v>
      </c>
      <c r="B171" s="1" t="s">
        <v>1595</v>
      </c>
      <c r="C171" s="1" t="s">
        <v>96</v>
      </c>
    </row>
    <row r="172" spans="1:3">
      <c r="A172" s="1" t="s">
        <v>1580</v>
      </c>
      <c r="B172" s="1" t="s">
        <v>1597</v>
      </c>
      <c r="C172" s="1" t="s">
        <v>96</v>
      </c>
    </row>
    <row r="173" spans="1:3">
      <c r="A173" s="1" t="s">
        <v>1580</v>
      </c>
      <c r="B173" s="1" t="s">
        <v>1600</v>
      </c>
      <c r="C173" s="1" t="s">
        <v>96</v>
      </c>
    </row>
    <row r="174" spans="1:3">
      <c r="A174" s="1" t="s">
        <v>1602</v>
      </c>
      <c r="B174" s="1" t="s">
        <v>1608</v>
      </c>
      <c r="C174" s="1" t="s">
        <v>96</v>
      </c>
    </row>
    <row r="175" spans="1:3">
      <c r="A175" s="1" t="s">
        <v>1602</v>
      </c>
      <c r="B175" s="1" t="s">
        <v>1615</v>
      </c>
      <c r="C175" s="1" t="s">
        <v>96</v>
      </c>
    </row>
    <row r="176" spans="1:3">
      <c r="A176" s="1" t="s">
        <v>1602</v>
      </c>
      <c r="B176" s="1" t="s">
        <v>1618</v>
      </c>
      <c r="C176" s="1" t="s">
        <v>96</v>
      </c>
    </row>
    <row r="177" spans="1:3">
      <c r="A177" s="1" t="s">
        <v>1621</v>
      </c>
      <c r="B177" s="1" t="s">
        <v>1627</v>
      </c>
      <c r="C177" s="1" t="s">
        <v>52</v>
      </c>
    </row>
    <row r="178" spans="1:3">
      <c r="A178" s="1" t="s">
        <v>1621</v>
      </c>
      <c r="B178" s="1" t="s">
        <v>13938</v>
      </c>
      <c r="C178" s="1" t="s">
        <v>52</v>
      </c>
    </row>
    <row r="179" spans="1:3">
      <c r="A179" s="1" t="s">
        <v>1621</v>
      </c>
      <c r="B179" s="1" t="s">
        <v>4864</v>
      </c>
      <c r="C179" s="1" t="s">
        <v>52</v>
      </c>
    </row>
    <row r="180" spans="1:3">
      <c r="A180" s="1" t="s">
        <v>1637</v>
      </c>
      <c r="B180" s="1" t="s">
        <v>1644</v>
      </c>
      <c r="C180" s="1" t="s">
        <v>988</v>
      </c>
    </row>
    <row r="181" spans="1:3">
      <c r="A181" s="1" t="s">
        <v>1652</v>
      </c>
      <c r="B181" s="1" t="s">
        <v>1658</v>
      </c>
      <c r="C181" s="1" t="s">
        <v>476</v>
      </c>
    </row>
    <row r="182" spans="1:3">
      <c r="A182" s="1" t="s">
        <v>1652</v>
      </c>
      <c r="B182" s="1" t="s">
        <v>1666</v>
      </c>
      <c r="C182" s="1" t="s">
        <v>476</v>
      </c>
    </row>
    <row r="183" spans="1:3">
      <c r="A183" s="1" t="s">
        <v>1669</v>
      </c>
      <c r="B183" s="1" t="e">
        <v>#N/A</v>
      </c>
      <c r="C183" s="1" t="s">
        <v>401</v>
      </c>
    </row>
    <row r="184" spans="1:3">
      <c r="A184" s="1" t="s">
        <v>1674</v>
      </c>
      <c r="B184" s="1" t="s">
        <v>5403</v>
      </c>
      <c r="C184" s="1" t="s">
        <v>156</v>
      </c>
    </row>
    <row r="185" spans="1:3">
      <c r="A185" s="1" t="s">
        <v>1674</v>
      </c>
      <c r="B185" s="1" t="s">
        <v>1688</v>
      </c>
      <c r="C185" s="1" t="s">
        <v>156</v>
      </c>
    </row>
    <row r="186" spans="1:3">
      <c r="A186" s="1" t="s">
        <v>1691</v>
      </c>
      <c r="B186" s="1" t="s">
        <v>1698</v>
      </c>
      <c r="C186" s="1" t="s">
        <v>52</v>
      </c>
    </row>
    <row r="187" spans="1:3">
      <c r="A187" s="1" t="s">
        <v>1691</v>
      </c>
      <c r="B187" s="1" t="s">
        <v>1708</v>
      </c>
      <c r="C187" s="1" t="s">
        <v>52</v>
      </c>
    </row>
    <row r="188" spans="1:3">
      <c r="A188" s="1" t="s">
        <v>1711</v>
      </c>
      <c r="B188" s="1" t="e">
        <v>#N/A</v>
      </c>
      <c r="C188" s="1" t="s">
        <v>96</v>
      </c>
    </row>
    <row r="189" spans="1:3">
      <c r="A189" s="1" t="s">
        <v>1718</v>
      </c>
      <c r="B189" s="1" t="s">
        <v>1724</v>
      </c>
      <c r="C189" s="1" t="s">
        <v>460</v>
      </c>
    </row>
    <row r="190" spans="1:3">
      <c r="A190" s="1" t="s">
        <v>1718</v>
      </c>
      <c r="B190" s="1" t="s">
        <v>1731</v>
      </c>
      <c r="C190" s="1" t="s">
        <v>460</v>
      </c>
    </row>
    <row r="191" spans="1:3">
      <c r="A191" s="1" t="s">
        <v>1734</v>
      </c>
      <c r="B191" s="1" t="s">
        <v>139</v>
      </c>
      <c r="C191" s="1" t="s">
        <v>52</v>
      </c>
    </row>
    <row r="192" spans="1:3">
      <c r="A192" s="1" t="s">
        <v>1734</v>
      </c>
      <c r="B192" s="1" t="s">
        <v>1688</v>
      </c>
      <c r="C192" s="1" t="s">
        <v>52</v>
      </c>
    </row>
    <row r="193" spans="1:3">
      <c r="A193" s="1" t="s">
        <v>1734</v>
      </c>
      <c r="B193" s="1" t="s">
        <v>8834</v>
      </c>
      <c r="C193" s="1" t="s">
        <v>52</v>
      </c>
    </row>
    <row r="194" spans="1:3">
      <c r="A194" s="1" t="s">
        <v>1734</v>
      </c>
      <c r="B194" s="1" t="s">
        <v>134</v>
      </c>
      <c r="C194" s="1" t="s">
        <v>52</v>
      </c>
    </row>
    <row r="195" spans="1:3">
      <c r="A195" s="1" t="s">
        <v>1734</v>
      </c>
      <c r="B195" s="1" t="s">
        <v>207</v>
      </c>
      <c r="C195" s="1" t="s">
        <v>52</v>
      </c>
    </row>
    <row r="196" spans="1:3">
      <c r="A196" s="1" t="s">
        <v>1756</v>
      </c>
      <c r="B196" s="1" t="s">
        <v>1011</v>
      </c>
      <c r="C196" s="1" t="s">
        <v>460</v>
      </c>
    </row>
    <row r="197" spans="1:3">
      <c r="A197" s="1" t="s">
        <v>1756</v>
      </c>
      <c r="B197" s="1" t="s">
        <v>459</v>
      </c>
      <c r="C197" s="1" t="s">
        <v>460</v>
      </c>
    </row>
    <row r="198" spans="1:3">
      <c r="A198" s="1" t="s">
        <v>1756</v>
      </c>
      <c r="B198" s="1" t="s">
        <v>1772</v>
      </c>
      <c r="C198" s="1" t="s">
        <v>460</v>
      </c>
    </row>
    <row r="199" spans="1:3">
      <c r="A199" s="1" t="s">
        <v>1756</v>
      </c>
      <c r="B199" s="1" t="s">
        <v>1775</v>
      </c>
      <c r="C199" s="1" t="s">
        <v>460</v>
      </c>
    </row>
    <row r="200" spans="1:3">
      <c r="A200" s="1" t="s">
        <v>1756</v>
      </c>
      <c r="B200" s="1" t="s">
        <v>1779</v>
      </c>
      <c r="C200" s="1" t="s">
        <v>460</v>
      </c>
    </row>
    <row r="201" spans="1:3">
      <c r="A201" s="1" t="s">
        <v>1782</v>
      </c>
      <c r="B201" s="1" t="s">
        <v>4864</v>
      </c>
      <c r="C201" s="1" t="s">
        <v>460</v>
      </c>
    </row>
    <row r="202" spans="1:3">
      <c r="A202" s="1" t="s">
        <v>1782</v>
      </c>
      <c r="B202" s="1" t="s">
        <v>4864</v>
      </c>
      <c r="C202" s="1" t="s">
        <v>460</v>
      </c>
    </row>
    <row r="203" spans="1:3">
      <c r="A203" s="1" t="s">
        <v>1782</v>
      </c>
      <c r="B203" s="1" t="s">
        <v>1800</v>
      </c>
      <c r="C203" s="1" t="s">
        <v>460</v>
      </c>
    </row>
    <row r="204" spans="1:3">
      <c r="A204" s="1" t="s">
        <v>1782</v>
      </c>
      <c r="B204" s="1" t="s">
        <v>1803</v>
      </c>
      <c r="C204" s="1" t="s">
        <v>460</v>
      </c>
    </row>
    <row r="205" spans="1:3">
      <c r="A205" s="1" t="s">
        <v>1807</v>
      </c>
      <c r="B205" s="1" t="s">
        <v>1813</v>
      </c>
      <c r="C205" s="1" t="s">
        <v>385</v>
      </c>
    </row>
    <row r="206" spans="1:3">
      <c r="A206" s="1" t="s">
        <v>1807</v>
      </c>
      <c r="B206" s="1" t="s">
        <v>4864</v>
      </c>
      <c r="C206" s="1" t="s">
        <v>385</v>
      </c>
    </row>
    <row r="207" spans="1:3">
      <c r="A207" s="1" t="s">
        <v>1823</v>
      </c>
      <c r="B207" s="1" t="s">
        <v>1829</v>
      </c>
      <c r="C207" s="1" t="s">
        <v>52</v>
      </c>
    </row>
    <row r="208" spans="1:3">
      <c r="A208" s="1" t="s">
        <v>1823</v>
      </c>
      <c r="B208" s="1" t="s">
        <v>1835</v>
      </c>
      <c r="C208" s="1" t="s">
        <v>52</v>
      </c>
    </row>
    <row r="209" spans="1:3">
      <c r="A209" s="1" t="s">
        <v>1837</v>
      </c>
      <c r="B209" s="1" t="s">
        <v>1843</v>
      </c>
      <c r="C209" s="1" t="s">
        <v>96</v>
      </c>
    </row>
    <row r="210" spans="1:3">
      <c r="A210" s="1" t="s">
        <v>1837</v>
      </c>
      <c r="B210" s="1" t="s">
        <v>139</v>
      </c>
      <c r="C210" s="1" t="s">
        <v>96</v>
      </c>
    </row>
    <row r="211" spans="1:3">
      <c r="A211" s="1" t="s">
        <v>1837</v>
      </c>
      <c r="B211" s="1" t="s">
        <v>4864</v>
      </c>
      <c r="C211" s="1" t="s">
        <v>96</v>
      </c>
    </row>
    <row r="212" spans="1:3">
      <c r="A212" s="1" t="s">
        <v>1853</v>
      </c>
      <c r="B212" s="1" t="s">
        <v>1859</v>
      </c>
      <c r="C212" s="1" t="s">
        <v>96</v>
      </c>
    </row>
    <row r="213" spans="1:3">
      <c r="A213" s="1" t="s">
        <v>1865</v>
      </c>
      <c r="B213" s="1" t="s">
        <v>511</v>
      </c>
      <c r="C213" s="1" t="s">
        <v>385</v>
      </c>
    </row>
    <row r="214" spans="1:3">
      <c r="A214" s="1" t="s">
        <v>1865</v>
      </c>
      <c r="B214" s="1" t="s">
        <v>207</v>
      </c>
      <c r="C214" s="1" t="s">
        <v>385</v>
      </c>
    </row>
    <row r="215" spans="1:3">
      <c r="A215" s="1" t="s">
        <v>1865</v>
      </c>
      <c r="B215" s="1" t="s">
        <v>139</v>
      </c>
      <c r="C215" s="1" t="s">
        <v>385</v>
      </c>
    </row>
    <row r="216" spans="1:3">
      <c r="A216" s="1" t="s">
        <v>1879</v>
      </c>
      <c r="B216" s="1" t="s">
        <v>1885</v>
      </c>
      <c r="C216" s="1" t="s">
        <v>96</v>
      </c>
    </row>
    <row r="217" spans="1:3">
      <c r="A217" s="1" t="s">
        <v>1879</v>
      </c>
      <c r="B217" s="1" t="s">
        <v>1893</v>
      </c>
      <c r="C217" s="1" t="s">
        <v>96</v>
      </c>
    </row>
    <row r="218" spans="1:3">
      <c r="A218" s="1" t="s">
        <v>1896</v>
      </c>
      <c r="B218" s="1" t="s">
        <v>1902</v>
      </c>
      <c r="C218" s="1" t="s">
        <v>96</v>
      </c>
    </row>
    <row r="219" spans="1:3">
      <c r="A219" s="1" t="s">
        <v>1906</v>
      </c>
      <c r="B219" s="1" t="s">
        <v>4864</v>
      </c>
      <c r="C219" s="1" t="s">
        <v>401</v>
      </c>
    </row>
    <row r="220" spans="1:3">
      <c r="A220" s="1" t="s">
        <v>1920</v>
      </c>
      <c r="B220" s="1" t="e">
        <v>#N/A</v>
      </c>
      <c r="C220" s="1" t="s">
        <v>460</v>
      </c>
    </row>
    <row r="221" spans="1:3">
      <c r="A221" s="1" t="s">
        <v>1929</v>
      </c>
      <c r="B221" s="1" t="s">
        <v>12157</v>
      </c>
      <c r="C221" s="1" t="s">
        <v>96</v>
      </c>
    </row>
    <row r="222" spans="1:3">
      <c r="A222" s="1" t="s">
        <v>1941</v>
      </c>
      <c r="B222" s="1" t="s">
        <v>1947</v>
      </c>
      <c r="C222" s="1" t="s">
        <v>96</v>
      </c>
    </row>
    <row r="223" spans="1:3">
      <c r="A223" s="1" t="s">
        <v>1956</v>
      </c>
      <c r="B223" s="1" t="s">
        <v>139</v>
      </c>
      <c r="C223" s="1" t="s">
        <v>1019</v>
      </c>
    </row>
    <row r="224" spans="1:3">
      <c r="A224" s="1" t="s">
        <v>1956</v>
      </c>
      <c r="B224" s="1" t="s">
        <v>207</v>
      </c>
      <c r="C224" s="1" t="s">
        <v>1019</v>
      </c>
    </row>
    <row r="225" spans="1:3">
      <c r="A225" s="1" t="s">
        <v>1971</v>
      </c>
      <c r="B225" s="1" t="s">
        <v>1972</v>
      </c>
      <c r="C225" s="1" t="s">
        <v>5136</v>
      </c>
    </row>
    <row r="226" spans="1:3">
      <c r="A226" s="1" t="s">
        <v>1983</v>
      </c>
      <c r="B226" s="1" t="s">
        <v>4864</v>
      </c>
      <c r="C226" s="1" t="s">
        <v>156</v>
      </c>
    </row>
    <row r="227" spans="1:3">
      <c r="A227" s="1" t="s">
        <v>1996</v>
      </c>
      <c r="B227" s="1" t="s">
        <v>2002</v>
      </c>
      <c r="C227" s="1" t="s">
        <v>52</v>
      </c>
    </row>
    <row r="228" spans="1:3">
      <c r="A228" s="1" t="s">
        <v>2008</v>
      </c>
      <c r="B228" s="1" t="s">
        <v>139</v>
      </c>
      <c r="C228" s="1" t="s">
        <v>115</v>
      </c>
    </row>
    <row r="229" spans="1:3">
      <c r="A229" s="1" t="s">
        <v>2008</v>
      </c>
      <c r="B229" s="1" t="s">
        <v>2020</v>
      </c>
      <c r="C229" s="1" t="s">
        <v>115</v>
      </c>
    </row>
    <row r="230" spans="1:3">
      <c r="A230" s="1" t="s">
        <v>2008</v>
      </c>
      <c r="B230" s="1" t="s">
        <v>4928</v>
      </c>
      <c r="C230" s="1" t="s">
        <v>115</v>
      </c>
    </row>
    <row r="231" spans="1:3">
      <c r="A231" s="1" t="s">
        <v>2026</v>
      </c>
      <c r="B231" s="1" t="s">
        <v>4864</v>
      </c>
      <c r="C231" s="1" t="s">
        <v>115</v>
      </c>
    </row>
    <row r="232" spans="1:3">
      <c r="A232" s="1" t="s">
        <v>2039</v>
      </c>
      <c r="B232" s="1" t="s">
        <v>2045</v>
      </c>
      <c r="C232" s="1" t="s">
        <v>115</v>
      </c>
    </row>
    <row r="233" spans="1:3">
      <c r="A233" s="1" t="s">
        <v>2039</v>
      </c>
      <c r="B233" s="1" t="s">
        <v>139</v>
      </c>
      <c r="C233" s="1" t="s">
        <v>115</v>
      </c>
    </row>
    <row r="234" spans="1:3">
      <c r="A234" s="1" t="s">
        <v>2039</v>
      </c>
      <c r="B234" s="1" t="s">
        <v>2054</v>
      </c>
      <c r="C234" s="1" t="s">
        <v>115</v>
      </c>
    </row>
    <row r="235" spans="1:3">
      <c r="A235" s="1" t="s">
        <v>2057</v>
      </c>
      <c r="B235" s="1" t="s">
        <v>2064</v>
      </c>
      <c r="C235" s="1" t="s">
        <v>164</v>
      </c>
    </row>
    <row r="236" spans="1:3">
      <c r="A236" s="1" t="s">
        <v>2057</v>
      </c>
      <c r="B236" s="1" t="s">
        <v>4864</v>
      </c>
      <c r="C236" s="1" t="s">
        <v>164</v>
      </c>
    </row>
    <row r="237" spans="1:3">
      <c r="A237" s="1" t="s">
        <v>2076</v>
      </c>
      <c r="B237" s="1" t="s">
        <v>2083</v>
      </c>
      <c r="C237" s="1" t="s">
        <v>164</v>
      </c>
    </row>
    <row r="238" spans="1:3">
      <c r="A238" s="1" t="s">
        <v>2076</v>
      </c>
      <c r="B238" s="1" t="s">
        <v>12157</v>
      </c>
      <c r="C238" s="1" t="s">
        <v>164</v>
      </c>
    </row>
    <row r="239" spans="1:3">
      <c r="A239" s="1" t="s">
        <v>2094</v>
      </c>
      <c r="B239" s="1" t="s">
        <v>640</v>
      </c>
      <c r="C239" s="1" t="s">
        <v>164</v>
      </c>
    </row>
    <row r="240" spans="1:3">
      <c r="A240" s="1" t="s">
        <v>2094</v>
      </c>
      <c r="B240" s="1" t="s">
        <v>2107</v>
      </c>
      <c r="C240" s="1" t="s">
        <v>164</v>
      </c>
    </row>
    <row r="241" spans="1:3">
      <c r="A241" s="1" t="s">
        <v>2110</v>
      </c>
      <c r="B241" s="1" t="s">
        <v>12157</v>
      </c>
      <c r="C241" s="1" t="s">
        <v>164</v>
      </c>
    </row>
    <row r="242" spans="1:3">
      <c r="A242" s="1" t="s">
        <v>2122</v>
      </c>
      <c r="B242" s="1" t="s">
        <v>139</v>
      </c>
      <c r="C242" s="1" t="s">
        <v>164</v>
      </c>
    </row>
    <row r="243" spans="1:3">
      <c r="A243" s="1" t="s">
        <v>2122</v>
      </c>
      <c r="B243" s="1" t="s">
        <v>4864</v>
      </c>
      <c r="C243" s="1" t="s">
        <v>164</v>
      </c>
    </row>
    <row r="244" spans="1:3">
      <c r="A244" s="1" t="s">
        <v>2136</v>
      </c>
      <c r="B244" s="1" t="s">
        <v>12157</v>
      </c>
      <c r="C244" s="1" t="s">
        <v>164</v>
      </c>
    </row>
    <row r="245" spans="1:3">
      <c r="A245" s="1" t="s">
        <v>2152</v>
      </c>
      <c r="B245" s="1" t="s">
        <v>2158</v>
      </c>
      <c r="C245" s="1" t="s">
        <v>115</v>
      </c>
    </row>
    <row r="246" spans="1:3">
      <c r="A246" s="1" t="s">
        <v>2152</v>
      </c>
      <c r="B246" s="1" t="s">
        <v>2250</v>
      </c>
      <c r="C246" s="1" t="s">
        <v>115</v>
      </c>
    </row>
    <row r="247" spans="1:3">
      <c r="A247" s="1" t="s">
        <v>2152</v>
      </c>
      <c r="B247" s="1" t="s">
        <v>2167</v>
      </c>
      <c r="C247" s="1" t="s">
        <v>115</v>
      </c>
    </row>
    <row r="248" spans="1:3">
      <c r="A248" s="1" t="s">
        <v>2170</v>
      </c>
      <c r="B248" s="1" t="s">
        <v>2177</v>
      </c>
      <c r="C248" s="1" t="s">
        <v>96</v>
      </c>
    </row>
    <row r="249" spans="1:3">
      <c r="A249" s="1" t="s">
        <v>2170</v>
      </c>
      <c r="B249" s="1" t="s">
        <v>2184</v>
      </c>
      <c r="C249" s="1" t="s">
        <v>96</v>
      </c>
    </row>
    <row r="250" spans="1:3">
      <c r="A250" s="1" t="s">
        <v>2187</v>
      </c>
      <c r="B250" s="1" t="s">
        <v>2194</v>
      </c>
      <c r="C250" s="1" t="s">
        <v>138</v>
      </c>
    </row>
    <row r="251" spans="1:3">
      <c r="A251" s="1" t="s">
        <v>2202</v>
      </c>
      <c r="B251" s="1" t="s">
        <v>2194</v>
      </c>
      <c r="C251" s="1" t="s">
        <v>138</v>
      </c>
    </row>
    <row r="252" spans="1:3">
      <c r="A252" s="1" t="s">
        <v>2216</v>
      </c>
      <c r="B252" s="1" t="s">
        <v>2223</v>
      </c>
      <c r="C252" s="1" t="s">
        <v>138</v>
      </c>
    </row>
    <row r="253" spans="1:3">
      <c r="A253" s="1" t="s">
        <v>2216</v>
      </c>
      <c r="B253" s="1" t="s">
        <v>2229</v>
      </c>
      <c r="C253" s="1" t="s">
        <v>138</v>
      </c>
    </row>
    <row r="254" spans="1:3">
      <c r="A254" s="1" t="s">
        <v>2216</v>
      </c>
      <c r="B254" s="1" t="s">
        <v>2232</v>
      </c>
      <c r="C254" s="1" t="s">
        <v>138</v>
      </c>
    </row>
    <row r="255" spans="1:3">
      <c r="A255" s="1" t="s">
        <v>2233</v>
      </c>
      <c r="B255" s="1" t="s">
        <v>270</v>
      </c>
      <c r="C255" s="1" t="s">
        <v>401</v>
      </c>
    </row>
    <row r="256" spans="1:3">
      <c r="A256" s="1" t="s">
        <v>2233</v>
      </c>
      <c r="B256" s="1" t="s">
        <v>2247</v>
      </c>
      <c r="C256" s="1" t="s">
        <v>401</v>
      </c>
    </row>
    <row r="257" spans="1:3">
      <c r="A257" s="1" t="s">
        <v>2251</v>
      </c>
      <c r="B257" s="1" t="s">
        <v>2064</v>
      </c>
      <c r="C257" s="1" t="s">
        <v>1269</v>
      </c>
    </row>
    <row r="258" spans="1:3">
      <c r="A258" s="1" t="s">
        <v>2251</v>
      </c>
      <c r="B258" s="1" t="s">
        <v>4864</v>
      </c>
      <c r="C258" s="1" t="s">
        <v>1269</v>
      </c>
    </row>
    <row r="259" spans="1:3">
      <c r="A259" s="1" t="s">
        <v>2266</v>
      </c>
      <c r="B259" s="1" t="s">
        <v>2273</v>
      </c>
      <c r="C259" s="1" t="s">
        <v>96</v>
      </c>
    </row>
    <row r="260" spans="1:3">
      <c r="A260" s="1" t="s">
        <v>2266</v>
      </c>
      <c r="B260" s="1" t="s">
        <v>2279</v>
      </c>
      <c r="C260" s="1" t="s">
        <v>96</v>
      </c>
    </row>
    <row r="261" spans="1:3">
      <c r="A261" s="1" t="s">
        <v>2266</v>
      </c>
      <c r="B261" s="1" t="s">
        <v>2281</v>
      </c>
      <c r="C261" s="1" t="s">
        <v>96</v>
      </c>
    </row>
    <row r="262" spans="1:3">
      <c r="A262" s="1" t="s">
        <v>2283</v>
      </c>
      <c r="B262" s="1" t="s">
        <v>2291</v>
      </c>
      <c r="C262" s="1" t="s">
        <v>52</v>
      </c>
    </row>
    <row r="263" spans="1:3">
      <c r="A263" s="1" t="s">
        <v>2283</v>
      </c>
      <c r="B263" s="1" t="s">
        <v>2299</v>
      </c>
      <c r="C263" s="1" t="s">
        <v>52</v>
      </c>
    </row>
    <row r="264" spans="1:3">
      <c r="A264" s="1" t="s">
        <v>2283</v>
      </c>
      <c r="B264" s="1" t="s">
        <v>1668</v>
      </c>
      <c r="C264" s="1" t="s">
        <v>52</v>
      </c>
    </row>
    <row r="265" spans="1:3">
      <c r="A265" s="1" t="s">
        <v>2302</v>
      </c>
      <c r="B265" s="1" t="s">
        <v>2308</v>
      </c>
      <c r="C265" s="1" t="s">
        <v>52</v>
      </c>
    </row>
    <row r="266" spans="1:3">
      <c r="A266" s="1" t="s">
        <v>2316</v>
      </c>
      <c r="B266" s="1" t="s">
        <v>4864</v>
      </c>
      <c r="C266" s="1" t="s">
        <v>52</v>
      </c>
    </row>
    <row r="267" spans="1:3">
      <c r="A267" s="1" t="s">
        <v>2316</v>
      </c>
      <c r="B267" s="1" t="s">
        <v>139</v>
      </c>
      <c r="C267" s="1" t="s">
        <v>52</v>
      </c>
    </row>
    <row r="268" spans="1:3">
      <c r="A268" s="1" t="s">
        <v>2329</v>
      </c>
      <c r="B268" s="1" t="s">
        <v>207</v>
      </c>
      <c r="C268" s="1" t="s">
        <v>385</v>
      </c>
    </row>
    <row r="269" spans="1:3">
      <c r="A269" s="1" t="s">
        <v>2329</v>
      </c>
      <c r="B269" s="1" t="s">
        <v>2344</v>
      </c>
      <c r="C269" s="1" t="s">
        <v>385</v>
      </c>
    </row>
    <row r="270" spans="1:3">
      <c r="A270" s="1" t="s">
        <v>2329</v>
      </c>
      <c r="B270" s="1" t="s">
        <v>2346</v>
      </c>
      <c r="C270" s="1" t="s">
        <v>385</v>
      </c>
    </row>
    <row r="271" spans="1:3">
      <c r="A271" s="1" t="s">
        <v>2348</v>
      </c>
      <c r="B271" s="1" t="s">
        <v>139</v>
      </c>
      <c r="C271" s="1" t="s">
        <v>460</v>
      </c>
    </row>
    <row r="272" spans="1:3">
      <c r="A272" s="1" t="s">
        <v>2348</v>
      </c>
      <c r="B272" s="1" t="s">
        <v>207</v>
      </c>
      <c r="C272" s="1" t="s">
        <v>460</v>
      </c>
    </row>
    <row r="273" spans="1:3">
      <c r="A273" s="1" t="s">
        <v>2348</v>
      </c>
      <c r="B273" s="1" t="s">
        <v>2363</v>
      </c>
      <c r="C273" s="1" t="s">
        <v>460</v>
      </c>
    </row>
    <row r="274" spans="1:3">
      <c r="A274" s="1" t="s">
        <v>2348</v>
      </c>
      <c r="B274" s="1" t="s">
        <v>1597</v>
      </c>
      <c r="C274" s="1" t="s">
        <v>460</v>
      </c>
    </row>
    <row r="275" spans="1:3">
      <c r="A275" s="1" t="s">
        <v>2366</v>
      </c>
      <c r="B275" s="1" t="s">
        <v>996</v>
      </c>
      <c r="C275" s="1" t="s">
        <v>52</v>
      </c>
    </row>
    <row r="276" spans="1:3">
      <c r="A276" s="1" t="s">
        <v>2377</v>
      </c>
      <c r="B276" s="1" t="s">
        <v>2383</v>
      </c>
      <c r="C276" s="1" t="s">
        <v>156</v>
      </c>
    </row>
    <row r="277" spans="1:3">
      <c r="A277" s="1" t="s">
        <v>2391</v>
      </c>
      <c r="B277" s="1" t="s">
        <v>1267</v>
      </c>
      <c r="C277" s="1" t="s">
        <v>385</v>
      </c>
    </row>
    <row r="278" spans="1:3">
      <c r="A278" s="1" t="s">
        <v>2391</v>
      </c>
      <c r="B278" s="1" t="s">
        <v>8318</v>
      </c>
      <c r="C278" s="1" t="s">
        <v>385</v>
      </c>
    </row>
    <row r="279" spans="1:3">
      <c r="A279" s="1" t="s">
        <v>2408</v>
      </c>
      <c r="B279" s="1" t="s">
        <v>2414</v>
      </c>
      <c r="C279" s="1" t="s">
        <v>96</v>
      </c>
    </row>
    <row r="280" spans="1:3">
      <c r="A280" s="1" t="s">
        <v>2420</v>
      </c>
      <c r="B280" s="1" t="s">
        <v>2215</v>
      </c>
      <c r="C280" s="1" t="s">
        <v>96</v>
      </c>
    </row>
    <row r="281" spans="1:3">
      <c r="A281" s="1" t="s">
        <v>2432</v>
      </c>
      <c r="B281" s="1" t="s">
        <v>2439</v>
      </c>
      <c r="C281" s="1" t="s">
        <v>401</v>
      </c>
    </row>
    <row r="282" spans="1:3">
      <c r="A282" s="1" t="s">
        <v>2432</v>
      </c>
      <c r="B282" s="1" t="s">
        <v>914</v>
      </c>
      <c r="C282" s="1" t="s">
        <v>401</v>
      </c>
    </row>
    <row r="283" spans="1:3">
      <c r="A283" s="1" t="s">
        <v>2446</v>
      </c>
      <c r="B283" s="1" t="s">
        <v>2452</v>
      </c>
      <c r="C283" s="1" t="s">
        <v>385</v>
      </c>
    </row>
    <row r="284" spans="1:3">
      <c r="A284" s="1" t="s">
        <v>2446</v>
      </c>
      <c r="B284" s="1" t="s">
        <v>2460</v>
      </c>
      <c r="C284" s="1" t="s">
        <v>385</v>
      </c>
    </row>
    <row r="285" spans="1:3">
      <c r="A285" s="1" t="s">
        <v>2446</v>
      </c>
      <c r="B285" s="1" t="s">
        <v>8787</v>
      </c>
      <c r="C285" s="1" t="s">
        <v>385</v>
      </c>
    </row>
    <row r="286" spans="1:3">
      <c r="A286" s="1" t="s">
        <v>2446</v>
      </c>
      <c r="B286" s="1" t="s">
        <v>2466</v>
      </c>
      <c r="C286" s="1" t="s">
        <v>385</v>
      </c>
    </row>
    <row r="287" spans="1:3">
      <c r="A287" s="1" t="s">
        <v>2469</v>
      </c>
      <c r="B287" s="1" t="s">
        <v>1393</v>
      </c>
      <c r="C287" s="1" t="s">
        <v>385</v>
      </c>
    </row>
    <row r="288" spans="1:3">
      <c r="A288" s="1" t="s">
        <v>2482</v>
      </c>
      <c r="B288" s="1" t="s">
        <v>2489</v>
      </c>
      <c r="C288" s="1" t="s">
        <v>385</v>
      </c>
    </row>
    <row r="289" spans="1:3">
      <c r="A289" s="1" t="s">
        <v>2497</v>
      </c>
      <c r="B289" s="1" t="s">
        <v>2503</v>
      </c>
      <c r="C289" s="1" t="s">
        <v>280</v>
      </c>
    </row>
    <row r="290" spans="1:3">
      <c r="A290" s="1" t="s">
        <v>2497</v>
      </c>
      <c r="B290" s="1" t="s">
        <v>4864</v>
      </c>
      <c r="C290" s="1" t="s">
        <v>280</v>
      </c>
    </row>
    <row r="291" spans="1:3">
      <c r="A291" s="1" t="s">
        <v>2497</v>
      </c>
      <c r="B291" s="1" t="s">
        <v>1688</v>
      </c>
      <c r="C291" s="1" t="s">
        <v>280</v>
      </c>
    </row>
    <row r="292" spans="1:3">
      <c r="A292" s="1" t="s">
        <v>2517</v>
      </c>
      <c r="B292" s="1" t="s">
        <v>2523</v>
      </c>
      <c r="C292" s="1" t="s">
        <v>1269</v>
      </c>
    </row>
    <row r="293" spans="1:3">
      <c r="A293" s="1" t="s">
        <v>2517</v>
      </c>
      <c r="B293" s="1" t="s">
        <v>1267</v>
      </c>
      <c r="C293" s="1" t="s">
        <v>1269</v>
      </c>
    </row>
    <row r="294" spans="1:3">
      <c r="A294" s="1" t="s">
        <v>2517</v>
      </c>
      <c r="B294" s="1" t="s">
        <v>2530</v>
      </c>
      <c r="C294" s="1" t="s">
        <v>1269</v>
      </c>
    </row>
    <row r="295" spans="1:3">
      <c r="A295" s="1" t="s">
        <v>2535</v>
      </c>
      <c r="B295" s="1" t="s">
        <v>2541</v>
      </c>
      <c r="C295" s="1" t="s">
        <v>96</v>
      </c>
    </row>
    <row r="296" spans="1:3">
      <c r="A296" s="1" t="s">
        <v>2550</v>
      </c>
      <c r="B296" s="1" t="s">
        <v>2556</v>
      </c>
      <c r="C296" s="1" t="s">
        <v>96</v>
      </c>
    </row>
    <row r="297" spans="1:3">
      <c r="A297" s="1" t="s">
        <v>2564</v>
      </c>
      <c r="B297" s="1" t="s">
        <v>2570</v>
      </c>
      <c r="C297" s="1" t="s">
        <v>96</v>
      </c>
    </row>
    <row r="298" spans="1:3">
      <c r="A298" s="1" t="s">
        <v>2564</v>
      </c>
      <c r="B298" s="1" t="s">
        <v>2578</v>
      </c>
      <c r="C298" s="1" t="s">
        <v>96</v>
      </c>
    </row>
    <row r="299" spans="1:3">
      <c r="A299" s="1" t="s">
        <v>2564</v>
      </c>
      <c r="B299" s="1" t="s">
        <v>2580</v>
      </c>
      <c r="C299" s="1" t="s">
        <v>96</v>
      </c>
    </row>
    <row r="300" spans="1:3">
      <c r="A300" s="1" t="s">
        <v>2564</v>
      </c>
      <c r="B300" s="1" t="s">
        <v>2582</v>
      </c>
      <c r="C300" s="1" t="s">
        <v>96</v>
      </c>
    </row>
    <row r="301" spans="1:3">
      <c r="A301" s="1" t="s">
        <v>2585</v>
      </c>
      <c r="B301" s="1" t="s">
        <v>2592</v>
      </c>
      <c r="C301" s="1" t="s">
        <v>96</v>
      </c>
    </row>
    <row r="302" spans="1:3">
      <c r="A302" s="1" t="s">
        <v>2585</v>
      </c>
      <c r="B302" s="1" t="s">
        <v>2599</v>
      </c>
      <c r="C302" s="1" t="s">
        <v>96</v>
      </c>
    </row>
    <row r="303" spans="1:3">
      <c r="A303" s="1" t="s">
        <v>2585</v>
      </c>
      <c r="B303" s="1" t="s">
        <v>1746</v>
      </c>
      <c r="C303" s="1" t="s">
        <v>96</v>
      </c>
    </row>
    <row r="304" spans="1:3">
      <c r="A304" s="1" t="s">
        <v>2604</v>
      </c>
      <c r="B304" s="1" t="s">
        <v>2605</v>
      </c>
      <c r="C304" s="1" t="s">
        <v>3238</v>
      </c>
    </row>
    <row r="305" spans="1:3">
      <c r="A305" s="1" t="s">
        <v>2615</v>
      </c>
      <c r="B305" s="1" t="s">
        <v>4864</v>
      </c>
      <c r="C305" s="1" t="s">
        <v>96</v>
      </c>
    </row>
    <row r="306" spans="1:3">
      <c r="A306" s="1" t="s">
        <v>2628</v>
      </c>
      <c r="B306" s="1" t="s">
        <v>2635</v>
      </c>
      <c r="C306" s="1" t="s">
        <v>96</v>
      </c>
    </row>
    <row r="307" spans="1:3">
      <c r="A307" s="1" t="s">
        <v>2628</v>
      </c>
      <c r="B307" s="1" t="s">
        <v>2643</v>
      </c>
      <c r="C307" s="1" t="s">
        <v>96</v>
      </c>
    </row>
    <row r="308" spans="1:3">
      <c r="A308" s="1" t="s">
        <v>2628</v>
      </c>
      <c r="B308" s="1" t="s">
        <v>2646</v>
      </c>
      <c r="C308" s="1" t="s">
        <v>96</v>
      </c>
    </row>
    <row r="309" spans="1:3">
      <c r="A309" s="1" t="s">
        <v>2648</v>
      </c>
      <c r="B309" s="1" t="s">
        <v>1772</v>
      </c>
      <c r="C309" s="1" t="s">
        <v>96</v>
      </c>
    </row>
    <row r="310" spans="1:3">
      <c r="A310" s="1" t="s">
        <v>2648</v>
      </c>
      <c r="B310" s="1" t="s">
        <v>2659</v>
      </c>
      <c r="C310" s="1" t="s">
        <v>96</v>
      </c>
    </row>
    <row r="311" spans="1:3">
      <c r="A311" s="1" t="s">
        <v>2661</v>
      </c>
      <c r="B311" s="1" t="s">
        <v>2668</v>
      </c>
      <c r="C311" s="1" t="s">
        <v>96</v>
      </c>
    </row>
    <row r="312" spans="1:3">
      <c r="A312" s="1" t="s">
        <v>2661</v>
      </c>
      <c r="B312" s="1" t="s">
        <v>2676</v>
      </c>
      <c r="C312" s="1" t="s">
        <v>96</v>
      </c>
    </row>
    <row r="313" spans="1:3">
      <c r="A313" s="1" t="s">
        <v>2679</v>
      </c>
      <c r="B313" s="1" t="s">
        <v>2686</v>
      </c>
      <c r="C313" s="1" t="s">
        <v>5658</v>
      </c>
    </row>
    <row r="314" spans="1:3">
      <c r="A314" s="1" t="s">
        <v>2679</v>
      </c>
      <c r="B314" s="1" t="s">
        <v>2693</v>
      </c>
      <c r="C314" s="1" t="s">
        <v>5658</v>
      </c>
    </row>
    <row r="315" spans="1:3">
      <c r="A315" s="1" t="s">
        <v>2695</v>
      </c>
      <c r="B315" s="1" t="s">
        <v>2701</v>
      </c>
      <c r="C315" s="1" t="s">
        <v>115</v>
      </c>
    </row>
    <row r="316" spans="1:3">
      <c r="A316" s="1" t="s">
        <v>2695</v>
      </c>
      <c r="B316" s="1" t="s">
        <v>2709</v>
      </c>
      <c r="C316" s="1" t="s">
        <v>115</v>
      </c>
    </row>
    <row r="317" spans="1:3">
      <c r="A317" s="1" t="s">
        <v>2712</v>
      </c>
      <c r="B317" s="1" t="s">
        <v>2718</v>
      </c>
      <c r="C317" s="1" t="s">
        <v>115</v>
      </c>
    </row>
    <row r="318" spans="1:3">
      <c r="A318" s="1" t="s">
        <v>2712</v>
      </c>
      <c r="B318" s="1" t="s">
        <v>2726</v>
      </c>
      <c r="C318" s="1" t="s">
        <v>115</v>
      </c>
    </row>
    <row r="319" spans="1:3">
      <c r="A319" s="1" t="s">
        <v>2712</v>
      </c>
      <c r="B319" s="1" t="s">
        <v>966</v>
      </c>
      <c r="C319" s="1" t="s">
        <v>115</v>
      </c>
    </row>
    <row r="320" spans="1:3">
      <c r="A320" s="1" t="s">
        <v>2731</v>
      </c>
      <c r="B320" s="1" t="s">
        <v>2738</v>
      </c>
      <c r="C320" s="1" t="s">
        <v>401</v>
      </c>
    </row>
    <row r="321" spans="1:3">
      <c r="A321" s="1" t="s">
        <v>2731</v>
      </c>
      <c r="B321" s="1" t="s">
        <v>2743</v>
      </c>
      <c r="C321" s="1" t="s">
        <v>401</v>
      </c>
    </row>
    <row r="322" spans="1:3">
      <c r="A322" s="1" t="s">
        <v>2746</v>
      </c>
      <c r="B322" s="1" t="s">
        <v>270</v>
      </c>
      <c r="C322" s="1" t="s">
        <v>164</v>
      </c>
    </row>
    <row r="323" spans="1:3">
      <c r="A323" s="1" t="s">
        <v>2746</v>
      </c>
      <c r="B323" s="1" t="s">
        <v>1177</v>
      </c>
      <c r="C323" s="1" t="s">
        <v>164</v>
      </c>
    </row>
    <row r="324" spans="1:3">
      <c r="A324" s="1" t="s">
        <v>2746</v>
      </c>
      <c r="B324" s="1" t="s">
        <v>2762</v>
      </c>
      <c r="C324" s="1" t="s">
        <v>164</v>
      </c>
    </row>
    <row r="325" spans="1:3">
      <c r="A325" s="1" t="s">
        <v>2765</v>
      </c>
      <c r="B325" s="1" t="s">
        <v>2772</v>
      </c>
      <c r="C325" s="1" t="s">
        <v>164</v>
      </c>
    </row>
    <row r="326" spans="1:3">
      <c r="A326" s="1" t="s">
        <v>2780</v>
      </c>
      <c r="B326" s="1" t="s">
        <v>914</v>
      </c>
      <c r="C326" s="1" t="s">
        <v>164</v>
      </c>
    </row>
    <row r="327" spans="1:3">
      <c r="A327" s="1" t="s">
        <v>2790</v>
      </c>
      <c r="B327" s="1" t="s">
        <v>786</v>
      </c>
      <c r="C327" s="1" t="s">
        <v>164</v>
      </c>
    </row>
    <row r="328" spans="1:3">
      <c r="A328" s="1" t="s">
        <v>2790</v>
      </c>
      <c r="B328" s="1" t="s">
        <v>2803</v>
      </c>
      <c r="C328" s="1" t="s">
        <v>164</v>
      </c>
    </row>
    <row r="329" spans="1:3">
      <c r="A329" s="1" t="s">
        <v>2790</v>
      </c>
      <c r="B329" s="1" t="s">
        <v>270</v>
      </c>
      <c r="C329" s="1" t="s">
        <v>164</v>
      </c>
    </row>
    <row r="330" spans="1:3">
      <c r="A330" s="1" t="s">
        <v>2808</v>
      </c>
      <c r="B330" s="1" t="s">
        <v>139</v>
      </c>
      <c r="C330" s="1" t="s">
        <v>401</v>
      </c>
    </row>
    <row r="331" spans="1:3">
      <c r="A331" s="1" t="s">
        <v>2808</v>
      </c>
      <c r="B331" s="1" t="s">
        <v>207</v>
      </c>
      <c r="C331" s="1" t="s">
        <v>401</v>
      </c>
    </row>
    <row r="332" spans="1:3">
      <c r="A332" s="1" t="s">
        <v>2824</v>
      </c>
      <c r="B332" s="1" t="s">
        <v>4928</v>
      </c>
      <c r="C332" s="1" t="s">
        <v>115</v>
      </c>
    </row>
    <row r="333" spans="1:3">
      <c r="A333" s="1" t="s">
        <v>2824</v>
      </c>
      <c r="B333" s="1" t="s">
        <v>1796</v>
      </c>
      <c r="C333" s="1" t="s">
        <v>115</v>
      </c>
    </row>
    <row r="334" spans="1:3">
      <c r="A334" s="1" t="s">
        <v>2824</v>
      </c>
      <c r="B334" s="1" t="s">
        <v>2837</v>
      </c>
      <c r="C334" s="1" t="s">
        <v>115</v>
      </c>
    </row>
    <row r="335" spans="1:3">
      <c r="A335" s="1" t="s">
        <v>2839</v>
      </c>
      <c r="B335" s="1" t="e">
        <v>#N/A</v>
      </c>
      <c r="C335" s="1" t="s">
        <v>156</v>
      </c>
    </row>
    <row r="336" spans="1:3">
      <c r="A336" s="1" t="s">
        <v>2843</v>
      </c>
      <c r="B336" s="1" t="s">
        <v>2849</v>
      </c>
      <c r="C336" s="1" t="s">
        <v>52</v>
      </c>
    </row>
    <row r="337" spans="1:3">
      <c r="A337" s="1" t="s">
        <v>2843</v>
      </c>
      <c r="B337" s="1" t="s">
        <v>13938</v>
      </c>
      <c r="C337" s="1" t="s">
        <v>52</v>
      </c>
    </row>
    <row r="338" spans="1:3">
      <c r="A338" s="1" t="s">
        <v>2861</v>
      </c>
      <c r="B338" s="1" t="s">
        <v>19819</v>
      </c>
      <c r="C338" s="1" t="s">
        <v>385</v>
      </c>
    </row>
    <row r="339" spans="1:3">
      <c r="A339" s="1" t="s">
        <v>2876</v>
      </c>
      <c r="B339" s="1" t="s">
        <v>2882</v>
      </c>
      <c r="C339" s="1" t="s">
        <v>138</v>
      </c>
    </row>
    <row r="340" spans="1:3">
      <c r="A340" s="1" t="s">
        <v>2889</v>
      </c>
      <c r="B340" s="1" t="s">
        <v>704</v>
      </c>
      <c r="C340" s="1" t="s">
        <v>460</v>
      </c>
    </row>
    <row r="341" spans="1:3">
      <c r="A341" s="1" t="s">
        <v>2889</v>
      </c>
      <c r="B341" s="1" t="s">
        <v>2905</v>
      </c>
      <c r="C341" s="1" t="s">
        <v>460</v>
      </c>
    </row>
    <row r="342" spans="1:3">
      <c r="A342" s="1" t="s">
        <v>2908</v>
      </c>
      <c r="B342" s="1" t="s">
        <v>2915</v>
      </c>
      <c r="C342" s="1" t="s">
        <v>460</v>
      </c>
    </row>
    <row r="343" spans="1:3">
      <c r="A343" s="1" t="s">
        <v>2908</v>
      </c>
      <c r="B343" s="1" t="s">
        <v>2924</v>
      </c>
      <c r="C343" s="1" t="s">
        <v>460</v>
      </c>
    </row>
    <row r="344" spans="1:3">
      <c r="A344" s="1" t="s">
        <v>2926</v>
      </c>
      <c r="B344" s="1" t="s">
        <v>2932</v>
      </c>
      <c r="C344" s="1" t="s">
        <v>460</v>
      </c>
    </row>
    <row r="345" spans="1:3">
      <c r="A345" s="1" t="s">
        <v>2938</v>
      </c>
      <c r="B345" s="1" t="s">
        <v>4864</v>
      </c>
      <c r="C345" s="1" t="s">
        <v>52</v>
      </c>
    </row>
    <row r="346" spans="1:3">
      <c r="A346" s="1" t="s">
        <v>2938</v>
      </c>
      <c r="B346" s="1" t="s">
        <v>139</v>
      </c>
      <c r="C346" s="1" t="s">
        <v>52</v>
      </c>
    </row>
    <row r="347" spans="1:3">
      <c r="A347" s="1" t="s">
        <v>2938</v>
      </c>
      <c r="B347" s="1" t="s">
        <v>2952</v>
      </c>
      <c r="C347" s="1" t="s">
        <v>52</v>
      </c>
    </row>
    <row r="348" spans="1:3">
      <c r="A348" s="1" t="s">
        <v>2938</v>
      </c>
      <c r="B348" s="1" t="s">
        <v>207</v>
      </c>
      <c r="C348" s="1" t="s">
        <v>52</v>
      </c>
    </row>
    <row r="349" spans="1:3">
      <c r="A349" s="1" t="s">
        <v>2956</v>
      </c>
      <c r="B349" s="1" t="s">
        <v>139</v>
      </c>
      <c r="C349" s="1" t="s">
        <v>164</v>
      </c>
    </row>
    <row r="350" spans="1:3">
      <c r="A350" s="1" t="s">
        <v>2956</v>
      </c>
      <c r="B350" s="1" t="s">
        <v>4864</v>
      </c>
      <c r="C350" s="1" t="s">
        <v>164</v>
      </c>
    </row>
    <row r="351" spans="1:3">
      <c r="A351" s="1" t="s">
        <v>2973</v>
      </c>
      <c r="B351" s="1" t="s">
        <v>4864</v>
      </c>
      <c r="C351" s="1" t="s">
        <v>385</v>
      </c>
    </row>
    <row r="352" spans="1:3">
      <c r="A352" s="1" t="s">
        <v>2985</v>
      </c>
      <c r="B352" s="1" t="s">
        <v>139</v>
      </c>
      <c r="C352" s="1" t="s">
        <v>52</v>
      </c>
    </row>
    <row r="353" spans="1:3">
      <c r="A353" s="1" t="s">
        <v>2985</v>
      </c>
      <c r="B353" s="1" t="s">
        <v>2996</v>
      </c>
      <c r="C353" s="1" t="s">
        <v>52</v>
      </c>
    </row>
    <row r="354" spans="1:3">
      <c r="A354" s="1" t="s">
        <v>2985</v>
      </c>
      <c r="B354" s="1" t="s">
        <v>2999</v>
      </c>
      <c r="C354" s="1" t="s">
        <v>52</v>
      </c>
    </row>
    <row r="355" spans="1:3">
      <c r="A355" s="1" t="s">
        <v>3001</v>
      </c>
      <c r="B355" s="1" t="s">
        <v>3008</v>
      </c>
      <c r="C355" s="1" t="s">
        <v>156</v>
      </c>
    </row>
    <row r="356" spans="1:3">
      <c r="A356" s="1" t="s">
        <v>3001</v>
      </c>
      <c r="B356" s="1" t="s">
        <v>3015</v>
      </c>
      <c r="C356" s="1" t="s">
        <v>156</v>
      </c>
    </row>
    <row r="357" spans="1:3">
      <c r="A357" s="1" t="s">
        <v>3001</v>
      </c>
      <c r="B357" s="1" t="s">
        <v>671</v>
      </c>
      <c r="C357" s="1" t="s">
        <v>156</v>
      </c>
    </row>
    <row r="358" spans="1:3">
      <c r="A358" s="1" t="s">
        <v>3021</v>
      </c>
      <c r="B358" s="1" t="s">
        <v>3027</v>
      </c>
      <c r="C358" s="1" t="s">
        <v>156</v>
      </c>
    </row>
    <row r="359" spans="1:3">
      <c r="A359" s="1" t="s">
        <v>3021</v>
      </c>
      <c r="B359" s="1" t="s">
        <v>3035</v>
      </c>
      <c r="C359" s="1" t="s">
        <v>156</v>
      </c>
    </row>
    <row r="360" spans="1:3">
      <c r="A360" s="1" t="s">
        <v>3021</v>
      </c>
      <c r="B360" s="1" t="s">
        <v>3038</v>
      </c>
      <c r="C360" s="1" t="s">
        <v>156</v>
      </c>
    </row>
    <row r="361" spans="1:3">
      <c r="A361" s="1" t="s">
        <v>3021</v>
      </c>
      <c r="B361" s="1" t="s">
        <v>3041</v>
      </c>
      <c r="C361" s="1" t="s">
        <v>156</v>
      </c>
    </row>
    <row r="362" spans="1:3">
      <c r="A362" s="1" t="s">
        <v>3021</v>
      </c>
      <c r="B362" s="1" t="s">
        <v>3044</v>
      </c>
      <c r="C362" s="1" t="s">
        <v>156</v>
      </c>
    </row>
    <row r="363" spans="1:3">
      <c r="A363" s="1" t="s">
        <v>3048</v>
      </c>
      <c r="B363" s="1" t="s">
        <v>1947</v>
      </c>
      <c r="C363" s="1" t="s">
        <v>96</v>
      </c>
    </row>
    <row r="364" spans="1:3">
      <c r="A364" s="1" t="s">
        <v>3059</v>
      </c>
      <c r="B364" s="1" t="s">
        <v>186</v>
      </c>
      <c r="C364" s="1" t="s">
        <v>115</v>
      </c>
    </row>
    <row r="365" spans="1:3">
      <c r="A365" s="1" t="s">
        <v>3059</v>
      </c>
      <c r="B365" s="1" t="s">
        <v>3072</v>
      </c>
      <c r="C365" s="1" t="s">
        <v>115</v>
      </c>
    </row>
    <row r="366" spans="1:3">
      <c r="A366" s="1" t="s">
        <v>3059</v>
      </c>
      <c r="B366" s="1" t="s">
        <v>3074</v>
      </c>
      <c r="C366" s="1" t="s">
        <v>115</v>
      </c>
    </row>
    <row r="367" spans="1:3">
      <c r="A367" s="1" t="s">
        <v>3059</v>
      </c>
      <c r="B367" s="1" t="s">
        <v>4864</v>
      </c>
      <c r="C367" s="1" t="s">
        <v>115</v>
      </c>
    </row>
    <row r="368" spans="1:3">
      <c r="A368" s="1" t="s">
        <v>3080</v>
      </c>
      <c r="B368" s="1" t="s">
        <v>3086</v>
      </c>
      <c r="C368" s="1" t="s">
        <v>1019</v>
      </c>
    </row>
    <row r="369" spans="1:3">
      <c r="A369" s="1" t="s">
        <v>3094</v>
      </c>
      <c r="B369" s="1" t="s">
        <v>139</v>
      </c>
      <c r="C369" s="1" t="s">
        <v>385</v>
      </c>
    </row>
    <row r="370" spans="1:3">
      <c r="A370" s="1" t="s">
        <v>3094</v>
      </c>
      <c r="B370" s="1" t="s">
        <v>3108</v>
      </c>
      <c r="C370" s="1" t="s">
        <v>385</v>
      </c>
    </row>
    <row r="371" spans="1:3">
      <c r="A371" s="1" t="s">
        <v>3111</v>
      </c>
      <c r="B371" s="1" t="s">
        <v>3117</v>
      </c>
      <c r="C371" s="1" t="s">
        <v>164</v>
      </c>
    </row>
    <row r="372" spans="1:3">
      <c r="A372" s="1" t="s">
        <v>3111</v>
      </c>
      <c r="B372" s="1" t="s">
        <v>3124</v>
      </c>
      <c r="C372" s="1" t="s">
        <v>164</v>
      </c>
    </row>
    <row r="373" spans="1:3">
      <c r="A373" s="1" t="s">
        <v>3111</v>
      </c>
      <c r="B373" s="1" t="s">
        <v>8318</v>
      </c>
      <c r="C373" s="1" t="s">
        <v>164</v>
      </c>
    </row>
    <row r="374" spans="1:3">
      <c r="A374" s="1" t="s">
        <v>3111</v>
      </c>
      <c r="B374" s="1" t="s">
        <v>2346</v>
      </c>
      <c r="C374" s="1" t="s">
        <v>164</v>
      </c>
    </row>
    <row r="375" spans="1:3">
      <c r="A375" s="1" t="s">
        <v>3131</v>
      </c>
      <c r="B375" s="1" t="s">
        <v>1249</v>
      </c>
      <c r="C375" s="1" t="s">
        <v>401</v>
      </c>
    </row>
    <row r="376" spans="1:3">
      <c r="A376" s="1" t="s">
        <v>3131</v>
      </c>
      <c r="B376" s="1" t="s">
        <v>4864</v>
      </c>
      <c r="C376" s="1" t="s">
        <v>401</v>
      </c>
    </row>
    <row r="377" spans="1:3">
      <c r="A377" s="1" t="s">
        <v>3131</v>
      </c>
      <c r="B377" s="1" t="s">
        <v>207</v>
      </c>
      <c r="C377" s="1" t="s">
        <v>401</v>
      </c>
    </row>
    <row r="378" spans="1:3">
      <c r="A378" s="1" t="s">
        <v>3131</v>
      </c>
      <c r="B378" s="1" t="s">
        <v>214</v>
      </c>
      <c r="C378" s="1" t="s">
        <v>401</v>
      </c>
    </row>
    <row r="379" spans="1:3">
      <c r="A379" s="1" t="s">
        <v>3131</v>
      </c>
      <c r="B379" s="1" t="s">
        <v>3149</v>
      </c>
      <c r="C379" s="1" t="s">
        <v>401</v>
      </c>
    </row>
    <row r="380" spans="1:3">
      <c r="A380" s="1" t="s">
        <v>3153</v>
      </c>
      <c r="B380" s="1" t="s">
        <v>8834</v>
      </c>
      <c r="C380" s="1" t="s">
        <v>381</v>
      </c>
    </row>
    <row r="381" spans="1:3">
      <c r="A381" s="1" t="s">
        <v>3153</v>
      </c>
      <c r="B381" s="1" t="s">
        <v>2346</v>
      </c>
      <c r="C381" s="1" t="s">
        <v>381</v>
      </c>
    </row>
    <row r="382" spans="1:3">
      <c r="A382" s="1" t="s">
        <v>3168</v>
      </c>
      <c r="B382" s="1" t="s">
        <v>207</v>
      </c>
      <c r="C382" s="1" t="s">
        <v>138</v>
      </c>
    </row>
    <row r="383" spans="1:3">
      <c r="A383" s="1" t="s">
        <v>3168</v>
      </c>
      <c r="B383" s="1" t="s">
        <v>139</v>
      </c>
      <c r="C383" s="1" t="s">
        <v>138</v>
      </c>
    </row>
    <row r="384" spans="1:3">
      <c r="A384" s="1" t="s">
        <v>3182</v>
      </c>
      <c r="B384" s="1" t="s">
        <v>2250</v>
      </c>
      <c r="C384" s="1" t="s">
        <v>96</v>
      </c>
    </row>
    <row r="385" spans="1:3">
      <c r="A385" s="1" t="s">
        <v>3182</v>
      </c>
      <c r="B385" s="1" t="s">
        <v>2346</v>
      </c>
      <c r="C385" s="1" t="s">
        <v>96</v>
      </c>
    </row>
    <row r="386" spans="1:3">
      <c r="A386" s="1" t="s">
        <v>3198</v>
      </c>
      <c r="B386" s="1" t="s">
        <v>139</v>
      </c>
      <c r="C386" s="1" t="s">
        <v>96</v>
      </c>
    </row>
    <row r="387" spans="1:3">
      <c r="A387" s="1" t="s">
        <v>3198</v>
      </c>
      <c r="B387" s="1" t="s">
        <v>207</v>
      </c>
      <c r="C387" s="1" t="s">
        <v>96</v>
      </c>
    </row>
    <row r="388" spans="1:3">
      <c r="A388" s="1" t="s">
        <v>3198</v>
      </c>
      <c r="B388" s="1" t="s">
        <v>13938</v>
      </c>
      <c r="C388" s="1" t="s">
        <v>96</v>
      </c>
    </row>
    <row r="389" spans="1:3">
      <c r="A389" s="1" t="s">
        <v>3198</v>
      </c>
      <c r="B389" s="1" t="s">
        <v>2346</v>
      </c>
      <c r="C389" s="1" t="s">
        <v>96</v>
      </c>
    </row>
    <row r="390" spans="1:3">
      <c r="A390" s="1" t="s">
        <v>3218</v>
      </c>
      <c r="B390" s="1" t="s">
        <v>139</v>
      </c>
      <c r="C390" s="1" t="s">
        <v>385</v>
      </c>
    </row>
    <row r="391" spans="1:3">
      <c r="A391" s="1" t="s">
        <v>3218</v>
      </c>
      <c r="B391" s="1" t="s">
        <v>3232</v>
      </c>
      <c r="C391" s="1" t="s">
        <v>385</v>
      </c>
    </row>
    <row r="392" spans="1:3">
      <c r="A392" s="1" t="s">
        <v>3218</v>
      </c>
      <c r="B392" s="1" t="s">
        <v>3234</v>
      </c>
      <c r="C392" s="1" t="s">
        <v>385</v>
      </c>
    </row>
    <row r="393" spans="1:3">
      <c r="A393" s="1" t="s">
        <v>3239</v>
      </c>
      <c r="B393" s="1" t="s">
        <v>139</v>
      </c>
      <c r="C393" s="1" t="s">
        <v>385</v>
      </c>
    </row>
    <row r="394" spans="1:3">
      <c r="A394" s="1" t="s">
        <v>3239</v>
      </c>
      <c r="B394" s="1" t="s">
        <v>3167</v>
      </c>
      <c r="C394" s="1" t="s">
        <v>385</v>
      </c>
    </row>
    <row r="395" spans="1:3">
      <c r="A395" s="1" t="s">
        <v>3239</v>
      </c>
      <c r="B395" s="1" t="s">
        <v>1717</v>
      </c>
      <c r="C395" s="1" t="s">
        <v>385</v>
      </c>
    </row>
    <row r="396" spans="1:3">
      <c r="A396" s="1" t="s">
        <v>3255</v>
      </c>
      <c r="B396" s="1" t="s">
        <v>4864</v>
      </c>
      <c r="C396" s="1" t="s">
        <v>385</v>
      </c>
    </row>
    <row r="397" spans="1:3">
      <c r="A397" s="1" t="s">
        <v>3255</v>
      </c>
      <c r="B397" s="1" t="s">
        <v>139</v>
      </c>
      <c r="C397" s="1" t="s">
        <v>385</v>
      </c>
    </row>
    <row r="398" spans="1:3">
      <c r="A398" s="1" t="s">
        <v>3255</v>
      </c>
      <c r="B398" s="1" t="s">
        <v>3268</v>
      </c>
      <c r="C398" s="1" t="s">
        <v>385</v>
      </c>
    </row>
    <row r="399" spans="1:3">
      <c r="A399" s="1" t="s">
        <v>3271</v>
      </c>
      <c r="B399" s="1" t="s">
        <v>3277</v>
      </c>
      <c r="C399" s="1" t="s">
        <v>385</v>
      </c>
    </row>
    <row r="400" spans="1:3">
      <c r="A400" s="1" t="s">
        <v>3271</v>
      </c>
      <c r="B400" s="1" t="s">
        <v>259</v>
      </c>
      <c r="C400" s="1" t="s">
        <v>385</v>
      </c>
    </row>
    <row r="401" spans="1:3">
      <c r="A401" s="1" t="s">
        <v>3271</v>
      </c>
      <c r="B401" s="1" t="s">
        <v>3286</v>
      </c>
      <c r="C401" s="1" t="s">
        <v>385</v>
      </c>
    </row>
    <row r="402" spans="1:3">
      <c r="A402" s="1" t="s">
        <v>3289</v>
      </c>
      <c r="B402" s="1" t="s">
        <v>139</v>
      </c>
      <c r="C402" s="1" t="s">
        <v>385</v>
      </c>
    </row>
    <row r="403" spans="1:3">
      <c r="A403" s="1" t="s">
        <v>3289</v>
      </c>
      <c r="B403" s="1" t="s">
        <v>207</v>
      </c>
      <c r="C403" s="1" t="s">
        <v>385</v>
      </c>
    </row>
    <row r="404" spans="1:3">
      <c r="A404" s="1" t="s">
        <v>3302</v>
      </c>
      <c r="B404" s="1" t="s">
        <v>270</v>
      </c>
      <c r="C404" s="1" t="s">
        <v>385</v>
      </c>
    </row>
    <row r="405" spans="1:3">
      <c r="A405" s="1" t="s">
        <v>3302</v>
      </c>
      <c r="B405" s="1" t="s">
        <v>4864</v>
      </c>
      <c r="C405" s="1" t="s">
        <v>385</v>
      </c>
    </row>
    <row r="406" spans="1:3">
      <c r="A406" s="1" t="s">
        <v>3315</v>
      </c>
      <c r="B406" s="1" t="s">
        <v>300</v>
      </c>
      <c r="C406" s="1" t="s">
        <v>96</v>
      </c>
    </row>
    <row r="407" spans="1:3">
      <c r="A407" s="1" t="s">
        <v>3326</v>
      </c>
      <c r="B407" s="1" t="s">
        <v>3332</v>
      </c>
      <c r="C407" s="1" t="s">
        <v>156</v>
      </c>
    </row>
    <row r="408" spans="1:3">
      <c r="A408" s="1" t="s">
        <v>3326</v>
      </c>
      <c r="B408" s="1" t="s">
        <v>1852</v>
      </c>
      <c r="C408" s="1" t="s">
        <v>156</v>
      </c>
    </row>
    <row r="409" spans="1:3">
      <c r="A409" s="1" t="s">
        <v>3326</v>
      </c>
      <c r="B409" s="1" t="s">
        <v>3340</v>
      </c>
      <c r="C409" s="1" t="s">
        <v>156</v>
      </c>
    </row>
    <row r="410" spans="1:3">
      <c r="A410" s="1" t="s">
        <v>3326</v>
      </c>
      <c r="B410" s="1" t="s">
        <v>3342</v>
      </c>
      <c r="C410" s="1" t="s">
        <v>156</v>
      </c>
    </row>
    <row r="411" spans="1:3">
      <c r="A411" s="1" t="s">
        <v>3346</v>
      </c>
      <c r="B411" s="1" t="s">
        <v>963</v>
      </c>
      <c r="C411" s="1" t="s">
        <v>96</v>
      </c>
    </row>
    <row r="412" spans="1:3">
      <c r="A412" s="1" t="s">
        <v>3358</v>
      </c>
      <c r="B412" s="1" t="s">
        <v>4864</v>
      </c>
      <c r="C412" s="1" t="s">
        <v>96</v>
      </c>
    </row>
    <row r="413" spans="1:3">
      <c r="A413" s="1" t="s">
        <v>3358</v>
      </c>
      <c r="B413" s="1" t="s">
        <v>139</v>
      </c>
      <c r="C413" s="1" t="s">
        <v>96</v>
      </c>
    </row>
    <row r="414" spans="1:3">
      <c r="A414" s="1" t="s">
        <v>3373</v>
      </c>
      <c r="B414" s="1" t="s">
        <v>3379</v>
      </c>
      <c r="C414" s="1" t="s">
        <v>96</v>
      </c>
    </row>
    <row r="415" spans="1:3">
      <c r="A415" s="1" t="s">
        <v>3387</v>
      </c>
      <c r="B415" s="1" t="s">
        <v>3393</v>
      </c>
      <c r="C415" s="1" t="s">
        <v>96</v>
      </c>
    </row>
    <row r="416" spans="1:3">
      <c r="A416" s="1" t="s">
        <v>3387</v>
      </c>
      <c r="B416" s="1" t="s">
        <v>3400</v>
      </c>
      <c r="C416" s="1" t="s">
        <v>96</v>
      </c>
    </row>
    <row r="417" spans="1:3">
      <c r="A417" s="1" t="s">
        <v>3387</v>
      </c>
      <c r="B417" s="1" t="s">
        <v>3403</v>
      </c>
      <c r="C417" s="1" t="s">
        <v>96</v>
      </c>
    </row>
    <row r="418" spans="1:3">
      <c r="A418" s="1" t="s">
        <v>3387</v>
      </c>
      <c r="B418" s="1" t="s">
        <v>3406</v>
      </c>
      <c r="C418" s="1" t="s">
        <v>96</v>
      </c>
    </row>
    <row r="419" spans="1:3">
      <c r="A419" s="1" t="s">
        <v>3387</v>
      </c>
      <c r="B419" s="1" t="s">
        <v>3409</v>
      </c>
      <c r="C419" s="1" t="s">
        <v>96</v>
      </c>
    </row>
    <row r="420" spans="1:3">
      <c r="A420" s="1" t="s">
        <v>3412</v>
      </c>
      <c r="B420" s="1" t="s">
        <v>3418</v>
      </c>
      <c r="C420" s="1" t="s">
        <v>96</v>
      </c>
    </row>
    <row r="421" spans="1:3">
      <c r="A421" s="1" t="s">
        <v>3425</v>
      </c>
      <c r="B421" s="1" t="s">
        <v>3432</v>
      </c>
      <c r="C421" s="1" t="s">
        <v>1004</v>
      </c>
    </row>
    <row r="422" spans="1:3">
      <c r="A422" s="1" t="s">
        <v>3438</v>
      </c>
      <c r="B422" s="1" t="s">
        <v>3444</v>
      </c>
      <c r="C422" s="1" t="s">
        <v>1004</v>
      </c>
    </row>
    <row r="423" spans="1:3">
      <c r="A423" s="1" t="s">
        <v>3452</v>
      </c>
      <c r="B423" s="1" t="s">
        <v>3459</v>
      </c>
      <c r="C423" s="1" t="s">
        <v>96</v>
      </c>
    </row>
    <row r="424" spans="1:3">
      <c r="A424" s="1" t="s">
        <v>3452</v>
      </c>
      <c r="B424" s="1" t="s">
        <v>1354</v>
      </c>
      <c r="C424" s="1" t="s">
        <v>96</v>
      </c>
    </row>
    <row r="425" spans="1:3">
      <c r="A425" s="1" t="s">
        <v>3452</v>
      </c>
      <c r="B425" s="1" t="s">
        <v>3079</v>
      </c>
      <c r="C425" s="1" t="s">
        <v>96</v>
      </c>
    </row>
    <row r="426" spans="1:3">
      <c r="A426" s="1" t="s">
        <v>3470</v>
      </c>
      <c r="B426" s="1" t="s">
        <v>3476</v>
      </c>
      <c r="C426" s="1" t="s">
        <v>96</v>
      </c>
    </row>
    <row r="427" spans="1:3">
      <c r="A427" s="1" t="s">
        <v>3480</v>
      </c>
      <c r="B427" s="1" t="s">
        <v>955</v>
      </c>
      <c r="C427" s="1" t="s">
        <v>96</v>
      </c>
    </row>
    <row r="428" spans="1:3">
      <c r="A428" s="1" t="s">
        <v>3480</v>
      </c>
      <c r="B428" s="1" t="s">
        <v>961</v>
      </c>
      <c r="C428" s="1" t="s">
        <v>96</v>
      </c>
    </row>
    <row r="429" spans="1:3">
      <c r="A429" s="1" t="s">
        <v>3480</v>
      </c>
      <c r="B429" s="1" t="s">
        <v>964</v>
      </c>
      <c r="C429" s="1" t="s">
        <v>96</v>
      </c>
    </row>
    <row r="430" spans="1:3">
      <c r="A430" s="1" t="s">
        <v>3480</v>
      </c>
      <c r="B430" s="1" t="s">
        <v>967</v>
      </c>
      <c r="C430" s="1" t="s">
        <v>96</v>
      </c>
    </row>
    <row r="431" spans="1:3">
      <c r="A431" s="1" t="s">
        <v>3494</v>
      </c>
      <c r="B431" s="1" t="s">
        <v>1267</v>
      </c>
      <c r="C431" s="1" t="s">
        <v>156</v>
      </c>
    </row>
    <row r="432" spans="1:3">
      <c r="A432" s="1" t="s">
        <v>3505</v>
      </c>
      <c r="B432" s="1" t="s">
        <v>3511</v>
      </c>
      <c r="C432" s="1" t="s">
        <v>1269</v>
      </c>
    </row>
    <row r="433" spans="1:3">
      <c r="A433" s="1" t="s">
        <v>3519</v>
      </c>
      <c r="B433" s="1" t="s">
        <v>3524</v>
      </c>
      <c r="C433" s="1" t="s">
        <v>96</v>
      </c>
    </row>
    <row r="434" spans="1:3">
      <c r="A434" s="1" t="s">
        <v>3519</v>
      </c>
      <c r="B434" s="1" t="s">
        <v>139</v>
      </c>
      <c r="C434" s="1" t="s">
        <v>96</v>
      </c>
    </row>
    <row r="435" spans="1:3">
      <c r="A435" s="1" t="s">
        <v>3531</v>
      </c>
      <c r="B435" s="1" t="s">
        <v>3537</v>
      </c>
      <c r="C435" s="1" t="s">
        <v>96</v>
      </c>
    </row>
    <row r="436" spans="1:3">
      <c r="A436" s="1" t="s">
        <v>3531</v>
      </c>
      <c r="B436" s="1" t="s">
        <v>3545</v>
      </c>
      <c r="C436" s="1" t="s">
        <v>96</v>
      </c>
    </row>
    <row r="437" spans="1:3">
      <c r="A437" s="1" t="s">
        <v>3531</v>
      </c>
      <c r="B437" s="1" t="s">
        <v>2109</v>
      </c>
      <c r="C437" s="1" t="s">
        <v>96</v>
      </c>
    </row>
    <row r="438" spans="1:3">
      <c r="A438" s="1" t="s">
        <v>3552</v>
      </c>
      <c r="B438" s="1" t="s">
        <v>2563</v>
      </c>
      <c r="C438" s="1" t="s">
        <v>96</v>
      </c>
    </row>
    <row r="439" spans="1:3">
      <c r="A439" s="1" t="s">
        <v>3565</v>
      </c>
      <c r="B439" s="1" t="s">
        <v>3571</v>
      </c>
      <c r="C439" s="1" t="s">
        <v>96</v>
      </c>
    </row>
    <row r="440" spans="1:3">
      <c r="A440" s="1" t="s">
        <v>3576</v>
      </c>
      <c r="B440" s="1" t="s">
        <v>3582</v>
      </c>
      <c r="C440" s="1" t="s">
        <v>96</v>
      </c>
    </row>
    <row r="441" spans="1:3">
      <c r="A441" s="1" t="s">
        <v>3590</v>
      </c>
      <c r="B441" s="1" t="s">
        <v>139</v>
      </c>
      <c r="C441" s="1" t="s">
        <v>96</v>
      </c>
    </row>
    <row r="442" spans="1:3">
      <c r="A442" s="1" t="s">
        <v>3590</v>
      </c>
      <c r="B442" s="1" t="s">
        <v>3602</v>
      </c>
      <c r="C442" s="1" t="s">
        <v>96</v>
      </c>
    </row>
    <row r="443" spans="1:3">
      <c r="A443" s="1" t="s">
        <v>3604</v>
      </c>
      <c r="B443" s="1" t="s">
        <v>139</v>
      </c>
      <c r="C443" s="1" t="s">
        <v>96</v>
      </c>
    </row>
    <row r="444" spans="1:3">
      <c r="A444" s="1" t="s">
        <v>3604</v>
      </c>
      <c r="B444" s="1" t="s">
        <v>4864</v>
      </c>
      <c r="C444" s="1" t="s">
        <v>96</v>
      </c>
    </row>
    <row r="445" spans="1:3">
      <c r="A445" s="1" t="s">
        <v>3604</v>
      </c>
      <c r="B445" s="1" t="s">
        <v>2496</v>
      </c>
      <c r="C445" s="1" t="s">
        <v>96</v>
      </c>
    </row>
    <row r="446" spans="1:3">
      <c r="A446" s="1" t="s">
        <v>3618</v>
      </c>
      <c r="B446" s="1" t="e">
        <v>#N/A</v>
      </c>
      <c r="C446" s="1" t="s">
        <v>96</v>
      </c>
    </row>
    <row r="447" spans="1:3">
      <c r="A447" s="1" t="s">
        <v>3624</v>
      </c>
      <c r="B447" s="1" t="s">
        <v>1895</v>
      </c>
      <c r="C447" s="1" t="s">
        <v>96</v>
      </c>
    </row>
    <row r="448" spans="1:3">
      <c r="A448" s="1" t="s">
        <v>3624</v>
      </c>
      <c r="B448" s="1" t="s">
        <v>2250</v>
      </c>
      <c r="C448" s="1" t="s">
        <v>96</v>
      </c>
    </row>
    <row r="449" spans="1:3">
      <c r="A449" s="1" t="s">
        <v>3624</v>
      </c>
      <c r="B449" s="1" t="s">
        <v>2730</v>
      </c>
      <c r="C449" s="1" t="s">
        <v>96</v>
      </c>
    </row>
    <row r="450" spans="1:3">
      <c r="A450" s="1" t="s">
        <v>3636</v>
      </c>
      <c r="B450" s="1" t="s">
        <v>3643</v>
      </c>
      <c r="C450" s="1" t="s">
        <v>57</v>
      </c>
    </row>
    <row r="451" spans="1:3">
      <c r="A451" s="1" t="s">
        <v>3636</v>
      </c>
      <c r="B451" s="1" t="s">
        <v>207</v>
      </c>
      <c r="C451" s="1" t="s">
        <v>57</v>
      </c>
    </row>
    <row r="452" spans="1:3">
      <c r="A452" s="1" t="s">
        <v>3636</v>
      </c>
      <c r="B452" s="1" t="s">
        <v>4864</v>
      </c>
      <c r="C452" s="1" t="s">
        <v>57</v>
      </c>
    </row>
    <row r="453" spans="1:3">
      <c r="A453" s="1" t="s">
        <v>3636</v>
      </c>
      <c r="B453" s="1" t="s">
        <v>3653</v>
      </c>
      <c r="C453" s="1" t="s">
        <v>57</v>
      </c>
    </row>
    <row r="454" spans="1:3">
      <c r="A454" s="1" t="s">
        <v>3656</v>
      </c>
      <c r="B454" s="1" t="s">
        <v>139</v>
      </c>
      <c r="C454" s="1" t="s">
        <v>96</v>
      </c>
    </row>
    <row r="455" spans="1:3">
      <c r="A455" s="1" t="s">
        <v>3667</v>
      </c>
      <c r="B455" s="1" t="s">
        <v>3674</v>
      </c>
      <c r="C455" s="1" t="s">
        <v>115</v>
      </c>
    </row>
    <row r="456" spans="1:3">
      <c r="A456" s="1" t="s">
        <v>3680</v>
      </c>
      <c r="B456" s="1" t="s">
        <v>1267</v>
      </c>
      <c r="C456" s="1" t="s">
        <v>96</v>
      </c>
    </row>
    <row r="457" spans="1:3">
      <c r="A457" s="1" t="s">
        <v>3680</v>
      </c>
      <c r="B457" s="1" t="s">
        <v>3693</v>
      </c>
      <c r="C457" s="1" t="s">
        <v>96</v>
      </c>
    </row>
    <row r="458" spans="1:3">
      <c r="A458" s="1" t="s">
        <v>3680</v>
      </c>
      <c r="B458" s="1" t="s">
        <v>139</v>
      </c>
      <c r="C458" s="1" t="s">
        <v>96</v>
      </c>
    </row>
    <row r="459" spans="1:3">
      <c r="A459" s="1" t="s">
        <v>3698</v>
      </c>
      <c r="B459" s="1" t="s">
        <v>207</v>
      </c>
      <c r="C459" s="1" t="s">
        <v>96</v>
      </c>
    </row>
    <row r="460" spans="1:3">
      <c r="A460" s="1" t="s">
        <v>3698</v>
      </c>
      <c r="B460" s="1" t="s">
        <v>2346</v>
      </c>
      <c r="C460" s="1" t="s">
        <v>96</v>
      </c>
    </row>
    <row r="461" spans="1:3">
      <c r="A461" s="1" t="s">
        <v>3712</v>
      </c>
      <c r="B461" s="1" t="s">
        <v>139</v>
      </c>
      <c r="C461" s="1" t="s">
        <v>96</v>
      </c>
    </row>
    <row r="462" spans="1:3">
      <c r="A462" s="1" t="s">
        <v>3725</v>
      </c>
      <c r="B462" s="1" t="s">
        <v>3731</v>
      </c>
      <c r="C462" s="1" t="s">
        <v>96</v>
      </c>
    </row>
    <row r="463" spans="1:3">
      <c r="A463" s="1" t="s">
        <v>3725</v>
      </c>
      <c r="B463" s="1" t="s">
        <v>2592</v>
      </c>
      <c r="C463" s="1" t="s">
        <v>96</v>
      </c>
    </row>
    <row r="464" spans="1:3">
      <c r="A464" s="1" t="s">
        <v>3725</v>
      </c>
      <c r="B464" s="1" t="s">
        <v>3741</v>
      </c>
      <c r="C464" s="1" t="s">
        <v>96</v>
      </c>
    </row>
    <row r="465" spans="1:3">
      <c r="A465" s="1" t="s">
        <v>3742</v>
      </c>
      <c r="B465" s="1" t="s">
        <v>3748</v>
      </c>
      <c r="C465" s="1" t="s">
        <v>280</v>
      </c>
    </row>
    <row r="466" spans="1:3">
      <c r="A466" s="1" t="s">
        <v>3742</v>
      </c>
      <c r="B466" s="1" t="s">
        <v>3753</v>
      </c>
      <c r="C466" s="1" t="s">
        <v>280</v>
      </c>
    </row>
    <row r="467" spans="1:3">
      <c r="A467" s="1" t="s">
        <v>3742</v>
      </c>
      <c r="B467" s="1" t="s">
        <v>4864</v>
      </c>
      <c r="C467" s="1" t="s">
        <v>280</v>
      </c>
    </row>
    <row r="468" spans="1:3">
      <c r="A468" s="1" t="s">
        <v>3742</v>
      </c>
      <c r="B468" s="1" t="s">
        <v>3757</v>
      </c>
      <c r="C468" s="1" t="s">
        <v>280</v>
      </c>
    </row>
    <row r="469" spans="1:3">
      <c r="A469" s="1" t="s">
        <v>3742</v>
      </c>
      <c r="B469" s="1" t="s">
        <v>3761</v>
      </c>
      <c r="C469" s="1" t="s">
        <v>280</v>
      </c>
    </row>
    <row r="470" spans="1:3">
      <c r="A470" s="1" t="s">
        <v>3764</v>
      </c>
      <c r="B470" s="1" t="s">
        <v>3771</v>
      </c>
      <c r="C470" s="1" t="s">
        <v>401</v>
      </c>
    </row>
    <row r="471" spans="1:3">
      <c r="A471" s="1" t="s">
        <v>3764</v>
      </c>
      <c r="B471" s="1" t="s">
        <v>3123</v>
      </c>
      <c r="C471" s="1" t="s">
        <v>401</v>
      </c>
    </row>
    <row r="472" spans="1:3">
      <c r="A472" s="1" t="s">
        <v>3764</v>
      </c>
      <c r="B472" s="1" t="s">
        <v>630</v>
      </c>
      <c r="C472" s="1" t="s">
        <v>401</v>
      </c>
    </row>
    <row r="473" spans="1:3">
      <c r="A473" s="1" t="s">
        <v>3783</v>
      </c>
      <c r="B473" s="1" t="s">
        <v>2481</v>
      </c>
      <c r="C473" s="1" t="s">
        <v>401</v>
      </c>
    </row>
    <row r="474" spans="1:3">
      <c r="A474" s="1" t="s">
        <v>3783</v>
      </c>
      <c r="B474" s="1" t="s">
        <v>3795</v>
      </c>
      <c r="C474" s="1" t="s">
        <v>401</v>
      </c>
    </row>
    <row r="475" spans="1:3">
      <c r="A475" s="1" t="s">
        <v>3798</v>
      </c>
      <c r="B475" s="1" t="s">
        <v>8834</v>
      </c>
      <c r="C475" s="1" t="s">
        <v>385</v>
      </c>
    </row>
    <row r="476" spans="1:3">
      <c r="A476" s="1" t="s">
        <v>3798</v>
      </c>
      <c r="B476" s="1" t="s">
        <v>3809</v>
      </c>
      <c r="C476" s="1" t="s">
        <v>385</v>
      </c>
    </row>
    <row r="477" spans="1:3">
      <c r="A477" s="1" t="s">
        <v>3813</v>
      </c>
      <c r="B477" s="1" t="s">
        <v>139</v>
      </c>
      <c r="C477" s="1" t="s">
        <v>385</v>
      </c>
    </row>
    <row r="478" spans="1:3">
      <c r="A478" s="1" t="s">
        <v>3813</v>
      </c>
      <c r="B478" s="1" t="s">
        <v>8834</v>
      </c>
      <c r="C478" s="1" t="s">
        <v>385</v>
      </c>
    </row>
    <row r="479" spans="1:3">
      <c r="A479" s="1" t="s">
        <v>3825</v>
      </c>
      <c r="B479" s="1" t="s">
        <v>3831</v>
      </c>
      <c r="C479" s="1" t="s">
        <v>385</v>
      </c>
    </row>
    <row r="480" spans="1:3">
      <c r="A480" s="1" t="s">
        <v>3825</v>
      </c>
      <c r="B480" s="1" t="s">
        <v>3836</v>
      </c>
      <c r="C480" s="1" t="s">
        <v>385</v>
      </c>
    </row>
    <row r="481" spans="1:3">
      <c r="A481" s="1" t="s">
        <v>3839</v>
      </c>
      <c r="B481" s="1" t="s">
        <v>3845</v>
      </c>
      <c r="C481" s="1" t="s">
        <v>385</v>
      </c>
    </row>
    <row r="482" spans="1:3">
      <c r="A482" s="1" t="s">
        <v>3839</v>
      </c>
      <c r="B482" s="1" t="s">
        <v>3855</v>
      </c>
      <c r="C482" s="1" t="s">
        <v>385</v>
      </c>
    </row>
    <row r="483" spans="1:3">
      <c r="A483" s="1" t="s">
        <v>3839</v>
      </c>
      <c r="B483" s="1" t="s">
        <v>3858</v>
      </c>
      <c r="C483" s="1" t="s">
        <v>385</v>
      </c>
    </row>
    <row r="484" spans="1:3">
      <c r="A484" s="1" t="s">
        <v>3861</v>
      </c>
      <c r="B484" s="1" t="s">
        <v>139</v>
      </c>
      <c r="C484" s="1" t="s">
        <v>156</v>
      </c>
    </row>
    <row r="485" spans="1:3">
      <c r="A485" s="1" t="s">
        <v>3861</v>
      </c>
      <c r="B485" s="1" t="s">
        <v>207</v>
      </c>
      <c r="C485" s="1" t="s">
        <v>156</v>
      </c>
    </row>
    <row r="486" spans="1:3">
      <c r="A486" s="1" t="s">
        <v>3861</v>
      </c>
      <c r="B486" s="1" t="s">
        <v>3874</v>
      </c>
      <c r="C486" s="1" t="s">
        <v>156</v>
      </c>
    </row>
    <row r="487" spans="1:3">
      <c r="A487" s="1" t="s">
        <v>3877</v>
      </c>
      <c r="B487" s="1" t="s">
        <v>3884</v>
      </c>
      <c r="C487" s="1" t="s">
        <v>385</v>
      </c>
    </row>
    <row r="488" spans="1:3">
      <c r="A488" s="1" t="s">
        <v>3892</v>
      </c>
      <c r="B488" s="1" t="s">
        <v>3898</v>
      </c>
      <c r="C488" s="1" t="s">
        <v>385</v>
      </c>
    </row>
    <row r="489" spans="1:3">
      <c r="A489" s="1" t="s">
        <v>3905</v>
      </c>
      <c r="B489" s="1" t="s">
        <v>139</v>
      </c>
      <c r="C489" s="1" t="s">
        <v>385</v>
      </c>
    </row>
    <row r="490" spans="1:3">
      <c r="A490" s="1" t="s">
        <v>3905</v>
      </c>
      <c r="B490" s="1" t="s">
        <v>3918</v>
      </c>
      <c r="C490" s="1" t="s">
        <v>385</v>
      </c>
    </row>
    <row r="491" spans="1:3">
      <c r="A491" s="1" t="s">
        <v>3905</v>
      </c>
      <c r="B491" s="1" t="s">
        <v>2346</v>
      </c>
      <c r="C491" s="1" t="s">
        <v>385</v>
      </c>
    </row>
    <row r="492" spans="1:3">
      <c r="A492" s="1" t="s">
        <v>3921</v>
      </c>
      <c r="B492" s="1" t="s">
        <v>3927</v>
      </c>
      <c r="C492" s="1" t="s">
        <v>385</v>
      </c>
    </row>
    <row r="493" spans="1:3">
      <c r="A493" s="1" t="s">
        <v>3921</v>
      </c>
      <c r="B493" s="1" t="s">
        <v>3933</v>
      </c>
      <c r="C493" s="1" t="s">
        <v>385</v>
      </c>
    </row>
    <row r="494" spans="1:3">
      <c r="A494" s="1" t="s">
        <v>3921</v>
      </c>
      <c r="B494" s="1" t="s">
        <v>8787</v>
      </c>
      <c r="C494" s="1" t="s">
        <v>385</v>
      </c>
    </row>
    <row r="495" spans="1:3">
      <c r="A495" s="1" t="s">
        <v>3921</v>
      </c>
      <c r="B495" s="1" t="s">
        <v>3937</v>
      </c>
      <c r="C495" s="1" t="s">
        <v>385</v>
      </c>
    </row>
    <row r="496" spans="1:3">
      <c r="A496" s="1" t="s">
        <v>3938</v>
      </c>
      <c r="B496" s="1" t="s">
        <v>3944</v>
      </c>
      <c r="C496" s="1" t="s">
        <v>385</v>
      </c>
    </row>
    <row r="497" spans="1:3">
      <c r="A497" s="1" t="s">
        <v>3951</v>
      </c>
      <c r="B497" s="1" t="s">
        <v>1955</v>
      </c>
      <c r="C497" s="1" t="s">
        <v>385</v>
      </c>
    </row>
    <row r="498" spans="1:3">
      <c r="A498" s="1" t="s">
        <v>3951</v>
      </c>
      <c r="B498" s="1" t="s">
        <v>139</v>
      </c>
      <c r="C498" s="1" t="s">
        <v>385</v>
      </c>
    </row>
    <row r="499" spans="1:3">
      <c r="A499" s="1" t="s">
        <v>3951</v>
      </c>
      <c r="B499" s="1" t="s">
        <v>207</v>
      </c>
      <c r="C499" s="1" t="s">
        <v>385</v>
      </c>
    </row>
    <row r="500" spans="1:3">
      <c r="A500" s="1" t="s">
        <v>3970</v>
      </c>
      <c r="B500" s="1" t="s">
        <v>3976</v>
      </c>
      <c r="C500" s="1" t="s">
        <v>385</v>
      </c>
    </row>
    <row r="501" spans="1:3">
      <c r="A501" s="1" t="s">
        <v>3983</v>
      </c>
      <c r="B501" s="1" t="s">
        <v>3386</v>
      </c>
      <c r="C501" s="1" t="s">
        <v>385</v>
      </c>
    </row>
    <row r="502" spans="1:3">
      <c r="A502" s="1" t="s">
        <v>3983</v>
      </c>
      <c r="B502" s="1" t="s">
        <v>3995</v>
      </c>
      <c r="C502" s="1" t="s">
        <v>385</v>
      </c>
    </row>
    <row r="503" spans="1:3">
      <c r="A503" s="1" t="s">
        <v>3983</v>
      </c>
      <c r="B503" s="1" t="s">
        <v>139</v>
      </c>
      <c r="C503" s="1" t="s">
        <v>385</v>
      </c>
    </row>
    <row r="504" spans="1:3">
      <c r="A504" s="1" t="s">
        <v>3983</v>
      </c>
      <c r="B504" s="1" t="s">
        <v>4864</v>
      </c>
      <c r="C504" s="1" t="s">
        <v>385</v>
      </c>
    </row>
    <row r="505" spans="1:3">
      <c r="A505" s="1" t="s">
        <v>3983</v>
      </c>
      <c r="B505" s="1" t="s">
        <v>4004</v>
      </c>
      <c r="C505" s="1" t="s">
        <v>385</v>
      </c>
    </row>
    <row r="506" spans="1:3">
      <c r="A506" s="1" t="s">
        <v>4007</v>
      </c>
      <c r="B506" s="1" t="s">
        <v>139</v>
      </c>
      <c r="C506" s="1" t="s">
        <v>385</v>
      </c>
    </row>
    <row r="507" spans="1:3">
      <c r="A507" s="1" t="s">
        <v>4021</v>
      </c>
      <c r="B507" s="1" t="s">
        <v>4022</v>
      </c>
      <c r="C507" s="1" t="s">
        <v>156</v>
      </c>
    </row>
    <row r="508" spans="1:3">
      <c r="A508" s="1" t="s">
        <v>4026</v>
      </c>
      <c r="B508" s="1" t="s">
        <v>4033</v>
      </c>
      <c r="C508" s="1" t="s">
        <v>385</v>
      </c>
    </row>
    <row r="509" spans="1:3">
      <c r="A509" s="1" t="s">
        <v>4026</v>
      </c>
      <c r="B509" s="1" t="s">
        <v>214</v>
      </c>
      <c r="C509" s="1" t="s">
        <v>385</v>
      </c>
    </row>
    <row r="510" spans="1:3">
      <c r="A510" s="1" t="s">
        <v>4026</v>
      </c>
      <c r="B510" s="1" t="s">
        <v>1051</v>
      </c>
      <c r="C510" s="1" t="s">
        <v>385</v>
      </c>
    </row>
    <row r="511" spans="1:3">
      <c r="A511" s="1" t="s">
        <v>4043</v>
      </c>
      <c r="B511" s="1" t="s">
        <v>4049</v>
      </c>
      <c r="C511" s="1" t="s">
        <v>385</v>
      </c>
    </row>
    <row r="512" spans="1:3">
      <c r="A512" s="1" t="s">
        <v>4043</v>
      </c>
      <c r="B512" s="1" t="s">
        <v>2121</v>
      </c>
      <c r="C512" s="1" t="s">
        <v>385</v>
      </c>
    </row>
    <row r="513" spans="1:3">
      <c r="A513" s="1" t="s">
        <v>4043</v>
      </c>
      <c r="B513" s="1" t="s">
        <v>4059</v>
      </c>
      <c r="C513" s="1" t="s">
        <v>385</v>
      </c>
    </row>
    <row r="514" spans="1:3">
      <c r="A514" s="1" t="s">
        <v>4043</v>
      </c>
      <c r="B514" s="1" t="s">
        <v>4061</v>
      </c>
      <c r="C514" s="1" t="s">
        <v>385</v>
      </c>
    </row>
    <row r="515" spans="1:3">
      <c r="A515" s="1" t="s">
        <v>4064</v>
      </c>
      <c r="B515" s="1" t="s">
        <v>1177</v>
      </c>
      <c r="C515" s="1" t="s">
        <v>385</v>
      </c>
    </row>
    <row r="516" spans="1:3">
      <c r="A516" s="1" t="s">
        <v>4064</v>
      </c>
      <c r="B516" s="1" t="s">
        <v>139</v>
      </c>
      <c r="C516" s="1" t="s">
        <v>385</v>
      </c>
    </row>
    <row r="517" spans="1:3">
      <c r="A517" s="1" t="s">
        <v>4064</v>
      </c>
      <c r="B517" s="1" t="s">
        <v>4077</v>
      </c>
      <c r="C517" s="1" t="s">
        <v>385</v>
      </c>
    </row>
    <row r="518" spans="1:3">
      <c r="A518" s="1" t="s">
        <v>4079</v>
      </c>
      <c r="B518" s="1" t="s">
        <v>4085</v>
      </c>
      <c r="C518" s="1" t="s">
        <v>385</v>
      </c>
    </row>
    <row r="519" spans="1:3">
      <c r="A519" s="1" t="s">
        <v>4092</v>
      </c>
      <c r="B519" s="1" t="s">
        <v>3780</v>
      </c>
      <c r="C519" s="1" t="s">
        <v>385</v>
      </c>
    </row>
    <row r="520" spans="1:3">
      <c r="A520" s="1" t="s">
        <v>4105</v>
      </c>
      <c r="B520" s="1" t="s">
        <v>4112</v>
      </c>
      <c r="C520" s="1" t="s">
        <v>385</v>
      </c>
    </row>
    <row r="521" spans="1:3">
      <c r="A521" s="1" t="s">
        <v>4105</v>
      </c>
      <c r="B521" s="1" t="s">
        <v>4118</v>
      </c>
      <c r="C521" s="1" t="s">
        <v>385</v>
      </c>
    </row>
    <row r="522" spans="1:3">
      <c r="A522" s="1" t="s">
        <v>4105</v>
      </c>
      <c r="B522" s="1" t="s">
        <v>4121</v>
      </c>
      <c r="C522" s="1" t="s">
        <v>385</v>
      </c>
    </row>
    <row r="523" spans="1:3">
      <c r="A523" s="1" t="s">
        <v>4124</v>
      </c>
      <c r="B523" s="1" t="s">
        <v>4131</v>
      </c>
      <c r="C523" s="1" t="s">
        <v>385</v>
      </c>
    </row>
    <row r="524" spans="1:3">
      <c r="A524" s="1" t="s">
        <v>4124</v>
      </c>
      <c r="B524" s="1" t="s">
        <v>2860</v>
      </c>
      <c r="C524" s="1" t="s">
        <v>385</v>
      </c>
    </row>
    <row r="525" spans="1:3">
      <c r="A525" s="1" t="s">
        <v>4124</v>
      </c>
      <c r="B525" s="1" t="s">
        <v>4138</v>
      </c>
      <c r="C525" s="1" t="s">
        <v>385</v>
      </c>
    </row>
    <row r="526" spans="1:3">
      <c r="A526" s="1" t="s">
        <v>4141</v>
      </c>
      <c r="B526" s="1" t="s">
        <v>4147</v>
      </c>
      <c r="C526" s="1" t="s">
        <v>385</v>
      </c>
    </row>
    <row r="527" spans="1:3">
      <c r="A527" s="1" t="s">
        <v>4141</v>
      </c>
      <c r="B527" s="1" t="s">
        <v>4153</v>
      </c>
      <c r="C527" s="1" t="s">
        <v>385</v>
      </c>
    </row>
    <row r="528" spans="1:3">
      <c r="A528" s="1" t="s">
        <v>4141</v>
      </c>
      <c r="B528" s="1" t="s">
        <v>2614</v>
      </c>
      <c r="C528" s="1" t="s">
        <v>385</v>
      </c>
    </row>
    <row r="529" spans="1:3">
      <c r="A529" s="1" t="s">
        <v>4159</v>
      </c>
      <c r="B529" s="1" t="s">
        <v>4165</v>
      </c>
      <c r="C529" s="1" t="s">
        <v>385</v>
      </c>
    </row>
    <row r="530" spans="1:3">
      <c r="A530" s="1" t="s">
        <v>4159</v>
      </c>
      <c r="B530" s="1" t="s">
        <v>4171</v>
      </c>
      <c r="C530" s="1" t="s">
        <v>385</v>
      </c>
    </row>
    <row r="531" spans="1:3">
      <c r="A531" s="1" t="s">
        <v>4174</v>
      </c>
      <c r="B531" s="1" t="s">
        <v>2250</v>
      </c>
      <c r="C531" s="1" t="s">
        <v>385</v>
      </c>
    </row>
    <row r="532" spans="1:3">
      <c r="A532" s="1" t="s">
        <v>4174</v>
      </c>
      <c r="B532" s="1" t="s">
        <v>4186</v>
      </c>
      <c r="C532" s="1" t="s">
        <v>385</v>
      </c>
    </row>
    <row r="533" spans="1:3">
      <c r="A533" s="1" t="s">
        <v>4189</v>
      </c>
      <c r="B533" s="1" t="s">
        <v>4864</v>
      </c>
      <c r="C533" s="1" t="s">
        <v>385</v>
      </c>
    </row>
    <row r="534" spans="1:3">
      <c r="A534" s="1" t="s">
        <v>4189</v>
      </c>
      <c r="B534" s="1" t="s">
        <v>4201</v>
      </c>
      <c r="C534" s="1" t="s">
        <v>385</v>
      </c>
    </row>
    <row r="535" spans="1:3">
      <c r="A535" s="1" t="s">
        <v>4189</v>
      </c>
      <c r="B535" s="1" t="s">
        <v>1247</v>
      </c>
      <c r="C535" s="1" t="s">
        <v>385</v>
      </c>
    </row>
    <row r="536" spans="1:3">
      <c r="A536" s="1" t="s">
        <v>4189</v>
      </c>
      <c r="B536" s="1" t="s">
        <v>4206</v>
      </c>
      <c r="C536" s="1" t="s">
        <v>385</v>
      </c>
    </row>
    <row r="537" spans="1:3">
      <c r="A537" s="1" t="s">
        <v>4208</v>
      </c>
      <c r="B537" s="1" t="s">
        <v>1752</v>
      </c>
      <c r="C537" s="1" t="s">
        <v>385</v>
      </c>
    </row>
    <row r="538" spans="1:3">
      <c r="A538" s="1" t="s">
        <v>4208</v>
      </c>
      <c r="B538" s="1" t="s">
        <v>2346</v>
      </c>
      <c r="C538" s="1" t="s">
        <v>385</v>
      </c>
    </row>
    <row r="539" spans="1:3">
      <c r="A539" s="1" t="s">
        <v>4208</v>
      </c>
      <c r="B539" s="1" t="s">
        <v>139</v>
      </c>
      <c r="C539" s="1" t="s">
        <v>385</v>
      </c>
    </row>
    <row r="540" spans="1:3">
      <c r="A540" s="1" t="s">
        <v>4224</v>
      </c>
      <c r="B540" s="1" t="s">
        <v>4864</v>
      </c>
      <c r="C540" s="1" t="s">
        <v>401</v>
      </c>
    </row>
    <row r="541" spans="1:3">
      <c r="A541" s="1" t="s">
        <v>4224</v>
      </c>
      <c r="B541" s="1" t="s">
        <v>1813</v>
      </c>
      <c r="C541" s="1" t="s">
        <v>401</v>
      </c>
    </row>
    <row r="542" spans="1:3">
      <c r="A542" s="1" t="s">
        <v>4239</v>
      </c>
      <c r="B542" s="1" t="s">
        <v>207</v>
      </c>
      <c r="C542" s="1" t="s">
        <v>401</v>
      </c>
    </row>
    <row r="543" spans="1:3">
      <c r="A543" s="1" t="s">
        <v>4239</v>
      </c>
      <c r="B543" s="1" t="s">
        <v>139</v>
      </c>
      <c r="C543" s="1" t="s">
        <v>401</v>
      </c>
    </row>
    <row r="544" spans="1:3">
      <c r="A544" s="1" t="s">
        <v>4254</v>
      </c>
      <c r="B544" s="1" t="s">
        <v>4928</v>
      </c>
      <c r="C544" s="1" t="s">
        <v>115</v>
      </c>
    </row>
    <row r="545" spans="1:3">
      <c r="A545" s="1" t="s">
        <v>4265</v>
      </c>
      <c r="B545" s="1" t="s">
        <v>207</v>
      </c>
      <c r="C545" s="1" t="s">
        <v>138</v>
      </c>
    </row>
    <row r="546" spans="1:3">
      <c r="A546" s="1" t="s">
        <v>4265</v>
      </c>
      <c r="B546" s="1" t="s">
        <v>4864</v>
      </c>
      <c r="C546" s="1" t="s">
        <v>138</v>
      </c>
    </row>
    <row r="547" spans="1:3">
      <c r="A547" s="1" t="s">
        <v>4265</v>
      </c>
      <c r="B547" s="1" t="s">
        <v>139</v>
      </c>
      <c r="C547" s="1" t="s">
        <v>138</v>
      </c>
    </row>
    <row r="548" spans="1:3">
      <c r="A548" s="1" t="s">
        <v>4265</v>
      </c>
      <c r="B548" s="1" t="s">
        <v>214</v>
      </c>
      <c r="C548" s="1" t="s">
        <v>138</v>
      </c>
    </row>
    <row r="549" spans="1:3">
      <c r="A549" s="1" t="s">
        <v>4280</v>
      </c>
      <c r="B549" s="1" t="s">
        <v>4287</v>
      </c>
      <c r="C549" s="1" t="s">
        <v>45</v>
      </c>
    </row>
    <row r="550" spans="1:3">
      <c r="A550" s="1" t="s">
        <v>4280</v>
      </c>
      <c r="B550" s="1" t="s">
        <v>207</v>
      </c>
      <c r="C550" s="1" t="s">
        <v>45</v>
      </c>
    </row>
    <row r="551" spans="1:3">
      <c r="A551" s="1" t="s">
        <v>4297</v>
      </c>
      <c r="B551" s="1" t="s">
        <v>270</v>
      </c>
      <c r="C551" s="1" t="s">
        <v>280</v>
      </c>
    </row>
    <row r="552" spans="1:3">
      <c r="A552" s="1" t="s">
        <v>4297</v>
      </c>
      <c r="B552" s="1" t="s">
        <v>214</v>
      </c>
      <c r="C552" s="1" t="s">
        <v>280</v>
      </c>
    </row>
    <row r="553" spans="1:3">
      <c r="A553" s="1" t="s">
        <v>4297</v>
      </c>
      <c r="B553" s="1" t="s">
        <v>139</v>
      </c>
      <c r="C553" s="1" t="s">
        <v>280</v>
      </c>
    </row>
    <row r="554" spans="1:3">
      <c r="A554" s="1" t="s">
        <v>4297</v>
      </c>
      <c r="B554" s="1" t="s">
        <v>4864</v>
      </c>
      <c r="C554" s="1" t="s">
        <v>280</v>
      </c>
    </row>
    <row r="555" spans="1:3">
      <c r="A555" s="1" t="s">
        <v>4297</v>
      </c>
      <c r="B555" s="1" t="s">
        <v>207</v>
      </c>
      <c r="C555" s="1" t="s">
        <v>280</v>
      </c>
    </row>
    <row r="556" spans="1:3">
      <c r="A556" s="1" t="s">
        <v>4315</v>
      </c>
      <c r="B556" s="1" t="s">
        <v>8834</v>
      </c>
      <c r="C556" s="1" t="s">
        <v>280</v>
      </c>
    </row>
    <row r="557" spans="1:3">
      <c r="A557" s="1" t="s">
        <v>4315</v>
      </c>
      <c r="B557" s="1" t="s">
        <v>139</v>
      </c>
      <c r="C557" s="1" t="s">
        <v>280</v>
      </c>
    </row>
    <row r="558" spans="1:3">
      <c r="A558" s="1" t="s">
        <v>4315</v>
      </c>
      <c r="B558" s="1" t="s">
        <v>207</v>
      </c>
      <c r="C558" s="1" t="s">
        <v>280</v>
      </c>
    </row>
    <row r="559" spans="1:3">
      <c r="A559" s="1" t="s">
        <v>4330</v>
      </c>
      <c r="B559" s="1" t="s">
        <v>2764</v>
      </c>
      <c r="C559" s="1" t="s">
        <v>280</v>
      </c>
    </row>
    <row r="560" spans="1:3">
      <c r="A560" s="1" t="s">
        <v>4343</v>
      </c>
      <c r="B560" s="1" t="s">
        <v>139</v>
      </c>
      <c r="C560" s="1" t="s">
        <v>280</v>
      </c>
    </row>
    <row r="561" spans="1:3">
      <c r="A561" s="1" t="s">
        <v>4343</v>
      </c>
      <c r="B561" s="1" t="s">
        <v>4357</v>
      </c>
      <c r="C561" s="1" t="s">
        <v>280</v>
      </c>
    </row>
    <row r="562" spans="1:3">
      <c r="A562" s="1" t="s">
        <v>4343</v>
      </c>
      <c r="B562" s="1" t="s">
        <v>4360</v>
      </c>
      <c r="C562" s="1" t="s">
        <v>280</v>
      </c>
    </row>
    <row r="563" spans="1:3">
      <c r="A563" s="1" t="s">
        <v>4363</v>
      </c>
      <c r="B563" s="1" t="s">
        <v>4864</v>
      </c>
      <c r="C563" s="1" t="s">
        <v>280</v>
      </c>
    </row>
    <row r="564" spans="1:3">
      <c r="A564" s="1" t="s">
        <v>4363</v>
      </c>
      <c r="B564" s="1" t="s">
        <v>207</v>
      </c>
      <c r="C564" s="1" t="s">
        <v>280</v>
      </c>
    </row>
    <row r="565" spans="1:3">
      <c r="A565" s="1" t="s">
        <v>4363</v>
      </c>
      <c r="B565" s="1" t="s">
        <v>4377</v>
      </c>
      <c r="C565" s="1" t="s">
        <v>280</v>
      </c>
    </row>
    <row r="566" spans="1:3">
      <c r="A566" s="1" t="s">
        <v>4380</v>
      </c>
      <c r="B566" s="1" t="s">
        <v>4357</v>
      </c>
      <c r="C566" s="1" t="s">
        <v>280</v>
      </c>
    </row>
    <row r="567" spans="1:3">
      <c r="A567" s="1" t="s">
        <v>4380</v>
      </c>
      <c r="B567" s="1" t="s">
        <v>4390</v>
      </c>
      <c r="C567" s="1" t="s">
        <v>280</v>
      </c>
    </row>
    <row r="568" spans="1:3">
      <c r="A568" s="1" t="s">
        <v>4380</v>
      </c>
      <c r="B568" s="1" t="s">
        <v>13938</v>
      </c>
      <c r="C568" s="1" t="s">
        <v>280</v>
      </c>
    </row>
    <row r="569" spans="1:3">
      <c r="A569" s="1" t="s">
        <v>4380</v>
      </c>
      <c r="B569" s="1" t="s">
        <v>4395</v>
      </c>
      <c r="C569" s="1" t="s">
        <v>280</v>
      </c>
    </row>
    <row r="570" spans="1:3">
      <c r="A570" s="1" t="s">
        <v>4398</v>
      </c>
      <c r="B570" s="1" t="s">
        <v>139</v>
      </c>
      <c r="C570" s="1" t="s">
        <v>280</v>
      </c>
    </row>
    <row r="571" spans="1:3">
      <c r="A571" s="1" t="s">
        <v>4411</v>
      </c>
      <c r="B571" s="1" t="s">
        <v>4063</v>
      </c>
      <c r="C571" s="1" t="s">
        <v>280</v>
      </c>
    </row>
    <row r="572" spans="1:3">
      <c r="A572" s="1" t="s">
        <v>4421</v>
      </c>
      <c r="B572" s="1" t="s">
        <v>270</v>
      </c>
      <c r="C572" s="1" t="s">
        <v>280</v>
      </c>
    </row>
    <row r="573" spans="1:3">
      <c r="A573" s="1" t="s">
        <v>4421</v>
      </c>
      <c r="B573" s="1" t="s">
        <v>139</v>
      </c>
      <c r="C573" s="1" t="s">
        <v>280</v>
      </c>
    </row>
    <row r="574" spans="1:3">
      <c r="A574" s="1" t="s">
        <v>4421</v>
      </c>
      <c r="B574" s="1" t="s">
        <v>8834</v>
      </c>
      <c r="C574" s="1" t="s">
        <v>280</v>
      </c>
    </row>
    <row r="575" spans="1:3">
      <c r="A575" s="1" t="s">
        <v>4421</v>
      </c>
      <c r="B575" s="1" t="s">
        <v>207</v>
      </c>
      <c r="C575" s="1" t="s">
        <v>280</v>
      </c>
    </row>
    <row r="576" spans="1:3">
      <c r="A576" s="1" t="s">
        <v>4443</v>
      </c>
      <c r="B576" s="1" t="s">
        <v>2645</v>
      </c>
      <c r="C576" s="1" t="s">
        <v>280</v>
      </c>
    </row>
    <row r="577" spans="1:3">
      <c r="A577" s="1" t="s">
        <v>4452</v>
      </c>
      <c r="B577" s="1" t="s">
        <v>12157</v>
      </c>
      <c r="C577" s="1" t="s">
        <v>280</v>
      </c>
    </row>
    <row r="578" spans="1:3">
      <c r="A578" s="1" t="s">
        <v>4465</v>
      </c>
      <c r="B578" s="1" t="s">
        <v>8834</v>
      </c>
      <c r="C578" s="1" t="s">
        <v>280</v>
      </c>
    </row>
    <row r="579" spans="1:3">
      <c r="A579" s="1" t="s">
        <v>4465</v>
      </c>
      <c r="B579" s="1" t="s">
        <v>207</v>
      </c>
      <c r="C579" s="1" t="s">
        <v>280</v>
      </c>
    </row>
    <row r="580" spans="1:3">
      <c r="A580" s="1" t="s">
        <v>4479</v>
      </c>
      <c r="B580" s="1" t="s">
        <v>4486</v>
      </c>
      <c r="C580" s="1" t="s">
        <v>280</v>
      </c>
    </row>
    <row r="581" spans="1:3">
      <c r="A581" s="1" t="s">
        <v>4494</v>
      </c>
      <c r="B581" s="1" t="s">
        <v>4500</v>
      </c>
      <c r="C581" s="1" t="s">
        <v>280</v>
      </c>
    </row>
    <row r="582" spans="1:3">
      <c r="A582" s="1" t="s">
        <v>4494</v>
      </c>
      <c r="B582" s="1" t="s">
        <v>457</v>
      </c>
      <c r="C582" s="1" t="s">
        <v>280</v>
      </c>
    </row>
    <row r="583" spans="1:3">
      <c r="A583" s="1" t="s">
        <v>4506</v>
      </c>
      <c r="B583" s="1" t="s">
        <v>4512</v>
      </c>
      <c r="C583" s="1" t="s">
        <v>385</v>
      </c>
    </row>
    <row r="584" spans="1:3">
      <c r="A584" s="1" t="s">
        <v>4519</v>
      </c>
      <c r="B584" s="1" t="s">
        <v>4864</v>
      </c>
      <c r="C584" s="1" t="s">
        <v>280</v>
      </c>
    </row>
    <row r="585" spans="1:3">
      <c r="A585" s="1" t="s">
        <v>4519</v>
      </c>
      <c r="B585" s="1" t="s">
        <v>4532</v>
      </c>
      <c r="C585" s="1" t="s">
        <v>280</v>
      </c>
    </row>
    <row r="586" spans="1:3">
      <c r="A586" s="1" t="s">
        <v>4519</v>
      </c>
      <c r="B586" s="1" t="s">
        <v>207</v>
      </c>
      <c r="C586" s="1" t="s">
        <v>280</v>
      </c>
    </row>
    <row r="587" spans="1:3">
      <c r="A587" s="1" t="s">
        <v>4537</v>
      </c>
      <c r="B587" s="1" t="s">
        <v>3524</v>
      </c>
      <c r="C587" s="1" t="s">
        <v>280</v>
      </c>
    </row>
    <row r="588" spans="1:3">
      <c r="A588" s="1" t="s">
        <v>4537</v>
      </c>
      <c r="B588" s="1" t="s">
        <v>4553</v>
      </c>
      <c r="C588" s="1" t="s">
        <v>280</v>
      </c>
    </row>
    <row r="589" spans="1:3">
      <c r="A589" s="1" t="s">
        <v>4537</v>
      </c>
      <c r="B589" s="1" t="s">
        <v>4555</v>
      </c>
      <c r="C589" s="1" t="s">
        <v>280</v>
      </c>
    </row>
    <row r="590" spans="1:3">
      <c r="A590" s="1" t="s">
        <v>4537</v>
      </c>
      <c r="B590" s="1" t="s">
        <v>4558</v>
      </c>
      <c r="C590" s="1" t="s">
        <v>280</v>
      </c>
    </row>
    <row r="591" spans="1:3">
      <c r="A591" s="1" t="s">
        <v>4537</v>
      </c>
      <c r="B591" s="1" t="s">
        <v>4561</v>
      </c>
      <c r="C591" s="1" t="s">
        <v>280</v>
      </c>
    </row>
    <row r="592" spans="1:3">
      <c r="A592" s="1" t="s">
        <v>4537</v>
      </c>
      <c r="B592" s="1" t="s">
        <v>4563</v>
      </c>
      <c r="C592" s="1" t="s">
        <v>280</v>
      </c>
    </row>
    <row r="593" spans="1:3">
      <c r="A593" s="1" t="s">
        <v>4566</v>
      </c>
      <c r="B593" s="1" t="e">
        <v>#N/A</v>
      </c>
      <c r="C593" s="1" t="s">
        <v>280</v>
      </c>
    </row>
    <row r="594" spans="1:3">
      <c r="A594" s="1" t="s">
        <v>4575</v>
      </c>
      <c r="B594" s="1" t="s">
        <v>4581</v>
      </c>
      <c r="C594" s="1" t="s">
        <v>280</v>
      </c>
    </row>
    <row r="595" spans="1:3">
      <c r="A595" s="1" t="s">
        <v>4575</v>
      </c>
      <c r="B595" s="1" t="s">
        <v>270</v>
      </c>
      <c r="C595" s="1" t="s">
        <v>280</v>
      </c>
    </row>
    <row r="596" spans="1:3">
      <c r="A596" s="1" t="s">
        <v>4589</v>
      </c>
      <c r="B596" s="1" t="s">
        <v>4595</v>
      </c>
      <c r="C596" s="1" t="s">
        <v>280</v>
      </c>
    </row>
    <row r="597" spans="1:3">
      <c r="A597" s="1" t="s">
        <v>4602</v>
      </c>
      <c r="B597" s="1" t="s">
        <v>4608</v>
      </c>
      <c r="C597" s="1" t="s">
        <v>280</v>
      </c>
    </row>
    <row r="598" spans="1:3">
      <c r="A598" s="1" t="s">
        <v>4602</v>
      </c>
      <c r="B598" s="1" t="s">
        <v>4615</v>
      </c>
      <c r="C598" s="1" t="s">
        <v>280</v>
      </c>
    </row>
    <row r="599" spans="1:3">
      <c r="A599" s="1" t="s">
        <v>4618</v>
      </c>
      <c r="B599" s="1" t="s">
        <v>3780</v>
      </c>
      <c r="C599" s="1" t="s">
        <v>280</v>
      </c>
    </row>
    <row r="600" spans="1:3">
      <c r="A600" s="1" t="s">
        <v>4631</v>
      </c>
      <c r="B600" s="1" t="s">
        <v>4637</v>
      </c>
      <c r="C600" s="1" t="s">
        <v>280</v>
      </c>
    </row>
    <row r="601" spans="1:3">
      <c r="A601" s="1" t="s">
        <v>4631</v>
      </c>
      <c r="B601" s="1" t="s">
        <v>4644</v>
      </c>
      <c r="C601" s="1" t="s">
        <v>280</v>
      </c>
    </row>
    <row r="602" spans="1:3">
      <c r="A602" s="1" t="s">
        <v>4631</v>
      </c>
      <c r="B602" s="1" t="s">
        <v>4648</v>
      </c>
      <c r="C602" s="1" t="s">
        <v>280</v>
      </c>
    </row>
    <row r="603" spans="1:3">
      <c r="A603" s="1" t="s">
        <v>4650</v>
      </c>
      <c r="B603" s="1" t="e">
        <v>#N/A</v>
      </c>
      <c r="C603" s="1" t="s">
        <v>280</v>
      </c>
    </row>
    <row r="604" spans="1:3">
      <c r="A604" s="1" t="s">
        <v>4654</v>
      </c>
      <c r="B604" s="1" t="s">
        <v>8834</v>
      </c>
      <c r="C604" s="1" t="s">
        <v>280</v>
      </c>
    </row>
    <row r="605" spans="1:3">
      <c r="A605" s="1" t="s">
        <v>4654</v>
      </c>
      <c r="B605" s="1" t="s">
        <v>4864</v>
      </c>
      <c r="C605" s="1" t="s">
        <v>280</v>
      </c>
    </row>
    <row r="606" spans="1:3">
      <c r="A606" s="1" t="s">
        <v>4654</v>
      </c>
      <c r="B606" s="1" t="s">
        <v>139</v>
      </c>
      <c r="C606" s="1" t="s">
        <v>280</v>
      </c>
    </row>
    <row r="607" spans="1:3">
      <c r="A607" s="1" t="s">
        <v>4668</v>
      </c>
      <c r="B607" s="1" t="s">
        <v>139</v>
      </c>
      <c r="C607" s="1" t="s">
        <v>280</v>
      </c>
    </row>
    <row r="608" spans="1:3">
      <c r="A608" s="1" t="s">
        <v>4679</v>
      </c>
      <c r="B608" s="1" t="s">
        <v>270</v>
      </c>
      <c r="C608" s="1" t="s">
        <v>280</v>
      </c>
    </row>
    <row r="609" spans="1:3">
      <c r="A609" s="1" t="s">
        <v>4691</v>
      </c>
      <c r="B609" s="1" t="s">
        <v>4697</v>
      </c>
      <c r="C609" s="1" t="s">
        <v>280</v>
      </c>
    </row>
    <row r="610" spans="1:3">
      <c r="A610" s="1" t="s">
        <v>4704</v>
      </c>
      <c r="B610" s="1" t="s">
        <v>139</v>
      </c>
      <c r="C610" s="1" t="s">
        <v>5136</v>
      </c>
    </row>
    <row r="611" spans="1:3">
      <c r="A611" s="1" t="s">
        <v>4704</v>
      </c>
      <c r="B611" s="1" t="s">
        <v>4864</v>
      </c>
      <c r="C611" s="1" t="s">
        <v>5136</v>
      </c>
    </row>
    <row r="612" spans="1:3">
      <c r="A612" s="1" t="s">
        <v>4718</v>
      </c>
      <c r="B612" s="1" t="s">
        <v>4725</v>
      </c>
      <c r="C612" s="1" t="s">
        <v>5136</v>
      </c>
    </row>
    <row r="613" spans="1:3">
      <c r="A613" s="1" t="s">
        <v>4718</v>
      </c>
      <c r="B613" s="1" t="s">
        <v>4864</v>
      </c>
      <c r="C613" s="1" t="s">
        <v>5136</v>
      </c>
    </row>
    <row r="614" spans="1:3">
      <c r="A614" s="1" t="s">
        <v>4732</v>
      </c>
      <c r="B614" s="1" t="s">
        <v>3994</v>
      </c>
      <c r="C614" s="1" t="s">
        <v>1019</v>
      </c>
    </row>
    <row r="615" spans="1:3">
      <c r="A615" s="1" t="s">
        <v>4745</v>
      </c>
      <c r="B615" s="1" t="s">
        <v>4751</v>
      </c>
      <c r="C615" s="1" t="s">
        <v>1004</v>
      </c>
    </row>
    <row r="616" spans="1:3">
      <c r="A616" s="1" t="s">
        <v>4756</v>
      </c>
      <c r="B616" s="1" t="s">
        <v>4864</v>
      </c>
      <c r="C616" s="1" t="s">
        <v>1004</v>
      </c>
    </row>
    <row r="617" spans="1:3">
      <c r="A617" s="1" t="s">
        <v>4769</v>
      </c>
      <c r="B617" s="1" t="s">
        <v>139</v>
      </c>
      <c r="C617" s="1" t="s">
        <v>1004</v>
      </c>
    </row>
    <row r="618" spans="1:3">
      <c r="A618" s="1" t="s">
        <v>4769</v>
      </c>
      <c r="B618" s="1" t="s">
        <v>214</v>
      </c>
      <c r="C618" s="1" t="s">
        <v>1004</v>
      </c>
    </row>
    <row r="619" spans="1:3">
      <c r="A619" s="1" t="s">
        <v>4784</v>
      </c>
      <c r="B619" s="1" t="s">
        <v>1509</v>
      </c>
      <c r="C619" s="1" t="s">
        <v>1004</v>
      </c>
    </row>
    <row r="620" spans="1:3">
      <c r="A620" s="1" t="s">
        <v>4784</v>
      </c>
      <c r="B620" s="1" t="s">
        <v>2465</v>
      </c>
      <c r="C620" s="1" t="s">
        <v>1004</v>
      </c>
    </row>
    <row r="621" spans="1:3">
      <c r="A621" s="1" t="s">
        <v>4784</v>
      </c>
      <c r="B621" s="1" t="s">
        <v>3710</v>
      </c>
      <c r="C621" s="1" t="s">
        <v>1004</v>
      </c>
    </row>
    <row r="622" spans="1:3">
      <c r="A622" s="1" t="s">
        <v>4784</v>
      </c>
      <c r="B622" s="1" t="s">
        <v>2836</v>
      </c>
      <c r="C622" s="1" t="s">
        <v>1004</v>
      </c>
    </row>
    <row r="623" spans="1:3">
      <c r="A623" s="1" t="s">
        <v>4800</v>
      </c>
      <c r="B623" s="1" t="s">
        <v>8318</v>
      </c>
      <c r="C623" s="1" t="s">
        <v>1004</v>
      </c>
    </row>
    <row r="624" spans="1:3">
      <c r="A624" s="1" t="s">
        <v>4800</v>
      </c>
      <c r="B624" s="1" t="s">
        <v>3325</v>
      </c>
      <c r="C624" s="1" t="s">
        <v>1004</v>
      </c>
    </row>
    <row r="625" spans="1:3">
      <c r="A625" s="1" t="s">
        <v>4816</v>
      </c>
      <c r="B625" s="1" t="s">
        <v>4864</v>
      </c>
      <c r="C625" s="1" t="s">
        <v>280</v>
      </c>
    </row>
    <row r="626" spans="1:3">
      <c r="A626" s="1" t="s">
        <v>4816</v>
      </c>
      <c r="B626" s="1" t="s">
        <v>207</v>
      </c>
      <c r="C626" s="1" t="s">
        <v>280</v>
      </c>
    </row>
    <row r="627" spans="1:3">
      <c r="A627" s="1" t="s">
        <v>4816</v>
      </c>
      <c r="B627" s="1" t="s">
        <v>139</v>
      </c>
      <c r="C627" s="1" t="s">
        <v>280</v>
      </c>
    </row>
    <row r="628" spans="1:3">
      <c r="A628" s="1" t="s">
        <v>4816</v>
      </c>
      <c r="B628" s="1" t="s">
        <v>19819</v>
      </c>
      <c r="C628" s="1" t="s">
        <v>280</v>
      </c>
    </row>
    <row r="629" spans="1:3">
      <c r="A629" s="1" t="s">
        <v>4816</v>
      </c>
      <c r="B629" s="1" t="s">
        <v>214</v>
      </c>
      <c r="C629" s="1" t="s">
        <v>280</v>
      </c>
    </row>
    <row r="630" spans="1:3">
      <c r="A630" s="1" t="s">
        <v>4837</v>
      </c>
      <c r="B630" s="1" t="s">
        <v>4843</v>
      </c>
      <c r="C630" s="1" t="s">
        <v>156</v>
      </c>
    </row>
    <row r="631" spans="1:3">
      <c r="A631" s="1" t="s">
        <v>4852</v>
      </c>
      <c r="B631" s="1" t="s">
        <v>4864</v>
      </c>
      <c r="C631" s="1" t="s">
        <v>156</v>
      </c>
    </row>
    <row r="632" spans="1:3">
      <c r="A632" s="1" t="s">
        <v>4852</v>
      </c>
      <c r="B632" s="1" t="s">
        <v>139</v>
      </c>
      <c r="C632" s="1" t="s">
        <v>156</v>
      </c>
    </row>
    <row r="633" spans="1:3">
      <c r="A633" s="1" t="s">
        <v>4852</v>
      </c>
      <c r="B633" s="1" t="s">
        <v>4866</v>
      </c>
      <c r="C633" s="1" t="s">
        <v>156</v>
      </c>
    </row>
    <row r="634" spans="1:3">
      <c r="A634" s="1" t="s">
        <v>4868</v>
      </c>
      <c r="B634" s="1" t="s">
        <v>139</v>
      </c>
      <c r="C634" s="1" t="s">
        <v>381</v>
      </c>
    </row>
    <row r="635" spans="1:3">
      <c r="A635" s="1" t="s">
        <v>4879</v>
      </c>
      <c r="B635" s="1" t="s">
        <v>4886</v>
      </c>
      <c r="C635" s="1" t="s">
        <v>385</v>
      </c>
    </row>
    <row r="636" spans="1:3">
      <c r="A636" s="1" t="s">
        <v>4879</v>
      </c>
      <c r="B636" s="1" t="s">
        <v>3601</v>
      </c>
      <c r="C636" s="1" t="s">
        <v>385</v>
      </c>
    </row>
    <row r="637" spans="1:3">
      <c r="A637" s="1" t="s">
        <v>4893</v>
      </c>
      <c r="B637" s="1" t="s">
        <v>4375</v>
      </c>
      <c r="C637" s="1" t="s">
        <v>401</v>
      </c>
    </row>
    <row r="638" spans="1:3">
      <c r="A638" s="1" t="s">
        <v>4893</v>
      </c>
      <c r="B638" s="1" t="s">
        <v>214</v>
      </c>
      <c r="C638" s="1" t="s">
        <v>401</v>
      </c>
    </row>
    <row r="639" spans="1:3">
      <c r="A639" s="1" t="s">
        <v>4906</v>
      </c>
      <c r="B639" s="1" t="s">
        <v>4913</v>
      </c>
      <c r="C639" s="1" t="s">
        <v>115</v>
      </c>
    </row>
    <row r="640" spans="1:3">
      <c r="A640" s="1" t="s">
        <v>4906</v>
      </c>
      <c r="B640" s="1" t="s">
        <v>2803</v>
      </c>
      <c r="C640" s="1" t="s">
        <v>115</v>
      </c>
    </row>
    <row r="641" spans="1:3">
      <c r="A641" s="1" t="s">
        <v>4906</v>
      </c>
      <c r="B641" s="1" t="s">
        <v>4920</v>
      </c>
      <c r="C641" s="1" t="s">
        <v>115</v>
      </c>
    </row>
    <row r="642" spans="1:3">
      <c r="A642" s="1" t="s">
        <v>4922</v>
      </c>
      <c r="B642" s="1" t="s">
        <v>4928</v>
      </c>
      <c r="C642" s="1" t="s">
        <v>115</v>
      </c>
    </row>
    <row r="643" spans="1:3">
      <c r="A643" s="1" t="s">
        <v>4922</v>
      </c>
      <c r="B643" s="1" t="s">
        <v>4934</v>
      </c>
      <c r="C643" s="1" t="s">
        <v>115</v>
      </c>
    </row>
    <row r="644" spans="1:3">
      <c r="A644" s="1" t="s">
        <v>4936</v>
      </c>
      <c r="B644" s="1" t="s">
        <v>597</v>
      </c>
      <c r="C644" s="1" t="s">
        <v>115</v>
      </c>
    </row>
    <row r="645" spans="1:3">
      <c r="A645" s="1" t="s">
        <v>4936</v>
      </c>
      <c r="B645" s="1" t="s">
        <v>1744</v>
      </c>
      <c r="C645" s="1" t="s">
        <v>115</v>
      </c>
    </row>
    <row r="646" spans="1:3">
      <c r="A646" s="1" t="s">
        <v>4948</v>
      </c>
      <c r="B646" s="1" t="s">
        <v>3615</v>
      </c>
      <c r="C646" s="1" t="s">
        <v>583</v>
      </c>
    </row>
    <row r="647" spans="1:3">
      <c r="A647" s="1" t="s">
        <v>4948</v>
      </c>
      <c r="B647" s="1" t="s">
        <v>139</v>
      </c>
      <c r="C647" s="1" t="s">
        <v>583</v>
      </c>
    </row>
    <row r="648" spans="1:3">
      <c r="A648" s="1" t="s">
        <v>4948</v>
      </c>
      <c r="B648" s="1" t="s">
        <v>4864</v>
      </c>
      <c r="C648" s="1" t="s">
        <v>583</v>
      </c>
    </row>
    <row r="649" spans="1:3">
      <c r="A649" s="1" t="s">
        <v>4948</v>
      </c>
      <c r="B649" s="1" t="s">
        <v>4963</v>
      </c>
      <c r="C649" s="1" t="s">
        <v>583</v>
      </c>
    </row>
    <row r="650" spans="1:3">
      <c r="A650" s="1" t="s">
        <v>4965</v>
      </c>
      <c r="B650" s="1" t="s">
        <v>3617</v>
      </c>
      <c r="C650" s="1" t="s">
        <v>583</v>
      </c>
    </row>
    <row r="651" spans="1:3">
      <c r="A651" s="1" t="s">
        <v>4965</v>
      </c>
      <c r="B651" s="1" t="s">
        <v>1382</v>
      </c>
      <c r="C651" s="1" t="s">
        <v>583</v>
      </c>
    </row>
    <row r="652" spans="1:3">
      <c r="A652" s="1" t="s">
        <v>4965</v>
      </c>
      <c r="B652" s="1" t="s">
        <v>3110</v>
      </c>
      <c r="C652" s="1" t="s">
        <v>583</v>
      </c>
    </row>
    <row r="653" spans="1:3">
      <c r="A653" s="1" t="s">
        <v>4965</v>
      </c>
      <c r="B653" s="1" t="s">
        <v>688</v>
      </c>
      <c r="C653" s="1" t="s">
        <v>583</v>
      </c>
    </row>
    <row r="654" spans="1:3">
      <c r="A654" s="1" t="s">
        <v>4981</v>
      </c>
      <c r="B654" s="1" t="s">
        <v>4988</v>
      </c>
      <c r="C654" s="1" t="s">
        <v>583</v>
      </c>
    </row>
    <row r="655" spans="1:3">
      <c r="A655" s="1" t="s">
        <v>4981</v>
      </c>
      <c r="B655" s="1" t="s">
        <v>1399</v>
      </c>
      <c r="C655" s="1" t="s">
        <v>583</v>
      </c>
    </row>
    <row r="656" spans="1:3">
      <c r="A656" s="1" t="s">
        <v>4981</v>
      </c>
      <c r="B656" s="1" t="s">
        <v>4996</v>
      </c>
      <c r="C656" s="1" t="s">
        <v>583</v>
      </c>
    </row>
    <row r="657" spans="1:3">
      <c r="A657" s="1" t="s">
        <v>4999</v>
      </c>
      <c r="B657" s="1" t="s">
        <v>1688</v>
      </c>
      <c r="C657" s="1" t="s">
        <v>583</v>
      </c>
    </row>
    <row r="658" spans="1:3">
      <c r="A658" s="1" t="s">
        <v>5012</v>
      </c>
      <c r="B658" s="1" t="s">
        <v>5019</v>
      </c>
      <c r="C658" s="1" t="s">
        <v>583</v>
      </c>
    </row>
    <row r="659" spans="1:3">
      <c r="A659" s="1" t="s">
        <v>5012</v>
      </c>
      <c r="B659" s="1" t="s">
        <v>3757</v>
      </c>
      <c r="C659" s="1" t="s">
        <v>583</v>
      </c>
    </row>
    <row r="660" spans="1:3">
      <c r="A660" s="1" t="s">
        <v>5026</v>
      </c>
      <c r="B660" s="1" t="s">
        <v>5033</v>
      </c>
      <c r="C660" s="1" t="s">
        <v>583</v>
      </c>
    </row>
    <row r="661" spans="1:3">
      <c r="A661" s="1" t="s">
        <v>5026</v>
      </c>
      <c r="B661" s="1" t="s">
        <v>5040</v>
      </c>
      <c r="C661" s="1" t="s">
        <v>583</v>
      </c>
    </row>
    <row r="662" spans="1:3">
      <c r="A662" s="1" t="s">
        <v>5042</v>
      </c>
      <c r="B662" s="1" t="s">
        <v>2346</v>
      </c>
      <c r="C662" s="1" t="s">
        <v>494</v>
      </c>
    </row>
    <row r="663" spans="1:3">
      <c r="A663" s="1" t="s">
        <v>5042</v>
      </c>
      <c r="B663" s="1" t="s">
        <v>4864</v>
      </c>
      <c r="C663" s="1" t="s">
        <v>494</v>
      </c>
    </row>
    <row r="664" spans="1:3">
      <c r="A664" s="1" t="s">
        <v>5042</v>
      </c>
      <c r="B664" s="1" t="s">
        <v>5056</v>
      </c>
      <c r="C664" s="1" t="s">
        <v>494</v>
      </c>
    </row>
    <row r="665" spans="1:3">
      <c r="A665" s="1" t="s">
        <v>5058</v>
      </c>
      <c r="B665" s="1" t="s">
        <v>5064</v>
      </c>
      <c r="C665" s="1" t="s">
        <v>115</v>
      </c>
    </row>
    <row r="666" spans="1:3">
      <c r="A666" s="1" t="s">
        <v>5072</v>
      </c>
      <c r="B666" s="1" t="s">
        <v>1878</v>
      </c>
      <c r="C666" s="1" t="s">
        <v>96</v>
      </c>
    </row>
    <row r="667" spans="1:3">
      <c r="A667" s="1" t="s">
        <v>5072</v>
      </c>
      <c r="B667" s="1" t="s">
        <v>5084</v>
      </c>
      <c r="C667" s="1" t="s">
        <v>96</v>
      </c>
    </row>
    <row r="668" spans="1:3">
      <c r="A668" s="1" t="s">
        <v>5072</v>
      </c>
      <c r="B668" s="1" t="s">
        <v>5086</v>
      </c>
      <c r="C668" s="1" t="s">
        <v>96</v>
      </c>
    </row>
    <row r="669" spans="1:3">
      <c r="A669" s="1" t="s">
        <v>5088</v>
      </c>
      <c r="B669" s="1" t="s">
        <v>139</v>
      </c>
      <c r="C669" s="1" t="s">
        <v>138</v>
      </c>
    </row>
    <row r="670" spans="1:3">
      <c r="A670" s="1" t="s">
        <v>5100</v>
      </c>
      <c r="B670" s="1" t="s">
        <v>1192</v>
      </c>
      <c r="C670" s="1" t="s">
        <v>158</v>
      </c>
    </row>
    <row r="671" spans="1:3">
      <c r="A671" s="1" t="s">
        <v>5113</v>
      </c>
      <c r="B671" s="1" t="s">
        <v>5120</v>
      </c>
      <c r="C671" s="1" t="s">
        <v>5658</v>
      </c>
    </row>
    <row r="672" spans="1:3">
      <c r="A672" s="1" t="s">
        <v>5126</v>
      </c>
      <c r="B672" s="1" t="s">
        <v>270</v>
      </c>
      <c r="C672" s="1" t="s">
        <v>1019</v>
      </c>
    </row>
    <row r="673" spans="1:3">
      <c r="A673" s="1" t="s">
        <v>5137</v>
      </c>
      <c r="B673" s="1" t="s">
        <v>5143</v>
      </c>
      <c r="C673" s="1" t="s">
        <v>381</v>
      </c>
    </row>
    <row r="674" spans="1:3">
      <c r="A674" s="1" t="s">
        <v>5137</v>
      </c>
      <c r="B674" s="1" t="s">
        <v>5150</v>
      </c>
      <c r="C674" s="1" t="s">
        <v>381</v>
      </c>
    </row>
    <row r="675" spans="1:3">
      <c r="A675" s="1" t="s">
        <v>5153</v>
      </c>
      <c r="B675" s="1" t="s">
        <v>207</v>
      </c>
      <c r="C675" s="1" t="s">
        <v>156</v>
      </c>
    </row>
    <row r="676" spans="1:3">
      <c r="A676" s="1" t="s">
        <v>5153</v>
      </c>
      <c r="B676" s="1" t="s">
        <v>4864</v>
      </c>
      <c r="C676" s="1" t="s">
        <v>156</v>
      </c>
    </row>
    <row r="677" spans="1:3">
      <c r="A677" s="1" t="s">
        <v>5153</v>
      </c>
      <c r="B677" s="1" t="s">
        <v>4532</v>
      </c>
      <c r="C677" s="1" t="s">
        <v>156</v>
      </c>
    </row>
    <row r="678" spans="1:3">
      <c r="A678" s="1" t="s">
        <v>5166</v>
      </c>
      <c r="B678" s="1" t="s">
        <v>270</v>
      </c>
      <c r="C678" s="1" t="s">
        <v>381</v>
      </c>
    </row>
    <row r="679" spans="1:3">
      <c r="A679" s="1" t="s">
        <v>5166</v>
      </c>
      <c r="B679" s="1" t="s">
        <v>139</v>
      </c>
      <c r="C679" s="1" t="s">
        <v>381</v>
      </c>
    </row>
    <row r="680" spans="1:3">
      <c r="A680" s="1" t="s">
        <v>5166</v>
      </c>
      <c r="B680" s="1" t="s">
        <v>3757</v>
      </c>
      <c r="C680" s="1" t="s">
        <v>381</v>
      </c>
    </row>
    <row r="681" spans="1:3">
      <c r="A681" s="1" t="s">
        <v>5166</v>
      </c>
      <c r="B681" s="1" t="s">
        <v>2250</v>
      </c>
      <c r="C681" s="1" t="s">
        <v>381</v>
      </c>
    </row>
    <row r="682" spans="1:3">
      <c r="A682" s="1" t="s">
        <v>5166</v>
      </c>
      <c r="B682" s="1" t="s">
        <v>5182</v>
      </c>
      <c r="C682" s="1" t="s">
        <v>381</v>
      </c>
    </row>
    <row r="683" spans="1:3">
      <c r="A683" s="1" t="s">
        <v>5184</v>
      </c>
      <c r="B683" s="1" t="s">
        <v>4864</v>
      </c>
      <c r="C683" s="1" t="s">
        <v>1019</v>
      </c>
    </row>
    <row r="684" spans="1:3">
      <c r="A684" s="1" t="s">
        <v>5184</v>
      </c>
      <c r="B684" s="1" t="s">
        <v>139</v>
      </c>
      <c r="C684" s="1" t="s">
        <v>1019</v>
      </c>
    </row>
    <row r="685" spans="1:3">
      <c r="A685" s="1" t="s">
        <v>5198</v>
      </c>
      <c r="B685" s="1" t="s">
        <v>4314</v>
      </c>
      <c r="C685" s="1" t="s">
        <v>1019</v>
      </c>
    </row>
    <row r="686" spans="1:3">
      <c r="A686" s="1" t="s">
        <v>5198</v>
      </c>
      <c r="B686" s="1" t="s">
        <v>5208</v>
      </c>
      <c r="C686" s="1" t="s">
        <v>1019</v>
      </c>
    </row>
    <row r="687" spans="1:3">
      <c r="A687" s="1" t="s">
        <v>5198</v>
      </c>
      <c r="B687" s="1" t="s">
        <v>5210</v>
      </c>
      <c r="C687" s="1" t="s">
        <v>1019</v>
      </c>
    </row>
    <row r="688" spans="1:3">
      <c r="A688" s="1" t="s">
        <v>5212</v>
      </c>
      <c r="B688" s="1" t="s">
        <v>1018</v>
      </c>
      <c r="C688" s="1" t="s">
        <v>1019</v>
      </c>
    </row>
    <row r="689" spans="1:3">
      <c r="A689" s="1" t="s">
        <v>5225</v>
      </c>
      <c r="B689" s="1" t="s">
        <v>5231</v>
      </c>
      <c r="C689" s="1" t="s">
        <v>1019</v>
      </c>
    </row>
    <row r="690" spans="1:3">
      <c r="A690" s="1" t="s">
        <v>5225</v>
      </c>
      <c r="B690" s="1" t="s">
        <v>5237</v>
      </c>
      <c r="C690" s="1" t="s">
        <v>1019</v>
      </c>
    </row>
    <row r="691" spans="1:3">
      <c r="A691" s="1" t="s">
        <v>5239</v>
      </c>
      <c r="B691" s="1" t="s">
        <v>1094</v>
      </c>
      <c r="C691" s="1" t="s">
        <v>1019</v>
      </c>
    </row>
    <row r="692" spans="1:3">
      <c r="A692" s="1" t="s">
        <v>5239</v>
      </c>
      <c r="B692" s="1" t="s">
        <v>5250</v>
      </c>
      <c r="C692" s="1" t="s">
        <v>1019</v>
      </c>
    </row>
    <row r="693" spans="1:3">
      <c r="A693" s="1" t="s">
        <v>5252</v>
      </c>
      <c r="B693" s="1" t="e">
        <v>#N/A</v>
      </c>
      <c r="C693" s="1" t="s">
        <v>138</v>
      </c>
    </row>
    <row r="694" spans="1:3">
      <c r="A694" s="1" t="s">
        <v>5258</v>
      </c>
      <c r="B694" s="1" t="s">
        <v>139</v>
      </c>
      <c r="C694" s="1" t="s">
        <v>2857</v>
      </c>
    </row>
    <row r="695" spans="1:3">
      <c r="A695" s="1" t="s">
        <v>5258</v>
      </c>
      <c r="B695" s="1" t="s">
        <v>5272</v>
      </c>
      <c r="C695" s="1" t="s">
        <v>2857</v>
      </c>
    </row>
    <row r="696" spans="1:3">
      <c r="A696" s="1" t="s">
        <v>5274</v>
      </c>
      <c r="B696" s="1" t="s">
        <v>3823</v>
      </c>
      <c r="C696" s="1" t="s">
        <v>96</v>
      </c>
    </row>
    <row r="697" spans="1:3">
      <c r="A697" s="1" t="s">
        <v>5284</v>
      </c>
      <c r="B697" s="1" t="s">
        <v>207</v>
      </c>
      <c r="C697" s="1" t="s">
        <v>96</v>
      </c>
    </row>
    <row r="698" spans="1:3">
      <c r="A698" s="1" t="s">
        <v>5284</v>
      </c>
      <c r="B698" s="1" t="s">
        <v>139</v>
      </c>
      <c r="C698" s="1" t="s">
        <v>96</v>
      </c>
    </row>
    <row r="699" spans="1:3">
      <c r="A699" s="1" t="s">
        <v>5284</v>
      </c>
      <c r="B699" s="1" t="s">
        <v>4864</v>
      </c>
      <c r="C699" s="1" t="s">
        <v>96</v>
      </c>
    </row>
    <row r="700" spans="1:3">
      <c r="A700" s="1" t="s">
        <v>5297</v>
      </c>
      <c r="B700" s="1" t="s">
        <v>1947</v>
      </c>
      <c r="C700" s="1" t="s">
        <v>96</v>
      </c>
    </row>
    <row r="701" spans="1:3">
      <c r="A701" s="1" t="s">
        <v>5297</v>
      </c>
      <c r="B701" s="1" t="s">
        <v>5306</v>
      </c>
      <c r="C701" s="1" t="s">
        <v>96</v>
      </c>
    </row>
    <row r="702" spans="1:3">
      <c r="A702" s="1" t="s">
        <v>5308</v>
      </c>
      <c r="B702" s="1" t="s">
        <v>2601</v>
      </c>
      <c r="C702" s="1" t="s">
        <v>96</v>
      </c>
    </row>
    <row r="703" spans="1:3">
      <c r="A703" s="1" t="s">
        <v>5319</v>
      </c>
      <c r="B703" s="1" t="s">
        <v>207</v>
      </c>
      <c r="C703" s="1" t="s">
        <v>96</v>
      </c>
    </row>
    <row r="704" spans="1:3">
      <c r="A704" s="1" t="s">
        <v>5319</v>
      </c>
      <c r="B704" s="1" t="s">
        <v>2346</v>
      </c>
      <c r="C704" s="1" t="s">
        <v>96</v>
      </c>
    </row>
    <row r="705" spans="1:3">
      <c r="A705" s="1" t="s">
        <v>5330</v>
      </c>
      <c r="B705" s="1" t="s">
        <v>5336</v>
      </c>
      <c r="C705" s="1" t="s">
        <v>96</v>
      </c>
    </row>
    <row r="706" spans="1:3">
      <c r="A706" s="1" t="s">
        <v>5330</v>
      </c>
      <c r="B706" s="1" t="s">
        <v>3040</v>
      </c>
      <c r="C706" s="1" t="s">
        <v>96</v>
      </c>
    </row>
    <row r="707" spans="1:3">
      <c r="A707" s="1" t="s">
        <v>5344</v>
      </c>
      <c r="B707" s="1" t="s">
        <v>12157</v>
      </c>
      <c r="C707" s="1" t="s">
        <v>96</v>
      </c>
    </row>
    <row r="708" spans="1:3">
      <c r="A708" s="1" t="s">
        <v>5355</v>
      </c>
      <c r="B708" s="1" t="s">
        <v>5361</v>
      </c>
      <c r="C708" s="1" t="s">
        <v>96</v>
      </c>
    </row>
    <row r="709" spans="1:3">
      <c r="A709" s="1" t="s">
        <v>5355</v>
      </c>
      <c r="B709" s="1" t="s">
        <v>5367</v>
      </c>
      <c r="C709" s="1" t="s">
        <v>96</v>
      </c>
    </row>
    <row r="710" spans="1:3">
      <c r="A710" s="1" t="s">
        <v>5369</v>
      </c>
      <c r="B710" s="1" t="s">
        <v>4864</v>
      </c>
      <c r="C710" s="1" t="s">
        <v>96</v>
      </c>
    </row>
    <row r="711" spans="1:3">
      <c r="A711" s="1" t="s">
        <v>5369</v>
      </c>
      <c r="B711" s="1" t="s">
        <v>139</v>
      </c>
      <c r="C711" s="1" t="s">
        <v>96</v>
      </c>
    </row>
    <row r="712" spans="1:3">
      <c r="A712" s="1" t="s">
        <v>5369</v>
      </c>
      <c r="B712" s="1" t="s">
        <v>207</v>
      </c>
      <c r="C712" s="1" t="s">
        <v>96</v>
      </c>
    </row>
    <row r="713" spans="1:3">
      <c r="A713" s="1" t="s">
        <v>5383</v>
      </c>
      <c r="B713" s="1" t="s">
        <v>139</v>
      </c>
      <c r="C713" s="1" t="s">
        <v>96</v>
      </c>
    </row>
    <row r="714" spans="1:3">
      <c r="A714" s="1" t="s">
        <v>5383</v>
      </c>
      <c r="B714" s="1" t="s">
        <v>207</v>
      </c>
      <c r="C714" s="1" t="s">
        <v>96</v>
      </c>
    </row>
    <row r="715" spans="1:3">
      <c r="A715" s="1" t="s">
        <v>5383</v>
      </c>
      <c r="B715" s="1" t="s">
        <v>2346</v>
      </c>
      <c r="C715" s="1" t="s">
        <v>96</v>
      </c>
    </row>
    <row r="716" spans="1:3">
      <c r="A716" s="1" t="s">
        <v>5398</v>
      </c>
      <c r="B716" s="1" t="s">
        <v>5403</v>
      </c>
      <c r="C716" s="1" t="s">
        <v>96</v>
      </c>
    </row>
    <row r="717" spans="1:3">
      <c r="A717" s="1" t="s">
        <v>5407</v>
      </c>
      <c r="B717" s="1" t="s">
        <v>4864</v>
      </c>
      <c r="C717" s="1" t="s">
        <v>96</v>
      </c>
    </row>
    <row r="718" spans="1:3">
      <c r="A718" s="1" t="s">
        <v>5407</v>
      </c>
      <c r="B718" s="1" t="s">
        <v>3524</v>
      </c>
      <c r="C718" s="1" t="s">
        <v>96</v>
      </c>
    </row>
    <row r="719" spans="1:3">
      <c r="A719" s="1" t="s">
        <v>5418</v>
      </c>
      <c r="B719" s="1" t="s">
        <v>139</v>
      </c>
      <c r="C719" s="1" t="s">
        <v>96</v>
      </c>
    </row>
    <row r="720" spans="1:3">
      <c r="A720" s="1" t="s">
        <v>5418</v>
      </c>
      <c r="B720" s="1" t="s">
        <v>5432</v>
      </c>
      <c r="C720" s="1" t="s">
        <v>96</v>
      </c>
    </row>
    <row r="721" spans="1:3">
      <c r="A721" s="1" t="s">
        <v>5418</v>
      </c>
      <c r="B721" s="1" t="s">
        <v>5434</v>
      </c>
      <c r="C721" s="1" t="s">
        <v>96</v>
      </c>
    </row>
    <row r="722" spans="1:3">
      <c r="A722" s="1" t="s">
        <v>5418</v>
      </c>
      <c r="B722" s="1" t="s">
        <v>2346</v>
      </c>
      <c r="C722" s="1" t="s">
        <v>96</v>
      </c>
    </row>
    <row r="723" spans="1:3">
      <c r="A723" s="1" t="s">
        <v>5437</v>
      </c>
      <c r="B723" s="1" t="s">
        <v>4864</v>
      </c>
      <c r="C723" s="1" t="s">
        <v>96</v>
      </c>
    </row>
    <row r="724" spans="1:3">
      <c r="A724" s="1" t="s">
        <v>5437</v>
      </c>
      <c r="B724" s="1" t="s">
        <v>139</v>
      </c>
      <c r="C724" s="1" t="s">
        <v>96</v>
      </c>
    </row>
    <row r="725" spans="1:3">
      <c r="A725" s="1" t="s">
        <v>5437</v>
      </c>
      <c r="B725" s="1" t="s">
        <v>207</v>
      </c>
      <c r="C725" s="1" t="s">
        <v>96</v>
      </c>
    </row>
    <row r="726" spans="1:3">
      <c r="A726" s="1" t="s">
        <v>5437</v>
      </c>
      <c r="B726" s="1" t="s">
        <v>4532</v>
      </c>
      <c r="C726" s="1" t="s">
        <v>96</v>
      </c>
    </row>
    <row r="727" spans="1:3">
      <c r="A727" s="1" t="s">
        <v>5437</v>
      </c>
      <c r="B727" s="1" t="s">
        <v>5451</v>
      </c>
      <c r="C727" s="1" t="s">
        <v>96</v>
      </c>
    </row>
    <row r="728" spans="1:3">
      <c r="A728" s="1" t="s">
        <v>5453</v>
      </c>
      <c r="B728" s="1" t="s">
        <v>2407</v>
      </c>
      <c r="C728" s="1" t="s">
        <v>401</v>
      </c>
    </row>
    <row r="729" spans="1:3">
      <c r="A729" s="1" t="s">
        <v>5466</v>
      </c>
      <c r="B729" s="1" t="s">
        <v>139</v>
      </c>
      <c r="C729" s="1" t="s">
        <v>138</v>
      </c>
    </row>
    <row r="730" spans="1:3">
      <c r="A730" s="1" t="s">
        <v>5466</v>
      </c>
      <c r="B730" s="1" t="s">
        <v>4077</v>
      </c>
      <c r="C730" s="1" t="s">
        <v>138</v>
      </c>
    </row>
    <row r="731" spans="1:3">
      <c r="A731" s="1" t="s">
        <v>5480</v>
      </c>
      <c r="B731" s="1" t="s">
        <v>207</v>
      </c>
      <c r="C731" s="1" t="s">
        <v>57</v>
      </c>
    </row>
    <row r="732" spans="1:3">
      <c r="A732" s="1" t="s">
        <v>5480</v>
      </c>
      <c r="B732" s="1" t="s">
        <v>139</v>
      </c>
      <c r="C732" s="1" t="s">
        <v>57</v>
      </c>
    </row>
    <row r="733" spans="1:3">
      <c r="A733" s="1" t="s">
        <v>5480</v>
      </c>
      <c r="B733" s="1" t="s">
        <v>2346</v>
      </c>
      <c r="C733" s="1" t="s">
        <v>57</v>
      </c>
    </row>
    <row r="734" spans="1:3">
      <c r="A734" s="1" t="s">
        <v>5493</v>
      </c>
      <c r="B734" s="1" t="s">
        <v>5499</v>
      </c>
      <c r="C734" s="1" t="s">
        <v>217</v>
      </c>
    </row>
    <row r="735" spans="1:3">
      <c r="A735" s="1" t="s">
        <v>5505</v>
      </c>
      <c r="B735" s="1" t="s">
        <v>1303</v>
      </c>
      <c r="C735" s="1" t="s">
        <v>96</v>
      </c>
    </row>
    <row r="736" spans="1:3">
      <c r="A736" s="1" t="s">
        <v>5505</v>
      </c>
      <c r="B736" s="1" t="s">
        <v>8834</v>
      </c>
      <c r="C736" s="1" t="s">
        <v>96</v>
      </c>
    </row>
    <row r="737" spans="1:3">
      <c r="A737" s="1" t="s">
        <v>5519</v>
      </c>
      <c r="B737" s="1" t="s">
        <v>199</v>
      </c>
      <c r="C737" s="1" t="s">
        <v>96</v>
      </c>
    </row>
    <row r="738" spans="1:3">
      <c r="A738" s="1" t="s">
        <v>5519</v>
      </c>
      <c r="B738" s="1" t="s">
        <v>5528</v>
      </c>
      <c r="C738" s="1" t="s">
        <v>96</v>
      </c>
    </row>
    <row r="739" spans="1:3">
      <c r="A739" s="1" t="s">
        <v>5530</v>
      </c>
      <c r="B739" s="1" t="s">
        <v>207</v>
      </c>
      <c r="C739" s="1" t="s">
        <v>494</v>
      </c>
    </row>
    <row r="740" spans="1:3">
      <c r="A740" s="1" t="s">
        <v>5530</v>
      </c>
      <c r="B740" s="1" t="s">
        <v>139</v>
      </c>
      <c r="C740" s="1" t="s">
        <v>494</v>
      </c>
    </row>
    <row r="741" spans="1:3">
      <c r="A741" s="1" t="s">
        <v>5543</v>
      </c>
      <c r="B741" s="1" t="s">
        <v>139</v>
      </c>
      <c r="C741" s="1" t="s">
        <v>385</v>
      </c>
    </row>
    <row r="742" spans="1:3">
      <c r="A742" s="1" t="s">
        <v>5554</v>
      </c>
      <c r="B742" s="1" t="s">
        <v>8834</v>
      </c>
      <c r="C742" s="1" t="s">
        <v>1269</v>
      </c>
    </row>
    <row r="743" spans="1:3">
      <c r="A743" s="1" t="s">
        <v>5566</v>
      </c>
      <c r="B743" s="1" t="s">
        <v>4864</v>
      </c>
      <c r="C743" s="1" t="s">
        <v>1269</v>
      </c>
    </row>
    <row r="744" spans="1:3">
      <c r="A744" s="1" t="s">
        <v>5566</v>
      </c>
      <c r="B744" s="1" t="s">
        <v>5577</v>
      </c>
      <c r="C744" s="1" t="s">
        <v>1269</v>
      </c>
    </row>
    <row r="745" spans="1:3">
      <c r="A745" s="1" t="s">
        <v>5566</v>
      </c>
      <c r="B745" s="1" t="s">
        <v>457</v>
      </c>
      <c r="C745" s="1" t="s">
        <v>1269</v>
      </c>
    </row>
    <row r="746" spans="1:3">
      <c r="A746" s="1" t="s">
        <v>5566</v>
      </c>
      <c r="B746" s="1" t="s">
        <v>5579</v>
      </c>
      <c r="C746" s="1" t="s">
        <v>1269</v>
      </c>
    </row>
    <row r="747" spans="1:3">
      <c r="A747" s="1" t="s">
        <v>5581</v>
      </c>
      <c r="B747" s="1" t="s">
        <v>5587</v>
      </c>
      <c r="C747" s="1" t="s">
        <v>1269</v>
      </c>
    </row>
    <row r="748" spans="1:3">
      <c r="A748" s="1" t="s">
        <v>5581</v>
      </c>
      <c r="B748" s="1" t="s">
        <v>4000</v>
      </c>
      <c r="C748" s="1" t="s">
        <v>1269</v>
      </c>
    </row>
    <row r="749" spans="1:3">
      <c r="A749" s="1" t="s">
        <v>5595</v>
      </c>
      <c r="B749" s="1" t="s">
        <v>3757</v>
      </c>
      <c r="C749" s="1" t="s">
        <v>1269</v>
      </c>
    </row>
    <row r="750" spans="1:3">
      <c r="A750" s="1" t="s">
        <v>5595</v>
      </c>
      <c r="B750" s="1" t="s">
        <v>219</v>
      </c>
      <c r="C750" s="1" t="s">
        <v>1269</v>
      </c>
    </row>
    <row r="751" spans="1:3">
      <c r="A751" s="1" t="s">
        <v>5608</v>
      </c>
      <c r="B751" s="1" t="s">
        <v>5615</v>
      </c>
      <c r="C751" s="1" t="s">
        <v>460</v>
      </c>
    </row>
    <row r="752" spans="1:3">
      <c r="A752" s="1" t="s">
        <v>5608</v>
      </c>
      <c r="B752" s="1" t="s">
        <v>5622</v>
      </c>
      <c r="C752" s="1" t="s">
        <v>460</v>
      </c>
    </row>
    <row r="753" spans="1:3">
      <c r="A753" s="1" t="s">
        <v>5624</v>
      </c>
      <c r="B753" s="1" t="s">
        <v>3076</v>
      </c>
      <c r="C753" s="1" t="s">
        <v>460</v>
      </c>
    </row>
    <row r="754" spans="1:3">
      <c r="A754" s="1" t="s">
        <v>5624</v>
      </c>
      <c r="B754" s="1" t="s">
        <v>5636</v>
      </c>
      <c r="C754" s="1" t="s">
        <v>460</v>
      </c>
    </row>
    <row r="755" spans="1:3">
      <c r="A755" s="1" t="s">
        <v>5624</v>
      </c>
      <c r="B755" s="1" t="s">
        <v>5638</v>
      </c>
      <c r="C755" s="1" t="s">
        <v>460</v>
      </c>
    </row>
    <row r="756" spans="1:3">
      <c r="A756" s="1" t="s">
        <v>5640</v>
      </c>
      <c r="B756" s="1" t="s">
        <v>5647</v>
      </c>
      <c r="C756" s="1" t="s">
        <v>217</v>
      </c>
    </row>
    <row r="757" spans="1:3">
      <c r="A757" s="1" t="s">
        <v>5640</v>
      </c>
      <c r="B757" s="1" t="s">
        <v>5654</v>
      </c>
      <c r="C757" s="1" t="s">
        <v>217</v>
      </c>
    </row>
    <row r="758" spans="1:3">
      <c r="A758" s="1" t="s">
        <v>5640</v>
      </c>
      <c r="B758" s="1" t="s">
        <v>5656</v>
      </c>
      <c r="C758" s="1" t="s">
        <v>217</v>
      </c>
    </row>
    <row r="759" spans="1:3">
      <c r="A759" s="1" t="s">
        <v>5640</v>
      </c>
      <c r="B759" s="1" t="s">
        <v>4963</v>
      </c>
      <c r="C759" s="1" t="s">
        <v>217</v>
      </c>
    </row>
    <row r="760" spans="1:3">
      <c r="A760" s="1" t="s">
        <v>5640</v>
      </c>
      <c r="B760" s="1" t="s">
        <v>5660</v>
      </c>
      <c r="C760" s="1" t="s">
        <v>217</v>
      </c>
    </row>
    <row r="761" spans="1:3">
      <c r="A761" s="1" t="s">
        <v>5662</v>
      </c>
      <c r="B761" s="1" t="s">
        <v>3459</v>
      </c>
      <c r="C761" s="1" t="s">
        <v>96</v>
      </c>
    </row>
    <row r="762" spans="1:3">
      <c r="A762" s="1" t="s">
        <v>5662</v>
      </c>
      <c r="B762" s="1" t="s">
        <v>1354</v>
      </c>
      <c r="C762" s="1" t="s">
        <v>96</v>
      </c>
    </row>
    <row r="763" spans="1:3">
      <c r="A763" s="1" t="s">
        <v>5662</v>
      </c>
      <c r="B763" s="1" t="s">
        <v>1494</v>
      </c>
      <c r="C763" s="1" t="s">
        <v>96</v>
      </c>
    </row>
    <row r="764" spans="1:3">
      <c r="A764" s="1" t="s">
        <v>5672</v>
      </c>
      <c r="B764" s="1" t="s">
        <v>5678</v>
      </c>
      <c r="C764" s="1" t="s">
        <v>96</v>
      </c>
    </row>
    <row r="765" spans="1:3">
      <c r="A765" s="1" t="s">
        <v>5672</v>
      </c>
      <c r="B765" s="1" t="s">
        <v>139</v>
      </c>
      <c r="C765" s="1" t="s">
        <v>96</v>
      </c>
    </row>
    <row r="766" spans="1:3">
      <c r="A766" s="1" t="s">
        <v>5672</v>
      </c>
      <c r="B766" s="1" t="s">
        <v>207</v>
      </c>
      <c r="C766" s="1" t="s">
        <v>96</v>
      </c>
    </row>
    <row r="767" spans="1:3">
      <c r="A767" s="1" t="s">
        <v>5686</v>
      </c>
      <c r="B767" s="1" t="s">
        <v>3476</v>
      </c>
      <c r="C767" s="1" t="s">
        <v>96</v>
      </c>
    </row>
    <row r="768" spans="1:3">
      <c r="A768" s="1" t="s">
        <v>5695</v>
      </c>
      <c r="B768" s="1" t="s">
        <v>4864</v>
      </c>
      <c r="C768" s="1" t="s">
        <v>96</v>
      </c>
    </row>
    <row r="769" spans="1:3">
      <c r="A769" s="1" t="s">
        <v>5695</v>
      </c>
      <c r="B769" s="1" t="s">
        <v>13520</v>
      </c>
      <c r="C769" s="1" t="s">
        <v>96</v>
      </c>
    </row>
    <row r="770" spans="1:3">
      <c r="A770" s="1" t="s">
        <v>5709</v>
      </c>
      <c r="B770" s="1" t="s">
        <v>139</v>
      </c>
      <c r="C770" s="1" t="s">
        <v>96</v>
      </c>
    </row>
    <row r="771" spans="1:3">
      <c r="A771" s="1" t="s">
        <v>5709</v>
      </c>
      <c r="B771" s="1" t="s">
        <v>4864</v>
      </c>
      <c r="C771" s="1" t="s">
        <v>96</v>
      </c>
    </row>
    <row r="772" spans="1:3">
      <c r="A772" s="1" t="s">
        <v>5721</v>
      </c>
      <c r="B772" s="1" t="s">
        <v>4864</v>
      </c>
      <c r="C772" s="1" t="s">
        <v>988</v>
      </c>
    </row>
    <row r="773" spans="1:3">
      <c r="A773" s="1" t="s">
        <v>5721</v>
      </c>
      <c r="B773" s="1" t="s">
        <v>5732</v>
      </c>
      <c r="C773" s="1" t="s">
        <v>988</v>
      </c>
    </row>
    <row r="774" spans="1:3">
      <c r="A774" s="1" t="s">
        <v>5734</v>
      </c>
      <c r="B774" s="1" t="s">
        <v>5740</v>
      </c>
      <c r="C774" s="1" t="s">
        <v>217</v>
      </c>
    </row>
    <row r="775" spans="1:3">
      <c r="A775" s="1" t="s">
        <v>5734</v>
      </c>
      <c r="B775" s="1" t="s">
        <v>259</v>
      </c>
      <c r="C775" s="1" t="s">
        <v>217</v>
      </c>
    </row>
    <row r="776" spans="1:3">
      <c r="A776" s="1" t="s">
        <v>5734</v>
      </c>
      <c r="B776" s="1" t="s">
        <v>5747</v>
      </c>
      <c r="C776" s="1" t="s">
        <v>217</v>
      </c>
    </row>
    <row r="777" spans="1:3">
      <c r="A777" s="1" t="s">
        <v>5734</v>
      </c>
      <c r="B777" s="1" t="s">
        <v>139</v>
      </c>
      <c r="C777" s="1" t="s">
        <v>217</v>
      </c>
    </row>
    <row r="778" spans="1:3">
      <c r="A778" s="1" t="s">
        <v>5750</v>
      </c>
      <c r="B778" s="1" t="s">
        <v>4864</v>
      </c>
      <c r="C778" s="1" t="s">
        <v>96</v>
      </c>
    </row>
    <row r="779" spans="1:3">
      <c r="A779" s="1" t="s">
        <v>5750</v>
      </c>
      <c r="B779" s="1" t="s">
        <v>4614</v>
      </c>
      <c r="C779" s="1" t="s">
        <v>96</v>
      </c>
    </row>
    <row r="780" spans="1:3">
      <c r="A780" s="1" t="s">
        <v>5750</v>
      </c>
      <c r="B780" s="1" t="s">
        <v>2183</v>
      </c>
      <c r="C780" s="1" t="s">
        <v>96</v>
      </c>
    </row>
    <row r="781" spans="1:3">
      <c r="A781" s="1" t="s">
        <v>5750</v>
      </c>
      <c r="B781" s="1" t="s">
        <v>5762</v>
      </c>
      <c r="C781" s="1" t="s">
        <v>96</v>
      </c>
    </row>
    <row r="782" spans="1:3">
      <c r="A782" s="1" t="s">
        <v>5750</v>
      </c>
      <c r="B782" s="1" t="s">
        <v>5210</v>
      </c>
      <c r="C782" s="1" t="s">
        <v>96</v>
      </c>
    </row>
    <row r="783" spans="1:3">
      <c r="A783" s="1" t="s">
        <v>5750</v>
      </c>
      <c r="B783" s="1" t="s">
        <v>5765</v>
      </c>
      <c r="C783" s="1" t="s">
        <v>96</v>
      </c>
    </row>
    <row r="784" spans="1:3">
      <c r="A784" s="1" t="s">
        <v>5750</v>
      </c>
      <c r="B784" s="1" t="s">
        <v>207</v>
      </c>
      <c r="C784" s="1" t="s">
        <v>96</v>
      </c>
    </row>
    <row r="785" spans="1:3">
      <c r="A785" s="1" t="s">
        <v>5750</v>
      </c>
      <c r="B785" s="1" t="s">
        <v>5768</v>
      </c>
      <c r="C785" s="1" t="s">
        <v>96</v>
      </c>
    </row>
    <row r="786" spans="1:3">
      <c r="A786" s="1" t="s">
        <v>5750</v>
      </c>
      <c r="B786" s="1" t="s">
        <v>2996</v>
      </c>
      <c r="C786" s="1" t="s">
        <v>96</v>
      </c>
    </row>
    <row r="787" spans="1:3">
      <c r="A787" s="1" t="s">
        <v>5750</v>
      </c>
      <c r="B787" s="1" t="s">
        <v>5771</v>
      </c>
      <c r="C787" s="1" t="s">
        <v>96</v>
      </c>
    </row>
    <row r="788" spans="1:3">
      <c r="A788" s="1" t="s">
        <v>5773</v>
      </c>
      <c r="B788" s="1" t="s">
        <v>5779</v>
      </c>
      <c r="C788" s="1" t="s">
        <v>96</v>
      </c>
    </row>
    <row r="789" spans="1:3">
      <c r="A789" s="1" t="s">
        <v>5773</v>
      </c>
      <c r="B789" s="1" t="s">
        <v>4864</v>
      </c>
      <c r="C789" s="1" t="s">
        <v>96</v>
      </c>
    </row>
    <row r="790" spans="1:3">
      <c r="A790" s="1" t="s">
        <v>5773</v>
      </c>
      <c r="B790" s="1" t="s">
        <v>139</v>
      </c>
      <c r="C790" s="1" t="s">
        <v>96</v>
      </c>
    </row>
    <row r="791" spans="1:3">
      <c r="A791" s="1" t="s">
        <v>5773</v>
      </c>
      <c r="B791" s="1" t="s">
        <v>5788</v>
      </c>
      <c r="C791" s="1" t="s">
        <v>96</v>
      </c>
    </row>
    <row r="792" spans="1:3">
      <c r="A792" s="1" t="s">
        <v>5790</v>
      </c>
      <c r="B792" s="1" t="e">
        <v>#N/A</v>
      </c>
      <c r="C792" s="1" t="s">
        <v>156</v>
      </c>
    </row>
    <row r="793" spans="1:3">
      <c r="A793" s="1" t="s">
        <v>5792</v>
      </c>
      <c r="B793" s="1" t="s">
        <v>4864</v>
      </c>
      <c r="C793" s="1" t="s">
        <v>280</v>
      </c>
    </row>
    <row r="794" spans="1:3">
      <c r="A794" s="1" t="s">
        <v>5792</v>
      </c>
      <c r="B794" s="1" t="s">
        <v>139</v>
      </c>
      <c r="C794" s="1" t="s">
        <v>280</v>
      </c>
    </row>
    <row r="795" spans="1:3">
      <c r="A795" s="1" t="s">
        <v>5792</v>
      </c>
      <c r="B795" s="1" t="s">
        <v>5803</v>
      </c>
      <c r="C795" s="1" t="s">
        <v>280</v>
      </c>
    </row>
    <row r="796" spans="1:3">
      <c r="A796" s="1" t="s">
        <v>5805</v>
      </c>
      <c r="B796" s="1" t="s">
        <v>5811</v>
      </c>
      <c r="C796" s="1" t="s">
        <v>96</v>
      </c>
    </row>
    <row r="797" spans="1:3">
      <c r="A797" s="1" t="s">
        <v>5805</v>
      </c>
      <c r="B797" s="1" t="s">
        <v>4864</v>
      </c>
      <c r="C797" s="1" t="s">
        <v>96</v>
      </c>
    </row>
    <row r="798" spans="1:3">
      <c r="A798" s="1" t="s">
        <v>5819</v>
      </c>
      <c r="B798" s="1" t="s">
        <v>5826</v>
      </c>
      <c r="C798" s="1" t="s">
        <v>494</v>
      </c>
    </row>
    <row r="799" spans="1:3">
      <c r="A799" s="1" t="s">
        <v>5819</v>
      </c>
      <c r="B799" s="1" t="s">
        <v>2570</v>
      </c>
      <c r="C799" s="1" t="s">
        <v>494</v>
      </c>
    </row>
    <row r="800" spans="1:3">
      <c r="A800" s="1" t="s">
        <v>5819</v>
      </c>
      <c r="B800" s="1" t="s">
        <v>5834</v>
      </c>
      <c r="C800" s="1" t="s">
        <v>494</v>
      </c>
    </row>
    <row r="801" spans="1:3">
      <c r="A801" s="1" t="s">
        <v>5835</v>
      </c>
      <c r="B801" s="1" t="s">
        <v>3613</v>
      </c>
      <c r="C801" s="1" t="s">
        <v>385</v>
      </c>
    </row>
    <row r="802" spans="1:3">
      <c r="A802" s="1" t="s">
        <v>5835</v>
      </c>
      <c r="B802" s="1" t="s">
        <v>4410</v>
      </c>
      <c r="C802" s="1" t="s">
        <v>385</v>
      </c>
    </row>
    <row r="803" spans="1:3">
      <c r="A803" s="1" t="s">
        <v>5843</v>
      </c>
      <c r="B803" s="1" t="s">
        <v>4864</v>
      </c>
      <c r="C803" s="1" t="s">
        <v>164</v>
      </c>
    </row>
    <row r="804" spans="1:3">
      <c r="A804" s="1" t="s">
        <v>5843</v>
      </c>
      <c r="B804" s="1" t="s">
        <v>139</v>
      </c>
      <c r="C804" s="1" t="s">
        <v>164</v>
      </c>
    </row>
    <row r="805" spans="1:3">
      <c r="A805" s="1" t="s">
        <v>5856</v>
      </c>
      <c r="B805" s="1" t="s">
        <v>1688</v>
      </c>
      <c r="C805" s="1" t="s">
        <v>460</v>
      </c>
    </row>
    <row r="806" spans="1:3">
      <c r="A806" s="1" t="s">
        <v>5856</v>
      </c>
      <c r="B806" s="1" t="s">
        <v>139</v>
      </c>
      <c r="C806" s="1" t="s">
        <v>460</v>
      </c>
    </row>
    <row r="807" spans="1:3">
      <c r="A807" s="1" t="s">
        <v>5856</v>
      </c>
      <c r="B807" s="1" t="s">
        <v>5868</v>
      </c>
      <c r="C807" s="1" t="s">
        <v>460</v>
      </c>
    </row>
    <row r="808" spans="1:3">
      <c r="A808" s="1" t="s">
        <v>5870</v>
      </c>
      <c r="B808" s="1" t="s">
        <v>5877</v>
      </c>
      <c r="C808" s="1" t="s">
        <v>381</v>
      </c>
    </row>
    <row r="809" spans="1:3">
      <c r="A809" s="1" t="s">
        <v>5870</v>
      </c>
      <c r="B809" s="1" t="s">
        <v>5883</v>
      </c>
      <c r="C809" s="1" t="s">
        <v>381</v>
      </c>
    </row>
    <row r="810" spans="1:3">
      <c r="A810" s="1" t="s">
        <v>5870</v>
      </c>
      <c r="B810" s="1" t="s">
        <v>5885</v>
      </c>
      <c r="C810" s="1" t="s">
        <v>381</v>
      </c>
    </row>
    <row r="811" spans="1:3">
      <c r="A811" s="1" t="s">
        <v>5888</v>
      </c>
      <c r="B811" s="1" t="s">
        <v>4025</v>
      </c>
      <c r="C811" s="1" t="s">
        <v>385</v>
      </c>
    </row>
    <row r="812" spans="1:3">
      <c r="A812" s="1" t="s">
        <v>5902</v>
      </c>
      <c r="B812" s="1" t="s">
        <v>5909</v>
      </c>
      <c r="C812" s="1" t="s">
        <v>5136</v>
      </c>
    </row>
    <row r="813" spans="1:3">
      <c r="A813" s="1" t="s">
        <v>5916</v>
      </c>
      <c r="B813" s="1" t="s">
        <v>8834</v>
      </c>
      <c r="C813" s="1" t="s">
        <v>138</v>
      </c>
    </row>
    <row r="814" spans="1:3">
      <c r="A814" s="1" t="s">
        <v>5916</v>
      </c>
      <c r="B814" s="1" t="s">
        <v>2346</v>
      </c>
      <c r="C814" s="1" t="s">
        <v>138</v>
      </c>
    </row>
    <row r="815" spans="1:3">
      <c r="A815" s="1" t="s">
        <v>5931</v>
      </c>
      <c r="B815" s="1" t="s">
        <v>5938</v>
      </c>
      <c r="C815" s="1" t="s">
        <v>5658</v>
      </c>
    </row>
    <row r="816" spans="1:3">
      <c r="A816" s="1" t="s">
        <v>5944</v>
      </c>
      <c r="B816" s="1" t="s">
        <v>4864</v>
      </c>
      <c r="C816" s="1" t="s">
        <v>115</v>
      </c>
    </row>
    <row r="817" spans="1:3">
      <c r="A817" s="1" t="s">
        <v>5944</v>
      </c>
      <c r="B817" s="1" t="s">
        <v>139</v>
      </c>
      <c r="C817" s="1" t="s">
        <v>115</v>
      </c>
    </row>
    <row r="818" spans="1:3">
      <c r="A818" s="1" t="s">
        <v>5944</v>
      </c>
      <c r="B818" s="1" t="s">
        <v>5956</v>
      </c>
      <c r="C818" s="1" t="s">
        <v>115</v>
      </c>
    </row>
    <row r="819" spans="1:3">
      <c r="A819" s="1" t="s">
        <v>5958</v>
      </c>
      <c r="B819" s="1" t="s">
        <v>2250</v>
      </c>
      <c r="C819" s="1" t="s">
        <v>52</v>
      </c>
    </row>
    <row r="820" spans="1:3">
      <c r="A820" s="1" t="s">
        <v>5958</v>
      </c>
      <c r="B820" s="1" t="s">
        <v>5969</v>
      </c>
      <c r="C820" s="1" t="s">
        <v>52</v>
      </c>
    </row>
    <row r="821" spans="1:3">
      <c r="A821" s="1" t="s">
        <v>5971</v>
      </c>
      <c r="B821" s="1" t="s">
        <v>5977</v>
      </c>
      <c r="C821" s="1" t="s">
        <v>57</v>
      </c>
    </row>
    <row r="822" spans="1:3">
      <c r="A822" s="1" t="s">
        <v>5971</v>
      </c>
      <c r="B822" s="1" t="s">
        <v>5982</v>
      </c>
      <c r="C822" s="1" t="s">
        <v>57</v>
      </c>
    </row>
    <row r="823" spans="1:3">
      <c r="A823" s="1" t="s">
        <v>5971</v>
      </c>
      <c r="B823" s="1" t="s">
        <v>5984</v>
      </c>
      <c r="C823" s="1" t="s">
        <v>57</v>
      </c>
    </row>
    <row r="824" spans="1:3">
      <c r="A824" s="1" t="s">
        <v>5986</v>
      </c>
      <c r="B824" s="1" t="s">
        <v>5993</v>
      </c>
      <c r="C824" s="1" t="s">
        <v>96</v>
      </c>
    </row>
    <row r="825" spans="1:3">
      <c r="A825" s="1" t="s">
        <v>5986</v>
      </c>
      <c r="B825" s="1" t="s">
        <v>139</v>
      </c>
      <c r="C825" s="1" t="s">
        <v>96</v>
      </c>
    </row>
    <row r="826" spans="1:3">
      <c r="A826" s="1" t="s">
        <v>5998</v>
      </c>
      <c r="B826" s="1" t="s">
        <v>4864</v>
      </c>
      <c r="C826" s="1" t="s">
        <v>96</v>
      </c>
    </row>
    <row r="827" spans="1:3">
      <c r="A827" s="1" t="s">
        <v>5998</v>
      </c>
      <c r="B827" s="1" t="s">
        <v>139</v>
      </c>
      <c r="C827" s="1" t="s">
        <v>96</v>
      </c>
    </row>
    <row r="828" spans="1:3">
      <c r="A828" s="1" t="s">
        <v>5998</v>
      </c>
      <c r="B828" s="1" t="s">
        <v>214</v>
      </c>
      <c r="C828" s="1" t="s">
        <v>96</v>
      </c>
    </row>
    <row r="829" spans="1:3">
      <c r="A829" s="1" t="s">
        <v>6012</v>
      </c>
      <c r="B829" s="1" t="s">
        <v>259</v>
      </c>
      <c r="C829" s="1" t="s">
        <v>401</v>
      </c>
    </row>
    <row r="830" spans="1:3">
      <c r="A830" s="1" t="s">
        <v>6012</v>
      </c>
      <c r="B830" s="1" t="s">
        <v>6024</v>
      </c>
      <c r="C830" s="1" t="s">
        <v>401</v>
      </c>
    </row>
    <row r="831" spans="1:3">
      <c r="A831" s="1" t="s">
        <v>6012</v>
      </c>
      <c r="B831" s="1" t="s">
        <v>139</v>
      </c>
      <c r="C831" s="1" t="s">
        <v>401</v>
      </c>
    </row>
    <row r="832" spans="1:3">
      <c r="A832" s="1" t="s">
        <v>6027</v>
      </c>
      <c r="B832" s="1" t="s">
        <v>3267</v>
      </c>
      <c r="C832" s="1" t="s">
        <v>1180</v>
      </c>
    </row>
    <row r="833" spans="1:3">
      <c r="A833" s="1" t="s">
        <v>6027</v>
      </c>
      <c r="B833" s="1" t="s">
        <v>3301</v>
      </c>
      <c r="C833" s="1" t="s">
        <v>1180</v>
      </c>
    </row>
    <row r="834" spans="1:3">
      <c r="A834" s="1" t="s">
        <v>6036</v>
      </c>
      <c r="B834" s="1" t="s">
        <v>12104</v>
      </c>
      <c r="C834" s="1" t="s">
        <v>96</v>
      </c>
    </row>
    <row r="835" spans="1:3">
      <c r="A835" s="1" t="s">
        <v>6036</v>
      </c>
      <c r="B835" s="1" t="s">
        <v>6050</v>
      </c>
      <c r="C835" s="1" t="s">
        <v>96</v>
      </c>
    </row>
    <row r="836" spans="1:3">
      <c r="A836" s="1" t="s">
        <v>6051</v>
      </c>
      <c r="B836" s="1" t="s">
        <v>139</v>
      </c>
      <c r="C836" s="1" t="s">
        <v>280</v>
      </c>
    </row>
    <row r="837" spans="1:3">
      <c r="A837" s="1" t="s">
        <v>6064</v>
      </c>
      <c r="B837" s="1" t="s">
        <v>3252</v>
      </c>
      <c r="C837" s="1" t="s">
        <v>96</v>
      </c>
    </row>
    <row r="838" spans="1:3">
      <c r="A838" s="1" t="s">
        <v>6064</v>
      </c>
      <c r="B838" s="1" t="s">
        <v>6077</v>
      </c>
      <c r="C838" s="1" t="s">
        <v>96</v>
      </c>
    </row>
    <row r="839" spans="1:3">
      <c r="A839" s="1" t="s">
        <v>6079</v>
      </c>
      <c r="B839" s="1" t="s">
        <v>4864</v>
      </c>
      <c r="C839" s="1" t="s">
        <v>156</v>
      </c>
    </row>
    <row r="840" spans="1:3">
      <c r="A840" s="1" t="s">
        <v>6079</v>
      </c>
      <c r="B840" s="1" t="s">
        <v>8834</v>
      </c>
      <c r="C840" s="1" t="s">
        <v>156</v>
      </c>
    </row>
    <row r="841" spans="1:3">
      <c r="A841" s="1" t="s">
        <v>6079</v>
      </c>
      <c r="B841" s="1" t="s">
        <v>1247</v>
      </c>
      <c r="C841" s="1" t="s">
        <v>156</v>
      </c>
    </row>
    <row r="842" spans="1:3">
      <c r="A842" s="1" t="s">
        <v>6079</v>
      </c>
      <c r="B842" s="1" t="s">
        <v>1829</v>
      </c>
      <c r="C842" s="1" t="s">
        <v>156</v>
      </c>
    </row>
    <row r="843" spans="1:3">
      <c r="A843" s="1" t="s">
        <v>6079</v>
      </c>
      <c r="B843" s="1" t="s">
        <v>1177</v>
      </c>
      <c r="C843" s="1" t="s">
        <v>156</v>
      </c>
    </row>
    <row r="844" spans="1:3">
      <c r="A844" s="1" t="s">
        <v>6079</v>
      </c>
      <c r="B844" s="1" t="s">
        <v>2064</v>
      </c>
      <c r="C844" s="1" t="s">
        <v>156</v>
      </c>
    </row>
    <row r="845" spans="1:3">
      <c r="A845" s="1" t="s">
        <v>6079</v>
      </c>
      <c r="B845" s="1" t="s">
        <v>1688</v>
      </c>
      <c r="C845" s="1" t="s">
        <v>156</v>
      </c>
    </row>
    <row r="846" spans="1:3">
      <c r="A846" s="1" t="s">
        <v>6097</v>
      </c>
      <c r="B846" s="1" t="s">
        <v>6103</v>
      </c>
      <c r="C846" s="1" t="s">
        <v>385</v>
      </c>
    </row>
    <row r="847" spans="1:3">
      <c r="A847" s="1" t="s">
        <v>6110</v>
      </c>
      <c r="B847" s="1" t="e">
        <v>#N/A</v>
      </c>
      <c r="C847" s="1" t="s">
        <v>385</v>
      </c>
    </row>
    <row r="848" spans="1:3">
      <c r="A848" s="1" t="s">
        <v>6116</v>
      </c>
      <c r="B848" s="1" t="s">
        <v>3845</v>
      </c>
      <c r="C848" s="1" t="s">
        <v>385</v>
      </c>
    </row>
    <row r="849" spans="1:3">
      <c r="A849" s="1" t="s">
        <v>6116</v>
      </c>
      <c r="B849" s="1" t="s">
        <v>3855</v>
      </c>
      <c r="C849" s="1" t="s">
        <v>385</v>
      </c>
    </row>
    <row r="850" spans="1:3">
      <c r="A850" s="1" t="s">
        <v>6116</v>
      </c>
      <c r="B850" s="1" t="s">
        <v>3858</v>
      </c>
      <c r="C850" s="1" t="s">
        <v>385</v>
      </c>
    </row>
    <row r="851" spans="1:3">
      <c r="A851" s="1" t="s">
        <v>6129</v>
      </c>
      <c r="B851" s="1" t="s">
        <v>903</v>
      </c>
      <c r="C851" s="1" t="s">
        <v>52</v>
      </c>
    </row>
    <row r="852" spans="1:3">
      <c r="A852" s="1" t="s">
        <v>6129</v>
      </c>
      <c r="B852" s="1" t="s">
        <v>4864</v>
      </c>
      <c r="C852" s="1" t="s">
        <v>52</v>
      </c>
    </row>
    <row r="853" spans="1:3">
      <c r="A853" s="1" t="s">
        <v>6129</v>
      </c>
      <c r="B853" s="1" t="s">
        <v>914</v>
      </c>
      <c r="C853" s="1" t="s">
        <v>52</v>
      </c>
    </row>
    <row r="854" spans="1:3">
      <c r="A854" s="1" t="s">
        <v>6140</v>
      </c>
      <c r="B854" s="1" t="s">
        <v>6146</v>
      </c>
      <c r="C854" s="1" t="s">
        <v>583</v>
      </c>
    </row>
    <row r="855" spans="1:3">
      <c r="A855" s="1" t="s">
        <v>6140</v>
      </c>
      <c r="B855" s="1" t="s">
        <v>3283</v>
      </c>
      <c r="C855" s="1" t="s">
        <v>583</v>
      </c>
    </row>
    <row r="856" spans="1:3">
      <c r="A856" s="1" t="s">
        <v>6140</v>
      </c>
      <c r="B856" s="1" t="s">
        <v>6151</v>
      </c>
      <c r="C856" s="1" t="s">
        <v>583</v>
      </c>
    </row>
    <row r="857" spans="1:3">
      <c r="A857" s="1" t="s">
        <v>6153</v>
      </c>
      <c r="B857" s="1" t="s">
        <v>4864</v>
      </c>
      <c r="C857" s="1" t="s">
        <v>385</v>
      </c>
    </row>
    <row r="858" spans="1:3">
      <c r="A858" s="1" t="s">
        <v>6164</v>
      </c>
      <c r="B858" s="1" t="s">
        <v>562</v>
      </c>
      <c r="C858" s="1" t="s">
        <v>96</v>
      </c>
    </row>
    <row r="859" spans="1:3">
      <c r="A859" s="1" t="s">
        <v>6164</v>
      </c>
      <c r="B859" s="1" t="s">
        <v>6175</v>
      </c>
      <c r="C859" s="1" t="s">
        <v>96</v>
      </c>
    </row>
    <row r="860" spans="1:3">
      <c r="A860" s="1" t="s">
        <v>6164</v>
      </c>
      <c r="B860" s="1" t="s">
        <v>4442</v>
      </c>
      <c r="C860" s="1" t="s">
        <v>96</v>
      </c>
    </row>
    <row r="861" spans="1:3">
      <c r="A861" s="1" t="s">
        <v>6179</v>
      </c>
      <c r="B861" s="1" t="s">
        <v>139</v>
      </c>
      <c r="C861" s="1" t="s">
        <v>96</v>
      </c>
    </row>
    <row r="862" spans="1:3">
      <c r="A862" s="1" t="s">
        <v>6189</v>
      </c>
      <c r="B862" s="1" t="s">
        <v>6194</v>
      </c>
      <c r="C862" s="1" t="s">
        <v>96</v>
      </c>
    </row>
    <row r="863" spans="1:3">
      <c r="A863" s="1" t="s">
        <v>6189</v>
      </c>
      <c r="B863" s="1" t="s">
        <v>1322</v>
      </c>
      <c r="C863" s="1" t="s">
        <v>96</v>
      </c>
    </row>
    <row r="864" spans="1:3">
      <c r="A864" s="1" t="s">
        <v>6189</v>
      </c>
      <c r="B864" s="1" t="s">
        <v>6200</v>
      </c>
      <c r="C864" s="1" t="s">
        <v>96</v>
      </c>
    </row>
    <row r="865" spans="1:3">
      <c r="A865" s="1" t="s">
        <v>6202</v>
      </c>
      <c r="B865" s="1" t="s">
        <v>4864</v>
      </c>
      <c r="C865" s="1" t="s">
        <v>96</v>
      </c>
    </row>
    <row r="866" spans="1:3">
      <c r="A866" s="1" t="s">
        <v>6202</v>
      </c>
      <c r="B866" s="1" t="s">
        <v>365</v>
      </c>
      <c r="C866" s="1" t="s">
        <v>96</v>
      </c>
    </row>
    <row r="867" spans="1:3">
      <c r="A867" s="1" t="s">
        <v>6202</v>
      </c>
      <c r="B867" s="1" t="s">
        <v>763</v>
      </c>
      <c r="C867" s="1" t="s">
        <v>96</v>
      </c>
    </row>
    <row r="868" spans="1:3">
      <c r="A868" s="1" t="s">
        <v>6213</v>
      </c>
      <c r="B868" s="1" t="s">
        <v>6219</v>
      </c>
      <c r="C868" s="1" t="s">
        <v>96</v>
      </c>
    </row>
    <row r="869" spans="1:3">
      <c r="A869" s="1" t="s">
        <v>6213</v>
      </c>
      <c r="B869" s="1" t="s">
        <v>6223</v>
      </c>
      <c r="C869" s="1" t="s">
        <v>96</v>
      </c>
    </row>
    <row r="870" spans="1:3">
      <c r="A870" s="1" t="s">
        <v>6225</v>
      </c>
      <c r="B870" s="1" t="s">
        <v>8834</v>
      </c>
      <c r="C870" s="1" t="s">
        <v>96</v>
      </c>
    </row>
    <row r="871" spans="1:3">
      <c r="A871" s="1" t="s">
        <v>6225</v>
      </c>
      <c r="B871" s="1" t="s">
        <v>6235</v>
      </c>
      <c r="C871" s="1" t="s">
        <v>96</v>
      </c>
    </row>
    <row r="872" spans="1:3">
      <c r="A872" s="1" t="s">
        <v>6225</v>
      </c>
      <c r="B872" s="1" t="s">
        <v>1687</v>
      </c>
      <c r="C872" s="1" t="s">
        <v>96</v>
      </c>
    </row>
    <row r="873" spans="1:3">
      <c r="A873" s="1" t="s">
        <v>6239</v>
      </c>
      <c r="B873" s="1" t="s">
        <v>5210</v>
      </c>
      <c r="C873" s="1" t="s">
        <v>52</v>
      </c>
    </row>
    <row r="874" spans="1:3">
      <c r="A874" s="1" t="s">
        <v>6250</v>
      </c>
      <c r="B874" s="1" t="s">
        <v>4864</v>
      </c>
      <c r="C874" s="1" t="s">
        <v>52</v>
      </c>
    </row>
    <row r="875" spans="1:3">
      <c r="A875" s="1" t="s">
        <v>6262</v>
      </c>
      <c r="B875" s="1" t="s">
        <v>5143</v>
      </c>
      <c r="C875" s="1" t="s">
        <v>52</v>
      </c>
    </row>
    <row r="876" spans="1:3">
      <c r="A876" s="1" t="s">
        <v>6262</v>
      </c>
      <c r="B876" s="1" t="s">
        <v>4864</v>
      </c>
      <c r="C876" s="1" t="s">
        <v>52</v>
      </c>
    </row>
    <row r="877" spans="1:3">
      <c r="A877" s="1" t="s">
        <v>6262</v>
      </c>
      <c r="B877" s="1" t="s">
        <v>4532</v>
      </c>
      <c r="C877" s="1" t="s">
        <v>52</v>
      </c>
    </row>
    <row r="878" spans="1:3">
      <c r="A878" s="1" t="s">
        <v>6262</v>
      </c>
      <c r="B878" s="1" t="s">
        <v>6275</v>
      </c>
      <c r="C878" s="1" t="s">
        <v>52</v>
      </c>
    </row>
    <row r="879" spans="1:3">
      <c r="A879" s="1" t="s">
        <v>6277</v>
      </c>
      <c r="B879" s="1" t="s">
        <v>4864</v>
      </c>
      <c r="C879" s="1" t="s">
        <v>138</v>
      </c>
    </row>
    <row r="880" spans="1:3">
      <c r="A880" s="1" t="s">
        <v>6277</v>
      </c>
      <c r="B880" s="1" t="s">
        <v>139</v>
      </c>
      <c r="C880" s="1" t="s">
        <v>138</v>
      </c>
    </row>
    <row r="881" spans="1:3">
      <c r="A881" s="1" t="s">
        <v>6277</v>
      </c>
      <c r="B881" s="1" t="s">
        <v>270</v>
      </c>
      <c r="C881" s="1" t="s">
        <v>138</v>
      </c>
    </row>
    <row r="882" spans="1:3">
      <c r="A882" s="1" t="s">
        <v>6277</v>
      </c>
      <c r="B882" s="1" t="s">
        <v>214</v>
      </c>
      <c r="C882" s="1" t="s">
        <v>138</v>
      </c>
    </row>
    <row r="883" spans="1:3">
      <c r="A883" s="1" t="s">
        <v>6277</v>
      </c>
      <c r="B883" s="1" t="s">
        <v>3524</v>
      </c>
      <c r="C883" s="1" t="s">
        <v>138</v>
      </c>
    </row>
    <row r="884" spans="1:3">
      <c r="A884" s="1" t="s">
        <v>6277</v>
      </c>
      <c r="B884" s="1" t="s">
        <v>11377</v>
      </c>
      <c r="C884" s="1" t="s">
        <v>138</v>
      </c>
    </row>
    <row r="885" spans="1:3">
      <c r="A885" s="1" t="s">
        <v>6295</v>
      </c>
      <c r="B885" s="1" t="s">
        <v>139</v>
      </c>
      <c r="C885" s="1" t="s">
        <v>583</v>
      </c>
    </row>
    <row r="886" spans="1:3">
      <c r="A886" s="1" t="s">
        <v>6295</v>
      </c>
      <c r="B886" s="1" t="s">
        <v>207</v>
      </c>
      <c r="C886" s="1" t="s">
        <v>583</v>
      </c>
    </row>
    <row r="887" spans="1:3">
      <c r="A887" s="1" t="s">
        <v>6295</v>
      </c>
      <c r="B887" s="1" t="s">
        <v>6308</v>
      </c>
      <c r="C887" s="1" t="s">
        <v>583</v>
      </c>
    </row>
    <row r="888" spans="1:3">
      <c r="A888" s="1" t="s">
        <v>6295</v>
      </c>
      <c r="B888" s="1" t="s">
        <v>4206</v>
      </c>
      <c r="C888" s="1" t="s">
        <v>583</v>
      </c>
    </row>
    <row r="889" spans="1:3">
      <c r="A889" s="1" t="s">
        <v>6312</v>
      </c>
      <c r="B889" s="1" t="s">
        <v>139</v>
      </c>
      <c r="C889" s="1" t="s">
        <v>460</v>
      </c>
    </row>
    <row r="890" spans="1:3">
      <c r="A890" s="1" t="s">
        <v>6312</v>
      </c>
      <c r="B890" s="1" t="s">
        <v>4532</v>
      </c>
      <c r="C890" s="1" t="s">
        <v>460</v>
      </c>
    </row>
    <row r="891" spans="1:3">
      <c r="A891" s="1" t="s">
        <v>6312</v>
      </c>
      <c r="B891" s="1" t="s">
        <v>3857</v>
      </c>
      <c r="C891" s="1" t="s">
        <v>460</v>
      </c>
    </row>
    <row r="892" spans="1:3">
      <c r="A892" s="1" t="s">
        <v>6312</v>
      </c>
      <c r="B892" s="1" t="s">
        <v>6327</v>
      </c>
      <c r="C892" s="1" t="s">
        <v>460</v>
      </c>
    </row>
    <row r="893" spans="1:3">
      <c r="A893" s="1" t="s">
        <v>6312</v>
      </c>
      <c r="B893" s="1" t="s">
        <v>6330</v>
      </c>
      <c r="C893" s="1" t="s">
        <v>460</v>
      </c>
    </row>
    <row r="894" spans="1:3">
      <c r="A894" s="1" t="s">
        <v>6332</v>
      </c>
      <c r="B894" s="1" t="s">
        <v>2955</v>
      </c>
      <c r="C894" s="1" t="s">
        <v>1004</v>
      </c>
    </row>
    <row r="895" spans="1:3">
      <c r="A895" s="1" t="s">
        <v>6332</v>
      </c>
      <c r="B895" s="1" t="s">
        <v>4203</v>
      </c>
      <c r="C895" s="1" t="s">
        <v>1004</v>
      </c>
    </row>
    <row r="896" spans="1:3">
      <c r="A896" s="1" t="s">
        <v>6343</v>
      </c>
      <c r="B896" s="1" t="s">
        <v>6349</v>
      </c>
      <c r="C896" s="1" t="s">
        <v>476</v>
      </c>
    </row>
    <row r="897" spans="1:3">
      <c r="A897" s="1" t="s">
        <v>6356</v>
      </c>
      <c r="B897" s="1" t="s">
        <v>6363</v>
      </c>
      <c r="C897" s="1" t="s">
        <v>115</v>
      </c>
    </row>
    <row r="898" spans="1:3">
      <c r="A898" s="1" t="s">
        <v>6356</v>
      </c>
      <c r="B898" s="1" t="s">
        <v>6371</v>
      </c>
      <c r="C898" s="1" t="s">
        <v>115</v>
      </c>
    </row>
    <row r="899" spans="1:3">
      <c r="A899" s="1" t="s">
        <v>6356</v>
      </c>
      <c r="B899" s="1" t="s">
        <v>6375</v>
      </c>
      <c r="C899" s="1" t="s">
        <v>115</v>
      </c>
    </row>
    <row r="900" spans="1:3">
      <c r="A900" s="1" t="s">
        <v>6377</v>
      </c>
      <c r="B900" s="1" t="s">
        <v>6383</v>
      </c>
      <c r="C900" s="1" t="s">
        <v>115</v>
      </c>
    </row>
    <row r="901" spans="1:3">
      <c r="A901" s="1" t="s">
        <v>6377</v>
      </c>
      <c r="B901" s="1" t="s">
        <v>6391</v>
      </c>
      <c r="C901" s="1" t="s">
        <v>115</v>
      </c>
    </row>
    <row r="902" spans="1:3">
      <c r="A902" s="1" t="s">
        <v>6394</v>
      </c>
      <c r="B902" s="1" t="s">
        <v>6398</v>
      </c>
      <c r="C902" s="1" t="s">
        <v>115</v>
      </c>
    </row>
    <row r="903" spans="1:3">
      <c r="A903" s="1" t="s">
        <v>6402</v>
      </c>
      <c r="B903" s="1" t="s">
        <v>139</v>
      </c>
      <c r="C903" s="1" t="s">
        <v>115</v>
      </c>
    </row>
    <row r="904" spans="1:3">
      <c r="A904" s="1" t="s">
        <v>6402</v>
      </c>
      <c r="B904" s="1" t="s">
        <v>207</v>
      </c>
      <c r="C904" s="1" t="s">
        <v>115</v>
      </c>
    </row>
    <row r="905" spans="1:3">
      <c r="A905" s="1" t="s">
        <v>6415</v>
      </c>
      <c r="B905" s="1" t="s">
        <v>6421</v>
      </c>
      <c r="C905" s="1" t="s">
        <v>115</v>
      </c>
    </row>
    <row r="906" spans="1:3">
      <c r="A906" s="1" t="s">
        <v>6415</v>
      </c>
      <c r="B906" s="1" t="s">
        <v>2346</v>
      </c>
      <c r="C906" s="1" t="s">
        <v>115</v>
      </c>
    </row>
    <row r="907" spans="1:3">
      <c r="A907" s="1" t="s">
        <v>6415</v>
      </c>
      <c r="B907" s="1" t="s">
        <v>4864</v>
      </c>
      <c r="C907" s="1" t="s">
        <v>115</v>
      </c>
    </row>
    <row r="908" spans="1:3">
      <c r="A908" s="1" t="s">
        <v>6415</v>
      </c>
      <c r="B908" s="1" t="s">
        <v>6430</v>
      </c>
      <c r="C908" s="1" t="s">
        <v>115</v>
      </c>
    </row>
    <row r="909" spans="1:3">
      <c r="A909" s="1" t="s">
        <v>6415</v>
      </c>
      <c r="B909" s="1" t="s">
        <v>6432</v>
      </c>
      <c r="C909" s="1" t="s">
        <v>115</v>
      </c>
    </row>
    <row r="910" spans="1:3">
      <c r="A910" s="1" t="s">
        <v>6415</v>
      </c>
      <c r="B910" s="1" t="s">
        <v>6435</v>
      </c>
      <c r="C910" s="1" t="s">
        <v>115</v>
      </c>
    </row>
    <row r="911" spans="1:3">
      <c r="A911" s="1" t="s">
        <v>6437</v>
      </c>
      <c r="B911" s="1" t="s">
        <v>6443</v>
      </c>
      <c r="C911" s="1" t="s">
        <v>115</v>
      </c>
    </row>
    <row r="912" spans="1:3">
      <c r="A912" s="1" t="s">
        <v>6437</v>
      </c>
      <c r="B912" s="1" t="s">
        <v>4864</v>
      </c>
      <c r="C912" s="1" t="s">
        <v>115</v>
      </c>
    </row>
    <row r="913" spans="1:3">
      <c r="A913" s="1" t="s">
        <v>6449</v>
      </c>
      <c r="B913" s="1" t="s">
        <v>4864</v>
      </c>
      <c r="C913" s="1" t="s">
        <v>115</v>
      </c>
    </row>
    <row r="914" spans="1:3">
      <c r="A914" s="1" t="s">
        <v>6461</v>
      </c>
      <c r="B914" s="1" t="s">
        <v>6468</v>
      </c>
      <c r="C914" s="1" t="s">
        <v>115</v>
      </c>
    </row>
    <row r="915" spans="1:3">
      <c r="A915" s="1" t="s">
        <v>6461</v>
      </c>
      <c r="B915" s="1" t="s">
        <v>6474</v>
      </c>
      <c r="C915" s="1" t="s">
        <v>115</v>
      </c>
    </row>
    <row r="916" spans="1:3">
      <c r="A916" s="1" t="s">
        <v>6476</v>
      </c>
      <c r="B916" s="1" t="s">
        <v>6482</v>
      </c>
      <c r="C916" s="1" t="s">
        <v>115</v>
      </c>
    </row>
    <row r="917" spans="1:3">
      <c r="A917" s="1" t="s">
        <v>6476</v>
      </c>
      <c r="B917" s="1" t="s">
        <v>139</v>
      </c>
      <c r="C917" s="1" t="s">
        <v>115</v>
      </c>
    </row>
    <row r="918" spans="1:3">
      <c r="A918" s="1" t="s">
        <v>6476</v>
      </c>
      <c r="B918" s="1" t="s">
        <v>6488</v>
      </c>
      <c r="C918" s="1" t="s">
        <v>115</v>
      </c>
    </row>
    <row r="919" spans="1:3">
      <c r="A919" s="1" t="s">
        <v>6490</v>
      </c>
      <c r="B919" s="1" t="s">
        <v>6496</v>
      </c>
      <c r="C919" s="1" t="s">
        <v>115</v>
      </c>
    </row>
    <row r="920" spans="1:3">
      <c r="A920" s="1" t="s">
        <v>6490</v>
      </c>
      <c r="B920" s="1" t="s">
        <v>6502</v>
      </c>
      <c r="C920" s="1" t="s">
        <v>115</v>
      </c>
    </row>
    <row r="921" spans="1:3">
      <c r="A921" s="1" t="s">
        <v>6490</v>
      </c>
      <c r="B921" s="1" t="s">
        <v>207</v>
      </c>
      <c r="C921" s="1" t="s">
        <v>115</v>
      </c>
    </row>
    <row r="922" spans="1:3">
      <c r="A922" s="1" t="s">
        <v>6506</v>
      </c>
      <c r="B922" s="1" t="s">
        <v>6512</v>
      </c>
      <c r="C922" s="1" t="s">
        <v>115</v>
      </c>
    </row>
    <row r="923" spans="1:3">
      <c r="A923" s="1" t="s">
        <v>6519</v>
      </c>
      <c r="B923" s="1" t="s">
        <v>6525</v>
      </c>
      <c r="C923" s="1" t="s">
        <v>115</v>
      </c>
    </row>
    <row r="924" spans="1:3">
      <c r="A924" s="1" t="s">
        <v>6536</v>
      </c>
      <c r="B924" s="1" t="s">
        <v>1561</v>
      </c>
      <c r="C924" s="1" t="s">
        <v>115</v>
      </c>
    </row>
    <row r="925" spans="1:3">
      <c r="A925" s="1" t="s">
        <v>6536</v>
      </c>
      <c r="B925" s="1" t="s">
        <v>1770</v>
      </c>
      <c r="C925" s="1" t="s">
        <v>115</v>
      </c>
    </row>
    <row r="926" spans="1:3">
      <c r="A926" s="1" t="s">
        <v>6536</v>
      </c>
      <c r="B926" s="1" t="s">
        <v>6551</v>
      </c>
      <c r="C926" s="1" t="s">
        <v>115</v>
      </c>
    </row>
    <row r="927" spans="1:3">
      <c r="A927" s="1" t="s">
        <v>6555</v>
      </c>
      <c r="B927" s="1" t="s">
        <v>3301</v>
      </c>
      <c r="C927" s="1" t="s">
        <v>115</v>
      </c>
    </row>
    <row r="928" spans="1:3">
      <c r="A928" s="1" t="s">
        <v>6565</v>
      </c>
      <c r="B928" s="1" t="s">
        <v>6571</v>
      </c>
      <c r="C928" s="1" t="s">
        <v>115</v>
      </c>
    </row>
    <row r="929" spans="1:3">
      <c r="A929" s="1" t="s">
        <v>6565</v>
      </c>
      <c r="B929" s="1" t="s">
        <v>1413</v>
      </c>
      <c r="C929" s="1" t="s">
        <v>115</v>
      </c>
    </row>
    <row r="930" spans="1:3">
      <c r="A930" s="1" t="s">
        <v>6565</v>
      </c>
      <c r="B930" s="1" t="s">
        <v>114</v>
      </c>
      <c r="C930" s="1" t="s">
        <v>115</v>
      </c>
    </row>
    <row r="931" spans="1:3">
      <c r="A931" s="1" t="s">
        <v>6581</v>
      </c>
      <c r="B931" s="1" t="s">
        <v>6588</v>
      </c>
      <c r="C931" s="1" t="s">
        <v>115</v>
      </c>
    </row>
    <row r="932" spans="1:3">
      <c r="A932" s="1" t="s">
        <v>6594</v>
      </c>
      <c r="B932" s="1" t="s">
        <v>4864</v>
      </c>
      <c r="C932" s="1" t="s">
        <v>115</v>
      </c>
    </row>
    <row r="933" spans="1:3">
      <c r="A933" s="1" t="s">
        <v>6594</v>
      </c>
      <c r="B933" s="1" t="s">
        <v>139</v>
      </c>
      <c r="C933" s="1" t="s">
        <v>115</v>
      </c>
    </row>
    <row r="934" spans="1:3">
      <c r="A934" s="1" t="s">
        <v>6607</v>
      </c>
      <c r="B934" s="1" t="s">
        <v>6613</v>
      </c>
      <c r="C934" s="1" t="s">
        <v>115</v>
      </c>
    </row>
    <row r="935" spans="1:3">
      <c r="A935" s="1" t="s">
        <v>6607</v>
      </c>
      <c r="B935" s="1" t="s">
        <v>6620</v>
      </c>
      <c r="C935" s="1" t="s">
        <v>115</v>
      </c>
    </row>
    <row r="936" spans="1:3">
      <c r="A936" s="1" t="s">
        <v>6622</v>
      </c>
      <c r="B936" s="1" t="s">
        <v>6628</v>
      </c>
      <c r="C936" s="1" t="s">
        <v>115</v>
      </c>
    </row>
    <row r="937" spans="1:3">
      <c r="A937" s="1" t="s">
        <v>6635</v>
      </c>
      <c r="B937" s="1" t="s">
        <v>6641</v>
      </c>
      <c r="C937" s="1" t="s">
        <v>115</v>
      </c>
    </row>
    <row r="938" spans="1:3">
      <c r="A938" s="1" t="s">
        <v>6650</v>
      </c>
      <c r="B938" s="1" t="s">
        <v>4864</v>
      </c>
      <c r="C938" s="1" t="s">
        <v>115</v>
      </c>
    </row>
    <row r="939" spans="1:3">
      <c r="A939" s="1" t="s">
        <v>6661</v>
      </c>
      <c r="B939" s="1" t="s">
        <v>3760</v>
      </c>
      <c r="C939" s="1" t="s">
        <v>115</v>
      </c>
    </row>
    <row r="940" spans="1:3">
      <c r="A940" s="1" t="s">
        <v>6661</v>
      </c>
      <c r="B940" s="1" t="s">
        <v>6675</v>
      </c>
      <c r="C940" s="1" t="s">
        <v>115</v>
      </c>
    </row>
    <row r="941" spans="1:3">
      <c r="A941" s="1" t="s">
        <v>6677</v>
      </c>
      <c r="B941" s="1" t="s">
        <v>8834</v>
      </c>
      <c r="C941" s="1" t="s">
        <v>381</v>
      </c>
    </row>
    <row r="942" spans="1:3">
      <c r="A942" s="1" t="s">
        <v>6691</v>
      </c>
      <c r="B942" s="1" t="s">
        <v>6697</v>
      </c>
      <c r="C942" s="1" t="s">
        <v>381</v>
      </c>
    </row>
    <row r="943" spans="1:3">
      <c r="A943" s="1" t="s">
        <v>6691</v>
      </c>
      <c r="B943" s="1" t="s">
        <v>13938</v>
      </c>
      <c r="C943" s="1" t="s">
        <v>381</v>
      </c>
    </row>
    <row r="944" spans="1:3">
      <c r="A944" s="1" t="s">
        <v>6706</v>
      </c>
      <c r="B944" s="1" t="s">
        <v>207</v>
      </c>
      <c r="C944" s="1" t="s">
        <v>381</v>
      </c>
    </row>
    <row r="945" spans="1:3">
      <c r="A945" s="1" t="s">
        <v>6706</v>
      </c>
      <c r="B945" s="1" t="s">
        <v>4864</v>
      </c>
      <c r="C945" s="1" t="s">
        <v>381</v>
      </c>
    </row>
    <row r="946" spans="1:3">
      <c r="A946" s="1" t="s">
        <v>6706</v>
      </c>
      <c r="B946" s="1" t="s">
        <v>139</v>
      </c>
      <c r="C946" s="1" t="s">
        <v>381</v>
      </c>
    </row>
    <row r="947" spans="1:3">
      <c r="A947" s="1" t="s">
        <v>6725</v>
      </c>
      <c r="B947" s="1" t="s">
        <v>6731</v>
      </c>
      <c r="C947" s="1" t="s">
        <v>280</v>
      </c>
    </row>
    <row r="948" spans="1:3">
      <c r="A948" s="1" t="s">
        <v>6740</v>
      </c>
      <c r="B948" s="1" t="s">
        <v>1022</v>
      </c>
      <c r="C948" s="1" t="s">
        <v>401</v>
      </c>
    </row>
    <row r="949" spans="1:3">
      <c r="A949" s="1" t="s">
        <v>6751</v>
      </c>
      <c r="B949" s="1" t="s">
        <v>6756</v>
      </c>
      <c r="C949" s="1" t="s">
        <v>401</v>
      </c>
    </row>
    <row r="950" spans="1:3">
      <c r="A950" s="1" t="s">
        <v>6763</v>
      </c>
      <c r="B950" s="1" t="s">
        <v>861</v>
      </c>
      <c r="C950" s="1" t="s">
        <v>401</v>
      </c>
    </row>
    <row r="951" spans="1:3">
      <c r="A951" s="1" t="s">
        <v>6772</v>
      </c>
      <c r="B951" s="1" t="s">
        <v>4864</v>
      </c>
      <c r="C951" s="1" t="s">
        <v>156</v>
      </c>
    </row>
    <row r="952" spans="1:3">
      <c r="A952" s="1" t="s">
        <v>6784</v>
      </c>
      <c r="B952" s="1" t="s">
        <v>6790</v>
      </c>
      <c r="C952" s="1" t="s">
        <v>156</v>
      </c>
    </row>
    <row r="953" spans="1:3">
      <c r="A953" s="1" t="s">
        <v>6795</v>
      </c>
      <c r="B953" s="1" t="s">
        <v>6802</v>
      </c>
      <c r="C953" s="1" t="s">
        <v>385</v>
      </c>
    </row>
    <row r="954" spans="1:3">
      <c r="A954" s="1" t="s">
        <v>6809</v>
      </c>
      <c r="B954" s="1" t="e">
        <v>#N/A</v>
      </c>
      <c r="C954" s="1" t="s">
        <v>156</v>
      </c>
    </row>
    <row r="955" spans="1:3">
      <c r="A955" s="1" t="s">
        <v>6815</v>
      </c>
      <c r="B955" s="1" t="s">
        <v>4049</v>
      </c>
      <c r="C955" s="1" t="s">
        <v>156</v>
      </c>
    </row>
    <row r="956" spans="1:3">
      <c r="A956" s="1" t="s">
        <v>6826</v>
      </c>
      <c r="B956" s="1" t="s">
        <v>139</v>
      </c>
      <c r="C956" s="1" t="s">
        <v>280</v>
      </c>
    </row>
    <row r="957" spans="1:3">
      <c r="A957" s="1" t="s">
        <v>6826</v>
      </c>
      <c r="B957" s="1" t="s">
        <v>6838</v>
      </c>
      <c r="C957" s="1" t="s">
        <v>280</v>
      </c>
    </row>
    <row r="958" spans="1:3">
      <c r="A958" s="1" t="s">
        <v>6840</v>
      </c>
      <c r="B958" s="1" t="s">
        <v>6534</v>
      </c>
      <c r="C958" s="1" t="s">
        <v>280</v>
      </c>
    </row>
    <row r="959" spans="1:3">
      <c r="A959" s="1" t="s">
        <v>6853</v>
      </c>
      <c r="B959" s="1" t="s">
        <v>4173</v>
      </c>
      <c r="C959" s="1" t="s">
        <v>280</v>
      </c>
    </row>
    <row r="960" spans="1:3">
      <c r="A960" s="1" t="s">
        <v>6865</v>
      </c>
      <c r="B960" s="1" t="s">
        <v>4864</v>
      </c>
      <c r="C960" s="1" t="s">
        <v>280</v>
      </c>
    </row>
    <row r="961" spans="1:3">
      <c r="A961" s="1" t="s">
        <v>6865</v>
      </c>
      <c r="B961" s="1" t="s">
        <v>259</v>
      </c>
      <c r="C961" s="1" t="s">
        <v>280</v>
      </c>
    </row>
    <row r="962" spans="1:3">
      <c r="A962" s="1" t="s">
        <v>6865</v>
      </c>
      <c r="B962" s="1" t="s">
        <v>3339</v>
      </c>
      <c r="C962" s="1" t="s">
        <v>280</v>
      </c>
    </row>
    <row r="963" spans="1:3">
      <c r="A963" s="1" t="s">
        <v>6865</v>
      </c>
      <c r="B963" s="1" t="s">
        <v>139</v>
      </c>
      <c r="C963" s="1" t="s">
        <v>280</v>
      </c>
    </row>
    <row r="964" spans="1:3">
      <c r="A964" s="1" t="s">
        <v>6865</v>
      </c>
      <c r="B964" s="1" t="s">
        <v>214</v>
      </c>
      <c r="C964" s="1" t="s">
        <v>280</v>
      </c>
    </row>
    <row r="965" spans="1:3">
      <c r="A965" s="1" t="s">
        <v>6882</v>
      </c>
      <c r="B965" s="1" t="s">
        <v>8834</v>
      </c>
      <c r="C965" s="1" t="s">
        <v>280</v>
      </c>
    </row>
    <row r="966" spans="1:3">
      <c r="A966" s="1" t="s">
        <v>6882</v>
      </c>
      <c r="B966" s="1" t="s">
        <v>139</v>
      </c>
      <c r="C966" s="1" t="s">
        <v>280</v>
      </c>
    </row>
    <row r="967" spans="1:3">
      <c r="A967" s="1" t="s">
        <v>6893</v>
      </c>
      <c r="B967" s="1" t="s">
        <v>2231</v>
      </c>
      <c r="C967" s="1" t="s">
        <v>280</v>
      </c>
    </row>
    <row r="968" spans="1:3">
      <c r="A968" s="1" t="s">
        <v>6905</v>
      </c>
      <c r="B968" s="1" t="s">
        <v>6912</v>
      </c>
      <c r="C968" s="1" t="s">
        <v>45</v>
      </c>
    </row>
    <row r="969" spans="1:3">
      <c r="A969" s="1" t="s">
        <v>6905</v>
      </c>
      <c r="B969" s="1" t="s">
        <v>6920</v>
      </c>
      <c r="C969" s="1" t="s">
        <v>45</v>
      </c>
    </row>
    <row r="970" spans="1:3">
      <c r="A970" s="1" t="s">
        <v>6923</v>
      </c>
      <c r="B970" s="1" t="s">
        <v>3857</v>
      </c>
      <c r="C970" s="1" t="s">
        <v>45</v>
      </c>
    </row>
    <row r="971" spans="1:3">
      <c r="A971" s="1" t="s">
        <v>6936</v>
      </c>
      <c r="B971" s="1" t="s">
        <v>3969</v>
      </c>
      <c r="C971" s="1" t="s">
        <v>494</v>
      </c>
    </row>
    <row r="972" spans="1:3">
      <c r="A972" s="1" t="s">
        <v>6936</v>
      </c>
      <c r="B972" s="1" t="s">
        <v>1599</v>
      </c>
      <c r="C972" s="1" t="s">
        <v>494</v>
      </c>
    </row>
    <row r="973" spans="1:3">
      <c r="A973" s="1" t="s">
        <v>6936</v>
      </c>
      <c r="B973" s="1" t="s">
        <v>3950</v>
      </c>
      <c r="C973" s="1" t="s">
        <v>494</v>
      </c>
    </row>
    <row r="974" spans="1:3">
      <c r="A974" s="1" t="s">
        <v>6954</v>
      </c>
      <c r="B974" s="1" t="s">
        <v>2250</v>
      </c>
      <c r="C974" s="1" t="s">
        <v>280</v>
      </c>
    </row>
    <row r="975" spans="1:3">
      <c r="A975" s="1" t="s">
        <v>6954</v>
      </c>
      <c r="B975" s="1" t="s">
        <v>6970</v>
      </c>
      <c r="C975" s="1" t="s">
        <v>280</v>
      </c>
    </row>
    <row r="976" spans="1:3">
      <c r="A976" s="1" t="s">
        <v>6954</v>
      </c>
      <c r="B976" s="1" t="s">
        <v>4532</v>
      </c>
      <c r="C976" s="1" t="s">
        <v>280</v>
      </c>
    </row>
    <row r="977" spans="1:3">
      <c r="A977" s="1" t="s">
        <v>6954</v>
      </c>
      <c r="B977" s="1" t="s">
        <v>6973</v>
      </c>
      <c r="C977" s="1" t="s">
        <v>280</v>
      </c>
    </row>
    <row r="978" spans="1:3">
      <c r="A978" s="1" t="s">
        <v>6975</v>
      </c>
      <c r="B978" s="1" t="s">
        <v>3277</v>
      </c>
      <c r="C978" s="1" t="s">
        <v>115</v>
      </c>
    </row>
    <row r="979" spans="1:3">
      <c r="A979" s="1" t="s">
        <v>6975</v>
      </c>
      <c r="B979" s="1" t="s">
        <v>139</v>
      </c>
      <c r="C979" s="1" t="s">
        <v>115</v>
      </c>
    </row>
    <row r="980" spans="1:3">
      <c r="A980" s="1" t="s">
        <v>6975</v>
      </c>
      <c r="B980" s="1" t="s">
        <v>6989</v>
      </c>
      <c r="C980" s="1" t="s">
        <v>115</v>
      </c>
    </row>
    <row r="981" spans="1:3">
      <c r="A981" s="1" t="s">
        <v>6993</v>
      </c>
      <c r="B981" s="1" t="s">
        <v>1177</v>
      </c>
      <c r="C981" s="1" t="s">
        <v>401</v>
      </c>
    </row>
    <row r="982" spans="1:3">
      <c r="A982" s="1" t="s">
        <v>6993</v>
      </c>
      <c r="B982" s="1" t="s">
        <v>7001</v>
      </c>
      <c r="C982" s="1" t="s">
        <v>401</v>
      </c>
    </row>
    <row r="983" spans="1:3">
      <c r="A983" s="1" t="s">
        <v>7004</v>
      </c>
      <c r="B983" s="1" t="s">
        <v>3357</v>
      </c>
      <c r="C983" s="1" t="s">
        <v>164</v>
      </c>
    </row>
    <row r="984" spans="1:3">
      <c r="A984" s="1" t="s">
        <v>7004</v>
      </c>
      <c r="B984" s="1" t="s">
        <v>7017</v>
      </c>
      <c r="C984" s="1" t="s">
        <v>164</v>
      </c>
    </row>
    <row r="985" spans="1:3">
      <c r="A985" s="1" t="s">
        <v>7019</v>
      </c>
      <c r="B985" s="1" t="s">
        <v>139</v>
      </c>
      <c r="C985" s="1" t="s">
        <v>164</v>
      </c>
    </row>
    <row r="986" spans="1:3">
      <c r="A986" s="1" t="s">
        <v>7019</v>
      </c>
      <c r="B986" s="1" t="s">
        <v>207</v>
      </c>
      <c r="C986" s="1" t="s">
        <v>164</v>
      </c>
    </row>
    <row r="987" spans="1:3">
      <c r="A987" s="1" t="s">
        <v>7019</v>
      </c>
      <c r="B987" s="1" t="s">
        <v>2346</v>
      </c>
      <c r="C987" s="1" t="s">
        <v>164</v>
      </c>
    </row>
    <row r="988" spans="1:3">
      <c r="A988" s="1" t="s">
        <v>7031</v>
      </c>
      <c r="B988" s="1" t="s">
        <v>4864</v>
      </c>
      <c r="C988" s="1" t="s">
        <v>164</v>
      </c>
    </row>
    <row r="989" spans="1:3">
      <c r="A989" s="1" t="s">
        <v>7031</v>
      </c>
      <c r="B989" s="1" t="s">
        <v>139</v>
      </c>
      <c r="C989" s="1" t="s">
        <v>164</v>
      </c>
    </row>
    <row r="990" spans="1:3">
      <c r="A990" s="1" t="s">
        <v>7031</v>
      </c>
      <c r="B990" s="1" t="s">
        <v>207</v>
      </c>
      <c r="C990" s="1" t="s">
        <v>164</v>
      </c>
    </row>
    <row r="991" spans="1:3">
      <c r="A991" s="1" t="s">
        <v>7047</v>
      </c>
      <c r="B991" s="1" t="e">
        <v>#N/A</v>
      </c>
      <c r="C991" s="1" t="s">
        <v>156</v>
      </c>
    </row>
    <row r="992" spans="1:3">
      <c r="A992" s="1" t="s">
        <v>7051</v>
      </c>
      <c r="B992" s="1" t="s">
        <v>4864</v>
      </c>
      <c r="C992" s="1" t="s">
        <v>164</v>
      </c>
    </row>
    <row r="993" spans="1:3">
      <c r="A993" s="1" t="s">
        <v>7051</v>
      </c>
      <c r="B993" s="1" t="s">
        <v>139</v>
      </c>
      <c r="C993" s="1" t="s">
        <v>164</v>
      </c>
    </row>
    <row r="994" spans="1:3">
      <c r="A994" s="1" t="s">
        <v>7063</v>
      </c>
      <c r="B994" s="1" t="s">
        <v>7069</v>
      </c>
      <c r="C994" s="1" t="s">
        <v>164</v>
      </c>
    </row>
    <row r="995" spans="1:3">
      <c r="A995" s="1" t="s">
        <v>7063</v>
      </c>
      <c r="B995" s="1" t="s">
        <v>7076</v>
      </c>
      <c r="C995" s="1" t="s">
        <v>164</v>
      </c>
    </row>
    <row r="996" spans="1:3">
      <c r="A996" s="1" t="s">
        <v>7079</v>
      </c>
      <c r="B996" s="1" t="s">
        <v>457</v>
      </c>
      <c r="C996" s="1" t="s">
        <v>164</v>
      </c>
    </row>
    <row r="997" spans="1:3">
      <c r="A997" s="1" t="s">
        <v>7079</v>
      </c>
      <c r="B997" s="1" t="s">
        <v>459</v>
      </c>
      <c r="C997" s="1" t="s">
        <v>164</v>
      </c>
    </row>
    <row r="998" spans="1:3">
      <c r="A998" s="1" t="s">
        <v>7092</v>
      </c>
      <c r="B998" s="1" t="s">
        <v>4003</v>
      </c>
      <c r="C998" s="1" t="s">
        <v>164</v>
      </c>
    </row>
    <row r="999" spans="1:3">
      <c r="A999" s="1" t="s">
        <v>7105</v>
      </c>
      <c r="B999" s="1" t="s">
        <v>214</v>
      </c>
      <c r="C999" s="1" t="s">
        <v>156</v>
      </c>
    </row>
    <row r="1000" spans="1:3">
      <c r="A1000" s="1" t="s">
        <v>7105</v>
      </c>
      <c r="B1000" s="1" t="s">
        <v>4864</v>
      </c>
      <c r="C1000" s="1" t="s">
        <v>156</v>
      </c>
    </row>
    <row r="1001" spans="1:3">
      <c r="A1001" s="1" t="s">
        <v>7105</v>
      </c>
      <c r="B1001" s="1" t="s">
        <v>139</v>
      </c>
      <c r="C1001" s="1" t="s">
        <v>156</v>
      </c>
    </row>
    <row r="1002" spans="1:3">
      <c r="A1002" s="1" t="s">
        <v>7117</v>
      </c>
      <c r="B1002" s="1" t="s">
        <v>2603</v>
      </c>
      <c r="C1002" s="1" t="s">
        <v>164</v>
      </c>
    </row>
    <row r="1003" spans="1:3">
      <c r="A1003" s="1" t="s">
        <v>7129</v>
      </c>
      <c r="B1003" s="1" t="s">
        <v>139</v>
      </c>
      <c r="C1003" s="1" t="s">
        <v>164</v>
      </c>
    </row>
    <row r="1004" spans="1:3">
      <c r="A1004" s="1" t="s">
        <v>7129</v>
      </c>
      <c r="B1004" s="1" t="s">
        <v>214</v>
      </c>
      <c r="C1004" s="1" t="s">
        <v>164</v>
      </c>
    </row>
    <row r="1005" spans="1:3">
      <c r="A1005" s="1" t="s">
        <v>7142</v>
      </c>
      <c r="B1005" s="1" t="s">
        <v>5210</v>
      </c>
      <c r="C1005" s="1" t="s">
        <v>164</v>
      </c>
    </row>
    <row r="1006" spans="1:3">
      <c r="A1006" s="1" t="s">
        <v>7153</v>
      </c>
      <c r="B1006" s="1" t="s">
        <v>3643</v>
      </c>
      <c r="C1006" s="1" t="s">
        <v>164</v>
      </c>
    </row>
    <row r="1007" spans="1:3">
      <c r="A1007" s="1" t="s">
        <v>7153</v>
      </c>
      <c r="B1007" s="1" t="s">
        <v>7165</v>
      </c>
      <c r="C1007" s="1" t="s">
        <v>164</v>
      </c>
    </row>
    <row r="1008" spans="1:3">
      <c r="A1008" s="1" t="s">
        <v>7153</v>
      </c>
      <c r="B1008" s="1" t="s">
        <v>139</v>
      </c>
      <c r="C1008" s="1" t="s">
        <v>164</v>
      </c>
    </row>
    <row r="1009" spans="1:3">
      <c r="A1009" s="1" t="s">
        <v>7153</v>
      </c>
      <c r="B1009" s="1" t="s">
        <v>3524</v>
      </c>
      <c r="C1009" s="1" t="s">
        <v>164</v>
      </c>
    </row>
    <row r="1010" spans="1:3">
      <c r="A1010" s="1" t="s">
        <v>7153</v>
      </c>
      <c r="B1010" s="1" t="s">
        <v>1586</v>
      </c>
      <c r="C1010" s="1" t="s">
        <v>164</v>
      </c>
    </row>
    <row r="1011" spans="1:3">
      <c r="A1011" s="1" t="s">
        <v>7153</v>
      </c>
      <c r="B1011" s="1" t="s">
        <v>7170</v>
      </c>
      <c r="C1011" s="1" t="s">
        <v>164</v>
      </c>
    </row>
    <row r="1012" spans="1:3">
      <c r="A1012" s="1" t="s">
        <v>7172</v>
      </c>
      <c r="B1012" s="1" t="s">
        <v>139</v>
      </c>
      <c r="C1012" s="1" t="s">
        <v>164</v>
      </c>
    </row>
    <row r="1013" spans="1:3">
      <c r="A1013" s="1" t="s">
        <v>7172</v>
      </c>
      <c r="B1013" s="1" t="s">
        <v>2403</v>
      </c>
      <c r="C1013" s="1" t="s">
        <v>164</v>
      </c>
    </row>
    <row r="1014" spans="1:3">
      <c r="A1014" s="1" t="s">
        <v>7184</v>
      </c>
      <c r="B1014" s="1" t="s">
        <v>4581</v>
      </c>
      <c r="C1014" s="1" t="s">
        <v>164</v>
      </c>
    </row>
    <row r="1015" spans="1:3">
      <c r="A1015" s="1" t="s">
        <v>7184</v>
      </c>
      <c r="B1015" s="1" t="s">
        <v>7197</v>
      </c>
      <c r="C1015" s="1" t="s">
        <v>164</v>
      </c>
    </row>
    <row r="1016" spans="1:3">
      <c r="A1016" s="1" t="s">
        <v>7184</v>
      </c>
      <c r="B1016" s="1" t="s">
        <v>2346</v>
      </c>
      <c r="C1016" s="1" t="s">
        <v>164</v>
      </c>
    </row>
    <row r="1017" spans="1:3">
      <c r="A1017" s="1" t="s">
        <v>7200</v>
      </c>
      <c r="B1017" s="1" t="s">
        <v>8834</v>
      </c>
      <c r="C1017" s="1" t="s">
        <v>164</v>
      </c>
    </row>
    <row r="1018" spans="1:3">
      <c r="A1018" s="1" t="s">
        <v>7200</v>
      </c>
      <c r="B1018" s="1" t="s">
        <v>7211</v>
      </c>
      <c r="C1018" s="1" t="s">
        <v>164</v>
      </c>
    </row>
    <row r="1019" spans="1:3">
      <c r="A1019" s="1" t="s">
        <v>7200</v>
      </c>
      <c r="B1019" s="1" t="s">
        <v>4864</v>
      </c>
      <c r="C1019" s="1" t="s">
        <v>164</v>
      </c>
    </row>
    <row r="1020" spans="1:3">
      <c r="A1020" s="1" t="s">
        <v>7200</v>
      </c>
      <c r="B1020" s="1" t="s">
        <v>7214</v>
      </c>
      <c r="C1020" s="1" t="s">
        <v>164</v>
      </c>
    </row>
    <row r="1021" spans="1:3">
      <c r="A1021" s="1" t="s">
        <v>7216</v>
      </c>
      <c r="B1021" s="1" t="s">
        <v>656</v>
      </c>
      <c r="C1021" s="1" t="s">
        <v>164</v>
      </c>
    </row>
    <row r="1022" spans="1:3">
      <c r="A1022" s="1" t="s">
        <v>7216</v>
      </c>
      <c r="B1022" s="1" t="s">
        <v>7226</v>
      </c>
      <c r="C1022" s="1" t="s">
        <v>164</v>
      </c>
    </row>
    <row r="1023" spans="1:3">
      <c r="A1023" s="1" t="s">
        <v>7216</v>
      </c>
      <c r="B1023" s="1" t="s">
        <v>7228</v>
      </c>
      <c r="C1023" s="1" t="s">
        <v>164</v>
      </c>
    </row>
    <row r="1024" spans="1:3">
      <c r="A1024" s="1" t="s">
        <v>7230</v>
      </c>
      <c r="B1024" s="1" t="s">
        <v>4440</v>
      </c>
      <c r="C1024" s="1" t="s">
        <v>164</v>
      </c>
    </row>
    <row r="1025" spans="1:3">
      <c r="A1025" s="1" t="s">
        <v>7230</v>
      </c>
      <c r="B1025" s="1" t="s">
        <v>1749</v>
      </c>
      <c r="C1025" s="1" t="s">
        <v>164</v>
      </c>
    </row>
    <row r="1026" spans="1:3">
      <c r="A1026" s="1" t="s">
        <v>7242</v>
      </c>
      <c r="B1026" s="1" t="s">
        <v>7249</v>
      </c>
      <c r="C1026" s="1" t="s">
        <v>3238</v>
      </c>
    </row>
    <row r="1027" spans="1:3">
      <c r="A1027" s="1" t="s">
        <v>7242</v>
      </c>
      <c r="B1027" s="1" t="s">
        <v>4864</v>
      </c>
      <c r="C1027" s="1" t="s">
        <v>3238</v>
      </c>
    </row>
    <row r="1028" spans="1:3">
      <c r="A1028" s="1" t="s">
        <v>7242</v>
      </c>
      <c r="B1028" s="1" t="s">
        <v>207</v>
      </c>
      <c r="C1028" s="1" t="s">
        <v>3238</v>
      </c>
    </row>
    <row r="1029" spans="1:3">
      <c r="A1029" s="1" t="s">
        <v>7242</v>
      </c>
      <c r="B1029" s="1" t="s">
        <v>139</v>
      </c>
      <c r="C1029" s="1" t="s">
        <v>3238</v>
      </c>
    </row>
    <row r="1030" spans="1:3">
      <c r="A1030" s="1" t="s">
        <v>7242</v>
      </c>
      <c r="B1030" s="1" t="s">
        <v>4532</v>
      </c>
      <c r="C1030" s="1" t="s">
        <v>3238</v>
      </c>
    </row>
    <row r="1031" spans="1:3">
      <c r="A1031" s="1" t="s">
        <v>7263</v>
      </c>
      <c r="B1031" s="1" t="e">
        <v>#N/A</v>
      </c>
      <c r="C1031" s="1" t="s">
        <v>156</v>
      </c>
    </row>
    <row r="1032" spans="1:3">
      <c r="A1032" s="1" t="s">
        <v>7273</v>
      </c>
      <c r="B1032" s="1" t="s">
        <v>7281</v>
      </c>
      <c r="C1032" s="1" t="s">
        <v>158</v>
      </c>
    </row>
    <row r="1033" spans="1:3">
      <c r="A1033" s="1" t="s">
        <v>7273</v>
      </c>
      <c r="B1033" s="1" t="s">
        <v>3724</v>
      </c>
      <c r="C1033" s="1" t="s">
        <v>158</v>
      </c>
    </row>
    <row r="1034" spans="1:3">
      <c r="A1034" s="1" t="s">
        <v>7289</v>
      </c>
      <c r="B1034" s="1" t="s">
        <v>139</v>
      </c>
      <c r="C1034" s="1" t="s">
        <v>164</v>
      </c>
    </row>
    <row r="1035" spans="1:3">
      <c r="A1035" s="1" t="s">
        <v>7289</v>
      </c>
      <c r="B1035" s="1" t="s">
        <v>4864</v>
      </c>
      <c r="C1035" s="1" t="s">
        <v>164</v>
      </c>
    </row>
    <row r="1036" spans="1:3">
      <c r="A1036" s="1" t="s">
        <v>7289</v>
      </c>
      <c r="B1036" s="1" t="s">
        <v>3379</v>
      </c>
      <c r="C1036" s="1" t="s">
        <v>164</v>
      </c>
    </row>
    <row r="1037" spans="1:3">
      <c r="A1037" s="1" t="s">
        <v>7289</v>
      </c>
      <c r="B1037" s="1" t="s">
        <v>207</v>
      </c>
      <c r="C1037" s="1" t="s">
        <v>164</v>
      </c>
    </row>
    <row r="1038" spans="1:3">
      <c r="A1038" s="1" t="s">
        <v>7289</v>
      </c>
      <c r="B1038" s="1" t="s">
        <v>7308</v>
      </c>
      <c r="C1038" s="1" t="s">
        <v>164</v>
      </c>
    </row>
    <row r="1039" spans="1:3">
      <c r="A1039" s="1" t="s">
        <v>7311</v>
      </c>
      <c r="B1039" s="1" t="s">
        <v>1852</v>
      </c>
      <c r="C1039" s="1" t="s">
        <v>96</v>
      </c>
    </row>
    <row r="1040" spans="1:3">
      <c r="A1040" s="1" t="s">
        <v>7311</v>
      </c>
      <c r="B1040" s="1" t="s">
        <v>2151</v>
      </c>
      <c r="C1040" s="1" t="s">
        <v>96</v>
      </c>
    </row>
    <row r="1041" spans="1:3">
      <c r="A1041" s="1" t="s">
        <v>7311</v>
      </c>
      <c r="B1041" s="1" t="s">
        <v>1620</v>
      </c>
      <c r="C1041" s="1" t="s">
        <v>96</v>
      </c>
    </row>
    <row r="1042" spans="1:3">
      <c r="A1042" s="1" t="s">
        <v>7311</v>
      </c>
      <c r="B1042" s="1" t="s">
        <v>934</v>
      </c>
      <c r="C1042" s="1" t="s">
        <v>96</v>
      </c>
    </row>
    <row r="1043" spans="1:3">
      <c r="A1043" s="1" t="s">
        <v>7311</v>
      </c>
      <c r="B1043" s="1" t="s">
        <v>3935</v>
      </c>
      <c r="C1043" s="1" t="s">
        <v>96</v>
      </c>
    </row>
    <row r="1044" spans="1:3">
      <c r="A1044" s="1" t="s">
        <v>7311</v>
      </c>
      <c r="B1044" s="1" t="s">
        <v>1219</v>
      </c>
      <c r="C1044" s="1" t="s">
        <v>96</v>
      </c>
    </row>
    <row r="1045" spans="1:3">
      <c r="A1045" s="1" t="s">
        <v>7311</v>
      </c>
      <c r="B1045" s="1" t="s">
        <v>3655</v>
      </c>
      <c r="C1045" s="1" t="s">
        <v>96</v>
      </c>
    </row>
    <row r="1046" spans="1:3">
      <c r="A1046" s="1" t="s">
        <v>7311</v>
      </c>
      <c r="B1046" s="1" t="s">
        <v>864</v>
      </c>
      <c r="C1046" s="1" t="s">
        <v>96</v>
      </c>
    </row>
    <row r="1047" spans="1:3">
      <c r="A1047" s="1" t="s">
        <v>7334</v>
      </c>
      <c r="B1047" s="1" t="e">
        <v>#N/A</v>
      </c>
      <c r="C1047" s="1" t="s">
        <v>280</v>
      </c>
    </row>
    <row r="1048" spans="1:3">
      <c r="A1048" s="1" t="s">
        <v>7342</v>
      </c>
      <c r="B1048" s="1" t="e">
        <v>#N/A</v>
      </c>
      <c r="C1048" s="1" t="s">
        <v>460</v>
      </c>
    </row>
    <row r="1049" spans="1:3">
      <c r="A1049" s="1" t="s">
        <v>7349</v>
      </c>
      <c r="B1049" s="1" t="s">
        <v>4864</v>
      </c>
      <c r="C1049" s="1" t="s">
        <v>52</v>
      </c>
    </row>
    <row r="1050" spans="1:3">
      <c r="A1050" s="1" t="s">
        <v>7361</v>
      </c>
      <c r="B1050" s="1" t="s">
        <v>5811</v>
      </c>
      <c r="C1050" s="1" t="s">
        <v>96</v>
      </c>
    </row>
    <row r="1051" spans="1:3">
      <c r="A1051" s="1" t="s">
        <v>7370</v>
      </c>
      <c r="B1051" s="1" t="s">
        <v>207</v>
      </c>
      <c r="C1051" s="1" t="s">
        <v>138</v>
      </c>
    </row>
    <row r="1052" spans="1:3">
      <c r="A1052" s="1" t="s">
        <v>7370</v>
      </c>
      <c r="B1052" s="1" t="s">
        <v>139</v>
      </c>
      <c r="C1052" s="1" t="s">
        <v>138</v>
      </c>
    </row>
    <row r="1053" spans="1:3">
      <c r="A1053" s="1" t="s">
        <v>7384</v>
      </c>
      <c r="B1053" s="1" t="s">
        <v>3277</v>
      </c>
      <c r="C1053" s="1" t="s">
        <v>138</v>
      </c>
    </row>
    <row r="1054" spans="1:3">
      <c r="A1054" s="1" t="s">
        <v>7384</v>
      </c>
      <c r="B1054" s="1" t="s">
        <v>214</v>
      </c>
      <c r="C1054" s="1" t="s">
        <v>138</v>
      </c>
    </row>
    <row r="1055" spans="1:3">
      <c r="A1055" s="1" t="s">
        <v>7384</v>
      </c>
      <c r="B1055" s="1" t="s">
        <v>7398</v>
      </c>
      <c r="C1055" s="1" t="s">
        <v>138</v>
      </c>
    </row>
    <row r="1056" spans="1:3">
      <c r="A1056" s="1" t="s">
        <v>7400</v>
      </c>
      <c r="B1056" s="1" t="s">
        <v>139</v>
      </c>
      <c r="C1056" s="1" t="s">
        <v>138</v>
      </c>
    </row>
    <row r="1057" spans="1:3">
      <c r="A1057" s="1" t="s">
        <v>7400</v>
      </c>
      <c r="B1057" s="1" t="s">
        <v>4532</v>
      </c>
      <c r="C1057" s="1" t="s">
        <v>138</v>
      </c>
    </row>
    <row r="1058" spans="1:3">
      <c r="A1058" s="1" t="s">
        <v>7400</v>
      </c>
      <c r="B1058" s="1" t="s">
        <v>4864</v>
      </c>
      <c r="C1058" s="1" t="s">
        <v>138</v>
      </c>
    </row>
    <row r="1059" spans="1:3">
      <c r="A1059" s="1" t="s">
        <v>7415</v>
      </c>
      <c r="B1059" s="1" t="s">
        <v>7421</v>
      </c>
      <c r="C1059" s="1" t="s">
        <v>138</v>
      </c>
    </row>
    <row r="1060" spans="1:3">
      <c r="A1060" s="1" t="s">
        <v>7415</v>
      </c>
      <c r="B1060" s="1" t="s">
        <v>7430</v>
      </c>
      <c r="C1060" s="1" t="s">
        <v>138</v>
      </c>
    </row>
    <row r="1061" spans="1:3">
      <c r="A1061" s="1" t="s">
        <v>7433</v>
      </c>
      <c r="B1061" s="1" t="s">
        <v>7440</v>
      </c>
      <c r="C1061" s="1" t="s">
        <v>3238</v>
      </c>
    </row>
    <row r="1062" spans="1:3">
      <c r="A1062" s="1" t="s">
        <v>7446</v>
      </c>
      <c r="B1062" s="1" t="s">
        <v>270</v>
      </c>
      <c r="C1062" s="1" t="s">
        <v>3238</v>
      </c>
    </row>
    <row r="1063" spans="1:3">
      <c r="A1063" s="1" t="s">
        <v>7446</v>
      </c>
      <c r="B1063" s="1" t="s">
        <v>139</v>
      </c>
      <c r="C1063" s="1" t="s">
        <v>3238</v>
      </c>
    </row>
    <row r="1064" spans="1:3">
      <c r="A1064" s="1" t="s">
        <v>7446</v>
      </c>
      <c r="B1064" s="1" t="s">
        <v>8834</v>
      </c>
      <c r="C1064" s="1" t="s">
        <v>3238</v>
      </c>
    </row>
    <row r="1065" spans="1:3">
      <c r="A1065" s="1" t="s">
        <v>7463</v>
      </c>
      <c r="B1065" s="1" t="s">
        <v>4394</v>
      </c>
      <c r="C1065" s="1" t="s">
        <v>476</v>
      </c>
    </row>
    <row r="1066" spans="1:3">
      <c r="A1066" s="1" t="s">
        <v>7463</v>
      </c>
      <c r="B1066" s="1" t="s">
        <v>425</v>
      </c>
      <c r="C1066" s="1" t="s">
        <v>476</v>
      </c>
    </row>
    <row r="1067" spans="1:3">
      <c r="A1067" s="1" t="s">
        <v>7463</v>
      </c>
      <c r="B1067" s="1" t="s">
        <v>7477</v>
      </c>
      <c r="C1067" s="1" t="s">
        <v>476</v>
      </c>
    </row>
    <row r="1068" spans="1:3">
      <c r="A1068" s="1" t="s">
        <v>7479</v>
      </c>
      <c r="B1068" s="1" t="s">
        <v>2107</v>
      </c>
      <c r="C1068" s="1" t="s">
        <v>385</v>
      </c>
    </row>
    <row r="1069" spans="1:3">
      <c r="A1069" s="1" t="s">
        <v>7490</v>
      </c>
      <c r="B1069" s="1" t="s">
        <v>3270</v>
      </c>
      <c r="C1069" s="1" t="s">
        <v>138</v>
      </c>
    </row>
    <row r="1070" spans="1:3">
      <c r="A1070" s="1" t="s">
        <v>7505</v>
      </c>
      <c r="B1070" s="1" t="s">
        <v>3231</v>
      </c>
      <c r="C1070" s="1" t="s">
        <v>52</v>
      </c>
    </row>
    <row r="1071" spans="1:3">
      <c r="A1071" s="1" t="s">
        <v>7505</v>
      </c>
      <c r="B1071" s="1" t="s">
        <v>7515</v>
      </c>
      <c r="C1071" s="1" t="s">
        <v>52</v>
      </c>
    </row>
    <row r="1072" spans="1:3">
      <c r="A1072" s="1" t="s">
        <v>7505</v>
      </c>
      <c r="B1072" s="1" t="s">
        <v>7518</v>
      </c>
      <c r="C1072" s="1" t="s">
        <v>52</v>
      </c>
    </row>
    <row r="1073" spans="1:3">
      <c r="A1073" s="1" t="s">
        <v>7522</v>
      </c>
      <c r="B1073" s="1" t="s">
        <v>139</v>
      </c>
      <c r="C1073" s="1" t="s">
        <v>401</v>
      </c>
    </row>
    <row r="1074" spans="1:3">
      <c r="A1074" s="1" t="s">
        <v>7522</v>
      </c>
      <c r="B1074" s="1" t="s">
        <v>7532</v>
      </c>
      <c r="C1074" s="1" t="s">
        <v>401</v>
      </c>
    </row>
    <row r="1075" spans="1:3">
      <c r="A1075" s="1" t="s">
        <v>7536</v>
      </c>
      <c r="B1075" s="1" t="s">
        <v>207</v>
      </c>
      <c r="C1075" s="1" t="s">
        <v>401</v>
      </c>
    </row>
    <row r="1076" spans="1:3">
      <c r="A1076" s="1" t="s">
        <v>7536</v>
      </c>
      <c r="B1076" s="1" t="s">
        <v>7545</v>
      </c>
      <c r="C1076" s="1" t="s">
        <v>401</v>
      </c>
    </row>
    <row r="1077" spans="1:3">
      <c r="A1077" s="1" t="s">
        <v>7536</v>
      </c>
      <c r="B1077" s="1" t="s">
        <v>139</v>
      </c>
      <c r="C1077" s="1" t="s">
        <v>401</v>
      </c>
    </row>
    <row r="1078" spans="1:3">
      <c r="A1078" s="1" t="s">
        <v>7536</v>
      </c>
      <c r="B1078" s="1" t="s">
        <v>3524</v>
      </c>
      <c r="C1078" s="1" t="s">
        <v>401</v>
      </c>
    </row>
    <row r="1079" spans="1:3">
      <c r="A1079" s="1" t="s">
        <v>7550</v>
      </c>
      <c r="B1079" s="1" t="s">
        <v>335</v>
      </c>
      <c r="C1079" s="1" t="s">
        <v>96</v>
      </c>
    </row>
    <row r="1080" spans="1:3">
      <c r="A1080" s="1" t="s">
        <v>7550</v>
      </c>
      <c r="B1080" s="1" t="s">
        <v>320</v>
      </c>
      <c r="C1080" s="1" t="s">
        <v>96</v>
      </c>
    </row>
    <row r="1081" spans="1:3">
      <c r="A1081" s="1" t="s">
        <v>7550</v>
      </c>
      <c r="B1081" s="1" t="s">
        <v>7565</v>
      </c>
      <c r="C1081" s="1" t="s">
        <v>96</v>
      </c>
    </row>
    <row r="1082" spans="1:3">
      <c r="A1082" s="1" t="s">
        <v>7550</v>
      </c>
      <c r="B1082" s="1" t="s">
        <v>7568</v>
      </c>
      <c r="C1082" s="1" t="s">
        <v>96</v>
      </c>
    </row>
    <row r="1083" spans="1:3">
      <c r="A1083" s="1" t="s">
        <v>7550</v>
      </c>
      <c r="B1083" s="1" t="s">
        <v>7571</v>
      </c>
      <c r="C1083" s="1" t="s">
        <v>96</v>
      </c>
    </row>
    <row r="1084" spans="1:3">
      <c r="A1084" s="1" t="s">
        <v>7573</v>
      </c>
      <c r="B1084" s="1" t="s">
        <v>4434</v>
      </c>
      <c r="C1084" s="1" t="s">
        <v>96</v>
      </c>
    </row>
    <row r="1085" spans="1:3">
      <c r="A1085" s="1" t="s">
        <v>7573</v>
      </c>
      <c r="B1085" s="1" t="s">
        <v>1617</v>
      </c>
      <c r="C1085" s="1" t="s">
        <v>96</v>
      </c>
    </row>
    <row r="1086" spans="1:3">
      <c r="A1086" s="1" t="s">
        <v>7584</v>
      </c>
      <c r="B1086" s="1" t="s">
        <v>139</v>
      </c>
      <c r="C1086" s="1" t="s">
        <v>1019</v>
      </c>
    </row>
    <row r="1087" spans="1:3">
      <c r="A1087" s="1" t="s">
        <v>7584</v>
      </c>
      <c r="B1087" s="1" t="s">
        <v>214</v>
      </c>
      <c r="C1087" s="1" t="s">
        <v>1019</v>
      </c>
    </row>
    <row r="1088" spans="1:3">
      <c r="A1088" s="1" t="s">
        <v>7584</v>
      </c>
      <c r="B1088" s="1" t="s">
        <v>2346</v>
      </c>
      <c r="C1088" s="1" t="s">
        <v>1019</v>
      </c>
    </row>
    <row r="1089" spans="1:3">
      <c r="A1089" s="1" t="s">
        <v>7600</v>
      </c>
      <c r="B1089" s="1" t="s">
        <v>7607</v>
      </c>
      <c r="C1089" s="1" t="s">
        <v>280</v>
      </c>
    </row>
    <row r="1090" spans="1:3">
      <c r="A1090" s="1" t="s">
        <v>7600</v>
      </c>
      <c r="B1090" s="1" t="s">
        <v>1458</v>
      </c>
      <c r="C1090" s="1" t="s">
        <v>280</v>
      </c>
    </row>
    <row r="1091" spans="1:3">
      <c r="A1091" s="1" t="s">
        <v>7600</v>
      </c>
      <c r="B1091" s="1" t="s">
        <v>2250</v>
      </c>
      <c r="C1091" s="1" t="s">
        <v>280</v>
      </c>
    </row>
    <row r="1092" spans="1:3">
      <c r="A1092" s="1" t="s">
        <v>7616</v>
      </c>
      <c r="B1092" s="1" t="s">
        <v>214</v>
      </c>
      <c r="C1092" s="1" t="s">
        <v>280</v>
      </c>
    </row>
    <row r="1093" spans="1:3">
      <c r="A1093" s="1" t="s">
        <v>7616</v>
      </c>
      <c r="B1093" s="1" t="s">
        <v>7629</v>
      </c>
      <c r="C1093" s="1" t="s">
        <v>280</v>
      </c>
    </row>
    <row r="1094" spans="1:3">
      <c r="A1094" s="1" t="s">
        <v>7633</v>
      </c>
      <c r="B1094" s="1" t="s">
        <v>2186</v>
      </c>
      <c r="C1094" s="1" t="s">
        <v>96</v>
      </c>
    </row>
    <row r="1095" spans="1:3">
      <c r="A1095" s="1" t="s">
        <v>7633</v>
      </c>
      <c r="B1095" s="1" t="s">
        <v>7645</v>
      </c>
      <c r="C1095" s="1" t="s">
        <v>96</v>
      </c>
    </row>
    <row r="1096" spans="1:3">
      <c r="A1096" s="1" t="s">
        <v>7633</v>
      </c>
      <c r="B1096" s="1" t="s">
        <v>7647</v>
      </c>
      <c r="C1096" s="1" t="s">
        <v>96</v>
      </c>
    </row>
    <row r="1097" spans="1:3">
      <c r="A1097" s="1" t="s">
        <v>7649</v>
      </c>
      <c r="B1097" s="1" t="s">
        <v>207</v>
      </c>
      <c r="C1097" s="1" t="s">
        <v>158</v>
      </c>
    </row>
    <row r="1098" spans="1:3">
      <c r="A1098" s="1" t="s">
        <v>7649</v>
      </c>
      <c r="B1098" s="1" t="s">
        <v>2346</v>
      </c>
      <c r="C1098" s="1" t="s">
        <v>158</v>
      </c>
    </row>
    <row r="1099" spans="1:3">
      <c r="A1099" s="1" t="s">
        <v>7649</v>
      </c>
      <c r="B1099" s="1" t="s">
        <v>179</v>
      </c>
      <c r="C1099" s="1" t="s">
        <v>158</v>
      </c>
    </row>
    <row r="1100" spans="1:3">
      <c r="A1100" s="1" t="s">
        <v>7649</v>
      </c>
      <c r="B1100" s="1" t="s">
        <v>139</v>
      </c>
      <c r="C1100" s="1" t="s">
        <v>158</v>
      </c>
    </row>
    <row r="1101" spans="1:3">
      <c r="A1101" s="1" t="s">
        <v>7649</v>
      </c>
      <c r="B1101" s="1" t="s">
        <v>7598</v>
      </c>
      <c r="C1101" s="1" t="s">
        <v>158</v>
      </c>
    </row>
    <row r="1102" spans="1:3">
      <c r="A1102" s="1" t="s">
        <v>7649</v>
      </c>
      <c r="B1102" s="1" t="s">
        <v>214</v>
      </c>
      <c r="C1102" s="1" t="s">
        <v>158</v>
      </c>
    </row>
    <row r="1103" spans="1:3">
      <c r="A1103" s="1" t="s">
        <v>7673</v>
      </c>
      <c r="B1103" s="1" t="s">
        <v>7680</v>
      </c>
      <c r="C1103" s="1" t="s">
        <v>158</v>
      </c>
    </row>
    <row r="1104" spans="1:3">
      <c r="A1104" s="1" t="s">
        <v>7673</v>
      </c>
      <c r="B1104" s="1" t="s">
        <v>7685</v>
      </c>
      <c r="C1104" s="1" t="s">
        <v>158</v>
      </c>
    </row>
    <row r="1105" spans="1:3">
      <c r="A1105" s="1" t="s">
        <v>7687</v>
      </c>
      <c r="B1105" s="1" t="s">
        <v>270</v>
      </c>
      <c r="C1105" s="1" t="s">
        <v>988</v>
      </c>
    </row>
    <row r="1106" spans="1:3">
      <c r="A1106" s="1" t="s">
        <v>7687</v>
      </c>
      <c r="B1106" s="1" t="s">
        <v>7698</v>
      </c>
      <c r="C1106" s="1" t="s">
        <v>988</v>
      </c>
    </row>
    <row r="1107" spans="1:3">
      <c r="A1107" s="1" t="s">
        <v>7687</v>
      </c>
      <c r="B1107" s="1" t="s">
        <v>3524</v>
      </c>
      <c r="C1107" s="1" t="s">
        <v>988</v>
      </c>
    </row>
    <row r="1108" spans="1:3">
      <c r="A1108" s="1" t="s">
        <v>7687</v>
      </c>
      <c r="B1108" s="1" t="s">
        <v>7702</v>
      </c>
      <c r="C1108" s="1" t="s">
        <v>988</v>
      </c>
    </row>
    <row r="1109" spans="1:3">
      <c r="A1109" s="1" t="s">
        <v>7705</v>
      </c>
      <c r="B1109" s="1" t="s">
        <v>7711</v>
      </c>
      <c r="C1109" s="1" t="s">
        <v>52</v>
      </c>
    </row>
    <row r="1110" spans="1:3">
      <c r="A1110" s="1" t="s">
        <v>7705</v>
      </c>
      <c r="B1110" s="1" t="s">
        <v>351</v>
      </c>
      <c r="C1110" s="1" t="s">
        <v>52</v>
      </c>
    </row>
    <row r="1111" spans="1:3">
      <c r="A1111" s="1" t="s">
        <v>7720</v>
      </c>
      <c r="B1111" s="1" t="s">
        <v>4864</v>
      </c>
      <c r="C1111" s="1" t="s">
        <v>52</v>
      </c>
    </row>
    <row r="1112" spans="1:3">
      <c r="A1112" s="1" t="s">
        <v>7720</v>
      </c>
      <c r="B1112" s="1" t="s">
        <v>139</v>
      </c>
      <c r="C1112" s="1" t="s">
        <v>52</v>
      </c>
    </row>
    <row r="1113" spans="1:3">
      <c r="A1113" s="1" t="s">
        <v>7720</v>
      </c>
      <c r="B1113" s="1" t="s">
        <v>2346</v>
      </c>
      <c r="C1113" s="1" t="s">
        <v>52</v>
      </c>
    </row>
    <row r="1114" spans="1:3">
      <c r="A1114" s="1" t="s">
        <v>7737</v>
      </c>
      <c r="B1114" s="1" t="s">
        <v>1119</v>
      </c>
      <c r="C1114" s="1" t="s">
        <v>385</v>
      </c>
    </row>
    <row r="1115" spans="1:3">
      <c r="A1115" s="1" t="s">
        <v>7737</v>
      </c>
      <c r="B1115" s="1" t="s">
        <v>139</v>
      </c>
      <c r="C1115" s="1" t="s">
        <v>385</v>
      </c>
    </row>
    <row r="1116" spans="1:3">
      <c r="A1116" s="1" t="s">
        <v>7737</v>
      </c>
      <c r="B1116" s="1" t="s">
        <v>4864</v>
      </c>
      <c r="C1116" s="1" t="s">
        <v>385</v>
      </c>
    </row>
    <row r="1117" spans="1:3">
      <c r="A1117" s="1" t="s">
        <v>7750</v>
      </c>
      <c r="B1117" s="1" t="s">
        <v>7756</v>
      </c>
      <c r="C1117" s="1" t="s">
        <v>385</v>
      </c>
    </row>
    <row r="1118" spans="1:3">
      <c r="A1118" s="1" t="s">
        <v>7762</v>
      </c>
      <c r="B1118" s="1" t="s">
        <v>3372</v>
      </c>
      <c r="C1118" s="1" t="s">
        <v>57</v>
      </c>
    </row>
    <row r="1119" spans="1:3">
      <c r="A1119" s="1" t="s">
        <v>7762</v>
      </c>
      <c r="B1119" s="1" t="s">
        <v>56</v>
      </c>
      <c r="C1119" s="1" t="s">
        <v>57</v>
      </c>
    </row>
    <row r="1120" spans="1:3">
      <c r="A1120" s="1" t="s">
        <v>7762</v>
      </c>
      <c r="B1120" s="1" t="s">
        <v>7777</v>
      </c>
      <c r="C1120" s="1" t="s">
        <v>57</v>
      </c>
    </row>
    <row r="1121" spans="1:3">
      <c r="A1121" s="1" t="s">
        <v>7762</v>
      </c>
      <c r="B1121" s="1" t="s">
        <v>7779</v>
      </c>
      <c r="C1121" s="1" t="s">
        <v>57</v>
      </c>
    </row>
    <row r="1122" spans="1:3">
      <c r="A1122" s="1" t="s">
        <v>7781</v>
      </c>
      <c r="B1122" s="1" t="s">
        <v>3399</v>
      </c>
      <c r="C1122" s="1" t="s">
        <v>1269</v>
      </c>
    </row>
    <row r="1123" spans="1:3">
      <c r="A1123" s="1" t="s">
        <v>7781</v>
      </c>
      <c r="B1123" s="1" t="s">
        <v>2779</v>
      </c>
      <c r="C1123" s="1" t="s">
        <v>1269</v>
      </c>
    </row>
    <row r="1124" spans="1:3">
      <c r="A1124" s="1" t="s">
        <v>7781</v>
      </c>
      <c r="B1124" s="1" t="s">
        <v>3037</v>
      </c>
      <c r="C1124" s="1" t="s">
        <v>1269</v>
      </c>
    </row>
    <row r="1125" spans="1:3">
      <c r="A1125" s="1" t="s">
        <v>7781</v>
      </c>
      <c r="B1125" s="1" t="s">
        <v>3982</v>
      </c>
      <c r="C1125" s="1" t="s">
        <v>1269</v>
      </c>
    </row>
    <row r="1126" spans="1:3">
      <c r="A1126" s="1" t="s">
        <v>7797</v>
      </c>
      <c r="B1126" s="1" t="s">
        <v>20696</v>
      </c>
      <c r="C1126" s="1" t="s">
        <v>1269</v>
      </c>
    </row>
    <row r="1127" spans="1:3">
      <c r="A1127" s="1" t="s">
        <v>7811</v>
      </c>
      <c r="B1127" s="1" t="s">
        <v>4864</v>
      </c>
      <c r="C1127" s="1" t="s">
        <v>1269</v>
      </c>
    </row>
    <row r="1128" spans="1:3">
      <c r="A1128" s="1" t="s">
        <v>7811</v>
      </c>
      <c r="B1128" s="1" t="s">
        <v>139</v>
      </c>
      <c r="C1128" s="1" t="s">
        <v>1269</v>
      </c>
    </row>
    <row r="1129" spans="1:3">
      <c r="A1129" s="1" t="s">
        <v>7826</v>
      </c>
      <c r="B1129" s="1" t="s">
        <v>1177</v>
      </c>
      <c r="C1129" s="1" t="s">
        <v>1269</v>
      </c>
    </row>
    <row r="1130" spans="1:3">
      <c r="A1130" s="1" t="s">
        <v>7826</v>
      </c>
      <c r="B1130" s="1" t="s">
        <v>214</v>
      </c>
      <c r="C1130" s="1" t="s">
        <v>1269</v>
      </c>
    </row>
    <row r="1131" spans="1:3">
      <c r="A1131" s="1" t="s">
        <v>7826</v>
      </c>
      <c r="B1131" s="1" t="s">
        <v>2439</v>
      </c>
      <c r="C1131" s="1" t="s">
        <v>1269</v>
      </c>
    </row>
    <row r="1132" spans="1:3">
      <c r="A1132" s="1" t="s">
        <v>7840</v>
      </c>
      <c r="B1132" s="1" t="s">
        <v>4049</v>
      </c>
      <c r="C1132" s="1" t="s">
        <v>1269</v>
      </c>
    </row>
    <row r="1133" spans="1:3">
      <c r="A1133" s="1" t="s">
        <v>7840</v>
      </c>
      <c r="B1133" s="1" t="s">
        <v>139</v>
      </c>
      <c r="C1133" s="1" t="s">
        <v>1269</v>
      </c>
    </row>
    <row r="1134" spans="1:3">
      <c r="A1134" s="1" t="s">
        <v>7854</v>
      </c>
      <c r="B1134" s="1" t="s">
        <v>207</v>
      </c>
      <c r="C1134" s="1" t="s">
        <v>1269</v>
      </c>
    </row>
    <row r="1135" spans="1:3">
      <c r="A1135" s="1" t="s">
        <v>7854</v>
      </c>
      <c r="B1135" s="1" t="s">
        <v>139</v>
      </c>
      <c r="C1135" s="1" t="s">
        <v>1269</v>
      </c>
    </row>
    <row r="1136" spans="1:3">
      <c r="A1136" s="1" t="s">
        <v>7854</v>
      </c>
      <c r="B1136" s="1" t="s">
        <v>7870</v>
      </c>
      <c r="C1136" s="1" t="s">
        <v>1269</v>
      </c>
    </row>
    <row r="1137" spans="1:3">
      <c r="A1137" s="1" t="s">
        <v>7854</v>
      </c>
      <c r="B1137" s="1" t="s">
        <v>7873</v>
      </c>
      <c r="C1137" s="1" t="s">
        <v>1269</v>
      </c>
    </row>
    <row r="1138" spans="1:3">
      <c r="A1138" s="1" t="s">
        <v>7877</v>
      </c>
      <c r="B1138" s="1" t="s">
        <v>139</v>
      </c>
      <c r="C1138" s="1" t="s">
        <v>1269</v>
      </c>
    </row>
    <row r="1139" spans="1:3">
      <c r="A1139" s="1" t="s">
        <v>7877</v>
      </c>
      <c r="B1139" s="1" t="s">
        <v>207</v>
      </c>
      <c r="C1139" s="1" t="s">
        <v>1269</v>
      </c>
    </row>
    <row r="1140" spans="1:3">
      <c r="A1140" s="1" t="s">
        <v>7877</v>
      </c>
      <c r="B1140" s="1" t="s">
        <v>270</v>
      </c>
      <c r="C1140" s="1" t="s">
        <v>1269</v>
      </c>
    </row>
    <row r="1141" spans="1:3">
      <c r="A1141" s="1" t="s">
        <v>7892</v>
      </c>
      <c r="B1141" s="1" t="s">
        <v>139</v>
      </c>
      <c r="C1141" s="1" t="s">
        <v>1269</v>
      </c>
    </row>
    <row r="1142" spans="1:3">
      <c r="A1142" s="1" t="s">
        <v>7892</v>
      </c>
      <c r="B1142" s="1" t="s">
        <v>7906</v>
      </c>
      <c r="C1142" s="1" t="s">
        <v>1269</v>
      </c>
    </row>
    <row r="1143" spans="1:3">
      <c r="A1143" s="1" t="s">
        <v>7909</v>
      </c>
      <c r="B1143" s="1" t="e">
        <v>#N/A</v>
      </c>
      <c r="C1143" s="1" t="s">
        <v>156</v>
      </c>
    </row>
    <row r="1144" spans="1:3">
      <c r="A1144" s="1" t="s">
        <v>7912</v>
      </c>
      <c r="B1144" s="1" t="s">
        <v>7919</v>
      </c>
      <c r="C1144" s="1" t="s">
        <v>217</v>
      </c>
    </row>
    <row r="1145" spans="1:3">
      <c r="A1145" s="1" t="s">
        <v>7912</v>
      </c>
      <c r="B1145" s="1" t="s">
        <v>7926</v>
      </c>
      <c r="C1145" s="1" t="s">
        <v>217</v>
      </c>
    </row>
    <row r="1146" spans="1:3">
      <c r="A1146" s="1" t="s">
        <v>7912</v>
      </c>
      <c r="B1146" s="1" t="s">
        <v>2439</v>
      </c>
      <c r="C1146" s="1" t="s">
        <v>217</v>
      </c>
    </row>
    <row r="1147" spans="1:3">
      <c r="A1147" s="1" t="s">
        <v>7931</v>
      </c>
      <c r="B1147" s="1" t="s">
        <v>207</v>
      </c>
      <c r="C1147" s="1" t="s">
        <v>164</v>
      </c>
    </row>
    <row r="1148" spans="1:3">
      <c r="A1148" s="1" t="s">
        <v>7931</v>
      </c>
      <c r="B1148" s="1" t="s">
        <v>7941</v>
      </c>
      <c r="C1148" s="1" t="s">
        <v>164</v>
      </c>
    </row>
    <row r="1149" spans="1:3">
      <c r="A1149" s="1" t="s">
        <v>7931</v>
      </c>
      <c r="B1149" s="1" t="s">
        <v>139</v>
      </c>
      <c r="C1149" s="1" t="s">
        <v>164</v>
      </c>
    </row>
    <row r="1150" spans="1:3">
      <c r="A1150" s="1" t="s">
        <v>7944</v>
      </c>
      <c r="B1150" s="1" t="s">
        <v>2745</v>
      </c>
      <c r="C1150" s="1" t="s">
        <v>385</v>
      </c>
    </row>
    <row r="1151" spans="1:3">
      <c r="A1151" s="1" t="s">
        <v>7944</v>
      </c>
      <c r="B1151" s="1" t="s">
        <v>2627</v>
      </c>
      <c r="C1151" s="1" t="s">
        <v>385</v>
      </c>
    </row>
    <row r="1152" spans="1:3">
      <c r="A1152" s="1" t="s">
        <v>7944</v>
      </c>
      <c r="B1152" s="1" t="s">
        <v>733</v>
      </c>
      <c r="C1152" s="1" t="s">
        <v>385</v>
      </c>
    </row>
    <row r="1153" spans="1:3">
      <c r="A1153" s="1" t="s">
        <v>7959</v>
      </c>
      <c r="B1153" s="1" t="s">
        <v>4864</v>
      </c>
      <c r="C1153" s="1" t="s">
        <v>385</v>
      </c>
    </row>
    <row r="1154" spans="1:3">
      <c r="A1154" s="1" t="s">
        <v>7959</v>
      </c>
      <c r="B1154" s="1" t="s">
        <v>139</v>
      </c>
      <c r="C1154" s="1" t="s">
        <v>385</v>
      </c>
    </row>
    <row r="1155" spans="1:3">
      <c r="A1155" s="1" t="s">
        <v>7959</v>
      </c>
      <c r="B1155" s="1" t="s">
        <v>7973</v>
      </c>
      <c r="C1155" s="1" t="s">
        <v>385</v>
      </c>
    </row>
    <row r="1156" spans="1:3">
      <c r="A1156" s="1" t="s">
        <v>7975</v>
      </c>
      <c r="B1156" s="1" t="s">
        <v>207</v>
      </c>
      <c r="C1156" s="1" t="s">
        <v>385</v>
      </c>
    </row>
    <row r="1157" spans="1:3">
      <c r="A1157" s="1" t="s">
        <v>7975</v>
      </c>
      <c r="B1157" s="1" t="s">
        <v>139</v>
      </c>
      <c r="C1157" s="1" t="s">
        <v>385</v>
      </c>
    </row>
    <row r="1158" spans="1:3">
      <c r="A1158" s="1" t="s">
        <v>7989</v>
      </c>
      <c r="B1158" s="1" t="s">
        <v>139</v>
      </c>
      <c r="C1158" s="1" t="s">
        <v>385</v>
      </c>
    </row>
    <row r="1159" spans="1:3">
      <c r="A1159" s="1" t="s">
        <v>7989</v>
      </c>
      <c r="B1159" s="1" t="s">
        <v>8004</v>
      </c>
      <c r="C1159" s="1" t="s">
        <v>385</v>
      </c>
    </row>
    <row r="1160" spans="1:3">
      <c r="A1160" s="1" t="s">
        <v>8006</v>
      </c>
      <c r="B1160" s="1" t="s">
        <v>4963</v>
      </c>
      <c r="C1160" s="1" t="s">
        <v>385</v>
      </c>
    </row>
    <row r="1161" spans="1:3">
      <c r="A1161" s="1" t="s">
        <v>8006</v>
      </c>
      <c r="B1161" s="1" t="s">
        <v>207</v>
      </c>
      <c r="C1161" s="1" t="s">
        <v>385</v>
      </c>
    </row>
    <row r="1162" spans="1:3">
      <c r="A1162" s="1" t="s">
        <v>8006</v>
      </c>
      <c r="B1162" s="1" t="s">
        <v>2346</v>
      </c>
      <c r="C1162" s="1" t="s">
        <v>385</v>
      </c>
    </row>
    <row r="1163" spans="1:3">
      <c r="A1163" s="1" t="s">
        <v>8006</v>
      </c>
      <c r="B1163" s="1" t="s">
        <v>139</v>
      </c>
      <c r="C1163" s="1" t="s">
        <v>385</v>
      </c>
    </row>
    <row r="1164" spans="1:3">
      <c r="A1164" s="1" t="s">
        <v>8006</v>
      </c>
      <c r="B1164" s="1" t="s">
        <v>4864</v>
      </c>
      <c r="C1164" s="1" t="s">
        <v>385</v>
      </c>
    </row>
    <row r="1165" spans="1:3">
      <c r="A1165" s="1" t="s">
        <v>8022</v>
      </c>
      <c r="B1165" s="1" t="s">
        <v>8028</v>
      </c>
      <c r="C1165" s="1" t="s">
        <v>280</v>
      </c>
    </row>
    <row r="1166" spans="1:3">
      <c r="A1166" s="1" t="s">
        <v>8022</v>
      </c>
      <c r="B1166" s="1" t="s">
        <v>4206</v>
      </c>
      <c r="C1166" s="1" t="s">
        <v>280</v>
      </c>
    </row>
    <row r="1167" spans="1:3">
      <c r="A1167" s="1" t="s">
        <v>8022</v>
      </c>
      <c r="B1167" s="1" t="s">
        <v>8037</v>
      </c>
      <c r="C1167" s="1" t="s">
        <v>280</v>
      </c>
    </row>
    <row r="1168" spans="1:3">
      <c r="A1168" s="1" t="s">
        <v>8022</v>
      </c>
      <c r="B1168" s="1" t="s">
        <v>8040</v>
      </c>
      <c r="C1168" s="1" t="s">
        <v>280</v>
      </c>
    </row>
    <row r="1169" spans="1:3">
      <c r="A1169" s="1" t="s">
        <v>8043</v>
      </c>
      <c r="B1169" s="1" t="s">
        <v>8049</v>
      </c>
      <c r="C1169" s="1" t="s">
        <v>156</v>
      </c>
    </row>
    <row r="1170" spans="1:3">
      <c r="A1170" s="1" t="s">
        <v>8043</v>
      </c>
      <c r="B1170" s="1" t="s">
        <v>2534</v>
      </c>
      <c r="C1170" s="1" t="s">
        <v>156</v>
      </c>
    </row>
    <row r="1171" spans="1:3">
      <c r="A1171" s="1" t="s">
        <v>8043</v>
      </c>
      <c r="B1171" s="1" t="s">
        <v>8059</v>
      </c>
      <c r="C1171" s="1" t="s">
        <v>156</v>
      </c>
    </row>
    <row r="1172" spans="1:3">
      <c r="A1172" s="1" t="s">
        <v>8062</v>
      </c>
      <c r="B1172" s="1" t="s">
        <v>8834</v>
      </c>
      <c r="C1172" s="1" t="s">
        <v>52</v>
      </c>
    </row>
    <row r="1173" spans="1:3">
      <c r="A1173" s="1" t="s">
        <v>8062</v>
      </c>
      <c r="B1173" s="1" t="s">
        <v>139</v>
      </c>
      <c r="C1173" s="1" t="s">
        <v>52</v>
      </c>
    </row>
    <row r="1174" spans="1:3">
      <c r="A1174" s="1" t="s">
        <v>8062</v>
      </c>
      <c r="B1174" s="1" t="s">
        <v>4532</v>
      </c>
      <c r="C1174" s="1" t="s">
        <v>52</v>
      </c>
    </row>
    <row r="1175" spans="1:3">
      <c r="A1175" s="1" t="s">
        <v>8062</v>
      </c>
      <c r="B1175" s="1" t="s">
        <v>4864</v>
      </c>
      <c r="C1175" s="1" t="s">
        <v>52</v>
      </c>
    </row>
    <row r="1176" spans="1:3">
      <c r="A1176" s="1" t="s">
        <v>8079</v>
      </c>
      <c r="B1176" s="1" t="s">
        <v>808</v>
      </c>
      <c r="C1176" s="1" t="s">
        <v>52</v>
      </c>
    </row>
    <row r="1177" spans="1:3">
      <c r="A1177" s="1" t="s">
        <v>8079</v>
      </c>
      <c r="B1177" s="1" t="s">
        <v>2462</v>
      </c>
      <c r="C1177" s="1" t="s">
        <v>52</v>
      </c>
    </row>
    <row r="1178" spans="1:3">
      <c r="A1178" s="1" t="s">
        <v>8094</v>
      </c>
      <c r="B1178" s="1" t="s">
        <v>8100</v>
      </c>
      <c r="C1178" s="1" t="s">
        <v>52</v>
      </c>
    </row>
    <row r="1179" spans="1:3">
      <c r="A1179" s="1" t="s">
        <v>8094</v>
      </c>
      <c r="B1179" s="1" t="s">
        <v>2803</v>
      </c>
      <c r="C1179" s="1" t="s">
        <v>52</v>
      </c>
    </row>
    <row r="1180" spans="1:3">
      <c r="A1180" s="1" t="s">
        <v>8094</v>
      </c>
      <c r="B1180" s="1" t="s">
        <v>8109</v>
      </c>
      <c r="C1180" s="1" t="s">
        <v>52</v>
      </c>
    </row>
    <row r="1181" spans="1:3">
      <c r="A1181" s="1" t="s">
        <v>8094</v>
      </c>
      <c r="B1181" s="1" t="s">
        <v>4864</v>
      </c>
      <c r="C1181" s="1" t="s">
        <v>52</v>
      </c>
    </row>
    <row r="1182" spans="1:3">
      <c r="A1182" s="1" t="s">
        <v>8094</v>
      </c>
      <c r="B1182" s="1" t="s">
        <v>4532</v>
      </c>
      <c r="C1182" s="1" t="s">
        <v>52</v>
      </c>
    </row>
    <row r="1183" spans="1:3">
      <c r="A1183" s="1" t="s">
        <v>8094</v>
      </c>
      <c r="B1183" s="1" t="s">
        <v>139</v>
      </c>
      <c r="C1183" s="1" t="s">
        <v>52</v>
      </c>
    </row>
    <row r="1184" spans="1:3">
      <c r="A1184" s="1" t="s">
        <v>8094</v>
      </c>
      <c r="B1184" s="1" t="s">
        <v>207</v>
      </c>
      <c r="C1184" s="1" t="s">
        <v>52</v>
      </c>
    </row>
    <row r="1185" spans="1:3">
      <c r="A1185" s="1" t="s">
        <v>8094</v>
      </c>
      <c r="B1185" s="1" t="s">
        <v>8117</v>
      </c>
      <c r="C1185" s="1" t="s">
        <v>52</v>
      </c>
    </row>
    <row r="1186" spans="1:3">
      <c r="A1186" s="1" t="s">
        <v>8119</v>
      </c>
      <c r="B1186" s="1" t="s">
        <v>8100</v>
      </c>
      <c r="C1186" s="1" t="s">
        <v>52</v>
      </c>
    </row>
    <row r="1187" spans="1:3">
      <c r="A1187" s="1" t="s">
        <v>8119</v>
      </c>
      <c r="B1187" s="1" t="s">
        <v>2803</v>
      </c>
      <c r="C1187" s="1" t="s">
        <v>52</v>
      </c>
    </row>
    <row r="1188" spans="1:3">
      <c r="A1188" s="1" t="s">
        <v>8119</v>
      </c>
      <c r="B1188" s="1" t="s">
        <v>8109</v>
      </c>
      <c r="C1188" s="1" t="s">
        <v>52</v>
      </c>
    </row>
    <row r="1189" spans="1:3">
      <c r="A1189" s="1" t="s">
        <v>8119</v>
      </c>
      <c r="B1189" s="1" t="s">
        <v>4532</v>
      </c>
      <c r="C1189" s="1" t="s">
        <v>52</v>
      </c>
    </row>
    <row r="1190" spans="1:3">
      <c r="A1190" s="1" t="s">
        <v>8119</v>
      </c>
      <c r="B1190" s="1" t="s">
        <v>4864</v>
      </c>
      <c r="C1190" s="1" t="s">
        <v>52</v>
      </c>
    </row>
    <row r="1191" spans="1:3">
      <c r="A1191" s="1" t="s">
        <v>8138</v>
      </c>
      <c r="B1191" s="1" t="s">
        <v>12157</v>
      </c>
      <c r="C1191" s="1" t="s">
        <v>52</v>
      </c>
    </row>
    <row r="1192" spans="1:3">
      <c r="A1192" s="1" t="s">
        <v>8138</v>
      </c>
      <c r="B1192" s="1" t="s">
        <v>1147</v>
      </c>
      <c r="C1192" s="1" t="s">
        <v>52</v>
      </c>
    </row>
    <row r="1193" spans="1:3">
      <c r="A1193" s="1" t="s">
        <v>8152</v>
      </c>
      <c r="B1193" s="1" t="s">
        <v>5210</v>
      </c>
      <c r="C1193" s="1" t="s">
        <v>52</v>
      </c>
    </row>
    <row r="1194" spans="1:3">
      <c r="A1194" s="1" t="s">
        <v>8152</v>
      </c>
      <c r="B1194" s="1" t="s">
        <v>139</v>
      </c>
      <c r="C1194" s="1" t="s">
        <v>52</v>
      </c>
    </row>
    <row r="1195" spans="1:3">
      <c r="A1195" s="1" t="s">
        <v>8152</v>
      </c>
      <c r="B1195" s="1" t="s">
        <v>207</v>
      </c>
      <c r="C1195" s="1" t="s">
        <v>52</v>
      </c>
    </row>
    <row r="1196" spans="1:3">
      <c r="A1196" s="1" t="s">
        <v>8152</v>
      </c>
      <c r="B1196" s="1" t="s">
        <v>8167</v>
      </c>
      <c r="C1196" s="1" t="s">
        <v>52</v>
      </c>
    </row>
    <row r="1197" spans="1:3">
      <c r="A1197" s="1" t="s">
        <v>8169</v>
      </c>
      <c r="B1197" s="1" t="s">
        <v>4581</v>
      </c>
      <c r="C1197" s="1" t="s">
        <v>52</v>
      </c>
    </row>
    <row r="1198" spans="1:3">
      <c r="A1198" s="1" t="s">
        <v>8183</v>
      </c>
      <c r="B1198" s="1" t="s">
        <v>8189</v>
      </c>
      <c r="C1198" s="1" t="s">
        <v>52</v>
      </c>
    </row>
    <row r="1199" spans="1:3">
      <c r="A1199" s="1" t="s">
        <v>8183</v>
      </c>
      <c r="B1199" s="1" t="s">
        <v>8195</v>
      </c>
      <c r="C1199" s="1" t="s">
        <v>52</v>
      </c>
    </row>
    <row r="1200" spans="1:3">
      <c r="A1200" s="1" t="s">
        <v>8183</v>
      </c>
      <c r="B1200" s="1" t="s">
        <v>139</v>
      </c>
      <c r="C1200" s="1" t="s">
        <v>52</v>
      </c>
    </row>
    <row r="1201" spans="1:3">
      <c r="A1201" s="1" t="s">
        <v>8200</v>
      </c>
      <c r="B1201" s="1" t="s">
        <v>2250</v>
      </c>
      <c r="C1201" s="1" t="s">
        <v>52</v>
      </c>
    </row>
    <row r="1202" spans="1:3">
      <c r="A1202" s="1" t="s">
        <v>8200</v>
      </c>
      <c r="B1202" s="1" t="s">
        <v>3250</v>
      </c>
      <c r="C1202" s="1" t="s">
        <v>52</v>
      </c>
    </row>
    <row r="1203" spans="1:3">
      <c r="A1203" s="1" t="s">
        <v>8200</v>
      </c>
      <c r="B1203" s="1" t="s">
        <v>2821</v>
      </c>
      <c r="C1203" s="1" t="s">
        <v>52</v>
      </c>
    </row>
    <row r="1204" spans="1:3">
      <c r="A1204" s="1" t="s">
        <v>8213</v>
      </c>
      <c r="B1204" s="1" t="s">
        <v>7382</v>
      </c>
      <c r="C1204" s="1" t="s">
        <v>52</v>
      </c>
    </row>
    <row r="1205" spans="1:3">
      <c r="A1205" s="1" t="s">
        <v>8213</v>
      </c>
      <c r="B1205" s="1" t="s">
        <v>7908</v>
      </c>
      <c r="C1205" s="1" t="s">
        <v>52</v>
      </c>
    </row>
    <row r="1206" spans="1:3">
      <c r="A1206" s="1" t="s">
        <v>8225</v>
      </c>
      <c r="B1206" s="1" t="s">
        <v>139</v>
      </c>
      <c r="C1206" s="1" t="s">
        <v>52</v>
      </c>
    </row>
    <row r="1207" spans="1:3">
      <c r="A1207" s="1" t="s">
        <v>8238</v>
      </c>
      <c r="B1207" s="1" t="s">
        <v>139</v>
      </c>
      <c r="C1207" s="1" t="s">
        <v>52</v>
      </c>
    </row>
    <row r="1208" spans="1:3">
      <c r="A1208" s="1" t="s">
        <v>8238</v>
      </c>
      <c r="B1208" s="1" t="s">
        <v>8249</v>
      </c>
      <c r="C1208" s="1" t="s">
        <v>52</v>
      </c>
    </row>
    <row r="1209" spans="1:3">
      <c r="A1209" s="1" t="s">
        <v>8238</v>
      </c>
      <c r="B1209" s="1" t="s">
        <v>4864</v>
      </c>
      <c r="C1209" s="1" t="s">
        <v>52</v>
      </c>
    </row>
    <row r="1210" spans="1:3">
      <c r="A1210" s="1" t="s">
        <v>8238</v>
      </c>
      <c r="B1210" s="1" t="s">
        <v>207</v>
      </c>
      <c r="C1210" s="1" t="s">
        <v>52</v>
      </c>
    </row>
    <row r="1211" spans="1:3">
      <c r="A1211" s="1" t="s">
        <v>8238</v>
      </c>
      <c r="B1211" s="1" t="s">
        <v>8255</v>
      </c>
      <c r="C1211" s="1" t="s">
        <v>52</v>
      </c>
    </row>
    <row r="1212" spans="1:3">
      <c r="A1212" s="1" t="s">
        <v>8258</v>
      </c>
      <c r="B1212" s="1" t="s">
        <v>139</v>
      </c>
      <c r="C1212" s="1" t="s">
        <v>52</v>
      </c>
    </row>
    <row r="1213" spans="1:3">
      <c r="A1213" s="1" t="s">
        <v>8272</v>
      </c>
      <c r="B1213" s="1" t="s">
        <v>8278</v>
      </c>
      <c r="C1213" s="1" t="s">
        <v>52</v>
      </c>
    </row>
    <row r="1214" spans="1:3">
      <c r="A1214" s="1" t="s">
        <v>8272</v>
      </c>
      <c r="B1214" s="1" t="s">
        <v>8285</v>
      </c>
      <c r="C1214" s="1" t="s">
        <v>52</v>
      </c>
    </row>
    <row r="1215" spans="1:3">
      <c r="A1215" s="1" t="s">
        <v>8287</v>
      </c>
      <c r="B1215" s="1" t="s">
        <v>8293</v>
      </c>
      <c r="C1215" s="1" t="s">
        <v>52</v>
      </c>
    </row>
    <row r="1216" spans="1:3">
      <c r="A1216" s="1" t="s">
        <v>8287</v>
      </c>
      <c r="B1216" s="1" t="s">
        <v>225</v>
      </c>
      <c r="C1216" s="1" t="s">
        <v>52</v>
      </c>
    </row>
    <row r="1217" spans="1:3">
      <c r="A1217" s="1" t="s">
        <v>8300</v>
      </c>
      <c r="B1217" s="1" t="s">
        <v>4864</v>
      </c>
      <c r="C1217" s="1" t="s">
        <v>52</v>
      </c>
    </row>
    <row r="1218" spans="1:3">
      <c r="A1218" s="1" t="s">
        <v>8312</v>
      </c>
      <c r="B1218" s="1" t="s">
        <v>8318</v>
      </c>
      <c r="C1218" s="1" t="s">
        <v>52</v>
      </c>
    </row>
    <row r="1219" spans="1:3">
      <c r="A1219" s="1" t="s">
        <v>8312</v>
      </c>
      <c r="B1219" s="1" t="s">
        <v>4574</v>
      </c>
      <c r="C1219" s="1" t="s">
        <v>52</v>
      </c>
    </row>
    <row r="1220" spans="1:3">
      <c r="A1220" s="1" t="s">
        <v>8312</v>
      </c>
      <c r="B1220" s="1" t="s">
        <v>8326</v>
      </c>
      <c r="C1220" s="1" t="s">
        <v>52</v>
      </c>
    </row>
    <row r="1221" spans="1:3">
      <c r="A1221" s="1" t="s">
        <v>8312</v>
      </c>
      <c r="B1221" s="1" t="s">
        <v>8834</v>
      </c>
      <c r="C1221" s="1" t="s">
        <v>52</v>
      </c>
    </row>
    <row r="1222" spans="1:3">
      <c r="A1222" s="1" t="s">
        <v>8312</v>
      </c>
      <c r="B1222" s="1" t="s">
        <v>8039</v>
      </c>
      <c r="C1222" s="1" t="s">
        <v>52</v>
      </c>
    </row>
    <row r="1223" spans="1:3">
      <c r="A1223" s="1" t="s">
        <v>8312</v>
      </c>
      <c r="B1223" s="1" t="s">
        <v>8330</v>
      </c>
      <c r="C1223" s="1" t="s">
        <v>52</v>
      </c>
    </row>
    <row r="1224" spans="1:3">
      <c r="A1224" s="1" t="s">
        <v>8332</v>
      </c>
      <c r="B1224" s="1" t="s">
        <v>207</v>
      </c>
      <c r="C1224" s="1" t="s">
        <v>52</v>
      </c>
    </row>
    <row r="1225" spans="1:3">
      <c r="A1225" s="1" t="s">
        <v>8344</v>
      </c>
      <c r="B1225" s="1" t="s">
        <v>679</v>
      </c>
      <c r="C1225" s="1" t="s">
        <v>280</v>
      </c>
    </row>
    <row r="1226" spans="1:3">
      <c r="A1226" s="1" t="s">
        <v>8344</v>
      </c>
      <c r="B1226" s="1" t="s">
        <v>4864</v>
      </c>
      <c r="C1226" s="1" t="s">
        <v>280</v>
      </c>
    </row>
    <row r="1227" spans="1:3">
      <c r="A1227" s="1" t="s">
        <v>8344</v>
      </c>
      <c r="B1227" s="1" t="s">
        <v>139</v>
      </c>
      <c r="C1227" s="1" t="s">
        <v>280</v>
      </c>
    </row>
    <row r="1228" spans="1:3">
      <c r="A1228" s="1" t="s">
        <v>8344</v>
      </c>
      <c r="B1228" s="1" t="s">
        <v>457</v>
      </c>
      <c r="C1228" s="1" t="s">
        <v>280</v>
      </c>
    </row>
    <row r="1229" spans="1:3">
      <c r="A1229" s="1" t="s">
        <v>8344</v>
      </c>
      <c r="B1229" s="1" t="s">
        <v>7089</v>
      </c>
      <c r="C1229" s="1" t="s">
        <v>280</v>
      </c>
    </row>
    <row r="1230" spans="1:3">
      <c r="A1230" s="1" t="s">
        <v>8361</v>
      </c>
      <c r="B1230" s="1" t="s">
        <v>4264</v>
      </c>
      <c r="C1230" s="1" t="s">
        <v>381</v>
      </c>
    </row>
    <row r="1231" spans="1:3">
      <c r="A1231" s="1" t="s">
        <v>8361</v>
      </c>
      <c r="B1231" s="1" t="s">
        <v>8373</v>
      </c>
      <c r="C1231" s="1" t="s">
        <v>381</v>
      </c>
    </row>
    <row r="1232" spans="1:3">
      <c r="A1232" s="1" t="s">
        <v>8375</v>
      </c>
      <c r="B1232" s="1" t="s">
        <v>139</v>
      </c>
      <c r="C1232" s="1" t="s">
        <v>381</v>
      </c>
    </row>
    <row r="1233" spans="1:3">
      <c r="A1233" s="1" t="s">
        <v>8375</v>
      </c>
      <c r="B1233" s="1" t="s">
        <v>270</v>
      </c>
      <c r="C1233" s="1" t="s">
        <v>381</v>
      </c>
    </row>
    <row r="1234" spans="1:3">
      <c r="A1234" s="1" t="s">
        <v>8375</v>
      </c>
      <c r="B1234" s="1" t="s">
        <v>3757</v>
      </c>
      <c r="C1234" s="1" t="s">
        <v>381</v>
      </c>
    </row>
    <row r="1235" spans="1:3">
      <c r="A1235" s="1" t="s">
        <v>8375</v>
      </c>
      <c r="B1235" s="1" t="s">
        <v>2250</v>
      </c>
      <c r="C1235" s="1" t="s">
        <v>381</v>
      </c>
    </row>
    <row r="1236" spans="1:3">
      <c r="A1236" s="1" t="s">
        <v>8375</v>
      </c>
      <c r="B1236" s="1" t="s">
        <v>5182</v>
      </c>
      <c r="C1236" s="1" t="s">
        <v>381</v>
      </c>
    </row>
    <row r="1237" spans="1:3">
      <c r="A1237" s="1" t="s">
        <v>8393</v>
      </c>
      <c r="B1237" s="1" t="s">
        <v>5403</v>
      </c>
      <c r="C1237" s="1" t="s">
        <v>96</v>
      </c>
    </row>
    <row r="1238" spans="1:3">
      <c r="A1238" s="1" t="s">
        <v>8407</v>
      </c>
      <c r="B1238" s="1" t="s">
        <v>6674</v>
      </c>
      <c r="C1238" s="1" t="s">
        <v>96</v>
      </c>
    </row>
    <row r="1239" spans="1:3">
      <c r="A1239" s="1" t="s">
        <v>8407</v>
      </c>
      <c r="B1239" s="1" t="s">
        <v>8834</v>
      </c>
      <c r="C1239" s="1" t="s">
        <v>96</v>
      </c>
    </row>
    <row r="1240" spans="1:3">
      <c r="A1240" s="1" t="s">
        <v>8407</v>
      </c>
      <c r="B1240" s="1" t="s">
        <v>4643</v>
      </c>
      <c r="C1240" s="1" t="s">
        <v>96</v>
      </c>
    </row>
    <row r="1241" spans="1:3">
      <c r="A1241" s="1" t="s">
        <v>8420</v>
      </c>
      <c r="B1241" s="1" t="s">
        <v>4637</v>
      </c>
      <c r="C1241" s="1" t="s">
        <v>280</v>
      </c>
    </row>
    <row r="1242" spans="1:3">
      <c r="A1242" s="1" t="s">
        <v>8420</v>
      </c>
      <c r="B1242" s="1" t="s">
        <v>4644</v>
      </c>
      <c r="C1242" s="1" t="s">
        <v>280</v>
      </c>
    </row>
    <row r="1243" spans="1:3">
      <c r="A1243" s="1" t="s">
        <v>8420</v>
      </c>
      <c r="B1243" s="1" t="s">
        <v>4648</v>
      </c>
      <c r="C1243" s="1" t="s">
        <v>280</v>
      </c>
    </row>
    <row r="1244" spans="1:3">
      <c r="A1244" s="1" t="s">
        <v>8435</v>
      </c>
      <c r="B1244" s="1" t="s">
        <v>3277</v>
      </c>
      <c r="C1244" s="1" t="s">
        <v>385</v>
      </c>
    </row>
    <row r="1245" spans="1:3">
      <c r="A1245" s="1" t="s">
        <v>8435</v>
      </c>
      <c r="B1245" s="1" t="s">
        <v>8446</v>
      </c>
      <c r="C1245" s="1" t="s">
        <v>385</v>
      </c>
    </row>
    <row r="1246" spans="1:3">
      <c r="A1246" s="1" t="s">
        <v>8448</v>
      </c>
      <c r="B1246" s="1" t="s">
        <v>8454</v>
      </c>
      <c r="C1246" s="1" t="s">
        <v>385</v>
      </c>
    </row>
    <row r="1247" spans="1:3">
      <c r="A1247" s="1" t="s">
        <v>8464</v>
      </c>
      <c r="B1247" s="1" t="s">
        <v>139</v>
      </c>
      <c r="C1247" s="1" t="s">
        <v>385</v>
      </c>
    </row>
    <row r="1248" spans="1:3">
      <c r="A1248" s="1" t="s">
        <v>8464</v>
      </c>
      <c r="B1248" s="1" t="s">
        <v>2346</v>
      </c>
      <c r="C1248" s="1" t="s">
        <v>385</v>
      </c>
    </row>
    <row r="1249" spans="1:3">
      <c r="A1249" s="1" t="s">
        <v>8478</v>
      </c>
      <c r="B1249" s="1" t="s">
        <v>139</v>
      </c>
      <c r="C1249" s="1" t="s">
        <v>1019</v>
      </c>
    </row>
    <row r="1250" spans="1:3">
      <c r="A1250" s="1" t="s">
        <v>8490</v>
      </c>
      <c r="B1250" s="1" t="s">
        <v>8496</v>
      </c>
      <c r="C1250" s="1" t="s">
        <v>96</v>
      </c>
    </row>
    <row r="1251" spans="1:3">
      <c r="A1251" s="1" t="s">
        <v>8490</v>
      </c>
      <c r="B1251" s="1" t="s">
        <v>8499</v>
      </c>
      <c r="C1251" s="1" t="s">
        <v>96</v>
      </c>
    </row>
    <row r="1252" spans="1:3">
      <c r="A1252" s="1" t="s">
        <v>8490</v>
      </c>
      <c r="B1252" s="1" t="s">
        <v>4864</v>
      </c>
      <c r="C1252" s="1" t="s">
        <v>96</v>
      </c>
    </row>
    <row r="1253" spans="1:3">
      <c r="A1253" s="1" t="s">
        <v>8490</v>
      </c>
      <c r="B1253" s="1" t="s">
        <v>7272</v>
      </c>
      <c r="C1253" s="1" t="s">
        <v>96</v>
      </c>
    </row>
    <row r="1254" spans="1:3">
      <c r="A1254" s="1" t="s">
        <v>8490</v>
      </c>
      <c r="B1254" s="1" t="s">
        <v>139</v>
      </c>
      <c r="C1254" s="1" t="s">
        <v>96</v>
      </c>
    </row>
    <row r="1255" spans="1:3">
      <c r="A1255" s="1" t="s">
        <v>8507</v>
      </c>
      <c r="B1255" s="1" t="s">
        <v>139</v>
      </c>
      <c r="C1255" s="1" t="s">
        <v>52</v>
      </c>
    </row>
    <row r="1256" spans="1:3">
      <c r="A1256" s="1" t="s">
        <v>8507</v>
      </c>
      <c r="B1256" s="1" t="s">
        <v>4864</v>
      </c>
      <c r="C1256" s="1" t="s">
        <v>52</v>
      </c>
    </row>
    <row r="1257" spans="1:3">
      <c r="A1257" s="1" t="s">
        <v>8507</v>
      </c>
      <c r="B1257" s="1" t="s">
        <v>270</v>
      </c>
      <c r="C1257" s="1" t="s">
        <v>52</v>
      </c>
    </row>
    <row r="1258" spans="1:3">
      <c r="A1258" s="1" t="s">
        <v>8507</v>
      </c>
      <c r="B1258" s="1" t="s">
        <v>2064</v>
      </c>
      <c r="C1258" s="1" t="s">
        <v>52</v>
      </c>
    </row>
    <row r="1259" spans="1:3">
      <c r="A1259" s="1" t="s">
        <v>8523</v>
      </c>
      <c r="B1259" s="1" t="s">
        <v>6762</v>
      </c>
      <c r="C1259" s="1" t="s">
        <v>1019</v>
      </c>
    </row>
    <row r="1260" spans="1:3">
      <c r="A1260" s="1" t="s">
        <v>8523</v>
      </c>
      <c r="B1260" s="1" t="s">
        <v>8536</v>
      </c>
      <c r="C1260" s="1" t="s">
        <v>1019</v>
      </c>
    </row>
    <row r="1261" spans="1:3">
      <c r="A1261" s="1" t="s">
        <v>8538</v>
      </c>
      <c r="B1261" s="1" t="s">
        <v>7926</v>
      </c>
      <c r="C1261" s="1" t="s">
        <v>1019</v>
      </c>
    </row>
    <row r="1262" spans="1:3">
      <c r="A1262" s="1" t="s">
        <v>8538</v>
      </c>
      <c r="B1262" s="1" t="s">
        <v>8549</v>
      </c>
      <c r="C1262" s="1" t="s">
        <v>1019</v>
      </c>
    </row>
    <row r="1263" spans="1:3">
      <c r="A1263" s="1" t="s">
        <v>8538</v>
      </c>
      <c r="B1263" s="1" t="s">
        <v>8551</v>
      </c>
      <c r="C1263" s="1" t="s">
        <v>1019</v>
      </c>
    </row>
    <row r="1264" spans="1:3">
      <c r="A1264" s="1" t="s">
        <v>8553</v>
      </c>
      <c r="B1264" s="1" t="s">
        <v>4864</v>
      </c>
      <c r="C1264" s="1" t="s">
        <v>1019</v>
      </c>
    </row>
    <row r="1265" spans="1:3">
      <c r="A1265" s="1" t="s">
        <v>8565</v>
      </c>
      <c r="B1265" s="1" t="s">
        <v>2904</v>
      </c>
      <c r="C1265" s="1" t="s">
        <v>385</v>
      </c>
    </row>
    <row r="1266" spans="1:3">
      <c r="A1266" s="1" t="s">
        <v>8565</v>
      </c>
      <c r="B1266" s="1" t="s">
        <v>8577</v>
      </c>
      <c r="C1266" s="1" t="s">
        <v>385</v>
      </c>
    </row>
    <row r="1267" spans="1:3">
      <c r="A1267" s="1" t="s">
        <v>8580</v>
      </c>
      <c r="B1267" s="1" t="s">
        <v>1078</v>
      </c>
      <c r="C1267" s="1" t="s">
        <v>385</v>
      </c>
    </row>
    <row r="1268" spans="1:3">
      <c r="A1268" s="1" t="s">
        <v>8594</v>
      </c>
      <c r="B1268" s="1" t="s">
        <v>139</v>
      </c>
      <c r="C1268" s="1" t="s">
        <v>385</v>
      </c>
    </row>
    <row r="1269" spans="1:3">
      <c r="A1269" s="1" t="s">
        <v>8606</v>
      </c>
      <c r="B1269" s="1" t="s">
        <v>4864</v>
      </c>
      <c r="C1269" s="1" t="s">
        <v>138</v>
      </c>
    </row>
    <row r="1270" spans="1:3">
      <c r="A1270" s="1" t="s">
        <v>8606</v>
      </c>
      <c r="B1270" s="1" t="s">
        <v>8618</v>
      </c>
      <c r="C1270" s="1" t="s">
        <v>138</v>
      </c>
    </row>
    <row r="1271" spans="1:3">
      <c r="A1271" s="1" t="s">
        <v>8620</v>
      </c>
      <c r="B1271" s="1" t="s">
        <v>4864</v>
      </c>
      <c r="C1271" s="1" t="s">
        <v>385</v>
      </c>
    </row>
    <row r="1272" spans="1:3">
      <c r="A1272" s="1" t="s">
        <v>8620</v>
      </c>
      <c r="B1272" s="1" t="s">
        <v>8633</v>
      </c>
      <c r="C1272" s="1" t="s">
        <v>385</v>
      </c>
    </row>
    <row r="1273" spans="1:3">
      <c r="A1273" s="1" t="s">
        <v>8620</v>
      </c>
      <c r="B1273" s="1" t="s">
        <v>8635</v>
      </c>
      <c r="C1273" s="1" t="s">
        <v>385</v>
      </c>
    </row>
    <row r="1274" spans="1:3">
      <c r="A1274" s="1" t="s">
        <v>8620</v>
      </c>
      <c r="B1274" s="1" t="s">
        <v>8637</v>
      </c>
      <c r="C1274" s="1" t="s">
        <v>385</v>
      </c>
    </row>
    <row r="1275" spans="1:3">
      <c r="A1275" s="1" t="s">
        <v>8639</v>
      </c>
      <c r="B1275" s="1" t="s">
        <v>679</v>
      </c>
      <c r="C1275" s="1" t="s">
        <v>156</v>
      </c>
    </row>
    <row r="1276" spans="1:3">
      <c r="A1276" s="1" t="s">
        <v>8649</v>
      </c>
      <c r="B1276" s="1" t="s">
        <v>4560</v>
      </c>
      <c r="C1276" s="1" t="s">
        <v>1019</v>
      </c>
    </row>
    <row r="1277" spans="1:3">
      <c r="A1277" s="1" t="s">
        <v>8649</v>
      </c>
      <c r="B1277" s="1" t="s">
        <v>2346</v>
      </c>
      <c r="C1277" s="1" t="s">
        <v>1019</v>
      </c>
    </row>
    <row r="1278" spans="1:3">
      <c r="A1278" s="1" t="s">
        <v>8662</v>
      </c>
      <c r="B1278" s="1" t="s">
        <v>8669</v>
      </c>
      <c r="C1278" s="1" t="s">
        <v>3238</v>
      </c>
    </row>
    <row r="1279" spans="1:3">
      <c r="A1279" s="1" t="s">
        <v>8662</v>
      </c>
      <c r="B1279" s="1" t="s">
        <v>8676</v>
      </c>
      <c r="C1279" s="1" t="s">
        <v>3238</v>
      </c>
    </row>
    <row r="1280" spans="1:3">
      <c r="A1280" s="1" t="s">
        <v>8662</v>
      </c>
      <c r="B1280" s="1" t="s">
        <v>8679</v>
      </c>
      <c r="C1280" s="1" t="s">
        <v>3238</v>
      </c>
    </row>
    <row r="1281" spans="1:3">
      <c r="A1281" s="1" t="s">
        <v>8682</v>
      </c>
      <c r="B1281" s="1" t="s">
        <v>8689</v>
      </c>
      <c r="C1281" s="1" t="s">
        <v>45</v>
      </c>
    </row>
    <row r="1282" spans="1:3">
      <c r="A1282" s="1" t="s">
        <v>8682</v>
      </c>
      <c r="B1282" s="1" t="s">
        <v>8695</v>
      </c>
      <c r="C1282" s="1" t="s">
        <v>45</v>
      </c>
    </row>
    <row r="1283" spans="1:3">
      <c r="A1283" s="1" t="s">
        <v>8698</v>
      </c>
      <c r="B1283" s="1" t="s">
        <v>8020</v>
      </c>
      <c r="C1283" s="1" t="s">
        <v>385</v>
      </c>
    </row>
    <row r="1284" spans="1:3">
      <c r="A1284" s="1" t="s">
        <v>8698</v>
      </c>
      <c r="B1284" s="1" t="s">
        <v>8056</v>
      </c>
      <c r="C1284" s="1" t="s">
        <v>385</v>
      </c>
    </row>
    <row r="1285" spans="1:3">
      <c r="A1285" s="1" t="s">
        <v>8698</v>
      </c>
      <c r="B1285" s="1" t="s">
        <v>2346</v>
      </c>
      <c r="C1285" s="1" t="s">
        <v>385</v>
      </c>
    </row>
    <row r="1286" spans="1:3">
      <c r="A1286" s="1" t="s">
        <v>8698</v>
      </c>
      <c r="B1286" s="1" t="s">
        <v>8834</v>
      </c>
      <c r="C1286" s="1" t="s">
        <v>385</v>
      </c>
    </row>
    <row r="1287" spans="1:3">
      <c r="A1287" s="1" t="s">
        <v>8698</v>
      </c>
      <c r="B1287" s="1" t="s">
        <v>139</v>
      </c>
      <c r="C1287" s="1" t="s">
        <v>385</v>
      </c>
    </row>
    <row r="1288" spans="1:3">
      <c r="A1288" s="1" t="s">
        <v>8716</v>
      </c>
      <c r="B1288" s="1" t="s">
        <v>4864</v>
      </c>
      <c r="C1288" s="1" t="s">
        <v>1019</v>
      </c>
    </row>
    <row r="1289" spans="1:3">
      <c r="A1289" s="1" t="s">
        <v>8716</v>
      </c>
      <c r="B1289" s="1" t="s">
        <v>139</v>
      </c>
      <c r="C1289" s="1" t="s">
        <v>1019</v>
      </c>
    </row>
    <row r="1290" spans="1:3">
      <c r="A1290" s="1" t="s">
        <v>8716</v>
      </c>
      <c r="B1290" s="1" t="s">
        <v>8834</v>
      </c>
      <c r="C1290" s="1" t="s">
        <v>1019</v>
      </c>
    </row>
    <row r="1291" spans="1:3">
      <c r="A1291" s="1" t="s">
        <v>8730</v>
      </c>
      <c r="B1291" s="1" t="s">
        <v>8736</v>
      </c>
      <c r="C1291" s="1" t="s">
        <v>1019</v>
      </c>
    </row>
    <row r="1292" spans="1:3">
      <c r="A1292" s="1" t="s">
        <v>8730</v>
      </c>
      <c r="B1292" s="1" t="s">
        <v>8743</v>
      </c>
      <c r="C1292" s="1" t="s">
        <v>1019</v>
      </c>
    </row>
    <row r="1293" spans="1:3">
      <c r="A1293" s="1" t="s">
        <v>8746</v>
      </c>
      <c r="B1293" s="1" t="s">
        <v>5210</v>
      </c>
      <c r="C1293" s="1" t="s">
        <v>1019</v>
      </c>
    </row>
    <row r="1294" spans="1:3">
      <c r="A1294" s="1" t="s">
        <v>8746</v>
      </c>
      <c r="B1294" s="1" t="s">
        <v>8499</v>
      </c>
      <c r="C1294" s="1" t="s">
        <v>1019</v>
      </c>
    </row>
    <row r="1295" spans="1:3">
      <c r="A1295" s="1" t="s">
        <v>8746</v>
      </c>
      <c r="B1295" s="1" t="s">
        <v>8761</v>
      </c>
      <c r="C1295" s="1" t="s">
        <v>1019</v>
      </c>
    </row>
    <row r="1296" spans="1:3">
      <c r="A1296" s="1" t="s">
        <v>8763</v>
      </c>
      <c r="B1296" s="1" t="s">
        <v>4329</v>
      </c>
      <c r="C1296" s="1" t="s">
        <v>1019</v>
      </c>
    </row>
    <row r="1297" spans="1:3">
      <c r="A1297" s="1" t="s">
        <v>8776</v>
      </c>
      <c r="B1297" s="1" t="s">
        <v>914</v>
      </c>
      <c r="C1297" s="1" t="s">
        <v>1019</v>
      </c>
    </row>
    <row r="1298" spans="1:3">
      <c r="A1298" s="1" t="s">
        <v>8776</v>
      </c>
      <c r="B1298" s="1" t="s">
        <v>8787</v>
      </c>
      <c r="C1298" s="1" t="s">
        <v>1019</v>
      </c>
    </row>
    <row r="1299" spans="1:3">
      <c r="A1299" s="1" t="s">
        <v>8776</v>
      </c>
      <c r="B1299" s="1" t="s">
        <v>6146</v>
      </c>
      <c r="C1299" s="1" t="s">
        <v>1019</v>
      </c>
    </row>
    <row r="1300" spans="1:3">
      <c r="A1300" s="1" t="s">
        <v>8776</v>
      </c>
      <c r="B1300" s="1" t="s">
        <v>1030</v>
      </c>
      <c r="C1300" s="1" t="s">
        <v>1019</v>
      </c>
    </row>
    <row r="1301" spans="1:3">
      <c r="A1301" s="1" t="s">
        <v>8776</v>
      </c>
      <c r="B1301" s="1" t="s">
        <v>139</v>
      </c>
      <c r="C1301" s="1" t="s">
        <v>1019</v>
      </c>
    </row>
    <row r="1302" spans="1:3">
      <c r="A1302" s="1" t="s">
        <v>8799</v>
      </c>
      <c r="B1302" s="1" t="s">
        <v>3405</v>
      </c>
      <c r="C1302" s="1" t="s">
        <v>1019</v>
      </c>
    </row>
    <row r="1303" spans="1:3">
      <c r="A1303" s="1" t="s">
        <v>8812</v>
      </c>
      <c r="B1303" s="1" t="s">
        <v>4864</v>
      </c>
      <c r="C1303" s="1" t="s">
        <v>1019</v>
      </c>
    </row>
    <row r="1304" spans="1:3">
      <c r="A1304" s="1" t="s">
        <v>8812</v>
      </c>
      <c r="B1304" s="1" t="s">
        <v>139</v>
      </c>
      <c r="C1304" s="1" t="s">
        <v>1019</v>
      </c>
    </row>
    <row r="1305" spans="1:3">
      <c r="A1305" s="1" t="s">
        <v>8827</v>
      </c>
      <c r="B1305" s="1" t="s">
        <v>8834</v>
      </c>
      <c r="C1305" s="1" t="s">
        <v>96</v>
      </c>
    </row>
    <row r="1306" spans="1:3">
      <c r="A1306" s="1" t="s">
        <v>8827</v>
      </c>
      <c r="B1306" s="1" t="s">
        <v>207</v>
      </c>
      <c r="C1306" s="1" t="s">
        <v>96</v>
      </c>
    </row>
    <row r="1307" spans="1:3">
      <c r="A1307" s="1" t="s">
        <v>8827</v>
      </c>
      <c r="B1307" s="1" t="s">
        <v>2344</v>
      </c>
      <c r="C1307" s="1" t="s">
        <v>96</v>
      </c>
    </row>
    <row r="1308" spans="1:3">
      <c r="A1308" s="1" t="s">
        <v>8842</v>
      </c>
      <c r="B1308" s="1" t="s">
        <v>8848</v>
      </c>
      <c r="C1308" s="1" t="s">
        <v>96</v>
      </c>
    </row>
    <row r="1309" spans="1:3">
      <c r="A1309" s="1" t="s">
        <v>8842</v>
      </c>
      <c r="B1309" s="1" t="s">
        <v>139</v>
      </c>
      <c r="C1309" s="1" t="s">
        <v>96</v>
      </c>
    </row>
    <row r="1310" spans="1:3">
      <c r="A1310" s="1" t="s">
        <v>8856</v>
      </c>
      <c r="B1310" s="1" t="s">
        <v>4864</v>
      </c>
      <c r="C1310" s="1" t="s">
        <v>1269</v>
      </c>
    </row>
    <row r="1311" spans="1:3">
      <c r="A1311" s="1" t="s">
        <v>8856</v>
      </c>
      <c r="B1311" s="1" t="s">
        <v>207</v>
      </c>
      <c r="C1311" s="1" t="s">
        <v>1269</v>
      </c>
    </row>
    <row r="1312" spans="1:3">
      <c r="A1312" s="1" t="s">
        <v>8856</v>
      </c>
      <c r="B1312" s="1" t="s">
        <v>139</v>
      </c>
      <c r="C1312" s="1" t="s">
        <v>1269</v>
      </c>
    </row>
    <row r="1313" spans="1:3">
      <c r="A1313" s="1" t="s">
        <v>8856</v>
      </c>
      <c r="B1313" s="1" t="s">
        <v>2346</v>
      </c>
      <c r="C1313" s="1" t="s">
        <v>1269</v>
      </c>
    </row>
    <row r="1314" spans="1:3">
      <c r="A1314" s="1" t="s">
        <v>8856</v>
      </c>
      <c r="B1314" s="1" t="s">
        <v>214</v>
      </c>
      <c r="C1314" s="1" t="s">
        <v>1269</v>
      </c>
    </row>
    <row r="1315" spans="1:3">
      <c r="A1315" s="1" t="s">
        <v>8856</v>
      </c>
      <c r="B1315" s="1" t="s">
        <v>8874</v>
      </c>
      <c r="C1315" s="1" t="s">
        <v>1269</v>
      </c>
    </row>
    <row r="1316" spans="1:3">
      <c r="A1316" s="1" t="s">
        <v>8876</v>
      </c>
      <c r="B1316" s="1" t="s">
        <v>4831</v>
      </c>
      <c r="C1316" s="1" t="s">
        <v>1019</v>
      </c>
    </row>
    <row r="1317" spans="1:3">
      <c r="A1317" s="1" t="s">
        <v>8876</v>
      </c>
      <c r="B1317" s="1" t="s">
        <v>3212</v>
      </c>
      <c r="C1317" s="1" t="s">
        <v>1019</v>
      </c>
    </row>
    <row r="1318" spans="1:3">
      <c r="A1318" s="1" t="s">
        <v>8876</v>
      </c>
      <c r="B1318" s="1" t="s">
        <v>214</v>
      </c>
      <c r="C1318" s="1" t="s">
        <v>1019</v>
      </c>
    </row>
    <row r="1319" spans="1:3">
      <c r="A1319" s="1" t="s">
        <v>8876</v>
      </c>
      <c r="B1319" s="1" t="s">
        <v>259</v>
      </c>
      <c r="C1319" s="1" t="s">
        <v>1019</v>
      </c>
    </row>
    <row r="1320" spans="1:3">
      <c r="A1320" s="1" t="s">
        <v>8876</v>
      </c>
      <c r="B1320" s="1" t="s">
        <v>8896</v>
      </c>
      <c r="C1320" s="1" t="s">
        <v>1019</v>
      </c>
    </row>
    <row r="1321" spans="1:3">
      <c r="A1321" s="1" t="s">
        <v>8899</v>
      </c>
      <c r="B1321" s="1" t="s">
        <v>8906</v>
      </c>
      <c r="C1321" s="1" t="s">
        <v>164</v>
      </c>
    </row>
    <row r="1322" spans="1:3">
      <c r="A1322" s="1" t="s">
        <v>8913</v>
      </c>
      <c r="B1322" s="1" t="s">
        <v>214</v>
      </c>
      <c r="C1322" s="1" t="s">
        <v>1269</v>
      </c>
    </row>
    <row r="1323" spans="1:3">
      <c r="A1323" s="1" t="s">
        <v>8913</v>
      </c>
      <c r="B1323" s="1" t="s">
        <v>139</v>
      </c>
      <c r="C1323" s="1" t="s">
        <v>1269</v>
      </c>
    </row>
    <row r="1324" spans="1:3">
      <c r="A1324" s="1" t="s">
        <v>8913</v>
      </c>
      <c r="B1324" s="1" t="s">
        <v>8930</v>
      </c>
      <c r="C1324" s="1" t="s">
        <v>1269</v>
      </c>
    </row>
    <row r="1325" spans="1:3">
      <c r="A1325" s="1" t="s">
        <v>8913</v>
      </c>
      <c r="B1325" s="1" t="s">
        <v>8933</v>
      </c>
      <c r="C1325" s="1" t="s">
        <v>1269</v>
      </c>
    </row>
    <row r="1326" spans="1:3">
      <c r="A1326" s="1" t="s">
        <v>8935</v>
      </c>
      <c r="B1326" s="1" t="s">
        <v>8941</v>
      </c>
      <c r="C1326" s="1" t="s">
        <v>1019</v>
      </c>
    </row>
    <row r="1327" spans="1:3">
      <c r="A1327" s="1" t="s">
        <v>8947</v>
      </c>
      <c r="B1327" s="1" t="s">
        <v>8953</v>
      </c>
      <c r="C1327" s="1" t="s">
        <v>385</v>
      </c>
    </row>
    <row r="1328" spans="1:3">
      <c r="A1328" s="1" t="s">
        <v>8947</v>
      </c>
      <c r="B1328" s="1" t="s">
        <v>8962</v>
      </c>
      <c r="C1328" s="1" t="s">
        <v>385</v>
      </c>
    </row>
    <row r="1329" spans="1:3">
      <c r="A1329" s="1" t="s">
        <v>8965</v>
      </c>
      <c r="B1329" s="1" t="s">
        <v>2642</v>
      </c>
      <c r="C1329" s="1" t="s">
        <v>1019</v>
      </c>
    </row>
    <row r="1330" spans="1:3">
      <c r="A1330" s="1" t="s">
        <v>8965</v>
      </c>
      <c r="B1330" s="1" t="s">
        <v>8978</v>
      </c>
      <c r="C1330" s="1" t="s">
        <v>1019</v>
      </c>
    </row>
    <row r="1331" spans="1:3">
      <c r="A1331" s="1" t="s">
        <v>8981</v>
      </c>
      <c r="B1331" s="1" t="s">
        <v>4864</v>
      </c>
      <c r="C1331" s="1" t="s">
        <v>156</v>
      </c>
    </row>
    <row r="1332" spans="1:3">
      <c r="A1332" s="1" t="s">
        <v>8981</v>
      </c>
      <c r="B1332" s="1" t="s">
        <v>7749</v>
      </c>
      <c r="C1332" s="1" t="s">
        <v>156</v>
      </c>
    </row>
    <row r="1333" spans="1:3">
      <c r="A1333" s="1" t="s">
        <v>8981</v>
      </c>
      <c r="B1333" s="1" t="s">
        <v>7533</v>
      </c>
      <c r="C1333" s="1" t="s">
        <v>156</v>
      </c>
    </row>
    <row r="1334" spans="1:3">
      <c r="A1334" s="1" t="s">
        <v>8981</v>
      </c>
      <c r="B1334" s="1" t="s">
        <v>2273</v>
      </c>
      <c r="C1334" s="1" t="s">
        <v>156</v>
      </c>
    </row>
    <row r="1335" spans="1:3">
      <c r="A1335" s="1" t="s">
        <v>8981</v>
      </c>
      <c r="B1335" s="1" t="s">
        <v>3857</v>
      </c>
      <c r="C1335" s="1" t="s">
        <v>156</v>
      </c>
    </row>
    <row r="1336" spans="1:3">
      <c r="A1336" s="1" t="s">
        <v>9000</v>
      </c>
      <c r="B1336" s="1" t="s">
        <v>8932</v>
      </c>
      <c r="C1336" s="1" t="s">
        <v>1019</v>
      </c>
    </row>
    <row r="1337" spans="1:3">
      <c r="A1337" s="1" t="s">
        <v>9012</v>
      </c>
      <c r="B1337" s="1" t="s">
        <v>4864</v>
      </c>
      <c r="C1337" s="1" t="s">
        <v>1019</v>
      </c>
    </row>
    <row r="1338" spans="1:3">
      <c r="A1338" s="1" t="s">
        <v>9012</v>
      </c>
      <c r="B1338" s="1" t="s">
        <v>11377</v>
      </c>
      <c r="C1338" s="1" t="s">
        <v>1019</v>
      </c>
    </row>
    <row r="1339" spans="1:3">
      <c r="A1339" s="1" t="s">
        <v>9012</v>
      </c>
      <c r="B1339" s="1" t="s">
        <v>207</v>
      </c>
      <c r="C1339" s="1" t="s">
        <v>1019</v>
      </c>
    </row>
    <row r="1340" spans="1:3">
      <c r="A1340" s="1" t="s">
        <v>9012</v>
      </c>
      <c r="B1340" s="1" t="s">
        <v>139</v>
      </c>
      <c r="C1340" s="1" t="s">
        <v>1019</v>
      </c>
    </row>
    <row r="1341" spans="1:3">
      <c r="A1341" s="1" t="s">
        <v>9027</v>
      </c>
      <c r="B1341" s="1" t="s">
        <v>139</v>
      </c>
      <c r="C1341" s="1" t="s">
        <v>460</v>
      </c>
    </row>
    <row r="1342" spans="1:3">
      <c r="A1342" s="1" t="s">
        <v>9040</v>
      </c>
      <c r="B1342" s="1" t="s">
        <v>9045</v>
      </c>
      <c r="C1342" s="1" t="s">
        <v>494</v>
      </c>
    </row>
    <row r="1343" spans="1:3">
      <c r="A1343" s="1" t="s">
        <v>9040</v>
      </c>
      <c r="B1343" s="1" t="s">
        <v>207</v>
      </c>
      <c r="C1343" s="1" t="s">
        <v>494</v>
      </c>
    </row>
    <row r="1344" spans="1:3">
      <c r="A1344" s="1" t="s">
        <v>9040</v>
      </c>
      <c r="B1344" s="1" t="s">
        <v>2346</v>
      </c>
      <c r="C1344" s="1" t="s">
        <v>494</v>
      </c>
    </row>
    <row r="1345" spans="1:3">
      <c r="A1345" s="1" t="s">
        <v>9056</v>
      </c>
      <c r="B1345" s="1" t="s">
        <v>9061</v>
      </c>
      <c r="C1345" s="1" t="s">
        <v>1019</v>
      </c>
    </row>
    <row r="1346" spans="1:3">
      <c r="A1346" s="1" t="s">
        <v>9056</v>
      </c>
      <c r="B1346" s="1" t="s">
        <v>9065</v>
      </c>
      <c r="C1346" s="1" t="s">
        <v>1019</v>
      </c>
    </row>
    <row r="1347" spans="1:3">
      <c r="A1347" s="1" t="s">
        <v>9056</v>
      </c>
      <c r="B1347" s="1" t="s">
        <v>9067</v>
      </c>
      <c r="C1347" s="1" t="s">
        <v>1019</v>
      </c>
    </row>
    <row r="1348" spans="1:3">
      <c r="A1348" s="1" t="s">
        <v>9070</v>
      </c>
      <c r="B1348" s="1" t="s">
        <v>9076</v>
      </c>
      <c r="C1348" s="1" t="s">
        <v>460</v>
      </c>
    </row>
    <row r="1349" spans="1:3">
      <c r="A1349" s="1" t="s">
        <v>9070</v>
      </c>
      <c r="B1349" s="1" t="s">
        <v>9082</v>
      </c>
      <c r="C1349" s="1" t="s">
        <v>460</v>
      </c>
    </row>
    <row r="1350" spans="1:3">
      <c r="A1350" s="1" t="s">
        <v>9085</v>
      </c>
      <c r="B1350" s="1" t="s">
        <v>7327</v>
      </c>
      <c r="C1350" s="1" t="s">
        <v>381</v>
      </c>
    </row>
    <row r="1351" spans="1:3">
      <c r="A1351" s="1" t="s">
        <v>9100</v>
      </c>
      <c r="B1351" s="1" t="s">
        <v>139</v>
      </c>
      <c r="C1351" s="1" t="s">
        <v>1019</v>
      </c>
    </row>
    <row r="1352" spans="1:3">
      <c r="A1352" s="1" t="s">
        <v>9100</v>
      </c>
      <c r="B1352" s="1" t="s">
        <v>4864</v>
      </c>
      <c r="C1352" s="1" t="s">
        <v>1019</v>
      </c>
    </row>
    <row r="1353" spans="1:3">
      <c r="A1353" s="1" t="s">
        <v>9100</v>
      </c>
      <c r="B1353" s="1" t="s">
        <v>207</v>
      </c>
      <c r="C1353" s="1" t="s">
        <v>1019</v>
      </c>
    </row>
    <row r="1354" spans="1:3">
      <c r="A1354" s="1" t="s">
        <v>9119</v>
      </c>
      <c r="B1354" s="1" t="s">
        <v>9125</v>
      </c>
      <c r="C1354" s="1" t="s">
        <v>385</v>
      </c>
    </row>
    <row r="1355" spans="1:3">
      <c r="A1355" s="1" t="s">
        <v>9133</v>
      </c>
      <c r="B1355" s="1" t="s">
        <v>2996</v>
      </c>
      <c r="C1355" s="1" t="s">
        <v>280</v>
      </c>
    </row>
    <row r="1356" spans="1:3">
      <c r="A1356" s="1" t="s">
        <v>9133</v>
      </c>
      <c r="B1356" s="1" t="s">
        <v>8343</v>
      </c>
      <c r="C1356" s="1" t="s">
        <v>280</v>
      </c>
    </row>
    <row r="1357" spans="1:3">
      <c r="A1357" s="1" t="s">
        <v>9133</v>
      </c>
      <c r="B1357" s="1" t="s">
        <v>9147</v>
      </c>
      <c r="C1357" s="1" t="s">
        <v>280</v>
      </c>
    </row>
    <row r="1358" spans="1:3">
      <c r="A1358" s="1" t="s">
        <v>9133</v>
      </c>
      <c r="B1358" s="1" t="s">
        <v>8255</v>
      </c>
      <c r="C1358" s="1" t="s">
        <v>280</v>
      </c>
    </row>
    <row r="1359" spans="1:3">
      <c r="A1359" s="1" t="s">
        <v>9150</v>
      </c>
      <c r="B1359" s="1" t="s">
        <v>139</v>
      </c>
      <c r="C1359" s="1" t="s">
        <v>460</v>
      </c>
    </row>
    <row r="1360" spans="1:3">
      <c r="A1360" s="1" t="s">
        <v>9150</v>
      </c>
      <c r="B1360" s="1" t="s">
        <v>9164</v>
      </c>
      <c r="C1360" s="1" t="s">
        <v>460</v>
      </c>
    </row>
    <row r="1361" spans="1:3">
      <c r="A1361" s="1" t="s">
        <v>9167</v>
      </c>
      <c r="B1361" s="1" t="s">
        <v>9172</v>
      </c>
      <c r="C1361" s="1" t="s">
        <v>460</v>
      </c>
    </row>
    <row r="1362" spans="1:3">
      <c r="A1362" s="1" t="s">
        <v>9180</v>
      </c>
      <c r="B1362" s="1" t="s">
        <v>4864</v>
      </c>
      <c r="C1362" s="1" t="s">
        <v>381</v>
      </c>
    </row>
    <row r="1363" spans="1:3">
      <c r="A1363" s="1" t="s">
        <v>9180</v>
      </c>
      <c r="B1363" s="1" t="s">
        <v>139</v>
      </c>
      <c r="C1363" s="1" t="s">
        <v>381</v>
      </c>
    </row>
    <row r="1364" spans="1:3">
      <c r="A1364" s="1" t="s">
        <v>9180</v>
      </c>
      <c r="B1364" s="1" t="s">
        <v>207</v>
      </c>
      <c r="C1364" s="1" t="s">
        <v>381</v>
      </c>
    </row>
    <row r="1365" spans="1:3">
      <c r="A1365" s="1" t="s">
        <v>9180</v>
      </c>
      <c r="B1365" s="1" t="s">
        <v>12104</v>
      </c>
      <c r="C1365" s="1" t="s">
        <v>381</v>
      </c>
    </row>
    <row r="1366" spans="1:3">
      <c r="A1366" s="1" t="s">
        <v>9180</v>
      </c>
      <c r="B1366" s="1" t="s">
        <v>9194</v>
      </c>
      <c r="C1366" s="1" t="s">
        <v>381</v>
      </c>
    </row>
    <row r="1367" spans="1:3">
      <c r="A1367" s="1" t="s">
        <v>9196</v>
      </c>
      <c r="B1367" s="1" t="s">
        <v>3268</v>
      </c>
      <c r="C1367" s="1" t="s">
        <v>385</v>
      </c>
    </row>
    <row r="1368" spans="1:3">
      <c r="A1368" s="1" t="s">
        <v>9196</v>
      </c>
      <c r="B1368" s="1" t="s">
        <v>3165</v>
      </c>
      <c r="C1368" s="1" t="s">
        <v>385</v>
      </c>
    </row>
    <row r="1369" spans="1:3">
      <c r="A1369" s="1" t="s">
        <v>9208</v>
      </c>
      <c r="B1369" s="1" t="s">
        <v>3937</v>
      </c>
      <c r="C1369" s="1" t="s">
        <v>385</v>
      </c>
    </row>
    <row r="1370" spans="1:3">
      <c r="A1370" s="1" t="s">
        <v>9220</v>
      </c>
      <c r="B1370" s="1" t="s">
        <v>4864</v>
      </c>
      <c r="C1370" s="1" t="s">
        <v>1269</v>
      </c>
    </row>
    <row r="1371" spans="1:3">
      <c r="A1371" s="1" t="s">
        <v>9220</v>
      </c>
      <c r="B1371" s="1" t="s">
        <v>9232</v>
      </c>
      <c r="C1371" s="1" t="s">
        <v>1269</v>
      </c>
    </row>
    <row r="1372" spans="1:3">
      <c r="A1372" s="1" t="s">
        <v>9220</v>
      </c>
      <c r="B1372" s="1" t="s">
        <v>9235</v>
      </c>
      <c r="C1372" s="1" t="s">
        <v>1269</v>
      </c>
    </row>
    <row r="1373" spans="1:3">
      <c r="A1373" s="1" t="s">
        <v>9239</v>
      </c>
      <c r="B1373" s="1" t="s">
        <v>2273</v>
      </c>
      <c r="C1373" s="1" t="s">
        <v>1269</v>
      </c>
    </row>
    <row r="1374" spans="1:3">
      <c r="A1374" s="1" t="s">
        <v>9250</v>
      </c>
      <c r="B1374" s="1" t="s">
        <v>7665</v>
      </c>
      <c r="C1374" s="1" t="s">
        <v>1019</v>
      </c>
    </row>
    <row r="1375" spans="1:3">
      <c r="A1375" s="1" t="s">
        <v>9250</v>
      </c>
      <c r="B1375" s="1" t="s">
        <v>9262</v>
      </c>
      <c r="C1375" s="1" t="s">
        <v>1019</v>
      </c>
    </row>
    <row r="1376" spans="1:3">
      <c r="A1376" s="1" t="s">
        <v>9250</v>
      </c>
      <c r="B1376" s="1" t="s">
        <v>3674</v>
      </c>
      <c r="C1376" s="1" t="s">
        <v>1019</v>
      </c>
    </row>
    <row r="1377" spans="1:3">
      <c r="A1377" s="1" t="s">
        <v>9250</v>
      </c>
      <c r="B1377" s="1" t="s">
        <v>9267</v>
      </c>
      <c r="C1377" s="1" t="s">
        <v>1019</v>
      </c>
    </row>
    <row r="1378" spans="1:3">
      <c r="A1378" s="1" t="s">
        <v>9270</v>
      </c>
      <c r="B1378" s="1" t="s">
        <v>2907</v>
      </c>
      <c r="C1378" s="1" t="s">
        <v>460</v>
      </c>
    </row>
    <row r="1379" spans="1:3">
      <c r="A1379" s="1" t="s">
        <v>9270</v>
      </c>
      <c r="B1379" s="1" t="s">
        <v>4188</v>
      </c>
      <c r="C1379" s="1" t="s">
        <v>460</v>
      </c>
    </row>
    <row r="1380" spans="1:3">
      <c r="A1380" s="1" t="s">
        <v>9270</v>
      </c>
      <c r="B1380" s="1" t="s">
        <v>894</v>
      </c>
      <c r="C1380" s="1" t="s">
        <v>460</v>
      </c>
    </row>
    <row r="1381" spans="1:3">
      <c r="A1381" s="1" t="s">
        <v>9282</v>
      </c>
      <c r="B1381" s="1" t="s">
        <v>214</v>
      </c>
      <c r="C1381" s="1" t="s">
        <v>460</v>
      </c>
    </row>
    <row r="1382" spans="1:3">
      <c r="A1382" s="1" t="s">
        <v>9282</v>
      </c>
      <c r="B1382" s="1" t="s">
        <v>2439</v>
      </c>
      <c r="C1382" s="1" t="s">
        <v>460</v>
      </c>
    </row>
    <row r="1383" spans="1:3">
      <c r="A1383" s="1" t="s">
        <v>9282</v>
      </c>
      <c r="B1383" s="1" t="s">
        <v>9294</v>
      </c>
      <c r="C1383" s="1" t="s">
        <v>460</v>
      </c>
    </row>
    <row r="1384" spans="1:3">
      <c r="A1384" s="1" t="s">
        <v>9297</v>
      </c>
      <c r="B1384" s="1" t="s">
        <v>3778</v>
      </c>
      <c r="C1384" s="1" t="s">
        <v>385</v>
      </c>
    </row>
    <row r="1385" spans="1:3">
      <c r="A1385" s="1" t="s">
        <v>9310</v>
      </c>
      <c r="B1385" s="1" t="s">
        <v>9316</v>
      </c>
      <c r="C1385" s="1" t="s">
        <v>385</v>
      </c>
    </row>
    <row r="1386" spans="1:3">
      <c r="A1386" s="1" t="s">
        <v>9323</v>
      </c>
      <c r="B1386" s="1" t="s">
        <v>2346</v>
      </c>
      <c r="C1386" s="1" t="s">
        <v>385</v>
      </c>
    </row>
    <row r="1387" spans="1:3">
      <c r="A1387" s="1" t="s">
        <v>9323</v>
      </c>
      <c r="B1387" s="1" t="s">
        <v>139</v>
      </c>
      <c r="C1387" s="1" t="s">
        <v>385</v>
      </c>
    </row>
    <row r="1388" spans="1:3">
      <c r="A1388" s="1" t="s">
        <v>9323</v>
      </c>
      <c r="B1388" s="1" t="s">
        <v>207</v>
      </c>
      <c r="C1388" s="1" t="s">
        <v>385</v>
      </c>
    </row>
    <row r="1389" spans="1:3">
      <c r="A1389" s="1" t="s">
        <v>9340</v>
      </c>
      <c r="B1389" s="1" t="s">
        <v>9346</v>
      </c>
      <c r="C1389" s="1" t="s">
        <v>385</v>
      </c>
    </row>
    <row r="1390" spans="1:3">
      <c r="A1390" s="1" t="s">
        <v>9340</v>
      </c>
      <c r="B1390" s="1" t="s">
        <v>9354</v>
      </c>
      <c r="C1390" s="1" t="s">
        <v>385</v>
      </c>
    </row>
    <row r="1391" spans="1:3">
      <c r="A1391" s="1" t="s">
        <v>9357</v>
      </c>
      <c r="B1391" s="1" t="s">
        <v>9362</v>
      </c>
      <c r="C1391" s="1" t="s">
        <v>385</v>
      </c>
    </row>
    <row r="1392" spans="1:3">
      <c r="A1392" s="1" t="s">
        <v>9357</v>
      </c>
      <c r="B1392" s="1" t="s">
        <v>9368</v>
      </c>
      <c r="C1392" s="1" t="s">
        <v>385</v>
      </c>
    </row>
    <row r="1393" spans="1:3">
      <c r="A1393" s="1" t="s">
        <v>9357</v>
      </c>
      <c r="B1393" s="1" t="s">
        <v>9371</v>
      </c>
      <c r="C1393" s="1" t="s">
        <v>385</v>
      </c>
    </row>
    <row r="1394" spans="1:3">
      <c r="A1394" s="1" t="s">
        <v>9357</v>
      </c>
      <c r="B1394" s="1" t="s">
        <v>9373</v>
      </c>
      <c r="C1394" s="1" t="s">
        <v>385</v>
      </c>
    </row>
    <row r="1395" spans="1:3">
      <c r="A1395" s="1" t="s">
        <v>9357</v>
      </c>
      <c r="B1395" s="1" t="s">
        <v>9376</v>
      </c>
      <c r="C1395" s="1" t="s">
        <v>385</v>
      </c>
    </row>
    <row r="1396" spans="1:3">
      <c r="A1396" s="1" t="s">
        <v>9357</v>
      </c>
      <c r="B1396" s="1" t="s">
        <v>9379</v>
      </c>
      <c r="C1396" s="1" t="s">
        <v>385</v>
      </c>
    </row>
    <row r="1397" spans="1:3">
      <c r="A1397" s="1" t="s">
        <v>9381</v>
      </c>
      <c r="B1397" s="1" t="s">
        <v>1267</v>
      </c>
      <c r="C1397" s="1" t="s">
        <v>385</v>
      </c>
    </row>
    <row r="1398" spans="1:3">
      <c r="A1398" s="1" t="s">
        <v>9394</v>
      </c>
      <c r="B1398" s="1" t="s">
        <v>139</v>
      </c>
      <c r="C1398" s="1" t="s">
        <v>385</v>
      </c>
    </row>
    <row r="1399" spans="1:3">
      <c r="A1399" s="1" t="s">
        <v>9394</v>
      </c>
      <c r="B1399" s="1" t="s">
        <v>9407</v>
      </c>
      <c r="C1399" s="1" t="s">
        <v>385</v>
      </c>
    </row>
    <row r="1400" spans="1:3">
      <c r="A1400" s="1" t="s">
        <v>9410</v>
      </c>
      <c r="B1400" s="1" t="s">
        <v>3780</v>
      </c>
      <c r="C1400" s="1" t="s">
        <v>385</v>
      </c>
    </row>
    <row r="1401" spans="1:3">
      <c r="A1401" s="1" t="s">
        <v>9421</v>
      </c>
      <c r="B1401" s="1" t="s">
        <v>4041</v>
      </c>
      <c r="C1401" s="1" t="s">
        <v>385</v>
      </c>
    </row>
    <row r="1402" spans="1:3">
      <c r="A1402" s="1" t="s">
        <v>9433</v>
      </c>
      <c r="B1402" s="1" t="s">
        <v>9439</v>
      </c>
      <c r="C1402" s="1" t="s">
        <v>385</v>
      </c>
    </row>
    <row r="1403" spans="1:3">
      <c r="A1403" s="1" t="s">
        <v>9433</v>
      </c>
      <c r="B1403" s="1" t="s">
        <v>9446</v>
      </c>
      <c r="C1403" s="1" t="s">
        <v>385</v>
      </c>
    </row>
    <row r="1404" spans="1:3">
      <c r="A1404" s="1" t="s">
        <v>9448</v>
      </c>
      <c r="B1404" s="1" t="s">
        <v>9454</v>
      </c>
      <c r="C1404" s="1" t="s">
        <v>156</v>
      </c>
    </row>
    <row r="1405" spans="1:3">
      <c r="A1405" s="1" t="s">
        <v>9460</v>
      </c>
      <c r="B1405" s="1" t="s">
        <v>3020</v>
      </c>
      <c r="C1405" s="1" t="s">
        <v>385</v>
      </c>
    </row>
    <row r="1406" spans="1:3">
      <c r="A1406" s="1" t="s">
        <v>9460</v>
      </c>
      <c r="B1406" s="1" t="s">
        <v>9472</v>
      </c>
      <c r="C1406" s="1" t="s">
        <v>385</v>
      </c>
    </row>
    <row r="1407" spans="1:3">
      <c r="A1407" s="1" t="s">
        <v>9460</v>
      </c>
      <c r="B1407" s="1" t="s">
        <v>3544</v>
      </c>
      <c r="C1407" s="1" t="s">
        <v>385</v>
      </c>
    </row>
    <row r="1408" spans="1:3">
      <c r="A1408" s="1" t="s">
        <v>9475</v>
      </c>
      <c r="B1408" s="1" t="s">
        <v>812</v>
      </c>
      <c r="C1408" s="1" t="s">
        <v>385</v>
      </c>
    </row>
    <row r="1409" spans="1:3">
      <c r="A1409" s="1" t="s">
        <v>9486</v>
      </c>
      <c r="B1409" s="1" t="s">
        <v>4913</v>
      </c>
      <c r="C1409" s="1" t="s">
        <v>115</v>
      </c>
    </row>
    <row r="1410" spans="1:3">
      <c r="A1410" s="1" t="s">
        <v>9486</v>
      </c>
      <c r="B1410" s="1" t="s">
        <v>9497</v>
      </c>
      <c r="C1410" s="1" t="s">
        <v>115</v>
      </c>
    </row>
    <row r="1411" spans="1:3">
      <c r="A1411" s="1" t="s">
        <v>9486</v>
      </c>
      <c r="B1411" s="1" t="s">
        <v>9499</v>
      </c>
      <c r="C1411" s="1" t="s">
        <v>115</v>
      </c>
    </row>
    <row r="1412" spans="1:3">
      <c r="A1412" s="1" t="s">
        <v>9501</v>
      </c>
      <c r="B1412" s="1" t="s">
        <v>9508</v>
      </c>
      <c r="C1412" s="1" t="s">
        <v>583</v>
      </c>
    </row>
    <row r="1413" spans="1:3">
      <c r="A1413" s="1" t="s">
        <v>9514</v>
      </c>
      <c r="B1413" s="1" t="s">
        <v>139</v>
      </c>
      <c r="C1413" s="1" t="s">
        <v>583</v>
      </c>
    </row>
    <row r="1414" spans="1:3">
      <c r="A1414" s="1" t="s">
        <v>9526</v>
      </c>
      <c r="B1414" s="1" t="s">
        <v>4864</v>
      </c>
      <c r="C1414" s="1" t="s">
        <v>583</v>
      </c>
    </row>
    <row r="1415" spans="1:3">
      <c r="A1415" s="1" t="s">
        <v>9526</v>
      </c>
      <c r="B1415" s="1" t="s">
        <v>9538</v>
      </c>
      <c r="C1415" s="1" t="s">
        <v>583</v>
      </c>
    </row>
    <row r="1416" spans="1:3">
      <c r="A1416" s="1" t="s">
        <v>9526</v>
      </c>
      <c r="B1416" s="1" t="s">
        <v>9540</v>
      </c>
      <c r="C1416" s="1" t="s">
        <v>583</v>
      </c>
    </row>
    <row r="1417" spans="1:3">
      <c r="A1417" s="1" t="s">
        <v>9526</v>
      </c>
      <c r="B1417" s="1" t="s">
        <v>4552</v>
      </c>
      <c r="C1417" s="1" t="s">
        <v>583</v>
      </c>
    </row>
    <row r="1418" spans="1:3">
      <c r="A1418" s="1" t="s">
        <v>9526</v>
      </c>
      <c r="B1418" s="1" t="s">
        <v>8462</v>
      </c>
      <c r="C1418" s="1" t="s">
        <v>583</v>
      </c>
    </row>
    <row r="1419" spans="1:3">
      <c r="A1419" s="1" t="s">
        <v>9543</v>
      </c>
      <c r="B1419" s="1" t="s">
        <v>9550</v>
      </c>
      <c r="C1419" s="1" t="s">
        <v>583</v>
      </c>
    </row>
    <row r="1420" spans="1:3">
      <c r="A1420" s="1" t="s">
        <v>9555</v>
      </c>
      <c r="B1420" s="1" t="s">
        <v>8795</v>
      </c>
      <c r="C1420" s="1" t="s">
        <v>583</v>
      </c>
    </row>
    <row r="1421" spans="1:3">
      <c r="A1421" s="1" t="s">
        <v>9555</v>
      </c>
      <c r="B1421" s="1" t="s">
        <v>9567</v>
      </c>
      <c r="C1421" s="1" t="s">
        <v>583</v>
      </c>
    </row>
    <row r="1422" spans="1:3">
      <c r="A1422" s="1" t="s">
        <v>9569</v>
      </c>
      <c r="B1422" s="1" t="s">
        <v>3823</v>
      </c>
      <c r="C1422" s="1" t="s">
        <v>583</v>
      </c>
    </row>
    <row r="1423" spans="1:3">
      <c r="A1423" s="1" t="s">
        <v>9569</v>
      </c>
      <c r="B1423" s="1" t="s">
        <v>9580</v>
      </c>
      <c r="C1423" s="1" t="s">
        <v>583</v>
      </c>
    </row>
    <row r="1424" spans="1:3">
      <c r="A1424" s="1" t="s">
        <v>9569</v>
      </c>
      <c r="B1424" s="1" t="s">
        <v>9582</v>
      </c>
      <c r="C1424" s="1" t="s">
        <v>583</v>
      </c>
    </row>
    <row r="1425" spans="1:3">
      <c r="A1425" s="1" t="s">
        <v>9584</v>
      </c>
      <c r="B1425" s="1" t="s">
        <v>1160</v>
      </c>
      <c r="C1425" s="1" t="s">
        <v>583</v>
      </c>
    </row>
    <row r="1426" spans="1:3">
      <c r="A1426" s="1" t="s">
        <v>9595</v>
      </c>
      <c r="B1426" s="1" t="s">
        <v>9601</v>
      </c>
      <c r="C1426" s="1" t="s">
        <v>583</v>
      </c>
    </row>
    <row r="1427" spans="1:3">
      <c r="A1427" s="1" t="s">
        <v>9595</v>
      </c>
      <c r="B1427" s="1" t="s">
        <v>4781</v>
      </c>
      <c r="C1427" s="1" t="s">
        <v>583</v>
      </c>
    </row>
    <row r="1428" spans="1:3">
      <c r="A1428" s="1" t="s">
        <v>9608</v>
      </c>
      <c r="B1428" s="1" t="s">
        <v>9614</v>
      </c>
      <c r="C1428" s="1" t="s">
        <v>583</v>
      </c>
    </row>
    <row r="1429" spans="1:3">
      <c r="A1429" s="1" t="s">
        <v>9619</v>
      </c>
      <c r="B1429" s="1" t="s">
        <v>139</v>
      </c>
      <c r="C1429" s="1" t="s">
        <v>583</v>
      </c>
    </row>
    <row r="1430" spans="1:3">
      <c r="A1430" s="1" t="s">
        <v>9631</v>
      </c>
      <c r="B1430" s="1" t="s">
        <v>8964</v>
      </c>
      <c r="C1430" s="1" t="s">
        <v>583</v>
      </c>
    </row>
    <row r="1431" spans="1:3">
      <c r="A1431" s="1" t="s">
        <v>9631</v>
      </c>
      <c r="B1431" s="1" t="s">
        <v>9641</v>
      </c>
      <c r="C1431" s="1" t="s">
        <v>583</v>
      </c>
    </row>
    <row r="1432" spans="1:3">
      <c r="A1432" s="1" t="s">
        <v>9643</v>
      </c>
      <c r="B1432" s="1" t="s">
        <v>9648</v>
      </c>
      <c r="C1432" s="1" t="s">
        <v>583</v>
      </c>
    </row>
    <row r="1433" spans="1:3">
      <c r="A1433" s="1" t="s">
        <v>9643</v>
      </c>
      <c r="B1433" s="1" t="s">
        <v>9654</v>
      </c>
      <c r="C1433" s="1" t="s">
        <v>583</v>
      </c>
    </row>
    <row r="1434" spans="1:3">
      <c r="A1434" s="1" t="s">
        <v>9656</v>
      </c>
      <c r="B1434" s="1" t="s">
        <v>8149</v>
      </c>
      <c r="C1434" s="1" t="s">
        <v>583</v>
      </c>
    </row>
    <row r="1435" spans="1:3">
      <c r="A1435" s="1" t="s">
        <v>9668</v>
      </c>
      <c r="B1435" s="1" t="s">
        <v>6969</v>
      </c>
      <c r="C1435" s="1" t="s">
        <v>583</v>
      </c>
    </row>
    <row r="1436" spans="1:3">
      <c r="A1436" s="1" t="s">
        <v>9681</v>
      </c>
      <c r="B1436" s="1" t="s">
        <v>12104</v>
      </c>
      <c r="C1436" s="1" t="s">
        <v>583</v>
      </c>
    </row>
    <row r="1437" spans="1:3">
      <c r="A1437" s="1" t="s">
        <v>9681</v>
      </c>
      <c r="B1437" s="1" t="s">
        <v>9693</v>
      </c>
      <c r="C1437" s="1" t="s">
        <v>583</v>
      </c>
    </row>
    <row r="1438" spans="1:3">
      <c r="A1438" s="1" t="s">
        <v>9681</v>
      </c>
      <c r="B1438" s="1" t="s">
        <v>4864</v>
      </c>
      <c r="C1438" s="1" t="s">
        <v>583</v>
      </c>
    </row>
    <row r="1439" spans="1:3">
      <c r="A1439" s="1" t="s">
        <v>9696</v>
      </c>
      <c r="B1439" s="1" t="s">
        <v>4795</v>
      </c>
      <c r="C1439" s="1" t="s">
        <v>583</v>
      </c>
    </row>
    <row r="1440" spans="1:3">
      <c r="A1440" s="1" t="s">
        <v>9706</v>
      </c>
      <c r="B1440" s="1" t="s">
        <v>9712</v>
      </c>
      <c r="C1440" s="1" t="s">
        <v>96</v>
      </c>
    </row>
    <row r="1441" spans="1:3">
      <c r="A1441" s="1" t="s">
        <v>9706</v>
      </c>
      <c r="B1441" s="1" t="s">
        <v>9718</v>
      </c>
      <c r="C1441" s="1" t="s">
        <v>96</v>
      </c>
    </row>
    <row r="1442" spans="1:3">
      <c r="A1442" s="1" t="s">
        <v>9720</v>
      </c>
      <c r="B1442" s="1" t="s">
        <v>9726</v>
      </c>
      <c r="C1442" s="1" t="s">
        <v>96</v>
      </c>
    </row>
    <row r="1443" spans="1:3">
      <c r="A1443" s="1" t="s">
        <v>9720</v>
      </c>
      <c r="B1443" s="1" t="s">
        <v>9734</v>
      </c>
      <c r="C1443" s="1" t="s">
        <v>96</v>
      </c>
    </row>
    <row r="1444" spans="1:3">
      <c r="A1444" s="1" t="s">
        <v>9720</v>
      </c>
      <c r="B1444" s="1" t="s">
        <v>9735</v>
      </c>
      <c r="C1444" s="1" t="s">
        <v>96</v>
      </c>
    </row>
    <row r="1445" spans="1:3">
      <c r="A1445" s="1" t="s">
        <v>9737</v>
      </c>
      <c r="B1445" s="1" t="s">
        <v>9743</v>
      </c>
      <c r="C1445" s="1" t="s">
        <v>96</v>
      </c>
    </row>
    <row r="1446" spans="1:3">
      <c r="A1446" s="1" t="s">
        <v>9750</v>
      </c>
      <c r="B1446" s="1" t="s">
        <v>9757</v>
      </c>
      <c r="C1446" s="1" t="s">
        <v>45</v>
      </c>
    </row>
    <row r="1447" spans="1:3">
      <c r="A1447" s="1" t="s">
        <v>9762</v>
      </c>
      <c r="B1447" s="1" t="s">
        <v>9768</v>
      </c>
      <c r="C1447" s="1" t="s">
        <v>96</v>
      </c>
    </row>
    <row r="1448" spans="1:3">
      <c r="A1448" s="1" t="s">
        <v>9762</v>
      </c>
      <c r="B1448" s="1" t="s">
        <v>8995</v>
      </c>
      <c r="C1448" s="1" t="s">
        <v>96</v>
      </c>
    </row>
    <row r="1449" spans="1:3">
      <c r="A1449" s="1" t="s">
        <v>9776</v>
      </c>
      <c r="B1449" s="1" t="s">
        <v>1081</v>
      </c>
      <c r="C1449" s="1" t="s">
        <v>52</v>
      </c>
    </row>
    <row r="1450" spans="1:3">
      <c r="A1450" s="1" t="s">
        <v>9788</v>
      </c>
      <c r="B1450" s="1" t="s">
        <v>9794</v>
      </c>
      <c r="C1450" s="1" t="s">
        <v>381</v>
      </c>
    </row>
    <row r="1451" spans="1:3">
      <c r="A1451" s="1" t="s">
        <v>9788</v>
      </c>
      <c r="B1451" s="1" t="s">
        <v>9800</v>
      </c>
      <c r="C1451" s="1" t="s">
        <v>381</v>
      </c>
    </row>
    <row r="1452" spans="1:3">
      <c r="A1452" s="1" t="s">
        <v>9788</v>
      </c>
      <c r="B1452" s="1" t="s">
        <v>783</v>
      </c>
      <c r="C1452" s="1" t="s">
        <v>381</v>
      </c>
    </row>
    <row r="1453" spans="1:3">
      <c r="A1453" s="1" t="s">
        <v>9788</v>
      </c>
      <c r="B1453" s="1" t="s">
        <v>9802</v>
      </c>
      <c r="C1453" s="1" t="s">
        <v>381</v>
      </c>
    </row>
    <row r="1454" spans="1:3">
      <c r="A1454" s="1" t="s">
        <v>9804</v>
      </c>
      <c r="B1454" s="1" t="s">
        <v>9810</v>
      </c>
      <c r="C1454" s="1" t="s">
        <v>280</v>
      </c>
    </row>
    <row r="1455" spans="1:3">
      <c r="A1455" s="1" t="s">
        <v>9804</v>
      </c>
      <c r="B1455" s="1" t="s">
        <v>1636</v>
      </c>
      <c r="C1455" s="1" t="s">
        <v>280</v>
      </c>
    </row>
    <row r="1456" spans="1:3">
      <c r="A1456" s="1" t="s">
        <v>9804</v>
      </c>
      <c r="B1456" s="1" t="s">
        <v>9818</v>
      </c>
      <c r="C1456" s="1" t="s">
        <v>280</v>
      </c>
    </row>
    <row r="1457" spans="1:3">
      <c r="A1457" s="1" t="s">
        <v>9820</v>
      </c>
      <c r="B1457" s="1" t="s">
        <v>2995</v>
      </c>
      <c r="C1457" s="1" t="s">
        <v>96</v>
      </c>
    </row>
    <row r="1458" spans="1:3">
      <c r="A1458" s="1" t="s">
        <v>9831</v>
      </c>
      <c r="B1458" s="1" t="s">
        <v>9837</v>
      </c>
      <c r="C1458" s="1" t="s">
        <v>96</v>
      </c>
    </row>
    <row r="1459" spans="1:3">
      <c r="A1459" s="1" t="s">
        <v>9831</v>
      </c>
      <c r="B1459" s="1" t="s">
        <v>9844</v>
      </c>
      <c r="C1459" s="1" t="s">
        <v>96</v>
      </c>
    </row>
    <row r="1460" spans="1:3">
      <c r="A1460" s="1" t="s">
        <v>9846</v>
      </c>
      <c r="B1460" s="1" t="s">
        <v>9853</v>
      </c>
      <c r="C1460" s="1" t="s">
        <v>96</v>
      </c>
    </row>
    <row r="1461" spans="1:3">
      <c r="A1461" s="1" t="s">
        <v>9846</v>
      </c>
      <c r="B1461" s="1" t="s">
        <v>9860</v>
      </c>
      <c r="C1461" s="1" t="s">
        <v>96</v>
      </c>
    </row>
    <row r="1462" spans="1:3">
      <c r="A1462" s="1" t="s">
        <v>9862</v>
      </c>
      <c r="B1462" s="1" t="s">
        <v>3210</v>
      </c>
      <c r="C1462" s="1" t="s">
        <v>96</v>
      </c>
    </row>
    <row r="1463" spans="1:3">
      <c r="A1463" s="1" t="s">
        <v>9862</v>
      </c>
      <c r="B1463" s="1" t="s">
        <v>9874</v>
      </c>
      <c r="C1463" s="1" t="s">
        <v>96</v>
      </c>
    </row>
    <row r="1464" spans="1:3">
      <c r="A1464" s="1" t="s">
        <v>9862</v>
      </c>
      <c r="B1464" s="1" t="s">
        <v>9876</v>
      </c>
      <c r="C1464" s="1" t="s">
        <v>96</v>
      </c>
    </row>
    <row r="1465" spans="1:3">
      <c r="A1465" s="1" t="s">
        <v>9878</v>
      </c>
      <c r="B1465" s="1" t="s">
        <v>9884</v>
      </c>
      <c r="C1465" s="1" t="s">
        <v>385</v>
      </c>
    </row>
    <row r="1466" spans="1:3">
      <c r="A1466" s="1" t="s">
        <v>9878</v>
      </c>
      <c r="B1466" s="1" t="s">
        <v>8135</v>
      </c>
      <c r="C1466" s="1" t="s">
        <v>385</v>
      </c>
    </row>
    <row r="1467" spans="1:3">
      <c r="A1467" s="1" t="s">
        <v>9894</v>
      </c>
      <c r="B1467" s="1" t="s">
        <v>9901</v>
      </c>
      <c r="C1467" s="1" t="s">
        <v>138</v>
      </c>
    </row>
    <row r="1468" spans="1:3">
      <c r="A1468" s="1" t="s">
        <v>9907</v>
      </c>
      <c r="B1468" s="1" t="s">
        <v>5210</v>
      </c>
      <c r="C1468" s="1" t="s">
        <v>138</v>
      </c>
    </row>
    <row r="1469" spans="1:3">
      <c r="A1469" s="1" t="s">
        <v>9918</v>
      </c>
      <c r="B1469" s="1" t="s">
        <v>7628</v>
      </c>
      <c r="C1469" s="1" t="s">
        <v>494</v>
      </c>
    </row>
    <row r="1470" spans="1:3">
      <c r="A1470" s="1" t="s">
        <v>9930</v>
      </c>
      <c r="B1470" s="1" t="s">
        <v>139</v>
      </c>
      <c r="C1470" s="1" t="s">
        <v>401</v>
      </c>
    </row>
    <row r="1471" spans="1:3">
      <c r="A1471" s="1" t="s">
        <v>9942</v>
      </c>
      <c r="B1471" s="1" t="s">
        <v>207</v>
      </c>
      <c r="C1471" s="1" t="s">
        <v>401</v>
      </c>
    </row>
    <row r="1472" spans="1:3">
      <c r="A1472" s="1" t="s">
        <v>9942</v>
      </c>
      <c r="B1472" s="1" t="s">
        <v>2346</v>
      </c>
      <c r="C1472" s="1" t="s">
        <v>401</v>
      </c>
    </row>
    <row r="1473" spans="1:3">
      <c r="A1473" s="1" t="s">
        <v>9954</v>
      </c>
      <c r="B1473" s="1" t="s">
        <v>139</v>
      </c>
      <c r="C1473" s="1" t="s">
        <v>385</v>
      </c>
    </row>
    <row r="1474" spans="1:3">
      <c r="A1474" s="1" t="s">
        <v>9954</v>
      </c>
      <c r="B1474" s="1" t="s">
        <v>4864</v>
      </c>
      <c r="C1474" s="1" t="s">
        <v>385</v>
      </c>
    </row>
    <row r="1475" spans="1:3">
      <c r="A1475" s="1" t="s">
        <v>9954</v>
      </c>
      <c r="B1475" s="1" t="s">
        <v>4643</v>
      </c>
      <c r="C1475" s="1" t="s">
        <v>385</v>
      </c>
    </row>
    <row r="1476" spans="1:3">
      <c r="A1476" s="1" t="s">
        <v>9954</v>
      </c>
      <c r="B1476" s="1" t="s">
        <v>7003</v>
      </c>
      <c r="C1476" s="1" t="s">
        <v>385</v>
      </c>
    </row>
    <row r="1477" spans="1:3">
      <c r="A1477" s="1" t="s">
        <v>9954</v>
      </c>
      <c r="B1477" s="1" t="s">
        <v>8745</v>
      </c>
      <c r="C1477" s="1" t="s">
        <v>385</v>
      </c>
    </row>
    <row r="1478" spans="1:3">
      <c r="A1478" s="1" t="s">
        <v>9967</v>
      </c>
      <c r="B1478" s="1" t="s">
        <v>5788</v>
      </c>
      <c r="C1478" s="1" t="s">
        <v>385</v>
      </c>
    </row>
    <row r="1479" spans="1:3">
      <c r="A1479" s="1" t="s">
        <v>9967</v>
      </c>
      <c r="B1479" s="1" t="s">
        <v>3345</v>
      </c>
      <c r="C1479" s="1" t="s">
        <v>385</v>
      </c>
    </row>
    <row r="1480" spans="1:3">
      <c r="A1480" s="1" t="s">
        <v>9967</v>
      </c>
      <c r="B1480" s="1" t="s">
        <v>9978</v>
      </c>
      <c r="C1480" s="1" t="s">
        <v>385</v>
      </c>
    </row>
    <row r="1481" spans="1:3">
      <c r="A1481" s="1" t="s">
        <v>9980</v>
      </c>
      <c r="B1481" s="1" t="s">
        <v>4864</v>
      </c>
      <c r="C1481" s="1" t="s">
        <v>385</v>
      </c>
    </row>
    <row r="1482" spans="1:3">
      <c r="A1482" s="1" t="s">
        <v>9980</v>
      </c>
      <c r="B1482" s="1" t="s">
        <v>4851</v>
      </c>
      <c r="C1482" s="1" t="s">
        <v>385</v>
      </c>
    </row>
    <row r="1483" spans="1:3">
      <c r="A1483" s="1" t="s">
        <v>9980</v>
      </c>
      <c r="B1483" s="1" t="s">
        <v>6935</v>
      </c>
      <c r="C1483" s="1" t="s">
        <v>385</v>
      </c>
    </row>
    <row r="1484" spans="1:3">
      <c r="A1484" s="1" t="s">
        <v>9993</v>
      </c>
      <c r="B1484" s="1" t="s">
        <v>9999</v>
      </c>
      <c r="C1484" s="1" t="s">
        <v>385</v>
      </c>
    </row>
    <row r="1485" spans="1:3">
      <c r="A1485" s="1" t="s">
        <v>9993</v>
      </c>
      <c r="B1485" s="1" t="s">
        <v>10006</v>
      </c>
      <c r="C1485" s="1" t="s">
        <v>385</v>
      </c>
    </row>
    <row r="1486" spans="1:3">
      <c r="A1486" s="1" t="s">
        <v>10008</v>
      </c>
      <c r="B1486" s="1" t="s">
        <v>10014</v>
      </c>
      <c r="C1486" s="1" t="s">
        <v>385</v>
      </c>
    </row>
    <row r="1487" spans="1:3">
      <c r="A1487" s="1" t="s">
        <v>10008</v>
      </c>
      <c r="B1487" s="1" t="s">
        <v>10020</v>
      </c>
      <c r="C1487" s="1" t="s">
        <v>385</v>
      </c>
    </row>
    <row r="1488" spans="1:3">
      <c r="A1488" s="1" t="s">
        <v>10021</v>
      </c>
      <c r="B1488" s="1" t="s">
        <v>4864</v>
      </c>
      <c r="C1488" s="1" t="s">
        <v>385</v>
      </c>
    </row>
    <row r="1489" spans="1:3">
      <c r="A1489" s="1" t="s">
        <v>10021</v>
      </c>
      <c r="B1489" s="1" t="s">
        <v>207</v>
      </c>
      <c r="C1489" s="1" t="s">
        <v>385</v>
      </c>
    </row>
    <row r="1490" spans="1:3">
      <c r="A1490" s="1" t="s">
        <v>10021</v>
      </c>
      <c r="B1490" s="1" t="s">
        <v>139</v>
      </c>
      <c r="C1490" s="1" t="s">
        <v>385</v>
      </c>
    </row>
    <row r="1491" spans="1:3">
      <c r="A1491" s="1" t="s">
        <v>10035</v>
      </c>
      <c r="B1491" s="1" t="s">
        <v>207</v>
      </c>
      <c r="C1491" s="1" t="s">
        <v>385</v>
      </c>
    </row>
    <row r="1492" spans="1:3">
      <c r="A1492" s="1" t="s">
        <v>10035</v>
      </c>
      <c r="B1492" s="1" t="s">
        <v>139</v>
      </c>
      <c r="C1492" s="1" t="s">
        <v>385</v>
      </c>
    </row>
    <row r="1493" spans="1:3">
      <c r="A1493" s="1" t="s">
        <v>10035</v>
      </c>
      <c r="B1493" s="1" t="s">
        <v>2346</v>
      </c>
      <c r="C1493" s="1" t="s">
        <v>385</v>
      </c>
    </row>
    <row r="1494" spans="1:3">
      <c r="A1494" s="1" t="s">
        <v>10035</v>
      </c>
      <c r="B1494" s="1" t="s">
        <v>1247</v>
      </c>
      <c r="C1494" s="1" t="s">
        <v>385</v>
      </c>
    </row>
    <row r="1495" spans="1:3">
      <c r="A1495" s="1" t="s">
        <v>10035</v>
      </c>
      <c r="B1495" s="1" t="s">
        <v>4864</v>
      </c>
      <c r="C1495" s="1" t="s">
        <v>385</v>
      </c>
    </row>
    <row r="1496" spans="1:3">
      <c r="A1496" s="1" t="s">
        <v>10049</v>
      </c>
      <c r="B1496" s="1" t="s">
        <v>207</v>
      </c>
      <c r="C1496" s="1" t="s">
        <v>385</v>
      </c>
    </row>
    <row r="1497" spans="1:3">
      <c r="A1497" s="1" t="s">
        <v>10049</v>
      </c>
      <c r="B1497" s="1" t="s">
        <v>8834</v>
      </c>
      <c r="C1497" s="1" t="s">
        <v>385</v>
      </c>
    </row>
    <row r="1498" spans="1:3">
      <c r="A1498" s="1" t="s">
        <v>10049</v>
      </c>
      <c r="B1498" s="1" t="s">
        <v>134</v>
      </c>
      <c r="C1498" s="1" t="s">
        <v>385</v>
      </c>
    </row>
    <row r="1499" spans="1:3">
      <c r="A1499" s="1" t="s">
        <v>10062</v>
      </c>
      <c r="B1499" s="1" t="s">
        <v>579</v>
      </c>
      <c r="C1499" s="1" t="s">
        <v>385</v>
      </c>
    </row>
    <row r="1500" spans="1:3">
      <c r="A1500" s="1" t="s">
        <v>10062</v>
      </c>
      <c r="B1500" s="1" t="s">
        <v>10074</v>
      </c>
      <c r="C1500" s="1" t="s">
        <v>385</v>
      </c>
    </row>
    <row r="1501" spans="1:3">
      <c r="A1501" s="1" t="s">
        <v>10062</v>
      </c>
      <c r="B1501" s="1" t="s">
        <v>931</v>
      </c>
      <c r="C1501" s="1" t="s">
        <v>385</v>
      </c>
    </row>
    <row r="1502" spans="1:3">
      <c r="A1502" s="1" t="s">
        <v>10062</v>
      </c>
      <c r="B1502" s="1" t="s">
        <v>10077</v>
      </c>
      <c r="C1502" s="1" t="s">
        <v>385</v>
      </c>
    </row>
    <row r="1503" spans="1:3">
      <c r="A1503" s="1" t="s">
        <v>10062</v>
      </c>
      <c r="B1503" s="1" t="s">
        <v>10079</v>
      </c>
      <c r="C1503" s="1" t="s">
        <v>385</v>
      </c>
    </row>
    <row r="1504" spans="1:3">
      <c r="A1504" s="1" t="s">
        <v>10081</v>
      </c>
      <c r="B1504" s="1" t="s">
        <v>8834</v>
      </c>
      <c r="C1504" s="1" t="s">
        <v>385</v>
      </c>
    </row>
    <row r="1505" spans="1:3">
      <c r="A1505" s="1" t="s">
        <v>10093</v>
      </c>
      <c r="B1505" s="1" t="e">
        <v>#N/A</v>
      </c>
      <c r="C1505" s="1" t="s">
        <v>385</v>
      </c>
    </row>
    <row r="1506" spans="1:3">
      <c r="A1506" s="1" t="s">
        <v>10099</v>
      </c>
      <c r="B1506" s="1" t="s">
        <v>10106</v>
      </c>
      <c r="C1506" s="1" t="s">
        <v>280</v>
      </c>
    </row>
    <row r="1507" spans="1:3">
      <c r="A1507" s="1" t="s">
        <v>10099</v>
      </c>
      <c r="B1507" s="1" t="s">
        <v>270</v>
      </c>
      <c r="C1507" s="1" t="s">
        <v>280</v>
      </c>
    </row>
    <row r="1508" spans="1:3">
      <c r="A1508" s="1" t="s">
        <v>10099</v>
      </c>
      <c r="B1508" s="1" t="s">
        <v>5403</v>
      </c>
      <c r="C1508" s="1" t="s">
        <v>280</v>
      </c>
    </row>
    <row r="1509" spans="1:3">
      <c r="A1509" s="1" t="s">
        <v>10116</v>
      </c>
      <c r="B1509" s="1" t="s">
        <v>7078</v>
      </c>
      <c r="C1509" s="1" t="s">
        <v>280</v>
      </c>
    </row>
    <row r="1510" spans="1:3">
      <c r="A1510" s="1" t="s">
        <v>10116</v>
      </c>
      <c r="B1510" s="1" t="s">
        <v>10126</v>
      </c>
      <c r="C1510" s="1" t="s">
        <v>280</v>
      </c>
    </row>
    <row r="1511" spans="1:3">
      <c r="A1511" s="1" t="s">
        <v>10116</v>
      </c>
      <c r="B1511" s="1" t="s">
        <v>10128</v>
      </c>
      <c r="C1511" s="1" t="s">
        <v>280</v>
      </c>
    </row>
    <row r="1512" spans="1:3">
      <c r="A1512" s="1" t="s">
        <v>10116</v>
      </c>
      <c r="B1512" s="1" t="s">
        <v>5403</v>
      </c>
      <c r="C1512" s="1" t="s">
        <v>280</v>
      </c>
    </row>
    <row r="1513" spans="1:3">
      <c r="A1513" s="1" t="s">
        <v>10132</v>
      </c>
      <c r="B1513" s="1" t="s">
        <v>4768</v>
      </c>
      <c r="C1513" s="1" t="s">
        <v>401</v>
      </c>
    </row>
    <row r="1514" spans="1:3">
      <c r="A1514" s="1" t="s">
        <v>10132</v>
      </c>
      <c r="B1514" s="1" t="s">
        <v>4864</v>
      </c>
      <c r="C1514" s="1" t="s">
        <v>401</v>
      </c>
    </row>
    <row r="1515" spans="1:3">
      <c r="A1515" s="1" t="s">
        <v>10146</v>
      </c>
      <c r="B1515" s="1" t="s">
        <v>4864</v>
      </c>
      <c r="C1515" s="1" t="s">
        <v>280</v>
      </c>
    </row>
    <row r="1516" spans="1:3">
      <c r="A1516" s="1" t="s">
        <v>10146</v>
      </c>
      <c r="B1516" s="1" t="s">
        <v>139</v>
      </c>
      <c r="C1516" s="1" t="s">
        <v>280</v>
      </c>
    </row>
    <row r="1517" spans="1:3">
      <c r="A1517" s="1" t="s">
        <v>10157</v>
      </c>
      <c r="B1517" s="1" t="s">
        <v>4864</v>
      </c>
      <c r="C1517" s="1" t="s">
        <v>280</v>
      </c>
    </row>
    <row r="1518" spans="1:3">
      <c r="A1518" s="1" t="s">
        <v>10157</v>
      </c>
      <c r="B1518" s="1" t="s">
        <v>10169</v>
      </c>
      <c r="C1518" s="1" t="s">
        <v>280</v>
      </c>
    </row>
    <row r="1519" spans="1:3">
      <c r="A1519" s="1" t="s">
        <v>10157</v>
      </c>
      <c r="B1519" s="1" t="s">
        <v>4617</v>
      </c>
      <c r="C1519" s="1" t="s">
        <v>280</v>
      </c>
    </row>
    <row r="1520" spans="1:3">
      <c r="A1520" s="1" t="s">
        <v>10157</v>
      </c>
      <c r="B1520" s="1" t="s">
        <v>10172</v>
      </c>
      <c r="C1520" s="1" t="s">
        <v>280</v>
      </c>
    </row>
    <row r="1521" spans="1:3">
      <c r="A1521" s="1" t="s">
        <v>10157</v>
      </c>
      <c r="B1521" s="1" t="s">
        <v>8593</v>
      </c>
      <c r="C1521" s="1" t="s">
        <v>280</v>
      </c>
    </row>
    <row r="1522" spans="1:3">
      <c r="A1522" s="1" t="s">
        <v>10157</v>
      </c>
      <c r="B1522" s="1" t="s">
        <v>2439</v>
      </c>
      <c r="C1522" s="1" t="s">
        <v>280</v>
      </c>
    </row>
    <row r="1523" spans="1:3">
      <c r="A1523" s="1" t="s">
        <v>10157</v>
      </c>
      <c r="B1523" s="1" t="s">
        <v>10175</v>
      </c>
      <c r="C1523" s="1" t="s">
        <v>280</v>
      </c>
    </row>
    <row r="1524" spans="1:3">
      <c r="A1524" s="1" t="s">
        <v>10157</v>
      </c>
      <c r="B1524" s="1" t="s">
        <v>207</v>
      </c>
      <c r="C1524" s="1" t="s">
        <v>280</v>
      </c>
    </row>
    <row r="1525" spans="1:3">
      <c r="A1525" s="1" t="s">
        <v>10177</v>
      </c>
      <c r="B1525" s="1" t="s">
        <v>2718</v>
      </c>
      <c r="C1525" s="1" t="s">
        <v>280</v>
      </c>
    </row>
    <row r="1526" spans="1:3">
      <c r="A1526" s="1" t="s">
        <v>10177</v>
      </c>
      <c r="B1526" s="1" t="s">
        <v>10189</v>
      </c>
      <c r="C1526" s="1" t="s">
        <v>280</v>
      </c>
    </row>
    <row r="1527" spans="1:3">
      <c r="A1527" s="1" t="s">
        <v>10177</v>
      </c>
      <c r="B1527" s="1" t="s">
        <v>10191</v>
      </c>
      <c r="C1527" s="1" t="s">
        <v>280</v>
      </c>
    </row>
    <row r="1528" spans="1:3">
      <c r="A1528" s="1" t="s">
        <v>10193</v>
      </c>
      <c r="B1528" s="1" t="s">
        <v>7259</v>
      </c>
      <c r="C1528" s="1" t="s">
        <v>280</v>
      </c>
    </row>
    <row r="1529" spans="1:3">
      <c r="A1529" s="1" t="s">
        <v>10193</v>
      </c>
      <c r="B1529" s="1" t="s">
        <v>4643</v>
      </c>
      <c r="C1529" s="1" t="s">
        <v>280</v>
      </c>
    </row>
    <row r="1530" spans="1:3">
      <c r="A1530" s="1" t="s">
        <v>10193</v>
      </c>
      <c r="B1530" s="1" t="s">
        <v>1247</v>
      </c>
      <c r="C1530" s="1" t="s">
        <v>280</v>
      </c>
    </row>
    <row r="1531" spans="1:3">
      <c r="A1531" s="1" t="s">
        <v>10208</v>
      </c>
      <c r="B1531" s="1" t="s">
        <v>15192</v>
      </c>
      <c r="C1531" s="1" t="s">
        <v>280</v>
      </c>
    </row>
    <row r="1532" spans="1:3">
      <c r="A1532" s="1" t="s">
        <v>10208</v>
      </c>
      <c r="B1532" s="1" t="s">
        <v>139</v>
      </c>
      <c r="C1532" s="1" t="s">
        <v>280</v>
      </c>
    </row>
    <row r="1533" spans="1:3">
      <c r="A1533" s="1" t="s">
        <v>10208</v>
      </c>
      <c r="B1533" s="1" t="s">
        <v>207</v>
      </c>
      <c r="C1533" s="1" t="s">
        <v>280</v>
      </c>
    </row>
    <row r="1534" spans="1:3">
      <c r="A1534" s="1" t="s">
        <v>10220</v>
      </c>
      <c r="B1534" s="1" t="s">
        <v>10226</v>
      </c>
      <c r="C1534" s="1" t="s">
        <v>280</v>
      </c>
    </row>
    <row r="1535" spans="1:3">
      <c r="A1535" s="1" t="s">
        <v>10220</v>
      </c>
      <c r="B1535" s="1" t="s">
        <v>771</v>
      </c>
      <c r="C1535" s="1" t="s">
        <v>280</v>
      </c>
    </row>
    <row r="1536" spans="1:3">
      <c r="A1536" s="1" t="s">
        <v>10220</v>
      </c>
      <c r="B1536" s="1" t="s">
        <v>10232</v>
      </c>
      <c r="C1536" s="1" t="s">
        <v>280</v>
      </c>
    </row>
    <row r="1537" spans="1:3">
      <c r="A1537" s="1" t="s">
        <v>10233</v>
      </c>
      <c r="B1537" s="1" t="s">
        <v>270</v>
      </c>
      <c r="C1537" s="1" t="s">
        <v>280</v>
      </c>
    </row>
    <row r="1538" spans="1:3">
      <c r="A1538" s="1" t="s">
        <v>10233</v>
      </c>
      <c r="B1538" s="1" t="s">
        <v>139</v>
      </c>
      <c r="C1538" s="1" t="s">
        <v>280</v>
      </c>
    </row>
    <row r="1539" spans="1:3">
      <c r="A1539" s="1" t="s">
        <v>10233</v>
      </c>
      <c r="B1539" s="1" t="s">
        <v>8834</v>
      </c>
      <c r="C1539" s="1" t="s">
        <v>280</v>
      </c>
    </row>
    <row r="1540" spans="1:3">
      <c r="A1540" s="1" t="s">
        <v>10233</v>
      </c>
      <c r="B1540" s="1" t="s">
        <v>207</v>
      </c>
      <c r="C1540" s="1" t="s">
        <v>280</v>
      </c>
    </row>
    <row r="1541" spans="1:3">
      <c r="A1541" s="1" t="s">
        <v>10247</v>
      </c>
      <c r="B1541" s="1" t="s">
        <v>1060</v>
      </c>
      <c r="C1541" s="1" t="s">
        <v>280</v>
      </c>
    </row>
    <row r="1542" spans="1:3">
      <c r="A1542" s="1" t="s">
        <v>10247</v>
      </c>
      <c r="B1542" s="1" t="s">
        <v>10259</v>
      </c>
      <c r="C1542" s="1" t="s">
        <v>280</v>
      </c>
    </row>
    <row r="1543" spans="1:3">
      <c r="A1543" s="1" t="s">
        <v>10247</v>
      </c>
      <c r="B1543" s="1" t="s">
        <v>9734</v>
      </c>
      <c r="C1543" s="1" t="s">
        <v>280</v>
      </c>
    </row>
    <row r="1544" spans="1:3">
      <c r="A1544" s="1" t="s">
        <v>10247</v>
      </c>
      <c r="B1544" s="1" t="s">
        <v>6391</v>
      </c>
      <c r="C1544" s="1" t="s">
        <v>280</v>
      </c>
    </row>
    <row r="1545" spans="1:3">
      <c r="A1545" s="1" t="s">
        <v>10262</v>
      </c>
      <c r="B1545" s="1" t="s">
        <v>10268</v>
      </c>
      <c r="C1545" s="1" t="s">
        <v>280</v>
      </c>
    </row>
    <row r="1546" spans="1:3">
      <c r="A1546" s="1" t="s">
        <v>10262</v>
      </c>
      <c r="B1546" s="1" t="s">
        <v>10275</v>
      </c>
      <c r="C1546" s="1" t="s">
        <v>280</v>
      </c>
    </row>
    <row r="1547" spans="1:3">
      <c r="A1547" s="1" t="s">
        <v>10262</v>
      </c>
      <c r="B1547" s="1" t="s">
        <v>10277</v>
      </c>
      <c r="C1547" s="1" t="s">
        <v>280</v>
      </c>
    </row>
    <row r="1548" spans="1:3">
      <c r="A1548" s="1" t="s">
        <v>10279</v>
      </c>
      <c r="B1548" s="1" t="s">
        <v>139</v>
      </c>
      <c r="C1548" s="1" t="s">
        <v>280</v>
      </c>
    </row>
    <row r="1549" spans="1:3">
      <c r="A1549" s="1" t="s">
        <v>10279</v>
      </c>
      <c r="B1549" s="1" t="s">
        <v>7734</v>
      </c>
      <c r="C1549" s="1" t="s">
        <v>280</v>
      </c>
    </row>
    <row r="1550" spans="1:3">
      <c r="A1550" s="1" t="s">
        <v>10291</v>
      </c>
      <c r="B1550" s="1" t="s">
        <v>1772</v>
      </c>
      <c r="C1550" s="1" t="s">
        <v>280</v>
      </c>
    </row>
    <row r="1551" spans="1:3">
      <c r="A1551" s="1" t="s">
        <v>10291</v>
      </c>
      <c r="B1551" s="1" t="s">
        <v>4864</v>
      </c>
      <c r="C1551" s="1" t="s">
        <v>280</v>
      </c>
    </row>
    <row r="1552" spans="1:3">
      <c r="A1552" s="1" t="s">
        <v>10291</v>
      </c>
      <c r="B1552" s="1" t="s">
        <v>8834</v>
      </c>
      <c r="C1552" s="1" t="s">
        <v>280</v>
      </c>
    </row>
    <row r="1553" spans="1:3">
      <c r="A1553" s="1" t="s">
        <v>10291</v>
      </c>
      <c r="B1553" s="1" t="s">
        <v>3524</v>
      </c>
      <c r="C1553" s="1" t="s">
        <v>280</v>
      </c>
    </row>
    <row r="1554" spans="1:3">
      <c r="A1554" s="1" t="s">
        <v>10291</v>
      </c>
      <c r="B1554" s="1" t="s">
        <v>1688</v>
      </c>
      <c r="C1554" s="1" t="s">
        <v>280</v>
      </c>
    </row>
    <row r="1555" spans="1:3">
      <c r="A1555" s="1" t="s">
        <v>10307</v>
      </c>
      <c r="B1555" s="1" t="s">
        <v>270</v>
      </c>
      <c r="C1555" s="1" t="s">
        <v>280</v>
      </c>
    </row>
    <row r="1556" spans="1:3">
      <c r="A1556" s="1" t="s">
        <v>10307</v>
      </c>
      <c r="B1556" s="1" t="s">
        <v>2577</v>
      </c>
      <c r="C1556" s="1" t="s">
        <v>280</v>
      </c>
    </row>
    <row r="1557" spans="1:3">
      <c r="A1557" s="1" t="s">
        <v>10320</v>
      </c>
      <c r="B1557" s="1" t="s">
        <v>649</v>
      </c>
      <c r="C1557" s="1" t="s">
        <v>280</v>
      </c>
    </row>
    <row r="1558" spans="1:3">
      <c r="A1558" s="1" t="s">
        <v>10331</v>
      </c>
      <c r="B1558" s="1" t="s">
        <v>10337</v>
      </c>
      <c r="C1558" s="1" t="s">
        <v>280</v>
      </c>
    </row>
    <row r="1559" spans="1:3">
      <c r="A1559" s="1" t="s">
        <v>10331</v>
      </c>
      <c r="B1559" s="1" t="s">
        <v>10341</v>
      </c>
      <c r="C1559" s="1" t="s">
        <v>280</v>
      </c>
    </row>
    <row r="1560" spans="1:3">
      <c r="A1560" s="1" t="s">
        <v>10331</v>
      </c>
      <c r="B1560" s="1" t="s">
        <v>8834</v>
      </c>
      <c r="C1560" s="1" t="s">
        <v>280</v>
      </c>
    </row>
    <row r="1561" spans="1:3">
      <c r="A1561" s="1" t="s">
        <v>10343</v>
      </c>
      <c r="B1561" s="1" t="s">
        <v>10349</v>
      </c>
      <c r="C1561" s="1" t="s">
        <v>280</v>
      </c>
    </row>
    <row r="1562" spans="1:3">
      <c r="A1562" s="1" t="s">
        <v>10343</v>
      </c>
      <c r="B1562" s="1" t="s">
        <v>3288</v>
      </c>
      <c r="C1562" s="1" t="s">
        <v>280</v>
      </c>
    </row>
    <row r="1563" spans="1:3">
      <c r="A1563" s="1" t="s">
        <v>10343</v>
      </c>
      <c r="B1563" s="1" t="s">
        <v>4058</v>
      </c>
      <c r="C1563" s="1" t="s">
        <v>280</v>
      </c>
    </row>
    <row r="1564" spans="1:3">
      <c r="A1564" s="1" t="s">
        <v>10357</v>
      </c>
      <c r="B1564" s="1" t="s">
        <v>4864</v>
      </c>
      <c r="C1564" s="1" t="s">
        <v>280</v>
      </c>
    </row>
    <row r="1565" spans="1:3">
      <c r="A1565" s="1" t="s">
        <v>10357</v>
      </c>
      <c r="B1565" s="1" t="s">
        <v>139</v>
      </c>
      <c r="C1565" s="1" t="s">
        <v>280</v>
      </c>
    </row>
    <row r="1566" spans="1:3">
      <c r="A1566" s="1" t="s">
        <v>10357</v>
      </c>
      <c r="B1566" s="1" t="s">
        <v>2002</v>
      </c>
      <c r="C1566" s="1" t="s">
        <v>280</v>
      </c>
    </row>
    <row r="1567" spans="1:3">
      <c r="A1567" s="1" t="s">
        <v>10357</v>
      </c>
      <c r="B1567" s="1" t="s">
        <v>10370</v>
      </c>
      <c r="C1567" s="1" t="s">
        <v>280</v>
      </c>
    </row>
    <row r="1568" spans="1:3">
      <c r="A1568" s="1" t="s">
        <v>10371</v>
      </c>
      <c r="B1568" s="1" t="s">
        <v>10377</v>
      </c>
      <c r="C1568" s="1" t="s">
        <v>280</v>
      </c>
    </row>
    <row r="1569" spans="1:3">
      <c r="A1569" s="1" t="s">
        <v>10371</v>
      </c>
      <c r="B1569" s="1" t="s">
        <v>10384</v>
      </c>
      <c r="C1569" s="1" t="s">
        <v>280</v>
      </c>
    </row>
    <row r="1570" spans="1:3">
      <c r="A1570" s="1" t="s">
        <v>10386</v>
      </c>
      <c r="B1570" s="1" t="s">
        <v>3771</v>
      </c>
      <c r="C1570" s="1" t="s">
        <v>280</v>
      </c>
    </row>
    <row r="1571" spans="1:3">
      <c r="A1571" s="1" t="s">
        <v>10386</v>
      </c>
      <c r="B1571" s="1" t="s">
        <v>4120</v>
      </c>
      <c r="C1571" s="1" t="s">
        <v>280</v>
      </c>
    </row>
    <row r="1572" spans="1:3">
      <c r="A1572" s="1" t="s">
        <v>10386</v>
      </c>
      <c r="B1572" s="1" t="s">
        <v>10397</v>
      </c>
      <c r="C1572" s="1" t="s">
        <v>280</v>
      </c>
    </row>
    <row r="1573" spans="1:3">
      <c r="A1573" s="1" t="s">
        <v>10399</v>
      </c>
      <c r="B1573" s="1" t="s">
        <v>7061</v>
      </c>
      <c r="C1573" s="1" t="s">
        <v>280</v>
      </c>
    </row>
    <row r="1574" spans="1:3">
      <c r="A1574" s="1" t="s">
        <v>10399</v>
      </c>
      <c r="B1574" s="1" t="s">
        <v>10410</v>
      </c>
      <c r="C1574" s="1" t="s">
        <v>280</v>
      </c>
    </row>
    <row r="1575" spans="1:3">
      <c r="A1575" s="1" t="s">
        <v>10399</v>
      </c>
      <c r="B1575" s="1" t="s">
        <v>10412</v>
      </c>
      <c r="C1575" s="1" t="s">
        <v>280</v>
      </c>
    </row>
    <row r="1576" spans="1:3">
      <c r="A1576" s="1" t="s">
        <v>10414</v>
      </c>
      <c r="B1576" s="1" t="s">
        <v>10421</v>
      </c>
      <c r="C1576" s="1" t="s">
        <v>280</v>
      </c>
    </row>
    <row r="1577" spans="1:3">
      <c r="A1577" s="1" t="s">
        <v>10414</v>
      </c>
      <c r="B1577" s="1" t="s">
        <v>10428</v>
      </c>
      <c r="C1577" s="1" t="s">
        <v>280</v>
      </c>
    </row>
    <row r="1578" spans="1:3">
      <c r="A1578" s="1" t="s">
        <v>10414</v>
      </c>
      <c r="B1578" s="1" t="s">
        <v>4864</v>
      </c>
      <c r="C1578" s="1" t="s">
        <v>280</v>
      </c>
    </row>
    <row r="1579" spans="1:3">
      <c r="A1579" s="1" t="s">
        <v>10414</v>
      </c>
      <c r="B1579" s="1" t="s">
        <v>139</v>
      </c>
      <c r="C1579" s="1" t="s">
        <v>280</v>
      </c>
    </row>
    <row r="1580" spans="1:3">
      <c r="A1580" s="1" t="s">
        <v>10414</v>
      </c>
      <c r="B1580" s="1" t="s">
        <v>207</v>
      </c>
      <c r="C1580" s="1" t="s">
        <v>280</v>
      </c>
    </row>
    <row r="1581" spans="1:3">
      <c r="A1581" s="1" t="s">
        <v>10434</v>
      </c>
      <c r="B1581" s="1" t="s">
        <v>5143</v>
      </c>
      <c r="C1581" s="1" t="s">
        <v>280</v>
      </c>
    </row>
    <row r="1582" spans="1:3">
      <c r="A1582" s="1" t="s">
        <v>10434</v>
      </c>
      <c r="B1582" s="1" t="s">
        <v>139</v>
      </c>
      <c r="C1582" s="1" t="s">
        <v>280</v>
      </c>
    </row>
    <row r="1583" spans="1:3">
      <c r="A1583" s="1" t="s">
        <v>10434</v>
      </c>
      <c r="B1583" s="1" t="s">
        <v>8834</v>
      </c>
      <c r="C1583" s="1" t="s">
        <v>280</v>
      </c>
    </row>
    <row r="1584" spans="1:3">
      <c r="A1584" s="1" t="s">
        <v>10448</v>
      </c>
      <c r="B1584" s="1" t="s">
        <v>10454</v>
      </c>
      <c r="C1584" s="1" t="s">
        <v>280</v>
      </c>
    </row>
    <row r="1585" spans="1:3">
      <c r="A1585" s="1" t="s">
        <v>10448</v>
      </c>
      <c r="B1585" s="1" t="s">
        <v>10460</v>
      </c>
      <c r="C1585" s="1" t="s">
        <v>280</v>
      </c>
    </row>
    <row r="1586" spans="1:3">
      <c r="A1586" s="1" t="s">
        <v>10448</v>
      </c>
      <c r="B1586" s="1" t="s">
        <v>2133</v>
      </c>
      <c r="C1586" s="1" t="s">
        <v>280</v>
      </c>
    </row>
    <row r="1587" spans="1:3">
      <c r="A1587" s="1" t="s">
        <v>10461</v>
      </c>
      <c r="B1587" s="1" t="s">
        <v>1451</v>
      </c>
      <c r="C1587" s="1" t="s">
        <v>5136</v>
      </c>
    </row>
    <row r="1588" spans="1:3">
      <c r="A1588" s="1" t="s">
        <v>10470</v>
      </c>
      <c r="B1588" s="1" t="s">
        <v>1772</v>
      </c>
      <c r="C1588" s="1" t="s">
        <v>1004</v>
      </c>
    </row>
    <row r="1589" spans="1:3">
      <c r="A1589" s="1" t="s">
        <v>10480</v>
      </c>
      <c r="B1589" s="1" t="s">
        <v>139</v>
      </c>
      <c r="C1589" s="1" t="s">
        <v>1004</v>
      </c>
    </row>
    <row r="1590" spans="1:3">
      <c r="A1590" s="1" t="s">
        <v>10492</v>
      </c>
      <c r="B1590" s="1" t="s">
        <v>10498</v>
      </c>
      <c r="C1590" s="1" t="s">
        <v>156</v>
      </c>
    </row>
    <row r="1591" spans="1:3">
      <c r="A1591" s="1" t="s">
        <v>10504</v>
      </c>
      <c r="B1591" s="1" t="e">
        <v>#N/A</v>
      </c>
      <c r="C1591" s="1" t="s">
        <v>96</v>
      </c>
    </row>
    <row r="1592" spans="1:3">
      <c r="A1592" s="1" t="s">
        <v>10507</v>
      </c>
      <c r="B1592" s="1" t="s">
        <v>139</v>
      </c>
      <c r="C1592" s="1" t="s">
        <v>1269</v>
      </c>
    </row>
    <row r="1593" spans="1:3">
      <c r="A1593" s="1" t="s">
        <v>10518</v>
      </c>
      <c r="B1593" s="1" t="s">
        <v>12157</v>
      </c>
      <c r="C1593" s="1" t="s">
        <v>1269</v>
      </c>
    </row>
    <row r="1594" spans="1:3">
      <c r="A1594" s="1" t="s">
        <v>10518</v>
      </c>
      <c r="B1594" s="1" t="s">
        <v>914</v>
      </c>
      <c r="C1594" s="1" t="s">
        <v>1269</v>
      </c>
    </row>
    <row r="1595" spans="1:3">
      <c r="A1595" s="1" t="s">
        <v>10518</v>
      </c>
      <c r="B1595" s="1" t="s">
        <v>270</v>
      </c>
      <c r="C1595" s="1" t="s">
        <v>1269</v>
      </c>
    </row>
    <row r="1596" spans="1:3">
      <c r="A1596" s="1" t="s">
        <v>10518</v>
      </c>
      <c r="B1596" s="1" t="s">
        <v>139</v>
      </c>
      <c r="C1596" s="1" t="s">
        <v>1269</v>
      </c>
    </row>
    <row r="1597" spans="1:3">
      <c r="A1597" s="1" t="s">
        <v>10518</v>
      </c>
      <c r="B1597" s="1" t="s">
        <v>8834</v>
      </c>
      <c r="C1597" s="1" t="s">
        <v>1269</v>
      </c>
    </row>
    <row r="1598" spans="1:3">
      <c r="A1598" s="1" t="s">
        <v>10533</v>
      </c>
      <c r="B1598" s="1" t="s">
        <v>10539</v>
      </c>
      <c r="C1598" s="1" t="s">
        <v>115</v>
      </c>
    </row>
    <row r="1599" spans="1:3">
      <c r="A1599" s="1" t="s">
        <v>10533</v>
      </c>
      <c r="B1599" s="1" t="s">
        <v>10545</v>
      </c>
      <c r="C1599" s="1" t="s">
        <v>115</v>
      </c>
    </row>
    <row r="1600" spans="1:3">
      <c r="A1600" s="1" t="s">
        <v>10547</v>
      </c>
      <c r="B1600" s="1" t="e">
        <v>#N/A</v>
      </c>
      <c r="C1600" s="1" t="s">
        <v>164</v>
      </c>
    </row>
    <row r="1601" spans="1:3">
      <c r="A1601" s="1" t="s">
        <v>10553</v>
      </c>
      <c r="B1601" s="1" t="s">
        <v>3763</v>
      </c>
      <c r="C1601" s="1" t="s">
        <v>381</v>
      </c>
    </row>
    <row r="1602" spans="1:3">
      <c r="A1602" s="1" t="s">
        <v>10566</v>
      </c>
      <c r="B1602" s="1" t="s">
        <v>6578</v>
      </c>
      <c r="C1602" s="1" t="s">
        <v>280</v>
      </c>
    </row>
    <row r="1603" spans="1:3">
      <c r="A1603" s="1" t="s">
        <v>10577</v>
      </c>
      <c r="B1603" s="1" t="s">
        <v>214</v>
      </c>
      <c r="C1603" s="1" t="s">
        <v>96</v>
      </c>
    </row>
    <row r="1604" spans="1:3">
      <c r="A1604" s="1" t="s">
        <v>10584</v>
      </c>
      <c r="B1604" s="1" t="s">
        <v>10591</v>
      </c>
      <c r="C1604" s="1" t="s">
        <v>494</v>
      </c>
    </row>
    <row r="1605" spans="1:3">
      <c r="A1605" s="1" t="s">
        <v>10598</v>
      </c>
      <c r="B1605" s="1" t="s">
        <v>4864</v>
      </c>
      <c r="C1605" s="1" t="s">
        <v>156</v>
      </c>
    </row>
    <row r="1606" spans="1:3">
      <c r="A1606" s="1" t="s">
        <v>10609</v>
      </c>
      <c r="B1606" s="1" t="s">
        <v>105</v>
      </c>
      <c r="C1606" s="1" t="s">
        <v>52</v>
      </c>
    </row>
    <row r="1607" spans="1:3">
      <c r="A1607" s="1" t="s">
        <v>10619</v>
      </c>
      <c r="B1607" s="1" t="s">
        <v>1546</v>
      </c>
      <c r="C1607" s="1" t="s">
        <v>52</v>
      </c>
    </row>
    <row r="1608" spans="1:3">
      <c r="A1608" s="1" t="s">
        <v>10619</v>
      </c>
      <c r="B1608" s="1" t="s">
        <v>10629</v>
      </c>
      <c r="C1608" s="1" t="s">
        <v>52</v>
      </c>
    </row>
    <row r="1609" spans="1:3">
      <c r="A1609" s="1" t="s">
        <v>10619</v>
      </c>
      <c r="B1609" s="1" t="s">
        <v>1385</v>
      </c>
      <c r="C1609" s="1" t="s">
        <v>52</v>
      </c>
    </row>
    <row r="1610" spans="1:3">
      <c r="A1610" s="1" t="s">
        <v>10631</v>
      </c>
      <c r="B1610" s="1" t="s">
        <v>46</v>
      </c>
      <c r="C1610" s="1" t="s">
        <v>52</v>
      </c>
    </row>
    <row r="1611" spans="1:3">
      <c r="A1611" s="1" t="s">
        <v>10640</v>
      </c>
      <c r="B1611" s="1" t="s">
        <v>4864</v>
      </c>
      <c r="C1611" s="1" t="s">
        <v>460</v>
      </c>
    </row>
    <row r="1612" spans="1:3">
      <c r="A1612" s="1" t="s">
        <v>10640</v>
      </c>
      <c r="B1612" s="1" t="s">
        <v>4532</v>
      </c>
      <c r="C1612" s="1" t="s">
        <v>460</v>
      </c>
    </row>
    <row r="1613" spans="1:3">
      <c r="A1613" s="1" t="s">
        <v>10640</v>
      </c>
      <c r="B1613" s="1" t="s">
        <v>4536</v>
      </c>
      <c r="C1613" s="1" t="s">
        <v>460</v>
      </c>
    </row>
    <row r="1614" spans="1:3">
      <c r="A1614" s="1" t="s">
        <v>10651</v>
      </c>
      <c r="B1614" s="1" t="s">
        <v>9370</v>
      </c>
      <c r="C1614" s="1" t="s">
        <v>381</v>
      </c>
    </row>
    <row r="1615" spans="1:3">
      <c r="A1615" s="1" t="s">
        <v>10651</v>
      </c>
      <c r="B1615" s="1" t="s">
        <v>380</v>
      </c>
      <c r="C1615" s="1" t="s">
        <v>381</v>
      </c>
    </row>
    <row r="1616" spans="1:3">
      <c r="A1616" s="1" t="s">
        <v>10664</v>
      </c>
      <c r="B1616" s="1" t="e">
        <v>#N/A</v>
      </c>
      <c r="C1616" s="1" t="s">
        <v>138</v>
      </c>
    </row>
    <row r="1617" spans="1:3">
      <c r="A1617" s="1" t="s">
        <v>10668</v>
      </c>
      <c r="B1617" s="1" t="s">
        <v>10675</v>
      </c>
      <c r="C1617" s="1" t="s">
        <v>138</v>
      </c>
    </row>
    <row r="1618" spans="1:3">
      <c r="A1618" s="1" t="s">
        <v>10668</v>
      </c>
      <c r="B1618" s="1" t="s">
        <v>3167</v>
      </c>
      <c r="C1618" s="1" t="s">
        <v>138</v>
      </c>
    </row>
    <row r="1619" spans="1:3">
      <c r="A1619" s="1" t="s">
        <v>10668</v>
      </c>
      <c r="B1619" s="1" t="s">
        <v>805</v>
      </c>
      <c r="C1619" s="1" t="s">
        <v>138</v>
      </c>
    </row>
    <row r="1620" spans="1:3">
      <c r="A1620" s="1" t="s">
        <v>10668</v>
      </c>
      <c r="B1620" s="1" t="s">
        <v>2346</v>
      </c>
      <c r="C1620" s="1" t="s">
        <v>138</v>
      </c>
    </row>
    <row r="1621" spans="1:3">
      <c r="A1621" s="1" t="s">
        <v>10686</v>
      </c>
      <c r="B1621" s="1" t="s">
        <v>139</v>
      </c>
      <c r="C1621" s="1" t="s">
        <v>138</v>
      </c>
    </row>
    <row r="1622" spans="1:3">
      <c r="A1622" s="1" t="s">
        <v>10686</v>
      </c>
      <c r="B1622" s="1" t="s">
        <v>10698</v>
      </c>
      <c r="C1622" s="1" t="s">
        <v>138</v>
      </c>
    </row>
    <row r="1623" spans="1:3">
      <c r="A1623" s="1" t="s">
        <v>10700</v>
      </c>
      <c r="B1623" s="1" t="s">
        <v>4864</v>
      </c>
      <c r="C1623" s="1" t="s">
        <v>138</v>
      </c>
    </row>
    <row r="1624" spans="1:3">
      <c r="A1624" s="1" t="s">
        <v>10700</v>
      </c>
      <c r="B1624" s="1" t="s">
        <v>139</v>
      </c>
      <c r="C1624" s="1" t="s">
        <v>138</v>
      </c>
    </row>
    <row r="1625" spans="1:3">
      <c r="A1625" s="1" t="s">
        <v>10700</v>
      </c>
      <c r="B1625" s="1" t="s">
        <v>4532</v>
      </c>
      <c r="C1625" s="1" t="s">
        <v>138</v>
      </c>
    </row>
    <row r="1626" spans="1:3">
      <c r="A1626" s="1" t="s">
        <v>10700</v>
      </c>
      <c r="B1626" s="1" t="s">
        <v>5403</v>
      </c>
      <c r="C1626" s="1" t="s">
        <v>138</v>
      </c>
    </row>
    <row r="1627" spans="1:3">
      <c r="A1627" s="1" t="s">
        <v>10715</v>
      </c>
      <c r="B1627" s="1" t="s">
        <v>4864</v>
      </c>
      <c r="C1627" s="1" t="s">
        <v>138</v>
      </c>
    </row>
    <row r="1628" spans="1:3">
      <c r="A1628" s="1" t="s">
        <v>10715</v>
      </c>
      <c r="B1628" s="1" t="s">
        <v>214</v>
      </c>
      <c r="C1628" s="1" t="s">
        <v>138</v>
      </c>
    </row>
    <row r="1629" spans="1:3">
      <c r="A1629" s="1" t="s">
        <v>10715</v>
      </c>
      <c r="B1629" s="1" t="s">
        <v>8834</v>
      </c>
      <c r="C1629" s="1" t="s">
        <v>138</v>
      </c>
    </row>
    <row r="1630" spans="1:3">
      <c r="A1630" s="1" t="s">
        <v>10731</v>
      </c>
      <c r="B1630" s="1" t="s">
        <v>771</v>
      </c>
      <c r="C1630" s="1" t="s">
        <v>96</v>
      </c>
    </row>
    <row r="1631" spans="1:3">
      <c r="A1631" s="1" t="s">
        <v>10743</v>
      </c>
      <c r="B1631" s="1" t="s">
        <v>10749</v>
      </c>
      <c r="C1631" s="1" t="s">
        <v>96</v>
      </c>
    </row>
    <row r="1632" spans="1:3">
      <c r="A1632" s="1" t="s">
        <v>10756</v>
      </c>
      <c r="B1632" s="1" t="s">
        <v>3493</v>
      </c>
      <c r="C1632" s="1" t="s">
        <v>96</v>
      </c>
    </row>
    <row r="1633" spans="1:3">
      <c r="A1633" s="1" t="s">
        <v>10768</v>
      </c>
      <c r="B1633" s="1" t="s">
        <v>10774</v>
      </c>
      <c r="C1633" s="1" t="s">
        <v>96</v>
      </c>
    </row>
    <row r="1634" spans="1:3">
      <c r="A1634" s="1" t="s">
        <v>10780</v>
      </c>
      <c r="B1634" s="1" t="s">
        <v>10786</v>
      </c>
      <c r="C1634" s="1" t="s">
        <v>96</v>
      </c>
    </row>
    <row r="1635" spans="1:3">
      <c r="A1635" s="1" t="s">
        <v>10780</v>
      </c>
      <c r="B1635" s="1" t="s">
        <v>802</v>
      </c>
      <c r="C1635" s="1" t="s">
        <v>96</v>
      </c>
    </row>
    <row r="1636" spans="1:3">
      <c r="A1636" s="1" t="s">
        <v>10793</v>
      </c>
      <c r="B1636" s="1" t="s">
        <v>4152</v>
      </c>
      <c r="C1636" s="1" t="s">
        <v>381</v>
      </c>
    </row>
    <row r="1637" spans="1:3">
      <c r="A1637" s="1" t="s">
        <v>10804</v>
      </c>
      <c r="B1637" s="1" t="s">
        <v>10810</v>
      </c>
      <c r="C1637" s="1" t="s">
        <v>217</v>
      </c>
    </row>
    <row r="1638" spans="1:3">
      <c r="A1638" s="1" t="s">
        <v>10817</v>
      </c>
      <c r="B1638" s="1" t="s">
        <v>879</v>
      </c>
      <c r="C1638" s="1" t="s">
        <v>217</v>
      </c>
    </row>
    <row r="1639" spans="1:3">
      <c r="A1639" s="1" t="s">
        <v>10828</v>
      </c>
      <c r="B1639" s="1" t="s">
        <v>10833</v>
      </c>
      <c r="C1639" s="1" t="s">
        <v>156</v>
      </c>
    </row>
    <row r="1640" spans="1:3">
      <c r="A1640" s="1" t="s">
        <v>10838</v>
      </c>
      <c r="B1640" s="1" t="s">
        <v>4864</v>
      </c>
      <c r="C1640" s="1" t="s">
        <v>280</v>
      </c>
    </row>
    <row r="1641" spans="1:3">
      <c r="A1641" s="1" t="s">
        <v>10838</v>
      </c>
      <c r="B1641" s="1" t="s">
        <v>139</v>
      </c>
      <c r="C1641" s="1" t="s">
        <v>280</v>
      </c>
    </row>
    <row r="1642" spans="1:3">
      <c r="A1642" s="1" t="s">
        <v>10838</v>
      </c>
      <c r="B1642" s="1" t="s">
        <v>4532</v>
      </c>
      <c r="C1642" s="1" t="s">
        <v>280</v>
      </c>
    </row>
    <row r="1643" spans="1:3">
      <c r="A1643" s="1" t="s">
        <v>10852</v>
      </c>
      <c r="B1643" s="1" t="s">
        <v>438</v>
      </c>
      <c r="C1643" s="1" t="s">
        <v>385</v>
      </c>
    </row>
    <row r="1644" spans="1:3">
      <c r="A1644" s="1" t="s">
        <v>10864</v>
      </c>
      <c r="B1644" s="1" t="s">
        <v>75</v>
      </c>
      <c r="C1644" s="1" t="s">
        <v>52</v>
      </c>
    </row>
    <row r="1645" spans="1:3">
      <c r="A1645" s="1" t="s">
        <v>10864</v>
      </c>
      <c r="B1645" s="1" t="s">
        <v>10875</v>
      </c>
      <c r="C1645" s="1" t="s">
        <v>52</v>
      </c>
    </row>
    <row r="1646" spans="1:3">
      <c r="A1646" s="1" t="s">
        <v>10877</v>
      </c>
      <c r="B1646" s="1" t="s">
        <v>10883</v>
      </c>
      <c r="C1646" s="1" t="s">
        <v>52</v>
      </c>
    </row>
    <row r="1647" spans="1:3">
      <c r="A1647" s="1" t="s">
        <v>10877</v>
      </c>
      <c r="B1647" s="1" t="s">
        <v>13938</v>
      </c>
      <c r="C1647" s="1" t="s">
        <v>52</v>
      </c>
    </row>
    <row r="1648" spans="1:3">
      <c r="A1648" s="1" t="s">
        <v>10877</v>
      </c>
      <c r="B1648" s="1" t="s">
        <v>10892</v>
      </c>
      <c r="C1648" s="1" t="s">
        <v>52</v>
      </c>
    </row>
    <row r="1649" spans="1:3">
      <c r="A1649" s="1" t="s">
        <v>10894</v>
      </c>
      <c r="B1649" s="1" t="s">
        <v>10901</v>
      </c>
      <c r="C1649" s="1" t="s">
        <v>52</v>
      </c>
    </row>
    <row r="1650" spans="1:3">
      <c r="A1650" s="1" t="s">
        <v>10894</v>
      </c>
      <c r="B1650" s="1" t="s">
        <v>134</v>
      </c>
      <c r="C1650" s="1" t="s">
        <v>52</v>
      </c>
    </row>
    <row r="1651" spans="1:3">
      <c r="A1651" s="1" t="s">
        <v>10894</v>
      </c>
      <c r="B1651" s="1" t="s">
        <v>7396</v>
      </c>
      <c r="C1651" s="1" t="s">
        <v>52</v>
      </c>
    </row>
    <row r="1652" spans="1:3">
      <c r="A1652" s="1" t="s">
        <v>10894</v>
      </c>
      <c r="B1652" s="1" t="s">
        <v>13149</v>
      </c>
      <c r="C1652" s="1" t="s">
        <v>52</v>
      </c>
    </row>
    <row r="1653" spans="1:3">
      <c r="A1653" s="1" t="s">
        <v>10894</v>
      </c>
      <c r="B1653" s="1" t="s">
        <v>8061</v>
      </c>
      <c r="C1653" s="1" t="s">
        <v>52</v>
      </c>
    </row>
    <row r="1654" spans="1:3">
      <c r="A1654" s="1" t="s">
        <v>10912</v>
      </c>
      <c r="B1654" s="1" t="s">
        <v>1595</v>
      </c>
      <c r="C1654" s="1" t="s">
        <v>52</v>
      </c>
    </row>
    <row r="1655" spans="1:3">
      <c r="A1655" s="1" t="s">
        <v>10912</v>
      </c>
      <c r="B1655" s="1" t="s">
        <v>10922</v>
      </c>
      <c r="C1655" s="1" t="s">
        <v>52</v>
      </c>
    </row>
    <row r="1656" spans="1:3">
      <c r="A1656" s="1" t="s">
        <v>10924</v>
      </c>
      <c r="B1656" s="1" t="s">
        <v>10930</v>
      </c>
      <c r="C1656" s="1" t="s">
        <v>52</v>
      </c>
    </row>
    <row r="1657" spans="1:3">
      <c r="A1657" s="1" t="s">
        <v>10924</v>
      </c>
      <c r="B1657" s="1" t="s">
        <v>10936</v>
      </c>
      <c r="C1657" s="1" t="s">
        <v>52</v>
      </c>
    </row>
    <row r="1658" spans="1:3">
      <c r="A1658" s="1" t="s">
        <v>10924</v>
      </c>
      <c r="B1658" s="1" t="s">
        <v>10938</v>
      </c>
      <c r="C1658" s="1" t="s">
        <v>52</v>
      </c>
    </row>
    <row r="1659" spans="1:3">
      <c r="A1659" s="1" t="s">
        <v>10940</v>
      </c>
      <c r="B1659" s="1" t="s">
        <v>139</v>
      </c>
      <c r="C1659" s="1" t="s">
        <v>52</v>
      </c>
    </row>
    <row r="1660" spans="1:3">
      <c r="A1660" s="1" t="s">
        <v>10940</v>
      </c>
      <c r="B1660" s="1" t="s">
        <v>207</v>
      </c>
      <c r="C1660" s="1" t="s">
        <v>52</v>
      </c>
    </row>
    <row r="1661" spans="1:3">
      <c r="A1661" s="1" t="s">
        <v>10940</v>
      </c>
      <c r="B1661" s="1" t="s">
        <v>2346</v>
      </c>
      <c r="C1661" s="1" t="s">
        <v>52</v>
      </c>
    </row>
    <row r="1662" spans="1:3">
      <c r="A1662" s="1" t="s">
        <v>10940</v>
      </c>
      <c r="B1662" s="1" t="s">
        <v>8117</v>
      </c>
      <c r="C1662" s="1" t="s">
        <v>52</v>
      </c>
    </row>
    <row r="1663" spans="1:3">
      <c r="A1663" s="1" t="s">
        <v>10940</v>
      </c>
      <c r="B1663" s="1" t="s">
        <v>4864</v>
      </c>
      <c r="C1663" s="1" t="s">
        <v>52</v>
      </c>
    </row>
    <row r="1664" spans="1:3">
      <c r="A1664" s="1" t="s">
        <v>10954</v>
      </c>
      <c r="B1664" s="1" t="s">
        <v>4864</v>
      </c>
      <c r="C1664" s="1" t="s">
        <v>52</v>
      </c>
    </row>
    <row r="1665" spans="1:3">
      <c r="A1665" s="1" t="s">
        <v>10954</v>
      </c>
      <c r="B1665" s="1" t="s">
        <v>139</v>
      </c>
      <c r="C1665" s="1" t="s">
        <v>52</v>
      </c>
    </row>
    <row r="1666" spans="1:3">
      <c r="A1666" s="1" t="s">
        <v>10954</v>
      </c>
      <c r="B1666" s="1" t="s">
        <v>2996</v>
      </c>
      <c r="C1666" s="1" t="s">
        <v>52</v>
      </c>
    </row>
    <row r="1667" spans="1:3">
      <c r="A1667" s="1" t="s">
        <v>10954</v>
      </c>
      <c r="B1667" s="1" t="s">
        <v>207</v>
      </c>
      <c r="C1667" s="1" t="s">
        <v>52</v>
      </c>
    </row>
    <row r="1668" spans="1:3">
      <c r="A1668" s="1" t="s">
        <v>10954</v>
      </c>
      <c r="B1668" s="1" t="s">
        <v>4532</v>
      </c>
      <c r="C1668" s="1" t="s">
        <v>52</v>
      </c>
    </row>
    <row r="1669" spans="1:3">
      <c r="A1669" s="1" t="s">
        <v>10971</v>
      </c>
      <c r="B1669" s="1" t="s">
        <v>10978</v>
      </c>
      <c r="C1669" s="1" t="s">
        <v>52</v>
      </c>
    </row>
    <row r="1670" spans="1:3">
      <c r="A1670" s="1" t="s">
        <v>10985</v>
      </c>
      <c r="B1670" s="1" t="s">
        <v>10992</v>
      </c>
      <c r="C1670" s="1" t="s">
        <v>52</v>
      </c>
    </row>
    <row r="1671" spans="1:3">
      <c r="A1671" s="1" t="s">
        <v>10985</v>
      </c>
      <c r="B1671" s="1" t="s">
        <v>1579</v>
      </c>
      <c r="C1671" s="1" t="s">
        <v>52</v>
      </c>
    </row>
    <row r="1672" spans="1:3">
      <c r="A1672" s="1" t="s">
        <v>11000</v>
      </c>
      <c r="B1672" s="1" t="s">
        <v>1088</v>
      </c>
      <c r="C1672" s="1" t="s">
        <v>52</v>
      </c>
    </row>
    <row r="1673" spans="1:3">
      <c r="A1673" s="1" t="s">
        <v>11011</v>
      </c>
      <c r="B1673" s="1" t="s">
        <v>11017</v>
      </c>
      <c r="C1673" s="1" t="s">
        <v>52</v>
      </c>
    </row>
    <row r="1674" spans="1:3">
      <c r="A1674" s="1" t="s">
        <v>11011</v>
      </c>
      <c r="B1674" s="1" t="s">
        <v>11024</v>
      </c>
      <c r="C1674" s="1" t="s">
        <v>52</v>
      </c>
    </row>
    <row r="1675" spans="1:3">
      <c r="A1675" s="1" t="s">
        <v>11026</v>
      </c>
      <c r="B1675" s="1" t="s">
        <v>4864</v>
      </c>
      <c r="C1675" s="1" t="s">
        <v>52</v>
      </c>
    </row>
    <row r="1676" spans="1:3">
      <c r="A1676" s="1" t="s">
        <v>11038</v>
      </c>
      <c r="B1676" s="1" t="s">
        <v>4864</v>
      </c>
      <c r="C1676" s="1" t="s">
        <v>52</v>
      </c>
    </row>
    <row r="1677" spans="1:3">
      <c r="A1677" s="1" t="s">
        <v>11038</v>
      </c>
      <c r="B1677" s="1" t="s">
        <v>9045</v>
      </c>
      <c r="C1677" s="1" t="s">
        <v>52</v>
      </c>
    </row>
    <row r="1678" spans="1:3">
      <c r="A1678" s="1" t="s">
        <v>11038</v>
      </c>
      <c r="B1678" s="1" t="s">
        <v>7476</v>
      </c>
      <c r="C1678" s="1" t="s">
        <v>52</v>
      </c>
    </row>
    <row r="1679" spans="1:3">
      <c r="A1679" s="1" t="s">
        <v>11051</v>
      </c>
      <c r="B1679" s="1" t="s">
        <v>8811</v>
      </c>
      <c r="C1679" s="1" t="s">
        <v>52</v>
      </c>
    </row>
    <row r="1680" spans="1:3">
      <c r="A1680" s="1" t="s">
        <v>11051</v>
      </c>
      <c r="B1680" s="1" t="s">
        <v>2999</v>
      </c>
      <c r="C1680" s="1" t="s">
        <v>52</v>
      </c>
    </row>
    <row r="1681" spans="1:3">
      <c r="A1681" s="1" t="s">
        <v>11064</v>
      </c>
      <c r="B1681" s="1" t="s">
        <v>4120</v>
      </c>
      <c r="C1681" s="1" t="s">
        <v>52</v>
      </c>
    </row>
    <row r="1682" spans="1:3">
      <c r="A1682" s="1" t="s">
        <v>11064</v>
      </c>
      <c r="B1682" s="1" t="s">
        <v>11077</v>
      </c>
      <c r="C1682" s="1" t="s">
        <v>52</v>
      </c>
    </row>
    <row r="1683" spans="1:3">
      <c r="A1683" s="1" t="s">
        <v>11079</v>
      </c>
      <c r="B1683" s="1" t="s">
        <v>11085</v>
      </c>
      <c r="C1683" s="1" t="s">
        <v>52</v>
      </c>
    </row>
    <row r="1684" spans="1:3">
      <c r="A1684" s="1" t="s">
        <v>11079</v>
      </c>
      <c r="B1684" s="1" t="s">
        <v>733</v>
      </c>
      <c r="C1684" s="1" t="s">
        <v>52</v>
      </c>
    </row>
    <row r="1685" spans="1:3">
      <c r="A1685" s="1" t="s">
        <v>11090</v>
      </c>
      <c r="B1685" s="1" t="s">
        <v>139</v>
      </c>
      <c r="C1685" s="1" t="s">
        <v>52</v>
      </c>
    </row>
    <row r="1686" spans="1:3">
      <c r="A1686" s="1" t="s">
        <v>11102</v>
      </c>
      <c r="B1686" s="1" t="s">
        <v>10992</v>
      </c>
      <c r="C1686" s="1" t="s">
        <v>52</v>
      </c>
    </row>
    <row r="1687" spans="1:3">
      <c r="A1687" s="1" t="s">
        <v>11114</v>
      </c>
      <c r="B1687" s="1" t="s">
        <v>4864</v>
      </c>
      <c r="C1687" s="1" t="s">
        <v>52</v>
      </c>
    </row>
    <row r="1688" spans="1:3">
      <c r="A1688" s="1" t="s">
        <v>11114</v>
      </c>
      <c r="B1688" s="1" t="s">
        <v>8834</v>
      </c>
      <c r="C1688" s="1" t="s">
        <v>52</v>
      </c>
    </row>
    <row r="1689" spans="1:3">
      <c r="A1689" s="1" t="s">
        <v>11114</v>
      </c>
      <c r="B1689" s="1" t="s">
        <v>139</v>
      </c>
      <c r="C1689" s="1" t="s">
        <v>52</v>
      </c>
    </row>
    <row r="1690" spans="1:3">
      <c r="A1690" s="1" t="s">
        <v>11114</v>
      </c>
      <c r="B1690" s="1" t="s">
        <v>11126</v>
      </c>
      <c r="C1690" s="1" t="s">
        <v>52</v>
      </c>
    </row>
    <row r="1691" spans="1:3">
      <c r="A1691" s="1" t="s">
        <v>11114</v>
      </c>
      <c r="B1691" s="1" t="s">
        <v>12104</v>
      </c>
      <c r="C1691" s="1" t="s">
        <v>52</v>
      </c>
    </row>
    <row r="1692" spans="1:3">
      <c r="A1692" s="1" t="s">
        <v>11114</v>
      </c>
      <c r="B1692" s="1" t="s">
        <v>1688</v>
      </c>
      <c r="C1692" s="1" t="s">
        <v>52</v>
      </c>
    </row>
    <row r="1693" spans="1:3">
      <c r="A1693" s="1" t="s">
        <v>11131</v>
      </c>
      <c r="B1693" s="1" t="s">
        <v>139</v>
      </c>
      <c r="C1693" s="1" t="s">
        <v>52</v>
      </c>
    </row>
    <row r="1694" spans="1:3">
      <c r="A1694" s="1" t="s">
        <v>11142</v>
      </c>
      <c r="B1694" s="1" t="s">
        <v>139</v>
      </c>
      <c r="C1694" s="1" t="s">
        <v>52</v>
      </c>
    </row>
    <row r="1695" spans="1:3">
      <c r="A1695" s="1" t="s">
        <v>11155</v>
      </c>
      <c r="B1695" s="1" t="s">
        <v>671</v>
      </c>
      <c r="C1695" s="1" t="s">
        <v>52</v>
      </c>
    </row>
    <row r="1696" spans="1:3">
      <c r="A1696" s="1" t="s">
        <v>11155</v>
      </c>
      <c r="B1696" s="1" t="s">
        <v>1491</v>
      </c>
      <c r="C1696" s="1" t="s">
        <v>52</v>
      </c>
    </row>
    <row r="1697" spans="1:3">
      <c r="A1697" s="1" t="s">
        <v>11167</v>
      </c>
      <c r="B1697" s="1" t="s">
        <v>134</v>
      </c>
      <c r="C1697" s="1" t="s">
        <v>52</v>
      </c>
    </row>
    <row r="1698" spans="1:3">
      <c r="A1698" s="1" t="s">
        <v>11167</v>
      </c>
      <c r="B1698" s="1" t="s">
        <v>3071</v>
      </c>
      <c r="C1698" s="1" t="s">
        <v>52</v>
      </c>
    </row>
    <row r="1699" spans="1:3">
      <c r="A1699" s="1" t="s">
        <v>11180</v>
      </c>
      <c r="B1699" s="1" t="s">
        <v>4864</v>
      </c>
      <c r="C1699" s="1" t="s">
        <v>52</v>
      </c>
    </row>
    <row r="1700" spans="1:3">
      <c r="A1700" s="1" t="s">
        <v>11191</v>
      </c>
      <c r="B1700" s="1" t="s">
        <v>417</v>
      </c>
      <c r="C1700" s="1" t="s">
        <v>52</v>
      </c>
    </row>
    <row r="1701" spans="1:3">
      <c r="A1701" s="1" t="s">
        <v>11203</v>
      </c>
      <c r="B1701" s="1" t="s">
        <v>9439</v>
      </c>
      <c r="C1701" s="1" t="s">
        <v>52</v>
      </c>
    </row>
    <row r="1702" spans="1:3">
      <c r="A1702" s="1" t="s">
        <v>11214</v>
      </c>
      <c r="B1702" s="1" t="s">
        <v>11221</v>
      </c>
      <c r="C1702" s="1" t="s">
        <v>5653</v>
      </c>
    </row>
    <row r="1703" spans="1:3">
      <c r="A1703" s="1" t="s">
        <v>11226</v>
      </c>
      <c r="B1703" s="1" t="s">
        <v>11232</v>
      </c>
      <c r="C1703" s="1" t="s">
        <v>5653</v>
      </c>
    </row>
    <row r="1704" spans="1:3">
      <c r="A1704" s="1" t="s">
        <v>11226</v>
      </c>
      <c r="B1704" s="1" t="s">
        <v>11238</v>
      </c>
      <c r="C1704" s="1" t="s">
        <v>5653</v>
      </c>
    </row>
    <row r="1705" spans="1:3">
      <c r="A1705" s="1" t="s">
        <v>11240</v>
      </c>
      <c r="B1705" s="1" t="s">
        <v>4864</v>
      </c>
      <c r="C1705" s="1" t="s">
        <v>5653</v>
      </c>
    </row>
    <row r="1706" spans="1:3">
      <c r="A1706" s="1" t="s">
        <v>11240</v>
      </c>
      <c r="B1706" s="1" t="s">
        <v>5647</v>
      </c>
      <c r="C1706" s="1" t="s">
        <v>5653</v>
      </c>
    </row>
    <row r="1707" spans="1:3">
      <c r="A1707" s="1" t="s">
        <v>11254</v>
      </c>
      <c r="B1707" s="1" t="s">
        <v>139</v>
      </c>
      <c r="C1707" s="1" t="s">
        <v>381</v>
      </c>
    </row>
    <row r="1708" spans="1:3">
      <c r="A1708" s="1" t="s">
        <v>11254</v>
      </c>
      <c r="B1708" s="1" t="s">
        <v>2346</v>
      </c>
      <c r="C1708" s="1" t="s">
        <v>381</v>
      </c>
    </row>
    <row r="1709" spans="1:3">
      <c r="A1709" s="1" t="s">
        <v>11254</v>
      </c>
      <c r="B1709" s="1" t="s">
        <v>214</v>
      </c>
      <c r="C1709" s="1" t="s">
        <v>381</v>
      </c>
    </row>
    <row r="1710" spans="1:3">
      <c r="A1710" s="1" t="s">
        <v>11254</v>
      </c>
      <c r="B1710" s="1" t="s">
        <v>270</v>
      </c>
      <c r="C1710" s="1" t="s">
        <v>381</v>
      </c>
    </row>
    <row r="1711" spans="1:3">
      <c r="A1711" s="1" t="s">
        <v>11270</v>
      </c>
      <c r="B1711" s="1" t="s">
        <v>270</v>
      </c>
      <c r="C1711" s="1" t="s">
        <v>381</v>
      </c>
    </row>
    <row r="1712" spans="1:3">
      <c r="A1712" s="1" t="s">
        <v>11270</v>
      </c>
      <c r="B1712" s="1" t="s">
        <v>8834</v>
      </c>
      <c r="C1712" s="1" t="s">
        <v>381</v>
      </c>
    </row>
    <row r="1713" spans="1:3">
      <c r="A1713" s="1" t="s">
        <v>11270</v>
      </c>
      <c r="B1713" s="1" t="s">
        <v>4643</v>
      </c>
      <c r="C1713" s="1" t="s">
        <v>381</v>
      </c>
    </row>
    <row r="1714" spans="1:3">
      <c r="A1714" s="1" t="s">
        <v>11270</v>
      </c>
      <c r="B1714" s="1" t="s">
        <v>8061</v>
      </c>
      <c r="C1714" s="1" t="s">
        <v>381</v>
      </c>
    </row>
    <row r="1715" spans="1:3">
      <c r="A1715" s="1" t="s">
        <v>11285</v>
      </c>
      <c r="B1715" s="1" t="s">
        <v>11291</v>
      </c>
      <c r="C1715" s="1" t="s">
        <v>280</v>
      </c>
    </row>
    <row r="1716" spans="1:3">
      <c r="A1716" s="1" t="s">
        <v>11298</v>
      </c>
      <c r="B1716" s="1" t="s">
        <v>6756</v>
      </c>
      <c r="C1716" s="1" t="s">
        <v>156</v>
      </c>
    </row>
    <row r="1717" spans="1:3">
      <c r="A1717" s="1" t="s">
        <v>11310</v>
      </c>
      <c r="B1717" s="1" t="s">
        <v>8834</v>
      </c>
      <c r="C1717" s="1" t="s">
        <v>1269</v>
      </c>
    </row>
    <row r="1718" spans="1:3">
      <c r="A1718" s="1" t="s">
        <v>11321</v>
      </c>
      <c r="B1718" s="1" t="s">
        <v>11328</v>
      </c>
      <c r="C1718" s="1" t="s">
        <v>1019</v>
      </c>
    </row>
    <row r="1719" spans="1:3">
      <c r="A1719" s="1" t="s">
        <v>11321</v>
      </c>
      <c r="B1719" s="1" t="s">
        <v>6674</v>
      </c>
      <c r="C1719" s="1" t="s">
        <v>1019</v>
      </c>
    </row>
    <row r="1720" spans="1:3">
      <c r="A1720" s="1" t="s">
        <v>11321</v>
      </c>
      <c r="B1720" s="1" t="s">
        <v>1267</v>
      </c>
      <c r="C1720" s="1" t="s">
        <v>1019</v>
      </c>
    </row>
    <row r="1721" spans="1:3">
      <c r="A1721" s="1" t="s">
        <v>11337</v>
      </c>
      <c r="B1721" s="1" t="s">
        <v>9353</v>
      </c>
      <c r="C1721" s="1" t="s">
        <v>96</v>
      </c>
    </row>
    <row r="1722" spans="1:3">
      <c r="A1722" s="1" t="s">
        <v>11337</v>
      </c>
      <c r="B1722" s="1" t="s">
        <v>9339</v>
      </c>
      <c r="C1722" s="1" t="s">
        <v>96</v>
      </c>
    </row>
    <row r="1723" spans="1:3">
      <c r="A1723" s="1" t="s">
        <v>11350</v>
      </c>
      <c r="B1723" s="1" t="s">
        <v>139</v>
      </c>
      <c r="C1723" s="1" t="s">
        <v>1269</v>
      </c>
    </row>
    <row r="1724" spans="1:3">
      <c r="A1724" s="1" t="s">
        <v>11362</v>
      </c>
      <c r="B1724" s="1" t="s">
        <v>7016</v>
      </c>
      <c r="C1724" s="1" t="s">
        <v>1269</v>
      </c>
    </row>
    <row r="1725" spans="1:3">
      <c r="A1725" s="1" t="s">
        <v>11362</v>
      </c>
      <c r="B1725" s="1" t="s">
        <v>4864</v>
      </c>
      <c r="C1725" s="1" t="s">
        <v>1269</v>
      </c>
    </row>
    <row r="1726" spans="1:3">
      <c r="A1726" s="1" t="s">
        <v>11362</v>
      </c>
      <c r="B1726" s="1" t="s">
        <v>7906</v>
      </c>
      <c r="C1726" s="1" t="s">
        <v>1269</v>
      </c>
    </row>
    <row r="1727" spans="1:3">
      <c r="A1727" s="1" t="s">
        <v>11362</v>
      </c>
      <c r="B1727" s="1" t="s">
        <v>139</v>
      </c>
      <c r="C1727" s="1" t="s">
        <v>1269</v>
      </c>
    </row>
    <row r="1728" spans="1:3">
      <c r="A1728" s="1" t="s">
        <v>11362</v>
      </c>
      <c r="B1728" s="1" t="s">
        <v>11377</v>
      </c>
      <c r="C1728" s="1" t="s">
        <v>1269</v>
      </c>
    </row>
    <row r="1729" spans="1:3">
      <c r="A1729" s="1" t="s">
        <v>11379</v>
      </c>
      <c r="B1729" s="1" t="s">
        <v>11385</v>
      </c>
      <c r="C1729" s="1" t="s">
        <v>96</v>
      </c>
    </row>
    <row r="1730" spans="1:3">
      <c r="A1730" s="1" t="s">
        <v>11392</v>
      </c>
      <c r="B1730" s="1" t="s">
        <v>4864</v>
      </c>
      <c r="C1730" s="1" t="s">
        <v>5658</v>
      </c>
    </row>
    <row r="1731" spans="1:3">
      <c r="A1731" s="1" t="s">
        <v>11405</v>
      </c>
      <c r="B1731" s="1" t="s">
        <v>139</v>
      </c>
      <c r="C1731" s="1" t="s">
        <v>988</v>
      </c>
    </row>
    <row r="1732" spans="1:3">
      <c r="A1732" s="1" t="s">
        <v>11405</v>
      </c>
      <c r="B1732" s="1" t="s">
        <v>4864</v>
      </c>
      <c r="C1732" s="1" t="s">
        <v>988</v>
      </c>
    </row>
    <row r="1733" spans="1:3">
      <c r="A1733" s="1" t="s">
        <v>11405</v>
      </c>
      <c r="B1733" s="1" t="s">
        <v>207</v>
      </c>
      <c r="C1733" s="1" t="s">
        <v>988</v>
      </c>
    </row>
    <row r="1734" spans="1:3">
      <c r="A1734" s="1" t="s">
        <v>11419</v>
      </c>
      <c r="B1734" s="1" t="s">
        <v>12157</v>
      </c>
      <c r="C1734" s="1" t="s">
        <v>52</v>
      </c>
    </row>
    <row r="1735" spans="1:3">
      <c r="A1735" s="1" t="s">
        <v>11431</v>
      </c>
      <c r="B1735" s="1" t="s">
        <v>11438</v>
      </c>
      <c r="C1735" s="1" t="s">
        <v>280</v>
      </c>
    </row>
    <row r="1736" spans="1:3">
      <c r="A1736" s="1" t="s">
        <v>11431</v>
      </c>
      <c r="B1736" s="1" t="s">
        <v>4864</v>
      </c>
      <c r="C1736" s="1" t="s">
        <v>280</v>
      </c>
    </row>
    <row r="1737" spans="1:3">
      <c r="A1737" s="1" t="s">
        <v>11446</v>
      </c>
      <c r="B1737" s="1" t="s">
        <v>11452</v>
      </c>
      <c r="C1737" s="1" t="s">
        <v>1269</v>
      </c>
    </row>
    <row r="1738" spans="1:3">
      <c r="A1738" s="1" t="s">
        <v>11446</v>
      </c>
      <c r="B1738" s="1" t="s">
        <v>11460</v>
      </c>
      <c r="C1738" s="1" t="s">
        <v>1269</v>
      </c>
    </row>
    <row r="1739" spans="1:3">
      <c r="A1739" s="1" t="s">
        <v>11462</v>
      </c>
      <c r="B1739" s="1" t="s">
        <v>11468</v>
      </c>
      <c r="C1739" s="1" t="s">
        <v>52</v>
      </c>
    </row>
    <row r="1740" spans="1:3">
      <c r="A1740" s="1" t="s">
        <v>11474</v>
      </c>
      <c r="B1740" s="1" t="s">
        <v>456</v>
      </c>
      <c r="C1740" s="1" t="s">
        <v>280</v>
      </c>
    </row>
    <row r="1741" spans="1:3">
      <c r="A1741" s="1" t="s">
        <v>11474</v>
      </c>
      <c r="B1741" s="1" t="s">
        <v>11486</v>
      </c>
      <c r="C1741" s="1" t="s">
        <v>280</v>
      </c>
    </row>
    <row r="1742" spans="1:3">
      <c r="A1742" s="1" t="s">
        <v>11488</v>
      </c>
      <c r="B1742" s="1" t="s">
        <v>139</v>
      </c>
      <c r="C1742" s="1" t="s">
        <v>45</v>
      </c>
    </row>
    <row r="1743" spans="1:3">
      <c r="A1743" s="1" t="s">
        <v>11488</v>
      </c>
      <c r="B1743" s="1" t="s">
        <v>207</v>
      </c>
      <c r="C1743" s="1" t="s">
        <v>45</v>
      </c>
    </row>
    <row r="1744" spans="1:3">
      <c r="A1744" s="1" t="s">
        <v>11488</v>
      </c>
      <c r="B1744" s="1" t="s">
        <v>2346</v>
      </c>
      <c r="C1744" s="1" t="s">
        <v>45</v>
      </c>
    </row>
    <row r="1745" spans="1:3">
      <c r="A1745" s="1" t="s">
        <v>11501</v>
      </c>
      <c r="B1745" s="1" t="s">
        <v>9238</v>
      </c>
      <c r="C1745" s="1" t="s">
        <v>156</v>
      </c>
    </row>
    <row r="1746" spans="1:3">
      <c r="A1746" s="1" t="s">
        <v>11501</v>
      </c>
      <c r="B1746" s="1" t="s">
        <v>11513</v>
      </c>
      <c r="C1746" s="1" t="s">
        <v>156</v>
      </c>
    </row>
    <row r="1747" spans="1:3">
      <c r="A1747" s="1" t="s">
        <v>11515</v>
      </c>
      <c r="B1747" s="1" t="s">
        <v>12157</v>
      </c>
      <c r="C1747" s="1" t="s">
        <v>217</v>
      </c>
    </row>
    <row r="1748" spans="1:3">
      <c r="A1748" s="1" t="s">
        <v>11527</v>
      </c>
      <c r="B1748" s="1" t="s">
        <v>2675</v>
      </c>
      <c r="C1748" s="1" t="s">
        <v>138</v>
      </c>
    </row>
    <row r="1749" spans="1:3">
      <c r="A1749" s="1" t="s">
        <v>11527</v>
      </c>
      <c r="B1749" s="1" t="s">
        <v>11539</v>
      </c>
      <c r="C1749" s="1" t="s">
        <v>138</v>
      </c>
    </row>
    <row r="1750" spans="1:3">
      <c r="A1750" s="1" t="s">
        <v>11542</v>
      </c>
      <c r="B1750" s="1" t="s">
        <v>9375</v>
      </c>
      <c r="C1750" s="1" t="s">
        <v>1004</v>
      </c>
    </row>
    <row r="1751" spans="1:3">
      <c r="A1751" s="1" t="s">
        <v>11554</v>
      </c>
      <c r="B1751" s="1" t="s">
        <v>4886</v>
      </c>
      <c r="C1751" s="1" t="s">
        <v>385</v>
      </c>
    </row>
    <row r="1752" spans="1:3">
      <c r="A1752" s="1" t="s">
        <v>11554</v>
      </c>
      <c r="B1752" s="1" t="s">
        <v>3601</v>
      </c>
      <c r="C1752" s="1" t="s">
        <v>385</v>
      </c>
    </row>
    <row r="1753" spans="1:3">
      <c r="A1753" s="1" t="s">
        <v>11566</v>
      </c>
      <c r="B1753" s="1" t="s">
        <v>3043</v>
      </c>
      <c r="C1753" s="1" t="s">
        <v>52</v>
      </c>
    </row>
    <row r="1754" spans="1:3">
      <c r="A1754" s="1" t="s">
        <v>11566</v>
      </c>
      <c r="B1754" s="1" t="s">
        <v>4359</v>
      </c>
      <c r="C1754" s="1" t="s">
        <v>52</v>
      </c>
    </row>
    <row r="1755" spans="1:3">
      <c r="A1755" s="1" t="s">
        <v>11575</v>
      </c>
      <c r="B1755" s="1" t="s">
        <v>2439</v>
      </c>
      <c r="C1755" s="1" t="s">
        <v>280</v>
      </c>
    </row>
    <row r="1756" spans="1:3">
      <c r="A1756" s="1" t="s">
        <v>11575</v>
      </c>
      <c r="B1756" s="1" t="s">
        <v>19819</v>
      </c>
      <c r="C1756" s="1" t="s">
        <v>280</v>
      </c>
    </row>
    <row r="1757" spans="1:3">
      <c r="A1757" s="1" t="s">
        <v>11575</v>
      </c>
      <c r="B1757" s="1" t="s">
        <v>214</v>
      </c>
      <c r="C1757" s="1" t="s">
        <v>280</v>
      </c>
    </row>
    <row r="1758" spans="1:3">
      <c r="A1758" s="1" t="s">
        <v>11575</v>
      </c>
      <c r="B1758" s="1" t="s">
        <v>7972</v>
      </c>
      <c r="C1758" s="1" t="s">
        <v>280</v>
      </c>
    </row>
    <row r="1759" spans="1:3">
      <c r="A1759" s="1" t="s">
        <v>11575</v>
      </c>
      <c r="B1759" s="1" t="s">
        <v>11590</v>
      </c>
      <c r="C1759" s="1" t="s">
        <v>280</v>
      </c>
    </row>
    <row r="1760" spans="1:3">
      <c r="A1760" s="1" t="s">
        <v>11575</v>
      </c>
      <c r="B1760" s="1" t="s">
        <v>4864</v>
      </c>
      <c r="C1760" s="1" t="s">
        <v>280</v>
      </c>
    </row>
    <row r="1761" spans="1:3">
      <c r="A1761" s="1" t="s">
        <v>11575</v>
      </c>
      <c r="B1761" s="1" t="s">
        <v>139</v>
      </c>
      <c r="C1761" s="1" t="s">
        <v>280</v>
      </c>
    </row>
    <row r="1762" spans="1:3">
      <c r="A1762" s="1" t="s">
        <v>11592</v>
      </c>
      <c r="B1762" s="1" t="s">
        <v>216</v>
      </c>
      <c r="C1762" s="1" t="s">
        <v>217</v>
      </c>
    </row>
    <row r="1763" spans="1:3">
      <c r="A1763" s="1" t="s">
        <v>11592</v>
      </c>
      <c r="B1763" s="1" t="s">
        <v>11604</v>
      </c>
      <c r="C1763" s="1" t="s">
        <v>217</v>
      </c>
    </row>
    <row r="1764" spans="1:3">
      <c r="A1764" s="1" t="s">
        <v>11606</v>
      </c>
      <c r="B1764" s="1" t="e">
        <v>#N/A</v>
      </c>
      <c r="C1764" s="1" t="s">
        <v>217</v>
      </c>
    </row>
    <row r="1765" spans="1:3">
      <c r="A1765" s="1" t="s">
        <v>11612</v>
      </c>
      <c r="B1765" s="1" t="s">
        <v>8432</v>
      </c>
      <c r="C1765" s="1" t="s">
        <v>52</v>
      </c>
    </row>
    <row r="1766" spans="1:3">
      <c r="A1766" s="1" t="s">
        <v>11622</v>
      </c>
      <c r="B1766" s="1" t="s">
        <v>13938</v>
      </c>
      <c r="C1766" s="1" t="s">
        <v>280</v>
      </c>
    </row>
    <row r="1767" spans="1:3">
      <c r="A1767" s="1" t="s">
        <v>11633</v>
      </c>
      <c r="B1767" s="1" t="s">
        <v>433</v>
      </c>
      <c r="C1767" s="1" t="s">
        <v>280</v>
      </c>
    </row>
    <row r="1768" spans="1:3">
      <c r="A1768" s="1" t="s">
        <v>11643</v>
      </c>
      <c r="B1768" s="1" t="s">
        <v>139</v>
      </c>
      <c r="C1768" s="1" t="s">
        <v>1004</v>
      </c>
    </row>
    <row r="1769" spans="1:3">
      <c r="A1769" s="1" t="s">
        <v>11656</v>
      </c>
      <c r="B1769" s="1" t="s">
        <v>4864</v>
      </c>
      <c r="C1769" s="1" t="s">
        <v>1004</v>
      </c>
    </row>
    <row r="1770" spans="1:3">
      <c r="A1770" s="1" t="s">
        <v>11656</v>
      </c>
      <c r="B1770" s="1" t="s">
        <v>11669</v>
      </c>
      <c r="C1770" s="1" t="s">
        <v>1004</v>
      </c>
    </row>
    <row r="1771" spans="1:3">
      <c r="A1771" s="1" t="s">
        <v>11656</v>
      </c>
      <c r="B1771" s="1" t="s">
        <v>139</v>
      </c>
      <c r="C1771" s="1" t="s">
        <v>1004</v>
      </c>
    </row>
    <row r="1772" spans="1:3">
      <c r="A1772" s="1" t="s">
        <v>11672</v>
      </c>
      <c r="B1772" s="1" t="s">
        <v>8834</v>
      </c>
      <c r="C1772" s="1" t="s">
        <v>1004</v>
      </c>
    </row>
    <row r="1773" spans="1:3">
      <c r="A1773" s="1" t="s">
        <v>11672</v>
      </c>
      <c r="B1773" s="1" t="s">
        <v>1688</v>
      </c>
      <c r="C1773" s="1" t="s">
        <v>1004</v>
      </c>
    </row>
    <row r="1774" spans="1:3">
      <c r="A1774" s="1" t="s">
        <v>11672</v>
      </c>
      <c r="B1774" s="1" t="s">
        <v>270</v>
      </c>
      <c r="C1774" s="1" t="s">
        <v>1004</v>
      </c>
    </row>
    <row r="1775" spans="1:3">
      <c r="A1775" s="1" t="s">
        <v>11686</v>
      </c>
      <c r="B1775" s="1" t="s">
        <v>4581</v>
      </c>
      <c r="C1775" s="1" t="s">
        <v>1004</v>
      </c>
    </row>
    <row r="1776" spans="1:3">
      <c r="A1776" s="1" t="s">
        <v>11686</v>
      </c>
      <c r="B1776" s="1" t="s">
        <v>11696</v>
      </c>
      <c r="C1776" s="1" t="s">
        <v>1004</v>
      </c>
    </row>
    <row r="1777" spans="1:3">
      <c r="A1777" s="1" t="s">
        <v>11698</v>
      </c>
      <c r="B1777" s="1" t="s">
        <v>1205</v>
      </c>
      <c r="C1777" s="1" t="s">
        <v>57</v>
      </c>
    </row>
    <row r="1778" spans="1:3">
      <c r="A1778" s="1" t="s">
        <v>11711</v>
      </c>
      <c r="B1778" s="1" t="s">
        <v>207</v>
      </c>
      <c r="C1778" s="1" t="s">
        <v>96</v>
      </c>
    </row>
    <row r="1779" spans="1:3">
      <c r="A1779" s="1" t="s">
        <v>11711</v>
      </c>
      <c r="B1779" s="1" t="s">
        <v>2346</v>
      </c>
      <c r="C1779" s="1" t="s">
        <v>96</v>
      </c>
    </row>
    <row r="1780" spans="1:3">
      <c r="A1780" s="1" t="s">
        <v>11711</v>
      </c>
      <c r="B1780" s="1" t="s">
        <v>139</v>
      </c>
      <c r="C1780" s="1" t="s">
        <v>96</v>
      </c>
    </row>
    <row r="1781" spans="1:3">
      <c r="A1781" s="1" t="s">
        <v>11711</v>
      </c>
      <c r="B1781" s="1" t="s">
        <v>4864</v>
      </c>
      <c r="C1781" s="1" t="s">
        <v>96</v>
      </c>
    </row>
    <row r="1782" spans="1:3">
      <c r="A1782" s="1" t="s">
        <v>11728</v>
      </c>
      <c r="B1782" s="1" t="s">
        <v>11735</v>
      </c>
      <c r="C1782" s="1" t="s">
        <v>460</v>
      </c>
    </row>
    <row r="1783" spans="1:3">
      <c r="A1783" s="1" t="s">
        <v>11742</v>
      </c>
      <c r="B1783" s="1" t="s">
        <v>1179</v>
      </c>
      <c r="C1783" s="1" t="s">
        <v>1180</v>
      </c>
    </row>
    <row r="1784" spans="1:3">
      <c r="A1784" s="1" t="s">
        <v>11752</v>
      </c>
      <c r="B1784" s="1" t="s">
        <v>270</v>
      </c>
      <c r="C1784" s="1" t="s">
        <v>1180</v>
      </c>
    </row>
    <row r="1785" spans="1:3">
      <c r="A1785" s="1" t="s">
        <v>11752</v>
      </c>
      <c r="B1785" s="1" t="s">
        <v>139</v>
      </c>
      <c r="C1785" s="1" t="s">
        <v>1180</v>
      </c>
    </row>
    <row r="1786" spans="1:3">
      <c r="A1786" s="1" t="s">
        <v>11752</v>
      </c>
      <c r="B1786" s="1" t="s">
        <v>214</v>
      </c>
      <c r="C1786" s="1" t="s">
        <v>1180</v>
      </c>
    </row>
    <row r="1787" spans="1:3">
      <c r="A1787" s="1" t="s">
        <v>11752</v>
      </c>
      <c r="B1787" s="1" t="s">
        <v>5577</v>
      </c>
      <c r="C1787" s="1" t="s">
        <v>1180</v>
      </c>
    </row>
    <row r="1788" spans="1:3">
      <c r="A1788" s="1" t="s">
        <v>11752</v>
      </c>
      <c r="B1788" s="1" t="s">
        <v>11768</v>
      </c>
      <c r="C1788" s="1" t="s">
        <v>1180</v>
      </c>
    </row>
    <row r="1789" spans="1:3">
      <c r="A1789" s="1" t="s">
        <v>11770</v>
      </c>
      <c r="B1789" s="1" t="s">
        <v>213</v>
      </c>
      <c r="C1789" s="1" t="s">
        <v>115</v>
      </c>
    </row>
    <row r="1790" spans="1:3">
      <c r="A1790" s="1" t="s">
        <v>11770</v>
      </c>
      <c r="B1790" s="1" t="s">
        <v>3437</v>
      </c>
      <c r="C1790" s="1" t="s">
        <v>115</v>
      </c>
    </row>
    <row r="1791" spans="1:3">
      <c r="A1791" s="1" t="s">
        <v>11782</v>
      </c>
      <c r="B1791" s="1" t="s">
        <v>4006</v>
      </c>
      <c r="C1791" s="1" t="s">
        <v>115</v>
      </c>
    </row>
    <row r="1792" spans="1:3">
      <c r="A1792" s="1" t="s">
        <v>11792</v>
      </c>
      <c r="B1792" s="1" t="s">
        <v>11798</v>
      </c>
      <c r="C1792" s="1" t="s">
        <v>115</v>
      </c>
    </row>
    <row r="1793" spans="1:3">
      <c r="A1793" s="1" t="s">
        <v>11792</v>
      </c>
      <c r="B1793" s="1" t="s">
        <v>11805</v>
      </c>
      <c r="C1793" s="1" t="s">
        <v>115</v>
      </c>
    </row>
    <row r="1794" spans="1:3">
      <c r="A1794" s="1" t="s">
        <v>11807</v>
      </c>
      <c r="B1794" s="1" t="s">
        <v>139</v>
      </c>
      <c r="C1794" s="1" t="s">
        <v>115</v>
      </c>
    </row>
    <row r="1795" spans="1:3">
      <c r="A1795" s="1" t="s">
        <v>11807</v>
      </c>
      <c r="B1795" s="1" t="s">
        <v>11820</v>
      </c>
      <c r="C1795" s="1" t="s">
        <v>115</v>
      </c>
    </row>
    <row r="1796" spans="1:3">
      <c r="A1796" s="1" t="s">
        <v>11822</v>
      </c>
      <c r="B1796" s="1" t="s">
        <v>11828</v>
      </c>
      <c r="C1796" s="1" t="s">
        <v>115</v>
      </c>
    </row>
    <row r="1797" spans="1:3">
      <c r="A1797" s="1" t="s">
        <v>11822</v>
      </c>
      <c r="B1797" s="1" t="s">
        <v>11834</v>
      </c>
      <c r="C1797" s="1" t="s">
        <v>115</v>
      </c>
    </row>
    <row r="1798" spans="1:3">
      <c r="A1798" s="1" t="s">
        <v>11836</v>
      </c>
      <c r="B1798" s="1" t="s">
        <v>4829</v>
      </c>
      <c r="C1798" s="1" t="s">
        <v>115</v>
      </c>
    </row>
    <row r="1799" spans="1:3">
      <c r="A1799" s="1" t="s">
        <v>11847</v>
      </c>
      <c r="B1799" s="1" t="s">
        <v>4864</v>
      </c>
      <c r="C1799" s="1" t="s">
        <v>115</v>
      </c>
    </row>
    <row r="1800" spans="1:3">
      <c r="A1800" s="1" t="s">
        <v>11858</v>
      </c>
      <c r="B1800" s="1" t="s">
        <v>139</v>
      </c>
      <c r="C1800" s="1" t="s">
        <v>115</v>
      </c>
    </row>
    <row r="1801" spans="1:3">
      <c r="A1801" s="1" t="s">
        <v>11858</v>
      </c>
      <c r="B1801" s="1" t="s">
        <v>8061</v>
      </c>
      <c r="C1801" s="1" t="s">
        <v>115</v>
      </c>
    </row>
    <row r="1802" spans="1:3">
      <c r="A1802" s="1" t="s">
        <v>11858</v>
      </c>
      <c r="B1802" s="1" t="s">
        <v>207</v>
      </c>
      <c r="C1802" s="1" t="s">
        <v>115</v>
      </c>
    </row>
    <row r="1803" spans="1:3">
      <c r="A1803" s="1" t="s">
        <v>11869</v>
      </c>
      <c r="B1803" s="1" t="s">
        <v>1322</v>
      </c>
      <c r="C1803" s="1" t="s">
        <v>115</v>
      </c>
    </row>
    <row r="1804" spans="1:3">
      <c r="A1804" s="1" t="s">
        <v>11869</v>
      </c>
      <c r="B1804" s="1" t="s">
        <v>258</v>
      </c>
      <c r="C1804" s="1" t="s">
        <v>115</v>
      </c>
    </row>
    <row r="1805" spans="1:3">
      <c r="A1805" s="1" t="s">
        <v>11869</v>
      </c>
      <c r="B1805" s="1" t="s">
        <v>3254</v>
      </c>
      <c r="C1805" s="1" t="s">
        <v>115</v>
      </c>
    </row>
    <row r="1806" spans="1:3">
      <c r="A1806" s="1" t="s">
        <v>11881</v>
      </c>
      <c r="B1806" s="1" t="s">
        <v>11887</v>
      </c>
      <c r="C1806" s="1" t="s">
        <v>115</v>
      </c>
    </row>
    <row r="1807" spans="1:3">
      <c r="A1807" s="1" t="s">
        <v>11881</v>
      </c>
      <c r="B1807" s="1" t="s">
        <v>7432</v>
      </c>
      <c r="C1807" s="1" t="s">
        <v>115</v>
      </c>
    </row>
    <row r="1808" spans="1:3">
      <c r="A1808" s="1" t="s">
        <v>11895</v>
      </c>
      <c r="B1808" s="1" t="s">
        <v>7521</v>
      </c>
      <c r="C1808" s="1" t="s">
        <v>115</v>
      </c>
    </row>
    <row r="1809" spans="1:3">
      <c r="A1809" s="1" t="s">
        <v>11906</v>
      </c>
      <c r="B1809" s="1" t="s">
        <v>11912</v>
      </c>
      <c r="C1809" s="1" t="s">
        <v>115</v>
      </c>
    </row>
    <row r="1810" spans="1:3">
      <c r="A1810" s="1" t="s">
        <v>11906</v>
      </c>
      <c r="B1810" s="1" t="s">
        <v>11920</v>
      </c>
      <c r="C1810" s="1" t="s">
        <v>115</v>
      </c>
    </row>
    <row r="1811" spans="1:3">
      <c r="A1811" s="1" t="s">
        <v>11906</v>
      </c>
      <c r="B1811" s="1" t="s">
        <v>11923</v>
      </c>
      <c r="C1811" s="1" t="s">
        <v>115</v>
      </c>
    </row>
    <row r="1812" spans="1:3">
      <c r="A1812" s="1" t="s">
        <v>11925</v>
      </c>
      <c r="B1812" s="1" t="s">
        <v>1813</v>
      </c>
      <c r="C1812" s="1" t="s">
        <v>115</v>
      </c>
    </row>
    <row r="1813" spans="1:3">
      <c r="A1813" s="1" t="s">
        <v>11925</v>
      </c>
      <c r="B1813" s="1" t="s">
        <v>139</v>
      </c>
      <c r="C1813" s="1" t="s">
        <v>115</v>
      </c>
    </row>
    <row r="1814" spans="1:3">
      <c r="A1814" s="1" t="s">
        <v>11925</v>
      </c>
      <c r="B1814" s="1" t="s">
        <v>7016</v>
      </c>
      <c r="C1814" s="1" t="s">
        <v>115</v>
      </c>
    </row>
    <row r="1815" spans="1:3">
      <c r="A1815" s="1" t="s">
        <v>11925</v>
      </c>
      <c r="B1815" s="1" t="s">
        <v>6550</v>
      </c>
      <c r="C1815" s="1" t="s">
        <v>115</v>
      </c>
    </row>
    <row r="1816" spans="1:3">
      <c r="A1816" s="1" t="s">
        <v>11942</v>
      </c>
      <c r="B1816" s="1" t="s">
        <v>2923</v>
      </c>
      <c r="C1816" s="1" t="s">
        <v>115</v>
      </c>
    </row>
    <row r="1817" spans="1:3">
      <c r="A1817" s="1" t="s">
        <v>11954</v>
      </c>
      <c r="B1817" s="1" t="s">
        <v>139</v>
      </c>
      <c r="C1817" s="1" t="s">
        <v>52</v>
      </c>
    </row>
    <row r="1818" spans="1:3">
      <c r="A1818" s="1" t="s">
        <v>11954</v>
      </c>
      <c r="B1818" s="1" t="s">
        <v>4864</v>
      </c>
      <c r="C1818" s="1" t="s">
        <v>52</v>
      </c>
    </row>
    <row r="1819" spans="1:3">
      <c r="A1819" s="1" t="s">
        <v>11969</v>
      </c>
      <c r="B1819" s="1" t="s">
        <v>139</v>
      </c>
      <c r="C1819" s="1" t="s">
        <v>401</v>
      </c>
    </row>
    <row r="1820" spans="1:3">
      <c r="A1820" s="1" t="s">
        <v>11969</v>
      </c>
      <c r="B1820" s="1" t="s">
        <v>9409</v>
      </c>
      <c r="C1820" s="1" t="s">
        <v>401</v>
      </c>
    </row>
    <row r="1821" spans="1:3">
      <c r="A1821" s="1" t="s">
        <v>11969</v>
      </c>
      <c r="B1821" s="1" t="s">
        <v>4864</v>
      </c>
      <c r="C1821" s="1" t="s">
        <v>401</v>
      </c>
    </row>
    <row r="1822" spans="1:3">
      <c r="A1822" s="1" t="s">
        <v>11987</v>
      </c>
      <c r="B1822" s="1" t="s">
        <v>11993</v>
      </c>
      <c r="C1822" s="1" t="s">
        <v>385</v>
      </c>
    </row>
    <row r="1823" spans="1:3">
      <c r="A1823" s="1" t="s">
        <v>11987</v>
      </c>
      <c r="B1823" s="1" t="s">
        <v>7348</v>
      </c>
      <c r="C1823" s="1" t="s">
        <v>385</v>
      </c>
    </row>
    <row r="1824" spans="1:3">
      <c r="A1824" s="1" t="s">
        <v>12003</v>
      </c>
      <c r="B1824" s="1" t="s">
        <v>12009</v>
      </c>
      <c r="C1824" s="1" t="s">
        <v>280</v>
      </c>
    </row>
    <row r="1825" spans="1:3">
      <c r="A1825" s="1" t="s">
        <v>12003</v>
      </c>
      <c r="B1825" s="1" t="s">
        <v>12015</v>
      </c>
      <c r="C1825" s="1" t="s">
        <v>280</v>
      </c>
    </row>
    <row r="1826" spans="1:3">
      <c r="A1826" s="1" t="s">
        <v>12018</v>
      </c>
      <c r="B1826" s="1" t="s">
        <v>12024</v>
      </c>
      <c r="C1826" s="1" t="s">
        <v>280</v>
      </c>
    </row>
    <row r="1827" spans="1:3">
      <c r="A1827" s="1" t="s">
        <v>12018</v>
      </c>
      <c r="B1827" s="1" t="s">
        <v>11920</v>
      </c>
      <c r="C1827" s="1" t="s">
        <v>280</v>
      </c>
    </row>
    <row r="1828" spans="1:3">
      <c r="A1828" s="1" t="s">
        <v>12033</v>
      </c>
      <c r="B1828" s="1" t="s">
        <v>4864</v>
      </c>
      <c r="C1828" s="1" t="s">
        <v>280</v>
      </c>
    </row>
    <row r="1829" spans="1:3">
      <c r="A1829" s="1" t="s">
        <v>12033</v>
      </c>
      <c r="B1829" s="1" t="s">
        <v>139</v>
      </c>
      <c r="C1829" s="1" t="s">
        <v>280</v>
      </c>
    </row>
    <row r="1830" spans="1:3">
      <c r="A1830" s="1" t="s">
        <v>12033</v>
      </c>
      <c r="B1830" s="1" t="s">
        <v>4532</v>
      </c>
      <c r="C1830" s="1" t="s">
        <v>280</v>
      </c>
    </row>
    <row r="1831" spans="1:3">
      <c r="A1831" s="1" t="s">
        <v>12033</v>
      </c>
      <c r="B1831" s="1" t="s">
        <v>7016</v>
      </c>
      <c r="C1831" s="1" t="s">
        <v>280</v>
      </c>
    </row>
    <row r="1832" spans="1:3">
      <c r="A1832" s="1" t="s">
        <v>12052</v>
      </c>
      <c r="B1832" s="1" t="s">
        <v>12058</v>
      </c>
      <c r="C1832" s="1" t="s">
        <v>280</v>
      </c>
    </row>
    <row r="1833" spans="1:3">
      <c r="A1833" s="1" t="s">
        <v>12052</v>
      </c>
      <c r="B1833" s="1" t="s">
        <v>12067</v>
      </c>
      <c r="C1833" s="1" t="s">
        <v>280</v>
      </c>
    </row>
    <row r="1834" spans="1:3">
      <c r="A1834" s="1" t="s">
        <v>12052</v>
      </c>
      <c r="B1834" s="1" t="s">
        <v>12070</v>
      </c>
      <c r="C1834" s="1" t="s">
        <v>280</v>
      </c>
    </row>
    <row r="1835" spans="1:3">
      <c r="A1835" s="1" t="s">
        <v>12074</v>
      </c>
      <c r="B1835" s="1" t="s">
        <v>3976</v>
      </c>
      <c r="C1835" s="1" t="s">
        <v>280</v>
      </c>
    </row>
    <row r="1836" spans="1:3">
      <c r="A1836" s="1" t="s">
        <v>12089</v>
      </c>
      <c r="B1836" s="1" t="s">
        <v>5638</v>
      </c>
      <c r="C1836" s="1" t="s">
        <v>280</v>
      </c>
    </row>
    <row r="1837" spans="1:3">
      <c r="A1837" s="1" t="s">
        <v>12089</v>
      </c>
      <c r="B1837" s="1" t="s">
        <v>12102</v>
      </c>
      <c r="C1837" s="1" t="s">
        <v>280</v>
      </c>
    </row>
    <row r="1838" spans="1:3">
      <c r="A1838" s="1" t="s">
        <v>12089</v>
      </c>
      <c r="B1838" s="1" t="s">
        <v>12105</v>
      </c>
      <c r="C1838" s="1" t="s">
        <v>280</v>
      </c>
    </row>
    <row r="1839" spans="1:3">
      <c r="A1839" s="1" t="s">
        <v>12106</v>
      </c>
      <c r="B1839" s="1" t="s">
        <v>12112</v>
      </c>
      <c r="C1839" s="1" t="s">
        <v>280</v>
      </c>
    </row>
    <row r="1840" spans="1:3">
      <c r="A1840" s="1" t="s">
        <v>12106</v>
      </c>
      <c r="B1840" s="1" t="s">
        <v>8271</v>
      </c>
      <c r="C1840" s="1" t="s">
        <v>280</v>
      </c>
    </row>
    <row r="1841" spans="1:3">
      <c r="A1841" s="1" t="s">
        <v>12106</v>
      </c>
      <c r="B1841" s="1" t="s">
        <v>12119</v>
      </c>
      <c r="C1841" s="1" t="s">
        <v>280</v>
      </c>
    </row>
    <row r="1842" spans="1:3">
      <c r="A1842" s="1" t="s">
        <v>12121</v>
      </c>
      <c r="B1842" s="1" t="s">
        <v>12127</v>
      </c>
      <c r="C1842" s="1" t="s">
        <v>280</v>
      </c>
    </row>
    <row r="1843" spans="1:3">
      <c r="A1843" s="1" t="s">
        <v>12121</v>
      </c>
      <c r="B1843" s="1" t="s">
        <v>12132</v>
      </c>
      <c r="C1843" s="1" t="s">
        <v>280</v>
      </c>
    </row>
    <row r="1844" spans="1:3">
      <c r="A1844" s="1" t="s">
        <v>12134</v>
      </c>
      <c r="B1844" s="1" t="s">
        <v>2584</v>
      </c>
      <c r="C1844" s="1" t="s">
        <v>280</v>
      </c>
    </row>
    <row r="1845" spans="1:3">
      <c r="A1845" s="1" t="s">
        <v>12134</v>
      </c>
      <c r="B1845" s="1" t="s">
        <v>642</v>
      </c>
      <c r="C1845" s="1" t="s">
        <v>280</v>
      </c>
    </row>
    <row r="1846" spans="1:3">
      <c r="A1846" s="1" t="s">
        <v>12134</v>
      </c>
      <c r="B1846" s="1" t="s">
        <v>2970</v>
      </c>
      <c r="C1846" s="1" t="s">
        <v>280</v>
      </c>
    </row>
    <row r="1847" spans="1:3">
      <c r="A1847" s="1" t="s">
        <v>12134</v>
      </c>
      <c r="B1847" s="1" t="s">
        <v>3997</v>
      </c>
      <c r="C1847" s="1" t="s">
        <v>280</v>
      </c>
    </row>
    <row r="1848" spans="1:3">
      <c r="A1848" s="1" t="s">
        <v>12134</v>
      </c>
      <c r="B1848" s="1" t="s">
        <v>12149</v>
      </c>
      <c r="C1848" s="1" t="s">
        <v>280</v>
      </c>
    </row>
    <row r="1849" spans="1:3">
      <c r="A1849" s="1" t="s">
        <v>12151</v>
      </c>
      <c r="B1849" s="1" t="s">
        <v>12157</v>
      </c>
      <c r="C1849" s="1" t="s">
        <v>156</v>
      </c>
    </row>
    <row r="1850" spans="1:3">
      <c r="A1850" s="1" t="s">
        <v>12165</v>
      </c>
      <c r="B1850" s="1" t="s">
        <v>12171</v>
      </c>
      <c r="C1850" s="1" t="s">
        <v>280</v>
      </c>
    </row>
    <row r="1851" spans="1:3">
      <c r="A1851" s="1" t="s">
        <v>12165</v>
      </c>
      <c r="B1851" s="1" t="s">
        <v>12178</v>
      </c>
      <c r="C1851" s="1" t="s">
        <v>280</v>
      </c>
    </row>
    <row r="1852" spans="1:3">
      <c r="A1852" s="1" t="s">
        <v>12181</v>
      </c>
      <c r="B1852" s="1" t="s">
        <v>6951</v>
      </c>
      <c r="C1852" s="1" t="s">
        <v>280</v>
      </c>
    </row>
    <row r="1853" spans="1:3">
      <c r="A1853" s="1" t="s">
        <v>12193</v>
      </c>
      <c r="B1853" s="1" t="s">
        <v>12000</v>
      </c>
      <c r="C1853" s="1" t="s">
        <v>280</v>
      </c>
    </row>
    <row r="1854" spans="1:3">
      <c r="A1854" s="1" t="s">
        <v>12193</v>
      </c>
      <c r="B1854" s="1" t="s">
        <v>12206</v>
      </c>
      <c r="C1854" s="1" t="s">
        <v>280</v>
      </c>
    </row>
    <row r="1855" spans="1:3">
      <c r="A1855" s="1" t="s">
        <v>12209</v>
      </c>
      <c r="B1855" s="1" t="s">
        <v>7701</v>
      </c>
      <c r="C1855" s="1" t="s">
        <v>280</v>
      </c>
    </row>
    <row r="1856" spans="1:3">
      <c r="A1856" s="1" t="s">
        <v>12209</v>
      </c>
      <c r="B1856" s="1" t="s">
        <v>1717</v>
      </c>
      <c r="C1856" s="1" t="s">
        <v>280</v>
      </c>
    </row>
    <row r="1857" spans="1:3">
      <c r="A1857" s="1" t="s">
        <v>12209</v>
      </c>
      <c r="B1857" s="1" t="s">
        <v>2250</v>
      </c>
      <c r="C1857" s="1" t="s">
        <v>280</v>
      </c>
    </row>
    <row r="1858" spans="1:3">
      <c r="A1858" s="1" t="s">
        <v>12209</v>
      </c>
      <c r="B1858" s="1" t="s">
        <v>12225</v>
      </c>
      <c r="C1858" s="1" t="s">
        <v>280</v>
      </c>
    </row>
    <row r="1859" spans="1:3">
      <c r="A1859" s="1" t="s">
        <v>12227</v>
      </c>
      <c r="B1859" s="1" t="s">
        <v>279</v>
      </c>
      <c r="C1859" s="1" t="s">
        <v>280</v>
      </c>
    </row>
    <row r="1860" spans="1:3">
      <c r="A1860" s="1" t="s">
        <v>12239</v>
      </c>
      <c r="B1860" s="1" t="s">
        <v>1543</v>
      </c>
      <c r="C1860" s="1" t="s">
        <v>45</v>
      </c>
    </row>
    <row r="1861" spans="1:3">
      <c r="A1861" s="1" t="s">
        <v>12248</v>
      </c>
      <c r="B1861" s="1" t="s">
        <v>3857</v>
      </c>
      <c r="C1861" s="1" t="s">
        <v>45</v>
      </c>
    </row>
    <row r="1862" spans="1:3">
      <c r="A1862" s="1" t="s">
        <v>12257</v>
      </c>
      <c r="B1862" s="1" t="s">
        <v>12263</v>
      </c>
      <c r="C1862" s="1" t="s">
        <v>164</v>
      </c>
    </row>
    <row r="1863" spans="1:3">
      <c r="A1863" s="1" t="s">
        <v>12270</v>
      </c>
      <c r="B1863" s="1" t="s">
        <v>12277</v>
      </c>
      <c r="C1863" s="1" t="s">
        <v>164</v>
      </c>
    </row>
    <row r="1864" spans="1:3">
      <c r="A1864" s="1" t="s">
        <v>12285</v>
      </c>
      <c r="B1864" s="1" t="s">
        <v>4379</v>
      </c>
      <c r="C1864" s="1" t="s">
        <v>164</v>
      </c>
    </row>
    <row r="1865" spans="1:3">
      <c r="A1865" s="1" t="s">
        <v>12285</v>
      </c>
      <c r="B1865" s="1" t="s">
        <v>12298</v>
      </c>
      <c r="C1865" s="1" t="s">
        <v>164</v>
      </c>
    </row>
    <row r="1866" spans="1:3">
      <c r="A1866" s="1" t="s">
        <v>12300</v>
      </c>
      <c r="B1866" s="1" t="s">
        <v>7732</v>
      </c>
      <c r="C1866" s="1" t="s">
        <v>164</v>
      </c>
    </row>
    <row r="1867" spans="1:3">
      <c r="A1867" s="1" t="s">
        <v>12300</v>
      </c>
      <c r="B1867" s="1" t="s">
        <v>7570</v>
      </c>
      <c r="C1867" s="1" t="s">
        <v>164</v>
      </c>
    </row>
    <row r="1868" spans="1:3">
      <c r="A1868" s="1" t="s">
        <v>12300</v>
      </c>
      <c r="B1868" s="1" t="s">
        <v>4864</v>
      </c>
      <c r="C1868" s="1" t="s">
        <v>164</v>
      </c>
    </row>
    <row r="1869" spans="1:3">
      <c r="A1869" s="1" t="s">
        <v>12300</v>
      </c>
      <c r="B1869" s="1" t="s">
        <v>207</v>
      </c>
      <c r="C1869" s="1" t="s">
        <v>164</v>
      </c>
    </row>
    <row r="1870" spans="1:3">
      <c r="A1870" s="1" t="s">
        <v>12317</v>
      </c>
      <c r="B1870" s="1" t="s">
        <v>214</v>
      </c>
      <c r="C1870" s="1" t="s">
        <v>164</v>
      </c>
    </row>
    <row r="1871" spans="1:3">
      <c r="A1871" s="1" t="s">
        <v>12317</v>
      </c>
      <c r="B1871" s="1" t="s">
        <v>8712</v>
      </c>
      <c r="C1871" s="1" t="s">
        <v>164</v>
      </c>
    </row>
    <row r="1872" spans="1:3">
      <c r="A1872" s="1" t="s">
        <v>12332</v>
      </c>
      <c r="B1872" s="1" t="s">
        <v>4864</v>
      </c>
      <c r="C1872" s="1" t="s">
        <v>164</v>
      </c>
    </row>
    <row r="1873" spans="1:3">
      <c r="A1873" s="1" t="s">
        <v>12332</v>
      </c>
      <c r="B1873" s="1" t="s">
        <v>139</v>
      </c>
      <c r="C1873" s="1" t="s">
        <v>164</v>
      </c>
    </row>
    <row r="1874" spans="1:3">
      <c r="A1874" s="1" t="s">
        <v>12332</v>
      </c>
      <c r="B1874" s="1" t="s">
        <v>207</v>
      </c>
      <c r="C1874" s="1" t="s">
        <v>164</v>
      </c>
    </row>
    <row r="1875" spans="1:3">
      <c r="A1875" s="1" t="s">
        <v>12332</v>
      </c>
      <c r="B1875" s="1" t="s">
        <v>12349</v>
      </c>
      <c r="C1875" s="1" t="s">
        <v>164</v>
      </c>
    </row>
    <row r="1876" spans="1:3">
      <c r="A1876" s="1" t="s">
        <v>12332</v>
      </c>
      <c r="B1876" s="1" t="s">
        <v>214</v>
      </c>
      <c r="C1876" s="1" t="s">
        <v>164</v>
      </c>
    </row>
    <row r="1877" spans="1:3">
      <c r="A1877" s="1" t="s">
        <v>12332</v>
      </c>
      <c r="B1877" s="1" t="s">
        <v>134</v>
      </c>
      <c r="C1877" s="1" t="s">
        <v>164</v>
      </c>
    </row>
    <row r="1878" spans="1:3">
      <c r="A1878" s="1" t="s">
        <v>12332</v>
      </c>
      <c r="B1878" s="1" t="s">
        <v>7668</v>
      </c>
      <c r="C1878" s="1" t="s">
        <v>164</v>
      </c>
    </row>
    <row r="1879" spans="1:3">
      <c r="A1879" s="1" t="s">
        <v>12358</v>
      </c>
      <c r="B1879" s="1" t="s">
        <v>139</v>
      </c>
      <c r="C1879" s="1" t="s">
        <v>164</v>
      </c>
    </row>
    <row r="1880" spans="1:3">
      <c r="A1880" s="1" t="s">
        <v>12370</v>
      </c>
      <c r="B1880" s="1" t="s">
        <v>139</v>
      </c>
      <c r="C1880" s="1" t="s">
        <v>164</v>
      </c>
    </row>
    <row r="1881" spans="1:3">
      <c r="A1881" s="1" t="s">
        <v>12383</v>
      </c>
      <c r="B1881" s="1" t="s">
        <v>513</v>
      </c>
      <c r="C1881" s="1" t="s">
        <v>164</v>
      </c>
    </row>
    <row r="1882" spans="1:3">
      <c r="A1882" s="1" t="s">
        <v>12395</v>
      </c>
      <c r="B1882" s="1" t="e">
        <v>#N/A</v>
      </c>
      <c r="C1882" s="1" t="s">
        <v>1004</v>
      </c>
    </row>
    <row r="1883" spans="1:3">
      <c r="A1883" s="1" t="s">
        <v>12404</v>
      </c>
      <c r="B1883" s="1" t="s">
        <v>1003</v>
      </c>
      <c r="C1883" s="1" t="s">
        <v>1004</v>
      </c>
    </row>
    <row r="1884" spans="1:3">
      <c r="A1884" s="1" t="s">
        <v>12415</v>
      </c>
      <c r="B1884" s="1" t="s">
        <v>1106</v>
      </c>
      <c r="C1884" s="1" t="s">
        <v>280</v>
      </c>
    </row>
    <row r="1885" spans="1:3">
      <c r="A1885" s="1" t="s">
        <v>12422</v>
      </c>
      <c r="B1885" s="1" t="s">
        <v>12428</v>
      </c>
      <c r="C1885" s="1" t="s">
        <v>280</v>
      </c>
    </row>
    <row r="1886" spans="1:3">
      <c r="A1886" s="1" t="s">
        <v>12433</v>
      </c>
      <c r="B1886" s="1" t="s">
        <v>12440</v>
      </c>
      <c r="C1886" s="1" t="s">
        <v>3238</v>
      </c>
    </row>
    <row r="1887" spans="1:3">
      <c r="A1887" s="1" t="s">
        <v>12433</v>
      </c>
      <c r="B1887" s="1" t="s">
        <v>4565</v>
      </c>
      <c r="C1887" s="1" t="s">
        <v>3238</v>
      </c>
    </row>
    <row r="1888" spans="1:3">
      <c r="A1888" s="1" t="s">
        <v>12433</v>
      </c>
      <c r="B1888" s="1" t="s">
        <v>139</v>
      </c>
      <c r="C1888" s="1" t="s">
        <v>3238</v>
      </c>
    </row>
    <row r="1889" spans="1:3">
      <c r="A1889" s="1" t="s">
        <v>12433</v>
      </c>
      <c r="B1889" s="1" t="s">
        <v>10275</v>
      </c>
      <c r="C1889" s="1" t="s">
        <v>3238</v>
      </c>
    </row>
    <row r="1890" spans="1:3">
      <c r="A1890" s="1" t="s">
        <v>12433</v>
      </c>
      <c r="B1890" s="1" t="s">
        <v>3237</v>
      </c>
      <c r="C1890" s="1" t="s">
        <v>3238</v>
      </c>
    </row>
    <row r="1891" spans="1:3">
      <c r="A1891" s="1" t="s">
        <v>12453</v>
      </c>
      <c r="B1891" s="1" t="s">
        <v>2996</v>
      </c>
      <c r="C1891" s="1" t="s">
        <v>280</v>
      </c>
    </row>
    <row r="1892" spans="1:3">
      <c r="A1892" s="1" t="s">
        <v>12453</v>
      </c>
      <c r="B1892" s="1" t="s">
        <v>8343</v>
      </c>
      <c r="C1892" s="1" t="s">
        <v>280</v>
      </c>
    </row>
    <row r="1893" spans="1:3">
      <c r="A1893" s="1" t="s">
        <v>12453</v>
      </c>
      <c r="B1893" s="1" t="s">
        <v>9147</v>
      </c>
      <c r="C1893" s="1" t="s">
        <v>280</v>
      </c>
    </row>
    <row r="1894" spans="1:3">
      <c r="A1894" s="1" t="s">
        <v>12453</v>
      </c>
      <c r="B1894" s="1" t="s">
        <v>8255</v>
      </c>
      <c r="C1894" s="1" t="s">
        <v>280</v>
      </c>
    </row>
    <row r="1895" spans="1:3">
      <c r="A1895" s="1" t="s">
        <v>12464</v>
      </c>
      <c r="B1895" s="1" t="s">
        <v>1688</v>
      </c>
      <c r="C1895" s="1" t="s">
        <v>96</v>
      </c>
    </row>
    <row r="1896" spans="1:3">
      <c r="A1896" s="1" t="s">
        <v>12464</v>
      </c>
      <c r="B1896" s="1" t="s">
        <v>4864</v>
      </c>
      <c r="C1896" s="1" t="s">
        <v>96</v>
      </c>
    </row>
    <row r="1897" spans="1:3">
      <c r="A1897" s="1" t="s">
        <v>12464</v>
      </c>
      <c r="B1897" s="1" t="s">
        <v>8385</v>
      </c>
      <c r="C1897" s="1" t="s">
        <v>96</v>
      </c>
    </row>
    <row r="1898" spans="1:3">
      <c r="A1898" s="1" t="s">
        <v>12464</v>
      </c>
      <c r="B1898" s="1" t="s">
        <v>139</v>
      </c>
      <c r="C1898" s="1" t="s">
        <v>96</v>
      </c>
    </row>
    <row r="1899" spans="1:3">
      <c r="A1899" s="1" t="s">
        <v>12464</v>
      </c>
      <c r="B1899" s="1" t="s">
        <v>12479</v>
      </c>
      <c r="C1899" s="1" t="s">
        <v>96</v>
      </c>
    </row>
    <row r="1900" spans="1:3">
      <c r="A1900" s="1" t="s">
        <v>12481</v>
      </c>
      <c r="B1900" s="1" t="s">
        <v>12487</v>
      </c>
      <c r="C1900" s="1" t="s">
        <v>96</v>
      </c>
    </row>
    <row r="1901" spans="1:3">
      <c r="A1901" s="1" t="s">
        <v>12493</v>
      </c>
      <c r="B1901" s="1" t="s">
        <v>8834</v>
      </c>
      <c r="C1901" s="1" t="s">
        <v>385</v>
      </c>
    </row>
    <row r="1902" spans="1:3">
      <c r="A1902" s="1" t="s">
        <v>12493</v>
      </c>
      <c r="B1902" s="1" t="s">
        <v>2346</v>
      </c>
      <c r="C1902" s="1" t="s">
        <v>385</v>
      </c>
    </row>
    <row r="1903" spans="1:3">
      <c r="A1903" s="1" t="s">
        <v>12505</v>
      </c>
      <c r="B1903" s="1" t="s">
        <v>1781</v>
      </c>
      <c r="C1903" s="1" t="s">
        <v>476</v>
      </c>
    </row>
    <row r="1904" spans="1:3">
      <c r="A1904" s="1" t="s">
        <v>12505</v>
      </c>
      <c r="B1904" s="1" t="s">
        <v>1755</v>
      </c>
      <c r="C1904" s="1" t="s">
        <v>476</v>
      </c>
    </row>
    <row r="1905" spans="1:3">
      <c r="A1905" s="1" t="s">
        <v>12505</v>
      </c>
      <c r="B1905" s="1" t="s">
        <v>12517</v>
      </c>
      <c r="C1905" s="1" t="s">
        <v>476</v>
      </c>
    </row>
    <row r="1906" spans="1:3">
      <c r="A1906" s="1" t="s">
        <v>12505</v>
      </c>
      <c r="B1906" s="1" t="s">
        <v>3465</v>
      </c>
      <c r="C1906" s="1" t="s">
        <v>476</v>
      </c>
    </row>
    <row r="1907" spans="1:3">
      <c r="A1907" s="1" t="s">
        <v>12505</v>
      </c>
      <c r="B1907" s="1" t="s">
        <v>12519</v>
      </c>
      <c r="C1907" s="1" t="s">
        <v>476</v>
      </c>
    </row>
    <row r="1908" spans="1:3">
      <c r="A1908" s="1" t="s">
        <v>12521</v>
      </c>
      <c r="B1908" s="1" t="s">
        <v>207</v>
      </c>
      <c r="C1908" s="1" t="s">
        <v>52</v>
      </c>
    </row>
    <row r="1909" spans="1:3">
      <c r="A1909" s="1" t="s">
        <v>12521</v>
      </c>
      <c r="B1909" s="1" t="s">
        <v>2346</v>
      </c>
      <c r="C1909" s="1" t="s">
        <v>52</v>
      </c>
    </row>
    <row r="1910" spans="1:3">
      <c r="A1910" s="1" t="s">
        <v>12534</v>
      </c>
      <c r="B1910" s="1" t="s">
        <v>4864</v>
      </c>
      <c r="C1910" s="1" t="s">
        <v>280</v>
      </c>
    </row>
    <row r="1911" spans="1:3">
      <c r="A1911" s="1" t="s">
        <v>12534</v>
      </c>
      <c r="B1911" s="1" t="s">
        <v>207</v>
      </c>
      <c r="C1911" s="1" t="s">
        <v>280</v>
      </c>
    </row>
    <row r="1912" spans="1:3">
      <c r="A1912" s="1" t="s">
        <v>12534</v>
      </c>
      <c r="B1912" s="1" t="s">
        <v>7930</v>
      </c>
      <c r="C1912" s="1" t="s">
        <v>280</v>
      </c>
    </row>
    <row r="1913" spans="1:3">
      <c r="A1913" s="1" t="s">
        <v>12547</v>
      </c>
      <c r="B1913" s="1" t="s">
        <v>270</v>
      </c>
      <c r="C1913" s="1" t="s">
        <v>280</v>
      </c>
    </row>
    <row r="1914" spans="1:3">
      <c r="A1914" s="1" t="s">
        <v>12547</v>
      </c>
      <c r="B1914" s="1" t="s">
        <v>2577</v>
      </c>
      <c r="C1914" s="1" t="s">
        <v>280</v>
      </c>
    </row>
    <row r="1915" spans="1:3">
      <c r="A1915" s="1" t="s">
        <v>12557</v>
      </c>
      <c r="B1915" s="1" t="s">
        <v>1688</v>
      </c>
      <c r="C1915" s="1" t="s">
        <v>5136</v>
      </c>
    </row>
    <row r="1916" spans="1:3">
      <c r="A1916" s="1" t="s">
        <v>12557</v>
      </c>
      <c r="B1916" s="1" t="s">
        <v>4864</v>
      </c>
      <c r="C1916" s="1" t="s">
        <v>5136</v>
      </c>
    </row>
    <row r="1917" spans="1:3">
      <c r="A1917" s="1" t="s">
        <v>12557</v>
      </c>
      <c r="B1917" s="1" t="s">
        <v>8834</v>
      </c>
      <c r="C1917" s="1" t="s">
        <v>5136</v>
      </c>
    </row>
    <row r="1918" spans="1:3">
      <c r="A1918" s="1" t="s">
        <v>12573</v>
      </c>
      <c r="B1918" s="1" t="s">
        <v>3071</v>
      </c>
      <c r="C1918" s="1" t="s">
        <v>280</v>
      </c>
    </row>
    <row r="1919" spans="1:3">
      <c r="A1919" s="1" t="s">
        <v>12584</v>
      </c>
      <c r="B1919" s="1" t="s">
        <v>12591</v>
      </c>
      <c r="C1919" s="1" t="s">
        <v>96</v>
      </c>
    </row>
    <row r="1920" spans="1:3">
      <c r="A1920" s="1" t="s">
        <v>12584</v>
      </c>
      <c r="B1920" s="1" t="s">
        <v>3797</v>
      </c>
      <c r="C1920" s="1" t="s">
        <v>96</v>
      </c>
    </row>
    <row r="1921" spans="1:3">
      <c r="A1921" s="1" t="s">
        <v>12584</v>
      </c>
      <c r="B1921" s="1" t="s">
        <v>1471</v>
      </c>
      <c r="C1921" s="1" t="s">
        <v>96</v>
      </c>
    </row>
    <row r="1922" spans="1:3">
      <c r="A1922" s="1" t="s">
        <v>12599</v>
      </c>
      <c r="B1922" s="1" t="s">
        <v>12605</v>
      </c>
      <c r="C1922" s="1" t="s">
        <v>1269</v>
      </c>
    </row>
    <row r="1923" spans="1:3">
      <c r="A1923" s="1" t="s">
        <v>12599</v>
      </c>
      <c r="B1923" s="1" t="s">
        <v>7211</v>
      </c>
      <c r="C1923" s="1" t="s">
        <v>1269</v>
      </c>
    </row>
    <row r="1924" spans="1:3">
      <c r="A1924" s="1" t="s">
        <v>12613</v>
      </c>
      <c r="B1924" s="1" t="s">
        <v>12620</v>
      </c>
      <c r="C1924" s="1" t="s">
        <v>1269</v>
      </c>
    </row>
    <row r="1925" spans="1:3">
      <c r="A1925" s="1" t="s">
        <v>12626</v>
      </c>
      <c r="B1925" s="1" t="s">
        <v>12632</v>
      </c>
      <c r="C1925" s="1" t="s">
        <v>115</v>
      </c>
    </row>
    <row r="1926" spans="1:3">
      <c r="A1926" s="1" t="s">
        <v>12626</v>
      </c>
      <c r="B1926" s="1" t="s">
        <v>12639</v>
      </c>
      <c r="C1926" s="1" t="s">
        <v>115</v>
      </c>
    </row>
    <row r="1927" spans="1:3">
      <c r="A1927" s="1" t="s">
        <v>12626</v>
      </c>
      <c r="B1927" s="1" t="s">
        <v>6391</v>
      </c>
      <c r="C1927" s="1" t="s">
        <v>115</v>
      </c>
    </row>
    <row r="1928" spans="1:3">
      <c r="A1928" s="1" t="s">
        <v>12643</v>
      </c>
      <c r="B1928" s="1" t="s">
        <v>4534</v>
      </c>
      <c r="C1928" s="1" t="s">
        <v>96</v>
      </c>
    </row>
    <row r="1929" spans="1:3">
      <c r="A1929" s="1" t="s">
        <v>12643</v>
      </c>
      <c r="B1929" s="1" t="s">
        <v>3047</v>
      </c>
      <c r="C1929" s="1" t="s">
        <v>96</v>
      </c>
    </row>
    <row r="1930" spans="1:3">
      <c r="A1930" s="1" t="s">
        <v>12643</v>
      </c>
      <c r="B1930" s="1" t="s">
        <v>11966</v>
      </c>
      <c r="C1930" s="1" t="s">
        <v>96</v>
      </c>
    </row>
    <row r="1931" spans="1:3">
      <c r="A1931" s="1" t="s">
        <v>12657</v>
      </c>
      <c r="B1931" s="1" t="s">
        <v>12663</v>
      </c>
      <c r="C1931" s="1" t="s">
        <v>385</v>
      </c>
    </row>
    <row r="1932" spans="1:3">
      <c r="A1932" s="1" t="s">
        <v>12657</v>
      </c>
      <c r="B1932" s="1" t="s">
        <v>4311</v>
      </c>
      <c r="C1932" s="1" t="s">
        <v>385</v>
      </c>
    </row>
    <row r="1933" spans="1:3">
      <c r="A1933" s="1" t="s">
        <v>12670</v>
      </c>
      <c r="B1933" s="1" t="s">
        <v>12677</v>
      </c>
      <c r="C1933" s="1" t="s">
        <v>57</v>
      </c>
    </row>
    <row r="1934" spans="1:3">
      <c r="A1934" s="1" t="s">
        <v>12684</v>
      </c>
      <c r="B1934" s="1" t="s">
        <v>12690</v>
      </c>
      <c r="C1934" s="1" t="s">
        <v>115</v>
      </c>
    </row>
    <row r="1935" spans="1:3">
      <c r="A1935" s="1" t="s">
        <v>12697</v>
      </c>
      <c r="B1935" s="1" t="s">
        <v>139</v>
      </c>
      <c r="C1935" s="1" t="s">
        <v>115</v>
      </c>
    </row>
    <row r="1936" spans="1:3">
      <c r="A1936" s="1" t="s">
        <v>12712</v>
      </c>
      <c r="B1936" s="1" t="s">
        <v>6719</v>
      </c>
      <c r="C1936" s="1" t="s">
        <v>115</v>
      </c>
    </row>
    <row r="1937" spans="1:3">
      <c r="A1937" s="1" t="s">
        <v>12712</v>
      </c>
      <c r="B1937" s="1" t="s">
        <v>7672</v>
      </c>
      <c r="C1937" s="1" t="s">
        <v>115</v>
      </c>
    </row>
    <row r="1938" spans="1:3">
      <c r="A1938" s="1" t="s">
        <v>12712</v>
      </c>
      <c r="B1938" s="1" t="s">
        <v>4795</v>
      </c>
      <c r="C1938" s="1" t="s">
        <v>115</v>
      </c>
    </row>
    <row r="1939" spans="1:3">
      <c r="A1939" s="1" t="s">
        <v>12727</v>
      </c>
      <c r="B1939" s="1" t="s">
        <v>2996</v>
      </c>
      <c r="C1939" s="1" t="s">
        <v>96</v>
      </c>
    </row>
    <row r="1940" spans="1:3">
      <c r="A1940" s="1" t="s">
        <v>12727</v>
      </c>
      <c r="B1940" s="1" t="s">
        <v>38</v>
      </c>
      <c r="C1940" s="1" t="s">
        <v>96</v>
      </c>
    </row>
    <row r="1941" spans="1:3">
      <c r="A1941" s="1" t="s">
        <v>12741</v>
      </c>
      <c r="B1941" s="1" t="s">
        <v>6275</v>
      </c>
      <c r="C1941" s="1" t="s">
        <v>96</v>
      </c>
    </row>
    <row r="1942" spans="1:3">
      <c r="A1942" s="1" t="s">
        <v>12752</v>
      </c>
      <c r="B1942" s="1" t="s">
        <v>10460</v>
      </c>
      <c r="C1942" s="1" t="s">
        <v>96</v>
      </c>
    </row>
    <row r="1943" spans="1:3">
      <c r="A1943" s="1" t="s">
        <v>12752</v>
      </c>
      <c r="B1943" s="1" t="s">
        <v>12765</v>
      </c>
      <c r="C1943" s="1" t="s">
        <v>96</v>
      </c>
    </row>
    <row r="1944" spans="1:3">
      <c r="A1944" s="1" t="s">
        <v>12752</v>
      </c>
      <c r="B1944" s="1" t="s">
        <v>12768</v>
      </c>
      <c r="C1944" s="1" t="s">
        <v>96</v>
      </c>
    </row>
    <row r="1945" spans="1:3">
      <c r="A1945" s="1" t="s">
        <v>12752</v>
      </c>
      <c r="B1945" s="1" t="s">
        <v>12770</v>
      </c>
      <c r="C1945" s="1" t="s">
        <v>96</v>
      </c>
    </row>
    <row r="1946" spans="1:3">
      <c r="A1946" s="1" t="s">
        <v>12772</v>
      </c>
      <c r="B1946" s="1" t="s">
        <v>12778</v>
      </c>
      <c r="C1946" s="1" t="s">
        <v>45</v>
      </c>
    </row>
    <row r="1947" spans="1:3">
      <c r="A1947" s="1" t="s">
        <v>12784</v>
      </c>
      <c r="B1947" s="1" t="s">
        <v>8034</v>
      </c>
      <c r="C1947" s="1" t="s">
        <v>45</v>
      </c>
    </row>
    <row r="1948" spans="1:3">
      <c r="A1948" s="1" t="s">
        <v>12795</v>
      </c>
      <c r="B1948" s="1" t="s">
        <v>11024</v>
      </c>
      <c r="C1948" s="1" t="s">
        <v>45</v>
      </c>
    </row>
    <row r="1949" spans="1:3">
      <c r="A1949" s="1" t="s">
        <v>12795</v>
      </c>
      <c r="B1949" s="1" t="s">
        <v>2678</v>
      </c>
      <c r="C1949" s="1" t="s">
        <v>45</v>
      </c>
    </row>
    <row r="1950" spans="1:3">
      <c r="A1950" s="1" t="s">
        <v>12795</v>
      </c>
      <c r="B1950" s="1" t="s">
        <v>12808</v>
      </c>
      <c r="C1950" s="1" t="s">
        <v>45</v>
      </c>
    </row>
    <row r="1951" spans="1:3">
      <c r="A1951" s="1" t="s">
        <v>12811</v>
      </c>
      <c r="B1951" s="1" t="s">
        <v>2445</v>
      </c>
      <c r="C1951" s="1" t="s">
        <v>45</v>
      </c>
    </row>
    <row r="1952" spans="1:3">
      <c r="A1952" s="1" t="s">
        <v>12811</v>
      </c>
      <c r="B1952" s="1" t="s">
        <v>13938</v>
      </c>
      <c r="C1952" s="1" t="s">
        <v>45</v>
      </c>
    </row>
    <row r="1953" spans="1:3">
      <c r="A1953" s="1" t="s">
        <v>12822</v>
      </c>
      <c r="B1953" s="1" t="s">
        <v>12828</v>
      </c>
      <c r="C1953" s="1" t="s">
        <v>45</v>
      </c>
    </row>
    <row r="1954" spans="1:3">
      <c r="A1954" s="1" t="s">
        <v>12822</v>
      </c>
      <c r="B1954" s="1" t="s">
        <v>12835</v>
      </c>
      <c r="C1954" s="1" t="s">
        <v>45</v>
      </c>
    </row>
    <row r="1955" spans="1:3">
      <c r="A1955" s="1" t="s">
        <v>12837</v>
      </c>
      <c r="B1955" s="1" t="s">
        <v>12843</v>
      </c>
      <c r="C1955" s="1" t="s">
        <v>45</v>
      </c>
    </row>
    <row r="1956" spans="1:3">
      <c r="A1956" s="1" t="s">
        <v>12837</v>
      </c>
      <c r="B1956" s="1" t="s">
        <v>12848</v>
      </c>
      <c r="C1956" s="1" t="s">
        <v>45</v>
      </c>
    </row>
    <row r="1957" spans="1:3">
      <c r="A1957" s="1" t="s">
        <v>12850</v>
      </c>
      <c r="B1957" s="1" t="s">
        <v>12856</v>
      </c>
      <c r="C1957" s="1" t="s">
        <v>45</v>
      </c>
    </row>
    <row r="1958" spans="1:3">
      <c r="A1958" s="1" t="s">
        <v>12850</v>
      </c>
      <c r="B1958" s="1" t="s">
        <v>7837</v>
      </c>
      <c r="C1958" s="1" t="s">
        <v>45</v>
      </c>
    </row>
    <row r="1959" spans="1:3">
      <c r="A1959" s="1" t="s">
        <v>12866</v>
      </c>
      <c r="B1959" s="1" t="s">
        <v>139</v>
      </c>
      <c r="C1959" s="1" t="s">
        <v>45</v>
      </c>
    </row>
    <row r="1960" spans="1:3">
      <c r="A1960" s="1" t="s">
        <v>12878</v>
      </c>
      <c r="B1960" s="1" t="s">
        <v>2439</v>
      </c>
      <c r="C1960" s="1" t="s">
        <v>45</v>
      </c>
    </row>
    <row r="1961" spans="1:3">
      <c r="A1961" s="1" t="s">
        <v>12878</v>
      </c>
      <c r="B1961" s="1" t="s">
        <v>139</v>
      </c>
      <c r="C1961" s="1" t="s">
        <v>45</v>
      </c>
    </row>
    <row r="1962" spans="1:3">
      <c r="A1962" s="1" t="s">
        <v>12878</v>
      </c>
      <c r="B1962" s="1" t="s">
        <v>2346</v>
      </c>
      <c r="C1962" s="1" t="s">
        <v>45</v>
      </c>
    </row>
    <row r="1963" spans="1:3">
      <c r="A1963" s="1" t="s">
        <v>12893</v>
      </c>
      <c r="B1963" s="1" t="s">
        <v>12899</v>
      </c>
      <c r="C1963" s="1" t="s">
        <v>45</v>
      </c>
    </row>
    <row r="1964" spans="1:3">
      <c r="A1964" s="1" t="s">
        <v>12908</v>
      </c>
      <c r="B1964" s="1" t="s">
        <v>12915</v>
      </c>
      <c r="C1964" s="1" t="s">
        <v>45</v>
      </c>
    </row>
    <row r="1965" spans="1:3">
      <c r="A1965" s="1" t="s">
        <v>12923</v>
      </c>
      <c r="B1965" s="1" t="s">
        <v>778</v>
      </c>
      <c r="C1965" s="1" t="s">
        <v>45</v>
      </c>
    </row>
    <row r="1966" spans="1:3">
      <c r="A1966" s="1" t="s">
        <v>12934</v>
      </c>
      <c r="B1966" s="1" t="s">
        <v>139</v>
      </c>
      <c r="C1966" s="1" t="s">
        <v>45</v>
      </c>
    </row>
    <row r="1967" spans="1:3">
      <c r="A1967" s="1" t="s">
        <v>12934</v>
      </c>
      <c r="B1967" s="1" t="s">
        <v>8825</v>
      </c>
      <c r="C1967" s="1" t="s">
        <v>45</v>
      </c>
    </row>
    <row r="1968" spans="1:3">
      <c r="A1968" s="1" t="s">
        <v>12934</v>
      </c>
      <c r="B1968" s="1" t="s">
        <v>6739</v>
      </c>
      <c r="C1968" s="1" t="s">
        <v>45</v>
      </c>
    </row>
    <row r="1969" spans="1:3">
      <c r="A1969" s="1" t="s">
        <v>12950</v>
      </c>
      <c r="B1969" s="1" t="s">
        <v>4532</v>
      </c>
      <c r="C1969" s="1" t="s">
        <v>45</v>
      </c>
    </row>
    <row r="1970" spans="1:3">
      <c r="A1970" s="1" t="s">
        <v>12950</v>
      </c>
      <c r="B1970" s="1" t="s">
        <v>4864</v>
      </c>
      <c r="C1970" s="1" t="s">
        <v>45</v>
      </c>
    </row>
    <row r="1971" spans="1:3">
      <c r="A1971" s="1" t="s">
        <v>12950</v>
      </c>
      <c r="B1971" s="1" t="s">
        <v>44</v>
      </c>
      <c r="C1971" s="1" t="s">
        <v>45</v>
      </c>
    </row>
    <row r="1972" spans="1:3">
      <c r="A1972" s="1" t="s">
        <v>12950</v>
      </c>
      <c r="B1972" s="1" t="s">
        <v>8518</v>
      </c>
      <c r="C1972" s="1" t="s">
        <v>45</v>
      </c>
    </row>
    <row r="1973" spans="1:3">
      <c r="A1973" s="1" t="s">
        <v>12966</v>
      </c>
      <c r="B1973" s="1" t="s">
        <v>425</v>
      </c>
      <c r="C1973" s="1" t="s">
        <v>45</v>
      </c>
    </row>
    <row r="1974" spans="1:3">
      <c r="A1974" s="1" t="s">
        <v>12980</v>
      </c>
      <c r="B1974" s="1" t="s">
        <v>139</v>
      </c>
      <c r="C1974" s="1" t="s">
        <v>45</v>
      </c>
    </row>
    <row r="1975" spans="1:3">
      <c r="A1975" s="1" t="s">
        <v>12980</v>
      </c>
      <c r="B1975" s="1" t="s">
        <v>914</v>
      </c>
      <c r="C1975" s="1" t="s">
        <v>45</v>
      </c>
    </row>
    <row r="1976" spans="1:3">
      <c r="A1976" s="1" t="s">
        <v>12995</v>
      </c>
      <c r="B1976" s="1" t="s">
        <v>12835</v>
      </c>
      <c r="C1976" s="1" t="s">
        <v>52</v>
      </c>
    </row>
    <row r="1977" spans="1:3">
      <c r="A1977" s="1" t="s">
        <v>12995</v>
      </c>
      <c r="B1977" s="1" t="s">
        <v>4864</v>
      </c>
      <c r="C1977" s="1" t="s">
        <v>52</v>
      </c>
    </row>
    <row r="1978" spans="1:3">
      <c r="A1978" s="1" t="s">
        <v>12995</v>
      </c>
      <c r="B1978" s="1" t="s">
        <v>914</v>
      </c>
      <c r="C1978" s="1" t="s">
        <v>52</v>
      </c>
    </row>
    <row r="1979" spans="1:3">
      <c r="A1979" s="1" t="s">
        <v>13011</v>
      </c>
      <c r="B1979" s="1" t="s">
        <v>13018</v>
      </c>
      <c r="C1979" s="1" t="s">
        <v>96</v>
      </c>
    </row>
    <row r="1980" spans="1:3">
      <c r="A1980" s="1" t="s">
        <v>13011</v>
      </c>
      <c r="B1980" s="1" t="s">
        <v>13024</v>
      </c>
      <c r="C1980" s="1" t="s">
        <v>96</v>
      </c>
    </row>
    <row r="1981" spans="1:3">
      <c r="A1981" s="1" t="s">
        <v>13026</v>
      </c>
      <c r="B1981" s="1" t="s">
        <v>1413</v>
      </c>
      <c r="C1981" s="1" t="s">
        <v>96</v>
      </c>
    </row>
    <row r="1982" spans="1:3">
      <c r="A1982" s="1" t="s">
        <v>13038</v>
      </c>
      <c r="B1982" s="1" t="s">
        <v>1199</v>
      </c>
      <c r="C1982" s="1" t="s">
        <v>96</v>
      </c>
    </row>
    <row r="1983" spans="1:3">
      <c r="A1983" s="1" t="s">
        <v>13038</v>
      </c>
      <c r="B1983" s="1" t="s">
        <v>13049</v>
      </c>
      <c r="C1983" s="1" t="s">
        <v>96</v>
      </c>
    </row>
    <row r="1984" spans="1:3">
      <c r="A1984" s="1" t="s">
        <v>13038</v>
      </c>
      <c r="B1984" s="1" t="s">
        <v>13053</v>
      </c>
      <c r="C1984" s="1" t="s">
        <v>96</v>
      </c>
    </row>
    <row r="1985" spans="1:3">
      <c r="A1985" s="1" t="s">
        <v>13056</v>
      </c>
      <c r="B1985" s="1" t="s">
        <v>8793</v>
      </c>
      <c r="C1985" s="1" t="s">
        <v>96</v>
      </c>
    </row>
    <row r="1986" spans="1:3">
      <c r="A1986" s="1" t="s">
        <v>13056</v>
      </c>
      <c r="B1986" s="1" t="s">
        <v>13070</v>
      </c>
      <c r="C1986" s="1" t="s">
        <v>96</v>
      </c>
    </row>
    <row r="1987" spans="1:3">
      <c r="A1987" s="1" t="s">
        <v>13072</v>
      </c>
      <c r="B1987" s="1" t="s">
        <v>2439</v>
      </c>
      <c r="C1987" s="1" t="s">
        <v>96</v>
      </c>
    </row>
    <row r="1988" spans="1:3">
      <c r="A1988" s="1" t="s">
        <v>13072</v>
      </c>
      <c r="B1988" s="1" t="s">
        <v>1597</v>
      </c>
      <c r="C1988" s="1" t="s">
        <v>96</v>
      </c>
    </row>
    <row r="1989" spans="1:3">
      <c r="A1989" s="1" t="s">
        <v>13072</v>
      </c>
      <c r="B1989" s="1" t="s">
        <v>1806</v>
      </c>
      <c r="C1989" s="1" t="s">
        <v>96</v>
      </c>
    </row>
    <row r="1990" spans="1:3">
      <c r="A1990" s="1" t="s">
        <v>13086</v>
      </c>
      <c r="B1990" s="1" t="s">
        <v>9084</v>
      </c>
      <c r="C1990" s="1" t="s">
        <v>96</v>
      </c>
    </row>
    <row r="1991" spans="1:3">
      <c r="A1991" s="1" t="s">
        <v>13086</v>
      </c>
      <c r="B1991" s="1" t="s">
        <v>13099</v>
      </c>
      <c r="C1991" s="1" t="s">
        <v>96</v>
      </c>
    </row>
    <row r="1992" spans="1:3">
      <c r="A1992" s="1" t="s">
        <v>13086</v>
      </c>
      <c r="B1992" s="1" t="s">
        <v>4864</v>
      </c>
      <c r="C1992" s="1" t="s">
        <v>96</v>
      </c>
    </row>
    <row r="1993" spans="1:3">
      <c r="A1993" s="1" t="s">
        <v>13103</v>
      </c>
      <c r="B1993" s="1" t="s">
        <v>139</v>
      </c>
      <c r="C1993" s="1" t="s">
        <v>96</v>
      </c>
    </row>
    <row r="1994" spans="1:3">
      <c r="A1994" s="1" t="s">
        <v>13114</v>
      </c>
      <c r="B1994" s="1" t="s">
        <v>13120</v>
      </c>
      <c r="C1994" s="1" t="s">
        <v>96</v>
      </c>
    </row>
    <row r="1995" spans="1:3">
      <c r="A1995" s="1" t="s">
        <v>13114</v>
      </c>
      <c r="B1995" s="1" t="s">
        <v>6275</v>
      </c>
      <c r="C1995" s="1" t="s">
        <v>96</v>
      </c>
    </row>
    <row r="1996" spans="1:3">
      <c r="A1996" s="1" t="s">
        <v>13124</v>
      </c>
      <c r="B1996" s="1" t="s">
        <v>13120</v>
      </c>
      <c r="C1996" s="1" t="s">
        <v>96</v>
      </c>
    </row>
    <row r="1997" spans="1:3">
      <c r="A1997" s="1" t="s">
        <v>13124</v>
      </c>
      <c r="B1997" s="1" t="s">
        <v>6275</v>
      </c>
      <c r="C1997" s="1" t="s">
        <v>96</v>
      </c>
    </row>
    <row r="1998" spans="1:3">
      <c r="A1998" s="1" t="s">
        <v>13124</v>
      </c>
      <c r="B1998" s="1" t="s">
        <v>13136</v>
      </c>
      <c r="C1998" s="1" t="s">
        <v>96</v>
      </c>
    </row>
    <row r="1999" spans="1:3">
      <c r="A1999" s="1" t="s">
        <v>13124</v>
      </c>
      <c r="B1999" s="1" t="s">
        <v>13138</v>
      </c>
      <c r="C1999" s="1" t="s">
        <v>96</v>
      </c>
    </row>
    <row r="2000" spans="1:3">
      <c r="A2000" s="1" t="s">
        <v>13139</v>
      </c>
      <c r="B2000" s="1" t="s">
        <v>207</v>
      </c>
      <c r="C2000" s="1" t="s">
        <v>96</v>
      </c>
    </row>
    <row r="2001" spans="1:3">
      <c r="A2001" s="1" t="s">
        <v>13139</v>
      </c>
      <c r="B2001" s="1" t="s">
        <v>4864</v>
      </c>
      <c r="C2001" s="1" t="s">
        <v>96</v>
      </c>
    </row>
    <row r="2002" spans="1:3">
      <c r="A2002" s="1" t="s">
        <v>13139</v>
      </c>
      <c r="B2002" s="1" t="s">
        <v>13149</v>
      </c>
      <c r="C2002" s="1" t="s">
        <v>96</v>
      </c>
    </row>
    <row r="2003" spans="1:3">
      <c r="A2003" s="1" t="s">
        <v>13151</v>
      </c>
      <c r="B2003" s="1" t="s">
        <v>13152</v>
      </c>
      <c r="C2003" s="1" t="s">
        <v>96</v>
      </c>
    </row>
    <row r="2004" spans="1:3">
      <c r="A2004" s="1" t="s">
        <v>13163</v>
      </c>
      <c r="B2004" s="1" t="s">
        <v>4864</v>
      </c>
      <c r="C2004" s="1" t="s">
        <v>96</v>
      </c>
    </row>
    <row r="2005" spans="1:3">
      <c r="A2005" s="1" t="s">
        <v>13163</v>
      </c>
      <c r="B2005" s="1" t="s">
        <v>139</v>
      </c>
      <c r="C2005" s="1" t="s">
        <v>96</v>
      </c>
    </row>
    <row r="2006" spans="1:3">
      <c r="A2006" s="1" t="s">
        <v>13175</v>
      </c>
      <c r="B2006" s="1" t="s">
        <v>13181</v>
      </c>
      <c r="C2006" s="1" t="s">
        <v>96</v>
      </c>
    </row>
    <row r="2007" spans="1:3">
      <c r="A2007" s="1" t="s">
        <v>13188</v>
      </c>
      <c r="B2007" s="1" t="s">
        <v>139</v>
      </c>
      <c r="C2007" s="1" t="s">
        <v>96</v>
      </c>
    </row>
    <row r="2008" spans="1:3">
      <c r="A2008" s="1" t="s">
        <v>13199</v>
      </c>
      <c r="B2008" s="1" t="s">
        <v>1247</v>
      </c>
      <c r="C2008" s="1" t="s">
        <v>96</v>
      </c>
    </row>
    <row r="2009" spans="1:3">
      <c r="A2009" s="1" t="s">
        <v>13199</v>
      </c>
      <c r="B2009" s="1" t="s">
        <v>207</v>
      </c>
      <c r="C2009" s="1" t="s">
        <v>96</v>
      </c>
    </row>
    <row r="2010" spans="1:3">
      <c r="A2010" s="1" t="s">
        <v>13211</v>
      </c>
      <c r="B2010" s="1" t="s">
        <v>207</v>
      </c>
      <c r="C2010" s="1" t="s">
        <v>96</v>
      </c>
    </row>
    <row r="2011" spans="1:3">
      <c r="A2011" s="1" t="s">
        <v>13211</v>
      </c>
      <c r="B2011" s="1" t="s">
        <v>4864</v>
      </c>
      <c r="C2011" s="1" t="s">
        <v>96</v>
      </c>
    </row>
    <row r="2012" spans="1:3">
      <c r="A2012" s="1" t="s">
        <v>13223</v>
      </c>
      <c r="B2012" s="1" t="s">
        <v>3651</v>
      </c>
      <c r="C2012" s="1" t="s">
        <v>96</v>
      </c>
    </row>
    <row r="2013" spans="1:3">
      <c r="A2013" s="1" t="s">
        <v>13235</v>
      </c>
      <c r="B2013" s="1" t="s">
        <v>3651</v>
      </c>
      <c r="C2013" s="1" t="s">
        <v>96</v>
      </c>
    </row>
    <row r="2014" spans="1:3">
      <c r="A2014" s="1" t="s">
        <v>13245</v>
      </c>
      <c r="B2014" s="1" t="s">
        <v>5250</v>
      </c>
      <c r="C2014" s="1" t="s">
        <v>96</v>
      </c>
    </row>
    <row r="2015" spans="1:3">
      <c r="A2015" s="1" t="s">
        <v>13245</v>
      </c>
      <c r="B2015" s="1" t="s">
        <v>8257</v>
      </c>
      <c r="C2015" s="1" t="s">
        <v>96</v>
      </c>
    </row>
    <row r="2016" spans="1:3">
      <c r="A2016" s="1" t="s">
        <v>13259</v>
      </c>
      <c r="B2016" s="1" t="s">
        <v>2346</v>
      </c>
      <c r="C2016" s="1" t="s">
        <v>96</v>
      </c>
    </row>
    <row r="2017" spans="1:3">
      <c r="A2017" s="1" t="s">
        <v>13259</v>
      </c>
      <c r="B2017" s="1" t="s">
        <v>139</v>
      </c>
      <c r="C2017" s="1" t="s">
        <v>96</v>
      </c>
    </row>
    <row r="2018" spans="1:3">
      <c r="A2018" s="1" t="s">
        <v>13271</v>
      </c>
      <c r="B2018" s="1" t="s">
        <v>139</v>
      </c>
      <c r="C2018" s="1" t="s">
        <v>96</v>
      </c>
    </row>
    <row r="2019" spans="1:3">
      <c r="A2019" s="1" t="s">
        <v>13271</v>
      </c>
      <c r="B2019" s="1" t="s">
        <v>207</v>
      </c>
      <c r="C2019" s="1" t="s">
        <v>96</v>
      </c>
    </row>
    <row r="2020" spans="1:3">
      <c r="A2020" s="1" t="s">
        <v>13271</v>
      </c>
      <c r="B2020" s="1" t="s">
        <v>12157</v>
      </c>
      <c r="C2020" s="1" t="s">
        <v>96</v>
      </c>
    </row>
    <row r="2021" spans="1:3">
      <c r="A2021" s="1" t="s">
        <v>13271</v>
      </c>
      <c r="B2021" s="1" t="s">
        <v>5403</v>
      </c>
      <c r="C2021" s="1" t="s">
        <v>96</v>
      </c>
    </row>
    <row r="2022" spans="1:3">
      <c r="A2022" s="1" t="s">
        <v>13271</v>
      </c>
      <c r="B2022" s="1" t="s">
        <v>259</v>
      </c>
      <c r="C2022" s="1" t="s">
        <v>96</v>
      </c>
    </row>
    <row r="2023" spans="1:3">
      <c r="A2023" s="1" t="s">
        <v>13285</v>
      </c>
      <c r="B2023" s="1" t="s">
        <v>317</v>
      </c>
      <c r="C2023" s="1" t="s">
        <v>96</v>
      </c>
    </row>
    <row r="2024" spans="1:3">
      <c r="A2024" s="1" t="s">
        <v>13295</v>
      </c>
      <c r="B2024" s="1" t="s">
        <v>13301</v>
      </c>
      <c r="C2024" s="1" t="s">
        <v>96</v>
      </c>
    </row>
    <row r="2025" spans="1:3">
      <c r="A2025" s="1" t="s">
        <v>13295</v>
      </c>
      <c r="B2025" s="1" t="s">
        <v>13307</v>
      </c>
      <c r="C2025" s="1" t="s">
        <v>96</v>
      </c>
    </row>
    <row r="2026" spans="1:3">
      <c r="A2026" s="1" t="s">
        <v>13295</v>
      </c>
      <c r="B2026" s="1" t="s">
        <v>13308</v>
      </c>
      <c r="C2026" s="1" t="s">
        <v>96</v>
      </c>
    </row>
    <row r="2027" spans="1:3">
      <c r="A2027" s="1" t="s">
        <v>13310</v>
      </c>
      <c r="B2027" s="1" t="s">
        <v>139</v>
      </c>
      <c r="C2027" s="1" t="s">
        <v>96</v>
      </c>
    </row>
    <row r="2028" spans="1:3">
      <c r="A2028" s="1" t="s">
        <v>13310</v>
      </c>
      <c r="B2028" s="1" t="s">
        <v>207</v>
      </c>
      <c r="C2028" s="1" t="s">
        <v>96</v>
      </c>
    </row>
    <row r="2029" spans="1:3">
      <c r="A2029" s="1" t="s">
        <v>13320</v>
      </c>
      <c r="B2029" s="1" t="s">
        <v>4864</v>
      </c>
      <c r="C2029" s="1" t="s">
        <v>96</v>
      </c>
    </row>
    <row r="2030" spans="1:3">
      <c r="A2030" s="1" t="s">
        <v>13329</v>
      </c>
      <c r="B2030" s="1" t="e">
        <v>#N/A</v>
      </c>
      <c r="C2030" s="1" t="s">
        <v>96</v>
      </c>
    </row>
    <row r="2031" spans="1:3">
      <c r="A2031" s="1" t="s">
        <v>13332</v>
      </c>
      <c r="B2031" s="1" t="s">
        <v>13338</v>
      </c>
      <c r="C2031" s="1" t="s">
        <v>96</v>
      </c>
    </row>
    <row r="2032" spans="1:3">
      <c r="A2032" s="1" t="s">
        <v>13332</v>
      </c>
      <c r="B2032" s="1" t="s">
        <v>13938</v>
      </c>
      <c r="C2032" s="1" t="s">
        <v>96</v>
      </c>
    </row>
    <row r="2033" spans="1:3">
      <c r="A2033" s="1" t="s">
        <v>13345</v>
      </c>
      <c r="B2033" s="1" t="s">
        <v>13351</v>
      </c>
      <c r="C2033" s="1" t="s">
        <v>96</v>
      </c>
    </row>
    <row r="2034" spans="1:3">
      <c r="A2034" s="1" t="s">
        <v>13358</v>
      </c>
      <c r="B2034" s="1" t="s">
        <v>13364</v>
      </c>
      <c r="C2034" s="1" t="s">
        <v>96</v>
      </c>
    </row>
    <row r="2035" spans="1:3">
      <c r="A2035" s="1" t="s">
        <v>13358</v>
      </c>
      <c r="B2035" s="1" t="s">
        <v>139</v>
      </c>
      <c r="C2035" s="1" t="s">
        <v>96</v>
      </c>
    </row>
    <row r="2036" spans="1:3">
      <c r="A2036" s="1" t="s">
        <v>13358</v>
      </c>
      <c r="B2036" s="1" t="s">
        <v>207</v>
      </c>
      <c r="C2036" s="1" t="s">
        <v>96</v>
      </c>
    </row>
    <row r="2037" spans="1:3">
      <c r="A2037" s="1" t="s">
        <v>13371</v>
      </c>
      <c r="B2037" s="1" t="s">
        <v>1688</v>
      </c>
      <c r="C2037" s="1" t="s">
        <v>96</v>
      </c>
    </row>
    <row r="2038" spans="1:3">
      <c r="A2038" s="1" t="s">
        <v>13371</v>
      </c>
      <c r="B2038" s="1" t="s">
        <v>139</v>
      </c>
      <c r="C2038" s="1" t="s">
        <v>96</v>
      </c>
    </row>
    <row r="2039" spans="1:3">
      <c r="A2039" s="1" t="s">
        <v>13371</v>
      </c>
      <c r="B2039" s="1" t="s">
        <v>3547</v>
      </c>
      <c r="C2039" s="1" t="s">
        <v>96</v>
      </c>
    </row>
    <row r="2040" spans="1:3">
      <c r="A2040" s="1" t="s">
        <v>13383</v>
      </c>
      <c r="B2040" s="1" t="s">
        <v>9454</v>
      </c>
      <c r="C2040" s="1" t="s">
        <v>96</v>
      </c>
    </row>
    <row r="2041" spans="1:3">
      <c r="A2041" s="1" t="s">
        <v>13383</v>
      </c>
      <c r="B2041" s="1" t="s">
        <v>9117</v>
      </c>
      <c r="C2041" s="1" t="s">
        <v>96</v>
      </c>
    </row>
    <row r="2042" spans="1:3">
      <c r="A2042" s="1" t="s">
        <v>13394</v>
      </c>
      <c r="B2042" s="1" t="s">
        <v>139</v>
      </c>
      <c r="C2042" s="1" t="s">
        <v>96</v>
      </c>
    </row>
    <row r="2043" spans="1:3">
      <c r="A2043" s="1" t="s">
        <v>13394</v>
      </c>
      <c r="B2043" s="1" t="s">
        <v>207</v>
      </c>
      <c r="C2043" s="1" t="s">
        <v>96</v>
      </c>
    </row>
    <row r="2044" spans="1:3">
      <c r="A2044" s="1" t="s">
        <v>13406</v>
      </c>
      <c r="B2044" s="1" t="s">
        <v>139</v>
      </c>
      <c r="C2044" s="1" t="s">
        <v>96</v>
      </c>
    </row>
    <row r="2045" spans="1:3">
      <c r="A2045" s="1" t="s">
        <v>13406</v>
      </c>
      <c r="B2045" s="1" t="s">
        <v>8462</v>
      </c>
      <c r="C2045" s="1" t="s">
        <v>96</v>
      </c>
    </row>
    <row r="2046" spans="1:3">
      <c r="A2046" s="1" t="s">
        <v>13406</v>
      </c>
      <c r="B2046" s="1" t="s">
        <v>207</v>
      </c>
      <c r="C2046" s="1" t="s">
        <v>96</v>
      </c>
    </row>
    <row r="2047" spans="1:3">
      <c r="A2047" s="1" t="s">
        <v>13406</v>
      </c>
      <c r="B2047" s="1" t="s">
        <v>2346</v>
      </c>
      <c r="C2047" s="1" t="s">
        <v>96</v>
      </c>
    </row>
    <row r="2048" spans="1:3">
      <c r="A2048" s="1" t="s">
        <v>13418</v>
      </c>
      <c r="B2048" s="1" t="s">
        <v>21276</v>
      </c>
      <c r="C2048" s="1" t="s">
        <v>96</v>
      </c>
    </row>
    <row r="2049" spans="1:3">
      <c r="A2049" s="1" t="s">
        <v>13428</v>
      </c>
      <c r="B2049" s="1" t="s">
        <v>8888</v>
      </c>
      <c r="C2049" s="1" t="s">
        <v>96</v>
      </c>
    </row>
    <row r="2050" spans="1:3">
      <c r="A2050" s="1" t="s">
        <v>13440</v>
      </c>
      <c r="B2050" s="1" t="s">
        <v>139</v>
      </c>
      <c r="C2050" s="1" t="s">
        <v>96</v>
      </c>
    </row>
    <row r="2051" spans="1:3">
      <c r="A2051" s="1" t="s">
        <v>13440</v>
      </c>
      <c r="B2051" s="1" t="s">
        <v>207</v>
      </c>
      <c r="C2051" s="1" t="s">
        <v>96</v>
      </c>
    </row>
    <row r="2052" spans="1:3">
      <c r="A2052" s="1" t="s">
        <v>13440</v>
      </c>
      <c r="B2052" s="1" t="s">
        <v>2346</v>
      </c>
      <c r="C2052" s="1" t="s">
        <v>96</v>
      </c>
    </row>
    <row r="2053" spans="1:3">
      <c r="A2053" s="1" t="s">
        <v>13440</v>
      </c>
      <c r="B2053" s="1" t="s">
        <v>4864</v>
      </c>
      <c r="C2053" s="1" t="s">
        <v>96</v>
      </c>
    </row>
    <row r="2054" spans="1:3">
      <c r="A2054" s="1" t="s">
        <v>13440</v>
      </c>
      <c r="B2054" s="1" t="s">
        <v>21276</v>
      </c>
      <c r="C2054" s="1" t="s">
        <v>96</v>
      </c>
    </row>
    <row r="2055" spans="1:3">
      <c r="A2055" s="1" t="s">
        <v>13440</v>
      </c>
      <c r="B2055" s="1" t="s">
        <v>4581</v>
      </c>
      <c r="C2055" s="1" t="s">
        <v>96</v>
      </c>
    </row>
    <row r="2056" spans="1:3">
      <c r="A2056" s="1" t="s">
        <v>13440</v>
      </c>
      <c r="B2056" s="1" t="s">
        <v>4464</v>
      </c>
      <c r="C2056" s="1" t="s">
        <v>96</v>
      </c>
    </row>
    <row r="2057" spans="1:3">
      <c r="A2057" s="1" t="s">
        <v>13451</v>
      </c>
      <c r="B2057" s="1" t="s">
        <v>1813</v>
      </c>
      <c r="C2057" s="1" t="s">
        <v>96</v>
      </c>
    </row>
    <row r="2058" spans="1:3">
      <c r="A2058" s="1" t="s">
        <v>13463</v>
      </c>
      <c r="B2058" s="1" t="s">
        <v>139</v>
      </c>
      <c r="C2058" s="1" t="s">
        <v>96</v>
      </c>
    </row>
    <row r="2059" spans="1:3">
      <c r="A2059" s="1" t="s">
        <v>13475</v>
      </c>
      <c r="B2059" s="1" t="s">
        <v>2549</v>
      </c>
      <c r="C2059" s="1" t="s">
        <v>96</v>
      </c>
    </row>
    <row r="2060" spans="1:3">
      <c r="A2060" s="1" t="s">
        <v>13486</v>
      </c>
      <c r="B2060" s="1" t="s">
        <v>565</v>
      </c>
      <c r="C2060" s="1" t="s">
        <v>96</v>
      </c>
    </row>
    <row r="2061" spans="1:3">
      <c r="A2061" s="1" t="s">
        <v>13498</v>
      </c>
      <c r="B2061" s="1" t="s">
        <v>139</v>
      </c>
      <c r="C2061" s="1" t="s">
        <v>96</v>
      </c>
    </row>
    <row r="2062" spans="1:3">
      <c r="A2062" s="1" t="s">
        <v>13509</v>
      </c>
      <c r="B2062" s="1" t="s">
        <v>139</v>
      </c>
      <c r="C2062" s="1" t="s">
        <v>96</v>
      </c>
    </row>
    <row r="2063" spans="1:3">
      <c r="A2063" s="1" t="s">
        <v>13509</v>
      </c>
      <c r="B2063" s="1" t="s">
        <v>207</v>
      </c>
      <c r="C2063" s="1" t="s">
        <v>96</v>
      </c>
    </row>
    <row r="2064" spans="1:3">
      <c r="A2064" s="1" t="s">
        <v>13509</v>
      </c>
      <c r="B2064" s="1" t="s">
        <v>2346</v>
      </c>
      <c r="C2064" s="1" t="s">
        <v>96</v>
      </c>
    </row>
    <row r="2065" spans="1:3">
      <c r="A2065" s="1" t="s">
        <v>13522</v>
      </c>
      <c r="B2065" s="1" t="s">
        <v>2842</v>
      </c>
      <c r="C2065" s="1" t="s">
        <v>96</v>
      </c>
    </row>
    <row r="2066" spans="1:3">
      <c r="A2066" s="1" t="s">
        <v>13532</v>
      </c>
      <c r="B2066" s="1" t="s">
        <v>13538</v>
      </c>
      <c r="C2066" s="1" t="s">
        <v>96</v>
      </c>
    </row>
    <row r="2067" spans="1:3">
      <c r="A2067" s="1" t="s">
        <v>13532</v>
      </c>
      <c r="B2067" s="1" t="s">
        <v>4864</v>
      </c>
      <c r="C2067" s="1" t="s">
        <v>96</v>
      </c>
    </row>
    <row r="2068" spans="1:3">
      <c r="A2068" s="1" t="s">
        <v>13532</v>
      </c>
      <c r="B2068" s="1" t="s">
        <v>7955</v>
      </c>
      <c r="C2068" s="1" t="s">
        <v>96</v>
      </c>
    </row>
    <row r="2069" spans="1:3">
      <c r="A2069" s="1" t="s">
        <v>13547</v>
      </c>
      <c r="B2069" s="1" t="s">
        <v>13553</v>
      </c>
      <c r="C2069" s="1" t="s">
        <v>96</v>
      </c>
    </row>
    <row r="2070" spans="1:3">
      <c r="A2070" s="1" t="s">
        <v>13547</v>
      </c>
      <c r="B2070" s="1" t="s">
        <v>13559</v>
      </c>
      <c r="C2070" s="1" t="s">
        <v>96</v>
      </c>
    </row>
    <row r="2071" spans="1:3">
      <c r="A2071" s="1" t="s">
        <v>13547</v>
      </c>
      <c r="B2071" s="1" t="s">
        <v>13561</v>
      </c>
      <c r="C2071" s="1" t="s">
        <v>96</v>
      </c>
    </row>
    <row r="2072" spans="1:3">
      <c r="A2072" s="1" t="s">
        <v>13563</v>
      </c>
      <c r="B2072" s="1" t="s">
        <v>4864</v>
      </c>
      <c r="C2072" s="1" t="s">
        <v>96</v>
      </c>
    </row>
    <row r="2073" spans="1:3">
      <c r="A2073" s="1" t="s">
        <v>13563</v>
      </c>
      <c r="B2073" s="1" t="s">
        <v>139</v>
      </c>
      <c r="C2073" s="1" t="s">
        <v>96</v>
      </c>
    </row>
    <row r="2074" spans="1:3">
      <c r="A2074" s="1" t="s">
        <v>13575</v>
      </c>
      <c r="B2074" s="1" t="s">
        <v>1919</v>
      </c>
      <c r="C2074" s="1" t="s">
        <v>96</v>
      </c>
    </row>
    <row r="2075" spans="1:3">
      <c r="A2075" s="1" t="s">
        <v>13575</v>
      </c>
      <c r="B2075" s="1" t="s">
        <v>12865</v>
      </c>
      <c r="C2075" s="1" t="s">
        <v>96</v>
      </c>
    </row>
    <row r="2076" spans="1:3">
      <c r="A2076" s="1" t="s">
        <v>13575</v>
      </c>
      <c r="B2076" s="1" t="s">
        <v>2468</v>
      </c>
      <c r="C2076" s="1" t="s">
        <v>96</v>
      </c>
    </row>
    <row r="2077" spans="1:3">
      <c r="A2077" s="1" t="s">
        <v>13588</v>
      </c>
      <c r="B2077" s="1" t="s">
        <v>214</v>
      </c>
      <c r="C2077" s="1" t="s">
        <v>96</v>
      </c>
    </row>
    <row r="2078" spans="1:3">
      <c r="A2078" s="1" t="s">
        <v>13588</v>
      </c>
      <c r="B2078" s="1" t="s">
        <v>139</v>
      </c>
      <c r="C2078" s="1" t="s">
        <v>96</v>
      </c>
    </row>
    <row r="2079" spans="1:3">
      <c r="A2079" s="1" t="s">
        <v>13588</v>
      </c>
      <c r="B2079" s="1" t="s">
        <v>13599</v>
      </c>
      <c r="C2079" s="1" t="s">
        <v>96</v>
      </c>
    </row>
    <row r="2080" spans="1:3">
      <c r="A2080" s="1" t="s">
        <v>13601</v>
      </c>
      <c r="B2080" s="1" t="s">
        <v>13607</v>
      </c>
      <c r="C2080" s="1" t="s">
        <v>96</v>
      </c>
    </row>
    <row r="2081" spans="1:3">
      <c r="A2081" s="1" t="s">
        <v>13613</v>
      </c>
      <c r="B2081" s="1" t="s">
        <v>2106</v>
      </c>
      <c r="C2081" s="1" t="s">
        <v>96</v>
      </c>
    </row>
    <row r="2082" spans="1:3">
      <c r="A2082" s="1" t="s">
        <v>13613</v>
      </c>
      <c r="B2082" s="1" t="s">
        <v>4158</v>
      </c>
      <c r="C2082" s="1" t="s">
        <v>96</v>
      </c>
    </row>
    <row r="2083" spans="1:3">
      <c r="A2083" s="1" t="s">
        <v>13624</v>
      </c>
      <c r="B2083" s="1" t="s">
        <v>4864</v>
      </c>
      <c r="C2083" s="1" t="s">
        <v>96</v>
      </c>
    </row>
    <row r="2084" spans="1:3">
      <c r="A2084" s="1" t="s">
        <v>13634</v>
      </c>
      <c r="B2084" s="1" t="s">
        <v>846</v>
      </c>
      <c r="C2084" s="1" t="s">
        <v>96</v>
      </c>
    </row>
    <row r="2085" spans="1:3">
      <c r="A2085" s="1" t="s">
        <v>13634</v>
      </c>
      <c r="B2085" s="1" t="s">
        <v>13644</v>
      </c>
      <c r="C2085" s="1" t="s">
        <v>96</v>
      </c>
    </row>
    <row r="2086" spans="1:3">
      <c r="A2086" s="1" t="s">
        <v>13634</v>
      </c>
      <c r="B2086" s="1" t="s">
        <v>11919</v>
      </c>
      <c r="C2086" s="1" t="s">
        <v>96</v>
      </c>
    </row>
    <row r="2087" spans="1:3">
      <c r="A2087" s="1" t="s">
        <v>13647</v>
      </c>
      <c r="B2087" s="1" t="s">
        <v>207</v>
      </c>
      <c r="C2087" s="1" t="s">
        <v>96</v>
      </c>
    </row>
    <row r="2088" spans="1:3">
      <c r="A2088" s="1" t="s">
        <v>13647</v>
      </c>
      <c r="B2088" s="1" t="s">
        <v>139</v>
      </c>
      <c r="C2088" s="1" t="s">
        <v>96</v>
      </c>
    </row>
    <row r="2089" spans="1:3">
      <c r="A2089" s="1" t="s">
        <v>13659</v>
      </c>
      <c r="B2089" s="1" t="s">
        <v>12104</v>
      </c>
      <c r="C2089" s="1" t="s">
        <v>96</v>
      </c>
    </row>
    <row r="2090" spans="1:3">
      <c r="A2090" s="1" t="s">
        <v>13659</v>
      </c>
      <c r="B2090" s="1" t="s">
        <v>139</v>
      </c>
      <c r="C2090" s="1" t="s">
        <v>96</v>
      </c>
    </row>
    <row r="2091" spans="1:3">
      <c r="A2091" s="1" t="s">
        <v>13672</v>
      </c>
      <c r="B2091" s="1" t="s">
        <v>13678</v>
      </c>
      <c r="C2091" s="1" t="s">
        <v>96</v>
      </c>
    </row>
    <row r="2092" spans="1:3">
      <c r="A2092" s="1" t="s">
        <v>13672</v>
      </c>
      <c r="B2092" s="1" t="s">
        <v>139</v>
      </c>
      <c r="C2092" s="1" t="s">
        <v>96</v>
      </c>
    </row>
    <row r="2093" spans="1:3">
      <c r="A2093" s="1" t="s">
        <v>13672</v>
      </c>
      <c r="B2093" s="1" t="s">
        <v>4864</v>
      </c>
      <c r="C2093" s="1" t="s">
        <v>96</v>
      </c>
    </row>
    <row r="2094" spans="1:3">
      <c r="A2094" s="1" t="s">
        <v>13672</v>
      </c>
      <c r="B2094" s="1" t="s">
        <v>214</v>
      </c>
      <c r="C2094" s="1" t="s">
        <v>96</v>
      </c>
    </row>
    <row r="2095" spans="1:3">
      <c r="A2095" s="1" t="s">
        <v>13688</v>
      </c>
      <c r="B2095" s="1" t="s">
        <v>13694</v>
      </c>
      <c r="C2095" s="1" t="s">
        <v>96</v>
      </c>
    </row>
    <row r="2096" spans="1:3">
      <c r="A2096" s="1" t="s">
        <v>13701</v>
      </c>
      <c r="B2096" s="1" t="s">
        <v>2805</v>
      </c>
      <c r="C2096" s="1" t="s">
        <v>96</v>
      </c>
    </row>
    <row r="2097" spans="1:3">
      <c r="A2097" s="1" t="s">
        <v>13701</v>
      </c>
      <c r="B2097" s="1" t="s">
        <v>323</v>
      </c>
      <c r="C2097" s="1" t="s">
        <v>96</v>
      </c>
    </row>
    <row r="2098" spans="1:3">
      <c r="A2098" s="1" t="s">
        <v>13713</v>
      </c>
      <c r="B2098" s="1" t="s">
        <v>13719</v>
      </c>
      <c r="C2098" s="1" t="s">
        <v>156</v>
      </c>
    </row>
    <row r="2099" spans="1:3">
      <c r="A2099" s="1" t="s">
        <v>13713</v>
      </c>
      <c r="B2099" s="1" t="s">
        <v>139</v>
      </c>
      <c r="C2099" s="1" t="s">
        <v>156</v>
      </c>
    </row>
    <row r="2100" spans="1:3">
      <c r="A2100" s="1" t="s">
        <v>13728</v>
      </c>
      <c r="B2100" s="1" t="s">
        <v>4864</v>
      </c>
      <c r="C2100" s="1" t="s">
        <v>96</v>
      </c>
    </row>
    <row r="2101" spans="1:3">
      <c r="A2101" s="1" t="s">
        <v>13728</v>
      </c>
      <c r="B2101" s="1" t="s">
        <v>7504</v>
      </c>
      <c r="C2101" s="1" t="s">
        <v>96</v>
      </c>
    </row>
    <row r="2102" spans="1:3">
      <c r="A2102" s="1" t="s">
        <v>13728</v>
      </c>
      <c r="B2102" s="1" t="s">
        <v>7794</v>
      </c>
      <c r="C2102" s="1" t="s">
        <v>96</v>
      </c>
    </row>
    <row r="2103" spans="1:3">
      <c r="A2103" s="1" t="s">
        <v>13740</v>
      </c>
      <c r="B2103" s="1" t="s">
        <v>13745</v>
      </c>
      <c r="C2103" s="1" t="s">
        <v>96</v>
      </c>
    </row>
    <row r="2104" spans="1:3">
      <c r="A2104" s="1" t="s">
        <v>13749</v>
      </c>
      <c r="B2104" s="1" t="s">
        <v>4630</v>
      </c>
      <c r="C2104" s="1" t="s">
        <v>96</v>
      </c>
    </row>
    <row r="2105" spans="1:3">
      <c r="A2105" s="1" t="s">
        <v>13749</v>
      </c>
      <c r="B2105" s="1" t="s">
        <v>207</v>
      </c>
      <c r="C2105" s="1" t="s">
        <v>96</v>
      </c>
    </row>
    <row r="2106" spans="1:3">
      <c r="A2106" s="1" t="s">
        <v>13749</v>
      </c>
      <c r="B2106" s="1" t="s">
        <v>2346</v>
      </c>
      <c r="C2106" s="1" t="s">
        <v>96</v>
      </c>
    </row>
    <row r="2107" spans="1:3">
      <c r="A2107" s="1" t="s">
        <v>13760</v>
      </c>
      <c r="B2107" s="1" t="s">
        <v>2514</v>
      </c>
      <c r="C2107" s="1" t="s">
        <v>96</v>
      </c>
    </row>
    <row r="2108" spans="1:3">
      <c r="A2108" s="1" t="s">
        <v>13760</v>
      </c>
      <c r="B2108" s="1" t="s">
        <v>8132</v>
      </c>
      <c r="C2108" s="1" t="s">
        <v>96</v>
      </c>
    </row>
    <row r="2109" spans="1:3">
      <c r="A2109" s="1" t="s">
        <v>13760</v>
      </c>
      <c r="B2109" s="1" t="s">
        <v>7396</v>
      </c>
      <c r="C2109" s="1" t="s">
        <v>96</v>
      </c>
    </row>
    <row r="2110" spans="1:3">
      <c r="A2110" s="1" t="s">
        <v>13773</v>
      </c>
      <c r="B2110" s="1" t="s">
        <v>8535</v>
      </c>
      <c r="C2110" s="1" t="s">
        <v>96</v>
      </c>
    </row>
    <row r="2111" spans="1:3">
      <c r="A2111" s="1" t="s">
        <v>13773</v>
      </c>
      <c r="B2111" s="1" t="s">
        <v>13783</v>
      </c>
      <c r="C2111" s="1" t="s">
        <v>96</v>
      </c>
    </row>
    <row r="2112" spans="1:3">
      <c r="A2112" s="1" t="s">
        <v>13773</v>
      </c>
      <c r="B2112" s="1" t="s">
        <v>207</v>
      </c>
      <c r="C2112" s="1" t="s">
        <v>96</v>
      </c>
    </row>
    <row r="2113" spans="1:3">
      <c r="A2113" s="1" t="s">
        <v>13773</v>
      </c>
      <c r="B2113" s="1" t="s">
        <v>13786</v>
      </c>
      <c r="C2113" s="1" t="s">
        <v>96</v>
      </c>
    </row>
    <row r="2114" spans="1:3">
      <c r="A2114" s="1" t="s">
        <v>13773</v>
      </c>
      <c r="B2114" s="1" t="s">
        <v>4864</v>
      </c>
      <c r="C2114" s="1" t="s">
        <v>96</v>
      </c>
    </row>
    <row r="2115" spans="1:3">
      <c r="A2115" s="1" t="s">
        <v>13790</v>
      </c>
      <c r="B2115" s="1" t="s">
        <v>4864</v>
      </c>
      <c r="C2115" s="1" t="s">
        <v>96</v>
      </c>
    </row>
    <row r="2116" spans="1:3">
      <c r="A2116" s="1" t="s">
        <v>13790</v>
      </c>
      <c r="B2116" s="1" t="s">
        <v>139</v>
      </c>
      <c r="C2116" s="1" t="s">
        <v>96</v>
      </c>
    </row>
    <row r="2117" spans="1:3">
      <c r="A2117" s="1" t="s">
        <v>13790</v>
      </c>
      <c r="B2117" s="1" t="s">
        <v>13801</v>
      </c>
      <c r="C2117" s="1" t="s">
        <v>96</v>
      </c>
    </row>
    <row r="2118" spans="1:3">
      <c r="A2118" s="1" t="s">
        <v>13803</v>
      </c>
      <c r="B2118" s="1" t="s">
        <v>139</v>
      </c>
      <c r="C2118" s="1" t="s">
        <v>96</v>
      </c>
    </row>
    <row r="2119" spans="1:3">
      <c r="A2119" s="1" t="s">
        <v>13803</v>
      </c>
      <c r="B2119" s="1" t="s">
        <v>4864</v>
      </c>
      <c r="C2119" s="1" t="s">
        <v>96</v>
      </c>
    </row>
    <row r="2120" spans="1:3">
      <c r="A2120" s="1" t="s">
        <v>13803</v>
      </c>
      <c r="B2120" s="1" t="s">
        <v>9406</v>
      </c>
      <c r="C2120" s="1" t="s">
        <v>96</v>
      </c>
    </row>
    <row r="2121" spans="1:3">
      <c r="A2121" s="1" t="s">
        <v>13803</v>
      </c>
      <c r="B2121" s="1" t="s">
        <v>2346</v>
      </c>
      <c r="C2121" s="1" t="s">
        <v>96</v>
      </c>
    </row>
    <row r="2122" spans="1:3">
      <c r="A2122" s="1" t="s">
        <v>13803</v>
      </c>
      <c r="B2122" s="1" t="s">
        <v>8506</v>
      </c>
      <c r="C2122" s="1" t="s">
        <v>96</v>
      </c>
    </row>
    <row r="2123" spans="1:3">
      <c r="A2123" s="1" t="s">
        <v>13820</v>
      </c>
      <c r="B2123" s="1" t="s">
        <v>139</v>
      </c>
      <c r="C2123" s="1" t="s">
        <v>96</v>
      </c>
    </row>
    <row r="2124" spans="1:3">
      <c r="A2124" s="1" t="s">
        <v>13820</v>
      </c>
      <c r="B2124" s="1" t="s">
        <v>207</v>
      </c>
      <c r="C2124" s="1" t="s">
        <v>96</v>
      </c>
    </row>
    <row r="2125" spans="1:3">
      <c r="A2125" s="1" t="s">
        <v>13832</v>
      </c>
      <c r="B2125" s="1" t="s">
        <v>13838</v>
      </c>
      <c r="C2125" s="1" t="s">
        <v>96</v>
      </c>
    </row>
    <row r="2126" spans="1:3">
      <c r="A2126" s="1" t="s">
        <v>13832</v>
      </c>
      <c r="B2126" s="1" t="s">
        <v>13844</v>
      </c>
      <c r="C2126" s="1" t="s">
        <v>96</v>
      </c>
    </row>
    <row r="2127" spans="1:3">
      <c r="A2127" s="1" t="s">
        <v>13846</v>
      </c>
      <c r="B2127" s="1" t="s">
        <v>1710</v>
      </c>
      <c r="C2127" s="1" t="s">
        <v>96</v>
      </c>
    </row>
    <row r="2128" spans="1:3">
      <c r="A2128" s="1" t="s">
        <v>13846</v>
      </c>
      <c r="B2128" s="1" t="s">
        <v>9166</v>
      </c>
      <c r="C2128" s="1" t="s">
        <v>96</v>
      </c>
    </row>
    <row r="2129" spans="1:3">
      <c r="A2129" s="1" t="s">
        <v>13846</v>
      </c>
      <c r="B2129" s="1" t="s">
        <v>13858</v>
      </c>
      <c r="C2129" s="1" t="s">
        <v>96</v>
      </c>
    </row>
    <row r="2130" spans="1:3">
      <c r="A2130" s="1" t="s">
        <v>13860</v>
      </c>
      <c r="B2130" s="1" t="s">
        <v>13866</v>
      </c>
      <c r="C2130" s="1" t="s">
        <v>96</v>
      </c>
    </row>
    <row r="2131" spans="1:3">
      <c r="A2131" s="1" t="s">
        <v>13860</v>
      </c>
      <c r="B2131" s="1" t="s">
        <v>13872</v>
      </c>
      <c r="C2131" s="1" t="s">
        <v>96</v>
      </c>
    </row>
    <row r="2132" spans="1:3">
      <c r="A2132" s="1" t="s">
        <v>13874</v>
      </c>
      <c r="B2132" s="1" t="s">
        <v>6275</v>
      </c>
      <c r="C2132" s="1" t="s">
        <v>96</v>
      </c>
    </row>
    <row r="2133" spans="1:3">
      <c r="A2133" s="1" t="s">
        <v>13874</v>
      </c>
      <c r="B2133" s="1" t="s">
        <v>13886</v>
      </c>
      <c r="C2133" s="1" t="s">
        <v>96</v>
      </c>
    </row>
    <row r="2134" spans="1:3">
      <c r="A2134" s="1" t="s">
        <v>13888</v>
      </c>
      <c r="B2134" s="1" t="s">
        <v>270</v>
      </c>
      <c r="C2134" s="1" t="s">
        <v>96</v>
      </c>
    </row>
    <row r="2135" spans="1:3">
      <c r="A2135" s="1" t="s">
        <v>13888</v>
      </c>
      <c r="B2135" s="1" t="s">
        <v>139</v>
      </c>
      <c r="C2135" s="1" t="s">
        <v>96</v>
      </c>
    </row>
    <row r="2136" spans="1:3">
      <c r="A2136" s="1" t="s">
        <v>13899</v>
      </c>
      <c r="B2136" s="1" t="s">
        <v>13905</v>
      </c>
      <c r="C2136" s="1" t="s">
        <v>96</v>
      </c>
    </row>
    <row r="2137" spans="1:3">
      <c r="A2137" s="1" t="s">
        <v>13899</v>
      </c>
      <c r="B2137" s="1" t="s">
        <v>13911</v>
      </c>
      <c r="C2137" s="1" t="s">
        <v>96</v>
      </c>
    </row>
    <row r="2138" spans="1:3">
      <c r="A2138" s="1" t="s">
        <v>13899</v>
      </c>
      <c r="B2138" s="1" t="s">
        <v>13913</v>
      </c>
      <c r="C2138" s="1" t="s">
        <v>96</v>
      </c>
    </row>
    <row r="2139" spans="1:3">
      <c r="A2139" s="1" t="s">
        <v>13915</v>
      </c>
      <c r="B2139" s="1" t="s">
        <v>13921</v>
      </c>
      <c r="C2139" s="1" t="s">
        <v>96</v>
      </c>
    </row>
    <row r="2140" spans="1:3">
      <c r="A2140" s="1" t="s">
        <v>13926</v>
      </c>
      <c r="B2140" s="1" t="s">
        <v>9261</v>
      </c>
      <c r="C2140" s="1" t="s">
        <v>96</v>
      </c>
    </row>
    <row r="2141" spans="1:3">
      <c r="A2141" s="1" t="s">
        <v>13926</v>
      </c>
      <c r="B2141" s="1" t="s">
        <v>13938</v>
      </c>
      <c r="C2141" s="1" t="s">
        <v>96</v>
      </c>
    </row>
    <row r="2142" spans="1:3">
      <c r="A2142" s="1" t="s">
        <v>13926</v>
      </c>
      <c r="B2142" s="1" t="s">
        <v>13940</v>
      </c>
      <c r="C2142" s="1" t="s">
        <v>96</v>
      </c>
    </row>
    <row r="2143" spans="1:3">
      <c r="A2143" s="1" t="s">
        <v>13942</v>
      </c>
      <c r="B2143" s="1" t="s">
        <v>13948</v>
      </c>
      <c r="C2143" s="1" t="s">
        <v>96</v>
      </c>
    </row>
    <row r="2144" spans="1:3">
      <c r="A2144" s="1" t="s">
        <v>13942</v>
      </c>
      <c r="B2144" s="1" t="s">
        <v>4864</v>
      </c>
      <c r="C2144" s="1" t="s">
        <v>96</v>
      </c>
    </row>
    <row r="2145" spans="1:3">
      <c r="A2145" s="1" t="s">
        <v>13942</v>
      </c>
      <c r="B2145" s="1" t="s">
        <v>9069</v>
      </c>
      <c r="C2145" s="1" t="s">
        <v>96</v>
      </c>
    </row>
    <row r="2146" spans="1:3">
      <c r="A2146" s="1" t="s">
        <v>13942</v>
      </c>
      <c r="B2146" s="1" t="s">
        <v>139</v>
      </c>
      <c r="C2146" s="1" t="s">
        <v>96</v>
      </c>
    </row>
    <row r="2147" spans="1:3">
      <c r="A2147" s="1" t="s">
        <v>13958</v>
      </c>
      <c r="B2147" s="1" t="s">
        <v>13964</v>
      </c>
      <c r="C2147" s="1" t="s">
        <v>96</v>
      </c>
    </row>
    <row r="2148" spans="1:3">
      <c r="A2148" s="1" t="s">
        <v>13958</v>
      </c>
      <c r="B2148" s="1" t="s">
        <v>13971</v>
      </c>
      <c r="C2148" s="1" t="s">
        <v>96</v>
      </c>
    </row>
    <row r="2149" spans="1:3">
      <c r="A2149" s="1" t="s">
        <v>13972</v>
      </c>
      <c r="B2149" s="1" t="s">
        <v>9132</v>
      </c>
      <c r="C2149" s="1" t="s">
        <v>96</v>
      </c>
    </row>
    <row r="2150" spans="1:3">
      <c r="A2150" s="1" t="s">
        <v>13984</v>
      </c>
      <c r="B2150" s="1" t="s">
        <v>13990</v>
      </c>
      <c r="C2150" s="1" t="s">
        <v>96</v>
      </c>
    </row>
    <row r="2151" spans="1:3">
      <c r="A2151" s="1" t="s">
        <v>13984</v>
      </c>
      <c r="B2151" s="1" t="s">
        <v>3152</v>
      </c>
      <c r="C2151" s="1" t="s">
        <v>96</v>
      </c>
    </row>
    <row r="2152" spans="1:3">
      <c r="A2152" s="1" t="s">
        <v>13997</v>
      </c>
      <c r="B2152" s="1" t="s">
        <v>20816</v>
      </c>
      <c r="C2152" s="1" t="s">
        <v>96</v>
      </c>
    </row>
    <row r="2153" spans="1:3">
      <c r="A2153" s="1" t="s">
        <v>14010</v>
      </c>
      <c r="B2153" s="1" t="s">
        <v>14016</v>
      </c>
      <c r="C2153" s="1" t="s">
        <v>96</v>
      </c>
    </row>
    <row r="2154" spans="1:3">
      <c r="A2154" s="1" t="s">
        <v>14023</v>
      </c>
      <c r="B2154" s="1" t="s">
        <v>20816</v>
      </c>
      <c r="C2154" s="1" t="s">
        <v>96</v>
      </c>
    </row>
    <row r="2155" spans="1:3">
      <c r="A2155" s="1" t="s">
        <v>14023</v>
      </c>
      <c r="B2155" s="1" t="s">
        <v>20816</v>
      </c>
      <c r="C2155" s="1" t="s">
        <v>96</v>
      </c>
    </row>
    <row r="2156" spans="1:3">
      <c r="A2156" s="1" t="s">
        <v>14036</v>
      </c>
      <c r="B2156" s="1" t="s">
        <v>14041</v>
      </c>
      <c r="C2156" s="1" t="s">
        <v>96</v>
      </c>
    </row>
    <row r="2157" spans="1:3">
      <c r="A2157" s="1" t="s">
        <v>14047</v>
      </c>
      <c r="B2157" s="1" t="s">
        <v>14053</v>
      </c>
      <c r="C2157" s="1" t="s">
        <v>96</v>
      </c>
    </row>
    <row r="2158" spans="1:3">
      <c r="A2158" s="1" t="s">
        <v>14047</v>
      </c>
      <c r="B2158" s="1" t="s">
        <v>14060</v>
      </c>
      <c r="C2158" s="1" t="s">
        <v>96</v>
      </c>
    </row>
    <row r="2159" spans="1:3">
      <c r="A2159" s="1" t="s">
        <v>14047</v>
      </c>
      <c r="B2159" s="1" t="s">
        <v>9356</v>
      </c>
      <c r="C2159" s="1" t="s">
        <v>96</v>
      </c>
    </row>
    <row r="2160" spans="1:3">
      <c r="A2160" s="1" t="s">
        <v>14064</v>
      </c>
      <c r="B2160" s="1" t="s">
        <v>139</v>
      </c>
      <c r="C2160" s="1" t="s">
        <v>96</v>
      </c>
    </row>
    <row r="2161" spans="1:3">
      <c r="A2161" s="1" t="s">
        <v>14064</v>
      </c>
      <c r="B2161" s="1" t="s">
        <v>7564</v>
      </c>
      <c r="C2161" s="1" t="s">
        <v>96</v>
      </c>
    </row>
    <row r="2162" spans="1:3">
      <c r="A2162" s="1" t="s">
        <v>14077</v>
      </c>
      <c r="B2162" s="1" t="s">
        <v>2678</v>
      </c>
      <c r="C2162" s="1" t="s">
        <v>96</v>
      </c>
    </row>
    <row r="2163" spans="1:3">
      <c r="A2163" s="1" t="s">
        <v>14077</v>
      </c>
      <c r="B2163" s="1" t="s">
        <v>3093</v>
      </c>
      <c r="C2163" s="1" t="s">
        <v>96</v>
      </c>
    </row>
    <row r="2164" spans="1:3">
      <c r="A2164" s="1" t="s">
        <v>14091</v>
      </c>
      <c r="B2164" s="1" t="s">
        <v>14096</v>
      </c>
      <c r="C2164" s="1" t="s">
        <v>96</v>
      </c>
    </row>
    <row r="2165" spans="1:3">
      <c r="A2165" s="1" t="s">
        <v>14091</v>
      </c>
      <c r="B2165" s="1" t="s">
        <v>2250</v>
      </c>
      <c r="C2165" s="1" t="s">
        <v>96</v>
      </c>
    </row>
    <row r="2166" spans="1:3">
      <c r="A2166" s="1" t="s">
        <v>14105</v>
      </c>
      <c r="B2166" s="1" t="s">
        <v>139</v>
      </c>
      <c r="C2166" s="1" t="s">
        <v>96</v>
      </c>
    </row>
    <row r="2167" spans="1:3">
      <c r="A2167" s="1" t="s">
        <v>14116</v>
      </c>
      <c r="B2167" s="1" t="s">
        <v>207</v>
      </c>
      <c r="C2167" s="1" t="s">
        <v>96</v>
      </c>
    </row>
    <row r="2168" spans="1:3">
      <c r="A2168" s="1" t="s">
        <v>14116</v>
      </c>
      <c r="B2168" s="1" t="s">
        <v>139</v>
      </c>
      <c r="C2168" s="1" t="s">
        <v>96</v>
      </c>
    </row>
    <row r="2169" spans="1:3">
      <c r="A2169" s="1" t="s">
        <v>14128</v>
      </c>
      <c r="B2169" s="1" t="s">
        <v>6275</v>
      </c>
      <c r="C2169" s="1" t="s">
        <v>96</v>
      </c>
    </row>
    <row r="2170" spans="1:3">
      <c r="A2170" s="1" t="s">
        <v>14138</v>
      </c>
      <c r="B2170" s="1" t="s">
        <v>8961</v>
      </c>
      <c r="C2170" s="1" t="s">
        <v>96</v>
      </c>
    </row>
    <row r="2171" spans="1:3">
      <c r="A2171" s="1" t="s">
        <v>14138</v>
      </c>
      <c r="B2171" s="1" t="s">
        <v>8271</v>
      </c>
      <c r="C2171" s="1" t="s">
        <v>96</v>
      </c>
    </row>
    <row r="2172" spans="1:3">
      <c r="A2172" s="1" t="s">
        <v>14150</v>
      </c>
      <c r="B2172" s="1" t="s">
        <v>3838</v>
      </c>
      <c r="C2172" s="1" t="s">
        <v>96</v>
      </c>
    </row>
    <row r="2173" spans="1:3">
      <c r="A2173" s="1" t="s">
        <v>14150</v>
      </c>
      <c r="B2173" s="1" t="s">
        <v>14162</v>
      </c>
      <c r="C2173" s="1" t="s">
        <v>96</v>
      </c>
    </row>
    <row r="2174" spans="1:3">
      <c r="A2174" s="1" t="s">
        <v>14165</v>
      </c>
      <c r="B2174" s="1" t="s">
        <v>3058</v>
      </c>
      <c r="C2174" s="1" t="s">
        <v>96</v>
      </c>
    </row>
    <row r="2175" spans="1:3">
      <c r="A2175" s="1" t="s">
        <v>14165</v>
      </c>
      <c r="B2175" s="1" t="s">
        <v>14177</v>
      </c>
      <c r="C2175" s="1" t="s">
        <v>96</v>
      </c>
    </row>
    <row r="2176" spans="1:3">
      <c r="A2176" s="1" t="s">
        <v>14165</v>
      </c>
      <c r="B2176" s="1" t="s">
        <v>14178</v>
      </c>
      <c r="C2176" s="1" t="s">
        <v>96</v>
      </c>
    </row>
    <row r="2177" spans="1:3">
      <c r="A2177" s="1" t="s">
        <v>14180</v>
      </c>
      <c r="B2177" s="1" t="s">
        <v>4864</v>
      </c>
      <c r="C2177" s="1" t="s">
        <v>96</v>
      </c>
    </row>
    <row r="2178" spans="1:3">
      <c r="A2178" s="1" t="s">
        <v>14180</v>
      </c>
      <c r="B2178" s="1" t="s">
        <v>4532</v>
      </c>
      <c r="C2178" s="1" t="s">
        <v>96</v>
      </c>
    </row>
    <row r="2179" spans="1:3">
      <c r="A2179" s="1" t="s">
        <v>14180</v>
      </c>
      <c r="B2179" s="1" t="s">
        <v>2346</v>
      </c>
      <c r="C2179" s="1" t="s">
        <v>96</v>
      </c>
    </row>
    <row r="2180" spans="1:3">
      <c r="A2180" s="1" t="s">
        <v>14180</v>
      </c>
      <c r="B2180" s="1" t="s">
        <v>139</v>
      </c>
      <c r="C2180" s="1" t="s">
        <v>96</v>
      </c>
    </row>
    <row r="2181" spans="1:3">
      <c r="A2181" s="1" t="s">
        <v>14198</v>
      </c>
      <c r="B2181" s="1" t="s">
        <v>14204</v>
      </c>
      <c r="C2181" s="1" t="s">
        <v>96</v>
      </c>
    </row>
    <row r="2182" spans="1:3">
      <c r="A2182" s="1" t="s">
        <v>14214</v>
      </c>
      <c r="B2182" s="1" t="s">
        <v>139</v>
      </c>
      <c r="C2182" s="1" t="s">
        <v>96</v>
      </c>
    </row>
    <row r="2183" spans="1:3">
      <c r="A2183" s="1" t="s">
        <v>14214</v>
      </c>
      <c r="B2183" s="1" t="s">
        <v>4864</v>
      </c>
      <c r="C2183" s="1" t="s">
        <v>96</v>
      </c>
    </row>
    <row r="2184" spans="1:3">
      <c r="A2184" s="1" t="s">
        <v>14228</v>
      </c>
      <c r="B2184" s="1" t="s">
        <v>14234</v>
      </c>
      <c r="C2184" s="1" t="s">
        <v>96</v>
      </c>
    </row>
    <row r="2185" spans="1:3">
      <c r="A2185" s="1" t="s">
        <v>14228</v>
      </c>
      <c r="B2185" s="1" t="s">
        <v>139</v>
      </c>
      <c r="C2185" s="1" t="s">
        <v>96</v>
      </c>
    </row>
    <row r="2186" spans="1:3">
      <c r="A2186" s="1" t="s">
        <v>14244</v>
      </c>
      <c r="B2186" s="1" t="s">
        <v>14250</v>
      </c>
      <c r="C2186" s="1" t="s">
        <v>96</v>
      </c>
    </row>
    <row r="2187" spans="1:3">
      <c r="A2187" s="1" t="s">
        <v>14244</v>
      </c>
      <c r="B2187" s="1" t="s">
        <v>1592</v>
      </c>
      <c r="C2187" s="1" t="s">
        <v>96</v>
      </c>
    </row>
    <row r="2188" spans="1:3">
      <c r="A2188" s="1" t="s">
        <v>14244</v>
      </c>
      <c r="B2188" s="1" t="s">
        <v>14259</v>
      </c>
      <c r="C2188" s="1" t="s">
        <v>96</v>
      </c>
    </row>
    <row r="2189" spans="1:3">
      <c r="A2189" s="1" t="s">
        <v>14261</v>
      </c>
      <c r="B2189" s="1" t="s">
        <v>139</v>
      </c>
      <c r="C2189" s="1" t="s">
        <v>96</v>
      </c>
    </row>
    <row r="2190" spans="1:3">
      <c r="A2190" s="1" t="s">
        <v>14272</v>
      </c>
      <c r="B2190" s="1" t="s">
        <v>3451</v>
      </c>
      <c r="C2190" s="1" t="s">
        <v>96</v>
      </c>
    </row>
    <row r="2191" spans="1:3">
      <c r="A2191" s="1" t="s">
        <v>14282</v>
      </c>
      <c r="B2191" s="1" t="s">
        <v>14288</v>
      </c>
      <c r="C2191" s="1" t="s">
        <v>96</v>
      </c>
    </row>
    <row r="2192" spans="1:3">
      <c r="A2192" s="1" t="s">
        <v>14294</v>
      </c>
      <c r="B2192" s="1" t="s">
        <v>6275</v>
      </c>
      <c r="C2192" s="1" t="s">
        <v>96</v>
      </c>
    </row>
    <row r="2193" spans="1:3">
      <c r="A2193" s="1" t="s">
        <v>14294</v>
      </c>
      <c r="B2193" s="1" t="s">
        <v>4864</v>
      </c>
      <c r="C2193" s="1" t="s">
        <v>96</v>
      </c>
    </row>
    <row r="2194" spans="1:3">
      <c r="A2194" s="1" t="s">
        <v>14305</v>
      </c>
      <c r="B2194" s="1" t="s">
        <v>6275</v>
      </c>
      <c r="C2194" s="1" t="s">
        <v>96</v>
      </c>
    </row>
    <row r="2195" spans="1:3">
      <c r="A2195" s="1" t="s">
        <v>14320</v>
      </c>
      <c r="B2195" s="1" t="s">
        <v>13120</v>
      </c>
      <c r="C2195" s="1" t="s">
        <v>96</v>
      </c>
    </row>
    <row r="2196" spans="1:3">
      <c r="A2196" s="1" t="s">
        <v>14320</v>
      </c>
      <c r="B2196" s="1" t="s">
        <v>6275</v>
      </c>
      <c r="C2196" s="1" t="s">
        <v>96</v>
      </c>
    </row>
    <row r="2197" spans="1:3">
      <c r="A2197" s="1" t="s">
        <v>14330</v>
      </c>
      <c r="B2197" s="1" t="s">
        <v>3530</v>
      </c>
      <c r="C2197" s="1" t="s">
        <v>385</v>
      </c>
    </row>
    <row r="2198" spans="1:3">
      <c r="A2198" s="1" t="s">
        <v>14343</v>
      </c>
      <c r="B2198" s="1" t="s">
        <v>12992</v>
      </c>
      <c r="C2198" s="1" t="s">
        <v>385</v>
      </c>
    </row>
    <row r="2199" spans="1:3">
      <c r="A2199" s="1" t="s">
        <v>14343</v>
      </c>
      <c r="B2199" s="1" t="s">
        <v>7698</v>
      </c>
      <c r="C2199" s="1" t="s">
        <v>385</v>
      </c>
    </row>
    <row r="2200" spans="1:3">
      <c r="A2200" s="1" t="s">
        <v>14343</v>
      </c>
      <c r="B2200" s="1" t="s">
        <v>14357</v>
      </c>
      <c r="C2200" s="1" t="s">
        <v>385</v>
      </c>
    </row>
    <row r="2201" spans="1:3">
      <c r="A2201" s="1" t="s">
        <v>14359</v>
      </c>
      <c r="B2201" s="1" t="e">
        <v>#N/A</v>
      </c>
      <c r="C2201" s="1" t="s">
        <v>385</v>
      </c>
    </row>
    <row r="2202" spans="1:3">
      <c r="A2202" s="1" t="s">
        <v>14362</v>
      </c>
      <c r="B2202" s="1" t="s">
        <v>1772</v>
      </c>
      <c r="C2202" s="1" t="s">
        <v>5653</v>
      </c>
    </row>
    <row r="2203" spans="1:3">
      <c r="A2203" s="1" t="s">
        <v>14376</v>
      </c>
      <c r="B2203" s="1" t="s">
        <v>14382</v>
      </c>
      <c r="C2203" s="1" t="s">
        <v>3238</v>
      </c>
    </row>
    <row r="2204" spans="1:3">
      <c r="A2204" s="1" t="s">
        <v>14376</v>
      </c>
      <c r="B2204" s="1" t="s">
        <v>3756</v>
      </c>
      <c r="C2204" s="1" t="s">
        <v>3238</v>
      </c>
    </row>
    <row r="2205" spans="1:3">
      <c r="A2205" s="1" t="s">
        <v>14389</v>
      </c>
      <c r="B2205" s="1" t="s">
        <v>3518</v>
      </c>
      <c r="C2205" s="1" t="s">
        <v>988</v>
      </c>
    </row>
    <row r="2206" spans="1:3">
      <c r="A2206" s="1" t="s">
        <v>14389</v>
      </c>
      <c r="B2206" s="1" t="s">
        <v>14400</v>
      </c>
      <c r="C2206" s="1" t="s">
        <v>988</v>
      </c>
    </row>
    <row r="2207" spans="1:3">
      <c r="A2207" s="1" t="s">
        <v>14389</v>
      </c>
      <c r="B2207" s="1" t="s">
        <v>987</v>
      </c>
      <c r="C2207" s="1" t="s">
        <v>988</v>
      </c>
    </row>
    <row r="2208" spans="1:3">
      <c r="A2208" s="1" t="s">
        <v>14403</v>
      </c>
      <c r="B2208" s="1" t="s">
        <v>14409</v>
      </c>
      <c r="C2208" s="1" t="s">
        <v>381</v>
      </c>
    </row>
    <row r="2209" spans="1:3">
      <c r="A2209" s="1" t="s">
        <v>14416</v>
      </c>
      <c r="B2209" s="1" t="s">
        <v>11993</v>
      </c>
      <c r="C2209" s="1" t="s">
        <v>385</v>
      </c>
    </row>
    <row r="2210" spans="1:3">
      <c r="A2210" s="1" t="s">
        <v>14416</v>
      </c>
      <c r="B2210" s="1" t="s">
        <v>7348</v>
      </c>
      <c r="C2210" s="1" t="s">
        <v>385</v>
      </c>
    </row>
    <row r="2211" spans="1:3">
      <c r="A2211" s="1" t="s">
        <v>14426</v>
      </c>
      <c r="B2211" s="1" t="s">
        <v>270</v>
      </c>
      <c r="C2211" s="1" t="s">
        <v>5658</v>
      </c>
    </row>
    <row r="2212" spans="1:3">
      <c r="A2212" s="1" t="s">
        <v>14426</v>
      </c>
      <c r="B2212" s="1" t="s">
        <v>14437</v>
      </c>
      <c r="C2212" s="1" t="s">
        <v>5658</v>
      </c>
    </row>
    <row r="2213" spans="1:3">
      <c r="A2213" s="1" t="s">
        <v>14426</v>
      </c>
      <c r="B2213" s="1" t="s">
        <v>14439</v>
      </c>
      <c r="C2213" s="1" t="s">
        <v>5658</v>
      </c>
    </row>
    <row r="2214" spans="1:3">
      <c r="A2214" s="1" t="s">
        <v>14426</v>
      </c>
      <c r="B2214" s="1" t="s">
        <v>14441</v>
      </c>
      <c r="C2214" s="1" t="s">
        <v>5658</v>
      </c>
    </row>
    <row r="2215" spans="1:3">
      <c r="A2215" s="1" t="s">
        <v>14443</v>
      </c>
      <c r="B2215" s="1" t="s">
        <v>14450</v>
      </c>
      <c r="C2215" s="1" t="s">
        <v>1307</v>
      </c>
    </row>
    <row r="2216" spans="1:3">
      <c r="A2216" s="1" t="s">
        <v>14443</v>
      </c>
      <c r="B2216" s="1" t="s">
        <v>8500</v>
      </c>
      <c r="C2216" s="1" t="s">
        <v>1307</v>
      </c>
    </row>
    <row r="2217" spans="1:3">
      <c r="A2217" s="1" t="s">
        <v>14443</v>
      </c>
      <c r="B2217" s="1" t="s">
        <v>4864</v>
      </c>
      <c r="C2217" s="1" t="s">
        <v>1307</v>
      </c>
    </row>
    <row r="2218" spans="1:3">
      <c r="A2218" s="1" t="s">
        <v>14443</v>
      </c>
      <c r="B2218" s="1" t="s">
        <v>139</v>
      </c>
      <c r="C2218" s="1" t="s">
        <v>1307</v>
      </c>
    </row>
    <row r="2219" spans="1:3">
      <c r="A2219" s="1" t="s">
        <v>14443</v>
      </c>
      <c r="B2219" s="1" t="s">
        <v>5451</v>
      </c>
      <c r="C2219" s="1" t="s">
        <v>1307</v>
      </c>
    </row>
    <row r="2220" spans="1:3">
      <c r="A2220" s="1" t="s">
        <v>14462</v>
      </c>
      <c r="B2220" s="1" t="s">
        <v>139</v>
      </c>
      <c r="C2220" s="1" t="s">
        <v>156</v>
      </c>
    </row>
    <row r="2221" spans="1:3">
      <c r="A2221" s="1" t="s">
        <v>14462</v>
      </c>
      <c r="B2221" s="1" t="s">
        <v>207</v>
      </c>
      <c r="C2221" s="1" t="s">
        <v>156</v>
      </c>
    </row>
    <row r="2222" spans="1:3">
      <c r="A2222" s="1" t="s">
        <v>14475</v>
      </c>
      <c r="B2222" s="1" t="s">
        <v>8834</v>
      </c>
      <c r="C2222" s="1" t="s">
        <v>1307</v>
      </c>
    </row>
    <row r="2223" spans="1:3">
      <c r="A2223" s="1" t="s">
        <v>14487</v>
      </c>
      <c r="B2223" s="1" t="s">
        <v>3402</v>
      </c>
      <c r="C2223" s="1" t="s">
        <v>1307</v>
      </c>
    </row>
    <row r="2224" spans="1:3">
      <c r="A2224" s="1" t="s">
        <v>14487</v>
      </c>
      <c r="B2224" s="1" t="s">
        <v>4864</v>
      </c>
      <c r="C2224" s="1" t="s">
        <v>1307</v>
      </c>
    </row>
    <row r="2225" spans="1:3">
      <c r="A2225" s="1" t="s">
        <v>14501</v>
      </c>
      <c r="B2225" s="1" t="s">
        <v>457</v>
      </c>
      <c r="C2225" s="1" t="s">
        <v>1307</v>
      </c>
    </row>
    <row r="2226" spans="1:3">
      <c r="A2226" s="1" t="s">
        <v>14514</v>
      </c>
      <c r="B2226" s="1" t="s">
        <v>4864</v>
      </c>
      <c r="C2226" s="1" t="s">
        <v>1307</v>
      </c>
    </row>
    <row r="2227" spans="1:3">
      <c r="A2227" s="1" t="s">
        <v>14527</v>
      </c>
      <c r="B2227" s="1" t="s">
        <v>11377</v>
      </c>
      <c r="C2227" s="1" t="s">
        <v>1307</v>
      </c>
    </row>
    <row r="2228" spans="1:3">
      <c r="A2228" s="1" t="s">
        <v>14539</v>
      </c>
      <c r="B2228" s="1" t="s">
        <v>14545</v>
      </c>
      <c r="C2228" s="1" t="s">
        <v>1307</v>
      </c>
    </row>
    <row r="2229" spans="1:3">
      <c r="A2229" s="1" t="s">
        <v>14539</v>
      </c>
      <c r="B2229" s="1" t="s">
        <v>14552</v>
      </c>
      <c r="C2229" s="1" t="s">
        <v>1307</v>
      </c>
    </row>
    <row r="2230" spans="1:3">
      <c r="A2230" s="1" t="s">
        <v>14553</v>
      </c>
      <c r="B2230" s="1" t="s">
        <v>14558</v>
      </c>
      <c r="C2230" s="1" t="s">
        <v>156</v>
      </c>
    </row>
    <row r="2231" spans="1:3">
      <c r="A2231" s="1" t="s">
        <v>14553</v>
      </c>
      <c r="B2231" s="1" t="s">
        <v>14564</v>
      </c>
      <c r="C2231" s="1" t="s">
        <v>156</v>
      </c>
    </row>
    <row r="2232" spans="1:3">
      <c r="A2232" s="1" t="s">
        <v>14553</v>
      </c>
      <c r="B2232" s="1" t="s">
        <v>12208</v>
      </c>
      <c r="C2232" s="1" t="s">
        <v>156</v>
      </c>
    </row>
    <row r="2233" spans="1:3">
      <c r="A2233" s="1" t="s">
        <v>14567</v>
      </c>
      <c r="B2233" s="1" t="s">
        <v>4864</v>
      </c>
      <c r="C2233" s="1" t="s">
        <v>156</v>
      </c>
    </row>
    <row r="2234" spans="1:3">
      <c r="A2234" s="1" t="s">
        <v>14579</v>
      </c>
      <c r="B2234" s="1" t="s">
        <v>1306</v>
      </c>
      <c r="C2234" s="1" t="s">
        <v>1307</v>
      </c>
    </row>
    <row r="2235" spans="1:3">
      <c r="A2235" s="1" t="s">
        <v>14590</v>
      </c>
      <c r="B2235" s="1" t="s">
        <v>4864</v>
      </c>
      <c r="C2235" s="1" t="s">
        <v>45</v>
      </c>
    </row>
    <row r="2236" spans="1:3">
      <c r="A2236" s="1" t="s">
        <v>14590</v>
      </c>
      <c r="B2236" s="1" t="s">
        <v>139</v>
      </c>
      <c r="C2236" s="1" t="s">
        <v>45</v>
      </c>
    </row>
    <row r="2237" spans="1:3">
      <c r="A2237" s="1" t="s">
        <v>14590</v>
      </c>
      <c r="B2237" s="1" t="s">
        <v>4532</v>
      </c>
      <c r="C2237" s="1" t="s">
        <v>45</v>
      </c>
    </row>
    <row r="2238" spans="1:3">
      <c r="A2238" s="1" t="s">
        <v>14590</v>
      </c>
      <c r="B2238" s="1" t="s">
        <v>7644</v>
      </c>
      <c r="C2238" s="1" t="s">
        <v>45</v>
      </c>
    </row>
    <row r="2239" spans="1:3">
      <c r="A2239" s="1" t="s">
        <v>14590</v>
      </c>
      <c r="B2239" s="1" t="s">
        <v>8091</v>
      </c>
      <c r="C2239" s="1" t="s">
        <v>45</v>
      </c>
    </row>
    <row r="2240" spans="1:3">
      <c r="A2240" s="1" t="s">
        <v>14605</v>
      </c>
      <c r="B2240" s="1" t="s">
        <v>6880</v>
      </c>
      <c r="C2240" s="1" t="s">
        <v>401</v>
      </c>
    </row>
    <row r="2241" spans="1:3">
      <c r="A2241" s="1" t="s">
        <v>14605</v>
      </c>
      <c r="B2241" s="1" t="s">
        <v>207</v>
      </c>
      <c r="C2241" s="1" t="s">
        <v>401</v>
      </c>
    </row>
    <row r="2242" spans="1:3">
      <c r="A2242" s="1" t="s">
        <v>14605</v>
      </c>
      <c r="B2242" s="1" t="s">
        <v>4581</v>
      </c>
      <c r="C2242" s="1" t="s">
        <v>401</v>
      </c>
    </row>
    <row r="2243" spans="1:3">
      <c r="A2243" s="1" t="s">
        <v>14605</v>
      </c>
      <c r="B2243" s="1" t="s">
        <v>4864</v>
      </c>
      <c r="C2243" s="1" t="s">
        <v>401</v>
      </c>
    </row>
    <row r="2244" spans="1:3">
      <c r="A2244" s="1" t="s">
        <v>14619</v>
      </c>
      <c r="B2244" s="1" t="s">
        <v>2407</v>
      </c>
      <c r="C2244" s="1" t="s">
        <v>401</v>
      </c>
    </row>
    <row r="2245" spans="1:3">
      <c r="A2245" s="1" t="s">
        <v>14629</v>
      </c>
      <c r="B2245" s="1" t="s">
        <v>14635</v>
      </c>
      <c r="C2245" s="1" t="s">
        <v>401</v>
      </c>
    </row>
    <row r="2246" spans="1:3">
      <c r="A2246" s="1" t="s">
        <v>14629</v>
      </c>
      <c r="B2246" s="1" t="s">
        <v>3148</v>
      </c>
      <c r="C2246" s="1" t="s">
        <v>401</v>
      </c>
    </row>
    <row r="2247" spans="1:3">
      <c r="A2247" s="1" t="s">
        <v>14629</v>
      </c>
      <c r="B2247" s="1" t="s">
        <v>14643</v>
      </c>
      <c r="C2247" s="1" t="s">
        <v>401</v>
      </c>
    </row>
    <row r="2248" spans="1:3">
      <c r="A2248" s="1" t="s">
        <v>14645</v>
      </c>
      <c r="B2248" s="1" t="s">
        <v>14651</v>
      </c>
      <c r="C2248" s="1" t="s">
        <v>401</v>
      </c>
    </row>
    <row r="2249" spans="1:3">
      <c r="A2249" s="1" t="s">
        <v>14645</v>
      </c>
      <c r="B2249" s="1" t="s">
        <v>214</v>
      </c>
      <c r="C2249" s="1" t="s">
        <v>401</v>
      </c>
    </row>
    <row r="2250" spans="1:3">
      <c r="A2250" s="1" t="s">
        <v>14645</v>
      </c>
      <c r="B2250" s="1" t="s">
        <v>139</v>
      </c>
      <c r="C2250" s="1" t="s">
        <v>401</v>
      </c>
    </row>
    <row r="2251" spans="1:3">
      <c r="A2251" s="1" t="s">
        <v>14656</v>
      </c>
      <c r="B2251" s="1" t="s">
        <v>2718</v>
      </c>
      <c r="C2251" s="1" t="s">
        <v>401</v>
      </c>
    </row>
    <row r="2252" spans="1:3">
      <c r="A2252" s="1" t="s">
        <v>14656</v>
      </c>
      <c r="B2252" s="1" t="s">
        <v>14667</v>
      </c>
      <c r="C2252" s="1" t="s">
        <v>401</v>
      </c>
    </row>
    <row r="2253" spans="1:3">
      <c r="A2253" s="1" t="s">
        <v>14669</v>
      </c>
      <c r="B2253" s="1" t="s">
        <v>139</v>
      </c>
      <c r="C2253" s="1" t="s">
        <v>401</v>
      </c>
    </row>
    <row r="2254" spans="1:3">
      <c r="A2254" s="1" t="s">
        <v>14669</v>
      </c>
      <c r="B2254" s="1" t="s">
        <v>4864</v>
      </c>
      <c r="C2254" s="1" t="s">
        <v>401</v>
      </c>
    </row>
    <row r="2255" spans="1:3">
      <c r="A2255" s="1" t="s">
        <v>14669</v>
      </c>
      <c r="B2255" s="1" t="s">
        <v>1247</v>
      </c>
      <c r="C2255" s="1" t="s">
        <v>401</v>
      </c>
    </row>
    <row r="2256" spans="1:3">
      <c r="A2256" s="1" t="s">
        <v>14669</v>
      </c>
      <c r="B2256" s="1" t="s">
        <v>14680</v>
      </c>
      <c r="C2256" s="1" t="s">
        <v>401</v>
      </c>
    </row>
    <row r="2257" spans="1:3">
      <c r="A2257" s="1" t="s">
        <v>14669</v>
      </c>
      <c r="B2257" s="1" t="s">
        <v>7533</v>
      </c>
      <c r="C2257" s="1" t="s">
        <v>401</v>
      </c>
    </row>
    <row r="2258" spans="1:3">
      <c r="A2258" s="1" t="s">
        <v>14684</v>
      </c>
      <c r="B2258" s="1" t="s">
        <v>4864</v>
      </c>
      <c r="C2258" s="1" t="s">
        <v>401</v>
      </c>
    </row>
    <row r="2259" spans="1:3">
      <c r="A2259" s="1" t="s">
        <v>14684</v>
      </c>
      <c r="B2259" s="1" t="s">
        <v>139</v>
      </c>
      <c r="C2259" s="1" t="s">
        <v>401</v>
      </c>
    </row>
    <row r="2260" spans="1:3">
      <c r="A2260" s="1" t="s">
        <v>14684</v>
      </c>
      <c r="B2260" s="1" t="s">
        <v>457</v>
      </c>
      <c r="C2260" s="1" t="s">
        <v>401</v>
      </c>
    </row>
    <row r="2261" spans="1:3">
      <c r="A2261" s="1" t="s">
        <v>14684</v>
      </c>
      <c r="B2261" s="1" t="s">
        <v>214</v>
      </c>
      <c r="C2261" s="1" t="s">
        <v>401</v>
      </c>
    </row>
    <row r="2262" spans="1:3">
      <c r="A2262" s="1" t="s">
        <v>14684</v>
      </c>
      <c r="B2262" s="1" t="s">
        <v>400</v>
      </c>
      <c r="C2262" s="1" t="s">
        <v>401</v>
      </c>
    </row>
    <row r="2263" spans="1:3">
      <c r="A2263" s="1" t="s">
        <v>14699</v>
      </c>
      <c r="B2263" s="1" t="s">
        <v>14705</v>
      </c>
      <c r="C2263" s="1" t="s">
        <v>401</v>
      </c>
    </row>
    <row r="2264" spans="1:3">
      <c r="A2264" s="1" t="s">
        <v>14699</v>
      </c>
      <c r="B2264" s="1" t="s">
        <v>2083</v>
      </c>
      <c r="C2264" s="1" t="s">
        <v>401</v>
      </c>
    </row>
    <row r="2265" spans="1:3">
      <c r="A2265" s="1" t="s">
        <v>14699</v>
      </c>
      <c r="B2265" s="1" t="s">
        <v>1802</v>
      </c>
      <c r="C2265" s="1" t="s">
        <v>401</v>
      </c>
    </row>
    <row r="2266" spans="1:3">
      <c r="A2266" s="1" t="s">
        <v>14699</v>
      </c>
      <c r="B2266" s="1" t="s">
        <v>2728</v>
      </c>
      <c r="C2266" s="1" t="s">
        <v>401</v>
      </c>
    </row>
    <row r="2267" spans="1:3">
      <c r="A2267" s="1" t="s">
        <v>14699</v>
      </c>
      <c r="B2267" s="1" t="s">
        <v>14713</v>
      </c>
      <c r="C2267" s="1" t="s">
        <v>401</v>
      </c>
    </row>
    <row r="2268" spans="1:3">
      <c r="A2268" s="1" t="s">
        <v>14715</v>
      </c>
      <c r="B2268" s="1" t="s">
        <v>14722</v>
      </c>
      <c r="C2268" s="1" t="s">
        <v>401</v>
      </c>
    </row>
    <row r="2269" spans="1:3">
      <c r="A2269" s="1" t="s">
        <v>14715</v>
      </c>
      <c r="B2269" s="1" t="s">
        <v>139</v>
      </c>
      <c r="C2269" s="1" t="s">
        <v>401</v>
      </c>
    </row>
    <row r="2270" spans="1:3">
      <c r="A2270" s="1" t="s">
        <v>14715</v>
      </c>
      <c r="B2270" s="1" t="s">
        <v>2250</v>
      </c>
      <c r="C2270" s="1" t="s">
        <v>401</v>
      </c>
    </row>
    <row r="2271" spans="1:3">
      <c r="A2271" s="1" t="s">
        <v>14731</v>
      </c>
      <c r="B2271" s="1" t="s">
        <v>4864</v>
      </c>
      <c r="C2271" s="1" t="s">
        <v>401</v>
      </c>
    </row>
    <row r="2272" spans="1:3">
      <c r="A2272" s="1" t="s">
        <v>14731</v>
      </c>
      <c r="B2272" s="1" t="s">
        <v>2054</v>
      </c>
      <c r="C2272" s="1" t="s">
        <v>401</v>
      </c>
    </row>
    <row r="2273" spans="1:3">
      <c r="A2273" s="1" t="s">
        <v>14731</v>
      </c>
      <c r="B2273" s="1" t="s">
        <v>14744</v>
      </c>
      <c r="C2273" s="1" t="s">
        <v>401</v>
      </c>
    </row>
    <row r="2274" spans="1:3">
      <c r="A2274" s="1" t="s">
        <v>14731</v>
      </c>
      <c r="B2274" s="1" t="s">
        <v>14747</v>
      </c>
      <c r="C2274" s="1" t="s">
        <v>401</v>
      </c>
    </row>
    <row r="2275" spans="1:3">
      <c r="A2275" s="1" t="s">
        <v>14749</v>
      </c>
      <c r="B2275" s="1" t="s">
        <v>4864</v>
      </c>
      <c r="C2275" s="1" t="s">
        <v>401</v>
      </c>
    </row>
    <row r="2276" spans="1:3">
      <c r="A2276" s="1" t="s">
        <v>14749</v>
      </c>
      <c r="B2276" s="1" t="s">
        <v>207</v>
      </c>
      <c r="C2276" s="1" t="s">
        <v>401</v>
      </c>
    </row>
    <row r="2277" spans="1:3">
      <c r="A2277" s="1" t="s">
        <v>14749</v>
      </c>
      <c r="B2277" s="1" t="s">
        <v>139</v>
      </c>
      <c r="C2277" s="1" t="s">
        <v>401</v>
      </c>
    </row>
    <row r="2278" spans="1:3">
      <c r="A2278" s="1" t="s">
        <v>14749</v>
      </c>
      <c r="B2278" s="1" t="s">
        <v>2346</v>
      </c>
      <c r="C2278" s="1" t="s">
        <v>401</v>
      </c>
    </row>
    <row r="2279" spans="1:3">
      <c r="A2279" s="1" t="s">
        <v>14765</v>
      </c>
      <c r="B2279" s="1" t="s">
        <v>139</v>
      </c>
      <c r="C2279" s="1" t="s">
        <v>401</v>
      </c>
    </row>
    <row r="2280" spans="1:3">
      <c r="A2280" s="1" t="s">
        <v>14779</v>
      </c>
      <c r="B2280" s="1" t="s">
        <v>3467</v>
      </c>
      <c r="C2280" s="1" t="s">
        <v>401</v>
      </c>
    </row>
    <row r="2281" spans="1:3">
      <c r="A2281" s="1" t="s">
        <v>14779</v>
      </c>
      <c r="B2281" s="1" t="s">
        <v>3491</v>
      </c>
      <c r="C2281" s="1" t="s">
        <v>401</v>
      </c>
    </row>
    <row r="2282" spans="1:3">
      <c r="A2282" s="1" t="s">
        <v>14792</v>
      </c>
      <c r="B2282" s="1" t="s">
        <v>4864</v>
      </c>
      <c r="C2282" s="1" t="s">
        <v>401</v>
      </c>
    </row>
    <row r="2283" spans="1:3">
      <c r="A2283" s="1" t="s">
        <v>14792</v>
      </c>
      <c r="B2283" s="1" t="s">
        <v>207</v>
      </c>
      <c r="C2283" s="1" t="s">
        <v>401</v>
      </c>
    </row>
    <row r="2284" spans="1:3">
      <c r="A2284" s="1" t="s">
        <v>14792</v>
      </c>
      <c r="B2284" s="1" t="s">
        <v>7823</v>
      </c>
      <c r="C2284" s="1" t="s">
        <v>401</v>
      </c>
    </row>
    <row r="2285" spans="1:3">
      <c r="A2285" s="1" t="s">
        <v>14792</v>
      </c>
      <c r="B2285" s="1" t="s">
        <v>12032</v>
      </c>
      <c r="C2285" s="1" t="s">
        <v>401</v>
      </c>
    </row>
    <row r="2286" spans="1:3">
      <c r="A2286" s="1" t="s">
        <v>14807</v>
      </c>
      <c r="B2286" s="1" t="s">
        <v>4581</v>
      </c>
      <c r="C2286" s="1" t="s">
        <v>401</v>
      </c>
    </row>
    <row r="2287" spans="1:3">
      <c r="A2287" s="1" t="s">
        <v>14818</v>
      </c>
      <c r="B2287" s="1" t="s">
        <v>14197</v>
      </c>
      <c r="C2287" s="1" t="s">
        <v>401</v>
      </c>
    </row>
    <row r="2288" spans="1:3">
      <c r="A2288" s="1" t="s">
        <v>14818</v>
      </c>
      <c r="B2288" s="1" t="s">
        <v>7973</v>
      </c>
      <c r="C2288" s="1" t="s">
        <v>401</v>
      </c>
    </row>
    <row r="2289" spans="1:3">
      <c r="A2289" s="1" t="s">
        <v>14832</v>
      </c>
      <c r="B2289" s="1" t="s">
        <v>7521</v>
      </c>
      <c r="C2289" s="1" t="s">
        <v>401</v>
      </c>
    </row>
    <row r="2290" spans="1:3">
      <c r="A2290" s="1" t="s">
        <v>14832</v>
      </c>
      <c r="B2290" s="1" t="s">
        <v>7615</v>
      </c>
      <c r="C2290" s="1" t="s">
        <v>401</v>
      </c>
    </row>
    <row r="2291" spans="1:3">
      <c r="A2291" s="1" t="s">
        <v>14846</v>
      </c>
      <c r="B2291" s="1" t="s">
        <v>4864</v>
      </c>
      <c r="C2291" s="1" t="s">
        <v>401</v>
      </c>
    </row>
    <row r="2292" spans="1:3">
      <c r="A2292" s="1" t="s">
        <v>14846</v>
      </c>
      <c r="B2292" s="1" t="s">
        <v>8385</v>
      </c>
      <c r="C2292" s="1" t="s">
        <v>401</v>
      </c>
    </row>
    <row r="2293" spans="1:3">
      <c r="A2293" s="1" t="s">
        <v>14846</v>
      </c>
      <c r="B2293" s="1" t="s">
        <v>2346</v>
      </c>
      <c r="C2293" s="1" t="s">
        <v>401</v>
      </c>
    </row>
    <row r="2294" spans="1:3">
      <c r="A2294" s="1" t="s">
        <v>14859</v>
      </c>
      <c r="B2294" s="1" t="s">
        <v>139</v>
      </c>
      <c r="C2294" s="1" t="s">
        <v>401</v>
      </c>
    </row>
    <row r="2295" spans="1:3">
      <c r="A2295" s="1" t="s">
        <v>14859</v>
      </c>
      <c r="B2295" s="1" t="s">
        <v>207</v>
      </c>
      <c r="C2295" s="1" t="s">
        <v>401</v>
      </c>
    </row>
    <row r="2296" spans="1:3">
      <c r="A2296" s="1" t="s">
        <v>14859</v>
      </c>
      <c r="B2296" s="1" t="s">
        <v>7775</v>
      </c>
      <c r="C2296" s="1" t="s">
        <v>401</v>
      </c>
    </row>
    <row r="2297" spans="1:3">
      <c r="A2297" s="1" t="s">
        <v>14873</v>
      </c>
      <c r="B2297" s="1" t="s">
        <v>14879</v>
      </c>
      <c r="C2297" s="1" t="s">
        <v>401</v>
      </c>
    </row>
    <row r="2298" spans="1:3">
      <c r="A2298" s="1" t="s">
        <v>14873</v>
      </c>
      <c r="B2298" s="1" t="s">
        <v>8535</v>
      </c>
      <c r="C2298" s="1" t="s">
        <v>401</v>
      </c>
    </row>
    <row r="2299" spans="1:3">
      <c r="A2299" s="1" t="s">
        <v>14873</v>
      </c>
      <c r="B2299" s="1" t="s">
        <v>14885</v>
      </c>
      <c r="C2299" s="1" t="s">
        <v>401</v>
      </c>
    </row>
    <row r="2300" spans="1:3">
      <c r="A2300" s="1" t="s">
        <v>14873</v>
      </c>
      <c r="B2300" s="1" t="s">
        <v>139</v>
      </c>
      <c r="C2300" s="1" t="s">
        <v>401</v>
      </c>
    </row>
    <row r="2301" spans="1:3">
      <c r="A2301" s="1" t="s">
        <v>14873</v>
      </c>
      <c r="B2301" s="1" t="s">
        <v>259</v>
      </c>
      <c r="C2301" s="1" t="s">
        <v>401</v>
      </c>
    </row>
    <row r="2302" spans="1:3">
      <c r="A2302" s="1" t="s">
        <v>14890</v>
      </c>
      <c r="B2302" s="1" t="s">
        <v>3524</v>
      </c>
      <c r="C2302" s="1" t="s">
        <v>401</v>
      </c>
    </row>
    <row r="2303" spans="1:3">
      <c r="A2303" s="1" t="s">
        <v>14890</v>
      </c>
      <c r="B2303" s="1" t="s">
        <v>14902</v>
      </c>
      <c r="C2303" s="1" t="s">
        <v>401</v>
      </c>
    </row>
    <row r="2304" spans="1:3">
      <c r="A2304" s="1" t="s">
        <v>14890</v>
      </c>
      <c r="B2304" s="1" t="s">
        <v>2952</v>
      </c>
      <c r="C2304" s="1" t="s">
        <v>401</v>
      </c>
    </row>
    <row r="2305" spans="1:3">
      <c r="A2305" s="1" t="s">
        <v>14890</v>
      </c>
      <c r="B2305" s="1" t="s">
        <v>5403</v>
      </c>
      <c r="C2305" s="1" t="s">
        <v>401</v>
      </c>
    </row>
    <row r="2306" spans="1:3">
      <c r="A2306" s="1" t="s">
        <v>14905</v>
      </c>
      <c r="B2306" s="1" t="s">
        <v>4581</v>
      </c>
      <c r="C2306" s="1" t="s">
        <v>156</v>
      </c>
    </row>
    <row r="2307" spans="1:3">
      <c r="A2307" s="1" t="s">
        <v>14905</v>
      </c>
      <c r="B2307" s="1" t="s">
        <v>207</v>
      </c>
      <c r="C2307" s="1" t="s">
        <v>156</v>
      </c>
    </row>
    <row r="2308" spans="1:3">
      <c r="A2308" s="1" t="s">
        <v>14905</v>
      </c>
      <c r="B2308" s="1" t="s">
        <v>2346</v>
      </c>
      <c r="C2308" s="1" t="s">
        <v>156</v>
      </c>
    </row>
    <row r="2309" spans="1:3">
      <c r="A2309" s="1" t="s">
        <v>14921</v>
      </c>
      <c r="B2309" s="1" t="s">
        <v>1176</v>
      </c>
      <c r="C2309" s="1" t="s">
        <v>401</v>
      </c>
    </row>
    <row r="2310" spans="1:3">
      <c r="A2310" s="1" t="s">
        <v>14921</v>
      </c>
      <c r="B2310" s="1" t="s">
        <v>139</v>
      </c>
      <c r="C2310" s="1" t="s">
        <v>401</v>
      </c>
    </row>
    <row r="2311" spans="1:3">
      <c r="A2311" s="1" t="s">
        <v>14921</v>
      </c>
      <c r="B2311" s="1" t="s">
        <v>7016</v>
      </c>
      <c r="C2311" s="1" t="s">
        <v>401</v>
      </c>
    </row>
    <row r="2312" spans="1:3">
      <c r="A2312" s="1" t="s">
        <v>14921</v>
      </c>
      <c r="B2312" s="1" t="s">
        <v>6876</v>
      </c>
      <c r="C2312" s="1" t="s">
        <v>401</v>
      </c>
    </row>
    <row r="2313" spans="1:3">
      <c r="A2313" s="1" t="s">
        <v>14939</v>
      </c>
      <c r="B2313" s="1" t="e">
        <v>#N/A</v>
      </c>
      <c r="C2313" s="1" t="s">
        <v>401</v>
      </c>
    </row>
    <row r="2314" spans="1:3">
      <c r="A2314" s="1" t="s">
        <v>14943</v>
      </c>
      <c r="B2314" s="1" t="s">
        <v>259</v>
      </c>
      <c r="C2314" s="1" t="s">
        <v>401</v>
      </c>
    </row>
    <row r="2315" spans="1:3">
      <c r="A2315" s="1" t="s">
        <v>14943</v>
      </c>
      <c r="B2315" s="1" t="s">
        <v>2250</v>
      </c>
      <c r="C2315" s="1" t="s">
        <v>401</v>
      </c>
    </row>
    <row r="2316" spans="1:3">
      <c r="A2316" s="1" t="s">
        <v>14943</v>
      </c>
      <c r="B2316" s="1" t="s">
        <v>9378</v>
      </c>
      <c r="C2316" s="1" t="s">
        <v>401</v>
      </c>
    </row>
    <row r="2317" spans="1:3">
      <c r="A2317" s="1" t="s">
        <v>14956</v>
      </c>
      <c r="B2317" s="1" t="s">
        <v>12157</v>
      </c>
      <c r="C2317" s="1" t="s">
        <v>401</v>
      </c>
    </row>
    <row r="2318" spans="1:3">
      <c r="A2318" s="1" t="s">
        <v>14967</v>
      </c>
      <c r="B2318" s="1" t="s">
        <v>270</v>
      </c>
      <c r="C2318" s="1" t="s">
        <v>1269</v>
      </c>
    </row>
    <row r="2319" spans="1:3">
      <c r="A2319" s="1" t="s">
        <v>14979</v>
      </c>
      <c r="B2319" s="1" t="s">
        <v>14985</v>
      </c>
      <c r="C2319" s="1" t="s">
        <v>1269</v>
      </c>
    </row>
    <row r="2320" spans="1:3">
      <c r="A2320" s="1" t="s">
        <v>14979</v>
      </c>
      <c r="B2320" s="1" t="s">
        <v>14994</v>
      </c>
      <c r="C2320" s="1" t="s">
        <v>1269</v>
      </c>
    </row>
    <row r="2321" spans="1:3">
      <c r="A2321" s="1" t="s">
        <v>14997</v>
      </c>
      <c r="B2321" s="1" t="s">
        <v>1707</v>
      </c>
      <c r="C2321" s="1" t="s">
        <v>1269</v>
      </c>
    </row>
    <row r="2322" spans="1:3">
      <c r="A2322" s="1" t="s">
        <v>14997</v>
      </c>
      <c r="B2322" s="1" t="s">
        <v>2250</v>
      </c>
      <c r="C2322" s="1" t="s">
        <v>1269</v>
      </c>
    </row>
    <row r="2323" spans="1:3">
      <c r="A2323" s="1" t="s">
        <v>14997</v>
      </c>
      <c r="B2323" s="1" t="s">
        <v>15011</v>
      </c>
      <c r="C2323" s="1" t="s">
        <v>1269</v>
      </c>
    </row>
    <row r="2324" spans="1:3">
      <c r="A2324" s="1" t="s">
        <v>15014</v>
      </c>
      <c r="B2324" s="1" t="s">
        <v>12157</v>
      </c>
      <c r="C2324" s="1" t="s">
        <v>1269</v>
      </c>
    </row>
    <row r="2325" spans="1:3">
      <c r="A2325" s="1" t="s">
        <v>15027</v>
      </c>
      <c r="B2325" s="1" t="s">
        <v>4049</v>
      </c>
      <c r="C2325" s="1" t="s">
        <v>1269</v>
      </c>
    </row>
    <row r="2326" spans="1:3">
      <c r="A2326" s="1" t="s">
        <v>15040</v>
      </c>
      <c r="B2326" s="1" t="e">
        <v>#N/A</v>
      </c>
      <c r="C2326" s="1" t="s">
        <v>1269</v>
      </c>
    </row>
    <row r="2327" spans="1:3">
      <c r="A2327" s="1" t="s">
        <v>15042</v>
      </c>
      <c r="B2327" s="1" t="s">
        <v>7305</v>
      </c>
      <c r="C2327" s="1" t="s">
        <v>1269</v>
      </c>
    </row>
    <row r="2328" spans="1:3">
      <c r="A2328" s="1" t="s">
        <v>15042</v>
      </c>
      <c r="B2328" s="1" t="s">
        <v>15054</v>
      </c>
      <c r="C2328" s="1" t="s">
        <v>1269</v>
      </c>
    </row>
    <row r="2329" spans="1:3">
      <c r="A2329" s="1" t="s">
        <v>15056</v>
      </c>
      <c r="B2329" s="1" t="s">
        <v>12157</v>
      </c>
      <c r="C2329" s="1" t="s">
        <v>1269</v>
      </c>
    </row>
    <row r="2330" spans="1:3">
      <c r="A2330" s="1" t="s">
        <v>15069</v>
      </c>
      <c r="B2330" s="1" t="s">
        <v>270</v>
      </c>
      <c r="C2330" s="1" t="s">
        <v>1269</v>
      </c>
    </row>
    <row r="2331" spans="1:3">
      <c r="A2331" s="1" t="s">
        <v>15069</v>
      </c>
      <c r="B2331" s="1" t="s">
        <v>3966</v>
      </c>
      <c r="C2331" s="1" t="s">
        <v>1269</v>
      </c>
    </row>
    <row r="2332" spans="1:3">
      <c r="A2332" s="1" t="s">
        <v>15082</v>
      </c>
      <c r="B2332" s="1" t="s">
        <v>15090</v>
      </c>
      <c r="C2332" s="1" t="s">
        <v>1269</v>
      </c>
    </row>
    <row r="2333" spans="1:3">
      <c r="A2333" s="1" t="s">
        <v>15093</v>
      </c>
      <c r="B2333" s="1" t="s">
        <v>2083</v>
      </c>
      <c r="C2333" s="1" t="s">
        <v>156</v>
      </c>
    </row>
    <row r="2334" spans="1:3">
      <c r="A2334" s="1" t="s">
        <v>15105</v>
      </c>
      <c r="B2334" s="1" t="s">
        <v>207</v>
      </c>
      <c r="C2334" s="1" t="s">
        <v>1269</v>
      </c>
    </row>
    <row r="2335" spans="1:3">
      <c r="A2335" s="1" t="s">
        <v>15105</v>
      </c>
      <c r="B2335" s="1" t="s">
        <v>139</v>
      </c>
      <c r="C2335" s="1" t="s">
        <v>1269</v>
      </c>
    </row>
    <row r="2336" spans="1:3">
      <c r="A2336" s="1" t="s">
        <v>15105</v>
      </c>
      <c r="B2336" s="1" t="s">
        <v>4864</v>
      </c>
      <c r="C2336" s="1" t="s">
        <v>1269</v>
      </c>
    </row>
    <row r="2337" spans="1:3">
      <c r="A2337" s="1" t="s">
        <v>15105</v>
      </c>
      <c r="B2337" s="1" t="s">
        <v>2346</v>
      </c>
      <c r="C2337" s="1" t="s">
        <v>1269</v>
      </c>
    </row>
    <row r="2338" spans="1:3">
      <c r="A2338" s="1" t="s">
        <v>15121</v>
      </c>
      <c r="B2338" s="1" t="s">
        <v>8318</v>
      </c>
      <c r="C2338" s="1" t="s">
        <v>1269</v>
      </c>
    </row>
    <row r="2339" spans="1:3">
      <c r="A2339" s="1" t="s">
        <v>15121</v>
      </c>
      <c r="B2339" s="1" t="s">
        <v>3697</v>
      </c>
      <c r="C2339" s="1" t="s">
        <v>1269</v>
      </c>
    </row>
    <row r="2340" spans="1:3">
      <c r="A2340" s="1" t="s">
        <v>15121</v>
      </c>
      <c r="B2340" s="1" t="s">
        <v>4020</v>
      </c>
      <c r="C2340" s="1" t="s">
        <v>1269</v>
      </c>
    </row>
    <row r="2341" spans="1:3">
      <c r="A2341" s="1" t="s">
        <v>15138</v>
      </c>
      <c r="B2341" s="1" t="s">
        <v>4531</v>
      </c>
      <c r="C2341" s="1" t="s">
        <v>1269</v>
      </c>
    </row>
    <row r="2342" spans="1:3">
      <c r="A2342" s="1" t="s">
        <v>15138</v>
      </c>
      <c r="B2342" s="1" t="s">
        <v>7396</v>
      </c>
      <c r="C2342" s="1" t="s">
        <v>1269</v>
      </c>
    </row>
    <row r="2343" spans="1:3">
      <c r="A2343" s="1" t="s">
        <v>15138</v>
      </c>
      <c r="B2343" s="1" t="s">
        <v>8036</v>
      </c>
      <c r="C2343" s="1" t="s">
        <v>1269</v>
      </c>
    </row>
    <row r="2344" spans="1:3">
      <c r="A2344" s="1" t="s">
        <v>15154</v>
      </c>
      <c r="B2344" s="1" t="s">
        <v>3524</v>
      </c>
      <c r="C2344" s="1" t="s">
        <v>1269</v>
      </c>
    </row>
    <row r="2345" spans="1:3">
      <c r="A2345" s="1" t="s">
        <v>15154</v>
      </c>
      <c r="B2345" s="1" t="s">
        <v>4140</v>
      </c>
      <c r="C2345" s="1" t="s">
        <v>1269</v>
      </c>
    </row>
    <row r="2346" spans="1:3">
      <c r="A2346" s="1" t="s">
        <v>15154</v>
      </c>
      <c r="B2346" s="1" t="s">
        <v>15166</v>
      </c>
      <c r="C2346" s="1" t="s">
        <v>1269</v>
      </c>
    </row>
    <row r="2347" spans="1:3">
      <c r="A2347" s="1" t="s">
        <v>15154</v>
      </c>
      <c r="B2347" s="1" t="s">
        <v>3143</v>
      </c>
      <c r="C2347" s="1" t="s">
        <v>1269</v>
      </c>
    </row>
    <row r="2348" spans="1:3">
      <c r="A2348" s="1" t="s">
        <v>15154</v>
      </c>
      <c r="B2348" s="1" t="s">
        <v>1199</v>
      </c>
      <c r="C2348" s="1" t="s">
        <v>1269</v>
      </c>
    </row>
    <row r="2349" spans="1:3">
      <c r="A2349" s="1" t="s">
        <v>15154</v>
      </c>
      <c r="B2349" s="1" t="s">
        <v>4156</v>
      </c>
      <c r="C2349" s="1" t="s">
        <v>1269</v>
      </c>
    </row>
    <row r="2350" spans="1:3">
      <c r="A2350" s="1" t="s">
        <v>15154</v>
      </c>
      <c r="B2350" s="1" t="s">
        <v>12641</v>
      </c>
      <c r="C2350" s="1" t="s">
        <v>1269</v>
      </c>
    </row>
    <row r="2351" spans="1:3">
      <c r="A2351" s="1" t="s">
        <v>15171</v>
      </c>
      <c r="B2351" s="1" t="s">
        <v>9054</v>
      </c>
      <c r="C2351" s="1" t="s">
        <v>156</v>
      </c>
    </row>
    <row r="2352" spans="1:3">
      <c r="A2352" s="1" t="s">
        <v>15182</v>
      </c>
      <c r="B2352" s="1" t="s">
        <v>259</v>
      </c>
      <c r="C2352" s="1" t="s">
        <v>1269</v>
      </c>
    </row>
    <row r="2353" spans="1:3">
      <c r="A2353" s="1" t="s">
        <v>15182</v>
      </c>
      <c r="B2353" s="1" t="s">
        <v>139</v>
      </c>
      <c r="C2353" s="1" t="s">
        <v>1269</v>
      </c>
    </row>
    <row r="2354" spans="1:3">
      <c r="A2354" s="1" t="s">
        <v>15182</v>
      </c>
      <c r="B2354" s="1" t="s">
        <v>214</v>
      </c>
      <c r="C2354" s="1" t="s">
        <v>1269</v>
      </c>
    </row>
    <row r="2355" spans="1:3">
      <c r="A2355" s="1" t="s">
        <v>15182</v>
      </c>
      <c r="B2355" s="1" t="s">
        <v>4552</v>
      </c>
      <c r="C2355" s="1" t="s">
        <v>1269</v>
      </c>
    </row>
    <row r="2356" spans="1:3">
      <c r="A2356" s="1" t="s">
        <v>15195</v>
      </c>
      <c r="B2356" s="1" t="s">
        <v>15192</v>
      </c>
      <c r="C2356" s="1" t="s">
        <v>1269</v>
      </c>
    </row>
    <row r="2357" spans="1:3">
      <c r="A2357" s="1" t="s">
        <v>15195</v>
      </c>
      <c r="B2357" s="1" t="s">
        <v>139</v>
      </c>
      <c r="C2357" s="1" t="s">
        <v>1269</v>
      </c>
    </row>
    <row r="2358" spans="1:3">
      <c r="A2358" s="1" t="s">
        <v>15209</v>
      </c>
      <c r="B2358" s="1" t="s">
        <v>15215</v>
      </c>
      <c r="C2358" s="1" t="s">
        <v>1269</v>
      </c>
    </row>
    <row r="2359" spans="1:3">
      <c r="A2359" s="1" t="s">
        <v>15221</v>
      </c>
      <c r="B2359" s="1" t="s">
        <v>15228</v>
      </c>
      <c r="C2359" s="1" t="s">
        <v>1269</v>
      </c>
    </row>
    <row r="2360" spans="1:3">
      <c r="A2360" s="1" t="s">
        <v>15221</v>
      </c>
      <c r="B2360" s="1" t="s">
        <v>15234</v>
      </c>
      <c r="C2360" s="1" t="s">
        <v>1269</v>
      </c>
    </row>
    <row r="2361" spans="1:3">
      <c r="A2361" s="1" t="s">
        <v>15236</v>
      </c>
      <c r="B2361" s="1" t="s">
        <v>6534</v>
      </c>
      <c r="C2361" s="1" t="s">
        <v>280</v>
      </c>
    </row>
    <row r="2362" spans="1:3">
      <c r="A2362" s="1" t="s">
        <v>15246</v>
      </c>
      <c r="B2362" s="1" t="s">
        <v>696</v>
      </c>
      <c r="C2362" s="1" t="s">
        <v>280</v>
      </c>
    </row>
    <row r="2363" spans="1:3">
      <c r="A2363" s="1" t="s">
        <v>15256</v>
      </c>
      <c r="B2363" s="1" t="s">
        <v>10268</v>
      </c>
      <c r="C2363" s="1" t="s">
        <v>280</v>
      </c>
    </row>
    <row r="2364" spans="1:3">
      <c r="A2364" s="1" t="s">
        <v>15256</v>
      </c>
      <c r="B2364" s="1" t="s">
        <v>10275</v>
      </c>
      <c r="C2364" s="1" t="s">
        <v>280</v>
      </c>
    </row>
    <row r="2365" spans="1:3">
      <c r="A2365" s="1" t="s">
        <v>15256</v>
      </c>
      <c r="B2365" s="1" t="s">
        <v>10277</v>
      </c>
      <c r="C2365" s="1" t="s">
        <v>280</v>
      </c>
    </row>
    <row r="2366" spans="1:3">
      <c r="A2366" s="1" t="s">
        <v>15269</v>
      </c>
      <c r="B2366" s="1" t="s">
        <v>1772</v>
      </c>
      <c r="C2366" s="1" t="s">
        <v>280</v>
      </c>
    </row>
    <row r="2367" spans="1:3">
      <c r="A2367" s="1" t="s">
        <v>15269</v>
      </c>
      <c r="B2367" s="1" t="s">
        <v>4864</v>
      </c>
      <c r="C2367" s="1" t="s">
        <v>280</v>
      </c>
    </row>
    <row r="2368" spans="1:3">
      <c r="A2368" s="1" t="s">
        <v>15280</v>
      </c>
      <c r="B2368" s="1" t="s">
        <v>8834</v>
      </c>
      <c r="C2368" s="1" t="s">
        <v>280</v>
      </c>
    </row>
    <row r="2369" spans="1:3">
      <c r="A2369" s="1" t="s">
        <v>15280</v>
      </c>
      <c r="B2369" s="1" t="s">
        <v>207</v>
      </c>
      <c r="C2369" s="1" t="s">
        <v>280</v>
      </c>
    </row>
    <row r="2370" spans="1:3">
      <c r="A2370" s="1" t="s">
        <v>15291</v>
      </c>
      <c r="B2370" s="1" t="s">
        <v>10337</v>
      </c>
      <c r="C2370" s="1" t="s">
        <v>280</v>
      </c>
    </row>
    <row r="2371" spans="1:3">
      <c r="A2371" s="1" t="s">
        <v>15291</v>
      </c>
      <c r="B2371" s="1" t="s">
        <v>10341</v>
      </c>
      <c r="C2371" s="1" t="s">
        <v>280</v>
      </c>
    </row>
    <row r="2372" spans="1:3">
      <c r="A2372" s="1" t="s">
        <v>15291</v>
      </c>
      <c r="B2372" s="1" t="s">
        <v>8834</v>
      </c>
      <c r="C2372" s="1" t="s">
        <v>280</v>
      </c>
    </row>
    <row r="2373" spans="1:3">
      <c r="A2373" s="1" t="s">
        <v>15299</v>
      </c>
      <c r="B2373" s="1" t="s">
        <v>4500</v>
      </c>
      <c r="C2373" s="1" t="s">
        <v>280</v>
      </c>
    </row>
    <row r="2374" spans="1:3">
      <c r="A2374" s="1" t="s">
        <v>15299</v>
      </c>
      <c r="B2374" s="1" t="s">
        <v>457</v>
      </c>
      <c r="C2374" s="1" t="s">
        <v>280</v>
      </c>
    </row>
    <row r="2375" spans="1:3">
      <c r="A2375" s="1" t="s">
        <v>15309</v>
      </c>
      <c r="B2375" s="1" t="s">
        <v>3524</v>
      </c>
      <c r="C2375" s="1" t="s">
        <v>280</v>
      </c>
    </row>
    <row r="2376" spans="1:3">
      <c r="A2376" s="1" t="s">
        <v>15309</v>
      </c>
      <c r="B2376" s="1" t="s">
        <v>4360</v>
      </c>
      <c r="C2376" s="1" t="s">
        <v>280</v>
      </c>
    </row>
    <row r="2377" spans="1:3">
      <c r="A2377" s="1" t="s">
        <v>15309</v>
      </c>
      <c r="B2377" s="1" t="s">
        <v>4555</v>
      </c>
      <c r="C2377" s="1" t="s">
        <v>280</v>
      </c>
    </row>
    <row r="2378" spans="1:3">
      <c r="A2378" s="1" t="s">
        <v>15309</v>
      </c>
      <c r="B2378" s="1" t="s">
        <v>4558</v>
      </c>
      <c r="C2378" s="1" t="s">
        <v>280</v>
      </c>
    </row>
    <row r="2379" spans="1:3">
      <c r="A2379" s="1" t="s">
        <v>15309</v>
      </c>
      <c r="B2379" s="1" t="s">
        <v>4561</v>
      </c>
      <c r="C2379" s="1" t="s">
        <v>280</v>
      </c>
    </row>
    <row r="2380" spans="1:3">
      <c r="A2380" s="1" t="s">
        <v>15325</v>
      </c>
      <c r="B2380" s="1" t="s">
        <v>10349</v>
      </c>
      <c r="C2380" s="1" t="s">
        <v>280</v>
      </c>
    </row>
    <row r="2381" spans="1:3">
      <c r="A2381" s="1" t="s">
        <v>15325</v>
      </c>
      <c r="B2381" s="1" t="s">
        <v>3288</v>
      </c>
      <c r="C2381" s="1" t="s">
        <v>280</v>
      </c>
    </row>
    <row r="2382" spans="1:3">
      <c r="A2382" s="1" t="s">
        <v>15325</v>
      </c>
      <c r="B2382" s="1" t="s">
        <v>4058</v>
      </c>
      <c r="C2382" s="1" t="s">
        <v>280</v>
      </c>
    </row>
    <row r="2383" spans="1:3">
      <c r="A2383" s="1" t="s">
        <v>15338</v>
      </c>
      <c r="B2383" s="1" t="s">
        <v>1060</v>
      </c>
      <c r="C2383" s="1" t="s">
        <v>280</v>
      </c>
    </row>
    <row r="2384" spans="1:3">
      <c r="A2384" s="1" t="s">
        <v>15346</v>
      </c>
      <c r="B2384" s="1" t="s">
        <v>649</v>
      </c>
      <c r="C2384" s="1" t="s">
        <v>280</v>
      </c>
    </row>
    <row r="2385" spans="1:3">
      <c r="A2385" s="1" t="s">
        <v>15355</v>
      </c>
      <c r="B2385" s="1" t="s">
        <v>4581</v>
      </c>
      <c r="C2385" s="1" t="s">
        <v>280</v>
      </c>
    </row>
    <row r="2386" spans="1:3">
      <c r="A2386" s="1" t="s">
        <v>15355</v>
      </c>
      <c r="B2386" s="1" t="s">
        <v>270</v>
      </c>
      <c r="C2386" s="1" t="s">
        <v>280</v>
      </c>
    </row>
    <row r="2387" spans="1:3">
      <c r="A2387" s="1" t="s">
        <v>15366</v>
      </c>
      <c r="B2387" s="1" t="s">
        <v>10377</v>
      </c>
      <c r="C2387" s="1" t="s">
        <v>280</v>
      </c>
    </row>
    <row r="2388" spans="1:3">
      <c r="A2388" s="1" t="s">
        <v>15366</v>
      </c>
      <c r="B2388" s="1" t="s">
        <v>10384</v>
      </c>
      <c r="C2388" s="1" t="s">
        <v>280</v>
      </c>
    </row>
    <row r="2389" spans="1:3">
      <c r="A2389" s="1" t="s">
        <v>15379</v>
      </c>
      <c r="B2389" s="1" t="s">
        <v>4595</v>
      </c>
      <c r="C2389" s="1" t="s">
        <v>280</v>
      </c>
    </row>
    <row r="2390" spans="1:3">
      <c r="A2390" s="1" t="s">
        <v>15389</v>
      </c>
      <c r="B2390" s="1" t="s">
        <v>3771</v>
      </c>
      <c r="C2390" s="1" t="s">
        <v>280</v>
      </c>
    </row>
    <row r="2391" spans="1:3">
      <c r="A2391" s="1" t="s">
        <v>15389</v>
      </c>
      <c r="B2391" s="1" t="s">
        <v>4120</v>
      </c>
      <c r="C2391" s="1" t="s">
        <v>280</v>
      </c>
    </row>
    <row r="2392" spans="1:3">
      <c r="A2392" s="1" t="s">
        <v>15389</v>
      </c>
      <c r="B2392" s="1" t="s">
        <v>10397</v>
      </c>
      <c r="C2392" s="1" t="s">
        <v>280</v>
      </c>
    </row>
    <row r="2393" spans="1:3">
      <c r="A2393" s="1" t="s">
        <v>15401</v>
      </c>
      <c r="B2393" s="1" t="s">
        <v>12157</v>
      </c>
      <c r="C2393" s="1" t="s">
        <v>280</v>
      </c>
    </row>
    <row r="2394" spans="1:3">
      <c r="A2394" s="1" t="s">
        <v>15401</v>
      </c>
      <c r="B2394" s="1" t="s">
        <v>8869</v>
      </c>
      <c r="C2394" s="1" t="s">
        <v>280</v>
      </c>
    </row>
    <row r="2395" spans="1:3">
      <c r="A2395" s="1" t="s">
        <v>15401</v>
      </c>
      <c r="B2395" s="1" t="s">
        <v>8992</v>
      </c>
      <c r="C2395" s="1" t="s">
        <v>280</v>
      </c>
    </row>
    <row r="2396" spans="1:3">
      <c r="A2396" s="1" t="s">
        <v>15401</v>
      </c>
      <c r="B2396" s="1" t="s">
        <v>5084</v>
      </c>
      <c r="C2396" s="1" t="s">
        <v>280</v>
      </c>
    </row>
    <row r="2397" spans="1:3">
      <c r="A2397" s="1" t="s">
        <v>15401</v>
      </c>
      <c r="B2397" s="1" t="s">
        <v>15413</v>
      </c>
      <c r="C2397" s="1" t="s">
        <v>280</v>
      </c>
    </row>
    <row r="2398" spans="1:3">
      <c r="A2398" s="1" t="s">
        <v>15419</v>
      </c>
      <c r="B2398" s="1" t="s">
        <v>1536</v>
      </c>
      <c r="C2398" s="1" t="s">
        <v>280</v>
      </c>
    </row>
    <row r="2399" spans="1:3">
      <c r="A2399" s="1" t="s">
        <v>15419</v>
      </c>
      <c r="B2399" s="1" t="s">
        <v>1544</v>
      </c>
      <c r="C2399" s="1" t="s">
        <v>280</v>
      </c>
    </row>
    <row r="2400" spans="1:3">
      <c r="A2400" s="1" t="s">
        <v>15431</v>
      </c>
      <c r="B2400" s="1" t="s">
        <v>7061</v>
      </c>
      <c r="C2400" s="1" t="s">
        <v>280</v>
      </c>
    </row>
    <row r="2401" spans="1:3">
      <c r="A2401" s="1" t="s">
        <v>15431</v>
      </c>
      <c r="B2401" s="1" t="s">
        <v>10410</v>
      </c>
      <c r="C2401" s="1" t="s">
        <v>280</v>
      </c>
    </row>
    <row r="2402" spans="1:3">
      <c r="A2402" s="1" t="s">
        <v>15431</v>
      </c>
      <c r="B2402" s="1" t="s">
        <v>10412</v>
      </c>
      <c r="C2402" s="1" t="s">
        <v>280</v>
      </c>
    </row>
    <row r="2403" spans="1:3">
      <c r="A2403" s="1" t="s">
        <v>15445</v>
      </c>
      <c r="B2403" s="1" t="s">
        <v>10421</v>
      </c>
      <c r="C2403" s="1" t="s">
        <v>280</v>
      </c>
    </row>
    <row r="2404" spans="1:3">
      <c r="A2404" s="1" t="s">
        <v>15445</v>
      </c>
      <c r="B2404" s="1" t="s">
        <v>10428</v>
      </c>
      <c r="C2404" s="1" t="s">
        <v>280</v>
      </c>
    </row>
    <row r="2405" spans="1:3">
      <c r="A2405" s="1" t="s">
        <v>15445</v>
      </c>
      <c r="B2405" s="1" t="s">
        <v>139</v>
      </c>
      <c r="C2405" s="1" t="s">
        <v>280</v>
      </c>
    </row>
    <row r="2406" spans="1:3">
      <c r="A2406" s="1" t="s">
        <v>15445</v>
      </c>
      <c r="B2406" s="1" t="s">
        <v>4864</v>
      </c>
      <c r="C2406" s="1" t="s">
        <v>280</v>
      </c>
    </row>
    <row r="2407" spans="1:3">
      <c r="A2407" s="1" t="s">
        <v>15445</v>
      </c>
      <c r="B2407" s="1" t="s">
        <v>207</v>
      </c>
      <c r="C2407" s="1" t="s">
        <v>280</v>
      </c>
    </row>
    <row r="2408" spans="1:3">
      <c r="A2408" s="1" t="s">
        <v>15459</v>
      </c>
      <c r="B2408" s="1" t="s">
        <v>5143</v>
      </c>
      <c r="C2408" s="1" t="s">
        <v>280</v>
      </c>
    </row>
    <row r="2409" spans="1:3">
      <c r="A2409" s="1" t="s">
        <v>15459</v>
      </c>
      <c r="B2409" s="1" t="s">
        <v>139</v>
      </c>
      <c r="C2409" s="1" t="s">
        <v>280</v>
      </c>
    </row>
    <row r="2410" spans="1:3">
      <c r="A2410" s="1" t="s">
        <v>15459</v>
      </c>
      <c r="B2410" s="1" t="s">
        <v>8834</v>
      </c>
      <c r="C2410" s="1" t="s">
        <v>280</v>
      </c>
    </row>
    <row r="2411" spans="1:3">
      <c r="A2411" s="1" t="s">
        <v>15468</v>
      </c>
      <c r="B2411" s="1" t="s">
        <v>10454</v>
      </c>
      <c r="C2411" s="1" t="s">
        <v>280</v>
      </c>
    </row>
    <row r="2412" spans="1:3">
      <c r="A2412" s="1" t="s">
        <v>15468</v>
      </c>
      <c r="B2412" s="1" t="s">
        <v>10460</v>
      </c>
      <c r="C2412" s="1" t="s">
        <v>280</v>
      </c>
    </row>
    <row r="2413" spans="1:3">
      <c r="A2413" s="1" t="s">
        <v>15468</v>
      </c>
      <c r="B2413" s="1" t="s">
        <v>2133</v>
      </c>
      <c r="C2413" s="1" t="s">
        <v>280</v>
      </c>
    </row>
    <row r="2414" spans="1:3">
      <c r="A2414" s="1" t="s">
        <v>15468</v>
      </c>
      <c r="B2414" s="1" t="s">
        <v>1595</v>
      </c>
      <c r="C2414" s="1" t="s">
        <v>280</v>
      </c>
    </row>
    <row r="2415" spans="1:3">
      <c r="A2415" s="1" t="s">
        <v>15480</v>
      </c>
      <c r="B2415" s="1" t="s">
        <v>8834</v>
      </c>
      <c r="C2415" s="1" t="s">
        <v>280</v>
      </c>
    </row>
    <row r="2416" spans="1:3">
      <c r="A2416" s="1" t="s">
        <v>15480</v>
      </c>
      <c r="B2416" s="1" t="s">
        <v>4864</v>
      </c>
      <c r="C2416" s="1" t="s">
        <v>280</v>
      </c>
    </row>
    <row r="2417" spans="1:3">
      <c r="A2417" s="1" t="s">
        <v>15480</v>
      </c>
      <c r="B2417" s="1" t="s">
        <v>139</v>
      </c>
      <c r="C2417" s="1" t="s">
        <v>280</v>
      </c>
    </row>
    <row r="2418" spans="1:3">
      <c r="A2418" s="1" t="s">
        <v>15488</v>
      </c>
      <c r="B2418" s="1" t="s">
        <v>139</v>
      </c>
      <c r="C2418" s="1" t="s">
        <v>280</v>
      </c>
    </row>
    <row r="2419" spans="1:3">
      <c r="A2419" s="1" t="s">
        <v>15497</v>
      </c>
      <c r="B2419" s="1" t="s">
        <v>270</v>
      </c>
      <c r="C2419" s="1" t="s">
        <v>280</v>
      </c>
    </row>
    <row r="2420" spans="1:3">
      <c r="A2420" s="1" t="s">
        <v>15497</v>
      </c>
      <c r="B2420" s="1" t="s">
        <v>1246</v>
      </c>
      <c r="C2420" s="1" t="s">
        <v>280</v>
      </c>
    </row>
    <row r="2421" spans="1:3">
      <c r="A2421" s="1" t="s">
        <v>15507</v>
      </c>
      <c r="B2421" s="1" t="s">
        <v>10498</v>
      </c>
      <c r="C2421" s="1" t="s">
        <v>156</v>
      </c>
    </row>
    <row r="2422" spans="1:3">
      <c r="A2422" s="1" t="s">
        <v>15517</v>
      </c>
      <c r="B2422" s="1" t="s">
        <v>1554</v>
      </c>
      <c r="C2422" s="1" t="s">
        <v>280</v>
      </c>
    </row>
    <row r="2423" spans="1:3">
      <c r="A2423" s="1" t="s">
        <v>15517</v>
      </c>
      <c r="B2423" s="1" t="s">
        <v>1562</v>
      </c>
      <c r="C2423" s="1" t="s">
        <v>280</v>
      </c>
    </row>
    <row r="2424" spans="1:3">
      <c r="A2424" s="1" t="s">
        <v>15529</v>
      </c>
      <c r="B2424" s="1" t="s">
        <v>6578</v>
      </c>
      <c r="C2424" s="1" t="s">
        <v>280</v>
      </c>
    </row>
    <row r="2425" spans="1:3">
      <c r="A2425" s="1" t="s">
        <v>15539</v>
      </c>
      <c r="B2425" s="1" t="s">
        <v>11438</v>
      </c>
      <c r="C2425" s="1" t="s">
        <v>280</v>
      </c>
    </row>
    <row r="2426" spans="1:3">
      <c r="A2426" s="1" t="s">
        <v>15539</v>
      </c>
      <c r="B2426" s="1" t="s">
        <v>4864</v>
      </c>
      <c r="C2426" s="1" t="s">
        <v>280</v>
      </c>
    </row>
    <row r="2427" spans="1:3">
      <c r="A2427" s="1" t="s">
        <v>15552</v>
      </c>
      <c r="B2427" s="1" t="s">
        <v>15192</v>
      </c>
      <c r="C2427" s="1" t="s">
        <v>280</v>
      </c>
    </row>
    <row r="2428" spans="1:3">
      <c r="A2428" s="1" t="s">
        <v>15552</v>
      </c>
      <c r="B2428" s="1" t="s">
        <v>15562</v>
      </c>
      <c r="C2428" s="1" t="s">
        <v>280</v>
      </c>
    </row>
    <row r="2429" spans="1:3">
      <c r="A2429" s="1" t="s">
        <v>15563</v>
      </c>
      <c r="B2429" s="1" t="s">
        <v>806</v>
      </c>
      <c r="C2429" s="1" t="s">
        <v>156</v>
      </c>
    </row>
    <row r="2430" spans="1:3">
      <c r="A2430" s="1" t="s">
        <v>15563</v>
      </c>
      <c r="B2430" s="1" t="s">
        <v>15574</v>
      </c>
      <c r="C2430" s="1" t="s">
        <v>156</v>
      </c>
    </row>
    <row r="2431" spans="1:3">
      <c r="A2431" s="1" t="s">
        <v>15563</v>
      </c>
      <c r="B2431" s="1" t="s">
        <v>15576</v>
      </c>
      <c r="C2431" s="1" t="s">
        <v>156</v>
      </c>
    </row>
    <row r="2432" spans="1:3">
      <c r="A2432" s="1" t="s">
        <v>15563</v>
      </c>
      <c r="B2432" s="1" t="s">
        <v>214</v>
      </c>
      <c r="C2432" s="1" t="s">
        <v>156</v>
      </c>
    </row>
    <row r="2433" spans="1:3">
      <c r="A2433" s="1" t="s">
        <v>15563</v>
      </c>
      <c r="B2433" s="1" t="s">
        <v>19819</v>
      </c>
      <c r="C2433" s="1" t="s">
        <v>156</v>
      </c>
    </row>
    <row r="2434" spans="1:3">
      <c r="A2434" s="1" t="s">
        <v>15563</v>
      </c>
      <c r="B2434" s="1" t="s">
        <v>11590</v>
      </c>
      <c r="C2434" s="1" t="s">
        <v>156</v>
      </c>
    </row>
    <row r="2435" spans="1:3">
      <c r="A2435" s="1" t="s">
        <v>15563</v>
      </c>
      <c r="B2435" s="1" t="s">
        <v>15745</v>
      </c>
      <c r="C2435" s="1" t="s">
        <v>156</v>
      </c>
    </row>
    <row r="2436" spans="1:3">
      <c r="A2436" s="1" t="s">
        <v>15587</v>
      </c>
      <c r="B2436" s="1" t="s">
        <v>433</v>
      </c>
      <c r="C2436" s="1" t="s">
        <v>280</v>
      </c>
    </row>
    <row r="2437" spans="1:3">
      <c r="A2437" s="1" t="s">
        <v>15595</v>
      </c>
      <c r="B2437" s="1" t="s">
        <v>139</v>
      </c>
      <c r="C2437" s="1" t="s">
        <v>280</v>
      </c>
    </row>
    <row r="2438" spans="1:3">
      <c r="A2438" s="1" t="s">
        <v>15605</v>
      </c>
      <c r="B2438" s="1" t="s">
        <v>15610</v>
      </c>
      <c r="C2438" s="1" t="s">
        <v>280</v>
      </c>
    </row>
    <row r="2439" spans="1:3">
      <c r="A2439" s="1" t="s">
        <v>15616</v>
      </c>
      <c r="B2439" s="1" t="s">
        <v>4049</v>
      </c>
      <c r="C2439" s="1" t="s">
        <v>280</v>
      </c>
    </row>
    <row r="2440" spans="1:3">
      <c r="A2440" s="1" t="s">
        <v>15629</v>
      </c>
      <c r="B2440" s="1" t="s">
        <v>3285</v>
      </c>
      <c r="C2440" s="1" t="s">
        <v>280</v>
      </c>
    </row>
    <row r="2441" spans="1:3">
      <c r="A2441" s="1" t="s">
        <v>15637</v>
      </c>
      <c r="B2441" s="1" t="s">
        <v>4864</v>
      </c>
      <c r="C2441" s="1" t="s">
        <v>280</v>
      </c>
    </row>
    <row r="2442" spans="1:3">
      <c r="A2442" s="1" t="s">
        <v>15637</v>
      </c>
      <c r="B2442" s="1" t="s">
        <v>259</v>
      </c>
      <c r="C2442" s="1" t="s">
        <v>280</v>
      </c>
    </row>
    <row r="2443" spans="1:3">
      <c r="A2443" s="1" t="s">
        <v>15637</v>
      </c>
      <c r="B2443" s="1" t="s">
        <v>3339</v>
      </c>
      <c r="C2443" s="1" t="s">
        <v>280</v>
      </c>
    </row>
    <row r="2444" spans="1:3">
      <c r="A2444" s="1" t="s">
        <v>15637</v>
      </c>
      <c r="B2444" s="1" t="s">
        <v>139</v>
      </c>
      <c r="C2444" s="1" t="s">
        <v>280</v>
      </c>
    </row>
    <row r="2445" spans="1:3">
      <c r="A2445" s="1" t="s">
        <v>15637</v>
      </c>
      <c r="B2445" s="1" t="s">
        <v>214</v>
      </c>
      <c r="C2445" s="1" t="s">
        <v>280</v>
      </c>
    </row>
    <row r="2446" spans="1:3">
      <c r="A2446" s="1" t="s">
        <v>15637</v>
      </c>
      <c r="B2446" s="1" t="s">
        <v>207</v>
      </c>
      <c r="C2446" s="1" t="s">
        <v>280</v>
      </c>
    </row>
    <row r="2447" spans="1:3">
      <c r="A2447" s="1" t="s">
        <v>15653</v>
      </c>
      <c r="B2447" s="1" t="s">
        <v>590</v>
      </c>
      <c r="C2447" s="1" t="s">
        <v>280</v>
      </c>
    </row>
    <row r="2448" spans="1:3">
      <c r="A2448" s="1" t="s">
        <v>15663</v>
      </c>
      <c r="B2448" s="1" t="s">
        <v>8834</v>
      </c>
      <c r="C2448" s="1" t="s">
        <v>280</v>
      </c>
    </row>
    <row r="2449" spans="1:3">
      <c r="A2449" s="1" t="s">
        <v>15663</v>
      </c>
      <c r="B2449" s="1" t="s">
        <v>139</v>
      </c>
      <c r="C2449" s="1" t="s">
        <v>280</v>
      </c>
    </row>
    <row r="2450" spans="1:3">
      <c r="A2450" s="1" t="s">
        <v>15673</v>
      </c>
      <c r="B2450" s="1" t="s">
        <v>3976</v>
      </c>
      <c r="C2450" s="1" t="s">
        <v>280</v>
      </c>
    </row>
    <row r="2451" spans="1:3">
      <c r="A2451" s="1" t="s">
        <v>15683</v>
      </c>
      <c r="B2451" s="1" t="s">
        <v>5638</v>
      </c>
      <c r="C2451" s="1" t="s">
        <v>280</v>
      </c>
    </row>
    <row r="2452" spans="1:3">
      <c r="A2452" s="1" t="s">
        <v>15683</v>
      </c>
      <c r="B2452" s="1" t="s">
        <v>12102</v>
      </c>
      <c r="C2452" s="1" t="s">
        <v>280</v>
      </c>
    </row>
    <row r="2453" spans="1:3">
      <c r="A2453" s="1" t="s">
        <v>15683</v>
      </c>
      <c r="B2453" s="1" t="s">
        <v>12105</v>
      </c>
      <c r="C2453" s="1" t="s">
        <v>280</v>
      </c>
    </row>
    <row r="2454" spans="1:3">
      <c r="A2454" s="1" t="s">
        <v>15695</v>
      </c>
      <c r="B2454" s="1" t="s">
        <v>12171</v>
      </c>
      <c r="C2454" s="1" t="s">
        <v>280</v>
      </c>
    </row>
    <row r="2455" spans="1:3">
      <c r="A2455" s="1" t="s">
        <v>15695</v>
      </c>
      <c r="B2455" s="1" t="s">
        <v>12178</v>
      </c>
      <c r="C2455" s="1" t="s">
        <v>280</v>
      </c>
    </row>
    <row r="2456" spans="1:3">
      <c r="A2456" s="1" t="s">
        <v>15704</v>
      </c>
      <c r="B2456" s="1" t="s">
        <v>2231</v>
      </c>
      <c r="C2456" s="1" t="s">
        <v>280</v>
      </c>
    </row>
    <row r="2457" spans="1:3">
      <c r="A2457" s="1" t="s">
        <v>15715</v>
      </c>
      <c r="B2457" s="1" t="s">
        <v>279</v>
      </c>
      <c r="C2457" s="1" t="s">
        <v>280</v>
      </c>
    </row>
    <row r="2458" spans="1:3">
      <c r="A2458" s="1" t="s">
        <v>15725</v>
      </c>
      <c r="B2458" s="1" t="e">
        <v>#N/A</v>
      </c>
      <c r="C2458" s="1" t="s">
        <v>280</v>
      </c>
    </row>
    <row r="2459" spans="1:3">
      <c r="A2459" s="1" t="s">
        <v>15729</v>
      </c>
      <c r="B2459" s="1" t="e">
        <v>#N/A</v>
      </c>
      <c r="C2459" s="1" t="s">
        <v>280</v>
      </c>
    </row>
    <row r="2460" spans="1:3">
      <c r="A2460" s="1" t="s">
        <v>15735</v>
      </c>
      <c r="B2460" s="1" t="s">
        <v>2996</v>
      </c>
      <c r="C2460" s="1" t="s">
        <v>280</v>
      </c>
    </row>
    <row r="2461" spans="1:3">
      <c r="A2461" s="1" t="s">
        <v>15735</v>
      </c>
      <c r="B2461" s="1" t="s">
        <v>8343</v>
      </c>
      <c r="C2461" s="1" t="s">
        <v>280</v>
      </c>
    </row>
    <row r="2462" spans="1:3">
      <c r="A2462" s="1" t="s">
        <v>15735</v>
      </c>
      <c r="B2462" s="1" t="s">
        <v>9147</v>
      </c>
      <c r="C2462" s="1" t="s">
        <v>280</v>
      </c>
    </row>
    <row r="2463" spans="1:3">
      <c r="A2463" s="1" t="s">
        <v>15735</v>
      </c>
      <c r="B2463" s="1" t="s">
        <v>8255</v>
      </c>
      <c r="C2463" s="1" t="s">
        <v>280</v>
      </c>
    </row>
    <row r="2464" spans="1:3">
      <c r="A2464" s="1" t="s">
        <v>15750</v>
      </c>
      <c r="B2464" s="1" t="s">
        <v>5647</v>
      </c>
      <c r="C2464" s="1" t="s">
        <v>280</v>
      </c>
    </row>
    <row r="2465" spans="1:3">
      <c r="A2465" s="1" t="s">
        <v>15750</v>
      </c>
      <c r="B2465" s="1" t="s">
        <v>139</v>
      </c>
      <c r="C2465" s="1" t="s">
        <v>280</v>
      </c>
    </row>
    <row r="2466" spans="1:3">
      <c r="A2466" s="1" t="s">
        <v>15763</v>
      </c>
      <c r="B2466" s="1" t="s">
        <v>4864</v>
      </c>
      <c r="C2466" s="1" t="s">
        <v>280</v>
      </c>
    </row>
    <row r="2467" spans="1:3">
      <c r="A2467" s="1" t="s">
        <v>15763</v>
      </c>
      <c r="B2467" s="1" t="s">
        <v>207</v>
      </c>
      <c r="C2467" s="1" t="s">
        <v>280</v>
      </c>
    </row>
    <row r="2468" spans="1:3">
      <c r="A2468" s="1" t="s">
        <v>15763</v>
      </c>
      <c r="B2468" s="1" t="s">
        <v>7930</v>
      </c>
      <c r="C2468" s="1" t="s">
        <v>280</v>
      </c>
    </row>
    <row r="2469" spans="1:3">
      <c r="A2469" s="1" t="s">
        <v>15777</v>
      </c>
      <c r="B2469" s="1" t="s">
        <v>270</v>
      </c>
      <c r="C2469" s="1" t="s">
        <v>280</v>
      </c>
    </row>
    <row r="2470" spans="1:3">
      <c r="A2470" s="1" t="s">
        <v>15777</v>
      </c>
      <c r="B2470" s="1" t="s">
        <v>2577</v>
      </c>
      <c r="C2470" s="1" t="s">
        <v>280</v>
      </c>
    </row>
    <row r="2471" spans="1:3">
      <c r="A2471" s="1" t="s">
        <v>15788</v>
      </c>
      <c r="B2471" s="1" t="s">
        <v>19819</v>
      </c>
      <c r="C2471" s="1" t="s">
        <v>280</v>
      </c>
    </row>
    <row r="2472" spans="1:3">
      <c r="A2472" s="1" t="s">
        <v>15788</v>
      </c>
      <c r="B2472" s="1" t="s">
        <v>1304</v>
      </c>
      <c r="C2472" s="1" t="s">
        <v>280</v>
      </c>
    </row>
    <row r="2473" spans="1:3">
      <c r="A2473" s="1" t="s">
        <v>15798</v>
      </c>
      <c r="B2473" s="1" t="s">
        <v>12104</v>
      </c>
      <c r="C2473" s="1" t="s">
        <v>280</v>
      </c>
    </row>
    <row r="2474" spans="1:3">
      <c r="A2474" s="1" t="s">
        <v>15809</v>
      </c>
      <c r="B2474" s="1" t="s">
        <v>15814</v>
      </c>
      <c r="C2474" s="1" t="s">
        <v>280</v>
      </c>
    </row>
    <row r="2475" spans="1:3">
      <c r="A2475" s="1" t="s">
        <v>15820</v>
      </c>
      <c r="B2475" s="1" t="s">
        <v>8028</v>
      </c>
      <c r="C2475" s="1" t="s">
        <v>280</v>
      </c>
    </row>
    <row r="2476" spans="1:3">
      <c r="A2476" s="1" t="s">
        <v>15820</v>
      </c>
      <c r="B2476" s="1" t="s">
        <v>4206</v>
      </c>
      <c r="C2476" s="1" t="s">
        <v>280</v>
      </c>
    </row>
    <row r="2477" spans="1:3">
      <c r="A2477" s="1" t="s">
        <v>15820</v>
      </c>
      <c r="B2477" s="1" t="s">
        <v>8037</v>
      </c>
      <c r="C2477" s="1" t="s">
        <v>280</v>
      </c>
    </row>
    <row r="2478" spans="1:3">
      <c r="A2478" s="1" t="s">
        <v>15820</v>
      </c>
      <c r="B2478" s="1" t="s">
        <v>8576</v>
      </c>
      <c r="C2478" s="1" t="s">
        <v>280</v>
      </c>
    </row>
    <row r="2479" spans="1:3">
      <c r="A2479" s="1" t="s">
        <v>15832</v>
      </c>
      <c r="B2479" s="1" t="s">
        <v>4864</v>
      </c>
      <c r="C2479" s="1" t="s">
        <v>280</v>
      </c>
    </row>
    <row r="2480" spans="1:3">
      <c r="A2480" s="1" t="s">
        <v>15832</v>
      </c>
      <c r="B2480" s="1" t="s">
        <v>139</v>
      </c>
      <c r="C2480" s="1" t="s">
        <v>280</v>
      </c>
    </row>
    <row r="2481" spans="1:3">
      <c r="A2481" s="1" t="s">
        <v>15832</v>
      </c>
      <c r="B2481" s="1" t="s">
        <v>4532</v>
      </c>
      <c r="C2481" s="1" t="s">
        <v>280</v>
      </c>
    </row>
    <row r="2482" spans="1:3">
      <c r="A2482" s="1" t="s">
        <v>15840</v>
      </c>
      <c r="B2482" s="1" t="s">
        <v>139</v>
      </c>
      <c r="C2482" s="1" t="s">
        <v>96</v>
      </c>
    </row>
    <row r="2483" spans="1:3">
      <c r="A2483" s="1" t="s">
        <v>15840</v>
      </c>
      <c r="B2483" s="1" t="s">
        <v>21276</v>
      </c>
      <c r="C2483" s="1" t="s">
        <v>96</v>
      </c>
    </row>
    <row r="2484" spans="1:3">
      <c r="A2484" s="1" t="s">
        <v>15840</v>
      </c>
      <c r="B2484" s="1" t="s">
        <v>139</v>
      </c>
      <c r="C2484" s="1" t="s">
        <v>96</v>
      </c>
    </row>
    <row r="2485" spans="1:3">
      <c r="A2485" s="1" t="s">
        <v>15857</v>
      </c>
      <c r="B2485" s="1" t="s">
        <v>6275</v>
      </c>
      <c r="C2485" s="1" t="s">
        <v>96</v>
      </c>
    </row>
    <row r="2486" spans="1:3">
      <c r="A2486" s="1" t="s">
        <v>15857</v>
      </c>
      <c r="B2486" s="1" t="s">
        <v>5403</v>
      </c>
      <c r="C2486" s="1" t="s">
        <v>96</v>
      </c>
    </row>
    <row r="2487" spans="1:3">
      <c r="A2487" s="1" t="s">
        <v>15871</v>
      </c>
      <c r="B2487" s="1" t="s">
        <v>15878</v>
      </c>
      <c r="C2487" s="1" t="s">
        <v>96</v>
      </c>
    </row>
    <row r="2488" spans="1:3">
      <c r="A2488" s="1" t="s">
        <v>15871</v>
      </c>
      <c r="B2488" s="1" t="s">
        <v>3524</v>
      </c>
      <c r="C2488" s="1" t="s">
        <v>96</v>
      </c>
    </row>
    <row r="2489" spans="1:3">
      <c r="A2489" s="1" t="s">
        <v>15871</v>
      </c>
      <c r="B2489" s="1" t="s">
        <v>15887</v>
      </c>
      <c r="C2489" s="1" t="s">
        <v>96</v>
      </c>
    </row>
    <row r="2490" spans="1:3">
      <c r="A2490" s="1" t="s">
        <v>15889</v>
      </c>
      <c r="B2490" s="1" t="s">
        <v>5403</v>
      </c>
      <c r="C2490" s="1" t="s">
        <v>96</v>
      </c>
    </row>
    <row r="2491" spans="1:3">
      <c r="A2491" s="1" t="s">
        <v>15889</v>
      </c>
      <c r="B2491" s="1" t="s">
        <v>259</v>
      </c>
      <c r="C2491" s="1" t="s">
        <v>96</v>
      </c>
    </row>
    <row r="2492" spans="1:3">
      <c r="A2492" s="1" t="s">
        <v>15889</v>
      </c>
      <c r="B2492" s="1" t="s">
        <v>3524</v>
      </c>
      <c r="C2492" s="1" t="s">
        <v>96</v>
      </c>
    </row>
    <row r="2493" spans="1:3">
      <c r="A2493" s="1" t="s">
        <v>15889</v>
      </c>
      <c r="B2493" s="1" t="s">
        <v>139</v>
      </c>
      <c r="C2493" s="1" t="s">
        <v>96</v>
      </c>
    </row>
    <row r="2494" spans="1:3">
      <c r="A2494" s="1" t="s">
        <v>15889</v>
      </c>
      <c r="B2494" s="1" t="s">
        <v>6275</v>
      </c>
      <c r="C2494" s="1" t="s">
        <v>96</v>
      </c>
    </row>
    <row r="2495" spans="1:3">
      <c r="A2495" s="1" t="s">
        <v>15909</v>
      </c>
      <c r="B2495" s="1" t="s">
        <v>12949</v>
      </c>
      <c r="C2495" s="1" t="s">
        <v>96</v>
      </c>
    </row>
    <row r="2496" spans="1:3">
      <c r="A2496" s="1" t="s">
        <v>15909</v>
      </c>
      <c r="B2496" s="1" t="s">
        <v>15651</v>
      </c>
      <c r="C2496" s="1" t="s">
        <v>96</v>
      </c>
    </row>
    <row r="2497" spans="1:3">
      <c r="A2497" s="1" t="s">
        <v>15924</v>
      </c>
      <c r="B2497" s="1" t="s">
        <v>15931</v>
      </c>
      <c r="C2497" s="1" t="s">
        <v>96</v>
      </c>
    </row>
    <row r="2498" spans="1:3">
      <c r="A2498" s="1" t="s">
        <v>15924</v>
      </c>
      <c r="B2498" s="1" t="s">
        <v>4864</v>
      </c>
      <c r="C2498" s="1" t="s">
        <v>96</v>
      </c>
    </row>
    <row r="2499" spans="1:3">
      <c r="A2499" s="1" t="s">
        <v>15924</v>
      </c>
      <c r="B2499" s="1" t="s">
        <v>7257</v>
      </c>
      <c r="C2499" s="1" t="s">
        <v>96</v>
      </c>
    </row>
    <row r="2500" spans="1:3">
      <c r="A2500" s="1" t="s">
        <v>15924</v>
      </c>
      <c r="B2500" s="1" t="s">
        <v>139</v>
      </c>
      <c r="C2500" s="1" t="s">
        <v>96</v>
      </c>
    </row>
    <row r="2501" spans="1:3">
      <c r="A2501" s="1" t="s">
        <v>15945</v>
      </c>
      <c r="B2501" s="1" t="s">
        <v>1177</v>
      </c>
      <c r="C2501" s="1" t="s">
        <v>96</v>
      </c>
    </row>
    <row r="2502" spans="1:3">
      <c r="A2502" s="1" t="s">
        <v>15945</v>
      </c>
      <c r="B2502" s="1" t="s">
        <v>15959</v>
      </c>
      <c r="C2502" s="1" t="s">
        <v>96</v>
      </c>
    </row>
    <row r="2503" spans="1:3">
      <c r="A2503" s="1" t="s">
        <v>15961</v>
      </c>
      <c r="B2503" s="1" t="s">
        <v>139</v>
      </c>
      <c r="C2503" s="1" t="s">
        <v>96</v>
      </c>
    </row>
    <row r="2504" spans="1:3">
      <c r="A2504" s="1" t="s">
        <v>15961</v>
      </c>
      <c r="B2504" s="1" t="s">
        <v>15973</v>
      </c>
      <c r="C2504" s="1" t="s">
        <v>96</v>
      </c>
    </row>
    <row r="2505" spans="1:3">
      <c r="A2505" s="1" t="s">
        <v>15961</v>
      </c>
      <c r="B2505" s="1" t="s">
        <v>15975</v>
      </c>
      <c r="C2505" s="1" t="s">
        <v>96</v>
      </c>
    </row>
    <row r="2506" spans="1:3">
      <c r="A2506" s="1" t="s">
        <v>15978</v>
      </c>
      <c r="B2506" s="1" t="s">
        <v>13911</v>
      </c>
      <c r="C2506" s="1" t="s">
        <v>96</v>
      </c>
    </row>
    <row r="2507" spans="1:3">
      <c r="A2507" s="1" t="s">
        <v>15990</v>
      </c>
      <c r="B2507" s="1" t="s">
        <v>270</v>
      </c>
      <c r="C2507" s="1" t="s">
        <v>96</v>
      </c>
    </row>
    <row r="2508" spans="1:3">
      <c r="A2508" s="1" t="s">
        <v>15990</v>
      </c>
      <c r="B2508" s="1" t="s">
        <v>12369</v>
      </c>
      <c r="C2508" s="1" t="s">
        <v>96</v>
      </c>
    </row>
    <row r="2509" spans="1:3">
      <c r="A2509" s="1" t="s">
        <v>16003</v>
      </c>
      <c r="B2509" s="1" t="s">
        <v>4864</v>
      </c>
      <c r="C2509" s="1" t="s">
        <v>96</v>
      </c>
    </row>
    <row r="2510" spans="1:3">
      <c r="A2510" s="1" t="s">
        <v>16003</v>
      </c>
      <c r="B2510" s="1" t="s">
        <v>16014</v>
      </c>
      <c r="C2510" s="1" t="s">
        <v>96</v>
      </c>
    </row>
    <row r="2511" spans="1:3">
      <c r="A2511" s="1" t="s">
        <v>16015</v>
      </c>
      <c r="B2511" s="1" t="s">
        <v>16021</v>
      </c>
      <c r="C2511" s="1" t="s">
        <v>96</v>
      </c>
    </row>
    <row r="2512" spans="1:3">
      <c r="A2512" s="1" t="s">
        <v>16015</v>
      </c>
      <c r="B2512" s="1" t="s">
        <v>12284</v>
      </c>
      <c r="C2512" s="1" t="s">
        <v>96</v>
      </c>
    </row>
    <row r="2513" spans="1:3">
      <c r="A2513" s="1" t="s">
        <v>16015</v>
      </c>
      <c r="B2513" s="1" t="s">
        <v>16028</v>
      </c>
      <c r="C2513" s="1" t="s">
        <v>96</v>
      </c>
    </row>
    <row r="2514" spans="1:3">
      <c r="A2514" s="1" t="s">
        <v>16030</v>
      </c>
      <c r="B2514" s="1" t="s">
        <v>4795</v>
      </c>
      <c r="C2514" s="1" t="s">
        <v>96</v>
      </c>
    </row>
    <row r="2515" spans="1:3">
      <c r="A2515" s="1" t="s">
        <v>16030</v>
      </c>
      <c r="B2515" s="1" t="s">
        <v>7973</v>
      </c>
      <c r="C2515" s="1" t="s">
        <v>96</v>
      </c>
    </row>
    <row r="2516" spans="1:3">
      <c r="A2516" s="1" t="s">
        <v>16030</v>
      </c>
      <c r="B2516" s="1" t="s">
        <v>207</v>
      </c>
      <c r="C2516" s="1" t="s">
        <v>96</v>
      </c>
    </row>
    <row r="2517" spans="1:3">
      <c r="A2517" s="1" t="s">
        <v>16030</v>
      </c>
      <c r="B2517" s="1" t="s">
        <v>4864</v>
      </c>
      <c r="C2517" s="1" t="s">
        <v>96</v>
      </c>
    </row>
    <row r="2518" spans="1:3">
      <c r="A2518" s="1" t="s">
        <v>16045</v>
      </c>
      <c r="B2518" s="1" t="s">
        <v>139</v>
      </c>
      <c r="C2518" s="1" t="s">
        <v>96</v>
      </c>
    </row>
    <row r="2519" spans="1:3">
      <c r="A2519" s="1" t="s">
        <v>16045</v>
      </c>
      <c r="B2519" s="1" t="s">
        <v>207</v>
      </c>
      <c r="C2519" s="1" t="s">
        <v>96</v>
      </c>
    </row>
    <row r="2520" spans="1:3">
      <c r="A2520" s="1" t="s">
        <v>16045</v>
      </c>
      <c r="B2520" s="1" t="s">
        <v>8874</v>
      </c>
      <c r="C2520" s="1" t="s">
        <v>96</v>
      </c>
    </row>
    <row r="2521" spans="1:3">
      <c r="A2521" s="1" t="s">
        <v>16058</v>
      </c>
      <c r="B2521" s="1" t="s">
        <v>3459</v>
      </c>
      <c r="C2521" s="1" t="s">
        <v>96</v>
      </c>
    </row>
    <row r="2522" spans="1:3">
      <c r="A2522" s="1" t="s">
        <v>16058</v>
      </c>
      <c r="B2522" s="1" t="s">
        <v>2678</v>
      </c>
      <c r="C2522" s="1" t="s">
        <v>96</v>
      </c>
    </row>
    <row r="2523" spans="1:3">
      <c r="A2523" s="1" t="s">
        <v>16058</v>
      </c>
      <c r="B2523" s="1" t="s">
        <v>1494</v>
      </c>
      <c r="C2523" s="1" t="s">
        <v>96</v>
      </c>
    </row>
    <row r="2524" spans="1:3">
      <c r="A2524" s="1" t="s">
        <v>16069</v>
      </c>
      <c r="B2524" s="1" t="s">
        <v>16072</v>
      </c>
      <c r="C2524" s="1" t="s">
        <v>96</v>
      </c>
    </row>
    <row r="2525" spans="1:3">
      <c r="A2525" s="1" t="s">
        <v>16078</v>
      </c>
      <c r="B2525" s="1" t="s">
        <v>4864</v>
      </c>
      <c r="C2525" s="1" t="s">
        <v>96</v>
      </c>
    </row>
    <row r="2526" spans="1:3">
      <c r="A2526" s="1" t="s">
        <v>16078</v>
      </c>
      <c r="B2526" s="1" t="s">
        <v>139</v>
      </c>
      <c r="C2526" s="1" t="s">
        <v>96</v>
      </c>
    </row>
    <row r="2527" spans="1:3">
      <c r="A2527" s="1" t="s">
        <v>16090</v>
      </c>
      <c r="B2527" s="1" t="s">
        <v>1919</v>
      </c>
      <c r="C2527" s="1" t="s">
        <v>96</v>
      </c>
    </row>
    <row r="2528" spans="1:3">
      <c r="A2528" s="1" t="s">
        <v>16090</v>
      </c>
      <c r="B2528" s="1" t="s">
        <v>3379</v>
      </c>
      <c r="C2528" s="1" t="s">
        <v>96</v>
      </c>
    </row>
    <row r="2529" spans="1:3">
      <c r="A2529" s="1" t="s">
        <v>16101</v>
      </c>
      <c r="B2529" s="1" t="s">
        <v>3393</v>
      </c>
      <c r="C2529" s="1" t="s">
        <v>96</v>
      </c>
    </row>
    <row r="2530" spans="1:3">
      <c r="A2530" s="1" t="s">
        <v>16101</v>
      </c>
      <c r="B2530" s="1" t="s">
        <v>3400</v>
      </c>
      <c r="C2530" s="1" t="s">
        <v>96</v>
      </c>
    </row>
    <row r="2531" spans="1:3">
      <c r="A2531" s="1" t="s">
        <v>16101</v>
      </c>
      <c r="B2531" s="1" t="s">
        <v>3403</v>
      </c>
      <c r="C2531" s="1" t="s">
        <v>96</v>
      </c>
    </row>
    <row r="2532" spans="1:3">
      <c r="A2532" s="1" t="s">
        <v>16101</v>
      </c>
      <c r="B2532" s="1" t="s">
        <v>3406</v>
      </c>
      <c r="C2532" s="1" t="s">
        <v>96</v>
      </c>
    </row>
    <row r="2533" spans="1:3">
      <c r="A2533" s="1" t="s">
        <v>16101</v>
      </c>
      <c r="B2533" s="1" t="s">
        <v>3409</v>
      </c>
      <c r="C2533" s="1" t="s">
        <v>96</v>
      </c>
    </row>
    <row r="2534" spans="1:3">
      <c r="A2534" s="1" t="s">
        <v>16116</v>
      </c>
      <c r="B2534" s="1" t="s">
        <v>2215</v>
      </c>
      <c r="C2534" s="1" t="s">
        <v>96</v>
      </c>
    </row>
    <row r="2535" spans="1:3">
      <c r="A2535" s="1" t="s">
        <v>16124</v>
      </c>
      <c r="B2535" s="1" t="s">
        <v>1902</v>
      </c>
      <c r="C2535" s="1" t="s">
        <v>96</v>
      </c>
    </row>
    <row r="2536" spans="1:3">
      <c r="A2536" s="1" t="s">
        <v>16131</v>
      </c>
      <c r="B2536" s="1" t="s">
        <v>3418</v>
      </c>
      <c r="C2536" s="1" t="s">
        <v>96</v>
      </c>
    </row>
    <row r="2537" spans="1:3">
      <c r="A2537" s="1" t="s">
        <v>16143</v>
      </c>
      <c r="B2537" s="1" t="s">
        <v>1895</v>
      </c>
      <c r="C2537" s="1" t="s">
        <v>96</v>
      </c>
    </row>
    <row r="2538" spans="1:3">
      <c r="A2538" s="1" t="s">
        <v>16143</v>
      </c>
      <c r="B2538" s="1" t="s">
        <v>2250</v>
      </c>
      <c r="C2538" s="1" t="s">
        <v>96</v>
      </c>
    </row>
    <row r="2539" spans="1:3">
      <c r="A2539" s="1" t="s">
        <v>16143</v>
      </c>
      <c r="B2539" s="1" t="s">
        <v>2730</v>
      </c>
      <c r="C2539" s="1" t="s">
        <v>96</v>
      </c>
    </row>
    <row r="2540" spans="1:3">
      <c r="A2540" s="1" t="s">
        <v>16157</v>
      </c>
      <c r="B2540" s="1" t="s">
        <v>8496</v>
      </c>
      <c r="C2540" s="1" t="s">
        <v>96</v>
      </c>
    </row>
    <row r="2541" spans="1:3">
      <c r="A2541" s="1" t="s">
        <v>16157</v>
      </c>
      <c r="B2541" s="1" t="s">
        <v>8499</v>
      </c>
      <c r="C2541" s="1" t="s">
        <v>96</v>
      </c>
    </row>
    <row r="2542" spans="1:3">
      <c r="A2542" s="1" t="s">
        <v>16157</v>
      </c>
      <c r="B2542" s="1" t="s">
        <v>4864</v>
      </c>
      <c r="C2542" s="1" t="s">
        <v>96</v>
      </c>
    </row>
    <row r="2543" spans="1:3">
      <c r="A2543" s="1" t="s">
        <v>16157</v>
      </c>
      <c r="B2543" s="1" t="s">
        <v>7272</v>
      </c>
      <c r="C2543" s="1" t="s">
        <v>96</v>
      </c>
    </row>
    <row r="2544" spans="1:3">
      <c r="A2544" s="1" t="s">
        <v>16157</v>
      </c>
      <c r="B2544" s="1" t="s">
        <v>139</v>
      </c>
      <c r="C2544" s="1" t="s">
        <v>96</v>
      </c>
    </row>
    <row r="2545" spans="1:3">
      <c r="A2545" s="1" t="s">
        <v>16172</v>
      </c>
      <c r="B2545" s="1" t="s">
        <v>4864</v>
      </c>
      <c r="C2545" s="1" t="s">
        <v>96</v>
      </c>
    </row>
    <row r="2546" spans="1:3">
      <c r="A2546" s="1" t="s">
        <v>16172</v>
      </c>
      <c r="B2546" s="1" t="s">
        <v>6482</v>
      </c>
      <c r="C2546" s="1" t="s">
        <v>96</v>
      </c>
    </row>
    <row r="2547" spans="1:3">
      <c r="A2547" s="1" t="s">
        <v>16185</v>
      </c>
      <c r="B2547" s="1" t="s">
        <v>12421</v>
      </c>
      <c r="C2547" s="1" t="s">
        <v>96</v>
      </c>
    </row>
    <row r="2548" spans="1:3">
      <c r="A2548" s="1" t="s">
        <v>16197</v>
      </c>
      <c r="B2548" s="1" t="s">
        <v>139</v>
      </c>
      <c r="C2548" s="1" t="s">
        <v>156</v>
      </c>
    </row>
    <row r="2549" spans="1:3">
      <c r="A2549" s="1" t="s">
        <v>16197</v>
      </c>
      <c r="B2549" s="1" t="s">
        <v>207</v>
      </c>
      <c r="C2549" s="1" t="s">
        <v>156</v>
      </c>
    </row>
    <row r="2550" spans="1:3">
      <c r="A2550" s="1" t="s">
        <v>16209</v>
      </c>
      <c r="B2550" s="1" t="s">
        <v>16215</v>
      </c>
      <c r="C2550" s="1" t="s">
        <v>96</v>
      </c>
    </row>
    <row r="2551" spans="1:3">
      <c r="A2551" s="1" t="s">
        <v>16209</v>
      </c>
      <c r="B2551" s="1" t="s">
        <v>5143</v>
      </c>
      <c r="C2551" s="1" t="s">
        <v>96</v>
      </c>
    </row>
    <row r="2552" spans="1:3">
      <c r="A2552" s="1" t="s">
        <v>16224</v>
      </c>
      <c r="B2552" s="1" t="s">
        <v>1177</v>
      </c>
      <c r="C2552" s="1" t="s">
        <v>96</v>
      </c>
    </row>
    <row r="2553" spans="1:3">
      <c r="A2553" s="1" t="s">
        <v>16224</v>
      </c>
      <c r="B2553" s="1" t="s">
        <v>16235</v>
      </c>
      <c r="C2553" s="1" t="s">
        <v>96</v>
      </c>
    </row>
    <row r="2554" spans="1:3">
      <c r="A2554" s="1" t="s">
        <v>16224</v>
      </c>
      <c r="B2554" s="1" t="s">
        <v>2050</v>
      </c>
      <c r="C2554" s="1" t="s">
        <v>96</v>
      </c>
    </row>
    <row r="2555" spans="1:3">
      <c r="A2555" s="1" t="s">
        <v>16224</v>
      </c>
      <c r="B2555" s="1" t="s">
        <v>16239</v>
      </c>
      <c r="C2555" s="1" t="s">
        <v>96</v>
      </c>
    </row>
    <row r="2556" spans="1:3">
      <c r="A2556" s="1" t="s">
        <v>16241</v>
      </c>
      <c r="B2556" s="1" t="s">
        <v>7050</v>
      </c>
      <c r="C2556" s="1" t="s">
        <v>96</v>
      </c>
    </row>
    <row r="2557" spans="1:3">
      <c r="A2557" s="1" t="s">
        <v>16254</v>
      </c>
      <c r="B2557" s="1" t="s">
        <v>16261</v>
      </c>
      <c r="C2557" s="1" t="s">
        <v>96</v>
      </c>
    </row>
    <row r="2558" spans="1:3">
      <c r="A2558" s="1" t="s">
        <v>16268</v>
      </c>
      <c r="B2558" s="1" t="s">
        <v>6275</v>
      </c>
      <c r="C2558" s="1" t="s">
        <v>96</v>
      </c>
    </row>
    <row r="2559" spans="1:3">
      <c r="A2559" s="1" t="s">
        <v>16268</v>
      </c>
      <c r="B2559" s="1" t="s">
        <v>9265</v>
      </c>
      <c r="C2559" s="1" t="s">
        <v>96</v>
      </c>
    </row>
    <row r="2560" spans="1:3">
      <c r="A2560" s="1" t="s">
        <v>16281</v>
      </c>
      <c r="B2560" s="1" t="s">
        <v>14932</v>
      </c>
      <c r="C2560" s="1" t="s">
        <v>96</v>
      </c>
    </row>
    <row r="2561" spans="1:3">
      <c r="A2561" s="1" t="s">
        <v>16281</v>
      </c>
      <c r="B2561" s="1" t="s">
        <v>9269</v>
      </c>
      <c r="C2561" s="1" t="s">
        <v>96</v>
      </c>
    </row>
    <row r="2562" spans="1:3">
      <c r="A2562" s="1" t="s">
        <v>16294</v>
      </c>
      <c r="B2562" s="1" t="s">
        <v>1665</v>
      </c>
      <c r="C2562" s="1" t="s">
        <v>96</v>
      </c>
    </row>
    <row r="2563" spans="1:3">
      <c r="A2563" s="1" t="s">
        <v>16306</v>
      </c>
      <c r="B2563" s="1" t="s">
        <v>207</v>
      </c>
      <c r="C2563" s="1" t="s">
        <v>96</v>
      </c>
    </row>
    <row r="2564" spans="1:3">
      <c r="A2564" s="1" t="s">
        <v>16306</v>
      </c>
      <c r="B2564" s="1" t="s">
        <v>16317</v>
      </c>
      <c r="C2564" s="1" t="s">
        <v>96</v>
      </c>
    </row>
    <row r="2565" spans="1:3">
      <c r="A2565" s="1" t="s">
        <v>16306</v>
      </c>
      <c r="B2565" s="1" t="s">
        <v>4077</v>
      </c>
      <c r="C2565" s="1" t="s">
        <v>96</v>
      </c>
    </row>
    <row r="2566" spans="1:3">
      <c r="A2566" s="1" t="s">
        <v>16321</v>
      </c>
      <c r="B2566" s="1" t="s">
        <v>12349</v>
      </c>
      <c r="C2566" s="1" t="s">
        <v>96</v>
      </c>
    </row>
    <row r="2567" spans="1:3">
      <c r="A2567" s="1" t="s">
        <v>16321</v>
      </c>
      <c r="B2567" s="1" t="s">
        <v>1688</v>
      </c>
      <c r="C2567" s="1" t="s">
        <v>96</v>
      </c>
    </row>
    <row r="2568" spans="1:3">
      <c r="A2568" s="1" t="s">
        <v>16321</v>
      </c>
      <c r="B2568" s="1" t="s">
        <v>7303</v>
      </c>
      <c r="C2568" s="1" t="s">
        <v>96</v>
      </c>
    </row>
    <row r="2569" spans="1:3">
      <c r="A2569" s="1" t="s">
        <v>16337</v>
      </c>
      <c r="B2569" s="1" t="s">
        <v>14985</v>
      </c>
      <c r="C2569" s="1" t="s">
        <v>96</v>
      </c>
    </row>
    <row r="2570" spans="1:3">
      <c r="A2570" s="1" t="s">
        <v>16337</v>
      </c>
      <c r="B2570" s="1" t="s">
        <v>16348</v>
      </c>
      <c r="C2570" s="1" t="s">
        <v>96</v>
      </c>
    </row>
    <row r="2571" spans="1:3">
      <c r="A2571" s="1" t="s">
        <v>16337</v>
      </c>
      <c r="B2571" s="1" t="s">
        <v>16349</v>
      </c>
      <c r="C2571" s="1" t="s">
        <v>96</v>
      </c>
    </row>
    <row r="2572" spans="1:3">
      <c r="A2572" s="1" t="s">
        <v>16351</v>
      </c>
      <c r="B2572" s="1" t="s">
        <v>16357</v>
      </c>
      <c r="C2572" s="1" t="s">
        <v>96</v>
      </c>
    </row>
    <row r="2573" spans="1:3">
      <c r="A2573" s="1" t="s">
        <v>16351</v>
      </c>
      <c r="B2573" s="1" t="s">
        <v>3524</v>
      </c>
      <c r="C2573" s="1" t="s">
        <v>96</v>
      </c>
    </row>
    <row r="2574" spans="1:3">
      <c r="A2574" s="1" t="s">
        <v>16351</v>
      </c>
      <c r="B2574" s="1" t="s">
        <v>4864</v>
      </c>
      <c r="C2574" s="1" t="s">
        <v>96</v>
      </c>
    </row>
    <row r="2575" spans="1:3">
      <c r="A2575" s="1" t="s">
        <v>16368</v>
      </c>
      <c r="B2575" s="1" t="s">
        <v>16374</v>
      </c>
      <c r="C2575" s="1" t="s">
        <v>96</v>
      </c>
    </row>
    <row r="2576" spans="1:3">
      <c r="A2576" s="1" t="s">
        <v>16382</v>
      </c>
      <c r="B2576" s="1" t="s">
        <v>16348</v>
      </c>
      <c r="C2576" s="1" t="s">
        <v>96</v>
      </c>
    </row>
    <row r="2577" spans="1:3">
      <c r="A2577" s="1" t="s">
        <v>16393</v>
      </c>
      <c r="B2577" s="1" t="s">
        <v>4744</v>
      </c>
      <c r="C2577" s="1" t="s">
        <v>96</v>
      </c>
    </row>
    <row r="2578" spans="1:3">
      <c r="A2578" s="1" t="s">
        <v>16393</v>
      </c>
      <c r="B2578" s="1" t="s">
        <v>11985</v>
      </c>
      <c r="C2578" s="1" t="s">
        <v>96</v>
      </c>
    </row>
    <row r="2579" spans="1:3">
      <c r="A2579" s="1" t="s">
        <v>16393</v>
      </c>
      <c r="B2579" s="1" t="s">
        <v>8834</v>
      </c>
      <c r="C2579" s="1" t="s">
        <v>96</v>
      </c>
    </row>
    <row r="2580" spans="1:3">
      <c r="A2580" s="1" t="s">
        <v>16393</v>
      </c>
      <c r="B2580" s="1" t="s">
        <v>16409</v>
      </c>
      <c r="C2580" s="1" t="s">
        <v>96</v>
      </c>
    </row>
    <row r="2581" spans="1:3">
      <c r="A2581" s="1" t="s">
        <v>16411</v>
      </c>
      <c r="B2581" s="1" t="s">
        <v>8834</v>
      </c>
      <c r="C2581" s="1" t="s">
        <v>96</v>
      </c>
    </row>
    <row r="2582" spans="1:3">
      <c r="A2582" s="1" t="s">
        <v>16411</v>
      </c>
      <c r="B2582" s="1" t="s">
        <v>139</v>
      </c>
      <c r="C2582" s="1" t="s">
        <v>96</v>
      </c>
    </row>
    <row r="2583" spans="1:3">
      <c r="A2583" s="1" t="s">
        <v>16423</v>
      </c>
      <c r="B2583" s="1" t="s">
        <v>16429</v>
      </c>
      <c r="C2583" s="1" t="s">
        <v>96</v>
      </c>
    </row>
    <row r="2584" spans="1:3">
      <c r="A2584" s="1" t="s">
        <v>16423</v>
      </c>
      <c r="B2584" s="1" t="s">
        <v>16437</v>
      </c>
      <c r="C2584" s="1" t="s">
        <v>96</v>
      </c>
    </row>
    <row r="2585" spans="1:3">
      <c r="A2585" s="1" t="s">
        <v>16439</v>
      </c>
      <c r="B2585" s="1" t="s">
        <v>16445</v>
      </c>
      <c r="C2585" s="1" t="s">
        <v>115</v>
      </c>
    </row>
    <row r="2586" spans="1:3">
      <c r="A2586" s="1" t="s">
        <v>16453</v>
      </c>
      <c r="B2586" s="1" t="s">
        <v>16459</v>
      </c>
      <c r="C2586" s="1" t="s">
        <v>96</v>
      </c>
    </row>
    <row r="2587" spans="1:3">
      <c r="A2587" s="1" t="s">
        <v>16466</v>
      </c>
      <c r="B2587" s="1" t="s">
        <v>4744</v>
      </c>
      <c r="C2587" s="1" t="s">
        <v>96</v>
      </c>
    </row>
    <row r="2588" spans="1:3">
      <c r="A2588" s="1" t="s">
        <v>16466</v>
      </c>
      <c r="B2588" s="1" t="s">
        <v>11983</v>
      </c>
      <c r="C2588" s="1" t="s">
        <v>96</v>
      </c>
    </row>
    <row r="2589" spans="1:3">
      <c r="A2589" s="1" t="s">
        <v>16466</v>
      </c>
      <c r="B2589" s="1" t="s">
        <v>14778</v>
      </c>
      <c r="C2589" s="1" t="s">
        <v>96</v>
      </c>
    </row>
    <row r="2590" spans="1:3">
      <c r="A2590" s="1" t="s">
        <v>16466</v>
      </c>
      <c r="B2590" s="1" t="s">
        <v>8834</v>
      </c>
      <c r="C2590" s="1" t="s">
        <v>96</v>
      </c>
    </row>
    <row r="2591" spans="1:3">
      <c r="A2591" s="1" t="s">
        <v>16466</v>
      </c>
      <c r="B2591" s="1" t="s">
        <v>16409</v>
      </c>
      <c r="C2591" s="1" t="s">
        <v>96</v>
      </c>
    </row>
    <row r="2592" spans="1:3">
      <c r="A2592" s="1" t="s">
        <v>16480</v>
      </c>
      <c r="B2592" s="1" t="s">
        <v>16486</v>
      </c>
      <c r="C2592" s="1" t="s">
        <v>96</v>
      </c>
    </row>
    <row r="2593" spans="1:3">
      <c r="A2593" s="1" t="s">
        <v>16490</v>
      </c>
      <c r="B2593" s="1" t="s">
        <v>2459</v>
      </c>
      <c r="C2593" s="1" t="s">
        <v>96</v>
      </c>
    </row>
    <row r="2594" spans="1:3">
      <c r="A2594" s="1" t="s">
        <v>16490</v>
      </c>
      <c r="B2594" s="1" t="s">
        <v>9145</v>
      </c>
      <c r="C2594" s="1" t="s">
        <v>96</v>
      </c>
    </row>
    <row r="2595" spans="1:3">
      <c r="A2595" s="1" t="s">
        <v>16503</v>
      </c>
      <c r="B2595" s="1" t="s">
        <v>4864</v>
      </c>
      <c r="C2595" s="1" t="s">
        <v>96</v>
      </c>
    </row>
    <row r="2596" spans="1:3">
      <c r="A2596" s="1" t="s">
        <v>16503</v>
      </c>
      <c r="B2596" s="1" t="s">
        <v>139</v>
      </c>
      <c r="C2596" s="1" t="s">
        <v>96</v>
      </c>
    </row>
    <row r="2597" spans="1:3">
      <c r="A2597" s="1" t="s">
        <v>16503</v>
      </c>
      <c r="B2597" s="1" t="s">
        <v>9337</v>
      </c>
      <c r="C2597" s="1" t="s">
        <v>96</v>
      </c>
    </row>
    <row r="2598" spans="1:3">
      <c r="A2598" s="1" t="s">
        <v>16518</v>
      </c>
      <c r="B2598" s="1" t="s">
        <v>214</v>
      </c>
      <c r="C2598" s="1" t="s">
        <v>96</v>
      </c>
    </row>
    <row r="2599" spans="1:3">
      <c r="A2599" s="1" t="s">
        <v>16518</v>
      </c>
      <c r="B2599" s="1" t="s">
        <v>139</v>
      </c>
      <c r="C2599" s="1" t="s">
        <v>96</v>
      </c>
    </row>
    <row r="2600" spans="1:3">
      <c r="A2600" s="1" t="s">
        <v>16531</v>
      </c>
      <c r="B2600" s="1" t="s">
        <v>16537</v>
      </c>
      <c r="C2600" s="1" t="s">
        <v>96</v>
      </c>
    </row>
    <row r="2601" spans="1:3">
      <c r="A2601" s="1" t="s">
        <v>16531</v>
      </c>
      <c r="B2601" s="1" t="s">
        <v>270</v>
      </c>
      <c r="C2601" s="1" t="s">
        <v>96</v>
      </c>
    </row>
    <row r="2602" spans="1:3">
      <c r="A2602" s="1" t="s">
        <v>16531</v>
      </c>
      <c r="B2602" s="1" t="s">
        <v>14938</v>
      </c>
      <c r="C2602" s="1" t="s">
        <v>96</v>
      </c>
    </row>
    <row r="2603" spans="1:3">
      <c r="A2603" s="1" t="s">
        <v>16548</v>
      </c>
      <c r="B2603" s="1" t="s">
        <v>16554</v>
      </c>
      <c r="C2603" s="1" t="s">
        <v>96</v>
      </c>
    </row>
    <row r="2604" spans="1:3">
      <c r="A2604" s="1" t="s">
        <v>16548</v>
      </c>
      <c r="B2604" s="1" t="s">
        <v>12069</v>
      </c>
      <c r="C2604" s="1" t="s">
        <v>96</v>
      </c>
    </row>
    <row r="2605" spans="1:3">
      <c r="A2605" s="1" t="s">
        <v>16563</v>
      </c>
      <c r="B2605" s="1" t="s">
        <v>139</v>
      </c>
      <c r="C2605" s="1" t="s">
        <v>96</v>
      </c>
    </row>
    <row r="2606" spans="1:3">
      <c r="A2606" s="1" t="s">
        <v>16563</v>
      </c>
      <c r="B2606" s="1" t="s">
        <v>207</v>
      </c>
      <c r="C2606" s="1" t="s">
        <v>96</v>
      </c>
    </row>
    <row r="2607" spans="1:3">
      <c r="A2607" s="1" t="s">
        <v>16563</v>
      </c>
      <c r="B2607" s="1" t="s">
        <v>4864</v>
      </c>
      <c r="C2607" s="1" t="s">
        <v>96</v>
      </c>
    </row>
    <row r="2608" spans="1:3">
      <c r="A2608" s="1" t="s">
        <v>16580</v>
      </c>
      <c r="B2608" s="1" t="s">
        <v>8834</v>
      </c>
      <c r="C2608" s="1" t="s">
        <v>96</v>
      </c>
    </row>
    <row r="2609" spans="1:3">
      <c r="A2609" s="1" t="s">
        <v>16580</v>
      </c>
      <c r="B2609" s="1" t="s">
        <v>6275</v>
      </c>
      <c r="C2609" s="1" t="s">
        <v>96</v>
      </c>
    </row>
    <row r="2610" spans="1:3">
      <c r="A2610" s="1" t="s">
        <v>16591</v>
      </c>
      <c r="B2610" s="1" t="s">
        <v>4864</v>
      </c>
      <c r="C2610" s="1" t="s">
        <v>96</v>
      </c>
    </row>
    <row r="2611" spans="1:3">
      <c r="A2611" s="1" t="s">
        <v>16591</v>
      </c>
      <c r="B2611" s="1" t="s">
        <v>259</v>
      </c>
      <c r="C2611" s="1" t="s">
        <v>96</v>
      </c>
    </row>
    <row r="2612" spans="1:3">
      <c r="A2612" s="1" t="s">
        <v>16591</v>
      </c>
      <c r="B2612" s="1" t="s">
        <v>7712</v>
      </c>
      <c r="C2612" s="1" t="s">
        <v>96</v>
      </c>
    </row>
    <row r="2613" spans="1:3">
      <c r="A2613" s="1" t="s">
        <v>16591</v>
      </c>
      <c r="B2613" s="1" t="s">
        <v>139</v>
      </c>
      <c r="C2613" s="1" t="s">
        <v>96</v>
      </c>
    </row>
    <row r="2614" spans="1:3">
      <c r="A2614" s="1" t="s">
        <v>16591</v>
      </c>
      <c r="B2614" s="1" t="s">
        <v>16607</v>
      </c>
      <c r="C2614" s="1" t="s">
        <v>96</v>
      </c>
    </row>
    <row r="2615" spans="1:3">
      <c r="A2615" s="1" t="s">
        <v>16610</v>
      </c>
      <c r="B2615" s="1" t="s">
        <v>4864</v>
      </c>
      <c r="C2615" s="1" t="s">
        <v>96</v>
      </c>
    </row>
    <row r="2616" spans="1:3">
      <c r="A2616" s="1" t="s">
        <v>16610</v>
      </c>
      <c r="B2616" s="1" t="s">
        <v>207</v>
      </c>
      <c r="C2616" s="1" t="s">
        <v>96</v>
      </c>
    </row>
    <row r="2617" spans="1:3">
      <c r="A2617" s="1" t="s">
        <v>16622</v>
      </c>
      <c r="B2617" s="1" t="s">
        <v>139</v>
      </c>
      <c r="C2617" s="1" t="s">
        <v>96</v>
      </c>
    </row>
    <row r="2618" spans="1:3">
      <c r="A2618" s="1" t="s">
        <v>16622</v>
      </c>
      <c r="B2618" s="1" t="s">
        <v>207</v>
      </c>
      <c r="C2618" s="1" t="s">
        <v>96</v>
      </c>
    </row>
    <row r="2619" spans="1:3">
      <c r="A2619" s="1" t="s">
        <v>16622</v>
      </c>
      <c r="B2619" s="1" t="s">
        <v>214</v>
      </c>
      <c r="C2619" s="1" t="s">
        <v>96</v>
      </c>
    </row>
    <row r="2620" spans="1:3">
      <c r="A2620" s="1" t="s">
        <v>16636</v>
      </c>
      <c r="B2620" s="1" t="s">
        <v>139</v>
      </c>
      <c r="C2620" s="1" t="s">
        <v>96</v>
      </c>
    </row>
    <row r="2621" spans="1:3">
      <c r="A2621" s="1" t="s">
        <v>16636</v>
      </c>
      <c r="B2621" s="1" t="s">
        <v>13678</v>
      </c>
      <c r="C2621" s="1" t="s">
        <v>96</v>
      </c>
    </row>
    <row r="2622" spans="1:3">
      <c r="A2622" s="1" t="s">
        <v>16636</v>
      </c>
      <c r="B2622" s="1" t="s">
        <v>4864</v>
      </c>
      <c r="C2622" s="1" t="s">
        <v>96</v>
      </c>
    </row>
    <row r="2623" spans="1:3">
      <c r="A2623" s="1" t="s">
        <v>16650</v>
      </c>
      <c r="B2623" s="1" t="s">
        <v>207</v>
      </c>
      <c r="C2623" s="1" t="s">
        <v>96</v>
      </c>
    </row>
    <row r="2624" spans="1:3">
      <c r="A2624" s="1" t="s">
        <v>16650</v>
      </c>
      <c r="B2624" s="1" t="s">
        <v>2346</v>
      </c>
      <c r="C2624" s="1" t="s">
        <v>96</v>
      </c>
    </row>
    <row r="2625" spans="1:3">
      <c r="A2625" s="1" t="s">
        <v>16650</v>
      </c>
      <c r="B2625" s="1" t="s">
        <v>214</v>
      </c>
      <c r="C2625" s="1" t="s">
        <v>96</v>
      </c>
    </row>
    <row r="2626" spans="1:3">
      <c r="A2626" s="1" t="s">
        <v>16666</v>
      </c>
      <c r="B2626" s="1" t="s">
        <v>15415</v>
      </c>
      <c r="C2626" s="1" t="s">
        <v>96</v>
      </c>
    </row>
    <row r="2627" spans="1:3">
      <c r="A2627" s="1" t="s">
        <v>16678</v>
      </c>
      <c r="B2627" s="1" t="s">
        <v>4864</v>
      </c>
      <c r="C2627" s="1" t="s">
        <v>96</v>
      </c>
    </row>
    <row r="2628" spans="1:3">
      <c r="A2628" s="1" t="s">
        <v>16678</v>
      </c>
      <c r="B2628" s="1" t="s">
        <v>8476</v>
      </c>
      <c r="C2628" s="1" t="s">
        <v>96</v>
      </c>
    </row>
    <row r="2629" spans="1:3">
      <c r="A2629" s="1" t="s">
        <v>16678</v>
      </c>
      <c r="B2629" s="1" t="s">
        <v>4296</v>
      </c>
      <c r="C2629" s="1" t="s">
        <v>96</v>
      </c>
    </row>
    <row r="2630" spans="1:3">
      <c r="A2630" s="1" t="s">
        <v>16693</v>
      </c>
      <c r="B2630" s="1" t="s">
        <v>16700</v>
      </c>
      <c r="C2630" s="1" t="s">
        <v>96</v>
      </c>
    </row>
    <row r="2631" spans="1:3">
      <c r="A2631" s="1" t="s">
        <v>16693</v>
      </c>
      <c r="B2631" s="1" t="s">
        <v>16707</v>
      </c>
      <c r="C2631" s="1" t="s">
        <v>96</v>
      </c>
    </row>
    <row r="2632" spans="1:3">
      <c r="A2632" s="1" t="s">
        <v>16708</v>
      </c>
      <c r="B2632" s="1" t="s">
        <v>452</v>
      </c>
      <c r="C2632" s="1" t="s">
        <v>96</v>
      </c>
    </row>
    <row r="2633" spans="1:3">
      <c r="A2633" s="1" t="s">
        <v>16708</v>
      </c>
      <c r="B2633" s="1" t="s">
        <v>8197</v>
      </c>
      <c r="C2633" s="1" t="s">
        <v>96</v>
      </c>
    </row>
    <row r="2634" spans="1:3">
      <c r="A2634" s="1" t="s">
        <v>16722</v>
      </c>
      <c r="B2634" s="1" t="s">
        <v>16728</v>
      </c>
      <c r="C2634" s="1" t="s">
        <v>96</v>
      </c>
    </row>
    <row r="2635" spans="1:3">
      <c r="A2635" s="1" t="s">
        <v>16722</v>
      </c>
      <c r="B2635" s="1" t="s">
        <v>14936</v>
      </c>
      <c r="C2635" s="1" t="s">
        <v>96</v>
      </c>
    </row>
    <row r="2636" spans="1:3">
      <c r="A2636" s="1" t="s">
        <v>16734</v>
      </c>
      <c r="B2636" s="1" t="s">
        <v>1848</v>
      </c>
      <c r="C2636" s="1" t="s">
        <v>96</v>
      </c>
    </row>
    <row r="2637" spans="1:3">
      <c r="A2637" s="1" t="s">
        <v>16747</v>
      </c>
      <c r="B2637" s="1" t="s">
        <v>15120</v>
      </c>
      <c r="C2637" s="1" t="s">
        <v>96</v>
      </c>
    </row>
    <row r="2638" spans="1:3">
      <c r="A2638" s="1" t="s">
        <v>16747</v>
      </c>
      <c r="B2638" s="1" t="s">
        <v>1969</v>
      </c>
      <c r="C2638" s="1" t="s">
        <v>96</v>
      </c>
    </row>
    <row r="2639" spans="1:3">
      <c r="A2639" s="1" t="s">
        <v>16757</v>
      </c>
      <c r="B2639" s="1" t="s">
        <v>622</v>
      </c>
      <c r="C2639" s="1" t="s">
        <v>96</v>
      </c>
    </row>
    <row r="2640" spans="1:3">
      <c r="A2640" s="1" t="s">
        <v>16757</v>
      </c>
      <c r="B2640" s="1" t="s">
        <v>142</v>
      </c>
      <c r="C2640" s="1" t="s">
        <v>96</v>
      </c>
    </row>
    <row r="2641" spans="1:3">
      <c r="A2641" s="1" t="s">
        <v>16770</v>
      </c>
      <c r="B2641" s="1" t="s">
        <v>16776</v>
      </c>
      <c r="C2641" s="1" t="s">
        <v>96</v>
      </c>
    </row>
    <row r="2642" spans="1:3">
      <c r="A2642" s="1" t="s">
        <v>16770</v>
      </c>
      <c r="B2642" s="1" t="s">
        <v>3589</v>
      </c>
      <c r="C2642" s="1" t="s">
        <v>96</v>
      </c>
    </row>
    <row r="2643" spans="1:3">
      <c r="A2643" s="1" t="s">
        <v>16770</v>
      </c>
      <c r="B2643" s="1" t="s">
        <v>16786</v>
      </c>
      <c r="C2643" s="1" t="s">
        <v>96</v>
      </c>
    </row>
    <row r="2644" spans="1:3">
      <c r="A2644" s="1" t="s">
        <v>16788</v>
      </c>
      <c r="B2644" s="1" t="s">
        <v>139</v>
      </c>
      <c r="C2644" s="1" t="s">
        <v>96</v>
      </c>
    </row>
    <row r="2645" spans="1:3">
      <c r="A2645" s="1" t="s">
        <v>16800</v>
      </c>
      <c r="B2645" s="1" t="s">
        <v>12403</v>
      </c>
      <c r="C2645" s="1" t="s">
        <v>96</v>
      </c>
    </row>
    <row r="2646" spans="1:3">
      <c r="A2646" s="1" t="s">
        <v>16812</v>
      </c>
      <c r="B2646" s="1" t="s">
        <v>12066</v>
      </c>
      <c r="C2646" s="1" t="s">
        <v>96</v>
      </c>
    </row>
    <row r="2647" spans="1:3">
      <c r="A2647" s="1" t="s">
        <v>16812</v>
      </c>
      <c r="B2647" s="1" t="s">
        <v>3891</v>
      </c>
      <c r="C2647" s="1" t="s">
        <v>96</v>
      </c>
    </row>
    <row r="2648" spans="1:3">
      <c r="A2648" s="1" t="s">
        <v>16812</v>
      </c>
      <c r="B2648" s="1" t="s">
        <v>1599</v>
      </c>
      <c r="C2648" s="1" t="s">
        <v>96</v>
      </c>
    </row>
    <row r="2649" spans="1:3">
      <c r="A2649" s="1" t="s">
        <v>16825</v>
      </c>
      <c r="B2649" s="1" t="s">
        <v>16831</v>
      </c>
      <c r="C2649" s="1" t="s">
        <v>96</v>
      </c>
    </row>
    <row r="2650" spans="1:3">
      <c r="A2650" s="1" t="s">
        <v>16825</v>
      </c>
      <c r="B2650" s="1" t="s">
        <v>3424</v>
      </c>
      <c r="C2650" s="1" t="s">
        <v>96</v>
      </c>
    </row>
    <row r="2651" spans="1:3">
      <c r="A2651" s="1" t="s">
        <v>16839</v>
      </c>
      <c r="B2651" s="1" t="s">
        <v>139</v>
      </c>
      <c r="C2651" s="1" t="s">
        <v>96</v>
      </c>
    </row>
    <row r="2652" spans="1:3">
      <c r="A2652" s="1" t="s">
        <v>16839</v>
      </c>
      <c r="B2652" s="1" t="s">
        <v>12723</v>
      </c>
      <c r="C2652" s="1" t="s">
        <v>96</v>
      </c>
    </row>
    <row r="2653" spans="1:3">
      <c r="A2653" s="1" t="s">
        <v>16839</v>
      </c>
      <c r="B2653" s="1" t="s">
        <v>4864</v>
      </c>
      <c r="C2653" s="1" t="s">
        <v>96</v>
      </c>
    </row>
    <row r="2654" spans="1:3">
      <c r="A2654" s="1" t="s">
        <v>16854</v>
      </c>
      <c r="B2654" s="1" t="s">
        <v>16860</v>
      </c>
      <c r="C2654" s="1" t="s">
        <v>96</v>
      </c>
    </row>
    <row r="2655" spans="1:3">
      <c r="A2655" s="1" t="s">
        <v>16854</v>
      </c>
      <c r="B2655" s="1" t="s">
        <v>5403</v>
      </c>
      <c r="C2655" s="1" t="s">
        <v>96</v>
      </c>
    </row>
    <row r="2656" spans="1:3">
      <c r="A2656" s="1" t="s">
        <v>16870</v>
      </c>
      <c r="B2656" s="1" t="s">
        <v>16876</v>
      </c>
      <c r="C2656" s="1" t="s">
        <v>96</v>
      </c>
    </row>
    <row r="2657" spans="1:3">
      <c r="A2657" s="1" t="s">
        <v>16870</v>
      </c>
      <c r="B2657" s="1" t="s">
        <v>14161</v>
      </c>
      <c r="C2657" s="1" t="s">
        <v>96</v>
      </c>
    </row>
    <row r="2658" spans="1:3">
      <c r="A2658" s="1" t="s">
        <v>16870</v>
      </c>
      <c r="B2658" s="1" t="s">
        <v>12331</v>
      </c>
      <c r="C2658" s="1" t="s">
        <v>96</v>
      </c>
    </row>
    <row r="2659" spans="1:3">
      <c r="A2659" s="1" t="s">
        <v>16887</v>
      </c>
      <c r="B2659" s="1" t="s">
        <v>139</v>
      </c>
      <c r="C2659" s="1" t="s">
        <v>96</v>
      </c>
    </row>
    <row r="2660" spans="1:3">
      <c r="A2660" s="1" t="s">
        <v>16900</v>
      </c>
      <c r="B2660" s="1" t="s">
        <v>8834</v>
      </c>
      <c r="C2660" s="1" t="s">
        <v>96</v>
      </c>
    </row>
    <row r="2661" spans="1:3">
      <c r="A2661" s="1" t="s">
        <v>16900</v>
      </c>
      <c r="B2661" s="1" t="s">
        <v>1688</v>
      </c>
      <c r="C2661" s="1" t="s">
        <v>96</v>
      </c>
    </row>
    <row r="2662" spans="1:3">
      <c r="A2662" s="1" t="s">
        <v>16900</v>
      </c>
      <c r="B2662" s="1" t="s">
        <v>7301</v>
      </c>
      <c r="C2662" s="1" t="s">
        <v>96</v>
      </c>
    </row>
    <row r="2663" spans="1:3">
      <c r="A2663" s="1" t="s">
        <v>16900</v>
      </c>
      <c r="B2663" s="1" t="s">
        <v>2592</v>
      </c>
      <c r="C2663" s="1" t="s">
        <v>96</v>
      </c>
    </row>
    <row r="2664" spans="1:3">
      <c r="A2664" s="1" t="s">
        <v>16900</v>
      </c>
      <c r="B2664" s="1" t="s">
        <v>2996</v>
      </c>
      <c r="C2664" s="1" t="s">
        <v>96</v>
      </c>
    </row>
    <row r="2665" spans="1:3">
      <c r="A2665" s="1" t="s">
        <v>16920</v>
      </c>
      <c r="B2665" s="1" t="s">
        <v>2599</v>
      </c>
      <c r="C2665" s="1" t="s">
        <v>96</v>
      </c>
    </row>
    <row r="2666" spans="1:3">
      <c r="A2666" s="1" t="s">
        <v>16920</v>
      </c>
      <c r="B2666" s="1" t="s">
        <v>16932</v>
      </c>
      <c r="C2666" s="1" t="s">
        <v>96</v>
      </c>
    </row>
    <row r="2667" spans="1:3">
      <c r="A2667" s="1" t="s">
        <v>16920</v>
      </c>
      <c r="B2667" s="1" t="s">
        <v>95</v>
      </c>
      <c r="C2667" s="1" t="s">
        <v>96</v>
      </c>
    </row>
    <row r="2668" spans="1:3">
      <c r="A2668" s="1" t="s">
        <v>16920</v>
      </c>
      <c r="B2668" s="1" t="s">
        <v>13055</v>
      </c>
      <c r="C2668" s="1" t="s">
        <v>96</v>
      </c>
    </row>
    <row r="2669" spans="1:3">
      <c r="A2669" s="1" t="s">
        <v>16936</v>
      </c>
      <c r="B2669" s="1" t="s">
        <v>21276</v>
      </c>
      <c r="C2669" s="1" t="s">
        <v>96</v>
      </c>
    </row>
    <row r="2670" spans="1:3">
      <c r="A2670" s="1" t="s">
        <v>16945</v>
      </c>
      <c r="B2670" s="1" t="s">
        <v>139</v>
      </c>
      <c r="C2670" s="1" t="s">
        <v>96</v>
      </c>
    </row>
    <row r="2671" spans="1:3">
      <c r="A2671" s="1" t="s">
        <v>16959</v>
      </c>
      <c r="B2671" s="1" t="s">
        <v>139</v>
      </c>
      <c r="C2671" s="1" t="s">
        <v>96</v>
      </c>
    </row>
    <row r="2672" spans="1:3">
      <c r="A2672" s="1" t="s">
        <v>16971</v>
      </c>
      <c r="B2672" s="1" t="s">
        <v>15586</v>
      </c>
      <c r="C2672" s="1" t="s">
        <v>96</v>
      </c>
    </row>
    <row r="2673" spans="1:3">
      <c r="A2673" s="1" t="s">
        <v>16971</v>
      </c>
      <c r="B2673" s="1" t="s">
        <v>16984</v>
      </c>
      <c r="C2673" s="1" t="s">
        <v>96</v>
      </c>
    </row>
    <row r="2674" spans="1:3">
      <c r="A2674" s="1" t="s">
        <v>16985</v>
      </c>
      <c r="B2674" s="1" t="s">
        <v>16992</v>
      </c>
      <c r="C2674" s="1" t="s">
        <v>96</v>
      </c>
    </row>
    <row r="2675" spans="1:3">
      <c r="A2675" s="1" t="s">
        <v>17001</v>
      </c>
      <c r="B2675" s="1" t="s">
        <v>17009</v>
      </c>
      <c r="C2675" s="1" t="s">
        <v>96</v>
      </c>
    </row>
    <row r="2676" spans="1:3">
      <c r="A2676" s="1" t="s">
        <v>17018</v>
      </c>
      <c r="B2676" s="1" t="s">
        <v>4200</v>
      </c>
      <c r="C2676" s="1" t="s">
        <v>96</v>
      </c>
    </row>
    <row r="2677" spans="1:3">
      <c r="A2677" s="1" t="s">
        <v>17026</v>
      </c>
      <c r="B2677" s="1" t="s">
        <v>8182</v>
      </c>
      <c r="C2677" s="1" t="s">
        <v>96</v>
      </c>
    </row>
    <row r="2678" spans="1:3">
      <c r="A2678" s="1" t="s">
        <v>17026</v>
      </c>
      <c r="B2678" s="1" t="s">
        <v>17036</v>
      </c>
      <c r="C2678" s="1" t="s">
        <v>96</v>
      </c>
    </row>
    <row r="2679" spans="1:3">
      <c r="A2679" s="1" t="s">
        <v>17026</v>
      </c>
      <c r="B2679" s="1" t="s">
        <v>139</v>
      </c>
      <c r="C2679" s="1" t="s">
        <v>96</v>
      </c>
    </row>
    <row r="2680" spans="1:3">
      <c r="A2680" s="1" t="s">
        <v>17040</v>
      </c>
      <c r="B2680" s="1" t="s">
        <v>21276</v>
      </c>
      <c r="C2680" s="1" t="s">
        <v>96</v>
      </c>
    </row>
    <row r="2681" spans="1:3">
      <c r="A2681" s="1" t="s">
        <v>17040</v>
      </c>
      <c r="B2681" s="1" t="s">
        <v>4864</v>
      </c>
      <c r="C2681" s="1" t="s">
        <v>96</v>
      </c>
    </row>
    <row r="2682" spans="1:3">
      <c r="A2682" s="1" t="s">
        <v>17040</v>
      </c>
      <c r="B2682" s="1" t="s">
        <v>7599</v>
      </c>
      <c r="C2682" s="1" t="s">
        <v>96</v>
      </c>
    </row>
    <row r="2683" spans="1:3">
      <c r="A2683" s="1" t="s">
        <v>17040</v>
      </c>
      <c r="B2683" s="1" t="s">
        <v>6554</v>
      </c>
      <c r="C2683" s="1" t="s">
        <v>96</v>
      </c>
    </row>
    <row r="2684" spans="1:3">
      <c r="A2684" s="1" t="s">
        <v>17040</v>
      </c>
      <c r="B2684" s="1" t="s">
        <v>2996</v>
      </c>
      <c r="C2684" s="1" t="s">
        <v>96</v>
      </c>
    </row>
    <row r="2685" spans="1:3">
      <c r="A2685" s="1" t="s">
        <v>17058</v>
      </c>
      <c r="B2685" s="1" t="s">
        <v>17065</v>
      </c>
      <c r="C2685" s="1" t="s">
        <v>96</v>
      </c>
    </row>
    <row r="2686" spans="1:3">
      <c r="A2686" s="1" t="s">
        <v>17073</v>
      </c>
      <c r="B2686" s="1" t="s">
        <v>4864</v>
      </c>
      <c r="C2686" s="1" t="s">
        <v>96</v>
      </c>
    </row>
    <row r="2687" spans="1:3">
      <c r="A2687" s="1" t="s">
        <v>17073</v>
      </c>
      <c r="B2687" s="1" t="s">
        <v>139</v>
      </c>
      <c r="C2687" s="1" t="s">
        <v>96</v>
      </c>
    </row>
    <row r="2688" spans="1:3">
      <c r="A2688" s="1" t="s">
        <v>17073</v>
      </c>
      <c r="B2688" s="1" t="s">
        <v>214</v>
      </c>
      <c r="C2688" s="1" t="s">
        <v>96</v>
      </c>
    </row>
    <row r="2689" spans="1:3">
      <c r="A2689" s="1" t="s">
        <v>17073</v>
      </c>
      <c r="B2689" s="1" t="s">
        <v>17088</v>
      </c>
      <c r="C2689" s="1" t="s">
        <v>96</v>
      </c>
    </row>
    <row r="2690" spans="1:3">
      <c r="A2690" s="1" t="s">
        <v>17089</v>
      </c>
      <c r="B2690" s="1" t="s">
        <v>8834</v>
      </c>
      <c r="C2690" s="1" t="s">
        <v>96</v>
      </c>
    </row>
    <row r="2691" spans="1:3">
      <c r="A2691" s="1" t="s">
        <v>17089</v>
      </c>
      <c r="B2691" s="1" t="s">
        <v>139</v>
      </c>
      <c r="C2691" s="1" t="s">
        <v>96</v>
      </c>
    </row>
    <row r="2692" spans="1:3">
      <c r="A2692" s="1" t="s">
        <v>17089</v>
      </c>
      <c r="B2692" s="1" t="s">
        <v>4864</v>
      </c>
      <c r="C2692" s="1" t="s">
        <v>96</v>
      </c>
    </row>
    <row r="2693" spans="1:3">
      <c r="A2693" s="1" t="s">
        <v>17089</v>
      </c>
      <c r="B2693" s="1" t="s">
        <v>2346</v>
      </c>
      <c r="C2693" s="1" t="s">
        <v>96</v>
      </c>
    </row>
    <row r="2694" spans="1:3">
      <c r="A2694" s="1" t="s">
        <v>17103</v>
      </c>
      <c r="B2694" s="1" t="s">
        <v>207</v>
      </c>
      <c r="C2694" s="1" t="s">
        <v>96</v>
      </c>
    </row>
    <row r="2695" spans="1:3">
      <c r="A2695" s="1" t="s">
        <v>17103</v>
      </c>
      <c r="B2695" s="1" t="s">
        <v>2002</v>
      </c>
      <c r="C2695" s="1" t="s">
        <v>96</v>
      </c>
    </row>
    <row r="2696" spans="1:3">
      <c r="A2696" s="1" t="s">
        <v>17103</v>
      </c>
      <c r="B2696" s="1" t="s">
        <v>4864</v>
      </c>
      <c r="C2696" s="1" t="s">
        <v>96</v>
      </c>
    </row>
    <row r="2697" spans="1:3">
      <c r="A2697" s="1" t="s">
        <v>17103</v>
      </c>
      <c r="B2697" s="1" t="s">
        <v>4581</v>
      </c>
      <c r="C2697" s="1" t="s">
        <v>96</v>
      </c>
    </row>
    <row r="2698" spans="1:3">
      <c r="A2698" s="1" t="s">
        <v>17103</v>
      </c>
      <c r="B2698" s="1" t="s">
        <v>7837</v>
      </c>
      <c r="C2698" s="1" t="s">
        <v>96</v>
      </c>
    </row>
    <row r="2699" spans="1:3">
      <c r="A2699" s="1" t="s">
        <v>17103</v>
      </c>
      <c r="B2699" s="1" t="s">
        <v>2996</v>
      </c>
      <c r="C2699" s="1" t="s">
        <v>96</v>
      </c>
    </row>
    <row r="2700" spans="1:3">
      <c r="A2700" s="1" t="s">
        <v>17123</v>
      </c>
      <c r="B2700" s="1" t="s">
        <v>207</v>
      </c>
      <c r="C2700" s="1" t="s">
        <v>96</v>
      </c>
    </row>
    <row r="2701" spans="1:3">
      <c r="A2701" s="1" t="s">
        <v>17134</v>
      </c>
      <c r="B2701" s="1" t="s">
        <v>17140</v>
      </c>
      <c r="C2701" s="1" t="s">
        <v>96</v>
      </c>
    </row>
    <row r="2702" spans="1:3">
      <c r="A2702" s="1" t="s">
        <v>17134</v>
      </c>
      <c r="B2702" s="1" t="s">
        <v>17147</v>
      </c>
      <c r="C2702" s="1" t="s">
        <v>96</v>
      </c>
    </row>
    <row r="2703" spans="1:3">
      <c r="A2703" s="1" t="s">
        <v>17149</v>
      </c>
      <c r="B2703" s="1" t="s">
        <v>139</v>
      </c>
      <c r="C2703" s="1" t="s">
        <v>96</v>
      </c>
    </row>
    <row r="2704" spans="1:3">
      <c r="A2704" s="1" t="s">
        <v>17161</v>
      </c>
      <c r="B2704" s="1" t="s">
        <v>2949</v>
      </c>
      <c r="C2704" s="1" t="s">
        <v>96</v>
      </c>
    </row>
    <row r="2705" spans="1:3">
      <c r="A2705" s="1" t="s">
        <v>17161</v>
      </c>
      <c r="B2705" s="1" t="s">
        <v>3107</v>
      </c>
      <c r="C2705" s="1" t="s">
        <v>96</v>
      </c>
    </row>
    <row r="2706" spans="1:3">
      <c r="A2706" s="1" t="s">
        <v>17161</v>
      </c>
      <c r="B2706" s="1" t="s">
        <v>2951</v>
      </c>
      <c r="C2706" s="1" t="s">
        <v>96</v>
      </c>
    </row>
    <row r="2707" spans="1:3">
      <c r="A2707" s="1" t="s">
        <v>17161</v>
      </c>
      <c r="B2707" s="1" t="s">
        <v>3129</v>
      </c>
      <c r="C2707" s="1" t="s">
        <v>96</v>
      </c>
    </row>
    <row r="2708" spans="1:3">
      <c r="A2708" s="1" t="s">
        <v>17161</v>
      </c>
      <c r="B2708" s="1" t="s">
        <v>2802</v>
      </c>
      <c r="C2708" s="1" t="s">
        <v>96</v>
      </c>
    </row>
    <row r="2709" spans="1:3">
      <c r="A2709" s="1" t="s">
        <v>17179</v>
      </c>
      <c r="B2709" s="1" t="s">
        <v>139</v>
      </c>
      <c r="C2709" s="1" t="s">
        <v>96</v>
      </c>
    </row>
    <row r="2710" spans="1:3">
      <c r="A2710" s="1" t="s">
        <v>17179</v>
      </c>
      <c r="B2710" s="1" t="s">
        <v>259</v>
      </c>
      <c r="C2710" s="1" t="s">
        <v>96</v>
      </c>
    </row>
    <row r="2711" spans="1:3">
      <c r="A2711" s="1" t="s">
        <v>17193</v>
      </c>
      <c r="B2711" s="1" t="s">
        <v>14164</v>
      </c>
      <c r="C2711" s="1" t="s">
        <v>96</v>
      </c>
    </row>
    <row r="2712" spans="1:3">
      <c r="A2712" s="1" t="s">
        <v>17193</v>
      </c>
      <c r="B2712" s="1" t="s">
        <v>139</v>
      </c>
      <c r="C2712" s="1" t="s">
        <v>96</v>
      </c>
    </row>
    <row r="2713" spans="1:3">
      <c r="A2713" s="1" t="s">
        <v>17193</v>
      </c>
      <c r="B2713" s="1" t="s">
        <v>4864</v>
      </c>
      <c r="C2713" s="1" t="s">
        <v>96</v>
      </c>
    </row>
    <row r="2714" spans="1:3">
      <c r="A2714" s="1" t="s">
        <v>17207</v>
      </c>
      <c r="B2714" s="1" t="s">
        <v>139</v>
      </c>
      <c r="C2714" s="1" t="s">
        <v>96</v>
      </c>
    </row>
    <row r="2715" spans="1:3">
      <c r="A2715" s="1" t="s">
        <v>17221</v>
      </c>
      <c r="B2715" s="1" t="s">
        <v>3145</v>
      </c>
      <c r="C2715" s="1" t="s">
        <v>96</v>
      </c>
    </row>
    <row r="2716" spans="1:3">
      <c r="A2716" s="1" t="s">
        <v>17234</v>
      </c>
      <c r="B2716" s="1" t="s">
        <v>139</v>
      </c>
      <c r="C2716" s="1" t="s">
        <v>96</v>
      </c>
    </row>
    <row r="2717" spans="1:3">
      <c r="A2717" s="1" t="s">
        <v>17234</v>
      </c>
      <c r="B2717" s="1" t="s">
        <v>214</v>
      </c>
      <c r="C2717" s="1" t="s">
        <v>96</v>
      </c>
    </row>
    <row r="2718" spans="1:3">
      <c r="A2718" s="1" t="s">
        <v>17248</v>
      </c>
      <c r="B2718" s="1" t="s">
        <v>7325</v>
      </c>
      <c r="C2718" s="1" t="s">
        <v>96</v>
      </c>
    </row>
    <row r="2719" spans="1:3">
      <c r="A2719" s="1" t="s">
        <v>17248</v>
      </c>
      <c r="B2719" s="1" t="s">
        <v>7890</v>
      </c>
      <c r="C2719" s="1" t="s">
        <v>96</v>
      </c>
    </row>
    <row r="2720" spans="1:3">
      <c r="A2720" s="1" t="s">
        <v>17248</v>
      </c>
      <c r="B2720" s="1" t="s">
        <v>17265</v>
      </c>
      <c r="C2720" s="1" t="s">
        <v>96</v>
      </c>
    </row>
    <row r="2721" spans="1:3">
      <c r="A2721" s="1" t="s">
        <v>17248</v>
      </c>
      <c r="B2721" s="1" t="s">
        <v>17270</v>
      </c>
      <c r="C2721" s="1" t="s">
        <v>96</v>
      </c>
    </row>
    <row r="2722" spans="1:3">
      <c r="A2722" s="1" t="s">
        <v>17272</v>
      </c>
      <c r="B2722" s="1" t="s">
        <v>9335</v>
      </c>
      <c r="C2722" s="1" t="s">
        <v>156</v>
      </c>
    </row>
    <row r="2723" spans="1:3">
      <c r="A2723" s="1" t="s">
        <v>17282</v>
      </c>
      <c r="B2723" s="1" t="s">
        <v>2201</v>
      </c>
      <c r="C2723" s="1" t="s">
        <v>96</v>
      </c>
    </row>
    <row r="2724" spans="1:3">
      <c r="A2724" s="1" t="s">
        <v>17292</v>
      </c>
      <c r="B2724" s="1" t="s">
        <v>2056</v>
      </c>
      <c r="C2724" s="1" t="s">
        <v>96</v>
      </c>
    </row>
    <row r="2725" spans="1:3">
      <c r="A2725" s="1" t="s">
        <v>17304</v>
      </c>
      <c r="B2725" s="1" t="s">
        <v>1651</v>
      </c>
      <c r="C2725" s="1" t="s">
        <v>156</v>
      </c>
    </row>
    <row r="2726" spans="1:3">
      <c r="A2726" s="1" t="s">
        <v>17304</v>
      </c>
      <c r="B2726" s="1" t="s">
        <v>14225</v>
      </c>
      <c r="C2726" s="1" t="s">
        <v>156</v>
      </c>
    </row>
    <row r="2727" spans="1:3">
      <c r="A2727" s="1" t="s">
        <v>17319</v>
      </c>
      <c r="B2727" s="1" t="s">
        <v>4493</v>
      </c>
      <c r="C2727" s="1" t="s">
        <v>96</v>
      </c>
    </row>
    <row r="2728" spans="1:3">
      <c r="A2728" s="1" t="s">
        <v>17319</v>
      </c>
      <c r="B2728" s="1" t="s">
        <v>4397</v>
      </c>
      <c r="C2728" s="1" t="s">
        <v>96</v>
      </c>
    </row>
    <row r="2729" spans="1:3">
      <c r="A2729" s="1" t="s">
        <v>17319</v>
      </c>
      <c r="B2729" s="1" t="s">
        <v>4392</v>
      </c>
      <c r="C2729" s="1" t="s">
        <v>96</v>
      </c>
    </row>
    <row r="2730" spans="1:3">
      <c r="A2730" s="1" t="s">
        <v>17334</v>
      </c>
      <c r="B2730" s="1" t="s">
        <v>17340</v>
      </c>
      <c r="C2730" s="1" t="s">
        <v>96</v>
      </c>
    </row>
    <row r="2731" spans="1:3">
      <c r="A2731" s="1" t="s">
        <v>17334</v>
      </c>
      <c r="B2731" s="1" t="s">
        <v>1774</v>
      </c>
      <c r="C2731" s="1" t="s">
        <v>96</v>
      </c>
    </row>
    <row r="2732" spans="1:3">
      <c r="A2732" s="1" t="s">
        <v>17334</v>
      </c>
      <c r="B2732" s="1" t="s">
        <v>16621</v>
      </c>
      <c r="C2732" s="1" t="s">
        <v>96</v>
      </c>
    </row>
    <row r="2733" spans="1:3">
      <c r="A2733" s="1" t="s">
        <v>17352</v>
      </c>
      <c r="B2733" s="1" t="s">
        <v>5403</v>
      </c>
      <c r="C2733" s="1" t="s">
        <v>96</v>
      </c>
    </row>
    <row r="2734" spans="1:3">
      <c r="A2734" s="1" t="s">
        <v>17352</v>
      </c>
      <c r="B2734" s="1" t="s">
        <v>3411</v>
      </c>
      <c r="C2734" s="1" t="s">
        <v>96</v>
      </c>
    </row>
    <row r="2735" spans="1:3">
      <c r="A2735" s="1" t="s">
        <v>17367</v>
      </c>
      <c r="B2735" s="1" t="s">
        <v>207</v>
      </c>
      <c r="C2735" s="1" t="s">
        <v>96</v>
      </c>
    </row>
    <row r="2736" spans="1:3">
      <c r="A2736" s="1" t="s">
        <v>17379</v>
      </c>
      <c r="B2736" s="1" t="s">
        <v>8504</v>
      </c>
      <c r="C2736" s="1" t="s">
        <v>96</v>
      </c>
    </row>
    <row r="2737" spans="1:3">
      <c r="A2737" s="1" t="s">
        <v>17379</v>
      </c>
      <c r="B2737" s="1" t="s">
        <v>12355</v>
      </c>
      <c r="C2737" s="1" t="s">
        <v>96</v>
      </c>
    </row>
    <row r="2738" spans="1:3">
      <c r="A2738" s="1" t="s">
        <v>17392</v>
      </c>
      <c r="B2738" s="1" t="s">
        <v>17399</v>
      </c>
      <c r="C2738" s="1" t="s">
        <v>96</v>
      </c>
    </row>
    <row r="2739" spans="1:3">
      <c r="A2739" s="1" t="s">
        <v>17406</v>
      </c>
      <c r="B2739" s="1" t="s">
        <v>17412</v>
      </c>
      <c r="C2739" s="1" t="s">
        <v>96</v>
      </c>
    </row>
    <row r="2740" spans="1:3">
      <c r="A2740" s="1" t="s">
        <v>17406</v>
      </c>
      <c r="B2740" s="1" t="s">
        <v>2025</v>
      </c>
      <c r="C2740" s="1" t="s">
        <v>96</v>
      </c>
    </row>
    <row r="2741" spans="1:3">
      <c r="A2741" s="1" t="s">
        <v>17420</v>
      </c>
      <c r="B2741" s="1" t="s">
        <v>14806</v>
      </c>
      <c r="C2741" s="1" t="s">
        <v>96</v>
      </c>
    </row>
    <row r="2742" spans="1:3">
      <c r="A2742" s="1" t="s">
        <v>17420</v>
      </c>
      <c r="B2742" s="1" t="s">
        <v>14312</v>
      </c>
      <c r="C2742" s="1" t="s">
        <v>96</v>
      </c>
    </row>
    <row r="2743" spans="1:3">
      <c r="A2743" s="1" t="s">
        <v>17420</v>
      </c>
      <c r="B2743" s="1" t="s">
        <v>11953</v>
      </c>
      <c r="C2743" s="1" t="s">
        <v>96</v>
      </c>
    </row>
    <row r="2744" spans="1:3">
      <c r="A2744" s="1" t="s">
        <v>17433</v>
      </c>
      <c r="B2744" s="1" t="s">
        <v>12180</v>
      </c>
      <c r="C2744" s="1" t="s">
        <v>96</v>
      </c>
    </row>
    <row r="2745" spans="1:3">
      <c r="A2745" s="1" t="s">
        <v>17433</v>
      </c>
      <c r="B2745" s="1" t="s">
        <v>3528</v>
      </c>
      <c r="C2745" s="1" t="s">
        <v>96</v>
      </c>
    </row>
    <row r="2746" spans="1:3">
      <c r="A2746" s="1" t="s">
        <v>17447</v>
      </c>
      <c r="B2746" s="1" t="s">
        <v>4076</v>
      </c>
      <c r="C2746" s="1" t="s">
        <v>156</v>
      </c>
    </row>
    <row r="2747" spans="1:3">
      <c r="A2747" s="1" t="s">
        <v>17459</v>
      </c>
      <c r="B2747" s="1" t="s">
        <v>1940</v>
      </c>
      <c r="C2747" s="1" t="s">
        <v>96</v>
      </c>
    </row>
    <row r="2748" spans="1:3">
      <c r="A2748" s="1" t="s">
        <v>17459</v>
      </c>
      <c r="B2748" s="1" t="s">
        <v>4253</v>
      </c>
      <c r="C2748" s="1" t="s">
        <v>96</v>
      </c>
    </row>
    <row r="2749" spans="1:3">
      <c r="A2749" s="1" t="s">
        <v>17459</v>
      </c>
      <c r="B2749" s="1" t="s">
        <v>2093</v>
      </c>
      <c r="C2749" s="1" t="s">
        <v>96</v>
      </c>
    </row>
    <row r="2750" spans="1:3">
      <c r="A2750" s="1" t="s">
        <v>17459</v>
      </c>
      <c r="B2750" s="1" t="s">
        <v>3692</v>
      </c>
      <c r="C2750" s="1" t="s">
        <v>96</v>
      </c>
    </row>
    <row r="2751" spans="1:3">
      <c r="A2751" s="1" t="s">
        <v>17475</v>
      </c>
      <c r="B2751" s="1" t="s">
        <v>3854</v>
      </c>
      <c r="C2751" s="1" t="s">
        <v>96</v>
      </c>
    </row>
    <row r="2752" spans="1:3">
      <c r="A2752" s="1" t="s">
        <v>17475</v>
      </c>
      <c r="B2752" s="1" t="s">
        <v>2246</v>
      </c>
      <c r="C2752" s="1" t="s">
        <v>96</v>
      </c>
    </row>
    <row r="2753" spans="1:3">
      <c r="A2753" s="1" t="s">
        <v>17475</v>
      </c>
      <c r="B2753" s="1" t="s">
        <v>17488</v>
      </c>
      <c r="C2753" s="1" t="s">
        <v>96</v>
      </c>
    </row>
    <row r="2754" spans="1:3">
      <c r="A2754" s="1" t="s">
        <v>17490</v>
      </c>
      <c r="B2754" s="1" t="s">
        <v>17497</v>
      </c>
      <c r="C2754" s="1" t="s">
        <v>96</v>
      </c>
    </row>
    <row r="2755" spans="1:3">
      <c r="A2755" s="1" t="s">
        <v>17490</v>
      </c>
      <c r="B2755" s="1" t="s">
        <v>7462</v>
      </c>
      <c r="C2755" s="1" t="s">
        <v>96</v>
      </c>
    </row>
    <row r="2756" spans="1:3">
      <c r="A2756" s="1" t="s">
        <v>17506</v>
      </c>
      <c r="B2756" s="1" t="s">
        <v>139</v>
      </c>
      <c r="C2756" s="1" t="s">
        <v>96</v>
      </c>
    </row>
    <row r="2757" spans="1:3">
      <c r="A2757" s="1" t="s">
        <v>17506</v>
      </c>
      <c r="B2757" s="1" t="s">
        <v>2346</v>
      </c>
      <c r="C2757" s="1" t="s">
        <v>96</v>
      </c>
    </row>
    <row r="2758" spans="1:3">
      <c r="A2758" s="1" t="s">
        <v>17506</v>
      </c>
      <c r="B2758" s="1" t="s">
        <v>207</v>
      </c>
      <c r="C2758" s="1" t="s">
        <v>96</v>
      </c>
    </row>
    <row r="2759" spans="1:3">
      <c r="A2759" s="1" t="s">
        <v>17520</v>
      </c>
      <c r="B2759" s="1" t="s">
        <v>17072</v>
      </c>
      <c r="C2759" s="1" t="s">
        <v>96</v>
      </c>
    </row>
    <row r="2760" spans="1:3">
      <c r="A2760" s="1" t="s">
        <v>17520</v>
      </c>
      <c r="B2760" s="1" t="s">
        <v>17038</v>
      </c>
      <c r="C2760" s="1" t="s">
        <v>96</v>
      </c>
    </row>
    <row r="2761" spans="1:3">
      <c r="A2761" s="1" t="s">
        <v>17534</v>
      </c>
      <c r="B2761" s="1" t="s">
        <v>7332</v>
      </c>
      <c r="C2761" s="1" t="s">
        <v>96</v>
      </c>
    </row>
    <row r="2762" spans="1:3">
      <c r="A2762" s="1" t="s">
        <v>17534</v>
      </c>
      <c r="B2762" s="1" t="s">
        <v>17546</v>
      </c>
      <c r="C2762" s="1" t="s">
        <v>96</v>
      </c>
    </row>
    <row r="2763" spans="1:3">
      <c r="A2763" s="1" t="s">
        <v>17548</v>
      </c>
      <c r="B2763" s="1" t="s">
        <v>15745</v>
      </c>
      <c r="C2763" s="1" t="s">
        <v>96</v>
      </c>
    </row>
    <row r="2764" spans="1:3">
      <c r="A2764" s="1" t="s">
        <v>17548</v>
      </c>
      <c r="B2764" s="1" t="s">
        <v>7211</v>
      </c>
      <c r="C2764" s="1" t="s">
        <v>96</v>
      </c>
    </row>
    <row r="2765" spans="1:3">
      <c r="A2765" s="1" t="s">
        <v>17548</v>
      </c>
      <c r="B2765" s="1" t="s">
        <v>4864</v>
      </c>
      <c r="C2765" s="1" t="s">
        <v>96</v>
      </c>
    </row>
    <row r="2766" spans="1:3">
      <c r="A2766" s="1" t="s">
        <v>17548</v>
      </c>
      <c r="B2766" s="1" t="s">
        <v>139</v>
      </c>
      <c r="C2766" s="1" t="s">
        <v>96</v>
      </c>
    </row>
    <row r="2767" spans="1:3">
      <c r="A2767" s="1" t="s">
        <v>17548</v>
      </c>
      <c r="B2767" s="1" t="s">
        <v>17565</v>
      </c>
      <c r="C2767" s="1" t="s">
        <v>96</v>
      </c>
    </row>
    <row r="2768" spans="1:3">
      <c r="A2768" s="1" t="s">
        <v>17567</v>
      </c>
      <c r="B2768" s="1" t="s">
        <v>139</v>
      </c>
      <c r="C2768" s="1" t="s">
        <v>96</v>
      </c>
    </row>
    <row r="2769" spans="1:3">
      <c r="A2769" s="1" t="s">
        <v>17581</v>
      </c>
      <c r="B2769" s="1" t="s">
        <v>139</v>
      </c>
      <c r="C2769" s="1" t="s">
        <v>96</v>
      </c>
    </row>
    <row r="2770" spans="1:3">
      <c r="A2770" s="1" t="s">
        <v>17581</v>
      </c>
      <c r="B2770" s="1" t="s">
        <v>17594</v>
      </c>
      <c r="C2770" s="1" t="s">
        <v>96</v>
      </c>
    </row>
    <row r="2771" spans="1:3">
      <c r="A2771" s="1" t="s">
        <v>17596</v>
      </c>
      <c r="B2771" s="1" t="s">
        <v>3963</v>
      </c>
      <c r="C2771" s="1" t="s">
        <v>96</v>
      </c>
    </row>
    <row r="2772" spans="1:3">
      <c r="A2772" s="1" t="s">
        <v>17596</v>
      </c>
      <c r="B2772" s="1" t="s">
        <v>17607</v>
      </c>
      <c r="C2772" s="1" t="s">
        <v>96</v>
      </c>
    </row>
    <row r="2773" spans="1:3">
      <c r="A2773" s="1" t="s">
        <v>17609</v>
      </c>
      <c r="B2773" s="1" t="s">
        <v>8834</v>
      </c>
      <c r="C2773" s="1" t="s">
        <v>96</v>
      </c>
    </row>
    <row r="2774" spans="1:3">
      <c r="A2774" s="1" t="s">
        <v>17609</v>
      </c>
      <c r="B2774" s="1" t="s">
        <v>4864</v>
      </c>
      <c r="C2774" s="1" t="s">
        <v>96</v>
      </c>
    </row>
    <row r="2775" spans="1:3">
      <c r="A2775" s="1" t="s">
        <v>17622</v>
      </c>
      <c r="B2775" s="1" t="s">
        <v>15418</v>
      </c>
      <c r="C2775" s="1" t="s">
        <v>96</v>
      </c>
    </row>
    <row r="2776" spans="1:3">
      <c r="A2776" s="1" t="s">
        <v>17634</v>
      </c>
      <c r="B2776" s="1" t="s">
        <v>17640</v>
      </c>
      <c r="C2776" s="1" t="s">
        <v>96</v>
      </c>
    </row>
    <row r="2777" spans="1:3">
      <c r="A2777" s="1" t="s">
        <v>17634</v>
      </c>
      <c r="B2777" s="1" t="s">
        <v>14243</v>
      </c>
      <c r="C2777" s="1" t="s">
        <v>96</v>
      </c>
    </row>
    <row r="2778" spans="1:3">
      <c r="A2778" s="1" t="s">
        <v>17648</v>
      </c>
      <c r="B2778" s="1" t="s">
        <v>13938</v>
      </c>
      <c r="C2778" s="1" t="s">
        <v>96</v>
      </c>
    </row>
    <row r="2779" spans="1:3">
      <c r="A2779" s="1" t="s">
        <v>17660</v>
      </c>
      <c r="B2779" s="1" t="e">
        <v>#N/A</v>
      </c>
      <c r="C2779" s="1" t="s">
        <v>96</v>
      </c>
    </row>
    <row r="2780" spans="1:3">
      <c r="A2780" s="1" t="s">
        <v>17670</v>
      </c>
      <c r="B2780" s="1" t="s">
        <v>2439</v>
      </c>
      <c r="C2780" s="1" t="s">
        <v>96</v>
      </c>
    </row>
    <row r="2781" spans="1:3">
      <c r="A2781" s="1" t="s">
        <v>17670</v>
      </c>
      <c r="B2781" s="1" t="s">
        <v>139</v>
      </c>
      <c r="C2781" s="1" t="s">
        <v>96</v>
      </c>
    </row>
    <row r="2782" spans="1:3">
      <c r="A2782" s="1" t="s">
        <v>17670</v>
      </c>
      <c r="B2782" s="1" t="s">
        <v>806</v>
      </c>
      <c r="C2782" s="1" t="s">
        <v>96</v>
      </c>
    </row>
    <row r="2783" spans="1:3">
      <c r="A2783" s="1" t="s">
        <v>17670</v>
      </c>
      <c r="B2783" s="1" t="s">
        <v>16155</v>
      </c>
      <c r="C2783" s="1" t="s">
        <v>96</v>
      </c>
    </row>
    <row r="2784" spans="1:3">
      <c r="A2784" s="1" t="s">
        <v>17685</v>
      </c>
      <c r="B2784" s="1" t="s">
        <v>4864</v>
      </c>
      <c r="C2784" s="1" t="s">
        <v>96</v>
      </c>
    </row>
    <row r="2785" spans="1:3">
      <c r="A2785" s="1" t="s">
        <v>17685</v>
      </c>
      <c r="B2785" s="1" t="s">
        <v>2346</v>
      </c>
      <c r="C2785" s="1" t="s">
        <v>96</v>
      </c>
    </row>
    <row r="2786" spans="1:3">
      <c r="A2786" s="1" t="s">
        <v>17699</v>
      </c>
      <c r="B2786" s="1" t="s">
        <v>10875</v>
      </c>
      <c r="C2786" s="1" t="s">
        <v>156</v>
      </c>
    </row>
    <row r="2787" spans="1:3">
      <c r="A2787" s="1" t="s">
        <v>17709</v>
      </c>
      <c r="B2787" s="1" t="s">
        <v>12101</v>
      </c>
      <c r="C2787" s="1" t="s">
        <v>96</v>
      </c>
    </row>
    <row r="2788" spans="1:3">
      <c r="A2788" s="1" t="s">
        <v>17709</v>
      </c>
      <c r="B2788" s="1" t="s">
        <v>12088</v>
      </c>
      <c r="C2788" s="1" t="s">
        <v>96</v>
      </c>
    </row>
    <row r="2789" spans="1:3">
      <c r="A2789" s="1" t="s">
        <v>17709</v>
      </c>
      <c r="B2789" s="1" t="s">
        <v>14213</v>
      </c>
      <c r="C2789" s="1" t="s">
        <v>96</v>
      </c>
    </row>
    <row r="2790" spans="1:3">
      <c r="A2790" s="1" t="s">
        <v>17709</v>
      </c>
      <c r="B2790" s="1" t="s">
        <v>12073</v>
      </c>
      <c r="C2790" s="1" t="s">
        <v>96</v>
      </c>
    </row>
    <row r="2791" spans="1:3">
      <c r="A2791" s="1" t="s">
        <v>17709</v>
      </c>
      <c r="B2791" s="1" t="s">
        <v>3551</v>
      </c>
      <c r="C2791" s="1" t="s">
        <v>96</v>
      </c>
    </row>
    <row r="2792" spans="1:3">
      <c r="A2792" s="1" t="s">
        <v>17726</v>
      </c>
      <c r="B2792" s="1" t="s">
        <v>139</v>
      </c>
      <c r="C2792" s="1" t="s">
        <v>96</v>
      </c>
    </row>
    <row r="2793" spans="1:3">
      <c r="A2793" s="1" t="s">
        <v>17726</v>
      </c>
      <c r="B2793" s="1" t="s">
        <v>1688</v>
      </c>
      <c r="C2793" s="1" t="s">
        <v>96</v>
      </c>
    </row>
    <row r="2794" spans="1:3">
      <c r="A2794" s="1" t="s">
        <v>17726</v>
      </c>
      <c r="B2794" s="1" t="s">
        <v>1247</v>
      </c>
      <c r="C2794" s="1" t="s">
        <v>96</v>
      </c>
    </row>
    <row r="2795" spans="1:3">
      <c r="A2795" s="1" t="s">
        <v>17726</v>
      </c>
      <c r="B2795" s="1" t="s">
        <v>4532</v>
      </c>
      <c r="C2795" s="1" t="s">
        <v>96</v>
      </c>
    </row>
    <row r="2796" spans="1:3">
      <c r="A2796" s="1" t="s">
        <v>17726</v>
      </c>
      <c r="B2796" s="1" t="s">
        <v>8834</v>
      </c>
      <c r="C2796" s="1" t="s">
        <v>96</v>
      </c>
    </row>
    <row r="2797" spans="1:3">
      <c r="A2797" s="1" t="s">
        <v>17726</v>
      </c>
      <c r="B2797" s="1" t="s">
        <v>13149</v>
      </c>
      <c r="C2797" s="1" t="s">
        <v>96</v>
      </c>
    </row>
    <row r="2798" spans="1:3">
      <c r="A2798" s="1" t="s">
        <v>17726</v>
      </c>
      <c r="B2798" s="1" t="s">
        <v>8726</v>
      </c>
      <c r="C2798" s="1" t="s">
        <v>96</v>
      </c>
    </row>
    <row r="2799" spans="1:3">
      <c r="A2799" s="1" t="s">
        <v>17740</v>
      </c>
      <c r="B2799" s="1" t="s">
        <v>15808</v>
      </c>
      <c r="C2799" s="1" t="s">
        <v>96</v>
      </c>
    </row>
    <row r="2800" spans="1:3">
      <c r="A2800" s="1" t="s">
        <v>17752</v>
      </c>
      <c r="B2800" s="1" t="s">
        <v>17757</v>
      </c>
      <c r="C2800" s="1" t="s">
        <v>96</v>
      </c>
    </row>
    <row r="2801" spans="1:3">
      <c r="A2801" s="1" t="s">
        <v>17752</v>
      </c>
      <c r="B2801" s="1" t="s">
        <v>17763</v>
      </c>
      <c r="C2801" s="1" t="s">
        <v>96</v>
      </c>
    </row>
    <row r="2802" spans="1:3">
      <c r="A2802" s="1" t="s">
        <v>17765</v>
      </c>
      <c r="B2802" s="1" t="s">
        <v>214</v>
      </c>
      <c r="C2802" s="1" t="s">
        <v>96</v>
      </c>
    </row>
    <row r="2803" spans="1:3">
      <c r="A2803" s="1" t="s">
        <v>17765</v>
      </c>
      <c r="B2803" s="1" t="s">
        <v>2836</v>
      </c>
      <c r="C2803" s="1" t="s">
        <v>96</v>
      </c>
    </row>
    <row r="2804" spans="1:3">
      <c r="A2804" s="1" t="s">
        <v>17778</v>
      </c>
      <c r="B2804" s="1" t="s">
        <v>17783</v>
      </c>
      <c r="C2804" s="1" t="s">
        <v>96</v>
      </c>
    </row>
    <row r="2805" spans="1:3">
      <c r="A2805" s="1" t="s">
        <v>17788</v>
      </c>
      <c r="B2805" s="1" t="s">
        <v>1733</v>
      </c>
      <c r="C2805" s="1" t="s">
        <v>96</v>
      </c>
    </row>
    <row r="2806" spans="1:3">
      <c r="A2806" s="1" t="s">
        <v>17788</v>
      </c>
      <c r="B2806" s="1" t="s">
        <v>15442</v>
      </c>
      <c r="C2806" s="1" t="s">
        <v>96</v>
      </c>
    </row>
    <row r="2807" spans="1:3">
      <c r="A2807" s="1" t="s">
        <v>17788</v>
      </c>
      <c r="B2807" s="1" t="s">
        <v>2761</v>
      </c>
      <c r="C2807" s="1" t="s">
        <v>96</v>
      </c>
    </row>
    <row r="2808" spans="1:3">
      <c r="A2808" s="1" t="s">
        <v>17798</v>
      </c>
      <c r="B2808" s="1" t="s">
        <v>8390</v>
      </c>
      <c r="C2808" s="1" t="s">
        <v>96</v>
      </c>
    </row>
    <row r="2809" spans="1:3">
      <c r="A2809" s="1" t="s">
        <v>17798</v>
      </c>
      <c r="B2809" s="1" t="s">
        <v>8251</v>
      </c>
      <c r="C2809" s="1" t="s">
        <v>96</v>
      </c>
    </row>
    <row r="2810" spans="1:3">
      <c r="A2810" s="1" t="s">
        <v>17798</v>
      </c>
      <c r="B2810" s="1" t="s">
        <v>12965</v>
      </c>
      <c r="C2810" s="1" t="s">
        <v>96</v>
      </c>
    </row>
    <row r="2811" spans="1:3">
      <c r="A2811" s="1" t="s">
        <v>17810</v>
      </c>
      <c r="B2811" s="1" t="s">
        <v>4437</v>
      </c>
      <c r="C2811" s="1" t="s">
        <v>96</v>
      </c>
    </row>
    <row r="2812" spans="1:3">
      <c r="A2812" s="1" t="s">
        <v>17810</v>
      </c>
      <c r="B2812" s="1" t="s">
        <v>17821</v>
      </c>
      <c r="C2812" s="1" t="s">
        <v>96</v>
      </c>
    </row>
    <row r="2813" spans="1:3">
      <c r="A2813" s="1" t="s">
        <v>17824</v>
      </c>
      <c r="B2813" s="1" t="s">
        <v>17830</v>
      </c>
      <c r="C2813" s="1" t="s">
        <v>96</v>
      </c>
    </row>
    <row r="2814" spans="1:3">
      <c r="A2814" s="1" t="s">
        <v>17824</v>
      </c>
      <c r="B2814" s="1" t="s">
        <v>12205</v>
      </c>
      <c r="C2814" s="1" t="s">
        <v>96</v>
      </c>
    </row>
    <row r="2815" spans="1:3">
      <c r="A2815" s="1" t="s">
        <v>17838</v>
      </c>
      <c r="B2815" s="1" t="s">
        <v>21276</v>
      </c>
      <c r="C2815" s="1" t="s">
        <v>96</v>
      </c>
    </row>
    <row r="2816" spans="1:3">
      <c r="A2816" s="1" t="s">
        <v>17852</v>
      </c>
      <c r="B2816" s="1" t="s">
        <v>1428</v>
      </c>
      <c r="C2816" s="1" t="s">
        <v>96</v>
      </c>
    </row>
    <row r="2817" spans="1:3">
      <c r="A2817" s="1" t="s">
        <v>17852</v>
      </c>
      <c r="B2817" s="1" t="s">
        <v>12269</v>
      </c>
      <c r="C2817" s="1" t="s">
        <v>96</v>
      </c>
    </row>
    <row r="2818" spans="1:3">
      <c r="A2818" s="1" t="s">
        <v>17852</v>
      </c>
      <c r="B2818" s="1" t="s">
        <v>12353</v>
      </c>
      <c r="C2818" s="1" t="s">
        <v>96</v>
      </c>
    </row>
    <row r="2819" spans="1:3">
      <c r="A2819" s="1" t="s">
        <v>17852</v>
      </c>
      <c r="B2819" s="1" t="s">
        <v>8392</v>
      </c>
      <c r="C2819" s="1" t="s">
        <v>96</v>
      </c>
    </row>
    <row r="2820" spans="1:3">
      <c r="A2820" s="1" t="s">
        <v>17852</v>
      </c>
      <c r="B2820" s="1" t="s">
        <v>9099</v>
      </c>
      <c r="C2820" s="1" t="s">
        <v>96</v>
      </c>
    </row>
    <row r="2821" spans="1:3">
      <c r="A2821" s="1" t="s">
        <v>17869</v>
      </c>
      <c r="B2821" s="1" t="s">
        <v>4532</v>
      </c>
      <c r="C2821" s="1" t="s">
        <v>96</v>
      </c>
    </row>
    <row r="2822" spans="1:3">
      <c r="A2822" s="1" t="s">
        <v>17881</v>
      </c>
      <c r="B2822" s="1" t="s">
        <v>17887</v>
      </c>
      <c r="C2822" s="1" t="s">
        <v>96</v>
      </c>
    </row>
    <row r="2823" spans="1:3">
      <c r="A2823" s="1" t="s">
        <v>17893</v>
      </c>
      <c r="B2823" s="1" t="s">
        <v>425</v>
      </c>
      <c r="C2823" s="1" t="s">
        <v>96</v>
      </c>
    </row>
    <row r="2824" spans="1:3">
      <c r="A2824" s="1" t="s">
        <v>17905</v>
      </c>
      <c r="B2824" s="1" t="s">
        <v>4236</v>
      </c>
      <c r="C2824" s="1" t="s">
        <v>96</v>
      </c>
    </row>
    <row r="2825" spans="1:3">
      <c r="A2825" s="1" t="s">
        <v>17918</v>
      </c>
      <c r="B2825" s="1" t="s">
        <v>17922</v>
      </c>
      <c r="C2825" s="1" t="s">
        <v>96</v>
      </c>
    </row>
    <row r="2826" spans="1:3">
      <c r="A2826" s="1" t="s">
        <v>17927</v>
      </c>
      <c r="B2826" s="1" t="s">
        <v>21276</v>
      </c>
      <c r="C2826" s="1" t="s">
        <v>96</v>
      </c>
    </row>
    <row r="2827" spans="1:3">
      <c r="A2827" s="1" t="s">
        <v>17927</v>
      </c>
      <c r="B2827" s="1" t="s">
        <v>21276</v>
      </c>
      <c r="C2827" s="1" t="s">
        <v>96</v>
      </c>
    </row>
    <row r="2828" spans="1:3">
      <c r="A2828" s="1" t="s">
        <v>17941</v>
      </c>
      <c r="B2828" s="1" t="s">
        <v>17947</v>
      </c>
      <c r="C2828" s="1" t="s">
        <v>52</v>
      </c>
    </row>
    <row r="2829" spans="1:3">
      <c r="A2829" s="1" t="s">
        <v>17941</v>
      </c>
      <c r="B2829" s="1" t="s">
        <v>17952</v>
      </c>
      <c r="C2829" s="1" t="s">
        <v>52</v>
      </c>
    </row>
    <row r="2830" spans="1:3">
      <c r="A2830" s="1" t="s">
        <v>17954</v>
      </c>
      <c r="B2830" s="1" t="s">
        <v>1458</v>
      </c>
      <c r="C2830" s="1" t="s">
        <v>52</v>
      </c>
    </row>
    <row r="2831" spans="1:3">
      <c r="A2831" s="1" t="s">
        <v>17964</v>
      </c>
      <c r="B2831" s="1" t="s">
        <v>3823</v>
      </c>
      <c r="C2831" s="1" t="s">
        <v>52</v>
      </c>
    </row>
    <row r="2832" spans="1:3">
      <c r="A2832" s="1" t="s">
        <v>17976</v>
      </c>
      <c r="B2832" s="1" t="s">
        <v>14194</v>
      </c>
      <c r="C2832" s="1" t="s">
        <v>52</v>
      </c>
    </row>
    <row r="2833" spans="1:3">
      <c r="A2833" s="1" t="s">
        <v>17987</v>
      </c>
      <c r="B2833" s="1" t="s">
        <v>8100</v>
      </c>
      <c r="C2833" s="1" t="s">
        <v>52</v>
      </c>
    </row>
    <row r="2834" spans="1:3">
      <c r="A2834" s="1" t="s">
        <v>17987</v>
      </c>
      <c r="B2834" s="1" t="s">
        <v>2803</v>
      </c>
      <c r="C2834" s="1" t="s">
        <v>52</v>
      </c>
    </row>
    <row r="2835" spans="1:3">
      <c r="A2835" s="1" t="s">
        <v>17987</v>
      </c>
      <c r="B2835" s="1" t="s">
        <v>8109</v>
      </c>
      <c r="C2835" s="1" t="s">
        <v>52</v>
      </c>
    </row>
    <row r="2836" spans="1:3">
      <c r="A2836" s="1" t="s">
        <v>17987</v>
      </c>
      <c r="B2836" s="1" t="s">
        <v>4532</v>
      </c>
      <c r="C2836" s="1" t="s">
        <v>52</v>
      </c>
    </row>
    <row r="2837" spans="1:3">
      <c r="A2837" s="1" t="s">
        <v>17987</v>
      </c>
      <c r="B2837" s="1" t="s">
        <v>4864</v>
      </c>
      <c r="C2837" s="1" t="s">
        <v>52</v>
      </c>
    </row>
    <row r="2838" spans="1:3">
      <c r="A2838" s="1" t="s">
        <v>18002</v>
      </c>
      <c r="B2838" s="1" t="s">
        <v>6275</v>
      </c>
      <c r="C2838" s="1" t="s">
        <v>52</v>
      </c>
    </row>
    <row r="2839" spans="1:3">
      <c r="A2839" s="1" t="s">
        <v>18014</v>
      </c>
      <c r="B2839" s="1" t="s">
        <v>139</v>
      </c>
      <c r="C2839" s="1" t="s">
        <v>52</v>
      </c>
    </row>
    <row r="2840" spans="1:3">
      <c r="A2840" s="1" t="s">
        <v>18014</v>
      </c>
      <c r="B2840" s="1" t="s">
        <v>2346</v>
      </c>
      <c r="C2840" s="1" t="s">
        <v>52</v>
      </c>
    </row>
    <row r="2841" spans="1:3">
      <c r="A2841" s="1" t="s">
        <v>18014</v>
      </c>
      <c r="B2841" s="1" t="s">
        <v>7869</v>
      </c>
      <c r="C2841" s="1" t="s">
        <v>52</v>
      </c>
    </row>
    <row r="2842" spans="1:3">
      <c r="A2842" s="1" t="s">
        <v>18028</v>
      </c>
      <c r="B2842" s="1" t="s">
        <v>4864</v>
      </c>
      <c r="C2842" s="1" t="s">
        <v>52</v>
      </c>
    </row>
    <row r="2843" spans="1:3">
      <c r="A2843" s="1" t="s">
        <v>18028</v>
      </c>
      <c r="B2843" s="1" t="s">
        <v>139</v>
      </c>
      <c r="C2843" s="1" t="s">
        <v>52</v>
      </c>
    </row>
    <row r="2844" spans="1:3">
      <c r="A2844" s="1" t="s">
        <v>18042</v>
      </c>
      <c r="B2844" s="1" t="s">
        <v>139</v>
      </c>
      <c r="C2844" s="1" t="s">
        <v>52</v>
      </c>
    </row>
    <row r="2845" spans="1:3">
      <c r="A2845" s="1" t="s">
        <v>18056</v>
      </c>
      <c r="B2845" s="1" t="s">
        <v>18062</v>
      </c>
      <c r="C2845" s="1" t="s">
        <v>52</v>
      </c>
    </row>
    <row r="2846" spans="1:3">
      <c r="A2846" s="1" t="s">
        <v>18056</v>
      </c>
      <c r="B2846" s="1" t="s">
        <v>2250</v>
      </c>
      <c r="C2846" s="1" t="s">
        <v>52</v>
      </c>
    </row>
    <row r="2847" spans="1:3">
      <c r="A2847" s="1" t="s">
        <v>18056</v>
      </c>
      <c r="B2847" s="1" t="s">
        <v>139</v>
      </c>
      <c r="C2847" s="1" t="s">
        <v>52</v>
      </c>
    </row>
    <row r="2848" spans="1:3">
      <c r="A2848" s="1" t="s">
        <v>18072</v>
      </c>
      <c r="B2848" s="1" t="s">
        <v>18078</v>
      </c>
      <c r="C2848" s="1" t="s">
        <v>52</v>
      </c>
    </row>
    <row r="2849" spans="1:3">
      <c r="A2849" s="1" t="s">
        <v>18072</v>
      </c>
      <c r="B2849" s="1" t="s">
        <v>18083</v>
      </c>
      <c r="C2849" s="1" t="s">
        <v>52</v>
      </c>
    </row>
    <row r="2850" spans="1:3">
      <c r="A2850" s="1" t="s">
        <v>18072</v>
      </c>
      <c r="B2850" s="1" t="s">
        <v>3488</v>
      </c>
      <c r="C2850" s="1" t="s">
        <v>52</v>
      </c>
    </row>
    <row r="2851" spans="1:3">
      <c r="A2851" s="1" t="s">
        <v>18086</v>
      </c>
      <c r="B2851" s="1" t="s">
        <v>15870</v>
      </c>
      <c r="C2851" s="1" t="s">
        <v>52</v>
      </c>
    </row>
    <row r="2852" spans="1:3">
      <c r="A2852" s="1" t="s">
        <v>18097</v>
      </c>
      <c r="B2852" s="1" t="s">
        <v>8715</v>
      </c>
      <c r="C2852" s="1" t="s">
        <v>52</v>
      </c>
    </row>
    <row r="2853" spans="1:3">
      <c r="A2853" s="1" t="s">
        <v>18097</v>
      </c>
      <c r="B2853" s="1" t="s">
        <v>4864</v>
      </c>
      <c r="C2853" s="1" t="s">
        <v>52</v>
      </c>
    </row>
    <row r="2854" spans="1:3">
      <c r="A2854" s="1" t="s">
        <v>18097</v>
      </c>
      <c r="B2854" s="1" t="s">
        <v>139</v>
      </c>
      <c r="C2854" s="1" t="s">
        <v>52</v>
      </c>
    </row>
    <row r="2855" spans="1:3">
      <c r="A2855" s="1" t="s">
        <v>18109</v>
      </c>
      <c r="B2855" s="1" t="s">
        <v>1561</v>
      </c>
      <c r="C2855" s="1" t="s">
        <v>115</v>
      </c>
    </row>
    <row r="2856" spans="1:3">
      <c r="A2856" s="1" t="s">
        <v>18109</v>
      </c>
      <c r="B2856" s="1" t="s">
        <v>1770</v>
      </c>
      <c r="C2856" s="1" t="s">
        <v>115</v>
      </c>
    </row>
    <row r="2857" spans="1:3">
      <c r="A2857" s="1" t="s">
        <v>18109</v>
      </c>
      <c r="B2857" s="1" t="s">
        <v>6551</v>
      </c>
      <c r="C2857" s="1" t="s">
        <v>115</v>
      </c>
    </row>
    <row r="2858" spans="1:3">
      <c r="A2858" s="1" t="s">
        <v>18120</v>
      </c>
      <c r="B2858" s="1" t="s">
        <v>10883</v>
      </c>
      <c r="C2858" s="1" t="s">
        <v>52</v>
      </c>
    </row>
    <row r="2859" spans="1:3">
      <c r="A2859" s="1" t="s">
        <v>18120</v>
      </c>
      <c r="B2859" s="1" t="s">
        <v>13938</v>
      </c>
      <c r="C2859" s="1" t="s">
        <v>52</v>
      </c>
    </row>
    <row r="2860" spans="1:3">
      <c r="A2860" s="1" t="s">
        <v>18120</v>
      </c>
      <c r="B2860" s="1" t="s">
        <v>10892</v>
      </c>
      <c r="C2860" s="1" t="s">
        <v>52</v>
      </c>
    </row>
    <row r="2861" spans="1:3">
      <c r="A2861" s="1" t="s">
        <v>18130</v>
      </c>
      <c r="B2861" s="1" t="s">
        <v>156</v>
      </c>
      <c r="C2861" s="1" t="s">
        <v>156</v>
      </c>
    </row>
    <row r="2862" spans="1:3">
      <c r="A2862" s="1" t="s">
        <v>18142</v>
      </c>
      <c r="B2862" s="1" t="s">
        <v>8977</v>
      </c>
      <c r="C2862" s="1" t="s">
        <v>156</v>
      </c>
    </row>
    <row r="2863" spans="1:3">
      <c r="A2863" s="1" t="s">
        <v>18153</v>
      </c>
      <c r="B2863" s="1" t="e">
        <v>#N/A</v>
      </c>
      <c r="C2863" s="1" t="s">
        <v>52</v>
      </c>
    </row>
    <row r="2864" spans="1:3">
      <c r="A2864" s="1" t="s">
        <v>18164</v>
      </c>
      <c r="B2864" s="1" t="s">
        <v>12346</v>
      </c>
      <c r="C2864" s="1" t="s">
        <v>52</v>
      </c>
    </row>
    <row r="2865" spans="1:3">
      <c r="A2865" s="1" t="s">
        <v>18164</v>
      </c>
      <c r="B2865" s="1" t="s">
        <v>18175</v>
      </c>
      <c r="C2865" s="1" t="s">
        <v>52</v>
      </c>
    </row>
    <row r="2866" spans="1:3">
      <c r="A2866" s="1" t="s">
        <v>18164</v>
      </c>
      <c r="B2866" s="1" t="s">
        <v>270</v>
      </c>
      <c r="C2866" s="1" t="s">
        <v>52</v>
      </c>
    </row>
    <row r="2867" spans="1:3">
      <c r="A2867" s="1" t="s">
        <v>18164</v>
      </c>
      <c r="B2867" s="1" t="s">
        <v>8895</v>
      </c>
      <c r="C2867" s="1" t="s">
        <v>52</v>
      </c>
    </row>
    <row r="2868" spans="1:3">
      <c r="A2868" s="1" t="s">
        <v>18164</v>
      </c>
      <c r="B2868" s="1" t="s">
        <v>12806</v>
      </c>
      <c r="C2868" s="1" t="s">
        <v>52</v>
      </c>
    </row>
    <row r="2869" spans="1:3">
      <c r="A2869" s="1" t="s">
        <v>18164</v>
      </c>
      <c r="B2869" s="1" t="s">
        <v>4643</v>
      </c>
      <c r="C2869" s="1" t="s">
        <v>52</v>
      </c>
    </row>
    <row r="2870" spans="1:3">
      <c r="A2870" s="1" t="s">
        <v>18164</v>
      </c>
      <c r="B2870" s="1" t="s">
        <v>8834</v>
      </c>
      <c r="C2870" s="1" t="s">
        <v>52</v>
      </c>
    </row>
    <row r="2871" spans="1:3">
      <c r="A2871" s="1" t="s">
        <v>18182</v>
      </c>
      <c r="B2871" s="1" t="s">
        <v>8759</v>
      </c>
      <c r="C2871" s="1" t="s">
        <v>156</v>
      </c>
    </row>
    <row r="2872" spans="1:3">
      <c r="A2872" s="1" t="s">
        <v>18192</v>
      </c>
      <c r="B2872" s="1" t="s">
        <v>270</v>
      </c>
      <c r="C2872" s="1" t="s">
        <v>156</v>
      </c>
    </row>
    <row r="2873" spans="1:3">
      <c r="A2873" s="1" t="s">
        <v>18192</v>
      </c>
      <c r="B2873" s="1" t="s">
        <v>214</v>
      </c>
      <c r="C2873" s="1" t="s">
        <v>156</v>
      </c>
    </row>
    <row r="2874" spans="1:3">
      <c r="A2874" s="1" t="s">
        <v>18205</v>
      </c>
      <c r="B2874" s="1" t="s">
        <v>156</v>
      </c>
      <c r="C2874" s="1" t="s">
        <v>52</v>
      </c>
    </row>
    <row r="2875" spans="1:3">
      <c r="A2875" s="1" t="s">
        <v>18217</v>
      </c>
      <c r="B2875" s="1" t="s">
        <v>6146</v>
      </c>
      <c r="C2875" s="1" t="s">
        <v>52</v>
      </c>
    </row>
    <row r="2876" spans="1:3">
      <c r="A2876" s="1" t="s">
        <v>18226</v>
      </c>
      <c r="B2876" s="1" t="s">
        <v>2888</v>
      </c>
      <c r="C2876" s="1" t="s">
        <v>156</v>
      </c>
    </row>
    <row r="2877" spans="1:3">
      <c r="A2877" s="1" t="s">
        <v>18226</v>
      </c>
      <c r="B2877" s="1" t="s">
        <v>207</v>
      </c>
      <c r="C2877" s="1" t="s">
        <v>156</v>
      </c>
    </row>
    <row r="2878" spans="1:3">
      <c r="A2878" s="1" t="s">
        <v>18226</v>
      </c>
      <c r="B2878" s="1" t="s">
        <v>214</v>
      </c>
      <c r="C2878" s="1" t="s">
        <v>156</v>
      </c>
    </row>
    <row r="2879" spans="1:3">
      <c r="A2879" s="1" t="s">
        <v>18239</v>
      </c>
      <c r="B2879" s="1" t="s">
        <v>259</v>
      </c>
      <c r="C2879" s="1" t="s">
        <v>52</v>
      </c>
    </row>
    <row r="2880" spans="1:3">
      <c r="A2880" s="1" t="s">
        <v>18239</v>
      </c>
      <c r="B2880" s="1" t="s">
        <v>16867</v>
      </c>
      <c r="C2880" s="1" t="s">
        <v>52</v>
      </c>
    </row>
    <row r="2881" spans="1:3">
      <c r="A2881" s="1" t="s">
        <v>18239</v>
      </c>
      <c r="B2881" s="1" t="s">
        <v>2718</v>
      </c>
      <c r="C2881" s="1" t="s">
        <v>52</v>
      </c>
    </row>
    <row r="2882" spans="1:3">
      <c r="A2882" s="1" t="s">
        <v>18252</v>
      </c>
      <c r="B2882" s="1" t="s">
        <v>18258</v>
      </c>
      <c r="C2882" s="1" t="s">
        <v>280</v>
      </c>
    </row>
    <row r="2883" spans="1:3">
      <c r="A2883" s="1" t="s">
        <v>18252</v>
      </c>
      <c r="B2883" s="1" t="s">
        <v>18266</v>
      </c>
      <c r="C2883" s="1" t="s">
        <v>280</v>
      </c>
    </row>
    <row r="2884" spans="1:3">
      <c r="A2884" s="1" t="s">
        <v>18252</v>
      </c>
      <c r="B2884" s="1" t="s">
        <v>6690</v>
      </c>
      <c r="C2884" s="1" t="s">
        <v>280</v>
      </c>
    </row>
    <row r="2885" spans="1:3">
      <c r="A2885" s="1" t="s">
        <v>18252</v>
      </c>
      <c r="B2885" s="1" t="s">
        <v>18267</v>
      </c>
      <c r="C2885" s="1" t="s">
        <v>280</v>
      </c>
    </row>
    <row r="2886" spans="1:3">
      <c r="A2886" s="1" t="s">
        <v>18269</v>
      </c>
      <c r="B2886" s="1" t="s">
        <v>18274</v>
      </c>
      <c r="C2886" s="1" t="s">
        <v>280</v>
      </c>
    </row>
    <row r="2887" spans="1:3">
      <c r="A2887" s="1" t="s">
        <v>18269</v>
      </c>
      <c r="B2887" s="1" t="s">
        <v>18281</v>
      </c>
      <c r="C2887" s="1" t="s">
        <v>280</v>
      </c>
    </row>
    <row r="2888" spans="1:3">
      <c r="A2888" s="1" t="s">
        <v>18283</v>
      </c>
      <c r="B2888" s="1" t="s">
        <v>18290</v>
      </c>
      <c r="C2888" s="1" t="s">
        <v>583</v>
      </c>
    </row>
    <row r="2889" spans="1:3">
      <c r="A2889" s="1" t="s">
        <v>18297</v>
      </c>
      <c r="B2889" s="1" t="s">
        <v>16882</v>
      </c>
      <c r="C2889" s="1" t="s">
        <v>52</v>
      </c>
    </row>
    <row r="2890" spans="1:3">
      <c r="A2890" s="1" t="s">
        <v>18309</v>
      </c>
      <c r="B2890" s="1" t="s">
        <v>139</v>
      </c>
      <c r="C2890" s="1" t="s">
        <v>52</v>
      </c>
    </row>
    <row r="2891" spans="1:3">
      <c r="A2891" s="1" t="s">
        <v>18321</v>
      </c>
      <c r="B2891" s="1" t="s">
        <v>2439</v>
      </c>
      <c r="C2891" s="1" t="s">
        <v>52</v>
      </c>
    </row>
    <row r="2892" spans="1:3">
      <c r="A2892" s="1" t="s">
        <v>18331</v>
      </c>
      <c r="B2892" s="1" t="s">
        <v>7957</v>
      </c>
      <c r="C2892" s="1" t="s">
        <v>52</v>
      </c>
    </row>
    <row r="2893" spans="1:3">
      <c r="A2893" s="1" t="s">
        <v>18342</v>
      </c>
      <c r="B2893" s="1" t="s">
        <v>18348</v>
      </c>
      <c r="C2893" s="1" t="s">
        <v>280</v>
      </c>
    </row>
    <row r="2894" spans="1:3">
      <c r="A2894" s="1" t="s">
        <v>18342</v>
      </c>
      <c r="B2894" s="1" t="s">
        <v>12297</v>
      </c>
      <c r="C2894" s="1" t="s">
        <v>280</v>
      </c>
    </row>
    <row r="2895" spans="1:3">
      <c r="A2895" s="1" t="s">
        <v>18342</v>
      </c>
      <c r="B2895" s="1" t="s">
        <v>8840</v>
      </c>
      <c r="C2895" s="1" t="s">
        <v>280</v>
      </c>
    </row>
    <row r="2896" spans="1:3">
      <c r="A2896" s="1" t="s">
        <v>18357</v>
      </c>
      <c r="B2896" s="1" t="s">
        <v>18364</v>
      </c>
      <c r="C2896" s="1" t="s">
        <v>45</v>
      </c>
    </row>
    <row r="2897" spans="1:3">
      <c r="A2897" s="1" t="s">
        <v>18357</v>
      </c>
      <c r="B2897" s="1" t="s">
        <v>15192</v>
      </c>
      <c r="C2897" s="1" t="s">
        <v>45</v>
      </c>
    </row>
    <row r="2898" spans="1:3">
      <c r="A2898" s="1" t="s">
        <v>18371</v>
      </c>
      <c r="B2898" s="1" t="s">
        <v>4864</v>
      </c>
      <c r="C2898" s="1" t="s">
        <v>460</v>
      </c>
    </row>
    <row r="2899" spans="1:3">
      <c r="A2899" s="1" t="s">
        <v>18383</v>
      </c>
      <c r="B2899" s="1" t="s">
        <v>139</v>
      </c>
      <c r="C2899" s="1" t="s">
        <v>583</v>
      </c>
    </row>
    <row r="2900" spans="1:3">
      <c r="A2900" s="1" t="s">
        <v>18394</v>
      </c>
      <c r="B2900" s="1" t="s">
        <v>18400</v>
      </c>
      <c r="C2900" s="1" t="s">
        <v>115</v>
      </c>
    </row>
    <row r="2901" spans="1:3">
      <c r="A2901" s="1" t="s">
        <v>18394</v>
      </c>
      <c r="B2901" s="1" t="s">
        <v>4864</v>
      </c>
      <c r="C2901" s="1" t="s">
        <v>115</v>
      </c>
    </row>
    <row r="2902" spans="1:3">
      <c r="A2902" s="1" t="s">
        <v>18408</v>
      </c>
      <c r="B2902" s="1" t="s">
        <v>18400</v>
      </c>
      <c r="C2902" s="1" t="s">
        <v>115</v>
      </c>
    </row>
    <row r="2903" spans="1:3">
      <c r="A2903" s="1" t="s">
        <v>18418</v>
      </c>
      <c r="B2903" s="1" t="s">
        <v>15977</v>
      </c>
      <c r="C2903" s="1" t="s">
        <v>115</v>
      </c>
    </row>
    <row r="2904" spans="1:3">
      <c r="A2904" s="1" t="s">
        <v>18428</v>
      </c>
      <c r="B2904" s="1" t="s">
        <v>7957</v>
      </c>
      <c r="C2904" s="1" t="s">
        <v>52</v>
      </c>
    </row>
    <row r="2905" spans="1:3">
      <c r="A2905" s="1" t="s">
        <v>18438</v>
      </c>
      <c r="B2905" s="1" t="s">
        <v>18444</v>
      </c>
      <c r="C2905" s="1" t="s">
        <v>52</v>
      </c>
    </row>
    <row r="2906" spans="1:3">
      <c r="A2906" s="1" t="s">
        <v>18438</v>
      </c>
      <c r="B2906" s="1" t="s">
        <v>15839</v>
      </c>
      <c r="C2906" s="1" t="s">
        <v>52</v>
      </c>
    </row>
    <row r="2907" spans="1:3">
      <c r="A2907" s="1" t="s">
        <v>18438</v>
      </c>
      <c r="B2907" s="1" t="s">
        <v>18451</v>
      </c>
      <c r="C2907" s="1" t="s">
        <v>52</v>
      </c>
    </row>
    <row r="2908" spans="1:3">
      <c r="A2908" s="1" t="s">
        <v>18453</v>
      </c>
      <c r="B2908" s="1" t="s">
        <v>15693</v>
      </c>
      <c r="C2908" s="1" t="s">
        <v>52</v>
      </c>
    </row>
    <row r="2909" spans="1:3">
      <c r="A2909" s="1" t="s">
        <v>18453</v>
      </c>
      <c r="B2909" s="1" t="s">
        <v>12329</v>
      </c>
      <c r="C2909" s="1" t="s">
        <v>52</v>
      </c>
    </row>
    <row r="2910" spans="1:3">
      <c r="A2910" s="1" t="s">
        <v>18467</v>
      </c>
      <c r="B2910" s="1" t="s">
        <v>1821</v>
      </c>
      <c r="C2910" s="1" t="s">
        <v>96</v>
      </c>
    </row>
    <row r="2911" spans="1:3">
      <c r="A2911" s="1" t="s">
        <v>18478</v>
      </c>
      <c r="B2911" s="1" t="s">
        <v>18484</v>
      </c>
      <c r="C2911" s="1" t="s">
        <v>52</v>
      </c>
    </row>
    <row r="2912" spans="1:3">
      <c r="A2912" s="1" t="s">
        <v>18478</v>
      </c>
      <c r="B2912" s="1" t="s">
        <v>1265</v>
      </c>
      <c r="C2912" s="1" t="s">
        <v>52</v>
      </c>
    </row>
    <row r="2913" spans="1:3">
      <c r="A2913" s="1" t="s">
        <v>18478</v>
      </c>
      <c r="B2913" s="1" t="s">
        <v>771</v>
      </c>
      <c r="C2913" s="1" t="s">
        <v>52</v>
      </c>
    </row>
    <row r="2914" spans="1:3">
      <c r="A2914" s="1" t="s">
        <v>18492</v>
      </c>
      <c r="B2914" s="1" t="s">
        <v>16381</v>
      </c>
      <c r="C2914" s="1" t="s">
        <v>583</v>
      </c>
    </row>
    <row r="2915" spans="1:3">
      <c r="A2915" s="1" t="s">
        <v>18502</v>
      </c>
      <c r="B2915" s="1" t="s">
        <v>3812</v>
      </c>
      <c r="C2915" s="1" t="s">
        <v>52</v>
      </c>
    </row>
    <row r="2916" spans="1:3">
      <c r="A2916" s="1" t="s">
        <v>18502</v>
      </c>
      <c r="B2916" s="1" t="s">
        <v>8893</v>
      </c>
      <c r="C2916" s="1" t="s">
        <v>52</v>
      </c>
    </row>
    <row r="2917" spans="1:3">
      <c r="A2917" s="1" t="s">
        <v>18515</v>
      </c>
      <c r="B2917" s="1" t="s">
        <v>771</v>
      </c>
      <c r="C2917" s="1" t="s">
        <v>52</v>
      </c>
    </row>
    <row r="2918" spans="1:3">
      <c r="A2918" s="1" t="s">
        <v>18515</v>
      </c>
      <c r="B2918" s="1" t="s">
        <v>779</v>
      </c>
      <c r="C2918" s="1" t="s">
        <v>52</v>
      </c>
    </row>
    <row r="2919" spans="1:3">
      <c r="A2919" s="1" t="s">
        <v>18515</v>
      </c>
      <c r="B2919" s="1" t="s">
        <v>781</v>
      </c>
      <c r="C2919" s="1" t="s">
        <v>52</v>
      </c>
    </row>
    <row r="2920" spans="1:3">
      <c r="A2920" s="1" t="s">
        <v>18515</v>
      </c>
      <c r="B2920" s="1" t="s">
        <v>784</v>
      </c>
      <c r="C2920" s="1" t="s">
        <v>52</v>
      </c>
    </row>
    <row r="2921" spans="1:3">
      <c r="A2921" s="1" t="s">
        <v>18525</v>
      </c>
      <c r="B2921" s="1" t="s">
        <v>4864</v>
      </c>
      <c r="C2921" s="1" t="s">
        <v>52</v>
      </c>
    </row>
    <row r="2922" spans="1:3">
      <c r="A2922" s="1" t="s">
        <v>18525</v>
      </c>
      <c r="B2922" s="1" t="s">
        <v>7016</v>
      </c>
      <c r="C2922" s="1" t="s">
        <v>52</v>
      </c>
    </row>
    <row r="2923" spans="1:3">
      <c r="A2923" s="1" t="s">
        <v>18538</v>
      </c>
      <c r="B2923" s="1" t="s">
        <v>150</v>
      </c>
      <c r="C2923" s="1" t="s">
        <v>52</v>
      </c>
    </row>
    <row r="2924" spans="1:3">
      <c r="A2924" s="1" t="s">
        <v>18538</v>
      </c>
      <c r="B2924" s="1" t="s">
        <v>15415</v>
      </c>
      <c r="C2924" s="1" t="s">
        <v>52</v>
      </c>
    </row>
    <row r="2925" spans="1:3">
      <c r="A2925" s="1" t="s">
        <v>18551</v>
      </c>
      <c r="B2925" s="1" t="s">
        <v>15335</v>
      </c>
      <c r="C2925" s="1" t="s">
        <v>138</v>
      </c>
    </row>
    <row r="2926" spans="1:3">
      <c r="A2926" s="1" t="s">
        <v>18551</v>
      </c>
      <c r="B2926" s="1" t="s">
        <v>8980</v>
      </c>
      <c r="C2926" s="1" t="s">
        <v>138</v>
      </c>
    </row>
    <row r="2927" spans="1:3">
      <c r="A2927" s="1" t="s">
        <v>18564</v>
      </c>
      <c r="B2927" s="1" t="s">
        <v>4581</v>
      </c>
      <c r="C2927" s="1" t="s">
        <v>164</v>
      </c>
    </row>
    <row r="2928" spans="1:3">
      <c r="A2928" s="1" t="s">
        <v>18564</v>
      </c>
      <c r="B2928" s="1" t="s">
        <v>7197</v>
      </c>
      <c r="C2928" s="1" t="s">
        <v>164</v>
      </c>
    </row>
    <row r="2929" spans="1:3">
      <c r="A2929" s="1" t="s">
        <v>18564</v>
      </c>
      <c r="B2929" s="1" t="s">
        <v>2346</v>
      </c>
      <c r="C2929" s="1" t="s">
        <v>164</v>
      </c>
    </row>
    <row r="2930" spans="1:3">
      <c r="A2930" s="1" t="s">
        <v>18574</v>
      </c>
      <c r="B2930" s="1" t="s">
        <v>16405</v>
      </c>
      <c r="C2930" s="1" t="s">
        <v>1307</v>
      </c>
    </row>
    <row r="2931" spans="1:3">
      <c r="A2931" s="1" t="s">
        <v>18587</v>
      </c>
      <c r="B2931" s="1" t="s">
        <v>4864</v>
      </c>
      <c r="C2931" s="1" t="s">
        <v>583</v>
      </c>
    </row>
    <row r="2932" spans="1:3">
      <c r="A2932" s="1" t="s">
        <v>18599</v>
      </c>
      <c r="B2932" s="1" t="s">
        <v>8834</v>
      </c>
      <c r="C2932" s="1" t="s">
        <v>1269</v>
      </c>
    </row>
    <row r="2933" spans="1:3">
      <c r="A2933" s="1" t="s">
        <v>18599</v>
      </c>
      <c r="B2933" s="1" t="s">
        <v>15578</v>
      </c>
      <c r="C2933" s="1" t="s">
        <v>1269</v>
      </c>
    </row>
    <row r="2934" spans="1:3">
      <c r="A2934" s="1" t="s">
        <v>18608</v>
      </c>
      <c r="B2934" s="1" t="s">
        <v>16919</v>
      </c>
      <c r="C2934" s="1" t="s">
        <v>385</v>
      </c>
    </row>
    <row r="2935" spans="1:3">
      <c r="A2935" s="1" t="s">
        <v>18620</v>
      </c>
      <c r="B2935" s="1" t="s">
        <v>612</v>
      </c>
      <c r="C2935" s="1" t="s">
        <v>583</v>
      </c>
    </row>
    <row r="2936" spans="1:3">
      <c r="A2936" s="1" t="s">
        <v>18620</v>
      </c>
      <c r="B2936" s="1" t="s">
        <v>4795</v>
      </c>
      <c r="C2936" s="1" t="s">
        <v>583</v>
      </c>
    </row>
    <row r="2937" spans="1:3">
      <c r="A2937" s="1" t="s">
        <v>18620</v>
      </c>
      <c r="B2937" s="1" t="s">
        <v>13009</v>
      </c>
      <c r="C2937" s="1" t="s">
        <v>583</v>
      </c>
    </row>
    <row r="2938" spans="1:3">
      <c r="A2938" s="1" t="s">
        <v>18634</v>
      </c>
      <c r="B2938" s="1" t="s">
        <v>8834</v>
      </c>
      <c r="C2938" s="1" t="s">
        <v>164</v>
      </c>
    </row>
    <row r="2939" spans="1:3">
      <c r="A2939" s="1" t="s">
        <v>18634</v>
      </c>
      <c r="B2939" s="1" t="s">
        <v>4864</v>
      </c>
      <c r="C2939" s="1" t="s">
        <v>164</v>
      </c>
    </row>
    <row r="2940" spans="1:3">
      <c r="A2940" s="1" t="s">
        <v>18645</v>
      </c>
      <c r="B2940" s="1" t="s">
        <v>139</v>
      </c>
      <c r="C2940" s="1" t="s">
        <v>164</v>
      </c>
    </row>
    <row r="2941" spans="1:3">
      <c r="A2941" s="1" t="s">
        <v>18645</v>
      </c>
      <c r="B2941" s="1" t="s">
        <v>207</v>
      </c>
      <c r="C2941" s="1" t="s">
        <v>164</v>
      </c>
    </row>
    <row r="2942" spans="1:3">
      <c r="A2942" s="1" t="s">
        <v>18645</v>
      </c>
      <c r="B2942" s="1" t="s">
        <v>4864</v>
      </c>
      <c r="C2942" s="1" t="s">
        <v>164</v>
      </c>
    </row>
    <row r="2943" spans="1:3">
      <c r="A2943" s="1" t="s">
        <v>18645</v>
      </c>
      <c r="B2943" s="1" t="s">
        <v>4279</v>
      </c>
      <c r="C2943" s="1" t="s">
        <v>164</v>
      </c>
    </row>
    <row r="2944" spans="1:3">
      <c r="A2944" s="1" t="s">
        <v>18659</v>
      </c>
      <c r="B2944" s="1" t="s">
        <v>18666</v>
      </c>
      <c r="C2944" s="1" t="s">
        <v>217</v>
      </c>
    </row>
    <row r="2945" spans="1:3">
      <c r="A2945" s="1" t="s">
        <v>18659</v>
      </c>
      <c r="B2945" s="1" t="s">
        <v>1030</v>
      </c>
      <c r="C2945" s="1" t="s">
        <v>217</v>
      </c>
    </row>
    <row r="2946" spans="1:3">
      <c r="A2946" s="1" t="s">
        <v>18659</v>
      </c>
      <c r="B2946" s="1" t="s">
        <v>3740</v>
      </c>
      <c r="C2946" s="1" t="s">
        <v>217</v>
      </c>
    </row>
    <row r="2947" spans="1:3">
      <c r="A2947" s="1" t="s">
        <v>18659</v>
      </c>
      <c r="B2947" s="1" t="s">
        <v>10875</v>
      </c>
      <c r="C2947" s="1" t="s">
        <v>217</v>
      </c>
    </row>
    <row r="2948" spans="1:3">
      <c r="A2948" s="1" t="s">
        <v>18674</v>
      </c>
      <c r="B2948" s="1" t="s">
        <v>7535</v>
      </c>
      <c r="C2948" s="1" t="s">
        <v>164</v>
      </c>
    </row>
    <row r="2949" spans="1:3">
      <c r="A2949" s="1" t="s">
        <v>18687</v>
      </c>
      <c r="B2949" s="1" t="e">
        <v>#N/A</v>
      </c>
      <c r="C2949" s="1" t="s">
        <v>156</v>
      </c>
    </row>
    <row r="2950" spans="1:3">
      <c r="A2950" s="1" t="s">
        <v>18695</v>
      </c>
      <c r="B2950" s="1" t="s">
        <v>16916</v>
      </c>
      <c r="C2950" s="1" t="s">
        <v>164</v>
      </c>
    </row>
    <row r="2951" spans="1:3">
      <c r="A2951" s="1" t="s">
        <v>18695</v>
      </c>
      <c r="B2951" s="1" t="s">
        <v>17000</v>
      </c>
      <c r="C2951" s="1" t="s">
        <v>164</v>
      </c>
    </row>
    <row r="2952" spans="1:3">
      <c r="A2952" s="1" t="s">
        <v>18708</v>
      </c>
      <c r="B2952" s="1" t="s">
        <v>4864</v>
      </c>
      <c r="C2952" s="1" t="s">
        <v>52</v>
      </c>
    </row>
    <row r="2953" spans="1:3">
      <c r="A2953" s="1" t="s">
        <v>18708</v>
      </c>
      <c r="B2953" s="1" t="s">
        <v>139</v>
      </c>
      <c r="C2953" s="1" t="s">
        <v>52</v>
      </c>
    </row>
    <row r="2954" spans="1:3">
      <c r="A2954" s="1" t="s">
        <v>18708</v>
      </c>
      <c r="B2954" s="1" t="s">
        <v>1177</v>
      </c>
      <c r="C2954" s="1" t="s">
        <v>52</v>
      </c>
    </row>
    <row r="2955" spans="1:3">
      <c r="A2955" s="1" t="s">
        <v>18708</v>
      </c>
      <c r="B2955" s="1" t="s">
        <v>1688</v>
      </c>
      <c r="C2955" s="1" t="s">
        <v>52</v>
      </c>
    </row>
    <row r="2956" spans="1:3">
      <c r="A2956" s="1" t="s">
        <v>18724</v>
      </c>
      <c r="B2956" s="1" t="s">
        <v>4864</v>
      </c>
      <c r="C2956" s="1" t="s">
        <v>52</v>
      </c>
    </row>
    <row r="2957" spans="1:3">
      <c r="A2957" s="1" t="s">
        <v>18724</v>
      </c>
      <c r="B2957" s="1" t="s">
        <v>139</v>
      </c>
      <c r="C2957" s="1" t="s">
        <v>52</v>
      </c>
    </row>
    <row r="2958" spans="1:3">
      <c r="A2958" s="1" t="s">
        <v>18735</v>
      </c>
      <c r="B2958" s="1" t="s">
        <v>8100</v>
      </c>
      <c r="C2958" s="1" t="s">
        <v>52</v>
      </c>
    </row>
    <row r="2959" spans="1:3">
      <c r="A2959" s="1" t="s">
        <v>18735</v>
      </c>
      <c r="B2959" s="1" t="s">
        <v>2803</v>
      </c>
      <c r="C2959" s="1" t="s">
        <v>52</v>
      </c>
    </row>
    <row r="2960" spans="1:3">
      <c r="A2960" s="1" t="s">
        <v>18735</v>
      </c>
      <c r="B2960" s="1" t="s">
        <v>8109</v>
      </c>
      <c r="C2960" s="1" t="s">
        <v>52</v>
      </c>
    </row>
    <row r="2961" spans="1:3">
      <c r="A2961" s="1" t="s">
        <v>18735</v>
      </c>
      <c r="B2961" s="1" t="s">
        <v>4532</v>
      </c>
      <c r="C2961" s="1" t="s">
        <v>52</v>
      </c>
    </row>
    <row r="2962" spans="1:3">
      <c r="A2962" s="1" t="s">
        <v>18735</v>
      </c>
      <c r="B2962" s="1" t="s">
        <v>4864</v>
      </c>
      <c r="C2962" s="1" t="s">
        <v>52</v>
      </c>
    </row>
    <row r="2963" spans="1:3">
      <c r="A2963" s="1" t="s">
        <v>18735</v>
      </c>
      <c r="B2963" s="1" t="s">
        <v>1247</v>
      </c>
      <c r="C2963" s="1" t="s">
        <v>52</v>
      </c>
    </row>
    <row r="2964" spans="1:3">
      <c r="A2964" s="1" t="s">
        <v>18735</v>
      </c>
      <c r="B2964" s="1" t="s">
        <v>207</v>
      </c>
      <c r="C2964" s="1" t="s">
        <v>52</v>
      </c>
    </row>
    <row r="2965" spans="1:3">
      <c r="A2965" s="1" t="s">
        <v>18735</v>
      </c>
      <c r="B2965" s="1" t="s">
        <v>8117</v>
      </c>
      <c r="C2965" s="1" t="s">
        <v>52</v>
      </c>
    </row>
    <row r="2966" spans="1:3">
      <c r="A2966" s="1" t="s">
        <v>18753</v>
      </c>
      <c r="B2966" s="1" t="s">
        <v>1251</v>
      </c>
      <c r="C2966" s="1" t="s">
        <v>1004</v>
      </c>
    </row>
    <row r="2967" spans="1:3">
      <c r="A2967" s="1" t="s">
        <v>18766</v>
      </c>
      <c r="B2967" s="1" t="s">
        <v>15333</v>
      </c>
      <c r="C2967" s="1" t="s">
        <v>52</v>
      </c>
    </row>
    <row r="2968" spans="1:3">
      <c r="A2968" s="1" t="s">
        <v>18766</v>
      </c>
      <c r="B2968" s="1" t="s">
        <v>8406</v>
      </c>
      <c r="C2968" s="1" t="s">
        <v>52</v>
      </c>
    </row>
    <row r="2969" spans="1:3">
      <c r="A2969" s="1" t="s">
        <v>18766</v>
      </c>
      <c r="B2969" s="1" t="s">
        <v>13149</v>
      </c>
      <c r="C2969" s="1" t="s">
        <v>52</v>
      </c>
    </row>
    <row r="2970" spans="1:3">
      <c r="A2970" s="1" t="s">
        <v>18780</v>
      </c>
      <c r="B2970" s="1" t="s">
        <v>4864</v>
      </c>
      <c r="C2970" s="1" t="s">
        <v>138</v>
      </c>
    </row>
    <row r="2971" spans="1:3">
      <c r="A2971" s="1" t="s">
        <v>18780</v>
      </c>
      <c r="B2971" s="1" t="s">
        <v>139</v>
      </c>
      <c r="C2971" s="1" t="s">
        <v>138</v>
      </c>
    </row>
    <row r="2972" spans="1:3">
      <c r="A2972" s="1" t="s">
        <v>18793</v>
      </c>
      <c r="B2972" s="1" t="s">
        <v>1351</v>
      </c>
      <c r="C2972" s="1" t="s">
        <v>138</v>
      </c>
    </row>
    <row r="2973" spans="1:3">
      <c r="A2973" s="1" t="s">
        <v>18793</v>
      </c>
      <c r="B2973" s="1" t="s">
        <v>3623</v>
      </c>
      <c r="C2973" s="1" t="s">
        <v>138</v>
      </c>
    </row>
    <row r="2974" spans="1:3">
      <c r="A2974" s="1" t="s">
        <v>18793</v>
      </c>
      <c r="B2974" s="1" t="s">
        <v>913</v>
      </c>
      <c r="C2974" s="1" t="s">
        <v>138</v>
      </c>
    </row>
    <row r="2975" spans="1:3">
      <c r="A2975" s="1" t="s">
        <v>18807</v>
      </c>
      <c r="B2975" s="1" t="s">
        <v>1852</v>
      </c>
      <c r="C2975" s="1" t="s">
        <v>96</v>
      </c>
    </row>
    <row r="2976" spans="1:3">
      <c r="A2976" s="1" t="s">
        <v>18807</v>
      </c>
      <c r="B2976" s="1" t="s">
        <v>1620</v>
      </c>
      <c r="C2976" s="1" t="s">
        <v>96</v>
      </c>
    </row>
    <row r="2977" spans="1:3">
      <c r="A2977" s="1" t="s">
        <v>18807</v>
      </c>
      <c r="B2977" s="1" t="s">
        <v>934</v>
      </c>
      <c r="C2977" s="1" t="s">
        <v>96</v>
      </c>
    </row>
    <row r="2978" spans="1:3">
      <c r="A2978" s="1" t="s">
        <v>18807</v>
      </c>
      <c r="B2978" s="1" t="s">
        <v>3935</v>
      </c>
      <c r="C2978" s="1" t="s">
        <v>96</v>
      </c>
    </row>
    <row r="2979" spans="1:3">
      <c r="A2979" s="1" t="s">
        <v>18807</v>
      </c>
      <c r="B2979" s="1" t="s">
        <v>1219</v>
      </c>
      <c r="C2979" s="1" t="s">
        <v>96</v>
      </c>
    </row>
    <row r="2980" spans="1:3">
      <c r="A2980" s="1" t="s">
        <v>18807</v>
      </c>
      <c r="B2980" s="1" t="s">
        <v>3655</v>
      </c>
      <c r="C2980" s="1" t="s">
        <v>96</v>
      </c>
    </row>
    <row r="2981" spans="1:3">
      <c r="A2981" s="1" t="s">
        <v>18807</v>
      </c>
      <c r="B2981" s="1" t="s">
        <v>16013</v>
      </c>
      <c r="C2981" s="1" t="s">
        <v>96</v>
      </c>
    </row>
    <row r="2982" spans="1:3">
      <c r="A2982" s="1" t="s">
        <v>18820</v>
      </c>
      <c r="B2982" s="1" t="s">
        <v>214</v>
      </c>
      <c r="C2982" s="1" t="s">
        <v>164</v>
      </c>
    </row>
    <row r="2983" spans="1:3">
      <c r="A2983" s="1" t="s">
        <v>18820</v>
      </c>
      <c r="B2983" s="1" t="s">
        <v>139</v>
      </c>
      <c r="C2983" s="1" t="s">
        <v>164</v>
      </c>
    </row>
    <row r="2984" spans="1:3">
      <c r="A2984" s="1" t="s">
        <v>18820</v>
      </c>
      <c r="B2984" s="1" t="s">
        <v>207</v>
      </c>
      <c r="C2984" s="1" t="s">
        <v>164</v>
      </c>
    </row>
    <row r="2985" spans="1:3">
      <c r="A2985" s="1" t="s">
        <v>18820</v>
      </c>
      <c r="B2985" s="1" t="s">
        <v>270</v>
      </c>
      <c r="C2985" s="1" t="s">
        <v>164</v>
      </c>
    </row>
    <row r="2986" spans="1:3">
      <c r="A2986" s="1" t="s">
        <v>18836</v>
      </c>
      <c r="B2986" s="1" t="s">
        <v>6953</v>
      </c>
      <c r="C2986" s="1" t="s">
        <v>115</v>
      </c>
    </row>
    <row r="2987" spans="1:3">
      <c r="A2987" s="1" t="s">
        <v>18836</v>
      </c>
      <c r="B2987" s="1" t="s">
        <v>18848</v>
      </c>
      <c r="C2987" s="1" t="s">
        <v>115</v>
      </c>
    </row>
    <row r="2988" spans="1:3">
      <c r="A2988" s="1" t="s">
        <v>18836</v>
      </c>
      <c r="B2988" s="1" t="s">
        <v>15943</v>
      </c>
      <c r="C2988" s="1" t="s">
        <v>115</v>
      </c>
    </row>
    <row r="2989" spans="1:3">
      <c r="A2989" s="1" t="s">
        <v>18852</v>
      </c>
      <c r="B2989" s="1" t="s">
        <v>14888</v>
      </c>
      <c r="C2989" s="1" t="s">
        <v>115</v>
      </c>
    </row>
    <row r="2990" spans="1:3">
      <c r="A2990" s="1" t="s">
        <v>18852</v>
      </c>
      <c r="B2990" s="1" t="s">
        <v>6675</v>
      </c>
      <c r="C2990" s="1" t="s">
        <v>115</v>
      </c>
    </row>
    <row r="2991" spans="1:3">
      <c r="A2991" s="1" t="s">
        <v>18864</v>
      </c>
      <c r="B2991" s="1" t="s">
        <v>18870</v>
      </c>
      <c r="C2991" s="1" t="s">
        <v>115</v>
      </c>
    </row>
    <row r="2992" spans="1:3">
      <c r="A2992" s="1" t="s">
        <v>18864</v>
      </c>
      <c r="B2992" s="1" t="s">
        <v>8058</v>
      </c>
      <c r="C2992" s="1" t="s">
        <v>115</v>
      </c>
    </row>
    <row r="2993" spans="1:3">
      <c r="A2993" s="1" t="s">
        <v>18864</v>
      </c>
      <c r="B2993" s="1" t="s">
        <v>7046</v>
      </c>
      <c r="C2993" s="1" t="s">
        <v>115</v>
      </c>
    </row>
    <row r="2994" spans="1:3">
      <c r="A2994" s="1" t="s">
        <v>18879</v>
      </c>
      <c r="B2994" s="1" t="s">
        <v>139</v>
      </c>
      <c r="C2994" s="1" t="s">
        <v>45</v>
      </c>
    </row>
    <row r="2995" spans="1:3">
      <c r="A2995" s="1" t="s">
        <v>18879</v>
      </c>
      <c r="B2995" s="1" t="s">
        <v>2996</v>
      </c>
      <c r="C2995" s="1" t="s">
        <v>45</v>
      </c>
    </row>
    <row r="2996" spans="1:3">
      <c r="A2996" s="1" t="s">
        <v>18879</v>
      </c>
      <c r="B2996" s="1" t="s">
        <v>17366</v>
      </c>
      <c r="C2996" s="1" t="s">
        <v>45</v>
      </c>
    </row>
    <row r="2997" spans="1:3">
      <c r="A2997" s="1" t="s">
        <v>18879</v>
      </c>
      <c r="B2997" s="1" t="s">
        <v>14063</v>
      </c>
      <c r="C2997" s="1" t="s">
        <v>45</v>
      </c>
    </row>
    <row r="2998" spans="1:3">
      <c r="A2998" s="1" t="s">
        <v>18879</v>
      </c>
      <c r="B2998" s="1" t="s">
        <v>6649</v>
      </c>
      <c r="C2998" s="1" t="s">
        <v>45</v>
      </c>
    </row>
    <row r="2999" spans="1:3">
      <c r="A2999" s="1" t="s">
        <v>18894</v>
      </c>
      <c r="B2999" s="1" t="s">
        <v>139</v>
      </c>
      <c r="C2999" s="1" t="s">
        <v>460</v>
      </c>
    </row>
    <row r="3000" spans="1:3">
      <c r="A3000" s="1" t="s">
        <v>18894</v>
      </c>
      <c r="B3000" s="1" t="s">
        <v>18055</v>
      </c>
      <c r="C3000" s="1" t="s">
        <v>460</v>
      </c>
    </row>
    <row r="3001" spans="1:3">
      <c r="A3001" s="1" t="s">
        <v>18894</v>
      </c>
      <c r="B3001" s="1" t="s">
        <v>214</v>
      </c>
      <c r="C3001" s="1" t="s">
        <v>460</v>
      </c>
    </row>
    <row r="3002" spans="1:3">
      <c r="A3002" s="1" t="s">
        <v>18894</v>
      </c>
      <c r="B3002" s="1" t="s">
        <v>2346</v>
      </c>
      <c r="C3002" s="1" t="s">
        <v>460</v>
      </c>
    </row>
    <row r="3003" spans="1:3">
      <c r="A3003" s="1" t="s">
        <v>18894</v>
      </c>
      <c r="B3003" s="1" t="s">
        <v>7870</v>
      </c>
      <c r="C3003" s="1" t="s">
        <v>460</v>
      </c>
    </row>
    <row r="3004" spans="1:3">
      <c r="A3004" s="1" t="s">
        <v>18911</v>
      </c>
      <c r="B3004" s="1" t="s">
        <v>15137</v>
      </c>
      <c r="C3004" s="1" t="s">
        <v>401</v>
      </c>
    </row>
    <row r="3005" spans="1:3">
      <c r="A3005" s="1" t="s">
        <v>18911</v>
      </c>
      <c r="B3005" s="1" t="s">
        <v>4864</v>
      </c>
      <c r="C3005" s="1" t="s">
        <v>401</v>
      </c>
    </row>
    <row r="3006" spans="1:3">
      <c r="A3006" s="1" t="s">
        <v>18911</v>
      </c>
      <c r="B3006" s="1" t="s">
        <v>139</v>
      </c>
      <c r="C3006" s="1" t="s">
        <v>401</v>
      </c>
    </row>
    <row r="3007" spans="1:3">
      <c r="A3007" s="1" t="s">
        <v>18911</v>
      </c>
      <c r="B3007" s="1" t="s">
        <v>13520</v>
      </c>
      <c r="C3007" s="1" t="s">
        <v>401</v>
      </c>
    </row>
    <row r="3008" spans="1:3">
      <c r="A3008" s="1" t="s">
        <v>18911</v>
      </c>
      <c r="B3008" s="1" t="s">
        <v>5647</v>
      </c>
      <c r="C3008" s="1" t="s">
        <v>401</v>
      </c>
    </row>
    <row r="3009" spans="1:3">
      <c r="A3009" s="1" t="s">
        <v>18930</v>
      </c>
      <c r="B3009" s="1" t="s">
        <v>2107</v>
      </c>
      <c r="C3009" s="1" t="s">
        <v>96</v>
      </c>
    </row>
    <row r="3010" spans="1:3">
      <c r="A3010" s="1" t="s">
        <v>18941</v>
      </c>
      <c r="B3010" s="1" t="s">
        <v>4637</v>
      </c>
      <c r="C3010" s="1" t="s">
        <v>280</v>
      </c>
    </row>
    <row r="3011" spans="1:3">
      <c r="A3011" s="1" t="s">
        <v>18941</v>
      </c>
      <c r="B3011" s="1" t="s">
        <v>4644</v>
      </c>
      <c r="C3011" s="1" t="s">
        <v>280</v>
      </c>
    </row>
    <row r="3012" spans="1:3">
      <c r="A3012" s="1" t="s">
        <v>18941</v>
      </c>
      <c r="B3012" s="1" t="s">
        <v>4648</v>
      </c>
      <c r="C3012" s="1" t="s">
        <v>280</v>
      </c>
    </row>
    <row r="3013" spans="1:3">
      <c r="A3013" s="1" t="s">
        <v>18951</v>
      </c>
      <c r="B3013" s="1" t="s">
        <v>17175</v>
      </c>
      <c r="C3013" s="1" t="s">
        <v>385</v>
      </c>
    </row>
    <row r="3014" spans="1:3">
      <c r="A3014" s="1" t="s">
        <v>18951</v>
      </c>
      <c r="B3014" s="1" t="s">
        <v>17504</v>
      </c>
      <c r="C3014" s="1" t="s">
        <v>385</v>
      </c>
    </row>
    <row r="3015" spans="1:3">
      <c r="A3015" s="1" t="s">
        <v>18962</v>
      </c>
      <c r="B3015" s="1" t="s">
        <v>4512</v>
      </c>
      <c r="C3015" s="1" t="s">
        <v>385</v>
      </c>
    </row>
    <row r="3016" spans="1:3">
      <c r="A3016" s="1" t="s">
        <v>18972</v>
      </c>
      <c r="B3016" s="1" t="s">
        <v>15192</v>
      </c>
      <c r="C3016" s="1" t="s">
        <v>57</v>
      </c>
    </row>
    <row r="3017" spans="1:3">
      <c r="A3017" s="1" t="s">
        <v>18972</v>
      </c>
      <c r="B3017" s="1" t="s">
        <v>15377</v>
      </c>
      <c r="C3017" s="1" t="s">
        <v>57</v>
      </c>
    </row>
    <row r="3018" spans="1:3">
      <c r="A3018" s="1" t="s">
        <v>18986</v>
      </c>
      <c r="B3018" s="1" t="s">
        <v>2169</v>
      </c>
      <c r="C3018" s="1" t="s">
        <v>494</v>
      </c>
    </row>
    <row r="3019" spans="1:3">
      <c r="A3019" s="1" t="s">
        <v>18986</v>
      </c>
      <c r="B3019" s="1" t="s">
        <v>12357</v>
      </c>
      <c r="C3019" s="1" t="s">
        <v>494</v>
      </c>
    </row>
    <row r="3020" spans="1:3">
      <c r="A3020" s="1" t="s">
        <v>18999</v>
      </c>
      <c r="B3020" s="1" t="s">
        <v>3738</v>
      </c>
      <c r="C3020" s="1" t="s">
        <v>583</v>
      </c>
    </row>
    <row r="3021" spans="1:3">
      <c r="A3021" s="1" t="s">
        <v>19010</v>
      </c>
      <c r="B3021" s="1" t="s">
        <v>139</v>
      </c>
      <c r="C3021" s="1" t="s">
        <v>52</v>
      </c>
    </row>
    <row r="3022" spans="1:3">
      <c r="A3022" s="1" t="s">
        <v>19017</v>
      </c>
      <c r="B3022" s="1" t="s">
        <v>19021</v>
      </c>
      <c r="C3022" s="1" t="s">
        <v>381</v>
      </c>
    </row>
    <row r="3023" spans="1:3">
      <c r="A3023" s="1" t="s">
        <v>19017</v>
      </c>
      <c r="B3023" s="1" t="s">
        <v>13938</v>
      </c>
      <c r="C3023" s="1" t="s">
        <v>381</v>
      </c>
    </row>
    <row r="3024" spans="1:3">
      <c r="A3024" s="1" t="s">
        <v>19028</v>
      </c>
      <c r="B3024" s="1" t="s">
        <v>207</v>
      </c>
      <c r="C3024" s="1" t="s">
        <v>52</v>
      </c>
    </row>
    <row r="3025" spans="1:3">
      <c r="A3025" s="1" t="s">
        <v>19034</v>
      </c>
      <c r="B3025" s="1" t="s">
        <v>16335</v>
      </c>
      <c r="C3025" s="1" t="s">
        <v>164</v>
      </c>
    </row>
    <row r="3026" spans="1:3">
      <c r="A3026" s="1" t="s">
        <v>19034</v>
      </c>
      <c r="B3026" s="1" t="s">
        <v>207</v>
      </c>
      <c r="C3026" s="1" t="s">
        <v>164</v>
      </c>
    </row>
    <row r="3027" spans="1:3">
      <c r="A3027" s="1" t="s">
        <v>19034</v>
      </c>
      <c r="B3027" s="1" t="s">
        <v>139</v>
      </c>
      <c r="C3027" s="1" t="s">
        <v>164</v>
      </c>
    </row>
    <row r="3028" spans="1:3">
      <c r="A3028" s="1" t="s">
        <v>19034</v>
      </c>
      <c r="B3028" s="1" t="s">
        <v>17880</v>
      </c>
      <c r="C3028" s="1" t="s">
        <v>164</v>
      </c>
    </row>
    <row r="3029" spans="1:3">
      <c r="A3029" s="1" t="s">
        <v>19034</v>
      </c>
      <c r="B3029" s="1" t="s">
        <v>3564</v>
      </c>
      <c r="C3029" s="1" t="s">
        <v>164</v>
      </c>
    </row>
    <row r="3030" spans="1:3">
      <c r="A3030" s="1" t="s">
        <v>19048</v>
      </c>
      <c r="B3030" s="1" t="s">
        <v>6864</v>
      </c>
      <c r="C3030" s="1" t="s">
        <v>460</v>
      </c>
    </row>
    <row r="3031" spans="1:3">
      <c r="A3031" s="1" t="s">
        <v>19057</v>
      </c>
      <c r="B3031" s="1" t="s">
        <v>6504</v>
      </c>
      <c r="C3031" s="1" t="s">
        <v>115</v>
      </c>
    </row>
    <row r="3032" spans="1:3">
      <c r="A3032" s="1" t="s">
        <v>19057</v>
      </c>
      <c r="B3032" s="1" t="s">
        <v>4928</v>
      </c>
      <c r="C3032" s="1" t="s">
        <v>115</v>
      </c>
    </row>
    <row r="3033" spans="1:3">
      <c r="A3033" s="1" t="s">
        <v>19057</v>
      </c>
      <c r="B3033" s="1" t="s">
        <v>19070</v>
      </c>
      <c r="C3033" s="1" t="s">
        <v>115</v>
      </c>
    </row>
    <row r="3034" spans="1:3">
      <c r="A3034" s="1" t="s">
        <v>19072</v>
      </c>
      <c r="B3034" s="1" t="s">
        <v>2250</v>
      </c>
      <c r="C3034" s="1" t="s">
        <v>164</v>
      </c>
    </row>
    <row r="3035" spans="1:3">
      <c r="A3035" s="1" t="s">
        <v>19072</v>
      </c>
      <c r="B3035" s="1" t="s">
        <v>8617</v>
      </c>
      <c r="C3035" s="1" t="s">
        <v>164</v>
      </c>
    </row>
    <row r="3036" spans="1:3">
      <c r="A3036" s="1" t="s">
        <v>19072</v>
      </c>
      <c r="B3036" s="1" t="s">
        <v>4864</v>
      </c>
      <c r="C3036" s="1" t="s">
        <v>164</v>
      </c>
    </row>
    <row r="3037" spans="1:3">
      <c r="A3037" s="1" t="s">
        <v>19072</v>
      </c>
      <c r="B3037" s="1" t="s">
        <v>19087</v>
      </c>
      <c r="C3037" s="1" t="s">
        <v>164</v>
      </c>
    </row>
    <row r="3038" spans="1:3">
      <c r="A3038" s="1" t="s">
        <v>19089</v>
      </c>
      <c r="B3038" s="1" t="s">
        <v>14730</v>
      </c>
      <c r="C3038" s="1" t="s">
        <v>164</v>
      </c>
    </row>
    <row r="3039" spans="1:3">
      <c r="A3039" s="1" t="s">
        <v>19089</v>
      </c>
      <c r="B3039" s="1" t="s">
        <v>139</v>
      </c>
      <c r="C3039" s="1" t="s">
        <v>164</v>
      </c>
    </row>
    <row r="3040" spans="1:3">
      <c r="A3040" s="1" t="s">
        <v>19100</v>
      </c>
      <c r="B3040" s="1" t="s">
        <v>139</v>
      </c>
      <c r="C3040" s="1" t="s">
        <v>164</v>
      </c>
    </row>
    <row r="3041" spans="1:3">
      <c r="A3041" s="1" t="s">
        <v>19100</v>
      </c>
      <c r="B3041" s="1" t="s">
        <v>19112</v>
      </c>
      <c r="C3041" s="1" t="s">
        <v>164</v>
      </c>
    </row>
    <row r="3042" spans="1:3">
      <c r="A3042" s="1" t="s">
        <v>19100</v>
      </c>
      <c r="B3042" s="1" t="s">
        <v>2439</v>
      </c>
      <c r="C3042" s="1" t="s">
        <v>164</v>
      </c>
    </row>
    <row r="3043" spans="1:3">
      <c r="A3043" s="1" t="s">
        <v>19115</v>
      </c>
      <c r="B3043" s="1" t="s">
        <v>270</v>
      </c>
      <c r="C3043" s="1" t="s">
        <v>164</v>
      </c>
    </row>
    <row r="3044" spans="1:3">
      <c r="A3044" s="1" t="s">
        <v>19125</v>
      </c>
      <c r="B3044" s="1" t="s">
        <v>7545</v>
      </c>
      <c r="C3044" s="1" t="s">
        <v>164</v>
      </c>
    </row>
    <row r="3045" spans="1:3">
      <c r="A3045" s="1" t="s">
        <v>19125</v>
      </c>
      <c r="B3045" s="1" t="s">
        <v>219</v>
      </c>
      <c r="C3045" s="1" t="s">
        <v>164</v>
      </c>
    </row>
    <row r="3046" spans="1:3">
      <c r="A3046" s="1" t="s">
        <v>19125</v>
      </c>
      <c r="B3046" s="1" t="s">
        <v>2346</v>
      </c>
      <c r="C3046" s="1" t="s">
        <v>164</v>
      </c>
    </row>
    <row r="3047" spans="1:3">
      <c r="A3047" s="1" t="s">
        <v>19137</v>
      </c>
      <c r="B3047" s="1" t="s">
        <v>139</v>
      </c>
      <c r="C3047" s="1" t="s">
        <v>52</v>
      </c>
    </row>
    <row r="3048" spans="1:3">
      <c r="A3048" s="1" t="s">
        <v>19137</v>
      </c>
      <c r="B3048" s="1" t="s">
        <v>7567</v>
      </c>
      <c r="C3048" s="1" t="s">
        <v>52</v>
      </c>
    </row>
    <row r="3049" spans="1:3">
      <c r="A3049" s="1" t="s">
        <v>19137</v>
      </c>
      <c r="B3049" s="1" t="s">
        <v>17364</v>
      </c>
      <c r="C3049" s="1" t="s">
        <v>52</v>
      </c>
    </row>
    <row r="3050" spans="1:3">
      <c r="A3050" s="1" t="s">
        <v>19151</v>
      </c>
      <c r="B3050" s="1" t="s">
        <v>4171</v>
      </c>
      <c r="C3050" s="1" t="s">
        <v>52</v>
      </c>
    </row>
    <row r="3051" spans="1:3">
      <c r="A3051" s="1" t="s">
        <v>19151</v>
      </c>
      <c r="B3051" s="1" t="s">
        <v>51</v>
      </c>
      <c r="C3051" s="1" t="s">
        <v>52</v>
      </c>
    </row>
    <row r="3052" spans="1:3">
      <c r="A3052" s="1" t="s">
        <v>19164</v>
      </c>
      <c r="B3052" s="1" t="s">
        <v>16912</v>
      </c>
      <c r="C3052" s="1" t="s">
        <v>381</v>
      </c>
    </row>
    <row r="3053" spans="1:3">
      <c r="A3053" s="1" t="s">
        <v>19173</v>
      </c>
      <c r="B3053" s="1" t="s">
        <v>139</v>
      </c>
      <c r="C3053" s="1" t="s">
        <v>138</v>
      </c>
    </row>
    <row r="3054" spans="1:3">
      <c r="A3054" s="1" t="s">
        <v>19173</v>
      </c>
      <c r="B3054" s="1" t="s">
        <v>5647</v>
      </c>
      <c r="C3054" s="1" t="s">
        <v>138</v>
      </c>
    </row>
    <row r="3055" spans="1:3">
      <c r="A3055" s="1" t="s">
        <v>19173</v>
      </c>
      <c r="B3055" s="1" t="s">
        <v>207</v>
      </c>
      <c r="C3055" s="1" t="s">
        <v>138</v>
      </c>
    </row>
    <row r="3056" spans="1:3">
      <c r="A3056" s="1" t="s">
        <v>19187</v>
      </c>
      <c r="B3056" s="1" t="s">
        <v>15886</v>
      </c>
      <c r="C3056" s="1" t="s">
        <v>52</v>
      </c>
    </row>
    <row r="3057" spans="1:3">
      <c r="A3057" s="1" t="s">
        <v>19187</v>
      </c>
      <c r="B3057" s="1" t="s">
        <v>14761</v>
      </c>
      <c r="C3057" s="1" t="s">
        <v>52</v>
      </c>
    </row>
    <row r="3058" spans="1:3">
      <c r="A3058" s="1" t="s">
        <v>19201</v>
      </c>
      <c r="B3058" s="1" t="s">
        <v>207</v>
      </c>
      <c r="C3058" s="1" t="s">
        <v>138</v>
      </c>
    </row>
    <row r="3059" spans="1:3">
      <c r="A3059" s="1" t="s">
        <v>19201</v>
      </c>
      <c r="B3059" s="1" t="s">
        <v>139</v>
      </c>
      <c r="C3059" s="1" t="s">
        <v>138</v>
      </c>
    </row>
    <row r="3060" spans="1:3">
      <c r="A3060" s="1" t="s">
        <v>19214</v>
      </c>
      <c r="B3060" s="1" t="s">
        <v>911</v>
      </c>
      <c r="C3060" s="1" t="s">
        <v>115</v>
      </c>
    </row>
    <row r="3061" spans="1:3">
      <c r="A3061" s="1" t="s">
        <v>19214</v>
      </c>
      <c r="B3061" s="1" t="s">
        <v>4864</v>
      </c>
      <c r="C3061" s="1" t="s">
        <v>115</v>
      </c>
    </row>
    <row r="3062" spans="1:3">
      <c r="A3062" s="1" t="s">
        <v>19225</v>
      </c>
      <c r="B3062" s="1" t="s">
        <v>216</v>
      </c>
      <c r="C3062" s="1" t="s">
        <v>217</v>
      </c>
    </row>
    <row r="3063" spans="1:3">
      <c r="A3063" s="1" t="s">
        <v>19225</v>
      </c>
      <c r="B3063" s="1" t="s">
        <v>11604</v>
      </c>
      <c r="C3063" s="1" t="s">
        <v>217</v>
      </c>
    </row>
    <row r="3064" spans="1:3">
      <c r="A3064" s="1" t="s">
        <v>19236</v>
      </c>
      <c r="B3064" s="1" t="s">
        <v>7704</v>
      </c>
      <c r="C3064" s="1" t="s">
        <v>5136</v>
      </c>
    </row>
    <row r="3065" spans="1:3">
      <c r="A3065" s="1" t="s">
        <v>19244</v>
      </c>
      <c r="B3065" s="1" t="s">
        <v>7736</v>
      </c>
      <c r="C3065" s="1" t="s">
        <v>5136</v>
      </c>
    </row>
    <row r="3066" spans="1:3">
      <c r="A3066" s="1" t="s">
        <v>19254</v>
      </c>
      <c r="B3066" s="1" t="s">
        <v>19260</v>
      </c>
      <c r="C3066" s="1" t="s">
        <v>385</v>
      </c>
    </row>
    <row r="3067" spans="1:3">
      <c r="A3067" s="1" t="s">
        <v>19254</v>
      </c>
      <c r="B3067" s="1" t="s">
        <v>8254</v>
      </c>
      <c r="C3067" s="1" t="s">
        <v>385</v>
      </c>
    </row>
    <row r="3068" spans="1:3">
      <c r="A3068" s="1" t="s">
        <v>19269</v>
      </c>
      <c r="B3068" s="1" t="s">
        <v>4464</v>
      </c>
      <c r="C3068" s="1" t="s">
        <v>460</v>
      </c>
    </row>
    <row r="3069" spans="1:3">
      <c r="A3069" s="1" t="s">
        <v>19269</v>
      </c>
      <c r="B3069" s="1" t="s">
        <v>214</v>
      </c>
      <c r="C3069" s="1" t="s">
        <v>460</v>
      </c>
    </row>
    <row r="3070" spans="1:3">
      <c r="A3070" s="1" t="s">
        <v>19283</v>
      </c>
      <c r="B3070" s="1" t="s">
        <v>4864</v>
      </c>
      <c r="C3070" s="1" t="s">
        <v>583</v>
      </c>
    </row>
    <row r="3071" spans="1:3">
      <c r="A3071" s="1" t="s">
        <v>19283</v>
      </c>
      <c r="B3071" s="1" t="s">
        <v>7459</v>
      </c>
      <c r="C3071" s="1" t="s">
        <v>583</v>
      </c>
    </row>
    <row r="3072" spans="1:3">
      <c r="A3072" s="1" t="s">
        <v>19283</v>
      </c>
      <c r="B3072" s="1" t="s">
        <v>1135</v>
      </c>
      <c r="C3072" s="1" t="s">
        <v>583</v>
      </c>
    </row>
    <row r="3073" spans="1:3">
      <c r="A3073" s="1" t="s">
        <v>19298</v>
      </c>
      <c r="B3073" s="1" t="s">
        <v>2346</v>
      </c>
      <c r="C3073" s="1" t="s">
        <v>52</v>
      </c>
    </row>
    <row r="3074" spans="1:3">
      <c r="A3074" s="1" t="s">
        <v>19298</v>
      </c>
      <c r="B3074" s="1" t="s">
        <v>207</v>
      </c>
      <c r="C3074" s="1" t="s">
        <v>52</v>
      </c>
    </row>
    <row r="3075" spans="1:3">
      <c r="A3075" s="1" t="s">
        <v>19298</v>
      </c>
      <c r="B3075" s="1" t="s">
        <v>139</v>
      </c>
      <c r="C3075" s="1" t="s">
        <v>52</v>
      </c>
    </row>
    <row r="3076" spans="1:3">
      <c r="A3076" s="1" t="s">
        <v>19298</v>
      </c>
      <c r="B3076" s="1" t="s">
        <v>4864</v>
      </c>
      <c r="C3076" s="1" t="s">
        <v>52</v>
      </c>
    </row>
    <row r="3077" spans="1:3">
      <c r="A3077" s="1" t="s">
        <v>19298</v>
      </c>
      <c r="B3077" s="1" t="s">
        <v>8137</v>
      </c>
      <c r="C3077" s="1" t="s">
        <v>52</v>
      </c>
    </row>
    <row r="3078" spans="1:3">
      <c r="A3078" s="1" t="s">
        <v>19313</v>
      </c>
      <c r="B3078" s="1" t="e">
        <v>#N/A</v>
      </c>
      <c r="C3078" s="1" t="s">
        <v>460</v>
      </c>
    </row>
    <row r="3079" spans="1:3">
      <c r="A3079" s="1" t="s">
        <v>19319</v>
      </c>
      <c r="B3079" s="1" t="s">
        <v>2875</v>
      </c>
      <c r="C3079" s="1" t="s">
        <v>52</v>
      </c>
    </row>
    <row r="3080" spans="1:3">
      <c r="A3080" s="1" t="s">
        <v>19319</v>
      </c>
      <c r="B3080" s="1" t="s">
        <v>8579</v>
      </c>
      <c r="C3080" s="1" t="s">
        <v>52</v>
      </c>
    </row>
    <row r="3081" spans="1:3">
      <c r="A3081" s="1" t="s">
        <v>19331</v>
      </c>
      <c r="B3081" s="1" t="s">
        <v>7548</v>
      </c>
      <c r="C3081" s="1" t="s">
        <v>460</v>
      </c>
    </row>
    <row r="3082" spans="1:3">
      <c r="A3082" s="1" t="s">
        <v>19343</v>
      </c>
      <c r="B3082" s="1" t="s">
        <v>7548</v>
      </c>
      <c r="C3082" s="1" t="s">
        <v>460</v>
      </c>
    </row>
    <row r="3083" spans="1:3">
      <c r="A3083" s="1" t="s">
        <v>19353</v>
      </c>
      <c r="B3083" s="1" t="s">
        <v>7547</v>
      </c>
      <c r="C3083" s="1" t="s">
        <v>460</v>
      </c>
    </row>
    <row r="3084" spans="1:3">
      <c r="A3084" s="1" t="s">
        <v>19363</v>
      </c>
      <c r="B3084" s="1" t="s">
        <v>17350</v>
      </c>
      <c r="C3084" s="1" t="s">
        <v>52</v>
      </c>
    </row>
    <row r="3085" spans="1:3">
      <c r="A3085" s="1" t="s">
        <v>19363</v>
      </c>
      <c r="B3085" s="1" t="s">
        <v>1813</v>
      </c>
      <c r="C3085" s="1" t="s">
        <v>52</v>
      </c>
    </row>
    <row r="3086" spans="1:3">
      <c r="A3086" s="1" t="s">
        <v>19363</v>
      </c>
      <c r="B3086" s="1" t="s">
        <v>139</v>
      </c>
      <c r="C3086" s="1" t="s">
        <v>52</v>
      </c>
    </row>
    <row r="3087" spans="1:3">
      <c r="A3087" s="1" t="s">
        <v>19363</v>
      </c>
      <c r="B3087" s="1" t="s">
        <v>7042</v>
      </c>
      <c r="C3087" s="1" t="s">
        <v>52</v>
      </c>
    </row>
    <row r="3088" spans="1:3">
      <c r="A3088" s="1" t="s">
        <v>19377</v>
      </c>
      <c r="B3088" s="1" t="s">
        <v>18078</v>
      </c>
      <c r="C3088" s="1" t="s">
        <v>52</v>
      </c>
    </row>
    <row r="3089" spans="1:3">
      <c r="A3089" s="1" t="s">
        <v>19377</v>
      </c>
      <c r="B3089" s="1" t="s">
        <v>18083</v>
      </c>
      <c r="C3089" s="1" t="s">
        <v>52</v>
      </c>
    </row>
    <row r="3090" spans="1:3">
      <c r="A3090" s="1" t="s">
        <v>19377</v>
      </c>
      <c r="B3090" s="1" t="s">
        <v>3488</v>
      </c>
      <c r="C3090" s="1" t="s">
        <v>52</v>
      </c>
    </row>
    <row r="3091" spans="1:3">
      <c r="A3091" s="1" t="s">
        <v>19387</v>
      </c>
      <c r="B3091" s="1" t="s">
        <v>8912</v>
      </c>
      <c r="C3091" s="1" t="s">
        <v>52</v>
      </c>
    </row>
    <row r="3092" spans="1:3">
      <c r="A3092" s="1" t="s">
        <v>19387</v>
      </c>
      <c r="B3092" s="1" t="s">
        <v>4864</v>
      </c>
      <c r="C3092" s="1" t="s">
        <v>52</v>
      </c>
    </row>
    <row r="3093" spans="1:3">
      <c r="A3093" s="1" t="s">
        <v>19400</v>
      </c>
      <c r="B3093" s="1" t="s">
        <v>18791</v>
      </c>
      <c r="C3093" s="1" t="s">
        <v>45</v>
      </c>
    </row>
    <row r="3094" spans="1:3">
      <c r="A3094" s="1" t="s">
        <v>19413</v>
      </c>
      <c r="B3094" s="1" t="s">
        <v>15905</v>
      </c>
      <c r="C3094" s="1" t="s">
        <v>96</v>
      </c>
    </row>
    <row r="3095" spans="1:3">
      <c r="A3095" s="1" t="s">
        <v>19413</v>
      </c>
      <c r="B3095" s="1" t="s">
        <v>16475</v>
      </c>
      <c r="C3095" s="1" t="s">
        <v>96</v>
      </c>
    </row>
    <row r="3096" spans="1:3">
      <c r="A3096" s="1" t="s">
        <v>19427</v>
      </c>
      <c r="B3096" s="1" t="s">
        <v>2516</v>
      </c>
      <c r="C3096" s="1" t="s">
        <v>385</v>
      </c>
    </row>
    <row r="3097" spans="1:3">
      <c r="A3097" s="1" t="s">
        <v>19427</v>
      </c>
      <c r="B3097" s="1" t="s">
        <v>17316</v>
      </c>
      <c r="C3097" s="1" t="s">
        <v>385</v>
      </c>
    </row>
    <row r="3098" spans="1:3">
      <c r="A3098" s="1" t="s">
        <v>19437</v>
      </c>
      <c r="B3098" s="1" t="s">
        <v>12922</v>
      </c>
      <c r="C3098" s="1" t="s">
        <v>583</v>
      </c>
    </row>
    <row r="3099" spans="1:3">
      <c r="A3099" s="1" t="s">
        <v>19437</v>
      </c>
      <c r="B3099" s="1" t="s">
        <v>12907</v>
      </c>
      <c r="C3099" s="1" t="s">
        <v>583</v>
      </c>
    </row>
    <row r="3100" spans="1:3">
      <c r="A3100" s="1" t="s">
        <v>19449</v>
      </c>
      <c r="B3100" s="1" t="s">
        <v>19456</v>
      </c>
      <c r="C3100" s="1" t="s">
        <v>583</v>
      </c>
    </row>
    <row r="3101" spans="1:3">
      <c r="A3101" s="1" t="s">
        <v>19449</v>
      </c>
      <c r="B3101" s="1" t="s">
        <v>582</v>
      </c>
      <c r="C3101" s="1" t="s">
        <v>583</v>
      </c>
    </row>
    <row r="3102" spans="1:3">
      <c r="A3102" s="1" t="s">
        <v>19466</v>
      </c>
      <c r="B3102" s="1" t="s">
        <v>285</v>
      </c>
      <c r="C3102" s="1" t="s">
        <v>280</v>
      </c>
    </row>
    <row r="3103" spans="1:3">
      <c r="A3103" s="1" t="s">
        <v>19466</v>
      </c>
      <c r="B3103" s="1" t="s">
        <v>4731</v>
      </c>
      <c r="C3103" s="1" t="s">
        <v>280</v>
      </c>
    </row>
    <row r="3104" spans="1:3">
      <c r="A3104" s="1" t="s">
        <v>19477</v>
      </c>
      <c r="B3104" s="1" t="s">
        <v>4835</v>
      </c>
      <c r="C3104" s="1" t="s">
        <v>164</v>
      </c>
    </row>
    <row r="3105" spans="1:3">
      <c r="A3105" s="1" t="s">
        <v>19477</v>
      </c>
      <c r="B3105" s="1" t="s">
        <v>139</v>
      </c>
      <c r="C3105" s="1" t="s">
        <v>164</v>
      </c>
    </row>
    <row r="3106" spans="1:3">
      <c r="A3106" s="1" t="s">
        <v>19477</v>
      </c>
      <c r="B3106" s="1" t="s">
        <v>3757</v>
      </c>
      <c r="C3106" s="1" t="s">
        <v>164</v>
      </c>
    </row>
    <row r="3107" spans="1:3">
      <c r="A3107" s="1" t="s">
        <v>19491</v>
      </c>
      <c r="B3107" s="1" t="s">
        <v>1375</v>
      </c>
      <c r="C3107" s="1" t="s">
        <v>385</v>
      </c>
    </row>
    <row r="3108" spans="1:3">
      <c r="A3108" s="1" t="s">
        <v>19491</v>
      </c>
      <c r="B3108" s="1" t="s">
        <v>1383</v>
      </c>
      <c r="C3108" s="1" t="s">
        <v>385</v>
      </c>
    </row>
    <row r="3109" spans="1:3">
      <c r="A3109" s="1" t="s">
        <v>19502</v>
      </c>
      <c r="B3109" s="1" t="s">
        <v>5143</v>
      </c>
      <c r="C3109" s="1" t="s">
        <v>96</v>
      </c>
    </row>
    <row r="3110" spans="1:3">
      <c r="A3110" s="1" t="s">
        <v>19515</v>
      </c>
      <c r="B3110" s="1" t="s">
        <v>19521</v>
      </c>
      <c r="C3110" s="1" t="s">
        <v>52</v>
      </c>
    </row>
    <row r="3111" spans="1:3">
      <c r="A3111" s="1" t="s">
        <v>19529</v>
      </c>
      <c r="B3111" s="1" t="s">
        <v>14918</v>
      </c>
      <c r="C3111" s="1" t="s">
        <v>385</v>
      </c>
    </row>
    <row r="3112" spans="1:3">
      <c r="A3112" s="1" t="s">
        <v>19529</v>
      </c>
      <c r="B3112" s="1" t="s">
        <v>19540</v>
      </c>
      <c r="C3112" s="1" t="s">
        <v>385</v>
      </c>
    </row>
    <row r="3113" spans="1:3">
      <c r="A3113" s="1" t="s">
        <v>19542</v>
      </c>
      <c r="B3113" s="1" t="s">
        <v>16152</v>
      </c>
      <c r="C3113" s="1" t="s">
        <v>460</v>
      </c>
    </row>
    <row r="3114" spans="1:3">
      <c r="A3114" s="1" t="s">
        <v>19554</v>
      </c>
      <c r="B3114" s="1" t="s">
        <v>17866</v>
      </c>
      <c r="C3114" s="1" t="s">
        <v>476</v>
      </c>
    </row>
    <row r="3115" spans="1:3">
      <c r="A3115" s="1" t="s">
        <v>19567</v>
      </c>
      <c r="B3115" s="1" t="s">
        <v>19574</v>
      </c>
      <c r="C3115" s="1" t="s">
        <v>45</v>
      </c>
    </row>
    <row r="3116" spans="1:3">
      <c r="A3116" s="1" t="s">
        <v>19567</v>
      </c>
      <c r="B3116" s="1" t="s">
        <v>19581</v>
      </c>
      <c r="C3116" s="1" t="s">
        <v>45</v>
      </c>
    </row>
    <row r="3117" spans="1:3">
      <c r="A3117" s="1" t="s">
        <v>19583</v>
      </c>
      <c r="B3117" s="1" t="s">
        <v>2823</v>
      </c>
      <c r="C3117" s="1" t="s">
        <v>460</v>
      </c>
    </row>
    <row r="3118" spans="1:3">
      <c r="A3118" s="1" t="s">
        <v>19596</v>
      </c>
      <c r="B3118" s="1" t="s">
        <v>4864</v>
      </c>
      <c r="C3118" s="1" t="s">
        <v>460</v>
      </c>
    </row>
    <row r="3119" spans="1:3">
      <c r="A3119" s="1" t="s">
        <v>19596</v>
      </c>
      <c r="B3119" s="1" t="s">
        <v>259</v>
      </c>
      <c r="C3119" s="1" t="s">
        <v>460</v>
      </c>
    </row>
    <row r="3120" spans="1:3">
      <c r="A3120" s="1" t="s">
        <v>19596</v>
      </c>
      <c r="B3120" s="1" t="s">
        <v>6580</v>
      </c>
      <c r="C3120" s="1" t="s">
        <v>460</v>
      </c>
    </row>
    <row r="3121" spans="1:3">
      <c r="A3121" s="1" t="s">
        <v>19596</v>
      </c>
      <c r="B3121" s="1" t="s">
        <v>2346</v>
      </c>
      <c r="C3121" s="1" t="s">
        <v>460</v>
      </c>
    </row>
    <row r="3122" spans="1:3">
      <c r="A3122" s="1" t="s">
        <v>19596</v>
      </c>
      <c r="B3122" s="1" t="s">
        <v>4581</v>
      </c>
      <c r="C3122" s="1" t="s">
        <v>460</v>
      </c>
    </row>
    <row r="3123" spans="1:3">
      <c r="A3123" s="1" t="s">
        <v>19612</v>
      </c>
      <c r="B3123" s="1" t="s">
        <v>8834</v>
      </c>
      <c r="C3123" s="1" t="s">
        <v>164</v>
      </c>
    </row>
    <row r="3124" spans="1:3">
      <c r="A3124" s="1" t="s">
        <v>19612</v>
      </c>
      <c r="B3124" s="1" t="s">
        <v>4864</v>
      </c>
      <c r="C3124" s="1" t="s">
        <v>164</v>
      </c>
    </row>
    <row r="3125" spans="1:3">
      <c r="A3125" s="1" t="s">
        <v>19621</v>
      </c>
      <c r="B3125" s="1" t="s">
        <v>139</v>
      </c>
      <c r="C3125" s="1" t="s">
        <v>138</v>
      </c>
    </row>
    <row r="3126" spans="1:3">
      <c r="A3126" s="1" t="s">
        <v>19621</v>
      </c>
      <c r="B3126" s="1" t="s">
        <v>207</v>
      </c>
      <c r="C3126" s="1" t="s">
        <v>138</v>
      </c>
    </row>
    <row r="3127" spans="1:3">
      <c r="A3127" s="1" t="s">
        <v>19632</v>
      </c>
      <c r="B3127" s="1" t="s">
        <v>19637</v>
      </c>
      <c r="C3127" s="1" t="s">
        <v>138</v>
      </c>
    </row>
    <row r="3128" spans="1:3">
      <c r="A3128" s="1" t="s">
        <v>19632</v>
      </c>
      <c r="B3128" s="1" t="s">
        <v>137</v>
      </c>
      <c r="C3128" s="1" t="s">
        <v>138</v>
      </c>
    </row>
    <row r="3129" spans="1:3">
      <c r="A3129" s="1" t="s">
        <v>19644</v>
      </c>
      <c r="B3129" s="1" t="s">
        <v>410</v>
      </c>
      <c r="C3129" s="1" t="s">
        <v>138</v>
      </c>
    </row>
    <row r="3130" spans="1:3">
      <c r="A3130" s="1" t="s">
        <v>19644</v>
      </c>
      <c r="B3130" s="1" t="s">
        <v>3695</v>
      </c>
      <c r="C3130" s="1" t="s">
        <v>138</v>
      </c>
    </row>
    <row r="3131" spans="1:3">
      <c r="A3131" s="1" t="s">
        <v>19644</v>
      </c>
      <c r="B3131" s="1" t="s">
        <v>778</v>
      </c>
      <c r="C3131" s="1" t="s">
        <v>138</v>
      </c>
    </row>
    <row r="3132" spans="1:3">
      <c r="A3132" s="1" t="s">
        <v>19658</v>
      </c>
      <c r="B3132" s="1" t="s">
        <v>214</v>
      </c>
      <c r="C3132" s="1" t="s">
        <v>138</v>
      </c>
    </row>
    <row r="3133" spans="1:3">
      <c r="A3133" s="1" t="s">
        <v>19667</v>
      </c>
      <c r="B3133" s="1" t="s">
        <v>139</v>
      </c>
      <c r="C3133" s="1" t="s">
        <v>138</v>
      </c>
    </row>
    <row r="3134" spans="1:3">
      <c r="A3134" s="1" t="s">
        <v>19680</v>
      </c>
      <c r="B3134" s="1" t="s">
        <v>16115</v>
      </c>
      <c r="C3134" s="1" t="s">
        <v>138</v>
      </c>
    </row>
    <row r="3135" spans="1:3">
      <c r="A3135" s="1" t="s">
        <v>19694</v>
      </c>
      <c r="B3135" s="1" t="s">
        <v>8151</v>
      </c>
      <c r="C3135" s="1" t="s">
        <v>138</v>
      </c>
    </row>
    <row r="3136" spans="1:3">
      <c r="A3136" s="1" t="s">
        <v>19694</v>
      </c>
      <c r="B3136" s="1" t="s">
        <v>4864</v>
      </c>
      <c r="C3136" s="1" t="s">
        <v>138</v>
      </c>
    </row>
    <row r="3137" spans="1:3">
      <c r="A3137" s="1" t="s">
        <v>19694</v>
      </c>
      <c r="B3137" s="1" t="s">
        <v>19709</v>
      </c>
      <c r="C3137" s="1" t="s">
        <v>138</v>
      </c>
    </row>
    <row r="3138" spans="1:3">
      <c r="A3138" s="1" t="s">
        <v>19711</v>
      </c>
      <c r="B3138" s="1" t="s">
        <v>20696</v>
      </c>
      <c r="C3138" s="1" t="s">
        <v>1269</v>
      </c>
    </row>
    <row r="3139" spans="1:3">
      <c r="A3139" s="1" t="s">
        <v>19720</v>
      </c>
      <c r="B3139" s="1" t="s">
        <v>5615</v>
      </c>
      <c r="C3139" s="1" t="s">
        <v>460</v>
      </c>
    </row>
    <row r="3140" spans="1:3">
      <c r="A3140" s="1" t="s">
        <v>19720</v>
      </c>
      <c r="B3140" s="1" t="s">
        <v>5622</v>
      </c>
      <c r="C3140" s="1" t="s">
        <v>460</v>
      </c>
    </row>
    <row r="3141" spans="1:3">
      <c r="A3141" s="1" t="s">
        <v>19731</v>
      </c>
      <c r="B3141" s="1" t="s">
        <v>8926</v>
      </c>
      <c r="C3141" s="1" t="s">
        <v>138</v>
      </c>
    </row>
    <row r="3142" spans="1:3">
      <c r="A3142" s="1" t="s">
        <v>19743</v>
      </c>
      <c r="B3142" s="1" t="s">
        <v>207</v>
      </c>
      <c r="C3142" s="1" t="s">
        <v>138</v>
      </c>
    </row>
    <row r="3143" spans="1:3">
      <c r="A3143" s="1" t="s">
        <v>19743</v>
      </c>
      <c r="B3143" s="1" t="s">
        <v>2346</v>
      </c>
      <c r="C3143" s="1" t="s">
        <v>138</v>
      </c>
    </row>
    <row r="3144" spans="1:3">
      <c r="A3144" s="1" t="s">
        <v>19756</v>
      </c>
      <c r="B3144" s="1" t="s">
        <v>139</v>
      </c>
      <c r="C3144" s="1" t="s">
        <v>138</v>
      </c>
    </row>
    <row r="3145" spans="1:3">
      <c r="A3145" s="1" t="s">
        <v>19756</v>
      </c>
      <c r="B3145" s="1" t="s">
        <v>3126</v>
      </c>
      <c r="C3145" s="1" t="s">
        <v>138</v>
      </c>
    </row>
    <row r="3146" spans="1:3">
      <c r="A3146" s="1" t="s">
        <v>19771</v>
      </c>
      <c r="B3146" s="1" t="s">
        <v>139</v>
      </c>
      <c r="C3146" s="1" t="s">
        <v>138</v>
      </c>
    </row>
    <row r="3147" spans="1:3">
      <c r="A3147" s="1" t="s">
        <v>19771</v>
      </c>
      <c r="B3147" s="1" t="s">
        <v>214</v>
      </c>
      <c r="C3147" s="1" t="s">
        <v>138</v>
      </c>
    </row>
    <row r="3148" spans="1:3">
      <c r="A3148" s="1" t="s">
        <v>19771</v>
      </c>
      <c r="B3148" s="1" t="s">
        <v>207</v>
      </c>
      <c r="C3148" s="1" t="s">
        <v>138</v>
      </c>
    </row>
    <row r="3149" spans="1:3">
      <c r="A3149" s="1" t="s">
        <v>19786</v>
      </c>
      <c r="B3149" s="1" t="s">
        <v>4581</v>
      </c>
      <c r="C3149" s="1" t="s">
        <v>138</v>
      </c>
    </row>
    <row r="3150" spans="1:3">
      <c r="A3150" s="1" t="s">
        <v>19786</v>
      </c>
      <c r="B3150" s="1" t="s">
        <v>20696</v>
      </c>
      <c r="C3150" s="1" t="s">
        <v>138</v>
      </c>
    </row>
    <row r="3151" spans="1:3">
      <c r="A3151" s="1" t="s">
        <v>19786</v>
      </c>
      <c r="B3151" s="1" t="s">
        <v>15192</v>
      </c>
      <c r="C3151" s="1" t="s">
        <v>138</v>
      </c>
    </row>
    <row r="3152" spans="1:3">
      <c r="A3152" s="1" t="s">
        <v>19805</v>
      </c>
      <c r="B3152" s="1" t="s">
        <v>1690</v>
      </c>
      <c r="C3152" s="1" t="s">
        <v>138</v>
      </c>
    </row>
    <row r="3153" spans="1:3">
      <c r="A3153" s="1" t="s">
        <v>19805</v>
      </c>
      <c r="B3153" s="1" t="s">
        <v>17205</v>
      </c>
      <c r="C3153" s="1" t="s">
        <v>138</v>
      </c>
    </row>
    <row r="3154" spans="1:3">
      <c r="A3154" s="1" t="s">
        <v>19805</v>
      </c>
      <c r="B3154" s="1" t="s">
        <v>8946</v>
      </c>
      <c r="C3154" s="1" t="s">
        <v>138</v>
      </c>
    </row>
    <row r="3155" spans="1:3">
      <c r="A3155" s="1" t="s">
        <v>19820</v>
      </c>
      <c r="B3155" s="1" t="s">
        <v>139</v>
      </c>
      <c r="C3155" s="1" t="s">
        <v>138</v>
      </c>
    </row>
    <row r="3156" spans="1:3">
      <c r="A3156" s="1" t="s">
        <v>19820</v>
      </c>
      <c r="B3156" s="1" t="s">
        <v>18806</v>
      </c>
      <c r="C3156" s="1" t="s">
        <v>138</v>
      </c>
    </row>
    <row r="3157" spans="1:3">
      <c r="A3157" s="1" t="s">
        <v>19820</v>
      </c>
      <c r="B3157" s="1" t="s">
        <v>19834</v>
      </c>
      <c r="C3157" s="1" t="s">
        <v>138</v>
      </c>
    </row>
    <row r="3158" spans="1:3">
      <c r="A3158" s="1" t="s">
        <v>19836</v>
      </c>
      <c r="B3158" s="1" t="s">
        <v>1442</v>
      </c>
      <c r="C3158" s="1" t="s">
        <v>45</v>
      </c>
    </row>
    <row r="3159" spans="1:3">
      <c r="A3159" s="1" t="s">
        <v>19849</v>
      </c>
      <c r="B3159" s="1" t="s">
        <v>270</v>
      </c>
      <c r="C3159" s="1" t="s">
        <v>583</v>
      </c>
    </row>
    <row r="3160" spans="1:3">
      <c r="A3160" s="1" t="s">
        <v>19849</v>
      </c>
      <c r="B3160" s="1" t="s">
        <v>4864</v>
      </c>
      <c r="C3160" s="1" t="s">
        <v>583</v>
      </c>
    </row>
    <row r="3161" spans="1:3">
      <c r="A3161" s="1" t="s">
        <v>19849</v>
      </c>
      <c r="B3161" s="1" t="s">
        <v>207</v>
      </c>
      <c r="C3161" s="1" t="s">
        <v>583</v>
      </c>
    </row>
    <row r="3162" spans="1:3">
      <c r="A3162" s="1" t="s">
        <v>19863</v>
      </c>
      <c r="B3162" s="1" t="s">
        <v>1306</v>
      </c>
      <c r="C3162" s="1" t="s">
        <v>460</v>
      </c>
    </row>
    <row r="3163" spans="1:3">
      <c r="A3163" s="1" t="s">
        <v>19874</v>
      </c>
      <c r="B3163" s="1" t="s">
        <v>4864</v>
      </c>
      <c r="C3163" s="1" t="s">
        <v>460</v>
      </c>
    </row>
    <row r="3164" spans="1:3">
      <c r="A3164" s="1" t="s">
        <v>19874</v>
      </c>
      <c r="B3164" s="1" t="s">
        <v>7632</v>
      </c>
      <c r="C3164" s="1" t="s">
        <v>460</v>
      </c>
    </row>
    <row r="3165" spans="1:3">
      <c r="A3165" s="1" t="s">
        <v>19885</v>
      </c>
      <c r="B3165" s="1" t="s">
        <v>139</v>
      </c>
      <c r="C3165" s="1" t="s">
        <v>401</v>
      </c>
    </row>
    <row r="3166" spans="1:3">
      <c r="A3166" s="1" t="s">
        <v>19897</v>
      </c>
      <c r="B3166" s="1" t="s">
        <v>19448</v>
      </c>
      <c r="C3166" s="1" t="s">
        <v>156</v>
      </c>
    </row>
    <row r="3167" spans="1:3">
      <c r="A3167" s="1" t="s">
        <v>19897</v>
      </c>
      <c r="B3167" s="1" t="s">
        <v>2996</v>
      </c>
      <c r="C3167" s="1" t="s">
        <v>156</v>
      </c>
    </row>
    <row r="3168" spans="1:3">
      <c r="A3168" s="1" t="s">
        <v>19909</v>
      </c>
      <c r="B3168" s="1" t="s">
        <v>5638</v>
      </c>
      <c r="C3168" s="1" t="s">
        <v>460</v>
      </c>
    </row>
    <row r="3169" spans="1:3">
      <c r="A3169" s="1" t="s">
        <v>19909</v>
      </c>
      <c r="B3169" s="1" t="s">
        <v>16884</v>
      </c>
      <c r="C3169" s="1" t="s">
        <v>460</v>
      </c>
    </row>
    <row r="3170" spans="1:3">
      <c r="A3170" s="1" t="s">
        <v>19909</v>
      </c>
      <c r="B3170" s="1" t="s">
        <v>12889</v>
      </c>
      <c r="C3170" s="1" t="s">
        <v>460</v>
      </c>
    </row>
    <row r="3171" spans="1:3">
      <c r="A3171" s="1" t="s">
        <v>19923</v>
      </c>
      <c r="B3171" s="1" t="s">
        <v>139</v>
      </c>
      <c r="C3171" s="1" t="s">
        <v>583</v>
      </c>
    </row>
    <row r="3172" spans="1:3">
      <c r="A3172" s="1" t="s">
        <v>19923</v>
      </c>
      <c r="B3172" s="1" t="s">
        <v>207</v>
      </c>
      <c r="C3172" s="1" t="s">
        <v>583</v>
      </c>
    </row>
    <row r="3173" spans="1:3">
      <c r="A3173" s="1" t="s">
        <v>19923</v>
      </c>
      <c r="B3173" s="1" t="s">
        <v>4864</v>
      </c>
      <c r="C3173" s="1" t="s">
        <v>583</v>
      </c>
    </row>
    <row r="3174" spans="1:3">
      <c r="A3174" s="1" t="s">
        <v>19937</v>
      </c>
      <c r="B3174" s="1" t="s">
        <v>139</v>
      </c>
      <c r="C3174" s="1" t="s">
        <v>1019</v>
      </c>
    </row>
    <row r="3175" spans="1:3">
      <c r="A3175" s="1" t="s">
        <v>19937</v>
      </c>
      <c r="B3175" s="1" t="s">
        <v>207</v>
      </c>
      <c r="C3175" s="1" t="s">
        <v>1019</v>
      </c>
    </row>
    <row r="3176" spans="1:3">
      <c r="A3176" s="1" t="s">
        <v>19937</v>
      </c>
      <c r="B3176" s="1" t="s">
        <v>3268</v>
      </c>
      <c r="C3176" s="1" t="s">
        <v>1019</v>
      </c>
    </row>
    <row r="3177" spans="1:3">
      <c r="A3177" s="1" t="s">
        <v>19949</v>
      </c>
      <c r="B3177" s="1" t="s">
        <v>133</v>
      </c>
      <c r="C3177" s="1" t="s">
        <v>57</v>
      </c>
    </row>
    <row r="3178" spans="1:3">
      <c r="A3178" s="1" t="s">
        <v>19949</v>
      </c>
      <c r="B3178" s="1" t="s">
        <v>16366</v>
      </c>
      <c r="C3178" s="1" t="s">
        <v>57</v>
      </c>
    </row>
    <row r="3179" spans="1:3">
      <c r="A3179" s="1" t="s">
        <v>19962</v>
      </c>
      <c r="B3179" s="1" t="s">
        <v>4864</v>
      </c>
      <c r="C3179" s="1" t="s">
        <v>460</v>
      </c>
    </row>
    <row r="3180" spans="1:3">
      <c r="A3180" s="1" t="s">
        <v>19962</v>
      </c>
      <c r="B3180" s="1" t="s">
        <v>8834</v>
      </c>
      <c r="C3180" s="1" t="s">
        <v>460</v>
      </c>
    </row>
    <row r="3181" spans="1:3">
      <c r="A3181" s="1" t="s">
        <v>19962</v>
      </c>
      <c r="B3181" s="1" t="s">
        <v>7517</v>
      </c>
      <c r="C3181" s="1" t="s">
        <v>460</v>
      </c>
    </row>
    <row r="3182" spans="1:3">
      <c r="A3182" s="1" t="s">
        <v>19977</v>
      </c>
      <c r="B3182" s="1" t="s">
        <v>2250</v>
      </c>
      <c r="C3182" s="1" t="s">
        <v>217</v>
      </c>
    </row>
    <row r="3183" spans="1:3">
      <c r="A3183" s="1" t="s">
        <v>19977</v>
      </c>
      <c r="B3183" s="1" t="s">
        <v>11939</v>
      </c>
      <c r="C3183" s="1" t="s">
        <v>217</v>
      </c>
    </row>
    <row r="3184" spans="1:3">
      <c r="A3184" s="1" t="s">
        <v>19989</v>
      </c>
      <c r="B3184" s="1" t="s">
        <v>214</v>
      </c>
      <c r="C3184" s="1" t="s">
        <v>460</v>
      </c>
    </row>
    <row r="3185" spans="1:3">
      <c r="A3185" s="1" t="s">
        <v>19989</v>
      </c>
      <c r="B3185" s="1" t="s">
        <v>139</v>
      </c>
      <c r="C3185" s="1" t="s">
        <v>460</v>
      </c>
    </row>
    <row r="3186" spans="1:3">
      <c r="A3186" s="1" t="s">
        <v>19989</v>
      </c>
      <c r="B3186" s="1" t="s">
        <v>6146</v>
      </c>
      <c r="C3186" s="1" t="s">
        <v>460</v>
      </c>
    </row>
    <row r="3187" spans="1:3">
      <c r="A3187" s="1" t="s">
        <v>19989</v>
      </c>
      <c r="B3187" s="1" t="s">
        <v>18001</v>
      </c>
      <c r="C3187" s="1" t="s">
        <v>460</v>
      </c>
    </row>
    <row r="3188" spans="1:3">
      <c r="A3188" s="1" t="s">
        <v>20003</v>
      </c>
      <c r="B3188" s="1" t="s">
        <v>139</v>
      </c>
      <c r="C3188" s="1" t="s">
        <v>460</v>
      </c>
    </row>
    <row r="3189" spans="1:3">
      <c r="A3189" s="1" t="s">
        <v>20003</v>
      </c>
      <c r="B3189" s="1" t="s">
        <v>4532</v>
      </c>
      <c r="C3189" s="1" t="s">
        <v>460</v>
      </c>
    </row>
    <row r="3190" spans="1:3">
      <c r="A3190" s="1" t="s">
        <v>20003</v>
      </c>
      <c r="B3190" s="1" t="s">
        <v>214</v>
      </c>
      <c r="C3190" s="1" t="s">
        <v>460</v>
      </c>
    </row>
    <row r="3191" spans="1:3">
      <c r="A3191" s="1" t="s">
        <v>20003</v>
      </c>
      <c r="B3191" s="1" t="s">
        <v>20018</v>
      </c>
      <c r="C3191" s="1" t="s">
        <v>460</v>
      </c>
    </row>
    <row r="3192" spans="1:3">
      <c r="A3192" s="1" t="s">
        <v>20003</v>
      </c>
      <c r="B3192" s="1" t="s">
        <v>207</v>
      </c>
      <c r="C3192" s="1" t="s">
        <v>460</v>
      </c>
    </row>
    <row r="3193" spans="1:3">
      <c r="A3193" s="1" t="s">
        <v>20021</v>
      </c>
      <c r="B3193" s="1" t="s">
        <v>4581</v>
      </c>
      <c r="C3193" s="1" t="s">
        <v>460</v>
      </c>
    </row>
    <row r="3194" spans="1:3">
      <c r="A3194" s="1" t="s">
        <v>20021</v>
      </c>
      <c r="B3194" s="1" t="s">
        <v>2439</v>
      </c>
      <c r="C3194" s="1" t="s">
        <v>460</v>
      </c>
    </row>
    <row r="3195" spans="1:3">
      <c r="A3195" s="1" t="s">
        <v>20021</v>
      </c>
      <c r="B3195" s="1" t="s">
        <v>20036</v>
      </c>
      <c r="C3195" s="1" t="s">
        <v>460</v>
      </c>
    </row>
    <row r="3196" spans="1:3">
      <c r="A3196" s="1" t="s">
        <v>20021</v>
      </c>
      <c r="B3196" s="1" t="s">
        <v>214</v>
      </c>
      <c r="C3196" s="1" t="s">
        <v>460</v>
      </c>
    </row>
    <row r="3197" spans="1:3">
      <c r="A3197" s="1" t="s">
        <v>20039</v>
      </c>
      <c r="B3197" s="1" t="s">
        <v>3797</v>
      </c>
      <c r="C3197" s="1" t="s">
        <v>96</v>
      </c>
    </row>
    <row r="3198" spans="1:3">
      <c r="A3198" s="1" t="s">
        <v>20051</v>
      </c>
      <c r="B3198" s="1" t="s">
        <v>207</v>
      </c>
      <c r="C3198" s="1" t="s">
        <v>96</v>
      </c>
    </row>
    <row r="3199" spans="1:3">
      <c r="A3199" s="1" t="s">
        <v>20051</v>
      </c>
      <c r="B3199" s="1" t="s">
        <v>2346</v>
      </c>
      <c r="C3199" s="1" t="s">
        <v>96</v>
      </c>
    </row>
    <row r="3200" spans="1:3">
      <c r="A3200" s="1" t="s">
        <v>20065</v>
      </c>
      <c r="B3200" s="1" t="s">
        <v>270</v>
      </c>
      <c r="C3200" s="1" t="s">
        <v>96</v>
      </c>
    </row>
    <row r="3201" spans="1:3">
      <c r="A3201" s="1" t="s">
        <v>20065</v>
      </c>
      <c r="B3201" s="1" t="s">
        <v>4864</v>
      </c>
      <c r="C3201" s="1" t="s">
        <v>96</v>
      </c>
    </row>
    <row r="3202" spans="1:3">
      <c r="A3202" s="1" t="s">
        <v>20065</v>
      </c>
      <c r="B3202" s="1" t="s">
        <v>139</v>
      </c>
      <c r="C3202" s="1" t="s">
        <v>96</v>
      </c>
    </row>
    <row r="3203" spans="1:3">
      <c r="A3203" s="1" t="s">
        <v>20065</v>
      </c>
      <c r="B3203" s="1" t="s">
        <v>214</v>
      </c>
      <c r="C3203" s="1" t="s">
        <v>96</v>
      </c>
    </row>
    <row r="3204" spans="1:3">
      <c r="A3204" s="1" t="s">
        <v>20065</v>
      </c>
      <c r="B3204" s="1" t="s">
        <v>6146</v>
      </c>
      <c r="C3204" s="1" t="s">
        <v>96</v>
      </c>
    </row>
    <row r="3205" spans="1:3">
      <c r="A3205" s="1" t="s">
        <v>20080</v>
      </c>
      <c r="B3205" s="1" t="s">
        <v>21276</v>
      </c>
      <c r="C3205" s="1" t="s">
        <v>96</v>
      </c>
    </row>
    <row r="3206" spans="1:3">
      <c r="A3206" s="1" t="s">
        <v>20080</v>
      </c>
      <c r="B3206" s="1" t="s">
        <v>13553</v>
      </c>
      <c r="C3206" s="1" t="s">
        <v>96</v>
      </c>
    </row>
    <row r="3207" spans="1:3">
      <c r="A3207" s="1" t="s">
        <v>20093</v>
      </c>
      <c r="B3207" s="1" t="s">
        <v>5740</v>
      </c>
      <c r="C3207" s="1" t="s">
        <v>217</v>
      </c>
    </row>
    <row r="3208" spans="1:3">
      <c r="A3208" s="1" t="s">
        <v>20093</v>
      </c>
      <c r="B3208" s="1" t="s">
        <v>9238</v>
      </c>
      <c r="C3208" s="1" t="s">
        <v>217</v>
      </c>
    </row>
    <row r="3209" spans="1:3">
      <c r="A3209" s="1" t="s">
        <v>20093</v>
      </c>
      <c r="B3209" s="1" t="s">
        <v>5747</v>
      </c>
      <c r="C3209" s="1" t="s">
        <v>217</v>
      </c>
    </row>
    <row r="3210" spans="1:3">
      <c r="A3210" s="1" t="s">
        <v>20093</v>
      </c>
      <c r="B3210" s="1" t="s">
        <v>139</v>
      </c>
      <c r="C3210" s="1" t="s">
        <v>217</v>
      </c>
    </row>
    <row r="3211" spans="1:3">
      <c r="A3211" s="1" t="s">
        <v>20104</v>
      </c>
      <c r="B3211" s="1" t="s">
        <v>2107</v>
      </c>
      <c r="C3211" s="1" t="s">
        <v>96</v>
      </c>
    </row>
    <row r="3212" spans="1:3">
      <c r="A3212" s="1" t="s">
        <v>20113</v>
      </c>
      <c r="B3212" s="1" t="s">
        <v>3524</v>
      </c>
      <c r="C3212" s="1" t="s">
        <v>96</v>
      </c>
    </row>
    <row r="3213" spans="1:3">
      <c r="A3213" s="1" t="s">
        <v>20125</v>
      </c>
      <c r="B3213" s="1" t="s">
        <v>15116</v>
      </c>
      <c r="C3213" s="1" t="s">
        <v>385</v>
      </c>
    </row>
    <row r="3214" spans="1:3">
      <c r="A3214" s="1" t="s">
        <v>20125</v>
      </c>
      <c r="B3214" s="1" t="s">
        <v>20138</v>
      </c>
      <c r="C3214" s="1" t="s">
        <v>385</v>
      </c>
    </row>
    <row r="3215" spans="1:3">
      <c r="A3215" s="1" t="s">
        <v>20125</v>
      </c>
      <c r="B3215" s="1" t="s">
        <v>7307</v>
      </c>
      <c r="C3215" s="1" t="s">
        <v>385</v>
      </c>
    </row>
    <row r="3216" spans="1:3">
      <c r="A3216" s="1" t="s">
        <v>20141</v>
      </c>
      <c r="B3216" s="1" t="s">
        <v>12017</v>
      </c>
      <c r="C3216" s="1" t="s">
        <v>460</v>
      </c>
    </row>
    <row r="3217" spans="1:3">
      <c r="A3217" s="1" t="s">
        <v>20151</v>
      </c>
      <c r="B3217" s="1" t="s">
        <v>1514</v>
      </c>
      <c r="C3217" s="1" t="s">
        <v>583</v>
      </c>
    </row>
    <row r="3218" spans="1:3">
      <c r="A3218" s="1" t="s">
        <v>20151</v>
      </c>
      <c r="B3218" s="1" t="s">
        <v>14920</v>
      </c>
      <c r="C3218" s="1" t="s">
        <v>583</v>
      </c>
    </row>
    <row r="3219" spans="1:3">
      <c r="A3219" s="1" t="s">
        <v>20151</v>
      </c>
      <c r="B3219" s="1" t="s">
        <v>3337</v>
      </c>
      <c r="C3219" s="1" t="s">
        <v>583</v>
      </c>
    </row>
    <row r="3220" spans="1:3">
      <c r="A3220" s="1" t="s">
        <v>20163</v>
      </c>
      <c r="B3220" s="1" t="s">
        <v>216</v>
      </c>
      <c r="C3220" s="1" t="s">
        <v>217</v>
      </c>
    </row>
    <row r="3221" spans="1:3">
      <c r="A3221" s="1" t="s">
        <v>20163</v>
      </c>
      <c r="B3221" s="1" t="s">
        <v>11604</v>
      </c>
      <c r="C3221" s="1" t="s">
        <v>217</v>
      </c>
    </row>
    <row r="3222" spans="1:3">
      <c r="A3222" s="1" t="s">
        <v>20172</v>
      </c>
      <c r="B3222" s="1" t="s">
        <v>14743</v>
      </c>
      <c r="C3222" s="1" t="s">
        <v>460</v>
      </c>
    </row>
    <row r="3223" spans="1:3">
      <c r="A3223" s="1" t="s">
        <v>20172</v>
      </c>
      <c r="B3223" s="1" t="s">
        <v>16234</v>
      </c>
      <c r="C3223" s="1" t="s">
        <v>460</v>
      </c>
    </row>
    <row r="3224" spans="1:3">
      <c r="A3224" s="1" t="s">
        <v>20172</v>
      </c>
      <c r="B3224" s="1" t="s">
        <v>4478</v>
      </c>
      <c r="C3224" s="1" t="s">
        <v>460</v>
      </c>
    </row>
    <row r="3225" spans="1:3">
      <c r="A3225" s="1" t="s">
        <v>20186</v>
      </c>
      <c r="B3225" s="1" t="s">
        <v>3277</v>
      </c>
      <c r="C3225" s="1" t="s">
        <v>460</v>
      </c>
    </row>
    <row r="3226" spans="1:3">
      <c r="A3226" s="1" t="s">
        <v>20197</v>
      </c>
      <c r="B3226" s="1" t="s">
        <v>4864</v>
      </c>
      <c r="C3226" s="1" t="s">
        <v>156</v>
      </c>
    </row>
    <row r="3227" spans="1:3">
      <c r="A3227" s="1" t="s">
        <v>20197</v>
      </c>
      <c r="B3227" s="1" t="s">
        <v>5210</v>
      </c>
      <c r="C3227" s="1" t="s">
        <v>156</v>
      </c>
    </row>
    <row r="3228" spans="1:3">
      <c r="A3228" s="1" t="s">
        <v>20197</v>
      </c>
      <c r="B3228" s="1" t="s">
        <v>139</v>
      </c>
      <c r="C3228" s="1" t="s">
        <v>156</v>
      </c>
    </row>
    <row r="3229" spans="1:3">
      <c r="A3229" s="1" t="s">
        <v>20197</v>
      </c>
      <c r="B3229" s="1" t="s">
        <v>4532</v>
      </c>
      <c r="C3229" s="1" t="s">
        <v>156</v>
      </c>
    </row>
    <row r="3230" spans="1:3">
      <c r="A3230" s="1" t="s">
        <v>20197</v>
      </c>
      <c r="B3230" s="1" t="s">
        <v>207</v>
      </c>
      <c r="C3230" s="1" t="s">
        <v>156</v>
      </c>
    </row>
    <row r="3231" spans="1:3">
      <c r="A3231" s="1" t="s">
        <v>20213</v>
      </c>
      <c r="B3231" s="1" t="s">
        <v>5210</v>
      </c>
      <c r="C3231" s="1" t="s">
        <v>52</v>
      </c>
    </row>
    <row r="3232" spans="1:3">
      <c r="A3232" s="1" t="s">
        <v>20222</v>
      </c>
      <c r="B3232" s="1" t="s">
        <v>4864</v>
      </c>
      <c r="C3232" s="1" t="s">
        <v>52</v>
      </c>
    </row>
    <row r="3233" spans="1:3">
      <c r="A3233" s="1" t="s">
        <v>20233</v>
      </c>
      <c r="B3233" s="1" t="s">
        <v>5143</v>
      </c>
      <c r="C3233" s="1" t="s">
        <v>52</v>
      </c>
    </row>
    <row r="3234" spans="1:3">
      <c r="A3234" s="1" t="s">
        <v>20233</v>
      </c>
      <c r="B3234" s="1" t="s">
        <v>4864</v>
      </c>
      <c r="C3234" s="1" t="s">
        <v>52</v>
      </c>
    </row>
    <row r="3235" spans="1:3">
      <c r="A3235" s="1" t="s">
        <v>20233</v>
      </c>
      <c r="B3235" s="1" t="s">
        <v>4532</v>
      </c>
      <c r="C3235" s="1" t="s">
        <v>52</v>
      </c>
    </row>
    <row r="3236" spans="1:3">
      <c r="A3236" s="1" t="s">
        <v>20233</v>
      </c>
      <c r="B3236" s="1" t="s">
        <v>1247</v>
      </c>
      <c r="C3236" s="1" t="s">
        <v>52</v>
      </c>
    </row>
    <row r="3237" spans="1:3">
      <c r="A3237" s="1" t="s">
        <v>20233</v>
      </c>
      <c r="B3237" s="1" t="s">
        <v>6275</v>
      </c>
      <c r="C3237" s="1" t="s">
        <v>52</v>
      </c>
    </row>
    <row r="3238" spans="1:3">
      <c r="A3238" s="1" t="s">
        <v>20248</v>
      </c>
      <c r="B3238" s="1" t="s">
        <v>2250</v>
      </c>
      <c r="C3238" s="1" t="s">
        <v>460</v>
      </c>
    </row>
    <row r="3239" spans="1:3">
      <c r="A3239" s="1" t="s">
        <v>20248</v>
      </c>
      <c r="B3239" s="1" t="s">
        <v>1322</v>
      </c>
      <c r="C3239" s="1" t="s">
        <v>460</v>
      </c>
    </row>
    <row r="3240" spans="1:3">
      <c r="A3240" s="1" t="s">
        <v>20248</v>
      </c>
      <c r="B3240" s="1" t="s">
        <v>4223</v>
      </c>
      <c r="C3240" s="1" t="s">
        <v>460</v>
      </c>
    </row>
    <row r="3241" spans="1:3">
      <c r="A3241" s="1" t="s">
        <v>20248</v>
      </c>
      <c r="B3241" s="1" t="s">
        <v>2346</v>
      </c>
      <c r="C3241" s="1" t="s">
        <v>460</v>
      </c>
    </row>
    <row r="3242" spans="1:3">
      <c r="A3242" s="1" t="s">
        <v>20266</v>
      </c>
      <c r="B3242" s="1" t="s">
        <v>1036</v>
      </c>
      <c r="C3242" s="1" t="s">
        <v>460</v>
      </c>
    </row>
    <row r="3243" spans="1:3">
      <c r="A3243" s="1" t="s">
        <v>20266</v>
      </c>
      <c r="B3243" s="1" t="s">
        <v>3504</v>
      </c>
      <c r="C3243" s="1" t="s">
        <v>460</v>
      </c>
    </row>
    <row r="3244" spans="1:3">
      <c r="A3244" s="1" t="s">
        <v>20280</v>
      </c>
      <c r="B3244" s="1" t="s">
        <v>4864</v>
      </c>
      <c r="C3244" s="1" t="s">
        <v>460</v>
      </c>
    </row>
    <row r="3245" spans="1:3">
      <c r="A3245" s="1" t="s">
        <v>20280</v>
      </c>
      <c r="B3245" s="1" t="s">
        <v>207</v>
      </c>
      <c r="C3245" s="1" t="s">
        <v>460</v>
      </c>
    </row>
    <row r="3246" spans="1:3">
      <c r="A3246" s="1" t="s">
        <v>20294</v>
      </c>
      <c r="B3246" s="1" t="s">
        <v>20301</v>
      </c>
      <c r="C3246" s="1" t="s">
        <v>460</v>
      </c>
    </row>
    <row r="3247" spans="1:3">
      <c r="A3247" s="1" t="s">
        <v>20307</v>
      </c>
      <c r="B3247" s="1" t="s">
        <v>2598</v>
      </c>
      <c r="C3247" s="1" t="s">
        <v>583</v>
      </c>
    </row>
    <row r="3248" spans="1:3">
      <c r="A3248" s="1" t="s">
        <v>20319</v>
      </c>
      <c r="B3248" s="1" t="s">
        <v>139</v>
      </c>
      <c r="C3248" s="1" t="s">
        <v>1004</v>
      </c>
    </row>
    <row r="3249" spans="1:3">
      <c r="A3249" s="1" t="s">
        <v>20319</v>
      </c>
      <c r="B3249" s="1" t="s">
        <v>207</v>
      </c>
      <c r="C3249" s="1" t="s">
        <v>1004</v>
      </c>
    </row>
    <row r="3250" spans="1:3">
      <c r="A3250" s="1" t="s">
        <v>20330</v>
      </c>
      <c r="B3250" s="1" t="s">
        <v>3020</v>
      </c>
      <c r="C3250" s="1" t="s">
        <v>164</v>
      </c>
    </row>
    <row r="3251" spans="1:3">
      <c r="A3251" s="1" t="s">
        <v>20330</v>
      </c>
      <c r="B3251" s="1" t="s">
        <v>5336</v>
      </c>
      <c r="C3251" s="1" t="s">
        <v>164</v>
      </c>
    </row>
    <row r="3252" spans="1:3">
      <c r="A3252" s="1" t="s">
        <v>20330</v>
      </c>
      <c r="B3252" s="1" t="s">
        <v>2431</v>
      </c>
      <c r="C3252" s="1" t="s">
        <v>164</v>
      </c>
    </row>
    <row r="3253" spans="1:3">
      <c r="A3253" s="1" t="s">
        <v>20345</v>
      </c>
      <c r="B3253" s="1" t="s">
        <v>12313</v>
      </c>
      <c r="C3253" s="1" t="s">
        <v>164</v>
      </c>
    </row>
    <row r="3254" spans="1:3">
      <c r="A3254" s="1" t="s">
        <v>20345</v>
      </c>
      <c r="B3254" s="1" t="s">
        <v>13938</v>
      </c>
      <c r="C3254" s="1" t="s">
        <v>164</v>
      </c>
    </row>
    <row r="3255" spans="1:3">
      <c r="A3255" s="1" t="s">
        <v>20355</v>
      </c>
      <c r="B3255" s="1" t="s">
        <v>19465</v>
      </c>
      <c r="C3255" s="1" t="s">
        <v>164</v>
      </c>
    </row>
    <row r="3256" spans="1:3">
      <c r="A3256" s="1" t="s">
        <v>20355</v>
      </c>
      <c r="B3256" s="1" t="s">
        <v>139</v>
      </c>
      <c r="C3256" s="1" t="s">
        <v>164</v>
      </c>
    </row>
    <row r="3257" spans="1:3">
      <c r="A3257" s="1" t="s">
        <v>20369</v>
      </c>
      <c r="B3257" s="1" t="s">
        <v>214</v>
      </c>
      <c r="C3257" s="1" t="s">
        <v>164</v>
      </c>
    </row>
    <row r="3258" spans="1:3">
      <c r="A3258" s="1" t="s">
        <v>20369</v>
      </c>
      <c r="B3258" s="1" t="s">
        <v>139</v>
      </c>
      <c r="C3258" s="1" t="s">
        <v>164</v>
      </c>
    </row>
    <row r="3259" spans="1:3">
      <c r="A3259" s="1" t="s">
        <v>20369</v>
      </c>
      <c r="B3259" s="1" t="s">
        <v>207</v>
      </c>
      <c r="C3259" s="1" t="s">
        <v>164</v>
      </c>
    </row>
    <row r="3260" spans="1:3">
      <c r="A3260" s="1" t="s">
        <v>20369</v>
      </c>
      <c r="B3260" s="1" t="s">
        <v>270</v>
      </c>
      <c r="C3260" s="1" t="s">
        <v>164</v>
      </c>
    </row>
    <row r="3261" spans="1:3">
      <c r="A3261" s="1" t="s">
        <v>20384</v>
      </c>
      <c r="B3261" s="1" t="s">
        <v>4864</v>
      </c>
      <c r="C3261" s="1" t="s">
        <v>164</v>
      </c>
    </row>
    <row r="3262" spans="1:3">
      <c r="A3262" s="1" t="s">
        <v>20395</v>
      </c>
      <c r="B3262" s="1" t="s">
        <v>4864</v>
      </c>
      <c r="C3262" s="1" t="s">
        <v>164</v>
      </c>
    </row>
    <row r="3263" spans="1:3">
      <c r="A3263" s="1" t="s">
        <v>20395</v>
      </c>
      <c r="B3263" s="1" t="s">
        <v>139</v>
      </c>
      <c r="C3263" s="1" t="s">
        <v>164</v>
      </c>
    </row>
    <row r="3264" spans="1:3">
      <c r="A3264" s="1" t="s">
        <v>20395</v>
      </c>
      <c r="B3264" s="1" t="s">
        <v>20221</v>
      </c>
      <c r="C3264" s="1" t="s">
        <v>164</v>
      </c>
    </row>
    <row r="3265" spans="1:3">
      <c r="A3265" s="1" t="s">
        <v>20411</v>
      </c>
      <c r="B3265" s="1" t="s">
        <v>4864</v>
      </c>
      <c r="C3265" s="1" t="s">
        <v>164</v>
      </c>
    </row>
    <row r="3266" spans="1:3">
      <c r="A3266" s="1" t="s">
        <v>20411</v>
      </c>
      <c r="B3266" s="1" t="s">
        <v>139</v>
      </c>
      <c r="C3266" s="1" t="s">
        <v>164</v>
      </c>
    </row>
    <row r="3267" spans="1:3">
      <c r="A3267" s="1" t="s">
        <v>20411</v>
      </c>
      <c r="B3267" s="1" t="s">
        <v>7104</v>
      </c>
      <c r="C3267" s="1" t="s">
        <v>164</v>
      </c>
    </row>
    <row r="3268" spans="1:3">
      <c r="A3268" s="1" t="s">
        <v>20425</v>
      </c>
      <c r="B3268" s="1" t="s">
        <v>4864</v>
      </c>
      <c r="C3268" s="1" t="s">
        <v>164</v>
      </c>
    </row>
    <row r="3269" spans="1:3">
      <c r="A3269" s="1" t="s">
        <v>20425</v>
      </c>
      <c r="B3269" s="1" t="s">
        <v>7837</v>
      </c>
      <c r="C3269" s="1" t="s">
        <v>164</v>
      </c>
    </row>
    <row r="3270" spans="1:3">
      <c r="A3270" s="1" t="s">
        <v>20425</v>
      </c>
      <c r="B3270" s="1" t="s">
        <v>207</v>
      </c>
      <c r="C3270" s="1" t="s">
        <v>164</v>
      </c>
    </row>
    <row r="3271" spans="1:3">
      <c r="A3271" s="1" t="s">
        <v>20425</v>
      </c>
      <c r="B3271" s="1" t="s">
        <v>2346</v>
      </c>
      <c r="C3271" s="1" t="s">
        <v>164</v>
      </c>
    </row>
    <row r="3272" spans="1:3">
      <c r="A3272" s="1" t="s">
        <v>20441</v>
      </c>
      <c r="B3272" s="1" t="s">
        <v>4864</v>
      </c>
      <c r="C3272" s="1" t="s">
        <v>460</v>
      </c>
    </row>
    <row r="3273" spans="1:3">
      <c r="A3273" s="1" t="s">
        <v>20441</v>
      </c>
      <c r="B3273" s="1" t="s">
        <v>2346</v>
      </c>
      <c r="C3273" s="1" t="s">
        <v>460</v>
      </c>
    </row>
    <row r="3274" spans="1:3">
      <c r="A3274" s="1" t="s">
        <v>20441</v>
      </c>
      <c r="B3274" s="1" t="s">
        <v>13149</v>
      </c>
      <c r="C3274" s="1" t="s">
        <v>460</v>
      </c>
    </row>
    <row r="3275" spans="1:3">
      <c r="A3275" s="1" t="s">
        <v>20441</v>
      </c>
      <c r="B3275" s="1" t="s">
        <v>214</v>
      </c>
      <c r="C3275" s="1" t="s">
        <v>460</v>
      </c>
    </row>
    <row r="3276" spans="1:3">
      <c r="A3276" s="1" t="s">
        <v>20454</v>
      </c>
      <c r="B3276" s="1" t="s">
        <v>1852</v>
      </c>
      <c r="C3276" s="1" t="s">
        <v>96</v>
      </c>
    </row>
    <row r="3277" spans="1:3">
      <c r="A3277" s="1" t="s">
        <v>20454</v>
      </c>
      <c r="B3277" s="1" t="s">
        <v>1620</v>
      </c>
      <c r="C3277" s="1" t="s">
        <v>96</v>
      </c>
    </row>
    <row r="3278" spans="1:3">
      <c r="A3278" s="1" t="s">
        <v>20454</v>
      </c>
      <c r="B3278" s="1" t="s">
        <v>934</v>
      </c>
      <c r="C3278" s="1" t="s">
        <v>96</v>
      </c>
    </row>
    <row r="3279" spans="1:3">
      <c r="A3279" s="1" t="s">
        <v>20454</v>
      </c>
      <c r="B3279" s="1" t="s">
        <v>3935</v>
      </c>
      <c r="C3279" s="1" t="s">
        <v>96</v>
      </c>
    </row>
    <row r="3280" spans="1:3">
      <c r="A3280" s="1" t="s">
        <v>20454</v>
      </c>
      <c r="B3280" s="1" t="s">
        <v>1219</v>
      </c>
      <c r="C3280" s="1" t="s">
        <v>96</v>
      </c>
    </row>
    <row r="3281" spans="1:3">
      <c r="A3281" s="1" t="s">
        <v>20454</v>
      </c>
      <c r="B3281" s="1" t="s">
        <v>3655</v>
      </c>
      <c r="C3281" s="1" t="s">
        <v>96</v>
      </c>
    </row>
    <row r="3282" spans="1:3">
      <c r="A3282" s="1" t="s">
        <v>20454</v>
      </c>
      <c r="B3282" s="1" t="s">
        <v>16013</v>
      </c>
      <c r="C3282" s="1" t="s">
        <v>96</v>
      </c>
    </row>
    <row r="3283" spans="1:3">
      <c r="A3283" s="1" t="s">
        <v>20468</v>
      </c>
      <c r="B3283" s="1" t="s">
        <v>8834</v>
      </c>
      <c r="C3283" s="1" t="s">
        <v>385</v>
      </c>
    </row>
    <row r="3284" spans="1:3">
      <c r="A3284" s="1" t="s">
        <v>20468</v>
      </c>
      <c r="B3284" s="1" t="s">
        <v>3215</v>
      </c>
      <c r="C3284" s="1" t="s">
        <v>385</v>
      </c>
    </row>
    <row r="3285" spans="1:3">
      <c r="A3285" s="1" t="s">
        <v>20482</v>
      </c>
      <c r="B3285" s="1" t="s">
        <v>3231</v>
      </c>
      <c r="C3285" s="1" t="s">
        <v>52</v>
      </c>
    </row>
    <row r="3286" spans="1:3">
      <c r="A3286" s="1" t="s">
        <v>20482</v>
      </c>
      <c r="B3286" s="1" t="s">
        <v>7515</v>
      </c>
      <c r="C3286" s="1" t="s">
        <v>52</v>
      </c>
    </row>
    <row r="3287" spans="1:3">
      <c r="A3287" s="1" t="s">
        <v>20482</v>
      </c>
      <c r="B3287" s="1" t="s">
        <v>7518</v>
      </c>
      <c r="C3287" s="1" t="s">
        <v>52</v>
      </c>
    </row>
    <row r="3288" spans="1:3">
      <c r="A3288" s="1" t="s">
        <v>20493</v>
      </c>
      <c r="B3288" s="1" t="s">
        <v>20500</v>
      </c>
      <c r="C3288" s="1" t="s">
        <v>460</v>
      </c>
    </row>
    <row r="3289" spans="1:3">
      <c r="A3289" s="1" t="s">
        <v>20507</v>
      </c>
      <c r="B3289" s="1" t="s">
        <v>2807</v>
      </c>
      <c r="C3289" s="1" t="s">
        <v>460</v>
      </c>
    </row>
    <row r="3290" spans="1:3">
      <c r="A3290" s="1" t="s">
        <v>20519</v>
      </c>
      <c r="B3290" s="1" t="s">
        <v>1778</v>
      </c>
      <c r="C3290" s="1" t="s">
        <v>1004</v>
      </c>
    </row>
    <row r="3291" spans="1:3">
      <c r="A3291" s="1" t="s">
        <v>20532</v>
      </c>
      <c r="B3291" s="1" t="s">
        <v>15399</v>
      </c>
      <c r="C3291" s="1" t="s">
        <v>1004</v>
      </c>
    </row>
    <row r="3292" spans="1:3">
      <c r="A3292" s="1" t="s">
        <v>20543</v>
      </c>
      <c r="B3292" s="1" t="s">
        <v>139</v>
      </c>
      <c r="C3292" s="1" t="s">
        <v>1004</v>
      </c>
    </row>
    <row r="3293" spans="1:3">
      <c r="A3293" s="1" t="s">
        <v>20543</v>
      </c>
      <c r="B3293" s="1" t="s">
        <v>7396</v>
      </c>
      <c r="C3293" s="1" t="s">
        <v>1004</v>
      </c>
    </row>
    <row r="3294" spans="1:3">
      <c r="A3294" s="1" t="s">
        <v>20543</v>
      </c>
      <c r="B3294" s="1" t="s">
        <v>4560</v>
      </c>
      <c r="C3294" s="1" t="s">
        <v>1004</v>
      </c>
    </row>
    <row r="3295" spans="1:3">
      <c r="A3295" s="1" t="s">
        <v>20543</v>
      </c>
      <c r="B3295" s="1" t="s">
        <v>8605</v>
      </c>
      <c r="C3295" s="1" t="s">
        <v>1004</v>
      </c>
    </row>
    <row r="3296" spans="1:3">
      <c r="A3296" s="1" t="s">
        <v>20559</v>
      </c>
      <c r="B3296" s="1" t="s">
        <v>8003</v>
      </c>
      <c r="C3296" s="1" t="s">
        <v>1004</v>
      </c>
    </row>
    <row r="3297" spans="1:3">
      <c r="A3297" s="1" t="s">
        <v>20559</v>
      </c>
      <c r="B3297" s="1" t="s">
        <v>139</v>
      </c>
      <c r="C3297" s="1" t="s">
        <v>1004</v>
      </c>
    </row>
    <row r="3298" spans="1:3">
      <c r="A3298" s="1" t="s">
        <v>20559</v>
      </c>
      <c r="B3298" s="1" t="s">
        <v>214</v>
      </c>
      <c r="C3298" s="1" t="s">
        <v>1004</v>
      </c>
    </row>
    <row r="3299" spans="1:3">
      <c r="A3299" s="1" t="s">
        <v>20572</v>
      </c>
      <c r="B3299" s="1" t="s">
        <v>139</v>
      </c>
      <c r="C3299" s="1" t="s">
        <v>583</v>
      </c>
    </row>
    <row r="3300" spans="1:3">
      <c r="A3300" s="1" t="s">
        <v>20572</v>
      </c>
      <c r="B3300" s="1" t="s">
        <v>4864</v>
      </c>
      <c r="C3300" s="1" t="s">
        <v>583</v>
      </c>
    </row>
    <row r="3301" spans="1:3">
      <c r="A3301" s="1" t="s">
        <v>20572</v>
      </c>
      <c r="B3301" s="1" t="s">
        <v>207</v>
      </c>
      <c r="C3301" s="1" t="s">
        <v>583</v>
      </c>
    </row>
    <row r="3302" spans="1:3">
      <c r="A3302" s="1" t="s">
        <v>20585</v>
      </c>
      <c r="B3302" s="1" t="s">
        <v>7919</v>
      </c>
      <c r="C3302" s="1" t="s">
        <v>217</v>
      </c>
    </row>
    <row r="3303" spans="1:3">
      <c r="A3303" s="1" t="s">
        <v>20585</v>
      </c>
      <c r="B3303" s="1" t="s">
        <v>7926</v>
      </c>
      <c r="C3303" s="1" t="s">
        <v>217</v>
      </c>
    </row>
    <row r="3304" spans="1:3">
      <c r="A3304" s="1" t="s">
        <v>20585</v>
      </c>
      <c r="B3304" s="1" t="s">
        <v>2439</v>
      </c>
      <c r="C3304" s="1" t="s">
        <v>217</v>
      </c>
    </row>
    <row r="3305" spans="1:3">
      <c r="A3305" s="1" t="s">
        <v>20598</v>
      </c>
      <c r="B3305" s="1" t="s">
        <v>7382</v>
      </c>
      <c r="C3305" s="1" t="s">
        <v>52</v>
      </c>
    </row>
    <row r="3306" spans="1:3">
      <c r="A3306" s="1" t="s">
        <v>20598</v>
      </c>
      <c r="B3306" s="1" t="s">
        <v>7908</v>
      </c>
      <c r="C3306" s="1" t="s">
        <v>52</v>
      </c>
    </row>
    <row r="3307" spans="1:3">
      <c r="A3307" s="1" t="s">
        <v>20610</v>
      </c>
      <c r="B3307" s="1" t="s">
        <v>139</v>
      </c>
      <c r="C3307" s="1" t="s">
        <v>52</v>
      </c>
    </row>
    <row r="3308" spans="1:3">
      <c r="A3308" s="1" t="s">
        <v>20610</v>
      </c>
      <c r="B3308" s="1" t="s">
        <v>8249</v>
      </c>
      <c r="C3308" s="1" t="s">
        <v>52</v>
      </c>
    </row>
    <row r="3309" spans="1:3">
      <c r="A3309" s="1" t="s">
        <v>20610</v>
      </c>
      <c r="B3309" s="1" t="s">
        <v>4864</v>
      </c>
      <c r="C3309" s="1" t="s">
        <v>52</v>
      </c>
    </row>
    <row r="3310" spans="1:3">
      <c r="A3310" s="1" t="s">
        <v>20610</v>
      </c>
      <c r="B3310" s="1" t="s">
        <v>207</v>
      </c>
      <c r="C3310" s="1" t="s">
        <v>52</v>
      </c>
    </row>
    <row r="3311" spans="1:3">
      <c r="A3311" s="1" t="s">
        <v>20610</v>
      </c>
      <c r="B3311" s="1" t="s">
        <v>8255</v>
      </c>
      <c r="C3311" s="1" t="s">
        <v>52</v>
      </c>
    </row>
    <row r="3312" spans="1:3">
      <c r="A3312" s="1" t="s">
        <v>20621</v>
      </c>
      <c r="B3312" s="1" t="s">
        <v>139</v>
      </c>
      <c r="C3312" s="1" t="s">
        <v>52</v>
      </c>
    </row>
    <row r="3313" spans="1:3">
      <c r="A3313" s="1" t="s">
        <v>20631</v>
      </c>
      <c r="B3313" s="1" t="s">
        <v>75</v>
      </c>
      <c r="C3313" s="1" t="s">
        <v>52</v>
      </c>
    </row>
    <row r="3314" spans="1:3">
      <c r="A3314" s="1" t="s">
        <v>20631</v>
      </c>
      <c r="B3314" s="1" t="s">
        <v>10875</v>
      </c>
      <c r="C3314" s="1" t="s">
        <v>52</v>
      </c>
    </row>
    <row r="3315" spans="1:3">
      <c r="A3315" s="1" t="s">
        <v>20631</v>
      </c>
      <c r="B3315" s="1" t="s">
        <v>9293</v>
      </c>
      <c r="C3315" s="1" t="s">
        <v>52</v>
      </c>
    </row>
    <row r="3316" spans="1:3">
      <c r="A3316" s="1" t="s">
        <v>20642</v>
      </c>
      <c r="B3316" s="1" t="s">
        <v>16222</v>
      </c>
      <c r="C3316" s="1" t="s">
        <v>381</v>
      </c>
    </row>
    <row r="3317" spans="1:3">
      <c r="A3317" s="1" t="s">
        <v>20653</v>
      </c>
      <c r="B3317" s="1" t="s">
        <v>139</v>
      </c>
      <c r="C3317" s="1" t="s">
        <v>164</v>
      </c>
    </row>
    <row r="3318" spans="1:3">
      <c r="A3318" s="1" t="s">
        <v>20653</v>
      </c>
      <c r="B3318" s="1" t="s">
        <v>2346</v>
      </c>
      <c r="C3318" s="1" t="s">
        <v>164</v>
      </c>
    </row>
    <row r="3319" spans="1:3">
      <c r="A3319" s="1" t="s">
        <v>20666</v>
      </c>
      <c r="B3319" s="1" t="s">
        <v>139</v>
      </c>
      <c r="C3319" s="1" t="s">
        <v>57</v>
      </c>
    </row>
    <row r="3320" spans="1:3">
      <c r="A3320" s="1" t="s">
        <v>20666</v>
      </c>
      <c r="B3320" s="1" t="s">
        <v>17056</v>
      </c>
      <c r="C3320" s="1" t="s">
        <v>57</v>
      </c>
    </row>
    <row r="3321" spans="1:3">
      <c r="A3321" s="1" t="s">
        <v>20677</v>
      </c>
      <c r="B3321" s="1" t="s">
        <v>20681</v>
      </c>
      <c r="C3321" s="1" t="s">
        <v>164</v>
      </c>
    </row>
    <row r="3322" spans="1:3">
      <c r="A3322" s="1" t="s">
        <v>20677</v>
      </c>
      <c r="B3322" s="1" t="s">
        <v>183</v>
      </c>
      <c r="C3322" s="1" t="s">
        <v>164</v>
      </c>
    </row>
    <row r="3323" spans="1:3">
      <c r="A3323" s="1" t="s">
        <v>20690</v>
      </c>
      <c r="B3323" s="1" t="s">
        <v>7545</v>
      </c>
      <c r="C3323" s="1" t="s">
        <v>164</v>
      </c>
    </row>
    <row r="3324" spans="1:3">
      <c r="A3324" s="1" t="s">
        <v>20690</v>
      </c>
      <c r="B3324" s="1" t="s">
        <v>219</v>
      </c>
      <c r="C3324" s="1" t="s">
        <v>164</v>
      </c>
    </row>
    <row r="3325" spans="1:3">
      <c r="A3325" s="1" t="s">
        <v>20690</v>
      </c>
      <c r="B3325" s="1" t="s">
        <v>2346</v>
      </c>
      <c r="C3325" s="1" t="s">
        <v>164</v>
      </c>
    </row>
    <row r="3326" spans="1:3">
      <c r="A3326" s="1" t="s">
        <v>20702</v>
      </c>
      <c r="B3326" s="1" t="s">
        <v>1688</v>
      </c>
      <c r="C3326" s="1" t="s">
        <v>460</v>
      </c>
    </row>
    <row r="3327" spans="1:3">
      <c r="A3327" s="1" t="s">
        <v>20702</v>
      </c>
      <c r="B3327" s="1" t="s">
        <v>4864</v>
      </c>
      <c r="C3327" s="1" t="s">
        <v>460</v>
      </c>
    </row>
    <row r="3328" spans="1:3">
      <c r="A3328" s="1" t="s">
        <v>20702</v>
      </c>
      <c r="B3328" s="1" t="s">
        <v>4206</v>
      </c>
      <c r="C3328" s="1" t="s">
        <v>460</v>
      </c>
    </row>
    <row r="3329" spans="1:3">
      <c r="A3329" s="1" t="s">
        <v>20717</v>
      </c>
      <c r="B3329" s="1" t="s">
        <v>270</v>
      </c>
      <c r="C3329" s="1" t="s">
        <v>164</v>
      </c>
    </row>
    <row r="3330" spans="1:3">
      <c r="A3330" s="1" t="s">
        <v>20717</v>
      </c>
      <c r="B3330" s="1" t="s">
        <v>16677</v>
      </c>
      <c r="C3330" s="1" t="s">
        <v>164</v>
      </c>
    </row>
    <row r="3331" spans="1:3">
      <c r="A3331" s="1" t="s">
        <v>20728</v>
      </c>
      <c r="B3331" s="1" t="s">
        <v>3876</v>
      </c>
      <c r="C3331" s="1" t="s">
        <v>138</v>
      </c>
    </row>
    <row r="3332" spans="1:3">
      <c r="A3332" s="1" t="s">
        <v>20728</v>
      </c>
      <c r="B3332" s="1" t="s">
        <v>20742</v>
      </c>
      <c r="C3332" s="1" t="s">
        <v>138</v>
      </c>
    </row>
    <row r="3333" spans="1:3">
      <c r="A3333" s="1" t="s">
        <v>20728</v>
      </c>
      <c r="B3333" s="1" t="s">
        <v>8298</v>
      </c>
      <c r="C3333" s="1" t="s">
        <v>138</v>
      </c>
    </row>
    <row r="3334" spans="1:3">
      <c r="A3334" s="1" t="s">
        <v>20745</v>
      </c>
      <c r="B3334" s="1" t="s">
        <v>12696</v>
      </c>
      <c r="C3334" s="1" t="s">
        <v>138</v>
      </c>
    </row>
    <row r="3335" spans="1:3">
      <c r="A3335" s="1" t="s">
        <v>20745</v>
      </c>
      <c r="B3335" s="1" t="s">
        <v>15581</v>
      </c>
      <c r="C3335" s="1" t="s">
        <v>138</v>
      </c>
    </row>
    <row r="3336" spans="1:3">
      <c r="A3336" s="1" t="s">
        <v>20757</v>
      </c>
      <c r="B3336" s="1" t="s">
        <v>679</v>
      </c>
      <c r="C3336" s="1" t="s">
        <v>156</v>
      </c>
    </row>
    <row r="3337" spans="1:3">
      <c r="A3337" s="1" t="s">
        <v>20767</v>
      </c>
      <c r="B3337" s="1" t="s">
        <v>1892</v>
      </c>
      <c r="C3337" s="1" t="s">
        <v>583</v>
      </c>
    </row>
    <row r="3338" spans="1:3">
      <c r="A3338" s="1" t="s">
        <v>20779</v>
      </c>
      <c r="B3338" s="1" t="s">
        <v>19693</v>
      </c>
      <c r="C3338" s="1" t="s">
        <v>164</v>
      </c>
    </row>
    <row r="3339" spans="1:3">
      <c r="A3339" s="1" t="s">
        <v>20779</v>
      </c>
      <c r="B3339" s="1" t="s">
        <v>20790</v>
      </c>
      <c r="C3339" s="1" t="s">
        <v>164</v>
      </c>
    </row>
    <row r="3340" spans="1:3">
      <c r="A3340" s="1" t="s">
        <v>20792</v>
      </c>
      <c r="B3340" s="1" t="s">
        <v>139</v>
      </c>
      <c r="C3340" s="1" t="s">
        <v>164</v>
      </c>
    </row>
    <row r="3341" spans="1:3">
      <c r="A3341" s="1" t="s">
        <v>20792</v>
      </c>
      <c r="B3341" s="1" t="s">
        <v>19112</v>
      </c>
      <c r="C3341" s="1" t="s">
        <v>164</v>
      </c>
    </row>
    <row r="3342" spans="1:3">
      <c r="A3342" s="1" t="s">
        <v>20792</v>
      </c>
      <c r="B3342" s="1" t="s">
        <v>2439</v>
      </c>
      <c r="C3342" s="1" t="s">
        <v>164</v>
      </c>
    </row>
    <row r="3343" spans="1:3">
      <c r="A3343" s="1" t="s">
        <v>20802</v>
      </c>
      <c r="B3343" s="1" t="s">
        <v>1247</v>
      </c>
      <c r="C3343" s="1" t="s">
        <v>96</v>
      </c>
    </row>
    <row r="3344" spans="1:3">
      <c r="A3344" s="1" t="s">
        <v>20802</v>
      </c>
      <c r="B3344" s="1" t="s">
        <v>139</v>
      </c>
      <c r="C3344" s="1" t="s">
        <v>96</v>
      </c>
    </row>
    <row r="3345" spans="1:3">
      <c r="A3345" s="1" t="s">
        <v>20802</v>
      </c>
      <c r="B3345" s="1" t="s">
        <v>8834</v>
      </c>
      <c r="C3345" s="1" t="s">
        <v>96</v>
      </c>
    </row>
    <row r="3346" spans="1:3">
      <c r="A3346" s="1" t="s">
        <v>20818</v>
      </c>
      <c r="B3346" s="1" t="s">
        <v>139</v>
      </c>
      <c r="C3346" s="1" t="s">
        <v>158</v>
      </c>
    </row>
    <row r="3347" spans="1:3">
      <c r="A3347" s="1" t="s">
        <v>20818</v>
      </c>
      <c r="B3347" s="1" t="s">
        <v>4864</v>
      </c>
      <c r="C3347" s="1" t="s">
        <v>158</v>
      </c>
    </row>
    <row r="3348" spans="1:3">
      <c r="A3348" s="1" t="s">
        <v>20818</v>
      </c>
      <c r="B3348" s="1" t="s">
        <v>207</v>
      </c>
      <c r="C3348" s="1" t="s">
        <v>158</v>
      </c>
    </row>
    <row r="3349" spans="1:3">
      <c r="A3349" s="1" t="s">
        <v>20832</v>
      </c>
      <c r="B3349" s="1" t="s">
        <v>914</v>
      </c>
      <c r="C3349" s="1" t="s">
        <v>158</v>
      </c>
    </row>
    <row r="3350" spans="1:3">
      <c r="A3350" s="1" t="s">
        <v>20832</v>
      </c>
      <c r="B3350" s="1" t="s">
        <v>8787</v>
      </c>
      <c r="C3350" s="1" t="s">
        <v>158</v>
      </c>
    </row>
    <row r="3351" spans="1:3">
      <c r="A3351" s="1" t="s">
        <v>20846</v>
      </c>
      <c r="B3351" s="1" t="s">
        <v>14730</v>
      </c>
      <c r="C3351" s="1" t="s">
        <v>164</v>
      </c>
    </row>
    <row r="3352" spans="1:3">
      <c r="A3352" s="1" t="s">
        <v>20846</v>
      </c>
      <c r="B3352" s="1" t="s">
        <v>139</v>
      </c>
      <c r="C3352" s="1" t="s">
        <v>164</v>
      </c>
    </row>
    <row r="3353" spans="1:3">
      <c r="A3353" s="1" t="s">
        <v>20856</v>
      </c>
      <c r="B3353" s="1" t="s">
        <v>2250</v>
      </c>
      <c r="C3353" s="1" t="s">
        <v>164</v>
      </c>
    </row>
    <row r="3354" spans="1:3">
      <c r="A3354" s="1" t="s">
        <v>20856</v>
      </c>
      <c r="B3354" s="1" t="s">
        <v>8617</v>
      </c>
      <c r="C3354" s="1" t="s">
        <v>164</v>
      </c>
    </row>
    <row r="3355" spans="1:3">
      <c r="A3355" s="1" t="s">
        <v>20856</v>
      </c>
      <c r="B3355" s="1" t="s">
        <v>4864</v>
      </c>
      <c r="C3355" s="1" t="s">
        <v>164</v>
      </c>
    </row>
    <row r="3356" spans="1:3">
      <c r="A3356" s="1" t="s">
        <v>20856</v>
      </c>
      <c r="B3356" s="1" t="s">
        <v>19087</v>
      </c>
      <c r="C3356" s="1" t="s">
        <v>164</v>
      </c>
    </row>
    <row r="3357" spans="1:3">
      <c r="A3357" s="1" t="s">
        <v>20871</v>
      </c>
      <c r="B3357" s="1" t="s">
        <v>7680</v>
      </c>
      <c r="C3357" s="1" t="s">
        <v>158</v>
      </c>
    </row>
    <row r="3358" spans="1:3">
      <c r="A3358" s="1" t="s">
        <v>20871</v>
      </c>
      <c r="B3358" s="1" t="s">
        <v>20880</v>
      </c>
      <c r="C3358" s="1" t="s">
        <v>158</v>
      </c>
    </row>
    <row r="3359" spans="1:3">
      <c r="A3359" s="1" t="s">
        <v>20882</v>
      </c>
      <c r="B3359" s="1" t="s">
        <v>4864</v>
      </c>
      <c r="C3359" s="1" t="s">
        <v>158</v>
      </c>
    </row>
    <row r="3360" spans="1:3">
      <c r="A3360" s="1" t="s">
        <v>20882</v>
      </c>
      <c r="B3360" s="1" t="s">
        <v>4356</v>
      </c>
      <c r="C3360" s="1" t="s">
        <v>158</v>
      </c>
    </row>
    <row r="3361" spans="1:3">
      <c r="A3361" s="1" t="s">
        <v>20882</v>
      </c>
      <c r="B3361" s="1" t="s">
        <v>15026</v>
      </c>
      <c r="C3361" s="1" t="s">
        <v>158</v>
      </c>
    </row>
    <row r="3362" spans="1:3">
      <c r="A3362" s="1" t="s">
        <v>20882</v>
      </c>
      <c r="B3362" s="1" t="s">
        <v>20897</v>
      </c>
      <c r="C3362" s="1" t="s">
        <v>158</v>
      </c>
    </row>
    <row r="3363" spans="1:3">
      <c r="A3363" s="1" t="s">
        <v>20899</v>
      </c>
      <c r="B3363" s="1" t="s">
        <v>3370</v>
      </c>
      <c r="C3363" s="1" t="s">
        <v>158</v>
      </c>
    </row>
    <row r="3364" spans="1:3">
      <c r="A3364" s="1" t="s">
        <v>20899</v>
      </c>
      <c r="B3364" s="1" t="s">
        <v>20341</v>
      </c>
      <c r="C3364" s="1" t="s">
        <v>158</v>
      </c>
    </row>
    <row r="3365" spans="1:3">
      <c r="A3365" s="1" t="s">
        <v>20911</v>
      </c>
      <c r="B3365" s="1" t="s">
        <v>4864</v>
      </c>
      <c r="C3365" s="1" t="s">
        <v>460</v>
      </c>
    </row>
    <row r="3366" spans="1:3">
      <c r="A3366" s="1" t="s">
        <v>20922</v>
      </c>
      <c r="B3366" s="1" t="s">
        <v>18666</v>
      </c>
      <c r="C3366" s="1" t="s">
        <v>217</v>
      </c>
    </row>
    <row r="3367" spans="1:3">
      <c r="A3367" s="1" t="s">
        <v>20922</v>
      </c>
      <c r="B3367" s="1" t="s">
        <v>1030</v>
      </c>
      <c r="C3367" s="1" t="s">
        <v>217</v>
      </c>
    </row>
    <row r="3368" spans="1:3">
      <c r="A3368" s="1" t="s">
        <v>20922</v>
      </c>
      <c r="B3368" s="1" t="s">
        <v>3740</v>
      </c>
      <c r="C3368" s="1" t="s">
        <v>217</v>
      </c>
    </row>
    <row r="3369" spans="1:3">
      <c r="A3369" s="1" t="s">
        <v>20922</v>
      </c>
      <c r="B3369" s="1" t="s">
        <v>10875</v>
      </c>
      <c r="C3369" s="1" t="s">
        <v>217</v>
      </c>
    </row>
    <row r="3370" spans="1:3">
      <c r="A3370" s="1" t="s">
        <v>20933</v>
      </c>
      <c r="B3370" s="1" t="s">
        <v>1599</v>
      </c>
      <c r="C3370" s="1" t="s">
        <v>45</v>
      </c>
    </row>
    <row r="3371" spans="1:3">
      <c r="A3371" s="1" t="s">
        <v>20933</v>
      </c>
      <c r="B3371" s="1" t="s">
        <v>13051</v>
      </c>
      <c r="C3371" s="1" t="s">
        <v>45</v>
      </c>
    </row>
    <row r="3372" spans="1:3">
      <c r="A3372" s="1" t="s">
        <v>20933</v>
      </c>
      <c r="B3372" s="1" t="s">
        <v>14844</v>
      </c>
      <c r="C3372" s="1" t="s">
        <v>45</v>
      </c>
    </row>
    <row r="3373" spans="1:3">
      <c r="A3373" s="1" t="s">
        <v>20945</v>
      </c>
      <c r="B3373" s="1" t="s">
        <v>4171</v>
      </c>
      <c r="C3373" s="1" t="s">
        <v>158</v>
      </c>
    </row>
    <row r="3374" spans="1:3">
      <c r="A3374" s="1" t="s">
        <v>20945</v>
      </c>
      <c r="B3374" s="1" t="s">
        <v>16066</v>
      </c>
      <c r="C3374" s="1" t="s">
        <v>158</v>
      </c>
    </row>
    <row r="3375" spans="1:3">
      <c r="A3375" s="1" t="s">
        <v>20945</v>
      </c>
      <c r="B3375" s="1" t="s">
        <v>2678</v>
      </c>
      <c r="C3375" s="1" t="s">
        <v>158</v>
      </c>
    </row>
    <row r="3376" spans="1:3">
      <c r="A3376" s="1" t="s">
        <v>20959</v>
      </c>
      <c r="B3376" s="1" t="s">
        <v>914</v>
      </c>
      <c r="C3376" s="1" t="s">
        <v>158</v>
      </c>
    </row>
    <row r="3377" spans="1:3">
      <c r="A3377" s="1" t="s">
        <v>20969</v>
      </c>
      <c r="B3377" s="1" t="s">
        <v>8787</v>
      </c>
      <c r="C3377" s="1" t="s">
        <v>158</v>
      </c>
    </row>
    <row r="3378" spans="1:3">
      <c r="A3378" s="1" t="s">
        <v>20969</v>
      </c>
      <c r="B3378" s="1" t="s">
        <v>207</v>
      </c>
      <c r="C3378" s="1" t="s">
        <v>158</v>
      </c>
    </row>
    <row r="3379" spans="1:3">
      <c r="A3379" s="1" t="s">
        <v>20969</v>
      </c>
      <c r="B3379" s="1" t="s">
        <v>2346</v>
      </c>
      <c r="C3379" s="1" t="s">
        <v>158</v>
      </c>
    </row>
    <row r="3380" spans="1:3">
      <c r="A3380" s="1" t="s">
        <v>20969</v>
      </c>
      <c r="B3380" s="1" t="s">
        <v>8255</v>
      </c>
      <c r="C3380" s="1" t="s">
        <v>158</v>
      </c>
    </row>
    <row r="3381" spans="1:3">
      <c r="A3381" s="1" t="s">
        <v>20969</v>
      </c>
      <c r="B3381" s="1" t="s">
        <v>139</v>
      </c>
      <c r="C3381" s="1" t="s">
        <v>158</v>
      </c>
    </row>
    <row r="3382" spans="1:3">
      <c r="A3382" s="1" t="s">
        <v>20969</v>
      </c>
      <c r="B3382" s="1" t="s">
        <v>4864</v>
      </c>
      <c r="C3382" s="1" t="s">
        <v>158</v>
      </c>
    </row>
    <row r="3383" spans="1:3">
      <c r="A3383" s="1" t="s">
        <v>20988</v>
      </c>
      <c r="B3383" s="1" t="s">
        <v>17053</v>
      </c>
      <c r="C3383" s="1" t="s">
        <v>52</v>
      </c>
    </row>
    <row r="3384" spans="1:3">
      <c r="A3384" s="1" t="s">
        <v>20999</v>
      </c>
      <c r="B3384" s="1" t="s">
        <v>139</v>
      </c>
      <c r="C3384" s="1" t="s">
        <v>158</v>
      </c>
    </row>
    <row r="3385" spans="1:3">
      <c r="A3385" s="1" t="s">
        <v>20999</v>
      </c>
      <c r="B3385" s="1" t="s">
        <v>15773</v>
      </c>
      <c r="C3385" s="1" t="s">
        <v>158</v>
      </c>
    </row>
    <row r="3386" spans="1:3">
      <c r="A3386" s="1" t="s">
        <v>20999</v>
      </c>
      <c r="B3386" s="1" t="s">
        <v>157</v>
      </c>
      <c r="C3386" s="1" t="s">
        <v>158</v>
      </c>
    </row>
    <row r="3387" spans="1:3">
      <c r="A3387" s="1" t="s">
        <v>21012</v>
      </c>
      <c r="B3387" s="1" t="s">
        <v>214</v>
      </c>
      <c r="C3387" s="1" t="s">
        <v>158</v>
      </c>
    </row>
    <row r="3388" spans="1:3">
      <c r="A3388" s="1" t="s">
        <v>21012</v>
      </c>
      <c r="B3388" s="1" t="s">
        <v>914</v>
      </c>
      <c r="C3388" s="1" t="s">
        <v>158</v>
      </c>
    </row>
    <row r="3389" spans="1:3">
      <c r="A3389" s="1" t="s">
        <v>21012</v>
      </c>
      <c r="B3389" s="1" t="s">
        <v>20897</v>
      </c>
      <c r="C3389" s="1" t="s">
        <v>158</v>
      </c>
    </row>
    <row r="3390" spans="1:3">
      <c r="A3390" s="1" t="s">
        <v>21024</v>
      </c>
      <c r="B3390" s="1" t="s">
        <v>4251</v>
      </c>
      <c r="C3390" s="1" t="s">
        <v>158</v>
      </c>
    </row>
    <row r="3391" spans="1:3">
      <c r="A3391" s="1" t="s">
        <v>21024</v>
      </c>
      <c r="B3391" s="1" t="s">
        <v>8224</v>
      </c>
      <c r="C3391" s="1" t="s">
        <v>158</v>
      </c>
    </row>
    <row r="3392" spans="1:3">
      <c r="A3392" s="1" t="s">
        <v>21024</v>
      </c>
      <c r="B3392" s="1" t="s">
        <v>270</v>
      </c>
      <c r="C3392" s="1" t="s">
        <v>158</v>
      </c>
    </row>
    <row r="3393" spans="1:3">
      <c r="A3393" s="1" t="s">
        <v>21038</v>
      </c>
      <c r="B3393" s="1" t="s">
        <v>139</v>
      </c>
      <c r="C3393" s="1" t="s">
        <v>158</v>
      </c>
    </row>
    <row r="3394" spans="1:3">
      <c r="A3394" s="1" t="s">
        <v>21038</v>
      </c>
      <c r="B3394" s="1" t="s">
        <v>207</v>
      </c>
      <c r="C3394" s="1" t="s">
        <v>158</v>
      </c>
    </row>
    <row r="3395" spans="1:3">
      <c r="A3395" s="1" t="s">
        <v>21051</v>
      </c>
      <c r="B3395" s="1" t="s">
        <v>139</v>
      </c>
      <c r="C3395" s="1" t="s">
        <v>158</v>
      </c>
    </row>
    <row r="3396" spans="1:3">
      <c r="A3396" s="1" t="s">
        <v>21051</v>
      </c>
      <c r="B3396" s="1" t="s">
        <v>2250</v>
      </c>
      <c r="C3396" s="1" t="s">
        <v>158</v>
      </c>
    </row>
    <row r="3397" spans="1:3">
      <c r="A3397" s="1" t="s">
        <v>21051</v>
      </c>
      <c r="B3397" s="1" t="s">
        <v>16066</v>
      </c>
      <c r="C3397" s="1" t="s">
        <v>158</v>
      </c>
    </row>
    <row r="3398" spans="1:3">
      <c r="A3398" s="1" t="s">
        <v>21064</v>
      </c>
      <c r="B3398" s="1" t="s">
        <v>214</v>
      </c>
      <c r="C3398" s="1" t="s">
        <v>158</v>
      </c>
    </row>
    <row r="3399" spans="1:3">
      <c r="A3399" s="1" t="s">
        <v>21064</v>
      </c>
      <c r="B3399" s="1" t="s">
        <v>139</v>
      </c>
      <c r="C3399" s="1" t="s">
        <v>158</v>
      </c>
    </row>
    <row r="3400" spans="1:3">
      <c r="A3400" s="1" t="s">
        <v>21064</v>
      </c>
      <c r="B3400" s="1" t="s">
        <v>4864</v>
      </c>
      <c r="C3400" s="1" t="s">
        <v>158</v>
      </c>
    </row>
    <row r="3401" spans="1:3">
      <c r="A3401" s="1" t="s">
        <v>21064</v>
      </c>
      <c r="B3401" s="1" t="s">
        <v>207</v>
      </c>
      <c r="C3401" s="1" t="s">
        <v>158</v>
      </c>
    </row>
    <row r="3402" spans="1:3">
      <c r="A3402" s="1" t="s">
        <v>21064</v>
      </c>
      <c r="B3402" s="1" t="s">
        <v>19611</v>
      </c>
      <c r="C3402" s="1" t="s">
        <v>158</v>
      </c>
    </row>
    <row r="3403" spans="1:3">
      <c r="A3403" s="1" t="s">
        <v>21077</v>
      </c>
      <c r="B3403" s="1" t="s">
        <v>12403</v>
      </c>
      <c r="C3403" s="1" t="s">
        <v>158</v>
      </c>
    </row>
    <row r="3404" spans="1:3">
      <c r="A3404" s="1" t="s">
        <v>21077</v>
      </c>
      <c r="B3404" s="1" t="s">
        <v>207</v>
      </c>
      <c r="C3404" s="1" t="s">
        <v>158</v>
      </c>
    </row>
    <row r="3405" spans="1:3">
      <c r="A3405" s="1" t="s">
        <v>21077</v>
      </c>
      <c r="B3405" s="1" t="s">
        <v>2346</v>
      </c>
      <c r="C3405" s="1" t="s">
        <v>158</v>
      </c>
    </row>
    <row r="3406" spans="1:3">
      <c r="A3406" s="1" t="s">
        <v>21077</v>
      </c>
      <c r="B3406" s="1" t="s">
        <v>914</v>
      </c>
      <c r="C3406" s="1" t="s">
        <v>158</v>
      </c>
    </row>
    <row r="3407" spans="1:3">
      <c r="A3407" s="1" t="s">
        <v>21091</v>
      </c>
      <c r="B3407" s="1" t="s">
        <v>4864</v>
      </c>
      <c r="C3407" s="1" t="s">
        <v>158</v>
      </c>
    </row>
    <row r="3408" spans="1:3">
      <c r="A3408" s="1" t="s">
        <v>21091</v>
      </c>
      <c r="B3408" s="1" t="s">
        <v>7596</v>
      </c>
      <c r="C3408" s="1" t="s">
        <v>158</v>
      </c>
    </row>
    <row r="3409" spans="1:3">
      <c r="A3409" s="1" t="s">
        <v>21091</v>
      </c>
      <c r="B3409" s="1" t="s">
        <v>19268</v>
      </c>
      <c r="C3409" s="1" t="s">
        <v>158</v>
      </c>
    </row>
    <row r="3410" spans="1:3">
      <c r="A3410" s="1" t="s">
        <v>21091</v>
      </c>
      <c r="B3410" s="1" t="s">
        <v>139</v>
      </c>
      <c r="C3410" s="1" t="s">
        <v>158</v>
      </c>
    </row>
    <row r="3411" spans="1:3">
      <c r="A3411" s="1" t="s">
        <v>21091</v>
      </c>
      <c r="B3411" s="1" t="s">
        <v>207</v>
      </c>
      <c r="C3411" s="1" t="s">
        <v>158</v>
      </c>
    </row>
    <row r="3412" spans="1:3">
      <c r="A3412" s="1" t="s">
        <v>21109</v>
      </c>
      <c r="B3412" s="1" t="s">
        <v>139</v>
      </c>
      <c r="C3412" s="1" t="s">
        <v>158</v>
      </c>
    </row>
    <row r="3413" spans="1:3">
      <c r="A3413" s="1" t="s">
        <v>21109</v>
      </c>
      <c r="B3413" s="1" t="s">
        <v>207</v>
      </c>
      <c r="C3413" s="1" t="s">
        <v>158</v>
      </c>
    </row>
    <row r="3414" spans="1:3">
      <c r="A3414" s="1" t="s">
        <v>21109</v>
      </c>
      <c r="B3414" s="1" t="s">
        <v>2346</v>
      </c>
      <c r="C3414" s="1" t="s">
        <v>158</v>
      </c>
    </row>
    <row r="3415" spans="1:3">
      <c r="A3415" s="1" t="s">
        <v>21109</v>
      </c>
      <c r="B3415" s="1" t="s">
        <v>4864</v>
      </c>
      <c r="C3415" s="1" t="s">
        <v>158</v>
      </c>
    </row>
    <row r="3416" spans="1:3">
      <c r="A3416" s="1" t="s">
        <v>21126</v>
      </c>
      <c r="B3416" s="1" t="s">
        <v>139</v>
      </c>
      <c r="C3416" s="1" t="s">
        <v>158</v>
      </c>
    </row>
    <row r="3417" spans="1:3">
      <c r="A3417" s="1" t="s">
        <v>21126</v>
      </c>
      <c r="B3417" s="1" t="s">
        <v>207</v>
      </c>
      <c r="C3417" s="1" t="s">
        <v>158</v>
      </c>
    </row>
    <row r="3418" spans="1:3">
      <c r="A3418" s="1" t="s">
        <v>21126</v>
      </c>
      <c r="B3418" s="1" t="s">
        <v>2346</v>
      </c>
      <c r="C3418" s="1" t="s">
        <v>158</v>
      </c>
    </row>
    <row r="3419" spans="1:3">
      <c r="A3419" s="1" t="s">
        <v>21126</v>
      </c>
      <c r="B3419" s="1" t="s">
        <v>4864</v>
      </c>
      <c r="C3419" s="1" t="s">
        <v>158</v>
      </c>
    </row>
    <row r="3420" spans="1:3">
      <c r="A3420" s="1" t="s">
        <v>21126</v>
      </c>
      <c r="B3420" s="1" t="s">
        <v>8499</v>
      </c>
      <c r="C3420" s="1" t="s">
        <v>158</v>
      </c>
    </row>
    <row r="3421" spans="1:3">
      <c r="A3421" s="1" t="s">
        <v>21144</v>
      </c>
      <c r="B3421" s="1" t="s">
        <v>15550</v>
      </c>
      <c r="C3421" s="1" t="s">
        <v>158</v>
      </c>
    </row>
    <row r="3422" spans="1:3">
      <c r="A3422" s="1" t="s">
        <v>21144</v>
      </c>
      <c r="B3422" s="1" t="s">
        <v>14764</v>
      </c>
      <c r="C3422" s="1" t="s">
        <v>158</v>
      </c>
    </row>
    <row r="3423" spans="1:3">
      <c r="A3423" s="1" t="s">
        <v>21156</v>
      </c>
      <c r="B3423" s="1" t="s">
        <v>15761</v>
      </c>
      <c r="C3423" s="1" t="s">
        <v>158</v>
      </c>
    </row>
    <row r="3424" spans="1:3">
      <c r="A3424" s="1" t="s">
        <v>21156</v>
      </c>
      <c r="B3424" s="1" t="s">
        <v>139</v>
      </c>
      <c r="C3424" s="1" t="s">
        <v>158</v>
      </c>
    </row>
    <row r="3425" spans="1:3">
      <c r="A3425" s="1" t="s">
        <v>21156</v>
      </c>
      <c r="B3425" s="1" t="s">
        <v>16066</v>
      </c>
      <c r="C3425" s="1" t="s">
        <v>158</v>
      </c>
    </row>
    <row r="3426" spans="1:3">
      <c r="A3426" s="1" t="s">
        <v>21173</v>
      </c>
      <c r="B3426" s="1" t="s">
        <v>139</v>
      </c>
      <c r="C3426" s="1" t="s">
        <v>158</v>
      </c>
    </row>
    <row r="3427" spans="1:3">
      <c r="A3427" s="1" t="s">
        <v>21173</v>
      </c>
      <c r="B3427" s="1" t="s">
        <v>139</v>
      </c>
      <c r="C3427" s="1" t="s">
        <v>158</v>
      </c>
    </row>
    <row r="3428" spans="1:3">
      <c r="A3428" s="1" t="s">
        <v>21173</v>
      </c>
      <c r="B3428" s="1" t="s">
        <v>16529</v>
      </c>
      <c r="C3428" s="1" t="s">
        <v>158</v>
      </c>
    </row>
    <row r="3429" spans="1:3">
      <c r="A3429" s="1" t="s">
        <v>21173</v>
      </c>
      <c r="B3429" s="1" t="s">
        <v>19463</v>
      </c>
      <c r="C3429" s="1" t="s">
        <v>158</v>
      </c>
    </row>
    <row r="3430" spans="1:3">
      <c r="A3430" s="1" t="s">
        <v>21189</v>
      </c>
      <c r="B3430" s="1" t="s">
        <v>2250</v>
      </c>
      <c r="C3430" s="1" t="s">
        <v>158</v>
      </c>
    </row>
    <row r="3431" spans="1:3">
      <c r="A3431" s="1" t="s">
        <v>21189</v>
      </c>
      <c r="B3431" s="1" t="s">
        <v>16066</v>
      </c>
      <c r="C3431" s="1" t="s">
        <v>158</v>
      </c>
    </row>
    <row r="3432" spans="1:3">
      <c r="A3432" s="1" t="s">
        <v>21201</v>
      </c>
      <c r="B3432" s="1" t="s">
        <v>16335</v>
      </c>
      <c r="C3432" s="1" t="s">
        <v>164</v>
      </c>
    </row>
    <row r="3433" spans="1:3">
      <c r="A3433" s="1" t="s">
        <v>21201</v>
      </c>
      <c r="B3433" s="1" t="s">
        <v>207</v>
      </c>
      <c r="C3433" s="1" t="s">
        <v>164</v>
      </c>
    </row>
    <row r="3434" spans="1:3">
      <c r="A3434" s="1" t="s">
        <v>21201</v>
      </c>
      <c r="B3434" s="1" t="s">
        <v>139</v>
      </c>
      <c r="C3434" s="1" t="s">
        <v>164</v>
      </c>
    </row>
    <row r="3435" spans="1:3">
      <c r="A3435" s="1" t="s">
        <v>21201</v>
      </c>
      <c r="B3435" s="1" t="s">
        <v>17880</v>
      </c>
      <c r="C3435" s="1" t="s">
        <v>164</v>
      </c>
    </row>
    <row r="3436" spans="1:3">
      <c r="A3436" s="1" t="s">
        <v>21201</v>
      </c>
      <c r="B3436" s="1" t="s">
        <v>3564</v>
      </c>
      <c r="C3436" s="1" t="s">
        <v>164</v>
      </c>
    </row>
    <row r="3437" spans="1:3">
      <c r="A3437" s="1" t="s">
        <v>21217</v>
      </c>
      <c r="B3437" s="1" t="s">
        <v>139</v>
      </c>
      <c r="C3437" s="1" t="s">
        <v>164</v>
      </c>
    </row>
    <row r="3438" spans="1:3">
      <c r="A3438" s="1" t="s">
        <v>21217</v>
      </c>
      <c r="B3438" s="1" t="s">
        <v>207</v>
      </c>
      <c r="C3438" s="1" t="s">
        <v>164</v>
      </c>
    </row>
    <row r="3439" spans="1:3">
      <c r="A3439" s="1" t="s">
        <v>21217</v>
      </c>
      <c r="B3439" s="1" t="s">
        <v>4864</v>
      </c>
      <c r="C3439" s="1" t="s">
        <v>164</v>
      </c>
    </row>
    <row r="3440" spans="1:3">
      <c r="A3440" s="1" t="s">
        <v>21217</v>
      </c>
      <c r="B3440" s="1" t="s">
        <v>4279</v>
      </c>
      <c r="C3440" s="1" t="s">
        <v>164</v>
      </c>
    </row>
    <row r="3441" spans="1:3">
      <c r="A3441" s="1" t="s">
        <v>21231</v>
      </c>
      <c r="B3441" s="1" t="s">
        <v>20367</v>
      </c>
      <c r="C3441" s="1" t="s">
        <v>1004</v>
      </c>
    </row>
    <row r="3442" spans="1:3">
      <c r="A3442" s="1" t="s">
        <v>21243</v>
      </c>
      <c r="B3442" s="1" t="s">
        <v>20210</v>
      </c>
      <c r="C3442" s="1" t="s">
        <v>138</v>
      </c>
    </row>
    <row r="3443" spans="1:3">
      <c r="A3443" s="1" t="s">
        <v>21243</v>
      </c>
      <c r="B3443" s="1" t="s">
        <v>17318</v>
      </c>
      <c r="C3443" s="1" t="s">
        <v>138</v>
      </c>
    </row>
    <row r="3444" spans="1:3">
      <c r="A3444" s="1" t="s">
        <v>21243</v>
      </c>
      <c r="B3444" s="1" t="s">
        <v>4864</v>
      </c>
      <c r="C3444" s="1" t="s">
        <v>138</v>
      </c>
    </row>
    <row r="3445" spans="1:3">
      <c r="A3445" s="1" t="s">
        <v>21255</v>
      </c>
      <c r="B3445" s="1" t="s">
        <v>139</v>
      </c>
      <c r="C3445" s="1" t="s">
        <v>1004</v>
      </c>
    </row>
    <row r="3446" spans="1:3">
      <c r="A3446" s="1" t="s">
        <v>21265</v>
      </c>
      <c r="B3446" s="1" t="s">
        <v>2164</v>
      </c>
      <c r="C3446" s="1" t="s">
        <v>138</v>
      </c>
    </row>
    <row r="3447" spans="1:3">
      <c r="A3447" s="1" t="s">
        <v>21265</v>
      </c>
      <c r="B3447" s="1" t="s">
        <v>139</v>
      </c>
      <c r="C3447" s="1" t="s">
        <v>138</v>
      </c>
    </row>
    <row r="3448" spans="1:3">
      <c r="A3448" s="1" t="s">
        <v>21277</v>
      </c>
      <c r="B3448" s="1" t="s">
        <v>1644</v>
      </c>
      <c r="C3448" s="1" t="s">
        <v>988</v>
      </c>
    </row>
    <row r="3449" spans="1:3">
      <c r="A3449" s="1" t="s">
        <v>21285</v>
      </c>
      <c r="B3449" s="1" t="s">
        <v>4833</v>
      </c>
      <c r="C3449" s="1" t="s">
        <v>381</v>
      </c>
    </row>
    <row r="3450" spans="1:3">
      <c r="A3450" s="1" t="s">
        <v>21299</v>
      </c>
      <c r="B3450" s="1" t="s">
        <v>21170</v>
      </c>
      <c r="C3450" s="1" t="s">
        <v>1269</v>
      </c>
    </row>
    <row r="3451" spans="1:3">
      <c r="A3451" s="1" t="s">
        <v>21310</v>
      </c>
      <c r="B3451" s="1" t="s">
        <v>4864</v>
      </c>
      <c r="C3451" s="1" t="s">
        <v>583</v>
      </c>
    </row>
    <row r="3452" spans="1:3">
      <c r="A3452" s="1" t="s">
        <v>21310</v>
      </c>
      <c r="B3452" s="1" t="s">
        <v>16838</v>
      </c>
      <c r="C3452" s="1" t="s">
        <v>583</v>
      </c>
    </row>
    <row r="3453" spans="1:3">
      <c r="A3453" s="1" t="s">
        <v>21323</v>
      </c>
      <c r="B3453" s="1" t="s">
        <v>17823</v>
      </c>
      <c r="C3453" s="1" t="s">
        <v>460</v>
      </c>
    </row>
    <row r="3454" spans="1:3">
      <c r="A3454" s="1" t="s">
        <v>21323</v>
      </c>
      <c r="B3454" s="1" t="s">
        <v>139</v>
      </c>
      <c r="C3454" s="1" t="s">
        <v>460</v>
      </c>
    </row>
    <row r="3455" spans="1:3">
      <c r="A3455" s="1" t="s">
        <v>21336</v>
      </c>
      <c r="B3455" s="1" t="s">
        <v>1177</v>
      </c>
      <c r="C3455" s="1" t="s">
        <v>460</v>
      </c>
    </row>
    <row r="3456" spans="1:3">
      <c r="A3456" s="1" t="s">
        <v>21336</v>
      </c>
      <c r="B3456" s="1" t="s">
        <v>6878</v>
      </c>
      <c r="C3456" s="1" t="s">
        <v>460</v>
      </c>
    </row>
    <row r="3457" spans="1:3">
      <c r="A3457" s="1" t="s">
        <v>21345</v>
      </c>
      <c r="B3457" s="1" t="s">
        <v>16603</v>
      </c>
      <c r="C3457" s="1" t="s">
        <v>460</v>
      </c>
    </row>
    <row r="3458" spans="1:3">
      <c r="A3458" s="1" t="s">
        <v>21345</v>
      </c>
      <c r="B3458" s="1" t="s">
        <v>4795</v>
      </c>
      <c r="C3458" s="1" t="s">
        <v>460</v>
      </c>
    </row>
    <row r="3459" spans="1:3">
      <c r="A3459" s="1" t="s">
        <v>21345</v>
      </c>
      <c r="B3459" s="1" t="s">
        <v>12104</v>
      </c>
      <c r="C3459" s="1" t="s">
        <v>460</v>
      </c>
    </row>
    <row r="3460" spans="1:3">
      <c r="A3460" s="1" t="s">
        <v>21361</v>
      </c>
      <c r="B3460" s="1" t="s">
        <v>6275</v>
      </c>
      <c r="C3460" s="1" t="s">
        <v>96</v>
      </c>
    </row>
    <row r="3461" spans="1:3">
      <c r="A3461" s="1" t="s">
        <v>21370</v>
      </c>
      <c r="B3461" s="1" t="s">
        <v>15192</v>
      </c>
      <c r="C3461" s="1" t="s">
        <v>460</v>
      </c>
    </row>
    <row r="3462" spans="1:3">
      <c r="A3462" s="1" t="s">
        <v>21370</v>
      </c>
      <c r="B3462" s="1" t="s">
        <v>4864</v>
      </c>
      <c r="C3462" s="1" t="s">
        <v>460</v>
      </c>
    </row>
    <row r="3463" spans="1:3">
      <c r="A3463" s="1" t="s">
        <v>21370</v>
      </c>
      <c r="B3463" s="1" t="s">
        <v>15745</v>
      </c>
      <c r="C3463" s="1" t="s">
        <v>460</v>
      </c>
    </row>
    <row r="3464" spans="1:3">
      <c r="A3464" s="1" t="s">
        <v>21370</v>
      </c>
      <c r="B3464" s="1" t="s">
        <v>139</v>
      </c>
      <c r="C3464" s="1" t="s">
        <v>460</v>
      </c>
    </row>
    <row r="3465" spans="1:3">
      <c r="A3465" s="1" t="s">
        <v>21389</v>
      </c>
      <c r="B3465" s="1" t="s">
        <v>19802</v>
      </c>
      <c r="C3465" s="1" t="s">
        <v>460</v>
      </c>
    </row>
    <row r="3466" spans="1:3">
      <c r="A3466" s="1" t="s">
        <v>21401</v>
      </c>
      <c r="B3466" s="1" t="s">
        <v>7310</v>
      </c>
      <c r="C3466" s="1" t="s">
        <v>164</v>
      </c>
    </row>
    <row r="3467" spans="1:3">
      <c r="A3467" s="1" t="s">
        <v>21401</v>
      </c>
      <c r="B3467" s="1" t="s">
        <v>17264</v>
      </c>
      <c r="C3467" s="1" t="s">
        <v>164</v>
      </c>
    </row>
    <row r="3468" spans="1:3">
      <c r="A3468" s="1" t="s">
        <v>21415</v>
      </c>
      <c r="B3468" s="1" t="s">
        <v>17518</v>
      </c>
      <c r="C3468" s="1" t="s">
        <v>460</v>
      </c>
    </row>
    <row r="3469" spans="1:3">
      <c r="A3469" s="1" t="s">
        <v>21415</v>
      </c>
      <c r="B3469" s="1" t="s">
        <v>17532</v>
      </c>
      <c r="C3469" s="1" t="s">
        <v>460</v>
      </c>
    </row>
    <row r="3470" spans="1:3">
      <c r="A3470" s="1" t="s">
        <v>21415</v>
      </c>
      <c r="B3470" s="1" t="s">
        <v>20137</v>
      </c>
      <c r="C3470" s="1" t="s">
        <v>460</v>
      </c>
    </row>
    <row r="3471" spans="1:3">
      <c r="A3471" s="1" t="s">
        <v>21415</v>
      </c>
      <c r="B3471" s="1" t="s">
        <v>10460</v>
      </c>
      <c r="C3471" s="1" t="s">
        <v>460</v>
      </c>
    </row>
    <row r="3472" spans="1:3">
      <c r="A3472" s="1" t="s">
        <v>21427</v>
      </c>
      <c r="B3472" s="1" t="s">
        <v>679</v>
      </c>
      <c r="C3472" s="1" t="s">
        <v>5136</v>
      </c>
    </row>
    <row r="3473" spans="1:3">
      <c r="A3473" s="1" t="s">
        <v>21441</v>
      </c>
      <c r="B3473" s="1" t="s">
        <v>270</v>
      </c>
      <c r="C3473" s="1" t="s">
        <v>460</v>
      </c>
    </row>
    <row r="3474" spans="1:3">
      <c r="A3474" s="1" t="s">
        <v>21451</v>
      </c>
      <c r="B3474" s="1" t="s">
        <v>139</v>
      </c>
      <c r="C3474" s="1" t="s">
        <v>164</v>
      </c>
    </row>
    <row r="3475" spans="1:3">
      <c r="A3475" s="1" t="s">
        <v>21451</v>
      </c>
      <c r="B3475" s="1" t="s">
        <v>4835</v>
      </c>
      <c r="C3475" s="1" t="s">
        <v>164</v>
      </c>
    </row>
    <row r="3476" spans="1:3">
      <c r="A3476" s="1" t="s">
        <v>21463</v>
      </c>
      <c r="B3476" s="1" t="s">
        <v>13938</v>
      </c>
      <c r="C3476" s="1" t="s">
        <v>115</v>
      </c>
    </row>
    <row r="3477" spans="1:3">
      <c r="A3477" s="1" t="s">
        <v>21463</v>
      </c>
      <c r="B3477" s="1" t="s">
        <v>21384</v>
      </c>
      <c r="C3477" s="1" t="s">
        <v>115</v>
      </c>
    </row>
    <row r="3478" spans="1:3">
      <c r="A3478" s="1" t="s">
        <v>21475</v>
      </c>
      <c r="B3478" s="1" t="s">
        <v>1177</v>
      </c>
      <c r="C3478" s="1" t="s">
        <v>1004</v>
      </c>
    </row>
    <row r="3479" spans="1:3">
      <c r="A3479" s="1" t="s">
        <v>21475</v>
      </c>
      <c r="B3479" s="1" t="s">
        <v>996</v>
      </c>
      <c r="C3479" s="1" t="s">
        <v>1004</v>
      </c>
    </row>
    <row r="3480" spans="1:3">
      <c r="A3480" s="1" t="s">
        <v>21488</v>
      </c>
      <c r="B3480" s="1" t="s">
        <v>4362</v>
      </c>
      <c r="C3480" s="1" t="s">
        <v>138</v>
      </c>
    </row>
    <row r="3481" spans="1:3">
      <c r="A3481" s="1" t="s">
        <v>21488</v>
      </c>
      <c r="B3481" s="1" t="s">
        <v>2250</v>
      </c>
      <c r="C3481" s="1" t="s">
        <v>138</v>
      </c>
    </row>
    <row r="3482" spans="1:3">
      <c r="A3482" s="1" t="s">
        <v>21488</v>
      </c>
      <c r="B3482" s="1" t="s">
        <v>21502</v>
      </c>
      <c r="C3482" s="1" t="s">
        <v>138</v>
      </c>
    </row>
    <row r="3483" spans="1:3">
      <c r="A3483" s="1" t="s">
        <v>21504</v>
      </c>
      <c r="B3483" s="1" t="s">
        <v>12863</v>
      </c>
      <c r="C3483" s="1" t="s">
        <v>1004</v>
      </c>
    </row>
    <row r="3484" spans="1:3">
      <c r="A3484" s="1" t="s">
        <v>21504</v>
      </c>
      <c r="B3484" s="1" t="s">
        <v>14746</v>
      </c>
      <c r="C3484" s="1" t="s">
        <v>1004</v>
      </c>
    </row>
    <row r="3485" spans="1:3">
      <c r="A3485" s="1" t="s">
        <v>21517</v>
      </c>
      <c r="B3485" s="1" t="s">
        <v>1030</v>
      </c>
      <c r="C3485" s="1" t="s">
        <v>280</v>
      </c>
    </row>
    <row r="3486" spans="1:3">
      <c r="A3486" s="1" t="s">
        <v>21524</v>
      </c>
      <c r="B3486" s="1" t="s">
        <v>17246</v>
      </c>
      <c r="C3486" s="1" t="s">
        <v>138</v>
      </c>
    </row>
    <row r="3487" spans="1:3">
      <c r="A3487" s="1" t="s">
        <v>21524</v>
      </c>
      <c r="B3487" s="1" t="s">
        <v>14102</v>
      </c>
      <c r="C3487" s="1" t="s">
        <v>138</v>
      </c>
    </row>
    <row r="3488" spans="1:3">
      <c r="A3488" s="1" t="s">
        <v>21524</v>
      </c>
      <c r="B3488" s="1" t="s">
        <v>21536</v>
      </c>
      <c r="C3488" s="1" t="s">
        <v>138</v>
      </c>
    </row>
    <row r="3489" spans="1:3">
      <c r="A3489" s="1" t="s">
        <v>21524</v>
      </c>
      <c r="B3489" s="1" t="s">
        <v>8834</v>
      </c>
      <c r="C3489" s="1" t="s">
        <v>138</v>
      </c>
    </row>
    <row r="3490" spans="1:3">
      <c r="A3490" s="1" t="s">
        <v>21540</v>
      </c>
      <c r="B3490" s="1" t="s">
        <v>1304</v>
      </c>
      <c r="C3490" s="1" t="s">
        <v>57</v>
      </c>
    </row>
    <row r="3491" spans="1:3">
      <c r="A3491" s="1" t="s">
        <v>21553</v>
      </c>
      <c r="B3491" s="1" t="s">
        <v>16002</v>
      </c>
      <c r="C3491" s="1" t="s">
        <v>96</v>
      </c>
    </row>
    <row r="3492" spans="1:3">
      <c r="A3492" s="1" t="s">
        <v>21564</v>
      </c>
      <c r="B3492" s="1" t="s">
        <v>4864</v>
      </c>
      <c r="C3492" s="1" t="s">
        <v>164</v>
      </c>
    </row>
    <row r="3493" spans="1:3">
      <c r="A3493" s="1" t="s">
        <v>21564</v>
      </c>
      <c r="B3493" s="1" t="s">
        <v>6919</v>
      </c>
      <c r="C3493" s="1" t="s">
        <v>164</v>
      </c>
    </row>
    <row r="3494" spans="1:3">
      <c r="A3494" s="1" t="s">
        <v>21564</v>
      </c>
      <c r="B3494" s="1" t="s">
        <v>139</v>
      </c>
      <c r="C3494" s="1" t="s">
        <v>164</v>
      </c>
    </row>
    <row r="3495" spans="1:3">
      <c r="A3495" s="1" t="s">
        <v>21564</v>
      </c>
      <c r="B3495" s="1" t="s">
        <v>8834</v>
      </c>
      <c r="C3495" s="1" t="s">
        <v>164</v>
      </c>
    </row>
    <row r="3496" spans="1:3">
      <c r="A3496" s="1" t="s">
        <v>21564</v>
      </c>
      <c r="B3496" s="1" t="s">
        <v>4532</v>
      </c>
      <c r="C3496" s="1" t="s">
        <v>164</v>
      </c>
    </row>
    <row r="3497" spans="1:3">
      <c r="A3497" s="1" t="s">
        <v>21564</v>
      </c>
      <c r="B3497" s="1" t="s">
        <v>7704</v>
      </c>
      <c r="C3497" s="1" t="s">
        <v>164</v>
      </c>
    </row>
    <row r="3498" spans="1:3">
      <c r="A3498" s="1" t="s">
        <v>21581</v>
      </c>
      <c r="B3498" s="1" t="s">
        <v>4781</v>
      </c>
      <c r="C3498" s="1" t="s">
        <v>164</v>
      </c>
    </row>
    <row r="3499" spans="1:3">
      <c r="A3499" s="1" t="s">
        <v>21581</v>
      </c>
      <c r="B3499" s="1" t="s">
        <v>139</v>
      </c>
      <c r="C3499" s="1" t="s">
        <v>164</v>
      </c>
    </row>
    <row r="3500" spans="1:3">
      <c r="A3500" s="1" t="s">
        <v>21581</v>
      </c>
      <c r="B3500" s="1" t="s">
        <v>12104</v>
      </c>
      <c r="C3500" s="1" t="s">
        <v>164</v>
      </c>
    </row>
    <row r="3501" spans="1:3">
      <c r="A3501" s="1" t="s">
        <v>21594</v>
      </c>
      <c r="B3501" s="1" t="s">
        <v>139</v>
      </c>
      <c r="C3501" s="1" t="s">
        <v>460</v>
      </c>
    </row>
    <row r="3502" spans="1:3">
      <c r="A3502" s="1" t="s">
        <v>21594</v>
      </c>
      <c r="B3502" s="1" t="s">
        <v>15337</v>
      </c>
      <c r="C3502" s="1" t="s">
        <v>460</v>
      </c>
    </row>
    <row r="3503" spans="1:3">
      <c r="A3503" s="1" t="s">
        <v>21594</v>
      </c>
      <c r="B3503" s="1" t="s">
        <v>1995</v>
      </c>
      <c r="C3503" s="1" t="s">
        <v>460</v>
      </c>
    </row>
    <row r="3504" spans="1:3">
      <c r="A3504" s="1" t="s">
        <v>21609</v>
      </c>
      <c r="B3504" s="1" t="s">
        <v>11922</v>
      </c>
      <c r="C3504" s="1" t="s">
        <v>158</v>
      </c>
    </row>
    <row r="3505" spans="1:3">
      <c r="A3505" s="1" t="s">
        <v>21609</v>
      </c>
      <c r="B3505" s="1" t="s">
        <v>139</v>
      </c>
      <c r="C3505" s="1" t="s">
        <v>158</v>
      </c>
    </row>
    <row r="3506" spans="1:3">
      <c r="A3506" s="1" t="s">
        <v>21609</v>
      </c>
      <c r="B3506" s="1" t="s">
        <v>16142</v>
      </c>
      <c r="C3506" s="1" t="s">
        <v>158</v>
      </c>
    </row>
    <row r="3507" spans="1:3">
      <c r="A3507" s="1" t="s">
        <v>21609</v>
      </c>
      <c r="B3507" s="1" t="s">
        <v>16026</v>
      </c>
      <c r="C3507" s="1" t="s">
        <v>158</v>
      </c>
    </row>
    <row r="3508" spans="1:3">
      <c r="A3508" s="1" t="s">
        <v>21621</v>
      </c>
      <c r="B3508" s="1" t="s">
        <v>21627</v>
      </c>
      <c r="C3508" s="1" t="s">
        <v>158</v>
      </c>
    </row>
    <row r="3509" spans="1:3">
      <c r="A3509" s="1" t="s">
        <v>21634</v>
      </c>
      <c r="B3509" s="1" t="s">
        <v>15941</v>
      </c>
      <c r="C3509" s="1" t="s">
        <v>158</v>
      </c>
    </row>
    <row r="3510" spans="1:3">
      <c r="A3510" s="1" t="s">
        <v>21634</v>
      </c>
      <c r="B3510" s="1" t="s">
        <v>21643</v>
      </c>
      <c r="C3510" s="1" t="s">
        <v>158</v>
      </c>
    </row>
    <row r="3511" spans="1:3">
      <c r="A3511" s="1" t="s">
        <v>21645</v>
      </c>
      <c r="B3511" s="1" t="s">
        <v>7262</v>
      </c>
      <c r="C3511" s="1" t="s">
        <v>1004</v>
      </c>
    </row>
    <row r="3512" spans="1:3">
      <c r="A3512" s="1" t="s">
        <v>21645</v>
      </c>
      <c r="B3512" s="1" t="s">
        <v>4864</v>
      </c>
      <c r="C3512" s="1" t="s">
        <v>1004</v>
      </c>
    </row>
    <row r="3513" spans="1:3">
      <c r="A3513" s="1" t="s">
        <v>21645</v>
      </c>
      <c r="B3513" s="1" t="s">
        <v>2083</v>
      </c>
      <c r="C3513" s="1" t="s">
        <v>1004</v>
      </c>
    </row>
    <row r="3514" spans="1:3">
      <c r="A3514" s="1" t="s">
        <v>21658</v>
      </c>
      <c r="B3514" s="1" t="s">
        <v>16785</v>
      </c>
      <c r="C3514" s="1" t="s">
        <v>138</v>
      </c>
    </row>
    <row r="3515" spans="1:3">
      <c r="A3515" s="1" t="s">
        <v>21658</v>
      </c>
      <c r="B3515" s="1" t="s">
        <v>214</v>
      </c>
      <c r="C3515" s="1" t="s">
        <v>138</v>
      </c>
    </row>
    <row r="3516" spans="1:3">
      <c r="A3516" s="1" t="s">
        <v>21672</v>
      </c>
      <c r="B3516" s="1" t="s">
        <v>21679</v>
      </c>
      <c r="C3516" s="1" t="s">
        <v>460</v>
      </c>
    </row>
    <row r="3517" spans="1:3">
      <c r="A3517" s="1" t="s">
        <v>21672</v>
      </c>
      <c r="B3517" s="1" t="s">
        <v>8929</v>
      </c>
      <c r="C3517" s="1" t="s">
        <v>460</v>
      </c>
    </row>
    <row r="3518" spans="1:3">
      <c r="A3518" s="1" t="s">
        <v>21687</v>
      </c>
      <c r="B3518" s="1" t="s">
        <v>16529</v>
      </c>
      <c r="C3518" s="1" t="s">
        <v>158</v>
      </c>
    </row>
    <row r="3519" spans="1:3">
      <c r="A3519" s="1" t="s">
        <v>21698</v>
      </c>
      <c r="B3519" s="1" t="s">
        <v>4864</v>
      </c>
      <c r="C3519" s="1" t="s">
        <v>164</v>
      </c>
    </row>
    <row r="3520" spans="1:3">
      <c r="A3520" s="1" t="s">
        <v>21698</v>
      </c>
      <c r="B3520" s="1" t="s">
        <v>12739</v>
      </c>
      <c r="C3520" s="1" t="s">
        <v>164</v>
      </c>
    </row>
    <row r="3521" spans="1:3">
      <c r="A3521" s="1" t="s">
        <v>21710</v>
      </c>
      <c r="B3521" s="1" t="s">
        <v>4581</v>
      </c>
      <c r="C3521" s="1" t="s">
        <v>164</v>
      </c>
    </row>
    <row r="3522" spans="1:3">
      <c r="A3522" s="1" t="s">
        <v>21710</v>
      </c>
      <c r="B3522" s="1" t="s">
        <v>7197</v>
      </c>
      <c r="C3522" s="1" t="s">
        <v>164</v>
      </c>
    </row>
    <row r="3523" spans="1:3">
      <c r="A3523" s="1" t="s">
        <v>21710</v>
      </c>
      <c r="B3523" s="1" t="s">
        <v>2346</v>
      </c>
      <c r="C3523" s="1" t="s">
        <v>164</v>
      </c>
    </row>
    <row r="3524" spans="1:3">
      <c r="A3524" s="1" t="s">
        <v>21721</v>
      </c>
      <c r="B3524" s="1" t="s">
        <v>2308</v>
      </c>
      <c r="C3524" s="1" t="s">
        <v>52</v>
      </c>
    </row>
    <row r="3525" spans="1:3">
      <c r="A3525" s="1" t="s">
        <v>21731</v>
      </c>
      <c r="B3525" s="1" t="s">
        <v>7535</v>
      </c>
      <c r="C3525" s="1" t="s">
        <v>164</v>
      </c>
    </row>
    <row r="3526" spans="1:3">
      <c r="A3526" s="1" t="s">
        <v>21742</v>
      </c>
      <c r="B3526" s="1" t="s">
        <v>16529</v>
      </c>
      <c r="C3526" s="1" t="s">
        <v>158</v>
      </c>
    </row>
    <row r="3527" spans="1:3">
      <c r="A3527" s="1" t="s">
        <v>21752</v>
      </c>
      <c r="B3527" s="1" t="s">
        <v>425</v>
      </c>
      <c r="C3527" s="1" t="s">
        <v>52</v>
      </c>
    </row>
    <row r="3528" spans="1:3">
      <c r="A3528" s="1" t="s">
        <v>21752</v>
      </c>
      <c r="B3528" s="1" t="s">
        <v>1850</v>
      </c>
      <c r="C3528" s="1" t="s">
        <v>52</v>
      </c>
    </row>
    <row r="3529" spans="1:3">
      <c r="A3529" s="1" t="s">
        <v>21761</v>
      </c>
      <c r="B3529" s="1" t="s">
        <v>8787</v>
      </c>
      <c r="C3529" s="1" t="s">
        <v>158</v>
      </c>
    </row>
    <row r="3530" spans="1:3">
      <c r="A3530" s="1" t="s">
        <v>21761</v>
      </c>
      <c r="B3530" s="1" t="s">
        <v>139</v>
      </c>
      <c r="C3530" s="1" t="s">
        <v>158</v>
      </c>
    </row>
    <row r="3531" spans="1:3">
      <c r="A3531" s="1" t="s">
        <v>21761</v>
      </c>
      <c r="B3531" s="1" t="s">
        <v>207</v>
      </c>
      <c r="C3531" s="1" t="s">
        <v>158</v>
      </c>
    </row>
    <row r="3532" spans="1:3">
      <c r="A3532" s="1" t="s">
        <v>21776</v>
      </c>
      <c r="B3532" s="1" t="s">
        <v>20869</v>
      </c>
      <c r="C3532" s="1" t="s">
        <v>460</v>
      </c>
    </row>
    <row r="3533" spans="1:3">
      <c r="A3533" s="1" t="s">
        <v>21789</v>
      </c>
      <c r="B3533" s="1" t="s">
        <v>373</v>
      </c>
      <c r="C3533" s="1" t="s">
        <v>1004</v>
      </c>
    </row>
    <row r="3534" spans="1:3">
      <c r="A3534" s="1" t="s">
        <v>21801</v>
      </c>
      <c r="B3534" s="1" t="s">
        <v>1834</v>
      </c>
      <c r="C3534" s="1" t="s">
        <v>138</v>
      </c>
    </row>
    <row r="3535" spans="1:3">
      <c r="A3535" s="1" t="s">
        <v>21801</v>
      </c>
      <c r="B3535" s="1" t="s">
        <v>2053</v>
      </c>
      <c r="C3535" s="1" t="s">
        <v>138</v>
      </c>
    </row>
    <row r="3536" spans="1:3">
      <c r="A3536" s="1" t="s">
        <v>21801</v>
      </c>
      <c r="B3536" s="1" t="s">
        <v>19936</v>
      </c>
      <c r="C3536" s="1" t="s">
        <v>138</v>
      </c>
    </row>
    <row r="3537" spans="1:3">
      <c r="A3537" s="1" t="s">
        <v>21816</v>
      </c>
      <c r="B3537" s="1" t="s">
        <v>20831</v>
      </c>
      <c r="C3537" s="1" t="s">
        <v>583</v>
      </c>
    </row>
    <row r="3538" spans="1:3">
      <c r="A3538" s="1" t="s">
        <v>21816</v>
      </c>
      <c r="B3538" s="1" t="s">
        <v>21828</v>
      </c>
      <c r="C3538" s="1" t="s">
        <v>583</v>
      </c>
    </row>
    <row r="3539" spans="1:3">
      <c r="A3539" s="1" t="s">
        <v>21830</v>
      </c>
      <c r="B3539" s="1" t="s">
        <v>139</v>
      </c>
      <c r="C3539" s="1" t="s">
        <v>138</v>
      </c>
    </row>
    <row r="3540" spans="1:3">
      <c r="A3540" s="1" t="s">
        <v>21842</v>
      </c>
      <c r="B3540" s="1" t="s">
        <v>1821</v>
      </c>
      <c r="C3540" s="1" t="s">
        <v>96</v>
      </c>
    </row>
    <row r="3541" spans="1:3">
      <c r="A3541" s="1" t="s">
        <v>21853</v>
      </c>
      <c r="B3541" s="1" t="s">
        <v>16823</v>
      </c>
      <c r="C3541" s="1" t="s">
        <v>52</v>
      </c>
    </row>
    <row r="3542" spans="1:3">
      <c r="A3542" s="1" t="s">
        <v>21853</v>
      </c>
      <c r="B3542" s="1" t="s">
        <v>2998</v>
      </c>
      <c r="C3542" s="1" t="s">
        <v>52</v>
      </c>
    </row>
    <row r="3543" spans="1:3">
      <c r="A3543" s="1" t="s">
        <v>21853</v>
      </c>
      <c r="B3543" s="1" t="s">
        <v>1051</v>
      </c>
      <c r="C3543" s="1" t="s">
        <v>52</v>
      </c>
    </row>
    <row r="3544" spans="1:3">
      <c r="A3544" s="1" t="s">
        <v>21853</v>
      </c>
      <c r="B3544" s="1" t="s">
        <v>2972</v>
      </c>
      <c r="C3544" s="1" t="s">
        <v>52</v>
      </c>
    </row>
    <row r="3545" spans="1:3">
      <c r="A3545" s="1" t="s">
        <v>21853</v>
      </c>
      <c r="B3545" s="1" t="s">
        <v>270</v>
      </c>
      <c r="C3545" s="1" t="s">
        <v>52</v>
      </c>
    </row>
    <row r="3546" spans="1:3">
      <c r="A3546" s="1" t="s">
        <v>21853</v>
      </c>
      <c r="B3546" s="1" t="s">
        <v>8564</v>
      </c>
      <c r="C3546" s="1" t="s">
        <v>52</v>
      </c>
    </row>
    <row r="3547" spans="1:3">
      <c r="A3547" s="1" t="s">
        <v>21870</v>
      </c>
      <c r="B3547" s="1" t="s">
        <v>16823</v>
      </c>
      <c r="C3547" s="1" t="s">
        <v>52</v>
      </c>
    </row>
    <row r="3548" spans="1:3">
      <c r="A3548" s="1" t="s">
        <v>21870</v>
      </c>
      <c r="B3548" s="1" t="s">
        <v>2998</v>
      </c>
      <c r="C3548" s="1" t="s">
        <v>52</v>
      </c>
    </row>
    <row r="3549" spans="1:3">
      <c r="A3549" s="1" t="s">
        <v>21870</v>
      </c>
      <c r="B3549" s="1" t="s">
        <v>1051</v>
      </c>
      <c r="C3549" s="1" t="s">
        <v>52</v>
      </c>
    </row>
    <row r="3550" spans="1:3">
      <c r="A3550" s="1" t="s">
        <v>21870</v>
      </c>
      <c r="B3550" s="1" t="s">
        <v>2972</v>
      </c>
      <c r="C3550" s="1" t="s">
        <v>52</v>
      </c>
    </row>
    <row r="3551" spans="1:3">
      <c r="A3551" s="1" t="s">
        <v>21870</v>
      </c>
      <c r="B3551" s="1" t="s">
        <v>270</v>
      </c>
      <c r="C3551" s="1" t="s">
        <v>52</v>
      </c>
    </row>
    <row r="3552" spans="1:3">
      <c r="A3552" s="1" t="s">
        <v>21884</v>
      </c>
      <c r="B3552" s="1" t="s">
        <v>21772</v>
      </c>
      <c r="C3552" s="1" t="s">
        <v>158</v>
      </c>
    </row>
    <row r="3553" spans="1:3">
      <c r="A3553" s="1" t="s">
        <v>21884</v>
      </c>
      <c r="B3553" s="1" t="s">
        <v>21440</v>
      </c>
      <c r="C3553" s="1" t="s">
        <v>158</v>
      </c>
    </row>
    <row r="3554" spans="1:3">
      <c r="A3554" s="1" t="s">
        <v>21884</v>
      </c>
      <c r="B3554" s="1" t="s">
        <v>21774</v>
      </c>
      <c r="C3554" s="1" t="s">
        <v>158</v>
      </c>
    </row>
    <row r="3555" spans="1:3">
      <c r="A3555" s="1" t="s">
        <v>21897</v>
      </c>
      <c r="B3555" s="1" t="s">
        <v>9114</v>
      </c>
      <c r="C3555" s="1" t="s">
        <v>158</v>
      </c>
    </row>
    <row r="3556" spans="1:3">
      <c r="A3556" s="1" t="s">
        <v>21897</v>
      </c>
      <c r="B3556" s="1" t="s">
        <v>15938</v>
      </c>
      <c r="C3556" s="1" t="s">
        <v>158</v>
      </c>
    </row>
    <row r="3557" spans="1:3">
      <c r="A3557" s="1" t="s">
        <v>21910</v>
      </c>
      <c r="B3557" s="1" t="s">
        <v>12711</v>
      </c>
      <c r="C3557" s="1" t="s">
        <v>460</v>
      </c>
    </row>
    <row r="3558" spans="1:3">
      <c r="A3558" s="1" t="s">
        <v>21910</v>
      </c>
      <c r="B3558" s="1" t="s">
        <v>7970</v>
      </c>
      <c r="C3558" s="1" t="s">
        <v>460</v>
      </c>
    </row>
    <row r="3559" spans="1:3">
      <c r="A3559" s="1" t="s">
        <v>21922</v>
      </c>
      <c r="B3559" s="1" t="s">
        <v>16166</v>
      </c>
      <c r="C3559" s="1" t="s">
        <v>381</v>
      </c>
    </row>
    <row r="3560" spans="1:3">
      <c r="A3560" s="1" t="s">
        <v>21922</v>
      </c>
      <c r="B3560" s="1" t="s">
        <v>16436</v>
      </c>
      <c r="C3560" s="1" t="s">
        <v>381</v>
      </c>
    </row>
    <row r="3561" spans="1:3">
      <c r="A3561" s="1" t="s">
        <v>21922</v>
      </c>
      <c r="B3561" s="1" t="s">
        <v>14942</v>
      </c>
      <c r="C3561" s="1" t="s">
        <v>381</v>
      </c>
    </row>
    <row r="3562" spans="1:3">
      <c r="A3562" s="1" t="s">
        <v>21933</v>
      </c>
      <c r="B3562" s="1" t="s">
        <v>3524</v>
      </c>
      <c r="C3562" s="1" t="s">
        <v>164</v>
      </c>
    </row>
    <row r="3563" spans="1:3">
      <c r="A3563" s="1" t="s">
        <v>21933</v>
      </c>
      <c r="B3563" s="1" t="s">
        <v>2759</v>
      </c>
      <c r="C3563" s="1" t="s">
        <v>164</v>
      </c>
    </row>
    <row r="3564" spans="1:3">
      <c r="A3564" s="1" t="s">
        <v>21943</v>
      </c>
      <c r="B3564" s="1" t="s">
        <v>15905</v>
      </c>
      <c r="C3564" s="1" t="s">
        <v>96</v>
      </c>
    </row>
    <row r="3565" spans="1:3">
      <c r="A3565" s="1" t="s">
        <v>21952</v>
      </c>
      <c r="B3565" s="1" t="s">
        <v>1698</v>
      </c>
      <c r="C3565" s="1" t="s">
        <v>52</v>
      </c>
    </row>
    <row r="3566" spans="1:3">
      <c r="A3566" s="1" t="s">
        <v>21952</v>
      </c>
      <c r="B3566" s="1" t="s">
        <v>1708</v>
      </c>
      <c r="C3566" s="1" t="s">
        <v>52</v>
      </c>
    </row>
    <row r="3567" spans="1:3">
      <c r="A3567" s="1" t="s">
        <v>21964</v>
      </c>
      <c r="B3567" s="1" t="s">
        <v>9052</v>
      </c>
      <c r="C3567" s="1" t="s">
        <v>164</v>
      </c>
    </row>
    <row r="3568" spans="1:3">
      <c r="A3568" s="1" t="s">
        <v>21964</v>
      </c>
      <c r="B3568" s="1" t="s">
        <v>20438</v>
      </c>
      <c r="C3568" s="1" t="s">
        <v>164</v>
      </c>
    </row>
    <row r="3569" spans="1:3">
      <c r="A3569" s="1" t="s">
        <v>21964</v>
      </c>
      <c r="B3569" s="1" t="s">
        <v>2711</v>
      </c>
      <c r="C3569" s="1" t="s">
        <v>164</v>
      </c>
    </row>
    <row r="3570" spans="1:3">
      <c r="A3570" s="1" t="s">
        <v>21977</v>
      </c>
      <c r="B3570" s="1" t="s">
        <v>7477</v>
      </c>
      <c r="C3570" s="1" t="s">
        <v>385</v>
      </c>
    </row>
    <row r="3571" spans="1:3">
      <c r="A3571" s="1" t="s">
        <v>21977</v>
      </c>
      <c r="B3571" s="1" t="s">
        <v>649</v>
      </c>
      <c r="C3571" s="1" t="s">
        <v>385</v>
      </c>
    </row>
    <row r="3572" spans="1:3">
      <c r="A3572" s="1" t="s">
        <v>21989</v>
      </c>
      <c r="B3572" s="1" t="s">
        <v>20367</v>
      </c>
      <c r="C3572" s="1" t="s">
        <v>1004</v>
      </c>
    </row>
    <row r="3573" spans="1:3">
      <c r="A3573" s="1" t="s">
        <v>21997</v>
      </c>
      <c r="B3573" s="1" t="s">
        <v>4864</v>
      </c>
      <c r="C3573" s="1" t="s">
        <v>164</v>
      </c>
    </row>
    <row r="3574" spans="1:3">
      <c r="A3574" s="1" t="s">
        <v>21997</v>
      </c>
      <c r="B3574" s="1" t="s">
        <v>12739</v>
      </c>
      <c r="C3574" s="1" t="s">
        <v>164</v>
      </c>
    </row>
    <row r="3575" spans="1:3">
      <c r="A3575" s="1" t="s">
        <v>22008</v>
      </c>
      <c r="B3575" s="1" t="s">
        <v>8417</v>
      </c>
      <c r="C3575" s="1" t="s">
        <v>1004</v>
      </c>
    </row>
    <row r="3576" spans="1:3">
      <c r="A3576" s="1" t="s">
        <v>22020</v>
      </c>
      <c r="B3576" s="1" t="s">
        <v>20408</v>
      </c>
      <c r="C3576" s="1" t="s">
        <v>45</v>
      </c>
    </row>
    <row r="3577" spans="1:3">
      <c r="A3577" s="1" t="s">
        <v>22031</v>
      </c>
      <c r="B3577" s="1" t="s">
        <v>4864</v>
      </c>
      <c r="C3577" s="1" t="s">
        <v>1004</v>
      </c>
    </row>
    <row r="3578" spans="1:3">
      <c r="A3578" s="1" t="s">
        <v>22031</v>
      </c>
      <c r="B3578" s="1" t="s">
        <v>20293</v>
      </c>
      <c r="C3578" s="1" t="s">
        <v>1004</v>
      </c>
    </row>
    <row r="3579" spans="1:3">
      <c r="A3579" s="1" t="s">
        <v>22031</v>
      </c>
      <c r="B3579" s="1" t="s">
        <v>139</v>
      </c>
      <c r="C3579" s="1" t="s">
        <v>1004</v>
      </c>
    </row>
    <row r="3580" spans="1:3">
      <c r="A3580" s="1" t="s">
        <v>22031</v>
      </c>
      <c r="B3580" s="1" t="s">
        <v>14115</v>
      </c>
      <c r="C3580" s="1" t="s">
        <v>1004</v>
      </c>
    </row>
    <row r="3581" spans="1:3">
      <c r="A3581" s="1" t="s">
        <v>22031</v>
      </c>
      <c r="B3581" s="1" t="s">
        <v>15192</v>
      </c>
      <c r="C3581" s="1" t="s">
        <v>1004</v>
      </c>
    </row>
    <row r="3582" spans="1:3">
      <c r="A3582" s="1" t="s">
        <v>22046</v>
      </c>
      <c r="B3582" s="1" t="s">
        <v>7211</v>
      </c>
      <c r="C3582" s="1" t="s">
        <v>96</v>
      </c>
    </row>
    <row r="3583" spans="1:3">
      <c r="A3583" s="1" t="s">
        <v>22046</v>
      </c>
      <c r="B3583" s="1" t="s">
        <v>139</v>
      </c>
      <c r="C3583" s="1" t="s">
        <v>96</v>
      </c>
    </row>
    <row r="3584" spans="1:3">
      <c r="A3584" s="1" t="s">
        <v>22046</v>
      </c>
      <c r="B3584" s="1" t="s">
        <v>4557</v>
      </c>
      <c r="C3584" s="1" t="s">
        <v>96</v>
      </c>
    </row>
    <row r="3585" spans="1:3">
      <c r="A3585" s="1" t="s">
        <v>22046</v>
      </c>
      <c r="B3585" s="1" t="s">
        <v>9734</v>
      </c>
      <c r="C3585" s="1" t="s">
        <v>96</v>
      </c>
    </row>
    <row r="3586" spans="1:3">
      <c r="A3586" s="1" t="s">
        <v>22046</v>
      </c>
      <c r="B3586" s="1" t="s">
        <v>4864</v>
      </c>
      <c r="C3586" s="1" t="s">
        <v>96</v>
      </c>
    </row>
    <row r="3587" spans="1:3">
      <c r="A3587" s="1" t="s">
        <v>22062</v>
      </c>
      <c r="B3587" s="1" t="s">
        <v>16169</v>
      </c>
      <c r="C3587" s="1" t="s">
        <v>96</v>
      </c>
    </row>
    <row r="3588" spans="1:3">
      <c r="A3588" s="1" t="s">
        <v>22074</v>
      </c>
      <c r="B3588" s="1" t="s">
        <v>7867</v>
      </c>
      <c r="C3588" s="1" t="s">
        <v>476</v>
      </c>
    </row>
    <row r="3589" spans="1:3">
      <c r="A3589" s="1" t="s">
        <v>22074</v>
      </c>
      <c r="B3589" s="1" t="s">
        <v>14227</v>
      </c>
      <c r="C3589" s="1" t="s">
        <v>476</v>
      </c>
    </row>
    <row r="3590" spans="1:3">
      <c r="A3590" s="1" t="s">
        <v>22088</v>
      </c>
      <c r="B3590" s="1" t="s">
        <v>9081</v>
      </c>
      <c r="C3590" s="1" t="s">
        <v>476</v>
      </c>
    </row>
    <row r="3591" spans="1:3">
      <c r="A3591" s="1" t="s">
        <v>22088</v>
      </c>
      <c r="B3591" s="1" t="s">
        <v>20984</v>
      </c>
      <c r="C3591" s="1" t="s">
        <v>476</v>
      </c>
    </row>
    <row r="3592" spans="1:3">
      <c r="A3592" s="1" t="s">
        <v>22101</v>
      </c>
      <c r="B3592" s="1" t="s">
        <v>4864</v>
      </c>
      <c r="C3592" s="1" t="s">
        <v>164</v>
      </c>
    </row>
    <row r="3593" spans="1:3">
      <c r="A3593" s="1" t="s">
        <v>22101</v>
      </c>
      <c r="B3593" s="1" t="s">
        <v>4864</v>
      </c>
      <c r="C3593" s="1" t="s">
        <v>164</v>
      </c>
    </row>
    <row r="3594" spans="1:3">
      <c r="A3594" s="1" t="s">
        <v>22114</v>
      </c>
      <c r="B3594" s="1" t="e">
        <v>#N/A</v>
      </c>
      <c r="C3594" s="1" t="s">
        <v>164</v>
      </c>
    </row>
    <row r="3595" spans="1:3">
      <c r="A3595" s="1" t="s">
        <v>22124</v>
      </c>
      <c r="B3595" s="1" t="s">
        <v>16606</v>
      </c>
      <c r="C3595" s="1" t="s">
        <v>164</v>
      </c>
    </row>
    <row r="3596" spans="1:3">
      <c r="A3596" s="1" t="s">
        <v>22124</v>
      </c>
      <c r="B3596" s="1" t="s">
        <v>4864</v>
      </c>
      <c r="C3596" s="1" t="s">
        <v>164</v>
      </c>
    </row>
    <row r="3597" spans="1:3">
      <c r="A3597" s="1" t="s">
        <v>22124</v>
      </c>
      <c r="B3597" s="1" t="s">
        <v>139</v>
      </c>
      <c r="C3597" s="1" t="s">
        <v>164</v>
      </c>
    </row>
    <row r="3598" spans="1:3">
      <c r="A3598" s="1" t="s">
        <v>22137</v>
      </c>
      <c r="B3598" s="1" t="s">
        <v>3265</v>
      </c>
      <c r="C3598" s="1" t="s">
        <v>385</v>
      </c>
    </row>
    <row r="3599" spans="1:3">
      <c r="A3599" s="1" t="s">
        <v>22137</v>
      </c>
      <c r="B3599" s="1" t="s">
        <v>17220</v>
      </c>
      <c r="C3599" s="1" t="s">
        <v>385</v>
      </c>
    </row>
    <row r="3600" spans="1:3">
      <c r="A3600" s="1" t="s">
        <v>22151</v>
      </c>
      <c r="B3600" s="1" t="s">
        <v>139</v>
      </c>
      <c r="C3600" s="1" t="s">
        <v>138</v>
      </c>
    </row>
    <row r="3601" spans="1:3">
      <c r="A3601" s="1" t="s">
        <v>22163</v>
      </c>
      <c r="B3601" s="1" t="e">
        <v>#N/A</v>
      </c>
      <c r="C3601" s="1" t="s">
        <v>96</v>
      </c>
    </row>
    <row r="3602" spans="1:3">
      <c r="A3602" s="1" t="s">
        <v>22171</v>
      </c>
      <c r="B3602" s="1" t="s">
        <v>4171</v>
      </c>
      <c r="C3602" s="1" t="s">
        <v>96</v>
      </c>
    </row>
    <row r="3603" spans="1:3">
      <c r="A3603" s="1" t="s">
        <v>22184</v>
      </c>
      <c r="B3603" s="1" t="s">
        <v>16561</v>
      </c>
      <c r="C3603" s="1" t="s">
        <v>96</v>
      </c>
    </row>
    <row r="3604" spans="1:3">
      <c r="A3604" s="1" t="s">
        <v>22192</v>
      </c>
      <c r="B3604" s="1" t="s">
        <v>529</v>
      </c>
      <c r="C3604" s="1" t="s">
        <v>164</v>
      </c>
    </row>
    <row r="3605" spans="1:3">
      <c r="A3605" s="1" t="s">
        <v>22192</v>
      </c>
      <c r="B3605" s="1" t="s">
        <v>8797</v>
      </c>
      <c r="C3605" s="1" t="s">
        <v>164</v>
      </c>
    </row>
    <row r="3606" spans="1:3">
      <c r="A3606" s="1" t="s">
        <v>22205</v>
      </c>
      <c r="B3606" s="1" t="s">
        <v>139</v>
      </c>
      <c r="C3606" s="1" t="s">
        <v>494</v>
      </c>
    </row>
    <row r="3607" spans="1:3">
      <c r="A3607" s="1" t="s">
        <v>22219</v>
      </c>
      <c r="B3607" s="1" t="s">
        <v>12432</v>
      </c>
      <c r="C3607" s="1" t="s">
        <v>156</v>
      </c>
    </row>
    <row r="3608" spans="1:3">
      <c r="A3608" s="1" t="s">
        <v>22219</v>
      </c>
      <c r="B3608" s="1" t="s">
        <v>139</v>
      </c>
      <c r="C3608" s="1" t="s">
        <v>156</v>
      </c>
    </row>
    <row r="3609" spans="1:3">
      <c r="A3609" s="1" t="s">
        <v>22232</v>
      </c>
      <c r="B3609" s="1" t="s">
        <v>14240</v>
      </c>
      <c r="C3609" s="1" t="s">
        <v>138</v>
      </c>
    </row>
    <row r="3610" spans="1:3">
      <c r="A3610" s="1" t="s">
        <v>22232</v>
      </c>
      <c r="B3610" s="1" t="s">
        <v>543</v>
      </c>
      <c r="C3610" s="1" t="s">
        <v>138</v>
      </c>
    </row>
    <row r="3611" spans="1:3">
      <c r="A3611" s="1" t="s">
        <v>22232</v>
      </c>
      <c r="B3611" s="1" t="s">
        <v>843</v>
      </c>
      <c r="C3611" s="1" t="s">
        <v>138</v>
      </c>
    </row>
    <row r="3612" spans="1:3">
      <c r="A3612" s="1" t="s">
        <v>22245</v>
      </c>
      <c r="B3612" s="1" t="s">
        <v>7905</v>
      </c>
      <c r="C3612" s="1" t="s">
        <v>96</v>
      </c>
    </row>
    <row r="3613" spans="1:3">
      <c r="A3613" s="1" t="s">
        <v>22257</v>
      </c>
      <c r="B3613" s="1" t="s">
        <v>21120</v>
      </c>
      <c r="C3613" s="1" t="s">
        <v>96</v>
      </c>
    </row>
    <row r="3614" spans="1:3">
      <c r="A3614" s="1" t="s">
        <v>22267</v>
      </c>
      <c r="B3614" s="1" t="s">
        <v>21124</v>
      </c>
      <c r="C3614" s="1" t="s">
        <v>96</v>
      </c>
    </row>
    <row r="3615" spans="1:3">
      <c r="A3615" s="1" t="s">
        <v>22278</v>
      </c>
      <c r="B3615" s="1" t="s">
        <v>4864</v>
      </c>
      <c r="C3615" s="1" t="s">
        <v>164</v>
      </c>
    </row>
    <row r="3616" spans="1:3">
      <c r="A3616" s="1" t="s">
        <v>22278</v>
      </c>
      <c r="B3616" s="1" t="s">
        <v>13938</v>
      </c>
      <c r="C3616" s="1" t="s">
        <v>164</v>
      </c>
    </row>
    <row r="3617" spans="1:3">
      <c r="A3617" s="1" t="s">
        <v>22292</v>
      </c>
      <c r="B3617" s="1" t="s">
        <v>21140</v>
      </c>
      <c r="C3617" s="1" t="s">
        <v>96</v>
      </c>
    </row>
    <row r="3618" spans="1:3">
      <c r="A3618" s="1" t="s">
        <v>22292</v>
      </c>
      <c r="B3618" s="1" t="s">
        <v>2510</v>
      </c>
      <c r="C3618" s="1" t="s">
        <v>96</v>
      </c>
    </row>
    <row r="3619" spans="1:3">
      <c r="A3619" s="1" t="s">
        <v>22292</v>
      </c>
      <c r="B3619" s="1" t="s">
        <v>2072</v>
      </c>
      <c r="C3619" s="1" t="s">
        <v>96</v>
      </c>
    </row>
    <row r="3620" spans="1:3">
      <c r="A3620" s="1" t="s">
        <v>22307</v>
      </c>
      <c r="B3620" s="1" t="s">
        <v>16319</v>
      </c>
      <c r="C3620" s="1" t="s">
        <v>164</v>
      </c>
    </row>
    <row r="3621" spans="1:3">
      <c r="A3621" s="1" t="s">
        <v>22307</v>
      </c>
      <c r="B3621" s="1" t="s">
        <v>15724</v>
      </c>
      <c r="C3621" s="1" t="s">
        <v>164</v>
      </c>
    </row>
    <row r="3622" spans="1:3">
      <c r="A3622" s="1" t="s">
        <v>22319</v>
      </c>
      <c r="B3622" s="1" t="s">
        <v>9296</v>
      </c>
      <c r="C3622" s="1" t="s">
        <v>164</v>
      </c>
    </row>
    <row r="3623" spans="1:3">
      <c r="A3623" s="1" t="s">
        <v>22331</v>
      </c>
      <c r="B3623" s="1" t="s">
        <v>9234</v>
      </c>
      <c r="C3623" s="1" t="s">
        <v>96</v>
      </c>
    </row>
    <row r="3624" spans="1:3">
      <c r="A3624" s="1" t="s">
        <v>22343</v>
      </c>
      <c r="B3624" s="1" t="s">
        <v>8434</v>
      </c>
      <c r="C3624" s="1" t="s">
        <v>96</v>
      </c>
    </row>
    <row r="3625" spans="1:3">
      <c r="A3625" s="1" t="s">
        <v>22355</v>
      </c>
      <c r="B3625" s="1" t="e">
        <v>#N/A</v>
      </c>
      <c r="C3625" s="1" t="s">
        <v>164</v>
      </c>
    </row>
    <row r="3626" spans="1:3">
      <c r="A3626" s="1" t="s">
        <v>22359</v>
      </c>
      <c r="B3626" s="1" t="s">
        <v>17118</v>
      </c>
      <c r="C3626" s="1" t="s">
        <v>476</v>
      </c>
    </row>
    <row r="3627" spans="1:3">
      <c r="A3627" s="1" t="s">
        <v>22369</v>
      </c>
      <c r="B3627" s="1" t="s">
        <v>21124</v>
      </c>
      <c r="C3627" s="1" t="s">
        <v>96</v>
      </c>
    </row>
    <row r="3628" spans="1:3">
      <c r="A3628" s="1" t="s">
        <v>22369</v>
      </c>
      <c r="B3628" s="1" t="s">
        <v>15672</v>
      </c>
      <c r="C3628" s="1" t="s">
        <v>96</v>
      </c>
    </row>
    <row r="3629" spans="1:3">
      <c r="A3629" s="1" t="s">
        <v>22383</v>
      </c>
      <c r="B3629" s="1" t="s">
        <v>21122</v>
      </c>
      <c r="C3629" s="1" t="s">
        <v>96</v>
      </c>
    </row>
    <row r="3630" spans="1:3">
      <c r="A3630" s="1" t="s">
        <v>22383</v>
      </c>
      <c r="B3630" s="1" t="s">
        <v>21138</v>
      </c>
      <c r="C3630" s="1" t="s">
        <v>96</v>
      </c>
    </row>
    <row r="3631" spans="1:3">
      <c r="A3631" s="1" t="s">
        <v>22383</v>
      </c>
      <c r="B3631" s="1" t="s">
        <v>17114</v>
      </c>
      <c r="C3631" s="1" t="s">
        <v>96</v>
      </c>
    </row>
    <row r="3632" spans="1:3">
      <c r="A3632" s="1" t="s">
        <v>22396</v>
      </c>
      <c r="B3632" s="1" t="s">
        <v>18281</v>
      </c>
      <c r="C3632" s="1" t="s">
        <v>96</v>
      </c>
    </row>
    <row r="3633" spans="1:3">
      <c r="A3633" s="1" t="s">
        <v>22396</v>
      </c>
      <c r="B3633" s="1" t="s">
        <v>5403</v>
      </c>
      <c r="C3633" s="1" t="s">
        <v>96</v>
      </c>
    </row>
    <row r="3634" spans="1:3">
      <c r="A3634" s="1" t="s">
        <v>22396</v>
      </c>
      <c r="B3634" s="1" t="s">
        <v>19769</v>
      </c>
      <c r="C3634" s="1" t="s">
        <v>96</v>
      </c>
    </row>
    <row r="3635" spans="1:3">
      <c r="A3635" s="1" t="s">
        <v>22396</v>
      </c>
      <c r="B3635" s="1" t="s">
        <v>16348</v>
      </c>
      <c r="C3635" s="1" t="s">
        <v>96</v>
      </c>
    </row>
    <row r="3636" spans="1:3">
      <c r="A3636" s="1" t="s">
        <v>22411</v>
      </c>
      <c r="B3636" s="1" t="s">
        <v>20986</v>
      </c>
      <c r="C3636" s="1" t="s">
        <v>96</v>
      </c>
    </row>
    <row r="3637" spans="1:3">
      <c r="A3637" s="1" t="s">
        <v>22411</v>
      </c>
      <c r="B3637" s="1" t="s">
        <v>3408</v>
      </c>
      <c r="C3637" s="1" t="s">
        <v>96</v>
      </c>
    </row>
    <row r="3638" spans="1:3">
      <c r="A3638" s="1" t="s">
        <v>22423</v>
      </c>
      <c r="B3638" s="1" t="s">
        <v>1799</v>
      </c>
      <c r="C3638" s="1" t="s">
        <v>385</v>
      </c>
    </row>
    <row r="3639" spans="1:3">
      <c r="A3639" s="1" t="s">
        <v>22423</v>
      </c>
      <c r="B3639" s="1" t="s">
        <v>1488</v>
      </c>
      <c r="C3639" s="1" t="s">
        <v>385</v>
      </c>
    </row>
    <row r="3640" spans="1:3">
      <c r="A3640" s="1" t="s">
        <v>22423</v>
      </c>
      <c r="B3640" s="1" t="s">
        <v>139</v>
      </c>
      <c r="C3640" s="1" t="s">
        <v>385</v>
      </c>
    </row>
    <row r="3641" spans="1:3">
      <c r="A3641" s="1" t="s">
        <v>22439</v>
      </c>
      <c r="B3641" s="1" t="s">
        <v>6722</v>
      </c>
      <c r="C3641" s="1" t="s">
        <v>494</v>
      </c>
    </row>
    <row r="3642" spans="1:3">
      <c r="A3642" s="1" t="s">
        <v>22439</v>
      </c>
      <c r="B3642" s="1" t="s">
        <v>2346</v>
      </c>
      <c r="C3642" s="1" t="s">
        <v>494</v>
      </c>
    </row>
    <row r="3643" spans="1:3">
      <c r="A3643" s="1" t="s">
        <v>22439</v>
      </c>
      <c r="B3643" s="1" t="s">
        <v>17204</v>
      </c>
      <c r="C3643" s="1" t="s">
        <v>494</v>
      </c>
    </row>
    <row r="3644" spans="1:3">
      <c r="A3644" s="1" t="s">
        <v>22439</v>
      </c>
      <c r="B3644" s="1" t="s">
        <v>139</v>
      </c>
      <c r="C3644" s="1" t="s">
        <v>494</v>
      </c>
    </row>
    <row r="3645" spans="1:3">
      <c r="A3645" s="1" t="s">
        <v>22439</v>
      </c>
      <c r="B3645" s="1" t="s">
        <v>214</v>
      </c>
      <c r="C3645" s="1" t="s">
        <v>494</v>
      </c>
    </row>
    <row r="3646" spans="1:3">
      <c r="A3646" s="1" t="s">
        <v>22458</v>
      </c>
      <c r="B3646" s="1" t="s">
        <v>214</v>
      </c>
      <c r="C3646" s="1" t="s">
        <v>494</v>
      </c>
    </row>
    <row r="3647" spans="1:3">
      <c r="A3647" s="1" t="s">
        <v>22458</v>
      </c>
      <c r="B3647" s="1" t="s">
        <v>139</v>
      </c>
      <c r="C3647" s="1" t="s">
        <v>494</v>
      </c>
    </row>
    <row r="3648" spans="1:3">
      <c r="A3648" s="1" t="s">
        <v>22458</v>
      </c>
      <c r="B3648" s="1" t="s">
        <v>207</v>
      </c>
      <c r="C3648" s="1" t="s">
        <v>494</v>
      </c>
    </row>
    <row r="3649" spans="1:3">
      <c r="A3649" s="1" t="s">
        <v>22458</v>
      </c>
      <c r="B3649" s="1" t="s">
        <v>2346</v>
      </c>
      <c r="C3649" s="1" t="s">
        <v>494</v>
      </c>
    </row>
    <row r="3650" spans="1:3">
      <c r="A3650" s="1" t="s">
        <v>22471</v>
      </c>
      <c r="B3650" s="1" t="s">
        <v>139</v>
      </c>
      <c r="C3650" s="1" t="s">
        <v>164</v>
      </c>
    </row>
    <row r="3651" spans="1:3">
      <c r="A3651" s="1" t="s">
        <v>22471</v>
      </c>
      <c r="B3651" s="1" t="s">
        <v>8499</v>
      </c>
      <c r="C3651" s="1" t="s">
        <v>164</v>
      </c>
    </row>
    <row r="3652" spans="1:3">
      <c r="A3652" s="1" t="s">
        <v>22471</v>
      </c>
      <c r="B3652" s="1" t="s">
        <v>8898</v>
      </c>
      <c r="C3652" s="1" t="s">
        <v>164</v>
      </c>
    </row>
    <row r="3653" spans="1:3">
      <c r="A3653" s="1" t="s">
        <v>22484</v>
      </c>
      <c r="B3653" s="1" t="s">
        <v>13004</v>
      </c>
      <c r="C3653" s="1" t="s">
        <v>156</v>
      </c>
    </row>
    <row r="3654" spans="1:3">
      <c r="A3654" s="1" t="s">
        <v>22495</v>
      </c>
      <c r="B3654" s="1" t="s">
        <v>8790</v>
      </c>
      <c r="C3654" s="1" t="s">
        <v>96</v>
      </c>
    </row>
    <row r="3655" spans="1:3">
      <c r="A3655" s="1" t="s">
        <v>22495</v>
      </c>
      <c r="B3655" s="1" t="s">
        <v>15319</v>
      </c>
      <c r="C3655" s="1" t="s">
        <v>96</v>
      </c>
    </row>
    <row r="3656" spans="1:3">
      <c r="A3656" s="1" t="s">
        <v>22495</v>
      </c>
      <c r="B3656" s="1" t="s">
        <v>8786</v>
      </c>
      <c r="C3656" s="1" t="s">
        <v>96</v>
      </c>
    </row>
    <row r="3657" spans="1:3">
      <c r="A3657" s="1" t="s">
        <v>22508</v>
      </c>
      <c r="B3657" s="1" t="s">
        <v>139</v>
      </c>
      <c r="C3657" s="1" t="s">
        <v>164</v>
      </c>
    </row>
    <row r="3658" spans="1:3">
      <c r="A3658" s="1" t="s">
        <v>22508</v>
      </c>
      <c r="B3658" s="1" t="s">
        <v>207</v>
      </c>
      <c r="C3658" s="1" t="s">
        <v>164</v>
      </c>
    </row>
    <row r="3659" spans="1:3">
      <c r="A3659" s="1" t="s">
        <v>22508</v>
      </c>
      <c r="B3659" s="1" t="s">
        <v>4864</v>
      </c>
      <c r="C3659" s="1" t="s">
        <v>164</v>
      </c>
    </row>
    <row r="3660" spans="1:3">
      <c r="A3660" s="1" t="s">
        <v>22508</v>
      </c>
      <c r="B3660" s="1" t="s">
        <v>8248</v>
      </c>
      <c r="C3660" s="1" t="s">
        <v>164</v>
      </c>
    </row>
    <row r="3661" spans="1:3">
      <c r="A3661" s="1" t="s">
        <v>22524</v>
      </c>
      <c r="B3661" s="1" t="s">
        <v>139</v>
      </c>
      <c r="C3661" s="1" t="s">
        <v>164</v>
      </c>
    </row>
    <row r="3662" spans="1:3">
      <c r="A3662" s="1" t="s">
        <v>22524</v>
      </c>
      <c r="B3662" s="1" t="s">
        <v>20845</v>
      </c>
      <c r="C3662" s="1" t="s">
        <v>164</v>
      </c>
    </row>
    <row r="3663" spans="1:3">
      <c r="A3663" s="1" t="s">
        <v>22537</v>
      </c>
      <c r="B3663" s="1" t="s">
        <v>139</v>
      </c>
      <c r="C3663" s="1" t="s">
        <v>164</v>
      </c>
    </row>
    <row r="3664" spans="1:3">
      <c r="A3664" s="1" t="s">
        <v>22537</v>
      </c>
      <c r="B3664" s="1" t="s">
        <v>8255</v>
      </c>
      <c r="C3664" s="1" t="s">
        <v>164</v>
      </c>
    </row>
    <row r="3665" spans="1:3">
      <c r="A3665" s="1" t="s">
        <v>22537</v>
      </c>
      <c r="B3665" s="1" t="s">
        <v>207</v>
      </c>
      <c r="C3665" s="1" t="s">
        <v>164</v>
      </c>
    </row>
    <row r="3666" spans="1:3">
      <c r="A3666" s="1" t="s">
        <v>22537</v>
      </c>
      <c r="B3666" s="1" t="s">
        <v>2346</v>
      </c>
      <c r="C3666" s="1" t="s">
        <v>164</v>
      </c>
    </row>
    <row r="3667" spans="1:3">
      <c r="A3667" s="1" t="s">
        <v>22550</v>
      </c>
      <c r="B3667" s="1" t="s">
        <v>139</v>
      </c>
      <c r="C3667" s="1" t="s">
        <v>494</v>
      </c>
    </row>
    <row r="3668" spans="1:3">
      <c r="A3668" s="1" t="s">
        <v>22550</v>
      </c>
      <c r="B3668" s="1" t="s">
        <v>214</v>
      </c>
      <c r="C3668" s="1" t="s">
        <v>494</v>
      </c>
    </row>
    <row r="3669" spans="1:3">
      <c r="A3669" s="1" t="s">
        <v>22550</v>
      </c>
      <c r="B3669" s="1" t="s">
        <v>207</v>
      </c>
      <c r="C3669" s="1" t="s">
        <v>494</v>
      </c>
    </row>
    <row r="3670" spans="1:3">
      <c r="A3670" s="1" t="s">
        <v>22564</v>
      </c>
      <c r="B3670" s="1" t="s">
        <v>15775</v>
      </c>
      <c r="C3670" s="1" t="s">
        <v>96</v>
      </c>
    </row>
    <row r="3671" spans="1:3">
      <c r="A3671" s="1" t="s">
        <v>22564</v>
      </c>
      <c r="B3671" s="1" t="s">
        <v>4864</v>
      </c>
      <c r="C3671" s="1" t="s">
        <v>96</v>
      </c>
    </row>
    <row r="3672" spans="1:3">
      <c r="A3672" s="1" t="s">
        <v>22564</v>
      </c>
      <c r="B3672" s="1" t="s">
        <v>2346</v>
      </c>
      <c r="C3672" s="1" t="s">
        <v>96</v>
      </c>
    </row>
    <row r="3673" spans="1:3">
      <c r="A3673" s="1" t="s">
        <v>22564</v>
      </c>
      <c r="B3673" s="1" t="s">
        <v>7091</v>
      </c>
      <c r="C3673" s="1" t="s">
        <v>96</v>
      </c>
    </row>
    <row r="3674" spans="1:3">
      <c r="A3674" s="1" t="s">
        <v>22564</v>
      </c>
      <c r="B3674" s="1" t="s">
        <v>139</v>
      </c>
      <c r="C3674" s="1" t="s">
        <v>96</v>
      </c>
    </row>
    <row r="3675" spans="1:3">
      <c r="A3675" s="1" t="s">
        <v>22564</v>
      </c>
      <c r="B3675" s="1" t="s">
        <v>4314</v>
      </c>
      <c r="C3675" s="1" t="s">
        <v>96</v>
      </c>
    </row>
    <row r="3676" spans="1:3">
      <c r="A3676" s="1" t="s">
        <v>22564</v>
      </c>
      <c r="B3676" s="1" t="s">
        <v>22582</v>
      </c>
      <c r="C3676" s="1" t="s">
        <v>96</v>
      </c>
    </row>
    <row r="3677" spans="1:3">
      <c r="A3677" s="1" t="s">
        <v>22564</v>
      </c>
      <c r="B3677" s="1" t="s">
        <v>13678</v>
      </c>
      <c r="C3677" s="1" t="s">
        <v>96</v>
      </c>
    </row>
    <row r="3678" spans="1:3">
      <c r="A3678" s="1" t="s">
        <v>22585</v>
      </c>
      <c r="B3678" s="1" t="s">
        <v>207</v>
      </c>
      <c r="C3678" s="1" t="s">
        <v>96</v>
      </c>
    </row>
    <row r="3679" spans="1:3">
      <c r="A3679" s="1" t="s">
        <v>22585</v>
      </c>
      <c r="B3679" s="1" t="s">
        <v>7489</v>
      </c>
      <c r="C3679" s="1" t="s">
        <v>96</v>
      </c>
    </row>
    <row r="3680" spans="1:3">
      <c r="A3680" s="1" t="s">
        <v>22585</v>
      </c>
      <c r="B3680" s="1" t="s">
        <v>139</v>
      </c>
      <c r="C3680" s="1" t="s">
        <v>96</v>
      </c>
    </row>
    <row r="3681" spans="1:3">
      <c r="A3681" s="1" t="s">
        <v>22585</v>
      </c>
      <c r="B3681" s="1" t="s">
        <v>4314</v>
      </c>
      <c r="C3681" s="1" t="s">
        <v>96</v>
      </c>
    </row>
    <row r="3682" spans="1:3">
      <c r="A3682" s="1" t="s">
        <v>22585</v>
      </c>
      <c r="B3682" s="1" t="s">
        <v>7930</v>
      </c>
      <c r="C3682" s="1" t="s">
        <v>96</v>
      </c>
    </row>
    <row r="3683" spans="1:3">
      <c r="A3683" s="1" t="s">
        <v>22601</v>
      </c>
      <c r="B3683" s="1" t="s">
        <v>139</v>
      </c>
      <c r="C3683" s="1" t="s">
        <v>96</v>
      </c>
    </row>
    <row r="3684" spans="1:3">
      <c r="A3684" s="1" t="s">
        <v>22601</v>
      </c>
      <c r="B3684" s="1" t="s">
        <v>207</v>
      </c>
      <c r="C3684" s="1" t="s">
        <v>96</v>
      </c>
    </row>
    <row r="3685" spans="1:3">
      <c r="A3685" s="1" t="s">
        <v>22601</v>
      </c>
      <c r="B3685" s="1" t="s">
        <v>4375</v>
      </c>
      <c r="C3685" s="1" t="s">
        <v>96</v>
      </c>
    </row>
    <row r="3686" spans="1:3">
      <c r="A3686" s="1" t="s">
        <v>22601</v>
      </c>
      <c r="B3686" s="1" t="s">
        <v>4666</v>
      </c>
      <c r="C3686" s="1" t="s">
        <v>96</v>
      </c>
    </row>
    <row r="3687" spans="1:3">
      <c r="A3687" s="1" t="s">
        <v>22601</v>
      </c>
      <c r="B3687" s="1" t="s">
        <v>4864</v>
      </c>
      <c r="C3687" s="1" t="s">
        <v>96</v>
      </c>
    </row>
    <row r="3688" spans="1:3">
      <c r="A3688" s="1" t="s">
        <v>22618</v>
      </c>
      <c r="B3688" s="1" t="s">
        <v>139</v>
      </c>
      <c r="C3688" s="1" t="s">
        <v>164</v>
      </c>
    </row>
    <row r="3689" spans="1:3">
      <c r="A3689" s="1" t="s">
        <v>22618</v>
      </c>
      <c r="B3689" s="1" t="s">
        <v>7853</v>
      </c>
      <c r="C3689" s="1" t="s">
        <v>164</v>
      </c>
    </row>
    <row r="3690" spans="1:3">
      <c r="A3690" s="1" t="s">
        <v>22631</v>
      </c>
      <c r="B3690" s="1" t="s">
        <v>497</v>
      </c>
      <c r="C3690" s="1" t="s">
        <v>96</v>
      </c>
    </row>
    <row r="3691" spans="1:3">
      <c r="A3691" s="1" t="s">
        <v>22643</v>
      </c>
      <c r="B3691" s="1" t="s">
        <v>207</v>
      </c>
      <c r="C3691" s="1" t="s">
        <v>96</v>
      </c>
    </row>
    <row r="3692" spans="1:3">
      <c r="A3692" s="1" t="s">
        <v>22643</v>
      </c>
      <c r="B3692" s="1" t="s">
        <v>139</v>
      </c>
      <c r="C3692" s="1" t="s">
        <v>96</v>
      </c>
    </row>
    <row r="3693" spans="1:3">
      <c r="A3693" s="1" t="s">
        <v>22656</v>
      </c>
      <c r="B3693" s="1" t="s">
        <v>969</v>
      </c>
      <c r="C3693" s="1" t="s">
        <v>164</v>
      </c>
    </row>
    <row r="3694" spans="1:3">
      <c r="A3694" s="1" t="s">
        <v>22656</v>
      </c>
      <c r="B3694" s="1" t="s">
        <v>22113</v>
      </c>
      <c r="C3694" s="1" t="s">
        <v>164</v>
      </c>
    </row>
    <row r="3695" spans="1:3">
      <c r="A3695" s="1" t="s">
        <v>22656</v>
      </c>
      <c r="B3695" s="1" t="s">
        <v>4342</v>
      </c>
      <c r="C3695" s="1" t="s">
        <v>164</v>
      </c>
    </row>
    <row r="3696" spans="1:3">
      <c r="A3696" s="1" t="s">
        <v>22669</v>
      </c>
      <c r="B3696" s="1" t="s">
        <v>3197</v>
      </c>
      <c r="C3696" s="1" t="s">
        <v>164</v>
      </c>
    </row>
    <row r="3697" spans="1:3">
      <c r="A3697" s="1" t="s">
        <v>22682</v>
      </c>
      <c r="B3697" s="1" t="s">
        <v>15628</v>
      </c>
      <c r="C3697" s="1" t="s">
        <v>96</v>
      </c>
    </row>
    <row r="3698" spans="1:3">
      <c r="A3698" s="1" t="s">
        <v>22682</v>
      </c>
      <c r="B3698" s="1" t="s">
        <v>13007</v>
      </c>
      <c r="C3698" s="1" t="s">
        <v>96</v>
      </c>
    </row>
    <row r="3699" spans="1:3">
      <c r="A3699" s="1" t="s">
        <v>22696</v>
      </c>
      <c r="B3699" s="1" t="s">
        <v>207</v>
      </c>
      <c r="C3699" s="1" t="s">
        <v>164</v>
      </c>
    </row>
    <row r="3700" spans="1:3">
      <c r="A3700" s="1" t="s">
        <v>22696</v>
      </c>
      <c r="B3700" s="1" t="s">
        <v>4864</v>
      </c>
      <c r="C3700" s="1" t="s">
        <v>164</v>
      </c>
    </row>
    <row r="3701" spans="1:3">
      <c r="A3701" s="1" t="s">
        <v>22708</v>
      </c>
      <c r="B3701" s="1" t="s">
        <v>3301</v>
      </c>
      <c r="C3701" s="1" t="s">
        <v>164</v>
      </c>
    </row>
    <row r="3702" spans="1:3">
      <c r="A3702" s="1" t="s">
        <v>22717</v>
      </c>
      <c r="B3702" s="1" t="e">
        <v>#N/A</v>
      </c>
      <c r="C3702" s="1" t="s">
        <v>164</v>
      </c>
    </row>
    <row r="3703" spans="1:3">
      <c r="A3703" s="1" t="s">
        <v>22726</v>
      </c>
      <c r="B3703" s="1" t="s">
        <v>214</v>
      </c>
      <c r="C3703" s="1" t="s">
        <v>96</v>
      </c>
    </row>
    <row r="3704" spans="1:3">
      <c r="A3704" s="1" t="s">
        <v>22737</v>
      </c>
      <c r="B3704" s="1" t="s">
        <v>4221</v>
      </c>
      <c r="C3704" s="1" t="s">
        <v>96</v>
      </c>
    </row>
    <row r="3705" spans="1:3">
      <c r="A3705" s="1" t="s">
        <v>22737</v>
      </c>
      <c r="B3705" s="1" t="s">
        <v>827</v>
      </c>
      <c r="C3705" s="1" t="s">
        <v>96</v>
      </c>
    </row>
    <row r="3706" spans="1:3">
      <c r="A3706" s="1" t="s">
        <v>22737</v>
      </c>
      <c r="B3706" s="1" t="s">
        <v>983</v>
      </c>
      <c r="C3706" s="1" t="s">
        <v>96</v>
      </c>
    </row>
    <row r="3707" spans="1:3">
      <c r="A3707" s="1" t="s">
        <v>22749</v>
      </c>
      <c r="B3707" s="1" t="s">
        <v>139</v>
      </c>
      <c r="C3707" s="1" t="s">
        <v>96</v>
      </c>
    </row>
    <row r="3708" spans="1:3">
      <c r="A3708" s="1" t="s">
        <v>22749</v>
      </c>
      <c r="B3708" s="1" t="s">
        <v>207</v>
      </c>
      <c r="C3708" s="1" t="s">
        <v>96</v>
      </c>
    </row>
    <row r="3709" spans="1:3">
      <c r="A3709" s="1" t="s">
        <v>22749</v>
      </c>
      <c r="B3709" s="1" t="s">
        <v>2346</v>
      </c>
      <c r="C3709" s="1" t="s">
        <v>96</v>
      </c>
    </row>
    <row r="3710" spans="1:3">
      <c r="A3710" s="1" t="s">
        <v>22761</v>
      </c>
      <c r="B3710" s="1" t="s">
        <v>2090</v>
      </c>
      <c r="C3710" s="1" t="s">
        <v>96</v>
      </c>
    </row>
    <row r="3711" spans="1:3">
      <c r="A3711" s="1" t="s">
        <v>22761</v>
      </c>
      <c r="B3711" s="1" t="s">
        <v>3167</v>
      </c>
      <c r="C3711" s="1" t="s">
        <v>96</v>
      </c>
    </row>
    <row r="3712" spans="1:3">
      <c r="A3712" s="1" t="s">
        <v>22772</v>
      </c>
      <c r="B3712" s="1" t="s">
        <v>21413</v>
      </c>
      <c r="C3712" s="1" t="s">
        <v>96</v>
      </c>
    </row>
    <row r="3713" spans="1:3">
      <c r="A3713" s="1" t="s">
        <v>22780</v>
      </c>
      <c r="B3713" s="1" t="s">
        <v>15923</v>
      </c>
      <c r="C3713" s="1" t="s">
        <v>96</v>
      </c>
    </row>
    <row r="3714" spans="1:3">
      <c r="A3714" s="1" t="s">
        <v>22791</v>
      </c>
      <c r="B3714" s="1" t="s">
        <v>8042</v>
      </c>
      <c r="C3714" s="1" t="s">
        <v>96</v>
      </c>
    </row>
    <row r="3715" spans="1:3">
      <c r="A3715" s="1" t="s">
        <v>22803</v>
      </c>
      <c r="B3715" s="1" t="s">
        <v>21212</v>
      </c>
      <c r="C3715" s="1" t="s">
        <v>96</v>
      </c>
    </row>
    <row r="3716" spans="1:3">
      <c r="A3716" s="1" t="s">
        <v>22803</v>
      </c>
      <c r="B3716" s="1" t="s">
        <v>2346</v>
      </c>
      <c r="C3716" s="1" t="s">
        <v>96</v>
      </c>
    </row>
    <row r="3717" spans="1:3">
      <c r="A3717" s="1" t="s">
        <v>22803</v>
      </c>
      <c r="B3717" s="1" t="s">
        <v>4277</v>
      </c>
      <c r="C3717" s="1" t="s">
        <v>96</v>
      </c>
    </row>
    <row r="3718" spans="1:3">
      <c r="A3718" s="1" t="s">
        <v>22803</v>
      </c>
      <c r="B3718" s="1" t="s">
        <v>7928</v>
      </c>
      <c r="C3718" s="1" t="s">
        <v>96</v>
      </c>
    </row>
    <row r="3719" spans="1:3">
      <c r="A3719" s="1" t="s">
        <v>22819</v>
      </c>
      <c r="B3719" s="1" t="s">
        <v>8867</v>
      </c>
      <c r="C3719" s="1" t="s">
        <v>156</v>
      </c>
    </row>
    <row r="3720" spans="1:3">
      <c r="A3720" s="1" t="s">
        <v>22819</v>
      </c>
      <c r="B3720" s="1" t="s">
        <v>14089</v>
      </c>
      <c r="C3720" s="1" t="s">
        <v>156</v>
      </c>
    </row>
    <row r="3721" spans="1:3">
      <c r="A3721" s="1" t="s">
        <v>22819</v>
      </c>
      <c r="B3721" s="1" t="s">
        <v>1673</v>
      </c>
      <c r="C3721" s="1" t="s">
        <v>156</v>
      </c>
    </row>
    <row r="3722" spans="1:3">
      <c r="A3722" s="1" t="s">
        <v>22832</v>
      </c>
      <c r="B3722" s="1" t="s">
        <v>12979</v>
      </c>
      <c r="C3722" s="1" t="s">
        <v>96</v>
      </c>
    </row>
    <row r="3723" spans="1:3">
      <c r="A3723" s="1" t="s">
        <v>22845</v>
      </c>
      <c r="B3723" s="1" t="s">
        <v>3920</v>
      </c>
      <c r="C3723" s="1" t="s">
        <v>96</v>
      </c>
    </row>
    <row r="3724" spans="1:3">
      <c r="A3724" s="1" t="s">
        <v>22854</v>
      </c>
      <c r="B3724" s="1" t="s">
        <v>139</v>
      </c>
      <c r="C3724" s="1" t="s">
        <v>96</v>
      </c>
    </row>
    <row r="3725" spans="1:3">
      <c r="A3725" s="1" t="s">
        <v>22854</v>
      </c>
      <c r="B3725" s="1" t="s">
        <v>207</v>
      </c>
      <c r="C3725" s="1" t="s">
        <v>96</v>
      </c>
    </row>
    <row r="3726" spans="1:3">
      <c r="A3726" s="1" t="s">
        <v>22870</v>
      </c>
      <c r="B3726" s="1" t="s">
        <v>139</v>
      </c>
      <c r="C3726" s="1" t="s">
        <v>96</v>
      </c>
    </row>
    <row r="3727" spans="1:3">
      <c r="A3727" s="1" t="s">
        <v>22883</v>
      </c>
      <c r="B3727" s="1" t="s">
        <v>8891</v>
      </c>
      <c r="C3727" s="1" t="s">
        <v>96</v>
      </c>
    </row>
    <row r="3728" spans="1:3">
      <c r="A3728" s="1" t="s">
        <v>22883</v>
      </c>
      <c r="B3728" s="1" t="s">
        <v>8775</v>
      </c>
      <c r="C3728" s="1" t="s">
        <v>96</v>
      </c>
    </row>
    <row r="3729" spans="1:3">
      <c r="A3729" s="1" t="s">
        <v>22883</v>
      </c>
      <c r="B3729" s="1" t="s">
        <v>3268</v>
      </c>
      <c r="C3729" s="1" t="s">
        <v>96</v>
      </c>
    </row>
    <row r="3730" spans="1:3">
      <c r="A3730" s="1" t="s">
        <v>22895</v>
      </c>
      <c r="B3730" s="1" t="s">
        <v>475</v>
      </c>
      <c r="C3730" s="1" t="s">
        <v>476</v>
      </c>
    </row>
    <row r="3731" spans="1:3">
      <c r="A3731" s="1" t="s">
        <v>22895</v>
      </c>
      <c r="B3731" s="1" t="s">
        <v>4294</v>
      </c>
      <c r="C3731" s="1" t="s">
        <v>476</v>
      </c>
    </row>
    <row r="3732" spans="1:3">
      <c r="A3732" s="1" t="s">
        <v>22909</v>
      </c>
      <c r="B3732" s="1" t="s">
        <v>12048</v>
      </c>
      <c r="C3732" s="1" t="s">
        <v>96</v>
      </c>
    </row>
    <row r="3733" spans="1:3">
      <c r="A3733" s="1" t="s">
        <v>22909</v>
      </c>
      <c r="B3733" s="1" t="s">
        <v>6704</v>
      </c>
      <c r="C3733" s="1" t="s">
        <v>96</v>
      </c>
    </row>
    <row r="3734" spans="1:3">
      <c r="A3734" s="1" t="s">
        <v>22922</v>
      </c>
      <c r="B3734" s="1" t="s">
        <v>16663</v>
      </c>
      <c r="C3734" s="1" t="s">
        <v>385</v>
      </c>
    </row>
    <row r="3735" spans="1:3">
      <c r="A3735" s="1" t="s">
        <v>22922</v>
      </c>
      <c r="B3735" s="1" t="s">
        <v>3018</v>
      </c>
      <c r="C3735" s="1" t="s">
        <v>385</v>
      </c>
    </row>
    <row r="3736" spans="1:3">
      <c r="A3736" s="1" t="s">
        <v>22934</v>
      </c>
      <c r="B3736" s="1" t="s">
        <v>139</v>
      </c>
      <c r="C3736" s="1" t="s">
        <v>385</v>
      </c>
    </row>
    <row r="3737" spans="1:3">
      <c r="A3737" s="1" t="s">
        <v>22945</v>
      </c>
      <c r="B3737" s="1" t="s">
        <v>139</v>
      </c>
      <c r="C3737" s="1" t="s">
        <v>164</v>
      </c>
    </row>
    <row r="3738" spans="1:3">
      <c r="A3738" s="1" t="s">
        <v>22954</v>
      </c>
      <c r="B3738" s="1" t="s">
        <v>4379</v>
      </c>
      <c r="C3738" s="1" t="s">
        <v>164</v>
      </c>
    </row>
    <row r="3739" spans="1:3">
      <c r="A3739" s="1" t="s">
        <v>22954</v>
      </c>
      <c r="B3739" s="1" t="s">
        <v>12298</v>
      </c>
      <c r="C3739" s="1" t="s">
        <v>164</v>
      </c>
    </row>
    <row r="3740" spans="1:3">
      <c r="A3740" s="1" t="s">
        <v>22967</v>
      </c>
      <c r="B3740" s="1" t="s">
        <v>214</v>
      </c>
      <c r="C3740" s="1" t="s">
        <v>164</v>
      </c>
    </row>
    <row r="3741" spans="1:3">
      <c r="A3741" s="1" t="s">
        <v>22967</v>
      </c>
      <c r="B3741" s="1" t="s">
        <v>8712</v>
      </c>
      <c r="C3741" s="1" t="s">
        <v>164</v>
      </c>
    </row>
    <row r="3742" spans="1:3">
      <c r="A3742" s="1" t="s">
        <v>22975</v>
      </c>
      <c r="B3742" s="1" t="s">
        <v>139</v>
      </c>
      <c r="C3742" s="1" t="s">
        <v>385</v>
      </c>
    </row>
    <row r="3743" spans="1:3">
      <c r="A3743" s="1" t="s">
        <v>22975</v>
      </c>
      <c r="B3743" s="1" t="s">
        <v>7825</v>
      </c>
      <c r="C3743" s="1" t="s">
        <v>385</v>
      </c>
    </row>
    <row r="3744" spans="1:3">
      <c r="A3744" s="1" t="s">
        <v>22987</v>
      </c>
      <c r="B3744" s="1" t="s">
        <v>11941</v>
      </c>
      <c r="C3744" s="1" t="s">
        <v>385</v>
      </c>
    </row>
    <row r="3745" spans="1:3">
      <c r="A3745" s="1" t="s">
        <v>22999</v>
      </c>
      <c r="B3745" s="1" t="s">
        <v>207</v>
      </c>
      <c r="C3745" s="1" t="s">
        <v>96</v>
      </c>
    </row>
    <row r="3746" spans="1:3">
      <c r="A3746" s="1" t="s">
        <v>22999</v>
      </c>
      <c r="B3746" s="1" t="s">
        <v>4864</v>
      </c>
      <c r="C3746" s="1" t="s">
        <v>96</v>
      </c>
    </row>
    <row r="3747" spans="1:3">
      <c r="A3747" s="1" t="s">
        <v>22999</v>
      </c>
      <c r="B3747" s="1" t="s">
        <v>9112</v>
      </c>
      <c r="C3747" s="1" t="s">
        <v>96</v>
      </c>
    </row>
    <row r="3748" spans="1:3">
      <c r="A3748" s="1" t="s">
        <v>22999</v>
      </c>
      <c r="B3748" s="1" t="s">
        <v>1688</v>
      </c>
      <c r="C3748" s="1" t="s">
        <v>96</v>
      </c>
    </row>
    <row r="3749" spans="1:3">
      <c r="A3749" s="1" t="s">
        <v>23013</v>
      </c>
      <c r="B3749" s="1" t="s">
        <v>16208</v>
      </c>
      <c r="C3749" s="1" t="s">
        <v>96</v>
      </c>
    </row>
    <row r="3750" spans="1:3">
      <c r="A3750" s="1" t="s">
        <v>23013</v>
      </c>
      <c r="B3750" s="1" t="s">
        <v>5432</v>
      </c>
      <c r="C3750" s="1" t="s">
        <v>96</v>
      </c>
    </row>
    <row r="3751" spans="1:3">
      <c r="A3751" s="1" t="s">
        <v>23027</v>
      </c>
      <c r="B3751" s="1" t="s">
        <v>4451</v>
      </c>
      <c r="C3751" s="1" t="s">
        <v>96</v>
      </c>
    </row>
    <row r="3752" spans="1:3">
      <c r="A3752" s="1" t="s">
        <v>23027</v>
      </c>
      <c r="B3752" s="1" t="s">
        <v>2789</v>
      </c>
      <c r="C3752" s="1" t="s">
        <v>96</v>
      </c>
    </row>
    <row r="3753" spans="1:3">
      <c r="A3753" s="1" t="s">
        <v>23027</v>
      </c>
      <c r="B3753" s="1" t="s">
        <v>12877</v>
      </c>
      <c r="C3753" s="1" t="s">
        <v>96</v>
      </c>
    </row>
    <row r="3754" spans="1:3">
      <c r="A3754" s="1" t="s">
        <v>23027</v>
      </c>
      <c r="B3754" s="1" t="s">
        <v>21106</v>
      </c>
      <c r="C3754" s="1" t="s">
        <v>96</v>
      </c>
    </row>
    <row r="3755" spans="1:3">
      <c r="A3755" s="1" t="s">
        <v>23042</v>
      </c>
      <c r="B3755" s="1" t="s">
        <v>2075</v>
      </c>
      <c r="C3755" s="1" t="s">
        <v>494</v>
      </c>
    </row>
    <row r="3756" spans="1:3">
      <c r="A3756" s="1" t="s">
        <v>23042</v>
      </c>
      <c r="B3756" s="1" t="s">
        <v>493</v>
      </c>
      <c r="C3756" s="1" t="s">
        <v>494</v>
      </c>
    </row>
    <row r="3757" spans="1:3">
      <c r="A3757" s="1" t="s">
        <v>23042</v>
      </c>
      <c r="B3757" s="1" t="s">
        <v>4120</v>
      </c>
      <c r="C3757" s="1" t="s">
        <v>494</v>
      </c>
    </row>
    <row r="3758" spans="1:3">
      <c r="A3758" s="1" t="s">
        <v>23042</v>
      </c>
      <c r="B3758" s="1" t="s">
        <v>3217</v>
      </c>
      <c r="C3758" s="1" t="s">
        <v>494</v>
      </c>
    </row>
    <row r="3759" spans="1:3">
      <c r="A3759" s="1" t="s">
        <v>23042</v>
      </c>
      <c r="B3759" s="1" t="s">
        <v>897</v>
      </c>
      <c r="C3759" s="1" t="s">
        <v>494</v>
      </c>
    </row>
    <row r="3760" spans="1:3">
      <c r="A3760" s="1" t="s">
        <v>23059</v>
      </c>
      <c r="B3760" s="1" t="s">
        <v>22183</v>
      </c>
      <c r="C3760" s="1" t="s">
        <v>164</v>
      </c>
    </row>
    <row r="3761" spans="1:3">
      <c r="A3761" s="1" t="s">
        <v>23059</v>
      </c>
      <c r="B3761" s="1" t="s">
        <v>21011</v>
      </c>
      <c r="C3761" s="1" t="s">
        <v>164</v>
      </c>
    </row>
    <row r="3762" spans="1:3">
      <c r="A3762" s="1" t="s">
        <v>23059</v>
      </c>
      <c r="B3762" s="1" t="s">
        <v>20921</v>
      </c>
      <c r="C3762" s="1" t="s">
        <v>164</v>
      </c>
    </row>
    <row r="3763" spans="1:3">
      <c r="A3763" s="1" t="s">
        <v>23073</v>
      </c>
      <c r="B3763" s="1" t="s">
        <v>4864</v>
      </c>
      <c r="C3763" s="1" t="s">
        <v>96</v>
      </c>
    </row>
    <row r="3764" spans="1:3">
      <c r="A3764" s="1" t="s">
        <v>23073</v>
      </c>
      <c r="B3764" s="1" t="s">
        <v>259</v>
      </c>
      <c r="C3764" s="1" t="s">
        <v>96</v>
      </c>
    </row>
    <row r="3765" spans="1:3">
      <c r="A3765" s="1" t="s">
        <v>23073</v>
      </c>
      <c r="B3765" s="1" t="s">
        <v>19679</v>
      </c>
      <c r="C3765" s="1" t="s">
        <v>96</v>
      </c>
    </row>
    <row r="3766" spans="1:3">
      <c r="A3766" s="1" t="s">
        <v>23087</v>
      </c>
      <c r="B3766" s="1" t="s">
        <v>139</v>
      </c>
      <c r="C3766" s="1" t="s">
        <v>164</v>
      </c>
    </row>
    <row r="3767" spans="1:3">
      <c r="A3767" s="1" t="s">
        <v>23087</v>
      </c>
      <c r="B3767" s="1" t="s">
        <v>4864</v>
      </c>
      <c r="C3767" s="1" t="s">
        <v>164</v>
      </c>
    </row>
    <row r="3768" spans="1:3">
      <c r="A3768" s="1" t="s">
        <v>23097</v>
      </c>
      <c r="B3768" s="1" t="s">
        <v>4532</v>
      </c>
      <c r="C3768" s="1" t="s">
        <v>96</v>
      </c>
    </row>
    <row r="3769" spans="1:3">
      <c r="A3769" s="1" t="s">
        <v>23097</v>
      </c>
      <c r="B3769" s="1" t="s">
        <v>139</v>
      </c>
      <c r="C3769" s="1" t="s">
        <v>96</v>
      </c>
    </row>
    <row r="3770" spans="1:3">
      <c r="A3770" s="1" t="s">
        <v>23097</v>
      </c>
      <c r="B3770" s="1" t="s">
        <v>4864</v>
      </c>
      <c r="C3770" s="1" t="s">
        <v>96</v>
      </c>
    </row>
    <row r="3771" spans="1:3">
      <c r="A3771" s="1" t="s">
        <v>23097</v>
      </c>
      <c r="B3771" s="1" t="s">
        <v>6949</v>
      </c>
      <c r="C3771" s="1" t="s">
        <v>96</v>
      </c>
    </row>
    <row r="3772" spans="1:3">
      <c r="A3772" s="1" t="s">
        <v>23097</v>
      </c>
      <c r="B3772" s="1" t="s">
        <v>207</v>
      </c>
      <c r="C3772" s="1" t="s">
        <v>96</v>
      </c>
    </row>
    <row r="3773" spans="1:3">
      <c r="A3773" s="1" t="s">
        <v>23097</v>
      </c>
      <c r="B3773" s="1" t="s">
        <v>19769</v>
      </c>
      <c r="C3773" s="1" t="s">
        <v>96</v>
      </c>
    </row>
    <row r="3774" spans="1:3">
      <c r="A3774" s="1" t="s">
        <v>23116</v>
      </c>
      <c r="B3774" s="1" t="s">
        <v>8834</v>
      </c>
      <c r="C3774" s="1" t="s">
        <v>96</v>
      </c>
    </row>
    <row r="3775" spans="1:3">
      <c r="A3775" s="1" t="s">
        <v>23116</v>
      </c>
      <c r="B3775" s="1" t="s">
        <v>207</v>
      </c>
      <c r="C3775" s="1" t="s">
        <v>96</v>
      </c>
    </row>
    <row r="3776" spans="1:3">
      <c r="A3776" s="1" t="s">
        <v>23116</v>
      </c>
      <c r="B3776" s="1" t="s">
        <v>214</v>
      </c>
      <c r="C3776" s="1" t="s">
        <v>96</v>
      </c>
    </row>
    <row r="3777" spans="1:3">
      <c r="A3777" s="1" t="s">
        <v>23116</v>
      </c>
      <c r="B3777" s="1" t="s">
        <v>7930</v>
      </c>
      <c r="C3777" s="1" t="s">
        <v>96</v>
      </c>
    </row>
    <row r="3778" spans="1:3">
      <c r="A3778" s="1" t="s">
        <v>23116</v>
      </c>
      <c r="B3778" s="1" t="s">
        <v>139</v>
      </c>
      <c r="C3778" s="1" t="s">
        <v>96</v>
      </c>
    </row>
    <row r="3779" spans="1:3">
      <c r="A3779" s="1" t="s">
        <v>23130</v>
      </c>
      <c r="B3779" s="1" t="s">
        <v>139</v>
      </c>
      <c r="C3779" s="1" t="s">
        <v>96</v>
      </c>
    </row>
    <row r="3780" spans="1:3">
      <c r="A3780" s="1" t="s">
        <v>23141</v>
      </c>
      <c r="B3780" s="1" t="s">
        <v>19799</v>
      </c>
      <c r="C3780" s="1" t="s">
        <v>96</v>
      </c>
    </row>
    <row r="3781" spans="1:3">
      <c r="A3781" s="1" t="s">
        <v>23152</v>
      </c>
      <c r="B3781" s="1" t="s">
        <v>21108</v>
      </c>
      <c r="C3781" s="1" t="s">
        <v>96</v>
      </c>
    </row>
    <row r="3782" spans="1:3">
      <c r="A3782" s="1" t="s">
        <v>23152</v>
      </c>
      <c r="B3782" s="1" t="s">
        <v>139</v>
      </c>
      <c r="C3782" s="1" t="s">
        <v>96</v>
      </c>
    </row>
    <row r="3783" spans="1:3">
      <c r="A3783" s="1" t="s">
        <v>23152</v>
      </c>
      <c r="B3783" s="1" t="s">
        <v>22382</v>
      </c>
      <c r="C3783" s="1" t="s">
        <v>96</v>
      </c>
    </row>
    <row r="3784" spans="1:3">
      <c r="A3784" s="1" t="s">
        <v>23162</v>
      </c>
      <c r="B3784" s="1" t="s">
        <v>139</v>
      </c>
      <c r="C3784" s="1" t="s">
        <v>96</v>
      </c>
    </row>
    <row r="3785" spans="1:3">
      <c r="A3785" s="1" t="s">
        <v>23162</v>
      </c>
      <c r="B3785" s="1" t="s">
        <v>214</v>
      </c>
      <c r="C3785" s="1" t="s">
        <v>96</v>
      </c>
    </row>
    <row r="3786" spans="1:3">
      <c r="A3786" s="1" t="s">
        <v>23173</v>
      </c>
      <c r="B3786" s="1" t="s">
        <v>8113</v>
      </c>
      <c r="C3786" s="1" t="s">
        <v>96</v>
      </c>
    </row>
    <row r="3787" spans="1:3">
      <c r="A3787" s="1" t="s">
        <v>23184</v>
      </c>
      <c r="B3787" s="1" t="s">
        <v>8093</v>
      </c>
      <c r="C3787" s="1" t="s">
        <v>96</v>
      </c>
    </row>
    <row r="3788" spans="1:3">
      <c r="A3788" s="1" t="s">
        <v>23184</v>
      </c>
      <c r="B3788" s="1" t="s">
        <v>1119</v>
      </c>
      <c r="C3788" s="1" t="s">
        <v>96</v>
      </c>
    </row>
    <row r="3789" spans="1:3">
      <c r="A3789" s="1" t="s">
        <v>23195</v>
      </c>
      <c r="B3789" s="1" t="s">
        <v>139</v>
      </c>
      <c r="C3789" s="1" t="s">
        <v>164</v>
      </c>
    </row>
    <row r="3790" spans="1:3">
      <c r="A3790" s="1" t="s">
        <v>23205</v>
      </c>
      <c r="B3790" s="1" t="s">
        <v>4864</v>
      </c>
      <c r="C3790" s="1" t="s">
        <v>164</v>
      </c>
    </row>
    <row r="3791" spans="1:3">
      <c r="A3791" s="1" t="s">
        <v>23205</v>
      </c>
      <c r="B3791" s="1" t="s">
        <v>139</v>
      </c>
      <c r="C3791" s="1" t="s">
        <v>164</v>
      </c>
    </row>
    <row r="3792" spans="1:3">
      <c r="A3792" s="1" t="s">
        <v>23215</v>
      </c>
      <c r="B3792" s="1" t="s">
        <v>6724</v>
      </c>
      <c r="C3792" s="1" t="s">
        <v>96</v>
      </c>
    </row>
    <row r="3793" spans="1:3">
      <c r="A3793" s="1" t="s">
        <v>23226</v>
      </c>
      <c r="B3793" s="1" t="s">
        <v>22613</v>
      </c>
      <c r="C3793" s="1" t="s">
        <v>96</v>
      </c>
    </row>
    <row r="3794" spans="1:3">
      <c r="A3794" s="1" t="s">
        <v>23226</v>
      </c>
      <c r="B3794" s="1" t="s">
        <v>21184</v>
      </c>
      <c r="C3794" s="1" t="s">
        <v>96</v>
      </c>
    </row>
    <row r="3795" spans="1:3">
      <c r="A3795" s="1" t="s">
        <v>23237</v>
      </c>
      <c r="B3795" s="1" t="s">
        <v>8834</v>
      </c>
      <c r="C3795" s="1" t="s">
        <v>385</v>
      </c>
    </row>
    <row r="3796" spans="1:3">
      <c r="A3796" s="1" t="s">
        <v>23247</v>
      </c>
      <c r="B3796" s="1" t="s">
        <v>7719</v>
      </c>
      <c r="C3796" s="1" t="s">
        <v>164</v>
      </c>
    </row>
    <row r="3797" spans="1:3">
      <c r="A3797" s="1" t="s">
        <v>23247</v>
      </c>
      <c r="B3797" s="1" t="s">
        <v>7570</v>
      </c>
      <c r="C3797" s="1" t="s">
        <v>164</v>
      </c>
    </row>
    <row r="3798" spans="1:3">
      <c r="A3798" s="1" t="s">
        <v>23247</v>
      </c>
      <c r="B3798" s="1" t="s">
        <v>4864</v>
      </c>
      <c r="C3798" s="1" t="s">
        <v>164</v>
      </c>
    </row>
    <row r="3799" spans="1:3">
      <c r="A3799" s="1" t="s">
        <v>23247</v>
      </c>
      <c r="B3799" s="1" t="s">
        <v>207</v>
      </c>
      <c r="C3799" s="1" t="s">
        <v>164</v>
      </c>
    </row>
    <row r="3800" spans="1:3">
      <c r="A3800" s="1" t="s">
        <v>23256</v>
      </c>
      <c r="B3800" s="1" t="s">
        <v>4056</v>
      </c>
      <c r="C3800" s="1" t="s">
        <v>385</v>
      </c>
    </row>
    <row r="3801" spans="1:3">
      <c r="A3801" s="1" t="s">
        <v>23267</v>
      </c>
      <c r="B3801" s="1" t="s">
        <v>17331</v>
      </c>
      <c r="C3801" s="1" t="s">
        <v>385</v>
      </c>
    </row>
    <row r="3802" spans="1:3">
      <c r="A3802" s="1" t="s">
        <v>23267</v>
      </c>
      <c r="B3802" s="1" t="s">
        <v>20098</v>
      </c>
      <c r="C3802" s="1" t="s">
        <v>385</v>
      </c>
    </row>
    <row r="3803" spans="1:3">
      <c r="A3803" s="1" t="s">
        <v>23277</v>
      </c>
      <c r="B3803" s="1" t="s">
        <v>2038</v>
      </c>
      <c r="C3803" s="1" t="s">
        <v>96</v>
      </c>
    </row>
    <row r="3804" spans="1:3">
      <c r="A3804" s="1" t="s">
        <v>23287</v>
      </c>
      <c r="B3804" s="1" t="s">
        <v>12892</v>
      </c>
      <c r="C3804" s="1" t="s">
        <v>460</v>
      </c>
    </row>
    <row r="3805" spans="1:3">
      <c r="A3805" s="1" t="s">
        <v>23287</v>
      </c>
      <c r="B3805" s="1" t="s">
        <v>20895</v>
      </c>
      <c r="C3805" s="1" t="s">
        <v>460</v>
      </c>
    </row>
    <row r="3806" spans="1:3">
      <c r="A3806" s="1" t="s">
        <v>23287</v>
      </c>
      <c r="B3806" s="1" t="s">
        <v>20343</v>
      </c>
      <c r="C3806" s="1" t="s">
        <v>460</v>
      </c>
    </row>
    <row r="3807" spans="1:3">
      <c r="A3807" s="1" t="s">
        <v>23299</v>
      </c>
      <c r="B3807" s="1" t="s">
        <v>17177</v>
      </c>
      <c r="C3807" s="1" t="s">
        <v>385</v>
      </c>
    </row>
    <row r="3808" spans="1:3">
      <c r="A3808" s="1" t="s">
        <v>23299</v>
      </c>
      <c r="B3808" s="1" t="s">
        <v>12994</v>
      </c>
      <c r="C3808" s="1" t="s">
        <v>385</v>
      </c>
    </row>
    <row r="3809" spans="1:3">
      <c r="A3809" s="1" t="s">
        <v>23309</v>
      </c>
      <c r="B3809" s="1" t="s">
        <v>8834</v>
      </c>
      <c r="C3809" s="1" t="s">
        <v>385</v>
      </c>
    </row>
    <row r="3810" spans="1:3">
      <c r="A3810" s="1" t="s">
        <v>23309</v>
      </c>
      <c r="B3810" s="1" t="s">
        <v>8834</v>
      </c>
      <c r="C3810" s="1" t="s">
        <v>385</v>
      </c>
    </row>
    <row r="3811" spans="1:3">
      <c r="A3811" s="1" t="s">
        <v>23309</v>
      </c>
      <c r="B3811" s="1" t="s">
        <v>4518</v>
      </c>
      <c r="C3811" s="1" t="s">
        <v>385</v>
      </c>
    </row>
    <row r="3812" spans="1:3">
      <c r="A3812" s="1" t="s">
        <v>23318</v>
      </c>
      <c r="B3812" s="1" t="s">
        <v>4238</v>
      </c>
      <c r="C3812" s="1" t="s">
        <v>381</v>
      </c>
    </row>
    <row r="3813" spans="1:3">
      <c r="A3813" s="1" t="s">
        <v>23318</v>
      </c>
      <c r="B3813" s="1" t="s">
        <v>4795</v>
      </c>
      <c r="C3813" s="1" t="s">
        <v>381</v>
      </c>
    </row>
    <row r="3814" spans="1:3">
      <c r="A3814" s="1" t="s">
        <v>23330</v>
      </c>
      <c r="B3814" s="1" t="s">
        <v>16546</v>
      </c>
      <c r="C3814" s="1" t="s">
        <v>381</v>
      </c>
    </row>
    <row r="3815" spans="1:3">
      <c r="A3815" s="1" t="s">
        <v>23330</v>
      </c>
      <c r="B3815" s="1" t="s">
        <v>2996</v>
      </c>
      <c r="C3815" s="1" t="s">
        <v>381</v>
      </c>
    </row>
    <row r="3816" spans="1:3">
      <c r="A3816" s="1" t="s">
        <v>23338</v>
      </c>
      <c r="B3816" s="1" t="s">
        <v>21103</v>
      </c>
      <c r="C3816" s="1" t="s">
        <v>381</v>
      </c>
    </row>
  </sheetData>
  <phoneticPr fontId="25" type="noConversion"/>
  <pageMargins left="0.75" right="0.75" top="1" bottom="1" header="0.5" footer="0.5"/>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895"/>
  <sheetViews>
    <sheetView topLeftCell="K2" zoomScale="85" zoomScaleNormal="85" workbookViewId="0"/>
  </sheetViews>
  <sheetFormatPr baseColWidth="10" defaultColWidth="9.6640625" defaultRowHeight="14"/>
  <cols>
    <col min="1" max="1" width="20.1640625" style="241" customWidth="1"/>
    <col min="2" max="2" width="21" style="241" customWidth="1"/>
    <col min="3" max="3" width="16.6640625" style="243" customWidth="1"/>
    <col min="4" max="7" width="9.6640625" style="241"/>
    <col min="8" max="8" width="18.83203125" style="241" customWidth="1"/>
    <col min="9" max="9" width="19.6640625" style="241" customWidth="1"/>
    <col min="10" max="10" width="38" style="241" customWidth="1"/>
    <col min="11" max="12" width="133.1640625" style="241" customWidth="1"/>
    <col min="13" max="26" width="9.6640625" style="241"/>
  </cols>
  <sheetData>
    <row r="1" spans="1:16">
      <c r="A1" s="1" t="s">
        <v>0</v>
      </c>
      <c r="B1" s="1" t="s">
        <v>1</v>
      </c>
      <c r="C1" s="16" t="s">
        <v>2</v>
      </c>
      <c r="D1" s="1" t="s">
        <v>3</v>
      </c>
      <c r="E1" s="1" t="s">
        <v>5</v>
      </c>
      <c r="F1" s="1" t="s">
        <v>20</v>
      </c>
      <c r="G1" s="1" t="s">
        <v>4</v>
      </c>
      <c r="H1" s="1" t="s">
        <v>16</v>
      </c>
      <c r="I1" s="1" t="s">
        <v>17</v>
      </c>
      <c r="J1" s="1" t="s">
        <v>18</v>
      </c>
      <c r="K1" s="1" t="s">
        <v>19</v>
      </c>
      <c r="L1" s="1" t="s">
        <v>8</v>
      </c>
      <c r="M1" s="1" t="s">
        <v>9</v>
      </c>
      <c r="N1" s="1" t="s">
        <v>23419</v>
      </c>
      <c r="O1" s="1" t="s">
        <v>6</v>
      </c>
      <c r="P1" s="1" t="s">
        <v>7</v>
      </c>
    </row>
    <row r="2" spans="1:16" ht="225">
      <c r="A2" s="1" t="s">
        <v>24</v>
      </c>
      <c r="B2" s="3">
        <v>46042.644444444399</v>
      </c>
      <c r="C2" s="1">
        <v>1</v>
      </c>
      <c r="D2" s="1" t="s">
        <v>25</v>
      </c>
      <c r="E2" s="1" t="s">
        <v>27</v>
      </c>
      <c r="F2" s="1" t="s">
        <v>43</v>
      </c>
      <c r="G2" s="1" t="s">
        <v>26</v>
      </c>
      <c r="H2" s="1" t="s">
        <v>37</v>
      </c>
      <c r="I2" s="1" t="s">
        <v>38</v>
      </c>
      <c r="J2" s="1" t="s">
        <v>39</v>
      </c>
      <c r="K2" s="1" t="s">
        <v>40</v>
      </c>
      <c r="L2" s="1" t="s">
        <v>30</v>
      </c>
      <c r="M2" s="17" t="s">
        <v>41</v>
      </c>
      <c r="N2" s="1" t="s">
        <v>23420</v>
      </c>
      <c r="O2" s="1" t="s">
        <v>28</v>
      </c>
      <c r="P2" s="1" t="s">
        <v>42</v>
      </c>
    </row>
    <row r="3" spans="1:16">
      <c r="A3" s="1" t="s">
        <v>58</v>
      </c>
      <c r="B3" s="3">
        <v>46042.644444444399</v>
      </c>
      <c r="C3" s="1">
        <v>2</v>
      </c>
      <c r="D3" s="1" t="s">
        <v>59</v>
      </c>
      <c r="E3" s="1" t="s">
        <v>27</v>
      </c>
      <c r="F3" s="1" t="s">
        <v>69</v>
      </c>
      <c r="G3" s="1" t="s">
        <v>26</v>
      </c>
      <c r="H3" s="1" t="s">
        <v>37</v>
      </c>
      <c r="I3" s="1" t="s">
        <v>68</v>
      </c>
      <c r="J3" s="1" t="s">
        <v>69</v>
      </c>
      <c r="K3" s="1" t="s">
        <v>70</v>
      </c>
      <c r="L3" s="1" t="s">
        <v>71</v>
      </c>
      <c r="M3" s="1" t="s">
        <v>72</v>
      </c>
      <c r="N3" s="1" t="s">
        <v>23421</v>
      </c>
      <c r="O3" s="1" t="s">
        <v>73</v>
      </c>
      <c r="P3" s="1" t="s">
        <v>74</v>
      </c>
    </row>
    <row r="4" spans="1:16" ht="255">
      <c r="A4" s="1" t="s">
        <v>78</v>
      </c>
      <c r="B4" s="3">
        <v>46042.644444444399</v>
      </c>
      <c r="C4" s="1">
        <v>3</v>
      </c>
      <c r="D4" s="1" t="s">
        <v>23422</v>
      </c>
      <c r="E4" s="1" t="s">
        <v>27</v>
      </c>
      <c r="F4" s="1" t="s">
        <v>94</v>
      </c>
      <c r="G4" s="1" t="s">
        <v>26</v>
      </c>
      <c r="H4" s="1" t="s">
        <v>87</v>
      </c>
      <c r="I4" s="1" t="s">
        <v>88</v>
      </c>
      <c r="J4" s="1" t="s">
        <v>39</v>
      </c>
      <c r="K4" s="1" t="s">
        <v>89</v>
      </c>
      <c r="L4" s="1" t="s">
        <v>90</v>
      </c>
      <c r="M4" s="17" t="s">
        <v>91</v>
      </c>
      <c r="N4" s="1" t="s">
        <v>23423</v>
      </c>
      <c r="O4" s="1" t="s">
        <v>92</v>
      </c>
      <c r="P4" s="1" t="s">
        <v>93</v>
      </c>
    </row>
    <row r="5" spans="1:16" ht="180">
      <c r="A5" s="1" t="s">
        <v>97</v>
      </c>
      <c r="B5" s="3">
        <v>46042.644444444399</v>
      </c>
      <c r="C5" s="1">
        <v>4</v>
      </c>
      <c r="D5" s="1" t="s">
        <v>23424</v>
      </c>
      <c r="E5" s="1" t="s">
        <v>100</v>
      </c>
      <c r="F5" s="1" t="s">
        <v>113</v>
      </c>
      <c r="G5" s="1" t="s">
        <v>99</v>
      </c>
      <c r="H5" s="1" t="s">
        <v>37</v>
      </c>
      <c r="I5" s="1" t="s">
        <v>38</v>
      </c>
      <c r="J5" s="1" t="s">
        <v>39</v>
      </c>
      <c r="K5" s="1" t="s">
        <v>108</v>
      </c>
      <c r="L5" s="1" t="s">
        <v>109</v>
      </c>
      <c r="M5" s="17" t="s">
        <v>110</v>
      </c>
      <c r="N5" s="1" t="s">
        <v>23425</v>
      </c>
      <c r="O5" s="1" t="s">
        <v>111</v>
      </c>
      <c r="P5" s="1" t="s">
        <v>112</v>
      </c>
    </row>
    <row r="6" spans="1:16">
      <c r="C6" s="1">
        <v>5</v>
      </c>
    </row>
    <row r="7" spans="1:16">
      <c r="C7" s="1">
        <v>6</v>
      </c>
    </row>
    <row r="8" spans="1:16" ht="240">
      <c r="A8" s="1" t="s">
        <v>116</v>
      </c>
      <c r="B8" s="3">
        <v>46042.644444444399</v>
      </c>
      <c r="C8" s="1">
        <v>7</v>
      </c>
      <c r="D8" s="1" t="s">
        <v>117</v>
      </c>
      <c r="E8" s="1" t="s">
        <v>119</v>
      </c>
      <c r="F8" s="1" t="s">
        <v>43</v>
      </c>
      <c r="G8" s="1" t="s">
        <v>118</v>
      </c>
      <c r="H8" s="1" t="s">
        <v>87</v>
      </c>
      <c r="I8" s="1" t="s">
        <v>127</v>
      </c>
      <c r="J8" s="1" t="s">
        <v>39</v>
      </c>
      <c r="K8" s="1" t="s">
        <v>128</v>
      </c>
      <c r="L8" s="1" t="s">
        <v>129</v>
      </c>
      <c r="M8" s="17" t="s">
        <v>130</v>
      </c>
      <c r="N8" s="1" t="s">
        <v>23426</v>
      </c>
      <c r="O8" s="1" t="s">
        <v>131</v>
      </c>
      <c r="P8" s="1" t="s">
        <v>132</v>
      </c>
    </row>
    <row r="9" spans="1:16" ht="255">
      <c r="A9" s="1" t="s">
        <v>143</v>
      </c>
      <c r="B9" s="3">
        <v>46042.644444444399</v>
      </c>
      <c r="C9" s="1">
        <v>8</v>
      </c>
      <c r="D9" s="1" t="s">
        <v>144</v>
      </c>
      <c r="E9" s="1" t="s">
        <v>156</v>
      </c>
      <c r="F9" s="1" t="s">
        <v>156</v>
      </c>
      <c r="G9" s="1" t="s">
        <v>145</v>
      </c>
      <c r="H9" s="1" t="s">
        <v>37</v>
      </c>
      <c r="I9" s="1" t="s">
        <v>38</v>
      </c>
      <c r="J9" s="1" t="s">
        <v>39</v>
      </c>
      <c r="K9" s="1" t="s">
        <v>152</v>
      </c>
      <c r="L9" s="1" t="s">
        <v>148</v>
      </c>
      <c r="M9" s="17" t="s">
        <v>153</v>
      </c>
      <c r="N9" s="1" t="s">
        <v>23427</v>
      </c>
      <c r="O9" s="1" t="s">
        <v>154</v>
      </c>
      <c r="P9" s="1" t="s">
        <v>155</v>
      </c>
    </row>
    <row r="10" spans="1:16" ht="255">
      <c r="A10" s="1" t="s">
        <v>162</v>
      </c>
      <c r="B10" s="3">
        <v>46042.644444444399</v>
      </c>
      <c r="C10" s="1">
        <v>9</v>
      </c>
      <c r="D10" s="1" t="s">
        <v>163</v>
      </c>
      <c r="E10" s="1" t="s">
        <v>100</v>
      </c>
      <c r="F10" s="1" t="s">
        <v>178</v>
      </c>
      <c r="G10" s="1" t="s">
        <v>2958</v>
      </c>
      <c r="H10" s="1" t="s">
        <v>37</v>
      </c>
      <c r="I10" s="1" t="s">
        <v>171</v>
      </c>
      <c r="J10" s="1" t="s">
        <v>172</v>
      </c>
      <c r="K10" s="1" t="s">
        <v>173</v>
      </c>
      <c r="L10" s="1" t="s">
        <v>174</v>
      </c>
      <c r="M10" s="17" t="s">
        <v>175</v>
      </c>
      <c r="N10" s="1" t="s">
        <v>23428</v>
      </c>
      <c r="O10" s="1" t="s">
        <v>176</v>
      </c>
      <c r="P10" s="1" t="s">
        <v>177</v>
      </c>
    </row>
    <row r="11" spans="1:16" ht="240">
      <c r="A11" s="1" t="s">
        <v>187</v>
      </c>
      <c r="B11" s="3">
        <v>46042.644444444399</v>
      </c>
      <c r="C11" s="1">
        <v>10</v>
      </c>
      <c r="D11" s="1" t="s">
        <v>188</v>
      </c>
      <c r="E11" s="1" t="s">
        <v>100</v>
      </c>
      <c r="F11" s="1" t="s">
        <v>94</v>
      </c>
      <c r="G11" s="1" t="s">
        <v>99</v>
      </c>
      <c r="H11" s="1" t="s">
        <v>37</v>
      </c>
      <c r="I11" s="1" t="s">
        <v>38</v>
      </c>
      <c r="J11" s="1" t="s">
        <v>39</v>
      </c>
      <c r="K11" s="1" t="s">
        <v>194</v>
      </c>
      <c r="L11" s="1" t="s">
        <v>195</v>
      </c>
      <c r="M11" s="17" t="s">
        <v>196</v>
      </c>
      <c r="N11" s="1" t="s">
        <v>23429</v>
      </c>
      <c r="O11" s="1" t="s">
        <v>197</v>
      </c>
      <c r="P11" s="1" t="s">
        <v>198</v>
      </c>
    </row>
    <row r="12" spans="1:16" ht="240">
      <c r="A12" s="1" t="s">
        <v>200</v>
      </c>
      <c r="B12" s="3">
        <v>46042.644444444399</v>
      </c>
      <c r="C12" s="1">
        <v>11</v>
      </c>
      <c r="D12" s="1" t="s">
        <v>201</v>
      </c>
      <c r="E12" s="1" t="s">
        <v>27</v>
      </c>
      <c r="F12" s="1" t="s">
        <v>178</v>
      </c>
      <c r="G12" s="1" t="s">
        <v>202</v>
      </c>
      <c r="H12" s="1" t="s">
        <v>37</v>
      </c>
      <c r="I12" s="1" t="s">
        <v>38</v>
      </c>
      <c r="J12" s="1" t="s">
        <v>172</v>
      </c>
      <c r="K12" s="1" t="s">
        <v>209</v>
      </c>
      <c r="L12" s="1" t="s">
        <v>205</v>
      </c>
      <c r="M12" s="17" t="s">
        <v>210</v>
      </c>
      <c r="N12" s="1" t="s">
        <v>23430</v>
      </c>
      <c r="O12" s="1" t="s">
        <v>211</v>
      </c>
      <c r="P12" s="1" t="s">
        <v>212</v>
      </c>
    </row>
    <row r="13" spans="1:16" ht="270">
      <c r="A13" s="1" t="s">
        <v>226</v>
      </c>
      <c r="B13" s="3">
        <v>46042.645138888904</v>
      </c>
      <c r="C13" s="1">
        <v>12</v>
      </c>
      <c r="D13" s="1" t="s">
        <v>227</v>
      </c>
      <c r="E13" s="1" t="s">
        <v>100</v>
      </c>
      <c r="F13" s="1" t="s">
        <v>239</v>
      </c>
      <c r="G13" s="1" t="s">
        <v>388</v>
      </c>
      <c r="H13" s="1" t="s">
        <v>87</v>
      </c>
      <c r="I13" s="1" t="s">
        <v>234</v>
      </c>
      <c r="J13" s="1" t="s">
        <v>39</v>
      </c>
      <c r="K13" s="1" t="s">
        <v>235</v>
      </c>
      <c r="L13" s="1" t="s">
        <v>236</v>
      </c>
      <c r="M13" s="17" t="s">
        <v>237</v>
      </c>
      <c r="N13" s="1" t="s">
        <v>23431</v>
      </c>
      <c r="O13" s="1" t="s">
        <v>238</v>
      </c>
      <c r="P13" s="1" t="s">
        <v>229</v>
      </c>
    </row>
    <row r="14" spans="1:16" ht="225">
      <c r="A14" s="1" t="s">
        <v>241</v>
      </c>
      <c r="B14" s="3">
        <v>46042.645138888904</v>
      </c>
      <c r="C14" s="1">
        <v>13</v>
      </c>
      <c r="D14" s="1" t="s">
        <v>242</v>
      </c>
      <c r="E14" s="1" t="s">
        <v>27</v>
      </c>
      <c r="F14" s="1" t="s">
        <v>43</v>
      </c>
      <c r="G14" s="1" t="s">
        <v>243</v>
      </c>
      <c r="H14" s="1" t="s">
        <v>87</v>
      </c>
      <c r="I14" s="1" t="s">
        <v>127</v>
      </c>
      <c r="J14" s="1" t="s">
        <v>39</v>
      </c>
      <c r="K14" s="1" t="s">
        <v>251</v>
      </c>
      <c r="L14" s="1" t="s">
        <v>252</v>
      </c>
      <c r="M14" s="17" t="s">
        <v>253</v>
      </c>
      <c r="N14" s="1" t="s">
        <v>23432</v>
      </c>
      <c r="O14" s="1" t="s">
        <v>254</v>
      </c>
      <c r="P14" s="1" t="s">
        <v>255</v>
      </c>
    </row>
    <row r="15" spans="1:16" ht="314">
      <c r="A15" s="1" t="s">
        <v>264</v>
      </c>
      <c r="B15" s="3">
        <v>46042.645138888904</v>
      </c>
      <c r="C15" s="1">
        <v>14</v>
      </c>
      <c r="D15" s="1" t="s">
        <v>265</v>
      </c>
      <c r="E15" s="1" t="s">
        <v>119</v>
      </c>
      <c r="F15" s="1" t="s">
        <v>278</v>
      </c>
      <c r="G15" s="1" t="s">
        <v>52</v>
      </c>
      <c r="H15" s="1" t="s">
        <v>87</v>
      </c>
      <c r="I15" s="1" t="s">
        <v>38</v>
      </c>
      <c r="J15" s="1" t="s">
        <v>39</v>
      </c>
      <c r="K15" s="1" t="s">
        <v>273</v>
      </c>
      <c r="L15" s="1" t="s">
        <v>274</v>
      </c>
      <c r="M15" s="17" t="s">
        <v>275</v>
      </c>
      <c r="N15" s="1" t="s">
        <v>23433</v>
      </c>
      <c r="O15" s="1" t="s">
        <v>276</v>
      </c>
      <c r="P15" s="1" t="s">
        <v>277</v>
      </c>
    </row>
    <row r="16" spans="1:16">
      <c r="A16" s="1" t="s">
        <v>286</v>
      </c>
      <c r="B16" s="3">
        <v>46042.645138888904</v>
      </c>
      <c r="C16" s="1">
        <v>15</v>
      </c>
      <c r="D16" s="1" t="s">
        <v>287</v>
      </c>
      <c r="E16" s="1" t="s">
        <v>100</v>
      </c>
      <c r="F16" s="1" t="s">
        <v>299</v>
      </c>
      <c r="G16" s="1" t="s">
        <v>52</v>
      </c>
      <c r="H16" s="1" t="s">
        <v>87</v>
      </c>
      <c r="I16" s="1" t="s">
        <v>293</v>
      </c>
      <c r="J16" s="1" t="s">
        <v>39</v>
      </c>
      <c r="K16" s="1" t="s">
        <v>294</v>
      </c>
      <c r="L16" s="1" t="s">
        <v>295</v>
      </c>
      <c r="M16" s="1" t="s">
        <v>296</v>
      </c>
      <c r="N16" s="1" t="s">
        <v>23434</v>
      </c>
      <c r="O16" s="1" t="s">
        <v>297</v>
      </c>
      <c r="P16" s="1" t="s">
        <v>298</v>
      </c>
    </row>
    <row r="17" spans="1:16" ht="195">
      <c r="A17" s="1" t="s">
        <v>301</v>
      </c>
      <c r="B17" s="3">
        <v>46042.645138888904</v>
      </c>
      <c r="C17" s="1">
        <v>16</v>
      </c>
      <c r="D17" s="1" t="s">
        <v>302</v>
      </c>
      <c r="E17" s="1" t="s">
        <v>27</v>
      </c>
      <c r="F17" s="1" t="s">
        <v>156</v>
      </c>
      <c r="G17" s="1" t="s">
        <v>52</v>
      </c>
      <c r="H17" s="1" t="s">
        <v>309</v>
      </c>
      <c r="I17" s="1" t="s">
        <v>310</v>
      </c>
      <c r="J17" s="1" t="s">
        <v>311</v>
      </c>
      <c r="K17" s="1" t="s">
        <v>312</v>
      </c>
      <c r="L17" s="1" t="s">
        <v>313</v>
      </c>
      <c r="M17" s="17" t="s">
        <v>314</v>
      </c>
      <c r="N17" s="1" t="s">
        <v>23435</v>
      </c>
      <c r="O17" s="1" t="s">
        <v>315</v>
      </c>
      <c r="P17" s="1" t="s">
        <v>316</v>
      </c>
    </row>
    <row r="18" spans="1:16" ht="270">
      <c r="A18" s="1" t="s">
        <v>324</v>
      </c>
      <c r="B18" s="3">
        <v>46042.645833333299</v>
      </c>
      <c r="C18" s="1">
        <v>17</v>
      </c>
      <c r="D18" s="1" t="s">
        <v>256</v>
      </c>
      <c r="E18" s="1" t="s">
        <v>119</v>
      </c>
      <c r="F18" s="1" t="s">
        <v>156</v>
      </c>
      <c r="G18" s="1" t="s">
        <v>52</v>
      </c>
      <c r="H18" s="1" t="s">
        <v>37</v>
      </c>
      <c r="I18" s="1" t="s">
        <v>88</v>
      </c>
      <c r="J18" s="1" t="s">
        <v>39</v>
      </c>
      <c r="K18" s="1" t="s">
        <v>330</v>
      </c>
      <c r="L18" s="1" t="s">
        <v>331</v>
      </c>
      <c r="M18" s="17" t="s">
        <v>332</v>
      </c>
      <c r="N18" s="1" t="s">
        <v>23436</v>
      </c>
      <c r="O18" s="1" t="s">
        <v>333</v>
      </c>
      <c r="P18" s="1" t="s">
        <v>334</v>
      </c>
    </row>
    <row r="19" spans="1:16" ht="328">
      <c r="A19" s="1" t="s">
        <v>336</v>
      </c>
      <c r="B19" s="3">
        <v>46042.645833333299</v>
      </c>
      <c r="C19" s="1">
        <v>18</v>
      </c>
      <c r="D19" s="1" t="s">
        <v>337</v>
      </c>
      <c r="E19" s="1" t="s">
        <v>100</v>
      </c>
      <c r="F19" s="1" t="s">
        <v>156</v>
      </c>
      <c r="G19" s="1" t="s">
        <v>52</v>
      </c>
      <c r="H19" s="1" t="s">
        <v>309</v>
      </c>
      <c r="I19" s="1" t="s">
        <v>345</v>
      </c>
      <c r="J19" s="1" t="s">
        <v>39</v>
      </c>
      <c r="K19" s="1" t="s">
        <v>346</v>
      </c>
      <c r="L19" s="1" t="s">
        <v>347</v>
      </c>
      <c r="M19" s="17" t="s">
        <v>348</v>
      </c>
      <c r="N19" s="1" t="s">
        <v>23437</v>
      </c>
      <c r="O19" s="1" t="s">
        <v>349</v>
      </c>
      <c r="P19" s="1" t="s">
        <v>350</v>
      </c>
    </row>
    <row r="20" spans="1:16" ht="210">
      <c r="A20" s="1" t="s">
        <v>352</v>
      </c>
      <c r="B20" s="3">
        <v>46042.645833333299</v>
      </c>
      <c r="C20" s="1">
        <v>19</v>
      </c>
      <c r="D20" s="1" t="s">
        <v>353</v>
      </c>
      <c r="E20" s="1" t="s">
        <v>100</v>
      </c>
      <c r="F20" s="1" t="s">
        <v>364</v>
      </c>
      <c r="G20" s="1" t="s">
        <v>52</v>
      </c>
      <c r="H20" s="1" t="s">
        <v>37</v>
      </c>
      <c r="I20" s="1" t="s">
        <v>345</v>
      </c>
      <c r="J20" s="1" t="s">
        <v>39</v>
      </c>
      <c r="K20" s="1" t="s">
        <v>359</v>
      </c>
      <c r="L20" s="1" t="s">
        <v>360</v>
      </c>
      <c r="M20" s="17" t="s">
        <v>361</v>
      </c>
      <c r="N20" s="1" t="s">
        <v>23438</v>
      </c>
      <c r="O20" s="1" t="s">
        <v>362</v>
      </c>
      <c r="P20" s="1" t="s">
        <v>363</v>
      </c>
    </row>
    <row r="21" spans="1:16" ht="270">
      <c r="A21" s="1" t="s">
        <v>366</v>
      </c>
      <c r="B21" s="3">
        <v>46042.645833333299</v>
      </c>
      <c r="C21" s="1">
        <v>20</v>
      </c>
      <c r="D21" s="1" t="s">
        <v>367</v>
      </c>
      <c r="E21" s="1" t="s">
        <v>27</v>
      </c>
      <c r="F21" s="1" t="s">
        <v>156</v>
      </c>
      <c r="G21" s="1" t="s">
        <v>368</v>
      </c>
      <c r="H21" s="1" t="s">
        <v>309</v>
      </c>
      <c r="I21" s="1" t="s">
        <v>310</v>
      </c>
      <c r="J21" s="1" t="s">
        <v>375</v>
      </c>
      <c r="K21" s="1" t="s">
        <v>376</v>
      </c>
      <c r="L21" s="1" t="s">
        <v>371</v>
      </c>
      <c r="M21" s="17" t="s">
        <v>377</v>
      </c>
      <c r="N21" s="1" t="s">
        <v>23439</v>
      </c>
      <c r="O21" s="1" t="s">
        <v>378</v>
      </c>
      <c r="P21" s="1" t="s">
        <v>379</v>
      </c>
    </row>
    <row r="22" spans="1:16" ht="270">
      <c r="A22" s="1" t="s">
        <v>386</v>
      </c>
      <c r="B22" s="3">
        <v>46042.645833333299</v>
      </c>
      <c r="C22" s="1">
        <v>21</v>
      </c>
      <c r="D22" s="1" t="s">
        <v>387</v>
      </c>
      <c r="E22" s="1" t="s">
        <v>27</v>
      </c>
      <c r="F22" s="1" t="s">
        <v>156</v>
      </c>
      <c r="G22" s="1" t="s">
        <v>388</v>
      </c>
      <c r="H22" s="1" t="s">
        <v>309</v>
      </c>
      <c r="I22" s="1" t="s">
        <v>310</v>
      </c>
      <c r="J22" s="1" t="s">
        <v>375</v>
      </c>
      <c r="K22" s="1" t="s">
        <v>395</v>
      </c>
      <c r="L22" s="1" t="s">
        <v>396</v>
      </c>
      <c r="M22" s="17" t="s">
        <v>397</v>
      </c>
      <c r="N22" s="1" t="s">
        <v>23440</v>
      </c>
      <c r="O22" s="1" t="s">
        <v>398</v>
      </c>
      <c r="P22" s="1" t="s">
        <v>399</v>
      </c>
    </row>
    <row r="23" spans="1:16" ht="240">
      <c r="A23" s="1" t="s">
        <v>402</v>
      </c>
      <c r="B23" s="3">
        <v>46042.646527777797</v>
      </c>
      <c r="C23" s="1">
        <v>22</v>
      </c>
      <c r="D23" s="1" t="s">
        <v>403</v>
      </c>
      <c r="E23" s="1" t="s">
        <v>405</v>
      </c>
      <c r="F23" s="1" t="s">
        <v>156</v>
      </c>
      <c r="G23" s="1" t="s">
        <v>6797</v>
      </c>
      <c r="H23" s="1" t="s">
        <v>87</v>
      </c>
      <c r="I23" s="1" t="s">
        <v>262</v>
      </c>
      <c r="J23" s="1" t="s">
        <v>39</v>
      </c>
      <c r="K23" s="1" t="s">
        <v>412</v>
      </c>
      <c r="L23" s="1" t="s">
        <v>413</v>
      </c>
      <c r="M23" s="17" t="s">
        <v>414</v>
      </c>
      <c r="N23" s="1" t="s">
        <v>23441</v>
      </c>
      <c r="O23" s="1" t="s">
        <v>415</v>
      </c>
      <c r="P23" s="1" t="s">
        <v>416</v>
      </c>
    </row>
    <row r="24" spans="1:16" ht="255">
      <c r="A24" s="1" t="s">
        <v>418</v>
      </c>
      <c r="B24" s="3">
        <v>46042.646527777797</v>
      </c>
      <c r="C24" s="1">
        <v>23</v>
      </c>
      <c r="D24" s="1" t="s">
        <v>23442</v>
      </c>
      <c r="E24" s="1" t="s">
        <v>27</v>
      </c>
      <c r="F24" s="1" t="s">
        <v>432</v>
      </c>
      <c r="G24" s="1" t="s">
        <v>420</v>
      </c>
      <c r="H24" s="1" t="s">
        <v>37</v>
      </c>
      <c r="I24" s="1" t="s">
        <v>38</v>
      </c>
      <c r="J24" s="1" t="s">
        <v>39</v>
      </c>
      <c r="K24" s="1" t="s">
        <v>427</v>
      </c>
      <c r="L24" s="1" t="s">
        <v>428</v>
      </c>
      <c r="M24" s="17" t="s">
        <v>429</v>
      </c>
      <c r="N24" s="1" t="s">
        <v>23443</v>
      </c>
      <c r="O24" s="1" t="s">
        <v>430</v>
      </c>
      <c r="P24" s="1" t="s">
        <v>431</v>
      </c>
    </row>
    <row r="25" spans="1:16" ht="225">
      <c r="A25" s="1" t="s">
        <v>439</v>
      </c>
      <c r="B25" s="3">
        <v>46042.646527777797</v>
      </c>
      <c r="C25" s="1">
        <v>24</v>
      </c>
      <c r="D25" s="1" t="s">
        <v>440</v>
      </c>
      <c r="E25" s="1" t="s">
        <v>119</v>
      </c>
      <c r="F25" s="1" t="s">
        <v>451</v>
      </c>
      <c r="G25" s="1" t="s">
        <v>404</v>
      </c>
      <c r="H25" s="1" t="s">
        <v>37</v>
      </c>
      <c r="I25" s="1" t="s">
        <v>38</v>
      </c>
      <c r="J25" s="1" t="s">
        <v>39</v>
      </c>
      <c r="K25" s="1" t="s">
        <v>447</v>
      </c>
      <c r="L25" s="1" t="s">
        <v>443</v>
      </c>
      <c r="M25" s="17" t="s">
        <v>448</v>
      </c>
      <c r="N25" s="1" t="s">
        <v>23444</v>
      </c>
      <c r="O25" s="1" t="s">
        <v>449</v>
      </c>
      <c r="P25" s="1" t="s">
        <v>450</v>
      </c>
    </row>
    <row r="26" spans="1:16">
      <c r="C26" s="1">
        <v>25</v>
      </c>
    </row>
    <row r="27" spans="1:16" ht="210">
      <c r="A27" s="1" t="s">
        <v>461</v>
      </c>
      <c r="B27" s="3">
        <v>46042.646527777797</v>
      </c>
      <c r="C27" s="1">
        <v>26</v>
      </c>
      <c r="D27" s="1" t="s">
        <v>462</v>
      </c>
      <c r="E27" s="1" t="s">
        <v>100</v>
      </c>
      <c r="F27" s="1" t="s">
        <v>156</v>
      </c>
      <c r="G27" s="1" t="s">
        <v>52</v>
      </c>
      <c r="H27" s="1" t="s">
        <v>309</v>
      </c>
      <c r="I27" s="1" t="s">
        <v>468</v>
      </c>
      <c r="J27" s="1" t="s">
        <v>375</v>
      </c>
      <c r="K27" s="1" t="s">
        <v>469</v>
      </c>
      <c r="L27" s="1" t="s">
        <v>470</v>
      </c>
      <c r="M27" s="17" t="s">
        <v>471</v>
      </c>
      <c r="N27" s="1" t="s">
        <v>23445</v>
      </c>
      <c r="O27" s="1" t="s">
        <v>472</v>
      </c>
      <c r="P27" s="1" t="s">
        <v>473</v>
      </c>
    </row>
    <row r="28" spans="1:16" ht="285">
      <c r="A28" s="1" t="s">
        <v>477</v>
      </c>
      <c r="B28" s="3">
        <v>46042.6472222222</v>
      </c>
      <c r="C28" s="1">
        <v>27</v>
      </c>
      <c r="D28" s="1" t="s">
        <v>478</v>
      </c>
      <c r="E28" s="1" t="s">
        <v>100</v>
      </c>
      <c r="F28" s="1" t="s">
        <v>492</v>
      </c>
      <c r="G28" s="1" t="s">
        <v>52</v>
      </c>
      <c r="H28" s="1" t="s">
        <v>309</v>
      </c>
      <c r="I28" s="1" t="s">
        <v>468</v>
      </c>
      <c r="J28" s="1" t="s">
        <v>39</v>
      </c>
      <c r="K28" s="1" t="s">
        <v>487</v>
      </c>
      <c r="L28" s="1" t="s">
        <v>488</v>
      </c>
      <c r="M28" s="17" t="s">
        <v>489</v>
      </c>
      <c r="N28" s="1" t="s">
        <v>23446</v>
      </c>
      <c r="O28" s="1" t="s">
        <v>490</v>
      </c>
      <c r="P28" s="1" t="s">
        <v>491</v>
      </c>
    </row>
    <row r="29" spans="1:16">
      <c r="C29" s="1">
        <v>28</v>
      </c>
    </row>
    <row r="30" spans="1:16" ht="225">
      <c r="A30" s="1" t="s">
        <v>498</v>
      </c>
      <c r="B30" s="3">
        <v>46042.6472222222</v>
      </c>
      <c r="C30" s="1">
        <v>29</v>
      </c>
      <c r="D30" s="1" t="s">
        <v>499</v>
      </c>
      <c r="E30" s="1" t="s">
        <v>27</v>
      </c>
      <c r="F30" s="1" t="s">
        <v>69</v>
      </c>
      <c r="G30" s="1" t="s">
        <v>500</v>
      </c>
      <c r="H30" s="1" t="s">
        <v>37</v>
      </c>
      <c r="I30" s="1" t="s">
        <v>38</v>
      </c>
      <c r="J30" s="1" t="s">
        <v>69</v>
      </c>
      <c r="K30" s="1" t="s">
        <v>506</v>
      </c>
      <c r="L30" s="1" t="s">
        <v>507</v>
      </c>
      <c r="M30" s="17" t="s">
        <v>508</v>
      </c>
      <c r="N30" s="1" t="s">
        <v>23447</v>
      </c>
      <c r="O30" s="1" t="s">
        <v>509</v>
      </c>
      <c r="P30" s="1" t="s">
        <v>510</v>
      </c>
    </row>
    <row r="31" spans="1:16" ht="300">
      <c r="A31" s="1" t="s">
        <v>514</v>
      </c>
      <c r="B31" s="3">
        <v>46042.6472222222</v>
      </c>
      <c r="C31" s="1">
        <v>30</v>
      </c>
      <c r="D31" s="1" t="s">
        <v>515</v>
      </c>
      <c r="E31" s="1" t="s">
        <v>156</v>
      </c>
      <c r="F31" s="1" t="s">
        <v>156</v>
      </c>
      <c r="G31" s="1" t="s">
        <v>23448</v>
      </c>
      <c r="H31" s="1" t="s">
        <v>37</v>
      </c>
      <c r="I31" s="1" t="s">
        <v>38</v>
      </c>
      <c r="J31" s="1" t="s">
        <v>39</v>
      </c>
      <c r="K31" s="1" t="s">
        <v>524</v>
      </c>
      <c r="L31" s="1" t="s">
        <v>525</v>
      </c>
      <c r="M31" s="17" t="s">
        <v>526</v>
      </c>
      <c r="N31" s="1" t="s">
        <v>23449</v>
      </c>
      <c r="O31" s="1" t="s">
        <v>527</v>
      </c>
      <c r="P31" s="1" t="s">
        <v>528</v>
      </c>
    </row>
    <row r="32" spans="1:16" ht="210">
      <c r="A32" s="1" t="s">
        <v>530</v>
      </c>
      <c r="B32" s="3">
        <v>46042.647916666698</v>
      </c>
      <c r="C32" s="1">
        <v>31</v>
      </c>
      <c r="D32" s="1" t="s">
        <v>531</v>
      </c>
      <c r="E32" s="1" t="s">
        <v>119</v>
      </c>
      <c r="F32" s="1" t="s">
        <v>43</v>
      </c>
      <c r="G32" s="1" t="s">
        <v>532</v>
      </c>
      <c r="H32" s="1" t="s">
        <v>87</v>
      </c>
      <c r="I32" s="1" t="s">
        <v>234</v>
      </c>
      <c r="J32" s="1" t="s">
        <v>39</v>
      </c>
      <c r="K32" s="1" t="s">
        <v>539</v>
      </c>
      <c r="L32" s="1" t="s">
        <v>535</v>
      </c>
      <c r="M32" s="17" t="s">
        <v>540</v>
      </c>
      <c r="N32" s="1" t="s">
        <v>23450</v>
      </c>
      <c r="O32" s="1" t="s">
        <v>541</v>
      </c>
      <c r="P32" s="1" t="s">
        <v>542</v>
      </c>
    </row>
    <row r="33" spans="1:16" ht="255">
      <c r="A33" s="1" t="s">
        <v>544</v>
      </c>
      <c r="B33" s="3">
        <v>46042.647916666698</v>
      </c>
      <c r="C33" s="1">
        <v>32</v>
      </c>
      <c r="D33" s="1" t="s">
        <v>545</v>
      </c>
      <c r="E33" s="1" t="s">
        <v>547</v>
      </c>
      <c r="F33" s="1" t="s">
        <v>561</v>
      </c>
      <c r="G33" s="1" t="s">
        <v>546</v>
      </c>
      <c r="H33" s="1" t="s">
        <v>554</v>
      </c>
      <c r="I33" s="1" t="s">
        <v>555</v>
      </c>
      <c r="J33" s="1" t="s">
        <v>375</v>
      </c>
      <c r="K33" s="1" t="s">
        <v>556</v>
      </c>
      <c r="L33" s="1" t="s">
        <v>557</v>
      </c>
      <c r="M33" s="17" t="s">
        <v>558</v>
      </c>
      <c r="N33" s="1" t="s">
        <v>23451</v>
      </c>
      <c r="O33" s="1" t="s">
        <v>559</v>
      </c>
      <c r="P33" s="1" t="s">
        <v>560</v>
      </c>
    </row>
    <row r="34" spans="1:16" ht="240">
      <c r="A34" s="1" t="s">
        <v>566</v>
      </c>
      <c r="B34" s="3">
        <v>46042.647916666698</v>
      </c>
      <c r="C34" s="1">
        <v>33</v>
      </c>
      <c r="D34" s="1" t="s">
        <v>567</v>
      </c>
      <c r="E34" s="1" t="s">
        <v>100</v>
      </c>
      <c r="F34" s="1" t="s">
        <v>43</v>
      </c>
      <c r="G34" s="1" t="s">
        <v>815</v>
      </c>
      <c r="H34" s="1" t="s">
        <v>37</v>
      </c>
      <c r="I34" s="1" t="s">
        <v>38</v>
      </c>
      <c r="J34" s="1" t="s">
        <v>39</v>
      </c>
      <c r="K34" s="1" t="s">
        <v>574</v>
      </c>
      <c r="L34" s="1" t="s">
        <v>575</v>
      </c>
      <c r="M34" s="17" t="s">
        <v>576</v>
      </c>
      <c r="N34" s="1" t="s">
        <v>23452</v>
      </c>
      <c r="O34" s="1" t="s">
        <v>577</v>
      </c>
      <c r="P34" s="1" t="s">
        <v>578</v>
      </c>
    </row>
    <row r="35" spans="1:16" ht="285">
      <c r="A35" s="1" t="s">
        <v>584</v>
      </c>
      <c r="B35" s="3">
        <v>46042.647916666698</v>
      </c>
      <c r="C35" s="1">
        <v>34</v>
      </c>
      <c r="D35" s="1" t="s">
        <v>23453</v>
      </c>
      <c r="E35" s="1" t="s">
        <v>27</v>
      </c>
      <c r="F35" s="1" t="s">
        <v>156</v>
      </c>
      <c r="G35" s="1" t="s">
        <v>280</v>
      </c>
      <c r="H35" s="1" t="s">
        <v>309</v>
      </c>
      <c r="I35" s="1" t="s">
        <v>310</v>
      </c>
      <c r="J35" s="1" t="s">
        <v>39</v>
      </c>
      <c r="K35" s="1" t="s">
        <v>592</v>
      </c>
      <c r="L35" s="1" t="s">
        <v>593</v>
      </c>
      <c r="M35" s="17" t="s">
        <v>594</v>
      </c>
      <c r="N35" s="1" t="s">
        <v>23454</v>
      </c>
      <c r="O35" s="1" t="s">
        <v>595</v>
      </c>
      <c r="P35" s="1" t="s">
        <v>596</v>
      </c>
    </row>
    <row r="36" spans="1:16" ht="314">
      <c r="A36" s="1" t="s">
        <v>598</v>
      </c>
      <c r="B36" s="3">
        <v>46042.647916666698</v>
      </c>
      <c r="C36" s="1">
        <v>35</v>
      </c>
      <c r="D36" s="1" t="s">
        <v>599</v>
      </c>
      <c r="E36" s="1" t="s">
        <v>27</v>
      </c>
      <c r="F36" s="1" t="s">
        <v>69</v>
      </c>
      <c r="G36" s="1" t="s">
        <v>600</v>
      </c>
      <c r="H36" s="1" t="s">
        <v>37</v>
      </c>
      <c r="I36" s="1" t="s">
        <v>38</v>
      </c>
      <c r="J36" s="1" t="s">
        <v>69</v>
      </c>
      <c r="K36" s="1" t="s">
        <v>607</v>
      </c>
      <c r="L36" s="1" t="s">
        <v>608</v>
      </c>
      <c r="M36" s="17" t="s">
        <v>609</v>
      </c>
      <c r="N36" s="1" t="s">
        <v>23455</v>
      </c>
      <c r="O36" s="1" t="s">
        <v>610</v>
      </c>
      <c r="P36" s="1" t="s">
        <v>611</v>
      </c>
    </row>
    <row r="37" spans="1:16" ht="195">
      <c r="A37" s="1" t="s">
        <v>615</v>
      </c>
      <c r="B37" s="3">
        <v>46042.648611111101</v>
      </c>
      <c r="C37" s="1">
        <v>36</v>
      </c>
      <c r="D37" s="1" t="s">
        <v>23456</v>
      </c>
      <c r="E37" s="1" t="s">
        <v>27</v>
      </c>
      <c r="F37" s="1" t="s">
        <v>629</v>
      </c>
      <c r="G37" s="1" t="s">
        <v>617</v>
      </c>
      <c r="H37" s="1" t="s">
        <v>554</v>
      </c>
      <c r="I37" s="1" t="s">
        <v>555</v>
      </c>
      <c r="J37" s="1" t="s">
        <v>375</v>
      </c>
      <c r="K37" s="1" t="s">
        <v>624</v>
      </c>
      <c r="L37" s="1" t="s">
        <v>625</v>
      </c>
      <c r="M37" s="17" t="s">
        <v>626</v>
      </c>
      <c r="N37" s="1" t="s">
        <v>23457</v>
      </c>
      <c r="O37" s="1" t="s">
        <v>627</v>
      </c>
      <c r="P37" s="1" t="s">
        <v>628</v>
      </c>
    </row>
    <row r="38" spans="1:16">
      <c r="A38" s="1" t="s">
        <v>631</v>
      </c>
      <c r="B38" s="3">
        <v>46042.648611111101</v>
      </c>
      <c r="C38" s="1">
        <v>37</v>
      </c>
      <c r="D38" s="1" t="s">
        <v>367</v>
      </c>
      <c r="E38" s="1" t="s">
        <v>27</v>
      </c>
      <c r="F38" s="1" t="s">
        <v>156</v>
      </c>
      <c r="G38" s="1" t="s">
        <v>368</v>
      </c>
      <c r="H38" s="1" t="s">
        <v>309</v>
      </c>
      <c r="I38" s="1" t="s">
        <v>310</v>
      </c>
      <c r="J38" s="1" t="s">
        <v>375</v>
      </c>
      <c r="K38" s="1" t="s">
        <v>636</v>
      </c>
      <c r="L38" s="1" t="s">
        <v>371</v>
      </c>
      <c r="M38" s="1" t="s">
        <v>637</v>
      </c>
      <c r="N38" s="1" t="s">
        <v>23458</v>
      </c>
      <c r="O38" s="1" t="s">
        <v>638</v>
      </c>
      <c r="P38" s="1" t="s">
        <v>639</v>
      </c>
    </row>
    <row r="39" spans="1:16" ht="225">
      <c r="A39" s="1" t="s">
        <v>643</v>
      </c>
      <c r="B39" s="3">
        <v>46042.648611111101</v>
      </c>
      <c r="C39" s="1">
        <v>38</v>
      </c>
      <c r="D39" s="1" t="s">
        <v>644</v>
      </c>
      <c r="E39" s="1" t="s">
        <v>27</v>
      </c>
      <c r="F39" s="1" t="s">
        <v>655</v>
      </c>
      <c r="G39" s="1" t="s">
        <v>368</v>
      </c>
      <c r="H39" s="1" t="s">
        <v>37</v>
      </c>
      <c r="I39" s="1" t="s">
        <v>38</v>
      </c>
      <c r="J39" s="1" t="s">
        <v>39</v>
      </c>
      <c r="K39" s="1" t="s">
        <v>651</v>
      </c>
      <c r="L39" s="1" t="s">
        <v>652</v>
      </c>
      <c r="M39" s="17" t="s">
        <v>653</v>
      </c>
      <c r="N39" s="1" t="s">
        <v>23459</v>
      </c>
      <c r="O39" s="1" t="s">
        <v>176</v>
      </c>
      <c r="P39" s="1" t="s">
        <v>654</v>
      </c>
    </row>
    <row r="40" spans="1:16" ht="240">
      <c r="A40" s="1" t="s">
        <v>657</v>
      </c>
      <c r="B40" s="3">
        <v>46042.648611111101</v>
      </c>
      <c r="C40" s="1">
        <v>39</v>
      </c>
      <c r="D40" s="1" t="s">
        <v>658</v>
      </c>
      <c r="E40" s="1" t="s">
        <v>27</v>
      </c>
      <c r="F40" s="1" t="s">
        <v>156</v>
      </c>
      <c r="G40" s="1" t="s">
        <v>659</v>
      </c>
      <c r="H40" s="1" t="s">
        <v>309</v>
      </c>
      <c r="I40" s="1" t="s">
        <v>310</v>
      </c>
      <c r="J40" s="1" t="s">
        <v>39</v>
      </c>
      <c r="K40" s="1" t="s">
        <v>666</v>
      </c>
      <c r="L40" s="1" t="s">
        <v>667</v>
      </c>
      <c r="M40" s="17" t="s">
        <v>668</v>
      </c>
      <c r="N40" s="1" t="s">
        <v>23460</v>
      </c>
      <c r="O40" s="1" t="s">
        <v>669</v>
      </c>
      <c r="P40" s="1" t="s">
        <v>670</v>
      </c>
    </row>
    <row r="41" spans="1:16" ht="300">
      <c r="A41" s="1" t="s">
        <v>672</v>
      </c>
      <c r="B41" s="3">
        <v>46042.648611111101</v>
      </c>
      <c r="C41" s="1">
        <v>40</v>
      </c>
      <c r="D41" s="1" t="s">
        <v>673</v>
      </c>
      <c r="E41" s="1" t="s">
        <v>156</v>
      </c>
      <c r="F41" s="1" t="s">
        <v>156</v>
      </c>
      <c r="G41" s="1" t="s">
        <v>674</v>
      </c>
      <c r="H41" s="1" t="s">
        <v>309</v>
      </c>
      <c r="I41" s="1" t="s">
        <v>310</v>
      </c>
      <c r="J41" s="1" t="s">
        <v>375</v>
      </c>
      <c r="K41" s="1" t="s">
        <v>681</v>
      </c>
      <c r="L41" s="1" t="s">
        <v>682</v>
      </c>
      <c r="M41" s="17" t="s">
        <v>683</v>
      </c>
      <c r="N41" s="1" t="s">
        <v>23461</v>
      </c>
      <c r="O41" s="1" t="s">
        <v>684</v>
      </c>
      <c r="P41" s="1" t="s">
        <v>685</v>
      </c>
    </row>
    <row r="42" spans="1:16" ht="240">
      <c r="A42" s="1" t="s">
        <v>689</v>
      </c>
      <c r="B42" s="3">
        <v>46042.648611111101</v>
      </c>
      <c r="C42" s="1">
        <v>41</v>
      </c>
      <c r="D42" s="1" t="s">
        <v>690</v>
      </c>
      <c r="E42" s="1" t="s">
        <v>100</v>
      </c>
      <c r="F42" s="1" t="s">
        <v>69</v>
      </c>
      <c r="G42" s="1" t="s">
        <v>691</v>
      </c>
      <c r="H42" s="1" t="s">
        <v>554</v>
      </c>
      <c r="I42" s="1" t="s">
        <v>698</v>
      </c>
      <c r="J42" s="1" t="s">
        <v>375</v>
      </c>
      <c r="K42" s="1" t="s">
        <v>699</v>
      </c>
      <c r="L42" s="1" t="s">
        <v>700</v>
      </c>
      <c r="M42" s="17" t="s">
        <v>701</v>
      </c>
      <c r="N42" s="1" t="s">
        <v>23462</v>
      </c>
      <c r="O42" s="1" t="s">
        <v>702</v>
      </c>
      <c r="P42" s="1" t="s">
        <v>703</v>
      </c>
    </row>
    <row r="43" spans="1:16" ht="225">
      <c r="A43" s="1" t="s">
        <v>705</v>
      </c>
      <c r="B43" s="3">
        <v>46042.648611111101</v>
      </c>
      <c r="C43" s="1">
        <v>42</v>
      </c>
      <c r="D43" s="1" t="s">
        <v>706</v>
      </c>
      <c r="E43" s="1" t="s">
        <v>27</v>
      </c>
      <c r="F43" s="1" t="s">
        <v>375</v>
      </c>
      <c r="G43" s="1" t="s">
        <v>707</v>
      </c>
      <c r="H43" s="1" t="s">
        <v>309</v>
      </c>
      <c r="I43" s="1" t="s">
        <v>310</v>
      </c>
      <c r="J43" s="1" t="s">
        <v>375</v>
      </c>
      <c r="K43" s="1" t="s">
        <v>714</v>
      </c>
      <c r="L43" s="1" t="s">
        <v>715</v>
      </c>
      <c r="M43" s="17" t="s">
        <v>716</v>
      </c>
      <c r="N43" s="1" t="s">
        <v>23463</v>
      </c>
      <c r="O43" s="1" t="s">
        <v>717</v>
      </c>
      <c r="P43" s="1" t="s">
        <v>718</v>
      </c>
    </row>
    <row r="44" spans="1:16" ht="300">
      <c r="A44" s="1" t="s">
        <v>720</v>
      </c>
      <c r="B44" s="3">
        <v>46042.648611111101</v>
      </c>
      <c r="C44" s="1">
        <v>43</v>
      </c>
      <c r="D44" s="1" t="s">
        <v>721</v>
      </c>
      <c r="E44" s="1" t="s">
        <v>27</v>
      </c>
      <c r="F44" s="1" t="s">
        <v>156</v>
      </c>
      <c r="G44" s="1" t="s">
        <v>722</v>
      </c>
      <c r="H44" s="1" t="s">
        <v>309</v>
      </c>
      <c r="I44" s="1" t="s">
        <v>310</v>
      </c>
      <c r="J44" s="1" t="s">
        <v>311</v>
      </c>
      <c r="K44" s="1" t="s">
        <v>729</v>
      </c>
      <c r="L44" s="1" t="s">
        <v>730</v>
      </c>
      <c r="M44" s="17" t="s">
        <v>731</v>
      </c>
      <c r="N44" s="1" t="s">
        <v>23464</v>
      </c>
      <c r="O44" s="1" t="s">
        <v>176</v>
      </c>
      <c r="P44" s="1" t="s">
        <v>732</v>
      </c>
    </row>
    <row r="45" spans="1:16">
      <c r="A45" s="1" t="s">
        <v>734</v>
      </c>
      <c r="B45" s="3">
        <v>46042.648611111101</v>
      </c>
      <c r="C45" s="1">
        <v>44</v>
      </c>
      <c r="D45" s="1" t="s">
        <v>735</v>
      </c>
      <c r="E45" s="1" t="s">
        <v>100</v>
      </c>
      <c r="F45" s="1" t="s">
        <v>156</v>
      </c>
      <c r="G45" s="1" t="s">
        <v>736</v>
      </c>
      <c r="H45" s="1" t="s">
        <v>743</v>
      </c>
      <c r="I45" s="1" t="s">
        <v>127</v>
      </c>
      <c r="J45" s="1" t="s">
        <v>375</v>
      </c>
      <c r="K45" s="1" t="s">
        <v>744</v>
      </c>
      <c r="L45" s="1" t="s">
        <v>739</v>
      </c>
      <c r="M45" s="1" t="s">
        <v>745</v>
      </c>
      <c r="N45" s="1" t="s">
        <v>23465</v>
      </c>
      <c r="O45" s="1" t="s">
        <v>746</v>
      </c>
      <c r="P45" s="1" t="s">
        <v>747</v>
      </c>
    </row>
    <row r="46" spans="1:16" ht="240">
      <c r="A46" s="1" t="s">
        <v>748</v>
      </c>
      <c r="B46" s="3">
        <v>46042.648611111101</v>
      </c>
      <c r="C46" s="1">
        <v>45</v>
      </c>
      <c r="D46" s="1" t="s">
        <v>749</v>
      </c>
      <c r="E46" s="1" t="s">
        <v>27</v>
      </c>
      <c r="F46" s="1" t="s">
        <v>156</v>
      </c>
      <c r="G46" s="1" t="s">
        <v>23466</v>
      </c>
      <c r="H46" s="1" t="s">
        <v>309</v>
      </c>
      <c r="I46" s="1" t="s">
        <v>310</v>
      </c>
      <c r="J46" s="1" t="s">
        <v>757</v>
      </c>
      <c r="K46" s="1" t="s">
        <v>758</v>
      </c>
      <c r="L46" s="1" t="s">
        <v>759</v>
      </c>
      <c r="M46" s="17" t="s">
        <v>760</v>
      </c>
      <c r="N46" s="1" t="s">
        <v>23467</v>
      </c>
      <c r="O46" s="1" t="s">
        <v>761</v>
      </c>
      <c r="P46" s="1" t="s">
        <v>762</v>
      </c>
    </row>
    <row r="47" spans="1:16" ht="370">
      <c r="A47" s="1" t="s">
        <v>764</v>
      </c>
      <c r="B47" s="3">
        <v>46042.648611111101</v>
      </c>
      <c r="C47" s="1">
        <v>46</v>
      </c>
      <c r="D47" s="1" t="s">
        <v>765</v>
      </c>
      <c r="E47" s="1" t="s">
        <v>27</v>
      </c>
      <c r="F47" s="1" t="s">
        <v>69</v>
      </c>
      <c r="G47" s="1" t="s">
        <v>766</v>
      </c>
      <c r="H47" s="1" t="s">
        <v>37</v>
      </c>
      <c r="I47" s="1" t="s">
        <v>38</v>
      </c>
      <c r="J47" s="1" t="s">
        <v>69</v>
      </c>
      <c r="K47" s="1" t="s">
        <v>773</v>
      </c>
      <c r="L47" s="1" t="s">
        <v>774</v>
      </c>
      <c r="M47" s="17" t="s">
        <v>775</v>
      </c>
      <c r="N47" s="1" t="s">
        <v>23468</v>
      </c>
      <c r="O47" s="1" t="s">
        <v>776</v>
      </c>
      <c r="P47" s="1" t="s">
        <v>777</v>
      </c>
    </row>
    <row r="48" spans="1:16" ht="255">
      <c r="A48" s="1" t="s">
        <v>787</v>
      </c>
      <c r="B48" s="3">
        <v>46042.648611111101</v>
      </c>
      <c r="C48" s="1">
        <v>47</v>
      </c>
      <c r="D48" s="1" t="s">
        <v>788</v>
      </c>
      <c r="E48" s="1" t="s">
        <v>27</v>
      </c>
      <c r="F48" s="1" t="s">
        <v>801</v>
      </c>
      <c r="G48" s="1" t="s">
        <v>789</v>
      </c>
      <c r="H48" s="1" t="s">
        <v>37</v>
      </c>
      <c r="I48" s="1" t="s">
        <v>38</v>
      </c>
      <c r="J48" s="1" t="s">
        <v>39</v>
      </c>
      <c r="K48" s="1" t="s">
        <v>796</v>
      </c>
      <c r="L48" s="1" t="s">
        <v>797</v>
      </c>
      <c r="M48" s="17" t="s">
        <v>798</v>
      </c>
      <c r="N48" s="1" t="s">
        <v>23469</v>
      </c>
      <c r="O48" s="1" t="s">
        <v>799</v>
      </c>
      <c r="P48" s="1" t="s">
        <v>800</v>
      </c>
    </row>
    <row r="49" spans="1:16">
      <c r="C49" s="1">
        <v>48</v>
      </c>
    </row>
    <row r="50" spans="1:16">
      <c r="C50" s="1">
        <v>49</v>
      </c>
    </row>
    <row r="51" spans="1:16" ht="225">
      <c r="A51" s="1" t="s">
        <v>813</v>
      </c>
      <c r="B51" s="3">
        <v>46042.648611111101</v>
      </c>
      <c r="C51" s="1">
        <v>50</v>
      </c>
      <c r="D51" s="1" t="s">
        <v>814</v>
      </c>
      <c r="E51" s="1" t="s">
        <v>27</v>
      </c>
      <c r="F51" s="1" t="s">
        <v>375</v>
      </c>
      <c r="G51" s="1" t="s">
        <v>815</v>
      </c>
      <c r="H51" s="1" t="s">
        <v>309</v>
      </c>
      <c r="I51" s="1" t="s">
        <v>822</v>
      </c>
      <c r="J51" s="1" t="s">
        <v>375</v>
      </c>
      <c r="K51" s="1" t="s">
        <v>823</v>
      </c>
      <c r="L51" s="1" t="s">
        <v>818</v>
      </c>
      <c r="M51" s="17" t="s">
        <v>824</v>
      </c>
      <c r="N51" s="1" t="s">
        <v>23470</v>
      </c>
      <c r="O51" s="1" t="s">
        <v>825</v>
      </c>
      <c r="P51" s="1" t="s">
        <v>826</v>
      </c>
    </row>
    <row r="52" spans="1:16" ht="255">
      <c r="A52" s="1" t="s">
        <v>828</v>
      </c>
      <c r="B52" s="3">
        <v>46042.649305555598</v>
      </c>
      <c r="C52" s="1">
        <v>51</v>
      </c>
      <c r="D52" s="1" t="s">
        <v>829</v>
      </c>
      <c r="E52" s="1" t="s">
        <v>156</v>
      </c>
      <c r="F52" s="1" t="s">
        <v>156</v>
      </c>
      <c r="G52" s="1" t="s">
        <v>23471</v>
      </c>
      <c r="H52" s="1" t="s">
        <v>554</v>
      </c>
      <c r="I52" s="1" t="s">
        <v>837</v>
      </c>
      <c r="J52" s="1" t="s">
        <v>375</v>
      </c>
      <c r="K52" s="1" t="s">
        <v>838</v>
      </c>
      <c r="L52" s="1" t="s">
        <v>839</v>
      </c>
      <c r="M52" s="17" t="s">
        <v>840</v>
      </c>
      <c r="N52" s="1" t="s">
        <v>23472</v>
      </c>
      <c r="O52" s="1" t="s">
        <v>841</v>
      </c>
      <c r="P52" s="1" t="s">
        <v>842</v>
      </c>
    </row>
    <row r="53" spans="1:16">
      <c r="A53" s="1" t="s">
        <v>847</v>
      </c>
      <c r="B53" s="3">
        <v>46042.649305555598</v>
      </c>
      <c r="C53" s="1">
        <v>52</v>
      </c>
      <c r="D53" s="1" t="s">
        <v>23473</v>
      </c>
      <c r="E53" s="1" t="s">
        <v>27</v>
      </c>
      <c r="F53" s="1" t="s">
        <v>561</v>
      </c>
      <c r="G53" s="1" t="s">
        <v>849</v>
      </c>
      <c r="H53" s="1" t="s">
        <v>554</v>
      </c>
      <c r="I53" s="1" t="s">
        <v>555</v>
      </c>
      <c r="J53" s="1" t="s">
        <v>375</v>
      </c>
      <c r="K53" s="1" t="s">
        <v>856</v>
      </c>
      <c r="L53" s="1" t="s">
        <v>857</v>
      </c>
      <c r="M53" s="1" t="s">
        <v>858</v>
      </c>
      <c r="N53" s="1" t="s">
        <v>23474</v>
      </c>
      <c r="O53" s="1" t="s">
        <v>859</v>
      </c>
      <c r="P53" s="1" t="s">
        <v>860</v>
      </c>
    </row>
    <row r="54" spans="1:16" ht="314">
      <c r="A54" s="1" t="s">
        <v>865</v>
      </c>
      <c r="B54" s="3">
        <v>46042.649305555598</v>
      </c>
      <c r="C54" s="1">
        <v>53</v>
      </c>
      <c r="D54" s="1" t="s">
        <v>866</v>
      </c>
      <c r="E54" s="1" t="s">
        <v>867</v>
      </c>
      <c r="F54" s="1" t="s">
        <v>375</v>
      </c>
      <c r="G54" s="1" t="s">
        <v>2958</v>
      </c>
      <c r="H54" s="1" t="s">
        <v>309</v>
      </c>
      <c r="I54" s="1" t="s">
        <v>310</v>
      </c>
      <c r="J54" s="1" t="s">
        <v>375</v>
      </c>
      <c r="K54" s="1" t="s">
        <v>874</v>
      </c>
      <c r="L54" s="1" t="s">
        <v>875</v>
      </c>
      <c r="M54" s="17" t="s">
        <v>876</v>
      </c>
      <c r="N54" s="1" t="s">
        <v>23475</v>
      </c>
      <c r="O54" s="1" t="s">
        <v>877</v>
      </c>
      <c r="P54" s="1" t="s">
        <v>878</v>
      </c>
    </row>
    <row r="55" spans="1:16">
      <c r="C55" s="1">
        <v>54</v>
      </c>
    </row>
    <row r="56" spans="1:16" ht="270">
      <c r="A56" s="1" t="s">
        <v>880</v>
      </c>
      <c r="B56" s="3">
        <v>46042.649305555598</v>
      </c>
      <c r="C56" s="1">
        <v>55</v>
      </c>
      <c r="D56" s="1" t="s">
        <v>881</v>
      </c>
      <c r="E56" s="1" t="s">
        <v>119</v>
      </c>
      <c r="F56" s="1" t="s">
        <v>375</v>
      </c>
      <c r="G56" s="1" t="s">
        <v>882</v>
      </c>
      <c r="H56" s="1" t="s">
        <v>87</v>
      </c>
      <c r="I56" s="1" t="s">
        <v>888</v>
      </c>
      <c r="J56" s="1" t="s">
        <v>375</v>
      </c>
      <c r="K56" s="1" t="s">
        <v>889</v>
      </c>
      <c r="L56" s="1" t="s">
        <v>890</v>
      </c>
      <c r="M56" s="17" t="s">
        <v>891</v>
      </c>
      <c r="N56" s="1" t="s">
        <v>23476</v>
      </c>
      <c r="O56" s="1" t="s">
        <v>892</v>
      </c>
      <c r="P56" s="1" t="s">
        <v>893</v>
      </c>
    </row>
    <row r="57" spans="1:16">
      <c r="A57" s="1" t="s">
        <v>898</v>
      </c>
      <c r="B57" s="3">
        <v>46042.649305555598</v>
      </c>
      <c r="C57" s="1">
        <v>56</v>
      </c>
      <c r="D57" s="1" t="s">
        <v>899</v>
      </c>
      <c r="E57" s="1" t="s">
        <v>27</v>
      </c>
      <c r="F57" s="1" t="s">
        <v>375</v>
      </c>
      <c r="G57" s="1" t="s">
        <v>52</v>
      </c>
      <c r="H57" s="1" t="s">
        <v>309</v>
      </c>
      <c r="I57" s="1" t="s">
        <v>310</v>
      </c>
      <c r="J57" s="1" t="s">
        <v>375</v>
      </c>
      <c r="K57" s="1" t="s">
        <v>906</v>
      </c>
      <c r="L57" s="1" t="s">
        <v>907</v>
      </c>
      <c r="M57" s="1" t="s">
        <v>908</v>
      </c>
      <c r="N57" s="1" t="s">
        <v>23477</v>
      </c>
      <c r="O57" s="1" t="s">
        <v>909</v>
      </c>
      <c r="P57" s="1" t="s">
        <v>910</v>
      </c>
    </row>
    <row r="58" spans="1:16" ht="255">
      <c r="A58" s="1" t="s">
        <v>916</v>
      </c>
      <c r="B58" s="3">
        <v>46042.649305555598</v>
      </c>
      <c r="C58" s="1">
        <v>57</v>
      </c>
      <c r="D58" s="1" t="s">
        <v>917</v>
      </c>
      <c r="E58" s="1" t="s">
        <v>27</v>
      </c>
      <c r="F58" s="1" t="s">
        <v>156</v>
      </c>
      <c r="G58" s="1" t="s">
        <v>388</v>
      </c>
      <c r="H58" s="1" t="s">
        <v>554</v>
      </c>
      <c r="I58" s="1" t="s">
        <v>925</v>
      </c>
      <c r="J58" s="1" t="s">
        <v>375</v>
      </c>
      <c r="K58" s="1" t="s">
        <v>926</v>
      </c>
      <c r="L58" s="1" t="s">
        <v>927</v>
      </c>
      <c r="M58" s="17" t="s">
        <v>928</v>
      </c>
      <c r="N58" s="1" t="s">
        <v>23478</v>
      </c>
      <c r="O58" s="1" t="s">
        <v>929</v>
      </c>
      <c r="P58" s="1" t="s">
        <v>930</v>
      </c>
    </row>
    <row r="59" spans="1:16">
      <c r="C59" s="1">
        <v>58</v>
      </c>
    </row>
    <row r="60" spans="1:16" ht="255">
      <c r="A60" s="1" t="s">
        <v>935</v>
      </c>
      <c r="B60" s="3">
        <v>46042.649305555598</v>
      </c>
      <c r="C60" s="1">
        <v>59</v>
      </c>
      <c r="D60" s="1" t="s">
        <v>23479</v>
      </c>
      <c r="E60" s="1" t="s">
        <v>27</v>
      </c>
      <c r="F60" s="1" t="s">
        <v>655</v>
      </c>
      <c r="G60" s="1" t="s">
        <v>420</v>
      </c>
      <c r="H60" s="1" t="s">
        <v>309</v>
      </c>
      <c r="I60" s="1" t="s">
        <v>310</v>
      </c>
      <c r="J60" s="1" t="s">
        <v>375</v>
      </c>
      <c r="K60" s="1" t="s">
        <v>943</v>
      </c>
      <c r="L60" s="1" t="s">
        <v>944</v>
      </c>
      <c r="M60" s="17" t="s">
        <v>945</v>
      </c>
      <c r="N60" s="1" t="s">
        <v>23480</v>
      </c>
      <c r="O60" s="1" t="s">
        <v>946</v>
      </c>
      <c r="P60" s="1" t="s">
        <v>947</v>
      </c>
    </row>
    <row r="61" spans="1:16">
      <c r="C61" s="1">
        <v>60</v>
      </c>
    </row>
    <row r="62" spans="1:16" ht="314">
      <c r="A62" s="1" t="s">
        <v>948</v>
      </c>
      <c r="B62" s="3">
        <v>46042.649305555598</v>
      </c>
      <c r="C62" s="1">
        <v>61</v>
      </c>
      <c r="D62" s="1" t="s">
        <v>949</v>
      </c>
      <c r="E62" s="1" t="s">
        <v>156</v>
      </c>
      <c r="F62" s="1" t="s">
        <v>156</v>
      </c>
      <c r="G62" s="1" t="s">
        <v>950</v>
      </c>
      <c r="H62" s="1" t="s">
        <v>37</v>
      </c>
      <c r="I62" s="1" t="s">
        <v>38</v>
      </c>
      <c r="J62" s="1" t="s">
        <v>39</v>
      </c>
      <c r="K62" s="1" t="s">
        <v>957</v>
      </c>
      <c r="L62" s="1" t="s">
        <v>958</v>
      </c>
      <c r="M62" s="17" t="s">
        <v>275</v>
      </c>
      <c r="N62" s="1" t="s">
        <v>23481</v>
      </c>
      <c r="O62" s="1" t="s">
        <v>959</v>
      </c>
      <c r="P62" s="1" t="s">
        <v>960</v>
      </c>
    </row>
    <row r="63" spans="1:16" ht="285">
      <c r="A63" s="1" t="s">
        <v>970</v>
      </c>
      <c r="B63" s="3">
        <v>46042.649305555598</v>
      </c>
      <c r="C63" s="1">
        <v>62</v>
      </c>
      <c r="D63" s="1" t="s">
        <v>971</v>
      </c>
      <c r="E63" s="1" t="s">
        <v>27</v>
      </c>
      <c r="F63" s="1" t="s">
        <v>801</v>
      </c>
      <c r="G63" s="1" t="s">
        <v>659</v>
      </c>
      <c r="H63" s="1" t="s">
        <v>37</v>
      </c>
      <c r="I63" s="1" t="s">
        <v>38</v>
      </c>
      <c r="J63" s="1" t="s">
        <v>39</v>
      </c>
      <c r="K63" s="1" t="s">
        <v>978</v>
      </c>
      <c r="L63" s="1" t="s">
        <v>979</v>
      </c>
      <c r="M63" s="17" t="s">
        <v>980</v>
      </c>
      <c r="N63" s="1" t="s">
        <v>23482</v>
      </c>
      <c r="O63" s="1" t="s">
        <v>981</v>
      </c>
      <c r="P63" s="1" t="s">
        <v>982</v>
      </c>
    </row>
    <row r="64" spans="1:16">
      <c r="A64" s="1" t="s">
        <v>984</v>
      </c>
      <c r="B64" s="3">
        <v>46042.649305555598</v>
      </c>
      <c r="C64" s="1">
        <v>63</v>
      </c>
      <c r="D64" s="1" t="s">
        <v>156</v>
      </c>
      <c r="E64" s="1" t="s">
        <v>156</v>
      </c>
      <c r="F64" s="1" t="s">
        <v>156</v>
      </c>
      <c r="G64" s="1" t="s">
        <v>156</v>
      </c>
      <c r="H64" s="1" t="s">
        <v>156</v>
      </c>
      <c r="I64" s="1" t="s">
        <v>156</v>
      </c>
      <c r="J64" s="1" t="s">
        <v>156</v>
      </c>
      <c r="K64" s="1" t="s">
        <v>156</v>
      </c>
      <c r="L64" s="1" t="s">
        <v>156</v>
      </c>
      <c r="M64" s="1" t="s">
        <v>156</v>
      </c>
      <c r="N64" s="1" t="s">
        <v>156</v>
      </c>
      <c r="O64" s="1" t="s">
        <v>156</v>
      </c>
      <c r="P64" s="1" t="s">
        <v>156</v>
      </c>
    </row>
    <row r="65" spans="1:16" ht="195">
      <c r="A65" s="1" t="s">
        <v>989</v>
      </c>
      <c r="B65" s="3">
        <v>46042.649305555598</v>
      </c>
      <c r="C65" s="1">
        <v>64</v>
      </c>
      <c r="D65" s="1" t="s">
        <v>990</v>
      </c>
      <c r="E65" s="1" t="s">
        <v>100</v>
      </c>
      <c r="F65" s="1" t="s">
        <v>1002</v>
      </c>
      <c r="G65" s="1" t="s">
        <v>991</v>
      </c>
      <c r="H65" s="1" t="s">
        <v>87</v>
      </c>
      <c r="I65" s="1" t="s">
        <v>998</v>
      </c>
      <c r="J65" s="1" t="s">
        <v>39</v>
      </c>
      <c r="K65" s="1" t="s">
        <v>999</v>
      </c>
      <c r="L65" s="1" t="s">
        <v>994</v>
      </c>
      <c r="M65" s="17" t="s">
        <v>1000</v>
      </c>
      <c r="N65" s="1" t="s">
        <v>23483</v>
      </c>
      <c r="O65" s="1" t="s">
        <v>176</v>
      </c>
      <c r="P65" s="1" t="s">
        <v>1001</v>
      </c>
    </row>
    <row r="66" spans="1:16" ht="225">
      <c r="A66" s="1" t="s">
        <v>1005</v>
      </c>
      <c r="B66" s="3">
        <v>46042.649305555598</v>
      </c>
      <c r="C66" s="1">
        <v>65</v>
      </c>
      <c r="D66" s="1" t="s">
        <v>1006</v>
      </c>
      <c r="E66" s="1" t="s">
        <v>27</v>
      </c>
      <c r="F66" s="1" t="s">
        <v>1017</v>
      </c>
      <c r="G66" s="1" t="s">
        <v>674</v>
      </c>
      <c r="H66" s="1" t="s">
        <v>37</v>
      </c>
      <c r="I66" s="1" t="s">
        <v>38</v>
      </c>
      <c r="J66" s="1" t="s">
        <v>39</v>
      </c>
      <c r="K66" s="1" t="s">
        <v>1013</v>
      </c>
      <c r="L66" s="1" t="s">
        <v>1014</v>
      </c>
      <c r="M66" s="17" t="s">
        <v>1015</v>
      </c>
      <c r="N66" s="1" t="s">
        <v>23484</v>
      </c>
      <c r="O66" s="1" t="s">
        <v>176</v>
      </c>
      <c r="P66" s="1" t="s">
        <v>1016</v>
      </c>
    </row>
    <row r="67" spans="1:16" ht="342">
      <c r="A67" s="1" t="s">
        <v>1023</v>
      </c>
      <c r="B67" s="3">
        <v>46042.649305555598</v>
      </c>
      <c r="C67" s="1">
        <v>66</v>
      </c>
      <c r="D67" s="1" t="s">
        <v>1024</v>
      </c>
      <c r="E67" s="1" t="s">
        <v>100</v>
      </c>
      <c r="F67" s="1" t="s">
        <v>156</v>
      </c>
      <c r="G67" s="1" t="s">
        <v>674</v>
      </c>
      <c r="H67" s="1" t="s">
        <v>37</v>
      </c>
      <c r="I67" s="1" t="s">
        <v>250</v>
      </c>
      <c r="J67" s="1" t="s">
        <v>39</v>
      </c>
      <c r="K67" s="1" t="s">
        <v>1032</v>
      </c>
      <c r="L67" s="1" t="s">
        <v>1028</v>
      </c>
      <c r="M67" s="17" t="s">
        <v>1033</v>
      </c>
      <c r="N67" s="1" t="s">
        <v>23485</v>
      </c>
      <c r="O67" s="1" t="s">
        <v>1034</v>
      </c>
      <c r="P67" s="1" t="s">
        <v>1035</v>
      </c>
    </row>
    <row r="68" spans="1:16">
      <c r="A68" s="1" t="s">
        <v>1037</v>
      </c>
      <c r="B68" s="3">
        <v>46042.649305555598</v>
      </c>
      <c r="C68" s="1">
        <v>67</v>
      </c>
      <c r="D68" s="1" t="s">
        <v>1038</v>
      </c>
      <c r="E68" s="1" t="s">
        <v>119</v>
      </c>
      <c r="F68" s="1" t="s">
        <v>1050</v>
      </c>
      <c r="G68" s="1" t="s">
        <v>674</v>
      </c>
      <c r="H68" s="1" t="s">
        <v>87</v>
      </c>
      <c r="I68" s="1" t="s">
        <v>998</v>
      </c>
      <c r="J68" s="1" t="s">
        <v>39</v>
      </c>
      <c r="K68" s="1" t="s">
        <v>1045</v>
      </c>
      <c r="L68" s="1" t="s">
        <v>1046</v>
      </c>
      <c r="M68" s="1" t="s">
        <v>1047</v>
      </c>
      <c r="N68" s="1" t="s">
        <v>23486</v>
      </c>
      <c r="O68" s="1" t="s">
        <v>1048</v>
      </c>
      <c r="P68" s="1" t="s">
        <v>1049</v>
      </c>
    </row>
    <row r="69" spans="1:16" ht="255">
      <c r="A69" s="1" t="s">
        <v>1054</v>
      </c>
      <c r="B69" s="3">
        <v>46042.649305555598</v>
      </c>
      <c r="C69" s="1">
        <v>68</v>
      </c>
      <c r="D69" s="1" t="s">
        <v>1055</v>
      </c>
      <c r="E69" s="1" t="s">
        <v>27</v>
      </c>
      <c r="F69" s="1" t="s">
        <v>69</v>
      </c>
      <c r="G69" s="1" t="s">
        <v>368</v>
      </c>
      <c r="H69" s="1" t="s">
        <v>37</v>
      </c>
      <c r="I69" s="1" t="s">
        <v>38</v>
      </c>
      <c r="J69" s="1" t="s">
        <v>69</v>
      </c>
      <c r="K69" s="1" t="s">
        <v>1062</v>
      </c>
      <c r="L69" s="1" t="s">
        <v>1058</v>
      </c>
      <c r="M69" s="17" t="s">
        <v>1063</v>
      </c>
      <c r="N69" s="1" t="s">
        <v>23487</v>
      </c>
      <c r="O69" s="1" t="s">
        <v>1064</v>
      </c>
      <c r="P69" s="1" t="s">
        <v>1065</v>
      </c>
    </row>
    <row r="70" spans="1:16" ht="210">
      <c r="A70" s="1" t="s">
        <v>1066</v>
      </c>
      <c r="B70" s="3">
        <v>46042.649305555598</v>
      </c>
      <c r="C70" s="1">
        <v>69</v>
      </c>
      <c r="D70" s="1" t="s">
        <v>1067</v>
      </c>
      <c r="E70" s="1" t="s">
        <v>27</v>
      </c>
      <c r="F70" s="1" t="s">
        <v>156</v>
      </c>
      <c r="G70" s="1" t="s">
        <v>674</v>
      </c>
      <c r="H70" s="1" t="s">
        <v>87</v>
      </c>
      <c r="I70" s="1" t="s">
        <v>998</v>
      </c>
      <c r="J70" s="1" t="s">
        <v>39</v>
      </c>
      <c r="K70" s="1" t="s">
        <v>1074</v>
      </c>
      <c r="L70" s="1" t="s">
        <v>1070</v>
      </c>
      <c r="M70" s="17" t="s">
        <v>1075</v>
      </c>
      <c r="N70" s="1" t="s">
        <v>23488</v>
      </c>
      <c r="O70" s="1" t="s">
        <v>1076</v>
      </c>
      <c r="P70" s="1" t="s">
        <v>1077</v>
      </c>
    </row>
    <row r="71" spans="1:16" ht="409.6">
      <c r="A71" s="1" t="s">
        <v>1082</v>
      </c>
      <c r="B71" s="3">
        <v>46042.649305555598</v>
      </c>
      <c r="C71" s="1">
        <v>70</v>
      </c>
      <c r="D71" s="1" t="s">
        <v>23489</v>
      </c>
      <c r="E71" s="1" t="s">
        <v>27</v>
      </c>
      <c r="F71" s="1" t="s">
        <v>43</v>
      </c>
      <c r="G71" s="1" t="s">
        <v>1084</v>
      </c>
      <c r="H71" s="1" t="s">
        <v>37</v>
      </c>
      <c r="I71" s="1" t="s">
        <v>38</v>
      </c>
      <c r="J71" s="1" t="s">
        <v>39</v>
      </c>
      <c r="K71" s="1" t="s">
        <v>1090</v>
      </c>
      <c r="L71" s="1" t="s">
        <v>1086</v>
      </c>
      <c r="M71" s="17" t="s">
        <v>1091</v>
      </c>
      <c r="N71" s="1" t="s">
        <v>23490</v>
      </c>
      <c r="O71" s="1" t="s">
        <v>1092</v>
      </c>
      <c r="P71" s="1" t="s">
        <v>1093</v>
      </c>
    </row>
    <row r="72" spans="1:16" ht="270">
      <c r="A72" s="1" t="s">
        <v>1095</v>
      </c>
      <c r="B72" s="3">
        <v>46042.649305555598</v>
      </c>
      <c r="C72" s="1">
        <v>71</v>
      </c>
      <c r="D72" s="1" t="s">
        <v>23491</v>
      </c>
      <c r="E72" s="1" t="s">
        <v>119</v>
      </c>
      <c r="F72" s="1" t="s">
        <v>43</v>
      </c>
      <c r="G72" s="1" t="s">
        <v>516</v>
      </c>
      <c r="H72" s="1" t="s">
        <v>87</v>
      </c>
      <c r="I72" s="1" t="s">
        <v>998</v>
      </c>
      <c r="J72" s="1" t="s">
        <v>39</v>
      </c>
      <c r="K72" s="1" t="s">
        <v>1102</v>
      </c>
      <c r="L72" s="1" t="s">
        <v>1103</v>
      </c>
      <c r="M72" s="17" t="s">
        <v>1104</v>
      </c>
      <c r="N72" s="1" t="s">
        <v>23492</v>
      </c>
      <c r="O72" s="1" t="s">
        <v>176</v>
      </c>
      <c r="P72" s="1" t="s">
        <v>1105</v>
      </c>
    </row>
    <row r="73" spans="1:16">
      <c r="C73" s="1">
        <v>72</v>
      </c>
    </row>
    <row r="74" spans="1:16" ht="328">
      <c r="A74" s="1" t="s">
        <v>1107</v>
      </c>
      <c r="B74" s="3">
        <v>46042.649305555598</v>
      </c>
      <c r="C74" s="1">
        <v>73</v>
      </c>
      <c r="D74" s="1" t="s">
        <v>23493</v>
      </c>
      <c r="E74" s="1" t="s">
        <v>119</v>
      </c>
      <c r="F74" s="1" t="s">
        <v>94</v>
      </c>
      <c r="G74" s="1" t="s">
        <v>674</v>
      </c>
      <c r="H74" s="1" t="s">
        <v>37</v>
      </c>
      <c r="I74" s="1" t="s">
        <v>38</v>
      </c>
      <c r="J74" s="1" t="s">
        <v>39</v>
      </c>
      <c r="K74" s="1" t="s">
        <v>1115</v>
      </c>
      <c r="L74" s="1" t="s">
        <v>1111</v>
      </c>
      <c r="M74" s="17" t="s">
        <v>1116</v>
      </c>
      <c r="N74" s="1" t="s">
        <v>23494</v>
      </c>
      <c r="O74" s="1" t="s">
        <v>1117</v>
      </c>
      <c r="P74" s="1" t="s">
        <v>1118</v>
      </c>
    </row>
    <row r="75" spans="1:16" ht="270">
      <c r="A75" s="1" t="s">
        <v>1120</v>
      </c>
      <c r="B75" s="3">
        <v>46042.649305555598</v>
      </c>
      <c r="C75" s="1">
        <v>74</v>
      </c>
      <c r="D75" s="1" t="s">
        <v>1121</v>
      </c>
      <c r="E75" s="1" t="s">
        <v>119</v>
      </c>
      <c r="F75" s="1" t="s">
        <v>801</v>
      </c>
      <c r="G75" s="1" t="s">
        <v>1122</v>
      </c>
      <c r="H75" s="1" t="s">
        <v>37</v>
      </c>
      <c r="I75" s="1" t="s">
        <v>250</v>
      </c>
      <c r="J75" s="1" t="s">
        <v>39</v>
      </c>
      <c r="K75" s="1" t="s">
        <v>1128</v>
      </c>
      <c r="L75" s="1" t="s">
        <v>1125</v>
      </c>
      <c r="M75" s="17" t="s">
        <v>1129</v>
      </c>
      <c r="N75" s="1" t="s">
        <v>23495</v>
      </c>
      <c r="O75" s="1" t="s">
        <v>1130</v>
      </c>
      <c r="P75" s="1" t="s">
        <v>1131</v>
      </c>
    </row>
    <row r="76" spans="1:16" ht="255">
      <c r="A76" s="1" t="s">
        <v>1136</v>
      </c>
      <c r="B76" s="3">
        <v>46042.649305555598</v>
      </c>
      <c r="C76" s="1">
        <v>75</v>
      </c>
      <c r="D76" s="1" t="s">
        <v>1137</v>
      </c>
      <c r="E76" s="1" t="s">
        <v>27</v>
      </c>
      <c r="F76" s="1" t="s">
        <v>94</v>
      </c>
      <c r="G76" s="1" t="s">
        <v>156</v>
      </c>
      <c r="H76" s="1" t="s">
        <v>37</v>
      </c>
      <c r="I76" s="1" t="s">
        <v>38</v>
      </c>
      <c r="J76" s="1" t="s">
        <v>39</v>
      </c>
      <c r="K76" s="1" t="s">
        <v>1143</v>
      </c>
      <c r="L76" s="1" t="s">
        <v>1140</v>
      </c>
      <c r="M76" s="17" t="s">
        <v>1144</v>
      </c>
      <c r="N76" s="1" t="s">
        <v>23496</v>
      </c>
      <c r="O76" s="1" t="s">
        <v>1145</v>
      </c>
      <c r="P76" s="1" t="s">
        <v>1146</v>
      </c>
    </row>
    <row r="77" spans="1:16" ht="255">
      <c r="A77" s="1" t="s">
        <v>1148</v>
      </c>
      <c r="B77" s="3">
        <v>46042.649305555598</v>
      </c>
      <c r="C77" s="1">
        <v>76</v>
      </c>
      <c r="D77" s="1" t="s">
        <v>1149</v>
      </c>
      <c r="E77" s="1" t="s">
        <v>27</v>
      </c>
      <c r="F77" s="1" t="s">
        <v>43</v>
      </c>
      <c r="G77" s="1" t="s">
        <v>1150</v>
      </c>
      <c r="H77" s="1" t="s">
        <v>37</v>
      </c>
      <c r="I77" s="1" t="s">
        <v>38</v>
      </c>
      <c r="J77" s="1" t="s">
        <v>39</v>
      </c>
      <c r="K77" s="1" t="s">
        <v>1157</v>
      </c>
      <c r="L77" s="1" t="s">
        <v>1153</v>
      </c>
      <c r="M77" s="17" t="s">
        <v>1158</v>
      </c>
      <c r="N77" s="1" t="s">
        <v>23497</v>
      </c>
      <c r="O77" s="1" t="s">
        <v>1117</v>
      </c>
      <c r="P77" s="1" t="s">
        <v>1159</v>
      </c>
    </row>
    <row r="78" spans="1:16" ht="270">
      <c r="A78" s="1" t="s">
        <v>1161</v>
      </c>
      <c r="B78" s="3">
        <v>46042.649305555598</v>
      </c>
      <c r="C78" s="1">
        <v>77</v>
      </c>
      <c r="D78" s="1" t="s">
        <v>1162</v>
      </c>
      <c r="E78" s="1" t="s">
        <v>100</v>
      </c>
      <c r="F78" s="1" t="s">
        <v>1175</v>
      </c>
      <c r="G78" s="1" t="s">
        <v>1163</v>
      </c>
      <c r="H78" s="1" t="s">
        <v>87</v>
      </c>
      <c r="I78" s="1" t="s">
        <v>998</v>
      </c>
      <c r="J78" s="1" t="s">
        <v>39</v>
      </c>
      <c r="K78" s="1" t="s">
        <v>1170</v>
      </c>
      <c r="L78" s="1" t="s">
        <v>1171</v>
      </c>
      <c r="M78" s="17" t="s">
        <v>1172</v>
      </c>
      <c r="N78" s="1" t="s">
        <v>23498</v>
      </c>
      <c r="O78" s="1" t="s">
        <v>1173</v>
      </c>
      <c r="P78" s="1" t="s">
        <v>1174</v>
      </c>
    </row>
    <row r="79" spans="1:16" ht="314">
      <c r="A79" s="1" t="s">
        <v>1181</v>
      </c>
      <c r="B79" s="3">
        <v>46042.649305555598</v>
      </c>
      <c r="C79" s="1">
        <v>78</v>
      </c>
      <c r="D79" s="1" t="s">
        <v>1182</v>
      </c>
      <c r="E79" s="1" t="s">
        <v>119</v>
      </c>
      <c r="F79" s="1" t="s">
        <v>43</v>
      </c>
      <c r="G79" s="1" t="s">
        <v>815</v>
      </c>
      <c r="H79" s="1" t="s">
        <v>37</v>
      </c>
      <c r="I79" s="1" t="s">
        <v>38</v>
      </c>
      <c r="J79" s="1" t="s">
        <v>39</v>
      </c>
      <c r="K79" s="1" t="s">
        <v>1189</v>
      </c>
      <c r="L79" s="1" t="s">
        <v>1190</v>
      </c>
      <c r="M79" s="17" t="s">
        <v>275</v>
      </c>
      <c r="N79" s="1" t="s">
        <v>23499</v>
      </c>
      <c r="O79" s="1" t="s">
        <v>276</v>
      </c>
      <c r="P79" s="1" t="s">
        <v>1191</v>
      </c>
    </row>
    <row r="80" spans="1:16" ht="225">
      <c r="A80" s="1" t="s">
        <v>1193</v>
      </c>
      <c r="B80" s="3">
        <v>46042.649305555598</v>
      </c>
      <c r="C80" s="1">
        <v>79</v>
      </c>
      <c r="D80" s="1" t="s">
        <v>1194</v>
      </c>
      <c r="E80" s="1" t="s">
        <v>100</v>
      </c>
      <c r="F80" s="1" t="s">
        <v>113</v>
      </c>
      <c r="G80" s="1" t="s">
        <v>115</v>
      </c>
      <c r="H80" s="1" t="s">
        <v>87</v>
      </c>
      <c r="I80" s="1" t="s">
        <v>250</v>
      </c>
      <c r="J80" s="1" t="s">
        <v>39</v>
      </c>
      <c r="K80" s="1" t="s">
        <v>1201</v>
      </c>
      <c r="L80" s="1" t="s">
        <v>1197</v>
      </c>
      <c r="M80" s="17" t="s">
        <v>1202</v>
      </c>
      <c r="N80" s="1" t="s">
        <v>23500</v>
      </c>
      <c r="O80" s="1" t="s">
        <v>1203</v>
      </c>
      <c r="P80" s="1" t="s">
        <v>1204</v>
      </c>
    </row>
    <row r="81" spans="1:16">
      <c r="A81" s="1" t="s">
        <v>1206</v>
      </c>
      <c r="B81" s="3">
        <v>46042.649305555598</v>
      </c>
      <c r="C81" s="1">
        <v>80</v>
      </c>
      <c r="D81" s="1" t="s">
        <v>1207</v>
      </c>
      <c r="E81" s="1" t="s">
        <v>119</v>
      </c>
      <c r="F81" s="1" t="s">
        <v>1218</v>
      </c>
      <c r="G81" s="1" t="s">
        <v>815</v>
      </c>
      <c r="H81" s="1" t="s">
        <v>87</v>
      </c>
      <c r="I81" s="1" t="s">
        <v>250</v>
      </c>
      <c r="J81" s="1" t="s">
        <v>39</v>
      </c>
      <c r="K81" s="1" t="s">
        <v>1214</v>
      </c>
      <c r="L81" s="1" t="s">
        <v>1210</v>
      </c>
      <c r="M81" s="1" t="s">
        <v>1215</v>
      </c>
      <c r="N81" s="1" t="s">
        <v>23501</v>
      </c>
      <c r="O81" s="1" t="s">
        <v>1216</v>
      </c>
      <c r="P81" s="1" t="s">
        <v>1217</v>
      </c>
    </row>
    <row r="82" spans="1:16">
      <c r="A82" s="1" t="s">
        <v>1221</v>
      </c>
      <c r="B82" s="3">
        <v>46042.649305555598</v>
      </c>
      <c r="C82" s="1">
        <v>81</v>
      </c>
      <c r="D82" s="1" t="s">
        <v>1222</v>
      </c>
      <c r="E82" s="1" t="s">
        <v>100</v>
      </c>
      <c r="F82" s="1" t="s">
        <v>1233</v>
      </c>
      <c r="G82" s="1" t="s">
        <v>1223</v>
      </c>
      <c r="H82" s="1" t="s">
        <v>87</v>
      </c>
      <c r="I82" s="1" t="s">
        <v>998</v>
      </c>
      <c r="J82" s="1" t="s">
        <v>39</v>
      </c>
      <c r="K82" s="1" t="s">
        <v>1228</v>
      </c>
      <c r="L82" s="1" t="s">
        <v>1229</v>
      </c>
      <c r="M82" s="1" t="s">
        <v>1230</v>
      </c>
      <c r="N82" s="1" t="s">
        <v>23502</v>
      </c>
      <c r="O82" s="1" t="s">
        <v>1231</v>
      </c>
      <c r="P82" s="1" t="s">
        <v>1232</v>
      </c>
    </row>
    <row r="83" spans="1:16" ht="270">
      <c r="A83" s="1" t="s">
        <v>1234</v>
      </c>
      <c r="B83" s="3">
        <v>46042.649305555598</v>
      </c>
      <c r="C83" s="1">
        <v>82</v>
      </c>
      <c r="D83" s="1" t="s">
        <v>23503</v>
      </c>
      <c r="E83" s="1" t="s">
        <v>27</v>
      </c>
      <c r="F83" s="1" t="s">
        <v>94</v>
      </c>
      <c r="G83" s="1" t="s">
        <v>1236</v>
      </c>
      <c r="H83" s="1" t="s">
        <v>37</v>
      </c>
      <c r="I83" s="1" t="s">
        <v>38</v>
      </c>
      <c r="J83" s="1" t="s">
        <v>39</v>
      </c>
      <c r="K83" s="1" t="s">
        <v>1242</v>
      </c>
      <c r="L83" s="1" t="s">
        <v>1239</v>
      </c>
      <c r="M83" s="17" t="s">
        <v>1243</v>
      </c>
      <c r="N83" s="1" t="s">
        <v>23504</v>
      </c>
      <c r="O83" s="1" t="s">
        <v>1244</v>
      </c>
      <c r="P83" s="1" t="s">
        <v>1245</v>
      </c>
    </row>
    <row r="84" spans="1:16" ht="342">
      <c r="A84" s="1" t="s">
        <v>1252</v>
      </c>
      <c r="B84" s="3">
        <v>46042.649305555598</v>
      </c>
      <c r="C84" s="1">
        <v>83</v>
      </c>
      <c r="D84" s="1" t="s">
        <v>1253</v>
      </c>
      <c r="E84" s="1" t="s">
        <v>27</v>
      </c>
      <c r="F84" s="1" t="s">
        <v>1264</v>
      </c>
      <c r="G84" s="1" t="s">
        <v>8901</v>
      </c>
      <c r="H84" s="1" t="s">
        <v>37</v>
      </c>
      <c r="I84" s="1" t="s">
        <v>38</v>
      </c>
      <c r="J84" s="1" t="s">
        <v>39</v>
      </c>
      <c r="K84" s="1" t="s">
        <v>1260</v>
      </c>
      <c r="L84" s="1" t="s">
        <v>1261</v>
      </c>
      <c r="M84" s="17" t="s">
        <v>1262</v>
      </c>
      <c r="N84" s="1" t="s">
        <v>23505</v>
      </c>
      <c r="O84" s="1" t="s">
        <v>28</v>
      </c>
      <c r="P84" s="1" t="s">
        <v>1263</v>
      </c>
    </row>
    <row r="85" spans="1:16" ht="225">
      <c r="A85" s="1" t="s">
        <v>1270</v>
      </c>
      <c r="B85" s="3">
        <v>46042.649305555598</v>
      </c>
      <c r="C85" s="1">
        <v>84</v>
      </c>
      <c r="D85" s="1" t="s">
        <v>1271</v>
      </c>
      <c r="E85" s="1" t="s">
        <v>119</v>
      </c>
      <c r="F85" s="1" t="s">
        <v>94</v>
      </c>
      <c r="G85" s="1" t="s">
        <v>1150</v>
      </c>
      <c r="H85" s="1" t="s">
        <v>37</v>
      </c>
      <c r="I85" s="1" t="s">
        <v>38</v>
      </c>
      <c r="J85" s="1" t="s">
        <v>39</v>
      </c>
      <c r="K85" s="1" t="s">
        <v>1279</v>
      </c>
      <c r="L85" s="1" t="s">
        <v>1280</v>
      </c>
      <c r="M85" s="17" t="s">
        <v>1281</v>
      </c>
      <c r="N85" s="1" t="s">
        <v>23506</v>
      </c>
      <c r="O85" s="1" t="s">
        <v>28</v>
      </c>
      <c r="P85" s="1" t="s">
        <v>1282</v>
      </c>
    </row>
    <row r="86" spans="1:16">
      <c r="C86" s="1">
        <v>85</v>
      </c>
    </row>
    <row r="87" spans="1:16" ht="270">
      <c r="A87" s="1" t="s">
        <v>1290</v>
      </c>
      <c r="B87" s="3">
        <v>46042.649305555598</v>
      </c>
      <c r="C87" s="1">
        <v>86</v>
      </c>
      <c r="D87" s="1" t="s">
        <v>1291</v>
      </c>
      <c r="E87" s="1" t="s">
        <v>27</v>
      </c>
      <c r="F87" s="1" t="s">
        <v>801</v>
      </c>
      <c r="G87" s="1" t="s">
        <v>1292</v>
      </c>
      <c r="H87" s="1" t="s">
        <v>87</v>
      </c>
      <c r="I87" s="1" t="s">
        <v>998</v>
      </c>
      <c r="J87" s="1" t="s">
        <v>39</v>
      </c>
      <c r="K87" s="1" t="s">
        <v>1299</v>
      </c>
      <c r="L87" s="1" t="s">
        <v>1295</v>
      </c>
      <c r="M87" s="17" t="s">
        <v>1300</v>
      </c>
      <c r="N87" s="1" t="s">
        <v>23507</v>
      </c>
      <c r="O87" s="1" t="s">
        <v>1301</v>
      </c>
      <c r="P87" s="1" t="s">
        <v>1302</v>
      </c>
    </row>
    <row r="88" spans="1:16" ht="240">
      <c r="A88" s="1" t="s">
        <v>1308</v>
      </c>
      <c r="B88" s="3">
        <v>46042.649305555598</v>
      </c>
      <c r="C88" s="1">
        <v>87</v>
      </c>
      <c r="D88" s="1" t="s">
        <v>1309</v>
      </c>
      <c r="E88" s="1" t="s">
        <v>517</v>
      </c>
      <c r="F88" s="1" t="s">
        <v>156</v>
      </c>
      <c r="G88" s="1" t="s">
        <v>280</v>
      </c>
      <c r="H88" s="1" t="s">
        <v>87</v>
      </c>
      <c r="I88" s="1" t="s">
        <v>998</v>
      </c>
      <c r="J88" s="1" t="s">
        <v>39</v>
      </c>
      <c r="K88" s="1" t="s">
        <v>1315</v>
      </c>
      <c r="L88" s="1" t="s">
        <v>1316</v>
      </c>
      <c r="M88" s="17" t="s">
        <v>1317</v>
      </c>
      <c r="N88" s="1" t="s">
        <v>23508</v>
      </c>
      <c r="O88" s="1" t="s">
        <v>1318</v>
      </c>
      <c r="P88" s="1" t="s">
        <v>1319</v>
      </c>
    </row>
    <row r="89" spans="1:16" ht="285">
      <c r="A89" s="1" t="s">
        <v>1323</v>
      </c>
      <c r="B89" s="3">
        <v>46042.649305555598</v>
      </c>
      <c r="C89" s="1">
        <v>88</v>
      </c>
      <c r="D89" s="1" t="s">
        <v>1324</v>
      </c>
      <c r="E89" s="1" t="s">
        <v>100</v>
      </c>
      <c r="F89" s="1" t="s">
        <v>43</v>
      </c>
      <c r="G89" s="1" t="s">
        <v>401</v>
      </c>
      <c r="H89" s="1" t="s">
        <v>37</v>
      </c>
      <c r="I89" s="1" t="s">
        <v>250</v>
      </c>
      <c r="J89" s="1" t="s">
        <v>39</v>
      </c>
      <c r="K89" s="1" t="s">
        <v>1332</v>
      </c>
      <c r="L89" s="1" t="s">
        <v>1333</v>
      </c>
      <c r="M89" s="17" t="s">
        <v>1334</v>
      </c>
      <c r="N89" s="1" t="s">
        <v>23509</v>
      </c>
      <c r="O89" s="1" t="s">
        <v>1335</v>
      </c>
      <c r="P89" s="1" t="s">
        <v>1336</v>
      </c>
    </row>
    <row r="90" spans="1:16" ht="328">
      <c r="A90" s="1" t="s">
        <v>1339</v>
      </c>
      <c r="B90" s="3">
        <v>46042.649305555598</v>
      </c>
      <c r="C90" s="1">
        <v>89</v>
      </c>
      <c r="D90" s="1" t="s">
        <v>1340</v>
      </c>
      <c r="E90" s="1" t="s">
        <v>27</v>
      </c>
      <c r="F90" s="1" t="s">
        <v>156</v>
      </c>
      <c r="G90" s="1" t="s">
        <v>1341</v>
      </c>
      <c r="H90" s="1" t="s">
        <v>87</v>
      </c>
      <c r="I90" s="1" t="s">
        <v>998</v>
      </c>
      <c r="J90" s="1" t="s">
        <v>39</v>
      </c>
      <c r="K90" s="1" t="s">
        <v>1347</v>
      </c>
      <c r="L90" s="1" t="s">
        <v>1348</v>
      </c>
      <c r="M90" s="17" t="s">
        <v>1349</v>
      </c>
      <c r="N90" s="1" t="s">
        <v>23510</v>
      </c>
      <c r="O90" s="1" t="s">
        <v>176</v>
      </c>
      <c r="P90" s="1" t="s">
        <v>1350</v>
      </c>
    </row>
    <row r="91" spans="1:16" ht="180">
      <c r="A91" s="1" t="s">
        <v>1355</v>
      </c>
      <c r="B91" s="3">
        <v>46042.649305555598</v>
      </c>
      <c r="C91" s="1">
        <v>90</v>
      </c>
      <c r="D91" s="1" t="s">
        <v>1356</v>
      </c>
      <c r="E91" s="1" t="s">
        <v>156</v>
      </c>
      <c r="F91" s="1" t="s">
        <v>156</v>
      </c>
      <c r="G91" s="1" t="s">
        <v>1357</v>
      </c>
      <c r="H91" s="1" t="s">
        <v>87</v>
      </c>
      <c r="I91" s="1" t="s">
        <v>998</v>
      </c>
      <c r="J91" s="1" t="s">
        <v>39</v>
      </c>
      <c r="K91" s="1" t="s">
        <v>1364</v>
      </c>
      <c r="L91" s="1" t="s">
        <v>1365</v>
      </c>
      <c r="M91" s="17" t="s">
        <v>1366</v>
      </c>
      <c r="N91" s="1" t="s">
        <v>23511</v>
      </c>
      <c r="O91" s="1" t="s">
        <v>1367</v>
      </c>
      <c r="P91" s="1" t="s">
        <v>1368</v>
      </c>
    </row>
    <row r="92" spans="1:16" ht="356">
      <c r="A92" s="1" t="s">
        <v>1369</v>
      </c>
      <c r="B92" s="3">
        <v>46042.649305555598</v>
      </c>
      <c r="C92" s="1">
        <v>91</v>
      </c>
      <c r="D92" s="1" t="s">
        <v>1370</v>
      </c>
      <c r="E92" s="1" t="s">
        <v>156</v>
      </c>
      <c r="F92" s="1" t="s">
        <v>156</v>
      </c>
      <c r="G92" s="1" t="s">
        <v>1122</v>
      </c>
      <c r="H92" s="1" t="s">
        <v>37</v>
      </c>
      <c r="I92" s="1" t="s">
        <v>88</v>
      </c>
      <c r="J92" s="1" t="s">
        <v>39</v>
      </c>
      <c r="K92" s="1" t="s">
        <v>1377</v>
      </c>
      <c r="L92" s="1" t="s">
        <v>1378</v>
      </c>
      <c r="M92" s="17" t="s">
        <v>1379</v>
      </c>
      <c r="N92" s="1" t="s">
        <v>23512</v>
      </c>
      <c r="O92" s="1" t="s">
        <v>1380</v>
      </c>
      <c r="P92" s="1" t="s">
        <v>1381</v>
      </c>
    </row>
    <row r="93" spans="1:16" ht="240">
      <c r="A93" s="1" t="s">
        <v>1386</v>
      </c>
      <c r="B93" s="3">
        <v>46042.649305555598</v>
      </c>
      <c r="C93" s="1">
        <v>92</v>
      </c>
      <c r="D93" s="1" t="s">
        <v>1387</v>
      </c>
      <c r="E93" s="1" t="s">
        <v>27</v>
      </c>
      <c r="F93" s="1" t="s">
        <v>43</v>
      </c>
      <c r="G93" s="1" t="s">
        <v>1388</v>
      </c>
      <c r="H93" s="1" t="s">
        <v>87</v>
      </c>
      <c r="I93" s="1" t="s">
        <v>998</v>
      </c>
      <c r="J93" s="1" t="s">
        <v>39</v>
      </c>
      <c r="K93" s="1" t="s">
        <v>1395</v>
      </c>
      <c r="L93" s="1" t="s">
        <v>1396</v>
      </c>
      <c r="M93" s="17" t="s">
        <v>1397</v>
      </c>
      <c r="N93" s="1" t="s">
        <v>23513</v>
      </c>
      <c r="O93" s="1" t="s">
        <v>176</v>
      </c>
      <c r="P93" s="1" t="s">
        <v>1398</v>
      </c>
    </row>
    <row r="94" spans="1:16" ht="300">
      <c r="A94" s="1" t="s">
        <v>1400</v>
      </c>
      <c r="B94" s="3">
        <v>46042.649305555598</v>
      </c>
      <c r="C94" s="1">
        <v>93</v>
      </c>
      <c r="D94" s="1" t="s">
        <v>1401</v>
      </c>
      <c r="E94" s="1" t="s">
        <v>119</v>
      </c>
      <c r="F94" s="1" t="s">
        <v>94</v>
      </c>
      <c r="G94" s="1" t="s">
        <v>1402</v>
      </c>
      <c r="H94" s="1" t="s">
        <v>37</v>
      </c>
      <c r="I94" s="1" t="s">
        <v>38</v>
      </c>
      <c r="J94" s="1" t="s">
        <v>39</v>
      </c>
      <c r="K94" s="1" t="s">
        <v>1409</v>
      </c>
      <c r="L94" s="1" t="s">
        <v>1410</v>
      </c>
      <c r="M94" s="17" t="s">
        <v>1411</v>
      </c>
      <c r="N94" s="1" t="s">
        <v>23514</v>
      </c>
      <c r="O94" s="1" t="s">
        <v>28</v>
      </c>
      <c r="P94" s="1" t="s">
        <v>1412</v>
      </c>
    </row>
    <row r="95" spans="1:16" ht="180">
      <c r="A95" s="1" t="s">
        <v>1415</v>
      </c>
      <c r="B95" s="3">
        <v>46042.649305555598</v>
      </c>
      <c r="C95" s="1">
        <v>94</v>
      </c>
      <c r="D95" s="1" t="s">
        <v>1416</v>
      </c>
      <c r="E95" s="1" t="s">
        <v>100</v>
      </c>
      <c r="F95" s="1" t="s">
        <v>801</v>
      </c>
      <c r="G95" s="1" t="s">
        <v>1417</v>
      </c>
      <c r="H95" s="1" t="s">
        <v>37</v>
      </c>
      <c r="I95" s="1" t="s">
        <v>38</v>
      </c>
      <c r="J95" s="1" t="s">
        <v>39</v>
      </c>
      <c r="K95" s="1" t="s">
        <v>1424</v>
      </c>
      <c r="L95" s="1" t="s">
        <v>1425</v>
      </c>
      <c r="M95" s="17" t="s">
        <v>1426</v>
      </c>
      <c r="N95" s="1" t="s">
        <v>23515</v>
      </c>
      <c r="O95" s="1" t="s">
        <v>28</v>
      </c>
      <c r="P95" s="1" t="s">
        <v>1427</v>
      </c>
    </row>
    <row r="96" spans="1:16" ht="270">
      <c r="A96" s="1" t="s">
        <v>1429</v>
      </c>
      <c r="B96" s="3">
        <v>46042.649305555598</v>
      </c>
      <c r="C96" s="1">
        <v>95</v>
      </c>
      <c r="D96" s="1" t="s">
        <v>1430</v>
      </c>
      <c r="E96" s="1" t="s">
        <v>27</v>
      </c>
      <c r="F96" s="1" t="s">
        <v>43</v>
      </c>
      <c r="G96" s="1" t="s">
        <v>1357</v>
      </c>
      <c r="H96" s="1" t="s">
        <v>37</v>
      </c>
      <c r="I96" s="1" t="s">
        <v>38</v>
      </c>
      <c r="J96" s="1" t="s">
        <v>39</v>
      </c>
      <c r="K96" s="1" t="s">
        <v>1437</v>
      </c>
      <c r="L96" s="1" t="s">
        <v>1438</v>
      </c>
      <c r="M96" s="17" t="s">
        <v>1439</v>
      </c>
      <c r="N96" s="1" t="s">
        <v>23516</v>
      </c>
      <c r="O96" s="1" t="s">
        <v>1440</v>
      </c>
      <c r="P96" s="1" t="s">
        <v>1441</v>
      </c>
    </row>
    <row r="97" spans="1:16" ht="225">
      <c r="A97" s="1" t="s">
        <v>1443</v>
      </c>
      <c r="B97" s="3">
        <v>46042.649305555598</v>
      </c>
      <c r="C97" s="1">
        <v>96</v>
      </c>
      <c r="D97" s="1" t="s">
        <v>1444</v>
      </c>
      <c r="E97" s="1" t="s">
        <v>156</v>
      </c>
      <c r="F97" s="1" t="s">
        <v>156</v>
      </c>
      <c r="G97" s="1" t="s">
        <v>1445</v>
      </c>
      <c r="H97" s="1" t="s">
        <v>743</v>
      </c>
      <c r="I97" s="1" t="s">
        <v>888</v>
      </c>
      <c r="J97" s="1" t="s">
        <v>39</v>
      </c>
      <c r="K97" s="1" t="s">
        <v>1453</v>
      </c>
      <c r="L97" s="1" t="s">
        <v>1454</v>
      </c>
      <c r="M97" s="17" t="s">
        <v>1455</v>
      </c>
      <c r="N97" s="1" t="s">
        <v>23517</v>
      </c>
      <c r="O97" s="1" t="s">
        <v>1456</v>
      </c>
      <c r="P97" s="1" t="s">
        <v>1457</v>
      </c>
    </row>
    <row r="98" spans="1:16" ht="225">
      <c r="A98" s="1" t="s">
        <v>1459</v>
      </c>
      <c r="B98" s="3">
        <v>46042.649305555598</v>
      </c>
      <c r="C98" s="1">
        <v>97</v>
      </c>
      <c r="D98" s="1" t="s">
        <v>1460</v>
      </c>
      <c r="E98" s="1" t="s">
        <v>27</v>
      </c>
      <c r="F98" s="1" t="s">
        <v>178</v>
      </c>
      <c r="G98" s="1" t="s">
        <v>1461</v>
      </c>
      <c r="H98" s="1" t="s">
        <v>37</v>
      </c>
      <c r="I98" s="1" t="s">
        <v>171</v>
      </c>
      <c r="J98" s="1" t="s">
        <v>172</v>
      </c>
      <c r="K98" s="1" t="s">
        <v>1466</v>
      </c>
      <c r="L98" s="1" t="s">
        <v>1467</v>
      </c>
      <c r="M98" s="17" t="s">
        <v>1468</v>
      </c>
      <c r="N98" s="1" t="s">
        <v>23518</v>
      </c>
      <c r="O98" s="1" t="s">
        <v>176</v>
      </c>
      <c r="P98" s="1" t="s">
        <v>1469</v>
      </c>
    </row>
    <row r="99" spans="1:16" ht="300">
      <c r="A99" s="1" t="s">
        <v>1474</v>
      </c>
      <c r="B99" s="3">
        <v>46042.649305555598</v>
      </c>
      <c r="C99" s="1">
        <v>98</v>
      </c>
      <c r="D99" s="1" t="s">
        <v>1475</v>
      </c>
      <c r="E99" s="1" t="s">
        <v>27</v>
      </c>
      <c r="F99" s="1" t="s">
        <v>156</v>
      </c>
      <c r="G99" s="1" t="s">
        <v>1476</v>
      </c>
      <c r="H99" s="1" t="s">
        <v>743</v>
      </c>
      <c r="I99" s="1" t="s">
        <v>888</v>
      </c>
      <c r="J99" s="1" t="s">
        <v>39</v>
      </c>
      <c r="K99" s="1" t="s">
        <v>1483</v>
      </c>
      <c r="L99" s="1" t="s">
        <v>1484</v>
      </c>
      <c r="M99" s="17" t="s">
        <v>1485</v>
      </c>
      <c r="N99" s="1" t="s">
        <v>23519</v>
      </c>
      <c r="O99" s="1" t="s">
        <v>1486</v>
      </c>
      <c r="P99" s="1" t="s">
        <v>1487</v>
      </c>
    </row>
    <row r="100" spans="1:16" ht="255">
      <c r="A100" s="1" t="s">
        <v>1495</v>
      </c>
      <c r="B100" s="3">
        <v>46042.65</v>
      </c>
      <c r="C100" s="1">
        <v>99</v>
      </c>
      <c r="D100" s="1" t="s">
        <v>1496</v>
      </c>
      <c r="E100" s="1" t="s">
        <v>27</v>
      </c>
      <c r="F100" s="1" t="s">
        <v>156</v>
      </c>
      <c r="G100" s="1" t="s">
        <v>659</v>
      </c>
      <c r="H100" s="1" t="s">
        <v>743</v>
      </c>
      <c r="I100" s="1" t="s">
        <v>1501</v>
      </c>
      <c r="J100" s="1" t="s">
        <v>39</v>
      </c>
      <c r="K100" s="1" t="s">
        <v>1502</v>
      </c>
      <c r="L100" s="1" t="s">
        <v>1503</v>
      </c>
      <c r="M100" s="17" t="s">
        <v>1504</v>
      </c>
      <c r="N100" s="1" t="s">
        <v>23520</v>
      </c>
      <c r="O100" s="1" t="s">
        <v>1505</v>
      </c>
      <c r="P100" s="1" t="s">
        <v>1506</v>
      </c>
    </row>
    <row r="101" spans="1:16" ht="328">
      <c r="A101" s="1" t="s">
        <v>1515</v>
      </c>
      <c r="B101" s="3">
        <v>46042.644444444399</v>
      </c>
      <c r="C101" s="1">
        <v>100</v>
      </c>
      <c r="D101" s="1" t="s">
        <v>1516</v>
      </c>
      <c r="E101" s="1" t="s">
        <v>100</v>
      </c>
      <c r="F101" s="1" t="s">
        <v>1528</v>
      </c>
      <c r="G101" s="1" t="s">
        <v>385</v>
      </c>
      <c r="H101" s="1" t="s">
        <v>37</v>
      </c>
      <c r="I101" s="1" t="s">
        <v>38</v>
      </c>
      <c r="J101" s="1" t="s">
        <v>39</v>
      </c>
      <c r="K101" s="1" t="s">
        <v>1524</v>
      </c>
      <c r="L101" s="1" t="s">
        <v>1519</v>
      </c>
      <c r="M101" s="17" t="s">
        <v>1525</v>
      </c>
      <c r="N101" s="1" t="s">
        <v>23521</v>
      </c>
      <c r="O101" s="1" t="s">
        <v>1526</v>
      </c>
      <c r="P101" s="1" t="s">
        <v>1527</v>
      </c>
    </row>
    <row r="102" spans="1:16">
      <c r="C102" s="1">
        <v>101</v>
      </c>
    </row>
    <row r="103" spans="1:16" ht="285">
      <c r="A103" s="1" t="s">
        <v>1529</v>
      </c>
      <c r="B103" s="3">
        <v>46042.644444444399</v>
      </c>
      <c r="C103" s="1">
        <v>102</v>
      </c>
      <c r="D103" s="1" t="s">
        <v>1530</v>
      </c>
      <c r="E103" s="1" t="s">
        <v>156</v>
      </c>
      <c r="F103" s="1" t="s">
        <v>156</v>
      </c>
      <c r="G103" s="1" t="s">
        <v>1531</v>
      </c>
      <c r="H103" s="1" t="s">
        <v>743</v>
      </c>
      <c r="I103" s="1" t="s">
        <v>1501</v>
      </c>
      <c r="J103" s="1" t="s">
        <v>156</v>
      </c>
      <c r="K103" s="1" t="s">
        <v>1538</v>
      </c>
      <c r="L103" s="1" t="s">
        <v>1539</v>
      </c>
      <c r="M103" s="17" t="s">
        <v>1540</v>
      </c>
      <c r="N103" s="1" t="s">
        <v>23522</v>
      </c>
      <c r="O103" s="1" t="s">
        <v>1541</v>
      </c>
      <c r="P103" s="1" t="s">
        <v>1542</v>
      </c>
    </row>
    <row r="104" spans="1:16" ht="225">
      <c r="A104" s="1" t="s">
        <v>1547</v>
      </c>
      <c r="B104" s="3">
        <v>46042.644444444399</v>
      </c>
      <c r="C104" s="1">
        <v>103</v>
      </c>
      <c r="D104" s="1" t="s">
        <v>1548</v>
      </c>
      <c r="E104" s="1" t="s">
        <v>27</v>
      </c>
      <c r="F104" s="1" t="s">
        <v>156</v>
      </c>
      <c r="G104" s="1" t="s">
        <v>1549</v>
      </c>
      <c r="H104" s="1" t="s">
        <v>743</v>
      </c>
      <c r="I104" s="1" t="s">
        <v>888</v>
      </c>
      <c r="J104" s="1" t="s">
        <v>39</v>
      </c>
      <c r="K104" s="1" t="s">
        <v>1556</v>
      </c>
      <c r="L104" s="1" t="s">
        <v>1557</v>
      </c>
      <c r="M104" s="17" t="s">
        <v>1558</v>
      </c>
      <c r="N104" s="1" t="s">
        <v>23523</v>
      </c>
      <c r="O104" s="1" t="s">
        <v>1559</v>
      </c>
      <c r="P104" s="1" t="s">
        <v>1560</v>
      </c>
    </row>
    <row r="105" spans="1:16" ht="210">
      <c r="A105" s="1" t="s">
        <v>1564</v>
      </c>
      <c r="B105" s="3">
        <v>46042.644444444399</v>
      </c>
      <c r="C105" s="1">
        <v>104</v>
      </c>
      <c r="D105" s="1" t="s">
        <v>1565</v>
      </c>
      <c r="E105" s="1" t="s">
        <v>100</v>
      </c>
      <c r="F105" s="1" t="s">
        <v>1578</v>
      </c>
      <c r="G105" s="1" t="s">
        <v>1566</v>
      </c>
      <c r="H105" s="1" t="s">
        <v>37</v>
      </c>
      <c r="I105" s="1" t="s">
        <v>38</v>
      </c>
      <c r="J105" s="1" t="s">
        <v>375</v>
      </c>
      <c r="K105" s="1" t="s">
        <v>1573</v>
      </c>
      <c r="L105" s="1" t="s">
        <v>1574</v>
      </c>
      <c r="M105" s="17" t="s">
        <v>1575</v>
      </c>
      <c r="N105" s="1" t="s">
        <v>23524</v>
      </c>
      <c r="O105" s="1" t="s">
        <v>1576</v>
      </c>
      <c r="P105" s="1" t="s">
        <v>1577</v>
      </c>
    </row>
    <row r="106" spans="1:16">
      <c r="A106" s="1" t="s">
        <v>1580</v>
      </c>
      <c r="B106" s="3">
        <v>46042.644444444399</v>
      </c>
      <c r="C106" s="1">
        <v>105</v>
      </c>
      <c r="D106" s="1" t="s">
        <v>1581</v>
      </c>
      <c r="E106" s="1" t="s">
        <v>27</v>
      </c>
      <c r="F106" s="1" t="s">
        <v>156</v>
      </c>
      <c r="G106" s="1" t="s">
        <v>736</v>
      </c>
      <c r="H106" s="1" t="s">
        <v>37</v>
      </c>
      <c r="I106" s="1" t="s">
        <v>38</v>
      </c>
      <c r="J106" s="1" t="s">
        <v>39</v>
      </c>
      <c r="K106" s="1" t="s">
        <v>1588</v>
      </c>
      <c r="L106" s="1" t="s">
        <v>1584</v>
      </c>
      <c r="M106" s="1" t="s">
        <v>1589</v>
      </c>
      <c r="N106" s="1" t="s">
        <v>23525</v>
      </c>
      <c r="O106" s="1" t="s">
        <v>1590</v>
      </c>
      <c r="P106" s="1" t="s">
        <v>1591</v>
      </c>
    </row>
    <row r="107" spans="1:16" ht="225">
      <c r="A107" s="1" t="s">
        <v>1602</v>
      </c>
      <c r="B107" s="3">
        <v>46042.644444444399</v>
      </c>
      <c r="C107" s="1">
        <v>106</v>
      </c>
      <c r="D107" s="1" t="s">
        <v>1603</v>
      </c>
      <c r="E107" s="1" t="s">
        <v>156</v>
      </c>
      <c r="F107" s="1" t="s">
        <v>156</v>
      </c>
      <c r="G107" s="1" t="s">
        <v>736</v>
      </c>
      <c r="H107" s="1" t="s">
        <v>743</v>
      </c>
      <c r="I107" s="1" t="s">
        <v>1501</v>
      </c>
      <c r="J107" s="1" t="s">
        <v>156</v>
      </c>
      <c r="K107" s="1" t="s">
        <v>1610</v>
      </c>
      <c r="L107" s="1" t="s">
        <v>1611</v>
      </c>
      <c r="M107" s="17" t="s">
        <v>1612</v>
      </c>
      <c r="N107" s="1" t="s">
        <v>23526</v>
      </c>
      <c r="O107" s="1" t="s">
        <v>1613</v>
      </c>
      <c r="P107" s="1" t="s">
        <v>1614</v>
      </c>
    </row>
    <row r="108" spans="1:16" ht="210">
      <c r="A108" s="1" t="s">
        <v>1621</v>
      </c>
      <c r="B108" s="3">
        <v>46042.644444444399</v>
      </c>
      <c r="C108" s="1">
        <v>107</v>
      </c>
      <c r="D108" s="1" t="s">
        <v>1622</v>
      </c>
      <c r="E108" s="1" t="s">
        <v>27</v>
      </c>
      <c r="F108" s="1" t="s">
        <v>156</v>
      </c>
      <c r="G108" s="1" t="s">
        <v>918</v>
      </c>
      <c r="H108" s="1" t="s">
        <v>743</v>
      </c>
      <c r="I108" s="1" t="s">
        <v>1628</v>
      </c>
      <c r="J108" s="1" t="s">
        <v>156</v>
      </c>
      <c r="K108" s="1" t="s">
        <v>1629</v>
      </c>
      <c r="L108" s="1" t="s">
        <v>1630</v>
      </c>
      <c r="M108" s="17" t="s">
        <v>1631</v>
      </c>
      <c r="N108" s="1" t="s">
        <v>23527</v>
      </c>
      <c r="O108" s="1" t="s">
        <v>1632</v>
      </c>
      <c r="P108" s="1" t="s">
        <v>1633</v>
      </c>
    </row>
    <row r="109" spans="1:16" ht="225">
      <c r="A109" s="1" t="s">
        <v>1637</v>
      </c>
      <c r="B109" s="3">
        <v>46042.644444444399</v>
      </c>
      <c r="C109" s="1">
        <v>108</v>
      </c>
      <c r="D109" s="1" t="s">
        <v>1638</v>
      </c>
      <c r="E109" s="1" t="s">
        <v>156</v>
      </c>
      <c r="F109" s="1" t="s">
        <v>156</v>
      </c>
      <c r="G109" s="1" t="s">
        <v>1639</v>
      </c>
      <c r="H109" s="1" t="s">
        <v>37</v>
      </c>
      <c r="I109" s="1" t="s">
        <v>38</v>
      </c>
      <c r="J109" s="1" t="s">
        <v>39</v>
      </c>
      <c r="K109" s="1" t="s">
        <v>1646</v>
      </c>
      <c r="L109" s="1" t="s">
        <v>1647</v>
      </c>
      <c r="M109" s="17" t="s">
        <v>1648</v>
      </c>
      <c r="N109" s="1" t="s">
        <v>23528</v>
      </c>
      <c r="O109" s="1" t="s">
        <v>1649</v>
      </c>
      <c r="P109" s="1" t="s">
        <v>1650</v>
      </c>
    </row>
    <row r="110" spans="1:16">
      <c r="C110" s="1">
        <v>109</v>
      </c>
    </row>
    <row r="111" spans="1:16">
      <c r="A111" s="1" t="s">
        <v>1652</v>
      </c>
      <c r="B111" s="3">
        <v>46042.644444444399</v>
      </c>
      <c r="C111" s="1">
        <v>110</v>
      </c>
      <c r="D111" s="1" t="s">
        <v>1653</v>
      </c>
      <c r="E111" s="1" t="s">
        <v>156</v>
      </c>
      <c r="F111" s="1" t="s">
        <v>156</v>
      </c>
      <c r="G111" s="1" t="s">
        <v>23529</v>
      </c>
      <c r="H111" s="1" t="s">
        <v>743</v>
      </c>
      <c r="I111" s="1" t="s">
        <v>888</v>
      </c>
      <c r="J111" s="1" t="s">
        <v>156</v>
      </c>
      <c r="K111" s="1" t="s">
        <v>1660</v>
      </c>
      <c r="L111" s="1" t="s">
        <v>1661</v>
      </c>
      <c r="M111" s="1" t="s">
        <v>1662</v>
      </c>
      <c r="N111" s="1" t="s">
        <v>23530</v>
      </c>
      <c r="O111" s="1" t="s">
        <v>1663</v>
      </c>
      <c r="P111" s="1" t="s">
        <v>1664</v>
      </c>
    </row>
    <row r="112" spans="1:16">
      <c r="C112" s="1">
        <v>111</v>
      </c>
    </row>
    <row r="113" spans="1:16">
      <c r="A113" s="1" t="s">
        <v>1669</v>
      </c>
      <c r="B113" s="3">
        <v>46042.644444444399</v>
      </c>
      <c r="C113" s="1">
        <v>112</v>
      </c>
      <c r="D113" s="1" t="s">
        <v>1670</v>
      </c>
      <c r="E113" s="1" t="s">
        <v>156</v>
      </c>
      <c r="F113" s="1" t="s">
        <v>69</v>
      </c>
      <c r="G113" s="1" t="s">
        <v>1671</v>
      </c>
      <c r="H113" s="1" t="s">
        <v>554</v>
      </c>
      <c r="I113" s="1" t="s">
        <v>698</v>
      </c>
      <c r="J113" s="1" t="s">
        <v>69</v>
      </c>
      <c r="K113" s="1" t="s">
        <v>156</v>
      </c>
      <c r="L113" s="1" t="s">
        <v>156</v>
      </c>
      <c r="M113" s="1" t="s">
        <v>156</v>
      </c>
      <c r="N113" s="1" t="s">
        <v>156</v>
      </c>
      <c r="O113" s="1" t="s">
        <v>156</v>
      </c>
      <c r="P113" s="1" t="s">
        <v>156</v>
      </c>
    </row>
    <row r="114" spans="1:16" ht="240">
      <c r="A114" s="1" t="s">
        <v>1674</v>
      </c>
      <c r="B114" s="3">
        <v>46042.644444444399</v>
      </c>
      <c r="C114" s="1">
        <v>113</v>
      </c>
      <c r="D114" s="1" t="s">
        <v>1675</v>
      </c>
      <c r="E114" s="1" t="s">
        <v>156</v>
      </c>
      <c r="F114" s="1" t="s">
        <v>156</v>
      </c>
      <c r="G114" s="1" t="s">
        <v>156</v>
      </c>
      <c r="H114" s="1" t="s">
        <v>743</v>
      </c>
      <c r="I114" s="1" t="s">
        <v>1501</v>
      </c>
      <c r="J114" s="1" t="s">
        <v>156</v>
      </c>
      <c r="K114" s="1" t="s">
        <v>1682</v>
      </c>
      <c r="L114" s="1" t="s">
        <v>1683</v>
      </c>
      <c r="M114" s="17" t="s">
        <v>1684</v>
      </c>
      <c r="N114" s="1" t="s">
        <v>23531</v>
      </c>
      <c r="O114" s="1" t="s">
        <v>1685</v>
      </c>
      <c r="P114" s="1" t="s">
        <v>1686</v>
      </c>
    </row>
    <row r="115" spans="1:16" ht="285">
      <c r="A115" s="1" t="s">
        <v>1691</v>
      </c>
      <c r="B115" s="3">
        <v>46042.644444444399</v>
      </c>
      <c r="C115" s="1">
        <v>114</v>
      </c>
      <c r="D115" s="1" t="s">
        <v>1692</v>
      </c>
      <c r="E115" s="1" t="s">
        <v>27</v>
      </c>
      <c r="F115" s="1" t="s">
        <v>1706</v>
      </c>
      <c r="G115" s="1" t="s">
        <v>1693</v>
      </c>
      <c r="H115" s="1" t="s">
        <v>743</v>
      </c>
      <c r="I115" s="1" t="s">
        <v>1700</v>
      </c>
      <c r="J115" s="1" t="s">
        <v>375</v>
      </c>
      <c r="K115" s="1" t="s">
        <v>1701</v>
      </c>
      <c r="L115" s="1" t="s">
        <v>1702</v>
      </c>
      <c r="M115" s="17" t="s">
        <v>1703</v>
      </c>
      <c r="N115" s="1" t="s">
        <v>23532</v>
      </c>
      <c r="O115" s="1" t="s">
        <v>1704</v>
      </c>
      <c r="P115" s="1" t="s">
        <v>1705</v>
      </c>
    </row>
    <row r="116" spans="1:16">
      <c r="A116" s="1" t="s">
        <v>1711</v>
      </c>
      <c r="B116" s="3">
        <v>46042.644444444399</v>
      </c>
      <c r="C116" s="1">
        <v>115</v>
      </c>
      <c r="D116" s="1" t="s">
        <v>1712</v>
      </c>
      <c r="E116" s="1" t="s">
        <v>27</v>
      </c>
      <c r="F116" s="1" t="s">
        <v>156</v>
      </c>
      <c r="G116" s="1" t="s">
        <v>1713</v>
      </c>
      <c r="H116" s="1" t="s">
        <v>743</v>
      </c>
      <c r="I116" s="1" t="s">
        <v>1501</v>
      </c>
      <c r="J116" s="1" t="s">
        <v>156</v>
      </c>
      <c r="K116" s="1" t="s">
        <v>156</v>
      </c>
      <c r="L116" s="1" t="s">
        <v>156</v>
      </c>
      <c r="M116" s="1" t="s">
        <v>156</v>
      </c>
      <c r="N116" s="1" t="s">
        <v>156</v>
      </c>
      <c r="O116" s="1" t="s">
        <v>156</v>
      </c>
      <c r="P116" s="1" t="s">
        <v>156</v>
      </c>
    </row>
    <row r="117" spans="1:16" ht="240">
      <c r="A117" s="1" t="s">
        <v>1718</v>
      </c>
      <c r="B117" s="3">
        <v>46042.644444444399</v>
      </c>
      <c r="C117" s="1">
        <v>116</v>
      </c>
      <c r="D117" s="1" t="s">
        <v>1719</v>
      </c>
      <c r="E117" s="1" t="s">
        <v>119</v>
      </c>
      <c r="F117" s="1" t="s">
        <v>156</v>
      </c>
      <c r="G117" s="1" t="s">
        <v>1402</v>
      </c>
      <c r="H117" s="1" t="s">
        <v>743</v>
      </c>
      <c r="I117" s="1" t="s">
        <v>888</v>
      </c>
      <c r="J117" s="1" t="s">
        <v>156</v>
      </c>
      <c r="K117" s="1" t="s">
        <v>1726</v>
      </c>
      <c r="L117" s="1" t="s">
        <v>1727</v>
      </c>
      <c r="M117" s="17" t="s">
        <v>1728</v>
      </c>
      <c r="N117" s="1" t="s">
        <v>23533</v>
      </c>
      <c r="O117" s="1" t="s">
        <v>1729</v>
      </c>
      <c r="P117" s="1" t="s">
        <v>1730</v>
      </c>
    </row>
    <row r="118" spans="1:16" ht="210">
      <c r="A118" s="1" t="s">
        <v>1734</v>
      </c>
      <c r="B118" s="3">
        <v>46042.644444444399</v>
      </c>
      <c r="C118" s="1">
        <v>117</v>
      </c>
      <c r="D118" s="1" t="s">
        <v>1735</v>
      </c>
      <c r="E118" s="1" t="s">
        <v>27</v>
      </c>
      <c r="F118" s="1" t="s">
        <v>156</v>
      </c>
      <c r="G118" s="1" t="s">
        <v>1357</v>
      </c>
      <c r="H118" s="1" t="s">
        <v>37</v>
      </c>
      <c r="I118" s="1" t="s">
        <v>38</v>
      </c>
      <c r="J118" s="1" t="s">
        <v>375</v>
      </c>
      <c r="K118" s="1" t="s">
        <v>1741</v>
      </c>
      <c r="L118" s="1" t="s">
        <v>1738</v>
      </c>
      <c r="M118" s="17" t="s">
        <v>1742</v>
      </c>
      <c r="N118" s="1" t="s">
        <v>23534</v>
      </c>
      <c r="O118" s="1" t="s">
        <v>276</v>
      </c>
      <c r="P118" s="1" t="s">
        <v>1743</v>
      </c>
    </row>
    <row r="119" spans="1:16" ht="409.6">
      <c r="A119" s="1" t="s">
        <v>1756</v>
      </c>
      <c r="B119" s="3">
        <v>46042.644444444399</v>
      </c>
      <c r="C119" s="1">
        <v>118</v>
      </c>
      <c r="D119" s="1" t="s">
        <v>1757</v>
      </c>
      <c r="E119" s="1" t="s">
        <v>27</v>
      </c>
      <c r="F119" s="1" t="s">
        <v>1769</v>
      </c>
      <c r="G119" s="1" t="s">
        <v>1758</v>
      </c>
      <c r="H119" s="1" t="s">
        <v>37</v>
      </c>
      <c r="I119" s="1" t="s">
        <v>38</v>
      </c>
      <c r="J119" s="1" t="s">
        <v>39</v>
      </c>
      <c r="K119" s="1" t="s">
        <v>1764</v>
      </c>
      <c r="L119" s="1" t="s">
        <v>1765</v>
      </c>
      <c r="M119" s="17" t="s">
        <v>1766</v>
      </c>
      <c r="N119" s="1" t="s">
        <v>23535</v>
      </c>
      <c r="O119" s="1" t="s">
        <v>1767</v>
      </c>
      <c r="P119" s="1" t="s">
        <v>1768</v>
      </c>
    </row>
    <row r="120" spans="1:16" ht="225">
      <c r="A120" s="1" t="s">
        <v>1782</v>
      </c>
      <c r="B120" s="3">
        <v>46042.644444444399</v>
      </c>
      <c r="C120" s="1">
        <v>119</v>
      </c>
      <c r="D120" s="1" t="s">
        <v>1783</v>
      </c>
      <c r="E120" s="1" t="s">
        <v>156</v>
      </c>
      <c r="F120" s="1" t="s">
        <v>156</v>
      </c>
      <c r="G120" s="1" t="s">
        <v>1784</v>
      </c>
      <c r="H120" s="1" t="s">
        <v>743</v>
      </c>
      <c r="I120" s="1" t="s">
        <v>1501</v>
      </c>
      <c r="J120" s="1" t="s">
        <v>156</v>
      </c>
      <c r="K120" s="1" t="s">
        <v>1791</v>
      </c>
      <c r="L120" s="1" t="s">
        <v>1792</v>
      </c>
      <c r="M120" s="17" t="s">
        <v>1793</v>
      </c>
      <c r="N120" s="1" t="s">
        <v>23536</v>
      </c>
      <c r="O120" s="1" t="s">
        <v>1794</v>
      </c>
      <c r="P120" s="1" t="s">
        <v>1795</v>
      </c>
    </row>
    <row r="121" spans="1:16" ht="210">
      <c r="A121" s="1" t="s">
        <v>1807</v>
      </c>
      <c r="B121" s="3">
        <v>46042.644444444399</v>
      </c>
      <c r="C121" s="1">
        <v>120</v>
      </c>
      <c r="D121" s="1" t="s">
        <v>1808</v>
      </c>
      <c r="E121" s="1" t="s">
        <v>100</v>
      </c>
      <c r="F121" s="1" t="s">
        <v>1820</v>
      </c>
      <c r="G121" s="1" t="s">
        <v>385</v>
      </c>
      <c r="H121" s="1" t="s">
        <v>37</v>
      </c>
      <c r="I121" s="1" t="s">
        <v>171</v>
      </c>
      <c r="J121" s="1" t="s">
        <v>39</v>
      </c>
      <c r="K121" s="1" t="s">
        <v>1815</v>
      </c>
      <c r="L121" s="1" t="s">
        <v>1816</v>
      </c>
      <c r="M121" s="17" t="s">
        <v>1817</v>
      </c>
      <c r="N121" s="1" t="s">
        <v>23537</v>
      </c>
      <c r="O121" s="1" t="s">
        <v>1818</v>
      </c>
      <c r="P121" s="1" t="s">
        <v>1819</v>
      </c>
    </row>
    <row r="122" spans="1:16" ht="240">
      <c r="A122" s="1" t="s">
        <v>1823</v>
      </c>
      <c r="B122" s="3">
        <v>46042.644444444399</v>
      </c>
      <c r="C122" s="1">
        <v>121</v>
      </c>
      <c r="D122" s="1" t="s">
        <v>1824</v>
      </c>
      <c r="E122" s="1" t="s">
        <v>156</v>
      </c>
      <c r="F122" s="1" t="s">
        <v>156</v>
      </c>
      <c r="G122" s="1" t="s">
        <v>918</v>
      </c>
      <c r="H122" s="1" t="s">
        <v>37</v>
      </c>
      <c r="I122" s="1" t="s">
        <v>38</v>
      </c>
      <c r="J122" s="1" t="s">
        <v>39</v>
      </c>
      <c r="K122" s="1" t="s">
        <v>1831</v>
      </c>
      <c r="L122" s="1" t="s">
        <v>30</v>
      </c>
      <c r="M122" s="17" t="s">
        <v>1832</v>
      </c>
      <c r="N122" s="1" t="s">
        <v>23538</v>
      </c>
      <c r="O122" s="1" t="s">
        <v>799</v>
      </c>
      <c r="P122" s="1" t="s">
        <v>1833</v>
      </c>
    </row>
    <row r="123" spans="1:16" ht="314">
      <c r="A123" s="1" t="s">
        <v>1837</v>
      </c>
      <c r="B123" s="3">
        <v>46042.644444444399</v>
      </c>
      <c r="C123" s="1">
        <v>122</v>
      </c>
      <c r="D123" s="1" t="s">
        <v>1838</v>
      </c>
      <c r="E123" s="1" t="s">
        <v>27</v>
      </c>
      <c r="F123" s="1" t="s">
        <v>1847</v>
      </c>
      <c r="G123" s="1" t="s">
        <v>659</v>
      </c>
      <c r="H123" s="1" t="s">
        <v>37</v>
      </c>
      <c r="I123" s="1" t="s">
        <v>38</v>
      </c>
      <c r="J123" s="1" t="s">
        <v>39</v>
      </c>
      <c r="K123" s="1" t="s">
        <v>1845</v>
      </c>
      <c r="L123" s="1" t="s">
        <v>1841</v>
      </c>
      <c r="M123" s="17" t="s">
        <v>275</v>
      </c>
      <c r="N123" s="1" t="s">
        <v>23539</v>
      </c>
      <c r="O123" s="1" t="s">
        <v>276</v>
      </c>
      <c r="P123" s="1" t="s">
        <v>1846</v>
      </c>
    </row>
    <row r="124" spans="1:16" ht="240">
      <c r="A124" s="1" t="s">
        <v>1853</v>
      </c>
      <c r="B124" s="3">
        <v>46042.644444444399</v>
      </c>
      <c r="C124" s="1">
        <v>123</v>
      </c>
      <c r="D124" s="1" t="s">
        <v>1854</v>
      </c>
      <c r="E124" s="1" t="s">
        <v>27</v>
      </c>
      <c r="F124" s="1" t="s">
        <v>239</v>
      </c>
      <c r="G124" s="1" t="s">
        <v>659</v>
      </c>
      <c r="H124" s="1" t="s">
        <v>37</v>
      </c>
      <c r="I124" s="1" t="s">
        <v>38</v>
      </c>
      <c r="J124" s="1" t="s">
        <v>39</v>
      </c>
      <c r="K124" s="1" t="s">
        <v>1861</v>
      </c>
      <c r="L124" s="1" t="s">
        <v>1862</v>
      </c>
      <c r="M124" s="17" t="s">
        <v>1863</v>
      </c>
      <c r="N124" s="1" t="s">
        <v>23540</v>
      </c>
      <c r="O124" s="1" t="s">
        <v>799</v>
      </c>
      <c r="P124" s="1" t="s">
        <v>1864</v>
      </c>
    </row>
    <row r="125" spans="1:16" ht="195">
      <c r="A125" s="1" t="s">
        <v>1865</v>
      </c>
      <c r="B125" s="3">
        <v>46042.645138888904</v>
      </c>
      <c r="C125" s="1">
        <v>124</v>
      </c>
      <c r="D125" s="1" t="s">
        <v>1866</v>
      </c>
      <c r="E125" s="1" t="s">
        <v>100</v>
      </c>
      <c r="F125" s="1" t="s">
        <v>1875</v>
      </c>
      <c r="G125" s="1" t="s">
        <v>404</v>
      </c>
      <c r="H125" s="1" t="s">
        <v>37</v>
      </c>
      <c r="I125" s="1" t="s">
        <v>171</v>
      </c>
      <c r="J125" s="1" t="s">
        <v>375</v>
      </c>
      <c r="K125" s="1" t="s">
        <v>1871</v>
      </c>
      <c r="L125" s="1" t="s">
        <v>1872</v>
      </c>
      <c r="M125" s="17" t="s">
        <v>1873</v>
      </c>
      <c r="N125" s="1" t="s">
        <v>23541</v>
      </c>
      <c r="O125" s="1" t="s">
        <v>28</v>
      </c>
      <c r="P125" s="1" t="s">
        <v>1874</v>
      </c>
    </row>
    <row r="126" spans="1:16" ht="195">
      <c r="A126" s="1" t="s">
        <v>1879</v>
      </c>
      <c r="B126" s="3">
        <v>46042.645138888904</v>
      </c>
      <c r="C126" s="1">
        <v>125</v>
      </c>
      <c r="D126" s="1" t="s">
        <v>1880</v>
      </c>
      <c r="E126" s="1" t="s">
        <v>100</v>
      </c>
      <c r="F126" s="1" t="s">
        <v>1891</v>
      </c>
      <c r="G126" s="1" t="s">
        <v>1163</v>
      </c>
      <c r="H126" s="1" t="s">
        <v>37</v>
      </c>
      <c r="I126" s="1" t="s">
        <v>38</v>
      </c>
      <c r="J126" s="1" t="s">
        <v>39</v>
      </c>
      <c r="K126" s="1" t="s">
        <v>1887</v>
      </c>
      <c r="L126" s="1" t="s">
        <v>1883</v>
      </c>
      <c r="M126" s="17" t="s">
        <v>1888</v>
      </c>
      <c r="N126" s="1" t="s">
        <v>23542</v>
      </c>
      <c r="O126" s="1" t="s">
        <v>1889</v>
      </c>
      <c r="P126" s="1" t="s">
        <v>1890</v>
      </c>
    </row>
    <row r="127" spans="1:16" ht="225">
      <c r="A127" s="1" t="s">
        <v>1896</v>
      </c>
      <c r="B127" s="3">
        <v>46042.645138888904</v>
      </c>
      <c r="C127" s="1">
        <v>126</v>
      </c>
      <c r="D127" s="1" t="s">
        <v>1897</v>
      </c>
      <c r="E127" s="1" t="s">
        <v>27</v>
      </c>
      <c r="F127" s="1" t="s">
        <v>299</v>
      </c>
      <c r="G127" s="1" t="s">
        <v>950</v>
      </c>
      <c r="H127" s="1" t="s">
        <v>37</v>
      </c>
      <c r="I127" s="1" t="s">
        <v>38</v>
      </c>
      <c r="J127" s="1" t="s">
        <v>39</v>
      </c>
      <c r="K127" s="1" t="s">
        <v>1903</v>
      </c>
      <c r="L127" s="1" t="s">
        <v>1900</v>
      </c>
      <c r="M127" s="17" t="s">
        <v>1904</v>
      </c>
      <c r="N127" s="1" t="s">
        <v>23543</v>
      </c>
      <c r="O127" s="1" t="s">
        <v>276</v>
      </c>
      <c r="P127" s="1" t="s">
        <v>1905</v>
      </c>
    </row>
    <row r="128" spans="1:16" ht="270">
      <c r="A128" s="1" t="s">
        <v>1906</v>
      </c>
      <c r="B128" s="3">
        <v>46042.645138888904</v>
      </c>
      <c r="C128" s="1">
        <v>127</v>
      </c>
      <c r="D128" s="1" t="s">
        <v>1907</v>
      </c>
      <c r="E128" s="1" t="s">
        <v>119</v>
      </c>
      <c r="F128" s="1" t="s">
        <v>278</v>
      </c>
      <c r="G128" s="1" t="s">
        <v>1908</v>
      </c>
      <c r="H128" s="1" t="s">
        <v>37</v>
      </c>
      <c r="I128" s="1" t="s">
        <v>38</v>
      </c>
      <c r="J128" s="1" t="s">
        <v>39</v>
      </c>
      <c r="K128" s="1" t="s">
        <v>1914</v>
      </c>
      <c r="L128" s="1" t="s">
        <v>1915</v>
      </c>
      <c r="M128" s="17" t="s">
        <v>1916</v>
      </c>
      <c r="N128" s="1" t="s">
        <v>23544</v>
      </c>
      <c r="O128" s="1" t="s">
        <v>1917</v>
      </c>
      <c r="P128" s="1" t="s">
        <v>1918</v>
      </c>
    </row>
    <row r="129" spans="1:16">
      <c r="C129" s="1">
        <v>128</v>
      </c>
    </row>
    <row r="130" spans="1:16">
      <c r="C130" s="1">
        <v>129</v>
      </c>
    </row>
    <row r="131" spans="1:16" ht="255">
      <c r="A131" s="1" t="s">
        <v>1920</v>
      </c>
      <c r="B131" s="3">
        <v>46042.645138888904</v>
      </c>
      <c r="C131" s="1">
        <v>130</v>
      </c>
      <c r="D131" s="1" t="s">
        <v>1921</v>
      </c>
      <c r="E131" s="1" t="s">
        <v>27</v>
      </c>
      <c r="F131" s="1" t="s">
        <v>239</v>
      </c>
      <c r="G131" s="1" t="s">
        <v>23545</v>
      </c>
      <c r="H131" s="1" t="s">
        <v>37</v>
      </c>
      <c r="I131" s="1" t="s">
        <v>38</v>
      </c>
      <c r="J131" s="1" t="s">
        <v>39</v>
      </c>
      <c r="K131" s="1" t="s">
        <v>1925</v>
      </c>
      <c r="L131" s="1" t="s">
        <v>30</v>
      </c>
      <c r="M131" s="17" t="s">
        <v>1926</v>
      </c>
      <c r="N131" s="1" t="s">
        <v>23546</v>
      </c>
      <c r="O131" s="1" t="s">
        <v>1927</v>
      </c>
      <c r="P131" s="1" t="s">
        <v>1928</v>
      </c>
    </row>
    <row r="132" spans="1:16" ht="328">
      <c r="A132" s="1" t="s">
        <v>1929</v>
      </c>
      <c r="B132" s="3">
        <v>46042.645138888904</v>
      </c>
      <c r="C132" s="1">
        <v>131</v>
      </c>
      <c r="D132" s="1" t="s">
        <v>1930</v>
      </c>
      <c r="E132" s="1" t="s">
        <v>27</v>
      </c>
      <c r="F132" s="1" t="s">
        <v>239</v>
      </c>
      <c r="G132" s="1" t="s">
        <v>736</v>
      </c>
      <c r="H132" s="1" t="s">
        <v>37</v>
      </c>
      <c r="I132" s="1" t="s">
        <v>38</v>
      </c>
      <c r="J132" s="1" t="s">
        <v>39</v>
      </c>
      <c r="K132" s="1" t="s">
        <v>1937</v>
      </c>
      <c r="L132" s="1" t="s">
        <v>1932</v>
      </c>
      <c r="M132" s="17" t="s">
        <v>1938</v>
      </c>
      <c r="N132" s="1" t="s">
        <v>23547</v>
      </c>
      <c r="O132" s="1" t="s">
        <v>176</v>
      </c>
      <c r="P132" s="1" t="s">
        <v>1939</v>
      </c>
    </row>
    <row r="133" spans="1:16" ht="210">
      <c r="A133" s="1" t="s">
        <v>1941</v>
      </c>
      <c r="B133" s="3">
        <v>46042.645138888904</v>
      </c>
      <c r="C133" s="1">
        <v>132</v>
      </c>
      <c r="D133" s="1" t="s">
        <v>1942</v>
      </c>
      <c r="E133" s="1" t="s">
        <v>100</v>
      </c>
      <c r="F133" s="1" t="s">
        <v>156</v>
      </c>
      <c r="G133" s="1" t="s">
        <v>736</v>
      </c>
      <c r="H133" s="1" t="s">
        <v>87</v>
      </c>
      <c r="I133" s="1" t="s">
        <v>234</v>
      </c>
      <c r="J133" s="1" t="s">
        <v>39</v>
      </c>
      <c r="K133" s="1" t="s">
        <v>1950</v>
      </c>
      <c r="L133" s="1" t="s">
        <v>1951</v>
      </c>
      <c r="M133" s="17" t="s">
        <v>1952</v>
      </c>
      <c r="N133" s="1" t="s">
        <v>23548</v>
      </c>
      <c r="O133" s="1" t="s">
        <v>1953</v>
      </c>
      <c r="P133" s="1" t="s">
        <v>1954</v>
      </c>
    </row>
    <row r="134" spans="1:16" ht="285">
      <c r="A134" s="1" t="s">
        <v>1956</v>
      </c>
      <c r="B134" s="3">
        <v>46042.645138888904</v>
      </c>
      <c r="C134" s="1">
        <v>133</v>
      </c>
      <c r="D134" s="1" t="s">
        <v>1957</v>
      </c>
      <c r="E134" s="1" t="s">
        <v>119</v>
      </c>
      <c r="F134" s="1" t="s">
        <v>178</v>
      </c>
      <c r="G134" s="1" t="s">
        <v>1019</v>
      </c>
      <c r="H134" s="1" t="s">
        <v>37</v>
      </c>
      <c r="I134" s="1" t="s">
        <v>38</v>
      </c>
      <c r="J134" s="1" t="s">
        <v>172</v>
      </c>
      <c r="K134" s="1" t="s">
        <v>1964</v>
      </c>
      <c r="L134" s="1" t="s">
        <v>1965</v>
      </c>
      <c r="M134" s="17" t="s">
        <v>1966</v>
      </c>
      <c r="N134" s="1" t="s">
        <v>23549</v>
      </c>
      <c r="O134" s="1" t="s">
        <v>1967</v>
      </c>
      <c r="P134" s="1" t="s">
        <v>1968</v>
      </c>
    </row>
    <row r="135" spans="1:16" ht="195">
      <c r="A135" s="1" t="s">
        <v>1971</v>
      </c>
      <c r="B135" s="3">
        <v>46042.645138888904</v>
      </c>
      <c r="C135" s="1">
        <v>134</v>
      </c>
      <c r="D135" s="1" t="s">
        <v>1972</v>
      </c>
      <c r="E135" s="1" t="s">
        <v>119</v>
      </c>
      <c r="F135" s="1" t="s">
        <v>1982</v>
      </c>
      <c r="G135" s="1" t="s">
        <v>1973</v>
      </c>
      <c r="H135" s="1" t="s">
        <v>37</v>
      </c>
      <c r="I135" s="1" t="s">
        <v>171</v>
      </c>
      <c r="J135" s="1" t="s">
        <v>39</v>
      </c>
      <c r="K135" s="1" t="s">
        <v>1979</v>
      </c>
      <c r="L135" s="1" t="s">
        <v>30</v>
      </c>
      <c r="M135" s="17" t="s">
        <v>1980</v>
      </c>
      <c r="N135" s="1" t="s">
        <v>23550</v>
      </c>
      <c r="O135" s="1" t="s">
        <v>28</v>
      </c>
      <c r="P135" s="1" t="s">
        <v>1981</v>
      </c>
    </row>
    <row r="136" spans="1:16" ht="195">
      <c r="A136" s="1" t="s">
        <v>1983</v>
      </c>
      <c r="B136" s="3">
        <v>46042.645138888904</v>
      </c>
      <c r="C136" s="1">
        <v>135</v>
      </c>
      <c r="D136" s="1" t="s">
        <v>1984</v>
      </c>
      <c r="E136" s="1" t="s">
        <v>119</v>
      </c>
      <c r="F136" s="1" t="s">
        <v>278</v>
      </c>
      <c r="G136" s="1" t="s">
        <v>156</v>
      </c>
      <c r="H136" s="1" t="s">
        <v>37</v>
      </c>
      <c r="I136" s="1" t="s">
        <v>38</v>
      </c>
      <c r="J136" s="1" t="s">
        <v>39</v>
      </c>
      <c r="K136" s="1" t="s">
        <v>1990</v>
      </c>
      <c r="L136" s="1" t="s">
        <v>1991</v>
      </c>
      <c r="M136" s="17" t="s">
        <v>1992</v>
      </c>
      <c r="N136" s="1" t="s">
        <v>23551</v>
      </c>
      <c r="O136" s="1" t="s">
        <v>1993</v>
      </c>
      <c r="P136" s="1" t="s">
        <v>1994</v>
      </c>
    </row>
    <row r="137" spans="1:16" ht="225">
      <c r="A137" s="1" t="s">
        <v>1996</v>
      </c>
      <c r="B137" s="3">
        <v>46042.645138888904</v>
      </c>
      <c r="C137" s="1">
        <v>136</v>
      </c>
      <c r="D137" s="1" t="s">
        <v>1997</v>
      </c>
      <c r="E137" s="1" t="s">
        <v>100</v>
      </c>
      <c r="F137" s="1" t="s">
        <v>2007</v>
      </c>
      <c r="G137" s="1" t="s">
        <v>52</v>
      </c>
      <c r="H137" s="1" t="s">
        <v>37</v>
      </c>
      <c r="I137" s="1" t="s">
        <v>171</v>
      </c>
      <c r="J137" s="1" t="s">
        <v>39</v>
      </c>
      <c r="K137" s="1" t="s">
        <v>2004</v>
      </c>
      <c r="L137" s="1" t="s">
        <v>2000</v>
      </c>
      <c r="M137" s="17" t="s">
        <v>2005</v>
      </c>
      <c r="N137" s="1" t="s">
        <v>23552</v>
      </c>
      <c r="O137" s="1" t="s">
        <v>28</v>
      </c>
      <c r="P137" s="1" t="s">
        <v>2006</v>
      </c>
    </row>
    <row r="138" spans="1:16">
      <c r="A138" s="1" t="s">
        <v>2008</v>
      </c>
      <c r="B138" s="3">
        <v>46042.645138888904</v>
      </c>
      <c r="C138" s="1">
        <v>137</v>
      </c>
      <c r="D138" s="1" t="s">
        <v>23553</v>
      </c>
      <c r="E138" s="1" t="s">
        <v>119</v>
      </c>
      <c r="F138" s="1" t="s">
        <v>2019</v>
      </c>
      <c r="G138" s="1" t="s">
        <v>815</v>
      </c>
      <c r="H138" s="1" t="s">
        <v>37</v>
      </c>
      <c r="I138" s="1" t="s">
        <v>38</v>
      </c>
      <c r="J138" s="1" t="s">
        <v>39</v>
      </c>
      <c r="K138" s="1" t="s">
        <v>2015</v>
      </c>
      <c r="L138" s="1" t="s">
        <v>2012</v>
      </c>
      <c r="M138" s="1" t="s">
        <v>2016</v>
      </c>
      <c r="N138" s="1" t="s">
        <v>23554</v>
      </c>
      <c r="O138" s="1" t="s">
        <v>2017</v>
      </c>
      <c r="P138" s="1" t="s">
        <v>2018</v>
      </c>
    </row>
    <row r="139" spans="1:16" ht="240">
      <c r="A139" s="1" t="s">
        <v>2026</v>
      </c>
      <c r="B139" s="3">
        <v>46042.645138888904</v>
      </c>
      <c r="C139" s="1">
        <v>138</v>
      </c>
      <c r="D139" s="1" t="s">
        <v>2027</v>
      </c>
      <c r="E139" s="1" t="s">
        <v>119</v>
      </c>
      <c r="F139" s="1" t="s">
        <v>1218</v>
      </c>
      <c r="G139" s="1" t="s">
        <v>815</v>
      </c>
      <c r="H139" s="1" t="s">
        <v>37</v>
      </c>
      <c r="I139" s="1" t="s">
        <v>38</v>
      </c>
      <c r="J139" s="1" t="s">
        <v>39</v>
      </c>
      <c r="K139" s="1" t="s">
        <v>2033</v>
      </c>
      <c r="L139" s="1" t="s">
        <v>2034</v>
      </c>
      <c r="M139" s="17" t="s">
        <v>2035</v>
      </c>
      <c r="N139" s="1" t="s">
        <v>23555</v>
      </c>
      <c r="O139" s="1" t="s">
        <v>2036</v>
      </c>
      <c r="P139" s="1" t="s">
        <v>2037</v>
      </c>
    </row>
    <row r="140" spans="1:16" ht="314">
      <c r="A140" s="1" t="s">
        <v>2039</v>
      </c>
      <c r="B140" s="3">
        <v>46042.645138888904</v>
      </c>
      <c r="C140" s="1">
        <v>139</v>
      </c>
      <c r="D140" s="1" t="s">
        <v>23556</v>
      </c>
      <c r="E140" s="1" t="s">
        <v>27</v>
      </c>
      <c r="F140" s="1" t="s">
        <v>2049</v>
      </c>
      <c r="G140" s="1" t="s">
        <v>815</v>
      </c>
      <c r="H140" s="1" t="s">
        <v>37</v>
      </c>
      <c r="I140" s="1" t="s">
        <v>38</v>
      </c>
      <c r="J140" s="1" t="s">
        <v>39</v>
      </c>
      <c r="K140" s="1" t="s">
        <v>2047</v>
      </c>
      <c r="L140" s="1" t="s">
        <v>30</v>
      </c>
      <c r="M140" s="17" t="s">
        <v>275</v>
      </c>
      <c r="N140" s="1" t="s">
        <v>23557</v>
      </c>
      <c r="O140" s="1" t="s">
        <v>1927</v>
      </c>
      <c r="P140" s="1" t="s">
        <v>2048</v>
      </c>
    </row>
    <row r="141" spans="1:16" ht="210">
      <c r="A141" s="1" t="s">
        <v>2057</v>
      </c>
      <c r="B141" s="3">
        <v>46042.645138888904</v>
      </c>
      <c r="C141" s="1">
        <v>140</v>
      </c>
      <c r="D141" s="1" t="s">
        <v>2058</v>
      </c>
      <c r="E141" s="1" t="s">
        <v>100</v>
      </c>
      <c r="F141" s="1" t="s">
        <v>2071</v>
      </c>
      <c r="G141" s="1" t="s">
        <v>2059</v>
      </c>
      <c r="H141" s="1" t="s">
        <v>37</v>
      </c>
      <c r="I141" s="1" t="s">
        <v>38</v>
      </c>
      <c r="J141" s="1" t="s">
        <v>39</v>
      </c>
      <c r="K141" s="1" t="s">
        <v>2066</v>
      </c>
      <c r="L141" s="1" t="s">
        <v>2067</v>
      </c>
      <c r="M141" s="17" t="s">
        <v>2068</v>
      </c>
      <c r="N141" s="1" t="s">
        <v>23558</v>
      </c>
      <c r="O141" s="1" t="s">
        <v>2069</v>
      </c>
      <c r="P141" s="1" t="s">
        <v>2070</v>
      </c>
    </row>
    <row r="142" spans="1:16" ht="240">
      <c r="A142" s="1" t="s">
        <v>2076</v>
      </c>
      <c r="B142" s="3">
        <v>46042.645138888904</v>
      </c>
      <c r="C142" s="1">
        <v>141</v>
      </c>
      <c r="D142" s="1" t="s">
        <v>2077</v>
      </c>
      <c r="E142" s="1" t="s">
        <v>100</v>
      </c>
      <c r="F142" s="1" t="s">
        <v>2019</v>
      </c>
      <c r="G142" s="1" t="s">
        <v>2078</v>
      </c>
      <c r="H142" s="1" t="s">
        <v>37</v>
      </c>
      <c r="I142" s="1" t="s">
        <v>38</v>
      </c>
      <c r="J142" s="1" t="s">
        <v>39</v>
      </c>
      <c r="K142" s="1" t="s">
        <v>2085</v>
      </c>
      <c r="L142" s="1" t="s">
        <v>2086</v>
      </c>
      <c r="M142" s="17" t="s">
        <v>2087</v>
      </c>
      <c r="N142" s="1" t="s">
        <v>23559</v>
      </c>
      <c r="O142" s="1" t="s">
        <v>2088</v>
      </c>
      <c r="P142" s="1" t="s">
        <v>2089</v>
      </c>
    </row>
    <row r="143" spans="1:16" ht="240">
      <c r="A143" s="1" t="s">
        <v>2094</v>
      </c>
      <c r="B143" s="3">
        <v>46042.645138888904</v>
      </c>
      <c r="C143" s="1">
        <v>142</v>
      </c>
      <c r="D143" s="1" t="s">
        <v>2095</v>
      </c>
      <c r="E143" s="1" t="s">
        <v>100</v>
      </c>
      <c r="F143" s="1" t="s">
        <v>69</v>
      </c>
      <c r="G143" s="1" t="s">
        <v>2078</v>
      </c>
      <c r="H143" s="1" t="s">
        <v>37</v>
      </c>
      <c r="I143" s="1" t="s">
        <v>38</v>
      </c>
      <c r="J143" s="1" t="s">
        <v>69</v>
      </c>
      <c r="K143" s="1" t="s">
        <v>2101</v>
      </c>
      <c r="L143" s="1" t="s">
        <v>2102</v>
      </c>
      <c r="M143" s="17" t="s">
        <v>2103</v>
      </c>
      <c r="N143" s="1" t="s">
        <v>23560</v>
      </c>
      <c r="O143" s="1" t="s">
        <v>2104</v>
      </c>
      <c r="P143" s="1" t="s">
        <v>2105</v>
      </c>
    </row>
    <row r="144" spans="1:16" ht="225">
      <c r="A144" s="1" t="s">
        <v>2110</v>
      </c>
      <c r="B144" s="3">
        <v>46042.645138888904</v>
      </c>
      <c r="C144" s="1">
        <v>143</v>
      </c>
      <c r="D144" s="1" t="s">
        <v>2111</v>
      </c>
      <c r="E144" s="1" t="s">
        <v>119</v>
      </c>
      <c r="F144" s="1" t="s">
        <v>2019</v>
      </c>
      <c r="G144" s="1" t="s">
        <v>1150</v>
      </c>
      <c r="H144" s="1" t="s">
        <v>37</v>
      </c>
      <c r="I144" s="1" t="s">
        <v>38</v>
      </c>
      <c r="J144" s="1" t="s">
        <v>39</v>
      </c>
      <c r="K144" s="1" t="s">
        <v>2117</v>
      </c>
      <c r="L144" s="1" t="s">
        <v>2114</v>
      </c>
      <c r="M144" s="17" t="s">
        <v>2118</v>
      </c>
      <c r="N144" s="1" t="s">
        <v>23561</v>
      </c>
      <c r="O144" s="1" t="s">
        <v>2119</v>
      </c>
      <c r="P144" s="1" t="s">
        <v>2120</v>
      </c>
    </row>
    <row r="145" spans="1:16" ht="300">
      <c r="A145" s="1" t="s">
        <v>2122</v>
      </c>
      <c r="B145" s="3">
        <v>46042.645138888904</v>
      </c>
      <c r="C145" s="1">
        <v>144</v>
      </c>
      <c r="D145" s="1" t="s">
        <v>2123</v>
      </c>
      <c r="E145" s="1" t="s">
        <v>119</v>
      </c>
      <c r="F145" s="1" t="s">
        <v>2019</v>
      </c>
      <c r="G145" s="1" t="s">
        <v>1150</v>
      </c>
      <c r="H145" s="1" t="s">
        <v>37</v>
      </c>
      <c r="I145" s="1" t="s">
        <v>38</v>
      </c>
      <c r="J145" s="1" t="s">
        <v>39</v>
      </c>
      <c r="K145" s="1" t="s">
        <v>2129</v>
      </c>
      <c r="L145" s="1" t="s">
        <v>1171</v>
      </c>
      <c r="M145" s="17" t="s">
        <v>2130</v>
      </c>
      <c r="N145" s="1" t="s">
        <v>23562</v>
      </c>
      <c r="O145" s="1" t="s">
        <v>2131</v>
      </c>
      <c r="P145" s="1" t="s">
        <v>2132</v>
      </c>
    </row>
    <row r="146" spans="1:16" ht="210">
      <c r="A146" s="1" t="s">
        <v>2136</v>
      </c>
      <c r="B146" s="3">
        <v>46042.645138888904</v>
      </c>
      <c r="C146" s="1">
        <v>145</v>
      </c>
      <c r="D146" s="1" t="s">
        <v>23563</v>
      </c>
      <c r="E146" s="1" t="s">
        <v>27</v>
      </c>
      <c r="F146" s="1" t="s">
        <v>239</v>
      </c>
      <c r="G146" s="1" t="s">
        <v>2138</v>
      </c>
      <c r="H146" s="1" t="s">
        <v>37</v>
      </c>
      <c r="I146" s="1" t="s">
        <v>2145</v>
      </c>
      <c r="J146" s="1" t="s">
        <v>39</v>
      </c>
      <c r="K146" s="1" t="s">
        <v>2146</v>
      </c>
      <c r="L146" s="1" t="s">
        <v>2147</v>
      </c>
      <c r="M146" s="17" t="s">
        <v>2148</v>
      </c>
      <c r="N146" s="1" t="s">
        <v>23564</v>
      </c>
      <c r="O146" s="1" t="s">
        <v>2149</v>
      </c>
      <c r="P146" s="1" t="s">
        <v>2150</v>
      </c>
    </row>
    <row r="147" spans="1:16" ht="270">
      <c r="A147" s="1" t="s">
        <v>2152</v>
      </c>
      <c r="B147" s="3">
        <v>46042.645138888904</v>
      </c>
      <c r="C147" s="1">
        <v>146</v>
      </c>
      <c r="D147" s="1" t="s">
        <v>2153</v>
      </c>
      <c r="E147" s="1" t="s">
        <v>119</v>
      </c>
      <c r="F147" s="1" t="s">
        <v>239</v>
      </c>
      <c r="G147" s="1" t="s">
        <v>815</v>
      </c>
      <c r="H147" s="1" t="s">
        <v>37</v>
      </c>
      <c r="I147" s="1" t="s">
        <v>38</v>
      </c>
      <c r="J147" s="1" t="s">
        <v>39</v>
      </c>
      <c r="K147" s="1" t="s">
        <v>2160</v>
      </c>
      <c r="L147" s="1" t="s">
        <v>2161</v>
      </c>
      <c r="M147" s="17" t="s">
        <v>2162</v>
      </c>
      <c r="N147" s="1" t="s">
        <v>23565</v>
      </c>
      <c r="O147" s="1" t="s">
        <v>276</v>
      </c>
      <c r="P147" s="1" t="s">
        <v>2163</v>
      </c>
    </row>
    <row r="148" spans="1:16" ht="285">
      <c r="A148" s="1" t="s">
        <v>2170</v>
      </c>
      <c r="B148" s="3">
        <v>46042.645138888904</v>
      </c>
      <c r="C148" s="1">
        <v>147</v>
      </c>
      <c r="D148" s="1" t="s">
        <v>2171</v>
      </c>
      <c r="E148" s="1" t="s">
        <v>119</v>
      </c>
      <c r="F148" s="1" t="s">
        <v>278</v>
      </c>
      <c r="G148" s="1" t="s">
        <v>2172</v>
      </c>
      <c r="H148" s="1" t="s">
        <v>37</v>
      </c>
      <c r="I148" s="1" t="s">
        <v>2145</v>
      </c>
      <c r="J148" s="1" t="s">
        <v>39</v>
      </c>
      <c r="K148" s="1" t="s">
        <v>2179</v>
      </c>
      <c r="L148" s="1" t="s">
        <v>2175</v>
      </c>
      <c r="M148" s="17" t="s">
        <v>2180</v>
      </c>
      <c r="N148" s="1" t="s">
        <v>23566</v>
      </c>
      <c r="O148" s="1" t="s">
        <v>2181</v>
      </c>
      <c r="P148" s="1" t="s">
        <v>2182</v>
      </c>
    </row>
    <row r="149" spans="1:16" ht="255">
      <c r="A149" s="1" t="s">
        <v>2187</v>
      </c>
      <c r="B149" s="3">
        <v>46042.645138888904</v>
      </c>
      <c r="C149" s="1">
        <v>148</v>
      </c>
      <c r="D149" s="1" t="s">
        <v>2188</v>
      </c>
      <c r="E149" s="1" t="s">
        <v>119</v>
      </c>
      <c r="F149" s="1" t="s">
        <v>278</v>
      </c>
      <c r="G149" s="1" t="s">
        <v>2189</v>
      </c>
      <c r="H149" s="1" t="s">
        <v>37</v>
      </c>
      <c r="I149" s="1" t="s">
        <v>38</v>
      </c>
      <c r="J149" s="1" t="s">
        <v>39</v>
      </c>
      <c r="K149" s="1" t="s">
        <v>2196</v>
      </c>
      <c r="L149" s="1" t="s">
        <v>2197</v>
      </c>
      <c r="M149" s="17" t="s">
        <v>2198</v>
      </c>
      <c r="N149" s="1" t="s">
        <v>23567</v>
      </c>
      <c r="O149" s="1" t="s">
        <v>2199</v>
      </c>
      <c r="P149" s="1" t="s">
        <v>2200</v>
      </c>
    </row>
    <row r="150" spans="1:16" ht="195">
      <c r="A150" s="1" t="s">
        <v>2202</v>
      </c>
      <c r="B150" s="3">
        <v>46042.645138888904</v>
      </c>
      <c r="C150" s="1">
        <v>149</v>
      </c>
      <c r="D150" s="1" t="s">
        <v>2203</v>
      </c>
      <c r="E150" s="1" t="s">
        <v>119</v>
      </c>
      <c r="F150" s="1" t="s">
        <v>278</v>
      </c>
      <c r="G150" s="1" t="s">
        <v>2189</v>
      </c>
      <c r="H150" s="1" t="s">
        <v>37</v>
      </c>
      <c r="I150" s="1" t="s">
        <v>38</v>
      </c>
      <c r="J150" s="1" t="s">
        <v>39</v>
      </c>
      <c r="K150" s="1" t="s">
        <v>2210</v>
      </c>
      <c r="L150" s="1" t="s">
        <v>2211</v>
      </c>
      <c r="M150" s="17" t="s">
        <v>2212</v>
      </c>
      <c r="N150" s="1" t="s">
        <v>23567</v>
      </c>
      <c r="O150" s="1" t="s">
        <v>2213</v>
      </c>
      <c r="P150" s="1" t="s">
        <v>2214</v>
      </c>
    </row>
    <row r="151" spans="1:16" ht="270">
      <c r="A151" s="1" t="s">
        <v>2216</v>
      </c>
      <c r="B151" s="3">
        <v>46042.645138888904</v>
      </c>
      <c r="C151" s="1">
        <v>150</v>
      </c>
      <c r="D151" s="1" t="s">
        <v>2217</v>
      </c>
      <c r="E151" s="1" t="s">
        <v>119</v>
      </c>
      <c r="F151" s="1" t="s">
        <v>299</v>
      </c>
      <c r="G151" s="1" t="s">
        <v>2218</v>
      </c>
      <c r="H151" s="1" t="s">
        <v>37</v>
      </c>
      <c r="I151" s="1" t="s">
        <v>38</v>
      </c>
      <c r="J151" s="1" t="s">
        <v>39</v>
      </c>
      <c r="K151" s="1" t="s">
        <v>2225</v>
      </c>
      <c r="L151" s="1" t="s">
        <v>2221</v>
      </c>
      <c r="M151" s="17" t="s">
        <v>2226</v>
      </c>
      <c r="N151" s="1" t="s">
        <v>23568</v>
      </c>
      <c r="O151" s="1" t="s">
        <v>2227</v>
      </c>
      <c r="P151" s="1" t="s">
        <v>2228</v>
      </c>
    </row>
    <row r="152" spans="1:16" ht="270">
      <c r="A152" s="1" t="s">
        <v>2233</v>
      </c>
      <c r="B152" s="3">
        <v>46042.645138888904</v>
      </c>
      <c r="C152" s="1">
        <v>151</v>
      </c>
      <c r="D152" s="1" t="s">
        <v>2234</v>
      </c>
      <c r="E152" s="1" t="s">
        <v>27</v>
      </c>
      <c r="F152" s="1" t="s">
        <v>43</v>
      </c>
      <c r="G152" s="1" t="s">
        <v>2235</v>
      </c>
      <c r="H152" s="1" t="s">
        <v>37</v>
      </c>
      <c r="I152" s="1" t="s">
        <v>38</v>
      </c>
      <c r="J152" s="1" t="s">
        <v>39</v>
      </c>
      <c r="K152" s="1" t="s">
        <v>2242</v>
      </c>
      <c r="L152" s="1" t="s">
        <v>2243</v>
      </c>
      <c r="M152" s="17" t="s">
        <v>2244</v>
      </c>
      <c r="N152" s="1" t="s">
        <v>23569</v>
      </c>
      <c r="O152" s="1" t="s">
        <v>1927</v>
      </c>
      <c r="P152" s="1" t="s">
        <v>2245</v>
      </c>
    </row>
    <row r="153" spans="1:16" ht="195">
      <c r="A153" s="1" t="s">
        <v>2251</v>
      </c>
      <c r="B153" s="3">
        <v>46042.645138888904</v>
      </c>
      <c r="C153" s="1">
        <v>152</v>
      </c>
      <c r="D153" s="1" t="s">
        <v>23570</v>
      </c>
      <c r="E153" s="1" t="s">
        <v>119</v>
      </c>
      <c r="F153" s="1" t="s">
        <v>2019</v>
      </c>
      <c r="G153" s="1" t="s">
        <v>2253</v>
      </c>
      <c r="H153" s="1" t="s">
        <v>37</v>
      </c>
      <c r="I153" s="1" t="s">
        <v>171</v>
      </c>
      <c r="J153" s="1" t="s">
        <v>39</v>
      </c>
      <c r="K153" s="1" t="s">
        <v>2260</v>
      </c>
      <c r="L153" s="1" t="s">
        <v>2261</v>
      </c>
      <c r="M153" s="17" t="s">
        <v>2262</v>
      </c>
      <c r="N153" s="1" t="s">
        <v>23571</v>
      </c>
      <c r="O153" s="1" t="s">
        <v>176</v>
      </c>
      <c r="P153" s="1" t="s">
        <v>2263</v>
      </c>
    </row>
    <row r="154" spans="1:16" ht="210">
      <c r="A154" s="1" t="s">
        <v>2266</v>
      </c>
      <c r="B154" s="3">
        <v>46042.645138888904</v>
      </c>
      <c r="C154" s="1">
        <v>153</v>
      </c>
      <c r="D154" s="1" t="s">
        <v>2267</v>
      </c>
      <c r="E154" s="1" t="s">
        <v>119</v>
      </c>
      <c r="F154" s="1" t="s">
        <v>278</v>
      </c>
      <c r="G154" s="1" t="s">
        <v>2268</v>
      </c>
      <c r="H154" s="1" t="s">
        <v>37</v>
      </c>
      <c r="I154" s="1" t="s">
        <v>38</v>
      </c>
      <c r="J154" s="1" t="s">
        <v>39</v>
      </c>
      <c r="K154" s="1" t="s">
        <v>2275</v>
      </c>
      <c r="L154" s="1" t="s">
        <v>2276</v>
      </c>
      <c r="M154" s="17" t="s">
        <v>2277</v>
      </c>
      <c r="N154" s="1" t="s">
        <v>23572</v>
      </c>
      <c r="O154" s="1" t="s">
        <v>28</v>
      </c>
      <c r="P154" s="1" t="s">
        <v>2278</v>
      </c>
    </row>
    <row r="155" spans="1:16" ht="300">
      <c r="A155" s="1" t="s">
        <v>2283</v>
      </c>
      <c r="B155" s="3">
        <v>46042.645138888904</v>
      </c>
      <c r="C155" s="1">
        <v>154</v>
      </c>
      <c r="D155" s="1" t="s">
        <v>2284</v>
      </c>
      <c r="E155" s="1" t="s">
        <v>2286</v>
      </c>
      <c r="F155" s="1" t="s">
        <v>2298</v>
      </c>
      <c r="G155" s="1" t="s">
        <v>2285</v>
      </c>
      <c r="H155" s="1" t="s">
        <v>37</v>
      </c>
      <c r="I155" s="1" t="s">
        <v>38</v>
      </c>
      <c r="J155" s="1" t="s">
        <v>39</v>
      </c>
      <c r="K155" s="1" t="s">
        <v>2293</v>
      </c>
      <c r="L155" s="1" t="s">
        <v>2294</v>
      </c>
      <c r="M155" s="17" t="s">
        <v>2295</v>
      </c>
      <c r="N155" s="1" t="s">
        <v>23573</v>
      </c>
      <c r="O155" s="1" t="s">
        <v>2296</v>
      </c>
      <c r="P155" s="1" t="s">
        <v>2297</v>
      </c>
    </row>
    <row r="156" spans="1:16" ht="195">
      <c r="A156" s="1" t="s">
        <v>2302</v>
      </c>
      <c r="B156" s="3">
        <v>46042.645138888904</v>
      </c>
      <c r="C156" s="1">
        <v>155</v>
      </c>
      <c r="D156" s="1" t="s">
        <v>2303</v>
      </c>
      <c r="E156" s="1" t="s">
        <v>27</v>
      </c>
      <c r="F156" s="1" t="s">
        <v>2315</v>
      </c>
      <c r="G156" s="1" t="s">
        <v>1693</v>
      </c>
      <c r="H156" s="1" t="s">
        <v>37</v>
      </c>
      <c r="I156" s="1" t="s">
        <v>171</v>
      </c>
      <c r="J156" s="1" t="s">
        <v>39</v>
      </c>
      <c r="K156" s="1" t="s">
        <v>2310</v>
      </c>
      <c r="L156" s="1" t="s">
        <v>2311</v>
      </c>
      <c r="M156" s="17" t="s">
        <v>2312</v>
      </c>
      <c r="N156" s="1" t="s">
        <v>23574</v>
      </c>
      <c r="O156" s="1" t="s">
        <v>2313</v>
      </c>
      <c r="P156" s="1" t="s">
        <v>2314</v>
      </c>
    </row>
    <row r="157" spans="1:16" ht="195">
      <c r="A157" s="1" t="s">
        <v>2316</v>
      </c>
      <c r="B157" s="3">
        <v>46042.645138888904</v>
      </c>
      <c r="C157" s="1">
        <v>156</v>
      </c>
      <c r="D157" s="1" t="s">
        <v>2317</v>
      </c>
      <c r="E157" s="1" t="s">
        <v>100</v>
      </c>
      <c r="F157" s="1" t="s">
        <v>278</v>
      </c>
      <c r="G157" s="1" t="s">
        <v>23575</v>
      </c>
      <c r="H157" s="1" t="s">
        <v>37</v>
      </c>
      <c r="I157" s="1" t="s">
        <v>38</v>
      </c>
      <c r="J157" s="1" t="s">
        <v>39</v>
      </c>
      <c r="K157" s="1" t="s">
        <v>2323</v>
      </c>
      <c r="L157" s="1" t="s">
        <v>2324</v>
      </c>
      <c r="M157" s="17" t="s">
        <v>2325</v>
      </c>
      <c r="N157" s="1" t="s">
        <v>23576</v>
      </c>
      <c r="O157" s="1" t="s">
        <v>2326</v>
      </c>
      <c r="P157" s="1" t="s">
        <v>2327</v>
      </c>
    </row>
    <row r="158" spans="1:16" ht="240">
      <c r="A158" s="1" t="s">
        <v>2329</v>
      </c>
      <c r="B158" s="3">
        <v>46042.645138888904</v>
      </c>
      <c r="C158" s="1">
        <v>157</v>
      </c>
      <c r="D158" s="1" t="s">
        <v>2330</v>
      </c>
      <c r="E158" s="1" t="s">
        <v>27</v>
      </c>
      <c r="F158" s="1" t="s">
        <v>2343</v>
      </c>
      <c r="G158" s="1" t="s">
        <v>2331</v>
      </c>
      <c r="H158" s="1" t="s">
        <v>37</v>
      </c>
      <c r="I158" s="1" t="s">
        <v>38</v>
      </c>
      <c r="J158" s="1" t="s">
        <v>2337</v>
      </c>
      <c r="K158" s="1" t="s">
        <v>2338</v>
      </c>
      <c r="L158" s="1" t="s">
        <v>2339</v>
      </c>
      <c r="M158" s="17" t="s">
        <v>2340</v>
      </c>
      <c r="N158" s="1" t="s">
        <v>23577</v>
      </c>
      <c r="O158" s="1" t="s">
        <v>2341</v>
      </c>
      <c r="P158" s="1" t="s">
        <v>2342</v>
      </c>
    </row>
    <row r="159" spans="1:16" ht="195">
      <c r="A159" s="1" t="s">
        <v>2348</v>
      </c>
      <c r="B159" s="3">
        <v>46042.645138888904</v>
      </c>
      <c r="C159" s="1">
        <v>158</v>
      </c>
      <c r="D159" s="1" t="s">
        <v>2349</v>
      </c>
      <c r="E159" s="1" t="s">
        <v>27</v>
      </c>
      <c r="F159" s="1" t="s">
        <v>2361</v>
      </c>
      <c r="G159" s="1" t="s">
        <v>2350</v>
      </c>
      <c r="H159" s="1" t="s">
        <v>37</v>
      </c>
      <c r="I159" s="1" t="s">
        <v>38</v>
      </c>
      <c r="J159" s="1" t="s">
        <v>39</v>
      </c>
      <c r="K159" s="1" t="s">
        <v>2357</v>
      </c>
      <c r="L159" s="1" t="s">
        <v>2358</v>
      </c>
      <c r="M159" s="17" t="s">
        <v>2359</v>
      </c>
      <c r="N159" s="1" t="s">
        <v>23578</v>
      </c>
      <c r="O159" s="1" t="s">
        <v>28</v>
      </c>
      <c r="P159" s="1" t="s">
        <v>2360</v>
      </c>
    </row>
    <row r="160" spans="1:16">
      <c r="A160" s="1" t="s">
        <v>2366</v>
      </c>
      <c r="B160" s="3">
        <v>46042.645138888904</v>
      </c>
      <c r="C160" s="1">
        <v>159</v>
      </c>
      <c r="D160" s="1" t="s">
        <v>2367</v>
      </c>
      <c r="E160" s="1" t="s">
        <v>27</v>
      </c>
      <c r="F160" s="1" t="s">
        <v>801</v>
      </c>
      <c r="G160" s="1" t="s">
        <v>1341</v>
      </c>
      <c r="H160" s="1" t="s">
        <v>87</v>
      </c>
      <c r="I160" s="1" t="s">
        <v>998</v>
      </c>
      <c r="J160" s="1" t="s">
        <v>39</v>
      </c>
      <c r="K160" s="1" t="s">
        <v>2373</v>
      </c>
      <c r="L160" s="1" t="s">
        <v>2370</v>
      </c>
      <c r="M160" s="1" t="s">
        <v>2374</v>
      </c>
      <c r="N160" s="1" t="s">
        <v>23579</v>
      </c>
      <c r="O160" s="1" t="s">
        <v>2375</v>
      </c>
      <c r="P160" s="1" t="s">
        <v>2376</v>
      </c>
    </row>
    <row r="161" spans="1:16">
      <c r="C161" s="1">
        <v>160</v>
      </c>
    </row>
    <row r="162" spans="1:16" ht="225">
      <c r="A162" s="1" t="s">
        <v>2377</v>
      </c>
      <c r="B162" s="3">
        <v>46042.645138888904</v>
      </c>
      <c r="C162" s="1">
        <v>161</v>
      </c>
      <c r="D162" s="1" t="s">
        <v>2378</v>
      </c>
      <c r="E162" s="1" t="s">
        <v>100</v>
      </c>
      <c r="F162" s="1" t="s">
        <v>2390</v>
      </c>
      <c r="G162" s="1" t="s">
        <v>156</v>
      </c>
      <c r="H162" s="1" t="s">
        <v>309</v>
      </c>
      <c r="I162" s="1" t="s">
        <v>310</v>
      </c>
      <c r="J162" s="1" t="s">
        <v>375</v>
      </c>
      <c r="K162" s="1" t="s">
        <v>2385</v>
      </c>
      <c r="L162" s="1" t="s">
        <v>2386</v>
      </c>
      <c r="M162" s="17" t="s">
        <v>2387</v>
      </c>
      <c r="N162" s="1" t="s">
        <v>23580</v>
      </c>
      <c r="O162" s="1" t="s">
        <v>2388</v>
      </c>
      <c r="P162" s="1" t="s">
        <v>2389</v>
      </c>
    </row>
    <row r="163" spans="1:16" ht="356">
      <c r="A163" s="1" t="s">
        <v>2391</v>
      </c>
      <c r="B163" s="3">
        <v>46042.645138888904</v>
      </c>
      <c r="C163" s="1">
        <v>162</v>
      </c>
      <c r="D163" s="1" t="s">
        <v>2392</v>
      </c>
      <c r="E163" s="1" t="s">
        <v>27</v>
      </c>
      <c r="F163" s="1" t="s">
        <v>94</v>
      </c>
      <c r="G163" s="1" t="s">
        <v>404</v>
      </c>
      <c r="H163" s="1" t="s">
        <v>37</v>
      </c>
      <c r="I163" s="1" t="s">
        <v>38</v>
      </c>
      <c r="J163" s="1" t="s">
        <v>39</v>
      </c>
      <c r="K163" s="1" t="s">
        <v>2398</v>
      </c>
      <c r="L163" s="1" t="s">
        <v>2399</v>
      </c>
      <c r="M163" s="17" t="s">
        <v>2400</v>
      </c>
      <c r="N163" s="1" t="s">
        <v>23581</v>
      </c>
      <c r="O163" s="1" t="s">
        <v>2401</v>
      </c>
      <c r="P163" s="1" t="s">
        <v>2402</v>
      </c>
    </row>
    <row r="164" spans="1:16">
      <c r="A164" s="1" t="s">
        <v>2408</v>
      </c>
      <c r="B164" s="3">
        <v>46042.645138888904</v>
      </c>
      <c r="C164" s="1">
        <v>163</v>
      </c>
      <c r="D164" s="1" t="s">
        <v>2409</v>
      </c>
      <c r="E164" s="1" t="s">
        <v>100</v>
      </c>
      <c r="F164" s="1" t="s">
        <v>801</v>
      </c>
      <c r="G164" s="1" t="s">
        <v>950</v>
      </c>
      <c r="H164" s="1" t="s">
        <v>87</v>
      </c>
      <c r="I164" s="1" t="s">
        <v>234</v>
      </c>
      <c r="J164" s="1" t="s">
        <v>39</v>
      </c>
      <c r="K164" s="1" t="s">
        <v>2416</v>
      </c>
      <c r="L164" s="1" t="s">
        <v>2412</v>
      </c>
      <c r="M164" s="1" t="s">
        <v>2417</v>
      </c>
      <c r="N164" s="1" t="s">
        <v>23582</v>
      </c>
      <c r="O164" s="1" t="s">
        <v>2418</v>
      </c>
      <c r="P164" s="1" t="s">
        <v>2419</v>
      </c>
    </row>
    <row r="165" spans="1:16">
      <c r="A165" s="1" t="s">
        <v>2420</v>
      </c>
      <c r="B165" s="3">
        <v>46042.645138888904</v>
      </c>
      <c r="C165" s="1">
        <v>164</v>
      </c>
      <c r="D165" s="1" t="s">
        <v>2421</v>
      </c>
      <c r="E165" s="1" t="s">
        <v>27</v>
      </c>
      <c r="F165" s="1" t="s">
        <v>43</v>
      </c>
      <c r="G165" s="1" t="s">
        <v>23583</v>
      </c>
      <c r="H165" s="1" t="s">
        <v>87</v>
      </c>
      <c r="I165" s="1" t="s">
        <v>234</v>
      </c>
      <c r="J165" s="1" t="s">
        <v>39</v>
      </c>
      <c r="K165" s="1" t="s">
        <v>2427</v>
      </c>
      <c r="L165" s="1" t="s">
        <v>2424</v>
      </c>
      <c r="M165" s="1" t="s">
        <v>2428</v>
      </c>
      <c r="N165" s="1" t="s">
        <v>23584</v>
      </c>
      <c r="O165" s="1" t="s">
        <v>2429</v>
      </c>
      <c r="P165" s="1" t="s">
        <v>2430</v>
      </c>
    </row>
    <row r="166" spans="1:16" ht="180">
      <c r="A166" s="1" t="s">
        <v>2432</v>
      </c>
      <c r="B166" s="3">
        <v>46042.645138888904</v>
      </c>
      <c r="C166" s="1">
        <v>165</v>
      </c>
      <c r="D166" s="1" t="s">
        <v>2433</v>
      </c>
      <c r="E166" s="1" t="s">
        <v>27</v>
      </c>
      <c r="F166" s="1" t="s">
        <v>43</v>
      </c>
      <c r="G166" s="1" t="s">
        <v>2434</v>
      </c>
      <c r="H166" s="1" t="s">
        <v>309</v>
      </c>
      <c r="I166" s="1" t="s">
        <v>262</v>
      </c>
      <c r="J166" s="1" t="s">
        <v>39</v>
      </c>
      <c r="K166" s="1" t="s">
        <v>2441</v>
      </c>
      <c r="L166" s="1" t="s">
        <v>2437</v>
      </c>
      <c r="M166" s="17" t="s">
        <v>2442</v>
      </c>
      <c r="N166" s="1" t="s">
        <v>23585</v>
      </c>
      <c r="O166" s="1" t="s">
        <v>197</v>
      </c>
      <c r="P166" s="1" t="s">
        <v>2443</v>
      </c>
    </row>
    <row r="167" spans="1:16" ht="342">
      <c r="A167" s="1" t="s">
        <v>2446</v>
      </c>
      <c r="B167" s="3">
        <v>46042.645138888904</v>
      </c>
      <c r="C167" s="1">
        <v>166</v>
      </c>
      <c r="D167" s="1" t="s">
        <v>2447</v>
      </c>
      <c r="E167" s="1" t="s">
        <v>100</v>
      </c>
      <c r="F167" s="1" t="s">
        <v>156</v>
      </c>
      <c r="G167" s="1" t="s">
        <v>385</v>
      </c>
      <c r="H167" s="1" t="s">
        <v>37</v>
      </c>
      <c r="I167" s="1" t="s">
        <v>2454</v>
      </c>
      <c r="J167" s="1" t="s">
        <v>39</v>
      </c>
      <c r="K167" s="1" t="s">
        <v>2455</v>
      </c>
      <c r="L167" s="1" t="s">
        <v>2456</v>
      </c>
      <c r="M167" s="17" t="s">
        <v>2457</v>
      </c>
      <c r="N167" s="1" t="s">
        <v>23586</v>
      </c>
      <c r="O167" s="1" t="s">
        <v>28</v>
      </c>
      <c r="P167" s="1" t="s">
        <v>2458</v>
      </c>
    </row>
    <row r="168" spans="1:16" ht="240">
      <c r="A168" s="1" t="s">
        <v>2469</v>
      </c>
      <c r="B168" s="3">
        <v>46042.645138888904</v>
      </c>
      <c r="C168" s="1">
        <v>167</v>
      </c>
      <c r="D168" s="1" t="s">
        <v>2470</v>
      </c>
      <c r="E168" s="1" t="s">
        <v>27</v>
      </c>
      <c r="F168" s="1" t="s">
        <v>43</v>
      </c>
      <c r="G168" s="1" t="s">
        <v>1388</v>
      </c>
      <c r="H168" s="1" t="s">
        <v>37</v>
      </c>
      <c r="I168" s="1" t="s">
        <v>38</v>
      </c>
      <c r="J168" s="1" t="s">
        <v>39</v>
      </c>
      <c r="K168" s="1" t="s">
        <v>2477</v>
      </c>
      <c r="L168" s="1" t="s">
        <v>2478</v>
      </c>
      <c r="M168" s="17" t="s">
        <v>2479</v>
      </c>
      <c r="N168" s="1" t="s">
        <v>23587</v>
      </c>
      <c r="O168" s="1" t="s">
        <v>276</v>
      </c>
      <c r="P168" s="1" t="s">
        <v>2480</v>
      </c>
    </row>
    <row r="169" spans="1:16">
      <c r="C169" s="1">
        <v>168</v>
      </c>
    </row>
    <row r="170" spans="1:16" ht="195">
      <c r="A170" s="1" t="s">
        <v>2482</v>
      </c>
      <c r="B170" s="3">
        <v>46042.645138888904</v>
      </c>
      <c r="C170" s="1">
        <v>169</v>
      </c>
      <c r="D170" s="1" t="s">
        <v>2483</v>
      </c>
      <c r="E170" s="1" t="s">
        <v>4908</v>
      </c>
      <c r="F170" s="1" t="s">
        <v>156</v>
      </c>
      <c r="G170" s="1" t="s">
        <v>385</v>
      </c>
      <c r="H170" s="1" t="s">
        <v>87</v>
      </c>
      <c r="I170" s="1" t="s">
        <v>234</v>
      </c>
      <c r="J170" s="1" t="s">
        <v>39</v>
      </c>
      <c r="K170" s="1" t="s">
        <v>2491</v>
      </c>
      <c r="L170" s="1" t="s">
        <v>2492</v>
      </c>
      <c r="M170" s="17" t="s">
        <v>2493</v>
      </c>
      <c r="N170" s="1" t="s">
        <v>23588</v>
      </c>
      <c r="O170" s="1" t="s">
        <v>2494</v>
      </c>
      <c r="P170" s="1" t="s">
        <v>2495</v>
      </c>
    </row>
    <row r="171" spans="1:16" ht="270">
      <c r="A171" s="1" t="s">
        <v>2497</v>
      </c>
      <c r="B171" s="3">
        <v>46042.645138888904</v>
      </c>
      <c r="C171" s="1">
        <v>170</v>
      </c>
      <c r="D171" s="1" t="s">
        <v>23589</v>
      </c>
      <c r="E171" s="1" t="s">
        <v>119</v>
      </c>
      <c r="F171" s="1" t="s">
        <v>2509</v>
      </c>
      <c r="G171" s="1" t="s">
        <v>674</v>
      </c>
      <c r="H171" s="1" t="s">
        <v>37</v>
      </c>
      <c r="I171" s="1" t="s">
        <v>38</v>
      </c>
      <c r="J171" s="1" t="s">
        <v>39</v>
      </c>
      <c r="K171" s="1" t="s">
        <v>2505</v>
      </c>
      <c r="L171" s="1" t="s">
        <v>2506</v>
      </c>
      <c r="M171" s="17" t="s">
        <v>2507</v>
      </c>
      <c r="N171" s="1" t="s">
        <v>23590</v>
      </c>
      <c r="O171" s="1" t="s">
        <v>276</v>
      </c>
      <c r="P171" s="1" t="s">
        <v>2508</v>
      </c>
    </row>
    <row r="172" spans="1:16" ht="195">
      <c r="A172" s="1" t="s">
        <v>2517</v>
      </c>
      <c r="B172" s="3">
        <v>46042.645138888904</v>
      </c>
      <c r="C172" s="1">
        <v>171</v>
      </c>
      <c r="D172" s="1" t="s">
        <v>2518</v>
      </c>
      <c r="E172" s="1" t="s">
        <v>100</v>
      </c>
      <c r="F172" s="1" t="s">
        <v>94</v>
      </c>
      <c r="G172" s="1" t="s">
        <v>23591</v>
      </c>
      <c r="H172" s="1" t="s">
        <v>37</v>
      </c>
      <c r="I172" s="1" t="s">
        <v>88</v>
      </c>
      <c r="J172" s="1" t="s">
        <v>39</v>
      </c>
      <c r="K172" s="1" t="s">
        <v>2525</v>
      </c>
      <c r="L172" s="1" t="s">
        <v>958</v>
      </c>
      <c r="M172" s="17" t="s">
        <v>2526</v>
      </c>
      <c r="N172" s="1" t="s">
        <v>23592</v>
      </c>
      <c r="O172" s="1" t="s">
        <v>2527</v>
      </c>
      <c r="P172" s="1" t="s">
        <v>2528</v>
      </c>
    </row>
    <row r="173" spans="1:16" ht="210">
      <c r="A173" s="1" t="s">
        <v>2535</v>
      </c>
      <c r="B173" s="3">
        <v>46042.645138888904</v>
      </c>
      <c r="C173" s="1">
        <v>172</v>
      </c>
      <c r="D173" s="1" t="s">
        <v>2536</v>
      </c>
      <c r="E173" s="1" t="s">
        <v>119</v>
      </c>
      <c r="F173" s="1" t="s">
        <v>113</v>
      </c>
      <c r="G173" s="1" t="s">
        <v>20595</v>
      </c>
      <c r="H173" s="1" t="s">
        <v>87</v>
      </c>
      <c r="I173" s="1" t="s">
        <v>38</v>
      </c>
      <c r="J173" s="1" t="s">
        <v>39</v>
      </c>
      <c r="K173" s="1" t="s">
        <v>2544</v>
      </c>
      <c r="L173" s="1" t="s">
        <v>2545</v>
      </c>
      <c r="M173" s="17" t="s">
        <v>2546</v>
      </c>
      <c r="N173" s="1" t="s">
        <v>23593</v>
      </c>
      <c r="O173" s="1" t="s">
        <v>2547</v>
      </c>
      <c r="P173" s="1" t="s">
        <v>2548</v>
      </c>
    </row>
    <row r="174" spans="1:16" ht="270">
      <c r="A174" s="1" t="s">
        <v>2550</v>
      </c>
      <c r="B174" s="3">
        <v>46042.645833333299</v>
      </c>
      <c r="C174" s="1">
        <v>173</v>
      </c>
      <c r="D174" s="1" t="s">
        <v>2551</v>
      </c>
      <c r="E174" s="1" t="s">
        <v>156</v>
      </c>
      <c r="F174" s="1" t="s">
        <v>156</v>
      </c>
      <c r="G174" s="1" t="s">
        <v>736</v>
      </c>
      <c r="H174" s="1" t="s">
        <v>87</v>
      </c>
      <c r="I174" s="1" t="s">
        <v>262</v>
      </c>
      <c r="J174" s="1" t="s">
        <v>39</v>
      </c>
      <c r="K174" s="1" t="s">
        <v>2558</v>
      </c>
      <c r="L174" s="1" t="s">
        <v>2559</v>
      </c>
      <c r="M174" s="17" t="s">
        <v>2560</v>
      </c>
      <c r="N174" s="1" t="s">
        <v>23594</v>
      </c>
      <c r="O174" s="1" t="s">
        <v>2561</v>
      </c>
      <c r="P174" s="1" t="s">
        <v>2562</v>
      </c>
    </row>
    <row r="175" spans="1:16">
      <c r="C175" s="1">
        <v>174</v>
      </c>
    </row>
    <row r="176" spans="1:16" ht="270">
      <c r="A176" s="1" t="s">
        <v>2564</v>
      </c>
      <c r="B176" s="3">
        <v>46042.645833333299</v>
      </c>
      <c r="C176" s="1">
        <v>175</v>
      </c>
      <c r="D176" s="1" t="s">
        <v>2565</v>
      </c>
      <c r="E176" s="1" t="s">
        <v>27</v>
      </c>
      <c r="F176" s="1" t="s">
        <v>69</v>
      </c>
      <c r="G176" s="1" t="s">
        <v>617</v>
      </c>
      <c r="H176" s="1" t="s">
        <v>37</v>
      </c>
      <c r="I176" s="1" t="s">
        <v>38</v>
      </c>
      <c r="J176" s="1" t="s">
        <v>69</v>
      </c>
      <c r="K176" s="1" t="s">
        <v>2572</v>
      </c>
      <c r="L176" s="1" t="s">
        <v>2573</v>
      </c>
      <c r="M176" s="17" t="s">
        <v>2574</v>
      </c>
      <c r="N176" s="1" t="s">
        <v>23595</v>
      </c>
      <c r="O176" s="1" t="s">
        <v>2575</v>
      </c>
      <c r="P176" s="1" t="s">
        <v>2576</v>
      </c>
    </row>
    <row r="177" spans="1:16" ht="180">
      <c r="A177" s="1" t="s">
        <v>2585</v>
      </c>
      <c r="B177" s="3">
        <v>46042.645833333299</v>
      </c>
      <c r="C177" s="1">
        <v>176</v>
      </c>
      <c r="D177" s="1" t="s">
        <v>2586</v>
      </c>
      <c r="E177" s="1" t="s">
        <v>27</v>
      </c>
      <c r="F177" s="1" t="s">
        <v>2597</v>
      </c>
      <c r="G177" s="1" t="s">
        <v>2587</v>
      </c>
      <c r="H177" s="1" t="s">
        <v>37</v>
      </c>
      <c r="I177" s="1" t="s">
        <v>38</v>
      </c>
      <c r="J177" s="1" t="s">
        <v>39</v>
      </c>
      <c r="K177" s="1" t="s">
        <v>2594</v>
      </c>
      <c r="L177" s="1" t="s">
        <v>30</v>
      </c>
      <c r="M177" s="17" t="s">
        <v>2595</v>
      </c>
      <c r="N177" s="1" t="s">
        <v>23596</v>
      </c>
      <c r="O177" s="1" t="s">
        <v>28</v>
      </c>
      <c r="P177" s="1" t="s">
        <v>2596</v>
      </c>
    </row>
    <row r="178" spans="1:16" ht="314">
      <c r="A178" s="1" t="s">
        <v>2604</v>
      </c>
      <c r="B178" s="3">
        <v>46042.645833333299</v>
      </c>
      <c r="C178" s="1">
        <v>177</v>
      </c>
      <c r="D178" s="1" t="s">
        <v>2605</v>
      </c>
      <c r="E178" s="1" t="s">
        <v>4908</v>
      </c>
      <c r="F178" s="1" t="s">
        <v>43</v>
      </c>
      <c r="G178" s="1" t="s">
        <v>2606</v>
      </c>
      <c r="H178" s="1" t="s">
        <v>37</v>
      </c>
      <c r="I178" s="1" t="s">
        <v>38</v>
      </c>
      <c r="J178" s="1" t="s">
        <v>39</v>
      </c>
      <c r="K178" s="1" t="s">
        <v>2612</v>
      </c>
      <c r="L178" s="1" t="s">
        <v>30</v>
      </c>
      <c r="M178" s="17" t="s">
        <v>275</v>
      </c>
      <c r="N178" s="1" t="s">
        <v>23597</v>
      </c>
      <c r="O178" s="1" t="s">
        <v>1927</v>
      </c>
      <c r="P178" s="1" t="s">
        <v>2613</v>
      </c>
    </row>
    <row r="179" spans="1:16" ht="285">
      <c r="A179" s="1" t="s">
        <v>2615</v>
      </c>
      <c r="B179" s="3">
        <v>46042.645833333299</v>
      </c>
      <c r="C179" s="1">
        <v>178</v>
      </c>
      <c r="D179" s="1" t="s">
        <v>23598</v>
      </c>
      <c r="E179" s="1" t="s">
        <v>100</v>
      </c>
      <c r="F179" s="1" t="s">
        <v>801</v>
      </c>
      <c r="G179" s="1" t="s">
        <v>2617</v>
      </c>
      <c r="H179" s="1" t="s">
        <v>37</v>
      </c>
      <c r="I179" s="1" t="s">
        <v>38</v>
      </c>
      <c r="J179" s="1" t="s">
        <v>39</v>
      </c>
      <c r="K179" s="1" t="s">
        <v>2623</v>
      </c>
      <c r="L179" s="1" t="s">
        <v>2624</v>
      </c>
      <c r="M179" s="17" t="s">
        <v>2625</v>
      </c>
      <c r="N179" s="1" t="s">
        <v>23599</v>
      </c>
      <c r="O179" s="1" t="s">
        <v>176</v>
      </c>
      <c r="P179" s="1" t="s">
        <v>2626</v>
      </c>
    </row>
    <row r="180" spans="1:16" ht="300">
      <c r="A180" s="1" t="s">
        <v>2628</v>
      </c>
      <c r="B180" s="3">
        <v>46042.645833333299</v>
      </c>
      <c r="C180" s="1">
        <v>179</v>
      </c>
      <c r="D180" s="1" t="s">
        <v>2629</v>
      </c>
      <c r="E180" s="1" t="s">
        <v>100</v>
      </c>
      <c r="F180" s="1" t="s">
        <v>1002</v>
      </c>
      <c r="G180" s="1" t="s">
        <v>2630</v>
      </c>
      <c r="H180" s="1" t="s">
        <v>37</v>
      </c>
      <c r="I180" s="1" t="s">
        <v>38</v>
      </c>
      <c r="J180" s="1" t="s">
        <v>375</v>
      </c>
      <c r="K180" s="1" t="s">
        <v>2637</v>
      </c>
      <c r="L180" s="1" t="s">
        <v>2638</v>
      </c>
      <c r="M180" s="17" t="s">
        <v>2639</v>
      </c>
      <c r="N180" s="1" t="s">
        <v>23600</v>
      </c>
      <c r="O180" s="1" t="s">
        <v>2640</v>
      </c>
      <c r="P180" s="1" t="s">
        <v>2641</v>
      </c>
    </row>
    <row r="181" spans="1:16" ht="255">
      <c r="A181" s="1" t="s">
        <v>2648</v>
      </c>
      <c r="B181" s="3">
        <v>46042.645833333299</v>
      </c>
      <c r="C181" s="1">
        <v>180</v>
      </c>
      <c r="D181" s="1" t="s">
        <v>2649</v>
      </c>
      <c r="E181" s="1" t="s">
        <v>100</v>
      </c>
      <c r="F181" s="1" t="s">
        <v>43</v>
      </c>
      <c r="G181" s="1" t="s">
        <v>2650</v>
      </c>
      <c r="H181" s="1" t="s">
        <v>87</v>
      </c>
      <c r="I181" s="1" t="s">
        <v>234</v>
      </c>
      <c r="J181" s="1" t="s">
        <v>39</v>
      </c>
      <c r="K181" s="1" t="s">
        <v>2655</v>
      </c>
      <c r="L181" s="1" t="s">
        <v>2656</v>
      </c>
      <c r="M181" s="17" t="s">
        <v>2657</v>
      </c>
      <c r="N181" s="1" t="s">
        <v>23601</v>
      </c>
      <c r="O181" s="1" t="s">
        <v>28</v>
      </c>
      <c r="P181" s="1" t="s">
        <v>2658</v>
      </c>
    </row>
    <row r="182" spans="1:16" ht="270">
      <c r="A182" s="1" t="s">
        <v>2661</v>
      </c>
      <c r="B182" s="3">
        <v>46042.645833333299</v>
      </c>
      <c r="C182" s="1">
        <v>181</v>
      </c>
      <c r="D182" s="1" t="s">
        <v>2662</v>
      </c>
      <c r="E182" s="1" t="s">
        <v>27</v>
      </c>
      <c r="F182" s="1" t="s">
        <v>94</v>
      </c>
      <c r="G182" s="1" t="s">
        <v>2663</v>
      </c>
      <c r="H182" s="1" t="s">
        <v>37</v>
      </c>
      <c r="I182" s="1" t="s">
        <v>38</v>
      </c>
      <c r="J182" s="1" t="s">
        <v>39</v>
      </c>
      <c r="K182" s="1" t="s">
        <v>2670</v>
      </c>
      <c r="L182" s="1" t="s">
        <v>2671</v>
      </c>
      <c r="M182" s="17" t="s">
        <v>2672</v>
      </c>
      <c r="N182" s="1" t="s">
        <v>23602</v>
      </c>
      <c r="O182" s="1" t="s">
        <v>2673</v>
      </c>
      <c r="P182" s="1" t="s">
        <v>2674</v>
      </c>
    </row>
    <row r="183" spans="1:16" ht="210">
      <c r="A183" s="1" t="s">
        <v>2679</v>
      </c>
      <c r="B183" s="3">
        <v>46042.645833333299</v>
      </c>
      <c r="C183" s="1">
        <v>182</v>
      </c>
      <c r="D183" s="1" t="s">
        <v>23603</v>
      </c>
      <c r="E183" s="1" t="s">
        <v>27</v>
      </c>
      <c r="F183" s="1" t="s">
        <v>1218</v>
      </c>
      <c r="G183" s="1" t="s">
        <v>2681</v>
      </c>
      <c r="H183" s="1" t="s">
        <v>37</v>
      </c>
      <c r="I183" s="1" t="s">
        <v>38</v>
      </c>
      <c r="J183" s="1" t="s">
        <v>39</v>
      </c>
      <c r="K183" s="1" t="s">
        <v>2688</v>
      </c>
      <c r="L183" s="1" t="s">
        <v>2689</v>
      </c>
      <c r="M183" s="17" t="s">
        <v>2690</v>
      </c>
      <c r="N183" s="1" t="s">
        <v>23604</v>
      </c>
      <c r="O183" s="1" t="s">
        <v>2691</v>
      </c>
      <c r="P183" s="1" t="s">
        <v>2692</v>
      </c>
    </row>
    <row r="184" spans="1:16">
      <c r="C184" s="1">
        <v>183</v>
      </c>
    </row>
    <row r="185" spans="1:16" ht="270">
      <c r="A185" s="1" t="s">
        <v>2695</v>
      </c>
      <c r="B185" s="3">
        <v>46042.645833333299</v>
      </c>
      <c r="C185" s="1">
        <v>184</v>
      </c>
      <c r="D185" s="1" t="s">
        <v>2696</v>
      </c>
      <c r="E185" s="1" t="s">
        <v>119</v>
      </c>
      <c r="F185" s="1" t="s">
        <v>2708</v>
      </c>
      <c r="G185" s="1" t="s">
        <v>815</v>
      </c>
      <c r="H185" s="1" t="s">
        <v>37</v>
      </c>
      <c r="I185" s="1" t="s">
        <v>38</v>
      </c>
      <c r="J185" s="1" t="s">
        <v>39</v>
      </c>
      <c r="K185" s="1" t="s">
        <v>2703</v>
      </c>
      <c r="L185" s="1" t="s">
        <v>2704</v>
      </c>
      <c r="M185" s="17" t="s">
        <v>2705</v>
      </c>
      <c r="N185" s="1" t="s">
        <v>23605</v>
      </c>
      <c r="O185" s="1" t="s">
        <v>2706</v>
      </c>
      <c r="P185" s="1" t="s">
        <v>2707</v>
      </c>
    </row>
    <row r="186" spans="1:16" ht="300">
      <c r="A186" s="1" t="s">
        <v>2712</v>
      </c>
      <c r="B186" s="3">
        <v>46042.645833333299</v>
      </c>
      <c r="C186" s="1">
        <v>185</v>
      </c>
      <c r="D186" s="1" t="s">
        <v>2713</v>
      </c>
      <c r="E186" s="1" t="s">
        <v>156</v>
      </c>
      <c r="F186" s="1" t="s">
        <v>2725</v>
      </c>
      <c r="G186" s="1" t="s">
        <v>815</v>
      </c>
      <c r="H186" s="1" t="s">
        <v>37</v>
      </c>
      <c r="I186" s="1" t="s">
        <v>38</v>
      </c>
      <c r="J186" s="1" t="s">
        <v>375</v>
      </c>
      <c r="K186" s="1" t="s">
        <v>2720</v>
      </c>
      <c r="L186" s="1" t="s">
        <v>2721</v>
      </c>
      <c r="M186" s="17" t="s">
        <v>2722</v>
      </c>
      <c r="N186" s="1" t="s">
        <v>23606</v>
      </c>
      <c r="O186" s="1" t="s">
        <v>2723</v>
      </c>
      <c r="P186" s="1" t="s">
        <v>2724</v>
      </c>
    </row>
    <row r="187" spans="1:16" ht="195">
      <c r="A187" s="1" t="s">
        <v>2731</v>
      </c>
      <c r="B187" s="3">
        <v>46042.645833333299</v>
      </c>
      <c r="C187" s="1">
        <v>186</v>
      </c>
      <c r="D187" s="1" t="s">
        <v>2732</v>
      </c>
      <c r="E187" s="1" t="s">
        <v>27</v>
      </c>
      <c r="F187" s="1" t="s">
        <v>156</v>
      </c>
      <c r="G187" s="1" t="s">
        <v>2733</v>
      </c>
      <c r="H187" s="1" t="s">
        <v>743</v>
      </c>
      <c r="I187" s="1" t="s">
        <v>888</v>
      </c>
      <c r="J187" s="1" t="s">
        <v>375</v>
      </c>
      <c r="K187" s="1" t="s">
        <v>2739</v>
      </c>
      <c r="L187" s="1" t="s">
        <v>2740</v>
      </c>
      <c r="M187" s="17" t="s">
        <v>2741</v>
      </c>
      <c r="N187" s="1" t="s">
        <v>23607</v>
      </c>
      <c r="O187" s="1" t="s">
        <v>28</v>
      </c>
      <c r="P187" s="1" t="s">
        <v>2742</v>
      </c>
    </row>
    <row r="188" spans="1:16">
      <c r="A188" s="1" t="s">
        <v>2746</v>
      </c>
      <c r="B188" s="3">
        <v>46042.645833333299</v>
      </c>
      <c r="C188" s="1">
        <v>187</v>
      </c>
      <c r="D188" s="1" t="s">
        <v>2747</v>
      </c>
      <c r="E188" s="1" t="s">
        <v>100</v>
      </c>
      <c r="F188" s="1" t="s">
        <v>43</v>
      </c>
      <c r="G188" s="1" t="s">
        <v>164</v>
      </c>
      <c r="H188" s="1" t="s">
        <v>37</v>
      </c>
      <c r="I188" s="1" t="s">
        <v>38</v>
      </c>
      <c r="J188" s="1" t="s">
        <v>39</v>
      </c>
      <c r="K188" s="1" t="s">
        <v>2754</v>
      </c>
      <c r="L188" s="1" t="s">
        <v>2755</v>
      </c>
      <c r="M188" s="1" t="s">
        <v>2756</v>
      </c>
      <c r="N188" s="1" t="s">
        <v>23608</v>
      </c>
      <c r="O188" s="1" t="s">
        <v>2757</v>
      </c>
      <c r="P188" s="1" t="s">
        <v>2758</v>
      </c>
    </row>
    <row r="189" spans="1:16" ht="300">
      <c r="A189" s="1" t="s">
        <v>2765</v>
      </c>
      <c r="B189" s="3">
        <v>46042.645833333299</v>
      </c>
      <c r="C189" s="1">
        <v>188</v>
      </c>
      <c r="D189" s="1" t="s">
        <v>2766</v>
      </c>
      <c r="E189" s="1" t="s">
        <v>27</v>
      </c>
      <c r="F189" s="1" t="s">
        <v>561</v>
      </c>
      <c r="G189" s="1" t="s">
        <v>2767</v>
      </c>
      <c r="H189" s="1" t="s">
        <v>37</v>
      </c>
      <c r="I189" s="1" t="s">
        <v>38</v>
      </c>
      <c r="J189" s="1" t="s">
        <v>375</v>
      </c>
      <c r="K189" s="1" t="s">
        <v>2774</v>
      </c>
      <c r="L189" s="1" t="s">
        <v>2775</v>
      </c>
      <c r="M189" s="17" t="s">
        <v>2776</v>
      </c>
      <c r="N189" s="1" t="s">
        <v>23609</v>
      </c>
      <c r="O189" s="1" t="s">
        <v>2777</v>
      </c>
      <c r="P189" s="1" t="s">
        <v>2778</v>
      </c>
    </row>
    <row r="190" spans="1:16" ht="255">
      <c r="A190" s="1" t="s">
        <v>2780</v>
      </c>
      <c r="B190" s="3">
        <v>46042.645833333299</v>
      </c>
      <c r="C190" s="1">
        <v>189</v>
      </c>
      <c r="D190" s="1" t="s">
        <v>2781</v>
      </c>
      <c r="E190" s="1" t="s">
        <v>27</v>
      </c>
      <c r="F190" s="1" t="s">
        <v>43</v>
      </c>
      <c r="G190" s="1" t="s">
        <v>1150</v>
      </c>
      <c r="H190" s="1" t="s">
        <v>37</v>
      </c>
      <c r="I190" s="1" t="s">
        <v>38</v>
      </c>
      <c r="J190" s="1" t="s">
        <v>39</v>
      </c>
      <c r="K190" s="1" t="s">
        <v>2786</v>
      </c>
      <c r="L190" s="1" t="s">
        <v>2783</v>
      </c>
      <c r="M190" s="17" t="s">
        <v>2787</v>
      </c>
      <c r="N190" s="1" t="s">
        <v>23610</v>
      </c>
      <c r="O190" s="1" t="s">
        <v>1927</v>
      </c>
      <c r="P190" s="1" t="s">
        <v>2788</v>
      </c>
    </row>
    <row r="191" spans="1:16" ht="240">
      <c r="A191" s="1" t="s">
        <v>2790</v>
      </c>
      <c r="B191" s="3">
        <v>46042.645833333299</v>
      </c>
      <c r="C191" s="1">
        <v>190</v>
      </c>
      <c r="D191" s="1" t="s">
        <v>2791</v>
      </c>
      <c r="E191" s="1" t="s">
        <v>100</v>
      </c>
      <c r="F191" s="1" t="s">
        <v>801</v>
      </c>
      <c r="G191" s="1" t="s">
        <v>2792</v>
      </c>
      <c r="H191" s="1" t="s">
        <v>37</v>
      </c>
      <c r="I191" s="1" t="s">
        <v>38</v>
      </c>
      <c r="J191" s="1" t="s">
        <v>39</v>
      </c>
      <c r="K191" s="1" t="s">
        <v>2797</v>
      </c>
      <c r="L191" s="1" t="s">
        <v>2798</v>
      </c>
      <c r="M191" s="17" t="s">
        <v>2799</v>
      </c>
      <c r="N191" s="1" t="s">
        <v>23611</v>
      </c>
      <c r="O191" s="1" t="s">
        <v>2800</v>
      </c>
      <c r="P191" s="1" t="s">
        <v>2801</v>
      </c>
    </row>
    <row r="192" spans="1:16" ht="255">
      <c r="A192" s="1" t="s">
        <v>2808</v>
      </c>
      <c r="B192" s="3">
        <v>46042.645833333299</v>
      </c>
      <c r="C192" s="1">
        <v>191</v>
      </c>
      <c r="D192" s="1" t="s">
        <v>2809</v>
      </c>
      <c r="E192" s="1" t="s">
        <v>27</v>
      </c>
      <c r="F192" s="1" t="s">
        <v>43</v>
      </c>
      <c r="G192" s="1" t="s">
        <v>2810</v>
      </c>
      <c r="H192" s="1" t="s">
        <v>37</v>
      </c>
      <c r="I192" s="1" t="s">
        <v>38</v>
      </c>
      <c r="J192" s="1" t="s">
        <v>39</v>
      </c>
      <c r="K192" s="1" t="s">
        <v>2816</v>
      </c>
      <c r="L192" s="1" t="s">
        <v>2817</v>
      </c>
      <c r="M192" s="17" t="s">
        <v>2818</v>
      </c>
      <c r="N192" s="1" t="s">
        <v>23612</v>
      </c>
      <c r="O192" s="1" t="s">
        <v>2819</v>
      </c>
      <c r="P192" s="1" t="s">
        <v>2820</v>
      </c>
    </row>
    <row r="193" spans="1:16">
      <c r="C193" s="1">
        <v>192</v>
      </c>
    </row>
    <row r="194" spans="1:16" ht="225">
      <c r="A194" s="1" t="s">
        <v>2824</v>
      </c>
      <c r="B194" s="3">
        <v>46042.645833333299</v>
      </c>
      <c r="C194" s="1">
        <v>193</v>
      </c>
      <c r="D194" s="1" t="s">
        <v>2825</v>
      </c>
      <c r="E194" s="1" t="s">
        <v>100</v>
      </c>
      <c r="F194" s="1" t="s">
        <v>1002</v>
      </c>
      <c r="G194" s="1" t="s">
        <v>115</v>
      </c>
      <c r="H194" s="1" t="s">
        <v>37</v>
      </c>
      <c r="I194" s="1" t="s">
        <v>38</v>
      </c>
      <c r="J194" s="1" t="s">
        <v>375</v>
      </c>
      <c r="K194" s="1" t="s">
        <v>2832</v>
      </c>
      <c r="L194" s="1" t="s">
        <v>2833</v>
      </c>
      <c r="M194" s="17" t="s">
        <v>41</v>
      </c>
      <c r="N194" s="1" t="s">
        <v>23613</v>
      </c>
      <c r="O194" s="1" t="s">
        <v>28</v>
      </c>
      <c r="P194" s="1" t="s">
        <v>2834</v>
      </c>
    </row>
    <row r="195" spans="1:16">
      <c r="A195" s="1" t="s">
        <v>2839</v>
      </c>
      <c r="B195" s="3">
        <v>46042.645833333299</v>
      </c>
      <c r="C195" s="1">
        <v>194</v>
      </c>
      <c r="D195" s="1" t="s">
        <v>2840</v>
      </c>
      <c r="E195" s="1" t="s">
        <v>156</v>
      </c>
      <c r="F195" s="1" t="s">
        <v>69</v>
      </c>
      <c r="G195" s="1" t="s">
        <v>156</v>
      </c>
      <c r="H195" s="1" t="s">
        <v>37</v>
      </c>
      <c r="I195" s="1" t="s">
        <v>698</v>
      </c>
      <c r="J195" s="1" t="s">
        <v>69</v>
      </c>
      <c r="K195" s="1" t="s">
        <v>156</v>
      </c>
      <c r="L195" s="1" t="s">
        <v>156</v>
      </c>
      <c r="M195" s="1" t="s">
        <v>156</v>
      </c>
      <c r="N195" s="1" t="s">
        <v>156</v>
      </c>
      <c r="O195" s="1" t="s">
        <v>156</v>
      </c>
      <c r="P195" s="1" t="s">
        <v>156</v>
      </c>
    </row>
    <row r="196" spans="1:16" ht="314">
      <c r="A196" s="1" t="s">
        <v>2843</v>
      </c>
      <c r="B196" s="3">
        <v>46042.645833333299</v>
      </c>
      <c r="C196" s="1">
        <v>195</v>
      </c>
      <c r="D196" s="1" t="s">
        <v>23614</v>
      </c>
      <c r="E196" s="1" t="s">
        <v>100</v>
      </c>
      <c r="F196" s="1" t="s">
        <v>2856</v>
      </c>
      <c r="G196" s="1" t="s">
        <v>52</v>
      </c>
      <c r="H196" s="1" t="s">
        <v>37</v>
      </c>
      <c r="I196" s="1" t="s">
        <v>38</v>
      </c>
      <c r="J196" s="1" t="s">
        <v>39</v>
      </c>
      <c r="K196" s="1" t="s">
        <v>2851</v>
      </c>
      <c r="L196" s="1" t="s">
        <v>2852</v>
      </c>
      <c r="M196" s="17" t="s">
        <v>2853</v>
      </c>
      <c r="N196" s="1" t="s">
        <v>23615</v>
      </c>
      <c r="O196" s="1" t="s">
        <v>2854</v>
      </c>
      <c r="P196" s="1" t="s">
        <v>2855</v>
      </c>
    </row>
    <row r="197" spans="1:16" ht="300">
      <c r="A197" s="1" t="s">
        <v>2861</v>
      </c>
      <c r="B197" s="3">
        <v>46042.645833333299</v>
      </c>
      <c r="C197" s="1">
        <v>196</v>
      </c>
      <c r="D197" s="1" t="s">
        <v>2862</v>
      </c>
      <c r="E197" s="1" t="s">
        <v>100</v>
      </c>
      <c r="F197" s="1" t="s">
        <v>156</v>
      </c>
      <c r="G197" s="1" t="s">
        <v>404</v>
      </c>
      <c r="H197" s="1" t="s">
        <v>37</v>
      </c>
      <c r="I197" s="1" t="s">
        <v>38</v>
      </c>
      <c r="J197" s="1" t="s">
        <v>39</v>
      </c>
      <c r="K197" s="1" t="s">
        <v>2870</v>
      </c>
      <c r="L197" s="1" t="s">
        <v>2871</v>
      </c>
      <c r="M197" s="17" t="s">
        <v>2872</v>
      </c>
      <c r="N197" s="1" t="s">
        <v>23616</v>
      </c>
      <c r="O197" s="1" t="s">
        <v>2873</v>
      </c>
      <c r="P197" s="1" t="s">
        <v>2874</v>
      </c>
    </row>
    <row r="198" spans="1:16">
      <c r="C198" s="1">
        <v>197</v>
      </c>
    </row>
    <row r="199" spans="1:16" ht="328">
      <c r="A199" s="1" t="s">
        <v>2876</v>
      </c>
      <c r="B199" s="3">
        <v>46042.645833333299</v>
      </c>
      <c r="C199" s="1">
        <v>198</v>
      </c>
      <c r="D199" s="1" t="s">
        <v>88</v>
      </c>
      <c r="E199" s="1" t="s">
        <v>100</v>
      </c>
      <c r="F199" s="1" t="s">
        <v>43</v>
      </c>
      <c r="G199" s="1" t="s">
        <v>2877</v>
      </c>
      <c r="H199" s="1" t="s">
        <v>37</v>
      </c>
      <c r="I199" s="1" t="s">
        <v>38</v>
      </c>
      <c r="J199" s="1" t="s">
        <v>39</v>
      </c>
      <c r="K199" s="1" t="s">
        <v>2884</v>
      </c>
      <c r="L199" s="1" t="s">
        <v>2880</v>
      </c>
      <c r="M199" s="17" t="s">
        <v>2885</v>
      </c>
      <c r="N199" s="1" t="s">
        <v>23617</v>
      </c>
      <c r="O199" s="1" t="s">
        <v>2886</v>
      </c>
      <c r="P199" s="1" t="s">
        <v>2887</v>
      </c>
    </row>
    <row r="200" spans="1:16" ht="285">
      <c r="A200" s="1" t="s">
        <v>2889</v>
      </c>
      <c r="B200" s="3">
        <v>46042.645833333299</v>
      </c>
      <c r="C200" s="1">
        <v>199</v>
      </c>
      <c r="D200" s="1" t="s">
        <v>2890</v>
      </c>
      <c r="E200" s="1" t="s">
        <v>27</v>
      </c>
      <c r="F200" s="1" t="s">
        <v>2903</v>
      </c>
      <c r="G200" s="1" t="s">
        <v>2891</v>
      </c>
      <c r="H200" s="1" t="s">
        <v>37</v>
      </c>
      <c r="I200" s="1" t="s">
        <v>38</v>
      </c>
      <c r="J200" s="1" t="s">
        <v>39</v>
      </c>
      <c r="K200" s="1" t="s">
        <v>2899</v>
      </c>
      <c r="L200" s="1" t="s">
        <v>2894</v>
      </c>
      <c r="M200" s="17" t="s">
        <v>2900</v>
      </c>
      <c r="N200" s="1" t="s">
        <v>23618</v>
      </c>
      <c r="O200" s="1" t="s">
        <v>2901</v>
      </c>
      <c r="P200" s="1" t="s">
        <v>2902</v>
      </c>
    </row>
    <row r="201" spans="1:16" ht="270">
      <c r="A201" s="1" t="s">
        <v>2908</v>
      </c>
      <c r="B201" s="3">
        <v>46042.645833333299</v>
      </c>
      <c r="C201" s="1">
        <v>200</v>
      </c>
      <c r="D201" s="1" t="s">
        <v>2909</v>
      </c>
      <c r="E201" s="1" t="s">
        <v>119</v>
      </c>
      <c r="F201" s="1" t="s">
        <v>156</v>
      </c>
      <c r="G201" s="1" t="s">
        <v>2910</v>
      </c>
      <c r="H201" s="1" t="s">
        <v>87</v>
      </c>
      <c r="I201" s="1" t="s">
        <v>234</v>
      </c>
      <c r="J201" s="1" t="s">
        <v>39</v>
      </c>
      <c r="K201" s="1" t="s">
        <v>2918</v>
      </c>
      <c r="L201" s="1" t="s">
        <v>2919</v>
      </c>
      <c r="M201" s="17" t="s">
        <v>2920</v>
      </c>
      <c r="N201" s="1" t="s">
        <v>23619</v>
      </c>
      <c r="O201" s="1" t="s">
        <v>2921</v>
      </c>
      <c r="P201" s="1" t="s">
        <v>2922</v>
      </c>
    </row>
    <row r="202" spans="1:16" ht="255">
      <c r="A202" s="1" t="s">
        <v>2926</v>
      </c>
      <c r="B202" s="3">
        <v>46042.645833333299</v>
      </c>
      <c r="C202" s="1">
        <v>201</v>
      </c>
      <c r="D202" s="1" t="s">
        <v>2927</v>
      </c>
      <c r="E202" s="1" t="s">
        <v>119</v>
      </c>
      <c r="F202" s="1" t="s">
        <v>156</v>
      </c>
      <c r="G202" s="1" t="s">
        <v>1402</v>
      </c>
      <c r="H202" s="1" t="s">
        <v>37</v>
      </c>
      <c r="I202" s="1" t="s">
        <v>38</v>
      </c>
      <c r="J202" s="1" t="s">
        <v>39</v>
      </c>
      <c r="K202" s="1" t="s">
        <v>2934</v>
      </c>
      <c r="L202" s="1" t="s">
        <v>2935</v>
      </c>
      <c r="M202" s="17" t="s">
        <v>2936</v>
      </c>
      <c r="N202" s="1" t="s">
        <v>23620</v>
      </c>
      <c r="O202" s="1" t="s">
        <v>276</v>
      </c>
      <c r="P202" s="1" t="s">
        <v>2937</v>
      </c>
    </row>
    <row r="203" spans="1:16" ht="285">
      <c r="A203" s="1" t="s">
        <v>2938</v>
      </c>
      <c r="B203" s="3">
        <v>46042.645833333299</v>
      </c>
      <c r="C203" s="1">
        <v>202</v>
      </c>
      <c r="D203" s="1" t="s">
        <v>2939</v>
      </c>
      <c r="E203" s="1" t="s">
        <v>100</v>
      </c>
      <c r="F203" s="1" t="s">
        <v>278</v>
      </c>
      <c r="G203" s="1" t="s">
        <v>2940</v>
      </c>
      <c r="H203" s="1" t="s">
        <v>37</v>
      </c>
      <c r="I203" s="1" t="s">
        <v>38</v>
      </c>
      <c r="J203" s="1" t="s">
        <v>39</v>
      </c>
      <c r="K203" s="1" t="s">
        <v>2946</v>
      </c>
      <c r="L203" s="1" t="s">
        <v>30</v>
      </c>
      <c r="M203" s="17" t="s">
        <v>2947</v>
      </c>
      <c r="N203" s="1" t="s">
        <v>23621</v>
      </c>
      <c r="O203" s="1" t="s">
        <v>1927</v>
      </c>
      <c r="P203" s="1" t="s">
        <v>2948</v>
      </c>
    </row>
    <row r="204" spans="1:16" ht="195">
      <c r="A204" s="1" t="s">
        <v>2956</v>
      </c>
      <c r="B204" s="3">
        <v>46042.645833333299</v>
      </c>
      <c r="C204" s="1">
        <v>203</v>
      </c>
      <c r="D204" s="1" t="s">
        <v>2957</v>
      </c>
      <c r="E204" s="1" t="s">
        <v>27</v>
      </c>
      <c r="F204" s="1" t="s">
        <v>801</v>
      </c>
      <c r="G204" s="1" t="s">
        <v>2958</v>
      </c>
      <c r="H204" s="1" t="s">
        <v>37</v>
      </c>
      <c r="I204" s="1" t="s">
        <v>38</v>
      </c>
      <c r="J204" s="1" t="s">
        <v>39</v>
      </c>
      <c r="K204" s="1" t="s">
        <v>2965</v>
      </c>
      <c r="L204" s="1" t="s">
        <v>2966</v>
      </c>
      <c r="M204" s="17" t="s">
        <v>2967</v>
      </c>
      <c r="N204" s="1" t="s">
        <v>23622</v>
      </c>
      <c r="O204" s="1" t="s">
        <v>2968</v>
      </c>
      <c r="P204" s="1" t="s">
        <v>2969</v>
      </c>
    </row>
    <row r="205" spans="1:16" ht="240">
      <c r="A205" s="1" t="s">
        <v>2973</v>
      </c>
      <c r="B205" s="3">
        <v>46042.645833333299</v>
      </c>
      <c r="C205" s="1">
        <v>204</v>
      </c>
      <c r="D205" s="1" t="s">
        <v>2974</v>
      </c>
      <c r="E205" s="1" t="s">
        <v>27</v>
      </c>
      <c r="F205" s="1" t="s">
        <v>801</v>
      </c>
      <c r="G205" s="1" t="s">
        <v>500</v>
      </c>
      <c r="H205" s="1" t="s">
        <v>37</v>
      </c>
      <c r="I205" s="1" t="s">
        <v>38</v>
      </c>
      <c r="J205" s="1" t="s">
        <v>39</v>
      </c>
      <c r="K205" s="1" t="s">
        <v>2980</v>
      </c>
      <c r="L205" s="1" t="s">
        <v>2981</v>
      </c>
      <c r="M205" s="17" t="s">
        <v>2982</v>
      </c>
      <c r="N205" s="1" t="s">
        <v>23623</v>
      </c>
      <c r="O205" s="1" t="s">
        <v>2983</v>
      </c>
      <c r="P205" s="1" t="s">
        <v>2984</v>
      </c>
    </row>
    <row r="206" spans="1:16" ht="240">
      <c r="A206" s="1" t="s">
        <v>2985</v>
      </c>
      <c r="B206" s="3">
        <v>46042.645833333299</v>
      </c>
      <c r="C206" s="1">
        <v>205</v>
      </c>
      <c r="D206" s="1" t="s">
        <v>2986</v>
      </c>
      <c r="E206" s="1" t="s">
        <v>119</v>
      </c>
      <c r="F206" s="1" t="s">
        <v>43</v>
      </c>
      <c r="G206" s="1" t="s">
        <v>2285</v>
      </c>
      <c r="H206" s="1" t="s">
        <v>37</v>
      </c>
      <c r="I206" s="1" t="s">
        <v>38</v>
      </c>
      <c r="J206" s="1" t="s">
        <v>39</v>
      </c>
      <c r="K206" s="1" t="s">
        <v>2992</v>
      </c>
      <c r="L206" s="1" t="s">
        <v>30</v>
      </c>
      <c r="M206" s="17" t="s">
        <v>2993</v>
      </c>
      <c r="N206" s="1" t="s">
        <v>23624</v>
      </c>
      <c r="O206" s="1" t="s">
        <v>28</v>
      </c>
      <c r="P206" s="1" t="s">
        <v>2994</v>
      </c>
    </row>
    <row r="207" spans="1:16" ht="180">
      <c r="A207" s="1" t="s">
        <v>3001</v>
      </c>
      <c r="B207" s="3">
        <v>46042.645833333299</v>
      </c>
      <c r="C207" s="1">
        <v>206</v>
      </c>
      <c r="D207" s="1" t="s">
        <v>3002</v>
      </c>
      <c r="E207" s="1" t="s">
        <v>27</v>
      </c>
      <c r="F207" s="1" t="s">
        <v>2903</v>
      </c>
      <c r="G207" s="1" t="s">
        <v>23625</v>
      </c>
      <c r="H207" s="1" t="s">
        <v>37</v>
      </c>
      <c r="I207" s="1" t="s">
        <v>38</v>
      </c>
      <c r="J207" s="1" t="s">
        <v>39</v>
      </c>
      <c r="K207" s="1" t="s">
        <v>3010</v>
      </c>
      <c r="L207" s="1" t="s">
        <v>3011</v>
      </c>
      <c r="M207" s="17" t="s">
        <v>3012</v>
      </c>
      <c r="N207" s="1" t="s">
        <v>23626</v>
      </c>
      <c r="O207" s="1" t="s">
        <v>3013</v>
      </c>
      <c r="P207" s="1" t="s">
        <v>3014</v>
      </c>
    </row>
    <row r="208" spans="1:16">
      <c r="A208" s="1" t="s">
        <v>3021</v>
      </c>
      <c r="B208" s="3">
        <v>46042.645833333299</v>
      </c>
      <c r="C208" s="1">
        <v>207</v>
      </c>
      <c r="D208" s="1" t="s">
        <v>3022</v>
      </c>
      <c r="E208" s="1" t="s">
        <v>156</v>
      </c>
      <c r="F208" s="1" t="s">
        <v>3034</v>
      </c>
      <c r="G208" s="1" t="s">
        <v>23625</v>
      </c>
      <c r="H208" s="1" t="s">
        <v>37</v>
      </c>
      <c r="I208" s="1" t="s">
        <v>38</v>
      </c>
      <c r="J208" s="1" t="s">
        <v>39</v>
      </c>
      <c r="K208" s="1" t="s">
        <v>3029</v>
      </c>
      <c r="L208" s="1" t="s">
        <v>3030</v>
      </c>
      <c r="M208" s="1" t="s">
        <v>3031</v>
      </c>
      <c r="N208" s="1" t="s">
        <v>23627</v>
      </c>
      <c r="O208" s="1" t="s">
        <v>3032</v>
      </c>
      <c r="P208" s="1" t="s">
        <v>3033</v>
      </c>
    </row>
    <row r="209" spans="1:16" ht="180">
      <c r="A209" s="1" t="s">
        <v>3048</v>
      </c>
      <c r="B209" s="3">
        <v>46042.645833333299</v>
      </c>
      <c r="C209" s="1">
        <v>208</v>
      </c>
      <c r="D209" s="1" t="s">
        <v>1942</v>
      </c>
      <c r="E209" s="1" t="s">
        <v>100</v>
      </c>
      <c r="F209" s="1" t="s">
        <v>156</v>
      </c>
      <c r="G209" s="1" t="s">
        <v>736</v>
      </c>
      <c r="H209" s="1" t="s">
        <v>87</v>
      </c>
      <c r="I209" s="1" t="s">
        <v>234</v>
      </c>
      <c r="J209" s="1" t="s">
        <v>39</v>
      </c>
      <c r="K209" s="1" t="s">
        <v>3054</v>
      </c>
      <c r="L209" s="1" t="s">
        <v>3055</v>
      </c>
      <c r="M209" s="17" t="s">
        <v>3056</v>
      </c>
      <c r="N209" s="1" t="s">
        <v>23548</v>
      </c>
      <c r="O209" s="1" t="s">
        <v>1953</v>
      </c>
      <c r="P209" s="1" t="s">
        <v>3057</v>
      </c>
    </row>
    <row r="210" spans="1:16" ht="314">
      <c r="A210" s="1" t="s">
        <v>3059</v>
      </c>
      <c r="B210" s="3">
        <v>46042.645833333299</v>
      </c>
      <c r="C210" s="1">
        <v>209</v>
      </c>
      <c r="D210" s="1" t="s">
        <v>3060</v>
      </c>
      <c r="E210" s="1" t="s">
        <v>119</v>
      </c>
      <c r="F210" s="1" t="s">
        <v>3070</v>
      </c>
      <c r="G210" s="1" t="s">
        <v>115</v>
      </c>
      <c r="H210" s="1" t="s">
        <v>37</v>
      </c>
      <c r="I210" s="1" t="s">
        <v>38</v>
      </c>
      <c r="J210" s="1" t="s">
        <v>39</v>
      </c>
      <c r="K210" s="1" t="s">
        <v>3066</v>
      </c>
      <c r="L210" s="1" t="s">
        <v>3067</v>
      </c>
      <c r="M210" s="17" t="s">
        <v>275</v>
      </c>
      <c r="N210" s="1" t="s">
        <v>23628</v>
      </c>
      <c r="O210" s="1" t="s">
        <v>3068</v>
      </c>
      <c r="P210" s="1" t="s">
        <v>3069</v>
      </c>
    </row>
    <row r="211" spans="1:16" ht="240">
      <c r="A211" s="1" t="s">
        <v>3080</v>
      </c>
      <c r="B211" s="3">
        <v>46042.645833333299</v>
      </c>
      <c r="C211" s="1">
        <v>210</v>
      </c>
      <c r="D211" s="1" t="s">
        <v>3081</v>
      </c>
      <c r="E211" s="1" t="s">
        <v>27</v>
      </c>
      <c r="F211" s="1" t="s">
        <v>801</v>
      </c>
      <c r="G211" s="1" t="s">
        <v>722</v>
      </c>
      <c r="H211" s="1" t="s">
        <v>37</v>
      </c>
      <c r="I211" s="1" t="s">
        <v>38</v>
      </c>
      <c r="J211" s="1" t="s">
        <v>39</v>
      </c>
      <c r="K211" s="1" t="s">
        <v>3088</v>
      </c>
      <c r="L211" s="1" t="s">
        <v>3089</v>
      </c>
      <c r="M211" s="17" t="s">
        <v>3090</v>
      </c>
      <c r="N211" s="1" t="s">
        <v>23629</v>
      </c>
      <c r="O211" s="1" t="s">
        <v>3091</v>
      </c>
      <c r="P211" s="1" t="s">
        <v>3092</v>
      </c>
    </row>
    <row r="212" spans="1:16" ht="180">
      <c r="A212" s="1" t="s">
        <v>3094</v>
      </c>
      <c r="B212" s="3">
        <v>46042.645833333299</v>
      </c>
      <c r="C212" s="1">
        <v>211</v>
      </c>
      <c r="D212" s="1" t="s">
        <v>3095</v>
      </c>
      <c r="E212" s="1" t="s">
        <v>156</v>
      </c>
      <c r="F212" s="1" t="s">
        <v>1264</v>
      </c>
      <c r="G212" s="1" t="s">
        <v>404</v>
      </c>
      <c r="H212" s="1" t="s">
        <v>37</v>
      </c>
      <c r="I212" s="1" t="s">
        <v>38</v>
      </c>
      <c r="J212" s="1" t="s">
        <v>375</v>
      </c>
      <c r="K212" s="1" t="s">
        <v>3102</v>
      </c>
      <c r="L212" s="1" t="s">
        <v>3103</v>
      </c>
      <c r="M212" s="17" t="s">
        <v>3104</v>
      </c>
      <c r="N212" s="1" t="s">
        <v>23630</v>
      </c>
      <c r="O212" s="1" t="s">
        <v>3105</v>
      </c>
      <c r="P212" s="1" t="s">
        <v>3106</v>
      </c>
    </row>
    <row r="213" spans="1:16" ht="225">
      <c r="A213" s="1" t="s">
        <v>3111</v>
      </c>
      <c r="B213" s="3">
        <v>46042.645833333299</v>
      </c>
      <c r="C213" s="1">
        <v>212</v>
      </c>
      <c r="D213" s="1" t="s">
        <v>3112</v>
      </c>
      <c r="E213" s="1" t="s">
        <v>27</v>
      </c>
      <c r="F213" s="1" t="s">
        <v>801</v>
      </c>
      <c r="G213" s="1" t="s">
        <v>164</v>
      </c>
      <c r="H213" s="1" t="s">
        <v>37</v>
      </c>
      <c r="I213" s="1" t="s">
        <v>38</v>
      </c>
      <c r="J213" s="1" t="s">
        <v>39</v>
      </c>
      <c r="K213" s="1" t="s">
        <v>3119</v>
      </c>
      <c r="L213" s="1" t="s">
        <v>3115</v>
      </c>
      <c r="M213" s="17" t="s">
        <v>3120</v>
      </c>
      <c r="N213" s="1" t="s">
        <v>23631</v>
      </c>
      <c r="O213" s="1" t="s">
        <v>3121</v>
      </c>
      <c r="P213" s="1" t="s">
        <v>3122</v>
      </c>
    </row>
    <row r="214" spans="1:16" ht="240">
      <c r="A214" s="1" t="s">
        <v>3131</v>
      </c>
      <c r="B214" s="3">
        <v>46042.645833333299</v>
      </c>
      <c r="C214" s="1">
        <v>213</v>
      </c>
      <c r="D214" s="1" t="s">
        <v>3132</v>
      </c>
      <c r="E214" s="1" t="s">
        <v>27</v>
      </c>
      <c r="F214" s="1" t="s">
        <v>94</v>
      </c>
      <c r="G214" s="1" t="s">
        <v>3133</v>
      </c>
      <c r="H214" s="1" t="s">
        <v>37</v>
      </c>
      <c r="I214" s="1" t="s">
        <v>38</v>
      </c>
      <c r="J214" s="1" t="s">
        <v>39</v>
      </c>
      <c r="K214" s="1" t="s">
        <v>3139</v>
      </c>
      <c r="L214" s="1" t="s">
        <v>3140</v>
      </c>
      <c r="M214" s="17" t="s">
        <v>3141</v>
      </c>
      <c r="N214" s="1" t="s">
        <v>23632</v>
      </c>
      <c r="O214" s="1" t="s">
        <v>176</v>
      </c>
      <c r="P214" s="1" t="s">
        <v>3142</v>
      </c>
    </row>
    <row r="215" spans="1:16" ht="270">
      <c r="A215" s="1" t="s">
        <v>3153</v>
      </c>
      <c r="B215" s="3">
        <v>46042.645833333299</v>
      </c>
      <c r="C215" s="1">
        <v>214</v>
      </c>
      <c r="D215" s="1" t="s">
        <v>3154</v>
      </c>
      <c r="E215" s="1" t="s">
        <v>100</v>
      </c>
      <c r="F215" s="1" t="s">
        <v>278</v>
      </c>
      <c r="G215" s="1" t="s">
        <v>3155</v>
      </c>
      <c r="H215" s="1" t="s">
        <v>87</v>
      </c>
      <c r="I215" s="1" t="s">
        <v>234</v>
      </c>
      <c r="J215" s="1" t="s">
        <v>39</v>
      </c>
      <c r="K215" s="1" t="s">
        <v>3161</v>
      </c>
      <c r="L215" s="1" t="s">
        <v>3162</v>
      </c>
      <c r="M215" s="17" t="s">
        <v>3163</v>
      </c>
      <c r="N215" s="1" t="s">
        <v>23633</v>
      </c>
      <c r="O215" s="1" t="s">
        <v>1927</v>
      </c>
      <c r="P215" s="1" t="s">
        <v>3164</v>
      </c>
    </row>
    <row r="216" spans="1:16" ht="210">
      <c r="A216" s="1" t="s">
        <v>3168</v>
      </c>
      <c r="B216" s="3">
        <v>46042.645833333299</v>
      </c>
      <c r="C216" s="1">
        <v>215</v>
      </c>
      <c r="D216" s="1" t="s">
        <v>3169</v>
      </c>
      <c r="E216" s="1" t="s">
        <v>27</v>
      </c>
      <c r="F216" s="1" t="s">
        <v>178</v>
      </c>
      <c r="G216" s="1" t="s">
        <v>3170</v>
      </c>
      <c r="H216" s="1" t="s">
        <v>37</v>
      </c>
      <c r="I216" s="1" t="s">
        <v>171</v>
      </c>
      <c r="J216" s="1" t="s">
        <v>172</v>
      </c>
      <c r="K216" s="1" t="s">
        <v>3176</v>
      </c>
      <c r="L216" s="1" t="s">
        <v>3177</v>
      </c>
      <c r="M216" s="17" t="s">
        <v>3178</v>
      </c>
      <c r="N216" s="1" t="s">
        <v>25888</v>
      </c>
      <c r="O216" s="1" t="s">
        <v>3179</v>
      </c>
      <c r="P216" s="1" t="s">
        <v>3180</v>
      </c>
    </row>
    <row r="217" spans="1:16">
      <c r="A217" s="1" t="s">
        <v>3182</v>
      </c>
      <c r="B217" s="3">
        <v>46042.645833333299</v>
      </c>
      <c r="C217" s="1">
        <v>216</v>
      </c>
      <c r="D217" s="1" t="s">
        <v>3183</v>
      </c>
      <c r="E217" s="1" t="s">
        <v>27</v>
      </c>
      <c r="F217" s="1" t="s">
        <v>239</v>
      </c>
      <c r="G217" s="1" t="s">
        <v>950</v>
      </c>
      <c r="H217" s="1" t="s">
        <v>37</v>
      </c>
      <c r="I217" s="1" t="s">
        <v>171</v>
      </c>
      <c r="J217" s="1" t="s">
        <v>39</v>
      </c>
      <c r="K217" s="1" t="s">
        <v>3191</v>
      </c>
      <c r="L217" s="1" t="s">
        <v>3192</v>
      </c>
      <c r="M217" s="1" t="s">
        <v>3193</v>
      </c>
      <c r="N217" s="1" t="s">
        <v>23634</v>
      </c>
      <c r="O217" s="1" t="s">
        <v>3194</v>
      </c>
      <c r="P217" s="1" t="s">
        <v>3195</v>
      </c>
    </row>
    <row r="218" spans="1:16" ht="210">
      <c r="A218" s="1" t="s">
        <v>3198</v>
      </c>
      <c r="B218" s="3">
        <v>46042.645833333299</v>
      </c>
      <c r="C218" s="1">
        <v>217</v>
      </c>
      <c r="D218" s="1" t="s">
        <v>3199</v>
      </c>
      <c r="E218" s="1" t="s">
        <v>27</v>
      </c>
      <c r="F218" s="1" t="s">
        <v>239</v>
      </c>
      <c r="G218" s="1" t="s">
        <v>950</v>
      </c>
      <c r="H218" s="1" t="s">
        <v>37</v>
      </c>
      <c r="I218" s="1" t="s">
        <v>38</v>
      </c>
      <c r="J218" s="1" t="s">
        <v>39</v>
      </c>
      <c r="K218" s="1" t="s">
        <v>3206</v>
      </c>
      <c r="L218" s="1" t="s">
        <v>3202</v>
      </c>
      <c r="M218" s="17" t="s">
        <v>3207</v>
      </c>
      <c r="N218" s="1" t="s">
        <v>25889</v>
      </c>
      <c r="O218" s="1" t="s">
        <v>3208</v>
      </c>
      <c r="P218" s="1" t="s">
        <v>3209</v>
      </c>
    </row>
    <row r="219" spans="1:16" ht="210">
      <c r="A219" s="1" t="s">
        <v>3218</v>
      </c>
      <c r="B219" s="3">
        <v>46042.645833333299</v>
      </c>
      <c r="C219" s="1">
        <v>218</v>
      </c>
      <c r="D219" s="1" t="s">
        <v>3219</v>
      </c>
      <c r="E219" s="1" t="s">
        <v>27</v>
      </c>
      <c r="F219" s="1" t="s">
        <v>1528</v>
      </c>
      <c r="G219" s="1" t="s">
        <v>404</v>
      </c>
      <c r="H219" s="1" t="s">
        <v>37</v>
      </c>
      <c r="I219" s="1" t="s">
        <v>38</v>
      </c>
      <c r="J219" s="1" t="s">
        <v>375</v>
      </c>
      <c r="K219" s="1" t="s">
        <v>3226</v>
      </c>
      <c r="L219" s="1" t="s">
        <v>3227</v>
      </c>
      <c r="M219" s="17" t="s">
        <v>3228</v>
      </c>
      <c r="N219" s="1" t="s">
        <v>23635</v>
      </c>
      <c r="O219" s="1" t="s">
        <v>3229</v>
      </c>
      <c r="P219" s="1" t="s">
        <v>3230</v>
      </c>
    </row>
    <row r="220" spans="1:16" ht="240">
      <c r="A220" s="1" t="s">
        <v>3239</v>
      </c>
      <c r="B220" s="3">
        <v>46042.645833333299</v>
      </c>
      <c r="C220" s="1">
        <v>219</v>
      </c>
      <c r="D220" s="1" t="s">
        <v>3240</v>
      </c>
      <c r="E220" s="1" t="s">
        <v>27</v>
      </c>
      <c r="F220" s="1" t="s">
        <v>801</v>
      </c>
      <c r="G220" s="1" t="s">
        <v>404</v>
      </c>
      <c r="H220" s="1" t="s">
        <v>37</v>
      </c>
      <c r="I220" s="1" t="s">
        <v>171</v>
      </c>
      <c r="J220" s="1" t="s">
        <v>375</v>
      </c>
      <c r="K220" s="1" t="s">
        <v>3246</v>
      </c>
      <c r="L220" s="1" t="s">
        <v>3243</v>
      </c>
      <c r="M220" s="17" t="s">
        <v>3247</v>
      </c>
      <c r="N220" s="1" t="s">
        <v>23636</v>
      </c>
      <c r="O220" s="1" t="s">
        <v>3248</v>
      </c>
      <c r="P220" s="1" t="s">
        <v>3249</v>
      </c>
    </row>
    <row r="221" spans="1:16" ht="255">
      <c r="A221" s="1" t="s">
        <v>3255</v>
      </c>
      <c r="B221" s="3">
        <v>46042.646527777797</v>
      </c>
      <c r="C221" s="1">
        <v>220</v>
      </c>
      <c r="D221" s="1" t="s">
        <v>3256</v>
      </c>
      <c r="E221" s="1" t="s">
        <v>27</v>
      </c>
      <c r="F221" s="1" t="s">
        <v>492</v>
      </c>
      <c r="G221" s="1" t="s">
        <v>404</v>
      </c>
      <c r="H221" s="1" t="s">
        <v>37</v>
      </c>
      <c r="I221" s="1" t="s">
        <v>38</v>
      </c>
      <c r="J221" s="1" t="s">
        <v>375</v>
      </c>
      <c r="K221" s="1" t="s">
        <v>3262</v>
      </c>
      <c r="L221" s="1" t="s">
        <v>3263</v>
      </c>
      <c r="M221" s="17" t="s">
        <v>2787</v>
      </c>
      <c r="N221" s="1" t="s">
        <v>23637</v>
      </c>
      <c r="O221" s="1" t="s">
        <v>1927</v>
      </c>
      <c r="P221" s="1" t="s">
        <v>3264</v>
      </c>
    </row>
    <row r="222" spans="1:16" ht="210">
      <c r="A222" s="1" t="s">
        <v>3271</v>
      </c>
      <c r="B222" s="3">
        <v>46042.645833333299</v>
      </c>
      <c r="C222" s="1">
        <v>221</v>
      </c>
      <c r="D222" s="1" t="s">
        <v>3272</v>
      </c>
      <c r="E222" s="1" t="s">
        <v>27</v>
      </c>
      <c r="F222" s="1" t="s">
        <v>801</v>
      </c>
      <c r="G222" s="1" t="s">
        <v>404</v>
      </c>
      <c r="H222" s="1" t="s">
        <v>37</v>
      </c>
      <c r="I222" s="1" t="s">
        <v>38</v>
      </c>
      <c r="J222" s="1" t="s">
        <v>39</v>
      </c>
      <c r="K222" s="1" t="s">
        <v>3279</v>
      </c>
      <c r="L222" s="1" t="s">
        <v>3280</v>
      </c>
      <c r="M222" s="17" t="s">
        <v>3281</v>
      </c>
      <c r="N222" s="1" t="s">
        <v>23638</v>
      </c>
      <c r="O222" s="1" t="s">
        <v>28</v>
      </c>
      <c r="P222" s="1" t="s">
        <v>3282</v>
      </c>
    </row>
    <row r="223" spans="1:16" ht="255">
      <c r="A223" s="1" t="s">
        <v>3289</v>
      </c>
      <c r="B223" s="3">
        <v>46042.645833333299</v>
      </c>
      <c r="C223" s="1">
        <v>222</v>
      </c>
      <c r="D223" s="1" t="s">
        <v>3290</v>
      </c>
      <c r="E223" s="1" t="s">
        <v>27</v>
      </c>
      <c r="F223" s="1" t="s">
        <v>801</v>
      </c>
      <c r="G223" s="1" t="s">
        <v>404</v>
      </c>
      <c r="H223" s="1" t="s">
        <v>37</v>
      </c>
      <c r="I223" s="1" t="s">
        <v>38</v>
      </c>
      <c r="J223" s="1" t="s">
        <v>39</v>
      </c>
      <c r="K223" s="1" t="s">
        <v>3296</v>
      </c>
      <c r="L223" s="1" t="s">
        <v>3297</v>
      </c>
      <c r="M223" s="17" t="s">
        <v>3298</v>
      </c>
      <c r="N223" s="1" t="s">
        <v>23639</v>
      </c>
      <c r="O223" s="1" t="s">
        <v>176</v>
      </c>
      <c r="P223" s="1" t="s">
        <v>3299</v>
      </c>
    </row>
    <row r="224" spans="1:16" ht="285">
      <c r="A224" s="1" t="s">
        <v>3302</v>
      </c>
      <c r="B224" s="3">
        <v>46042.645833333299</v>
      </c>
      <c r="C224" s="1">
        <v>223</v>
      </c>
      <c r="D224" s="1" t="s">
        <v>3303</v>
      </c>
      <c r="E224" s="1" t="s">
        <v>27</v>
      </c>
      <c r="F224" s="1" t="s">
        <v>43</v>
      </c>
      <c r="G224" s="1" t="s">
        <v>404</v>
      </c>
      <c r="H224" s="1" t="s">
        <v>87</v>
      </c>
      <c r="I224" s="1" t="s">
        <v>38</v>
      </c>
      <c r="J224" s="1" t="s">
        <v>39</v>
      </c>
      <c r="K224" s="1" t="s">
        <v>3309</v>
      </c>
      <c r="L224" s="1" t="s">
        <v>3310</v>
      </c>
      <c r="M224" s="17" t="s">
        <v>3311</v>
      </c>
      <c r="N224" s="1" t="s">
        <v>23640</v>
      </c>
      <c r="O224" s="1" t="s">
        <v>1117</v>
      </c>
      <c r="P224" s="1" t="s">
        <v>3312</v>
      </c>
    </row>
    <row r="225" spans="1:16" ht="240">
      <c r="A225" s="1" t="s">
        <v>3315</v>
      </c>
      <c r="B225" s="3">
        <v>46042.645833333299</v>
      </c>
      <c r="C225" s="1">
        <v>224</v>
      </c>
      <c r="D225" s="1" t="s">
        <v>3316</v>
      </c>
      <c r="E225" s="1" t="s">
        <v>100</v>
      </c>
      <c r="F225" s="1" t="s">
        <v>239</v>
      </c>
      <c r="G225" s="1" t="s">
        <v>659</v>
      </c>
      <c r="H225" s="1" t="s">
        <v>37</v>
      </c>
      <c r="I225" s="1" t="s">
        <v>38</v>
      </c>
      <c r="J225" s="1" t="s">
        <v>39</v>
      </c>
      <c r="K225" s="1" t="s">
        <v>3322</v>
      </c>
      <c r="L225" s="1" t="s">
        <v>3319</v>
      </c>
      <c r="M225" s="17" t="s">
        <v>3323</v>
      </c>
      <c r="N225" s="1" t="s">
        <v>23641</v>
      </c>
      <c r="O225" s="1" t="s">
        <v>28</v>
      </c>
      <c r="P225" s="1" t="s">
        <v>3324</v>
      </c>
    </row>
    <row r="226" spans="1:16" ht="285">
      <c r="A226" s="1" t="s">
        <v>3326</v>
      </c>
      <c r="B226" s="3">
        <v>46042.646527777797</v>
      </c>
      <c r="C226" s="1">
        <v>225</v>
      </c>
      <c r="D226" s="1" t="s">
        <v>3327</v>
      </c>
      <c r="E226" s="1" t="s">
        <v>100</v>
      </c>
      <c r="F226" s="1" t="s">
        <v>239</v>
      </c>
      <c r="G226" s="1" t="s">
        <v>23642</v>
      </c>
      <c r="H226" s="1" t="s">
        <v>37</v>
      </c>
      <c r="I226" s="1" t="s">
        <v>38</v>
      </c>
      <c r="J226" s="1" t="s">
        <v>39</v>
      </c>
      <c r="K226" s="1" t="s">
        <v>3334</v>
      </c>
      <c r="L226" s="1" t="s">
        <v>3330</v>
      </c>
      <c r="M226" s="17" t="s">
        <v>3335</v>
      </c>
      <c r="N226" s="1" t="s">
        <v>23643</v>
      </c>
      <c r="O226" s="1" t="s">
        <v>28</v>
      </c>
      <c r="P226" s="1" t="s">
        <v>3336</v>
      </c>
    </row>
    <row r="227" spans="1:16" ht="225">
      <c r="A227" s="1" t="s">
        <v>3346</v>
      </c>
      <c r="B227" s="3">
        <v>46042.646527777797</v>
      </c>
      <c r="C227" s="1">
        <v>226</v>
      </c>
      <c r="D227" s="1" t="s">
        <v>3347</v>
      </c>
      <c r="E227" s="1" t="s">
        <v>100</v>
      </c>
      <c r="F227" s="1" t="s">
        <v>1891</v>
      </c>
      <c r="G227" s="1" t="s">
        <v>950</v>
      </c>
      <c r="H227" s="1" t="s">
        <v>37</v>
      </c>
      <c r="I227" s="1" t="s">
        <v>38</v>
      </c>
      <c r="J227" s="1" t="s">
        <v>39</v>
      </c>
      <c r="K227" s="1" t="s">
        <v>3353</v>
      </c>
      <c r="L227" s="1" t="s">
        <v>3354</v>
      </c>
      <c r="M227" s="17" t="s">
        <v>3355</v>
      </c>
      <c r="N227" s="1" t="s">
        <v>23644</v>
      </c>
      <c r="O227" s="1" t="s">
        <v>28</v>
      </c>
      <c r="P227" s="1" t="s">
        <v>3356</v>
      </c>
    </row>
    <row r="228" spans="1:16">
      <c r="A228" s="1" t="s">
        <v>3358</v>
      </c>
      <c r="B228" s="3">
        <v>46042.646527777797</v>
      </c>
      <c r="C228" s="1">
        <v>227</v>
      </c>
      <c r="D228" s="1" t="s">
        <v>23645</v>
      </c>
      <c r="E228" s="1" t="s">
        <v>27</v>
      </c>
      <c r="F228" s="1" t="s">
        <v>801</v>
      </c>
      <c r="G228" s="1" t="s">
        <v>659</v>
      </c>
      <c r="H228" s="1" t="s">
        <v>37</v>
      </c>
      <c r="I228" s="1" t="s">
        <v>38</v>
      </c>
      <c r="J228" s="1" t="s">
        <v>39</v>
      </c>
      <c r="K228" s="1" t="s">
        <v>3365</v>
      </c>
      <c r="L228" s="1" t="s">
        <v>3366</v>
      </c>
      <c r="M228" s="1" t="s">
        <v>3367</v>
      </c>
      <c r="N228" s="1" t="s">
        <v>23646</v>
      </c>
      <c r="O228" s="1" t="s">
        <v>3368</v>
      </c>
      <c r="P228" s="1" t="s">
        <v>3369</v>
      </c>
    </row>
    <row r="229" spans="1:16" ht="195">
      <c r="A229" s="1" t="s">
        <v>3373</v>
      </c>
      <c r="B229" s="3">
        <v>46042.646527777797</v>
      </c>
      <c r="C229" s="1">
        <v>228</v>
      </c>
      <c r="D229" s="1" t="s">
        <v>3374</v>
      </c>
      <c r="E229" s="1" t="s">
        <v>27</v>
      </c>
      <c r="F229" s="1" t="s">
        <v>1002</v>
      </c>
      <c r="G229" s="1" t="s">
        <v>659</v>
      </c>
      <c r="H229" s="1" t="s">
        <v>37</v>
      </c>
      <c r="I229" s="1" t="s">
        <v>171</v>
      </c>
      <c r="J229" s="1" t="s">
        <v>375</v>
      </c>
      <c r="K229" s="1" t="s">
        <v>3381</v>
      </c>
      <c r="L229" s="1" t="s">
        <v>3382</v>
      </c>
      <c r="M229" s="17" t="s">
        <v>3383</v>
      </c>
      <c r="N229" s="1" t="s">
        <v>23647</v>
      </c>
      <c r="O229" s="1" t="s">
        <v>3384</v>
      </c>
      <c r="P229" s="1" t="s">
        <v>3385</v>
      </c>
    </row>
    <row r="230" spans="1:16">
      <c r="A230" s="1" t="s">
        <v>3387</v>
      </c>
      <c r="B230" s="3">
        <v>46042.646527777797</v>
      </c>
      <c r="C230" s="1">
        <v>229</v>
      </c>
      <c r="D230" s="1" t="s">
        <v>3388</v>
      </c>
      <c r="E230" s="1" t="s">
        <v>27</v>
      </c>
      <c r="F230" s="1" t="s">
        <v>801</v>
      </c>
      <c r="G230" s="1" t="s">
        <v>659</v>
      </c>
      <c r="H230" s="1" t="s">
        <v>37</v>
      </c>
      <c r="I230" s="1" t="s">
        <v>38</v>
      </c>
      <c r="J230" s="1" t="s">
        <v>39</v>
      </c>
      <c r="K230" s="1" t="s">
        <v>3395</v>
      </c>
      <c r="L230" s="1" t="s">
        <v>3396</v>
      </c>
      <c r="M230" s="1" t="s">
        <v>3397</v>
      </c>
      <c r="N230" s="1" t="s">
        <v>23648</v>
      </c>
      <c r="O230" s="1" t="s">
        <v>28</v>
      </c>
      <c r="P230" s="1" t="s">
        <v>3398</v>
      </c>
    </row>
    <row r="231" spans="1:16" ht="270">
      <c r="A231" s="1" t="s">
        <v>3412</v>
      </c>
      <c r="B231" s="3">
        <v>46042.646527777797</v>
      </c>
      <c r="C231" s="1">
        <v>230</v>
      </c>
      <c r="D231" s="1" t="s">
        <v>3413</v>
      </c>
      <c r="E231" s="1" t="s">
        <v>27</v>
      </c>
      <c r="F231" s="1" t="s">
        <v>43</v>
      </c>
      <c r="G231" s="1" t="s">
        <v>23649</v>
      </c>
      <c r="H231" s="1" t="s">
        <v>37</v>
      </c>
      <c r="I231" s="1" t="s">
        <v>38</v>
      </c>
      <c r="J231" s="1" t="s">
        <v>39</v>
      </c>
      <c r="K231" s="1" t="s">
        <v>3420</v>
      </c>
      <c r="L231" s="1" t="s">
        <v>3421</v>
      </c>
      <c r="M231" s="17" t="s">
        <v>3422</v>
      </c>
      <c r="N231" s="1" t="s">
        <v>23650</v>
      </c>
      <c r="O231" s="1" t="s">
        <v>28</v>
      </c>
      <c r="P231" s="1" t="s">
        <v>3423</v>
      </c>
    </row>
    <row r="232" spans="1:16">
      <c r="C232" s="1">
        <v>231</v>
      </c>
    </row>
    <row r="233" spans="1:16" ht="195">
      <c r="A233" s="1" t="s">
        <v>3425</v>
      </c>
      <c r="B233" s="3">
        <v>46042.646527777797</v>
      </c>
      <c r="C233" s="1">
        <v>232</v>
      </c>
      <c r="D233" s="1" t="s">
        <v>3426</v>
      </c>
      <c r="E233" s="1" t="s">
        <v>156</v>
      </c>
      <c r="F233" s="1" t="s">
        <v>156</v>
      </c>
      <c r="G233" s="1" t="s">
        <v>3427</v>
      </c>
      <c r="H233" s="1" t="s">
        <v>87</v>
      </c>
      <c r="I233" s="1" t="s">
        <v>234</v>
      </c>
      <c r="J233" s="1" t="s">
        <v>39</v>
      </c>
      <c r="K233" s="1" t="s">
        <v>156</v>
      </c>
      <c r="L233" s="1" t="s">
        <v>3434</v>
      </c>
      <c r="M233" s="17" t="s">
        <v>3435</v>
      </c>
      <c r="N233" s="1" t="s">
        <v>23651</v>
      </c>
      <c r="O233" s="1" t="s">
        <v>1927</v>
      </c>
      <c r="P233" s="1" t="s">
        <v>3436</v>
      </c>
    </row>
    <row r="234" spans="1:16" ht="210">
      <c r="A234" s="1" t="s">
        <v>3438</v>
      </c>
      <c r="B234" s="3">
        <v>46042.646527777797</v>
      </c>
      <c r="C234" s="1">
        <v>233</v>
      </c>
      <c r="D234" s="1" t="s">
        <v>3439</v>
      </c>
      <c r="E234" s="1" t="s">
        <v>156</v>
      </c>
      <c r="F234" s="1" t="s">
        <v>156</v>
      </c>
      <c r="G234" s="1" t="s">
        <v>3427</v>
      </c>
      <c r="H234" s="1" t="s">
        <v>87</v>
      </c>
      <c r="I234" s="1" t="s">
        <v>836</v>
      </c>
      <c r="J234" s="1" t="s">
        <v>39</v>
      </c>
      <c r="K234" s="1" t="s">
        <v>3446</v>
      </c>
      <c r="L234" s="1" t="s">
        <v>3447</v>
      </c>
      <c r="M234" s="17" t="s">
        <v>3448</v>
      </c>
      <c r="N234" s="1" t="s">
        <v>23652</v>
      </c>
      <c r="O234" s="1" t="s">
        <v>3449</v>
      </c>
      <c r="P234" s="1" t="s">
        <v>3450</v>
      </c>
    </row>
    <row r="235" spans="1:16" ht="342">
      <c r="A235" s="1" t="s">
        <v>3452</v>
      </c>
      <c r="B235" s="3">
        <v>46042.646527777797</v>
      </c>
      <c r="C235" s="1">
        <v>234</v>
      </c>
      <c r="D235" s="1" t="s">
        <v>3453</v>
      </c>
      <c r="E235" s="1" t="s">
        <v>27</v>
      </c>
      <c r="F235" s="1" t="s">
        <v>239</v>
      </c>
      <c r="G235" s="1" t="s">
        <v>3454</v>
      </c>
      <c r="H235" s="1" t="s">
        <v>37</v>
      </c>
      <c r="I235" s="1" t="s">
        <v>38</v>
      </c>
      <c r="J235" s="1" t="s">
        <v>39</v>
      </c>
      <c r="K235" s="1" t="s">
        <v>3461</v>
      </c>
      <c r="L235" s="1" t="s">
        <v>3462</v>
      </c>
      <c r="M235" s="17" t="s">
        <v>3463</v>
      </c>
      <c r="N235" s="1" t="s">
        <v>23653</v>
      </c>
      <c r="O235" s="1" t="s">
        <v>176</v>
      </c>
      <c r="P235" s="1" t="s">
        <v>3464</v>
      </c>
    </row>
    <row r="236" spans="1:16" ht="255">
      <c r="A236" s="1" t="s">
        <v>3470</v>
      </c>
      <c r="B236" s="3">
        <v>46042.646527777797</v>
      </c>
      <c r="C236" s="1">
        <v>235</v>
      </c>
      <c r="D236" s="1" t="s">
        <v>3471</v>
      </c>
      <c r="E236" s="1" t="s">
        <v>27</v>
      </c>
      <c r="F236" s="1" t="s">
        <v>178</v>
      </c>
      <c r="G236" s="1" t="s">
        <v>3454</v>
      </c>
      <c r="H236" s="1" t="s">
        <v>37</v>
      </c>
      <c r="I236" s="1" t="s">
        <v>171</v>
      </c>
      <c r="J236" s="1" t="s">
        <v>172</v>
      </c>
      <c r="K236" s="1" t="s">
        <v>3477</v>
      </c>
      <c r="L236" s="1" t="s">
        <v>3474</v>
      </c>
      <c r="M236" s="17" t="s">
        <v>3478</v>
      </c>
      <c r="N236" s="1" t="s">
        <v>23654</v>
      </c>
      <c r="O236" s="1" t="s">
        <v>276</v>
      </c>
      <c r="P236" s="1" t="s">
        <v>3479</v>
      </c>
    </row>
    <row r="237" spans="1:16" ht="255">
      <c r="A237" s="1" t="s">
        <v>3480</v>
      </c>
      <c r="B237" s="3">
        <v>46042.646527777797</v>
      </c>
      <c r="C237" s="1">
        <v>236</v>
      </c>
      <c r="D237" s="1" t="s">
        <v>949</v>
      </c>
      <c r="E237" s="1" t="s">
        <v>156</v>
      </c>
      <c r="F237" s="1" t="s">
        <v>156</v>
      </c>
      <c r="G237" s="1" t="s">
        <v>950</v>
      </c>
      <c r="H237" s="1" t="s">
        <v>37</v>
      </c>
      <c r="I237" s="1" t="s">
        <v>38</v>
      </c>
      <c r="J237" s="1" t="s">
        <v>39</v>
      </c>
      <c r="K237" s="1" t="s">
        <v>3485</v>
      </c>
      <c r="L237" s="1" t="s">
        <v>958</v>
      </c>
      <c r="M237" s="17" t="s">
        <v>3486</v>
      </c>
      <c r="N237" s="1" t="s">
        <v>23481</v>
      </c>
      <c r="O237" s="1" t="s">
        <v>28</v>
      </c>
      <c r="P237" s="1" t="s">
        <v>3487</v>
      </c>
    </row>
    <row r="238" spans="1:16" ht="255">
      <c r="A238" s="1" t="s">
        <v>3494</v>
      </c>
      <c r="B238" s="3">
        <v>46042.646527777797</v>
      </c>
      <c r="C238" s="1">
        <v>237</v>
      </c>
      <c r="D238" s="1" t="s">
        <v>23655</v>
      </c>
      <c r="E238" s="1" t="s">
        <v>100</v>
      </c>
      <c r="F238" s="1" t="s">
        <v>94</v>
      </c>
      <c r="G238" s="1" t="s">
        <v>156</v>
      </c>
      <c r="H238" s="1" t="s">
        <v>37</v>
      </c>
      <c r="I238" s="1" t="s">
        <v>38</v>
      </c>
      <c r="J238" s="1" t="s">
        <v>39</v>
      </c>
      <c r="K238" s="1" t="s">
        <v>3500</v>
      </c>
      <c r="L238" s="1" t="s">
        <v>30</v>
      </c>
      <c r="M238" s="17" t="s">
        <v>3501</v>
      </c>
      <c r="N238" s="1" t="s">
        <v>23656</v>
      </c>
      <c r="O238" s="1" t="s">
        <v>3502</v>
      </c>
      <c r="P238" s="1" t="s">
        <v>3503</v>
      </c>
    </row>
    <row r="239" spans="1:16" ht="270">
      <c r="A239" s="1" t="s">
        <v>3505</v>
      </c>
      <c r="B239" s="3">
        <v>46042.646527777797</v>
      </c>
      <c r="C239" s="1">
        <v>238</v>
      </c>
      <c r="D239" s="1" t="s">
        <v>3506</v>
      </c>
      <c r="E239" s="1" t="s">
        <v>156</v>
      </c>
      <c r="F239" s="1" t="s">
        <v>3517</v>
      </c>
      <c r="G239" s="1" t="s">
        <v>156</v>
      </c>
      <c r="H239" s="1" t="s">
        <v>87</v>
      </c>
      <c r="I239" s="1" t="s">
        <v>836</v>
      </c>
      <c r="J239" s="1" t="s">
        <v>39</v>
      </c>
      <c r="K239" s="1" t="s">
        <v>3513</v>
      </c>
      <c r="L239" s="1" t="s">
        <v>3514</v>
      </c>
      <c r="M239" s="17" t="s">
        <v>3515</v>
      </c>
      <c r="N239" s="1" t="s">
        <v>23657</v>
      </c>
      <c r="O239" s="1" t="s">
        <v>176</v>
      </c>
      <c r="P239" s="1" t="s">
        <v>3516</v>
      </c>
    </row>
    <row r="240" spans="1:16" ht="314">
      <c r="A240" s="1" t="s">
        <v>3519</v>
      </c>
      <c r="B240" s="3">
        <v>46042.646527777797</v>
      </c>
      <c r="C240" s="1">
        <v>239</v>
      </c>
      <c r="D240" s="1" t="s">
        <v>3520</v>
      </c>
      <c r="E240" s="1" t="s">
        <v>100</v>
      </c>
      <c r="F240" s="1" t="s">
        <v>43</v>
      </c>
      <c r="G240" s="1" t="s">
        <v>659</v>
      </c>
      <c r="H240" s="1" t="s">
        <v>37</v>
      </c>
      <c r="I240" s="1" t="s">
        <v>38</v>
      </c>
      <c r="J240" s="1" t="s">
        <v>39</v>
      </c>
      <c r="K240" s="1" t="s">
        <v>3526</v>
      </c>
      <c r="L240" s="1" t="s">
        <v>30</v>
      </c>
      <c r="M240" s="17" t="s">
        <v>275</v>
      </c>
      <c r="N240" s="1" t="s">
        <v>23658</v>
      </c>
      <c r="O240" s="1" t="s">
        <v>1117</v>
      </c>
      <c r="P240" s="1" t="s">
        <v>3527</v>
      </c>
    </row>
    <row r="241" spans="1:16" ht="240">
      <c r="A241" s="1" t="s">
        <v>3531</v>
      </c>
      <c r="B241" s="3">
        <v>46042.646527777797</v>
      </c>
      <c r="C241" s="1">
        <v>240</v>
      </c>
      <c r="D241" s="1" t="s">
        <v>3532</v>
      </c>
      <c r="E241" s="1" t="s">
        <v>100</v>
      </c>
      <c r="F241" s="1" t="s">
        <v>3543</v>
      </c>
      <c r="G241" s="1" t="s">
        <v>659</v>
      </c>
      <c r="H241" s="1" t="s">
        <v>87</v>
      </c>
      <c r="I241" s="1" t="s">
        <v>836</v>
      </c>
      <c r="J241" s="1" t="s">
        <v>39</v>
      </c>
      <c r="K241" s="1" t="s">
        <v>3539</v>
      </c>
      <c r="L241" s="1" t="s">
        <v>3535</v>
      </c>
      <c r="M241" s="17" t="s">
        <v>3540</v>
      </c>
      <c r="N241" s="1" t="s">
        <v>23659</v>
      </c>
      <c r="O241" s="1" t="s">
        <v>3541</v>
      </c>
      <c r="P241" s="1" t="s">
        <v>3542</v>
      </c>
    </row>
    <row r="242" spans="1:16" ht="270">
      <c r="A242" s="1" t="s">
        <v>3552</v>
      </c>
      <c r="B242" s="3">
        <v>46042.646527777797</v>
      </c>
      <c r="C242" s="1">
        <v>241</v>
      </c>
      <c r="D242" s="1" t="s">
        <v>3553</v>
      </c>
      <c r="E242" s="1" t="s">
        <v>27</v>
      </c>
      <c r="F242" s="1" t="s">
        <v>69</v>
      </c>
      <c r="G242" s="1" t="s">
        <v>659</v>
      </c>
      <c r="H242" s="1" t="s">
        <v>37</v>
      </c>
      <c r="I242" s="1" t="s">
        <v>3559</v>
      </c>
      <c r="J242" s="1" t="s">
        <v>69</v>
      </c>
      <c r="K242" s="1" t="s">
        <v>3560</v>
      </c>
      <c r="L242" s="1" t="s">
        <v>3556</v>
      </c>
      <c r="M242" s="17" t="s">
        <v>3561</v>
      </c>
      <c r="N242" s="1" t="s">
        <v>23660</v>
      </c>
      <c r="O242" s="1" t="s">
        <v>3562</v>
      </c>
      <c r="P242" s="1" t="s">
        <v>3563</v>
      </c>
    </row>
    <row r="243" spans="1:16" ht="240">
      <c r="A243" s="1" t="s">
        <v>3565</v>
      </c>
      <c r="B243" s="3">
        <v>46042.646527777797</v>
      </c>
      <c r="C243" s="1">
        <v>242</v>
      </c>
      <c r="D243" s="1" t="s">
        <v>3566</v>
      </c>
      <c r="E243" s="1" t="s">
        <v>27</v>
      </c>
      <c r="F243" s="1" t="s">
        <v>43</v>
      </c>
      <c r="G243" s="1" t="s">
        <v>659</v>
      </c>
      <c r="H243" s="1" t="s">
        <v>37</v>
      </c>
      <c r="I243" s="1" t="s">
        <v>38</v>
      </c>
      <c r="J243" s="1" t="s">
        <v>39</v>
      </c>
      <c r="K243" s="1" t="s">
        <v>3572</v>
      </c>
      <c r="L243" s="1" t="s">
        <v>3569</v>
      </c>
      <c r="M243" s="17" t="s">
        <v>3573</v>
      </c>
      <c r="N243" s="1" t="s">
        <v>23661</v>
      </c>
      <c r="O243" s="1" t="s">
        <v>3574</v>
      </c>
      <c r="P243" s="1" t="s">
        <v>3575</v>
      </c>
    </row>
    <row r="244" spans="1:16" ht="225">
      <c r="A244" s="1" t="s">
        <v>3576</v>
      </c>
      <c r="B244" s="3">
        <v>46042.646527777797</v>
      </c>
      <c r="C244" s="1">
        <v>243</v>
      </c>
      <c r="D244" s="1" t="s">
        <v>3577</v>
      </c>
      <c r="E244" s="1" t="s">
        <v>27</v>
      </c>
      <c r="F244" s="1" t="s">
        <v>43</v>
      </c>
      <c r="G244" s="1" t="s">
        <v>659</v>
      </c>
      <c r="H244" s="1" t="s">
        <v>37</v>
      </c>
      <c r="I244" s="1" t="s">
        <v>171</v>
      </c>
      <c r="J244" s="1" t="s">
        <v>39</v>
      </c>
      <c r="K244" s="1" t="s">
        <v>3584</v>
      </c>
      <c r="L244" s="1" t="s">
        <v>3585</v>
      </c>
      <c r="M244" s="17" t="s">
        <v>3586</v>
      </c>
      <c r="N244" s="1" t="s">
        <v>23662</v>
      </c>
      <c r="O244" s="1" t="s">
        <v>3587</v>
      </c>
      <c r="P244" s="1" t="s">
        <v>3588</v>
      </c>
    </row>
    <row r="245" spans="1:16" ht="210">
      <c r="A245" s="1" t="s">
        <v>3590</v>
      </c>
      <c r="B245" s="3">
        <v>46042.646527777797</v>
      </c>
      <c r="C245" s="1">
        <v>244</v>
      </c>
      <c r="D245" s="1" t="s">
        <v>3591</v>
      </c>
      <c r="E245" s="1" t="s">
        <v>27</v>
      </c>
      <c r="F245" s="1" t="s">
        <v>178</v>
      </c>
      <c r="G245" s="1" t="s">
        <v>659</v>
      </c>
      <c r="H245" s="1" t="s">
        <v>309</v>
      </c>
      <c r="I245" s="1" t="s">
        <v>310</v>
      </c>
      <c r="J245" s="1" t="s">
        <v>172</v>
      </c>
      <c r="K245" s="1" t="s">
        <v>3597</v>
      </c>
      <c r="L245" s="1" t="s">
        <v>3594</v>
      </c>
      <c r="M245" s="17" t="s">
        <v>3598</v>
      </c>
      <c r="N245" s="1" t="s">
        <v>23663</v>
      </c>
      <c r="O245" s="1" t="s">
        <v>3599</v>
      </c>
      <c r="P245" s="1" t="s">
        <v>3600</v>
      </c>
    </row>
    <row r="246" spans="1:16" ht="314">
      <c r="A246" s="1" t="s">
        <v>3604</v>
      </c>
      <c r="B246" s="3">
        <v>46042.646527777797</v>
      </c>
      <c r="C246" s="1">
        <v>245</v>
      </c>
      <c r="D246" s="1" t="s">
        <v>3605</v>
      </c>
      <c r="E246" s="1" t="s">
        <v>27</v>
      </c>
      <c r="F246" s="1" t="s">
        <v>43</v>
      </c>
      <c r="G246" s="1" t="s">
        <v>659</v>
      </c>
      <c r="H246" s="1" t="s">
        <v>37</v>
      </c>
      <c r="I246" s="1" t="s">
        <v>171</v>
      </c>
      <c r="J246" s="1" t="s">
        <v>39</v>
      </c>
      <c r="K246" s="1" t="s">
        <v>3611</v>
      </c>
      <c r="L246" s="1" t="s">
        <v>3608</v>
      </c>
      <c r="M246" s="17" t="s">
        <v>275</v>
      </c>
      <c r="N246" s="1" t="s">
        <v>23664</v>
      </c>
      <c r="O246" s="1" t="s">
        <v>28</v>
      </c>
      <c r="P246" s="1" t="s">
        <v>3612</v>
      </c>
    </row>
    <row r="247" spans="1:16" ht="255">
      <c r="A247" s="1" t="s">
        <v>3618</v>
      </c>
      <c r="B247" s="3">
        <v>46042.646527777797</v>
      </c>
      <c r="C247" s="1">
        <v>246</v>
      </c>
      <c r="D247" s="1" t="s">
        <v>3619</v>
      </c>
      <c r="E247" s="1" t="s">
        <v>27</v>
      </c>
      <c r="F247" s="1" t="s">
        <v>178</v>
      </c>
      <c r="G247" s="1" t="s">
        <v>659</v>
      </c>
      <c r="H247" s="1" t="s">
        <v>37</v>
      </c>
      <c r="I247" s="1" t="s">
        <v>171</v>
      </c>
      <c r="J247" s="1" t="s">
        <v>172</v>
      </c>
      <c r="K247" s="1" t="s">
        <v>3621</v>
      </c>
      <c r="L247" s="1" t="s">
        <v>30</v>
      </c>
      <c r="M247" s="17" t="s">
        <v>2787</v>
      </c>
      <c r="N247" s="1" t="s">
        <v>23665</v>
      </c>
      <c r="O247" s="1" t="s">
        <v>1927</v>
      </c>
      <c r="P247" s="1" t="s">
        <v>3622</v>
      </c>
    </row>
    <row r="248" spans="1:16" ht="210">
      <c r="A248" s="1" t="s">
        <v>3624</v>
      </c>
      <c r="B248" s="3">
        <v>46042.646527777797</v>
      </c>
      <c r="C248" s="1">
        <v>247</v>
      </c>
      <c r="D248" s="1" t="s">
        <v>23666</v>
      </c>
      <c r="E248" s="1" t="s">
        <v>27</v>
      </c>
      <c r="F248" s="1" t="s">
        <v>801</v>
      </c>
      <c r="G248" s="1" t="s">
        <v>950</v>
      </c>
      <c r="H248" s="1" t="s">
        <v>37</v>
      </c>
      <c r="I248" s="1" t="s">
        <v>38</v>
      </c>
      <c r="J248" s="1" t="s">
        <v>375</v>
      </c>
      <c r="K248" s="1" t="s">
        <v>3631</v>
      </c>
      <c r="L248" s="1" t="s">
        <v>3628</v>
      </c>
      <c r="M248" s="17" t="s">
        <v>3632</v>
      </c>
      <c r="N248" s="1" t="s">
        <v>23667</v>
      </c>
      <c r="O248" s="1" t="s">
        <v>1927</v>
      </c>
      <c r="P248" s="1" t="s">
        <v>3633</v>
      </c>
    </row>
    <row r="249" spans="1:16" ht="225">
      <c r="A249" s="1" t="s">
        <v>3636</v>
      </c>
      <c r="B249" s="3">
        <v>46042.646527777797</v>
      </c>
      <c r="C249" s="1">
        <v>248</v>
      </c>
      <c r="D249" s="1" t="s">
        <v>3637</v>
      </c>
      <c r="E249" s="1" t="s">
        <v>119</v>
      </c>
      <c r="F249" s="1" t="s">
        <v>278</v>
      </c>
      <c r="G249" s="1" t="s">
        <v>3638</v>
      </c>
      <c r="H249" s="1" t="s">
        <v>87</v>
      </c>
      <c r="I249" s="1" t="s">
        <v>88</v>
      </c>
      <c r="J249" s="1" t="s">
        <v>39</v>
      </c>
      <c r="K249" s="1" t="s">
        <v>3645</v>
      </c>
      <c r="L249" s="1" t="s">
        <v>3646</v>
      </c>
      <c r="M249" s="17" t="s">
        <v>3647</v>
      </c>
      <c r="N249" s="1" t="s">
        <v>23668</v>
      </c>
      <c r="O249" s="1" t="s">
        <v>3648</v>
      </c>
      <c r="P249" s="1" t="s">
        <v>3649</v>
      </c>
    </row>
    <row r="250" spans="1:16" ht="240">
      <c r="A250" s="1" t="s">
        <v>3656</v>
      </c>
      <c r="B250" s="3">
        <v>46042.646527777797</v>
      </c>
      <c r="C250" s="1">
        <v>249</v>
      </c>
      <c r="D250" s="1" t="s">
        <v>3657</v>
      </c>
      <c r="E250" s="1" t="s">
        <v>27</v>
      </c>
      <c r="F250" s="1" t="s">
        <v>43</v>
      </c>
      <c r="G250" s="1" t="s">
        <v>659</v>
      </c>
      <c r="H250" s="1" t="s">
        <v>37</v>
      </c>
      <c r="I250" s="1" t="s">
        <v>171</v>
      </c>
      <c r="J250" s="1" t="s">
        <v>39</v>
      </c>
      <c r="K250" s="1" t="s">
        <v>3663</v>
      </c>
      <c r="L250" s="1" t="s">
        <v>3664</v>
      </c>
      <c r="M250" s="17" t="s">
        <v>3665</v>
      </c>
      <c r="N250" s="1" t="s">
        <v>23499</v>
      </c>
      <c r="O250" s="1" t="s">
        <v>28</v>
      </c>
      <c r="P250" s="1" t="s">
        <v>3666</v>
      </c>
    </row>
    <row r="251" spans="1:16">
      <c r="C251" s="1">
        <v>250</v>
      </c>
    </row>
    <row r="252" spans="1:16">
      <c r="A252" s="1" t="s">
        <v>3667</v>
      </c>
      <c r="B252" s="3">
        <v>46042.646527777797</v>
      </c>
      <c r="C252" s="1">
        <v>251</v>
      </c>
      <c r="D252" s="1" t="s">
        <v>3668</v>
      </c>
      <c r="E252" s="1" t="s">
        <v>27</v>
      </c>
      <c r="F252" s="1" t="s">
        <v>801</v>
      </c>
      <c r="G252" s="1" t="s">
        <v>3669</v>
      </c>
      <c r="H252" s="1" t="s">
        <v>87</v>
      </c>
      <c r="I252" s="1" t="s">
        <v>234</v>
      </c>
      <c r="J252" s="1" t="s">
        <v>39</v>
      </c>
      <c r="K252" s="1" t="s">
        <v>3675</v>
      </c>
      <c r="L252" s="1" t="s">
        <v>3676</v>
      </c>
      <c r="M252" s="1" t="s">
        <v>3677</v>
      </c>
      <c r="N252" s="1" t="s">
        <v>23669</v>
      </c>
      <c r="O252" s="1" t="s">
        <v>3678</v>
      </c>
      <c r="P252" s="1" t="s">
        <v>3679</v>
      </c>
    </row>
    <row r="253" spans="1:16" ht="210">
      <c r="A253" s="1" t="s">
        <v>3680</v>
      </c>
      <c r="B253" s="3">
        <v>46042.646527777797</v>
      </c>
      <c r="C253" s="1">
        <v>252</v>
      </c>
      <c r="D253" s="1" t="s">
        <v>23670</v>
      </c>
      <c r="E253" s="1" t="s">
        <v>27</v>
      </c>
      <c r="F253" s="1" t="s">
        <v>94</v>
      </c>
      <c r="G253" s="1" t="s">
        <v>659</v>
      </c>
      <c r="H253" s="1" t="s">
        <v>309</v>
      </c>
      <c r="I253" s="1" t="s">
        <v>1285</v>
      </c>
      <c r="J253" s="1" t="s">
        <v>39</v>
      </c>
      <c r="K253" s="1" t="s">
        <v>3687</v>
      </c>
      <c r="L253" s="1" t="s">
        <v>3688</v>
      </c>
      <c r="M253" s="17" t="s">
        <v>3689</v>
      </c>
      <c r="N253" s="1" t="s">
        <v>23671</v>
      </c>
      <c r="O253" s="1" t="s">
        <v>3690</v>
      </c>
      <c r="P253" s="1" t="s">
        <v>3691</v>
      </c>
    </row>
    <row r="254" spans="1:16" ht="240">
      <c r="A254" s="1" t="s">
        <v>3698</v>
      </c>
      <c r="B254" s="3">
        <v>46042.646527777797</v>
      </c>
      <c r="C254" s="1">
        <v>253</v>
      </c>
      <c r="D254" s="1" t="s">
        <v>3699</v>
      </c>
      <c r="E254" s="1" t="s">
        <v>27</v>
      </c>
      <c r="F254" s="1" t="s">
        <v>801</v>
      </c>
      <c r="G254" s="1" t="s">
        <v>950</v>
      </c>
      <c r="H254" s="1" t="s">
        <v>37</v>
      </c>
      <c r="I254" s="1" t="s">
        <v>171</v>
      </c>
      <c r="J254" s="1" t="s">
        <v>172</v>
      </c>
      <c r="K254" s="1" t="s">
        <v>3705</v>
      </c>
      <c r="L254" s="1" t="s">
        <v>3706</v>
      </c>
      <c r="M254" s="17" t="s">
        <v>3707</v>
      </c>
      <c r="N254" s="1" t="s">
        <v>23672</v>
      </c>
      <c r="O254" s="1" t="s">
        <v>3708</v>
      </c>
      <c r="P254" s="1" t="s">
        <v>3709</v>
      </c>
    </row>
    <row r="255" spans="1:16" ht="180">
      <c r="A255" s="1" t="s">
        <v>3712</v>
      </c>
      <c r="B255" s="3">
        <v>46042.646527777797</v>
      </c>
      <c r="C255" s="1">
        <v>254</v>
      </c>
      <c r="D255" s="1" t="s">
        <v>3713</v>
      </c>
      <c r="E255" s="1" t="s">
        <v>27</v>
      </c>
      <c r="F255" s="1" t="s">
        <v>1891</v>
      </c>
      <c r="G255" s="1" t="s">
        <v>950</v>
      </c>
      <c r="H255" s="1" t="s">
        <v>37</v>
      </c>
      <c r="I255" s="1" t="s">
        <v>38</v>
      </c>
      <c r="J255" s="1" t="s">
        <v>39</v>
      </c>
      <c r="K255" s="1" t="s">
        <v>3720</v>
      </c>
      <c r="L255" s="1" t="s">
        <v>3716</v>
      </c>
      <c r="M255" s="17" t="s">
        <v>3721</v>
      </c>
      <c r="N255" s="1" t="s">
        <v>23673</v>
      </c>
      <c r="O255" s="1" t="s">
        <v>3722</v>
      </c>
      <c r="P255" s="1" t="s">
        <v>3723</v>
      </c>
    </row>
    <row r="256" spans="1:16" ht="255">
      <c r="A256" s="1" t="s">
        <v>3725</v>
      </c>
      <c r="B256" s="3">
        <v>46042.646527777797</v>
      </c>
      <c r="C256" s="1">
        <v>255</v>
      </c>
      <c r="D256" s="1" t="s">
        <v>3726</v>
      </c>
      <c r="E256" s="1" t="s">
        <v>27</v>
      </c>
      <c r="F256" s="1" t="s">
        <v>1891</v>
      </c>
      <c r="G256" s="1" t="s">
        <v>950</v>
      </c>
      <c r="H256" s="1" t="s">
        <v>37</v>
      </c>
      <c r="I256" s="1" t="s">
        <v>171</v>
      </c>
      <c r="J256" s="1" t="s">
        <v>39</v>
      </c>
      <c r="K256" s="1" t="s">
        <v>3734</v>
      </c>
      <c r="L256" s="1" t="s">
        <v>3729</v>
      </c>
      <c r="M256" s="17" t="s">
        <v>3735</v>
      </c>
      <c r="N256" s="1" t="s">
        <v>23674</v>
      </c>
      <c r="O256" s="1" t="s">
        <v>3736</v>
      </c>
      <c r="P256" s="1" t="s">
        <v>3737</v>
      </c>
    </row>
    <row r="257" spans="1:16">
      <c r="C257" s="1">
        <v>256</v>
      </c>
    </row>
    <row r="258" spans="1:16">
      <c r="C258" s="1">
        <v>257</v>
      </c>
    </row>
    <row r="259" spans="1:16">
      <c r="A259" s="1" t="s">
        <v>3742</v>
      </c>
      <c r="B259" s="3">
        <v>46042.646527777797</v>
      </c>
      <c r="C259" s="1">
        <v>258</v>
      </c>
      <c r="D259" s="1" t="s">
        <v>23675</v>
      </c>
      <c r="E259" s="1" t="s">
        <v>100</v>
      </c>
      <c r="F259" s="1" t="s">
        <v>43</v>
      </c>
      <c r="G259" s="1" t="s">
        <v>691</v>
      </c>
      <c r="H259" s="1" t="s">
        <v>37</v>
      </c>
      <c r="I259" s="1" t="s">
        <v>38</v>
      </c>
      <c r="J259" s="1" t="s">
        <v>39</v>
      </c>
      <c r="K259" s="1" t="s">
        <v>3750</v>
      </c>
      <c r="L259" s="1" t="s">
        <v>30</v>
      </c>
      <c r="M259" s="1" t="s">
        <v>3751</v>
      </c>
      <c r="N259" s="1" t="s">
        <v>23676</v>
      </c>
      <c r="O259" s="1" t="s">
        <v>28</v>
      </c>
      <c r="P259" s="1" t="s">
        <v>3752</v>
      </c>
    </row>
    <row r="260" spans="1:16" ht="225">
      <c r="A260" s="1" t="s">
        <v>3764</v>
      </c>
      <c r="B260" s="3">
        <v>46042.646527777797</v>
      </c>
      <c r="C260" s="1">
        <v>259</v>
      </c>
      <c r="D260" s="1" t="s">
        <v>3765</v>
      </c>
      <c r="E260" s="1" t="s">
        <v>100</v>
      </c>
      <c r="F260" s="1" t="s">
        <v>69</v>
      </c>
      <c r="G260" s="1" t="s">
        <v>3766</v>
      </c>
      <c r="H260" s="1" t="s">
        <v>37</v>
      </c>
      <c r="I260" s="1" t="s">
        <v>38</v>
      </c>
      <c r="J260" s="1" t="s">
        <v>69</v>
      </c>
      <c r="K260" s="1" t="s">
        <v>3773</v>
      </c>
      <c r="L260" s="1" t="s">
        <v>3774</v>
      </c>
      <c r="M260" s="17" t="s">
        <v>3775</v>
      </c>
      <c r="N260" s="1" t="s">
        <v>23677</v>
      </c>
      <c r="O260" s="1" t="s">
        <v>3776</v>
      </c>
      <c r="P260" s="1" t="s">
        <v>3777</v>
      </c>
    </row>
    <row r="261" spans="1:16" ht="210">
      <c r="A261" s="1" t="s">
        <v>3783</v>
      </c>
      <c r="B261" s="3">
        <v>46042.646527777797</v>
      </c>
      <c r="C261" s="1">
        <v>260</v>
      </c>
      <c r="D261" s="1" t="s">
        <v>3784</v>
      </c>
      <c r="E261" s="1" t="s">
        <v>27</v>
      </c>
      <c r="F261" s="1" t="s">
        <v>43</v>
      </c>
      <c r="G261" s="1" t="s">
        <v>2434</v>
      </c>
      <c r="H261" s="1" t="s">
        <v>37</v>
      </c>
      <c r="I261" s="1" t="s">
        <v>38</v>
      </c>
      <c r="J261" s="1" t="s">
        <v>39</v>
      </c>
      <c r="K261" s="1" t="s">
        <v>3790</v>
      </c>
      <c r="L261" s="1" t="s">
        <v>3791</v>
      </c>
      <c r="M261" s="17" t="s">
        <v>3792</v>
      </c>
      <c r="N261" s="1" t="s">
        <v>23678</v>
      </c>
      <c r="O261" s="1" t="s">
        <v>3793</v>
      </c>
      <c r="P261" s="1" t="s">
        <v>3794</v>
      </c>
    </row>
    <row r="262" spans="1:16" ht="225">
      <c r="A262" s="1" t="s">
        <v>3798</v>
      </c>
      <c r="B262" s="3">
        <v>46042.646527777797</v>
      </c>
      <c r="C262" s="1">
        <v>261</v>
      </c>
      <c r="D262" s="1" t="s">
        <v>23679</v>
      </c>
      <c r="E262" s="1" t="s">
        <v>27</v>
      </c>
      <c r="F262" s="1" t="s">
        <v>1264</v>
      </c>
      <c r="G262" s="1" t="s">
        <v>404</v>
      </c>
      <c r="H262" s="1" t="s">
        <v>37</v>
      </c>
      <c r="I262" s="1" t="s">
        <v>38</v>
      </c>
      <c r="J262" s="1" t="s">
        <v>39</v>
      </c>
      <c r="K262" s="1" t="s">
        <v>3805</v>
      </c>
      <c r="L262" s="1" t="s">
        <v>3806</v>
      </c>
      <c r="M262" s="17" t="s">
        <v>3807</v>
      </c>
      <c r="N262" s="1" t="s">
        <v>23680</v>
      </c>
      <c r="O262" s="1" t="s">
        <v>176</v>
      </c>
      <c r="P262" s="1" t="s">
        <v>3808</v>
      </c>
    </row>
    <row r="263" spans="1:16" ht="255">
      <c r="A263" s="1" t="s">
        <v>3813</v>
      </c>
      <c r="B263" s="3">
        <v>46042.646527777797</v>
      </c>
      <c r="C263" s="1">
        <v>262</v>
      </c>
      <c r="D263" s="1" t="s">
        <v>3814</v>
      </c>
      <c r="E263" s="1" t="s">
        <v>27</v>
      </c>
      <c r="F263" s="1" t="s">
        <v>178</v>
      </c>
      <c r="G263" s="1" t="s">
        <v>404</v>
      </c>
      <c r="H263" s="1" t="s">
        <v>37</v>
      </c>
      <c r="I263" s="1" t="s">
        <v>38</v>
      </c>
      <c r="J263" s="1" t="s">
        <v>172</v>
      </c>
      <c r="K263" s="1" t="s">
        <v>3820</v>
      </c>
      <c r="L263" s="1" t="s">
        <v>30</v>
      </c>
      <c r="M263" s="17" t="s">
        <v>3821</v>
      </c>
      <c r="N263" s="1" t="s">
        <v>23681</v>
      </c>
      <c r="O263" s="1" t="s">
        <v>28</v>
      </c>
      <c r="P263" s="1" t="s">
        <v>3822</v>
      </c>
    </row>
    <row r="264" spans="1:16" ht="270">
      <c r="A264" s="1" t="s">
        <v>3825</v>
      </c>
      <c r="B264" s="3">
        <v>46042.646527777797</v>
      </c>
      <c r="C264" s="1">
        <v>263</v>
      </c>
      <c r="D264" s="1" t="s">
        <v>3826</v>
      </c>
      <c r="E264" s="1" t="s">
        <v>27</v>
      </c>
      <c r="F264" s="1" t="s">
        <v>178</v>
      </c>
      <c r="G264" s="1" t="s">
        <v>404</v>
      </c>
      <c r="H264" s="1" t="s">
        <v>37</v>
      </c>
      <c r="I264" s="1" t="s">
        <v>38</v>
      </c>
      <c r="J264" s="1" t="s">
        <v>172</v>
      </c>
      <c r="K264" s="1" t="s">
        <v>3833</v>
      </c>
      <c r="L264" s="1" t="s">
        <v>3829</v>
      </c>
      <c r="M264" s="17" t="s">
        <v>3834</v>
      </c>
      <c r="N264" s="1" t="s">
        <v>23682</v>
      </c>
      <c r="O264" s="1" t="s">
        <v>799</v>
      </c>
      <c r="P264" s="1" t="s">
        <v>3835</v>
      </c>
    </row>
    <row r="265" spans="1:16" ht="195">
      <c r="A265" s="1" t="s">
        <v>3839</v>
      </c>
      <c r="B265" s="3">
        <v>46042.646527777797</v>
      </c>
      <c r="C265" s="1">
        <v>264</v>
      </c>
      <c r="D265" s="1" t="s">
        <v>3840</v>
      </c>
      <c r="E265" s="1" t="s">
        <v>27</v>
      </c>
      <c r="F265" s="1" t="s">
        <v>3853</v>
      </c>
      <c r="G265" s="1" t="s">
        <v>404</v>
      </c>
      <c r="H265" s="1" t="s">
        <v>37</v>
      </c>
      <c r="I265" s="1" t="s">
        <v>38</v>
      </c>
      <c r="J265" s="1" t="s">
        <v>3847</v>
      </c>
      <c r="K265" s="1" t="s">
        <v>3848</v>
      </c>
      <c r="L265" s="1" t="s">
        <v>3849</v>
      </c>
      <c r="M265" s="17" t="s">
        <v>3850</v>
      </c>
      <c r="N265" s="1" t="s">
        <v>23683</v>
      </c>
      <c r="O265" s="1" t="s">
        <v>3851</v>
      </c>
      <c r="P265" s="1" t="s">
        <v>3852</v>
      </c>
    </row>
    <row r="266" spans="1:16">
      <c r="C266" s="1">
        <v>265</v>
      </c>
    </row>
    <row r="267" spans="1:16" ht="270">
      <c r="A267" s="1" t="s">
        <v>3861</v>
      </c>
      <c r="B267" s="3">
        <v>46042.646527777797</v>
      </c>
      <c r="C267" s="1">
        <v>266</v>
      </c>
      <c r="D267" s="1" t="s">
        <v>3862</v>
      </c>
      <c r="E267" s="1" t="s">
        <v>27</v>
      </c>
      <c r="F267" s="1" t="s">
        <v>178</v>
      </c>
      <c r="G267" s="1" t="s">
        <v>156</v>
      </c>
      <c r="H267" s="1" t="s">
        <v>37</v>
      </c>
      <c r="I267" s="1" t="s">
        <v>38</v>
      </c>
      <c r="J267" s="1" t="s">
        <v>172</v>
      </c>
      <c r="K267" s="1" t="s">
        <v>3869</v>
      </c>
      <c r="L267" s="1" t="s">
        <v>3870</v>
      </c>
      <c r="M267" s="17" t="s">
        <v>3871</v>
      </c>
      <c r="N267" s="1" t="s">
        <v>23684</v>
      </c>
      <c r="O267" s="1" t="s">
        <v>276</v>
      </c>
      <c r="P267" s="1" t="s">
        <v>3872</v>
      </c>
    </row>
    <row r="268" spans="1:16" ht="210">
      <c r="A268" s="1" t="s">
        <v>3877</v>
      </c>
      <c r="B268" s="3">
        <v>46042.646527777797</v>
      </c>
      <c r="C268" s="1">
        <v>267</v>
      </c>
      <c r="D268" s="1" t="s">
        <v>3878</v>
      </c>
      <c r="E268" s="1" t="s">
        <v>27</v>
      </c>
      <c r="F268" s="1" t="s">
        <v>156</v>
      </c>
      <c r="G268" s="1" t="s">
        <v>3879</v>
      </c>
      <c r="H268" s="1" t="s">
        <v>87</v>
      </c>
      <c r="I268" s="1" t="s">
        <v>234</v>
      </c>
      <c r="J268" s="1" t="s">
        <v>39</v>
      </c>
      <c r="K268" s="1" t="s">
        <v>3886</v>
      </c>
      <c r="L268" s="1" t="s">
        <v>3887</v>
      </c>
      <c r="M268" s="17" t="s">
        <v>3888</v>
      </c>
      <c r="N268" s="1" t="s">
        <v>23685</v>
      </c>
      <c r="O268" s="1" t="s">
        <v>3889</v>
      </c>
      <c r="P268" s="1" t="s">
        <v>3890</v>
      </c>
    </row>
    <row r="269" spans="1:16" ht="270">
      <c r="A269" s="1" t="s">
        <v>3892</v>
      </c>
      <c r="B269" s="3">
        <v>46042.646527777797</v>
      </c>
      <c r="C269" s="1">
        <v>268</v>
      </c>
      <c r="D269" s="1" t="s">
        <v>3893</v>
      </c>
      <c r="E269" s="1" t="s">
        <v>100</v>
      </c>
      <c r="F269" s="1" t="s">
        <v>278</v>
      </c>
      <c r="G269" s="1" t="s">
        <v>385</v>
      </c>
      <c r="H269" s="1" t="s">
        <v>87</v>
      </c>
      <c r="I269" s="1" t="s">
        <v>234</v>
      </c>
      <c r="J269" s="1" t="s">
        <v>39</v>
      </c>
      <c r="K269" s="1" t="s">
        <v>3900</v>
      </c>
      <c r="L269" s="1" t="s">
        <v>3901</v>
      </c>
      <c r="M269" s="17" t="s">
        <v>3902</v>
      </c>
      <c r="N269" s="1" t="s">
        <v>23686</v>
      </c>
      <c r="O269" s="1" t="s">
        <v>3903</v>
      </c>
      <c r="P269" s="1" t="s">
        <v>3904</v>
      </c>
    </row>
    <row r="270" spans="1:16" ht="270">
      <c r="A270" s="1" t="s">
        <v>3905</v>
      </c>
      <c r="B270" s="3">
        <v>46042.646527777797</v>
      </c>
      <c r="C270" s="1">
        <v>269</v>
      </c>
      <c r="D270" s="1" t="s">
        <v>3906</v>
      </c>
      <c r="E270" s="1" t="s">
        <v>27</v>
      </c>
      <c r="F270" s="1" t="s">
        <v>178</v>
      </c>
      <c r="G270" s="1" t="s">
        <v>3907</v>
      </c>
      <c r="H270" s="1" t="s">
        <v>37</v>
      </c>
      <c r="I270" s="1" t="s">
        <v>38</v>
      </c>
      <c r="J270" s="1" t="s">
        <v>172</v>
      </c>
      <c r="K270" s="1" t="s">
        <v>3913</v>
      </c>
      <c r="L270" s="1" t="s">
        <v>3914</v>
      </c>
      <c r="M270" s="17" t="s">
        <v>3915</v>
      </c>
      <c r="N270" s="1" t="s">
        <v>23687</v>
      </c>
      <c r="O270" s="1" t="s">
        <v>3916</v>
      </c>
      <c r="P270" s="1" t="s">
        <v>3917</v>
      </c>
    </row>
    <row r="271" spans="1:16" ht="240">
      <c r="A271" s="1" t="s">
        <v>3921</v>
      </c>
      <c r="B271" s="3">
        <v>46042.6472222222</v>
      </c>
      <c r="C271" s="1">
        <v>270</v>
      </c>
      <c r="D271" s="1" t="s">
        <v>3922</v>
      </c>
      <c r="E271" s="1" t="s">
        <v>27</v>
      </c>
      <c r="F271" s="1" t="s">
        <v>156</v>
      </c>
      <c r="G271" s="1" t="s">
        <v>3907</v>
      </c>
      <c r="H271" s="1" t="s">
        <v>37</v>
      </c>
      <c r="I271" s="1" t="s">
        <v>38</v>
      </c>
      <c r="J271" s="1" t="s">
        <v>39</v>
      </c>
      <c r="K271" s="1" t="s">
        <v>3929</v>
      </c>
      <c r="L271" s="1" t="s">
        <v>3925</v>
      </c>
      <c r="M271" s="17" t="s">
        <v>3930</v>
      </c>
      <c r="N271" s="1" t="s">
        <v>23688</v>
      </c>
      <c r="O271" s="1" t="s">
        <v>3931</v>
      </c>
      <c r="P271" s="1" t="s">
        <v>3932</v>
      </c>
    </row>
    <row r="272" spans="1:16" ht="240">
      <c r="A272" s="1" t="s">
        <v>3938</v>
      </c>
      <c r="B272" s="3">
        <v>46042.6472222222</v>
      </c>
      <c r="C272" s="1">
        <v>271</v>
      </c>
      <c r="D272" s="1" t="s">
        <v>3939</v>
      </c>
      <c r="E272" s="1" t="s">
        <v>27</v>
      </c>
      <c r="F272" s="1" t="s">
        <v>801</v>
      </c>
      <c r="G272" s="1" t="s">
        <v>385</v>
      </c>
      <c r="H272" s="1" t="s">
        <v>37</v>
      </c>
      <c r="I272" s="1" t="s">
        <v>38</v>
      </c>
      <c r="J272" s="1" t="s">
        <v>39</v>
      </c>
      <c r="K272" s="1" t="s">
        <v>3946</v>
      </c>
      <c r="L272" s="1" t="s">
        <v>3947</v>
      </c>
      <c r="M272" s="17" t="s">
        <v>3948</v>
      </c>
      <c r="N272" s="1" t="s">
        <v>23689</v>
      </c>
      <c r="O272" s="1" t="s">
        <v>28</v>
      </c>
      <c r="P272" s="1" t="s">
        <v>3949</v>
      </c>
    </row>
    <row r="273" spans="1:16" ht="240">
      <c r="A273" s="1" t="s">
        <v>3951</v>
      </c>
      <c r="B273" s="3">
        <v>46042.6472222222</v>
      </c>
      <c r="C273" s="1">
        <v>272</v>
      </c>
      <c r="D273" s="1" t="s">
        <v>3952</v>
      </c>
      <c r="E273" s="1" t="s">
        <v>100</v>
      </c>
      <c r="F273" s="1" t="s">
        <v>1002</v>
      </c>
      <c r="G273" s="1" t="s">
        <v>385</v>
      </c>
      <c r="H273" s="1" t="s">
        <v>37</v>
      </c>
      <c r="I273" s="1" t="s">
        <v>38</v>
      </c>
      <c r="J273" s="1" t="s">
        <v>375</v>
      </c>
      <c r="K273" s="1" t="s">
        <v>3958</v>
      </c>
      <c r="L273" s="1" t="s">
        <v>3959</v>
      </c>
      <c r="M273" s="17" t="s">
        <v>3960</v>
      </c>
      <c r="N273" s="1" t="s">
        <v>23690</v>
      </c>
      <c r="O273" s="1" t="s">
        <v>3961</v>
      </c>
      <c r="P273" s="1" t="s">
        <v>3962</v>
      </c>
    </row>
    <row r="274" spans="1:16" ht="240">
      <c r="A274" s="1" t="s">
        <v>3970</v>
      </c>
      <c r="B274" s="3">
        <v>46042.6472222222</v>
      </c>
      <c r="C274" s="1">
        <v>273</v>
      </c>
      <c r="D274" s="1" t="s">
        <v>3971</v>
      </c>
      <c r="E274" s="1" t="s">
        <v>156</v>
      </c>
      <c r="F274" s="1" t="s">
        <v>156</v>
      </c>
      <c r="G274" s="1" t="s">
        <v>385</v>
      </c>
      <c r="H274" s="1" t="s">
        <v>87</v>
      </c>
      <c r="I274" s="1" t="s">
        <v>234</v>
      </c>
      <c r="J274" s="1" t="s">
        <v>375</v>
      </c>
      <c r="K274" s="1" t="s">
        <v>3978</v>
      </c>
      <c r="L274" s="1" t="s">
        <v>3979</v>
      </c>
      <c r="M274" s="17" t="s">
        <v>3980</v>
      </c>
      <c r="N274" s="1" t="s">
        <v>23691</v>
      </c>
      <c r="O274" s="1" t="s">
        <v>276</v>
      </c>
      <c r="P274" s="1" t="s">
        <v>3981</v>
      </c>
    </row>
    <row r="275" spans="1:16" ht="195">
      <c r="A275" s="1" t="s">
        <v>3983</v>
      </c>
      <c r="B275" s="3">
        <v>46042.6472222222</v>
      </c>
      <c r="C275" s="1">
        <v>274</v>
      </c>
      <c r="D275" s="1" t="s">
        <v>3984</v>
      </c>
      <c r="E275" s="1" t="s">
        <v>27</v>
      </c>
      <c r="F275" s="1" t="s">
        <v>43</v>
      </c>
      <c r="G275" s="1" t="s">
        <v>385</v>
      </c>
      <c r="H275" s="1" t="s">
        <v>37</v>
      </c>
      <c r="I275" s="1" t="s">
        <v>38</v>
      </c>
      <c r="J275" s="1" t="s">
        <v>39</v>
      </c>
      <c r="K275" s="1" t="s">
        <v>3990</v>
      </c>
      <c r="L275" s="1" t="s">
        <v>3991</v>
      </c>
      <c r="M275" s="17" t="s">
        <v>3992</v>
      </c>
      <c r="N275" s="1" t="s">
        <v>23692</v>
      </c>
      <c r="O275" s="1" t="s">
        <v>276</v>
      </c>
      <c r="P275" s="1" t="s">
        <v>3993</v>
      </c>
    </row>
    <row r="276" spans="1:16" ht="210">
      <c r="A276" s="1" t="s">
        <v>4007</v>
      </c>
      <c r="B276" s="3">
        <v>46042.6472222222</v>
      </c>
      <c r="C276" s="1">
        <v>275</v>
      </c>
      <c r="D276" s="1" t="s">
        <v>4008</v>
      </c>
      <c r="E276" s="1" t="s">
        <v>27</v>
      </c>
      <c r="F276" s="1" t="s">
        <v>1264</v>
      </c>
      <c r="G276" s="1" t="s">
        <v>23693</v>
      </c>
      <c r="H276" s="1" t="s">
        <v>37</v>
      </c>
      <c r="I276" s="1" t="s">
        <v>38</v>
      </c>
      <c r="J276" s="1" t="s">
        <v>375</v>
      </c>
      <c r="K276" s="1" t="s">
        <v>4015</v>
      </c>
      <c r="L276" s="1" t="s">
        <v>4016</v>
      </c>
      <c r="M276" s="17" t="s">
        <v>4017</v>
      </c>
      <c r="N276" s="1" t="s">
        <v>23694</v>
      </c>
      <c r="O276" s="1" t="s">
        <v>4018</v>
      </c>
      <c r="P276" s="1" t="s">
        <v>4019</v>
      </c>
    </row>
    <row r="277" spans="1:16">
      <c r="A277" s="1" t="s">
        <v>4021</v>
      </c>
      <c r="B277" s="3">
        <v>46042.6472222222</v>
      </c>
      <c r="C277" s="1">
        <v>276</v>
      </c>
      <c r="D277" s="1" t="s">
        <v>4022</v>
      </c>
      <c r="E277" s="1" t="s">
        <v>156</v>
      </c>
      <c r="F277" s="1" t="s">
        <v>156</v>
      </c>
      <c r="G277" s="1" t="s">
        <v>156</v>
      </c>
      <c r="H277" s="1" t="s">
        <v>37</v>
      </c>
      <c r="I277" s="1" t="s">
        <v>156</v>
      </c>
      <c r="J277" s="1" t="s">
        <v>156</v>
      </c>
      <c r="K277" s="1" t="s">
        <v>156</v>
      </c>
      <c r="L277" s="1" t="s">
        <v>156</v>
      </c>
      <c r="M277" s="1" t="s">
        <v>156</v>
      </c>
      <c r="N277" s="1" t="s">
        <v>23695</v>
      </c>
      <c r="O277" s="1" t="s">
        <v>156</v>
      </c>
      <c r="P277" s="1" t="s">
        <v>156</v>
      </c>
    </row>
    <row r="278" spans="1:16" ht="255">
      <c r="A278" s="1" t="s">
        <v>4026</v>
      </c>
      <c r="B278" s="3">
        <v>46042.6472222222</v>
      </c>
      <c r="C278" s="1">
        <v>277</v>
      </c>
      <c r="D278" s="1" t="s">
        <v>4027</v>
      </c>
      <c r="E278" s="1" t="s">
        <v>27</v>
      </c>
      <c r="F278" s="1" t="s">
        <v>178</v>
      </c>
      <c r="G278" s="1" t="s">
        <v>4028</v>
      </c>
      <c r="H278" s="1" t="s">
        <v>37</v>
      </c>
      <c r="I278" s="1" t="s">
        <v>171</v>
      </c>
      <c r="J278" s="1" t="s">
        <v>172</v>
      </c>
      <c r="K278" s="1" t="s">
        <v>4035</v>
      </c>
      <c r="L278" s="1" t="s">
        <v>4036</v>
      </c>
      <c r="M278" s="17" t="s">
        <v>4037</v>
      </c>
      <c r="N278" s="1" t="s">
        <v>23696</v>
      </c>
      <c r="O278" s="1" t="s">
        <v>4038</v>
      </c>
      <c r="P278" s="1" t="s">
        <v>4039</v>
      </c>
    </row>
    <row r="279" spans="1:16" ht="342">
      <c r="A279" s="1" t="s">
        <v>4043</v>
      </c>
      <c r="B279" s="3">
        <v>46042.6472222222</v>
      </c>
      <c r="C279" s="1">
        <v>278</v>
      </c>
      <c r="D279" s="1" t="s">
        <v>4044</v>
      </c>
      <c r="E279" s="1" t="s">
        <v>156</v>
      </c>
      <c r="F279" s="1" t="s">
        <v>156</v>
      </c>
      <c r="G279" s="1" t="s">
        <v>4028</v>
      </c>
      <c r="H279" s="1" t="s">
        <v>37</v>
      </c>
      <c r="I279" s="1" t="s">
        <v>4051</v>
      </c>
      <c r="J279" s="1" t="s">
        <v>39</v>
      </c>
      <c r="K279" s="1" t="s">
        <v>4052</v>
      </c>
      <c r="L279" s="1" t="s">
        <v>4047</v>
      </c>
      <c r="M279" s="17" t="s">
        <v>4053</v>
      </c>
      <c r="N279" s="1" t="s">
        <v>23697</v>
      </c>
      <c r="O279" s="1" t="s">
        <v>4054</v>
      </c>
      <c r="P279" s="1" t="s">
        <v>4055</v>
      </c>
    </row>
    <row r="280" spans="1:16" ht="210">
      <c r="A280" s="1" t="s">
        <v>4064</v>
      </c>
      <c r="B280" s="3">
        <v>46042.6472222222</v>
      </c>
      <c r="C280" s="1">
        <v>279</v>
      </c>
      <c r="D280" s="1" t="s">
        <v>4065</v>
      </c>
      <c r="E280" s="1" t="s">
        <v>100</v>
      </c>
      <c r="F280" s="1" t="s">
        <v>1982</v>
      </c>
      <c r="G280" s="1" t="s">
        <v>385</v>
      </c>
      <c r="H280" s="1" t="s">
        <v>37</v>
      </c>
      <c r="I280" s="1" t="s">
        <v>38</v>
      </c>
      <c r="J280" s="1" t="s">
        <v>39</v>
      </c>
      <c r="K280" s="1" t="s">
        <v>4071</v>
      </c>
      <c r="L280" s="1" t="s">
        <v>4068</v>
      </c>
      <c r="M280" s="17" t="s">
        <v>4072</v>
      </c>
      <c r="N280" s="1" t="s">
        <v>23698</v>
      </c>
      <c r="O280" s="1" t="s">
        <v>4073</v>
      </c>
      <c r="P280" s="1" t="s">
        <v>4074</v>
      </c>
    </row>
    <row r="281" spans="1:16" ht="255">
      <c r="A281" s="1" t="s">
        <v>4079</v>
      </c>
      <c r="B281" s="3">
        <v>46042.6472222222</v>
      </c>
      <c r="C281" s="1">
        <v>280</v>
      </c>
      <c r="D281" s="1" t="s">
        <v>4080</v>
      </c>
      <c r="E281" s="1" t="s">
        <v>27</v>
      </c>
      <c r="F281" s="1" t="s">
        <v>4091</v>
      </c>
      <c r="G281" s="1" t="s">
        <v>2331</v>
      </c>
      <c r="H281" s="1" t="s">
        <v>87</v>
      </c>
      <c r="I281" s="1" t="s">
        <v>234</v>
      </c>
      <c r="J281" s="1" t="s">
        <v>39</v>
      </c>
      <c r="K281" s="1" t="s">
        <v>4087</v>
      </c>
      <c r="L281" s="1" t="s">
        <v>4083</v>
      </c>
      <c r="M281" s="17" t="s">
        <v>4088</v>
      </c>
      <c r="N281" s="1" t="s">
        <v>23699</v>
      </c>
      <c r="O281" s="1" t="s">
        <v>4089</v>
      </c>
      <c r="P281" s="1" t="s">
        <v>4090</v>
      </c>
    </row>
    <row r="282" spans="1:16">
      <c r="C282" s="1">
        <v>281</v>
      </c>
    </row>
    <row r="283" spans="1:16" ht="225">
      <c r="A283" s="1" t="s">
        <v>4092</v>
      </c>
      <c r="B283" s="3">
        <v>46042.6472222222</v>
      </c>
      <c r="C283" s="1">
        <v>282</v>
      </c>
      <c r="D283" s="1" t="s">
        <v>4093</v>
      </c>
      <c r="E283" s="1" t="s">
        <v>27</v>
      </c>
      <c r="F283" s="1" t="s">
        <v>156</v>
      </c>
      <c r="G283" s="1" t="s">
        <v>385</v>
      </c>
      <c r="H283" s="1" t="s">
        <v>87</v>
      </c>
      <c r="I283" s="1" t="s">
        <v>234</v>
      </c>
      <c r="J283" s="1" t="s">
        <v>39</v>
      </c>
      <c r="K283" s="1" t="s">
        <v>4100</v>
      </c>
      <c r="L283" s="1" t="s">
        <v>4101</v>
      </c>
      <c r="M283" s="17" t="s">
        <v>4102</v>
      </c>
      <c r="N283" s="1" t="s">
        <v>23700</v>
      </c>
      <c r="O283" s="1" t="s">
        <v>4103</v>
      </c>
      <c r="P283" s="1" t="s">
        <v>4104</v>
      </c>
    </row>
    <row r="284" spans="1:16" ht="285">
      <c r="A284" s="1" t="s">
        <v>4105</v>
      </c>
      <c r="B284" s="3">
        <v>46042.6472222222</v>
      </c>
      <c r="C284" s="1">
        <v>283</v>
      </c>
      <c r="D284" s="1" t="s">
        <v>4106</v>
      </c>
      <c r="E284" s="1" t="s">
        <v>27</v>
      </c>
      <c r="F284" s="1" t="s">
        <v>801</v>
      </c>
      <c r="G284" s="1" t="s">
        <v>4107</v>
      </c>
      <c r="H284" s="1" t="s">
        <v>37</v>
      </c>
      <c r="I284" s="1" t="s">
        <v>38</v>
      </c>
      <c r="J284" s="1" t="s">
        <v>39</v>
      </c>
      <c r="K284" s="1" t="s">
        <v>4114</v>
      </c>
      <c r="L284" s="1" t="s">
        <v>4110</v>
      </c>
      <c r="M284" s="17" t="s">
        <v>4115</v>
      </c>
      <c r="N284" s="1" t="s">
        <v>23701</v>
      </c>
      <c r="O284" s="1" t="s">
        <v>4116</v>
      </c>
      <c r="P284" s="1" t="s">
        <v>4117</v>
      </c>
    </row>
    <row r="285" spans="1:16">
      <c r="C285" s="1">
        <v>284</v>
      </c>
    </row>
    <row r="286" spans="1:16" ht="225">
      <c r="A286" s="1" t="s">
        <v>4124</v>
      </c>
      <c r="B286" s="3">
        <v>46042.6472222222</v>
      </c>
      <c r="C286" s="1">
        <v>285</v>
      </c>
      <c r="D286" s="1" t="s">
        <v>23702</v>
      </c>
      <c r="E286" s="1" t="s">
        <v>119</v>
      </c>
      <c r="F286" s="1" t="s">
        <v>2019</v>
      </c>
      <c r="G286" s="1" t="s">
        <v>4126</v>
      </c>
      <c r="H286" s="1" t="s">
        <v>37</v>
      </c>
      <c r="I286" s="1" t="s">
        <v>38</v>
      </c>
      <c r="J286" s="1" t="s">
        <v>39</v>
      </c>
      <c r="K286" s="1" t="s">
        <v>4133</v>
      </c>
      <c r="L286" s="1" t="s">
        <v>4134</v>
      </c>
      <c r="M286" s="17" t="s">
        <v>4135</v>
      </c>
      <c r="N286" s="1" t="s">
        <v>23703</v>
      </c>
      <c r="O286" s="1" t="s">
        <v>28</v>
      </c>
      <c r="P286" s="1" t="s">
        <v>4136</v>
      </c>
    </row>
    <row r="287" spans="1:16" ht="255">
      <c r="A287" s="1" t="s">
        <v>4141</v>
      </c>
      <c r="B287" s="3">
        <v>46042.6472222222</v>
      </c>
      <c r="C287" s="1">
        <v>286</v>
      </c>
      <c r="D287" s="1" t="s">
        <v>4142</v>
      </c>
      <c r="E287" s="1" t="s">
        <v>27</v>
      </c>
      <c r="F287" s="1" t="s">
        <v>801</v>
      </c>
      <c r="G287" s="1" t="s">
        <v>385</v>
      </c>
      <c r="H287" s="1" t="s">
        <v>37</v>
      </c>
      <c r="I287" s="1" t="s">
        <v>38</v>
      </c>
      <c r="J287" s="1" t="s">
        <v>39</v>
      </c>
      <c r="K287" s="1" t="s">
        <v>4149</v>
      </c>
      <c r="L287" s="1" t="s">
        <v>4145</v>
      </c>
      <c r="M287" s="17" t="s">
        <v>4150</v>
      </c>
      <c r="N287" s="1" t="s">
        <v>23704</v>
      </c>
      <c r="O287" s="1" t="s">
        <v>276</v>
      </c>
      <c r="P287" s="1" t="s">
        <v>4151</v>
      </c>
    </row>
    <row r="288" spans="1:16" ht="210">
      <c r="A288" s="1" t="s">
        <v>4159</v>
      </c>
      <c r="B288" s="3">
        <v>46042.6472222222</v>
      </c>
      <c r="C288" s="1">
        <v>287</v>
      </c>
      <c r="D288" s="1" t="s">
        <v>4160</v>
      </c>
      <c r="E288" s="1" t="s">
        <v>27</v>
      </c>
      <c r="F288" s="1" t="s">
        <v>43</v>
      </c>
      <c r="G288" s="1" t="s">
        <v>1122</v>
      </c>
      <c r="H288" s="1" t="s">
        <v>37</v>
      </c>
      <c r="I288" s="1" t="s">
        <v>38</v>
      </c>
      <c r="J288" s="1" t="s">
        <v>39</v>
      </c>
      <c r="K288" s="1" t="s">
        <v>4167</v>
      </c>
      <c r="L288" s="1" t="s">
        <v>4168</v>
      </c>
      <c r="M288" s="17" t="s">
        <v>4169</v>
      </c>
      <c r="N288" s="1" t="s">
        <v>23705</v>
      </c>
      <c r="O288" s="1" t="s">
        <v>28</v>
      </c>
      <c r="P288" s="1" t="s">
        <v>4170</v>
      </c>
    </row>
    <row r="289" spans="1:16" ht="180">
      <c r="A289" s="1" t="s">
        <v>4174</v>
      </c>
      <c r="B289" s="3">
        <v>46042.6472222222</v>
      </c>
      <c r="C289" s="1">
        <v>288</v>
      </c>
      <c r="D289" s="1" t="s">
        <v>4175</v>
      </c>
      <c r="E289" s="1" t="s">
        <v>27</v>
      </c>
      <c r="F289" s="1" t="s">
        <v>94</v>
      </c>
      <c r="G289" s="1" t="s">
        <v>500</v>
      </c>
      <c r="H289" s="1" t="s">
        <v>37</v>
      </c>
      <c r="I289" s="1" t="s">
        <v>171</v>
      </c>
      <c r="J289" s="1" t="s">
        <v>39</v>
      </c>
      <c r="K289" s="1" t="s">
        <v>4181</v>
      </c>
      <c r="L289" s="1" t="s">
        <v>4182</v>
      </c>
      <c r="M289" s="17" t="s">
        <v>4183</v>
      </c>
      <c r="N289" s="1" t="s">
        <v>23706</v>
      </c>
      <c r="O289" s="1" t="s">
        <v>4184</v>
      </c>
      <c r="P289" s="1" t="s">
        <v>4185</v>
      </c>
    </row>
    <row r="290" spans="1:16" ht="270">
      <c r="A290" s="1" t="s">
        <v>4189</v>
      </c>
      <c r="B290" s="3">
        <v>46042.6472222222</v>
      </c>
      <c r="C290" s="1">
        <v>289</v>
      </c>
      <c r="D290" s="1" t="s">
        <v>4190</v>
      </c>
      <c r="E290" s="1" t="s">
        <v>27</v>
      </c>
      <c r="F290" s="1" t="s">
        <v>156</v>
      </c>
      <c r="G290" s="1" t="s">
        <v>500</v>
      </c>
      <c r="H290" s="1" t="s">
        <v>37</v>
      </c>
      <c r="I290" s="1" t="s">
        <v>38</v>
      </c>
      <c r="J290" s="1" t="s">
        <v>39</v>
      </c>
      <c r="K290" s="1" t="s">
        <v>4197</v>
      </c>
      <c r="L290" s="1" t="s">
        <v>4193</v>
      </c>
      <c r="M290" s="17" t="s">
        <v>4198</v>
      </c>
      <c r="N290" s="1" t="s">
        <v>23707</v>
      </c>
      <c r="O290" s="1" t="s">
        <v>197</v>
      </c>
      <c r="P290" s="1" t="s">
        <v>4199</v>
      </c>
    </row>
    <row r="291" spans="1:16">
      <c r="A291" s="1" t="s">
        <v>4208</v>
      </c>
      <c r="B291" s="3">
        <v>46042.6472222222</v>
      </c>
      <c r="C291" s="1">
        <v>290</v>
      </c>
      <c r="D291" s="1" t="s">
        <v>4209</v>
      </c>
      <c r="E291" s="1" t="s">
        <v>27</v>
      </c>
      <c r="F291" s="1" t="s">
        <v>43</v>
      </c>
      <c r="G291" s="1" t="s">
        <v>500</v>
      </c>
      <c r="H291" s="1" t="s">
        <v>37</v>
      </c>
      <c r="I291" s="1" t="s">
        <v>38</v>
      </c>
      <c r="J291" s="1" t="s">
        <v>39</v>
      </c>
      <c r="K291" s="1" t="s">
        <v>4215</v>
      </c>
      <c r="L291" s="1" t="s">
        <v>4216</v>
      </c>
      <c r="M291" s="1" t="s">
        <v>4217</v>
      </c>
      <c r="N291" s="1" t="s">
        <v>23708</v>
      </c>
      <c r="O291" s="1" t="s">
        <v>4218</v>
      </c>
      <c r="P291" s="1" t="s">
        <v>4219</v>
      </c>
    </row>
    <row r="292" spans="1:16">
      <c r="C292" s="1">
        <v>291</v>
      </c>
    </row>
    <row r="293" spans="1:16" ht="180">
      <c r="A293" s="1" t="s">
        <v>4224</v>
      </c>
      <c r="B293" s="3">
        <v>46042.6472222222</v>
      </c>
      <c r="C293" s="1">
        <v>292</v>
      </c>
      <c r="D293" s="1" t="s">
        <v>4225</v>
      </c>
      <c r="E293" s="1" t="s">
        <v>119</v>
      </c>
      <c r="F293" s="1" t="s">
        <v>492</v>
      </c>
      <c r="G293" s="1" t="s">
        <v>1908</v>
      </c>
      <c r="H293" s="1" t="s">
        <v>87</v>
      </c>
      <c r="I293" s="1" t="s">
        <v>234</v>
      </c>
      <c r="J293" s="1" t="s">
        <v>39</v>
      </c>
      <c r="K293" s="1" t="s">
        <v>4231</v>
      </c>
      <c r="L293" s="1" t="s">
        <v>4232</v>
      </c>
      <c r="M293" s="17" t="s">
        <v>4233</v>
      </c>
      <c r="N293" s="1" t="s">
        <v>23709</v>
      </c>
      <c r="O293" s="1" t="s">
        <v>4234</v>
      </c>
      <c r="P293" s="1" t="s">
        <v>4235</v>
      </c>
    </row>
    <row r="294" spans="1:16" ht="240">
      <c r="A294" s="1" t="s">
        <v>4239</v>
      </c>
      <c r="B294" s="3">
        <v>46042.6472222222</v>
      </c>
      <c r="C294" s="1">
        <v>293</v>
      </c>
      <c r="D294" s="1" t="s">
        <v>4240</v>
      </c>
      <c r="E294" s="1" t="s">
        <v>119</v>
      </c>
      <c r="F294" s="1" t="s">
        <v>278</v>
      </c>
      <c r="G294" s="1" t="s">
        <v>1908</v>
      </c>
      <c r="H294" s="1" t="s">
        <v>87</v>
      </c>
      <c r="I294" s="1" t="s">
        <v>836</v>
      </c>
      <c r="J294" s="1" t="s">
        <v>39</v>
      </c>
      <c r="K294" s="1" t="s">
        <v>4246</v>
      </c>
      <c r="L294" s="1" t="s">
        <v>4247</v>
      </c>
      <c r="M294" s="17" t="s">
        <v>4248</v>
      </c>
      <c r="N294" s="1" t="s">
        <v>23710</v>
      </c>
      <c r="O294" s="1" t="s">
        <v>4249</v>
      </c>
      <c r="P294" s="1" t="s">
        <v>4250</v>
      </c>
    </row>
    <row r="295" spans="1:16" ht="314">
      <c r="A295" s="1" t="s">
        <v>4254</v>
      </c>
      <c r="B295" s="3">
        <v>46042.6472222222</v>
      </c>
      <c r="C295" s="1">
        <v>294</v>
      </c>
      <c r="D295" s="1" t="s">
        <v>4255</v>
      </c>
      <c r="E295" s="1" t="s">
        <v>27</v>
      </c>
      <c r="F295" s="1" t="s">
        <v>801</v>
      </c>
      <c r="G295" s="1" t="s">
        <v>4256</v>
      </c>
      <c r="H295" s="1" t="s">
        <v>37</v>
      </c>
      <c r="I295" s="1" t="s">
        <v>38</v>
      </c>
      <c r="J295" s="1" t="s">
        <v>39</v>
      </c>
      <c r="K295" s="1" t="s">
        <v>4262</v>
      </c>
      <c r="L295" s="1" t="s">
        <v>30</v>
      </c>
      <c r="M295" s="17" t="s">
        <v>275</v>
      </c>
      <c r="N295" s="1" t="s">
        <v>23711</v>
      </c>
      <c r="O295" s="1" t="s">
        <v>276</v>
      </c>
      <c r="P295" s="1" t="s">
        <v>4263</v>
      </c>
    </row>
    <row r="296" spans="1:16" ht="210">
      <c r="A296" s="1" t="s">
        <v>4265</v>
      </c>
      <c r="B296" s="3">
        <v>46042.6472222222</v>
      </c>
      <c r="C296" s="1">
        <v>295</v>
      </c>
      <c r="D296" s="1" t="s">
        <v>4266</v>
      </c>
      <c r="E296" s="1" t="s">
        <v>119</v>
      </c>
      <c r="F296" s="1" t="s">
        <v>801</v>
      </c>
      <c r="G296" s="1" t="s">
        <v>4267</v>
      </c>
      <c r="H296" s="1" t="s">
        <v>37</v>
      </c>
      <c r="I296" s="1" t="s">
        <v>38</v>
      </c>
      <c r="J296" s="1" t="s">
        <v>375</v>
      </c>
      <c r="K296" s="1" t="s">
        <v>4273</v>
      </c>
      <c r="L296" s="1" t="s">
        <v>4270</v>
      </c>
      <c r="M296" s="17" t="s">
        <v>4274</v>
      </c>
      <c r="N296" s="1" t="s">
        <v>23712</v>
      </c>
      <c r="O296" s="1" t="s">
        <v>28</v>
      </c>
      <c r="P296" s="1" t="s">
        <v>4275</v>
      </c>
    </row>
    <row r="297" spans="1:16" ht="255">
      <c r="A297" s="1" t="s">
        <v>4280</v>
      </c>
      <c r="B297" s="3">
        <v>46042.6472222222</v>
      </c>
      <c r="C297" s="1">
        <v>296</v>
      </c>
      <c r="D297" s="1" t="s">
        <v>4281</v>
      </c>
      <c r="E297" s="1" t="s">
        <v>27</v>
      </c>
      <c r="F297" s="1" t="s">
        <v>1528</v>
      </c>
      <c r="G297" s="1" t="s">
        <v>4282</v>
      </c>
      <c r="H297" s="1" t="s">
        <v>37</v>
      </c>
      <c r="I297" s="1" t="s">
        <v>38</v>
      </c>
      <c r="J297" s="1" t="s">
        <v>39</v>
      </c>
      <c r="K297" s="1" t="s">
        <v>4290</v>
      </c>
      <c r="L297" s="1" t="s">
        <v>4285</v>
      </c>
      <c r="M297" s="17" t="s">
        <v>4291</v>
      </c>
      <c r="N297" s="1" t="s">
        <v>23713</v>
      </c>
      <c r="O297" s="1" t="s">
        <v>4292</v>
      </c>
      <c r="P297" s="1" t="s">
        <v>4293</v>
      </c>
    </row>
    <row r="298" spans="1:16" ht="300">
      <c r="A298" s="1" t="s">
        <v>4297</v>
      </c>
      <c r="B298" s="3">
        <v>46042.6472222222</v>
      </c>
      <c r="C298" s="1">
        <v>297</v>
      </c>
      <c r="D298" s="1" t="s">
        <v>4298</v>
      </c>
      <c r="E298" s="1" t="s">
        <v>27</v>
      </c>
      <c r="F298" s="1" t="s">
        <v>801</v>
      </c>
      <c r="G298" s="1" t="s">
        <v>6895</v>
      </c>
      <c r="H298" s="1" t="s">
        <v>37</v>
      </c>
      <c r="I298" s="1" t="s">
        <v>38</v>
      </c>
      <c r="J298" s="1" t="s">
        <v>39</v>
      </c>
      <c r="K298" s="1" t="s">
        <v>4304</v>
      </c>
      <c r="L298" s="1" t="s">
        <v>4305</v>
      </c>
      <c r="M298" s="17" t="s">
        <v>4306</v>
      </c>
      <c r="N298" s="1" t="s">
        <v>23714</v>
      </c>
      <c r="O298" s="1" t="s">
        <v>28</v>
      </c>
      <c r="P298" s="1" t="s">
        <v>4307</v>
      </c>
    </row>
    <row r="299" spans="1:16" ht="240">
      <c r="A299" s="1" t="s">
        <v>4315</v>
      </c>
      <c r="B299" s="3">
        <v>46042.6472222222</v>
      </c>
      <c r="C299" s="1">
        <v>298</v>
      </c>
      <c r="D299" s="1" t="s">
        <v>4316</v>
      </c>
      <c r="E299" s="1" t="s">
        <v>27</v>
      </c>
      <c r="F299" s="1" t="s">
        <v>156</v>
      </c>
      <c r="G299" s="1" t="s">
        <v>4317</v>
      </c>
      <c r="H299" s="1" t="s">
        <v>87</v>
      </c>
      <c r="I299" s="1" t="s">
        <v>50</v>
      </c>
      <c r="J299" s="1" t="s">
        <v>39</v>
      </c>
      <c r="K299" s="1" t="s">
        <v>4323</v>
      </c>
      <c r="L299" s="1" t="s">
        <v>4324</v>
      </c>
      <c r="M299" s="17" t="s">
        <v>4325</v>
      </c>
      <c r="N299" s="1" t="s">
        <v>23715</v>
      </c>
      <c r="O299" s="1" t="s">
        <v>28</v>
      </c>
      <c r="P299" s="1" t="s">
        <v>4326</v>
      </c>
    </row>
    <row r="300" spans="1:16" ht="240">
      <c r="A300" s="1" t="s">
        <v>4330</v>
      </c>
      <c r="B300" s="3">
        <v>46042.6472222222</v>
      </c>
      <c r="C300" s="1">
        <v>299</v>
      </c>
      <c r="D300" s="1" t="s">
        <v>4331</v>
      </c>
      <c r="E300" s="1" t="s">
        <v>27</v>
      </c>
      <c r="F300" s="1" t="s">
        <v>801</v>
      </c>
      <c r="G300" s="1" t="s">
        <v>4317</v>
      </c>
      <c r="H300" s="1" t="s">
        <v>37</v>
      </c>
      <c r="I300" s="1" t="s">
        <v>38</v>
      </c>
      <c r="J300" s="1" t="s">
        <v>39</v>
      </c>
      <c r="K300" s="1" t="s">
        <v>4337</v>
      </c>
      <c r="L300" s="1" t="s">
        <v>4338</v>
      </c>
      <c r="M300" s="17" t="s">
        <v>4339</v>
      </c>
      <c r="N300" s="1" t="s">
        <v>23716</v>
      </c>
      <c r="O300" s="1" t="s">
        <v>4340</v>
      </c>
      <c r="P300" s="1" t="s">
        <v>4341</v>
      </c>
    </row>
    <row r="301" spans="1:16" ht="255">
      <c r="A301" s="1" t="s">
        <v>4343</v>
      </c>
      <c r="B301" s="3">
        <v>46042.6472222222</v>
      </c>
      <c r="C301" s="1">
        <v>300</v>
      </c>
      <c r="D301" s="1" t="s">
        <v>4344</v>
      </c>
      <c r="E301" s="1" t="s">
        <v>27</v>
      </c>
      <c r="F301" s="1" t="s">
        <v>4355</v>
      </c>
      <c r="G301" s="1" t="s">
        <v>4317</v>
      </c>
      <c r="H301" s="1" t="s">
        <v>87</v>
      </c>
      <c r="I301" s="1" t="s">
        <v>234</v>
      </c>
      <c r="J301" s="1" t="s">
        <v>172</v>
      </c>
      <c r="K301" s="1" t="s">
        <v>4350</v>
      </c>
      <c r="L301" s="1" t="s">
        <v>4351</v>
      </c>
      <c r="M301" s="17" t="s">
        <v>4352</v>
      </c>
      <c r="N301" s="1" t="s">
        <v>23717</v>
      </c>
      <c r="O301" s="1" t="s">
        <v>4353</v>
      </c>
      <c r="P301" s="1" t="s">
        <v>4354</v>
      </c>
    </row>
    <row r="302" spans="1:16" ht="300">
      <c r="A302" s="1" t="s">
        <v>4363</v>
      </c>
      <c r="B302" s="3">
        <v>46042.6472222222</v>
      </c>
      <c r="C302" s="1">
        <v>301</v>
      </c>
      <c r="D302" s="1" t="s">
        <v>23718</v>
      </c>
      <c r="E302" s="1" t="s">
        <v>27</v>
      </c>
      <c r="F302" s="1" t="s">
        <v>178</v>
      </c>
      <c r="G302" s="1" t="s">
        <v>674</v>
      </c>
      <c r="H302" s="1" t="s">
        <v>37</v>
      </c>
      <c r="I302" s="1" t="s">
        <v>38</v>
      </c>
      <c r="J302" s="1" t="s">
        <v>172</v>
      </c>
      <c r="K302" s="1" t="s">
        <v>4370</v>
      </c>
      <c r="L302" s="1" t="s">
        <v>4371</v>
      </c>
      <c r="M302" s="17" t="s">
        <v>4372</v>
      </c>
      <c r="N302" s="1" t="s">
        <v>23719</v>
      </c>
      <c r="O302" s="1" t="s">
        <v>4373</v>
      </c>
      <c r="P302" s="1" t="s">
        <v>4374</v>
      </c>
    </row>
    <row r="303" spans="1:16" ht="180">
      <c r="A303" s="1" t="s">
        <v>4380</v>
      </c>
      <c r="B303" s="3">
        <v>46042.6472222222</v>
      </c>
      <c r="C303" s="1">
        <v>302</v>
      </c>
      <c r="D303" s="1" t="s">
        <v>4381</v>
      </c>
      <c r="E303" s="1" t="s">
        <v>27</v>
      </c>
      <c r="F303" s="1" t="s">
        <v>4355</v>
      </c>
      <c r="G303" s="1" t="s">
        <v>674</v>
      </c>
      <c r="H303" s="1" t="s">
        <v>37</v>
      </c>
      <c r="I303" s="1" t="s">
        <v>38</v>
      </c>
      <c r="J303" s="1" t="s">
        <v>172</v>
      </c>
      <c r="K303" s="1" t="s">
        <v>4386</v>
      </c>
      <c r="L303" s="1" t="s">
        <v>4387</v>
      </c>
      <c r="M303" s="17" t="s">
        <v>4388</v>
      </c>
      <c r="N303" s="1" t="s">
        <v>23720</v>
      </c>
      <c r="O303" s="1" t="s">
        <v>2527</v>
      </c>
      <c r="P303" s="1" t="s">
        <v>4389</v>
      </c>
    </row>
    <row r="304" spans="1:16" ht="255">
      <c r="A304" s="1" t="s">
        <v>4398</v>
      </c>
      <c r="B304" s="3">
        <v>46042.6472222222</v>
      </c>
      <c r="C304" s="1">
        <v>303</v>
      </c>
      <c r="D304" s="1" t="s">
        <v>4399</v>
      </c>
      <c r="E304" s="1" t="s">
        <v>27</v>
      </c>
      <c r="F304" s="1" t="s">
        <v>801</v>
      </c>
      <c r="G304" s="1" t="s">
        <v>674</v>
      </c>
      <c r="H304" s="1" t="s">
        <v>37</v>
      </c>
      <c r="I304" s="1" t="s">
        <v>38</v>
      </c>
      <c r="J304" s="1" t="s">
        <v>39</v>
      </c>
      <c r="K304" s="1" t="s">
        <v>4406</v>
      </c>
      <c r="L304" s="1" t="s">
        <v>4407</v>
      </c>
      <c r="M304" s="17" t="s">
        <v>4408</v>
      </c>
      <c r="N304" s="1" t="s">
        <v>23721</v>
      </c>
      <c r="O304" s="1" t="s">
        <v>176</v>
      </c>
      <c r="P304" s="1" t="s">
        <v>4409</v>
      </c>
    </row>
    <row r="305" spans="1:16" ht="314">
      <c r="A305" s="1" t="s">
        <v>4411</v>
      </c>
      <c r="B305" s="3">
        <v>46042.6472222222</v>
      </c>
      <c r="C305" s="1">
        <v>304</v>
      </c>
      <c r="D305" s="1" t="s">
        <v>4412</v>
      </c>
      <c r="E305" s="1" t="s">
        <v>100</v>
      </c>
      <c r="F305" s="1" t="s">
        <v>113</v>
      </c>
      <c r="G305" s="1" t="s">
        <v>674</v>
      </c>
      <c r="H305" s="1" t="s">
        <v>37</v>
      </c>
      <c r="I305" s="1" t="s">
        <v>38</v>
      </c>
      <c r="J305" s="1" t="s">
        <v>39</v>
      </c>
      <c r="K305" s="1" t="s">
        <v>4418</v>
      </c>
      <c r="L305" s="1" t="s">
        <v>4419</v>
      </c>
      <c r="M305" s="17" t="s">
        <v>275</v>
      </c>
      <c r="N305" s="1" t="s">
        <v>23722</v>
      </c>
      <c r="O305" s="1" t="s">
        <v>176</v>
      </c>
      <c r="P305" s="1" t="s">
        <v>4420</v>
      </c>
    </row>
    <row r="306" spans="1:16" ht="240">
      <c r="A306" s="1" t="s">
        <v>4421</v>
      </c>
      <c r="B306" s="3">
        <v>46042.6472222222</v>
      </c>
      <c r="C306" s="1">
        <v>305</v>
      </c>
      <c r="D306" s="1" t="s">
        <v>23723</v>
      </c>
      <c r="E306" s="1" t="s">
        <v>27</v>
      </c>
      <c r="F306" s="1" t="s">
        <v>172</v>
      </c>
      <c r="G306" s="1" t="s">
        <v>368</v>
      </c>
      <c r="H306" s="1" t="s">
        <v>554</v>
      </c>
      <c r="I306" s="1" t="s">
        <v>4428</v>
      </c>
      <c r="J306" s="1" t="s">
        <v>172</v>
      </c>
      <c r="K306" s="1" t="s">
        <v>4429</v>
      </c>
      <c r="L306" s="1" t="s">
        <v>4430</v>
      </c>
      <c r="M306" s="17" t="s">
        <v>4431</v>
      </c>
      <c r="N306" s="1" t="s">
        <v>23724</v>
      </c>
      <c r="O306" s="1" t="s">
        <v>4432</v>
      </c>
      <c r="P306" s="1" t="s">
        <v>4433</v>
      </c>
    </row>
    <row r="307" spans="1:16" ht="300">
      <c r="A307" s="1" t="s">
        <v>4443</v>
      </c>
      <c r="B307" s="3">
        <v>46042.6472222222</v>
      </c>
      <c r="C307" s="1">
        <v>306</v>
      </c>
      <c r="D307" s="1" t="s">
        <v>4444</v>
      </c>
      <c r="E307" s="1" t="s">
        <v>27</v>
      </c>
      <c r="F307" s="1" t="s">
        <v>156</v>
      </c>
      <c r="G307" s="1" t="s">
        <v>368</v>
      </c>
      <c r="H307" s="1" t="s">
        <v>37</v>
      </c>
      <c r="I307" s="1" t="s">
        <v>38</v>
      </c>
      <c r="J307" s="1" t="s">
        <v>39</v>
      </c>
      <c r="K307" s="1" t="s">
        <v>4448</v>
      </c>
      <c r="L307" s="1" t="s">
        <v>1014</v>
      </c>
      <c r="M307" s="17" t="s">
        <v>4449</v>
      </c>
      <c r="N307" s="1" t="s">
        <v>23725</v>
      </c>
      <c r="O307" s="1" t="s">
        <v>28</v>
      </c>
      <c r="P307" s="1" t="s">
        <v>4450</v>
      </c>
    </row>
    <row r="308" spans="1:16" ht="180">
      <c r="A308" s="1" t="s">
        <v>4452</v>
      </c>
      <c r="B308" s="3">
        <v>46042.6472222222</v>
      </c>
      <c r="C308" s="1">
        <v>307</v>
      </c>
      <c r="D308" s="1" t="s">
        <v>4453</v>
      </c>
      <c r="E308" s="1" t="s">
        <v>27</v>
      </c>
      <c r="F308" s="1" t="s">
        <v>43</v>
      </c>
      <c r="G308" s="1" t="s">
        <v>368</v>
      </c>
      <c r="H308" s="1" t="s">
        <v>87</v>
      </c>
      <c r="I308" s="1" t="s">
        <v>234</v>
      </c>
      <c r="J308" s="1" t="s">
        <v>39</v>
      </c>
      <c r="K308" s="1" t="s">
        <v>4459</v>
      </c>
      <c r="L308" s="1" t="s">
        <v>4460</v>
      </c>
      <c r="M308" s="17" t="s">
        <v>4461</v>
      </c>
      <c r="N308" s="1" t="s">
        <v>23726</v>
      </c>
      <c r="O308" s="1" t="s">
        <v>4462</v>
      </c>
      <c r="P308" s="1" t="s">
        <v>4463</v>
      </c>
    </row>
    <row r="309" spans="1:16" ht="240">
      <c r="A309" s="1" t="s">
        <v>4465</v>
      </c>
      <c r="B309" s="3">
        <v>46042.6472222222</v>
      </c>
      <c r="C309" s="1">
        <v>308</v>
      </c>
      <c r="D309" s="1" t="s">
        <v>4466</v>
      </c>
      <c r="E309" s="1" t="s">
        <v>27</v>
      </c>
      <c r="F309" s="1" t="s">
        <v>801</v>
      </c>
      <c r="G309" s="1" t="s">
        <v>368</v>
      </c>
      <c r="H309" s="1" t="s">
        <v>37</v>
      </c>
      <c r="I309" s="1" t="s">
        <v>38</v>
      </c>
      <c r="J309" s="1" t="s">
        <v>375</v>
      </c>
      <c r="K309" s="1" t="s">
        <v>4473</v>
      </c>
      <c r="L309" s="1" t="s">
        <v>4474</v>
      </c>
      <c r="M309" s="17" t="s">
        <v>4475</v>
      </c>
      <c r="N309" s="1" t="s">
        <v>23727</v>
      </c>
      <c r="O309" s="1" t="s">
        <v>1927</v>
      </c>
      <c r="P309" s="1" t="s">
        <v>4476</v>
      </c>
    </row>
    <row r="310" spans="1:16">
      <c r="A310" s="1" t="s">
        <v>4479</v>
      </c>
      <c r="B310" s="3">
        <v>46042.6472222222</v>
      </c>
      <c r="C310" s="1">
        <v>309</v>
      </c>
      <c r="D310" s="1" t="s">
        <v>4480</v>
      </c>
      <c r="E310" s="1" t="s">
        <v>27</v>
      </c>
      <c r="F310" s="1" t="s">
        <v>801</v>
      </c>
      <c r="G310" s="1" t="s">
        <v>4481</v>
      </c>
      <c r="H310" s="1" t="s">
        <v>37</v>
      </c>
      <c r="I310" s="1" t="s">
        <v>38</v>
      </c>
      <c r="J310" s="1" t="s">
        <v>39</v>
      </c>
      <c r="K310" s="1" t="s">
        <v>4488</v>
      </c>
      <c r="L310" s="1" t="s">
        <v>4489</v>
      </c>
      <c r="M310" s="1" t="s">
        <v>4490</v>
      </c>
      <c r="N310" s="1" t="s">
        <v>23728</v>
      </c>
      <c r="O310" s="1" t="s">
        <v>4491</v>
      </c>
      <c r="P310" s="1" t="s">
        <v>4492</v>
      </c>
    </row>
    <row r="311" spans="1:16" ht="270">
      <c r="A311" s="1" t="s">
        <v>4494</v>
      </c>
      <c r="B311" s="3">
        <v>46042.6472222222</v>
      </c>
      <c r="C311" s="1">
        <v>310</v>
      </c>
      <c r="D311" s="1" t="s">
        <v>4495</v>
      </c>
      <c r="E311" s="1" t="s">
        <v>100</v>
      </c>
      <c r="F311" s="1" t="s">
        <v>43</v>
      </c>
      <c r="G311" s="1" t="s">
        <v>368</v>
      </c>
      <c r="H311" s="1" t="s">
        <v>37</v>
      </c>
      <c r="I311" s="1" t="s">
        <v>38</v>
      </c>
      <c r="J311" s="1" t="s">
        <v>39</v>
      </c>
      <c r="K311" s="1" t="s">
        <v>4502</v>
      </c>
      <c r="L311" s="1" t="s">
        <v>4498</v>
      </c>
      <c r="M311" s="17" t="s">
        <v>4503</v>
      </c>
      <c r="N311" s="1" t="s">
        <v>23729</v>
      </c>
      <c r="O311" s="1" t="s">
        <v>176</v>
      </c>
      <c r="P311" s="1" t="s">
        <v>4504</v>
      </c>
    </row>
    <row r="312" spans="1:16" ht="180">
      <c r="A312" s="1" t="s">
        <v>4506</v>
      </c>
      <c r="B312" s="3">
        <v>46042.6472222222</v>
      </c>
      <c r="C312" s="1">
        <v>311</v>
      </c>
      <c r="D312" s="1" t="s">
        <v>4507</v>
      </c>
      <c r="E312" s="1" t="s">
        <v>119</v>
      </c>
      <c r="F312" s="1" t="s">
        <v>113</v>
      </c>
      <c r="G312" s="1" t="s">
        <v>404</v>
      </c>
      <c r="H312" s="1" t="s">
        <v>37</v>
      </c>
      <c r="I312" s="1" t="s">
        <v>171</v>
      </c>
      <c r="J312" s="1" t="s">
        <v>39</v>
      </c>
      <c r="K312" s="1" t="s">
        <v>4514</v>
      </c>
      <c r="L312" s="1" t="s">
        <v>4510</v>
      </c>
      <c r="M312" s="17" t="s">
        <v>4515</v>
      </c>
      <c r="N312" s="1" t="s">
        <v>23730</v>
      </c>
      <c r="O312" s="1" t="s">
        <v>4516</v>
      </c>
      <c r="P312" s="1" t="s">
        <v>4517</v>
      </c>
    </row>
    <row r="313" spans="1:16" ht="285">
      <c r="A313" s="1" t="s">
        <v>4519</v>
      </c>
      <c r="B313" s="3">
        <v>46042.6472222222</v>
      </c>
      <c r="C313" s="1">
        <v>312</v>
      </c>
      <c r="D313" s="1" t="s">
        <v>4520</v>
      </c>
      <c r="E313" s="1" t="s">
        <v>119</v>
      </c>
      <c r="F313" s="1" t="s">
        <v>2361</v>
      </c>
      <c r="G313" s="1" t="s">
        <v>691</v>
      </c>
      <c r="H313" s="1" t="s">
        <v>87</v>
      </c>
      <c r="I313" s="1" t="s">
        <v>234</v>
      </c>
      <c r="J313" s="1" t="s">
        <v>39</v>
      </c>
      <c r="K313" s="1" t="s">
        <v>4526</v>
      </c>
      <c r="L313" s="1" t="s">
        <v>4527</v>
      </c>
      <c r="M313" s="17" t="s">
        <v>4528</v>
      </c>
      <c r="N313" s="1" t="s">
        <v>23731</v>
      </c>
      <c r="O313" s="1" t="s">
        <v>4529</v>
      </c>
      <c r="P313" s="1" t="s">
        <v>4530</v>
      </c>
    </row>
    <row r="314" spans="1:16" ht="255">
      <c r="A314" s="1" t="s">
        <v>4537</v>
      </c>
      <c r="B314" s="3">
        <v>46042.6472222222</v>
      </c>
      <c r="C314" s="1">
        <v>313</v>
      </c>
      <c r="D314" s="1" t="s">
        <v>4538</v>
      </c>
      <c r="E314" s="1" t="s">
        <v>27</v>
      </c>
      <c r="F314" s="1" t="s">
        <v>4551</v>
      </c>
      <c r="G314" s="1" t="s">
        <v>368</v>
      </c>
      <c r="H314" s="1" t="s">
        <v>87</v>
      </c>
      <c r="I314" s="1" t="s">
        <v>234</v>
      </c>
      <c r="J314" s="1" t="s">
        <v>39</v>
      </c>
      <c r="K314" s="1" t="s">
        <v>4546</v>
      </c>
      <c r="L314" s="1" t="s">
        <v>4547</v>
      </c>
      <c r="M314" s="17" t="s">
        <v>4548</v>
      </c>
      <c r="N314" s="1" t="s">
        <v>23732</v>
      </c>
      <c r="O314" s="1" t="s">
        <v>4549</v>
      </c>
      <c r="P314" s="1" t="s">
        <v>4550</v>
      </c>
    </row>
    <row r="315" spans="1:16" ht="255">
      <c r="A315" s="1" t="s">
        <v>4566</v>
      </c>
      <c r="B315" s="3">
        <v>46042.647916666698</v>
      </c>
      <c r="C315" s="1">
        <v>314</v>
      </c>
      <c r="D315" s="1" t="s">
        <v>4567</v>
      </c>
      <c r="E315" s="1" t="s">
        <v>27</v>
      </c>
      <c r="F315" s="1" t="s">
        <v>4573</v>
      </c>
      <c r="G315" s="1" t="s">
        <v>368</v>
      </c>
      <c r="H315" s="1" t="s">
        <v>37</v>
      </c>
      <c r="I315" s="1" t="s">
        <v>171</v>
      </c>
      <c r="J315" s="1" t="s">
        <v>172</v>
      </c>
      <c r="K315" s="1" t="s">
        <v>4571</v>
      </c>
      <c r="L315" s="1" t="s">
        <v>30</v>
      </c>
      <c r="M315" s="17" t="s">
        <v>2787</v>
      </c>
      <c r="N315" s="1" t="s">
        <v>156</v>
      </c>
      <c r="O315" s="1" t="s">
        <v>1927</v>
      </c>
      <c r="P315" s="1" t="s">
        <v>4572</v>
      </c>
    </row>
    <row r="316" spans="1:16" ht="300">
      <c r="A316" s="1" t="s">
        <v>4575</v>
      </c>
      <c r="B316" s="3">
        <v>46042.647916666698</v>
      </c>
      <c r="C316" s="1">
        <v>315</v>
      </c>
      <c r="D316" s="1" t="s">
        <v>4576</v>
      </c>
      <c r="E316" s="1" t="s">
        <v>27</v>
      </c>
      <c r="F316" s="1" t="s">
        <v>1002</v>
      </c>
      <c r="G316" s="1" t="s">
        <v>368</v>
      </c>
      <c r="H316" s="1" t="s">
        <v>87</v>
      </c>
      <c r="I316" s="1" t="s">
        <v>127</v>
      </c>
      <c r="J316" s="1" t="s">
        <v>39</v>
      </c>
      <c r="K316" s="1" t="s">
        <v>4583</v>
      </c>
      <c r="L316" s="1" t="s">
        <v>4584</v>
      </c>
      <c r="M316" s="17" t="s">
        <v>4585</v>
      </c>
      <c r="N316" s="1" t="s">
        <v>23733</v>
      </c>
      <c r="O316" s="1" t="s">
        <v>4586</v>
      </c>
      <c r="P316" s="1" t="s">
        <v>4587</v>
      </c>
    </row>
    <row r="317" spans="1:16" ht="300">
      <c r="A317" s="1" t="s">
        <v>4589</v>
      </c>
      <c r="B317" s="3">
        <v>46042.647916666698</v>
      </c>
      <c r="C317" s="1">
        <v>316</v>
      </c>
      <c r="D317" s="1" t="s">
        <v>4590</v>
      </c>
      <c r="E317" s="1" t="s">
        <v>27</v>
      </c>
      <c r="F317" s="1" t="s">
        <v>156</v>
      </c>
      <c r="G317" s="1" t="s">
        <v>4591</v>
      </c>
      <c r="H317" s="1" t="s">
        <v>37</v>
      </c>
      <c r="I317" s="1" t="s">
        <v>38</v>
      </c>
      <c r="J317" s="1" t="s">
        <v>39</v>
      </c>
      <c r="K317" s="1" t="s">
        <v>4597</v>
      </c>
      <c r="L317" s="1" t="s">
        <v>4598</v>
      </c>
      <c r="M317" s="17" t="s">
        <v>4599</v>
      </c>
      <c r="N317" s="1" t="s">
        <v>23734</v>
      </c>
      <c r="O317" s="1" t="s">
        <v>4600</v>
      </c>
      <c r="P317" s="1" t="s">
        <v>4601</v>
      </c>
    </row>
    <row r="318" spans="1:16" ht="240">
      <c r="A318" s="1" t="s">
        <v>4602</v>
      </c>
      <c r="B318" s="3">
        <v>46042.647916666698</v>
      </c>
      <c r="C318" s="1">
        <v>317</v>
      </c>
      <c r="D318" s="1" t="s">
        <v>4603</v>
      </c>
      <c r="E318" s="1" t="s">
        <v>27</v>
      </c>
      <c r="F318" s="1" t="s">
        <v>1528</v>
      </c>
      <c r="G318" s="1" t="s">
        <v>368</v>
      </c>
      <c r="H318" s="1" t="s">
        <v>37</v>
      </c>
      <c r="I318" s="1" t="s">
        <v>38</v>
      </c>
      <c r="J318" s="1" t="s">
        <v>39</v>
      </c>
      <c r="K318" s="1" t="s">
        <v>4610</v>
      </c>
      <c r="L318" s="1" t="s">
        <v>4606</v>
      </c>
      <c r="M318" s="17" t="s">
        <v>4611</v>
      </c>
      <c r="N318" s="1" t="s">
        <v>23735</v>
      </c>
      <c r="O318" s="1" t="s">
        <v>4612</v>
      </c>
      <c r="P318" s="1" t="s">
        <v>4613</v>
      </c>
    </row>
    <row r="319" spans="1:16" ht="240">
      <c r="A319" s="1" t="s">
        <v>4618</v>
      </c>
      <c r="B319" s="3">
        <v>46042.647916666698</v>
      </c>
      <c r="C319" s="1">
        <v>318</v>
      </c>
      <c r="D319" s="1" t="s">
        <v>4619</v>
      </c>
      <c r="E319" s="1" t="s">
        <v>27</v>
      </c>
      <c r="F319" s="1" t="s">
        <v>156</v>
      </c>
      <c r="G319" s="1" t="s">
        <v>368</v>
      </c>
      <c r="H319" s="1" t="s">
        <v>87</v>
      </c>
      <c r="I319" s="1" t="s">
        <v>234</v>
      </c>
      <c r="J319" s="1" t="s">
        <v>39</v>
      </c>
      <c r="K319" s="1" t="s">
        <v>4625</v>
      </c>
      <c r="L319" s="1" t="s">
        <v>4626</v>
      </c>
      <c r="M319" s="17" t="s">
        <v>4627</v>
      </c>
      <c r="N319" s="1" t="s">
        <v>23736</v>
      </c>
      <c r="O319" s="1" t="s">
        <v>4628</v>
      </c>
      <c r="P319" s="1" t="s">
        <v>4629</v>
      </c>
    </row>
    <row r="320" spans="1:16" ht="300">
      <c r="A320" s="1" t="s">
        <v>4631</v>
      </c>
      <c r="B320" s="3">
        <v>46042.647916666698</v>
      </c>
      <c r="C320" s="1">
        <v>319</v>
      </c>
      <c r="D320" s="1" t="s">
        <v>4632</v>
      </c>
      <c r="E320" s="1" t="s">
        <v>100</v>
      </c>
      <c r="F320" s="1" t="s">
        <v>69</v>
      </c>
      <c r="G320" s="1" t="s">
        <v>368</v>
      </c>
      <c r="H320" s="1" t="s">
        <v>37</v>
      </c>
      <c r="I320" s="1" t="s">
        <v>38</v>
      </c>
      <c r="J320" s="1" t="s">
        <v>375</v>
      </c>
      <c r="K320" s="1" t="s">
        <v>4639</v>
      </c>
      <c r="L320" s="1" t="s">
        <v>4640</v>
      </c>
      <c r="M320" s="17" t="s">
        <v>4641</v>
      </c>
      <c r="N320" s="1" t="s">
        <v>23737</v>
      </c>
      <c r="O320" s="1" t="s">
        <v>28</v>
      </c>
      <c r="P320" s="1" t="s">
        <v>4642</v>
      </c>
    </row>
    <row r="321" spans="1:16">
      <c r="A321" s="1" t="s">
        <v>4650</v>
      </c>
      <c r="B321" s="3">
        <v>46042.647916666698</v>
      </c>
      <c r="C321" s="1">
        <v>320</v>
      </c>
      <c r="D321" s="1" t="s">
        <v>4651</v>
      </c>
      <c r="E321" s="1" t="s">
        <v>27</v>
      </c>
      <c r="F321" s="1" t="s">
        <v>156</v>
      </c>
      <c r="G321" s="1" t="s">
        <v>4591</v>
      </c>
      <c r="H321" s="1" t="s">
        <v>87</v>
      </c>
      <c r="I321" s="1" t="s">
        <v>4653</v>
      </c>
      <c r="J321" s="1" t="s">
        <v>156</v>
      </c>
      <c r="K321" s="1" t="s">
        <v>156</v>
      </c>
      <c r="L321" s="1" t="s">
        <v>156</v>
      </c>
      <c r="M321" s="1" t="s">
        <v>156</v>
      </c>
      <c r="N321" s="1" t="s">
        <v>156</v>
      </c>
      <c r="O321" s="1" t="s">
        <v>156</v>
      </c>
      <c r="P321" s="1" t="s">
        <v>156</v>
      </c>
    </row>
    <row r="322" spans="1:16" ht="240">
      <c r="A322" s="1" t="s">
        <v>4654</v>
      </c>
      <c r="B322" s="3">
        <v>46042.647916666698</v>
      </c>
      <c r="C322" s="1">
        <v>321</v>
      </c>
      <c r="D322" s="1" t="s">
        <v>4655</v>
      </c>
      <c r="E322" s="1" t="s">
        <v>119</v>
      </c>
      <c r="F322" s="1" t="s">
        <v>94</v>
      </c>
      <c r="G322" s="1" t="s">
        <v>674</v>
      </c>
      <c r="H322" s="1" t="s">
        <v>37</v>
      </c>
      <c r="I322" s="1" t="s">
        <v>38</v>
      </c>
      <c r="J322" s="1" t="s">
        <v>39</v>
      </c>
      <c r="K322" s="1" t="s">
        <v>4662</v>
      </c>
      <c r="L322" s="1" t="s">
        <v>4658</v>
      </c>
      <c r="M322" s="17" t="s">
        <v>4663</v>
      </c>
      <c r="N322" s="1" t="s">
        <v>23738</v>
      </c>
      <c r="O322" s="1" t="s">
        <v>176</v>
      </c>
      <c r="P322" s="1" t="s">
        <v>4664</v>
      </c>
    </row>
    <row r="323" spans="1:16" ht="314">
      <c r="A323" s="1" t="s">
        <v>4668</v>
      </c>
      <c r="B323" s="3">
        <v>46042.647916666698</v>
      </c>
      <c r="C323" s="1">
        <v>322</v>
      </c>
      <c r="D323" s="1" t="s">
        <v>4669</v>
      </c>
      <c r="E323" s="1" t="s">
        <v>119</v>
      </c>
      <c r="F323" s="1" t="s">
        <v>94</v>
      </c>
      <c r="G323" s="1" t="s">
        <v>674</v>
      </c>
      <c r="H323" s="1" t="s">
        <v>37</v>
      </c>
      <c r="I323" s="1" t="s">
        <v>38</v>
      </c>
      <c r="J323" s="1" t="s">
        <v>39</v>
      </c>
      <c r="K323" s="1" t="s">
        <v>4675</v>
      </c>
      <c r="L323" s="1" t="s">
        <v>4676</v>
      </c>
      <c r="M323" s="17" t="s">
        <v>4677</v>
      </c>
      <c r="N323" s="1" t="s">
        <v>23499</v>
      </c>
      <c r="O323" s="1" t="s">
        <v>28</v>
      </c>
      <c r="P323" s="1" t="s">
        <v>4678</v>
      </c>
    </row>
    <row r="324" spans="1:16">
      <c r="C324" s="1">
        <v>323</v>
      </c>
    </row>
    <row r="325" spans="1:16" ht="225">
      <c r="A325" s="1" t="s">
        <v>4679</v>
      </c>
      <c r="B325" s="3">
        <v>46042.647916666698</v>
      </c>
      <c r="C325" s="1">
        <v>324</v>
      </c>
      <c r="D325" s="1" t="s">
        <v>4680</v>
      </c>
      <c r="E325" s="1" t="s">
        <v>27</v>
      </c>
      <c r="F325" s="1" t="s">
        <v>801</v>
      </c>
      <c r="G325" s="1" t="s">
        <v>23739</v>
      </c>
      <c r="H325" s="1" t="s">
        <v>37</v>
      </c>
      <c r="I325" s="1" t="s">
        <v>171</v>
      </c>
      <c r="J325" s="1" t="s">
        <v>39</v>
      </c>
      <c r="K325" s="1" t="s">
        <v>4687</v>
      </c>
      <c r="L325" s="1" t="s">
        <v>4688</v>
      </c>
      <c r="M325" s="17" t="s">
        <v>4689</v>
      </c>
      <c r="N325" s="1" t="s">
        <v>23740</v>
      </c>
      <c r="O325" s="1" t="s">
        <v>1927</v>
      </c>
      <c r="P325" s="1" t="s">
        <v>4690</v>
      </c>
    </row>
    <row r="326" spans="1:16">
      <c r="C326" s="1">
        <v>325</v>
      </c>
    </row>
    <row r="327" spans="1:16" ht="240">
      <c r="A327" s="1" t="s">
        <v>4691</v>
      </c>
      <c r="B327" s="3">
        <v>46042.647916666698</v>
      </c>
      <c r="C327" s="1">
        <v>326</v>
      </c>
      <c r="D327" s="1" t="s">
        <v>4692</v>
      </c>
      <c r="E327" s="1" t="s">
        <v>100</v>
      </c>
      <c r="F327" s="1" t="s">
        <v>94</v>
      </c>
      <c r="G327" s="1" t="s">
        <v>4693</v>
      </c>
      <c r="H327" s="1" t="s">
        <v>87</v>
      </c>
      <c r="I327" s="1" t="s">
        <v>836</v>
      </c>
      <c r="J327" s="1" t="s">
        <v>39</v>
      </c>
      <c r="K327" s="1" t="s">
        <v>4699</v>
      </c>
      <c r="L327" s="1" t="s">
        <v>4700</v>
      </c>
      <c r="M327" s="17" t="s">
        <v>4701</v>
      </c>
      <c r="N327" s="1" t="s">
        <v>23741</v>
      </c>
      <c r="O327" s="1" t="s">
        <v>4702</v>
      </c>
      <c r="P327" s="1" t="s">
        <v>4703</v>
      </c>
    </row>
    <row r="328" spans="1:16" ht="195">
      <c r="A328" s="1" t="s">
        <v>4704</v>
      </c>
      <c r="B328" s="3">
        <v>46042.647916666698</v>
      </c>
      <c r="C328" s="1">
        <v>327</v>
      </c>
      <c r="D328" s="1" t="s">
        <v>4705</v>
      </c>
      <c r="E328" s="1" t="s">
        <v>27</v>
      </c>
      <c r="F328" s="1" t="s">
        <v>239</v>
      </c>
      <c r="G328" s="1" t="s">
        <v>4706</v>
      </c>
      <c r="H328" s="1" t="s">
        <v>37</v>
      </c>
      <c r="I328" s="1" t="s">
        <v>38</v>
      </c>
      <c r="J328" s="1" t="s">
        <v>39</v>
      </c>
      <c r="K328" s="1" t="s">
        <v>4712</v>
      </c>
      <c r="L328" s="1" t="s">
        <v>4713</v>
      </c>
      <c r="M328" s="17" t="s">
        <v>4714</v>
      </c>
      <c r="N328" s="1" t="s">
        <v>23742</v>
      </c>
      <c r="O328" s="1" t="s">
        <v>4715</v>
      </c>
      <c r="P328" s="1" t="s">
        <v>4716</v>
      </c>
    </row>
    <row r="329" spans="1:16" ht="255">
      <c r="A329" s="1" t="s">
        <v>4718</v>
      </c>
      <c r="B329" s="3">
        <v>46042.647916666698</v>
      </c>
      <c r="C329" s="1">
        <v>328</v>
      </c>
      <c r="D329" s="1" t="s">
        <v>4719</v>
      </c>
      <c r="E329" s="1" t="s">
        <v>27</v>
      </c>
      <c r="F329" s="1" t="s">
        <v>1891</v>
      </c>
      <c r="G329" s="1" t="s">
        <v>4720</v>
      </c>
      <c r="H329" s="1" t="s">
        <v>37</v>
      </c>
      <c r="I329" s="1" t="s">
        <v>38</v>
      </c>
      <c r="J329" s="1" t="s">
        <v>39</v>
      </c>
      <c r="K329" s="1" t="s">
        <v>4728</v>
      </c>
      <c r="L329" s="1" t="s">
        <v>4723</v>
      </c>
      <c r="M329" s="17" t="s">
        <v>2787</v>
      </c>
      <c r="N329" s="1" t="s">
        <v>23743</v>
      </c>
      <c r="O329" s="1" t="s">
        <v>276</v>
      </c>
      <c r="P329" s="1" t="s">
        <v>4729</v>
      </c>
    </row>
    <row r="330" spans="1:16" ht="225">
      <c r="A330" s="1" t="s">
        <v>4732</v>
      </c>
      <c r="B330" s="3">
        <v>46042.647916666698</v>
      </c>
      <c r="C330" s="1">
        <v>329</v>
      </c>
      <c r="D330" s="1" t="s">
        <v>4733</v>
      </c>
      <c r="E330" s="1" t="s">
        <v>27</v>
      </c>
      <c r="F330" s="1" t="s">
        <v>69</v>
      </c>
      <c r="G330" s="1" t="s">
        <v>722</v>
      </c>
      <c r="H330" s="1" t="s">
        <v>37</v>
      </c>
      <c r="I330" s="1" t="s">
        <v>38</v>
      </c>
      <c r="J330" s="1" t="s">
        <v>375</v>
      </c>
      <c r="K330" s="1" t="s">
        <v>4739</v>
      </c>
      <c r="L330" s="1" t="s">
        <v>4740</v>
      </c>
      <c r="M330" s="17" t="s">
        <v>4741</v>
      </c>
      <c r="N330" s="1" t="s">
        <v>23744</v>
      </c>
      <c r="O330" s="1" t="s">
        <v>4742</v>
      </c>
      <c r="P330" s="1" t="s">
        <v>4743</v>
      </c>
    </row>
    <row r="331" spans="1:16" ht="225">
      <c r="A331" s="1" t="s">
        <v>4745</v>
      </c>
      <c r="B331" s="3">
        <v>46042.647916666698</v>
      </c>
      <c r="C331" s="1">
        <v>330</v>
      </c>
      <c r="D331" s="1" t="s">
        <v>4746</v>
      </c>
      <c r="E331" s="1" t="s">
        <v>156</v>
      </c>
      <c r="F331" s="1" t="s">
        <v>1218</v>
      </c>
      <c r="G331" s="1" t="s">
        <v>4747</v>
      </c>
      <c r="H331" s="1" t="s">
        <v>37</v>
      </c>
      <c r="I331" s="1" t="s">
        <v>38</v>
      </c>
      <c r="J331" s="1" t="s">
        <v>39</v>
      </c>
      <c r="K331" s="1" t="s">
        <v>4753</v>
      </c>
      <c r="L331" s="1" t="s">
        <v>4754</v>
      </c>
      <c r="M331" s="17" t="s">
        <v>41</v>
      </c>
      <c r="N331" s="1" t="s">
        <v>23745</v>
      </c>
      <c r="O331" s="1" t="s">
        <v>1927</v>
      </c>
      <c r="P331" s="1" t="s">
        <v>4755</v>
      </c>
    </row>
    <row r="332" spans="1:16" ht="255">
      <c r="A332" s="1" t="s">
        <v>4756</v>
      </c>
      <c r="B332" s="3">
        <v>46042.647916666698</v>
      </c>
      <c r="C332" s="1">
        <v>331</v>
      </c>
      <c r="D332" s="1" t="s">
        <v>4757</v>
      </c>
      <c r="E332" s="1" t="s">
        <v>119</v>
      </c>
      <c r="F332" s="1" t="s">
        <v>1218</v>
      </c>
      <c r="G332" s="1" t="s">
        <v>4747</v>
      </c>
      <c r="H332" s="1" t="s">
        <v>37</v>
      </c>
      <c r="I332" s="1" t="s">
        <v>38</v>
      </c>
      <c r="J332" s="1" t="s">
        <v>39</v>
      </c>
      <c r="K332" s="1" t="s">
        <v>4763</v>
      </c>
      <c r="L332" s="1" t="s">
        <v>4764</v>
      </c>
      <c r="M332" s="17" t="s">
        <v>4765</v>
      </c>
      <c r="N332" s="1" t="s">
        <v>23746</v>
      </c>
      <c r="O332" s="1" t="s">
        <v>4766</v>
      </c>
      <c r="P332" s="1" t="s">
        <v>4767</v>
      </c>
    </row>
    <row r="333" spans="1:16" ht="180">
      <c r="A333" s="1" t="s">
        <v>4769</v>
      </c>
      <c r="B333" s="3">
        <v>46042.647916666698</v>
      </c>
      <c r="C333" s="1">
        <v>332</v>
      </c>
      <c r="D333" s="1" t="s">
        <v>4770</v>
      </c>
      <c r="E333" s="1" t="s">
        <v>27</v>
      </c>
      <c r="F333" s="1" t="s">
        <v>43</v>
      </c>
      <c r="G333" s="1" t="s">
        <v>4747</v>
      </c>
      <c r="H333" s="1" t="s">
        <v>87</v>
      </c>
      <c r="I333" s="1" t="s">
        <v>836</v>
      </c>
      <c r="J333" s="1" t="s">
        <v>39</v>
      </c>
      <c r="K333" s="1" t="s">
        <v>4776</v>
      </c>
      <c r="L333" s="1" t="s">
        <v>4777</v>
      </c>
      <c r="M333" s="17" t="s">
        <v>4778</v>
      </c>
      <c r="N333" s="1" t="s">
        <v>23747</v>
      </c>
      <c r="O333" s="1" t="s">
        <v>4779</v>
      </c>
      <c r="P333" s="1" t="s">
        <v>4780</v>
      </c>
    </row>
    <row r="334" spans="1:16">
      <c r="C334" s="1">
        <v>333</v>
      </c>
    </row>
    <row r="335" spans="1:16" ht="300">
      <c r="A335" s="1" t="s">
        <v>4784</v>
      </c>
      <c r="B335" s="3">
        <v>46042.647916666698</v>
      </c>
      <c r="C335" s="1">
        <v>334</v>
      </c>
      <c r="D335" s="1" t="s">
        <v>4785</v>
      </c>
      <c r="E335" s="1" t="s">
        <v>27</v>
      </c>
      <c r="F335" s="1" t="s">
        <v>801</v>
      </c>
      <c r="G335" s="1" t="s">
        <v>1084</v>
      </c>
      <c r="H335" s="1" t="s">
        <v>37</v>
      </c>
      <c r="I335" s="1" t="s">
        <v>38</v>
      </c>
      <c r="J335" s="1" t="s">
        <v>375</v>
      </c>
      <c r="K335" s="1" t="s">
        <v>4791</v>
      </c>
      <c r="L335" s="1" t="s">
        <v>4792</v>
      </c>
      <c r="M335" s="17" t="s">
        <v>4793</v>
      </c>
      <c r="N335" s="1" t="s">
        <v>23748</v>
      </c>
      <c r="O335" s="1" t="s">
        <v>28</v>
      </c>
      <c r="P335" s="1" t="s">
        <v>4794</v>
      </c>
    </row>
    <row r="336" spans="1:16" ht="210">
      <c r="A336" s="1" t="s">
        <v>4800</v>
      </c>
      <c r="B336" s="3">
        <v>46042.647916666698</v>
      </c>
      <c r="C336" s="1">
        <v>335</v>
      </c>
      <c r="D336" s="1" t="s">
        <v>4801</v>
      </c>
      <c r="E336" s="1" t="s">
        <v>27</v>
      </c>
      <c r="F336" s="1" t="s">
        <v>178</v>
      </c>
      <c r="G336" s="1" t="s">
        <v>4802</v>
      </c>
      <c r="H336" s="1" t="s">
        <v>37</v>
      </c>
      <c r="I336" s="1" t="s">
        <v>38</v>
      </c>
      <c r="J336" s="1" t="s">
        <v>172</v>
      </c>
      <c r="K336" s="1" t="s">
        <v>4809</v>
      </c>
      <c r="L336" s="1" t="s">
        <v>4810</v>
      </c>
      <c r="M336" s="17" t="s">
        <v>4811</v>
      </c>
      <c r="N336" s="1" t="s">
        <v>23749</v>
      </c>
      <c r="O336" s="1" t="s">
        <v>4812</v>
      </c>
      <c r="P336" s="1" t="s">
        <v>4813</v>
      </c>
    </row>
    <row r="337" spans="1:16" ht="300">
      <c r="A337" s="1" t="s">
        <v>4816</v>
      </c>
      <c r="B337" s="3">
        <v>46042.647916666698</v>
      </c>
      <c r="C337" s="1">
        <v>336</v>
      </c>
      <c r="D337" s="1" t="s">
        <v>4817</v>
      </c>
      <c r="E337" s="1" t="s">
        <v>27</v>
      </c>
      <c r="F337" s="1" t="s">
        <v>43</v>
      </c>
      <c r="G337" s="1" t="s">
        <v>4818</v>
      </c>
      <c r="H337" s="1" t="s">
        <v>37</v>
      </c>
      <c r="I337" s="1" t="s">
        <v>38</v>
      </c>
      <c r="J337" s="1" t="s">
        <v>39</v>
      </c>
      <c r="K337" s="1" t="s">
        <v>4824</v>
      </c>
      <c r="L337" s="1" t="s">
        <v>4825</v>
      </c>
      <c r="M337" s="17" t="s">
        <v>4826</v>
      </c>
      <c r="N337" s="1" t="s">
        <v>23750</v>
      </c>
      <c r="O337" s="1" t="s">
        <v>4827</v>
      </c>
      <c r="P337" s="1" t="s">
        <v>4828</v>
      </c>
    </row>
    <row r="338" spans="1:16" ht="195">
      <c r="A338" s="1" t="s">
        <v>4837</v>
      </c>
      <c r="B338" s="3">
        <v>46042.647916666698</v>
      </c>
      <c r="C338" s="1">
        <v>337</v>
      </c>
      <c r="D338" s="1" t="s">
        <v>4838</v>
      </c>
      <c r="E338" s="1" t="s">
        <v>27</v>
      </c>
      <c r="F338" s="1" t="s">
        <v>239</v>
      </c>
      <c r="G338" s="1" t="s">
        <v>156</v>
      </c>
      <c r="H338" s="1" t="s">
        <v>37</v>
      </c>
      <c r="I338" s="1" t="s">
        <v>38</v>
      </c>
      <c r="J338" s="1" t="s">
        <v>39</v>
      </c>
      <c r="K338" s="1" t="s">
        <v>4846</v>
      </c>
      <c r="L338" s="1" t="s">
        <v>4847</v>
      </c>
      <c r="M338" s="17" t="s">
        <v>4848</v>
      </c>
      <c r="N338" s="1" t="s">
        <v>23751</v>
      </c>
      <c r="O338" s="1" t="s">
        <v>4849</v>
      </c>
      <c r="P338" s="1" t="s">
        <v>4850</v>
      </c>
    </row>
    <row r="339" spans="1:16" ht="225">
      <c r="A339" s="1" t="s">
        <v>4852</v>
      </c>
      <c r="B339" s="3">
        <v>46042.647916666698</v>
      </c>
      <c r="C339" s="1">
        <v>338</v>
      </c>
      <c r="D339" s="1" t="s">
        <v>4853</v>
      </c>
      <c r="E339" s="1" t="s">
        <v>100</v>
      </c>
      <c r="F339" s="1" t="s">
        <v>278</v>
      </c>
      <c r="G339" s="1" t="s">
        <v>156</v>
      </c>
      <c r="H339" s="1" t="s">
        <v>37</v>
      </c>
      <c r="I339" s="1" t="s">
        <v>38</v>
      </c>
      <c r="J339" s="1" t="s">
        <v>39</v>
      </c>
      <c r="K339" s="1" t="s">
        <v>4860</v>
      </c>
      <c r="L339" s="1" t="s">
        <v>4857</v>
      </c>
      <c r="M339" s="17" t="s">
        <v>4861</v>
      </c>
      <c r="N339" s="1" t="s">
        <v>23752</v>
      </c>
      <c r="O339" s="1" t="s">
        <v>4862</v>
      </c>
      <c r="P339" s="1" t="s">
        <v>4863</v>
      </c>
    </row>
    <row r="340" spans="1:16" ht="314">
      <c r="A340" s="1" t="s">
        <v>4868</v>
      </c>
      <c r="B340" s="3">
        <v>46042.647916666698</v>
      </c>
      <c r="C340" s="1">
        <v>339</v>
      </c>
      <c r="D340" s="1" t="s">
        <v>4869</v>
      </c>
      <c r="E340" s="1" t="s">
        <v>27</v>
      </c>
      <c r="F340" s="1" t="s">
        <v>801</v>
      </c>
      <c r="G340" s="1" t="s">
        <v>4870</v>
      </c>
      <c r="H340" s="1" t="s">
        <v>37</v>
      </c>
      <c r="I340" s="1" t="s">
        <v>38</v>
      </c>
      <c r="J340" s="1" t="s">
        <v>39</v>
      </c>
      <c r="K340" s="1" t="s">
        <v>4876</v>
      </c>
      <c r="L340" s="1" t="s">
        <v>4877</v>
      </c>
      <c r="M340" s="17" t="s">
        <v>275</v>
      </c>
      <c r="N340" s="1" t="s">
        <v>23499</v>
      </c>
      <c r="O340" s="1" t="s">
        <v>176</v>
      </c>
      <c r="P340" s="1" t="s">
        <v>4878</v>
      </c>
    </row>
    <row r="341" spans="1:16" ht="285">
      <c r="A341" s="1" t="s">
        <v>4879</v>
      </c>
      <c r="B341" s="3">
        <v>46042.647916666698</v>
      </c>
      <c r="C341" s="1">
        <v>340</v>
      </c>
      <c r="D341" s="1" t="s">
        <v>11555</v>
      </c>
      <c r="E341" s="1" t="s">
        <v>100</v>
      </c>
      <c r="F341" s="1" t="s">
        <v>94</v>
      </c>
      <c r="G341" s="1" t="s">
        <v>4881</v>
      </c>
      <c r="H341" s="1" t="s">
        <v>37</v>
      </c>
      <c r="I341" s="1" t="s">
        <v>38</v>
      </c>
      <c r="J341" s="1" t="s">
        <v>39</v>
      </c>
      <c r="K341" s="1" t="s">
        <v>4888</v>
      </c>
      <c r="L341" s="1" t="s">
        <v>4889</v>
      </c>
      <c r="M341" s="17" t="s">
        <v>4890</v>
      </c>
      <c r="N341" s="1" t="s">
        <v>23753</v>
      </c>
      <c r="O341" s="1" t="s">
        <v>197</v>
      </c>
      <c r="P341" s="1" t="s">
        <v>4891</v>
      </c>
    </row>
    <row r="342" spans="1:16" ht="195">
      <c r="A342" s="1" t="s">
        <v>4893</v>
      </c>
      <c r="B342" s="3">
        <v>46042.647916666698</v>
      </c>
      <c r="C342" s="1">
        <v>341</v>
      </c>
      <c r="D342" s="1" t="s">
        <v>4894</v>
      </c>
      <c r="E342" s="1" t="s">
        <v>27</v>
      </c>
      <c r="F342" s="1" t="s">
        <v>239</v>
      </c>
      <c r="G342" s="1" t="s">
        <v>4895</v>
      </c>
      <c r="H342" s="1" t="s">
        <v>37</v>
      </c>
      <c r="I342" s="1" t="s">
        <v>38</v>
      </c>
      <c r="J342" s="1" t="s">
        <v>39</v>
      </c>
      <c r="K342" s="1" t="s">
        <v>4901</v>
      </c>
      <c r="L342" s="1" t="s">
        <v>4898</v>
      </c>
      <c r="M342" s="17" t="s">
        <v>4902</v>
      </c>
      <c r="N342" s="1" t="s">
        <v>23754</v>
      </c>
      <c r="O342" s="1" t="s">
        <v>4903</v>
      </c>
      <c r="P342" s="1" t="s">
        <v>4904</v>
      </c>
    </row>
    <row r="343" spans="1:16" ht="300">
      <c r="A343" s="1" t="s">
        <v>4906</v>
      </c>
      <c r="B343" s="3">
        <v>46042.647916666698</v>
      </c>
      <c r="C343" s="1">
        <v>342</v>
      </c>
      <c r="D343" s="1" t="s">
        <v>4907</v>
      </c>
      <c r="E343" s="1" t="s">
        <v>156</v>
      </c>
      <c r="F343" s="1" t="s">
        <v>156</v>
      </c>
      <c r="G343" s="1" t="s">
        <v>1417</v>
      </c>
      <c r="H343" s="1" t="s">
        <v>87</v>
      </c>
      <c r="I343" s="1" t="s">
        <v>234</v>
      </c>
      <c r="J343" s="1" t="s">
        <v>39</v>
      </c>
      <c r="K343" s="1" t="s">
        <v>4915</v>
      </c>
      <c r="L343" s="1" t="s">
        <v>4916</v>
      </c>
      <c r="M343" s="17" t="s">
        <v>4917</v>
      </c>
      <c r="N343" s="1" t="s">
        <v>23755</v>
      </c>
      <c r="O343" s="1" t="s">
        <v>276</v>
      </c>
      <c r="P343" s="1" t="s">
        <v>4918</v>
      </c>
    </row>
    <row r="344" spans="1:16" ht="255">
      <c r="A344" s="1" t="s">
        <v>4922</v>
      </c>
      <c r="B344" s="3">
        <v>46042.647916666698</v>
      </c>
      <c r="C344" s="1">
        <v>343</v>
      </c>
      <c r="D344" s="1" t="s">
        <v>23756</v>
      </c>
      <c r="E344" s="1" t="s">
        <v>100</v>
      </c>
      <c r="F344" s="1" t="s">
        <v>239</v>
      </c>
      <c r="G344" s="1" t="s">
        <v>1417</v>
      </c>
      <c r="H344" s="1" t="s">
        <v>37</v>
      </c>
      <c r="I344" s="1" t="s">
        <v>38</v>
      </c>
      <c r="J344" s="1" t="s">
        <v>39</v>
      </c>
      <c r="K344" s="1" t="s">
        <v>4930</v>
      </c>
      <c r="L344" s="1" t="s">
        <v>4931</v>
      </c>
      <c r="M344" s="17" t="s">
        <v>4932</v>
      </c>
      <c r="N344" s="1" t="s">
        <v>23757</v>
      </c>
      <c r="O344" s="1" t="s">
        <v>799</v>
      </c>
      <c r="P344" s="1" t="s">
        <v>4933</v>
      </c>
    </row>
    <row r="345" spans="1:16" ht="225">
      <c r="A345" s="1" t="s">
        <v>4936</v>
      </c>
      <c r="B345" s="3">
        <v>46042.647916666698</v>
      </c>
      <c r="C345" s="1">
        <v>344</v>
      </c>
      <c r="D345" s="1" t="s">
        <v>4937</v>
      </c>
      <c r="E345" s="1" t="s">
        <v>27</v>
      </c>
      <c r="F345" s="1" t="s">
        <v>801</v>
      </c>
      <c r="G345" s="1" t="s">
        <v>4938</v>
      </c>
      <c r="H345" s="1" t="s">
        <v>37</v>
      </c>
      <c r="I345" s="1" t="s">
        <v>38</v>
      </c>
      <c r="J345" s="1" t="s">
        <v>39</v>
      </c>
      <c r="K345" s="1" t="s">
        <v>4944</v>
      </c>
      <c r="L345" s="1" t="s">
        <v>4941</v>
      </c>
      <c r="M345" s="17" t="s">
        <v>4945</v>
      </c>
      <c r="N345" s="1" t="s">
        <v>23758</v>
      </c>
      <c r="O345" s="1" t="s">
        <v>28</v>
      </c>
      <c r="P345" s="1" t="s">
        <v>4946</v>
      </c>
    </row>
    <row r="346" spans="1:16" ht="285">
      <c r="A346" s="1" t="s">
        <v>4948</v>
      </c>
      <c r="B346" s="3">
        <v>46042.647916666698</v>
      </c>
      <c r="C346" s="1">
        <v>345</v>
      </c>
      <c r="D346" s="1" t="s">
        <v>23759</v>
      </c>
      <c r="E346" s="1" t="s">
        <v>100</v>
      </c>
      <c r="F346" s="1" t="s">
        <v>178</v>
      </c>
      <c r="G346" s="1" t="s">
        <v>19451</v>
      </c>
      <c r="H346" s="1" t="s">
        <v>37</v>
      </c>
      <c r="I346" s="1" t="s">
        <v>38</v>
      </c>
      <c r="J346" s="1" t="s">
        <v>172</v>
      </c>
      <c r="K346" s="1" t="s">
        <v>4955</v>
      </c>
      <c r="L346" s="1" t="s">
        <v>4956</v>
      </c>
      <c r="M346" s="17" t="s">
        <v>4957</v>
      </c>
      <c r="N346" s="1" t="s">
        <v>23760</v>
      </c>
      <c r="O346" s="1" t="s">
        <v>4958</v>
      </c>
      <c r="P346" s="1" t="s">
        <v>4959</v>
      </c>
    </row>
    <row r="347" spans="1:16" ht="240">
      <c r="A347" s="1" t="s">
        <v>4965</v>
      </c>
      <c r="B347" s="3">
        <v>46042.647916666698</v>
      </c>
      <c r="C347" s="1">
        <v>346</v>
      </c>
      <c r="D347" s="1" t="s">
        <v>4966</v>
      </c>
      <c r="E347" s="1" t="s">
        <v>119</v>
      </c>
      <c r="F347" s="1" t="s">
        <v>492</v>
      </c>
      <c r="G347" s="1" t="s">
        <v>4983</v>
      </c>
      <c r="H347" s="1" t="s">
        <v>37</v>
      </c>
      <c r="I347" s="1" t="s">
        <v>38</v>
      </c>
      <c r="J347" s="1" t="s">
        <v>39</v>
      </c>
      <c r="K347" s="1" t="s">
        <v>4972</v>
      </c>
      <c r="L347" s="1" t="s">
        <v>4973</v>
      </c>
      <c r="M347" s="17" t="s">
        <v>4974</v>
      </c>
      <c r="N347" s="1" t="s">
        <v>23761</v>
      </c>
      <c r="O347" s="1" t="s">
        <v>1927</v>
      </c>
      <c r="P347" s="1" t="s">
        <v>4975</v>
      </c>
    </row>
    <row r="348" spans="1:16" ht="195">
      <c r="A348" s="1" t="s">
        <v>4981</v>
      </c>
      <c r="B348" s="3">
        <v>46042.647916666698</v>
      </c>
      <c r="C348" s="1">
        <v>347</v>
      </c>
      <c r="D348" s="1" t="s">
        <v>4982</v>
      </c>
      <c r="E348" s="1" t="s">
        <v>119</v>
      </c>
      <c r="F348" s="1" t="s">
        <v>1982</v>
      </c>
      <c r="G348" s="1" t="s">
        <v>4983</v>
      </c>
      <c r="H348" s="1" t="s">
        <v>37</v>
      </c>
      <c r="I348" s="1" t="s">
        <v>38</v>
      </c>
      <c r="J348" s="1" t="s">
        <v>39</v>
      </c>
      <c r="K348" s="1" t="s">
        <v>4991</v>
      </c>
      <c r="L348" s="1" t="s">
        <v>4986</v>
      </c>
      <c r="M348" s="17" t="s">
        <v>4992</v>
      </c>
      <c r="N348" s="1" t="s">
        <v>23762</v>
      </c>
      <c r="O348" s="1" t="s">
        <v>4993</v>
      </c>
      <c r="P348" s="1" t="s">
        <v>4994</v>
      </c>
    </row>
    <row r="349" spans="1:16" ht="180">
      <c r="A349" s="1" t="s">
        <v>4999</v>
      </c>
      <c r="B349" s="3">
        <v>46042.647916666698</v>
      </c>
      <c r="C349" s="1">
        <v>348</v>
      </c>
      <c r="D349" s="1" t="s">
        <v>5000</v>
      </c>
      <c r="E349" s="1" t="s">
        <v>119</v>
      </c>
      <c r="F349" s="1" t="s">
        <v>801</v>
      </c>
      <c r="G349" s="1" t="s">
        <v>4983</v>
      </c>
      <c r="H349" s="1" t="s">
        <v>87</v>
      </c>
      <c r="I349" s="1" t="s">
        <v>38</v>
      </c>
      <c r="J349" s="1" t="s">
        <v>39</v>
      </c>
      <c r="K349" s="1" t="s">
        <v>5007</v>
      </c>
      <c r="L349" s="1" t="s">
        <v>5008</v>
      </c>
      <c r="M349" s="17" t="s">
        <v>5009</v>
      </c>
      <c r="N349" s="1" t="s">
        <v>23763</v>
      </c>
      <c r="O349" s="1" t="s">
        <v>5010</v>
      </c>
      <c r="P349" s="1" t="s">
        <v>5011</v>
      </c>
    </row>
    <row r="350" spans="1:16" ht="210">
      <c r="A350" s="1" t="s">
        <v>5012</v>
      </c>
      <c r="B350" s="3">
        <v>46042.647916666698</v>
      </c>
      <c r="C350" s="1">
        <v>349</v>
      </c>
      <c r="D350" s="1" t="s">
        <v>5013</v>
      </c>
      <c r="E350" s="1" t="s">
        <v>119</v>
      </c>
      <c r="F350" s="1" t="s">
        <v>2019</v>
      </c>
      <c r="G350" s="1" t="s">
        <v>5014</v>
      </c>
      <c r="H350" s="1" t="s">
        <v>37</v>
      </c>
      <c r="I350" s="1" t="s">
        <v>38</v>
      </c>
      <c r="J350" s="1" t="s">
        <v>39</v>
      </c>
      <c r="K350" s="1" t="s">
        <v>5021</v>
      </c>
      <c r="L350" s="1" t="s">
        <v>5022</v>
      </c>
      <c r="M350" s="17" t="s">
        <v>5023</v>
      </c>
      <c r="N350" s="1" t="s">
        <v>23764</v>
      </c>
      <c r="O350" s="1" t="s">
        <v>1927</v>
      </c>
      <c r="P350" s="1" t="s">
        <v>5024</v>
      </c>
    </row>
    <row r="351" spans="1:16">
      <c r="A351" s="1" t="s">
        <v>5026</v>
      </c>
      <c r="B351" s="3">
        <v>46042.647916666698</v>
      </c>
      <c r="C351" s="1">
        <v>350</v>
      </c>
      <c r="D351" s="1" t="s">
        <v>5027</v>
      </c>
      <c r="E351" s="1" t="s">
        <v>27</v>
      </c>
      <c r="F351" s="1" t="s">
        <v>801</v>
      </c>
      <c r="G351" s="1" t="s">
        <v>5028</v>
      </c>
      <c r="H351" s="1" t="s">
        <v>37</v>
      </c>
      <c r="I351" s="1" t="s">
        <v>38</v>
      </c>
      <c r="J351" s="1" t="s">
        <v>39</v>
      </c>
      <c r="K351" s="1" t="s">
        <v>5035</v>
      </c>
      <c r="L351" s="1" t="s">
        <v>5036</v>
      </c>
      <c r="M351" s="1" t="s">
        <v>5037</v>
      </c>
      <c r="N351" s="1" t="s">
        <v>23765</v>
      </c>
      <c r="O351" s="1" t="s">
        <v>5038</v>
      </c>
      <c r="P351" s="1" t="s">
        <v>5039</v>
      </c>
    </row>
    <row r="352" spans="1:16">
      <c r="C352" s="1">
        <v>351</v>
      </c>
    </row>
    <row r="353" spans="1:16" ht="270">
      <c r="A353" s="1" t="s">
        <v>5042</v>
      </c>
      <c r="B353" s="3">
        <v>46042.647916666698</v>
      </c>
      <c r="C353" s="1">
        <v>352</v>
      </c>
      <c r="D353" s="1" t="s">
        <v>5043</v>
      </c>
      <c r="E353" s="1" t="s">
        <v>27</v>
      </c>
      <c r="F353" s="1" t="s">
        <v>43</v>
      </c>
      <c r="G353" s="1" t="s">
        <v>5044</v>
      </c>
      <c r="H353" s="1" t="s">
        <v>37</v>
      </c>
      <c r="I353" s="1" t="s">
        <v>38</v>
      </c>
      <c r="J353" s="1" t="s">
        <v>39</v>
      </c>
      <c r="K353" s="1" t="s">
        <v>5050</v>
      </c>
      <c r="L353" s="1" t="s">
        <v>5051</v>
      </c>
      <c r="M353" s="17" t="s">
        <v>5052</v>
      </c>
      <c r="N353" s="1" t="s">
        <v>23766</v>
      </c>
      <c r="O353" s="1" t="s">
        <v>5053</v>
      </c>
      <c r="P353" s="1" t="s">
        <v>5054</v>
      </c>
    </row>
    <row r="354" spans="1:16" ht="300">
      <c r="A354" s="1" t="s">
        <v>5058</v>
      </c>
      <c r="B354" s="3">
        <v>46042.647916666698</v>
      </c>
      <c r="C354" s="1">
        <v>353</v>
      </c>
      <c r="D354" s="1" t="s">
        <v>5059</v>
      </c>
      <c r="E354" s="1" t="s">
        <v>119</v>
      </c>
      <c r="F354" s="1" t="s">
        <v>5071</v>
      </c>
      <c r="G354" s="1" t="s">
        <v>815</v>
      </c>
      <c r="H354" s="1" t="s">
        <v>87</v>
      </c>
      <c r="I354" s="1" t="s">
        <v>5066</v>
      </c>
      <c r="J354" s="1" t="s">
        <v>5067</v>
      </c>
      <c r="K354" s="1" t="s">
        <v>5068</v>
      </c>
      <c r="L354" s="1" t="s">
        <v>5062</v>
      </c>
      <c r="M354" s="17" t="s">
        <v>5069</v>
      </c>
      <c r="N354" s="1" t="s">
        <v>23767</v>
      </c>
      <c r="O354" s="1" t="s">
        <v>1927</v>
      </c>
      <c r="P354" s="1" t="s">
        <v>5070</v>
      </c>
    </row>
    <row r="355" spans="1:16" ht="210">
      <c r="A355" s="1" t="s">
        <v>5072</v>
      </c>
      <c r="B355" s="3">
        <v>46042.647916666698</v>
      </c>
      <c r="C355" s="1">
        <v>354</v>
      </c>
      <c r="D355" s="1" t="s">
        <v>5073</v>
      </c>
      <c r="E355" s="1" t="s">
        <v>27</v>
      </c>
      <c r="F355" s="1" t="s">
        <v>239</v>
      </c>
      <c r="G355" s="1" t="s">
        <v>5074</v>
      </c>
      <c r="H355" s="1" t="s">
        <v>37</v>
      </c>
      <c r="I355" s="1" t="s">
        <v>38</v>
      </c>
      <c r="J355" s="1" t="s">
        <v>39</v>
      </c>
      <c r="K355" s="1" t="s">
        <v>5080</v>
      </c>
      <c r="L355" s="1" t="s">
        <v>5081</v>
      </c>
      <c r="M355" s="17" t="s">
        <v>5082</v>
      </c>
      <c r="N355" s="1" t="s">
        <v>23768</v>
      </c>
      <c r="O355" s="1" t="s">
        <v>1927</v>
      </c>
      <c r="P355" s="1" t="s">
        <v>5083</v>
      </c>
    </row>
    <row r="356" spans="1:16" ht="225">
      <c r="A356" s="1" t="s">
        <v>5088</v>
      </c>
      <c r="B356" s="3">
        <v>46042.647916666698</v>
      </c>
      <c r="C356" s="1">
        <v>355</v>
      </c>
      <c r="D356" s="1" t="s">
        <v>5089</v>
      </c>
      <c r="E356" s="1" t="s">
        <v>27</v>
      </c>
      <c r="F356" s="1" t="s">
        <v>801</v>
      </c>
      <c r="G356" s="1" t="s">
        <v>5090</v>
      </c>
      <c r="H356" s="1" t="s">
        <v>37</v>
      </c>
      <c r="I356" s="1" t="s">
        <v>38</v>
      </c>
      <c r="J356" s="1" t="s">
        <v>39</v>
      </c>
      <c r="K356" s="1" t="s">
        <v>5097</v>
      </c>
      <c r="L356" s="1" t="s">
        <v>5093</v>
      </c>
      <c r="M356" s="17" t="s">
        <v>5098</v>
      </c>
      <c r="N356" s="1" t="s">
        <v>23769</v>
      </c>
      <c r="O356" s="1" t="s">
        <v>176</v>
      </c>
      <c r="P356" s="1" t="s">
        <v>5099</v>
      </c>
    </row>
    <row r="357" spans="1:16" ht="210">
      <c r="A357" s="1" t="s">
        <v>5100</v>
      </c>
      <c r="B357" s="3">
        <v>46042.648611111101</v>
      </c>
      <c r="C357" s="1">
        <v>356</v>
      </c>
      <c r="D357" s="1" t="s">
        <v>5101</v>
      </c>
      <c r="E357" s="1" t="s">
        <v>27</v>
      </c>
      <c r="F357" s="1" t="s">
        <v>43</v>
      </c>
      <c r="G357" s="1" t="s">
        <v>23770</v>
      </c>
      <c r="H357" s="1" t="s">
        <v>37</v>
      </c>
      <c r="I357" s="1" t="s">
        <v>38</v>
      </c>
      <c r="J357" s="1" t="s">
        <v>39</v>
      </c>
      <c r="K357" s="1" t="s">
        <v>5108</v>
      </c>
      <c r="L357" s="1" t="s">
        <v>5109</v>
      </c>
      <c r="M357" s="17" t="s">
        <v>5110</v>
      </c>
      <c r="N357" s="1" t="s">
        <v>23771</v>
      </c>
      <c r="O357" s="1" t="s">
        <v>5111</v>
      </c>
      <c r="P357" s="1" t="s">
        <v>5112</v>
      </c>
    </row>
    <row r="358" spans="1:16" ht="240">
      <c r="A358" s="1" t="s">
        <v>5113</v>
      </c>
      <c r="B358" s="3">
        <v>46042.647916666698</v>
      </c>
      <c r="C358" s="1">
        <v>357</v>
      </c>
      <c r="D358" s="1" t="s">
        <v>5114</v>
      </c>
      <c r="E358" s="1" t="s">
        <v>27</v>
      </c>
      <c r="F358" s="1" t="s">
        <v>43</v>
      </c>
      <c r="G358" s="1" t="s">
        <v>5115</v>
      </c>
      <c r="H358" s="1" t="s">
        <v>87</v>
      </c>
      <c r="I358" s="1" t="s">
        <v>234</v>
      </c>
      <c r="J358" s="1" t="s">
        <v>39</v>
      </c>
      <c r="K358" s="1" t="s">
        <v>5122</v>
      </c>
      <c r="L358" s="1" t="s">
        <v>5118</v>
      </c>
      <c r="M358" s="17" t="s">
        <v>5123</v>
      </c>
      <c r="N358" s="1" t="s">
        <v>23772</v>
      </c>
      <c r="O358" s="1" t="s">
        <v>5124</v>
      </c>
      <c r="P358" s="1" t="s">
        <v>5125</v>
      </c>
    </row>
    <row r="359" spans="1:16" ht="210">
      <c r="A359" s="1" t="s">
        <v>5126</v>
      </c>
      <c r="B359" s="3">
        <v>46042.647916666698</v>
      </c>
      <c r="C359" s="1">
        <v>358</v>
      </c>
      <c r="D359" s="1" t="s">
        <v>5127</v>
      </c>
      <c r="E359" s="1" t="s">
        <v>27</v>
      </c>
      <c r="F359" s="1" t="s">
        <v>43</v>
      </c>
      <c r="G359" s="1" t="s">
        <v>722</v>
      </c>
      <c r="H359" s="1" t="s">
        <v>37</v>
      </c>
      <c r="I359" s="1" t="s">
        <v>38</v>
      </c>
      <c r="J359" s="1" t="s">
        <v>39</v>
      </c>
      <c r="K359" s="1" t="s">
        <v>5133</v>
      </c>
      <c r="L359" s="1" t="s">
        <v>30</v>
      </c>
      <c r="M359" s="17" t="s">
        <v>5134</v>
      </c>
      <c r="N359" s="1" t="s">
        <v>23773</v>
      </c>
      <c r="O359" s="1" t="s">
        <v>28</v>
      </c>
      <c r="P359" s="1" t="s">
        <v>5135</v>
      </c>
    </row>
    <row r="360" spans="1:16" ht="314">
      <c r="A360" s="1" t="s">
        <v>5137</v>
      </c>
      <c r="B360" s="3">
        <v>46042.647916666698</v>
      </c>
      <c r="C360" s="1">
        <v>359</v>
      </c>
      <c r="D360" s="1" t="s">
        <v>5138</v>
      </c>
      <c r="E360" s="1" t="s">
        <v>27</v>
      </c>
      <c r="F360" s="1" t="s">
        <v>156</v>
      </c>
      <c r="G360" s="1" t="s">
        <v>381</v>
      </c>
      <c r="H360" s="1" t="s">
        <v>87</v>
      </c>
      <c r="I360" s="1" t="s">
        <v>234</v>
      </c>
      <c r="J360" s="1" t="s">
        <v>39</v>
      </c>
      <c r="K360" s="1" t="s">
        <v>5145</v>
      </c>
      <c r="L360" s="1" t="s">
        <v>5146</v>
      </c>
      <c r="M360" s="17" t="s">
        <v>5147</v>
      </c>
      <c r="N360" s="1" t="s">
        <v>23774</v>
      </c>
      <c r="O360" s="1" t="s">
        <v>5148</v>
      </c>
      <c r="P360" s="1" t="s">
        <v>5149</v>
      </c>
    </row>
    <row r="361" spans="1:16" ht="270">
      <c r="A361" s="1" t="s">
        <v>5153</v>
      </c>
      <c r="B361" s="3">
        <v>46042.647916666698</v>
      </c>
      <c r="C361" s="1">
        <v>360</v>
      </c>
      <c r="D361" s="1" t="s">
        <v>5154</v>
      </c>
      <c r="E361" s="1" t="s">
        <v>100</v>
      </c>
      <c r="F361" s="1" t="s">
        <v>801</v>
      </c>
      <c r="G361" s="1" t="s">
        <v>23775</v>
      </c>
      <c r="H361" s="1" t="s">
        <v>37</v>
      </c>
      <c r="I361" s="1" t="s">
        <v>38</v>
      </c>
      <c r="J361" s="1" t="s">
        <v>39</v>
      </c>
      <c r="K361" s="1" t="s">
        <v>5160</v>
      </c>
      <c r="L361" s="1" t="s">
        <v>5161</v>
      </c>
      <c r="M361" s="17" t="s">
        <v>5162</v>
      </c>
      <c r="N361" s="1" t="s">
        <v>23776</v>
      </c>
      <c r="O361" s="1" t="s">
        <v>176</v>
      </c>
      <c r="P361" s="1" t="s">
        <v>5163</v>
      </c>
    </row>
    <row r="362" spans="1:16" ht="314">
      <c r="A362" s="1" t="s">
        <v>5166</v>
      </c>
      <c r="B362" s="3">
        <v>46042.647916666698</v>
      </c>
      <c r="C362" s="1">
        <v>361</v>
      </c>
      <c r="D362" s="1" t="s">
        <v>5167</v>
      </c>
      <c r="E362" s="1" t="s">
        <v>27</v>
      </c>
      <c r="F362" s="1" t="s">
        <v>43</v>
      </c>
      <c r="G362" s="1" t="s">
        <v>5168</v>
      </c>
      <c r="H362" s="1" t="s">
        <v>37</v>
      </c>
      <c r="I362" s="1" t="s">
        <v>171</v>
      </c>
      <c r="J362" s="1" t="s">
        <v>39</v>
      </c>
      <c r="K362" s="1" t="s">
        <v>5174</v>
      </c>
      <c r="L362" s="1" t="s">
        <v>5175</v>
      </c>
      <c r="M362" s="17" t="s">
        <v>275</v>
      </c>
      <c r="N362" s="1" t="s">
        <v>23777</v>
      </c>
      <c r="O362" s="1" t="s">
        <v>176</v>
      </c>
      <c r="P362" s="1" t="s">
        <v>5176</v>
      </c>
    </row>
    <row r="363" spans="1:16" ht="285">
      <c r="A363" s="1" t="s">
        <v>5184</v>
      </c>
      <c r="B363" s="3">
        <v>46042.648611111101</v>
      </c>
      <c r="C363" s="1">
        <v>362</v>
      </c>
      <c r="D363" s="1" t="s">
        <v>5185</v>
      </c>
      <c r="E363" s="1" t="s">
        <v>119</v>
      </c>
      <c r="F363" s="1" t="s">
        <v>492</v>
      </c>
      <c r="G363" s="1" t="s">
        <v>722</v>
      </c>
      <c r="H363" s="1" t="s">
        <v>37</v>
      </c>
      <c r="I363" s="1" t="s">
        <v>38</v>
      </c>
      <c r="J363" s="1" t="s">
        <v>39</v>
      </c>
      <c r="K363" s="1" t="s">
        <v>5192</v>
      </c>
      <c r="L363" s="1" t="s">
        <v>5193</v>
      </c>
      <c r="M363" s="17" t="s">
        <v>5194</v>
      </c>
      <c r="N363" s="1" t="s">
        <v>23778</v>
      </c>
      <c r="O363" s="1" t="s">
        <v>5195</v>
      </c>
      <c r="P363" s="1" t="s">
        <v>5196</v>
      </c>
    </row>
    <row r="364" spans="1:16" ht="270">
      <c r="A364" s="1" t="s">
        <v>5198</v>
      </c>
      <c r="B364" s="3">
        <v>46042.648611111101</v>
      </c>
      <c r="C364" s="1">
        <v>363</v>
      </c>
      <c r="D364" s="1" t="s">
        <v>5199</v>
      </c>
      <c r="E364" s="1" t="s">
        <v>27</v>
      </c>
      <c r="F364" s="1" t="s">
        <v>178</v>
      </c>
      <c r="G364" s="1" t="s">
        <v>722</v>
      </c>
      <c r="H364" s="1" t="s">
        <v>37</v>
      </c>
      <c r="I364" s="1" t="s">
        <v>38</v>
      </c>
      <c r="J364" s="1" t="s">
        <v>172</v>
      </c>
      <c r="K364" s="1" t="s">
        <v>5205</v>
      </c>
      <c r="L364" s="1" t="s">
        <v>5202</v>
      </c>
      <c r="M364" s="17" t="s">
        <v>5206</v>
      </c>
      <c r="N364" s="1" t="s">
        <v>23779</v>
      </c>
      <c r="O364" s="1" t="s">
        <v>5207</v>
      </c>
      <c r="P364" s="1" t="s">
        <v>5201</v>
      </c>
    </row>
    <row r="365" spans="1:16" ht="180">
      <c r="A365" s="1" t="s">
        <v>5212</v>
      </c>
      <c r="B365" s="3">
        <v>46042.648611111101</v>
      </c>
      <c r="C365" s="1">
        <v>364</v>
      </c>
      <c r="D365" s="1" t="s">
        <v>23780</v>
      </c>
      <c r="E365" s="1" t="s">
        <v>27</v>
      </c>
      <c r="F365" s="1" t="s">
        <v>5224</v>
      </c>
      <c r="G365" s="1" t="s">
        <v>722</v>
      </c>
      <c r="H365" s="1" t="s">
        <v>37</v>
      </c>
      <c r="I365" s="1" t="s">
        <v>38</v>
      </c>
      <c r="J365" s="1" t="s">
        <v>375</v>
      </c>
      <c r="K365" s="1" t="s">
        <v>5219</v>
      </c>
      <c r="L365" s="1" t="s">
        <v>5220</v>
      </c>
      <c r="M365" s="17" t="s">
        <v>5221</v>
      </c>
      <c r="N365" s="1" t="s">
        <v>23781</v>
      </c>
      <c r="O365" s="1" t="s">
        <v>5222</v>
      </c>
      <c r="P365" s="1" t="s">
        <v>5223</v>
      </c>
    </row>
    <row r="366" spans="1:16" ht="240">
      <c r="A366" s="1" t="s">
        <v>5225</v>
      </c>
      <c r="B366" s="3">
        <v>46042.648611111101</v>
      </c>
      <c r="C366" s="1">
        <v>365</v>
      </c>
      <c r="D366" s="1" t="s">
        <v>5226</v>
      </c>
      <c r="E366" s="1" t="s">
        <v>27</v>
      </c>
      <c r="F366" s="1" t="s">
        <v>1891</v>
      </c>
      <c r="G366" s="1" t="s">
        <v>722</v>
      </c>
      <c r="H366" s="1" t="s">
        <v>37</v>
      </c>
      <c r="I366" s="1" t="s">
        <v>38</v>
      </c>
      <c r="J366" s="1" t="s">
        <v>39</v>
      </c>
      <c r="K366" s="1" t="s">
        <v>5233</v>
      </c>
      <c r="L366" s="1" t="s">
        <v>5234</v>
      </c>
      <c r="M366" s="17" t="s">
        <v>5235</v>
      </c>
      <c r="N366" s="1" t="s">
        <v>23782</v>
      </c>
      <c r="O366" s="1" t="s">
        <v>28</v>
      </c>
      <c r="P366" s="1" t="s">
        <v>5236</v>
      </c>
    </row>
    <row r="367" spans="1:16" ht="314">
      <c r="A367" s="1" t="s">
        <v>5239</v>
      </c>
      <c r="B367" s="3">
        <v>46042.648611111101</v>
      </c>
      <c r="C367" s="1">
        <v>366</v>
      </c>
      <c r="D367" s="1" t="s">
        <v>5240</v>
      </c>
      <c r="E367" s="1" t="s">
        <v>27</v>
      </c>
      <c r="F367" s="1" t="s">
        <v>239</v>
      </c>
      <c r="G367" s="1" t="s">
        <v>722</v>
      </c>
      <c r="H367" s="1" t="s">
        <v>37</v>
      </c>
      <c r="I367" s="1" t="s">
        <v>38</v>
      </c>
      <c r="J367" s="1" t="s">
        <v>39</v>
      </c>
      <c r="K367" s="1" t="s">
        <v>5247</v>
      </c>
      <c r="L367" s="1" t="s">
        <v>5248</v>
      </c>
      <c r="M367" s="17" t="s">
        <v>275</v>
      </c>
      <c r="N367" s="1" t="s">
        <v>23783</v>
      </c>
      <c r="O367" s="1" t="s">
        <v>1927</v>
      </c>
      <c r="P367" s="1" t="s">
        <v>5249</v>
      </c>
    </row>
    <row r="368" spans="1:16">
      <c r="A368" s="1" t="s">
        <v>5252</v>
      </c>
      <c r="B368" s="3">
        <v>46042.648611111101</v>
      </c>
      <c r="C368" s="1">
        <v>367</v>
      </c>
      <c r="D368" s="1" t="s">
        <v>5253</v>
      </c>
      <c r="E368" s="1" t="s">
        <v>27</v>
      </c>
      <c r="F368" s="1" t="s">
        <v>94</v>
      </c>
      <c r="G368" s="1" t="s">
        <v>5254</v>
      </c>
      <c r="H368" s="1" t="s">
        <v>37</v>
      </c>
      <c r="I368" s="1" t="s">
        <v>38</v>
      </c>
      <c r="J368" s="1" t="s">
        <v>39</v>
      </c>
      <c r="K368" s="1" t="s">
        <v>156</v>
      </c>
      <c r="L368" s="1" t="s">
        <v>156</v>
      </c>
      <c r="M368" s="1" t="s">
        <v>156</v>
      </c>
      <c r="N368" s="1" t="s">
        <v>156</v>
      </c>
      <c r="O368" s="1" t="s">
        <v>156</v>
      </c>
      <c r="P368" s="1" t="s">
        <v>156</v>
      </c>
    </row>
    <row r="369" spans="1:16" ht="210">
      <c r="A369" s="1" t="s">
        <v>5258</v>
      </c>
      <c r="B369" s="3">
        <v>46042.648611111101</v>
      </c>
      <c r="C369" s="1">
        <v>368</v>
      </c>
      <c r="D369" s="1" t="s">
        <v>5259</v>
      </c>
      <c r="E369" s="1" t="s">
        <v>27</v>
      </c>
      <c r="F369" s="1" t="s">
        <v>43</v>
      </c>
      <c r="G369" s="1" t="s">
        <v>5260</v>
      </c>
      <c r="H369" s="1" t="s">
        <v>37</v>
      </c>
      <c r="I369" s="1" t="s">
        <v>38</v>
      </c>
      <c r="J369" s="1" t="s">
        <v>39</v>
      </c>
      <c r="K369" s="1" t="s">
        <v>5267</v>
      </c>
      <c r="L369" s="1" t="s">
        <v>5268</v>
      </c>
      <c r="M369" s="17" t="s">
        <v>5269</v>
      </c>
      <c r="N369" s="1" t="s">
        <v>23784</v>
      </c>
      <c r="O369" s="1" t="s">
        <v>5270</v>
      </c>
      <c r="P369" s="1" t="s">
        <v>5271</v>
      </c>
    </row>
    <row r="370" spans="1:16" ht="384">
      <c r="A370" s="1" t="s">
        <v>5274</v>
      </c>
      <c r="B370" s="3">
        <v>46042.648611111101</v>
      </c>
      <c r="C370" s="1">
        <v>369</v>
      </c>
      <c r="D370" s="1" t="s">
        <v>5275</v>
      </c>
      <c r="E370" s="1" t="s">
        <v>27</v>
      </c>
      <c r="F370" s="1" t="s">
        <v>43</v>
      </c>
      <c r="G370" s="1" t="s">
        <v>736</v>
      </c>
      <c r="H370" s="1" t="s">
        <v>37</v>
      </c>
      <c r="I370" s="1" t="s">
        <v>38</v>
      </c>
      <c r="J370" s="1" t="s">
        <v>39</v>
      </c>
      <c r="K370" s="1" t="s">
        <v>5281</v>
      </c>
      <c r="L370" s="1" t="s">
        <v>30</v>
      </c>
      <c r="M370" s="17" t="s">
        <v>5282</v>
      </c>
      <c r="N370" s="1" t="s">
        <v>23785</v>
      </c>
      <c r="O370" s="1" t="s">
        <v>1927</v>
      </c>
      <c r="P370" s="1" t="s">
        <v>5283</v>
      </c>
    </row>
    <row r="371" spans="1:16">
      <c r="A371" s="1" t="s">
        <v>5284</v>
      </c>
      <c r="B371" s="3">
        <v>46042.648611111101</v>
      </c>
      <c r="C371" s="1">
        <v>370</v>
      </c>
      <c r="D371" s="1" t="s">
        <v>5285</v>
      </c>
      <c r="E371" s="1" t="s">
        <v>100</v>
      </c>
      <c r="F371" s="1" t="s">
        <v>801</v>
      </c>
      <c r="G371" s="1" t="s">
        <v>736</v>
      </c>
      <c r="H371" s="1" t="s">
        <v>37</v>
      </c>
      <c r="I371" s="1" t="s">
        <v>38</v>
      </c>
      <c r="J371" s="1" t="s">
        <v>39</v>
      </c>
      <c r="K371" s="1" t="s">
        <v>5291</v>
      </c>
      <c r="L371" s="1" t="s">
        <v>5288</v>
      </c>
      <c r="M371" s="1" t="s">
        <v>5292</v>
      </c>
      <c r="N371" s="1" t="s">
        <v>23786</v>
      </c>
      <c r="O371" s="1" t="s">
        <v>5293</v>
      </c>
      <c r="P371" s="1" t="s">
        <v>5294</v>
      </c>
    </row>
    <row r="372" spans="1:16" ht="180">
      <c r="A372" s="1" t="s">
        <v>5297</v>
      </c>
      <c r="B372" s="3">
        <v>46042.648611111101</v>
      </c>
      <c r="C372" s="1">
        <v>371</v>
      </c>
      <c r="D372" s="1" t="s">
        <v>1942</v>
      </c>
      <c r="E372" s="1" t="s">
        <v>100</v>
      </c>
      <c r="F372" s="1" t="s">
        <v>156</v>
      </c>
      <c r="G372" s="1" t="s">
        <v>736</v>
      </c>
      <c r="H372" s="1" t="s">
        <v>87</v>
      </c>
      <c r="I372" s="1" t="s">
        <v>234</v>
      </c>
      <c r="J372" s="1" t="s">
        <v>39</v>
      </c>
      <c r="K372" s="1" t="s">
        <v>5302</v>
      </c>
      <c r="L372" s="1" t="s">
        <v>5303</v>
      </c>
      <c r="M372" s="17" t="s">
        <v>5304</v>
      </c>
      <c r="N372" s="1" t="s">
        <v>23548</v>
      </c>
      <c r="O372" s="1" t="s">
        <v>1953</v>
      </c>
      <c r="P372" s="1" t="s">
        <v>5305</v>
      </c>
    </row>
    <row r="373" spans="1:16">
      <c r="A373" s="1" t="s">
        <v>5308</v>
      </c>
      <c r="B373" s="3">
        <v>46042.648611111101</v>
      </c>
      <c r="C373" s="1">
        <v>372</v>
      </c>
      <c r="D373" s="1" t="s">
        <v>5309</v>
      </c>
      <c r="E373" s="1" t="s">
        <v>27</v>
      </c>
      <c r="F373" s="1" t="s">
        <v>156</v>
      </c>
      <c r="G373" s="1" t="s">
        <v>736</v>
      </c>
      <c r="H373" s="1" t="s">
        <v>87</v>
      </c>
      <c r="I373" s="1" t="s">
        <v>234</v>
      </c>
      <c r="J373" s="1" t="s">
        <v>39</v>
      </c>
      <c r="K373" s="1" t="s">
        <v>5315</v>
      </c>
      <c r="L373" s="1" t="s">
        <v>5316</v>
      </c>
      <c r="M373" s="1" t="s">
        <v>5317</v>
      </c>
      <c r="N373" s="1" t="s">
        <v>23787</v>
      </c>
      <c r="O373" s="1" t="s">
        <v>1927</v>
      </c>
      <c r="P373" s="1" t="s">
        <v>5318</v>
      </c>
    </row>
    <row r="374" spans="1:16" ht="314">
      <c r="A374" s="1" t="s">
        <v>5319</v>
      </c>
      <c r="B374" s="3">
        <v>46042.648611111101</v>
      </c>
      <c r="C374" s="1">
        <v>373</v>
      </c>
      <c r="D374" s="1" t="s">
        <v>5320</v>
      </c>
      <c r="E374" s="1" t="s">
        <v>27</v>
      </c>
      <c r="F374" s="1" t="s">
        <v>178</v>
      </c>
      <c r="G374" s="1" t="s">
        <v>736</v>
      </c>
      <c r="H374" s="1" t="s">
        <v>37</v>
      </c>
      <c r="I374" s="1" t="s">
        <v>38</v>
      </c>
      <c r="J374" s="1" t="s">
        <v>172</v>
      </c>
      <c r="K374" s="1" t="s">
        <v>5326</v>
      </c>
      <c r="L374" s="1" t="s">
        <v>5323</v>
      </c>
      <c r="M374" s="17" t="s">
        <v>5327</v>
      </c>
      <c r="N374" s="1" t="s">
        <v>23788</v>
      </c>
      <c r="O374" s="1" t="s">
        <v>176</v>
      </c>
      <c r="P374" s="1" t="s">
        <v>5328</v>
      </c>
    </row>
    <row r="375" spans="1:16" ht="255">
      <c r="A375" s="1" t="s">
        <v>5330</v>
      </c>
      <c r="B375" s="3">
        <v>46042.648611111101</v>
      </c>
      <c r="C375" s="1">
        <v>374</v>
      </c>
      <c r="D375" s="1" t="s">
        <v>5331</v>
      </c>
      <c r="E375" s="1" t="s">
        <v>27</v>
      </c>
      <c r="F375" s="1" t="s">
        <v>5224</v>
      </c>
      <c r="G375" s="1" t="s">
        <v>736</v>
      </c>
      <c r="H375" s="1" t="s">
        <v>37</v>
      </c>
      <c r="I375" s="1" t="s">
        <v>171</v>
      </c>
      <c r="J375" s="1" t="s">
        <v>172</v>
      </c>
      <c r="K375" s="1" t="s">
        <v>5338</v>
      </c>
      <c r="L375" s="1" t="s">
        <v>5339</v>
      </c>
      <c r="M375" s="17" t="s">
        <v>5340</v>
      </c>
      <c r="N375" s="1" t="s">
        <v>23789</v>
      </c>
      <c r="O375" s="1" t="s">
        <v>5341</v>
      </c>
      <c r="P375" s="1" t="s">
        <v>5342</v>
      </c>
    </row>
    <row r="376" spans="1:16" ht="225">
      <c r="A376" s="1" t="s">
        <v>5344</v>
      </c>
      <c r="B376" s="3">
        <v>46042.648611111101</v>
      </c>
      <c r="C376" s="1">
        <v>375</v>
      </c>
      <c r="D376" s="1" t="s">
        <v>5345</v>
      </c>
      <c r="E376" s="1" t="s">
        <v>27</v>
      </c>
      <c r="F376" s="1" t="s">
        <v>239</v>
      </c>
      <c r="G376" s="1" t="s">
        <v>736</v>
      </c>
      <c r="H376" s="1" t="s">
        <v>37</v>
      </c>
      <c r="I376" s="1" t="s">
        <v>38</v>
      </c>
      <c r="J376" s="1" t="s">
        <v>39</v>
      </c>
      <c r="K376" s="1" t="s">
        <v>5352</v>
      </c>
      <c r="L376" s="1" t="s">
        <v>5348</v>
      </c>
      <c r="M376" s="17" t="s">
        <v>5353</v>
      </c>
      <c r="N376" s="1" t="s">
        <v>23790</v>
      </c>
      <c r="O376" s="1" t="s">
        <v>28</v>
      </c>
      <c r="P376" s="1" t="s">
        <v>5354</v>
      </c>
    </row>
    <row r="377" spans="1:16" ht="300">
      <c r="A377" s="1" t="s">
        <v>5355</v>
      </c>
      <c r="B377" s="3">
        <v>46042.648611111101</v>
      </c>
      <c r="C377" s="1">
        <v>376</v>
      </c>
      <c r="D377" s="1" t="s">
        <v>5356</v>
      </c>
      <c r="E377" s="1" t="s">
        <v>27</v>
      </c>
      <c r="F377" s="1" t="s">
        <v>239</v>
      </c>
      <c r="G377" s="1" t="s">
        <v>5074</v>
      </c>
      <c r="H377" s="1" t="s">
        <v>37</v>
      </c>
      <c r="I377" s="1" t="s">
        <v>171</v>
      </c>
      <c r="J377" s="1" t="s">
        <v>39</v>
      </c>
      <c r="K377" s="1" t="s">
        <v>5363</v>
      </c>
      <c r="L377" s="1" t="s">
        <v>5359</v>
      </c>
      <c r="M377" s="17" t="s">
        <v>5364</v>
      </c>
      <c r="N377" s="1" t="s">
        <v>23791</v>
      </c>
      <c r="O377" s="1" t="s">
        <v>5365</v>
      </c>
      <c r="P377" s="1" t="s">
        <v>5366</v>
      </c>
    </row>
    <row r="378" spans="1:16" ht="225">
      <c r="A378" s="1" t="s">
        <v>5369</v>
      </c>
      <c r="B378" s="3">
        <v>46042.648611111101</v>
      </c>
      <c r="C378" s="1">
        <v>377</v>
      </c>
      <c r="D378" s="1" t="s">
        <v>5370</v>
      </c>
      <c r="E378" s="1" t="s">
        <v>100</v>
      </c>
      <c r="F378" s="1" t="s">
        <v>43</v>
      </c>
      <c r="G378" s="1" t="s">
        <v>617</v>
      </c>
      <c r="H378" s="1" t="s">
        <v>87</v>
      </c>
      <c r="I378" s="1" t="s">
        <v>234</v>
      </c>
      <c r="J378" s="1" t="s">
        <v>39</v>
      </c>
      <c r="K378" s="1" t="s">
        <v>5376</v>
      </c>
      <c r="L378" s="1" t="s">
        <v>5377</v>
      </c>
      <c r="M378" s="17" t="s">
        <v>5378</v>
      </c>
      <c r="N378" s="1" t="s">
        <v>25890</v>
      </c>
      <c r="O378" s="1" t="s">
        <v>5379</v>
      </c>
      <c r="P378" s="1" t="s">
        <v>5380</v>
      </c>
    </row>
    <row r="379" spans="1:16" ht="210">
      <c r="A379" s="1" t="s">
        <v>5383</v>
      </c>
      <c r="B379" s="3">
        <v>46042.648611111101</v>
      </c>
      <c r="C379" s="1">
        <v>378</v>
      </c>
      <c r="D379" s="1" t="s">
        <v>5384</v>
      </c>
      <c r="E379" s="1" t="s">
        <v>100</v>
      </c>
      <c r="F379" s="1" t="s">
        <v>43</v>
      </c>
      <c r="G379" s="1" t="s">
        <v>5385</v>
      </c>
      <c r="H379" s="1" t="s">
        <v>37</v>
      </c>
      <c r="I379" s="1" t="s">
        <v>171</v>
      </c>
      <c r="J379" s="1" t="s">
        <v>39</v>
      </c>
      <c r="K379" s="1" t="s">
        <v>5391</v>
      </c>
      <c r="L379" s="1" t="s">
        <v>5392</v>
      </c>
      <c r="M379" s="17" t="s">
        <v>5393</v>
      </c>
      <c r="N379" s="1" t="s">
        <v>23792</v>
      </c>
      <c r="O379" s="1" t="s">
        <v>5394</v>
      </c>
      <c r="P379" s="1" t="s">
        <v>5395</v>
      </c>
    </row>
    <row r="380" spans="1:16" ht="225">
      <c r="A380" s="1" t="s">
        <v>5398</v>
      </c>
      <c r="B380" s="3">
        <v>46042.648611111101</v>
      </c>
      <c r="C380" s="1">
        <v>379</v>
      </c>
      <c r="D380" s="1" t="s">
        <v>5399</v>
      </c>
      <c r="E380" s="1" t="s">
        <v>100</v>
      </c>
      <c r="F380" s="1" t="s">
        <v>801</v>
      </c>
      <c r="G380" s="1" t="s">
        <v>5400</v>
      </c>
      <c r="H380" s="1" t="s">
        <v>37</v>
      </c>
      <c r="I380" s="1" t="s">
        <v>38</v>
      </c>
      <c r="J380" s="1" t="s">
        <v>39</v>
      </c>
      <c r="K380" s="1" t="s">
        <v>5405</v>
      </c>
      <c r="L380" s="1" t="s">
        <v>30</v>
      </c>
      <c r="M380" s="17" t="s">
        <v>41</v>
      </c>
      <c r="N380" s="1" t="s">
        <v>23793</v>
      </c>
      <c r="O380" s="1" t="s">
        <v>28</v>
      </c>
      <c r="P380" s="1" t="s">
        <v>5406</v>
      </c>
    </row>
    <row r="381" spans="1:16" ht="300">
      <c r="A381" s="1" t="s">
        <v>5407</v>
      </c>
      <c r="B381" s="3">
        <v>46042.648611111101</v>
      </c>
      <c r="C381" s="1">
        <v>380</v>
      </c>
      <c r="D381" s="1" t="s">
        <v>5408</v>
      </c>
      <c r="E381" s="1" t="s">
        <v>100</v>
      </c>
      <c r="F381" s="1" t="s">
        <v>43</v>
      </c>
      <c r="G381" s="1" t="s">
        <v>617</v>
      </c>
      <c r="H381" s="1" t="s">
        <v>37</v>
      </c>
      <c r="I381" s="1" t="s">
        <v>38</v>
      </c>
      <c r="J381" s="1" t="s">
        <v>39</v>
      </c>
      <c r="K381" s="1" t="s">
        <v>5414</v>
      </c>
      <c r="L381" s="1" t="s">
        <v>5411</v>
      </c>
      <c r="M381" s="17" t="s">
        <v>5415</v>
      </c>
      <c r="N381" s="1" t="s">
        <v>23794</v>
      </c>
      <c r="O381" s="1" t="s">
        <v>176</v>
      </c>
      <c r="P381" s="1" t="s">
        <v>5416</v>
      </c>
    </row>
    <row r="382" spans="1:16" ht="225">
      <c r="A382" s="1" t="s">
        <v>5418</v>
      </c>
      <c r="B382" s="3">
        <v>46042.648611111101</v>
      </c>
      <c r="C382" s="1">
        <v>381</v>
      </c>
      <c r="D382" s="1" t="s">
        <v>5419</v>
      </c>
      <c r="E382" s="1" t="s">
        <v>5421</v>
      </c>
      <c r="F382" s="1" t="s">
        <v>239</v>
      </c>
      <c r="G382" s="1" t="s">
        <v>5420</v>
      </c>
      <c r="H382" s="1" t="s">
        <v>37</v>
      </c>
      <c r="I382" s="1" t="s">
        <v>38</v>
      </c>
      <c r="J382" s="1" t="s">
        <v>39</v>
      </c>
      <c r="K382" s="1" t="s">
        <v>5427</v>
      </c>
      <c r="L382" s="1" t="s">
        <v>5428</v>
      </c>
      <c r="M382" s="17" t="s">
        <v>5429</v>
      </c>
      <c r="N382" s="1" t="s">
        <v>23795</v>
      </c>
      <c r="O382" s="1" t="s">
        <v>5430</v>
      </c>
      <c r="P382" s="1" t="s">
        <v>5431</v>
      </c>
    </row>
    <row r="383" spans="1:16" ht="210">
      <c r="A383" s="1" t="s">
        <v>5437</v>
      </c>
      <c r="B383" s="3">
        <v>46042.648611111101</v>
      </c>
      <c r="C383" s="1">
        <v>382</v>
      </c>
      <c r="D383" s="1" t="s">
        <v>5438</v>
      </c>
      <c r="E383" s="1" t="s">
        <v>100</v>
      </c>
      <c r="F383" s="1" t="s">
        <v>43</v>
      </c>
      <c r="G383" s="1" t="s">
        <v>617</v>
      </c>
      <c r="H383" s="1" t="s">
        <v>87</v>
      </c>
      <c r="I383" s="1" t="s">
        <v>38</v>
      </c>
      <c r="J383" s="1" t="s">
        <v>39</v>
      </c>
      <c r="K383" s="1" t="s">
        <v>5444</v>
      </c>
      <c r="L383" s="1" t="s">
        <v>5441</v>
      </c>
      <c r="M383" s="17" t="s">
        <v>5445</v>
      </c>
      <c r="N383" s="1" t="s">
        <v>23796</v>
      </c>
      <c r="O383" s="1" t="s">
        <v>5446</v>
      </c>
      <c r="P383" s="1" t="s">
        <v>5447</v>
      </c>
    </row>
    <row r="384" spans="1:16">
      <c r="C384" s="1">
        <v>383</v>
      </c>
    </row>
    <row r="385" spans="1:16">
      <c r="C385" s="1">
        <v>384</v>
      </c>
    </row>
    <row r="386" spans="1:16" ht="225">
      <c r="A386" s="1" t="s">
        <v>5453</v>
      </c>
      <c r="B386" s="3">
        <v>46042.648611111101</v>
      </c>
      <c r="C386" s="1">
        <v>385</v>
      </c>
      <c r="D386" s="1" t="s">
        <v>5454</v>
      </c>
      <c r="E386" s="1" t="s">
        <v>156</v>
      </c>
      <c r="F386" s="1" t="s">
        <v>156</v>
      </c>
      <c r="G386" s="1" t="s">
        <v>5455</v>
      </c>
      <c r="H386" s="1" t="s">
        <v>743</v>
      </c>
      <c r="I386" s="1" t="s">
        <v>1501</v>
      </c>
      <c r="J386" s="1" t="s">
        <v>156</v>
      </c>
      <c r="K386" s="1" t="s">
        <v>5461</v>
      </c>
      <c r="L386" s="1" t="s">
        <v>5462</v>
      </c>
      <c r="M386" s="17" t="s">
        <v>5463</v>
      </c>
      <c r="N386" s="1" t="s">
        <v>23797</v>
      </c>
      <c r="O386" s="1" t="s">
        <v>5464</v>
      </c>
      <c r="P386" s="1" t="s">
        <v>5465</v>
      </c>
    </row>
    <row r="387" spans="1:16" ht="210">
      <c r="A387" s="1" t="s">
        <v>5466</v>
      </c>
      <c r="B387" s="3">
        <v>46042.648611111101</v>
      </c>
      <c r="C387" s="1">
        <v>386</v>
      </c>
      <c r="D387" s="1" t="s">
        <v>5467</v>
      </c>
      <c r="E387" s="1" t="s">
        <v>27</v>
      </c>
      <c r="F387" s="1" t="s">
        <v>239</v>
      </c>
      <c r="G387" s="1" t="s">
        <v>5468</v>
      </c>
      <c r="H387" s="1" t="s">
        <v>37</v>
      </c>
      <c r="I387" s="1" t="s">
        <v>38</v>
      </c>
      <c r="J387" s="1" t="s">
        <v>39</v>
      </c>
      <c r="K387" s="1" t="s">
        <v>5475</v>
      </c>
      <c r="L387" s="1" t="s">
        <v>5471</v>
      </c>
      <c r="M387" s="17" t="s">
        <v>5476</v>
      </c>
      <c r="N387" s="1" t="s">
        <v>23798</v>
      </c>
      <c r="O387" s="1" t="s">
        <v>5477</v>
      </c>
      <c r="P387" s="1" t="s">
        <v>5478</v>
      </c>
    </row>
    <row r="388" spans="1:16" ht="314">
      <c r="A388" s="1" t="s">
        <v>5480</v>
      </c>
      <c r="B388" s="3">
        <v>46042.648611111101</v>
      </c>
      <c r="C388" s="1">
        <v>387</v>
      </c>
      <c r="D388" s="1" t="s">
        <v>5481</v>
      </c>
      <c r="E388" s="1" t="s">
        <v>100</v>
      </c>
      <c r="F388" s="1" t="s">
        <v>278</v>
      </c>
      <c r="G388" s="1" t="s">
        <v>5482</v>
      </c>
      <c r="H388" s="1" t="s">
        <v>37</v>
      </c>
      <c r="I388" s="1" t="s">
        <v>171</v>
      </c>
      <c r="J388" s="1" t="s">
        <v>39</v>
      </c>
      <c r="K388" s="1" t="s">
        <v>5488</v>
      </c>
      <c r="L388" s="1" t="s">
        <v>5489</v>
      </c>
      <c r="M388" s="17" t="s">
        <v>275</v>
      </c>
      <c r="N388" s="1" t="s">
        <v>23799</v>
      </c>
      <c r="O388" s="1" t="s">
        <v>176</v>
      </c>
      <c r="P388" s="1" t="s">
        <v>5490</v>
      </c>
    </row>
    <row r="389" spans="1:16" ht="225">
      <c r="A389" s="1" t="s">
        <v>5493</v>
      </c>
      <c r="B389" s="3">
        <v>46042.648611111101</v>
      </c>
      <c r="C389" s="1">
        <v>388</v>
      </c>
      <c r="D389" s="1" t="s">
        <v>5494</v>
      </c>
      <c r="E389" s="1" t="s">
        <v>156</v>
      </c>
      <c r="F389" s="1" t="s">
        <v>113</v>
      </c>
      <c r="G389" s="1" t="s">
        <v>156</v>
      </c>
      <c r="H389" s="1" t="s">
        <v>37</v>
      </c>
      <c r="I389" s="1" t="s">
        <v>38</v>
      </c>
      <c r="J389" s="1" t="s">
        <v>39</v>
      </c>
      <c r="K389" s="1" t="s">
        <v>5501</v>
      </c>
      <c r="L389" s="1" t="s">
        <v>5497</v>
      </c>
      <c r="M389" s="17" t="s">
        <v>5502</v>
      </c>
      <c r="N389" s="1" t="s">
        <v>23800</v>
      </c>
      <c r="O389" s="1" t="s">
        <v>5503</v>
      </c>
      <c r="P389" s="1" t="s">
        <v>5504</v>
      </c>
    </row>
    <row r="390" spans="1:16">
      <c r="C390" s="1">
        <v>389</v>
      </c>
    </row>
    <row r="391" spans="1:16">
      <c r="A391" s="1" t="s">
        <v>5505</v>
      </c>
      <c r="B391" s="3">
        <v>46042.648611111101</v>
      </c>
      <c r="C391" s="1">
        <v>390</v>
      </c>
      <c r="D391" s="1" t="s">
        <v>5506</v>
      </c>
      <c r="E391" s="1" t="s">
        <v>100</v>
      </c>
      <c r="F391" s="1" t="s">
        <v>94</v>
      </c>
      <c r="G391" s="1" t="s">
        <v>2587</v>
      </c>
      <c r="H391" s="1" t="s">
        <v>37</v>
      </c>
      <c r="I391" s="1" t="s">
        <v>38</v>
      </c>
      <c r="J391" s="1" t="s">
        <v>39</v>
      </c>
      <c r="K391" s="1" t="s">
        <v>5512</v>
      </c>
      <c r="L391" s="1" t="s">
        <v>5513</v>
      </c>
      <c r="M391" s="1" t="s">
        <v>5514</v>
      </c>
      <c r="N391" s="1" t="s">
        <v>23801</v>
      </c>
      <c r="O391" s="1" t="s">
        <v>5515</v>
      </c>
      <c r="P391" s="1" t="s">
        <v>5516</v>
      </c>
    </row>
    <row r="392" spans="1:16" ht="255">
      <c r="A392" s="1" t="s">
        <v>5519</v>
      </c>
      <c r="B392" s="3">
        <v>46042.648611111101</v>
      </c>
      <c r="C392" s="1">
        <v>391</v>
      </c>
      <c r="D392" s="1" t="s">
        <v>23802</v>
      </c>
      <c r="E392" s="1" t="s">
        <v>27</v>
      </c>
      <c r="F392" s="1" t="s">
        <v>94</v>
      </c>
      <c r="G392" s="1" t="s">
        <v>23803</v>
      </c>
      <c r="H392" s="1" t="s">
        <v>37</v>
      </c>
      <c r="I392" s="1" t="s">
        <v>38</v>
      </c>
      <c r="J392" s="1" t="s">
        <v>39</v>
      </c>
      <c r="K392" s="1" t="s">
        <v>5525</v>
      </c>
      <c r="L392" s="1" t="s">
        <v>30</v>
      </c>
      <c r="M392" s="17" t="s">
        <v>5526</v>
      </c>
      <c r="N392" s="1" t="s">
        <v>23804</v>
      </c>
      <c r="O392" s="1" t="s">
        <v>28</v>
      </c>
      <c r="P392" s="1" t="s">
        <v>5527</v>
      </c>
    </row>
    <row r="393" spans="1:16" ht="165">
      <c r="A393" s="1" t="s">
        <v>5530</v>
      </c>
      <c r="B393" s="3">
        <v>46042.648611111101</v>
      </c>
      <c r="C393" s="1">
        <v>392</v>
      </c>
      <c r="D393" s="1" t="s">
        <v>5531</v>
      </c>
      <c r="E393" s="1" t="s">
        <v>27</v>
      </c>
      <c r="F393" s="1" t="s">
        <v>1264</v>
      </c>
      <c r="G393" s="1" t="s">
        <v>5532</v>
      </c>
      <c r="H393" s="1" t="s">
        <v>37</v>
      </c>
      <c r="I393" s="1" t="s">
        <v>38</v>
      </c>
      <c r="J393" s="1" t="s">
        <v>375</v>
      </c>
      <c r="K393" s="1" t="s">
        <v>5538</v>
      </c>
      <c r="L393" s="1" t="s">
        <v>5539</v>
      </c>
      <c r="M393" s="17" t="s">
        <v>25887</v>
      </c>
      <c r="N393" s="1" t="s">
        <v>23943</v>
      </c>
      <c r="O393" s="1" t="s">
        <v>5540</v>
      </c>
      <c r="P393" s="1" t="s">
        <v>5541</v>
      </c>
    </row>
    <row r="394" spans="1:16" ht="240">
      <c r="A394" s="1" t="s">
        <v>5543</v>
      </c>
      <c r="B394" s="3">
        <v>46042.648611111101</v>
      </c>
      <c r="C394" s="1">
        <v>393</v>
      </c>
      <c r="D394" s="1" t="s">
        <v>5544</v>
      </c>
      <c r="E394" s="1" t="s">
        <v>119</v>
      </c>
      <c r="F394" s="1" t="s">
        <v>94</v>
      </c>
      <c r="G394" s="1" t="s">
        <v>385</v>
      </c>
      <c r="H394" s="1" t="s">
        <v>37</v>
      </c>
      <c r="I394" s="1" t="s">
        <v>38</v>
      </c>
      <c r="J394" s="1" t="s">
        <v>39</v>
      </c>
      <c r="K394" s="1" t="s">
        <v>5550</v>
      </c>
      <c r="L394" s="1" t="s">
        <v>5551</v>
      </c>
      <c r="M394" s="17" t="s">
        <v>5552</v>
      </c>
      <c r="N394" s="1" t="s">
        <v>23805</v>
      </c>
      <c r="O394" s="1" t="s">
        <v>176</v>
      </c>
      <c r="P394" s="1" t="s">
        <v>5553</v>
      </c>
    </row>
    <row r="395" spans="1:16" ht="240">
      <c r="A395" s="1" t="s">
        <v>5554</v>
      </c>
      <c r="B395" s="3">
        <v>46042.648611111101</v>
      </c>
      <c r="C395" s="1">
        <v>394</v>
      </c>
      <c r="D395" s="1" t="s">
        <v>5555</v>
      </c>
      <c r="E395" s="1" t="s">
        <v>27</v>
      </c>
      <c r="F395" s="1" t="s">
        <v>801</v>
      </c>
      <c r="G395" s="1" t="s">
        <v>532</v>
      </c>
      <c r="H395" s="1" t="s">
        <v>87</v>
      </c>
      <c r="I395" s="1" t="s">
        <v>262</v>
      </c>
      <c r="J395" s="1" t="s">
        <v>39</v>
      </c>
      <c r="K395" s="1" t="s">
        <v>5561</v>
      </c>
      <c r="L395" s="1" t="s">
        <v>5562</v>
      </c>
      <c r="M395" s="17" t="s">
        <v>5563</v>
      </c>
      <c r="N395" s="1" t="s">
        <v>23680</v>
      </c>
      <c r="O395" s="1" t="s">
        <v>5564</v>
      </c>
      <c r="P395" s="1" t="s">
        <v>5565</v>
      </c>
    </row>
    <row r="396" spans="1:16" ht="210">
      <c r="A396" s="1" t="s">
        <v>5566</v>
      </c>
      <c r="B396" s="3">
        <v>46042.648611111101</v>
      </c>
      <c r="C396" s="1">
        <v>395</v>
      </c>
      <c r="D396" s="1" t="s">
        <v>5567</v>
      </c>
      <c r="E396" s="1" t="s">
        <v>100</v>
      </c>
      <c r="F396" s="1" t="s">
        <v>43</v>
      </c>
      <c r="G396" s="1" t="s">
        <v>532</v>
      </c>
      <c r="H396" s="1" t="s">
        <v>87</v>
      </c>
      <c r="I396" s="1" t="s">
        <v>234</v>
      </c>
      <c r="J396" s="1" t="s">
        <v>39</v>
      </c>
      <c r="K396" s="1" t="s">
        <v>5573</v>
      </c>
      <c r="L396" s="1" t="s">
        <v>5574</v>
      </c>
      <c r="M396" s="17" t="s">
        <v>5575</v>
      </c>
      <c r="N396" s="1" t="s">
        <v>23806</v>
      </c>
      <c r="O396" s="1" t="s">
        <v>176</v>
      </c>
      <c r="P396" s="1" t="s">
        <v>5576</v>
      </c>
    </row>
    <row r="397" spans="1:16" ht="342">
      <c r="A397" s="1" t="s">
        <v>5581</v>
      </c>
      <c r="B397" s="3">
        <v>46042.648611111101</v>
      </c>
      <c r="C397" s="1">
        <v>396</v>
      </c>
      <c r="D397" s="1" t="s">
        <v>5582</v>
      </c>
      <c r="E397" s="1" t="s">
        <v>156</v>
      </c>
      <c r="F397" s="1" t="s">
        <v>4355</v>
      </c>
      <c r="G397" s="1" t="s">
        <v>1269</v>
      </c>
      <c r="H397" s="1" t="s">
        <v>37</v>
      </c>
      <c r="I397" s="1" t="s">
        <v>38</v>
      </c>
      <c r="J397" s="1" t="s">
        <v>172</v>
      </c>
      <c r="K397" s="1" t="s">
        <v>5589</v>
      </c>
      <c r="L397" s="1" t="s">
        <v>5590</v>
      </c>
      <c r="M397" s="17" t="s">
        <v>5591</v>
      </c>
      <c r="N397" s="1" t="s">
        <v>23807</v>
      </c>
      <c r="O397" s="1" t="s">
        <v>5592</v>
      </c>
      <c r="P397" s="1" t="s">
        <v>5593</v>
      </c>
    </row>
    <row r="398" spans="1:16" ht="270">
      <c r="A398" s="1" t="s">
        <v>5595</v>
      </c>
      <c r="B398" s="3">
        <v>46042.648611111101</v>
      </c>
      <c r="C398" s="1">
        <v>397</v>
      </c>
      <c r="D398" s="1" t="s">
        <v>23808</v>
      </c>
      <c r="E398" s="1" t="s">
        <v>119</v>
      </c>
      <c r="F398" s="1" t="s">
        <v>1982</v>
      </c>
      <c r="G398" s="1" t="s">
        <v>23809</v>
      </c>
      <c r="H398" s="1" t="s">
        <v>37</v>
      </c>
      <c r="I398" s="1" t="s">
        <v>38</v>
      </c>
      <c r="J398" s="1" t="s">
        <v>39</v>
      </c>
      <c r="K398" s="1" t="s">
        <v>5602</v>
      </c>
      <c r="L398" s="1" t="s">
        <v>5603</v>
      </c>
      <c r="M398" s="17" t="s">
        <v>5604</v>
      </c>
      <c r="N398" s="1" t="s">
        <v>23810</v>
      </c>
      <c r="O398" s="1" t="s">
        <v>5605</v>
      </c>
      <c r="P398" s="1" t="s">
        <v>5606</v>
      </c>
    </row>
    <row r="399" spans="1:16" ht="225">
      <c r="A399" s="1" t="s">
        <v>5608</v>
      </c>
      <c r="B399" s="3">
        <v>46042.648611111101</v>
      </c>
      <c r="C399" s="1">
        <v>398</v>
      </c>
      <c r="D399" s="1" t="s">
        <v>5609</v>
      </c>
      <c r="E399" s="1" t="s">
        <v>27</v>
      </c>
      <c r="F399" s="1" t="s">
        <v>94</v>
      </c>
      <c r="G399" s="1" t="s">
        <v>5610</v>
      </c>
      <c r="H399" s="1" t="s">
        <v>37</v>
      </c>
      <c r="I399" s="1" t="s">
        <v>38</v>
      </c>
      <c r="J399" s="1" t="s">
        <v>39</v>
      </c>
      <c r="K399" s="1" t="s">
        <v>5617</v>
      </c>
      <c r="L399" s="1" t="s">
        <v>5618</v>
      </c>
      <c r="M399" s="17" t="s">
        <v>5619</v>
      </c>
      <c r="N399" s="1" t="s">
        <v>23811</v>
      </c>
      <c r="O399" s="1" t="s">
        <v>5620</v>
      </c>
      <c r="P399" s="1" t="s">
        <v>5621</v>
      </c>
    </row>
    <row r="400" spans="1:16" ht="285">
      <c r="A400" s="1" t="s">
        <v>5624</v>
      </c>
      <c r="B400" s="3">
        <v>46042.648611111101</v>
      </c>
      <c r="C400" s="1">
        <v>399</v>
      </c>
      <c r="D400" s="1" t="s">
        <v>5625</v>
      </c>
      <c r="E400" s="1" t="s">
        <v>27</v>
      </c>
      <c r="F400" s="1" t="s">
        <v>178</v>
      </c>
      <c r="G400" s="1" t="s">
        <v>5626</v>
      </c>
      <c r="H400" s="1" t="s">
        <v>37</v>
      </c>
      <c r="I400" s="1" t="s">
        <v>38</v>
      </c>
      <c r="J400" s="1" t="s">
        <v>172</v>
      </c>
      <c r="K400" s="1" t="s">
        <v>5632</v>
      </c>
      <c r="L400" s="1" t="s">
        <v>5629</v>
      </c>
      <c r="M400" s="17" t="s">
        <v>5633</v>
      </c>
      <c r="N400" s="1" t="s">
        <v>23812</v>
      </c>
      <c r="O400" s="1" t="s">
        <v>5634</v>
      </c>
      <c r="P400" s="1" t="s">
        <v>5635</v>
      </c>
    </row>
    <row r="401" spans="1:16" ht="314">
      <c r="A401" s="1" t="s">
        <v>5640</v>
      </c>
      <c r="B401" s="3">
        <v>46042.634722222203</v>
      </c>
      <c r="C401" s="1">
        <v>400</v>
      </c>
      <c r="D401" s="1" t="s">
        <v>5641</v>
      </c>
      <c r="E401" s="1" t="s">
        <v>27</v>
      </c>
      <c r="F401" s="1" t="s">
        <v>801</v>
      </c>
      <c r="G401" s="1" t="s">
        <v>5642</v>
      </c>
      <c r="H401" s="1" t="s">
        <v>37</v>
      </c>
      <c r="I401" s="1" t="s">
        <v>171</v>
      </c>
      <c r="J401" s="1" t="s">
        <v>39</v>
      </c>
      <c r="K401" s="1" t="s">
        <v>5649</v>
      </c>
      <c r="L401" s="1" t="s">
        <v>5650</v>
      </c>
      <c r="M401" s="17" t="s">
        <v>5651</v>
      </c>
      <c r="N401" s="1" t="s">
        <v>23813</v>
      </c>
      <c r="O401" s="1" t="s">
        <v>28</v>
      </c>
      <c r="P401" s="1" t="s">
        <v>5652</v>
      </c>
    </row>
    <row r="402" spans="1:16" ht="255">
      <c r="A402" s="1" t="s">
        <v>5662</v>
      </c>
      <c r="B402" s="3">
        <v>46042.634722222203</v>
      </c>
      <c r="C402" s="1">
        <v>401</v>
      </c>
      <c r="D402" s="1" t="s">
        <v>3453</v>
      </c>
      <c r="E402" s="1" t="s">
        <v>27</v>
      </c>
      <c r="F402" s="1" t="s">
        <v>239</v>
      </c>
      <c r="G402" s="1" t="s">
        <v>3454</v>
      </c>
      <c r="H402" s="1" t="s">
        <v>37</v>
      </c>
      <c r="I402" s="1" t="s">
        <v>38</v>
      </c>
      <c r="J402" s="1" t="s">
        <v>39</v>
      </c>
      <c r="K402" s="1" t="s">
        <v>5666</v>
      </c>
      <c r="L402" s="1" t="s">
        <v>5667</v>
      </c>
      <c r="M402" s="17" t="s">
        <v>5668</v>
      </c>
      <c r="N402" s="1" t="s">
        <v>23814</v>
      </c>
      <c r="O402" s="1" t="s">
        <v>176</v>
      </c>
      <c r="P402" s="1" t="s">
        <v>5669</v>
      </c>
    </row>
    <row r="403" spans="1:16" ht="240">
      <c r="A403" s="1" t="s">
        <v>5672</v>
      </c>
      <c r="B403" s="3">
        <v>46042.634722222203</v>
      </c>
      <c r="C403" s="1">
        <v>402</v>
      </c>
      <c r="D403" s="1" t="s">
        <v>5673</v>
      </c>
      <c r="E403" s="1" t="s">
        <v>27</v>
      </c>
      <c r="F403" s="1" t="s">
        <v>801</v>
      </c>
      <c r="G403" s="1" t="s">
        <v>3454</v>
      </c>
      <c r="H403" s="1" t="s">
        <v>37</v>
      </c>
      <c r="I403" s="1" t="s">
        <v>38</v>
      </c>
      <c r="J403" s="1" t="s">
        <v>39</v>
      </c>
      <c r="K403" s="1" t="s">
        <v>5680</v>
      </c>
      <c r="L403" s="1" t="s">
        <v>5676</v>
      </c>
      <c r="M403" s="17" t="s">
        <v>5681</v>
      </c>
      <c r="N403" s="1" t="s">
        <v>23815</v>
      </c>
      <c r="O403" s="1" t="s">
        <v>5682</v>
      </c>
      <c r="P403" s="1" t="s">
        <v>5683</v>
      </c>
    </row>
    <row r="404" spans="1:16" ht="210">
      <c r="A404" s="1" t="s">
        <v>5686</v>
      </c>
      <c r="B404" s="3">
        <v>46042.634722222203</v>
      </c>
      <c r="C404" s="1">
        <v>403</v>
      </c>
      <c r="D404" s="1" t="s">
        <v>3471</v>
      </c>
      <c r="E404" s="1" t="s">
        <v>27</v>
      </c>
      <c r="F404" s="1" t="s">
        <v>178</v>
      </c>
      <c r="G404" s="1" t="s">
        <v>3454</v>
      </c>
      <c r="H404" s="1" t="s">
        <v>37</v>
      </c>
      <c r="I404" s="1" t="s">
        <v>171</v>
      </c>
      <c r="J404" s="1" t="s">
        <v>172</v>
      </c>
      <c r="K404" s="1" t="s">
        <v>5692</v>
      </c>
      <c r="L404" s="1" t="s">
        <v>174</v>
      </c>
      <c r="M404" s="17" t="s">
        <v>5693</v>
      </c>
      <c r="N404" s="1" t="s">
        <v>23816</v>
      </c>
      <c r="O404" s="1" t="s">
        <v>176</v>
      </c>
      <c r="P404" s="1" t="s">
        <v>5694</v>
      </c>
    </row>
    <row r="405" spans="1:16" ht="180">
      <c r="A405" s="1" t="s">
        <v>5695</v>
      </c>
      <c r="B405" s="3">
        <v>46042.634722222203</v>
      </c>
      <c r="C405" s="1">
        <v>404</v>
      </c>
      <c r="D405" s="1" t="s">
        <v>23817</v>
      </c>
      <c r="E405" s="1" t="s">
        <v>27</v>
      </c>
      <c r="F405" s="1" t="s">
        <v>43</v>
      </c>
      <c r="G405" s="1" t="s">
        <v>1163</v>
      </c>
      <c r="H405" s="1" t="s">
        <v>37</v>
      </c>
      <c r="I405" s="1" t="s">
        <v>38</v>
      </c>
      <c r="J405" s="1" t="s">
        <v>39</v>
      </c>
      <c r="K405" s="1" t="s">
        <v>5702</v>
      </c>
      <c r="L405" s="1" t="s">
        <v>5703</v>
      </c>
      <c r="M405" s="17" t="s">
        <v>5704</v>
      </c>
      <c r="N405" s="1" t="s">
        <v>23818</v>
      </c>
      <c r="O405" s="1" t="s">
        <v>5705</v>
      </c>
      <c r="P405" s="1" t="s">
        <v>5706</v>
      </c>
    </row>
    <row r="406" spans="1:16" ht="225">
      <c r="A406" s="1" t="s">
        <v>5709</v>
      </c>
      <c r="B406" s="3">
        <v>46042.634722222203</v>
      </c>
      <c r="C406" s="1">
        <v>405</v>
      </c>
      <c r="D406" s="1" t="s">
        <v>5710</v>
      </c>
      <c r="E406" s="1" t="s">
        <v>27</v>
      </c>
      <c r="F406" s="1" t="s">
        <v>43</v>
      </c>
      <c r="G406" s="1" t="s">
        <v>1163</v>
      </c>
      <c r="H406" s="1" t="s">
        <v>37</v>
      </c>
      <c r="I406" s="1" t="s">
        <v>38</v>
      </c>
      <c r="J406" s="1" t="s">
        <v>39</v>
      </c>
      <c r="K406" s="1" t="s">
        <v>5716</v>
      </c>
      <c r="L406" s="1" t="s">
        <v>5713</v>
      </c>
      <c r="M406" s="17" t="s">
        <v>5717</v>
      </c>
      <c r="N406" s="1" t="s">
        <v>23819</v>
      </c>
      <c r="O406" s="1" t="s">
        <v>5718</v>
      </c>
      <c r="P406" s="1" t="s">
        <v>5719</v>
      </c>
    </row>
    <row r="407" spans="1:16" ht="255">
      <c r="A407" s="1" t="s">
        <v>5721</v>
      </c>
      <c r="B407" s="3">
        <v>46042.634722222203</v>
      </c>
      <c r="C407" s="1">
        <v>406</v>
      </c>
      <c r="D407" s="1" t="s">
        <v>5722</v>
      </c>
      <c r="E407" s="1" t="s">
        <v>119</v>
      </c>
      <c r="F407" s="1" t="s">
        <v>43</v>
      </c>
      <c r="G407" s="1" t="s">
        <v>988</v>
      </c>
      <c r="H407" s="1" t="s">
        <v>37</v>
      </c>
      <c r="I407" s="1" t="s">
        <v>38</v>
      </c>
      <c r="J407" s="1" t="s">
        <v>39</v>
      </c>
      <c r="K407" s="1" t="s">
        <v>5728</v>
      </c>
      <c r="L407" s="1" t="s">
        <v>5729</v>
      </c>
      <c r="M407" s="17" t="s">
        <v>5730</v>
      </c>
      <c r="N407" s="1" t="s">
        <v>23551</v>
      </c>
      <c r="O407" s="1" t="s">
        <v>28</v>
      </c>
      <c r="P407" s="1" t="s">
        <v>5731</v>
      </c>
    </row>
    <row r="408" spans="1:16" ht="225">
      <c r="A408" s="1" t="s">
        <v>5734</v>
      </c>
      <c r="B408" s="3">
        <v>46042.634722222203</v>
      </c>
      <c r="C408" s="1">
        <v>407</v>
      </c>
      <c r="D408" s="1" t="s">
        <v>5735</v>
      </c>
      <c r="E408" s="1" t="s">
        <v>27</v>
      </c>
      <c r="F408" s="1" t="s">
        <v>178</v>
      </c>
      <c r="G408" s="1" t="s">
        <v>5736</v>
      </c>
      <c r="H408" s="1" t="s">
        <v>37</v>
      </c>
      <c r="I408" s="1" t="s">
        <v>38</v>
      </c>
      <c r="J408" s="1" t="s">
        <v>172</v>
      </c>
      <c r="K408" s="1" t="s">
        <v>5742</v>
      </c>
      <c r="L408" s="1" t="s">
        <v>4740</v>
      </c>
      <c r="M408" s="17" t="s">
        <v>5743</v>
      </c>
      <c r="N408" s="1" t="s">
        <v>23820</v>
      </c>
      <c r="O408" s="1" t="s">
        <v>5744</v>
      </c>
      <c r="P408" s="1" t="s">
        <v>5745</v>
      </c>
    </row>
    <row r="409" spans="1:16" ht="314">
      <c r="A409" s="1" t="s">
        <v>5750</v>
      </c>
      <c r="B409" s="3">
        <v>46042.634722222203</v>
      </c>
      <c r="C409" s="1">
        <v>408</v>
      </c>
      <c r="D409" s="1" t="s">
        <v>5751</v>
      </c>
      <c r="E409" s="1" t="s">
        <v>100</v>
      </c>
      <c r="F409" s="1" t="s">
        <v>801</v>
      </c>
      <c r="G409" s="1" t="s">
        <v>5752</v>
      </c>
      <c r="H409" s="1" t="s">
        <v>37</v>
      </c>
      <c r="I409" s="1" t="s">
        <v>38</v>
      </c>
      <c r="J409" s="1" t="s">
        <v>39</v>
      </c>
      <c r="K409" s="1" t="s">
        <v>5758</v>
      </c>
      <c r="L409" s="1" t="s">
        <v>30</v>
      </c>
      <c r="M409" s="17" t="s">
        <v>275</v>
      </c>
      <c r="N409" s="1" t="s">
        <v>23821</v>
      </c>
      <c r="O409" s="1" t="s">
        <v>1927</v>
      </c>
      <c r="P409" s="1" t="s">
        <v>5759</v>
      </c>
    </row>
    <row r="410" spans="1:16" ht="270">
      <c r="A410" s="1" t="s">
        <v>5773</v>
      </c>
      <c r="B410" s="3">
        <v>46042.634722222203</v>
      </c>
      <c r="C410" s="1">
        <v>409</v>
      </c>
      <c r="D410" s="1" t="s">
        <v>5774</v>
      </c>
      <c r="E410" s="1" t="s">
        <v>100</v>
      </c>
      <c r="F410" s="1" t="s">
        <v>43</v>
      </c>
      <c r="G410" s="1" t="s">
        <v>5420</v>
      </c>
      <c r="H410" s="1" t="s">
        <v>37</v>
      </c>
      <c r="I410" s="1" t="s">
        <v>38</v>
      </c>
      <c r="J410" s="1" t="s">
        <v>39</v>
      </c>
      <c r="K410" s="1" t="s">
        <v>5781</v>
      </c>
      <c r="L410" s="1" t="s">
        <v>5782</v>
      </c>
      <c r="M410" s="17" t="s">
        <v>5783</v>
      </c>
      <c r="N410" s="1" t="s">
        <v>23822</v>
      </c>
      <c r="O410" s="1" t="s">
        <v>1927</v>
      </c>
      <c r="P410" s="1" t="s">
        <v>5784</v>
      </c>
    </row>
    <row r="411" spans="1:16">
      <c r="A411" s="1" t="s">
        <v>5790</v>
      </c>
      <c r="B411" s="3">
        <v>46042.634722222203</v>
      </c>
      <c r="C411" s="1">
        <v>410</v>
      </c>
      <c r="D411" s="1" t="s">
        <v>6482</v>
      </c>
      <c r="E411" s="1" t="s">
        <v>156</v>
      </c>
      <c r="F411" s="1" t="s">
        <v>156</v>
      </c>
      <c r="G411" s="1" t="s">
        <v>156</v>
      </c>
      <c r="H411" s="1" t="s">
        <v>156</v>
      </c>
      <c r="I411" s="1" t="s">
        <v>156</v>
      </c>
      <c r="J411" s="1" t="s">
        <v>156</v>
      </c>
      <c r="K411" s="1" t="s">
        <v>156</v>
      </c>
      <c r="L411" s="1" t="s">
        <v>156</v>
      </c>
      <c r="M411" s="1" t="s">
        <v>156</v>
      </c>
      <c r="N411" s="1" t="s">
        <v>156</v>
      </c>
      <c r="O411" s="1" t="s">
        <v>156</v>
      </c>
      <c r="P411" s="1" t="s">
        <v>156</v>
      </c>
    </row>
    <row r="412" spans="1:16">
      <c r="C412" s="1">
        <v>411</v>
      </c>
    </row>
    <row r="413" spans="1:16" ht="300">
      <c r="A413" s="1" t="s">
        <v>5792</v>
      </c>
      <c r="B413" s="3">
        <v>46042.634722222203</v>
      </c>
      <c r="C413" s="1">
        <v>412</v>
      </c>
      <c r="D413" s="1" t="s">
        <v>5793</v>
      </c>
      <c r="E413" s="1" t="s">
        <v>100</v>
      </c>
      <c r="F413" s="1" t="s">
        <v>178</v>
      </c>
      <c r="G413" s="1" t="s">
        <v>368</v>
      </c>
      <c r="H413" s="1" t="s">
        <v>37</v>
      </c>
      <c r="I413" s="1" t="s">
        <v>38</v>
      </c>
      <c r="J413" s="1" t="s">
        <v>172</v>
      </c>
      <c r="K413" s="1" t="s">
        <v>5799</v>
      </c>
      <c r="L413" s="1" t="s">
        <v>30</v>
      </c>
      <c r="M413" s="17" t="s">
        <v>5800</v>
      </c>
      <c r="N413" s="1" t="s">
        <v>23823</v>
      </c>
      <c r="O413" s="1" t="s">
        <v>28</v>
      </c>
      <c r="P413" s="1" t="s">
        <v>5801</v>
      </c>
    </row>
    <row r="414" spans="1:16" ht="195">
      <c r="A414" s="1" t="s">
        <v>5805</v>
      </c>
      <c r="B414" s="3">
        <v>46042.634722222203</v>
      </c>
      <c r="C414" s="1">
        <v>413</v>
      </c>
      <c r="D414" s="1" t="s">
        <v>5806</v>
      </c>
      <c r="E414" s="1" t="s">
        <v>119</v>
      </c>
      <c r="F414" s="1" t="s">
        <v>278</v>
      </c>
      <c r="G414" s="1" t="s">
        <v>2172</v>
      </c>
      <c r="H414" s="1" t="s">
        <v>37</v>
      </c>
      <c r="I414" s="1" t="s">
        <v>38</v>
      </c>
      <c r="J414" s="1" t="s">
        <v>39</v>
      </c>
      <c r="K414" s="1" t="s">
        <v>5814</v>
      </c>
      <c r="L414" s="1" t="s">
        <v>5815</v>
      </c>
      <c r="M414" s="17" t="s">
        <v>5816</v>
      </c>
      <c r="N414" s="1" t="s">
        <v>23824</v>
      </c>
      <c r="O414" s="1" t="s">
        <v>28</v>
      </c>
      <c r="P414" s="1" t="s">
        <v>5817</v>
      </c>
    </row>
    <row r="415" spans="1:16" ht="270">
      <c r="A415" s="1" t="s">
        <v>5819</v>
      </c>
      <c r="B415" s="3">
        <v>46042.634722222203</v>
      </c>
      <c r="C415" s="1">
        <v>414</v>
      </c>
      <c r="D415" s="1" t="s">
        <v>5820</v>
      </c>
      <c r="E415" s="1" t="s">
        <v>156</v>
      </c>
      <c r="F415" s="1" t="s">
        <v>69</v>
      </c>
      <c r="G415" s="1" t="s">
        <v>5821</v>
      </c>
      <c r="H415" s="1" t="s">
        <v>37</v>
      </c>
      <c r="I415" s="1" t="s">
        <v>3559</v>
      </c>
      <c r="J415" s="1" t="s">
        <v>69</v>
      </c>
      <c r="K415" s="1" t="s">
        <v>5828</v>
      </c>
      <c r="L415" s="1" t="s">
        <v>5829</v>
      </c>
      <c r="M415" s="17" t="s">
        <v>5830</v>
      </c>
      <c r="N415" s="1" t="s">
        <v>23825</v>
      </c>
      <c r="O415" s="1" t="s">
        <v>5831</v>
      </c>
      <c r="P415" s="1" t="s">
        <v>5832</v>
      </c>
    </row>
    <row r="416" spans="1:16">
      <c r="A416" s="1" t="s">
        <v>5835</v>
      </c>
      <c r="B416" s="3">
        <v>46042.634722222203</v>
      </c>
      <c r="C416" s="1">
        <v>415</v>
      </c>
      <c r="D416" s="1" t="s">
        <v>5836</v>
      </c>
      <c r="E416" s="1" t="s">
        <v>27</v>
      </c>
      <c r="F416" s="1" t="s">
        <v>43</v>
      </c>
      <c r="G416" s="1" t="s">
        <v>4107</v>
      </c>
      <c r="H416" s="1" t="s">
        <v>37</v>
      </c>
      <c r="I416" s="1" t="s">
        <v>38</v>
      </c>
      <c r="J416" s="1" t="s">
        <v>39</v>
      </c>
      <c r="K416" s="1" t="s">
        <v>5839</v>
      </c>
      <c r="L416" s="1" t="s">
        <v>30</v>
      </c>
      <c r="M416" s="1" t="s">
        <v>5840</v>
      </c>
      <c r="N416" s="1" t="s">
        <v>23826</v>
      </c>
      <c r="O416" s="1" t="s">
        <v>28</v>
      </c>
      <c r="P416" s="1" t="s">
        <v>5841</v>
      </c>
    </row>
    <row r="417" spans="1:16" ht="240">
      <c r="A417" s="1" t="s">
        <v>5843</v>
      </c>
      <c r="B417" s="3">
        <v>46042.634722222203</v>
      </c>
      <c r="C417" s="1">
        <v>416</v>
      </c>
      <c r="D417" s="1" t="s">
        <v>5844</v>
      </c>
      <c r="E417" s="1" t="s">
        <v>119</v>
      </c>
      <c r="F417" s="1" t="s">
        <v>5854</v>
      </c>
      <c r="G417" s="1" t="s">
        <v>164</v>
      </c>
      <c r="H417" s="1" t="s">
        <v>37</v>
      </c>
      <c r="I417" s="1" t="s">
        <v>38</v>
      </c>
      <c r="J417" s="1" t="s">
        <v>39</v>
      </c>
      <c r="K417" s="1" t="s">
        <v>5850</v>
      </c>
      <c r="L417" s="1" t="s">
        <v>5847</v>
      </c>
      <c r="M417" s="17" t="s">
        <v>5851</v>
      </c>
      <c r="N417" s="1" t="s">
        <v>23637</v>
      </c>
      <c r="O417" s="1" t="s">
        <v>5852</v>
      </c>
      <c r="P417" s="1" t="s">
        <v>5853</v>
      </c>
    </row>
    <row r="418" spans="1:16" ht="195">
      <c r="A418" s="1" t="s">
        <v>5856</v>
      </c>
      <c r="B418" s="3">
        <v>46042.634722222203</v>
      </c>
      <c r="C418" s="1">
        <v>417</v>
      </c>
      <c r="D418" s="1" t="s">
        <v>5857</v>
      </c>
      <c r="E418" s="1" t="s">
        <v>27</v>
      </c>
      <c r="F418" s="1" t="s">
        <v>178</v>
      </c>
      <c r="G418" s="1" t="s">
        <v>460</v>
      </c>
      <c r="H418" s="1" t="s">
        <v>37</v>
      </c>
      <c r="I418" s="1" t="s">
        <v>38</v>
      </c>
      <c r="J418" s="1" t="s">
        <v>172</v>
      </c>
      <c r="K418" s="1" t="s">
        <v>5863</v>
      </c>
      <c r="L418" s="1" t="s">
        <v>5864</v>
      </c>
      <c r="M418" s="17" t="s">
        <v>5865</v>
      </c>
      <c r="N418" s="1" t="s">
        <v>23827</v>
      </c>
      <c r="O418" s="1" t="s">
        <v>176</v>
      </c>
      <c r="P418" s="1" t="s">
        <v>5866</v>
      </c>
    </row>
    <row r="419" spans="1:16" ht="285">
      <c r="A419" s="1" t="s">
        <v>5870</v>
      </c>
      <c r="B419" s="3">
        <v>46042.634722222203</v>
      </c>
      <c r="C419" s="1">
        <v>418</v>
      </c>
      <c r="D419" s="1" t="s">
        <v>5871</v>
      </c>
      <c r="E419" s="1" t="s">
        <v>27</v>
      </c>
      <c r="F419" s="1" t="s">
        <v>239</v>
      </c>
      <c r="G419" s="1" t="s">
        <v>5872</v>
      </c>
      <c r="H419" s="1" t="s">
        <v>37</v>
      </c>
      <c r="I419" s="1" t="s">
        <v>38</v>
      </c>
      <c r="J419" s="1" t="s">
        <v>39</v>
      </c>
      <c r="K419" s="1" t="s">
        <v>5878</v>
      </c>
      <c r="L419" s="1" t="s">
        <v>5879</v>
      </c>
      <c r="M419" s="17" t="s">
        <v>5880</v>
      </c>
      <c r="N419" s="1" t="s">
        <v>23828</v>
      </c>
      <c r="O419" s="1" t="s">
        <v>5881</v>
      </c>
      <c r="P419" s="1" t="s">
        <v>5882</v>
      </c>
    </row>
    <row r="420" spans="1:16">
      <c r="C420" s="1">
        <v>419</v>
      </c>
    </row>
    <row r="421" spans="1:16" ht="270">
      <c r="A421" s="1" t="s">
        <v>5888</v>
      </c>
      <c r="B421" s="3">
        <v>46042.634722222203</v>
      </c>
      <c r="C421" s="1">
        <v>420</v>
      </c>
      <c r="D421" s="1" t="s">
        <v>5889</v>
      </c>
      <c r="E421" s="1" t="s">
        <v>100</v>
      </c>
      <c r="F421" s="1" t="s">
        <v>5901</v>
      </c>
      <c r="G421" s="1" t="s">
        <v>5890</v>
      </c>
      <c r="H421" s="1" t="s">
        <v>37</v>
      </c>
      <c r="I421" s="1" t="s">
        <v>38</v>
      </c>
      <c r="J421" s="1" t="s">
        <v>5896</v>
      </c>
      <c r="K421" s="1" t="s">
        <v>5897</v>
      </c>
      <c r="L421" s="1" t="s">
        <v>5893</v>
      </c>
      <c r="M421" s="17" t="s">
        <v>5898</v>
      </c>
      <c r="N421" s="1" t="s">
        <v>23829</v>
      </c>
      <c r="O421" s="1" t="s">
        <v>5899</v>
      </c>
      <c r="P421" s="1" t="s">
        <v>5900</v>
      </c>
    </row>
    <row r="422" spans="1:16" ht="210">
      <c r="A422" s="1" t="s">
        <v>5902</v>
      </c>
      <c r="B422" s="3">
        <v>46042.634722222203</v>
      </c>
      <c r="C422" s="1">
        <v>421</v>
      </c>
      <c r="D422" s="1" t="s">
        <v>23830</v>
      </c>
      <c r="E422" s="1" t="s">
        <v>27</v>
      </c>
      <c r="F422" s="1" t="s">
        <v>801</v>
      </c>
      <c r="G422" s="1" t="s">
        <v>5904</v>
      </c>
      <c r="H422" s="1" t="s">
        <v>37</v>
      </c>
      <c r="I422" s="1" t="s">
        <v>38</v>
      </c>
      <c r="J422" s="1" t="s">
        <v>39</v>
      </c>
      <c r="K422" s="1" t="s">
        <v>5911</v>
      </c>
      <c r="L422" s="1" t="s">
        <v>5912</v>
      </c>
      <c r="M422" s="17" t="s">
        <v>5913</v>
      </c>
      <c r="N422" s="1" t="s">
        <v>23831</v>
      </c>
      <c r="O422" s="1" t="s">
        <v>5914</v>
      </c>
      <c r="P422" s="1" t="s">
        <v>5915</v>
      </c>
    </row>
    <row r="423" spans="1:16" ht="180">
      <c r="A423" s="1" t="s">
        <v>5916</v>
      </c>
      <c r="B423" s="3">
        <v>46042.634722222203</v>
      </c>
      <c r="C423" s="1">
        <v>422</v>
      </c>
      <c r="D423" s="1" t="s">
        <v>5917</v>
      </c>
      <c r="E423" s="1" t="s">
        <v>27</v>
      </c>
      <c r="F423" s="1" t="s">
        <v>801</v>
      </c>
      <c r="G423" s="1" t="s">
        <v>5918</v>
      </c>
      <c r="H423" s="1" t="s">
        <v>37</v>
      </c>
      <c r="I423" s="1" t="s">
        <v>38</v>
      </c>
      <c r="J423" s="1" t="s">
        <v>39</v>
      </c>
      <c r="K423" s="1" t="s">
        <v>5924</v>
      </c>
      <c r="L423" s="1" t="s">
        <v>5925</v>
      </c>
      <c r="M423" s="17" t="s">
        <v>5926</v>
      </c>
      <c r="N423" s="1" t="s">
        <v>23832</v>
      </c>
      <c r="O423" s="1" t="s">
        <v>5927</v>
      </c>
      <c r="P423" s="1" t="s">
        <v>5928</v>
      </c>
    </row>
    <row r="424" spans="1:16" ht="240">
      <c r="A424" s="1" t="s">
        <v>5931</v>
      </c>
      <c r="B424" s="3">
        <v>46042.634722222203</v>
      </c>
      <c r="C424" s="1">
        <v>423</v>
      </c>
      <c r="D424" s="1" t="s">
        <v>5932</v>
      </c>
      <c r="E424" s="1" t="s">
        <v>27</v>
      </c>
      <c r="F424" s="1" t="s">
        <v>156</v>
      </c>
      <c r="G424" s="1" t="s">
        <v>23833</v>
      </c>
      <c r="H424" s="1" t="s">
        <v>87</v>
      </c>
      <c r="I424" s="1" t="s">
        <v>4647</v>
      </c>
      <c r="J424" s="1" t="s">
        <v>39</v>
      </c>
      <c r="K424" s="1" t="s">
        <v>5940</v>
      </c>
      <c r="L424" s="1" t="s">
        <v>5936</v>
      </c>
      <c r="M424" s="17" t="s">
        <v>5941</v>
      </c>
      <c r="N424" s="1" t="s">
        <v>23834</v>
      </c>
      <c r="O424" s="1" t="s">
        <v>5942</v>
      </c>
      <c r="P424" s="1" t="s">
        <v>5943</v>
      </c>
    </row>
    <row r="425" spans="1:16" ht="255">
      <c r="A425" s="1" t="s">
        <v>5944</v>
      </c>
      <c r="B425" s="3">
        <v>46042.634722222203</v>
      </c>
      <c r="C425" s="1">
        <v>424</v>
      </c>
      <c r="D425" s="1" t="s">
        <v>5945</v>
      </c>
      <c r="E425" s="1" t="s">
        <v>27</v>
      </c>
      <c r="F425" s="1" t="s">
        <v>299</v>
      </c>
      <c r="G425" s="1" t="s">
        <v>815</v>
      </c>
      <c r="H425" s="1" t="s">
        <v>87</v>
      </c>
      <c r="I425" s="1" t="s">
        <v>234</v>
      </c>
      <c r="J425" s="1" t="s">
        <v>39</v>
      </c>
      <c r="K425" s="1" t="s">
        <v>5952</v>
      </c>
      <c r="L425" s="1" t="s">
        <v>5949</v>
      </c>
      <c r="M425" s="17" t="s">
        <v>5953</v>
      </c>
      <c r="N425" s="1" t="s">
        <v>23835</v>
      </c>
      <c r="O425" s="1" t="s">
        <v>176</v>
      </c>
      <c r="P425" s="1" t="s">
        <v>5954</v>
      </c>
    </row>
    <row r="426" spans="1:16">
      <c r="C426" s="1">
        <v>425</v>
      </c>
    </row>
    <row r="427" spans="1:16" ht="195">
      <c r="A427" s="1" t="s">
        <v>5958</v>
      </c>
      <c r="B427" s="3">
        <v>46042.634722222203</v>
      </c>
      <c r="C427" s="1">
        <v>426</v>
      </c>
      <c r="D427" s="1" t="s">
        <v>5959</v>
      </c>
      <c r="E427" s="1" t="s">
        <v>27</v>
      </c>
      <c r="F427" s="1" t="s">
        <v>801</v>
      </c>
      <c r="G427" s="1" t="s">
        <v>5960</v>
      </c>
      <c r="H427" s="1" t="s">
        <v>37</v>
      </c>
      <c r="I427" s="1" t="s">
        <v>38</v>
      </c>
      <c r="J427" s="1" t="s">
        <v>39</v>
      </c>
      <c r="K427" s="1" t="s">
        <v>5966</v>
      </c>
      <c r="L427" s="1" t="s">
        <v>5963</v>
      </c>
      <c r="M427" s="17" t="s">
        <v>5967</v>
      </c>
      <c r="N427" s="1" t="s">
        <v>23836</v>
      </c>
      <c r="O427" s="1" t="s">
        <v>28</v>
      </c>
      <c r="P427" s="1" t="s">
        <v>5968</v>
      </c>
    </row>
    <row r="428" spans="1:16">
      <c r="A428" s="1" t="s">
        <v>5971</v>
      </c>
      <c r="B428" s="3">
        <v>46042.634722222203</v>
      </c>
      <c r="C428" s="1">
        <v>427</v>
      </c>
      <c r="D428" s="1" t="s">
        <v>5972</v>
      </c>
      <c r="E428" s="1" t="s">
        <v>119</v>
      </c>
      <c r="F428" s="1" t="s">
        <v>364</v>
      </c>
      <c r="G428" s="1" t="s">
        <v>57</v>
      </c>
      <c r="H428" s="1" t="s">
        <v>37</v>
      </c>
      <c r="I428" s="1" t="s">
        <v>38</v>
      </c>
      <c r="J428" s="1" t="s">
        <v>39</v>
      </c>
      <c r="K428" s="1" t="s">
        <v>5978</v>
      </c>
      <c r="L428" s="1" t="s">
        <v>5975</v>
      </c>
      <c r="M428" s="1" t="s">
        <v>5979</v>
      </c>
      <c r="N428" s="1" t="s">
        <v>23837</v>
      </c>
      <c r="O428" s="1" t="s">
        <v>5980</v>
      </c>
      <c r="P428" s="1" t="s">
        <v>5981</v>
      </c>
    </row>
    <row r="429" spans="1:16" ht="180">
      <c r="A429" s="1" t="s">
        <v>5986</v>
      </c>
      <c r="B429" s="3">
        <v>46042.634722222203</v>
      </c>
      <c r="C429" s="1">
        <v>428</v>
      </c>
      <c r="D429" s="1" t="s">
        <v>5987</v>
      </c>
      <c r="E429" s="1" t="s">
        <v>27</v>
      </c>
      <c r="F429" s="1" t="s">
        <v>1528</v>
      </c>
      <c r="G429" s="1" t="s">
        <v>5988</v>
      </c>
      <c r="H429" s="1" t="s">
        <v>37</v>
      </c>
      <c r="I429" s="1" t="s">
        <v>38</v>
      </c>
      <c r="J429" s="1" t="s">
        <v>39</v>
      </c>
      <c r="K429" s="1" t="s">
        <v>5995</v>
      </c>
      <c r="L429" s="1" t="s">
        <v>5991</v>
      </c>
      <c r="M429" s="17" t="s">
        <v>5996</v>
      </c>
      <c r="N429" s="1" t="s">
        <v>23838</v>
      </c>
      <c r="O429" s="1" t="s">
        <v>276</v>
      </c>
      <c r="P429" s="1" t="s">
        <v>5997</v>
      </c>
    </row>
    <row r="430" spans="1:16" ht="210">
      <c r="A430" s="1" t="s">
        <v>5998</v>
      </c>
      <c r="B430" s="3">
        <v>46042.634722222203</v>
      </c>
      <c r="C430" s="1">
        <v>429</v>
      </c>
      <c r="D430" s="1" t="s">
        <v>5999</v>
      </c>
      <c r="E430" s="1" t="s">
        <v>100</v>
      </c>
      <c r="F430" s="1" t="s">
        <v>178</v>
      </c>
      <c r="G430" s="1" t="s">
        <v>2268</v>
      </c>
      <c r="H430" s="1" t="s">
        <v>87</v>
      </c>
      <c r="I430" s="1" t="s">
        <v>234</v>
      </c>
      <c r="J430" s="1" t="s">
        <v>172</v>
      </c>
      <c r="K430" s="1" t="s">
        <v>6005</v>
      </c>
      <c r="L430" s="1" t="s">
        <v>6006</v>
      </c>
      <c r="M430" s="17" t="s">
        <v>6007</v>
      </c>
      <c r="N430" s="1" t="s">
        <v>23839</v>
      </c>
      <c r="O430" s="1" t="s">
        <v>6008</v>
      </c>
      <c r="P430" s="1" t="s">
        <v>6009</v>
      </c>
    </row>
    <row r="431" spans="1:16" ht="285">
      <c r="A431" s="1" t="s">
        <v>6012</v>
      </c>
      <c r="B431" s="3">
        <v>46042.634722222203</v>
      </c>
      <c r="C431" s="1">
        <v>430</v>
      </c>
      <c r="D431" s="1" t="s">
        <v>23840</v>
      </c>
      <c r="E431" s="1" t="s">
        <v>27</v>
      </c>
      <c r="F431" s="1" t="s">
        <v>43</v>
      </c>
      <c r="G431" s="1" t="s">
        <v>23841</v>
      </c>
      <c r="H431" s="1" t="s">
        <v>37</v>
      </c>
      <c r="I431" s="1" t="s">
        <v>38</v>
      </c>
      <c r="J431" s="1" t="s">
        <v>39</v>
      </c>
      <c r="K431" s="1" t="s">
        <v>6020</v>
      </c>
      <c r="L431" s="1" t="s">
        <v>6017</v>
      </c>
      <c r="M431" s="17" t="s">
        <v>6021</v>
      </c>
      <c r="N431" s="1" t="s">
        <v>23842</v>
      </c>
      <c r="O431" s="1" t="s">
        <v>6022</v>
      </c>
      <c r="P431" s="1" t="s">
        <v>6023</v>
      </c>
    </row>
    <row r="432" spans="1:16">
      <c r="C432" s="1">
        <v>431</v>
      </c>
    </row>
    <row r="433" spans="1:16" ht="225">
      <c r="A433" s="1" t="s">
        <v>6027</v>
      </c>
      <c r="B433" s="3">
        <v>46042.634722222203</v>
      </c>
      <c r="C433" s="1">
        <v>432</v>
      </c>
      <c r="D433" s="1" t="s">
        <v>6028</v>
      </c>
      <c r="E433" s="1" t="s">
        <v>156</v>
      </c>
      <c r="F433" s="1" t="s">
        <v>178</v>
      </c>
      <c r="G433" s="1" t="s">
        <v>6029</v>
      </c>
      <c r="H433" s="1" t="s">
        <v>554</v>
      </c>
      <c r="I433" s="1" t="s">
        <v>4428</v>
      </c>
      <c r="J433" s="1" t="s">
        <v>172</v>
      </c>
      <c r="K433" s="1" t="s">
        <v>6033</v>
      </c>
      <c r="L433" s="1" t="s">
        <v>30</v>
      </c>
      <c r="M433" s="17" t="s">
        <v>41</v>
      </c>
      <c r="N433" s="1" t="s">
        <v>156</v>
      </c>
      <c r="O433" s="1" t="s">
        <v>197</v>
      </c>
      <c r="P433" s="1" t="s">
        <v>6034</v>
      </c>
    </row>
    <row r="434" spans="1:16">
      <c r="A434" s="1" t="s">
        <v>6036</v>
      </c>
      <c r="B434" s="3">
        <v>46042.634722222203</v>
      </c>
      <c r="C434" s="1">
        <v>433</v>
      </c>
      <c r="D434" s="1" t="s">
        <v>6037</v>
      </c>
      <c r="E434" s="1" t="s">
        <v>100</v>
      </c>
      <c r="F434" s="1" t="s">
        <v>239</v>
      </c>
      <c r="G434" s="1" t="s">
        <v>6038</v>
      </c>
      <c r="H434" s="1" t="s">
        <v>37</v>
      </c>
      <c r="I434" s="1" t="s">
        <v>38</v>
      </c>
      <c r="J434" s="1" t="s">
        <v>39</v>
      </c>
      <c r="K434" s="1" t="s">
        <v>6045</v>
      </c>
      <c r="L434" s="1" t="s">
        <v>6046</v>
      </c>
      <c r="M434" s="1" t="s">
        <v>6047</v>
      </c>
      <c r="N434" s="1" t="s">
        <v>23843</v>
      </c>
      <c r="O434" s="1" t="s">
        <v>6048</v>
      </c>
      <c r="P434" s="1" t="s">
        <v>6049</v>
      </c>
    </row>
    <row r="435" spans="1:16" ht="300">
      <c r="A435" s="1" t="s">
        <v>6051</v>
      </c>
      <c r="B435" s="3">
        <v>46042.634722222203</v>
      </c>
      <c r="C435" s="1">
        <v>434</v>
      </c>
      <c r="D435" s="1" t="s">
        <v>6052</v>
      </c>
      <c r="E435" s="1" t="s">
        <v>27</v>
      </c>
      <c r="F435" s="1" t="s">
        <v>6063</v>
      </c>
      <c r="G435" s="1" t="s">
        <v>368</v>
      </c>
      <c r="H435" s="1" t="s">
        <v>37</v>
      </c>
      <c r="I435" s="1" t="s">
        <v>38</v>
      </c>
      <c r="J435" s="1" t="s">
        <v>3847</v>
      </c>
      <c r="K435" s="1" t="s">
        <v>6058</v>
      </c>
      <c r="L435" s="1" t="s">
        <v>6059</v>
      </c>
      <c r="M435" s="17" t="s">
        <v>6060</v>
      </c>
      <c r="N435" s="1" t="s">
        <v>23844</v>
      </c>
      <c r="O435" s="1" t="s">
        <v>6061</v>
      </c>
      <c r="P435" s="1" t="s">
        <v>6062</v>
      </c>
    </row>
    <row r="436" spans="1:16">
      <c r="A436" s="1" t="s">
        <v>6064</v>
      </c>
      <c r="B436" s="3">
        <v>46042.634722222203</v>
      </c>
      <c r="C436" s="1">
        <v>435</v>
      </c>
      <c r="D436" s="1" t="s">
        <v>6065</v>
      </c>
      <c r="E436" s="1" t="s">
        <v>119</v>
      </c>
      <c r="F436" s="1" t="s">
        <v>278</v>
      </c>
      <c r="G436" s="1" t="s">
        <v>23845</v>
      </c>
      <c r="H436" s="1" t="s">
        <v>87</v>
      </c>
      <c r="I436" s="1" t="s">
        <v>293</v>
      </c>
      <c r="J436" s="1" t="s">
        <v>39</v>
      </c>
      <c r="K436" s="1" t="s">
        <v>6072</v>
      </c>
      <c r="L436" s="1" t="s">
        <v>6073</v>
      </c>
      <c r="M436" s="1" t="s">
        <v>6074</v>
      </c>
      <c r="N436" s="1" t="s">
        <v>23846</v>
      </c>
      <c r="O436" s="1" t="s">
        <v>6075</v>
      </c>
      <c r="P436" s="1" t="s">
        <v>6076</v>
      </c>
    </row>
    <row r="437" spans="1:16" ht="285">
      <c r="A437" s="1" t="s">
        <v>6079</v>
      </c>
      <c r="B437" s="3">
        <v>46042.634722222203</v>
      </c>
      <c r="C437" s="1">
        <v>436</v>
      </c>
      <c r="D437" s="1" t="s">
        <v>6080</v>
      </c>
      <c r="E437" s="1" t="s">
        <v>100</v>
      </c>
      <c r="F437" s="1" t="s">
        <v>239</v>
      </c>
      <c r="G437" s="1" t="s">
        <v>1163</v>
      </c>
      <c r="H437" s="1" t="s">
        <v>37</v>
      </c>
      <c r="I437" s="1" t="s">
        <v>38</v>
      </c>
      <c r="J437" s="1" t="s">
        <v>39</v>
      </c>
      <c r="K437" s="1" t="s">
        <v>6086</v>
      </c>
      <c r="L437" s="1" t="s">
        <v>6087</v>
      </c>
      <c r="M437" s="17" t="s">
        <v>6088</v>
      </c>
      <c r="N437" s="1" t="s">
        <v>23847</v>
      </c>
      <c r="O437" s="1" t="s">
        <v>6089</v>
      </c>
      <c r="P437" s="1" t="s">
        <v>6090</v>
      </c>
    </row>
    <row r="438" spans="1:16" ht="285">
      <c r="A438" s="1" t="s">
        <v>6097</v>
      </c>
      <c r="B438" s="3">
        <v>46042.634722222203</v>
      </c>
      <c r="C438" s="1">
        <v>437</v>
      </c>
      <c r="D438" s="1" t="s">
        <v>6098</v>
      </c>
      <c r="E438" s="1" t="s">
        <v>100</v>
      </c>
      <c r="F438" s="1" t="s">
        <v>1002</v>
      </c>
      <c r="G438" s="1" t="s">
        <v>385</v>
      </c>
      <c r="H438" s="1" t="s">
        <v>37</v>
      </c>
      <c r="I438" s="1" t="s">
        <v>38</v>
      </c>
      <c r="J438" s="1" t="s">
        <v>375</v>
      </c>
      <c r="K438" s="1" t="s">
        <v>6105</v>
      </c>
      <c r="L438" s="1" t="s">
        <v>6106</v>
      </c>
      <c r="M438" s="17" t="s">
        <v>6107</v>
      </c>
      <c r="N438" s="1" t="s">
        <v>23848</v>
      </c>
      <c r="O438" s="1" t="s">
        <v>6108</v>
      </c>
      <c r="P438" s="1" t="s">
        <v>6109</v>
      </c>
    </row>
    <row r="439" spans="1:16" ht="255">
      <c r="A439" s="1" t="s">
        <v>6110</v>
      </c>
      <c r="B439" s="3">
        <v>46042.634722222203</v>
      </c>
      <c r="C439" s="1">
        <v>438</v>
      </c>
      <c r="D439" s="1" t="s">
        <v>6111</v>
      </c>
      <c r="E439" s="1" t="s">
        <v>27</v>
      </c>
      <c r="F439" s="1" t="s">
        <v>178</v>
      </c>
      <c r="G439" s="1" t="s">
        <v>23849</v>
      </c>
      <c r="H439" s="1" t="s">
        <v>37</v>
      </c>
      <c r="I439" s="1" t="s">
        <v>171</v>
      </c>
      <c r="J439" s="1" t="s">
        <v>172</v>
      </c>
      <c r="K439" s="1" t="s">
        <v>6114</v>
      </c>
      <c r="L439" s="1" t="s">
        <v>30</v>
      </c>
      <c r="M439" s="17" t="s">
        <v>2787</v>
      </c>
      <c r="N439" s="1" t="s">
        <v>23850</v>
      </c>
      <c r="O439" s="1" t="s">
        <v>1927</v>
      </c>
      <c r="P439" s="1" t="s">
        <v>6115</v>
      </c>
    </row>
    <row r="440" spans="1:16" ht="210">
      <c r="A440" s="1" t="s">
        <v>6116</v>
      </c>
      <c r="B440" s="3">
        <v>46042.634722222203</v>
      </c>
      <c r="C440" s="1">
        <v>439</v>
      </c>
      <c r="D440" s="1" t="s">
        <v>3840</v>
      </c>
      <c r="E440" s="1" t="s">
        <v>27</v>
      </c>
      <c r="F440" s="1" t="s">
        <v>3853</v>
      </c>
      <c r="G440" s="1" t="s">
        <v>404</v>
      </c>
      <c r="H440" s="1" t="s">
        <v>37</v>
      </c>
      <c r="I440" s="1" t="s">
        <v>38</v>
      </c>
      <c r="J440" s="1" t="s">
        <v>6122</v>
      </c>
      <c r="K440" s="1" t="s">
        <v>3848</v>
      </c>
      <c r="L440" s="1" t="s">
        <v>6123</v>
      </c>
      <c r="M440" s="17" t="s">
        <v>6124</v>
      </c>
      <c r="N440" s="1" t="s">
        <v>23851</v>
      </c>
      <c r="O440" s="1" t="s">
        <v>6125</v>
      </c>
      <c r="P440" s="1" t="s">
        <v>6126</v>
      </c>
    </row>
    <row r="441" spans="1:16">
      <c r="A441" s="1" t="s">
        <v>6129</v>
      </c>
      <c r="B441" s="3">
        <v>46042.634722222203</v>
      </c>
      <c r="C441" s="1">
        <v>440</v>
      </c>
      <c r="D441" s="1" t="s">
        <v>899</v>
      </c>
      <c r="E441" s="1" t="s">
        <v>27</v>
      </c>
      <c r="F441" s="1" t="s">
        <v>375</v>
      </c>
      <c r="G441" s="1" t="s">
        <v>52</v>
      </c>
      <c r="H441" s="1" t="s">
        <v>309</v>
      </c>
      <c r="I441" s="1" t="s">
        <v>310</v>
      </c>
      <c r="J441" s="1" t="s">
        <v>375</v>
      </c>
      <c r="K441" s="1" t="s">
        <v>6133</v>
      </c>
      <c r="L441" s="1" t="s">
        <v>6134</v>
      </c>
      <c r="M441" s="1" t="s">
        <v>6135</v>
      </c>
      <c r="N441" s="1" t="s">
        <v>23852</v>
      </c>
      <c r="O441" s="1" t="s">
        <v>6136</v>
      </c>
      <c r="P441" s="1" t="s">
        <v>6137</v>
      </c>
    </row>
    <row r="442" spans="1:16" ht="314">
      <c r="A442" s="1" t="s">
        <v>6140</v>
      </c>
      <c r="B442" s="3">
        <v>46042.636111111096</v>
      </c>
      <c r="C442" s="1">
        <v>441</v>
      </c>
      <c r="D442" s="1" t="s">
        <v>6141</v>
      </c>
      <c r="E442" s="1" t="s">
        <v>119</v>
      </c>
      <c r="F442" s="1" t="s">
        <v>43</v>
      </c>
      <c r="G442" s="1" t="s">
        <v>4983</v>
      </c>
      <c r="H442" s="1" t="s">
        <v>37</v>
      </c>
      <c r="I442" s="1" t="s">
        <v>38</v>
      </c>
      <c r="J442" s="1" t="s">
        <v>39</v>
      </c>
      <c r="K442" s="1" t="s">
        <v>6148</v>
      </c>
      <c r="L442" s="1" t="s">
        <v>30</v>
      </c>
      <c r="M442" s="17" t="s">
        <v>275</v>
      </c>
      <c r="N442" s="1" t="s">
        <v>23853</v>
      </c>
      <c r="O442" s="1" t="s">
        <v>1927</v>
      </c>
      <c r="P442" s="1" t="s">
        <v>6149</v>
      </c>
    </row>
    <row r="443" spans="1:16" ht="300">
      <c r="A443" s="1" t="s">
        <v>6153</v>
      </c>
      <c r="B443" s="3">
        <v>46042.634722222203</v>
      </c>
      <c r="C443" s="1">
        <v>442</v>
      </c>
      <c r="D443" s="1" t="s">
        <v>6154</v>
      </c>
      <c r="E443" s="1" t="s">
        <v>100</v>
      </c>
      <c r="F443" s="1" t="s">
        <v>43</v>
      </c>
      <c r="G443" s="1" t="s">
        <v>404</v>
      </c>
      <c r="H443" s="1" t="s">
        <v>37</v>
      </c>
      <c r="I443" s="1" t="s">
        <v>38</v>
      </c>
      <c r="J443" s="1" t="s">
        <v>39</v>
      </c>
      <c r="K443" s="1" t="s">
        <v>6160</v>
      </c>
      <c r="L443" s="1" t="s">
        <v>6157</v>
      </c>
      <c r="M443" s="17" t="s">
        <v>6161</v>
      </c>
      <c r="N443" s="1" t="s">
        <v>23854</v>
      </c>
      <c r="O443" s="1" t="s">
        <v>6162</v>
      </c>
      <c r="P443" s="1" t="s">
        <v>6163</v>
      </c>
    </row>
    <row r="444" spans="1:16" ht="240">
      <c r="A444" s="1" t="s">
        <v>6164</v>
      </c>
      <c r="B444" s="3">
        <v>46042.634722222203</v>
      </c>
      <c r="C444" s="1">
        <v>443</v>
      </c>
      <c r="D444" s="1" t="s">
        <v>6165</v>
      </c>
      <c r="E444" s="1" t="s">
        <v>27</v>
      </c>
      <c r="F444" s="1" t="s">
        <v>4355</v>
      </c>
      <c r="G444" s="1" t="s">
        <v>617</v>
      </c>
      <c r="H444" s="1" t="s">
        <v>37</v>
      </c>
      <c r="I444" s="1" t="s">
        <v>171</v>
      </c>
      <c r="J444" s="1" t="s">
        <v>172</v>
      </c>
      <c r="K444" s="1" t="s">
        <v>6171</v>
      </c>
      <c r="L444" s="1" t="s">
        <v>6172</v>
      </c>
      <c r="M444" s="17" t="s">
        <v>6173</v>
      </c>
      <c r="N444" s="1" t="s">
        <v>23855</v>
      </c>
      <c r="O444" s="1" t="s">
        <v>276</v>
      </c>
      <c r="P444" s="1" t="s">
        <v>6174</v>
      </c>
    </row>
    <row r="445" spans="1:16" ht="225">
      <c r="A445" s="1" t="s">
        <v>6179</v>
      </c>
      <c r="B445" s="3">
        <v>46042.634722222203</v>
      </c>
      <c r="C445" s="1">
        <v>444</v>
      </c>
      <c r="D445" s="1" t="s">
        <v>6180</v>
      </c>
      <c r="E445" s="1" t="s">
        <v>27</v>
      </c>
      <c r="F445" s="1" t="s">
        <v>801</v>
      </c>
      <c r="G445" s="1" t="s">
        <v>617</v>
      </c>
      <c r="H445" s="1" t="s">
        <v>37</v>
      </c>
      <c r="I445" s="1" t="s">
        <v>171</v>
      </c>
      <c r="J445" s="1" t="s">
        <v>39</v>
      </c>
      <c r="K445" s="1" t="s">
        <v>6186</v>
      </c>
      <c r="L445" s="1" t="s">
        <v>6183</v>
      </c>
      <c r="M445" s="17" t="s">
        <v>6187</v>
      </c>
      <c r="N445" s="1" t="s">
        <v>23844</v>
      </c>
      <c r="O445" s="1" t="s">
        <v>28</v>
      </c>
      <c r="P445" s="1" t="s">
        <v>6188</v>
      </c>
    </row>
    <row r="446" spans="1:16" ht="300">
      <c r="A446" s="1" t="s">
        <v>6189</v>
      </c>
      <c r="B446" s="3">
        <v>46042.634722222203</v>
      </c>
      <c r="C446" s="1">
        <v>445</v>
      </c>
      <c r="D446" s="1" t="s">
        <v>6190</v>
      </c>
      <c r="E446" s="1" t="s">
        <v>27</v>
      </c>
      <c r="F446" s="1" t="s">
        <v>801</v>
      </c>
      <c r="G446" s="1" t="s">
        <v>617</v>
      </c>
      <c r="H446" s="1" t="s">
        <v>37</v>
      </c>
      <c r="I446" s="1" t="s">
        <v>171</v>
      </c>
      <c r="J446" s="1" t="s">
        <v>39</v>
      </c>
      <c r="K446" s="1" t="s">
        <v>6196</v>
      </c>
      <c r="L446" s="1" t="s">
        <v>6197</v>
      </c>
      <c r="M446" s="17" t="s">
        <v>4306</v>
      </c>
      <c r="N446" s="1" t="s">
        <v>23856</v>
      </c>
      <c r="O446" s="1" t="s">
        <v>276</v>
      </c>
      <c r="P446" s="1" t="s">
        <v>6198</v>
      </c>
    </row>
    <row r="447" spans="1:16" ht="240">
      <c r="A447" s="1" t="s">
        <v>6202</v>
      </c>
      <c r="B447" s="3">
        <v>46042.634722222203</v>
      </c>
      <c r="C447" s="1">
        <v>446</v>
      </c>
      <c r="D447" s="1" t="s">
        <v>6203</v>
      </c>
      <c r="E447" s="1" t="s">
        <v>27</v>
      </c>
      <c r="F447" s="1" t="s">
        <v>3517</v>
      </c>
      <c r="G447" s="1" t="s">
        <v>617</v>
      </c>
      <c r="H447" s="1" t="s">
        <v>37</v>
      </c>
      <c r="I447" s="1" t="s">
        <v>38</v>
      </c>
      <c r="J447" s="1" t="s">
        <v>39</v>
      </c>
      <c r="K447" s="1" t="s">
        <v>6208</v>
      </c>
      <c r="L447" s="1" t="s">
        <v>6209</v>
      </c>
      <c r="M447" s="17" t="s">
        <v>6210</v>
      </c>
      <c r="N447" s="1" t="s">
        <v>23857</v>
      </c>
      <c r="O447" s="1" t="s">
        <v>28</v>
      </c>
      <c r="P447" s="1" t="s">
        <v>6211</v>
      </c>
    </row>
    <row r="448" spans="1:16" ht="314">
      <c r="A448" s="1" t="s">
        <v>6213</v>
      </c>
      <c r="B448" s="3">
        <v>46042.634722222203</v>
      </c>
      <c r="C448" s="1">
        <v>447</v>
      </c>
      <c r="D448" s="1" t="s">
        <v>23858</v>
      </c>
      <c r="E448" s="1" t="s">
        <v>27</v>
      </c>
      <c r="F448" s="1" t="s">
        <v>43</v>
      </c>
      <c r="G448" s="1" t="s">
        <v>617</v>
      </c>
      <c r="H448" s="1" t="s">
        <v>37</v>
      </c>
      <c r="I448" s="1" t="s">
        <v>38</v>
      </c>
      <c r="J448" s="1" t="s">
        <v>39</v>
      </c>
      <c r="K448" s="1" t="s">
        <v>6221</v>
      </c>
      <c r="L448" s="1" t="s">
        <v>30</v>
      </c>
      <c r="M448" s="17" t="s">
        <v>275</v>
      </c>
      <c r="N448" s="1" t="s">
        <v>23859</v>
      </c>
      <c r="O448" s="1" t="s">
        <v>176</v>
      </c>
      <c r="P448" s="1" t="s">
        <v>6222</v>
      </c>
    </row>
    <row r="449" spans="1:16" ht="356">
      <c r="A449" s="1" t="s">
        <v>6225</v>
      </c>
      <c r="B449" s="3">
        <v>46042.634722222203</v>
      </c>
      <c r="C449" s="1">
        <v>448</v>
      </c>
      <c r="D449" s="1" t="s">
        <v>6226</v>
      </c>
      <c r="E449" s="1" t="s">
        <v>27</v>
      </c>
      <c r="F449" s="1" t="s">
        <v>801</v>
      </c>
      <c r="G449" s="1" t="s">
        <v>617</v>
      </c>
      <c r="H449" s="1" t="s">
        <v>37</v>
      </c>
      <c r="I449" s="1" t="s">
        <v>38</v>
      </c>
      <c r="J449" s="1" t="s">
        <v>375</v>
      </c>
      <c r="K449" s="1" t="s">
        <v>6232</v>
      </c>
      <c r="L449" s="1" t="s">
        <v>6229</v>
      </c>
      <c r="M449" s="17" t="s">
        <v>6233</v>
      </c>
      <c r="N449" s="1" t="s">
        <v>23860</v>
      </c>
      <c r="O449" s="1" t="s">
        <v>799</v>
      </c>
      <c r="P449" s="1" t="s">
        <v>6234</v>
      </c>
    </row>
    <row r="450" spans="1:16">
      <c r="C450" s="1">
        <v>449</v>
      </c>
    </row>
    <row r="451" spans="1:16" ht="195">
      <c r="A451" s="1" t="s">
        <v>6239</v>
      </c>
      <c r="B451" s="3">
        <v>46042.634722222203</v>
      </c>
      <c r="C451" s="1">
        <v>450</v>
      </c>
      <c r="D451" s="1" t="s">
        <v>6240</v>
      </c>
      <c r="E451" s="1" t="s">
        <v>27</v>
      </c>
      <c r="F451" s="1" t="s">
        <v>801</v>
      </c>
      <c r="G451" s="1" t="s">
        <v>1693</v>
      </c>
      <c r="H451" s="1" t="s">
        <v>37</v>
      </c>
      <c r="I451" s="1" t="s">
        <v>38</v>
      </c>
      <c r="J451" s="1" t="s">
        <v>39</v>
      </c>
      <c r="K451" s="1" t="s">
        <v>6246</v>
      </c>
      <c r="L451" s="1" t="s">
        <v>6247</v>
      </c>
      <c r="M451" s="17" t="s">
        <v>6248</v>
      </c>
      <c r="N451" s="1" t="s">
        <v>23861</v>
      </c>
      <c r="O451" s="1" t="s">
        <v>276</v>
      </c>
      <c r="P451" s="1" t="s">
        <v>6249</v>
      </c>
    </row>
    <row r="452" spans="1:16" ht="195">
      <c r="A452" s="1" t="s">
        <v>6250</v>
      </c>
      <c r="B452" s="3">
        <v>46042.634722222203</v>
      </c>
      <c r="C452" s="1">
        <v>451</v>
      </c>
      <c r="D452" s="1" t="s">
        <v>20223</v>
      </c>
      <c r="E452" s="1" t="s">
        <v>27</v>
      </c>
      <c r="F452" s="1" t="s">
        <v>94</v>
      </c>
      <c r="G452" s="1" t="s">
        <v>1693</v>
      </c>
      <c r="H452" s="1" t="s">
        <v>37</v>
      </c>
      <c r="I452" s="1" t="s">
        <v>68</v>
      </c>
      <c r="J452" s="1" t="s">
        <v>39</v>
      </c>
      <c r="K452" s="1" t="s">
        <v>6257</v>
      </c>
      <c r="L452" s="1" t="s">
        <v>6258</v>
      </c>
      <c r="M452" s="17" t="s">
        <v>6259</v>
      </c>
      <c r="N452" s="1" t="s">
        <v>23862</v>
      </c>
      <c r="O452" s="1" t="s">
        <v>6260</v>
      </c>
      <c r="P452" s="1" t="s">
        <v>6261</v>
      </c>
    </row>
    <row r="453" spans="1:16" ht="210">
      <c r="A453" s="1" t="s">
        <v>6262</v>
      </c>
      <c r="B453" s="3">
        <v>46042.635416666701</v>
      </c>
      <c r="C453" s="1">
        <v>452</v>
      </c>
      <c r="D453" s="1" t="s">
        <v>6263</v>
      </c>
      <c r="E453" s="1" t="s">
        <v>27</v>
      </c>
      <c r="F453" s="1" t="s">
        <v>156</v>
      </c>
      <c r="G453" s="1" t="s">
        <v>1693</v>
      </c>
      <c r="H453" s="1" t="s">
        <v>87</v>
      </c>
      <c r="I453" s="1" t="s">
        <v>234</v>
      </c>
      <c r="J453" s="1" t="s">
        <v>39</v>
      </c>
      <c r="K453" s="1" t="s">
        <v>6269</v>
      </c>
      <c r="L453" s="1" t="s">
        <v>6270</v>
      </c>
      <c r="M453" s="17" t="s">
        <v>6271</v>
      </c>
      <c r="N453" s="1" t="s">
        <v>23863</v>
      </c>
      <c r="O453" s="1" t="s">
        <v>176</v>
      </c>
      <c r="P453" s="1" t="s">
        <v>6272</v>
      </c>
    </row>
    <row r="454" spans="1:16" ht="300">
      <c r="A454" s="1" t="s">
        <v>6277</v>
      </c>
      <c r="B454" s="3">
        <v>46042.635416666701</v>
      </c>
      <c r="C454" s="1">
        <v>453</v>
      </c>
      <c r="D454" s="1" t="s">
        <v>6278</v>
      </c>
      <c r="E454" s="1" t="s">
        <v>100</v>
      </c>
      <c r="F454" s="1" t="s">
        <v>94</v>
      </c>
      <c r="G454" s="1" t="s">
        <v>6279</v>
      </c>
      <c r="H454" s="1" t="s">
        <v>87</v>
      </c>
      <c r="I454" s="1" t="s">
        <v>234</v>
      </c>
      <c r="J454" s="1" t="s">
        <v>39</v>
      </c>
      <c r="K454" s="1" t="s">
        <v>6286</v>
      </c>
      <c r="L454" s="1" t="s">
        <v>6282</v>
      </c>
      <c r="M454" s="17" t="s">
        <v>6287</v>
      </c>
      <c r="N454" s="1" t="s">
        <v>23864</v>
      </c>
      <c r="O454" s="1" t="s">
        <v>1927</v>
      </c>
      <c r="P454" s="1" t="s">
        <v>6288</v>
      </c>
    </row>
    <row r="455" spans="1:16" ht="195">
      <c r="A455" s="1" t="s">
        <v>6295</v>
      </c>
      <c r="B455" s="3">
        <v>46042.635416666701</v>
      </c>
      <c r="C455" s="1">
        <v>454</v>
      </c>
      <c r="D455" s="1" t="s">
        <v>6296</v>
      </c>
      <c r="E455" s="1" t="s">
        <v>27</v>
      </c>
      <c r="F455" s="1" t="s">
        <v>801</v>
      </c>
      <c r="G455" s="1" t="s">
        <v>6297</v>
      </c>
      <c r="H455" s="1" t="s">
        <v>37</v>
      </c>
      <c r="I455" s="1" t="s">
        <v>38</v>
      </c>
      <c r="J455" s="1" t="s">
        <v>39</v>
      </c>
      <c r="K455" s="1" t="s">
        <v>6303</v>
      </c>
      <c r="L455" s="1" t="s">
        <v>6304</v>
      </c>
      <c r="M455" s="17" t="s">
        <v>6305</v>
      </c>
      <c r="N455" s="1" t="s">
        <v>23865</v>
      </c>
      <c r="O455" s="1" t="s">
        <v>176</v>
      </c>
      <c r="P455" s="1" t="s">
        <v>6306</v>
      </c>
    </row>
    <row r="456" spans="1:16" ht="300">
      <c r="A456" s="1" t="s">
        <v>6312</v>
      </c>
      <c r="B456" s="3">
        <v>46042.635416666701</v>
      </c>
      <c r="C456" s="1">
        <v>455</v>
      </c>
      <c r="D456" s="1" t="s">
        <v>6313</v>
      </c>
      <c r="E456" s="1" t="s">
        <v>27</v>
      </c>
      <c r="F456" s="1" t="s">
        <v>156</v>
      </c>
      <c r="G456" s="1" t="s">
        <v>6314</v>
      </c>
      <c r="H456" s="1" t="s">
        <v>87</v>
      </c>
      <c r="I456" s="1" t="s">
        <v>234</v>
      </c>
      <c r="J456" s="1" t="s">
        <v>39</v>
      </c>
      <c r="K456" s="1" t="s">
        <v>6320</v>
      </c>
      <c r="L456" s="1" t="s">
        <v>6321</v>
      </c>
      <c r="M456" s="17" t="s">
        <v>6322</v>
      </c>
      <c r="N456" s="1" t="s">
        <v>23866</v>
      </c>
      <c r="O456" s="1" t="s">
        <v>6323</v>
      </c>
      <c r="P456" s="1" t="s">
        <v>6324</v>
      </c>
    </row>
    <row r="457" spans="1:16" ht="314">
      <c r="A457" s="1" t="s">
        <v>6332</v>
      </c>
      <c r="B457" s="3">
        <v>46042.635416666701</v>
      </c>
      <c r="C457" s="1">
        <v>456</v>
      </c>
      <c r="D457" s="1" t="s">
        <v>6333</v>
      </c>
      <c r="E457" s="1" t="s">
        <v>27</v>
      </c>
      <c r="F457" s="1" t="s">
        <v>801</v>
      </c>
      <c r="G457" s="1" t="s">
        <v>6334</v>
      </c>
      <c r="H457" s="1" t="s">
        <v>37</v>
      </c>
      <c r="I457" s="1" t="s">
        <v>38</v>
      </c>
      <c r="J457" s="1" t="s">
        <v>39</v>
      </c>
      <c r="K457" s="1" t="s">
        <v>6340</v>
      </c>
      <c r="L457" s="1" t="s">
        <v>30</v>
      </c>
      <c r="M457" s="17" t="s">
        <v>275</v>
      </c>
      <c r="N457" s="1" t="s">
        <v>23867</v>
      </c>
      <c r="O457" s="1" t="s">
        <v>1117</v>
      </c>
      <c r="P457" s="1" t="s">
        <v>6341</v>
      </c>
    </row>
    <row r="458" spans="1:16" ht="270">
      <c r="A458" s="1" t="s">
        <v>6343</v>
      </c>
      <c r="B458" s="3">
        <v>46042.635416666701</v>
      </c>
      <c r="C458" s="1">
        <v>457</v>
      </c>
      <c r="D458" s="1" t="s">
        <v>6344</v>
      </c>
      <c r="E458" s="1" t="s">
        <v>27</v>
      </c>
      <c r="F458" s="1" t="s">
        <v>178</v>
      </c>
      <c r="G458" s="1" t="s">
        <v>476</v>
      </c>
      <c r="H458" s="1" t="s">
        <v>37</v>
      </c>
      <c r="I458" s="1" t="s">
        <v>38</v>
      </c>
      <c r="J458" s="1" t="s">
        <v>172</v>
      </c>
      <c r="K458" s="1" t="s">
        <v>6351</v>
      </c>
      <c r="L458" s="1" t="s">
        <v>6352</v>
      </c>
      <c r="M458" s="17" t="s">
        <v>6353</v>
      </c>
      <c r="N458" s="1" t="s">
        <v>23868</v>
      </c>
      <c r="O458" s="1" t="s">
        <v>6354</v>
      </c>
      <c r="P458" s="1" t="s">
        <v>6355</v>
      </c>
    </row>
    <row r="459" spans="1:16" ht="210">
      <c r="A459" s="1" t="s">
        <v>6356</v>
      </c>
      <c r="B459" s="3">
        <v>46042.635416666701</v>
      </c>
      <c r="C459" s="1">
        <v>458</v>
      </c>
      <c r="D459" s="1" t="s">
        <v>6357</v>
      </c>
      <c r="E459" s="1" t="s">
        <v>27</v>
      </c>
      <c r="F459" s="1" t="s">
        <v>6370</v>
      </c>
      <c r="G459" s="1" t="s">
        <v>6358</v>
      </c>
      <c r="H459" s="1" t="s">
        <v>87</v>
      </c>
      <c r="I459" s="1" t="s">
        <v>234</v>
      </c>
      <c r="J459" s="1" t="s">
        <v>39</v>
      </c>
      <c r="K459" s="1" t="s">
        <v>6365</v>
      </c>
      <c r="L459" s="1" t="s">
        <v>6366</v>
      </c>
      <c r="M459" s="17" t="s">
        <v>6367</v>
      </c>
      <c r="N459" s="1" t="s">
        <v>23869</v>
      </c>
      <c r="O459" s="1" t="s">
        <v>6368</v>
      </c>
      <c r="P459" s="1" t="s">
        <v>6369</v>
      </c>
    </row>
    <row r="460" spans="1:16" ht="240">
      <c r="A460" s="1" t="s">
        <v>6377</v>
      </c>
      <c r="B460" s="3">
        <v>46042.635416666701</v>
      </c>
      <c r="C460" s="1">
        <v>459</v>
      </c>
      <c r="D460" s="1" t="s">
        <v>6378</v>
      </c>
      <c r="E460" s="1" t="s">
        <v>27</v>
      </c>
      <c r="F460" s="1" t="s">
        <v>6390</v>
      </c>
      <c r="G460" s="1" t="s">
        <v>6358</v>
      </c>
      <c r="H460" s="1" t="s">
        <v>37</v>
      </c>
      <c r="I460" s="1" t="s">
        <v>171</v>
      </c>
      <c r="J460" s="1" t="s">
        <v>39</v>
      </c>
      <c r="K460" s="1" t="s">
        <v>6385</v>
      </c>
      <c r="L460" s="1" t="s">
        <v>6386</v>
      </c>
      <c r="M460" s="17" t="s">
        <v>6387</v>
      </c>
      <c r="N460" s="1" t="s">
        <v>23870</v>
      </c>
      <c r="O460" s="1" t="s">
        <v>6388</v>
      </c>
      <c r="P460" s="1" t="s">
        <v>6389</v>
      </c>
    </row>
    <row r="461" spans="1:16" ht="255">
      <c r="A461" s="1" t="s">
        <v>6394</v>
      </c>
      <c r="B461" s="3">
        <v>46042.635416666701</v>
      </c>
      <c r="C461" s="1">
        <v>460</v>
      </c>
      <c r="D461" s="1" t="s">
        <v>6395</v>
      </c>
      <c r="E461" s="1" t="s">
        <v>100</v>
      </c>
      <c r="F461" s="1" t="s">
        <v>239</v>
      </c>
      <c r="G461" s="1" t="s">
        <v>6358</v>
      </c>
      <c r="H461" s="1" t="s">
        <v>37</v>
      </c>
      <c r="I461" s="1" t="s">
        <v>38</v>
      </c>
      <c r="J461" s="1" t="s">
        <v>39</v>
      </c>
      <c r="K461" s="1" t="s">
        <v>6400</v>
      </c>
      <c r="L461" s="1" t="s">
        <v>30</v>
      </c>
      <c r="M461" s="17" t="s">
        <v>2787</v>
      </c>
      <c r="N461" s="1" t="s">
        <v>23871</v>
      </c>
      <c r="O461" s="1" t="s">
        <v>1927</v>
      </c>
      <c r="P461" s="1" t="s">
        <v>6401</v>
      </c>
    </row>
    <row r="462" spans="1:16" ht="165">
      <c r="A462" s="1" t="s">
        <v>6402</v>
      </c>
      <c r="B462" s="3">
        <v>46042.635416666701</v>
      </c>
      <c r="C462" s="1">
        <v>461</v>
      </c>
      <c r="D462" s="1" t="s">
        <v>6403</v>
      </c>
      <c r="E462" s="1" t="s">
        <v>119</v>
      </c>
      <c r="F462" s="1" t="s">
        <v>178</v>
      </c>
      <c r="G462" s="1" t="s">
        <v>815</v>
      </c>
      <c r="H462" s="1" t="s">
        <v>37</v>
      </c>
      <c r="I462" s="1" t="s">
        <v>38</v>
      </c>
      <c r="J462" s="1" t="s">
        <v>172</v>
      </c>
      <c r="K462" s="1" t="s">
        <v>6409</v>
      </c>
      <c r="L462" s="1" t="s">
        <v>6410</v>
      </c>
      <c r="M462" s="17" t="s">
        <v>6411</v>
      </c>
      <c r="N462" s="1" t="s">
        <v>23872</v>
      </c>
      <c r="O462" s="1" t="s">
        <v>6412</v>
      </c>
      <c r="P462" s="1" t="s">
        <v>6413</v>
      </c>
    </row>
    <row r="463" spans="1:16" ht="270">
      <c r="A463" s="1" t="s">
        <v>6415</v>
      </c>
      <c r="B463" s="3">
        <v>46042.635416666701</v>
      </c>
      <c r="C463" s="1">
        <v>462</v>
      </c>
      <c r="D463" s="1" t="s">
        <v>6416</v>
      </c>
      <c r="E463" s="1" t="s">
        <v>100</v>
      </c>
      <c r="F463" s="1" t="s">
        <v>2361</v>
      </c>
      <c r="G463" s="1" t="s">
        <v>115</v>
      </c>
      <c r="H463" s="1" t="s">
        <v>87</v>
      </c>
      <c r="I463" s="1" t="s">
        <v>234</v>
      </c>
      <c r="J463" s="1" t="s">
        <v>39</v>
      </c>
      <c r="K463" s="1" t="s">
        <v>6423</v>
      </c>
      <c r="L463" s="1" t="s">
        <v>6424</v>
      </c>
      <c r="M463" s="17" t="s">
        <v>6425</v>
      </c>
      <c r="N463" s="1" t="s">
        <v>23873</v>
      </c>
      <c r="O463" s="1" t="s">
        <v>6426</v>
      </c>
      <c r="P463" s="1" t="s">
        <v>6427</v>
      </c>
    </row>
    <row r="464" spans="1:16">
      <c r="C464" s="1">
        <v>463</v>
      </c>
    </row>
    <row r="465" spans="1:16">
      <c r="C465" s="1">
        <v>464</v>
      </c>
    </row>
    <row r="466" spans="1:16" ht="240">
      <c r="A466" s="1" t="s">
        <v>6437</v>
      </c>
      <c r="B466" s="3">
        <v>46042.635416666701</v>
      </c>
      <c r="C466" s="1">
        <v>465</v>
      </c>
      <c r="D466" s="1" t="s">
        <v>6438</v>
      </c>
      <c r="E466" s="1" t="s">
        <v>27</v>
      </c>
      <c r="F466" s="1" t="s">
        <v>801</v>
      </c>
      <c r="G466" s="1" t="s">
        <v>815</v>
      </c>
      <c r="H466" s="1" t="s">
        <v>87</v>
      </c>
      <c r="I466" s="1" t="s">
        <v>234</v>
      </c>
      <c r="J466" s="1" t="s">
        <v>39</v>
      </c>
      <c r="K466" s="1" t="s">
        <v>6445</v>
      </c>
      <c r="L466" s="1" t="s">
        <v>6441</v>
      </c>
      <c r="M466" s="17" t="s">
        <v>6446</v>
      </c>
      <c r="N466" s="1" t="s">
        <v>23874</v>
      </c>
      <c r="O466" s="1" t="s">
        <v>28</v>
      </c>
      <c r="P466" s="1" t="s">
        <v>6447</v>
      </c>
    </row>
    <row r="467" spans="1:16" ht="225">
      <c r="A467" s="1" t="s">
        <v>6449</v>
      </c>
      <c r="B467" s="3">
        <v>46042.635416666701</v>
      </c>
      <c r="C467" s="1">
        <v>466</v>
      </c>
      <c r="D467" s="1" t="s">
        <v>6450</v>
      </c>
      <c r="E467" s="1" t="s">
        <v>100</v>
      </c>
      <c r="F467" s="1" t="s">
        <v>299</v>
      </c>
      <c r="G467" s="1" t="s">
        <v>115</v>
      </c>
      <c r="H467" s="1" t="s">
        <v>37</v>
      </c>
      <c r="I467" s="1" t="s">
        <v>38</v>
      </c>
      <c r="J467" s="1" t="s">
        <v>39</v>
      </c>
      <c r="K467" s="1" t="s">
        <v>6456</v>
      </c>
      <c r="L467" s="1" t="s">
        <v>6457</v>
      </c>
      <c r="M467" s="17" t="s">
        <v>6458</v>
      </c>
      <c r="N467" s="1" t="s">
        <v>23875</v>
      </c>
      <c r="O467" s="1" t="s">
        <v>6459</v>
      </c>
      <c r="P467" s="1" t="s">
        <v>6460</v>
      </c>
    </row>
    <row r="468" spans="1:16" ht="240">
      <c r="A468" s="1" t="s">
        <v>6461</v>
      </c>
      <c r="B468" s="3">
        <v>46042.635416666701</v>
      </c>
      <c r="C468" s="1">
        <v>467</v>
      </c>
      <c r="D468" s="1" t="s">
        <v>6462</v>
      </c>
      <c r="E468" s="1" t="s">
        <v>119</v>
      </c>
      <c r="F468" s="1" t="s">
        <v>5854</v>
      </c>
      <c r="G468" s="1" t="s">
        <v>6463</v>
      </c>
      <c r="H468" s="1" t="s">
        <v>37</v>
      </c>
      <c r="I468" s="1" t="s">
        <v>38</v>
      </c>
      <c r="J468" s="1" t="s">
        <v>39</v>
      </c>
      <c r="K468" s="1" t="s">
        <v>6470</v>
      </c>
      <c r="L468" s="1" t="s">
        <v>3474</v>
      </c>
      <c r="M468" s="17" t="s">
        <v>6471</v>
      </c>
      <c r="N468" s="1" t="s">
        <v>23876</v>
      </c>
      <c r="O468" s="1" t="s">
        <v>6472</v>
      </c>
      <c r="P468" s="1" t="s">
        <v>6473</v>
      </c>
    </row>
    <row r="469" spans="1:16">
      <c r="A469" s="1" t="s">
        <v>6476</v>
      </c>
      <c r="B469" s="3">
        <v>46042.635416666701</v>
      </c>
      <c r="C469" s="1">
        <v>468</v>
      </c>
      <c r="D469" s="1" t="s">
        <v>6477</v>
      </c>
      <c r="E469" s="1" t="s">
        <v>119</v>
      </c>
      <c r="F469" s="1" t="s">
        <v>5854</v>
      </c>
      <c r="G469" s="1" t="s">
        <v>6463</v>
      </c>
      <c r="H469" s="1" t="s">
        <v>37</v>
      </c>
      <c r="I469" s="1" t="s">
        <v>38</v>
      </c>
      <c r="J469" s="1" t="s">
        <v>39</v>
      </c>
      <c r="K469" s="1" t="s">
        <v>6484</v>
      </c>
      <c r="L469" s="1" t="s">
        <v>6480</v>
      </c>
      <c r="M469" s="1" t="s">
        <v>6485</v>
      </c>
      <c r="N469" s="1" t="s">
        <v>23877</v>
      </c>
      <c r="O469" s="1" t="s">
        <v>28</v>
      </c>
      <c r="P469" s="1" t="s">
        <v>6486</v>
      </c>
    </row>
    <row r="470" spans="1:16" ht="225">
      <c r="A470" s="1" t="s">
        <v>6490</v>
      </c>
      <c r="B470" s="3">
        <v>46042.635416666701</v>
      </c>
      <c r="C470" s="1">
        <v>469</v>
      </c>
      <c r="D470" s="1" t="s">
        <v>6491</v>
      </c>
      <c r="E470" s="1" t="s">
        <v>100</v>
      </c>
      <c r="F470" s="1" t="s">
        <v>6501</v>
      </c>
      <c r="G470" s="1" t="s">
        <v>6463</v>
      </c>
      <c r="H470" s="1" t="s">
        <v>37</v>
      </c>
      <c r="I470" s="1" t="s">
        <v>38</v>
      </c>
      <c r="J470" s="1" t="s">
        <v>39</v>
      </c>
      <c r="K470" s="1" t="s">
        <v>6498</v>
      </c>
      <c r="L470" s="1" t="s">
        <v>6494</v>
      </c>
      <c r="M470" s="17" t="s">
        <v>6499</v>
      </c>
      <c r="N470" s="1" t="s">
        <v>23878</v>
      </c>
      <c r="O470" s="1" t="s">
        <v>799</v>
      </c>
      <c r="P470" s="1" t="s">
        <v>6500</v>
      </c>
    </row>
    <row r="471" spans="1:16" ht="300">
      <c r="A471" s="1" t="s">
        <v>6506</v>
      </c>
      <c r="B471" s="3">
        <v>46042.635416666701</v>
      </c>
      <c r="C471" s="1">
        <v>470</v>
      </c>
      <c r="D471" s="1" t="s">
        <v>6507</v>
      </c>
      <c r="E471" s="1" t="s">
        <v>100</v>
      </c>
      <c r="F471" s="1" t="s">
        <v>6501</v>
      </c>
      <c r="G471" s="1" t="s">
        <v>6463</v>
      </c>
      <c r="H471" s="1" t="s">
        <v>87</v>
      </c>
      <c r="I471" s="1" t="s">
        <v>234</v>
      </c>
      <c r="J471" s="1" t="s">
        <v>39</v>
      </c>
      <c r="K471" s="1" t="s">
        <v>6514</v>
      </c>
      <c r="L471" s="1" t="s">
        <v>6515</v>
      </c>
      <c r="M471" s="17" t="s">
        <v>6516</v>
      </c>
      <c r="N471" s="1" t="s">
        <v>23879</v>
      </c>
      <c r="O471" s="1" t="s">
        <v>6517</v>
      </c>
      <c r="P471" s="1" t="s">
        <v>6518</v>
      </c>
    </row>
    <row r="472" spans="1:16" ht="195">
      <c r="A472" s="1" t="s">
        <v>6519</v>
      </c>
      <c r="B472" s="3">
        <v>46042.635416666701</v>
      </c>
      <c r="C472" s="1">
        <v>471</v>
      </c>
      <c r="D472" s="1" t="s">
        <v>6520</v>
      </c>
      <c r="E472" s="1" t="s">
        <v>100</v>
      </c>
      <c r="F472" s="1" t="s">
        <v>6533</v>
      </c>
      <c r="G472" s="1" t="s">
        <v>115</v>
      </c>
      <c r="H472" s="1" t="s">
        <v>37</v>
      </c>
      <c r="I472" s="1" t="s">
        <v>38</v>
      </c>
      <c r="J472" s="1" t="s">
        <v>39</v>
      </c>
      <c r="K472" s="1" t="s">
        <v>6528</v>
      </c>
      <c r="L472" s="1" t="s">
        <v>6529</v>
      </c>
      <c r="M472" s="17" t="s">
        <v>6530</v>
      </c>
      <c r="N472" s="1" t="s">
        <v>23880</v>
      </c>
      <c r="O472" s="1" t="s">
        <v>6531</v>
      </c>
      <c r="P472" s="1" t="s">
        <v>6532</v>
      </c>
    </row>
    <row r="473" spans="1:16">
      <c r="C473" s="1">
        <v>472</v>
      </c>
    </row>
    <row r="474" spans="1:16" ht="356">
      <c r="A474" s="1" t="s">
        <v>6536</v>
      </c>
      <c r="B474" s="3">
        <v>46042.635416666701</v>
      </c>
      <c r="C474" s="1">
        <v>473</v>
      </c>
      <c r="D474" s="1" t="s">
        <v>6537</v>
      </c>
      <c r="E474" s="1" t="s">
        <v>156</v>
      </c>
      <c r="F474" s="1" t="s">
        <v>156</v>
      </c>
      <c r="G474" s="1" t="s">
        <v>115</v>
      </c>
      <c r="H474" s="1" t="s">
        <v>37</v>
      </c>
      <c r="I474" s="1" t="s">
        <v>38</v>
      </c>
      <c r="J474" s="1" t="s">
        <v>39</v>
      </c>
      <c r="K474" s="1" t="s">
        <v>6543</v>
      </c>
      <c r="L474" s="1" t="s">
        <v>6544</v>
      </c>
      <c r="M474" s="17" t="s">
        <v>6545</v>
      </c>
      <c r="N474" s="1" t="s">
        <v>23881</v>
      </c>
      <c r="O474" s="1" t="s">
        <v>6546</v>
      </c>
      <c r="P474" s="1" t="s">
        <v>6547</v>
      </c>
    </row>
    <row r="475" spans="1:16">
      <c r="C475" s="1">
        <v>474</v>
      </c>
    </row>
    <row r="476" spans="1:16" ht="225">
      <c r="A476" s="1" t="s">
        <v>6555</v>
      </c>
      <c r="B476" s="3">
        <v>46042.635416666701</v>
      </c>
      <c r="C476" s="1">
        <v>475</v>
      </c>
      <c r="D476" s="1" t="s">
        <v>6556</v>
      </c>
      <c r="E476" s="1" t="s">
        <v>119</v>
      </c>
      <c r="F476" s="1" t="s">
        <v>5224</v>
      </c>
      <c r="G476" s="1" t="s">
        <v>115</v>
      </c>
      <c r="H476" s="1" t="s">
        <v>37</v>
      </c>
      <c r="I476" s="1" t="s">
        <v>171</v>
      </c>
      <c r="J476" s="1" t="s">
        <v>172</v>
      </c>
      <c r="K476" s="1" t="s">
        <v>6563</v>
      </c>
      <c r="L476" s="1" t="s">
        <v>30</v>
      </c>
      <c r="M476" s="17" t="s">
        <v>41</v>
      </c>
      <c r="N476" s="1" t="s">
        <v>23882</v>
      </c>
      <c r="O476" s="1" t="s">
        <v>197</v>
      </c>
      <c r="P476" s="1" t="s">
        <v>6564</v>
      </c>
    </row>
    <row r="477" spans="1:16">
      <c r="C477" s="1">
        <v>476</v>
      </c>
    </row>
    <row r="478" spans="1:16" ht="240">
      <c r="A478" s="1" t="s">
        <v>6565</v>
      </c>
      <c r="B478" s="3">
        <v>46042.635416666701</v>
      </c>
      <c r="C478" s="1">
        <v>477</v>
      </c>
      <c r="D478" s="1" t="s">
        <v>6566</v>
      </c>
      <c r="E478" s="1" t="s">
        <v>119</v>
      </c>
      <c r="F478" s="1" t="s">
        <v>1982</v>
      </c>
      <c r="G478" s="1" t="s">
        <v>115</v>
      </c>
      <c r="H478" s="1" t="s">
        <v>37</v>
      </c>
      <c r="I478" s="1" t="s">
        <v>38</v>
      </c>
      <c r="J478" s="1" t="s">
        <v>39</v>
      </c>
      <c r="K478" s="1" t="s">
        <v>6573</v>
      </c>
      <c r="L478" s="1" t="s">
        <v>6574</v>
      </c>
      <c r="M478" s="17" t="s">
        <v>6575</v>
      </c>
      <c r="N478" s="1" t="s">
        <v>23883</v>
      </c>
      <c r="O478" s="1" t="s">
        <v>6576</v>
      </c>
      <c r="P478" s="1" t="s">
        <v>6577</v>
      </c>
    </row>
    <row r="479" spans="1:16" ht="255">
      <c r="A479" s="1" t="s">
        <v>6581</v>
      </c>
      <c r="B479" s="3">
        <v>46042.635416666701</v>
      </c>
      <c r="C479" s="1">
        <v>478</v>
      </c>
      <c r="D479" s="1" t="s">
        <v>6582</v>
      </c>
      <c r="E479" s="1" t="s">
        <v>27</v>
      </c>
      <c r="F479" s="1" t="s">
        <v>6370</v>
      </c>
      <c r="G479" s="1" t="s">
        <v>6583</v>
      </c>
      <c r="H479" s="1" t="s">
        <v>37</v>
      </c>
      <c r="I479" s="1" t="s">
        <v>38</v>
      </c>
      <c r="J479" s="1" t="s">
        <v>39</v>
      </c>
      <c r="K479" s="1" t="s">
        <v>6590</v>
      </c>
      <c r="L479" s="1" t="s">
        <v>6591</v>
      </c>
      <c r="M479" s="17" t="s">
        <v>6592</v>
      </c>
      <c r="N479" s="1" t="s">
        <v>23884</v>
      </c>
      <c r="O479" s="1" t="s">
        <v>28</v>
      </c>
      <c r="P479" s="1" t="s">
        <v>6593</v>
      </c>
    </row>
    <row r="480" spans="1:16">
      <c r="C480" s="1">
        <v>479</v>
      </c>
    </row>
    <row r="481" spans="1:16" ht="225">
      <c r="A481" s="1" t="s">
        <v>6594</v>
      </c>
      <c r="B481" s="3">
        <v>46042.635416666701</v>
      </c>
      <c r="C481" s="1">
        <v>480</v>
      </c>
      <c r="D481" s="1" t="s">
        <v>6595</v>
      </c>
      <c r="E481" s="1" t="s">
        <v>27</v>
      </c>
      <c r="F481" s="1" t="s">
        <v>1891</v>
      </c>
      <c r="G481" s="1" t="s">
        <v>6596</v>
      </c>
      <c r="H481" s="1" t="s">
        <v>87</v>
      </c>
      <c r="I481" s="1" t="s">
        <v>293</v>
      </c>
      <c r="J481" s="1" t="s">
        <v>39</v>
      </c>
      <c r="K481" s="1" t="s">
        <v>6602</v>
      </c>
      <c r="L481" s="1" t="s">
        <v>6603</v>
      </c>
      <c r="M481" s="17" t="s">
        <v>6604</v>
      </c>
      <c r="N481" s="1" t="s">
        <v>23885</v>
      </c>
      <c r="O481" s="1" t="s">
        <v>28</v>
      </c>
      <c r="P481" s="1" t="s">
        <v>6605</v>
      </c>
    </row>
    <row r="482" spans="1:16">
      <c r="A482" s="1" t="s">
        <v>6607</v>
      </c>
      <c r="B482" s="3">
        <v>46042.635416666701</v>
      </c>
      <c r="C482" s="1">
        <v>481</v>
      </c>
      <c r="D482" s="1" t="s">
        <v>6608</v>
      </c>
      <c r="E482" s="1" t="s">
        <v>27</v>
      </c>
      <c r="F482" s="1" t="s">
        <v>69</v>
      </c>
      <c r="G482" s="1" t="s">
        <v>4256</v>
      </c>
      <c r="H482" s="1" t="s">
        <v>37</v>
      </c>
      <c r="I482" s="1" t="s">
        <v>38</v>
      </c>
      <c r="J482" s="1" t="s">
        <v>39</v>
      </c>
      <c r="K482" s="1" t="s">
        <v>6615</v>
      </c>
      <c r="L482" s="1" t="s">
        <v>6616</v>
      </c>
      <c r="M482" s="1" t="s">
        <v>6617</v>
      </c>
      <c r="N482" s="1" t="s">
        <v>23886</v>
      </c>
      <c r="O482" s="1" t="s">
        <v>6618</v>
      </c>
      <c r="P482" s="1" t="s">
        <v>6619</v>
      </c>
    </row>
    <row r="483" spans="1:16" ht="300">
      <c r="A483" s="1" t="s">
        <v>6622</v>
      </c>
      <c r="B483" s="3">
        <v>46042.635416666701</v>
      </c>
      <c r="C483" s="1">
        <v>482</v>
      </c>
      <c r="D483" s="1" t="s">
        <v>6623</v>
      </c>
      <c r="E483" s="1" t="s">
        <v>100</v>
      </c>
      <c r="F483" s="1" t="s">
        <v>1891</v>
      </c>
      <c r="G483" s="1" t="s">
        <v>115</v>
      </c>
      <c r="H483" s="1" t="s">
        <v>87</v>
      </c>
      <c r="I483" s="1" t="s">
        <v>4647</v>
      </c>
      <c r="J483" s="1" t="s">
        <v>39</v>
      </c>
      <c r="K483" s="1" t="s">
        <v>6631</v>
      </c>
      <c r="L483" s="1" t="s">
        <v>6626</v>
      </c>
      <c r="M483" s="17" t="s">
        <v>6632</v>
      </c>
      <c r="N483" s="1" t="s">
        <v>23887</v>
      </c>
      <c r="O483" s="1" t="s">
        <v>6633</v>
      </c>
      <c r="P483" s="1" t="s">
        <v>6634</v>
      </c>
    </row>
    <row r="484" spans="1:16" ht="328">
      <c r="A484" s="1" t="s">
        <v>6635</v>
      </c>
      <c r="B484" s="3">
        <v>46042.635416666701</v>
      </c>
      <c r="C484" s="1">
        <v>483</v>
      </c>
      <c r="D484" s="1" t="s">
        <v>6636</v>
      </c>
      <c r="E484" s="1" t="s">
        <v>100</v>
      </c>
      <c r="F484" s="1" t="s">
        <v>156</v>
      </c>
      <c r="G484" s="1" t="s">
        <v>815</v>
      </c>
      <c r="H484" s="1" t="s">
        <v>87</v>
      </c>
      <c r="I484" s="1" t="s">
        <v>836</v>
      </c>
      <c r="J484" s="1" t="s">
        <v>39</v>
      </c>
      <c r="K484" s="1" t="s">
        <v>6644</v>
      </c>
      <c r="L484" s="1" t="s">
        <v>6645</v>
      </c>
      <c r="M484" s="17" t="s">
        <v>6646</v>
      </c>
      <c r="N484" s="1" t="s">
        <v>23888</v>
      </c>
      <c r="O484" s="1" t="s">
        <v>6647</v>
      </c>
      <c r="P484" s="1" t="s">
        <v>6648</v>
      </c>
    </row>
    <row r="485" spans="1:16">
      <c r="C485" s="1">
        <v>484</v>
      </c>
    </row>
    <row r="486" spans="1:16" ht="210">
      <c r="A486" s="1" t="s">
        <v>6650</v>
      </c>
      <c r="B486" s="3">
        <v>46042.635416666701</v>
      </c>
      <c r="C486" s="1">
        <v>485</v>
      </c>
      <c r="D486" s="1" t="s">
        <v>6651</v>
      </c>
      <c r="E486" s="1" t="s">
        <v>100</v>
      </c>
      <c r="F486" s="1" t="s">
        <v>1002</v>
      </c>
      <c r="G486" s="1" t="s">
        <v>115</v>
      </c>
      <c r="H486" s="1" t="s">
        <v>87</v>
      </c>
      <c r="I486" s="1" t="s">
        <v>234</v>
      </c>
      <c r="J486" s="1" t="s">
        <v>375</v>
      </c>
      <c r="K486" s="1" t="s">
        <v>6657</v>
      </c>
      <c r="L486" s="1" t="s">
        <v>6654</v>
      </c>
      <c r="M486" s="17" t="s">
        <v>6658</v>
      </c>
      <c r="N486" s="1" t="s">
        <v>23889</v>
      </c>
      <c r="O486" s="1" t="s">
        <v>6659</v>
      </c>
      <c r="P486" s="1" t="s">
        <v>6660</v>
      </c>
    </row>
    <row r="487" spans="1:16" ht="270">
      <c r="A487" s="1" t="s">
        <v>6661</v>
      </c>
      <c r="B487" s="3">
        <v>46042.635416666701</v>
      </c>
      <c r="C487" s="1">
        <v>486</v>
      </c>
      <c r="D487" s="1" t="s">
        <v>6662</v>
      </c>
      <c r="E487" s="1" t="s">
        <v>100</v>
      </c>
      <c r="F487" s="1" t="s">
        <v>6673</v>
      </c>
      <c r="G487" s="1" t="s">
        <v>115</v>
      </c>
      <c r="H487" s="1" t="s">
        <v>87</v>
      </c>
      <c r="I487" s="1" t="s">
        <v>234</v>
      </c>
      <c r="J487" s="1" t="s">
        <v>39</v>
      </c>
      <c r="K487" s="1" t="s">
        <v>6668</v>
      </c>
      <c r="L487" s="1" t="s">
        <v>6669</v>
      </c>
      <c r="M487" s="17" t="s">
        <v>6670</v>
      </c>
      <c r="N487" s="1" t="s">
        <v>23890</v>
      </c>
      <c r="O487" s="1" t="s">
        <v>6671</v>
      </c>
      <c r="P487" s="1" t="s">
        <v>6672</v>
      </c>
    </row>
    <row r="488" spans="1:16" ht="210">
      <c r="A488" s="1" t="s">
        <v>6677</v>
      </c>
      <c r="B488" s="3">
        <v>46042.635416666701</v>
      </c>
      <c r="C488" s="1">
        <v>487</v>
      </c>
      <c r="D488" s="1" t="s">
        <v>6678</v>
      </c>
      <c r="E488" s="1" t="s">
        <v>100</v>
      </c>
      <c r="F488" s="1" t="s">
        <v>801</v>
      </c>
      <c r="G488" s="1" t="s">
        <v>6679</v>
      </c>
      <c r="H488" s="1" t="s">
        <v>37</v>
      </c>
      <c r="I488" s="1" t="s">
        <v>38</v>
      </c>
      <c r="J488" s="1" t="s">
        <v>375</v>
      </c>
      <c r="K488" s="1" t="s">
        <v>6685</v>
      </c>
      <c r="L488" s="1" t="s">
        <v>6686</v>
      </c>
      <c r="M488" s="17" t="s">
        <v>6687</v>
      </c>
      <c r="N488" s="1" t="s">
        <v>23680</v>
      </c>
      <c r="O488" s="1" t="s">
        <v>6688</v>
      </c>
      <c r="P488" s="1" t="s">
        <v>6689</v>
      </c>
    </row>
    <row r="489" spans="1:16" ht="240">
      <c r="A489" s="1" t="s">
        <v>6691</v>
      </c>
      <c r="B489" s="3">
        <v>46042.635416666701</v>
      </c>
      <c r="C489" s="1">
        <v>488</v>
      </c>
      <c r="D489" s="1" t="s">
        <v>6692</v>
      </c>
      <c r="E489" s="1" t="s">
        <v>27</v>
      </c>
      <c r="F489" s="1" t="s">
        <v>801</v>
      </c>
      <c r="G489" s="1" t="s">
        <v>5872</v>
      </c>
      <c r="H489" s="1" t="s">
        <v>37</v>
      </c>
      <c r="I489" s="1" t="s">
        <v>38</v>
      </c>
      <c r="J489" s="1" t="s">
        <v>39</v>
      </c>
      <c r="K489" s="1" t="s">
        <v>6699</v>
      </c>
      <c r="L489" s="1" t="s">
        <v>6700</v>
      </c>
      <c r="M489" s="17" t="s">
        <v>6701</v>
      </c>
      <c r="N489" s="1" t="s">
        <v>23891</v>
      </c>
      <c r="O489" s="1" t="s">
        <v>6702</v>
      </c>
      <c r="P489" s="1" t="s">
        <v>6703</v>
      </c>
    </row>
    <row r="490" spans="1:16" ht="195">
      <c r="A490" s="1" t="s">
        <v>6706</v>
      </c>
      <c r="B490" s="3">
        <v>46042.635416666701</v>
      </c>
      <c r="C490" s="1">
        <v>489</v>
      </c>
      <c r="D490" s="1" t="s">
        <v>6707</v>
      </c>
      <c r="E490" s="1" t="s">
        <v>100</v>
      </c>
      <c r="F490" s="1" t="s">
        <v>278</v>
      </c>
      <c r="G490" s="1" t="s">
        <v>6708</v>
      </c>
      <c r="H490" s="1" t="s">
        <v>87</v>
      </c>
      <c r="I490" s="1" t="s">
        <v>234</v>
      </c>
      <c r="J490" s="1" t="s">
        <v>39</v>
      </c>
      <c r="K490" s="1" t="s">
        <v>6714</v>
      </c>
      <c r="L490" s="1" t="s">
        <v>6715</v>
      </c>
      <c r="M490" s="17" t="s">
        <v>6716</v>
      </c>
      <c r="N490" s="1" t="s">
        <v>23892</v>
      </c>
      <c r="O490" s="1" t="s">
        <v>6717</v>
      </c>
      <c r="P490" s="1" t="s">
        <v>6718</v>
      </c>
    </row>
    <row r="491" spans="1:16" ht="255">
      <c r="A491" s="1" t="s">
        <v>6725</v>
      </c>
      <c r="B491" s="3">
        <v>46042.635416666701</v>
      </c>
      <c r="C491" s="1">
        <v>490</v>
      </c>
      <c r="D491" s="1" t="s">
        <v>6726</v>
      </c>
      <c r="E491" s="1" t="s">
        <v>119</v>
      </c>
      <c r="F491" s="1" t="s">
        <v>801</v>
      </c>
      <c r="G491" s="1" t="s">
        <v>674</v>
      </c>
      <c r="H491" s="1" t="s">
        <v>37</v>
      </c>
      <c r="I491" s="1" t="s">
        <v>38</v>
      </c>
      <c r="J491" s="1" t="s">
        <v>39</v>
      </c>
      <c r="K491" s="1" t="s">
        <v>6734</v>
      </c>
      <c r="L491" s="1" t="s">
        <v>6735</v>
      </c>
      <c r="M491" s="17" t="s">
        <v>6736</v>
      </c>
      <c r="N491" s="1" t="s">
        <v>23893</v>
      </c>
      <c r="O491" s="1" t="s">
        <v>6737</v>
      </c>
      <c r="P491" s="1" t="s">
        <v>6738</v>
      </c>
    </row>
    <row r="492" spans="1:16" ht="210">
      <c r="A492" s="1" t="s">
        <v>6740</v>
      </c>
      <c r="B492" s="3">
        <v>46042.635416666701</v>
      </c>
      <c r="C492" s="1">
        <v>491</v>
      </c>
      <c r="D492" s="1" t="s">
        <v>23894</v>
      </c>
      <c r="E492" s="1" t="s">
        <v>100</v>
      </c>
      <c r="F492" s="1" t="s">
        <v>43</v>
      </c>
      <c r="G492" s="1" t="s">
        <v>6742</v>
      </c>
      <c r="H492" s="1" t="s">
        <v>37</v>
      </c>
      <c r="I492" s="1" t="s">
        <v>38</v>
      </c>
      <c r="J492" s="1" t="s">
        <v>39</v>
      </c>
      <c r="K492" s="1" t="s">
        <v>6748</v>
      </c>
      <c r="L492" s="1" t="s">
        <v>30</v>
      </c>
      <c r="M492" s="17" t="s">
        <v>6749</v>
      </c>
      <c r="N492" s="1" t="s">
        <v>23895</v>
      </c>
      <c r="O492" s="1" t="s">
        <v>1927</v>
      </c>
      <c r="P492" s="1" t="s">
        <v>6750</v>
      </c>
    </row>
    <row r="493" spans="1:16" ht="255">
      <c r="A493" s="1" t="s">
        <v>6751</v>
      </c>
      <c r="B493" s="3">
        <v>46042.635416666701</v>
      </c>
      <c r="C493" s="1">
        <v>492</v>
      </c>
      <c r="D493" s="1" t="s">
        <v>6752</v>
      </c>
      <c r="E493" s="1" t="s">
        <v>100</v>
      </c>
      <c r="F493" s="1" t="s">
        <v>156</v>
      </c>
      <c r="G493" s="1" t="s">
        <v>6742</v>
      </c>
      <c r="H493" s="1" t="s">
        <v>37</v>
      </c>
      <c r="I493" s="1" t="s">
        <v>38</v>
      </c>
      <c r="J493" s="1" t="s">
        <v>39</v>
      </c>
      <c r="K493" s="1" t="s">
        <v>6758</v>
      </c>
      <c r="L493" s="1" t="s">
        <v>6759</v>
      </c>
      <c r="M493" s="17" t="s">
        <v>1926</v>
      </c>
      <c r="N493" s="1" t="s">
        <v>23896</v>
      </c>
      <c r="O493" s="1" t="s">
        <v>6760</v>
      </c>
      <c r="P493" s="1" t="s">
        <v>6761</v>
      </c>
    </row>
    <row r="494" spans="1:16" ht="314">
      <c r="A494" s="1" t="s">
        <v>6763</v>
      </c>
      <c r="B494" s="3">
        <v>46042.635416666701</v>
      </c>
      <c r="C494" s="1">
        <v>493</v>
      </c>
      <c r="D494" s="1" t="s">
        <v>6764</v>
      </c>
      <c r="E494" s="1" t="s">
        <v>100</v>
      </c>
      <c r="F494" s="1" t="s">
        <v>801</v>
      </c>
      <c r="G494" s="1" t="s">
        <v>6742</v>
      </c>
      <c r="H494" s="1" t="s">
        <v>37</v>
      </c>
      <c r="I494" s="1" t="s">
        <v>38</v>
      </c>
      <c r="J494" s="1" t="s">
        <v>39</v>
      </c>
      <c r="K494" s="1" t="s">
        <v>6769</v>
      </c>
      <c r="L494" s="1" t="s">
        <v>30</v>
      </c>
      <c r="M494" s="17" t="s">
        <v>6770</v>
      </c>
      <c r="N494" s="1" t="s">
        <v>23897</v>
      </c>
      <c r="O494" s="1" t="s">
        <v>1927</v>
      </c>
      <c r="P494" s="1" t="s">
        <v>6771</v>
      </c>
    </row>
    <row r="495" spans="1:16" ht="210">
      <c r="A495" s="1" t="s">
        <v>6772</v>
      </c>
      <c r="B495" s="3">
        <v>46042.635416666701</v>
      </c>
      <c r="C495" s="1">
        <v>494</v>
      </c>
      <c r="D495" s="1" t="s">
        <v>6773</v>
      </c>
      <c r="E495" s="1" t="s">
        <v>119</v>
      </c>
      <c r="F495" s="1" t="s">
        <v>801</v>
      </c>
      <c r="G495" s="1" t="s">
        <v>23898</v>
      </c>
      <c r="H495" s="1" t="s">
        <v>37</v>
      </c>
      <c r="I495" s="1" t="s">
        <v>38</v>
      </c>
      <c r="J495" s="1" t="s">
        <v>39</v>
      </c>
      <c r="K495" s="1" t="s">
        <v>6779</v>
      </c>
      <c r="L495" s="1" t="s">
        <v>6780</v>
      </c>
      <c r="M495" s="17" t="s">
        <v>6781</v>
      </c>
      <c r="N495" s="1" t="s">
        <v>23551</v>
      </c>
      <c r="O495" s="1" t="s">
        <v>6782</v>
      </c>
      <c r="P495" s="1" t="s">
        <v>6783</v>
      </c>
    </row>
    <row r="496" spans="1:16" ht="314">
      <c r="A496" s="1" t="s">
        <v>6784</v>
      </c>
      <c r="B496" s="3">
        <v>46042.635416666701</v>
      </c>
      <c r="C496" s="1">
        <v>495</v>
      </c>
      <c r="D496" s="1" t="s">
        <v>6785</v>
      </c>
      <c r="E496" s="1" t="s">
        <v>27</v>
      </c>
      <c r="F496" s="1" t="s">
        <v>178</v>
      </c>
      <c r="G496" s="1" t="s">
        <v>156</v>
      </c>
      <c r="H496" s="1" t="s">
        <v>37</v>
      </c>
      <c r="I496" s="1" t="s">
        <v>38</v>
      </c>
      <c r="J496" s="1" t="s">
        <v>172</v>
      </c>
      <c r="K496" s="1" t="s">
        <v>6792</v>
      </c>
      <c r="L496" s="1" t="s">
        <v>30</v>
      </c>
      <c r="M496" s="17" t="s">
        <v>275</v>
      </c>
      <c r="N496" s="1" t="s">
        <v>23899</v>
      </c>
      <c r="O496" s="1" t="s">
        <v>6793</v>
      </c>
      <c r="P496" s="1" t="s">
        <v>6794</v>
      </c>
    </row>
    <row r="497" spans="1:16" ht="285">
      <c r="A497" s="1" t="s">
        <v>6795</v>
      </c>
      <c r="B497" s="3">
        <v>46042.635416666701</v>
      </c>
      <c r="C497" s="1">
        <v>496</v>
      </c>
      <c r="D497" s="1" t="s">
        <v>6796</v>
      </c>
      <c r="E497" s="1" t="s">
        <v>27</v>
      </c>
      <c r="F497" s="1" t="s">
        <v>4355</v>
      </c>
      <c r="G497" s="1" t="s">
        <v>16477</v>
      </c>
      <c r="H497" s="1" t="s">
        <v>87</v>
      </c>
      <c r="I497" s="1" t="s">
        <v>127</v>
      </c>
      <c r="J497" s="1" t="s">
        <v>172</v>
      </c>
      <c r="K497" s="1" t="s">
        <v>6804</v>
      </c>
      <c r="L497" s="1" t="s">
        <v>6805</v>
      </c>
      <c r="M497" s="17" t="s">
        <v>6806</v>
      </c>
      <c r="N497" s="1" t="s">
        <v>23900</v>
      </c>
      <c r="O497" s="1" t="s">
        <v>6807</v>
      </c>
      <c r="P497" s="1" t="s">
        <v>6808</v>
      </c>
    </row>
    <row r="498" spans="1:16" ht="300">
      <c r="A498" s="1" t="s">
        <v>6809</v>
      </c>
      <c r="B498" s="3">
        <v>46042.635416666701</v>
      </c>
      <c r="C498" s="1">
        <v>497</v>
      </c>
      <c r="D498" s="1" t="s">
        <v>6810</v>
      </c>
      <c r="E498" s="1" t="s">
        <v>4908</v>
      </c>
      <c r="F498" s="1" t="s">
        <v>801</v>
      </c>
      <c r="G498" s="1" t="s">
        <v>156</v>
      </c>
      <c r="H498" s="1" t="s">
        <v>37</v>
      </c>
      <c r="I498" s="1" t="s">
        <v>38</v>
      </c>
      <c r="J498" s="1" t="s">
        <v>39</v>
      </c>
      <c r="K498" s="1" t="s">
        <v>6812</v>
      </c>
      <c r="L498" s="1" t="s">
        <v>30</v>
      </c>
      <c r="M498" s="17" t="s">
        <v>6813</v>
      </c>
      <c r="N498" s="1" t="s">
        <v>23901</v>
      </c>
      <c r="O498" s="1" t="s">
        <v>28</v>
      </c>
      <c r="P498" s="1" t="s">
        <v>6814</v>
      </c>
    </row>
    <row r="499" spans="1:16">
      <c r="C499" s="1">
        <v>498</v>
      </c>
    </row>
    <row r="500" spans="1:16" ht="255">
      <c r="A500" s="1" t="s">
        <v>6815</v>
      </c>
      <c r="B500" s="3">
        <v>46042.635416666701</v>
      </c>
      <c r="C500" s="1">
        <v>499</v>
      </c>
      <c r="D500" s="1" t="s">
        <v>6816</v>
      </c>
      <c r="E500" s="1" t="s">
        <v>100</v>
      </c>
      <c r="F500" s="1" t="s">
        <v>113</v>
      </c>
      <c r="G500" s="1" t="s">
        <v>15617</v>
      </c>
      <c r="H500" s="1" t="s">
        <v>87</v>
      </c>
      <c r="I500" s="1" t="s">
        <v>234</v>
      </c>
      <c r="J500" s="1" t="s">
        <v>39</v>
      </c>
      <c r="K500" s="1" t="s">
        <v>6821</v>
      </c>
      <c r="L500" s="1" t="s">
        <v>6822</v>
      </c>
      <c r="M500" s="17" t="s">
        <v>6823</v>
      </c>
      <c r="N500" s="1" t="s">
        <v>23902</v>
      </c>
      <c r="O500" s="1" t="s">
        <v>6824</v>
      </c>
      <c r="P500" s="1" t="s">
        <v>6825</v>
      </c>
    </row>
    <row r="501" spans="1:16" ht="210">
      <c r="A501" s="1" t="s">
        <v>6826</v>
      </c>
      <c r="B501" s="3">
        <v>46042.635416666701</v>
      </c>
      <c r="C501" s="1">
        <v>500</v>
      </c>
      <c r="D501" s="1" t="s">
        <v>6827</v>
      </c>
      <c r="E501" s="1" t="s">
        <v>119</v>
      </c>
      <c r="F501" s="1" t="s">
        <v>801</v>
      </c>
      <c r="G501" s="1" t="s">
        <v>691</v>
      </c>
      <c r="H501" s="1" t="s">
        <v>37</v>
      </c>
      <c r="I501" s="1" t="s">
        <v>38</v>
      </c>
      <c r="J501" s="1" t="s">
        <v>39</v>
      </c>
      <c r="K501" s="1" t="s">
        <v>6834</v>
      </c>
      <c r="L501" s="1" t="s">
        <v>6830</v>
      </c>
      <c r="M501" s="17" t="s">
        <v>6835</v>
      </c>
      <c r="N501" s="1" t="s">
        <v>23903</v>
      </c>
      <c r="O501" s="1" t="s">
        <v>6836</v>
      </c>
      <c r="P501" s="1" t="s">
        <v>6837</v>
      </c>
    </row>
    <row r="502" spans="1:16" ht="210">
      <c r="A502" s="1" t="s">
        <v>6840</v>
      </c>
      <c r="B502" s="3">
        <v>46042.635416666701</v>
      </c>
      <c r="C502" s="1">
        <v>501</v>
      </c>
      <c r="D502" s="1" t="s">
        <v>6841</v>
      </c>
      <c r="E502" s="1" t="s">
        <v>100</v>
      </c>
      <c r="F502" s="1" t="s">
        <v>278</v>
      </c>
      <c r="G502" s="1" t="s">
        <v>691</v>
      </c>
      <c r="H502" s="1" t="s">
        <v>87</v>
      </c>
      <c r="I502" s="1" t="s">
        <v>38</v>
      </c>
      <c r="J502" s="1" t="s">
        <v>39</v>
      </c>
      <c r="K502" s="1" t="s">
        <v>6848</v>
      </c>
      <c r="L502" s="1" t="s">
        <v>6849</v>
      </c>
      <c r="M502" s="17" t="s">
        <v>6850</v>
      </c>
      <c r="N502" s="1" t="s">
        <v>23904</v>
      </c>
      <c r="O502" s="1" t="s">
        <v>6851</v>
      </c>
      <c r="P502" s="1" t="s">
        <v>6852</v>
      </c>
    </row>
    <row r="503" spans="1:16" ht="210">
      <c r="A503" s="1" t="s">
        <v>6853</v>
      </c>
      <c r="B503" s="3">
        <v>46042.636111111096</v>
      </c>
      <c r="C503" s="1">
        <v>502</v>
      </c>
      <c r="D503" s="1" t="s">
        <v>6854</v>
      </c>
      <c r="E503" s="1" t="s">
        <v>100</v>
      </c>
      <c r="F503" s="1" t="s">
        <v>43</v>
      </c>
      <c r="G503" s="1" t="s">
        <v>691</v>
      </c>
      <c r="H503" s="1" t="s">
        <v>87</v>
      </c>
      <c r="I503" s="1" t="s">
        <v>234</v>
      </c>
      <c r="J503" s="1" t="s">
        <v>39</v>
      </c>
      <c r="K503" s="1" t="s">
        <v>6860</v>
      </c>
      <c r="L503" s="1" t="s">
        <v>6861</v>
      </c>
      <c r="M503" s="17" t="s">
        <v>6862</v>
      </c>
      <c r="N503" s="1" t="s">
        <v>23905</v>
      </c>
      <c r="O503" s="1" t="s">
        <v>28</v>
      </c>
      <c r="P503" s="1" t="s">
        <v>6863</v>
      </c>
    </row>
    <row r="504" spans="1:16">
      <c r="A504" s="1" t="s">
        <v>6865</v>
      </c>
      <c r="B504" s="3">
        <v>46042.636111111096</v>
      </c>
      <c r="C504" s="1">
        <v>503</v>
      </c>
      <c r="D504" s="1" t="s">
        <v>6866</v>
      </c>
      <c r="E504" s="1" t="s">
        <v>100</v>
      </c>
      <c r="F504" s="1" t="s">
        <v>94</v>
      </c>
      <c r="G504" s="1" t="s">
        <v>368</v>
      </c>
      <c r="H504" s="1" t="s">
        <v>37</v>
      </c>
      <c r="I504" s="1" t="s">
        <v>38</v>
      </c>
      <c r="J504" s="1" t="s">
        <v>39</v>
      </c>
      <c r="K504" s="1" t="s">
        <v>6872</v>
      </c>
      <c r="L504" s="1" t="s">
        <v>6873</v>
      </c>
      <c r="M504" s="1" t="s">
        <v>6874</v>
      </c>
      <c r="N504" s="1" t="s">
        <v>23906</v>
      </c>
      <c r="O504" s="1" t="s">
        <v>799</v>
      </c>
      <c r="P504" s="1" t="s">
        <v>6875</v>
      </c>
    </row>
    <row r="505" spans="1:16" ht="314">
      <c r="A505" s="1" t="s">
        <v>6882</v>
      </c>
      <c r="B505" s="3">
        <v>46042.636111111096</v>
      </c>
      <c r="C505" s="1">
        <v>504</v>
      </c>
      <c r="D505" s="1" t="s">
        <v>6883</v>
      </c>
      <c r="E505" s="1" t="s">
        <v>27</v>
      </c>
      <c r="F505" s="1" t="s">
        <v>43</v>
      </c>
      <c r="G505" s="1" t="s">
        <v>6884</v>
      </c>
      <c r="H505" s="1" t="s">
        <v>37</v>
      </c>
      <c r="I505" s="1" t="s">
        <v>38</v>
      </c>
      <c r="J505" s="1" t="s">
        <v>39</v>
      </c>
      <c r="K505" s="1" t="s">
        <v>6889</v>
      </c>
      <c r="L505" s="1" t="s">
        <v>30</v>
      </c>
      <c r="M505" s="17" t="s">
        <v>275</v>
      </c>
      <c r="N505" s="1" t="s">
        <v>23907</v>
      </c>
      <c r="O505" s="1" t="s">
        <v>1927</v>
      </c>
      <c r="P505" s="1" t="s">
        <v>6890</v>
      </c>
    </row>
    <row r="506" spans="1:16" ht="195">
      <c r="A506" s="1" t="s">
        <v>6893</v>
      </c>
      <c r="B506" s="3">
        <v>46042.636111111096</v>
      </c>
      <c r="C506" s="1">
        <v>505</v>
      </c>
      <c r="D506" s="1" t="s">
        <v>6894</v>
      </c>
      <c r="E506" s="1" t="s">
        <v>27</v>
      </c>
      <c r="F506" s="1" t="s">
        <v>156</v>
      </c>
      <c r="G506" s="1" t="s">
        <v>6895</v>
      </c>
      <c r="H506" s="1" t="s">
        <v>87</v>
      </c>
      <c r="I506" s="1" t="s">
        <v>234</v>
      </c>
      <c r="J506" s="1" t="s">
        <v>39</v>
      </c>
      <c r="K506" s="1" t="s">
        <v>6900</v>
      </c>
      <c r="L506" s="1" t="s">
        <v>6901</v>
      </c>
      <c r="M506" s="17" t="s">
        <v>6902</v>
      </c>
      <c r="N506" s="1" t="s">
        <v>23908</v>
      </c>
      <c r="O506" s="1" t="s">
        <v>6903</v>
      </c>
      <c r="P506" s="1" t="s">
        <v>6904</v>
      </c>
    </row>
    <row r="507" spans="1:16" ht="195">
      <c r="A507" s="1" t="s">
        <v>6905</v>
      </c>
      <c r="B507" s="3">
        <v>46042.636111111096</v>
      </c>
      <c r="C507" s="1">
        <v>506</v>
      </c>
      <c r="D507" s="1" t="s">
        <v>6906</v>
      </c>
      <c r="E507" s="1" t="s">
        <v>27</v>
      </c>
      <c r="F507" s="1" t="s">
        <v>801</v>
      </c>
      <c r="G507" s="1" t="s">
        <v>6907</v>
      </c>
      <c r="H507" s="1" t="s">
        <v>37</v>
      </c>
      <c r="I507" s="1" t="s">
        <v>38</v>
      </c>
      <c r="J507" s="1" t="s">
        <v>375</v>
      </c>
      <c r="K507" s="1" t="s">
        <v>6914</v>
      </c>
      <c r="L507" s="1" t="s">
        <v>6915</v>
      </c>
      <c r="M507" s="17" t="s">
        <v>6916</v>
      </c>
      <c r="N507" s="1" t="s">
        <v>23909</v>
      </c>
      <c r="O507" s="1" t="s">
        <v>6917</v>
      </c>
      <c r="P507" s="1" t="s">
        <v>6918</v>
      </c>
    </row>
    <row r="508" spans="1:16" ht="225">
      <c r="A508" s="1" t="s">
        <v>6923</v>
      </c>
      <c r="B508" s="3">
        <v>46042.636111111096</v>
      </c>
      <c r="C508" s="1">
        <v>507</v>
      </c>
      <c r="D508" s="1" t="s">
        <v>23910</v>
      </c>
      <c r="E508" s="1" t="s">
        <v>156</v>
      </c>
      <c r="F508" s="1" t="s">
        <v>156</v>
      </c>
      <c r="G508" s="1" t="s">
        <v>6924</v>
      </c>
      <c r="H508" s="1" t="s">
        <v>87</v>
      </c>
      <c r="I508" s="1" t="s">
        <v>234</v>
      </c>
      <c r="J508" s="1" t="s">
        <v>39</v>
      </c>
      <c r="K508" s="1" t="s">
        <v>6930</v>
      </c>
      <c r="L508" s="1" t="s">
        <v>6931</v>
      </c>
      <c r="M508" s="17" t="s">
        <v>6932</v>
      </c>
      <c r="N508" s="1" t="s">
        <v>23911</v>
      </c>
      <c r="O508" s="1" t="s">
        <v>6933</v>
      </c>
      <c r="P508" s="1" t="s">
        <v>6934</v>
      </c>
    </row>
    <row r="509" spans="1:16">
      <c r="C509" s="1">
        <v>508</v>
      </c>
    </row>
    <row r="510" spans="1:16">
      <c r="A510" s="1" t="s">
        <v>6936</v>
      </c>
      <c r="B510" s="3">
        <v>46042.636111111096</v>
      </c>
      <c r="C510" s="1">
        <v>509</v>
      </c>
      <c r="D510" s="1" t="s">
        <v>6937</v>
      </c>
      <c r="E510" s="1" t="s">
        <v>100</v>
      </c>
      <c r="F510" s="1" t="s">
        <v>94</v>
      </c>
      <c r="G510" s="1" t="s">
        <v>6938</v>
      </c>
      <c r="H510" s="1" t="s">
        <v>37</v>
      </c>
      <c r="I510" s="1" t="s">
        <v>38</v>
      </c>
      <c r="J510" s="1" t="s">
        <v>39</v>
      </c>
      <c r="K510" s="1" t="s">
        <v>6944</v>
      </c>
      <c r="L510" s="1" t="s">
        <v>6945</v>
      </c>
      <c r="M510" s="1" t="s">
        <v>6946</v>
      </c>
      <c r="N510" s="1" t="s">
        <v>23912</v>
      </c>
      <c r="O510" s="1" t="s">
        <v>6947</v>
      </c>
      <c r="P510" s="1" t="s">
        <v>6948</v>
      </c>
    </row>
    <row r="511" spans="1:16" ht="300">
      <c r="A511" s="1" t="s">
        <v>6954</v>
      </c>
      <c r="B511" s="3">
        <v>46042.636111111096</v>
      </c>
      <c r="C511" s="1">
        <v>510</v>
      </c>
      <c r="D511" s="1" t="s">
        <v>6955</v>
      </c>
      <c r="E511" s="1" t="s">
        <v>100</v>
      </c>
      <c r="F511" s="1" t="s">
        <v>492</v>
      </c>
      <c r="G511" s="1" t="s">
        <v>23913</v>
      </c>
      <c r="H511" s="1" t="s">
        <v>37</v>
      </c>
      <c r="I511" s="1" t="s">
        <v>171</v>
      </c>
      <c r="J511" s="1" t="s">
        <v>39</v>
      </c>
      <c r="K511" s="1" t="s">
        <v>6964</v>
      </c>
      <c r="L511" s="1" t="s">
        <v>6965</v>
      </c>
      <c r="M511" s="17" t="s">
        <v>6966</v>
      </c>
      <c r="N511" s="1" t="s">
        <v>23914</v>
      </c>
      <c r="O511" s="1" t="s">
        <v>6967</v>
      </c>
      <c r="P511" s="1" t="s">
        <v>6968</v>
      </c>
    </row>
    <row r="512" spans="1:16" ht="210">
      <c r="A512" s="1" t="s">
        <v>6975</v>
      </c>
      <c r="B512" s="3">
        <v>46042.636111111096</v>
      </c>
      <c r="C512" s="1">
        <v>511</v>
      </c>
      <c r="D512" s="1" t="s">
        <v>6976</v>
      </c>
      <c r="E512" s="1" t="s">
        <v>119</v>
      </c>
      <c r="F512" s="1" t="s">
        <v>178</v>
      </c>
      <c r="G512" s="1" t="s">
        <v>815</v>
      </c>
      <c r="H512" s="1" t="s">
        <v>37</v>
      </c>
      <c r="I512" s="1" t="s">
        <v>38</v>
      </c>
      <c r="J512" s="1" t="s">
        <v>172</v>
      </c>
      <c r="K512" s="1" t="s">
        <v>6983</v>
      </c>
      <c r="L512" s="1" t="s">
        <v>6984</v>
      </c>
      <c r="M512" s="17" t="s">
        <v>6985</v>
      </c>
      <c r="N512" s="1" t="s">
        <v>23915</v>
      </c>
      <c r="O512" s="1" t="s">
        <v>176</v>
      </c>
      <c r="P512" s="1" t="s">
        <v>6986</v>
      </c>
    </row>
    <row r="513" spans="1:16" ht="225">
      <c r="A513" s="1" t="s">
        <v>6993</v>
      </c>
      <c r="B513" s="3">
        <v>46042.636111111096</v>
      </c>
      <c r="C513" s="1">
        <v>512</v>
      </c>
      <c r="D513" s="1" t="s">
        <v>6994</v>
      </c>
      <c r="E513" s="1" t="s">
        <v>119</v>
      </c>
      <c r="F513" s="1" t="s">
        <v>278</v>
      </c>
      <c r="G513" s="1" t="s">
        <v>2733</v>
      </c>
      <c r="H513" s="1" t="s">
        <v>37</v>
      </c>
      <c r="I513" s="1" t="s">
        <v>38</v>
      </c>
      <c r="J513" s="1" t="s">
        <v>39</v>
      </c>
      <c r="K513" s="1" t="s">
        <v>6998</v>
      </c>
      <c r="L513" s="1" t="s">
        <v>30</v>
      </c>
      <c r="M513" s="17" t="s">
        <v>41</v>
      </c>
      <c r="N513" s="1" t="s">
        <v>23916</v>
      </c>
      <c r="O513" s="1" t="s">
        <v>1927</v>
      </c>
      <c r="P513" s="1" t="s">
        <v>6999</v>
      </c>
    </row>
    <row r="514" spans="1:16" ht="210">
      <c r="A514" s="1" t="s">
        <v>7004</v>
      </c>
      <c r="B514" s="3">
        <v>46042.636111111096</v>
      </c>
      <c r="C514" s="1">
        <v>513</v>
      </c>
      <c r="D514" s="1" t="s">
        <v>7005</v>
      </c>
      <c r="E514" s="1" t="s">
        <v>27</v>
      </c>
      <c r="F514" s="1" t="s">
        <v>801</v>
      </c>
      <c r="G514" s="1" t="s">
        <v>2958</v>
      </c>
      <c r="H514" s="1" t="s">
        <v>37</v>
      </c>
      <c r="I514" s="1" t="s">
        <v>38</v>
      </c>
      <c r="J514" s="1" t="s">
        <v>39</v>
      </c>
      <c r="K514" s="1" t="s">
        <v>7012</v>
      </c>
      <c r="L514" s="1" t="s">
        <v>7013</v>
      </c>
      <c r="M514" s="17" t="s">
        <v>7014</v>
      </c>
      <c r="N514" s="1" t="s">
        <v>23917</v>
      </c>
      <c r="O514" s="1" t="s">
        <v>176</v>
      </c>
      <c r="P514" s="1" t="s">
        <v>7015</v>
      </c>
    </row>
    <row r="515" spans="1:16" ht="255">
      <c r="A515" s="1" t="s">
        <v>7019</v>
      </c>
      <c r="B515" s="3">
        <v>46042.636111111096</v>
      </c>
      <c r="C515" s="1">
        <v>514</v>
      </c>
      <c r="D515" s="1" t="s">
        <v>7020</v>
      </c>
      <c r="E515" s="1" t="s">
        <v>100</v>
      </c>
      <c r="F515" s="1" t="s">
        <v>94</v>
      </c>
      <c r="G515" s="1" t="s">
        <v>2958</v>
      </c>
      <c r="H515" s="1" t="s">
        <v>37</v>
      </c>
      <c r="I515" s="1" t="s">
        <v>38</v>
      </c>
      <c r="J515" s="1" t="s">
        <v>39</v>
      </c>
      <c r="K515" s="1" t="s">
        <v>7026</v>
      </c>
      <c r="L515" s="1" t="s">
        <v>6735</v>
      </c>
      <c r="M515" s="17" t="s">
        <v>7027</v>
      </c>
      <c r="N515" s="1" t="s">
        <v>25891</v>
      </c>
      <c r="O515" s="1" t="s">
        <v>7028</v>
      </c>
      <c r="P515" s="1" t="s">
        <v>7029</v>
      </c>
    </row>
    <row r="516" spans="1:16" ht="314">
      <c r="A516" s="1" t="s">
        <v>7031</v>
      </c>
      <c r="B516" s="3">
        <v>46042.636111111096</v>
      </c>
      <c r="C516" s="1">
        <v>515</v>
      </c>
      <c r="D516" s="1" t="s">
        <v>7032</v>
      </c>
      <c r="E516" s="1" t="s">
        <v>27</v>
      </c>
      <c r="F516" s="1" t="s">
        <v>801</v>
      </c>
      <c r="G516" s="1" t="s">
        <v>2958</v>
      </c>
      <c r="H516" s="1" t="s">
        <v>37</v>
      </c>
      <c r="I516" s="1" t="s">
        <v>38</v>
      </c>
      <c r="J516" s="1" t="s">
        <v>39</v>
      </c>
      <c r="K516" s="1" t="s">
        <v>7038</v>
      </c>
      <c r="L516" s="1" t="s">
        <v>7039</v>
      </c>
      <c r="M516" s="17" t="s">
        <v>7040</v>
      </c>
      <c r="N516" s="1" t="s">
        <v>23918</v>
      </c>
      <c r="O516" s="1" t="s">
        <v>176</v>
      </c>
      <c r="P516" s="1" t="s">
        <v>7041</v>
      </c>
    </row>
    <row r="517" spans="1:16">
      <c r="A517" s="1" t="s">
        <v>7047</v>
      </c>
      <c r="B517" s="3">
        <v>46042.636111111096</v>
      </c>
      <c r="C517" s="1">
        <v>516</v>
      </c>
      <c r="D517" s="1" t="s">
        <v>23808</v>
      </c>
      <c r="E517" s="1" t="s">
        <v>156</v>
      </c>
      <c r="F517" s="1" t="s">
        <v>156</v>
      </c>
      <c r="G517" s="1" t="s">
        <v>156</v>
      </c>
      <c r="H517" s="1" t="s">
        <v>156</v>
      </c>
      <c r="I517" s="1" t="s">
        <v>156</v>
      </c>
      <c r="J517" s="1" t="s">
        <v>156</v>
      </c>
      <c r="K517" s="1" t="s">
        <v>156</v>
      </c>
      <c r="L517" s="1" t="s">
        <v>156</v>
      </c>
      <c r="M517" s="1" t="s">
        <v>156</v>
      </c>
      <c r="N517" s="1" t="s">
        <v>156</v>
      </c>
      <c r="O517" s="1" t="s">
        <v>156</v>
      </c>
      <c r="P517" s="1" t="s">
        <v>156</v>
      </c>
    </row>
    <row r="518" spans="1:16" ht="225">
      <c r="A518" s="1" t="s">
        <v>7051</v>
      </c>
      <c r="B518" s="3">
        <v>46042.636111111096</v>
      </c>
      <c r="C518" s="1">
        <v>517</v>
      </c>
      <c r="D518" s="1" t="s">
        <v>7052</v>
      </c>
      <c r="E518" s="1" t="s">
        <v>27</v>
      </c>
      <c r="F518" s="1" t="s">
        <v>43</v>
      </c>
      <c r="G518" s="1" t="s">
        <v>2138</v>
      </c>
      <c r="H518" s="1" t="s">
        <v>37</v>
      </c>
      <c r="I518" s="1" t="s">
        <v>38</v>
      </c>
      <c r="J518" s="1" t="s">
        <v>39</v>
      </c>
      <c r="K518" s="1" t="s">
        <v>7058</v>
      </c>
      <c r="L518" s="1" t="s">
        <v>30</v>
      </c>
      <c r="M518" s="17" t="s">
        <v>7059</v>
      </c>
      <c r="N518" s="1" t="s">
        <v>23919</v>
      </c>
      <c r="O518" s="1" t="s">
        <v>28</v>
      </c>
      <c r="P518" s="1" t="s">
        <v>7060</v>
      </c>
    </row>
    <row r="519" spans="1:16">
      <c r="A519" s="1" t="s">
        <v>7063</v>
      </c>
      <c r="B519" s="3">
        <v>46042.636111111096</v>
      </c>
      <c r="C519" s="1">
        <v>518</v>
      </c>
      <c r="D519" s="1" t="s">
        <v>7064</v>
      </c>
      <c r="E519" s="1" t="s">
        <v>100</v>
      </c>
      <c r="F519" s="1" t="s">
        <v>2019</v>
      </c>
      <c r="G519" s="1" t="s">
        <v>2138</v>
      </c>
      <c r="H519" s="1" t="s">
        <v>37</v>
      </c>
      <c r="I519" s="1" t="s">
        <v>38</v>
      </c>
      <c r="J519" s="1" t="s">
        <v>39</v>
      </c>
      <c r="K519" s="1" t="s">
        <v>7071</v>
      </c>
      <c r="L519" s="1" t="s">
        <v>7072</v>
      </c>
      <c r="M519" s="1" t="s">
        <v>7073</v>
      </c>
      <c r="N519" s="1" t="s">
        <v>23920</v>
      </c>
      <c r="O519" s="1" t="s">
        <v>7074</v>
      </c>
      <c r="P519" s="1" t="s">
        <v>7075</v>
      </c>
    </row>
    <row r="520" spans="1:16" ht="270">
      <c r="A520" s="1" t="s">
        <v>7079</v>
      </c>
      <c r="B520" s="3">
        <v>46042.636111111096</v>
      </c>
      <c r="C520" s="1">
        <v>519</v>
      </c>
      <c r="D520" s="1" t="s">
        <v>7080</v>
      </c>
      <c r="E520" s="1" t="s">
        <v>100</v>
      </c>
      <c r="F520" s="1" t="s">
        <v>43</v>
      </c>
      <c r="G520" s="1" t="s">
        <v>2138</v>
      </c>
      <c r="H520" s="1" t="s">
        <v>87</v>
      </c>
      <c r="I520" s="1" t="s">
        <v>234</v>
      </c>
      <c r="J520" s="1" t="s">
        <v>39</v>
      </c>
      <c r="K520" s="1" t="s">
        <v>7085</v>
      </c>
      <c r="L520" s="1" t="s">
        <v>6735</v>
      </c>
      <c r="M520" s="17" t="s">
        <v>7086</v>
      </c>
      <c r="N520" s="1" t="s">
        <v>23921</v>
      </c>
      <c r="O520" s="1" t="s">
        <v>7087</v>
      </c>
      <c r="P520" s="1" t="s">
        <v>7088</v>
      </c>
    </row>
    <row r="521" spans="1:16" ht="195">
      <c r="A521" s="1" t="s">
        <v>7092</v>
      </c>
      <c r="B521" s="3">
        <v>46042.636111111096</v>
      </c>
      <c r="C521" s="1">
        <v>520</v>
      </c>
      <c r="D521" s="1" t="s">
        <v>7093</v>
      </c>
      <c r="E521" s="1" t="s">
        <v>100</v>
      </c>
      <c r="F521" s="1" t="s">
        <v>178</v>
      </c>
      <c r="G521" s="1" t="s">
        <v>164</v>
      </c>
      <c r="H521" s="1" t="s">
        <v>37</v>
      </c>
      <c r="I521" s="1" t="s">
        <v>38</v>
      </c>
      <c r="J521" s="1" t="s">
        <v>172</v>
      </c>
      <c r="K521" s="1" t="s">
        <v>7099</v>
      </c>
      <c r="L521" s="1" t="s">
        <v>7100</v>
      </c>
      <c r="M521" s="17" t="s">
        <v>7101</v>
      </c>
      <c r="N521" s="1" t="s">
        <v>23922</v>
      </c>
      <c r="O521" s="1" t="s">
        <v>7102</v>
      </c>
      <c r="P521" s="1" t="s">
        <v>7103</v>
      </c>
    </row>
    <row r="522" spans="1:16" ht="270">
      <c r="A522" s="1" t="s">
        <v>7105</v>
      </c>
      <c r="B522" s="3">
        <v>46042.636111111096</v>
      </c>
      <c r="C522" s="1">
        <v>521</v>
      </c>
      <c r="D522" s="1" t="s">
        <v>7106</v>
      </c>
      <c r="E522" s="1" t="s">
        <v>100</v>
      </c>
      <c r="F522" s="1" t="s">
        <v>43</v>
      </c>
      <c r="G522" s="1" t="s">
        <v>156</v>
      </c>
      <c r="H522" s="1" t="s">
        <v>37</v>
      </c>
      <c r="I522" s="1" t="s">
        <v>38</v>
      </c>
      <c r="J522" s="1" t="s">
        <v>39</v>
      </c>
      <c r="K522" s="1" t="s">
        <v>7112</v>
      </c>
      <c r="L522" s="1" t="s">
        <v>7109</v>
      </c>
      <c r="M522" s="17" t="s">
        <v>7113</v>
      </c>
      <c r="N522" s="1" t="s">
        <v>23923</v>
      </c>
      <c r="O522" s="1" t="s">
        <v>28</v>
      </c>
      <c r="P522" s="1" t="s">
        <v>7114</v>
      </c>
    </row>
    <row r="523" spans="1:16">
      <c r="C523" s="1">
        <v>522</v>
      </c>
    </row>
    <row r="524" spans="1:16">
      <c r="C524" s="1">
        <v>523</v>
      </c>
    </row>
    <row r="525" spans="1:16" ht="240">
      <c r="A525" s="1" t="s">
        <v>7117</v>
      </c>
      <c r="B525" s="3">
        <v>46042.636111111096</v>
      </c>
      <c r="C525" s="1">
        <v>524</v>
      </c>
      <c r="D525" s="1" t="s">
        <v>7118</v>
      </c>
      <c r="E525" s="1" t="s">
        <v>27</v>
      </c>
      <c r="F525" s="1" t="s">
        <v>43</v>
      </c>
      <c r="G525" s="1" t="s">
        <v>7119</v>
      </c>
      <c r="H525" s="1" t="s">
        <v>37</v>
      </c>
      <c r="I525" s="1" t="s">
        <v>38</v>
      </c>
      <c r="J525" s="1" t="s">
        <v>39</v>
      </c>
      <c r="K525" s="1" t="s">
        <v>7125</v>
      </c>
      <c r="L525" s="1" t="s">
        <v>30</v>
      </c>
      <c r="M525" s="17" t="s">
        <v>7126</v>
      </c>
      <c r="N525" s="1" t="s">
        <v>23924</v>
      </c>
      <c r="O525" s="1" t="s">
        <v>7127</v>
      </c>
      <c r="P525" s="1" t="s">
        <v>7128</v>
      </c>
    </row>
    <row r="526" spans="1:16" ht="255">
      <c r="A526" s="1" t="s">
        <v>7129</v>
      </c>
      <c r="B526" s="3">
        <v>46042.636111111096</v>
      </c>
      <c r="C526" s="1">
        <v>525</v>
      </c>
      <c r="D526" s="1" t="s">
        <v>7130</v>
      </c>
      <c r="E526" s="1" t="s">
        <v>100</v>
      </c>
      <c r="F526" s="1" t="s">
        <v>1218</v>
      </c>
      <c r="G526" s="1" t="s">
        <v>2958</v>
      </c>
      <c r="H526" s="1" t="s">
        <v>37</v>
      </c>
      <c r="I526" s="1" t="s">
        <v>38</v>
      </c>
      <c r="J526" s="1" t="s">
        <v>39</v>
      </c>
      <c r="K526" s="1" t="s">
        <v>7137</v>
      </c>
      <c r="L526" s="1" t="s">
        <v>7133</v>
      </c>
      <c r="M526" s="17" t="s">
        <v>7138</v>
      </c>
      <c r="N526" s="1" t="s">
        <v>23925</v>
      </c>
      <c r="O526" s="1" t="s">
        <v>7139</v>
      </c>
      <c r="P526" s="1" t="s">
        <v>7140</v>
      </c>
    </row>
    <row r="527" spans="1:16" ht="285">
      <c r="A527" s="1" t="s">
        <v>7142</v>
      </c>
      <c r="B527" s="3">
        <v>46042.636111111096</v>
      </c>
      <c r="C527" s="1">
        <v>526</v>
      </c>
      <c r="D527" s="1" t="s">
        <v>7143</v>
      </c>
      <c r="E527" s="1" t="s">
        <v>27</v>
      </c>
      <c r="F527" s="1" t="s">
        <v>94</v>
      </c>
      <c r="G527" s="1" t="s">
        <v>7144</v>
      </c>
      <c r="H527" s="1" t="s">
        <v>37</v>
      </c>
      <c r="I527" s="1" t="s">
        <v>38</v>
      </c>
      <c r="J527" s="1" t="s">
        <v>39</v>
      </c>
      <c r="K527" s="1" t="s">
        <v>7150</v>
      </c>
      <c r="L527" s="1" t="s">
        <v>7147</v>
      </c>
      <c r="M527" s="17" t="s">
        <v>7151</v>
      </c>
      <c r="N527" s="1" t="s">
        <v>23861</v>
      </c>
      <c r="O527" s="1" t="s">
        <v>176</v>
      </c>
      <c r="P527" s="1" t="s">
        <v>7152</v>
      </c>
    </row>
    <row r="528" spans="1:16" ht="270">
      <c r="A528" s="1" t="s">
        <v>7153</v>
      </c>
      <c r="B528" s="3">
        <v>46042.636111111096</v>
      </c>
      <c r="C528" s="1">
        <v>527</v>
      </c>
      <c r="D528" s="1" t="s">
        <v>7154</v>
      </c>
      <c r="E528" s="1" t="s">
        <v>27</v>
      </c>
      <c r="F528" s="1" t="s">
        <v>801</v>
      </c>
      <c r="G528" s="1" t="s">
        <v>7144</v>
      </c>
      <c r="H528" s="1" t="s">
        <v>37</v>
      </c>
      <c r="I528" s="1" t="s">
        <v>38</v>
      </c>
      <c r="J528" s="1" t="s">
        <v>39</v>
      </c>
      <c r="K528" s="1" t="s">
        <v>7160</v>
      </c>
      <c r="L528" s="1" t="s">
        <v>7161</v>
      </c>
      <c r="M528" s="17" t="s">
        <v>7162</v>
      </c>
      <c r="N528" s="1" t="s">
        <v>23926</v>
      </c>
      <c r="O528" s="1" t="s">
        <v>7163</v>
      </c>
      <c r="P528" s="1" t="s">
        <v>7164</v>
      </c>
    </row>
    <row r="529" spans="1:16">
      <c r="A529" s="1" t="s">
        <v>7172</v>
      </c>
      <c r="B529" s="3">
        <v>46042.636111111096</v>
      </c>
      <c r="C529" s="1">
        <v>528</v>
      </c>
      <c r="D529" s="1" t="s">
        <v>7173</v>
      </c>
      <c r="E529" s="1" t="s">
        <v>100</v>
      </c>
      <c r="F529" s="1" t="s">
        <v>1264</v>
      </c>
      <c r="G529" s="1" t="s">
        <v>1150</v>
      </c>
      <c r="H529" s="1" t="s">
        <v>37</v>
      </c>
      <c r="I529" s="1" t="s">
        <v>38</v>
      </c>
      <c r="J529" s="1" t="s">
        <v>375</v>
      </c>
      <c r="K529" s="1" t="s">
        <v>7179</v>
      </c>
      <c r="L529" s="1" t="s">
        <v>7176</v>
      </c>
      <c r="M529" s="1" t="s">
        <v>7180</v>
      </c>
      <c r="N529" s="1" t="s">
        <v>23927</v>
      </c>
      <c r="O529" s="1" t="s">
        <v>7181</v>
      </c>
      <c r="P529" s="1" t="s">
        <v>7182</v>
      </c>
    </row>
    <row r="530" spans="1:16" ht="300">
      <c r="A530" s="1" t="s">
        <v>7184</v>
      </c>
      <c r="B530" s="3">
        <v>46042.636111111096</v>
      </c>
      <c r="C530" s="1">
        <v>529</v>
      </c>
      <c r="D530" s="1" t="s">
        <v>7185</v>
      </c>
      <c r="E530" s="1" t="s">
        <v>100</v>
      </c>
      <c r="F530" s="1" t="s">
        <v>2019</v>
      </c>
      <c r="G530" s="1" t="s">
        <v>2958</v>
      </c>
      <c r="H530" s="1" t="s">
        <v>87</v>
      </c>
      <c r="I530" s="1" t="s">
        <v>234</v>
      </c>
      <c r="J530" s="1" t="s">
        <v>39</v>
      </c>
      <c r="K530" s="1" t="s">
        <v>7192</v>
      </c>
      <c r="L530" s="1" t="s">
        <v>7193</v>
      </c>
      <c r="M530" s="17" t="s">
        <v>7194</v>
      </c>
      <c r="N530" s="1" t="s">
        <v>23928</v>
      </c>
      <c r="O530" s="1" t="s">
        <v>7195</v>
      </c>
      <c r="P530" s="1" t="s">
        <v>7196</v>
      </c>
    </row>
    <row r="531" spans="1:16" ht="314">
      <c r="A531" s="1" t="s">
        <v>7200</v>
      </c>
      <c r="B531" s="3">
        <v>46042.636111111096</v>
      </c>
      <c r="C531" s="1">
        <v>530</v>
      </c>
      <c r="D531" s="1" t="s">
        <v>7201</v>
      </c>
      <c r="E531" s="1" t="s">
        <v>119</v>
      </c>
      <c r="F531" s="1" t="s">
        <v>1218</v>
      </c>
      <c r="G531" s="1" t="s">
        <v>7202</v>
      </c>
      <c r="H531" s="1" t="s">
        <v>37</v>
      </c>
      <c r="I531" s="1" t="s">
        <v>38</v>
      </c>
      <c r="J531" s="1" t="s">
        <v>39</v>
      </c>
      <c r="K531" s="1" t="s">
        <v>7207</v>
      </c>
      <c r="L531" s="1" t="s">
        <v>174</v>
      </c>
      <c r="M531" s="17" t="s">
        <v>7208</v>
      </c>
      <c r="N531" s="1" t="s">
        <v>23929</v>
      </c>
      <c r="O531" s="1" t="s">
        <v>7209</v>
      </c>
      <c r="P531" s="1" t="s">
        <v>7210</v>
      </c>
    </row>
    <row r="532" spans="1:16" ht="300">
      <c r="A532" s="1" t="s">
        <v>7216</v>
      </c>
      <c r="B532" s="3">
        <v>46042.636111111096</v>
      </c>
      <c r="C532" s="1">
        <v>531</v>
      </c>
      <c r="D532" s="1" t="s">
        <v>7217</v>
      </c>
      <c r="E532" s="1" t="s">
        <v>27</v>
      </c>
      <c r="F532" s="1" t="s">
        <v>69</v>
      </c>
      <c r="G532" s="1" t="s">
        <v>12385</v>
      </c>
      <c r="H532" s="1" t="s">
        <v>37</v>
      </c>
      <c r="I532" s="1" t="s">
        <v>38</v>
      </c>
      <c r="J532" s="1" t="s">
        <v>69</v>
      </c>
      <c r="K532" s="1" t="s">
        <v>7222</v>
      </c>
      <c r="L532" s="1" t="s">
        <v>7220</v>
      </c>
      <c r="M532" s="17" t="s">
        <v>7223</v>
      </c>
      <c r="N532" s="1" t="s">
        <v>23930</v>
      </c>
      <c r="O532" s="1" t="s">
        <v>7224</v>
      </c>
      <c r="P532" s="1" t="s">
        <v>7225</v>
      </c>
    </row>
    <row r="533" spans="1:16" ht="270">
      <c r="A533" s="1" t="s">
        <v>7230</v>
      </c>
      <c r="B533" s="3">
        <v>46042.636111111096</v>
      </c>
      <c r="C533" s="1">
        <v>532</v>
      </c>
      <c r="D533" s="1" t="s">
        <v>7231</v>
      </c>
      <c r="E533" s="1" t="s">
        <v>27</v>
      </c>
      <c r="F533" s="1" t="s">
        <v>172</v>
      </c>
      <c r="G533" s="1" t="s">
        <v>2958</v>
      </c>
      <c r="H533" s="1" t="s">
        <v>554</v>
      </c>
      <c r="I533" s="1" t="s">
        <v>4428</v>
      </c>
      <c r="J533" s="1" t="s">
        <v>172</v>
      </c>
      <c r="K533" s="1" t="s">
        <v>7237</v>
      </c>
      <c r="L533" s="1" t="s">
        <v>7234</v>
      </c>
      <c r="M533" s="17" t="s">
        <v>7238</v>
      </c>
      <c r="N533" s="1" t="s">
        <v>23931</v>
      </c>
      <c r="O533" s="1" t="s">
        <v>7239</v>
      </c>
      <c r="P533" s="1" t="s">
        <v>7240</v>
      </c>
    </row>
    <row r="534" spans="1:16" ht="270">
      <c r="A534" s="1" t="s">
        <v>7242</v>
      </c>
      <c r="B534" s="3">
        <v>46042.636111111096</v>
      </c>
      <c r="C534" s="1">
        <v>533</v>
      </c>
      <c r="D534" s="1" t="s">
        <v>7243</v>
      </c>
      <c r="E534" s="1" t="s">
        <v>100</v>
      </c>
      <c r="F534" s="1" t="s">
        <v>801</v>
      </c>
      <c r="G534" s="1" t="s">
        <v>7244</v>
      </c>
      <c r="H534" s="1" t="s">
        <v>87</v>
      </c>
      <c r="I534" s="1" t="s">
        <v>234</v>
      </c>
      <c r="J534" s="1" t="s">
        <v>39</v>
      </c>
      <c r="K534" s="1" t="s">
        <v>7251</v>
      </c>
      <c r="L534" s="1" t="s">
        <v>7252</v>
      </c>
      <c r="M534" s="17" t="s">
        <v>7253</v>
      </c>
      <c r="N534" s="1" t="s">
        <v>23932</v>
      </c>
      <c r="O534" s="1" t="s">
        <v>276</v>
      </c>
      <c r="P534" s="1" t="s">
        <v>7254</v>
      </c>
    </row>
    <row r="535" spans="1:16" ht="225">
      <c r="A535" s="1" t="s">
        <v>7263</v>
      </c>
      <c r="B535" s="3">
        <v>46042.636111111096</v>
      </c>
      <c r="C535" s="1">
        <v>534</v>
      </c>
      <c r="D535" s="1" t="s">
        <v>23933</v>
      </c>
      <c r="E535" s="1" t="s">
        <v>100</v>
      </c>
      <c r="F535" s="1" t="s">
        <v>801</v>
      </c>
      <c r="G535" s="1" t="s">
        <v>156</v>
      </c>
      <c r="H535" s="1" t="s">
        <v>554</v>
      </c>
      <c r="I535" s="1" t="s">
        <v>4428</v>
      </c>
      <c r="J535" s="1" t="s">
        <v>172</v>
      </c>
      <c r="K535" s="1" t="s">
        <v>7269</v>
      </c>
      <c r="L535" s="1" t="s">
        <v>30</v>
      </c>
      <c r="M535" s="17" t="s">
        <v>41</v>
      </c>
      <c r="N535" s="1" t="s">
        <v>23934</v>
      </c>
      <c r="O535" s="1" t="s">
        <v>7270</v>
      </c>
      <c r="P535" s="1" t="s">
        <v>7271</v>
      </c>
    </row>
    <row r="536" spans="1:16" ht="225">
      <c r="A536" s="1" t="s">
        <v>7273</v>
      </c>
      <c r="B536" s="3">
        <v>46042.636111111096</v>
      </c>
      <c r="C536" s="1">
        <v>535</v>
      </c>
      <c r="D536" s="1" t="s">
        <v>7274</v>
      </c>
      <c r="E536" s="1" t="s">
        <v>4908</v>
      </c>
      <c r="F536" s="1" t="s">
        <v>7287</v>
      </c>
      <c r="G536" s="1" t="s">
        <v>7275</v>
      </c>
      <c r="H536" s="1" t="s">
        <v>87</v>
      </c>
      <c r="I536" s="1" t="s">
        <v>836</v>
      </c>
      <c r="J536" s="1" t="s">
        <v>39</v>
      </c>
      <c r="K536" s="1" t="s">
        <v>7282</v>
      </c>
      <c r="L536" s="1" t="s">
        <v>7283</v>
      </c>
      <c r="M536" s="17" t="s">
        <v>7284</v>
      </c>
      <c r="N536" s="1" t="s">
        <v>23935</v>
      </c>
      <c r="O536" s="1" t="s">
        <v>7285</v>
      </c>
      <c r="P536" s="1" t="s">
        <v>7286</v>
      </c>
    </row>
    <row r="537" spans="1:16" ht="210">
      <c r="A537" s="1" t="s">
        <v>7289</v>
      </c>
      <c r="B537" s="3">
        <v>46042.636111111096</v>
      </c>
      <c r="C537" s="1">
        <v>536</v>
      </c>
      <c r="D537" s="1" t="s">
        <v>7290</v>
      </c>
      <c r="E537" s="1" t="s">
        <v>27</v>
      </c>
      <c r="F537" s="1" t="s">
        <v>94</v>
      </c>
      <c r="G537" s="1" t="s">
        <v>1150</v>
      </c>
      <c r="H537" s="1" t="s">
        <v>37</v>
      </c>
      <c r="I537" s="1" t="s">
        <v>38</v>
      </c>
      <c r="J537" s="1" t="s">
        <v>39</v>
      </c>
      <c r="K537" s="1" t="s">
        <v>7297</v>
      </c>
      <c r="L537" s="1" t="s">
        <v>7298</v>
      </c>
      <c r="M537" s="17" t="s">
        <v>7299</v>
      </c>
      <c r="N537" s="1" t="s">
        <v>23936</v>
      </c>
      <c r="O537" s="1" t="s">
        <v>176</v>
      </c>
      <c r="P537" s="1" t="s">
        <v>7300</v>
      </c>
    </row>
    <row r="538" spans="1:16">
      <c r="C538" s="1">
        <v>537</v>
      </c>
    </row>
    <row r="539" spans="1:16" ht="240">
      <c r="A539" s="1" t="s">
        <v>7311</v>
      </c>
      <c r="B539" s="3">
        <v>46042.636111111096</v>
      </c>
      <c r="C539" s="1">
        <v>538</v>
      </c>
      <c r="D539" s="1" t="s">
        <v>7312</v>
      </c>
      <c r="E539" s="1" t="s">
        <v>27</v>
      </c>
      <c r="F539" s="1" t="s">
        <v>801</v>
      </c>
      <c r="G539" s="1" t="s">
        <v>23937</v>
      </c>
      <c r="H539" s="1" t="s">
        <v>37</v>
      </c>
      <c r="I539" s="1" t="s">
        <v>38</v>
      </c>
      <c r="J539" s="1" t="s">
        <v>375</v>
      </c>
      <c r="K539" s="1" t="s">
        <v>7319</v>
      </c>
      <c r="L539" s="1" t="s">
        <v>6735</v>
      </c>
      <c r="M539" s="17" t="s">
        <v>7320</v>
      </c>
      <c r="N539" s="1" t="s">
        <v>23938</v>
      </c>
      <c r="O539" s="1" t="s">
        <v>28</v>
      </c>
      <c r="P539" s="1" t="s">
        <v>7321</v>
      </c>
    </row>
    <row r="540" spans="1:16" ht="255">
      <c r="A540" s="1" t="s">
        <v>7334</v>
      </c>
      <c r="B540" s="3">
        <v>46042.636111111096</v>
      </c>
      <c r="C540" s="1">
        <v>539</v>
      </c>
      <c r="D540" s="1" t="s">
        <v>7335</v>
      </c>
      <c r="E540" s="1" t="s">
        <v>27</v>
      </c>
      <c r="F540" s="1" t="s">
        <v>43</v>
      </c>
      <c r="G540" s="1" t="s">
        <v>7336</v>
      </c>
      <c r="H540" s="1" t="s">
        <v>37</v>
      </c>
      <c r="I540" s="1" t="s">
        <v>38</v>
      </c>
      <c r="J540" s="1" t="s">
        <v>39</v>
      </c>
      <c r="K540" s="1" t="s">
        <v>7340</v>
      </c>
      <c r="L540" s="1" t="s">
        <v>30</v>
      </c>
      <c r="M540" s="17" t="s">
        <v>1926</v>
      </c>
      <c r="N540" s="1" t="s">
        <v>23939</v>
      </c>
      <c r="O540" s="1" t="s">
        <v>28</v>
      </c>
      <c r="P540" s="1" t="s">
        <v>7341</v>
      </c>
    </row>
    <row r="541" spans="1:16" ht="225">
      <c r="A541" s="1" t="s">
        <v>7342</v>
      </c>
      <c r="B541" s="3">
        <v>46042.636111111096</v>
      </c>
      <c r="C541" s="1">
        <v>540</v>
      </c>
      <c r="D541" s="1" t="s">
        <v>23940</v>
      </c>
      <c r="E541" s="1" t="s">
        <v>27</v>
      </c>
      <c r="F541" s="1" t="s">
        <v>43</v>
      </c>
      <c r="G541" s="1" t="s">
        <v>7344</v>
      </c>
      <c r="H541" s="1" t="s">
        <v>37</v>
      </c>
      <c r="I541" s="1" t="s">
        <v>38</v>
      </c>
      <c r="J541" s="1" t="s">
        <v>39</v>
      </c>
      <c r="K541" s="1" t="s">
        <v>7346</v>
      </c>
      <c r="L541" s="1" t="s">
        <v>30</v>
      </c>
      <c r="M541" s="17" t="s">
        <v>41</v>
      </c>
      <c r="N541" s="1" t="s">
        <v>156</v>
      </c>
      <c r="O541" s="1" t="s">
        <v>1927</v>
      </c>
      <c r="P541" s="1" t="s">
        <v>7347</v>
      </c>
    </row>
    <row r="542" spans="1:16" ht="180">
      <c r="A542" s="1" t="s">
        <v>7349</v>
      </c>
      <c r="B542" s="3">
        <v>46042.636111111096</v>
      </c>
      <c r="C542" s="1">
        <v>541</v>
      </c>
      <c r="D542" s="1" t="s">
        <v>7350</v>
      </c>
      <c r="E542" s="1" t="s">
        <v>119</v>
      </c>
      <c r="F542" s="1" t="s">
        <v>5854</v>
      </c>
      <c r="G542" s="1" t="s">
        <v>1357</v>
      </c>
      <c r="H542" s="1" t="s">
        <v>87</v>
      </c>
      <c r="I542" s="1" t="s">
        <v>234</v>
      </c>
      <c r="J542" s="1" t="s">
        <v>39</v>
      </c>
      <c r="K542" s="1" t="s">
        <v>7356</v>
      </c>
      <c r="L542" s="1" t="s">
        <v>7357</v>
      </c>
      <c r="M542" s="17" t="s">
        <v>7358</v>
      </c>
      <c r="N542" s="1" t="s">
        <v>23544</v>
      </c>
      <c r="O542" s="1" t="s">
        <v>7359</v>
      </c>
      <c r="P542" s="1" t="s">
        <v>7360</v>
      </c>
    </row>
    <row r="543" spans="1:16" ht="195">
      <c r="A543" s="1" t="s">
        <v>7361</v>
      </c>
      <c r="B543" s="3">
        <v>46042.636111111096</v>
      </c>
      <c r="C543" s="1">
        <v>542</v>
      </c>
      <c r="D543" s="1" t="s">
        <v>5806</v>
      </c>
      <c r="E543" s="1" t="s">
        <v>119</v>
      </c>
      <c r="F543" s="1" t="s">
        <v>278</v>
      </c>
      <c r="G543" s="1" t="s">
        <v>2172</v>
      </c>
      <c r="H543" s="1" t="s">
        <v>37</v>
      </c>
      <c r="I543" s="1" t="s">
        <v>38</v>
      </c>
      <c r="J543" s="1" t="s">
        <v>39</v>
      </c>
      <c r="K543" s="1" t="s">
        <v>7366</v>
      </c>
      <c r="L543" s="1" t="s">
        <v>7367</v>
      </c>
      <c r="M543" s="17" t="s">
        <v>7368</v>
      </c>
      <c r="N543" s="1" t="s">
        <v>23941</v>
      </c>
      <c r="O543" s="1" t="s">
        <v>28</v>
      </c>
      <c r="P543" s="1" t="s">
        <v>7369</v>
      </c>
    </row>
    <row r="544" spans="1:16" ht="240">
      <c r="A544" s="1" t="s">
        <v>7370</v>
      </c>
      <c r="B544" s="3">
        <v>46042.636111111096</v>
      </c>
      <c r="C544" s="1">
        <v>543</v>
      </c>
      <c r="D544" s="1" t="s">
        <v>23942</v>
      </c>
      <c r="E544" s="1" t="s">
        <v>100</v>
      </c>
      <c r="F544" s="1" t="s">
        <v>178</v>
      </c>
      <c r="G544" s="1" t="s">
        <v>7372</v>
      </c>
      <c r="H544" s="1" t="s">
        <v>37</v>
      </c>
      <c r="I544" s="1" t="s">
        <v>38</v>
      </c>
      <c r="J544" s="1" t="s">
        <v>172</v>
      </c>
      <c r="K544" s="1" t="s">
        <v>7378</v>
      </c>
      <c r="L544" s="1" t="s">
        <v>7375</v>
      </c>
      <c r="M544" s="17" t="s">
        <v>7379</v>
      </c>
      <c r="N544" s="1" t="s">
        <v>23943</v>
      </c>
      <c r="O544" s="1" t="s">
        <v>7380</v>
      </c>
      <c r="P544" s="1" t="s">
        <v>7381</v>
      </c>
    </row>
    <row r="545" spans="1:16">
      <c r="C545" s="1">
        <v>544</v>
      </c>
    </row>
    <row r="546" spans="1:16" ht="285">
      <c r="A546" s="1" t="s">
        <v>7384</v>
      </c>
      <c r="B546" s="3">
        <v>46042.636111111096</v>
      </c>
      <c r="C546" s="1">
        <v>545</v>
      </c>
      <c r="D546" s="1" t="s">
        <v>7385</v>
      </c>
      <c r="E546" s="1" t="s">
        <v>27</v>
      </c>
      <c r="F546" s="1" t="s">
        <v>801</v>
      </c>
      <c r="G546" s="1" t="s">
        <v>7386</v>
      </c>
      <c r="H546" s="1" t="s">
        <v>37</v>
      </c>
      <c r="I546" s="1" t="s">
        <v>38</v>
      </c>
      <c r="J546" s="1" t="s">
        <v>39</v>
      </c>
      <c r="K546" s="1" t="s">
        <v>7392</v>
      </c>
      <c r="L546" s="1" t="s">
        <v>7389</v>
      </c>
      <c r="M546" s="17" t="s">
        <v>7393</v>
      </c>
      <c r="N546" s="1" t="s">
        <v>23944</v>
      </c>
      <c r="O546" s="1" t="s">
        <v>7394</v>
      </c>
      <c r="P546" s="1" t="s">
        <v>7395</v>
      </c>
    </row>
    <row r="547" spans="1:16" ht="255">
      <c r="A547" s="1" t="s">
        <v>7400</v>
      </c>
      <c r="B547" s="3">
        <v>46042.636111111096</v>
      </c>
      <c r="C547" s="1">
        <v>546</v>
      </c>
      <c r="D547" s="1" t="s">
        <v>7401</v>
      </c>
      <c r="E547" s="1" t="s">
        <v>119</v>
      </c>
      <c r="F547" s="1" t="s">
        <v>94</v>
      </c>
      <c r="G547" s="1" t="s">
        <v>7386</v>
      </c>
      <c r="H547" s="1" t="s">
        <v>37</v>
      </c>
      <c r="I547" s="1" t="s">
        <v>38</v>
      </c>
      <c r="J547" s="1" t="s">
        <v>39</v>
      </c>
      <c r="K547" s="1" t="s">
        <v>7407</v>
      </c>
      <c r="L547" s="1" t="s">
        <v>7408</v>
      </c>
      <c r="M547" s="17" t="s">
        <v>7409</v>
      </c>
      <c r="N547" s="1" t="s">
        <v>23945</v>
      </c>
      <c r="O547" s="1" t="s">
        <v>7410</v>
      </c>
      <c r="P547" s="1" t="s">
        <v>7411</v>
      </c>
    </row>
    <row r="548" spans="1:16" ht="225">
      <c r="A548" s="1" t="s">
        <v>7415</v>
      </c>
      <c r="B548" s="3">
        <v>46042.636111111096</v>
      </c>
      <c r="C548" s="1">
        <v>547</v>
      </c>
      <c r="D548" s="1" t="s">
        <v>7416</v>
      </c>
      <c r="E548" s="1" t="s">
        <v>27</v>
      </c>
      <c r="F548" s="1" t="s">
        <v>7429</v>
      </c>
      <c r="G548" s="1" t="s">
        <v>7386</v>
      </c>
      <c r="H548" s="1" t="s">
        <v>37</v>
      </c>
      <c r="I548" s="1" t="s">
        <v>38</v>
      </c>
      <c r="J548" s="1" t="s">
        <v>375</v>
      </c>
      <c r="K548" s="1" t="s">
        <v>7424</v>
      </c>
      <c r="L548" s="1" t="s">
        <v>7425</v>
      </c>
      <c r="M548" s="17" t="s">
        <v>7426</v>
      </c>
      <c r="N548" s="1" t="s">
        <v>23946</v>
      </c>
      <c r="O548" s="1" t="s">
        <v>7427</v>
      </c>
      <c r="P548" s="1" t="s">
        <v>7428</v>
      </c>
    </row>
    <row r="549" spans="1:16" ht="270">
      <c r="A549" s="1" t="s">
        <v>7433</v>
      </c>
      <c r="B549" s="3">
        <v>46042.636805555601</v>
      </c>
      <c r="C549" s="1">
        <v>548</v>
      </c>
      <c r="D549" s="1" t="s">
        <v>7434</v>
      </c>
      <c r="E549" s="1" t="s">
        <v>100</v>
      </c>
      <c r="F549" s="1" t="s">
        <v>492</v>
      </c>
      <c r="G549" s="1" t="s">
        <v>7435</v>
      </c>
      <c r="H549" s="1" t="s">
        <v>37</v>
      </c>
      <c r="I549" s="1" t="s">
        <v>38</v>
      </c>
      <c r="J549" s="1" t="s">
        <v>39</v>
      </c>
      <c r="K549" s="1" t="s">
        <v>7442</v>
      </c>
      <c r="L549" s="1" t="s">
        <v>7438</v>
      </c>
      <c r="M549" s="17" t="s">
        <v>7443</v>
      </c>
      <c r="N549" s="1" t="s">
        <v>23947</v>
      </c>
      <c r="O549" s="1" t="s">
        <v>7444</v>
      </c>
      <c r="P549" s="1" t="s">
        <v>7445</v>
      </c>
    </row>
    <row r="550" spans="1:16" ht="285">
      <c r="A550" s="1" t="s">
        <v>7446</v>
      </c>
      <c r="B550" s="3">
        <v>46042.636805555601</v>
      </c>
      <c r="C550" s="1">
        <v>549</v>
      </c>
      <c r="D550" s="1" t="s">
        <v>7447</v>
      </c>
      <c r="E550" s="1" t="s">
        <v>27</v>
      </c>
      <c r="F550" s="1" t="s">
        <v>7458</v>
      </c>
      <c r="G550" s="1" t="s">
        <v>7448</v>
      </c>
      <c r="H550" s="1" t="s">
        <v>37</v>
      </c>
      <c r="I550" s="1" t="s">
        <v>38</v>
      </c>
      <c r="J550" s="1" t="s">
        <v>172</v>
      </c>
      <c r="K550" s="1" t="s">
        <v>7454</v>
      </c>
      <c r="L550" s="1" t="s">
        <v>7451</v>
      </c>
      <c r="M550" s="17" t="s">
        <v>7455</v>
      </c>
      <c r="N550" s="1" t="s">
        <v>23948</v>
      </c>
      <c r="O550" s="1" t="s">
        <v>7456</v>
      </c>
      <c r="P550" s="1" t="s">
        <v>7457</v>
      </c>
    </row>
    <row r="551" spans="1:16" ht="225">
      <c r="A551" s="1" t="s">
        <v>7463</v>
      </c>
      <c r="B551" s="3">
        <v>46042.636805555601</v>
      </c>
      <c r="C551" s="1">
        <v>550</v>
      </c>
      <c r="D551" s="1" t="s">
        <v>7464</v>
      </c>
      <c r="E551" s="1" t="s">
        <v>27</v>
      </c>
      <c r="F551" s="1" t="s">
        <v>178</v>
      </c>
      <c r="G551" s="1" t="s">
        <v>7465</v>
      </c>
      <c r="H551" s="1" t="s">
        <v>554</v>
      </c>
      <c r="I551" s="1" t="s">
        <v>4428</v>
      </c>
      <c r="J551" s="1" t="s">
        <v>172</v>
      </c>
      <c r="K551" s="1" t="s">
        <v>7471</v>
      </c>
      <c r="L551" s="1" t="s">
        <v>7468</v>
      </c>
      <c r="M551" s="17" t="s">
        <v>7472</v>
      </c>
      <c r="N551" s="1" t="s">
        <v>23949</v>
      </c>
      <c r="O551" s="1" t="s">
        <v>7473</v>
      </c>
      <c r="P551" s="1" t="s">
        <v>7474</v>
      </c>
    </row>
    <row r="552" spans="1:16">
      <c r="A552" s="1" t="s">
        <v>7479</v>
      </c>
      <c r="B552" s="3">
        <v>46042.636805555601</v>
      </c>
      <c r="C552" s="1">
        <v>551</v>
      </c>
      <c r="D552" s="1" t="s">
        <v>23950</v>
      </c>
      <c r="E552" s="1" t="s">
        <v>27</v>
      </c>
      <c r="F552" s="1" t="s">
        <v>69</v>
      </c>
      <c r="G552" s="1" t="s">
        <v>4107</v>
      </c>
      <c r="H552" s="1" t="s">
        <v>37</v>
      </c>
      <c r="I552" s="1" t="s">
        <v>38</v>
      </c>
      <c r="J552" s="1" t="s">
        <v>69</v>
      </c>
      <c r="K552" s="1" t="s">
        <v>7486</v>
      </c>
      <c r="L552" s="1" t="s">
        <v>7483</v>
      </c>
      <c r="M552" s="1" t="s">
        <v>7487</v>
      </c>
      <c r="N552" s="1" t="s">
        <v>23951</v>
      </c>
      <c r="O552" s="1" t="s">
        <v>176</v>
      </c>
      <c r="P552" s="1" t="s">
        <v>7488</v>
      </c>
    </row>
    <row r="553" spans="1:16">
      <c r="C553" s="1">
        <v>552</v>
      </c>
    </row>
    <row r="554" spans="1:16" ht="210">
      <c r="A554" s="1" t="s">
        <v>7490</v>
      </c>
      <c r="B554" s="3">
        <v>46042.636805555601</v>
      </c>
      <c r="C554" s="1">
        <v>553</v>
      </c>
      <c r="D554" s="1" t="s">
        <v>7491</v>
      </c>
      <c r="E554" s="1" t="s">
        <v>27</v>
      </c>
      <c r="F554" s="1" t="s">
        <v>178</v>
      </c>
      <c r="G554" s="1" t="s">
        <v>18794</v>
      </c>
      <c r="H554" s="1" t="s">
        <v>37</v>
      </c>
      <c r="I554" s="1" t="s">
        <v>171</v>
      </c>
      <c r="J554" s="1" t="s">
        <v>172</v>
      </c>
      <c r="K554" s="1" t="s">
        <v>7499</v>
      </c>
      <c r="L554" s="1" t="s">
        <v>7500</v>
      </c>
      <c r="M554" s="17" t="s">
        <v>7501</v>
      </c>
      <c r="N554" s="1" t="s">
        <v>23952</v>
      </c>
      <c r="O554" s="1" t="s">
        <v>7502</v>
      </c>
      <c r="P554" s="1" t="s">
        <v>7503</v>
      </c>
    </row>
    <row r="555" spans="1:16" ht="285">
      <c r="A555" s="1" t="s">
        <v>7505</v>
      </c>
      <c r="B555" s="3">
        <v>46042.636805555601</v>
      </c>
      <c r="C555" s="1">
        <v>554</v>
      </c>
      <c r="D555" s="1" t="s">
        <v>2957</v>
      </c>
      <c r="E555" s="1" t="s">
        <v>27</v>
      </c>
      <c r="F555" s="1" t="s">
        <v>178</v>
      </c>
      <c r="G555" s="1" t="s">
        <v>1693</v>
      </c>
      <c r="H555" s="1" t="s">
        <v>37</v>
      </c>
      <c r="I555" s="1" t="s">
        <v>38</v>
      </c>
      <c r="J555" s="1" t="s">
        <v>39</v>
      </c>
      <c r="K555" s="1" t="s">
        <v>7511</v>
      </c>
      <c r="L555" s="1" t="s">
        <v>7512</v>
      </c>
      <c r="M555" s="17" t="s">
        <v>7513</v>
      </c>
      <c r="N555" s="1" t="s">
        <v>23953</v>
      </c>
      <c r="O555" s="1" t="s">
        <v>276</v>
      </c>
      <c r="P555" s="1" t="s">
        <v>7514</v>
      </c>
    </row>
    <row r="556" spans="1:16" ht="225">
      <c r="A556" s="1" t="s">
        <v>7522</v>
      </c>
      <c r="B556" s="3">
        <v>46042.636805555601</v>
      </c>
      <c r="C556" s="1">
        <v>555</v>
      </c>
      <c r="D556" s="1" t="s">
        <v>7523</v>
      </c>
      <c r="E556" s="1" t="s">
        <v>27</v>
      </c>
      <c r="F556" s="1" t="s">
        <v>801</v>
      </c>
      <c r="G556" s="1" t="s">
        <v>7524</v>
      </c>
      <c r="H556" s="1" t="s">
        <v>37</v>
      </c>
      <c r="I556" s="1" t="s">
        <v>38</v>
      </c>
      <c r="J556" s="1" t="s">
        <v>39</v>
      </c>
      <c r="K556" s="1" t="s">
        <v>7530</v>
      </c>
      <c r="L556" s="1" t="s">
        <v>30</v>
      </c>
      <c r="M556" s="17" t="s">
        <v>41</v>
      </c>
      <c r="N556" s="1" t="s">
        <v>23844</v>
      </c>
      <c r="O556" s="1" t="s">
        <v>197</v>
      </c>
      <c r="P556" s="1" t="s">
        <v>7531</v>
      </c>
    </row>
    <row r="557" spans="1:16" ht="225">
      <c r="A557" s="1" t="s">
        <v>7536</v>
      </c>
      <c r="B557" s="3">
        <v>46042.636805555601</v>
      </c>
      <c r="C557" s="1">
        <v>556</v>
      </c>
      <c r="D557" s="1" t="s">
        <v>7537</v>
      </c>
      <c r="E557" s="1" t="s">
        <v>27</v>
      </c>
      <c r="F557" s="1" t="s">
        <v>801</v>
      </c>
      <c r="G557" s="1" t="s">
        <v>7524</v>
      </c>
      <c r="H557" s="1" t="s">
        <v>37</v>
      </c>
      <c r="I557" s="1" t="s">
        <v>171</v>
      </c>
      <c r="J557" s="1" t="s">
        <v>39</v>
      </c>
      <c r="K557" s="1" t="s">
        <v>7542</v>
      </c>
      <c r="L557" s="1" t="s">
        <v>7540</v>
      </c>
      <c r="M557" s="17" t="s">
        <v>7543</v>
      </c>
      <c r="N557" s="1" t="s">
        <v>23954</v>
      </c>
      <c r="O557" s="1" t="s">
        <v>28</v>
      </c>
      <c r="P557" s="1" t="s">
        <v>7544</v>
      </c>
    </row>
    <row r="558" spans="1:16" ht="285">
      <c r="A558" s="1" t="s">
        <v>7550</v>
      </c>
      <c r="B558" s="3">
        <v>46042.636805555601</v>
      </c>
      <c r="C558" s="1">
        <v>557</v>
      </c>
      <c r="D558" s="1" t="s">
        <v>7551</v>
      </c>
      <c r="E558" s="1" t="s">
        <v>27</v>
      </c>
      <c r="F558" s="1" t="s">
        <v>801</v>
      </c>
      <c r="G558" s="1" t="s">
        <v>5400</v>
      </c>
      <c r="H558" s="1" t="s">
        <v>37</v>
      </c>
      <c r="I558" s="1" t="s">
        <v>38</v>
      </c>
      <c r="J558" s="1" t="s">
        <v>39</v>
      </c>
      <c r="K558" s="1" t="s">
        <v>7558</v>
      </c>
      <c r="L558" s="1" t="s">
        <v>7559</v>
      </c>
      <c r="M558" s="17" t="s">
        <v>7560</v>
      </c>
      <c r="N558" s="1" t="s">
        <v>23955</v>
      </c>
      <c r="O558" s="1" t="s">
        <v>28</v>
      </c>
      <c r="P558" s="1" t="s">
        <v>7561</v>
      </c>
    </row>
    <row r="559" spans="1:16" ht="285">
      <c r="A559" s="1" t="s">
        <v>7573</v>
      </c>
      <c r="B559" s="3">
        <v>46042.636805555601</v>
      </c>
      <c r="C559" s="1">
        <v>558</v>
      </c>
      <c r="D559" s="1" t="s">
        <v>7574</v>
      </c>
      <c r="E559" s="1" t="s">
        <v>27</v>
      </c>
      <c r="F559" s="1" t="s">
        <v>43</v>
      </c>
      <c r="G559" s="1" t="s">
        <v>5400</v>
      </c>
      <c r="H559" s="1" t="s">
        <v>37</v>
      </c>
      <c r="I559" s="1" t="s">
        <v>38</v>
      </c>
      <c r="J559" s="1" t="s">
        <v>39</v>
      </c>
      <c r="K559" s="1" t="s">
        <v>7579</v>
      </c>
      <c r="L559" s="1" t="s">
        <v>7580</v>
      </c>
      <c r="M559" s="17" t="s">
        <v>7581</v>
      </c>
      <c r="N559" s="1" t="s">
        <v>23956</v>
      </c>
      <c r="O559" s="1" t="s">
        <v>176</v>
      </c>
      <c r="P559" s="1" t="s">
        <v>7582</v>
      </c>
    </row>
    <row r="560" spans="1:16" ht="240">
      <c r="A560" s="1" t="s">
        <v>7584</v>
      </c>
      <c r="B560" s="3">
        <v>46042.636805555601</v>
      </c>
      <c r="C560" s="1">
        <v>559</v>
      </c>
      <c r="D560" s="1" t="s">
        <v>7585</v>
      </c>
      <c r="E560" s="1" t="s">
        <v>27</v>
      </c>
      <c r="F560" s="1" t="s">
        <v>1528</v>
      </c>
      <c r="G560" s="1" t="s">
        <v>7586</v>
      </c>
      <c r="H560" s="1" t="s">
        <v>87</v>
      </c>
      <c r="I560" s="1" t="s">
        <v>38</v>
      </c>
      <c r="J560" s="1" t="s">
        <v>39</v>
      </c>
      <c r="K560" s="1" t="s">
        <v>7592</v>
      </c>
      <c r="L560" s="1" t="s">
        <v>7589</v>
      </c>
      <c r="M560" s="17" t="s">
        <v>7593</v>
      </c>
      <c r="N560" s="1" t="s">
        <v>23957</v>
      </c>
      <c r="O560" s="1" t="s">
        <v>7594</v>
      </c>
      <c r="P560" s="1" t="s">
        <v>7595</v>
      </c>
    </row>
    <row r="561" spans="1:16" ht="314">
      <c r="A561" s="1" t="s">
        <v>7600</v>
      </c>
      <c r="B561" s="3">
        <v>46042.636805555601</v>
      </c>
      <c r="C561" s="1">
        <v>560</v>
      </c>
      <c r="D561" s="1" t="s">
        <v>7601</v>
      </c>
      <c r="E561" s="1" t="s">
        <v>27</v>
      </c>
      <c r="F561" s="1" t="s">
        <v>801</v>
      </c>
      <c r="G561" s="1" t="s">
        <v>7602</v>
      </c>
      <c r="H561" s="1" t="s">
        <v>37</v>
      </c>
      <c r="I561" s="1" t="s">
        <v>38</v>
      </c>
      <c r="J561" s="1" t="s">
        <v>39</v>
      </c>
      <c r="K561" s="1" t="s">
        <v>7609</v>
      </c>
      <c r="L561" s="1" t="s">
        <v>7610</v>
      </c>
      <c r="M561" s="17" t="s">
        <v>275</v>
      </c>
      <c r="N561" s="1" t="s">
        <v>23958</v>
      </c>
      <c r="O561" s="1" t="s">
        <v>28</v>
      </c>
      <c r="P561" s="1" t="s">
        <v>7611</v>
      </c>
    </row>
    <row r="562" spans="1:16" ht="285">
      <c r="A562" s="1" t="s">
        <v>7616</v>
      </c>
      <c r="B562" s="3">
        <v>46042.636805555601</v>
      </c>
      <c r="C562" s="1">
        <v>561</v>
      </c>
      <c r="D562" s="1" t="s">
        <v>7617</v>
      </c>
      <c r="E562" s="1" t="s">
        <v>27</v>
      </c>
      <c r="F562" s="1" t="s">
        <v>178</v>
      </c>
      <c r="G562" s="1" t="s">
        <v>23959</v>
      </c>
      <c r="H562" s="1" t="s">
        <v>37</v>
      </c>
      <c r="I562" s="1" t="s">
        <v>38</v>
      </c>
      <c r="J562" s="1" t="s">
        <v>172</v>
      </c>
      <c r="K562" s="1" t="s">
        <v>7624</v>
      </c>
      <c r="L562" s="1" t="s">
        <v>7625</v>
      </c>
      <c r="M562" s="17" t="s">
        <v>7626</v>
      </c>
      <c r="N562" s="1" t="s">
        <v>23960</v>
      </c>
      <c r="O562" s="1" t="s">
        <v>799</v>
      </c>
      <c r="P562" s="1" t="s">
        <v>7627</v>
      </c>
    </row>
    <row r="563" spans="1:16" ht="255">
      <c r="A563" s="1" t="s">
        <v>7633</v>
      </c>
      <c r="B563" s="3">
        <v>46042.636805555601</v>
      </c>
      <c r="C563" s="1">
        <v>562</v>
      </c>
      <c r="D563" s="1" t="s">
        <v>7634</v>
      </c>
      <c r="E563" s="1" t="s">
        <v>119</v>
      </c>
      <c r="F563" s="1" t="s">
        <v>156</v>
      </c>
      <c r="G563" s="1" t="s">
        <v>7635</v>
      </c>
      <c r="H563" s="1" t="s">
        <v>87</v>
      </c>
      <c r="I563" s="1" t="s">
        <v>127</v>
      </c>
      <c r="J563" s="1" t="s">
        <v>39</v>
      </c>
      <c r="K563" s="1" t="s">
        <v>7641</v>
      </c>
      <c r="L563" s="1" t="s">
        <v>7638</v>
      </c>
      <c r="M563" s="17" t="s">
        <v>7642</v>
      </c>
      <c r="N563" s="1" t="s">
        <v>23961</v>
      </c>
      <c r="O563" s="1" t="s">
        <v>3013</v>
      </c>
      <c r="P563" s="1" t="s">
        <v>7643</v>
      </c>
    </row>
    <row r="564" spans="1:16" ht="314">
      <c r="A564" s="1" t="s">
        <v>7649</v>
      </c>
      <c r="B564" s="3">
        <v>46042.636805555601</v>
      </c>
      <c r="C564" s="1">
        <v>563</v>
      </c>
      <c r="D564" s="1" t="s">
        <v>7650</v>
      </c>
      <c r="E564" s="1" t="s">
        <v>27</v>
      </c>
      <c r="F564" s="1" t="s">
        <v>7662</v>
      </c>
      <c r="G564" s="1" t="s">
        <v>7651</v>
      </c>
      <c r="H564" s="1" t="s">
        <v>37</v>
      </c>
      <c r="I564" s="1" t="s">
        <v>38</v>
      </c>
      <c r="J564" s="1" t="s">
        <v>39</v>
      </c>
      <c r="K564" s="1" t="s">
        <v>7657</v>
      </c>
      <c r="L564" s="1" t="s">
        <v>7658</v>
      </c>
      <c r="M564" s="17" t="s">
        <v>7659</v>
      </c>
      <c r="N564" s="1" t="s">
        <v>23962</v>
      </c>
      <c r="O564" s="1" t="s">
        <v>7660</v>
      </c>
      <c r="P564" s="1" t="s">
        <v>7661</v>
      </c>
    </row>
    <row r="565" spans="1:16" ht="210">
      <c r="A565" s="1" t="s">
        <v>7673</v>
      </c>
      <c r="B565" s="3">
        <v>46042.636805555601</v>
      </c>
      <c r="C565" s="1">
        <v>564</v>
      </c>
      <c r="D565" s="1" t="s">
        <v>7674</v>
      </c>
      <c r="E565" s="1" t="s">
        <v>27</v>
      </c>
      <c r="F565" s="1" t="s">
        <v>801</v>
      </c>
      <c r="G565" s="1" t="s">
        <v>7675</v>
      </c>
      <c r="H565" s="1" t="s">
        <v>37</v>
      </c>
      <c r="I565" s="1" t="s">
        <v>38</v>
      </c>
      <c r="J565" s="1" t="s">
        <v>39</v>
      </c>
      <c r="K565" s="1" t="s">
        <v>7682</v>
      </c>
      <c r="L565" s="1" t="s">
        <v>7678</v>
      </c>
      <c r="M565" s="17" t="s">
        <v>7683</v>
      </c>
      <c r="N565" s="1" t="s">
        <v>23963</v>
      </c>
      <c r="O565" s="1" t="s">
        <v>276</v>
      </c>
      <c r="P565" s="1" t="s">
        <v>7684</v>
      </c>
    </row>
    <row r="566" spans="1:16">
      <c r="C566" s="1">
        <v>565</v>
      </c>
    </row>
    <row r="567" spans="1:16" ht="285">
      <c r="A567" s="1" t="s">
        <v>7687</v>
      </c>
      <c r="B567" s="3">
        <v>46042.636805555601</v>
      </c>
      <c r="C567" s="1">
        <v>566</v>
      </c>
      <c r="D567" s="1" t="s">
        <v>7688</v>
      </c>
      <c r="E567" s="1" t="s">
        <v>100</v>
      </c>
      <c r="F567" s="1" t="s">
        <v>94</v>
      </c>
      <c r="G567" s="1" t="s">
        <v>7689</v>
      </c>
      <c r="H567" s="1" t="s">
        <v>37</v>
      </c>
      <c r="I567" s="1" t="s">
        <v>38</v>
      </c>
      <c r="J567" s="1" t="s">
        <v>39</v>
      </c>
      <c r="K567" s="1" t="s">
        <v>7695</v>
      </c>
      <c r="L567" s="1" t="s">
        <v>7692</v>
      </c>
      <c r="M567" s="17" t="s">
        <v>7696</v>
      </c>
      <c r="N567" s="1" t="s">
        <v>23964</v>
      </c>
      <c r="O567" s="1" t="s">
        <v>28</v>
      </c>
      <c r="P567" s="1" t="s">
        <v>7697</v>
      </c>
    </row>
    <row r="568" spans="1:16">
      <c r="A568" s="1" t="s">
        <v>7705</v>
      </c>
      <c r="B568" s="3">
        <v>46042.636805555601</v>
      </c>
      <c r="C568" s="1">
        <v>567</v>
      </c>
      <c r="D568" s="1" t="s">
        <v>7706</v>
      </c>
      <c r="E568" s="1" t="s">
        <v>27</v>
      </c>
      <c r="F568" s="1" t="s">
        <v>178</v>
      </c>
      <c r="G568" s="1" t="s">
        <v>1357</v>
      </c>
      <c r="H568" s="1" t="s">
        <v>37</v>
      </c>
      <c r="I568" s="1" t="s">
        <v>38</v>
      </c>
      <c r="J568" s="1" t="s">
        <v>172</v>
      </c>
      <c r="K568" s="1" t="s">
        <v>7714</v>
      </c>
      <c r="L568" s="1" t="s">
        <v>7709</v>
      </c>
      <c r="M568" s="1" t="s">
        <v>7715</v>
      </c>
      <c r="N568" s="1" t="s">
        <v>23965</v>
      </c>
      <c r="O568" s="1" t="s">
        <v>7716</v>
      </c>
      <c r="P568" s="1" t="s">
        <v>7717</v>
      </c>
    </row>
    <row r="569" spans="1:16" ht="195">
      <c r="A569" s="1" t="s">
        <v>7720</v>
      </c>
      <c r="B569" s="3">
        <v>46042.636805555601</v>
      </c>
      <c r="C569" s="1">
        <v>568</v>
      </c>
      <c r="D569" s="1" t="s">
        <v>7721</v>
      </c>
      <c r="E569" s="1" t="s">
        <v>100</v>
      </c>
      <c r="F569" s="1" t="s">
        <v>2019</v>
      </c>
      <c r="G569" s="1" t="s">
        <v>1357</v>
      </c>
      <c r="H569" s="1" t="s">
        <v>87</v>
      </c>
      <c r="I569" s="1" t="s">
        <v>38</v>
      </c>
      <c r="J569" s="1" t="s">
        <v>39</v>
      </c>
      <c r="K569" s="1" t="s">
        <v>7727</v>
      </c>
      <c r="L569" s="1" t="s">
        <v>7728</v>
      </c>
      <c r="M569" s="17" t="s">
        <v>7729</v>
      </c>
      <c r="N569" s="1" t="s">
        <v>23966</v>
      </c>
      <c r="O569" s="1" t="s">
        <v>7730</v>
      </c>
      <c r="P569" s="1" t="s">
        <v>7731</v>
      </c>
    </row>
    <row r="570" spans="1:16" ht="240">
      <c r="A570" s="1" t="s">
        <v>7737</v>
      </c>
      <c r="B570" s="3">
        <v>46042.636805555601</v>
      </c>
      <c r="C570" s="1">
        <v>569</v>
      </c>
      <c r="D570" s="1" t="s">
        <v>1460</v>
      </c>
      <c r="E570" s="1" t="s">
        <v>27</v>
      </c>
      <c r="F570" s="1" t="s">
        <v>178</v>
      </c>
      <c r="G570" s="1" t="s">
        <v>1461</v>
      </c>
      <c r="H570" s="1" t="s">
        <v>37</v>
      </c>
      <c r="I570" s="1" t="s">
        <v>171</v>
      </c>
      <c r="J570" s="1" t="s">
        <v>172</v>
      </c>
      <c r="K570" s="1" t="s">
        <v>7742</v>
      </c>
      <c r="L570" s="1" t="s">
        <v>7743</v>
      </c>
      <c r="M570" s="17" t="s">
        <v>7744</v>
      </c>
      <c r="N570" s="1" t="s">
        <v>23518</v>
      </c>
      <c r="O570" s="1" t="s">
        <v>276</v>
      </c>
      <c r="P570" s="1" t="s">
        <v>7745</v>
      </c>
    </row>
    <row r="571" spans="1:16" ht="210">
      <c r="A571" s="1" t="s">
        <v>7750</v>
      </c>
      <c r="B571" s="3">
        <v>46042.636805555601</v>
      </c>
      <c r="C571" s="1">
        <v>570</v>
      </c>
      <c r="D571" s="1" t="s">
        <v>7751</v>
      </c>
      <c r="E571" s="1" t="s">
        <v>100</v>
      </c>
      <c r="F571" s="1" t="s">
        <v>1982</v>
      </c>
      <c r="G571" s="1" t="s">
        <v>385</v>
      </c>
      <c r="H571" s="1" t="s">
        <v>37</v>
      </c>
      <c r="I571" s="1" t="s">
        <v>38</v>
      </c>
      <c r="J571" s="1" t="s">
        <v>39</v>
      </c>
      <c r="K571" s="1" t="s">
        <v>7758</v>
      </c>
      <c r="L571" s="1" t="s">
        <v>7759</v>
      </c>
      <c r="M571" s="17" t="s">
        <v>7760</v>
      </c>
      <c r="N571" s="1" t="s">
        <v>23967</v>
      </c>
      <c r="O571" s="1" t="s">
        <v>7127</v>
      </c>
      <c r="P571" s="1" t="s">
        <v>7761</v>
      </c>
    </row>
    <row r="572" spans="1:16" ht="300">
      <c r="A572" s="1" t="s">
        <v>7762</v>
      </c>
      <c r="B572" s="3">
        <v>46042.636805555601</v>
      </c>
      <c r="C572" s="1">
        <v>571</v>
      </c>
      <c r="D572" s="1" t="s">
        <v>7763</v>
      </c>
      <c r="E572" s="1" t="s">
        <v>100</v>
      </c>
      <c r="F572" s="1" t="s">
        <v>278</v>
      </c>
      <c r="G572" s="1" t="s">
        <v>7764</v>
      </c>
      <c r="H572" s="1" t="s">
        <v>37</v>
      </c>
      <c r="I572" s="1" t="s">
        <v>38</v>
      </c>
      <c r="J572" s="1" t="s">
        <v>39</v>
      </c>
      <c r="K572" s="1" t="s">
        <v>7770</v>
      </c>
      <c r="L572" s="1" t="s">
        <v>7771</v>
      </c>
      <c r="M572" s="17" t="s">
        <v>7772</v>
      </c>
      <c r="N572" s="1" t="s">
        <v>23968</v>
      </c>
      <c r="O572" s="1" t="s">
        <v>7773</v>
      </c>
      <c r="P572" s="1" t="s">
        <v>7774</v>
      </c>
    </row>
    <row r="573" spans="1:16">
      <c r="C573" s="1">
        <v>572</v>
      </c>
    </row>
    <row r="574" spans="1:16" ht="210">
      <c r="A574" s="1" t="s">
        <v>7781</v>
      </c>
      <c r="B574" s="3">
        <v>46042.636805555601</v>
      </c>
      <c r="C574" s="1">
        <v>573</v>
      </c>
      <c r="D574" s="1" t="s">
        <v>7782</v>
      </c>
      <c r="E574" s="1" t="s">
        <v>100</v>
      </c>
      <c r="F574" s="1" t="s">
        <v>2071</v>
      </c>
      <c r="G574" s="1" t="s">
        <v>7783</v>
      </c>
      <c r="H574" s="1" t="s">
        <v>37</v>
      </c>
      <c r="I574" s="1" t="s">
        <v>38</v>
      </c>
      <c r="J574" s="1" t="s">
        <v>39</v>
      </c>
      <c r="K574" s="1" t="s">
        <v>7788</v>
      </c>
      <c r="L574" s="1" t="s">
        <v>7789</v>
      </c>
      <c r="M574" s="17" t="s">
        <v>7790</v>
      </c>
      <c r="N574" s="1" t="s">
        <v>23969</v>
      </c>
      <c r="O574" s="1" t="s">
        <v>28</v>
      </c>
      <c r="P574" s="1" t="s">
        <v>7791</v>
      </c>
    </row>
    <row r="575" spans="1:16" ht="255">
      <c r="A575" s="1" t="s">
        <v>7797</v>
      </c>
      <c r="B575" s="3">
        <v>46042.636805555601</v>
      </c>
      <c r="C575" s="1">
        <v>574</v>
      </c>
      <c r="D575" s="1" t="s">
        <v>19712</v>
      </c>
      <c r="E575" s="1" t="s">
        <v>100</v>
      </c>
      <c r="F575" s="1" t="s">
        <v>7810</v>
      </c>
      <c r="G575" s="1" t="s">
        <v>7799</v>
      </c>
      <c r="H575" s="1" t="s">
        <v>37</v>
      </c>
      <c r="I575" s="1" t="s">
        <v>38</v>
      </c>
      <c r="J575" s="1" t="s">
        <v>39</v>
      </c>
      <c r="K575" s="1" t="s">
        <v>7806</v>
      </c>
      <c r="L575" s="1" t="s">
        <v>7802</v>
      </c>
      <c r="M575" s="17" t="s">
        <v>7807</v>
      </c>
      <c r="N575" s="1" t="s">
        <v>23970</v>
      </c>
      <c r="O575" s="1" t="s">
        <v>7808</v>
      </c>
      <c r="P575" s="1" t="s">
        <v>7809</v>
      </c>
    </row>
    <row r="576" spans="1:16" ht="195">
      <c r="A576" s="1" t="s">
        <v>7811</v>
      </c>
      <c r="B576" s="3">
        <v>46042.636805555601</v>
      </c>
      <c r="C576" s="1">
        <v>575</v>
      </c>
      <c r="D576" s="1" t="s">
        <v>7812</v>
      </c>
      <c r="E576" s="1" t="s">
        <v>119</v>
      </c>
      <c r="F576" s="1" t="s">
        <v>801</v>
      </c>
      <c r="G576" s="1" t="s">
        <v>7783</v>
      </c>
      <c r="H576" s="1" t="s">
        <v>37</v>
      </c>
      <c r="I576" s="1" t="s">
        <v>38</v>
      </c>
      <c r="J576" s="1" t="s">
        <v>39</v>
      </c>
      <c r="K576" s="1" t="s">
        <v>7818</v>
      </c>
      <c r="L576" s="1" t="s">
        <v>7819</v>
      </c>
      <c r="M576" s="17" t="s">
        <v>7820</v>
      </c>
      <c r="N576" s="1" t="s">
        <v>23971</v>
      </c>
      <c r="O576" s="1" t="s">
        <v>7821</v>
      </c>
      <c r="P576" s="1" t="s">
        <v>7822</v>
      </c>
    </row>
    <row r="577" spans="1:16" ht="270">
      <c r="A577" s="1" t="s">
        <v>7826</v>
      </c>
      <c r="B577" s="3">
        <v>46042.636805555601</v>
      </c>
      <c r="C577" s="1">
        <v>576</v>
      </c>
      <c r="D577" s="1" t="s">
        <v>7827</v>
      </c>
      <c r="E577" s="1" t="s">
        <v>119</v>
      </c>
      <c r="F577" s="1" t="s">
        <v>94</v>
      </c>
      <c r="G577" s="1" t="s">
        <v>7783</v>
      </c>
      <c r="H577" s="1" t="s">
        <v>37</v>
      </c>
      <c r="I577" s="1" t="s">
        <v>38</v>
      </c>
      <c r="J577" s="1" t="s">
        <v>39</v>
      </c>
      <c r="K577" s="1" t="s">
        <v>7833</v>
      </c>
      <c r="L577" s="1" t="s">
        <v>7834</v>
      </c>
      <c r="M577" s="17" t="s">
        <v>7835</v>
      </c>
      <c r="N577" s="1" t="s">
        <v>23972</v>
      </c>
      <c r="O577" s="1" t="s">
        <v>176</v>
      </c>
      <c r="P577" s="1" t="s">
        <v>7836</v>
      </c>
    </row>
    <row r="578" spans="1:16" ht="270">
      <c r="A578" s="1" t="s">
        <v>7840</v>
      </c>
      <c r="B578" s="3">
        <v>46042.636805555601</v>
      </c>
      <c r="C578" s="1">
        <v>577</v>
      </c>
      <c r="D578" s="1" t="s">
        <v>7841</v>
      </c>
      <c r="E578" s="1" t="s">
        <v>27</v>
      </c>
      <c r="F578" s="1" t="s">
        <v>156</v>
      </c>
      <c r="G578" s="1" t="s">
        <v>2253</v>
      </c>
      <c r="H578" s="1" t="s">
        <v>87</v>
      </c>
      <c r="I578" s="1" t="s">
        <v>234</v>
      </c>
      <c r="J578" s="1" t="s">
        <v>39</v>
      </c>
      <c r="K578" s="1" t="s">
        <v>7847</v>
      </c>
      <c r="L578" s="1" t="s">
        <v>7848</v>
      </c>
      <c r="M578" s="17" t="s">
        <v>7849</v>
      </c>
      <c r="N578" s="1" t="s">
        <v>23973</v>
      </c>
      <c r="O578" s="1" t="s">
        <v>7850</v>
      </c>
      <c r="P578" s="1" t="s">
        <v>7851</v>
      </c>
    </row>
    <row r="579" spans="1:16">
      <c r="C579" s="1">
        <v>578</v>
      </c>
    </row>
    <row r="580" spans="1:16" ht="240">
      <c r="A580" s="1" t="s">
        <v>7854</v>
      </c>
      <c r="B580" s="3">
        <v>46042.636805555601</v>
      </c>
      <c r="C580" s="1">
        <v>579</v>
      </c>
      <c r="D580" s="1" t="s">
        <v>7855</v>
      </c>
      <c r="E580" s="1" t="s">
        <v>119</v>
      </c>
      <c r="F580" s="1" t="s">
        <v>7866</v>
      </c>
      <c r="G580" s="1" t="s">
        <v>2253</v>
      </c>
      <c r="H580" s="1" t="s">
        <v>37</v>
      </c>
      <c r="I580" s="1" t="s">
        <v>171</v>
      </c>
      <c r="J580" s="1" t="s">
        <v>375</v>
      </c>
      <c r="K580" s="1" t="s">
        <v>7861</v>
      </c>
      <c r="L580" s="1" t="s">
        <v>7862</v>
      </c>
      <c r="M580" s="17" t="s">
        <v>7863</v>
      </c>
      <c r="N580" s="1" t="s">
        <v>23974</v>
      </c>
      <c r="O580" s="1" t="s">
        <v>7864</v>
      </c>
      <c r="P580" s="1" t="s">
        <v>7865</v>
      </c>
    </row>
    <row r="581" spans="1:16" ht="210">
      <c r="A581" s="1" t="s">
        <v>7877</v>
      </c>
      <c r="B581" s="3">
        <v>46042.636805555601</v>
      </c>
      <c r="C581" s="1">
        <v>580</v>
      </c>
      <c r="D581" s="1" t="s">
        <v>7878</v>
      </c>
      <c r="E581" s="1" t="s">
        <v>119</v>
      </c>
      <c r="F581" s="1" t="s">
        <v>113</v>
      </c>
      <c r="G581" s="1" t="s">
        <v>2253</v>
      </c>
      <c r="H581" s="1" t="s">
        <v>37</v>
      </c>
      <c r="I581" s="1" t="s">
        <v>38</v>
      </c>
      <c r="J581" s="1" t="s">
        <v>39</v>
      </c>
      <c r="K581" s="1" t="s">
        <v>7884</v>
      </c>
      <c r="L581" s="1" t="s">
        <v>7885</v>
      </c>
      <c r="M581" s="17" t="s">
        <v>7886</v>
      </c>
      <c r="N581" s="1" t="s">
        <v>23975</v>
      </c>
      <c r="O581" s="1" t="s">
        <v>176</v>
      </c>
      <c r="P581" s="1" t="s">
        <v>7887</v>
      </c>
    </row>
    <row r="582" spans="1:16" ht="356">
      <c r="A582" s="1" t="s">
        <v>7892</v>
      </c>
      <c r="B582" s="3">
        <v>46042.636805555601</v>
      </c>
      <c r="C582" s="1">
        <v>581</v>
      </c>
      <c r="D582" s="1" t="s">
        <v>7893</v>
      </c>
      <c r="E582" s="1" t="s">
        <v>27</v>
      </c>
      <c r="F582" s="1" t="s">
        <v>801</v>
      </c>
      <c r="G582" s="1" t="s">
        <v>7894</v>
      </c>
      <c r="H582" s="1" t="s">
        <v>87</v>
      </c>
      <c r="I582" s="1" t="s">
        <v>234</v>
      </c>
      <c r="J582" s="1" t="s">
        <v>39</v>
      </c>
      <c r="K582" s="1" t="s">
        <v>7901</v>
      </c>
      <c r="L582" s="1" t="s">
        <v>7902</v>
      </c>
      <c r="M582" s="17" t="s">
        <v>7903</v>
      </c>
      <c r="N582" s="1" t="s">
        <v>23976</v>
      </c>
      <c r="O582" s="1" t="s">
        <v>176</v>
      </c>
      <c r="P582" s="1" t="s">
        <v>7904</v>
      </c>
    </row>
    <row r="583" spans="1:16">
      <c r="A583" s="1" t="s">
        <v>7909</v>
      </c>
      <c r="B583" s="3">
        <v>46042.636805555601</v>
      </c>
      <c r="C583" s="1">
        <v>582</v>
      </c>
      <c r="D583" s="1" t="s">
        <v>23977</v>
      </c>
      <c r="E583" s="1" t="s">
        <v>156</v>
      </c>
      <c r="F583" s="1" t="s">
        <v>156</v>
      </c>
      <c r="G583" s="1" t="s">
        <v>156</v>
      </c>
      <c r="H583" s="1" t="s">
        <v>156</v>
      </c>
      <c r="I583" s="1" t="s">
        <v>156</v>
      </c>
      <c r="J583" s="1" t="s">
        <v>156</v>
      </c>
      <c r="K583" s="1" t="s">
        <v>156</v>
      </c>
      <c r="L583" s="1" t="s">
        <v>156</v>
      </c>
      <c r="M583" s="1" t="s">
        <v>156</v>
      </c>
      <c r="N583" s="1" t="s">
        <v>156</v>
      </c>
      <c r="O583" s="1" t="s">
        <v>156</v>
      </c>
      <c r="P583" s="1" t="s">
        <v>156</v>
      </c>
    </row>
    <row r="584" spans="1:16" ht="255">
      <c r="A584" s="1" t="s">
        <v>7912</v>
      </c>
      <c r="B584" s="3">
        <v>46042.636805555601</v>
      </c>
      <c r="C584" s="1">
        <v>583</v>
      </c>
      <c r="D584" s="1" t="s">
        <v>7913</v>
      </c>
      <c r="E584" s="1" t="s">
        <v>27</v>
      </c>
      <c r="F584" s="1" t="s">
        <v>4355</v>
      </c>
      <c r="G584" s="1" t="s">
        <v>5736</v>
      </c>
      <c r="H584" s="1" t="s">
        <v>37</v>
      </c>
      <c r="I584" s="1" t="s">
        <v>68</v>
      </c>
      <c r="J584" s="1" t="s">
        <v>172</v>
      </c>
      <c r="K584" s="1" t="s">
        <v>7922</v>
      </c>
      <c r="L584" s="1" t="s">
        <v>7917</v>
      </c>
      <c r="M584" s="17" t="s">
        <v>7923</v>
      </c>
      <c r="N584" s="1" t="s">
        <v>23978</v>
      </c>
      <c r="O584" s="1" t="s">
        <v>7924</v>
      </c>
      <c r="P584" s="1" t="s">
        <v>7925</v>
      </c>
    </row>
    <row r="585" spans="1:16" ht="210">
      <c r="A585" s="1" t="s">
        <v>7931</v>
      </c>
      <c r="B585" s="3">
        <v>46042.636805555601</v>
      </c>
      <c r="C585" s="1">
        <v>584</v>
      </c>
      <c r="D585" s="1" t="s">
        <v>7932</v>
      </c>
      <c r="E585" s="1" t="s">
        <v>27</v>
      </c>
      <c r="F585" s="1" t="s">
        <v>178</v>
      </c>
      <c r="G585" s="1" t="s">
        <v>1150</v>
      </c>
      <c r="H585" s="1" t="s">
        <v>37</v>
      </c>
      <c r="I585" s="1" t="s">
        <v>171</v>
      </c>
      <c r="J585" s="1" t="s">
        <v>172</v>
      </c>
      <c r="K585" s="1" t="s">
        <v>7938</v>
      </c>
      <c r="L585" s="1" t="s">
        <v>7935</v>
      </c>
      <c r="M585" s="17" t="s">
        <v>7939</v>
      </c>
      <c r="N585" s="1" t="s">
        <v>23979</v>
      </c>
      <c r="O585" s="1" t="s">
        <v>176</v>
      </c>
      <c r="P585" s="1" t="s">
        <v>7940</v>
      </c>
    </row>
    <row r="586" spans="1:16" ht="195">
      <c r="A586" s="1" t="s">
        <v>7944</v>
      </c>
      <c r="B586" s="3">
        <v>46042.636805555601</v>
      </c>
      <c r="C586" s="1">
        <v>585</v>
      </c>
      <c r="D586" s="1" t="s">
        <v>7945</v>
      </c>
      <c r="E586" s="1" t="s">
        <v>27</v>
      </c>
      <c r="F586" s="1" t="s">
        <v>801</v>
      </c>
      <c r="G586" s="1" t="s">
        <v>4107</v>
      </c>
      <c r="H586" s="1" t="s">
        <v>37</v>
      </c>
      <c r="I586" s="1" t="s">
        <v>38</v>
      </c>
      <c r="J586" s="1" t="s">
        <v>39</v>
      </c>
      <c r="K586" s="1" t="s">
        <v>7951</v>
      </c>
      <c r="L586" s="1" t="s">
        <v>7948</v>
      </c>
      <c r="M586" s="17" t="s">
        <v>7952</v>
      </c>
      <c r="N586" s="1" t="s">
        <v>23980</v>
      </c>
      <c r="O586" s="1" t="s">
        <v>7953</v>
      </c>
      <c r="P586" s="1" t="s">
        <v>7954</v>
      </c>
    </row>
    <row r="587" spans="1:16" ht="342">
      <c r="A587" s="1" t="s">
        <v>7959</v>
      </c>
      <c r="B587" s="3">
        <v>46042.636805555601</v>
      </c>
      <c r="C587" s="1">
        <v>586</v>
      </c>
      <c r="D587" s="1" t="s">
        <v>7960</v>
      </c>
      <c r="E587" s="1" t="s">
        <v>156</v>
      </c>
      <c r="F587" s="1" t="s">
        <v>156</v>
      </c>
      <c r="G587" s="1" t="s">
        <v>404</v>
      </c>
      <c r="H587" s="1" t="s">
        <v>37</v>
      </c>
      <c r="I587" s="1" t="s">
        <v>38</v>
      </c>
      <c r="J587" s="1" t="s">
        <v>39</v>
      </c>
      <c r="K587" s="1" t="s">
        <v>7966</v>
      </c>
      <c r="L587" s="1" t="s">
        <v>7967</v>
      </c>
      <c r="M587" s="17" t="s">
        <v>7968</v>
      </c>
      <c r="N587" s="1" t="s">
        <v>23981</v>
      </c>
      <c r="O587" s="1" t="s">
        <v>7961</v>
      </c>
      <c r="P587" s="1" t="s">
        <v>7969</v>
      </c>
    </row>
    <row r="588" spans="1:16">
      <c r="C588" s="1">
        <v>587</v>
      </c>
    </row>
    <row r="589" spans="1:16" ht="225">
      <c r="A589" s="1" t="s">
        <v>7975</v>
      </c>
      <c r="B589" s="3">
        <v>46042.636805555601</v>
      </c>
      <c r="C589" s="1">
        <v>588</v>
      </c>
      <c r="D589" s="1" t="s">
        <v>7976</v>
      </c>
      <c r="E589" s="1" t="s">
        <v>27</v>
      </c>
      <c r="F589" s="1" t="s">
        <v>1002</v>
      </c>
      <c r="G589" s="1" t="s">
        <v>4028</v>
      </c>
      <c r="H589" s="1" t="s">
        <v>37</v>
      </c>
      <c r="I589" s="1" t="s">
        <v>171</v>
      </c>
      <c r="J589" s="1" t="s">
        <v>375</v>
      </c>
      <c r="K589" s="1" t="s">
        <v>7983</v>
      </c>
      <c r="L589" s="1" t="s">
        <v>7984</v>
      </c>
      <c r="M589" s="17" t="s">
        <v>7985</v>
      </c>
      <c r="N589" s="1" t="s">
        <v>23982</v>
      </c>
      <c r="O589" s="1" t="s">
        <v>7986</v>
      </c>
      <c r="P589" s="1" t="s">
        <v>7987</v>
      </c>
    </row>
    <row r="590" spans="1:16">
      <c r="A590" s="1" t="s">
        <v>7989</v>
      </c>
      <c r="B590" s="3">
        <v>46042.636805555601</v>
      </c>
      <c r="C590" s="1">
        <v>589</v>
      </c>
      <c r="D590" s="1" t="s">
        <v>23983</v>
      </c>
      <c r="E590" s="1" t="s">
        <v>119</v>
      </c>
      <c r="F590" s="1" t="s">
        <v>8002</v>
      </c>
      <c r="G590" s="1" t="s">
        <v>23984</v>
      </c>
      <c r="H590" s="1" t="s">
        <v>37</v>
      </c>
      <c r="I590" s="1" t="s">
        <v>38</v>
      </c>
      <c r="J590" s="1" t="s">
        <v>375</v>
      </c>
      <c r="K590" s="1" t="s">
        <v>7997</v>
      </c>
      <c r="L590" s="1" t="s">
        <v>7998</v>
      </c>
      <c r="M590" s="1" t="s">
        <v>7999</v>
      </c>
      <c r="N590" s="1" t="s">
        <v>23985</v>
      </c>
      <c r="O590" s="1" t="s">
        <v>8000</v>
      </c>
      <c r="P590" s="1" t="s">
        <v>8001</v>
      </c>
    </row>
    <row r="591" spans="1:16" ht="210">
      <c r="A591" s="1" t="s">
        <v>8006</v>
      </c>
      <c r="B591" s="3">
        <v>46042.636805555601</v>
      </c>
      <c r="C591" s="1">
        <v>590</v>
      </c>
      <c r="D591" s="1" t="s">
        <v>8007</v>
      </c>
      <c r="E591" s="1" t="s">
        <v>119</v>
      </c>
      <c r="F591" s="1" t="s">
        <v>8017</v>
      </c>
      <c r="G591" s="1" t="s">
        <v>7991</v>
      </c>
      <c r="H591" s="1" t="s">
        <v>37</v>
      </c>
      <c r="I591" s="1" t="s">
        <v>171</v>
      </c>
      <c r="J591" s="1" t="s">
        <v>375</v>
      </c>
      <c r="K591" s="1" t="s">
        <v>8013</v>
      </c>
      <c r="L591" s="1" t="s">
        <v>8010</v>
      </c>
      <c r="M591" s="17" t="s">
        <v>8014</v>
      </c>
      <c r="N591" s="1" t="s">
        <v>23986</v>
      </c>
      <c r="O591" s="1" t="s">
        <v>8015</v>
      </c>
      <c r="P591" s="1" t="s">
        <v>8016</v>
      </c>
    </row>
    <row r="592" spans="1:16">
      <c r="C592" s="1">
        <v>591</v>
      </c>
    </row>
    <row r="593" spans="1:16" ht="195">
      <c r="A593" s="1" t="s">
        <v>8022</v>
      </c>
      <c r="B593" s="3">
        <v>46042.636805555601</v>
      </c>
      <c r="C593" s="1">
        <v>592</v>
      </c>
      <c r="D593" s="1" t="s">
        <v>8023</v>
      </c>
      <c r="E593" s="1" t="s">
        <v>27</v>
      </c>
      <c r="F593" s="1" t="s">
        <v>801</v>
      </c>
      <c r="G593" s="1" t="s">
        <v>156</v>
      </c>
      <c r="H593" s="1" t="s">
        <v>37</v>
      </c>
      <c r="I593" s="1" t="s">
        <v>171</v>
      </c>
      <c r="J593" s="1" t="s">
        <v>375</v>
      </c>
      <c r="K593" s="1" t="s">
        <v>8030</v>
      </c>
      <c r="L593" s="1" t="s">
        <v>8031</v>
      </c>
      <c r="M593" s="17" t="s">
        <v>8032</v>
      </c>
      <c r="N593" s="1" t="s">
        <v>23987</v>
      </c>
      <c r="O593" s="1" t="s">
        <v>28</v>
      </c>
      <c r="P593" s="1" t="s">
        <v>8033</v>
      </c>
    </row>
    <row r="594" spans="1:16" ht="225">
      <c r="A594" s="1" t="s">
        <v>8043</v>
      </c>
      <c r="B594" s="3">
        <v>46042.636805555601</v>
      </c>
      <c r="C594" s="1">
        <v>593</v>
      </c>
      <c r="D594" s="1" t="s">
        <v>8044</v>
      </c>
      <c r="E594" s="1" t="s">
        <v>156</v>
      </c>
      <c r="F594" s="1" t="s">
        <v>561</v>
      </c>
      <c r="G594" s="1" t="s">
        <v>2531</v>
      </c>
      <c r="H594" s="1" t="s">
        <v>554</v>
      </c>
      <c r="I594" s="1" t="s">
        <v>555</v>
      </c>
      <c r="J594" s="1" t="s">
        <v>375</v>
      </c>
      <c r="K594" s="1" t="s">
        <v>8051</v>
      </c>
      <c r="L594" s="1" t="s">
        <v>8052</v>
      </c>
      <c r="M594" s="17" t="s">
        <v>8053</v>
      </c>
      <c r="N594" s="1" t="s">
        <v>23988</v>
      </c>
      <c r="O594" s="1" t="s">
        <v>8054</v>
      </c>
      <c r="P594" s="1" t="s">
        <v>8055</v>
      </c>
    </row>
    <row r="595" spans="1:16" ht="195">
      <c r="A595" s="1" t="s">
        <v>8062</v>
      </c>
      <c r="B595" s="3">
        <v>46042.636805555601</v>
      </c>
      <c r="C595" s="1">
        <v>594</v>
      </c>
      <c r="D595" s="1" t="s">
        <v>8063</v>
      </c>
      <c r="E595" s="1" t="s">
        <v>100</v>
      </c>
      <c r="F595" s="1" t="s">
        <v>801</v>
      </c>
      <c r="G595" s="1" t="s">
        <v>388</v>
      </c>
      <c r="H595" s="1" t="s">
        <v>87</v>
      </c>
      <c r="I595" s="1" t="s">
        <v>234</v>
      </c>
      <c r="J595" s="1" t="s">
        <v>375</v>
      </c>
      <c r="K595" s="1" t="s">
        <v>8069</v>
      </c>
      <c r="L595" s="1" t="s">
        <v>8070</v>
      </c>
      <c r="M595" s="17" t="s">
        <v>8071</v>
      </c>
      <c r="N595" s="1" t="s">
        <v>23989</v>
      </c>
      <c r="O595" s="1" t="s">
        <v>8072</v>
      </c>
      <c r="P595" s="1" t="s">
        <v>8073</v>
      </c>
    </row>
    <row r="596" spans="1:16" ht="270">
      <c r="A596" s="1" t="s">
        <v>8079</v>
      </c>
      <c r="B596" s="3">
        <v>46042.636805555601</v>
      </c>
      <c r="C596" s="1">
        <v>595</v>
      </c>
      <c r="D596" s="1" t="s">
        <v>8080</v>
      </c>
      <c r="E596" s="1" t="s">
        <v>119</v>
      </c>
      <c r="F596" s="1" t="s">
        <v>239</v>
      </c>
      <c r="G596" s="1" t="s">
        <v>388</v>
      </c>
      <c r="H596" s="1" t="s">
        <v>37</v>
      </c>
      <c r="I596" s="1" t="s">
        <v>38</v>
      </c>
      <c r="J596" s="1" t="s">
        <v>39</v>
      </c>
      <c r="K596" s="1" t="s">
        <v>8086</v>
      </c>
      <c r="L596" s="1" t="s">
        <v>8087</v>
      </c>
      <c r="M596" s="17" t="s">
        <v>8088</v>
      </c>
      <c r="N596" s="1" t="s">
        <v>23990</v>
      </c>
      <c r="O596" s="1" t="s">
        <v>8089</v>
      </c>
      <c r="P596" s="1" t="s">
        <v>8090</v>
      </c>
    </row>
    <row r="597" spans="1:16" ht="225">
      <c r="A597" s="1" t="s">
        <v>8094</v>
      </c>
      <c r="B597" s="3">
        <v>46042.637499999997</v>
      </c>
      <c r="C597" s="1">
        <v>596</v>
      </c>
      <c r="D597" s="1" t="s">
        <v>8095</v>
      </c>
      <c r="E597" s="1" t="s">
        <v>27</v>
      </c>
      <c r="F597" s="1" t="s">
        <v>156</v>
      </c>
      <c r="G597" s="1" t="s">
        <v>52</v>
      </c>
      <c r="H597" s="1" t="s">
        <v>87</v>
      </c>
      <c r="I597" s="1" t="s">
        <v>234</v>
      </c>
      <c r="J597" s="1" t="s">
        <v>39</v>
      </c>
      <c r="K597" s="1" t="s">
        <v>8103</v>
      </c>
      <c r="L597" s="1" t="s">
        <v>8104</v>
      </c>
      <c r="M597" s="17" t="s">
        <v>8105</v>
      </c>
      <c r="N597" s="1" t="s">
        <v>23991</v>
      </c>
      <c r="O597" s="1" t="s">
        <v>8106</v>
      </c>
      <c r="P597" s="1" t="s">
        <v>8107</v>
      </c>
    </row>
    <row r="598" spans="1:16" ht="195">
      <c r="A598" s="1" t="s">
        <v>8119</v>
      </c>
      <c r="B598" s="3">
        <v>46042.636805555601</v>
      </c>
      <c r="C598" s="1">
        <v>597</v>
      </c>
      <c r="D598" s="1" t="s">
        <v>23992</v>
      </c>
      <c r="E598" s="1" t="s">
        <v>27</v>
      </c>
      <c r="F598" s="1" t="s">
        <v>8129</v>
      </c>
      <c r="G598" s="1" t="s">
        <v>52</v>
      </c>
      <c r="H598" s="1" t="s">
        <v>87</v>
      </c>
      <c r="I598" s="1" t="s">
        <v>234</v>
      </c>
      <c r="J598" s="1" t="s">
        <v>39</v>
      </c>
      <c r="K598" s="1" t="s">
        <v>8125</v>
      </c>
      <c r="L598" s="1" t="s">
        <v>8104</v>
      </c>
      <c r="M598" s="17" t="s">
        <v>8126</v>
      </c>
      <c r="N598" s="1" t="s">
        <v>23993</v>
      </c>
      <c r="O598" s="1" t="s">
        <v>8127</v>
      </c>
      <c r="P598" s="1" t="s">
        <v>8128</v>
      </c>
    </row>
    <row r="599" spans="1:16" ht="314">
      <c r="A599" s="1" t="s">
        <v>8138</v>
      </c>
      <c r="B599" s="3">
        <v>46042.637499999997</v>
      </c>
      <c r="C599" s="1">
        <v>598</v>
      </c>
      <c r="D599" s="1" t="s">
        <v>8139</v>
      </c>
      <c r="E599" s="1" t="s">
        <v>27</v>
      </c>
      <c r="F599" s="1" t="s">
        <v>156</v>
      </c>
      <c r="G599" s="1" t="s">
        <v>99</v>
      </c>
      <c r="H599" s="1" t="s">
        <v>87</v>
      </c>
      <c r="I599" s="1" t="s">
        <v>234</v>
      </c>
      <c r="J599" s="1" t="s">
        <v>39</v>
      </c>
      <c r="K599" s="1" t="s">
        <v>8145</v>
      </c>
      <c r="L599" s="1" t="s">
        <v>8146</v>
      </c>
      <c r="M599" s="17" t="s">
        <v>8147</v>
      </c>
      <c r="N599" s="1" t="s">
        <v>23994</v>
      </c>
      <c r="O599" s="1" t="s">
        <v>276</v>
      </c>
      <c r="P599" s="1" t="s">
        <v>8148</v>
      </c>
    </row>
    <row r="600" spans="1:16">
      <c r="C600" s="1">
        <v>599</v>
      </c>
    </row>
    <row r="601" spans="1:16" ht="270">
      <c r="A601" s="1" t="s">
        <v>8152</v>
      </c>
      <c r="B601" s="3">
        <v>46042.637499999997</v>
      </c>
      <c r="C601" s="1">
        <v>600</v>
      </c>
      <c r="D601" s="1" t="s">
        <v>8153</v>
      </c>
      <c r="E601" s="1" t="s">
        <v>27</v>
      </c>
      <c r="F601" s="1" t="s">
        <v>1891</v>
      </c>
      <c r="G601" s="1" t="s">
        <v>8154</v>
      </c>
      <c r="H601" s="1" t="s">
        <v>37</v>
      </c>
      <c r="I601" s="1" t="s">
        <v>38</v>
      </c>
      <c r="J601" s="1" t="s">
        <v>39</v>
      </c>
      <c r="K601" s="1" t="s">
        <v>8160</v>
      </c>
      <c r="L601" s="1" t="s">
        <v>8157</v>
      </c>
      <c r="M601" s="17" t="s">
        <v>8161</v>
      </c>
      <c r="N601" s="1" t="s">
        <v>23995</v>
      </c>
      <c r="O601" s="1" t="s">
        <v>8162</v>
      </c>
      <c r="P601" s="1" t="s">
        <v>8163</v>
      </c>
    </row>
    <row r="602" spans="1:16" ht="342">
      <c r="A602" s="1" t="s">
        <v>8169</v>
      </c>
      <c r="B602" s="3">
        <v>46042.636805555601</v>
      </c>
      <c r="C602" s="1">
        <v>601</v>
      </c>
      <c r="D602" s="1" t="s">
        <v>8170</v>
      </c>
      <c r="E602" s="1" t="s">
        <v>27</v>
      </c>
      <c r="F602" s="1" t="s">
        <v>156</v>
      </c>
      <c r="G602" s="1" t="s">
        <v>8154</v>
      </c>
      <c r="H602" s="1" t="s">
        <v>87</v>
      </c>
      <c r="I602" s="1" t="s">
        <v>234</v>
      </c>
      <c r="J602" s="1" t="s">
        <v>39</v>
      </c>
      <c r="K602" s="1" t="s">
        <v>8177</v>
      </c>
      <c r="L602" s="1" t="s">
        <v>8178</v>
      </c>
      <c r="M602" s="17" t="s">
        <v>8179</v>
      </c>
      <c r="N602" s="1" t="s">
        <v>23996</v>
      </c>
      <c r="O602" s="1" t="s">
        <v>8180</v>
      </c>
      <c r="P602" s="1" t="s">
        <v>8181</v>
      </c>
    </row>
    <row r="603" spans="1:16" ht="225">
      <c r="A603" s="1" t="s">
        <v>8183</v>
      </c>
      <c r="B603" s="3">
        <v>46042.637499999997</v>
      </c>
      <c r="C603" s="1">
        <v>602</v>
      </c>
      <c r="D603" s="1" t="s">
        <v>8184</v>
      </c>
      <c r="E603" s="1" t="s">
        <v>27</v>
      </c>
      <c r="F603" s="1" t="s">
        <v>1891</v>
      </c>
      <c r="G603" s="1" t="s">
        <v>52</v>
      </c>
      <c r="H603" s="1" t="s">
        <v>37</v>
      </c>
      <c r="I603" s="1" t="s">
        <v>38</v>
      </c>
      <c r="J603" s="1" t="s">
        <v>39</v>
      </c>
      <c r="K603" s="1" t="s">
        <v>8191</v>
      </c>
      <c r="L603" s="1" t="s">
        <v>8192</v>
      </c>
      <c r="M603" s="17" t="s">
        <v>8193</v>
      </c>
      <c r="N603" s="1" t="s">
        <v>23997</v>
      </c>
      <c r="O603" s="1" t="s">
        <v>7456</v>
      </c>
      <c r="P603" s="1" t="s">
        <v>8194</v>
      </c>
    </row>
    <row r="604" spans="1:16" ht="210">
      <c r="A604" s="1" t="s">
        <v>8200</v>
      </c>
      <c r="B604" s="3">
        <v>46042.636805555601</v>
      </c>
      <c r="C604" s="1">
        <v>603</v>
      </c>
      <c r="D604" s="1" t="s">
        <v>8201</v>
      </c>
      <c r="E604" s="1" t="s">
        <v>27</v>
      </c>
      <c r="F604" s="1" t="s">
        <v>8210</v>
      </c>
      <c r="G604" s="1" t="s">
        <v>420</v>
      </c>
      <c r="H604" s="1" t="s">
        <v>87</v>
      </c>
      <c r="I604" s="1" t="s">
        <v>4653</v>
      </c>
      <c r="J604" s="1" t="s">
        <v>39</v>
      </c>
      <c r="K604" s="1" t="s">
        <v>8207</v>
      </c>
      <c r="L604" s="1" t="s">
        <v>8204</v>
      </c>
      <c r="M604" s="17" t="s">
        <v>8208</v>
      </c>
      <c r="N604" s="1" t="s">
        <v>23857</v>
      </c>
      <c r="O604" s="1" t="s">
        <v>176</v>
      </c>
      <c r="P604" s="1" t="s">
        <v>8209</v>
      </c>
    </row>
    <row r="605" spans="1:16">
      <c r="C605" s="1">
        <v>604</v>
      </c>
    </row>
    <row r="606" spans="1:16" ht="195">
      <c r="A606" s="1" t="s">
        <v>8213</v>
      </c>
      <c r="B606" s="3">
        <v>46042.637499999997</v>
      </c>
      <c r="C606" s="1">
        <v>605</v>
      </c>
      <c r="D606" s="1" t="s">
        <v>8214</v>
      </c>
      <c r="E606" s="1" t="s">
        <v>100</v>
      </c>
      <c r="F606" s="1" t="s">
        <v>156</v>
      </c>
      <c r="G606" s="1" t="s">
        <v>388</v>
      </c>
      <c r="H606" s="1" t="s">
        <v>87</v>
      </c>
      <c r="I606" s="1" t="s">
        <v>234</v>
      </c>
      <c r="J606" s="1" t="s">
        <v>39</v>
      </c>
      <c r="K606" s="1" t="s">
        <v>8220</v>
      </c>
      <c r="L606" s="1" t="s">
        <v>8217</v>
      </c>
      <c r="M606" s="17" t="s">
        <v>8221</v>
      </c>
      <c r="N606" s="1" t="s">
        <v>23998</v>
      </c>
      <c r="O606" s="1" t="s">
        <v>176</v>
      </c>
      <c r="P606" s="1" t="s">
        <v>8222</v>
      </c>
    </row>
    <row r="607" spans="1:16" ht="180">
      <c r="A607" s="1" t="s">
        <v>8225</v>
      </c>
      <c r="B607" s="3">
        <v>46042.637499999997</v>
      </c>
      <c r="C607" s="1">
        <v>606</v>
      </c>
      <c r="D607" s="1" t="s">
        <v>8226</v>
      </c>
      <c r="E607" s="1" t="s">
        <v>5421</v>
      </c>
      <c r="F607" s="1" t="s">
        <v>156</v>
      </c>
      <c r="G607" s="1" t="s">
        <v>8227</v>
      </c>
      <c r="H607" s="1" t="s">
        <v>37</v>
      </c>
      <c r="I607" s="1" t="s">
        <v>38</v>
      </c>
      <c r="J607" s="1" t="s">
        <v>39</v>
      </c>
      <c r="K607" s="1" t="s">
        <v>8233</v>
      </c>
      <c r="L607" s="1" t="s">
        <v>8234</v>
      </c>
      <c r="M607" s="17" t="s">
        <v>8235</v>
      </c>
      <c r="N607" s="1" t="s">
        <v>23999</v>
      </c>
      <c r="O607" s="1" t="s">
        <v>8236</v>
      </c>
      <c r="P607" s="1" t="s">
        <v>8237</v>
      </c>
    </row>
    <row r="608" spans="1:16" ht="240">
      <c r="A608" s="1" t="s">
        <v>8238</v>
      </c>
      <c r="B608" s="3">
        <v>46042.637499999997</v>
      </c>
      <c r="C608" s="1">
        <v>607</v>
      </c>
      <c r="D608" s="1" t="s">
        <v>8239</v>
      </c>
      <c r="E608" s="1" t="s">
        <v>27</v>
      </c>
      <c r="F608" s="1" t="s">
        <v>178</v>
      </c>
      <c r="G608" s="1" t="s">
        <v>1693</v>
      </c>
      <c r="H608" s="1" t="s">
        <v>37</v>
      </c>
      <c r="I608" s="1" t="s">
        <v>38</v>
      </c>
      <c r="J608" s="1" t="s">
        <v>172</v>
      </c>
      <c r="K608" s="1" t="s">
        <v>8245</v>
      </c>
      <c r="L608" s="1" t="s">
        <v>8242</v>
      </c>
      <c r="M608" s="17" t="s">
        <v>8246</v>
      </c>
      <c r="N608" s="1" t="s">
        <v>24000</v>
      </c>
      <c r="O608" s="1" t="s">
        <v>1117</v>
      </c>
      <c r="P608" s="1" t="s">
        <v>8247</v>
      </c>
    </row>
    <row r="609" spans="1:16">
      <c r="A609" s="1" t="s">
        <v>8258</v>
      </c>
      <c r="B609" s="3">
        <v>46042.637499999997</v>
      </c>
      <c r="C609" s="1">
        <v>608</v>
      </c>
      <c r="D609" s="1" t="s">
        <v>8259</v>
      </c>
      <c r="E609" s="1" t="s">
        <v>27</v>
      </c>
      <c r="F609" s="1" t="s">
        <v>801</v>
      </c>
      <c r="G609" s="1" t="s">
        <v>52</v>
      </c>
      <c r="H609" s="1" t="s">
        <v>37</v>
      </c>
      <c r="I609" s="1" t="s">
        <v>171</v>
      </c>
      <c r="J609" s="1" t="s">
        <v>39</v>
      </c>
      <c r="K609" s="1" t="s">
        <v>8266</v>
      </c>
      <c r="L609" s="1" t="s">
        <v>8267</v>
      </c>
      <c r="M609" s="1" t="s">
        <v>8268</v>
      </c>
      <c r="N609" s="1" t="s">
        <v>23784</v>
      </c>
      <c r="O609" s="1" t="s">
        <v>8269</v>
      </c>
      <c r="P609" s="1" t="s">
        <v>8270</v>
      </c>
    </row>
    <row r="610" spans="1:16" ht="270">
      <c r="A610" s="1" t="s">
        <v>8272</v>
      </c>
      <c r="B610" s="3">
        <v>46042.637499999997</v>
      </c>
      <c r="C610" s="1">
        <v>609</v>
      </c>
      <c r="D610" s="1" t="s">
        <v>24001</v>
      </c>
      <c r="E610" s="1" t="s">
        <v>27</v>
      </c>
      <c r="F610" s="1" t="s">
        <v>239</v>
      </c>
      <c r="G610" s="1" t="s">
        <v>52</v>
      </c>
      <c r="H610" s="1" t="s">
        <v>37</v>
      </c>
      <c r="I610" s="1" t="s">
        <v>38</v>
      </c>
      <c r="J610" s="1" t="s">
        <v>39</v>
      </c>
      <c r="K610" s="1" t="s">
        <v>8281</v>
      </c>
      <c r="L610" s="1" t="s">
        <v>8282</v>
      </c>
      <c r="M610" s="17" t="s">
        <v>8283</v>
      </c>
      <c r="N610" s="1" t="s">
        <v>24002</v>
      </c>
      <c r="O610" s="1" t="s">
        <v>28</v>
      </c>
      <c r="P610" s="1" t="s">
        <v>8284</v>
      </c>
    </row>
    <row r="611" spans="1:16">
      <c r="C611" s="1">
        <v>610</v>
      </c>
    </row>
    <row r="612" spans="1:16" ht="300">
      <c r="A612" s="1" t="s">
        <v>8287</v>
      </c>
      <c r="B612" s="3">
        <v>46042.637499999997</v>
      </c>
      <c r="C612" s="1">
        <v>611</v>
      </c>
      <c r="D612" s="1" t="s">
        <v>8288</v>
      </c>
      <c r="E612" s="1" t="s">
        <v>119</v>
      </c>
      <c r="F612" s="1" t="s">
        <v>278</v>
      </c>
      <c r="G612" s="1" t="s">
        <v>52</v>
      </c>
      <c r="H612" s="1" t="s">
        <v>37</v>
      </c>
      <c r="I612" s="1" t="s">
        <v>38</v>
      </c>
      <c r="J612" s="1" t="s">
        <v>39</v>
      </c>
      <c r="K612" s="1" t="s">
        <v>8295</v>
      </c>
      <c r="L612" s="1" t="s">
        <v>8291</v>
      </c>
      <c r="M612" s="17" t="s">
        <v>8296</v>
      </c>
      <c r="N612" s="1" t="s">
        <v>24003</v>
      </c>
      <c r="O612" s="1" t="s">
        <v>799</v>
      </c>
      <c r="P612" s="1" t="s">
        <v>8297</v>
      </c>
    </row>
    <row r="613" spans="1:16" ht="285">
      <c r="A613" s="1" t="s">
        <v>8300</v>
      </c>
      <c r="B613" s="3">
        <v>46042.637499999997</v>
      </c>
      <c r="C613" s="1">
        <v>612</v>
      </c>
      <c r="D613" s="1" t="s">
        <v>8301</v>
      </c>
      <c r="E613" s="1" t="s">
        <v>119</v>
      </c>
      <c r="F613" s="1" t="s">
        <v>2019</v>
      </c>
      <c r="G613" s="1" t="s">
        <v>52</v>
      </c>
      <c r="H613" s="1" t="s">
        <v>37</v>
      </c>
      <c r="I613" s="1" t="s">
        <v>171</v>
      </c>
      <c r="J613" s="1" t="s">
        <v>39</v>
      </c>
      <c r="K613" s="1" t="s">
        <v>8307</v>
      </c>
      <c r="L613" s="1" t="s">
        <v>8308</v>
      </c>
      <c r="M613" s="17" t="s">
        <v>8309</v>
      </c>
      <c r="N613" s="1" t="s">
        <v>24004</v>
      </c>
      <c r="O613" s="1" t="s">
        <v>8310</v>
      </c>
      <c r="P613" s="1" t="s">
        <v>8311</v>
      </c>
    </row>
    <row r="614" spans="1:16">
      <c r="C614" s="1">
        <v>613</v>
      </c>
    </row>
    <row r="615" spans="1:16" ht="270">
      <c r="A615" s="1" t="s">
        <v>8312</v>
      </c>
      <c r="B615" s="3">
        <v>46042.637499999997</v>
      </c>
      <c r="C615" s="1">
        <v>614</v>
      </c>
      <c r="D615" s="1" t="s">
        <v>8313</v>
      </c>
      <c r="E615" s="1" t="s">
        <v>27</v>
      </c>
      <c r="F615" s="1" t="s">
        <v>178</v>
      </c>
      <c r="G615" s="1" t="s">
        <v>1357</v>
      </c>
      <c r="H615" s="1" t="s">
        <v>37</v>
      </c>
      <c r="I615" s="1" t="s">
        <v>38</v>
      </c>
      <c r="J615" s="1" t="s">
        <v>172</v>
      </c>
      <c r="K615" s="1" t="s">
        <v>8320</v>
      </c>
      <c r="L615" s="1" t="s">
        <v>8321</v>
      </c>
      <c r="M615" s="17" t="s">
        <v>8322</v>
      </c>
      <c r="N615" s="1" t="s">
        <v>24005</v>
      </c>
      <c r="O615" s="1" t="s">
        <v>8323</v>
      </c>
      <c r="P615" s="1" t="s">
        <v>8324</v>
      </c>
    </row>
    <row r="616" spans="1:16" ht="270">
      <c r="A616" s="1" t="s">
        <v>8332</v>
      </c>
      <c r="B616" s="3">
        <v>46042.637499999997</v>
      </c>
      <c r="C616" s="1">
        <v>615</v>
      </c>
      <c r="D616" s="1" t="s">
        <v>8333</v>
      </c>
      <c r="E616" s="1" t="s">
        <v>27</v>
      </c>
      <c r="F616" s="1" t="s">
        <v>178</v>
      </c>
      <c r="G616" s="1" t="s">
        <v>1357</v>
      </c>
      <c r="H616" s="1" t="s">
        <v>37</v>
      </c>
      <c r="I616" s="1" t="s">
        <v>38</v>
      </c>
      <c r="J616" s="1" t="s">
        <v>172</v>
      </c>
      <c r="K616" s="1" t="s">
        <v>8339</v>
      </c>
      <c r="L616" s="1" t="s">
        <v>8340</v>
      </c>
      <c r="M616" s="17" t="s">
        <v>8341</v>
      </c>
      <c r="N616" s="1" t="s">
        <v>24006</v>
      </c>
      <c r="O616" s="1" t="s">
        <v>176</v>
      </c>
      <c r="P616" s="1" t="s">
        <v>8342</v>
      </c>
    </row>
    <row r="617" spans="1:16">
      <c r="C617" s="1">
        <v>616</v>
      </c>
    </row>
    <row r="618" spans="1:16">
      <c r="C618" s="1">
        <v>617</v>
      </c>
    </row>
    <row r="619" spans="1:16" ht="225">
      <c r="A619" s="1" t="s">
        <v>8344</v>
      </c>
      <c r="B619" s="3">
        <v>46042.637499999997</v>
      </c>
      <c r="C619" s="1">
        <v>618</v>
      </c>
      <c r="D619" s="1" t="s">
        <v>8345</v>
      </c>
      <c r="E619" s="1" t="s">
        <v>100</v>
      </c>
      <c r="F619" s="1" t="s">
        <v>43</v>
      </c>
      <c r="G619" s="1" t="s">
        <v>6895</v>
      </c>
      <c r="H619" s="1" t="s">
        <v>37</v>
      </c>
      <c r="I619" s="1" t="s">
        <v>38</v>
      </c>
      <c r="J619" s="1" t="s">
        <v>39</v>
      </c>
      <c r="K619" s="1" t="s">
        <v>8351</v>
      </c>
      <c r="L619" s="1" t="s">
        <v>8352</v>
      </c>
      <c r="M619" s="17" t="s">
        <v>8353</v>
      </c>
      <c r="N619" s="1" t="s">
        <v>24007</v>
      </c>
      <c r="O619" s="1" t="s">
        <v>8354</v>
      </c>
      <c r="P619" s="1" t="s">
        <v>8355</v>
      </c>
    </row>
    <row r="620" spans="1:16" ht="300">
      <c r="A620" s="1" t="s">
        <v>8361</v>
      </c>
      <c r="B620" s="3">
        <v>46042.637499999997</v>
      </c>
      <c r="C620" s="1">
        <v>619</v>
      </c>
      <c r="D620" s="1" t="s">
        <v>8362</v>
      </c>
      <c r="E620" s="1" t="s">
        <v>27</v>
      </c>
      <c r="F620" s="1" t="s">
        <v>156</v>
      </c>
      <c r="G620" s="1" t="s">
        <v>8363</v>
      </c>
      <c r="H620" s="1" t="s">
        <v>87</v>
      </c>
      <c r="I620" s="1" t="s">
        <v>234</v>
      </c>
      <c r="J620" s="1" t="s">
        <v>39</v>
      </c>
      <c r="K620" s="1" t="s">
        <v>8369</v>
      </c>
      <c r="L620" s="1" t="s">
        <v>8370</v>
      </c>
      <c r="M620" s="17" t="s">
        <v>8371</v>
      </c>
      <c r="N620" s="1" t="s">
        <v>24008</v>
      </c>
      <c r="O620" s="1" t="s">
        <v>799</v>
      </c>
      <c r="P620" s="1" t="s">
        <v>8372</v>
      </c>
    </row>
    <row r="621" spans="1:16" ht="314">
      <c r="A621" s="1" t="s">
        <v>8375</v>
      </c>
      <c r="B621" s="3">
        <v>46042.637499999997</v>
      </c>
      <c r="C621" s="1">
        <v>620</v>
      </c>
      <c r="D621" s="1" t="s">
        <v>5167</v>
      </c>
      <c r="E621" s="1" t="s">
        <v>27</v>
      </c>
      <c r="F621" s="1" t="s">
        <v>43</v>
      </c>
      <c r="G621" s="1" t="s">
        <v>5168</v>
      </c>
      <c r="H621" s="1" t="s">
        <v>37</v>
      </c>
      <c r="I621" s="1" t="s">
        <v>38</v>
      </c>
      <c r="J621" s="1" t="s">
        <v>39</v>
      </c>
      <c r="K621" s="1" t="s">
        <v>8382</v>
      </c>
      <c r="L621" s="1" t="s">
        <v>8383</v>
      </c>
      <c r="M621" s="17" t="s">
        <v>275</v>
      </c>
      <c r="N621" s="1" t="s">
        <v>23777</v>
      </c>
      <c r="O621" s="1" t="s">
        <v>7127</v>
      </c>
      <c r="P621" s="1" t="s">
        <v>8384</v>
      </c>
    </row>
    <row r="622" spans="1:16" ht="225">
      <c r="A622" s="1" t="s">
        <v>8393</v>
      </c>
      <c r="B622" s="3">
        <v>46042.6381944444</v>
      </c>
      <c r="C622" s="1">
        <v>621</v>
      </c>
      <c r="D622" s="1" t="s">
        <v>8394</v>
      </c>
      <c r="E622" s="1" t="s">
        <v>27</v>
      </c>
      <c r="F622" s="1" t="s">
        <v>156</v>
      </c>
      <c r="G622" s="1" t="s">
        <v>96</v>
      </c>
      <c r="H622" s="1" t="s">
        <v>37</v>
      </c>
      <c r="I622" s="1" t="s">
        <v>38</v>
      </c>
      <c r="J622" s="1" t="s">
        <v>39</v>
      </c>
      <c r="K622" s="1" t="s">
        <v>8401</v>
      </c>
      <c r="L622" s="1" t="s">
        <v>8402</v>
      </c>
      <c r="M622" s="17" t="s">
        <v>8403</v>
      </c>
      <c r="N622" s="1" t="s">
        <v>24009</v>
      </c>
      <c r="O622" s="1" t="s">
        <v>8404</v>
      </c>
      <c r="P622" s="1" t="s">
        <v>8405</v>
      </c>
    </row>
    <row r="623" spans="1:16">
      <c r="C623" s="1">
        <v>622</v>
      </c>
    </row>
    <row r="624" spans="1:16" ht="240">
      <c r="A624" s="1" t="s">
        <v>8407</v>
      </c>
      <c r="B624" s="3">
        <v>46042.637499999997</v>
      </c>
      <c r="C624" s="1">
        <v>623</v>
      </c>
      <c r="D624" s="1" t="s">
        <v>5506</v>
      </c>
      <c r="E624" s="1" t="s">
        <v>100</v>
      </c>
      <c r="F624" s="1" t="s">
        <v>94</v>
      </c>
      <c r="G624" s="1" t="s">
        <v>2587</v>
      </c>
      <c r="H624" s="1" t="s">
        <v>37</v>
      </c>
      <c r="I624" s="1" t="s">
        <v>38</v>
      </c>
      <c r="J624" s="1" t="s">
        <v>39</v>
      </c>
      <c r="K624" s="1" t="s">
        <v>8414</v>
      </c>
      <c r="L624" s="1" t="s">
        <v>5509</v>
      </c>
      <c r="M624" s="17" t="s">
        <v>8415</v>
      </c>
      <c r="N624" s="1" t="s">
        <v>24010</v>
      </c>
      <c r="O624" s="1" t="s">
        <v>176</v>
      </c>
      <c r="P624" s="1" t="s">
        <v>8416</v>
      </c>
    </row>
    <row r="625" spans="1:16" ht="342">
      <c r="A625" s="1" t="s">
        <v>8420</v>
      </c>
      <c r="B625" s="3">
        <v>46042.637499999997</v>
      </c>
      <c r="C625" s="1">
        <v>624</v>
      </c>
      <c r="D625" s="1" t="s">
        <v>4632</v>
      </c>
      <c r="E625" s="1" t="s">
        <v>100</v>
      </c>
      <c r="F625" s="1" t="s">
        <v>69</v>
      </c>
      <c r="G625" s="1" t="s">
        <v>368</v>
      </c>
      <c r="H625" s="1" t="s">
        <v>37</v>
      </c>
      <c r="I625" s="1" t="s">
        <v>38</v>
      </c>
      <c r="J625" s="1" t="s">
        <v>69</v>
      </c>
      <c r="K625" s="1" t="s">
        <v>8426</v>
      </c>
      <c r="L625" s="1" t="s">
        <v>8427</v>
      </c>
      <c r="M625" s="17" t="s">
        <v>8428</v>
      </c>
      <c r="N625" s="1" t="s">
        <v>23737</v>
      </c>
      <c r="O625" s="1" t="s">
        <v>8429</v>
      </c>
      <c r="P625" s="1" t="s">
        <v>8430</v>
      </c>
    </row>
    <row r="626" spans="1:16">
      <c r="C626" s="1">
        <v>625</v>
      </c>
    </row>
    <row r="627" spans="1:16">
      <c r="C627" s="1">
        <v>626</v>
      </c>
    </row>
    <row r="628" spans="1:16">
      <c r="A628" s="1" t="s">
        <v>8435</v>
      </c>
      <c r="B628" s="3">
        <v>46042.637499999997</v>
      </c>
      <c r="C628" s="1">
        <v>627</v>
      </c>
      <c r="D628" s="1" t="s">
        <v>8436</v>
      </c>
      <c r="E628" s="1" t="s">
        <v>100</v>
      </c>
      <c r="F628" s="1" t="s">
        <v>43</v>
      </c>
      <c r="G628" s="1" t="s">
        <v>1388</v>
      </c>
      <c r="H628" s="1" t="s">
        <v>37</v>
      </c>
      <c r="I628" s="1" t="s">
        <v>38</v>
      </c>
      <c r="J628" s="1" t="s">
        <v>39</v>
      </c>
      <c r="K628" s="1" t="s">
        <v>8442</v>
      </c>
      <c r="L628" s="1" t="s">
        <v>8439</v>
      </c>
      <c r="M628" s="1" t="s">
        <v>8443</v>
      </c>
      <c r="N628" s="1" t="s">
        <v>24011</v>
      </c>
      <c r="O628" s="1" t="s">
        <v>8444</v>
      </c>
      <c r="P628" s="1" t="s">
        <v>8445</v>
      </c>
    </row>
    <row r="629" spans="1:16" ht="255">
      <c r="A629" s="1" t="s">
        <v>8448</v>
      </c>
      <c r="B629" s="3">
        <v>46042.637499999997</v>
      </c>
      <c r="C629" s="1">
        <v>628</v>
      </c>
      <c r="D629" s="1" t="s">
        <v>8449</v>
      </c>
      <c r="E629" s="1" t="s">
        <v>27</v>
      </c>
      <c r="F629" s="1" t="s">
        <v>156</v>
      </c>
      <c r="G629" s="1" t="s">
        <v>1388</v>
      </c>
      <c r="H629" s="1" t="s">
        <v>37</v>
      </c>
      <c r="I629" s="1" t="s">
        <v>38</v>
      </c>
      <c r="J629" s="1" t="s">
        <v>39</v>
      </c>
      <c r="K629" s="1" t="s">
        <v>8457</v>
      </c>
      <c r="L629" s="1" t="s">
        <v>8458</v>
      </c>
      <c r="M629" s="17" t="s">
        <v>8459</v>
      </c>
      <c r="N629" s="1" t="s">
        <v>24012</v>
      </c>
      <c r="O629" s="1" t="s">
        <v>8460</v>
      </c>
      <c r="P629" s="1" t="s">
        <v>8461</v>
      </c>
    </row>
    <row r="630" spans="1:16" ht="285">
      <c r="A630" s="1" t="s">
        <v>8464</v>
      </c>
      <c r="B630" s="3">
        <v>46042.637499999997</v>
      </c>
      <c r="C630" s="1">
        <v>629</v>
      </c>
      <c r="D630" s="1" t="s">
        <v>8465</v>
      </c>
      <c r="E630" s="1" t="s">
        <v>100</v>
      </c>
      <c r="F630" s="1" t="s">
        <v>801</v>
      </c>
      <c r="G630" s="1" t="s">
        <v>1388</v>
      </c>
      <c r="H630" s="1" t="s">
        <v>37</v>
      </c>
      <c r="I630" s="1" t="s">
        <v>171</v>
      </c>
      <c r="J630" s="1" t="s">
        <v>375</v>
      </c>
      <c r="K630" s="1" t="s">
        <v>8472</v>
      </c>
      <c r="L630" s="1" t="s">
        <v>8468</v>
      </c>
      <c r="M630" s="17" t="s">
        <v>8473</v>
      </c>
      <c r="N630" s="1" t="s">
        <v>24013</v>
      </c>
      <c r="O630" s="1" t="s">
        <v>8474</v>
      </c>
      <c r="P630" s="1" t="s">
        <v>8475</v>
      </c>
    </row>
    <row r="631" spans="1:16" ht="210">
      <c r="A631" s="1" t="s">
        <v>8478</v>
      </c>
      <c r="B631" s="3">
        <v>46042.637499999997</v>
      </c>
      <c r="C631" s="1">
        <v>630</v>
      </c>
      <c r="D631" s="1" t="s">
        <v>8479</v>
      </c>
      <c r="E631" s="1" t="s">
        <v>27</v>
      </c>
      <c r="F631" s="1" t="s">
        <v>43</v>
      </c>
      <c r="G631" s="1" t="s">
        <v>722</v>
      </c>
      <c r="H631" s="1" t="s">
        <v>37</v>
      </c>
      <c r="I631" s="1" t="s">
        <v>38</v>
      </c>
      <c r="J631" s="1" t="s">
        <v>39</v>
      </c>
      <c r="K631" s="1" t="s">
        <v>8486</v>
      </c>
      <c r="L631" s="1" t="s">
        <v>8482</v>
      </c>
      <c r="M631" s="17" t="s">
        <v>8487</v>
      </c>
      <c r="N631" s="1" t="s">
        <v>24014</v>
      </c>
      <c r="O631" s="1" t="s">
        <v>8488</v>
      </c>
      <c r="P631" s="1" t="s">
        <v>8489</v>
      </c>
    </row>
    <row r="632" spans="1:16" ht="314">
      <c r="A632" s="1" t="s">
        <v>8490</v>
      </c>
      <c r="B632" s="3">
        <v>46042.637499999997</v>
      </c>
      <c r="C632" s="1">
        <v>631</v>
      </c>
      <c r="D632" s="1" t="s">
        <v>8491</v>
      </c>
      <c r="E632" s="1" t="s">
        <v>100</v>
      </c>
      <c r="F632" s="1" t="s">
        <v>492</v>
      </c>
      <c r="G632" s="1" t="s">
        <v>736</v>
      </c>
      <c r="H632" s="1" t="s">
        <v>37</v>
      </c>
      <c r="I632" s="1" t="s">
        <v>38</v>
      </c>
      <c r="J632" s="1" t="s">
        <v>39</v>
      </c>
      <c r="K632" s="1" t="s">
        <v>8497</v>
      </c>
      <c r="L632" s="1" t="s">
        <v>8494</v>
      </c>
      <c r="M632" s="17" t="s">
        <v>275</v>
      </c>
      <c r="N632" s="1" t="s">
        <v>24015</v>
      </c>
      <c r="O632" s="1" t="s">
        <v>176</v>
      </c>
      <c r="P632" s="1" t="s">
        <v>8498</v>
      </c>
    </row>
    <row r="633" spans="1:16">
      <c r="A633" s="1" t="s">
        <v>8507</v>
      </c>
      <c r="B633" s="3">
        <v>46042.637499999997</v>
      </c>
      <c r="C633" s="1">
        <v>632</v>
      </c>
      <c r="D633" s="1" t="s">
        <v>8508</v>
      </c>
      <c r="E633" s="1" t="s">
        <v>100</v>
      </c>
      <c r="F633" s="1" t="s">
        <v>278</v>
      </c>
      <c r="G633" s="1" t="s">
        <v>24016</v>
      </c>
      <c r="H633" s="1" t="s">
        <v>87</v>
      </c>
      <c r="I633" s="1" t="s">
        <v>234</v>
      </c>
      <c r="J633" s="1" t="s">
        <v>39</v>
      </c>
      <c r="K633" s="1" t="s">
        <v>8514</v>
      </c>
      <c r="L633" s="1" t="s">
        <v>8515</v>
      </c>
      <c r="M633" s="1" t="s">
        <v>8516</v>
      </c>
      <c r="N633" s="1" t="s">
        <v>24017</v>
      </c>
      <c r="O633" s="1" t="s">
        <v>176</v>
      </c>
      <c r="P633" s="1" t="s">
        <v>8517</v>
      </c>
    </row>
    <row r="634" spans="1:16" ht="285">
      <c r="A634" s="1" t="s">
        <v>8523</v>
      </c>
      <c r="B634" s="3">
        <v>46042.637499999997</v>
      </c>
      <c r="C634" s="1">
        <v>633</v>
      </c>
      <c r="D634" s="1" t="s">
        <v>8524</v>
      </c>
      <c r="E634" s="1" t="s">
        <v>27</v>
      </c>
      <c r="F634" s="1" t="s">
        <v>4355</v>
      </c>
      <c r="G634" s="1" t="s">
        <v>722</v>
      </c>
      <c r="H634" s="1" t="s">
        <v>37</v>
      </c>
      <c r="I634" s="1" t="s">
        <v>38</v>
      </c>
      <c r="J634" s="1" t="s">
        <v>172</v>
      </c>
      <c r="K634" s="1" t="s">
        <v>8530</v>
      </c>
      <c r="L634" s="1" t="s">
        <v>8531</v>
      </c>
      <c r="M634" s="17" t="s">
        <v>8532</v>
      </c>
      <c r="N634" s="1" t="s">
        <v>24018</v>
      </c>
      <c r="O634" s="1" t="s">
        <v>8533</v>
      </c>
      <c r="P634" s="1" t="s">
        <v>8534</v>
      </c>
    </row>
    <row r="635" spans="1:16" ht="225">
      <c r="A635" s="1" t="s">
        <v>8538</v>
      </c>
      <c r="B635" s="3">
        <v>46042.637499999997</v>
      </c>
      <c r="C635" s="1">
        <v>634</v>
      </c>
      <c r="D635" s="1" t="s">
        <v>8539</v>
      </c>
      <c r="E635" s="1" t="s">
        <v>27</v>
      </c>
      <c r="F635" s="1" t="s">
        <v>4355</v>
      </c>
      <c r="G635" s="1" t="s">
        <v>722</v>
      </c>
      <c r="H635" s="1" t="s">
        <v>37</v>
      </c>
      <c r="I635" s="1" t="s">
        <v>38</v>
      </c>
      <c r="J635" s="1" t="s">
        <v>172</v>
      </c>
      <c r="K635" s="1" t="s">
        <v>8545</v>
      </c>
      <c r="L635" s="1" t="s">
        <v>8546</v>
      </c>
      <c r="M635" s="17" t="s">
        <v>8547</v>
      </c>
      <c r="N635" s="1" t="s">
        <v>24019</v>
      </c>
      <c r="O635" s="1" t="s">
        <v>276</v>
      </c>
      <c r="P635" s="1" t="s">
        <v>8548</v>
      </c>
    </row>
    <row r="636" spans="1:16" ht="225">
      <c r="A636" s="1" t="s">
        <v>8553</v>
      </c>
      <c r="B636" s="3">
        <v>46042.637499999997</v>
      </c>
      <c r="C636" s="1">
        <v>635</v>
      </c>
      <c r="D636" s="1" t="s">
        <v>8554</v>
      </c>
      <c r="E636" s="1" t="s">
        <v>27</v>
      </c>
      <c r="F636" s="1" t="s">
        <v>43</v>
      </c>
      <c r="G636" s="1" t="s">
        <v>722</v>
      </c>
      <c r="H636" s="1" t="s">
        <v>37</v>
      </c>
      <c r="I636" s="1" t="s">
        <v>38</v>
      </c>
      <c r="J636" s="1" t="s">
        <v>39</v>
      </c>
      <c r="K636" s="1" t="s">
        <v>8560</v>
      </c>
      <c r="L636" s="1" t="s">
        <v>8561</v>
      </c>
      <c r="M636" s="17" t="s">
        <v>8562</v>
      </c>
      <c r="N636" s="1" t="s">
        <v>23551</v>
      </c>
      <c r="O636" s="1" t="s">
        <v>28</v>
      </c>
      <c r="P636" s="1" t="s">
        <v>8563</v>
      </c>
    </row>
    <row r="637" spans="1:16" ht="240">
      <c r="A637" s="1" t="s">
        <v>8565</v>
      </c>
      <c r="B637" s="3">
        <v>46042.637499999997</v>
      </c>
      <c r="C637" s="1">
        <v>636</v>
      </c>
      <c r="D637" s="1" t="s">
        <v>8566</v>
      </c>
      <c r="E637" s="1" t="s">
        <v>405</v>
      </c>
      <c r="F637" s="1" t="s">
        <v>156</v>
      </c>
      <c r="G637" s="1" t="s">
        <v>385</v>
      </c>
      <c r="H637" s="1" t="s">
        <v>309</v>
      </c>
      <c r="I637" s="1" t="s">
        <v>234</v>
      </c>
      <c r="J637" s="1" t="s">
        <v>39</v>
      </c>
      <c r="K637" s="1" t="s">
        <v>8571</v>
      </c>
      <c r="L637" s="1" t="s">
        <v>8572</v>
      </c>
      <c r="M637" s="17" t="s">
        <v>8573</v>
      </c>
      <c r="N637" s="1" t="s">
        <v>24020</v>
      </c>
      <c r="O637" s="1" t="s">
        <v>8574</v>
      </c>
      <c r="P637" s="1" t="s">
        <v>8575</v>
      </c>
    </row>
    <row r="638" spans="1:16" ht="225">
      <c r="A638" s="1" t="s">
        <v>8580</v>
      </c>
      <c r="B638" s="3">
        <v>46042.637499999997</v>
      </c>
      <c r="C638" s="1">
        <v>637</v>
      </c>
      <c r="D638" s="1" t="s">
        <v>8581</v>
      </c>
      <c r="E638" s="1" t="s">
        <v>27</v>
      </c>
      <c r="F638" s="1" t="s">
        <v>178</v>
      </c>
      <c r="G638" s="1" t="s">
        <v>4028</v>
      </c>
      <c r="H638" s="1" t="s">
        <v>37</v>
      </c>
      <c r="I638" s="1" t="s">
        <v>38</v>
      </c>
      <c r="J638" s="1" t="s">
        <v>172</v>
      </c>
      <c r="K638" s="1" t="s">
        <v>8588</v>
      </c>
      <c r="L638" s="1" t="s">
        <v>8589</v>
      </c>
      <c r="M638" s="17" t="s">
        <v>8590</v>
      </c>
      <c r="N638" s="1" t="s">
        <v>24021</v>
      </c>
      <c r="O638" s="1" t="s">
        <v>8591</v>
      </c>
      <c r="P638" s="1" t="s">
        <v>8592</v>
      </c>
    </row>
    <row r="639" spans="1:16" ht="240">
      <c r="A639" s="1" t="s">
        <v>8594</v>
      </c>
      <c r="B639" s="3">
        <v>46042.637499999997</v>
      </c>
      <c r="C639" s="1">
        <v>638</v>
      </c>
      <c r="D639" s="1" t="s">
        <v>8595</v>
      </c>
      <c r="E639" s="1" t="s">
        <v>27</v>
      </c>
      <c r="F639" s="1" t="s">
        <v>801</v>
      </c>
      <c r="G639" s="1" t="s">
        <v>404</v>
      </c>
      <c r="H639" s="1" t="s">
        <v>37</v>
      </c>
      <c r="I639" s="1" t="s">
        <v>38</v>
      </c>
      <c r="J639" s="1" t="s">
        <v>375</v>
      </c>
      <c r="K639" s="1" t="s">
        <v>8601</v>
      </c>
      <c r="L639" s="1" t="s">
        <v>8598</v>
      </c>
      <c r="M639" s="17" t="s">
        <v>8602</v>
      </c>
      <c r="N639" s="1" t="s">
        <v>23844</v>
      </c>
      <c r="O639" s="1" t="s">
        <v>8603</v>
      </c>
      <c r="P639" s="1" t="s">
        <v>8604</v>
      </c>
    </row>
    <row r="640" spans="1:16">
      <c r="A640" s="1" t="s">
        <v>8606</v>
      </c>
      <c r="B640" s="3">
        <v>46042.637499999997</v>
      </c>
      <c r="C640" s="1">
        <v>639</v>
      </c>
      <c r="D640" s="1" t="s">
        <v>8607</v>
      </c>
      <c r="E640" s="1" t="s">
        <v>27</v>
      </c>
      <c r="F640" s="1" t="s">
        <v>43</v>
      </c>
      <c r="G640" s="1" t="s">
        <v>24022</v>
      </c>
      <c r="H640" s="1" t="s">
        <v>37</v>
      </c>
      <c r="I640" s="1" t="s">
        <v>38</v>
      </c>
      <c r="J640" s="1" t="s">
        <v>39</v>
      </c>
      <c r="K640" s="1" t="s">
        <v>8614</v>
      </c>
      <c r="L640" s="1" t="s">
        <v>174</v>
      </c>
      <c r="M640" s="1" t="s">
        <v>8615</v>
      </c>
      <c r="N640" s="1" t="s">
        <v>24023</v>
      </c>
      <c r="O640" s="1" t="s">
        <v>276</v>
      </c>
      <c r="P640" s="1" t="s">
        <v>8616</v>
      </c>
    </row>
    <row r="641" spans="1:16">
      <c r="A641" s="1" t="s">
        <v>8620</v>
      </c>
      <c r="B641" s="3">
        <v>46042.637499999997</v>
      </c>
      <c r="C641" s="1">
        <v>640</v>
      </c>
      <c r="D641" s="1" t="s">
        <v>8621</v>
      </c>
      <c r="E641" s="1" t="s">
        <v>100</v>
      </c>
      <c r="F641" s="1" t="s">
        <v>8632</v>
      </c>
      <c r="G641" s="1" t="s">
        <v>5890</v>
      </c>
      <c r="H641" s="1" t="s">
        <v>87</v>
      </c>
      <c r="I641" s="1" t="s">
        <v>234</v>
      </c>
      <c r="J641" s="1" t="s">
        <v>39</v>
      </c>
      <c r="K641" s="1" t="s">
        <v>8628</v>
      </c>
      <c r="L641" s="1" t="s">
        <v>8629</v>
      </c>
      <c r="M641" s="1" t="s">
        <v>8630</v>
      </c>
      <c r="N641" s="1" t="s">
        <v>24024</v>
      </c>
      <c r="O641" s="1" t="s">
        <v>176</v>
      </c>
      <c r="P641" s="1" t="s">
        <v>8631</v>
      </c>
    </row>
    <row r="642" spans="1:16" ht="255">
      <c r="A642" s="1" t="s">
        <v>8639</v>
      </c>
      <c r="B642" s="3">
        <v>46042.637499999997</v>
      </c>
      <c r="C642" s="1">
        <v>641</v>
      </c>
      <c r="D642" s="1" t="s">
        <v>8345</v>
      </c>
      <c r="E642" s="1" t="s">
        <v>100</v>
      </c>
      <c r="F642" s="1" t="s">
        <v>43</v>
      </c>
      <c r="G642" s="1" t="s">
        <v>156</v>
      </c>
      <c r="H642" s="1" t="s">
        <v>87</v>
      </c>
      <c r="I642" s="1" t="s">
        <v>998</v>
      </c>
      <c r="J642" s="1" t="s">
        <v>39</v>
      </c>
      <c r="K642" s="1" t="s">
        <v>8645</v>
      </c>
      <c r="L642" s="1" t="s">
        <v>8646</v>
      </c>
      <c r="M642" s="17" t="s">
        <v>8647</v>
      </c>
      <c r="N642" s="1" t="s">
        <v>23461</v>
      </c>
      <c r="O642" s="1" t="s">
        <v>28</v>
      </c>
      <c r="P642" s="1" t="s">
        <v>8648</v>
      </c>
    </row>
    <row r="643" spans="1:16" ht="240">
      <c r="A643" s="1" t="s">
        <v>8649</v>
      </c>
      <c r="B643" s="3">
        <v>46042.637499999997</v>
      </c>
      <c r="C643" s="1">
        <v>642</v>
      </c>
      <c r="D643" s="1" t="s">
        <v>8650</v>
      </c>
      <c r="E643" s="1" t="s">
        <v>27</v>
      </c>
      <c r="F643" s="1" t="s">
        <v>801</v>
      </c>
      <c r="G643" s="1" t="s">
        <v>722</v>
      </c>
      <c r="H643" s="1" t="s">
        <v>37</v>
      </c>
      <c r="I643" s="1" t="s">
        <v>38</v>
      </c>
      <c r="J643" s="1" t="s">
        <v>39</v>
      </c>
      <c r="K643" s="1" t="s">
        <v>8656</v>
      </c>
      <c r="L643" s="1" t="s">
        <v>8657</v>
      </c>
      <c r="M643" s="17" t="s">
        <v>8658</v>
      </c>
      <c r="N643" s="1" t="s">
        <v>24025</v>
      </c>
      <c r="O643" s="1" t="s">
        <v>8659</v>
      </c>
      <c r="P643" s="1" t="s">
        <v>8660</v>
      </c>
    </row>
    <row r="644" spans="1:16" ht="210">
      <c r="A644" s="1" t="s">
        <v>8662</v>
      </c>
      <c r="B644" s="3">
        <v>46042.637499999997</v>
      </c>
      <c r="C644" s="1">
        <v>643</v>
      </c>
      <c r="D644" s="1" t="s">
        <v>8663</v>
      </c>
      <c r="E644" s="1" t="s">
        <v>27</v>
      </c>
      <c r="F644" s="1" t="s">
        <v>172</v>
      </c>
      <c r="G644" s="1" t="s">
        <v>8664</v>
      </c>
      <c r="H644" s="1" t="s">
        <v>554</v>
      </c>
      <c r="I644" s="1" t="s">
        <v>4196</v>
      </c>
      <c r="J644" s="1" t="s">
        <v>172</v>
      </c>
      <c r="K644" s="1" t="s">
        <v>8671</v>
      </c>
      <c r="L644" s="1" t="s">
        <v>8672</v>
      </c>
      <c r="M644" s="17" t="s">
        <v>8673</v>
      </c>
      <c r="N644" s="1" t="s">
        <v>24026</v>
      </c>
      <c r="O644" s="1" t="s">
        <v>8674</v>
      </c>
      <c r="P644" s="1" t="s">
        <v>8675</v>
      </c>
    </row>
    <row r="645" spans="1:16">
      <c r="A645" s="1" t="s">
        <v>8682</v>
      </c>
      <c r="B645" s="3">
        <v>46042.637499999997</v>
      </c>
      <c r="C645" s="1">
        <v>644</v>
      </c>
      <c r="D645" s="1" t="s">
        <v>8683</v>
      </c>
      <c r="E645" s="1" t="s">
        <v>100</v>
      </c>
      <c r="F645" s="1" t="s">
        <v>1218</v>
      </c>
      <c r="G645" s="1" t="s">
        <v>24027</v>
      </c>
      <c r="H645" s="1" t="s">
        <v>37</v>
      </c>
      <c r="I645" s="1" t="s">
        <v>38</v>
      </c>
      <c r="J645" s="1" t="s">
        <v>39</v>
      </c>
      <c r="K645" s="1" t="s">
        <v>8690</v>
      </c>
      <c r="L645" s="1" t="s">
        <v>8691</v>
      </c>
      <c r="M645" s="1" t="s">
        <v>8692</v>
      </c>
      <c r="N645" s="1" t="s">
        <v>24028</v>
      </c>
      <c r="O645" s="1" t="s">
        <v>8693</v>
      </c>
      <c r="P645" s="1" t="s">
        <v>8694</v>
      </c>
    </row>
    <row r="646" spans="1:16" ht="255">
      <c r="A646" s="1" t="s">
        <v>8698</v>
      </c>
      <c r="B646" s="3">
        <v>46042.637499999997</v>
      </c>
      <c r="C646" s="1">
        <v>645</v>
      </c>
      <c r="D646" s="1" t="s">
        <v>8699</v>
      </c>
      <c r="E646" s="1" t="s">
        <v>27</v>
      </c>
      <c r="F646" s="1" t="s">
        <v>178</v>
      </c>
      <c r="G646" s="1" t="s">
        <v>404</v>
      </c>
      <c r="H646" s="1" t="s">
        <v>37</v>
      </c>
      <c r="I646" s="1" t="s">
        <v>171</v>
      </c>
      <c r="J646" s="1" t="s">
        <v>172</v>
      </c>
      <c r="K646" s="1" t="s">
        <v>8705</v>
      </c>
      <c r="L646" s="1" t="s">
        <v>8706</v>
      </c>
      <c r="M646" s="17" t="s">
        <v>8707</v>
      </c>
      <c r="N646" s="1" t="s">
        <v>24029</v>
      </c>
      <c r="O646" s="1" t="s">
        <v>8708</v>
      </c>
      <c r="P646" s="1" t="s">
        <v>8709</v>
      </c>
    </row>
    <row r="647" spans="1:16" ht="409.6">
      <c r="A647" s="1" t="s">
        <v>8716</v>
      </c>
      <c r="B647" s="3">
        <v>46042.637499999997</v>
      </c>
      <c r="C647" s="1">
        <v>646</v>
      </c>
      <c r="D647" s="1" t="s">
        <v>8717</v>
      </c>
      <c r="E647" s="1" t="s">
        <v>119</v>
      </c>
      <c r="F647" s="1" t="s">
        <v>94</v>
      </c>
      <c r="G647" s="1" t="s">
        <v>722</v>
      </c>
      <c r="H647" s="1" t="s">
        <v>37</v>
      </c>
      <c r="I647" s="1" t="s">
        <v>38</v>
      </c>
      <c r="J647" s="1" t="s">
        <v>39</v>
      </c>
      <c r="K647" s="1" t="s">
        <v>8723</v>
      </c>
      <c r="L647" s="1" t="s">
        <v>30</v>
      </c>
      <c r="M647" s="17" t="s">
        <v>8724</v>
      </c>
      <c r="N647" s="1" t="s">
        <v>24030</v>
      </c>
      <c r="O647" s="1" t="s">
        <v>1117</v>
      </c>
      <c r="P647" s="1" t="s">
        <v>8725</v>
      </c>
    </row>
    <row r="648" spans="1:16" ht="225">
      <c r="A648" s="1" t="s">
        <v>8730</v>
      </c>
      <c r="B648" s="3">
        <v>46042.6381944444</v>
      </c>
      <c r="C648" s="1">
        <v>647</v>
      </c>
      <c r="D648" s="1" t="s">
        <v>8731</v>
      </c>
      <c r="E648" s="1" t="s">
        <v>119</v>
      </c>
      <c r="F648" s="1" t="s">
        <v>113</v>
      </c>
      <c r="G648" s="1" t="s">
        <v>722</v>
      </c>
      <c r="H648" s="1" t="s">
        <v>37</v>
      </c>
      <c r="I648" s="1" t="s">
        <v>38</v>
      </c>
      <c r="J648" s="1" t="s">
        <v>39</v>
      </c>
      <c r="K648" s="1" t="s">
        <v>8738</v>
      </c>
      <c r="L648" s="1" t="s">
        <v>8739</v>
      </c>
      <c r="M648" s="17" t="s">
        <v>8740</v>
      </c>
      <c r="N648" s="1" t="s">
        <v>24031</v>
      </c>
      <c r="O648" s="1" t="s">
        <v>8741</v>
      </c>
      <c r="P648" s="1" t="s">
        <v>8742</v>
      </c>
    </row>
    <row r="649" spans="1:16" ht="180">
      <c r="A649" s="1" t="s">
        <v>8746</v>
      </c>
      <c r="B649" s="3">
        <v>46042.6381944444</v>
      </c>
      <c r="C649" s="1">
        <v>648</v>
      </c>
      <c r="D649" s="1" t="s">
        <v>8747</v>
      </c>
      <c r="E649" s="1" t="s">
        <v>27</v>
      </c>
      <c r="F649" s="1" t="s">
        <v>178</v>
      </c>
      <c r="G649" s="1" t="s">
        <v>722</v>
      </c>
      <c r="H649" s="1" t="s">
        <v>309</v>
      </c>
      <c r="I649" s="1" t="s">
        <v>310</v>
      </c>
      <c r="J649" s="1" t="s">
        <v>172</v>
      </c>
      <c r="K649" s="1" t="s">
        <v>8754</v>
      </c>
      <c r="L649" s="1" t="s">
        <v>8755</v>
      </c>
      <c r="M649" s="17" t="s">
        <v>8756</v>
      </c>
      <c r="N649" s="1" t="s">
        <v>24032</v>
      </c>
      <c r="O649" s="1" t="s">
        <v>8757</v>
      </c>
      <c r="P649" s="1" t="s">
        <v>8758</v>
      </c>
    </row>
    <row r="650" spans="1:16" ht="225">
      <c r="A650" s="1" t="s">
        <v>8763</v>
      </c>
      <c r="B650" s="3">
        <v>46042.637499999997</v>
      </c>
      <c r="C650" s="1">
        <v>649</v>
      </c>
      <c r="D650" s="1" t="s">
        <v>24033</v>
      </c>
      <c r="E650" s="1" t="s">
        <v>27</v>
      </c>
      <c r="F650" s="1" t="s">
        <v>178</v>
      </c>
      <c r="G650" s="1" t="s">
        <v>722</v>
      </c>
      <c r="H650" s="1" t="s">
        <v>37</v>
      </c>
      <c r="I650" s="1" t="s">
        <v>171</v>
      </c>
      <c r="J650" s="1" t="s">
        <v>172</v>
      </c>
      <c r="K650" s="1" t="s">
        <v>8771</v>
      </c>
      <c r="L650" s="1" t="s">
        <v>8767</v>
      </c>
      <c r="M650" s="17" t="s">
        <v>8772</v>
      </c>
      <c r="N650" s="1" t="s">
        <v>24034</v>
      </c>
      <c r="O650" s="1" t="s">
        <v>8773</v>
      </c>
      <c r="P650" s="1" t="s">
        <v>8774</v>
      </c>
    </row>
    <row r="651" spans="1:16">
      <c r="A651" s="1" t="s">
        <v>8776</v>
      </c>
      <c r="B651" s="3">
        <v>46042.637499999997</v>
      </c>
      <c r="C651" s="1">
        <v>650</v>
      </c>
      <c r="D651" s="1" t="s">
        <v>8777</v>
      </c>
      <c r="E651" s="1" t="s">
        <v>27</v>
      </c>
      <c r="F651" s="1" t="s">
        <v>43</v>
      </c>
      <c r="G651" s="1" t="s">
        <v>722</v>
      </c>
      <c r="H651" s="1" t="s">
        <v>37</v>
      </c>
      <c r="I651" s="1" t="s">
        <v>38</v>
      </c>
      <c r="J651" s="1" t="s">
        <v>39</v>
      </c>
      <c r="K651" s="1" t="s">
        <v>8784</v>
      </c>
      <c r="L651" s="1" t="s">
        <v>30</v>
      </c>
      <c r="M651" s="1" t="s">
        <v>5840</v>
      </c>
      <c r="N651" s="1" t="s">
        <v>24035</v>
      </c>
      <c r="O651" s="1" t="s">
        <v>1927</v>
      </c>
      <c r="P651" s="1" t="s">
        <v>8785</v>
      </c>
    </row>
    <row r="652" spans="1:16" ht="240">
      <c r="A652" s="1" t="s">
        <v>8799</v>
      </c>
      <c r="B652" s="3">
        <v>46042.6381944444</v>
      </c>
      <c r="C652" s="1">
        <v>651</v>
      </c>
      <c r="D652" s="1" t="s">
        <v>8800</v>
      </c>
      <c r="E652" s="1" t="s">
        <v>27</v>
      </c>
      <c r="F652" s="1" t="s">
        <v>239</v>
      </c>
      <c r="G652" s="1" t="s">
        <v>722</v>
      </c>
      <c r="H652" s="1" t="s">
        <v>37</v>
      </c>
      <c r="I652" s="1" t="s">
        <v>38</v>
      </c>
      <c r="J652" s="1" t="s">
        <v>39</v>
      </c>
      <c r="K652" s="1" t="s">
        <v>8806</v>
      </c>
      <c r="L652" s="1" t="s">
        <v>8807</v>
      </c>
      <c r="M652" s="17" t="s">
        <v>8808</v>
      </c>
      <c r="N652" s="1" t="s">
        <v>24036</v>
      </c>
      <c r="O652" s="1" t="s">
        <v>8809</v>
      </c>
      <c r="P652" s="1" t="s">
        <v>8810</v>
      </c>
    </row>
    <row r="653" spans="1:16" ht="314">
      <c r="A653" s="1" t="s">
        <v>8812</v>
      </c>
      <c r="B653" s="3">
        <v>46042.6381944444</v>
      </c>
      <c r="C653" s="1">
        <v>652</v>
      </c>
      <c r="D653" s="1" t="s">
        <v>8813</v>
      </c>
      <c r="E653" s="1" t="s">
        <v>27</v>
      </c>
      <c r="F653" s="1" t="s">
        <v>43</v>
      </c>
      <c r="G653" s="1" t="s">
        <v>722</v>
      </c>
      <c r="H653" s="1" t="s">
        <v>37</v>
      </c>
      <c r="I653" s="1" t="s">
        <v>38</v>
      </c>
      <c r="J653" s="1" t="s">
        <v>39</v>
      </c>
      <c r="K653" s="1" t="s">
        <v>8820</v>
      </c>
      <c r="L653" s="1" t="s">
        <v>8821</v>
      </c>
      <c r="M653" s="17" t="s">
        <v>8822</v>
      </c>
      <c r="N653" s="1" t="s">
        <v>24037</v>
      </c>
      <c r="O653" s="1" t="s">
        <v>8823</v>
      </c>
      <c r="P653" s="1" t="s">
        <v>8824</v>
      </c>
    </row>
    <row r="654" spans="1:16" ht="314">
      <c r="A654" s="1" t="s">
        <v>8827</v>
      </c>
      <c r="B654" s="3">
        <v>46042.6381944444</v>
      </c>
      <c r="C654" s="1">
        <v>653</v>
      </c>
      <c r="D654" s="1" t="s">
        <v>8828</v>
      </c>
      <c r="E654" s="1" t="s">
        <v>119</v>
      </c>
      <c r="F654" s="1" t="s">
        <v>801</v>
      </c>
      <c r="G654" s="1" t="s">
        <v>8829</v>
      </c>
      <c r="H654" s="1" t="s">
        <v>37</v>
      </c>
      <c r="I654" s="1" t="s">
        <v>171</v>
      </c>
      <c r="J654" s="1" t="s">
        <v>375</v>
      </c>
      <c r="K654" s="1" t="s">
        <v>8836</v>
      </c>
      <c r="L654" s="1" t="s">
        <v>8837</v>
      </c>
      <c r="M654" s="17" t="s">
        <v>275</v>
      </c>
      <c r="N654" s="1" t="s">
        <v>24038</v>
      </c>
      <c r="O654" s="1" t="s">
        <v>176</v>
      </c>
      <c r="P654" s="1" t="s">
        <v>8838</v>
      </c>
    </row>
    <row r="655" spans="1:16" ht="195">
      <c r="A655" s="1" t="s">
        <v>8842</v>
      </c>
      <c r="B655" s="3">
        <v>46042.6381944444</v>
      </c>
      <c r="C655" s="1">
        <v>654</v>
      </c>
      <c r="D655" s="1" t="s">
        <v>8843</v>
      </c>
      <c r="E655" s="1" t="s">
        <v>119</v>
      </c>
      <c r="F655" s="1" t="s">
        <v>1982</v>
      </c>
      <c r="G655" s="1" t="s">
        <v>8829</v>
      </c>
      <c r="H655" s="1" t="s">
        <v>87</v>
      </c>
      <c r="I655" s="1" t="s">
        <v>234</v>
      </c>
      <c r="J655" s="1" t="s">
        <v>39</v>
      </c>
      <c r="K655" s="1" t="s">
        <v>8850</v>
      </c>
      <c r="L655" s="1" t="s">
        <v>8851</v>
      </c>
      <c r="M655" s="17" t="s">
        <v>8852</v>
      </c>
      <c r="N655" s="1" t="s">
        <v>24039</v>
      </c>
      <c r="O655" s="1" t="s">
        <v>8853</v>
      </c>
      <c r="P655" s="1" t="s">
        <v>8854</v>
      </c>
    </row>
    <row r="656" spans="1:16" ht="342">
      <c r="A656" s="1" t="s">
        <v>8856</v>
      </c>
      <c r="B656" s="3">
        <v>46042.6381944444</v>
      </c>
      <c r="C656" s="1">
        <v>655</v>
      </c>
      <c r="D656" s="1" t="s">
        <v>8857</v>
      </c>
      <c r="E656" s="1" t="s">
        <v>27</v>
      </c>
      <c r="F656" s="1" t="s">
        <v>178</v>
      </c>
      <c r="G656" s="1" t="s">
        <v>7799</v>
      </c>
      <c r="H656" s="1" t="s">
        <v>37</v>
      </c>
      <c r="I656" s="1" t="s">
        <v>38</v>
      </c>
      <c r="J656" s="1" t="s">
        <v>172</v>
      </c>
      <c r="K656" s="1" t="s">
        <v>8863</v>
      </c>
      <c r="L656" s="1" t="s">
        <v>8864</v>
      </c>
      <c r="M656" s="17" t="s">
        <v>8865</v>
      </c>
      <c r="N656" s="1" t="s">
        <v>24040</v>
      </c>
      <c r="O656" s="1" t="s">
        <v>28</v>
      </c>
      <c r="P656" s="1" t="s">
        <v>8866</v>
      </c>
    </row>
    <row r="657" spans="1:16" ht="255">
      <c r="A657" s="1" t="s">
        <v>8876</v>
      </c>
      <c r="B657" s="3">
        <v>46042.6381944444</v>
      </c>
      <c r="C657" s="1">
        <v>656</v>
      </c>
      <c r="D657" s="1" t="s">
        <v>8877</v>
      </c>
      <c r="E657" s="1" t="s">
        <v>27</v>
      </c>
      <c r="F657" s="1" t="s">
        <v>239</v>
      </c>
      <c r="G657" s="1" t="s">
        <v>8878</v>
      </c>
      <c r="H657" s="1" t="s">
        <v>37</v>
      </c>
      <c r="I657" s="1" t="s">
        <v>38</v>
      </c>
      <c r="J657" s="1" t="s">
        <v>39</v>
      </c>
      <c r="K657" s="1" t="s">
        <v>8884</v>
      </c>
      <c r="L657" s="1" t="s">
        <v>8885</v>
      </c>
      <c r="M657" s="17" t="s">
        <v>8886</v>
      </c>
      <c r="N657" s="1" t="s">
        <v>24041</v>
      </c>
      <c r="O657" s="1" t="s">
        <v>276</v>
      </c>
      <c r="P657" s="1" t="s">
        <v>8887</v>
      </c>
    </row>
    <row r="658" spans="1:16">
      <c r="A658" s="1" t="s">
        <v>8899</v>
      </c>
      <c r="B658" s="3">
        <v>46042.6381944444</v>
      </c>
      <c r="C658" s="1">
        <v>657</v>
      </c>
      <c r="D658" s="1" t="s">
        <v>8900</v>
      </c>
      <c r="E658" s="1" t="s">
        <v>27</v>
      </c>
      <c r="F658" s="1" t="s">
        <v>801</v>
      </c>
      <c r="G658" s="1" t="s">
        <v>8901</v>
      </c>
      <c r="H658" s="1" t="s">
        <v>37</v>
      </c>
      <c r="I658" s="1" t="s">
        <v>38</v>
      </c>
      <c r="J658" s="1" t="s">
        <v>39</v>
      </c>
      <c r="K658" s="1" t="s">
        <v>8908</v>
      </c>
      <c r="L658" s="1" t="s">
        <v>8909</v>
      </c>
      <c r="M658" s="1" t="s">
        <v>8910</v>
      </c>
      <c r="N658" s="1" t="s">
        <v>24042</v>
      </c>
      <c r="O658" s="1" t="s">
        <v>28</v>
      </c>
      <c r="P658" s="1" t="s">
        <v>8911</v>
      </c>
    </row>
    <row r="659" spans="1:16" ht="210">
      <c r="A659" s="1" t="s">
        <v>8913</v>
      </c>
      <c r="B659" s="3">
        <v>46042.6381944444</v>
      </c>
      <c r="C659" s="1">
        <v>658</v>
      </c>
      <c r="D659" s="1" t="s">
        <v>8914</v>
      </c>
      <c r="E659" s="1" t="s">
        <v>27</v>
      </c>
      <c r="F659" s="1" t="s">
        <v>94</v>
      </c>
      <c r="G659" s="1" t="s">
        <v>8915</v>
      </c>
      <c r="H659" s="1" t="s">
        <v>37</v>
      </c>
      <c r="I659" s="1" t="s">
        <v>38</v>
      </c>
      <c r="J659" s="1" t="s">
        <v>39</v>
      </c>
      <c r="K659" s="1" t="s">
        <v>8922</v>
      </c>
      <c r="L659" s="1" t="s">
        <v>8918</v>
      </c>
      <c r="M659" s="17" t="s">
        <v>8923</v>
      </c>
      <c r="N659" s="1" t="s">
        <v>24043</v>
      </c>
      <c r="O659" s="1" t="s">
        <v>8924</v>
      </c>
      <c r="P659" s="1" t="s">
        <v>8925</v>
      </c>
    </row>
    <row r="660" spans="1:16" ht="195">
      <c r="A660" s="1" t="s">
        <v>8935</v>
      </c>
      <c r="B660" s="3">
        <v>46042.6381944444</v>
      </c>
      <c r="C660" s="1">
        <v>659</v>
      </c>
      <c r="D660" s="1" t="s">
        <v>8936</v>
      </c>
      <c r="E660" s="1" t="s">
        <v>27</v>
      </c>
      <c r="F660" s="1" t="s">
        <v>239</v>
      </c>
      <c r="G660" s="1" t="s">
        <v>722</v>
      </c>
      <c r="H660" s="1" t="s">
        <v>37</v>
      </c>
      <c r="I660" s="1" t="s">
        <v>38</v>
      </c>
      <c r="J660" s="1" t="s">
        <v>39</v>
      </c>
      <c r="K660" s="1" t="s">
        <v>8942</v>
      </c>
      <c r="L660" s="1" t="s">
        <v>6735</v>
      </c>
      <c r="M660" s="17" t="s">
        <v>8943</v>
      </c>
      <c r="N660" s="1" t="s">
        <v>24044</v>
      </c>
      <c r="O660" s="1" t="s">
        <v>8944</v>
      </c>
      <c r="P660" s="1" t="s">
        <v>8945</v>
      </c>
    </row>
    <row r="661" spans="1:16" ht="314">
      <c r="A661" s="1" t="s">
        <v>8947</v>
      </c>
      <c r="B661" s="3">
        <v>46042.6381944444</v>
      </c>
      <c r="C661" s="1">
        <v>660</v>
      </c>
      <c r="D661" s="1" t="s">
        <v>8948</v>
      </c>
      <c r="E661" s="1" t="s">
        <v>100</v>
      </c>
      <c r="F661" s="1" t="s">
        <v>156</v>
      </c>
      <c r="G661" s="1" t="s">
        <v>385</v>
      </c>
      <c r="H661" s="1" t="s">
        <v>743</v>
      </c>
      <c r="I661" s="1" t="s">
        <v>1501</v>
      </c>
      <c r="J661" s="1" t="s">
        <v>39</v>
      </c>
      <c r="K661" s="1" t="s">
        <v>8956</v>
      </c>
      <c r="L661" s="1" t="s">
        <v>8957</v>
      </c>
      <c r="M661" s="17" t="s">
        <v>8958</v>
      </c>
      <c r="N661" s="1" t="s">
        <v>23526</v>
      </c>
      <c r="O661" s="1" t="s">
        <v>8959</v>
      </c>
      <c r="P661" s="1" t="s">
        <v>8960</v>
      </c>
    </row>
    <row r="662" spans="1:16" ht="285">
      <c r="A662" s="1" t="s">
        <v>8965</v>
      </c>
      <c r="B662" s="3">
        <v>46042.6381944444</v>
      </c>
      <c r="C662" s="1">
        <v>661</v>
      </c>
      <c r="D662" s="1" t="s">
        <v>8966</v>
      </c>
      <c r="E662" s="1" t="s">
        <v>27</v>
      </c>
      <c r="F662" s="1" t="s">
        <v>69</v>
      </c>
      <c r="G662" s="1" t="s">
        <v>722</v>
      </c>
      <c r="H662" s="1" t="s">
        <v>37</v>
      </c>
      <c r="I662" s="1" t="s">
        <v>38</v>
      </c>
      <c r="J662" s="1" t="s">
        <v>69</v>
      </c>
      <c r="K662" s="1" t="s">
        <v>8972</v>
      </c>
      <c r="L662" s="1" t="s">
        <v>8973</v>
      </c>
      <c r="M662" s="17" t="s">
        <v>8974</v>
      </c>
      <c r="N662" s="1" t="s">
        <v>24045</v>
      </c>
      <c r="O662" s="1" t="s">
        <v>8975</v>
      </c>
      <c r="P662" s="1" t="s">
        <v>8976</v>
      </c>
    </row>
    <row r="663" spans="1:16">
      <c r="C663" s="1">
        <v>662</v>
      </c>
    </row>
    <row r="664" spans="1:16" ht="285">
      <c r="A664" s="1" t="s">
        <v>8981</v>
      </c>
      <c r="B664" s="3">
        <v>46042.6381944444</v>
      </c>
      <c r="C664" s="1">
        <v>663</v>
      </c>
      <c r="D664" s="1" t="s">
        <v>8982</v>
      </c>
      <c r="E664" s="1" t="s">
        <v>100</v>
      </c>
      <c r="F664" s="1" t="s">
        <v>239</v>
      </c>
      <c r="G664" s="1" t="s">
        <v>1163</v>
      </c>
      <c r="H664" s="1" t="s">
        <v>37</v>
      </c>
      <c r="I664" s="1" t="s">
        <v>38</v>
      </c>
      <c r="J664" s="1" t="s">
        <v>39</v>
      </c>
      <c r="K664" s="1" t="s">
        <v>8988</v>
      </c>
      <c r="L664" s="1" t="s">
        <v>8985</v>
      </c>
      <c r="M664" s="17" t="s">
        <v>8989</v>
      </c>
      <c r="N664" s="1" t="s">
        <v>24046</v>
      </c>
      <c r="O664" s="1" t="s">
        <v>28</v>
      </c>
      <c r="P664" s="1" t="s">
        <v>8990</v>
      </c>
    </row>
    <row r="665" spans="1:16" ht="195">
      <c r="A665" s="1" t="s">
        <v>9000</v>
      </c>
      <c r="B665" s="3">
        <v>46042.6381944444</v>
      </c>
      <c r="C665" s="1">
        <v>664</v>
      </c>
      <c r="D665" s="1" t="s">
        <v>9001</v>
      </c>
      <c r="E665" s="1" t="s">
        <v>27</v>
      </c>
      <c r="F665" s="1" t="s">
        <v>1891</v>
      </c>
      <c r="G665" s="1" t="s">
        <v>722</v>
      </c>
      <c r="H665" s="1" t="s">
        <v>37</v>
      </c>
      <c r="I665" s="1" t="s">
        <v>38</v>
      </c>
      <c r="J665" s="1" t="s">
        <v>39</v>
      </c>
      <c r="K665" s="1" t="s">
        <v>9007</v>
      </c>
      <c r="L665" s="1" t="s">
        <v>9008</v>
      </c>
      <c r="M665" s="17" t="s">
        <v>9009</v>
      </c>
      <c r="N665" s="1" t="s">
        <v>24047</v>
      </c>
      <c r="O665" s="1" t="s">
        <v>9010</v>
      </c>
      <c r="P665" s="1" t="s">
        <v>9011</v>
      </c>
    </row>
    <row r="666" spans="1:16">
      <c r="C666" s="1">
        <v>665</v>
      </c>
    </row>
    <row r="667" spans="1:16" ht="255">
      <c r="A667" s="1" t="s">
        <v>9012</v>
      </c>
      <c r="B667" s="3">
        <v>46042.6381944444</v>
      </c>
      <c r="C667" s="1">
        <v>666</v>
      </c>
      <c r="D667" s="1" t="s">
        <v>9013</v>
      </c>
      <c r="E667" s="1" t="s">
        <v>27</v>
      </c>
      <c r="F667" s="1" t="s">
        <v>1002</v>
      </c>
      <c r="G667" s="1" t="s">
        <v>722</v>
      </c>
      <c r="H667" s="1" t="s">
        <v>37</v>
      </c>
      <c r="I667" s="1" t="s">
        <v>171</v>
      </c>
      <c r="J667" s="1" t="s">
        <v>375</v>
      </c>
      <c r="K667" s="1" t="s">
        <v>9018</v>
      </c>
      <c r="L667" s="1" t="s">
        <v>9019</v>
      </c>
      <c r="M667" s="17" t="s">
        <v>2787</v>
      </c>
      <c r="N667" s="1" t="s">
        <v>24048</v>
      </c>
      <c r="O667" s="1" t="s">
        <v>197</v>
      </c>
      <c r="P667" s="1" t="s">
        <v>9020</v>
      </c>
    </row>
    <row r="668" spans="1:16" ht="240">
      <c r="A668" s="1" t="s">
        <v>9027</v>
      </c>
      <c r="B668" s="3">
        <v>46042.6381944444</v>
      </c>
      <c r="C668" s="1">
        <v>667</v>
      </c>
      <c r="D668" s="1" t="s">
        <v>24049</v>
      </c>
      <c r="E668" s="1" t="s">
        <v>27</v>
      </c>
      <c r="F668" s="1" t="s">
        <v>94</v>
      </c>
      <c r="G668" s="1" t="s">
        <v>1784</v>
      </c>
      <c r="H668" s="1" t="s">
        <v>37</v>
      </c>
      <c r="I668" s="1" t="s">
        <v>38</v>
      </c>
      <c r="J668" s="1" t="s">
        <v>39</v>
      </c>
      <c r="K668" s="1" t="s">
        <v>9035</v>
      </c>
      <c r="L668" s="1" t="s">
        <v>9036</v>
      </c>
      <c r="M668" s="17" t="s">
        <v>9037</v>
      </c>
      <c r="N668" s="1" t="s">
        <v>24050</v>
      </c>
      <c r="O668" s="1" t="s">
        <v>9038</v>
      </c>
      <c r="P668" s="1" t="s">
        <v>9039</v>
      </c>
    </row>
    <row r="669" spans="1:16" ht="225">
      <c r="A669" s="1" t="s">
        <v>9040</v>
      </c>
      <c r="B669" s="3">
        <v>46042.6381944444</v>
      </c>
      <c r="C669" s="1">
        <v>668</v>
      </c>
      <c r="D669" s="1" t="s">
        <v>9041</v>
      </c>
      <c r="E669" s="1" t="s">
        <v>100</v>
      </c>
      <c r="F669" s="1" t="s">
        <v>492</v>
      </c>
      <c r="G669" s="1" t="s">
        <v>494</v>
      </c>
      <c r="H669" s="1" t="s">
        <v>37</v>
      </c>
      <c r="I669" s="1" t="s">
        <v>171</v>
      </c>
      <c r="J669" s="1" t="s">
        <v>375</v>
      </c>
      <c r="K669" s="1" t="s">
        <v>9047</v>
      </c>
      <c r="L669" s="1" t="s">
        <v>9048</v>
      </c>
      <c r="M669" s="17" t="s">
        <v>9049</v>
      </c>
      <c r="N669" s="1" t="s">
        <v>24051</v>
      </c>
      <c r="O669" s="1" t="s">
        <v>176</v>
      </c>
      <c r="P669" s="1" t="s">
        <v>9050</v>
      </c>
    </row>
    <row r="670" spans="1:16" ht="314">
      <c r="A670" s="1" t="s">
        <v>9056</v>
      </c>
      <c r="B670" s="3">
        <v>46042.6381944444</v>
      </c>
      <c r="C670" s="1">
        <v>669</v>
      </c>
      <c r="D670" s="1" t="s">
        <v>9057</v>
      </c>
      <c r="E670" s="1" t="s">
        <v>27</v>
      </c>
      <c r="F670" s="1" t="s">
        <v>43</v>
      </c>
      <c r="G670" s="1" t="s">
        <v>722</v>
      </c>
      <c r="H670" s="1" t="s">
        <v>37</v>
      </c>
      <c r="I670" s="1" t="s">
        <v>38</v>
      </c>
      <c r="J670" s="1" t="s">
        <v>39</v>
      </c>
      <c r="K670" s="1" t="s">
        <v>9063</v>
      </c>
      <c r="L670" s="1" t="s">
        <v>30</v>
      </c>
      <c r="M670" s="17" t="s">
        <v>275</v>
      </c>
      <c r="N670" s="1" t="s">
        <v>24052</v>
      </c>
      <c r="O670" s="1" t="s">
        <v>1927</v>
      </c>
      <c r="P670" s="1" t="s">
        <v>9064</v>
      </c>
    </row>
    <row r="671" spans="1:16" ht="314">
      <c r="A671" s="1" t="s">
        <v>9070</v>
      </c>
      <c r="B671" s="3">
        <v>46042.6381944444</v>
      </c>
      <c r="C671" s="1">
        <v>670</v>
      </c>
      <c r="D671" s="1" t="s">
        <v>9071</v>
      </c>
      <c r="E671" s="1" t="s">
        <v>119</v>
      </c>
      <c r="F671" s="1" t="s">
        <v>1982</v>
      </c>
      <c r="G671" s="1" t="s">
        <v>1402</v>
      </c>
      <c r="H671" s="1" t="s">
        <v>37</v>
      </c>
      <c r="I671" s="1" t="s">
        <v>38</v>
      </c>
      <c r="J671" s="1" t="s">
        <v>39</v>
      </c>
      <c r="K671" s="1" t="s">
        <v>9078</v>
      </c>
      <c r="L671" s="1" t="s">
        <v>9079</v>
      </c>
      <c r="M671" s="17" t="s">
        <v>275</v>
      </c>
      <c r="N671" s="1" t="s">
        <v>23620</v>
      </c>
      <c r="O671" s="1" t="s">
        <v>28</v>
      </c>
      <c r="P671" s="1" t="s">
        <v>9080</v>
      </c>
    </row>
    <row r="672" spans="1:16">
      <c r="C672" s="1">
        <v>671</v>
      </c>
    </row>
    <row r="673" spans="1:16" ht="240">
      <c r="A673" s="1" t="s">
        <v>9085</v>
      </c>
      <c r="B673" s="3">
        <v>46042.6381944444</v>
      </c>
      <c r="C673" s="1">
        <v>672</v>
      </c>
      <c r="D673" s="1" t="s">
        <v>9086</v>
      </c>
      <c r="E673" s="1" t="s">
        <v>119</v>
      </c>
      <c r="F673" s="1" t="s">
        <v>9098</v>
      </c>
      <c r="G673" s="1" t="s">
        <v>381</v>
      </c>
      <c r="H673" s="1" t="s">
        <v>37</v>
      </c>
      <c r="I673" s="1" t="s">
        <v>38</v>
      </c>
      <c r="J673" s="1" t="s">
        <v>39</v>
      </c>
      <c r="K673" s="1" t="s">
        <v>9093</v>
      </c>
      <c r="L673" s="1" t="s">
        <v>9094</v>
      </c>
      <c r="M673" s="17" t="s">
        <v>9095</v>
      </c>
      <c r="N673" s="1" t="s">
        <v>24053</v>
      </c>
      <c r="O673" s="1" t="s">
        <v>9096</v>
      </c>
      <c r="P673" s="1" t="s">
        <v>9097</v>
      </c>
    </row>
    <row r="674" spans="1:16" ht="255">
      <c r="A674" s="1" t="s">
        <v>9100</v>
      </c>
      <c r="B674" s="3">
        <v>46042.6381944444</v>
      </c>
      <c r="C674" s="1">
        <v>673</v>
      </c>
      <c r="D674" s="1" t="s">
        <v>9101</v>
      </c>
      <c r="E674" s="1" t="s">
        <v>27</v>
      </c>
      <c r="F674" s="1" t="s">
        <v>801</v>
      </c>
      <c r="G674" s="1" t="s">
        <v>722</v>
      </c>
      <c r="H674" s="1" t="s">
        <v>37</v>
      </c>
      <c r="I674" s="1" t="s">
        <v>171</v>
      </c>
      <c r="J674" s="1" t="s">
        <v>39</v>
      </c>
      <c r="K674" s="1" t="s">
        <v>9107</v>
      </c>
      <c r="L674" s="1" t="s">
        <v>9108</v>
      </c>
      <c r="M674" s="17" t="s">
        <v>9109</v>
      </c>
      <c r="N674" s="1" t="s">
        <v>24054</v>
      </c>
      <c r="O674" s="1" t="s">
        <v>9110</v>
      </c>
      <c r="P674" s="1" t="s">
        <v>9111</v>
      </c>
    </row>
    <row r="675" spans="1:16" ht="285">
      <c r="A675" s="1" t="s">
        <v>9119</v>
      </c>
      <c r="B675" s="3">
        <v>46042.6381944444</v>
      </c>
      <c r="C675" s="1">
        <v>674</v>
      </c>
      <c r="D675" s="1" t="s">
        <v>9120</v>
      </c>
      <c r="E675" s="1" t="s">
        <v>27</v>
      </c>
      <c r="F675" s="1" t="s">
        <v>239</v>
      </c>
      <c r="G675" s="1" t="s">
        <v>4126</v>
      </c>
      <c r="H675" s="1" t="s">
        <v>37</v>
      </c>
      <c r="I675" s="1" t="s">
        <v>38</v>
      </c>
      <c r="J675" s="1" t="s">
        <v>39</v>
      </c>
      <c r="K675" s="1" t="s">
        <v>9127</v>
      </c>
      <c r="L675" s="1" t="s">
        <v>9128</v>
      </c>
      <c r="M675" s="17" t="s">
        <v>9129</v>
      </c>
      <c r="N675" s="1" t="s">
        <v>24055</v>
      </c>
      <c r="O675" s="1" t="s">
        <v>9130</v>
      </c>
      <c r="P675" s="1" t="s">
        <v>9131</v>
      </c>
    </row>
    <row r="676" spans="1:16" ht="270">
      <c r="A676" s="1" t="s">
        <v>9133</v>
      </c>
      <c r="B676" s="3">
        <v>46042.6381944444</v>
      </c>
      <c r="C676" s="1">
        <v>675</v>
      </c>
      <c r="D676" s="1" t="s">
        <v>24056</v>
      </c>
      <c r="E676" s="1" t="s">
        <v>100</v>
      </c>
      <c r="F676" s="1" t="s">
        <v>801</v>
      </c>
      <c r="G676" s="1" t="s">
        <v>691</v>
      </c>
      <c r="H676" s="1" t="s">
        <v>37</v>
      </c>
      <c r="I676" s="1" t="s">
        <v>171</v>
      </c>
      <c r="J676" s="1" t="s">
        <v>39</v>
      </c>
      <c r="K676" s="1" t="s">
        <v>9140</v>
      </c>
      <c r="L676" s="1" t="s">
        <v>9141</v>
      </c>
      <c r="M676" s="17" t="s">
        <v>9142</v>
      </c>
      <c r="N676" s="1" t="s">
        <v>24057</v>
      </c>
      <c r="O676" s="1" t="s">
        <v>9143</v>
      </c>
      <c r="P676" s="1" t="s">
        <v>9144</v>
      </c>
    </row>
    <row r="677" spans="1:16" ht="210">
      <c r="A677" s="1" t="s">
        <v>9150</v>
      </c>
      <c r="B677" s="3">
        <v>46042.6381944444</v>
      </c>
      <c r="C677" s="1">
        <v>676</v>
      </c>
      <c r="D677" s="1" t="s">
        <v>24058</v>
      </c>
      <c r="E677" s="1" t="s">
        <v>27</v>
      </c>
      <c r="F677" s="1" t="s">
        <v>9163</v>
      </c>
      <c r="G677" s="1" t="s">
        <v>9152</v>
      </c>
      <c r="H677" s="1" t="s">
        <v>37</v>
      </c>
      <c r="I677" s="1" t="s">
        <v>171</v>
      </c>
      <c r="J677" s="1" t="s">
        <v>375</v>
      </c>
      <c r="K677" s="1" t="s">
        <v>9158</v>
      </c>
      <c r="L677" s="1" t="s">
        <v>9159</v>
      </c>
      <c r="M677" s="17" t="s">
        <v>9160</v>
      </c>
      <c r="N677" s="1" t="s">
        <v>24059</v>
      </c>
      <c r="O677" s="1" t="s">
        <v>9161</v>
      </c>
      <c r="P677" s="1" t="s">
        <v>9162</v>
      </c>
    </row>
    <row r="678" spans="1:16" ht="225">
      <c r="A678" s="1" t="s">
        <v>9167</v>
      </c>
      <c r="B678" s="3">
        <v>46042.6381944444</v>
      </c>
      <c r="C678" s="1">
        <v>677</v>
      </c>
      <c r="D678" s="1" t="s">
        <v>9168</v>
      </c>
      <c r="E678" s="1" t="s">
        <v>27</v>
      </c>
      <c r="F678" s="1" t="s">
        <v>156</v>
      </c>
      <c r="G678" s="1" t="s">
        <v>9152</v>
      </c>
      <c r="H678" s="1" t="s">
        <v>37</v>
      </c>
      <c r="I678" s="1" t="s">
        <v>171</v>
      </c>
      <c r="J678" s="1" t="s">
        <v>39</v>
      </c>
      <c r="K678" s="1" t="s">
        <v>9175</v>
      </c>
      <c r="L678" s="1" t="s">
        <v>9170</v>
      </c>
      <c r="M678" s="17" t="s">
        <v>9176</v>
      </c>
      <c r="N678" s="1" t="s">
        <v>24060</v>
      </c>
      <c r="O678" s="1" t="s">
        <v>9177</v>
      </c>
      <c r="P678" s="1" t="s">
        <v>9178</v>
      </c>
    </row>
    <row r="679" spans="1:16" ht="328">
      <c r="A679" s="1" t="s">
        <v>9180</v>
      </c>
      <c r="B679" s="3">
        <v>46042.6381944444</v>
      </c>
      <c r="C679" s="1">
        <v>678</v>
      </c>
      <c r="D679" s="1" t="s">
        <v>9181</v>
      </c>
      <c r="E679" s="1" t="s">
        <v>27</v>
      </c>
      <c r="F679" s="1" t="s">
        <v>1264</v>
      </c>
      <c r="G679" s="1" t="s">
        <v>381</v>
      </c>
      <c r="H679" s="1" t="s">
        <v>37</v>
      </c>
      <c r="I679" s="1" t="s">
        <v>38</v>
      </c>
      <c r="J679" s="1" t="s">
        <v>375</v>
      </c>
      <c r="K679" s="1" t="s">
        <v>9187</v>
      </c>
      <c r="L679" s="1" t="s">
        <v>9188</v>
      </c>
      <c r="M679" s="17" t="s">
        <v>9189</v>
      </c>
      <c r="N679" s="1" t="s">
        <v>24061</v>
      </c>
      <c r="O679" s="1" t="s">
        <v>276</v>
      </c>
      <c r="P679" s="1" t="s">
        <v>9190</v>
      </c>
    </row>
    <row r="680" spans="1:16" ht="225">
      <c r="A680" s="1" t="s">
        <v>9196</v>
      </c>
      <c r="B680" s="3">
        <v>46042.6381944444</v>
      </c>
      <c r="C680" s="1">
        <v>679</v>
      </c>
      <c r="D680" s="1" t="s">
        <v>9197</v>
      </c>
      <c r="E680" s="1" t="s">
        <v>100</v>
      </c>
      <c r="F680" s="1" t="s">
        <v>113</v>
      </c>
      <c r="G680" s="1" t="s">
        <v>385</v>
      </c>
      <c r="H680" s="1" t="s">
        <v>37</v>
      </c>
      <c r="I680" s="1" t="s">
        <v>171</v>
      </c>
      <c r="J680" s="1" t="s">
        <v>39</v>
      </c>
      <c r="K680" s="1" t="s">
        <v>9203</v>
      </c>
      <c r="L680" s="1" t="s">
        <v>9200</v>
      </c>
      <c r="M680" s="17" t="s">
        <v>9204</v>
      </c>
      <c r="N680" s="1" t="s">
        <v>24062</v>
      </c>
      <c r="O680" s="1" t="s">
        <v>9205</v>
      </c>
      <c r="P680" s="1" t="s">
        <v>9206</v>
      </c>
    </row>
    <row r="681" spans="1:16" ht="328">
      <c r="A681" s="1" t="s">
        <v>9208</v>
      </c>
      <c r="B681" s="3">
        <v>46042.6381944444</v>
      </c>
      <c r="C681" s="1">
        <v>680</v>
      </c>
      <c r="D681" s="1" t="s">
        <v>9209</v>
      </c>
      <c r="E681" s="1" t="s">
        <v>27</v>
      </c>
      <c r="F681" s="1" t="s">
        <v>43</v>
      </c>
      <c r="G681" s="1" t="s">
        <v>404</v>
      </c>
      <c r="H681" s="1" t="s">
        <v>37</v>
      </c>
      <c r="I681" s="1" t="s">
        <v>250</v>
      </c>
      <c r="J681" s="1" t="s">
        <v>39</v>
      </c>
      <c r="K681" s="1" t="s">
        <v>9215</v>
      </c>
      <c r="L681" s="1" t="s">
        <v>9216</v>
      </c>
      <c r="M681" s="17" t="s">
        <v>9217</v>
      </c>
      <c r="N681" s="1" t="s">
        <v>24063</v>
      </c>
      <c r="O681" s="1" t="s">
        <v>9218</v>
      </c>
      <c r="P681" s="1" t="s">
        <v>9219</v>
      </c>
    </row>
    <row r="682" spans="1:16">
      <c r="C682" s="1">
        <v>681</v>
      </c>
    </row>
    <row r="683" spans="1:16" ht="255">
      <c r="A683" s="1" t="s">
        <v>9220</v>
      </c>
      <c r="B683" s="3">
        <v>46042.6381944444</v>
      </c>
      <c r="C683" s="1">
        <v>682</v>
      </c>
      <c r="D683" s="1" t="s">
        <v>9221</v>
      </c>
      <c r="E683" s="1" t="s">
        <v>119</v>
      </c>
      <c r="F683" s="1" t="s">
        <v>9231</v>
      </c>
      <c r="G683" s="1" t="s">
        <v>7783</v>
      </c>
      <c r="H683" s="1" t="s">
        <v>87</v>
      </c>
      <c r="I683" s="1" t="s">
        <v>234</v>
      </c>
      <c r="J683" s="1" t="s">
        <v>39</v>
      </c>
      <c r="K683" s="1" t="s">
        <v>9227</v>
      </c>
      <c r="L683" s="1" t="s">
        <v>9228</v>
      </c>
      <c r="M683" s="17" t="s">
        <v>9229</v>
      </c>
      <c r="N683" s="1" t="s">
        <v>23544</v>
      </c>
      <c r="O683" s="1" t="s">
        <v>176</v>
      </c>
      <c r="P683" s="1" t="s">
        <v>9230</v>
      </c>
    </row>
    <row r="684" spans="1:16" ht="270">
      <c r="A684" s="1" t="s">
        <v>9239</v>
      </c>
      <c r="B684" s="3">
        <v>46042.6381944444</v>
      </c>
      <c r="C684" s="1">
        <v>683</v>
      </c>
      <c r="D684" s="1" t="s">
        <v>9240</v>
      </c>
      <c r="E684" s="1" t="s">
        <v>119</v>
      </c>
      <c r="F684" s="1" t="s">
        <v>278</v>
      </c>
      <c r="G684" s="1" t="s">
        <v>1269</v>
      </c>
      <c r="H684" s="1" t="s">
        <v>37</v>
      </c>
      <c r="I684" s="1" t="s">
        <v>38</v>
      </c>
      <c r="J684" s="1" t="s">
        <v>39</v>
      </c>
      <c r="K684" s="1" t="s">
        <v>9246</v>
      </c>
      <c r="L684" s="1" t="s">
        <v>9247</v>
      </c>
      <c r="M684" s="17" t="s">
        <v>9248</v>
      </c>
      <c r="N684" s="1" t="s">
        <v>24064</v>
      </c>
      <c r="O684" s="1" t="s">
        <v>176</v>
      </c>
      <c r="P684" s="1" t="s">
        <v>9249</v>
      </c>
    </row>
    <row r="685" spans="1:16">
      <c r="C685" s="1">
        <v>684</v>
      </c>
    </row>
    <row r="686" spans="1:16" ht="255">
      <c r="A686" s="1" t="s">
        <v>9250</v>
      </c>
      <c r="B686" s="3">
        <v>46042.6381944444</v>
      </c>
      <c r="C686" s="1">
        <v>685</v>
      </c>
      <c r="D686" s="1" t="s">
        <v>24065</v>
      </c>
      <c r="E686" s="1" t="s">
        <v>27</v>
      </c>
      <c r="F686" s="1" t="s">
        <v>156</v>
      </c>
      <c r="G686" s="1" t="s">
        <v>722</v>
      </c>
      <c r="H686" s="1" t="s">
        <v>309</v>
      </c>
      <c r="I686" s="1" t="s">
        <v>310</v>
      </c>
      <c r="J686" s="1" t="s">
        <v>375</v>
      </c>
      <c r="K686" s="1" t="s">
        <v>9257</v>
      </c>
      <c r="L686" s="1" t="s">
        <v>9258</v>
      </c>
      <c r="M686" s="17" t="s">
        <v>9259</v>
      </c>
      <c r="N686" s="1" t="s">
        <v>24066</v>
      </c>
      <c r="O686" s="1" t="s">
        <v>799</v>
      </c>
      <c r="P686" s="1" t="s">
        <v>9260</v>
      </c>
    </row>
    <row r="687" spans="1:16" ht="314">
      <c r="A687" s="1" t="s">
        <v>9270</v>
      </c>
      <c r="B687" s="3">
        <v>46042.6381944444</v>
      </c>
      <c r="C687" s="1">
        <v>686</v>
      </c>
      <c r="D687" s="1" t="s">
        <v>9271</v>
      </c>
      <c r="E687" s="1" t="s">
        <v>27</v>
      </c>
      <c r="F687" s="1" t="s">
        <v>801</v>
      </c>
      <c r="G687" s="1" t="s">
        <v>2350</v>
      </c>
      <c r="H687" s="1" t="s">
        <v>37</v>
      </c>
      <c r="I687" s="1" t="s">
        <v>38</v>
      </c>
      <c r="J687" s="1" t="s">
        <v>39</v>
      </c>
      <c r="K687" s="1" t="s">
        <v>9277</v>
      </c>
      <c r="L687" s="1" t="s">
        <v>9274</v>
      </c>
      <c r="M687" s="17" t="s">
        <v>9278</v>
      </c>
      <c r="N687" s="1" t="s">
        <v>24067</v>
      </c>
      <c r="O687" s="1" t="s">
        <v>176</v>
      </c>
      <c r="P687" s="1" t="s">
        <v>9279</v>
      </c>
    </row>
    <row r="688" spans="1:16" ht="285">
      <c r="A688" s="1" t="s">
        <v>9282</v>
      </c>
      <c r="B688" s="3">
        <v>46042.6381944444</v>
      </c>
      <c r="C688" s="1">
        <v>687</v>
      </c>
      <c r="D688" s="1" t="s">
        <v>9283</v>
      </c>
      <c r="E688" s="1" t="s">
        <v>27</v>
      </c>
      <c r="F688" s="1" t="s">
        <v>156</v>
      </c>
      <c r="G688" s="1" t="s">
        <v>2350</v>
      </c>
      <c r="H688" s="1" t="s">
        <v>37</v>
      </c>
      <c r="I688" s="1" t="s">
        <v>38</v>
      </c>
      <c r="J688" s="1" t="s">
        <v>39</v>
      </c>
      <c r="K688" s="1" t="s">
        <v>9289</v>
      </c>
      <c r="L688" s="1" t="s">
        <v>9286</v>
      </c>
      <c r="M688" s="17" t="s">
        <v>9290</v>
      </c>
      <c r="N688" s="1" t="s">
        <v>24068</v>
      </c>
      <c r="O688" s="1" t="s">
        <v>28</v>
      </c>
      <c r="P688" s="1" t="s">
        <v>9291</v>
      </c>
    </row>
    <row r="689" spans="1:16" ht="270">
      <c r="A689" s="1" t="s">
        <v>9297</v>
      </c>
      <c r="B689" s="3">
        <v>46042.6381944444</v>
      </c>
      <c r="C689" s="1">
        <v>688</v>
      </c>
      <c r="D689" s="1" t="s">
        <v>9298</v>
      </c>
      <c r="E689" s="1" t="s">
        <v>100</v>
      </c>
      <c r="F689" s="1" t="s">
        <v>156</v>
      </c>
      <c r="G689" s="1" t="s">
        <v>404</v>
      </c>
      <c r="H689" s="1" t="s">
        <v>87</v>
      </c>
      <c r="I689" s="1" t="s">
        <v>234</v>
      </c>
      <c r="J689" s="1" t="s">
        <v>39</v>
      </c>
      <c r="K689" s="1" t="s">
        <v>9305</v>
      </c>
      <c r="L689" s="1" t="s">
        <v>9306</v>
      </c>
      <c r="M689" s="17" t="s">
        <v>9307</v>
      </c>
      <c r="N689" s="1" t="s">
        <v>24069</v>
      </c>
      <c r="O689" s="1" t="s">
        <v>9308</v>
      </c>
      <c r="P689" s="1" t="s">
        <v>9309</v>
      </c>
    </row>
    <row r="690" spans="1:16">
      <c r="C690" s="1">
        <v>689</v>
      </c>
    </row>
    <row r="691" spans="1:16" ht="210">
      <c r="A691" s="1" t="s">
        <v>9310</v>
      </c>
      <c r="B691" s="3">
        <v>46042.6381944444</v>
      </c>
      <c r="C691" s="1">
        <v>690</v>
      </c>
      <c r="D691" s="1" t="s">
        <v>9311</v>
      </c>
      <c r="E691" s="1" t="s">
        <v>27</v>
      </c>
      <c r="F691" s="1" t="s">
        <v>801</v>
      </c>
      <c r="G691" s="1" t="s">
        <v>3879</v>
      </c>
      <c r="H691" s="1" t="s">
        <v>87</v>
      </c>
      <c r="I691" s="1" t="s">
        <v>234</v>
      </c>
      <c r="J691" s="1" t="s">
        <v>39</v>
      </c>
      <c r="K691" s="1" t="s">
        <v>9318</v>
      </c>
      <c r="L691" s="1" t="s">
        <v>9319</v>
      </c>
      <c r="M691" s="17" t="s">
        <v>9320</v>
      </c>
      <c r="N691" s="1" t="s">
        <v>24070</v>
      </c>
      <c r="O691" s="1" t="s">
        <v>9321</v>
      </c>
      <c r="P691" s="1" t="s">
        <v>9322</v>
      </c>
    </row>
    <row r="692" spans="1:16">
      <c r="C692" s="1">
        <v>691</v>
      </c>
    </row>
    <row r="693" spans="1:16">
      <c r="C693" s="1">
        <v>692</v>
      </c>
    </row>
    <row r="694" spans="1:16">
      <c r="A694" s="1" t="s">
        <v>9323</v>
      </c>
      <c r="B694" s="3">
        <v>46042.6381944444</v>
      </c>
      <c r="C694" s="1">
        <v>693</v>
      </c>
      <c r="D694" s="1" t="s">
        <v>9324</v>
      </c>
      <c r="E694" s="1" t="s">
        <v>5421</v>
      </c>
      <c r="F694" s="1" t="s">
        <v>5224</v>
      </c>
      <c r="G694" s="1" t="s">
        <v>385</v>
      </c>
      <c r="H694" s="1" t="s">
        <v>37</v>
      </c>
      <c r="I694" s="1" t="s">
        <v>68</v>
      </c>
      <c r="J694" s="1" t="s">
        <v>172</v>
      </c>
      <c r="K694" s="1" t="s">
        <v>9330</v>
      </c>
      <c r="L694" s="1" t="s">
        <v>9331</v>
      </c>
      <c r="M694" s="1" t="s">
        <v>9332</v>
      </c>
      <c r="N694" s="1" t="s">
        <v>24071</v>
      </c>
      <c r="O694" s="1" t="s">
        <v>9333</v>
      </c>
      <c r="P694" s="1" t="s">
        <v>9334</v>
      </c>
    </row>
    <row r="695" spans="1:16" ht="210">
      <c r="A695" s="1" t="s">
        <v>9340</v>
      </c>
      <c r="B695" s="3">
        <v>46042.6381944444</v>
      </c>
      <c r="C695" s="1">
        <v>694</v>
      </c>
      <c r="D695" s="1" t="s">
        <v>9341</v>
      </c>
      <c r="E695" s="1" t="s">
        <v>27</v>
      </c>
      <c r="F695" s="1" t="s">
        <v>801</v>
      </c>
      <c r="G695" s="1" t="s">
        <v>385</v>
      </c>
      <c r="H695" s="1" t="s">
        <v>37</v>
      </c>
      <c r="I695" s="1" t="s">
        <v>38</v>
      </c>
      <c r="J695" s="1" t="s">
        <v>39</v>
      </c>
      <c r="K695" s="1" t="s">
        <v>9348</v>
      </c>
      <c r="L695" s="1" t="s">
        <v>9349</v>
      </c>
      <c r="M695" s="17" t="s">
        <v>9350</v>
      </c>
      <c r="N695" s="1" t="s">
        <v>24072</v>
      </c>
      <c r="O695" s="1" t="s">
        <v>9351</v>
      </c>
      <c r="P695" s="1" t="s">
        <v>9352</v>
      </c>
    </row>
    <row r="696" spans="1:16" ht="240">
      <c r="A696" s="1" t="s">
        <v>9357</v>
      </c>
      <c r="B696" s="3">
        <v>46042.6381944444</v>
      </c>
      <c r="C696" s="1">
        <v>695</v>
      </c>
      <c r="D696" s="1" t="s">
        <v>9358</v>
      </c>
      <c r="E696" s="1" t="s">
        <v>27</v>
      </c>
      <c r="F696" s="1" t="s">
        <v>1891</v>
      </c>
      <c r="G696" s="1" t="s">
        <v>385</v>
      </c>
      <c r="H696" s="1" t="s">
        <v>37</v>
      </c>
      <c r="I696" s="1" t="s">
        <v>38</v>
      </c>
      <c r="J696" s="1" t="s">
        <v>39</v>
      </c>
      <c r="K696" s="1" t="s">
        <v>9364</v>
      </c>
      <c r="L696" s="1" t="s">
        <v>9365</v>
      </c>
      <c r="M696" s="17" t="s">
        <v>9366</v>
      </c>
      <c r="N696" s="1" t="s">
        <v>24073</v>
      </c>
      <c r="O696" s="1" t="s">
        <v>176</v>
      </c>
      <c r="P696" s="1" t="s">
        <v>9367</v>
      </c>
    </row>
    <row r="697" spans="1:16" ht="255">
      <c r="A697" s="1" t="s">
        <v>9381</v>
      </c>
      <c r="B697" s="3">
        <v>46042.6381944444</v>
      </c>
      <c r="C697" s="1">
        <v>696</v>
      </c>
      <c r="D697" s="1" t="s">
        <v>9382</v>
      </c>
      <c r="E697" s="1" t="s">
        <v>27</v>
      </c>
      <c r="F697" s="1" t="s">
        <v>94</v>
      </c>
      <c r="G697" s="1" t="s">
        <v>9383</v>
      </c>
      <c r="H697" s="1" t="s">
        <v>37</v>
      </c>
      <c r="I697" s="1" t="s">
        <v>38</v>
      </c>
      <c r="J697" s="1" t="s">
        <v>39</v>
      </c>
      <c r="K697" s="1" t="s">
        <v>9390</v>
      </c>
      <c r="L697" s="1" t="s">
        <v>9391</v>
      </c>
      <c r="M697" s="17" t="s">
        <v>9392</v>
      </c>
      <c r="N697" s="1" t="s">
        <v>24074</v>
      </c>
      <c r="O697" s="1" t="s">
        <v>276</v>
      </c>
      <c r="P697" s="1" t="s">
        <v>9393</v>
      </c>
    </row>
    <row r="698" spans="1:16" ht="285">
      <c r="A698" s="1" t="s">
        <v>9394</v>
      </c>
      <c r="B698" s="3">
        <v>46042.6381944444</v>
      </c>
      <c r="C698" s="1">
        <v>697</v>
      </c>
      <c r="D698" s="1" t="s">
        <v>9395</v>
      </c>
      <c r="E698" s="1" t="s">
        <v>27</v>
      </c>
      <c r="F698" s="1" t="s">
        <v>43</v>
      </c>
      <c r="G698" s="1" t="s">
        <v>9383</v>
      </c>
      <c r="H698" s="1" t="s">
        <v>37</v>
      </c>
      <c r="I698" s="1" t="s">
        <v>38</v>
      </c>
      <c r="J698" s="1" t="s">
        <v>39</v>
      </c>
      <c r="K698" s="1" t="s">
        <v>9402</v>
      </c>
      <c r="L698" s="1" t="s">
        <v>9403</v>
      </c>
      <c r="M698" s="17" t="s">
        <v>9404</v>
      </c>
      <c r="N698" s="1" t="s">
        <v>24075</v>
      </c>
      <c r="O698" s="1" t="s">
        <v>1117</v>
      </c>
      <c r="P698" s="1" t="s">
        <v>9405</v>
      </c>
    </row>
    <row r="699" spans="1:16" ht="314">
      <c r="A699" s="1" t="s">
        <v>9410</v>
      </c>
      <c r="B699" s="3">
        <v>46042.6381944444</v>
      </c>
      <c r="C699" s="1">
        <v>698</v>
      </c>
      <c r="D699" s="1" t="s">
        <v>9411</v>
      </c>
      <c r="E699" s="1" t="s">
        <v>27</v>
      </c>
      <c r="F699" s="1" t="s">
        <v>43</v>
      </c>
      <c r="G699" s="1" t="s">
        <v>9383</v>
      </c>
      <c r="H699" s="1" t="s">
        <v>87</v>
      </c>
      <c r="I699" s="1" t="s">
        <v>234</v>
      </c>
      <c r="J699" s="1" t="s">
        <v>39</v>
      </c>
      <c r="K699" s="1" t="s">
        <v>9417</v>
      </c>
      <c r="L699" s="1" t="s">
        <v>9414</v>
      </c>
      <c r="M699" s="17" t="s">
        <v>9418</v>
      </c>
      <c r="N699" s="1" t="s">
        <v>24076</v>
      </c>
      <c r="O699" s="1" t="s">
        <v>9419</v>
      </c>
      <c r="P699" s="1" t="s">
        <v>9420</v>
      </c>
    </row>
    <row r="700" spans="1:16" ht="328">
      <c r="A700" s="1" t="s">
        <v>9421</v>
      </c>
      <c r="B700" s="3">
        <v>46042.638888888898</v>
      </c>
      <c r="C700" s="1">
        <v>699</v>
      </c>
      <c r="D700" s="1" t="s">
        <v>9422</v>
      </c>
      <c r="E700" s="1" t="s">
        <v>27</v>
      </c>
      <c r="F700" s="1" t="s">
        <v>156</v>
      </c>
      <c r="G700" s="1" t="s">
        <v>4009</v>
      </c>
      <c r="H700" s="1" t="s">
        <v>87</v>
      </c>
      <c r="I700" s="1" t="s">
        <v>836</v>
      </c>
      <c r="J700" s="1" t="s">
        <v>39</v>
      </c>
      <c r="K700" s="1" t="s">
        <v>9428</v>
      </c>
      <c r="L700" s="1" t="s">
        <v>9429</v>
      </c>
      <c r="M700" s="17" t="s">
        <v>9430</v>
      </c>
      <c r="N700" s="1" t="s">
        <v>24077</v>
      </c>
      <c r="O700" s="1" t="s">
        <v>9431</v>
      </c>
      <c r="P700" s="1" t="s">
        <v>9432</v>
      </c>
    </row>
    <row r="701" spans="1:16" ht="270">
      <c r="A701" s="1" t="s">
        <v>9433</v>
      </c>
      <c r="B701" s="3">
        <v>46042.6381944444</v>
      </c>
      <c r="C701" s="1">
        <v>700</v>
      </c>
      <c r="D701" s="1" t="s">
        <v>9434</v>
      </c>
      <c r="E701" s="1" t="s">
        <v>5421</v>
      </c>
      <c r="F701" s="1" t="s">
        <v>156</v>
      </c>
      <c r="G701" s="1" t="s">
        <v>2331</v>
      </c>
      <c r="H701" s="1" t="s">
        <v>37</v>
      </c>
      <c r="I701" s="1" t="s">
        <v>38</v>
      </c>
      <c r="J701" s="1" t="s">
        <v>39</v>
      </c>
      <c r="K701" s="1" t="s">
        <v>9441</v>
      </c>
      <c r="L701" s="1" t="s">
        <v>9442</v>
      </c>
      <c r="M701" s="17" t="s">
        <v>9443</v>
      </c>
      <c r="N701" s="1" t="s">
        <v>24078</v>
      </c>
      <c r="O701" s="1" t="s">
        <v>9444</v>
      </c>
      <c r="P701" s="1" t="s">
        <v>9445</v>
      </c>
    </row>
    <row r="702" spans="1:16">
      <c r="C702" s="1">
        <v>701</v>
      </c>
    </row>
    <row r="703" spans="1:16" ht="300">
      <c r="A703" s="1" t="s">
        <v>9448</v>
      </c>
      <c r="B703" s="3">
        <v>46042.6381944444</v>
      </c>
      <c r="C703" s="1">
        <v>702</v>
      </c>
      <c r="D703" s="1" t="s">
        <v>24079</v>
      </c>
      <c r="E703" s="1" t="s">
        <v>27</v>
      </c>
      <c r="F703" s="1" t="s">
        <v>801</v>
      </c>
      <c r="G703" s="1" t="s">
        <v>156</v>
      </c>
      <c r="H703" s="1" t="s">
        <v>87</v>
      </c>
      <c r="I703" s="1" t="s">
        <v>998</v>
      </c>
      <c r="J703" s="1" t="s">
        <v>39</v>
      </c>
      <c r="K703" s="1" t="s">
        <v>9456</v>
      </c>
      <c r="L703" s="1" t="s">
        <v>9457</v>
      </c>
      <c r="M703" s="17" t="s">
        <v>9458</v>
      </c>
      <c r="N703" s="1" t="s">
        <v>24080</v>
      </c>
      <c r="O703" s="1" t="s">
        <v>197</v>
      </c>
      <c r="P703" s="1" t="s">
        <v>9459</v>
      </c>
    </row>
    <row r="704" spans="1:16" ht="225">
      <c r="A704" s="1" t="s">
        <v>9460</v>
      </c>
      <c r="B704" s="3">
        <v>46042.6381944444</v>
      </c>
      <c r="C704" s="1">
        <v>703</v>
      </c>
      <c r="D704" s="1" t="s">
        <v>24081</v>
      </c>
      <c r="E704" s="1" t="s">
        <v>27</v>
      </c>
      <c r="F704" s="1" t="s">
        <v>178</v>
      </c>
      <c r="G704" s="1" t="s">
        <v>2331</v>
      </c>
      <c r="H704" s="1" t="s">
        <v>37</v>
      </c>
      <c r="I704" s="1" t="s">
        <v>171</v>
      </c>
      <c r="J704" s="1" t="s">
        <v>172</v>
      </c>
      <c r="K704" s="1" t="s">
        <v>9467</v>
      </c>
      <c r="L704" s="1" t="s">
        <v>9468</v>
      </c>
      <c r="M704" s="17" t="s">
        <v>9469</v>
      </c>
      <c r="N704" s="1" t="s">
        <v>24082</v>
      </c>
      <c r="O704" s="1" t="s">
        <v>9470</v>
      </c>
      <c r="P704" s="1" t="s">
        <v>9471</v>
      </c>
    </row>
    <row r="705" spans="1:16" ht="270">
      <c r="A705" s="1" t="s">
        <v>9475</v>
      </c>
      <c r="B705" s="3">
        <v>46042.6381944444</v>
      </c>
      <c r="C705" s="1">
        <v>704</v>
      </c>
      <c r="D705" s="1" t="s">
        <v>9476</v>
      </c>
      <c r="E705" s="1" t="s">
        <v>5421</v>
      </c>
      <c r="F705" s="1" t="s">
        <v>2361</v>
      </c>
      <c r="G705" s="1" t="s">
        <v>385</v>
      </c>
      <c r="H705" s="1" t="s">
        <v>37</v>
      </c>
      <c r="I705" s="1" t="s">
        <v>38</v>
      </c>
      <c r="J705" s="1" t="s">
        <v>39</v>
      </c>
      <c r="K705" s="1" t="s">
        <v>9481</v>
      </c>
      <c r="L705" s="1" t="s">
        <v>9482</v>
      </c>
      <c r="M705" s="17" t="s">
        <v>9483</v>
      </c>
      <c r="N705" s="1" t="s">
        <v>24083</v>
      </c>
      <c r="O705" s="1" t="s">
        <v>9484</v>
      </c>
      <c r="P705" s="1" t="s">
        <v>9485</v>
      </c>
    </row>
    <row r="706" spans="1:16">
      <c r="C706" s="1">
        <v>705</v>
      </c>
    </row>
    <row r="707" spans="1:16">
      <c r="C707" s="1">
        <v>706</v>
      </c>
    </row>
    <row r="708" spans="1:16">
      <c r="C708" s="1">
        <v>707</v>
      </c>
    </row>
    <row r="709" spans="1:16">
      <c r="C709" s="1">
        <v>708</v>
      </c>
    </row>
    <row r="710" spans="1:16" ht="180">
      <c r="A710" s="1" t="s">
        <v>9486</v>
      </c>
      <c r="B710" s="3">
        <v>46042.638888888898</v>
      </c>
      <c r="C710" s="1">
        <v>709</v>
      </c>
      <c r="D710" s="1" t="s">
        <v>9487</v>
      </c>
      <c r="E710" s="1" t="s">
        <v>27</v>
      </c>
      <c r="F710" s="1" t="s">
        <v>801</v>
      </c>
      <c r="G710" s="1" t="s">
        <v>815</v>
      </c>
      <c r="H710" s="1" t="s">
        <v>87</v>
      </c>
      <c r="I710" s="1" t="s">
        <v>293</v>
      </c>
      <c r="J710" s="1" t="s">
        <v>39</v>
      </c>
      <c r="K710" s="1" t="s">
        <v>9493</v>
      </c>
      <c r="L710" s="1" t="s">
        <v>9494</v>
      </c>
      <c r="M710" s="17" t="s">
        <v>9495</v>
      </c>
      <c r="N710" s="1" t="s">
        <v>24084</v>
      </c>
      <c r="O710" s="1" t="s">
        <v>1927</v>
      </c>
      <c r="P710" s="1" t="s">
        <v>9496</v>
      </c>
    </row>
    <row r="711" spans="1:16">
      <c r="A711" s="1" t="s">
        <v>9501</v>
      </c>
      <c r="B711" s="3">
        <v>46042.638888888898</v>
      </c>
      <c r="C711" s="1">
        <v>710</v>
      </c>
      <c r="D711" s="1" t="s">
        <v>9502</v>
      </c>
      <c r="E711" s="1" t="s">
        <v>27</v>
      </c>
      <c r="F711" s="1" t="s">
        <v>156</v>
      </c>
      <c r="G711" s="1" t="s">
        <v>9503</v>
      </c>
      <c r="H711" s="1" t="s">
        <v>309</v>
      </c>
      <c r="I711" s="1" t="s">
        <v>310</v>
      </c>
      <c r="J711" s="1" t="s">
        <v>375</v>
      </c>
      <c r="K711" s="1" t="s">
        <v>9509</v>
      </c>
      <c r="L711" s="1" t="s">
        <v>9510</v>
      </c>
      <c r="M711" s="1" t="s">
        <v>9511</v>
      </c>
      <c r="N711" s="1" t="s">
        <v>24085</v>
      </c>
      <c r="O711" s="1" t="s">
        <v>9512</v>
      </c>
      <c r="P711" s="1" t="s">
        <v>9513</v>
      </c>
    </row>
    <row r="712" spans="1:16" ht="195">
      <c r="A712" s="1" t="s">
        <v>9514</v>
      </c>
      <c r="B712" s="3">
        <v>46042.638888888898</v>
      </c>
      <c r="C712" s="1">
        <v>711</v>
      </c>
      <c r="D712" s="1" t="s">
        <v>9515</v>
      </c>
      <c r="E712" s="1" t="s">
        <v>27</v>
      </c>
      <c r="F712" s="1" t="s">
        <v>94</v>
      </c>
      <c r="G712" s="1" t="s">
        <v>9503</v>
      </c>
      <c r="H712" s="1" t="s">
        <v>37</v>
      </c>
      <c r="I712" s="1" t="s">
        <v>38</v>
      </c>
      <c r="J712" s="1" t="s">
        <v>39</v>
      </c>
      <c r="K712" s="1" t="s">
        <v>9521</v>
      </c>
      <c r="L712" s="1" t="s">
        <v>9522</v>
      </c>
      <c r="M712" s="17" t="s">
        <v>9523</v>
      </c>
      <c r="N712" s="1" t="s">
        <v>24014</v>
      </c>
      <c r="O712" s="1" t="s">
        <v>9524</v>
      </c>
      <c r="P712" s="1" t="s">
        <v>9525</v>
      </c>
    </row>
    <row r="713" spans="1:16" ht="210">
      <c r="A713" s="1" t="s">
        <v>9526</v>
      </c>
      <c r="B713" s="3">
        <v>46042.638888888898</v>
      </c>
      <c r="C713" s="1">
        <v>712</v>
      </c>
      <c r="D713" s="1" t="s">
        <v>9527</v>
      </c>
      <c r="E713" s="1" t="s">
        <v>27</v>
      </c>
      <c r="F713" s="1" t="s">
        <v>1891</v>
      </c>
      <c r="G713" s="1" t="s">
        <v>9528</v>
      </c>
      <c r="H713" s="1" t="s">
        <v>37</v>
      </c>
      <c r="I713" s="1" t="s">
        <v>38</v>
      </c>
      <c r="J713" s="1" t="s">
        <v>39</v>
      </c>
      <c r="K713" s="1" t="s">
        <v>9534</v>
      </c>
      <c r="L713" s="1" t="s">
        <v>9535</v>
      </c>
      <c r="M713" s="17" t="s">
        <v>9536</v>
      </c>
      <c r="N713" s="1" t="s">
        <v>24086</v>
      </c>
      <c r="O713" s="1" t="s">
        <v>28</v>
      </c>
      <c r="P713" s="1" t="s">
        <v>9537</v>
      </c>
    </row>
    <row r="714" spans="1:16" ht="285">
      <c r="A714" s="1" t="s">
        <v>9543</v>
      </c>
      <c r="B714" s="3">
        <v>46042.638888888898</v>
      </c>
      <c r="C714" s="1">
        <v>713</v>
      </c>
      <c r="D714" s="1" t="s">
        <v>9544</v>
      </c>
      <c r="E714" s="1" t="s">
        <v>27</v>
      </c>
      <c r="F714" s="1" t="s">
        <v>156</v>
      </c>
      <c r="G714" s="1" t="s">
        <v>9545</v>
      </c>
      <c r="H714" s="1" t="s">
        <v>309</v>
      </c>
      <c r="I714" s="1" t="s">
        <v>310</v>
      </c>
      <c r="J714" s="1" t="s">
        <v>311</v>
      </c>
      <c r="K714" s="1" t="s">
        <v>9551</v>
      </c>
      <c r="L714" s="1" t="s">
        <v>9552</v>
      </c>
      <c r="M714" s="17" t="s">
        <v>9553</v>
      </c>
      <c r="N714" s="1" t="s">
        <v>24087</v>
      </c>
      <c r="O714" s="1" t="s">
        <v>7127</v>
      </c>
      <c r="P714" s="1" t="s">
        <v>9554</v>
      </c>
    </row>
    <row r="715" spans="1:16" ht="270">
      <c r="A715" s="1" t="s">
        <v>9555</v>
      </c>
      <c r="B715" s="3">
        <v>46042.638888888898</v>
      </c>
      <c r="C715" s="1">
        <v>714</v>
      </c>
      <c r="D715" s="1" t="s">
        <v>9556</v>
      </c>
      <c r="E715" s="1" t="s">
        <v>156</v>
      </c>
      <c r="F715" s="1" t="s">
        <v>156</v>
      </c>
      <c r="G715" s="1" t="s">
        <v>6297</v>
      </c>
      <c r="H715" s="1" t="s">
        <v>87</v>
      </c>
      <c r="I715" s="1" t="s">
        <v>234</v>
      </c>
      <c r="J715" s="1" t="s">
        <v>39</v>
      </c>
      <c r="K715" s="1" t="s">
        <v>9562</v>
      </c>
      <c r="L715" s="1" t="s">
        <v>9563</v>
      </c>
      <c r="M715" s="17" t="s">
        <v>9564</v>
      </c>
      <c r="N715" s="1" t="s">
        <v>24088</v>
      </c>
      <c r="O715" s="1" t="s">
        <v>9565</v>
      </c>
      <c r="P715" s="1" t="s">
        <v>9566</v>
      </c>
    </row>
    <row r="716" spans="1:16">
      <c r="C716" s="1">
        <v>715</v>
      </c>
    </row>
    <row r="717" spans="1:16" ht="356">
      <c r="A717" s="1" t="s">
        <v>9569</v>
      </c>
      <c r="B717" s="3">
        <v>46042.638888888898</v>
      </c>
      <c r="C717" s="1">
        <v>716</v>
      </c>
      <c r="D717" s="1" t="s">
        <v>24089</v>
      </c>
      <c r="E717" s="1" t="s">
        <v>156</v>
      </c>
      <c r="F717" s="1" t="s">
        <v>156</v>
      </c>
      <c r="G717" s="1" t="s">
        <v>9503</v>
      </c>
      <c r="H717" s="1" t="s">
        <v>309</v>
      </c>
      <c r="I717" s="1" t="s">
        <v>310</v>
      </c>
      <c r="J717" s="1" t="s">
        <v>311</v>
      </c>
      <c r="K717" s="1" t="s">
        <v>9576</v>
      </c>
      <c r="L717" s="1" t="s">
        <v>9577</v>
      </c>
      <c r="M717" s="17" t="s">
        <v>9578</v>
      </c>
      <c r="N717" s="1" t="s">
        <v>24090</v>
      </c>
      <c r="O717" s="1" t="s">
        <v>799</v>
      </c>
      <c r="P717" s="1" t="s">
        <v>9579</v>
      </c>
    </row>
    <row r="718" spans="1:16" ht="328">
      <c r="A718" s="1" t="s">
        <v>9584</v>
      </c>
      <c r="B718" s="3">
        <v>46042.638888888898</v>
      </c>
      <c r="C718" s="1">
        <v>717</v>
      </c>
      <c r="D718" s="1" t="s">
        <v>24091</v>
      </c>
      <c r="E718" s="1" t="s">
        <v>27</v>
      </c>
      <c r="F718" s="1" t="s">
        <v>801</v>
      </c>
      <c r="G718" s="1" t="s">
        <v>6297</v>
      </c>
      <c r="H718" s="1" t="s">
        <v>309</v>
      </c>
      <c r="I718" s="1" t="s">
        <v>468</v>
      </c>
      <c r="J718" s="1" t="s">
        <v>39</v>
      </c>
      <c r="K718" s="1" t="s">
        <v>9591</v>
      </c>
      <c r="L718" s="1" t="s">
        <v>9588</v>
      </c>
      <c r="M718" s="17" t="s">
        <v>9592</v>
      </c>
      <c r="N718" s="1" t="s">
        <v>24092</v>
      </c>
      <c r="O718" s="1" t="s">
        <v>9593</v>
      </c>
      <c r="P718" s="1" t="s">
        <v>9594</v>
      </c>
    </row>
    <row r="719" spans="1:16" ht="285">
      <c r="A719" s="1" t="s">
        <v>9595</v>
      </c>
      <c r="B719" s="3">
        <v>46042.638888888898</v>
      </c>
      <c r="C719" s="1">
        <v>718</v>
      </c>
      <c r="D719" s="1" t="s">
        <v>24093</v>
      </c>
      <c r="E719" s="1" t="s">
        <v>27</v>
      </c>
      <c r="F719" s="1" t="s">
        <v>801</v>
      </c>
      <c r="G719" s="1" t="s">
        <v>9503</v>
      </c>
      <c r="H719" s="1" t="s">
        <v>37</v>
      </c>
      <c r="I719" s="1" t="s">
        <v>38</v>
      </c>
      <c r="J719" s="1" t="s">
        <v>39</v>
      </c>
      <c r="K719" s="1" t="s">
        <v>9603</v>
      </c>
      <c r="L719" s="1" t="s">
        <v>9604</v>
      </c>
      <c r="M719" s="17" t="s">
        <v>9605</v>
      </c>
      <c r="N719" s="1" t="s">
        <v>24094</v>
      </c>
      <c r="O719" s="1" t="s">
        <v>28</v>
      </c>
      <c r="P719" s="1" t="s">
        <v>9606</v>
      </c>
    </row>
    <row r="720" spans="1:16" ht="314">
      <c r="A720" s="1" t="s">
        <v>9608</v>
      </c>
      <c r="B720" s="3">
        <v>46042.638888888898</v>
      </c>
      <c r="C720" s="1">
        <v>719</v>
      </c>
      <c r="D720" s="1" t="s">
        <v>9609</v>
      </c>
      <c r="E720" s="1" t="s">
        <v>27</v>
      </c>
      <c r="F720" s="1" t="s">
        <v>801</v>
      </c>
      <c r="G720" s="1" t="s">
        <v>9503</v>
      </c>
      <c r="H720" s="1" t="s">
        <v>37</v>
      </c>
      <c r="I720" s="1" t="s">
        <v>38</v>
      </c>
      <c r="J720" s="1" t="s">
        <v>39</v>
      </c>
      <c r="K720" s="1" t="s">
        <v>9616</v>
      </c>
      <c r="L720" s="1" t="s">
        <v>9617</v>
      </c>
      <c r="M720" s="17" t="s">
        <v>275</v>
      </c>
      <c r="N720" s="1" t="s">
        <v>24095</v>
      </c>
      <c r="O720" s="1" t="s">
        <v>276</v>
      </c>
      <c r="P720" s="1" t="s">
        <v>9618</v>
      </c>
    </row>
    <row r="721" spans="1:16" ht="180">
      <c r="A721" s="1" t="s">
        <v>9619</v>
      </c>
      <c r="B721" s="3">
        <v>46042.638888888898</v>
      </c>
      <c r="C721" s="1">
        <v>720</v>
      </c>
      <c r="D721" s="1" t="s">
        <v>9620</v>
      </c>
      <c r="E721" s="1" t="s">
        <v>27</v>
      </c>
      <c r="F721" s="1" t="s">
        <v>156</v>
      </c>
      <c r="G721" s="1" t="s">
        <v>9528</v>
      </c>
      <c r="H721" s="1" t="s">
        <v>37</v>
      </c>
      <c r="I721" s="1" t="s">
        <v>38</v>
      </c>
      <c r="J721" s="1" t="s">
        <v>39</v>
      </c>
      <c r="K721" s="1" t="s">
        <v>9626</v>
      </c>
      <c r="L721" s="1" t="s">
        <v>9627</v>
      </c>
      <c r="M721" s="17" t="s">
        <v>9628</v>
      </c>
      <c r="N721" s="1" t="s">
        <v>24096</v>
      </c>
      <c r="O721" s="1" t="s">
        <v>9629</v>
      </c>
      <c r="P721" s="1" t="s">
        <v>9630</v>
      </c>
    </row>
    <row r="722" spans="1:16" ht="225">
      <c r="A722" s="1" t="s">
        <v>9631</v>
      </c>
      <c r="B722" s="3">
        <v>46042.638888888898</v>
      </c>
      <c r="C722" s="1">
        <v>721</v>
      </c>
      <c r="D722" s="1" t="s">
        <v>9632</v>
      </c>
      <c r="E722" s="1" t="s">
        <v>27</v>
      </c>
      <c r="F722" s="1" t="s">
        <v>239</v>
      </c>
      <c r="G722" s="1" t="s">
        <v>9528</v>
      </c>
      <c r="H722" s="1" t="s">
        <v>37</v>
      </c>
      <c r="I722" s="1" t="s">
        <v>38</v>
      </c>
      <c r="J722" s="1" t="s">
        <v>39</v>
      </c>
      <c r="K722" s="1" t="s">
        <v>9637</v>
      </c>
      <c r="L722" s="1" t="s">
        <v>174</v>
      </c>
      <c r="M722" s="17" t="s">
        <v>9638</v>
      </c>
      <c r="N722" s="1" t="s">
        <v>24097</v>
      </c>
      <c r="O722" s="1" t="s">
        <v>9639</v>
      </c>
      <c r="P722" s="1" t="s">
        <v>9640</v>
      </c>
    </row>
    <row r="723" spans="1:16" ht="270">
      <c r="A723" s="1" t="s">
        <v>9643</v>
      </c>
      <c r="B723" s="3">
        <v>46042.638888888898</v>
      </c>
      <c r="C723" s="1">
        <v>722</v>
      </c>
      <c r="D723" s="1" t="s">
        <v>9644</v>
      </c>
      <c r="E723" s="1" t="s">
        <v>27</v>
      </c>
      <c r="F723" s="1" t="s">
        <v>43</v>
      </c>
      <c r="G723" s="1" t="s">
        <v>9528</v>
      </c>
      <c r="H723" s="1" t="s">
        <v>37</v>
      </c>
      <c r="I723" s="1" t="s">
        <v>38</v>
      </c>
      <c r="J723" s="1" t="s">
        <v>39</v>
      </c>
      <c r="K723" s="1" t="s">
        <v>9650</v>
      </c>
      <c r="L723" s="1" t="s">
        <v>9651</v>
      </c>
      <c r="M723" s="17" t="s">
        <v>9652</v>
      </c>
      <c r="N723" s="1" t="s">
        <v>24098</v>
      </c>
      <c r="O723" s="1" t="s">
        <v>28</v>
      </c>
      <c r="P723" s="1" t="s">
        <v>9653</v>
      </c>
    </row>
    <row r="724" spans="1:16" ht="180">
      <c r="A724" s="1" t="s">
        <v>9656</v>
      </c>
      <c r="B724" s="3">
        <v>46042.638888888898</v>
      </c>
      <c r="C724" s="1">
        <v>723</v>
      </c>
      <c r="D724" s="1" t="s">
        <v>9657</v>
      </c>
      <c r="E724" s="1" t="s">
        <v>27</v>
      </c>
      <c r="F724" s="1" t="s">
        <v>69</v>
      </c>
      <c r="G724" s="1" t="s">
        <v>9528</v>
      </c>
      <c r="H724" s="1" t="s">
        <v>37</v>
      </c>
      <c r="I724" s="1" t="s">
        <v>38</v>
      </c>
      <c r="J724" s="1" t="s">
        <v>69</v>
      </c>
      <c r="K724" s="1" t="s">
        <v>9663</v>
      </c>
      <c r="L724" s="1" t="s">
        <v>9664</v>
      </c>
      <c r="M724" s="17" t="s">
        <v>9665</v>
      </c>
      <c r="N724" s="1" t="s">
        <v>24099</v>
      </c>
      <c r="O724" s="1" t="s">
        <v>9666</v>
      </c>
      <c r="P724" s="1" t="s">
        <v>9667</v>
      </c>
    </row>
    <row r="725" spans="1:16" ht="195">
      <c r="A725" s="1" t="s">
        <v>9668</v>
      </c>
      <c r="B725" s="3">
        <v>46042.638888888898</v>
      </c>
      <c r="C725" s="1">
        <v>724</v>
      </c>
      <c r="D725" s="1" t="s">
        <v>9669</v>
      </c>
      <c r="E725" s="1" t="s">
        <v>27</v>
      </c>
      <c r="F725" s="1" t="s">
        <v>9680</v>
      </c>
      <c r="G725" s="1" t="s">
        <v>9528</v>
      </c>
      <c r="H725" s="1" t="s">
        <v>37</v>
      </c>
      <c r="I725" s="1" t="s">
        <v>38</v>
      </c>
      <c r="J725" s="1" t="s">
        <v>172</v>
      </c>
      <c r="K725" s="1" t="s">
        <v>9675</v>
      </c>
      <c r="L725" s="1" t="s">
        <v>9676</v>
      </c>
      <c r="M725" s="17" t="s">
        <v>9677</v>
      </c>
      <c r="N725" s="1" t="s">
        <v>24100</v>
      </c>
      <c r="O725" s="1" t="s">
        <v>9678</v>
      </c>
      <c r="P725" s="1" t="s">
        <v>9679</v>
      </c>
    </row>
    <row r="726" spans="1:16" ht="225">
      <c r="A726" s="1" t="s">
        <v>9681</v>
      </c>
      <c r="B726" s="3">
        <v>46042.638888888898</v>
      </c>
      <c r="C726" s="1">
        <v>725</v>
      </c>
      <c r="D726" s="1" t="s">
        <v>9682</v>
      </c>
      <c r="E726" s="1" t="s">
        <v>27</v>
      </c>
      <c r="F726" s="1" t="s">
        <v>69</v>
      </c>
      <c r="G726" s="1" t="s">
        <v>9503</v>
      </c>
      <c r="H726" s="1" t="s">
        <v>37</v>
      </c>
      <c r="I726" s="1" t="s">
        <v>38</v>
      </c>
      <c r="J726" s="1" t="s">
        <v>69</v>
      </c>
      <c r="K726" s="1" t="s">
        <v>9689</v>
      </c>
      <c r="L726" s="1" t="s">
        <v>9690</v>
      </c>
      <c r="M726" s="17" t="s">
        <v>9691</v>
      </c>
      <c r="N726" s="1" t="s">
        <v>24101</v>
      </c>
      <c r="O726" s="1" t="s">
        <v>28</v>
      </c>
      <c r="P726" s="1" t="s">
        <v>9692</v>
      </c>
    </row>
    <row r="727" spans="1:16" ht="240">
      <c r="A727" s="1" t="s">
        <v>9696</v>
      </c>
      <c r="B727" s="3">
        <v>46042.638888888898</v>
      </c>
      <c r="C727" s="1">
        <v>726</v>
      </c>
      <c r="D727" s="1" t="s">
        <v>9697</v>
      </c>
      <c r="E727" s="1" t="s">
        <v>27</v>
      </c>
      <c r="F727" s="1" t="s">
        <v>1891</v>
      </c>
      <c r="G727" s="1" t="s">
        <v>9503</v>
      </c>
      <c r="H727" s="1" t="s">
        <v>87</v>
      </c>
      <c r="I727" s="1" t="s">
        <v>293</v>
      </c>
      <c r="J727" s="1" t="s">
        <v>39</v>
      </c>
      <c r="K727" s="1" t="s">
        <v>9702</v>
      </c>
      <c r="L727" s="1" t="s">
        <v>9700</v>
      </c>
      <c r="M727" s="17" t="s">
        <v>9703</v>
      </c>
      <c r="N727" s="1" t="s">
        <v>24102</v>
      </c>
      <c r="O727" s="1" t="s">
        <v>9704</v>
      </c>
      <c r="P727" s="1" t="s">
        <v>9705</v>
      </c>
    </row>
    <row r="728" spans="1:16" ht="225">
      <c r="A728" s="1" t="s">
        <v>9706</v>
      </c>
      <c r="B728" s="3">
        <v>46042.638888888898</v>
      </c>
      <c r="C728" s="1">
        <v>727</v>
      </c>
      <c r="D728" s="1" t="s">
        <v>9707</v>
      </c>
      <c r="E728" s="1" t="s">
        <v>156</v>
      </c>
      <c r="F728" s="1" t="s">
        <v>156</v>
      </c>
      <c r="G728" s="1" t="s">
        <v>5752</v>
      </c>
      <c r="H728" s="1" t="s">
        <v>87</v>
      </c>
      <c r="I728" s="1" t="s">
        <v>234</v>
      </c>
      <c r="J728" s="1" t="s">
        <v>39</v>
      </c>
      <c r="K728" s="1" t="s">
        <v>9714</v>
      </c>
      <c r="L728" s="1" t="s">
        <v>9710</v>
      </c>
      <c r="M728" s="17" t="s">
        <v>9715</v>
      </c>
      <c r="N728" s="1" t="s">
        <v>24103</v>
      </c>
      <c r="O728" s="1" t="s">
        <v>9716</v>
      </c>
      <c r="P728" s="1" t="s">
        <v>9717</v>
      </c>
    </row>
    <row r="729" spans="1:16" ht="285">
      <c r="A729" s="1" t="s">
        <v>9720</v>
      </c>
      <c r="B729" s="3">
        <v>46042.638888888898</v>
      </c>
      <c r="C729" s="1">
        <v>728</v>
      </c>
      <c r="D729" s="1" t="s">
        <v>9721</v>
      </c>
      <c r="E729" s="1" t="s">
        <v>5421</v>
      </c>
      <c r="F729" s="1" t="s">
        <v>9733</v>
      </c>
      <c r="G729" s="1" t="s">
        <v>5752</v>
      </c>
      <c r="H729" s="1" t="s">
        <v>554</v>
      </c>
      <c r="I729" s="1" t="s">
        <v>555</v>
      </c>
      <c r="J729" s="1" t="s">
        <v>375</v>
      </c>
      <c r="K729" s="1" t="s">
        <v>9728</v>
      </c>
      <c r="L729" s="1" t="s">
        <v>9729</v>
      </c>
      <c r="M729" s="17" t="s">
        <v>9730</v>
      </c>
      <c r="N729" s="1" t="s">
        <v>24104</v>
      </c>
      <c r="O729" s="1" t="s">
        <v>9731</v>
      </c>
      <c r="P729" s="1" t="s">
        <v>9732</v>
      </c>
    </row>
    <row r="730" spans="1:16" ht="314">
      <c r="A730" s="1" t="s">
        <v>9737</v>
      </c>
      <c r="B730" s="3">
        <v>46042.638888888898</v>
      </c>
      <c r="C730" s="1">
        <v>729</v>
      </c>
      <c r="D730" s="1" t="s">
        <v>9738</v>
      </c>
      <c r="E730" s="1" t="s">
        <v>4908</v>
      </c>
      <c r="F730" s="1" t="s">
        <v>156</v>
      </c>
      <c r="G730" s="1" t="s">
        <v>5752</v>
      </c>
      <c r="H730" s="1" t="s">
        <v>37</v>
      </c>
      <c r="I730" s="1" t="s">
        <v>38</v>
      </c>
      <c r="J730" s="1" t="s">
        <v>39</v>
      </c>
      <c r="K730" s="1" t="s">
        <v>9745</v>
      </c>
      <c r="L730" s="1" t="s">
        <v>9746</v>
      </c>
      <c r="M730" s="17" t="s">
        <v>9747</v>
      </c>
      <c r="N730" s="1" t="s">
        <v>24105</v>
      </c>
      <c r="O730" s="1" t="s">
        <v>9748</v>
      </c>
      <c r="P730" s="1" t="s">
        <v>9749</v>
      </c>
    </row>
    <row r="731" spans="1:16" ht="255">
      <c r="A731" s="1" t="s">
        <v>9750</v>
      </c>
      <c r="B731" s="3">
        <v>46042.638888888898</v>
      </c>
      <c r="C731" s="1">
        <v>730</v>
      </c>
      <c r="D731" s="1" t="s">
        <v>9751</v>
      </c>
      <c r="E731" s="1" t="s">
        <v>27</v>
      </c>
      <c r="F731" s="1" t="s">
        <v>156</v>
      </c>
      <c r="G731" s="1" t="s">
        <v>9752</v>
      </c>
      <c r="H731" s="1" t="s">
        <v>87</v>
      </c>
      <c r="I731" s="1" t="s">
        <v>234</v>
      </c>
      <c r="J731" s="1" t="s">
        <v>39</v>
      </c>
      <c r="K731" s="1" t="s">
        <v>9758</v>
      </c>
      <c r="L731" s="1" t="s">
        <v>9759</v>
      </c>
      <c r="M731" s="17" t="s">
        <v>1926</v>
      </c>
      <c r="N731" s="1" t="s">
        <v>24106</v>
      </c>
      <c r="O731" s="1" t="s">
        <v>9760</v>
      </c>
      <c r="P731" s="1" t="s">
        <v>9761</v>
      </c>
    </row>
    <row r="732" spans="1:16" ht="210">
      <c r="A732" s="1" t="s">
        <v>9762</v>
      </c>
      <c r="B732" s="3">
        <v>46042.638888888898</v>
      </c>
      <c r="C732" s="1">
        <v>731</v>
      </c>
      <c r="D732" s="1" t="s">
        <v>9763</v>
      </c>
      <c r="E732" s="1" t="s">
        <v>100</v>
      </c>
      <c r="F732" s="1" t="s">
        <v>156</v>
      </c>
      <c r="G732" s="1" t="s">
        <v>617</v>
      </c>
      <c r="H732" s="1" t="s">
        <v>87</v>
      </c>
      <c r="I732" s="1" t="s">
        <v>234</v>
      </c>
      <c r="J732" s="1" t="s">
        <v>39</v>
      </c>
      <c r="K732" s="1" t="s">
        <v>9770</v>
      </c>
      <c r="L732" s="1" t="s">
        <v>9771</v>
      </c>
      <c r="M732" s="17" t="s">
        <v>9772</v>
      </c>
      <c r="N732" s="1" t="s">
        <v>24107</v>
      </c>
      <c r="O732" s="1" t="s">
        <v>9773</v>
      </c>
      <c r="P732" s="1" t="s">
        <v>9774</v>
      </c>
    </row>
    <row r="733" spans="1:16" ht="255">
      <c r="A733" s="1" t="s">
        <v>9776</v>
      </c>
      <c r="B733" s="3">
        <v>46042.638888888898</v>
      </c>
      <c r="C733" s="1">
        <v>732</v>
      </c>
      <c r="D733" s="1" t="s">
        <v>9777</v>
      </c>
      <c r="E733" s="1" t="s">
        <v>100</v>
      </c>
      <c r="F733" s="1" t="s">
        <v>801</v>
      </c>
      <c r="G733" s="1" t="s">
        <v>52</v>
      </c>
      <c r="H733" s="1" t="s">
        <v>37</v>
      </c>
      <c r="I733" s="1" t="s">
        <v>171</v>
      </c>
      <c r="J733" s="1" t="s">
        <v>39</v>
      </c>
      <c r="K733" s="1" t="s">
        <v>9783</v>
      </c>
      <c r="L733" s="1" t="s">
        <v>9784</v>
      </c>
      <c r="M733" s="17" t="s">
        <v>9785</v>
      </c>
      <c r="N733" s="1" t="s">
        <v>24108</v>
      </c>
      <c r="O733" s="1" t="s">
        <v>9786</v>
      </c>
      <c r="P733" s="1" t="s">
        <v>9787</v>
      </c>
    </row>
    <row r="734" spans="1:16" ht="255">
      <c r="A734" s="1" t="s">
        <v>9788</v>
      </c>
      <c r="B734" s="3">
        <v>46042.638888888898</v>
      </c>
      <c r="C734" s="1">
        <v>733</v>
      </c>
      <c r="D734" s="1" t="s">
        <v>9789</v>
      </c>
      <c r="E734" s="1" t="s">
        <v>156</v>
      </c>
      <c r="F734" s="1" t="s">
        <v>156</v>
      </c>
      <c r="G734" s="1" t="s">
        <v>24109</v>
      </c>
      <c r="H734" s="1" t="s">
        <v>37</v>
      </c>
      <c r="I734" s="1" t="s">
        <v>38</v>
      </c>
      <c r="J734" s="1" t="s">
        <v>39</v>
      </c>
      <c r="K734" s="1" t="s">
        <v>9796</v>
      </c>
      <c r="L734" s="1" t="s">
        <v>9797</v>
      </c>
      <c r="M734" s="17" t="s">
        <v>9798</v>
      </c>
      <c r="N734" s="1" t="s">
        <v>24110</v>
      </c>
      <c r="O734" s="1" t="s">
        <v>3013</v>
      </c>
      <c r="P734" s="1" t="s">
        <v>9799</v>
      </c>
    </row>
    <row r="735" spans="1:16">
      <c r="A735" s="1" t="s">
        <v>9804</v>
      </c>
      <c r="B735" s="3">
        <v>46042.638888888898</v>
      </c>
      <c r="C735" s="1">
        <v>734</v>
      </c>
      <c r="D735" s="1" t="s">
        <v>9805</v>
      </c>
      <c r="E735" s="1" t="s">
        <v>156</v>
      </c>
      <c r="F735" s="1" t="s">
        <v>156</v>
      </c>
      <c r="G735" s="1" t="s">
        <v>7602</v>
      </c>
      <c r="H735" s="1" t="s">
        <v>37</v>
      </c>
      <c r="I735" s="1" t="s">
        <v>88</v>
      </c>
      <c r="J735" s="1" t="s">
        <v>39</v>
      </c>
      <c r="K735" s="1" t="s">
        <v>9812</v>
      </c>
      <c r="L735" s="1" t="s">
        <v>9813</v>
      </c>
      <c r="M735" s="1" t="s">
        <v>9814</v>
      </c>
      <c r="N735" s="1" t="s">
        <v>24111</v>
      </c>
      <c r="O735" s="1" t="s">
        <v>9815</v>
      </c>
      <c r="P735" s="1" t="s">
        <v>9816</v>
      </c>
    </row>
    <row r="736" spans="1:16" ht="195">
      <c r="A736" s="1" t="s">
        <v>9820</v>
      </c>
      <c r="B736" s="3">
        <v>46042.638888888898</v>
      </c>
      <c r="C736" s="1">
        <v>735</v>
      </c>
      <c r="D736" s="1" t="s">
        <v>9821</v>
      </c>
      <c r="E736" s="1" t="s">
        <v>5421</v>
      </c>
      <c r="F736" s="1" t="s">
        <v>156</v>
      </c>
      <c r="G736" s="1" t="s">
        <v>659</v>
      </c>
      <c r="H736" s="1" t="s">
        <v>37</v>
      </c>
      <c r="I736" s="1" t="s">
        <v>68</v>
      </c>
      <c r="J736" s="1" t="s">
        <v>39</v>
      </c>
      <c r="K736" s="1" t="s">
        <v>9827</v>
      </c>
      <c r="L736" s="1" t="s">
        <v>9824</v>
      </c>
      <c r="M736" s="17" t="s">
        <v>9828</v>
      </c>
      <c r="N736" s="1" t="s">
        <v>24112</v>
      </c>
      <c r="O736" s="1" t="s">
        <v>9829</v>
      </c>
      <c r="P736" s="1" t="s">
        <v>9830</v>
      </c>
    </row>
    <row r="737" spans="1:16" ht="240">
      <c r="A737" s="1" t="s">
        <v>9831</v>
      </c>
      <c r="B737" s="3">
        <v>46042.638888888898</v>
      </c>
      <c r="C737" s="1">
        <v>736</v>
      </c>
      <c r="D737" s="1" t="s">
        <v>9832</v>
      </c>
      <c r="E737" s="1" t="s">
        <v>5421</v>
      </c>
      <c r="F737" s="1" t="s">
        <v>1528</v>
      </c>
      <c r="G737" s="1" t="s">
        <v>659</v>
      </c>
      <c r="H737" s="1" t="s">
        <v>37</v>
      </c>
      <c r="I737" s="1" t="s">
        <v>171</v>
      </c>
      <c r="J737" s="1" t="s">
        <v>39</v>
      </c>
      <c r="K737" s="1" t="s">
        <v>9839</v>
      </c>
      <c r="L737" s="1" t="s">
        <v>9840</v>
      </c>
      <c r="M737" s="17" t="s">
        <v>9841</v>
      </c>
      <c r="N737" s="1" t="s">
        <v>24113</v>
      </c>
      <c r="O737" s="1" t="s">
        <v>9842</v>
      </c>
      <c r="P737" s="1" t="s">
        <v>9843</v>
      </c>
    </row>
    <row r="738" spans="1:16" ht="255">
      <c r="A738" s="1" t="s">
        <v>9846</v>
      </c>
      <c r="B738" s="3">
        <v>46042.638888888898</v>
      </c>
      <c r="C738" s="1">
        <v>737</v>
      </c>
      <c r="D738" s="1" t="s">
        <v>9847</v>
      </c>
      <c r="E738" s="1" t="s">
        <v>5421</v>
      </c>
      <c r="F738" s="1" t="s">
        <v>69</v>
      </c>
      <c r="G738" s="1" t="s">
        <v>659</v>
      </c>
      <c r="H738" s="1" t="s">
        <v>37</v>
      </c>
      <c r="I738" s="1" t="s">
        <v>38</v>
      </c>
      <c r="J738" s="1" t="s">
        <v>69</v>
      </c>
      <c r="K738" s="1" t="s">
        <v>9855</v>
      </c>
      <c r="L738" s="1" t="s">
        <v>9856</v>
      </c>
      <c r="M738" s="17" t="s">
        <v>9857</v>
      </c>
      <c r="N738" s="1" t="s">
        <v>24114</v>
      </c>
      <c r="O738" s="1" t="s">
        <v>9858</v>
      </c>
      <c r="P738" s="1" t="s">
        <v>9859</v>
      </c>
    </row>
    <row r="739" spans="1:16" ht="240">
      <c r="A739" s="1" t="s">
        <v>9862</v>
      </c>
      <c r="B739" s="3">
        <v>46042.638888888898</v>
      </c>
      <c r="C739" s="1">
        <v>738</v>
      </c>
      <c r="D739" s="1" t="s">
        <v>9863</v>
      </c>
      <c r="E739" s="1" t="s">
        <v>5421</v>
      </c>
      <c r="F739" s="1" t="s">
        <v>655</v>
      </c>
      <c r="G739" s="1" t="s">
        <v>950</v>
      </c>
      <c r="H739" s="1" t="s">
        <v>37</v>
      </c>
      <c r="I739" s="1" t="s">
        <v>9868</v>
      </c>
      <c r="J739" s="1" t="s">
        <v>39</v>
      </c>
      <c r="K739" s="1" t="s">
        <v>9869</v>
      </c>
      <c r="L739" s="1" t="s">
        <v>9870</v>
      </c>
      <c r="M739" s="17" t="s">
        <v>9871</v>
      </c>
      <c r="N739" s="1" t="s">
        <v>24115</v>
      </c>
      <c r="O739" s="1" t="s">
        <v>9872</v>
      </c>
      <c r="P739" s="1" t="s">
        <v>9873</v>
      </c>
    </row>
    <row r="740" spans="1:16" ht="240">
      <c r="A740" s="1" t="s">
        <v>9878</v>
      </c>
      <c r="B740" s="3">
        <v>46042.638888888898</v>
      </c>
      <c r="C740" s="1">
        <v>739</v>
      </c>
      <c r="D740" s="1" t="s">
        <v>9879</v>
      </c>
      <c r="E740" s="1" t="s">
        <v>27</v>
      </c>
      <c r="F740" s="1" t="s">
        <v>9892</v>
      </c>
      <c r="G740" s="1" t="s">
        <v>404</v>
      </c>
      <c r="H740" s="1" t="s">
        <v>37</v>
      </c>
      <c r="I740" s="1" t="s">
        <v>9886</v>
      </c>
      <c r="J740" s="1" t="s">
        <v>39</v>
      </c>
      <c r="K740" s="1" t="s">
        <v>9887</v>
      </c>
      <c r="L740" s="1" t="s">
        <v>9888</v>
      </c>
      <c r="M740" s="17" t="s">
        <v>9889</v>
      </c>
      <c r="N740" s="1" t="s">
        <v>24116</v>
      </c>
      <c r="O740" s="1" t="s">
        <v>9890</v>
      </c>
      <c r="P740" s="1" t="s">
        <v>9891</v>
      </c>
    </row>
    <row r="741" spans="1:16">
      <c r="C741" s="1">
        <v>740</v>
      </c>
    </row>
    <row r="742" spans="1:16" ht="180">
      <c r="A742" s="1" t="s">
        <v>9894</v>
      </c>
      <c r="B742" s="3">
        <v>46042.638888888898</v>
      </c>
      <c r="C742" s="1">
        <v>741</v>
      </c>
      <c r="D742" s="1" t="s">
        <v>9895</v>
      </c>
      <c r="E742" s="1" t="s">
        <v>27</v>
      </c>
      <c r="F742" s="1" t="s">
        <v>239</v>
      </c>
      <c r="G742" s="1" t="s">
        <v>9896</v>
      </c>
      <c r="H742" s="1" t="s">
        <v>37</v>
      </c>
      <c r="I742" s="1" t="s">
        <v>171</v>
      </c>
      <c r="J742" s="1" t="s">
        <v>39</v>
      </c>
      <c r="K742" s="1" t="s">
        <v>9903</v>
      </c>
      <c r="L742" s="1" t="s">
        <v>4986</v>
      </c>
      <c r="M742" s="17" t="s">
        <v>9904</v>
      </c>
      <c r="N742" s="1" t="s">
        <v>24117</v>
      </c>
      <c r="O742" s="1" t="s">
        <v>9905</v>
      </c>
      <c r="P742" s="1" t="s">
        <v>9906</v>
      </c>
    </row>
    <row r="743" spans="1:16" ht="210">
      <c r="A743" s="1" t="s">
        <v>9907</v>
      </c>
      <c r="B743" s="3">
        <v>46042.638888888898</v>
      </c>
      <c r="C743" s="1">
        <v>742</v>
      </c>
      <c r="D743" s="1" t="s">
        <v>9908</v>
      </c>
      <c r="E743" s="1" t="s">
        <v>27</v>
      </c>
      <c r="F743" s="1" t="s">
        <v>43</v>
      </c>
      <c r="G743" s="1" t="s">
        <v>9896</v>
      </c>
      <c r="H743" s="1" t="s">
        <v>37</v>
      </c>
      <c r="I743" s="1" t="s">
        <v>38</v>
      </c>
      <c r="J743" s="1" t="s">
        <v>39</v>
      </c>
      <c r="K743" s="1" t="s">
        <v>9913</v>
      </c>
      <c r="L743" s="1" t="s">
        <v>9914</v>
      </c>
      <c r="M743" s="17" t="s">
        <v>9915</v>
      </c>
      <c r="N743" s="1" t="s">
        <v>24118</v>
      </c>
      <c r="O743" s="1" t="s">
        <v>9916</v>
      </c>
      <c r="P743" s="1" t="s">
        <v>9917</v>
      </c>
    </row>
    <row r="744" spans="1:16" ht="240">
      <c r="A744" s="1" t="s">
        <v>9918</v>
      </c>
      <c r="B744" s="3">
        <v>46042.638888888898</v>
      </c>
      <c r="C744" s="1">
        <v>743</v>
      </c>
      <c r="D744" s="1" t="s">
        <v>9919</v>
      </c>
      <c r="E744" s="1" t="s">
        <v>119</v>
      </c>
      <c r="F744" s="1" t="s">
        <v>1982</v>
      </c>
      <c r="G744" s="1" t="s">
        <v>494</v>
      </c>
      <c r="H744" s="1" t="s">
        <v>37</v>
      </c>
      <c r="I744" s="1" t="s">
        <v>38</v>
      </c>
      <c r="J744" s="1" t="s">
        <v>39</v>
      </c>
      <c r="K744" s="1" t="s">
        <v>9925</v>
      </c>
      <c r="L744" s="1" t="s">
        <v>9926</v>
      </c>
      <c r="M744" s="17" t="s">
        <v>9927</v>
      </c>
      <c r="N744" s="1" t="s">
        <v>24119</v>
      </c>
      <c r="O744" s="1" t="s">
        <v>9928</v>
      </c>
      <c r="P744" s="1" t="s">
        <v>9929</v>
      </c>
    </row>
    <row r="745" spans="1:16" ht="240">
      <c r="A745" s="1" t="s">
        <v>9930</v>
      </c>
      <c r="B745" s="3">
        <v>46042.638888888898</v>
      </c>
      <c r="C745" s="1">
        <v>744</v>
      </c>
      <c r="D745" s="1" t="s">
        <v>9931</v>
      </c>
      <c r="E745" s="1" t="s">
        <v>27</v>
      </c>
      <c r="F745" s="1" t="s">
        <v>801</v>
      </c>
      <c r="G745" s="1" t="s">
        <v>2235</v>
      </c>
      <c r="H745" s="1" t="s">
        <v>37</v>
      </c>
      <c r="I745" s="1" t="s">
        <v>171</v>
      </c>
      <c r="J745" s="1" t="s">
        <v>39</v>
      </c>
      <c r="K745" s="1" t="s">
        <v>9937</v>
      </c>
      <c r="L745" s="1" t="s">
        <v>9938</v>
      </c>
      <c r="M745" s="17" t="s">
        <v>9939</v>
      </c>
      <c r="N745" s="1" t="s">
        <v>24120</v>
      </c>
      <c r="O745" s="1" t="s">
        <v>9940</v>
      </c>
      <c r="P745" s="1" t="s">
        <v>9941</v>
      </c>
    </row>
    <row r="746" spans="1:16" ht="210">
      <c r="A746" s="1" t="s">
        <v>9942</v>
      </c>
      <c r="B746" s="3">
        <v>46042.638888888898</v>
      </c>
      <c r="C746" s="1">
        <v>745</v>
      </c>
      <c r="D746" s="1" t="s">
        <v>9943</v>
      </c>
      <c r="E746" s="1" t="s">
        <v>27</v>
      </c>
      <c r="F746" s="1" t="s">
        <v>801</v>
      </c>
      <c r="G746" s="1" t="s">
        <v>2235</v>
      </c>
      <c r="H746" s="1" t="s">
        <v>37</v>
      </c>
      <c r="I746" s="1" t="s">
        <v>38</v>
      </c>
      <c r="J746" s="1" t="s">
        <v>39</v>
      </c>
      <c r="K746" s="1" t="s">
        <v>9949</v>
      </c>
      <c r="L746" s="1" t="s">
        <v>9946</v>
      </c>
      <c r="M746" s="17" t="s">
        <v>9950</v>
      </c>
      <c r="N746" s="1" t="s">
        <v>23672</v>
      </c>
      <c r="O746" s="1" t="s">
        <v>9951</v>
      </c>
      <c r="P746" s="1" t="s">
        <v>9952</v>
      </c>
    </row>
    <row r="747" spans="1:16" ht="255">
      <c r="A747" s="1" t="s">
        <v>9954</v>
      </c>
      <c r="B747" s="3">
        <v>46042.638888888898</v>
      </c>
      <c r="C747" s="1">
        <v>746</v>
      </c>
      <c r="D747" s="1" t="s">
        <v>9955</v>
      </c>
      <c r="E747" s="1" t="s">
        <v>100</v>
      </c>
      <c r="F747" s="1" t="s">
        <v>1982</v>
      </c>
      <c r="G747" s="1" t="s">
        <v>404</v>
      </c>
      <c r="H747" s="1" t="s">
        <v>37</v>
      </c>
      <c r="I747" s="1" t="s">
        <v>38</v>
      </c>
      <c r="J747" s="1" t="s">
        <v>39</v>
      </c>
      <c r="K747" s="1" t="s">
        <v>9961</v>
      </c>
      <c r="L747" s="1" t="s">
        <v>9962</v>
      </c>
      <c r="M747" s="17" t="s">
        <v>9963</v>
      </c>
      <c r="N747" s="1" t="s">
        <v>24121</v>
      </c>
      <c r="O747" s="1" t="s">
        <v>9964</v>
      </c>
      <c r="P747" s="1" t="s">
        <v>9965</v>
      </c>
    </row>
    <row r="748" spans="1:16" ht="255">
      <c r="A748" s="1" t="s">
        <v>9967</v>
      </c>
      <c r="B748" s="3">
        <v>46042.638888888898</v>
      </c>
      <c r="C748" s="1">
        <v>747</v>
      </c>
      <c r="D748" s="1" t="s">
        <v>9968</v>
      </c>
      <c r="E748" s="1" t="s">
        <v>100</v>
      </c>
      <c r="F748" s="1" t="s">
        <v>94</v>
      </c>
      <c r="G748" s="1" t="s">
        <v>404</v>
      </c>
      <c r="H748" s="1" t="s">
        <v>37</v>
      </c>
      <c r="I748" s="1" t="s">
        <v>38</v>
      </c>
      <c r="J748" s="1" t="s">
        <v>39</v>
      </c>
      <c r="K748" s="1" t="s">
        <v>9974</v>
      </c>
      <c r="L748" s="1" t="s">
        <v>6735</v>
      </c>
      <c r="M748" s="17" t="s">
        <v>9975</v>
      </c>
      <c r="N748" s="1" t="s">
        <v>24122</v>
      </c>
      <c r="O748" s="1" t="s">
        <v>28</v>
      </c>
      <c r="P748" s="1" t="s">
        <v>9976</v>
      </c>
    </row>
    <row r="749" spans="1:16" ht="255">
      <c r="A749" s="1" t="s">
        <v>9980</v>
      </c>
      <c r="B749" s="3">
        <v>46042.638888888898</v>
      </c>
      <c r="C749" s="1">
        <v>748</v>
      </c>
      <c r="D749" s="1" t="s">
        <v>9981</v>
      </c>
      <c r="E749" s="1" t="s">
        <v>119</v>
      </c>
      <c r="F749" s="1" t="s">
        <v>113</v>
      </c>
      <c r="G749" s="1" t="s">
        <v>404</v>
      </c>
      <c r="H749" s="1" t="s">
        <v>87</v>
      </c>
      <c r="I749" s="1" t="s">
        <v>234</v>
      </c>
      <c r="J749" s="1" t="s">
        <v>39</v>
      </c>
      <c r="K749" s="1" t="s">
        <v>9987</v>
      </c>
      <c r="L749" s="1" t="s">
        <v>9984</v>
      </c>
      <c r="M749" s="17" t="s">
        <v>9988</v>
      </c>
      <c r="N749" s="1" t="s">
        <v>23862</v>
      </c>
      <c r="O749" s="1" t="s">
        <v>9989</v>
      </c>
      <c r="P749" s="1" t="s">
        <v>9990</v>
      </c>
    </row>
    <row r="750" spans="1:16" ht="195">
      <c r="A750" s="1" t="s">
        <v>9993</v>
      </c>
      <c r="B750" s="3">
        <v>46042.638888888898</v>
      </c>
      <c r="C750" s="1">
        <v>749</v>
      </c>
      <c r="D750" s="1" t="s">
        <v>24123</v>
      </c>
      <c r="E750" s="1" t="s">
        <v>119</v>
      </c>
      <c r="F750" s="1" t="s">
        <v>278</v>
      </c>
      <c r="G750" s="1" t="s">
        <v>404</v>
      </c>
      <c r="H750" s="1" t="s">
        <v>37</v>
      </c>
      <c r="I750" s="1" t="s">
        <v>38</v>
      </c>
      <c r="J750" s="1" t="s">
        <v>39</v>
      </c>
      <c r="K750" s="1" t="s">
        <v>10001</v>
      </c>
      <c r="L750" s="1" t="s">
        <v>10002</v>
      </c>
      <c r="M750" s="17" t="s">
        <v>10003</v>
      </c>
      <c r="N750" s="1" t="s">
        <v>24124</v>
      </c>
      <c r="O750" s="1" t="s">
        <v>10004</v>
      </c>
      <c r="P750" s="1" t="s">
        <v>10005</v>
      </c>
    </row>
    <row r="751" spans="1:16" ht="300">
      <c r="A751" s="1" t="s">
        <v>10008</v>
      </c>
      <c r="B751" s="3">
        <v>46042.638888888898</v>
      </c>
      <c r="C751" s="1">
        <v>750</v>
      </c>
      <c r="D751" s="1" t="s">
        <v>10009</v>
      </c>
      <c r="E751" s="1" t="s">
        <v>119</v>
      </c>
      <c r="F751" s="1" t="s">
        <v>10019</v>
      </c>
      <c r="G751" s="1" t="s">
        <v>404</v>
      </c>
      <c r="H751" s="1" t="s">
        <v>37</v>
      </c>
      <c r="I751" s="1" t="s">
        <v>38</v>
      </c>
      <c r="J751" s="1" t="s">
        <v>39</v>
      </c>
      <c r="K751" s="1" t="s">
        <v>10016</v>
      </c>
      <c r="L751" s="1" t="s">
        <v>10012</v>
      </c>
      <c r="M751" s="17" t="s">
        <v>10017</v>
      </c>
      <c r="N751" s="1" t="s">
        <v>24125</v>
      </c>
      <c r="O751" s="1" t="s">
        <v>276</v>
      </c>
      <c r="P751" s="1" t="s">
        <v>10018</v>
      </c>
    </row>
    <row r="752" spans="1:16">
      <c r="A752" s="1" t="s">
        <v>10021</v>
      </c>
      <c r="B752" s="3">
        <v>46042.638888888898</v>
      </c>
      <c r="C752" s="1">
        <v>751</v>
      </c>
      <c r="D752" s="1" t="s">
        <v>10022</v>
      </c>
      <c r="E752" s="1" t="s">
        <v>100</v>
      </c>
      <c r="F752" s="1" t="s">
        <v>113</v>
      </c>
      <c r="G752" s="1" t="s">
        <v>404</v>
      </c>
      <c r="H752" s="1" t="s">
        <v>37</v>
      </c>
      <c r="I752" s="1" t="s">
        <v>38</v>
      </c>
      <c r="J752" s="1" t="s">
        <v>39</v>
      </c>
      <c r="K752" s="1" t="s">
        <v>10028</v>
      </c>
      <c r="L752" s="1" t="s">
        <v>10029</v>
      </c>
      <c r="M752" s="1" t="s">
        <v>10030</v>
      </c>
      <c r="N752" s="1" t="s">
        <v>24126</v>
      </c>
      <c r="O752" s="1" t="s">
        <v>10031</v>
      </c>
      <c r="P752" s="1" t="s">
        <v>10032</v>
      </c>
    </row>
    <row r="753" spans="1:16" ht="210">
      <c r="A753" s="1" t="s">
        <v>10035</v>
      </c>
      <c r="B753" s="3">
        <v>46042.638888888898</v>
      </c>
      <c r="C753" s="1">
        <v>752</v>
      </c>
      <c r="D753" s="1" t="s">
        <v>10036</v>
      </c>
      <c r="E753" s="1" t="s">
        <v>100</v>
      </c>
      <c r="F753" s="1" t="s">
        <v>113</v>
      </c>
      <c r="G753" s="1" t="s">
        <v>404</v>
      </c>
      <c r="H753" s="1" t="s">
        <v>87</v>
      </c>
      <c r="I753" s="1" t="s">
        <v>38</v>
      </c>
      <c r="J753" s="1" t="s">
        <v>39</v>
      </c>
      <c r="K753" s="1" t="s">
        <v>10042</v>
      </c>
      <c r="L753" s="1" t="s">
        <v>10043</v>
      </c>
      <c r="M753" s="17" t="s">
        <v>10044</v>
      </c>
      <c r="N753" s="1" t="s">
        <v>24127</v>
      </c>
      <c r="O753" s="1" t="s">
        <v>10045</v>
      </c>
      <c r="P753" s="1" t="s">
        <v>10046</v>
      </c>
    </row>
    <row r="754" spans="1:16" ht="195">
      <c r="A754" s="1" t="s">
        <v>10049</v>
      </c>
      <c r="B754" s="3">
        <v>46042.638888888898</v>
      </c>
      <c r="C754" s="1">
        <v>753</v>
      </c>
      <c r="D754" s="1" t="s">
        <v>10050</v>
      </c>
      <c r="E754" s="1" t="s">
        <v>100</v>
      </c>
      <c r="F754" s="1" t="s">
        <v>10059</v>
      </c>
      <c r="G754" s="1" t="s">
        <v>404</v>
      </c>
      <c r="H754" s="1" t="s">
        <v>37</v>
      </c>
      <c r="I754" s="1" t="s">
        <v>38</v>
      </c>
      <c r="J754" s="1" t="s">
        <v>172</v>
      </c>
      <c r="K754" s="1" t="s">
        <v>10056</v>
      </c>
      <c r="L754" s="1" t="s">
        <v>10053</v>
      </c>
      <c r="M754" s="17" t="s">
        <v>10057</v>
      </c>
      <c r="N754" s="1" t="s">
        <v>24128</v>
      </c>
      <c r="O754" s="1" t="s">
        <v>4586</v>
      </c>
      <c r="P754" s="1" t="s">
        <v>10058</v>
      </c>
    </row>
    <row r="755" spans="1:16">
      <c r="A755" s="1" t="s">
        <v>10062</v>
      </c>
      <c r="B755" s="3">
        <v>46042.638888888898</v>
      </c>
      <c r="C755" s="1">
        <v>754</v>
      </c>
      <c r="D755" s="1" t="s">
        <v>10063</v>
      </c>
      <c r="E755" s="1" t="s">
        <v>5421</v>
      </c>
      <c r="F755" s="1" t="s">
        <v>156</v>
      </c>
      <c r="G755" s="1" t="s">
        <v>1122</v>
      </c>
      <c r="H755" s="1" t="s">
        <v>743</v>
      </c>
      <c r="I755" s="1" t="s">
        <v>888</v>
      </c>
      <c r="J755" s="1" t="s">
        <v>156</v>
      </c>
      <c r="K755" s="1" t="s">
        <v>10069</v>
      </c>
      <c r="L755" s="1" t="s">
        <v>10070</v>
      </c>
      <c r="M755" s="1" t="s">
        <v>10071</v>
      </c>
      <c r="N755" s="1" t="s">
        <v>24129</v>
      </c>
      <c r="O755" s="1" t="s">
        <v>10072</v>
      </c>
      <c r="P755" s="1" t="s">
        <v>10073</v>
      </c>
    </row>
    <row r="756" spans="1:16" ht="225">
      <c r="A756" s="1" t="s">
        <v>10081</v>
      </c>
      <c r="B756" s="3">
        <v>46042.638888888898</v>
      </c>
      <c r="C756" s="1">
        <v>755</v>
      </c>
      <c r="D756" s="1" t="s">
        <v>10082</v>
      </c>
      <c r="E756" s="1" t="s">
        <v>5421</v>
      </c>
      <c r="F756" s="1" t="s">
        <v>2361</v>
      </c>
      <c r="G756" s="1" t="s">
        <v>500</v>
      </c>
      <c r="H756" s="1" t="s">
        <v>37</v>
      </c>
      <c r="I756" s="1" t="s">
        <v>38</v>
      </c>
      <c r="J756" s="1" t="s">
        <v>39</v>
      </c>
      <c r="K756" s="1" t="s">
        <v>10088</v>
      </c>
      <c r="L756" s="1" t="s">
        <v>10089</v>
      </c>
      <c r="M756" s="17" t="s">
        <v>10090</v>
      </c>
      <c r="N756" s="1" t="s">
        <v>23680</v>
      </c>
      <c r="O756" s="1" t="s">
        <v>10091</v>
      </c>
      <c r="P756" s="1" t="s">
        <v>10092</v>
      </c>
    </row>
    <row r="757" spans="1:16" ht="225">
      <c r="A757" s="1" t="s">
        <v>10093</v>
      </c>
      <c r="B757" s="3">
        <v>46042.638888888898</v>
      </c>
      <c r="C757" s="1">
        <v>756</v>
      </c>
      <c r="D757" s="1" t="s">
        <v>10094</v>
      </c>
      <c r="E757" s="1" t="s">
        <v>27</v>
      </c>
      <c r="F757" s="1" t="s">
        <v>4355</v>
      </c>
      <c r="G757" s="1" t="s">
        <v>404</v>
      </c>
      <c r="H757" s="1" t="s">
        <v>37</v>
      </c>
      <c r="I757" s="1" t="s">
        <v>38</v>
      </c>
      <c r="J757" s="1" t="s">
        <v>172</v>
      </c>
      <c r="K757" s="1" t="s">
        <v>10097</v>
      </c>
      <c r="L757" s="1" t="s">
        <v>30</v>
      </c>
      <c r="M757" s="17" t="s">
        <v>41</v>
      </c>
      <c r="N757" s="1" t="s">
        <v>24130</v>
      </c>
      <c r="O757" s="1" t="s">
        <v>197</v>
      </c>
      <c r="P757" s="1" t="s">
        <v>10098</v>
      </c>
    </row>
    <row r="758" spans="1:16">
      <c r="C758" s="1">
        <v>757</v>
      </c>
    </row>
    <row r="759" spans="1:16" ht="255">
      <c r="A759" s="1" t="s">
        <v>10099</v>
      </c>
      <c r="B759" s="3">
        <v>46042.638888888898</v>
      </c>
      <c r="C759" s="1">
        <v>758</v>
      </c>
      <c r="D759" s="1" t="s">
        <v>10100</v>
      </c>
      <c r="E759" s="1" t="s">
        <v>100</v>
      </c>
      <c r="F759" s="1" t="s">
        <v>801</v>
      </c>
      <c r="G759" s="1" t="s">
        <v>10101</v>
      </c>
      <c r="H759" s="1" t="s">
        <v>10108</v>
      </c>
      <c r="I759" s="1" t="s">
        <v>836</v>
      </c>
      <c r="J759" s="1" t="s">
        <v>39</v>
      </c>
      <c r="K759" s="1" t="s">
        <v>10109</v>
      </c>
      <c r="L759" s="1" t="s">
        <v>10110</v>
      </c>
      <c r="M759" s="17" t="s">
        <v>10111</v>
      </c>
      <c r="N759" s="1" t="s">
        <v>24131</v>
      </c>
      <c r="O759" s="1" t="s">
        <v>10112</v>
      </c>
      <c r="P759" s="1" t="s">
        <v>10113</v>
      </c>
    </row>
    <row r="760" spans="1:16">
      <c r="A760" s="1" t="s">
        <v>10116</v>
      </c>
      <c r="B760" s="3">
        <v>46042.639583333301</v>
      </c>
      <c r="C760" s="1">
        <v>759</v>
      </c>
      <c r="D760" s="1" t="s">
        <v>10117</v>
      </c>
      <c r="E760" s="1" t="s">
        <v>100</v>
      </c>
      <c r="F760" s="1" t="s">
        <v>1218</v>
      </c>
      <c r="G760" s="1" t="s">
        <v>10101</v>
      </c>
      <c r="H760" s="1" t="s">
        <v>87</v>
      </c>
      <c r="I760" s="1" t="s">
        <v>234</v>
      </c>
      <c r="J760" s="1" t="s">
        <v>39</v>
      </c>
      <c r="K760" s="1" t="s">
        <v>10122</v>
      </c>
      <c r="L760" s="1" t="s">
        <v>10123</v>
      </c>
      <c r="M760" s="1" t="s">
        <v>10124</v>
      </c>
      <c r="N760" s="1" t="s">
        <v>24132</v>
      </c>
      <c r="O760" s="1" t="s">
        <v>1927</v>
      </c>
      <c r="P760" s="1" t="s">
        <v>10125</v>
      </c>
    </row>
    <row r="761" spans="1:16" ht="255">
      <c r="A761" s="1" t="s">
        <v>10132</v>
      </c>
      <c r="B761" s="3">
        <v>46042.639583333301</v>
      </c>
      <c r="C761" s="1">
        <v>760</v>
      </c>
      <c r="D761" s="1" t="s">
        <v>10133</v>
      </c>
      <c r="E761" s="1" t="s">
        <v>119</v>
      </c>
      <c r="F761" s="1" t="s">
        <v>43</v>
      </c>
      <c r="G761" s="1" t="s">
        <v>1908</v>
      </c>
      <c r="H761" s="1" t="s">
        <v>10108</v>
      </c>
      <c r="I761" s="1" t="s">
        <v>10139</v>
      </c>
      <c r="J761" s="1" t="s">
        <v>39</v>
      </c>
      <c r="K761" s="1" t="s">
        <v>10140</v>
      </c>
      <c r="L761" s="1" t="s">
        <v>10141</v>
      </c>
      <c r="M761" s="17" t="s">
        <v>10142</v>
      </c>
      <c r="N761" s="1" t="s">
        <v>24133</v>
      </c>
      <c r="O761" s="1" t="s">
        <v>10143</v>
      </c>
      <c r="P761" s="1" t="s">
        <v>10144</v>
      </c>
    </row>
    <row r="762" spans="1:16">
      <c r="C762" s="1">
        <v>761</v>
      </c>
    </row>
    <row r="763" spans="1:16" ht="180">
      <c r="A763" s="1" t="s">
        <v>10146</v>
      </c>
      <c r="B763" s="3">
        <v>46042.639583333301</v>
      </c>
      <c r="C763" s="1">
        <v>762</v>
      </c>
      <c r="D763" s="1" t="s">
        <v>10147</v>
      </c>
      <c r="E763" s="1" t="s">
        <v>100</v>
      </c>
      <c r="F763" s="1" t="s">
        <v>43</v>
      </c>
      <c r="G763" s="1" t="s">
        <v>674</v>
      </c>
      <c r="H763" s="1" t="s">
        <v>37</v>
      </c>
      <c r="I763" s="1" t="s">
        <v>38</v>
      </c>
      <c r="J763" s="1" t="s">
        <v>39</v>
      </c>
      <c r="K763" s="1" t="s">
        <v>10152</v>
      </c>
      <c r="L763" s="1" t="s">
        <v>10150</v>
      </c>
      <c r="M763" s="17" t="s">
        <v>10153</v>
      </c>
      <c r="N763" s="1" t="s">
        <v>23919</v>
      </c>
      <c r="O763" s="1" t="s">
        <v>10154</v>
      </c>
      <c r="P763" s="1" t="s">
        <v>10155</v>
      </c>
    </row>
    <row r="764" spans="1:16" ht="285">
      <c r="A764" s="1" t="s">
        <v>10157</v>
      </c>
      <c r="B764" s="3">
        <v>46042.639583333301</v>
      </c>
      <c r="C764" s="1">
        <v>763</v>
      </c>
      <c r="D764" s="1" t="s">
        <v>10158</v>
      </c>
      <c r="E764" s="1" t="s">
        <v>100</v>
      </c>
      <c r="F764" s="1" t="s">
        <v>156</v>
      </c>
      <c r="G764" s="1" t="s">
        <v>674</v>
      </c>
      <c r="H764" s="1" t="s">
        <v>87</v>
      </c>
      <c r="I764" s="1" t="s">
        <v>262</v>
      </c>
      <c r="J764" s="1" t="s">
        <v>375</v>
      </c>
      <c r="K764" s="1" t="s">
        <v>10165</v>
      </c>
      <c r="L764" s="1" t="s">
        <v>10161</v>
      </c>
      <c r="M764" s="17" t="s">
        <v>10166</v>
      </c>
      <c r="N764" s="1" t="s">
        <v>24134</v>
      </c>
      <c r="O764" s="1" t="s">
        <v>10167</v>
      </c>
      <c r="P764" s="1" t="s">
        <v>10168</v>
      </c>
    </row>
    <row r="765" spans="1:16" ht="210">
      <c r="A765" s="1" t="s">
        <v>10177</v>
      </c>
      <c r="B765" s="3">
        <v>46042.639583333301</v>
      </c>
      <c r="C765" s="1">
        <v>764</v>
      </c>
      <c r="D765" s="1" t="s">
        <v>10178</v>
      </c>
      <c r="E765" s="1" t="s">
        <v>27</v>
      </c>
      <c r="F765" s="1" t="s">
        <v>156</v>
      </c>
      <c r="G765" s="1" t="s">
        <v>674</v>
      </c>
      <c r="H765" s="1" t="s">
        <v>87</v>
      </c>
      <c r="I765" s="1" t="s">
        <v>836</v>
      </c>
      <c r="J765" s="1" t="s">
        <v>39</v>
      </c>
      <c r="K765" s="1" t="s">
        <v>10184</v>
      </c>
      <c r="L765" s="1" t="s">
        <v>10185</v>
      </c>
      <c r="M765" s="17" t="s">
        <v>10186</v>
      </c>
      <c r="N765" s="1" t="s">
        <v>24135</v>
      </c>
      <c r="O765" s="1" t="s">
        <v>10187</v>
      </c>
      <c r="P765" s="1" t="s">
        <v>10188</v>
      </c>
    </row>
    <row r="766" spans="1:16" ht="270">
      <c r="A766" s="1" t="s">
        <v>10193</v>
      </c>
      <c r="B766" s="3">
        <v>46042.639583333301</v>
      </c>
      <c r="C766" s="1">
        <v>765</v>
      </c>
      <c r="D766" s="1" t="s">
        <v>10194</v>
      </c>
      <c r="E766" s="1" t="s">
        <v>27</v>
      </c>
      <c r="F766" s="1" t="s">
        <v>10204</v>
      </c>
      <c r="G766" s="1" t="s">
        <v>674</v>
      </c>
      <c r="H766" s="1" t="s">
        <v>37</v>
      </c>
      <c r="I766" s="1" t="s">
        <v>38</v>
      </c>
      <c r="J766" s="1" t="s">
        <v>39</v>
      </c>
      <c r="K766" s="1" t="s">
        <v>10200</v>
      </c>
      <c r="L766" s="1" t="s">
        <v>10197</v>
      </c>
      <c r="M766" s="17" t="s">
        <v>10201</v>
      </c>
      <c r="N766" s="1" t="s">
        <v>24136</v>
      </c>
      <c r="O766" s="1" t="s">
        <v>10202</v>
      </c>
      <c r="P766" s="1" t="s">
        <v>10203</v>
      </c>
    </row>
    <row r="767" spans="1:16" ht="255">
      <c r="A767" s="1" t="s">
        <v>10208</v>
      </c>
      <c r="B767" s="3">
        <v>46042.639583333301</v>
      </c>
      <c r="C767" s="1">
        <v>766</v>
      </c>
      <c r="D767" s="1" t="s">
        <v>10209</v>
      </c>
      <c r="E767" s="1" t="s">
        <v>27</v>
      </c>
      <c r="F767" s="1" t="s">
        <v>94</v>
      </c>
      <c r="G767" s="1" t="s">
        <v>674</v>
      </c>
      <c r="H767" s="1" t="s">
        <v>37</v>
      </c>
      <c r="I767" s="1" t="s">
        <v>38</v>
      </c>
      <c r="J767" s="1" t="s">
        <v>39</v>
      </c>
      <c r="K767" s="1" t="s">
        <v>10216</v>
      </c>
      <c r="L767" s="1" t="s">
        <v>10217</v>
      </c>
      <c r="M767" s="17" t="s">
        <v>10218</v>
      </c>
      <c r="N767" s="1" t="s">
        <v>25892</v>
      </c>
      <c r="O767" s="1" t="s">
        <v>6647</v>
      </c>
      <c r="P767" s="1" t="s">
        <v>10219</v>
      </c>
    </row>
    <row r="768" spans="1:16" ht="270">
      <c r="A768" s="1" t="s">
        <v>10220</v>
      </c>
      <c r="B768" s="3">
        <v>46042.639583333301</v>
      </c>
      <c r="C768" s="1">
        <v>767</v>
      </c>
      <c r="D768" s="1" t="s">
        <v>10221</v>
      </c>
      <c r="E768" s="1" t="s">
        <v>27</v>
      </c>
      <c r="F768" s="1" t="s">
        <v>69</v>
      </c>
      <c r="G768" s="1" t="s">
        <v>674</v>
      </c>
      <c r="H768" s="1" t="s">
        <v>37</v>
      </c>
      <c r="I768" s="1" t="s">
        <v>38</v>
      </c>
      <c r="J768" s="1" t="s">
        <v>69</v>
      </c>
      <c r="K768" s="1" t="s">
        <v>10228</v>
      </c>
      <c r="L768" s="1" t="s">
        <v>10224</v>
      </c>
      <c r="M768" s="17" t="s">
        <v>10229</v>
      </c>
      <c r="N768" s="1" t="s">
        <v>24137</v>
      </c>
      <c r="O768" s="1" t="s">
        <v>10230</v>
      </c>
      <c r="P768" s="1" t="s">
        <v>10231</v>
      </c>
    </row>
    <row r="769" spans="1:16" ht="225">
      <c r="A769" s="1" t="s">
        <v>10233</v>
      </c>
      <c r="B769" s="3">
        <v>46042.639583333301</v>
      </c>
      <c r="C769" s="1">
        <v>768</v>
      </c>
      <c r="D769" s="1" t="s">
        <v>10234</v>
      </c>
      <c r="E769" s="1" t="s">
        <v>27</v>
      </c>
      <c r="F769" s="1" t="s">
        <v>172</v>
      </c>
      <c r="G769" s="1" t="s">
        <v>368</v>
      </c>
      <c r="H769" s="1" t="s">
        <v>554</v>
      </c>
      <c r="I769" s="1" t="s">
        <v>4428</v>
      </c>
      <c r="J769" s="1" t="s">
        <v>172</v>
      </c>
      <c r="K769" s="1" t="s">
        <v>10240</v>
      </c>
      <c r="L769" s="1" t="s">
        <v>4430</v>
      </c>
      <c r="M769" s="17" t="s">
        <v>10241</v>
      </c>
      <c r="N769" s="1" t="s">
        <v>23724</v>
      </c>
      <c r="O769" s="1" t="s">
        <v>10242</v>
      </c>
      <c r="P769" s="1" t="s">
        <v>10243</v>
      </c>
    </row>
    <row r="770" spans="1:16">
      <c r="A770" s="1" t="s">
        <v>10247</v>
      </c>
      <c r="B770" s="3">
        <v>46042.639583333301</v>
      </c>
      <c r="C770" s="1">
        <v>769</v>
      </c>
      <c r="D770" s="1" t="s">
        <v>24138</v>
      </c>
      <c r="E770" s="1" t="s">
        <v>27</v>
      </c>
      <c r="F770" s="1" t="s">
        <v>69</v>
      </c>
      <c r="G770" s="1" t="s">
        <v>24139</v>
      </c>
      <c r="H770" s="1" t="s">
        <v>37</v>
      </c>
      <c r="I770" s="1" t="s">
        <v>38</v>
      </c>
      <c r="J770" s="1" t="s">
        <v>69</v>
      </c>
      <c r="K770" s="1" t="s">
        <v>10255</v>
      </c>
      <c r="L770" s="1" t="s">
        <v>10256</v>
      </c>
      <c r="M770" s="1" t="s">
        <v>10257</v>
      </c>
      <c r="N770" s="1" t="s">
        <v>24140</v>
      </c>
      <c r="O770" s="1" t="s">
        <v>176</v>
      </c>
      <c r="P770" s="1" t="s">
        <v>10258</v>
      </c>
    </row>
    <row r="771" spans="1:16" ht="270">
      <c r="A771" s="1" t="s">
        <v>10262</v>
      </c>
      <c r="B771" s="3">
        <v>46042.639583333301</v>
      </c>
      <c r="C771" s="1">
        <v>770</v>
      </c>
      <c r="D771" s="1" t="s">
        <v>10263</v>
      </c>
      <c r="E771" s="1" t="s">
        <v>119</v>
      </c>
      <c r="F771" s="1" t="s">
        <v>156</v>
      </c>
      <c r="G771" s="1" t="s">
        <v>368</v>
      </c>
      <c r="H771" s="1" t="s">
        <v>743</v>
      </c>
      <c r="I771" s="1" t="s">
        <v>1501</v>
      </c>
      <c r="J771" s="1" t="s">
        <v>156</v>
      </c>
      <c r="K771" s="1" t="s">
        <v>10270</v>
      </c>
      <c r="L771" s="1" t="s">
        <v>10271</v>
      </c>
      <c r="M771" s="17" t="s">
        <v>10272</v>
      </c>
      <c r="N771" s="1" t="s">
        <v>24141</v>
      </c>
      <c r="O771" s="1" t="s">
        <v>10273</v>
      </c>
      <c r="P771" s="1" t="s">
        <v>10274</v>
      </c>
    </row>
    <row r="772" spans="1:16" ht="210">
      <c r="A772" s="1" t="s">
        <v>10279</v>
      </c>
      <c r="B772" s="3">
        <v>46042.639583333301</v>
      </c>
      <c r="C772" s="1">
        <v>771</v>
      </c>
      <c r="D772" s="1" t="s">
        <v>10280</v>
      </c>
      <c r="E772" s="1" t="s">
        <v>5421</v>
      </c>
      <c r="F772" s="1" t="s">
        <v>156</v>
      </c>
      <c r="G772" s="1" t="s">
        <v>368</v>
      </c>
      <c r="H772" s="1" t="s">
        <v>87</v>
      </c>
      <c r="I772" s="1" t="s">
        <v>234</v>
      </c>
      <c r="J772" s="1" t="s">
        <v>39</v>
      </c>
      <c r="K772" s="1" t="s">
        <v>10286</v>
      </c>
      <c r="L772" s="1" t="s">
        <v>10283</v>
      </c>
      <c r="M772" s="17" t="s">
        <v>10287</v>
      </c>
      <c r="N772" s="1" t="s">
        <v>24142</v>
      </c>
      <c r="O772" s="1" t="s">
        <v>10288</v>
      </c>
      <c r="P772" s="1" t="s">
        <v>10289</v>
      </c>
    </row>
    <row r="773" spans="1:16" ht="285">
      <c r="A773" s="1" t="s">
        <v>10291</v>
      </c>
      <c r="B773" s="3">
        <v>46042.639583333301</v>
      </c>
      <c r="C773" s="1">
        <v>772</v>
      </c>
      <c r="D773" s="1" t="s">
        <v>10292</v>
      </c>
      <c r="E773" s="1" t="s">
        <v>27</v>
      </c>
      <c r="F773" s="1" t="s">
        <v>156</v>
      </c>
      <c r="G773" s="1" t="s">
        <v>368</v>
      </c>
      <c r="H773" s="1" t="s">
        <v>37</v>
      </c>
      <c r="I773" s="1" t="s">
        <v>250</v>
      </c>
      <c r="J773" s="1" t="s">
        <v>39</v>
      </c>
      <c r="K773" s="1" t="s">
        <v>10298</v>
      </c>
      <c r="L773" s="1" t="s">
        <v>10299</v>
      </c>
      <c r="M773" s="17" t="s">
        <v>10300</v>
      </c>
      <c r="N773" s="1" t="s">
        <v>24143</v>
      </c>
      <c r="O773" s="1" t="s">
        <v>10301</v>
      </c>
      <c r="P773" s="1" t="s">
        <v>10302</v>
      </c>
    </row>
    <row r="774" spans="1:16">
      <c r="A774" s="1" t="s">
        <v>10307</v>
      </c>
      <c r="B774" s="3">
        <v>46042.639583333301</v>
      </c>
      <c r="C774" s="1">
        <v>773</v>
      </c>
      <c r="D774" s="1" t="s">
        <v>10308</v>
      </c>
      <c r="E774" s="1" t="s">
        <v>156</v>
      </c>
      <c r="F774" s="1" t="s">
        <v>156</v>
      </c>
      <c r="G774" s="1" t="s">
        <v>368</v>
      </c>
      <c r="H774" s="1" t="s">
        <v>10108</v>
      </c>
      <c r="I774" s="1" t="s">
        <v>10314</v>
      </c>
      <c r="J774" s="1" t="s">
        <v>375</v>
      </c>
      <c r="K774" s="1" t="s">
        <v>10315</v>
      </c>
      <c r="L774" s="1" t="s">
        <v>10311</v>
      </c>
      <c r="M774" s="1" t="s">
        <v>10316</v>
      </c>
      <c r="N774" s="1" t="s">
        <v>24144</v>
      </c>
      <c r="O774" s="1" t="s">
        <v>10317</v>
      </c>
      <c r="P774" s="1" t="s">
        <v>10318</v>
      </c>
    </row>
    <row r="775" spans="1:16" ht="225">
      <c r="A775" s="1" t="s">
        <v>10320</v>
      </c>
      <c r="B775" s="3">
        <v>46042.639583333301</v>
      </c>
      <c r="C775" s="1">
        <v>774</v>
      </c>
      <c r="D775" s="1" t="s">
        <v>10321</v>
      </c>
      <c r="E775" s="1" t="s">
        <v>27</v>
      </c>
      <c r="F775" s="1" t="s">
        <v>655</v>
      </c>
      <c r="G775" s="1" t="s">
        <v>7602</v>
      </c>
      <c r="H775" s="1" t="s">
        <v>37</v>
      </c>
      <c r="I775" s="1" t="s">
        <v>38</v>
      </c>
      <c r="J775" s="1" t="s">
        <v>39</v>
      </c>
      <c r="K775" s="1" t="s">
        <v>10327</v>
      </c>
      <c r="L775" s="1" t="s">
        <v>10324</v>
      </c>
      <c r="M775" s="17" t="s">
        <v>10328</v>
      </c>
      <c r="N775" s="1" t="s">
        <v>23459</v>
      </c>
      <c r="O775" s="1" t="s">
        <v>10329</v>
      </c>
      <c r="P775" s="1" t="s">
        <v>10330</v>
      </c>
    </row>
    <row r="776" spans="1:16" ht="314">
      <c r="A776" s="1" t="s">
        <v>10331</v>
      </c>
      <c r="B776" s="3">
        <v>46042.639583333301</v>
      </c>
      <c r="C776" s="1">
        <v>775</v>
      </c>
      <c r="D776" s="1" t="s">
        <v>10332</v>
      </c>
      <c r="E776" s="1" t="s">
        <v>27</v>
      </c>
      <c r="F776" s="1" t="s">
        <v>1528</v>
      </c>
      <c r="G776" s="1" t="s">
        <v>368</v>
      </c>
      <c r="H776" s="1" t="s">
        <v>37</v>
      </c>
      <c r="I776" s="1" t="s">
        <v>38</v>
      </c>
      <c r="J776" s="1" t="s">
        <v>39</v>
      </c>
      <c r="K776" s="1" t="s">
        <v>10339</v>
      </c>
      <c r="L776" s="1" t="s">
        <v>30</v>
      </c>
      <c r="M776" s="17" t="s">
        <v>275</v>
      </c>
      <c r="N776" s="1" t="s">
        <v>24145</v>
      </c>
      <c r="O776" s="1" t="s">
        <v>28</v>
      </c>
      <c r="P776" s="1" t="s">
        <v>10340</v>
      </c>
    </row>
    <row r="777" spans="1:16" ht="342">
      <c r="A777" s="1" t="s">
        <v>10343</v>
      </c>
      <c r="B777" s="3">
        <v>46042.639583333301</v>
      </c>
      <c r="C777" s="1">
        <v>776</v>
      </c>
      <c r="D777" s="1" t="s">
        <v>10344</v>
      </c>
      <c r="E777" s="1" t="s">
        <v>27</v>
      </c>
      <c r="F777" s="1" t="s">
        <v>239</v>
      </c>
      <c r="G777" s="1" t="s">
        <v>368</v>
      </c>
      <c r="H777" s="1" t="s">
        <v>37</v>
      </c>
      <c r="I777" s="1" t="s">
        <v>38</v>
      </c>
      <c r="J777" s="1" t="s">
        <v>39</v>
      </c>
      <c r="K777" s="1" t="s">
        <v>10351</v>
      </c>
      <c r="L777" s="1" t="s">
        <v>10347</v>
      </c>
      <c r="M777" s="17" t="s">
        <v>10352</v>
      </c>
      <c r="N777" s="1" t="s">
        <v>24146</v>
      </c>
      <c r="O777" s="1" t="s">
        <v>10353</v>
      </c>
      <c r="P777" s="1" t="s">
        <v>10354</v>
      </c>
    </row>
    <row r="778" spans="1:16">
      <c r="A778" s="1" t="s">
        <v>10357</v>
      </c>
      <c r="B778" s="3">
        <v>46042.639583333301</v>
      </c>
      <c r="C778" s="1">
        <v>777</v>
      </c>
      <c r="D778" s="1" t="s">
        <v>10358</v>
      </c>
      <c r="E778" s="1" t="s">
        <v>5421</v>
      </c>
      <c r="F778" s="1" t="s">
        <v>156</v>
      </c>
      <c r="G778" s="1" t="s">
        <v>368</v>
      </c>
      <c r="H778" s="1" t="s">
        <v>87</v>
      </c>
      <c r="I778" s="1" t="s">
        <v>836</v>
      </c>
      <c r="J778" s="1" t="s">
        <v>39</v>
      </c>
      <c r="K778" s="1" t="s">
        <v>10364</v>
      </c>
      <c r="L778" s="1" t="s">
        <v>10365</v>
      </c>
      <c r="M778" s="1" t="s">
        <v>10366</v>
      </c>
      <c r="N778" s="1" t="s">
        <v>24147</v>
      </c>
      <c r="O778" s="1" t="s">
        <v>28</v>
      </c>
      <c r="P778" s="1" t="s">
        <v>10367</v>
      </c>
    </row>
    <row r="779" spans="1:16" ht="370">
      <c r="A779" s="1" t="s">
        <v>10371</v>
      </c>
      <c r="B779" s="3">
        <v>46042.639583333301</v>
      </c>
      <c r="C779" s="1">
        <v>778</v>
      </c>
      <c r="D779" s="1" t="s">
        <v>10372</v>
      </c>
      <c r="E779" s="1" t="s">
        <v>156</v>
      </c>
      <c r="F779" s="1" t="s">
        <v>156</v>
      </c>
      <c r="G779" s="1" t="s">
        <v>4591</v>
      </c>
      <c r="H779" s="1" t="s">
        <v>87</v>
      </c>
      <c r="I779" s="1" t="s">
        <v>234</v>
      </c>
      <c r="J779" s="1" t="s">
        <v>39</v>
      </c>
      <c r="K779" s="1" t="s">
        <v>10379</v>
      </c>
      <c r="L779" s="1" t="s">
        <v>10380</v>
      </c>
      <c r="M779" s="17" t="s">
        <v>10381</v>
      </c>
      <c r="N779" s="1" t="s">
        <v>24148</v>
      </c>
      <c r="O779" s="1" t="s">
        <v>10382</v>
      </c>
      <c r="P779" s="1" t="s">
        <v>10383</v>
      </c>
    </row>
    <row r="780" spans="1:16" ht="255">
      <c r="A780" s="1" t="s">
        <v>10386</v>
      </c>
      <c r="B780" s="3">
        <v>46042.639583333301</v>
      </c>
      <c r="C780" s="1">
        <v>779</v>
      </c>
      <c r="D780" s="1" t="s">
        <v>10387</v>
      </c>
      <c r="E780" s="1" t="s">
        <v>100</v>
      </c>
      <c r="F780" s="1" t="s">
        <v>69</v>
      </c>
      <c r="G780" s="1" t="s">
        <v>4591</v>
      </c>
      <c r="H780" s="1" t="s">
        <v>37</v>
      </c>
      <c r="I780" s="1" t="s">
        <v>3559</v>
      </c>
      <c r="J780" s="1" t="s">
        <v>69</v>
      </c>
      <c r="K780" s="1" t="s">
        <v>10392</v>
      </c>
      <c r="L780" s="1" t="s">
        <v>10393</v>
      </c>
      <c r="M780" s="17" t="s">
        <v>10394</v>
      </c>
      <c r="N780" s="1" t="s">
        <v>24149</v>
      </c>
      <c r="O780" s="1" t="s">
        <v>10395</v>
      </c>
      <c r="P780" s="1" t="s">
        <v>10396</v>
      </c>
    </row>
    <row r="781" spans="1:16" ht="255">
      <c r="A781" s="1" t="s">
        <v>10399</v>
      </c>
      <c r="B781" s="3">
        <v>46042.639583333301</v>
      </c>
      <c r="C781" s="1">
        <v>780</v>
      </c>
      <c r="D781" s="1" t="s">
        <v>10400</v>
      </c>
      <c r="E781" s="1" t="s">
        <v>27</v>
      </c>
      <c r="F781" s="1" t="s">
        <v>432</v>
      </c>
      <c r="G781" s="1" t="s">
        <v>1531</v>
      </c>
      <c r="H781" s="1" t="s">
        <v>37</v>
      </c>
      <c r="I781" s="1" t="s">
        <v>38</v>
      </c>
      <c r="J781" s="1" t="s">
        <v>39</v>
      </c>
      <c r="K781" s="1" t="s">
        <v>10406</v>
      </c>
      <c r="L781" s="1" t="s">
        <v>10407</v>
      </c>
      <c r="M781" s="17" t="s">
        <v>10408</v>
      </c>
      <c r="N781" s="1" t="s">
        <v>24150</v>
      </c>
      <c r="O781" s="1" t="s">
        <v>1927</v>
      </c>
      <c r="P781" s="1" t="s">
        <v>10409</v>
      </c>
    </row>
    <row r="782" spans="1:16" ht="195">
      <c r="A782" s="1" t="s">
        <v>10414</v>
      </c>
      <c r="B782" s="3">
        <v>46042.639583333301</v>
      </c>
      <c r="C782" s="1">
        <v>781</v>
      </c>
      <c r="D782" s="1" t="s">
        <v>10415</v>
      </c>
      <c r="E782" s="1" t="s">
        <v>5421</v>
      </c>
      <c r="F782" s="1" t="s">
        <v>3550</v>
      </c>
      <c r="G782" s="1" t="s">
        <v>10416</v>
      </c>
      <c r="H782" s="1" t="s">
        <v>37</v>
      </c>
      <c r="I782" s="1" t="s">
        <v>171</v>
      </c>
      <c r="J782" s="1" t="s">
        <v>375</v>
      </c>
      <c r="K782" s="1" t="s">
        <v>10423</v>
      </c>
      <c r="L782" s="1" t="s">
        <v>10424</v>
      </c>
      <c r="M782" s="17" t="s">
        <v>10425</v>
      </c>
      <c r="N782" s="1" t="s">
        <v>25893</v>
      </c>
      <c r="O782" s="1" t="s">
        <v>10426</v>
      </c>
      <c r="P782" s="1" t="s">
        <v>10427</v>
      </c>
    </row>
    <row r="783" spans="1:16" ht="225">
      <c r="A783" s="1" t="s">
        <v>10434</v>
      </c>
      <c r="B783" s="3">
        <v>46042.639583333301</v>
      </c>
      <c r="C783" s="1">
        <v>782</v>
      </c>
      <c r="D783" s="1" t="s">
        <v>10435</v>
      </c>
      <c r="E783" s="1" t="s">
        <v>156</v>
      </c>
      <c r="F783" s="1" t="s">
        <v>156</v>
      </c>
      <c r="G783" s="1" t="s">
        <v>10436</v>
      </c>
      <c r="H783" s="1" t="s">
        <v>87</v>
      </c>
      <c r="I783" s="1" t="s">
        <v>234</v>
      </c>
      <c r="J783" s="1" t="s">
        <v>39</v>
      </c>
      <c r="K783" s="1" t="s">
        <v>10442</v>
      </c>
      <c r="L783" s="1" t="s">
        <v>10439</v>
      </c>
      <c r="M783" s="17" t="s">
        <v>10443</v>
      </c>
      <c r="N783" s="1" t="s">
        <v>24151</v>
      </c>
      <c r="O783" s="1" t="s">
        <v>10444</v>
      </c>
      <c r="P783" s="1" t="s">
        <v>10445</v>
      </c>
    </row>
    <row r="784" spans="1:16">
      <c r="A784" s="1" t="s">
        <v>10448</v>
      </c>
      <c r="B784" s="3">
        <v>46042.639583333301</v>
      </c>
      <c r="C784" s="1">
        <v>783</v>
      </c>
      <c r="D784" s="1" t="s">
        <v>10449</v>
      </c>
      <c r="E784" s="1" t="s">
        <v>27</v>
      </c>
      <c r="F784" s="1" t="s">
        <v>2361</v>
      </c>
      <c r="G784" s="1" t="s">
        <v>10436</v>
      </c>
      <c r="H784" s="1" t="s">
        <v>37</v>
      </c>
      <c r="I784" s="1" t="s">
        <v>38</v>
      </c>
      <c r="J784" s="1" t="s">
        <v>39</v>
      </c>
      <c r="K784" s="1" t="s">
        <v>10456</v>
      </c>
      <c r="L784" s="1" t="s">
        <v>10457</v>
      </c>
      <c r="M784" s="1" t="s">
        <v>10458</v>
      </c>
      <c r="N784" s="1" t="s">
        <v>24152</v>
      </c>
      <c r="O784" s="1" t="s">
        <v>9773</v>
      </c>
      <c r="P784" s="1" t="s">
        <v>10459</v>
      </c>
    </row>
    <row r="785" spans="1:16" ht="150">
      <c r="A785" s="1" t="s">
        <v>10461</v>
      </c>
      <c r="B785" s="3">
        <v>46042.639583333301</v>
      </c>
      <c r="C785" s="1">
        <v>784</v>
      </c>
      <c r="D785" s="1" t="s">
        <v>1444</v>
      </c>
      <c r="E785" s="1" t="s">
        <v>156</v>
      </c>
      <c r="F785" s="1" t="s">
        <v>156</v>
      </c>
      <c r="G785" s="1" t="s">
        <v>1445</v>
      </c>
      <c r="H785" s="1" t="s">
        <v>743</v>
      </c>
      <c r="I785" s="1" t="s">
        <v>888</v>
      </c>
      <c r="J785" s="1" t="s">
        <v>156</v>
      </c>
      <c r="K785" s="1" t="s">
        <v>10466</v>
      </c>
      <c r="L785" s="1" t="s">
        <v>1454</v>
      </c>
      <c r="M785" s="17" t="s">
        <v>10467</v>
      </c>
      <c r="N785" s="1" t="s">
        <v>23517</v>
      </c>
      <c r="O785" s="1" t="s">
        <v>10468</v>
      </c>
      <c r="P785" s="1" t="s">
        <v>10469</v>
      </c>
    </row>
    <row r="786" spans="1:16" ht="225">
      <c r="A786" s="1" t="s">
        <v>10470</v>
      </c>
      <c r="B786" s="3">
        <v>46042.639583333301</v>
      </c>
      <c r="C786" s="1">
        <v>785</v>
      </c>
      <c r="D786" s="1" t="s">
        <v>10471</v>
      </c>
      <c r="E786" s="1" t="s">
        <v>100</v>
      </c>
      <c r="F786" s="1" t="s">
        <v>94</v>
      </c>
      <c r="G786" s="1" t="s">
        <v>10472</v>
      </c>
      <c r="H786" s="1" t="s">
        <v>37</v>
      </c>
      <c r="I786" s="1" t="s">
        <v>38</v>
      </c>
      <c r="J786" s="1" t="s">
        <v>39</v>
      </c>
      <c r="K786" s="1" t="s">
        <v>10478</v>
      </c>
      <c r="L786" s="1" t="s">
        <v>30</v>
      </c>
      <c r="M786" s="17" t="s">
        <v>41</v>
      </c>
      <c r="N786" s="1" t="s">
        <v>24143</v>
      </c>
      <c r="O786" s="1" t="s">
        <v>1927</v>
      </c>
      <c r="P786" s="1" t="s">
        <v>10479</v>
      </c>
    </row>
    <row r="787" spans="1:16" ht="195">
      <c r="A787" s="1" t="s">
        <v>10480</v>
      </c>
      <c r="B787" s="3">
        <v>46042.639583333301</v>
      </c>
      <c r="C787" s="1">
        <v>786</v>
      </c>
      <c r="D787" s="1" t="s">
        <v>10481</v>
      </c>
      <c r="E787" s="1" t="s">
        <v>2484</v>
      </c>
      <c r="F787" s="1" t="s">
        <v>6963</v>
      </c>
      <c r="G787" s="1" t="s">
        <v>4747</v>
      </c>
      <c r="H787" s="1" t="s">
        <v>37</v>
      </c>
      <c r="I787" s="1" t="s">
        <v>38</v>
      </c>
      <c r="J787" s="1" t="s">
        <v>375</v>
      </c>
      <c r="K787" s="1" t="s">
        <v>10487</v>
      </c>
      <c r="L787" s="1" t="s">
        <v>10488</v>
      </c>
      <c r="M787" s="17" t="s">
        <v>10489</v>
      </c>
      <c r="N787" s="1" t="s">
        <v>24153</v>
      </c>
      <c r="O787" s="1" t="s">
        <v>10490</v>
      </c>
      <c r="P787" s="1" t="s">
        <v>10491</v>
      </c>
    </row>
    <row r="788" spans="1:16">
      <c r="C788" s="1">
        <v>787</v>
      </c>
    </row>
    <row r="789" spans="1:16" ht="285">
      <c r="A789" s="1" t="s">
        <v>10492</v>
      </c>
      <c r="B789" s="3">
        <v>46042.639583333301</v>
      </c>
      <c r="C789" s="1">
        <v>788</v>
      </c>
      <c r="D789" s="1" t="s">
        <v>10493</v>
      </c>
      <c r="E789" s="1" t="s">
        <v>27</v>
      </c>
      <c r="F789" s="1" t="s">
        <v>561</v>
      </c>
      <c r="G789" s="1" t="s">
        <v>156</v>
      </c>
      <c r="H789" s="1" t="s">
        <v>87</v>
      </c>
      <c r="I789" s="1" t="s">
        <v>38</v>
      </c>
      <c r="J789" s="1" t="s">
        <v>375</v>
      </c>
      <c r="K789" s="1" t="s">
        <v>10500</v>
      </c>
      <c r="L789" s="1" t="s">
        <v>10496</v>
      </c>
      <c r="M789" s="17" t="s">
        <v>10501</v>
      </c>
      <c r="N789" s="1" t="s">
        <v>24154</v>
      </c>
      <c r="O789" s="1" t="s">
        <v>10502</v>
      </c>
      <c r="P789" s="1" t="s">
        <v>10503</v>
      </c>
    </row>
    <row r="790" spans="1:16">
      <c r="A790" s="1" t="s">
        <v>10504</v>
      </c>
      <c r="B790" s="3">
        <v>46042.639583333301</v>
      </c>
      <c r="C790" s="1">
        <v>789</v>
      </c>
      <c r="D790" s="1" t="s">
        <v>10505</v>
      </c>
      <c r="E790" s="1" t="s">
        <v>5421</v>
      </c>
      <c r="F790" s="1" t="s">
        <v>156</v>
      </c>
      <c r="G790" s="1" t="s">
        <v>7635</v>
      </c>
      <c r="H790" s="1" t="s">
        <v>37</v>
      </c>
      <c r="I790" s="1" t="s">
        <v>156</v>
      </c>
      <c r="J790" s="1" t="s">
        <v>156</v>
      </c>
      <c r="K790" s="1" t="s">
        <v>156</v>
      </c>
      <c r="L790" s="1" t="s">
        <v>156</v>
      </c>
      <c r="M790" s="1" t="s">
        <v>156</v>
      </c>
      <c r="N790" s="1" t="s">
        <v>156</v>
      </c>
      <c r="O790" s="1" t="s">
        <v>156</v>
      </c>
      <c r="P790" s="1" t="s">
        <v>156</v>
      </c>
    </row>
    <row r="791" spans="1:16" ht="255">
      <c r="A791" s="1" t="s">
        <v>10507</v>
      </c>
      <c r="B791" s="3">
        <v>46042.639583333301</v>
      </c>
      <c r="C791" s="1">
        <v>790</v>
      </c>
      <c r="D791" s="1" t="s">
        <v>10508</v>
      </c>
      <c r="E791" s="1" t="s">
        <v>27</v>
      </c>
      <c r="F791" s="1" t="s">
        <v>4355</v>
      </c>
      <c r="G791" s="1" t="s">
        <v>156</v>
      </c>
      <c r="H791" s="1" t="s">
        <v>37</v>
      </c>
      <c r="I791" s="1" t="s">
        <v>38</v>
      </c>
      <c r="J791" s="1" t="s">
        <v>172</v>
      </c>
      <c r="K791" s="1" t="s">
        <v>10514</v>
      </c>
      <c r="L791" s="1" t="s">
        <v>10511</v>
      </c>
      <c r="M791" s="17" t="s">
        <v>10515</v>
      </c>
      <c r="N791" s="1" t="s">
        <v>24155</v>
      </c>
      <c r="O791" s="1" t="s">
        <v>10516</v>
      </c>
      <c r="P791" s="1" t="s">
        <v>10517</v>
      </c>
    </row>
    <row r="792" spans="1:16" ht="285">
      <c r="A792" s="1" t="s">
        <v>10518</v>
      </c>
      <c r="B792" s="3">
        <v>46042.639583333301</v>
      </c>
      <c r="C792" s="1">
        <v>791</v>
      </c>
      <c r="D792" s="1" t="s">
        <v>10519</v>
      </c>
      <c r="E792" s="1" t="s">
        <v>27</v>
      </c>
      <c r="F792" s="1" t="s">
        <v>156</v>
      </c>
      <c r="G792" s="1" t="s">
        <v>10520</v>
      </c>
      <c r="H792" s="1" t="s">
        <v>87</v>
      </c>
      <c r="I792" s="1" t="s">
        <v>234</v>
      </c>
      <c r="J792" s="1" t="s">
        <v>39</v>
      </c>
      <c r="K792" s="1" t="s">
        <v>10526</v>
      </c>
      <c r="L792" s="1" t="s">
        <v>10523</v>
      </c>
      <c r="M792" s="17" t="s">
        <v>10527</v>
      </c>
      <c r="N792" s="1" t="s">
        <v>24156</v>
      </c>
      <c r="O792" s="1" t="s">
        <v>7127</v>
      </c>
      <c r="P792" s="1" t="s">
        <v>10528</v>
      </c>
    </row>
    <row r="793" spans="1:16" ht="270">
      <c r="A793" s="1" t="s">
        <v>10533</v>
      </c>
      <c r="B793" s="3">
        <v>46042.639583333301</v>
      </c>
      <c r="C793" s="1">
        <v>792</v>
      </c>
      <c r="D793" s="1" t="s">
        <v>10534</v>
      </c>
      <c r="E793" s="1" t="s">
        <v>156</v>
      </c>
      <c r="F793" s="1" t="s">
        <v>69</v>
      </c>
      <c r="G793" s="1" t="s">
        <v>815</v>
      </c>
      <c r="H793" s="1" t="s">
        <v>37</v>
      </c>
      <c r="I793" s="1" t="s">
        <v>38</v>
      </c>
      <c r="J793" s="1" t="s">
        <v>69</v>
      </c>
      <c r="K793" s="1" t="s">
        <v>10540</v>
      </c>
      <c r="L793" s="1" t="s">
        <v>10541</v>
      </c>
      <c r="M793" s="17" t="s">
        <v>10542</v>
      </c>
      <c r="N793" s="1" t="s">
        <v>24157</v>
      </c>
      <c r="O793" s="1" t="s">
        <v>10543</v>
      </c>
      <c r="P793" s="1" t="s">
        <v>10544</v>
      </c>
    </row>
    <row r="794" spans="1:16" ht="225">
      <c r="A794" s="1" t="s">
        <v>10547</v>
      </c>
      <c r="B794" s="3">
        <v>46042.639583333301</v>
      </c>
      <c r="C794" s="1">
        <v>793</v>
      </c>
      <c r="D794" s="1" t="s">
        <v>10548</v>
      </c>
      <c r="E794" s="1" t="s">
        <v>5421</v>
      </c>
      <c r="F794" s="1" t="s">
        <v>156</v>
      </c>
      <c r="G794" s="1" t="s">
        <v>2767</v>
      </c>
      <c r="H794" s="1" t="s">
        <v>37</v>
      </c>
      <c r="I794" s="1" t="s">
        <v>38</v>
      </c>
      <c r="J794" s="1" t="s">
        <v>39</v>
      </c>
      <c r="K794" s="1" t="s">
        <v>10551</v>
      </c>
      <c r="L794" s="1" t="s">
        <v>30</v>
      </c>
      <c r="M794" s="17" t="s">
        <v>41</v>
      </c>
      <c r="N794" s="1" t="s">
        <v>23939</v>
      </c>
      <c r="O794" s="1" t="s">
        <v>1927</v>
      </c>
      <c r="P794" s="1" t="s">
        <v>10552</v>
      </c>
    </row>
    <row r="795" spans="1:16" ht="180">
      <c r="A795" s="1" t="s">
        <v>10553</v>
      </c>
      <c r="B795" s="3">
        <v>46042.639583333301</v>
      </c>
      <c r="C795" s="1">
        <v>794</v>
      </c>
      <c r="D795" s="1" t="s">
        <v>24158</v>
      </c>
      <c r="E795" s="1" t="s">
        <v>100</v>
      </c>
      <c r="F795" s="1" t="s">
        <v>10565</v>
      </c>
      <c r="G795" s="1" t="s">
        <v>10555</v>
      </c>
      <c r="H795" s="1" t="s">
        <v>87</v>
      </c>
      <c r="I795" s="1" t="s">
        <v>234</v>
      </c>
      <c r="J795" s="1" t="s">
        <v>39</v>
      </c>
      <c r="K795" s="1" t="s">
        <v>10561</v>
      </c>
      <c r="L795" s="1" t="s">
        <v>10558</v>
      </c>
      <c r="M795" s="17" t="s">
        <v>10562</v>
      </c>
      <c r="N795" s="1" t="s">
        <v>24159</v>
      </c>
      <c r="O795" s="1" t="s">
        <v>10563</v>
      </c>
      <c r="P795" s="1" t="s">
        <v>10564</v>
      </c>
    </row>
    <row r="796" spans="1:16" ht="270">
      <c r="A796" s="1" t="s">
        <v>10566</v>
      </c>
      <c r="B796" s="3">
        <v>46042.639583333301</v>
      </c>
      <c r="C796" s="1">
        <v>795</v>
      </c>
      <c r="D796" s="1" t="s">
        <v>2957</v>
      </c>
      <c r="E796" s="1" t="s">
        <v>27</v>
      </c>
      <c r="F796" s="1" t="s">
        <v>156</v>
      </c>
      <c r="G796" s="1" t="s">
        <v>10567</v>
      </c>
      <c r="H796" s="1" t="s">
        <v>37</v>
      </c>
      <c r="I796" s="1" t="s">
        <v>38</v>
      </c>
      <c r="J796" s="1" t="s">
        <v>39</v>
      </c>
      <c r="K796" s="1" t="s">
        <v>10572</v>
      </c>
      <c r="L796" s="1" t="s">
        <v>10573</v>
      </c>
      <c r="M796" s="17" t="s">
        <v>10574</v>
      </c>
      <c r="N796" s="1" t="s">
        <v>24160</v>
      </c>
      <c r="O796" s="1" t="s">
        <v>10575</v>
      </c>
      <c r="P796" s="1" t="s">
        <v>10576</v>
      </c>
    </row>
    <row r="797" spans="1:16" ht="255">
      <c r="A797" s="1" t="s">
        <v>10577</v>
      </c>
      <c r="B797" s="3">
        <v>46042.639583333301</v>
      </c>
      <c r="C797" s="1">
        <v>796</v>
      </c>
      <c r="D797" s="1" t="s">
        <v>10578</v>
      </c>
      <c r="E797" s="1" t="s">
        <v>156</v>
      </c>
      <c r="F797" s="1" t="s">
        <v>178</v>
      </c>
      <c r="G797" s="1" t="s">
        <v>736</v>
      </c>
      <c r="H797" s="1" t="s">
        <v>37</v>
      </c>
      <c r="I797" s="1" t="s">
        <v>171</v>
      </c>
      <c r="J797" s="1" t="s">
        <v>172</v>
      </c>
      <c r="K797" s="1" t="s">
        <v>10582</v>
      </c>
      <c r="L797" s="1" t="s">
        <v>30</v>
      </c>
      <c r="M797" s="17" t="s">
        <v>2787</v>
      </c>
      <c r="N797" s="1" t="s">
        <v>24161</v>
      </c>
      <c r="O797" s="1" t="s">
        <v>1927</v>
      </c>
      <c r="P797" s="1" t="s">
        <v>10583</v>
      </c>
    </row>
    <row r="798" spans="1:16" ht="342">
      <c r="A798" s="1" t="s">
        <v>10584</v>
      </c>
      <c r="B798" s="3">
        <v>46042.639583333301</v>
      </c>
      <c r="C798" s="1">
        <v>797</v>
      </c>
      <c r="D798" s="1" t="s">
        <v>10585</v>
      </c>
      <c r="E798" s="1" t="s">
        <v>119</v>
      </c>
      <c r="F798" s="1" t="s">
        <v>156</v>
      </c>
      <c r="G798" s="1" t="s">
        <v>10586</v>
      </c>
      <c r="H798" s="1" t="s">
        <v>37</v>
      </c>
      <c r="I798" s="1" t="s">
        <v>38</v>
      </c>
      <c r="J798" s="1" t="s">
        <v>39</v>
      </c>
      <c r="K798" s="1" t="s">
        <v>10593</v>
      </c>
      <c r="L798" s="1" t="s">
        <v>10594</v>
      </c>
      <c r="M798" s="17" t="s">
        <v>10595</v>
      </c>
      <c r="N798" s="1" t="s">
        <v>24162</v>
      </c>
      <c r="O798" s="1" t="s">
        <v>10596</v>
      </c>
      <c r="P798" s="1" t="s">
        <v>10597</v>
      </c>
    </row>
    <row r="799" spans="1:16" ht="210">
      <c r="A799" s="1" t="s">
        <v>10598</v>
      </c>
      <c r="B799" s="3">
        <v>46042.639583333301</v>
      </c>
      <c r="C799" s="1">
        <v>798</v>
      </c>
      <c r="D799" s="1" t="s">
        <v>10599</v>
      </c>
      <c r="E799" s="1" t="s">
        <v>27</v>
      </c>
      <c r="F799" s="1" t="s">
        <v>43</v>
      </c>
      <c r="G799" s="1" t="s">
        <v>156</v>
      </c>
      <c r="H799" s="1" t="s">
        <v>37</v>
      </c>
      <c r="I799" s="1" t="s">
        <v>68</v>
      </c>
      <c r="J799" s="1" t="s">
        <v>39</v>
      </c>
      <c r="K799" s="1" t="s">
        <v>10605</v>
      </c>
      <c r="L799" s="1" t="s">
        <v>10606</v>
      </c>
      <c r="M799" s="17" t="s">
        <v>10607</v>
      </c>
      <c r="N799" s="1" t="s">
        <v>24163</v>
      </c>
      <c r="O799" s="1" t="s">
        <v>28</v>
      </c>
      <c r="P799" s="1" t="s">
        <v>10608</v>
      </c>
    </row>
    <row r="800" spans="1:16">
      <c r="C800" s="1">
        <v>799</v>
      </c>
    </row>
    <row r="801" spans="1:16" ht="210">
      <c r="A801" s="1" t="s">
        <v>10609</v>
      </c>
      <c r="B801" s="3">
        <v>46042.639583333301</v>
      </c>
      <c r="C801" s="1">
        <v>800</v>
      </c>
      <c r="D801" s="1" t="s">
        <v>98</v>
      </c>
      <c r="E801" s="1" t="s">
        <v>100</v>
      </c>
      <c r="F801" s="1" t="s">
        <v>113</v>
      </c>
      <c r="G801" s="1" t="s">
        <v>99</v>
      </c>
      <c r="H801" s="1" t="s">
        <v>37</v>
      </c>
      <c r="I801" s="1" t="s">
        <v>68</v>
      </c>
      <c r="J801" s="1" t="s">
        <v>39</v>
      </c>
      <c r="K801" s="1" t="s">
        <v>10614</v>
      </c>
      <c r="L801" s="1" t="s">
        <v>10615</v>
      </c>
      <c r="M801" s="17" t="s">
        <v>10616</v>
      </c>
      <c r="N801" s="1" t="s">
        <v>23425</v>
      </c>
      <c r="O801" s="1" t="s">
        <v>10617</v>
      </c>
      <c r="P801" s="1" t="s">
        <v>10618</v>
      </c>
    </row>
    <row r="802" spans="1:16" ht="398">
      <c r="A802" s="1" t="s">
        <v>10619</v>
      </c>
      <c r="B802" s="3">
        <v>46042.639583333301</v>
      </c>
      <c r="C802" s="1">
        <v>801</v>
      </c>
      <c r="D802" s="1" t="s">
        <v>10620</v>
      </c>
      <c r="E802" s="1" t="s">
        <v>100</v>
      </c>
      <c r="F802" s="1" t="s">
        <v>1982</v>
      </c>
      <c r="G802" s="1" t="s">
        <v>10621</v>
      </c>
      <c r="H802" s="1" t="s">
        <v>37</v>
      </c>
      <c r="I802" s="1" t="s">
        <v>38</v>
      </c>
      <c r="J802" s="1" t="s">
        <v>39</v>
      </c>
      <c r="K802" s="1" t="s">
        <v>10626</v>
      </c>
      <c r="L802" s="1" t="s">
        <v>10623</v>
      </c>
      <c r="M802" s="17" t="s">
        <v>10627</v>
      </c>
      <c r="N802" s="1" t="s">
        <v>24164</v>
      </c>
      <c r="O802" s="1" t="s">
        <v>28</v>
      </c>
      <c r="P802" s="1" t="s">
        <v>10628</v>
      </c>
    </row>
    <row r="803" spans="1:16">
      <c r="C803" s="1">
        <v>802</v>
      </c>
    </row>
    <row r="804" spans="1:16" ht="195">
      <c r="A804" s="1" t="s">
        <v>10631</v>
      </c>
      <c r="B804" s="3">
        <v>46042.639583333301</v>
      </c>
      <c r="C804" s="1">
        <v>803</v>
      </c>
      <c r="D804" s="1" t="s">
        <v>188</v>
      </c>
      <c r="E804" s="1" t="s">
        <v>100</v>
      </c>
      <c r="F804" s="1" t="s">
        <v>94</v>
      </c>
      <c r="G804" s="1" t="s">
        <v>99</v>
      </c>
      <c r="H804" s="1" t="s">
        <v>37</v>
      </c>
      <c r="I804" s="1" t="s">
        <v>38</v>
      </c>
      <c r="J804" s="1" t="s">
        <v>39</v>
      </c>
      <c r="K804" s="1" t="s">
        <v>10636</v>
      </c>
      <c r="L804" s="1" t="s">
        <v>195</v>
      </c>
      <c r="M804" s="17" t="s">
        <v>10637</v>
      </c>
      <c r="N804" s="1" t="s">
        <v>23429</v>
      </c>
      <c r="O804" s="1" t="s">
        <v>10638</v>
      </c>
      <c r="P804" s="1" t="s">
        <v>10639</v>
      </c>
    </row>
    <row r="805" spans="1:16" ht="255">
      <c r="A805" s="1" t="s">
        <v>10640</v>
      </c>
      <c r="B805" s="3">
        <v>46042.639583333301</v>
      </c>
      <c r="C805" s="1">
        <v>804</v>
      </c>
      <c r="D805" s="1" t="s">
        <v>10641</v>
      </c>
      <c r="E805" s="1" t="s">
        <v>27</v>
      </c>
      <c r="F805" s="1" t="s">
        <v>43</v>
      </c>
      <c r="G805" s="1" t="s">
        <v>10642</v>
      </c>
      <c r="H805" s="1" t="s">
        <v>37</v>
      </c>
      <c r="I805" s="1" t="s">
        <v>38</v>
      </c>
      <c r="J805" s="1" t="s">
        <v>39</v>
      </c>
      <c r="K805" s="1" t="s">
        <v>10647</v>
      </c>
      <c r="L805" s="1" t="s">
        <v>10644</v>
      </c>
      <c r="M805" s="17" t="s">
        <v>10648</v>
      </c>
      <c r="N805" s="1" t="s">
        <v>23544</v>
      </c>
      <c r="O805" s="1" t="s">
        <v>28</v>
      </c>
      <c r="P805" s="1" t="s">
        <v>10649</v>
      </c>
    </row>
    <row r="806" spans="1:16" ht="300">
      <c r="A806" s="1" t="s">
        <v>10651</v>
      </c>
      <c r="B806" s="3">
        <v>46042.639583333301</v>
      </c>
      <c r="C806" s="1">
        <v>805</v>
      </c>
      <c r="D806" s="1" t="s">
        <v>10652</v>
      </c>
      <c r="E806" s="1" t="s">
        <v>119</v>
      </c>
      <c r="F806" s="1" t="s">
        <v>278</v>
      </c>
      <c r="G806" s="1" t="s">
        <v>10653</v>
      </c>
      <c r="H806" s="1" t="s">
        <v>37</v>
      </c>
      <c r="I806" s="1" t="s">
        <v>38</v>
      </c>
      <c r="J806" s="1" t="s">
        <v>39</v>
      </c>
      <c r="K806" s="1" t="s">
        <v>10659</v>
      </c>
      <c r="L806" s="1" t="s">
        <v>10656</v>
      </c>
      <c r="M806" s="17" t="s">
        <v>10660</v>
      </c>
      <c r="N806" s="1" t="s">
        <v>24165</v>
      </c>
      <c r="O806" s="1" t="s">
        <v>10661</v>
      </c>
      <c r="P806" s="1" t="s">
        <v>10662</v>
      </c>
    </row>
    <row r="807" spans="1:16" ht="225">
      <c r="A807" s="1" t="s">
        <v>10664</v>
      </c>
      <c r="B807" s="3">
        <v>46042.639583333301</v>
      </c>
      <c r="C807" s="1">
        <v>806</v>
      </c>
      <c r="D807" s="1" t="s">
        <v>5253</v>
      </c>
      <c r="E807" s="1" t="s">
        <v>27</v>
      </c>
      <c r="F807" s="1" t="s">
        <v>94</v>
      </c>
      <c r="G807" s="1" t="s">
        <v>5254</v>
      </c>
      <c r="H807" s="1" t="s">
        <v>37</v>
      </c>
      <c r="I807" s="1" t="s">
        <v>38</v>
      </c>
      <c r="J807" s="1" t="s">
        <v>39</v>
      </c>
      <c r="K807" s="1" t="s">
        <v>10666</v>
      </c>
      <c r="L807" s="1" t="s">
        <v>30</v>
      </c>
      <c r="M807" s="17" t="s">
        <v>41</v>
      </c>
      <c r="N807" s="1" t="s">
        <v>24166</v>
      </c>
      <c r="O807" s="1" t="s">
        <v>1927</v>
      </c>
      <c r="P807" s="1" t="s">
        <v>10667</v>
      </c>
    </row>
    <row r="808" spans="1:16">
      <c r="C808" s="1">
        <v>807</v>
      </c>
    </row>
    <row r="809" spans="1:16">
      <c r="C809" s="1">
        <v>808</v>
      </c>
    </row>
    <row r="810" spans="1:16" ht="285">
      <c r="A810" s="1" t="s">
        <v>10668</v>
      </c>
      <c r="B810" s="3">
        <v>46042.639583333301</v>
      </c>
      <c r="C810" s="1">
        <v>809</v>
      </c>
      <c r="D810" s="1" t="s">
        <v>10669</v>
      </c>
      <c r="E810" s="1" t="s">
        <v>27</v>
      </c>
      <c r="F810" s="1" t="s">
        <v>801</v>
      </c>
      <c r="G810" s="1" t="s">
        <v>10670</v>
      </c>
      <c r="H810" s="1" t="s">
        <v>37</v>
      </c>
      <c r="I810" s="1" t="s">
        <v>38</v>
      </c>
      <c r="J810" s="1" t="s">
        <v>39</v>
      </c>
      <c r="K810" s="1" t="s">
        <v>10677</v>
      </c>
      <c r="L810" s="1" t="s">
        <v>10678</v>
      </c>
      <c r="M810" s="17" t="s">
        <v>10679</v>
      </c>
      <c r="N810" s="1" t="s">
        <v>24167</v>
      </c>
      <c r="O810" s="1" t="s">
        <v>10680</v>
      </c>
      <c r="P810" s="1" t="s">
        <v>10681</v>
      </c>
    </row>
    <row r="811" spans="1:16" ht="225">
      <c r="A811" s="1" t="s">
        <v>10686</v>
      </c>
      <c r="B811" s="3">
        <v>46042.639583333301</v>
      </c>
      <c r="C811" s="1">
        <v>810</v>
      </c>
      <c r="D811" s="1" t="s">
        <v>10687</v>
      </c>
      <c r="E811" s="1" t="s">
        <v>27</v>
      </c>
      <c r="F811" s="1" t="s">
        <v>801</v>
      </c>
      <c r="G811" s="1" t="s">
        <v>10670</v>
      </c>
      <c r="H811" s="1" t="s">
        <v>37</v>
      </c>
      <c r="I811" s="1" t="s">
        <v>38</v>
      </c>
      <c r="J811" s="1" t="s">
        <v>39</v>
      </c>
      <c r="K811" s="1" t="s">
        <v>10694</v>
      </c>
      <c r="L811" s="1" t="s">
        <v>10695</v>
      </c>
      <c r="M811" s="17" t="s">
        <v>10696</v>
      </c>
      <c r="N811" s="1" t="s">
        <v>24168</v>
      </c>
      <c r="O811" s="1" t="s">
        <v>176</v>
      </c>
      <c r="P811" s="1" t="s">
        <v>10697</v>
      </c>
    </row>
    <row r="812" spans="1:16" ht="356">
      <c r="A812" s="1" t="s">
        <v>10700</v>
      </c>
      <c r="B812" s="3">
        <v>46042.639583333301</v>
      </c>
      <c r="C812" s="1">
        <v>811</v>
      </c>
      <c r="D812" s="1" t="s">
        <v>10701</v>
      </c>
      <c r="E812" s="1" t="s">
        <v>100</v>
      </c>
      <c r="F812" s="1" t="s">
        <v>69</v>
      </c>
      <c r="G812" s="1" t="s">
        <v>10702</v>
      </c>
      <c r="H812" s="1" t="s">
        <v>37</v>
      </c>
      <c r="I812" s="1" t="s">
        <v>38</v>
      </c>
      <c r="J812" s="1" t="s">
        <v>69</v>
      </c>
      <c r="K812" s="1" t="s">
        <v>10708</v>
      </c>
      <c r="L812" s="1" t="s">
        <v>10709</v>
      </c>
      <c r="M812" s="17" t="s">
        <v>10710</v>
      </c>
      <c r="N812" s="1" t="s">
        <v>24169</v>
      </c>
      <c r="O812" s="1" t="s">
        <v>276</v>
      </c>
      <c r="P812" s="1" t="s">
        <v>10711</v>
      </c>
    </row>
    <row r="813" spans="1:16" ht="180">
      <c r="A813" s="1" t="s">
        <v>10715</v>
      </c>
      <c r="B813" s="3">
        <v>46042.639583333301</v>
      </c>
      <c r="C813" s="1">
        <v>812</v>
      </c>
      <c r="D813" s="1" t="s">
        <v>10716</v>
      </c>
      <c r="E813" s="1" t="s">
        <v>27</v>
      </c>
      <c r="F813" s="1" t="s">
        <v>43</v>
      </c>
      <c r="G813" s="1" t="s">
        <v>10717</v>
      </c>
      <c r="H813" s="1" t="s">
        <v>37</v>
      </c>
      <c r="I813" s="1" t="s">
        <v>38</v>
      </c>
      <c r="J813" s="1" t="s">
        <v>39</v>
      </c>
      <c r="K813" s="1" t="s">
        <v>10724</v>
      </c>
      <c r="L813" s="1" t="s">
        <v>10720</v>
      </c>
      <c r="M813" s="17" t="s">
        <v>10725</v>
      </c>
      <c r="N813" s="1" t="s">
        <v>24170</v>
      </c>
      <c r="O813" s="1" t="s">
        <v>10726</v>
      </c>
      <c r="P813" s="1" t="s">
        <v>10727</v>
      </c>
    </row>
    <row r="814" spans="1:16">
      <c r="C814" s="1">
        <v>813</v>
      </c>
    </row>
    <row r="815" spans="1:16" ht="225">
      <c r="A815" s="1" t="s">
        <v>10731</v>
      </c>
      <c r="B815" s="3">
        <v>46042.639583333301</v>
      </c>
      <c r="C815" s="1">
        <v>814</v>
      </c>
      <c r="D815" s="1" t="s">
        <v>10732</v>
      </c>
      <c r="E815" s="1" t="s">
        <v>5421</v>
      </c>
      <c r="F815" s="1" t="s">
        <v>69</v>
      </c>
      <c r="G815" s="1" t="s">
        <v>736</v>
      </c>
      <c r="H815" s="1" t="s">
        <v>37</v>
      </c>
      <c r="I815" s="1" t="s">
        <v>698</v>
      </c>
      <c r="J815" s="1" t="s">
        <v>69</v>
      </c>
      <c r="K815" s="1" t="s">
        <v>10738</v>
      </c>
      <c r="L815" s="1" t="s">
        <v>10739</v>
      </c>
      <c r="M815" s="17" t="s">
        <v>10740</v>
      </c>
      <c r="N815" s="1" t="s">
        <v>24171</v>
      </c>
      <c r="O815" s="1" t="s">
        <v>10741</v>
      </c>
      <c r="P815" s="1" t="s">
        <v>10742</v>
      </c>
    </row>
    <row r="816" spans="1:16" ht="195">
      <c r="A816" s="1" t="s">
        <v>10743</v>
      </c>
      <c r="B816" s="3">
        <v>46042.639583333301</v>
      </c>
      <c r="C816" s="1">
        <v>815</v>
      </c>
      <c r="D816" s="1" t="s">
        <v>10744</v>
      </c>
      <c r="E816" s="1" t="s">
        <v>27</v>
      </c>
      <c r="F816" s="1" t="s">
        <v>10755</v>
      </c>
      <c r="G816" s="1" t="s">
        <v>617</v>
      </c>
      <c r="H816" s="1" t="s">
        <v>37</v>
      </c>
      <c r="I816" s="1" t="s">
        <v>38</v>
      </c>
      <c r="J816" s="1" t="s">
        <v>39</v>
      </c>
      <c r="K816" s="1" t="s">
        <v>10751</v>
      </c>
      <c r="L816" s="1" t="s">
        <v>10747</v>
      </c>
      <c r="M816" s="17" t="s">
        <v>10752</v>
      </c>
      <c r="N816" s="1" t="s">
        <v>24172</v>
      </c>
      <c r="O816" s="1" t="s">
        <v>10753</v>
      </c>
      <c r="P816" s="1" t="s">
        <v>10754</v>
      </c>
    </row>
    <row r="817" spans="1:16" ht="180">
      <c r="A817" s="1" t="s">
        <v>10756</v>
      </c>
      <c r="B817" s="3">
        <v>46042.639583333301</v>
      </c>
      <c r="C817" s="1">
        <v>816</v>
      </c>
      <c r="D817" s="1" t="s">
        <v>10757</v>
      </c>
      <c r="E817" s="1" t="s">
        <v>100</v>
      </c>
      <c r="F817" s="1" t="s">
        <v>43</v>
      </c>
      <c r="G817" s="1" t="s">
        <v>617</v>
      </c>
      <c r="H817" s="1" t="s">
        <v>37</v>
      </c>
      <c r="I817" s="1" t="s">
        <v>171</v>
      </c>
      <c r="J817" s="1" t="s">
        <v>39</v>
      </c>
      <c r="K817" s="1" t="s">
        <v>10763</v>
      </c>
      <c r="L817" s="1" t="s">
        <v>10764</v>
      </c>
      <c r="M817" s="17" t="s">
        <v>10765</v>
      </c>
      <c r="N817" s="1" t="s">
        <v>24173</v>
      </c>
      <c r="O817" s="1" t="s">
        <v>10766</v>
      </c>
      <c r="P817" s="1" t="s">
        <v>10767</v>
      </c>
    </row>
    <row r="818" spans="1:16" ht="195">
      <c r="A818" s="1" t="s">
        <v>10768</v>
      </c>
      <c r="B818" s="3">
        <v>46042.640277777798</v>
      </c>
      <c r="C818" s="1">
        <v>817</v>
      </c>
      <c r="D818" s="1" t="s">
        <v>10769</v>
      </c>
      <c r="E818" s="1" t="s">
        <v>100</v>
      </c>
      <c r="F818" s="1" t="s">
        <v>156</v>
      </c>
      <c r="G818" s="1" t="s">
        <v>617</v>
      </c>
      <c r="H818" s="1" t="s">
        <v>37</v>
      </c>
      <c r="I818" s="1" t="s">
        <v>38</v>
      </c>
      <c r="J818" s="1" t="s">
        <v>39</v>
      </c>
      <c r="K818" s="1" t="s">
        <v>10776</v>
      </c>
      <c r="L818" s="1" t="s">
        <v>958</v>
      </c>
      <c r="M818" s="17" t="s">
        <v>10777</v>
      </c>
      <c r="N818" s="1" t="s">
        <v>24174</v>
      </c>
      <c r="O818" s="1" t="s">
        <v>10778</v>
      </c>
      <c r="P818" s="1" t="s">
        <v>10779</v>
      </c>
    </row>
    <row r="819" spans="1:16" ht="225">
      <c r="A819" s="1" t="s">
        <v>10780</v>
      </c>
      <c r="B819" s="3">
        <v>46042.640277777798</v>
      </c>
      <c r="C819" s="1">
        <v>818</v>
      </c>
      <c r="D819" s="1" t="s">
        <v>10781</v>
      </c>
      <c r="E819" s="1" t="s">
        <v>27</v>
      </c>
      <c r="F819" s="1" t="s">
        <v>801</v>
      </c>
      <c r="G819" s="1" t="s">
        <v>617</v>
      </c>
      <c r="H819" s="1" t="s">
        <v>37</v>
      </c>
      <c r="I819" s="1" t="s">
        <v>38</v>
      </c>
      <c r="J819" s="1" t="s">
        <v>39</v>
      </c>
      <c r="K819" s="1" t="s">
        <v>10788</v>
      </c>
      <c r="L819" s="1" t="s">
        <v>10784</v>
      </c>
      <c r="M819" s="17" t="s">
        <v>10789</v>
      </c>
      <c r="N819" s="1" t="s">
        <v>24175</v>
      </c>
      <c r="O819" s="1" t="s">
        <v>10790</v>
      </c>
      <c r="P819" s="1" t="s">
        <v>10791</v>
      </c>
    </row>
    <row r="820" spans="1:16">
      <c r="C820" s="1">
        <v>819</v>
      </c>
    </row>
    <row r="821" spans="1:16" ht="285">
      <c r="A821" s="1" t="s">
        <v>10793</v>
      </c>
      <c r="B821" s="3">
        <v>46042.640277777798</v>
      </c>
      <c r="C821" s="1">
        <v>820</v>
      </c>
      <c r="D821" s="1" t="s">
        <v>10794</v>
      </c>
      <c r="E821" s="1" t="s">
        <v>27</v>
      </c>
      <c r="F821" s="1" t="s">
        <v>69</v>
      </c>
      <c r="G821" s="1" t="s">
        <v>5872</v>
      </c>
      <c r="H821" s="1" t="s">
        <v>37</v>
      </c>
      <c r="I821" s="1" t="s">
        <v>38</v>
      </c>
      <c r="J821" s="1" t="s">
        <v>69</v>
      </c>
      <c r="K821" s="1" t="s">
        <v>10800</v>
      </c>
      <c r="L821" s="1" t="s">
        <v>10801</v>
      </c>
      <c r="M821" s="17" t="s">
        <v>10802</v>
      </c>
      <c r="N821" s="1" t="s">
        <v>24176</v>
      </c>
      <c r="O821" s="1" t="s">
        <v>176</v>
      </c>
      <c r="P821" s="1" t="s">
        <v>10803</v>
      </c>
    </row>
    <row r="822" spans="1:16" ht="285">
      <c r="A822" s="1" t="s">
        <v>10804</v>
      </c>
      <c r="B822" s="3">
        <v>46042.640277777798</v>
      </c>
      <c r="C822" s="1">
        <v>821</v>
      </c>
      <c r="D822" s="1" t="s">
        <v>10805</v>
      </c>
      <c r="E822" s="1" t="s">
        <v>547</v>
      </c>
      <c r="F822" s="1" t="s">
        <v>156</v>
      </c>
      <c r="G822" s="1" t="s">
        <v>217</v>
      </c>
      <c r="H822" s="1" t="s">
        <v>37</v>
      </c>
      <c r="I822" s="1" t="s">
        <v>38</v>
      </c>
      <c r="J822" s="1" t="s">
        <v>39</v>
      </c>
      <c r="K822" s="1" t="s">
        <v>10812</v>
      </c>
      <c r="L822" s="1" t="s">
        <v>10813</v>
      </c>
      <c r="M822" s="17" t="s">
        <v>10814</v>
      </c>
      <c r="N822" s="1" t="s">
        <v>24177</v>
      </c>
      <c r="O822" s="1" t="s">
        <v>10815</v>
      </c>
      <c r="P822" s="1" t="s">
        <v>10816</v>
      </c>
    </row>
    <row r="823" spans="1:16" ht="180">
      <c r="A823" s="1" t="s">
        <v>10817</v>
      </c>
      <c r="B823" s="3">
        <v>46042.640277777798</v>
      </c>
      <c r="C823" s="1">
        <v>822</v>
      </c>
      <c r="D823" s="1" t="s">
        <v>10818</v>
      </c>
      <c r="E823" s="1" t="s">
        <v>27</v>
      </c>
      <c r="F823" s="1" t="s">
        <v>801</v>
      </c>
      <c r="G823" s="1" t="s">
        <v>10819</v>
      </c>
      <c r="H823" s="1" t="s">
        <v>37</v>
      </c>
      <c r="I823" s="1" t="s">
        <v>38</v>
      </c>
      <c r="J823" s="1" t="s">
        <v>39</v>
      </c>
      <c r="K823" s="1" t="s">
        <v>10824</v>
      </c>
      <c r="L823" s="1" t="s">
        <v>10825</v>
      </c>
      <c r="M823" s="17" t="s">
        <v>10826</v>
      </c>
      <c r="N823" s="1" t="s">
        <v>24178</v>
      </c>
      <c r="O823" s="1" t="s">
        <v>799</v>
      </c>
      <c r="P823" s="1" t="s">
        <v>10827</v>
      </c>
    </row>
    <row r="824" spans="1:16" ht="255">
      <c r="A824" s="1" t="s">
        <v>10828</v>
      </c>
      <c r="B824" s="3">
        <v>46042.640277777798</v>
      </c>
      <c r="C824" s="1">
        <v>823</v>
      </c>
      <c r="D824" s="1" t="s">
        <v>10829</v>
      </c>
      <c r="E824" s="1" t="s">
        <v>27</v>
      </c>
      <c r="F824" s="1" t="s">
        <v>43</v>
      </c>
      <c r="G824" s="1" t="s">
        <v>24179</v>
      </c>
      <c r="H824" s="1" t="s">
        <v>309</v>
      </c>
      <c r="I824" s="1" t="s">
        <v>310</v>
      </c>
      <c r="J824" s="1" t="s">
        <v>39</v>
      </c>
      <c r="K824" s="1" t="s">
        <v>10835</v>
      </c>
      <c r="L824" s="1" t="s">
        <v>10836</v>
      </c>
      <c r="M824" s="17" t="s">
        <v>1926</v>
      </c>
      <c r="N824" s="1" t="s">
        <v>24180</v>
      </c>
      <c r="O824" s="1" t="s">
        <v>1117</v>
      </c>
      <c r="P824" s="1" t="s">
        <v>10837</v>
      </c>
    </row>
    <row r="825" spans="1:16" ht="300">
      <c r="A825" s="1" t="s">
        <v>10838</v>
      </c>
      <c r="B825" s="3">
        <v>46042.640277777798</v>
      </c>
      <c r="C825" s="1">
        <v>824</v>
      </c>
      <c r="D825" s="1" t="s">
        <v>24181</v>
      </c>
      <c r="E825" s="1" t="s">
        <v>100</v>
      </c>
      <c r="F825" s="1" t="s">
        <v>94</v>
      </c>
      <c r="G825" s="1" t="s">
        <v>10840</v>
      </c>
      <c r="H825" s="1" t="s">
        <v>37</v>
      </c>
      <c r="I825" s="1" t="s">
        <v>38</v>
      </c>
      <c r="J825" s="1" t="s">
        <v>39</v>
      </c>
      <c r="K825" s="1" t="s">
        <v>10846</v>
      </c>
      <c r="L825" s="1" t="s">
        <v>10843</v>
      </c>
      <c r="M825" s="17" t="s">
        <v>10847</v>
      </c>
      <c r="N825" s="1" t="s">
        <v>24182</v>
      </c>
      <c r="O825" s="1" t="s">
        <v>10848</v>
      </c>
      <c r="P825" s="1" t="s">
        <v>10849</v>
      </c>
    </row>
    <row r="826" spans="1:16" ht="180">
      <c r="A826" s="1" t="s">
        <v>10852</v>
      </c>
      <c r="B826" s="3">
        <v>46042.640277777798</v>
      </c>
      <c r="C826" s="1">
        <v>825</v>
      </c>
      <c r="D826" s="1" t="s">
        <v>10853</v>
      </c>
      <c r="E826" s="1" t="s">
        <v>5421</v>
      </c>
      <c r="F826" s="1" t="s">
        <v>10755</v>
      </c>
      <c r="G826" s="1" t="s">
        <v>4009</v>
      </c>
      <c r="H826" s="1" t="s">
        <v>37</v>
      </c>
      <c r="I826" s="1" t="s">
        <v>38</v>
      </c>
      <c r="J826" s="1" t="s">
        <v>39</v>
      </c>
      <c r="K826" s="1" t="s">
        <v>10859</v>
      </c>
      <c r="L826" s="1" t="s">
        <v>10860</v>
      </c>
      <c r="M826" s="17" t="s">
        <v>10861</v>
      </c>
      <c r="N826" s="1" t="s">
        <v>24183</v>
      </c>
      <c r="O826" s="1" t="s">
        <v>10862</v>
      </c>
      <c r="P826" s="1" t="s">
        <v>10863</v>
      </c>
    </row>
    <row r="827" spans="1:16" ht="314">
      <c r="A827" s="1" t="s">
        <v>10864</v>
      </c>
      <c r="B827" s="3">
        <v>46042.640277777798</v>
      </c>
      <c r="C827" s="1">
        <v>826</v>
      </c>
      <c r="D827" s="1" t="s">
        <v>10865</v>
      </c>
      <c r="E827" s="1" t="s">
        <v>27</v>
      </c>
      <c r="F827" s="1" t="s">
        <v>178</v>
      </c>
      <c r="G827" s="1" t="s">
        <v>388</v>
      </c>
      <c r="H827" s="1" t="s">
        <v>37</v>
      </c>
      <c r="I827" s="1" t="s">
        <v>4196</v>
      </c>
      <c r="J827" s="1" t="s">
        <v>172</v>
      </c>
      <c r="K827" s="1" t="s">
        <v>10871</v>
      </c>
      <c r="L827" s="1" t="s">
        <v>10868</v>
      </c>
      <c r="M827" s="17" t="s">
        <v>10872</v>
      </c>
      <c r="N827" s="1" t="s">
        <v>24184</v>
      </c>
      <c r="O827" s="1" t="s">
        <v>10873</v>
      </c>
      <c r="P827" s="1" t="s">
        <v>10874</v>
      </c>
    </row>
    <row r="828" spans="1:16" ht="210">
      <c r="A828" s="1" t="s">
        <v>10877</v>
      </c>
      <c r="B828" s="3">
        <v>46042.640277777798</v>
      </c>
      <c r="C828" s="1">
        <v>827</v>
      </c>
      <c r="D828" s="1" t="s">
        <v>10878</v>
      </c>
      <c r="E828" s="1" t="s">
        <v>156</v>
      </c>
      <c r="F828" s="1" t="s">
        <v>156</v>
      </c>
      <c r="G828" s="1" t="s">
        <v>52</v>
      </c>
      <c r="H828" s="1" t="s">
        <v>554</v>
      </c>
      <c r="I828" s="1" t="s">
        <v>555</v>
      </c>
      <c r="J828" s="1" t="s">
        <v>375</v>
      </c>
      <c r="K828" s="1" t="s">
        <v>10885</v>
      </c>
      <c r="L828" s="1" t="s">
        <v>10886</v>
      </c>
      <c r="M828" s="17" t="s">
        <v>10887</v>
      </c>
      <c r="N828" s="1" t="s">
        <v>24185</v>
      </c>
      <c r="O828" s="1" t="s">
        <v>10888</v>
      </c>
      <c r="P828" s="1" t="s">
        <v>10889</v>
      </c>
    </row>
    <row r="829" spans="1:16" ht="225">
      <c r="A829" s="1" t="s">
        <v>10894</v>
      </c>
      <c r="B829" s="3">
        <v>46042.640277777798</v>
      </c>
      <c r="C829" s="1">
        <v>828</v>
      </c>
      <c r="D829" s="1" t="s">
        <v>10895</v>
      </c>
      <c r="E829" s="1" t="s">
        <v>27</v>
      </c>
      <c r="F829" s="1" t="s">
        <v>5224</v>
      </c>
      <c r="G829" s="1" t="s">
        <v>10896</v>
      </c>
      <c r="H829" s="1" t="s">
        <v>37</v>
      </c>
      <c r="I829" s="1" t="s">
        <v>38</v>
      </c>
      <c r="J829" s="1" t="s">
        <v>172</v>
      </c>
      <c r="K829" s="1" t="s">
        <v>10904</v>
      </c>
      <c r="L829" s="1" t="s">
        <v>10899</v>
      </c>
      <c r="M829" s="17" t="s">
        <v>10905</v>
      </c>
      <c r="N829" s="1" t="s">
        <v>24186</v>
      </c>
      <c r="O829" s="1" t="s">
        <v>10906</v>
      </c>
      <c r="P829" s="1" t="s">
        <v>10907</v>
      </c>
    </row>
    <row r="830" spans="1:16" ht="225">
      <c r="A830" s="1" t="s">
        <v>10912</v>
      </c>
      <c r="B830" s="3">
        <v>46042.640277777798</v>
      </c>
      <c r="C830" s="1">
        <v>829</v>
      </c>
      <c r="D830" s="1" t="s">
        <v>10913</v>
      </c>
      <c r="E830" s="1" t="s">
        <v>27</v>
      </c>
      <c r="F830" s="1" t="s">
        <v>69</v>
      </c>
      <c r="G830" s="1" t="s">
        <v>10896</v>
      </c>
      <c r="H830" s="1" t="s">
        <v>37</v>
      </c>
      <c r="I830" s="1" t="s">
        <v>38</v>
      </c>
      <c r="J830" s="1" t="s">
        <v>69</v>
      </c>
      <c r="K830" s="1" t="s">
        <v>10919</v>
      </c>
      <c r="L830" s="1" t="s">
        <v>10916</v>
      </c>
      <c r="M830" s="17" t="s">
        <v>10920</v>
      </c>
      <c r="N830" s="1" t="s">
        <v>24187</v>
      </c>
      <c r="O830" s="1" t="s">
        <v>276</v>
      </c>
      <c r="P830" s="1" t="s">
        <v>10921</v>
      </c>
    </row>
    <row r="831" spans="1:16" ht="240">
      <c r="A831" s="1" t="s">
        <v>10924</v>
      </c>
      <c r="B831" s="3">
        <v>46042.640277777798</v>
      </c>
      <c r="C831" s="1">
        <v>830</v>
      </c>
      <c r="D831" s="1" t="s">
        <v>10925</v>
      </c>
      <c r="E831" s="1" t="s">
        <v>100</v>
      </c>
      <c r="F831" s="1" t="s">
        <v>43</v>
      </c>
      <c r="G831" s="1" t="s">
        <v>52</v>
      </c>
      <c r="H831" s="1" t="s">
        <v>37</v>
      </c>
      <c r="I831" s="1" t="s">
        <v>38</v>
      </c>
      <c r="J831" s="1" t="s">
        <v>39</v>
      </c>
      <c r="K831" s="1" t="s">
        <v>10932</v>
      </c>
      <c r="L831" s="1" t="s">
        <v>10928</v>
      </c>
      <c r="M831" s="17" t="s">
        <v>10933</v>
      </c>
      <c r="N831" s="1" t="s">
        <v>24188</v>
      </c>
      <c r="O831" s="1" t="s">
        <v>10934</v>
      </c>
      <c r="P831" s="1" t="s">
        <v>10935</v>
      </c>
    </row>
    <row r="832" spans="1:16" ht="210">
      <c r="A832" s="1" t="s">
        <v>10940</v>
      </c>
      <c r="B832" s="3">
        <v>46042.640277777798</v>
      </c>
      <c r="C832" s="1">
        <v>831</v>
      </c>
      <c r="D832" s="1" t="s">
        <v>10941</v>
      </c>
      <c r="E832" s="1" t="s">
        <v>100</v>
      </c>
      <c r="F832" s="1" t="s">
        <v>801</v>
      </c>
      <c r="G832" s="1" t="s">
        <v>52</v>
      </c>
      <c r="H832" s="1" t="s">
        <v>37</v>
      </c>
      <c r="I832" s="1" t="s">
        <v>38</v>
      </c>
      <c r="J832" s="1" t="s">
        <v>39</v>
      </c>
      <c r="K832" s="1" t="s">
        <v>10947</v>
      </c>
      <c r="L832" s="1" t="s">
        <v>10944</v>
      </c>
      <c r="M832" s="17" t="s">
        <v>10948</v>
      </c>
      <c r="N832" s="1" t="s">
        <v>24189</v>
      </c>
      <c r="O832" s="1" t="s">
        <v>28</v>
      </c>
      <c r="P832" s="1" t="s">
        <v>10949</v>
      </c>
    </row>
    <row r="833" spans="1:16">
      <c r="A833" s="1" t="s">
        <v>10954</v>
      </c>
      <c r="B833" s="3">
        <v>46042.640277777798</v>
      </c>
      <c r="C833" s="1">
        <v>832</v>
      </c>
      <c r="D833" s="1" t="s">
        <v>10955</v>
      </c>
      <c r="E833" s="1" t="s">
        <v>119</v>
      </c>
      <c r="F833" s="1" t="s">
        <v>113</v>
      </c>
      <c r="G833" s="1" t="s">
        <v>52</v>
      </c>
      <c r="H833" s="1" t="s">
        <v>37</v>
      </c>
      <c r="I833" s="1" t="s">
        <v>38</v>
      </c>
      <c r="J833" s="1" t="s">
        <v>39</v>
      </c>
      <c r="K833" s="1" t="s">
        <v>10961</v>
      </c>
      <c r="L833" s="1" t="s">
        <v>10962</v>
      </c>
      <c r="M833" s="1" t="s">
        <v>10963</v>
      </c>
      <c r="N833" s="1" t="s">
        <v>24190</v>
      </c>
      <c r="O833" s="1" t="s">
        <v>10964</v>
      </c>
      <c r="P833" s="1" t="s">
        <v>10965</v>
      </c>
    </row>
    <row r="834" spans="1:16" ht="255">
      <c r="A834" s="1" t="s">
        <v>10971</v>
      </c>
      <c r="B834" s="3">
        <v>46042.640277777798</v>
      </c>
      <c r="C834" s="1">
        <v>833</v>
      </c>
      <c r="D834" s="1" t="s">
        <v>10972</v>
      </c>
      <c r="E834" s="1" t="s">
        <v>4908</v>
      </c>
      <c r="F834" s="1" t="s">
        <v>156</v>
      </c>
      <c r="G834" s="1" t="s">
        <v>10973</v>
      </c>
      <c r="H834" s="1" t="s">
        <v>87</v>
      </c>
      <c r="I834" s="1" t="s">
        <v>127</v>
      </c>
      <c r="J834" s="1" t="s">
        <v>39</v>
      </c>
      <c r="K834" s="1" t="s">
        <v>10980</v>
      </c>
      <c r="L834" s="1" t="s">
        <v>10981</v>
      </c>
      <c r="M834" s="17" t="s">
        <v>10982</v>
      </c>
      <c r="N834" s="1" t="s">
        <v>24191</v>
      </c>
      <c r="O834" s="1" t="s">
        <v>10983</v>
      </c>
      <c r="P834" s="1" t="s">
        <v>10984</v>
      </c>
    </row>
    <row r="835" spans="1:16">
      <c r="C835" s="1">
        <v>834</v>
      </c>
    </row>
    <row r="836" spans="1:16" ht="300">
      <c r="A836" s="1" t="s">
        <v>10985</v>
      </c>
      <c r="B836" s="3">
        <v>46042.640277777798</v>
      </c>
      <c r="C836" s="1">
        <v>835</v>
      </c>
      <c r="D836" s="1" t="s">
        <v>10986</v>
      </c>
      <c r="E836" s="1" t="s">
        <v>4908</v>
      </c>
      <c r="F836" s="1" t="s">
        <v>156</v>
      </c>
      <c r="G836" s="1" t="s">
        <v>388</v>
      </c>
      <c r="H836" s="1" t="s">
        <v>309</v>
      </c>
      <c r="I836" s="1" t="s">
        <v>310</v>
      </c>
      <c r="J836" s="1" t="s">
        <v>375</v>
      </c>
      <c r="K836" s="1" t="s">
        <v>10994</v>
      </c>
      <c r="L836" s="1" t="s">
        <v>10995</v>
      </c>
      <c r="M836" s="17" t="s">
        <v>10996</v>
      </c>
      <c r="N836" s="1" t="s">
        <v>24192</v>
      </c>
      <c r="O836" s="1" t="s">
        <v>10997</v>
      </c>
      <c r="P836" s="1" t="s">
        <v>10998</v>
      </c>
    </row>
    <row r="837" spans="1:16" ht="328">
      <c r="A837" s="1" t="s">
        <v>11000</v>
      </c>
      <c r="B837" s="3">
        <v>46042.640277777798</v>
      </c>
      <c r="C837" s="1">
        <v>836</v>
      </c>
      <c r="D837" s="1" t="s">
        <v>24193</v>
      </c>
      <c r="E837" s="1" t="s">
        <v>27</v>
      </c>
      <c r="F837" s="1" t="s">
        <v>1017</v>
      </c>
      <c r="G837" s="1" t="s">
        <v>1341</v>
      </c>
      <c r="H837" s="1" t="s">
        <v>37</v>
      </c>
      <c r="I837" s="1" t="s">
        <v>38</v>
      </c>
      <c r="J837" s="1" t="s">
        <v>39</v>
      </c>
      <c r="K837" s="1" t="s">
        <v>11007</v>
      </c>
      <c r="L837" s="1" t="s">
        <v>11008</v>
      </c>
      <c r="M837" s="17" t="s">
        <v>11009</v>
      </c>
      <c r="N837" s="1" t="s">
        <v>23490</v>
      </c>
      <c r="O837" s="1" t="s">
        <v>176</v>
      </c>
      <c r="P837" s="1" t="s">
        <v>11010</v>
      </c>
    </row>
    <row r="838" spans="1:16" ht="255">
      <c r="A838" s="1" t="s">
        <v>11011</v>
      </c>
      <c r="B838" s="3">
        <v>46042.640277777798</v>
      </c>
      <c r="C838" s="1">
        <v>837</v>
      </c>
      <c r="D838" s="1" t="s">
        <v>11012</v>
      </c>
      <c r="E838" s="1" t="s">
        <v>27</v>
      </c>
      <c r="F838" s="1" t="s">
        <v>1264</v>
      </c>
      <c r="G838" s="1" t="s">
        <v>1341</v>
      </c>
      <c r="H838" s="1" t="s">
        <v>309</v>
      </c>
      <c r="I838" s="1" t="s">
        <v>468</v>
      </c>
      <c r="J838" s="1" t="s">
        <v>375</v>
      </c>
      <c r="K838" s="1" t="s">
        <v>11019</v>
      </c>
      <c r="L838" s="1" t="s">
        <v>11020</v>
      </c>
      <c r="M838" s="17" t="s">
        <v>11021</v>
      </c>
      <c r="N838" s="1" t="s">
        <v>24194</v>
      </c>
      <c r="O838" s="1" t="s">
        <v>11022</v>
      </c>
      <c r="P838" s="1" t="s">
        <v>11023</v>
      </c>
    </row>
    <row r="839" spans="1:16" ht="240">
      <c r="A839" s="1" t="s">
        <v>11026</v>
      </c>
      <c r="B839" s="3">
        <v>46042.640277777798</v>
      </c>
      <c r="C839" s="1">
        <v>838</v>
      </c>
      <c r="D839" s="1" t="s">
        <v>11027</v>
      </c>
      <c r="E839" s="1" t="s">
        <v>27</v>
      </c>
      <c r="F839" s="1" t="s">
        <v>801</v>
      </c>
      <c r="G839" s="1" t="s">
        <v>1341</v>
      </c>
      <c r="H839" s="1" t="s">
        <v>37</v>
      </c>
      <c r="I839" s="1" t="s">
        <v>6374</v>
      </c>
      <c r="J839" s="1" t="s">
        <v>39</v>
      </c>
      <c r="K839" s="1" t="s">
        <v>11034</v>
      </c>
      <c r="L839" s="1" t="s">
        <v>11030</v>
      </c>
      <c r="M839" s="17" t="s">
        <v>11035</v>
      </c>
      <c r="N839" s="1" t="s">
        <v>24195</v>
      </c>
      <c r="O839" s="1" t="s">
        <v>11036</v>
      </c>
      <c r="P839" s="1" t="s">
        <v>11037</v>
      </c>
    </row>
    <row r="840" spans="1:16" ht="225">
      <c r="A840" s="1" t="s">
        <v>11038</v>
      </c>
      <c r="B840" s="3">
        <v>46042.640277777798</v>
      </c>
      <c r="C840" s="1">
        <v>839</v>
      </c>
      <c r="D840" s="1" t="s">
        <v>11039</v>
      </c>
      <c r="E840" s="1" t="s">
        <v>27</v>
      </c>
      <c r="F840" s="1" t="s">
        <v>1891</v>
      </c>
      <c r="G840" s="1" t="s">
        <v>2285</v>
      </c>
      <c r="H840" s="1" t="s">
        <v>37</v>
      </c>
      <c r="I840" s="1" t="s">
        <v>38</v>
      </c>
      <c r="J840" s="1" t="s">
        <v>39</v>
      </c>
      <c r="K840" s="1" t="s">
        <v>11045</v>
      </c>
      <c r="L840" s="1" t="s">
        <v>11046</v>
      </c>
      <c r="M840" s="17" t="s">
        <v>11047</v>
      </c>
      <c r="N840" s="1" t="s">
        <v>24196</v>
      </c>
      <c r="O840" s="1" t="s">
        <v>276</v>
      </c>
      <c r="P840" s="1" t="s">
        <v>11048</v>
      </c>
    </row>
    <row r="841" spans="1:16" ht="195">
      <c r="A841" s="1" t="s">
        <v>11051</v>
      </c>
      <c r="B841" s="3">
        <v>46042.640277777798</v>
      </c>
      <c r="C841" s="1">
        <v>840</v>
      </c>
      <c r="D841" s="1" t="s">
        <v>11052</v>
      </c>
      <c r="E841" s="1" t="s">
        <v>100</v>
      </c>
      <c r="F841" s="1" t="s">
        <v>1891</v>
      </c>
      <c r="G841" s="1" t="s">
        <v>2285</v>
      </c>
      <c r="H841" s="1" t="s">
        <v>37</v>
      </c>
      <c r="I841" s="1" t="s">
        <v>38</v>
      </c>
      <c r="J841" s="1" t="s">
        <v>39</v>
      </c>
      <c r="K841" s="1" t="s">
        <v>11058</v>
      </c>
      <c r="L841" s="1" t="s">
        <v>11059</v>
      </c>
      <c r="M841" s="17" t="s">
        <v>11060</v>
      </c>
      <c r="N841" s="1" t="s">
        <v>24197</v>
      </c>
      <c r="O841" s="1" t="s">
        <v>11061</v>
      </c>
      <c r="P841" s="1" t="s">
        <v>11062</v>
      </c>
    </row>
    <row r="842" spans="1:16" ht="270">
      <c r="A842" s="1" t="s">
        <v>11064</v>
      </c>
      <c r="B842" s="3">
        <v>46042.640277777798</v>
      </c>
      <c r="C842" s="1">
        <v>841</v>
      </c>
      <c r="D842" s="1" t="s">
        <v>11065</v>
      </c>
      <c r="E842" s="1" t="s">
        <v>5421</v>
      </c>
      <c r="F842" s="1" t="s">
        <v>69</v>
      </c>
      <c r="G842" s="1" t="s">
        <v>2285</v>
      </c>
      <c r="H842" s="1" t="s">
        <v>37</v>
      </c>
      <c r="I842" s="1" t="s">
        <v>11071</v>
      </c>
      <c r="J842" s="1" t="s">
        <v>69</v>
      </c>
      <c r="K842" s="1" t="s">
        <v>11072</v>
      </c>
      <c r="L842" s="1" t="s">
        <v>11073</v>
      </c>
      <c r="M842" s="17" t="s">
        <v>11074</v>
      </c>
      <c r="N842" s="1" t="s">
        <v>24198</v>
      </c>
      <c r="O842" s="1" t="s">
        <v>11075</v>
      </c>
      <c r="P842" s="1" t="s">
        <v>11076</v>
      </c>
    </row>
    <row r="843" spans="1:16" ht="314">
      <c r="A843" s="1" t="s">
        <v>11079</v>
      </c>
      <c r="B843" s="3">
        <v>46042.640277777798</v>
      </c>
      <c r="C843" s="1">
        <v>842</v>
      </c>
      <c r="D843" s="1" t="s">
        <v>11080</v>
      </c>
      <c r="E843" s="1" t="s">
        <v>27</v>
      </c>
      <c r="F843" s="1" t="s">
        <v>43</v>
      </c>
      <c r="G843" s="1" t="s">
        <v>2285</v>
      </c>
      <c r="H843" s="1" t="s">
        <v>37</v>
      </c>
      <c r="I843" s="1" t="s">
        <v>38</v>
      </c>
      <c r="J843" s="1" t="s">
        <v>39</v>
      </c>
      <c r="K843" s="1" t="s">
        <v>11087</v>
      </c>
      <c r="L843" s="1" t="s">
        <v>30</v>
      </c>
      <c r="M843" s="17" t="s">
        <v>275</v>
      </c>
      <c r="N843" s="1" t="s">
        <v>24199</v>
      </c>
      <c r="O843" s="1" t="s">
        <v>1927</v>
      </c>
      <c r="P843" s="1" t="s">
        <v>11088</v>
      </c>
    </row>
    <row r="844" spans="1:16" ht="210">
      <c r="A844" s="1" t="s">
        <v>11090</v>
      </c>
      <c r="B844" s="3">
        <v>46042.640277777798</v>
      </c>
      <c r="C844" s="1">
        <v>843</v>
      </c>
      <c r="D844" s="1" t="s">
        <v>11091</v>
      </c>
      <c r="E844" s="1" t="s">
        <v>27</v>
      </c>
      <c r="F844" s="1" t="s">
        <v>178</v>
      </c>
      <c r="G844" s="1" t="s">
        <v>2285</v>
      </c>
      <c r="H844" s="1" t="s">
        <v>37</v>
      </c>
      <c r="I844" s="1" t="s">
        <v>38</v>
      </c>
      <c r="J844" s="1" t="s">
        <v>172</v>
      </c>
      <c r="K844" s="1" t="s">
        <v>11097</v>
      </c>
      <c r="L844" s="1" t="s">
        <v>11098</v>
      </c>
      <c r="M844" s="17" t="s">
        <v>11099</v>
      </c>
      <c r="N844" s="1" t="s">
        <v>24200</v>
      </c>
      <c r="O844" s="1" t="s">
        <v>11100</v>
      </c>
      <c r="P844" s="1" t="s">
        <v>11101</v>
      </c>
    </row>
    <row r="845" spans="1:16" ht="180">
      <c r="A845" s="1" t="s">
        <v>11102</v>
      </c>
      <c r="B845" s="3">
        <v>46042.640277777798</v>
      </c>
      <c r="C845" s="1">
        <v>844</v>
      </c>
      <c r="D845" s="1" t="s">
        <v>11103</v>
      </c>
      <c r="E845" s="1" t="s">
        <v>27</v>
      </c>
      <c r="F845" s="1" t="s">
        <v>156</v>
      </c>
      <c r="G845" s="1" t="s">
        <v>2285</v>
      </c>
      <c r="H845" s="1" t="s">
        <v>309</v>
      </c>
      <c r="I845" s="1" t="s">
        <v>310</v>
      </c>
      <c r="J845" s="1" t="s">
        <v>375</v>
      </c>
      <c r="K845" s="1" t="s">
        <v>11109</v>
      </c>
      <c r="L845" s="1" t="s">
        <v>11110</v>
      </c>
      <c r="M845" s="17" t="s">
        <v>11111</v>
      </c>
      <c r="N845" s="1" t="s">
        <v>24201</v>
      </c>
      <c r="O845" s="1" t="s">
        <v>11112</v>
      </c>
      <c r="P845" s="1" t="s">
        <v>11113</v>
      </c>
    </row>
    <row r="846" spans="1:16" ht="255">
      <c r="A846" s="1" t="s">
        <v>11114</v>
      </c>
      <c r="B846" s="3">
        <v>46042.640277777798</v>
      </c>
      <c r="C846" s="1">
        <v>845</v>
      </c>
      <c r="D846" s="1" t="s">
        <v>11115</v>
      </c>
      <c r="E846" s="1" t="s">
        <v>5421</v>
      </c>
      <c r="F846" s="1" t="s">
        <v>156</v>
      </c>
      <c r="G846" s="1" t="s">
        <v>2285</v>
      </c>
      <c r="H846" s="1" t="s">
        <v>37</v>
      </c>
      <c r="I846" s="1" t="s">
        <v>88</v>
      </c>
      <c r="J846" s="1" t="s">
        <v>39</v>
      </c>
      <c r="K846" s="1" t="s">
        <v>11120</v>
      </c>
      <c r="L846" s="1" t="s">
        <v>11121</v>
      </c>
      <c r="M846" s="17" t="s">
        <v>11122</v>
      </c>
      <c r="N846" s="1" t="s">
        <v>24202</v>
      </c>
      <c r="O846" s="1" t="s">
        <v>11123</v>
      </c>
      <c r="P846" s="1" t="s">
        <v>11124</v>
      </c>
    </row>
    <row r="847" spans="1:16" ht="210">
      <c r="A847" s="1" t="s">
        <v>11131</v>
      </c>
      <c r="B847" s="3">
        <v>46042.640277777798</v>
      </c>
      <c r="C847" s="1">
        <v>846</v>
      </c>
      <c r="D847" s="1" t="s">
        <v>11132</v>
      </c>
      <c r="E847" s="1" t="s">
        <v>5421</v>
      </c>
      <c r="F847" s="1" t="s">
        <v>156</v>
      </c>
      <c r="G847" s="1" t="s">
        <v>2285</v>
      </c>
      <c r="H847" s="1" t="s">
        <v>37</v>
      </c>
      <c r="I847" s="1" t="s">
        <v>38</v>
      </c>
      <c r="J847" s="1" t="s">
        <v>39</v>
      </c>
      <c r="K847" s="1" t="s">
        <v>11139</v>
      </c>
      <c r="L847" s="1" t="s">
        <v>11135</v>
      </c>
      <c r="M847" s="17" t="s">
        <v>11140</v>
      </c>
      <c r="N847" s="1" t="s">
        <v>24203</v>
      </c>
      <c r="O847" s="1" t="s">
        <v>176</v>
      </c>
      <c r="P847" s="1" t="s">
        <v>11141</v>
      </c>
    </row>
    <row r="848" spans="1:16" ht="270">
      <c r="A848" s="1" t="s">
        <v>11142</v>
      </c>
      <c r="B848" s="3">
        <v>46042.640277777798</v>
      </c>
      <c r="C848" s="1">
        <v>847</v>
      </c>
      <c r="D848" s="1" t="s">
        <v>11143</v>
      </c>
      <c r="E848" s="1" t="s">
        <v>100</v>
      </c>
      <c r="F848" s="1" t="s">
        <v>94</v>
      </c>
      <c r="G848" s="1" t="s">
        <v>52</v>
      </c>
      <c r="H848" s="1" t="s">
        <v>87</v>
      </c>
      <c r="I848" s="1" t="s">
        <v>38</v>
      </c>
      <c r="J848" s="1" t="s">
        <v>39</v>
      </c>
      <c r="K848" s="1" t="s">
        <v>11150</v>
      </c>
      <c r="L848" s="1" t="s">
        <v>11151</v>
      </c>
      <c r="M848" s="17" t="s">
        <v>11152</v>
      </c>
      <c r="N848" s="1" t="s">
        <v>24204</v>
      </c>
      <c r="O848" s="1" t="s">
        <v>11153</v>
      </c>
      <c r="P848" s="1" t="s">
        <v>11154</v>
      </c>
    </row>
    <row r="849" spans="1:16" ht="240">
      <c r="A849" s="1" t="s">
        <v>11155</v>
      </c>
      <c r="B849" s="3">
        <v>46042.640277777798</v>
      </c>
      <c r="C849" s="1">
        <v>848</v>
      </c>
      <c r="D849" s="1" t="s">
        <v>11156</v>
      </c>
      <c r="E849" s="1" t="s">
        <v>100</v>
      </c>
      <c r="F849" s="1" t="s">
        <v>43</v>
      </c>
      <c r="G849" s="1" t="s">
        <v>52</v>
      </c>
      <c r="H849" s="1" t="s">
        <v>37</v>
      </c>
      <c r="I849" s="1" t="s">
        <v>38</v>
      </c>
      <c r="J849" s="1" t="s">
        <v>39</v>
      </c>
      <c r="K849" s="1" t="s">
        <v>11161</v>
      </c>
      <c r="L849" s="1" t="s">
        <v>11162</v>
      </c>
      <c r="M849" s="17" t="s">
        <v>11163</v>
      </c>
      <c r="N849" s="1" t="s">
        <v>24205</v>
      </c>
      <c r="O849" s="1" t="s">
        <v>11164</v>
      </c>
      <c r="P849" s="1" t="s">
        <v>11165</v>
      </c>
    </row>
    <row r="850" spans="1:16" ht="270">
      <c r="A850" s="1" t="s">
        <v>11167</v>
      </c>
      <c r="B850" s="3">
        <v>46042.640277777798</v>
      </c>
      <c r="C850" s="1">
        <v>849</v>
      </c>
      <c r="D850" s="1" t="s">
        <v>11168</v>
      </c>
      <c r="E850" s="1" t="s">
        <v>100</v>
      </c>
      <c r="F850" s="1" t="s">
        <v>2725</v>
      </c>
      <c r="G850" s="1" t="s">
        <v>388</v>
      </c>
      <c r="H850" s="1" t="s">
        <v>37</v>
      </c>
      <c r="I850" s="1" t="s">
        <v>38</v>
      </c>
      <c r="J850" s="1" t="s">
        <v>375</v>
      </c>
      <c r="K850" s="1" t="s">
        <v>11174</v>
      </c>
      <c r="L850" s="1" t="s">
        <v>11175</v>
      </c>
      <c r="M850" s="17" t="s">
        <v>11176</v>
      </c>
      <c r="N850" s="1" t="s">
        <v>24206</v>
      </c>
      <c r="O850" s="1" t="s">
        <v>11177</v>
      </c>
      <c r="P850" s="1" t="s">
        <v>11178</v>
      </c>
    </row>
    <row r="851" spans="1:16" ht="225">
      <c r="A851" s="1" t="s">
        <v>11180</v>
      </c>
      <c r="B851" s="3">
        <v>46042.640277777798</v>
      </c>
      <c r="C851" s="1">
        <v>850</v>
      </c>
      <c r="D851" s="1" t="s">
        <v>11181</v>
      </c>
      <c r="E851" s="1" t="s">
        <v>100</v>
      </c>
      <c r="F851" s="1" t="s">
        <v>43</v>
      </c>
      <c r="G851" s="1" t="s">
        <v>388</v>
      </c>
      <c r="H851" s="1" t="s">
        <v>37</v>
      </c>
      <c r="I851" s="1" t="s">
        <v>38</v>
      </c>
      <c r="J851" s="1" t="s">
        <v>39</v>
      </c>
      <c r="K851" s="1" t="s">
        <v>11187</v>
      </c>
      <c r="L851" s="1" t="s">
        <v>11188</v>
      </c>
      <c r="M851" s="17" t="s">
        <v>11189</v>
      </c>
      <c r="N851" s="1" t="s">
        <v>24207</v>
      </c>
      <c r="O851" s="1" t="s">
        <v>276</v>
      </c>
      <c r="P851" s="1" t="s">
        <v>11190</v>
      </c>
    </row>
    <row r="852" spans="1:16" ht="210">
      <c r="A852" s="1" t="s">
        <v>11191</v>
      </c>
      <c r="B852" s="3">
        <v>46042.640277777798</v>
      </c>
      <c r="C852" s="1">
        <v>851</v>
      </c>
      <c r="D852" s="1" t="s">
        <v>11192</v>
      </c>
      <c r="E852" s="1" t="s">
        <v>27</v>
      </c>
      <c r="F852" s="1" t="s">
        <v>43</v>
      </c>
      <c r="G852" s="1" t="s">
        <v>118</v>
      </c>
      <c r="H852" s="1" t="s">
        <v>87</v>
      </c>
      <c r="I852" s="1" t="s">
        <v>234</v>
      </c>
      <c r="J852" s="1" t="s">
        <v>39</v>
      </c>
      <c r="K852" s="1" t="s">
        <v>11198</v>
      </c>
      <c r="L852" s="1" t="s">
        <v>11199</v>
      </c>
      <c r="M852" s="17" t="s">
        <v>11200</v>
      </c>
      <c r="N852" s="1" t="s">
        <v>24208</v>
      </c>
      <c r="O852" s="1" t="s">
        <v>11201</v>
      </c>
      <c r="P852" s="1" t="s">
        <v>11202</v>
      </c>
    </row>
    <row r="853" spans="1:16" ht="255">
      <c r="A853" s="1" t="s">
        <v>11203</v>
      </c>
      <c r="B853" s="3">
        <v>46042.640277777798</v>
      </c>
      <c r="C853" s="1">
        <v>852</v>
      </c>
      <c r="D853" s="1" t="s">
        <v>11204</v>
      </c>
      <c r="E853" s="1" t="s">
        <v>5421</v>
      </c>
      <c r="F853" s="1" t="s">
        <v>156</v>
      </c>
      <c r="G853" s="1" t="s">
        <v>388</v>
      </c>
      <c r="H853" s="1" t="s">
        <v>37</v>
      </c>
      <c r="I853" s="1" t="s">
        <v>38</v>
      </c>
      <c r="J853" s="1" t="s">
        <v>39</v>
      </c>
      <c r="K853" s="1" t="s">
        <v>11210</v>
      </c>
      <c r="L853" s="1" t="s">
        <v>11207</v>
      </c>
      <c r="M853" s="17" t="s">
        <v>11211</v>
      </c>
      <c r="N853" s="1" t="s">
        <v>24209</v>
      </c>
      <c r="O853" s="1" t="s">
        <v>11212</v>
      </c>
      <c r="P853" s="1" t="s">
        <v>11213</v>
      </c>
    </row>
    <row r="854" spans="1:16" ht="285">
      <c r="A854" s="1" t="s">
        <v>11214</v>
      </c>
      <c r="B854" s="3">
        <v>46042.640277777798</v>
      </c>
      <c r="C854" s="1">
        <v>853</v>
      </c>
      <c r="D854" s="1" t="s">
        <v>11215</v>
      </c>
      <c r="E854" s="1" t="s">
        <v>27</v>
      </c>
      <c r="F854" s="1" t="s">
        <v>1218</v>
      </c>
      <c r="G854" s="1" t="s">
        <v>11216</v>
      </c>
      <c r="H854" s="1" t="s">
        <v>37</v>
      </c>
      <c r="I854" s="1" t="s">
        <v>38</v>
      </c>
      <c r="J854" s="1" t="s">
        <v>39</v>
      </c>
      <c r="K854" s="1" t="s">
        <v>11223</v>
      </c>
      <c r="L854" s="1" t="s">
        <v>11219</v>
      </c>
      <c r="M854" s="17" t="s">
        <v>11224</v>
      </c>
      <c r="N854" s="1" t="s">
        <v>24210</v>
      </c>
      <c r="O854" s="1" t="s">
        <v>799</v>
      </c>
      <c r="P854" s="1" t="s">
        <v>11225</v>
      </c>
    </row>
    <row r="855" spans="1:16" ht="195">
      <c r="A855" s="1" t="s">
        <v>11226</v>
      </c>
      <c r="B855" s="3">
        <v>46042.640277777798</v>
      </c>
      <c r="C855" s="1">
        <v>854</v>
      </c>
      <c r="D855" s="1" t="s">
        <v>11227</v>
      </c>
      <c r="E855" s="1" t="s">
        <v>27</v>
      </c>
      <c r="F855" s="1" t="s">
        <v>1218</v>
      </c>
      <c r="G855" s="1" t="s">
        <v>11216</v>
      </c>
      <c r="H855" s="1" t="s">
        <v>37</v>
      </c>
      <c r="I855" s="1" t="s">
        <v>38</v>
      </c>
      <c r="J855" s="1" t="s">
        <v>39</v>
      </c>
      <c r="K855" s="1" t="s">
        <v>11234</v>
      </c>
      <c r="L855" s="1" t="s">
        <v>11235</v>
      </c>
      <c r="M855" s="17" t="s">
        <v>11236</v>
      </c>
      <c r="N855" s="1" t="s">
        <v>156</v>
      </c>
      <c r="O855" s="1" t="s">
        <v>28</v>
      </c>
      <c r="P855" s="1" t="s">
        <v>11237</v>
      </c>
    </row>
    <row r="856" spans="1:16">
      <c r="C856" s="1">
        <v>855</v>
      </c>
    </row>
    <row r="857" spans="1:16" ht="180">
      <c r="A857" s="1" t="s">
        <v>11240</v>
      </c>
      <c r="B857" s="3">
        <v>46042.640277777798</v>
      </c>
      <c r="C857" s="1">
        <v>856</v>
      </c>
      <c r="D857" s="1" t="s">
        <v>11241</v>
      </c>
      <c r="E857" s="1" t="s">
        <v>27</v>
      </c>
      <c r="F857" s="1" t="s">
        <v>43</v>
      </c>
      <c r="G857" s="1" t="s">
        <v>11242</v>
      </c>
      <c r="H857" s="1" t="s">
        <v>87</v>
      </c>
      <c r="I857" s="1" t="s">
        <v>998</v>
      </c>
      <c r="J857" s="1" t="s">
        <v>39</v>
      </c>
      <c r="K857" s="1" t="s">
        <v>11248</v>
      </c>
      <c r="L857" s="1" t="s">
        <v>11249</v>
      </c>
      <c r="M857" s="17" t="s">
        <v>11250</v>
      </c>
      <c r="N857" s="1" t="s">
        <v>24211</v>
      </c>
      <c r="O857" s="1" t="s">
        <v>276</v>
      </c>
      <c r="P857" s="1" t="s">
        <v>11251</v>
      </c>
    </row>
    <row r="858" spans="1:16">
      <c r="C858" s="1">
        <v>857</v>
      </c>
    </row>
    <row r="859" spans="1:16" ht="285">
      <c r="A859" s="1" t="s">
        <v>11254</v>
      </c>
      <c r="B859" s="3">
        <v>46042.640277777798</v>
      </c>
      <c r="C859" s="1">
        <v>858</v>
      </c>
      <c r="D859" s="1" t="s">
        <v>11255</v>
      </c>
      <c r="E859" s="1" t="s">
        <v>27</v>
      </c>
      <c r="F859" s="1" t="s">
        <v>4355</v>
      </c>
      <c r="G859" s="1" t="s">
        <v>11256</v>
      </c>
      <c r="H859" s="1" t="s">
        <v>37</v>
      </c>
      <c r="I859" s="1" t="s">
        <v>38</v>
      </c>
      <c r="J859" s="1" t="s">
        <v>375</v>
      </c>
      <c r="K859" s="1" t="s">
        <v>11262</v>
      </c>
      <c r="L859" s="1" t="s">
        <v>11263</v>
      </c>
      <c r="M859" s="17" t="s">
        <v>11264</v>
      </c>
      <c r="N859" s="1" t="s">
        <v>24212</v>
      </c>
      <c r="O859" s="1" t="s">
        <v>276</v>
      </c>
      <c r="P859" s="1" t="s">
        <v>11265</v>
      </c>
    </row>
    <row r="860" spans="1:16" ht="314">
      <c r="A860" s="1" t="s">
        <v>11270</v>
      </c>
      <c r="B860" s="3">
        <v>46042.640277777798</v>
      </c>
      <c r="C860" s="1">
        <v>859</v>
      </c>
      <c r="D860" s="1" t="s">
        <v>11271</v>
      </c>
      <c r="E860" s="1" t="s">
        <v>27</v>
      </c>
      <c r="F860" s="1" t="s">
        <v>4355</v>
      </c>
      <c r="G860" s="1" t="s">
        <v>11256</v>
      </c>
      <c r="H860" s="1" t="s">
        <v>554</v>
      </c>
      <c r="I860" s="1" t="s">
        <v>4196</v>
      </c>
      <c r="J860" s="1" t="s">
        <v>375</v>
      </c>
      <c r="K860" s="1" t="s">
        <v>11277</v>
      </c>
      <c r="L860" s="1" t="s">
        <v>11278</v>
      </c>
      <c r="M860" s="17" t="s">
        <v>11279</v>
      </c>
      <c r="N860" s="1" t="s">
        <v>24213</v>
      </c>
      <c r="O860" s="1" t="s">
        <v>11280</v>
      </c>
      <c r="P860" s="1" t="s">
        <v>11281</v>
      </c>
    </row>
    <row r="861" spans="1:16" ht="210">
      <c r="A861" s="1" t="s">
        <v>11285</v>
      </c>
      <c r="B861" s="3">
        <v>46042.640277777798</v>
      </c>
      <c r="C861" s="1">
        <v>860</v>
      </c>
      <c r="D861" s="1" t="s">
        <v>11286</v>
      </c>
      <c r="E861" s="1" t="s">
        <v>27</v>
      </c>
      <c r="F861" s="1" t="s">
        <v>561</v>
      </c>
      <c r="G861" s="1" t="s">
        <v>10436</v>
      </c>
      <c r="H861" s="1" t="s">
        <v>37</v>
      </c>
      <c r="I861" s="1" t="s">
        <v>38</v>
      </c>
      <c r="J861" s="1" t="s">
        <v>375</v>
      </c>
      <c r="K861" s="1" t="s">
        <v>11293</v>
      </c>
      <c r="L861" s="1" t="s">
        <v>11294</v>
      </c>
      <c r="M861" s="17" t="s">
        <v>11295</v>
      </c>
      <c r="N861" s="1" t="s">
        <v>24214</v>
      </c>
      <c r="O861" s="1" t="s">
        <v>11296</v>
      </c>
      <c r="P861" s="1" t="s">
        <v>11297</v>
      </c>
    </row>
    <row r="862" spans="1:16" ht="195">
      <c r="A862" s="1" t="s">
        <v>11298</v>
      </c>
      <c r="B862" s="3">
        <v>46042.640277777798</v>
      </c>
      <c r="C862" s="1">
        <v>861</v>
      </c>
      <c r="D862" s="1" t="s">
        <v>11299</v>
      </c>
      <c r="E862" s="1" t="s">
        <v>156</v>
      </c>
      <c r="F862" s="1" t="s">
        <v>156</v>
      </c>
      <c r="G862" s="1" t="s">
        <v>156</v>
      </c>
      <c r="H862" s="1" t="s">
        <v>87</v>
      </c>
      <c r="I862" s="1" t="s">
        <v>234</v>
      </c>
      <c r="J862" s="1" t="s">
        <v>39</v>
      </c>
      <c r="K862" s="1" t="s">
        <v>11305</v>
      </c>
      <c r="L862" s="1" t="s">
        <v>11306</v>
      </c>
      <c r="M862" s="17" t="s">
        <v>11307</v>
      </c>
      <c r="N862" s="1" t="s">
        <v>24215</v>
      </c>
      <c r="O862" s="1" t="s">
        <v>11308</v>
      </c>
      <c r="P862" s="1" t="s">
        <v>11309</v>
      </c>
    </row>
    <row r="863" spans="1:16" ht="210">
      <c r="A863" s="1" t="s">
        <v>11310</v>
      </c>
      <c r="B863" s="3">
        <v>46042.640277777798</v>
      </c>
      <c r="C863" s="1">
        <v>862</v>
      </c>
      <c r="D863" s="1" t="s">
        <v>11311</v>
      </c>
      <c r="E863" s="1" t="s">
        <v>4908</v>
      </c>
      <c r="F863" s="1" t="s">
        <v>1264</v>
      </c>
      <c r="G863" s="1" t="s">
        <v>11312</v>
      </c>
      <c r="H863" s="1" t="s">
        <v>37</v>
      </c>
      <c r="I863" s="1" t="s">
        <v>38</v>
      </c>
      <c r="J863" s="1" t="s">
        <v>375</v>
      </c>
      <c r="K863" s="1" t="s">
        <v>11317</v>
      </c>
      <c r="L863" s="1" t="s">
        <v>11314</v>
      </c>
      <c r="M863" s="17" t="s">
        <v>11318</v>
      </c>
      <c r="N863" s="1" t="s">
        <v>23680</v>
      </c>
      <c r="O863" s="1" t="s">
        <v>11319</v>
      </c>
      <c r="P863" s="1" t="s">
        <v>11320</v>
      </c>
    </row>
    <row r="864" spans="1:16">
      <c r="C864" s="1">
        <v>863</v>
      </c>
    </row>
    <row r="865" spans="1:16" ht="210">
      <c r="A865" s="1" t="s">
        <v>11321</v>
      </c>
      <c r="B865" s="3">
        <v>46042.640277777798</v>
      </c>
      <c r="C865" s="1">
        <v>864</v>
      </c>
      <c r="D865" s="1" t="s">
        <v>11322</v>
      </c>
      <c r="E865" s="1" t="s">
        <v>100</v>
      </c>
      <c r="F865" s="1" t="s">
        <v>94</v>
      </c>
      <c r="G865" s="1" t="s">
        <v>11323</v>
      </c>
      <c r="H865" s="1" t="s">
        <v>37</v>
      </c>
      <c r="I865" s="1" t="s">
        <v>38</v>
      </c>
      <c r="J865" s="1" t="s">
        <v>39</v>
      </c>
      <c r="K865" s="1" t="s">
        <v>11330</v>
      </c>
      <c r="L865" s="1" t="s">
        <v>11331</v>
      </c>
      <c r="M865" s="17" t="s">
        <v>11332</v>
      </c>
      <c r="N865" s="1" t="s">
        <v>24216</v>
      </c>
      <c r="O865" s="1" t="s">
        <v>11333</v>
      </c>
      <c r="P865" s="1" t="s">
        <v>11334</v>
      </c>
    </row>
    <row r="866" spans="1:16" ht="210">
      <c r="A866" s="1" t="s">
        <v>11337</v>
      </c>
      <c r="B866" s="3">
        <v>46042.640277777798</v>
      </c>
      <c r="C866" s="1">
        <v>865</v>
      </c>
      <c r="D866" s="1" t="s">
        <v>11338</v>
      </c>
      <c r="E866" s="1" t="s">
        <v>517</v>
      </c>
      <c r="F866" s="1" t="s">
        <v>299</v>
      </c>
      <c r="G866" s="1" t="s">
        <v>26</v>
      </c>
      <c r="H866" s="1" t="s">
        <v>37</v>
      </c>
      <c r="I866" s="1" t="s">
        <v>38</v>
      </c>
      <c r="J866" s="1" t="s">
        <v>39</v>
      </c>
      <c r="K866" s="1" t="s">
        <v>11344</v>
      </c>
      <c r="L866" s="1" t="s">
        <v>11345</v>
      </c>
      <c r="M866" s="17" t="s">
        <v>11346</v>
      </c>
      <c r="N866" s="1" t="s">
        <v>24217</v>
      </c>
      <c r="O866" s="1" t="s">
        <v>11347</v>
      </c>
      <c r="P866" s="1" t="s">
        <v>11348</v>
      </c>
    </row>
    <row r="867" spans="1:16" ht="225">
      <c r="A867" s="1" t="s">
        <v>11350</v>
      </c>
      <c r="B867" s="3">
        <v>46042.640277777798</v>
      </c>
      <c r="C867" s="1">
        <v>866</v>
      </c>
      <c r="D867" s="1" t="s">
        <v>24218</v>
      </c>
      <c r="E867" s="1" t="s">
        <v>27</v>
      </c>
      <c r="F867" s="1" t="s">
        <v>1891</v>
      </c>
      <c r="G867" s="1" t="s">
        <v>532</v>
      </c>
      <c r="H867" s="1" t="s">
        <v>37</v>
      </c>
      <c r="I867" s="1" t="s">
        <v>38</v>
      </c>
      <c r="J867" s="1" t="s">
        <v>39</v>
      </c>
      <c r="K867" s="1" t="s">
        <v>11358</v>
      </c>
      <c r="L867" s="1" t="s">
        <v>11359</v>
      </c>
      <c r="M867" s="17" t="s">
        <v>11360</v>
      </c>
      <c r="N867" s="1" t="s">
        <v>24219</v>
      </c>
      <c r="O867" s="1" t="s">
        <v>799</v>
      </c>
      <c r="P867" s="1" t="s">
        <v>11361</v>
      </c>
    </row>
    <row r="868" spans="1:16" ht="225">
      <c r="A868" s="1" t="s">
        <v>11362</v>
      </c>
      <c r="B868" s="3">
        <v>46042.640277777798</v>
      </c>
      <c r="C868" s="1">
        <v>867</v>
      </c>
      <c r="D868" s="1" t="s">
        <v>11363</v>
      </c>
      <c r="E868" s="1" t="s">
        <v>119</v>
      </c>
      <c r="F868" s="1" t="s">
        <v>113</v>
      </c>
      <c r="G868" s="1" t="s">
        <v>532</v>
      </c>
      <c r="H868" s="1" t="s">
        <v>87</v>
      </c>
      <c r="I868" s="1" t="s">
        <v>234</v>
      </c>
      <c r="J868" s="1" t="s">
        <v>39</v>
      </c>
      <c r="K868" s="1" t="s">
        <v>11369</v>
      </c>
      <c r="L868" s="1" t="s">
        <v>11370</v>
      </c>
      <c r="M868" s="17" t="s">
        <v>11371</v>
      </c>
      <c r="N868" s="1" t="s">
        <v>24220</v>
      </c>
      <c r="O868" s="1" t="s">
        <v>11372</v>
      </c>
      <c r="P868" s="1" t="s">
        <v>11373</v>
      </c>
    </row>
    <row r="869" spans="1:16">
      <c r="C869" s="1">
        <v>868</v>
      </c>
    </row>
    <row r="870" spans="1:16" ht="240">
      <c r="A870" s="1" t="s">
        <v>11379</v>
      </c>
      <c r="B870" s="3">
        <v>46042.640277777798</v>
      </c>
      <c r="C870" s="1">
        <v>869</v>
      </c>
      <c r="D870" s="1" t="s">
        <v>11380</v>
      </c>
      <c r="E870" s="1" t="s">
        <v>27</v>
      </c>
      <c r="F870" s="1" t="s">
        <v>156</v>
      </c>
      <c r="G870" s="1" t="s">
        <v>3454</v>
      </c>
      <c r="H870" s="1" t="s">
        <v>87</v>
      </c>
      <c r="I870" s="1" t="s">
        <v>234</v>
      </c>
      <c r="J870" s="1" t="s">
        <v>39</v>
      </c>
      <c r="K870" s="1" t="s">
        <v>11387</v>
      </c>
      <c r="L870" s="1" t="s">
        <v>11388</v>
      </c>
      <c r="M870" s="17" t="s">
        <v>11389</v>
      </c>
      <c r="N870" s="1" t="s">
        <v>24221</v>
      </c>
      <c r="O870" s="1" t="s">
        <v>11390</v>
      </c>
      <c r="P870" s="1" t="s">
        <v>11391</v>
      </c>
    </row>
    <row r="871" spans="1:16" ht="210">
      <c r="A871" s="1" t="s">
        <v>11392</v>
      </c>
      <c r="B871" s="3">
        <v>46042.640277777798</v>
      </c>
      <c r="C871" s="1">
        <v>870</v>
      </c>
      <c r="D871" s="1" t="s">
        <v>24222</v>
      </c>
      <c r="E871" s="1" t="s">
        <v>100</v>
      </c>
      <c r="F871" s="1" t="s">
        <v>801</v>
      </c>
      <c r="G871" s="1" t="s">
        <v>11394</v>
      </c>
      <c r="H871" s="1" t="s">
        <v>37</v>
      </c>
      <c r="I871" s="1" t="s">
        <v>38</v>
      </c>
      <c r="J871" s="1" t="s">
        <v>39</v>
      </c>
      <c r="K871" s="1" t="s">
        <v>11400</v>
      </c>
      <c r="L871" s="1" t="s">
        <v>11401</v>
      </c>
      <c r="M871" s="17" t="s">
        <v>11402</v>
      </c>
      <c r="N871" s="1" t="s">
        <v>23551</v>
      </c>
      <c r="O871" s="1" t="s">
        <v>11403</v>
      </c>
      <c r="P871" s="1" t="s">
        <v>11404</v>
      </c>
    </row>
    <row r="872" spans="1:16" ht="225">
      <c r="A872" s="1" t="s">
        <v>11405</v>
      </c>
      <c r="B872" s="3">
        <v>46042.640277777798</v>
      </c>
      <c r="C872" s="1">
        <v>871</v>
      </c>
      <c r="D872" s="1" t="s">
        <v>11406</v>
      </c>
      <c r="E872" s="1" t="s">
        <v>5421</v>
      </c>
      <c r="F872" s="1" t="s">
        <v>5224</v>
      </c>
      <c r="G872" s="1" t="s">
        <v>988</v>
      </c>
      <c r="H872" s="1" t="s">
        <v>87</v>
      </c>
      <c r="I872" s="1" t="s">
        <v>836</v>
      </c>
      <c r="J872" s="1" t="s">
        <v>172</v>
      </c>
      <c r="K872" s="1" t="s">
        <v>11412</v>
      </c>
      <c r="L872" s="1" t="s">
        <v>11413</v>
      </c>
      <c r="M872" s="17" t="s">
        <v>11414</v>
      </c>
      <c r="N872" s="1" t="s">
        <v>24223</v>
      </c>
      <c r="O872" s="1" t="s">
        <v>11415</v>
      </c>
      <c r="P872" s="1" t="s">
        <v>11416</v>
      </c>
    </row>
    <row r="873" spans="1:16" ht="195">
      <c r="A873" s="1" t="s">
        <v>11419</v>
      </c>
      <c r="B873" s="3">
        <v>46042.640277777798</v>
      </c>
      <c r="C873" s="1">
        <v>872</v>
      </c>
      <c r="D873" s="1" t="s">
        <v>11420</v>
      </c>
      <c r="E873" s="1" t="s">
        <v>27</v>
      </c>
      <c r="F873" s="1" t="s">
        <v>156</v>
      </c>
      <c r="G873" s="1" t="s">
        <v>10621</v>
      </c>
      <c r="H873" s="1" t="s">
        <v>87</v>
      </c>
      <c r="I873" s="1" t="s">
        <v>127</v>
      </c>
      <c r="J873" s="1" t="s">
        <v>39</v>
      </c>
      <c r="K873" s="1" t="s">
        <v>11427</v>
      </c>
      <c r="L873" s="1" t="s">
        <v>11423</v>
      </c>
      <c r="M873" s="17" t="s">
        <v>11428</v>
      </c>
      <c r="N873" s="1" t="s">
        <v>24224</v>
      </c>
      <c r="O873" s="1" t="s">
        <v>11429</v>
      </c>
      <c r="P873" s="1" t="s">
        <v>11430</v>
      </c>
    </row>
    <row r="874" spans="1:16" ht="210">
      <c r="A874" s="1" t="s">
        <v>11431</v>
      </c>
      <c r="B874" s="3">
        <v>46042.640972222202</v>
      </c>
      <c r="C874" s="1">
        <v>873</v>
      </c>
      <c r="D874" s="1" t="s">
        <v>15540</v>
      </c>
      <c r="E874" s="1" t="s">
        <v>100</v>
      </c>
      <c r="F874" s="1" t="s">
        <v>43</v>
      </c>
      <c r="G874" s="1" t="s">
        <v>11433</v>
      </c>
      <c r="H874" s="1" t="s">
        <v>37</v>
      </c>
      <c r="I874" s="1" t="s">
        <v>38</v>
      </c>
      <c r="J874" s="1" t="s">
        <v>39</v>
      </c>
      <c r="K874" s="1" t="s">
        <v>11440</v>
      </c>
      <c r="L874" s="1" t="s">
        <v>11441</v>
      </c>
      <c r="M874" s="17" t="s">
        <v>11442</v>
      </c>
      <c r="N874" s="1" t="s">
        <v>24225</v>
      </c>
      <c r="O874" s="1" t="s">
        <v>11443</v>
      </c>
      <c r="P874" s="1" t="s">
        <v>11444</v>
      </c>
    </row>
    <row r="875" spans="1:16" ht="210">
      <c r="A875" s="1" t="s">
        <v>11446</v>
      </c>
      <c r="B875" s="3">
        <v>46042.640972222202</v>
      </c>
      <c r="C875" s="1">
        <v>874</v>
      </c>
      <c r="D875" s="1" t="s">
        <v>11447</v>
      </c>
      <c r="E875" s="1" t="s">
        <v>5421</v>
      </c>
      <c r="F875" s="1" t="s">
        <v>11459</v>
      </c>
      <c r="G875" s="1" t="s">
        <v>7799</v>
      </c>
      <c r="H875" s="1" t="s">
        <v>37</v>
      </c>
      <c r="I875" s="1" t="s">
        <v>171</v>
      </c>
      <c r="J875" s="1" t="s">
        <v>39</v>
      </c>
      <c r="K875" s="1" t="s">
        <v>11454</v>
      </c>
      <c r="L875" s="1" t="s">
        <v>11455</v>
      </c>
      <c r="M875" s="17" t="s">
        <v>11456</v>
      </c>
      <c r="N875" s="1" t="s">
        <v>24226</v>
      </c>
      <c r="O875" s="1" t="s">
        <v>11457</v>
      </c>
      <c r="P875" s="1" t="s">
        <v>11458</v>
      </c>
    </row>
    <row r="876" spans="1:16">
      <c r="A876" s="1" t="s">
        <v>11462</v>
      </c>
      <c r="B876" s="3">
        <v>46042.640972222202</v>
      </c>
      <c r="C876" s="1">
        <v>875</v>
      </c>
      <c r="D876" s="1" t="s">
        <v>11463</v>
      </c>
      <c r="E876" s="1" t="s">
        <v>156</v>
      </c>
      <c r="F876" s="1" t="s">
        <v>7662</v>
      </c>
      <c r="G876" s="1" t="s">
        <v>24227</v>
      </c>
      <c r="H876" s="1" t="s">
        <v>37</v>
      </c>
      <c r="I876" s="1" t="s">
        <v>38</v>
      </c>
      <c r="J876" s="1" t="s">
        <v>39</v>
      </c>
      <c r="K876" s="1" t="s">
        <v>11470</v>
      </c>
      <c r="L876" s="1" t="s">
        <v>11466</v>
      </c>
      <c r="M876" s="1" t="s">
        <v>11471</v>
      </c>
      <c r="N876" s="1" t="s">
        <v>24228</v>
      </c>
      <c r="O876" s="1" t="s">
        <v>11472</v>
      </c>
      <c r="P876" s="1" t="s">
        <v>11473</v>
      </c>
    </row>
    <row r="877" spans="1:16" ht="225">
      <c r="A877" s="1" t="s">
        <v>11474</v>
      </c>
      <c r="B877" s="3">
        <v>46042.640972222202</v>
      </c>
      <c r="C877" s="1">
        <v>876</v>
      </c>
      <c r="D877" s="1" t="s">
        <v>11475</v>
      </c>
      <c r="E877" s="1" t="s">
        <v>5421</v>
      </c>
      <c r="F877" s="1" t="s">
        <v>2361</v>
      </c>
      <c r="G877" s="1" t="s">
        <v>11476</v>
      </c>
      <c r="H877" s="1" t="s">
        <v>37</v>
      </c>
      <c r="I877" s="1" t="s">
        <v>38</v>
      </c>
      <c r="J877" s="1" t="s">
        <v>39</v>
      </c>
      <c r="K877" s="1" t="s">
        <v>11481</v>
      </c>
      <c r="L877" s="1" t="s">
        <v>11482</v>
      </c>
      <c r="M877" s="17" t="s">
        <v>11483</v>
      </c>
      <c r="N877" s="1" t="s">
        <v>24229</v>
      </c>
      <c r="O877" s="1" t="s">
        <v>11484</v>
      </c>
      <c r="P877" s="1" t="s">
        <v>11485</v>
      </c>
    </row>
    <row r="878" spans="1:16" ht="210">
      <c r="A878" s="1" t="s">
        <v>11488</v>
      </c>
      <c r="B878" s="3">
        <v>46042.640972222202</v>
      </c>
      <c r="C878" s="1">
        <v>877</v>
      </c>
      <c r="D878" s="1" t="s">
        <v>11489</v>
      </c>
      <c r="E878" s="1" t="s">
        <v>27</v>
      </c>
      <c r="F878" s="1" t="s">
        <v>178</v>
      </c>
      <c r="G878" s="1" t="s">
        <v>45</v>
      </c>
      <c r="H878" s="1" t="s">
        <v>37</v>
      </c>
      <c r="I878" s="1" t="s">
        <v>38</v>
      </c>
      <c r="J878" s="1" t="s">
        <v>172</v>
      </c>
      <c r="K878" s="1" t="s">
        <v>11494</v>
      </c>
      <c r="L878" s="1" t="s">
        <v>11495</v>
      </c>
      <c r="M878" s="17" t="s">
        <v>11496</v>
      </c>
      <c r="N878" s="1" t="s">
        <v>24230</v>
      </c>
      <c r="O878" s="1" t="s">
        <v>11497</v>
      </c>
      <c r="P878" s="1" t="s">
        <v>11498</v>
      </c>
    </row>
    <row r="879" spans="1:16" ht="210">
      <c r="A879" s="1" t="s">
        <v>11501</v>
      </c>
      <c r="B879" s="3">
        <v>46042.640972222202</v>
      </c>
      <c r="C879" s="1">
        <v>878</v>
      </c>
      <c r="D879" s="1" t="s">
        <v>24231</v>
      </c>
      <c r="E879" s="1" t="s">
        <v>517</v>
      </c>
      <c r="F879" s="1" t="s">
        <v>375</v>
      </c>
      <c r="G879" s="1" t="s">
        <v>156</v>
      </c>
      <c r="H879" s="1" t="s">
        <v>309</v>
      </c>
      <c r="I879" s="1" t="s">
        <v>310</v>
      </c>
      <c r="J879" s="1" t="s">
        <v>375</v>
      </c>
      <c r="K879" s="1" t="s">
        <v>11508</v>
      </c>
      <c r="L879" s="1" t="s">
        <v>11509</v>
      </c>
      <c r="M879" s="17" t="s">
        <v>11510</v>
      </c>
      <c r="N879" s="1" t="s">
        <v>24232</v>
      </c>
      <c r="O879" s="1" t="s">
        <v>11511</v>
      </c>
      <c r="P879" s="1" t="s">
        <v>11512</v>
      </c>
    </row>
    <row r="880" spans="1:16" ht="285">
      <c r="A880" s="1" t="s">
        <v>11515</v>
      </c>
      <c r="B880" s="3">
        <v>46042.640972222202</v>
      </c>
      <c r="C880" s="1">
        <v>879</v>
      </c>
      <c r="D880" s="1" t="s">
        <v>11516</v>
      </c>
      <c r="E880" s="1" t="s">
        <v>100</v>
      </c>
      <c r="F880" s="1" t="s">
        <v>2019</v>
      </c>
      <c r="G880" s="1" t="s">
        <v>10819</v>
      </c>
      <c r="H880" s="1" t="s">
        <v>37</v>
      </c>
      <c r="I880" s="1" t="s">
        <v>38</v>
      </c>
      <c r="J880" s="1" t="s">
        <v>39</v>
      </c>
      <c r="K880" s="1" t="s">
        <v>11522</v>
      </c>
      <c r="L880" s="1" t="s">
        <v>11523</v>
      </c>
      <c r="M880" s="17" t="s">
        <v>11524</v>
      </c>
      <c r="N880" s="1" t="s">
        <v>24233</v>
      </c>
      <c r="O880" s="1" t="s">
        <v>11525</v>
      </c>
      <c r="P880" s="1" t="s">
        <v>11526</v>
      </c>
    </row>
    <row r="881" spans="1:16" ht="210">
      <c r="A881" s="1" t="s">
        <v>11527</v>
      </c>
      <c r="B881" s="3">
        <v>46042.640972222202</v>
      </c>
      <c r="C881" s="1">
        <v>880</v>
      </c>
      <c r="D881" s="1" t="s">
        <v>11528</v>
      </c>
      <c r="E881" s="1" t="s">
        <v>27</v>
      </c>
      <c r="F881" s="1" t="s">
        <v>43</v>
      </c>
      <c r="G881" s="1" t="s">
        <v>11529</v>
      </c>
      <c r="H881" s="1" t="s">
        <v>37</v>
      </c>
      <c r="I881" s="1" t="s">
        <v>38</v>
      </c>
      <c r="J881" s="1" t="s">
        <v>39</v>
      </c>
      <c r="K881" s="1" t="s">
        <v>11535</v>
      </c>
      <c r="L881" s="1" t="s">
        <v>11536</v>
      </c>
      <c r="M881" s="17" t="s">
        <v>11537</v>
      </c>
      <c r="N881" s="1" t="s">
        <v>24234</v>
      </c>
      <c r="O881" s="1" t="s">
        <v>959</v>
      </c>
      <c r="P881" s="1" t="s">
        <v>11538</v>
      </c>
    </row>
    <row r="882" spans="1:16" ht="270">
      <c r="A882" s="1" t="s">
        <v>11542</v>
      </c>
      <c r="B882" s="3">
        <v>46042.640972222202</v>
      </c>
      <c r="C882" s="1">
        <v>881</v>
      </c>
      <c r="D882" s="1" t="s">
        <v>11543</v>
      </c>
      <c r="E882" s="1" t="s">
        <v>27</v>
      </c>
      <c r="F882" s="1" t="s">
        <v>94</v>
      </c>
      <c r="G882" s="1" t="s">
        <v>11544</v>
      </c>
      <c r="H882" s="1" t="s">
        <v>37</v>
      </c>
      <c r="I882" s="1" t="s">
        <v>38</v>
      </c>
      <c r="J882" s="1" t="s">
        <v>39</v>
      </c>
      <c r="K882" s="1" t="s">
        <v>11549</v>
      </c>
      <c r="L882" s="1" t="s">
        <v>11550</v>
      </c>
      <c r="M882" s="17" t="s">
        <v>11551</v>
      </c>
      <c r="N882" s="1" t="s">
        <v>24235</v>
      </c>
      <c r="O882" s="1" t="s">
        <v>11552</v>
      </c>
      <c r="P882" s="1" t="s">
        <v>11553</v>
      </c>
    </row>
    <row r="883" spans="1:16">
      <c r="C883" s="1">
        <v>882</v>
      </c>
    </row>
    <row r="884" spans="1:16">
      <c r="C884" s="1">
        <v>883</v>
      </c>
    </row>
    <row r="885" spans="1:16" ht="225">
      <c r="A885" s="1" t="s">
        <v>11554</v>
      </c>
      <c r="B885" s="3">
        <v>46042.640972222202</v>
      </c>
      <c r="C885" s="1">
        <v>884</v>
      </c>
      <c r="D885" s="1" t="s">
        <v>11555</v>
      </c>
      <c r="E885" s="1" t="s">
        <v>100</v>
      </c>
      <c r="F885" s="1" t="s">
        <v>94</v>
      </c>
      <c r="G885" s="1" t="s">
        <v>4881</v>
      </c>
      <c r="H885" s="1" t="s">
        <v>37</v>
      </c>
      <c r="I885" s="1" t="s">
        <v>38</v>
      </c>
      <c r="J885" s="1" t="s">
        <v>39</v>
      </c>
      <c r="K885" s="1" t="s">
        <v>11561</v>
      </c>
      <c r="L885" s="1" t="s">
        <v>11562</v>
      </c>
      <c r="M885" s="17" t="s">
        <v>11563</v>
      </c>
      <c r="N885" s="1" t="s">
        <v>24236</v>
      </c>
      <c r="O885" s="1" t="s">
        <v>2527</v>
      </c>
      <c r="P885" s="1" t="s">
        <v>11564</v>
      </c>
    </row>
    <row r="886" spans="1:16" ht="225">
      <c r="A886" s="1" t="s">
        <v>11566</v>
      </c>
      <c r="B886" s="3">
        <v>46042.640972222202</v>
      </c>
      <c r="C886" s="1">
        <v>885</v>
      </c>
      <c r="D886" s="1" t="s">
        <v>11567</v>
      </c>
      <c r="E886" s="1" t="s">
        <v>100</v>
      </c>
      <c r="F886" s="1" t="s">
        <v>113</v>
      </c>
      <c r="G886" s="1" t="s">
        <v>388</v>
      </c>
      <c r="H886" s="1" t="s">
        <v>37</v>
      </c>
      <c r="I886" s="1" t="s">
        <v>38</v>
      </c>
      <c r="J886" s="1" t="s">
        <v>39</v>
      </c>
      <c r="K886" s="1" t="s">
        <v>11572</v>
      </c>
      <c r="L886" s="1" t="s">
        <v>30</v>
      </c>
      <c r="M886" s="17" t="s">
        <v>41</v>
      </c>
      <c r="N886" s="1" t="s">
        <v>24237</v>
      </c>
      <c r="O886" s="1" t="s">
        <v>1927</v>
      </c>
      <c r="P886" s="1" t="s">
        <v>11573</v>
      </c>
    </row>
    <row r="887" spans="1:16">
      <c r="A887" s="1" t="s">
        <v>11575</v>
      </c>
      <c r="B887" s="3">
        <v>46042.640972222202</v>
      </c>
      <c r="C887" s="1">
        <v>886</v>
      </c>
      <c r="D887" s="1" t="s">
        <v>11576</v>
      </c>
      <c r="E887" s="1" t="s">
        <v>27</v>
      </c>
      <c r="F887" s="1" t="s">
        <v>156</v>
      </c>
      <c r="G887" s="1" t="s">
        <v>6895</v>
      </c>
      <c r="H887" s="1" t="s">
        <v>87</v>
      </c>
      <c r="I887" s="1" t="s">
        <v>234</v>
      </c>
      <c r="J887" s="1" t="s">
        <v>39</v>
      </c>
      <c r="K887" s="1" t="s">
        <v>11582</v>
      </c>
      <c r="L887" s="1" t="s">
        <v>11583</v>
      </c>
      <c r="M887" s="1" t="s">
        <v>11584</v>
      </c>
      <c r="N887" s="1" t="s">
        <v>24238</v>
      </c>
      <c r="O887" s="1" t="s">
        <v>11585</v>
      </c>
      <c r="P887" s="1" t="s">
        <v>11586</v>
      </c>
    </row>
    <row r="888" spans="1:16" ht="314">
      <c r="A888" s="1" t="s">
        <v>11592</v>
      </c>
      <c r="B888" s="3">
        <v>46042.640972222202</v>
      </c>
      <c r="C888" s="1">
        <v>887</v>
      </c>
      <c r="D888" s="1" t="s">
        <v>11593</v>
      </c>
      <c r="E888" s="1" t="s">
        <v>27</v>
      </c>
      <c r="F888" s="1" t="s">
        <v>299</v>
      </c>
      <c r="G888" s="1" t="s">
        <v>11594</v>
      </c>
      <c r="H888" s="1" t="s">
        <v>37</v>
      </c>
      <c r="I888" s="1" t="s">
        <v>38</v>
      </c>
      <c r="J888" s="1" t="s">
        <v>39</v>
      </c>
      <c r="K888" s="1" t="s">
        <v>11600</v>
      </c>
      <c r="L888" s="1" t="s">
        <v>11601</v>
      </c>
      <c r="M888" s="17" t="s">
        <v>275</v>
      </c>
      <c r="N888" s="1" t="s">
        <v>24239</v>
      </c>
      <c r="O888" s="1" t="s">
        <v>11602</v>
      </c>
      <c r="P888" s="1" t="s">
        <v>11603</v>
      </c>
    </row>
    <row r="889" spans="1:16" ht="255">
      <c r="A889" s="1" t="s">
        <v>11606</v>
      </c>
      <c r="B889" s="3">
        <v>46042.640972222202</v>
      </c>
      <c r="C889" s="1">
        <v>888</v>
      </c>
      <c r="D889" s="1" t="s">
        <v>11607</v>
      </c>
      <c r="E889" s="1" t="s">
        <v>100</v>
      </c>
      <c r="F889" s="1" t="s">
        <v>178</v>
      </c>
      <c r="G889" s="1" t="s">
        <v>11608</v>
      </c>
      <c r="H889" s="1" t="s">
        <v>37</v>
      </c>
      <c r="I889" s="1" t="s">
        <v>171</v>
      </c>
      <c r="J889" s="1" t="s">
        <v>172</v>
      </c>
      <c r="K889" s="1" t="s">
        <v>11610</v>
      </c>
      <c r="L889" s="1" t="s">
        <v>30</v>
      </c>
      <c r="M889" s="17" t="s">
        <v>1926</v>
      </c>
      <c r="N889" s="1" t="s">
        <v>156</v>
      </c>
      <c r="O889" s="1" t="s">
        <v>28</v>
      </c>
      <c r="P889" s="1" t="s">
        <v>11611</v>
      </c>
    </row>
    <row r="890" spans="1:16" ht="225">
      <c r="A890" s="1" t="s">
        <v>11612</v>
      </c>
      <c r="B890" s="3">
        <v>46042.640972222202</v>
      </c>
      <c r="C890" s="1">
        <v>889</v>
      </c>
      <c r="D890" s="1" t="s">
        <v>11613</v>
      </c>
      <c r="E890" s="1" t="s">
        <v>27</v>
      </c>
      <c r="F890" s="1" t="s">
        <v>801</v>
      </c>
      <c r="G890" s="1" t="s">
        <v>1341</v>
      </c>
      <c r="H890" s="1" t="s">
        <v>37</v>
      </c>
      <c r="I890" s="1" t="s">
        <v>4196</v>
      </c>
      <c r="J890" s="1" t="s">
        <v>39</v>
      </c>
      <c r="K890" s="1" t="s">
        <v>11619</v>
      </c>
      <c r="L890" s="1" t="s">
        <v>11620</v>
      </c>
      <c r="M890" s="17" t="s">
        <v>41</v>
      </c>
      <c r="N890" s="1" t="s">
        <v>24240</v>
      </c>
      <c r="O890" s="1" t="s">
        <v>7127</v>
      </c>
      <c r="P890" s="1" t="s">
        <v>11621</v>
      </c>
    </row>
    <row r="891" spans="1:16" ht="180">
      <c r="A891" s="1" t="s">
        <v>11622</v>
      </c>
      <c r="B891" s="3">
        <v>46042.640972222202</v>
      </c>
      <c r="C891" s="1">
        <v>890</v>
      </c>
      <c r="D891" s="1" t="s">
        <v>11623</v>
      </c>
      <c r="E891" s="1" t="s">
        <v>119</v>
      </c>
      <c r="F891" s="1" t="s">
        <v>1982</v>
      </c>
      <c r="G891" s="1" t="s">
        <v>691</v>
      </c>
      <c r="H891" s="1" t="s">
        <v>37</v>
      </c>
      <c r="I891" s="1" t="s">
        <v>171</v>
      </c>
      <c r="J891" s="1" t="s">
        <v>39</v>
      </c>
      <c r="K891" s="1" t="s">
        <v>11629</v>
      </c>
      <c r="L891" s="1" t="s">
        <v>11630</v>
      </c>
      <c r="M891" s="17" t="s">
        <v>11631</v>
      </c>
      <c r="N891" s="1" t="s">
        <v>24241</v>
      </c>
      <c r="O891" s="1" t="s">
        <v>176</v>
      </c>
      <c r="P891" s="1" t="s">
        <v>11632</v>
      </c>
    </row>
    <row r="892" spans="1:16" ht="225">
      <c r="A892" s="1" t="s">
        <v>11633</v>
      </c>
      <c r="B892" s="3">
        <v>46042.640972222202</v>
      </c>
      <c r="C892" s="1">
        <v>891</v>
      </c>
      <c r="D892" s="1" t="s">
        <v>11634</v>
      </c>
      <c r="E892" s="1" t="s">
        <v>27</v>
      </c>
      <c r="F892" s="1" t="s">
        <v>7458</v>
      </c>
      <c r="G892" s="1" t="s">
        <v>11635</v>
      </c>
      <c r="H892" s="1" t="s">
        <v>37</v>
      </c>
      <c r="I892" s="1" t="s">
        <v>38</v>
      </c>
      <c r="J892" s="1" t="s">
        <v>172</v>
      </c>
      <c r="K892" s="1" t="s">
        <v>11641</v>
      </c>
      <c r="L892" s="1" t="s">
        <v>30</v>
      </c>
      <c r="M892" s="17" t="s">
        <v>41</v>
      </c>
      <c r="N892" s="1" t="s">
        <v>24242</v>
      </c>
      <c r="O892" s="1" t="s">
        <v>28</v>
      </c>
      <c r="P892" s="1" t="s">
        <v>11642</v>
      </c>
    </row>
    <row r="893" spans="1:16" ht="210">
      <c r="A893" s="1" t="s">
        <v>11643</v>
      </c>
      <c r="B893" s="3">
        <v>46042.640972222202</v>
      </c>
      <c r="C893" s="1">
        <v>892</v>
      </c>
      <c r="D893" s="1" t="s">
        <v>11644</v>
      </c>
      <c r="E893" s="1" t="s">
        <v>27</v>
      </c>
      <c r="F893" s="1" t="s">
        <v>801</v>
      </c>
      <c r="G893" s="1" t="s">
        <v>11645</v>
      </c>
      <c r="H893" s="1" t="s">
        <v>37</v>
      </c>
      <c r="I893" s="1" t="s">
        <v>38</v>
      </c>
      <c r="J893" s="1" t="s">
        <v>39</v>
      </c>
      <c r="K893" s="1" t="s">
        <v>11651</v>
      </c>
      <c r="L893" s="1" t="s">
        <v>11652</v>
      </c>
      <c r="M893" s="17" t="s">
        <v>11653</v>
      </c>
      <c r="N893" s="1" t="s">
        <v>24243</v>
      </c>
      <c r="O893" s="1" t="s">
        <v>11654</v>
      </c>
      <c r="P893" s="1" t="s">
        <v>11655</v>
      </c>
    </row>
    <row r="894" spans="1:16" ht="270">
      <c r="A894" s="1" t="s">
        <v>11656</v>
      </c>
      <c r="B894" s="3">
        <v>46042.640972222202</v>
      </c>
      <c r="C894" s="1">
        <v>893</v>
      </c>
      <c r="D894" s="1" t="s">
        <v>11657</v>
      </c>
      <c r="E894" s="1" t="s">
        <v>27</v>
      </c>
      <c r="F894" s="1" t="s">
        <v>801</v>
      </c>
      <c r="G894" s="1" t="s">
        <v>11658</v>
      </c>
      <c r="H894" s="1" t="s">
        <v>37</v>
      </c>
      <c r="I894" s="1" t="s">
        <v>38</v>
      </c>
      <c r="J894" s="1" t="s">
        <v>39</v>
      </c>
      <c r="K894" s="1" t="s">
        <v>11664</v>
      </c>
      <c r="L894" s="1" t="s">
        <v>11665</v>
      </c>
      <c r="M894" s="17" t="s">
        <v>11666</v>
      </c>
      <c r="N894" s="1" t="s">
        <v>24244</v>
      </c>
      <c r="O894" s="1" t="s">
        <v>11667</v>
      </c>
      <c r="P894" s="1" t="s">
        <v>11668</v>
      </c>
    </row>
    <row r="895" spans="1:16" ht="195">
      <c r="A895" s="1" t="s">
        <v>11672</v>
      </c>
      <c r="B895" s="3">
        <v>46042.640972222202</v>
      </c>
      <c r="C895" s="1">
        <v>894</v>
      </c>
      <c r="D895" s="1" t="s">
        <v>11673</v>
      </c>
      <c r="E895" s="1" t="s">
        <v>27</v>
      </c>
      <c r="F895" s="1" t="s">
        <v>43</v>
      </c>
      <c r="G895" s="1" t="s">
        <v>11658</v>
      </c>
      <c r="H895" s="1" t="s">
        <v>37</v>
      </c>
      <c r="I895" s="1" t="s">
        <v>38</v>
      </c>
      <c r="J895" s="1" t="s">
        <v>39</v>
      </c>
      <c r="K895" s="1" t="s">
        <v>11679</v>
      </c>
      <c r="L895" s="1" t="s">
        <v>11680</v>
      </c>
      <c r="M895" s="17" t="s">
        <v>11681</v>
      </c>
      <c r="N895" s="1" t="s">
        <v>24245</v>
      </c>
      <c r="O895" s="1" t="s">
        <v>11682</v>
      </c>
      <c r="P895" s="1" t="s">
        <v>11683</v>
      </c>
    </row>
    <row r="896" spans="1:16" ht="255">
      <c r="A896" s="1" t="s">
        <v>11686</v>
      </c>
      <c r="B896" s="3">
        <v>46042.640972222202</v>
      </c>
      <c r="C896" s="1">
        <v>895</v>
      </c>
      <c r="D896" s="1" t="s">
        <v>11687</v>
      </c>
      <c r="E896" s="1" t="s">
        <v>119</v>
      </c>
      <c r="F896" s="1" t="s">
        <v>2019</v>
      </c>
      <c r="G896" s="1" t="s">
        <v>4747</v>
      </c>
      <c r="H896" s="1" t="s">
        <v>37</v>
      </c>
      <c r="I896" s="1" t="s">
        <v>38</v>
      </c>
      <c r="J896" s="1" t="s">
        <v>39</v>
      </c>
      <c r="K896" s="1" t="s">
        <v>11694</v>
      </c>
      <c r="L896" s="1" t="s">
        <v>30</v>
      </c>
      <c r="M896" s="17" t="s">
        <v>11695</v>
      </c>
      <c r="N896" s="1" t="s">
        <v>24246</v>
      </c>
      <c r="O896" s="1" t="s">
        <v>1927</v>
      </c>
      <c r="P896" s="1" t="s">
        <v>11689</v>
      </c>
    </row>
    <row r="897" spans="1:16" ht="210">
      <c r="A897" s="1" t="s">
        <v>11698</v>
      </c>
      <c r="B897" s="3">
        <v>46042.640972222202</v>
      </c>
      <c r="C897" s="1">
        <v>896</v>
      </c>
      <c r="D897" s="1" t="s">
        <v>11699</v>
      </c>
      <c r="E897" s="1" t="s">
        <v>100</v>
      </c>
      <c r="F897" s="1" t="s">
        <v>492</v>
      </c>
      <c r="G897" s="1" t="s">
        <v>11700</v>
      </c>
      <c r="H897" s="1" t="s">
        <v>37</v>
      </c>
      <c r="I897" s="1" t="s">
        <v>171</v>
      </c>
      <c r="J897" s="1" t="s">
        <v>375</v>
      </c>
      <c r="K897" s="1" t="s">
        <v>11706</v>
      </c>
      <c r="L897" s="1" t="s">
        <v>11707</v>
      </c>
      <c r="M897" s="17" t="s">
        <v>11708</v>
      </c>
      <c r="N897" s="1" t="s">
        <v>24247</v>
      </c>
      <c r="O897" s="1" t="s">
        <v>11709</v>
      </c>
      <c r="P897" s="1" t="s">
        <v>11710</v>
      </c>
    </row>
    <row r="898" spans="1:16" ht="225">
      <c r="A898" s="1" t="s">
        <v>11711</v>
      </c>
      <c r="B898" s="3">
        <v>46042.640972222202</v>
      </c>
      <c r="C898" s="1">
        <v>897</v>
      </c>
      <c r="D898" s="1" t="s">
        <v>11712</v>
      </c>
      <c r="E898" s="1" t="s">
        <v>27</v>
      </c>
      <c r="F898" s="1" t="s">
        <v>1891</v>
      </c>
      <c r="G898" s="1" t="s">
        <v>11713</v>
      </c>
      <c r="H898" s="1" t="s">
        <v>37</v>
      </c>
      <c r="I898" s="1" t="s">
        <v>38</v>
      </c>
      <c r="J898" s="1" t="s">
        <v>39</v>
      </c>
      <c r="K898" s="1" t="s">
        <v>11719</v>
      </c>
      <c r="L898" s="1" t="s">
        <v>11720</v>
      </c>
      <c r="M898" s="17" t="s">
        <v>11721</v>
      </c>
      <c r="N898" s="1" t="s">
        <v>24248</v>
      </c>
      <c r="O898" s="1" t="s">
        <v>11722</v>
      </c>
      <c r="P898" s="1" t="s">
        <v>11723</v>
      </c>
    </row>
    <row r="899" spans="1:16" ht="285">
      <c r="A899" s="1" t="s">
        <v>11728</v>
      </c>
      <c r="B899" s="3">
        <v>46042.640972222202</v>
      </c>
      <c r="C899" s="1">
        <v>898</v>
      </c>
      <c r="D899" s="1" t="s">
        <v>11729</v>
      </c>
      <c r="E899" s="1" t="s">
        <v>119</v>
      </c>
      <c r="F899" s="1" t="s">
        <v>2019</v>
      </c>
      <c r="G899" s="1" t="s">
        <v>11730</v>
      </c>
      <c r="H899" s="1" t="s">
        <v>37</v>
      </c>
      <c r="I899" s="1" t="s">
        <v>171</v>
      </c>
      <c r="J899" s="1" t="s">
        <v>39</v>
      </c>
      <c r="K899" s="1" t="s">
        <v>11737</v>
      </c>
      <c r="L899" s="1" t="s">
        <v>11738</v>
      </c>
      <c r="M899" s="17" t="s">
        <v>11739</v>
      </c>
      <c r="N899" s="1" t="s">
        <v>24249</v>
      </c>
      <c r="O899" s="1" t="s">
        <v>11740</v>
      </c>
      <c r="P899" s="1" t="s">
        <v>11741</v>
      </c>
    </row>
    <row r="900" spans="1:16" ht="195">
      <c r="A900" s="1" t="s">
        <v>11742</v>
      </c>
      <c r="B900" s="3">
        <v>46042.640972222202</v>
      </c>
      <c r="C900" s="1">
        <v>899</v>
      </c>
      <c r="D900" s="1" t="s">
        <v>11743</v>
      </c>
      <c r="E900" s="1" t="s">
        <v>119</v>
      </c>
      <c r="F900" s="1" t="s">
        <v>278</v>
      </c>
      <c r="G900" s="1" t="s">
        <v>1180</v>
      </c>
      <c r="H900" s="1" t="s">
        <v>37</v>
      </c>
      <c r="I900" s="1" t="s">
        <v>38</v>
      </c>
      <c r="J900" s="1" t="s">
        <v>39</v>
      </c>
      <c r="K900" s="1" t="s">
        <v>11749</v>
      </c>
      <c r="L900" s="1" t="s">
        <v>11746</v>
      </c>
      <c r="M900" s="17" t="s">
        <v>11750</v>
      </c>
      <c r="N900" s="1" t="s">
        <v>24250</v>
      </c>
      <c r="O900" s="1" t="s">
        <v>28</v>
      </c>
      <c r="P900" s="1" t="s">
        <v>11751</v>
      </c>
    </row>
    <row r="901" spans="1:16" ht="180">
      <c r="A901" s="1" t="s">
        <v>11752</v>
      </c>
      <c r="B901" s="3">
        <v>46042.640972222202</v>
      </c>
      <c r="C901" s="1">
        <v>900</v>
      </c>
      <c r="D901" s="1" t="s">
        <v>24251</v>
      </c>
      <c r="E901" s="1" t="s">
        <v>100</v>
      </c>
      <c r="F901" s="1" t="s">
        <v>278</v>
      </c>
      <c r="G901" s="1" t="s">
        <v>24252</v>
      </c>
      <c r="H901" s="1" t="s">
        <v>87</v>
      </c>
      <c r="I901" s="1" t="s">
        <v>234</v>
      </c>
      <c r="J901" s="1" t="s">
        <v>39</v>
      </c>
      <c r="K901" s="1" t="s">
        <v>11760</v>
      </c>
      <c r="L901" s="1" t="s">
        <v>11761</v>
      </c>
      <c r="M901" s="17" t="s">
        <v>11762</v>
      </c>
      <c r="N901" s="1" t="s">
        <v>24253</v>
      </c>
      <c r="O901" s="1" t="s">
        <v>11763</v>
      </c>
      <c r="P901" s="1" t="s">
        <v>11764</v>
      </c>
    </row>
    <row r="902" spans="1:16" ht="314">
      <c r="A902" s="1" t="s">
        <v>11770</v>
      </c>
      <c r="B902" s="3">
        <v>46042.640972222202</v>
      </c>
      <c r="C902" s="1">
        <v>901</v>
      </c>
      <c r="D902" s="1" t="s">
        <v>11771</v>
      </c>
      <c r="E902" s="1" t="s">
        <v>100</v>
      </c>
      <c r="F902" s="1" t="s">
        <v>239</v>
      </c>
      <c r="G902" s="1" t="s">
        <v>115</v>
      </c>
      <c r="H902" s="1" t="s">
        <v>37</v>
      </c>
      <c r="I902" s="1" t="s">
        <v>38</v>
      </c>
      <c r="J902" s="1" t="s">
        <v>39</v>
      </c>
      <c r="K902" s="1" t="s">
        <v>11777</v>
      </c>
      <c r="L902" s="1" t="s">
        <v>11778</v>
      </c>
      <c r="M902" s="17" t="s">
        <v>11779</v>
      </c>
      <c r="N902" s="1" t="s">
        <v>24254</v>
      </c>
      <c r="O902" s="1" t="s">
        <v>799</v>
      </c>
      <c r="P902" s="1" t="s">
        <v>11780</v>
      </c>
    </row>
    <row r="903" spans="1:16" ht="314">
      <c r="A903" s="1" t="s">
        <v>11782</v>
      </c>
      <c r="B903" s="3">
        <v>46042.640972222202</v>
      </c>
      <c r="C903" s="1">
        <v>902</v>
      </c>
      <c r="D903" s="1" t="s">
        <v>24255</v>
      </c>
      <c r="E903" s="1" t="s">
        <v>100</v>
      </c>
      <c r="F903" s="1" t="s">
        <v>655</v>
      </c>
      <c r="G903" s="1" t="s">
        <v>815</v>
      </c>
      <c r="H903" s="1" t="s">
        <v>37</v>
      </c>
      <c r="I903" s="1" t="s">
        <v>38</v>
      </c>
      <c r="J903" s="1" t="s">
        <v>39</v>
      </c>
      <c r="K903" s="1" t="s">
        <v>11789</v>
      </c>
      <c r="L903" s="1" t="s">
        <v>11790</v>
      </c>
      <c r="M903" s="17" t="s">
        <v>275</v>
      </c>
      <c r="N903" s="1" t="s">
        <v>24256</v>
      </c>
      <c r="O903" s="1" t="s">
        <v>28</v>
      </c>
      <c r="P903" s="1" t="s">
        <v>11791</v>
      </c>
    </row>
    <row r="904" spans="1:16" ht="370">
      <c r="A904" s="1" t="s">
        <v>11792</v>
      </c>
      <c r="B904" s="3">
        <v>46042.640972222202</v>
      </c>
      <c r="C904" s="1">
        <v>903</v>
      </c>
      <c r="D904" s="1" t="s">
        <v>11793</v>
      </c>
      <c r="E904" s="1" t="s">
        <v>100</v>
      </c>
      <c r="F904" s="1" t="s">
        <v>156</v>
      </c>
      <c r="G904" s="1" t="s">
        <v>115</v>
      </c>
      <c r="H904" s="1" t="s">
        <v>743</v>
      </c>
      <c r="I904" s="1" t="s">
        <v>1501</v>
      </c>
      <c r="J904" s="1" t="s">
        <v>156</v>
      </c>
      <c r="K904" s="1" t="s">
        <v>11800</v>
      </c>
      <c r="L904" s="1" t="s">
        <v>11801</v>
      </c>
      <c r="M904" s="17" t="s">
        <v>11802</v>
      </c>
      <c r="N904" s="1" t="s">
        <v>24257</v>
      </c>
      <c r="O904" s="1" t="s">
        <v>11803</v>
      </c>
      <c r="P904" s="1" t="s">
        <v>11804</v>
      </c>
    </row>
    <row r="905" spans="1:16" ht="225">
      <c r="A905" s="1" t="s">
        <v>11807</v>
      </c>
      <c r="B905" s="3">
        <v>46042.640972222202</v>
      </c>
      <c r="C905" s="1">
        <v>904</v>
      </c>
      <c r="D905" s="1" t="s">
        <v>11808</v>
      </c>
      <c r="E905" s="1" t="s">
        <v>27</v>
      </c>
      <c r="F905" s="1" t="s">
        <v>801</v>
      </c>
      <c r="G905" s="1" t="s">
        <v>11809</v>
      </c>
      <c r="H905" s="1" t="s">
        <v>37</v>
      </c>
      <c r="I905" s="1" t="s">
        <v>171</v>
      </c>
      <c r="J905" s="1" t="s">
        <v>375</v>
      </c>
      <c r="K905" s="1" t="s">
        <v>11815</v>
      </c>
      <c r="L905" s="1" t="s">
        <v>11816</v>
      </c>
      <c r="M905" s="17" t="s">
        <v>11817</v>
      </c>
      <c r="N905" s="1" t="s">
        <v>24258</v>
      </c>
      <c r="O905" s="1" t="s">
        <v>11818</v>
      </c>
      <c r="P905" s="1" t="s">
        <v>11819</v>
      </c>
    </row>
    <row r="906" spans="1:16" ht="195">
      <c r="A906" s="1" t="s">
        <v>11822</v>
      </c>
      <c r="B906" s="3">
        <v>46042.640972222202</v>
      </c>
      <c r="C906" s="1">
        <v>905</v>
      </c>
      <c r="D906" s="1" t="s">
        <v>11823</v>
      </c>
      <c r="E906" s="1" t="s">
        <v>100</v>
      </c>
      <c r="F906" s="1" t="s">
        <v>801</v>
      </c>
      <c r="G906" s="1" t="s">
        <v>815</v>
      </c>
      <c r="H906" s="1" t="s">
        <v>37</v>
      </c>
      <c r="I906" s="1" t="s">
        <v>88</v>
      </c>
      <c r="J906" s="1" t="s">
        <v>39</v>
      </c>
      <c r="K906" s="1" t="s">
        <v>11830</v>
      </c>
      <c r="L906" s="1" t="s">
        <v>11826</v>
      </c>
      <c r="M906" s="17" t="s">
        <v>11831</v>
      </c>
      <c r="N906" s="1" t="s">
        <v>24259</v>
      </c>
      <c r="O906" s="1" t="s">
        <v>11832</v>
      </c>
      <c r="P906" s="1" t="s">
        <v>11833</v>
      </c>
    </row>
    <row r="907" spans="1:16" ht="180">
      <c r="A907" s="1" t="s">
        <v>11836</v>
      </c>
      <c r="B907" s="3">
        <v>46042.640972222202</v>
      </c>
      <c r="C907" s="1">
        <v>906</v>
      </c>
      <c r="D907" s="1" t="s">
        <v>11837</v>
      </c>
      <c r="E907" s="1" t="s">
        <v>156</v>
      </c>
      <c r="F907" s="1" t="s">
        <v>1891</v>
      </c>
      <c r="G907" s="1" t="s">
        <v>6596</v>
      </c>
      <c r="H907" s="1" t="s">
        <v>87</v>
      </c>
      <c r="I907" s="1" t="s">
        <v>234</v>
      </c>
      <c r="J907" s="1" t="s">
        <v>39</v>
      </c>
      <c r="K907" s="1" t="s">
        <v>11843</v>
      </c>
      <c r="L907" s="1" t="s">
        <v>11844</v>
      </c>
      <c r="M907" s="17" t="s">
        <v>11845</v>
      </c>
      <c r="N907" s="1" t="s">
        <v>24260</v>
      </c>
      <c r="O907" s="1" t="s">
        <v>11846</v>
      </c>
      <c r="P907" s="1" t="s">
        <v>11839</v>
      </c>
    </row>
    <row r="908" spans="1:16" ht="270">
      <c r="A908" s="1" t="s">
        <v>11847</v>
      </c>
      <c r="B908" s="3">
        <v>46042.640972222202</v>
      </c>
      <c r="C908" s="1">
        <v>907</v>
      </c>
      <c r="D908" s="1" t="s">
        <v>11848</v>
      </c>
      <c r="E908" s="1" t="s">
        <v>27</v>
      </c>
      <c r="F908" s="1" t="s">
        <v>43</v>
      </c>
      <c r="G908" s="1" t="s">
        <v>6596</v>
      </c>
      <c r="H908" s="1" t="s">
        <v>37</v>
      </c>
      <c r="I908" s="1" t="s">
        <v>38</v>
      </c>
      <c r="J908" s="1" t="s">
        <v>39</v>
      </c>
      <c r="K908" s="1" t="s">
        <v>11854</v>
      </c>
      <c r="L908" s="1" t="s">
        <v>11855</v>
      </c>
      <c r="M908" s="17" t="s">
        <v>11856</v>
      </c>
      <c r="N908" s="1" t="s">
        <v>24261</v>
      </c>
      <c r="O908" s="1" t="s">
        <v>176</v>
      </c>
      <c r="P908" s="1" t="s">
        <v>11857</v>
      </c>
    </row>
    <row r="909" spans="1:16">
      <c r="C909" s="1">
        <v>908</v>
      </c>
    </row>
    <row r="910" spans="1:16" ht="225">
      <c r="A910" s="1" t="s">
        <v>11858</v>
      </c>
      <c r="B910" s="3">
        <v>46042.640972222202</v>
      </c>
      <c r="C910" s="1">
        <v>909</v>
      </c>
      <c r="D910" s="1" t="s">
        <v>11859</v>
      </c>
      <c r="E910" s="1" t="s">
        <v>100</v>
      </c>
      <c r="F910" s="1" t="s">
        <v>4355</v>
      </c>
      <c r="G910" s="1" t="s">
        <v>115</v>
      </c>
      <c r="H910" s="1" t="s">
        <v>37</v>
      </c>
      <c r="I910" s="1" t="s">
        <v>38</v>
      </c>
      <c r="J910" s="1" t="s">
        <v>375</v>
      </c>
      <c r="K910" s="1" t="s">
        <v>11865</v>
      </c>
      <c r="L910" s="1" t="s">
        <v>30</v>
      </c>
      <c r="M910" s="17" t="s">
        <v>41</v>
      </c>
      <c r="N910" s="1" t="s">
        <v>24262</v>
      </c>
      <c r="O910" s="1" t="s">
        <v>1927</v>
      </c>
      <c r="P910" s="1" t="s">
        <v>11866</v>
      </c>
    </row>
    <row r="911" spans="1:16">
      <c r="C911" s="1">
        <v>910</v>
      </c>
    </row>
    <row r="912" spans="1:16" ht="240">
      <c r="A912" s="1" t="s">
        <v>11869</v>
      </c>
      <c r="B912" s="3">
        <v>46042.640972222202</v>
      </c>
      <c r="C912" s="1">
        <v>911</v>
      </c>
      <c r="D912" s="1" t="s">
        <v>11870</v>
      </c>
      <c r="E912" s="1" t="s">
        <v>27</v>
      </c>
      <c r="F912" s="1" t="s">
        <v>801</v>
      </c>
      <c r="G912" s="1" t="s">
        <v>849</v>
      </c>
      <c r="H912" s="1" t="s">
        <v>37</v>
      </c>
      <c r="I912" s="1" t="s">
        <v>38</v>
      </c>
      <c r="J912" s="1" t="s">
        <v>39</v>
      </c>
      <c r="K912" s="1" t="s">
        <v>11876</v>
      </c>
      <c r="L912" s="1" t="s">
        <v>11877</v>
      </c>
      <c r="M912" s="17" t="s">
        <v>11878</v>
      </c>
      <c r="N912" s="1" t="s">
        <v>24263</v>
      </c>
      <c r="O912" s="1" t="s">
        <v>176</v>
      </c>
      <c r="P912" s="1" t="s">
        <v>11879</v>
      </c>
    </row>
    <row r="913" spans="1:16" ht="240">
      <c r="A913" s="1" t="s">
        <v>11881</v>
      </c>
      <c r="B913" s="3">
        <v>46042.640972222202</v>
      </c>
      <c r="C913" s="1">
        <v>912</v>
      </c>
      <c r="D913" s="1" t="s">
        <v>11882</v>
      </c>
      <c r="E913" s="1" t="s">
        <v>405</v>
      </c>
      <c r="F913" s="1" t="s">
        <v>364</v>
      </c>
      <c r="G913" s="1" t="s">
        <v>815</v>
      </c>
      <c r="H913" s="1" t="s">
        <v>37</v>
      </c>
      <c r="I913" s="1" t="s">
        <v>38</v>
      </c>
      <c r="J913" s="1" t="s">
        <v>39</v>
      </c>
      <c r="K913" s="1" t="s">
        <v>11889</v>
      </c>
      <c r="L913" s="1" t="s">
        <v>11890</v>
      </c>
      <c r="M913" s="17" t="s">
        <v>11891</v>
      </c>
      <c r="N913" s="1" t="s">
        <v>24264</v>
      </c>
      <c r="O913" s="1" t="s">
        <v>11892</v>
      </c>
      <c r="P913" s="1" t="s">
        <v>11893</v>
      </c>
    </row>
    <row r="914" spans="1:16" ht="225">
      <c r="A914" s="1" t="s">
        <v>11895</v>
      </c>
      <c r="B914" s="3">
        <v>46042.640972222202</v>
      </c>
      <c r="C914" s="1">
        <v>913</v>
      </c>
      <c r="D914" s="1" t="s">
        <v>11896</v>
      </c>
      <c r="E914" s="1" t="s">
        <v>119</v>
      </c>
      <c r="F914" s="1" t="s">
        <v>2019</v>
      </c>
      <c r="G914" s="1" t="s">
        <v>815</v>
      </c>
      <c r="H914" s="1" t="s">
        <v>37</v>
      </c>
      <c r="I914" s="1" t="s">
        <v>38</v>
      </c>
      <c r="J914" s="1" t="s">
        <v>39</v>
      </c>
      <c r="K914" s="1" t="s">
        <v>11902</v>
      </c>
      <c r="L914" s="1" t="s">
        <v>11899</v>
      </c>
      <c r="M914" s="17" t="s">
        <v>11903</v>
      </c>
      <c r="N914" s="1" t="s">
        <v>24265</v>
      </c>
      <c r="O914" s="1" t="s">
        <v>11904</v>
      </c>
      <c r="P914" s="1" t="s">
        <v>11905</v>
      </c>
    </row>
    <row r="915" spans="1:16" ht="270">
      <c r="A915" s="1" t="s">
        <v>11906</v>
      </c>
      <c r="B915" s="3">
        <v>46042.640972222202</v>
      </c>
      <c r="C915" s="1">
        <v>914</v>
      </c>
      <c r="D915" s="1" t="s">
        <v>11907</v>
      </c>
      <c r="E915" s="1" t="s">
        <v>119</v>
      </c>
      <c r="F915" s="1" t="s">
        <v>11918</v>
      </c>
      <c r="G915" s="1" t="s">
        <v>115</v>
      </c>
      <c r="H915" s="1" t="s">
        <v>87</v>
      </c>
      <c r="I915" s="1" t="s">
        <v>998</v>
      </c>
      <c r="J915" s="1" t="s">
        <v>39</v>
      </c>
      <c r="K915" s="1" t="s">
        <v>11914</v>
      </c>
      <c r="L915" s="1" t="s">
        <v>11915</v>
      </c>
      <c r="M915" s="17" t="s">
        <v>11916</v>
      </c>
      <c r="N915" s="1" t="s">
        <v>24266</v>
      </c>
      <c r="O915" s="1" t="s">
        <v>799</v>
      </c>
      <c r="P915" s="1" t="s">
        <v>11917</v>
      </c>
    </row>
    <row r="916" spans="1:16">
      <c r="C916" s="1">
        <v>915</v>
      </c>
    </row>
    <row r="917" spans="1:16">
      <c r="C917" s="1">
        <v>916</v>
      </c>
    </row>
    <row r="918" spans="1:16" ht="314">
      <c r="A918" s="1" t="s">
        <v>11925</v>
      </c>
      <c r="B918" s="3">
        <v>46042.640972222202</v>
      </c>
      <c r="C918" s="1">
        <v>917</v>
      </c>
      <c r="D918" s="1" t="s">
        <v>11926</v>
      </c>
      <c r="E918" s="1" t="s">
        <v>119</v>
      </c>
      <c r="F918" s="1" t="s">
        <v>1982</v>
      </c>
      <c r="G918" s="1" t="s">
        <v>115</v>
      </c>
      <c r="H918" s="1" t="s">
        <v>87</v>
      </c>
      <c r="I918" s="1" t="s">
        <v>836</v>
      </c>
      <c r="J918" s="1" t="s">
        <v>39</v>
      </c>
      <c r="K918" s="1" t="s">
        <v>11933</v>
      </c>
      <c r="L918" s="1" t="s">
        <v>11929</v>
      </c>
      <c r="M918" s="17" t="s">
        <v>11934</v>
      </c>
      <c r="N918" s="1" t="s">
        <v>24267</v>
      </c>
      <c r="O918" s="1" t="s">
        <v>11935</v>
      </c>
      <c r="P918" s="1" t="s">
        <v>11936</v>
      </c>
    </row>
    <row r="919" spans="1:16" ht="195">
      <c r="A919" s="1" t="s">
        <v>11942</v>
      </c>
      <c r="B919" s="3">
        <v>46042.640972222202</v>
      </c>
      <c r="C919" s="1">
        <v>918</v>
      </c>
      <c r="D919" s="1" t="s">
        <v>11943</v>
      </c>
      <c r="E919" s="1" t="s">
        <v>27</v>
      </c>
      <c r="F919" s="1" t="s">
        <v>1891</v>
      </c>
      <c r="G919" s="1" t="s">
        <v>815</v>
      </c>
      <c r="H919" s="1" t="s">
        <v>37</v>
      </c>
      <c r="I919" s="1" t="s">
        <v>38</v>
      </c>
      <c r="J919" s="1" t="s">
        <v>39</v>
      </c>
      <c r="K919" s="1" t="s">
        <v>11949</v>
      </c>
      <c r="L919" s="1" t="s">
        <v>11950</v>
      </c>
      <c r="M919" s="17" t="s">
        <v>11951</v>
      </c>
      <c r="N919" s="1" t="s">
        <v>24268</v>
      </c>
      <c r="O919" s="1" t="s">
        <v>28</v>
      </c>
      <c r="P919" s="1" t="s">
        <v>11952</v>
      </c>
    </row>
    <row r="920" spans="1:16">
      <c r="C920" s="1">
        <v>919</v>
      </c>
    </row>
    <row r="921" spans="1:16">
      <c r="A921" s="1" t="s">
        <v>11954</v>
      </c>
      <c r="B921" s="3">
        <v>46042.640972222202</v>
      </c>
      <c r="C921" s="1">
        <v>920</v>
      </c>
      <c r="D921" s="1" t="s">
        <v>11955</v>
      </c>
      <c r="E921" s="1" t="s">
        <v>119</v>
      </c>
      <c r="F921" s="1" t="s">
        <v>43</v>
      </c>
      <c r="G921" s="1" t="s">
        <v>52</v>
      </c>
      <c r="H921" s="1" t="s">
        <v>37</v>
      </c>
      <c r="I921" s="1" t="s">
        <v>38</v>
      </c>
      <c r="J921" s="1" t="s">
        <v>39</v>
      </c>
      <c r="K921" s="1" t="s">
        <v>11961</v>
      </c>
      <c r="L921" s="1" t="s">
        <v>11962</v>
      </c>
      <c r="M921" s="1" t="s">
        <v>11963</v>
      </c>
      <c r="N921" s="1" t="s">
        <v>24269</v>
      </c>
      <c r="O921" s="1" t="s">
        <v>11964</v>
      </c>
      <c r="P921" s="1" t="s">
        <v>11965</v>
      </c>
    </row>
    <row r="922" spans="1:16" ht="225">
      <c r="A922" s="1" t="s">
        <v>11969</v>
      </c>
      <c r="B922" s="3">
        <v>46042.640972222202</v>
      </c>
      <c r="C922" s="1">
        <v>921</v>
      </c>
      <c r="D922" s="1" t="s">
        <v>11970</v>
      </c>
      <c r="E922" s="1" t="s">
        <v>5421</v>
      </c>
      <c r="F922" s="1" t="s">
        <v>375</v>
      </c>
      <c r="G922" s="1" t="s">
        <v>11971</v>
      </c>
      <c r="H922" s="1" t="s">
        <v>554</v>
      </c>
      <c r="I922" s="1" t="s">
        <v>555</v>
      </c>
      <c r="J922" s="1" t="s">
        <v>375</v>
      </c>
      <c r="K922" s="1" t="s">
        <v>11978</v>
      </c>
      <c r="L922" s="1" t="s">
        <v>11979</v>
      </c>
      <c r="M922" s="17" t="s">
        <v>11980</v>
      </c>
      <c r="N922" s="1" t="s">
        <v>24270</v>
      </c>
      <c r="O922" s="1" t="s">
        <v>11981</v>
      </c>
      <c r="P922" s="1" t="s">
        <v>11982</v>
      </c>
    </row>
    <row r="923" spans="1:16" ht="225">
      <c r="A923" s="1" t="s">
        <v>11987</v>
      </c>
      <c r="B923" s="3">
        <v>46042.640972222202</v>
      </c>
      <c r="C923" s="1">
        <v>922</v>
      </c>
      <c r="D923" s="1" t="s">
        <v>11988</v>
      </c>
      <c r="E923" s="1" t="s">
        <v>100</v>
      </c>
      <c r="F923" s="1" t="s">
        <v>801</v>
      </c>
      <c r="G923" s="1" t="s">
        <v>385</v>
      </c>
      <c r="H923" s="1" t="s">
        <v>37</v>
      </c>
      <c r="I923" s="1" t="s">
        <v>38</v>
      </c>
      <c r="J923" s="1" t="s">
        <v>39</v>
      </c>
      <c r="K923" s="1" t="s">
        <v>11995</v>
      </c>
      <c r="L923" s="1" t="s">
        <v>11996</v>
      </c>
      <c r="M923" s="17" t="s">
        <v>11997</v>
      </c>
      <c r="N923" s="1" t="s">
        <v>24271</v>
      </c>
      <c r="O923" s="1" t="s">
        <v>11998</v>
      </c>
      <c r="P923" s="1" t="s">
        <v>11999</v>
      </c>
    </row>
    <row r="924" spans="1:16">
      <c r="C924" s="1">
        <v>923</v>
      </c>
    </row>
    <row r="925" spans="1:16" ht="285">
      <c r="A925" s="1" t="s">
        <v>12003</v>
      </c>
      <c r="B925" s="3">
        <v>46042.640972222202</v>
      </c>
      <c r="C925" s="1">
        <v>924</v>
      </c>
      <c r="D925" s="1" t="s">
        <v>12004</v>
      </c>
      <c r="E925" s="1" t="s">
        <v>27</v>
      </c>
      <c r="F925" s="1" t="s">
        <v>156</v>
      </c>
      <c r="G925" s="1" t="s">
        <v>10416</v>
      </c>
      <c r="H925" s="1" t="s">
        <v>309</v>
      </c>
      <c r="I925" s="1" t="s">
        <v>234</v>
      </c>
      <c r="J925" s="1" t="s">
        <v>39</v>
      </c>
      <c r="K925" s="1" t="s">
        <v>12011</v>
      </c>
      <c r="L925" s="1" t="s">
        <v>12012</v>
      </c>
      <c r="M925" s="17" t="s">
        <v>12013</v>
      </c>
      <c r="N925" s="1" t="s">
        <v>24272</v>
      </c>
      <c r="O925" s="1" t="s">
        <v>276</v>
      </c>
      <c r="P925" s="1" t="s">
        <v>12014</v>
      </c>
    </row>
    <row r="926" spans="1:16" ht="255">
      <c r="A926" s="1" t="s">
        <v>12018</v>
      </c>
      <c r="B926" s="3">
        <v>46042.640972222202</v>
      </c>
      <c r="C926" s="1">
        <v>925</v>
      </c>
      <c r="D926" s="1" t="s">
        <v>12019</v>
      </c>
      <c r="E926" s="1" t="s">
        <v>156</v>
      </c>
      <c r="F926" s="1" t="s">
        <v>156</v>
      </c>
      <c r="G926" s="1" t="s">
        <v>691</v>
      </c>
      <c r="H926" s="1" t="s">
        <v>87</v>
      </c>
      <c r="I926" s="1" t="s">
        <v>836</v>
      </c>
      <c r="J926" s="1" t="s">
        <v>39</v>
      </c>
      <c r="K926" s="1" t="s">
        <v>12026</v>
      </c>
      <c r="L926" s="1" t="s">
        <v>12027</v>
      </c>
      <c r="M926" s="17" t="s">
        <v>12028</v>
      </c>
      <c r="N926" s="1" t="s">
        <v>24273</v>
      </c>
      <c r="O926" s="1" t="s">
        <v>12029</v>
      </c>
      <c r="P926" s="1" t="s">
        <v>12030</v>
      </c>
    </row>
    <row r="927" spans="1:16">
      <c r="A927" s="1" t="s">
        <v>12033</v>
      </c>
      <c r="B927" s="3">
        <v>46042.640972222202</v>
      </c>
      <c r="C927" s="1">
        <v>926</v>
      </c>
      <c r="D927" s="1" t="s">
        <v>24274</v>
      </c>
      <c r="E927" s="1" t="s">
        <v>100</v>
      </c>
      <c r="F927" s="1" t="s">
        <v>1264</v>
      </c>
      <c r="G927" s="1" t="s">
        <v>691</v>
      </c>
      <c r="H927" s="1" t="s">
        <v>37</v>
      </c>
      <c r="I927" s="1" t="s">
        <v>38</v>
      </c>
      <c r="J927" s="1" t="s">
        <v>375</v>
      </c>
      <c r="K927" s="1" t="s">
        <v>12041</v>
      </c>
      <c r="L927" s="1" t="s">
        <v>12042</v>
      </c>
      <c r="M927" s="1" t="s">
        <v>12043</v>
      </c>
      <c r="N927" s="1" t="s">
        <v>24275</v>
      </c>
      <c r="O927" s="1" t="s">
        <v>12044</v>
      </c>
      <c r="P927" s="1" t="s">
        <v>12045</v>
      </c>
    </row>
    <row r="928" spans="1:16">
      <c r="A928" s="1" t="s">
        <v>12052</v>
      </c>
      <c r="B928" s="3">
        <v>46042.640972222202</v>
      </c>
      <c r="C928" s="1">
        <v>927</v>
      </c>
      <c r="D928" s="1" t="s">
        <v>12053</v>
      </c>
      <c r="E928" s="1" t="s">
        <v>119</v>
      </c>
      <c r="F928" s="1" t="s">
        <v>2019</v>
      </c>
      <c r="G928" s="1" t="s">
        <v>691</v>
      </c>
      <c r="H928" s="1" t="s">
        <v>87</v>
      </c>
      <c r="I928" s="1" t="s">
        <v>12060</v>
      </c>
      <c r="J928" s="1" t="s">
        <v>39</v>
      </c>
      <c r="K928" s="1" t="s">
        <v>12061</v>
      </c>
      <c r="L928" s="1" t="s">
        <v>12062</v>
      </c>
      <c r="M928" s="1" t="s">
        <v>12063</v>
      </c>
      <c r="N928" s="1" t="s">
        <v>24276</v>
      </c>
      <c r="O928" s="1" t="s">
        <v>12064</v>
      </c>
      <c r="P928" s="1" t="s">
        <v>12065</v>
      </c>
    </row>
    <row r="929" spans="1:16" ht="300">
      <c r="A929" s="1" t="s">
        <v>12074</v>
      </c>
      <c r="B929" s="3">
        <v>46042.640972222202</v>
      </c>
      <c r="C929" s="1">
        <v>928</v>
      </c>
      <c r="D929" s="1" t="s">
        <v>12075</v>
      </c>
      <c r="E929" s="1" t="s">
        <v>119</v>
      </c>
      <c r="F929" s="1" t="s">
        <v>156</v>
      </c>
      <c r="G929" s="1" t="s">
        <v>12076</v>
      </c>
      <c r="H929" s="1" t="s">
        <v>10108</v>
      </c>
      <c r="I929" s="1" t="s">
        <v>10314</v>
      </c>
      <c r="J929" s="1" t="s">
        <v>39</v>
      </c>
      <c r="K929" s="1" t="s">
        <v>12083</v>
      </c>
      <c r="L929" s="1" t="s">
        <v>12084</v>
      </c>
      <c r="M929" s="17" t="s">
        <v>12085</v>
      </c>
      <c r="N929" s="1" t="s">
        <v>23691</v>
      </c>
      <c r="O929" s="1" t="s">
        <v>12086</v>
      </c>
      <c r="P929" s="1" t="s">
        <v>12087</v>
      </c>
    </row>
    <row r="930" spans="1:16" ht="270">
      <c r="A930" s="1" t="s">
        <v>12089</v>
      </c>
      <c r="B930" s="3">
        <v>46042.641666666699</v>
      </c>
      <c r="C930" s="1">
        <v>929</v>
      </c>
      <c r="D930" s="1" t="s">
        <v>12090</v>
      </c>
      <c r="E930" s="1" t="s">
        <v>27</v>
      </c>
      <c r="F930" s="1" t="s">
        <v>801</v>
      </c>
      <c r="G930" s="1" t="s">
        <v>24277</v>
      </c>
      <c r="H930" s="1" t="s">
        <v>87</v>
      </c>
      <c r="I930" s="1" t="s">
        <v>5787</v>
      </c>
      <c r="J930" s="1" t="s">
        <v>39</v>
      </c>
      <c r="K930" s="1" t="s">
        <v>12097</v>
      </c>
      <c r="L930" s="1" t="s">
        <v>12093</v>
      </c>
      <c r="M930" s="17" t="s">
        <v>12098</v>
      </c>
      <c r="N930" s="1" t="s">
        <v>24278</v>
      </c>
      <c r="O930" s="1" t="s">
        <v>12099</v>
      </c>
      <c r="P930" s="1" t="s">
        <v>12100</v>
      </c>
    </row>
    <row r="931" spans="1:16">
      <c r="A931" s="1" t="s">
        <v>12106</v>
      </c>
      <c r="B931" s="3">
        <v>46042.640972222202</v>
      </c>
      <c r="C931" s="1">
        <v>930</v>
      </c>
      <c r="D931" s="1" t="s">
        <v>12107</v>
      </c>
      <c r="E931" s="1" t="s">
        <v>27</v>
      </c>
      <c r="F931" s="1" t="s">
        <v>239</v>
      </c>
      <c r="G931" s="1" t="s">
        <v>280</v>
      </c>
      <c r="H931" s="1" t="s">
        <v>37</v>
      </c>
      <c r="I931" s="1" t="s">
        <v>171</v>
      </c>
      <c r="J931" s="1" t="s">
        <v>375</v>
      </c>
      <c r="K931" s="1" t="s">
        <v>12114</v>
      </c>
      <c r="L931" s="1" t="s">
        <v>12110</v>
      </c>
      <c r="M931" s="1" t="s">
        <v>12115</v>
      </c>
      <c r="N931" s="1" t="s">
        <v>24279</v>
      </c>
      <c r="O931" s="1" t="s">
        <v>12116</v>
      </c>
      <c r="P931" s="1" t="s">
        <v>12117</v>
      </c>
    </row>
    <row r="932" spans="1:16">
      <c r="A932" s="1" t="s">
        <v>12121</v>
      </c>
      <c r="B932" s="3">
        <v>46042.640972222202</v>
      </c>
      <c r="C932" s="1">
        <v>931</v>
      </c>
      <c r="D932" s="1" t="s">
        <v>12122</v>
      </c>
      <c r="E932" s="1" t="s">
        <v>100</v>
      </c>
      <c r="F932" s="1" t="s">
        <v>156</v>
      </c>
      <c r="G932" s="1" t="s">
        <v>24280</v>
      </c>
      <c r="H932" s="1" t="s">
        <v>87</v>
      </c>
      <c r="I932" s="1" t="s">
        <v>234</v>
      </c>
      <c r="J932" s="1" t="s">
        <v>39</v>
      </c>
      <c r="K932" s="1" t="s">
        <v>12129</v>
      </c>
      <c r="L932" s="1" t="s">
        <v>12125</v>
      </c>
      <c r="M932" s="1" t="s">
        <v>12130</v>
      </c>
      <c r="N932" s="1" t="s">
        <v>24281</v>
      </c>
      <c r="O932" s="1" t="s">
        <v>799</v>
      </c>
      <c r="P932" s="1" t="s">
        <v>12131</v>
      </c>
    </row>
    <row r="933" spans="1:16" ht="285">
      <c r="A933" s="1" t="s">
        <v>12134</v>
      </c>
      <c r="B933" s="3">
        <v>46042.640972222202</v>
      </c>
      <c r="C933" s="1">
        <v>932</v>
      </c>
      <c r="D933" s="1" t="s">
        <v>12135</v>
      </c>
      <c r="E933" s="1" t="s">
        <v>100</v>
      </c>
      <c r="F933" s="1" t="s">
        <v>69</v>
      </c>
      <c r="G933" s="1" t="s">
        <v>280</v>
      </c>
      <c r="H933" s="1" t="s">
        <v>37</v>
      </c>
      <c r="I933" s="1" t="s">
        <v>38</v>
      </c>
      <c r="J933" s="1" t="s">
        <v>69</v>
      </c>
      <c r="K933" s="1" t="s">
        <v>12142</v>
      </c>
      <c r="L933" s="1" t="s">
        <v>12143</v>
      </c>
      <c r="M933" s="17" t="s">
        <v>12144</v>
      </c>
      <c r="N933" s="1" t="s">
        <v>24282</v>
      </c>
      <c r="O933" s="1" t="s">
        <v>276</v>
      </c>
      <c r="P933" s="1" t="s">
        <v>12145</v>
      </c>
    </row>
    <row r="934" spans="1:16" ht="210">
      <c r="A934" s="1" t="s">
        <v>12151</v>
      </c>
      <c r="B934" s="3">
        <v>46042.641666666699</v>
      </c>
      <c r="C934" s="1">
        <v>933</v>
      </c>
      <c r="D934" s="1" t="s">
        <v>12152</v>
      </c>
      <c r="E934" s="1" t="s">
        <v>27</v>
      </c>
      <c r="F934" s="1" t="s">
        <v>801</v>
      </c>
      <c r="G934" s="1" t="s">
        <v>156</v>
      </c>
      <c r="H934" s="1" t="s">
        <v>37</v>
      </c>
      <c r="I934" s="1" t="s">
        <v>171</v>
      </c>
      <c r="J934" s="1" t="s">
        <v>39</v>
      </c>
      <c r="K934" s="1" t="s">
        <v>12160</v>
      </c>
      <c r="L934" s="1" t="s">
        <v>12161</v>
      </c>
      <c r="M934" s="17" t="s">
        <v>12162</v>
      </c>
      <c r="N934" s="1" t="s">
        <v>24283</v>
      </c>
      <c r="O934" s="1" t="s">
        <v>12163</v>
      </c>
      <c r="P934" s="1" t="s">
        <v>12164</v>
      </c>
    </row>
    <row r="935" spans="1:16" ht="285">
      <c r="A935" s="1" t="s">
        <v>12165</v>
      </c>
      <c r="B935" s="3">
        <v>46042.641666666699</v>
      </c>
      <c r="C935" s="1">
        <v>934</v>
      </c>
      <c r="D935" s="1" t="s">
        <v>12166</v>
      </c>
      <c r="E935" s="1" t="s">
        <v>156</v>
      </c>
      <c r="F935" s="1" t="s">
        <v>156</v>
      </c>
      <c r="G935" s="1" t="s">
        <v>280</v>
      </c>
      <c r="H935" s="1" t="s">
        <v>309</v>
      </c>
      <c r="I935" s="1" t="s">
        <v>468</v>
      </c>
      <c r="J935" s="1" t="s">
        <v>39</v>
      </c>
      <c r="K935" s="1" t="s">
        <v>12173</v>
      </c>
      <c r="L935" s="1" t="s">
        <v>12174</v>
      </c>
      <c r="M935" s="17" t="s">
        <v>12175</v>
      </c>
      <c r="N935" s="1" t="s">
        <v>24284</v>
      </c>
      <c r="O935" s="1" t="s">
        <v>12176</v>
      </c>
      <c r="P935" s="1" t="s">
        <v>12177</v>
      </c>
    </row>
    <row r="936" spans="1:16" ht="285">
      <c r="A936" s="1" t="s">
        <v>12181</v>
      </c>
      <c r="B936" s="3">
        <v>46042.641666666699</v>
      </c>
      <c r="C936" s="1">
        <v>935</v>
      </c>
      <c r="D936" s="1" t="s">
        <v>12182</v>
      </c>
      <c r="E936" s="1" t="s">
        <v>100</v>
      </c>
      <c r="F936" s="1" t="s">
        <v>10019</v>
      </c>
      <c r="G936" s="1" t="s">
        <v>12183</v>
      </c>
      <c r="H936" s="1" t="s">
        <v>37</v>
      </c>
      <c r="I936" s="1" t="s">
        <v>38</v>
      </c>
      <c r="J936" s="1" t="s">
        <v>39</v>
      </c>
      <c r="K936" s="1" t="s">
        <v>12189</v>
      </c>
      <c r="L936" s="1" t="s">
        <v>12186</v>
      </c>
      <c r="M936" s="17" t="s">
        <v>12190</v>
      </c>
      <c r="N936" s="1" t="s">
        <v>24285</v>
      </c>
      <c r="O936" s="1" t="s">
        <v>12191</v>
      </c>
      <c r="P936" s="1" t="s">
        <v>12192</v>
      </c>
    </row>
    <row r="937" spans="1:16" ht="285">
      <c r="A937" s="1" t="s">
        <v>12193</v>
      </c>
      <c r="B937" s="3">
        <v>46042.641666666699</v>
      </c>
      <c r="C937" s="1">
        <v>936</v>
      </c>
      <c r="D937" s="1" t="s">
        <v>12194</v>
      </c>
      <c r="E937" s="1" t="s">
        <v>5421</v>
      </c>
      <c r="F937" s="1" t="s">
        <v>156</v>
      </c>
      <c r="G937" s="1" t="s">
        <v>280</v>
      </c>
      <c r="H937" s="1" t="s">
        <v>309</v>
      </c>
      <c r="I937" s="1" t="s">
        <v>468</v>
      </c>
      <c r="J937" s="1" t="s">
        <v>39</v>
      </c>
      <c r="K937" s="1" t="s">
        <v>12200</v>
      </c>
      <c r="L937" s="1" t="s">
        <v>12201</v>
      </c>
      <c r="M937" s="17" t="s">
        <v>12202</v>
      </c>
      <c r="N937" s="1" t="s">
        <v>24286</v>
      </c>
      <c r="O937" s="1" t="s">
        <v>12203</v>
      </c>
      <c r="P937" s="1" t="s">
        <v>12204</v>
      </c>
    </row>
    <row r="938" spans="1:16" ht="285">
      <c r="A938" s="1" t="s">
        <v>12209</v>
      </c>
      <c r="B938" s="3">
        <v>46042.641666666699</v>
      </c>
      <c r="C938" s="1">
        <v>937</v>
      </c>
      <c r="D938" s="1" t="s">
        <v>12210</v>
      </c>
      <c r="E938" s="1" t="s">
        <v>27</v>
      </c>
      <c r="F938" s="1" t="s">
        <v>12221</v>
      </c>
      <c r="G938" s="1" t="s">
        <v>1223</v>
      </c>
      <c r="H938" s="1" t="s">
        <v>37</v>
      </c>
      <c r="I938" s="1" t="s">
        <v>38</v>
      </c>
      <c r="J938" s="1" t="s">
        <v>12216</v>
      </c>
      <c r="K938" s="1" t="s">
        <v>12217</v>
      </c>
      <c r="L938" s="1" t="s">
        <v>12213</v>
      </c>
      <c r="M938" s="17" t="s">
        <v>12218</v>
      </c>
      <c r="N938" s="1" t="s">
        <v>24287</v>
      </c>
      <c r="O938" s="1" t="s">
        <v>12219</v>
      </c>
      <c r="P938" s="1" t="s">
        <v>12220</v>
      </c>
    </row>
    <row r="939" spans="1:16">
      <c r="C939" s="1">
        <v>938</v>
      </c>
    </row>
    <row r="940" spans="1:16" ht="270">
      <c r="A940" s="1" t="s">
        <v>12227</v>
      </c>
      <c r="B940" s="3">
        <v>46042.641666666699</v>
      </c>
      <c r="C940" s="1">
        <v>939</v>
      </c>
      <c r="D940" s="1" t="s">
        <v>12228</v>
      </c>
      <c r="E940" s="1" t="s">
        <v>27</v>
      </c>
      <c r="F940" s="1" t="s">
        <v>156</v>
      </c>
      <c r="G940" s="1" t="s">
        <v>6895</v>
      </c>
      <c r="H940" s="1" t="s">
        <v>10108</v>
      </c>
      <c r="I940" s="1" t="s">
        <v>10314</v>
      </c>
      <c r="J940" s="1" t="s">
        <v>39</v>
      </c>
      <c r="K940" s="1" t="s">
        <v>12234</v>
      </c>
      <c r="L940" s="1" t="s">
        <v>12235</v>
      </c>
      <c r="M940" s="17" t="s">
        <v>12236</v>
      </c>
      <c r="N940" s="1" t="s">
        <v>24288</v>
      </c>
      <c r="O940" s="1" t="s">
        <v>12237</v>
      </c>
      <c r="P940" s="1" t="s">
        <v>12238</v>
      </c>
    </row>
    <row r="941" spans="1:16" ht="314">
      <c r="A941" s="1" t="s">
        <v>12239</v>
      </c>
      <c r="B941" s="3">
        <v>46042.641666666699</v>
      </c>
      <c r="C941" s="1">
        <v>940</v>
      </c>
      <c r="D941" s="1" t="s">
        <v>12240</v>
      </c>
      <c r="E941" s="1" t="s">
        <v>27</v>
      </c>
      <c r="F941" s="1" t="s">
        <v>43</v>
      </c>
      <c r="G941" s="1" t="s">
        <v>6924</v>
      </c>
      <c r="H941" s="1" t="s">
        <v>37</v>
      </c>
      <c r="I941" s="1" t="s">
        <v>38</v>
      </c>
      <c r="J941" s="1" t="s">
        <v>39</v>
      </c>
      <c r="K941" s="1" t="s">
        <v>12246</v>
      </c>
      <c r="L941" s="1" t="s">
        <v>30</v>
      </c>
      <c r="M941" s="17" t="s">
        <v>275</v>
      </c>
      <c r="N941" s="1" t="s">
        <v>24289</v>
      </c>
      <c r="O941" s="1" t="s">
        <v>1927</v>
      </c>
      <c r="P941" s="1" t="s">
        <v>12247</v>
      </c>
    </row>
    <row r="942" spans="1:16" ht="270">
      <c r="A942" s="1" t="s">
        <v>12248</v>
      </c>
      <c r="B942" s="3">
        <v>46042.641666666699</v>
      </c>
      <c r="C942" s="1">
        <v>941</v>
      </c>
      <c r="D942" s="1" t="s">
        <v>23910</v>
      </c>
      <c r="E942" s="1" t="s">
        <v>156</v>
      </c>
      <c r="F942" s="1" t="s">
        <v>156</v>
      </c>
      <c r="G942" s="1" t="s">
        <v>6924</v>
      </c>
      <c r="H942" s="1" t="s">
        <v>87</v>
      </c>
      <c r="I942" s="1" t="s">
        <v>234</v>
      </c>
      <c r="J942" s="1" t="s">
        <v>39</v>
      </c>
      <c r="K942" s="1" t="s">
        <v>12253</v>
      </c>
      <c r="L942" s="1" t="s">
        <v>6931</v>
      </c>
      <c r="M942" s="17" t="s">
        <v>12254</v>
      </c>
      <c r="N942" s="1" t="s">
        <v>24290</v>
      </c>
      <c r="O942" s="1" t="s">
        <v>12255</v>
      </c>
      <c r="P942" s="1" t="s">
        <v>12256</v>
      </c>
    </row>
    <row r="943" spans="1:16">
      <c r="A943" s="1" t="s">
        <v>12257</v>
      </c>
      <c r="B943" s="3">
        <v>46042.641666666699</v>
      </c>
      <c r="C943" s="1">
        <v>942</v>
      </c>
      <c r="D943" s="1" t="s">
        <v>24291</v>
      </c>
      <c r="E943" s="1" t="s">
        <v>27</v>
      </c>
      <c r="F943" s="1" t="s">
        <v>43</v>
      </c>
      <c r="G943" s="1" t="s">
        <v>7006</v>
      </c>
      <c r="H943" s="1" t="s">
        <v>37</v>
      </c>
      <c r="I943" s="1" t="s">
        <v>38</v>
      </c>
      <c r="J943" s="1" t="s">
        <v>39</v>
      </c>
      <c r="K943" s="1" t="s">
        <v>12266</v>
      </c>
      <c r="L943" s="1" t="s">
        <v>12261</v>
      </c>
      <c r="M943" s="1" t="s">
        <v>12267</v>
      </c>
      <c r="N943" s="1" t="s">
        <v>24292</v>
      </c>
      <c r="O943" s="1" t="s">
        <v>276</v>
      </c>
      <c r="P943" s="1" t="s">
        <v>12268</v>
      </c>
    </row>
    <row r="944" spans="1:16" ht="210">
      <c r="A944" s="1" t="s">
        <v>12270</v>
      </c>
      <c r="B944" s="3">
        <v>46042.641666666699</v>
      </c>
      <c r="C944" s="1">
        <v>943</v>
      </c>
      <c r="D944" s="1" t="s">
        <v>12271</v>
      </c>
      <c r="E944" s="1" t="s">
        <v>27</v>
      </c>
      <c r="F944" s="1" t="s">
        <v>1891</v>
      </c>
      <c r="G944" s="1" t="s">
        <v>12272</v>
      </c>
      <c r="H944" s="1" t="s">
        <v>37</v>
      </c>
      <c r="I944" s="1" t="s">
        <v>38</v>
      </c>
      <c r="J944" s="1" t="s">
        <v>39</v>
      </c>
      <c r="K944" s="1" t="s">
        <v>12279</v>
      </c>
      <c r="L944" s="1" t="s">
        <v>12280</v>
      </c>
      <c r="M944" s="17" t="s">
        <v>12281</v>
      </c>
      <c r="N944" s="1" t="s">
        <v>24293</v>
      </c>
      <c r="O944" s="1" t="s">
        <v>12282</v>
      </c>
      <c r="P944" s="1" t="s">
        <v>12283</v>
      </c>
    </row>
    <row r="945" spans="1:16" ht="210">
      <c r="A945" s="1" t="s">
        <v>12285</v>
      </c>
      <c r="B945" s="3">
        <v>46042.641666666699</v>
      </c>
      <c r="C945" s="1">
        <v>944</v>
      </c>
      <c r="D945" s="1" t="s">
        <v>22955</v>
      </c>
      <c r="E945" s="1" t="s">
        <v>5421</v>
      </c>
      <c r="F945" s="1" t="s">
        <v>178</v>
      </c>
      <c r="G945" s="1" t="s">
        <v>12287</v>
      </c>
      <c r="H945" s="1" t="s">
        <v>37</v>
      </c>
      <c r="I945" s="1" t="s">
        <v>171</v>
      </c>
      <c r="J945" s="1" t="s">
        <v>172</v>
      </c>
      <c r="K945" s="1" t="s">
        <v>12292</v>
      </c>
      <c r="L945" s="1" t="s">
        <v>12293</v>
      </c>
      <c r="M945" s="17" t="s">
        <v>12294</v>
      </c>
      <c r="N945" s="1" t="s">
        <v>24294</v>
      </c>
      <c r="O945" s="1" t="s">
        <v>12295</v>
      </c>
      <c r="P945" s="1" t="s">
        <v>12296</v>
      </c>
    </row>
    <row r="946" spans="1:16" ht="210">
      <c r="A946" s="1" t="s">
        <v>12300</v>
      </c>
      <c r="B946" s="3">
        <v>46042.641666666699</v>
      </c>
      <c r="C946" s="1">
        <v>945</v>
      </c>
      <c r="D946" s="1" t="s">
        <v>12301</v>
      </c>
      <c r="E946" s="1" t="s">
        <v>5421</v>
      </c>
      <c r="F946" s="1" t="s">
        <v>2361</v>
      </c>
      <c r="G946" s="1" t="s">
        <v>12287</v>
      </c>
      <c r="H946" s="1" t="s">
        <v>37</v>
      </c>
      <c r="I946" s="1" t="s">
        <v>38</v>
      </c>
      <c r="J946" s="1" t="s">
        <v>39</v>
      </c>
      <c r="K946" s="1" t="s">
        <v>12307</v>
      </c>
      <c r="L946" s="1" t="s">
        <v>12308</v>
      </c>
      <c r="M946" s="17" t="s">
        <v>12309</v>
      </c>
      <c r="N946" s="1" t="s">
        <v>24295</v>
      </c>
      <c r="O946" s="1" t="s">
        <v>12310</v>
      </c>
      <c r="P946" s="1" t="s">
        <v>12311</v>
      </c>
    </row>
    <row r="947" spans="1:16" ht="225">
      <c r="A947" s="1" t="s">
        <v>12317</v>
      </c>
      <c r="B947" s="3">
        <v>46042.641666666699</v>
      </c>
      <c r="C947" s="1">
        <v>946</v>
      </c>
      <c r="D947" s="1" t="s">
        <v>12318</v>
      </c>
      <c r="E947" s="1" t="s">
        <v>5421</v>
      </c>
      <c r="F947" s="1" t="s">
        <v>43</v>
      </c>
      <c r="G947" s="1" t="s">
        <v>12287</v>
      </c>
      <c r="H947" s="1" t="s">
        <v>37</v>
      </c>
      <c r="I947" s="1" t="s">
        <v>38</v>
      </c>
      <c r="J947" s="1" t="s">
        <v>39</v>
      </c>
      <c r="K947" s="1" t="s">
        <v>12325</v>
      </c>
      <c r="L947" s="1" t="s">
        <v>12321</v>
      </c>
      <c r="M947" s="17" t="s">
        <v>12326</v>
      </c>
      <c r="N947" s="1" t="s">
        <v>24296</v>
      </c>
      <c r="O947" s="1" t="s">
        <v>12327</v>
      </c>
      <c r="P947" s="1" t="s">
        <v>12328</v>
      </c>
    </row>
    <row r="948" spans="1:16" ht="210">
      <c r="A948" s="1" t="s">
        <v>12332</v>
      </c>
      <c r="B948" s="3">
        <v>46042.641666666699</v>
      </c>
      <c r="C948" s="1">
        <v>947</v>
      </c>
      <c r="D948" s="1" t="s">
        <v>12333</v>
      </c>
      <c r="E948" s="1" t="s">
        <v>27</v>
      </c>
      <c r="F948" s="1" t="s">
        <v>12344</v>
      </c>
      <c r="G948" s="1" t="s">
        <v>12334</v>
      </c>
      <c r="H948" s="1" t="s">
        <v>87</v>
      </c>
      <c r="I948" s="1" t="s">
        <v>127</v>
      </c>
      <c r="J948" s="1" t="s">
        <v>39</v>
      </c>
      <c r="K948" s="1" t="s">
        <v>12340</v>
      </c>
      <c r="L948" s="1" t="s">
        <v>12341</v>
      </c>
      <c r="M948" s="17" t="s">
        <v>12342</v>
      </c>
      <c r="N948" s="1" t="s">
        <v>24297</v>
      </c>
      <c r="O948" s="1" t="s">
        <v>176</v>
      </c>
      <c r="P948" s="1" t="s">
        <v>12343</v>
      </c>
    </row>
    <row r="949" spans="1:16" ht="255">
      <c r="A949" s="1" t="s">
        <v>12358</v>
      </c>
      <c r="B949" s="3">
        <v>46042.641666666699</v>
      </c>
      <c r="C949" s="1">
        <v>948</v>
      </c>
      <c r="D949" s="1" t="s">
        <v>12359</v>
      </c>
      <c r="E949" s="1" t="s">
        <v>5421</v>
      </c>
      <c r="F949" s="1" t="s">
        <v>178</v>
      </c>
      <c r="G949" s="1" t="s">
        <v>2767</v>
      </c>
      <c r="H949" s="1" t="s">
        <v>554</v>
      </c>
      <c r="I949" s="1" t="s">
        <v>4428</v>
      </c>
      <c r="J949" s="1" t="s">
        <v>172</v>
      </c>
      <c r="K949" s="1" t="s">
        <v>12366</v>
      </c>
      <c r="L949" s="1" t="s">
        <v>818</v>
      </c>
      <c r="M949" s="17" t="s">
        <v>2787</v>
      </c>
      <c r="N949" s="1" t="s">
        <v>156</v>
      </c>
      <c r="O949" s="1" t="s">
        <v>12367</v>
      </c>
      <c r="P949" s="1" t="s">
        <v>12368</v>
      </c>
    </row>
    <row r="950" spans="1:16" ht="195">
      <c r="A950" s="1" t="s">
        <v>12370</v>
      </c>
      <c r="B950" s="3">
        <v>46042.641666666699</v>
      </c>
      <c r="C950" s="1">
        <v>949</v>
      </c>
      <c r="D950" s="1" t="s">
        <v>12371</v>
      </c>
      <c r="E950" s="1" t="s">
        <v>5421</v>
      </c>
      <c r="F950" s="1" t="s">
        <v>156</v>
      </c>
      <c r="G950" s="1" t="s">
        <v>7119</v>
      </c>
      <c r="H950" s="1" t="s">
        <v>309</v>
      </c>
      <c r="I950" s="1" t="s">
        <v>468</v>
      </c>
      <c r="J950" s="1" t="s">
        <v>39</v>
      </c>
      <c r="K950" s="1" t="s">
        <v>12378</v>
      </c>
      <c r="L950" s="1" t="s">
        <v>12379</v>
      </c>
      <c r="M950" s="17" t="s">
        <v>12380</v>
      </c>
      <c r="N950" s="1" t="s">
        <v>24298</v>
      </c>
      <c r="O950" s="1" t="s">
        <v>12381</v>
      </c>
      <c r="P950" s="1" t="s">
        <v>12382</v>
      </c>
    </row>
    <row r="951" spans="1:16">
      <c r="C951" s="1">
        <v>950</v>
      </c>
    </row>
    <row r="952" spans="1:16" ht="210">
      <c r="A952" s="1" t="s">
        <v>12383</v>
      </c>
      <c r="B952" s="3">
        <v>46042.641666666699</v>
      </c>
      <c r="C952" s="1">
        <v>951</v>
      </c>
      <c r="D952" s="1" t="s">
        <v>24299</v>
      </c>
      <c r="E952" s="1" t="s">
        <v>24300</v>
      </c>
      <c r="F952" s="1" t="s">
        <v>10755</v>
      </c>
      <c r="G952" s="1" t="s">
        <v>12385</v>
      </c>
      <c r="H952" s="1" t="s">
        <v>37</v>
      </c>
      <c r="I952" s="1" t="s">
        <v>171</v>
      </c>
      <c r="J952" s="1" t="s">
        <v>39</v>
      </c>
      <c r="K952" s="1" t="s">
        <v>12391</v>
      </c>
      <c r="L952" s="1" t="s">
        <v>12388</v>
      </c>
      <c r="M952" s="17" t="s">
        <v>12392</v>
      </c>
      <c r="N952" s="1" t="s">
        <v>23541</v>
      </c>
      <c r="O952" s="1" t="s">
        <v>12393</v>
      </c>
      <c r="P952" s="1" t="s">
        <v>12394</v>
      </c>
    </row>
    <row r="953" spans="1:16" ht="285">
      <c r="A953" s="1" t="s">
        <v>12395</v>
      </c>
      <c r="B953" s="3">
        <v>46042.641666666699</v>
      </c>
      <c r="C953" s="1">
        <v>952</v>
      </c>
      <c r="D953" s="1" t="s">
        <v>12396</v>
      </c>
      <c r="E953" s="1" t="s">
        <v>100</v>
      </c>
      <c r="F953" s="1" t="s">
        <v>69</v>
      </c>
      <c r="G953" s="1" t="s">
        <v>12397</v>
      </c>
      <c r="H953" s="1" t="s">
        <v>37</v>
      </c>
      <c r="I953" s="1" t="s">
        <v>38</v>
      </c>
      <c r="J953" s="1" t="s">
        <v>69</v>
      </c>
      <c r="K953" s="1" t="s">
        <v>12400</v>
      </c>
      <c r="L953" s="1" t="s">
        <v>30</v>
      </c>
      <c r="M953" s="17" t="s">
        <v>12401</v>
      </c>
      <c r="N953" s="1" t="s">
        <v>24301</v>
      </c>
      <c r="O953" s="1" t="s">
        <v>1927</v>
      </c>
      <c r="P953" s="1" t="s">
        <v>12402</v>
      </c>
    </row>
    <row r="954" spans="1:16" ht="314">
      <c r="A954" s="1" t="s">
        <v>12404</v>
      </c>
      <c r="B954" s="3">
        <v>46042.641666666699</v>
      </c>
      <c r="C954" s="1">
        <v>953</v>
      </c>
      <c r="D954" s="1" t="s">
        <v>12405</v>
      </c>
      <c r="E954" s="1" t="s">
        <v>100</v>
      </c>
      <c r="F954" s="1" t="s">
        <v>69</v>
      </c>
      <c r="G954" s="1" t="s">
        <v>12397</v>
      </c>
      <c r="H954" s="1" t="s">
        <v>37</v>
      </c>
      <c r="I954" s="1" t="s">
        <v>38</v>
      </c>
      <c r="J954" s="1" t="s">
        <v>69</v>
      </c>
      <c r="K954" s="1" t="s">
        <v>12411</v>
      </c>
      <c r="L954" s="1" t="s">
        <v>12412</v>
      </c>
      <c r="M954" s="17" t="s">
        <v>12413</v>
      </c>
      <c r="N954" s="1" t="s">
        <v>24302</v>
      </c>
      <c r="O954" s="1" t="s">
        <v>197</v>
      </c>
      <c r="P954" s="1" t="s">
        <v>12414</v>
      </c>
    </row>
    <row r="955" spans="1:16">
      <c r="C955" s="1">
        <v>954</v>
      </c>
    </row>
    <row r="956" spans="1:16" ht="225">
      <c r="A956" s="1" t="s">
        <v>12415</v>
      </c>
      <c r="B956" s="3">
        <v>46042.641666666699</v>
      </c>
      <c r="C956" s="1">
        <v>955</v>
      </c>
      <c r="D956" s="1" t="s">
        <v>7335</v>
      </c>
      <c r="E956" s="1" t="s">
        <v>27</v>
      </c>
      <c r="F956" s="1" t="s">
        <v>43</v>
      </c>
      <c r="G956" s="1" t="s">
        <v>7336</v>
      </c>
      <c r="H956" s="1" t="s">
        <v>37</v>
      </c>
      <c r="I956" s="1" t="s">
        <v>38</v>
      </c>
      <c r="J956" s="1" t="s">
        <v>39</v>
      </c>
      <c r="K956" s="1" t="s">
        <v>12419</v>
      </c>
      <c r="L956" s="1" t="s">
        <v>30</v>
      </c>
      <c r="M956" s="17" t="s">
        <v>41</v>
      </c>
      <c r="N956" s="1" t="s">
        <v>24303</v>
      </c>
      <c r="O956" s="1" t="s">
        <v>28</v>
      </c>
      <c r="P956" s="1" t="s">
        <v>12420</v>
      </c>
    </row>
    <row r="957" spans="1:16" ht="255">
      <c r="A957" s="1" t="s">
        <v>12422</v>
      </c>
      <c r="B957" s="3">
        <v>46042.641666666699</v>
      </c>
      <c r="C957" s="1">
        <v>956</v>
      </c>
      <c r="D957" s="1" t="s">
        <v>12423</v>
      </c>
      <c r="E957" s="1" t="s">
        <v>27</v>
      </c>
      <c r="F957" s="1" t="s">
        <v>801</v>
      </c>
      <c r="G957" s="1" t="s">
        <v>12424</v>
      </c>
      <c r="H957" s="1" t="s">
        <v>37</v>
      </c>
      <c r="I957" s="1" t="s">
        <v>4196</v>
      </c>
      <c r="J957" s="1" t="s">
        <v>39</v>
      </c>
      <c r="K957" s="1" t="s">
        <v>12430</v>
      </c>
      <c r="L957" s="1" t="s">
        <v>30</v>
      </c>
      <c r="M957" s="17" t="s">
        <v>1926</v>
      </c>
      <c r="N957" s="1" t="s">
        <v>24304</v>
      </c>
      <c r="O957" s="1" t="s">
        <v>1927</v>
      </c>
      <c r="P957" s="1" t="s">
        <v>12431</v>
      </c>
    </row>
    <row r="958" spans="1:16" ht="314">
      <c r="A958" s="1" t="s">
        <v>12433</v>
      </c>
      <c r="B958" s="3">
        <v>46042.641666666699</v>
      </c>
      <c r="C958" s="1">
        <v>957</v>
      </c>
      <c r="D958" s="1" t="s">
        <v>12434</v>
      </c>
      <c r="E958" s="1" t="s">
        <v>27</v>
      </c>
      <c r="F958" s="1" t="s">
        <v>12447</v>
      </c>
      <c r="G958" s="1" t="s">
        <v>12435</v>
      </c>
      <c r="H958" s="1" t="s">
        <v>37</v>
      </c>
      <c r="I958" s="1" t="s">
        <v>38</v>
      </c>
      <c r="J958" s="1" t="s">
        <v>39</v>
      </c>
      <c r="K958" s="1" t="s">
        <v>12443</v>
      </c>
      <c r="L958" s="1" t="s">
        <v>3987</v>
      </c>
      <c r="M958" s="17" t="s">
        <v>12444</v>
      </c>
      <c r="N958" s="1" t="s">
        <v>24305</v>
      </c>
      <c r="O958" s="1" t="s">
        <v>12445</v>
      </c>
      <c r="P958" s="1" t="s">
        <v>12446</v>
      </c>
    </row>
    <row r="959" spans="1:16" ht="300">
      <c r="A959" s="1" t="s">
        <v>12453</v>
      </c>
      <c r="B959" s="3">
        <v>46042.641666666699</v>
      </c>
      <c r="C959" s="1">
        <v>958</v>
      </c>
      <c r="D959" s="1" t="s">
        <v>9134</v>
      </c>
      <c r="E959" s="1" t="s">
        <v>100</v>
      </c>
      <c r="F959" s="1" t="s">
        <v>801</v>
      </c>
      <c r="G959" s="1" t="s">
        <v>691</v>
      </c>
      <c r="H959" s="1" t="s">
        <v>37</v>
      </c>
      <c r="I959" s="1" t="s">
        <v>171</v>
      </c>
      <c r="J959" s="1" t="s">
        <v>39</v>
      </c>
      <c r="K959" s="1" t="s">
        <v>12458</v>
      </c>
      <c r="L959" s="1" t="s">
        <v>12459</v>
      </c>
      <c r="M959" s="17" t="s">
        <v>12460</v>
      </c>
      <c r="N959" s="1" t="s">
        <v>24306</v>
      </c>
      <c r="O959" s="1" t="s">
        <v>276</v>
      </c>
      <c r="P959" s="1" t="s">
        <v>9144</v>
      </c>
    </row>
    <row r="960" spans="1:16" ht="285">
      <c r="A960" s="1" t="s">
        <v>12464</v>
      </c>
      <c r="B960" s="3">
        <v>46042.641666666699</v>
      </c>
      <c r="C960" s="1">
        <v>959</v>
      </c>
      <c r="D960" s="1" t="s">
        <v>12465</v>
      </c>
      <c r="E960" s="1" t="s">
        <v>5421</v>
      </c>
      <c r="F960" s="1" t="s">
        <v>10755</v>
      </c>
      <c r="G960" s="1" t="s">
        <v>5420</v>
      </c>
      <c r="H960" s="1" t="s">
        <v>37</v>
      </c>
      <c r="I960" s="1" t="s">
        <v>88</v>
      </c>
      <c r="J960" s="1" t="s">
        <v>39</v>
      </c>
      <c r="K960" s="1" t="s">
        <v>12472</v>
      </c>
      <c r="L960" s="1" t="s">
        <v>12468</v>
      </c>
      <c r="M960" s="17" t="s">
        <v>12473</v>
      </c>
      <c r="N960" s="1" t="s">
        <v>24307</v>
      </c>
      <c r="O960" s="1" t="s">
        <v>12474</v>
      </c>
      <c r="P960" s="1" t="s">
        <v>12475</v>
      </c>
    </row>
    <row r="961" spans="1:16" ht="195">
      <c r="A961" s="1" t="s">
        <v>12481</v>
      </c>
      <c r="B961" s="3">
        <v>46042.641666666699</v>
      </c>
      <c r="C961" s="1">
        <v>960</v>
      </c>
      <c r="D961" s="1" t="s">
        <v>12482</v>
      </c>
      <c r="E961" s="1" t="s">
        <v>5421</v>
      </c>
      <c r="F961" s="1" t="s">
        <v>156</v>
      </c>
      <c r="G961" s="1" t="s">
        <v>5420</v>
      </c>
      <c r="H961" s="1" t="s">
        <v>743</v>
      </c>
      <c r="I961" s="1" t="s">
        <v>1501</v>
      </c>
      <c r="J961" s="1" t="s">
        <v>156</v>
      </c>
      <c r="K961" s="1" t="s">
        <v>12489</v>
      </c>
      <c r="L961" s="1" t="s">
        <v>12485</v>
      </c>
      <c r="M961" s="17" t="s">
        <v>12490</v>
      </c>
      <c r="N961" s="1" t="s">
        <v>24308</v>
      </c>
      <c r="O961" s="1" t="s">
        <v>12491</v>
      </c>
      <c r="P961" s="1" t="s">
        <v>12492</v>
      </c>
    </row>
    <row r="962" spans="1:16" ht="270">
      <c r="A962" s="1" t="s">
        <v>12493</v>
      </c>
      <c r="B962" s="3">
        <v>46042.641666666699</v>
      </c>
      <c r="C962" s="1">
        <v>961</v>
      </c>
      <c r="D962" s="1" t="s">
        <v>12494</v>
      </c>
      <c r="E962" s="1" t="s">
        <v>27</v>
      </c>
      <c r="F962" s="1" t="s">
        <v>1002</v>
      </c>
      <c r="G962" s="1" t="s">
        <v>2331</v>
      </c>
      <c r="H962" s="1" t="s">
        <v>554</v>
      </c>
      <c r="I962" s="1" t="s">
        <v>555</v>
      </c>
      <c r="J962" s="1" t="s">
        <v>375</v>
      </c>
      <c r="K962" s="1" t="s">
        <v>12500</v>
      </c>
      <c r="L962" s="1" t="s">
        <v>12497</v>
      </c>
      <c r="M962" s="17" t="s">
        <v>12501</v>
      </c>
      <c r="N962" s="1" t="s">
        <v>24309</v>
      </c>
      <c r="O962" s="1" t="s">
        <v>12502</v>
      </c>
      <c r="P962" s="1" t="s">
        <v>12503</v>
      </c>
    </row>
    <row r="963" spans="1:16" ht="342">
      <c r="A963" s="1" t="s">
        <v>12505</v>
      </c>
      <c r="B963" s="3">
        <v>46042.641666666699</v>
      </c>
      <c r="C963" s="1">
        <v>962</v>
      </c>
      <c r="D963" s="1" t="s">
        <v>24310</v>
      </c>
      <c r="E963" s="1" t="s">
        <v>27</v>
      </c>
      <c r="F963" s="1" t="s">
        <v>156</v>
      </c>
      <c r="G963" s="1" t="s">
        <v>22897</v>
      </c>
      <c r="H963" s="1" t="s">
        <v>37</v>
      </c>
      <c r="I963" s="1" t="s">
        <v>38</v>
      </c>
      <c r="J963" s="1" t="s">
        <v>39</v>
      </c>
      <c r="K963" s="1" t="s">
        <v>12512</v>
      </c>
      <c r="L963" s="1" t="s">
        <v>12513</v>
      </c>
      <c r="M963" s="17" t="s">
        <v>12514</v>
      </c>
      <c r="N963" s="1" t="s">
        <v>24311</v>
      </c>
      <c r="O963" s="1" t="s">
        <v>276</v>
      </c>
      <c r="P963" s="1" t="s">
        <v>12515</v>
      </c>
    </row>
    <row r="964" spans="1:16" ht="210">
      <c r="A964" s="1" t="s">
        <v>12521</v>
      </c>
      <c r="B964" s="3">
        <v>46042.641666666699</v>
      </c>
      <c r="C964" s="1">
        <v>963</v>
      </c>
      <c r="D964" s="1" t="s">
        <v>12522</v>
      </c>
      <c r="E964" s="1" t="s">
        <v>27</v>
      </c>
      <c r="F964" s="1" t="s">
        <v>43</v>
      </c>
      <c r="G964" s="1" t="s">
        <v>10896</v>
      </c>
      <c r="H964" s="1" t="s">
        <v>37</v>
      </c>
      <c r="I964" s="1" t="s">
        <v>38</v>
      </c>
      <c r="J964" s="1" t="s">
        <v>39</v>
      </c>
      <c r="K964" s="1" t="s">
        <v>12528</v>
      </c>
      <c r="L964" s="1" t="s">
        <v>12529</v>
      </c>
      <c r="M964" s="17" t="s">
        <v>12530</v>
      </c>
      <c r="N964" s="1" t="s">
        <v>24312</v>
      </c>
      <c r="O964" s="1" t="s">
        <v>12531</v>
      </c>
      <c r="P964" s="1" t="s">
        <v>12532</v>
      </c>
    </row>
    <row r="965" spans="1:16" ht="180">
      <c r="A965" s="1" t="s">
        <v>12534</v>
      </c>
      <c r="B965" s="3">
        <v>46042.641666666699</v>
      </c>
      <c r="C965" s="1">
        <v>964</v>
      </c>
      <c r="D965" s="1" t="s">
        <v>12535</v>
      </c>
      <c r="E965" s="1" t="s">
        <v>5421</v>
      </c>
      <c r="F965" s="1" t="s">
        <v>178</v>
      </c>
      <c r="G965" s="1" t="s">
        <v>11476</v>
      </c>
      <c r="H965" s="1" t="s">
        <v>37</v>
      </c>
      <c r="I965" s="1" t="s">
        <v>38</v>
      </c>
      <c r="J965" s="1" t="s">
        <v>172</v>
      </c>
      <c r="K965" s="1" t="s">
        <v>12540</v>
      </c>
      <c r="L965" s="1" t="s">
        <v>12541</v>
      </c>
      <c r="M965" s="17" t="s">
        <v>12542</v>
      </c>
      <c r="N965" s="1" t="s">
        <v>24313</v>
      </c>
      <c r="O965" s="1" t="s">
        <v>12543</v>
      </c>
      <c r="P965" s="1" t="s">
        <v>12544</v>
      </c>
    </row>
    <row r="966" spans="1:16" ht="240">
      <c r="A966" s="1" t="s">
        <v>12547</v>
      </c>
      <c r="B966" s="3">
        <v>46042.641666666699</v>
      </c>
      <c r="C966" s="1">
        <v>965</v>
      </c>
      <c r="D966" s="1" t="s">
        <v>10308</v>
      </c>
      <c r="E966" s="1" t="s">
        <v>27</v>
      </c>
      <c r="F966" s="1" t="s">
        <v>156</v>
      </c>
      <c r="G966" s="1" t="s">
        <v>368</v>
      </c>
      <c r="H966" s="1" t="s">
        <v>87</v>
      </c>
      <c r="I966" s="1" t="s">
        <v>836</v>
      </c>
      <c r="J966" s="1" t="s">
        <v>39</v>
      </c>
      <c r="K966" s="1" t="s">
        <v>12553</v>
      </c>
      <c r="L966" s="1" t="s">
        <v>10311</v>
      </c>
      <c r="M966" s="17" t="s">
        <v>12554</v>
      </c>
      <c r="N966" s="1" t="s">
        <v>24314</v>
      </c>
      <c r="O966" s="1" t="s">
        <v>28</v>
      </c>
      <c r="P966" s="1" t="s">
        <v>12555</v>
      </c>
    </row>
    <row r="967" spans="1:16" ht="270">
      <c r="A967" s="1" t="s">
        <v>12557</v>
      </c>
      <c r="B967" s="3">
        <v>46042.641666666699</v>
      </c>
      <c r="C967" s="1">
        <v>966</v>
      </c>
      <c r="D967" s="1" t="s">
        <v>12558</v>
      </c>
      <c r="E967" s="1" t="s">
        <v>27</v>
      </c>
      <c r="F967" s="1" t="s">
        <v>801</v>
      </c>
      <c r="G967" s="1" t="s">
        <v>12559</v>
      </c>
      <c r="H967" s="1" t="s">
        <v>37</v>
      </c>
      <c r="I967" s="1" t="s">
        <v>38</v>
      </c>
      <c r="J967" s="1" t="s">
        <v>39</v>
      </c>
      <c r="K967" s="1" t="s">
        <v>12566</v>
      </c>
      <c r="L967" s="1" t="s">
        <v>12567</v>
      </c>
      <c r="M967" s="17" t="s">
        <v>12568</v>
      </c>
      <c r="N967" s="1" t="s">
        <v>24315</v>
      </c>
      <c r="O967" s="1" t="s">
        <v>12569</v>
      </c>
      <c r="P967" s="1" t="s">
        <v>12570</v>
      </c>
    </row>
    <row r="968" spans="1:16" ht="240">
      <c r="A968" s="1" t="s">
        <v>12573</v>
      </c>
      <c r="B968" s="3">
        <v>46042.641666666699</v>
      </c>
      <c r="C968" s="1">
        <v>967</v>
      </c>
      <c r="D968" s="1" t="s">
        <v>12574</v>
      </c>
      <c r="E968" s="1" t="s">
        <v>119</v>
      </c>
      <c r="F968" s="1" t="s">
        <v>113</v>
      </c>
      <c r="G968" s="1" t="s">
        <v>674</v>
      </c>
      <c r="H968" s="1" t="s">
        <v>37</v>
      </c>
      <c r="I968" s="1" t="s">
        <v>38</v>
      </c>
      <c r="J968" s="1" t="s">
        <v>39</v>
      </c>
      <c r="K968" s="1" t="s">
        <v>12580</v>
      </c>
      <c r="L968" s="1" t="s">
        <v>12581</v>
      </c>
      <c r="M968" s="17" t="s">
        <v>12582</v>
      </c>
      <c r="N968" s="1" t="s">
        <v>23763</v>
      </c>
      <c r="O968" s="1" t="s">
        <v>28</v>
      </c>
      <c r="P968" s="1" t="s">
        <v>12583</v>
      </c>
    </row>
    <row r="969" spans="1:16">
      <c r="A969" s="1" t="s">
        <v>12584</v>
      </c>
      <c r="B969" s="3">
        <v>46042.641666666699</v>
      </c>
      <c r="C969" s="1">
        <v>968</v>
      </c>
      <c r="D969" s="1" t="s">
        <v>12585</v>
      </c>
      <c r="E969" s="1" t="s">
        <v>27</v>
      </c>
      <c r="F969" s="1" t="s">
        <v>156</v>
      </c>
      <c r="G969" s="1" t="s">
        <v>12586</v>
      </c>
      <c r="H969" s="1" t="s">
        <v>87</v>
      </c>
      <c r="I969" s="1" t="s">
        <v>836</v>
      </c>
      <c r="J969" s="1" t="s">
        <v>39</v>
      </c>
      <c r="K969" s="1" t="s">
        <v>12593</v>
      </c>
      <c r="L969" s="1" t="s">
        <v>12589</v>
      </c>
      <c r="M969" s="1" t="s">
        <v>12594</v>
      </c>
      <c r="N969" s="1" t="s">
        <v>24316</v>
      </c>
      <c r="O969" s="1" t="s">
        <v>12595</v>
      </c>
      <c r="P969" s="1" t="s">
        <v>12596</v>
      </c>
    </row>
    <row r="970" spans="1:16">
      <c r="C970" s="1">
        <v>969</v>
      </c>
    </row>
    <row r="971" spans="1:16" ht="255">
      <c r="A971" s="1" t="s">
        <v>12599</v>
      </c>
      <c r="B971" s="3">
        <v>46042.641666666699</v>
      </c>
      <c r="C971" s="1">
        <v>970</v>
      </c>
      <c r="D971" s="1" t="s">
        <v>12600</v>
      </c>
      <c r="E971" s="1" t="s">
        <v>119</v>
      </c>
      <c r="F971" s="1" t="s">
        <v>43</v>
      </c>
      <c r="G971" s="1" t="s">
        <v>2253</v>
      </c>
      <c r="H971" s="1" t="s">
        <v>37</v>
      </c>
      <c r="I971" s="1" t="s">
        <v>38</v>
      </c>
      <c r="J971" s="1" t="s">
        <v>39</v>
      </c>
      <c r="K971" s="1" t="s">
        <v>12607</v>
      </c>
      <c r="L971" s="1" t="s">
        <v>12608</v>
      </c>
      <c r="M971" s="17" t="s">
        <v>12609</v>
      </c>
      <c r="N971" s="1" t="s">
        <v>24317</v>
      </c>
      <c r="O971" s="1" t="s">
        <v>12610</v>
      </c>
      <c r="P971" s="1" t="s">
        <v>12611</v>
      </c>
    </row>
    <row r="972" spans="1:16" ht="210">
      <c r="A972" s="1" t="s">
        <v>12613</v>
      </c>
      <c r="B972" s="3">
        <v>46042.641666666699</v>
      </c>
      <c r="C972" s="1">
        <v>971</v>
      </c>
      <c r="D972" s="1" t="s">
        <v>12614</v>
      </c>
      <c r="E972" s="1" t="s">
        <v>27</v>
      </c>
      <c r="F972" s="1" t="s">
        <v>12615</v>
      </c>
      <c r="G972" s="1" t="s">
        <v>7783</v>
      </c>
      <c r="H972" s="1" t="s">
        <v>37</v>
      </c>
      <c r="I972" s="1" t="s">
        <v>38</v>
      </c>
      <c r="J972" s="1" t="s">
        <v>39</v>
      </c>
      <c r="K972" s="1" t="s">
        <v>12622</v>
      </c>
      <c r="L972" s="1" t="s">
        <v>12618</v>
      </c>
      <c r="M972" s="17" t="s">
        <v>12623</v>
      </c>
      <c r="N972" s="1" t="s">
        <v>24318</v>
      </c>
      <c r="O972" s="1" t="s">
        <v>12624</v>
      </c>
      <c r="P972" s="1" t="s">
        <v>12625</v>
      </c>
    </row>
    <row r="973" spans="1:16" ht="225">
      <c r="A973" s="1" t="s">
        <v>12626</v>
      </c>
      <c r="B973" s="3">
        <v>46042.641666666699</v>
      </c>
      <c r="C973" s="1">
        <v>972</v>
      </c>
      <c r="D973" s="1" t="s">
        <v>12627</v>
      </c>
      <c r="E973" s="1" t="s">
        <v>5421</v>
      </c>
      <c r="F973" s="1" t="s">
        <v>239</v>
      </c>
      <c r="G973" s="1" t="s">
        <v>6583</v>
      </c>
      <c r="H973" s="1" t="s">
        <v>37</v>
      </c>
      <c r="I973" s="1" t="s">
        <v>171</v>
      </c>
      <c r="J973" s="1" t="s">
        <v>39</v>
      </c>
      <c r="K973" s="1" t="s">
        <v>12634</v>
      </c>
      <c r="L973" s="1" t="s">
        <v>12635</v>
      </c>
      <c r="M973" s="17" t="s">
        <v>12636</v>
      </c>
      <c r="N973" s="1" t="s">
        <v>24319</v>
      </c>
      <c r="O973" s="1" t="s">
        <v>12637</v>
      </c>
      <c r="P973" s="1" t="s">
        <v>12638</v>
      </c>
    </row>
    <row r="974" spans="1:16" ht="240">
      <c r="A974" s="1" t="s">
        <v>12643</v>
      </c>
      <c r="B974" s="3">
        <v>46042.641666666699</v>
      </c>
      <c r="C974" s="1">
        <v>973</v>
      </c>
      <c r="D974" s="1" t="s">
        <v>12644</v>
      </c>
      <c r="E974" s="1" t="s">
        <v>5421</v>
      </c>
      <c r="F974" s="1" t="s">
        <v>3046</v>
      </c>
      <c r="G974" s="1" t="s">
        <v>12645</v>
      </c>
      <c r="H974" s="1" t="s">
        <v>554</v>
      </c>
      <c r="I974" s="1" t="s">
        <v>555</v>
      </c>
      <c r="J974" s="1" t="s">
        <v>375</v>
      </c>
      <c r="K974" s="1" t="s">
        <v>12651</v>
      </c>
      <c r="L974" s="1" t="s">
        <v>12652</v>
      </c>
      <c r="M974" s="17" t="s">
        <v>12653</v>
      </c>
      <c r="N974" s="1" t="s">
        <v>24320</v>
      </c>
      <c r="O974" s="1" t="s">
        <v>12654</v>
      </c>
      <c r="P974" s="1" t="s">
        <v>12655</v>
      </c>
    </row>
    <row r="975" spans="1:16" ht="225">
      <c r="A975" s="1" t="s">
        <v>12657</v>
      </c>
      <c r="B975" s="3">
        <v>46042.641666666699</v>
      </c>
      <c r="C975" s="1">
        <v>974</v>
      </c>
      <c r="D975" s="1" t="s">
        <v>12658</v>
      </c>
      <c r="E975" s="1" t="s">
        <v>100</v>
      </c>
      <c r="F975" s="1" t="s">
        <v>2019</v>
      </c>
      <c r="G975" s="1" t="s">
        <v>404</v>
      </c>
      <c r="H975" s="1" t="s">
        <v>37</v>
      </c>
      <c r="I975" s="1" t="s">
        <v>38</v>
      </c>
      <c r="J975" s="1" t="s">
        <v>39</v>
      </c>
      <c r="K975" s="1" t="s">
        <v>12665</v>
      </c>
      <c r="L975" s="1" t="s">
        <v>12661</v>
      </c>
      <c r="M975" s="17" t="s">
        <v>12666</v>
      </c>
      <c r="N975" s="1" t="s">
        <v>24321</v>
      </c>
      <c r="O975" s="1" t="s">
        <v>12667</v>
      </c>
      <c r="P975" s="1" t="s">
        <v>12668</v>
      </c>
    </row>
    <row r="976" spans="1:16" ht="285">
      <c r="A976" s="1" t="s">
        <v>12670</v>
      </c>
      <c r="B976" s="3">
        <v>46042.641666666699</v>
      </c>
      <c r="C976" s="1">
        <v>975</v>
      </c>
      <c r="D976" s="1" t="s">
        <v>12671</v>
      </c>
      <c r="E976" s="1" t="s">
        <v>119</v>
      </c>
      <c r="F976" s="1" t="s">
        <v>2019</v>
      </c>
      <c r="G976" s="1" t="s">
        <v>12672</v>
      </c>
      <c r="H976" s="1" t="s">
        <v>37</v>
      </c>
      <c r="I976" s="1" t="s">
        <v>38</v>
      </c>
      <c r="J976" s="1" t="s">
        <v>39</v>
      </c>
      <c r="K976" s="1" t="s">
        <v>12679</v>
      </c>
      <c r="L976" s="1" t="s">
        <v>12680</v>
      </c>
      <c r="M976" s="17" t="s">
        <v>12681</v>
      </c>
      <c r="N976" s="1" t="s">
        <v>24322</v>
      </c>
      <c r="O976" s="1" t="s">
        <v>12682</v>
      </c>
      <c r="P976" s="1" t="s">
        <v>12683</v>
      </c>
    </row>
    <row r="977" spans="1:16" ht="210">
      <c r="A977" s="1" t="s">
        <v>12684</v>
      </c>
      <c r="B977" s="3">
        <v>46042.641666666699</v>
      </c>
      <c r="C977" s="1">
        <v>976</v>
      </c>
      <c r="D977" s="1" t="s">
        <v>12685</v>
      </c>
      <c r="E977" s="1" t="s">
        <v>119</v>
      </c>
      <c r="F977" s="1" t="s">
        <v>2019</v>
      </c>
      <c r="G977" s="1" t="s">
        <v>815</v>
      </c>
      <c r="H977" s="1" t="s">
        <v>37</v>
      </c>
      <c r="I977" s="1" t="s">
        <v>38</v>
      </c>
      <c r="J977" s="1" t="s">
        <v>39</v>
      </c>
      <c r="K977" s="1" t="s">
        <v>12692</v>
      </c>
      <c r="L977" s="1" t="s">
        <v>12693</v>
      </c>
      <c r="M977" s="17" t="s">
        <v>12694</v>
      </c>
      <c r="N977" s="1" t="s">
        <v>24323</v>
      </c>
      <c r="O977" s="1" t="s">
        <v>28</v>
      </c>
      <c r="P977" s="1" t="s">
        <v>12695</v>
      </c>
    </row>
    <row r="978" spans="1:16" ht="240">
      <c r="A978" s="1" t="s">
        <v>12697</v>
      </c>
      <c r="B978" s="3">
        <v>46042.641666666699</v>
      </c>
      <c r="C978" s="1">
        <v>977</v>
      </c>
      <c r="D978" s="1" t="s">
        <v>12698</v>
      </c>
      <c r="E978" s="1" t="s">
        <v>100</v>
      </c>
      <c r="F978" s="1" t="s">
        <v>2019</v>
      </c>
      <c r="G978" s="1" t="s">
        <v>12699</v>
      </c>
      <c r="H978" s="1" t="s">
        <v>37</v>
      </c>
      <c r="I978" s="1" t="s">
        <v>38</v>
      </c>
      <c r="J978" s="1" t="s">
        <v>39</v>
      </c>
      <c r="K978" s="1" t="s">
        <v>12706</v>
      </c>
      <c r="L978" s="1" t="s">
        <v>12707</v>
      </c>
      <c r="M978" s="17" t="s">
        <v>12708</v>
      </c>
      <c r="N978" s="1" t="s">
        <v>24324</v>
      </c>
      <c r="O978" s="1" t="s">
        <v>12709</v>
      </c>
      <c r="P978" s="1" t="s">
        <v>12710</v>
      </c>
    </row>
    <row r="979" spans="1:16" ht="195">
      <c r="A979" s="1" t="s">
        <v>12712</v>
      </c>
      <c r="B979" s="3">
        <v>46042.641666666699</v>
      </c>
      <c r="C979" s="1">
        <v>978</v>
      </c>
      <c r="D979" s="1" t="s">
        <v>12713</v>
      </c>
      <c r="E979" s="1" t="s">
        <v>100</v>
      </c>
      <c r="F979" s="1" t="s">
        <v>2019</v>
      </c>
      <c r="G979" s="1" t="s">
        <v>815</v>
      </c>
      <c r="H979" s="1" t="s">
        <v>37</v>
      </c>
      <c r="I979" s="1" t="s">
        <v>38</v>
      </c>
      <c r="J979" s="1" t="s">
        <v>39</v>
      </c>
      <c r="K979" s="1" t="s">
        <v>12719</v>
      </c>
      <c r="L979" s="1" t="s">
        <v>12716</v>
      </c>
      <c r="M979" s="17" t="s">
        <v>12720</v>
      </c>
      <c r="N979" s="1" t="s">
        <v>24325</v>
      </c>
      <c r="O979" s="1" t="s">
        <v>12721</v>
      </c>
      <c r="P979" s="1" t="s">
        <v>12722</v>
      </c>
    </row>
    <row r="980" spans="1:16" ht="314">
      <c r="A980" s="1" t="s">
        <v>12727</v>
      </c>
      <c r="B980" s="3">
        <v>46042.641666666699</v>
      </c>
      <c r="C980" s="1">
        <v>979</v>
      </c>
      <c r="D980" s="1" t="s">
        <v>12728</v>
      </c>
      <c r="E980" s="1" t="s">
        <v>100</v>
      </c>
      <c r="F980" s="1" t="s">
        <v>43</v>
      </c>
      <c r="G980" s="1" t="s">
        <v>12729</v>
      </c>
      <c r="H980" s="1" t="s">
        <v>37</v>
      </c>
      <c r="I980" s="1" t="s">
        <v>38</v>
      </c>
      <c r="J980" s="1" t="s">
        <v>39</v>
      </c>
      <c r="K980" s="1" t="s">
        <v>12735</v>
      </c>
      <c r="L980" s="1" t="s">
        <v>12736</v>
      </c>
      <c r="M980" s="17" t="s">
        <v>12737</v>
      </c>
      <c r="N980" s="1" t="s">
        <v>23848</v>
      </c>
      <c r="O980" s="1" t="s">
        <v>28</v>
      </c>
      <c r="P980" s="1" t="s">
        <v>12738</v>
      </c>
    </row>
    <row r="981" spans="1:16" ht="240">
      <c r="A981" s="1" t="s">
        <v>12741</v>
      </c>
      <c r="B981" s="3">
        <v>46042.642361111102</v>
      </c>
      <c r="C981" s="1">
        <v>980</v>
      </c>
      <c r="D981" s="1" t="s">
        <v>24326</v>
      </c>
      <c r="E981" s="1" t="s">
        <v>27</v>
      </c>
      <c r="F981" s="1" t="s">
        <v>801</v>
      </c>
      <c r="G981" s="1" t="s">
        <v>24327</v>
      </c>
      <c r="H981" s="1" t="s">
        <v>87</v>
      </c>
      <c r="I981" s="1" t="s">
        <v>250</v>
      </c>
      <c r="J981" s="1" t="s">
        <v>39</v>
      </c>
      <c r="K981" s="1" t="s">
        <v>12749</v>
      </c>
      <c r="L981" s="1" t="s">
        <v>12745</v>
      </c>
      <c r="M981" s="17" t="s">
        <v>12750</v>
      </c>
      <c r="N981" s="1" t="s">
        <v>24328</v>
      </c>
      <c r="O981" s="1" t="s">
        <v>10301</v>
      </c>
      <c r="P981" s="1" t="s">
        <v>12751</v>
      </c>
    </row>
    <row r="982" spans="1:16">
      <c r="C982" s="1">
        <v>981</v>
      </c>
    </row>
    <row r="983" spans="1:16" ht="240">
      <c r="A983" s="1" t="s">
        <v>12752</v>
      </c>
      <c r="B983" s="3">
        <v>46042.641666666699</v>
      </c>
      <c r="C983" s="1">
        <v>982</v>
      </c>
      <c r="D983" s="1" t="s">
        <v>12753</v>
      </c>
      <c r="E983" s="1" t="s">
        <v>27</v>
      </c>
      <c r="F983" s="1" t="s">
        <v>156</v>
      </c>
      <c r="G983" s="1" t="s">
        <v>12754</v>
      </c>
      <c r="H983" s="1" t="s">
        <v>37</v>
      </c>
      <c r="I983" s="1" t="s">
        <v>38</v>
      </c>
      <c r="J983" s="1" t="s">
        <v>39</v>
      </c>
      <c r="K983" s="1" t="s">
        <v>12760</v>
      </c>
      <c r="L983" s="1" t="s">
        <v>12761</v>
      </c>
      <c r="M983" s="17" t="s">
        <v>12762</v>
      </c>
      <c r="N983" s="1" t="s">
        <v>24329</v>
      </c>
      <c r="O983" s="1" t="s">
        <v>12763</v>
      </c>
      <c r="P983" s="1" t="s">
        <v>12764</v>
      </c>
    </row>
    <row r="984" spans="1:16" ht="180">
      <c r="A984" s="1" t="s">
        <v>12772</v>
      </c>
      <c r="B984" s="3">
        <v>46042.641666666699</v>
      </c>
      <c r="C984" s="1">
        <v>983</v>
      </c>
      <c r="D984" s="1" t="s">
        <v>12773</v>
      </c>
      <c r="E984" s="1" t="s">
        <v>27</v>
      </c>
      <c r="F984" s="1" t="s">
        <v>801</v>
      </c>
      <c r="G984" s="1" t="s">
        <v>882</v>
      </c>
      <c r="H984" s="1" t="s">
        <v>37</v>
      </c>
      <c r="I984" s="1" t="s">
        <v>38</v>
      </c>
      <c r="J984" s="1" t="s">
        <v>39</v>
      </c>
      <c r="K984" s="1" t="s">
        <v>12779</v>
      </c>
      <c r="L984" s="1" t="s">
        <v>12780</v>
      </c>
      <c r="M984" s="17" t="s">
        <v>12781</v>
      </c>
      <c r="N984" s="1" t="s">
        <v>24330</v>
      </c>
      <c r="O984" s="1" t="s">
        <v>12782</v>
      </c>
      <c r="P984" s="1" t="s">
        <v>12783</v>
      </c>
    </row>
    <row r="985" spans="1:16">
      <c r="A985" s="1" t="s">
        <v>12784</v>
      </c>
      <c r="B985" s="3">
        <v>46042.641666666699</v>
      </c>
      <c r="C985" s="1">
        <v>984</v>
      </c>
      <c r="D985" s="1" t="s">
        <v>12785</v>
      </c>
      <c r="E985" s="1" t="s">
        <v>27</v>
      </c>
      <c r="F985" s="1" t="s">
        <v>801</v>
      </c>
      <c r="G985" s="1" t="s">
        <v>882</v>
      </c>
      <c r="H985" s="1" t="s">
        <v>37</v>
      </c>
      <c r="I985" s="1" t="s">
        <v>38</v>
      </c>
      <c r="J985" s="1" t="s">
        <v>39</v>
      </c>
      <c r="K985" s="1" t="s">
        <v>12791</v>
      </c>
      <c r="L985" s="1" t="s">
        <v>12788</v>
      </c>
      <c r="M985" s="1" t="s">
        <v>12792</v>
      </c>
      <c r="N985" s="1" t="s">
        <v>24331</v>
      </c>
      <c r="O985" s="1" t="s">
        <v>12793</v>
      </c>
      <c r="P985" s="1" t="s">
        <v>12794</v>
      </c>
    </row>
    <row r="986" spans="1:16" ht="300">
      <c r="A986" s="1" t="s">
        <v>12795</v>
      </c>
      <c r="B986" s="3">
        <v>46042.642361111102</v>
      </c>
      <c r="C986" s="1">
        <v>985</v>
      </c>
      <c r="D986" s="1" t="s">
        <v>12796</v>
      </c>
      <c r="E986" s="1" t="s">
        <v>27</v>
      </c>
      <c r="F986" s="1" t="s">
        <v>801</v>
      </c>
      <c r="G986" s="1" t="s">
        <v>882</v>
      </c>
      <c r="H986" s="1" t="s">
        <v>37</v>
      </c>
      <c r="I986" s="1" t="s">
        <v>38</v>
      </c>
      <c r="J986" s="1" t="s">
        <v>375</v>
      </c>
      <c r="K986" s="1" t="s">
        <v>12802</v>
      </c>
      <c r="L986" s="1" t="s">
        <v>12803</v>
      </c>
      <c r="M986" s="17" t="s">
        <v>12804</v>
      </c>
      <c r="N986" s="1" t="s">
        <v>24332</v>
      </c>
      <c r="O986" s="1" t="s">
        <v>28</v>
      </c>
      <c r="P986" s="1" t="s">
        <v>12805</v>
      </c>
    </row>
    <row r="987" spans="1:16" ht="285">
      <c r="A987" s="1" t="s">
        <v>12811</v>
      </c>
      <c r="B987" s="3">
        <v>46042.641666666699</v>
      </c>
      <c r="C987" s="1">
        <v>986</v>
      </c>
      <c r="D987" s="1" t="s">
        <v>12812</v>
      </c>
      <c r="E987" s="1" t="s">
        <v>27</v>
      </c>
      <c r="F987" s="1" t="s">
        <v>43</v>
      </c>
      <c r="G987" s="1" t="s">
        <v>12813</v>
      </c>
      <c r="H987" s="1" t="s">
        <v>37</v>
      </c>
      <c r="I987" s="1" t="s">
        <v>38</v>
      </c>
      <c r="J987" s="1" t="s">
        <v>39</v>
      </c>
      <c r="K987" s="1" t="s">
        <v>12818</v>
      </c>
      <c r="L987" s="1" t="s">
        <v>12816</v>
      </c>
      <c r="M987" s="17" t="s">
        <v>12819</v>
      </c>
      <c r="N987" s="1" t="s">
        <v>24333</v>
      </c>
      <c r="O987" s="1" t="s">
        <v>28</v>
      </c>
      <c r="P987" s="1" t="s">
        <v>12820</v>
      </c>
    </row>
    <row r="988" spans="1:16" ht="300">
      <c r="A988" s="1" t="s">
        <v>12822</v>
      </c>
      <c r="B988" s="3">
        <v>46042.641666666699</v>
      </c>
      <c r="C988" s="1">
        <v>987</v>
      </c>
      <c r="D988" s="1" t="s">
        <v>12823</v>
      </c>
      <c r="E988" s="1" t="s">
        <v>27</v>
      </c>
      <c r="F988" s="1" t="s">
        <v>156</v>
      </c>
      <c r="G988" s="1" t="s">
        <v>882</v>
      </c>
      <c r="H988" s="1" t="s">
        <v>309</v>
      </c>
      <c r="I988" s="1" t="s">
        <v>310</v>
      </c>
      <c r="J988" s="1" t="s">
        <v>311</v>
      </c>
      <c r="K988" s="1" t="s">
        <v>12830</v>
      </c>
      <c r="L988" s="1" t="s">
        <v>12831</v>
      </c>
      <c r="M988" s="17" t="s">
        <v>12832</v>
      </c>
      <c r="N988" s="1" t="s">
        <v>24334</v>
      </c>
      <c r="O988" s="1" t="s">
        <v>12833</v>
      </c>
      <c r="P988" s="1" t="s">
        <v>12834</v>
      </c>
    </row>
    <row r="989" spans="1:16" ht="314">
      <c r="A989" s="1" t="s">
        <v>12837</v>
      </c>
      <c r="B989" s="3">
        <v>46042.642361111102</v>
      </c>
      <c r="C989" s="1">
        <v>988</v>
      </c>
      <c r="D989" s="1" t="s">
        <v>12838</v>
      </c>
      <c r="E989" s="1" t="s">
        <v>27</v>
      </c>
      <c r="F989" s="1" t="s">
        <v>1017</v>
      </c>
      <c r="G989" s="1" t="s">
        <v>882</v>
      </c>
      <c r="H989" s="1" t="s">
        <v>37</v>
      </c>
      <c r="I989" s="1" t="s">
        <v>38</v>
      </c>
      <c r="J989" s="1" t="s">
        <v>39</v>
      </c>
      <c r="K989" s="1" t="s">
        <v>12845</v>
      </c>
      <c r="L989" s="1" t="s">
        <v>12846</v>
      </c>
      <c r="M989" s="17" t="s">
        <v>6770</v>
      </c>
      <c r="N989" s="1" t="s">
        <v>24335</v>
      </c>
      <c r="O989" s="1" t="s">
        <v>276</v>
      </c>
      <c r="P989" s="1" t="s">
        <v>12847</v>
      </c>
    </row>
    <row r="990" spans="1:16" ht="255">
      <c r="A990" s="1" t="s">
        <v>12850</v>
      </c>
      <c r="B990" s="3">
        <v>46042.642361111102</v>
      </c>
      <c r="C990" s="1">
        <v>989</v>
      </c>
      <c r="D990" s="1" t="s">
        <v>12851</v>
      </c>
      <c r="E990" s="1" t="s">
        <v>27</v>
      </c>
      <c r="F990" s="1" t="s">
        <v>178</v>
      </c>
      <c r="G990" s="1" t="s">
        <v>882</v>
      </c>
      <c r="H990" s="1" t="s">
        <v>554</v>
      </c>
      <c r="I990" s="1" t="s">
        <v>4196</v>
      </c>
      <c r="J990" s="1" t="s">
        <v>172</v>
      </c>
      <c r="K990" s="1" t="s">
        <v>12858</v>
      </c>
      <c r="L990" s="1" t="s">
        <v>12859</v>
      </c>
      <c r="M990" s="17" t="s">
        <v>12860</v>
      </c>
      <c r="N990" s="1" t="s">
        <v>24336</v>
      </c>
      <c r="O990" s="1" t="s">
        <v>12861</v>
      </c>
      <c r="P990" s="1" t="s">
        <v>12862</v>
      </c>
    </row>
    <row r="991" spans="1:16" ht="180">
      <c r="A991" s="1" t="s">
        <v>12866</v>
      </c>
      <c r="B991" s="3">
        <v>46042.642361111102</v>
      </c>
      <c r="C991" s="1">
        <v>990</v>
      </c>
      <c r="D991" s="1" t="s">
        <v>12867</v>
      </c>
      <c r="E991" s="1" t="s">
        <v>27</v>
      </c>
      <c r="F991" s="1" t="s">
        <v>239</v>
      </c>
      <c r="G991" s="1" t="s">
        <v>882</v>
      </c>
      <c r="H991" s="1" t="s">
        <v>37</v>
      </c>
      <c r="I991" s="1" t="s">
        <v>171</v>
      </c>
      <c r="J991" s="1" t="s">
        <v>39</v>
      </c>
      <c r="K991" s="1" t="s">
        <v>12873</v>
      </c>
      <c r="L991" s="1" t="s">
        <v>12874</v>
      </c>
      <c r="M991" s="17" t="s">
        <v>12875</v>
      </c>
      <c r="N991" s="1" t="s">
        <v>24337</v>
      </c>
      <c r="O991" s="1" t="s">
        <v>176</v>
      </c>
      <c r="P991" s="1" t="s">
        <v>12876</v>
      </c>
    </row>
    <row r="992" spans="1:16">
      <c r="A992" s="1" t="s">
        <v>12878</v>
      </c>
      <c r="B992" s="3">
        <v>46042.642361111102</v>
      </c>
      <c r="C992" s="1">
        <v>991</v>
      </c>
      <c r="D992" s="1" t="s">
        <v>12879</v>
      </c>
      <c r="E992" s="1" t="s">
        <v>27</v>
      </c>
      <c r="F992" s="1" t="s">
        <v>43</v>
      </c>
      <c r="G992" s="1" t="s">
        <v>882</v>
      </c>
      <c r="H992" s="1" t="s">
        <v>37</v>
      </c>
      <c r="I992" s="1" t="s">
        <v>38</v>
      </c>
      <c r="J992" s="1" t="s">
        <v>39</v>
      </c>
      <c r="K992" s="1" t="s">
        <v>12885</v>
      </c>
      <c r="L992" s="1" t="s">
        <v>12882</v>
      </c>
      <c r="M992" s="1" t="s">
        <v>12886</v>
      </c>
      <c r="N992" s="1" t="s">
        <v>24338</v>
      </c>
      <c r="O992" s="1" t="s">
        <v>1927</v>
      </c>
      <c r="P992" s="1" t="s">
        <v>12887</v>
      </c>
    </row>
    <row r="993" spans="1:16" ht="240">
      <c r="A993" s="1" t="s">
        <v>12893</v>
      </c>
      <c r="B993" s="3">
        <v>46042.642361111102</v>
      </c>
      <c r="C993" s="1">
        <v>992</v>
      </c>
      <c r="D993" s="1" t="s">
        <v>24339</v>
      </c>
      <c r="E993" s="1" t="s">
        <v>100</v>
      </c>
      <c r="F993" s="1" t="s">
        <v>492</v>
      </c>
      <c r="G993" s="1" t="s">
        <v>882</v>
      </c>
      <c r="H993" s="1" t="s">
        <v>37</v>
      </c>
      <c r="I993" s="1" t="s">
        <v>171</v>
      </c>
      <c r="J993" s="1" t="s">
        <v>3847</v>
      </c>
      <c r="K993" s="1" t="s">
        <v>12902</v>
      </c>
      <c r="L993" s="1" t="s">
        <v>12903</v>
      </c>
      <c r="M993" s="17" t="s">
        <v>12904</v>
      </c>
      <c r="N993" s="1" t="s">
        <v>24340</v>
      </c>
      <c r="O993" s="1" t="s">
        <v>12905</v>
      </c>
      <c r="P993" s="1" t="s">
        <v>12906</v>
      </c>
    </row>
    <row r="994" spans="1:16" ht="210">
      <c r="A994" s="1" t="s">
        <v>12908</v>
      </c>
      <c r="B994" s="3">
        <v>46042.642361111102</v>
      </c>
      <c r="C994" s="1">
        <v>993</v>
      </c>
      <c r="D994" s="1" t="s">
        <v>24341</v>
      </c>
      <c r="E994" s="1" t="s">
        <v>5421</v>
      </c>
      <c r="F994" s="1" t="s">
        <v>43</v>
      </c>
      <c r="G994" s="1" t="s">
        <v>12910</v>
      </c>
      <c r="H994" s="1" t="s">
        <v>37</v>
      </c>
      <c r="I994" s="1" t="s">
        <v>171</v>
      </c>
      <c r="J994" s="1" t="s">
        <v>39</v>
      </c>
      <c r="K994" s="1" t="s">
        <v>12917</v>
      </c>
      <c r="L994" s="1" t="s">
        <v>12918</v>
      </c>
      <c r="M994" s="17" t="s">
        <v>12919</v>
      </c>
      <c r="N994" s="1" t="s">
        <v>33</v>
      </c>
      <c r="O994" s="1" t="s">
        <v>12920</v>
      </c>
      <c r="P994" s="1" t="s">
        <v>12921</v>
      </c>
    </row>
    <row r="995" spans="1:16">
      <c r="C995" s="1">
        <v>994</v>
      </c>
    </row>
    <row r="996" spans="1:16" ht="240">
      <c r="A996" s="1" t="s">
        <v>12923</v>
      </c>
      <c r="B996" s="3">
        <v>46042.642361111102</v>
      </c>
      <c r="C996" s="1">
        <v>995</v>
      </c>
      <c r="D996" s="1" t="s">
        <v>12924</v>
      </c>
      <c r="E996" s="1" t="s">
        <v>27</v>
      </c>
      <c r="F996" s="1" t="s">
        <v>801</v>
      </c>
      <c r="G996" s="1" t="s">
        <v>12925</v>
      </c>
      <c r="H996" s="1" t="s">
        <v>37</v>
      </c>
      <c r="I996" s="1" t="s">
        <v>38</v>
      </c>
      <c r="J996" s="1" t="s">
        <v>39</v>
      </c>
      <c r="K996" s="1" t="s">
        <v>12931</v>
      </c>
      <c r="L996" s="1" t="s">
        <v>12928</v>
      </c>
      <c r="M996" s="17" t="s">
        <v>12932</v>
      </c>
      <c r="N996" s="1" t="s">
        <v>24342</v>
      </c>
      <c r="O996" s="1" t="s">
        <v>2527</v>
      </c>
      <c r="P996" s="1" t="s">
        <v>12933</v>
      </c>
    </row>
    <row r="997" spans="1:16" ht="285">
      <c r="A997" s="1" t="s">
        <v>12934</v>
      </c>
      <c r="B997" s="3">
        <v>46042.642361111102</v>
      </c>
      <c r="C997" s="1">
        <v>996</v>
      </c>
      <c r="D997" s="1" t="s">
        <v>12935</v>
      </c>
      <c r="E997" s="1" t="s">
        <v>27</v>
      </c>
      <c r="F997" s="1" t="s">
        <v>94</v>
      </c>
      <c r="G997" s="1" t="s">
        <v>12936</v>
      </c>
      <c r="H997" s="1" t="s">
        <v>37</v>
      </c>
      <c r="I997" s="1" t="s">
        <v>38</v>
      </c>
      <c r="J997" s="1" t="s">
        <v>39</v>
      </c>
      <c r="K997" s="1" t="s">
        <v>12943</v>
      </c>
      <c r="L997" s="1" t="s">
        <v>12944</v>
      </c>
      <c r="M997" s="17" t="s">
        <v>12945</v>
      </c>
      <c r="N997" s="1" t="s">
        <v>24343</v>
      </c>
      <c r="O997" s="1" t="s">
        <v>276</v>
      </c>
      <c r="P997" s="1" t="s">
        <v>12946</v>
      </c>
    </row>
    <row r="998" spans="1:16" ht="195">
      <c r="A998" s="1" t="s">
        <v>12950</v>
      </c>
      <c r="B998" s="3">
        <v>46042.642361111102</v>
      </c>
      <c r="C998" s="1">
        <v>997</v>
      </c>
      <c r="D998" s="1" t="s">
        <v>12951</v>
      </c>
      <c r="E998" s="1" t="s">
        <v>100</v>
      </c>
      <c r="F998" s="1" t="s">
        <v>492</v>
      </c>
      <c r="G998" s="1" t="s">
        <v>12952</v>
      </c>
      <c r="H998" s="1" t="s">
        <v>37</v>
      </c>
      <c r="I998" s="1" t="s">
        <v>171</v>
      </c>
      <c r="J998" s="1" t="s">
        <v>39</v>
      </c>
      <c r="K998" s="1" t="s">
        <v>12958</v>
      </c>
      <c r="L998" s="1" t="s">
        <v>12959</v>
      </c>
      <c r="M998" s="17" t="s">
        <v>12960</v>
      </c>
      <c r="N998" s="1" t="s">
        <v>24344</v>
      </c>
      <c r="O998" s="1" t="s">
        <v>176</v>
      </c>
      <c r="P998" s="1" t="s">
        <v>12961</v>
      </c>
    </row>
    <row r="999" spans="1:16" ht="225">
      <c r="A999" s="1" t="s">
        <v>12966</v>
      </c>
      <c r="B999" s="3">
        <v>46042.642361111102</v>
      </c>
      <c r="C999" s="1">
        <v>998</v>
      </c>
      <c r="D999" s="1" t="s">
        <v>12967</v>
      </c>
      <c r="E999" s="1" t="s">
        <v>156</v>
      </c>
      <c r="F999" s="1" t="s">
        <v>156</v>
      </c>
      <c r="G999" s="1" t="s">
        <v>12968</v>
      </c>
      <c r="H999" s="1" t="s">
        <v>87</v>
      </c>
      <c r="I999" s="1" t="s">
        <v>234</v>
      </c>
      <c r="J999" s="1" t="s">
        <v>39</v>
      </c>
      <c r="K999" s="1" t="s">
        <v>12974</v>
      </c>
      <c r="L999" s="1" t="s">
        <v>12975</v>
      </c>
      <c r="M999" s="17" t="s">
        <v>12976</v>
      </c>
      <c r="N999" s="1" t="s">
        <v>24345</v>
      </c>
      <c r="O999" s="1" t="s">
        <v>12977</v>
      </c>
      <c r="P999" s="1" t="s">
        <v>12978</v>
      </c>
    </row>
    <row r="1000" spans="1:16">
      <c r="A1000" s="1" t="s">
        <v>12980</v>
      </c>
      <c r="B1000" s="3">
        <v>46042.642361111102</v>
      </c>
      <c r="C1000" s="1">
        <v>999</v>
      </c>
      <c r="D1000" s="1" t="s">
        <v>12981</v>
      </c>
      <c r="E1000" s="1" t="s">
        <v>27</v>
      </c>
      <c r="F1000" s="1" t="s">
        <v>43</v>
      </c>
      <c r="G1000" s="1" t="s">
        <v>12925</v>
      </c>
      <c r="H1000" s="1" t="s">
        <v>37</v>
      </c>
      <c r="I1000" s="1" t="s">
        <v>38</v>
      </c>
      <c r="J1000" s="1" t="s">
        <v>39</v>
      </c>
      <c r="K1000" s="1" t="s">
        <v>12987</v>
      </c>
      <c r="L1000" s="1" t="s">
        <v>12988</v>
      </c>
      <c r="M1000" s="1" t="s">
        <v>12989</v>
      </c>
      <c r="N1000" s="1" t="s">
        <v>24346</v>
      </c>
      <c r="O1000" s="1" t="s">
        <v>12990</v>
      </c>
      <c r="P1000" s="1" t="s">
        <v>12991</v>
      </c>
    </row>
    <row r="1001" spans="1:16">
      <c r="A1001" s="1" t="s">
        <v>12995</v>
      </c>
      <c r="B1001" s="3">
        <v>46042.634722222203</v>
      </c>
      <c r="C1001" s="1">
        <v>1000</v>
      </c>
      <c r="D1001" s="1" t="s">
        <v>899</v>
      </c>
      <c r="E1001" s="1" t="s">
        <v>27</v>
      </c>
      <c r="F1001" s="1" t="s">
        <v>375</v>
      </c>
      <c r="G1001" s="1" t="s">
        <v>52</v>
      </c>
      <c r="H1001" s="1" t="s">
        <v>309</v>
      </c>
      <c r="I1001" s="1" t="s">
        <v>310</v>
      </c>
      <c r="J1001" s="1" t="s">
        <v>375</v>
      </c>
      <c r="K1001" s="1" t="s">
        <v>13000</v>
      </c>
      <c r="L1001" s="1" t="s">
        <v>6134</v>
      </c>
      <c r="M1001" s="1" t="s">
        <v>13001</v>
      </c>
      <c r="N1001" s="1" t="s">
        <v>24347</v>
      </c>
      <c r="O1001" s="1" t="s">
        <v>13002</v>
      </c>
      <c r="P1001" s="1" t="s">
        <v>13003</v>
      </c>
    </row>
    <row r="1002" spans="1:16">
      <c r="A1002" s="1" t="s">
        <v>12995</v>
      </c>
      <c r="B1002" s="3">
        <v>46042.623611111099</v>
      </c>
      <c r="C1002" s="1">
        <v>1000</v>
      </c>
      <c r="D1002" s="1" t="s">
        <v>899</v>
      </c>
      <c r="E1002" s="1" t="s">
        <v>27</v>
      </c>
      <c r="F1002" s="1" t="s">
        <v>156</v>
      </c>
      <c r="G1002" s="1" t="s">
        <v>52</v>
      </c>
      <c r="H1002" s="1" t="s">
        <v>309</v>
      </c>
      <c r="I1002" s="1" t="s">
        <v>310</v>
      </c>
      <c r="J1002" s="1" t="s">
        <v>375</v>
      </c>
      <c r="K1002" s="1" t="s">
        <v>24348</v>
      </c>
      <c r="L1002" s="1" t="s">
        <v>907</v>
      </c>
      <c r="M1002" s="1" t="s">
        <v>24349</v>
      </c>
      <c r="N1002" s="1" t="s">
        <v>24347</v>
      </c>
      <c r="O1002" s="1" t="s">
        <v>24350</v>
      </c>
      <c r="P1002" s="1" t="s">
        <v>24351</v>
      </c>
    </row>
    <row r="1003" spans="1:16" ht="225">
      <c r="A1003" s="1" t="s">
        <v>13011</v>
      </c>
      <c r="B1003" s="3">
        <v>46042.623611111099</v>
      </c>
      <c r="C1003" s="1">
        <v>1001</v>
      </c>
      <c r="D1003" s="1" t="s">
        <v>13012</v>
      </c>
      <c r="E1003" s="1" t="s">
        <v>4908</v>
      </c>
      <c r="F1003" s="1" t="s">
        <v>69</v>
      </c>
      <c r="G1003" s="1" t="s">
        <v>24352</v>
      </c>
      <c r="H1003" s="1" t="s">
        <v>37</v>
      </c>
      <c r="I1003" s="1" t="s">
        <v>698</v>
      </c>
      <c r="J1003" s="1" t="s">
        <v>69</v>
      </c>
      <c r="K1003" s="1" t="s">
        <v>13019</v>
      </c>
      <c r="L1003" s="1" t="s">
        <v>13020</v>
      </c>
      <c r="M1003" s="17" t="s">
        <v>13021</v>
      </c>
      <c r="N1003" s="1" t="s">
        <v>24353</v>
      </c>
      <c r="O1003" s="1" t="s">
        <v>13022</v>
      </c>
      <c r="P1003" s="1" t="s">
        <v>13023</v>
      </c>
    </row>
    <row r="1004" spans="1:16" ht="225">
      <c r="A1004" s="1" t="s">
        <v>13026</v>
      </c>
      <c r="B1004" s="3">
        <v>46042.623611111099</v>
      </c>
      <c r="C1004" s="1">
        <v>1002</v>
      </c>
      <c r="D1004" s="1" t="s">
        <v>13027</v>
      </c>
      <c r="E1004" s="1" t="s">
        <v>27</v>
      </c>
      <c r="F1004" s="1" t="s">
        <v>178</v>
      </c>
      <c r="G1004" s="1" t="s">
        <v>617</v>
      </c>
      <c r="H1004" s="1" t="s">
        <v>37</v>
      </c>
      <c r="I1004" s="1" t="s">
        <v>171</v>
      </c>
      <c r="J1004" s="1" t="s">
        <v>172</v>
      </c>
      <c r="K1004" s="1" t="s">
        <v>13034</v>
      </c>
      <c r="L1004" s="1" t="s">
        <v>13030</v>
      </c>
      <c r="M1004" s="17" t="s">
        <v>13035</v>
      </c>
      <c r="N1004" s="1" t="s">
        <v>24354</v>
      </c>
      <c r="O1004" s="1" t="s">
        <v>13036</v>
      </c>
      <c r="P1004" s="1" t="s">
        <v>13037</v>
      </c>
    </row>
    <row r="1005" spans="1:16" ht="225">
      <c r="A1005" s="1" t="s">
        <v>13038</v>
      </c>
      <c r="B1005" s="3">
        <v>46042.623611111099</v>
      </c>
      <c r="C1005" s="1">
        <v>1003</v>
      </c>
      <c r="D1005" s="1" t="s">
        <v>13039</v>
      </c>
      <c r="E1005" s="1" t="s">
        <v>156</v>
      </c>
      <c r="F1005" s="1" t="s">
        <v>156</v>
      </c>
      <c r="G1005" s="1" t="s">
        <v>12645</v>
      </c>
      <c r="H1005" s="1" t="s">
        <v>37</v>
      </c>
      <c r="I1005" s="1" t="s">
        <v>38</v>
      </c>
      <c r="J1005" s="1" t="s">
        <v>39</v>
      </c>
      <c r="K1005" s="1" t="s">
        <v>13044</v>
      </c>
      <c r="L1005" s="1" t="s">
        <v>13045</v>
      </c>
      <c r="M1005" s="17" t="s">
        <v>13046</v>
      </c>
      <c r="N1005" s="1" t="s">
        <v>24355</v>
      </c>
      <c r="O1005" s="1" t="s">
        <v>13047</v>
      </c>
      <c r="P1005" s="1" t="s">
        <v>13048</v>
      </c>
    </row>
    <row r="1006" spans="1:16" ht="195">
      <c r="A1006" s="1" t="s">
        <v>13056</v>
      </c>
      <c r="B1006" s="3">
        <v>46042.623611111099</v>
      </c>
      <c r="C1006" s="1">
        <v>1004</v>
      </c>
      <c r="D1006" s="1" t="s">
        <v>13057</v>
      </c>
      <c r="E1006" s="1" t="s">
        <v>156</v>
      </c>
      <c r="F1006" s="1" t="s">
        <v>156</v>
      </c>
      <c r="G1006" s="1" t="s">
        <v>12645</v>
      </c>
      <c r="H1006" s="1" t="s">
        <v>743</v>
      </c>
      <c r="I1006" s="1" t="s">
        <v>1501</v>
      </c>
      <c r="J1006" s="1" t="s">
        <v>156</v>
      </c>
      <c r="K1006" s="1" t="s">
        <v>13065</v>
      </c>
      <c r="L1006" s="1" t="s">
        <v>13066</v>
      </c>
      <c r="M1006" s="17" t="s">
        <v>13067</v>
      </c>
      <c r="N1006" s="1" t="s">
        <v>24356</v>
      </c>
      <c r="O1006" s="1" t="s">
        <v>13068</v>
      </c>
      <c r="P1006" s="1" t="s">
        <v>13069</v>
      </c>
    </row>
    <row r="1007" spans="1:16" ht="328">
      <c r="A1007" s="1" t="s">
        <v>13072</v>
      </c>
      <c r="B1007" s="3">
        <v>46042.623611111099</v>
      </c>
      <c r="C1007" s="1">
        <v>1005</v>
      </c>
      <c r="D1007" s="1" t="s">
        <v>13073</v>
      </c>
      <c r="E1007" s="1" t="s">
        <v>27</v>
      </c>
      <c r="F1007" s="1" t="s">
        <v>375</v>
      </c>
      <c r="G1007" s="1" t="s">
        <v>617</v>
      </c>
      <c r="H1007" s="1" t="s">
        <v>554</v>
      </c>
      <c r="I1007" s="1" t="s">
        <v>555</v>
      </c>
      <c r="J1007" s="1" t="s">
        <v>375</v>
      </c>
      <c r="K1007" s="1" t="s">
        <v>13079</v>
      </c>
      <c r="L1007" s="1" t="s">
        <v>13080</v>
      </c>
      <c r="M1007" s="17" t="s">
        <v>13081</v>
      </c>
      <c r="N1007" s="1" t="s">
        <v>24357</v>
      </c>
      <c r="O1007" s="1" t="s">
        <v>13082</v>
      </c>
      <c r="P1007" s="1" t="s">
        <v>13083</v>
      </c>
    </row>
    <row r="1008" spans="1:16" ht="270">
      <c r="A1008" s="1" t="s">
        <v>13086</v>
      </c>
      <c r="B1008" s="3">
        <v>46042.623611111099</v>
      </c>
      <c r="C1008" s="1">
        <v>1006</v>
      </c>
      <c r="D1008" s="1" t="s">
        <v>24358</v>
      </c>
      <c r="E1008" s="1" t="s">
        <v>100</v>
      </c>
      <c r="F1008" s="1" t="s">
        <v>113</v>
      </c>
      <c r="G1008" s="1" t="s">
        <v>24359</v>
      </c>
      <c r="H1008" s="1" t="s">
        <v>37</v>
      </c>
      <c r="I1008" s="1" t="s">
        <v>38</v>
      </c>
      <c r="J1008" s="1" t="s">
        <v>39</v>
      </c>
      <c r="K1008" s="1" t="s">
        <v>13094</v>
      </c>
      <c r="L1008" s="1" t="s">
        <v>13095</v>
      </c>
      <c r="M1008" s="17" t="s">
        <v>13096</v>
      </c>
      <c r="N1008" s="1" t="s">
        <v>24360</v>
      </c>
      <c r="O1008" s="1" t="s">
        <v>13097</v>
      </c>
      <c r="P1008" s="1" t="s">
        <v>13098</v>
      </c>
    </row>
    <row r="1009" spans="1:16" ht="195">
      <c r="A1009" s="1" t="s">
        <v>13103</v>
      </c>
      <c r="B1009" s="3">
        <v>46042.623611111099</v>
      </c>
      <c r="C1009" s="1">
        <v>1007</v>
      </c>
      <c r="D1009" s="1" t="s">
        <v>13104</v>
      </c>
      <c r="E1009" s="1" t="s">
        <v>100</v>
      </c>
      <c r="F1009" s="1" t="s">
        <v>801</v>
      </c>
      <c r="G1009" s="1" t="s">
        <v>13088</v>
      </c>
      <c r="H1009" s="1" t="s">
        <v>37</v>
      </c>
      <c r="I1009" s="1" t="s">
        <v>38</v>
      </c>
      <c r="J1009" s="1" t="s">
        <v>39</v>
      </c>
      <c r="K1009" s="1" t="s">
        <v>13110</v>
      </c>
      <c r="L1009" s="1" t="s">
        <v>13107</v>
      </c>
      <c r="M1009" s="17" t="s">
        <v>13111</v>
      </c>
      <c r="N1009" s="1" t="s">
        <v>24361</v>
      </c>
      <c r="O1009" s="1" t="s">
        <v>13112</v>
      </c>
      <c r="P1009" s="1" t="s">
        <v>13113</v>
      </c>
    </row>
    <row r="1010" spans="1:16" ht="255">
      <c r="A1010" s="1" t="s">
        <v>13114</v>
      </c>
      <c r="B1010" s="3">
        <v>46042.623611111099</v>
      </c>
      <c r="C1010" s="1">
        <v>1008</v>
      </c>
      <c r="D1010" s="1" t="s">
        <v>13115</v>
      </c>
      <c r="E1010" s="1" t="s">
        <v>100</v>
      </c>
      <c r="F1010" s="1" t="s">
        <v>801</v>
      </c>
      <c r="G1010" s="1" t="s">
        <v>96</v>
      </c>
      <c r="H1010" s="1" t="s">
        <v>37</v>
      </c>
      <c r="I1010" s="1" t="s">
        <v>38</v>
      </c>
      <c r="J1010" s="1" t="s">
        <v>39</v>
      </c>
      <c r="K1010" s="1" t="s">
        <v>13121</v>
      </c>
      <c r="L1010" s="1" t="s">
        <v>13118</v>
      </c>
      <c r="M1010" s="17" t="s">
        <v>2787</v>
      </c>
      <c r="N1010" s="1" t="s">
        <v>24362</v>
      </c>
      <c r="O1010" s="1" t="s">
        <v>799</v>
      </c>
      <c r="P1010" s="1" t="s">
        <v>13122</v>
      </c>
    </row>
    <row r="1011" spans="1:16" ht="314">
      <c r="A1011" s="1" t="s">
        <v>13124</v>
      </c>
      <c r="B1011" s="3">
        <v>46042.623611111099</v>
      </c>
      <c r="C1011" s="1">
        <v>1009</v>
      </c>
      <c r="D1011" s="1" t="s">
        <v>13125</v>
      </c>
      <c r="E1011" s="1" t="s">
        <v>100</v>
      </c>
      <c r="F1011" s="1" t="s">
        <v>13134</v>
      </c>
      <c r="G1011" s="1" t="s">
        <v>13088</v>
      </c>
      <c r="H1011" s="1" t="s">
        <v>37</v>
      </c>
      <c r="I1011" s="1" t="s">
        <v>38</v>
      </c>
      <c r="J1011" s="1" t="s">
        <v>39</v>
      </c>
      <c r="K1011" s="1" t="s">
        <v>13131</v>
      </c>
      <c r="L1011" s="1" t="s">
        <v>13132</v>
      </c>
      <c r="M1011" s="17" t="s">
        <v>275</v>
      </c>
      <c r="N1011" s="1" t="s">
        <v>24363</v>
      </c>
      <c r="O1011" s="1" t="s">
        <v>28</v>
      </c>
      <c r="P1011" s="1" t="s">
        <v>13133</v>
      </c>
    </row>
    <row r="1012" spans="1:16" ht="314">
      <c r="A1012" s="1" t="s">
        <v>13139</v>
      </c>
      <c r="B1012" s="3">
        <v>46042.623611111099</v>
      </c>
      <c r="C1012" s="1">
        <v>1010</v>
      </c>
      <c r="D1012" s="1" t="s">
        <v>13140</v>
      </c>
      <c r="E1012" s="1" t="s">
        <v>100</v>
      </c>
      <c r="F1012" s="1" t="s">
        <v>492</v>
      </c>
      <c r="G1012" s="1" t="s">
        <v>13088</v>
      </c>
      <c r="H1012" s="1" t="s">
        <v>37</v>
      </c>
      <c r="I1012" s="1" t="s">
        <v>38</v>
      </c>
      <c r="J1012" s="1" t="s">
        <v>39</v>
      </c>
      <c r="K1012" s="1" t="s">
        <v>13146</v>
      </c>
      <c r="L1012" s="1" t="s">
        <v>30</v>
      </c>
      <c r="M1012" s="17" t="s">
        <v>275</v>
      </c>
      <c r="N1012" s="1" t="s">
        <v>24364</v>
      </c>
      <c r="O1012" s="1" t="s">
        <v>176</v>
      </c>
      <c r="P1012" s="1" t="s">
        <v>13147</v>
      </c>
    </row>
    <row r="1013" spans="1:16" ht="225">
      <c r="A1013" s="1" t="s">
        <v>13151</v>
      </c>
      <c r="B1013" s="3">
        <v>46042.623611111099</v>
      </c>
      <c r="C1013" s="1">
        <v>1011</v>
      </c>
      <c r="D1013" s="1" t="s">
        <v>24365</v>
      </c>
      <c r="E1013" s="1" t="s">
        <v>27</v>
      </c>
      <c r="F1013" s="1" t="s">
        <v>6370</v>
      </c>
      <c r="G1013" s="1" t="s">
        <v>617</v>
      </c>
      <c r="H1013" s="1" t="s">
        <v>37</v>
      </c>
      <c r="I1013" s="1" t="s">
        <v>38</v>
      </c>
      <c r="J1013" s="1" t="s">
        <v>375</v>
      </c>
      <c r="K1013" s="1" t="s">
        <v>13158</v>
      </c>
      <c r="L1013" s="1" t="s">
        <v>13159</v>
      </c>
      <c r="M1013" s="17" t="s">
        <v>13160</v>
      </c>
      <c r="N1013" s="1" t="s">
        <v>24366</v>
      </c>
      <c r="O1013" s="1" t="s">
        <v>13161</v>
      </c>
      <c r="P1013" s="1" t="s">
        <v>13162</v>
      </c>
    </row>
    <row r="1014" spans="1:16" ht="240">
      <c r="A1014" s="1" t="s">
        <v>13163</v>
      </c>
      <c r="B1014" s="3">
        <v>46042.623611111099</v>
      </c>
      <c r="C1014" s="1">
        <v>1012</v>
      </c>
      <c r="D1014" s="1" t="s">
        <v>13164</v>
      </c>
      <c r="E1014" s="1" t="s">
        <v>27</v>
      </c>
      <c r="F1014" s="1" t="s">
        <v>801</v>
      </c>
      <c r="G1014" s="1" t="s">
        <v>13165</v>
      </c>
      <c r="H1014" s="1" t="s">
        <v>87</v>
      </c>
      <c r="I1014" s="1" t="s">
        <v>234</v>
      </c>
      <c r="J1014" s="1" t="s">
        <v>39</v>
      </c>
      <c r="K1014" s="1" t="s">
        <v>13170</v>
      </c>
      <c r="L1014" s="1" t="s">
        <v>13171</v>
      </c>
      <c r="M1014" s="17" t="s">
        <v>13172</v>
      </c>
      <c r="N1014" s="1" t="s">
        <v>23778</v>
      </c>
      <c r="O1014" s="1" t="s">
        <v>13173</v>
      </c>
      <c r="P1014" s="1" t="s">
        <v>13174</v>
      </c>
    </row>
    <row r="1015" spans="1:16" ht="342">
      <c r="A1015" s="1" t="s">
        <v>13175</v>
      </c>
      <c r="B1015" s="3">
        <v>46042.623611111099</v>
      </c>
      <c r="C1015" s="1">
        <v>1013</v>
      </c>
      <c r="D1015" s="1" t="s">
        <v>13176</v>
      </c>
      <c r="E1015" s="1" t="s">
        <v>27</v>
      </c>
      <c r="F1015" s="1" t="s">
        <v>561</v>
      </c>
      <c r="G1015" s="1" t="s">
        <v>617</v>
      </c>
      <c r="H1015" s="1" t="s">
        <v>37</v>
      </c>
      <c r="I1015" s="1" t="s">
        <v>38</v>
      </c>
      <c r="J1015" s="1" t="s">
        <v>375</v>
      </c>
      <c r="K1015" s="1" t="s">
        <v>13183</v>
      </c>
      <c r="L1015" s="1" t="s">
        <v>13184</v>
      </c>
      <c r="M1015" s="17" t="s">
        <v>13185</v>
      </c>
      <c r="N1015" s="1" t="s">
        <v>24367</v>
      </c>
      <c r="O1015" s="1" t="s">
        <v>13186</v>
      </c>
      <c r="P1015" s="1" t="s">
        <v>13187</v>
      </c>
    </row>
    <row r="1016" spans="1:16" ht="195">
      <c r="A1016" s="1" t="s">
        <v>13188</v>
      </c>
      <c r="B1016" s="3">
        <v>46042.623611111099</v>
      </c>
      <c r="C1016" s="1">
        <v>1014</v>
      </c>
      <c r="D1016" s="1" t="s">
        <v>13189</v>
      </c>
      <c r="E1016" s="1" t="s">
        <v>27</v>
      </c>
      <c r="F1016" s="1" t="s">
        <v>801</v>
      </c>
      <c r="G1016" s="1" t="s">
        <v>617</v>
      </c>
      <c r="H1016" s="1" t="s">
        <v>37</v>
      </c>
      <c r="I1016" s="1" t="s">
        <v>38</v>
      </c>
      <c r="J1016" s="1" t="s">
        <v>39</v>
      </c>
      <c r="K1016" s="1" t="s">
        <v>13195</v>
      </c>
      <c r="L1016" s="1" t="s">
        <v>818</v>
      </c>
      <c r="M1016" s="17" t="s">
        <v>13196</v>
      </c>
      <c r="N1016" s="1" t="s">
        <v>23554</v>
      </c>
      <c r="O1016" s="1" t="s">
        <v>13197</v>
      </c>
      <c r="P1016" s="1" t="s">
        <v>13198</v>
      </c>
    </row>
    <row r="1017" spans="1:16" ht="180">
      <c r="A1017" s="1" t="s">
        <v>13199</v>
      </c>
      <c r="B1017" s="3">
        <v>46042.623611111099</v>
      </c>
      <c r="C1017" s="1">
        <v>1015</v>
      </c>
      <c r="D1017" s="1" t="s">
        <v>13200</v>
      </c>
      <c r="E1017" s="1" t="s">
        <v>27</v>
      </c>
      <c r="F1017" s="1" t="s">
        <v>801</v>
      </c>
      <c r="G1017" s="1" t="s">
        <v>617</v>
      </c>
      <c r="H1017" s="1" t="s">
        <v>37</v>
      </c>
      <c r="I1017" s="1" t="s">
        <v>38</v>
      </c>
      <c r="J1017" s="1" t="s">
        <v>39</v>
      </c>
      <c r="K1017" s="1" t="s">
        <v>13205</v>
      </c>
      <c r="L1017" s="1" t="s">
        <v>13206</v>
      </c>
      <c r="M1017" s="17" t="s">
        <v>13207</v>
      </c>
      <c r="N1017" s="1" t="s">
        <v>24368</v>
      </c>
      <c r="O1017" s="1" t="s">
        <v>13208</v>
      </c>
      <c r="P1017" s="1" t="s">
        <v>13209</v>
      </c>
    </row>
    <row r="1018" spans="1:16" ht="270">
      <c r="A1018" s="1" t="s">
        <v>13211</v>
      </c>
      <c r="B1018" s="3">
        <v>46042.623611111099</v>
      </c>
      <c r="C1018" s="1">
        <v>1016</v>
      </c>
      <c r="D1018" s="1" t="s">
        <v>13212</v>
      </c>
      <c r="E1018" s="1" t="s">
        <v>100</v>
      </c>
      <c r="F1018" s="1" t="s">
        <v>43</v>
      </c>
      <c r="G1018" s="1" t="s">
        <v>617</v>
      </c>
      <c r="H1018" s="1" t="s">
        <v>37</v>
      </c>
      <c r="I1018" s="1" t="s">
        <v>38</v>
      </c>
      <c r="J1018" s="1" t="s">
        <v>39</v>
      </c>
      <c r="K1018" s="1" t="s">
        <v>13218</v>
      </c>
      <c r="L1018" s="1" t="s">
        <v>13215</v>
      </c>
      <c r="M1018" s="17" t="s">
        <v>13219</v>
      </c>
      <c r="N1018" s="1" t="s">
        <v>24369</v>
      </c>
      <c r="O1018" s="1" t="s">
        <v>13220</v>
      </c>
      <c r="P1018" s="1" t="s">
        <v>13221</v>
      </c>
    </row>
    <row r="1019" spans="1:16" ht="225">
      <c r="A1019" s="1" t="s">
        <v>13223</v>
      </c>
      <c r="B1019" s="3">
        <v>46042.623611111099</v>
      </c>
      <c r="C1019" s="1">
        <v>1017</v>
      </c>
      <c r="D1019" s="1" t="s">
        <v>13224</v>
      </c>
      <c r="E1019" s="1" t="s">
        <v>27</v>
      </c>
      <c r="F1019" s="1" t="s">
        <v>94</v>
      </c>
      <c r="G1019" s="1" t="s">
        <v>617</v>
      </c>
      <c r="H1019" s="1" t="s">
        <v>37</v>
      </c>
      <c r="I1019" s="1" t="s">
        <v>38</v>
      </c>
      <c r="J1019" s="1" t="s">
        <v>39</v>
      </c>
      <c r="K1019" s="1" t="s">
        <v>13230</v>
      </c>
      <c r="L1019" s="1" t="s">
        <v>13231</v>
      </c>
      <c r="M1019" s="17" t="s">
        <v>13232</v>
      </c>
      <c r="N1019" s="1" t="s">
        <v>24370</v>
      </c>
      <c r="O1019" s="1" t="s">
        <v>13233</v>
      </c>
      <c r="P1019" s="1" t="s">
        <v>13234</v>
      </c>
    </row>
    <row r="1020" spans="1:16">
      <c r="A1020" s="1" t="s">
        <v>13235</v>
      </c>
      <c r="B1020" s="3">
        <v>46042.623611111099</v>
      </c>
      <c r="C1020" s="1">
        <v>1018</v>
      </c>
      <c r="D1020" s="1" t="s">
        <v>24371</v>
      </c>
      <c r="E1020" s="1" t="s">
        <v>27</v>
      </c>
      <c r="F1020" s="1" t="s">
        <v>801</v>
      </c>
      <c r="G1020" s="1" t="s">
        <v>617</v>
      </c>
      <c r="H1020" s="1" t="s">
        <v>37</v>
      </c>
      <c r="I1020" s="1" t="s">
        <v>38</v>
      </c>
      <c r="J1020" s="1" t="s">
        <v>39</v>
      </c>
      <c r="K1020" s="1" t="s">
        <v>13242</v>
      </c>
      <c r="L1020" s="1" t="s">
        <v>3474</v>
      </c>
      <c r="M1020" s="1" t="s">
        <v>13243</v>
      </c>
      <c r="N1020" s="1" t="s">
        <v>24370</v>
      </c>
      <c r="O1020" s="1" t="s">
        <v>13237</v>
      </c>
      <c r="P1020" s="1" t="s">
        <v>13244</v>
      </c>
    </row>
    <row r="1021" spans="1:16" ht="240">
      <c r="A1021" s="1" t="s">
        <v>13245</v>
      </c>
      <c r="B1021" s="3">
        <v>46042.623611111099</v>
      </c>
      <c r="C1021" s="1">
        <v>1019</v>
      </c>
      <c r="D1021" s="1" t="s">
        <v>13246</v>
      </c>
      <c r="E1021" s="1" t="s">
        <v>27</v>
      </c>
      <c r="F1021" s="1" t="s">
        <v>239</v>
      </c>
      <c r="G1021" s="1" t="s">
        <v>13247</v>
      </c>
      <c r="H1021" s="1" t="s">
        <v>37</v>
      </c>
      <c r="I1021" s="1" t="s">
        <v>38</v>
      </c>
      <c r="J1021" s="1" t="s">
        <v>39</v>
      </c>
      <c r="K1021" s="1" t="s">
        <v>13253</v>
      </c>
      <c r="L1021" s="1" t="s">
        <v>13254</v>
      </c>
      <c r="M1021" s="17" t="s">
        <v>13255</v>
      </c>
      <c r="N1021" s="1" t="s">
        <v>24372</v>
      </c>
      <c r="O1021" s="1" t="s">
        <v>13256</v>
      </c>
      <c r="P1021" s="1" t="s">
        <v>13257</v>
      </c>
    </row>
    <row r="1022" spans="1:16" ht="195">
      <c r="A1022" s="1" t="s">
        <v>13259</v>
      </c>
      <c r="B1022" s="3">
        <v>46042.623611111099</v>
      </c>
      <c r="C1022" s="1">
        <v>1020</v>
      </c>
      <c r="D1022" s="1" t="s">
        <v>13260</v>
      </c>
      <c r="E1022" s="1" t="s">
        <v>27</v>
      </c>
      <c r="F1022" s="1" t="s">
        <v>94</v>
      </c>
      <c r="G1022" s="1" t="s">
        <v>617</v>
      </c>
      <c r="H1022" s="1" t="s">
        <v>37</v>
      </c>
      <c r="I1022" s="1" t="s">
        <v>38</v>
      </c>
      <c r="J1022" s="1" t="s">
        <v>39</v>
      </c>
      <c r="K1022" s="1" t="s">
        <v>13266</v>
      </c>
      <c r="L1022" s="1" t="s">
        <v>13267</v>
      </c>
      <c r="M1022" s="17" t="s">
        <v>13268</v>
      </c>
      <c r="N1022" s="1" t="s">
        <v>24373</v>
      </c>
      <c r="O1022" s="1" t="s">
        <v>176</v>
      </c>
      <c r="P1022" s="1" t="s">
        <v>13269</v>
      </c>
    </row>
    <row r="1023" spans="1:16" ht="210">
      <c r="A1023" s="1" t="s">
        <v>13271</v>
      </c>
      <c r="B1023" s="3">
        <v>46042.623611111099</v>
      </c>
      <c r="C1023" s="1">
        <v>1021</v>
      </c>
      <c r="D1023" s="1" t="s">
        <v>13272</v>
      </c>
      <c r="E1023" s="1" t="s">
        <v>27</v>
      </c>
      <c r="F1023" s="1" t="s">
        <v>239</v>
      </c>
      <c r="G1023" s="1" t="s">
        <v>96</v>
      </c>
      <c r="H1023" s="1" t="s">
        <v>37</v>
      </c>
      <c r="I1023" s="1" t="s">
        <v>38</v>
      </c>
      <c r="J1023" s="1" t="s">
        <v>39</v>
      </c>
      <c r="K1023" s="1" t="s">
        <v>13278</v>
      </c>
      <c r="L1023" s="1" t="s">
        <v>13275</v>
      </c>
      <c r="M1023" s="17" t="s">
        <v>13279</v>
      </c>
      <c r="N1023" s="1" t="s">
        <v>24374</v>
      </c>
      <c r="O1023" s="1" t="s">
        <v>176</v>
      </c>
      <c r="P1023" s="1" t="s">
        <v>13280</v>
      </c>
    </row>
    <row r="1024" spans="1:16" ht="225">
      <c r="A1024" s="1" t="s">
        <v>13285</v>
      </c>
      <c r="B1024" s="3">
        <v>46042.623611111099</v>
      </c>
      <c r="C1024" s="1">
        <v>1022</v>
      </c>
      <c r="D1024" s="1" t="s">
        <v>13286</v>
      </c>
      <c r="E1024" s="1" t="s">
        <v>27</v>
      </c>
      <c r="F1024" s="1" t="s">
        <v>43</v>
      </c>
      <c r="G1024" s="1" t="s">
        <v>617</v>
      </c>
      <c r="H1024" s="1" t="s">
        <v>37</v>
      </c>
      <c r="I1024" s="1" t="s">
        <v>38</v>
      </c>
      <c r="J1024" s="1" t="s">
        <v>39</v>
      </c>
      <c r="K1024" s="1" t="s">
        <v>13292</v>
      </c>
      <c r="L1024" s="1" t="s">
        <v>30</v>
      </c>
      <c r="M1024" s="17" t="s">
        <v>13293</v>
      </c>
      <c r="N1024" s="1" t="s">
        <v>24375</v>
      </c>
      <c r="O1024" s="1" t="s">
        <v>28</v>
      </c>
      <c r="P1024" s="1" t="s">
        <v>13294</v>
      </c>
    </row>
    <row r="1025" spans="1:16" ht="195">
      <c r="A1025" s="1" t="s">
        <v>13295</v>
      </c>
      <c r="B1025" s="3">
        <v>46042.623611111099</v>
      </c>
      <c r="C1025" s="1">
        <v>1023</v>
      </c>
      <c r="D1025" s="1" t="s">
        <v>13296</v>
      </c>
      <c r="E1025" s="1" t="s">
        <v>27</v>
      </c>
      <c r="F1025" s="1" t="s">
        <v>801</v>
      </c>
      <c r="G1025" s="1" t="s">
        <v>13247</v>
      </c>
      <c r="H1025" s="1" t="s">
        <v>87</v>
      </c>
      <c r="I1025" s="1" t="s">
        <v>234</v>
      </c>
      <c r="J1025" s="1" t="s">
        <v>39</v>
      </c>
      <c r="K1025" s="1" t="s">
        <v>13303</v>
      </c>
      <c r="L1025" s="1" t="s">
        <v>13304</v>
      </c>
      <c r="M1025" s="17" t="s">
        <v>13305</v>
      </c>
      <c r="N1025" s="1" t="s">
        <v>24376</v>
      </c>
      <c r="O1025" s="1" t="s">
        <v>176</v>
      </c>
      <c r="P1025" s="1" t="s">
        <v>13306</v>
      </c>
    </row>
    <row r="1026" spans="1:16" ht="314">
      <c r="A1026" s="1" t="s">
        <v>13310</v>
      </c>
      <c r="B1026" s="3">
        <v>46042.623611111099</v>
      </c>
      <c r="C1026" s="1">
        <v>1024</v>
      </c>
      <c r="D1026" s="1" t="s">
        <v>13311</v>
      </c>
      <c r="E1026" s="1" t="s">
        <v>27</v>
      </c>
      <c r="F1026" s="1" t="s">
        <v>801</v>
      </c>
      <c r="G1026" s="1" t="s">
        <v>617</v>
      </c>
      <c r="H1026" s="1" t="s">
        <v>37</v>
      </c>
      <c r="I1026" s="1" t="s">
        <v>38</v>
      </c>
      <c r="J1026" s="1" t="s">
        <v>39</v>
      </c>
      <c r="K1026" s="1" t="s">
        <v>13317</v>
      </c>
      <c r="L1026" s="1" t="s">
        <v>30</v>
      </c>
      <c r="M1026" s="17" t="s">
        <v>275</v>
      </c>
      <c r="N1026" s="1" t="s">
        <v>24377</v>
      </c>
      <c r="O1026" s="1" t="s">
        <v>1927</v>
      </c>
      <c r="P1026" s="1" t="s">
        <v>13318</v>
      </c>
    </row>
    <row r="1027" spans="1:16" ht="314">
      <c r="A1027" s="1" t="s">
        <v>13320</v>
      </c>
      <c r="B1027" s="3">
        <v>46042.623611111099</v>
      </c>
      <c r="C1027" s="1">
        <v>1025</v>
      </c>
      <c r="D1027" s="1" t="s">
        <v>13321</v>
      </c>
      <c r="E1027" s="1" t="s">
        <v>27</v>
      </c>
      <c r="F1027" s="1" t="s">
        <v>1891</v>
      </c>
      <c r="G1027" s="1" t="s">
        <v>617</v>
      </c>
      <c r="H1027" s="1" t="s">
        <v>37</v>
      </c>
      <c r="I1027" s="1" t="s">
        <v>38</v>
      </c>
      <c r="J1027" s="1" t="s">
        <v>39</v>
      </c>
      <c r="K1027" s="1" t="s">
        <v>13327</v>
      </c>
      <c r="L1027" s="1" t="s">
        <v>30</v>
      </c>
      <c r="M1027" s="17" t="s">
        <v>275</v>
      </c>
      <c r="N1027" s="1" t="s">
        <v>23544</v>
      </c>
      <c r="O1027" s="1" t="s">
        <v>1117</v>
      </c>
      <c r="P1027" s="1" t="s">
        <v>13328</v>
      </c>
    </row>
    <row r="1028" spans="1:16">
      <c r="A1028" s="1" t="s">
        <v>13329</v>
      </c>
      <c r="B1028" s="3">
        <v>46042.623611111099</v>
      </c>
      <c r="C1028" s="1">
        <v>1026</v>
      </c>
      <c r="D1028" s="1" t="s">
        <v>13330</v>
      </c>
      <c r="E1028" s="1" t="s">
        <v>27</v>
      </c>
      <c r="F1028" s="1" t="s">
        <v>156</v>
      </c>
      <c r="G1028" s="1" t="s">
        <v>617</v>
      </c>
      <c r="H1028" s="1" t="s">
        <v>37</v>
      </c>
      <c r="I1028" s="1" t="s">
        <v>38</v>
      </c>
      <c r="J1028" s="1" t="s">
        <v>39</v>
      </c>
      <c r="K1028" s="1" t="s">
        <v>156</v>
      </c>
      <c r="L1028" s="1" t="s">
        <v>156</v>
      </c>
      <c r="M1028" s="1" t="s">
        <v>156</v>
      </c>
      <c r="N1028" s="1" t="s">
        <v>156</v>
      </c>
      <c r="O1028" s="1" t="s">
        <v>156</v>
      </c>
      <c r="P1028" s="1" t="s">
        <v>156</v>
      </c>
    </row>
    <row r="1029" spans="1:16">
      <c r="A1029" s="1" t="s">
        <v>13332</v>
      </c>
      <c r="B1029" s="3">
        <v>46042.623611111099</v>
      </c>
      <c r="C1029" s="1">
        <v>1027</v>
      </c>
      <c r="D1029" s="1" t="s">
        <v>13333</v>
      </c>
      <c r="E1029" s="1" t="s">
        <v>27</v>
      </c>
      <c r="F1029" s="1" t="s">
        <v>801</v>
      </c>
      <c r="G1029" s="1" t="s">
        <v>617</v>
      </c>
      <c r="H1029" s="1" t="s">
        <v>37</v>
      </c>
      <c r="I1029" s="1" t="s">
        <v>38</v>
      </c>
      <c r="J1029" s="1" t="s">
        <v>39</v>
      </c>
      <c r="K1029" s="1" t="s">
        <v>13340</v>
      </c>
      <c r="L1029" s="1" t="s">
        <v>30</v>
      </c>
      <c r="M1029" s="1" t="s">
        <v>13341</v>
      </c>
      <c r="N1029" s="1" t="s">
        <v>24378</v>
      </c>
      <c r="O1029" s="1" t="s">
        <v>13342</v>
      </c>
      <c r="P1029" s="1" t="s">
        <v>13343</v>
      </c>
    </row>
    <row r="1030" spans="1:16" ht="225">
      <c r="A1030" s="1" t="s">
        <v>13345</v>
      </c>
      <c r="B1030" s="3">
        <v>46042.623611111099</v>
      </c>
      <c r="C1030" s="1">
        <v>1028</v>
      </c>
      <c r="D1030" s="1" t="s">
        <v>13346</v>
      </c>
      <c r="E1030" s="1" t="s">
        <v>100</v>
      </c>
      <c r="F1030" s="1" t="s">
        <v>492</v>
      </c>
      <c r="G1030" s="1" t="s">
        <v>13088</v>
      </c>
      <c r="H1030" s="1" t="s">
        <v>37</v>
      </c>
      <c r="I1030" s="1" t="s">
        <v>38</v>
      </c>
      <c r="J1030" s="1" t="s">
        <v>39</v>
      </c>
      <c r="K1030" s="1" t="s">
        <v>13353</v>
      </c>
      <c r="L1030" s="1" t="s">
        <v>13354</v>
      </c>
      <c r="M1030" s="17" t="s">
        <v>13355</v>
      </c>
      <c r="N1030" s="1" t="s">
        <v>24379</v>
      </c>
      <c r="O1030" s="1" t="s">
        <v>13356</v>
      </c>
      <c r="P1030" s="1" t="s">
        <v>13357</v>
      </c>
    </row>
    <row r="1031" spans="1:16" ht="225">
      <c r="A1031" s="1" t="s">
        <v>13358</v>
      </c>
      <c r="B1031" s="3">
        <v>46042.624305555597</v>
      </c>
      <c r="C1031" s="1">
        <v>1029</v>
      </c>
      <c r="D1031" s="1" t="s">
        <v>13359</v>
      </c>
      <c r="E1031" s="1" t="s">
        <v>27</v>
      </c>
      <c r="F1031" s="1" t="s">
        <v>801</v>
      </c>
      <c r="G1031" s="1" t="s">
        <v>5074</v>
      </c>
      <c r="H1031" s="1" t="s">
        <v>37</v>
      </c>
      <c r="I1031" s="1" t="s">
        <v>38</v>
      </c>
      <c r="J1031" s="1" t="s">
        <v>39</v>
      </c>
      <c r="K1031" s="1" t="s">
        <v>13366</v>
      </c>
      <c r="L1031" s="1" t="s">
        <v>13367</v>
      </c>
      <c r="M1031" s="17" t="s">
        <v>13368</v>
      </c>
      <c r="N1031" s="1" t="s">
        <v>24380</v>
      </c>
      <c r="O1031" s="1" t="s">
        <v>28</v>
      </c>
      <c r="P1031" s="1" t="s">
        <v>13369</v>
      </c>
    </row>
    <row r="1032" spans="1:16" ht="240">
      <c r="A1032" s="1" t="s">
        <v>13371</v>
      </c>
      <c r="B1032" s="3">
        <v>46042.623611111099</v>
      </c>
      <c r="C1032" s="1">
        <v>1030</v>
      </c>
      <c r="D1032" s="1" t="s">
        <v>24381</v>
      </c>
      <c r="E1032" s="1" t="s">
        <v>27</v>
      </c>
      <c r="F1032" s="1" t="s">
        <v>801</v>
      </c>
      <c r="G1032" s="1" t="s">
        <v>5074</v>
      </c>
      <c r="H1032" s="1" t="s">
        <v>37</v>
      </c>
      <c r="I1032" s="1" t="s">
        <v>38</v>
      </c>
      <c r="J1032" s="1" t="s">
        <v>39</v>
      </c>
      <c r="K1032" s="1" t="s">
        <v>13377</v>
      </c>
      <c r="L1032" s="1" t="s">
        <v>13378</v>
      </c>
      <c r="M1032" s="17" t="s">
        <v>13379</v>
      </c>
      <c r="N1032" s="1" t="s">
        <v>24382</v>
      </c>
      <c r="O1032" s="1" t="s">
        <v>13380</v>
      </c>
      <c r="P1032" s="1" t="s">
        <v>13381</v>
      </c>
    </row>
    <row r="1033" spans="1:16" ht="195">
      <c r="A1033" s="1" t="s">
        <v>13383</v>
      </c>
      <c r="B1033" s="3">
        <v>46042.624305555597</v>
      </c>
      <c r="C1033" s="1">
        <v>1031</v>
      </c>
      <c r="D1033" s="1" t="s">
        <v>13384</v>
      </c>
      <c r="E1033" s="1" t="s">
        <v>27</v>
      </c>
      <c r="F1033" s="1" t="s">
        <v>156</v>
      </c>
      <c r="G1033" s="1" t="s">
        <v>5074</v>
      </c>
      <c r="H1033" s="1" t="s">
        <v>87</v>
      </c>
      <c r="I1033" s="1" t="s">
        <v>998</v>
      </c>
      <c r="J1033" s="1" t="s">
        <v>39</v>
      </c>
      <c r="K1033" s="1" t="s">
        <v>13389</v>
      </c>
      <c r="L1033" s="1" t="s">
        <v>13390</v>
      </c>
      <c r="M1033" s="17" t="s">
        <v>13391</v>
      </c>
      <c r="N1033" s="1" t="s">
        <v>24383</v>
      </c>
      <c r="O1033" s="1" t="s">
        <v>28</v>
      </c>
      <c r="P1033" s="1" t="s">
        <v>13392</v>
      </c>
    </row>
    <row r="1034" spans="1:16" ht="300">
      <c r="A1034" s="1" t="s">
        <v>13394</v>
      </c>
      <c r="B1034" s="3">
        <v>46042.624305555597</v>
      </c>
      <c r="C1034" s="1">
        <v>1032</v>
      </c>
      <c r="D1034" s="1" t="s">
        <v>13395</v>
      </c>
      <c r="E1034" s="1" t="s">
        <v>27</v>
      </c>
      <c r="F1034" s="1" t="s">
        <v>801</v>
      </c>
      <c r="G1034" s="1" t="s">
        <v>13396</v>
      </c>
      <c r="H1034" s="1" t="s">
        <v>37</v>
      </c>
      <c r="I1034" s="1" t="s">
        <v>38</v>
      </c>
      <c r="J1034" s="1" t="s">
        <v>39</v>
      </c>
      <c r="K1034" s="1" t="s">
        <v>13402</v>
      </c>
      <c r="L1034" s="1" t="s">
        <v>13403</v>
      </c>
      <c r="M1034" s="17" t="s">
        <v>13404</v>
      </c>
      <c r="N1034" s="1" t="s">
        <v>24384</v>
      </c>
      <c r="O1034" s="1" t="s">
        <v>28</v>
      </c>
      <c r="P1034" s="1" t="s">
        <v>13405</v>
      </c>
    </row>
    <row r="1035" spans="1:16" ht="255">
      <c r="A1035" s="1" t="s">
        <v>13406</v>
      </c>
      <c r="B1035" s="3">
        <v>46042.624305555597</v>
      </c>
      <c r="C1035" s="1">
        <v>1033</v>
      </c>
      <c r="D1035" s="1" t="s">
        <v>13407</v>
      </c>
      <c r="E1035" s="1" t="s">
        <v>100</v>
      </c>
      <c r="F1035" s="1" t="s">
        <v>2361</v>
      </c>
      <c r="G1035" s="1" t="s">
        <v>13408</v>
      </c>
      <c r="H1035" s="1" t="s">
        <v>37</v>
      </c>
      <c r="I1035" s="1" t="s">
        <v>38</v>
      </c>
      <c r="J1035" s="1" t="s">
        <v>39</v>
      </c>
      <c r="K1035" s="1" t="s">
        <v>13413</v>
      </c>
      <c r="L1035" s="1" t="s">
        <v>13414</v>
      </c>
      <c r="M1035" s="17" t="s">
        <v>13415</v>
      </c>
      <c r="N1035" s="1" t="s">
        <v>24385</v>
      </c>
      <c r="O1035" s="1" t="s">
        <v>13416</v>
      </c>
      <c r="P1035" s="1" t="s">
        <v>13417</v>
      </c>
    </row>
    <row r="1036" spans="1:16" ht="255">
      <c r="A1036" s="1" t="s">
        <v>13418</v>
      </c>
      <c r="B1036" s="3">
        <v>46042.624305555597</v>
      </c>
      <c r="C1036" s="1">
        <v>1034</v>
      </c>
      <c r="D1036" s="1" t="s">
        <v>13419</v>
      </c>
      <c r="E1036" s="1" t="s">
        <v>119</v>
      </c>
      <c r="F1036" s="1" t="s">
        <v>492</v>
      </c>
      <c r="G1036" s="1" t="s">
        <v>96</v>
      </c>
      <c r="H1036" s="1" t="s">
        <v>87</v>
      </c>
      <c r="I1036" s="1" t="s">
        <v>234</v>
      </c>
      <c r="J1036" s="1" t="s">
        <v>39</v>
      </c>
      <c r="K1036" s="1" t="s">
        <v>13425</v>
      </c>
      <c r="L1036" s="1" t="s">
        <v>13422</v>
      </c>
      <c r="M1036" s="17" t="s">
        <v>13426</v>
      </c>
      <c r="N1036" s="1" t="s">
        <v>24386</v>
      </c>
      <c r="O1036" s="1" t="s">
        <v>276</v>
      </c>
      <c r="P1036" s="1" t="s">
        <v>13427</v>
      </c>
    </row>
    <row r="1037" spans="1:16" ht="328">
      <c r="A1037" s="1" t="s">
        <v>13428</v>
      </c>
      <c r="B1037" s="3">
        <v>46042.624305555597</v>
      </c>
      <c r="C1037" s="1">
        <v>1035</v>
      </c>
      <c r="D1037" s="1" t="s">
        <v>13429</v>
      </c>
      <c r="E1037" s="1" t="s">
        <v>27</v>
      </c>
      <c r="F1037" s="1" t="s">
        <v>43</v>
      </c>
      <c r="G1037" s="1" t="s">
        <v>13430</v>
      </c>
      <c r="H1037" s="1" t="s">
        <v>37</v>
      </c>
      <c r="I1037" s="1" t="s">
        <v>38</v>
      </c>
      <c r="J1037" s="1" t="s">
        <v>39</v>
      </c>
      <c r="K1037" s="1" t="s">
        <v>13435</v>
      </c>
      <c r="L1037" s="1" t="s">
        <v>13436</v>
      </c>
      <c r="M1037" s="17" t="s">
        <v>13437</v>
      </c>
      <c r="N1037" s="1" t="s">
        <v>24387</v>
      </c>
      <c r="O1037" s="1" t="s">
        <v>13438</v>
      </c>
      <c r="P1037" s="1" t="s">
        <v>13439</v>
      </c>
    </row>
    <row r="1038" spans="1:16" ht="210">
      <c r="A1038" s="1" t="s">
        <v>13440</v>
      </c>
      <c r="B1038" s="3">
        <v>46042.624305555597</v>
      </c>
      <c r="C1038" s="1">
        <v>1036</v>
      </c>
      <c r="D1038" s="1" t="s">
        <v>13441</v>
      </c>
      <c r="E1038" s="1" t="s">
        <v>27</v>
      </c>
      <c r="F1038" s="1" t="s">
        <v>801</v>
      </c>
      <c r="G1038" s="1" t="s">
        <v>13442</v>
      </c>
      <c r="H1038" s="1" t="s">
        <v>37</v>
      </c>
      <c r="I1038" s="1" t="s">
        <v>38</v>
      </c>
      <c r="J1038" s="1" t="s">
        <v>39</v>
      </c>
      <c r="K1038" s="1" t="s">
        <v>13446</v>
      </c>
      <c r="L1038" s="1" t="s">
        <v>13447</v>
      </c>
      <c r="M1038" s="17" t="s">
        <v>13448</v>
      </c>
      <c r="N1038" s="1" t="s">
        <v>24388</v>
      </c>
      <c r="O1038" s="1" t="s">
        <v>176</v>
      </c>
      <c r="P1038" s="1" t="s">
        <v>13449</v>
      </c>
    </row>
    <row r="1039" spans="1:16" ht="180">
      <c r="A1039" s="1" t="s">
        <v>13451</v>
      </c>
      <c r="B1039" s="3">
        <v>46042.624305555597</v>
      </c>
      <c r="C1039" s="1">
        <v>1037</v>
      </c>
      <c r="D1039" s="1" t="s">
        <v>13452</v>
      </c>
      <c r="E1039" s="1" t="s">
        <v>27</v>
      </c>
      <c r="F1039" s="1" t="s">
        <v>43</v>
      </c>
      <c r="G1039" s="1" t="s">
        <v>5385</v>
      </c>
      <c r="H1039" s="1" t="s">
        <v>37</v>
      </c>
      <c r="I1039" s="1" t="s">
        <v>38</v>
      </c>
      <c r="J1039" s="1" t="s">
        <v>39</v>
      </c>
      <c r="K1039" s="1" t="s">
        <v>13458</v>
      </c>
      <c r="L1039" s="1" t="s">
        <v>13459</v>
      </c>
      <c r="M1039" s="17" t="s">
        <v>13460</v>
      </c>
      <c r="N1039" s="1" t="s">
        <v>24389</v>
      </c>
      <c r="O1039" s="1" t="s">
        <v>13461</v>
      </c>
      <c r="P1039" s="1" t="s">
        <v>13462</v>
      </c>
    </row>
    <row r="1040" spans="1:16" ht="225">
      <c r="A1040" s="1" t="s">
        <v>13463</v>
      </c>
      <c r="B1040" s="3">
        <v>46042.624305555597</v>
      </c>
      <c r="C1040" s="1">
        <v>1038</v>
      </c>
      <c r="D1040" s="1" t="s">
        <v>13464</v>
      </c>
      <c r="E1040" s="1" t="s">
        <v>27</v>
      </c>
      <c r="F1040" s="1" t="s">
        <v>239</v>
      </c>
      <c r="G1040" s="1" t="s">
        <v>5385</v>
      </c>
      <c r="H1040" s="1" t="s">
        <v>37</v>
      </c>
      <c r="I1040" s="1" t="s">
        <v>38</v>
      </c>
      <c r="J1040" s="1" t="s">
        <v>39</v>
      </c>
      <c r="K1040" s="1" t="s">
        <v>13471</v>
      </c>
      <c r="L1040" s="1" t="s">
        <v>13467</v>
      </c>
      <c r="M1040" s="17" t="s">
        <v>13472</v>
      </c>
      <c r="N1040" s="1" t="s">
        <v>24390</v>
      </c>
      <c r="O1040" s="1" t="s">
        <v>13473</v>
      </c>
      <c r="P1040" s="1" t="s">
        <v>13474</v>
      </c>
    </row>
    <row r="1041" spans="1:16">
      <c r="A1041" s="1" t="s">
        <v>13475</v>
      </c>
      <c r="B1041" s="3">
        <v>46042.624305555597</v>
      </c>
      <c r="C1041" s="1">
        <v>1039</v>
      </c>
      <c r="D1041" s="1" t="s">
        <v>13476</v>
      </c>
      <c r="E1041" s="1" t="s">
        <v>27</v>
      </c>
      <c r="F1041" s="1" t="s">
        <v>69</v>
      </c>
      <c r="G1041" s="1" t="s">
        <v>5385</v>
      </c>
      <c r="H1041" s="1" t="s">
        <v>37</v>
      </c>
      <c r="I1041" s="1" t="s">
        <v>38</v>
      </c>
      <c r="J1041" s="1" t="s">
        <v>69</v>
      </c>
      <c r="K1041" s="1" t="s">
        <v>13482</v>
      </c>
      <c r="L1041" s="1" t="s">
        <v>13479</v>
      </c>
      <c r="M1041" s="1" t="s">
        <v>13483</v>
      </c>
      <c r="N1041" s="1" t="s">
        <v>24391</v>
      </c>
      <c r="O1041" s="1" t="s">
        <v>13484</v>
      </c>
      <c r="P1041" s="1" t="s">
        <v>13485</v>
      </c>
    </row>
    <row r="1042" spans="1:16">
      <c r="A1042" s="1" t="s">
        <v>13486</v>
      </c>
      <c r="B1042" s="3">
        <v>46042.624305555597</v>
      </c>
      <c r="C1042" s="1">
        <v>1040</v>
      </c>
      <c r="D1042" s="1" t="s">
        <v>13487</v>
      </c>
      <c r="E1042" s="1" t="s">
        <v>27</v>
      </c>
      <c r="F1042" s="1" t="s">
        <v>1891</v>
      </c>
      <c r="G1042" s="1" t="s">
        <v>5385</v>
      </c>
      <c r="H1042" s="1" t="s">
        <v>37</v>
      </c>
      <c r="I1042" s="1" t="s">
        <v>38</v>
      </c>
      <c r="J1042" s="1" t="s">
        <v>39</v>
      </c>
      <c r="K1042" s="1" t="s">
        <v>13493</v>
      </c>
      <c r="L1042" s="1" t="s">
        <v>13494</v>
      </c>
      <c r="M1042" s="1" t="s">
        <v>13495</v>
      </c>
      <c r="N1042" s="1" t="s">
        <v>24392</v>
      </c>
      <c r="O1042" s="1" t="s">
        <v>13496</v>
      </c>
      <c r="P1042" s="1" t="s">
        <v>13497</v>
      </c>
    </row>
    <row r="1043" spans="1:16" ht="195">
      <c r="A1043" s="1" t="s">
        <v>13498</v>
      </c>
      <c r="B1043" s="3">
        <v>46042.624305555597</v>
      </c>
      <c r="C1043" s="1">
        <v>1041</v>
      </c>
      <c r="D1043" s="1" t="s">
        <v>13499</v>
      </c>
      <c r="E1043" s="1" t="s">
        <v>27</v>
      </c>
      <c r="F1043" s="1" t="s">
        <v>178</v>
      </c>
      <c r="G1043" s="1" t="s">
        <v>5385</v>
      </c>
      <c r="H1043" s="1" t="s">
        <v>37</v>
      </c>
      <c r="I1043" s="1" t="s">
        <v>171</v>
      </c>
      <c r="J1043" s="1" t="s">
        <v>172</v>
      </c>
      <c r="K1043" s="1" t="s">
        <v>13505</v>
      </c>
      <c r="L1043" s="1" t="s">
        <v>13506</v>
      </c>
      <c r="M1043" s="17" t="s">
        <v>13507</v>
      </c>
      <c r="N1043" s="1" t="s">
        <v>23784</v>
      </c>
      <c r="O1043" s="1" t="s">
        <v>28</v>
      </c>
      <c r="P1043" s="1" t="s">
        <v>13508</v>
      </c>
    </row>
    <row r="1044" spans="1:16" ht="195">
      <c r="A1044" s="1" t="s">
        <v>13509</v>
      </c>
      <c r="B1044" s="3">
        <v>46042.624305555597</v>
      </c>
      <c r="C1044" s="1">
        <v>1042</v>
      </c>
      <c r="D1044" s="1" t="s">
        <v>5384</v>
      </c>
      <c r="E1044" s="1" t="s">
        <v>100</v>
      </c>
      <c r="F1044" s="1" t="s">
        <v>43</v>
      </c>
      <c r="G1044" s="1" t="s">
        <v>5385</v>
      </c>
      <c r="H1044" s="1" t="s">
        <v>37</v>
      </c>
      <c r="I1044" s="1" t="s">
        <v>171</v>
      </c>
      <c r="J1044" s="1" t="s">
        <v>39</v>
      </c>
      <c r="K1044" s="1" t="s">
        <v>13515</v>
      </c>
      <c r="L1044" s="1" t="s">
        <v>5388</v>
      </c>
      <c r="M1044" s="17" t="s">
        <v>13516</v>
      </c>
      <c r="N1044" s="1" t="s">
        <v>23792</v>
      </c>
      <c r="O1044" s="1" t="s">
        <v>13517</v>
      </c>
      <c r="P1044" s="1" t="s">
        <v>13511</v>
      </c>
    </row>
    <row r="1045" spans="1:16" ht="255">
      <c r="A1045" s="1" t="s">
        <v>13522</v>
      </c>
      <c r="B1045" s="3">
        <v>46042.624305555597</v>
      </c>
      <c r="C1045" s="1">
        <v>1043</v>
      </c>
      <c r="D1045" s="1" t="s">
        <v>13523</v>
      </c>
      <c r="E1045" s="1" t="s">
        <v>27</v>
      </c>
      <c r="F1045" s="1" t="s">
        <v>801</v>
      </c>
      <c r="G1045" s="1" t="s">
        <v>24393</v>
      </c>
      <c r="H1045" s="1" t="s">
        <v>87</v>
      </c>
      <c r="I1045" s="1" t="s">
        <v>38</v>
      </c>
      <c r="J1045" s="1" t="s">
        <v>39</v>
      </c>
      <c r="K1045" s="1" t="s">
        <v>13528</v>
      </c>
      <c r="L1045" s="1" t="s">
        <v>13529</v>
      </c>
      <c r="M1045" s="17" t="s">
        <v>13530</v>
      </c>
      <c r="N1045" s="1" t="s">
        <v>24394</v>
      </c>
      <c r="O1045" s="1" t="s">
        <v>28</v>
      </c>
      <c r="P1045" s="1" t="s">
        <v>13531</v>
      </c>
    </row>
    <row r="1046" spans="1:16" ht="300">
      <c r="A1046" s="1" t="s">
        <v>13532</v>
      </c>
      <c r="B1046" s="3">
        <v>46042.624305555597</v>
      </c>
      <c r="C1046" s="1">
        <v>1044</v>
      </c>
      <c r="D1046" s="1" t="s">
        <v>13533</v>
      </c>
      <c r="E1046" s="1" t="s">
        <v>27</v>
      </c>
      <c r="F1046" s="1" t="s">
        <v>801</v>
      </c>
      <c r="G1046" s="1" t="s">
        <v>5385</v>
      </c>
      <c r="H1046" s="1" t="s">
        <v>37</v>
      </c>
      <c r="I1046" s="1" t="s">
        <v>38</v>
      </c>
      <c r="J1046" s="1" t="s">
        <v>39</v>
      </c>
      <c r="K1046" s="1" t="s">
        <v>13540</v>
      </c>
      <c r="L1046" s="1" t="s">
        <v>13541</v>
      </c>
      <c r="M1046" s="17" t="s">
        <v>13542</v>
      </c>
      <c r="N1046" s="1" t="s">
        <v>24395</v>
      </c>
      <c r="O1046" s="1" t="s">
        <v>13543</v>
      </c>
      <c r="P1046" s="1" t="s">
        <v>13544</v>
      </c>
    </row>
    <row r="1047" spans="1:16">
      <c r="A1047" s="1" t="s">
        <v>13547</v>
      </c>
      <c r="B1047" s="3">
        <v>46042.624305555597</v>
      </c>
      <c r="C1047" s="1">
        <v>1045</v>
      </c>
      <c r="D1047" s="1" t="s">
        <v>13548</v>
      </c>
      <c r="E1047" s="1" t="s">
        <v>119</v>
      </c>
      <c r="F1047" s="1" t="s">
        <v>278</v>
      </c>
      <c r="G1047" s="1" t="s">
        <v>617</v>
      </c>
      <c r="H1047" s="1" t="s">
        <v>87</v>
      </c>
      <c r="I1047" s="1" t="s">
        <v>234</v>
      </c>
      <c r="J1047" s="1" t="s">
        <v>39</v>
      </c>
      <c r="K1047" s="1" t="s">
        <v>13555</v>
      </c>
      <c r="L1047" s="1" t="s">
        <v>13551</v>
      </c>
      <c r="M1047" s="1" t="s">
        <v>13556</v>
      </c>
      <c r="N1047" s="1" t="s">
        <v>24396</v>
      </c>
      <c r="O1047" s="1" t="s">
        <v>13557</v>
      </c>
      <c r="P1047" s="1" t="s">
        <v>13558</v>
      </c>
    </row>
    <row r="1048" spans="1:16" ht="270">
      <c r="A1048" s="1" t="s">
        <v>13563</v>
      </c>
      <c r="B1048" s="3">
        <v>46042.624305555597</v>
      </c>
      <c r="C1048" s="1">
        <v>1046</v>
      </c>
      <c r="D1048" s="1" t="s">
        <v>13564</v>
      </c>
      <c r="E1048" s="1" t="s">
        <v>27</v>
      </c>
      <c r="F1048" s="1" t="s">
        <v>1891</v>
      </c>
      <c r="G1048" s="1" t="s">
        <v>5385</v>
      </c>
      <c r="H1048" s="1" t="s">
        <v>37</v>
      </c>
      <c r="I1048" s="1" t="s">
        <v>38</v>
      </c>
      <c r="J1048" s="1" t="s">
        <v>39</v>
      </c>
      <c r="K1048" s="1" t="s">
        <v>13570</v>
      </c>
      <c r="L1048" s="1" t="s">
        <v>13571</v>
      </c>
      <c r="M1048" s="17" t="s">
        <v>13572</v>
      </c>
      <c r="N1048" s="1" t="s">
        <v>24397</v>
      </c>
      <c r="O1048" s="1" t="s">
        <v>1117</v>
      </c>
      <c r="P1048" s="1" t="s">
        <v>13573</v>
      </c>
    </row>
    <row r="1049" spans="1:16" ht="240">
      <c r="A1049" s="1" t="s">
        <v>13575</v>
      </c>
      <c r="B1049" s="3">
        <v>46042.624305555597</v>
      </c>
      <c r="C1049" s="1">
        <v>1047</v>
      </c>
      <c r="D1049" s="1" t="s">
        <v>13576</v>
      </c>
      <c r="E1049" s="1" t="s">
        <v>27</v>
      </c>
      <c r="F1049" s="1" t="s">
        <v>43</v>
      </c>
      <c r="G1049" s="1" t="s">
        <v>13430</v>
      </c>
      <c r="H1049" s="1" t="s">
        <v>37</v>
      </c>
      <c r="I1049" s="1" t="s">
        <v>38</v>
      </c>
      <c r="J1049" s="1" t="s">
        <v>39</v>
      </c>
      <c r="K1049" s="1" t="s">
        <v>13582</v>
      </c>
      <c r="L1049" s="1" t="s">
        <v>13583</v>
      </c>
      <c r="M1049" s="17" t="s">
        <v>13584</v>
      </c>
      <c r="N1049" s="1" t="s">
        <v>24398</v>
      </c>
      <c r="O1049" s="1" t="s">
        <v>176</v>
      </c>
      <c r="P1049" s="1" t="s">
        <v>13585</v>
      </c>
    </row>
    <row r="1050" spans="1:16">
      <c r="A1050" s="1" t="s">
        <v>13588</v>
      </c>
      <c r="B1050" s="3">
        <v>46042.624305555597</v>
      </c>
      <c r="C1050" s="1">
        <v>1048</v>
      </c>
      <c r="D1050" s="1" t="s">
        <v>24399</v>
      </c>
      <c r="E1050" s="1" t="s">
        <v>27</v>
      </c>
      <c r="F1050" s="1" t="s">
        <v>801</v>
      </c>
      <c r="G1050" s="1" t="s">
        <v>5385</v>
      </c>
      <c r="H1050" s="1" t="s">
        <v>37</v>
      </c>
      <c r="I1050" s="1" t="s">
        <v>38</v>
      </c>
      <c r="J1050" s="1" t="s">
        <v>39</v>
      </c>
      <c r="K1050" s="1" t="s">
        <v>13595</v>
      </c>
      <c r="L1050" s="1" t="s">
        <v>13592</v>
      </c>
      <c r="M1050" s="1" t="s">
        <v>13596</v>
      </c>
      <c r="N1050" s="1" t="s">
        <v>24068</v>
      </c>
      <c r="O1050" s="1" t="s">
        <v>276</v>
      </c>
      <c r="P1050" s="1" t="s">
        <v>13597</v>
      </c>
    </row>
    <row r="1051" spans="1:16" ht="210">
      <c r="A1051" s="1" t="s">
        <v>13601</v>
      </c>
      <c r="B1051" s="3">
        <v>46042.624305555597</v>
      </c>
      <c r="C1051" s="1">
        <v>1049</v>
      </c>
      <c r="D1051" s="1" t="s">
        <v>13602</v>
      </c>
      <c r="E1051" s="1" t="s">
        <v>27</v>
      </c>
      <c r="F1051" s="1" t="s">
        <v>43</v>
      </c>
      <c r="G1051" s="1" t="s">
        <v>5385</v>
      </c>
      <c r="H1051" s="1" t="s">
        <v>37</v>
      </c>
      <c r="I1051" s="1" t="s">
        <v>38</v>
      </c>
      <c r="J1051" s="1" t="s">
        <v>39</v>
      </c>
      <c r="K1051" s="1" t="s">
        <v>13608</v>
      </c>
      <c r="L1051" s="1" t="s">
        <v>13609</v>
      </c>
      <c r="M1051" s="17" t="s">
        <v>13610</v>
      </c>
      <c r="N1051" s="1" t="s">
        <v>24400</v>
      </c>
      <c r="O1051" s="1" t="s">
        <v>13611</v>
      </c>
      <c r="P1051" s="1" t="s">
        <v>13612</v>
      </c>
    </row>
    <row r="1052" spans="1:16" ht="300">
      <c r="A1052" s="1" t="s">
        <v>13613</v>
      </c>
      <c r="B1052" s="3">
        <v>46042.624305555597</v>
      </c>
      <c r="C1052" s="1">
        <v>1050</v>
      </c>
      <c r="D1052" s="1" t="s">
        <v>13614</v>
      </c>
      <c r="E1052" s="1" t="s">
        <v>27</v>
      </c>
      <c r="F1052" s="1" t="s">
        <v>801</v>
      </c>
      <c r="G1052" s="1" t="s">
        <v>5385</v>
      </c>
      <c r="H1052" s="1" t="s">
        <v>37</v>
      </c>
      <c r="I1052" s="1" t="s">
        <v>38</v>
      </c>
      <c r="J1052" s="1" t="s">
        <v>39</v>
      </c>
      <c r="K1052" s="1" t="s">
        <v>13620</v>
      </c>
      <c r="L1052" s="1" t="s">
        <v>13621</v>
      </c>
      <c r="M1052" s="17" t="s">
        <v>4306</v>
      </c>
      <c r="N1052" s="1" t="s">
        <v>24401</v>
      </c>
      <c r="O1052" s="1" t="s">
        <v>176</v>
      </c>
      <c r="P1052" s="1" t="s">
        <v>13622</v>
      </c>
    </row>
    <row r="1053" spans="1:16" ht="285">
      <c r="A1053" s="1" t="s">
        <v>13624</v>
      </c>
      <c r="B1053" s="3">
        <v>46042.624305555597</v>
      </c>
      <c r="C1053" s="1">
        <v>1051</v>
      </c>
      <c r="D1053" s="1" t="s">
        <v>13625</v>
      </c>
      <c r="E1053" s="1" t="s">
        <v>27</v>
      </c>
      <c r="F1053" s="1" t="s">
        <v>801</v>
      </c>
      <c r="G1053" s="1" t="s">
        <v>5385</v>
      </c>
      <c r="H1053" s="1" t="s">
        <v>37</v>
      </c>
      <c r="I1053" s="1" t="s">
        <v>38</v>
      </c>
      <c r="J1053" s="1" t="s">
        <v>39</v>
      </c>
      <c r="K1053" s="1" t="s">
        <v>13631</v>
      </c>
      <c r="L1053" s="1" t="s">
        <v>13628</v>
      </c>
      <c r="M1053" s="17" t="s">
        <v>13632</v>
      </c>
      <c r="N1053" s="1" t="s">
        <v>23551</v>
      </c>
      <c r="O1053" s="1" t="s">
        <v>176</v>
      </c>
      <c r="P1053" s="1" t="s">
        <v>13633</v>
      </c>
    </row>
    <row r="1054" spans="1:16" ht="285">
      <c r="A1054" s="1" t="s">
        <v>13634</v>
      </c>
      <c r="B1054" s="3">
        <v>46042.624305555597</v>
      </c>
      <c r="C1054" s="1">
        <v>1052</v>
      </c>
      <c r="D1054" s="1" t="s">
        <v>13635</v>
      </c>
      <c r="E1054" s="1" t="s">
        <v>27</v>
      </c>
      <c r="F1054" s="1" t="s">
        <v>801</v>
      </c>
      <c r="G1054" s="1" t="s">
        <v>5385</v>
      </c>
      <c r="H1054" s="1" t="s">
        <v>37</v>
      </c>
      <c r="I1054" s="1" t="s">
        <v>38</v>
      </c>
      <c r="J1054" s="1" t="s">
        <v>39</v>
      </c>
      <c r="K1054" s="1" t="s">
        <v>13640</v>
      </c>
      <c r="L1054" s="1" t="s">
        <v>13641</v>
      </c>
      <c r="M1054" s="17" t="s">
        <v>13642</v>
      </c>
      <c r="N1054" s="1" t="s">
        <v>24402</v>
      </c>
      <c r="O1054" s="1" t="s">
        <v>28</v>
      </c>
      <c r="P1054" s="1" t="s">
        <v>13643</v>
      </c>
    </row>
    <row r="1055" spans="1:16" ht="240">
      <c r="A1055" s="1" t="s">
        <v>13647</v>
      </c>
      <c r="B1055" s="3">
        <v>46042.624305555597</v>
      </c>
      <c r="C1055" s="1">
        <v>1053</v>
      </c>
      <c r="D1055" s="1" t="s">
        <v>13648</v>
      </c>
      <c r="E1055" s="1" t="s">
        <v>27</v>
      </c>
      <c r="F1055" s="1" t="s">
        <v>801</v>
      </c>
      <c r="G1055" s="1" t="s">
        <v>5385</v>
      </c>
      <c r="H1055" s="1" t="s">
        <v>37</v>
      </c>
      <c r="I1055" s="1" t="s">
        <v>38</v>
      </c>
      <c r="J1055" s="1" t="s">
        <v>39</v>
      </c>
      <c r="K1055" s="1" t="s">
        <v>13654</v>
      </c>
      <c r="L1055" s="1" t="s">
        <v>13651</v>
      </c>
      <c r="M1055" s="17" t="s">
        <v>13655</v>
      </c>
      <c r="N1055" s="1" t="s">
        <v>24403</v>
      </c>
      <c r="O1055" s="1" t="s">
        <v>13656</v>
      </c>
      <c r="P1055" s="1" t="s">
        <v>13657</v>
      </c>
    </row>
    <row r="1056" spans="1:16" ht="240">
      <c r="A1056" s="1" t="s">
        <v>13659</v>
      </c>
      <c r="B1056" s="3">
        <v>46042.624305555597</v>
      </c>
      <c r="C1056" s="1">
        <v>1054</v>
      </c>
      <c r="D1056" s="1" t="s">
        <v>13660</v>
      </c>
      <c r="E1056" s="1" t="s">
        <v>27</v>
      </c>
      <c r="F1056" s="1" t="s">
        <v>13670</v>
      </c>
      <c r="G1056" s="1" t="s">
        <v>5385</v>
      </c>
      <c r="H1056" s="1" t="s">
        <v>87</v>
      </c>
      <c r="I1056" s="1" t="s">
        <v>998</v>
      </c>
      <c r="J1056" s="1" t="s">
        <v>39</v>
      </c>
      <c r="K1056" s="1" t="s">
        <v>13666</v>
      </c>
      <c r="L1056" s="1" t="s">
        <v>13663</v>
      </c>
      <c r="M1056" s="17" t="s">
        <v>13667</v>
      </c>
      <c r="N1056" s="1" t="s">
        <v>24404</v>
      </c>
      <c r="O1056" s="1" t="s">
        <v>13668</v>
      </c>
      <c r="P1056" s="1" t="s">
        <v>13669</v>
      </c>
    </row>
    <row r="1057" spans="1:16">
      <c r="C1057" s="1">
        <v>1055</v>
      </c>
    </row>
    <row r="1058" spans="1:16" ht="240">
      <c r="A1058" s="1" t="s">
        <v>13672</v>
      </c>
      <c r="B1058" s="3">
        <v>46042.624305555597</v>
      </c>
      <c r="C1058" s="1">
        <v>1056</v>
      </c>
      <c r="D1058" s="1" t="s">
        <v>13673</v>
      </c>
      <c r="E1058" s="1" t="s">
        <v>27</v>
      </c>
      <c r="F1058" s="1" t="s">
        <v>156</v>
      </c>
      <c r="G1058" s="1" t="s">
        <v>5385</v>
      </c>
      <c r="H1058" s="1" t="s">
        <v>37</v>
      </c>
      <c r="I1058" s="1" t="s">
        <v>38</v>
      </c>
      <c r="J1058" s="1" t="s">
        <v>39</v>
      </c>
      <c r="K1058" s="1" t="s">
        <v>13680</v>
      </c>
      <c r="L1058" s="1" t="s">
        <v>13681</v>
      </c>
      <c r="M1058" s="17" t="s">
        <v>13682</v>
      </c>
      <c r="N1058" s="1" t="s">
        <v>24405</v>
      </c>
      <c r="O1058" s="1" t="s">
        <v>13683</v>
      </c>
      <c r="P1058" s="1" t="s">
        <v>13684</v>
      </c>
    </row>
    <row r="1059" spans="1:16" ht="225">
      <c r="A1059" s="1" t="s">
        <v>13688</v>
      </c>
      <c r="B1059" s="3">
        <v>46042.624305555597</v>
      </c>
      <c r="C1059" s="1">
        <v>1057</v>
      </c>
      <c r="D1059" s="1" t="s">
        <v>13689</v>
      </c>
      <c r="E1059" s="1" t="s">
        <v>27</v>
      </c>
      <c r="F1059" s="1" t="s">
        <v>43</v>
      </c>
      <c r="G1059" s="1" t="s">
        <v>5385</v>
      </c>
      <c r="H1059" s="1" t="s">
        <v>37</v>
      </c>
      <c r="I1059" s="1" t="s">
        <v>38</v>
      </c>
      <c r="J1059" s="1" t="s">
        <v>39</v>
      </c>
      <c r="K1059" s="1" t="s">
        <v>13696</v>
      </c>
      <c r="L1059" s="1" t="s">
        <v>13697</v>
      </c>
      <c r="M1059" s="17" t="s">
        <v>13698</v>
      </c>
      <c r="N1059" s="1" t="s">
        <v>24406</v>
      </c>
      <c r="O1059" s="1" t="s">
        <v>13699</v>
      </c>
      <c r="P1059" s="1" t="s">
        <v>13700</v>
      </c>
    </row>
    <row r="1060" spans="1:16" ht="210">
      <c r="A1060" s="1" t="s">
        <v>13701</v>
      </c>
      <c r="B1060" s="3">
        <v>46042.624305555597</v>
      </c>
      <c r="C1060" s="1">
        <v>1058</v>
      </c>
      <c r="D1060" s="1" t="s">
        <v>13702</v>
      </c>
      <c r="E1060" s="1" t="s">
        <v>27</v>
      </c>
      <c r="F1060" s="1" t="s">
        <v>43</v>
      </c>
      <c r="G1060" s="1" t="s">
        <v>13442</v>
      </c>
      <c r="H1060" s="1" t="s">
        <v>37</v>
      </c>
      <c r="I1060" s="1" t="s">
        <v>171</v>
      </c>
      <c r="J1060" s="1" t="s">
        <v>39</v>
      </c>
      <c r="K1060" s="1" t="s">
        <v>13708</v>
      </c>
      <c r="L1060" s="1" t="s">
        <v>13709</v>
      </c>
      <c r="M1060" s="17" t="s">
        <v>13710</v>
      </c>
      <c r="N1060" s="1" t="s">
        <v>24407</v>
      </c>
      <c r="O1060" s="1" t="s">
        <v>799</v>
      </c>
      <c r="P1060" s="1" t="s">
        <v>13711</v>
      </c>
    </row>
    <row r="1061" spans="1:16" ht="135">
      <c r="A1061" s="1" t="s">
        <v>13713</v>
      </c>
      <c r="B1061" s="3">
        <v>46042.624305555597</v>
      </c>
      <c r="C1061" s="1">
        <v>1059</v>
      </c>
      <c r="D1061" s="1" t="s">
        <v>13714</v>
      </c>
      <c r="E1061" s="1" t="s">
        <v>27</v>
      </c>
      <c r="F1061" s="1" t="s">
        <v>801</v>
      </c>
      <c r="G1061" s="1" t="s">
        <v>156</v>
      </c>
      <c r="H1061" s="1" t="s">
        <v>37</v>
      </c>
      <c r="I1061" s="1" t="s">
        <v>38</v>
      </c>
      <c r="J1061" s="1" t="s">
        <v>39</v>
      </c>
      <c r="K1061" s="1" t="s">
        <v>13721</v>
      </c>
      <c r="L1061" s="1" t="s">
        <v>13722</v>
      </c>
      <c r="M1061" s="17" t="s">
        <v>13723</v>
      </c>
      <c r="N1061" s="1" t="s">
        <v>24408</v>
      </c>
      <c r="O1061" s="1" t="s">
        <v>13724</v>
      </c>
      <c r="P1061" s="1" t="s">
        <v>13725</v>
      </c>
    </row>
    <row r="1062" spans="1:16" ht="195">
      <c r="A1062" s="1" t="s">
        <v>13728</v>
      </c>
      <c r="B1062" s="3">
        <v>46042.624305555597</v>
      </c>
      <c r="C1062" s="1">
        <v>1060</v>
      </c>
      <c r="D1062" s="1" t="s">
        <v>13729</v>
      </c>
      <c r="E1062" s="1" t="s">
        <v>100</v>
      </c>
      <c r="F1062" s="1" t="s">
        <v>2019</v>
      </c>
      <c r="G1062" s="1" t="s">
        <v>13430</v>
      </c>
      <c r="H1062" s="1" t="s">
        <v>37</v>
      </c>
      <c r="I1062" s="1" t="s">
        <v>68</v>
      </c>
      <c r="J1062" s="1" t="s">
        <v>39</v>
      </c>
      <c r="K1062" s="1" t="s">
        <v>13735</v>
      </c>
      <c r="L1062" s="1" t="s">
        <v>13732</v>
      </c>
      <c r="M1062" s="17" t="s">
        <v>13736</v>
      </c>
      <c r="N1062" s="1" t="s">
        <v>24409</v>
      </c>
      <c r="O1062" s="1" t="s">
        <v>28</v>
      </c>
      <c r="P1062" s="1" t="s">
        <v>13737</v>
      </c>
    </row>
    <row r="1063" spans="1:16" ht="225">
      <c r="A1063" s="1" t="s">
        <v>13740</v>
      </c>
      <c r="B1063" s="3">
        <v>46042.624305555597</v>
      </c>
      <c r="C1063" s="1">
        <v>1061</v>
      </c>
      <c r="D1063" s="1" t="s">
        <v>13741</v>
      </c>
      <c r="E1063" s="1" t="s">
        <v>27</v>
      </c>
      <c r="F1063" s="1" t="s">
        <v>801</v>
      </c>
      <c r="G1063" s="1" t="s">
        <v>5385</v>
      </c>
      <c r="H1063" s="1" t="s">
        <v>37</v>
      </c>
      <c r="I1063" s="1" t="s">
        <v>38</v>
      </c>
      <c r="J1063" s="1" t="s">
        <v>39</v>
      </c>
      <c r="K1063" s="1" t="s">
        <v>13747</v>
      </c>
      <c r="L1063" s="1" t="s">
        <v>30</v>
      </c>
      <c r="M1063" s="17" t="s">
        <v>41</v>
      </c>
      <c r="N1063" s="1" t="s">
        <v>24410</v>
      </c>
      <c r="O1063" s="1" t="s">
        <v>197</v>
      </c>
      <c r="P1063" s="1" t="s">
        <v>13748</v>
      </c>
    </row>
    <row r="1064" spans="1:16" ht="210">
      <c r="A1064" s="1" t="s">
        <v>13749</v>
      </c>
      <c r="B1064" s="3">
        <v>46042.624305555597</v>
      </c>
      <c r="C1064" s="1">
        <v>1062</v>
      </c>
      <c r="D1064" s="1" t="s">
        <v>13750</v>
      </c>
      <c r="E1064" s="1" t="s">
        <v>119</v>
      </c>
      <c r="F1064" s="1" t="s">
        <v>94</v>
      </c>
      <c r="G1064" s="1" t="s">
        <v>617</v>
      </c>
      <c r="H1064" s="1" t="s">
        <v>37</v>
      </c>
      <c r="I1064" s="1" t="s">
        <v>38</v>
      </c>
      <c r="J1064" s="1" t="s">
        <v>39</v>
      </c>
      <c r="K1064" s="1" t="s">
        <v>13756</v>
      </c>
      <c r="L1064" s="1" t="s">
        <v>13753</v>
      </c>
      <c r="M1064" s="17" t="s">
        <v>13757</v>
      </c>
      <c r="N1064" s="1" t="s">
        <v>24411</v>
      </c>
      <c r="O1064" s="1" t="s">
        <v>13758</v>
      </c>
      <c r="P1064" s="1" t="s">
        <v>13759</v>
      </c>
    </row>
    <row r="1065" spans="1:16" ht="384">
      <c r="A1065" s="1" t="s">
        <v>13760</v>
      </c>
      <c r="B1065" s="3">
        <v>46042.624305555597</v>
      </c>
      <c r="C1065" s="1">
        <v>1063</v>
      </c>
      <c r="D1065" s="1" t="s">
        <v>13761</v>
      </c>
      <c r="E1065" s="1" t="s">
        <v>100</v>
      </c>
      <c r="F1065" s="1" t="s">
        <v>178</v>
      </c>
      <c r="G1065" s="1" t="s">
        <v>5385</v>
      </c>
      <c r="H1065" s="1" t="s">
        <v>37</v>
      </c>
      <c r="I1065" s="1" t="s">
        <v>38</v>
      </c>
      <c r="J1065" s="1" t="s">
        <v>172</v>
      </c>
      <c r="K1065" s="1" t="s">
        <v>13767</v>
      </c>
      <c r="L1065" s="1" t="s">
        <v>13764</v>
      </c>
      <c r="M1065" s="17" t="s">
        <v>13768</v>
      </c>
      <c r="N1065" s="1" t="s">
        <v>24412</v>
      </c>
      <c r="O1065" s="1" t="s">
        <v>13769</v>
      </c>
      <c r="P1065" s="1" t="s">
        <v>13770</v>
      </c>
    </row>
    <row r="1066" spans="1:16" ht="300">
      <c r="A1066" s="1" t="s">
        <v>13773</v>
      </c>
      <c r="B1066" s="3">
        <v>46042.624305555597</v>
      </c>
      <c r="C1066" s="1">
        <v>1064</v>
      </c>
      <c r="D1066" s="1" t="s">
        <v>13774</v>
      </c>
      <c r="E1066" s="1" t="s">
        <v>100</v>
      </c>
      <c r="F1066" s="1" t="s">
        <v>801</v>
      </c>
      <c r="G1066" s="1" t="s">
        <v>5385</v>
      </c>
      <c r="H1066" s="1" t="s">
        <v>37</v>
      </c>
      <c r="I1066" s="1" t="s">
        <v>38</v>
      </c>
      <c r="J1066" s="1" t="s">
        <v>39</v>
      </c>
      <c r="K1066" s="1" t="s">
        <v>13780</v>
      </c>
      <c r="L1066" s="1" t="s">
        <v>30</v>
      </c>
      <c r="M1066" s="17" t="s">
        <v>13781</v>
      </c>
      <c r="N1066" s="1" t="s">
        <v>24413</v>
      </c>
      <c r="O1066" s="1" t="s">
        <v>176</v>
      </c>
      <c r="P1066" s="1" t="s">
        <v>13782</v>
      </c>
    </row>
    <row r="1067" spans="1:16" ht="210">
      <c r="A1067" s="1" t="s">
        <v>13790</v>
      </c>
      <c r="B1067" s="3">
        <v>46042.624305555597</v>
      </c>
      <c r="C1067" s="1">
        <v>1065</v>
      </c>
      <c r="D1067" s="1" t="s">
        <v>13791</v>
      </c>
      <c r="E1067" s="1" t="s">
        <v>100</v>
      </c>
      <c r="F1067" s="1" t="s">
        <v>492</v>
      </c>
      <c r="G1067" s="1" t="s">
        <v>5385</v>
      </c>
      <c r="H1067" s="1" t="s">
        <v>37</v>
      </c>
      <c r="I1067" s="1" t="s">
        <v>38</v>
      </c>
      <c r="J1067" s="1" t="s">
        <v>375</v>
      </c>
      <c r="K1067" s="1" t="s">
        <v>13797</v>
      </c>
      <c r="L1067" s="1" t="s">
        <v>13794</v>
      </c>
      <c r="M1067" s="17" t="s">
        <v>13798</v>
      </c>
      <c r="N1067" s="1" t="s">
        <v>24414</v>
      </c>
      <c r="O1067" s="1" t="s">
        <v>28</v>
      </c>
      <c r="P1067" s="1" t="s">
        <v>13799</v>
      </c>
    </row>
    <row r="1068" spans="1:16">
      <c r="A1068" s="1" t="s">
        <v>13803</v>
      </c>
      <c r="B1068" s="3">
        <v>46042.624305555597</v>
      </c>
      <c r="C1068" s="1">
        <v>1066</v>
      </c>
      <c r="D1068" s="1" t="s">
        <v>13804</v>
      </c>
      <c r="E1068" s="1" t="s">
        <v>100</v>
      </c>
      <c r="F1068" s="1" t="s">
        <v>1528</v>
      </c>
      <c r="G1068" s="1" t="s">
        <v>5385</v>
      </c>
      <c r="H1068" s="1" t="s">
        <v>37</v>
      </c>
      <c r="I1068" s="1" t="s">
        <v>171</v>
      </c>
      <c r="J1068" s="1" t="s">
        <v>375</v>
      </c>
      <c r="K1068" s="1" t="s">
        <v>13810</v>
      </c>
      <c r="L1068" s="1" t="s">
        <v>13811</v>
      </c>
      <c r="M1068" s="1" t="s">
        <v>13812</v>
      </c>
      <c r="N1068" s="1" t="s">
        <v>24415</v>
      </c>
      <c r="O1068" s="1" t="s">
        <v>13813</v>
      </c>
      <c r="P1068" s="1" t="s">
        <v>13814</v>
      </c>
    </row>
    <row r="1069" spans="1:16" ht="210">
      <c r="A1069" s="1" t="s">
        <v>13820</v>
      </c>
      <c r="B1069" s="3">
        <v>46042.624305555597</v>
      </c>
      <c r="C1069" s="1">
        <v>1067</v>
      </c>
      <c r="D1069" s="1" t="s">
        <v>13821</v>
      </c>
      <c r="E1069" s="1" t="s">
        <v>27</v>
      </c>
      <c r="F1069" s="1" t="s">
        <v>178</v>
      </c>
      <c r="G1069" s="1" t="s">
        <v>13442</v>
      </c>
      <c r="H1069" s="1" t="s">
        <v>37</v>
      </c>
      <c r="I1069" s="1" t="s">
        <v>38</v>
      </c>
      <c r="J1069" s="1" t="s">
        <v>172</v>
      </c>
      <c r="K1069" s="1" t="s">
        <v>13827</v>
      </c>
      <c r="L1069" s="1" t="s">
        <v>13828</v>
      </c>
      <c r="M1069" s="17" t="s">
        <v>13829</v>
      </c>
      <c r="N1069" s="1" t="s">
        <v>24384</v>
      </c>
      <c r="O1069" s="1" t="s">
        <v>176</v>
      </c>
      <c r="P1069" s="1" t="s">
        <v>13830</v>
      </c>
    </row>
    <row r="1070" spans="1:16" ht="270">
      <c r="A1070" s="1" t="s">
        <v>13832</v>
      </c>
      <c r="B1070" s="3">
        <v>46042.624305555597</v>
      </c>
      <c r="C1070" s="1">
        <v>1068</v>
      </c>
      <c r="D1070" s="1" t="s">
        <v>13833</v>
      </c>
      <c r="E1070" s="1" t="s">
        <v>100</v>
      </c>
      <c r="F1070" s="1" t="s">
        <v>801</v>
      </c>
      <c r="G1070" s="1" t="s">
        <v>5385</v>
      </c>
      <c r="H1070" s="1" t="s">
        <v>309</v>
      </c>
      <c r="I1070" s="1" t="s">
        <v>468</v>
      </c>
      <c r="J1070" s="1" t="s">
        <v>39</v>
      </c>
      <c r="K1070" s="1" t="s">
        <v>13840</v>
      </c>
      <c r="L1070" s="1" t="s">
        <v>13841</v>
      </c>
      <c r="M1070" s="17" t="s">
        <v>13842</v>
      </c>
      <c r="N1070" s="1" t="s">
        <v>24416</v>
      </c>
      <c r="O1070" s="1" t="s">
        <v>176</v>
      </c>
      <c r="P1070" s="1" t="s">
        <v>13843</v>
      </c>
    </row>
    <row r="1071" spans="1:16" ht="225">
      <c r="A1071" s="1" t="s">
        <v>13846</v>
      </c>
      <c r="B1071" s="3">
        <v>46042.624305555597</v>
      </c>
      <c r="C1071" s="1">
        <v>1069</v>
      </c>
      <c r="D1071" s="1" t="s">
        <v>13847</v>
      </c>
      <c r="E1071" s="1" t="s">
        <v>100</v>
      </c>
      <c r="F1071" s="1" t="s">
        <v>1891</v>
      </c>
      <c r="G1071" s="1" t="s">
        <v>5385</v>
      </c>
      <c r="H1071" s="1" t="s">
        <v>37</v>
      </c>
      <c r="I1071" s="1" t="s">
        <v>38</v>
      </c>
      <c r="J1071" s="1" t="s">
        <v>39</v>
      </c>
      <c r="K1071" s="1" t="s">
        <v>13853</v>
      </c>
      <c r="L1071" s="1" t="s">
        <v>13854</v>
      </c>
      <c r="M1071" s="17" t="s">
        <v>13855</v>
      </c>
      <c r="N1071" s="1" t="s">
        <v>24417</v>
      </c>
      <c r="O1071" s="1" t="s">
        <v>176</v>
      </c>
      <c r="P1071" s="1" t="s">
        <v>13856</v>
      </c>
    </row>
    <row r="1072" spans="1:16" ht="255">
      <c r="A1072" s="1" t="s">
        <v>13860</v>
      </c>
      <c r="B1072" s="3">
        <v>46042.624305555597</v>
      </c>
      <c r="C1072" s="1">
        <v>1070</v>
      </c>
      <c r="D1072" s="1" t="s">
        <v>13861</v>
      </c>
      <c r="E1072" s="1" t="s">
        <v>156</v>
      </c>
      <c r="F1072" s="1" t="s">
        <v>156</v>
      </c>
      <c r="G1072" s="1" t="s">
        <v>5385</v>
      </c>
      <c r="H1072" s="1" t="s">
        <v>87</v>
      </c>
      <c r="I1072" s="1" t="s">
        <v>836</v>
      </c>
      <c r="J1072" s="1" t="s">
        <v>39</v>
      </c>
      <c r="K1072" s="1" t="s">
        <v>13868</v>
      </c>
      <c r="L1072" s="1" t="s">
        <v>13869</v>
      </c>
      <c r="M1072" s="17" t="s">
        <v>13870</v>
      </c>
      <c r="N1072" s="1" t="s">
        <v>156</v>
      </c>
      <c r="O1072" s="1" t="s">
        <v>197</v>
      </c>
      <c r="P1072" s="1" t="s">
        <v>13871</v>
      </c>
    </row>
    <row r="1073" spans="1:16" ht="195">
      <c r="A1073" s="1" t="s">
        <v>13874</v>
      </c>
      <c r="B1073" s="3">
        <v>46042.624305555597</v>
      </c>
      <c r="C1073" s="1">
        <v>1071</v>
      </c>
      <c r="D1073" s="1" t="s">
        <v>13875</v>
      </c>
      <c r="E1073" s="1" t="s">
        <v>27</v>
      </c>
      <c r="F1073" s="1" t="s">
        <v>801</v>
      </c>
      <c r="G1073" s="1" t="s">
        <v>5385</v>
      </c>
      <c r="H1073" s="1" t="s">
        <v>87</v>
      </c>
      <c r="I1073" s="1" t="s">
        <v>234</v>
      </c>
      <c r="J1073" s="1" t="s">
        <v>39</v>
      </c>
      <c r="K1073" s="1" t="s">
        <v>13881</v>
      </c>
      <c r="L1073" s="1" t="s">
        <v>13882</v>
      </c>
      <c r="M1073" s="17" t="s">
        <v>13883</v>
      </c>
      <c r="N1073" s="1" t="s">
        <v>24418</v>
      </c>
      <c r="O1073" s="1" t="s">
        <v>13884</v>
      </c>
      <c r="P1073" s="1" t="s">
        <v>13885</v>
      </c>
    </row>
    <row r="1074" spans="1:16" ht="314">
      <c r="A1074" s="1" t="s">
        <v>13888</v>
      </c>
      <c r="B1074" s="3">
        <v>46042.624305555597</v>
      </c>
      <c r="C1074" s="1">
        <v>1072</v>
      </c>
      <c r="D1074" s="1" t="s">
        <v>13889</v>
      </c>
      <c r="E1074" s="1" t="s">
        <v>27</v>
      </c>
      <c r="F1074" s="1" t="s">
        <v>1002</v>
      </c>
      <c r="G1074" s="1" t="s">
        <v>5385</v>
      </c>
      <c r="H1074" s="1" t="s">
        <v>37</v>
      </c>
      <c r="I1074" s="1" t="s">
        <v>38</v>
      </c>
      <c r="J1074" s="1" t="s">
        <v>375</v>
      </c>
      <c r="K1074" s="1" t="s">
        <v>13895</v>
      </c>
      <c r="L1074" s="1" t="s">
        <v>13896</v>
      </c>
      <c r="M1074" s="17" t="s">
        <v>275</v>
      </c>
      <c r="N1074" s="1" t="s">
        <v>24419</v>
      </c>
      <c r="O1074" s="1" t="s">
        <v>28</v>
      </c>
      <c r="P1074" s="1" t="s">
        <v>13897</v>
      </c>
    </row>
    <row r="1075" spans="1:16" ht="285">
      <c r="A1075" s="1" t="s">
        <v>13899</v>
      </c>
      <c r="B1075" s="3">
        <v>46042.624305555597</v>
      </c>
      <c r="C1075" s="1">
        <v>1073</v>
      </c>
      <c r="D1075" s="1" t="s">
        <v>24420</v>
      </c>
      <c r="E1075" s="1" t="s">
        <v>27</v>
      </c>
      <c r="F1075" s="1" t="s">
        <v>172</v>
      </c>
      <c r="G1075" s="1" t="s">
        <v>5385</v>
      </c>
      <c r="H1075" s="1" t="s">
        <v>554</v>
      </c>
      <c r="I1075" s="1" t="s">
        <v>8413</v>
      </c>
      <c r="J1075" s="1" t="s">
        <v>172</v>
      </c>
      <c r="K1075" s="1" t="s">
        <v>13906</v>
      </c>
      <c r="L1075" s="1" t="s">
        <v>13907</v>
      </c>
      <c r="M1075" s="17" t="s">
        <v>13908</v>
      </c>
      <c r="N1075" s="1" t="s">
        <v>24421</v>
      </c>
      <c r="O1075" s="1" t="s">
        <v>13909</v>
      </c>
      <c r="P1075" s="1" t="s">
        <v>13910</v>
      </c>
    </row>
    <row r="1076" spans="1:16" ht="285">
      <c r="A1076" s="1" t="s">
        <v>13915</v>
      </c>
      <c r="B1076" s="3">
        <v>46042.624305555597</v>
      </c>
      <c r="C1076" s="1">
        <v>1074</v>
      </c>
      <c r="D1076" s="1" t="s">
        <v>13916</v>
      </c>
      <c r="E1076" s="1" t="s">
        <v>156</v>
      </c>
      <c r="F1076" s="1" t="s">
        <v>156</v>
      </c>
      <c r="G1076" s="1" t="s">
        <v>5400</v>
      </c>
      <c r="H1076" s="1" t="s">
        <v>743</v>
      </c>
      <c r="I1076" s="1" t="s">
        <v>1501</v>
      </c>
      <c r="J1076" s="1" t="s">
        <v>156</v>
      </c>
      <c r="K1076" s="1" t="s">
        <v>13922</v>
      </c>
      <c r="L1076" s="1" t="s">
        <v>13919</v>
      </c>
      <c r="M1076" s="17" t="s">
        <v>13923</v>
      </c>
      <c r="N1076" s="1" t="s">
        <v>24422</v>
      </c>
      <c r="O1076" s="1" t="s">
        <v>13924</v>
      </c>
      <c r="P1076" s="1" t="s">
        <v>13925</v>
      </c>
    </row>
    <row r="1077" spans="1:16" ht="300">
      <c r="A1077" s="1" t="s">
        <v>13926</v>
      </c>
      <c r="B1077" s="3">
        <v>46042.624305555597</v>
      </c>
      <c r="C1077" s="1">
        <v>1075</v>
      </c>
      <c r="D1077" s="1" t="s">
        <v>13927</v>
      </c>
      <c r="E1077" s="1" t="s">
        <v>5421</v>
      </c>
      <c r="F1077" s="1" t="s">
        <v>43</v>
      </c>
      <c r="G1077" s="1" t="s">
        <v>5400</v>
      </c>
      <c r="H1077" s="1" t="s">
        <v>37</v>
      </c>
      <c r="I1077" s="1" t="s">
        <v>38</v>
      </c>
      <c r="J1077" s="1" t="s">
        <v>39</v>
      </c>
      <c r="K1077" s="1" t="s">
        <v>13933</v>
      </c>
      <c r="L1077" s="1" t="s">
        <v>13934</v>
      </c>
      <c r="M1077" s="17" t="s">
        <v>13935</v>
      </c>
      <c r="N1077" s="1" t="s">
        <v>24423</v>
      </c>
      <c r="O1077" s="1" t="s">
        <v>13936</v>
      </c>
      <c r="P1077" s="1" t="s">
        <v>13937</v>
      </c>
    </row>
    <row r="1078" spans="1:16">
      <c r="A1078" s="1" t="s">
        <v>13942</v>
      </c>
      <c r="B1078" s="3">
        <v>46042.625</v>
      </c>
      <c r="C1078" s="1">
        <v>1076</v>
      </c>
      <c r="D1078" s="1" t="s">
        <v>13943</v>
      </c>
      <c r="E1078" s="1" t="s">
        <v>5421</v>
      </c>
      <c r="F1078" s="1" t="s">
        <v>156</v>
      </c>
      <c r="G1078" s="1" t="s">
        <v>5400</v>
      </c>
      <c r="H1078" s="1" t="s">
        <v>10108</v>
      </c>
      <c r="I1078" s="1" t="s">
        <v>10314</v>
      </c>
      <c r="J1078" s="1" t="s">
        <v>39</v>
      </c>
      <c r="K1078" s="1" t="s">
        <v>13950</v>
      </c>
      <c r="L1078" s="1" t="s">
        <v>13951</v>
      </c>
      <c r="M1078" s="1" t="s">
        <v>13952</v>
      </c>
      <c r="N1078" s="1" t="s">
        <v>24424</v>
      </c>
      <c r="O1078" s="1" t="s">
        <v>13953</v>
      </c>
      <c r="P1078" s="1" t="s">
        <v>13954</v>
      </c>
    </row>
    <row r="1079" spans="1:16" ht="270">
      <c r="A1079" s="1" t="s">
        <v>13958</v>
      </c>
      <c r="B1079" s="3">
        <v>46042.625</v>
      </c>
      <c r="C1079" s="1">
        <v>1077</v>
      </c>
      <c r="D1079" s="1" t="s">
        <v>13959</v>
      </c>
      <c r="E1079" s="1" t="s">
        <v>156</v>
      </c>
      <c r="F1079" s="1" t="s">
        <v>2725</v>
      </c>
      <c r="G1079" s="1" t="s">
        <v>617</v>
      </c>
      <c r="H1079" s="1" t="s">
        <v>554</v>
      </c>
      <c r="I1079" s="1" t="s">
        <v>4196</v>
      </c>
      <c r="J1079" s="1" t="s">
        <v>375</v>
      </c>
      <c r="K1079" s="1" t="s">
        <v>13966</v>
      </c>
      <c r="L1079" s="1" t="s">
        <v>13967</v>
      </c>
      <c r="M1079" s="17" t="s">
        <v>13968</v>
      </c>
      <c r="N1079" s="1" t="s">
        <v>24425</v>
      </c>
      <c r="O1079" s="1" t="s">
        <v>13969</v>
      </c>
      <c r="P1079" s="1" t="s">
        <v>13970</v>
      </c>
    </row>
    <row r="1080" spans="1:16" ht="270">
      <c r="A1080" s="1" t="s">
        <v>13972</v>
      </c>
      <c r="B1080" s="3">
        <v>46042.625</v>
      </c>
      <c r="C1080" s="1">
        <v>1078</v>
      </c>
      <c r="D1080" s="1" t="s">
        <v>13973</v>
      </c>
      <c r="E1080" s="1" t="s">
        <v>27</v>
      </c>
      <c r="F1080" s="1" t="s">
        <v>43</v>
      </c>
      <c r="G1080" s="1" t="s">
        <v>617</v>
      </c>
      <c r="H1080" s="1" t="s">
        <v>37</v>
      </c>
      <c r="I1080" s="1" t="s">
        <v>38</v>
      </c>
      <c r="J1080" s="1" t="s">
        <v>39</v>
      </c>
      <c r="K1080" s="1" t="s">
        <v>13979</v>
      </c>
      <c r="L1080" s="1" t="s">
        <v>13980</v>
      </c>
      <c r="M1080" s="17" t="s">
        <v>13981</v>
      </c>
      <c r="N1080" s="1" t="s">
        <v>24426</v>
      </c>
      <c r="O1080" s="1" t="s">
        <v>13982</v>
      </c>
      <c r="P1080" s="1" t="s">
        <v>13983</v>
      </c>
    </row>
    <row r="1081" spans="1:16" ht="300">
      <c r="A1081" s="1" t="s">
        <v>13984</v>
      </c>
      <c r="B1081" s="3">
        <v>46042.625</v>
      </c>
      <c r="C1081" s="1">
        <v>1079</v>
      </c>
      <c r="D1081" s="1" t="s">
        <v>13985</v>
      </c>
      <c r="E1081" s="1" t="s">
        <v>27</v>
      </c>
      <c r="F1081" s="1" t="s">
        <v>69</v>
      </c>
      <c r="G1081" s="1" t="s">
        <v>617</v>
      </c>
      <c r="H1081" s="1" t="s">
        <v>37</v>
      </c>
      <c r="I1081" s="1" t="s">
        <v>38</v>
      </c>
      <c r="J1081" s="1" t="s">
        <v>69</v>
      </c>
      <c r="K1081" s="1" t="s">
        <v>13992</v>
      </c>
      <c r="L1081" s="1" t="s">
        <v>13988</v>
      </c>
      <c r="M1081" s="17" t="s">
        <v>13993</v>
      </c>
      <c r="N1081" s="1" t="s">
        <v>24427</v>
      </c>
      <c r="O1081" s="1" t="s">
        <v>13994</v>
      </c>
      <c r="P1081" s="1" t="s">
        <v>13995</v>
      </c>
    </row>
    <row r="1082" spans="1:16" ht="240">
      <c r="A1082" s="1" t="s">
        <v>13997</v>
      </c>
      <c r="B1082" s="3">
        <v>46042.625</v>
      </c>
      <c r="C1082" s="1">
        <v>1080</v>
      </c>
      <c r="D1082" s="1" t="s">
        <v>13998</v>
      </c>
      <c r="E1082" s="1" t="s">
        <v>27</v>
      </c>
      <c r="F1082" s="1" t="s">
        <v>801</v>
      </c>
      <c r="G1082" s="1" t="s">
        <v>617</v>
      </c>
      <c r="H1082" s="1" t="s">
        <v>37</v>
      </c>
      <c r="I1082" s="1" t="s">
        <v>38</v>
      </c>
      <c r="J1082" s="1" t="s">
        <v>39</v>
      </c>
      <c r="K1082" s="1" t="s">
        <v>14005</v>
      </c>
      <c r="L1082" s="1" t="s">
        <v>14006</v>
      </c>
      <c r="M1082" s="17" t="s">
        <v>14007</v>
      </c>
      <c r="N1082" s="1" t="s">
        <v>24428</v>
      </c>
      <c r="O1082" s="1" t="s">
        <v>14008</v>
      </c>
      <c r="P1082" s="1" t="s">
        <v>14009</v>
      </c>
    </row>
    <row r="1083" spans="1:16" ht="210">
      <c r="A1083" s="1" t="s">
        <v>14010</v>
      </c>
      <c r="B1083" s="3">
        <v>46042.625</v>
      </c>
      <c r="C1083" s="1">
        <v>1081</v>
      </c>
      <c r="D1083" s="1" t="s">
        <v>24429</v>
      </c>
      <c r="E1083" s="1" t="s">
        <v>27</v>
      </c>
      <c r="F1083" s="1" t="s">
        <v>6370</v>
      </c>
      <c r="G1083" s="1" t="s">
        <v>617</v>
      </c>
      <c r="H1083" s="1" t="s">
        <v>37</v>
      </c>
      <c r="I1083" s="1" t="s">
        <v>38</v>
      </c>
      <c r="J1083" s="1" t="s">
        <v>375</v>
      </c>
      <c r="K1083" s="1" t="s">
        <v>14018</v>
      </c>
      <c r="L1083" s="1" t="s">
        <v>14019</v>
      </c>
      <c r="M1083" s="17" t="s">
        <v>14020</v>
      </c>
      <c r="N1083" s="1" t="s">
        <v>24430</v>
      </c>
      <c r="O1083" s="1" t="s">
        <v>14021</v>
      </c>
      <c r="P1083" s="1" t="s">
        <v>14022</v>
      </c>
    </row>
    <row r="1084" spans="1:16" ht="240">
      <c r="A1084" s="1" t="s">
        <v>14023</v>
      </c>
      <c r="B1084" s="3">
        <v>46042.625</v>
      </c>
      <c r="C1084" s="1">
        <v>1082</v>
      </c>
      <c r="D1084" s="1" t="s">
        <v>24431</v>
      </c>
      <c r="E1084" s="1" t="s">
        <v>27</v>
      </c>
      <c r="F1084" s="1" t="s">
        <v>14033</v>
      </c>
      <c r="G1084" s="1" t="s">
        <v>617</v>
      </c>
      <c r="H1084" s="1" t="s">
        <v>37</v>
      </c>
      <c r="I1084" s="1" t="s">
        <v>38</v>
      </c>
      <c r="J1084" s="1" t="s">
        <v>375</v>
      </c>
      <c r="K1084" s="1" t="s">
        <v>14030</v>
      </c>
      <c r="L1084" s="1" t="s">
        <v>14026</v>
      </c>
      <c r="M1084" s="17" t="s">
        <v>14031</v>
      </c>
      <c r="N1084" s="1" t="s">
        <v>24432</v>
      </c>
      <c r="O1084" s="1" t="s">
        <v>176</v>
      </c>
      <c r="P1084" s="1" t="s">
        <v>14032</v>
      </c>
    </row>
    <row r="1085" spans="1:16" ht="240">
      <c r="A1085" s="1" t="s">
        <v>14036</v>
      </c>
      <c r="B1085" s="3">
        <v>46042.625</v>
      </c>
      <c r="C1085" s="1">
        <v>1083</v>
      </c>
      <c r="D1085" s="1" t="s">
        <v>14037</v>
      </c>
      <c r="E1085" s="1" t="s">
        <v>27</v>
      </c>
      <c r="F1085" s="1" t="s">
        <v>801</v>
      </c>
      <c r="G1085" s="1" t="s">
        <v>617</v>
      </c>
      <c r="H1085" s="1" t="s">
        <v>37</v>
      </c>
      <c r="I1085" s="1" t="s">
        <v>38</v>
      </c>
      <c r="J1085" s="1" t="s">
        <v>39</v>
      </c>
      <c r="K1085" s="1" t="s">
        <v>14043</v>
      </c>
      <c r="L1085" s="1" t="s">
        <v>14044</v>
      </c>
      <c r="M1085" s="17" t="s">
        <v>14045</v>
      </c>
      <c r="N1085" s="1" t="s">
        <v>24433</v>
      </c>
      <c r="O1085" s="1" t="s">
        <v>799</v>
      </c>
      <c r="P1085" s="1" t="s">
        <v>14046</v>
      </c>
    </row>
    <row r="1086" spans="1:16" ht="180">
      <c r="A1086" s="1" t="s">
        <v>14047</v>
      </c>
      <c r="B1086" s="3">
        <v>46042.625</v>
      </c>
      <c r="C1086" s="1">
        <v>1084</v>
      </c>
      <c r="D1086" s="1" t="s">
        <v>14048</v>
      </c>
      <c r="E1086" s="1" t="s">
        <v>27</v>
      </c>
      <c r="F1086" s="1" t="s">
        <v>801</v>
      </c>
      <c r="G1086" s="1" t="s">
        <v>617</v>
      </c>
      <c r="H1086" s="1" t="s">
        <v>37</v>
      </c>
      <c r="I1086" s="1" t="s">
        <v>171</v>
      </c>
      <c r="J1086" s="1" t="s">
        <v>375</v>
      </c>
      <c r="K1086" s="1" t="s">
        <v>14055</v>
      </c>
      <c r="L1086" s="1" t="s">
        <v>14056</v>
      </c>
      <c r="M1086" s="17" t="s">
        <v>14057</v>
      </c>
      <c r="N1086" s="1" t="s">
        <v>24434</v>
      </c>
      <c r="O1086" s="1" t="s">
        <v>14058</v>
      </c>
      <c r="P1086" s="1" t="s">
        <v>14059</v>
      </c>
    </row>
    <row r="1087" spans="1:16" ht="180">
      <c r="A1087" s="1" t="s">
        <v>14064</v>
      </c>
      <c r="B1087" s="3">
        <v>46042.625</v>
      </c>
      <c r="C1087" s="1">
        <v>1085</v>
      </c>
      <c r="D1087" s="1" t="s">
        <v>14065</v>
      </c>
      <c r="E1087" s="1" t="s">
        <v>27</v>
      </c>
      <c r="F1087" s="1" t="s">
        <v>1264</v>
      </c>
      <c r="G1087" s="1" t="s">
        <v>617</v>
      </c>
      <c r="H1087" s="1" t="s">
        <v>554</v>
      </c>
      <c r="I1087" s="1" t="s">
        <v>4196</v>
      </c>
      <c r="J1087" s="1" t="s">
        <v>375</v>
      </c>
      <c r="K1087" s="1" t="s">
        <v>14071</v>
      </c>
      <c r="L1087" s="1" t="s">
        <v>14072</v>
      </c>
      <c r="M1087" s="17" t="s">
        <v>14073</v>
      </c>
      <c r="N1087" s="1" t="s">
        <v>24435</v>
      </c>
      <c r="O1087" s="1" t="s">
        <v>14074</v>
      </c>
      <c r="P1087" s="1" t="s">
        <v>14075</v>
      </c>
    </row>
    <row r="1088" spans="1:16" ht="225">
      <c r="A1088" s="1" t="s">
        <v>14077</v>
      </c>
      <c r="B1088" s="3">
        <v>46042.625</v>
      </c>
      <c r="C1088" s="1">
        <v>1086</v>
      </c>
      <c r="D1088" s="1" t="s">
        <v>24436</v>
      </c>
      <c r="E1088" s="1" t="s">
        <v>27</v>
      </c>
      <c r="F1088" s="1" t="s">
        <v>94</v>
      </c>
      <c r="G1088" s="1" t="s">
        <v>617</v>
      </c>
      <c r="H1088" s="1" t="s">
        <v>37</v>
      </c>
      <c r="I1088" s="1" t="s">
        <v>38</v>
      </c>
      <c r="J1088" s="1" t="s">
        <v>39</v>
      </c>
      <c r="K1088" s="1" t="s">
        <v>14084</v>
      </c>
      <c r="L1088" s="1" t="s">
        <v>14085</v>
      </c>
      <c r="M1088" s="17" t="s">
        <v>14086</v>
      </c>
      <c r="N1088" s="1" t="s">
        <v>24437</v>
      </c>
      <c r="O1088" s="1" t="s">
        <v>1927</v>
      </c>
      <c r="P1088" s="1" t="s">
        <v>14087</v>
      </c>
    </row>
    <row r="1089" spans="1:16">
      <c r="A1089" s="1" t="s">
        <v>14091</v>
      </c>
      <c r="B1089" s="3">
        <v>46042.625</v>
      </c>
      <c r="C1089" s="1">
        <v>1087</v>
      </c>
      <c r="D1089" s="1" t="s">
        <v>14092</v>
      </c>
      <c r="E1089" s="1" t="s">
        <v>100</v>
      </c>
      <c r="F1089" s="1" t="s">
        <v>2019</v>
      </c>
      <c r="G1089" s="1" t="s">
        <v>617</v>
      </c>
      <c r="H1089" s="1" t="s">
        <v>37</v>
      </c>
      <c r="I1089" s="1" t="s">
        <v>38</v>
      </c>
      <c r="J1089" s="1" t="s">
        <v>39</v>
      </c>
      <c r="K1089" s="1" t="s">
        <v>14099</v>
      </c>
      <c r="L1089" s="1" t="s">
        <v>14094</v>
      </c>
      <c r="M1089" s="1" t="s">
        <v>14100</v>
      </c>
      <c r="N1089" s="1" t="s">
        <v>24438</v>
      </c>
      <c r="O1089" s="1" t="s">
        <v>28</v>
      </c>
      <c r="P1089" s="1" t="s">
        <v>14101</v>
      </c>
    </row>
    <row r="1090" spans="1:16" ht="225">
      <c r="A1090" s="1" t="s">
        <v>14105</v>
      </c>
      <c r="B1090" s="3">
        <v>46042.625</v>
      </c>
      <c r="C1090" s="1">
        <v>1088</v>
      </c>
      <c r="D1090" s="1" t="s">
        <v>14106</v>
      </c>
      <c r="E1090" s="1" t="s">
        <v>100</v>
      </c>
      <c r="F1090" s="1" t="s">
        <v>1264</v>
      </c>
      <c r="G1090" s="1" t="s">
        <v>617</v>
      </c>
      <c r="H1090" s="1" t="s">
        <v>37</v>
      </c>
      <c r="I1090" s="1" t="s">
        <v>38</v>
      </c>
      <c r="J1090" s="1" t="s">
        <v>39</v>
      </c>
      <c r="K1090" s="1" t="s">
        <v>14112</v>
      </c>
      <c r="L1090" s="1" t="s">
        <v>14113</v>
      </c>
      <c r="M1090" s="17" t="s">
        <v>7059</v>
      </c>
      <c r="N1090" s="1" t="s">
        <v>23472</v>
      </c>
      <c r="O1090" s="1" t="s">
        <v>276</v>
      </c>
      <c r="P1090" s="1" t="s">
        <v>14114</v>
      </c>
    </row>
    <row r="1091" spans="1:16" ht="195">
      <c r="A1091" s="1" t="s">
        <v>14116</v>
      </c>
      <c r="B1091" s="3">
        <v>46042.625</v>
      </c>
      <c r="C1091" s="1">
        <v>1089</v>
      </c>
      <c r="D1091" s="1" t="s">
        <v>14117</v>
      </c>
      <c r="E1091" s="1" t="s">
        <v>100</v>
      </c>
      <c r="F1091" s="1" t="s">
        <v>239</v>
      </c>
      <c r="G1091" s="1" t="s">
        <v>617</v>
      </c>
      <c r="H1091" s="1" t="s">
        <v>37</v>
      </c>
      <c r="I1091" s="1" t="s">
        <v>38</v>
      </c>
      <c r="J1091" s="1" t="s">
        <v>39</v>
      </c>
      <c r="K1091" s="1" t="s">
        <v>14123</v>
      </c>
      <c r="L1091" s="1" t="s">
        <v>14120</v>
      </c>
      <c r="M1091" s="17" t="s">
        <v>14124</v>
      </c>
      <c r="N1091" s="1" t="s">
        <v>24439</v>
      </c>
      <c r="O1091" s="1" t="s">
        <v>14125</v>
      </c>
      <c r="P1091" s="1" t="s">
        <v>14126</v>
      </c>
    </row>
    <row r="1092" spans="1:16" ht="255">
      <c r="A1092" s="1" t="s">
        <v>14128</v>
      </c>
      <c r="B1092" s="3">
        <v>46042.625</v>
      </c>
      <c r="C1092" s="1">
        <v>1090</v>
      </c>
      <c r="D1092" s="1" t="s">
        <v>14129</v>
      </c>
      <c r="E1092" s="1" t="s">
        <v>27</v>
      </c>
      <c r="F1092" s="1" t="s">
        <v>801</v>
      </c>
      <c r="G1092" s="1" t="s">
        <v>617</v>
      </c>
      <c r="H1092" s="1" t="s">
        <v>37</v>
      </c>
      <c r="I1092" s="1" t="s">
        <v>38</v>
      </c>
      <c r="J1092" s="1" t="s">
        <v>39</v>
      </c>
      <c r="K1092" s="1" t="s">
        <v>14134</v>
      </c>
      <c r="L1092" s="1" t="s">
        <v>3474</v>
      </c>
      <c r="M1092" s="17" t="s">
        <v>14135</v>
      </c>
      <c r="N1092" s="1" t="s">
        <v>24440</v>
      </c>
      <c r="O1092" s="1" t="s">
        <v>14136</v>
      </c>
      <c r="P1092" s="1" t="s">
        <v>14137</v>
      </c>
    </row>
    <row r="1093" spans="1:16" ht="270">
      <c r="A1093" s="1" t="s">
        <v>14138</v>
      </c>
      <c r="B1093" s="3">
        <v>46042.625</v>
      </c>
      <c r="C1093" s="1">
        <v>1091</v>
      </c>
      <c r="D1093" s="1" t="s">
        <v>14139</v>
      </c>
      <c r="E1093" s="1" t="s">
        <v>27</v>
      </c>
      <c r="F1093" s="1" t="s">
        <v>2361</v>
      </c>
      <c r="G1093" s="1" t="s">
        <v>617</v>
      </c>
      <c r="H1093" s="1" t="s">
        <v>37</v>
      </c>
      <c r="I1093" s="1" t="s">
        <v>171</v>
      </c>
      <c r="J1093" s="1" t="s">
        <v>39</v>
      </c>
      <c r="K1093" s="1" t="s">
        <v>14145</v>
      </c>
      <c r="L1093" s="1" t="s">
        <v>14146</v>
      </c>
      <c r="M1093" s="17" t="s">
        <v>14147</v>
      </c>
      <c r="N1093" s="1" t="s">
        <v>24441</v>
      </c>
      <c r="O1093" s="1" t="s">
        <v>28</v>
      </c>
      <c r="P1093" s="1" t="s">
        <v>14148</v>
      </c>
    </row>
    <row r="1094" spans="1:16" ht="255">
      <c r="A1094" s="1" t="s">
        <v>14150</v>
      </c>
      <c r="B1094" s="3">
        <v>46042.625</v>
      </c>
      <c r="C1094" s="1">
        <v>1092</v>
      </c>
      <c r="D1094" s="1" t="s">
        <v>14151</v>
      </c>
      <c r="E1094" s="1" t="s">
        <v>156</v>
      </c>
      <c r="F1094" s="1" t="s">
        <v>156</v>
      </c>
      <c r="G1094" s="1" t="s">
        <v>617</v>
      </c>
      <c r="H1094" s="1" t="s">
        <v>87</v>
      </c>
      <c r="I1094" s="1" t="s">
        <v>127</v>
      </c>
      <c r="J1094" s="1" t="s">
        <v>39</v>
      </c>
      <c r="K1094" s="1" t="s">
        <v>14157</v>
      </c>
      <c r="L1094" s="1" t="s">
        <v>14158</v>
      </c>
      <c r="M1094" s="17" t="s">
        <v>14159</v>
      </c>
      <c r="N1094" s="1" t="s">
        <v>24442</v>
      </c>
      <c r="O1094" s="1" t="s">
        <v>799</v>
      </c>
      <c r="P1094" s="1" t="s">
        <v>14160</v>
      </c>
    </row>
    <row r="1095" spans="1:16">
      <c r="A1095" s="1" t="s">
        <v>14165</v>
      </c>
      <c r="B1095" s="3">
        <v>46042.625</v>
      </c>
      <c r="C1095" s="1">
        <v>1093</v>
      </c>
      <c r="D1095" s="1" t="s">
        <v>14166</v>
      </c>
      <c r="E1095" s="1" t="s">
        <v>27</v>
      </c>
      <c r="F1095" s="1" t="s">
        <v>801</v>
      </c>
      <c r="G1095" s="1" t="s">
        <v>617</v>
      </c>
      <c r="H1095" s="1" t="s">
        <v>37</v>
      </c>
      <c r="I1095" s="1" t="s">
        <v>38</v>
      </c>
      <c r="J1095" s="1" t="s">
        <v>39</v>
      </c>
      <c r="K1095" s="1" t="s">
        <v>14172</v>
      </c>
      <c r="L1095" s="1" t="s">
        <v>14173</v>
      </c>
      <c r="M1095" s="1" t="s">
        <v>14174</v>
      </c>
      <c r="N1095" s="1" t="s">
        <v>24443</v>
      </c>
      <c r="O1095" s="1" t="s">
        <v>14175</v>
      </c>
      <c r="P1095" s="1" t="s">
        <v>14176</v>
      </c>
    </row>
    <row r="1096" spans="1:16" ht="195">
      <c r="A1096" s="1" t="s">
        <v>14180</v>
      </c>
      <c r="B1096" s="3">
        <v>46042.625</v>
      </c>
      <c r="C1096" s="1">
        <v>1094</v>
      </c>
      <c r="D1096" s="1" t="s">
        <v>14181</v>
      </c>
      <c r="E1096" s="1" t="s">
        <v>27</v>
      </c>
      <c r="F1096" s="1" t="s">
        <v>561</v>
      </c>
      <c r="G1096" s="1" t="s">
        <v>617</v>
      </c>
      <c r="H1096" s="1" t="s">
        <v>37</v>
      </c>
      <c r="I1096" s="1" t="s">
        <v>38</v>
      </c>
      <c r="J1096" s="1" t="s">
        <v>375</v>
      </c>
      <c r="K1096" s="1" t="s">
        <v>14188</v>
      </c>
      <c r="L1096" s="1" t="s">
        <v>14184</v>
      </c>
      <c r="M1096" s="17" t="s">
        <v>14189</v>
      </c>
      <c r="N1096" s="1" t="s">
        <v>24444</v>
      </c>
      <c r="O1096" s="1" t="s">
        <v>14190</v>
      </c>
      <c r="P1096" s="1" t="s">
        <v>14191</v>
      </c>
    </row>
    <row r="1097" spans="1:16" ht="195">
      <c r="A1097" s="1" t="s">
        <v>14198</v>
      </c>
      <c r="B1097" s="3">
        <v>46042.625</v>
      </c>
      <c r="C1097" s="1">
        <v>1095</v>
      </c>
      <c r="D1097" s="1" t="s">
        <v>14199</v>
      </c>
      <c r="E1097" s="1" t="s">
        <v>27</v>
      </c>
      <c r="F1097" s="1" t="s">
        <v>178</v>
      </c>
      <c r="G1097" s="1" t="s">
        <v>617</v>
      </c>
      <c r="H1097" s="1" t="s">
        <v>37</v>
      </c>
      <c r="I1097" s="1" t="s">
        <v>14207</v>
      </c>
      <c r="J1097" s="1" t="s">
        <v>172</v>
      </c>
      <c r="K1097" s="1" t="s">
        <v>14208</v>
      </c>
      <c r="L1097" s="1" t="s">
        <v>14209</v>
      </c>
      <c r="M1097" s="17" t="s">
        <v>14210</v>
      </c>
      <c r="N1097" s="1" t="s">
        <v>24445</v>
      </c>
      <c r="O1097" s="1" t="s">
        <v>14211</v>
      </c>
      <c r="P1097" s="1" t="s">
        <v>14212</v>
      </c>
    </row>
    <row r="1098" spans="1:16" ht="314">
      <c r="A1098" s="1" t="s">
        <v>14214</v>
      </c>
      <c r="B1098" s="3">
        <v>46042.625</v>
      </c>
      <c r="C1098" s="1">
        <v>1096</v>
      </c>
      <c r="D1098" s="1" t="s">
        <v>14215</v>
      </c>
      <c r="E1098" s="1" t="s">
        <v>27</v>
      </c>
      <c r="F1098" s="1" t="s">
        <v>239</v>
      </c>
      <c r="G1098" s="1" t="s">
        <v>617</v>
      </c>
      <c r="H1098" s="1" t="s">
        <v>37</v>
      </c>
      <c r="I1098" s="1" t="s">
        <v>38</v>
      </c>
      <c r="J1098" s="1" t="s">
        <v>39</v>
      </c>
      <c r="K1098" s="1" t="s">
        <v>14221</v>
      </c>
      <c r="L1098" s="1" t="s">
        <v>14218</v>
      </c>
      <c r="M1098" s="17" t="s">
        <v>14222</v>
      </c>
      <c r="N1098" s="1" t="s">
        <v>24446</v>
      </c>
      <c r="O1098" s="1" t="s">
        <v>14223</v>
      </c>
      <c r="P1098" s="1" t="s">
        <v>14224</v>
      </c>
    </row>
    <row r="1099" spans="1:16" ht="195">
      <c r="A1099" s="1" t="s">
        <v>14228</v>
      </c>
      <c r="B1099" s="3">
        <v>46042.625</v>
      </c>
      <c r="C1099" s="1">
        <v>1097</v>
      </c>
      <c r="D1099" s="1" t="s">
        <v>14229</v>
      </c>
      <c r="E1099" s="1" t="s">
        <v>27</v>
      </c>
      <c r="F1099" s="1" t="s">
        <v>239</v>
      </c>
      <c r="G1099" s="1" t="s">
        <v>617</v>
      </c>
      <c r="H1099" s="1" t="s">
        <v>37</v>
      </c>
      <c r="I1099" s="1" t="s">
        <v>38</v>
      </c>
      <c r="J1099" s="1" t="s">
        <v>39</v>
      </c>
      <c r="K1099" s="1" t="s">
        <v>14236</v>
      </c>
      <c r="L1099" s="1" t="s">
        <v>14232</v>
      </c>
      <c r="M1099" s="17" t="s">
        <v>14237</v>
      </c>
      <c r="N1099" s="1" t="s">
        <v>24447</v>
      </c>
      <c r="O1099" s="1" t="s">
        <v>14238</v>
      </c>
      <c r="P1099" s="1" t="s">
        <v>14239</v>
      </c>
    </row>
    <row r="1100" spans="1:16" ht="285">
      <c r="A1100" s="1" t="s">
        <v>14244</v>
      </c>
      <c r="B1100" s="3">
        <v>46042.625</v>
      </c>
      <c r="C1100" s="1">
        <v>1098</v>
      </c>
      <c r="D1100" s="1" t="s">
        <v>14245</v>
      </c>
      <c r="E1100" s="1" t="s">
        <v>156</v>
      </c>
      <c r="F1100" s="1" t="s">
        <v>156</v>
      </c>
      <c r="G1100" s="1" t="s">
        <v>617</v>
      </c>
      <c r="H1100" s="1" t="s">
        <v>37</v>
      </c>
      <c r="I1100" s="1" t="s">
        <v>38</v>
      </c>
      <c r="J1100" s="1" t="s">
        <v>39</v>
      </c>
      <c r="K1100" s="1" t="s">
        <v>14253</v>
      </c>
      <c r="L1100" s="1" t="s">
        <v>14254</v>
      </c>
      <c r="M1100" s="17" t="s">
        <v>14255</v>
      </c>
      <c r="N1100" s="1" t="s">
        <v>24448</v>
      </c>
      <c r="O1100" s="1" t="s">
        <v>14256</v>
      </c>
      <c r="P1100" s="1" t="s">
        <v>14257</v>
      </c>
    </row>
    <row r="1101" spans="1:16" ht="384">
      <c r="A1101" s="1" t="s">
        <v>14261</v>
      </c>
      <c r="B1101" s="3">
        <v>46042.625</v>
      </c>
      <c r="C1101" s="1">
        <v>1099</v>
      </c>
      <c r="D1101" s="1" t="s">
        <v>24449</v>
      </c>
      <c r="E1101" s="1" t="s">
        <v>156</v>
      </c>
      <c r="F1101" s="1" t="s">
        <v>156</v>
      </c>
      <c r="G1101" s="1" t="s">
        <v>13247</v>
      </c>
      <c r="H1101" s="1" t="s">
        <v>87</v>
      </c>
      <c r="I1101" s="1" t="s">
        <v>4653</v>
      </c>
      <c r="J1101" s="1" t="s">
        <v>39</v>
      </c>
      <c r="K1101" s="1" t="s">
        <v>14268</v>
      </c>
      <c r="L1101" s="1" t="s">
        <v>14265</v>
      </c>
      <c r="M1101" s="17" t="s">
        <v>14269</v>
      </c>
      <c r="N1101" s="1" t="s">
        <v>24450</v>
      </c>
      <c r="O1101" s="1" t="s">
        <v>14270</v>
      </c>
      <c r="P1101" s="1" t="s">
        <v>14271</v>
      </c>
    </row>
    <row r="1102" spans="1:16" ht="195">
      <c r="A1102" s="1" t="s">
        <v>14272</v>
      </c>
      <c r="B1102" s="3">
        <v>46042.625</v>
      </c>
      <c r="C1102" s="1">
        <v>1100</v>
      </c>
      <c r="D1102" s="1" t="s">
        <v>14273</v>
      </c>
      <c r="E1102" s="1" t="s">
        <v>27</v>
      </c>
      <c r="F1102" s="1" t="s">
        <v>801</v>
      </c>
      <c r="G1102" s="1" t="s">
        <v>96</v>
      </c>
      <c r="H1102" s="1" t="s">
        <v>87</v>
      </c>
      <c r="I1102" s="1" t="s">
        <v>234</v>
      </c>
      <c r="J1102" s="1" t="s">
        <v>39</v>
      </c>
      <c r="K1102" s="1" t="s">
        <v>14278</v>
      </c>
      <c r="L1102" s="1" t="s">
        <v>14275</v>
      </c>
      <c r="M1102" s="17" t="s">
        <v>14279</v>
      </c>
      <c r="N1102" s="1" t="s">
        <v>24451</v>
      </c>
      <c r="O1102" s="1" t="s">
        <v>14280</v>
      </c>
      <c r="P1102" s="1" t="s">
        <v>14281</v>
      </c>
    </row>
    <row r="1103" spans="1:16" ht="225">
      <c r="A1103" s="1" t="s">
        <v>14282</v>
      </c>
      <c r="B1103" s="3">
        <v>46042.625</v>
      </c>
      <c r="C1103" s="1">
        <v>1101</v>
      </c>
      <c r="D1103" s="1" t="s">
        <v>14283</v>
      </c>
      <c r="E1103" s="1" t="s">
        <v>27</v>
      </c>
      <c r="F1103" s="1" t="s">
        <v>43</v>
      </c>
      <c r="G1103" s="1" t="s">
        <v>13247</v>
      </c>
      <c r="H1103" s="1" t="s">
        <v>37</v>
      </c>
      <c r="I1103" s="1" t="s">
        <v>38</v>
      </c>
      <c r="J1103" s="1" t="s">
        <v>39</v>
      </c>
      <c r="K1103" s="1" t="s">
        <v>14289</v>
      </c>
      <c r="L1103" s="1" t="s">
        <v>14290</v>
      </c>
      <c r="M1103" s="17" t="s">
        <v>14291</v>
      </c>
      <c r="N1103" s="1" t="s">
        <v>24452</v>
      </c>
      <c r="O1103" s="1" t="s">
        <v>14292</v>
      </c>
      <c r="P1103" s="1" t="s">
        <v>14293</v>
      </c>
    </row>
    <row r="1104" spans="1:16" ht="270">
      <c r="A1104" s="1" t="s">
        <v>14294</v>
      </c>
      <c r="B1104" s="3">
        <v>46042.625</v>
      </c>
      <c r="C1104" s="1">
        <v>1102</v>
      </c>
      <c r="D1104" s="1" t="s">
        <v>24453</v>
      </c>
      <c r="E1104" s="1" t="s">
        <v>100</v>
      </c>
      <c r="F1104" s="1" t="s">
        <v>801</v>
      </c>
      <c r="G1104" s="1" t="s">
        <v>5420</v>
      </c>
      <c r="H1104" s="1" t="s">
        <v>87</v>
      </c>
      <c r="I1104" s="1" t="s">
        <v>234</v>
      </c>
      <c r="J1104" s="1" t="s">
        <v>39</v>
      </c>
      <c r="K1104" s="1" t="s">
        <v>14300</v>
      </c>
      <c r="L1104" s="1" t="s">
        <v>14298</v>
      </c>
      <c r="M1104" s="17" t="s">
        <v>14301</v>
      </c>
      <c r="N1104" s="1" t="s">
        <v>24454</v>
      </c>
      <c r="O1104" s="1" t="s">
        <v>14302</v>
      </c>
      <c r="P1104" s="1" t="s">
        <v>14303</v>
      </c>
    </row>
    <row r="1105" spans="1:16" ht="270">
      <c r="A1105" s="1" t="s">
        <v>14305</v>
      </c>
      <c r="B1105" s="3">
        <v>46042.625</v>
      </c>
      <c r="C1105" s="1">
        <v>1103</v>
      </c>
      <c r="D1105" s="1" t="s">
        <v>14306</v>
      </c>
      <c r="E1105" s="1" t="s">
        <v>27</v>
      </c>
      <c r="F1105" s="1" t="s">
        <v>801</v>
      </c>
      <c r="G1105" s="1" t="s">
        <v>14307</v>
      </c>
      <c r="H1105" s="1" t="s">
        <v>37</v>
      </c>
      <c r="I1105" s="1" t="s">
        <v>14314</v>
      </c>
      <c r="J1105" s="1" t="s">
        <v>39</v>
      </c>
      <c r="K1105" s="1" t="s">
        <v>14315</v>
      </c>
      <c r="L1105" s="1" t="s">
        <v>14316</v>
      </c>
      <c r="M1105" s="17" t="s">
        <v>14317</v>
      </c>
      <c r="N1105" s="1" t="s">
        <v>24455</v>
      </c>
      <c r="O1105" s="1" t="s">
        <v>14318</v>
      </c>
      <c r="P1105" s="1" t="s">
        <v>14319</v>
      </c>
    </row>
    <row r="1106" spans="1:16" ht="225">
      <c r="A1106" s="1" t="s">
        <v>14320</v>
      </c>
      <c r="B1106" s="3">
        <v>46042.625</v>
      </c>
      <c r="C1106" s="1">
        <v>1104</v>
      </c>
      <c r="D1106" s="1" t="s">
        <v>13115</v>
      </c>
      <c r="E1106" s="1" t="s">
        <v>100</v>
      </c>
      <c r="F1106" s="1" t="s">
        <v>801</v>
      </c>
      <c r="G1106" s="1" t="s">
        <v>96</v>
      </c>
      <c r="H1106" s="1" t="s">
        <v>37</v>
      </c>
      <c r="I1106" s="1" t="s">
        <v>250</v>
      </c>
      <c r="J1106" s="1" t="s">
        <v>39</v>
      </c>
      <c r="K1106" s="1" t="s">
        <v>14325</v>
      </c>
      <c r="L1106" s="1" t="s">
        <v>13118</v>
      </c>
      <c r="M1106" s="17" t="s">
        <v>14326</v>
      </c>
      <c r="N1106" s="1" t="s">
        <v>24456</v>
      </c>
      <c r="O1106" s="1" t="s">
        <v>14327</v>
      </c>
      <c r="P1106" s="1" t="s">
        <v>14328</v>
      </c>
    </row>
    <row r="1107" spans="1:16">
      <c r="C1107" s="1">
        <v>1105</v>
      </c>
    </row>
    <row r="1108" spans="1:16" ht="270">
      <c r="A1108" s="1" t="s">
        <v>14330</v>
      </c>
      <c r="B1108" s="3">
        <v>46042.625</v>
      </c>
      <c r="C1108" s="1">
        <v>1106</v>
      </c>
      <c r="D1108" s="1" t="s">
        <v>14331</v>
      </c>
      <c r="E1108" s="1" t="s">
        <v>27</v>
      </c>
      <c r="F1108" s="1" t="s">
        <v>14342</v>
      </c>
      <c r="G1108" s="1" t="s">
        <v>156</v>
      </c>
      <c r="H1108" s="1" t="s">
        <v>37</v>
      </c>
      <c r="I1108" s="1" t="s">
        <v>171</v>
      </c>
      <c r="J1108" s="1" t="s">
        <v>172</v>
      </c>
      <c r="K1108" s="1" t="s">
        <v>14337</v>
      </c>
      <c r="L1108" s="1" t="s">
        <v>14338</v>
      </c>
      <c r="M1108" s="17" t="s">
        <v>14339</v>
      </c>
      <c r="N1108" s="1" t="s">
        <v>24457</v>
      </c>
      <c r="O1108" s="1" t="s">
        <v>14340</v>
      </c>
      <c r="P1108" s="1" t="s">
        <v>14341</v>
      </c>
    </row>
    <row r="1109" spans="1:16" ht="270">
      <c r="A1109" s="1" t="s">
        <v>14343</v>
      </c>
      <c r="B1109" s="3">
        <v>46042.625</v>
      </c>
      <c r="C1109" s="1">
        <v>1107</v>
      </c>
      <c r="D1109" s="1" t="s">
        <v>14344</v>
      </c>
      <c r="E1109" s="1" t="s">
        <v>27</v>
      </c>
      <c r="F1109" s="1" t="s">
        <v>94</v>
      </c>
      <c r="G1109" s="1" t="s">
        <v>404</v>
      </c>
      <c r="H1109" s="1" t="s">
        <v>37</v>
      </c>
      <c r="I1109" s="1" t="s">
        <v>38</v>
      </c>
      <c r="J1109" s="1" t="s">
        <v>39</v>
      </c>
      <c r="K1109" s="1" t="s">
        <v>14350</v>
      </c>
      <c r="L1109" s="1" t="s">
        <v>14351</v>
      </c>
      <c r="M1109" s="17" t="s">
        <v>14352</v>
      </c>
      <c r="N1109" s="1" t="s">
        <v>24458</v>
      </c>
      <c r="O1109" s="1" t="s">
        <v>14353</v>
      </c>
      <c r="P1109" s="1" t="s">
        <v>14354</v>
      </c>
    </row>
    <row r="1110" spans="1:16">
      <c r="C1110" s="1">
        <v>1108</v>
      </c>
    </row>
    <row r="1111" spans="1:16">
      <c r="A1111" s="1" t="s">
        <v>14359</v>
      </c>
      <c r="B1111" s="3">
        <v>46042.625</v>
      </c>
      <c r="C1111" s="1">
        <v>1109</v>
      </c>
      <c r="D1111" s="1" t="s">
        <v>14360</v>
      </c>
      <c r="E1111" s="1" t="s">
        <v>156</v>
      </c>
      <c r="F1111" s="1" t="s">
        <v>156</v>
      </c>
      <c r="G1111" s="1" t="s">
        <v>404</v>
      </c>
      <c r="H1111" s="1" t="s">
        <v>156</v>
      </c>
      <c r="I1111" s="1" t="s">
        <v>156</v>
      </c>
      <c r="J1111" s="1" t="s">
        <v>156</v>
      </c>
      <c r="K1111" s="1" t="s">
        <v>156</v>
      </c>
      <c r="L1111" s="1" t="s">
        <v>156</v>
      </c>
      <c r="M1111" s="1" t="s">
        <v>156</v>
      </c>
      <c r="N1111" s="1" t="s">
        <v>156</v>
      </c>
      <c r="O1111" s="1" t="s">
        <v>156</v>
      </c>
      <c r="P1111" s="1" t="s">
        <v>156</v>
      </c>
    </row>
    <row r="1112" spans="1:16" ht="409.6">
      <c r="A1112" s="1" t="s">
        <v>14362</v>
      </c>
      <c r="B1112" s="3">
        <v>46042.625</v>
      </c>
      <c r="C1112" s="1">
        <v>1110</v>
      </c>
      <c r="D1112" s="1" t="s">
        <v>14363</v>
      </c>
      <c r="E1112" s="1" t="s">
        <v>100</v>
      </c>
      <c r="F1112" s="1" t="s">
        <v>156</v>
      </c>
      <c r="G1112" s="1" t="s">
        <v>24459</v>
      </c>
      <c r="H1112" s="1" t="s">
        <v>37</v>
      </c>
      <c r="I1112" s="1" t="s">
        <v>38</v>
      </c>
      <c r="J1112" s="1" t="s">
        <v>39</v>
      </c>
      <c r="K1112" s="1" t="s">
        <v>14371</v>
      </c>
      <c r="L1112" s="1" t="s">
        <v>14372</v>
      </c>
      <c r="M1112" s="17" t="s">
        <v>14373</v>
      </c>
      <c r="N1112" s="1" t="s">
        <v>24143</v>
      </c>
      <c r="O1112" s="1" t="s">
        <v>14374</v>
      </c>
      <c r="P1112" s="1" t="s">
        <v>14375</v>
      </c>
    </row>
    <row r="1113" spans="1:16" ht="314">
      <c r="A1113" s="1" t="s">
        <v>14376</v>
      </c>
      <c r="B1113" s="3">
        <v>46042.625</v>
      </c>
      <c r="C1113" s="1">
        <v>1111</v>
      </c>
      <c r="D1113" s="1" t="s">
        <v>14377</v>
      </c>
      <c r="E1113" s="1" t="s">
        <v>119</v>
      </c>
      <c r="F1113" s="1" t="s">
        <v>2361</v>
      </c>
      <c r="G1113" s="1" t="s">
        <v>3238</v>
      </c>
      <c r="H1113" s="1" t="s">
        <v>37</v>
      </c>
      <c r="I1113" s="1" t="s">
        <v>38</v>
      </c>
      <c r="J1113" s="1" t="s">
        <v>39</v>
      </c>
      <c r="K1113" s="1" t="s">
        <v>14384</v>
      </c>
      <c r="L1113" s="1" t="s">
        <v>14385</v>
      </c>
      <c r="M1113" s="17" t="s">
        <v>14386</v>
      </c>
      <c r="N1113" s="1" t="s">
        <v>24460</v>
      </c>
      <c r="O1113" s="1" t="s">
        <v>176</v>
      </c>
      <c r="P1113" s="1" t="s">
        <v>14387</v>
      </c>
    </row>
    <row r="1114" spans="1:16" ht="210">
      <c r="A1114" s="1" t="s">
        <v>14389</v>
      </c>
      <c r="B1114" s="3">
        <v>46042.625</v>
      </c>
      <c r="C1114" s="1">
        <v>1112</v>
      </c>
      <c r="D1114" s="1" t="s">
        <v>14390</v>
      </c>
      <c r="E1114" s="1" t="s">
        <v>100</v>
      </c>
      <c r="F1114" s="1" t="s">
        <v>69</v>
      </c>
      <c r="G1114" s="1" t="s">
        <v>988</v>
      </c>
      <c r="H1114" s="1" t="s">
        <v>554</v>
      </c>
      <c r="I1114" s="1" t="s">
        <v>698</v>
      </c>
      <c r="J1114" s="1" t="s">
        <v>69</v>
      </c>
      <c r="K1114" s="1" t="s">
        <v>14396</v>
      </c>
      <c r="L1114" s="1" t="s">
        <v>14393</v>
      </c>
      <c r="M1114" s="17" t="s">
        <v>14397</v>
      </c>
      <c r="N1114" s="1" t="s">
        <v>24461</v>
      </c>
      <c r="O1114" s="1" t="s">
        <v>14398</v>
      </c>
      <c r="P1114" s="1" t="s">
        <v>14399</v>
      </c>
    </row>
    <row r="1115" spans="1:16" ht="270">
      <c r="A1115" s="1" t="s">
        <v>14403</v>
      </c>
      <c r="B1115" s="3">
        <v>46042.625</v>
      </c>
      <c r="C1115" s="1">
        <v>1113</v>
      </c>
      <c r="D1115" s="1" t="s">
        <v>14404</v>
      </c>
      <c r="E1115" s="1" t="s">
        <v>156</v>
      </c>
      <c r="F1115" s="1" t="s">
        <v>156</v>
      </c>
      <c r="G1115" s="1" t="s">
        <v>6708</v>
      </c>
      <c r="H1115" s="1" t="s">
        <v>87</v>
      </c>
      <c r="I1115" s="1" t="s">
        <v>234</v>
      </c>
      <c r="J1115" s="1" t="s">
        <v>39</v>
      </c>
      <c r="K1115" s="1" t="s">
        <v>14411</v>
      </c>
      <c r="L1115" s="1" t="s">
        <v>14412</v>
      </c>
      <c r="M1115" s="17" t="s">
        <v>14413</v>
      </c>
      <c r="N1115" s="1" t="s">
        <v>24462</v>
      </c>
      <c r="O1115" s="1" t="s">
        <v>14414</v>
      </c>
      <c r="P1115" s="1" t="s">
        <v>14415</v>
      </c>
    </row>
    <row r="1116" spans="1:16" ht="225">
      <c r="A1116" s="1" t="s">
        <v>14416</v>
      </c>
      <c r="B1116" s="3">
        <v>46042.625</v>
      </c>
      <c r="C1116" s="1">
        <v>1114</v>
      </c>
      <c r="D1116" s="1" t="s">
        <v>11988</v>
      </c>
      <c r="E1116" s="1" t="s">
        <v>100</v>
      </c>
      <c r="F1116" s="1" t="s">
        <v>801</v>
      </c>
      <c r="G1116" s="1" t="s">
        <v>385</v>
      </c>
      <c r="H1116" s="1" t="s">
        <v>37</v>
      </c>
      <c r="I1116" s="1" t="s">
        <v>38</v>
      </c>
      <c r="J1116" s="1" t="s">
        <v>39</v>
      </c>
      <c r="K1116" s="1" t="s">
        <v>14421</v>
      </c>
      <c r="L1116" s="1" t="s">
        <v>14422</v>
      </c>
      <c r="M1116" s="17" t="s">
        <v>14423</v>
      </c>
      <c r="N1116" s="1" t="s">
        <v>24271</v>
      </c>
      <c r="O1116" s="1" t="s">
        <v>14424</v>
      </c>
      <c r="P1116" s="1" t="s">
        <v>14425</v>
      </c>
    </row>
    <row r="1117" spans="1:16" ht="195">
      <c r="A1117" s="1" t="s">
        <v>14426</v>
      </c>
      <c r="B1117" s="3">
        <v>46042.625</v>
      </c>
      <c r="C1117" s="1">
        <v>1115</v>
      </c>
      <c r="D1117" s="1" t="s">
        <v>14427</v>
      </c>
      <c r="E1117" s="1" t="s">
        <v>100</v>
      </c>
      <c r="F1117" s="1" t="s">
        <v>156</v>
      </c>
      <c r="G1117" s="1" t="s">
        <v>24463</v>
      </c>
      <c r="H1117" s="1" t="s">
        <v>87</v>
      </c>
      <c r="I1117" s="1" t="s">
        <v>234</v>
      </c>
      <c r="J1117" s="1" t="s">
        <v>39</v>
      </c>
      <c r="K1117" s="1" t="s">
        <v>14433</v>
      </c>
      <c r="L1117" s="1" t="s">
        <v>14434</v>
      </c>
      <c r="M1117" s="17" t="s">
        <v>14435</v>
      </c>
      <c r="N1117" s="1" t="s">
        <v>24464</v>
      </c>
      <c r="O1117" s="1" t="s">
        <v>799</v>
      </c>
      <c r="P1117" s="1" t="s">
        <v>14436</v>
      </c>
    </row>
    <row r="1118" spans="1:16" ht="210">
      <c r="A1118" s="1" t="s">
        <v>14443</v>
      </c>
      <c r="B1118" s="3">
        <v>46042.625</v>
      </c>
      <c r="C1118" s="1">
        <v>1116</v>
      </c>
      <c r="D1118" s="1" t="s">
        <v>14444</v>
      </c>
      <c r="E1118" s="1" t="s">
        <v>100</v>
      </c>
      <c r="F1118" s="1" t="s">
        <v>14457</v>
      </c>
      <c r="G1118" s="1" t="s">
        <v>14445</v>
      </c>
      <c r="H1118" s="1" t="s">
        <v>37</v>
      </c>
      <c r="I1118" s="1" t="s">
        <v>38</v>
      </c>
      <c r="J1118" s="1" t="s">
        <v>375</v>
      </c>
      <c r="K1118" s="1" t="s">
        <v>14452</v>
      </c>
      <c r="L1118" s="1" t="s">
        <v>14453</v>
      </c>
      <c r="M1118" s="17" t="s">
        <v>14454</v>
      </c>
      <c r="N1118" s="1" t="s">
        <v>24465</v>
      </c>
      <c r="O1118" s="1" t="s">
        <v>14455</v>
      </c>
      <c r="P1118" s="1" t="s">
        <v>14456</v>
      </c>
    </row>
    <row r="1119" spans="1:16" ht="225">
      <c r="A1119" s="1" t="s">
        <v>14462</v>
      </c>
      <c r="B1119" s="3">
        <v>46042.625</v>
      </c>
      <c r="C1119" s="1">
        <v>1117</v>
      </c>
      <c r="D1119" s="1" t="s">
        <v>24466</v>
      </c>
      <c r="E1119" s="1" t="s">
        <v>119</v>
      </c>
      <c r="F1119" s="1" t="s">
        <v>1982</v>
      </c>
      <c r="G1119" s="1" t="s">
        <v>156</v>
      </c>
      <c r="H1119" s="1" t="s">
        <v>37</v>
      </c>
      <c r="I1119" s="1" t="s">
        <v>171</v>
      </c>
      <c r="J1119" s="1" t="s">
        <v>39</v>
      </c>
      <c r="K1119" s="1" t="s">
        <v>14469</v>
      </c>
      <c r="L1119" s="1" t="s">
        <v>14470</v>
      </c>
      <c r="M1119" s="17" t="s">
        <v>14471</v>
      </c>
      <c r="N1119" s="1" t="s">
        <v>24467</v>
      </c>
      <c r="O1119" s="1" t="s">
        <v>14472</v>
      </c>
      <c r="P1119" s="1" t="s">
        <v>14473</v>
      </c>
    </row>
    <row r="1120" spans="1:16" ht="255">
      <c r="A1120" s="1" t="s">
        <v>14475</v>
      </c>
      <c r="B1120" s="3">
        <v>46042.625</v>
      </c>
      <c r="C1120" s="1">
        <v>1118</v>
      </c>
      <c r="D1120" s="1" t="s">
        <v>24468</v>
      </c>
      <c r="E1120" s="1" t="s">
        <v>119</v>
      </c>
      <c r="F1120" s="1" t="s">
        <v>801</v>
      </c>
      <c r="G1120" s="1" t="s">
        <v>14445</v>
      </c>
      <c r="H1120" s="1" t="s">
        <v>37</v>
      </c>
      <c r="I1120" s="1" t="s">
        <v>38</v>
      </c>
      <c r="J1120" s="1" t="s">
        <v>39</v>
      </c>
      <c r="K1120" s="1" t="s">
        <v>14483</v>
      </c>
      <c r="L1120" s="1" t="s">
        <v>14479</v>
      </c>
      <c r="M1120" s="17" t="s">
        <v>14484</v>
      </c>
      <c r="N1120" s="1" t="s">
        <v>24469</v>
      </c>
      <c r="O1120" s="1" t="s">
        <v>14485</v>
      </c>
      <c r="P1120" s="1" t="s">
        <v>14486</v>
      </c>
    </row>
    <row r="1121" spans="1:16" ht="195">
      <c r="A1121" s="1" t="s">
        <v>14487</v>
      </c>
      <c r="B1121" s="3">
        <v>46042.625</v>
      </c>
      <c r="C1121" s="1">
        <v>1119</v>
      </c>
      <c r="D1121" s="1" t="s">
        <v>14488</v>
      </c>
      <c r="E1121" s="1" t="s">
        <v>100</v>
      </c>
      <c r="F1121" s="1" t="s">
        <v>278</v>
      </c>
      <c r="G1121" s="1" t="s">
        <v>14445</v>
      </c>
      <c r="H1121" s="1" t="s">
        <v>37</v>
      </c>
      <c r="I1121" s="1" t="s">
        <v>38</v>
      </c>
      <c r="J1121" s="1" t="s">
        <v>39</v>
      </c>
      <c r="K1121" s="1" t="s">
        <v>14495</v>
      </c>
      <c r="L1121" s="1" t="s">
        <v>14496</v>
      </c>
      <c r="M1121" s="17" t="s">
        <v>14497</v>
      </c>
      <c r="N1121" s="1" t="s">
        <v>24470</v>
      </c>
      <c r="O1121" s="1" t="s">
        <v>14498</v>
      </c>
      <c r="P1121" s="1" t="s">
        <v>14499</v>
      </c>
    </row>
    <row r="1122" spans="1:16" ht="225">
      <c r="A1122" s="1" t="s">
        <v>14501</v>
      </c>
      <c r="B1122" s="3">
        <v>46042.625</v>
      </c>
      <c r="C1122" s="1">
        <v>1120</v>
      </c>
      <c r="D1122" s="1" t="s">
        <v>14502</v>
      </c>
      <c r="E1122" s="1" t="s">
        <v>119</v>
      </c>
      <c r="F1122" s="1" t="s">
        <v>2019</v>
      </c>
      <c r="G1122" s="1" t="s">
        <v>14445</v>
      </c>
      <c r="H1122" s="1" t="s">
        <v>37</v>
      </c>
      <c r="I1122" s="1" t="s">
        <v>2145</v>
      </c>
      <c r="J1122" s="1" t="s">
        <v>39</v>
      </c>
      <c r="K1122" s="1" t="s">
        <v>14509</v>
      </c>
      <c r="L1122" s="1" t="s">
        <v>14510</v>
      </c>
      <c r="M1122" s="17" t="s">
        <v>14511</v>
      </c>
      <c r="N1122" s="1" t="s">
        <v>24471</v>
      </c>
      <c r="O1122" s="1" t="s">
        <v>14512</v>
      </c>
      <c r="P1122" s="1" t="s">
        <v>14513</v>
      </c>
    </row>
    <row r="1123" spans="1:16" ht="300">
      <c r="A1123" s="1" t="s">
        <v>14514</v>
      </c>
      <c r="B1123" s="3">
        <v>46042.625</v>
      </c>
      <c r="C1123" s="1">
        <v>1121</v>
      </c>
      <c r="D1123" s="1" t="s">
        <v>14515</v>
      </c>
      <c r="E1123" s="1" t="s">
        <v>119</v>
      </c>
      <c r="F1123" s="1" t="s">
        <v>801</v>
      </c>
      <c r="G1123" s="1" t="s">
        <v>14445</v>
      </c>
      <c r="H1123" s="1" t="s">
        <v>37</v>
      </c>
      <c r="I1123" s="1" t="s">
        <v>38</v>
      </c>
      <c r="J1123" s="1" t="s">
        <v>39</v>
      </c>
      <c r="K1123" s="1" t="s">
        <v>14522</v>
      </c>
      <c r="L1123" s="1" t="s">
        <v>14523</v>
      </c>
      <c r="M1123" s="17" t="s">
        <v>14524</v>
      </c>
      <c r="N1123" s="1" t="s">
        <v>24472</v>
      </c>
      <c r="O1123" s="1" t="s">
        <v>14525</v>
      </c>
      <c r="P1123" s="1" t="s">
        <v>14526</v>
      </c>
    </row>
    <row r="1124" spans="1:16" ht="255">
      <c r="A1124" s="1" t="s">
        <v>14527</v>
      </c>
      <c r="B1124" s="3">
        <v>46042.625</v>
      </c>
      <c r="C1124" s="1">
        <v>1122</v>
      </c>
      <c r="D1124" s="1" t="s">
        <v>14528</v>
      </c>
      <c r="E1124" s="1" t="s">
        <v>100</v>
      </c>
      <c r="F1124" s="1" t="s">
        <v>43</v>
      </c>
      <c r="G1124" s="1" t="s">
        <v>14529</v>
      </c>
      <c r="H1124" s="1" t="s">
        <v>37</v>
      </c>
      <c r="I1124" s="1" t="s">
        <v>38</v>
      </c>
      <c r="J1124" s="1" t="s">
        <v>39</v>
      </c>
      <c r="K1124" s="1" t="s">
        <v>14535</v>
      </c>
      <c r="L1124" s="1" t="s">
        <v>14532</v>
      </c>
      <c r="M1124" s="17" t="s">
        <v>14536</v>
      </c>
      <c r="N1124" s="1" t="s">
        <v>24473</v>
      </c>
      <c r="O1124" s="1" t="s">
        <v>14537</v>
      </c>
      <c r="P1124" s="1" t="s">
        <v>14538</v>
      </c>
    </row>
    <row r="1125" spans="1:16" ht="409.6">
      <c r="A1125" s="1" t="s">
        <v>14539</v>
      </c>
      <c r="B1125" s="3">
        <v>46042.625694444403</v>
      </c>
      <c r="C1125" s="1">
        <v>1123</v>
      </c>
      <c r="D1125" s="1" t="s">
        <v>14540</v>
      </c>
      <c r="E1125" s="1" t="s">
        <v>119</v>
      </c>
      <c r="F1125" s="1" t="s">
        <v>8017</v>
      </c>
      <c r="G1125" s="1" t="s">
        <v>14445</v>
      </c>
      <c r="H1125" s="1" t="s">
        <v>37</v>
      </c>
      <c r="I1125" s="1" t="s">
        <v>38</v>
      </c>
      <c r="J1125" s="1" t="s">
        <v>39</v>
      </c>
      <c r="K1125" s="1" t="s">
        <v>14547</v>
      </c>
      <c r="L1125" s="1" t="s">
        <v>14548</v>
      </c>
      <c r="M1125" s="17" t="s">
        <v>14549</v>
      </c>
      <c r="N1125" s="1" t="s">
        <v>24474</v>
      </c>
      <c r="O1125" s="1" t="s">
        <v>14550</v>
      </c>
      <c r="P1125" s="1" t="s">
        <v>14551</v>
      </c>
    </row>
    <row r="1126" spans="1:16" ht="195">
      <c r="A1126" s="1" t="s">
        <v>14553</v>
      </c>
      <c r="B1126" s="3">
        <v>46042.625</v>
      </c>
      <c r="C1126" s="1">
        <v>1124</v>
      </c>
      <c r="D1126" s="1" t="s">
        <v>14554</v>
      </c>
      <c r="E1126" s="1" t="s">
        <v>100</v>
      </c>
      <c r="F1126" s="1" t="s">
        <v>1891</v>
      </c>
      <c r="G1126" s="1" t="s">
        <v>156</v>
      </c>
      <c r="H1126" s="1" t="s">
        <v>37</v>
      </c>
      <c r="I1126" s="1" t="s">
        <v>171</v>
      </c>
      <c r="J1126" s="1" t="s">
        <v>39</v>
      </c>
      <c r="K1126" s="1" t="s">
        <v>14560</v>
      </c>
      <c r="L1126" s="1" t="s">
        <v>14561</v>
      </c>
      <c r="M1126" s="17" t="s">
        <v>14562</v>
      </c>
      <c r="N1126" s="1" t="s">
        <v>24475</v>
      </c>
      <c r="O1126" s="1" t="s">
        <v>197</v>
      </c>
      <c r="P1126" s="1" t="s">
        <v>14563</v>
      </c>
    </row>
    <row r="1127" spans="1:16" ht="180">
      <c r="A1127" s="1" t="s">
        <v>14567</v>
      </c>
      <c r="B1127" s="3">
        <v>46042.625694444403</v>
      </c>
      <c r="C1127" s="1">
        <v>1125</v>
      </c>
      <c r="D1127" s="1" t="s">
        <v>14568</v>
      </c>
      <c r="E1127" s="1" t="s">
        <v>156</v>
      </c>
      <c r="F1127" s="1" t="s">
        <v>1218</v>
      </c>
      <c r="G1127" s="1" t="s">
        <v>156</v>
      </c>
      <c r="H1127" s="1" t="s">
        <v>37</v>
      </c>
      <c r="I1127" s="1" t="s">
        <v>38</v>
      </c>
      <c r="J1127" s="1" t="s">
        <v>39</v>
      </c>
      <c r="K1127" s="1" t="s">
        <v>14574</v>
      </c>
      <c r="L1127" s="1" t="s">
        <v>14575</v>
      </c>
      <c r="M1127" s="17" t="s">
        <v>14576</v>
      </c>
      <c r="N1127" s="1" t="s">
        <v>24476</v>
      </c>
      <c r="O1127" s="1" t="s">
        <v>14577</v>
      </c>
      <c r="P1127" s="1" t="s">
        <v>14578</v>
      </c>
    </row>
    <row r="1128" spans="1:16" ht="255">
      <c r="A1128" s="1" t="s">
        <v>14579</v>
      </c>
      <c r="B1128" s="3">
        <v>46042.625694444403</v>
      </c>
      <c r="C1128" s="1">
        <v>1126</v>
      </c>
      <c r="D1128" s="1" t="s">
        <v>14580</v>
      </c>
      <c r="E1128" s="1" t="s">
        <v>119</v>
      </c>
      <c r="F1128" s="1" t="s">
        <v>492</v>
      </c>
      <c r="G1128" s="1" t="s">
        <v>14445</v>
      </c>
      <c r="H1128" s="1" t="s">
        <v>87</v>
      </c>
      <c r="I1128" s="1" t="s">
        <v>234</v>
      </c>
      <c r="J1128" s="1" t="s">
        <v>39</v>
      </c>
      <c r="K1128" s="1" t="s">
        <v>14585</v>
      </c>
      <c r="L1128" s="1" t="s">
        <v>14586</v>
      </c>
      <c r="M1128" s="17" t="s">
        <v>14587</v>
      </c>
      <c r="N1128" s="1" t="s">
        <v>24477</v>
      </c>
      <c r="O1128" s="1" t="s">
        <v>14588</v>
      </c>
      <c r="P1128" s="1" t="s">
        <v>14589</v>
      </c>
    </row>
    <row r="1129" spans="1:16" ht="180">
      <c r="A1129" s="1" t="s">
        <v>14590</v>
      </c>
      <c r="B1129" s="3">
        <v>46042.625694444403</v>
      </c>
      <c r="C1129" s="1">
        <v>1127</v>
      </c>
      <c r="D1129" s="1" t="s">
        <v>14591</v>
      </c>
      <c r="E1129" s="1" t="s">
        <v>119</v>
      </c>
      <c r="F1129" s="1" t="s">
        <v>156</v>
      </c>
      <c r="G1129" s="1" t="s">
        <v>14592</v>
      </c>
      <c r="H1129" s="1" t="s">
        <v>87</v>
      </c>
      <c r="I1129" s="1" t="s">
        <v>5787</v>
      </c>
      <c r="J1129" s="1" t="s">
        <v>39</v>
      </c>
      <c r="K1129" s="1" t="s">
        <v>14598</v>
      </c>
      <c r="L1129" s="1" t="s">
        <v>14599</v>
      </c>
      <c r="M1129" s="17" t="s">
        <v>14600</v>
      </c>
      <c r="N1129" s="1" t="s">
        <v>24478</v>
      </c>
      <c r="O1129" s="1" t="s">
        <v>28</v>
      </c>
      <c r="P1129" s="1" t="s">
        <v>14601</v>
      </c>
    </row>
    <row r="1130" spans="1:16">
      <c r="C1130" s="1">
        <v>1128</v>
      </c>
    </row>
    <row r="1131" spans="1:16" ht="314">
      <c r="A1131" s="1" t="s">
        <v>14605</v>
      </c>
      <c r="B1131" s="3">
        <v>46042.625694444403</v>
      </c>
      <c r="C1131" s="1">
        <v>1129</v>
      </c>
      <c r="D1131" s="1" t="s">
        <v>14606</v>
      </c>
      <c r="E1131" s="1" t="s">
        <v>119</v>
      </c>
      <c r="F1131" s="1" t="s">
        <v>113</v>
      </c>
      <c r="G1131" s="1" t="s">
        <v>5455</v>
      </c>
      <c r="H1131" s="1" t="s">
        <v>37</v>
      </c>
      <c r="I1131" s="1" t="s">
        <v>38</v>
      </c>
      <c r="J1131" s="1" t="s">
        <v>39</v>
      </c>
      <c r="K1131" s="1" t="s">
        <v>14612</v>
      </c>
      <c r="L1131" s="1" t="s">
        <v>14613</v>
      </c>
      <c r="M1131" s="17" t="s">
        <v>14614</v>
      </c>
      <c r="N1131" s="1" t="s">
        <v>24479</v>
      </c>
      <c r="O1131" s="1" t="s">
        <v>28</v>
      </c>
      <c r="P1131" s="1" t="s">
        <v>14615</v>
      </c>
    </row>
    <row r="1132" spans="1:16" ht="225">
      <c r="A1132" s="1" t="s">
        <v>14619</v>
      </c>
      <c r="B1132" s="3">
        <v>46042.625694444403</v>
      </c>
      <c r="C1132" s="1">
        <v>1130</v>
      </c>
      <c r="D1132" s="1" t="s">
        <v>5454</v>
      </c>
      <c r="E1132" s="1" t="s">
        <v>119</v>
      </c>
      <c r="F1132" s="1" t="s">
        <v>156</v>
      </c>
      <c r="G1132" s="1" t="s">
        <v>5455</v>
      </c>
      <c r="H1132" s="1" t="s">
        <v>743</v>
      </c>
      <c r="I1132" s="1" t="s">
        <v>1501</v>
      </c>
      <c r="J1132" s="1" t="s">
        <v>39</v>
      </c>
      <c r="K1132" s="1" t="s">
        <v>14624</v>
      </c>
      <c r="L1132" s="1" t="s">
        <v>14625</v>
      </c>
      <c r="M1132" s="17" t="s">
        <v>14626</v>
      </c>
      <c r="N1132" s="1" t="s">
        <v>23797</v>
      </c>
      <c r="O1132" s="1" t="s">
        <v>14627</v>
      </c>
      <c r="P1132" s="1" t="s">
        <v>14628</v>
      </c>
    </row>
    <row r="1133" spans="1:16" ht="342">
      <c r="A1133" s="1" t="s">
        <v>14629</v>
      </c>
      <c r="B1133" s="3">
        <v>46042.625694444403</v>
      </c>
      <c r="C1133" s="1">
        <v>1131</v>
      </c>
      <c r="D1133" s="1" t="s">
        <v>14630</v>
      </c>
      <c r="E1133" s="1" t="s">
        <v>479</v>
      </c>
      <c r="F1133" s="1" t="s">
        <v>156</v>
      </c>
      <c r="G1133" s="1" t="s">
        <v>5455</v>
      </c>
      <c r="H1133" s="1" t="s">
        <v>37</v>
      </c>
      <c r="I1133" s="1" t="s">
        <v>38</v>
      </c>
      <c r="J1133" s="1" t="s">
        <v>39</v>
      </c>
      <c r="K1133" s="1" t="s">
        <v>14637</v>
      </c>
      <c r="L1133" s="1" t="s">
        <v>14638</v>
      </c>
      <c r="M1133" s="17" t="s">
        <v>14639</v>
      </c>
      <c r="N1133" s="1" t="s">
        <v>24480</v>
      </c>
      <c r="O1133" s="1" t="s">
        <v>14640</v>
      </c>
      <c r="P1133" s="1" t="s">
        <v>14641</v>
      </c>
    </row>
    <row r="1134" spans="1:16" ht="240">
      <c r="A1134" s="1" t="s">
        <v>14645</v>
      </c>
      <c r="B1134" s="3">
        <v>46042.625694444403</v>
      </c>
      <c r="C1134" s="1">
        <v>1132</v>
      </c>
      <c r="D1134" s="1" t="s">
        <v>14646</v>
      </c>
      <c r="E1134" s="1" t="s">
        <v>119</v>
      </c>
      <c r="F1134" s="1" t="s">
        <v>2019</v>
      </c>
      <c r="G1134" s="1" t="s">
        <v>5455</v>
      </c>
      <c r="H1134" s="1" t="s">
        <v>37</v>
      </c>
      <c r="I1134" s="1" t="s">
        <v>38</v>
      </c>
      <c r="J1134" s="1" t="s">
        <v>39</v>
      </c>
      <c r="K1134" s="1" t="s">
        <v>14652</v>
      </c>
      <c r="L1134" s="1" t="s">
        <v>14649</v>
      </c>
      <c r="M1134" s="17" t="s">
        <v>14653</v>
      </c>
      <c r="N1134" s="1" t="s">
        <v>24481</v>
      </c>
      <c r="O1134" s="1" t="s">
        <v>28</v>
      </c>
      <c r="P1134" s="1" t="s">
        <v>14654</v>
      </c>
    </row>
    <row r="1135" spans="1:16" ht="342">
      <c r="A1135" s="1" t="s">
        <v>14656</v>
      </c>
      <c r="B1135" s="3">
        <v>46042.625694444403</v>
      </c>
      <c r="C1135" s="1">
        <v>1133</v>
      </c>
      <c r="D1135" s="1" t="s">
        <v>14657</v>
      </c>
      <c r="E1135" s="1" t="s">
        <v>119</v>
      </c>
      <c r="F1135" s="1" t="s">
        <v>492</v>
      </c>
      <c r="G1135" s="1" t="s">
        <v>5455</v>
      </c>
      <c r="H1135" s="1" t="s">
        <v>37</v>
      </c>
      <c r="I1135" s="1" t="s">
        <v>38</v>
      </c>
      <c r="J1135" s="1" t="s">
        <v>39</v>
      </c>
      <c r="K1135" s="1" t="s">
        <v>14663</v>
      </c>
      <c r="L1135" s="1" t="s">
        <v>14664</v>
      </c>
      <c r="M1135" s="17" t="s">
        <v>14665</v>
      </c>
      <c r="N1135" s="1" t="s">
        <v>24482</v>
      </c>
      <c r="O1135" s="1" t="s">
        <v>7127</v>
      </c>
      <c r="P1135" s="1" t="s">
        <v>14666</v>
      </c>
    </row>
    <row r="1136" spans="1:16" ht="270">
      <c r="A1136" s="1" t="s">
        <v>14669</v>
      </c>
      <c r="B1136" s="3">
        <v>46042.625694444403</v>
      </c>
      <c r="C1136" s="1">
        <v>1134</v>
      </c>
      <c r="D1136" s="1" t="s">
        <v>14670</v>
      </c>
      <c r="E1136" s="1" t="s">
        <v>119</v>
      </c>
      <c r="F1136" s="1" t="s">
        <v>1982</v>
      </c>
      <c r="G1136" s="1" t="s">
        <v>5455</v>
      </c>
      <c r="H1136" s="1" t="s">
        <v>87</v>
      </c>
      <c r="I1136" s="1" t="s">
        <v>234</v>
      </c>
      <c r="J1136" s="1" t="s">
        <v>39</v>
      </c>
      <c r="K1136" s="1" t="s">
        <v>14676</v>
      </c>
      <c r="L1136" s="1" t="s">
        <v>14677</v>
      </c>
      <c r="M1136" s="17" t="s">
        <v>14678</v>
      </c>
      <c r="N1136" s="1" t="s">
        <v>24483</v>
      </c>
      <c r="O1136" s="1" t="s">
        <v>276</v>
      </c>
      <c r="P1136" s="1" t="s">
        <v>14672</v>
      </c>
    </row>
    <row r="1137" spans="1:16" ht="270">
      <c r="A1137" s="1" t="s">
        <v>14684</v>
      </c>
      <c r="B1137" s="3">
        <v>46042.625694444403</v>
      </c>
      <c r="C1137" s="1">
        <v>1135</v>
      </c>
      <c r="D1137" s="1" t="s">
        <v>14685</v>
      </c>
      <c r="E1137" s="1" t="s">
        <v>119</v>
      </c>
      <c r="F1137" s="1" t="s">
        <v>43</v>
      </c>
      <c r="G1137" s="1" t="s">
        <v>5455</v>
      </c>
      <c r="H1137" s="1" t="s">
        <v>37</v>
      </c>
      <c r="I1137" s="1" t="s">
        <v>38</v>
      </c>
      <c r="J1137" s="1" t="s">
        <v>39</v>
      </c>
      <c r="K1137" s="1" t="s">
        <v>14691</v>
      </c>
      <c r="L1137" s="1" t="s">
        <v>14688</v>
      </c>
      <c r="M1137" s="17" t="s">
        <v>14692</v>
      </c>
      <c r="N1137" s="1" t="s">
        <v>24484</v>
      </c>
      <c r="O1137" s="1" t="s">
        <v>1117</v>
      </c>
      <c r="P1137" s="1" t="s">
        <v>14693</v>
      </c>
    </row>
    <row r="1138" spans="1:16" ht="210">
      <c r="A1138" s="1" t="s">
        <v>14699</v>
      </c>
      <c r="B1138" s="3">
        <v>46042.625694444403</v>
      </c>
      <c r="C1138" s="1">
        <v>1136</v>
      </c>
      <c r="D1138" s="1" t="s">
        <v>14700</v>
      </c>
      <c r="E1138" s="1" t="s">
        <v>119</v>
      </c>
      <c r="F1138" s="1" t="s">
        <v>278</v>
      </c>
      <c r="G1138" s="1" t="s">
        <v>5455</v>
      </c>
      <c r="H1138" s="1" t="s">
        <v>87</v>
      </c>
      <c r="I1138" s="1" t="s">
        <v>234</v>
      </c>
      <c r="J1138" s="1" t="s">
        <v>39</v>
      </c>
      <c r="K1138" s="1" t="s">
        <v>14707</v>
      </c>
      <c r="L1138" s="1" t="s">
        <v>14703</v>
      </c>
      <c r="M1138" s="17" t="s">
        <v>14708</v>
      </c>
      <c r="N1138" s="1" t="s">
        <v>24485</v>
      </c>
      <c r="O1138" s="1" t="s">
        <v>7127</v>
      </c>
      <c r="P1138" s="1" t="s">
        <v>14709</v>
      </c>
    </row>
    <row r="1139" spans="1:16" ht="314">
      <c r="A1139" s="1" t="s">
        <v>14715</v>
      </c>
      <c r="B1139" s="3">
        <v>46042.625694444403</v>
      </c>
      <c r="C1139" s="1">
        <v>1137</v>
      </c>
      <c r="D1139" s="1" t="s">
        <v>14716</v>
      </c>
      <c r="E1139" s="1" t="s">
        <v>119</v>
      </c>
      <c r="F1139" s="1" t="s">
        <v>94</v>
      </c>
      <c r="G1139" s="1" t="s">
        <v>14717</v>
      </c>
      <c r="H1139" s="1" t="s">
        <v>37</v>
      </c>
      <c r="I1139" s="1" t="s">
        <v>38</v>
      </c>
      <c r="J1139" s="1" t="s">
        <v>39</v>
      </c>
      <c r="K1139" s="1" t="s">
        <v>14724</v>
      </c>
      <c r="L1139" s="1" t="s">
        <v>14725</v>
      </c>
      <c r="M1139" s="17" t="s">
        <v>275</v>
      </c>
      <c r="N1139" s="1" t="s">
        <v>24486</v>
      </c>
      <c r="O1139" s="1" t="s">
        <v>176</v>
      </c>
      <c r="P1139" s="1" t="s">
        <v>14726</v>
      </c>
    </row>
    <row r="1140" spans="1:16" ht="314">
      <c r="A1140" s="1" t="s">
        <v>14731</v>
      </c>
      <c r="B1140" s="3">
        <v>46042.625694444403</v>
      </c>
      <c r="C1140" s="1">
        <v>1138</v>
      </c>
      <c r="D1140" s="1" t="s">
        <v>14732</v>
      </c>
      <c r="E1140" s="1" t="s">
        <v>119</v>
      </c>
      <c r="F1140" s="1" t="s">
        <v>801</v>
      </c>
      <c r="G1140" s="1" t="s">
        <v>5455</v>
      </c>
      <c r="H1140" s="1" t="s">
        <v>87</v>
      </c>
      <c r="I1140" s="1" t="s">
        <v>234</v>
      </c>
      <c r="J1140" s="1" t="s">
        <v>39</v>
      </c>
      <c r="K1140" s="1" t="s">
        <v>14737</v>
      </c>
      <c r="L1140" s="1" t="s">
        <v>14738</v>
      </c>
      <c r="M1140" s="17" t="s">
        <v>14739</v>
      </c>
      <c r="N1140" s="1" t="s">
        <v>24487</v>
      </c>
      <c r="O1140" s="1" t="s">
        <v>14740</v>
      </c>
      <c r="P1140" s="1" t="s">
        <v>14741</v>
      </c>
    </row>
    <row r="1141" spans="1:16">
      <c r="A1141" s="1" t="s">
        <v>14749</v>
      </c>
      <c r="B1141" s="3">
        <v>46042.625694444403</v>
      </c>
      <c r="C1141" s="1">
        <v>1139</v>
      </c>
      <c r="D1141" s="1" t="s">
        <v>14750</v>
      </c>
      <c r="E1141" s="1" t="s">
        <v>119</v>
      </c>
      <c r="F1141" s="1" t="s">
        <v>492</v>
      </c>
      <c r="G1141" s="1" t="s">
        <v>5455</v>
      </c>
      <c r="H1141" s="1" t="s">
        <v>37</v>
      </c>
      <c r="I1141" s="1" t="s">
        <v>38</v>
      </c>
      <c r="J1141" s="1" t="s">
        <v>39</v>
      </c>
      <c r="K1141" s="1" t="s">
        <v>14756</v>
      </c>
      <c r="L1141" s="1" t="s">
        <v>30</v>
      </c>
      <c r="M1141" s="1" t="s">
        <v>14757</v>
      </c>
      <c r="N1141" s="1" t="s">
        <v>24488</v>
      </c>
      <c r="O1141" s="1" t="s">
        <v>276</v>
      </c>
      <c r="P1141" s="1" t="s">
        <v>14758</v>
      </c>
    </row>
    <row r="1142" spans="1:16" ht="210">
      <c r="A1142" s="1" t="s">
        <v>14765</v>
      </c>
      <c r="B1142" s="3">
        <v>46042.625694444403</v>
      </c>
      <c r="C1142" s="1">
        <v>1140</v>
      </c>
      <c r="D1142" s="1" t="s">
        <v>14766</v>
      </c>
      <c r="E1142" s="1" t="s">
        <v>100</v>
      </c>
      <c r="F1142" s="1" t="s">
        <v>801</v>
      </c>
      <c r="G1142" s="1" t="s">
        <v>5455</v>
      </c>
      <c r="H1142" s="1" t="s">
        <v>37</v>
      </c>
      <c r="I1142" s="1" t="s">
        <v>38</v>
      </c>
      <c r="J1142" s="1" t="s">
        <v>39</v>
      </c>
      <c r="K1142" s="1" t="s">
        <v>14773</v>
      </c>
      <c r="L1142" s="1" t="s">
        <v>14774</v>
      </c>
      <c r="M1142" s="17" t="s">
        <v>14775</v>
      </c>
      <c r="N1142" s="1" t="s">
        <v>24489</v>
      </c>
      <c r="O1142" s="1" t="s">
        <v>14776</v>
      </c>
      <c r="P1142" s="1" t="s">
        <v>14777</v>
      </c>
    </row>
    <row r="1143" spans="1:16">
      <c r="C1143" s="1">
        <v>1141</v>
      </c>
    </row>
    <row r="1144" spans="1:16" ht="210">
      <c r="A1144" s="1" t="s">
        <v>14779</v>
      </c>
      <c r="B1144" s="3">
        <v>46042.625694444403</v>
      </c>
      <c r="C1144" s="1">
        <v>1142</v>
      </c>
      <c r="D1144" s="1" t="s">
        <v>24490</v>
      </c>
      <c r="E1144" s="1" t="s">
        <v>27</v>
      </c>
      <c r="F1144" s="1" t="s">
        <v>561</v>
      </c>
      <c r="G1144" s="1" t="s">
        <v>5455</v>
      </c>
      <c r="H1144" s="1" t="s">
        <v>37</v>
      </c>
      <c r="I1144" s="1" t="s">
        <v>38</v>
      </c>
      <c r="J1144" s="1" t="s">
        <v>375</v>
      </c>
      <c r="K1144" s="1" t="s">
        <v>14786</v>
      </c>
      <c r="L1144" s="1" t="s">
        <v>14787</v>
      </c>
      <c r="M1144" s="17" t="s">
        <v>14788</v>
      </c>
      <c r="N1144" s="1" t="s">
        <v>24491</v>
      </c>
      <c r="O1144" s="1" t="s">
        <v>14789</v>
      </c>
      <c r="P1144" s="1" t="s">
        <v>14790</v>
      </c>
    </row>
    <row r="1145" spans="1:16" ht="270">
      <c r="A1145" s="1" t="s">
        <v>14792</v>
      </c>
      <c r="B1145" s="3">
        <v>46042.625694444403</v>
      </c>
      <c r="C1145" s="1">
        <v>1143</v>
      </c>
      <c r="D1145" s="1" t="s">
        <v>24492</v>
      </c>
      <c r="E1145" s="1" t="s">
        <v>119</v>
      </c>
      <c r="F1145" s="1" t="s">
        <v>2019</v>
      </c>
      <c r="G1145" s="1" t="s">
        <v>5455</v>
      </c>
      <c r="H1145" s="1" t="s">
        <v>37</v>
      </c>
      <c r="I1145" s="1" t="s">
        <v>38</v>
      </c>
      <c r="J1145" s="1" t="s">
        <v>39</v>
      </c>
      <c r="K1145" s="1" t="s">
        <v>14799</v>
      </c>
      <c r="L1145" s="1" t="s">
        <v>3474</v>
      </c>
      <c r="M1145" s="17" t="s">
        <v>14800</v>
      </c>
      <c r="N1145" s="1" t="s">
        <v>24493</v>
      </c>
      <c r="O1145" s="1" t="s">
        <v>276</v>
      </c>
      <c r="P1145" s="1" t="s">
        <v>14801</v>
      </c>
    </row>
    <row r="1146" spans="1:16" ht="270">
      <c r="A1146" s="1" t="s">
        <v>14807</v>
      </c>
      <c r="B1146" s="3">
        <v>46042.625694444403</v>
      </c>
      <c r="C1146" s="1">
        <v>1144</v>
      </c>
      <c r="D1146" s="1" t="s">
        <v>14808</v>
      </c>
      <c r="E1146" s="1" t="s">
        <v>119</v>
      </c>
      <c r="F1146" s="1" t="s">
        <v>43</v>
      </c>
      <c r="G1146" s="1" t="s">
        <v>5455</v>
      </c>
      <c r="H1146" s="1" t="s">
        <v>87</v>
      </c>
      <c r="I1146" s="1" t="s">
        <v>836</v>
      </c>
      <c r="J1146" s="1" t="s">
        <v>39</v>
      </c>
      <c r="K1146" s="1" t="s">
        <v>14814</v>
      </c>
      <c r="L1146" s="1" t="s">
        <v>14811</v>
      </c>
      <c r="M1146" s="17" t="s">
        <v>14815</v>
      </c>
      <c r="N1146" s="1" t="s">
        <v>24494</v>
      </c>
      <c r="O1146" s="1" t="s">
        <v>14816</v>
      </c>
      <c r="P1146" s="1" t="s">
        <v>14817</v>
      </c>
    </row>
    <row r="1147" spans="1:16" ht="240">
      <c r="A1147" s="1" t="s">
        <v>14818</v>
      </c>
      <c r="B1147" s="3">
        <v>46042.625694444403</v>
      </c>
      <c r="C1147" s="1">
        <v>1145</v>
      </c>
      <c r="D1147" s="1" t="s">
        <v>14819</v>
      </c>
      <c r="E1147" s="1" t="s">
        <v>27</v>
      </c>
      <c r="F1147" s="1" t="s">
        <v>43</v>
      </c>
      <c r="G1147" s="1" t="s">
        <v>14820</v>
      </c>
      <c r="H1147" s="1" t="s">
        <v>37</v>
      </c>
      <c r="I1147" s="1" t="s">
        <v>38</v>
      </c>
      <c r="J1147" s="1" t="s">
        <v>39</v>
      </c>
      <c r="K1147" s="1" t="s">
        <v>14826</v>
      </c>
      <c r="L1147" s="1" t="s">
        <v>14823</v>
      </c>
      <c r="M1147" s="17" t="s">
        <v>14827</v>
      </c>
      <c r="N1147" s="1" t="s">
        <v>24495</v>
      </c>
      <c r="O1147" s="1" t="s">
        <v>14828</v>
      </c>
      <c r="P1147" s="1" t="s">
        <v>14829</v>
      </c>
    </row>
    <row r="1148" spans="1:16" ht="195">
      <c r="A1148" s="1" t="s">
        <v>14832</v>
      </c>
      <c r="B1148" s="3">
        <v>46042.625694444403</v>
      </c>
      <c r="C1148" s="1">
        <v>1146</v>
      </c>
      <c r="D1148" s="1" t="s">
        <v>14833</v>
      </c>
      <c r="E1148" s="1" t="s">
        <v>100</v>
      </c>
      <c r="F1148" s="1" t="s">
        <v>278</v>
      </c>
      <c r="G1148" s="1" t="s">
        <v>5455</v>
      </c>
      <c r="H1148" s="1" t="s">
        <v>37</v>
      </c>
      <c r="I1148" s="1" t="s">
        <v>2145</v>
      </c>
      <c r="J1148" s="1" t="s">
        <v>39</v>
      </c>
      <c r="K1148" s="1" t="s">
        <v>14839</v>
      </c>
      <c r="L1148" s="1" t="s">
        <v>14840</v>
      </c>
      <c r="M1148" s="17" t="s">
        <v>14841</v>
      </c>
      <c r="N1148" s="1" t="s">
        <v>24496</v>
      </c>
      <c r="O1148" s="1" t="s">
        <v>14842</v>
      </c>
      <c r="P1148" s="1" t="s">
        <v>14843</v>
      </c>
    </row>
    <row r="1149" spans="1:16" ht="314">
      <c r="A1149" s="1" t="s">
        <v>14846</v>
      </c>
      <c r="B1149" s="3">
        <v>46042.625694444403</v>
      </c>
      <c r="C1149" s="1">
        <v>1147</v>
      </c>
      <c r="D1149" s="1" t="s">
        <v>14847</v>
      </c>
      <c r="E1149" s="1" t="s">
        <v>119</v>
      </c>
      <c r="F1149" s="1" t="s">
        <v>278</v>
      </c>
      <c r="G1149" s="1" t="s">
        <v>5455</v>
      </c>
      <c r="H1149" s="1" t="s">
        <v>87</v>
      </c>
      <c r="I1149" s="1" t="s">
        <v>836</v>
      </c>
      <c r="J1149" s="1" t="s">
        <v>39</v>
      </c>
      <c r="K1149" s="1" t="s">
        <v>14852</v>
      </c>
      <c r="L1149" s="1" t="s">
        <v>14853</v>
      </c>
      <c r="M1149" s="17" t="s">
        <v>275</v>
      </c>
      <c r="N1149" s="1" t="s">
        <v>24497</v>
      </c>
      <c r="O1149" s="1" t="s">
        <v>1927</v>
      </c>
      <c r="P1149" s="1" t="s">
        <v>14854</v>
      </c>
    </row>
    <row r="1150" spans="1:16">
      <c r="C1150" s="1">
        <v>1148</v>
      </c>
    </row>
    <row r="1151" spans="1:16" ht="210">
      <c r="A1151" s="1" t="s">
        <v>14859</v>
      </c>
      <c r="B1151" s="3">
        <v>46042.625694444403</v>
      </c>
      <c r="C1151" s="1">
        <v>1149</v>
      </c>
      <c r="D1151" s="1" t="s">
        <v>14860</v>
      </c>
      <c r="E1151" s="1" t="s">
        <v>100</v>
      </c>
      <c r="F1151" s="1" t="s">
        <v>278</v>
      </c>
      <c r="G1151" s="1" t="s">
        <v>1908</v>
      </c>
      <c r="H1151" s="1" t="s">
        <v>37</v>
      </c>
      <c r="I1151" s="1" t="s">
        <v>38</v>
      </c>
      <c r="J1151" s="1" t="s">
        <v>39</v>
      </c>
      <c r="K1151" s="1" t="s">
        <v>14866</v>
      </c>
      <c r="L1151" s="1" t="s">
        <v>14867</v>
      </c>
      <c r="M1151" s="17" t="s">
        <v>14868</v>
      </c>
      <c r="N1151" s="1" t="s">
        <v>24498</v>
      </c>
      <c r="O1151" s="1" t="s">
        <v>14869</v>
      </c>
      <c r="P1151" s="1" t="s">
        <v>14870</v>
      </c>
    </row>
    <row r="1152" spans="1:16">
      <c r="C1152" s="1">
        <v>1150</v>
      </c>
    </row>
    <row r="1153" spans="1:16">
      <c r="C1153" s="1">
        <v>1151</v>
      </c>
    </row>
    <row r="1154" spans="1:16" ht="255">
      <c r="A1154" s="1" t="s">
        <v>14873</v>
      </c>
      <c r="B1154" s="3">
        <v>46042.625694444403</v>
      </c>
      <c r="C1154" s="1">
        <v>1152</v>
      </c>
      <c r="D1154" s="1" t="s">
        <v>14874</v>
      </c>
      <c r="E1154" s="1" t="s">
        <v>119</v>
      </c>
      <c r="F1154" s="1" t="s">
        <v>1218</v>
      </c>
      <c r="G1154" s="1" t="s">
        <v>24499</v>
      </c>
      <c r="H1154" s="1" t="s">
        <v>37</v>
      </c>
      <c r="I1154" s="1" t="s">
        <v>38</v>
      </c>
      <c r="J1154" s="1" t="s">
        <v>39</v>
      </c>
      <c r="K1154" s="1" t="s">
        <v>14880</v>
      </c>
      <c r="L1154" s="1" t="s">
        <v>14881</v>
      </c>
      <c r="M1154" s="17" t="s">
        <v>14882</v>
      </c>
      <c r="N1154" s="1" t="s">
        <v>24500</v>
      </c>
      <c r="O1154" s="1" t="s">
        <v>28</v>
      </c>
      <c r="P1154" s="1" t="s">
        <v>14883</v>
      </c>
    </row>
    <row r="1155" spans="1:16" ht="255">
      <c r="A1155" s="1" t="s">
        <v>14890</v>
      </c>
      <c r="B1155" s="3">
        <v>46042.625694444403</v>
      </c>
      <c r="C1155" s="1">
        <v>1153</v>
      </c>
      <c r="D1155" s="1" t="s">
        <v>14891</v>
      </c>
      <c r="E1155" s="1" t="s">
        <v>119</v>
      </c>
      <c r="F1155" s="1" t="s">
        <v>278</v>
      </c>
      <c r="G1155" s="1" t="s">
        <v>1908</v>
      </c>
      <c r="H1155" s="1" t="s">
        <v>87</v>
      </c>
      <c r="I1155" s="1" t="s">
        <v>4647</v>
      </c>
      <c r="J1155" s="1" t="s">
        <v>39</v>
      </c>
      <c r="K1155" s="1" t="s">
        <v>14898</v>
      </c>
      <c r="L1155" s="1" t="s">
        <v>14894</v>
      </c>
      <c r="M1155" s="17" t="s">
        <v>14899</v>
      </c>
      <c r="N1155" s="1" t="s">
        <v>24501</v>
      </c>
      <c r="O1155" s="1" t="s">
        <v>14900</v>
      </c>
      <c r="P1155" s="1" t="s">
        <v>14901</v>
      </c>
    </row>
    <row r="1156" spans="1:16" ht="225">
      <c r="A1156" s="1" t="s">
        <v>14905</v>
      </c>
      <c r="B1156" s="3">
        <v>46042.625694444403</v>
      </c>
      <c r="C1156" s="1">
        <v>1154</v>
      </c>
      <c r="D1156" s="1" t="s">
        <v>14906</v>
      </c>
      <c r="E1156" s="1" t="s">
        <v>27</v>
      </c>
      <c r="F1156" s="1" t="s">
        <v>801</v>
      </c>
      <c r="G1156" s="1" t="s">
        <v>24502</v>
      </c>
      <c r="H1156" s="1" t="s">
        <v>37</v>
      </c>
      <c r="I1156" s="1" t="s">
        <v>38</v>
      </c>
      <c r="J1156" s="1" t="s">
        <v>39</v>
      </c>
      <c r="K1156" s="1" t="s">
        <v>14914</v>
      </c>
      <c r="L1156" s="1" t="s">
        <v>14910</v>
      </c>
      <c r="M1156" s="17" t="s">
        <v>14915</v>
      </c>
      <c r="N1156" s="1" t="s">
        <v>24503</v>
      </c>
      <c r="O1156" s="1" t="s">
        <v>176</v>
      </c>
      <c r="P1156" s="1" t="s">
        <v>14916</v>
      </c>
    </row>
    <row r="1157" spans="1:16">
      <c r="C1157" s="1">
        <v>1155</v>
      </c>
    </row>
    <row r="1158" spans="1:16" ht="300">
      <c r="A1158" s="1" t="s">
        <v>14921</v>
      </c>
      <c r="B1158" s="3">
        <v>46042.625694444403</v>
      </c>
      <c r="C1158" s="1">
        <v>1156</v>
      </c>
      <c r="D1158" s="1" t="s">
        <v>24504</v>
      </c>
      <c r="E1158" s="1" t="s">
        <v>27</v>
      </c>
      <c r="F1158" s="1" t="s">
        <v>43</v>
      </c>
      <c r="G1158" s="1" t="s">
        <v>2434</v>
      </c>
      <c r="H1158" s="1" t="s">
        <v>87</v>
      </c>
      <c r="I1158" s="1" t="s">
        <v>836</v>
      </c>
      <c r="J1158" s="1" t="s">
        <v>39</v>
      </c>
      <c r="K1158" s="1" t="s">
        <v>14928</v>
      </c>
      <c r="L1158" s="1" t="s">
        <v>14929</v>
      </c>
      <c r="M1158" s="17" t="s">
        <v>14930</v>
      </c>
      <c r="N1158" s="1" t="s">
        <v>24505</v>
      </c>
      <c r="O1158" s="1" t="s">
        <v>28</v>
      </c>
      <c r="P1158" s="1" t="s">
        <v>14931</v>
      </c>
    </row>
    <row r="1159" spans="1:16">
      <c r="A1159" s="1" t="s">
        <v>14939</v>
      </c>
      <c r="B1159" s="3">
        <v>46042.625694444403</v>
      </c>
      <c r="C1159" s="1">
        <v>1157</v>
      </c>
      <c r="D1159" s="1" t="s">
        <v>14940</v>
      </c>
      <c r="E1159" s="1" t="s">
        <v>100</v>
      </c>
      <c r="F1159" s="1" t="s">
        <v>156</v>
      </c>
      <c r="G1159" s="1" t="s">
        <v>1325</v>
      </c>
      <c r="H1159" s="1" t="s">
        <v>87</v>
      </c>
      <c r="I1159" s="1" t="s">
        <v>127</v>
      </c>
      <c r="J1159" s="1" t="s">
        <v>39</v>
      </c>
      <c r="K1159" s="1" t="s">
        <v>156</v>
      </c>
      <c r="L1159" s="1" t="s">
        <v>156</v>
      </c>
      <c r="M1159" s="1" t="s">
        <v>156</v>
      </c>
      <c r="N1159" s="1" t="s">
        <v>24506</v>
      </c>
      <c r="O1159" s="1" t="s">
        <v>156</v>
      </c>
      <c r="P1159" s="1" t="s">
        <v>156</v>
      </c>
    </row>
    <row r="1160" spans="1:16">
      <c r="C1160" s="1">
        <v>1158</v>
      </c>
    </row>
    <row r="1161" spans="1:16" ht="314">
      <c r="A1161" s="1" t="s">
        <v>14943</v>
      </c>
      <c r="B1161" s="3">
        <v>46042.625694444403</v>
      </c>
      <c r="C1161" s="1">
        <v>1159</v>
      </c>
      <c r="D1161" s="1" t="s">
        <v>14944</v>
      </c>
      <c r="E1161" s="1" t="s">
        <v>100</v>
      </c>
      <c r="F1161" s="1" t="s">
        <v>1982</v>
      </c>
      <c r="G1161" s="1" t="s">
        <v>6742</v>
      </c>
      <c r="H1161" s="1" t="s">
        <v>37</v>
      </c>
      <c r="I1161" s="1" t="s">
        <v>38</v>
      </c>
      <c r="J1161" s="1" t="s">
        <v>39</v>
      </c>
      <c r="K1161" s="1" t="s">
        <v>14950</v>
      </c>
      <c r="L1161" s="1" t="s">
        <v>14947</v>
      </c>
      <c r="M1161" s="17" t="s">
        <v>14951</v>
      </c>
      <c r="N1161" s="1" t="s">
        <v>24507</v>
      </c>
      <c r="O1161" s="1" t="s">
        <v>14952</v>
      </c>
      <c r="P1161" s="1" t="s">
        <v>14953</v>
      </c>
    </row>
    <row r="1162" spans="1:16" ht="342">
      <c r="A1162" s="1" t="s">
        <v>14956</v>
      </c>
      <c r="B1162" s="3">
        <v>46042.625694444403</v>
      </c>
      <c r="C1162" s="1">
        <v>1160</v>
      </c>
      <c r="D1162" s="1" t="s">
        <v>14957</v>
      </c>
      <c r="E1162" s="1" t="s">
        <v>27</v>
      </c>
      <c r="F1162" s="1" t="s">
        <v>156</v>
      </c>
      <c r="G1162" s="1" t="s">
        <v>6742</v>
      </c>
      <c r="H1162" s="1" t="s">
        <v>87</v>
      </c>
      <c r="I1162" s="1" t="s">
        <v>234</v>
      </c>
      <c r="J1162" s="1" t="s">
        <v>39</v>
      </c>
      <c r="K1162" s="1" t="s">
        <v>14963</v>
      </c>
      <c r="L1162" s="1" t="s">
        <v>14960</v>
      </c>
      <c r="M1162" s="17" t="s">
        <v>14964</v>
      </c>
      <c r="N1162" s="1" t="s">
        <v>23726</v>
      </c>
      <c r="O1162" s="1" t="s">
        <v>14965</v>
      </c>
      <c r="P1162" s="1" t="s">
        <v>14966</v>
      </c>
    </row>
    <row r="1163" spans="1:16" ht="255">
      <c r="A1163" s="1" t="s">
        <v>14967</v>
      </c>
      <c r="B1163" s="3">
        <v>46042.625694444403</v>
      </c>
      <c r="C1163" s="1">
        <v>1161</v>
      </c>
      <c r="D1163" s="1" t="s">
        <v>14968</v>
      </c>
      <c r="E1163" s="1" t="s">
        <v>100</v>
      </c>
      <c r="F1163" s="1" t="s">
        <v>156</v>
      </c>
      <c r="G1163" s="1" t="s">
        <v>789</v>
      </c>
      <c r="H1163" s="1" t="s">
        <v>743</v>
      </c>
      <c r="I1163" s="1" t="s">
        <v>1628</v>
      </c>
      <c r="J1163" s="1" t="s">
        <v>39</v>
      </c>
      <c r="K1163" s="1" t="s">
        <v>14974</v>
      </c>
      <c r="L1163" s="1" t="s">
        <v>14975</v>
      </c>
      <c r="M1163" s="17" t="s">
        <v>14976</v>
      </c>
      <c r="N1163" s="1" t="s">
        <v>24508</v>
      </c>
      <c r="O1163" s="1" t="s">
        <v>14977</v>
      </c>
      <c r="P1163" s="1" t="s">
        <v>14978</v>
      </c>
    </row>
    <row r="1164" spans="1:16" ht="285">
      <c r="A1164" s="1" t="s">
        <v>14979</v>
      </c>
      <c r="B1164" s="3">
        <v>46042.625694444403</v>
      </c>
      <c r="C1164" s="1">
        <v>1162</v>
      </c>
      <c r="D1164" s="1" t="s">
        <v>14980</v>
      </c>
      <c r="E1164" s="1" t="s">
        <v>100</v>
      </c>
      <c r="F1164" s="1" t="s">
        <v>156</v>
      </c>
      <c r="G1164" s="1" t="s">
        <v>7799</v>
      </c>
      <c r="H1164" s="1" t="s">
        <v>743</v>
      </c>
      <c r="I1164" s="1" t="s">
        <v>14987</v>
      </c>
      <c r="J1164" s="1" t="s">
        <v>39</v>
      </c>
      <c r="K1164" s="1" t="s">
        <v>14988</v>
      </c>
      <c r="L1164" s="1" t="s">
        <v>14989</v>
      </c>
      <c r="M1164" s="17" t="s">
        <v>14990</v>
      </c>
      <c r="N1164" s="1" t="s">
        <v>24509</v>
      </c>
      <c r="O1164" s="1" t="s">
        <v>14991</v>
      </c>
      <c r="P1164" s="1" t="s">
        <v>14992</v>
      </c>
    </row>
    <row r="1165" spans="1:16" ht="255">
      <c r="A1165" s="1" t="s">
        <v>14997</v>
      </c>
      <c r="B1165" s="3">
        <v>46042.625694444403</v>
      </c>
      <c r="C1165" s="1">
        <v>1163</v>
      </c>
      <c r="D1165" s="1" t="s">
        <v>14998</v>
      </c>
      <c r="E1165" s="1" t="s">
        <v>27</v>
      </c>
      <c r="F1165" s="1" t="s">
        <v>156</v>
      </c>
      <c r="G1165" s="1" t="s">
        <v>14999</v>
      </c>
      <c r="H1165" s="1" t="s">
        <v>37</v>
      </c>
      <c r="I1165" s="1" t="s">
        <v>38</v>
      </c>
      <c r="J1165" s="1" t="s">
        <v>39</v>
      </c>
      <c r="K1165" s="1" t="s">
        <v>15006</v>
      </c>
      <c r="L1165" s="1" t="s">
        <v>15007</v>
      </c>
      <c r="M1165" s="17" t="s">
        <v>15008</v>
      </c>
      <c r="N1165" s="1" t="s">
        <v>24510</v>
      </c>
      <c r="O1165" s="1" t="s">
        <v>28</v>
      </c>
      <c r="P1165" s="1" t="s">
        <v>15009</v>
      </c>
    </row>
    <row r="1166" spans="1:16" ht="255">
      <c r="A1166" s="1" t="s">
        <v>15014</v>
      </c>
      <c r="B1166" s="3">
        <v>46042.625694444403</v>
      </c>
      <c r="C1166" s="1">
        <v>1164</v>
      </c>
      <c r="D1166" s="1" t="s">
        <v>15015</v>
      </c>
      <c r="E1166" s="1" t="s">
        <v>156</v>
      </c>
      <c r="F1166" s="1" t="s">
        <v>156</v>
      </c>
      <c r="G1166" s="1" t="s">
        <v>7783</v>
      </c>
      <c r="H1166" s="1" t="s">
        <v>87</v>
      </c>
      <c r="I1166" s="1" t="s">
        <v>234</v>
      </c>
      <c r="J1166" s="1" t="s">
        <v>39</v>
      </c>
      <c r="K1166" s="1" t="s">
        <v>15021</v>
      </c>
      <c r="L1166" s="1" t="s">
        <v>15022</v>
      </c>
      <c r="M1166" s="17" t="s">
        <v>15023</v>
      </c>
      <c r="N1166" s="1" t="s">
        <v>23726</v>
      </c>
      <c r="O1166" s="1" t="s">
        <v>15024</v>
      </c>
      <c r="P1166" s="1" t="s">
        <v>15025</v>
      </c>
    </row>
    <row r="1167" spans="1:16" ht="270">
      <c r="A1167" s="1" t="s">
        <v>15027</v>
      </c>
      <c r="B1167" s="3">
        <v>46042.625694444403</v>
      </c>
      <c r="C1167" s="1">
        <v>1165</v>
      </c>
      <c r="D1167" s="1" t="s">
        <v>15028</v>
      </c>
      <c r="E1167" s="1" t="s">
        <v>27</v>
      </c>
      <c r="F1167" s="1" t="s">
        <v>156</v>
      </c>
      <c r="G1167" s="1" t="s">
        <v>15029</v>
      </c>
      <c r="H1167" s="1" t="s">
        <v>87</v>
      </c>
      <c r="I1167" s="1" t="s">
        <v>234</v>
      </c>
      <c r="J1167" s="1" t="s">
        <v>39</v>
      </c>
      <c r="K1167" s="1" t="s">
        <v>15035</v>
      </c>
      <c r="L1167" s="1" t="s">
        <v>15036</v>
      </c>
      <c r="M1167" s="17" t="s">
        <v>15037</v>
      </c>
      <c r="N1167" s="1" t="s">
        <v>23902</v>
      </c>
      <c r="O1167" s="1" t="s">
        <v>15038</v>
      </c>
      <c r="P1167" s="1" t="s">
        <v>15039</v>
      </c>
    </row>
    <row r="1168" spans="1:16">
      <c r="A1168" s="1" t="s">
        <v>15040</v>
      </c>
      <c r="B1168" s="3">
        <v>46042.625694444403</v>
      </c>
      <c r="C1168" s="1">
        <v>1166</v>
      </c>
      <c r="D1168" s="1" t="s">
        <v>24511</v>
      </c>
      <c r="E1168" s="1" t="s">
        <v>27</v>
      </c>
      <c r="F1168" s="1" t="s">
        <v>156</v>
      </c>
      <c r="G1168" s="1" t="s">
        <v>532</v>
      </c>
      <c r="H1168" s="1" t="s">
        <v>37</v>
      </c>
      <c r="I1168" s="1" t="s">
        <v>156</v>
      </c>
      <c r="J1168" s="1" t="s">
        <v>156</v>
      </c>
      <c r="K1168" s="1" t="s">
        <v>156</v>
      </c>
      <c r="L1168" s="1" t="s">
        <v>156</v>
      </c>
      <c r="M1168" s="1" t="s">
        <v>156</v>
      </c>
      <c r="N1168" s="1" t="s">
        <v>156</v>
      </c>
      <c r="O1168" s="1" t="s">
        <v>156</v>
      </c>
      <c r="P1168" s="1" t="s">
        <v>156</v>
      </c>
    </row>
    <row r="1169" spans="1:16" ht="180">
      <c r="A1169" s="1" t="s">
        <v>15042</v>
      </c>
      <c r="B1169" s="3">
        <v>46042.625694444403</v>
      </c>
      <c r="C1169" s="1">
        <v>1167</v>
      </c>
      <c r="D1169" s="1" t="s">
        <v>15043</v>
      </c>
      <c r="E1169" s="1" t="s">
        <v>27</v>
      </c>
      <c r="F1169" s="1" t="s">
        <v>94</v>
      </c>
      <c r="G1169" s="1" t="s">
        <v>8915</v>
      </c>
      <c r="H1169" s="1" t="s">
        <v>37</v>
      </c>
      <c r="I1169" s="1" t="s">
        <v>171</v>
      </c>
      <c r="J1169" s="1" t="s">
        <v>39</v>
      </c>
      <c r="K1169" s="1" t="s">
        <v>15049</v>
      </c>
      <c r="L1169" s="1" t="s">
        <v>15050</v>
      </c>
      <c r="M1169" s="17" t="s">
        <v>15051</v>
      </c>
      <c r="N1169" s="1" t="s">
        <v>24512</v>
      </c>
      <c r="O1169" s="1" t="s">
        <v>15052</v>
      </c>
      <c r="P1169" s="1" t="s">
        <v>15053</v>
      </c>
    </row>
    <row r="1170" spans="1:16">
      <c r="C1170" s="1">
        <v>1168</v>
      </c>
    </row>
    <row r="1171" spans="1:16" ht="255">
      <c r="A1171" s="1" t="s">
        <v>15056</v>
      </c>
      <c r="B1171" s="3">
        <v>46042.625694444403</v>
      </c>
      <c r="C1171" s="1">
        <v>1169</v>
      </c>
      <c r="D1171" s="1" t="s">
        <v>15057</v>
      </c>
      <c r="E1171" s="1" t="s">
        <v>100</v>
      </c>
      <c r="F1171" s="1" t="s">
        <v>156</v>
      </c>
      <c r="G1171" s="1" t="s">
        <v>789</v>
      </c>
      <c r="H1171" s="1" t="s">
        <v>87</v>
      </c>
      <c r="I1171" s="1" t="s">
        <v>234</v>
      </c>
      <c r="J1171" s="1" t="s">
        <v>39</v>
      </c>
      <c r="K1171" s="1" t="s">
        <v>15064</v>
      </c>
      <c r="L1171" s="1" t="s">
        <v>15065</v>
      </c>
      <c r="M1171" s="17" t="s">
        <v>15066</v>
      </c>
      <c r="N1171" s="1" t="s">
        <v>23726</v>
      </c>
      <c r="O1171" s="1" t="s">
        <v>15067</v>
      </c>
      <c r="P1171" s="1" t="s">
        <v>15068</v>
      </c>
    </row>
    <row r="1172" spans="1:16" ht="300">
      <c r="A1172" s="1" t="s">
        <v>15069</v>
      </c>
      <c r="B1172" s="3">
        <v>46042.625694444403</v>
      </c>
      <c r="C1172" s="1">
        <v>1170</v>
      </c>
      <c r="D1172" s="1" t="s">
        <v>15070</v>
      </c>
      <c r="E1172" s="1" t="s">
        <v>27</v>
      </c>
      <c r="F1172" s="1" t="s">
        <v>156</v>
      </c>
      <c r="G1172" s="1" t="s">
        <v>15071</v>
      </c>
      <c r="H1172" s="1" t="s">
        <v>37</v>
      </c>
      <c r="I1172" s="1" t="s">
        <v>38</v>
      </c>
      <c r="J1172" s="1" t="s">
        <v>39</v>
      </c>
      <c r="K1172" s="1" t="s">
        <v>15077</v>
      </c>
      <c r="L1172" s="1" t="s">
        <v>15078</v>
      </c>
      <c r="M1172" s="17" t="s">
        <v>15079</v>
      </c>
      <c r="N1172" s="1" t="s">
        <v>23569</v>
      </c>
      <c r="O1172" s="1" t="s">
        <v>1117</v>
      </c>
      <c r="P1172" s="1" t="s">
        <v>15080</v>
      </c>
    </row>
    <row r="1173" spans="1:16" ht="314">
      <c r="A1173" s="1" t="s">
        <v>15082</v>
      </c>
      <c r="B1173" s="3">
        <v>46042.626388888901</v>
      </c>
      <c r="C1173" s="1">
        <v>1171</v>
      </c>
      <c r="D1173" s="1" t="s">
        <v>15083</v>
      </c>
      <c r="E1173" s="1" t="s">
        <v>15085</v>
      </c>
      <c r="F1173" s="1" t="s">
        <v>94</v>
      </c>
      <c r="G1173" s="1" t="s">
        <v>15084</v>
      </c>
      <c r="H1173" s="1" t="s">
        <v>37</v>
      </c>
      <c r="I1173" s="1" t="s">
        <v>38</v>
      </c>
      <c r="J1173" s="1" t="s">
        <v>39</v>
      </c>
      <c r="K1173" s="1" t="s">
        <v>15091</v>
      </c>
      <c r="L1173" s="1" t="s">
        <v>30</v>
      </c>
      <c r="M1173" s="17" t="s">
        <v>6770</v>
      </c>
      <c r="N1173" s="1" t="s">
        <v>24513</v>
      </c>
      <c r="O1173" s="1" t="s">
        <v>197</v>
      </c>
      <c r="P1173" s="1" t="s">
        <v>15092</v>
      </c>
    </row>
    <row r="1174" spans="1:16">
      <c r="C1174" s="1">
        <v>1172</v>
      </c>
    </row>
    <row r="1175" spans="1:16" ht="225">
      <c r="A1175" s="1" t="s">
        <v>15093</v>
      </c>
      <c r="B1175" s="3">
        <v>46042.625694444403</v>
      </c>
      <c r="C1175" s="1">
        <v>1173</v>
      </c>
      <c r="D1175" s="1" t="s">
        <v>15094</v>
      </c>
      <c r="E1175" s="1" t="s">
        <v>100</v>
      </c>
      <c r="F1175" s="1" t="s">
        <v>1982</v>
      </c>
      <c r="G1175" s="1" t="s">
        <v>156</v>
      </c>
      <c r="H1175" s="1" t="s">
        <v>37</v>
      </c>
      <c r="I1175" s="1" t="s">
        <v>38</v>
      </c>
      <c r="J1175" s="1" t="s">
        <v>39</v>
      </c>
      <c r="K1175" s="1" t="s">
        <v>15100</v>
      </c>
      <c r="L1175" s="1" t="s">
        <v>15101</v>
      </c>
      <c r="M1175" s="17" t="s">
        <v>15102</v>
      </c>
      <c r="N1175" s="1" t="s">
        <v>23559</v>
      </c>
      <c r="O1175" s="1" t="s">
        <v>15103</v>
      </c>
      <c r="P1175" s="1" t="s">
        <v>15104</v>
      </c>
    </row>
    <row r="1176" spans="1:16" ht="225">
      <c r="A1176" s="1" t="s">
        <v>15105</v>
      </c>
      <c r="B1176" s="3">
        <v>46042.625694444403</v>
      </c>
      <c r="C1176" s="1">
        <v>1174</v>
      </c>
      <c r="D1176" s="1" t="s">
        <v>15106</v>
      </c>
      <c r="E1176" s="1" t="s">
        <v>27</v>
      </c>
      <c r="F1176" s="1" t="s">
        <v>801</v>
      </c>
      <c r="G1176" s="1" t="s">
        <v>7799</v>
      </c>
      <c r="H1176" s="1" t="s">
        <v>37</v>
      </c>
      <c r="I1176" s="1" t="s">
        <v>171</v>
      </c>
      <c r="J1176" s="1" t="s">
        <v>375</v>
      </c>
      <c r="K1176" s="1" t="s">
        <v>15112</v>
      </c>
      <c r="L1176" s="1" t="s">
        <v>9286</v>
      </c>
      <c r="M1176" s="17" t="s">
        <v>15113</v>
      </c>
      <c r="N1176" s="1" t="s">
        <v>25894</v>
      </c>
      <c r="O1176" s="1" t="s">
        <v>15114</v>
      </c>
      <c r="P1176" s="1" t="s">
        <v>15115</v>
      </c>
    </row>
    <row r="1177" spans="1:16">
      <c r="A1177" s="1" t="s">
        <v>15121</v>
      </c>
      <c r="B1177" s="3">
        <v>46042.625694444403</v>
      </c>
      <c r="C1177" s="1">
        <v>1175</v>
      </c>
      <c r="D1177" s="1" t="s">
        <v>15122</v>
      </c>
      <c r="E1177" s="1" t="s">
        <v>5421</v>
      </c>
      <c r="F1177" s="1" t="s">
        <v>10755</v>
      </c>
      <c r="G1177" s="1" t="s">
        <v>7799</v>
      </c>
      <c r="H1177" s="1" t="s">
        <v>37</v>
      </c>
      <c r="I1177" s="1" t="s">
        <v>38</v>
      </c>
      <c r="J1177" s="1" t="s">
        <v>39</v>
      </c>
      <c r="K1177" s="1" t="s">
        <v>15129</v>
      </c>
      <c r="L1177" s="1" t="s">
        <v>15130</v>
      </c>
      <c r="M1177" s="1" t="s">
        <v>15131</v>
      </c>
      <c r="N1177" s="1" t="s">
        <v>24514</v>
      </c>
      <c r="O1177" s="1" t="s">
        <v>15132</v>
      </c>
      <c r="P1177" s="1" t="s">
        <v>15133</v>
      </c>
    </row>
    <row r="1178" spans="1:16" ht="270">
      <c r="A1178" s="1" t="s">
        <v>15138</v>
      </c>
      <c r="B1178" s="3">
        <v>46042.626388888901</v>
      </c>
      <c r="C1178" s="1">
        <v>1176</v>
      </c>
      <c r="D1178" s="1" t="s">
        <v>15139</v>
      </c>
      <c r="E1178" s="1" t="s">
        <v>27</v>
      </c>
      <c r="F1178" s="1" t="s">
        <v>1002</v>
      </c>
      <c r="G1178" s="1" t="s">
        <v>15140</v>
      </c>
      <c r="H1178" s="1" t="s">
        <v>37</v>
      </c>
      <c r="I1178" s="1" t="s">
        <v>171</v>
      </c>
      <c r="J1178" s="1" t="s">
        <v>375</v>
      </c>
      <c r="K1178" s="1" t="s">
        <v>15146</v>
      </c>
      <c r="L1178" s="1" t="s">
        <v>15147</v>
      </c>
      <c r="M1178" s="17" t="s">
        <v>15148</v>
      </c>
      <c r="N1178" s="1" t="s">
        <v>24515</v>
      </c>
      <c r="O1178" s="1" t="s">
        <v>15149</v>
      </c>
      <c r="P1178" s="1" t="s">
        <v>15150</v>
      </c>
    </row>
    <row r="1179" spans="1:16" ht="300">
      <c r="A1179" s="1" t="s">
        <v>15154</v>
      </c>
      <c r="B1179" s="3">
        <v>46042.625694444403</v>
      </c>
      <c r="C1179" s="1">
        <v>1177</v>
      </c>
      <c r="D1179" s="1" t="s">
        <v>15155</v>
      </c>
      <c r="E1179" s="1" t="s">
        <v>156</v>
      </c>
      <c r="F1179" s="1" t="s">
        <v>156</v>
      </c>
      <c r="G1179" s="1" t="s">
        <v>1269</v>
      </c>
      <c r="H1179" s="1" t="s">
        <v>37</v>
      </c>
      <c r="I1179" s="1" t="s">
        <v>38</v>
      </c>
      <c r="J1179" s="1" t="s">
        <v>39</v>
      </c>
      <c r="K1179" s="1" t="s">
        <v>15162</v>
      </c>
      <c r="L1179" s="1" t="s">
        <v>958</v>
      </c>
      <c r="M1179" s="17" t="s">
        <v>15163</v>
      </c>
      <c r="N1179" s="1" t="s">
        <v>24516</v>
      </c>
      <c r="O1179" s="1" t="s">
        <v>799</v>
      </c>
      <c r="P1179" s="1" t="s">
        <v>15164</v>
      </c>
    </row>
    <row r="1180" spans="1:16" ht="270">
      <c r="A1180" s="1" t="s">
        <v>15171</v>
      </c>
      <c r="B1180" s="3">
        <v>46042.625694444403</v>
      </c>
      <c r="C1180" s="1">
        <v>1178</v>
      </c>
      <c r="D1180" s="1" t="s">
        <v>15172</v>
      </c>
      <c r="E1180" s="1" t="s">
        <v>119</v>
      </c>
      <c r="F1180" s="1" t="s">
        <v>94</v>
      </c>
      <c r="G1180" s="1" t="s">
        <v>24517</v>
      </c>
      <c r="H1180" s="1" t="s">
        <v>37</v>
      </c>
      <c r="I1180" s="1" t="s">
        <v>38</v>
      </c>
      <c r="J1180" s="1" t="s">
        <v>39</v>
      </c>
      <c r="K1180" s="1" t="s">
        <v>15178</v>
      </c>
      <c r="L1180" s="1" t="s">
        <v>15175</v>
      </c>
      <c r="M1180" s="17" t="s">
        <v>15179</v>
      </c>
      <c r="N1180" s="1" t="s">
        <v>24518</v>
      </c>
      <c r="O1180" s="1" t="s">
        <v>15180</v>
      </c>
      <c r="P1180" s="1" t="s">
        <v>15181</v>
      </c>
    </row>
    <row r="1181" spans="1:16" ht="300">
      <c r="A1181" s="1" t="s">
        <v>15182</v>
      </c>
      <c r="B1181" s="3">
        <v>46042.626388888901</v>
      </c>
      <c r="C1181" s="1">
        <v>1179</v>
      </c>
      <c r="D1181" s="1" t="s">
        <v>15183</v>
      </c>
      <c r="E1181" s="1" t="s">
        <v>100</v>
      </c>
      <c r="F1181" s="1" t="s">
        <v>2019</v>
      </c>
      <c r="G1181" s="1" t="s">
        <v>2253</v>
      </c>
      <c r="H1181" s="1" t="s">
        <v>37</v>
      </c>
      <c r="I1181" s="1" t="s">
        <v>38</v>
      </c>
      <c r="J1181" s="1" t="s">
        <v>39</v>
      </c>
      <c r="K1181" s="1" t="s">
        <v>15188</v>
      </c>
      <c r="L1181" s="1" t="s">
        <v>15189</v>
      </c>
      <c r="M1181" s="17" t="s">
        <v>15190</v>
      </c>
      <c r="N1181" s="1" t="s">
        <v>24519</v>
      </c>
      <c r="O1181" s="1" t="s">
        <v>176</v>
      </c>
      <c r="P1181" s="1" t="s">
        <v>15191</v>
      </c>
    </row>
    <row r="1182" spans="1:16" ht="240">
      <c r="A1182" s="1" t="s">
        <v>15195</v>
      </c>
      <c r="B1182" s="3">
        <v>46042.626388888901</v>
      </c>
      <c r="C1182" s="1">
        <v>1180</v>
      </c>
      <c r="D1182" s="1" t="s">
        <v>15196</v>
      </c>
      <c r="E1182" s="1" t="s">
        <v>27</v>
      </c>
      <c r="F1182" s="1" t="s">
        <v>43</v>
      </c>
      <c r="G1182" s="1" t="s">
        <v>8915</v>
      </c>
      <c r="H1182" s="1" t="s">
        <v>87</v>
      </c>
      <c r="I1182" s="1" t="s">
        <v>234</v>
      </c>
      <c r="J1182" s="1" t="s">
        <v>39</v>
      </c>
      <c r="K1182" s="1" t="s">
        <v>15203</v>
      </c>
      <c r="L1182" s="1" t="s">
        <v>15204</v>
      </c>
      <c r="M1182" s="17" t="s">
        <v>15205</v>
      </c>
      <c r="N1182" s="1" t="s">
        <v>24520</v>
      </c>
      <c r="O1182" s="1" t="s">
        <v>15206</v>
      </c>
      <c r="P1182" s="1" t="s">
        <v>15207</v>
      </c>
    </row>
    <row r="1183" spans="1:16" ht="240">
      <c r="A1183" s="1" t="s">
        <v>15209</v>
      </c>
      <c r="B1183" s="3">
        <v>46042.626388888901</v>
      </c>
      <c r="C1183" s="1">
        <v>1181</v>
      </c>
      <c r="D1183" s="1" t="s">
        <v>15210</v>
      </c>
      <c r="E1183" s="1" t="s">
        <v>100</v>
      </c>
      <c r="F1183" s="1" t="s">
        <v>94</v>
      </c>
      <c r="G1183" s="1" t="s">
        <v>7783</v>
      </c>
      <c r="H1183" s="1" t="s">
        <v>87</v>
      </c>
      <c r="I1183" s="1" t="s">
        <v>127</v>
      </c>
      <c r="J1183" s="1" t="s">
        <v>39</v>
      </c>
      <c r="K1183" s="1" t="s">
        <v>15217</v>
      </c>
      <c r="L1183" s="1" t="s">
        <v>15213</v>
      </c>
      <c r="M1183" s="17" t="s">
        <v>15218</v>
      </c>
      <c r="N1183" s="1" t="s">
        <v>24521</v>
      </c>
      <c r="O1183" s="1" t="s">
        <v>15219</v>
      </c>
      <c r="P1183" s="1" t="s">
        <v>15220</v>
      </c>
    </row>
    <row r="1184" spans="1:16" ht="285">
      <c r="A1184" s="1" t="s">
        <v>15221</v>
      </c>
      <c r="B1184" s="3">
        <v>46042.626388888901</v>
      </c>
      <c r="C1184" s="1">
        <v>1182</v>
      </c>
      <c r="D1184" s="1" t="s">
        <v>15222</v>
      </c>
      <c r="E1184" s="1" t="s">
        <v>100</v>
      </c>
      <c r="F1184" s="1" t="s">
        <v>239</v>
      </c>
      <c r="G1184" s="1" t="s">
        <v>15223</v>
      </c>
      <c r="H1184" s="1" t="s">
        <v>37</v>
      </c>
      <c r="I1184" s="1" t="s">
        <v>171</v>
      </c>
      <c r="J1184" s="1" t="s">
        <v>39</v>
      </c>
      <c r="K1184" s="1" t="s">
        <v>15230</v>
      </c>
      <c r="L1184" s="1" t="s">
        <v>15231</v>
      </c>
      <c r="M1184" s="17" t="s">
        <v>15232</v>
      </c>
      <c r="N1184" s="1" t="s">
        <v>24522</v>
      </c>
      <c r="O1184" s="1" t="s">
        <v>3541</v>
      </c>
      <c r="P1184" s="1" t="s">
        <v>15233</v>
      </c>
    </row>
    <row r="1185" spans="1:16" ht="210">
      <c r="A1185" s="1" t="s">
        <v>15236</v>
      </c>
      <c r="B1185" s="3">
        <v>46042.626388888901</v>
      </c>
      <c r="C1185" s="1">
        <v>1183</v>
      </c>
      <c r="D1185" s="1" t="s">
        <v>6841</v>
      </c>
      <c r="E1185" s="1" t="s">
        <v>100</v>
      </c>
      <c r="F1185" s="1" t="s">
        <v>278</v>
      </c>
      <c r="G1185" s="1" t="s">
        <v>691</v>
      </c>
      <c r="H1185" s="1" t="s">
        <v>87</v>
      </c>
      <c r="I1185" s="1" t="s">
        <v>38</v>
      </c>
      <c r="J1185" s="1" t="s">
        <v>39</v>
      </c>
      <c r="K1185" s="1" t="s">
        <v>15241</v>
      </c>
      <c r="L1185" s="1" t="s">
        <v>15242</v>
      </c>
      <c r="M1185" s="17" t="s">
        <v>15243</v>
      </c>
      <c r="N1185" s="1" t="s">
        <v>24523</v>
      </c>
      <c r="O1185" s="1" t="s">
        <v>15244</v>
      </c>
      <c r="P1185" s="1" t="s">
        <v>15245</v>
      </c>
    </row>
    <row r="1186" spans="1:16" ht="195">
      <c r="A1186" s="1" t="s">
        <v>15246</v>
      </c>
      <c r="B1186" s="3">
        <v>46042.626388888901</v>
      </c>
      <c r="C1186" s="1">
        <v>1184</v>
      </c>
      <c r="D1186" s="1" t="s">
        <v>690</v>
      </c>
      <c r="E1186" s="1" t="s">
        <v>100</v>
      </c>
      <c r="F1186" s="1" t="s">
        <v>69</v>
      </c>
      <c r="G1186" s="1" t="s">
        <v>691</v>
      </c>
      <c r="H1186" s="1" t="s">
        <v>554</v>
      </c>
      <c r="I1186" s="1" t="s">
        <v>698</v>
      </c>
      <c r="J1186" s="1" t="s">
        <v>69</v>
      </c>
      <c r="K1186" s="1" t="s">
        <v>699</v>
      </c>
      <c r="L1186" s="1" t="s">
        <v>15252</v>
      </c>
      <c r="M1186" s="17" t="s">
        <v>15253</v>
      </c>
      <c r="N1186" s="1" t="s">
        <v>23462</v>
      </c>
      <c r="O1186" s="1" t="s">
        <v>15254</v>
      </c>
      <c r="P1186" s="1" t="s">
        <v>15255</v>
      </c>
    </row>
    <row r="1187" spans="1:16" ht="225">
      <c r="A1187" s="1" t="s">
        <v>15256</v>
      </c>
      <c r="B1187" s="3">
        <v>46042.626388888901</v>
      </c>
      <c r="C1187" s="1">
        <v>1185</v>
      </c>
      <c r="D1187" s="1" t="s">
        <v>10263</v>
      </c>
      <c r="E1187" s="1" t="s">
        <v>119</v>
      </c>
      <c r="F1187" s="1" t="s">
        <v>156</v>
      </c>
      <c r="G1187" s="1" t="s">
        <v>368</v>
      </c>
      <c r="H1187" s="1" t="s">
        <v>743</v>
      </c>
      <c r="I1187" s="1" t="s">
        <v>1501</v>
      </c>
      <c r="J1187" s="1" t="s">
        <v>156</v>
      </c>
      <c r="K1187" s="1" t="s">
        <v>15262</v>
      </c>
      <c r="L1187" s="1" t="s">
        <v>15263</v>
      </c>
      <c r="M1187" s="17" t="s">
        <v>15264</v>
      </c>
      <c r="N1187" s="1" t="s">
        <v>24524</v>
      </c>
      <c r="O1187" s="1" t="s">
        <v>15265</v>
      </c>
      <c r="P1187" s="1" t="s">
        <v>15266</v>
      </c>
    </row>
    <row r="1188" spans="1:16">
      <c r="A1188" s="1" t="s">
        <v>15269</v>
      </c>
      <c r="B1188" s="3">
        <v>46042.626388888901</v>
      </c>
      <c r="C1188" s="1">
        <v>1186</v>
      </c>
      <c r="D1188" s="1" t="s">
        <v>10292</v>
      </c>
      <c r="E1188" s="1" t="s">
        <v>156</v>
      </c>
      <c r="F1188" s="1" t="s">
        <v>156</v>
      </c>
      <c r="G1188" s="1" t="s">
        <v>368</v>
      </c>
      <c r="H1188" s="1" t="s">
        <v>37</v>
      </c>
      <c r="I1188" s="1" t="s">
        <v>250</v>
      </c>
      <c r="J1188" s="1" t="s">
        <v>39</v>
      </c>
      <c r="K1188" s="1" t="s">
        <v>15274</v>
      </c>
      <c r="L1188" s="1" t="s">
        <v>15275</v>
      </c>
      <c r="M1188" s="1" t="s">
        <v>15276</v>
      </c>
      <c r="N1188" s="1" t="s">
        <v>24525</v>
      </c>
      <c r="O1188" s="1" t="s">
        <v>15277</v>
      </c>
      <c r="P1188" s="1" t="s">
        <v>15278</v>
      </c>
    </row>
    <row r="1189" spans="1:16">
      <c r="C1189" s="1">
        <v>1187</v>
      </c>
    </row>
    <row r="1190" spans="1:16" ht="210">
      <c r="A1190" s="1" t="s">
        <v>15280</v>
      </c>
      <c r="B1190" s="3">
        <v>46042.626388888901</v>
      </c>
      <c r="C1190" s="1">
        <v>1188</v>
      </c>
      <c r="D1190" s="1" t="s">
        <v>4466</v>
      </c>
      <c r="E1190" s="1" t="s">
        <v>27</v>
      </c>
      <c r="F1190" s="1" t="s">
        <v>801</v>
      </c>
      <c r="G1190" s="1" t="s">
        <v>368</v>
      </c>
      <c r="H1190" s="1" t="s">
        <v>37</v>
      </c>
      <c r="I1190" s="1" t="s">
        <v>38</v>
      </c>
      <c r="J1190" s="1" t="s">
        <v>375</v>
      </c>
      <c r="K1190" s="1" t="s">
        <v>15286</v>
      </c>
      <c r="L1190" s="1" t="s">
        <v>15287</v>
      </c>
      <c r="M1190" s="17" t="s">
        <v>15288</v>
      </c>
      <c r="N1190" s="1" t="s">
        <v>23727</v>
      </c>
      <c r="O1190" s="1" t="s">
        <v>1927</v>
      </c>
      <c r="P1190" s="1" t="s">
        <v>15289</v>
      </c>
    </row>
    <row r="1191" spans="1:16" ht="300">
      <c r="A1191" s="1" t="s">
        <v>15291</v>
      </c>
      <c r="B1191" s="3">
        <v>46042.626388888901</v>
      </c>
      <c r="C1191" s="1">
        <v>1189</v>
      </c>
      <c r="D1191" s="1" t="s">
        <v>10332</v>
      </c>
      <c r="E1191" s="1" t="s">
        <v>27</v>
      </c>
      <c r="F1191" s="1" t="s">
        <v>1528</v>
      </c>
      <c r="G1191" s="1" t="s">
        <v>368</v>
      </c>
      <c r="H1191" s="1" t="s">
        <v>37</v>
      </c>
      <c r="I1191" s="1" t="s">
        <v>38</v>
      </c>
      <c r="J1191" s="1" t="s">
        <v>39</v>
      </c>
      <c r="K1191" s="1" t="s">
        <v>10339</v>
      </c>
      <c r="L1191" s="1" t="s">
        <v>15294</v>
      </c>
      <c r="M1191" s="17" t="s">
        <v>15295</v>
      </c>
      <c r="N1191" s="1" t="s">
        <v>24526</v>
      </c>
      <c r="O1191" s="1" t="s">
        <v>276</v>
      </c>
      <c r="P1191" s="1" t="s">
        <v>15296</v>
      </c>
    </row>
    <row r="1192" spans="1:16" ht="255">
      <c r="A1192" s="1" t="s">
        <v>15299</v>
      </c>
      <c r="B1192" s="3">
        <v>46042.626388888901</v>
      </c>
      <c r="C1192" s="1">
        <v>1190</v>
      </c>
      <c r="D1192" s="1" t="s">
        <v>4495</v>
      </c>
      <c r="E1192" s="1" t="s">
        <v>100</v>
      </c>
      <c r="F1192" s="1" t="s">
        <v>43</v>
      </c>
      <c r="G1192" s="1" t="s">
        <v>368</v>
      </c>
      <c r="H1192" s="1" t="s">
        <v>37</v>
      </c>
      <c r="I1192" s="1" t="s">
        <v>38</v>
      </c>
      <c r="J1192" s="1" t="s">
        <v>39</v>
      </c>
      <c r="K1192" s="1" t="s">
        <v>15304</v>
      </c>
      <c r="L1192" s="1" t="s">
        <v>4498</v>
      </c>
      <c r="M1192" s="17" t="s">
        <v>15305</v>
      </c>
      <c r="N1192" s="1" t="s">
        <v>24527</v>
      </c>
      <c r="O1192" s="1" t="s">
        <v>15306</v>
      </c>
      <c r="P1192" s="1" t="s">
        <v>15307</v>
      </c>
    </row>
    <row r="1193" spans="1:16" ht="270">
      <c r="A1193" s="1" t="s">
        <v>15309</v>
      </c>
      <c r="B1193" s="3">
        <v>46042.626388888901</v>
      </c>
      <c r="C1193" s="1">
        <v>1191</v>
      </c>
      <c r="D1193" s="1" t="s">
        <v>4538</v>
      </c>
      <c r="E1193" s="1" t="s">
        <v>27</v>
      </c>
      <c r="F1193" s="1" t="s">
        <v>4551</v>
      </c>
      <c r="G1193" s="1" t="s">
        <v>368</v>
      </c>
      <c r="H1193" s="1" t="s">
        <v>87</v>
      </c>
      <c r="I1193" s="1" t="s">
        <v>234</v>
      </c>
      <c r="J1193" s="1" t="s">
        <v>39</v>
      </c>
      <c r="K1193" s="1" t="s">
        <v>15314</v>
      </c>
      <c r="L1193" s="1" t="s">
        <v>15315</v>
      </c>
      <c r="M1193" s="17" t="s">
        <v>15316</v>
      </c>
      <c r="N1193" s="1" t="s">
        <v>24528</v>
      </c>
      <c r="O1193" s="1" t="s">
        <v>15317</v>
      </c>
      <c r="P1193" s="1" t="s">
        <v>15318</v>
      </c>
    </row>
    <row r="1194" spans="1:16" ht="300">
      <c r="A1194" s="1" t="s">
        <v>15325</v>
      </c>
      <c r="B1194" s="3">
        <v>46042.626388888901</v>
      </c>
      <c r="C1194" s="1">
        <v>1192</v>
      </c>
      <c r="D1194" s="1" t="s">
        <v>10344</v>
      </c>
      <c r="E1194" s="1" t="s">
        <v>27</v>
      </c>
      <c r="F1194" s="1" t="s">
        <v>239</v>
      </c>
      <c r="G1194" s="1" t="s">
        <v>368</v>
      </c>
      <c r="H1194" s="1" t="s">
        <v>37</v>
      </c>
      <c r="I1194" s="1" t="s">
        <v>38</v>
      </c>
      <c r="J1194" s="1" t="s">
        <v>39</v>
      </c>
      <c r="K1194" s="1" t="s">
        <v>15329</v>
      </c>
      <c r="L1194" s="1" t="s">
        <v>10347</v>
      </c>
      <c r="M1194" s="17" t="s">
        <v>15330</v>
      </c>
      <c r="N1194" s="1" t="s">
        <v>24146</v>
      </c>
      <c r="O1194" s="1" t="s">
        <v>15331</v>
      </c>
      <c r="P1194" s="1" t="s">
        <v>15332</v>
      </c>
    </row>
    <row r="1195" spans="1:16" ht="255">
      <c r="A1195" s="1" t="s">
        <v>15338</v>
      </c>
      <c r="B1195" s="3">
        <v>46042.626388888901</v>
      </c>
      <c r="C1195" s="1">
        <v>1193</v>
      </c>
      <c r="D1195" s="1" t="s">
        <v>1055</v>
      </c>
      <c r="E1195" s="1" t="s">
        <v>27</v>
      </c>
      <c r="F1195" s="1" t="s">
        <v>69</v>
      </c>
      <c r="G1195" s="1" t="s">
        <v>368</v>
      </c>
      <c r="H1195" s="1" t="s">
        <v>37</v>
      </c>
      <c r="I1195" s="1" t="s">
        <v>38</v>
      </c>
      <c r="J1195" s="1" t="s">
        <v>69</v>
      </c>
      <c r="K1195" s="1" t="s">
        <v>15341</v>
      </c>
      <c r="L1195" s="1" t="s">
        <v>15342</v>
      </c>
      <c r="M1195" s="17" t="s">
        <v>15343</v>
      </c>
      <c r="N1195" s="1" t="s">
        <v>24529</v>
      </c>
      <c r="O1195" s="1" t="s">
        <v>15344</v>
      </c>
      <c r="P1195" s="1" t="s">
        <v>15345</v>
      </c>
    </row>
    <row r="1196" spans="1:16" ht="225">
      <c r="A1196" s="1" t="s">
        <v>15346</v>
      </c>
      <c r="B1196" s="3">
        <v>46042.626388888901</v>
      </c>
      <c r="C1196" s="1">
        <v>1194</v>
      </c>
      <c r="D1196" s="1" t="s">
        <v>644</v>
      </c>
      <c r="E1196" s="1" t="s">
        <v>27</v>
      </c>
      <c r="F1196" s="1" t="s">
        <v>655</v>
      </c>
      <c r="G1196" s="1" t="s">
        <v>368</v>
      </c>
      <c r="H1196" s="1" t="s">
        <v>37</v>
      </c>
      <c r="I1196" s="1" t="s">
        <v>38</v>
      </c>
      <c r="J1196" s="1" t="s">
        <v>39</v>
      </c>
      <c r="K1196" s="1" t="s">
        <v>15351</v>
      </c>
      <c r="L1196" s="1" t="s">
        <v>15352</v>
      </c>
      <c r="M1196" s="17" t="s">
        <v>15353</v>
      </c>
      <c r="N1196" s="1" t="s">
        <v>23459</v>
      </c>
      <c r="O1196" s="1" t="s">
        <v>28</v>
      </c>
      <c r="P1196" s="1" t="s">
        <v>15354</v>
      </c>
    </row>
    <row r="1197" spans="1:16" ht="314">
      <c r="A1197" s="1" t="s">
        <v>15355</v>
      </c>
      <c r="B1197" s="3">
        <v>46042.626388888901</v>
      </c>
      <c r="C1197" s="1">
        <v>1195</v>
      </c>
      <c r="D1197" s="1" t="s">
        <v>4576</v>
      </c>
      <c r="E1197" s="1" t="s">
        <v>27</v>
      </c>
      <c r="F1197" s="1" t="s">
        <v>1002</v>
      </c>
      <c r="G1197" s="1" t="s">
        <v>368</v>
      </c>
      <c r="H1197" s="1" t="s">
        <v>87</v>
      </c>
      <c r="I1197" s="1" t="s">
        <v>234</v>
      </c>
      <c r="J1197" s="1" t="s">
        <v>375</v>
      </c>
      <c r="K1197" s="1" t="s">
        <v>15361</v>
      </c>
      <c r="L1197" s="1" t="s">
        <v>15362</v>
      </c>
      <c r="M1197" s="17" t="s">
        <v>15363</v>
      </c>
      <c r="N1197" s="1" t="s">
        <v>23733</v>
      </c>
      <c r="O1197" s="1" t="s">
        <v>4586</v>
      </c>
      <c r="P1197" s="1" t="s">
        <v>15364</v>
      </c>
    </row>
    <row r="1198" spans="1:16" ht="328">
      <c r="A1198" s="1" t="s">
        <v>15366</v>
      </c>
      <c r="B1198" s="3">
        <v>46042.626388888901</v>
      </c>
      <c r="C1198" s="1">
        <v>1196</v>
      </c>
      <c r="D1198" s="1" t="s">
        <v>10372</v>
      </c>
      <c r="E1198" s="1" t="s">
        <v>156</v>
      </c>
      <c r="F1198" s="1" t="s">
        <v>156</v>
      </c>
      <c r="G1198" s="1" t="s">
        <v>4591</v>
      </c>
      <c r="H1198" s="1" t="s">
        <v>87</v>
      </c>
      <c r="I1198" s="1" t="s">
        <v>234</v>
      </c>
      <c r="J1198" s="1" t="s">
        <v>39</v>
      </c>
      <c r="K1198" s="1" t="s">
        <v>15372</v>
      </c>
      <c r="L1198" s="1" t="s">
        <v>15373</v>
      </c>
      <c r="M1198" s="17" t="s">
        <v>15374</v>
      </c>
      <c r="N1198" s="1" t="s">
        <v>24148</v>
      </c>
      <c r="O1198" s="1" t="s">
        <v>15375</v>
      </c>
      <c r="P1198" s="1" t="s">
        <v>15376</v>
      </c>
    </row>
    <row r="1199" spans="1:16" ht="285">
      <c r="A1199" s="1" t="s">
        <v>15379</v>
      </c>
      <c r="B1199" s="3">
        <v>46042.626388888901</v>
      </c>
      <c r="C1199" s="1">
        <v>1197</v>
      </c>
      <c r="D1199" s="1" t="s">
        <v>4590</v>
      </c>
      <c r="E1199" s="1" t="s">
        <v>27</v>
      </c>
      <c r="F1199" s="1" t="s">
        <v>156</v>
      </c>
      <c r="G1199" s="1" t="s">
        <v>4591</v>
      </c>
      <c r="H1199" s="1" t="s">
        <v>37</v>
      </c>
      <c r="I1199" s="1" t="s">
        <v>38</v>
      </c>
      <c r="J1199" s="1" t="s">
        <v>39</v>
      </c>
      <c r="K1199" s="1" t="s">
        <v>15385</v>
      </c>
      <c r="L1199" s="1" t="s">
        <v>4593</v>
      </c>
      <c r="M1199" s="17" t="s">
        <v>15386</v>
      </c>
      <c r="N1199" s="1" t="s">
        <v>23734</v>
      </c>
      <c r="O1199" s="1" t="s">
        <v>15387</v>
      </c>
      <c r="P1199" s="1" t="s">
        <v>15388</v>
      </c>
    </row>
    <row r="1200" spans="1:16" ht="300">
      <c r="A1200" s="1" t="s">
        <v>15389</v>
      </c>
      <c r="B1200" s="3">
        <v>46042.626388888901</v>
      </c>
      <c r="C1200" s="1">
        <v>1198</v>
      </c>
      <c r="D1200" s="1" t="s">
        <v>10387</v>
      </c>
      <c r="E1200" s="1" t="s">
        <v>100</v>
      </c>
      <c r="F1200" s="1" t="s">
        <v>69</v>
      </c>
      <c r="G1200" s="1" t="s">
        <v>4591</v>
      </c>
      <c r="H1200" s="1" t="s">
        <v>37</v>
      </c>
      <c r="I1200" s="1" t="s">
        <v>3559</v>
      </c>
      <c r="J1200" s="1" t="s">
        <v>69</v>
      </c>
      <c r="K1200" s="1" t="s">
        <v>15393</v>
      </c>
      <c r="L1200" s="1" t="s">
        <v>15394</v>
      </c>
      <c r="M1200" s="17" t="s">
        <v>15395</v>
      </c>
      <c r="N1200" s="1" t="s">
        <v>24530</v>
      </c>
      <c r="O1200" s="1" t="s">
        <v>15396</v>
      </c>
      <c r="P1200" s="1" t="s">
        <v>15397</v>
      </c>
    </row>
    <row r="1201" spans="1:16" ht="270">
      <c r="A1201" s="1" t="s">
        <v>15401</v>
      </c>
      <c r="B1201" s="3">
        <v>46042.626388888901</v>
      </c>
      <c r="C1201" s="1">
        <v>1199</v>
      </c>
      <c r="D1201" s="1" t="s">
        <v>15402</v>
      </c>
      <c r="E1201" s="1" t="s">
        <v>27</v>
      </c>
      <c r="F1201" s="1" t="s">
        <v>561</v>
      </c>
      <c r="G1201" s="1" t="s">
        <v>368</v>
      </c>
      <c r="H1201" s="1" t="s">
        <v>37</v>
      </c>
      <c r="I1201" s="1" t="s">
        <v>38</v>
      </c>
      <c r="J1201" s="1" t="s">
        <v>375</v>
      </c>
      <c r="K1201" s="1" t="s">
        <v>15409</v>
      </c>
      <c r="L1201" s="1" t="s">
        <v>15405</v>
      </c>
      <c r="M1201" s="17" t="s">
        <v>15410</v>
      </c>
      <c r="N1201" s="1" t="s">
        <v>24531</v>
      </c>
      <c r="O1201" s="1" t="s">
        <v>799</v>
      </c>
      <c r="P1201" s="1" t="s">
        <v>15411</v>
      </c>
    </row>
    <row r="1202" spans="1:16" ht="255">
      <c r="A1202" s="1" t="s">
        <v>15419</v>
      </c>
      <c r="B1202" s="3">
        <v>46042.626388888901</v>
      </c>
      <c r="C1202" s="1">
        <v>1200</v>
      </c>
      <c r="D1202" s="1" t="s">
        <v>1530</v>
      </c>
      <c r="E1202" s="1" t="s">
        <v>156</v>
      </c>
      <c r="F1202" s="1" t="s">
        <v>156</v>
      </c>
      <c r="G1202" s="1" t="s">
        <v>1531</v>
      </c>
      <c r="H1202" s="1" t="s">
        <v>743</v>
      </c>
      <c r="I1202" s="1" t="s">
        <v>1501</v>
      </c>
      <c r="J1202" s="1" t="s">
        <v>156</v>
      </c>
      <c r="K1202" s="1" t="s">
        <v>15425</v>
      </c>
      <c r="L1202" s="1" t="s">
        <v>15426</v>
      </c>
      <c r="M1202" s="17" t="s">
        <v>15427</v>
      </c>
      <c r="N1202" s="1" t="s">
        <v>23522</v>
      </c>
      <c r="O1202" s="1" t="s">
        <v>15428</v>
      </c>
      <c r="P1202" s="1" t="s">
        <v>15429</v>
      </c>
    </row>
    <row r="1203" spans="1:16" ht="270">
      <c r="A1203" s="1" t="s">
        <v>15431</v>
      </c>
      <c r="B1203" s="3">
        <v>46042.626388888901</v>
      </c>
      <c r="C1203" s="1">
        <v>1201</v>
      </c>
      <c r="D1203" s="1" t="s">
        <v>10400</v>
      </c>
      <c r="E1203" s="1" t="s">
        <v>27</v>
      </c>
      <c r="F1203" s="1" t="s">
        <v>432</v>
      </c>
      <c r="G1203" s="1" t="s">
        <v>1531</v>
      </c>
      <c r="H1203" s="1" t="s">
        <v>37</v>
      </c>
      <c r="I1203" s="1" t="s">
        <v>38</v>
      </c>
      <c r="J1203" s="1" t="s">
        <v>39</v>
      </c>
      <c r="K1203" s="1" t="s">
        <v>15438</v>
      </c>
      <c r="L1203" s="1" t="s">
        <v>15439</v>
      </c>
      <c r="M1203" s="17" t="s">
        <v>15440</v>
      </c>
      <c r="N1203" s="1" t="s">
        <v>24150</v>
      </c>
      <c r="O1203" s="1" t="s">
        <v>1117</v>
      </c>
      <c r="P1203" s="1" t="s">
        <v>15441</v>
      </c>
    </row>
    <row r="1204" spans="1:16" ht="285">
      <c r="A1204" s="1" t="s">
        <v>15445</v>
      </c>
      <c r="B1204" s="3">
        <v>46042.626388888901</v>
      </c>
      <c r="C1204" s="1">
        <v>1202</v>
      </c>
      <c r="D1204" s="1" t="s">
        <v>10415</v>
      </c>
      <c r="E1204" s="1" t="s">
        <v>5421</v>
      </c>
      <c r="F1204" s="1" t="s">
        <v>3550</v>
      </c>
      <c r="G1204" s="1" t="s">
        <v>10416</v>
      </c>
      <c r="H1204" s="1" t="s">
        <v>554</v>
      </c>
      <c r="I1204" s="1" t="s">
        <v>555</v>
      </c>
      <c r="J1204" s="1" t="s">
        <v>375</v>
      </c>
      <c r="K1204" s="1" t="s">
        <v>10423</v>
      </c>
      <c r="L1204" s="1" t="s">
        <v>10419</v>
      </c>
      <c r="M1204" s="17" t="s">
        <v>15451</v>
      </c>
      <c r="N1204" s="1" t="s">
        <v>25893</v>
      </c>
      <c r="O1204" s="1" t="s">
        <v>15452</v>
      </c>
      <c r="P1204" s="1" t="s">
        <v>15453</v>
      </c>
    </row>
    <row r="1205" spans="1:16" ht="270">
      <c r="A1205" s="1" t="s">
        <v>15459</v>
      </c>
      <c r="B1205" s="3">
        <v>46042.626388888901</v>
      </c>
      <c r="C1205" s="1">
        <v>1203</v>
      </c>
      <c r="D1205" s="1" t="s">
        <v>10435</v>
      </c>
      <c r="E1205" s="1" t="s">
        <v>156</v>
      </c>
      <c r="F1205" s="1" t="s">
        <v>156</v>
      </c>
      <c r="G1205" s="1" t="s">
        <v>10436</v>
      </c>
      <c r="H1205" s="1" t="s">
        <v>87</v>
      </c>
      <c r="I1205" s="1" t="s">
        <v>234</v>
      </c>
      <c r="J1205" s="1" t="s">
        <v>39</v>
      </c>
      <c r="K1205" s="1" t="s">
        <v>15463</v>
      </c>
      <c r="L1205" s="1" t="s">
        <v>10439</v>
      </c>
      <c r="M1205" s="17" t="s">
        <v>15464</v>
      </c>
      <c r="N1205" s="1" t="s">
        <v>24532</v>
      </c>
      <c r="O1205" s="1" t="s">
        <v>15465</v>
      </c>
      <c r="P1205" s="1" t="s">
        <v>15466</v>
      </c>
    </row>
    <row r="1206" spans="1:16" ht="342">
      <c r="A1206" s="1" t="s">
        <v>15468</v>
      </c>
      <c r="B1206" s="3">
        <v>46042.626388888901</v>
      </c>
      <c r="C1206" s="1">
        <v>1204</v>
      </c>
      <c r="D1206" s="1" t="s">
        <v>10449</v>
      </c>
      <c r="E1206" s="1" t="s">
        <v>27</v>
      </c>
      <c r="F1206" s="1" t="s">
        <v>156</v>
      </c>
      <c r="G1206" s="1" t="s">
        <v>10436</v>
      </c>
      <c r="H1206" s="1" t="s">
        <v>87</v>
      </c>
      <c r="I1206" s="1" t="s">
        <v>234</v>
      </c>
      <c r="J1206" s="1" t="s">
        <v>39</v>
      </c>
      <c r="K1206" s="1" t="s">
        <v>15473</v>
      </c>
      <c r="L1206" s="1" t="s">
        <v>10457</v>
      </c>
      <c r="M1206" s="17" t="s">
        <v>15474</v>
      </c>
      <c r="N1206" s="1" t="s">
        <v>24533</v>
      </c>
      <c r="O1206" s="1" t="s">
        <v>9773</v>
      </c>
      <c r="P1206" s="1" t="s">
        <v>15475</v>
      </c>
    </row>
    <row r="1207" spans="1:16" ht="210">
      <c r="A1207" s="1" t="s">
        <v>15480</v>
      </c>
      <c r="B1207" s="3">
        <v>46042.626388888901</v>
      </c>
      <c r="C1207" s="1">
        <v>1205</v>
      </c>
      <c r="D1207" s="1" t="s">
        <v>4655</v>
      </c>
      <c r="E1207" s="1" t="s">
        <v>119</v>
      </c>
      <c r="F1207" s="1" t="s">
        <v>94</v>
      </c>
      <c r="G1207" s="1" t="s">
        <v>674</v>
      </c>
      <c r="H1207" s="1" t="s">
        <v>37</v>
      </c>
      <c r="I1207" s="1" t="s">
        <v>38</v>
      </c>
      <c r="J1207" s="1" t="s">
        <v>39</v>
      </c>
      <c r="K1207" s="1" t="s">
        <v>15483</v>
      </c>
      <c r="L1207" s="1" t="s">
        <v>4658</v>
      </c>
      <c r="M1207" s="17" t="s">
        <v>15484</v>
      </c>
      <c r="N1207" s="1" t="s">
        <v>24534</v>
      </c>
      <c r="O1207" s="1" t="s">
        <v>276</v>
      </c>
      <c r="P1207" s="1" t="s">
        <v>15485</v>
      </c>
    </row>
    <row r="1208" spans="1:16">
      <c r="A1208" s="1" t="s">
        <v>15488</v>
      </c>
      <c r="B1208" s="3">
        <v>46042.626388888901</v>
      </c>
      <c r="C1208" s="1">
        <v>1206</v>
      </c>
      <c r="D1208" s="1" t="s">
        <v>4669</v>
      </c>
      <c r="E1208" s="1" t="s">
        <v>119</v>
      </c>
      <c r="F1208" s="1" t="s">
        <v>94</v>
      </c>
      <c r="G1208" s="1" t="s">
        <v>674</v>
      </c>
      <c r="H1208" s="1" t="s">
        <v>37</v>
      </c>
      <c r="I1208" s="1" t="s">
        <v>38</v>
      </c>
      <c r="J1208" s="1" t="s">
        <v>39</v>
      </c>
      <c r="K1208" s="1" t="s">
        <v>15494</v>
      </c>
      <c r="L1208" s="1" t="s">
        <v>4676</v>
      </c>
      <c r="M1208" s="1" t="s">
        <v>15495</v>
      </c>
      <c r="N1208" s="1" t="s">
        <v>24178</v>
      </c>
      <c r="O1208" s="1" t="s">
        <v>28</v>
      </c>
      <c r="P1208" s="1" t="s">
        <v>15496</v>
      </c>
    </row>
    <row r="1209" spans="1:16" ht="225">
      <c r="A1209" s="1" t="s">
        <v>15497</v>
      </c>
      <c r="B1209" s="3">
        <v>46042.626388888901</v>
      </c>
      <c r="C1209" s="1">
        <v>1207</v>
      </c>
      <c r="D1209" s="1" t="s">
        <v>4680</v>
      </c>
      <c r="E1209" s="1" t="s">
        <v>27</v>
      </c>
      <c r="F1209" s="1" t="s">
        <v>801</v>
      </c>
      <c r="G1209" s="1" t="s">
        <v>23739</v>
      </c>
      <c r="H1209" s="1" t="s">
        <v>37</v>
      </c>
      <c r="I1209" s="1" t="s">
        <v>171</v>
      </c>
      <c r="J1209" s="1" t="s">
        <v>39</v>
      </c>
      <c r="K1209" s="1" t="s">
        <v>15502</v>
      </c>
      <c r="L1209" s="1" t="s">
        <v>15503</v>
      </c>
      <c r="M1209" s="17" t="s">
        <v>15504</v>
      </c>
      <c r="N1209" s="1" t="s">
        <v>24535</v>
      </c>
      <c r="O1209" s="1" t="s">
        <v>28</v>
      </c>
      <c r="P1209" s="1" t="s">
        <v>15505</v>
      </c>
    </row>
    <row r="1210" spans="1:16">
      <c r="C1210" s="1">
        <v>1208</v>
      </c>
    </row>
    <row r="1211" spans="1:16">
      <c r="C1211" s="1">
        <v>1209</v>
      </c>
    </row>
    <row r="1212" spans="1:16" ht="285">
      <c r="A1212" s="1" t="s">
        <v>15507</v>
      </c>
      <c r="B1212" s="3">
        <v>46042.626388888901</v>
      </c>
      <c r="C1212" s="1">
        <v>1210</v>
      </c>
      <c r="D1212" s="1" t="s">
        <v>10493</v>
      </c>
      <c r="E1212" s="1" t="s">
        <v>27</v>
      </c>
      <c r="F1212" s="1" t="s">
        <v>629</v>
      </c>
      <c r="G1212" s="1" t="s">
        <v>156</v>
      </c>
      <c r="H1212" s="1" t="s">
        <v>554</v>
      </c>
      <c r="I1212" s="1" t="s">
        <v>555</v>
      </c>
      <c r="J1212" s="1" t="s">
        <v>375</v>
      </c>
      <c r="K1212" s="1" t="s">
        <v>15513</v>
      </c>
      <c r="L1212" s="1" t="s">
        <v>10496</v>
      </c>
      <c r="M1212" s="17" t="s">
        <v>15514</v>
      </c>
      <c r="N1212" s="1" t="s">
        <v>24154</v>
      </c>
      <c r="O1212" s="1" t="s">
        <v>15515</v>
      </c>
      <c r="P1212" s="1" t="s">
        <v>15516</v>
      </c>
    </row>
    <row r="1213" spans="1:16" ht="225">
      <c r="A1213" s="1" t="s">
        <v>15517</v>
      </c>
      <c r="B1213" s="3">
        <v>46042.626388888901</v>
      </c>
      <c r="C1213" s="1">
        <v>1211</v>
      </c>
      <c r="D1213" s="1" t="s">
        <v>1548</v>
      </c>
      <c r="E1213" s="1" t="s">
        <v>27</v>
      </c>
      <c r="F1213" s="1" t="s">
        <v>156</v>
      </c>
      <c r="G1213" s="1" t="s">
        <v>1549</v>
      </c>
      <c r="H1213" s="1" t="s">
        <v>743</v>
      </c>
      <c r="I1213" s="1" t="s">
        <v>888</v>
      </c>
      <c r="J1213" s="1" t="s">
        <v>39</v>
      </c>
      <c r="K1213" s="1" t="s">
        <v>15523</v>
      </c>
      <c r="L1213" s="1" t="s">
        <v>15524</v>
      </c>
      <c r="M1213" s="17" t="s">
        <v>15525</v>
      </c>
      <c r="N1213" s="1" t="s">
        <v>23523</v>
      </c>
      <c r="O1213" s="1" t="s">
        <v>15526</v>
      </c>
      <c r="P1213" s="1" t="s">
        <v>15527</v>
      </c>
    </row>
    <row r="1214" spans="1:16">
      <c r="A1214" s="1" t="s">
        <v>15529</v>
      </c>
      <c r="B1214" s="3">
        <v>46042.626388888901</v>
      </c>
      <c r="C1214" s="1">
        <v>1212</v>
      </c>
      <c r="D1214" s="1" t="s">
        <v>2957</v>
      </c>
      <c r="E1214" s="1" t="s">
        <v>27</v>
      </c>
      <c r="F1214" s="1" t="s">
        <v>156</v>
      </c>
      <c r="G1214" s="1" t="s">
        <v>10567</v>
      </c>
      <c r="H1214" s="1" t="s">
        <v>37</v>
      </c>
      <c r="I1214" s="1" t="s">
        <v>38</v>
      </c>
      <c r="J1214" s="1" t="s">
        <v>39</v>
      </c>
      <c r="K1214" s="1" t="s">
        <v>15534</v>
      </c>
      <c r="L1214" s="1" t="s">
        <v>15535</v>
      </c>
      <c r="M1214" s="1" t="s">
        <v>15536</v>
      </c>
      <c r="N1214" s="1" t="s">
        <v>24160</v>
      </c>
      <c r="O1214" s="1" t="s">
        <v>15537</v>
      </c>
      <c r="P1214" s="1" t="s">
        <v>15538</v>
      </c>
    </row>
    <row r="1215" spans="1:16" ht="270">
      <c r="A1215" s="1" t="s">
        <v>15539</v>
      </c>
      <c r="B1215" s="3">
        <v>46042.626388888901</v>
      </c>
      <c r="C1215" s="1">
        <v>1213</v>
      </c>
      <c r="D1215" s="1" t="s">
        <v>15540</v>
      </c>
      <c r="E1215" s="1" t="s">
        <v>100</v>
      </c>
      <c r="F1215" s="1" t="s">
        <v>43</v>
      </c>
      <c r="G1215" s="1" t="s">
        <v>11433</v>
      </c>
      <c r="H1215" s="1" t="s">
        <v>37</v>
      </c>
      <c r="I1215" s="1" t="s">
        <v>38</v>
      </c>
      <c r="J1215" s="1" t="s">
        <v>39</v>
      </c>
      <c r="K1215" s="1" t="s">
        <v>15546</v>
      </c>
      <c r="L1215" s="1" t="s">
        <v>15547</v>
      </c>
      <c r="M1215" s="17" t="s">
        <v>15548</v>
      </c>
      <c r="N1215" s="1" t="s">
        <v>24536</v>
      </c>
      <c r="O1215" s="1" t="s">
        <v>1927</v>
      </c>
      <c r="P1215" s="1" t="s">
        <v>15549</v>
      </c>
    </row>
    <row r="1216" spans="1:16" ht="240">
      <c r="A1216" s="1" t="s">
        <v>15552</v>
      </c>
      <c r="B1216" s="3">
        <v>46042.626388888901</v>
      </c>
      <c r="C1216" s="1">
        <v>1214</v>
      </c>
      <c r="D1216" s="1" t="s">
        <v>11475</v>
      </c>
      <c r="E1216" s="1" t="s">
        <v>5421</v>
      </c>
      <c r="F1216" s="1" t="s">
        <v>2361</v>
      </c>
      <c r="G1216" s="1" t="s">
        <v>11476</v>
      </c>
      <c r="H1216" s="1" t="s">
        <v>37</v>
      </c>
      <c r="I1216" s="1" t="s">
        <v>38</v>
      </c>
      <c r="J1216" s="1" t="s">
        <v>39</v>
      </c>
      <c r="K1216" s="1" t="s">
        <v>15558</v>
      </c>
      <c r="L1216" s="1" t="s">
        <v>11482</v>
      </c>
      <c r="M1216" s="17" t="s">
        <v>15559</v>
      </c>
      <c r="N1216" s="1" t="s">
        <v>24537</v>
      </c>
      <c r="O1216" s="1" t="s">
        <v>15560</v>
      </c>
      <c r="P1216" s="1" t="s">
        <v>15561</v>
      </c>
    </row>
    <row r="1217" spans="1:16" ht="225">
      <c r="A1217" s="1" t="s">
        <v>15563</v>
      </c>
      <c r="B1217" s="3">
        <v>46042.626388888901</v>
      </c>
      <c r="C1217" s="1">
        <v>1215</v>
      </c>
      <c r="D1217" s="1" t="s">
        <v>11576</v>
      </c>
      <c r="E1217" s="1" t="s">
        <v>27</v>
      </c>
      <c r="F1217" s="1" t="s">
        <v>15573</v>
      </c>
      <c r="G1217" s="1" t="s">
        <v>156</v>
      </c>
      <c r="H1217" s="1" t="s">
        <v>87</v>
      </c>
      <c r="I1217" s="1" t="s">
        <v>127</v>
      </c>
      <c r="J1217" s="1" t="s">
        <v>39</v>
      </c>
      <c r="K1217" s="1" t="s">
        <v>15569</v>
      </c>
      <c r="L1217" s="1" t="s">
        <v>15570</v>
      </c>
      <c r="M1217" s="17" t="s">
        <v>15571</v>
      </c>
      <c r="N1217" s="1" t="s">
        <v>24538</v>
      </c>
      <c r="O1217" s="1" t="s">
        <v>176</v>
      </c>
      <c r="P1217" s="1" t="s">
        <v>15572</v>
      </c>
    </row>
    <row r="1218" spans="1:16" ht="225">
      <c r="A1218" s="1" t="s">
        <v>15587</v>
      </c>
      <c r="B1218" s="3">
        <v>46042.626388888901</v>
      </c>
      <c r="C1218" s="1">
        <v>1216</v>
      </c>
      <c r="D1218" s="1" t="s">
        <v>11634</v>
      </c>
      <c r="E1218" s="1" t="s">
        <v>27</v>
      </c>
      <c r="F1218" s="1" t="s">
        <v>7458</v>
      </c>
      <c r="G1218" s="1" t="s">
        <v>11635</v>
      </c>
      <c r="H1218" s="1" t="s">
        <v>554</v>
      </c>
      <c r="I1218" s="1" t="s">
        <v>4196</v>
      </c>
      <c r="J1218" s="1" t="s">
        <v>172</v>
      </c>
      <c r="K1218" s="1" t="s">
        <v>15593</v>
      </c>
      <c r="L1218" s="1" t="s">
        <v>30</v>
      </c>
      <c r="M1218" s="17" t="s">
        <v>41</v>
      </c>
      <c r="N1218" s="1" t="s">
        <v>24539</v>
      </c>
      <c r="O1218" s="1" t="s">
        <v>28</v>
      </c>
      <c r="P1218" s="1" t="s">
        <v>15594</v>
      </c>
    </row>
    <row r="1219" spans="1:16" ht="225">
      <c r="A1219" s="1" t="s">
        <v>15595</v>
      </c>
      <c r="B1219" s="3">
        <v>46042.626388888901</v>
      </c>
      <c r="C1219" s="1">
        <v>1217</v>
      </c>
      <c r="D1219" s="1" t="s">
        <v>6052</v>
      </c>
      <c r="E1219" s="1" t="s">
        <v>27</v>
      </c>
      <c r="F1219" s="1" t="s">
        <v>178</v>
      </c>
      <c r="G1219" s="1" t="s">
        <v>368</v>
      </c>
      <c r="H1219" s="1" t="s">
        <v>37</v>
      </c>
      <c r="I1219" s="1" t="s">
        <v>38</v>
      </c>
      <c r="J1219" s="1" t="s">
        <v>172</v>
      </c>
      <c r="K1219" s="1" t="s">
        <v>15601</v>
      </c>
      <c r="L1219" s="1" t="s">
        <v>6055</v>
      </c>
      <c r="M1219" s="17" t="s">
        <v>15602</v>
      </c>
      <c r="N1219" s="1" t="s">
        <v>23844</v>
      </c>
      <c r="O1219" s="1" t="s">
        <v>15603</v>
      </c>
      <c r="P1219" s="1" t="s">
        <v>15604</v>
      </c>
    </row>
    <row r="1220" spans="1:16" ht="255">
      <c r="A1220" s="1" t="s">
        <v>15605</v>
      </c>
      <c r="B1220" s="3">
        <v>46042.626388888901</v>
      </c>
      <c r="C1220" s="1">
        <v>1218</v>
      </c>
      <c r="D1220" s="1" t="s">
        <v>4692</v>
      </c>
      <c r="E1220" s="1" t="s">
        <v>100</v>
      </c>
      <c r="F1220" s="1" t="s">
        <v>94</v>
      </c>
      <c r="G1220" s="1" t="s">
        <v>4693</v>
      </c>
      <c r="H1220" s="1" t="s">
        <v>87</v>
      </c>
      <c r="I1220" s="1" t="s">
        <v>836</v>
      </c>
      <c r="J1220" s="1" t="s">
        <v>39</v>
      </c>
      <c r="K1220" s="1" t="s">
        <v>15613</v>
      </c>
      <c r="L1220" s="1" t="s">
        <v>4700</v>
      </c>
      <c r="M1220" s="17" t="s">
        <v>15614</v>
      </c>
      <c r="N1220" s="1" t="s">
        <v>23741</v>
      </c>
      <c r="O1220" s="1" t="s">
        <v>28</v>
      </c>
      <c r="P1220" s="1" t="s">
        <v>15615</v>
      </c>
    </row>
    <row r="1221" spans="1:16" ht="285">
      <c r="A1221" s="1" t="s">
        <v>15616</v>
      </c>
      <c r="B1221" s="3">
        <v>46042.626388888901</v>
      </c>
      <c r="C1221" s="1">
        <v>1219</v>
      </c>
      <c r="D1221" s="1" t="s">
        <v>6816</v>
      </c>
      <c r="E1221" s="1" t="s">
        <v>100</v>
      </c>
      <c r="F1221" s="1" t="s">
        <v>15627</v>
      </c>
      <c r="G1221" s="1" t="s">
        <v>15617</v>
      </c>
      <c r="H1221" s="1" t="s">
        <v>87</v>
      </c>
      <c r="I1221" s="1" t="s">
        <v>234</v>
      </c>
      <c r="J1221" s="1" t="s">
        <v>39</v>
      </c>
      <c r="K1221" s="1" t="s">
        <v>15622</v>
      </c>
      <c r="L1221" s="1" t="s">
        <v>15623</v>
      </c>
      <c r="M1221" s="17" t="s">
        <v>15624</v>
      </c>
      <c r="N1221" s="1" t="s">
        <v>23902</v>
      </c>
      <c r="O1221" s="1" t="s">
        <v>15625</v>
      </c>
      <c r="P1221" s="1" t="s">
        <v>15626</v>
      </c>
    </row>
    <row r="1222" spans="1:16" ht="225">
      <c r="A1222" s="1" t="s">
        <v>15629</v>
      </c>
      <c r="B1222" s="3">
        <v>46042.626388888901</v>
      </c>
      <c r="C1222" s="1">
        <v>1220</v>
      </c>
      <c r="D1222" s="1" t="s">
        <v>6854</v>
      </c>
      <c r="E1222" s="1" t="s">
        <v>100</v>
      </c>
      <c r="F1222" s="1" t="s">
        <v>43</v>
      </c>
      <c r="G1222" s="1" t="s">
        <v>691</v>
      </c>
      <c r="H1222" s="1" t="s">
        <v>37</v>
      </c>
      <c r="I1222" s="1" t="s">
        <v>38</v>
      </c>
      <c r="J1222" s="1" t="s">
        <v>39</v>
      </c>
      <c r="K1222" s="1" t="s">
        <v>15634</v>
      </c>
      <c r="L1222" s="1" t="s">
        <v>6861</v>
      </c>
      <c r="M1222" s="17" t="s">
        <v>15635</v>
      </c>
      <c r="N1222" s="1" t="s">
        <v>24540</v>
      </c>
      <c r="O1222" s="1" t="s">
        <v>28</v>
      </c>
      <c r="P1222" s="1" t="s">
        <v>15636</v>
      </c>
    </row>
    <row r="1223" spans="1:16" ht="270">
      <c r="A1223" s="1" t="s">
        <v>15637</v>
      </c>
      <c r="B1223" s="3">
        <v>46042.626388888901</v>
      </c>
      <c r="C1223" s="1">
        <v>1221</v>
      </c>
      <c r="D1223" s="1" t="s">
        <v>6866</v>
      </c>
      <c r="E1223" s="1" t="s">
        <v>100</v>
      </c>
      <c r="F1223" s="1" t="s">
        <v>94</v>
      </c>
      <c r="G1223" s="1" t="s">
        <v>368</v>
      </c>
      <c r="H1223" s="1" t="s">
        <v>37</v>
      </c>
      <c r="I1223" s="1" t="s">
        <v>38</v>
      </c>
      <c r="J1223" s="1" t="s">
        <v>39</v>
      </c>
      <c r="K1223" s="1" t="s">
        <v>15642</v>
      </c>
      <c r="L1223" s="1" t="s">
        <v>15643</v>
      </c>
      <c r="M1223" s="17" t="s">
        <v>15644</v>
      </c>
      <c r="N1223" s="1" t="s">
        <v>24541</v>
      </c>
      <c r="O1223" s="1" t="s">
        <v>799</v>
      </c>
      <c r="P1223" s="1" t="s">
        <v>15645</v>
      </c>
    </row>
    <row r="1224" spans="1:16" ht="285">
      <c r="A1224" s="1" t="s">
        <v>15653</v>
      </c>
      <c r="B1224" s="3">
        <v>46042.627083333296</v>
      </c>
      <c r="C1224" s="1">
        <v>1222</v>
      </c>
      <c r="D1224" s="1" t="s">
        <v>23453</v>
      </c>
      <c r="E1224" s="1" t="s">
        <v>27</v>
      </c>
      <c r="F1224" s="1" t="s">
        <v>156</v>
      </c>
      <c r="G1224" s="1" t="s">
        <v>280</v>
      </c>
      <c r="H1224" s="1" t="s">
        <v>309</v>
      </c>
      <c r="I1224" s="1" t="s">
        <v>310</v>
      </c>
      <c r="J1224" s="1" t="s">
        <v>39</v>
      </c>
      <c r="K1224" s="1" t="s">
        <v>15658</v>
      </c>
      <c r="L1224" s="1" t="s">
        <v>15659</v>
      </c>
      <c r="M1224" s="17" t="s">
        <v>15660</v>
      </c>
      <c r="N1224" s="1" t="s">
        <v>24542</v>
      </c>
      <c r="O1224" s="1" t="s">
        <v>15661</v>
      </c>
      <c r="P1224" s="1" t="s">
        <v>15662</v>
      </c>
    </row>
    <row r="1225" spans="1:16">
      <c r="C1225" s="1">
        <v>1223</v>
      </c>
    </row>
    <row r="1226" spans="1:16" ht="314">
      <c r="A1226" s="1" t="s">
        <v>15663</v>
      </c>
      <c r="B1226" s="3">
        <v>46042.627083333296</v>
      </c>
      <c r="C1226" s="1">
        <v>1224</v>
      </c>
      <c r="D1226" s="1" t="s">
        <v>6883</v>
      </c>
      <c r="E1226" s="1" t="s">
        <v>27</v>
      </c>
      <c r="F1226" s="1" t="s">
        <v>43</v>
      </c>
      <c r="G1226" s="1" t="s">
        <v>6884</v>
      </c>
      <c r="H1226" s="1" t="s">
        <v>37</v>
      </c>
      <c r="I1226" s="1" t="s">
        <v>38</v>
      </c>
      <c r="J1226" s="1" t="s">
        <v>39</v>
      </c>
      <c r="K1226" s="1" t="s">
        <v>15669</v>
      </c>
      <c r="L1226" s="1" t="s">
        <v>30</v>
      </c>
      <c r="M1226" s="17" t="s">
        <v>275</v>
      </c>
      <c r="N1226" s="1" t="s">
        <v>24543</v>
      </c>
      <c r="O1226" s="1" t="s">
        <v>1927</v>
      </c>
      <c r="P1226" s="1" t="s">
        <v>15670</v>
      </c>
    </row>
    <row r="1227" spans="1:16" ht="356">
      <c r="A1227" s="1" t="s">
        <v>15673</v>
      </c>
      <c r="B1227" s="3">
        <v>46042.627083333296</v>
      </c>
      <c r="C1227" s="1">
        <v>1225</v>
      </c>
      <c r="D1227" s="1" t="s">
        <v>12075</v>
      </c>
      <c r="E1227" s="1" t="s">
        <v>119</v>
      </c>
      <c r="F1227" s="1" t="s">
        <v>156</v>
      </c>
      <c r="G1227" s="1" t="s">
        <v>12076</v>
      </c>
      <c r="H1227" s="1" t="s">
        <v>10108</v>
      </c>
      <c r="I1227" s="1" t="s">
        <v>10314</v>
      </c>
      <c r="J1227" s="1" t="s">
        <v>39</v>
      </c>
      <c r="K1227" s="1" t="s">
        <v>12083</v>
      </c>
      <c r="L1227" s="1" t="s">
        <v>15679</v>
      </c>
      <c r="M1227" s="17" t="s">
        <v>15680</v>
      </c>
      <c r="N1227" s="1" t="s">
        <v>24544</v>
      </c>
      <c r="O1227" s="1" t="s">
        <v>15681</v>
      </c>
      <c r="P1227" s="1" t="s">
        <v>15682</v>
      </c>
    </row>
    <row r="1228" spans="1:16" ht="225">
      <c r="A1228" s="1" t="s">
        <v>15683</v>
      </c>
      <c r="B1228" s="3">
        <v>46042.626388888901</v>
      </c>
      <c r="C1228" s="1">
        <v>1226</v>
      </c>
      <c r="D1228" s="1" t="s">
        <v>12090</v>
      </c>
      <c r="E1228" s="1" t="s">
        <v>27</v>
      </c>
      <c r="F1228" s="1" t="s">
        <v>801</v>
      </c>
      <c r="G1228" s="1" t="s">
        <v>24277</v>
      </c>
      <c r="H1228" s="1" t="s">
        <v>87</v>
      </c>
      <c r="I1228" s="1" t="s">
        <v>5787</v>
      </c>
      <c r="J1228" s="1" t="s">
        <v>39</v>
      </c>
      <c r="K1228" s="1" t="s">
        <v>15688</v>
      </c>
      <c r="L1228" s="1" t="s">
        <v>12093</v>
      </c>
      <c r="M1228" s="17" t="s">
        <v>15689</v>
      </c>
      <c r="N1228" s="1" t="s">
        <v>24545</v>
      </c>
      <c r="O1228" s="1" t="s">
        <v>15690</v>
      </c>
      <c r="P1228" s="1" t="s">
        <v>15691</v>
      </c>
    </row>
    <row r="1229" spans="1:16" ht="240">
      <c r="A1229" s="1" t="s">
        <v>15695</v>
      </c>
      <c r="B1229" s="3">
        <v>46042.626388888901</v>
      </c>
      <c r="C1229" s="1">
        <v>1227</v>
      </c>
      <c r="D1229" s="1" t="s">
        <v>12166</v>
      </c>
      <c r="E1229" s="1" t="s">
        <v>156</v>
      </c>
      <c r="F1229" s="1" t="s">
        <v>156</v>
      </c>
      <c r="G1229" s="1" t="s">
        <v>280</v>
      </c>
      <c r="H1229" s="1" t="s">
        <v>87</v>
      </c>
      <c r="I1229" s="1" t="s">
        <v>234</v>
      </c>
      <c r="J1229" s="1" t="s">
        <v>39</v>
      </c>
      <c r="K1229" s="1" t="s">
        <v>15699</v>
      </c>
      <c r="L1229" s="1" t="s">
        <v>12174</v>
      </c>
      <c r="M1229" s="17" t="s">
        <v>15700</v>
      </c>
      <c r="N1229" s="1" t="s">
        <v>24284</v>
      </c>
      <c r="O1229" s="1" t="s">
        <v>15701</v>
      </c>
      <c r="P1229" s="1" t="s">
        <v>15702</v>
      </c>
    </row>
    <row r="1230" spans="1:16" ht="255">
      <c r="A1230" s="1" t="s">
        <v>15704</v>
      </c>
      <c r="B1230" s="3">
        <v>46042.627083333296</v>
      </c>
      <c r="C1230" s="1">
        <v>1228</v>
      </c>
      <c r="D1230" s="1" t="s">
        <v>6894</v>
      </c>
      <c r="E1230" s="1" t="s">
        <v>27</v>
      </c>
      <c r="F1230" s="1" t="s">
        <v>156</v>
      </c>
      <c r="G1230" s="1" t="s">
        <v>6895</v>
      </c>
      <c r="H1230" s="1" t="s">
        <v>87</v>
      </c>
      <c r="I1230" s="1" t="s">
        <v>234</v>
      </c>
      <c r="J1230" s="1" t="s">
        <v>39</v>
      </c>
      <c r="K1230" s="1" t="s">
        <v>15710</v>
      </c>
      <c r="L1230" s="1" t="s">
        <v>15711</v>
      </c>
      <c r="M1230" s="17" t="s">
        <v>15712</v>
      </c>
      <c r="N1230" s="1" t="s">
        <v>23908</v>
      </c>
      <c r="O1230" s="1" t="s">
        <v>15713</v>
      </c>
      <c r="P1230" s="1" t="s">
        <v>15714</v>
      </c>
    </row>
    <row r="1231" spans="1:16">
      <c r="C1231" s="1">
        <v>1229</v>
      </c>
    </row>
    <row r="1232" spans="1:16">
      <c r="A1232" s="1" t="s">
        <v>15715</v>
      </c>
      <c r="B1232" s="3">
        <v>46042.627083333296</v>
      </c>
      <c r="C1232" s="1">
        <v>1230</v>
      </c>
      <c r="D1232" s="1" t="s">
        <v>12228</v>
      </c>
      <c r="E1232" s="1" t="s">
        <v>27</v>
      </c>
      <c r="F1232" s="1" t="s">
        <v>156</v>
      </c>
      <c r="G1232" s="1" t="s">
        <v>6895</v>
      </c>
      <c r="H1232" s="1" t="s">
        <v>10108</v>
      </c>
      <c r="I1232" s="1" t="s">
        <v>10314</v>
      </c>
      <c r="J1232" s="1" t="s">
        <v>39</v>
      </c>
      <c r="K1232" s="1" t="s">
        <v>15719</v>
      </c>
      <c r="L1232" s="1" t="s">
        <v>15720</v>
      </c>
      <c r="M1232" s="1" t="s">
        <v>15721</v>
      </c>
      <c r="N1232" s="1" t="s">
        <v>24546</v>
      </c>
      <c r="O1232" s="1" t="s">
        <v>15722</v>
      </c>
      <c r="P1232" s="1" t="s">
        <v>15723</v>
      </c>
    </row>
    <row r="1233" spans="1:16" ht="225">
      <c r="A1233" s="1" t="s">
        <v>15725</v>
      </c>
      <c r="B1233" s="3">
        <v>46042.627083333296</v>
      </c>
      <c r="C1233" s="1">
        <v>1231</v>
      </c>
      <c r="D1233" s="1" t="s">
        <v>7335</v>
      </c>
      <c r="E1233" s="1" t="s">
        <v>27</v>
      </c>
      <c r="F1233" s="1" t="s">
        <v>43</v>
      </c>
      <c r="G1233" s="1" t="s">
        <v>7336</v>
      </c>
      <c r="H1233" s="1" t="s">
        <v>37</v>
      </c>
      <c r="I1233" s="1" t="s">
        <v>38</v>
      </c>
      <c r="J1233" s="1" t="s">
        <v>39</v>
      </c>
      <c r="K1233" s="1" t="s">
        <v>15727</v>
      </c>
      <c r="L1233" s="1" t="s">
        <v>30</v>
      </c>
      <c r="M1233" s="17" t="s">
        <v>41</v>
      </c>
      <c r="N1233" s="1" t="s">
        <v>156</v>
      </c>
      <c r="O1233" s="1" t="s">
        <v>28</v>
      </c>
      <c r="P1233" s="1" t="s">
        <v>15728</v>
      </c>
    </row>
    <row r="1234" spans="1:16" ht="225">
      <c r="A1234" s="1" t="s">
        <v>15729</v>
      </c>
      <c r="B1234" s="3">
        <v>46042.627083333296</v>
      </c>
      <c r="C1234" s="1">
        <v>1232</v>
      </c>
      <c r="D1234" s="1" t="s">
        <v>12423</v>
      </c>
      <c r="E1234" s="1" t="s">
        <v>27</v>
      </c>
      <c r="F1234" s="1" t="s">
        <v>801</v>
      </c>
      <c r="G1234" s="1" t="s">
        <v>12424</v>
      </c>
      <c r="H1234" s="1" t="s">
        <v>37</v>
      </c>
      <c r="I1234" s="1" t="s">
        <v>4196</v>
      </c>
      <c r="J1234" s="1" t="s">
        <v>39</v>
      </c>
      <c r="K1234" s="1" t="s">
        <v>15733</v>
      </c>
      <c r="L1234" s="1" t="s">
        <v>30</v>
      </c>
      <c r="M1234" s="17" t="s">
        <v>41</v>
      </c>
      <c r="N1234" s="1" t="s">
        <v>24547</v>
      </c>
      <c r="O1234" s="1" t="s">
        <v>197</v>
      </c>
      <c r="P1234" s="1" t="s">
        <v>15734</v>
      </c>
    </row>
    <row r="1235" spans="1:16" ht="240">
      <c r="A1235" s="1" t="s">
        <v>15735</v>
      </c>
      <c r="B1235" s="3">
        <v>46042.627083333296</v>
      </c>
      <c r="C1235" s="1">
        <v>1233</v>
      </c>
      <c r="D1235" s="1" t="s">
        <v>9134</v>
      </c>
      <c r="E1235" s="1" t="s">
        <v>100</v>
      </c>
      <c r="F1235" s="1" t="s">
        <v>801</v>
      </c>
      <c r="G1235" s="1" t="s">
        <v>691</v>
      </c>
      <c r="H1235" s="1" t="s">
        <v>37</v>
      </c>
      <c r="I1235" s="1" t="s">
        <v>171</v>
      </c>
      <c r="J1235" s="1" t="s">
        <v>39</v>
      </c>
      <c r="K1235" s="1" t="s">
        <v>15740</v>
      </c>
      <c r="L1235" s="1" t="s">
        <v>15741</v>
      </c>
      <c r="M1235" s="17" t="s">
        <v>15742</v>
      </c>
      <c r="N1235" s="1" t="s">
        <v>24057</v>
      </c>
      <c r="O1235" s="1" t="s">
        <v>15743</v>
      </c>
      <c r="P1235" s="1" t="s">
        <v>15744</v>
      </c>
    </row>
    <row r="1236" spans="1:16" ht="270">
      <c r="A1236" s="1" t="s">
        <v>15750</v>
      </c>
      <c r="B1236" s="3">
        <v>46042.627083333296</v>
      </c>
      <c r="C1236" s="1">
        <v>1234</v>
      </c>
      <c r="D1236" s="1" t="s">
        <v>15751</v>
      </c>
      <c r="E1236" s="1" t="s">
        <v>27</v>
      </c>
      <c r="F1236" s="1" t="s">
        <v>43</v>
      </c>
      <c r="G1236" s="1" t="s">
        <v>11433</v>
      </c>
      <c r="H1236" s="1" t="s">
        <v>37</v>
      </c>
      <c r="I1236" s="1" t="s">
        <v>38</v>
      </c>
      <c r="J1236" s="1" t="s">
        <v>39</v>
      </c>
      <c r="K1236" s="1" t="s">
        <v>15757</v>
      </c>
      <c r="L1236" s="1" t="s">
        <v>15754</v>
      </c>
      <c r="M1236" s="17" t="s">
        <v>15758</v>
      </c>
      <c r="N1236" s="1" t="s">
        <v>24548</v>
      </c>
      <c r="O1236" s="1" t="s">
        <v>15759</v>
      </c>
      <c r="P1236" s="1" t="s">
        <v>15760</v>
      </c>
    </row>
    <row r="1237" spans="1:16" ht="210">
      <c r="A1237" s="1" t="s">
        <v>15763</v>
      </c>
      <c r="B1237" s="3">
        <v>46042.627083333296</v>
      </c>
      <c r="C1237" s="1">
        <v>1235</v>
      </c>
      <c r="D1237" s="1" t="s">
        <v>12535</v>
      </c>
      <c r="E1237" s="1" t="s">
        <v>5421</v>
      </c>
      <c r="F1237" s="1" t="s">
        <v>178</v>
      </c>
      <c r="G1237" s="1" t="s">
        <v>11476</v>
      </c>
      <c r="H1237" s="1" t="s">
        <v>37</v>
      </c>
      <c r="I1237" s="1" t="s">
        <v>38</v>
      </c>
      <c r="J1237" s="1" t="s">
        <v>172</v>
      </c>
      <c r="K1237" s="1" t="s">
        <v>15769</v>
      </c>
      <c r="L1237" s="1" t="s">
        <v>12541</v>
      </c>
      <c r="M1237" s="17" t="s">
        <v>15770</v>
      </c>
      <c r="N1237" s="1" t="s">
        <v>24313</v>
      </c>
      <c r="O1237" s="1" t="s">
        <v>15771</v>
      </c>
      <c r="P1237" s="1" t="s">
        <v>15772</v>
      </c>
    </row>
    <row r="1238" spans="1:16" ht="255">
      <c r="A1238" s="1" t="s">
        <v>15777</v>
      </c>
      <c r="B1238" s="3">
        <v>46042.627083333296</v>
      </c>
      <c r="C1238" s="1">
        <v>1236</v>
      </c>
      <c r="D1238" s="1" t="s">
        <v>10308</v>
      </c>
      <c r="E1238" s="1" t="s">
        <v>27</v>
      </c>
      <c r="F1238" s="1" t="s">
        <v>156</v>
      </c>
      <c r="G1238" s="1" t="s">
        <v>368</v>
      </c>
      <c r="H1238" s="1" t="s">
        <v>87</v>
      </c>
      <c r="I1238" s="1" t="s">
        <v>836</v>
      </c>
      <c r="J1238" s="1" t="s">
        <v>39</v>
      </c>
      <c r="K1238" s="1" t="s">
        <v>15782</v>
      </c>
      <c r="L1238" s="1" t="s">
        <v>15783</v>
      </c>
      <c r="M1238" s="17" t="s">
        <v>15784</v>
      </c>
      <c r="N1238" s="1" t="s">
        <v>24549</v>
      </c>
      <c r="O1238" s="1" t="s">
        <v>959</v>
      </c>
      <c r="P1238" s="1" t="s">
        <v>15785</v>
      </c>
    </row>
    <row r="1239" spans="1:16" ht="240">
      <c r="A1239" s="1" t="s">
        <v>15788</v>
      </c>
      <c r="B1239" s="3">
        <v>46042.627083333296</v>
      </c>
      <c r="C1239" s="1">
        <v>1237</v>
      </c>
      <c r="D1239" s="1" t="s">
        <v>1291</v>
      </c>
      <c r="E1239" s="1" t="s">
        <v>27</v>
      </c>
      <c r="F1239" s="1" t="s">
        <v>801</v>
      </c>
      <c r="G1239" s="1" t="s">
        <v>1292</v>
      </c>
      <c r="H1239" s="1" t="s">
        <v>87</v>
      </c>
      <c r="I1239" s="1" t="s">
        <v>9304</v>
      </c>
      <c r="J1239" s="1" t="s">
        <v>39</v>
      </c>
      <c r="K1239" s="1" t="s">
        <v>15793</v>
      </c>
      <c r="L1239" s="1" t="s">
        <v>1295</v>
      </c>
      <c r="M1239" s="17" t="s">
        <v>15794</v>
      </c>
      <c r="N1239" s="1" t="s">
        <v>23507</v>
      </c>
      <c r="O1239" s="1" t="s">
        <v>15795</v>
      </c>
      <c r="P1239" s="1" t="s">
        <v>15796</v>
      </c>
    </row>
    <row r="1240" spans="1:16" ht="314">
      <c r="A1240" s="1" t="s">
        <v>15798</v>
      </c>
      <c r="B1240" s="3">
        <v>46042.627083333296</v>
      </c>
      <c r="C1240" s="1">
        <v>1238</v>
      </c>
      <c r="D1240" s="1" t="s">
        <v>1309</v>
      </c>
      <c r="E1240" s="1" t="s">
        <v>517</v>
      </c>
      <c r="F1240" s="1" t="s">
        <v>156</v>
      </c>
      <c r="G1240" s="1" t="s">
        <v>280</v>
      </c>
      <c r="H1240" s="1" t="s">
        <v>87</v>
      </c>
      <c r="I1240" s="1" t="s">
        <v>998</v>
      </c>
      <c r="J1240" s="1" t="s">
        <v>39</v>
      </c>
      <c r="K1240" s="1" t="s">
        <v>15803</v>
      </c>
      <c r="L1240" s="1" t="s">
        <v>15804</v>
      </c>
      <c r="M1240" s="17" t="s">
        <v>15805</v>
      </c>
      <c r="N1240" s="1" t="s">
        <v>24550</v>
      </c>
      <c r="O1240" s="1" t="s">
        <v>15806</v>
      </c>
      <c r="P1240" s="1" t="s">
        <v>15807</v>
      </c>
    </row>
    <row r="1241" spans="1:16" ht="210">
      <c r="A1241" s="1" t="s">
        <v>15809</v>
      </c>
      <c r="B1241" s="3">
        <v>46042.627083333296</v>
      </c>
      <c r="C1241" s="1">
        <v>1239</v>
      </c>
      <c r="D1241" s="1" t="s">
        <v>11286</v>
      </c>
      <c r="E1241" s="1" t="s">
        <v>27</v>
      </c>
      <c r="F1241" s="1" t="s">
        <v>561</v>
      </c>
      <c r="G1241" s="1" t="s">
        <v>10436</v>
      </c>
      <c r="H1241" s="1" t="s">
        <v>37</v>
      </c>
      <c r="I1241" s="1" t="s">
        <v>171</v>
      </c>
      <c r="J1241" s="1" t="s">
        <v>375</v>
      </c>
      <c r="K1241" s="1" t="s">
        <v>15816</v>
      </c>
      <c r="L1241" s="1" t="s">
        <v>11294</v>
      </c>
      <c r="M1241" s="17" t="s">
        <v>15817</v>
      </c>
      <c r="N1241" s="1" t="s">
        <v>24551</v>
      </c>
      <c r="O1241" s="1" t="s">
        <v>15818</v>
      </c>
      <c r="P1241" s="1" t="s">
        <v>15819</v>
      </c>
    </row>
    <row r="1242" spans="1:16" ht="195">
      <c r="A1242" s="1" t="s">
        <v>15820</v>
      </c>
      <c r="B1242" s="3">
        <v>46042.627083333296</v>
      </c>
      <c r="C1242" s="1">
        <v>1240</v>
      </c>
      <c r="D1242" s="1" t="s">
        <v>8023</v>
      </c>
      <c r="E1242" s="1" t="s">
        <v>27</v>
      </c>
      <c r="F1242" s="1" t="s">
        <v>801</v>
      </c>
      <c r="G1242" s="1" t="s">
        <v>156</v>
      </c>
      <c r="H1242" s="1" t="s">
        <v>37</v>
      </c>
      <c r="I1242" s="1" t="s">
        <v>171</v>
      </c>
      <c r="J1242" s="1" t="s">
        <v>39</v>
      </c>
      <c r="K1242" s="1" t="s">
        <v>15825</v>
      </c>
      <c r="L1242" s="1" t="s">
        <v>15826</v>
      </c>
      <c r="M1242" s="17" t="s">
        <v>15827</v>
      </c>
      <c r="N1242" s="1" t="s">
        <v>24552</v>
      </c>
      <c r="O1242" s="1" t="s">
        <v>28</v>
      </c>
      <c r="P1242" s="1" t="s">
        <v>15828</v>
      </c>
    </row>
    <row r="1243" spans="1:16">
      <c r="A1243" s="1" t="s">
        <v>15832</v>
      </c>
      <c r="B1243" s="3">
        <v>46042.627083333296</v>
      </c>
      <c r="C1243" s="1">
        <v>1241</v>
      </c>
      <c r="D1243" s="1" t="s">
        <v>24181</v>
      </c>
      <c r="E1243" s="1" t="s">
        <v>100</v>
      </c>
      <c r="F1243" s="1" t="s">
        <v>94</v>
      </c>
      <c r="G1243" s="1" t="s">
        <v>10840</v>
      </c>
      <c r="H1243" s="1" t="s">
        <v>37</v>
      </c>
      <c r="I1243" s="1" t="s">
        <v>38</v>
      </c>
      <c r="J1243" s="1" t="s">
        <v>39</v>
      </c>
      <c r="K1243" s="1" t="s">
        <v>10846</v>
      </c>
      <c r="L1243" s="1" t="s">
        <v>10843</v>
      </c>
      <c r="M1243" s="1" t="s">
        <v>15835</v>
      </c>
      <c r="N1243" s="1" t="s">
        <v>24182</v>
      </c>
      <c r="O1243" s="1" t="s">
        <v>1117</v>
      </c>
      <c r="P1243" s="1" t="s">
        <v>15836</v>
      </c>
    </row>
    <row r="1244" spans="1:16" ht="328">
      <c r="A1244" s="1" t="s">
        <v>15840</v>
      </c>
      <c r="B1244" s="3">
        <v>46042.627083333296</v>
      </c>
      <c r="C1244" s="1">
        <v>1242</v>
      </c>
      <c r="D1244" s="1" t="s">
        <v>15841</v>
      </c>
      <c r="E1244" s="1" t="s">
        <v>27</v>
      </c>
      <c r="F1244" s="1" t="s">
        <v>94</v>
      </c>
      <c r="G1244" s="1" t="s">
        <v>15842</v>
      </c>
      <c r="H1244" s="1" t="s">
        <v>37</v>
      </c>
      <c r="I1244" s="1" t="s">
        <v>38</v>
      </c>
      <c r="J1244" s="1" t="s">
        <v>39</v>
      </c>
      <c r="K1244" s="1" t="s">
        <v>15849</v>
      </c>
      <c r="L1244" s="1" t="s">
        <v>15850</v>
      </c>
      <c r="M1244" s="17" t="s">
        <v>15851</v>
      </c>
      <c r="N1244" s="1" t="s">
        <v>24553</v>
      </c>
      <c r="O1244" s="1" t="s">
        <v>15852</v>
      </c>
      <c r="P1244" s="1" t="s">
        <v>15853</v>
      </c>
    </row>
    <row r="1245" spans="1:16" ht="328">
      <c r="A1245" s="1" t="s">
        <v>15857</v>
      </c>
      <c r="B1245" s="3">
        <v>46042.627083333296</v>
      </c>
      <c r="C1245" s="1">
        <v>1243</v>
      </c>
      <c r="D1245" s="1" t="s">
        <v>15858</v>
      </c>
      <c r="E1245" s="1" t="s">
        <v>100</v>
      </c>
      <c r="F1245" s="1" t="s">
        <v>801</v>
      </c>
      <c r="G1245" s="1" t="s">
        <v>26</v>
      </c>
      <c r="H1245" s="1" t="s">
        <v>37</v>
      </c>
      <c r="I1245" s="1" t="s">
        <v>38</v>
      </c>
      <c r="J1245" s="1" t="s">
        <v>39</v>
      </c>
      <c r="K1245" s="1" t="s">
        <v>15864</v>
      </c>
      <c r="L1245" s="1" t="s">
        <v>15865</v>
      </c>
      <c r="M1245" s="17" t="s">
        <v>15866</v>
      </c>
      <c r="N1245" s="1" t="s">
        <v>24440</v>
      </c>
      <c r="O1245" s="1" t="s">
        <v>15867</v>
      </c>
      <c r="P1245" s="1" t="s">
        <v>15868</v>
      </c>
    </row>
    <row r="1246" spans="1:16" ht="314">
      <c r="A1246" s="1" t="s">
        <v>15871</v>
      </c>
      <c r="B1246" s="3">
        <v>46042.627083333296</v>
      </c>
      <c r="C1246" s="1">
        <v>1244</v>
      </c>
      <c r="D1246" s="1" t="s">
        <v>15872</v>
      </c>
      <c r="E1246" s="1" t="s">
        <v>405</v>
      </c>
      <c r="F1246" s="1" t="s">
        <v>801</v>
      </c>
      <c r="G1246" s="1" t="s">
        <v>15873</v>
      </c>
      <c r="H1246" s="1" t="s">
        <v>87</v>
      </c>
      <c r="I1246" s="1" t="s">
        <v>998</v>
      </c>
      <c r="J1246" s="1" t="s">
        <v>39</v>
      </c>
      <c r="K1246" s="1" t="s">
        <v>15880</v>
      </c>
      <c r="L1246" s="1" t="s">
        <v>15881</v>
      </c>
      <c r="M1246" s="17" t="s">
        <v>15882</v>
      </c>
      <c r="N1246" s="1" t="s">
        <v>24554</v>
      </c>
      <c r="O1246" s="1" t="s">
        <v>15883</v>
      </c>
      <c r="P1246" s="1" t="s">
        <v>15884</v>
      </c>
    </row>
    <row r="1247" spans="1:16">
      <c r="A1247" s="1" t="s">
        <v>15889</v>
      </c>
      <c r="B1247" s="3">
        <v>46042.627083333296</v>
      </c>
      <c r="C1247" s="1">
        <v>1245</v>
      </c>
      <c r="D1247" s="1" t="s">
        <v>15890</v>
      </c>
      <c r="E1247" s="1" t="s">
        <v>27</v>
      </c>
      <c r="F1247" s="1" t="s">
        <v>156</v>
      </c>
      <c r="G1247" s="1" t="s">
        <v>15891</v>
      </c>
      <c r="H1247" s="1" t="s">
        <v>743</v>
      </c>
      <c r="I1247" s="1" t="s">
        <v>1501</v>
      </c>
      <c r="J1247" s="1" t="s">
        <v>39</v>
      </c>
      <c r="K1247" s="1" t="s">
        <v>15897</v>
      </c>
      <c r="L1247" s="1" t="s">
        <v>15898</v>
      </c>
      <c r="M1247" s="1" t="s">
        <v>15899</v>
      </c>
      <c r="N1247" s="1" t="s">
        <v>24555</v>
      </c>
      <c r="O1247" s="1" t="s">
        <v>15900</v>
      </c>
      <c r="P1247" s="1" t="s">
        <v>15901</v>
      </c>
    </row>
    <row r="1248" spans="1:16" ht="210">
      <c r="A1248" s="1" t="s">
        <v>15909</v>
      </c>
      <c r="B1248" s="3">
        <v>46042.627083333296</v>
      </c>
      <c r="C1248" s="1">
        <v>1246</v>
      </c>
      <c r="D1248" s="1" t="s">
        <v>24556</v>
      </c>
      <c r="E1248" s="1" t="s">
        <v>27</v>
      </c>
      <c r="F1248" s="1" t="s">
        <v>375</v>
      </c>
      <c r="G1248" s="1" t="s">
        <v>15911</v>
      </c>
      <c r="H1248" s="1" t="s">
        <v>309</v>
      </c>
      <c r="I1248" s="1" t="s">
        <v>310</v>
      </c>
      <c r="J1248" s="1" t="s">
        <v>375</v>
      </c>
      <c r="K1248" s="1" t="s">
        <v>15917</v>
      </c>
      <c r="L1248" s="1" t="s">
        <v>15918</v>
      </c>
      <c r="M1248" s="17" t="s">
        <v>15919</v>
      </c>
      <c r="N1248" s="1" t="s">
        <v>24557</v>
      </c>
      <c r="O1248" s="1" t="s">
        <v>15920</v>
      </c>
      <c r="P1248" s="1" t="s">
        <v>15921</v>
      </c>
    </row>
    <row r="1249" spans="1:16" ht="300">
      <c r="A1249" s="1" t="s">
        <v>15924</v>
      </c>
      <c r="B1249" s="3">
        <v>46042.627083333296</v>
      </c>
      <c r="C1249" s="1">
        <v>1247</v>
      </c>
      <c r="D1249" s="1" t="s">
        <v>15925</v>
      </c>
      <c r="E1249" s="1" t="s">
        <v>27</v>
      </c>
      <c r="F1249" s="1" t="s">
        <v>94</v>
      </c>
      <c r="G1249" s="1" t="s">
        <v>15926</v>
      </c>
      <c r="H1249" s="1" t="s">
        <v>87</v>
      </c>
      <c r="I1249" s="1" t="s">
        <v>234</v>
      </c>
      <c r="J1249" s="1" t="s">
        <v>39</v>
      </c>
      <c r="K1249" s="1" t="s">
        <v>15933</v>
      </c>
      <c r="L1249" s="1" t="s">
        <v>15934</v>
      </c>
      <c r="M1249" s="17" t="s">
        <v>15935</v>
      </c>
      <c r="N1249" s="1" t="s">
        <v>24558</v>
      </c>
      <c r="O1249" s="1" t="s">
        <v>15936</v>
      </c>
      <c r="P1249" s="1" t="s">
        <v>15937</v>
      </c>
    </row>
    <row r="1250" spans="1:16" ht="314">
      <c r="A1250" s="1" t="s">
        <v>15945</v>
      </c>
      <c r="B1250" s="3">
        <v>46042.627083333296</v>
      </c>
      <c r="C1250" s="1">
        <v>1248</v>
      </c>
      <c r="D1250" s="1" t="s">
        <v>15946</v>
      </c>
      <c r="E1250" s="1" t="s">
        <v>100</v>
      </c>
      <c r="F1250" s="1" t="s">
        <v>15958</v>
      </c>
      <c r="G1250" s="1" t="s">
        <v>26</v>
      </c>
      <c r="H1250" s="1" t="s">
        <v>37</v>
      </c>
      <c r="I1250" s="1" t="s">
        <v>38</v>
      </c>
      <c r="J1250" s="1" t="s">
        <v>39</v>
      </c>
      <c r="K1250" s="1" t="s">
        <v>15953</v>
      </c>
      <c r="L1250" s="1" t="s">
        <v>15954</v>
      </c>
      <c r="M1250" s="17" t="s">
        <v>15955</v>
      </c>
      <c r="N1250" s="1" t="s">
        <v>24559</v>
      </c>
      <c r="O1250" s="1" t="s">
        <v>15956</v>
      </c>
      <c r="P1250" s="1" t="s">
        <v>15957</v>
      </c>
    </row>
    <row r="1251" spans="1:16" ht="180">
      <c r="A1251" s="1" t="s">
        <v>15961</v>
      </c>
      <c r="B1251" s="3">
        <v>46042.627083333296</v>
      </c>
      <c r="C1251" s="1">
        <v>1249</v>
      </c>
      <c r="D1251" s="1" t="s">
        <v>15962</v>
      </c>
      <c r="E1251" s="1" t="s">
        <v>27</v>
      </c>
      <c r="F1251" s="1" t="s">
        <v>561</v>
      </c>
      <c r="G1251" s="1" t="s">
        <v>26</v>
      </c>
      <c r="H1251" s="1" t="s">
        <v>554</v>
      </c>
      <c r="I1251" s="1" t="s">
        <v>555</v>
      </c>
      <c r="J1251" s="1" t="s">
        <v>375</v>
      </c>
      <c r="K1251" s="1" t="s">
        <v>15968</v>
      </c>
      <c r="L1251" s="1" t="s">
        <v>15969</v>
      </c>
      <c r="M1251" s="17" t="s">
        <v>15970</v>
      </c>
      <c r="N1251" s="1" t="s">
        <v>24560</v>
      </c>
      <c r="O1251" s="1" t="s">
        <v>15971</v>
      </c>
      <c r="P1251" s="1" t="s">
        <v>15972</v>
      </c>
    </row>
    <row r="1252" spans="1:16" ht="225">
      <c r="A1252" s="1" t="s">
        <v>15978</v>
      </c>
      <c r="B1252" s="3">
        <v>46042.627083333296</v>
      </c>
      <c r="C1252" s="1">
        <v>1250</v>
      </c>
      <c r="D1252" s="1" t="s">
        <v>24561</v>
      </c>
      <c r="E1252" s="1" t="s">
        <v>100</v>
      </c>
      <c r="F1252" s="1" t="s">
        <v>156</v>
      </c>
      <c r="G1252" s="1" t="s">
        <v>26</v>
      </c>
      <c r="H1252" s="1" t="s">
        <v>309</v>
      </c>
      <c r="I1252" s="1" t="s">
        <v>310</v>
      </c>
      <c r="J1252" s="1" t="s">
        <v>311</v>
      </c>
      <c r="K1252" s="1" t="s">
        <v>15985</v>
      </c>
      <c r="L1252" s="1" t="s">
        <v>15986</v>
      </c>
      <c r="M1252" s="17" t="s">
        <v>15987</v>
      </c>
      <c r="N1252" s="1" t="s">
        <v>24562</v>
      </c>
      <c r="O1252" s="1" t="s">
        <v>15988</v>
      </c>
      <c r="P1252" s="1" t="s">
        <v>15989</v>
      </c>
    </row>
    <row r="1253" spans="1:16" ht="255">
      <c r="A1253" s="1" t="s">
        <v>15990</v>
      </c>
      <c r="B1253" s="3">
        <v>46042.627083333296</v>
      </c>
      <c r="C1253" s="1">
        <v>1251</v>
      </c>
      <c r="D1253" s="1" t="s">
        <v>15991</v>
      </c>
      <c r="E1253" s="1" t="s">
        <v>27</v>
      </c>
      <c r="F1253" s="1" t="s">
        <v>239</v>
      </c>
      <c r="G1253" s="1" t="s">
        <v>15873</v>
      </c>
      <c r="H1253" s="1" t="s">
        <v>37</v>
      </c>
      <c r="I1253" s="1" t="s">
        <v>171</v>
      </c>
      <c r="J1253" s="1" t="s">
        <v>39</v>
      </c>
      <c r="K1253" s="1" t="s">
        <v>15997</v>
      </c>
      <c r="L1253" s="1" t="s">
        <v>15998</v>
      </c>
      <c r="M1253" s="17" t="s">
        <v>15999</v>
      </c>
      <c r="N1253" s="1" t="s">
        <v>24563</v>
      </c>
      <c r="O1253" s="1" t="s">
        <v>28</v>
      </c>
      <c r="P1253" s="1" t="s">
        <v>16000</v>
      </c>
    </row>
    <row r="1254" spans="1:16" ht="225">
      <c r="A1254" s="1" t="s">
        <v>16003</v>
      </c>
      <c r="B1254" s="3">
        <v>46042.627083333296</v>
      </c>
      <c r="C1254" s="1">
        <v>1252</v>
      </c>
      <c r="D1254" s="1" t="s">
        <v>16004</v>
      </c>
      <c r="E1254" s="1" t="s">
        <v>27</v>
      </c>
      <c r="F1254" s="1" t="s">
        <v>801</v>
      </c>
      <c r="G1254" s="1" t="s">
        <v>15873</v>
      </c>
      <c r="H1254" s="1" t="s">
        <v>37</v>
      </c>
      <c r="I1254" s="1" t="s">
        <v>38</v>
      </c>
      <c r="J1254" s="1" t="s">
        <v>39</v>
      </c>
      <c r="K1254" s="1" t="s">
        <v>16009</v>
      </c>
      <c r="L1254" s="1" t="s">
        <v>16007</v>
      </c>
      <c r="M1254" s="17" t="s">
        <v>16010</v>
      </c>
      <c r="N1254" s="1" t="s">
        <v>24564</v>
      </c>
      <c r="O1254" s="1" t="s">
        <v>16011</v>
      </c>
      <c r="P1254" s="1" t="s">
        <v>16012</v>
      </c>
    </row>
    <row r="1255" spans="1:16" ht="195">
      <c r="A1255" s="1" t="s">
        <v>16015</v>
      </c>
      <c r="B1255" s="3">
        <v>46042.627083333296</v>
      </c>
      <c r="C1255" s="1">
        <v>1253</v>
      </c>
      <c r="D1255" s="1" t="s">
        <v>24565</v>
      </c>
      <c r="E1255" s="1" t="s">
        <v>27</v>
      </c>
      <c r="F1255" s="1" t="s">
        <v>239</v>
      </c>
      <c r="G1255" s="1" t="s">
        <v>15873</v>
      </c>
      <c r="H1255" s="1" t="s">
        <v>37</v>
      </c>
      <c r="I1255" s="1" t="s">
        <v>38</v>
      </c>
      <c r="J1255" s="1" t="s">
        <v>39</v>
      </c>
      <c r="K1255" s="1" t="s">
        <v>16023</v>
      </c>
      <c r="L1255" s="1" t="s">
        <v>16019</v>
      </c>
      <c r="M1255" s="17" t="s">
        <v>16024</v>
      </c>
      <c r="N1255" s="1" t="s">
        <v>24566</v>
      </c>
      <c r="O1255" s="1" t="s">
        <v>28</v>
      </c>
      <c r="P1255" s="1" t="s">
        <v>16025</v>
      </c>
    </row>
    <row r="1256" spans="1:16" ht="270">
      <c r="A1256" s="1" t="s">
        <v>16030</v>
      </c>
      <c r="B1256" s="3">
        <v>46042.627083333296</v>
      </c>
      <c r="C1256" s="1">
        <v>1254</v>
      </c>
      <c r="D1256" s="1" t="s">
        <v>24567</v>
      </c>
      <c r="E1256" s="1" t="s">
        <v>100</v>
      </c>
      <c r="F1256" s="1" t="s">
        <v>43</v>
      </c>
      <c r="G1256" s="1" t="s">
        <v>26</v>
      </c>
      <c r="H1256" s="1" t="s">
        <v>37</v>
      </c>
      <c r="I1256" s="1" t="s">
        <v>38</v>
      </c>
      <c r="J1256" s="1" t="s">
        <v>39</v>
      </c>
      <c r="K1256" s="1" t="s">
        <v>16037</v>
      </c>
      <c r="L1256" s="1" t="s">
        <v>16038</v>
      </c>
      <c r="M1256" s="17" t="s">
        <v>16039</v>
      </c>
      <c r="N1256" s="1" t="s">
        <v>24568</v>
      </c>
      <c r="O1256" s="1" t="s">
        <v>16040</v>
      </c>
      <c r="P1256" s="1" t="s">
        <v>16041</v>
      </c>
    </row>
    <row r="1257" spans="1:16" ht="210">
      <c r="A1257" s="1" t="s">
        <v>16045</v>
      </c>
      <c r="B1257" s="3">
        <v>46042.627083333296</v>
      </c>
      <c r="C1257" s="1">
        <v>1255</v>
      </c>
      <c r="D1257" s="1" t="s">
        <v>24569</v>
      </c>
      <c r="E1257" s="1" t="s">
        <v>27</v>
      </c>
      <c r="F1257" s="1" t="s">
        <v>178</v>
      </c>
      <c r="G1257" s="1" t="s">
        <v>26</v>
      </c>
      <c r="H1257" s="1" t="s">
        <v>37</v>
      </c>
      <c r="I1257" s="1" t="s">
        <v>38</v>
      </c>
      <c r="J1257" s="1" t="s">
        <v>172</v>
      </c>
      <c r="K1257" s="1" t="s">
        <v>16051</v>
      </c>
      <c r="L1257" s="1" t="s">
        <v>16052</v>
      </c>
      <c r="M1257" s="17" t="s">
        <v>16053</v>
      </c>
      <c r="N1257" s="1" t="s">
        <v>24570</v>
      </c>
      <c r="O1257" s="1" t="s">
        <v>16054</v>
      </c>
      <c r="P1257" s="1" t="s">
        <v>16055</v>
      </c>
    </row>
    <row r="1258" spans="1:16">
      <c r="C1258" s="1">
        <v>1256</v>
      </c>
    </row>
    <row r="1259" spans="1:16" ht="314">
      <c r="A1259" s="1" t="s">
        <v>16058</v>
      </c>
      <c r="B1259" s="3">
        <v>46042.627083333296</v>
      </c>
      <c r="C1259" s="1">
        <v>1257</v>
      </c>
      <c r="D1259" s="1" t="s">
        <v>3453</v>
      </c>
      <c r="E1259" s="1" t="s">
        <v>27</v>
      </c>
      <c r="F1259" s="1" t="s">
        <v>239</v>
      </c>
      <c r="G1259" s="1" t="s">
        <v>3454</v>
      </c>
      <c r="H1259" s="1" t="s">
        <v>37</v>
      </c>
      <c r="I1259" s="1" t="s">
        <v>38</v>
      </c>
      <c r="J1259" s="1" t="s">
        <v>39</v>
      </c>
      <c r="K1259" s="1" t="s">
        <v>16062</v>
      </c>
      <c r="L1259" s="1" t="s">
        <v>3457</v>
      </c>
      <c r="M1259" s="17" t="s">
        <v>16063</v>
      </c>
      <c r="N1259" s="1" t="s">
        <v>23653</v>
      </c>
      <c r="O1259" s="1" t="s">
        <v>16064</v>
      </c>
      <c r="P1259" s="1" t="s">
        <v>16065</v>
      </c>
    </row>
    <row r="1260" spans="1:16">
      <c r="A1260" s="1" t="s">
        <v>16069</v>
      </c>
      <c r="B1260" s="3">
        <v>46042.627083333296</v>
      </c>
      <c r="C1260" s="1">
        <v>1258</v>
      </c>
      <c r="D1260" s="1" t="s">
        <v>3471</v>
      </c>
      <c r="E1260" s="1" t="s">
        <v>27</v>
      </c>
      <c r="F1260" s="1" t="s">
        <v>178</v>
      </c>
      <c r="G1260" s="1" t="s">
        <v>3454</v>
      </c>
      <c r="H1260" s="1" t="s">
        <v>37</v>
      </c>
      <c r="I1260" s="1" t="s">
        <v>171</v>
      </c>
      <c r="J1260" s="1" t="s">
        <v>172</v>
      </c>
      <c r="K1260" s="1" t="s">
        <v>16074</v>
      </c>
      <c r="L1260" s="1" t="s">
        <v>3474</v>
      </c>
      <c r="M1260" s="1" t="s">
        <v>16075</v>
      </c>
      <c r="N1260" s="1" t="s">
        <v>24571</v>
      </c>
      <c r="O1260" s="1" t="s">
        <v>16076</v>
      </c>
      <c r="P1260" s="1" t="s">
        <v>16077</v>
      </c>
    </row>
    <row r="1261" spans="1:16">
      <c r="C1261" s="1">
        <v>1259</v>
      </c>
    </row>
    <row r="1262" spans="1:16" ht="225">
      <c r="A1262" s="1" t="s">
        <v>16078</v>
      </c>
      <c r="B1262" s="3">
        <v>46042.627083333296</v>
      </c>
      <c r="C1262" s="1">
        <v>1260</v>
      </c>
      <c r="D1262" s="1" t="s">
        <v>3359</v>
      </c>
      <c r="E1262" s="1" t="s">
        <v>27</v>
      </c>
      <c r="F1262" s="1" t="s">
        <v>801</v>
      </c>
      <c r="G1262" s="1" t="s">
        <v>659</v>
      </c>
      <c r="H1262" s="1" t="s">
        <v>37</v>
      </c>
      <c r="I1262" s="1" t="s">
        <v>38</v>
      </c>
      <c r="J1262" s="1" t="s">
        <v>39</v>
      </c>
      <c r="K1262" s="1" t="s">
        <v>16085</v>
      </c>
      <c r="L1262" s="1" t="s">
        <v>16086</v>
      </c>
      <c r="M1262" s="17" t="s">
        <v>16087</v>
      </c>
      <c r="N1262" s="1" t="s">
        <v>24572</v>
      </c>
      <c r="O1262" s="1" t="s">
        <v>28</v>
      </c>
      <c r="P1262" s="1" t="s">
        <v>16088</v>
      </c>
    </row>
    <row r="1263" spans="1:16" ht="180">
      <c r="A1263" s="1" t="s">
        <v>16090</v>
      </c>
      <c r="B1263" s="3">
        <v>46042.627083333296</v>
      </c>
      <c r="C1263" s="1">
        <v>1261</v>
      </c>
      <c r="D1263" s="1" t="s">
        <v>3374</v>
      </c>
      <c r="E1263" s="1" t="s">
        <v>27</v>
      </c>
      <c r="F1263" s="1" t="s">
        <v>1002</v>
      </c>
      <c r="G1263" s="1" t="s">
        <v>659</v>
      </c>
      <c r="H1263" s="1" t="s">
        <v>37</v>
      </c>
      <c r="I1263" s="1" t="s">
        <v>171</v>
      </c>
      <c r="J1263" s="1" t="s">
        <v>375</v>
      </c>
      <c r="K1263" s="1" t="s">
        <v>16095</v>
      </c>
      <c r="L1263" s="1" t="s">
        <v>16096</v>
      </c>
      <c r="M1263" s="17" t="s">
        <v>16097</v>
      </c>
      <c r="N1263" s="1" t="s">
        <v>23647</v>
      </c>
      <c r="O1263" s="1" t="s">
        <v>16098</v>
      </c>
      <c r="P1263" s="1" t="s">
        <v>16099</v>
      </c>
    </row>
    <row r="1264" spans="1:16" ht="328">
      <c r="A1264" s="1" t="s">
        <v>16101</v>
      </c>
      <c r="B1264" s="3">
        <v>46042.627083333296</v>
      </c>
      <c r="C1264" s="1">
        <v>1262</v>
      </c>
      <c r="D1264" s="1" t="s">
        <v>3388</v>
      </c>
      <c r="E1264" s="1" t="s">
        <v>27</v>
      </c>
      <c r="F1264" s="1" t="s">
        <v>801</v>
      </c>
      <c r="G1264" s="1" t="s">
        <v>659</v>
      </c>
      <c r="H1264" s="1" t="s">
        <v>37</v>
      </c>
      <c r="I1264" s="1" t="s">
        <v>38</v>
      </c>
      <c r="J1264" s="1" t="s">
        <v>39</v>
      </c>
      <c r="K1264" s="1" t="s">
        <v>16106</v>
      </c>
      <c r="L1264" s="1" t="s">
        <v>16107</v>
      </c>
      <c r="M1264" s="17" t="s">
        <v>16108</v>
      </c>
      <c r="N1264" s="1" t="s">
        <v>23648</v>
      </c>
      <c r="O1264" s="1" t="s">
        <v>16109</v>
      </c>
      <c r="P1264" s="1" t="s">
        <v>16110</v>
      </c>
    </row>
    <row r="1265" spans="1:16" ht="240">
      <c r="A1265" s="1" t="s">
        <v>16116</v>
      </c>
      <c r="B1265" s="3">
        <v>46042.627083333296</v>
      </c>
      <c r="C1265" s="1">
        <v>1263</v>
      </c>
      <c r="D1265" s="1" t="s">
        <v>2421</v>
      </c>
      <c r="E1265" s="1" t="s">
        <v>27</v>
      </c>
      <c r="F1265" s="1" t="s">
        <v>43</v>
      </c>
      <c r="G1265" s="1" t="s">
        <v>950</v>
      </c>
      <c r="H1265" s="1" t="s">
        <v>87</v>
      </c>
      <c r="I1265" s="1" t="s">
        <v>234</v>
      </c>
      <c r="J1265" s="1" t="s">
        <v>39</v>
      </c>
      <c r="K1265" s="1" t="s">
        <v>16120</v>
      </c>
      <c r="L1265" s="1" t="s">
        <v>2424</v>
      </c>
      <c r="M1265" s="17" t="s">
        <v>16121</v>
      </c>
      <c r="N1265" s="1" t="s">
        <v>24573</v>
      </c>
      <c r="O1265" s="1" t="s">
        <v>16122</v>
      </c>
      <c r="P1265" s="1" t="s">
        <v>16123</v>
      </c>
    </row>
    <row r="1266" spans="1:16" ht="240">
      <c r="A1266" s="1" t="s">
        <v>16124</v>
      </c>
      <c r="B1266" s="3">
        <v>46042.627083333296</v>
      </c>
      <c r="C1266" s="1">
        <v>1264</v>
      </c>
      <c r="D1266" s="1" t="s">
        <v>1897</v>
      </c>
      <c r="E1266" s="1" t="s">
        <v>27</v>
      </c>
      <c r="F1266" s="1" t="s">
        <v>299</v>
      </c>
      <c r="G1266" s="1" t="s">
        <v>950</v>
      </c>
      <c r="H1266" s="1" t="s">
        <v>37</v>
      </c>
      <c r="I1266" s="1" t="s">
        <v>38</v>
      </c>
      <c r="J1266" s="1" t="s">
        <v>39</v>
      </c>
      <c r="K1266" s="1" t="s">
        <v>16127</v>
      </c>
      <c r="L1266" s="1" t="s">
        <v>1900</v>
      </c>
      <c r="M1266" s="17" t="s">
        <v>16128</v>
      </c>
      <c r="N1266" s="1" t="s">
        <v>23543</v>
      </c>
      <c r="O1266" s="1" t="s">
        <v>16129</v>
      </c>
      <c r="P1266" s="1" t="s">
        <v>16130</v>
      </c>
    </row>
    <row r="1267" spans="1:16" ht="255">
      <c r="A1267" s="1" t="s">
        <v>16131</v>
      </c>
      <c r="B1267" s="3">
        <v>46042.627083333296</v>
      </c>
      <c r="C1267" s="1">
        <v>1265</v>
      </c>
      <c r="D1267" s="1" t="s">
        <v>3413</v>
      </c>
      <c r="E1267" s="1" t="s">
        <v>27</v>
      </c>
      <c r="F1267" s="1" t="s">
        <v>43</v>
      </c>
      <c r="G1267" s="1" t="s">
        <v>950</v>
      </c>
      <c r="H1267" s="1" t="s">
        <v>37</v>
      </c>
      <c r="I1267" s="1" t="s">
        <v>38</v>
      </c>
      <c r="J1267" s="1" t="s">
        <v>39</v>
      </c>
      <c r="K1267" s="1" t="s">
        <v>16137</v>
      </c>
      <c r="L1267" s="1" t="s">
        <v>16138</v>
      </c>
      <c r="M1267" s="17" t="s">
        <v>16139</v>
      </c>
      <c r="N1267" s="1" t="s">
        <v>23650</v>
      </c>
      <c r="O1267" s="1" t="s">
        <v>16140</v>
      </c>
      <c r="P1267" s="1" t="s">
        <v>16141</v>
      </c>
    </row>
    <row r="1268" spans="1:16" ht="210">
      <c r="A1268" s="1" t="s">
        <v>16143</v>
      </c>
      <c r="B1268" s="3">
        <v>46042.627083333296</v>
      </c>
      <c r="C1268" s="1">
        <v>1266</v>
      </c>
      <c r="D1268" s="1" t="s">
        <v>23666</v>
      </c>
      <c r="E1268" s="1" t="s">
        <v>27</v>
      </c>
      <c r="F1268" s="1" t="s">
        <v>801</v>
      </c>
      <c r="G1268" s="1" t="s">
        <v>950</v>
      </c>
      <c r="H1268" s="1" t="s">
        <v>37</v>
      </c>
      <c r="I1268" s="1" t="s">
        <v>38</v>
      </c>
      <c r="J1268" s="1" t="s">
        <v>375</v>
      </c>
      <c r="K1268" s="1" t="s">
        <v>16149</v>
      </c>
      <c r="L1268" s="1" t="s">
        <v>3628</v>
      </c>
      <c r="M1268" s="17" t="s">
        <v>16150</v>
      </c>
      <c r="N1268" s="1" t="s">
        <v>24574</v>
      </c>
      <c r="O1268" s="1" t="s">
        <v>28</v>
      </c>
      <c r="P1268" s="1" t="s">
        <v>16151</v>
      </c>
    </row>
    <row r="1269" spans="1:16" ht="314">
      <c r="A1269" s="1" t="s">
        <v>16157</v>
      </c>
      <c r="B1269" s="3">
        <v>46042.627083333296</v>
      </c>
      <c r="C1269" s="1">
        <v>1267</v>
      </c>
      <c r="D1269" s="1" t="s">
        <v>8491</v>
      </c>
      <c r="E1269" s="1" t="s">
        <v>100</v>
      </c>
      <c r="F1269" s="1" t="s">
        <v>492</v>
      </c>
      <c r="G1269" s="1" t="s">
        <v>736</v>
      </c>
      <c r="H1269" s="1" t="s">
        <v>37</v>
      </c>
      <c r="I1269" s="1" t="s">
        <v>38</v>
      </c>
      <c r="J1269" s="1" t="s">
        <v>39</v>
      </c>
      <c r="K1269" s="1" t="s">
        <v>16161</v>
      </c>
      <c r="L1269" s="1" t="s">
        <v>8494</v>
      </c>
      <c r="M1269" s="17" t="s">
        <v>275</v>
      </c>
      <c r="N1269" s="1" t="s">
        <v>24575</v>
      </c>
      <c r="O1269" s="1" t="s">
        <v>1927</v>
      </c>
      <c r="P1269" s="1" t="s">
        <v>16162</v>
      </c>
    </row>
    <row r="1270" spans="1:16" ht="225">
      <c r="A1270" s="1" t="s">
        <v>16172</v>
      </c>
      <c r="B1270" s="3">
        <v>46042.627083333296</v>
      </c>
      <c r="C1270" s="1">
        <v>1268</v>
      </c>
      <c r="D1270" s="1" t="s">
        <v>16173</v>
      </c>
      <c r="E1270" s="1" t="s">
        <v>27</v>
      </c>
      <c r="F1270" s="1" t="s">
        <v>94</v>
      </c>
      <c r="G1270" s="1" t="s">
        <v>16174</v>
      </c>
      <c r="H1270" s="1" t="s">
        <v>37</v>
      </c>
      <c r="I1270" s="1" t="s">
        <v>250</v>
      </c>
      <c r="J1270" s="1" t="s">
        <v>39</v>
      </c>
      <c r="K1270" s="1" t="s">
        <v>16180</v>
      </c>
      <c r="L1270" s="1" t="s">
        <v>16177</v>
      </c>
      <c r="M1270" s="17" t="s">
        <v>16181</v>
      </c>
      <c r="N1270" s="1" t="s">
        <v>24576</v>
      </c>
      <c r="O1270" s="1" t="s">
        <v>16182</v>
      </c>
      <c r="P1270" s="1" t="s">
        <v>16183</v>
      </c>
    </row>
    <row r="1271" spans="1:16" ht="225">
      <c r="A1271" s="1" t="s">
        <v>16185</v>
      </c>
      <c r="B1271" s="3">
        <v>46042.627083333296</v>
      </c>
      <c r="C1271" s="1">
        <v>1269</v>
      </c>
      <c r="D1271" s="1" t="s">
        <v>16186</v>
      </c>
      <c r="E1271" s="1" t="s">
        <v>27</v>
      </c>
      <c r="F1271" s="1" t="s">
        <v>239</v>
      </c>
      <c r="G1271" s="1" t="s">
        <v>16174</v>
      </c>
      <c r="H1271" s="1" t="s">
        <v>37</v>
      </c>
      <c r="I1271" s="1" t="s">
        <v>68</v>
      </c>
      <c r="J1271" s="1" t="s">
        <v>39</v>
      </c>
      <c r="K1271" s="1" t="s">
        <v>16192</v>
      </c>
      <c r="L1271" s="1" t="s">
        <v>10928</v>
      </c>
      <c r="M1271" s="17" t="s">
        <v>16193</v>
      </c>
      <c r="N1271" s="1" t="s">
        <v>24577</v>
      </c>
      <c r="O1271" s="1" t="s">
        <v>16194</v>
      </c>
      <c r="P1271" s="1" t="s">
        <v>16195</v>
      </c>
    </row>
    <row r="1272" spans="1:16" ht="180">
      <c r="A1272" s="1" t="s">
        <v>16197</v>
      </c>
      <c r="B1272" s="3">
        <v>46042.627083333296</v>
      </c>
      <c r="C1272" s="1">
        <v>1270</v>
      </c>
      <c r="D1272" s="1" t="s">
        <v>16198</v>
      </c>
      <c r="E1272" s="1" t="s">
        <v>27</v>
      </c>
      <c r="F1272" s="1" t="s">
        <v>801</v>
      </c>
      <c r="G1272" s="1" t="s">
        <v>156</v>
      </c>
      <c r="H1272" s="1" t="s">
        <v>37</v>
      </c>
      <c r="I1272" s="1" t="s">
        <v>38</v>
      </c>
      <c r="J1272" s="1" t="s">
        <v>39</v>
      </c>
      <c r="K1272" s="1" t="s">
        <v>16204</v>
      </c>
      <c r="L1272" s="1" t="s">
        <v>30</v>
      </c>
      <c r="M1272" s="17" t="s">
        <v>16205</v>
      </c>
      <c r="N1272" s="1" t="s">
        <v>24578</v>
      </c>
      <c r="O1272" s="1" t="s">
        <v>176</v>
      </c>
      <c r="P1272" s="1" t="s">
        <v>16206</v>
      </c>
    </row>
    <row r="1273" spans="1:16" ht="240">
      <c r="A1273" s="1" t="s">
        <v>16209</v>
      </c>
      <c r="B1273" s="3">
        <v>46042.627777777801</v>
      </c>
      <c r="C1273" s="1">
        <v>1271</v>
      </c>
      <c r="D1273" s="1" t="s">
        <v>16210</v>
      </c>
      <c r="E1273" s="1" t="s">
        <v>119</v>
      </c>
      <c r="F1273" s="1" t="s">
        <v>16221</v>
      </c>
      <c r="G1273" s="1" t="s">
        <v>16211</v>
      </c>
      <c r="H1273" s="1" t="s">
        <v>87</v>
      </c>
      <c r="I1273" s="1" t="s">
        <v>234</v>
      </c>
      <c r="J1273" s="1" t="s">
        <v>39</v>
      </c>
      <c r="K1273" s="1" t="s">
        <v>16217</v>
      </c>
      <c r="L1273" s="1" t="s">
        <v>839</v>
      </c>
      <c r="M1273" s="17" t="s">
        <v>16218</v>
      </c>
      <c r="N1273" s="1" t="s">
        <v>24579</v>
      </c>
      <c r="O1273" s="1" t="s">
        <v>16219</v>
      </c>
      <c r="P1273" s="1" t="s">
        <v>16220</v>
      </c>
    </row>
    <row r="1274" spans="1:16" ht="180">
      <c r="A1274" s="1" t="s">
        <v>16224</v>
      </c>
      <c r="B1274" s="3">
        <v>46042.627777777801</v>
      </c>
      <c r="C1274" s="1">
        <v>1272</v>
      </c>
      <c r="D1274" s="1" t="s">
        <v>16225</v>
      </c>
      <c r="E1274" s="1" t="s">
        <v>156</v>
      </c>
      <c r="F1274" s="1" t="s">
        <v>156</v>
      </c>
      <c r="G1274" s="1" t="s">
        <v>16211</v>
      </c>
      <c r="H1274" s="1" t="s">
        <v>309</v>
      </c>
      <c r="I1274" s="1" t="s">
        <v>310</v>
      </c>
      <c r="J1274" s="1" t="s">
        <v>39</v>
      </c>
      <c r="K1274" s="1" t="s">
        <v>16230</v>
      </c>
      <c r="L1274" s="1" t="s">
        <v>16231</v>
      </c>
      <c r="M1274" s="17" t="s">
        <v>16232</v>
      </c>
      <c r="N1274" s="1" t="s">
        <v>24580</v>
      </c>
      <c r="O1274" s="1" t="s">
        <v>176</v>
      </c>
      <c r="P1274" s="1" t="s">
        <v>16233</v>
      </c>
    </row>
    <row r="1275" spans="1:16" ht="225">
      <c r="A1275" s="1" t="s">
        <v>16241</v>
      </c>
      <c r="B1275" s="3">
        <v>46042.627083333296</v>
      </c>
      <c r="C1275" s="1">
        <v>1273</v>
      </c>
      <c r="D1275" s="1" t="s">
        <v>16242</v>
      </c>
      <c r="E1275" s="1" t="s">
        <v>27</v>
      </c>
      <c r="F1275" s="1" t="s">
        <v>299</v>
      </c>
      <c r="G1275" s="1" t="s">
        <v>16243</v>
      </c>
      <c r="H1275" s="1" t="s">
        <v>37</v>
      </c>
      <c r="I1275" s="1" t="s">
        <v>38</v>
      </c>
      <c r="J1275" s="1" t="s">
        <v>39</v>
      </c>
      <c r="K1275" s="1" t="s">
        <v>16249</v>
      </c>
      <c r="L1275" s="1" t="s">
        <v>16250</v>
      </c>
      <c r="M1275" s="17" t="s">
        <v>16251</v>
      </c>
      <c r="N1275" s="1" t="s">
        <v>24581</v>
      </c>
      <c r="O1275" s="1" t="s">
        <v>16252</v>
      </c>
      <c r="P1275" s="1" t="s">
        <v>16253</v>
      </c>
    </row>
    <row r="1276" spans="1:16">
      <c r="A1276" s="1" t="s">
        <v>16254</v>
      </c>
      <c r="B1276" s="3">
        <v>46042.627777777801</v>
      </c>
      <c r="C1276" s="1">
        <v>1274</v>
      </c>
      <c r="D1276" s="1" t="s">
        <v>16255</v>
      </c>
      <c r="E1276" s="1" t="s">
        <v>100</v>
      </c>
      <c r="F1276" s="1" t="s">
        <v>2361</v>
      </c>
      <c r="G1276" s="1" t="s">
        <v>16256</v>
      </c>
      <c r="H1276" s="1" t="s">
        <v>309</v>
      </c>
      <c r="I1276" s="1" t="s">
        <v>310</v>
      </c>
      <c r="J1276" s="1" t="s">
        <v>39</v>
      </c>
      <c r="K1276" s="1" t="s">
        <v>16263</v>
      </c>
      <c r="L1276" s="1" t="s">
        <v>16264</v>
      </c>
      <c r="M1276" s="1" t="s">
        <v>16265</v>
      </c>
      <c r="N1276" s="1" t="s">
        <v>24582</v>
      </c>
      <c r="O1276" s="1" t="s">
        <v>16266</v>
      </c>
      <c r="P1276" s="1" t="s">
        <v>16267</v>
      </c>
    </row>
    <row r="1277" spans="1:16" ht="210">
      <c r="A1277" s="1" t="s">
        <v>16268</v>
      </c>
      <c r="B1277" s="3">
        <v>46042.627777777801</v>
      </c>
      <c r="C1277" s="1">
        <v>1275</v>
      </c>
      <c r="D1277" s="1" t="s">
        <v>16269</v>
      </c>
      <c r="E1277" s="1" t="s">
        <v>27</v>
      </c>
      <c r="F1277" s="1" t="s">
        <v>801</v>
      </c>
      <c r="G1277" s="1" t="s">
        <v>16270</v>
      </c>
      <c r="H1277" s="1" t="s">
        <v>87</v>
      </c>
      <c r="I1277" s="1" t="s">
        <v>998</v>
      </c>
      <c r="J1277" s="1" t="s">
        <v>39</v>
      </c>
      <c r="K1277" s="1" t="s">
        <v>16276</v>
      </c>
      <c r="L1277" s="1" t="s">
        <v>944</v>
      </c>
      <c r="M1277" s="17" t="s">
        <v>16277</v>
      </c>
      <c r="N1277" s="1" t="s">
        <v>24583</v>
      </c>
      <c r="O1277" s="1" t="s">
        <v>16278</v>
      </c>
      <c r="P1277" s="1" t="s">
        <v>16279</v>
      </c>
    </row>
    <row r="1278" spans="1:16" ht="195">
      <c r="A1278" s="1" t="s">
        <v>16281</v>
      </c>
      <c r="B1278" s="3">
        <v>46042.627777777801</v>
      </c>
      <c r="C1278" s="1">
        <v>1276</v>
      </c>
      <c r="D1278" s="1" t="s">
        <v>16282</v>
      </c>
      <c r="E1278" s="1" t="s">
        <v>27</v>
      </c>
      <c r="F1278" s="1" t="s">
        <v>655</v>
      </c>
      <c r="G1278" s="1" t="s">
        <v>2587</v>
      </c>
      <c r="H1278" s="1" t="s">
        <v>309</v>
      </c>
      <c r="I1278" s="1" t="s">
        <v>310</v>
      </c>
      <c r="J1278" s="1" t="s">
        <v>375</v>
      </c>
      <c r="K1278" s="1" t="s">
        <v>16288</v>
      </c>
      <c r="L1278" s="1" t="s">
        <v>16289</v>
      </c>
      <c r="M1278" s="17" t="s">
        <v>16290</v>
      </c>
      <c r="N1278" s="1" t="s">
        <v>24584</v>
      </c>
      <c r="O1278" s="1" t="s">
        <v>16291</v>
      </c>
      <c r="P1278" s="1" t="s">
        <v>16292</v>
      </c>
    </row>
    <row r="1279" spans="1:16" ht="255">
      <c r="A1279" s="1" t="s">
        <v>16294</v>
      </c>
      <c r="B1279" s="3">
        <v>46042.627777777801</v>
      </c>
      <c r="C1279" s="1">
        <v>1277</v>
      </c>
      <c r="D1279" s="1" t="s">
        <v>16295</v>
      </c>
      <c r="E1279" s="1" t="s">
        <v>27</v>
      </c>
      <c r="F1279" s="1" t="s">
        <v>156</v>
      </c>
      <c r="G1279" s="1" t="s">
        <v>16211</v>
      </c>
      <c r="H1279" s="1" t="s">
        <v>37</v>
      </c>
      <c r="I1279" s="1" t="s">
        <v>38</v>
      </c>
      <c r="J1279" s="1" t="s">
        <v>39</v>
      </c>
      <c r="K1279" s="1" t="s">
        <v>16301</v>
      </c>
      <c r="L1279" s="1" t="s">
        <v>16302</v>
      </c>
      <c r="M1279" s="17" t="s">
        <v>16303</v>
      </c>
      <c r="N1279" s="1" t="s">
        <v>24585</v>
      </c>
      <c r="O1279" s="1" t="s">
        <v>16304</v>
      </c>
      <c r="P1279" s="1" t="s">
        <v>16305</v>
      </c>
    </row>
    <row r="1280" spans="1:16" ht="270">
      <c r="A1280" s="1" t="s">
        <v>16306</v>
      </c>
      <c r="B1280" s="3">
        <v>46042.627777777801</v>
      </c>
      <c r="C1280" s="1">
        <v>1278</v>
      </c>
      <c r="D1280" s="1" t="s">
        <v>16307</v>
      </c>
      <c r="E1280" s="1" t="s">
        <v>27</v>
      </c>
      <c r="F1280" s="1" t="s">
        <v>801</v>
      </c>
      <c r="G1280" s="1" t="s">
        <v>2587</v>
      </c>
      <c r="H1280" s="1" t="s">
        <v>37</v>
      </c>
      <c r="I1280" s="1" t="s">
        <v>38</v>
      </c>
      <c r="J1280" s="1" t="s">
        <v>39</v>
      </c>
      <c r="K1280" s="1" t="s">
        <v>16314</v>
      </c>
      <c r="L1280" s="1" t="s">
        <v>16310</v>
      </c>
      <c r="M1280" s="17" t="s">
        <v>16315</v>
      </c>
      <c r="N1280" s="1" t="s">
        <v>24586</v>
      </c>
      <c r="O1280" s="1" t="s">
        <v>28</v>
      </c>
      <c r="P1280" s="1" t="s">
        <v>16316</v>
      </c>
    </row>
    <row r="1281" spans="1:16">
      <c r="C1281" s="1">
        <v>1279</v>
      </c>
    </row>
    <row r="1282" spans="1:16" ht="225">
      <c r="A1282" s="1" t="s">
        <v>16321</v>
      </c>
      <c r="B1282" s="3">
        <v>46042.627777777801</v>
      </c>
      <c r="C1282" s="1">
        <v>1280</v>
      </c>
      <c r="D1282" s="1" t="s">
        <v>16322</v>
      </c>
      <c r="E1282" s="1" t="s">
        <v>5421</v>
      </c>
      <c r="F1282" s="1" t="s">
        <v>43</v>
      </c>
      <c r="G1282" s="1" t="s">
        <v>2587</v>
      </c>
      <c r="H1282" s="1" t="s">
        <v>37</v>
      </c>
      <c r="I1282" s="1" t="s">
        <v>68</v>
      </c>
      <c r="J1282" s="1" t="s">
        <v>39</v>
      </c>
      <c r="K1282" s="1" t="s">
        <v>16328</v>
      </c>
      <c r="L1282" s="1" t="s">
        <v>16329</v>
      </c>
      <c r="M1282" s="17" t="s">
        <v>16330</v>
      </c>
      <c r="N1282" s="1" t="s">
        <v>24587</v>
      </c>
      <c r="O1282" s="1" t="s">
        <v>16331</v>
      </c>
      <c r="P1282" s="1" t="s">
        <v>16332</v>
      </c>
    </row>
    <row r="1283" spans="1:16" ht="195">
      <c r="A1283" s="1" t="s">
        <v>16337</v>
      </c>
      <c r="B1283" s="3">
        <v>46042.627777777801</v>
      </c>
      <c r="C1283" s="1">
        <v>1281</v>
      </c>
      <c r="D1283" s="1" t="s">
        <v>16338</v>
      </c>
      <c r="E1283" s="1" t="s">
        <v>5421</v>
      </c>
      <c r="F1283" s="1" t="s">
        <v>156</v>
      </c>
      <c r="G1283" s="1" t="s">
        <v>2587</v>
      </c>
      <c r="H1283" s="1" t="s">
        <v>37</v>
      </c>
      <c r="I1283" s="1" t="s">
        <v>12810</v>
      </c>
      <c r="J1283" s="1" t="s">
        <v>39</v>
      </c>
      <c r="K1283" s="1" t="s">
        <v>16344</v>
      </c>
      <c r="L1283" s="1" t="s">
        <v>16341</v>
      </c>
      <c r="M1283" s="17" t="s">
        <v>16345</v>
      </c>
      <c r="N1283" s="1" t="s">
        <v>24588</v>
      </c>
      <c r="O1283" s="1" t="s">
        <v>16346</v>
      </c>
      <c r="P1283" s="1" t="s">
        <v>16347</v>
      </c>
    </row>
    <row r="1284" spans="1:16" ht="225">
      <c r="A1284" s="1" t="s">
        <v>16351</v>
      </c>
      <c r="B1284" s="3">
        <v>46042.627777777801</v>
      </c>
      <c r="C1284" s="1">
        <v>1282</v>
      </c>
      <c r="D1284" s="1" t="s">
        <v>16352</v>
      </c>
      <c r="E1284" s="1" t="s">
        <v>100</v>
      </c>
      <c r="F1284" s="1" t="s">
        <v>2019</v>
      </c>
      <c r="G1284" s="1" t="s">
        <v>2587</v>
      </c>
      <c r="H1284" s="1" t="s">
        <v>37</v>
      </c>
      <c r="I1284" s="1" t="s">
        <v>2145</v>
      </c>
      <c r="J1284" s="1" t="s">
        <v>39</v>
      </c>
      <c r="K1284" s="1" t="s">
        <v>16359</v>
      </c>
      <c r="L1284" s="1" t="s">
        <v>16360</v>
      </c>
      <c r="M1284" s="17" t="s">
        <v>16361</v>
      </c>
      <c r="N1284" s="1" t="s">
        <v>24589</v>
      </c>
      <c r="O1284" s="1" t="s">
        <v>16362</v>
      </c>
      <c r="P1284" s="1" t="s">
        <v>16363</v>
      </c>
    </row>
    <row r="1285" spans="1:16" ht="285">
      <c r="A1285" s="1" t="s">
        <v>16368</v>
      </c>
      <c r="B1285" s="3">
        <v>46042.627777777801</v>
      </c>
      <c r="C1285" s="1">
        <v>1283</v>
      </c>
      <c r="D1285" s="1" t="s">
        <v>16369</v>
      </c>
      <c r="E1285" s="1" t="s">
        <v>5421</v>
      </c>
      <c r="F1285" s="1" t="s">
        <v>156</v>
      </c>
      <c r="G1285" s="1" t="s">
        <v>2587</v>
      </c>
      <c r="H1285" s="1" t="s">
        <v>87</v>
      </c>
      <c r="I1285" s="1" t="s">
        <v>234</v>
      </c>
      <c r="J1285" s="1" t="s">
        <v>39</v>
      </c>
      <c r="K1285" s="1" t="s">
        <v>16376</v>
      </c>
      <c r="L1285" s="1" t="s">
        <v>16377</v>
      </c>
      <c r="M1285" s="17" t="s">
        <v>16378</v>
      </c>
      <c r="N1285" s="1" t="s">
        <v>24590</v>
      </c>
      <c r="O1285" s="1" t="s">
        <v>16379</v>
      </c>
      <c r="P1285" s="1" t="s">
        <v>16380</v>
      </c>
    </row>
    <row r="1286" spans="1:16" ht="255">
      <c r="A1286" s="1" t="s">
        <v>16382</v>
      </c>
      <c r="B1286" s="3">
        <v>46042.627777777801</v>
      </c>
      <c r="C1286" s="1">
        <v>1284</v>
      </c>
      <c r="D1286" s="1" t="s">
        <v>16383</v>
      </c>
      <c r="E1286" s="1" t="s">
        <v>5421</v>
      </c>
      <c r="F1286" s="1" t="s">
        <v>156</v>
      </c>
      <c r="G1286" s="1" t="s">
        <v>2587</v>
      </c>
      <c r="H1286" s="1" t="s">
        <v>37</v>
      </c>
      <c r="I1286" s="1" t="s">
        <v>345</v>
      </c>
      <c r="J1286" s="1" t="s">
        <v>375</v>
      </c>
      <c r="K1286" s="1" t="s">
        <v>16389</v>
      </c>
      <c r="L1286" s="1" t="s">
        <v>16386</v>
      </c>
      <c r="M1286" s="17" t="s">
        <v>16390</v>
      </c>
      <c r="N1286" s="1" t="s">
        <v>24591</v>
      </c>
      <c r="O1286" s="1" t="s">
        <v>16391</v>
      </c>
      <c r="P1286" s="1" t="s">
        <v>16392</v>
      </c>
    </row>
    <row r="1287" spans="1:16" ht="195">
      <c r="A1287" s="1" t="s">
        <v>16393</v>
      </c>
      <c r="B1287" s="3">
        <v>46042.627777777801</v>
      </c>
      <c r="C1287" s="1">
        <v>1285</v>
      </c>
      <c r="D1287" s="1" t="s">
        <v>16394</v>
      </c>
      <c r="E1287" s="1" t="s">
        <v>27</v>
      </c>
      <c r="F1287" s="1" t="s">
        <v>156</v>
      </c>
      <c r="G1287" s="1" t="s">
        <v>16395</v>
      </c>
      <c r="H1287" s="1" t="s">
        <v>87</v>
      </c>
      <c r="I1287" s="1" t="s">
        <v>836</v>
      </c>
      <c r="J1287" s="1" t="s">
        <v>39</v>
      </c>
      <c r="K1287" s="1" t="s">
        <v>16401</v>
      </c>
      <c r="L1287" s="1" t="s">
        <v>16402</v>
      </c>
      <c r="M1287" s="17" t="s">
        <v>16403</v>
      </c>
      <c r="N1287" s="1" t="s">
        <v>24592</v>
      </c>
      <c r="O1287" s="1" t="s">
        <v>6647</v>
      </c>
      <c r="P1287" s="1" t="s">
        <v>16404</v>
      </c>
    </row>
    <row r="1288" spans="1:16" ht="210">
      <c r="A1288" s="1" t="s">
        <v>16411</v>
      </c>
      <c r="B1288" s="3">
        <v>46042.627777777801</v>
      </c>
      <c r="C1288" s="1">
        <v>1286</v>
      </c>
      <c r="D1288" s="1" t="s">
        <v>16412</v>
      </c>
      <c r="E1288" s="1" t="s">
        <v>27</v>
      </c>
      <c r="F1288" s="1" t="s">
        <v>178</v>
      </c>
      <c r="G1288" s="1" t="s">
        <v>2587</v>
      </c>
      <c r="H1288" s="1" t="s">
        <v>37</v>
      </c>
      <c r="I1288" s="1" t="s">
        <v>171</v>
      </c>
      <c r="J1288" s="1" t="s">
        <v>172</v>
      </c>
      <c r="K1288" s="1" t="s">
        <v>16418</v>
      </c>
      <c r="L1288" s="1" t="s">
        <v>16415</v>
      </c>
      <c r="M1288" s="17" t="s">
        <v>16419</v>
      </c>
      <c r="N1288" s="1" t="s">
        <v>24593</v>
      </c>
      <c r="O1288" s="1" t="s">
        <v>16420</v>
      </c>
      <c r="P1288" s="1" t="s">
        <v>16421</v>
      </c>
    </row>
    <row r="1289" spans="1:16">
      <c r="A1289" s="1" t="s">
        <v>16423</v>
      </c>
      <c r="B1289" s="3">
        <v>46042.627777777801</v>
      </c>
      <c r="C1289" s="1">
        <v>1287</v>
      </c>
      <c r="D1289" s="1" t="s">
        <v>16424</v>
      </c>
      <c r="E1289" s="1" t="s">
        <v>100</v>
      </c>
      <c r="F1289" s="1" t="s">
        <v>156</v>
      </c>
      <c r="G1289" s="1" t="s">
        <v>2587</v>
      </c>
      <c r="H1289" s="1" t="s">
        <v>309</v>
      </c>
      <c r="I1289" s="1" t="s">
        <v>310</v>
      </c>
      <c r="J1289" s="1" t="s">
        <v>375</v>
      </c>
      <c r="K1289" s="1" t="s">
        <v>16431</v>
      </c>
      <c r="L1289" s="1" t="s">
        <v>16432</v>
      </c>
      <c r="M1289" s="1" t="s">
        <v>16433</v>
      </c>
      <c r="N1289" s="1" t="s">
        <v>24594</v>
      </c>
      <c r="O1289" s="1" t="s">
        <v>16434</v>
      </c>
      <c r="P1289" s="1" t="s">
        <v>16435</v>
      </c>
    </row>
    <row r="1290" spans="1:16" ht="314">
      <c r="A1290" s="1" t="s">
        <v>16439</v>
      </c>
      <c r="B1290" s="3">
        <v>46042.627777777801</v>
      </c>
      <c r="C1290" s="1">
        <v>1288</v>
      </c>
      <c r="D1290" s="1" t="s">
        <v>16440</v>
      </c>
      <c r="E1290" s="1" t="s">
        <v>27</v>
      </c>
      <c r="F1290" s="1" t="s">
        <v>156</v>
      </c>
      <c r="G1290" s="1" t="s">
        <v>815</v>
      </c>
      <c r="H1290" s="1" t="s">
        <v>309</v>
      </c>
      <c r="I1290" s="1" t="s">
        <v>310</v>
      </c>
      <c r="J1290" s="1" t="s">
        <v>16446</v>
      </c>
      <c r="K1290" s="1" t="s">
        <v>16447</v>
      </c>
      <c r="L1290" s="1" t="s">
        <v>16448</v>
      </c>
      <c r="M1290" s="17" t="s">
        <v>16449</v>
      </c>
      <c r="N1290" s="1" t="s">
        <v>24595</v>
      </c>
      <c r="O1290" s="1" t="s">
        <v>16450</v>
      </c>
      <c r="P1290" s="1" t="s">
        <v>16451</v>
      </c>
    </row>
    <row r="1291" spans="1:16" ht="240">
      <c r="A1291" s="1" t="s">
        <v>16453</v>
      </c>
      <c r="B1291" s="3">
        <v>46042.627777777801</v>
      </c>
      <c r="C1291" s="1">
        <v>1289</v>
      </c>
      <c r="D1291" s="1" t="s">
        <v>24596</v>
      </c>
      <c r="E1291" s="1" t="s">
        <v>2484</v>
      </c>
      <c r="F1291" s="1" t="s">
        <v>156</v>
      </c>
      <c r="G1291" s="1" t="s">
        <v>16395</v>
      </c>
      <c r="H1291" s="1" t="s">
        <v>554</v>
      </c>
      <c r="I1291" s="1" t="s">
        <v>555</v>
      </c>
      <c r="J1291" s="1" t="s">
        <v>375</v>
      </c>
      <c r="K1291" s="1" t="s">
        <v>16461</v>
      </c>
      <c r="L1291" s="1" t="s">
        <v>16462</v>
      </c>
      <c r="M1291" s="17" t="s">
        <v>16463</v>
      </c>
      <c r="N1291" s="1" t="s">
        <v>24597</v>
      </c>
      <c r="O1291" s="1" t="s">
        <v>16464</v>
      </c>
      <c r="P1291" s="1" t="s">
        <v>16465</v>
      </c>
    </row>
    <row r="1292" spans="1:16" ht="195">
      <c r="A1292" s="1" t="s">
        <v>16466</v>
      </c>
      <c r="B1292" s="3">
        <v>46042.627777777801</v>
      </c>
      <c r="C1292" s="1">
        <v>1290</v>
      </c>
      <c r="D1292" s="1" t="s">
        <v>16394</v>
      </c>
      <c r="E1292" s="1" t="s">
        <v>27</v>
      </c>
      <c r="F1292" s="1" t="s">
        <v>156</v>
      </c>
      <c r="G1292" s="1" t="s">
        <v>16395</v>
      </c>
      <c r="H1292" s="1" t="s">
        <v>87</v>
      </c>
      <c r="I1292" s="1" t="s">
        <v>836</v>
      </c>
      <c r="J1292" s="1" t="s">
        <v>39</v>
      </c>
      <c r="K1292" s="1" t="s">
        <v>16471</v>
      </c>
      <c r="L1292" s="1" t="s">
        <v>16472</v>
      </c>
      <c r="M1292" s="17" t="s">
        <v>16403</v>
      </c>
      <c r="N1292" s="1" t="s">
        <v>24598</v>
      </c>
      <c r="O1292" s="1" t="s">
        <v>16473</v>
      </c>
      <c r="P1292" s="1" t="s">
        <v>16474</v>
      </c>
    </row>
    <row r="1293" spans="1:16" ht="255">
      <c r="A1293" s="1" t="s">
        <v>16480</v>
      </c>
      <c r="B1293" s="3">
        <v>46042.627777777801</v>
      </c>
      <c r="C1293" s="1">
        <v>1291</v>
      </c>
      <c r="D1293" s="1" t="s">
        <v>16481</v>
      </c>
      <c r="E1293" s="1" t="s">
        <v>27</v>
      </c>
      <c r="F1293" s="1" t="s">
        <v>801</v>
      </c>
      <c r="G1293" s="1" t="s">
        <v>2587</v>
      </c>
      <c r="H1293" s="1" t="s">
        <v>37</v>
      </c>
      <c r="I1293" s="1" t="s">
        <v>38</v>
      </c>
      <c r="J1293" s="1" t="s">
        <v>39</v>
      </c>
      <c r="K1293" s="1" t="s">
        <v>16488</v>
      </c>
      <c r="L1293" s="1" t="s">
        <v>16484</v>
      </c>
      <c r="M1293" s="17" t="s">
        <v>2787</v>
      </c>
      <c r="N1293" s="1" t="s">
        <v>24599</v>
      </c>
      <c r="O1293" s="1" t="s">
        <v>176</v>
      </c>
      <c r="P1293" s="1" t="s">
        <v>16489</v>
      </c>
    </row>
    <row r="1294" spans="1:16" ht="342">
      <c r="A1294" s="1" t="s">
        <v>16490</v>
      </c>
      <c r="B1294" s="3">
        <v>46042.627777777801</v>
      </c>
      <c r="C1294" s="1">
        <v>1292</v>
      </c>
      <c r="D1294" s="1" t="s">
        <v>16491</v>
      </c>
      <c r="E1294" s="1" t="s">
        <v>27</v>
      </c>
      <c r="F1294" s="1" t="s">
        <v>43</v>
      </c>
      <c r="G1294" s="1" t="s">
        <v>2587</v>
      </c>
      <c r="H1294" s="1" t="s">
        <v>87</v>
      </c>
      <c r="I1294" s="1" t="s">
        <v>250</v>
      </c>
      <c r="J1294" s="1" t="s">
        <v>39</v>
      </c>
      <c r="K1294" s="1" t="s">
        <v>16497</v>
      </c>
      <c r="L1294" s="1" t="s">
        <v>16498</v>
      </c>
      <c r="M1294" s="17" t="s">
        <v>16499</v>
      </c>
      <c r="N1294" s="1" t="s">
        <v>24080</v>
      </c>
      <c r="O1294" s="1" t="s">
        <v>16500</v>
      </c>
      <c r="P1294" s="1" t="s">
        <v>16501</v>
      </c>
    </row>
    <row r="1295" spans="1:16" ht="210">
      <c r="A1295" s="1" t="s">
        <v>16503</v>
      </c>
      <c r="B1295" s="3">
        <v>46042.627777777801</v>
      </c>
      <c r="C1295" s="1">
        <v>1293</v>
      </c>
      <c r="D1295" s="1" t="s">
        <v>16504</v>
      </c>
      <c r="E1295" s="1" t="s">
        <v>5421</v>
      </c>
      <c r="F1295" s="1" t="s">
        <v>16515</v>
      </c>
      <c r="G1295" s="1" t="s">
        <v>2587</v>
      </c>
      <c r="H1295" s="1" t="s">
        <v>37</v>
      </c>
      <c r="I1295" s="1" t="s">
        <v>38</v>
      </c>
      <c r="J1295" s="1" t="s">
        <v>39</v>
      </c>
      <c r="K1295" s="1" t="s">
        <v>16510</v>
      </c>
      <c r="L1295" s="1" t="s">
        <v>16511</v>
      </c>
      <c r="M1295" s="17" t="s">
        <v>16512</v>
      </c>
      <c r="N1295" s="1" t="s">
        <v>24600</v>
      </c>
      <c r="O1295" s="1" t="s">
        <v>16513</v>
      </c>
      <c r="P1295" s="1" t="s">
        <v>16514</v>
      </c>
    </row>
    <row r="1296" spans="1:16" ht="195">
      <c r="A1296" s="1" t="s">
        <v>16518</v>
      </c>
      <c r="B1296" s="3">
        <v>46042.627777777801</v>
      </c>
      <c r="C1296" s="1">
        <v>1294</v>
      </c>
      <c r="D1296" s="1" t="s">
        <v>24601</v>
      </c>
      <c r="E1296" s="1" t="s">
        <v>9848</v>
      </c>
      <c r="F1296" s="1" t="s">
        <v>43</v>
      </c>
      <c r="G1296" s="1" t="s">
        <v>2587</v>
      </c>
      <c r="H1296" s="1" t="s">
        <v>37</v>
      </c>
      <c r="I1296" s="1" t="s">
        <v>38</v>
      </c>
      <c r="J1296" s="1" t="s">
        <v>39</v>
      </c>
      <c r="K1296" s="1" t="s">
        <v>16525</v>
      </c>
      <c r="L1296" s="1" t="s">
        <v>16522</v>
      </c>
      <c r="M1296" s="17" t="s">
        <v>16526</v>
      </c>
      <c r="N1296" s="1" t="s">
        <v>24602</v>
      </c>
      <c r="O1296" s="1" t="s">
        <v>16527</v>
      </c>
      <c r="P1296" s="1" t="s">
        <v>16528</v>
      </c>
    </row>
    <row r="1297" spans="1:16" ht="210">
      <c r="A1297" s="1" t="s">
        <v>16531</v>
      </c>
      <c r="B1297" s="3">
        <v>46042.627777777801</v>
      </c>
      <c r="C1297" s="1">
        <v>1295</v>
      </c>
      <c r="D1297" s="1" t="s">
        <v>16532</v>
      </c>
      <c r="E1297" s="1" t="s">
        <v>5421</v>
      </c>
      <c r="F1297" s="1" t="s">
        <v>375</v>
      </c>
      <c r="G1297" s="1" t="s">
        <v>2587</v>
      </c>
      <c r="H1297" s="1" t="s">
        <v>554</v>
      </c>
      <c r="I1297" s="1" t="s">
        <v>14252</v>
      </c>
      <c r="J1297" s="1" t="s">
        <v>375</v>
      </c>
      <c r="K1297" s="1" t="s">
        <v>16539</v>
      </c>
      <c r="L1297" s="1" t="s">
        <v>16540</v>
      </c>
      <c r="M1297" s="17" t="s">
        <v>16541</v>
      </c>
      <c r="N1297" s="1" t="s">
        <v>24603</v>
      </c>
      <c r="O1297" s="1" t="s">
        <v>16542</v>
      </c>
      <c r="P1297" s="1" t="s">
        <v>16543</v>
      </c>
    </row>
    <row r="1298" spans="1:16" ht="240">
      <c r="A1298" s="1" t="s">
        <v>16548</v>
      </c>
      <c r="B1298" s="3">
        <v>46042.627777777801</v>
      </c>
      <c r="C1298" s="1">
        <v>1296</v>
      </c>
      <c r="D1298" s="1" t="s">
        <v>16549</v>
      </c>
      <c r="E1298" s="1" t="s">
        <v>27</v>
      </c>
      <c r="F1298" s="1" t="s">
        <v>43</v>
      </c>
      <c r="G1298" s="1" t="s">
        <v>2587</v>
      </c>
      <c r="H1298" s="1" t="s">
        <v>309</v>
      </c>
      <c r="I1298" s="1" t="s">
        <v>310</v>
      </c>
      <c r="J1298" s="1" t="s">
        <v>39</v>
      </c>
      <c r="K1298" s="1" t="s">
        <v>16556</v>
      </c>
      <c r="L1298" s="1" t="s">
        <v>16557</v>
      </c>
      <c r="M1298" s="17" t="s">
        <v>16558</v>
      </c>
      <c r="N1298" s="1" t="s">
        <v>24604</v>
      </c>
      <c r="O1298" s="1" t="s">
        <v>16559</v>
      </c>
      <c r="P1298" s="1" t="s">
        <v>16560</v>
      </c>
    </row>
    <row r="1299" spans="1:16" ht="240">
      <c r="A1299" s="1" t="s">
        <v>16563</v>
      </c>
      <c r="B1299" s="3">
        <v>46042.627777777801</v>
      </c>
      <c r="C1299" s="1">
        <v>1297</v>
      </c>
      <c r="D1299" s="1" t="s">
        <v>16564</v>
      </c>
      <c r="E1299" s="1" t="s">
        <v>27</v>
      </c>
      <c r="F1299" s="1" t="s">
        <v>43</v>
      </c>
      <c r="G1299" s="1" t="s">
        <v>16565</v>
      </c>
      <c r="H1299" s="1" t="s">
        <v>37</v>
      </c>
      <c r="I1299" s="1" t="s">
        <v>38</v>
      </c>
      <c r="J1299" s="1" t="s">
        <v>39</v>
      </c>
      <c r="K1299" s="1" t="s">
        <v>16571</v>
      </c>
      <c r="L1299" s="1" t="s">
        <v>16572</v>
      </c>
      <c r="M1299" s="17" t="s">
        <v>16573</v>
      </c>
      <c r="N1299" s="1" t="s">
        <v>24605</v>
      </c>
      <c r="O1299" s="1" t="s">
        <v>16574</v>
      </c>
      <c r="P1299" s="1" t="s">
        <v>16575</v>
      </c>
    </row>
    <row r="1300" spans="1:16" ht="195">
      <c r="A1300" s="1" t="s">
        <v>16580</v>
      </c>
      <c r="B1300" s="3">
        <v>46042.627777777801</v>
      </c>
      <c r="C1300" s="1">
        <v>1298</v>
      </c>
      <c r="D1300" s="1" t="s">
        <v>16581</v>
      </c>
      <c r="E1300" s="1" t="s">
        <v>27</v>
      </c>
      <c r="F1300" s="1" t="s">
        <v>801</v>
      </c>
      <c r="G1300" s="1" t="s">
        <v>16565</v>
      </c>
      <c r="H1300" s="1" t="s">
        <v>37</v>
      </c>
      <c r="I1300" s="1" t="s">
        <v>38</v>
      </c>
      <c r="J1300" s="1" t="s">
        <v>39</v>
      </c>
      <c r="K1300" s="1" t="s">
        <v>16587</v>
      </c>
      <c r="L1300" s="1" t="s">
        <v>16584</v>
      </c>
      <c r="M1300" s="17" t="s">
        <v>16588</v>
      </c>
      <c r="N1300" s="1" t="s">
        <v>24606</v>
      </c>
      <c r="O1300" s="1" t="s">
        <v>176</v>
      </c>
      <c r="P1300" s="1" t="s">
        <v>16589</v>
      </c>
    </row>
    <row r="1301" spans="1:16" ht="300">
      <c r="A1301" s="1" t="s">
        <v>16591</v>
      </c>
      <c r="B1301" s="3">
        <v>46042.627777777801</v>
      </c>
      <c r="C1301" s="1">
        <v>1299</v>
      </c>
      <c r="D1301" s="1" t="s">
        <v>16592</v>
      </c>
      <c r="E1301" s="1" t="s">
        <v>27</v>
      </c>
      <c r="F1301" s="1" t="s">
        <v>1002</v>
      </c>
      <c r="G1301" s="1" t="s">
        <v>16565</v>
      </c>
      <c r="H1301" s="1" t="s">
        <v>37</v>
      </c>
      <c r="I1301" s="1" t="s">
        <v>38</v>
      </c>
      <c r="J1301" s="1" t="s">
        <v>375</v>
      </c>
      <c r="K1301" s="1" t="s">
        <v>16598</v>
      </c>
      <c r="L1301" s="1" t="s">
        <v>958</v>
      </c>
      <c r="M1301" s="17" t="s">
        <v>16599</v>
      </c>
      <c r="N1301" s="1" t="s">
        <v>24607</v>
      </c>
      <c r="O1301" s="1" t="s">
        <v>28</v>
      </c>
      <c r="P1301" s="1" t="s">
        <v>16600</v>
      </c>
    </row>
    <row r="1302" spans="1:16" ht="240">
      <c r="A1302" s="1" t="s">
        <v>16610</v>
      </c>
      <c r="B1302" s="3">
        <v>46042.627777777801</v>
      </c>
      <c r="C1302" s="1">
        <v>1300</v>
      </c>
      <c r="D1302" s="1" t="s">
        <v>16611</v>
      </c>
      <c r="E1302" s="1" t="s">
        <v>27</v>
      </c>
      <c r="F1302" s="1" t="s">
        <v>43</v>
      </c>
      <c r="G1302" s="1" t="s">
        <v>16565</v>
      </c>
      <c r="H1302" s="1" t="s">
        <v>37</v>
      </c>
      <c r="I1302" s="1" t="s">
        <v>38</v>
      </c>
      <c r="J1302" s="1" t="s">
        <v>39</v>
      </c>
      <c r="K1302" s="1" t="s">
        <v>16617</v>
      </c>
      <c r="L1302" s="1" t="s">
        <v>16614</v>
      </c>
      <c r="M1302" s="17" t="s">
        <v>16618</v>
      </c>
      <c r="N1302" s="1" t="s">
        <v>24608</v>
      </c>
      <c r="O1302" s="1" t="s">
        <v>28</v>
      </c>
      <c r="P1302" s="1" t="s">
        <v>16619</v>
      </c>
    </row>
    <row r="1303" spans="1:16" ht="255">
      <c r="A1303" s="1" t="s">
        <v>16622</v>
      </c>
      <c r="B1303" s="3">
        <v>46042.627777777801</v>
      </c>
      <c r="C1303" s="1">
        <v>1301</v>
      </c>
      <c r="D1303" s="1" t="s">
        <v>16623</v>
      </c>
      <c r="E1303" s="1" t="s">
        <v>27</v>
      </c>
      <c r="F1303" s="1" t="s">
        <v>801</v>
      </c>
      <c r="G1303" s="1" t="s">
        <v>16565</v>
      </c>
      <c r="H1303" s="1" t="s">
        <v>37</v>
      </c>
      <c r="I1303" s="1" t="s">
        <v>171</v>
      </c>
      <c r="J1303" s="1" t="s">
        <v>39</v>
      </c>
      <c r="K1303" s="1" t="s">
        <v>16629</v>
      </c>
      <c r="L1303" s="1" t="s">
        <v>9286</v>
      </c>
      <c r="M1303" s="17" t="s">
        <v>16630</v>
      </c>
      <c r="N1303" s="1" t="s">
        <v>24609</v>
      </c>
      <c r="O1303" s="1" t="s">
        <v>16631</v>
      </c>
      <c r="P1303" s="1" t="s">
        <v>16632</v>
      </c>
    </row>
    <row r="1304" spans="1:16" ht="225">
      <c r="A1304" s="1" t="s">
        <v>16636</v>
      </c>
      <c r="B1304" s="3">
        <v>46042.627777777801</v>
      </c>
      <c r="C1304" s="1">
        <v>1302</v>
      </c>
      <c r="D1304" s="1" t="s">
        <v>16637</v>
      </c>
      <c r="E1304" s="1" t="s">
        <v>24300</v>
      </c>
      <c r="F1304" s="1" t="s">
        <v>16647</v>
      </c>
      <c r="G1304" s="1" t="s">
        <v>16565</v>
      </c>
      <c r="H1304" s="1" t="s">
        <v>37</v>
      </c>
      <c r="I1304" s="1" t="s">
        <v>171</v>
      </c>
      <c r="J1304" s="1" t="s">
        <v>39</v>
      </c>
      <c r="K1304" s="1" t="s">
        <v>16642</v>
      </c>
      <c r="L1304" s="1" t="s">
        <v>16643</v>
      </c>
      <c r="M1304" s="17" t="s">
        <v>16644</v>
      </c>
      <c r="N1304" s="1" t="s">
        <v>24610</v>
      </c>
      <c r="O1304" s="1" t="s">
        <v>16645</v>
      </c>
      <c r="P1304" s="1" t="s">
        <v>16646</v>
      </c>
    </row>
    <row r="1305" spans="1:16" ht="225">
      <c r="A1305" s="1" t="s">
        <v>16650</v>
      </c>
      <c r="B1305" s="3">
        <v>46042.627777777801</v>
      </c>
      <c r="C1305" s="1">
        <v>1303</v>
      </c>
      <c r="D1305" s="1" t="s">
        <v>16651</v>
      </c>
      <c r="E1305" s="1" t="s">
        <v>5421</v>
      </c>
      <c r="F1305" s="1" t="s">
        <v>16662</v>
      </c>
      <c r="G1305" s="1" t="s">
        <v>16565</v>
      </c>
      <c r="H1305" s="1" t="s">
        <v>37</v>
      </c>
      <c r="I1305" s="1" t="s">
        <v>38</v>
      </c>
      <c r="J1305" s="1" t="s">
        <v>39</v>
      </c>
      <c r="K1305" s="1" t="s">
        <v>16657</v>
      </c>
      <c r="L1305" s="1" t="s">
        <v>16658</v>
      </c>
      <c r="M1305" s="17" t="s">
        <v>16659</v>
      </c>
      <c r="N1305" s="1" t="s">
        <v>24611</v>
      </c>
      <c r="O1305" s="1" t="s">
        <v>16660</v>
      </c>
      <c r="P1305" s="1" t="s">
        <v>16661</v>
      </c>
    </row>
    <row r="1306" spans="1:16" ht="240">
      <c r="A1306" s="1" t="s">
        <v>16666</v>
      </c>
      <c r="B1306" s="3">
        <v>46042.627777777801</v>
      </c>
      <c r="C1306" s="1">
        <v>1304</v>
      </c>
      <c r="D1306" s="1" t="s">
        <v>16667</v>
      </c>
      <c r="E1306" s="1" t="s">
        <v>27</v>
      </c>
      <c r="F1306" s="1" t="s">
        <v>156</v>
      </c>
      <c r="G1306" s="1" t="s">
        <v>16565</v>
      </c>
      <c r="H1306" s="1" t="s">
        <v>87</v>
      </c>
      <c r="I1306" s="1" t="s">
        <v>234</v>
      </c>
      <c r="J1306" s="1" t="s">
        <v>39</v>
      </c>
      <c r="K1306" s="1" t="s">
        <v>16673</v>
      </c>
      <c r="L1306" s="1" t="s">
        <v>16670</v>
      </c>
      <c r="M1306" s="17" t="s">
        <v>16674</v>
      </c>
      <c r="N1306" s="1" t="s">
        <v>24612</v>
      </c>
      <c r="O1306" s="1" t="s">
        <v>16675</v>
      </c>
      <c r="P1306" s="1" t="s">
        <v>16676</v>
      </c>
    </row>
    <row r="1307" spans="1:16" ht="314">
      <c r="A1307" s="1" t="s">
        <v>16678</v>
      </c>
      <c r="B1307" s="3">
        <v>46042.627777777801</v>
      </c>
      <c r="C1307" s="1">
        <v>1305</v>
      </c>
      <c r="D1307" s="1" t="s">
        <v>16679</v>
      </c>
      <c r="E1307" s="1" t="s">
        <v>119</v>
      </c>
      <c r="F1307" s="1" t="s">
        <v>113</v>
      </c>
      <c r="G1307" s="1" t="s">
        <v>16680</v>
      </c>
      <c r="H1307" s="1" t="s">
        <v>37</v>
      </c>
      <c r="I1307" s="1" t="s">
        <v>171</v>
      </c>
      <c r="J1307" s="1" t="s">
        <v>39</v>
      </c>
      <c r="K1307" s="1" t="s">
        <v>16686</v>
      </c>
      <c r="L1307" s="1" t="s">
        <v>16687</v>
      </c>
      <c r="M1307" s="17" t="s">
        <v>16688</v>
      </c>
      <c r="N1307" s="1" t="s">
        <v>24613</v>
      </c>
      <c r="O1307" s="1" t="s">
        <v>16689</v>
      </c>
      <c r="P1307" s="1" t="s">
        <v>16690</v>
      </c>
    </row>
    <row r="1308" spans="1:16" ht="240">
      <c r="A1308" s="1" t="s">
        <v>16693</v>
      </c>
      <c r="B1308" s="3">
        <v>46042.627777777801</v>
      </c>
      <c r="C1308" s="1">
        <v>1306</v>
      </c>
      <c r="D1308" s="1" t="s">
        <v>16694</v>
      </c>
      <c r="E1308" s="1" t="s">
        <v>27</v>
      </c>
      <c r="F1308" s="1" t="s">
        <v>801</v>
      </c>
      <c r="G1308" s="1" t="s">
        <v>16695</v>
      </c>
      <c r="H1308" s="1" t="s">
        <v>37</v>
      </c>
      <c r="I1308" s="1" t="s">
        <v>171</v>
      </c>
      <c r="J1308" s="1" t="s">
        <v>39</v>
      </c>
      <c r="K1308" s="1" t="s">
        <v>16702</v>
      </c>
      <c r="L1308" s="1" t="s">
        <v>16703</v>
      </c>
      <c r="M1308" s="17" t="s">
        <v>16704</v>
      </c>
      <c r="N1308" s="1" t="s">
        <v>24614</v>
      </c>
      <c r="O1308" s="1" t="s">
        <v>16705</v>
      </c>
      <c r="P1308" s="1" t="s">
        <v>16706</v>
      </c>
    </row>
    <row r="1309" spans="1:16" ht="255">
      <c r="A1309" s="1" t="s">
        <v>16708</v>
      </c>
      <c r="B1309" s="3">
        <v>46042.627777777801</v>
      </c>
      <c r="C1309" s="1">
        <v>1307</v>
      </c>
      <c r="D1309" s="1" t="s">
        <v>16709</v>
      </c>
      <c r="E1309" s="1" t="s">
        <v>100</v>
      </c>
      <c r="F1309" s="1" t="s">
        <v>156</v>
      </c>
      <c r="G1309" s="1" t="s">
        <v>16710</v>
      </c>
      <c r="H1309" s="1" t="s">
        <v>87</v>
      </c>
      <c r="I1309" s="1" t="s">
        <v>234</v>
      </c>
      <c r="J1309" s="1" t="s">
        <v>39</v>
      </c>
      <c r="K1309" s="1" t="s">
        <v>16716</v>
      </c>
      <c r="L1309" s="1" t="s">
        <v>16713</v>
      </c>
      <c r="M1309" s="17" t="s">
        <v>16717</v>
      </c>
      <c r="N1309" s="1" t="s">
        <v>24615</v>
      </c>
      <c r="O1309" s="1" t="s">
        <v>16718</v>
      </c>
      <c r="P1309" s="1" t="s">
        <v>16719</v>
      </c>
    </row>
    <row r="1310" spans="1:16" ht="300">
      <c r="A1310" s="1" t="s">
        <v>16722</v>
      </c>
      <c r="B1310" s="3">
        <v>46042.627777777801</v>
      </c>
      <c r="C1310" s="1">
        <v>1308</v>
      </c>
      <c r="D1310" s="1" t="s">
        <v>16723</v>
      </c>
      <c r="E1310" s="1" t="s">
        <v>27</v>
      </c>
      <c r="F1310" s="1" t="s">
        <v>156</v>
      </c>
      <c r="G1310" s="1" t="s">
        <v>16710</v>
      </c>
      <c r="H1310" s="1" t="s">
        <v>37</v>
      </c>
      <c r="I1310" s="1" t="s">
        <v>38</v>
      </c>
      <c r="J1310" s="1" t="s">
        <v>39</v>
      </c>
      <c r="K1310" s="1" t="s">
        <v>16730</v>
      </c>
      <c r="L1310" s="1" t="s">
        <v>16726</v>
      </c>
      <c r="M1310" s="17" t="s">
        <v>16731</v>
      </c>
      <c r="N1310" s="1" t="s">
        <v>24616</v>
      </c>
      <c r="O1310" s="1" t="s">
        <v>7127</v>
      </c>
      <c r="P1310" s="1" t="s">
        <v>16732</v>
      </c>
    </row>
    <row r="1311" spans="1:16" ht="328">
      <c r="A1311" s="1" t="s">
        <v>16734</v>
      </c>
      <c r="B1311" s="3">
        <v>46042.627777777801</v>
      </c>
      <c r="C1311" s="1">
        <v>1309</v>
      </c>
      <c r="D1311" s="1" t="s">
        <v>16735</v>
      </c>
      <c r="E1311" s="1" t="s">
        <v>27</v>
      </c>
      <c r="F1311" s="1" t="s">
        <v>801</v>
      </c>
      <c r="G1311" s="1" t="s">
        <v>16736</v>
      </c>
      <c r="H1311" s="1" t="s">
        <v>87</v>
      </c>
      <c r="I1311" s="1" t="s">
        <v>998</v>
      </c>
      <c r="J1311" s="1" t="s">
        <v>39</v>
      </c>
      <c r="K1311" s="1" t="s">
        <v>16742</v>
      </c>
      <c r="L1311" s="1" t="s">
        <v>16743</v>
      </c>
      <c r="M1311" s="17" t="s">
        <v>16744</v>
      </c>
      <c r="N1311" s="1" t="s">
        <v>24617</v>
      </c>
      <c r="O1311" s="1" t="s">
        <v>16745</v>
      </c>
      <c r="P1311" s="1" t="s">
        <v>16746</v>
      </c>
    </row>
    <row r="1312" spans="1:16" ht="285">
      <c r="A1312" s="1" t="s">
        <v>16747</v>
      </c>
      <c r="B1312" s="3">
        <v>46042.627777777801</v>
      </c>
      <c r="C1312" s="1">
        <v>1310</v>
      </c>
      <c r="D1312" s="1" t="s">
        <v>16748</v>
      </c>
      <c r="E1312" s="1" t="s">
        <v>27</v>
      </c>
      <c r="F1312" s="1" t="s">
        <v>156</v>
      </c>
      <c r="G1312" s="1" t="s">
        <v>16710</v>
      </c>
      <c r="H1312" s="1" t="s">
        <v>37</v>
      </c>
      <c r="I1312" s="1" t="s">
        <v>38</v>
      </c>
      <c r="J1312" s="1" t="s">
        <v>39</v>
      </c>
      <c r="K1312" s="1" t="s">
        <v>16753</v>
      </c>
      <c r="L1312" s="1" t="s">
        <v>4658</v>
      </c>
      <c r="M1312" s="17" t="s">
        <v>16754</v>
      </c>
      <c r="N1312" s="1" t="s">
        <v>24618</v>
      </c>
      <c r="O1312" s="1" t="s">
        <v>1927</v>
      </c>
      <c r="P1312" s="1" t="s">
        <v>16755</v>
      </c>
    </row>
    <row r="1313" spans="1:16" ht="210">
      <c r="A1313" s="1" t="s">
        <v>16757</v>
      </c>
      <c r="B1313" s="3">
        <v>46042.627777777801</v>
      </c>
      <c r="C1313" s="1">
        <v>1311</v>
      </c>
      <c r="D1313" s="1" t="s">
        <v>24619</v>
      </c>
      <c r="E1313" s="1" t="s">
        <v>27</v>
      </c>
      <c r="F1313" s="1" t="s">
        <v>561</v>
      </c>
      <c r="G1313" s="1" t="s">
        <v>16710</v>
      </c>
      <c r="H1313" s="1" t="s">
        <v>554</v>
      </c>
      <c r="I1313" s="1" t="s">
        <v>555</v>
      </c>
      <c r="J1313" s="1" t="s">
        <v>375</v>
      </c>
      <c r="K1313" s="1" t="s">
        <v>16764</v>
      </c>
      <c r="L1313" s="1" t="s">
        <v>16765</v>
      </c>
      <c r="M1313" s="17" t="s">
        <v>16766</v>
      </c>
      <c r="N1313" s="1" t="s">
        <v>24620</v>
      </c>
      <c r="O1313" s="1" t="s">
        <v>16767</v>
      </c>
      <c r="P1313" s="1" t="s">
        <v>16768</v>
      </c>
    </row>
    <row r="1314" spans="1:16" ht="300">
      <c r="A1314" s="1" t="s">
        <v>16770</v>
      </c>
      <c r="B1314" s="3">
        <v>46042.627777777801</v>
      </c>
      <c r="C1314" s="1">
        <v>1312</v>
      </c>
      <c r="D1314" s="1" t="s">
        <v>16771</v>
      </c>
      <c r="E1314" s="1" t="s">
        <v>27</v>
      </c>
      <c r="F1314" s="1" t="s">
        <v>16783</v>
      </c>
      <c r="G1314" s="1" t="s">
        <v>96</v>
      </c>
      <c r="H1314" s="1" t="s">
        <v>87</v>
      </c>
      <c r="I1314" s="1" t="s">
        <v>234</v>
      </c>
      <c r="J1314" s="1" t="s">
        <v>39</v>
      </c>
      <c r="K1314" s="1" t="s">
        <v>16778</v>
      </c>
      <c r="L1314" s="1" t="s">
        <v>16779</v>
      </c>
      <c r="M1314" s="17" t="s">
        <v>16780</v>
      </c>
      <c r="N1314" s="1" t="s">
        <v>24621</v>
      </c>
      <c r="O1314" s="1" t="s">
        <v>16781</v>
      </c>
      <c r="P1314" s="1" t="s">
        <v>16782</v>
      </c>
    </row>
    <row r="1315" spans="1:16" ht="225">
      <c r="A1315" s="1" t="s">
        <v>16788</v>
      </c>
      <c r="B1315" s="3">
        <v>46042.627777777801</v>
      </c>
      <c r="C1315" s="1">
        <v>1313</v>
      </c>
      <c r="D1315" s="1" t="s">
        <v>16789</v>
      </c>
      <c r="E1315" s="1" t="s">
        <v>27</v>
      </c>
      <c r="F1315" s="1" t="s">
        <v>1891</v>
      </c>
      <c r="G1315" s="1" t="s">
        <v>16790</v>
      </c>
      <c r="H1315" s="1" t="s">
        <v>37</v>
      </c>
      <c r="I1315" s="1" t="s">
        <v>38</v>
      </c>
      <c r="J1315" s="1" t="s">
        <v>39</v>
      </c>
      <c r="K1315" s="1" t="s">
        <v>16796</v>
      </c>
      <c r="L1315" s="1" t="s">
        <v>16797</v>
      </c>
      <c r="M1315" s="17" t="s">
        <v>16798</v>
      </c>
      <c r="N1315" s="1" t="s">
        <v>24622</v>
      </c>
      <c r="O1315" s="1" t="s">
        <v>276</v>
      </c>
      <c r="P1315" s="1" t="s">
        <v>16799</v>
      </c>
    </row>
    <row r="1316" spans="1:16" ht="270">
      <c r="A1316" s="1" t="s">
        <v>16800</v>
      </c>
      <c r="B1316" s="3">
        <v>46042.627777777801</v>
      </c>
      <c r="C1316" s="1">
        <v>1314</v>
      </c>
      <c r="D1316" s="1" t="s">
        <v>16801</v>
      </c>
      <c r="E1316" s="1" t="s">
        <v>27</v>
      </c>
      <c r="F1316" s="1" t="s">
        <v>801</v>
      </c>
      <c r="G1316" s="1" t="s">
        <v>16790</v>
      </c>
      <c r="H1316" s="1" t="s">
        <v>37</v>
      </c>
      <c r="I1316" s="1" t="s">
        <v>38</v>
      </c>
      <c r="J1316" s="1" t="s">
        <v>39</v>
      </c>
      <c r="K1316" s="1" t="s">
        <v>16807</v>
      </c>
      <c r="L1316" s="1" t="s">
        <v>16808</v>
      </c>
      <c r="M1316" s="17" t="s">
        <v>16809</v>
      </c>
      <c r="N1316" s="1" t="s">
        <v>24623</v>
      </c>
      <c r="O1316" s="1" t="s">
        <v>16810</v>
      </c>
      <c r="P1316" s="1" t="s">
        <v>16811</v>
      </c>
    </row>
    <row r="1317" spans="1:16" ht="255">
      <c r="A1317" s="1" t="s">
        <v>16812</v>
      </c>
      <c r="B1317" s="3">
        <v>46042.628472222197</v>
      </c>
      <c r="C1317" s="1">
        <v>1315</v>
      </c>
      <c r="D1317" s="1" t="s">
        <v>16813</v>
      </c>
      <c r="E1317" s="1" t="s">
        <v>27</v>
      </c>
      <c r="F1317" s="1" t="s">
        <v>156</v>
      </c>
      <c r="G1317" s="1" t="s">
        <v>16790</v>
      </c>
      <c r="H1317" s="1" t="s">
        <v>87</v>
      </c>
      <c r="I1317" s="1" t="s">
        <v>234</v>
      </c>
      <c r="J1317" s="1" t="s">
        <v>39</v>
      </c>
      <c r="K1317" s="1" t="s">
        <v>16819</v>
      </c>
      <c r="L1317" s="1" t="s">
        <v>16816</v>
      </c>
      <c r="M1317" s="17" t="s">
        <v>16820</v>
      </c>
      <c r="N1317" s="1" t="s">
        <v>24624</v>
      </c>
      <c r="O1317" s="1" t="s">
        <v>16821</v>
      </c>
      <c r="P1317" s="1" t="s">
        <v>16822</v>
      </c>
    </row>
    <row r="1318" spans="1:16" ht="255">
      <c r="A1318" s="1" t="s">
        <v>16825</v>
      </c>
      <c r="B1318" s="3">
        <v>46042.628472222197</v>
      </c>
      <c r="C1318" s="1">
        <v>1316</v>
      </c>
      <c r="D1318" s="1" t="s">
        <v>24625</v>
      </c>
      <c r="E1318" s="1" t="s">
        <v>27</v>
      </c>
      <c r="F1318" s="1" t="s">
        <v>375</v>
      </c>
      <c r="G1318" s="1" t="s">
        <v>16790</v>
      </c>
      <c r="H1318" s="1" t="s">
        <v>554</v>
      </c>
      <c r="I1318" s="1" t="s">
        <v>555</v>
      </c>
      <c r="J1318" s="1" t="s">
        <v>375</v>
      </c>
      <c r="K1318" s="1" t="s">
        <v>16832</v>
      </c>
      <c r="L1318" s="1" t="s">
        <v>16829</v>
      </c>
      <c r="M1318" s="17" t="s">
        <v>16833</v>
      </c>
      <c r="N1318" s="1" t="s">
        <v>24626</v>
      </c>
      <c r="O1318" s="1" t="s">
        <v>16834</v>
      </c>
      <c r="P1318" s="1" t="s">
        <v>16835</v>
      </c>
    </row>
    <row r="1319" spans="1:16">
      <c r="C1319" s="1">
        <v>1317</v>
      </c>
    </row>
    <row r="1320" spans="1:16" ht="240">
      <c r="A1320" s="1" t="s">
        <v>16839</v>
      </c>
      <c r="B1320" s="3">
        <v>46042.628472222197</v>
      </c>
      <c r="C1320" s="1">
        <v>1318</v>
      </c>
      <c r="D1320" s="1" t="s">
        <v>16840</v>
      </c>
      <c r="E1320" s="1" t="s">
        <v>27</v>
      </c>
      <c r="F1320" s="1" t="s">
        <v>1891</v>
      </c>
      <c r="G1320" s="1" t="s">
        <v>16841</v>
      </c>
      <c r="H1320" s="1" t="s">
        <v>37</v>
      </c>
      <c r="I1320" s="1" t="s">
        <v>38</v>
      </c>
      <c r="J1320" s="1" t="s">
        <v>39</v>
      </c>
      <c r="K1320" s="1" t="s">
        <v>16847</v>
      </c>
      <c r="L1320" s="1" t="s">
        <v>16848</v>
      </c>
      <c r="M1320" s="17" t="s">
        <v>16849</v>
      </c>
      <c r="N1320" s="1" t="s">
        <v>24627</v>
      </c>
      <c r="O1320" s="1" t="s">
        <v>16850</v>
      </c>
      <c r="P1320" s="1" t="s">
        <v>16851</v>
      </c>
    </row>
    <row r="1321" spans="1:16" ht="225">
      <c r="A1321" s="1" t="s">
        <v>16854</v>
      </c>
      <c r="B1321" s="3">
        <v>46042.628472222197</v>
      </c>
      <c r="C1321" s="1">
        <v>1319</v>
      </c>
      <c r="D1321" s="1" t="s">
        <v>16855</v>
      </c>
      <c r="E1321" s="1" t="s">
        <v>27</v>
      </c>
      <c r="F1321" s="1" t="s">
        <v>156</v>
      </c>
      <c r="G1321" s="1" t="s">
        <v>16841</v>
      </c>
      <c r="H1321" s="1" t="s">
        <v>743</v>
      </c>
      <c r="I1321" s="1" t="s">
        <v>888</v>
      </c>
      <c r="J1321" s="1" t="s">
        <v>156</v>
      </c>
      <c r="K1321" s="1" t="s">
        <v>16862</v>
      </c>
      <c r="L1321" s="1" t="s">
        <v>16863</v>
      </c>
      <c r="M1321" s="17" t="s">
        <v>16864</v>
      </c>
      <c r="N1321" s="1" t="s">
        <v>24628</v>
      </c>
      <c r="O1321" s="1" t="s">
        <v>16865</v>
      </c>
      <c r="P1321" s="1" t="s">
        <v>16866</v>
      </c>
    </row>
    <row r="1322" spans="1:16" ht="210">
      <c r="A1322" s="1" t="s">
        <v>16870</v>
      </c>
      <c r="B1322" s="3">
        <v>46042.628472222197</v>
      </c>
      <c r="C1322" s="1">
        <v>1320</v>
      </c>
      <c r="D1322" s="1" t="s">
        <v>24629</v>
      </c>
      <c r="E1322" s="1" t="s">
        <v>27</v>
      </c>
      <c r="F1322" s="1" t="s">
        <v>178</v>
      </c>
      <c r="G1322" s="1" t="s">
        <v>16841</v>
      </c>
      <c r="H1322" s="1" t="s">
        <v>37</v>
      </c>
      <c r="I1322" s="1" t="s">
        <v>171</v>
      </c>
      <c r="J1322" s="1" t="s">
        <v>172</v>
      </c>
      <c r="K1322" s="1" t="s">
        <v>16878</v>
      </c>
      <c r="L1322" s="1" t="s">
        <v>16874</v>
      </c>
      <c r="M1322" s="17" t="s">
        <v>16879</v>
      </c>
      <c r="N1322" s="1" t="s">
        <v>24630</v>
      </c>
      <c r="O1322" s="1" t="s">
        <v>16880</v>
      </c>
      <c r="P1322" s="1" t="s">
        <v>16881</v>
      </c>
    </row>
    <row r="1323" spans="1:16" ht="195">
      <c r="A1323" s="1" t="s">
        <v>16887</v>
      </c>
      <c r="B1323" s="3">
        <v>46042.628472222197</v>
      </c>
      <c r="C1323" s="1">
        <v>1321</v>
      </c>
      <c r="D1323" s="1" t="s">
        <v>16888</v>
      </c>
      <c r="E1323" s="1" t="s">
        <v>5421</v>
      </c>
      <c r="F1323" s="1" t="s">
        <v>156</v>
      </c>
      <c r="G1323" s="1" t="s">
        <v>16889</v>
      </c>
      <c r="H1323" s="1" t="s">
        <v>87</v>
      </c>
      <c r="I1323" s="1" t="s">
        <v>836</v>
      </c>
      <c r="J1323" s="1" t="s">
        <v>39</v>
      </c>
      <c r="K1323" s="1" t="s">
        <v>16895</v>
      </c>
      <c r="L1323" s="1" t="s">
        <v>16896</v>
      </c>
      <c r="M1323" s="17" t="s">
        <v>16897</v>
      </c>
      <c r="N1323" s="1" t="s">
        <v>24631</v>
      </c>
      <c r="O1323" s="1" t="s">
        <v>16898</v>
      </c>
      <c r="P1323" s="1" t="s">
        <v>16899</v>
      </c>
    </row>
    <row r="1324" spans="1:16" ht="314">
      <c r="A1324" s="1" t="s">
        <v>16900</v>
      </c>
      <c r="B1324" s="3">
        <v>46042.628472222197</v>
      </c>
      <c r="C1324" s="1">
        <v>1322</v>
      </c>
      <c r="D1324" s="1" t="s">
        <v>16901</v>
      </c>
      <c r="E1324" s="1" t="s">
        <v>27</v>
      </c>
      <c r="F1324" s="1" t="s">
        <v>156</v>
      </c>
      <c r="G1324" s="1" t="s">
        <v>16902</v>
      </c>
      <c r="H1324" s="1" t="s">
        <v>37</v>
      </c>
      <c r="I1324" s="1" t="s">
        <v>38</v>
      </c>
      <c r="J1324" s="1" t="s">
        <v>39</v>
      </c>
      <c r="K1324" s="1" t="s">
        <v>16908</v>
      </c>
      <c r="L1324" s="1" t="s">
        <v>16909</v>
      </c>
      <c r="M1324" s="17" t="s">
        <v>16910</v>
      </c>
      <c r="N1324" s="1" t="s">
        <v>24632</v>
      </c>
      <c r="O1324" s="1" t="s">
        <v>276</v>
      </c>
      <c r="P1324" s="1" t="s">
        <v>16911</v>
      </c>
    </row>
    <row r="1325" spans="1:16" ht="314">
      <c r="A1325" s="1" t="s">
        <v>16920</v>
      </c>
      <c r="B1325" s="3">
        <v>46042.628472222197</v>
      </c>
      <c r="C1325" s="1">
        <v>1323</v>
      </c>
      <c r="D1325" s="1" t="s">
        <v>16921</v>
      </c>
      <c r="E1325" s="1" t="s">
        <v>27</v>
      </c>
      <c r="F1325" s="1" t="s">
        <v>299</v>
      </c>
      <c r="G1325" s="1" t="s">
        <v>2587</v>
      </c>
      <c r="H1325" s="1" t="s">
        <v>37</v>
      </c>
      <c r="I1325" s="1" t="s">
        <v>38</v>
      </c>
      <c r="J1325" s="1" t="s">
        <v>39</v>
      </c>
      <c r="K1325" s="1" t="s">
        <v>16927</v>
      </c>
      <c r="L1325" s="1" t="s">
        <v>16928</v>
      </c>
      <c r="M1325" s="17" t="s">
        <v>16929</v>
      </c>
      <c r="N1325" s="1" t="s">
        <v>24633</v>
      </c>
      <c r="O1325" s="1" t="s">
        <v>16930</v>
      </c>
      <c r="P1325" s="1" t="s">
        <v>16931</v>
      </c>
    </row>
    <row r="1326" spans="1:16" ht="225">
      <c r="A1326" s="1" t="s">
        <v>16936</v>
      </c>
      <c r="B1326" s="3">
        <v>46042.628472222197</v>
      </c>
      <c r="C1326" s="1">
        <v>1324</v>
      </c>
      <c r="D1326" s="1" t="s">
        <v>16937</v>
      </c>
      <c r="E1326" s="1" t="s">
        <v>27</v>
      </c>
      <c r="F1326" s="1" t="s">
        <v>43</v>
      </c>
      <c r="G1326" s="1" t="s">
        <v>16938</v>
      </c>
      <c r="H1326" s="1" t="s">
        <v>37</v>
      </c>
      <c r="I1326" s="1" t="s">
        <v>38</v>
      </c>
      <c r="J1326" s="1" t="s">
        <v>39</v>
      </c>
      <c r="K1326" s="1" t="s">
        <v>16943</v>
      </c>
      <c r="L1326" s="1" t="s">
        <v>30</v>
      </c>
      <c r="M1326" s="17" t="s">
        <v>41</v>
      </c>
      <c r="N1326" s="1" t="s">
        <v>24634</v>
      </c>
      <c r="O1326" s="1" t="s">
        <v>28</v>
      </c>
      <c r="P1326" s="1" t="s">
        <v>16944</v>
      </c>
    </row>
    <row r="1327" spans="1:16" ht="240">
      <c r="A1327" s="1" t="s">
        <v>16945</v>
      </c>
      <c r="B1327" s="3">
        <v>46042.628472222197</v>
      </c>
      <c r="C1327" s="1">
        <v>1325</v>
      </c>
      <c r="D1327" s="1" t="s">
        <v>16946</v>
      </c>
      <c r="E1327" s="1" t="s">
        <v>27</v>
      </c>
      <c r="F1327" s="1" t="s">
        <v>178</v>
      </c>
      <c r="G1327" s="1" t="s">
        <v>16947</v>
      </c>
      <c r="H1327" s="1" t="s">
        <v>37</v>
      </c>
      <c r="I1327" s="1" t="s">
        <v>38</v>
      </c>
      <c r="J1327" s="1" t="s">
        <v>172</v>
      </c>
      <c r="K1327" s="1" t="s">
        <v>16954</v>
      </c>
      <c r="L1327" s="1" t="s">
        <v>16955</v>
      </c>
      <c r="M1327" s="17" t="s">
        <v>16956</v>
      </c>
      <c r="N1327" s="1" t="s">
        <v>24635</v>
      </c>
      <c r="O1327" s="1" t="s">
        <v>16957</v>
      </c>
      <c r="P1327" s="1" t="s">
        <v>16958</v>
      </c>
    </row>
    <row r="1328" spans="1:16" ht="210">
      <c r="A1328" s="1" t="s">
        <v>16959</v>
      </c>
      <c r="B1328" s="3">
        <v>46042.628472222197</v>
      </c>
      <c r="C1328" s="1">
        <v>1326</v>
      </c>
      <c r="D1328" s="1" t="s">
        <v>16960</v>
      </c>
      <c r="E1328" s="1" t="s">
        <v>5421</v>
      </c>
      <c r="F1328" s="1" t="s">
        <v>156</v>
      </c>
      <c r="G1328" s="1" t="s">
        <v>16947</v>
      </c>
      <c r="H1328" s="1" t="s">
        <v>37</v>
      </c>
      <c r="I1328" s="1" t="s">
        <v>38</v>
      </c>
      <c r="J1328" s="1" t="s">
        <v>39</v>
      </c>
      <c r="K1328" s="1" t="s">
        <v>16966</v>
      </c>
      <c r="L1328" s="1" t="s">
        <v>16967</v>
      </c>
      <c r="M1328" s="17" t="s">
        <v>16968</v>
      </c>
      <c r="N1328" s="1" t="s">
        <v>23554</v>
      </c>
      <c r="O1328" s="1" t="s">
        <v>16969</v>
      </c>
      <c r="P1328" s="1" t="s">
        <v>16970</v>
      </c>
    </row>
    <row r="1329" spans="1:16" ht="240">
      <c r="A1329" s="1" t="s">
        <v>16971</v>
      </c>
      <c r="B1329" s="3">
        <v>46042.628472222197</v>
      </c>
      <c r="C1329" s="1">
        <v>1327</v>
      </c>
      <c r="D1329" s="1" t="s">
        <v>16972</v>
      </c>
      <c r="E1329" s="1" t="s">
        <v>27</v>
      </c>
      <c r="F1329" s="1" t="s">
        <v>156</v>
      </c>
      <c r="G1329" s="1" t="s">
        <v>16973</v>
      </c>
      <c r="H1329" s="1" t="s">
        <v>309</v>
      </c>
      <c r="I1329" s="1" t="s">
        <v>310</v>
      </c>
      <c r="J1329" s="1" t="s">
        <v>375</v>
      </c>
      <c r="K1329" s="1" t="s">
        <v>16979</v>
      </c>
      <c r="L1329" s="1" t="s">
        <v>16980</v>
      </c>
      <c r="M1329" s="17" t="s">
        <v>16981</v>
      </c>
      <c r="N1329" s="1" t="s">
        <v>24636</v>
      </c>
      <c r="O1329" s="1" t="s">
        <v>16982</v>
      </c>
      <c r="P1329" s="1" t="s">
        <v>16983</v>
      </c>
    </row>
    <row r="1330" spans="1:16" ht="240">
      <c r="A1330" s="1" t="s">
        <v>16985</v>
      </c>
      <c r="B1330" s="3">
        <v>46042.628472222197</v>
      </c>
      <c r="C1330" s="1">
        <v>1328</v>
      </c>
      <c r="D1330" s="1" t="s">
        <v>16986</v>
      </c>
      <c r="E1330" s="1" t="s">
        <v>27</v>
      </c>
      <c r="F1330" s="1" t="s">
        <v>156</v>
      </c>
      <c r="G1330" s="1" t="s">
        <v>16987</v>
      </c>
      <c r="H1330" s="1" t="s">
        <v>37</v>
      </c>
      <c r="I1330" s="1" t="s">
        <v>38</v>
      </c>
      <c r="J1330" s="1" t="s">
        <v>39</v>
      </c>
      <c r="K1330" s="1" t="s">
        <v>16995</v>
      </c>
      <c r="L1330" s="1" t="s">
        <v>16996</v>
      </c>
      <c r="M1330" s="17" t="s">
        <v>16997</v>
      </c>
      <c r="N1330" s="1" t="s">
        <v>24637</v>
      </c>
      <c r="O1330" s="1" t="s">
        <v>16998</v>
      </c>
      <c r="P1330" s="1" t="s">
        <v>16999</v>
      </c>
    </row>
    <row r="1331" spans="1:16" ht="240">
      <c r="A1331" s="1" t="s">
        <v>17001</v>
      </c>
      <c r="B1331" s="3">
        <v>46042.628472222197</v>
      </c>
      <c r="C1331" s="1">
        <v>1329</v>
      </c>
      <c r="D1331" s="1" t="s">
        <v>17002</v>
      </c>
      <c r="E1331" s="1" t="s">
        <v>119</v>
      </c>
      <c r="F1331" s="1" t="s">
        <v>17017</v>
      </c>
      <c r="G1331" s="1" t="s">
        <v>17003</v>
      </c>
      <c r="H1331" s="1" t="s">
        <v>37</v>
      </c>
      <c r="I1331" s="1" t="s">
        <v>38</v>
      </c>
      <c r="J1331" s="1" t="s">
        <v>39</v>
      </c>
      <c r="K1331" s="1" t="s">
        <v>17012</v>
      </c>
      <c r="L1331" s="1" t="s">
        <v>17013</v>
      </c>
      <c r="M1331" s="17" t="s">
        <v>17014</v>
      </c>
      <c r="N1331" s="1" t="s">
        <v>24638</v>
      </c>
      <c r="O1331" s="1" t="s">
        <v>17015</v>
      </c>
      <c r="P1331" s="1" t="s">
        <v>17016</v>
      </c>
    </row>
    <row r="1332" spans="1:16" ht="225">
      <c r="A1332" s="1" t="s">
        <v>17018</v>
      </c>
      <c r="B1332" s="3">
        <v>46042.628472222197</v>
      </c>
      <c r="C1332" s="1">
        <v>1330</v>
      </c>
      <c r="D1332" s="1" t="s">
        <v>17019</v>
      </c>
      <c r="E1332" s="1" t="s">
        <v>27</v>
      </c>
      <c r="F1332" s="1" t="s">
        <v>801</v>
      </c>
      <c r="G1332" s="1" t="s">
        <v>16938</v>
      </c>
      <c r="H1332" s="1" t="s">
        <v>37</v>
      </c>
      <c r="I1332" s="1" t="s">
        <v>171</v>
      </c>
      <c r="J1332" s="1" t="s">
        <v>39</v>
      </c>
      <c r="K1332" s="1" t="s">
        <v>17024</v>
      </c>
      <c r="L1332" s="1" t="s">
        <v>30</v>
      </c>
      <c r="M1332" s="17" t="s">
        <v>41</v>
      </c>
      <c r="N1332" s="1" t="s">
        <v>24639</v>
      </c>
      <c r="O1332" s="1" t="s">
        <v>1927</v>
      </c>
      <c r="P1332" s="1" t="s">
        <v>17025</v>
      </c>
    </row>
    <row r="1333" spans="1:16" ht="255">
      <c r="A1333" s="1" t="s">
        <v>17026</v>
      </c>
      <c r="B1333" s="3">
        <v>46042.628472222197</v>
      </c>
      <c r="C1333" s="1">
        <v>1331</v>
      </c>
      <c r="D1333" s="1" t="s">
        <v>17027</v>
      </c>
      <c r="E1333" s="1" t="s">
        <v>27</v>
      </c>
      <c r="F1333" s="1" t="s">
        <v>156</v>
      </c>
      <c r="G1333" s="1" t="s">
        <v>17028</v>
      </c>
      <c r="H1333" s="1" t="s">
        <v>87</v>
      </c>
      <c r="I1333" s="1" t="s">
        <v>234</v>
      </c>
      <c r="J1333" s="1" t="s">
        <v>39</v>
      </c>
      <c r="K1333" s="1" t="s">
        <v>17033</v>
      </c>
      <c r="L1333" s="1" t="s">
        <v>17030</v>
      </c>
      <c r="M1333" s="17" t="s">
        <v>17034</v>
      </c>
      <c r="N1333" s="1" t="s">
        <v>24640</v>
      </c>
      <c r="O1333" s="1" t="s">
        <v>197</v>
      </c>
      <c r="P1333" s="1" t="s">
        <v>17035</v>
      </c>
    </row>
    <row r="1334" spans="1:16" ht="300">
      <c r="A1334" s="1" t="s">
        <v>17040</v>
      </c>
      <c r="B1334" s="3">
        <v>46042.628472222197</v>
      </c>
      <c r="C1334" s="1">
        <v>1332</v>
      </c>
      <c r="D1334" s="1" t="s">
        <v>17041</v>
      </c>
      <c r="E1334" s="1" t="s">
        <v>27</v>
      </c>
      <c r="F1334" s="1" t="s">
        <v>239</v>
      </c>
      <c r="G1334" s="1" t="s">
        <v>17028</v>
      </c>
      <c r="H1334" s="1" t="s">
        <v>37</v>
      </c>
      <c r="I1334" s="1" t="s">
        <v>38</v>
      </c>
      <c r="J1334" s="1" t="s">
        <v>39</v>
      </c>
      <c r="K1334" s="1" t="s">
        <v>17047</v>
      </c>
      <c r="L1334" s="1" t="s">
        <v>17048</v>
      </c>
      <c r="M1334" s="17" t="s">
        <v>17049</v>
      </c>
      <c r="N1334" s="1" t="s">
        <v>24641</v>
      </c>
      <c r="O1334" s="1" t="s">
        <v>799</v>
      </c>
      <c r="P1334" s="1" t="s">
        <v>17050</v>
      </c>
    </row>
    <row r="1335" spans="1:16">
      <c r="A1335" s="1" t="s">
        <v>17058</v>
      </c>
      <c r="B1335" s="3">
        <v>46042.628472222197</v>
      </c>
      <c r="C1335" s="1">
        <v>1333</v>
      </c>
      <c r="D1335" s="1" t="s">
        <v>17059</v>
      </c>
      <c r="E1335" s="1" t="s">
        <v>100</v>
      </c>
      <c r="F1335" s="1" t="s">
        <v>156</v>
      </c>
      <c r="G1335" s="1" t="s">
        <v>17060</v>
      </c>
      <c r="H1335" s="1" t="s">
        <v>743</v>
      </c>
      <c r="I1335" s="1" t="s">
        <v>1501</v>
      </c>
      <c r="J1335" s="1" t="s">
        <v>156</v>
      </c>
      <c r="K1335" s="1" t="s">
        <v>17067</v>
      </c>
      <c r="L1335" s="1" t="s">
        <v>17068</v>
      </c>
      <c r="M1335" s="1" t="s">
        <v>17069</v>
      </c>
      <c r="N1335" s="1" t="s">
        <v>24642</v>
      </c>
      <c r="O1335" s="1" t="s">
        <v>17070</v>
      </c>
      <c r="P1335" s="1" t="s">
        <v>17071</v>
      </c>
    </row>
    <row r="1336" spans="1:16" ht="270">
      <c r="A1336" s="1" t="s">
        <v>17073</v>
      </c>
      <c r="B1336" s="3">
        <v>46042.628472222197</v>
      </c>
      <c r="C1336" s="1">
        <v>1334</v>
      </c>
      <c r="D1336" s="1" t="s">
        <v>24643</v>
      </c>
      <c r="E1336" s="1" t="s">
        <v>27</v>
      </c>
      <c r="F1336" s="1" t="s">
        <v>43</v>
      </c>
      <c r="G1336" s="1" t="s">
        <v>17075</v>
      </c>
      <c r="H1336" s="1" t="s">
        <v>37</v>
      </c>
      <c r="I1336" s="1" t="s">
        <v>38</v>
      </c>
      <c r="J1336" s="1" t="s">
        <v>39</v>
      </c>
      <c r="K1336" s="1" t="s">
        <v>17081</v>
      </c>
      <c r="L1336" s="1" t="s">
        <v>17082</v>
      </c>
      <c r="M1336" s="17" t="s">
        <v>17083</v>
      </c>
      <c r="N1336" s="1" t="s">
        <v>24644</v>
      </c>
      <c r="O1336" s="1" t="s">
        <v>176</v>
      </c>
      <c r="P1336" s="1" t="s">
        <v>17084</v>
      </c>
    </row>
    <row r="1337" spans="1:16" ht="255">
      <c r="A1337" s="1" t="s">
        <v>17089</v>
      </c>
      <c r="B1337" s="3">
        <v>46042.628472222197</v>
      </c>
      <c r="C1337" s="1">
        <v>1335</v>
      </c>
      <c r="D1337" s="1" t="s">
        <v>17090</v>
      </c>
      <c r="E1337" s="1" t="s">
        <v>27</v>
      </c>
      <c r="F1337" s="1" t="s">
        <v>801</v>
      </c>
      <c r="G1337" s="1" t="s">
        <v>24645</v>
      </c>
      <c r="H1337" s="1" t="s">
        <v>87</v>
      </c>
      <c r="I1337" s="1" t="s">
        <v>234</v>
      </c>
      <c r="J1337" s="1" t="s">
        <v>375</v>
      </c>
      <c r="K1337" s="1" t="s">
        <v>17096</v>
      </c>
      <c r="L1337" s="1" t="s">
        <v>17097</v>
      </c>
      <c r="M1337" s="17" t="s">
        <v>17098</v>
      </c>
      <c r="N1337" s="1" t="s">
        <v>24646</v>
      </c>
      <c r="O1337" s="1" t="s">
        <v>28</v>
      </c>
      <c r="P1337" s="1" t="s">
        <v>17099</v>
      </c>
    </row>
    <row r="1338" spans="1:16" ht="240">
      <c r="A1338" s="1" t="s">
        <v>17103</v>
      </c>
      <c r="B1338" s="3">
        <v>46042.628472222197</v>
      </c>
      <c r="C1338" s="1">
        <v>1336</v>
      </c>
      <c r="D1338" s="1" t="s">
        <v>17104</v>
      </c>
      <c r="E1338" s="1" t="s">
        <v>27</v>
      </c>
      <c r="F1338" s="1" t="s">
        <v>43</v>
      </c>
      <c r="G1338" s="1" t="s">
        <v>17105</v>
      </c>
      <c r="H1338" s="1" t="s">
        <v>37</v>
      </c>
      <c r="I1338" s="1" t="s">
        <v>38</v>
      </c>
      <c r="J1338" s="1" t="s">
        <v>39</v>
      </c>
      <c r="K1338" s="1" t="s">
        <v>17111</v>
      </c>
      <c r="L1338" s="1" t="s">
        <v>17108</v>
      </c>
      <c r="M1338" s="17" t="s">
        <v>17112</v>
      </c>
      <c r="N1338" s="1" t="s">
        <v>24647</v>
      </c>
      <c r="O1338" s="1" t="s">
        <v>3013</v>
      </c>
      <c r="P1338" s="1" t="s">
        <v>17113</v>
      </c>
    </row>
    <row r="1339" spans="1:16" ht="195">
      <c r="A1339" s="1" t="s">
        <v>17123</v>
      </c>
      <c r="B1339" s="3">
        <v>46042.628472222197</v>
      </c>
      <c r="C1339" s="1">
        <v>1337</v>
      </c>
      <c r="D1339" s="1" t="s">
        <v>17124</v>
      </c>
      <c r="E1339" s="1" t="s">
        <v>27</v>
      </c>
      <c r="F1339" s="1" t="s">
        <v>561</v>
      </c>
      <c r="G1339" s="1" t="s">
        <v>17028</v>
      </c>
      <c r="H1339" s="1" t="s">
        <v>37</v>
      </c>
      <c r="I1339" s="1" t="s">
        <v>38</v>
      </c>
      <c r="J1339" s="1" t="s">
        <v>375</v>
      </c>
      <c r="K1339" s="1" t="s">
        <v>17130</v>
      </c>
      <c r="L1339" s="1" t="s">
        <v>17127</v>
      </c>
      <c r="M1339" s="17" t="s">
        <v>17131</v>
      </c>
      <c r="N1339" s="1" t="s">
        <v>25895</v>
      </c>
      <c r="O1339" s="1" t="s">
        <v>17132</v>
      </c>
      <c r="P1339" s="1" t="s">
        <v>17133</v>
      </c>
    </row>
    <row r="1340" spans="1:16" ht="195">
      <c r="A1340" s="1" t="s">
        <v>17134</v>
      </c>
      <c r="B1340" s="3">
        <v>46042.628472222197</v>
      </c>
      <c r="C1340" s="1">
        <v>1338</v>
      </c>
      <c r="D1340" s="1" t="s">
        <v>17135</v>
      </c>
      <c r="E1340" s="1" t="s">
        <v>479</v>
      </c>
      <c r="F1340" s="1" t="s">
        <v>156</v>
      </c>
      <c r="G1340" s="1" t="s">
        <v>16938</v>
      </c>
      <c r="H1340" s="1" t="s">
        <v>87</v>
      </c>
      <c r="I1340" s="1" t="s">
        <v>234</v>
      </c>
      <c r="J1340" s="1" t="s">
        <v>39</v>
      </c>
      <c r="K1340" s="1" t="s">
        <v>17142</v>
      </c>
      <c r="L1340" s="1" t="s">
        <v>17143</v>
      </c>
      <c r="M1340" s="17" t="s">
        <v>17144</v>
      </c>
      <c r="N1340" s="1" t="s">
        <v>24648</v>
      </c>
      <c r="O1340" s="1" t="s">
        <v>17145</v>
      </c>
      <c r="P1340" s="1" t="s">
        <v>17146</v>
      </c>
    </row>
    <row r="1341" spans="1:16">
      <c r="C1341" s="1">
        <v>1339</v>
      </c>
    </row>
    <row r="1342" spans="1:16" ht="225">
      <c r="A1342" s="1" t="s">
        <v>17149</v>
      </c>
      <c r="B1342" s="3">
        <v>46042.628472222197</v>
      </c>
      <c r="C1342" s="1">
        <v>1340</v>
      </c>
      <c r="D1342" s="1" t="s">
        <v>17150</v>
      </c>
      <c r="E1342" s="1" t="s">
        <v>5421</v>
      </c>
      <c r="F1342" s="1" t="s">
        <v>178</v>
      </c>
      <c r="G1342" s="1" t="s">
        <v>17028</v>
      </c>
      <c r="H1342" s="1" t="s">
        <v>37</v>
      </c>
      <c r="I1342" s="1" t="s">
        <v>38</v>
      </c>
      <c r="J1342" s="1" t="s">
        <v>172</v>
      </c>
      <c r="K1342" s="1" t="s">
        <v>17156</v>
      </c>
      <c r="L1342" s="1" t="s">
        <v>17157</v>
      </c>
      <c r="M1342" s="17" t="s">
        <v>17158</v>
      </c>
      <c r="N1342" s="1" t="s">
        <v>24649</v>
      </c>
      <c r="O1342" s="1" t="s">
        <v>17159</v>
      </c>
      <c r="P1342" s="1" t="s">
        <v>17160</v>
      </c>
    </row>
    <row r="1343" spans="1:16" ht="255">
      <c r="A1343" s="1" t="s">
        <v>17161</v>
      </c>
      <c r="B1343" s="3">
        <v>46042.628472222197</v>
      </c>
      <c r="C1343" s="1">
        <v>1341</v>
      </c>
      <c r="D1343" s="1" t="s">
        <v>17162</v>
      </c>
      <c r="E1343" s="1" t="s">
        <v>9848</v>
      </c>
      <c r="F1343" s="1" t="s">
        <v>16515</v>
      </c>
      <c r="G1343" s="1" t="s">
        <v>16973</v>
      </c>
      <c r="H1343" s="1" t="s">
        <v>37</v>
      </c>
      <c r="I1343" s="1" t="s">
        <v>171</v>
      </c>
      <c r="J1343" s="1" t="s">
        <v>39</v>
      </c>
      <c r="K1343" s="1" t="s">
        <v>17168</v>
      </c>
      <c r="L1343" s="1" t="s">
        <v>17169</v>
      </c>
      <c r="M1343" s="17" t="s">
        <v>17170</v>
      </c>
      <c r="N1343" s="1" t="s">
        <v>24650</v>
      </c>
      <c r="O1343" s="1" t="s">
        <v>17171</v>
      </c>
      <c r="P1343" s="1" t="s">
        <v>17172</v>
      </c>
    </row>
    <row r="1344" spans="1:16" ht="210">
      <c r="A1344" s="1" t="s">
        <v>17179</v>
      </c>
      <c r="B1344" s="3">
        <v>46042.628472222197</v>
      </c>
      <c r="C1344" s="1">
        <v>1342</v>
      </c>
      <c r="D1344" s="1" t="s">
        <v>17180</v>
      </c>
      <c r="E1344" s="1" t="s">
        <v>5421</v>
      </c>
      <c r="F1344" s="1" t="s">
        <v>17191</v>
      </c>
      <c r="G1344" s="1" t="s">
        <v>16947</v>
      </c>
      <c r="H1344" s="1" t="s">
        <v>37</v>
      </c>
      <c r="I1344" s="1" t="s">
        <v>171</v>
      </c>
      <c r="J1344" s="1" t="s">
        <v>39</v>
      </c>
      <c r="K1344" s="1" t="s">
        <v>17186</v>
      </c>
      <c r="L1344" s="1" t="s">
        <v>17187</v>
      </c>
      <c r="M1344" s="17" t="s">
        <v>17188</v>
      </c>
      <c r="N1344" s="1" t="s">
        <v>24651</v>
      </c>
      <c r="O1344" s="1" t="s">
        <v>17189</v>
      </c>
      <c r="P1344" s="1" t="s">
        <v>17190</v>
      </c>
    </row>
    <row r="1345" spans="1:16" ht="210">
      <c r="A1345" s="1" t="s">
        <v>17193</v>
      </c>
      <c r="B1345" s="3">
        <v>46042.628472222197</v>
      </c>
      <c r="C1345" s="1">
        <v>1343</v>
      </c>
      <c r="D1345" s="1" t="s">
        <v>17194</v>
      </c>
      <c r="E1345" s="1" t="s">
        <v>27</v>
      </c>
      <c r="F1345" s="1" t="s">
        <v>801</v>
      </c>
      <c r="G1345" s="1" t="s">
        <v>16947</v>
      </c>
      <c r="H1345" s="1" t="s">
        <v>37</v>
      </c>
      <c r="I1345" s="1" t="s">
        <v>171</v>
      </c>
      <c r="J1345" s="1" t="s">
        <v>375</v>
      </c>
      <c r="K1345" s="1" t="s">
        <v>17200</v>
      </c>
      <c r="L1345" s="1" t="s">
        <v>17201</v>
      </c>
      <c r="M1345" s="17" t="s">
        <v>17202</v>
      </c>
      <c r="N1345" s="1" t="s">
        <v>24652</v>
      </c>
      <c r="O1345" s="1" t="s">
        <v>28</v>
      </c>
      <c r="P1345" s="1" t="s">
        <v>17203</v>
      </c>
    </row>
    <row r="1346" spans="1:16">
      <c r="C1346" s="1">
        <v>1344</v>
      </c>
    </row>
    <row r="1347" spans="1:16" ht="255">
      <c r="A1347" s="1" t="s">
        <v>17207</v>
      </c>
      <c r="B1347" s="3">
        <v>46042.628472222197</v>
      </c>
      <c r="C1347" s="1">
        <v>1345</v>
      </c>
      <c r="D1347" s="1" t="s">
        <v>17208</v>
      </c>
      <c r="E1347" s="1" t="s">
        <v>5421</v>
      </c>
      <c r="F1347" s="1" t="s">
        <v>2361</v>
      </c>
      <c r="G1347" s="1" t="s">
        <v>16947</v>
      </c>
      <c r="H1347" s="1" t="s">
        <v>37</v>
      </c>
      <c r="I1347" s="1" t="s">
        <v>171</v>
      </c>
      <c r="J1347" s="1" t="s">
        <v>375</v>
      </c>
      <c r="K1347" s="1" t="s">
        <v>17215</v>
      </c>
      <c r="L1347" s="1" t="s">
        <v>17216</v>
      </c>
      <c r="M1347" s="17" t="s">
        <v>17217</v>
      </c>
      <c r="N1347" s="1" t="s">
        <v>23784</v>
      </c>
      <c r="O1347" s="1" t="s">
        <v>17218</v>
      </c>
      <c r="P1347" s="1" t="s">
        <v>17219</v>
      </c>
    </row>
    <row r="1348" spans="1:16" ht="240">
      <c r="A1348" s="1" t="s">
        <v>17221</v>
      </c>
      <c r="B1348" s="3">
        <v>46042.628472222197</v>
      </c>
      <c r="C1348" s="1">
        <v>1346</v>
      </c>
      <c r="D1348" s="1" t="s">
        <v>17222</v>
      </c>
      <c r="E1348" s="1" t="s">
        <v>5421</v>
      </c>
      <c r="F1348" s="1" t="s">
        <v>17233</v>
      </c>
      <c r="G1348" s="1" t="s">
        <v>16973</v>
      </c>
      <c r="H1348" s="1" t="s">
        <v>37</v>
      </c>
      <c r="I1348" s="1" t="s">
        <v>38</v>
      </c>
      <c r="J1348" s="1" t="s">
        <v>39</v>
      </c>
      <c r="K1348" s="1" t="s">
        <v>17228</v>
      </c>
      <c r="L1348" s="1" t="s">
        <v>17229</v>
      </c>
      <c r="M1348" s="17" t="s">
        <v>17230</v>
      </c>
      <c r="N1348" s="1" t="s">
        <v>24653</v>
      </c>
      <c r="O1348" s="1" t="s">
        <v>17231</v>
      </c>
      <c r="P1348" s="1" t="s">
        <v>17232</v>
      </c>
    </row>
    <row r="1349" spans="1:16" ht="180">
      <c r="A1349" s="1" t="s">
        <v>17234</v>
      </c>
      <c r="B1349" s="3">
        <v>46042.628472222197</v>
      </c>
      <c r="C1349" s="1">
        <v>1347</v>
      </c>
      <c r="D1349" s="1" t="s">
        <v>17235</v>
      </c>
      <c r="E1349" s="1" t="s">
        <v>5421</v>
      </c>
      <c r="F1349" s="1" t="s">
        <v>156</v>
      </c>
      <c r="G1349" s="1" t="s">
        <v>16947</v>
      </c>
      <c r="H1349" s="1" t="s">
        <v>37</v>
      </c>
      <c r="I1349" s="1" t="s">
        <v>38</v>
      </c>
      <c r="J1349" s="1" t="s">
        <v>375</v>
      </c>
      <c r="K1349" s="1" t="s">
        <v>17241</v>
      </c>
      <c r="L1349" s="1" t="s">
        <v>17242</v>
      </c>
      <c r="M1349" s="17" t="s">
        <v>17243</v>
      </c>
      <c r="N1349" s="1" t="s">
        <v>23844</v>
      </c>
      <c r="O1349" s="1" t="s">
        <v>17244</v>
      </c>
      <c r="P1349" s="1" t="s">
        <v>17245</v>
      </c>
    </row>
    <row r="1350" spans="1:16">
      <c r="A1350" s="1" t="s">
        <v>17248</v>
      </c>
      <c r="B1350" s="3">
        <v>46042.628472222197</v>
      </c>
      <c r="C1350" s="1">
        <v>1348</v>
      </c>
      <c r="D1350" s="1" t="s">
        <v>17249</v>
      </c>
      <c r="E1350" s="1" t="s">
        <v>100</v>
      </c>
      <c r="F1350" s="1" t="s">
        <v>2597</v>
      </c>
      <c r="G1350" s="1" t="s">
        <v>17250</v>
      </c>
      <c r="H1350" s="1" t="s">
        <v>37</v>
      </c>
      <c r="I1350" s="1" t="s">
        <v>38</v>
      </c>
      <c r="J1350" s="1" t="s">
        <v>39</v>
      </c>
      <c r="K1350" s="1" t="s">
        <v>17258</v>
      </c>
      <c r="L1350" s="1" t="s">
        <v>17259</v>
      </c>
      <c r="M1350" s="1" t="s">
        <v>17260</v>
      </c>
      <c r="N1350" s="1" t="s">
        <v>24654</v>
      </c>
      <c r="O1350" s="1" t="s">
        <v>17261</v>
      </c>
      <c r="P1350" s="1" t="s">
        <v>17262</v>
      </c>
    </row>
    <row r="1351" spans="1:16" ht="240">
      <c r="A1351" s="1" t="s">
        <v>17272</v>
      </c>
      <c r="B1351" s="3">
        <v>46042.628472222197</v>
      </c>
      <c r="C1351" s="1">
        <v>1349</v>
      </c>
      <c r="D1351" s="1" t="s">
        <v>17273</v>
      </c>
      <c r="E1351" s="1" t="s">
        <v>100</v>
      </c>
      <c r="F1351" s="1" t="s">
        <v>1218</v>
      </c>
      <c r="G1351" s="1" t="s">
        <v>156</v>
      </c>
      <c r="H1351" s="1" t="s">
        <v>37</v>
      </c>
      <c r="I1351" s="1" t="s">
        <v>38</v>
      </c>
      <c r="J1351" s="1" t="s">
        <v>39</v>
      </c>
      <c r="K1351" s="1" t="s">
        <v>17279</v>
      </c>
      <c r="L1351" s="1" t="s">
        <v>17276</v>
      </c>
      <c r="M1351" s="17" t="s">
        <v>17280</v>
      </c>
      <c r="N1351" s="1" t="s">
        <v>24655</v>
      </c>
      <c r="O1351" s="1" t="s">
        <v>28</v>
      </c>
      <c r="P1351" s="1" t="s">
        <v>17281</v>
      </c>
    </row>
    <row r="1352" spans="1:16" ht="225">
      <c r="A1352" s="1" t="s">
        <v>17282</v>
      </c>
      <c r="B1352" s="3">
        <v>46042.628472222197</v>
      </c>
      <c r="C1352" s="1">
        <v>1350</v>
      </c>
      <c r="D1352" s="1" t="s">
        <v>17283</v>
      </c>
      <c r="E1352" s="1" t="s">
        <v>100</v>
      </c>
      <c r="F1352" s="1" t="s">
        <v>156</v>
      </c>
      <c r="G1352" s="1" t="s">
        <v>17028</v>
      </c>
      <c r="H1352" s="1" t="s">
        <v>87</v>
      </c>
      <c r="I1352" s="1" t="s">
        <v>234</v>
      </c>
      <c r="J1352" s="1" t="s">
        <v>39</v>
      </c>
      <c r="K1352" s="1" t="s">
        <v>17289</v>
      </c>
      <c r="L1352" s="1" t="s">
        <v>13980</v>
      </c>
      <c r="M1352" s="17" t="s">
        <v>17290</v>
      </c>
      <c r="N1352" s="1" t="s">
        <v>24656</v>
      </c>
      <c r="O1352" s="1" t="s">
        <v>1927</v>
      </c>
      <c r="P1352" s="1" t="s">
        <v>17291</v>
      </c>
    </row>
    <row r="1353" spans="1:16" ht="180">
      <c r="A1353" s="1" t="s">
        <v>17292</v>
      </c>
      <c r="B1353" s="3">
        <v>46042.628472222197</v>
      </c>
      <c r="C1353" s="1">
        <v>1351</v>
      </c>
      <c r="D1353" s="1" t="s">
        <v>17293</v>
      </c>
      <c r="E1353" s="1" t="s">
        <v>27</v>
      </c>
      <c r="F1353" s="1" t="s">
        <v>43</v>
      </c>
      <c r="G1353" s="1" t="s">
        <v>17003</v>
      </c>
      <c r="H1353" s="1" t="s">
        <v>37</v>
      </c>
      <c r="I1353" s="1" t="s">
        <v>171</v>
      </c>
      <c r="J1353" s="1" t="s">
        <v>39</v>
      </c>
      <c r="K1353" s="1" t="s">
        <v>17299</v>
      </c>
      <c r="L1353" s="1" t="s">
        <v>17300</v>
      </c>
      <c r="M1353" s="17" t="s">
        <v>17301</v>
      </c>
      <c r="N1353" s="1" t="s">
        <v>24657</v>
      </c>
      <c r="O1353" s="1" t="s">
        <v>17302</v>
      </c>
      <c r="P1353" s="1" t="s">
        <v>17303</v>
      </c>
    </row>
    <row r="1354" spans="1:16" ht="195">
      <c r="A1354" s="1" t="s">
        <v>17304</v>
      </c>
      <c r="B1354" s="3">
        <v>46042.628472222197</v>
      </c>
      <c r="C1354" s="1">
        <v>1352</v>
      </c>
      <c r="D1354" s="1" t="s">
        <v>17305</v>
      </c>
      <c r="E1354" s="1" t="s">
        <v>5421</v>
      </c>
      <c r="F1354" s="1" t="s">
        <v>1936</v>
      </c>
      <c r="G1354" s="1" t="s">
        <v>24658</v>
      </c>
      <c r="H1354" s="1" t="s">
        <v>37</v>
      </c>
      <c r="I1354" s="1" t="s">
        <v>68</v>
      </c>
      <c r="J1354" s="1" t="s">
        <v>39</v>
      </c>
      <c r="K1354" s="1" t="s">
        <v>17311</v>
      </c>
      <c r="L1354" s="1" t="s">
        <v>17312</v>
      </c>
      <c r="M1354" s="17" t="s">
        <v>17313</v>
      </c>
      <c r="N1354" s="1" t="s">
        <v>24659</v>
      </c>
      <c r="O1354" s="1" t="s">
        <v>17314</v>
      </c>
      <c r="P1354" s="1" t="s">
        <v>17315</v>
      </c>
    </row>
    <row r="1355" spans="1:16" ht="255">
      <c r="A1355" s="1" t="s">
        <v>17319</v>
      </c>
      <c r="B1355" s="3">
        <v>46042.628472222197</v>
      </c>
      <c r="C1355" s="1">
        <v>1353</v>
      </c>
      <c r="D1355" s="1" t="s">
        <v>17320</v>
      </c>
      <c r="E1355" s="1" t="s">
        <v>24300</v>
      </c>
      <c r="F1355" s="1" t="s">
        <v>43</v>
      </c>
      <c r="G1355" s="1" t="s">
        <v>16947</v>
      </c>
      <c r="H1355" s="1" t="s">
        <v>37</v>
      </c>
      <c r="I1355" s="1" t="s">
        <v>68</v>
      </c>
      <c r="J1355" s="1" t="s">
        <v>39</v>
      </c>
      <c r="K1355" s="1" t="s">
        <v>17326</v>
      </c>
      <c r="L1355" s="1" t="s">
        <v>17327</v>
      </c>
      <c r="M1355" s="17" t="s">
        <v>17328</v>
      </c>
      <c r="N1355" s="1" t="s">
        <v>24660</v>
      </c>
      <c r="O1355" s="1" t="s">
        <v>17329</v>
      </c>
      <c r="P1355" s="1" t="s">
        <v>17330</v>
      </c>
    </row>
    <row r="1356" spans="1:16" ht="240">
      <c r="A1356" s="1" t="s">
        <v>17334</v>
      </c>
      <c r="B1356" s="3">
        <v>46042.628472222197</v>
      </c>
      <c r="C1356" s="1">
        <v>1354</v>
      </c>
      <c r="D1356" s="1" t="s">
        <v>17335</v>
      </c>
      <c r="E1356" s="1" t="s">
        <v>5421</v>
      </c>
      <c r="F1356" s="1" t="s">
        <v>17348</v>
      </c>
      <c r="G1356" s="1" t="s">
        <v>16947</v>
      </c>
      <c r="H1356" s="1" t="s">
        <v>37</v>
      </c>
      <c r="I1356" s="1" t="s">
        <v>171</v>
      </c>
      <c r="J1356" s="1" t="s">
        <v>39</v>
      </c>
      <c r="K1356" s="1" t="s">
        <v>17343</v>
      </c>
      <c r="L1356" s="1" t="s">
        <v>17344</v>
      </c>
      <c r="M1356" s="17" t="s">
        <v>17345</v>
      </c>
      <c r="N1356" s="1" t="s">
        <v>24661</v>
      </c>
      <c r="O1356" s="1" t="s">
        <v>17346</v>
      </c>
      <c r="P1356" s="1" t="s">
        <v>17347</v>
      </c>
    </row>
    <row r="1357" spans="1:16" ht="195">
      <c r="A1357" s="1" t="s">
        <v>17352</v>
      </c>
      <c r="B1357" s="3">
        <v>46042.628472222197</v>
      </c>
      <c r="C1357" s="1">
        <v>1355</v>
      </c>
      <c r="D1357" s="1" t="s">
        <v>17353</v>
      </c>
      <c r="E1357" s="1" t="s">
        <v>5421</v>
      </c>
      <c r="F1357" s="1" t="s">
        <v>156</v>
      </c>
      <c r="G1357" s="1" t="s">
        <v>16947</v>
      </c>
      <c r="H1357" s="1" t="s">
        <v>37</v>
      </c>
      <c r="I1357" s="1" t="s">
        <v>38</v>
      </c>
      <c r="J1357" s="1" t="s">
        <v>39</v>
      </c>
      <c r="K1357" s="1" t="s">
        <v>17359</v>
      </c>
      <c r="L1357" s="1" t="s">
        <v>17360</v>
      </c>
      <c r="M1357" s="17" t="s">
        <v>17361</v>
      </c>
      <c r="N1357" s="1" t="s">
        <v>24662</v>
      </c>
      <c r="O1357" s="1" t="s">
        <v>17362</v>
      </c>
      <c r="P1357" s="1" t="s">
        <v>17363</v>
      </c>
    </row>
    <row r="1358" spans="1:16" ht="180">
      <c r="A1358" s="1" t="s">
        <v>17367</v>
      </c>
      <c r="B1358" s="3">
        <v>46042.628472222197</v>
      </c>
      <c r="C1358" s="1">
        <v>1356</v>
      </c>
      <c r="D1358" s="1" t="s">
        <v>17368</v>
      </c>
      <c r="E1358" s="1" t="s">
        <v>5421</v>
      </c>
      <c r="F1358" s="1" t="s">
        <v>17191</v>
      </c>
      <c r="G1358" s="1" t="s">
        <v>16947</v>
      </c>
      <c r="H1358" s="1" t="s">
        <v>37</v>
      </c>
      <c r="I1358" s="1" t="s">
        <v>171</v>
      </c>
      <c r="J1358" s="1" t="s">
        <v>39</v>
      </c>
      <c r="K1358" s="1" t="s">
        <v>17374</v>
      </c>
      <c r="L1358" s="1" t="s">
        <v>17375</v>
      </c>
      <c r="M1358" s="17" t="s">
        <v>17376</v>
      </c>
      <c r="N1358" s="1" t="s">
        <v>24663</v>
      </c>
      <c r="O1358" s="1" t="s">
        <v>17377</v>
      </c>
      <c r="P1358" s="1" t="s">
        <v>17378</v>
      </c>
    </row>
    <row r="1359" spans="1:16" ht="255">
      <c r="A1359" s="1" t="s">
        <v>17379</v>
      </c>
      <c r="B1359" s="3">
        <v>46042.628472222197</v>
      </c>
      <c r="C1359" s="1">
        <v>1357</v>
      </c>
      <c r="D1359" s="1" t="s">
        <v>17380</v>
      </c>
      <c r="E1359" s="1" t="s">
        <v>5421</v>
      </c>
      <c r="F1359" s="1" t="s">
        <v>156</v>
      </c>
      <c r="G1359" s="1" t="s">
        <v>17105</v>
      </c>
      <c r="H1359" s="1" t="s">
        <v>37</v>
      </c>
      <c r="I1359" s="1" t="s">
        <v>171</v>
      </c>
      <c r="J1359" s="1" t="s">
        <v>39</v>
      </c>
      <c r="K1359" s="1" t="s">
        <v>17386</v>
      </c>
      <c r="L1359" s="1" t="s">
        <v>17387</v>
      </c>
      <c r="M1359" s="17" t="s">
        <v>17388</v>
      </c>
      <c r="N1359" s="1" t="s">
        <v>24664</v>
      </c>
      <c r="O1359" s="1" t="s">
        <v>17389</v>
      </c>
      <c r="P1359" s="1" t="s">
        <v>17390</v>
      </c>
    </row>
    <row r="1360" spans="1:16" ht="225">
      <c r="A1360" s="1" t="s">
        <v>17392</v>
      </c>
      <c r="B1360" s="3">
        <v>46042.628472222197</v>
      </c>
      <c r="C1360" s="1">
        <v>1358</v>
      </c>
      <c r="D1360" s="1" t="s">
        <v>17393</v>
      </c>
      <c r="E1360" s="1" t="s">
        <v>27</v>
      </c>
      <c r="F1360" s="1" t="s">
        <v>156</v>
      </c>
      <c r="G1360" s="1" t="s">
        <v>17394</v>
      </c>
      <c r="H1360" s="1" t="s">
        <v>87</v>
      </c>
      <c r="I1360" s="1" t="s">
        <v>127</v>
      </c>
      <c r="J1360" s="1" t="s">
        <v>39</v>
      </c>
      <c r="K1360" s="1" t="s">
        <v>17401</v>
      </c>
      <c r="L1360" s="1" t="s">
        <v>17402</v>
      </c>
      <c r="M1360" s="17" t="s">
        <v>17403</v>
      </c>
      <c r="N1360" s="1" t="s">
        <v>24665</v>
      </c>
      <c r="O1360" s="1" t="s">
        <v>17404</v>
      </c>
      <c r="P1360" s="1" t="s">
        <v>17405</v>
      </c>
    </row>
    <row r="1361" spans="1:16" ht="240">
      <c r="A1361" s="1" t="s">
        <v>17406</v>
      </c>
      <c r="B1361" s="3">
        <v>46042.628472222197</v>
      </c>
      <c r="C1361" s="1">
        <v>1359</v>
      </c>
      <c r="D1361" s="1" t="s">
        <v>17407</v>
      </c>
      <c r="E1361" s="1" t="s">
        <v>5421</v>
      </c>
      <c r="F1361" s="1" t="s">
        <v>2361</v>
      </c>
      <c r="G1361" s="1" t="s">
        <v>16947</v>
      </c>
      <c r="H1361" s="1" t="s">
        <v>37</v>
      </c>
      <c r="I1361" s="1" t="s">
        <v>38</v>
      </c>
      <c r="J1361" s="1" t="s">
        <v>39</v>
      </c>
      <c r="K1361" s="1" t="s">
        <v>17414</v>
      </c>
      <c r="L1361" s="1" t="s">
        <v>17415</v>
      </c>
      <c r="M1361" s="17" t="s">
        <v>17416</v>
      </c>
      <c r="N1361" s="1" t="s">
        <v>24666</v>
      </c>
      <c r="O1361" s="1" t="s">
        <v>17417</v>
      </c>
      <c r="P1361" s="1" t="s">
        <v>17418</v>
      </c>
    </row>
    <row r="1362" spans="1:16" ht="195">
      <c r="A1362" s="1" t="s">
        <v>17420</v>
      </c>
      <c r="B1362" s="3">
        <v>46042.628472222197</v>
      </c>
      <c r="C1362" s="1">
        <v>1360</v>
      </c>
      <c r="D1362" s="1" t="s">
        <v>17421</v>
      </c>
      <c r="E1362" s="1" t="s">
        <v>5421</v>
      </c>
      <c r="F1362" s="1" t="s">
        <v>156</v>
      </c>
      <c r="G1362" s="1" t="s">
        <v>17105</v>
      </c>
      <c r="H1362" s="1" t="s">
        <v>37</v>
      </c>
      <c r="I1362" s="1" t="s">
        <v>171</v>
      </c>
      <c r="J1362" s="1" t="s">
        <v>39</v>
      </c>
      <c r="K1362" s="1" t="s">
        <v>17427</v>
      </c>
      <c r="L1362" s="1" t="s">
        <v>17424</v>
      </c>
      <c r="M1362" s="17" t="s">
        <v>17428</v>
      </c>
      <c r="N1362" s="1" t="s">
        <v>24667</v>
      </c>
      <c r="O1362" s="1" t="s">
        <v>17429</v>
      </c>
      <c r="P1362" s="1" t="s">
        <v>17430</v>
      </c>
    </row>
    <row r="1363" spans="1:16" ht="180">
      <c r="A1363" s="1" t="s">
        <v>17433</v>
      </c>
      <c r="B1363" s="3">
        <v>46042.628472222197</v>
      </c>
      <c r="C1363" s="1">
        <v>1361</v>
      </c>
      <c r="D1363" s="1" t="s">
        <v>17434</v>
      </c>
      <c r="E1363" s="1" t="s">
        <v>5421</v>
      </c>
      <c r="F1363" s="1" t="s">
        <v>17445</v>
      </c>
      <c r="G1363" s="1" t="s">
        <v>16947</v>
      </c>
      <c r="H1363" s="1" t="s">
        <v>37</v>
      </c>
      <c r="I1363" s="1" t="s">
        <v>171</v>
      </c>
      <c r="J1363" s="1" t="s">
        <v>375</v>
      </c>
      <c r="K1363" s="1" t="s">
        <v>17440</v>
      </c>
      <c r="L1363" s="1" t="s">
        <v>17441</v>
      </c>
      <c r="M1363" s="17" t="s">
        <v>17442</v>
      </c>
      <c r="N1363" s="1" t="s">
        <v>24668</v>
      </c>
      <c r="O1363" s="1" t="s">
        <v>17443</v>
      </c>
      <c r="P1363" s="1" t="s">
        <v>17444</v>
      </c>
    </row>
    <row r="1364" spans="1:16" ht="342">
      <c r="A1364" s="1" t="s">
        <v>17447</v>
      </c>
      <c r="B1364" s="3">
        <v>46042.628472222197</v>
      </c>
      <c r="C1364" s="1">
        <v>1362</v>
      </c>
      <c r="D1364" s="1" t="s">
        <v>17448</v>
      </c>
      <c r="E1364" s="1" t="s">
        <v>100</v>
      </c>
      <c r="F1364" s="1" t="s">
        <v>69</v>
      </c>
      <c r="G1364" s="1" t="s">
        <v>17907</v>
      </c>
      <c r="H1364" s="1" t="s">
        <v>37</v>
      </c>
      <c r="I1364" s="1" t="s">
        <v>38</v>
      </c>
      <c r="J1364" s="1" t="s">
        <v>69</v>
      </c>
      <c r="K1364" s="1" t="s">
        <v>17454</v>
      </c>
      <c r="L1364" s="1" t="s">
        <v>17455</v>
      </c>
      <c r="M1364" s="17" t="s">
        <v>17456</v>
      </c>
      <c r="N1364" s="1" t="s">
        <v>24669</v>
      </c>
      <c r="O1364" s="1" t="s">
        <v>17457</v>
      </c>
      <c r="P1364" s="1" t="s">
        <v>17458</v>
      </c>
    </row>
    <row r="1365" spans="1:16" ht="270">
      <c r="A1365" s="1" t="s">
        <v>17459</v>
      </c>
      <c r="B1365" s="3">
        <v>46042.628472222197</v>
      </c>
      <c r="C1365" s="1">
        <v>1363</v>
      </c>
      <c r="D1365" s="1" t="s">
        <v>17460</v>
      </c>
      <c r="E1365" s="1" t="s">
        <v>5421</v>
      </c>
      <c r="F1365" s="1" t="s">
        <v>1936</v>
      </c>
      <c r="G1365" s="1" t="s">
        <v>16947</v>
      </c>
      <c r="H1365" s="1" t="s">
        <v>37</v>
      </c>
      <c r="I1365" s="1" t="s">
        <v>171</v>
      </c>
      <c r="J1365" s="1" t="s">
        <v>39</v>
      </c>
      <c r="K1365" s="1" t="s">
        <v>17466</v>
      </c>
      <c r="L1365" s="1" t="s">
        <v>17467</v>
      </c>
      <c r="M1365" s="17" t="s">
        <v>17468</v>
      </c>
      <c r="N1365" s="1" t="s">
        <v>24670</v>
      </c>
      <c r="O1365" s="1" t="s">
        <v>17469</v>
      </c>
      <c r="P1365" s="1" t="s">
        <v>17470</v>
      </c>
    </row>
    <row r="1366" spans="1:16" ht="270">
      <c r="A1366" s="1" t="s">
        <v>17475</v>
      </c>
      <c r="B1366" s="3">
        <v>46042.629166666702</v>
      </c>
      <c r="C1366" s="1">
        <v>1364</v>
      </c>
      <c r="D1366" s="1" t="s">
        <v>17476</v>
      </c>
      <c r="E1366" s="1" t="s">
        <v>5421</v>
      </c>
      <c r="F1366" s="1" t="s">
        <v>17486</v>
      </c>
      <c r="G1366" s="1" t="s">
        <v>16947</v>
      </c>
      <c r="H1366" s="1" t="s">
        <v>87</v>
      </c>
      <c r="I1366" s="1" t="s">
        <v>234</v>
      </c>
      <c r="J1366" s="1" t="s">
        <v>39</v>
      </c>
      <c r="K1366" s="1" t="s">
        <v>17482</v>
      </c>
      <c r="L1366" s="1" t="s">
        <v>17479</v>
      </c>
      <c r="M1366" s="17" t="s">
        <v>17483</v>
      </c>
      <c r="N1366" s="1" t="s">
        <v>24671</v>
      </c>
      <c r="O1366" s="1" t="s">
        <v>17484</v>
      </c>
      <c r="P1366" s="1" t="s">
        <v>17485</v>
      </c>
    </row>
    <row r="1367" spans="1:16" ht="180">
      <c r="A1367" s="1" t="s">
        <v>17490</v>
      </c>
      <c r="B1367" s="3">
        <v>46042.628472222197</v>
      </c>
      <c r="C1367" s="1">
        <v>1365</v>
      </c>
      <c r="D1367" s="1" t="s">
        <v>17491</v>
      </c>
      <c r="E1367" s="1" t="s">
        <v>27</v>
      </c>
      <c r="F1367" s="1" t="s">
        <v>1218</v>
      </c>
      <c r="G1367" s="1" t="s">
        <v>17492</v>
      </c>
      <c r="H1367" s="1" t="s">
        <v>37</v>
      </c>
      <c r="I1367" s="1" t="s">
        <v>38</v>
      </c>
      <c r="J1367" s="1" t="s">
        <v>39</v>
      </c>
      <c r="K1367" s="1" t="s">
        <v>17499</v>
      </c>
      <c r="L1367" s="1" t="s">
        <v>17500</v>
      </c>
      <c r="M1367" s="17" t="s">
        <v>17501</v>
      </c>
      <c r="N1367" s="1" t="s">
        <v>24672</v>
      </c>
      <c r="O1367" s="1" t="s">
        <v>17502</v>
      </c>
      <c r="P1367" s="1" t="s">
        <v>17503</v>
      </c>
    </row>
    <row r="1368" spans="1:16" ht="285">
      <c r="A1368" s="1" t="s">
        <v>17506</v>
      </c>
      <c r="B1368" s="3">
        <v>46042.628472222197</v>
      </c>
      <c r="C1368" s="1">
        <v>1366</v>
      </c>
      <c r="D1368" s="1" t="s">
        <v>17507</v>
      </c>
      <c r="E1368" s="1" t="s">
        <v>27</v>
      </c>
      <c r="F1368" s="1" t="s">
        <v>801</v>
      </c>
      <c r="G1368" s="1" t="s">
        <v>16938</v>
      </c>
      <c r="H1368" s="1" t="s">
        <v>37</v>
      </c>
      <c r="I1368" s="1" t="s">
        <v>38</v>
      </c>
      <c r="J1368" s="1" t="s">
        <v>39</v>
      </c>
      <c r="K1368" s="1" t="s">
        <v>17512</v>
      </c>
      <c r="L1368" s="1" t="s">
        <v>17513</v>
      </c>
      <c r="M1368" s="17" t="s">
        <v>17514</v>
      </c>
      <c r="N1368" s="1" t="s">
        <v>24673</v>
      </c>
      <c r="O1368" s="1" t="s">
        <v>799</v>
      </c>
      <c r="P1368" s="1" t="s">
        <v>17515</v>
      </c>
    </row>
    <row r="1369" spans="1:16" ht="285">
      <c r="A1369" s="1" t="s">
        <v>17520</v>
      </c>
      <c r="B1369" s="3">
        <v>46042.629166666702</v>
      </c>
      <c r="C1369" s="1">
        <v>1367</v>
      </c>
      <c r="D1369" s="1" t="s">
        <v>17521</v>
      </c>
      <c r="E1369" s="1" t="s">
        <v>156</v>
      </c>
      <c r="F1369" s="1" t="s">
        <v>156</v>
      </c>
      <c r="G1369" s="1" t="s">
        <v>16947</v>
      </c>
      <c r="H1369" s="1" t="s">
        <v>37</v>
      </c>
      <c r="I1369" s="1" t="s">
        <v>38</v>
      </c>
      <c r="J1369" s="1" t="s">
        <v>375</v>
      </c>
      <c r="K1369" s="1" t="s">
        <v>17527</v>
      </c>
      <c r="L1369" s="1" t="s">
        <v>17528</v>
      </c>
      <c r="M1369" s="17" t="s">
        <v>17529</v>
      </c>
      <c r="N1369" s="1" t="s">
        <v>24674</v>
      </c>
      <c r="O1369" s="1" t="s">
        <v>17530</v>
      </c>
      <c r="P1369" s="1" t="s">
        <v>17531</v>
      </c>
    </row>
    <row r="1370" spans="1:16" ht="300">
      <c r="A1370" s="1" t="s">
        <v>17534</v>
      </c>
      <c r="B1370" s="3">
        <v>46042.629166666702</v>
      </c>
      <c r="C1370" s="1">
        <v>1368</v>
      </c>
      <c r="D1370" s="1" t="s">
        <v>17535</v>
      </c>
      <c r="E1370" s="1" t="s">
        <v>156</v>
      </c>
      <c r="F1370" s="1" t="s">
        <v>156</v>
      </c>
      <c r="G1370" s="1" t="s">
        <v>16947</v>
      </c>
      <c r="H1370" s="1" t="s">
        <v>37</v>
      </c>
      <c r="I1370" s="1" t="s">
        <v>38</v>
      </c>
      <c r="J1370" s="1" t="s">
        <v>39</v>
      </c>
      <c r="K1370" s="1" t="s">
        <v>17541</v>
      </c>
      <c r="L1370" s="1" t="s">
        <v>17542</v>
      </c>
      <c r="M1370" s="17" t="s">
        <v>17543</v>
      </c>
      <c r="N1370" s="1" t="s">
        <v>24675</v>
      </c>
      <c r="O1370" s="1" t="s">
        <v>17544</v>
      </c>
      <c r="P1370" s="1" t="s">
        <v>17545</v>
      </c>
    </row>
    <row r="1371" spans="1:16">
      <c r="A1371" s="1" t="s">
        <v>17548</v>
      </c>
      <c r="B1371" s="3">
        <v>46042.629166666702</v>
      </c>
      <c r="C1371" s="1">
        <v>1369</v>
      </c>
      <c r="D1371" s="1" t="s">
        <v>17549</v>
      </c>
      <c r="E1371" s="1" t="s">
        <v>5421</v>
      </c>
      <c r="F1371" s="1" t="s">
        <v>17560</v>
      </c>
      <c r="G1371" s="1" t="s">
        <v>24676</v>
      </c>
      <c r="H1371" s="1" t="s">
        <v>87</v>
      </c>
      <c r="I1371" s="1" t="s">
        <v>234</v>
      </c>
      <c r="J1371" s="1" t="s">
        <v>375</v>
      </c>
      <c r="K1371" s="1" t="s">
        <v>17556</v>
      </c>
      <c r="L1371" s="1" t="s">
        <v>17552</v>
      </c>
      <c r="M1371" s="1" t="s">
        <v>17557</v>
      </c>
      <c r="N1371" s="1" t="s">
        <v>24677</v>
      </c>
      <c r="O1371" s="1" t="s">
        <v>17558</v>
      </c>
      <c r="P1371" s="1" t="s">
        <v>17559</v>
      </c>
    </row>
    <row r="1372" spans="1:16" ht="255">
      <c r="A1372" s="1" t="s">
        <v>17567</v>
      </c>
      <c r="B1372" s="3">
        <v>46042.629166666702</v>
      </c>
      <c r="C1372" s="1">
        <v>1370</v>
      </c>
      <c r="D1372" s="1" t="s">
        <v>17568</v>
      </c>
      <c r="E1372" s="1" t="s">
        <v>27</v>
      </c>
      <c r="F1372" s="1" t="s">
        <v>801</v>
      </c>
      <c r="G1372" s="1" t="s">
        <v>17569</v>
      </c>
      <c r="H1372" s="1" t="s">
        <v>37</v>
      </c>
      <c r="I1372" s="1" t="s">
        <v>171</v>
      </c>
      <c r="J1372" s="1" t="s">
        <v>39</v>
      </c>
      <c r="K1372" s="1" t="s">
        <v>17576</v>
      </c>
      <c r="L1372" s="1" t="s">
        <v>17577</v>
      </c>
      <c r="M1372" s="17" t="s">
        <v>17578</v>
      </c>
      <c r="N1372" s="1" t="s">
        <v>24678</v>
      </c>
      <c r="O1372" s="1" t="s">
        <v>17579</v>
      </c>
      <c r="P1372" s="1" t="s">
        <v>17580</v>
      </c>
    </row>
    <row r="1373" spans="1:16" ht="255">
      <c r="A1373" s="1" t="s">
        <v>17581</v>
      </c>
      <c r="B1373" s="3">
        <v>46042.629166666702</v>
      </c>
      <c r="C1373" s="1">
        <v>1371</v>
      </c>
      <c r="D1373" s="1" t="s">
        <v>24679</v>
      </c>
      <c r="E1373" s="1" t="s">
        <v>5421</v>
      </c>
      <c r="F1373" s="1" t="s">
        <v>10755</v>
      </c>
      <c r="G1373" s="1" t="s">
        <v>17583</v>
      </c>
      <c r="H1373" s="1" t="s">
        <v>37</v>
      </c>
      <c r="I1373" s="1" t="s">
        <v>38</v>
      </c>
      <c r="J1373" s="1" t="s">
        <v>39</v>
      </c>
      <c r="K1373" s="1" t="s">
        <v>17589</v>
      </c>
      <c r="L1373" s="1" t="s">
        <v>17590</v>
      </c>
      <c r="M1373" s="17" t="s">
        <v>17591</v>
      </c>
      <c r="N1373" s="1" t="s">
        <v>24680</v>
      </c>
      <c r="O1373" s="1" t="s">
        <v>17592</v>
      </c>
      <c r="P1373" s="1" t="s">
        <v>17593</v>
      </c>
    </row>
    <row r="1374" spans="1:16">
      <c r="A1374" s="1" t="s">
        <v>17596</v>
      </c>
      <c r="B1374" s="3">
        <v>46042.629166666702</v>
      </c>
      <c r="C1374" s="1">
        <v>1372</v>
      </c>
      <c r="D1374" s="1" t="s">
        <v>17597</v>
      </c>
      <c r="E1374" s="1" t="s">
        <v>5421</v>
      </c>
      <c r="F1374" s="1" t="s">
        <v>156</v>
      </c>
      <c r="G1374" s="1" t="s">
        <v>16947</v>
      </c>
      <c r="H1374" s="1" t="s">
        <v>37</v>
      </c>
      <c r="I1374" s="1" t="s">
        <v>38</v>
      </c>
      <c r="J1374" s="1" t="s">
        <v>39</v>
      </c>
      <c r="K1374" s="1" t="s">
        <v>17603</v>
      </c>
      <c r="L1374" s="1" t="s">
        <v>17600</v>
      </c>
      <c r="M1374" s="1" t="s">
        <v>17604</v>
      </c>
      <c r="N1374" s="1" t="s">
        <v>24681</v>
      </c>
      <c r="O1374" s="1" t="s">
        <v>17605</v>
      </c>
      <c r="P1374" s="1" t="s">
        <v>17606</v>
      </c>
    </row>
    <row r="1375" spans="1:16">
      <c r="A1375" s="1" t="s">
        <v>17609</v>
      </c>
      <c r="B1375" s="3">
        <v>46042.629166666702</v>
      </c>
      <c r="C1375" s="1">
        <v>1373</v>
      </c>
      <c r="D1375" s="1" t="s">
        <v>17610</v>
      </c>
      <c r="E1375" s="1" t="s">
        <v>5421</v>
      </c>
      <c r="F1375" s="1" t="s">
        <v>239</v>
      </c>
      <c r="G1375" s="1" t="s">
        <v>16947</v>
      </c>
      <c r="H1375" s="1" t="s">
        <v>37</v>
      </c>
      <c r="I1375" s="1" t="s">
        <v>38</v>
      </c>
      <c r="J1375" s="1" t="s">
        <v>39</v>
      </c>
      <c r="K1375" s="1" t="s">
        <v>17616</v>
      </c>
      <c r="L1375" s="1" t="s">
        <v>17617</v>
      </c>
      <c r="M1375" s="1" t="s">
        <v>17618</v>
      </c>
      <c r="N1375" s="1" t="s">
        <v>24682</v>
      </c>
      <c r="O1375" s="1" t="s">
        <v>17619</v>
      </c>
      <c r="P1375" s="1" t="s">
        <v>17620</v>
      </c>
    </row>
    <row r="1376" spans="1:16" ht="225">
      <c r="A1376" s="1" t="s">
        <v>17622</v>
      </c>
      <c r="B1376" s="3">
        <v>46042.629166666702</v>
      </c>
      <c r="C1376" s="1">
        <v>1374</v>
      </c>
      <c r="D1376" s="1" t="s">
        <v>24683</v>
      </c>
      <c r="E1376" s="1" t="s">
        <v>27</v>
      </c>
      <c r="F1376" s="1" t="s">
        <v>239</v>
      </c>
      <c r="G1376" s="1" t="s">
        <v>24684</v>
      </c>
      <c r="H1376" s="1" t="s">
        <v>37</v>
      </c>
      <c r="I1376" s="1" t="s">
        <v>38</v>
      </c>
      <c r="J1376" s="1" t="s">
        <v>39</v>
      </c>
      <c r="K1376" s="1" t="s">
        <v>17629</v>
      </c>
      <c r="L1376" s="1" t="s">
        <v>17630</v>
      </c>
      <c r="M1376" s="17" t="s">
        <v>17631</v>
      </c>
      <c r="N1376" s="1" t="s">
        <v>24685</v>
      </c>
      <c r="O1376" s="1" t="s">
        <v>17632</v>
      </c>
      <c r="P1376" s="1" t="s">
        <v>17633</v>
      </c>
    </row>
    <row r="1377" spans="1:16" ht="240">
      <c r="A1377" s="1" t="s">
        <v>17634</v>
      </c>
      <c r="B1377" s="3">
        <v>46042.629166666702</v>
      </c>
      <c r="C1377" s="1">
        <v>1375</v>
      </c>
      <c r="D1377" s="1" t="s">
        <v>17635</v>
      </c>
      <c r="E1377" s="1" t="s">
        <v>5421</v>
      </c>
      <c r="F1377" s="1" t="s">
        <v>1936</v>
      </c>
      <c r="G1377" s="1" t="s">
        <v>16947</v>
      </c>
      <c r="H1377" s="1" t="s">
        <v>37</v>
      </c>
      <c r="I1377" s="1" t="s">
        <v>38</v>
      </c>
      <c r="J1377" s="1" t="s">
        <v>39</v>
      </c>
      <c r="K1377" s="1" t="s">
        <v>17642</v>
      </c>
      <c r="L1377" s="1" t="s">
        <v>17643</v>
      </c>
      <c r="M1377" s="17" t="s">
        <v>17644</v>
      </c>
      <c r="N1377" s="1" t="s">
        <v>24686</v>
      </c>
      <c r="O1377" s="1" t="s">
        <v>17645</v>
      </c>
      <c r="P1377" s="1" t="s">
        <v>17646</v>
      </c>
    </row>
    <row r="1378" spans="1:16" ht="195">
      <c r="A1378" s="1" t="s">
        <v>17648</v>
      </c>
      <c r="B1378" s="3">
        <v>46042.629166666702</v>
      </c>
      <c r="C1378" s="1">
        <v>1376</v>
      </c>
      <c r="D1378" s="1" t="s">
        <v>17649</v>
      </c>
      <c r="E1378" s="1" t="s">
        <v>5421</v>
      </c>
      <c r="F1378" s="1" t="s">
        <v>10755</v>
      </c>
      <c r="G1378" s="1" t="s">
        <v>16947</v>
      </c>
      <c r="H1378" s="1" t="s">
        <v>37</v>
      </c>
      <c r="I1378" s="1" t="s">
        <v>38</v>
      </c>
      <c r="J1378" s="1" t="s">
        <v>39</v>
      </c>
      <c r="K1378" s="1" t="s">
        <v>17655</v>
      </c>
      <c r="L1378" s="1" t="s">
        <v>17656</v>
      </c>
      <c r="M1378" s="17" t="s">
        <v>17657</v>
      </c>
      <c r="N1378" s="1" t="s">
        <v>24687</v>
      </c>
      <c r="O1378" s="1" t="s">
        <v>17658</v>
      </c>
      <c r="P1378" s="1" t="s">
        <v>17659</v>
      </c>
    </row>
    <row r="1379" spans="1:16" ht="225">
      <c r="A1379" s="1" t="s">
        <v>17660</v>
      </c>
      <c r="B1379" s="3">
        <v>46042.629166666702</v>
      </c>
      <c r="C1379" s="1">
        <v>1377</v>
      </c>
      <c r="D1379" s="1" t="s">
        <v>17661</v>
      </c>
      <c r="E1379" s="1" t="s">
        <v>5421</v>
      </c>
      <c r="F1379" s="1" t="s">
        <v>17191</v>
      </c>
      <c r="G1379" s="1" t="s">
        <v>16947</v>
      </c>
      <c r="H1379" s="1" t="s">
        <v>554</v>
      </c>
      <c r="I1379" s="1" t="s">
        <v>555</v>
      </c>
      <c r="J1379" s="1" t="s">
        <v>375</v>
      </c>
      <c r="K1379" s="1" t="s">
        <v>17666</v>
      </c>
      <c r="L1379" s="1" t="s">
        <v>17667</v>
      </c>
      <c r="M1379" s="17" t="s">
        <v>7059</v>
      </c>
      <c r="N1379" s="1" t="s">
        <v>156</v>
      </c>
      <c r="O1379" s="1" t="s">
        <v>17668</v>
      </c>
      <c r="P1379" s="1" t="s">
        <v>17669</v>
      </c>
    </row>
    <row r="1380" spans="1:16" ht="195">
      <c r="A1380" s="1" t="s">
        <v>17670</v>
      </c>
      <c r="B1380" s="3">
        <v>46042.629166666702</v>
      </c>
      <c r="C1380" s="1">
        <v>1378</v>
      </c>
      <c r="D1380" s="1" t="s">
        <v>17671</v>
      </c>
      <c r="E1380" s="1" t="s">
        <v>5421</v>
      </c>
      <c r="F1380" s="1" t="s">
        <v>17680</v>
      </c>
      <c r="G1380" s="1" t="s">
        <v>17105</v>
      </c>
      <c r="H1380" s="1" t="s">
        <v>37</v>
      </c>
      <c r="I1380" s="1" t="s">
        <v>38</v>
      </c>
      <c r="J1380" s="1" t="s">
        <v>39</v>
      </c>
      <c r="K1380" s="1" t="s">
        <v>17676</v>
      </c>
      <c r="L1380" s="1" t="s">
        <v>6735</v>
      </c>
      <c r="M1380" s="17" t="s">
        <v>17677</v>
      </c>
      <c r="N1380" s="1" t="s">
        <v>24688</v>
      </c>
      <c r="O1380" s="1" t="s">
        <v>17678</v>
      </c>
      <c r="P1380" s="1" t="s">
        <v>17679</v>
      </c>
    </row>
    <row r="1381" spans="1:16" ht="225">
      <c r="A1381" s="1" t="s">
        <v>17685</v>
      </c>
      <c r="B1381" s="3">
        <v>46042.629166666702</v>
      </c>
      <c r="C1381" s="1">
        <v>1379</v>
      </c>
      <c r="D1381" s="1" t="s">
        <v>17686</v>
      </c>
      <c r="E1381" s="1" t="s">
        <v>5421</v>
      </c>
      <c r="F1381" s="1" t="s">
        <v>17696</v>
      </c>
      <c r="G1381" s="1" t="s">
        <v>17687</v>
      </c>
      <c r="H1381" s="1" t="s">
        <v>554</v>
      </c>
      <c r="I1381" s="1" t="s">
        <v>555</v>
      </c>
      <c r="J1381" s="1" t="s">
        <v>375</v>
      </c>
      <c r="K1381" s="1" t="s">
        <v>17692</v>
      </c>
      <c r="L1381" s="1" t="s">
        <v>17690</v>
      </c>
      <c r="M1381" s="17" t="s">
        <v>17693</v>
      </c>
      <c r="N1381" s="1" t="s">
        <v>24689</v>
      </c>
      <c r="O1381" s="1" t="s">
        <v>17694</v>
      </c>
      <c r="P1381" s="1" t="s">
        <v>17695</v>
      </c>
    </row>
    <row r="1382" spans="1:16" ht="180">
      <c r="A1382" s="1" t="s">
        <v>17699</v>
      </c>
      <c r="B1382" s="3">
        <v>46042.629166666702</v>
      </c>
      <c r="C1382" s="1">
        <v>1380</v>
      </c>
      <c r="D1382" s="1" t="s">
        <v>17700</v>
      </c>
      <c r="E1382" s="1" t="s">
        <v>27</v>
      </c>
      <c r="F1382" s="1" t="s">
        <v>43</v>
      </c>
      <c r="G1382" s="1" t="s">
        <v>17569</v>
      </c>
      <c r="H1382" s="1" t="s">
        <v>37</v>
      </c>
      <c r="I1382" s="1" t="s">
        <v>38</v>
      </c>
      <c r="J1382" s="1" t="s">
        <v>39</v>
      </c>
      <c r="K1382" s="1" t="s">
        <v>17706</v>
      </c>
      <c r="L1382" s="1" t="s">
        <v>1900</v>
      </c>
      <c r="M1382" s="17" t="s">
        <v>17707</v>
      </c>
      <c r="N1382" s="1" t="s">
        <v>24690</v>
      </c>
      <c r="O1382" s="1" t="s">
        <v>7127</v>
      </c>
      <c r="P1382" s="1" t="s">
        <v>17708</v>
      </c>
    </row>
    <row r="1383" spans="1:16">
      <c r="A1383" s="1" t="s">
        <v>17709</v>
      </c>
      <c r="B1383" s="3">
        <v>46042.629166666702</v>
      </c>
      <c r="C1383" s="1">
        <v>1381</v>
      </c>
      <c r="D1383" s="1" t="s">
        <v>17710</v>
      </c>
      <c r="E1383" s="1" t="s">
        <v>5421</v>
      </c>
      <c r="F1383" s="1" t="s">
        <v>1936</v>
      </c>
      <c r="G1383" s="1" t="s">
        <v>16947</v>
      </c>
      <c r="H1383" s="1" t="s">
        <v>37</v>
      </c>
      <c r="I1383" s="1" t="s">
        <v>38</v>
      </c>
      <c r="J1383" s="1" t="s">
        <v>39</v>
      </c>
      <c r="K1383" s="1" t="s">
        <v>17716</v>
      </c>
      <c r="L1383" s="1" t="s">
        <v>17717</v>
      </c>
      <c r="M1383" s="1" t="s">
        <v>17718</v>
      </c>
      <c r="N1383" s="1" t="s">
        <v>24691</v>
      </c>
      <c r="O1383" s="1" t="s">
        <v>17719</v>
      </c>
      <c r="P1383" s="1" t="s">
        <v>17720</v>
      </c>
    </row>
    <row r="1384" spans="1:16" ht="270">
      <c r="A1384" s="1" t="s">
        <v>17726</v>
      </c>
      <c r="B1384" s="3">
        <v>46042.629166666702</v>
      </c>
      <c r="C1384" s="1">
        <v>1382</v>
      </c>
      <c r="D1384" s="1" t="s">
        <v>17727</v>
      </c>
      <c r="E1384" s="1" t="s">
        <v>27</v>
      </c>
      <c r="F1384" s="1" t="s">
        <v>239</v>
      </c>
      <c r="G1384" s="1" t="s">
        <v>17105</v>
      </c>
      <c r="H1384" s="1" t="s">
        <v>37</v>
      </c>
      <c r="I1384" s="1" t="s">
        <v>38</v>
      </c>
      <c r="J1384" s="1" t="s">
        <v>39</v>
      </c>
      <c r="K1384" s="1" t="s">
        <v>17733</v>
      </c>
      <c r="L1384" s="1" t="s">
        <v>17730</v>
      </c>
      <c r="M1384" s="17" t="s">
        <v>17734</v>
      </c>
      <c r="N1384" s="1" t="s">
        <v>24692</v>
      </c>
      <c r="O1384" s="1" t="s">
        <v>1927</v>
      </c>
      <c r="P1384" s="1" t="s">
        <v>17735</v>
      </c>
    </row>
    <row r="1385" spans="1:16" ht="240">
      <c r="A1385" s="1" t="s">
        <v>17740</v>
      </c>
      <c r="B1385" s="3">
        <v>46042.629166666702</v>
      </c>
      <c r="C1385" s="1">
        <v>1383</v>
      </c>
      <c r="D1385" s="1" t="s">
        <v>17741</v>
      </c>
      <c r="E1385" s="1" t="s">
        <v>5421</v>
      </c>
      <c r="F1385" s="1" t="s">
        <v>3550</v>
      </c>
      <c r="G1385" s="1" t="s">
        <v>16947</v>
      </c>
      <c r="H1385" s="1" t="s">
        <v>37</v>
      </c>
      <c r="I1385" s="1" t="s">
        <v>171</v>
      </c>
      <c r="J1385" s="1" t="s">
        <v>375</v>
      </c>
      <c r="K1385" s="1" t="s">
        <v>17747</v>
      </c>
      <c r="L1385" s="1" t="s">
        <v>17748</v>
      </c>
      <c r="M1385" s="17" t="s">
        <v>17749</v>
      </c>
      <c r="N1385" s="1" t="s">
        <v>24693</v>
      </c>
      <c r="O1385" s="1" t="s">
        <v>17750</v>
      </c>
      <c r="P1385" s="1" t="s">
        <v>17751</v>
      </c>
    </row>
    <row r="1386" spans="1:16">
      <c r="C1386" s="1">
        <v>1384</v>
      </c>
    </row>
    <row r="1387" spans="1:16" ht="210">
      <c r="A1387" s="1" t="s">
        <v>17752</v>
      </c>
      <c r="B1387" s="3">
        <v>46042.629166666702</v>
      </c>
      <c r="C1387" s="1">
        <v>1385</v>
      </c>
      <c r="D1387" s="1" t="s">
        <v>24694</v>
      </c>
      <c r="E1387" s="1" t="s">
        <v>27</v>
      </c>
      <c r="F1387" s="1" t="s">
        <v>156</v>
      </c>
      <c r="G1387" s="1" t="s">
        <v>17003</v>
      </c>
      <c r="H1387" s="1" t="s">
        <v>309</v>
      </c>
      <c r="I1387" s="1" t="s">
        <v>310</v>
      </c>
      <c r="J1387" s="1" t="s">
        <v>375</v>
      </c>
      <c r="K1387" s="1" t="s">
        <v>17759</v>
      </c>
      <c r="L1387" s="1" t="s">
        <v>17755</v>
      </c>
      <c r="M1387" s="17" t="s">
        <v>17760</v>
      </c>
      <c r="N1387" s="1" t="s">
        <v>24695</v>
      </c>
      <c r="O1387" s="1" t="s">
        <v>17761</v>
      </c>
      <c r="P1387" s="1" t="s">
        <v>17762</v>
      </c>
    </row>
    <row r="1388" spans="1:16" ht="240">
      <c r="A1388" s="1" t="s">
        <v>17765</v>
      </c>
      <c r="B1388" s="3">
        <v>46042.629166666702</v>
      </c>
      <c r="C1388" s="1">
        <v>1386</v>
      </c>
      <c r="D1388" s="1" t="s">
        <v>24696</v>
      </c>
      <c r="E1388" s="1" t="s">
        <v>5421</v>
      </c>
      <c r="F1388" s="1" t="s">
        <v>178</v>
      </c>
      <c r="G1388" s="1" t="s">
        <v>16947</v>
      </c>
      <c r="H1388" s="1" t="s">
        <v>37</v>
      </c>
      <c r="I1388" s="1" t="s">
        <v>38</v>
      </c>
      <c r="J1388" s="1" t="s">
        <v>172</v>
      </c>
      <c r="K1388" s="1" t="s">
        <v>17772</v>
      </c>
      <c r="L1388" s="1" t="s">
        <v>17773</v>
      </c>
      <c r="M1388" s="17" t="s">
        <v>17774</v>
      </c>
      <c r="N1388" s="1" t="s">
        <v>24697</v>
      </c>
      <c r="O1388" s="1" t="s">
        <v>17775</v>
      </c>
      <c r="P1388" s="1" t="s">
        <v>17776</v>
      </c>
    </row>
    <row r="1389" spans="1:16" ht="210">
      <c r="A1389" s="1" t="s">
        <v>17778</v>
      </c>
      <c r="B1389" s="3">
        <v>46042.629166666702</v>
      </c>
      <c r="C1389" s="1">
        <v>1387</v>
      </c>
      <c r="D1389" s="1" t="s">
        <v>17779</v>
      </c>
      <c r="E1389" s="1" t="s">
        <v>27</v>
      </c>
      <c r="F1389" s="1" t="s">
        <v>156</v>
      </c>
      <c r="G1389" s="1" t="s">
        <v>17003</v>
      </c>
      <c r="H1389" s="1" t="s">
        <v>37</v>
      </c>
      <c r="I1389" s="1" t="s">
        <v>38</v>
      </c>
      <c r="J1389" s="1" t="s">
        <v>39</v>
      </c>
      <c r="K1389" s="1" t="s">
        <v>17785</v>
      </c>
      <c r="L1389" s="1" t="s">
        <v>17781</v>
      </c>
      <c r="M1389" s="17" t="s">
        <v>17786</v>
      </c>
      <c r="N1389" s="1" t="s">
        <v>24698</v>
      </c>
      <c r="O1389" s="1" t="s">
        <v>276</v>
      </c>
      <c r="P1389" s="1" t="s">
        <v>17787</v>
      </c>
    </row>
    <row r="1390" spans="1:16" ht="314">
      <c r="A1390" s="1" t="s">
        <v>17788</v>
      </c>
      <c r="B1390" s="3">
        <v>46042.629166666702</v>
      </c>
      <c r="C1390" s="1">
        <v>1388</v>
      </c>
      <c r="D1390" s="1" t="s">
        <v>17789</v>
      </c>
      <c r="E1390" s="1" t="s">
        <v>27</v>
      </c>
      <c r="F1390" s="1" t="s">
        <v>156</v>
      </c>
      <c r="G1390" s="1" t="s">
        <v>17105</v>
      </c>
      <c r="H1390" s="1" t="s">
        <v>37</v>
      </c>
      <c r="I1390" s="1" t="s">
        <v>38</v>
      </c>
      <c r="J1390" s="1" t="s">
        <v>39</v>
      </c>
      <c r="K1390" s="1" t="s">
        <v>17794</v>
      </c>
      <c r="L1390" s="1" t="s">
        <v>17792</v>
      </c>
      <c r="M1390" s="17" t="s">
        <v>275</v>
      </c>
      <c r="N1390" s="1" t="s">
        <v>24699</v>
      </c>
      <c r="O1390" s="1" t="s">
        <v>1927</v>
      </c>
      <c r="P1390" s="1" t="s">
        <v>17795</v>
      </c>
    </row>
    <row r="1391" spans="1:16">
      <c r="A1391" s="1" t="s">
        <v>17798</v>
      </c>
      <c r="B1391" s="3">
        <v>46042.629166666702</v>
      </c>
      <c r="C1391" s="1">
        <v>1389</v>
      </c>
      <c r="D1391" s="1" t="s">
        <v>17799</v>
      </c>
      <c r="E1391" s="1" t="s">
        <v>27</v>
      </c>
      <c r="F1391" s="1" t="s">
        <v>94</v>
      </c>
      <c r="G1391" s="1" t="s">
        <v>16973</v>
      </c>
      <c r="H1391" s="1" t="s">
        <v>37</v>
      </c>
      <c r="I1391" s="1" t="s">
        <v>38</v>
      </c>
      <c r="J1391" s="1" t="s">
        <v>39</v>
      </c>
      <c r="K1391" s="1" t="s">
        <v>17805</v>
      </c>
      <c r="L1391" s="1" t="s">
        <v>30</v>
      </c>
      <c r="M1391" s="1" t="s">
        <v>17806</v>
      </c>
      <c r="N1391" s="1" t="s">
        <v>24700</v>
      </c>
      <c r="O1391" s="1" t="s">
        <v>1927</v>
      </c>
      <c r="P1391" s="1" t="s">
        <v>17807</v>
      </c>
    </row>
    <row r="1392" spans="1:16" ht="300">
      <c r="A1392" s="1" t="s">
        <v>17810</v>
      </c>
      <c r="B1392" s="3">
        <v>46042.629166666702</v>
      </c>
      <c r="C1392" s="1">
        <v>1390</v>
      </c>
      <c r="D1392" s="1" t="s">
        <v>24701</v>
      </c>
      <c r="E1392" s="1" t="s">
        <v>5421</v>
      </c>
      <c r="F1392" s="1" t="s">
        <v>4436</v>
      </c>
      <c r="G1392" s="1" t="s">
        <v>96</v>
      </c>
      <c r="H1392" s="1" t="s">
        <v>37</v>
      </c>
      <c r="I1392" s="1" t="s">
        <v>38</v>
      </c>
      <c r="J1392" s="1" t="s">
        <v>39</v>
      </c>
      <c r="K1392" s="1" t="s">
        <v>17817</v>
      </c>
      <c r="L1392" s="1" t="s">
        <v>17814</v>
      </c>
      <c r="M1392" s="17" t="s">
        <v>17818</v>
      </c>
      <c r="N1392" s="1" t="s">
        <v>24702</v>
      </c>
      <c r="O1392" s="1" t="s">
        <v>17819</v>
      </c>
      <c r="P1392" s="1" t="s">
        <v>17820</v>
      </c>
    </row>
    <row r="1393" spans="1:16" ht="285">
      <c r="A1393" s="1" t="s">
        <v>17824</v>
      </c>
      <c r="B1393" s="3">
        <v>46042.629166666702</v>
      </c>
      <c r="C1393" s="1">
        <v>1391</v>
      </c>
      <c r="D1393" s="1" t="s">
        <v>17825</v>
      </c>
      <c r="E1393" s="1" t="s">
        <v>27</v>
      </c>
      <c r="F1393" s="1" t="s">
        <v>801</v>
      </c>
      <c r="G1393" s="1" t="s">
        <v>16947</v>
      </c>
      <c r="H1393" s="1" t="s">
        <v>37</v>
      </c>
      <c r="I1393" s="1" t="s">
        <v>38</v>
      </c>
      <c r="J1393" s="1" t="s">
        <v>39</v>
      </c>
      <c r="K1393" s="1" t="s">
        <v>17832</v>
      </c>
      <c r="L1393" s="1" t="s">
        <v>17833</v>
      </c>
      <c r="M1393" s="17" t="s">
        <v>17834</v>
      </c>
      <c r="N1393" s="1" t="s">
        <v>24703</v>
      </c>
      <c r="O1393" s="1" t="s">
        <v>17835</v>
      </c>
      <c r="P1393" s="1" t="s">
        <v>17836</v>
      </c>
    </row>
    <row r="1394" spans="1:16" ht="240">
      <c r="A1394" s="1" t="s">
        <v>17838</v>
      </c>
      <c r="B1394" s="3">
        <v>46042.629166666702</v>
      </c>
      <c r="C1394" s="1">
        <v>1392</v>
      </c>
      <c r="D1394" s="1" t="s">
        <v>17839</v>
      </c>
      <c r="E1394" s="1" t="s">
        <v>27</v>
      </c>
      <c r="F1394" s="1" t="s">
        <v>1891</v>
      </c>
      <c r="G1394" s="1" t="s">
        <v>17840</v>
      </c>
      <c r="H1394" s="1" t="s">
        <v>37</v>
      </c>
      <c r="I1394" s="1" t="s">
        <v>38</v>
      </c>
      <c r="J1394" s="1" t="s">
        <v>39</v>
      </c>
      <c r="K1394" s="1" t="s">
        <v>17847</v>
      </c>
      <c r="L1394" s="1" t="s">
        <v>17848</v>
      </c>
      <c r="M1394" s="17" t="s">
        <v>17849</v>
      </c>
      <c r="N1394" s="1" t="s">
        <v>24704</v>
      </c>
      <c r="O1394" s="1" t="s">
        <v>17850</v>
      </c>
      <c r="P1394" s="1" t="s">
        <v>17851</v>
      </c>
    </row>
    <row r="1395" spans="1:16" ht="255">
      <c r="A1395" s="1" t="s">
        <v>17852</v>
      </c>
      <c r="B1395" s="3">
        <v>46042.629166666702</v>
      </c>
      <c r="C1395" s="1">
        <v>1393</v>
      </c>
      <c r="D1395" s="1" t="s">
        <v>17853</v>
      </c>
      <c r="E1395" s="1" t="s">
        <v>119</v>
      </c>
      <c r="F1395" s="1" t="s">
        <v>113</v>
      </c>
      <c r="G1395" s="1" t="s">
        <v>16973</v>
      </c>
      <c r="H1395" s="1" t="s">
        <v>37</v>
      </c>
      <c r="I1395" s="1" t="s">
        <v>38</v>
      </c>
      <c r="J1395" s="1" t="s">
        <v>39</v>
      </c>
      <c r="K1395" s="1" t="s">
        <v>17859</v>
      </c>
      <c r="L1395" s="1" t="s">
        <v>17856</v>
      </c>
      <c r="M1395" s="17" t="s">
        <v>17860</v>
      </c>
      <c r="N1395" s="1" t="s">
        <v>24705</v>
      </c>
      <c r="O1395" s="1" t="s">
        <v>17861</v>
      </c>
      <c r="P1395" s="1" t="s">
        <v>17862</v>
      </c>
    </row>
    <row r="1396" spans="1:16" ht="314">
      <c r="A1396" s="1" t="s">
        <v>17869</v>
      </c>
      <c r="B1396" s="3">
        <v>46042.629166666702</v>
      </c>
      <c r="C1396" s="1">
        <v>1394</v>
      </c>
      <c r="D1396" s="1" t="s">
        <v>17870</v>
      </c>
      <c r="E1396" s="1" t="s">
        <v>119</v>
      </c>
      <c r="F1396" s="1" t="s">
        <v>113</v>
      </c>
      <c r="G1396" s="1" t="s">
        <v>96</v>
      </c>
      <c r="H1396" s="1" t="s">
        <v>37</v>
      </c>
      <c r="I1396" s="1" t="s">
        <v>38</v>
      </c>
      <c r="J1396" s="1" t="s">
        <v>39</v>
      </c>
      <c r="K1396" s="1" t="s">
        <v>17876</v>
      </c>
      <c r="L1396" s="1" t="s">
        <v>17877</v>
      </c>
      <c r="M1396" s="17" t="s">
        <v>17878</v>
      </c>
      <c r="N1396" s="1" t="s">
        <v>24706</v>
      </c>
      <c r="O1396" s="1" t="s">
        <v>276</v>
      </c>
      <c r="P1396" s="1" t="s">
        <v>17879</v>
      </c>
    </row>
    <row r="1397" spans="1:16" ht="195">
      <c r="A1397" s="1" t="s">
        <v>17881</v>
      </c>
      <c r="B1397" s="3">
        <v>46042.629166666702</v>
      </c>
      <c r="C1397" s="1">
        <v>1395</v>
      </c>
      <c r="D1397" s="1" t="s">
        <v>17882</v>
      </c>
      <c r="E1397" s="1" t="s">
        <v>27</v>
      </c>
      <c r="F1397" s="1" t="s">
        <v>801</v>
      </c>
      <c r="G1397" s="1" t="s">
        <v>16947</v>
      </c>
      <c r="H1397" s="1" t="s">
        <v>37</v>
      </c>
      <c r="I1397" s="1" t="s">
        <v>38</v>
      </c>
      <c r="J1397" s="1" t="s">
        <v>39</v>
      </c>
      <c r="K1397" s="1" t="s">
        <v>17889</v>
      </c>
      <c r="L1397" s="1" t="s">
        <v>17885</v>
      </c>
      <c r="M1397" s="17" t="s">
        <v>17890</v>
      </c>
      <c r="N1397" s="1" t="s">
        <v>24707</v>
      </c>
      <c r="O1397" s="1" t="s">
        <v>17891</v>
      </c>
      <c r="P1397" s="1" t="s">
        <v>17892</v>
      </c>
    </row>
    <row r="1398" spans="1:16" ht="384">
      <c r="A1398" s="1" t="s">
        <v>17893</v>
      </c>
      <c r="B1398" s="3">
        <v>46042.629166666702</v>
      </c>
      <c r="C1398" s="1">
        <v>1396</v>
      </c>
      <c r="D1398" s="1" t="s">
        <v>17894</v>
      </c>
      <c r="E1398" s="1" t="s">
        <v>119</v>
      </c>
      <c r="F1398" s="1" t="s">
        <v>801</v>
      </c>
      <c r="G1398" s="1" t="s">
        <v>16973</v>
      </c>
      <c r="H1398" s="1" t="s">
        <v>87</v>
      </c>
      <c r="I1398" s="1" t="s">
        <v>836</v>
      </c>
      <c r="J1398" s="1" t="s">
        <v>39</v>
      </c>
      <c r="K1398" s="1" t="s">
        <v>17900</v>
      </c>
      <c r="L1398" s="1" t="s">
        <v>17901</v>
      </c>
      <c r="M1398" s="17" t="s">
        <v>17902</v>
      </c>
      <c r="N1398" s="1" t="s">
        <v>24708</v>
      </c>
      <c r="O1398" s="1" t="s">
        <v>17903</v>
      </c>
      <c r="P1398" s="1" t="s">
        <v>17904</v>
      </c>
    </row>
    <row r="1399" spans="1:16" ht="210">
      <c r="A1399" s="1" t="s">
        <v>17905</v>
      </c>
      <c r="B1399" s="3">
        <v>46042.629166666702</v>
      </c>
      <c r="C1399" s="1">
        <v>1397</v>
      </c>
      <c r="D1399" s="1" t="s">
        <v>17906</v>
      </c>
      <c r="E1399" s="1" t="s">
        <v>27</v>
      </c>
      <c r="F1399" s="1" t="s">
        <v>4355</v>
      </c>
      <c r="G1399" s="1" t="s">
        <v>17907</v>
      </c>
      <c r="H1399" s="1" t="s">
        <v>37</v>
      </c>
      <c r="I1399" s="1" t="s">
        <v>38</v>
      </c>
      <c r="J1399" s="1" t="s">
        <v>172</v>
      </c>
      <c r="K1399" s="1" t="s">
        <v>17913</v>
      </c>
      <c r="L1399" s="1" t="s">
        <v>17914</v>
      </c>
      <c r="M1399" s="17" t="s">
        <v>17915</v>
      </c>
      <c r="N1399" s="1" t="s">
        <v>24709</v>
      </c>
      <c r="O1399" s="1" t="s">
        <v>17916</v>
      </c>
      <c r="P1399" s="1" t="s">
        <v>17917</v>
      </c>
    </row>
    <row r="1400" spans="1:16">
      <c r="A1400" s="1" t="s">
        <v>17918</v>
      </c>
      <c r="B1400" s="3">
        <v>46042.629166666702</v>
      </c>
      <c r="C1400" s="1">
        <v>1398</v>
      </c>
      <c r="D1400" s="1" t="s">
        <v>2957</v>
      </c>
      <c r="E1400" s="1" t="s">
        <v>27</v>
      </c>
      <c r="F1400" s="1" t="s">
        <v>156</v>
      </c>
      <c r="G1400" s="1" t="s">
        <v>17003</v>
      </c>
      <c r="H1400" s="1" t="s">
        <v>37</v>
      </c>
      <c r="I1400" s="1" t="s">
        <v>38</v>
      </c>
      <c r="J1400" s="1" t="s">
        <v>39</v>
      </c>
      <c r="K1400" s="1" t="s">
        <v>156</v>
      </c>
      <c r="L1400" s="1" t="s">
        <v>13980</v>
      </c>
      <c r="M1400" s="1" t="s">
        <v>156</v>
      </c>
      <c r="N1400" s="1" t="s">
        <v>156</v>
      </c>
      <c r="O1400" s="1" t="s">
        <v>17925</v>
      </c>
      <c r="P1400" s="1" t="s">
        <v>17926</v>
      </c>
    </row>
    <row r="1401" spans="1:16" ht="225">
      <c r="A1401" s="1" t="s">
        <v>17927</v>
      </c>
      <c r="B1401" s="3">
        <v>46042.629166666702</v>
      </c>
      <c r="C1401" s="1">
        <v>1399</v>
      </c>
      <c r="D1401" s="1" t="s">
        <v>17928</v>
      </c>
      <c r="E1401" s="1" t="s">
        <v>27</v>
      </c>
      <c r="F1401" s="1" t="s">
        <v>43</v>
      </c>
      <c r="G1401" s="1" t="s">
        <v>17003</v>
      </c>
      <c r="H1401" s="1" t="s">
        <v>37</v>
      </c>
      <c r="I1401" s="1" t="s">
        <v>38</v>
      </c>
      <c r="J1401" s="1" t="s">
        <v>39</v>
      </c>
      <c r="K1401" s="1" t="s">
        <v>17935</v>
      </c>
      <c r="L1401" s="1" t="s">
        <v>17931</v>
      </c>
      <c r="M1401" s="17" t="s">
        <v>17936</v>
      </c>
      <c r="N1401" s="1" t="s">
        <v>24710</v>
      </c>
      <c r="O1401" s="1" t="s">
        <v>17937</v>
      </c>
      <c r="P1401" s="1" t="s">
        <v>17938</v>
      </c>
    </row>
    <row r="1402" spans="1:16" ht="314">
      <c r="A1402" s="1" t="s">
        <v>17941</v>
      </c>
      <c r="B1402" s="3">
        <v>46042.629166666702</v>
      </c>
      <c r="C1402" s="1">
        <v>1400</v>
      </c>
      <c r="D1402" s="1" t="s">
        <v>17942</v>
      </c>
      <c r="E1402" s="1" t="s">
        <v>27</v>
      </c>
      <c r="F1402" s="1" t="s">
        <v>801</v>
      </c>
      <c r="G1402" s="1" t="s">
        <v>388</v>
      </c>
      <c r="H1402" s="1" t="s">
        <v>37</v>
      </c>
      <c r="I1402" s="1" t="s">
        <v>38</v>
      </c>
      <c r="J1402" s="1" t="s">
        <v>39</v>
      </c>
      <c r="K1402" s="1" t="s">
        <v>17949</v>
      </c>
      <c r="L1402" s="1" t="s">
        <v>30</v>
      </c>
      <c r="M1402" s="17" t="s">
        <v>275</v>
      </c>
      <c r="N1402" s="1" t="s">
        <v>24711</v>
      </c>
      <c r="O1402" s="1" t="s">
        <v>17950</v>
      </c>
      <c r="P1402" s="1" t="s">
        <v>17951</v>
      </c>
    </row>
    <row r="1403" spans="1:16" ht="195">
      <c r="A1403" s="1" t="s">
        <v>17954</v>
      </c>
      <c r="B1403" s="3">
        <v>46042.629166666702</v>
      </c>
      <c r="C1403" s="1">
        <v>1401</v>
      </c>
      <c r="D1403" s="1" t="s">
        <v>17955</v>
      </c>
      <c r="E1403" s="1" t="s">
        <v>27</v>
      </c>
      <c r="F1403" s="1" t="s">
        <v>801</v>
      </c>
      <c r="G1403" s="1" t="s">
        <v>52</v>
      </c>
      <c r="H1403" s="1" t="s">
        <v>87</v>
      </c>
      <c r="I1403" s="1" t="s">
        <v>836</v>
      </c>
      <c r="J1403" s="1" t="s">
        <v>39</v>
      </c>
      <c r="K1403" s="1" t="s">
        <v>17960</v>
      </c>
      <c r="L1403" s="1" t="s">
        <v>17961</v>
      </c>
      <c r="M1403" s="17" t="s">
        <v>17962</v>
      </c>
      <c r="N1403" s="1" t="s">
        <v>24712</v>
      </c>
      <c r="O1403" s="1" t="s">
        <v>1927</v>
      </c>
      <c r="P1403" s="1" t="s">
        <v>17963</v>
      </c>
    </row>
    <row r="1404" spans="1:16" ht="225">
      <c r="A1404" s="1" t="s">
        <v>17964</v>
      </c>
      <c r="B1404" s="3">
        <v>46042.629166666702</v>
      </c>
      <c r="C1404" s="1">
        <v>1402</v>
      </c>
      <c r="D1404" s="1" t="s">
        <v>17965</v>
      </c>
      <c r="E1404" s="1" t="s">
        <v>27</v>
      </c>
      <c r="F1404" s="1" t="s">
        <v>1891</v>
      </c>
      <c r="G1404" s="1" t="s">
        <v>52</v>
      </c>
      <c r="H1404" s="1" t="s">
        <v>87</v>
      </c>
      <c r="I1404" s="1" t="s">
        <v>234</v>
      </c>
      <c r="J1404" s="1" t="s">
        <v>39</v>
      </c>
      <c r="K1404" s="1" t="s">
        <v>17971</v>
      </c>
      <c r="L1404" s="1" t="s">
        <v>17972</v>
      </c>
      <c r="M1404" s="17" t="s">
        <v>17973</v>
      </c>
      <c r="N1404" s="1" t="s">
        <v>23785</v>
      </c>
      <c r="O1404" s="1" t="s">
        <v>17974</v>
      </c>
      <c r="P1404" s="1" t="s">
        <v>17975</v>
      </c>
    </row>
    <row r="1405" spans="1:16" ht="210">
      <c r="A1405" s="1" t="s">
        <v>17976</v>
      </c>
      <c r="B1405" s="3">
        <v>46042.629166666702</v>
      </c>
      <c r="C1405" s="1">
        <v>1403</v>
      </c>
      <c r="D1405" s="1" t="s">
        <v>17977</v>
      </c>
      <c r="E1405" s="1" t="s">
        <v>27</v>
      </c>
      <c r="F1405" s="1" t="s">
        <v>43</v>
      </c>
      <c r="G1405" s="1" t="s">
        <v>52</v>
      </c>
      <c r="H1405" s="1" t="s">
        <v>37</v>
      </c>
      <c r="I1405" s="1" t="s">
        <v>38</v>
      </c>
      <c r="J1405" s="1" t="s">
        <v>39</v>
      </c>
      <c r="K1405" s="1" t="s">
        <v>17983</v>
      </c>
      <c r="L1405" s="1" t="s">
        <v>17984</v>
      </c>
      <c r="M1405" s="17" t="s">
        <v>17985</v>
      </c>
      <c r="N1405" s="1" t="s">
        <v>24713</v>
      </c>
      <c r="O1405" s="1" t="s">
        <v>1927</v>
      </c>
      <c r="P1405" s="1" t="s">
        <v>17986</v>
      </c>
    </row>
    <row r="1406" spans="1:16" ht="300">
      <c r="A1406" s="1" t="s">
        <v>17987</v>
      </c>
      <c r="B1406" s="3">
        <v>46042.629166666702</v>
      </c>
      <c r="C1406" s="1">
        <v>1404</v>
      </c>
      <c r="D1406" s="1" t="s">
        <v>8095</v>
      </c>
      <c r="E1406" s="1" t="s">
        <v>27</v>
      </c>
      <c r="F1406" s="1" t="s">
        <v>4091</v>
      </c>
      <c r="G1406" s="1" t="s">
        <v>52</v>
      </c>
      <c r="H1406" s="1" t="s">
        <v>87</v>
      </c>
      <c r="I1406" s="1" t="s">
        <v>127</v>
      </c>
      <c r="J1406" s="1" t="s">
        <v>39</v>
      </c>
      <c r="K1406" s="1" t="s">
        <v>17993</v>
      </c>
      <c r="L1406" s="1" t="s">
        <v>17994</v>
      </c>
      <c r="M1406" s="17" t="s">
        <v>17995</v>
      </c>
      <c r="N1406" s="1" t="s">
        <v>24714</v>
      </c>
      <c r="O1406" s="1" t="s">
        <v>276</v>
      </c>
      <c r="P1406" s="1" t="s">
        <v>17996</v>
      </c>
    </row>
    <row r="1407" spans="1:16" ht="300">
      <c r="A1407" s="1" t="s">
        <v>18002</v>
      </c>
      <c r="B1407" s="3">
        <v>46042.629166666702</v>
      </c>
      <c r="C1407" s="1">
        <v>1405</v>
      </c>
      <c r="D1407" s="1" t="s">
        <v>18003</v>
      </c>
      <c r="E1407" s="1" t="s">
        <v>27</v>
      </c>
      <c r="F1407" s="1" t="s">
        <v>801</v>
      </c>
      <c r="G1407" s="1" t="s">
        <v>52</v>
      </c>
      <c r="H1407" s="1" t="s">
        <v>87</v>
      </c>
      <c r="I1407" s="1" t="s">
        <v>234</v>
      </c>
      <c r="J1407" s="1" t="s">
        <v>39</v>
      </c>
      <c r="K1407" s="1" t="s">
        <v>18010</v>
      </c>
      <c r="L1407" s="1" t="s">
        <v>18006</v>
      </c>
      <c r="M1407" s="17" t="s">
        <v>18011</v>
      </c>
      <c r="N1407" s="1" t="s">
        <v>24715</v>
      </c>
      <c r="O1407" s="1" t="s">
        <v>18012</v>
      </c>
      <c r="P1407" s="1" t="s">
        <v>18013</v>
      </c>
    </row>
    <row r="1408" spans="1:16" ht="240">
      <c r="A1408" s="1" t="s">
        <v>18014</v>
      </c>
      <c r="B1408" s="3">
        <v>46042.629166666702</v>
      </c>
      <c r="C1408" s="1">
        <v>1406</v>
      </c>
      <c r="D1408" s="1" t="s">
        <v>18015</v>
      </c>
      <c r="E1408" s="1" t="s">
        <v>27</v>
      </c>
      <c r="F1408" s="1" t="s">
        <v>94</v>
      </c>
      <c r="G1408" s="1" t="s">
        <v>52</v>
      </c>
      <c r="H1408" s="1" t="s">
        <v>37</v>
      </c>
      <c r="I1408" s="1" t="s">
        <v>38</v>
      </c>
      <c r="J1408" s="1" t="s">
        <v>39</v>
      </c>
      <c r="K1408" s="1" t="s">
        <v>18022</v>
      </c>
      <c r="L1408" s="1" t="s">
        <v>18018</v>
      </c>
      <c r="M1408" s="17" t="s">
        <v>18023</v>
      </c>
      <c r="N1408" s="1" t="s">
        <v>24716</v>
      </c>
      <c r="O1408" s="1" t="s">
        <v>18024</v>
      </c>
      <c r="P1408" s="1" t="s">
        <v>18025</v>
      </c>
    </row>
    <row r="1409" spans="1:16" ht="210">
      <c r="A1409" s="1" t="s">
        <v>18028</v>
      </c>
      <c r="B1409" s="3">
        <v>46042.629166666702</v>
      </c>
      <c r="C1409" s="1">
        <v>1407</v>
      </c>
      <c r="D1409" s="1" t="s">
        <v>18029</v>
      </c>
      <c r="E1409" s="1" t="s">
        <v>27</v>
      </c>
      <c r="F1409" s="1" t="s">
        <v>239</v>
      </c>
      <c r="G1409" s="1" t="s">
        <v>388</v>
      </c>
      <c r="H1409" s="1" t="s">
        <v>37</v>
      </c>
      <c r="I1409" s="1" t="s">
        <v>38</v>
      </c>
      <c r="J1409" s="1" t="s">
        <v>39</v>
      </c>
      <c r="K1409" s="1" t="s">
        <v>18036</v>
      </c>
      <c r="L1409" s="1" t="s">
        <v>18037</v>
      </c>
      <c r="M1409" s="17" t="s">
        <v>18038</v>
      </c>
      <c r="N1409" s="1" t="s">
        <v>23919</v>
      </c>
      <c r="O1409" s="1" t="s">
        <v>18039</v>
      </c>
      <c r="P1409" s="1" t="s">
        <v>18040</v>
      </c>
    </row>
    <row r="1410" spans="1:16" ht="314">
      <c r="A1410" s="1" t="s">
        <v>18042</v>
      </c>
      <c r="B1410" s="3">
        <v>46042.629166666702</v>
      </c>
      <c r="C1410" s="1">
        <v>1408</v>
      </c>
      <c r="D1410" s="1" t="s">
        <v>18043</v>
      </c>
      <c r="E1410" s="1" t="s">
        <v>27</v>
      </c>
      <c r="F1410" s="1" t="s">
        <v>18054</v>
      </c>
      <c r="G1410" s="1" t="s">
        <v>52</v>
      </c>
      <c r="H1410" s="1" t="s">
        <v>37</v>
      </c>
      <c r="I1410" s="1" t="s">
        <v>38</v>
      </c>
      <c r="J1410" s="1" t="s">
        <v>18049</v>
      </c>
      <c r="K1410" s="1" t="s">
        <v>18050</v>
      </c>
      <c r="L1410" s="1" t="s">
        <v>18051</v>
      </c>
      <c r="M1410" s="17" t="s">
        <v>275</v>
      </c>
      <c r="N1410" s="1" t="s">
        <v>23554</v>
      </c>
      <c r="O1410" s="1" t="s">
        <v>18052</v>
      </c>
      <c r="P1410" s="1" t="s">
        <v>18053</v>
      </c>
    </row>
    <row r="1411" spans="1:16" ht="195">
      <c r="A1411" s="1" t="s">
        <v>18056</v>
      </c>
      <c r="B1411" s="3">
        <v>46042.629166666702</v>
      </c>
      <c r="C1411" s="1">
        <v>1409</v>
      </c>
      <c r="D1411" s="1" t="s">
        <v>18057</v>
      </c>
      <c r="E1411" s="1" t="s">
        <v>27</v>
      </c>
      <c r="F1411" s="1" t="s">
        <v>239</v>
      </c>
      <c r="G1411" s="1" t="s">
        <v>388</v>
      </c>
      <c r="H1411" s="1" t="s">
        <v>37</v>
      </c>
      <c r="I1411" s="1" t="s">
        <v>38</v>
      </c>
      <c r="J1411" s="1" t="s">
        <v>39</v>
      </c>
      <c r="K1411" s="1" t="s">
        <v>18064</v>
      </c>
      <c r="L1411" s="1" t="s">
        <v>18060</v>
      </c>
      <c r="M1411" s="17" t="s">
        <v>18065</v>
      </c>
      <c r="N1411" s="1" t="s">
        <v>24717</v>
      </c>
      <c r="O1411" s="1" t="s">
        <v>18066</v>
      </c>
      <c r="P1411" s="1" t="s">
        <v>18067</v>
      </c>
    </row>
    <row r="1412" spans="1:16" ht="225">
      <c r="A1412" s="1" t="s">
        <v>18072</v>
      </c>
      <c r="B1412" s="3">
        <v>46042.629166666702</v>
      </c>
      <c r="C1412" s="1">
        <v>1410</v>
      </c>
      <c r="D1412" s="1" t="s">
        <v>18073</v>
      </c>
      <c r="E1412" s="1" t="s">
        <v>27</v>
      </c>
      <c r="F1412" s="1" t="s">
        <v>69</v>
      </c>
      <c r="G1412" s="1" t="s">
        <v>52</v>
      </c>
      <c r="H1412" s="1" t="s">
        <v>37</v>
      </c>
      <c r="I1412" s="1" t="s">
        <v>38</v>
      </c>
      <c r="J1412" s="1" t="s">
        <v>39</v>
      </c>
      <c r="K1412" s="1" t="s">
        <v>18080</v>
      </c>
      <c r="L1412" s="1" t="s">
        <v>958</v>
      </c>
      <c r="M1412" s="17" t="s">
        <v>18081</v>
      </c>
      <c r="N1412" s="1" t="s">
        <v>24718</v>
      </c>
      <c r="O1412" s="1" t="s">
        <v>276</v>
      </c>
      <c r="P1412" s="1" t="s">
        <v>18082</v>
      </c>
    </row>
    <row r="1413" spans="1:16" ht="225">
      <c r="A1413" s="1" t="s">
        <v>18086</v>
      </c>
      <c r="B1413" s="3">
        <v>46042.629166666702</v>
      </c>
      <c r="C1413" s="1">
        <v>1411</v>
      </c>
      <c r="D1413" s="1" t="s">
        <v>18087</v>
      </c>
      <c r="E1413" s="1" t="s">
        <v>27</v>
      </c>
      <c r="F1413" s="1" t="s">
        <v>43</v>
      </c>
      <c r="G1413" s="1" t="s">
        <v>52</v>
      </c>
      <c r="H1413" s="1" t="s">
        <v>37</v>
      </c>
      <c r="I1413" s="1" t="s">
        <v>38</v>
      </c>
      <c r="J1413" s="1" t="s">
        <v>39</v>
      </c>
      <c r="K1413" s="1" t="s">
        <v>18093</v>
      </c>
      <c r="L1413" s="1" t="s">
        <v>1171</v>
      </c>
      <c r="M1413" s="17" t="s">
        <v>18094</v>
      </c>
      <c r="N1413" s="1" t="s">
        <v>24719</v>
      </c>
      <c r="O1413" s="1" t="s">
        <v>18095</v>
      </c>
      <c r="P1413" s="1" t="s">
        <v>18096</v>
      </c>
    </row>
    <row r="1414" spans="1:16">
      <c r="A1414" s="1" t="s">
        <v>18097</v>
      </c>
      <c r="B1414" s="3">
        <v>46042.629166666702</v>
      </c>
      <c r="C1414" s="1">
        <v>1412</v>
      </c>
      <c r="D1414" s="1" t="s">
        <v>18098</v>
      </c>
      <c r="E1414" s="1" t="s">
        <v>27</v>
      </c>
      <c r="F1414" s="1" t="s">
        <v>801</v>
      </c>
      <c r="G1414" s="1" t="s">
        <v>388</v>
      </c>
      <c r="H1414" s="1" t="s">
        <v>37</v>
      </c>
      <c r="I1414" s="1" t="s">
        <v>38</v>
      </c>
      <c r="J1414" s="1" t="s">
        <v>39</v>
      </c>
      <c r="K1414" s="1" t="s">
        <v>18104</v>
      </c>
      <c r="L1414" s="1" t="s">
        <v>18101</v>
      </c>
      <c r="M1414" s="1" t="s">
        <v>18105</v>
      </c>
      <c r="N1414" s="1" t="s">
        <v>24720</v>
      </c>
      <c r="O1414" s="1" t="s">
        <v>13884</v>
      </c>
      <c r="P1414" s="1" t="s">
        <v>18106</v>
      </c>
    </row>
    <row r="1415" spans="1:16">
      <c r="C1415" s="1">
        <v>1413</v>
      </c>
    </row>
    <row r="1416" spans="1:16" ht="384">
      <c r="A1416" s="1" t="s">
        <v>18109</v>
      </c>
      <c r="B1416" s="3">
        <v>46042.629861111098</v>
      </c>
      <c r="C1416" s="1">
        <v>1414</v>
      </c>
      <c r="D1416" s="1" t="s">
        <v>6537</v>
      </c>
      <c r="E1416" s="1" t="s">
        <v>156</v>
      </c>
      <c r="F1416" s="1" t="s">
        <v>156</v>
      </c>
      <c r="G1416" s="1" t="s">
        <v>115</v>
      </c>
      <c r="H1416" s="1" t="s">
        <v>87</v>
      </c>
      <c r="I1416" s="1" t="s">
        <v>234</v>
      </c>
      <c r="J1416" s="1" t="s">
        <v>39</v>
      </c>
      <c r="K1416" s="1" t="s">
        <v>18115</v>
      </c>
      <c r="L1416" s="1" t="s">
        <v>6540</v>
      </c>
      <c r="M1416" s="17" t="s">
        <v>18116</v>
      </c>
      <c r="N1416" s="1" t="s">
        <v>24721</v>
      </c>
      <c r="O1416" s="1" t="s">
        <v>28</v>
      </c>
      <c r="P1416" s="1" t="s">
        <v>18117</v>
      </c>
    </row>
    <row r="1417" spans="1:16" ht="300">
      <c r="A1417" s="1" t="s">
        <v>18120</v>
      </c>
      <c r="B1417" s="3">
        <v>46042.629861111098</v>
      </c>
      <c r="C1417" s="1">
        <v>1415</v>
      </c>
      <c r="D1417" s="1" t="s">
        <v>10878</v>
      </c>
      <c r="E1417" s="1" t="s">
        <v>156</v>
      </c>
      <c r="F1417" s="1" t="s">
        <v>561</v>
      </c>
      <c r="G1417" s="1" t="s">
        <v>52</v>
      </c>
      <c r="H1417" s="1" t="s">
        <v>554</v>
      </c>
      <c r="I1417" s="1" t="s">
        <v>555</v>
      </c>
      <c r="J1417" s="1" t="s">
        <v>375</v>
      </c>
      <c r="K1417" s="1" t="s">
        <v>10885</v>
      </c>
      <c r="L1417" s="1" t="s">
        <v>10886</v>
      </c>
      <c r="M1417" s="17" t="s">
        <v>18126</v>
      </c>
      <c r="N1417" s="1" t="s">
        <v>24722</v>
      </c>
      <c r="O1417" s="1" t="s">
        <v>10888</v>
      </c>
      <c r="P1417" s="1" t="s">
        <v>18127</v>
      </c>
    </row>
    <row r="1418" spans="1:16">
      <c r="C1418" s="1">
        <v>1416</v>
      </c>
    </row>
    <row r="1419" spans="1:16" ht="328">
      <c r="A1419" s="1" t="s">
        <v>18130</v>
      </c>
      <c r="B1419" s="3">
        <v>46042.629861111098</v>
      </c>
      <c r="C1419" s="1">
        <v>1417</v>
      </c>
      <c r="D1419" s="1" t="s">
        <v>18131</v>
      </c>
      <c r="E1419" s="1" t="s">
        <v>100</v>
      </c>
      <c r="F1419" s="1" t="s">
        <v>43</v>
      </c>
      <c r="G1419" s="1" t="s">
        <v>156</v>
      </c>
      <c r="H1419" s="1" t="s">
        <v>87</v>
      </c>
      <c r="I1419" s="1" t="s">
        <v>234</v>
      </c>
      <c r="J1419" s="1" t="s">
        <v>39</v>
      </c>
      <c r="K1419" s="1" t="s">
        <v>18138</v>
      </c>
      <c r="L1419" s="1" t="s">
        <v>18139</v>
      </c>
      <c r="M1419" s="17" t="s">
        <v>18140</v>
      </c>
      <c r="N1419" s="1" t="s">
        <v>156</v>
      </c>
      <c r="O1419" s="1" t="s">
        <v>3541</v>
      </c>
      <c r="P1419" s="1" t="s">
        <v>18141</v>
      </c>
    </row>
    <row r="1420" spans="1:16" ht="225">
      <c r="A1420" s="1" t="s">
        <v>18142</v>
      </c>
      <c r="B1420" s="3">
        <v>46042.629861111098</v>
      </c>
      <c r="C1420" s="1">
        <v>1418</v>
      </c>
      <c r="D1420" s="1" t="s">
        <v>18143</v>
      </c>
      <c r="E1420" s="1" t="s">
        <v>100</v>
      </c>
      <c r="F1420" s="1" t="s">
        <v>43</v>
      </c>
      <c r="G1420" s="1" t="s">
        <v>156</v>
      </c>
      <c r="H1420" s="1" t="s">
        <v>37</v>
      </c>
      <c r="I1420" s="1" t="s">
        <v>38</v>
      </c>
      <c r="J1420" s="1" t="s">
        <v>39</v>
      </c>
      <c r="K1420" s="1" t="s">
        <v>18149</v>
      </c>
      <c r="L1420" s="1" t="s">
        <v>18150</v>
      </c>
      <c r="M1420" s="17" t="s">
        <v>18151</v>
      </c>
      <c r="N1420" s="1" t="s">
        <v>24723</v>
      </c>
      <c r="O1420" s="1" t="s">
        <v>28</v>
      </c>
      <c r="P1420" s="1" t="s">
        <v>18152</v>
      </c>
    </row>
    <row r="1421" spans="1:16">
      <c r="A1421" s="1" t="s">
        <v>18153</v>
      </c>
      <c r="B1421" s="3">
        <v>46042.629861111098</v>
      </c>
      <c r="C1421" s="1">
        <v>1419</v>
      </c>
      <c r="D1421" s="1" t="s">
        <v>18154</v>
      </c>
      <c r="E1421" s="1" t="s">
        <v>100</v>
      </c>
      <c r="F1421" s="1" t="s">
        <v>43</v>
      </c>
      <c r="G1421" s="1" t="s">
        <v>420</v>
      </c>
      <c r="H1421" s="1" t="s">
        <v>37</v>
      </c>
      <c r="I1421" s="1" t="s">
        <v>38</v>
      </c>
      <c r="J1421" s="1" t="s">
        <v>39</v>
      </c>
      <c r="K1421" s="1" t="s">
        <v>18159</v>
      </c>
      <c r="L1421" s="1" t="s">
        <v>18160</v>
      </c>
      <c r="M1421" s="1" t="s">
        <v>18161</v>
      </c>
      <c r="N1421" s="1" t="s">
        <v>156</v>
      </c>
      <c r="O1421" s="1" t="s">
        <v>18162</v>
      </c>
      <c r="P1421" s="1" t="s">
        <v>18163</v>
      </c>
    </row>
    <row r="1422" spans="1:16" ht="270">
      <c r="A1422" s="1" t="s">
        <v>18164</v>
      </c>
      <c r="B1422" s="3">
        <v>46042.629861111098</v>
      </c>
      <c r="C1422" s="1">
        <v>1420</v>
      </c>
      <c r="D1422" s="1" t="s">
        <v>18165</v>
      </c>
      <c r="E1422" s="1" t="s">
        <v>27</v>
      </c>
      <c r="F1422" s="1" t="s">
        <v>801</v>
      </c>
      <c r="G1422" s="1" t="s">
        <v>1341</v>
      </c>
      <c r="H1422" s="1" t="s">
        <v>37</v>
      </c>
      <c r="I1422" s="1" t="s">
        <v>38</v>
      </c>
      <c r="J1422" s="1" t="s">
        <v>39</v>
      </c>
      <c r="K1422" s="1" t="s">
        <v>18171</v>
      </c>
      <c r="L1422" s="1" t="s">
        <v>18172</v>
      </c>
      <c r="M1422" s="17" t="s">
        <v>18173</v>
      </c>
      <c r="N1422" s="1" t="s">
        <v>24724</v>
      </c>
      <c r="O1422" s="1" t="s">
        <v>276</v>
      </c>
      <c r="P1422" s="1" t="s">
        <v>18174</v>
      </c>
    </row>
    <row r="1423" spans="1:16" ht="285">
      <c r="A1423" s="1" t="s">
        <v>18182</v>
      </c>
      <c r="B1423" s="3">
        <v>46042.629861111098</v>
      </c>
      <c r="C1423" s="1">
        <v>1421</v>
      </c>
      <c r="D1423" s="1" t="s">
        <v>18183</v>
      </c>
      <c r="E1423" s="1" t="s">
        <v>100</v>
      </c>
      <c r="F1423" s="1" t="s">
        <v>43</v>
      </c>
      <c r="G1423" s="1" t="s">
        <v>156</v>
      </c>
      <c r="H1423" s="1" t="s">
        <v>87</v>
      </c>
      <c r="I1423" s="1" t="s">
        <v>234</v>
      </c>
      <c r="J1423" s="1" t="s">
        <v>39</v>
      </c>
      <c r="K1423" s="1" t="s">
        <v>18189</v>
      </c>
      <c r="L1423" s="1" t="s">
        <v>18186</v>
      </c>
      <c r="M1423" s="17" t="s">
        <v>18190</v>
      </c>
      <c r="N1423" s="1" t="s">
        <v>24725</v>
      </c>
      <c r="O1423" s="1" t="s">
        <v>28</v>
      </c>
      <c r="P1423" s="1" t="s">
        <v>18191</v>
      </c>
    </row>
    <row r="1424" spans="1:16" ht="255">
      <c r="A1424" s="1" t="s">
        <v>18192</v>
      </c>
      <c r="B1424" s="3">
        <v>46042.629861111098</v>
      </c>
      <c r="C1424" s="1">
        <v>1422</v>
      </c>
      <c r="D1424" s="1" t="s">
        <v>18193</v>
      </c>
      <c r="E1424" s="1" t="s">
        <v>100</v>
      </c>
      <c r="F1424" s="1" t="s">
        <v>43</v>
      </c>
      <c r="G1424" s="1" t="s">
        <v>156</v>
      </c>
      <c r="H1424" s="1" t="s">
        <v>37</v>
      </c>
      <c r="I1424" s="1" t="s">
        <v>38</v>
      </c>
      <c r="J1424" s="1" t="s">
        <v>39</v>
      </c>
      <c r="K1424" s="1" t="s">
        <v>18199</v>
      </c>
      <c r="L1424" s="1" t="s">
        <v>18200</v>
      </c>
      <c r="M1424" s="17" t="s">
        <v>18201</v>
      </c>
      <c r="N1424" s="1" t="s">
        <v>24508</v>
      </c>
      <c r="O1424" s="1" t="s">
        <v>1927</v>
      </c>
      <c r="P1424" s="1" t="s">
        <v>18202</v>
      </c>
    </row>
    <row r="1425" spans="1:16" ht="225">
      <c r="A1425" s="1" t="s">
        <v>18205</v>
      </c>
      <c r="B1425" s="3">
        <v>46042.629861111098</v>
      </c>
      <c r="C1425" s="1">
        <v>1423</v>
      </c>
      <c r="D1425" s="1" t="s">
        <v>24726</v>
      </c>
      <c r="E1425" s="1" t="s">
        <v>100</v>
      </c>
      <c r="F1425" s="1" t="s">
        <v>43</v>
      </c>
      <c r="G1425" s="1" t="s">
        <v>18207</v>
      </c>
      <c r="H1425" s="1" t="s">
        <v>37</v>
      </c>
      <c r="I1425" s="1" t="s">
        <v>38</v>
      </c>
      <c r="J1425" s="1" t="s">
        <v>39</v>
      </c>
      <c r="K1425" s="1" t="s">
        <v>18212</v>
      </c>
      <c r="L1425" s="1" t="s">
        <v>18213</v>
      </c>
      <c r="M1425" s="17" t="s">
        <v>18214</v>
      </c>
      <c r="N1425" s="1" t="s">
        <v>156</v>
      </c>
      <c r="O1425" s="1" t="s">
        <v>18215</v>
      </c>
      <c r="P1425" s="1" t="s">
        <v>18216</v>
      </c>
    </row>
    <row r="1426" spans="1:16" ht="225">
      <c r="A1426" s="1" t="s">
        <v>18217</v>
      </c>
      <c r="B1426" s="3">
        <v>46042.629861111098</v>
      </c>
      <c r="C1426" s="1">
        <v>1424</v>
      </c>
      <c r="D1426" s="1" t="s">
        <v>24727</v>
      </c>
      <c r="E1426" s="1" t="s">
        <v>100</v>
      </c>
      <c r="F1426" s="1" t="s">
        <v>43</v>
      </c>
      <c r="G1426" s="1" t="s">
        <v>52</v>
      </c>
      <c r="H1426" s="1" t="s">
        <v>87</v>
      </c>
      <c r="I1426" s="1" t="s">
        <v>234</v>
      </c>
      <c r="J1426" s="1" t="s">
        <v>39</v>
      </c>
      <c r="K1426" s="1" t="s">
        <v>18223</v>
      </c>
      <c r="L1426" s="1" t="s">
        <v>18220</v>
      </c>
      <c r="M1426" s="17" t="s">
        <v>18224</v>
      </c>
      <c r="N1426" s="1" t="s">
        <v>24728</v>
      </c>
      <c r="O1426" s="1" t="s">
        <v>28</v>
      </c>
      <c r="P1426" s="1" t="s">
        <v>18225</v>
      </c>
    </row>
    <row r="1427" spans="1:16" ht="270">
      <c r="A1427" s="1" t="s">
        <v>18226</v>
      </c>
      <c r="B1427" s="3">
        <v>46042.629861111098</v>
      </c>
      <c r="C1427" s="1">
        <v>1425</v>
      </c>
      <c r="D1427" s="1" t="s">
        <v>18227</v>
      </c>
      <c r="E1427" s="1" t="s">
        <v>517</v>
      </c>
      <c r="F1427" s="1" t="s">
        <v>801</v>
      </c>
      <c r="G1427" s="1" t="s">
        <v>24729</v>
      </c>
      <c r="H1427" s="1" t="s">
        <v>37</v>
      </c>
      <c r="I1427" s="1" t="s">
        <v>38</v>
      </c>
      <c r="J1427" s="1" t="s">
        <v>39</v>
      </c>
      <c r="K1427" s="1" t="s">
        <v>18233</v>
      </c>
      <c r="L1427" s="1" t="s">
        <v>18230</v>
      </c>
      <c r="M1427" s="17" t="s">
        <v>18234</v>
      </c>
      <c r="N1427" s="1" t="s">
        <v>24730</v>
      </c>
      <c r="O1427" s="1" t="s">
        <v>18235</v>
      </c>
      <c r="P1427" s="1" t="s">
        <v>18236</v>
      </c>
    </row>
    <row r="1428" spans="1:16" ht="240">
      <c r="A1428" s="1" t="s">
        <v>18239</v>
      </c>
      <c r="B1428" s="3">
        <v>46042.629861111098</v>
      </c>
      <c r="C1428" s="1">
        <v>1426</v>
      </c>
      <c r="D1428" s="1" t="s">
        <v>24731</v>
      </c>
      <c r="E1428" s="1" t="s">
        <v>156</v>
      </c>
      <c r="F1428" s="1" t="s">
        <v>156</v>
      </c>
      <c r="G1428" s="1" t="s">
        <v>1341</v>
      </c>
      <c r="H1428" s="1" t="s">
        <v>87</v>
      </c>
      <c r="I1428" s="1" t="s">
        <v>836</v>
      </c>
      <c r="J1428" s="1" t="s">
        <v>39</v>
      </c>
      <c r="K1428" s="1" t="s">
        <v>18247</v>
      </c>
      <c r="L1428" s="1" t="s">
        <v>18248</v>
      </c>
      <c r="M1428" s="17" t="s">
        <v>18249</v>
      </c>
      <c r="N1428" s="1" t="s">
        <v>24732</v>
      </c>
      <c r="O1428" s="1" t="s">
        <v>18250</v>
      </c>
      <c r="P1428" s="1" t="s">
        <v>18251</v>
      </c>
    </row>
    <row r="1429" spans="1:16">
      <c r="C1429" s="1">
        <v>1427</v>
      </c>
    </row>
    <row r="1430" spans="1:16">
      <c r="C1430" s="1">
        <v>1428</v>
      </c>
    </row>
    <row r="1431" spans="1:16" ht="300">
      <c r="A1431" s="1" t="s">
        <v>18252</v>
      </c>
      <c r="B1431" s="3">
        <v>46042.629861111098</v>
      </c>
      <c r="C1431" s="1">
        <v>1429</v>
      </c>
      <c r="D1431" s="1" t="s">
        <v>18253</v>
      </c>
      <c r="E1431" s="1" t="s">
        <v>100</v>
      </c>
      <c r="F1431" s="1" t="s">
        <v>156</v>
      </c>
      <c r="G1431" s="1" t="s">
        <v>4317</v>
      </c>
      <c r="H1431" s="1" t="s">
        <v>309</v>
      </c>
      <c r="I1431" s="1" t="s">
        <v>18260</v>
      </c>
      <c r="J1431" s="1" t="s">
        <v>375</v>
      </c>
      <c r="K1431" s="1" t="s">
        <v>18261</v>
      </c>
      <c r="L1431" s="1" t="s">
        <v>18262</v>
      </c>
      <c r="M1431" s="17" t="s">
        <v>18263</v>
      </c>
      <c r="N1431" s="1" t="s">
        <v>24733</v>
      </c>
      <c r="O1431" s="1" t="s">
        <v>18264</v>
      </c>
      <c r="P1431" s="1" t="s">
        <v>18265</v>
      </c>
    </row>
    <row r="1432" spans="1:16" ht="255">
      <c r="A1432" s="1" t="s">
        <v>18269</v>
      </c>
      <c r="B1432" s="3">
        <v>46042.629861111098</v>
      </c>
      <c r="C1432" s="1">
        <v>1430</v>
      </c>
      <c r="D1432" s="1" t="s">
        <v>18270</v>
      </c>
      <c r="E1432" s="1" t="s">
        <v>27</v>
      </c>
      <c r="F1432" s="1" t="s">
        <v>156</v>
      </c>
      <c r="G1432" s="1" t="s">
        <v>674</v>
      </c>
      <c r="H1432" s="1" t="s">
        <v>309</v>
      </c>
      <c r="I1432" s="1" t="s">
        <v>310</v>
      </c>
      <c r="J1432" s="1" t="s">
        <v>311</v>
      </c>
      <c r="K1432" s="1" t="s">
        <v>18276</v>
      </c>
      <c r="L1432" s="1" t="s">
        <v>18277</v>
      </c>
      <c r="M1432" s="17" t="s">
        <v>18278</v>
      </c>
      <c r="N1432" s="1" t="s">
        <v>24734</v>
      </c>
      <c r="O1432" s="1" t="s">
        <v>18279</v>
      </c>
      <c r="P1432" s="1" t="s">
        <v>18280</v>
      </c>
    </row>
    <row r="1433" spans="1:16">
      <c r="C1433" s="1">
        <v>1431</v>
      </c>
    </row>
    <row r="1434" spans="1:16" ht="270">
      <c r="A1434" s="1" t="s">
        <v>18283</v>
      </c>
      <c r="B1434" s="3">
        <v>46042.629861111098</v>
      </c>
      <c r="C1434" s="1">
        <v>1432</v>
      </c>
      <c r="D1434" s="1" t="s">
        <v>18284</v>
      </c>
      <c r="E1434" s="1" t="s">
        <v>100</v>
      </c>
      <c r="F1434" s="1" t="s">
        <v>561</v>
      </c>
      <c r="G1434" s="1" t="s">
        <v>18285</v>
      </c>
      <c r="H1434" s="1" t="s">
        <v>554</v>
      </c>
      <c r="I1434" s="1" t="s">
        <v>555</v>
      </c>
      <c r="J1434" s="1" t="s">
        <v>375</v>
      </c>
      <c r="K1434" s="1" t="s">
        <v>18292</v>
      </c>
      <c r="L1434" s="1" t="s">
        <v>18293</v>
      </c>
      <c r="M1434" s="17" t="s">
        <v>18294</v>
      </c>
      <c r="N1434" s="1" t="s">
        <v>24735</v>
      </c>
      <c r="O1434" s="1" t="s">
        <v>18295</v>
      </c>
      <c r="P1434" s="1" t="s">
        <v>18296</v>
      </c>
    </row>
    <row r="1435" spans="1:16">
      <c r="C1435" s="1">
        <v>1433</v>
      </c>
    </row>
    <row r="1436" spans="1:16" ht="270">
      <c r="A1436" s="1" t="s">
        <v>18297</v>
      </c>
      <c r="B1436" s="3">
        <v>46042.629861111098</v>
      </c>
      <c r="C1436" s="1">
        <v>1434</v>
      </c>
      <c r="D1436" s="1" t="s">
        <v>18298</v>
      </c>
      <c r="E1436" s="1" t="s">
        <v>100</v>
      </c>
      <c r="F1436" s="1" t="s">
        <v>43</v>
      </c>
      <c r="G1436" s="1" t="s">
        <v>1341</v>
      </c>
      <c r="H1436" s="1" t="s">
        <v>37</v>
      </c>
      <c r="I1436" s="1" t="s">
        <v>38</v>
      </c>
      <c r="J1436" s="1" t="s">
        <v>39</v>
      </c>
      <c r="K1436" s="1" t="s">
        <v>18304</v>
      </c>
      <c r="L1436" s="1" t="s">
        <v>18305</v>
      </c>
      <c r="M1436" s="17" t="s">
        <v>18306</v>
      </c>
      <c r="N1436" s="1" t="s">
        <v>24736</v>
      </c>
      <c r="O1436" s="1" t="s">
        <v>18307</v>
      </c>
      <c r="P1436" s="1" t="s">
        <v>18308</v>
      </c>
    </row>
    <row r="1437" spans="1:16" ht="240">
      <c r="A1437" s="1" t="s">
        <v>18309</v>
      </c>
      <c r="B1437" s="3">
        <v>46042.629861111098</v>
      </c>
      <c r="C1437" s="1">
        <v>1435</v>
      </c>
      <c r="D1437" s="1" t="s">
        <v>18310</v>
      </c>
      <c r="E1437" s="1" t="s">
        <v>27</v>
      </c>
      <c r="F1437" s="1" t="s">
        <v>801</v>
      </c>
      <c r="G1437" s="1" t="s">
        <v>118</v>
      </c>
      <c r="H1437" s="1" t="s">
        <v>37</v>
      </c>
      <c r="I1437" s="1" t="s">
        <v>38</v>
      </c>
      <c r="J1437" s="1" t="s">
        <v>39</v>
      </c>
      <c r="K1437" s="1" t="s">
        <v>18316</v>
      </c>
      <c r="L1437" s="1" t="s">
        <v>18317</v>
      </c>
      <c r="M1437" s="17" t="s">
        <v>18318</v>
      </c>
      <c r="N1437" s="1" t="s">
        <v>24450</v>
      </c>
      <c r="O1437" s="1" t="s">
        <v>18319</v>
      </c>
      <c r="P1437" s="1" t="s">
        <v>18320</v>
      </c>
    </row>
    <row r="1438" spans="1:16" ht="270">
      <c r="A1438" s="1" t="s">
        <v>18321</v>
      </c>
      <c r="B1438" s="3">
        <v>46042.629861111098</v>
      </c>
      <c r="C1438" s="1">
        <v>1436</v>
      </c>
      <c r="D1438" s="1" t="s">
        <v>2957</v>
      </c>
      <c r="E1438" s="1" t="s">
        <v>27</v>
      </c>
      <c r="F1438" s="1" t="s">
        <v>156</v>
      </c>
      <c r="G1438" s="1" t="s">
        <v>10621</v>
      </c>
      <c r="H1438" s="1" t="s">
        <v>87</v>
      </c>
      <c r="I1438" s="1" t="s">
        <v>234</v>
      </c>
      <c r="J1438" s="1" t="s">
        <v>375</v>
      </c>
      <c r="K1438" s="1" t="s">
        <v>18327</v>
      </c>
      <c r="L1438" s="1" t="s">
        <v>18324</v>
      </c>
      <c r="M1438" s="17" t="s">
        <v>18328</v>
      </c>
      <c r="N1438" s="1" t="s">
        <v>24737</v>
      </c>
      <c r="O1438" s="1" t="s">
        <v>18329</v>
      </c>
      <c r="P1438" s="1" t="s">
        <v>18330</v>
      </c>
    </row>
    <row r="1439" spans="1:16" ht="195">
      <c r="A1439" s="1" t="s">
        <v>18331</v>
      </c>
      <c r="B1439" s="3">
        <v>46042.629861111098</v>
      </c>
      <c r="C1439" s="1">
        <v>1437</v>
      </c>
      <c r="D1439" s="1" t="s">
        <v>18332</v>
      </c>
      <c r="E1439" s="1" t="s">
        <v>119</v>
      </c>
      <c r="F1439" s="1" t="s">
        <v>94</v>
      </c>
      <c r="G1439" s="1" t="s">
        <v>52</v>
      </c>
      <c r="H1439" s="1" t="s">
        <v>87</v>
      </c>
      <c r="I1439" s="1" t="s">
        <v>234</v>
      </c>
      <c r="J1439" s="1" t="s">
        <v>39</v>
      </c>
      <c r="K1439" s="1" t="s">
        <v>18338</v>
      </c>
      <c r="L1439" s="1" t="s">
        <v>18335</v>
      </c>
      <c r="M1439" s="17" t="s">
        <v>18339</v>
      </c>
      <c r="N1439" s="1" t="s">
        <v>24738</v>
      </c>
      <c r="O1439" s="1" t="s">
        <v>18340</v>
      </c>
      <c r="P1439" s="1" t="s">
        <v>18341</v>
      </c>
    </row>
    <row r="1440" spans="1:16">
      <c r="C1440" s="1">
        <v>1438</v>
      </c>
    </row>
    <row r="1441" spans="1:16">
      <c r="A1441" s="1" t="s">
        <v>18342</v>
      </c>
      <c r="B1441" s="3">
        <v>46042.629861111098</v>
      </c>
      <c r="C1441" s="1">
        <v>1439</v>
      </c>
      <c r="D1441" s="1" t="s">
        <v>18343</v>
      </c>
      <c r="E1441" s="1" t="s">
        <v>156</v>
      </c>
      <c r="F1441" s="1" t="s">
        <v>156</v>
      </c>
      <c r="G1441" s="1" t="s">
        <v>280</v>
      </c>
      <c r="H1441" s="1" t="s">
        <v>309</v>
      </c>
      <c r="I1441" s="1" t="s">
        <v>18350</v>
      </c>
      <c r="J1441" s="1" t="s">
        <v>39</v>
      </c>
      <c r="K1441" s="1" t="s">
        <v>18351</v>
      </c>
      <c r="L1441" s="1" t="s">
        <v>18352</v>
      </c>
      <c r="M1441" s="1" t="s">
        <v>18353</v>
      </c>
      <c r="N1441" s="1" t="s">
        <v>24739</v>
      </c>
      <c r="O1441" s="1" t="s">
        <v>18354</v>
      </c>
      <c r="P1441" s="1" t="s">
        <v>18355</v>
      </c>
    </row>
    <row r="1442" spans="1:16" ht="210">
      <c r="A1442" s="1" t="s">
        <v>18357</v>
      </c>
      <c r="B1442" s="3">
        <v>46042.629861111098</v>
      </c>
      <c r="C1442" s="1">
        <v>1440</v>
      </c>
      <c r="D1442" s="1" t="s">
        <v>18358</v>
      </c>
      <c r="E1442" s="1" t="s">
        <v>100</v>
      </c>
      <c r="F1442" s="1" t="s">
        <v>278</v>
      </c>
      <c r="G1442" s="1" t="s">
        <v>18359</v>
      </c>
      <c r="H1442" s="1" t="s">
        <v>37</v>
      </c>
      <c r="I1442" s="1" t="s">
        <v>38</v>
      </c>
      <c r="J1442" s="1" t="s">
        <v>39</v>
      </c>
      <c r="K1442" s="1" t="s">
        <v>18366</v>
      </c>
      <c r="L1442" s="1" t="s">
        <v>18362</v>
      </c>
      <c r="M1442" s="17" t="s">
        <v>18367</v>
      </c>
      <c r="N1442" s="1" t="s">
        <v>24740</v>
      </c>
      <c r="O1442" s="1" t="s">
        <v>28</v>
      </c>
      <c r="P1442" s="1" t="s">
        <v>18368</v>
      </c>
    </row>
    <row r="1443" spans="1:16" ht="270">
      <c r="A1443" s="1" t="s">
        <v>18371</v>
      </c>
      <c r="B1443" s="3">
        <v>46042.629861111098</v>
      </c>
      <c r="C1443" s="1">
        <v>1441</v>
      </c>
      <c r="D1443" s="1" t="s">
        <v>18372</v>
      </c>
      <c r="E1443" s="1" t="s">
        <v>27</v>
      </c>
      <c r="F1443" s="1" t="s">
        <v>43</v>
      </c>
      <c r="G1443" s="1" t="s">
        <v>18373</v>
      </c>
      <c r="H1443" s="1" t="s">
        <v>37</v>
      </c>
      <c r="I1443" s="1" t="s">
        <v>38</v>
      </c>
      <c r="J1443" s="1" t="s">
        <v>39</v>
      </c>
      <c r="K1443" s="1" t="s">
        <v>18379</v>
      </c>
      <c r="L1443" s="1" t="s">
        <v>30</v>
      </c>
      <c r="M1443" s="17" t="s">
        <v>18380</v>
      </c>
      <c r="N1443" s="1" t="s">
        <v>23551</v>
      </c>
      <c r="O1443" s="1" t="s">
        <v>18381</v>
      </c>
      <c r="P1443" s="1" t="s">
        <v>18382</v>
      </c>
    </row>
    <row r="1444" spans="1:16">
      <c r="A1444" s="1" t="s">
        <v>18383</v>
      </c>
      <c r="B1444" s="3">
        <v>46042.629861111098</v>
      </c>
      <c r="C1444" s="1">
        <v>1442</v>
      </c>
      <c r="D1444" s="1" t="s">
        <v>18384</v>
      </c>
      <c r="E1444" s="1" t="s">
        <v>119</v>
      </c>
      <c r="F1444" s="1" t="s">
        <v>43</v>
      </c>
      <c r="G1444" s="1" t="s">
        <v>18385</v>
      </c>
      <c r="H1444" s="1" t="s">
        <v>37</v>
      </c>
      <c r="I1444" s="1" t="s">
        <v>38</v>
      </c>
      <c r="J1444" s="1" t="s">
        <v>39</v>
      </c>
      <c r="K1444" s="1" t="s">
        <v>18390</v>
      </c>
      <c r="L1444" s="1" t="s">
        <v>4986</v>
      </c>
      <c r="M1444" s="1" t="s">
        <v>18391</v>
      </c>
      <c r="N1444" s="1" t="s">
        <v>24741</v>
      </c>
      <c r="O1444" s="1" t="s">
        <v>18392</v>
      </c>
      <c r="P1444" s="1" t="s">
        <v>18393</v>
      </c>
    </row>
    <row r="1445" spans="1:16" ht="255">
      <c r="A1445" s="1" t="s">
        <v>18394</v>
      </c>
      <c r="B1445" s="3">
        <v>46042.629861111098</v>
      </c>
      <c r="C1445" s="1">
        <v>1443</v>
      </c>
      <c r="D1445" s="1" t="s">
        <v>18395</v>
      </c>
      <c r="E1445" s="1" t="s">
        <v>27</v>
      </c>
      <c r="F1445" s="1" t="s">
        <v>801</v>
      </c>
      <c r="G1445" s="1" t="s">
        <v>11809</v>
      </c>
      <c r="H1445" s="1" t="s">
        <v>37</v>
      </c>
      <c r="I1445" s="1" t="s">
        <v>38</v>
      </c>
      <c r="J1445" s="1" t="s">
        <v>39</v>
      </c>
      <c r="K1445" s="1" t="s">
        <v>18402</v>
      </c>
      <c r="L1445" s="1" t="s">
        <v>18403</v>
      </c>
      <c r="M1445" s="17" t="s">
        <v>18404</v>
      </c>
      <c r="N1445" s="1" t="s">
        <v>24742</v>
      </c>
      <c r="O1445" s="1" t="s">
        <v>28</v>
      </c>
      <c r="P1445" s="1" t="s">
        <v>18405</v>
      </c>
    </row>
    <row r="1446" spans="1:16" ht="270">
      <c r="A1446" s="1" t="s">
        <v>18408</v>
      </c>
      <c r="B1446" s="3">
        <v>46042.629861111098</v>
      </c>
      <c r="C1446" s="1">
        <v>1444</v>
      </c>
      <c r="D1446" s="1" t="s">
        <v>18409</v>
      </c>
      <c r="E1446" s="1" t="s">
        <v>27</v>
      </c>
      <c r="F1446" s="1" t="s">
        <v>801</v>
      </c>
      <c r="G1446" s="1" t="s">
        <v>11809</v>
      </c>
      <c r="H1446" s="1" t="s">
        <v>37</v>
      </c>
      <c r="I1446" s="1" t="s">
        <v>38</v>
      </c>
      <c r="J1446" s="1" t="s">
        <v>39</v>
      </c>
      <c r="K1446" s="1" t="s">
        <v>18414</v>
      </c>
      <c r="L1446" s="1" t="s">
        <v>18415</v>
      </c>
      <c r="M1446" s="17" t="s">
        <v>18416</v>
      </c>
      <c r="N1446" s="1" t="s">
        <v>24743</v>
      </c>
      <c r="O1446" s="1" t="s">
        <v>28</v>
      </c>
      <c r="P1446" s="1" t="s">
        <v>18417</v>
      </c>
    </row>
    <row r="1447" spans="1:16">
      <c r="C1447" s="1">
        <v>1445</v>
      </c>
    </row>
    <row r="1448" spans="1:16">
      <c r="A1448" s="1" t="s">
        <v>18418</v>
      </c>
      <c r="B1448" s="3">
        <v>46042.629861111098</v>
      </c>
      <c r="C1448" s="1">
        <v>1446</v>
      </c>
      <c r="D1448" s="1" t="s">
        <v>18419</v>
      </c>
      <c r="E1448" s="1" t="s">
        <v>27</v>
      </c>
      <c r="F1448" s="1" t="s">
        <v>43</v>
      </c>
      <c r="G1448" s="1" t="s">
        <v>11809</v>
      </c>
      <c r="H1448" s="1" t="s">
        <v>37</v>
      </c>
      <c r="I1448" s="1" t="s">
        <v>38</v>
      </c>
      <c r="J1448" s="1" t="s">
        <v>39</v>
      </c>
      <c r="K1448" s="1" t="s">
        <v>18425</v>
      </c>
      <c r="L1448" s="1" t="s">
        <v>30</v>
      </c>
      <c r="M1448" s="1" t="s">
        <v>18426</v>
      </c>
      <c r="N1448" s="1" t="s">
        <v>24744</v>
      </c>
      <c r="O1448" s="1" t="s">
        <v>176</v>
      </c>
      <c r="P1448" s="1" t="s">
        <v>18427</v>
      </c>
    </row>
    <row r="1449" spans="1:16" ht="195">
      <c r="A1449" s="1" t="s">
        <v>18428</v>
      </c>
      <c r="B1449" s="3">
        <v>46042.629861111098</v>
      </c>
      <c r="C1449" s="1">
        <v>1447</v>
      </c>
      <c r="D1449" s="1" t="s">
        <v>18429</v>
      </c>
      <c r="E1449" s="1" t="s">
        <v>119</v>
      </c>
      <c r="F1449" s="1" t="s">
        <v>94</v>
      </c>
      <c r="G1449" s="1" t="s">
        <v>52</v>
      </c>
      <c r="H1449" s="1" t="s">
        <v>87</v>
      </c>
      <c r="I1449" s="1" t="s">
        <v>234</v>
      </c>
      <c r="J1449" s="1" t="s">
        <v>39</v>
      </c>
      <c r="K1449" s="1" t="s">
        <v>18433</v>
      </c>
      <c r="L1449" s="1" t="s">
        <v>18434</v>
      </c>
      <c r="M1449" s="17" t="s">
        <v>18435</v>
      </c>
      <c r="N1449" s="1" t="s">
        <v>24738</v>
      </c>
      <c r="O1449" s="1" t="s">
        <v>18436</v>
      </c>
      <c r="P1449" s="1" t="s">
        <v>18437</v>
      </c>
    </row>
    <row r="1450" spans="1:16" ht="314">
      <c r="A1450" s="1" t="s">
        <v>18438</v>
      </c>
      <c r="B1450" s="3">
        <v>46042.629861111098</v>
      </c>
      <c r="C1450" s="1">
        <v>1448</v>
      </c>
      <c r="D1450" s="1" t="s">
        <v>18439</v>
      </c>
      <c r="E1450" s="1" t="s">
        <v>27</v>
      </c>
      <c r="F1450" s="1" t="s">
        <v>2361</v>
      </c>
      <c r="G1450" s="1" t="s">
        <v>388</v>
      </c>
      <c r="H1450" s="1" t="s">
        <v>37</v>
      </c>
      <c r="I1450" s="1" t="s">
        <v>38</v>
      </c>
      <c r="J1450" s="1" t="s">
        <v>18446</v>
      </c>
      <c r="K1450" s="1" t="s">
        <v>18447</v>
      </c>
      <c r="L1450" s="1" t="s">
        <v>18448</v>
      </c>
      <c r="M1450" s="17" t="s">
        <v>18449</v>
      </c>
      <c r="N1450" s="1" t="s">
        <v>24745</v>
      </c>
      <c r="O1450" s="1" t="s">
        <v>276</v>
      </c>
      <c r="P1450" s="1" t="s">
        <v>18450</v>
      </c>
    </row>
    <row r="1451" spans="1:16" ht="225">
      <c r="A1451" s="1" t="s">
        <v>18453</v>
      </c>
      <c r="B1451" s="3">
        <v>46042.629861111098</v>
      </c>
      <c r="C1451" s="1">
        <v>1449</v>
      </c>
      <c r="D1451" s="1" t="s">
        <v>24746</v>
      </c>
      <c r="E1451" s="1" t="s">
        <v>27</v>
      </c>
      <c r="F1451" s="1" t="s">
        <v>156</v>
      </c>
      <c r="G1451" s="1" t="s">
        <v>388</v>
      </c>
      <c r="H1451" s="1" t="s">
        <v>309</v>
      </c>
      <c r="I1451" s="1" t="s">
        <v>310</v>
      </c>
      <c r="J1451" s="1" t="s">
        <v>375</v>
      </c>
      <c r="K1451" s="1" t="s">
        <v>18460</v>
      </c>
      <c r="L1451" s="1" t="s">
        <v>18461</v>
      </c>
      <c r="M1451" s="17" t="s">
        <v>18462</v>
      </c>
      <c r="N1451" s="1" t="s">
        <v>24747</v>
      </c>
      <c r="O1451" s="1" t="s">
        <v>18463</v>
      </c>
      <c r="P1451" s="1" t="s">
        <v>18464</v>
      </c>
    </row>
    <row r="1452" spans="1:16" ht="240">
      <c r="A1452" s="1" t="s">
        <v>18467</v>
      </c>
      <c r="B1452" s="3">
        <v>46042.629861111098</v>
      </c>
      <c r="C1452" s="1">
        <v>1450</v>
      </c>
      <c r="D1452" s="1" t="s">
        <v>18468</v>
      </c>
      <c r="E1452" s="1" t="s">
        <v>27</v>
      </c>
      <c r="F1452" s="1" t="s">
        <v>375</v>
      </c>
      <c r="G1452" s="1" t="s">
        <v>18469</v>
      </c>
      <c r="H1452" s="1" t="s">
        <v>554</v>
      </c>
      <c r="I1452" s="1" t="s">
        <v>555</v>
      </c>
      <c r="J1452" s="1" t="s">
        <v>375</v>
      </c>
      <c r="K1452" s="1" t="s">
        <v>18474</v>
      </c>
      <c r="L1452" s="1" t="s">
        <v>4740</v>
      </c>
      <c r="M1452" s="17" t="s">
        <v>18475</v>
      </c>
      <c r="N1452" s="1" t="s">
        <v>24748</v>
      </c>
      <c r="O1452" s="1" t="s">
        <v>18476</v>
      </c>
      <c r="P1452" s="1" t="s">
        <v>18477</v>
      </c>
    </row>
    <row r="1453" spans="1:16" ht="285">
      <c r="A1453" s="1" t="s">
        <v>18478</v>
      </c>
      <c r="B1453" s="3">
        <v>46042.629861111098</v>
      </c>
      <c r="C1453" s="1">
        <v>1451</v>
      </c>
      <c r="D1453" s="1" t="s">
        <v>18479</v>
      </c>
      <c r="E1453" s="1" t="s">
        <v>27</v>
      </c>
      <c r="F1453" s="1" t="s">
        <v>156</v>
      </c>
      <c r="G1453" s="1" t="s">
        <v>388</v>
      </c>
      <c r="H1453" s="1" t="s">
        <v>309</v>
      </c>
      <c r="I1453" s="1" t="s">
        <v>310</v>
      </c>
      <c r="J1453" s="1" t="s">
        <v>375</v>
      </c>
      <c r="K1453" s="1" t="s">
        <v>18485</v>
      </c>
      <c r="L1453" s="1" t="s">
        <v>18486</v>
      </c>
      <c r="M1453" s="17" t="s">
        <v>18487</v>
      </c>
      <c r="N1453" s="1" t="s">
        <v>24749</v>
      </c>
      <c r="O1453" s="1" t="s">
        <v>18488</v>
      </c>
      <c r="P1453" s="1" t="s">
        <v>18489</v>
      </c>
    </row>
    <row r="1454" spans="1:16" ht="356">
      <c r="A1454" s="1" t="s">
        <v>18492</v>
      </c>
      <c r="B1454" s="3">
        <v>46042.629861111098</v>
      </c>
      <c r="C1454" s="1">
        <v>1452</v>
      </c>
      <c r="D1454" s="1" t="s">
        <v>18493</v>
      </c>
      <c r="E1454" s="1" t="s">
        <v>156</v>
      </c>
      <c r="F1454" s="1" t="s">
        <v>239</v>
      </c>
      <c r="G1454" s="1" t="s">
        <v>19451</v>
      </c>
      <c r="H1454" s="1" t="s">
        <v>37</v>
      </c>
      <c r="I1454" s="1" t="s">
        <v>38</v>
      </c>
      <c r="J1454" s="1" t="s">
        <v>39</v>
      </c>
      <c r="K1454" s="1" t="s">
        <v>18498</v>
      </c>
      <c r="L1454" s="1" t="s">
        <v>18499</v>
      </c>
      <c r="M1454" s="17" t="s">
        <v>18500</v>
      </c>
      <c r="N1454" s="1" t="s">
        <v>24750</v>
      </c>
      <c r="O1454" s="1" t="s">
        <v>7127</v>
      </c>
      <c r="P1454" s="1" t="s">
        <v>18501</v>
      </c>
    </row>
    <row r="1455" spans="1:16" ht="409.6">
      <c r="A1455" s="1" t="s">
        <v>18502</v>
      </c>
      <c r="B1455" s="3">
        <v>46042.629861111098</v>
      </c>
      <c r="C1455" s="1">
        <v>1453</v>
      </c>
      <c r="D1455" s="1" t="s">
        <v>18503</v>
      </c>
      <c r="E1455" s="1" t="s">
        <v>119</v>
      </c>
      <c r="F1455" s="1" t="s">
        <v>156</v>
      </c>
      <c r="G1455" s="1" t="s">
        <v>52</v>
      </c>
      <c r="H1455" s="1" t="s">
        <v>87</v>
      </c>
      <c r="I1455" s="1" t="s">
        <v>234</v>
      </c>
      <c r="J1455" s="1" t="s">
        <v>39</v>
      </c>
      <c r="K1455" s="1" t="s">
        <v>18509</v>
      </c>
      <c r="L1455" s="1" t="s">
        <v>18510</v>
      </c>
      <c r="M1455" s="17" t="s">
        <v>18511</v>
      </c>
      <c r="N1455" s="1" t="s">
        <v>24751</v>
      </c>
      <c r="O1455" s="1" t="s">
        <v>18512</v>
      </c>
      <c r="P1455" s="1" t="s">
        <v>18513</v>
      </c>
    </row>
    <row r="1456" spans="1:16" ht="342">
      <c r="A1456" s="1" t="s">
        <v>18515</v>
      </c>
      <c r="B1456" s="3">
        <v>46042.629861111098</v>
      </c>
      <c r="C1456" s="1">
        <v>1454</v>
      </c>
      <c r="D1456" s="1" t="s">
        <v>765</v>
      </c>
      <c r="E1456" s="1" t="s">
        <v>27</v>
      </c>
      <c r="F1456" s="1" t="s">
        <v>69</v>
      </c>
      <c r="G1456" s="1" t="s">
        <v>766</v>
      </c>
      <c r="H1456" s="1" t="s">
        <v>37</v>
      </c>
      <c r="I1456" s="1" t="s">
        <v>698</v>
      </c>
      <c r="J1456" s="1" t="s">
        <v>69</v>
      </c>
      <c r="K1456" s="1" t="s">
        <v>18519</v>
      </c>
      <c r="L1456" s="1" t="s">
        <v>774</v>
      </c>
      <c r="M1456" s="17" t="s">
        <v>18520</v>
      </c>
      <c r="N1456" s="1" t="s">
        <v>24752</v>
      </c>
      <c r="O1456" s="1" t="s">
        <v>18521</v>
      </c>
      <c r="P1456" s="1" t="s">
        <v>18522</v>
      </c>
    </row>
    <row r="1457" spans="1:16" ht="180">
      <c r="A1457" s="1" t="s">
        <v>18525</v>
      </c>
      <c r="B1457" s="3">
        <v>46042.629861111098</v>
      </c>
      <c r="C1457" s="1">
        <v>1455</v>
      </c>
      <c r="D1457" s="1" t="s">
        <v>18526</v>
      </c>
      <c r="E1457" s="1" t="s">
        <v>119</v>
      </c>
      <c r="F1457" s="1" t="s">
        <v>1982</v>
      </c>
      <c r="G1457" s="1" t="s">
        <v>52</v>
      </c>
      <c r="H1457" s="1" t="s">
        <v>87</v>
      </c>
      <c r="I1457" s="1" t="s">
        <v>234</v>
      </c>
      <c r="J1457" s="1" t="s">
        <v>39</v>
      </c>
      <c r="K1457" s="1" t="s">
        <v>18532</v>
      </c>
      <c r="L1457" s="1" t="s">
        <v>18533</v>
      </c>
      <c r="M1457" s="17" t="s">
        <v>18534</v>
      </c>
      <c r="N1457" s="1" t="s">
        <v>24753</v>
      </c>
      <c r="O1457" s="1" t="s">
        <v>18535</v>
      </c>
      <c r="P1457" s="1" t="s">
        <v>18536</v>
      </c>
    </row>
    <row r="1458" spans="1:16" ht="285">
      <c r="A1458" s="1" t="s">
        <v>18538</v>
      </c>
      <c r="B1458" s="3">
        <v>46042.629861111098</v>
      </c>
      <c r="C1458" s="1">
        <v>1456</v>
      </c>
      <c r="D1458" s="1" t="s">
        <v>18539</v>
      </c>
      <c r="E1458" s="1" t="s">
        <v>156</v>
      </c>
      <c r="F1458" s="1" t="s">
        <v>156</v>
      </c>
      <c r="G1458" s="1" t="s">
        <v>145</v>
      </c>
      <c r="H1458" s="1" t="s">
        <v>87</v>
      </c>
      <c r="I1458" s="1" t="s">
        <v>234</v>
      </c>
      <c r="J1458" s="1" t="s">
        <v>39</v>
      </c>
      <c r="K1458" s="1" t="s">
        <v>18545</v>
      </c>
      <c r="L1458" s="1" t="s">
        <v>18546</v>
      </c>
      <c r="M1458" s="17" t="s">
        <v>18547</v>
      </c>
      <c r="N1458" s="1" t="s">
        <v>24754</v>
      </c>
      <c r="O1458" s="1" t="s">
        <v>18548</v>
      </c>
      <c r="P1458" s="1" t="s">
        <v>18549</v>
      </c>
    </row>
    <row r="1459" spans="1:16" ht="300">
      <c r="A1459" s="1" t="s">
        <v>18551</v>
      </c>
      <c r="B1459" s="3">
        <v>46042.629861111098</v>
      </c>
      <c r="C1459" s="1">
        <v>1457</v>
      </c>
      <c r="D1459" s="1" t="s">
        <v>18552</v>
      </c>
      <c r="E1459" s="1" t="s">
        <v>100</v>
      </c>
      <c r="F1459" s="1" t="s">
        <v>43</v>
      </c>
      <c r="G1459" s="1" t="s">
        <v>18553</v>
      </c>
      <c r="H1459" s="1" t="s">
        <v>37</v>
      </c>
      <c r="I1459" s="1" t="s">
        <v>38</v>
      </c>
      <c r="J1459" s="1" t="s">
        <v>39</v>
      </c>
      <c r="K1459" s="1" t="s">
        <v>18559</v>
      </c>
      <c r="L1459" s="1" t="s">
        <v>30</v>
      </c>
      <c r="M1459" s="17" t="s">
        <v>18560</v>
      </c>
      <c r="N1459" s="1" t="s">
        <v>24755</v>
      </c>
      <c r="O1459" s="1" t="s">
        <v>18561</v>
      </c>
      <c r="P1459" s="1" t="s">
        <v>18562</v>
      </c>
    </row>
    <row r="1460" spans="1:16">
      <c r="C1460" s="1">
        <v>1458</v>
      </c>
    </row>
    <row r="1461" spans="1:16" ht="225">
      <c r="A1461" s="1" t="s">
        <v>18564</v>
      </c>
      <c r="B1461" s="3">
        <v>46042.629861111098</v>
      </c>
      <c r="C1461" s="1">
        <v>1459</v>
      </c>
      <c r="D1461" s="1" t="s">
        <v>7185</v>
      </c>
      <c r="E1461" s="1" t="s">
        <v>100</v>
      </c>
      <c r="F1461" s="1" t="s">
        <v>2019</v>
      </c>
      <c r="G1461" s="1" t="s">
        <v>2958</v>
      </c>
      <c r="H1461" s="1" t="s">
        <v>87</v>
      </c>
      <c r="I1461" s="1" t="s">
        <v>234</v>
      </c>
      <c r="J1461" s="1" t="s">
        <v>39</v>
      </c>
      <c r="K1461" s="1" t="s">
        <v>18568</v>
      </c>
      <c r="L1461" s="1" t="s">
        <v>7193</v>
      </c>
      <c r="M1461" s="17" t="s">
        <v>18569</v>
      </c>
      <c r="N1461" s="1" t="s">
        <v>24756</v>
      </c>
      <c r="O1461" s="1" t="s">
        <v>18570</v>
      </c>
      <c r="P1461" s="1" t="s">
        <v>18571</v>
      </c>
    </row>
    <row r="1462" spans="1:16" ht="270">
      <c r="A1462" s="1" t="s">
        <v>18574</v>
      </c>
      <c r="B1462" s="3">
        <v>46042.629861111098</v>
      </c>
      <c r="C1462" s="1">
        <v>1460</v>
      </c>
      <c r="D1462" s="1" t="s">
        <v>18575</v>
      </c>
      <c r="E1462" s="1" t="s">
        <v>156</v>
      </c>
      <c r="F1462" s="1" t="s">
        <v>156</v>
      </c>
      <c r="G1462" s="1" t="s">
        <v>18576</v>
      </c>
      <c r="H1462" s="1" t="s">
        <v>87</v>
      </c>
      <c r="I1462" s="1" t="s">
        <v>234</v>
      </c>
      <c r="J1462" s="1" t="s">
        <v>39</v>
      </c>
      <c r="K1462" s="1" t="s">
        <v>18582</v>
      </c>
      <c r="L1462" s="1" t="s">
        <v>18583</v>
      </c>
      <c r="M1462" s="17" t="s">
        <v>18584</v>
      </c>
      <c r="N1462" s="1" t="s">
        <v>24757</v>
      </c>
      <c r="O1462" s="1" t="s">
        <v>18585</v>
      </c>
      <c r="P1462" s="1" t="s">
        <v>18586</v>
      </c>
    </row>
    <row r="1463" spans="1:16" ht="300">
      <c r="A1463" s="1" t="s">
        <v>18587</v>
      </c>
      <c r="B1463" s="3">
        <v>46042.629861111098</v>
      </c>
      <c r="C1463" s="1">
        <v>1461</v>
      </c>
      <c r="D1463" s="1" t="s">
        <v>18588</v>
      </c>
      <c r="E1463" s="1" t="s">
        <v>27</v>
      </c>
      <c r="F1463" s="1" t="s">
        <v>156</v>
      </c>
      <c r="G1463" s="1" t="s">
        <v>18589</v>
      </c>
      <c r="H1463" s="1" t="s">
        <v>87</v>
      </c>
      <c r="I1463" s="1" t="s">
        <v>234</v>
      </c>
      <c r="J1463" s="1" t="s">
        <v>39</v>
      </c>
      <c r="K1463" s="1" t="s">
        <v>18594</v>
      </c>
      <c r="L1463" s="1" t="s">
        <v>18595</v>
      </c>
      <c r="M1463" s="17" t="s">
        <v>18596</v>
      </c>
      <c r="N1463" s="1" t="s">
        <v>23623</v>
      </c>
      <c r="O1463" s="1" t="s">
        <v>18597</v>
      </c>
      <c r="P1463" s="1" t="s">
        <v>18598</v>
      </c>
    </row>
    <row r="1464" spans="1:16" ht="195">
      <c r="A1464" s="1" t="s">
        <v>18599</v>
      </c>
      <c r="B1464" s="3">
        <v>46042.629861111098</v>
      </c>
      <c r="C1464" s="1">
        <v>1462</v>
      </c>
      <c r="D1464" s="1" t="s">
        <v>18600</v>
      </c>
      <c r="E1464" s="1" t="s">
        <v>27</v>
      </c>
      <c r="F1464" s="1" t="s">
        <v>1264</v>
      </c>
      <c r="G1464" s="1" t="s">
        <v>24758</v>
      </c>
      <c r="H1464" s="1" t="s">
        <v>37</v>
      </c>
      <c r="I1464" s="1" t="s">
        <v>38</v>
      </c>
      <c r="J1464" s="1" t="s">
        <v>375</v>
      </c>
      <c r="K1464" s="1" t="s">
        <v>18604</v>
      </c>
      <c r="L1464" s="1" t="s">
        <v>11314</v>
      </c>
      <c r="M1464" s="17" t="s">
        <v>18605</v>
      </c>
      <c r="N1464" s="1" t="s">
        <v>23680</v>
      </c>
      <c r="O1464" s="1" t="s">
        <v>11319</v>
      </c>
      <c r="P1464" s="1" t="s">
        <v>18606</v>
      </c>
    </row>
    <row r="1465" spans="1:16" ht="225">
      <c r="A1465" s="1" t="s">
        <v>18608</v>
      </c>
      <c r="B1465" s="3">
        <v>46042.630555555603</v>
      </c>
      <c r="C1465" s="1">
        <v>1463</v>
      </c>
      <c r="D1465" s="1" t="s">
        <v>18609</v>
      </c>
      <c r="E1465" s="1" t="s">
        <v>156</v>
      </c>
      <c r="F1465" s="1" t="s">
        <v>156</v>
      </c>
      <c r="G1465" s="1" t="s">
        <v>3879</v>
      </c>
      <c r="H1465" s="1" t="s">
        <v>743</v>
      </c>
      <c r="I1465" s="1" t="s">
        <v>1501</v>
      </c>
      <c r="J1465" s="1" t="s">
        <v>156</v>
      </c>
      <c r="K1465" s="1" t="s">
        <v>18615</v>
      </c>
      <c r="L1465" s="1" t="s">
        <v>18616</v>
      </c>
      <c r="M1465" s="17" t="s">
        <v>18617</v>
      </c>
      <c r="N1465" s="1" t="s">
        <v>24759</v>
      </c>
      <c r="O1465" s="1" t="s">
        <v>18618</v>
      </c>
      <c r="P1465" s="1" t="s">
        <v>18619</v>
      </c>
    </row>
    <row r="1466" spans="1:16">
      <c r="C1466" s="1">
        <v>1464</v>
      </c>
    </row>
    <row r="1467" spans="1:16" ht="270">
      <c r="A1467" s="1" t="s">
        <v>18620</v>
      </c>
      <c r="B1467" s="3">
        <v>46042.629861111098</v>
      </c>
      <c r="C1467" s="1">
        <v>1465</v>
      </c>
      <c r="D1467" s="1" t="s">
        <v>18621</v>
      </c>
      <c r="E1467" s="1" t="s">
        <v>100</v>
      </c>
      <c r="F1467" s="1" t="s">
        <v>94</v>
      </c>
      <c r="G1467" s="1" t="s">
        <v>18589</v>
      </c>
      <c r="H1467" s="1" t="s">
        <v>37</v>
      </c>
      <c r="I1467" s="1" t="s">
        <v>38</v>
      </c>
      <c r="J1467" s="1" t="s">
        <v>39</v>
      </c>
      <c r="K1467" s="1" t="s">
        <v>18627</v>
      </c>
      <c r="L1467" s="1" t="s">
        <v>18628</v>
      </c>
      <c r="M1467" s="17" t="s">
        <v>18629</v>
      </c>
      <c r="N1467" s="1" t="s">
        <v>24760</v>
      </c>
      <c r="O1467" s="1" t="s">
        <v>18630</v>
      </c>
      <c r="P1467" s="1" t="s">
        <v>18631</v>
      </c>
    </row>
    <row r="1468" spans="1:16" ht="195">
      <c r="A1468" s="1" t="s">
        <v>18634</v>
      </c>
      <c r="B1468" s="3">
        <v>46042.630555555603</v>
      </c>
      <c r="C1468" s="1">
        <v>1466</v>
      </c>
      <c r="D1468" s="1" t="s">
        <v>18635</v>
      </c>
      <c r="E1468" s="1" t="s">
        <v>27</v>
      </c>
      <c r="F1468" s="1" t="s">
        <v>801</v>
      </c>
      <c r="G1468" s="1" t="s">
        <v>12272</v>
      </c>
      <c r="H1468" s="1" t="s">
        <v>37</v>
      </c>
      <c r="I1468" s="1" t="s">
        <v>171</v>
      </c>
      <c r="J1468" s="1" t="s">
        <v>39</v>
      </c>
      <c r="K1468" s="1" t="s">
        <v>18641</v>
      </c>
      <c r="L1468" s="1" t="s">
        <v>18638</v>
      </c>
      <c r="M1468" s="17" t="s">
        <v>18642</v>
      </c>
      <c r="N1468" s="1" t="s">
        <v>24761</v>
      </c>
      <c r="O1468" s="1" t="s">
        <v>176</v>
      </c>
      <c r="P1468" s="1" t="s">
        <v>18643</v>
      </c>
    </row>
    <row r="1469" spans="1:16">
      <c r="C1469" s="1">
        <v>1467</v>
      </c>
    </row>
    <row r="1470" spans="1:16" ht="314">
      <c r="A1470" s="1" t="s">
        <v>18645</v>
      </c>
      <c r="B1470" s="3">
        <v>46042.630555555603</v>
      </c>
      <c r="C1470" s="1">
        <v>1468</v>
      </c>
      <c r="D1470" s="1" t="s">
        <v>18646</v>
      </c>
      <c r="E1470" s="1" t="s">
        <v>27</v>
      </c>
      <c r="F1470" s="1" t="s">
        <v>801</v>
      </c>
      <c r="G1470" s="1" t="s">
        <v>12272</v>
      </c>
      <c r="H1470" s="1" t="s">
        <v>37</v>
      </c>
      <c r="I1470" s="1" t="s">
        <v>171</v>
      </c>
      <c r="J1470" s="1" t="s">
        <v>39</v>
      </c>
      <c r="K1470" s="1" t="s">
        <v>18652</v>
      </c>
      <c r="L1470" s="1" t="s">
        <v>18653</v>
      </c>
      <c r="M1470" s="17" t="s">
        <v>18654</v>
      </c>
      <c r="N1470" s="1" t="s">
        <v>24762</v>
      </c>
      <c r="O1470" s="1" t="s">
        <v>1927</v>
      </c>
      <c r="P1470" s="1" t="s">
        <v>18655</v>
      </c>
    </row>
    <row r="1471" spans="1:16" ht="240">
      <c r="A1471" s="1" t="s">
        <v>18659</v>
      </c>
      <c r="B1471" s="3">
        <v>46042.629861111098</v>
      </c>
      <c r="C1471" s="1">
        <v>1469</v>
      </c>
      <c r="D1471" s="1" t="s">
        <v>18660</v>
      </c>
      <c r="E1471" s="1" t="s">
        <v>27</v>
      </c>
      <c r="F1471" s="1" t="s">
        <v>156</v>
      </c>
      <c r="G1471" s="1" t="s">
        <v>18661</v>
      </c>
      <c r="H1471" s="1" t="s">
        <v>87</v>
      </c>
      <c r="I1471" s="1" t="s">
        <v>234</v>
      </c>
      <c r="J1471" s="1" t="s">
        <v>39</v>
      </c>
      <c r="K1471" s="1" t="s">
        <v>18668</v>
      </c>
      <c r="L1471" s="1" t="s">
        <v>18664</v>
      </c>
      <c r="M1471" s="17" t="s">
        <v>18669</v>
      </c>
      <c r="N1471" s="1" t="s">
        <v>24763</v>
      </c>
      <c r="O1471" s="1" t="s">
        <v>18670</v>
      </c>
      <c r="P1471" s="1" t="s">
        <v>18671</v>
      </c>
    </row>
    <row r="1472" spans="1:16">
      <c r="C1472" s="1">
        <v>1470</v>
      </c>
    </row>
    <row r="1473" spans="1:16">
      <c r="C1473" s="1">
        <v>1471</v>
      </c>
    </row>
    <row r="1474" spans="1:16" ht="255">
      <c r="A1474" s="1" t="s">
        <v>18674</v>
      </c>
      <c r="B1474" s="3">
        <v>46042.629861111098</v>
      </c>
      <c r="C1474" s="1">
        <v>1472</v>
      </c>
      <c r="D1474" s="1" t="s">
        <v>18675</v>
      </c>
      <c r="E1474" s="1" t="s">
        <v>27</v>
      </c>
      <c r="F1474" s="1" t="s">
        <v>239</v>
      </c>
      <c r="G1474" s="1" t="s">
        <v>12272</v>
      </c>
      <c r="H1474" s="1" t="s">
        <v>37</v>
      </c>
      <c r="I1474" s="1" t="s">
        <v>38</v>
      </c>
      <c r="J1474" s="1" t="s">
        <v>39</v>
      </c>
      <c r="K1474" s="1" t="s">
        <v>18682</v>
      </c>
      <c r="L1474" s="1" t="s">
        <v>18683</v>
      </c>
      <c r="M1474" s="17" t="s">
        <v>18684</v>
      </c>
      <c r="N1474" s="1" t="s">
        <v>24764</v>
      </c>
      <c r="O1474" s="1" t="s">
        <v>18685</v>
      </c>
      <c r="P1474" s="1" t="s">
        <v>18686</v>
      </c>
    </row>
    <row r="1475" spans="1:16" ht="240">
      <c r="A1475" s="1" t="s">
        <v>18687</v>
      </c>
      <c r="B1475" s="3">
        <v>46042.630555555603</v>
      </c>
      <c r="C1475" s="1">
        <v>1473</v>
      </c>
      <c r="D1475" s="1" t="s">
        <v>18688</v>
      </c>
      <c r="E1475" s="1" t="s">
        <v>156</v>
      </c>
      <c r="F1475" s="1" t="s">
        <v>156</v>
      </c>
      <c r="G1475" s="1" t="s">
        <v>156</v>
      </c>
      <c r="H1475" s="1" t="s">
        <v>87</v>
      </c>
      <c r="I1475" s="1" t="s">
        <v>234</v>
      </c>
      <c r="J1475" s="1" t="s">
        <v>39</v>
      </c>
      <c r="K1475" s="1" t="s">
        <v>18690</v>
      </c>
      <c r="L1475" s="1" t="s">
        <v>18691</v>
      </c>
      <c r="M1475" s="17" t="s">
        <v>18692</v>
      </c>
      <c r="N1475" s="1" t="s">
        <v>24765</v>
      </c>
      <c r="O1475" s="1" t="s">
        <v>18693</v>
      </c>
      <c r="P1475" s="1" t="s">
        <v>18694</v>
      </c>
    </row>
    <row r="1476" spans="1:16" ht="180">
      <c r="A1476" s="1" t="s">
        <v>18695</v>
      </c>
      <c r="B1476" s="3">
        <v>46042.629861111098</v>
      </c>
      <c r="C1476" s="1">
        <v>1474</v>
      </c>
      <c r="D1476" s="1" t="s">
        <v>18696</v>
      </c>
      <c r="E1476" s="1" t="s">
        <v>27</v>
      </c>
      <c r="F1476" s="1" t="s">
        <v>7458</v>
      </c>
      <c r="G1476" s="1" t="s">
        <v>18697</v>
      </c>
      <c r="H1476" s="1" t="s">
        <v>37</v>
      </c>
      <c r="I1476" s="1" t="s">
        <v>38</v>
      </c>
      <c r="J1476" s="1" t="s">
        <v>172</v>
      </c>
      <c r="K1476" s="1" t="s">
        <v>18703</v>
      </c>
      <c r="L1476" s="1" t="s">
        <v>18704</v>
      </c>
      <c r="M1476" s="17" t="s">
        <v>18705</v>
      </c>
      <c r="N1476" s="1" t="s">
        <v>24766</v>
      </c>
      <c r="O1476" s="1" t="s">
        <v>18706</v>
      </c>
      <c r="P1476" s="1" t="s">
        <v>18707</v>
      </c>
    </row>
    <row r="1477" spans="1:16">
      <c r="C1477" s="1">
        <v>1475</v>
      </c>
    </row>
    <row r="1478" spans="1:16" ht="314">
      <c r="A1478" s="1" t="s">
        <v>18708</v>
      </c>
      <c r="B1478" s="3">
        <v>46042.630555555603</v>
      </c>
      <c r="C1478" s="1">
        <v>1476</v>
      </c>
      <c r="D1478" s="1" t="s">
        <v>18709</v>
      </c>
      <c r="E1478" s="1" t="s">
        <v>119</v>
      </c>
      <c r="F1478" s="1" t="s">
        <v>94</v>
      </c>
      <c r="G1478" s="1" t="s">
        <v>52</v>
      </c>
      <c r="H1478" s="1" t="s">
        <v>37</v>
      </c>
      <c r="I1478" s="1" t="s">
        <v>38</v>
      </c>
      <c r="J1478" s="1" t="s">
        <v>39</v>
      </c>
      <c r="K1478" s="1" t="s">
        <v>18715</v>
      </c>
      <c r="L1478" s="1" t="s">
        <v>18716</v>
      </c>
      <c r="M1478" s="17" t="s">
        <v>18717</v>
      </c>
      <c r="N1478" s="1" t="s">
        <v>24767</v>
      </c>
      <c r="O1478" s="1" t="s">
        <v>18718</v>
      </c>
      <c r="P1478" s="1" t="s">
        <v>18719</v>
      </c>
    </row>
    <row r="1479" spans="1:16" ht="210">
      <c r="A1479" s="1" t="s">
        <v>18724</v>
      </c>
      <c r="B1479" s="3">
        <v>46042.630555555603</v>
      </c>
      <c r="C1479" s="1">
        <v>1477</v>
      </c>
      <c r="D1479" s="1" t="s">
        <v>18029</v>
      </c>
      <c r="E1479" s="1" t="s">
        <v>27</v>
      </c>
      <c r="F1479" s="1" t="s">
        <v>239</v>
      </c>
      <c r="G1479" s="1" t="s">
        <v>388</v>
      </c>
      <c r="H1479" s="1" t="s">
        <v>37</v>
      </c>
      <c r="I1479" s="1" t="s">
        <v>38</v>
      </c>
      <c r="J1479" s="1" t="s">
        <v>39</v>
      </c>
      <c r="K1479" s="1" t="s">
        <v>18730</v>
      </c>
      <c r="L1479" s="1" t="s">
        <v>18731</v>
      </c>
      <c r="M1479" s="17" t="s">
        <v>18732</v>
      </c>
      <c r="N1479" s="1" t="s">
        <v>24768</v>
      </c>
      <c r="O1479" s="1" t="s">
        <v>28</v>
      </c>
      <c r="P1479" s="1" t="s">
        <v>18733</v>
      </c>
    </row>
    <row r="1480" spans="1:16" ht="314">
      <c r="A1480" s="1" t="s">
        <v>18735</v>
      </c>
      <c r="B1480" s="3">
        <v>46042.630555555603</v>
      </c>
      <c r="C1480" s="1">
        <v>1478</v>
      </c>
      <c r="D1480" s="1" t="s">
        <v>8095</v>
      </c>
      <c r="E1480" s="1" t="s">
        <v>27</v>
      </c>
      <c r="F1480" s="1" t="s">
        <v>4091</v>
      </c>
      <c r="G1480" s="1" t="s">
        <v>52</v>
      </c>
      <c r="H1480" s="1" t="s">
        <v>87</v>
      </c>
      <c r="I1480" s="1" t="s">
        <v>234</v>
      </c>
      <c r="J1480" s="1" t="s">
        <v>39</v>
      </c>
      <c r="K1480" s="1" t="s">
        <v>18741</v>
      </c>
      <c r="L1480" s="1" t="s">
        <v>18742</v>
      </c>
      <c r="M1480" s="17" t="s">
        <v>18743</v>
      </c>
      <c r="N1480" s="1" t="s">
        <v>23991</v>
      </c>
      <c r="O1480" s="1" t="s">
        <v>18744</v>
      </c>
      <c r="P1480" s="1" t="s">
        <v>18745</v>
      </c>
    </row>
    <row r="1481" spans="1:16">
      <c r="C1481" s="1">
        <v>1479</v>
      </c>
    </row>
    <row r="1482" spans="1:16" ht="300">
      <c r="A1482" s="1" t="s">
        <v>18753</v>
      </c>
      <c r="B1482" s="3">
        <v>46042.630555555603</v>
      </c>
      <c r="C1482" s="1">
        <v>1480</v>
      </c>
      <c r="D1482" s="1" t="s">
        <v>18754</v>
      </c>
      <c r="E1482" s="1" t="s">
        <v>27</v>
      </c>
      <c r="F1482" s="1" t="s">
        <v>94</v>
      </c>
      <c r="G1482" s="1" t="s">
        <v>24769</v>
      </c>
      <c r="H1482" s="1" t="s">
        <v>37</v>
      </c>
      <c r="I1482" s="1" t="s">
        <v>38</v>
      </c>
      <c r="J1482" s="1" t="s">
        <v>39</v>
      </c>
      <c r="K1482" s="1" t="s">
        <v>18762</v>
      </c>
      <c r="L1482" s="1" t="s">
        <v>18763</v>
      </c>
      <c r="M1482" s="17" t="s">
        <v>18764</v>
      </c>
      <c r="N1482" s="1" t="s">
        <v>24770</v>
      </c>
      <c r="O1482" s="1" t="s">
        <v>3013</v>
      </c>
      <c r="P1482" s="1" t="s">
        <v>18765</v>
      </c>
    </row>
    <row r="1483" spans="1:16" ht="210">
      <c r="A1483" s="1" t="s">
        <v>18766</v>
      </c>
      <c r="B1483" s="3">
        <v>46042.630555555603</v>
      </c>
      <c r="C1483" s="1">
        <v>1481</v>
      </c>
      <c r="D1483" s="1" t="s">
        <v>2957</v>
      </c>
      <c r="E1483" s="1" t="s">
        <v>156</v>
      </c>
      <c r="F1483" s="1" t="s">
        <v>156</v>
      </c>
      <c r="G1483" s="1" t="s">
        <v>10896</v>
      </c>
      <c r="H1483" s="1" t="s">
        <v>87</v>
      </c>
      <c r="I1483" s="1" t="s">
        <v>234</v>
      </c>
      <c r="J1483" s="1" t="s">
        <v>39</v>
      </c>
      <c r="K1483" s="1" t="s">
        <v>18771</v>
      </c>
      <c r="L1483" s="1" t="s">
        <v>18772</v>
      </c>
      <c r="M1483" s="17" t="s">
        <v>18773</v>
      </c>
      <c r="N1483" s="1" t="s">
        <v>24771</v>
      </c>
      <c r="O1483" s="1" t="s">
        <v>18774</v>
      </c>
      <c r="P1483" s="1" t="s">
        <v>18775</v>
      </c>
    </row>
    <row r="1484" spans="1:16">
      <c r="C1484" s="1">
        <v>1482</v>
      </c>
    </row>
    <row r="1485" spans="1:16" ht="180">
      <c r="A1485" s="1" t="s">
        <v>18780</v>
      </c>
      <c r="B1485" s="3">
        <v>46042.630555555603</v>
      </c>
      <c r="C1485" s="1">
        <v>1483</v>
      </c>
      <c r="D1485" s="1" t="s">
        <v>18781</v>
      </c>
      <c r="E1485" s="1" t="s">
        <v>100</v>
      </c>
      <c r="F1485" s="1" t="s">
        <v>1891</v>
      </c>
      <c r="G1485" s="1" t="s">
        <v>138</v>
      </c>
      <c r="H1485" s="1" t="s">
        <v>37</v>
      </c>
      <c r="I1485" s="1" t="s">
        <v>38</v>
      </c>
      <c r="J1485" s="1" t="s">
        <v>39</v>
      </c>
      <c r="K1485" s="1" t="s">
        <v>18788</v>
      </c>
      <c r="L1485" s="1" t="s">
        <v>18784</v>
      </c>
      <c r="M1485" s="17" t="s">
        <v>18789</v>
      </c>
      <c r="N1485" s="1" t="s">
        <v>24772</v>
      </c>
      <c r="O1485" s="1" t="s">
        <v>1927</v>
      </c>
      <c r="P1485" s="1" t="s">
        <v>18790</v>
      </c>
    </row>
    <row r="1486" spans="1:16">
      <c r="A1486" s="1" t="s">
        <v>18793</v>
      </c>
      <c r="B1486" s="3">
        <v>46042.630555555603</v>
      </c>
      <c r="C1486" s="1">
        <v>1484</v>
      </c>
      <c r="D1486" s="1" t="s">
        <v>7491</v>
      </c>
      <c r="E1486" s="1" t="s">
        <v>27</v>
      </c>
      <c r="F1486" s="1" t="s">
        <v>178</v>
      </c>
      <c r="G1486" s="1" t="s">
        <v>18794</v>
      </c>
      <c r="H1486" s="1" t="s">
        <v>37</v>
      </c>
      <c r="I1486" s="1" t="s">
        <v>38</v>
      </c>
      <c r="J1486" s="1" t="s">
        <v>172</v>
      </c>
      <c r="K1486" s="1" t="s">
        <v>18799</v>
      </c>
      <c r="L1486" s="1" t="s">
        <v>18800</v>
      </c>
      <c r="M1486" s="1" t="s">
        <v>18801</v>
      </c>
      <c r="N1486" s="1" t="s">
        <v>24773</v>
      </c>
      <c r="O1486" s="1" t="s">
        <v>1927</v>
      </c>
      <c r="P1486" s="1" t="s">
        <v>18802</v>
      </c>
    </row>
    <row r="1487" spans="1:16" ht="240">
      <c r="A1487" s="1" t="s">
        <v>18807</v>
      </c>
      <c r="B1487" s="3">
        <v>46042.630555555603</v>
      </c>
      <c r="C1487" s="1">
        <v>1485</v>
      </c>
      <c r="D1487" s="1" t="s">
        <v>7312</v>
      </c>
      <c r="E1487" s="1" t="s">
        <v>27</v>
      </c>
      <c r="F1487" s="1" t="s">
        <v>801</v>
      </c>
      <c r="G1487" s="1" t="s">
        <v>23937</v>
      </c>
      <c r="H1487" s="1" t="s">
        <v>37</v>
      </c>
      <c r="I1487" s="1" t="s">
        <v>38</v>
      </c>
      <c r="J1487" s="1" t="s">
        <v>375</v>
      </c>
      <c r="K1487" s="1" t="s">
        <v>18812</v>
      </c>
      <c r="L1487" s="1" t="s">
        <v>6735</v>
      </c>
      <c r="M1487" s="17" t="s">
        <v>18813</v>
      </c>
      <c r="N1487" s="1" t="s">
        <v>24774</v>
      </c>
      <c r="O1487" s="1" t="s">
        <v>28</v>
      </c>
      <c r="P1487" s="1" t="s">
        <v>18814</v>
      </c>
    </row>
    <row r="1488" spans="1:16">
      <c r="A1488" s="1" t="s">
        <v>18820</v>
      </c>
      <c r="B1488" s="3">
        <v>46042.630555555603</v>
      </c>
      <c r="C1488" s="1">
        <v>1486</v>
      </c>
      <c r="D1488" s="1" t="s">
        <v>18821</v>
      </c>
      <c r="E1488" s="1" t="s">
        <v>27</v>
      </c>
      <c r="F1488" s="1" t="s">
        <v>801</v>
      </c>
      <c r="G1488" s="1" t="s">
        <v>12272</v>
      </c>
      <c r="H1488" s="1" t="s">
        <v>37</v>
      </c>
      <c r="I1488" s="1" t="s">
        <v>171</v>
      </c>
      <c r="J1488" s="1" t="s">
        <v>39</v>
      </c>
      <c r="K1488" s="1" t="s">
        <v>18828</v>
      </c>
      <c r="L1488" s="1" t="s">
        <v>18829</v>
      </c>
      <c r="M1488" s="1" t="s">
        <v>18830</v>
      </c>
      <c r="N1488" s="1" t="s">
        <v>25896</v>
      </c>
      <c r="O1488" s="1" t="s">
        <v>18831</v>
      </c>
      <c r="P1488" s="1" t="s">
        <v>18832</v>
      </c>
    </row>
    <row r="1489" spans="1:16" ht="300">
      <c r="A1489" s="1" t="s">
        <v>18836</v>
      </c>
      <c r="B1489" s="3">
        <v>46042.630555555603</v>
      </c>
      <c r="C1489" s="1">
        <v>1487</v>
      </c>
      <c r="D1489" s="1" t="s">
        <v>18837</v>
      </c>
      <c r="E1489" s="1" t="s">
        <v>27</v>
      </c>
      <c r="F1489" s="1" t="s">
        <v>1528</v>
      </c>
      <c r="G1489" s="1" t="s">
        <v>18838</v>
      </c>
      <c r="H1489" s="1" t="s">
        <v>37</v>
      </c>
      <c r="I1489" s="1" t="s">
        <v>38</v>
      </c>
      <c r="J1489" s="1" t="s">
        <v>39</v>
      </c>
      <c r="K1489" s="1" t="s">
        <v>18844</v>
      </c>
      <c r="L1489" s="1" t="s">
        <v>18845</v>
      </c>
      <c r="M1489" s="17" t="s">
        <v>18846</v>
      </c>
      <c r="N1489" s="1" t="s">
        <v>24775</v>
      </c>
      <c r="O1489" s="1" t="s">
        <v>276</v>
      </c>
      <c r="P1489" s="1" t="s">
        <v>18847</v>
      </c>
    </row>
    <row r="1490" spans="1:16" ht="255">
      <c r="A1490" s="1" t="s">
        <v>18852</v>
      </c>
      <c r="B1490" s="3">
        <v>46042.630555555603</v>
      </c>
      <c r="C1490" s="1">
        <v>1488</v>
      </c>
      <c r="D1490" s="1" t="s">
        <v>6662</v>
      </c>
      <c r="E1490" s="1" t="s">
        <v>100</v>
      </c>
      <c r="F1490" s="1" t="s">
        <v>6673</v>
      </c>
      <c r="G1490" s="1" t="s">
        <v>115</v>
      </c>
      <c r="H1490" s="1" t="s">
        <v>87</v>
      </c>
      <c r="I1490" s="1" t="s">
        <v>234</v>
      </c>
      <c r="J1490" s="1" t="s">
        <v>39</v>
      </c>
      <c r="K1490" s="1" t="s">
        <v>18858</v>
      </c>
      <c r="L1490" s="1" t="s">
        <v>18859</v>
      </c>
      <c r="M1490" s="17" t="s">
        <v>18860</v>
      </c>
      <c r="N1490" s="1" t="s">
        <v>24776</v>
      </c>
      <c r="O1490" s="1" t="s">
        <v>18861</v>
      </c>
      <c r="P1490" s="1" t="s">
        <v>18862</v>
      </c>
    </row>
    <row r="1491" spans="1:16">
      <c r="C1491" s="1">
        <v>1489</v>
      </c>
    </row>
    <row r="1492" spans="1:16" ht="255">
      <c r="A1492" s="1" t="s">
        <v>18864</v>
      </c>
      <c r="B1492" s="3">
        <v>46042.630555555603</v>
      </c>
      <c r="C1492" s="1">
        <v>1490</v>
      </c>
      <c r="D1492" s="1" t="s">
        <v>18865</v>
      </c>
      <c r="E1492" s="1" t="s">
        <v>156</v>
      </c>
      <c r="F1492" s="1" t="s">
        <v>156</v>
      </c>
      <c r="G1492" s="1" t="s">
        <v>115</v>
      </c>
      <c r="H1492" s="1" t="s">
        <v>87</v>
      </c>
      <c r="I1492" s="1" t="s">
        <v>234</v>
      </c>
      <c r="J1492" s="1" t="s">
        <v>39</v>
      </c>
      <c r="K1492" s="1" t="s">
        <v>18872</v>
      </c>
      <c r="L1492" s="1" t="s">
        <v>18873</v>
      </c>
      <c r="M1492" s="17" t="s">
        <v>18874</v>
      </c>
      <c r="N1492" s="1" t="s">
        <v>24777</v>
      </c>
      <c r="O1492" s="1" t="s">
        <v>18875</v>
      </c>
      <c r="P1492" s="1" t="s">
        <v>18876</v>
      </c>
    </row>
    <row r="1493" spans="1:16" ht="356">
      <c r="A1493" s="1" t="s">
        <v>18879</v>
      </c>
      <c r="B1493" s="3">
        <v>46042.630555555603</v>
      </c>
      <c r="C1493" s="1">
        <v>1491</v>
      </c>
      <c r="D1493" s="1" t="s">
        <v>18880</v>
      </c>
      <c r="E1493" s="1" t="s">
        <v>119</v>
      </c>
      <c r="F1493" s="1" t="s">
        <v>278</v>
      </c>
      <c r="G1493" s="1" t="s">
        <v>18359</v>
      </c>
      <c r="H1493" s="1" t="s">
        <v>37</v>
      </c>
      <c r="I1493" s="1" t="s">
        <v>38</v>
      </c>
      <c r="J1493" s="1" t="s">
        <v>39</v>
      </c>
      <c r="K1493" s="1" t="s">
        <v>18886</v>
      </c>
      <c r="L1493" s="1" t="s">
        <v>18887</v>
      </c>
      <c r="M1493" s="17" t="s">
        <v>18888</v>
      </c>
      <c r="N1493" s="1" t="s">
        <v>24778</v>
      </c>
      <c r="O1493" s="1" t="s">
        <v>7127</v>
      </c>
      <c r="P1493" s="1" t="s">
        <v>18889</v>
      </c>
    </row>
    <row r="1494" spans="1:16" ht="195">
      <c r="A1494" s="1" t="s">
        <v>18894</v>
      </c>
      <c r="B1494" s="3">
        <v>46042.630555555603</v>
      </c>
      <c r="C1494" s="1">
        <v>1492</v>
      </c>
      <c r="D1494" s="1" t="s">
        <v>18895</v>
      </c>
      <c r="E1494" s="1" t="s">
        <v>100</v>
      </c>
      <c r="F1494" s="1" t="s">
        <v>561</v>
      </c>
      <c r="G1494" s="1" t="s">
        <v>18896</v>
      </c>
      <c r="H1494" s="1" t="s">
        <v>87</v>
      </c>
      <c r="I1494" s="1" t="s">
        <v>836</v>
      </c>
      <c r="J1494" s="1" t="s">
        <v>375</v>
      </c>
      <c r="K1494" s="1" t="s">
        <v>18902</v>
      </c>
      <c r="L1494" s="1" t="s">
        <v>18903</v>
      </c>
      <c r="M1494" s="17" t="s">
        <v>18904</v>
      </c>
      <c r="N1494" s="1" t="s">
        <v>24779</v>
      </c>
      <c r="O1494" s="1" t="s">
        <v>18905</v>
      </c>
      <c r="P1494" s="1" t="s">
        <v>18906</v>
      </c>
    </row>
    <row r="1495" spans="1:16">
      <c r="A1495" s="1" t="s">
        <v>18911</v>
      </c>
      <c r="B1495" s="3">
        <v>46042.630555555603</v>
      </c>
      <c r="C1495" s="1">
        <v>1493</v>
      </c>
      <c r="D1495" s="1" t="s">
        <v>18912</v>
      </c>
      <c r="E1495" s="1" t="s">
        <v>27</v>
      </c>
      <c r="F1495" s="1" t="s">
        <v>43</v>
      </c>
      <c r="G1495" s="1" t="s">
        <v>18913</v>
      </c>
      <c r="H1495" s="1" t="s">
        <v>37</v>
      </c>
      <c r="I1495" s="1" t="s">
        <v>38</v>
      </c>
      <c r="J1495" s="1" t="s">
        <v>39</v>
      </c>
      <c r="K1495" s="1" t="s">
        <v>18919</v>
      </c>
      <c r="L1495" s="1" t="s">
        <v>18920</v>
      </c>
      <c r="M1495" s="1" t="s">
        <v>18921</v>
      </c>
      <c r="N1495" s="1" t="s">
        <v>24780</v>
      </c>
      <c r="O1495" s="1" t="s">
        <v>18922</v>
      </c>
      <c r="P1495" s="1" t="s">
        <v>18923</v>
      </c>
    </row>
    <row r="1496" spans="1:16" ht="210">
      <c r="A1496" s="1" t="s">
        <v>18930</v>
      </c>
      <c r="B1496" s="3">
        <v>46042.630555555603</v>
      </c>
      <c r="C1496" s="1">
        <v>1494</v>
      </c>
      <c r="D1496" s="1" t="s">
        <v>18931</v>
      </c>
      <c r="E1496" s="1" t="s">
        <v>27</v>
      </c>
      <c r="F1496" s="1" t="s">
        <v>69</v>
      </c>
      <c r="G1496" s="1" t="s">
        <v>2630</v>
      </c>
      <c r="H1496" s="1" t="s">
        <v>37</v>
      </c>
      <c r="I1496" s="1" t="s">
        <v>698</v>
      </c>
      <c r="J1496" s="1" t="s">
        <v>69</v>
      </c>
      <c r="K1496" s="1" t="s">
        <v>18937</v>
      </c>
      <c r="L1496" s="1" t="s">
        <v>18934</v>
      </c>
      <c r="M1496" s="17" t="s">
        <v>18938</v>
      </c>
      <c r="N1496" s="1" t="s">
        <v>24781</v>
      </c>
      <c r="O1496" s="1" t="s">
        <v>18939</v>
      </c>
      <c r="P1496" s="1" t="s">
        <v>18940</v>
      </c>
    </row>
    <row r="1497" spans="1:16" ht="300">
      <c r="A1497" s="1" t="s">
        <v>18941</v>
      </c>
      <c r="B1497" s="3">
        <v>46042.630555555603</v>
      </c>
      <c r="C1497" s="1">
        <v>1495</v>
      </c>
      <c r="D1497" s="1" t="s">
        <v>4632</v>
      </c>
      <c r="E1497" s="1" t="s">
        <v>100</v>
      </c>
      <c r="F1497" s="1" t="s">
        <v>69</v>
      </c>
      <c r="G1497" s="1" t="s">
        <v>368</v>
      </c>
      <c r="H1497" s="1" t="s">
        <v>37</v>
      </c>
      <c r="I1497" s="1" t="s">
        <v>38</v>
      </c>
      <c r="J1497" s="1" t="s">
        <v>69</v>
      </c>
      <c r="K1497" s="1" t="s">
        <v>18945</v>
      </c>
      <c r="L1497" s="1" t="s">
        <v>18946</v>
      </c>
      <c r="M1497" s="17" t="s">
        <v>18947</v>
      </c>
      <c r="N1497" s="1" t="s">
        <v>23737</v>
      </c>
      <c r="O1497" s="1" t="s">
        <v>8429</v>
      </c>
      <c r="P1497" s="1" t="s">
        <v>18948</v>
      </c>
    </row>
    <row r="1498" spans="1:16" ht="255">
      <c r="A1498" s="1" t="s">
        <v>18951</v>
      </c>
      <c r="B1498" s="3">
        <v>46042.630555555603</v>
      </c>
      <c r="C1498" s="1">
        <v>1496</v>
      </c>
      <c r="D1498" s="1" t="s">
        <v>18952</v>
      </c>
      <c r="E1498" s="1" t="s">
        <v>119</v>
      </c>
      <c r="F1498" s="1" t="s">
        <v>492</v>
      </c>
      <c r="G1498" s="1" t="s">
        <v>385</v>
      </c>
      <c r="H1498" s="1" t="s">
        <v>87</v>
      </c>
      <c r="I1498" s="1" t="s">
        <v>88</v>
      </c>
      <c r="J1498" s="1" t="s">
        <v>39</v>
      </c>
      <c r="K1498" s="1" t="s">
        <v>18958</v>
      </c>
      <c r="L1498" s="1" t="s">
        <v>18959</v>
      </c>
      <c r="M1498" s="17" t="s">
        <v>2787</v>
      </c>
      <c r="N1498" s="1" t="s">
        <v>24782</v>
      </c>
      <c r="O1498" s="1" t="s">
        <v>28</v>
      </c>
      <c r="P1498" s="1" t="s">
        <v>18960</v>
      </c>
    </row>
    <row r="1499" spans="1:16" ht="180">
      <c r="A1499" s="1" t="s">
        <v>18962</v>
      </c>
      <c r="B1499" s="3">
        <v>46042.630555555603</v>
      </c>
      <c r="C1499" s="1">
        <v>1497</v>
      </c>
      <c r="D1499" s="1" t="s">
        <v>4507</v>
      </c>
      <c r="E1499" s="1" t="s">
        <v>119</v>
      </c>
      <c r="F1499" s="1" t="s">
        <v>113</v>
      </c>
      <c r="G1499" s="1" t="s">
        <v>404</v>
      </c>
      <c r="H1499" s="1" t="s">
        <v>37</v>
      </c>
      <c r="I1499" s="1" t="s">
        <v>171</v>
      </c>
      <c r="J1499" s="1" t="s">
        <v>39</v>
      </c>
      <c r="K1499" s="1" t="s">
        <v>18967</v>
      </c>
      <c r="L1499" s="1" t="s">
        <v>18968</v>
      </c>
      <c r="M1499" s="17" t="s">
        <v>18969</v>
      </c>
      <c r="N1499" s="1" t="s">
        <v>24783</v>
      </c>
      <c r="O1499" s="1" t="s">
        <v>18970</v>
      </c>
      <c r="P1499" s="1" t="s">
        <v>18971</v>
      </c>
    </row>
    <row r="1500" spans="1:16">
      <c r="A1500" s="1" t="s">
        <v>18972</v>
      </c>
      <c r="B1500" s="3">
        <v>46042.630555555603</v>
      </c>
      <c r="C1500" s="1">
        <v>1498</v>
      </c>
      <c r="D1500" s="1" t="s">
        <v>18973</v>
      </c>
      <c r="E1500" s="1" t="s">
        <v>27</v>
      </c>
      <c r="F1500" s="1" t="s">
        <v>94</v>
      </c>
      <c r="G1500" s="1" t="s">
        <v>3638</v>
      </c>
      <c r="H1500" s="1" t="s">
        <v>37</v>
      </c>
      <c r="I1500" s="1" t="s">
        <v>38</v>
      </c>
      <c r="J1500" s="1" t="s">
        <v>39</v>
      </c>
      <c r="K1500" s="1" t="s">
        <v>18980</v>
      </c>
      <c r="L1500" s="1" t="s">
        <v>18981</v>
      </c>
      <c r="M1500" s="1" t="s">
        <v>18982</v>
      </c>
      <c r="N1500" s="1" t="s">
        <v>24784</v>
      </c>
      <c r="O1500" s="1" t="s">
        <v>18983</v>
      </c>
      <c r="P1500" s="1" t="s">
        <v>18984</v>
      </c>
    </row>
    <row r="1501" spans="1:16" ht="240">
      <c r="A1501" s="1" t="s">
        <v>18986</v>
      </c>
      <c r="B1501" s="3">
        <v>46042.630555555603</v>
      </c>
      <c r="C1501" s="1">
        <v>1499</v>
      </c>
      <c r="D1501" s="1" t="s">
        <v>24785</v>
      </c>
      <c r="E1501" s="1" t="s">
        <v>100</v>
      </c>
      <c r="F1501" s="1" t="s">
        <v>1982</v>
      </c>
      <c r="G1501" s="1" t="s">
        <v>18988</v>
      </c>
      <c r="H1501" s="1" t="s">
        <v>37</v>
      </c>
      <c r="I1501" s="1" t="s">
        <v>38</v>
      </c>
      <c r="J1501" s="1" t="s">
        <v>39</v>
      </c>
      <c r="K1501" s="1" t="s">
        <v>18994</v>
      </c>
      <c r="L1501" s="1" t="s">
        <v>18995</v>
      </c>
      <c r="M1501" s="17" t="s">
        <v>18996</v>
      </c>
      <c r="N1501" s="1" t="s">
        <v>24786</v>
      </c>
      <c r="O1501" s="1" t="s">
        <v>176</v>
      </c>
      <c r="P1501" s="1" t="s">
        <v>18997</v>
      </c>
    </row>
    <row r="1502" spans="1:16" ht="255">
      <c r="A1502" s="1" t="s">
        <v>18999</v>
      </c>
      <c r="B1502" s="3">
        <v>46042.630555555603</v>
      </c>
      <c r="C1502" s="1">
        <v>1500</v>
      </c>
      <c r="D1502" s="1" t="s">
        <v>19000</v>
      </c>
      <c r="E1502" s="1" t="s">
        <v>156</v>
      </c>
      <c r="F1502" s="1" t="s">
        <v>156</v>
      </c>
      <c r="G1502" s="1" t="s">
        <v>24787</v>
      </c>
      <c r="H1502" s="1" t="s">
        <v>87</v>
      </c>
      <c r="I1502" s="1" t="s">
        <v>234</v>
      </c>
      <c r="J1502" s="1" t="s">
        <v>39</v>
      </c>
      <c r="K1502" s="1" t="s">
        <v>19006</v>
      </c>
      <c r="L1502" s="1" t="s">
        <v>19003</v>
      </c>
      <c r="M1502" s="17" t="s">
        <v>19007</v>
      </c>
      <c r="N1502" s="1" t="s">
        <v>24788</v>
      </c>
      <c r="O1502" s="1" t="s">
        <v>19008</v>
      </c>
      <c r="P1502" s="1" t="s">
        <v>19009</v>
      </c>
    </row>
    <row r="1503" spans="1:16" ht="225">
      <c r="A1503" s="1" t="s">
        <v>19010</v>
      </c>
      <c r="B1503" s="3">
        <v>46042.630555555603</v>
      </c>
      <c r="C1503" s="1">
        <v>1501</v>
      </c>
      <c r="D1503" s="1" t="s">
        <v>8226</v>
      </c>
      <c r="E1503" s="1" t="s">
        <v>5421</v>
      </c>
      <c r="F1503" s="1" t="s">
        <v>156</v>
      </c>
      <c r="G1503" s="1" t="s">
        <v>8227</v>
      </c>
      <c r="H1503" s="1" t="s">
        <v>37</v>
      </c>
      <c r="I1503" s="1" t="s">
        <v>68</v>
      </c>
      <c r="J1503" s="1" t="s">
        <v>39</v>
      </c>
      <c r="K1503" s="1" t="s">
        <v>19014</v>
      </c>
      <c r="L1503" s="1" t="s">
        <v>8234</v>
      </c>
      <c r="M1503" s="17" t="s">
        <v>7059</v>
      </c>
      <c r="N1503" s="1" t="s">
        <v>23999</v>
      </c>
      <c r="O1503" s="1" t="s">
        <v>19015</v>
      </c>
      <c r="P1503" s="1" t="s">
        <v>19016</v>
      </c>
    </row>
    <row r="1504" spans="1:16" ht="240">
      <c r="A1504" s="1" t="s">
        <v>19017</v>
      </c>
      <c r="B1504" s="3">
        <v>46042.630555555603</v>
      </c>
      <c r="C1504" s="1">
        <v>1502</v>
      </c>
      <c r="D1504" s="1" t="s">
        <v>6692</v>
      </c>
      <c r="E1504" s="1" t="s">
        <v>27</v>
      </c>
      <c r="F1504" s="1" t="s">
        <v>801</v>
      </c>
      <c r="G1504" s="1" t="s">
        <v>5872</v>
      </c>
      <c r="H1504" s="1" t="s">
        <v>37</v>
      </c>
      <c r="I1504" s="1" t="s">
        <v>38</v>
      </c>
      <c r="J1504" s="1" t="s">
        <v>39</v>
      </c>
      <c r="K1504" s="1" t="s">
        <v>19023</v>
      </c>
      <c r="L1504" s="1" t="s">
        <v>6695</v>
      </c>
      <c r="M1504" s="17" t="s">
        <v>19024</v>
      </c>
      <c r="N1504" s="1" t="s">
        <v>24789</v>
      </c>
      <c r="O1504" s="1" t="s">
        <v>19025</v>
      </c>
      <c r="P1504" s="1" t="s">
        <v>19026</v>
      </c>
    </row>
    <row r="1505" spans="1:16" ht="255">
      <c r="A1505" s="1" t="s">
        <v>19028</v>
      </c>
      <c r="B1505" s="3">
        <v>46042.630555555603</v>
      </c>
      <c r="C1505" s="1">
        <v>1503</v>
      </c>
      <c r="D1505" s="1" t="s">
        <v>8333</v>
      </c>
      <c r="E1505" s="1" t="s">
        <v>27</v>
      </c>
      <c r="F1505" s="1" t="s">
        <v>178</v>
      </c>
      <c r="G1505" s="1" t="s">
        <v>1357</v>
      </c>
      <c r="H1505" s="1" t="s">
        <v>37</v>
      </c>
      <c r="I1505" s="1" t="s">
        <v>38</v>
      </c>
      <c r="J1505" s="1" t="s">
        <v>172</v>
      </c>
      <c r="K1505" s="1" t="s">
        <v>8339</v>
      </c>
      <c r="L1505" s="1" t="s">
        <v>8340</v>
      </c>
      <c r="M1505" s="17" t="s">
        <v>19033</v>
      </c>
      <c r="N1505" s="1" t="s">
        <v>24790</v>
      </c>
      <c r="O1505" s="1" t="s">
        <v>176</v>
      </c>
      <c r="P1505" s="1" t="s">
        <v>8342</v>
      </c>
    </row>
    <row r="1506" spans="1:16">
      <c r="C1506" s="1">
        <v>1504</v>
      </c>
    </row>
    <row r="1507" spans="1:16" ht="255">
      <c r="A1507" s="1" t="s">
        <v>19034</v>
      </c>
      <c r="B1507" s="3">
        <v>46042.630555555603</v>
      </c>
      <c r="C1507" s="1">
        <v>1505</v>
      </c>
      <c r="D1507" s="1" t="s">
        <v>19035</v>
      </c>
      <c r="E1507" s="1" t="s">
        <v>27</v>
      </c>
      <c r="F1507" s="1" t="s">
        <v>4355</v>
      </c>
      <c r="G1507" s="1" t="s">
        <v>12272</v>
      </c>
      <c r="H1507" s="1" t="s">
        <v>37</v>
      </c>
      <c r="I1507" s="1" t="s">
        <v>38</v>
      </c>
      <c r="J1507" s="1" t="s">
        <v>172</v>
      </c>
      <c r="K1507" s="1" t="s">
        <v>19041</v>
      </c>
      <c r="L1507" s="1" t="s">
        <v>19042</v>
      </c>
      <c r="M1507" s="17" t="s">
        <v>19043</v>
      </c>
      <c r="N1507" s="1" t="s">
        <v>24791</v>
      </c>
      <c r="O1507" s="1" t="s">
        <v>28</v>
      </c>
      <c r="P1507" s="1" t="s">
        <v>19044</v>
      </c>
    </row>
    <row r="1508" spans="1:16" ht="314">
      <c r="A1508" s="1" t="s">
        <v>19048</v>
      </c>
      <c r="B1508" s="3">
        <v>46042.630555555603</v>
      </c>
      <c r="C1508" s="1">
        <v>1506</v>
      </c>
      <c r="D1508" s="1" t="s">
        <v>19049</v>
      </c>
      <c r="E1508" s="1" t="s">
        <v>100</v>
      </c>
      <c r="F1508" s="1" t="s">
        <v>43</v>
      </c>
      <c r="G1508" s="1" t="s">
        <v>460</v>
      </c>
      <c r="H1508" s="1" t="s">
        <v>37</v>
      </c>
      <c r="I1508" s="1" t="s">
        <v>38</v>
      </c>
      <c r="J1508" s="1" t="s">
        <v>39</v>
      </c>
      <c r="K1508" s="1" t="s">
        <v>19055</v>
      </c>
      <c r="L1508" s="1" t="s">
        <v>30</v>
      </c>
      <c r="M1508" s="17" t="s">
        <v>275</v>
      </c>
      <c r="N1508" s="1" t="s">
        <v>24792</v>
      </c>
      <c r="O1508" s="1" t="s">
        <v>1927</v>
      </c>
      <c r="P1508" s="1" t="s">
        <v>19056</v>
      </c>
    </row>
    <row r="1509" spans="1:16">
      <c r="C1509" s="1">
        <v>1507</v>
      </c>
    </row>
    <row r="1510" spans="1:16" ht="195">
      <c r="A1510" s="1" t="s">
        <v>19057</v>
      </c>
      <c r="B1510" s="3">
        <v>46042.630555555603</v>
      </c>
      <c r="C1510" s="1">
        <v>1508</v>
      </c>
      <c r="D1510" s="1" t="s">
        <v>24793</v>
      </c>
      <c r="E1510" s="1" t="s">
        <v>27</v>
      </c>
      <c r="F1510" s="1" t="s">
        <v>1528</v>
      </c>
      <c r="G1510" s="1" t="s">
        <v>11809</v>
      </c>
      <c r="H1510" s="1" t="s">
        <v>37</v>
      </c>
      <c r="I1510" s="1" t="s">
        <v>171</v>
      </c>
      <c r="J1510" s="1" t="s">
        <v>39</v>
      </c>
      <c r="K1510" s="1" t="s">
        <v>19064</v>
      </c>
      <c r="L1510" s="1" t="s">
        <v>19065</v>
      </c>
      <c r="M1510" s="17" t="s">
        <v>19066</v>
      </c>
      <c r="N1510" s="1" t="s">
        <v>24794</v>
      </c>
      <c r="O1510" s="1" t="s">
        <v>19067</v>
      </c>
      <c r="P1510" s="1" t="s">
        <v>19068</v>
      </c>
    </row>
    <row r="1511" spans="1:16">
      <c r="C1511" s="1">
        <v>1509</v>
      </c>
    </row>
    <row r="1512" spans="1:16" ht="270">
      <c r="A1512" s="1" t="s">
        <v>19072</v>
      </c>
      <c r="B1512" s="3">
        <v>46042.630555555603</v>
      </c>
      <c r="C1512" s="1">
        <v>1510</v>
      </c>
      <c r="D1512" s="1" t="s">
        <v>19073</v>
      </c>
      <c r="E1512" s="1" t="s">
        <v>27</v>
      </c>
      <c r="F1512" s="1" t="s">
        <v>43</v>
      </c>
      <c r="G1512" s="1" t="s">
        <v>12272</v>
      </c>
      <c r="H1512" s="1" t="s">
        <v>37</v>
      </c>
      <c r="I1512" s="1" t="s">
        <v>38</v>
      </c>
      <c r="J1512" s="1" t="s">
        <v>39</v>
      </c>
      <c r="K1512" s="1" t="s">
        <v>19080</v>
      </c>
      <c r="L1512" s="1" t="s">
        <v>19081</v>
      </c>
      <c r="M1512" s="17" t="s">
        <v>19082</v>
      </c>
      <c r="N1512" s="1" t="s">
        <v>24795</v>
      </c>
      <c r="O1512" s="1" t="s">
        <v>19083</v>
      </c>
      <c r="P1512" s="1" t="s">
        <v>19084</v>
      </c>
    </row>
    <row r="1513" spans="1:16" ht="225">
      <c r="A1513" s="1" t="s">
        <v>19089</v>
      </c>
      <c r="B1513" s="3">
        <v>46042.630555555603</v>
      </c>
      <c r="C1513" s="1">
        <v>1511</v>
      </c>
      <c r="D1513" s="1" t="s">
        <v>19090</v>
      </c>
      <c r="E1513" s="1" t="s">
        <v>27</v>
      </c>
      <c r="F1513" s="1" t="s">
        <v>43</v>
      </c>
      <c r="G1513" s="1" t="s">
        <v>12272</v>
      </c>
      <c r="H1513" s="1" t="s">
        <v>37</v>
      </c>
      <c r="I1513" s="1" t="s">
        <v>171</v>
      </c>
      <c r="J1513" s="1" t="s">
        <v>39</v>
      </c>
      <c r="K1513" s="1" t="s">
        <v>19096</v>
      </c>
      <c r="L1513" s="1" t="s">
        <v>19093</v>
      </c>
      <c r="M1513" s="17" t="s">
        <v>19097</v>
      </c>
      <c r="N1513" s="1" t="s">
        <v>24796</v>
      </c>
      <c r="O1513" s="1" t="s">
        <v>19098</v>
      </c>
      <c r="P1513" s="1" t="s">
        <v>19099</v>
      </c>
    </row>
    <row r="1514" spans="1:16" ht="225">
      <c r="A1514" s="1" t="s">
        <v>19100</v>
      </c>
      <c r="B1514" s="3">
        <v>46042.630555555603</v>
      </c>
      <c r="C1514" s="1">
        <v>1512</v>
      </c>
      <c r="D1514" s="1" t="s">
        <v>24797</v>
      </c>
      <c r="E1514" s="1" t="s">
        <v>27</v>
      </c>
      <c r="F1514" s="1" t="s">
        <v>801</v>
      </c>
      <c r="G1514" s="1" t="s">
        <v>12272</v>
      </c>
      <c r="H1514" s="1" t="s">
        <v>37</v>
      </c>
      <c r="I1514" s="1" t="s">
        <v>38</v>
      </c>
      <c r="J1514" s="1" t="s">
        <v>39</v>
      </c>
      <c r="K1514" s="1" t="s">
        <v>19107</v>
      </c>
      <c r="L1514" s="1" t="s">
        <v>19108</v>
      </c>
      <c r="M1514" s="17" t="s">
        <v>19109</v>
      </c>
      <c r="N1514" s="1" t="s">
        <v>24798</v>
      </c>
      <c r="O1514" s="1" t="s">
        <v>19110</v>
      </c>
      <c r="P1514" s="1" t="s">
        <v>19111</v>
      </c>
    </row>
    <row r="1515" spans="1:16" ht="270">
      <c r="A1515" s="1" t="s">
        <v>19115</v>
      </c>
      <c r="B1515" s="3">
        <v>46042.630555555603</v>
      </c>
      <c r="C1515" s="1">
        <v>1513</v>
      </c>
      <c r="D1515" s="1" t="s">
        <v>19116</v>
      </c>
      <c r="E1515" s="1" t="s">
        <v>27</v>
      </c>
      <c r="F1515" s="1" t="s">
        <v>801</v>
      </c>
      <c r="G1515" s="1" t="s">
        <v>12272</v>
      </c>
      <c r="H1515" s="1" t="s">
        <v>87</v>
      </c>
      <c r="I1515" s="1" t="s">
        <v>836</v>
      </c>
      <c r="J1515" s="1" t="s">
        <v>39</v>
      </c>
      <c r="K1515" s="1" t="s">
        <v>19121</v>
      </c>
      <c r="L1515" s="1" t="s">
        <v>19118</v>
      </c>
      <c r="M1515" s="17" t="s">
        <v>19122</v>
      </c>
      <c r="N1515" s="1" t="s">
        <v>24508</v>
      </c>
      <c r="O1515" s="1" t="s">
        <v>19123</v>
      </c>
      <c r="P1515" s="1" t="s">
        <v>19124</v>
      </c>
    </row>
    <row r="1516" spans="1:16" ht="210">
      <c r="A1516" s="1" t="s">
        <v>19125</v>
      </c>
      <c r="B1516" s="3">
        <v>46042.630555555603</v>
      </c>
      <c r="C1516" s="1">
        <v>1514</v>
      </c>
      <c r="D1516" s="1" t="s">
        <v>24799</v>
      </c>
      <c r="E1516" s="1" t="s">
        <v>27</v>
      </c>
      <c r="F1516" s="1" t="s">
        <v>4355</v>
      </c>
      <c r="G1516" s="1" t="s">
        <v>12272</v>
      </c>
      <c r="H1516" s="1" t="s">
        <v>37</v>
      </c>
      <c r="I1516" s="1" t="s">
        <v>171</v>
      </c>
      <c r="J1516" s="1" t="s">
        <v>172</v>
      </c>
      <c r="K1516" s="1" t="s">
        <v>19131</v>
      </c>
      <c r="L1516" s="1" t="s">
        <v>19129</v>
      </c>
      <c r="M1516" s="17" t="s">
        <v>19132</v>
      </c>
      <c r="N1516" s="1" t="s">
        <v>24800</v>
      </c>
      <c r="O1516" s="1" t="s">
        <v>19133</v>
      </c>
      <c r="P1516" s="1" t="s">
        <v>19134</v>
      </c>
    </row>
    <row r="1517" spans="1:16" ht="180">
      <c r="A1517" s="1" t="s">
        <v>19137</v>
      </c>
      <c r="B1517" s="3">
        <v>46042.630555555603</v>
      </c>
      <c r="C1517" s="1">
        <v>1515</v>
      </c>
      <c r="D1517" s="1" t="s">
        <v>19138</v>
      </c>
      <c r="E1517" s="1" t="s">
        <v>100</v>
      </c>
      <c r="F1517" s="1" t="s">
        <v>178</v>
      </c>
      <c r="G1517" s="1" t="s">
        <v>52</v>
      </c>
      <c r="H1517" s="1" t="s">
        <v>37</v>
      </c>
      <c r="I1517" s="1" t="s">
        <v>171</v>
      </c>
      <c r="J1517" s="1" t="s">
        <v>172</v>
      </c>
      <c r="K1517" s="1" t="s">
        <v>19144</v>
      </c>
      <c r="L1517" s="1" t="s">
        <v>19145</v>
      </c>
      <c r="M1517" s="17" t="s">
        <v>19146</v>
      </c>
      <c r="N1517" s="1" t="s">
        <v>24801</v>
      </c>
      <c r="O1517" s="1" t="s">
        <v>19147</v>
      </c>
      <c r="P1517" s="1" t="s">
        <v>19148</v>
      </c>
    </row>
    <row r="1518" spans="1:16">
      <c r="C1518" s="1">
        <v>1516</v>
      </c>
    </row>
    <row r="1519" spans="1:16" ht="255">
      <c r="A1519" s="1" t="s">
        <v>19151</v>
      </c>
      <c r="B1519" s="3">
        <v>46042.630555555603</v>
      </c>
      <c r="C1519" s="1">
        <v>1517</v>
      </c>
      <c r="D1519" s="1" t="s">
        <v>19152</v>
      </c>
      <c r="E1519" s="1" t="s">
        <v>119</v>
      </c>
      <c r="F1519" s="1" t="s">
        <v>8017</v>
      </c>
      <c r="G1519" s="1" t="s">
        <v>52</v>
      </c>
      <c r="H1519" s="1" t="s">
        <v>37</v>
      </c>
      <c r="I1519" s="1" t="s">
        <v>171</v>
      </c>
      <c r="J1519" s="1" t="s">
        <v>375</v>
      </c>
      <c r="K1519" s="1" t="s">
        <v>19158</v>
      </c>
      <c r="L1519" s="1" t="s">
        <v>19159</v>
      </c>
      <c r="M1519" s="17" t="s">
        <v>19160</v>
      </c>
      <c r="N1519" s="1" t="s">
        <v>24802</v>
      </c>
      <c r="O1519" s="1" t="s">
        <v>19161</v>
      </c>
      <c r="P1519" s="1" t="s">
        <v>19162</v>
      </c>
    </row>
    <row r="1520" spans="1:16" ht="225">
      <c r="A1520" s="1" t="s">
        <v>19164</v>
      </c>
      <c r="B1520" s="3">
        <v>46042.630555555603</v>
      </c>
      <c r="C1520" s="1">
        <v>1518</v>
      </c>
      <c r="D1520" s="1" t="s">
        <v>5871</v>
      </c>
      <c r="E1520" s="1" t="s">
        <v>27</v>
      </c>
      <c r="F1520" s="1" t="s">
        <v>239</v>
      </c>
      <c r="G1520" s="1" t="s">
        <v>5872</v>
      </c>
      <c r="H1520" s="1" t="s">
        <v>37</v>
      </c>
      <c r="I1520" s="1" t="s">
        <v>38</v>
      </c>
      <c r="J1520" s="1" t="s">
        <v>39</v>
      </c>
      <c r="K1520" s="1" t="s">
        <v>19169</v>
      </c>
      <c r="L1520" s="1" t="s">
        <v>19166</v>
      </c>
      <c r="M1520" s="17" t="s">
        <v>19170</v>
      </c>
      <c r="N1520" s="1" t="s">
        <v>24765</v>
      </c>
      <c r="O1520" s="1" t="s">
        <v>19171</v>
      </c>
      <c r="P1520" s="1" t="s">
        <v>19172</v>
      </c>
    </row>
    <row r="1521" spans="1:16" ht="285">
      <c r="A1521" s="1" t="s">
        <v>19173</v>
      </c>
      <c r="B1521" s="3">
        <v>46042.630555555603</v>
      </c>
      <c r="C1521" s="1">
        <v>1519</v>
      </c>
      <c r="D1521" s="1" t="s">
        <v>19174</v>
      </c>
      <c r="E1521" s="1" t="s">
        <v>100</v>
      </c>
      <c r="F1521" s="1" t="s">
        <v>801</v>
      </c>
      <c r="G1521" s="1" t="s">
        <v>18553</v>
      </c>
      <c r="H1521" s="1" t="s">
        <v>37</v>
      </c>
      <c r="I1521" s="1" t="s">
        <v>38</v>
      </c>
      <c r="J1521" s="1" t="s">
        <v>39</v>
      </c>
      <c r="K1521" s="1" t="s">
        <v>19181</v>
      </c>
      <c r="L1521" s="1" t="s">
        <v>19182</v>
      </c>
      <c r="M1521" s="17" t="s">
        <v>19183</v>
      </c>
      <c r="N1521" s="1" t="s">
        <v>24803</v>
      </c>
      <c r="O1521" s="1" t="s">
        <v>176</v>
      </c>
      <c r="P1521" s="1" t="s">
        <v>19184</v>
      </c>
    </row>
    <row r="1522" spans="1:16" ht="240">
      <c r="A1522" s="1" t="s">
        <v>19187</v>
      </c>
      <c r="B1522" s="3">
        <v>46042.630555555603</v>
      </c>
      <c r="C1522" s="1">
        <v>1520</v>
      </c>
      <c r="D1522" s="1" t="s">
        <v>19188</v>
      </c>
      <c r="E1522" s="1" t="s">
        <v>27</v>
      </c>
      <c r="F1522" s="1" t="s">
        <v>19199</v>
      </c>
      <c r="G1522" s="1" t="s">
        <v>52</v>
      </c>
      <c r="H1522" s="1" t="s">
        <v>37</v>
      </c>
      <c r="I1522" s="1" t="s">
        <v>38</v>
      </c>
      <c r="J1522" s="1" t="s">
        <v>39</v>
      </c>
      <c r="K1522" s="1" t="s">
        <v>19194</v>
      </c>
      <c r="L1522" s="1" t="s">
        <v>19195</v>
      </c>
      <c r="M1522" s="17" t="s">
        <v>19196</v>
      </c>
      <c r="N1522" s="1" t="s">
        <v>24804</v>
      </c>
      <c r="O1522" s="1" t="s">
        <v>19197</v>
      </c>
      <c r="P1522" s="1" t="s">
        <v>19198</v>
      </c>
    </row>
    <row r="1523" spans="1:16" ht="210">
      <c r="A1523" s="1" t="s">
        <v>19201</v>
      </c>
      <c r="B1523" s="3">
        <v>46042.630555555603</v>
      </c>
      <c r="C1523" s="1">
        <v>1521</v>
      </c>
      <c r="D1523" s="1" t="s">
        <v>19202</v>
      </c>
      <c r="E1523" s="1" t="s">
        <v>27</v>
      </c>
      <c r="F1523" s="1" t="s">
        <v>178</v>
      </c>
      <c r="G1523" s="1" t="s">
        <v>18794</v>
      </c>
      <c r="H1523" s="1" t="s">
        <v>37</v>
      </c>
      <c r="I1523" s="1" t="s">
        <v>171</v>
      </c>
      <c r="J1523" s="1" t="s">
        <v>172</v>
      </c>
      <c r="K1523" s="1" t="s">
        <v>19208</v>
      </c>
      <c r="L1523" s="1" t="s">
        <v>19209</v>
      </c>
      <c r="M1523" s="17" t="s">
        <v>19210</v>
      </c>
      <c r="N1523" s="1" t="s">
        <v>24805</v>
      </c>
      <c r="O1523" s="1" t="s">
        <v>19211</v>
      </c>
      <c r="P1523" s="1" t="s">
        <v>19212</v>
      </c>
    </row>
    <row r="1524" spans="1:16">
      <c r="C1524" s="1">
        <v>1522</v>
      </c>
    </row>
    <row r="1525" spans="1:16" ht="210">
      <c r="A1525" s="1" t="s">
        <v>19214</v>
      </c>
      <c r="B1525" s="3">
        <v>46042.631249999999</v>
      </c>
      <c r="C1525" s="1">
        <v>1523</v>
      </c>
      <c r="D1525" s="1" t="s">
        <v>24806</v>
      </c>
      <c r="E1525" s="1" t="s">
        <v>119</v>
      </c>
      <c r="F1525" s="1" t="s">
        <v>1218</v>
      </c>
      <c r="G1525" s="1" t="s">
        <v>115</v>
      </c>
      <c r="H1525" s="1" t="s">
        <v>37</v>
      </c>
      <c r="I1525" s="1" t="s">
        <v>38</v>
      </c>
      <c r="J1525" s="1" t="s">
        <v>39</v>
      </c>
      <c r="K1525" s="1" t="s">
        <v>19221</v>
      </c>
      <c r="L1525" s="1" t="s">
        <v>19218</v>
      </c>
      <c r="M1525" s="17" t="s">
        <v>19222</v>
      </c>
      <c r="N1525" s="1" t="s">
        <v>24807</v>
      </c>
      <c r="O1525" s="1" t="s">
        <v>19223</v>
      </c>
      <c r="P1525" s="1" t="s">
        <v>19224</v>
      </c>
    </row>
    <row r="1526" spans="1:16" ht="409.6">
      <c r="A1526" s="1" t="s">
        <v>19225</v>
      </c>
      <c r="B1526" s="3">
        <v>46042.631249999999</v>
      </c>
      <c r="C1526" s="1">
        <v>1524</v>
      </c>
      <c r="D1526" s="1" t="s">
        <v>11593</v>
      </c>
      <c r="E1526" s="1" t="s">
        <v>27</v>
      </c>
      <c r="F1526" s="1" t="s">
        <v>299</v>
      </c>
      <c r="G1526" s="1" t="s">
        <v>11594</v>
      </c>
      <c r="H1526" s="1" t="s">
        <v>37</v>
      </c>
      <c r="I1526" s="1" t="s">
        <v>38</v>
      </c>
      <c r="J1526" s="1" t="s">
        <v>39</v>
      </c>
      <c r="K1526" s="1" t="s">
        <v>19231</v>
      </c>
      <c r="L1526" s="1" t="s">
        <v>11601</v>
      </c>
      <c r="M1526" s="17" t="s">
        <v>19232</v>
      </c>
      <c r="N1526" s="1" t="s">
        <v>24239</v>
      </c>
      <c r="O1526" s="1" t="s">
        <v>19233</v>
      </c>
      <c r="P1526" s="1" t="s">
        <v>19234</v>
      </c>
    </row>
    <row r="1527" spans="1:16" ht="225">
      <c r="A1527" s="1" t="s">
        <v>19236</v>
      </c>
      <c r="B1527" s="3">
        <v>46042.631249999999</v>
      </c>
      <c r="C1527" s="1">
        <v>1525</v>
      </c>
      <c r="D1527" s="1" t="s">
        <v>1972</v>
      </c>
      <c r="E1527" s="1" t="s">
        <v>119</v>
      </c>
      <c r="F1527" s="1" t="s">
        <v>1982</v>
      </c>
      <c r="G1527" s="1" t="s">
        <v>1445</v>
      </c>
      <c r="H1527" s="1" t="s">
        <v>37</v>
      </c>
      <c r="I1527" s="1" t="s">
        <v>38</v>
      </c>
      <c r="J1527" s="1" t="s">
        <v>39</v>
      </c>
      <c r="K1527" s="1" t="s">
        <v>19242</v>
      </c>
      <c r="L1527" s="1" t="s">
        <v>30</v>
      </c>
      <c r="M1527" s="17" t="s">
        <v>7059</v>
      </c>
      <c r="N1527" s="1" t="s">
        <v>24808</v>
      </c>
      <c r="O1527" s="1" t="s">
        <v>1927</v>
      </c>
      <c r="P1527" s="1" t="s">
        <v>19243</v>
      </c>
    </row>
    <row r="1528" spans="1:16" ht="225">
      <c r="A1528" s="1" t="s">
        <v>19244</v>
      </c>
      <c r="B1528" s="3">
        <v>46042.631249999999</v>
      </c>
      <c r="C1528" s="1">
        <v>1526</v>
      </c>
      <c r="D1528" s="1" t="s">
        <v>19245</v>
      </c>
      <c r="E1528" s="1" t="s">
        <v>119</v>
      </c>
      <c r="F1528" s="1" t="s">
        <v>1982</v>
      </c>
      <c r="G1528" s="1" t="s">
        <v>1973</v>
      </c>
      <c r="H1528" s="1" t="s">
        <v>37</v>
      </c>
      <c r="I1528" s="1" t="s">
        <v>38</v>
      </c>
      <c r="J1528" s="1" t="s">
        <v>39</v>
      </c>
      <c r="K1528" s="1" t="s">
        <v>19251</v>
      </c>
      <c r="L1528" s="1" t="s">
        <v>30</v>
      </c>
      <c r="M1528" s="17" t="s">
        <v>7059</v>
      </c>
      <c r="N1528" s="1" t="s">
        <v>24808</v>
      </c>
      <c r="O1528" s="1" t="s">
        <v>19252</v>
      </c>
      <c r="P1528" s="1" t="s">
        <v>19253</v>
      </c>
    </row>
    <row r="1529" spans="1:16" ht="180">
      <c r="A1529" s="1" t="s">
        <v>19254</v>
      </c>
      <c r="B1529" s="3">
        <v>46042.631249999999</v>
      </c>
      <c r="C1529" s="1">
        <v>1527</v>
      </c>
      <c r="D1529" s="1" t="s">
        <v>19255</v>
      </c>
      <c r="E1529" s="1" t="s">
        <v>100</v>
      </c>
      <c r="F1529" s="1" t="s">
        <v>1264</v>
      </c>
      <c r="G1529" s="1" t="s">
        <v>1122</v>
      </c>
      <c r="H1529" s="1" t="s">
        <v>37</v>
      </c>
      <c r="I1529" s="1" t="s">
        <v>171</v>
      </c>
      <c r="J1529" s="1" t="s">
        <v>39</v>
      </c>
      <c r="K1529" s="1" t="s">
        <v>19262</v>
      </c>
      <c r="L1529" s="1" t="s">
        <v>19263</v>
      </c>
      <c r="M1529" s="17" t="s">
        <v>19264</v>
      </c>
      <c r="N1529" s="1" t="s">
        <v>24809</v>
      </c>
      <c r="O1529" s="1" t="s">
        <v>19265</v>
      </c>
      <c r="P1529" s="1" t="s">
        <v>19266</v>
      </c>
    </row>
    <row r="1530" spans="1:16" ht="180">
      <c r="A1530" s="1" t="s">
        <v>19269</v>
      </c>
      <c r="B1530" s="3">
        <v>46042.631249999999</v>
      </c>
      <c r="C1530" s="1">
        <v>1528</v>
      </c>
      <c r="D1530" s="1" t="s">
        <v>19270</v>
      </c>
      <c r="E1530" s="1" t="s">
        <v>27</v>
      </c>
      <c r="F1530" s="1" t="s">
        <v>239</v>
      </c>
      <c r="G1530" s="1" t="s">
        <v>19271</v>
      </c>
      <c r="H1530" s="1" t="s">
        <v>37</v>
      </c>
      <c r="I1530" s="1" t="s">
        <v>171</v>
      </c>
      <c r="J1530" s="1" t="s">
        <v>39</v>
      </c>
      <c r="K1530" s="1" t="s">
        <v>19277</v>
      </c>
      <c r="L1530" s="1" t="s">
        <v>19278</v>
      </c>
      <c r="M1530" s="17" t="s">
        <v>19279</v>
      </c>
      <c r="N1530" s="1" t="s">
        <v>24810</v>
      </c>
      <c r="O1530" s="1" t="s">
        <v>19280</v>
      </c>
      <c r="P1530" s="1" t="s">
        <v>19281</v>
      </c>
    </row>
    <row r="1531" spans="1:16">
      <c r="A1531" s="1" t="s">
        <v>19283</v>
      </c>
      <c r="B1531" s="3">
        <v>46042.631249999999</v>
      </c>
      <c r="C1531" s="1">
        <v>1529</v>
      </c>
      <c r="D1531" s="1" t="s">
        <v>19284</v>
      </c>
      <c r="E1531" s="1" t="s">
        <v>100</v>
      </c>
      <c r="F1531" s="1" t="s">
        <v>278</v>
      </c>
      <c r="G1531" s="1" t="s">
        <v>18385</v>
      </c>
      <c r="H1531" s="1" t="s">
        <v>37</v>
      </c>
      <c r="I1531" s="1" t="s">
        <v>38</v>
      </c>
      <c r="J1531" s="1" t="s">
        <v>39</v>
      </c>
      <c r="K1531" s="1" t="s">
        <v>19291</v>
      </c>
      <c r="L1531" s="1" t="s">
        <v>19292</v>
      </c>
      <c r="M1531" s="1" t="s">
        <v>19293</v>
      </c>
      <c r="N1531" s="1" t="s">
        <v>24811</v>
      </c>
      <c r="O1531" s="1" t="s">
        <v>19294</v>
      </c>
      <c r="P1531" s="1" t="s">
        <v>19295</v>
      </c>
    </row>
    <row r="1532" spans="1:16" ht="285">
      <c r="A1532" s="1" t="s">
        <v>19298</v>
      </c>
      <c r="B1532" s="3">
        <v>46042.631249999999</v>
      </c>
      <c r="C1532" s="1">
        <v>1530</v>
      </c>
      <c r="D1532" s="1" t="s">
        <v>19299</v>
      </c>
      <c r="E1532" s="1" t="s">
        <v>27</v>
      </c>
      <c r="F1532" s="1" t="s">
        <v>43</v>
      </c>
      <c r="G1532" s="1" t="s">
        <v>918</v>
      </c>
      <c r="H1532" s="1" t="s">
        <v>37</v>
      </c>
      <c r="I1532" s="1" t="s">
        <v>38</v>
      </c>
      <c r="J1532" s="1" t="s">
        <v>39</v>
      </c>
      <c r="K1532" s="1" t="s">
        <v>19305</v>
      </c>
      <c r="L1532" s="1" t="s">
        <v>19306</v>
      </c>
      <c r="M1532" s="17" t="s">
        <v>19307</v>
      </c>
      <c r="N1532" s="1" t="s">
        <v>24812</v>
      </c>
      <c r="O1532" s="1" t="s">
        <v>19308</v>
      </c>
      <c r="P1532" s="1" t="s">
        <v>19309</v>
      </c>
    </row>
    <row r="1533" spans="1:16">
      <c r="A1533" s="1" t="s">
        <v>19313</v>
      </c>
      <c r="B1533" s="3">
        <v>46042.631249999999</v>
      </c>
      <c r="C1533" s="1">
        <v>1531</v>
      </c>
      <c r="D1533" s="1" t="s">
        <v>19314</v>
      </c>
      <c r="E1533" s="1" t="s">
        <v>156</v>
      </c>
      <c r="F1533" s="1" t="s">
        <v>156</v>
      </c>
      <c r="G1533" s="1" t="s">
        <v>19315</v>
      </c>
      <c r="H1533" s="1" t="s">
        <v>156</v>
      </c>
      <c r="I1533" s="1" t="s">
        <v>156</v>
      </c>
      <c r="J1533" s="1" t="s">
        <v>156</v>
      </c>
      <c r="K1533" s="1" t="s">
        <v>156</v>
      </c>
      <c r="L1533" s="1" t="s">
        <v>156</v>
      </c>
      <c r="M1533" s="1" t="s">
        <v>156</v>
      </c>
      <c r="N1533" s="1" t="s">
        <v>156</v>
      </c>
      <c r="O1533" s="1" t="s">
        <v>156</v>
      </c>
      <c r="P1533" s="1" t="s">
        <v>156</v>
      </c>
    </row>
    <row r="1534" spans="1:16" ht="270">
      <c r="A1534" s="1" t="s">
        <v>19319</v>
      </c>
      <c r="B1534" s="3">
        <v>46042.631249999999</v>
      </c>
      <c r="C1534" s="1">
        <v>1532</v>
      </c>
      <c r="D1534" s="1" t="s">
        <v>24813</v>
      </c>
      <c r="E1534" s="1" t="s">
        <v>27</v>
      </c>
      <c r="F1534" s="1" t="s">
        <v>69</v>
      </c>
      <c r="G1534" s="1" t="s">
        <v>1357</v>
      </c>
      <c r="H1534" s="1" t="s">
        <v>37</v>
      </c>
      <c r="I1534" s="1" t="s">
        <v>38</v>
      </c>
      <c r="J1534" s="1" t="s">
        <v>69</v>
      </c>
      <c r="K1534" s="1" t="s">
        <v>19326</v>
      </c>
      <c r="L1534" s="1" t="s">
        <v>19327</v>
      </c>
      <c r="M1534" s="17" t="s">
        <v>19328</v>
      </c>
      <c r="N1534" s="1" t="s">
        <v>24814</v>
      </c>
      <c r="O1534" s="1" t="s">
        <v>7456</v>
      </c>
      <c r="P1534" s="1" t="s">
        <v>19329</v>
      </c>
    </row>
    <row r="1535" spans="1:16" ht="270">
      <c r="A1535" s="1" t="s">
        <v>19331</v>
      </c>
      <c r="B1535" s="3">
        <v>46042.631249999999</v>
      </c>
      <c r="C1535" s="1">
        <v>1533</v>
      </c>
      <c r="D1535" s="1" t="s">
        <v>19332</v>
      </c>
      <c r="E1535" s="1" t="s">
        <v>119</v>
      </c>
      <c r="F1535" s="1" t="s">
        <v>278</v>
      </c>
      <c r="G1535" s="1" t="s">
        <v>460</v>
      </c>
      <c r="H1535" s="1" t="s">
        <v>37</v>
      </c>
      <c r="I1535" s="1" t="s">
        <v>38</v>
      </c>
      <c r="J1535" s="1" t="s">
        <v>39</v>
      </c>
      <c r="K1535" s="1" t="s">
        <v>19338</v>
      </c>
      <c r="L1535" s="1" t="s">
        <v>19339</v>
      </c>
      <c r="M1535" s="17" t="s">
        <v>19340</v>
      </c>
      <c r="N1535" s="1" t="s">
        <v>24815</v>
      </c>
      <c r="O1535" s="1" t="s">
        <v>19341</v>
      </c>
      <c r="P1535" s="1" t="s">
        <v>19342</v>
      </c>
    </row>
    <row r="1536" spans="1:16" ht="270">
      <c r="A1536" s="1" t="s">
        <v>19343</v>
      </c>
      <c r="B1536" s="3">
        <v>46042.631249999999</v>
      </c>
      <c r="C1536" s="1">
        <v>1534</v>
      </c>
      <c r="D1536" s="1" t="s">
        <v>19332</v>
      </c>
      <c r="E1536" s="1" t="s">
        <v>119</v>
      </c>
      <c r="F1536" s="1" t="s">
        <v>278</v>
      </c>
      <c r="G1536" s="1" t="s">
        <v>460</v>
      </c>
      <c r="H1536" s="1" t="s">
        <v>37</v>
      </c>
      <c r="I1536" s="1" t="s">
        <v>38</v>
      </c>
      <c r="J1536" s="1" t="s">
        <v>39</v>
      </c>
      <c r="K1536" s="1" t="s">
        <v>19348</v>
      </c>
      <c r="L1536" s="1" t="s">
        <v>19349</v>
      </c>
      <c r="M1536" s="17" t="s">
        <v>19350</v>
      </c>
      <c r="N1536" s="1" t="s">
        <v>24816</v>
      </c>
      <c r="O1536" s="1" t="s">
        <v>19351</v>
      </c>
      <c r="P1536" s="1" t="s">
        <v>19352</v>
      </c>
    </row>
    <row r="1537" spans="1:16" ht="255">
      <c r="A1537" s="1" t="s">
        <v>19353</v>
      </c>
      <c r="B1537" s="3">
        <v>46042.631249999999</v>
      </c>
      <c r="C1537" s="1">
        <v>1535</v>
      </c>
      <c r="D1537" s="1" t="s">
        <v>19332</v>
      </c>
      <c r="E1537" s="1" t="s">
        <v>119</v>
      </c>
      <c r="F1537" s="1" t="s">
        <v>278</v>
      </c>
      <c r="G1537" s="1" t="s">
        <v>460</v>
      </c>
      <c r="H1537" s="1" t="s">
        <v>37</v>
      </c>
      <c r="I1537" s="1" t="s">
        <v>38</v>
      </c>
      <c r="J1537" s="1" t="s">
        <v>39</v>
      </c>
      <c r="K1537" s="1" t="s">
        <v>19359</v>
      </c>
      <c r="L1537" s="1" t="s">
        <v>19360</v>
      </c>
      <c r="M1537" s="17" t="s">
        <v>19361</v>
      </c>
      <c r="N1537" s="1" t="s">
        <v>24816</v>
      </c>
      <c r="O1537" s="1" t="s">
        <v>28</v>
      </c>
      <c r="P1537" s="1" t="s">
        <v>19362</v>
      </c>
    </row>
    <row r="1538" spans="1:16" ht="210">
      <c r="A1538" s="1" t="s">
        <v>19363</v>
      </c>
      <c r="B1538" s="3">
        <v>46042.631249999999</v>
      </c>
      <c r="C1538" s="1">
        <v>1536</v>
      </c>
      <c r="D1538" s="1" t="s">
        <v>19364</v>
      </c>
      <c r="E1538" s="1" t="s">
        <v>100</v>
      </c>
      <c r="F1538" s="1" t="s">
        <v>492</v>
      </c>
      <c r="G1538" s="1" t="s">
        <v>52</v>
      </c>
      <c r="H1538" s="1" t="s">
        <v>37</v>
      </c>
      <c r="I1538" s="1" t="s">
        <v>38</v>
      </c>
      <c r="J1538" s="1" t="s">
        <v>39</v>
      </c>
      <c r="K1538" s="1" t="s">
        <v>19369</v>
      </c>
      <c r="L1538" s="1" t="s">
        <v>19370</v>
      </c>
      <c r="M1538" s="17" t="s">
        <v>19371</v>
      </c>
      <c r="N1538" s="1" t="s">
        <v>24817</v>
      </c>
      <c r="O1538" s="1" t="s">
        <v>176</v>
      </c>
      <c r="P1538" s="1" t="s">
        <v>19372</v>
      </c>
    </row>
    <row r="1539" spans="1:16" ht="225">
      <c r="A1539" s="1" t="s">
        <v>19377</v>
      </c>
      <c r="B1539" s="3">
        <v>46042.631249999999</v>
      </c>
      <c r="C1539" s="1">
        <v>1537</v>
      </c>
      <c r="D1539" s="1" t="s">
        <v>18073</v>
      </c>
      <c r="E1539" s="1" t="s">
        <v>27</v>
      </c>
      <c r="F1539" s="1" t="s">
        <v>69</v>
      </c>
      <c r="G1539" s="1" t="s">
        <v>52</v>
      </c>
      <c r="H1539" s="1" t="s">
        <v>37</v>
      </c>
      <c r="I1539" s="1" t="s">
        <v>38</v>
      </c>
      <c r="J1539" s="1" t="s">
        <v>69</v>
      </c>
      <c r="K1539" s="1" t="s">
        <v>19382</v>
      </c>
      <c r="L1539" s="1" t="s">
        <v>958</v>
      </c>
      <c r="M1539" s="17" t="s">
        <v>19383</v>
      </c>
      <c r="N1539" s="1" t="s">
        <v>24718</v>
      </c>
      <c r="O1539" s="1" t="s">
        <v>28</v>
      </c>
      <c r="P1539" s="1" t="s">
        <v>19384</v>
      </c>
    </row>
    <row r="1540" spans="1:16" ht="240">
      <c r="A1540" s="1" t="s">
        <v>19387</v>
      </c>
      <c r="B1540" s="3">
        <v>46042.631249999999</v>
      </c>
      <c r="C1540" s="1">
        <v>1538</v>
      </c>
      <c r="D1540" s="1" t="s">
        <v>19388</v>
      </c>
      <c r="E1540" s="1" t="s">
        <v>100</v>
      </c>
      <c r="F1540" s="1" t="s">
        <v>43</v>
      </c>
      <c r="G1540" s="1" t="s">
        <v>19389</v>
      </c>
      <c r="H1540" s="1" t="s">
        <v>37</v>
      </c>
      <c r="I1540" s="1" t="s">
        <v>38</v>
      </c>
      <c r="J1540" s="1" t="s">
        <v>39</v>
      </c>
      <c r="K1540" s="1" t="s">
        <v>19394</v>
      </c>
      <c r="L1540" s="1" t="s">
        <v>19392</v>
      </c>
      <c r="M1540" s="17" t="s">
        <v>19395</v>
      </c>
      <c r="N1540" s="1" t="s">
        <v>24818</v>
      </c>
      <c r="O1540" s="1" t="s">
        <v>19396</v>
      </c>
      <c r="P1540" s="1" t="s">
        <v>19397</v>
      </c>
    </row>
    <row r="1541" spans="1:16" ht="210">
      <c r="A1541" s="1" t="s">
        <v>24819</v>
      </c>
      <c r="B1541" s="3">
        <v>46042.631249999999</v>
      </c>
      <c r="C1541" s="1">
        <v>1539</v>
      </c>
      <c r="D1541" s="1" t="s">
        <v>21402</v>
      </c>
      <c r="E1541" s="1" t="s">
        <v>100</v>
      </c>
      <c r="F1541" s="1" t="s">
        <v>156</v>
      </c>
      <c r="G1541" s="1" t="s">
        <v>164</v>
      </c>
      <c r="H1541" s="1" t="s">
        <v>37</v>
      </c>
      <c r="I1541" s="1" t="s">
        <v>38</v>
      </c>
      <c r="J1541" s="1" t="s">
        <v>39</v>
      </c>
      <c r="K1541" s="1" t="s">
        <v>24820</v>
      </c>
      <c r="L1541" s="1" t="s">
        <v>21405</v>
      </c>
      <c r="M1541" s="17" t="s">
        <v>24821</v>
      </c>
      <c r="N1541" s="1" t="s">
        <v>24822</v>
      </c>
      <c r="O1541" s="1" t="s">
        <v>176</v>
      </c>
      <c r="P1541" s="1" t="s">
        <v>24823</v>
      </c>
    </row>
    <row r="1542" spans="1:16" ht="255">
      <c r="A1542" s="1" t="s">
        <v>19400</v>
      </c>
      <c r="B1542" s="3">
        <v>46042.631249999999</v>
      </c>
      <c r="C1542" s="1">
        <v>1540</v>
      </c>
      <c r="D1542" s="1" t="s">
        <v>19401</v>
      </c>
      <c r="E1542" s="1" t="s">
        <v>100</v>
      </c>
      <c r="F1542" s="1" t="s">
        <v>278</v>
      </c>
      <c r="G1542" s="1" t="s">
        <v>18359</v>
      </c>
      <c r="H1542" s="1" t="s">
        <v>37</v>
      </c>
      <c r="I1542" s="1" t="s">
        <v>38</v>
      </c>
      <c r="J1542" s="1" t="s">
        <v>39</v>
      </c>
      <c r="K1542" s="1" t="s">
        <v>19408</v>
      </c>
      <c r="L1542" s="1" t="s">
        <v>19409</v>
      </c>
      <c r="M1542" s="17" t="s">
        <v>19410</v>
      </c>
      <c r="N1542" s="1" t="s">
        <v>24824</v>
      </c>
      <c r="O1542" s="1" t="s">
        <v>19411</v>
      </c>
      <c r="P1542" s="1" t="s">
        <v>19412</v>
      </c>
    </row>
    <row r="1543" spans="1:16" ht="225">
      <c r="A1543" s="1" t="s">
        <v>19413</v>
      </c>
      <c r="B1543" s="3">
        <v>46042.631249999999</v>
      </c>
      <c r="C1543" s="1">
        <v>1541</v>
      </c>
      <c r="D1543" s="1" t="s">
        <v>19414</v>
      </c>
      <c r="E1543" s="1" t="s">
        <v>156</v>
      </c>
      <c r="F1543" s="1" t="s">
        <v>156</v>
      </c>
      <c r="G1543" s="1" t="s">
        <v>24825</v>
      </c>
      <c r="H1543" s="1" t="s">
        <v>37</v>
      </c>
      <c r="I1543" s="1" t="s">
        <v>38</v>
      </c>
      <c r="J1543" s="1" t="s">
        <v>39</v>
      </c>
      <c r="K1543" s="1" t="s">
        <v>19421</v>
      </c>
      <c r="L1543" s="1" t="s">
        <v>19422</v>
      </c>
      <c r="M1543" s="17" t="s">
        <v>19423</v>
      </c>
      <c r="N1543" s="1" t="s">
        <v>24826</v>
      </c>
      <c r="O1543" s="1" t="s">
        <v>19424</v>
      </c>
      <c r="P1543" s="1" t="s">
        <v>19425</v>
      </c>
    </row>
    <row r="1544" spans="1:16">
      <c r="C1544" s="1">
        <v>1542</v>
      </c>
    </row>
    <row r="1545" spans="1:16" ht="314">
      <c r="A1545" s="1" t="s">
        <v>19427</v>
      </c>
      <c r="B1545" s="3">
        <v>46042.631249999999</v>
      </c>
      <c r="C1545" s="1">
        <v>1543</v>
      </c>
      <c r="D1545" s="1" t="s">
        <v>19428</v>
      </c>
      <c r="E1545" s="1" t="s">
        <v>100</v>
      </c>
      <c r="F1545" s="1" t="s">
        <v>156</v>
      </c>
      <c r="G1545" s="1" t="s">
        <v>385</v>
      </c>
      <c r="H1545" s="1" t="s">
        <v>37</v>
      </c>
      <c r="I1545" s="1" t="s">
        <v>38</v>
      </c>
      <c r="J1545" s="1" t="s">
        <v>39</v>
      </c>
      <c r="K1545" s="1" t="s">
        <v>19434</v>
      </c>
      <c r="L1545" s="1" t="s">
        <v>30</v>
      </c>
      <c r="M1545" s="17" t="s">
        <v>275</v>
      </c>
      <c r="N1545" s="1" t="s">
        <v>24827</v>
      </c>
      <c r="O1545" s="1" t="s">
        <v>176</v>
      </c>
      <c r="P1545" s="1" t="s">
        <v>19435</v>
      </c>
    </row>
    <row r="1546" spans="1:16" ht="314">
      <c r="A1546" s="1" t="s">
        <v>19437</v>
      </c>
      <c r="B1546" s="3">
        <v>46042.631249999999</v>
      </c>
      <c r="C1546" s="1">
        <v>1544</v>
      </c>
      <c r="D1546" s="1" t="s">
        <v>24828</v>
      </c>
      <c r="E1546" s="1" t="s">
        <v>119</v>
      </c>
      <c r="F1546" s="1" t="s">
        <v>2019</v>
      </c>
      <c r="G1546" s="1" t="s">
        <v>19439</v>
      </c>
      <c r="H1546" s="1" t="s">
        <v>37</v>
      </c>
      <c r="I1546" s="1" t="s">
        <v>38</v>
      </c>
      <c r="J1546" s="1" t="s">
        <v>39</v>
      </c>
      <c r="K1546" s="1" t="s">
        <v>19445</v>
      </c>
      <c r="L1546" s="1" t="s">
        <v>30</v>
      </c>
      <c r="M1546" s="17" t="s">
        <v>275</v>
      </c>
      <c r="N1546" s="1" t="s">
        <v>24829</v>
      </c>
      <c r="O1546" s="1" t="s">
        <v>28</v>
      </c>
      <c r="P1546" s="1" t="s">
        <v>19446</v>
      </c>
    </row>
    <row r="1547" spans="1:16" ht="300">
      <c r="A1547" s="1" t="s">
        <v>19449</v>
      </c>
      <c r="B1547" s="3">
        <v>46042.631249999999</v>
      </c>
      <c r="C1547" s="1">
        <v>1545</v>
      </c>
      <c r="D1547" s="1" t="s">
        <v>19450</v>
      </c>
      <c r="E1547" s="1" t="s">
        <v>119</v>
      </c>
      <c r="F1547" s="1" t="s">
        <v>94</v>
      </c>
      <c r="G1547" s="1" t="s">
        <v>19451</v>
      </c>
      <c r="H1547" s="1" t="s">
        <v>37</v>
      </c>
      <c r="I1547" s="1" t="s">
        <v>38</v>
      </c>
      <c r="J1547" s="1" t="s">
        <v>39</v>
      </c>
      <c r="K1547" s="1" t="s">
        <v>19458</v>
      </c>
      <c r="L1547" s="1" t="s">
        <v>19459</v>
      </c>
      <c r="M1547" s="17" t="s">
        <v>19460</v>
      </c>
      <c r="N1547" s="1" t="s">
        <v>24830</v>
      </c>
      <c r="O1547" s="1" t="s">
        <v>19461</v>
      </c>
      <c r="P1547" s="1" t="s">
        <v>19462</v>
      </c>
    </row>
    <row r="1548" spans="1:16" ht="300">
      <c r="A1548" s="1" t="s">
        <v>19466</v>
      </c>
      <c r="B1548" s="3">
        <v>46042.631249999999</v>
      </c>
      <c r="C1548" s="1">
        <v>1546</v>
      </c>
      <c r="D1548" s="1" t="s">
        <v>19467</v>
      </c>
      <c r="E1548" s="1" t="s">
        <v>27</v>
      </c>
      <c r="F1548" s="1" t="s">
        <v>156</v>
      </c>
      <c r="G1548" s="1" t="s">
        <v>368</v>
      </c>
      <c r="H1548" s="1" t="s">
        <v>37</v>
      </c>
      <c r="I1548" s="1" t="s">
        <v>38</v>
      </c>
      <c r="J1548" s="1" t="s">
        <v>39</v>
      </c>
      <c r="K1548" s="1" t="s">
        <v>19473</v>
      </c>
      <c r="L1548" s="1" t="s">
        <v>19470</v>
      </c>
      <c r="M1548" s="17" t="s">
        <v>19474</v>
      </c>
      <c r="N1548" s="1" t="s">
        <v>24831</v>
      </c>
      <c r="O1548" s="1" t="s">
        <v>176</v>
      </c>
      <c r="P1548" s="1" t="s">
        <v>19475</v>
      </c>
    </row>
    <row r="1549" spans="1:16" ht="255">
      <c r="A1549" s="1" t="s">
        <v>19477</v>
      </c>
      <c r="B1549" s="3">
        <v>46042.631249999999</v>
      </c>
      <c r="C1549" s="1">
        <v>1547</v>
      </c>
      <c r="D1549" s="1" t="s">
        <v>19478</v>
      </c>
      <c r="E1549" s="1" t="s">
        <v>27</v>
      </c>
      <c r="F1549" s="1" t="s">
        <v>43</v>
      </c>
      <c r="G1549" s="1" t="s">
        <v>12272</v>
      </c>
      <c r="H1549" s="1" t="s">
        <v>87</v>
      </c>
      <c r="I1549" s="1" t="s">
        <v>234</v>
      </c>
      <c r="J1549" s="1" t="s">
        <v>39</v>
      </c>
      <c r="K1549" s="1" t="s">
        <v>19484</v>
      </c>
      <c r="L1549" s="1" t="s">
        <v>19485</v>
      </c>
      <c r="M1549" s="17" t="s">
        <v>19486</v>
      </c>
      <c r="N1549" s="1" t="s">
        <v>24832</v>
      </c>
      <c r="O1549" s="1" t="s">
        <v>19487</v>
      </c>
      <c r="P1549" s="1" t="s">
        <v>19488</v>
      </c>
    </row>
    <row r="1550" spans="1:16" ht="195">
      <c r="A1550" s="1" t="s">
        <v>19491</v>
      </c>
      <c r="B1550" s="3">
        <v>46042.631249999999</v>
      </c>
      <c r="C1550" s="1">
        <v>1548</v>
      </c>
      <c r="D1550" s="1" t="s">
        <v>1370</v>
      </c>
      <c r="E1550" s="1" t="s">
        <v>156</v>
      </c>
      <c r="F1550" s="1" t="s">
        <v>156</v>
      </c>
      <c r="G1550" s="1" t="s">
        <v>1122</v>
      </c>
      <c r="H1550" s="1" t="s">
        <v>37</v>
      </c>
      <c r="I1550" s="1" t="s">
        <v>88</v>
      </c>
      <c r="J1550" s="1" t="s">
        <v>39</v>
      </c>
      <c r="K1550" s="1" t="s">
        <v>19496</v>
      </c>
      <c r="L1550" s="1" t="s">
        <v>19497</v>
      </c>
      <c r="M1550" s="17" t="s">
        <v>19498</v>
      </c>
      <c r="N1550" s="1" t="s">
        <v>24833</v>
      </c>
      <c r="O1550" s="1" t="s">
        <v>19499</v>
      </c>
      <c r="P1550" s="1" t="s">
        <v>19500</v>
      </c>
    </row>
    <row r="1551" spans="1:16" ht="285">
      <c r="A1551" s="1" t="s">
        <v>19502</v>
      </c>
      <c r="B1551" s="3">
        <v>46042.631249999999</v>
      </c>
      <c r="C1551" s="1">
        <v>1549</v>
      </c>
      <c r="D1551" s="1" t="s">
        <v>19503</v>
      </c>
      <c r="E1551" s="1" t="s">
        <v>27</v>
      </c>
      <c r="F1551" s="1" t="s">
        <v>156</v>
      </c>
      <c r="G1551" s="1" t="s">
        <v>19504</v>
      </c>
      <c r="H1551" s="1" t="s">
        <v>87</v>
      </c>
      <c r="I1551" s="1" t="s">
        <v>234</v>
      </c>
      <c r="J1551" s="1" t="s">
        <v>39</v>
      </c>
      <c r="K1551" s="1" t="s">
        <v>19510</v>
      </c>
      <c r="L1551" s="1" t="s">
        <v>19511</v>
      </c>
      <c r="M1551" s="17" t="s">
        <v>19512</v>
      </c>
      <c r="N1551" s="1" t="s">
        <v>24834</v>
      </c>
      <c r="O1551" s="1" t="s">
        <v>19513</v>
      </c>
      <c r="P1551" s="1" t="s">
        <v>19514</v>
      </c>
    </row>
    <row r="1552" spans="1:16">
      <c r="A1552" s="1" t="s">
        <v>19515</v>
      </c>
      <c r="B1552" s="3">
        <v>46042.631249999999</v>
      </c>
      <c r="C1552" s="1">
        <v>1550</v>
      </c>
      <c r="D1552" s="1" t="s">
        <v>19516</v>
      </c>
      <c r="E1552" s="1" t="s">
        <v>27</v>
      </c>
      <c r="F1552" s="1" t="s">
        <v>156</v>
      </c>
      <c r="G1552" s="1" t="s">
        <v>766</v>
      </c>
      <c r="H1552" s="1" t="s">
        <v>554</v>
      </c>
      <c r="I1552" s="1" t="s">
        <v>555</v>
      </c>
      <c r="J1552" s="1" t="s">
        <v>375</v>
      </c>
      <c r="K1552" s="1" t="s">
        <v>19524</v>
      </c>
      <c r="L1552" s="1" t="s">
        <v>19525</v>
      </c>
      <c r="M1552" s="1" t="s">
        <v>19526</v>
      </c>
      <c r="N1552" s="1" t="s">
        <v>24835</v>
      </c>
      <c r="O1552" s="1" t="s">
        <v>19527</v>
      </c>
      <c r="P1552" s="1" t="s">
        <v>19528</v>
      </c>
    </row>
    <row r="1553" spans="1:16" ht="195">
      <c r="A1553" s="1" t="s">
        <v>19529</v>
      </c>
      <c r="B1553" s="3">
        <v>46042.631249999999</v>
      </c>
      <c r="C1553" s="1">
        <v>1551</v>
      </c>
      <c r="D1553" s="1" t="s">
        <v>19530</v>
      </c>
      <c r="E1553" s="1" t="s">
        <v>119</v>
      </c>
      <c r="F1553" s="1" t="s">
        <v>156</v>
      </c>
      <c r="G1553" s="1" t="s">
        <v>1122</v>
      </c>
      <c r="H1553" s="1" t="s">
        <v>37</v>
      </c>
      <c r="I1553" s="1" t="s">
        <v>38</v>
      </c>
      <c r="J1553" s="1" t="s">
        <v>39</v>
      </c>
      <c r="K1553" s="1" t="s">
        <v>19536</v>
      </c>
      <c r="L1553" s="1" t="s">
        <v>19533</v>
      </c>
      <c r="M1553" s="17" t="s">
        <v>19537</v>
      </c>
      <c r="N1553" s="1" t="s">
        <v>24836</v>
      </c>
      <c r="O1553" s="1" t="s">
        <v>19538</v>
      </c>
      <c r="P1553" s="1" t="s">
        <v>19539</v>
      </c>
    </row>
    <row r="1554" spans="1:16" ht="270">
      <c r="A1554" s="1" t="s">
        <v>19542</v>
      </c>
      <c r="B1554" s="3">
        <v>46042.631249999999</v>
      </c>
      <c r="C1554" s="1">
        <v>1552</v>
      </c>
      <c r="D1554" s="1" t="s">
        <v>19543</v>
      </c>
      <c r="E1554" s="1" t="s">
        <v>27</v>
      </c>
      <c r="F1554" s="1" t="s">
        <v>12615</v>
      </c>
      <c r="G1554" s="1" t="s">
        <v>19544</v>
      </c>
      <c r="H1554" s="1" t="s">
        <v>37</v>
      </c>
      <c r="I1554" s="1" t="s">
        <v>38</v>
      </c>
      <c r="J1554" s="1" t="s">
        <v>39</v>
      </c>
      <c r="K1554" s="1" t="s">
        <v>19550</v>
      </c>
      <c r="L1554" s="1" t="s">
        <v>19551</v>
      </c>
      <c r="M1554" s="17" t="s">
        <v>19552</v>
      </c>
      <c r="N1554" s="1" t="s">
        <v>24837</v>
      </c>
      <c r="O1554" s="1" t="s">
        <v>19545</v>
      </c>
      <c r="P1554" s="1" t="s">
        <v>19553</v>
      </c>
    </row>
    <row r="1555" spans="1:16" ht="180">
      <c r="A1555" s="1" t="s">
        <v>19554</v>
      </c>
      <c r="B1555" s="3">
        <v>46042.631249999999</v>
      </c>
      <c r="C1555" s="1">
        <v>1553</v>
      </c>
      <c r="D1555" s="1" t="s">
        <v>19555</v>
      </c>
      <c r="E1555" s="1" t="s">
        <v>27</v>
      </c>
      <c r="F1555" s="1" t="s">
        <v>4355</v>
      </c>
      <c r="G1555" s="1" t="s">
        <v>19556</v>
      </c>
      <c r="H1555" s="1" t="s">
        <v>37</v>
      </c>
      <c r="I1555" s="1" t="s">
        <v>38</v>
      </c>
      <c r="J1555" s="1" t="s">
        <v>172</v>
      </c>
      <c r="K1555" s="1" t="s">
        <v>19562</v>
      </c>
      <c r="L1555" s="1" t="s">
        <v>19563</v>
      </c>
      <c r="M1555" s="17" t="s">
        <v>19564</v>
      </c>
      <c r="N1555" s="1" t="s">
        <v>24838</v>
      </c>
      <c r="O1555" s="1" t="s">
        <v>19565</v>
      </c>
      <c r="P1555" s="1" t="s">
        <v>19566</v>
      </c>
    </row>
    <row r="1556" spans="1:16">
      <c r="C1556" s="1">
        <v>1554</v>
      </c>
    </row>
    <row r="1557" spans="1:16" ht="180">
      <c r="A1557" s="1" t="s">
        <v>19567</v>
      </c>
      <c r="B1557" s="3">
        <v>46042.631249999999</v>
      </c>
      <c r="C1557" s="1">
        <v>1555</v>
      </c>
      <c r="D1557" s="1" t="s">
        <v>19568</v>
      </c>
      <c r="E1557" s="1" t="s">
        <v>156</v>
      </c>
      <c r="F1557" s="1" t="s">
        <v>156</v>
      </c>
      <c r="G1557" s="1" t="s">
        <v>19569</v>
      </c>
      <c r="H1557" s="1" t="s">
        <v>743</v>
      </c>
      <c r="I1557" s="1" t="s">
        <v>888</v>
      </c>
      <c r="J1557" s="1" t="s">
        <v>39</v>
      </c>
      <c r="K1557" s="1" t="s">
        <v>19576</v>
      </c>
      <c r="L1557" s="1" t="s">
        <v>19577</v>
      </c>
      <c r="M1557" s="17" t="s">
        <v>19578</v>
      </c>
      <c r="N1557" s="1" t="s">
        <v>24839</v>
      </c>
      <c r="O1557" s="1" t="s">
        <v>19579</v>
      </c>
      <c r="P1557" s="1" t="s">
        <v>19580</v>
      </c>
    </row>
    <row r="1558" spans="1:16" ht="180">
      <c r="A1558" s="1" t="s">
        <v>19583</v>
      </c>
      <c r="B1558" s="3">
        <v>46042.631249999999</v>
      </c>
      <c r="C1558" s="1">
        <v>1556</v>
      </c>
      <c r="D1558" s="1" t="s">
        <v>19584</v>
      </c>
      <c r="E1558" s="1" t="s">
        <v>27</v>
      </c>
      <c r="F1558" s="1" t="s">
        <v>801</v>
      </c>
      <c r="G1558" s="1" t="s">
        <v>24840</v>
      </c>
      <c r="H1558" s="1" t="s">
        <v>37</v>
      </c>
      <c r="I1558" s="1" t="s">
        <v>38</v>
      </c>
      <c r="J1558" s="1" t="s">
        <v>39</v>
      </c>
      <c r="K1558" s="1" t="s">
        <v>19591</v>
      </c>
      <c r="L1558" s="1" t="s">
        <v>19592</v>
      </c>
      <c r="M1558" s="17" t="s">
        <v>19593</v>
      </c>
      <c r="N1558" s="1" t="s">
        <v>24841</v>
      </c>
      <c r="O1558" s="1" t="s">
        <v>19594</v>
      </c>
      <c r="P1558" s="1" t="s">
        <v>19595</v>
      </c>
    </row>
    <row r="1559" spans="1:16" ht="285">
      <c r="A1559" s="1" t="s">
        <v>19596</v>
      </c>
      <c r="B1559" s="3">
        <v>46042.631249999999</v>
      </c>
      <c r="C1559" s="1">
        <v>1557</v>
      </c>
      <c r="D1559" s="1" t="s">
        <v>19597</v>
      </c>
      <c r="E1559" s="1" t="s">
        <v>27</v>
      </c>
      <c r="F1559" s="1" t="s">
        <v>43</v>
      </c>
      <c r="G1559" s="1" t="s">
        <v>19598</v>
      </c>
      <c r="H1559" s="1" t="s">
        <v>37</v>
      </c>
      <c r="I1559" s="1" t="s">
        <v>38</v>
      </c>
      <c r="J1559" s="1" t="s">
        <v>39</v>
      </c>
      <c r="K1559" s="1" t="s">
        <v>19604</v>
      </c>
      <c r="L1559" s="1" t="s">
        <v>19601</v>
      </c>
      <c r="M1559" s="17" t="s">
        <v>19605</v>
      </c>
      <c r="N1559" s="1" t="s">
        <v>24842</v>
      </c>
      <c r="O1559" s="1" t="s">
        <v>276</v>
      </c>
      <c r="P1559" s="1" t="s">
        <v>19606</v>
      </c>
    </row>
    <row r="1560" spans="1:16">
      <c r="A1560" s="1" t="s">
        <v>19612</v>
      </c>
      <c r="B1560" s="3">
        <v>46042.631249999999</v>
      </c>
      <c r="C1560" s="1">
        <v>1558</v>
      </c>
      <c r="D1560" s="1" t="s">
        <v>18635</v>
      </c>
      <c r="E1560" s="1" t="s">
        <v>27</v>
      </c>
      <c r="F1560" s="1" t="s">
        <v>801</v>
      </c>
      <c r="G1560" s="1" t="s">
        <v>12272</v>
      </c>
      <c r="H1560" s="1" t="s">
        <v>37</v>
      </c>
      <c r="I1560" s="1" t="s">
        <v>171</v>
      </c>
      <c r="J1560" s="1" t="s">
        <v>375</v>
      </c>
      <c r="K1560" s="1" t="s">
        <v>19616</v>
      </c>
      <c r="L1560" s="1" t="s">
        <v>18638</v>
      </c>
      <c r="M1560" s="1" t="s">
        <v>19617</v>
      </c>
      <c r="N1560" s="1" t="s">
        <v>24843</v>
      </c>
      <c r="O1560" s="1" t="s">
        <v>19618</v>
      </c>
      <c r="P1560" s="1" t="s">
        <v>19619</v>
      </c>
    </row>
    <row r="1561" spans="1:16">
      <c r="C1561" s="1">
        <v>1559</v>
      </c>
    </row>
    <row r="1562" spans="1:16" ht="285">
      <c r="A1562" s="1" t="s">
        <v>19621</v>
      </c>
      <c r="B1562" s="3">
        <v>46042.631249999999</v>
      </c>
      <c r="C1562" s="1">
        <v>1560</v>
      </c>
      <c r="D1562" s="1" t="s">
        <v>19622</v>
      </c>
      <c r="E1562" s="1" t="s">
        <v>100</v>
      </c>
      <c r="F1562" s="1" t="s">
        <v>1982</v>
      </c>
      <c r="G1562" s="1" t="s">
        <v>7386</v>
      </c>
      <c r="H1562" s="1" t="s">
        <v>37</v>
      </c>
      <c r="I1562" s="1" t="s">
        <v>38</v>
      </c>
      <c r="J1562" s="1" t="s">
        <v>39</v>
      </c>
      <c r="K1562" s="1" t="s">
        <v>19627</v>
      </c>
      <c r="L1562" s="1" t="s">
        <v>19628</v>
      </c>
      <c r="M1562" s="17" t="s">
        <v>19629</v>
      </c>
      <c r="N1562" s="1" t="s">
        <v>23639</v>
      </c>
      <c r="O1562" s="1" t="s">
        <v>19630</v>
      </c>
      <c r="P1562" s="1" t="s">
        <v>19631</v>
      </c>
    </row>
    <row r="1563" spans="1:16">
      <c r="C1563" s="1">
        <v>1561</v>
      </c>
    </row>
    <row r="1564" spans="1:16">
      <c r="C1564" s="1">
        <v>1562</v>
      </c>
    </row>
    <row r="1565" spans="1:16" ht="300">
      <c r="A1565" s="1" t="s">
        <v>19632</v>
      </c>
      <c r="B1565" s="3">
        <v>46042.631249999999</v>
      </c>
      <c r="C1565" s="1">
        <v>1563</v>
      </c>
      <c r="D1565" s="1" t="s">
        <v>24844</v>
      </c>
      <c r="E1565" s="1" t="s">
        <v>100</v>
      </c>
      <c r="F1565" s="1" t="s">
        <v>10204</v>
      </c>
      <c r="G1565" s="1" t="s">
        <v>7386</v>
      </c>
      <c r="H1565" s="1" t="s">
        <v>87</v>
      </c>
      <c r="I1565" s="1" t="s">
        <v>127</v>
      </c>
      <c r="J1565" s="1" t="s">
        <v>39</v>
      </c>
      <c r="K1565" s="1" t="s">
        <v>19639</v>
      </c>
      <c r="L1565" s="1" t="s">
        <v>19635</v>
      </c>
      <c r="M1565" s="17" t="s">
        <v>19640</v>
      </c>
      <c r="N1565" s="1" t="s">
        <v>24845</v>
      </c>
      <c r="O1565" s="1" t="s">
        <v>19641</v>
      </c>
      <c r="P1565" s="1" t="s">
        <v>19642</v>
      </c>
    </row>
    <row r="1566" spans="1:16" ht="285">
      <c r="A1566" s="1" t="s">
        <v>19644</v>
      </c>
      <c r="B1566" s="3">
        <v>46042.631249999999</v>
      </c>
      <c r="C1566" s="1">
        <v>1564</v>
      </c>
      <c r="D1566" s="1" t="s">
        <v>19645</v>
      </c>
      <c r="E1566" s="1" t="s">
        <v>119</v>
      </c>
      <c r="F1566" s="1" t="s">
        <v>94</v>
      </c>
      <c r="G1566" s="1" t="s">
        <v>7372</v>
      </c>
      <c r="H1566" s="1" t="s">
        <v>37</v>
      </c>
      <c r="I1566" s="1" t="s">
        <v>38</v>
      </c>
      <c r="J1566" s="1" t="s">
        <v>39</v>
      </c>
      <c r="K1566" s="1" t="s">
        <v>19652</v>
      </c>
      <c r="L1566" s="1" t="s">
        <v>19653</v>
      </c>
      <c r="M1566" s="17" t="s">
        <v>19654</v>
      </c>
      <c r="N1566" s="1" t="s">
        <v>24846</v>
      </c>
      <c r="O1566" s="1" t="s">
        <v>959</v>
      </c>
      <c r="P1566" s="1" t="s">
        <v>19655</v>
      </c>
    </row>
    <row r="1567" spans="1:16" ht="225">
      <c r="A1567" s="1" t="s">
        <v>19658</v>
      </c>
      <c r="B1567" s="3">
        <v>46042.631249999999</v>
      </c>
      <c r="C1567" s="1">
        <v>1565</v>
      </c>
      <c r="D1567" s="1" t="s">
        <v>19659</v>
      </c>
      <c r="E1567" s="1" t="s">
        <v>27</v>
      </c>
      <c r="F1567" s="1" t="s">
        <v>1891</v>
      </c>
      <c r="G1567" s="1" t="s">
        <v>5918</v>
      </c>
      <c r="H1567" s="1" t="s">
        <v>37</v>
      </c>
      <c r="I1567" s="1" t="s">
        <v>38</v>
      </c>
      <c r="J1567" s="1" t="s">
        <v>39</v>
      </c>
      <c r="K1567" s="1" t="s">
        <v>19665</v>
      </c>
      <c r="L1567" s="1" t="s">
        <v>30</v>
      </c>
      <c r="M1567" s="17" t="s">
        <v>7059</v>
      </c>
      <c r="N1567" s="1" t="s">
        <v>24068</v>
      </c>
      <c r="O1567" s="1" t="s">
        <v>1927</v>
      </c>
      <c r="P1567" s="1" t="s">
        <v>19666</v>
      </c>
    </row>
    <row r="1568" spans="1:16" ht="255">
      <c r="A1568" s="1" t="s">
        <v>19667</v>
      </c>
      <c r="B1568" s="3">
        <v>46042.631249999999</v>
      </c>
      <c r="C1568" s="1">
        <v>1566</v>
      </c>
      <c r="D1568" s="1" t="s">
        <v>19668</v>
      </c>
      <c r="E1568" s="1" t="s">
        <v>119</v>
      </c>
      <c r="F1568" s="1" t="s">
        <v>43</v>
      </c>
      <c r="G1568" s="1" t="s">
        <v>2189</v>
      </c>
      <c r="H1568" s="1" t="s">
        <v>37</v>
      </c>
      <c r="I1568" s="1" t="s">
        <v>38</v>
      </c>
      <c r="J1568" s="1" t="s">
        <v>39</v>
      </c>
      <c r="K1568" s="1" t="s">
        <v>19675</v>
      </c>
      <c r="L1568" s="1" t="s">
        <v>19676</v>
      </c>
      <c r="M1568" s="17" t="s">
        <v>19677</v>
      </c>
      <c r="N1568" s="1" t="s">
        <v>23784</v>
      </c>
      <c r="O1568" s="1" t="s">
        <v>176</v>
      </c>
      <c r="P1568" s="1" t="s">
        <v>19678</v>
      </c>
    </row>
    <row r="1569" spans="1:16" ht="195">
      <c r="A1569" s="1" t="s">
        <v>19680</v>
      </c>
      <c r="B1569" s="3">
        <v>46042.631249999999</v>
      </c>
      <c r="C1569" s="1">
        <v>1567</v>
      </c>
      <c r="D1569" s="1" t="s">
        <v>19681</v>
      </c>
      <c r="E1569" s="1" t="s">
        <v>27</v>
      </c>
      <c r="F1569" s="1" t="s">
        <v>156</v>
      </c>
      <c r="G1569" s="1" t="s">
        <v>19682</v>
      </c>
      <c r="H1569" s="1" t="s">
        <v>37</v>
      </c>
      <c r="I1569" s="1" t="s">
        <v>38</v>
      </c>
      <c r="J1569" s="1" t="s">
        <v>39</v>
      </c>
      <c r="K1569" s="1" t="s">
        <v>19688</v>
      </c>
      <c r="L1569" s="1" t="s">
        <v>19689</v>
      </c>
      <c r="M1569" s="17" t="s">
        <v>19690</v>
      </c>
      <c r="N1569" s="1" t="s">
        <v>24847</v>
      </c>
      <c r="O1569" s="1" t="s">
        <v>19691</v>
      </c>
      <c r="P1569" s="1" t="s">
        <v>19692</v>
      </c>
    </row>
    <row r="1570" spans="1:16" ht="225">
      <c r="A1570" s="1" t="s">
        <v>19694</v>
      </c>
      <c r="B1570" s="3">
        <v>46042.631249999999</v>
      </c>
      <c r="C1570" s="1">
        <v>1568</v>
      </c>
      <c r="D1570" s="1" t="s">
        <v>24848</v>
      </c>
      <c r="E1570" s="1" t="s">
        <v>27</v>
      </c>
      <c r="F1570" s="1" t="s">
        <v>1891</v>
      </c>
      <c r="G1570" s="1" t="s">
        <v>19696</v>
      </c>
      <c r="H1570" s="1" t="s">
        <v>37</v>
      </c>
      <c r="I1570" s="1" t="s">
        <v>38</v>
      </c>
      <c r="J1570" s="1" t="s">
        <v>39</v>
      </c>
      <c r="K1570" s="1" t="s">
        <v>19703</v>
      </c>
      <c r="L1570" s="1" t="s">
        <v>19704</v>
      </c>
      <c r="M1570" s="17" t="s">
        <v>19705</v>
      </c>
      <c r="N1570" s="1" t="s">
        <v>24849</v>
      </c>
      <c r="O1570" s="1" t="s">
        <v>19706</v>
      </c>
      <c r="P1570" s="1" t="s">
        <v>19707</v>
      </c>
    </row>
    <row r="1571" spans="1:16" ht="195">
      <c r="A1571" s="1" t="s">
        <v>19711</v>
      </c>
      <c r="B1571" s="3">
        <v>46042.631249999999</v>
      </c>
      <c r="C1571" s="1">
        <v>1569</v>
      </c>
      <c r="D1571" s="1" t="s">
        <v>19712</v>
      </c>
      <c r="E1571" s="1" t="s">
        <v>100</v>
      </c>
      <c r="F1571" s="1" t="s">
        <v>19719</v>
      </c>
      <c r="G1571" s="1" t="s">
        <v>7799</v>
      </c>
      <c r="H1571" s="1" t="s">
        <v>37</v>
      </c>
      <c r="I1571" s="1" t="s">
        <v>38</v>
      </c>
      <c r="J1571" s="1" t="s">
        <v>39</v>
      </c>
      <c r="K1571" s="1" t="s">
        <v>19716</v>
      </c>
      <c r="L1571" s="1" t="s">
        <v>7802</v>
      </c>
      <c r="M1571" s="17" t="s">
        <v>19717</v>
      </c>
      <c r="N1571" s="1" t="s">
        <v>23970</v>
      </c>
      <c r="O1571" s="1" t="s">
        <v>28</v>
      </c>
      <c r="P1571" s="1" t="s">
        <v>19718</v>
      </c>
    </row>
    <row r="1572" spans="1:16" ht="225">
      <c r="A1572" s="1" t="s">
        <v>19720</v>
      </c>
      <c r="B1572" s="3">
        <v>46042.631249999999</v>
      </c>
      <c r="C1572" s="1">
        <v>1570</v>
      </c>
      <c r="D1572" s="1" t="s">
        <v>5609</v>
      </c>
      <c r="E1572" s="1" t="s">
        <v>27</v>
      </c>
      <c r="F1572" s="1" t="s">
        <v>94</v>
      </c>
      <c r="G1572" s="1" t="s">
        <v>5610</v>
      </c>
      <c r="H1572" s="1" t="s">
        <v>37</v>
      </c>
      <c r="I1572" s="1" t="s">
        <v>38</v>
      </c>
      <c r="J1572" s="1" t="s">
        <v>39</v>
      </c>
      <c r="K1572" s="1" t="s">
        <v>19725</v>
      </c>
      <c r="L1572" s="1" t="s">
        <v>19726</v>
      </c>
      <c r="M1572" s="17" t="s">
        <v>19727</v>
      </c>
      <c r="N1572" s="1" t="s">
        <v>24850</v>
      </c>
      <c r="O1572" s="1" t="s">
        <v>19728</v>
      </c>
      <c r="P1572" s="1" t="s">
        <v>19729</v>
      </c>
    </row>
    <row r="1573" spans="1:16" ht="255">
      <c r="A1573" s="1" t="s">
        <v>19731</v>
      </c>
      <c r="B1573" s="3">
        <v>46042.631249999999</v>
      </c>
      <c r="C1573" s="1">
        <v>1571</v>
      </c>
      <c r="D1573" s="1" t="s">
        <v>19732</v>
      </c>
      <c r="E1573" s="1" t="s">
        <v>100</v>
      </c>
      <c r="F1573" s="1" t="s">
        <v>801</v>
      </c>
      <c r="G1573" s="1" t="s">
        <v>19733</v>
      </c>
      <c r="H1573" s="1" t="s">
        <v>87</v>
      </c>
      <c r="I1573" s="1" t="s">
        <v>234</v>
      </c>
      <c r="J1573" s="1" t="s">
        <v>39</v>
      </c>
      <c r="K1573" s="1" t="s">
        <v>19739</v>
      </c>
      <c r="L1573" s="1" t="s">
        <v>19736</v>
      </c>
      <c r="M1573" s="17" t="s">
        <v>19740</v>
      </c>
      <c r="N1573" s="1" t="s">
        <v>24851</v>
      </c>
      <c r="O1573" s="1" t="s">
        <v>19741</v>
      </c>
      <c r="P1573" s="1" t="s">
        <v>19742</v>
      </c>
    </row>
    <row r="1574" spans="1:16">
      <c r="C1574" s="1">
        <v>1572</v>
      </c>
    </row>
    <row r="1575" spans="1:16" ht="225">
      <c r="A1575" s="1" t="s">
        <v>19743</v>
      </c>
      <c r="B1575" s="3">
        <v>46042.631249999999</v>
      </c>
      <c r="C1575" s="1">
        <v>1573</v>
      </c>
      <c r="D1575" s="1" t="s">
        <v>19744</v>
      </c>
      <c r="E1575" s="1" t="s">
        <v>27</v>
      </c>
      <c r="F1575" s="1" t="s">
        <v>239</v>
      </c>
      <c r="G1575" s="1" t="s">
        <v>19733</v>
      </c>
      <c r="H1575" s="1" t="s">
        <v>37</v>
      </c>
      <c r="I1575" s="1" t="s">
        <v>171</v>
      </c>
      <c r="J1575" s="1" t="s">
        <v>39</v>
      </c>
      <c r="K1575" s="1" t="s">
        <v>19750</v>
      </c>
      <c r="L1575" s="1" t="s">
        <v>19751</v>
      </c>
      <c r="M1575" s="17" t="s">
        <v>19752</v>
      </c>
      <c r="N1575" s="1" t="s">
        <v>24852</v>
      </c>
      <c r="O1575" s="1" t="s">
        <v>19753</v>
      </c>
      <c r="P1575" s="1" t="s">
        <v>19754</v>
      </c>
    </row>
    <row r="1576" spans="1:16" ht="255">
      <c r="A1576" s="1" t="s">
        <v>19756</v>
      </c>
      <c r="B1576" s="3">
        <v>46042.631249999999</v>
      </c>
      <c r="C1576" s="1">
        <v>1574</v>
      </c>
      <c r="D1576" s="1" t="s">
        <v>19757</v>
      </c>
      <c r="E1576" s="1" t="s">
        <v>5421</v>
      </c>
      <c r="F1576" s="1" t="s">
        <v>19768</v>
      </c>
      <c r="G1576" s="1" t="s">
        <v>19733</v>
      </c>
      <c r="H1576" s="1" t="s">
        <v>37</v>
      </c>
      <c r="I1576" s="1" t="s">
        <v>171</v>
      </c>
      <c r="J1576" s="1" t="s">
        <v>39</v>
      </c>
      <c r="K1576" s="1" t="s">
        <v>19763</v>
      </c>
      <c r="L1576" s="1" t="s">
        <v>19764</v>
      </c>
      <c r="M1576" s="17" t="s">
        <v>19765</v>
      </c>
      <c r="N1576" s="1" t="s">
        <v>24853</v>
      </c>
      <c r="O1576" s="1" t="s">
        <v>19766</v>
      </c>
      <c r="P1576" s="1" t="s">
        <v>19767</v>
      </c>
    </row>
    <row r="1577" spans="1:16">
      <c r="A1577" s="1" t="s">
        <v>19771</v>
      </c>
      <c r="B1577" s="3">
        <v>46042.631249999999</v>
      </c>
      <c r="C1577" s="1">
        <v>1575</v>
      </c>
      <c r="D1577" s="1" t="s">
        <v>19772</v>
      </c>
      <c r="E1577" s="1" t="s">
        <v>5421</v>
      </c>
      <c r="F1577" s="1" t="s">
        <v>2361</v>
      </c>
      <c r="G1577" s="1" t="s">
        <v>19733</v>
      </c>
      <c r="H1577" s="1" t="s">
        <v>37</v>
      </c>
      <c r="I1577" s="1" t="s">
        <v>38</v>
      </c>
      <c r="J1577" s="1" t="s">
        <v>5896</v>
      </c>
      <c r="K1577" s="1" t="s">
        <v>19779</v>
      </c>
      <c r="L1577" s="1" t="s">
        <v>19780</v>
      </c>
      <c r="M1577" s="1" t="s">
        <v>19781</v>
      </c>
      <c r="N1577" s="1" t="s">
        <v>25897</v>
      </c>
      <c r="O1577" s="1" t="s">
        <v>19782</v>
      </c>
      <c r="P1577" s="1" t="s">
        <v>19783</v>
      </c>
    </row>
    <row r="1578" spans="1:16" ht="328">
      <c r="A1578" s="1" t="s">
        <v>19786</v>
      </c>
      <c r="B1578" s="3">
        <v>46042.631249999999</v>
      </c>
      <c r="C1578" s="1">
        <v>1576</v>
      </c>
      <c r="D1578" s="1" t="s">
        <v>19787</v>
      </c>
      <c r="E1578" s="1" t="s">
        <v>27</v>
      </c>
      <c r="F1578" s="1" t="s">
        <v>43</v>
      </c>
      <c r="G1578" s="1" t="s">
        <v>19733</v>
      </c>
      <c r="H1578" s="1" t="s">
        <v>37</v>
      </c>
      <c r="I1578" s="1" t="s">
        <v>38</v>
      </c>
      <c r="J1578" s="1" t="s">
        <v>39</v>
      </c>
      <c r="K1578" s="1" t="s">
        <v>19795</v>
      </c>
      <c r="L1578" s="1" t="s">
        <v>19796</v>
      </c>
      <c r="M1578" s="17" t="s">
        <v>19797</v>
      </c>
      <c r="N1578" s="1" t="s">
        <v>24854</v>
      </c>
      <c r="O1578" s="1" t="s">
        <v>176</v>
      </c>
      <c r="P1578" s="1" t="s">
        <v>19798</v>
      </c>
    </row>
    <row r="1579" spans="1:16" ht="225">
      <c r="A1579" s="1" t="s">
        <v>19805</v>
      </c>
      <c r="B1579" s="3">
        <v>46042.631944444402</v>
      </c>
      <c r="C1579" s="1">
        <v>1577</v>
      </c>
      <c r="D1579" s="1" t="s">
        <v>19806</v>
      </c>
      <c r="E1579" s="1" t="s">
        <v>27</v>
      </c>
      <c r="F1579" s="1" t="s">
        <v>801</v>
      </c>
      <c r="G1579" s="1" t="s">
        <v>24855</v>
      </c>
      <c r="H1579" s="1" t="s">
        <v>87</v>
      </c>
      <c r="I1579" s="1" t="s">
        <v>836</v>
      </c>
      <c r="J1579" s="1" t="s">
        <v>39</v>
      </c>
      <c r="K1579" s="1" t="s">
        <v>19812</v>
      </c>
      <c r="L1579" s="1" t="s">
        <v>19813</v>
      </c>
      <c r="M1579" s="17" t="s">
        <v>19814</v>
      </c>
      <c r="N1579" s="1" t="s">
        <v>24856</v>
      </c>
      <c r="O1579" s="1" t="s">
        <v>28</v>
      </c>
      <c r="P1579" s="1" t="s">
        <v>19815</v>
      </c>
    </row>
    <row r="1580" spans="1:16" ht="210">
      <c r="A1580" s="1" t="s">
        <v>19820</v>
      </c>
      <c r="B1580" s="3">
        <v>46042.631944444402</v>
      </c>
      <c r="C1580" s="1">
        <v>1578</v>
      </c>
      <c r="D1580" s="1" t="s">
        <v>19821</v>
      </c>
      <c r="E1580" s="1" t="s">
        <v>100</v>
      </c>
      <c r="F1580" s="1" t="s">
        <v>492</v>
      </c>
      <c r="G1580" s="1" t="s">
        <v>19822</v>
      </c>
      <c r="H1580" s="1" t="s">
        <v>87</v>
      </c>
      <c r="I1580" s="1" t="s">
        <v>234</v>
      </c>
      <c r="J1580" s="1" t="s">
        <v>39</v>
      </c>
      <c r="K1580" s="1" t="s">
        <v>19828</v>
      </c>
      <c r="L1580" s="1" t="s">
        <v>19829</v>
      </c>
      <c r="M1580" s="17" t="s">
        <v>19830</v>
      </c>
      <c r="N1580" s="1" t="s">
        <v>24857</v>
      </c>
      <c r="O1580" s="1" t="s">
        <v>19831</v>
      </c>
      <c r="P1580" s="1" t="s">
        <v>19832</v>
      </c>
    </row>
    <row r="1581" spans="1:16">
      <c r="C1581" s="1">
        <v>1579</v>
      </c>
    </row>
    <row r="1582" spans="1:16">
      <c r="C1582" s="1">
        <v>1580</v>
      </c>
    </row>
    <row r="1583" spans="1:16">
      <c r="A1583" s="1" t="s">
        <v>19836</v>
      </c>
      <c r="B1583" s="3">
        <v>46042.631944444402</v>
      </c>
      <c r="C1583" s="1">
        <v>1581</v>
      </c>
      <c r="D1583" s="1" t="s">
        <v>19837</v>
      </c>
      <c r="E1583" s="1" t="s">
        <v>156</v>
      </c>
      <c r="F1583" s="1" t="s">
        <v>156</v>
      </c>
      <c r="G1583" s="1" t="s">
        <v>12952</v>
      </c>
      <c r="H1583" s="1" t="s">
        <v>87</v>
      </c>
      <c r="I1583" s="1" t="s">
        <v>234</v>
      </c>
      <c r="J1583" s="1" t="s">
        <v>39</v>
      </c>
      <c r="K1583" s="1" t="s">
        <v>19844</v>
      </c>
      <c r="L1583" s="1" t="s">
        <v>19845</v>
      </c>
      <c r="M1583" s="1" t="s">
        <v>19846</v>
      </c>
      <c r="N1583" s="1" t="s">
        <v>24858</v>
      </c>
      <c r="O1583" s="1" t="s">
        <v>19847</v>
      </c>
      <c r="P1583" s="1" t="s">
        <v>19848</v>
      </c>
    </row>
    <row r="1584" spans="1:16" ht="210">
      <c r="A1584" s="1" t="s">
        <v>19849</v>
      </c>
      <c r="B1584" s="3">
        <v>46042.631944444402</v>
      </c>
      <c r="C1584" s="1">
        <v>1582</v>
      </c>
      <c r="D1584" s="1" t="s">
        <v>19850</v>
      </c>
      <c r="E1584" s="1" t="s">
        <v>27</v>
      </c>
      <c r="F1584" s="1" t="s">
        <v>801</v>
      </c>
      <c r="G1584" s="1" t="s">
        <v>19851</v>
      </c>
      <c r="H1584" s="1" t="s">
        <v>37</v>
      </c>
      <c r="I1584" s="1" t="s">
        <v>38</v>
      </c>
      <c r="J1584" s="1" t="s">
        <v>39</v>
      </c>
      <c r="K1584" s="1" t="s">
        <v>19858</v>
      </c>
      <c r="L1584" s="1" t="s">
        <v>19854</v>
      </c>
      <c r="M1584" s="17" t="s">
        <v>19859</v>
      </c>
      <c r="N1584" s="1" t="s">
        <v>25898</v>
      </c>
      <c r="O1584" s="1" t="s">
        <v>19860</v>
      </c>
      <c r="P1584" s="1" t="s">
        <v>19861</v>
      </c>
    </row>
    <row r="1585" spans="1:16" ht="240">
      <c r="A1585" s="1" t="s">
        <v>19863</v>
      </c>
      <c r="B1585" s="3">
        <v>46042.631944444402</v>
      </c>
      <c r="C1585" s="1">
        <v>1583</v>
      </c>
      <c r="D1585" s="1" t="s">
        <v>19864</v>
      </c>
      <c r="E1585" s="1" t="s">
        <v>27</v>
      </c>
      <c r="F1585" s="1" t="s">
        <v>43</v>
      </c>
      <c r="G1585" s="1" t="s">
        <v>19865</v>
      </c>
      <c r="H1585" s="1" t="s">
        <v>37</v>
      </c>
      <c r="I1585" s="1" t="s">
        <v>38</v>
      </c>
      <c r="J1585" s="1" t="s">
        <v>39</v>
      </c>
      <c r="K1585" s="1" t="s">
        <v>19870</v>
      </c>
      <c r="L1585" s="1" t="s">
        <v>19871</v>
      </c>
      <c r="M1585" s="17" t="s">
        <v>19872</v>
      </c>
      <c r="N1585" s="1" t="s">
        <v>24859</v>
      </c>
      <c r="O1585" s="1" t="s">
        <v>799</v>
      </c>
      <c r="P1585" s="1" t="s">
        <v>19873</v>
      </c>
    </row>
    <row r="1586" spans="1:16" ht="255">
      <c r="A1586" s="1" t="s">
        <v>19874</v>
      </c>
      <c r="B1586" s="3">
        <v>46042.631944444402</v>
      </c>
      <c r="C1586" s="1">
        <v>1584</v>
      </c>
      <c r="D1586" s="1" t="s">
        <v>19875</v>
      </c>
      <c r="E1586" s="1" t="s">
        <v>27</v>
      </c>
      <c r="F1586" s="1" t="s">
        <v>239</v>
      </c>
      <c r="G1586" s="1" t="s">
        <v>20443</v>
      </c>
      <c r="H1586" s="1" t="s">
        <v>37</v>
      </c>
      <c r="I1586" s="1" t="s">
        <v>38</v>
      </c>
      <c r="J1586" s="1" t="s">
        <v>39</v>
      </c>
      <c r="K1586" s="1" t="s">
        <v>19880</v>
      </c>
      <c r="L1586" s="1" t="s">
        <v>19881</v>
      </c>
      <c r="M1586" s="17" t="s">
        <v>19882</v>
      </c>
      <c r="N1586" s="1" t="s">
        <v>24860</v>
      </c>
      <c r="O1586" s="1" t="s">
        <v>28</v>
      </c>
      <c r="P1586" s="1" t="s">
        <v>19883</v>
      </c>
    </row>
    <row r="1587" spans="1:16" ht="225">
      <c r="A1587" s="1" t="s">
        <v>19885</v>
      </c>
      <c r="B1587" s="3">
        <v>46042.631944444402</v>
      </c>
      <c r="C1587" s="1">
        <v>1585</v>
      </c>
      <c r="D1587" s="1" t="s">
        <v>19886</v>
      </c>
      <c r="E1587" s="1" t="s">
        <v>27</v>
      </c>
      <c r="F1587" s="1" t="s">
        <v>801</v>
      </c>
      <c r="G1587" s="1" t="s">
        <v>2235</v>
      </c>
      <c r="H1587" s="1" t="s">
        <v>37</v>
      </c>
      <c r="I1587" s="1" t="s">
        <v>171</v>
      </c>
      <c r="J1587" s="1" t="s">
        <v>39</v>
      </c>
      <c r="K1587" s="1" t="s">
        <v>19892</v>
      </c>
      <c r="L1587" s="1" t="s">
        <v>19893</v>
      </c>
      <c r="M1587" s="17" t="s">
        <v>19894</v>
      </c>
      <c r="N1587" s="1" t="s">
        <v>24861</v>
      </c>
      <c r="O1587" s="1" t="s">
        <v>19895</v>
      </c>
      <c r="P1587" s="1" t="s">
        <v>19896</v>
      </c>
    </row>
    <row r="1588" spans="1:16" ht="240">
      <c r="A1588" s="1" t="s">
        <v>19897</v>
      </c>
      <c r="B1588" s="3">
        <v>46042.631944444402</v>
      </c>
      <c r="C1588" s="1">
        <v>1586</v>
      </c>
      <c r="D1588" s="1" t="s">
        <v>19898</v>
      </c>
      <c r="E1588" s="1" t="s">
        <v>27</v>
      </c>
      <c r="F1588" s="1" t="s">
        <v>178</v>
      </c>
      <c r="G1588" s="1" t="s">
        <v>156</v>
      </c>
      <c r="H1588" s="1" t="s">
        <v>37</v>
      </c>
      <c r="I1588" s="1" t="s">
        <v>38</v>
      </c>
      <c r="J1588" s="1" t="s">
        <v>172</v>
      </c>
      <c r="K1588" s="1" t="s">
        <v>19904</v>
      </c>
      <c r="L1588" s="1" t="s">
        <v>19901</v>
      </c>
      <c r="M1588" s="17" t="s">
        <v>19905</v>
      </c>
      <c r="N1588" s="1" t="s">
        <v>24862</v>
      </c>
      <c r="O1588" s="1" t="s">
        <v>19906</v>
      </c>
      <c r="P1588" s="1" t="s">
        <v>19907</v>
      </c>
    </row>
    <row r="1589" spans="1:16" ht="356">
      <c r="A1589" s="1" t="s">
        <v>19909</v>
      </c>
      <c r="B1589" s="3">
        <v>46042.631944444402</v>
      </c>
      <c r="C1589" s="1">
        <v>1587</v>
      </c>
      <c r="D1589" s="1" t="s">
        <v>19910</v>
      </c>
      <c r="E1589" s="1" t="s">
        <v>27</v>
      </c>
      <c r="F1589" s="1" t="s">
        <v>43</v>
      </c>
      <c r="G1589" s="1" t="s">
        <v>19911</v>
      </c>
      <c r="H1589" s="1" t="s">
        <v>37</v>
      </c>
      <c r="I1589" s="1" t="s">
        <v>38</v>
      </c>
      <c r="J1589" s="1" t="s">
        <v>39</v>
      </c>
      <c r="K1589" s="1" t="s">
        <v>19916</v>
      </c>
      <c r="L1589" s="1" t="s">
        <v>19917</v>
      </c>
      <c r="M1589" s="17" t="s">
        <v>19918</v>
      </c>
      <c r="N1589" s="1" t="s">
        <v>24863</v>
      </c>
      <c r="O1589" s="1" t="s">
        <v>19919</v>
      </c>
      <c r="P1589" s="1" t="s">
        <v>19920</v>
      </c>
    </row>
    <row r="1590" spans="1:16" ht="225">
      <c r="A1590" s="1" t="s">
        <v>19923</v>
      </c>
      <c r="B1590" s="3">
        <v>46042.631944444402</v>
      </c>
      <c r="C1590" s="1">
        <v>1588</v>
      </c>
      <c r="D1590" s="1" t="s">
        <v>19924</v>
      </c>
      <c r="E1590" s="1" t="s">
        <v>27</v>
      </c>
      <c r="F1590" s="1" t="s">
        <v>43</v>
      </c>
      <c r="G1590" s="1" t="s">
        <v>19851</v>
      </c>
      <c r="H1590" s="1" t="s">
        <v>37</v>
      </c>
      <c r="I1590" s="1" t="s">
        <v>38</v>
      </c>
      <c r="J1590" s="1" t="s">
        <v>39</v>
      </c>
      <c r="K1590" s="1" t="s">
        <v>19930</v>
      </c>
      <c r="L1590" s="1" t="s">
        <v>19927</v>
      </c>
      <c r="M1590" s="17" t="s">
        <v>19931</v>
      </c>
      <c r="N1590" s="1" t="s">
        <v>25899</v>
      </c>
      <c r="O1590" s="1" t="s">
        <v>19932</v>
      </c>
      <c r="P1590" s="1" t="s">
        <v>19933</v>
      </c>
    </row>
    <row r="1591" spans="1:16" ht="240">
      <c r="A1591" s="1" t="s">
        <v>19937</v>
      </c>
      <c r="B1591" s="3">
        <v>46042.631944444402</v>
      </c>
      <c r="C1591" s="1">
        <v>1589</v>
      </c>
      <c r="D1591" s="1" t="s">
        <v>19938</v>
      </c>
      <c r="E1591" s="1" t="s">
        <v>119</v>
      </c>
      <c r="F1591" s="1" t="s">
        <v>178</v>
      </c>
      <c r="G1591" s="1" t="s">
        <v>1019</v>
      </c>
      <c r="H1591" s="1" t="s">
        <v>37</v>
      </c>
      <c r="I1591" s="1" t="s">
        <v>38</v>
      </c>
      <c r="J1591" s="1" t="s">
        <v>172</v>
      </c>
      <c r="K1591" s="1" t="s">
        <v>19944</v>
      </c>
      <c r="L1591" s="1" t="s">
        <v>19941</v>
      </c>
      <c r="M1591" s="17" t="s">
        <v>19945</v>
      </c>
      <c r="N1591" s="1" t="s">
        <v>23549</v>
      </c>
      <c r="O1591" s="1" t="s">
        <v>1958</v>
      </c>
      <c r="P1591" s="1" t="s">
        <v>19946</v>
      </c>
    </row>
    <row r="1592" spans="1:16">
      <c r="A1592" s="1" t="s">
        <v>19949</v>
      </c>
      <c r="B1592" s="3">
        <v>46042.631944444402</v>
      </c>
      <c r="C1592" s="1">
        <v>1590</v>
      </c>
      <c r="D1592" s="1" t="s">
        <v>19950</v>
      </c>
      <c r="E1592" s="1" t="s">
        <v>119</v>
      </c>
      <c r="F1592" s="1" t="s">
        <v>1982</v>
      </c>
      <c r="G1592" s="1" t="s">
        <v>19951</v>
      </c>
      <c r="H1592" s="1" t="s">
        <v>37</v>
      </c>
      <c r="I1592" s="1" t="s">
        <v>38</v>
      </c>
      <c r="J1592" s="1" t="s">
        <v>39</v>
      </c>
      <c r="K1592" s="1" t="s">
        <v>19956</v>
      </c>
      <c r="L1592" s="1" t="s">
        <v>19957</v>
      </c>
      <c r="M1592" s="1" t="s">
        <v>19958</v>
      </c>
      <c r="N1592" s="1" t="s">
        <v>24864</v>
      </c>
      <c r="O1592" s="1" t="s">
        <v>19959</v>
      </c>
      <c r="P1592" s="1" t="s">
        <v>19960</v>
      </c>
    </row>
    <row r="1593" spans="1:16" ht="195">
      <c r="A1593" s="1" t="s">
        <v>19962</v>
      </c>
      <c r="B1593" s="3">
        <v>46042.631944444402</v>
      </c>
      <c r="C1593" s="1">
        <v>1591</v>
      </c>
      <c r="D1593" s="1" t="s">
        <v>19963</v>
      </c>
      <c r="E1593" s="1" t="s">
        <v>100</v>
      </c>
      <c r="F1593" s="1" t="s">
        <v>2019</v>
      </c>
      <c r="G1593" s="1" t="s">
        <v>19964</v>
      </c>
      <c r="H1593" s="1" t="s">
        <v>37</v>
      </c>
      <c r="I1593" s="1" t="s">
        <v>38</v>
      </c>
      <c r="J1593" s="1" t="s">
        <v>39</v>
      </c>
      <c r="K1593" s="1" t="s">
        <v>19970</v>
      </c>
      <c r="L1593" s="1" t="s">
        <v>19971</v>
      </c>
      <c r="M1593" s="17" t="s">
        <v>19972</v>
      </c>
      <c r="N1593" s="1" t="s">
        <v>24865</v>
      </c>
      <c r="O1593" s="1" t="s">
        <v>19973</v>
      </c>
      <c r="P1593" s="1" t="s">
        <v>19974</v>
      </c>
    </row>
    <row r="1594" spans="1:16" ht="240">
      <c r="A1594" s="1" t="s">
        <v>19977</v>
      </c>
      <c r="B1594" s="3">
        <v>46042.631944444402</v>
      </c>
      <c r="C1594" s="1">
        <v>1592</v>
      </c>
      <c r="D1594" s="1" t="s">
        <v>19978</v>
      </c>
      <c r="E1594" s="1" t="s">
        <v>100</v>
      </c>
      <c r="F1594" s="1" t="s">
        <v>2725</v>
      </c>
      <c r="G1594" s="1" t="s">
        <v>19979</v>
      </c>
      <c r="H1594" s="1" t="s">
        <v>37</v>
      </c>
      <c r="I1594" s="1" t="s">
        <v>171</v>
      </c>
      <c r="J1594" s="1" t="s">
        <v>375</v>
      </c>
      <c r="K1594" s="1" t="s">
        <v>19985</v>
      </c>
      <c r="L1594" s="1" t="s">
        <v>19986</v>
      </c>
      <c r="M1594" s="17" t="s">
        <v>19987</v>
      </c>
      <c r="N1594" s="1" t="s">
        <v>24866</v>
      </c>
      <c r="O1594" s="1" t="s">
        <v>176</v>
      </c>
      <c r="P1594" s="1" t="s">
        <v>19988</v>
      </c>
    </row>
    <row r="1595" spans="1:16" ht="195">
      <c r="A1595" s="1" t="s">
        <v>19989</v>
      </c>
      <c r="B1595" s="3">
        <v>46042.631944444402</v>
      </c>
      <c r="C1595" s="1">
        <v>1593</v>
      </c>
      <c r="D1595" s="1" t="s">
        <v>19990</v>
      </c>
      <c r="E1595" s="1" t="s">
        <v>27</v>
      </c>
      <c r="F1595" s="1" t="s">
        <v>43</v>
      </c>
      <c r="G1595" s="1" t="s">
        <v>19991</v>
      </c>
      <c r="H1595" s="1" t="s">
        <v>37</v>
      </c>
      <c r="I1595" s="1" t="s">
        <v>38</v>
      </c>
      <c r="J1595" s="1" t="s">
        <v>39</v>
      </c>
      <c r="K1595" s="1" t="s">
        <v>19997</v>
      </c>
      <c r="L1595" s="1" t="s">
        <v>19998</v>
      </c>
      <c r="M1595" s="17" t="s">
        <v>19999</v>
      </c>
      <c r="N1595" s="1" t="s">
        <v>24867</v>
      </c>
      <c r="O1595" s="1" t="s">
        <v>20000</v>
      </c>
      <c r="P1595" s="1" t="s">
        <v>20001</v>
      </c>
    </row>
    <row r="1596" spans="1:16" ht="255">
      <c r="A1596" s="1" t="s">
        <v>20003</v>
      </c>
      <c r="B1596" s="3">
        <v>46042.631944444402</v>
      </c>
      <c r="C1596" s="1">
        <v>1594</v>
      </c>
      <c r="D1596" s="1" t="s">
        <v>20004</v>
      </c>
      <c r="E1596" s="1" t="s">
        <v>27</v>
      </c>
      <c r="F1596" s="1" t="s">
        <v>43</v>
      </c>
      <c r="G1596" s="1" t="s">
        <v>20005</v>
      </c>
      <c r="H1596" s="1" t="s">
        <v>37</v>
      </c>
      <c r="I1596" s="1" t="s">
        <v>38</v>
      </c>
      <c r="J1596" s="1" t="s">
        <v>39</v>
      </c>
      <c r="K1596" s="1" t="s">
        <v>20011</v>
      </c>
      <c r="L1596" s="1" t="s">
        <v>20012</v>
      </c>
      <c r="M1596" s="17" t="s">
        <v>20013</v>
      </c>
      <c r="N1596" s="1" t="s">
        <v>24868</v>
      </c>
      <c r="O1596" s="1" t="s">
        <v>1117</v>
      </c>
      <c r="P1596" s="1" t="s">
        <v>20014</v>
      </c>
    </row>
    <row r="1597" spans="1:16" ht="255">
      <c r="A1597" s="1" t="s">
        <v>20021</v>
      </c>
      <c r="B1597" s="3">
        <v>46042.631944444402</v>
      </c>
      <c r="C1597" s="1">
        <v>1595</v>
      </c>
      <c r="D1597" s="1" t="s">
        <v>20022</v>
      </c>
      <c r="E1597" s="1" t="s">
        <v>27</v>
      </c>
      <c r="F1597" s="1" t="s">
        <v>156</v>
      </c>
      <c r="G1597" s="1" t="s">
        <v>20023</v>
      </c>
      <c r="H1597" s="1" t="s">
        <v>87</v>
      </c>
      <c r="I1597" s="1" t="s">
        <v>836</v>
      </c>
      <c r="J1597" s="1" t="s">
        <v>39</v>
      </c>
      <c r="K1597" s="1" t="s">
        <v>20030</v>
      </c>
      <c r="L1597" s="1" t="s">
        <v>20031</v>
      </c>
      <c r="M1597" s="17" t="s">
        <v>20032</v>
      </c>
      <c r="N1597" s="1" t="s">
        <v>24869</v>
      </c>
      <c r="O1597" s="1" t="s">
        <v>20033</v>
      </c>
      <c r="P1597" s="1" t="s">
        <v>20034</v>
      </c>
    </row>
    <row r="1598" spans="1:16">
      <c r="A1598" s="1" t="s">
        <v>20039</v>
      </c>
      <c r="B1598" s="3">
        <v>46042.631944444402</v>
      </c>
      <c r="C1598" s="1">
        <v>1596</v>
      </c>
      <c r="D1598" s="1" t="s">
        <v>20040</v>
      </c>
      <c r="E1598" s="1" t="s">
        <v>27</v>
      </c>
      <c r="F1598" s="1" t="s">
        <v>156</v>
      </c>
      <c r="G1598" s="1" t="s">
        <v>20041</v>
      </c>
      <c r="H1598" s="1" t="s">
        <v>87</v>
      </c>
      <c r="I1598" s="1" t="s">
        <v>234</v>
      </c>
      <c r="J1598" s="1" t="s">
        <v>39</v>
      </c>
      <c r="K1598" s="1" t="s">
        <v>20046</v>
      </c>
      <c r="L1598" s="1" t="s">
        <v>20047</v>
      </c>
      <c r="M1598" s="1" t="s">
        <v>20048</v>
      </c>
      <c r="N1598" s="1" t="s">
        <v>24870</v>
      </c>
      <c r="O1598" s="1" t="s">
        <v>20049</v>
      </c>
      <c r="P1598" s="1" t="s">
        <v>20050</v>
      </c>
    </row>
    <row r="1599" spans="1:16" ht="210">
      <c r="A1599" s="1" t="s">
        <v>20051</v>
      </c>
      <c r="B1599" s="3">
        <v>46042.631944444402</v>
      </c>
      <c r="C1599" s="1">
        <v>1597</v>
      </c>
      <c r="D1599" s="1" t="s">
        <v>20052</v>
      </c>
      <c r="E1599" s="1" t="s">
        <v>27</v>
      </c>
      <c r="F1599" s="1" t="s">
        <v>43</v>
      </c>
      <c r="G1599" s="1" t="s">
        <v>20053</v>
      </c>
      <c r="H1599" s="1" t="s">
        <v>37</v>
      </c>
      <c r="I1599" s="1" t="s">
        <v>38</v>
      </c>
      <c r="J1599" s="1" t="s">
        <v>39</v>
      </c>
      <c r="K1599" s="1" t="s">
        <v>20059</v>
      </c>
      <c r="L1599" s="1" t="s">
        <v>20060</v>
      </c>
      <c r="M1599" s="17" t="s">
        <v>20061</v>
      </c>
      <c r="N1599" s="1" t="s">
        <v>25900</v>
      </c>
      <c r="O1599" s="1" t="s">
        <v>20062</v>
      </c>
      <c r="P1599" s="1" t="s">
        <v>20063</v>
      </c>
    </row>
    <row r="1600" spans="1:16" ht="270">
      <c r="A1600" s="1" t="s">
        <v>20065</v>
      </c>
      <c r="B1600" s="3">
        <v>46042.631944444402</v>
      </c>
      <c r="C1600" s="1">
        <v>1598</v>
      </c>
      <c r="D1600" s="1" t="s">
        <v>20066</v>
      </c>
      <c r="E1600" s="1" t="s">
        <v>27</v>
      </c>
      <c r="F1600" s="1" t="s">
        <v>43</v>
      </c>
      <c r="G1600" s="1" t="s">
        <v>20053</v>
      </c>
      <c r="H1600" s="1" t="s">
        <v>37</v>
      </c>
      <c r="I1600" s="1" t="s">
        <v>38</v>
      </c>
      <c r="J1600" s="1" t="s">
        <v>39</v>
      </c>
      <c r="K1600" s="1" t="s">
        <v>20072</v>
      </c>
      <c r="L1600" s="1" t="s">
        <v>20073</v>
      </c>
      <c r="M1600" s="17" t="s">
        <v>20074</v>
      </c>
      <c r="N1600" s="1" t="s">
        <v>24871</v>
      </c>
      <c r="O1600" s="1" t="s">
        <v>1117</v>
      </c>
      <c r="P1600" s="1" t="s">
        <v>20075</v>
      </c>
    </row>
    <row r="1601" spans="1:16" ht="270">
      <c r="A1601" s="1" t="s">
        <v>20080</v>
      </c>
      <c r="B1601" s="3">
        <v>46042.631944444402</v>
      </c>
      <c r="C1601" s="1">
        <v>1599</v>
      </c>
      <c r="D1601" s="1" t="s">
        <v>20081</v>
      </c>
      <c r="E1601" s="1" t="s">
        <v>27</v>
      </c>
      <c r="F1601" s="1" t="s">
        <v>43</v>
      </c>
      <c r="G1601" s="1" t="s">
        <v>20053</v>
      </c>
      <c r="H1601" s="1" t="s">
        <v>37</v>
      </c>
      <c r="I1601" s="1" t="s">
        <v>38</v>
      </c>
      <c r="J1601" s="1" t="s">
        <v>39</v>
      </c>
      <c r="K1601" s="1" t="s">
        <v>20088</v>
      </c>
      <c r="L1601" s="1" t="s">
        <v>20084</v>
      </c>
      <c r="M1601" s="17" t="s">
        <v>20089</v>
      </c>
      <c r="N1601" s="1" t="s">
        <v>24872</v>
      </c>
      <c r="O1601" s="1" t="s">
        <v>20090</v>
      </c>
      <c r="P1601" s="1" t="s">
        <v>20091</v>
      </c>
    </row>
    <row r="1602" spans="1:16" ht="285">
      <c r="A1602" s="1" t="s">
        <v>20093</v>
      </c>
      <c r="B1602" s="3">
        <v>46042.631944444402</v>
      </c>
      <c r="C1602" s="1">
        <v>1600</v>
      </c>
      <c r="D1602" s="1" t="s">
        <v>5735</v>
      </c>
      <c r="E1602" s="1" t="s">
        <v>27</v>
      </c>
      <c r="F1602" s="1" t="s">
        <v>178</v>
      </c>
      <c r="G1602" s="1" t="s">
        <v>5736</v>
      </c>
      <c r="H1602" s="1" t="s">
        <v>37</v>
      </c>
      <c r="I1602" s="1" t="s">
        <v>38</v>
      </c>
      <c r="J1602" s="1" t="s">
        <v>172</v>
      </c>
      <c r="K1602" s="1" t="s">
        <v>20095</v>
      </c>
      <c r="L1602" s="1" t="s">
        <v>4740</v>
      </c>
      <c r="M1602" s="17" t="s">
        <v>20096</v>
      </c>
      <c r="N1602" s="1" t="s">
        <v>24873</v>
      </c>
      <c r="O1602" s="1" t="s">
        <v>276</v>
      </c>
      <c r="P1602" s="1" t="s">
        <v>20097</v>
      </c>
    </row>
    <row r="1603" spans="1:16" ht="210">
      <c r="A1603" s="1" t="s">
        <v>20104</v>
      </c>
      <c r="B1603" s="3">
        <v>46042.631944444402</v>
      </c>
      <c r="C1603" s="1">
        <v>1601</v>
      </c>
      <c r="D1603" s="1" t="s">
        <v>18931</v>
      </c>
      <c r="E1603" s="1" t="s">
        <v>27</v>
      </c>
      <c r="F1603" s="1" t="s">
        <v>69</v>
      </c>
      <c r="G1603" s="1" t="s">
        <v>18469</v>
      </c>
      <c r="H1603" s="1" t="s">
        <v>37</v>
      </c>
      <c r="I1603" s="1" t="s">
        <v>38</v>
      </c>
      <c r="J1603" s="1" t="s">
        <v>69</v>
      </c>
      <c r="K1603" s="1" t="s">
        <v>20109</v>
      </c>
      <c r="L1603" s="1" t="s">
        <v>18934</v>
      </c>
      <c r="M1603" s="17" t="s">
        <v>20110</v>
      </c>
      <c r="N1603" s="1" t="s">
        <v>24874</v>
      </c>
      <c r="O1603" s="1" t="s">
        <v>20111</v>
      </c>
      <c r="P1603" s="1" t="s">
        <v>20112</v>
      </c>
    </row>
    <row r="1604" spans="1:16" ht="270">
      <c r="A1604" s="1" t="s">
        <v>20113</v>
      </c>
      <c r="B1604" s="3">
        <v>46042.631944444402</v>
      </c>
      <c r="C1604" s="1">
        <v>1602</v>
      </c>
      <c r="D1604" s="1" t="s">
        <v>24875</v>
      </c>
      <c r="E1604" s="1" t="s">
        <v>27</v>
      </c>
      <c r="F1604" s="1" t="s">
        <v>5224</v>
      </c>
      <c r="G1604" s="1" t="s">
        <v>20115</v>
      </c>
      <c r="H1604" s="1" t="s">
        <v>37</v>
      </c>
      <c r="I1604" s="1" t="s">
        <v>38</v>
      </c>
      <c r="J1604" s="1" t="s">
        <v>172</v>
      </c>
      <c r="K1604" s="1" t="s">
        <v>20121</v>
      </c>
      <c r="L1604" s="1" t="s">
        <v>20122</v>
      </c>
      <c r="M1604" s="17" t="s">
        <v>20123</v>
      </c>
      <c r="N1604" s="1" t="s">
        <v>24876</v>
      </c>
      <c r="O1604" s="1" t="s">
        <v>28</v>
      </c>
      <c r="P1604" s="1" t="s">
        <v>20124</v>
      </c>
    </row>
    <row r="1605" spans="1:16">
      <c r="C1605" s="1">
        <v>1603</v>
      </c>
    </row>
    <row r="1606" spans="1:16" ht="240">
      <c r="A1606" s="1" t="s">
        <v>20125</v>
      </c>
      <c r="B1606" s="3">
        <v>46042.631944444402</v>
      </c>
      <c r="C1606" s="1">
        <v>1604</v>
      </c>
      <c r="D1606" s="1" t="s">
        <v>20126</v>
      </c>
      <c r="E1606" s="1" t="s">
        <v>27</v>
      </c>
      <c r="F1606" s="1" t="s">
        <v>801</v>
      </c>
      <c r="G1606" s="1" t="s">
        <v>404</v>
      </c>
      <c r="H1606" s="1" t="s">
        <v>37</v>
      </c>
      <c r="I1606" s="1" t="s">
        <v>38</v>
      </c>
      <c r="J1606" s="1" t="s">
        <v>39</v>
      </c>
      <c r="K1606" s="1" t="s">
        <v>20132</v>
      </c>
      <c r="L1606" s="1" t="s">
        <v>20133</v>
      </c>
      <c r="M1606" s="17" t="s">
        <v>20134</v>
      </c>
      <c r="N1606" s="1" t="s">
        <v>24877</v>
      </c>
      <c r="O1606" s="1" t="s">
        <v>20135</v>
      </c>
      <c r="P1606" s="1" t="s">
        <v>20136</v>
      </c>
    </row>
    <row r="1607" spans="1:16" ht="314">
      <c r="A1607" s="1" t="s">
        <v>20141</v>
      </c>
      <c r="B1607" s="3">
        <v>46042.631944444402</v>
      </c>
      <c r="C1607" s="1">
        <v>1605</v>
      </c>
      <c r="D1607" s="1" t="s">
        <v>20142</v>
      </c>
      <c r="E1607" s="1" t="s">
        <v>100</v>
      </c>
      <c r="F1607" s="1" t="s">
        <v>43</v>
      </c>
      <c r="G1607" s="1" t="s">
        <v>20143</v>
      </c>
      <c r="H1607" s="1" t="s">
        <v>37</v>
      </c>
      <c r="I1607" s="1" t="s">
        <v>38</v>
      </c>
      <c r="J1607" s="1" t="s">
        <v>39</v>
      </c>
      <c r="K1607" s="1" t="s">
        <v>20149</v>
      </c>
      <c r="L1607" s="1" t="s">
        <v>30</v>
      </c>
      <c r="M1607" s="17" t="s">
        <v>275</v>
      </c>
      <c r="N1607" s="1" t="s">
        <v>24878</v>
      </c>
      <c r="O1607" s="1" t="s">
        <v>1927</v>
      </c>
      <c r="P1607" s="1" t="s">
        <v>20150</v>
      </c>
    </row>
    <row r="1608" spans="1:16">
      <c r="C1608" s="1">
        <v>1606</v>
      </c>
    </row>
    <row r="1609" spans="1:16" ht="225">
      <c r="A1609" s="1" t="s">
        <v>20151</v>
      </c>
      <c r="B1609" s="3">
        <v>46042.631944444402</v>
      </c>
      <c r="C1609" s="1">
        <v>1607</v>
      </c>
      <c r="D1609" s="1" t="s">
        <v>20152</v>
      </c>
      <c r="E1609" s="1" t="s">
        <v>27</v>
      </c>
      <c r="F1609" s="1" t="s">
        <v>178</v>
      </c>
      <c r="G1609" s="1" t="s">
        <v>19851</v>
      </c>
      <c r="H1609" s="1" t="s">
        <v>37</v>
      </c>
      <c r="I1609" s="1" t="s">
        <v>38</v>
      </c>
      <c r="J1609" s="1" t="s">
        <v>172</v>
      </c>
      <c r="K1609" s="1" t="s">
        <v>20158</v>
      </c>
      <c r="L1609" s="1" t="s">
        <v>6735</v>
      </c>
      <c r="M1609" s="17" t="s">
        <v>20159</v>
      </c>
      <c r="N1609" s="1" t="s">
        <v>24879</v>
      </c>
      <c r="O1609" s="1" t="s">
        <v>28</v>
      </c>
      <c r="P1609" s="1" t="s">
        <v>20160</v>
      </c>
    </row>
    <row r="1610" spans="1:16" ht="255">
      <c r="A1610" s="1" t="s">
        <v>20163</v>
      </c>
      <c r="B1610" s="3">
        <v>46042.631944444402</v>
      </c>
      <c r="C1610" s="1">
        <v>1608</v>
      </c>
      <c r="D1610" s="1" t="s">
        <v>11593</v>
      </c>
      <c r="E1610" s="1" t="s">
        <v>27</v>
      </c>
      <c r="F1610" s="1" t="s">
        <v>299</v>
      </c>
      <c r="G1610" s="1" t="s">
        <v>11594</v>
      </c>
      <c r="H1610" s="1" t="s">
        <v>37</v>
      </c>
      <c r="I1610" s="1" t="s">
        <v>38</v>
      </c>
      <c r="J1610" s="1" t="s">
        <v>39</v>
      </c>
      <c r="K1610" s="1" t="s">
        <v>20169</v>
      </c>
      <c r="L1610" s="1" t="s">
        <v>11601</v>
      </c>
      <c r="M1610" s="17" t="s">
        <v>2787</v>
      </c>
      <c r="N1610" s="1" t="s">
        <v>24880</v>
      </c>
      <c r="O1610" s="1" t="s">
        <v>276</v>
      </c>
      <c r="P1610" s="1" t="s">
        <v>20170</v>
      </c>
    </row>
    <row r="1611" spans="1:16" ht="195">
      <c r="A1611" s="1" t="s">
        <v>20172</v>
      </c>
      <c r="B1611" s="3">
        <v>46042.631944444402</v>
      </c>
      <c r="C1611" s="1">
        <v>1609</v>
      </c>
      <c r="D1611" s="1" t="s">
        <v>20173</v>
      </c>
      <c r="E1611" s="1" t="s">
        <v>27</v>
      </c>
      <c r="F1611" s="1" t="s">
        <v>178</v>
      </c>
      <c r="G1611" s="1" t="s">
        <v>20174</v>
      </c>
      <c r="H1611" s="1" t="s">
        <v>37</v>
      </c>
      <c r="I1611" s="1" t="s">
        <v>38</v>
      </c>
      <c r="J1611" s="1" t="s">
        <v>172</v>
      </c>
      <c r="K1611" s="1" t="s">
        <v>20180</v>
      </c>
      <c r="L1611" s="1" t="s">
        <v>20181</v>
      </c>
      <c r="M1611" s="17" t="s">
        <v>20182</v>
      </c>
      <c r="N1611" s="1" t="s">
        <v>24881</v>
      </c>
      <c r="O1611" s="1" t="s">
        <v>20183</v>
      </c>
      <c r="P1611" s="1" t="s">
        <v>20184</v>
      </c>
    </row>
    <row r="1612" spans="1:16" ht="314">
      <c r="A1612" s="1" t="s">
        <v>20186</v>
      </c>
      <c r="B1612" s="3">
        <v>46042.631944444402</v>
      </c>
      <c r="C1612" s="1">
        <v>1610</v>
      </c>
      <c r="D1612" s="1" t="s">
        <v>20187</v>
      </c>
      <c r="E1612" s="1" t="s">
        <v>27</v>
      </c>
      <c r="F1612" s="1" t="s">
        <v>801</v>
      </c>
      <c r="G1612" s="1" t="s">
        <v>20188</v>
      </c>
      <c r="H1612" s="1" t="s">
        <v>37</v>
      </c>
      <c r="I1612" s="1" t="s">
        <v>38</v>
      </c>
      <c r="J1612" s="1" t="s">
        <v>39</v>
      </c>
      <c r="K1612" s="1" t="s">
        <v>20193</v>
      </c>
      <c r="L1612" s="1" t="s">
        <v>11962</v>
      </c>
      <c r="M1612" s="17" t="s">
        <v>20194</v>
      </c>
      <c r="N1612" s="1" t="s">
        <v>24882</v>
      </c>
      <c r="O1612" s="1" t="s">
        <v>20195</v>
      </c>
      <c r="P1612" s="1" t="s">
        <v>20196</v>
      </c>
    </row>
    <row r="1613" spans="1:16" ht="210">
      <c r="A1613" s="1" t="s">
        <v>20197</v>
      </c>
      <c r="B1613" s="3">
        <v>46042.631944444402</v>
      </c>
      <c r="C1613" s="1">
        <v>1611</v>
      </c>
      <c r="D1613" s="1" t="s">
        <v>20198</v>
      </c>
      <c r="E1613" s="1" t="s">
        <v>100</v>
      </c>
      <c r="F1613" s="1" t="s">
        <v>94</v>
      </c>
      <c r="G1613" s="1" t="s">
        <v>156</v>
      </c>
      <c r="H1613" s="1" t="s">
        <v>37</v>
      </c>
      <c r="I1613" s="1" t="s">
        <v>38</v>
      </c>
      <c r="J1613" s="1" t="s">
        <v>39</v>
      </c>
      <c r="K1613" s="1" t="s">
        <v>20204</v>
      </c>
      <c r="L1613" s="1" t="s">
        <v>20205</v>
      </c>
      <c r="M1613" s="17" t="s">
        <v>20206</v>
      </c>
      <c r="N1613" s="1" t="s">
        <v>24883</v>
      </c>
      <c r="O1613" s="1" t="s">
        <v>176</v>
      </c>
      <c r="P1613" s="1" t="s">
        <v>20207</v>
      </c>
    </row>
    <row r="1614" spans="1:16" ht="180">
      <c r="A1614" s="1" t="s">
        <v>20213</v>
      </c>
      <c r="B1614" s="3">
        <v>46042.631944444402</v>
      </c>
      <c r="C1614" s="1">
        <v>1612</v>
      </c>
      <c r="D1614" s="1" t="s">
        <v>6240</v>
      </c>
      <c r="E1614" s="1" t="s">
        <v>27</v>
      </c>
      <c r="F1614" s="1" t="s">
        <v>801</v>
      </c>
      <c r="G1614" s="1" t="s">
        <v>1693</v>
      </c>
      <c r="H1614" s="1" t="s">
        <v>37</v>
      </c>
      <c r="I1614" s="1" t="s">
        <v>38</v>
      </c>
      <c r="J1614" s="1" t="s">
        <v>39</v>
      </c>
      <c r="K1614" s="1" t="s">
        <v>20217</v>
      </c>
      <c r="L1614" s="1" t="s">
        <v>20218</v>
      </c>
      <c r="M1614" s="17" t="s">
        <v>20219</v>
      </c>
      <c r="N1614" s="1" t="s">
        <v>23861</v>
      </c>
      <c r="O1614" s="1" t="s">
        <v>28</v>
      </c>
      <c r="P1614" s="1" t="s">
        <v>20220</v>
      </c>
    </row>
    <row r="1615" spans="1:16" ht="225">
      <c r="A1615" s="1" t="s">
        <v>20222</v>
      </c>
      <c r="B1615" s="3">
        <v>46042.631944444402</v>
      </c>
      <c r="C1615" s="1">
        <v>1613</v>
      </c>
      <c r="D1615" s="1" t="s">
        <v>20223</v>
      </c>
      <c r="E1615" s="1" t="s">
        <v>27</v>
      </c>
      <c r="F1615" s="1" t="s">
        <v>94</v>
      </c>
      <c r="G1615" s="1" t="s">
        <v>1693</v>
      </c>
      <c r="H1615" s="1" t="s">
        <v>37</v>
      </c>
      <c r="I1615" s="1" t="s">
        <v>68</v>
      </c>
      <c r="J1615" s="1" t="s">
        <v>39</v>
      </c>
      <c r="K1615" s="1" t="s">
        <v>20229</v>
      </c>
      <c r="L1615" s="1" t="s">
        <v>20230</v>
      </c>
      <c r="M1615" s="17" t="s">
        <v>20231</v>
      </c>
      <c r="N1615" s="1" t="s">
        <v>23623</v>
      </c>
      <c r="O1615" s="1" t="s">
        <v>176</v>
      </c>
      <c r="P1615" s="1" t="s">
        <v>20232</v>
      </c>
    </row>
    <row r="1616" spans="1:16" ht="270">
      <c r="A1616" s="1" t="s">
        <v>20233</v>
      </c>
      <c r="B1616" s="3">
        <v>46042.631944444402</v>
      </c>
      <c r="C1616" s="1">
        <v>1614</v>
      </c>
      <c r="D1616" s="1" t="s">
        <v>6263</v>
      </c>
      <c r="E1616" s="1" t="s">
        <v>27</v>
      </c>
      <c r="F1616" s="1" t="s">
        <v>156</v>
      </c>
      <c r="G1616" s="1" t="s">
        <v>1693</v>
      </c>
      <c r="H1616" s="1" t="s">
        <v>87</v>
      </c>
      <c r="I1616" s="1" t="s">
        <v>234</v>
      </c>
      <c r="J1616" s="1" t="s">
        <v>39</v>
      </c>
      <c r="K1616" s="1" t="s">
        <v>20239</v>
      </c>
      <c r="L1616" s="1" t="s">
        <v>20240</v>
      </c>
      <c r="M1616" s="17" t="s">
        <v>20241</v>
      </c>
      <c r="N1616" s="1" t="s">
        <v>24884</v>
      </c>
      <c r="O1616" s="1" t="s">
        <v>20242</v>
      </c>
      <c r="P1616" s="1" t="s">
        <v>20243</v>
      </c>
    </row>
    <row r="1617" spans="1:16" ht="255">
      <c r="A1617" s="1" t="s">
        <v>20248</v>
      </c>
      <c r="B1617" s="3">
        <v>46042.631944444402</v>
      </c>
      <c r="C1617" s="1">
        <v>1615</v>
      </c>
      <c r="D1617" s="1" t="s">
        <v>20249</v>
      </c>
      <c r="E1617" s="1" t="s">
        <v>27</v>
      </c>
      <c r="F1617" s="1" t="s">
        <v>801</v>
      </c>
      <c r="G1617" s="1" t="s">
        <v>20250</v>
      </c>
      <c r="H1617" s="1" t="s">
        <v>37</v>
      </c>
      <c r="I1617" s="1" t="s">
        <v>171</v>
      </c>
      <c r="J1617" s="1" t="s">
        <v>375</v>
      </c>
      <c r="K1617" s="1" t="s">
        <v>20257</v>
      </c>
      <c r="L1617" s="1" t="s">
        <v>20258</v>
      </c>
      <c r="M1617" s="17" t="s">
        <v>20259</v>
      </c>
      <c r="N1617" s="1" t="s">
        <v>24885</v>
      </c>
      <c r="O1617" s="1" t="s">
        <v>20260</v>
      </c>
      <c r="P1617" s="1" t="s">
        <v>20261</v>
      </c>
    </row>
    <row r="1618" spans="1:16" ht="210">
      <c r="A1618" s="1" t="s">
        <v>20266</v>
      </c>
      <c r="B1618" s="3">
        <v>46042.631944444402</v>
      </c>
      <c r="C1618" s="1">
        <v>1616</v>
      </c>
      <c r="D1618" s="1" t="s">
        <v>20267</v>
      </c>
      <c r="E1618" s="1" t="s">
        <v>27</v>
      </c>
      <c r="F1618" s="1" t="s">
        <v>801</v>
      </c>
      <c r="G1618" s="1" t="s">
        <v>20268</v>
      </c>
      <c r="H1618" s="1" t="s">
        <v>37</v>
      </c>
      <c r="I1618" s="1" t="s">
        <v>38</v>
      </c>
      <c r="J1618" s="1" t="s">
        <v>39</v>
      </c>
      <c r="K1618" s="1" t="s">
        <v>20274</v>
      </c>
      <c r="L1618" s="1" t="s">
        <v>20275</v>
      </c>
      <c r="M1618" s="17" t="s">
        <v>20276</v>
      </c>
      <c r="N1618" s="1" t="s">
        <v>24886</v>
      </c>
      <c r="O1618" s="1" t="s">
        <v>20277</v>
      </c>
      <c r="P1618" s="1" t="s">
        <v>20278</v>
      </c>
    </row>
    <row r="1619" spans="1:16" ht="210">
      <c r="A1619" s="1" t="s">
        <v>20280</v>
      </c>
      <c r="B1619" s="3">
        <v>46042.631944444402</v>
      </c>
      <c r="C1619" s="1">
        <v>1617</v>
      </c>
      <c r="D1619" s="1" t="s">
        <v>20281</v>
      </c>
      <c r="E1619" s="1" t="s">
        <v>27</v>
      </c>
      <c r="F1619" s="1" t="s">
        <v>561</v>
      </c>
      <c r="G1619" s="1" t="s">
        <v>20174</v>
      </c>
      <c r="H1619" s="1" t="s">
        <v>554</v>
      </c>
      <c r="I1619" s="1" t="s">
        <v>555</v>
      </c>
      <c r="J1619" s="1" t="s">
        <v>375</v>
      </c>
      <c r="K1619" s="1" t="s">
        <v>20288</v>
      </c>
      <c r="L1619" s="1" t="s">
        <v>20284</v>
      </c>
      <c r="M1619" s="17" t="s">
        <v>20289</v>
      </c>
      <c r="N1619" s="1" t="s">
        <v>24608</v>
      </c>
      <c r="O1619" s="1" t="s">
        <v>20290</v>
      </c>
      <c r="P1619" s="1" t="s">
        <v>20291</v>
      </c>
    </row>
    <row r="1620" spans="1:16" ht="300">
      <c r="A1620" s="1" t="s">
        <v>20294</v>
      </c>
      <c r="B1620" s="3">
        <v>46042.631944444402</v>
      </c>
      <c r="C1620" s="1">
        <v>1618</v>
      </c>
      <c r="D1620" s="1" t="s">
        <v>20295</v>
      </c>
      <c r="E1620" s="1" t="s">
        <v>156</v>
      </c>
      <c r="F1620" s="1" t="s">
        <v>156</v>
      </c>
      <c r="G1620" s="1" t="s">
        <v>20296</v>
      </c>
      <c r="H1620" s="1" t="s">
        <v>37</v>
      </c>
      <c r="I1620" s="1" t="s">
        <v>38</v>
      </c>
      <c r="J1620" s="1" t="s">
        <v>39</v>
      </c>
      <c r="K1620" s="1" t="s">
        <v>20303</v>
      </c>
      <c r="L1620" s="1" t="s">
        <v>20304</v>
      </c>
      <c r="M1620" s="17" t="s">
        <v>20305</v>
      </c>
      <c r="N1620" s="1" t="s">
        <v>24887</v>
      </c>
      <c r="O1620" s="1" t="s">
        <v>276</v>
      </c>
      <c r="P1620" s="1" t="s">
        <v>20306</v>
      </c>
    </row>
    <row r="1621" spans="1:16">
      <c r="C1621" s="1">
        <v>1619</v>
      </c>
    </row>
    <row r="1622" spans="1:16">
      <c r="A1622" s="1" t="s">
        <v>20307</v>
      </c>
      <c r="B1622" s="3">
        <v>46042.631944444402</v>
      </c>
      <c r="C1622" s="1">
        <v>1620</v>
      </c>
      <c r="D1622" s="1" t="s">
        <v>20308</v>
      </c>
      <c r="E1622" s="1" t="s">
        <v>27</v>
      </c>
      <c r="F1622" s="1" t="s">
        <v>156</v>
      </c>
      <c r="G1622" s="1" t="s">
        <v>19851</v>
      </c>
      <c r="H1622" s="1" t="s">
        <v>87</v>
      </c>
      <c r="I1622" s="1" t="s">
        <v>234</v>
      </c>
      <c r="J1622" s="1" t="s">
        <v>39</v>
      </c>
      <c r="K1622" s="1" t="s">
        <v>20314</v>
      </c>
      <c r="L1622" s="1" t="s">
        <v>20315</v>
      </c>
      <c r="M1622" s="1" t="s">
        <v>20316</v>
      </c>
      <c r="N1622" s="1" t="s">
        <v>24888</v>
      </c>
      <c r="O1622" s="1" t="s">
        <v>20317</v>
      </c>
      <c r="P1622" s="1" t="s">
        <v>20318</v>
      </c>
    </row>
    <row r="1623" spans="1:16" ht="255">
      <c r="A1623" s="1" t="s">
        <v>20319</v>
      </c>
      <c r="B1623" s="3">
        <v>46042.631944444402</v>
      </c>
      <c r="C1623" s="1">
        <v>1621</v>
      </c>
      <c r="D1623" s="1" t="s">
        <v>20320</v>
      </c>
      <c r="E1623" s="1" t="s">
        <v>27</v>
      </c>
      <c r="F1623" s="1" t="s">
        <v>801</v>
      </c>
      <c r="G1623" s="1" t="s">
        <v>20321</v>
      </c>
      <c r="H1623" s="1" t="s">
        <v>37</v>
      </c>
      <c r="I1623" s="1" t="s">
        <v>38</v>
      </c>
      <c r="J1623" s="1" t="s">
        <v>39</v>
      </c>
      <c r="K1623" s="1" t="s">
        <v>20327</v>
      </c>
      <c r="L1623" s="1" t="s">
        <v>20324</v>
      </c>
      <c r="M1623" s="17" t="s">
        <v>2787</v>
      </c>
      <c r="N1623" s="1" t="s">
        <v>24889</v>
      </c>
      <c r="O1623" s="1" t="s">
        <v>176</v>
      </c>
      <c r="P1623" s="1" t="s">
        <v>20328</v>
      </c>
    </row>
    <row r="1624" spans="1:16">
      <c r="C1624" s="1">
        <v>1622</v>
      </c>
    </row>
    <row r="1625" spans="1:16" ht="240">
      <c r="A1625" s="1" t="s">
        <v>20330</v>
      </c>
      <c r="B1625" s="3">
        <v>46042.631944444402</v>
      </c>
      <c r="C1625" s="1">
        <v>1623</v>
      </c>
      <c r="D1625" s="1" t="s">
        <v>20331</v>
      </c>
      <c r="E1625" s="1" t="s">
        <v>119</v>
      </c>
      <c r="F1625" s="1" t="s">
        <v>94</v>
      </c>
      <c r="G1625" s="1" t="s">
        <v>20332</v>
      </c>
      <c r="H1625" s="1" t="s">
        <v>37</v>
      </c>
      <c r="I1625" s="1" t="s">
        <v>171</v>
      </c>
      <c r="J1625" s="1" t="s">
        <v>39</v>
      </c>
      <c r="K1625" s="1" t="s">
        <v>20338</v>
      </c>
      <c r="L1625" s="1" t="s">
        <v>20335</v>
      </c>
      <c r="M1625" s="17" t="s">
        <v>20339</v>
      </c>
      <c r="N1625" s="1" t="s">
        <v>24890</v>
      </c>
      <c r="O1625" s="1" t="s">
        <v>176</v>
      </c>
      <c r="P1625" s="1" t="s">
        <v>20340</v>
      </c>
    </row>
    <row r="1626" spans="1:16" ht="255">
      <c r="A1626" s="1" t="s">
        <v>20345</v>
      </c>
      <c r="B1626" s="3">
        <v>46042.631944444402</v>
      </c>
      <c r="C1626" s="1">
        <v>1624</v>
      </c>
      <c r="D1626" s="1" t="s">
        <v>20346</v>
      </c>
      <c r="E1626" s="1" t="s">
        <v>119</v>
      </c>
      <c r="F1626" s="1" t="s">
        <v>278</v>
      </c>
      <c r="G1626" s="1" t="s">
        <v>20332</v>
      </c>
      <c r="H1626" s="1" t="s">
        <v>37</v>
      </c>
      <c r="I1626" s="1" t="s">
        <v>38</v>
      </c>
      <c r="J1626" s="1" t="s">
        <v>39</v>
      </c>
      <c r="K1626" s="1" t="s">
        <v>20351</v>
      </c>
      <c r="L1626" s="1" t="s">
        <v>20348</v>
      </c>
      <c r="M1626" s="17" t="s">
        <v>20352</v>
      </c>
      <c r="N1626" s="1" t="s">
        <v>24891</v>
      </c>
      <c r="O1626" s="1" t="s">
        <v>276</v>
      </c>
      <c r="P1626" s="1" t="s">
        <v>20353</v>
      </c>
    </row>
    <row r="1627" spans="1:16" ht="195">
      <c r="A1627" s="1" t="s">
        <v>20355</v>
      </c>
      <c r="B1627" s="3">
        <v>46042.631944444402</v>
      </c>
      <c r="C1627" s="1">
        <v>1625</v>
      </c>
      <c r="D1627" s="1" t="s">
        <v>20356</v>
      </c>
      <c r="E1627" s="1" t="s">
        <v>100</v>
      </c>
      <c r="F1627" s="1" t="s">
        <v>801</v>
      </c>
      <c r="G1627" s="1" t="s">
        <v>20332</v>
      </c>
      <c r="H1627" s="1" t="s">
        <v>37</v>
      </c>
      <c r="I1627" s="1" t="s">
        <v>38</v>
      </c>
      <c r="J1627" s="1" t="s">
        <v>375</v>
      </c>
      <c r="K1627" s="1" t="s">
        <v>20362</v>
      </c>
      <c r="L1627" s="1" t="s">
        <v>20363</v>
      </c>
      <c r="M1627" s="17" t="s">
        <v>20364</v>
      </c>
      <c r="N1627" s="1" t="s">
        <v>24892</v>
      </c>
      <c r="O1627" s="1" t="s">
        <v>20365</v>
      </c>
      <c r="P1627" s="1" t="s">
        <v>20366</v>
      </c>
    </row>
    <row r="1628" spans="1:16" ht="314">
      <c r="A1628" s="1" t="s">
        <v>20369</v>
      </c>
      <c r="B1628" s="3">
        <v>46042.631944444402</v>
      </c>
      <c r="C1628" s="1">
        <v>1626</v>
      </c>
      <c r="D1628" s="1" t="s">
        <v>18821</v>
      </c>
      <c r="E1628" s="1" t="s">
        <v>27</v>
      </c>
      <c r="F1628" s="1" t="s">
        <v>801</v>
      </c>
      <c r="G1628" s="1" t="s">
        <v>12272</v>
      </c>
      <c r="H1628" s="1" t="s">
        <v>37</v>
      </c>
      <c r="I1628" s="1" t="s">
        <v>171</v>
      </c>
      <c r="J1628" s="1" t="s">
        <v>39</v>
      </c>
      <c r="K1628" s="1" t="s">
        <v>20376</v>
      </c>
      <c r="L1628" s="1" t="s">
        <v>20377</v>
      </c>
      <c r="M1628" s="17" t="s">
        <v>275</v>
      </c>
      <c r="N1628" s="1" t="s">
        <v>25901</v>
      </c>
      <c r="O1628" s="1" t="s">
        <v>28</v>
      </c>
      <c r="P1628" s="1" t="s">
        <v>20378</v>
      </c>
    </row>
    <row r="1629" spans="1:16" ht="180">
      <c r="A1629" s="1" t="s">
        <v>20384</v>
      </c>
      <c r="B1629" s="3">
        <v>46042.632638888899</v>
      </c>
      <c r="C1629" s="1">
        <v>1627</v>
      </c>
      <c r="D1629" s="1" t="s">
        <v>20385</v>
      </c>
      <c r="E1629" s="1" t="s">
        <v>27</v>
      </c>
      <c r="F1629" s="1" t="s">
        <v>94</v>
      </c>
      <c r="G1629" s="1" t="s">
        <v>12334</v>
      </c>
      <c r="H1629" s="1" t="s">
        <v>37</v>
      </c>
      <c r="I1629" s="1" t="s">
        <v>68</v>
      </c>
      <c r="J1629" s="1" t="s">
        <v>39</v>
      </c>
      <c r="K1629" s="1" t="s">
        <v>20391</v>
      </c>
      <c r="L1629" s="1" t="s">
        <v>20392</v>
      </c>
      <c r="M1629" s="17" t="s">
        <v>20393</v>
      </c>
      <c r="N1629" s="1" t="s">
        <v>23551</v>
      </c>
      <c r="O1629" s="1" t="s">
        <v>276</v>
      </c>
      <c r="P1629" s="1" t="s">
        <v>20394</v>
      </c>
    </row>
    <row r="1630" spans="1:16" ht="255">
      <c r="A1630" s="1" t="s">
        <v>20395</v>
      </c>
      <c r="B1630" s="3">
        <v>46042.632638888899</v>
      </c>
      <c r="C1630" s="1">
        <v>1628</v>
      </c>
      <c r="D1630" s="1" t="s">
        <v>20396</v>
      </c>
      <c r="E1630" s="1" t="s">
        <v>27</v>
      </c>
      <c r="F1630" s="1" t="s">
        <v>1891</v>
      </c>
      <c r="G1630" s="1" t="s">
        <v>20397</v>
      </c>
      <c r="H1630" s="1" t="s">
        <v>37</v>
      </c>
      <c r="I1630" s="1" t="s">
        <v>38</v>
      </c>
      <c r="J1630" s="1" t="s">
        <v>39</v>
      </c>
      <c r="K1630" s="1" t="s">
        <v>20404</v>
      </c>
      <c r="L1630" s="1" t="s">
        <v>20405</v>
      </c>
      <c r="M1630" s="17" t="s">
        <v>20406</v>
      </c>
      <c r="N1630" s="1" t="s">
        <v>24893</v>
      </c>
      <c r="O1630" s="1" t="s">
        <v>176</v>
      </c>
      <c r="P1630" s="1" t="s">
        <v>20407</v>
      </c>
    </row>
    <row r="1631" spans="1:16" ht="255">
      <c r="A1631" s="1" t="s">
        <v>20411</v>
      </c>
      <c r="B1631" s="3">
        <v>46042.632638888899</v>
      </c>
      <c r="C1631" s="1">
        <v>1629</v>
      </c>
      <c r="D1631" s="1" t="s">
        <v>24894</v>
      </c>
      <c r="E1631" s="1" t="s">
        <v>27</v>
      </c>
      <c r="F1631" s="1" t="s">
        <v>94</v>
      </c>
      <c r="G1631" s="1" t="s">
        <v>24895</v>
      </c>
      <c r="H1631" s="1" t="s">
        <v>37</v>
      </c>
      <c r="I1631" s="1" t="s">
        <v>171</v>
      </c>
      <c r="J1631" s="1" t="s">
        <v>39</v>
      </c>
      <c r="K1631" s="1" t="s">
        <v>20418</v>
      </c>
      <c r="L1631" s="1" t="s">
        <v>20419</v>
      </c>
      <c r="M1631" s="17" t="s">
        <v>20420</v>
      </c>
      <c r="N1631" s="1" t="s">
        <v>24896</v>
      </c>
      <c r="O1631" s="1" t="s">
        <v>20421</v>
      </c>
      <c r="P1631" s="1" t="s">
        <v>20422</v>
      </c>
    </row>
    <row r="1632" spans="1:16" ht="210">
      <c r="A1632" s="1" t="s">
        <v>20425</v>
      </c>
      <c r="B1632" s="3">
        <v>46042.632638888899</v>
      </c>
      <c r="C1632" s="1">
        <v>1630</v>
      </c>
      <c r="D1632" s="1" t="s">
        <v>20426</v>
      </c>
      <c r="E1632" s="1" t="s">
        <v>100</v>
      </c>
      <c r="F1632" s="1" t="s">
        <v>20436</v>
      </c>
      <c r="G1632" s="1" t="s">
        <v>2792</v>
      </c>
      <c r="H1632" s="1" t="s">
        <v>87</v>
      </c>
      <c r="I1632" s="1" t="s">
        <v>234</v>
      </c>
      <c r="J1632" s="1" t="s">
        <v>39</v>
      </c>
      <c r="K1632" s="1" t="s">
        <v>20432</v>
      </c>
      <c r="L1632" s="1" t="s">
        <v>20433</v>
      </c>
      <c r="M1632" s="17" t="s">
        <v>20434</v>
      </c>
      <c r="N1632" s="1" t="s">
        <v>24897</v>
      </c>
      <c r="O1632" s="1" t="s">
        <v>276</v>
      </c>
      <c r="P1632" s="1" t="s">
        <v>20435</v>
      </c>
    </row>
    <row r="1633" spans="1:16" ht="314">
      <c r="A1633" s="1" t="s">
        <v>20441</v>
      </c>
      <c r="B1633" s="3">
        <v>46042.632638888899</v>
      </c>
      <c r="C1633" s="1">
        <v>1631</v>
      </c>
      <c r="D1633" s="1" t="s">
        <v>20442</v>
      </c>
      <c r="E1633" s="1" t="s">
        <v>27</v>
      </c>
      <c r="F1633" s="1" t="s">
        <v>801</v>
      </c>
      <c r="G1633" s="1" t="s">
        <v>20443</v>
      </c>
      <c r="H1633" s="1" t="s">
        <v>37</v>
      </c>
      <c r="I1633" s="1" t="s">
        <v>38</v>
      </c>
      <c r="J1633" s="1" t="s">
        <v>39</v>
      </c>
      <c r="K1633" s="1" t="s">
        <v>20449</v>
      </c>
      <c r="L1633" s="1" t="s">
        <v>30</v>
      </c>
      <c r="M1633" s="17" t="s">
        <v>275</v>
      </c>
      <c r="N1633" s="1" t="s">
        <v>24898</v>
      </c>
      <c r="O1633" s="1" t="s">
        <v>1927</v>
      </c>
      <c r="P1633" s="1" t="s">
        <v>20450</v>
      </c>
    </row>
    <row r="1634" spans="1:16" ht="255">
      <c r="A1634" s="1" t="s">
        <v>20454</v>
      </c>
      <c r="B1634" s="3">
        <v>46042.632638888899</v>
      </c>
      <c r="C1634" s="1">
        <v>1632</v>
      </c>
      <c r="D1634" s="1" t="s">
        <v>7312</v>
      </c>
      <c r="E1634" s="1" t="s">
        <v>27</v>
      </c>
      <c r="F1634" s="1" t="s">
        <v>801</v>
      </c>
      <c r="G1634" s="1" t="s">
        <v>23937</v>
      </c>
      <c r="H1634" s="1" t="s">
        <v>37</v>
      </c>
      <c r="I1634" s="1" t="s">
        <v>38</v>
      </c>
      <c r="J1634" s="1" t="s">
        <v>375</v>
      </c>
      <c r="K1634" s="1" t="s">
        <v>20458</v>
      </c>
      <c r="L1634" s="1" t="s">
        <v>20459</v>
      </c>
      <c r="M1634" s="17" t="s">
        <v>20460</v>
      </c>
      <c r="N1634" s="1" t="s">
        <v>24899</v>
      </c>
      <c r="O1634" s="1" t="s">
        <v>276</v>
      </c>
      <c r="P1634" s="1" t="s">
        <v>20461</v>
      </c>
    </row>
    <row r="1635" spans="1:16" ht="195">
      <c r="A1635" s="1" t="s">
        <v>20468</v>
      </c>
      <c r="B1635" s="3">
        <v>46042.632638888899</v>
      </c>
      <c r="C1635" s="1">
        <v>1633</v>
      </c>
      <c r="D1635" s="1" t="s">
        <v>20469</v>
      </c>
      <c r="E1635" s="1" t="s">
        <v>27</v>
      </c>
      <c r="F1635" s="1" t="s">
        <v>1528</v>
      </c>
      <c r="G1635" s="1" t="s">
        <v>24900</v>
      </c>
      <c r="H1635" s="1" t="s">
        <v>37</v>
      </c>
      <c r="I1635" s="1" t="s">
        <v>171</v>
      </c>
      <c r="J1635" s="1" t="s">
        <v>39</v>
      </c>
      <c r="K1635" s="1" t="s">
        <v>20476</v>
      </c>
      <c r="L1635" s="1" t="s">
        <v>20477</v>
      </c>
      <c r="M1635" s="17" t="s">
        <v>20478</v>
      </c>
      <c r="N1635" s="1" t="s">
        <v>24901</v>
      </c>
      <c r="O1635" s="1" t="s">
        <v>20479</v>
      </c>
      <c r="P1635" s="1" t="s">
        <v>20480</v>
      </c>
    </row>
    <row r="1636" spans="1:16">
      <c r="C1636" s="1">
        <v>1634</v>
      </c>
    </row>
    <row r="1637" spans="1:16" ht="225">
      <c r="A1637" s="1" t="s">
        <v>20482</v>
      </c>
      <c r="B1637" s="3">
        <v>46042.632638888899</v>
      </c>
      <c r="C1637" s="1">
        <v>1635</v>
      </c>
      <c r="D1637" s="1" t="s">
        <v>2957</v>
      </c>
      <c r="E1637" s="1" t="s">
        <v>27</v>
      </c>
      <c r="F1637" s="1" t="s">
        <v>178</v>
      </c>
      <c r="G1637" s="1" t="s">
        <v>1693</v>
      </c>
      <c r="H1637" s="1" t="s">
        <v>37</v>
      </c>
      <c r="I1637" s="1" t="s">
        <v>38</v>
      </c>
      <c r="J1637" s="1" t="s">
        <v>172</v>
      </c>
      <c r="K1637" s="1" t="s">
        <v>20487</v>
      </c>
      <c r="L1637" s="1" t="s">
        <v>20488</v>
      </c>
      <c r="M1637" s="17" t="s">
        <v>20489</v>
      </c>
      <c r="N1637" s="1" t="s">
        <v>23953</v>
      </c>
      <c r="O1637" s="1" t="s">
        <v>176</v>
      </c>
      <c r="P1637" s="1" t="s">
        <v>20490</v>
      </c>
    </row>
    <row r="1638" spans="1:16" ht="300">
      <c r="A1638" s="1" t="s">
        <v>20493</v>
      </c>
      <c r="B1638" s="3">
        <v>46042.632638888899</v>
      </c>
      <c r="C1638" s="1">
        <v>1636</v>
      </c>
      <c r="D1638" s="1" t="s">
        <v>20494</v>
      </c>
      <c r="E1638" s="1" t="s">
        <v>27</v>
      </c>
      <c r="F1638" s="1" t="s">
        <v>156</v>
      </c>
      <c r="G1638" s="1" t="s">
        <v>20495</v>
      </c>
      <c r="H1638" s="1" t="s">
        <v>87</v>
      </c>
      <c r="I1638" s="1" t="s">
        <v>234</v>
      </c>
      <c r="J1638" s="1" t="s">
        <v>39</v>
      </c>
      <c r="K1638" s="1" t="s">
        <v>20502</v>
      </c>
      <c r="L1638" s="1" t="s">
        <v>20503</v>
      </c>
      <c r="M1638" s="17" t="s">
        <v>20504</v>
      </c>
      <c r="N1638" s="1" t="s">
        <v>24902</v>
      </c>
      <c r="O1638" s="1" t="s">
        <v>20505</v>
      </c>
      <c r="P1638" s="1" t="s">
        <v>20506</v>
      </c>
    </row>
    <row r="1639" spans="1:16" ht="225">
      <c r="A1639" s="1" t="s">
        <v>20507</v>
      </c>
      <c r="B1639" s="3">
        <v>46042.632638888899</v>
      </c>
      <c r="C1639" s="1">
        <v>1637</v>
      </c>
      <c r="D1639" s="1" t="s">
        <v>20508</v>
      </c>
      <c r="E1639" s="1" t="s">
        <v>27</v>
      </c>
      <c r="F1639" s="1" t="s">
        <v>43</v>
      </c>
      <c r="G1639" s="1" t="s">
        <v>20509</v>
      </c>
      <c r="H1639" s="1" t="s">
        <v>87</v>
      </c>
      <c r="I1639" s="1" t="s">
        <v>234</v>
      </c>
      <c r="J1639" s="1" t="s">
        <v>39</v>
      </c>
      <c r="K1639" s="1" t="s">
        <v>20515</v>
      </c>
      <c r="L1639" s="1" t="s">
        <v>20512</v>
      </c>
      <c r="M1639" s="17" t="s">
        <v>20516</v>
      </c>
      <c r="N1639" s="1" t="s">
        <v>24903</v>
      </c>
      <c r="O1639" s="1" t="s">
        <v>20517</v>
      </c>
      <c r="P1639" s="1" t="s">
        <v>20518</v>
      </c>
    </row>
    <row r="1640" spans="1:16" ht="225">
      <c r="A1640" s="1" t="s">
        <v>20519</v>
      </c>
      <c r="B1640" s="3">
        <v>46042.632638888899</v>
      </c>
      <c r="C1640" s="1">
        <v>1638</v>
      </c>
      <c r="D1640" s="1" t="s">
        <v>20520</v>
      </c>
      <c r="E1640" s="1" t="s">
        <v>27</v>
      </c>
      <c r="F1640" s="1" t="s">
        <v>20531</v>
      </c>
      <c r="G1640" s="1" t="s">
        <v>20321</v>
      </c>
      <c r="H1640" s="1" t="s">
        <v>87</v>
      </c>
      <c r="I1640" s="1" t="s">
        <v>234</v>
      </c>
      <c r="J1640" s="1" t="s">
        <v>39</v>
      </c>
      <c r="K1640" s="1" t="s">
        <v>20526</v>
      </c>
      <c r="L1640" s="1" t="s">
        <v>20527</v>
      </c>
      <c r="M1640" s="17" t="s">
        <v>20528</v>
      </c>
      <c r="N1640" s="1" t="s">
        <v>24904</v>
      </c>
      <c r="O1640" s="1" t="s">
        <v>20529</v>
      </c>
      <c r="P1640" s="1" t="s">
        <v>20530</v>
      </c>
    </row>
    <row r="1641" spans="1:16">
      <c r="A1641" s="1" t="s">
        <v>20532</v>
      </c>
      <c r="B1641" s="3">
        <v>46042.632638888899</v>
      </c>
      <c r="C1641" s="1">
        <v>1639</v>
      </c>
      <c r="D1641" s="1" t="s">
        <v>20533</v>
      </c>
      <c r="E1641" s="1" t="s">
        <v>27</v>
      </c>
      <c r="F1641" s="1" t="s">
        <v>1891</v>
      </c>
      <c r="G1641" s="1" t="s">
        <v>20321</v>
      </c>
      <c r="H1641" s="1" t="s">
        <v>87</v>
      </c>
      <c r="I1641" s="1" t="s">
        <v>234</v>
      </c>
      <c r="J1641" s="1" t="s">
        <v>39</v>
      </c>
      <c r="K1641" s="1" t="s">
        <v>20539</v>
      </c>
      <c r="L1641" s="1" t="s">
        <v>174</v>
      </c>
      <c r="M1641" s="1" t="s">
        <v>20540</v>
      </c>
      <c r="N1641" s="1" t="s">
        <v>24905</v>
      </c>
      <c r="O1641" s="1" t="s">
        <v>20541</v>
      </c>
      <c r="P1641" s="1" t="s">
        <v>20542</v>
      </c>
    </row>
    <row r="1642" spans="1:16">
      <c r="C1642" s="1">
        <v>1640</v>
      </c>
    </row>
    <row r="1643" spans="1:16" ht="285">
      <c r="A1643" s="1" t="s">
        <v>20543</v>
      </c>
      <c r="B1643" s="3">
        <v>46042.632638888899</v>
      </c>
      <c r="C1643" s="1">
        <v>1641</v>
      </c>
      <c r="D1643" s="1" t="s">
        <v>24906</v>
      </c>
      <c r="E1643" s="1" t="s">
        <v>27</v>
      </c>
      <c r="F1643" s="1" t="s">
        <v>801</v>
      </c>
      <c r="G1643" s="1" t="s">
        <v>20545</v>
      </c>
      <c r="H1643" s="1" t="s">
        <v>37</v>
      </c>
      <c r="I1643" s="1" t="s">
        <v>38</v>
      </c>
      <c r="J1643" s="1" t="s">
        <v>39</v>
      </c>
      <c r="K1643" s="1" t="s">
        <v>20552</v>
      </c>
      <c r="L1643" s="1" t="s">
        <v>20553</v>
      </c>
      <c r="M1643" s="17" t="s">
        <v>20554</v>
      </c>
      <c r="N1643" s="1" t="s">
        <v>24907</v>
      </c>
      <c r="O1643" s="1" t="s">
        <v>4586</v>
      </c>
      <c r="P1643" s="1" t="s">
        <v>20555</v>
      </c>
    </row>
    <row r="1644" spans="1:16" ht="195">
      <c r="A1644" s="1" t="s">
        <v>20559</v>
      </c>
      <c r="B1644" s="3">
        <v>46042.632638888899</v>
      </c>
      <c r="C1644" s="1">
        <v>1642</v>
      </c>
      <c r="D1644" s="1" t="s">
        <v>20560</v>
      </c>
      <c r="E1644" s="1" t="s">
        <v>27</v>
      </c>
      <c r="F1644" s="1" t="s">
        <v>178</v>
      </c>
      <c r="G1644" s="1" t="s">
        <v>20321</v>
      </c>
      <c r="H1644" s="1" t="s">
        <v>37</v>
      </c>
      <c r="I1644" s="1" t="s">
        <v>38</v>
      </c>
      <c r="J1644" s="1" t="s">
        <v>172</v>
      </c>
      <c r="K1644" s="1" t="s">
        <v>20565</v>
      </c>
      <c r="L1644" s="1" t="s">
        <v>20566</v>
      </c>
      <c r="M1644" s="17" t="s">
        <v>20567</v>
      </c>
      <c r="N1644" s="1" t="s">
        <v>24908</v>
      </c>
      <c r="O1644" s="1" t="s">
        <v>20568</v>
      </c>
      <c r="P1644" s="1" t="s">
        <v>20569</v>
      </c>
    </row>
    <row r="1645" spans="1:16">
      <c r="A1645" s="1" t="s">
        <v>20572</v>
      </c>
      <c r="B1645" s="3">
        <v>46042.632638888899</v>
      </c>
      <c r="C1645" s="1">
        <v>1643</v>
      </c>
      <c r="D1645" s="1" t="s">
        <v>20573</v>
      </c>
      <c r="E1645" s="1" t="s">
        <v>27</v>
      </c>
      <c r="F1645" s="1" t="s">
        <v>43</v>
      </c>
      <c r="G1645" s="1" t="s">
        <v>19851</v>
      </c>
      <c r="H1645" s="1" t="s">
        <v>37</v>
      </c>
      <c r="I1645" s="1" t="s">
        <v>38</v>
      </c>
      <c r="J1645" s="1" t="s">
        <v>39</v>
      </c>
      <c r="K1645" s="1" t="s">
        <v>20579</v>
      </c>
      <c r="L1645" s="1" t="s">
        <v>20580</v>
      </c>
      <c r="M1645" s="1" t="s">
        <v>20581</v>
      </c>
      <c r="N1645" s="1" t="s">
        <v>24909</v>
      </c>
      <c r="O1645" s="1" t="s">
        <v>176</v>
      </c>
      <c r="P1645" s="1" t="s">
        <v>20582</v>
      </c>
    </row>
    <row r="1646" spans="1:16">
      <c r="C1646" s="1">
        <v>1644</v>
      </c>
    </row>
    <row r="1647" spans="1:16" ht="255">
      <c r="A1647" s="1" t="s">
        <v>20585</v>
      </c>
      <c r="B1647" s="3">
        <v>46042.632638888899</v>
      </c>
      <c r="C1647" s="1">
        <v>1645</v>
      </c>
      <c r="D1647" s="1" t="s">
        <v>7913</v>
      </c>
      <c r="E1647" s="1" t="s">
        <v>27</v>
      </c>
      <c r="F1647" s="1" t="s">
        <v>4355</v>
      </c>
      <c r="G1647" s="1" t="s">
        <v>5736</v>
      </c>
      <c r="H1647" s="1" t="s">
        <v>37</v>
      </c>
      <c r="I1647" s="1" t="s">
        <v>68</v>
      </c>
      <c r="J1647" s="1" t="s">
        <v>375</v>
      </c>
      <c r="K1647" s="1" t="s">
        <v>20591</v>
      </c>
      <c r="L1647" s="1" t="s">
        <v>7917</v>
      </c>
      <c r="M1647" s="17" t="s">
        <v>20592</v>
      </c>
      <c r="N1647" s="1" t="s">
        <v>24910</v>
      </c>
      <c r="O1647" s="1" t="s">
        <v>20593</v>
      </c>
      <c r="P1647" s="1" t="s">
        <v>20594</v>
      </c>
    </row>
    <row r="1648" spans="1:16" ht="300">
      <c r="A1648" s="1" t="s">
        <v>20598</v>
      </c>
      <c r="B1648" s="3">
        <v>46042.632638888899</v>
      </c>
      <c r="C1648" s="1">
        <v>1646</v>
      </c>
      <c r="D1648" s="1" t="s">
        <v>8214</v>
      </c>
      <c r="E1648" s="1" t="s">
        <v>100</v>
      </c>
      <c r="F1648" s="1" t="s">
        <v>156</v>
      </c>
      <c r="G1648" s="1" t="s">
        <v>52</v>
      </c>
      <c r="H1648" s="1" t="s">
        <v>87</v>
      </c>
      <c r="I1648" s="1" t="s">
        <v>234</v>
      </c>
      <c r="J1648" s="1" t="s">
        <v>39</v>
      </c>
      <c r="K1648" s="1" t="s">
        <v>20603</v>
      </c>
      <c r="L1648" s="1" t="s">
        <v>20604</v>
      </c>
      <c r="M1648" s="17" t="s">
        <v>20605</v>
      </c>
      <c r="N1648" s="1" t="s">
        <v>24911</v>
      </c>
      <c r="O1648" s="1" t="s">
        <v>20606</v>
      </c>
      <c r="P1648" s="1" t="s">
        <v>20607</v>
      </c>
    </row>
    <row r="1649" spans="1:16" ht="314">
      <c r="A1649" s="1" t="s">
        <v>20610</v>
      </c>
      <c r="B1649" s="3">
        <v>46042.632638888899</v>
      </c>
      <c r="C1649" s="1">
        <v>1647</v>
      </c>
      <c r="D1649" s="1" t="s">
        <v>8239</v>
      </c>
      <c r="E1649" s="1" t="s">
        <v>27</v>
      </c>
      <c r="F1649" s="1" t="s">
        <v>178</v>
      </c>
      <c r="G1649" s="1" t="s">
        <v>1693</v>
      </c>
      <c r="H1649" s="1" t="s">
        <v>37</v>
      </c>
      <c r="I1649" s="1" t="s">
        <v>38</v>
      </c>
      <c r="J1649" s="1" t="s">
        <v>172</v>
      </c>
      <c r="K1649" s="1" t="s">
        <v>20615</v>
      </c>
      <c r="L1649" s="1" t="s">
        <v>8242</v>
      </c>
      <c r="M1649" s="17" t="s">
        <v>275</v>
      </c>
      <c r="N1649" s="1" t="s">
        <v>24000</v>
      </c>
      <c r="O1649" s="1" t="s">
        <v>1117</v>
      </c>
      <c r="P1649" s="1" t="s">
        <v>20616</v>
      </c>
    </row>
    <row r="1650" spans="1:16" ht="225">
      <c r="A1650" s="1" t="s">
        <v>20621</v>
      </c>
      <c r="B1650" s="3">
        <v>46042.632638888899</v>
      </c>
      <c r="C1650" s="1">
        <v>1648</v>
      </c>
      <c r="D1650" s="1" t="s">
        <v>8259</v>
      </c>
      <c r="E1650" s="1" t="s">
        <v>27</v>
      </c>
      <c r="F1650" s="1" t="s">
        <v>801</v>
      </c>
      <c r="G1650" s="1" t="s">
        <v>52</v>
      </c>
      <c r="H1650" s="1" t="s">
        <v>37</v>
      </c>
      <c r="I1650" s="1" t="s">
        <v>171</v>
      </c>
      <c r="J1650" s="1" t="s">
        <v>39</v>
      </c>
      <c r="K1650" s="1" t="s">
        <v>20627</v>
      </c>
      <c r="L1650" s="1" t="s">
        <v>8263</v>
      </c>
      <c r="M1650" s="17" t="s">
        <v>20628</v>
      </c>
      <c r="N1650" s="1" t="s">
        <v>23784</v>
      </c>
      <c r="O1650" s="1" t="s">
        <v>20629</v>
      </c>
      <c r="P1650" s="1" t="s">
        <v>20630</v>
      </c>
    </row>
    <row r="1651" spans="1:16" ht="240">
      <c r="A1651" s="1" t="s">
        <v>20631</v>
      </c>
      <c r="B1651" s="3">
        <v>46042.632638888899</v>
      </c>
      <c r="C1651" s="1">
        <v>1649</v>
      </c>
      <c r="D1651" s="1" t="s">
        <v>10865</v>
      </c>
      <c r="E1651" s="1" t="s">
        <v>27</v>
      </c>
      <c r="F1651" s="1" t="s">
        <v>178</v>
      </c>
      <c r="G1651" s="1" t="s">
        <v>388</v>
      </c>
      <c r="H1651" s="1" t="s">
        <v>37</v>
      </c>
      <c r="I1651" s="1" t="s">
        <v>38</v>
      </c>
      <c r="J1651" s="1" t="s">
        <v>172</v>
      </c>
      <c r="K1651" s="1" t="s">
        <v>20635</v>
      </c>
      <c r="L1651" s="1" t="s">
        <v>20636</v>
      </c>
      <c r="M1651" s="17" t="s">
        <v>20637</v>
      </c>
      <c r="N1651" s="1" t="s">
        <v>24184</v>
      </c>
      <c r="O1651" s="1" t="s">
        <v>20638</v>
      </c>
      <c r="P1651" s="1" t="s">
        <v>20639</v>
      </c>
    </row>
    <row r="1652" spans="1:16" ht="210">
      <c r="A1652" s="1" t="s">
        <v>20642</v>
      </c>
      <c r="B1652" s="3">
        <v>46042.632638888899</v>
      </c>
      <c r="C1652" s="1">
        <v>1650</v>
      </c>
      <c r="D1652" s="1" t="s">
        <v>20643</v>
      </c>
      <c r="E1652" s="1" t="s">
        <v>27</v>
      </c>
      <c r="F1652" s="1" t="s">
        <v>1528</v>
      </c>
      <c r="G1652" s="1" t="s">
        <v>20644</v>
      </c>
      <c r="H1652" s="1" t="s">
        <v>37</v>
      </c>
      <c r="I1652" s="1" t="s">
        <v>38</v>
      </c>
      <c r="J1652" s="1" t="s">
        <v>375</v>
      </c>
      <c r="K1652" s="1" t="s">
        <v>20650</v>
      </c>
      <c r="L1652" s="1" t="s">
        <v>20647</v>
      </c>
      <c r="M1652" s="17" t="s">
        <v>20651</v>
      </c>
      <c r="N1652" s="1" t="s">
        <v>24912</v>
      </c>
      <c r="O1652" s="1" t="s">
        <v>176</v>
      </c>
      <c r="P1652" s="1" t="s">
        <v>20652</v>
      </c>
    </row>
    <row r="1653" spans="1:16" ht="240">
      <c r="A1653" s="1" t="s">
        <v>20653</v>
      </c>
      <c r="B1653" s="3">
        <v>46042.632638888899</v>
      </c>
      <c r="C1653" s="1">
        <v>1651</v>
      </c>
      <c r="D1653" s="1" t="s">
        <v>20654</v>
      </c>
      <c r="E1653" s="1" t="s">
        <v>27</v>
      </c>
      <c r="F1653" s="1" t="s">
        <v>629</v>
      </c>
      <c r="G1653" s="1" t="s">
        <v>20397</v>
      </c>
      <c r="H1653" s="1" t="s">
        <v>37</v>
      </c>
      <c r="I1653" s="1" t="s">
        <v>171</v>
      </c>
      <c r="J1653" s="1" t="s">
        <v>375</v>
      </c>
      <c r="K1653" s="1" t="s">
        <v>20660</v>
      </c>
      <c r="L1653" s="1" t="s">
        <v>20661</v>
      </c>
      <c r="M1653" s="17" t="s">
        <v>20662</v>
      </c>
      <c r="N1653" s="1" t="s">
        <v>24913</v>
      </c>
      <c r="O1653" s="1" t="s">
        <v>20663</v>
      </c>
      <c r="P1653" s="1" t="s">
        <v>20664</v>
      </c>
    </row>
    <row r="1654" spans="1:16">
      <c r="A1654" s="1" t="s">
        <v>20666</v>
      </c>
      <c r="B1654" s="3">
        <v>46042.632638888899</v>
      </c>
      <c r="C1654" s="1">
        <v>1652</v>
      </c>
      <c r="D1654" s="1" t="s">
        <v>20667</v>
      </c>
      <c r="E1654" s="1" t="s">
        <v>100</v>
      </c>
      <c r="F1654" s="1" t="s">
        <v>43</v>
      </c>
      <c r="G1654" s="1" t="s">
        <v>24914</v>
      </c>
      <c r="H1654" s="1" t="s">
        <v>37</v>
      </c>
      <c r="I1654" s="1" t="s">
        <v>38</v>
      </c>
      <c r="J1654" s="1" t="s">
        <v>39</v>
      </c>
      <c r="K1654" s="1" t="s">
        <v>20673</v>
      </c>
      <c r="L1654" s="1" t="s">
        <v>30</v>
      </c>
      <c r="M1654" s="1" t="s">
        <v>20674</v>
      </c>
      <c r="N1654" s="1" t="s">
        <v>24915</v>
      </c>
      <c r="O1654" s="1" t="s">
        <v>176</v>
      </c>
      <c r="P1654" s="1" t="s">
        <v>20675</v>
      </c>
    </row>
    <row r="1655" spans="1:16" ht="195">
      <c r="A1655" s="1" t="s">
        <v>20677</v>
      </c>
      <c r="B1655" s="3">
        <v>46042.632638888899</v>
      </c>
      <c r="C1655" s="1">
        <v>1653</v>
      </c>
      <c r="D1655" s="1" t="s">
        <v>18696</v>
      </c>
      <c r="E1655" s="1" t="s">
        <v>27</v>
      </c>
      <c r="F1655" s="1" t="s">
        <v>7458</v>
      </c>
      <c r="G1655" s="1" t="s">
        <v>18697</v>
      </c>
      <c r="H1655" s="1" t="s">
        <v>37</v>
      </c>
      <c r="I1655" s="1" t="s">
        <v>38</v>
      </c>
      <c r="J1655" s="1" t="s">
        <v>172</v>
      </c>
      <c r="K1655" s="1" t="s">
        <v>20684</v>
      </c>
      <c r="L1655" s="1" t="s">
        <v>20685</v>
      </c>
      <c r="M1655" s="17" t="s">
        <v>20686</v>
      </c>
      <c r="N1655" s="1" t="s">
        <v>24916</v>
      </c>
      <c r="O1655" s="1" t="s">
        <v>20687</v>
      </c>
      <c r="P1655" s="1" t="s">
        <v>20688</v>
      </c>
    </row>
    <row r="1656" spans="1:16" ht="225">
      <c r="A1656" s="1" t="s">
        <v>20690</v>
      </c>
      <c r="B1656" s="3">
        <v>46042.632638888899</v>
      </c>
      <c r="C1656" s="1">
        <v>1654</v>
      </c>
      <c r="D1656" s="1" t="s">
        <v>24799</v>
      </c>
      <c r="E1656" s="1" t="s">
        <v>27</v>
      </c>
      <c r="F1656" s="1" t="s">
        <v>4355</v>
      </c>
      <c r="G1656" s="1" t="s">
        <v>12272</v>
      </c>
      <c r="H1656" s="1" t="s">
        <v>37</v>
      </c>
      <c r="I1656" s="1" t="s">
        <v>171</v>
      </c>
      <c r="J1656" s="1" t="s">
        <v>172</v>
      </c>
      <c r="K1656" s="1" t="s">
        <v>19131</v>
      </c>
      <c r="L1656" s="1" t="s">
        <v>19129</v>
      </c>
      <c r="M1656" s="17" t="s">
        <v>20698</v>
      </c>
      <c r="N1656" s="1" t="s">
        <v>24800</v>
      </c>
      <c r="O1656" s="1" t="s">
        <v>19133</v>
      </c>
      <c r="P1656" s="1" t="s">
        <v>20699</v>
      </c>
    </row>
    <row r="1657" spans="1:16" ht="240">
      <c r="A1657" s="1" t="s">
        <v>20702</v>
      </c>
      <c r="B1657" s="3">
        <v>46042.632638888899</v>
      </c>
      <c r="C1657" s="1">
        <v>1655</v>
      </c>
      <c r="D1657" s="1" t="s">
        <v>20703</v>
      </c>
      <c r="E1657" s="1" t="s">
        <v>27</v>
      </c>
      <c r="F1657" s="1" t="s">
        <v>43</v>
      </c>
      <c r="G1657" s="1" t="s">
        <v>20704</v>
      </c>
      <c r="H1657" s="1" t="s">
        <v>87</v>
      </c>
      <c r="I1657" s="1" t="s">
        <v>234</v>
      </c>
      <c r="J1657" s="1" t="s">
        <v>39</v>
      </c>
      <c r="K1657" s="1" t="s">
        <v>20710</v>
      </c>
      <c r="L1657" s="1" t="s">
        <v>20711</v>
      </c>
      <c r="M1657" s="17" t="s">
        <v>20712</v>
      </c>
      <c r="N1657" s="1" t="s">
        <v>24917</v>
      </c>
      <c r="O1657" s="1" t="s">
        <v>20713</v>
      </c>
      <c r="P1657" s="1" t="s">
        <v>20714</v>
      </c>
    </row>
    <row r="1658" spans="1:16" ht="314">
      <c r="A1658" s="1" t="s">
        <v>20717</v>
      </c>
      <c r="B1658" s="3">
        <v>46042.632638888899</v>
      </c>
      <c r="C1658" s="1">
        <v>1656</v>
      </c>
      <c r="D1658" s="1" t="s">
        <v>19116</v>
      </c>
      <c r="E1658" s="1" t="s">
        <v>27</v>
      </c>
      <c r="F1658" s="1" t="s">
        <v>801</v>
      </c>
      <c r="G1658" s="1" t="s">
        <v>12272</v>
      </c>
      <c r="H1658" s="1" t="s">
        <v>87</v>
      </c>
      <c r="I1658" s="1" t="s">
        <v>836</v>
      </c>
      <c r="J1658" s="1" t="s">
        <v>39</v>
      </c>
      <c r="K1658" s="1" t="s">
        <v>20723</v>
      </c>
      <c r="L1658" s="1" t="s">
        <v>19118</v>
      </c>
      <c r="M1658" s="17" t="s">
        <v>20724</v>
      </c>
      <c r="N1658" s="1" t="s">
        <v>24918</v>
      </c>
      <c r="O1658" s="1" t="s">
        <v>20725</v>
      </c>
      <c r="P1658" s="1" t="s">
        <v>20726</v>
      </c>
    </row>
    <row r="1659" spans="1:16" ht="255">
      <c r="A1659" s="1" t="s">
        <v>20728</v>
      </c>
      <c r="B1659" s="3">
        <v>46042.632638888899</v>
      </c>
      <c r="C1659" s="1">
        <v>1657</v>
      </c>
      <c r="D1659" s="1" t="s">
        <v>20729</v>
      </c>
      <c r="E1659" s="1" t="s">
        <v>27</v>
      </c>
      <c r="F1659" s="1" t="s">
        <v>20741</v>
      </c>
      <c r="G1659" s="1" t="s">
        <v>24919</v>
      </c>
      <c r="H1659" s="1" t="s">
        <v>37</v>
      </c>
      <c r="I1659" s="1" t="s">
        <v>38</v>
      </c>
      <c r="J1659" s="1" t="s">
        <v>39</v>
      </c>
      <c r="K1659" s="1" t="s">
        <v>20736</v>
      </c>
      <c r="L1659" s="1" t="s">
        <v>20737</v>
      </c>
      <c r="M1659" s="17" t="s">
        <v>20738</v>
      </c>
      <c r="N1659" s="1" t="s">
        <v>24920</v>
      </c>
      <c r="O1659" s="1" t="s">
        <v>20739</v>
      </c>
      <c r="P1659" s="1" t="s">
        <v>20740</v>
      </c>
    </row>
    <row r="1660" spans="1:16" ht="180">
      <c r="A1660" s="1" t="s">
        <v>20745</v>
      </c>
      <c r="B1660" s="3">
        <v>46042.632638888899</v>
      </c>
      <c r="C1660" s="1">
        <v>1658</v>
      </c>
      <c r="D1660" s="1" t="s">
        <v>20746</v>
      </c>
      <c r="E1660" s="1" t="s">
        <v>27</v>
      </c>
      <c r="F1660" s="1" t="s">
        <v>156</v>
      </c>
      <c r="G1660" s="1" t="s">
        <v>19822</v>
      </c>
      <c r="H1660" s="1" t="s">
        <v>87</v>
      </c>
      <c r="I1660" s="1" t="s">
        <v>127</v>
      </c>
      <c r="J1660" s="1" t="s">
        <v>375</v>
      </c>
      <c r="K1660" s="1" t="s">
        <v>20752</v>
      </c>
      <c r="L1660" s="1" t="s">
        <v>20753</v>
      </c>
      <c r="M1660" s="17" t="s">
        <v>20754</v>
      </c>
      <c r="N1660" s="1" t="s">
        <v>23569</v>
      </c>
      <c r="O1660" s="1" t="s">
        <v>176</v>
      </c>
      <c r="P1660" s="1" t="s">
        <v>20755</v>
      </c>
    </row>
    <row r="1661" spans="1:16" ht="270">
      <c r="A1661" s="1" t="s">
        <v>20757</v>
      </c>
      <c r="B1661" s="3">
        <v>46042.632638888899</v>
      </c>
      <c r="C1661" s="1">
        <v>1659</v>
      </c>
      <c r="D1661" s="1" t="s">
        <v>20758</v>
      </c>
      <c r="E1661" s="1" t="s">
        <v>27</v>
      </c>
      <c r="F1661" s="1" t="s">
        <v>801</v>
      </c>
      <c r="G1661" s="1" t="s">
        <v>156</v>
      </c>
      <c r="H1661" s="1" t="s">
        <v>37</v>
      </c>
      <c r="I1661" s="1" t="s">
        <v>38</v>
      </c>
      <c r="J1661" s="1" t="s">
        <v>39</v>
      </c>
      <c r="K1661" s="1" t="s">
        <v>20763</v>
      </c>
      <c r="L1661" s="1" t="s">
        <v>20764</v>
      </c>
      <c r="M1661" s="17" t="s">
        <v>20765</v>
      </c>
      <c r="N1661" s="1" t="s">
        <v>23773</v>
      </c>
      <c r="O1661" s="1" t="s">
        <v>1927</v>
      </c>
      <c r="P1661" s="1" t="s">
        <v>20766</v>
      </c>
    </row>
    <row r="1662" spans="1:16" ht="195">
      <c r="A1662" s="1" t="s">
        <v>20767</v>
      </c>
      <c r="B1662" s="3">
        <v>46042.617361111101</v>
      </c>
      <c r="C1662" s="1">
        <v>1660</v>
      </c>
      <c r="D1662" s="1" t="s">
        <v>20768</v>
      </c>
      <c r="E1662" s="1" t="s">
        <v>27</v>
      </c>
      <c r="F1662" s="1" t="s">
        <v>801</v>
      </c>
      <c r="G1662" s="1" t="s">
        <v>19851</v>
      </c>
      <c r="H1662" s="1" t="s">
        <v>309</v>
      </c>
      <c r="I1662" s="1" t="s">
        <v>234</v>
      </c>
      <c r="J1662" s="1" t="s">
        <v>39</v>
      </c>
      <c r="K1662" s="1" t="s">
        <v>20774</v>
      </c>
      <c r="L1662" s="1" t="s">
        <v>20775</v>
      </c>
      <c r="M1662" s="17" t="s">
        <v>20776</v>
      </c>
      <c r="N1662" s="1" t="s">
        <v>24921</v>
      </c>
      <c r="O1662" s="1" t="s">
        <v>20777</v>
      </c>
      <c r="P1662" s="1" t="s">
        <v>20778</v>
      </c>
    </row>
    <row r="1663" spans="1:16" ht="240">
      <c r="A1663" s="1" t="s">
        <v>20779</v>
      </c>
      <c r="B1663" s="3">
        <v>46042.617361111101</v>
      </c>
      <c r="C1663" s="1">
        <v>1661</v>
      </c>
      <c r="D1663" s="1" t="s">
        <v>20780</v>
      </c>
      <c r="E1663" s="1" t="s">
        <v>27</v>
      </c>
      <c r="F1663" s="1" t="s">
        <v>299</v>
      </c>
      <c r="G1663" s="1" t="s">
        <v>12334</v>
      </c>
      <c r="H1663" s="1" t="s">
        <v>37</v>
      </c>
      <c r="I1663" s="1" t="s">
        <v>38</v>
      </c>
      <c r="J1663" s="1" t="s">
        <v>39</v>
      </c>
      <c r="K1663" s="1" t="s">
        <v>20786</v>
      </c>
      <c r="L1663" s="1" t="s">
        <v>11482</v>
      </c>
      <c r="M1663" s="17" t="s">
        <v>20787</v>
      </c>
      <c r="N1663" s="1" t="s">
        <v>24922</v>
      </c>
      <c r="O1663" s="1" t="s">
        <v>20788</v>
      </c>
      <c r="P1663" s="1" t="s">
        <v>20789</v>
      </c>
    </row>
    <row r="1664" spans="1:16">
      <c r="C1664" s="1">
        <v>1662</v>
      </c>
    </row>
    <row r="1665" spans="1:16" ht="240">
      <c r="A1665" s="1" t="s">
        <v>20792</v>
      </c>
      <c r="B1665" s="3">
        <v>46042.617361111101</v>
      </c>
      <c r="C1665" s="1">
        <v>1663</v>
      </c>
      <c r="D1665" s="1" t="s">
        <v>24797</v>
      </c>
      <c r="E1665" s="1" t="s">
        <v>27</v>
      </c>
      <c r="F1665" s="1" t="s">
        <v>801</v>
      </c>
      <c r="G1665" s="1" t="s">
        <v>12272</v>
      </c>
      <c r="H1665" s="1" t="s">
        <v>37</v>
      </c>
      <c r="I1665" s="1" t="s">
        <v>171</v>
      </c>
      <c r="J1665" s="1" t="s">
        <v>39</v>
      </c>
      <c r="K1665" s="1" t="s">
        <v>20796</v>
      </c>
      <c r="L1665" s="1" t="s">
        <v>20797</v>
      </c>
      <c r="M1665" s="17" t="s">
        <v>20798</v>
      </c>
      <c r="N1665" s="1" t="s">
        <v>24923</v>
      </c>
      <c r="O1665" s="1" t="s">
        <v>20799</v>
      </c>
      <c r="P1665" s="1" t="s">
        <v>20800</v>
      </c>
    </row>
    <row r="1666" spans="1:16" ht="195">
      <c r="A1666" s="1" t="s">
        <v>20802</v>
      </c>
      <c r="B1666" s="3">
        <v>46042.617361111101</v>
      </c>
      <c r="C1666" s="1">
        <v>1664</v>
      </c>
      <c r="D1666" s="1" t="s">
        <v>24924</v>
      </c>
      <c r="E1666" s="1" t="s">
        <v>27</v>
      </c>
      <c r="F1666" s="1" t="s">
        <v>4355</v>
      </c>
      <c r="G1666" s="1" t="s">
        <v>20053</v>
      </c>
      <c r="H1666" s="1" t="s">
        <v>37</v>
      </c>
      <c r="I1666" s="1" t="s">
        <v>38</v>
      </c>
      <c r="J1666" s="1" t="s">
        <v>39</v>
      </c>
      <c r="K1666" s="1" t="s">
        <v>20809</v>
      </c>
      <c r="L1666" s="1" t="s">
        <v>20810</v>
      </c>
      <c r="M1666" s="17" t="s">
        <v>20811</v>
      </c>
      <c r="N1666" s="1" t="s">
        <v>24925</v>
      </c>
      <c r="O1666" s="1" t="s">
        <v>20812</v>
      </c>
      <c r="P1666" s="1" t="s">
        <v>20813</v>
      </c>
    </row>
    <row r="1667" spans="1:16" ht="270">
      <c r="A1667" s="1" t="s">
        <v>20818</v>
      </c>
      <c r="B1667" s="3">
        <v>46042.617361111101</v>
      </c>
      <c r="C1667" s="1">
        <v>1665</v>
      </c>
      <c r="D1667" s="1" t="s">
        <v>20819</v>
      </c>
      <c r="E1667" s="1" t="s">
        <v>27</v>
      </c>
      <c r="F1667" s="1" t="s">
        <v>94</v>
      </c>
      <c r="G1667" s="1" t="s">
        <v>20820</v>
      </c>
      <c r="H1667" s="1" t="s">
        <v>37</v>
      </c>
      <c r="I1667" s="1" t="s">
        <v>38</v>
      </c>
      <c r="J1667" s="1" t="s">
        <v>39</v>
      </c>
      <c r="K1667" s="1" t="s">
        <v>20825</v>
      </c>
      <c r="L1667" s="1" t="s">
        <v>20826</v>
      </c>
      <c r="M1667" s="17" t="s">
        <v>20827</v>
      </c>
      <c r="N1667" s="1" t="s">
        <v>24926</v>
      </c>
      <c r="O1667" s="1" t="s">
        <v>1927</v>
      </c>
      <c r="P1667" s="1" t="s">
        <v>20828</v>
      </c>
    </row>
    <row r="1668" spans="1:16" ht="240">
      <c r="A1668" s="1" t="s">
        <v>20832</v>
      </c>
      <c r="B1668" s="3">
        <v>46042.617361111101</v>
      </c>
      <c r="C1668" s="1">
        <v>1666</v>
      </c>
      <c r="D1668" s="1" t="s">
        <v>20833</v>
      </c>
      <c r="E1668" s="1" t="s">
        <v>27</v>
      </c>
      <c r="F1668" s="1" t="s">
        <v>43</v>
      </c>
      <c r="G1668" s="1" t="s">
        <v>7675</v>
      </c>
      <c r="H1668" s="1" t="s">
        <v>37</v>
      </c>
      <c r="I1668" s="1" t="s">
        <v>171</v>
      </c>
      <c r="J1668" s="1" t="s">
        <v>39</v>
      </c>
      <c r="K1668" s="1" t="s">
        <v>20839</v>
      </c>
      <c r="L1668" s="1" t="s">
        <v>20840</v>
      </c>
      <c r="M1668" s="17" t="s">
        <v>20841</v>
      </c>
      <c r="N1668" s="1" t="s">
        <v>24927</v>
      </c>
      <c r="O1668" s="1" t="s">
        <v>20842</v>
      </c>
      <c r="P1668" s="1" t="s">
        <v>20843</v>
      </c>
    </row>
    <row r="1669" spans="1:16">
      <c r="A1669" s="1" t="s">
        <v>20846</v>
      </c>
      <c r="B1669" s="3">
        <v>46042.617361111101</v>
      </c>
      <c r="C1669" s="1">
        <v>1667</v>
      </c>
      <c r="D1669" s="1" t="s">
        <v>19090</v>
      </c>
      <c r="E1669" s="1" t="s">
        <v>27</v>
      </c>
      <c r="F1669" s="1" t="s">
        <v>43</v>
      </c>
      <c r="G1669" s="1" t="s">
        <v>12272</v>
      </c>
      <c r="H1669" s="1" t="s">
        <v>37</v>
      </c>
      <c r="I1669" s="1" t="s">
        <v>38</v>
      </c>
      <c r="J1669" s="1" t="s">
        <v>39</v>
      </c>
      <c r="K1669" s="1" t="s">
        <v>20850</v>
      </c>
      <c r="L1669" s="1" t="s">
        <v>20851</v>
      </c>
      <c r="M1669" s="1" t="s">
        <v>20852</v>
      </c>
      <c r="N1669" s="1" t="s">
        <v>24928</v>
      </c>
      <c r="O1669" s="1" t="s">
        <v>20853</v>
      </c>
      <c r="P1669" s="1" t="s">
        <v>20854</v>
      </c>
    </row>
    <row r="1670" spans="1:16" ht="270">
      <c r="A1670" s="1" t="s">
        <v>20856</v>
      </c>
      <c r="B1670" s="3">
        <v>46042.617361111101</v>
      </c>
      <c r="C1670" s="1">
        <v>1668</v>
      </c>
      <c r="D1670" s="1" t="s">
        <v>19073</v>
      </c>
      <c r="E1670" s="1" t="s">
        <v>27</v>
      </c>
      <c r="F1670" s="1" t="s">
        <v>43</v>
      </c>
      <c r="G1670" s="1" t="s">
        <v>12272</v>
      </c>
      <c r="H1670" s="1" t="s">
        <v>37</v>
      </c>
      <c r="I1670" s="1" t="s">
        <v>38</v>
      </c>
      <c r="J1670" s="1" t="s">
        <v>39</v>
      </c>
      <c r="K1670" s="1" t="s">
        <v>20862</v>
      </c>
      <c r="L1670" s="1" t="s">
        <v>20863</v>
      </c>
      <c r="M1670" s="17" t="s">
        <v>20864</v>
      </c>
      <c r="N1670" s="1" t="s">
        <v>24795</v>
      </c>
      <c r="O1670" s="1" t="s">
        <v>20865</v>
      </c>
      <c r="P1670" s="1" t="s">
        <v>20866</v>
      </c>
    </row>
    <row r="1671" spans="1:16" ht="240">
      <c r="A1671" s="1" t="s">
        <v>20871</v>
      </c>
      <c r="B1671" s="3">
        <v>46042.617361111101</v>
      </c>
      <c r="C1671" s="1">
        <v>1669</v>
      </c>
      <c r="D1671" s="1" t="s">
        <v>7674</v>
      </c>
      <c r="E1671" s="1" t="s">
        <v>27</v>
      </c>
      <c r="F1671" s="1" t="s">
        <v>801</v>
      </c>
      <c r="G1671" s="1" t="s">
        <v>7675</v>
      </c>
      <c r="H1671" s="1" t="s">
        <v>37</v>
      </c>
      <c r="I1671" s="1" t="s">
        <v>38</v>
      </c>
      <c r="J1671" s="1" t="s">
        <v>39</v>
      </c>
      <c r="K1671" s="1" t="s">
        <v>20876</v>
      </c>
      <c r="L1671" s="1" t="s">
        <v>20877</v>
      </c>
      <c r="M1671" s="17" t="s">
        <v>20878</v>
      </c>
      <c r="N1671" s="1" t="s">
        <v>24929</v>
      </c>
      <c r="O1671" s="1" t="s">
        <v>276</v>
      </c>
      <c r="P1671" s="1" t="s">
        <v>20879</v>
      </c>
    </row>
    <row r="1672" spans="1:16">
      <c r="A1672" s="1" t="s">
        <v>20882</v>
      </c>
      <c r="B1672" s="3">
        <v>46042.617361111101</v>
      </c>
      <c r="C1672" s="1">
        <v>1670</v>
      </c>
      <c r="D1672" s="1" t="s">
        <v>20883</v>
      </c>
      <c r="E1672" s="1" t="s">
        <v>27</v>
      </c>
      <c r="F1672" s="1" t="s">
        <v>239</v>
      </c>
      <c r="G1672" s="1" t="s">
        <v>20884</v>
      </c>
      <c r="H1672" s="1" t="s">
        <v>37</v>
      </c>
      <c r="I1672" s="1" t="s">
        <v>38</v>
      </c>
      <c r="J1672" s="1" t="s">
        <v>39</v>
      </c>
      <c r="K1672" s="1" t="s">
        <v>20890</v>
      </c>
      <c r="L1672" s="1" t="s">
        <v>20891</v>
      </c>
      <c r="M1672" s="1" t="s">
        <v>20892</v>
      </c>
      <c r="N1672" s="1" t="s">
        <v>24930</v>
      </c>
      <c r="O1672" s="1" t="s">
        <v>176</v>
      </c>
      <c r="P1672" s="1" t="s">
        <v>20893</v>
      </c>
    </row>
    <row r="1673" spans="1:16" ht="210">
      <c r="A1673" s="1" t="s">
        <v>20899</v>
      </c>
      <c r="B1673" s="3">
        <v>46042.617361111101</v>
      </c>
      <c r="C1673" s="1">
        <v>1671</v>
      </c>
      <c r="D1673" s="1" t="s">
        <v>20900</v>
      </c>
      <c r="E1673" s="1" t="s">
        <v>27</v>
      </c>
      <c r="F1673" s="1" t="s">
        <v>43</v>
      </c>
      <c r="G1673" s="1" t="s">
        <v>20884</v>
      </c>
      <c r="H1673" s="1" t="s">
        <v>37</v>
      </c>
      <c r="I1673" s="1" t="s">
        <v>38</v>
      </c>
      <c r="J1673" s="1" t="s">
        <v>39</v>
      </c>
      <c r="K1673" s="1" t="s">
        <v>20906</v>
      </c>
      <c r="L1673" s="1" t="s">
        <v>20907</v>
      </c>
      <c r="M1673" s="17" t="s">
        <v>20908</v>
      </c>
      <c r="N1673" s="1" t="s">
        <v>24931</v>
      </c>
      <c r="O1673" s="1" t="s">
        <v>20909</v>
      </c>
      <c r="P1673" s="1" t="s">
        <v>20910</v>
      </c>
    </row>
    <row r="1674" spans="1:16">
      <c r="C1674" s="1">
        <v>1672</v>
      </c>
    </row>
    <row r="1675" spans="1:16" ht="314">
      <c r="A1675" s="1" t="s">
        <v>20911</v>
      </c>
      <c r="B1675" s="3">
        <v>46042.617361111101</v>
      </c>
      <c r="C1675" s="1">
        <v>1673</v>
      </c>
      <c r="D1675" s="1" t="s">
        <v>20912</v>
      </c>
      <c r="E1675" s="1" t="s">
        <v>100</v>
      </c>
      <c r="F1675" s="1" t="s">
        <v>43</v>
      </c>
      <c r="G1675" s="1" t="s">
        <v>20913</v>
      </c>
      <c r="H1675" s="1" t="s">
        <v>87</v>
      </c>
      <c r="I1675" s="1" t="s">
        <v>234</v>
      </c>
      <c r="J1675" s="1" t="s">
        <v>39</v>
      </c>
      <c r="K1675" s="1" t="s">
        <v>20919</v>
      </c>
      <c r="L1675" s="1" t="s">
        <v>30</v>
      </c>
      <c r="M1675" s="17" t="s">
        <v>275</v>
      </c>
      <c r="N1675" s="1" t="s">
        <v>23544</v>
      </c>
      <c r="O1675" s="1" t="s">
        <v>1927</v>
      </c>
      <c r="P1675" s="1" t="s">
        <v>20920</v>
      </c>
    </row>
    <row r="1676" spans="1:16" ht="255">
      <c r="A1676" s="1" t="s">
        <v>20922</v>
      </c>
      <c r="B1676" s="3">
        <v>46042.617361111101</v>
      </c>
      <c r="C1676" s="1">
        <v>1674</v>
      </c>
      <c r="D1676" s="1" t="s">
        <v>18660</v>
      </c>
      <c r="E1676" s="1" t="s">
        <v>27</v>
      </c>
      <c r="F1676" s="1" t="s">
        <v>156</v>
      </c>
      <c r="G1676" s="1" t="s">
        <v>18661</v>
      </c>
      <c r="H1676" s="1" t="s">
        <v>87</v>
      </c>
      <c r="I1676" s="1" t="s">
        <v>234</v>
      </c>
      <c r="J1676" s="1" t="s">
        <v>39</v>
      </c>
      <c r="K1676" s="1" t="s">
        <v>20926</v>
      </c>
      <c r="L1676" s="1" t="s">
        <v>18664</v>
      </c>
      <c r="M1676" s="17" t="s">
        <v>20927</v>
      </c>
      <c r="N1676" s="1" t="s">
        <v>24763</v>
      </c>
      <c r="O1676" s="1" t="s">
        <v>20928</v>
      </c>
      <c r="P1676" s="1" t="s">
        <v>20929</v>
      </c>
    </row>
    <row r="1677" spans="1:16" ht="225">
      <c r="A1677" s="1" t="s">
        <v>20933</v>
      </c>
      <c r="B1677" s="3">
        <v>46042.617361111101</v>
      </c>
      <c r="C1677" s="1">
        <v>1675</v>
      </c>
      <c r="D1677" s="1" t="s">
        <v>20934</v>
      </c>
      <c r="E1677" s="1" t="s">
        <v>27</v>
      </c>
      <c r="F1677" s="1" t="s">
        <v>43</v>
      </c>
      <c r="G1677" s="1" t="s">
        <v>24932</v>
      </c>
      <c r="H1677" s="1" t="s">
        <v>37</v>
      </c>
      <c r="I1677" s="1" t="s">
        <v>38</v>
      </c>
      <c r="J1677" s="1" t="s">
        <v>39</v>
      </c>
      <c r="K1677" s="1" t="s">
        <v>20940</v>
      </c>
      <c r="L1677" s="1" t="s">
        <v>6735</v>
      </c>
      <c r="M1677" s="17" t="s">
        <v>20941</v>
      </c>
      <c r="N1677" s="1" t="s">
        <v>24933</v>
      </c>
      <c r="O1677" s="1" t="s">
        <v>176</v>
      </c>
      <c r="P1677" s="1" t="s">
        <v>20942</v>
      </c>
    </row>
    <row r="1678" spans="1:16" ht="240">
      <c r="A1678" s="1" t="s">
        <v>20945</v>
      </c>
      <c r="B1678" s="3">
        <v>46042.617361111101</v>
      </c>
      <c r="C1678" s="1">
        <v>1676</v>
      </c>
      <c r="D1678" s="1" t="s">
        <v>20946</v>
      </c>
      <c r="E1678" s="1" t="s">
        <v>27</v>
      </c>
      <c r="F1678" s="1" t="s">
        <v>801</v>
      </c>
      <c r="G1678" s="1" t="s">
        <v>7651</v>
      </c>
      <c r="H1678" s="1" t="s">
        <v>37</v>
      </c>
      <c r="I1678" s="1" t="s">
        <v>38</v>
      </c>
      <c r="J1678" s="1" t="s">
        <v>39</v>
      </c>
      <c r="K1678" s="1" t="s">
        <v>20952</v>
      </c>
      <c r="L1678" s="1" t="s">
        <v>20953</v>
      </c>
      <c r="M1678" s="17" t="s">
        <v>20954</v>
      </c>
      <c r="N1678" s="1" t="s">
        <v>24934</v>
      </c>
      <c r="O1678" s="1" t="s">
        <v>20955</v>
      </c>
      <c r="P1678" s="1" t="s">
        <v>20956</v>
      </c>
    </row>
    <row r="1679" spans="1:16">
      <c r="A1679" s="1" t="s">
        <v>20959</v>
      </c>
      <c r="B1679" s="3">
        <v>46042.617361111101</v>
      </c>
      <c r="C1679" s="1">
        <v>1677</v>
      </c>
      <c r="D1679" s="1" t="s">
        <v>20960</v>
      </c>
      <c r="E1679" s="1" t="s">
        <v>27</v>
      </c>
      <c r="F1679" s="1" t="s">
        <v>43</v>
      </c>
      <c r="G1679" s="1" t="s">
        <v>7651</v>
      </c>
      <c r="H1679" s="1" t="s">
        <v>37</v>
      </c>
      <c r="I1679" s="1" t="s">
        <v>38</v>
      </c>
      <c r="J1679" s="1" t="s">
        <v>39</v>
      </c>
      <c r="K1679" s="1" t="s">
        <v>20966</v>
      </c>
      <c r="L1679" s="1" t="s">
        <v>20963</v>
      </c>
      <c r="M1679" s="1" t="s">
        <v>20967</v>
      </c>
      <c r="N1679" s="1" t="s">
        <v>24935</v>
      </c>
      <c r="O1679" s="1" t="s">
        <v>276</v>
      </c>
      <c r="P1679" s="1" t="s">
        <v>20968</v>
      </c>
    </row>
    <row r="1680" spans="1:16" ht="300">
      <c r="A1680" s="1" t="s">
        <v>20969</v>
      </c>
      <c r="B1680" s="3">
        <v>46042.617361111101</v>
      </c>
      <c r="C1680" s="1">
        <v>1678</v>
      </c>
      <c r="D1680" s="1" t="s">
        <v>20970</v>
      </c>
      <c r="E1680" s="1" t="s">
        <v>27</v>
      </c>
      <c r="F1680" s="1" t="s">
        <v>43</v>
      </c>
      <c r="G1680" s="1" t="s">
        <v>7651</v>
      </c>
      <c r="H1680" s="1" t="s">
        <v>37</v>
      </c>
      <c r="I1680" s="1" t="s">
        <v>38</v>
      </c>
      <c r="J1680" s="1" t="s">
        <v>39</v>
      </c>
      <c r="K1680" s="1" t="s">
        <v>20976</v>
      </c>
      <c r="L1680" s="1" t="s">
        <v>20977</v>
      </c>
      <c r="M1680" s="17" t="s">
        <v>20978</v>
      </c>
      <c r="N1680" s="1" t="s">
        <v>24936</v>
      </c>
      <c r="O1680" s="1" t="s">
        <v>20979</v>
      </c>
      <c r="P1680" s="1" t="s">
        <v>20980</v>
      </c>
    </row>
    <row r="1681" spans="1:16">
      <c r="C1681" s="1">
        <v>1679</v>
      </c>
    </row>
    <row r="1682" spans="1:16">
      <c r="C1682" s="1">
        <v>1680</v>
      </c>
    </row>
    <row r="1683" spans="1:16" ht="270">
      <c r="A1683" s="1" t="s">
        <v>20988</v>
      </c>
      <c r="B1683" s="3">
        <v>46042.617361111101</v>
      </c>
      <c r="C1683" s="1">
        <v>1681</v>
      </c>
      <c r="D1683" s="1" t="s">
        <v>20989</v>
      </c>
      <c r="E1683" s="1" t="s">
        <v>27</v>
      </c>
      <c r="F1683" s="1" t="s">
        <v>43</v>
      </c>
      <c r="G1683" s="1" t="s">
        <v>1693</v>
      </c>
      <c r="H1683" s="1" t="s">
        <v>37</v>
      </c>
      <c r="I1683" s="1" t="s">
        <v>38</v>
      </c>
      <c r="J1683" s="1" t="s">
        <v>39</v>
      </c>
      <c r="K1683" s="1" t="s">
        <v>20995</v>
      </c>
      <c r="L1683" s="1" t="s">
        <v>20996</v>
      </c>
      <c r="M1683" s="17" t="s">
        <v>20997</v>
      </c>
      <c r="N1683" s="1" t="s">
        <v>24937</v>
      </c>
      <c r="O1683" s="1" t="s">
        <v>2527</v>
      </c>
      <c r="P1683" s="1" t="s">
        <v>20998</v>
      </c>
    </row>
    <row r="1684" spans="1:16" ht="240">
      <c r="A1684" s="1" t="s">
        <v>20999</v>
      </c>
      <c r="B1684" s="3">
        <v>46042.617361111101</v>
      </c>
      <c r="C1684" s="1">
        <v>1682</v>
      </c>
      <c r="D1684" s="1" t="s">
        <v>21000</v>
      </c>
      <c r="E1684" s="1" t="s">
        <v>27</v>
      </c>
      <c r="F1684" s="1" t="s">
        <v>801</v>
      </c>
      <c r="G1684" s="1" t="s">
        <v>7651</v>
      </c>
      <c r="H1684" s="1" t="s">
        <v>37</v>
      </c>
      <c r="I1684" s="1" t="s">
        <v>171</v>
      </c>
      <c r="J1684" s="1" t="s">
        <v>375</v>
      </c>
      <c r="K1684" s="1" t="s">
        <v>21006</v>
      </c>
      <c r="L1684" s="1" t="s">
        <v>21003</v>
      </c>
      <c r="M1684" s="17" t="s">
        <v>21007</v>
      </c>
      <c r="N1684" s="1" t="s">
        <v>24938</v>
      </c>
      <c r="O1684" s="1" t="s">
        <v>176</v>
      </c>
      <c r="P1684" s="1" t="s">
        <v>21008</v>
      </c>
    </row>
    <row r="1685" spans="1:16" ht="285">
      <c r="A1685" s="1" t="s">
        <v>21012</v>
      </c>
      <c r="B1685" s="3">
        <v>46042.617361111101</v>
      </c>
      <c r="C1685" s="1">
        <v>1683</v>
      </c>
      <c r="D1685" s="1" t="s">
        <v>21013</v>
      </c>
      <c r="E1685" s="1" t="s">
        <v>27</v>
      </c>
      <c r="F1685" s="1" t="s">
        <v>43</v>
      </c>
      <c r="G1685" s="1" t="s">
        <v>7651</v>
      </c>
      <c r="H1685" s="1" t="s">
        <v>37</v>
      </c>
      <c r="I1685" s="1" t="s">
        <v>38</v>
      </c>
      <c r="J1685" s="1" t="s">
        <v>39</v>
      </c>
      <c r="K1685" s="1" t="s">
        <v>21019</v>
      </c>
      <c r="L1685" s="1" t="s">
        <v>30</v>
      </c>
      <c r="M1685" s="17" t="s">
        <v>21020</v>
      </c>
      <c r="N1685" s="1" t="s">
        <v>24939</v>
      </c>
      <c r="O1685" s="1" t="s">
        <v>176</v>
      </c>
      <c r="P1685" s="1" t="s">
        <v>21021</v>
      </c>
    </row>
    <row r="1686" spans="1:16" ht="225">
      <c r="A1686" s="1" t="s">
        <v>21024</v>
      </c>
      <c r="B1686" s="3">
        <v>46042.617361111101</v>
      </c>
      <c r="C1686" s="1">
        <v>1684</v>
      </c>
      <c r="D1686" s="1" t="s">
        <v>21025</v>
      </c>
      <c r="E1686" s="1" t="s">
        <v>27</v>
      </c>
      <c r="F1686" s="1" t="s">
        <v>7458</v>
      </c>
      <c r="G1686" s="1" t="s">
        <v>7651</v>
      </c>
      <c r="H1686" s="1" t="s">
        <v>37</v>
      </c>
      <c r="I1686" s="1" t="s">
        <v>171</v>
      </c>
      <c r="J1686" s="1" t="s">
        <v>172</v>
      </c>
      <c r="K1686" s="1" t="s">
        <v>21031</v>
      </c>
      <c r="L1686" s="1" t="s">
        <v>21032</v>
      </c>
      <c r="M1686" s="17" t="s">
        <v>21033</v>
      </c>
      <c r="N1686" s="1" t="s">
        <v>24940</v>
      </c>
      <c r="O1686" s="1" t="s">
        <v>21034</v>
      </c>
      <c r="P1686" s="1" t="s">
        <v>21035</v>
      </c>
    </row>
    <row r="1687" spans="1:16" ht="255">
      <c r="A1687" s="1" t="s">
        <v>21038</v>
      </c>
      <c r="B1687" s="3">
        <v>46042.617361111101</v>
      </c>
      <c r="C1687" s="1">
        <v>1685</v>
      </c>
      <c r="D1687" s="1" t="s">
        <v>21039</v>
      </c>
      <c r="E1687" s="1" t="s">
        <v>27</v>
      </c>
      <c r="F1687" s="1" t="s">
        <v>801</v>
      </c>
      <c r="G1687" s="1" t="s">
        <v>7651</v>
      </c>
      <c r="H1687" s="1" t="s">
        <v>37</v>
      </c>
      <c r="I1687" s="1" t="s">
        <v>38</v>
      </c>
      <c r="J1687" s="1" t="s">
        <v>39</v>
      </c>
      <c r="K1687" s="1" t="s">
        <v>21045</v>
      </c>
      <c r="L1687" s="1" t="s">
        <v>21046</v>
      </c>
      <c r="M1687" s="17" t="s">
        <v>21047</v>
      </c>
      <c r="N1687" s="1" t="s">
        <v>23549</v>
      </c>
      <c r="O1687" s="1" t="s">
        <v>197</v>
      </c>
      <c r="P1687" s="1" t="s">
        <v>21048</v>
      </c>
    </row>
    <row r="1688" spans="1:16" ht="270">
      <c r="A1688" s="1" t="s">
        <v>21051</v>
      </c>
      <c r="B1688" s="3">
        <v>46042.617361111101</v>
      </c>
      <c r="C1688" s="1">
        <v>1686</v>
      </c>
      <c r="D1688" s="1" t="s">
        <v>21052</v>
      </c>
      <c r="E1688" s="1" t="s">
        <v>27</v>
      </c>
      <c r="F1688" s="1" t="s">
        <v>801</v>
      </c>
      <c r="G1688" s="1" t="s">
        <v>7651</v>
      </c>
      <c r="H1688" s="1" t="s">
        <v>37</v>
      </c>
      <c r="I1688" s="1" t="s">
        <v>171</v>
      </c>
      <c r="J1688" s="1" t="s">
        <v>39</v>
      </c>
      <c r="K1688" s="1" t="s">
        <v>21058</v>
      </c>
      <c r="L1688" s="1" t="s">
        <v>21059</v>
      </c>
      <c r="M1688" s="17" t="s">
        <v>21060</v>
      </c>
      <c r="N1688" s="1" t="s">
        <v>24941</v>
      </c>
      <c r="O1688" s="1" t="s">
        <v>21061</v>
      </c>
      <c r="P1688" s="1" t="s">
        <v>21062</v>
      </c>
    </row>
    <row r="1689" spans="1:16" ht="314">
      <c r="A1689" s="1" t="s">
        <v>21064</v>
      </c>
      <c r="B1689" s="3">
        <v>46042.617361111101</v>
      </c>
      <c r="C1689" s="1">
        <v>1687</v>
      </c>
      <c r="D1689" s="1" t="s">
        <v>21065</v>
      </c>
      <c r="E1689" s="1" t="s">
        <v>27</v>
      </c>
      <c r="F1689" s="1" t="s">
        <v>4355</v>
      </c>
      <c r="G1689" s="1" t="s">
        <v>7651</v>
      </c>
      <c r="H1689" s="1" t="s">
        <v>37</v>
      </c>
      <c r="I1689" s="1" t="s">
        <v>38</v>
      </c>
      <c r="J1689" s="1" t="s">
        <v>172</v>
      </c>
      <c r="K1689" s="1" t="s">
        <v>21070</v>
      </c>
      <c r="L1689" s="1" t="s">
        <v>21068</v>
      </c>
      <c r="M1689" s="17" t="s">
        <v>275</v>
      </c>
      <c r="N1689" s="1" t="s">
        <v>24942</v>
      </c>
      <c r="O1689" s="1" t="s">
        <v>28</v>
      </c>
      <c r="P1689" s="1" t="s">
        <v>21071</v>
      </c>
    </row>
    <row r="1690" spans="1:16" ht="285">
      <c r="A1690" s="1" t="s">
        <v>21077</v>
      </c>
      <c r="B1690" s="3">
        <v>46042.617361111101</v>
      </c>
      <c r="C1690" s="1">
        <v>1688</v>
      </c>
      <c r="D1690" s="1" t="s">
        <v>21078</v>
      </c>
      <c r="E1690" s="1" t="s">
        <v>27</v>
      </c>
      <c r="F1690" s="1" t="s">
        <v>801</v>
      </c>
      <c r="G1690" s="1" t="s">
        <v>7651</v>
      </c>
      <c r="H1690" s="1" t="s">
        <v>37</v>
      </c>
      <c r="I1690" s="1" t="s">
        <v>38</v>
      </c>
      <c r="J1690" s="1" t="s">
        <v>39</v>
      </c>
      <c r="K1690" s="1" t="s">
        <v>21083</v>
      </c>
      <c r="L1690" s="1" t="s">
        <v>21084</v>
      </c>
      <c r="M1690" s="17" t="s">
        <v>21085</v>
      </c>
      <c r="N1690" s="1" t="s">
        <v>24943</v>
      </c>
      <c r="O1690" s="1" t="s">
        <v>21086</v>
      </c>
      <c r="P1690" s="1" t="s">
        <v>21087</v>
      </c>
    </row>
    <row r="1691" spans="1:16" ht="314">
      <c r="A1691" s="1" t="s">
        <v>21091</v>
      </c>
      <c r="B1691" s="3">
        <v>46042.617361111101</v>
      </c>
      <c r="C1691" s="1">
        <v>1689</v>
      </c>
      <c r="D1691" s="1" t="s">
        <v>21092</v>
      </c>
      <c r="E1691" s="1" t="s">
        <v>27</v>
      </c>
      <c r="F1691" s="1" t="s">
        <v>43</v>
      </c>
      <c r="G1691" s="1" t="s">
        <v>7651</v>
      </c>
      <c r="H1691" s="1" t="s">
        <v>37</v>
      </c>
      <c r="I1691" s="1" t="s">
        <v>38</v>
      </c>
      <c r="J1691" s="1" t="s">
        <v>39</v>
      </c>
      <c r="K1691" s="1" t="s">
        <v>21099</v>
      </c>
      <c r="L1691" s="1" t="s">
        <v>30</v>
      </c>
      <c r="M1691" s="17" t="s">
        <v>21100</v>
      </c>
      <c r="N1691" s="1" t="s">
        <v>24944</v>
      </c>
      <c r="O1691" s="1" t="s">
        <v>28</v>
      </c>
      <c r="P1691" s="1" t="s">
        <v>21101</v>
      </c>
    </row>
    <row r="1692" spans="1:16" ht="180">
      <c r="A1692" s="1" t="s">
        <v>21109</v>
      </c>
      <c r="B1692" s="3">
        <v>46042.617361111101</v>
      </c>
      <c r="C1692" s="1">
        <v>1690</v>
      </c>
      <c r="D1692" s="1" t="s">
        <v>21110</v>
      </c>
      <c r="E1692" s="1" t="s">
        <v>27</v>
      </c>
      <c r="F1692" s="1" t="s">
        <v>4355</v>
      </c>
      <c r="G1692" s="1" t="s">
        <v>7651</v>
      </c>
      <c r="H1692" s="1" t="s">
        <v>37</v>
      </c>
      <c r="I1692" s="1" t="s">
        <v>171</v>
      </c>
      <c r="J1692" s="1" t="s">
        <v>172</v>
      </c>
      <c r="K1692" s="1" t="s">
        <v>21116</v>
      </c>
      <c r="L1692" s="1" t="s">
        <v>21113</v>
      </c>
      <c r="M1692" s="17" t="s">
        <v>21117</v>
      </c>
      <c r="N1692" s="1" t="s">
        <v>24945</v>
      </c>
      <c r="O1692" s="1" t="s">
        <v>21118</v>
      </c>
      <c r="P1692" s="1" t="s">
        <v>21119</v>
      </c>
    </row>
    <row r="1693" spans="1:16" ht="255">
      <c r="A1693" s="1" t="s">
        <v>21126</v>
      </c>
      <c r="B1693" s="3">
        <v>46042.617361111101</v>
      </c>
      <c r="C1693" s="1">
        <v>1691</v>
      </c>
      <c r="D1693" s="1" t="s">
        <v>21127</v>
      </c>
      <c r="E1693" s="1" t="s">
        <v>27</v>
      </c>
      <c r="F1693" s="1" t="s">
        <v>178</v>
      </c>
      <c r="G1693" s="1" t="s">
        <v>7651</v>
      </c>
      <c r="H1693" s="1" t="s">
        <v>37</v>
      </c>
      <c r="I1693" s="1" t="s">
        <v>171</v>
      </c>
      <c r="J1693" s="1" t="s">
        <v>172</v>
      </c>
      <c r="K1693" s="1" t="s">
        <v>21133</v>
      </c>
      <c r="L1693" s="1" t="s">
        <v>21134</v>
      </c>
      <c r="M1693" s="17" t="s">
        <v>21135</v>
      </c>
      <c r="N1693" s="1" t="s">
        <v>24946</v>
      </c>
      <c r="O1693" s="1" t="s">
        <v>21136</v>
      </c>
      <c r="P1693" s="1" t="s">
        <v>21137</v>
      </c>
    </row>
    <row r="1694" spans="1:16" ht="225">
      <c r="A1694" s="1" t="s">
        <v>21144</v>
      </c>
      <c r="B1694" s="3">
        <v>46042.617361111101</v>
      </c>
      <c r="C1694" s="1">
        <v>1692</v>
      </c>
      <c r="D1694" s="1" t="s">
        <v>21145</v>
      </c>
      <c r="E1694" s="1" t="s">
        <v>27</v>
      </c>
      <c r="F1694" s="1" t="s">
        <v>299</v>
      </c>
      <c r="G1694" s="1" t="s">
        <v>7651</v>
      </c>
      <c r="H1694" s="1" t="s">
        <v>37</v>
      </c>
      <c r="I1694" s="1" t="s">
        <v>38</v>
      </c>
      <c r="J1694" s="1" t="s">
        <v>39</v>
      </c>
      <c r="K1694" s="1" t="s">
        <v>21151</v>
      </c>
      <c r="L1694" s="1" t="s">
        <v>21148</v>
      </c>
      <c r="M1694" s="17" t="s">
        <v>21152</v>
      </c>
      <c r="N1694" s="1" t="s">
        <v>24947</v>
      </c>
      <c r="O1694" s="1" t="s">
        <v>21153</v>
      </c>
      <c r="P1694" s="1" t="s">
        <v>21154</v>
      </c>
    </row>
    <row r="1695" spans="1:16" ht="270">
      <c r="A1695" s="1" t="s">
        <v>21156</v>
      </c>
      <c r="B1695" s="3">
        <v>46042.618055555598</v>
      </c>
      <c r="C1695" s="1">
        <v>1693</v>
      </c>
      <c r="D1695" s="1" t="s">
        <v>21157</v>
      </c>
      <c r="E1695" s="1" t="s">
        <v>27</v>
      </c>
      <c r="F1695" s="1" t="s">
        <v>4573</v>
      </c>
      <c r="G1695" s="1" t="s">
        <v>7651</v>
      </c>
      <c r="H1695" s="1" t="s">
        <v>37</v>
      </c>
      <c r="I1695" s="1" t="s">
        <v>38</v>
      </c>
      <c r="J1695" s="1" t="s">
        <v>21163</v>
      </c>
      <c r="K1695" s="1" t="s">
        <v>21164</v>
      </c>
      <c r="L1695" s="1" t="s">
        <v>21165</v>
      </c>
      <c r="M1695" s="17" t="s">
        <v>21166</v>
      </c>
      <c r="N1695" s="1" t="s">
        <v>24948</v>
      </c>
      <c r="O1695" s="1" t="s">
        <v>21167</v>
      </c>
      <c r="P1695" s="1" t="s">
        <v>21168</v>
      </c>
    </row>
    <row r="1696" spans="1:16">
      <c r="A1696" s="1" t="s">
        <v>21173</v>
      </c>
      <c r="B1696" s="3">
        <v>46042.618055555598</v>
      </c>
      <c r="C1696" s="1">
        <v>1694</v>
      </c>
      <c r="D1696" s="1" t="s">
        <v>21174</v>
      </c>
      <c r="E1696" s="1" t="s">
        <v>27</v>
      </c>
      <c r="F1696" s="1" t="s">
        <v>43</v>
      </c>
      <c r="G1696" s="1" t="s">
        <v>7651</v>
      </c>
      <c r="H1696" s="1" t="s">
        <v>37</v>
      </c>
      <c r="I1696" s="1" t="s">
        <v>38</v>
      </c>
      <c r="J1696" s="1" t="s">
        <v>39</v>
      </c>
      <c r="K1696" s="1" t="s">
        <v>21181</v>
      </c>
      <c r="L1696" s="1" t="s">
        <v>21177</v>
      </c>
      <c r="M1696" s="1" t="s">
        <v>21182</v>
      </c>
      <c r="N1696" s="1" t="s">
        <v>24949</v>
      </c>
      <c r="O1696" s="1" t="s">
        <v>799</v>
      </c>
      <c r="P1696" s="1" t="s">
        <v>21183</v>
      </c>
    </row>
    <row r="1697" spans="1:16">
      <c r="A1697" s="1" t="s">
        <v>21189</v>
      </c>
      <c r="B1697" s="3">
        <v>46042.618055555598</v>
      </c>
      <c r="C1697" s="1">
        <v>1695</v>
      </c>
      <c r="D1697" s="1" t="s">
        <v>21190</v>
      </c>
      <c r="E1697" s="1" t="s">
        <v>27</v>
      </c>
      <c r="F1697" s="1" t="s">
        <v>801</v>
      </c>
      <c r="G1697" s="1" t="s">
        <v>7651</v>
      </c>
      <c r="H1697" s="1" t="s">
        <v>37</v>
      </c>
      <c r="I1697" s="1" t="s">
        <v>171</v>
      </c>
      <c r="J1697" s="1" t="s">
        <v>39</v>
      </c>
      <c r="K1697" s="1" t="s">
        <v>21196</v>
      </c>
      <c r="L1697" s="1" t="s">
        <v>21197</v>
      </c>
      <c r="M1697" s="1" t="s">
        <v>21198</v>
      </c>
      <c r="N1697" s="1" t="s">
        <v>24950</v>
      </c>
      <c r="O1697" s="1" t="s">
        <v>21199</v>
      </c>
      <c r="P1697" s="1" t="s">
        <v>21200</v>
      </c>
    </row>
    <row r="1698" spans="1:16" ht="342">
      <c r="A1698" s="1" t="s">
        <v>21201</v>
      </c>
      <c r="B1698" s="3">
        <v>46042.618055555598</v>
      </c>
      <c r="C1698" s="1">
        <v>1696</v>
      </c>
      <c r="D1698" s="1" t="s">
        <v>19035</v>
      </c>
      <c r="E1698" s="1" t="s">
        <v>27</v>
      </c>
      <c r="F1698" s="1" t="s">
        <v>4355</v>
      </c>
      <c r="G1698" s="1" t="s">
        <v>12272</v>
      </c>
      <c r="H1698" s="1" t="s">
        <v>37</v>
      </c>
      <c r="I1698" s="1" t="s">
        <v>38</v>
      </c>
      <c r="J1698" s="1" t="s">
        <v>172</v>
      </c>
      <c r="K1698" s="1" t="s">
        <v>21207</v>
      </c>
      <c r="L1698" s="1" t="s">
        <v>21208</v>
      </c>
      <c r="M1698" s="17" t="s">
        <v>21209</v>
      </c>
      <c r="N1698" s="1" t="s">
        <v>24791</v>
      </c>
      <c r="O1698" s="1" t="s">
        <v>21210</v>
      </c>
      <c r="P1698" s="1" t="s">
        <v>21211</v>
      </c>
    </row>
    <row r="1699" spans="1:16" ht="314">
      <c r="A1699" s="1" t="s">
        <v>21217</v>
      </c>
      <c r="B1699" s="3">
        <v>46042.618055555598</v>
      </c>
      <c r="C1699" s="1">
        <v>1697</v>
      </c>
      <c r="D1699" s="1" t="s">
        <v>18646</v>
      </c>
      <c r="E1699" s="1" t="s">
        <v>27</v>
      </c>
      <c r="F1699" s="1" t="s">
        <v>801</v>
      </c>
      <c r="G1699" s="1" t="s">
        <v>12272</v>
      </c>
      <c r="H1699" s="1" t="s">
        <v>37</v>
      </c>
      <c r="I1699" s="1" t="s">
        <v>171</v>
      </c>
      <c r="J1699" s="1" t="s">
        <v>39</v>
      </c>
      <c r="K1699" s="1" t="s">
        <v>21223</v>
      </c>
      <c r="L1699" s="1" t="s">
        <v>21224</v>
      </c>
      <c r="M1699" s="17" t="s">
        <v>21225</v>
      </c>
      <c r="N1699" s="1" t="s">
        <v>24951</v>
      </c>
      <c r="O1699" s="1" t="s">
        <v>1927</v>
      </c>
      <c r="P1699" s="1" t="s">
        <v>21226</v>
      </c>
    </row>
    <row r="1700" spans="1:16" ht="180">
      <c r="A1700" s="1" t="s">
        <v>21231</v>
      </c>
      <c r="B1700" s="3">
        <v>46042.618055555598</v>
      </c>
      <c r="C1700" s="1">
        <v>1698</v>
      </c>
      <c r="D1700" s="1" t="s">
        <v>21232</v>
      </c>
      <c r="E1700" s="1" t="s">
        <v>156</v>
      </c>
      <c r="F1700" s="1" t="s">
        <v>156</v>
      </c>
      <c r="G1700" s="1" t="s">
        <v>21233</v>
      </c>
      <c r="H1700" s="1" t="s">
        <v>309</v>
      </c>
      <c r="I1700" s="1" t="s">
        <v>310</v>
      </c>
      <c r="J1700" s="1" t="s">
        <v>311</v>
      </c>
      <c r="K1700" s="1" t="s">
        <v>21239</v>
      </c>
      <c r="L1700" s="1" t="s">
        <v>21236</v>
      </c>
      <c r="M1700" s="17" t="s">
        <v>21240</v>
      </c>
      <c r="N1700" s="1" t="s">
        <v>24952</v>
      </c>
      <c r="O1700" s="1" t="s">
        <v>21241</v>
      </c>
      <c r="P1700" s="1" t="s">
        <v>21242</v>
      </c>
    </row>
    <row r="1701" spans="1:16" ht="314">
      <c r="A1701" s="1" t="s">
        <v>21243</v>
      </c>
      <c r="B1701" s="3">
        <v>46042.618055555598</v>
      </c>
      <c r="C1701" s="1">
        <v>1699</v>
      </c>
      <c r="D1701" s="1" t="s">
        <v>21244</v>
      </c>
      <c r="E1701" s="1" t="s">
        <v>119</v>
      </c>
      <c r="F1701" s="1" t="s">
        <v>21252</v>
      </c>
      <c r="G1701" s="1" t="s">
        <v>2189</v>
      </c>
      <c r="H1701" s="1" t="s">
        <v>37</v>
      </c>
      <c r="I1701" s="1" t="s">
        <v>38</v>
      </c>
      <c r="J1701" s="1" t="s">
        <v>39</v>
      </c>
      <c r="K1701" s="1" t="s">
        <v>21250</v>
      </c>
      <c r="L1701" s="1" t="s">
        <v>21247</v>
      </c>
      <c r="M1701" s="17" t="s">
        <v>275</v>
      </c>
      <c r="N1701" s="1" t="s">
        <v>24953</v>
      </c>
      <c r="O1701" s="1" t="s">
        <v>28</v>
      </c>
      <c r="P1701" s="1" t="s">
        <v>21251</v>
      </c>
    </row>
    <row r="1702" spans="1:16" ht="225">
      <c r="A1702" s="1" t="s">
        <v>21255</v>
      </c>
      <c r="B1702" s="3">
        <v>46042.618055555598</v>
      </c>
      <c r="C1702" s="1">
        <v>1700</v>
      </c>
      <c r="D1702" s="1" t="s">
        <v>21256</v>
      </c>
      <c r="E1702" s="1" t="s">
        <v>27</v>
      </c>
      <c r="F1702" s="1" t="s">
        <v>1017</v>
      </c>
      <c r="G1702" s="1" t="s">
        <v>21257</v>
      </c>
      <c r="H1702" s="1" t="s">
        <v>37</v>
      </c>
      <c r="I1702" s="1" t="s">
        <v>38</v>
      </c>
      <c r="J1702" s="1" t="s">
        <v>39</v>
      </c>
      <c r="K1702" s="1" t="s">
        <v>21263</v>
      </c>
      <c r="L1702" s="1" t="s">
        <v>30</v>
      </c>
      <c r="M1702" s="17" t="s">
        <v>41</v>
      </c>
      <c r="N1702" s="1" t="s">
        <v>24954</v>
      </c>
      <c r="O1702" s="1" t="s">
        <v>1927</v>
      </c>
      <c r="P1702" s="1" t="s">
        <v>21264</v>
      </c>
    </row>
    <row r="1703" spans="1:16" ht="210">
      <c r="A1703" s="1" t="s">
        <v>21265</v>
      </c>
      <c r="B1703" s="3">
        <v>46042.618055555598</v>
      </c>
      <c r="C1703" s="1">
        <v>1701</v>
      </c>
      <c r="D1703" s="1" t="s">
        <v>21266</v>
      </c>
      <c r="E1703" s="1" t="s">
        <v>100</v>
      </c>
      <c r="F1703" s="1" t="s">
        <v>1982</v>
      </c>
      <c r="G1703" s="1" t="s">
        <v>19733</v>
      </c>
      <c r="H1703" s="1" t="s">
        <v>87</v>
      </c>
      <c r="I1703" s="1" t="s">
        <v>262</v>
      </c>
      <c r="J1703" s="1" t="s">
        <v>39</v>
      </c>
      <c r="K1703" s="1" t="s">
        <v>21272</v>
      </c>
      <c r="L1703" s="1" t="s">
        <v>2880</v>
      </c>
      <c r="M1703" s="17" t="s">
        <v>21273</v>
      </c>
      <c r="N1703" s="1" t="s">
        <v>24955</v>
      </c>
      <c r="O1703" s="1" t="s">
        <v>176</v>
      </c>
      <c r="P1703" s="1" t="s">
        <v>21274</v>
      </c>
    </row>
    <row r="1704" spans="1:16" ht="328">
      <c r="A1704" s="1" t="s">
        <v>21277</v>
      </c>
      <c r="B1704" s="3">
        <v>46042.618055555598</v>
      </c>
      <c r="C1704" s="1">
        <v>1702</v>
      </c>
      <c r="D1704" s="1" t="s">
        <v>1638</v>
      </c>
      <c r="E1704" s="1" t="s">
        <v>156</v>
      </c>
      <c r="F1704" s="1" t="s">
        <v>156</v>
      </c>
      <c r="G1704" s="1" t="s">
        <v>1639</v>
      </c>
      <c r="H1704" s="1" t="s">
        <v>37</v>
      </c>
      <c r="I1704" s="1" t="s">
        <v>38</v>
      </c>
      <c r="J1704" s="1" t="s">
        <v>39</v>
      </c>
      <c r="K1704" s="1" t="s">
        <v>21281</v>
      </c>
      <c r="L1704" s="1" t="s">
        <v>30</v>
      </c>
      <c r="M1704" s="17" t="s">
        <v>21282</v>
      </c>
      <c r="N1704" s="1" t="s">
        <v>23528</v>
      </c>
      <c r="O1704" s="1" t="s">
        <v>21283</v>
      </c>
      <c r="P1704" s="1" t="s">
        <v>21284</v>
      </c>
    </row>
    <row r="1705" spans="1:16">
      <c r="A1705" s="1" t="s">
        <v>21285</v>
      </c>
      <c r="B1705" s="3">
        <v>46042.618055555598</v>
      </c>
      <c r="C1705" s="1">
        <v>1703</v>
      </c>
      <c r="D1705" s="1" t="s">
        <v>21286</v>
      </c>
      <c r="E1705" s="1" t="s">
        <v>100</v>
      </c>
      <c r="F1705" s="1" t="s">
        <v>21298</v>
      </c>
      <c r="G1705" s="1" t="s">
        <v>21287</v>
      </c>
      <c r="H1705" s="1" t="s">
        <v>87</v>
      </c>
      <c r="I1705" s="1" t="s">
        <v>234</v>
      </c>
      <c r="J1705" s="1" t="s">
        <v>39</v>
      </c>
      <c r="K1705" s="1" t="s">
        <v>21293</v>
      </c>
      <c r="L1705" s="1" t="s">
        <v>21294</v>
      </c>
      <c r="M1705" s="1" t="s">
        <v>21295</v>
      </c>
      <c r="N1705" s="1" t="s">
        <v>24956</v>
      </c>
      <c r="O1705" s="1" t="s">
        <v>21296</v>
      </c>
      <c r="P1705" s="1" t="s">
        <v>21297</v>
      </c>
    </row>
    <row r="1706" spans="1:16" ht="270">
      <c r="A1706" s="1" t="s">
        <v>21299</v>
      </c>
      <c r="B1706" s="3">
        <v>46042.618055555598</v>
      </c>
      <c r="C1706" s="1">
        <v>1704</v>
      </c>
      <c r="D1706" s="1" t="s">
        <v>21300</v>
      </c>
      <c r="E1706" s="1" t="s">
        <v>156</v>
      </c>
      <c r="F1706" s="1" t="s">
        <v>156</v>
      </c>
      <c r="G1706" s="1" t="s">
        <v>7783</v>
      </c>
      <c r="H1706" s="1" t="s">
        <v>309</v>
      </c>
      <c r="I1706" s="1" t="s">
        <v>468</v>
      </c>
      <c r="J1706" s="1" t="s">
        <v>39</v>
      </c>
      <c r="K1706" s="1" t="s">
        <v>21306</v>
      </c>
      <c r="L1706" s="1" t="s">
        <v>21303</v>
      </c>
      <c r="M1706" s="17" t="s">
        <v>21307</v>
      </c>
      <c r="N1706" s="1" t="s">
        <v>24957</v>
      </c>
      <c r="O1706" s="1" t="s">
        <v>21308</v>
      </c>
      <c r="P1706" s="1" t="s">
        <v>21309</v>
      </c>
    </row>
    <row r="1707" spans="1:16" ht="210">
      <c r="A1707" s="1" t="s">
        <v>21310</v>
      </c>
      <c r="B1707" s="3">
        <v>46042.618055555598</v>
      </c>
      <c r="C1707" s="1">
        <v>1705</v>
      </c>
      <c r="D1707" s="1" t="s">
        <v>21311</v>
      </c>
      <c r="E1707" s="1" t="s">
        <v>27</v>
      </c>
      <c r="F1707" s="1" t="s">
        <v>801</v>
      </c>
      <c r="G1707" s="1" t="s">
        <v>19851</v>
      </c>
      <c r="H1707" s="1" t="s">
        <v>37</v>
      </c>
      <c r="I1707" s="1" t="s">
        <v>68</v>
      </c>
      <c r="J1707" s="1" t="s">
        <v>39</v>
      </c>
      <c r="K1707" s="1" t="s">
        <v>21317</v>
      </c>
      <c r="L1707" s="1" t="s">
        <v>21318</v>
      </c>
      <c r="M1707" s="17" t="s">
        <v>21319</v>
      </c>
      <c r="N1707" s="1" t="s">
        <v>24958</v>
      </c>
      <c r="O1707" s="1" t="s">
        <v>21320</v>
      </c>
      <c r="P1707" s="1" t="s">
        <v>21321</v>
      </c>
    </row>
    <row r="1708" spans="1:16" ht="240">
      <c r="A1708" s="1" t="s">
        <v>21323</v>
      </c>
      <c r="B1708" s="3">
        <v>46042.618055555598</v>
      </c>
      <c r="C1708" s="1">
        <v>1706</v>
      </c>
      <c r="D1708" s="1" t="s">
        <v>21324</v>
      </c>
      <c r="E1708" s="1" t="s">
        <v>27</v>
      </c>
      <c r="F1708" s="1" t="s">
        <v>43</v>
      </c>
      <c r="G1708" s="1" t="s">
        <v>21325</v>
      </c>
      <c r="H1708" s="1" t="s">
        <v>37</v>
      </c>
      <c r="I1708" s="1" t="s">
        <v>38</v>
      </c>
      <c r="J1708" s="1" t="s">
        <v>39</v>
      </c>
      <c r="K1708" s="1" t="s">
        <v>21331</v>
      </c>
      <c r="L1708" s="1" t="s">
        <v>21328</v>
      </c>
      <c r="M1708" s="17" t="s">
        <v>21332</v>
      </c>
      <c r="N1708" s="1" t="s">
        <v>24959</v>
      </c>
      <c r="O1708" s="1" t="s">
        <v>21333</v>
      </c>
      <c r="P1708" s="1" t="s">
        <v>21334</v>
      </c>
    </row>
    <row r="1709" spans="1:16" ht="314">
      <c r="A1709" s="1" t="s">
        <v>21336</v>
      </c>
      <c r="B1709" s="3">
        <v>46042.618055555598</v>
      </c>
      <c r="C1709" s="1">
        <v>1707</v>
      </c>
      <c r="D1709" s="1" t="s">
        <v>21337</v>
      </c>
      <c r="E1709" s="1" t="s">
        <v>100</v>
      </c>
      <c r="F1709" s="1" t="s">
        <v>43</v>
      </c>
      <c r="G1709" s="1" t="s">
        <v>21338</v>
      </c>
      <c r="H1709" s="1" t="s">
        <v>37</v>
      </c>
      <c r="I1709" s="1" t="s">
        <v>38</v>
      </c>
      <c r="J1709" s="1" t="s">
        <v>39</v>
      </c>
      <c r="K1709" s="1" t="s">
        <v>21342</v>
      </c>
      <c r="L1709" s="1" t="s">
        <v>30</v>
      </c>
      <c r="M1709" s="17" t="s">
        <v>275</v>
      </c>
      <c r="N1709" s="1" t="s">
        <v>24960</v>
      </c>
      <c r="O1709" s="1" t="s">
        <v>1927</v>
      </c>
      <c r="P1709" s="1" t="s">
        <v>21343</v>
      </c>
    </row>
    <row r="1710" spans="1:16" ht="328">
      <c r="A1710" s="1" t="s">
        <v>21345</v>
      </c>
      <c r="B1710" s="3">
        <v>46042.618055555598</v>
      </c>
      <c r="C1710" s="1">
        <v>1708</v>
      </c>
      <c r="D1710" s="1" t="s">
        <v>21346</v>
      </c>
      <c r="E1710" s="1" t="s">
        <v>27</v>
      </c>
      <c r="F1710" s="1" t="s">
        <v>156</v>
      </c>
      <c r="G1710" s="1" t="s">
        <v>21347</v>
      </c>
      <c r="H1710" s="1" t="s">
        <v>37</v>
      </c>
      <c r="I1710" s="1" t="s">
        <v>38</v>
      </c>
      <c r="J1710" s="1" t="s">
        <v>39</v>
      </c>
      <c r="K1710" s="1" t="s">
        <v>21354</v>
      </c>
      <c r="L1710" s="1" t="s">
        <v>21355</v>
      </c>
      <c r="M1710" s="17" t="s">
        <v>21356</v>
      </c>
      <c r="N1710" s="1" t="s">
        <v>24961</v>
      </c>
      <c r="O1710" s="1" t="s">
        <v>21357</v>
      </c>
      <c r="P1710" s="1" t="s">
        <v>21358</v>
      </c>
    </row>
    <row r="1711" spans="1:16" ht="240">
      <c r="A1711" s="1" t="s">
        <v>21361</v>
      </c>
      <c r="B1711" s="3">
        <v>46042.618055555598</v>
      </c>
      <c r="C1711" s="1">
        <v>1709</v>
      </c>
      <c r="D1711" s="1" t="s">
        <v>14129</v>
      </c>
      <c r="E1711" s="1" t="s">
        <v>27</v>
      </c>
      <c r="F1711" s="1" t="s">
        <v>801</v>
      </c>
      <c r="G1711" s="1" t="s">
        <v>617</v>
      </c>
      <c r="H1711" s="1" t="s">
        <v>37</v>
      </c>
      <c r="I1711" s="1" t="s">
        <v>38</v>
      </c>
      <c r="J1711" s="1" t="s">
        <v>39</v>
      </c>
      <c r="K1711" s="1" t="s">
        <v>21366</v>
      </c>
      <c r="L1711" s="1" t="s">
        <v>3474</v>
      </c>
      <c r="M1711" s="17" t="s">
        <v>21367</v>
      </c>
      <c r="N1711" s="1" t="s">
        <v>24962</v>
      </c>
      <c r="O1711" s="1" t="s">
        <v>21368</v>
      </c>
      <c r="P1711" s="1" t="s">
        <v>21369</v>
      </c>
    </row>
    <row r="1712" spans="1:16" ht="195">
      <c r="A1712" s="1" t="s">
        <v>21370</v>
      </c>
      <c r="B1712" s="3">
        <v>46042.618055555598</v>
      </c>
      <c r="C1712" s="1">
        <v>1710</v>
      </c>
      <c r="D1712" s="1" t="s">
        <v>21371</v>
      </c>
      <c r="E1712" s="1" t="s">
        <v>27</v>
      </c>
      <c r="F1712" s="1" t="s">
        <v>43</v>
      </c>
      <c r="G1712" s="1" t="s">
        <v>21372</v>
      </c>
      <c r="H1712" s="1" t="s">
        <v>37</v>
      </c>
      <c r="I1712" s="1" t="s">
        <v>38</v>
      </c>
      <c r="J1712" s="1" t="s">
        <v>39</v>
      </c>
      <c r="K1712" s="1" t="s">
        <v>21379</v>
      </c>
      <c r="L1712" s="1" t="s">
        <v>21380</v>
      </c>
      <c r="M1712" s="17" t="s">
        <v>21381</v>
      </c>
      <c r="N1712" s="1" t="s">
        <v>24963</v>
      </c>
      <c r="O1712" s="1" t="s">
        <v>176</v>
      </c>
      <c r="P1712" s="1" t="s">
        <v>21382</v>
      </c>
    </row>
    <row r="1713" spans="1:16" ht="328">
      <c r="A1713" s="1" t="s">
        <v>21389</v>
      </c>
      <c r="B1713" s="3">
        <v>46042.618055555598</v>
      </c>
      <c r="C1713" s="1">
        <v>1711</v>
      </c>
      <c r="D1713" s="1" t="s">
        <v>21390</v>
      </c>
      <c r="E1713" s="1" t="s">
        <v>27</v>
      </c>
      <c r="F1713" s="1" t="s">
        <v>801</v>
      </c>
      <c r="G1713" s="1" t="s">
        <v>21391</v>
      </c>
      <c r="H1713" s="1" t="s">
        <v>37</v>
      </c>
      <c r="I1713" s="1" t="s">
        <v>38</v>
      </c>
      <c r="J1713" s="1" t="s">
        <v>39</v>
      </c>
      <c r="K1713" s="1" t="s">
        <v>21397</v>
      </c>
      <c r="L1713" s="1" t="s">
        <v>21394</v>
      </c>
      <c r="M1713" s="17" t="s">
        <v>21398</v>
      </c>
      <c r="N1713" s="1" t="s">
        <v>24964</v>
      </c>
      <c r="O1713" s="1" t="s">
        <v>21399</v>
      </c>
      <c r="P1713" s="1" t="s">
        <v>21400</v>
      </c>
    </row>
    <row r="1714" spans="1:16" ht="225">
      <c r="A1714" s="1" t="s">
        <v>21401</v>
      </c>
      <c r="B1714" s="3">
        <v>46042.618055555598</v>
      </c>
      <c r="C1714" s="1">
        <v>1712</v>
      </c>
      <c r="D1714" s="1" t="s">
        <v>21402</v>
      </c>
      <c r="E1714" s="1" t="s">
        <v>100</v>
      </c>
      <c r="F1714" s="1" t="s">
        <v>156</v>
      </c>
      <c r="G1714" s="1" t="s">
        <v>164</v>
      </c>
      <c r="H1714" s="1" t="s">
        <v>37</v>
      </c>
      <c r="I1714" s="1" t="s">
        <v>38</v>
      </c>
      <c r="J1714" s="1" t="s">
        <v>39</v>
      </c>
      <c r="K1714" s="1" t="s">
        <v>21408</v>
      </c>
      <c r="L1714" s="1" t="s">
        <v>21409</v>
      </c>
      <c r="M1714" s="17" t="s">
        <v>21410</v>
      </c>
      <c r="N1714" s="1" t="s">
        <v>24822</v>
      </c>
      <c r="O1714" s="1" t="s">
        <v>21411</v>
      </c>
      <c r="P1714" s="1" t="s">
        <v>21412</v>
      </c>
    </row>
    <row r="1715" spans="1:16">
      <c r="C1715" s="1">
        <v>1713</v>
      </c>
    </row>
    <row r="1716" spans="1:16">
      <c r="A1716" s="1" t="s">
        <v>21415</v>
      </c>
      <c r="B1716" s="3">
        <v>46042.618055555598</v>
      </c>
      <c r="C1716" s="1">
        <v>1714</v>
      </c>
      <c r="D1716" s="1" t="s">
        <v>21416</v>
      </c>
      <c r="E1716" s="1" t="s">
        <v>27</v>
      </c>
      <c r="F1716" s="1" t="s">
        <v>43</v>
      </c>
      <c r="G1716" s="1" t="s">
        <v>21417</v>
      </c>
      <c r="H1716" s="1" t="s">
        <v>37</v>
      </c>
      <c r="I1716" s="1" t="s">
        <v>38</v>
      </c>
      <c r="J1716" s="1" t="s">
        <v>39</v>
      </c>
      <c r="K1716" s="1" t="s">
        <v>21422</v>
      </c>
      <c r="L1716" s="1" t="s">
        <v>21419</v>
      </c>
      <c r="M1716" s="1" t="s">
        <v>21423</v>
      </c>
      <c r="N1716" s="1" t="s">
        <v>24965</v>
      </c>
      <c r="O1716" s="1" t="s">
        <v>1117</v>
      </c>
      <c r="P1716" s="1" t="s">
        <v>21424</v>
      </c>
    </row>
    <row r="1717" spans="1:16">
      <c r="C1717" s="1">
        <v>1715</v>
      </c>
    </row>
    <row r="1718" spans="1:16" ht="255">
      <c r="A1718" s="1" t="s">
        <v>21427</v>
      </c>
      <c r="B1718" s="3">
        <v>46042.618055555598</v>
      </c>
      <c r="C1718" s="1">
        <v>1716</v>
      </c>
      <c r="D1718" s="1" t="s">
        <v>21428</v>
      </c>
      <c r="E1718" s="1" t="s">
        <v>156</v>
      </c>
      <c r="F1718" s="1" t="s">
        <v>156</v>
      </c>
      <c r="G1718" s="1" t="s">
        <v>21429</v>
      </c>
      <c r="H1718" s="1" t="s">
        <v>37</v>
      </c>
      <c r="I1718" s="1" t="s">
        <v>38</v>
      </c>
      <c r="J1718" s="1" t="s">
        <v>39</v>
      </c>
      <c r="K1718" s="1" t="s">
        <v>21435</v>
      </c>
      <c r="L1718" s="1" t="s">
        <v>21436</v>
      </c>
      <c r="M1718" s="17" t="s">
        <v>21437</v>
      </c>
      <c r="N1718" s="1" t="s">
        <v>24966</v>
      </c>
      <c r="O1718" s="1" t="s">
        <v>21438</v>
      </c>
      <c r="P1718" s="1" t="s">
        <v>21439</v>
      </c>
    </row>
    <row r="1719" spans="1:16">
      <c r="A1719" s="1" t="s">
        <v>21441</v>
      </c>
      <c r="B1719" s="3">
        <v>46042.618055555598</v>
      </c>
      <c r="C1719" s="1">
        <v>1717</v>
      </c>
      <c r="D1719" s="1" t="s">
        <v>21442</v>
      </c>
      <c r="E1719" s="1" t="s">
        <v>27</v>
      </c>
      <c r="F1719" s="1" t="s">
        <v>43</v>
      </c>
      <c r="G1719" s="1" t="s">
        <v>21443</v>
      </c>
      <c r="H1719" s="1" t="s">
        <v>37</v>
      </c>
      <c r="I1719" s="1" t="s">
        <v>38</v>
      </c>
      <c r="J1719" s="1" t="s">
        <v>39</v>
      </c>
      <c r="K1719" s="1" t="s">
        <v>21449</v>
      </c>
      <c r="L1719" s="1" t="s">
        <v>30</v>
      </c>
      <c r="M1719" s="1" t="s">
        <v>5840</v>
      </c>
      <c r="N1719" s="1" t="s">
        <v>24967</v>
      </c>
      <c r="O1719" s="1" t="s">
        <v>28</v>
      </c>
      <c r="P1719" s="1" t="s">
        <v>21450</v>
      </c>
    </row>
    <row r="1720" spans="1:16" ht="240">
      <c r="A1720" s="1" t="s">
        <v>21451</v>
      </c>
      <c r="B1720" s="3">
        <v>46042.618055555598</v>
      </c>
      <c r="C1720" s="1">
        <v>1718</v>
      </c>
      <c r="D1720" s="1" t="s">
        <v>19478</v>
      </c>
      <c r="E1720" s="1" t="s">
        <v>27</v>
      </c>
      <c r="F1720" s="1" t="s">
        <v>43</v>
      </c>
      <c r="G1720" s="1" t="s">
        <v>12272</v>
      </c>
      <c r="H1720" s="1" t="s">
        <v>87</v>
      </c>
      <c r="I1720" s="1" t="s">
        <v>234</v>
      </c>
      <c r="J1720" s="1" t="s">
        <v>39</v>
      </c>
      <c r="K1720" s="1" t="s">
        <v>21457</v>
      </c>
      <c r="L1720" s="1" t="s">
        <v>21458</v>
      </c>
      <c r="M1720" s="17" t="s">
        <v>21459</v>
      </c>
      <c r="N1720" s="1" t="s">
        <v>24832</v>
      </c>
      <c r="O1720" s="1" t="s">
        <v>21460</v>
      </c>
      <c r="P1720" s="1" t="s">
        <v>21461</v>
      </c>
    </row>
    <row r="1721" spans="1:16" ht="300">
      <c r="A1721" s="1" t="s">
        <v>21463</v>
      </c>
      <c r="B1721" s="3">
        <v>46042.618055555598</v>
      </c>
      <c r="C1721" s="1">
        <v>1719</v>
      </c>
      <c r="D1721" s="1" t="s">
        <v>24968</v>
      </c>
      <c r="E1721" s="1" t="s">
        <v>27</v>
      </c>
      <c r="F1721" s="1" t="s">
        <v>299</v>
      </c>
      <c r="G1721" s="1" t="s">
        <v>815</v>
      </c>
      <c r="H1721" s="1" t="s">
        <v>37</v>
      </c>
      <c r="I1721" s="1" t="s">
        <v>38</v>
      </c>
      <c r="J1721" s="1" t="s">
        <v>39</v>
      </c>
      <c r="K1721" s="1" t="s">
        <v>21470</v>
      </c>
      <c r="L1721" s="1" t="s">
        <v>21471</v>
      </c>
      <c r="M1721" s="17" t="s">
        <v>21472</v>
      </c>
      <c r="N1721" s="1" t="s">
        <v>24969</v>
      </c>
      <c r="O1721" s="1" t="s">
        <v>276</v>
      </c>
      <c r="P1721" s="1" t="s">
        <v>21473</v>
      </c>
    </row>
    <row r="1722" spans="1:16">
      <c r="C1722" s="1">
        <v>1720</v>
      </c>
    </row>
    <row r="1723" spans="1:16" ht="195">
      <c r="A1723" s="1" t="s">
        <v>21475</v>
      </c>
      <c r="B1723" s="3">
        <v>46042.618055555598</v>
      </c>
      <c r="C1723" s="1">
        <v>1721</v>
      </c>
      <c r="D1723" s="1" t="s">
        <v>21476</v>
      </c>
      <c r="E1723" s="1" t="s">
        <v>100</v>
      </c>
      <c r="F1723" s="1" t="s">
        <v>43</v>
      </c>
      <c r="G1723" s="1" t="s">
        <v>21477</v>
      </c>
      <c r="H1723" s="1" t="s">
        <v>87</v>
      </c>
      <c r="I1723" s="1" t="s">
        <v>998</v>
      </c>
      <c r="J1723" s="1" t="s">
        <v>39</v>
      </c>
      <c r="K1723" s="1" t="s">
        <v>21483</v>
      </c>
      <c r="L1723" s="1" t="s">
        <v>21484</v>
      </c>
      <c r="M1723" s="17" t="s">
        <v>21485</v>
      </c>
      <c r="N1723" s="1" t="s">
        <v>24970</v>
      </c>
      <c r="O1723" s="1" t="s">
        <v>7127</v>
      </c>
      <c r="P1723" s="1" t="s">
        <v>21486</v>
      </c>
    </row>
    <row r="1724" spans="1:16" ht="285">
      <c r="A1724" s="1" t="s">
        <v>21488</v>
      </c>
      <c r="B1724" s="3">
        <v>46042.618055555598</v>
      </c>
      <c r="C1724" s="1">
        <v>1722</v>
      </c>
      <c r="D1724" s="1" t="s">
        <v>21489</v>
      </c>
      <c r="E1724" s="1" t="s">
        <v>27</v>
      </c>
      <c r="F1724" s="1" t="s">
        <v>801</v>
      </c>
      <c r="G1724" s="1" t="s">
        <v>7386</v>
      </c>
      <c r="H1724" s="1" t="s">
        <v>37</v>
      </c>
      <c r="I1724" s="1" t="s">
        <v>88</v>
      </c>
      <c r="J1724" s="1" t="s">
        <v>39</v>
      </c>
      <c r="K1724" s="1" t="s">
        <v>21496</v>
      </c>
      <c r="L1724" s="1" t="s">
        <v>21497</v>
      </c>
      <c r="M1724" s="17" t="s">
        <v>21498</v>
      </c>
      <c r="N1724" s="1" t="s">
        <v>24971</v>
      </c>
      <c r="O1724" s="1" t="s">
        <v>1927</v>
      </c>
      <c r="P1724" s="1" t="s">
        <v>21499</v>
      </c>
    </row>
    <row r="1725" spans="1:16" ht="314">
      <c r="A1725" s="1" t="s">
        <v>21504</v>
      </c>
      <c r="B1725" s="3">
        <v>46042.618055555598</v>
      </c>
      <c r="C1725" s="1">
        <v>1723</v>
      </c>
      <c r="D1725" s="1" t="s">
        <v>21505</v>
      </c>
      <c r="E1725" s="1" t="s">
        <v>27</v>
      </c>
      <c r="F1725" s="1" t="s">
        <v>21515</v>
      </c>
      <c r="G1725" s="1" t="s">
        <v>24972</v>
      </c>
      <c r="H1725" s="1" t="s">
        <v>37</v>
      </c>
      <c r="I1725" s="1" t="s">
        <v>38</v>
      </c>
      <c r="J1725" s="1" t="s">
        <v>39</v>
      </c>
      <c r="K1725" s="1" t="s">
        <v>21512</v>
      </c>
      <c r="L1725" s="1" t="s">
        <v>21509</v>
      </c>
      <c r="M1725" s="17" t="s">
        <v>21513</v>
      </c>
      <c r="N1725" s="1" t="s">
        <v>24973</v>
      </c>
      <c r="O1725" s="1" t="s">
        <v>28</v>
      </c>
      <c r="P1725" s="1" t="s">
        <v>21514</v>
      </c>
    </row>
    <row r="1726" spans="1:16">
      <c r="C1726" s="1">
        <v>1724</v>
      </c>
    </row>
    <row r="1727" spans="1:16" ht="255">
      <c r="A1727" s="1" t="s">
        <v>21517</v>
      </c>
      <c r="B1727" s="3">
        <v>46042.618055555598</v>
      </c>
      <c r="C1727" s="1">
        <v>1725</v>
      </c>
      <c r="D1727" s="1" t="s">
        <v>1024</v>
      </c>
      <c r="E1727" s="1" t="s">
        <v>100</v>
      </c>
      <c r="F1727" s="1" t="s">
        <v>156</v>
      </c>
      <c r="G1727" s="1" t="s">
        <v>674</v>
      </c>
      <c r="H1727" s="1" t="s">
        <v>37</v>
      </c>
      <c r="I1727" s="1" t="s">
        <v>250</v>
      </c>
      <c r="J1727" s="1" t="s">
        <v>39</v>
      </c>
      <c r="K1727" s="1" t="s">
        <v>21521</v>
      </c>
      <c r="L1727" s="1" t="s">
        <v>1028</v>
      </c>
      <c r="M1727" s="17" t="s">
        <v>21522</v>
      </c>
      <c r="N1727" s="1" t="s">
        <v>23485</v>
      </c>
      <c r="O1727" s="1" t="s">
        <v>1026</v>
      </c>
      <c r="P1727" s="1" t="s">
        <v>21523</v>
      </c>
    </row>
    <row r="1728" spans="1:16" ht="285">
      <c r="A1728" s="1" t="s">
        <v>21524</v>
      </c>
      <c r="B1728" s="3">
        <v>46042.618055555598</v>
      </c>
      <c r="C1728" s="1">
        <v>1726</v>
      </c>
      <c r="D1728" s="1" t="s">
        <v>21525</v>
      </c>
      <c r="E1728" s="1" t="s">
        <v>27</v>
      </c>
      <c r="F1728" s="1" t="s">
        <v>43</v>
      </c>
      <c r="G1728" s="1" t="s">
        <v>19733</v>
      </c>
      <c r="H1728" s="1" t="s">
        <v>87</v>
      </c>
      <c r="I1728" s="1" t="s">
        <v>234</v>
      </c>
      <c r="J1728" s="1" t="s">
        <v>39</v>
      </c>
      <c r="K1728" s="1" t="s">
        <v>21531</v>
      </c>
      <c r="L1728" s="1" t="s">
        <v>21532</v>
      </c>
      <c r="M1728" s="17" t="s">
        <v>21533</v>
      </c>
      <c r="N1728" s="1" t="s">
        <v>24974</v>
      </c>
      <c r="O1728" s="1" t="s">
        <v>28</v>
      </c>
      <c r="P1728" s="1" t="s">
        <v>21534</v>
      </c>
    </row>
    <row r="1729" spans="1:16" ht="240">
      <c r="A1729" s="1" t="s">
        <v>21540</v>
      </c>
      <c r="B1729" s="3">
        <v>46042.618055555598</v>
      </c>
      <c r="C1729" s="1">
        <v>1727</v>
      </c>
      <c r="D1729" s="1" t="s">
        <v>21541</v>
      </c>
      <c r="E1729" s="1" t="s">
        <v>27</v>
      </c>
      <c r="F1729" s="1" t="s">
        <v>801</v>
      </c>
      <c r="G1729" s="1" t="s">
        <v>3638</v>
      </c>
      <c r="H1729" s="1" t="s">
        <v>87</v>
      </c>
      <c r="I1729" s="1" t="s">
        <v>998</v>
      </c>
      <c r="J1729" s="1" t="s">
        <v>39</v>
      </c>
      <c r="K1729" s="1" t="s">
        <v>21548</v>
      </c>
      <c r="L1729" s="1" t="s">
        <v>21549</v>
      </c>
      <c r="M1729" s="17" t="s">
        <v>21550</v>
      </c>
      <c r="N1729" s="1" t="s">
        <v>24975</v>
      </c>
      <c r="O1729" s="1" t="s">
        <v>21551</v>
      </c>
      <c r="P1729" s="1" t="s">
        <v>21552</v>
      </c>
    </row>
    <row r="1730" spans="1:16" ht="210">
      <c r="A1730" s="1" t="s">
        <v>21553</v>
      </c>
      <c r="B1730" s="3">
        <v>46042.618055555598</v>
      </c>
      <c r="C1730" s="1">
        <v>1728</v>
      </c>
      <c r="D1730" s="1" t="s">
        <v>21554</v>
      </c>
      <c r="E1730" s="1" t="s">
        <v>27</v>
      </c>
      <c r="F1730" s="1" t="s">
        <v>801</v>
      </c>
      <c r="G1730" s="1" t="s">
        <v>20053</v>
      </c>
      <c r="H1730" s="1" t="s">
        <v>87</v>
      </c>
      <c r="I1730" s="1" t="s">
        <v>998</v>
      </c>
      <c r="J1730" s="1" t="s">
        <v>39</v>
      </c>
      <c r="K1730" s="1" t="s">
        <v>21559</v>
      </c>
      <c r="L1730" s="1" t="s">
        <v>21560</v>
      </c>
      <c r="M1730" s="17" t="s">
        <v>21561</v>
      </c>
      <c r="N1730" s="1" t="s">
        <v>24976</v>
      </c>
      <c r="O1730" s="1" t="s">
        <v>21562</v>
      </c>
      <c r="P1730" s="1" t="s">
        <v>21563</v>
      </c>
    </row>
    <row r="1731" spans="1:16" ht="195">
      <c r="A1731" s="1" t="s">
        <v>21564</v>
      </c>
      <c r="B1731" s="3">
        <v>46042.618055555598</v>
      </c>
      <c r="C1731" s="1">
        <v>1729</v>
      </c>
      <c r="D1731" s="1" t="s">
        <v>21565</v>
      </c>
      <c r="E1731" s="1" t="s">
        <v>119</v>
      </c>
      <c r="F1731" s="1" t="s">
        <v>94</v>
      </c>
      <c r="G1731" s="1" t="s">
        <v>20332</v>
      </c>
      <c r="H1731" s="1" t="s">
        <v>37</v>
      </c>
      <c r="I1731" s="1" t="s">
        <v>38</v>
      </c>
      <c r="J1731" s="1" t="s">
        <v>39</v>
      </c>
      <c r="K1731" s="1" t="s">
        <v>21571</v>
      </c>
      <c r="L1731" s="1" t="s">
        <v>21572</v>
      </c>
      <c r="M1731" s="17" t="s">
        <v>21573</v>
      </c>
      <c r="N1731" s="1" t="s">
        <v>24977</v>
      </c>
      <c r="O1731" s="1" t="s">
        <v>197</v>
      </c>
      <c r="P1731" s="1" t="s">
        <v>21574</v>
      </c>
    </row>
    <row r="1732" spans="1:16" ht="255">
      <c r="A1732" s="1" t="s">
        <v>21581</v>
      </c>
      <c r="B1732" s="3">
        <v>46042.618055555598</v>
      </c>
      <c r="C1732" s="1">
        <v>1730</v>
      </c>
      <c r="D1732" s="1" t="s">
        <v>21582</v>
      </c>
      <c r="E1732" s="1" t="s">
        <v>27</v>
      </c>
      <c r="F1732" s="1" t="s">
        <v>16783</v>
      </c>
      <c r="G1732" s="1" t="s">
        <v>8901</v>
      </c>
      <c r="H1732" s="1" t="s">
        <v>37</v>
      </c>
      <c r="I1732" s="1" t="s">
        <v>38</v>
      </c>
      <c r="J1732" s="1" t="s">
        <v>39</v>
      </c>
      <c r="K1732" s="1" t="s">
        <v>21587</v>
      </c>
      <c r="L1732" s="1" t="s">
        <v>21588</v>
      </c>
      <c r="M1732" s="17" t="s">
        <v>21589</v>
      </c>
      <c r="N1732" s="1" t="s">
        <v>24978</v>
      </c>
      <c r="O1732" s="1" t="s">
        <v>28</v>
      </c>
      <c r="P1732" s="1" t="s">
        <v>21590</v>
      </c>
    </row>
    <row r="1733" spans="1:16">
      <c r="A1733" s="1" t="s">
        <v>21594</v>
      </c>
      <c r="B1733" s="3">
        <v>46042.618055555598</v>
      </c>
      <c r="C1733" s="1">
        <v>1731</v>
      </c>
      <c r="D1733" s="1" t="s">
        <v>21595</v>
      </c>
      <c r="E1733" s="1" t="s">
        <v>27</v>
      </c>
      <c r="F1733" s="1" t="s">
        <v>43</v>
      </c>
      <c r="G1733" s="1" t="s">
        <v>21443</v>
      </c>
      <c r="H1733" s="1" t="s">
        <v>87</v>
      </c>
      <c r="I1733" s="1" t="s">
        <v>836</v>
      </c>
      <c r="J1733" s="1" t="s">
        <v>39</v>
      </c>
      <c r="K1733" s="1" t="s">
        <v>21602</v>
      </c>
      <c r="L1733" s="1" t="s">
        <v>21603</v>
      </c>
      <c r="M1733" s="1" t="s">
        <v>21604</v>
      </c>
      <c r="N1733" s="1" t="s">
        <v>24979</v>
      </c>
      <c r="O1733" s="1" t="s">
        <v>21605</v>
      </c>
      <c r="P1733" s="1" t="s">
        <v>21606</v>
      </c>
    </row>
    <row r="1734" spans="1:16" ht="195">
      <c r="A1734" s="1" t="s">
        <v>21609</v>
      </c>
      <c r="B1734" s="3">
        <v>46042.618055555598</v>
      </c>
      <c r="C1734" s="1">
        <v>1732</v>
      </c>
      <c r="D1734" s="1" t="s">
        <v>21610</v>
      </c>
      <c r="E1734" s="1" t="s">
        <v>27</v>
      </c>
      <c r="F1734" s="1" t="s">
        <v>43</v>
      </c>
      <c r="G1734" s="1" t="s">
        <v>24980</v>
      </c>
      <c r="H1734" s="1" t="s">
        <v>37</v>
      </c>
      <c r="I1734" s="1" t="s">
        <v>38</v>
      </c>
      <c r="J1734" s="1" t="s">
        <v>39</v>
      </c>
      <c r="K1734" s="1" t="s">
        <v>21616</v>
      </c>
      <c r="L1734" s="1" t="s">
        <v>30</v>
      </c>
      <c r="M1734" s="17" t="s">
        <v>21617</v>
      </c>
      <c r="N1734" s="1" t="s">
        <v>24981</v>
      </c>
      <c r="O1734" s="1" t="s">
        <v>7127</v>
      </c>
      <c r="P1734" s="1" t="s">
        <v>21618</v>
      </c>
    </row>
    <row r="1735" spans="1:16" ht="314">
      <c r="A1735" s="1" t="s">
        <v>21621</v>
      </c>
      <c r="B1735" s="3">
        <v>46042.618055555598</v>
      </c>
      <c r="C1735" s="1">
        <v>1733</v>
      </c>
      <c r="D1735" s="1" t="s">
        <v>21622</v>
      </c>
      <c r="E1735" s="1" t="s">
        <v>27</v>
      </c>
      <c r="F1735" s="1" t="s">
        <v>801</v>
      </c>
      <c r="G1735" s="1" t="s">
        <v>7651</v>
      </c>
      <c r="H1735" s="1" t="s">
        <v>37</v>
      </c>
      <c r="I1735" s="1" t="s">
        <v>250</v>
      </c>
      <c r="J1735" s="1" t="s">
        <v>39</v>
      </c>
      <c r="K1735" s="1" t="s">
        <v>21629</v>
      </c>
      <c r="L1735" s="1" t="s">
        <v>21630</v>
      </c>
      <c r="M1735" s="17" t="s">
        <v>21631</v>
      </c>
      <c r="N1735" s="1" t="s">
        <v>24982</v>
      </c>
      <c r="O1735" s="1" t="s">
        <v>21632</v>
      </c>
      <c r="P1735" s="1" t="s">
        <v>21633</v>
      </c>
    </row>
    <row r="1736" spans="1:16" ht="255">
      <c r="A1736" s="1" t="s">
        <v>21634</v>
      </c>
      <c r="B1736" s="3">
        <v>46042.618055555598</v>
      </c>
      <c r="C1736" s="1">
        <v>1734</v>
      </c>
      <c r="D1736" s="1" t="s">
        <v>21635</v>
      </c>
      <c r="E1736" s="1" t="s">
        <v>27</v>
      </c>
      <c r="F1736" s="1" t="s">
        <v>94</v>
      </c>
      <c r="G1736" s="1" t="s">
        <v>7651</v>
      </c>
      <c r="H1736" s="1" t="s">
        <v>37</v>
      </c>
      <c r="I1736" s="1" t="s">
        <v>250</v>
      </c>
      <c r="J1736" s="1" t="s">
        <v>39</v>
      </c>
      <c r="K1736" s="1" t="s">
        <v>21639</v>
      </c>
      <c r="L1736" s="1" t="s">
        <v>21640</v>
      </c>
      <c r="M1736" s="17" t="s">
        <v>21641</v>
      </c>
      <c r="N1736" s="1" t="s">
        <v>24983</v>
      </c>
      <c r="O1736" s="1" t="s">
        <v>10301</v>
      </c>
      <c r="P1736" s="1" t="s">
        <v>21642</v>
      </c>
    </row>
    <row r="1737" spans="1:16" ht="370">
      <c r="A1737" s="1" t="s">
        <v>21645</v>
      </c>
      <c r="B1737" s="3">
        <v>46042.618055555598</v>
      </c>
      <c r="C1737" s="1">
        <v>1735</v>
      </c>
      <c r="D1737" s="1" t="s">
        <v>21646</v>
      </c>
      <c r="E1737" s="1" t="s">
        <v>100</v>
      </c>
      <c r="F1737" s="1" t="s">
        <v>21655</v>
      </c>
      <c r="G1737" s="1" t="s">
        <v>21233</v>
      </c>
      <c r="H1737" s="1" t="s">
        <v>87</v>
      </c>
      <c r="I1737" s="1" t="s">
        <v>262</v>
      </c>
      <c r="J1737" s="1" t="s">
        <v>39</v>
      </c>
      <c r="K1737" s="1" t="s">
        <v>21651</v>
      </c>
      <c r="L1737" s="1" t="s">
        <v>21649</v>
      </c>
      <c r="M1737" s="17" t="s">
        <v>21652</v>
      </c>
      <c r="N1737" s="1" t="s">
        <v>24984</v>
      </c>
      <c r="O1737" s="1" t="s">
        <v>21653</v>
      </c>
      <c r="P1737" s="1" t="s">
        <v>21654</v>
      </c>
    </row>
    <row r="1738" spans="1:16" ht="314">
      <c r="A1738" s="1" t="s">
        <v>21658</v>
      </c>
      <c r="B1738" s="3">
        <v>46042.618055555598</v>
      </c>
      <c r="C1738" s="1">
        <v>1736</v>
      </c>
      <c r="D1738" s="1" t="s">
        <v>21659</v>
      </c>
      <c r="E1738" s="1" t="s">
        <v>27</v>
      </c>
      <c r="F1738" s="1" t="s">
        <v>21670</v>
      </c>
      <c r="G1738" s="1" t="s">
        <v>5918</v>
      </c>
      <c r="H1738" s="1" t="s">
        <v>87</v>
      </c>
      <c r="I1738" s="1" t="s">
        <v>293</v>
      </c>
      <c r="J1738" s="1" t="s">
        <v>39</v>
      </c>
      <c r="K1738" s="1" t="s">
        <v>21665</v>
      </c>
      <c r="L1738" s="1" t="s">
        <v>21666</v>
      </c>
      <c r="M1738" s="17" t="s">
        <v>21667</v>
      </c>
      <c r="N1738" s="1" t="s">
        <v>24985</v>
      </c>
      <c r="O1738" s="1" t="s">
        <v>21668</v>
      </c>
      <c r="P1738" s="1" t="s">
        <v>21669</v>
      </c>
    </row>
    <row r="1739" spans="1:16" ht="255">
      <c r="A1739" s="1" t="s">
        <v>21672</v>
      </c>
      <c r="B1739" s="3">
        <v>46042.618055555598</v>
      </c>
      <c r="C1739" s="1">
        <v>1737</v>
      </c>
      <c r="D1739" s="1" t="s">
        <v>21673</v>
      </c>
      <c r="E1739" s="1" t="s">
        <v>27</v>
      </c>
      <c r="F1739" s="1" t="s">
        <v>2361</v>
      </c>
      <c r="G1739" s="1" t="s">
        <v>24986</v>
      </c>
      <c r="H1739" s="1" t="s">
        <v>37</v>
      </c>
      <c r="I1739" s="1" t="s">
        <v>38</v>
      </c>
      <c r="J1739" s="1" t="s">
        <v>39</v>
      </c>
      <c r="K1739" s="1" t="s">
        <v>21681</v>
      </c>
      <c r="L1739" s="1" t="s">
        <v>21682</v>
      </c>
      <c r="M1739" s="17" t="s">
        <v>21683</v>
      </c>
      <c r="N1739" s="1" t="s">
        <v>24987</v>
      </c>
      <c r="O1739" s="1" t="s">
        <v>21684</v>
      </c>
      <c r="P1739" s="1" t="s">
        <v>21685</v>
      </c>
    </row>
    <row r="1740" spans="1:16" ht="195">
      <c r="A1740" s="1" t="s">
        <v>21687</v>
      </c>
      <c r="B1740" s="3">
        <v>46042.618055555598</v>
      </c>
      <c r="C1740" s="1">
        <v>1738</v>
      </c>
      <c r="D1740" s="1" t="s">
        <v>21688</v>
      </c>
      <c r="E1740" s="1" t="s">
        <v>27</v>
      </c>
      <c r="F1740" s="1" t="s">
        <v>43</v>
      </c>
      <c r="G1740" s="1" t="s">
        <v>20884</v>
      </c>
      <c r="H1740" s="1" t="s">
        <v>37</v>
      </c>
      <c r="I1740" s="1" t="s">
        <v>171</v>
      </c>
      <c r="J1740" s="1" t="s">
        <v>39</v>
      </c>
      <c r="K1740" s="1" t="s">
        <v>21694</v>
      </c>
      <c r="L1740" s="1" t="s">
        <v>21695</v>
      </c>
      <c r="M1740" s="17" t="s">
        <v>21696</v>
      </c>
      <c r="N1740" s="1" t="s">
        <v>24988</v>
      </c>
      <c r="O1740" s="1" t="s">
        <v>7773</v>
      </c>
      <c r="P1740" s="1" t="s">
        <v>21697</v>
      </c>
    </row>
    <row r="1741" spans="1:16" ht="240">
      <c r="A1741" s="1" t="s">
        <v>21698</v>
      </c>
      <c r="B1741" s="3">
        <v>46042.618055555598</v>
      </c>
      <c r="C1741" s="1">
        <v>1739</v>
      </c>
      <c r="D1741" s="1" t="s">
        <v>21699</v>
      </c>
      <c r="E1741" s="1" t="s">
        <v>119</v>
      </c>
      <c r="F1741" s="1" t="s">
        <v>278</v>
      </c>
      <c r="G1741" s="1" t="s">
        <v>20332</v>
      </c>
      <c r="H1741" s="1" t="s">
        <v>37</v>
      </c>
      <c r="I1741" s="1" t="s">
        <v>38</v>
      </c>
      <c r="J1741" s="1" t="s">
        <v>39</v>
      </c>
      <c r="K1741" s="1" t="s">
        <v>21705</v>
      </c>
      <c r="L1741" s="1" t="s">
        <v>21706</v>
      </c>
      <c r="M1741" s="17" t="s">
        <v>21707</v>
      </c>
      <c r="N1741" s="1" t="s">
        <v>24989</v>
      </c>
      <c r="O1741" s="1" t="s">
        <v>28</v>
      </c>
      <c r="P1741" s="1" t="s">
        <v>21708</v>
      </c>
    </row>
    <row r="1742" spans="1:16">
      <c r="C1742" s="1">
        <v>1740</v>
      </c>
    </row>
    <row r="1743" spans="1:16" ht="225">
      <c r="A1743" s="1" t="s">
        <v>21710</v>
      </c>
      <c r="B1743" s="3">
        <v>46042.618750000001</v>
      </c>
      <c r="C1743" s="1">
        <v>1741</v>
      </c>
      <c r="D1743" s="1" t="s">
        <v>7185</v>
      </c>
      <c r="E1743" s="1" t="s">
        <v>100</v>
      </c>
      <c r="F1743" s="1" t="s">
        <v>2019</v>
      </c>
      <c r="G1743" s="1" t="s">
        <v>164</v>
      </c>
      <c r="H1743" s="1" t="s">
        <v>87</v>
      </c>
      <c r="I1743" s="1" t="s">
        <v>234</v>
      </c>
      <c r="J1743" s="1" t="s">
        <v>39</v>
      </c>
      <c r="K1743" s="1" t="s">
        <v>21714</v>
      </c>
      <c r="L1743" s="1" t="s">
        <v>21715</v>
      </c>
      <c r="M1743" s="17" t="s">
        <v>21716</v>
      </c>
      <c r="N1743" s="1" t="s">
        <v>23928</v>
      </c>
      <c r="O1743" s="1" t="s">
        <v>21717</v>
      </c>
      <c r="P1743" s="1" t="s">
        <v>21718</v>
      </c>
    </row>
    <row r="1744" spans="1:16" ht="210">
      <c r="A1744" s="1" t="s">
        <v>21721</v>
      </c>
      <c r="B1744" s="3">
        <v>46042.618055555598</v>
      </c>
      <c r="C1744" s="1">
        <v>1742</v>
      </c>
      <c r="D1744" s="1" t="s">
        <v>2303</v>
      </c>
      <c r="E1744" s="1" t="s">
        <v>27</v>
      </c>
      <c r="F1744" s="1" t="s">
        <v>2315</v>
      </c>
      <c r="G1744" s="1" t="s">
        <v>1693</v>
      </c>
      <c r="H1744" s="1" t="s">
        <v>37</v>
      </c>
      <c r="I1744" s="1" t="s">
        <v>171</v>
      </c>
      <c r="J1744" s="1" t="s">
        <v>39</v>
      </c>
      <c r="K1744" s="1" t="s">
        <v>21727</v>
      </c>
      <c r="L1744" s="1" t="s">
        <v>2311</v>
      </c>
      <c r="M1744" s="17" t="s">
        <v>21728</v>
      </c>
      <c r="N1744" s="1" t="s">
        <v>23574</v>
      </c>
      <c r="O1744" s="1" t="s">
        <v>21729</v>
      </c>
      <c r="P1744" s="1" t="s">
        <v>21730</v>
      </c>
    </row>
    <row r="1745" spans="1:16" ht="210">
      <c r="A1745" s="1" t="s">
        <v>21731</v>
      </c>
      <c r="B1745" s="3">
        <v>46042.618055555598</v>
      </c>
      <c r="C1745" s="1">
        <v>1743</v>
      </c>
      <c r="D1745" s="1" t="s">
        <v>18675</v>
      </c>
      <c r="E1745" s="1" t="s">
        <v>27</v>
      </c>
      <c r="F1745" s="1" t="s">
        <v>239</v>
      </c>
      <c r="G1745" s="1" t="s">
        <v>12272</v>
      </c>
      <c r="H1745" s="1" t="s">
        <v>37</v>
      </c>
      <c r="I1745" s="1" t="s">
        <v>38</v>
      </c>
      <c r="J1745" s="1" t="s">
        <v>39</v>
      </c>
      <c r="K1745" s="1" t="s">
        <v>21737</v>
      </c>
      <c r="L1745" s="1" t="s">
        <v>21738</v>
      </c>
      <c r="M1745" s="17" t="s">
        <v>21739</v>
      </c>
      <c r="N1745" s="1" t="s">
        <v>24990</v>
      </c>
      <c r="O1745" s="1" t="s">
        <v>21740</v>
      </c>
      <c r="P1745" s="1" t="s">
        <v>21741</v>
      </c>
    </row>
    <row r="1746" spans="1:16" ht="180">
      <c r="A1746" s="1" t="s">
        <v>21742</v>
      </c>
      <c r="B1746" s="3">
        <v>46042.618750000001</v>
      </c>
      <c r="C1746" s="1">
        <v>1744</v>
      </c>
      <c r="D1746" s="1" t="s">
        <v>21688</v>
      </c>
      <c r="E1746" s="1" t="s">
        <v>27</v>
      </c>
      <c r="F1746" s="1" t="s">
        <v>43</v>
      </c>
      <c r="G1746" s="1" t="s">
        <v>20884</v>
      </c>
      <c r="H1746" s="1" t="s">
        <v>37</v>
      </c>
      <c r="I1746" s="1" t="s">
        <v>38</v>
      </c>
      <c r="J1746" s="1" t="s">
        <v>39</v>
      </c>
      <c r="K1746" s="1" t="s">
        <v>21748</v>
      </c>
      <c r="L1746" s="1" t="s">
        <v>21749</v>
      </c>
      <c r="M1746" s="17" t="s">
        <v>21750</v>
      </c>
      <c r="N1746" s="1" t="s">
        <v>24991</v>
      </c>
      <c r="O1746" s="1" t="s">
        <v>176</v>
      </c>
      <c r="P1746" s="1" t="s">
        <v>21751</v>
      </c>
    </row>
    <row r="1747" spans="1:16" ht="409.6">
      <c r="A1747" s="1" t="s">
        <v>21752</v>
      </c>
      <c r="B1747" s="3">
        <v>46042.618750000001</v>
      </c>
      <c r="C1747" s="1">
        <v>1745</v>
      </c>
      <c r="D1747" s="1" t="s">
        <v>8153</v>
      </c>
      <c r="E1747" s="1" t="s">
        <v>27</v>
      </c>
      <c r="F1747" s="1" t="s">
        <v>21759</v>
      </c>
      <c r="G1747" s="1" t="s">
        <v>8154</v>
      </c>
      <c r="H1747" s="1" t="s">
        <v>37</v>
      </c>
      <c r="I1747" s="1" t="s">
        <v>38</v>
      </c>
      <c r="J1747" s="1" t="s">
        <v>39</v>
      </c>
      <c r="K1747" s="1" t="s">
        <v>21756</v>
      </c>
      <c r="L1747" s="1" t="s">
        <v>8157</v>
      </c>
      <c r="M1747" s="17" t="s">
        <v>21757</v>
      </c>
      <c r="N1747" s="1" t="s">
        <v>24992</v>
      </c>
      <c r="O1747" s="1" t="s">
        <v>1927</v>
      </c>
      <c r="P1747" s="1" t="s">
        <v>21758</v>
      </c>
    </row>
    <row r="1748" spans="1:16" ht="285">
      <c r="A1748" s="1" t="s">
        <v>21761</v>
      </c>
      <c r="B1748" s="3">
        <v>46042.618750000001</v>
      </c>
      <c r="C1748" s="1">
        <v>1746</v>
      </c>
      <c r="D1748" s="1" t="s">
        <v>21762</v>
      </c>
      <c r="E1748" s="1" t="s">
        <v>27</v>
      </c>
      <c r="F1748" s="1" t="s">
        <v>43</v>
      </c>
      <c r="G1748" s="1" t="s">
        <v>7651</v>
      </c>
      <c r="H1748" s="1" t="s">
        <v>37</v>
      </c>
      <c r="I1748" s="1" t="s">
        <v>38</v>
      </c>
      <c r="J1748" s="1" t="s">
        <v>39</v>
      </c>
      <c r="K1748" s="1" t="s">
        <v>21768</v>
      </c>
      <c r="L1748" s="1" t="s">
        <v>21769</v>
      </c>
      <c r="M1748" s="17" t="s">
        <v>21770</v>
      </c>
      <c r="N1748" s="1" t="s">
        <v>24993</v>
      </c>
      <c r="O1748" s="1" t="s">
        <v>276</v>
      </c>
      <c r="P1748" s="1" t="s">
        <v>21771</v>
      </c>
    </row>
    <row r="1749" spans="1:16" ht="195">
      <c r="A1749" s="1" t="s">
        <v>21776</v>
      </c>
      <c r="B1749" s="3">
        <v>46042.618750000001</v>
      </c>
      <c r="C1749" s="1">
        <v>1747</v>
      </c>
      <c r="D1749" s="1" t="s">
        <v>21777</v>
      </c>
      <c r="E1749" s="1" t="s">
        <v>27</v>
      </c>
      <c r="F1749" s="1" t="s">
        <v>156</v>
      </c>
      <c r="G1749" s="1" t="s">
        <v>21778</v>
      </c>
      <c r="H1749" s="1" t="s">
        <v>309</v>
      </c>
      <c r="I1749" s="1" t="s">
        <v>310</v>
      </c>
      <c r="J1749" s="1" t="s">
        <v>375</v>
      </c>
      <c r="K1749" s="1" t="s">
        <v>21784</v>
      </c>
      <c r="L1749" s="1" t="s">
        <v>21785</v>
      </c>
      <c r="M1749" s="17" t="s">
        <v>21786</v>
      </c>
      <c r="N1749" s="1" t="s">
        <v>24994</v>
      </c>
      <c r="O1749" s="1" t="s">
        <v>21787</v>
      </c>
      <c r="P1749" s="1" t="s">
        <v>21788</v>
      </c>
    </row>
    <row r="1750" spans="1:16" ht="270">
      <c r="A1750" s="1" t="s">
        <v>21789</v>
      </c>
      <c r="B1750" s="3">
        <v>46042.618750000001</v>
      </c>
      <c r="C1750" s="1">
        <v>1748</v>
      </c>
      <c r="D1750" s="1" t="s">
        <v>21790</v>
      </c>
      <c r="E1750" s="1" t="s">
        <v>27</v>
      </c>
      <c r="F1750" s="1" t="s">
        <v>375</v>
      </c>
      <c r="G1750" s="1" t="s">
        <v>21257</v>
      </c>
      <c r="H1750" s="1" t="s">
        <v>309</v>
      </c>
      <c r="I1750" s="1" t="s">
        <v>310</v>
      </c>
      <c r="J1750" s="1" t="s">
        <v>375</v>
      </c>
      <c r="K1750" s="1" t="s">
        <v>21796</v>
      </c>
      <c r="L1750" s="1" t="s">
        <v>21797</v>
      </c>
      <c r="M1750" s="17" t="s">
        <v>21798</v>
      </c>
      <c r="N1750" s="1" t="s">
        <v>24995</v>
      </c>
      <c r="O1750" s="1" t="s">
        <v>21799</v>
      </c>
      <c r="P1750" s="1" t="s">
        <v>21800</v>
      </c>
    </row>
    <row r="1751" spans="1:16" ht="240">
      <c r="A1751" s="1" t="s">
        <v>21801</v>
      </c>
      <c r="B1751" s="3">
        <v>46042.618750000001</v>
      </c>
      <c r="C1751" s="1">
        <v>1749</v>
      </c>
      <c r="D1751" s="1" t="s">
        <v>21802</v>
      </c>
      <c r="E1751" s="1" t="s">
        <v>119</v>
      </c>
      <c r="F1751" s="1" t="s">
        <v>375</v>
      </c>
      <c r="G1751" s="1" t="s">
        <v>21803</v>
      </c>
      <c r="H1751" s="1" t="s">
        <v>554</v>
      </c>
      <c r="I1751" s="1" t="s">
        <v>14252</v>
      </c>
      <c r="J1751" s="1" t="s">
        <v>375</v>
      </c>
      <c r="K1751" s="1" t="s">
        <v>21809</v>
      </c>
      <c r="L1751" s="1" t="s">
        <v>21810</v>
      </c>
      <c r="M1751" s="17" t="s">
        <v>21811</v>
      </c>
      <c r="N1751" s="1" t="s">
        <v>24996</v>
      </c>
      <c r="O1751" s="1" t="s">
        <v>21812</v>
      </c>
      <c r="P1751" s="1" t="s">
        <v>21813</v>
      </c>
    </row>
    <row r="1752" spans="1:16">
      <c r="A1752" s="1" t="s">
        <v>21816</v>
      </c>
      <c r="B1752" s="3">
        <v>46042.618750000001</v>
      </c>
      <c r="C1752" s="1">
        <v>1750</v>
      </c>
      <c r="D1752" s="1" t="s">
        <v>21817</v>
      </c>
      <c r="E1752" s="1" t="s">
        <v>156</v>
      </c>
      <c r="F1752" s="1" t="s">
        <v>156</v>
      </c>
      <c r="G1752" s="1" t="s">
        <v>5014</v>
      </c>
      <c r="H1752" s="1" t="s">
        <v>87</v>
      </c>
      <c r="I1752" s="1" t="s">
        <v>38</v>
      </c>
      <c r="J1752" s="1" t="s">
        <v>375</v>
      </c>
      <c r="K1752" s="1" t="s">
        <v>21823</v>
      </c>
      <c r="L1752" s="1" t="s">
        <v>21824</v>
      </c>
      <c r="M1752" s="1" t="s">
        <v>21825</v>
      </c>
      <c r="N1752" s="1" t="s">
        <v>24997</v>
      </c>
      <c r="O1752" s="1" t="s">
        <v>21826</v>
      </c>
      <c r="P1752" s="1" t="s">
        <v>21827</v>
      </c>
    </row>
    <row r="1753" spans="1:16" ht="240">
      <c r="A1753" s="1" t="s">
        <v>21830</v>
      </c>
      <c r="B1753" s="3">
        <v>46042.618750000001</v>
      </c>
      <c r="C1753" s="1">
        <v>1751</v>
      </c>
      <c r="D1753" s="1" t="s">
        <v>21831</v>
      </c>
      <c r="E1753" s="1" t="s">
        <v>27</v>
      </c>
      <c r="F1753" s="1" t="s">
        <v>2725</v>
      </c>
      <c r="G1753" s="1" t="s">
        <v>21832</v>
      </c>
      <c r="H1753" s="1" t="s">
        <v>37</v>
      </c>
      <c r="I1753" s="1" t="s">
        <v>38</v>
      </c>
      <c r="J1753" s="1" t="s">
        <v>375</v>
      </c>
      <c r="K1753" s="1" t="s">
        <v>21838</v>
      </c>
      <c r="L1753" s="1" t="s">
        <v>21835</v>
      </c>
      <c r="M1753" s="17" t="s">
        <v>21839</v>
      </c>
      <c r="N1753" s="1" t="s">
        <v>24014</v>
      </c>
      <c r="O1753" s="1" t="s">
        <v>21840</v>
      </c>
      <c r="P1753" s="1" t="s">
        <v>21841</v>
      </c>
    </row>
    <row r="1754" spans="1:16" ht="225">
      <c r="A1754" s="1" t="s">
        <v>21842</v>
      </c>
      <c r="B1754" s="3">
        <v>46042.618750000001</v>
      </c>
      <c r="C1754" s="1">
        <v>1752</v>
      </c>
      <c r="D1754" s="1" t="s">
        <v>18468</v>
      </c>
      <c r="E1754" s="1" t="s">
        <v>27</v>
      </c>
      <c r="F1754" s="1" t="s">
        <v>375</v>
      </c>
      <c r="G1754" s="1" t="s">
        <v>18469</v>
      </c>
      <c r="H1754" s="1" t="s">
        <v>554</v>
      </c>
      <c r="I1754" s="1" t="s">
        <v>555</v>
      </c>
      <c r="J1754" s="1" t="s">
        <v>375</v>
      </c>
      <c r="K1754" s="1" t="s">
        <v>21848</v>
      </c>
      <c r="L1754" s="1" t="s">
        <v>21849</v>
      </c>
      <c r="M1754" s="17" t="s">
        <v>21850</v>
      </c>
      <c r="N1754" s="1" t="s">
        <v>24748</v>
      </c>
      <c r="O1754" s="1" t="s">
        <v>21851</v>
      </c>
      <c r="P1754" s="1" t="s">
        <v>21852</v>
      </c>
    </row>
    <row r="1755" spans="1:16" ht="255">
      <c r="A1755" s="1" t="s">
        <v>21853</v>
      </c>
      <c r="B1755" s="3">
        <v>46042.618750000001</v>
      </c>
      <c r="C1755" s="1">
        <v>1753</v>
      </c>
      <c r="D1755" s="1" t="s">
        <v>21854</v>
      </c>
      <c r="E1755" s="1" t="s">
        <v>27</v>
      </c>
      <c r="F1755" s="1" t="s">
        <v>655</v>
      </c>
      <c r="G1755" s="1" t="s">
        <v>2285</v>
      </c>
      <c r="H1755" s="1" t="s">
        <v>554</v>
      </c>
      <c r="I1755" s="1" t="s">
        <v>555</v>
      </c>
      <c r="J1755" s="1" t="s">
        <v>375</v>
      </c>
      <c r="K1755" s="1" t="s">
        <v>21860</v>
      </c>
      <c r="L1755" s="1" t="s">
        <v>21861</v>
      </c>
      <c r="M1755" s="17" t="s">
        <v>21862</v>
      </c>
      <c r="N1755" s="1" t="s">
        <v>24998</v>
      </c>
      <c r="O1755" s="1" t="s">
        <v>21863</v>
      </c>
      <c r="P1755" s="1" t="s">
        <v>21864</v>
      </c>
    </row>
    <row r="1756" spans="1:16" ht="255">
      <c r="A1756" s="1" t="s">
        <v>21870</v>
      </c>
      <c r="B1756" s="3">
        <v>46042.618750000001</v>
      </c>
      <c r="C1756" s="1">
        <v>1754</v>
      </c>
      <c r="D1756" s="1" t="s">
        <v>21854</v>
      </c>
      <c r="E1756" s="1" t="s">
        <v>27</v>
      </c>
      <c r="F1756" s="1" t="s">
        <v>21881</v>
      </c>
      <c r="G1756" s="1" t="s">
        <v>2285</v>
      </c>
      <c r="H1756" s="1" t="s">
        <v>554</v>
      </c>
      <c r="I1756" s="1" t="s">
        <v>555</v>
      </c>
      <c r="J1756" s="1" t="s">
        <v>375</v>
      </c>
      <c r="K1756" s="1" t="s">
        <v>21876</v>
      </c>
      <c r="L1756" s="1" t="s">
        <v>21877</v>
      </c>
      <c r="M1756" s="17" t="s">
        <v>21878</v>
      </c>
      <c r="N1756" s="1" t="s">
        <v>24999</v>
      </c>
      <c r="O1756" s="1" t="s">
        <v>21879</v>
      </c>
      <c r="P1756" s="1" t="s">
        <v>21880</v>
      </c>
    </row>
    <row r="1757" spans="1:16" ht="285">
      <c r="A1757" s="1" t="s">
        <v>21884</v>
      </c>
      <c r="B1757" s="3">
        <v>46042.618750000001</v>
      </c>
      <c r="C1757" s="1">
        <v>1755</v>
      </c>
      <c r="D1757" s="1" t="s">
        <v>21885</v>
      </c>
      <c r="E1757" s="1" t="s">
        <v>27</v>
      </c>
      <c r="F1757" s="1" t="s">
        <v>69</v>
      </c>
      <c r="G1757" s="1" t="s">
        <v>7651</v>
      </c>
      <c r="H1757" s="1" t="s">
        <v>37</v>
      </c>
      <c r="I1757" s="1" t="s">
        <v>38</v>
      </c>
      <c r="J1757" s="1" t="s">
        <v>375</v>
      </c>
      <c r="K1757" s="1" t="s">
        <v>21891</v>
      </c>
      <c r="L1757" s="1" t="s">
        <v>21892</v>
      </c>
      <c r="M1757" s="17" t="s">
        <v>21893</v>
      </c>
      <c r="N1757" s="1" t="s">
        <v>25000</v>
      </c>
      <c r="O1757" s="1" t="s">
        <v>21894</v>
      </c>
      <c r="P1757" s="1" t="s">
        <v>21895</v>
      </c>
    </row>
    <row r="1758" spans="1:16" ht="255">
      <c r="A1758" s="1" t="s">
        <v>21897</v>
      </c>
      <c r="B1758" s="3">
        <v>46042.618750000001</v>
      </c>
      <c r="C1758" s="1">
        <v>1756</v>
      </c>
      <c r="D1758" s="1" t="s">
        <v>21898</v>
      </c>
      <c r="E1758" s="1" t="s">
        <v>27</v>
      </c>
      <c r="F1758" s="1" t="s">
        <v>375</v>
      </c>
      <c r="G1758" s="1" t="s">
        <v>7651</v>
      </c>
      <c r="H1758" s="1" t="s">
        <v>554</v>
      </c>
      <c r="I1758" s="1" t="s">
        <v>14252</v>
      </c>
      <c r="J1758" s="1" t="s">
        <v>375</v>
      </c>
      <c r="K1758" s="1" t="s">
        <v>21904</v>
      </c>
      <c r="L1758" s="1" t="s">
        <v>21905</v>
      </c>
      <c r="M1758" s="17" t="s">
        <v>21906</v>
      </c>
      <c r="N1758" s="1" t="s">
        <v>25001</v>
      </c>
      <c r="O1758" s="1" t="s">
        <v>21907</v>
      </c>
      <c r="P1758" s="1" t="s">
        <v>21908</v>
      </c>
    </row>
    <row r="1759" spans="1:16" ht="240">
      <c r="A1759" s="1" t="s">
        <v>21910</v>
      </c>
      <c r="B1759" s="3">
        <v>46042.618750000001</v>
      </c>
      <c r="C1759" s="1">
        <v>1757</v>
      </c>
      <c r="D1759" s="1" t="s">
        <v>1719</v>
      </c>
      <c r="E1759" s="1" t="s">
        <v>119</v>
      </c>
      <c r="F1759" s="1" t="s">
        <v>156</v>
      </c>
      <c r="G1759" s="1" t="s">
        <v>1402</v>
      </c>
      <c r="H1759" s="1" t="s">
        <v>743</v>
      </c>
      <c r="I1759" s="1" t="s">
        <v>888</v>
      </c>
      <c r="J1759" s="1" t="s">
        <v>156</v>
      </c>
      <c r="K1759" s="1" t="s">
        <v>21916</v>
      </c>
      <c r="L1759" s="1" t="s">
        <v>21917</v>
      </c>
      <c r="M1759" s="17" t="s">
        <v>21918</v>
      </c>
      <c r="N1759" s="1" t="s">
        <v>25002</v>
      </c>
      <c r="O1759" s="1" t="s">
        <v>21919</v>
      </c>
      <c r="P1759" s="1" t="s">
        <v>21920</v>
      </c>
    </row>
    <row r="1760" spans="1:16" ht="270">
      <c r="A1760" s="1" t="s">
        <v>21922</v>
      </c>
      <c r="B1760" s="3">
        <v>46042.618750000001</v>
      </c>
      <c r="C1760" s="1">
        <v>1758</v>
      </c>
      <c r="D1760" s="1" t="s">
        <v>21923</v>
      </c>
      <c r="E1760" s="1" t="s">
        <v>156</v>
      </c>
      <c r="F1760" s="1" t="s">
        <v>156</v>
      </c>
      <c r="G1760" s="1" t="s">
        <v>4870</v>
      </c>
      <c r="H1760" s="1" t="s">
        <v>743</v>
      </c>
      <c r="I1760" s="1" t="s">
        <v>1501</v>
      </c>
      <c r="J1760" s="1" t="s">
        <v>156</v>
      </c>
      <c r="K1760" s="1" t="s">
        <v>21929</v>
      </c>
      <c r="L1760" s="1" t="s">
        <v>21926</v>
      </c>
      <c r="M1760" s="17" t="s">
        <v>21930</v>
      </c>
      <c r="N1760" s="1" t="s">
        <v>25003</v>
      </c>
      <c r="O1760" s="1" t="s">
        <v>21931</v>
      </c>
      <c r="P1760" s="1" t="s">
        <v>21932</v>
      </c>
    </row>
    <row r="1761" spans="1:16" ht="314">
      <c r="A1761" s="1" t="s">
        <v>21933</v>
      </c>
      <c r="B1761" s="3">
        <v>46042.618750000001</v>
      </c>
      <c r="C1761" s="1">
        <v>1759</v>
      </c>
      <c r="D1761" s="1" t="s">
        <v>21934</v>
      </c>
      <c r="E1761" s="1" t="s">
        <v>27</v>
      </c>
      <c r="F1761" s="1" t="s">
        <v>156</v>
      </c>
      <c r="G1761" s="1" t="s">
        <v>164</v>
      </c>
      <c r="H1761" s="1" t="s">
        <v>37</v>
      </c>
      <c r="I1761" s="1" t="s">
        <v>38</v>
      </c>
      <c r="J1761" s="1" t="s">
        <v>39</v>
      </c>
      <c r="K1761" s="1" t="s">
        <v>21940</v>
      </c>
      <c r="L1761" s="1" t="s">
        <v>958</v>
      </c>
      <c r="M1761" s="17" t="s">
        <v>275</v>
      </c>
      <c r="N1761" s="1" t="s">
        <v>25004</v>
      </c>
      <c r="O1761" s="1" t="s">
        <v>1117</v>
      </c>
      <c r="P1761" s="1" t="s">
        <v>21941</v>
      </c>
    </row>
    <row r="1762" spans="1:16">
      <c r="A1762" s="1" t="s">
        <v>21943</v>
      </c>
      <c r="B1762" s="3">
        <v>46042.618750000001</v>
      </c>
      <c r="C1762" s="1">
        <v>1760</v>
      </c>
      <c r="D1762" s="1" t="s">
        <v>19414</v>
      </c>
      <c r="E1762" s="1" t="s">
        <v>156</v>
      </c>
      <c r="F1762" s="1" t="s">
        <v>156</v>
      </c>
      <c r="G1762" s="1" t="s">
        <v>24825</v>
      </c>
      <c r="H1762" s="1" t="s">
        <v>37</v>
      </c>
      <c r="I1762" s="1" t="s">
        <v>38</v>
      </c>
      <c r="J1762" s="1" t="s">
        <v>39</v>
      </c>
      <c r="K1762" s="1" t="s">
        <v>21949</v>
      </c>
      <c r="L1762" s="1" t="s">
        <v>19422</v>
      </c>
      <c r="M1762" s="1" t="s">
        <v>21950</v>
      </c>
      <c r="N1762" s="1" t="s">
        <v>25005</v>
      </c>
      <c r="O1762" s="1" t="s">
        <v>21951</v>
      </c>
      <c r="P1762" s="1" t="s">
        <v>19425</v>
      </c>
    </row>
    <row r="1763" spans="1:16" ht="300">
      <c r="A1763" s="1" t="s">
        <v>21952</v>
      </c>
      <c r="B1763" s="3">
        <v>46042.618750000001</v>
      </c>
      <c r="C1763" s="1">
        <v>1761</v>
      </c>
      <c r="D1763" s="1" t="s">
        <v>1692</v>
      </c>
      <c r="E1763" s="1" t="s">
        <v>27</v>
      </c>
      <c r="F1763" s="1" t="s">
        <v>1706</v>
      </c>
      <c r="G1763" s="1" t="s">
        <v>1693</v>
      </c>
      <c r="H1763" s="1" t="s">
        <v>87</v>
      </c>
      <c r="I1763" s="1" t="s">
        <v>234</v>
      </c>
      <c r="J1763" s="1" t="s">
        <v>375</v>
      </c>
      <c r="K1763" s="1" t="s">
        <v>21958</v>
      </c>
      <c r="L1763" s="1" t="s">
        <v>21959</v>
      </c>
      <c r="M1763" s="17" t="s">
        <v>21960</v>
      </c>
      <c r="N1763" s="1" t="s">
        <v>23532</v>
      </c>
      <c r="O1763" s="1" t="s">
        <v>21961</v>
      </c>
      <c r="P1763" s="1" t="s">
        <v>21962</v>
      </c>
    </row>
    <row r="1764" spans="1:16" ht="225">
      <c r="A1764" s="1" t="s">
        <v>21964</v>
      </c>
      <c r="B1764" s="3">
        <v>46042.618750000001</v>
      </c>
      <c r="C1764" s="1">
        <v>1762</v>
      </c>
      <c r="D1764" s="1" t="s">
        <v>21965</v>
      </c>
      <c r="E1764" s="1" t="s">
        <v>27</v>
      </c>
      <c r="F1764" s="1" t="s">
        <v>156</v>
      </c>
      <c r="G1764" s="1" t="s">
        <v>8901</v>
      </c>
      <c r="H1764" s="1" t="s">
        <v>37</v>
      </c>
      <c r="I1764" s="1" t="s">
        <v>38</v>
      </c>
      <c r="J1764" s="1" t="s">
        <v>39</v>
      </c>
      <c r="K1764" s="1" t="s">
        <v>21971</v>
      </c>
      <c r="L1764" s="1" t="s">
        <v>21972</v>
      </c>
      <c r="M1764" s="17" t="s">
        <v>21973</v>
      </c>
      <c r="N1764" s="1" t="s">
        <v>25006</v>
      </c>
      <c r="O1764" s="1" t="s">
        <v>276</v>
      </c>
      <c r="P1764" s="1" t="s">
        <v>21974</v>
      </c>
    </row>
    <row r="1765" spans="1:16" ht="180">
      <c r="A1765" s="1" t="s">
        <v>21977</v>
      </c>
      <c r="B1765" s="3">
        <v>46042.618750000001</v>
      </c>
      <c r="C1765" s="1">
        <v>1763</v>
      </c>
      <c r="D1765" s="1" t="s">
        <v>21978</v>
      </c>
      <c r="E1765" s="1" t="s">
        <v>156</v>
      </c>
      <c r="F1765" s="1" t="s">
        <v>156</v>
      </c>
      <c r="G1765" s="1" t="s">
        <v>4009</v>
      </c>
      <c r="H1765" s="1" t="s">
        <v>37</v>
      </c>
      <c r="I1765" s="1" t="s">
        <v>345</v>
      </c>
      <c r="J1765" s="1" t="s">
        <v>39</v>
      </c>
      <c r="K1765" s="1" t="s">
        <v>21983</v>
      </c>
      <c r="L1765" s="1" t="s">
        <v>21984</v>
      </c>
      <c r="M1765" s="17" t="s">
        <v>21985</v>
      </c>
      <c r="N1765" s="1" t="s">
        <v>25007</v>
      </c>
      <c r="O1765" s="1" t="s">
        <v>21986</v>
      </c>
      <c r="P1765" s="1" t="s">
        <v>21987</v>
      </c>
    </row>
    <row r="1766" spans="1:16">
      <c r="C1766" s="1">
        <v>1764</v>
      </c>
    </row>
    <row r="1767" spans="1:16" ht="384">
      <c r="A1767" s="1" t="s">
        <v>21989</v>
      </c>
      <c r="B1767" s="3">
        <v>46042.618750000001</v>
      </c>
      <c r="C1767" s="1">
        <v>1765</v>
      </c>
      <c r="D1767" s="1" t="s">
        <v>21232</v>
      </c>
      <c r="E1767" s="1" t="s">
        <v>156</v>
      </c>
      <c r="F1767" s="1" t="s">
        <v>156</v>
      </c>
      <c r="G1767" s="1" t="s">
        <v>21233</v>
      </c>
      <c r="H1767" s="1" t="s">
        <v>309</v>
      </c>
      <c r="I1767" s="1" t="s">
        <v>310</v>
      </c>
      <c r="J1767" s="1" t="s">
        <v>311</v>
      </c>
      <c r="K1767" s="1" t="s">
        <v>21993</v>
      </c>
      <c r="L1767" s="1" t="s">
        <v>21236</v>
      </c>
      <c r="M1767" s="17" t="s">
        <v>21994</v>
      </c>
      <c r="N1767" s="1" t="s">
        <v>24952</v>
      </c>
      <c r="O1767" s="1" t="s">
        <v>21995</v>
      </c>
      <c r="P1767" s="1" t="s">
        <v>21996</v>
      </c>
    </row>
    <row r="1768" spans="1:16" ht="285">
      <c r="A1768" s="1" t="s">
        <v>21997</v>
      </c>
      <c r="B1768" s="3">
        <v>46042.618750000001</v>
      </c>
      <c r="C1768" s="1">
        <v>1766</v>
      </c>
      <c r="D1768" s="1" t="s">
        <v>21699</v>
      </c>
      <c r="E1768" s="1" t="s">
        <v>119</v>
      </c>
      <c r="F1768" s="1" t="s">
        <v>278</v>
      </c>
      <c r="G1768" s="1" t="s">
        <v>2958</v>
      </c>
      <c r="H1768" s="1" t="s">
        <v>37</v>
      </c>
      <c r="I1768" s="1" t="s">
        <v>38</v>
      </c>
      <c r="J1768" s="1" t="s">
        <v>39</v>
      </c>
      <c r="K1768" s="1" t="s">
        <v>22003</v>
      </c>
      <c r="L1768" s="1" t="s">
        <v>22004</v>
      </c>
      <c r="M1768" s="17" t="s">
        <v>22005</v>
      </c>
      <c r="N1768" s="1" t="s">
        <v>25008</v>
      </c>
      <c r="O1768" s="1" t="s">
        <v>1927</v>
      </c>
      <c r="P1768" s="1" t="s">
        <v>22006</v>
      </c>
    </row>
    <row r="1769" spans="1:16">
      <c r="A1769" s="1" t="s">
        <v>22008</v>
      </c>
      <c r="B1769" s="3">
        <v>46042.618750000001</v>
      </c>
      <c r="C1769" s="1">
        <v>1767</v>
      </c>
      <c r="D1769" s="1" t="s">
        <v>22009</v>
      </c>
      <c r="E1769" s="1" t="s">
        <v>27</v>
      </c>
      <c r="F1769" s="1" t="s">
        <v>156</v>
      </c>
      <c r="G1769" s="1" t="s">
        <v>22010</v>
      </c>
      <c r="H1769" s="1" t="s">
        <v>87</v>
      </c>
      <c r="I1769" s="1" t="s">
        <v>234</v>
      </c>
      <c r="J1769" s="1" t="s">
        <v>39</v>
      </c>
      <c r="K1769" s="1" t="s">
        <v>22016</v>
      </c>
      <c r="L1769" s="1" t="s">
        <v>22013</v>
      </c>
      <c r="M1769" s="1" t="s">
        <v>22017</v>
      </c>
      <c r="N1769" s="1" t="s">
        <v>25009</v>
      </c>
      <c r="O1769" s="1" t="s">
        <v>22018</v>
      </c>
      <c r="P1769" s="1" t="s">
        <v>22019</v>
      </c>
    </row>
    <row r="1770" spans="1:16" ht="255">
      <c r="A1770" s="1" t="s">
        <v>22020</v>
      </c>
      <c r="B1770" s="3">
        <v>46042.618750000001</v>
      </c>
      <c r="C1770" s="1">
        <v>1768</v>
      </c>
      <c r="D1770" s="1" t="s">
        <v>22021</v>
      </c>
      <c r="E1770" s="1" t="s">
        <v>156</v>
      </c>
      <c r="F1770" s="1" t="s">
        <v>629</v>
      </c>
      <c r="G1770" s="1" t="s">
        <v>12968</v>
      </c>
      <c r="H1770" s="1" t="s">
        <v>37</v>
      </c>
      <c r="I1770" s="1" t="s">
        <v>38</v>
      </c>
      <c r="J1770" s="1" t="s">
        <v>375</v>
      </c>
      <c r="K1770" s="1" t="s">
        <v>22027</v>
      </c>
      <c r="L1770" s="1" t="s">
        <v>22024</v>
      </c>
      <c r="M1770" s="17" t="s">
        <v>22028</v>
      </c>
      <c r="N1770" s="1" t="s">
        <v>25010</v>
      </c>
      <c r="O1770" s="1" t="s">
        <v>22029</v>
      </c>
      <c r="P1770" s="1" t="s">
        <v>22030</v>
      </c>
    </row>
    <row r="1771" spans="1:16" ht="270">
      <c r="A1771" s="1" t="s">
        <v>22031</v>
      </c>
      <c r="B1771" s="3">
        <v>46042.618750000001</v>
      </c>
      <c r="C1771" s="1">
        <v>1769</v>
      </c>
      <c r="D1771" s="1" t="s">
        <v>22032</v>
      </c>
      <c r="E1771" s="1" t="s">
        <v>100</v>
      </c>
      <c r="F1771" s="1" t="s">
        <v>156</v>
      </c>
      <c r="G1771" s="1" t="s">
        <v>21233</v>
      </c>
      <c r="H1771" s="1" t="s">
        <v>87</v>
      </c>
      <c r="I1771" s="1" t="s">
        <v>4647</v>
      </c>
      <c r="J1771" s="1" t="s">
        <v>39</v>
      </c>
      <c r="K1771" s="1" t="s">
        <v>22038</v>
      </c>
      <c r="L1771" s="1" t="s">
        <v>22039</v>
      </c>
      <c r="M1771" s="17" t="s">
        <v>22040</v>
      </c>
      <c r="N1771" s="1" t="s">
        <v>25011</v>
      </c>
      <c r="O1771" s="1" t="s">
        <v>6659</v>
      </c>
      <c r="P1771" s="1" t="s">
        <v>22041</v>
      </c>
    </row>
    <row r="1772" spans="1:16" ht="300">
      <c r="A1772" s="1" t="s">
        <v>22046</v>
      </c>
      <c r="B1772" s="3">
        <v>46042.618750000001</v>
      </c>
      <c r="C1772" s="1">
        <v>1770</v>
      </c>
      <c r="D1772" s="1" t="s">
        <v>22047</v>
      </c>
      <c r="E1772" s="1" t="s">
        <v>5421</v>
      </c>
      <c r="F1772" s="1" t="s">
        <v>17348</v>
      </c>
      <c r="G1772" s="1" t="s">
        <v>22048</v>
      </c>
      <c r="H1772" s="1" t="s">
        <v>37</v>
      </c>
      <c r="I1772" s="1" t="s">
        <v>38</v>
      </c>
      <c r="J1772" s="1" t="s">
        <v>39</v>
      </c>
      <c r="K1772" s="1" t="s">
        <v>22054</v>
      </c>
      <c r="L1772" s="1" t="s">
        <v>22055</v>
      </c>
      <c r="M1772" s="17" t="s">
        <v>22056</v>
      </c>
      <c r="N1772" s="1" t="s">
        <v>25012</v>
      </c>
      <c r="O1772" s="1" t="s">
        <v>28</v>
      </c>
      <c r="P1772" s="1" t="s">
        <v>22057</v>
      </c>
    </row>
    <row r="1773" spans="1:16" ht="195">
      <c r="A1773" s="1" t="s">
        <v>22062</v>
      </c>
      <c r="B1773" s="3">
        <v>46042.618750000001</v>
      </c>
      <c r="C1773" s="1">
        <v>1771</v>
      </c>
      <c r="D1773" s="1" t="s">
        <v>22063</v>
      </c>
      <c r="E1773" s="1" t="s">
        <v>156</v>
      </c>
      <c r="F1773" s="1" t="s">
        <v>156</v>
      </c>
      <c r="G1773" s="1" t="s">
        <v>2650</v>
      </c>
      <c r="H1773" s="1" t="s">
        <v>87</v>
      </c>
      <c r="I1773" s="1" t="s">
        <v>836</v>
      </c>
      <c r="J1773" s="1" t="s">
        <v>39</v>
      </c>
      <c r="K1773" s="1" t="s">
        <v>22069</v>
      </c>
      <c r="L1773" s="1" t="s">
        <v>22070</v>
      </c>
      <c r="M1773" s="17" t="s">
        <v>22071</v>
      </c>
      <c r="N1773" s="1" t="s">
        <v>25013</v>
      </c>
      <c r="O1773" s="1" t="s">
        <v>22072</v>
      </c>
      <c r="P1773" s="1" t="s">
        <v>22073</v>
      </c>
    </row>
    <row r="1774" spans="1:16">
      <c r="C1774" s="1">
        <v>1772</v>
      </c>
    </row>
    <row r="1775" spans="1:16">
      <c r="C1775" s="1">
        <v>1773</v>
      </c>
    </row>
    <row r="1776" spans="1:16" ht="210">
      <c r="A1776" s="1" t="s">
        <v>22074</v>
      </c>
      <c r="B1776" s="3">
        <v>46042.618750000001</v>
      </c>
      <c r="C1776" s="1">
        <v>1774</v>
      </c>
      <c r="D1776" s="1" t="s">
        <v>22075</v>
      </c>
      <c r="E1776" s="1" t="s">
        <v>5421</v>
      </c>
      <c r="F1776" s="1" t="s">
        <v>69</v>
      </c>
      <c r="G1776" s="1" t="s">
        <v>7465</v>
      </c>
      <c r="H1776" s="1" t="s">
        <v>37</v>
      </c>
      <c r="I1776" s="1" t="s">
        <v>22081</v>
      </c>
      <c r="J1776" s="1" t="s">
        <v>69</v>
      </c>
      <c r="K1776" s="1" t="s">
        <v>22082</v>
      </c>
      <c r="L1776" s="1" t="s">
        <v>22083</v>
      </c>
      <c r="M1776" s="17" t="s">
        <v>22084</v>
      </c>
      <c r="N1776" s="1" t="s">
        <v>25014</v>
      </c>
      <c r="O1776" s="1" t="s">
        <v>22085</v>
      </c>
      <c r="P1776" s="1" t="s">
        <v>22086</v>
      </c>
    </row>
    <row r="1777" spans="1:16" ht="210">
      <c r="A1777" s="1" t="s">
        <v>22088</v>
      </c>
      <c r="B1777" s="3">
        <v>46042.618750000001</v>
      </c>
      <c r="C1777" s="1">
        <v>1775</v>
      </c>
      <c r="D1777" s="1" t="s">
        <v>22089</v>
      </c>
      <c r="E1777" s="1" t="s">
        <v>5421</v>
      </c>
      <c r="F1777" s="1" t="s">
        <v>375</v>
      </c>
      <c r="G1777" s="1" t="s">
        <v>7465</v>
      </c>
      <c r="H1777" s="1" t="s">
        <v>554</v>
      </c>
      <c r="I1777" s="1" t="s">
        <v>555</v>
      </c>
      <c r="J1777" s="1" t="s">
        <v>375</v>
      </c>
      <c r="K1777" s="1" t="s">
        <v>22095</v>
      </c>
      <c r="L1777" s="1" t="s">
        <v>22096</v>
      </c>
      <c r="M1777" s="17" t="s">
        <v>22097</v>
      </c>
      <c r="N1777" s="1" t="s">
        <v>25015</v>
      </c>
      <c r="O1777" s="1" t="s">
        <v>22098</v>
      </c>
      <c r="P1777" s="1" t="s">
        <v>22099</v>
      </c>
    </row>
    <row r="1778" spans="1:16" ht="210">
      <c r="A1778" s="1" t="s">
        <v>22101</v>
      </c>
      <c r="B1778" s="3">
        <v>46042.618750000001</v>
      </c>
      <c r="C1778" s="1">
        <v>1776</v>
      </c>
      <c r="D1778" s="1" t="s">
        <v>22102</v>
      </c>
      <c r="E1778" s="1" t="s">
        <v>5421</v>
      </c>
      <c r="F1778" s="1" t="s">
        <v>156</v>
      </c>
      <c r="G1778" s="1" t="s">
        <v>12334</v>
      </c>
      <c r="H1778" s="1" t="s">
        <v>37</v>
      </c>
      <c r="I1778" s="1" t="s">
        <v>38</v>
      </c>
      <c r="J1778" s="1" t="s">
        <v>39</v>
      </c>
      <c r="K1778" s="1" t="s">
        <v>22108</v>
      </c>
      <c r="L1778" s="1" t="s">
        <v>22105</v>
      </c>
      <c r="M1778" s="17" t="s">
        <v>22109</v>
      </c>
      <c r="N1778" s="1" t="s">
        <v>23544</v>
      </c>
      <c r="O1778" s="1" t="s">
        <v>22110</v>
      </c>
      <c r="P1778" s="1" t="s">
        <v>22111</v>
      </c>
    </row>
    <row r="1779" spans="1:16" ht="225">
      <c r="A1779" s="1" t="s">
        <v>22114</v>
      </c>
      <c r="B1779" s="3">
        <v>46042.618750000001</v>
      </c>
      <c r="C1779" s="1">
        <v>1777</v>
      </c>
      <c r="D1779" s="1" t="s">
        <v>22115</v>
      </c>
      <c r="E1779" s="1" t="s">
        <v>5421</v>
      </c>
      <c r="F1779" s="1" t="s">
        <v>2361</v>
      </c>
      <c r="G1779" s="1" t="s">
        <v>2958</v>
      </c>
      <c r="H1779" s="1" t="s">
        <v>554</v>
      </c>
      <c r="I1779" s="1" t="s">
        <v>555</v>
      </c>
      <c r="J1779" s="1" t="s">
        <v>375</v>
      </c>
      <c r="K1779" s="1" t="s">
        <v>22120</v>
      </c>
      <c r="L1779" s="1" t="s">
        <v>17667</v>
      </c>
      <c r="M1779" s="17" t="s">
        <v>22121</v>
      </c>
      <c r="N1779" s="1" t="s">
        <v>25016</v>
      </c>
      <c r="O1779" s="1" t="s">
        <v>22122</v>
      </c>
      <c r="P1779" s="1" t="s">
        <v>22123</v>
      </c>
    </row>
    <row r="1780" spans="1:16">
      <c r="C1780" s="1">
        <v>1778</v>
      </c>
    </row>
    <row r="1781" spans="1:16" ht="225">
      <c r="A1781" s="1" t="s">
        <v>22124</v>
      </c>
      <c r="B1781" s="3">
        <v>46042.618750000001</v>
      </c>
      <c r="C1781" s="1">
        <v>1779</v>
      </c>
      <c r="D1781" s="1" t="s">
        <v>22125</v>
      </c>
      <c r="E1781" s="1" t="s">
        <v>5421</v>
      </c>
      <c r="F1781" s="1" t="s">
        <v>156</v>
      </c>
      <c r="G1781" s="1" t="s">
        <v>12334</v>
      </c>
      <c r="H1781" s="1" t="s">
        <v>37</v>
      </c>
      <c r="I1781" s="1" t="s">
        <v>38</v>
      </c>
      <c r="J1781" s="1" t="s">
        <v>39</v>
      </c>
      <c r="K1781" s="1" t="s">
        <v>22131</v>
      </c>
      <c r="L1781" s="1" t="s">
        <v>22128</v>
      </c>
      <c r="M1781" s="17" t="s">
        <v>22132</v>
      </c>
      <c r="N1781" s="1" t="s">
        <v>25017</v>
      </c>
      <c r="O1781" s="1" t="s">
        <v>22133</v>
      </c>
      <c r="P1781" s="1" t="s">
        <v>22134</v>
      </c>
    </row>
    <row r="1782" spans="1:16" ht="285">
      <c r="A1782" s="1" t="s">
        <v>22137</v>
      </c>
      <c r="B1782" s="3">
        <v>46042.618750000001</v>
      </c>
      <c r="C1782" s="1">
        <v>1780</v>
      </c>
      <c r="D1782" s="1" t="s">
        <v>22138</v>
      </c>
      <c r="E1782" s="1" t="s">
        <v>24300</v>
      </c>
      <c r="F1782" s="1" t="s">
        <v>22149</v>
      </c>
      <c r="G1782" s="1" t="s">
        <v>1122</v>
      </c>
      <c r="H1782" s="1" t="s">
        <v>37</v>
      </c>
      <c r="I1782" s="1" t="s">
        <v>38</v>
      </c>
      <c r="J1782" s="1" t="s">
        <v>39</v>
      </c>
      <c r="K1782" s="1" t="s">
        <v>22144</v>
      </c>
      <c r="L1782" s="1" t="s">
        <v>22145</v>
      </c>
      <c r="M1782" s="17" t="s">
        <v>22146</v>
      </c>
      <c r="N1782" s="1" t="s">
        <v>25018</v>
      </c>
      <c r="O1782" s="1" t="s">
        <v>22147</v>
      </c>
      <c r="P1782" s="1" t="s">
        <v>22148</v>
      </c>
    </row>
    <row r="1783" spans="1:16" ht="195">
      <c r="A1783" s="1" t="s">
        <v>22151</v>
      </c>
      <c r="B1783" s="3">
        <v>46042.618750000001</v>
      </c>
      <c r="C1783" s="1">
        <v>1781</v>
      </c>
      <c r="D1783" s="1" t="s">
        <v>22152</v>
      </c>
      <c r="E1783" s="1" t="s">
        <v>5421</v>
      </c>
      <c r="F1783" s="1" t="s">
        <v>156</v>
      </c>
      <c r="G1783" s="1" t="s">
        <v>22153</v>
      </c>
      <c r="H1783" s="1" t="s">
        <v>37</v>
      </c>
      <c r="I1783" s="1" t="s">
        <v>38</v>
      </c>
      <c r="J1783" s="1" t="s">
        <v>375</v>
      </c>
      <c r="K1783" s="1" t="s">
        <v>22159</v>
      </c>
      <c r="L1783" s="1" t="s">
        <v>22156</v>
      </c>
      <c r="M1783" s="17" t="s">
        <v>22160</v>
      </c>
      <c r="N1783" s="1" t="s">
        <v>23784</v>
      </c>
      <c r="O1783" s="1" t="s">
        <v>22161</v>
      </c>
      <c r="P1783" s="1" t="s">
        <v>22162</v>
      </c>
    </row>
    <row r="1784" spans="1:16" ht="255">
      <c r="A1784" s="1" t="s">
        <v>22163</v>
      </c>
      <c r="B1784" s="3">
        <v>46042.618750000001</v>
      </c>
      <c r="C1784" s="1">
        <v>1782</v>
      </c>
      <c r="D1784" s="1" t="s">
        <v>22164</v>
      </c>
      <c r="E1784" s="1" t="s">
        <v>5421</v>
      </c>
      <c r="F1784" s="1" t="s">
        <v>156</v>
      </c>
      <c r="G1784" s="1" t="s">
        <v>5420</v>
      </c>
      <c r="H1784" s="1" t="s">
        <v>37</v>
      </c>
      <c r="I1784" s="1" t="s">
        <v>171</v>
      </c>
      <c r="J1784" s="1" t="s">
        <v>39</v>
      </c>
      <c r="K1784" s="1" t="s">
        <v>22169</v>
      </c>
      <c r="L1784" s="1" t="s">
        <v>30</v>
      </c>
      <c r="M1784" s="17" t="s">
        <v>2787</v>
      </c>
      <c r="N1784" s="1" t="s">
        <v>156</v>
      </c>
      <c r="O1784" s="1" t="s">
        <v>1927</v>
      </c>
      <c r="P1784" s="1" t="s">
        <v>22170</v>
      </c>
    </row>
    <row r="1785" spans="1:16" ht="225">
      <c r="A1785" s="1" t="s">
        <v>22171</v>
      </c>
      <c r="B1785" s="3">
        <v>46042.618750000001</v>
      </c>
      <c r="C1785" s="1">
        <v>1783</v>
      </c>
      <c r="D1785" s="1" t="s">
        <v>22172</v>
      </c>
      <c r="E1785" s="1" t="s">
        <v>5421</v>
      </c>
      <c r="F1785" s="1" t="s">
        <v>22182</v>
      </c>
      <c r="G1785" s="1" t="s">
        <v>25019</v>
      </c>
      <c r="H1785" s="1" t="s">
        <v>37</v>
      </c>
      <c r="I1785" s="1" t="s">
        <v>171</v>
      </c>
      <c r="J1785" s="1" t="s">
        <v>39</v>
      </c>
      <c r="K1785" s="1" t="s">
        <v>22178</v>
      </c>
      <c r="L1785" s="1" t="s">
        <v>2086</v>
      </c>
      <c r="M1785" s="17" t="s">
        <v>22179</v>
      </c>
      <c r="N1785" s="1" t="s">
        <v>25020</v>
      </c>
      <c r="O1785" s="1" t="s">
        <v>22180</v>
      </c>
      <c r="P1785" s="1" t="s">
        <v>22181</v>
      </c>
    </row>
    <row r="1786" spans="1:16">
      <c r="A1786" s="1" t="s">
        <v>22184</v>
      </c>
      <c r="B1786" s="3">
        <v>46042.618750000001</v>
      </c>
      <c r="C1786" s="1">
        <v>1784</v>
      </c>
      <c r="D1786" s="1" t="s">
        <v>22185</v>
      </c>
      <c r="E1786" s="1" t="s">
        <v>5421</v>
      </c>
      <c r="F1786" s="1" t="s">
        <v>156</v>
      </c>
      <c r="G1786" s="1" t="s">
        <v>22186</v>
      </c>
      <c r="H1786" s="1" t="s">
        <v>37</v>
      </c>
      <c r="I1786" s="1" t="s">
        <v>156</v>
      </c>
      <c r="J1786" s="1" t="s">
        <v>156</v>
      </c>
      <c r="K1786" s="1" t="s">
        <v>156</v>
      </c>
      <c r="L1786" s="1" t="s">
        <v>156</v>
      </c>
      <c r="M1786" s="1" t="s">
        <v>156</v>
      </c>
      <c r="N1786" s="1" t="s">
        <v>25021</v>
      </c>
      <c r="O1786" s="1" t="s">
        <v>156</v>
      </c>
      <c r="P1786" s="1" t="s">
        <v>156</v>
      </c>
    </row>
    <row r="1787" spans="1:16" ht="180">
      <c r="A1787" s="1" t="s">
        <v>22192</v>
      </c>
      <c r="B1787" s="3">
        <v>46042.618750000001</v>
      </c>
      <c r="C1787" s="1">
        <v>1785</v>
      </c>
      <c r="D1787" s="1" t="s">
        <v>22193</v>
      </c>
      <c r="E1787" s="1" t="s">
        <v>5421</v>
      </c>
      <c r="F1787" s="1" t="s">
        <v>178</v>
      </c>
      <c r="G1787" s="1" t="s">
        <v>2767</v>
      </c>
      <c r="H1787" s="1" t="s">
        <v>37</v>
      </c>
      <c r="I1787" s="1" t="s">
        <v>38</v>
      </c>
      <c r="J1787" s="1" t="s">
        <v>172</v>
      </c>
      <c r="K1787" s="1" t="s">
        <v>22199</v>
      </c>
      <c r="L1787" s="1" t="s">
        <v>22200</v>
      </c>
      <c r="M1787" s="17" t="s">
        <v>22201</v>
      </c>
      <c r="N1787" s="1" t="s">
        <v>25022</v>
      </c>
      <c r="O1787" s="1" t="s">
        <v>22202</v>
      </c>
      <c r="P1787" s="1" t="s">
        <v>22203</v>
      </c>
    </row>
    <row r="1788" spans="1:16" ht="328">
      <c r="A1788" s="1" t="s">
        <v>22205</v>
      </c>
      <c r="B1788" s="3">
        <v>46042.618750000001</v>
      </c>
      <c r="C1788" s="1">
        <v>1786</v>
      </c>
      <c r="D1788" s="1" t="s">
        <v>22206</v>
      </c>
      <c r="E1788" s="1" t="s">
        <v>5421</v>
      </c>
      <c r="F1788" s="1" t="s">
        <v>2361</v>
      </c>
      <c r="G1788" s="1" t="s">
        <v>22207</v>
      </c>
      <c r="H1788" s="1" t="s">
        <v>37</v>
      </c>
      <c r="I1788" s="1" t="s">
        <v>38</v>
      </c>
      <c r="J1788" s="1" t="s">
        <v>39</v>
      </c>
      <c r="K1788" s="1" t="s">
        <v>22214</v>
      </c>
      <c r="L1788" s="1" t="s">
        <v>22215</v>
      </c>
      <c r="M1788" s="17" t="s">
        <v>22216</v>
      </c>
      <c r="N1788" s="1" t="s">
        <v>24450</v>
      </c>
      <c r="O1788" s="1" t="s">
        <v>22217</v>
      </c>
      <c r="P1788" s="1" t="s">
        <v>22218</v>
      </c>
    </row>
    <row r="1789" spans="1:16" ht="195">
      <c r="A1789" s="1" t="s">
        <v>22219</v>
      </c>
      <c r="B1789" s="3">
        <v>46042.618750000001</v>
      </c>
      <c r="C1789" s="1">
        <v>1787</v>
      </c>
      <c r="D1789" s="1" t="s">
        <v>22220</v>
      </c>
      <c r="E1789" s="1" t="s">
        <v>5421</v>
      </c>
      <c r="F1789" s="1" t="s">
        <v>22231</v>
      </c>
      <c r="G1789" s="1" t="s">
        <v>156</v>
      </c>
      <c r="H1789" s="1" t="s">
        <v>554</v>
      </c>
      <c r="I1789" s="1" t="s">
        <v>555</v>
      </c>
      <c r="J1789" s="1" t="s">
        <v>375</v>
      </c>
      <c r="K1789" s="1" t="s">
        <v>22226</v>
      </c>
      <c r="L1789" s="1" t="s">
        <v>22227</v>
      </c>
      <c r="M1789" s="17" t="s">
        <v>22228</v>
      </c>
      <c r="N1789" s="1" t="s">
        <v>25023</v>
      </c>
      <c r="O1789" s="1" t="s">
        <v>22229</v>
      </c>
      <c r="P1789" s="1" t="s">
        <v>22230</v>
      </c>
    </row>
    <row r="1790" spans="1:16" ht="225">
      <c r="A1790" s="1" t="s">
        <v>22232</v>
      </c>
      <c r="B1790" s="3">
        <v>46042.618750000001</v>
      </c>
      <c r="C1790" s="1">
        <v>1788</v>
      </c>
      <c r="D1790" s="1" t="s">
        <v>22233</v>
      </c>
      <c r="E1790" s="1" t="s">
        <v>5421</v>
      </c>
      <c r="F1790" s="1" t="s">
        <v>16647</v>
      </c>
      <c r="G1790" s="1" t="s">
        <v>19669</v>
      </c>
      <c r="H1790" s="1" t="s">
        <v>37</v>
      </c>
      <c r="I1790" s="1" t="s">
        <v>38</v>
      </c>
      <c r="J1790" s="1" t="s">
        <v>39</v>
      </c>
      <c r="K1790" s="1" t="s">
        <v>22239</v>
      </c>
      <c r="L1790" s="1" t="s">
        <v>22236</v>
      </c>
      <c r="M1790" s="17" t="s">
        <v>22240</v>
      </c>
      <c r="N1790" s="1" t="s">
        <v>25024</v>
      </c>
      <c r="O1790" s="1" t="s">
        <v>22241</v>
      </c>
      <c r="P1790" s="1" t="s">
        <v>22242</v>
      </c>
    </row>
    <row r="1791" spans="1:16">
      <c r="C1791" s="1">
        <v>1789</v>
      </c>
    </row>
    <row r="1792" spans="1:16" ht="180">
      <c r="A1792" s="1" t="s">
        <v>22245</v>
      </c>
      <c r="B1792" s="3">
        <v>46042.618750000001</v>
      </c>
      <c r="C1792" s="1">
        <v>1790</v>
      </c>
      <c r="D1792" s="1" t="s">
        <v>22246</v>
      </c>
      <c r="E1792" s="1" t="s">
        <v>5421</v>
      </c>
      <c r="F1792" s="1" t="s">
        <v>69</v>
      </c>
      <c r="G1792" s="1" t="s">
        <v>15911</v>
      </c>
      <c r="H1792" s="1" t="s">
        <v>37</v>
      </c>
      <c r="I1792" s="1" t="s">
        <v>38</v>
      </c>
      <c r="J1792" s="1" t="s">
        <v>69</v>
      </c>
      <c r="K1792" s="1" t="s">
        <v>22252</v>
      </c>
      <c r="L1792" s="1" t="s">
        <v>22253</v>
      </c>
      <c r="M1792" s="17" t="s">
        <v>22254</v>
      </c>
      <c r="N1792" s="1" t="s">
        <v>25025</v>
      </c>
      <c r="O1792" s="1" t="s">
        <v>22255</v>
      </c>
      <c r="P1792" s="1" t="s">
        <v>22256</v>
      </c>
    </row>
    <row r="1793" spans="1:16" ht="180">
      <c r="A1793" s="1" t="s">
        <v>22257</v>
      </c>
      <c r="B1793" s="3">
        <v>46042.618750000001</v>
      </c>
      <c r="C1793" s="1">
        <v>1791</v>
      </c>
      <c r="D1793" s="1" t="s">
        <v>22258</v>
      </c>
      <c r="E1793" s="1" t="s">
        <v>5421</v>
      </c>
      <c r="F1793" s="1" t="s">
        <v>17696</v>
      </c>
      <c r="G1793" s="1" t="s">
        <v>26</v>
      </c>
      <c r="H1793" s="1" t="s">
        <v>554</v>
      </c>
      <c r="I1793" s="1" t="s">
        <v>555</v>
      </c>
      <c r="J1793" s="1" t="s">
        <v>375</v>
      </c>
      <c r="K1793" s="1" t="s">
        <v>22263</v>
      </c>
      <c r="L1793" s="1" t="s">
        <v>10475</v>
      </c>
      <c r="M1793" s="17" t="s">
        <v>22264</v>
      </c>
      <c r="N1793" s="1" t="s">
        <v>25026</v>
      </c>
      <c r="O1793" s="1" t="s">
        <v>22265</v>
      </c>
      <c r="P1793" s="1" t="s">
        <v>22266</v>
      </c>
    </row>
    <row r="1794" spans="1:16" ht="225">
      <c r="A1794" s="1" t="s">
        <v>22267</v>
      </c>
      <c r="B1794" s="3">
        <v>46042.618750000001</v>
      </c>
      <c r="C1794" s="1">
        <v>1792</v>
      </c>
      <c r="D1794" s="1" t="s">
        <v>22268</v>
      </c>
      <c r="E1794" s="1" t="s">
        <v>5421</v>
      </c>
      <c r="F1794" s="1" t="s">
        <v>156</v>
      </c>
      <c r="G1794" s="1" t="s">
        <v>22269</v>
      </c>
      <c r="H1794" s="1" t="s">
        <v>37</v>
      </c>
      <c r="I1794" s="1" t="s">
        <v>38</v>
      </c>
      <c r="J1794" s="1" t="s">
        <v>39</v>
      </c>
      <c r="K1794" s="1" t="s">
        <v>22275</v>
      </c>
      <c r="L1794" s="1" t="s">
        <v>22276</v>
      </c>
      <c r="M1794" s="17" t="s">
        <v>41</v>
      </c>
      <c r="N1794" s="1" t="s">
        <v>25027</v>
      </c>
      <c r="O1794" s="1" t="s">
        <v>28</v>
      </c>
      <c r="P1794" s="1" t="s">
        <v>22277</v>
      </c>
    </row>
    <row r="1795" spans="1:16" ht="210">
      <c r="A1795" s="1" t="s">
        <v>22278</v>
      </c>
      <c r="B1795" s="3">
        <v>46042.618750000001</v>
      </c>
      <c r="C1795" s="1">
        <v>1793</v>
      </c>
      <c r="D1795" s="1" t="s">
        <v>22279</v>
      </c>
      <c r="E1795" s="1" t="s">
        <v>5421</v>
      </c>
      <c r="F1795" s="1" t="s">
        <v>17696</v>
      </c>
      <c r="G1795" s="1" t="s">
        <v>22280</v>
      </c>
      <c r="H1795" s="1" t="s">
        <v>37</v>
      </c>
      <c r="I1795" s="1" t="s">
        <v>38</v>
      </c>
      <c r="J1795" s="1" t="s">
        <v>375</v>
      </c>
      <c r="K1795" s="1" t="s">
        <v>22286</v>
      </c>
      <c r="L1795" s="1" t="s">
        <v>22287</v>
      </c>
      <c r="M1795" s="17" t="s">
        <v>22288</v>
      </c>
      <c r="N1795" s="1" t="s">
        <v>25028</v>
      </c>
      <c r="O1795" s="1" t="s">
        <v>22289</v>
      </c>
      <c r="P1795" s="1" t="s">
        <v>22290</v>
      </c>
    </row>
    <row r="1796" spans="1:16" ht="285">
      <c r="A1796" s="1" t="s">
        <v>22292</v>
      </c>
      <c r="B1796" s="3">
        <v>46042.619444444397</v>
      </c>
      <c r="C1796" s="1">
        <v>1794</v>
      </c>
      <c r="D1796" s="1" t="s">
        <v>22293</v>
      </c>
      <c r="E1796" s="1" t="s">
        <v>5421</v>
      </c>
      <c r="F1796" s="1" t="s">
        <v>156</v>
      </c>
      <c r="G1796" s="1" t="s">
        <v>25029</v>
      </c>
      <c r="H1796" s="1" t="s">
        <v>37</v>
      </c>
      <c r="I1796" s="1" t="s">
        <v>38</v>
      </c>
      <c r="J1796" s="1" t="s">
        <v>375</v>
      </c>
      <c r="K1796" s="1" t="s">
        <v>22300</v>
      </c>
      <c r="L1796" s="1" t="s">
        <v>22301</v>
      </c>
      <c r="M1796" s="17" t="s">
        <v>22302</v>
      </c>
      <c r="N1796" s="1" t="s">
        <v>25030</v>
      </c>
      <c r="O1796" s="1" t="s">
        <v>22303</v>
      </c>
      <c r="P1796" s="1" t="s">
        <v>22304</v>
      </c>
    </row>
    <row r="1797" spans="1:16" ht="225">
      <c r="A1797" s="1" t="s">
        <v>22307</v>
      </c>
      <c r="B1797" s="3">
        <v>46042.618750000001</v>
      </c>
      <c r="C1797" s="1">
        <v>1795</v>
      </c>
      <c r="D1797" s="1" t="s">
        <v>22308</v>
      </c>
      <c r="E1797" s="1" t="s">
        <v>5421</v>
      </c>
      <c r="F1797" s="1" t="s">
        <v>69</v>
      </c>
      <c r="G1797" s="1" t="s">
        <v>7119</v>
      </c>
      <c r="H1797" s="1" t="s">
        <v>37</v>
      </c>
      <c r="I1797" s="1" t="s">
        <v>38</v>
      </c>
      <c r="J1797" s="1" t="s">
        <v>69</v>
      </c>
      <c r="K1797" s="1" t="s">
        <v>22314</v>
      </c>
      <c r="L1797" s="1" t="s">
        <v>9403</v>
      </c>
      <c r="M1797" s="17" t="s">
        <v>22315</v>
      </c>
      <c r="N1797" s="1" t="s">
        <v>25031</v>
      </c>
      <c r="O1797" s="1" t="s">
        <v>22316</v>
      </c>
      <c r="P1797" s="1" t="s">
        <v>22317</v>
      </c>
    </row>
    <row r="1798" spans="1:16" ht="210">
      <c r="A1798" s="1" t="s">
        <v>22319</v>
      </c>
      <c r="B1798" s="3">
        <v>46042.618750000001</v>
      </c>
      <c r="C1798" s="1">
        <v>1796</v>
      </c>
      <c r="D1798" s="1" t="s">
        <v>22320</v>
      </c>
      <c r="E1798" s="1" t="s">
        <v>5421</v>
      </c>
      <c r="F1798" s="1" t="s">
        <v>156</v>
      </c>
      <c r="G1798" s="1" t="s">
        <v>2767</v>
      </c>
      <c r="H1798" s="1" t="s">
        <v>554</v>
      </c>
      <c r="I1798" s="1" t="s">
        <v>555</v>
      </c>
      <c r="J1798" s="1" t="s">
        <v>375</v>
      </c>
      <c r="K1798" s="1" t="s">
        <v>22326</v>
      </c>
      <c r="L1798" s="1" t="s">
        <v>22327</v>
      </c>
      <c r="M1798" s="17" t="s">
        <v>22328</v>
      </c>
      <c r="N1798" s="1" t="s">
        <v>25032</v>
      </c>
      <c r="O1798" s="1" t="s">
        <v>22329</v>
      </c>
      <c r="P1798" s="1" t="s">
        <v>22330</v>
      </c>
    </row>
    <row r="1799" spans="1:16" ht="225">
      <c r="A1799" s="1" t="s">
        <v>22331</v>
      </c>
      <c r="B1799" s="3">
        <v>46042.618750000001</v>
      </c>
      <c r="C1799" s="1">
        <v>1797</v>
      </c>
      <c r="D1799" s="1" t="s">
        <v>22332</v>
      </c>
      <c r="E1799" s="1" t="s">
        <v>5421</v>
      </c>
      <c r="F1799" s="1" t="s">
        <v>156</v>
      </c>
      <c r="G1799" s="1" t="s">
        <v>5752</v>
      </c>
      <c r="H1799" s="1" t="s">
        <v>87</v>
      </c>
      <c r="I1799" s="1" t="s">
        <v>234</v>
      </c>
      <c r="J1799" s="1" t="s">
        <v>375</v>
      </c>
      <c r="K1799" s="1" t="s">
        <v>22338</v>
      </c>
      <c r="L1799" s="1" t="s">
        <v>22339</v>
      </c>
      <c r="M1799" s="17" t="s">
        <v>22340</v>
      </c>
      <c r="N1799" s="1" t="s">
        <v>25033</v>
      </c>
      <c r="O1799" s="1" t="s">
        <v>22341</v>
      </c>
      <c r="P1799" s="1" t="s">
        <v>22342</v>
      </c>
    </row>
    <row r="1800" spans="1:16" ht="225">
      <c r="A1800" s="1" t="s">
        <v>22343</v>
      </c>
      <c r="B1800" s="3">
        <v>46042.619444444397</v>
      </c>
      <c r="C1800" s="1">
        <v>1798</v>
      </c>
      <c r="D1800" s="1" t="s">
        <v>22344</v>
      </c>
      <c r="E1800" s="1" t="s">
        <v>5421</v>
      </c>
      <c r="F1800" s="1" t="s">
        <v>3550</v>
      </c>
      <c r="G1800" s="1" t="s">
        <v>22048</v>
      </c>
      <c r="H1800" s="1" t="s">
        <v>743</v>
      </c>
      <c r="I1800" s="1" t="s">
        <v>888</v>
      </c>
      <c r="J1800" s="1" t="s">
        <v>375</v>
      </c>
      <c r="K1800" s="1" t="s">
        <v>22350</v>
      </c>
      <c r="L1800" s="1" t="s">
        <v>22351</v>
      </c>
      <c r="M1800" s="17" t="s">
        <v>22352</v>
      </c>
      <c r="N1800" s="1" t="s">
        <v>25034</v>
      </c>
      <c r="O1800" s="1" t="s">
        <v>22353</v>
      </c>
      <c r="P1800" s="1" t="s">
        <v>22354</v>
      </c>
    </row>
    <row r="1801" spans="1:16">
      <c r="A1801" s="1" t="s">
        <v>22355</v>
      </c>
      <c r="B1801" s="3">
        <v>46042.619444444397</v>
      </c>
      <c r="C1801" s="1">
        <v>1799</v>
      </c>
      <c r="D1801" s="1" t="s">
        <v>10548</v>
      </c>
      <c r="E1801" s="1" t="s">
        <v>5421</v>
      </c>
      <c r="F1801" s="1" t="s">
        <v>156</v>
      </c>
      <c r="G1801" s="1" t="s">
        <v>2767</v>
      </c>
      <c r="H1801" s="1" t="s">
        <v>37</v>
      </c>
      <c r="I1801" s="1" t="s">
        <v>156</v>
      </c>
      <c r="J1801" s="1" t="s">
        <v>156</v>
      </c>
      <c r="K1801" s="1" t="s">
        <v>156</v>
      </c>
      <c r="L1801" s="1" t="s">
        <v>156</v>
      </c>
      <c r="M1801" s="1" t="s">
        <v>156</v>
      </c>
      <c r="N1801" s="1" t="s">
        <v>156</v>
      </c>
      <c r="O1801" s="1" t="s">
        <v>156</v>
      </c>
      <c r="P1801" s="1" t="s">
        <v>156</v>
      </c>
    </row>
    <row r="1802" spans="1:16" ht="409.6">
      <c r="A1802" s="1" t="s">
        <v>22359</v>
      </c>
      <c r="B1802" s="3">
        <v>46042.619444444397</v>
      </c>
      <c r="C1802" s="1">
        <v>1800</v>
      </c>
      <c r="D1802" s="1" t="s">
        <v>22360</v>
      </c>
      <c r="E1802" s="1" t="s">
        <v>156</v>
      </c>
      <c r="F1802" s="1" t="s">
        <v>156</v>
      </c>
      <c r="G1802" s="1" t="s">
        <v>7465</v>
      </c>
      <c r="H1802" s="1" t="s">
        <v>743</v>
      </c>
      <c r="I1802" s="1" t="s">
        <v>1501</v>
      </c>
      <c r="J1802" s="1" t="s">
        <v>156</v>
      </c>
      <c r="K1802" s="1" t="s">
        <v>22365</v>
      </c>
      <c r="L1802" s="1" t="s">
        <v>22366</v>
      </c>
      <c r="M1802" s="17" t="s">
        <v>22367</v>
      </c>
      <c r="N1802" s="1" t="s">
        <v>25035</v>
      </c>
      <c r="O1802" s="1" t="s">
        <v>22361</v>
      </c>
      <c r="P1802" s="1" t="s">
        <v>22368</v>
      </c>
    </row>
    <row r="1803" spans="1:16" ht="225">
      <c r="A1803" s="1" t="s">
        <v>22369</v>
      </c>
      <c r="B1803" s="3">
        <v>46042.619444444397</v>
      </c>
      <c r="C1803" s="1">
        <v>1801</v>
      </c>
      <c r="D1803" s="1" t="s">
        <v>22370</v>
      </c>
      <c r="E1803" s="1" t="s">
        <v>5421</v>
      </c>
      <c r="F1803" s="1" t="s">
        <v>156</v>
      </c>
      <c r="G1803" s="1" t="s">
        <v>25029</v>
      </c>
      <c r="H1803" s="1" t="s">
        <v>87</v>
      </c>
      <c r="I1803" s="1" t="s">
        <v>234</v>
      </c>
      <c r="J1803" s="1" t="s">
        <v>39</v>
      </c>
      <c r="K1803" s="1" t="s">
        <v>22376</v>
      </c>
      <c r="L1803" s="1" t="s">
        <v>22377</v>
      </c>
      <c r="M1803" s="17" t="s">
        <v>22378</v>
      </c>
      <c r="N1803" s="1" t="s">
        <v>25036</v>
      </c>
      <c r="O1803" s="1" t="s">
        <v>22379</v>
      </c>
      <c r="P1803" s="1" t="s">
        <v>22380</v>
      </c>
    </row>
    <row r="1804" spans="1:16" ht="328">
      <c r="A1804" s="1" t="s">
        <v>22383</v>
      </c>
      <c r="B1804" s="3">
        <v>46042.619444444397</v>
      </c>
      <c r="C1804" s="1">
        <v>1802</v>
      </c>
      <c r="D1804" s="1" t="s">
        <v>22384</v>
      </c>
      <c r="E1804" s="1" t="s">
        <v>5421</v>
      </c>
      <c r="F1804" s="1" t="s">
        <v>156</v>
      </c>
      <c r="G1804" s="1" t="s">
        <v>15873</v>
      </c>
      <c r="H1804" s="1" t="s">
        <v>37</v>
      </c>
      <c r="I1804" s="1" t="s">
        <v>38</v>
      </c>
      <c r="J1804" s="1" t="s">
        <v>39</v>
      </c>
      <c r="K1804" s="1" t="s">
        <v>22390</v>
      </c>
      <c r="L1804" s="1" t="s">
        <v>22391</v>
      </c>
      <c r="M1804" s="17" t="s">
        <v>22392</v>
      </c>
      <c r="N1804" s="1" t="s">
        <v>25037</v>
      </c>
      <c r="O1804" s="1" t="s">
        <v>22393</v>
      </c>
      <c r="P1804" s="1" t="s">
        <v>22394</v>
      </c>
    </row>
    <row r="1805" spans="1:16" ht="300">
      <c r="A1805" s="1" t="s">
        <v>22396</v>
      </c>
      <c r="B1805" s="3">
        <v>46042.619444444397</v>
      </c>
      <c r="C1805" s="1">
        <v>1803</v>
      </c>
      <c r="D1805" s="1" t="s">
        <v>22397</v>
      </c>
      <c r="E1805" s="1" t="s">
        <v>5421</v>
      </c>
      <c r="F1805" s="1" t="s">
        <v>2361</v>
      </c>
      <c r="G1805" s="1" t="s">
        <v>5420</v>
      </c>
      <c r="H1805" s="1" t="s">
        <v>37</v>
      </c>
      <c r="I1805" s="1" t="s">
        <v>38</v>
      </c>
      <c r="J1805" s="1" t="s">
        <v>39</v>
      </c>
      <c r="K1805" s="1" t="s">
        <v>22403</v>
      </c>
      <c r="L1805" s="1" t="s">
        <v>22404</v>
      </c>
      <c r="M1805" s="17" t="s">
        <v>22405</v>
      </c>
      <c r="N1805" s="1" t="s">
        <v>25038</v>
      </c>
      <c r="O1805" s="1" t="s">
        <v>22406</v>
      </c>
      <c r="P1805" s="1" t="s">
        <v>22407</v>
      </c>
    </row>
    <row r="1806" spans="1:16" ht="328">
      <c r="A1806" s="1" t="s">
        <v>22411</v>
      </c>
      <c r="B1806" s="3">
        <v>46042.619444444397</v>
      </c>
      <c r="C1806" s="1">
        <v>1804</v>
      </c>
      <c r="D1806" s="1" t="s">
        <v>22412</v>
      </c>
      <c r="E1806" s="1" t="s">
        <v>5421</v>
      </c>
      <c r="F1806" s="1" t="s">
        <v>156</v>
      </c>
      <c r="G1806" s="1" t="s">
        <v>7635</v>
      </c>
      <c r="H1806" s="1" t="s">
        <v>87</v>
      </c>
      <c r="I1806" s="1" t="s">
        <v>234</v>
      </c>
      <c r="J1806" s="1" t="s">
        <v>39</v>
      </c>
      <c r="K1806" s="1" t="s">
        <v>22418</v>
      </c>
      <c r="L1806" s="1" t="s">
        <v>22415</v>
      </c>
      <c r="M1806" s="17" t="s">
        <v>22419</v>
      </c>
      <c r="N1806" s="1" t="s">
        <v>25039</v>
      </c>
      <c r="O1806" s="1" t="s">
        <v>176</v>
      </c>
      <c r="P1806" s="1" t="s">
        <v>22420</v>
      </c>
    </row>
    <row r="1807" spans="1:16" ht="285">
      <c r="A1807" s="1" t="s">
        <v>22423</v>
      </c>
      <c r="B1807" s="3">
        <v>46042.619444444397</v>
      </c>
      <c r="C1807" s="1">
        <v>1805</v>
      </c>
      <c r="D1807" s="1" t="s">
        <v>22424</v>
      </c>
      <c r="E1807" s="1" t="s">
        <v>5421</v>
      </c>
      <c r="F1807" s="1" t="s">
        <v>22435</v>
      </c>
      <c r="G1807" s="1" t="s">
        <v>500</v>
      </c>
      <c r="H1807" s="1" t="s">
        <v>37</v>
      </c>
      <c r="I1807" s="1" t="s">
        <v>171</v>
      </c>
      <c r="J1807" s="1" t="s">
        <v>39</v>
      </c>
      <c r="K1807" s="1" t="s">
        <v>22430</v>
      </c>
      <c r="L1807" s="1" t="s">
        <v>22431</v>
      </c>
      <c r="M1807" s="17" t="s">
        <v>22432</v>
      </c>
      <c r="N1807" s="1" t="s">
        <v>25040</v>
      </c>
      <c r="O1807" s="1" t="s">
        <v>22433</v>
      </c>
      <c r="P1807" s="1" t="s">
        <v>22434</v>
      </c>
    </row>
    <row r="1808" spans="1:16">
      <c r="C1808" s="1">
        <v>1806</v>
      </c>
    </row>
    <row r="1809" spans="1:16" ht="225">
      <c r="A1809" s="1" t="s">
        <v>22439</v>
      </c>
      <c r="B1809" s="3">
        <v>46042.619444444397</v>
      </c>
      <c r="C1809" s="1">
        <v>1807</v>
      </c>
      <c r="D1809" s="1" t="s">
        <v>22440</v>
      </c>
      <c r="E1809" s="1" t="s">
        <v>5421</v>
      </c>
      <c r="F1809" s="1" t="s">
        <v>22452</v>
      </c>
      <c r="G1809" s="1" t="s">
        <v>22441</v>
      </c>
      <c r="H1809" s="1" t="s">
        <v>37</v>
      </c>
      <c r="I1809" s="1" t="s">
        <v>171</v>
      </c>
      <c r="J1809" s="1" t="s">
        <v>375</v>
      </c>
      <c r="K1809" s="1" t="s">
        <v>22447</v>
      </c>
      <c r="L1809" s="1" t="s">
        <v>22448</v>
      </c>
      <c r="M1809" s="17" t="s">
        <v>22449</v>
      </c>
      <c r="N1809" s="1" t="s">
        <v>25041</v>
      </c>
      <c r="O1809" s="1" t="s">
        <v>22450</v>
      </c>
      <c r="P1809" s="1" t="s">
        <v>22451</v>
      </c>
    </row>
    <row r="1810" spans="1:16" ht="285">
      <c r="A1810" s="1" t="s">
        <v>22458</v>
      </c>
      <c r="B1810" s="3">
        <v>46042.619444444397</v>
      </c>
      <c r="C1810" s="1">
        <v>1808</v>
      </c>
      <c r="D1810" s="1" t="s">
        <v>22459</v>
      </c>
      <c r="E1810" s="1" t="s">
        <v>5421</v>
      </c>
      <c r="F1810" s="1" t="s">
        <v>178</v>
      </c>
      <c r="G1810" s="1" t="s">
        <v>22441</v>
      </c>
      <c r="H1810" s="1" t="s">
        <v>37</v>
      </c>
      <c r="I1810" s="1" t="s">
        <v>38</v>
      </c>
      <c r="J1810" s="1" t="s">
        <v>172</v>
      </c>
      <c r="K1810" s="1" t="s">
        <v>22464</v>
      </c>
      <c r="L1810" s="1" t="s">
        <v>22465</v>
      </c>
      <c r="M1810" s="17" t="s">
        <v>22466</v>
      </c>
      <c r="N1810" s="1" t="s">
        <v>25042</v>
      </c>
      <c r="O1810" s="1" t="s">
        <v>28</v>
      </c>
      <c r="P1810" s="1" t="s">
        <v>22467</v>
      </c>
    </row>
    <row r="1811" spans="1:16" ht="210">
      <c r="A1811" s="1" t="s">
        <v>22471</v>
      </c>
      <c r="B1811" s="3">
        <v>46042.619444444397</v>
      </c>
      <c r="C1811" s="1">
        <v>1809</v>
      </c>
      <c r="D1811" s="1" t="s">
        <v>22472</v>
      </c>
      <c r="E1811" s="1" t="s">
        <v>5421</v>
      </c>
      <c r="F1811" s="1" t="s">
        <v>178</v>
      </c>
      <c r="G1811" s="1" t="s">
        <v>2138</v>
      </c>
      <c r="H1811" s="1" t="s">
        <v>37</v>
      </c>
      <c r="I1811" s="1" t="s">
        <v>171</v>
      </c>
      <c r="J1811" s="1" t="s">
        <v>172</v>
      </c>
      <c r="K1811" s="1" t="s">
        <v>22478</v>
      </c>
      <c r="L1811" s="1" t="s">
        <v>22479</v>
      </c>
      <c r="M1811" s="17" t="s">
        <v>22480</v>
      </c>
      <c r="N1811" s="1" t="s">
        <v>25043</v>
      </c>
      <c r="O1811" s="1" t="s">
        <v>22481</v>
      </c>
      <c r="P1811" s="1" t="s">
        <v>22482</v>
      </c>
    </row>
    <row r="1812" spans="1:16" ht="240">
      <c r="A1812" s="1" t="s">
        <v>22484</v>
      </c>
      <c r="B1812" s="3">
        <v>46042.619444444397</v>
      </c>
      <c r="C1812" s="1">
        <v>1810</v>
      </c>
      <c r="D1812" s="1" t="s">
        <v>13004</v>
      </c>
      <c r="E1812" s="1" t="s">
        <v>5421</v>
      </c>
      <c r="F1812" s="1" t="s">
        <v>22494</v>
      </c>
      <c r="G1812" s="1" t="s">
        <v>25044</v>
      </c>
      <c r="H1812" s="1" t="s">
        <v>37</v>
      </c>
      <c r="I1812" s="1" t="s">
        <v>38</v>
      </c>
      <c r="J1812" s="1" t="s">
        <v>39</v>
      </c>
      <c r="K1812" s="1" t="s">
        <v>22490</v>
      </c>
      <c r="L1812" s="1" t="s">
        <v>22487</v>
      </c>
      <c r="M1812" s="17" t="s">
        <v>22491</v>
      </c>
      <c r="N1812" s="1" t="s">
        <v>25045</v>
      </c>
      <c r="O1812" s="1" t="s">
        <v>22492</v>
      </c>
      <c r="P1812" s="1" t="s">
        <v>22493</v>
      </c>
    </row>
    <row r="1813" spans="1:16" ht="314">
      <c r="A1813" s="1" t="s">
        <v>22495</v>
      </c>
      <c r="B1813" s="3">
        <v>46042.619444444397</v>
      </c>
      <c r="C1813" s="1">
        <v>1811</v>
      </c>
      <c r="D1813" s="1" t="s">
        <v>22496</v>
      </c>
      <c r="E1813" s="1" t="s">
        <v>5421</v>
      </c>
      <c r="F1813" s="1" t="s">
        <v>8789</v>
      </c>
      <c r="G1813" s="1" t="s">
        <v>5420</v>
      </c>
      <c r="H1813" s="1" t="s">
        <v>37</v>
      </c>
      <c r="I1813" s="1" t="s">
        <v>38</v>
      </c>
      <c r="J1813" s="1" t="s">
        <v>375</v>
      </c>
      <c r="K1813" s="1" t="s">
        <v>22502</v>
      </c>
      <c r="L1813" s="1" t="s">
        <v>22499</v>
      </c>
      <c r="M1813" s="17" t="s">
        <v>22503</v>
      </c>
      <c r="N1813" s="1" t="s">
        <v>25046</v>
      </c>
      <c r="O1813" s="1" t="s">
        <v>22504</v>
      </c>
      <c r="P1813" s="1" t="s">
        <v>22505</v>
      </c>
    </row>
    <row r="1814" spans="1:16" ht="240">
      <c r="A1814" s="1" t="s">
        <v>22508</v>
      </c>
      <c r="B1814" s="3">
        <v>46042.619444444397</v>
      </c>
      <c r="C1814" s="1">
        <v>1812</v>
      </c>
      <c r="D1814" s="1" t="s">
        <v>22509</v>
      </c>
      <c r="E1814" s="1" t="s">
        <v>5421</v>
      </c>
      <c r="F1814" s="1" t="s">
        <v>156</v>
      </c>
      <c r="G1814" s="1" t="s">
        <v>12334</v>
      </c>
      <c r="H1814" s="1" t="s">
        <v>37</v>
      </c>
      <c r="I1814" s="1" t="s">
        <v>38</v>
      </c>
      <c r="J1814" s="1" t="s">
        <v>39</v>
      </c>
      <c r="K1814" s="1" t="s">
        <v>22515</v>
      </c>
      <c r="L1814" s="1" t="s">
        <v>22516</v>
      </c>
      <c r="M1814" s="17" t="s">
        <v>22517</v>
      </c>
      <c r="N1814" s="1" t="s">
        <v>25047</v>
      </c>
      <c r="O1814" s="1" t="s">
        <v>22518</v>
      </c>
      <c r="P1814" s="1" t="s">
        <v>22519</v>
      </c>
    </row>
    <row r="1815" spans="1:16" ht="195">
      <c r="A1815" s="1" t="s">
        <v>22524</v>
      </c>
      <c r="B1815" s="3">
        <v>46042.619444444397</v>
      </c>
      <c r="C1815" s="1">
        <v>1813</v>
      </c>
      <c r="D1815" s="1" t="s">
        <v>22525</v>
      </c>
      <c r="E1815" s="1" t="s">
        <v>5421</v>
      </c>
      <c r="F1815" s="1" t="s">
        <v>5224</v>
      </c>
      <c r="G1815" s="1" t="s">
        <v>2958</v>
      </c>
      <c r="H1815" s="1" t="s">
        <v>37</v>
      </c>
      <c r="I1815" s="1" t="s">
        <v>38</v>
      </c>
      <c r="J1815" s="1" t="s">
        <v>172</v>
      </c>
      <c r="K1815" s="1" t="s">
        <v>22531</v>
      </c>
      <c r="L1815" s="1" t="s">
        <v>22532</v>
      </c>
      <c r="M1815" s="17" t="s">
        <v>22533</v>
      </c>
      <c r="N1815" s="1" t="s">
        <v>25048</v>
      </c>
      <c r="O1815" s="1" t="s">
        <v>22534</v>
      </c>
      <c r="P1815" s="1" t="s">
        <v>22535</v>
      </c>
    </row>
    <row r="1816" spans="1:16">
      <c r="C1816" s="1">
        <v>1814</v>
      </c>
    </row>
    <row r="1817" spans="1:16" ht="225">
      <c r="A1817" s="1" t="s">
        <v>22537</v>
      </c>
      <c r="B1817" s="3">
        <v>46042.619444444397</v>
      </c>
      <c r="C1817" s="1">
        <v>1815</v>
      </c>
      <c r="D1817" s="1" t="s">
        <v>22538</v>
      </c>
      <c r="E1817" s="1" t="s">
        <v>5421</v>
      </c>
      <c r="F1817" s="1" t="s">
        <v>2361</v>
      </c>
      <c r="G1817" s="1" t="s">
        <v>12334</v>
      </c>
      <c r="H1817" s="1" t="s">
        <v>37</v>
      </c>
      <c r="I1817" s="1" t="s">
        <v>38</v>
      </c>
      <c r="J1817" s="1" t="s">
        <v>39</v>
      </c>
      <c r="K1817" s="1" t="s">
        <v>22544</v>
      </c>
      <c r="L1817" s="1" t="s">
        <v>22541</v>
      </c>
      <c r="M1817" s="17" t="s">
        <v>22545</v>
      </c>
      <c r="N1817" s="1" t="s">
        <v>25049</v>
      </c>
      <c r="O1817" s="1" t="s">
        <v>22546</v>
      </c>
      <c r="P1817" s="1" t="s">
        <v>22547</v>
      </c>
    </row>
    <row r="1818" spans="1:16" ht="180">
      <c r="A1818" s="1" t="s">
        <v>22550</v>
      </c>
      <c r="B1818" s="3">
        <v>46042.619444444397</v>
      </c>
      <c r="C1818" s="1">
        <v>1816</v>
      </c>
      <c r="D1818" s="1" t="s">
        <v>22551</v>
      </c>
      <c r="E1818" s="1" t="s">
        <v>5421</v>
      </c>
      <c r="F1818" s="1" t="s">
        <v>178</v>
      </c>
      <c r="G1818" s="1" t="s">
        <v>22441</v>
      </c>
      <c r="H1818" s="1" t="s">
        <v>37</v>
      </c>
      <c r="I1818" s="1" t="s">
        <v>171</v>
      </c>
      <c r="J1818" s="1" t="s">
        <v>172</v>
      </c>
      <c r="K1818" s="1" t="s">
        <v>22557</v>
      </c>
      <c r="L1818" s="1" t="s">
        <v>22558</v>
      </c>
      <c r="M1818" s="17" t="s">
        <v>22559</v>
      </c>
      <c r="N1818" s="1" t="s">
        <v>25050</v>
      </c>
      <c r="O1818" s="1" t="s">
        <v>22560</v>
      </c>
      <c r="P1818" s="1" t="s">
        <v>22561</v>
      </c>
    </row>
    <row r="1819" spans="1:16" ht="300">
      <c r="A1819" s="1" t="s">
        <v>22564</v>
      </c>
      <c r="B1819" s="3">
        <v>46042.619444444397</v>
      </c>
      <c r="C1819" s="1">
        <v>1817</v>
      </c>
      <c r="D1819" s="1" t="s">
        <v>22565</v>
      </c>
      <c r="E1819" s="1" t="s">
        <v>5421</v>
      </c>
      <c r="F1819" s="1" t="s">
        <v>10755</v>
      </c>
      <c r="G1819" s="1" t="s">
        <v>5420</v>
      </c>
      <c r="H1819" s="1" t="s">
        <v>37</v>
      </c>
      <c r="I1819" s="1" t="s">
        <v>38</v>
      </c>
      <c r="J1819" s="1" t="s">
        <v>39</v>
      </c>
      <c r="K1819" s="1" t="s">
        <v>22570</v>
      </c>
      <c r="L1819" s="1" t="s">
        <v>22571</v>
      </c>
      <c r="M1819" s="17" t="s">
        <v>22572</v>
      </c>
      <c r="N1819" s="1" t="s">
        <v>25051</v>
      </c>
      <c r="O1819" s="1" t="s">
        <v>22573</v>
      </c>
      <c r="P1819" s="1" t="s">
        <v>22574</v>
      </c>
    </row>
    <row r="1820" spans="1:16">
      <c r="A1820" s="1" t="s">
        <v>22585</v>
      </c>
      <c r="B1820" s="3">
        <v>46042.619444444397</v>
      </c>
      <c r="C1820" s="1">
        <v>1818</v>
      </c>
      <c r="D1820" s="1" t="s">
        <v>22586</v>
      </c>
      <c r="E1820" s="1" t="s">
        <v>5421</v>
      </c>
      <c r="F1820" s="1" t="s">
        <v>10755</v>
      </c>
      <c r="G1820" s="1" t="s">
        <v>25052</v>
      </c>
      <c r="H1820" s="1" t="s">
        <v>37</v>
      </c>
      <c r="I1820" s="1" t="s">
        <v>171</v>
      </c>
      <c r="J1820" s="1" t="s">
        <v>39</v>
      </c>
      <c r="K1820" s="1" t="s">
        <v>22592</v>
      </c>
      <c r="L1820" s="1" t="s">
        <v>22593</v>
      </c>
      <c r="M1820" s="1" t="s">
        <v>22594</v>
      </c>
      <c r="N1820" s="1" t="s">
        <v>25053</v>
      </c>
      <c r="O1820" s="1" t="s">
        <v>22595</v>
      </c>
      <c r="P1820" s="1" t="s">
        <v>22596</v>
      </c>
    </row>
    <row r="1821" spans="1:16" ht="240">
      <c r="A1821" s="1" t="s">
        <v>22601</v>
      </c>
      <c r="B1821" s="3">
        <v>46042.619444444397</v>
      </c>
      <c r="C1821" s="1">
        <v>1819</v>
      </c>
      <c r="D1821" s="1" t="s">
        <v>22602</v>
      </c>
      <c r="E1821" s="1" t="s">
        <v>5421</v>
      </c>
      <c r="F1821" s="1" t="s">
        <v>239</v>
      </c>
      <c r="G1821" s="1" t="s">
        <v>5420</v>
      </c>
      <c r="H1821" s="1" t="s">
        <v>37</v>
      </c>
      <c r="I1821" s="1" t="s">
        <v>38</v>
      </c>
      <c r="J1821" s="1" t="s">
        <v>39</v>
      </c>
      <c r="K1821" s="1" t="s">
        <v>22608</v>
      </c>
      <c r="L1821" s="1" t="s">
        <v>22609</v>
      </c>
      <c r="M1821" s="17" t="s">
        <v>22610</v>
      </c>
      <c r="N1821" s="1" t="s">
        <v>25054</v>
      </c>
      <c r="O1821" s="1" t="s">
        <v>22611</v>
      </c>
      <c r="P1821" s="1" t="s">
        <v>22612</v>
      </c>
    </row>
    <row r="1822" spans="1:16" ht="240">
      <c r="A1822" s="1" t="s">
        <v>22618</v>
      </c>
      <c r="B1822" s="3">
        <v>46042.619444444397</v>
      </c>
      <c r="C1822" s="1">
        <v>1820</v>
      </c>
      <c r="D1822" s="1" t="s">
        <v>22619</v>
      </c>
      <c r="E1822" s="1" t="s">
        <v>5421</v>
      </c>
      <c r="F1822" s="1" t="s">
        <v>4355</v>
      </c>
      <c r="G1822" s="1" t="s">
        <v>2767</v>
      </c>
      <c r="H1822" s="1" t="s">
        <v>37</v>
      </c>
      <c r="I1822" s="1" t="s">
        <v>38</v>
      </c>
      <c r="J1822" s="1" t="s">
        <v>172</v>
      </c>
      <c r="K1822" s="1" t="s">
        <v>22625</v>
      </c>
      <c r="L1822" s="1" t="s">
        <v>22626</v>
      </c>
      <c r="M1822" s="17" t="s">
        <v>22627</v>
      </c>
      <c r="N1822" s="1" t="s">
        <v>25055</v>
      </c>
      <c r="O1822" s="1" t="s">
        <v>22628</v>
      </c>
      <c r="P1822" s="1" t="s">
        <v>22629</v>
      </c>
    </row>
    <row r="1823" spans="1:16">
      <c r="C1823" s="1">
        <v>1821</v>
      </c>
    </row>
    <row r="1824" spans="1:16" ht="328">
      <c r="A1824" s="1" t="s">
        <v>22631</v>
      </c>
      <c r="B1824" s="3">
        <v>46042.619444444397</v>
      </c>
      <c r="C1824" s="1">
        <v>1822</v>
      </c>
      <c r="D1824" s="1" t="s">
        <v>22632</v>
      </c>
      <c r="E1824" s="1" t="s">
        <v>5421</v>
      </c>
      <c r="F1824" s="1" t="s">
        <v>156</v>
      </c>
      <c r="G1824" s="1" t="s">
        <v>5420</v>
      </c>
      <c r="H1824" s="1" t="s">
        <v>37</v>
      </c>
      <c r="I1824" s="1" t="s">
        <v>38</v>
      </c>
      <c r="J1824" s="1" t="s">
        <v>39</v>
      </c>
      <c r="K1824" s="1" t="s">
        <v>22638</v>
      </c>
      <c r="L1824" s="1" t="s">
        <v>22639</v>
      </c>
      <c r="M1824" s="17" t="s">
        <v>22640</v>
      </c>
      <c r="N1824" s="1" t="s">
        <v>25056</v>
      </c>
      <c r="O1824" s="1" t="s">
        <v>22641</v>
      </c>
      <c r="P1824" s="1" t="s">
        <v>22642</v>
      </c>
    </row>
    <row r="1825" spans="1:16" ht="240">
      <c r="A1825" s="1" t="s">
        <v>22643</v>
      </c>
      <c r="B1825" s="3">
        <v>46042.619444444397</v>
      </c>
      <c r="C1825" s="1">
        <v>1823</v>
      </c>
      <c r="D1825" s="1" t="s">
        <v>22644</v>
      </c>
      <c r="E1825" s="1" t="s">
        <v>5421</v>
      </c>
      <c r="F1825" s="1" t="s">
        <v>5224</v>
      </c>
      <c r="G1825" s="1" t="s">
        <v>5420</v>
      </c>
      <c r="H1825" s="1" t="s">
        <v>37</v>
      </c>
      <c r="I1825" s="1" t="s">
        <v>171</v>
      </c>
      <c r="J1825" s="1" t="s">
        <v>172</v>
      </c>
      <c r="K1825" s="1" t="s">
        <v>22650</v>
      </c>
      <c r="L1825" s="1" t="s">
        <v>22651</v>
      </c>
      <c r="M1825" s="17" t="s">
        <v>22652</v>
      </c>
      <c r="N1825" s="1" t="s">
        <v>25057</v>
      </c>
      <c r="O1825" s="1" t="s">
        <v>22653</v>
      </c>
      <c r="P1825" s="1" t="s">
        <v>22654</v>
      </c>
    </row>
    <row r="1826" spans="1:16" ht="225">
      <c r="A1826" s="1" t="s">
        <v>22656</v>
      </c>
      <c r="B1826" s="3">
        <v>46042.619444444397</v>
      </c>
      <c r="C1826" s="1">
        <v>1824</v>
      </c>
      <c r="D1826" s="1" t="s">
        <v>22657</v>
      </c>
      <c r="E1826" s="1" t="s">
        <v>5421</v>
      </c>
      <c r="F1826" s="1" t="s">
        <v>178</v>
      </c>
      <c r="G1826" s="1" t="s">
        <v>2767</v>
      </c>
      <c r="H1826" s="1" t="s">
        <v>37</v>
      </c>
      <c r="I1826" s="1" t="s">
        <v>171</v>
      </c>
      <c r="J1826" s="1" t="s">
        <v>172</v>
      </c>
      <c r="K1826" s="1" t="s">
        <v>22663</v>
      </c>
      <c r="L1826" s="1" t="s">
        <v>22664</v>
      </c>
      <c r="M1826" s="17" t="s">
        <v>22665</v>
      </c>
      <c r="N1826" s="1" t="s">
        <v>25058</v>
      </c>
      <c r="O1826" s="1" t="s">
        <v>28</v>
      </c>
      <c r="P1826" s="1" t="s">
        <v>22666</v>
      </c>
    </row>
    <row r="1827" spans="1:16" ht="210">
      <c r="A1827" s="1" t="s">
        <v>22669</v>
      </c>
      <c r="B1827" s="3">
        <v>46042.619444444397</v>
      </c>
      <c r="C1827" s="1">
        <v>1825</v>
      </c>
      <c r="D1827" s="1" t="s">
        <v>22670</v>
      </c>
      <c r="E1827" s="1" t="s">
        <v>5421</v>
      </c>
      <c r="F1827" s="1" t="s">
        <v>22681</v>
      </c>
      <c r="G1827" s="1" t="s">
        <v>12334</v>
      </c>
      <c r="H1827" s="1" t="s">
        <v>37</v>
      </c>
      <c r="I1827" s="1" t="s">
        <v>38</v>
      </c>
      <c r="J1827" s="1" t="s">
        <v>39</v>
      </c>
      <c r="K1827" s="1" t="s">
        <v>22676</v>
      </c>
      <c r="L1827" s="1" t="s">
        <v>22677</v>
      </c>
      <c r="M1827" s="17" t="s">
        <v>22678</v>
      </c>
      <c r="N1827" s="1" t="s">
        <v>25059</v>
      </c>
      <c r="O1827" s="1" t="s">
        <v>22679</v>
      </c>
      <c r="P1827" s="1" t="s">
        <v>22680</v>
      </c>
    </row>
    <row r="1828" spans="1:16">
      <c r="C1828" s="1">
        <v>1826</v>
      </c>
    </row>
    <row r="1829" spans="1:16">
      <c r="C1829" s="1">
        <v>1827</v>
      </c>
    </row>
    <row r="1830" spans="1:16" ht="225">
      <c r="A1830" s="1" t="s">
        <v>22682</v>
      </c>
      <c r="B1830" s="3">
        <v>46042.619444444397</v>
      </c>
      <c r="C1830" s="1">
        <v>1828</v>
      </c>
      <c r="D1830" s="1" t="s">
        <v>22683</v>
      </c>
      <c r="E1830" s="1" t="s">
        <v>5421</v>
      </c>
      <c r="F1830" s="1" t="s">
        <v>239</v>
      </c>
      <c r="G1830" s="1" t="s">
        <v>12645</v>
      </c>
      <c r="H1830" s="1" t="s">
        <v>37</v>
      </c>
      <c r="I1830" s="1" t="s">
        <v>38</v>
      </c>
      <c r="J1830" s="1" t="s">
        <v>39</v>
      </c>
      <c r="K1830" s="1" t="s">
        <v>22689</v>
      </c>
      <c r="L1830" s="1" t="s">
        <v>22690</v>
      </c>
      <c r="M1830" s="17" t="s">
        <v>22691</v>
      </c>
      <c r="N1830" s="1" t="s">
        <v>25060</v>
      </c>
      <c r="O1830" s="1" t="s">
        <v>22692</v>
      </c>
      <c r="P1830" s="1" t="s">
        <v>22693</v>
      </c>
    </row>
    <row r="1831" spans="1:16" ht="225">
      <c r="A1831" s="1" t="s">
        <v>22696</v>
      </c>
      <c r="B1831" s="3">
        <v>46042.619444444397</v>
      </c>
      <c r="C1831" s="1">
        <v>1829</v>
      </c>
      <c r="D1831" s="1" t="s">
        <v>23808</v>
      </c>
      <c r="E1831" s="1" t="s">
        <v>5421</v>
      </c>
      <c r="F1831" s="1" t="s">
        <v>2361</v>
      </c>
      <c r="G1831" s="1" t="s">
        <v>7119</v>
      </c>
      <c r="H1831" s="1" t="s">
        <v>37</v>
      </c>
      <c r="I1831" s="1" t="s">
        <v>171</v>
      </c>
      <c r="J1831" s="1" t="s">
        <v>39</v>
      </c>
      <c r="K1831" s="1" t="s">
        <v>22702</v>
      </c>
      <c r="L1831" s="1" t="s">
        <v>22703</v>
      </c>
      <c r="M1831" s="17" t="s">
        <v>22704</v>
      </c>
      <c r="N1831" s="1" t="s">
        <v>25061</v>
      </c>
      <c r="O1831" s="1" t="s">
        <v>22705</v>
      </c>
      <c r="P1831" s="1" t="s">
        <v>22706</v>
      </c>
    </row>
    <row r="1832" spans="1:16" ht="225">
      <c r="A1832" s="1" t="s">
        <v>22708</v>
      </c>
      <c r="B1832" s="3">
        <v>46042.619444444397</v>
      </c>
      <c r="C1832" s="1">
        <v>1830</v>
      </c>
      <c r="D1832" s="1" t="s">
        <v>25062</v>
      </c>
      <c r="E1832" s="1" t="s">
        <v>5421</v>
      </c>
      <c r="F1832" s="1" t="s">
        <v>5224</v>
      </c>
      <c r="G1832" s="1" t="s">
        <v>12272</v>
      </c>
      <c r="H1832" s="1" t="s">
        <v>554</v>
      </c>
      <c r="I1832" s="1" t="s">
        <v>4428</v>
      </c>
      <c r="J1832" s="1" t="s">
        <v>172</v>
      </c>
      <c r="K1832" s="1" t="s">
        <v>22713</v>
      </c>
      <c r="L1832" s="1" t="s">
        <v>2086</v>
      </c>
      <c r="M1832" s="17" t="s">
        <v>22714</v>
      </c>
      <c r="N1832" s="1" t="s">
        <v>156</v>
      </c>
      <c r="O1832" s="1" t="s">
        <v>22715</v>
      </c>
      <c r="P1832" s="1" t="s">
        <v>22716</v>
      </c>
    </row>
    <row r="1833" spans="1:16" ht="225">
      <c r="A1833" s="1" t="s">
        <v>22717</v>
      </c>
      <c r="B1833" s="3">
        <v>46042.619444444397</v>
      </c>
      <c r="C1833" s="1">
        <v>1831</v>
      </c>
      <c r="D1833" s="1" t="s">
        <v>22718</v>
      </c>
      <c r="E1833" s="1" t="s">
        <v>5421</v>
      </c>
      <c r="F1833" s="1" t="s">
        <v>2361</v>
      </c>
      <c r="G1833" s="1" t="s">
        <v>2958</v>
      </c>
      <c r="H1833" s="1" t="s">
        <v>37</v>
      </c>
      <c r="I1833" s="1" t="s">
        <v>38</v>
      </c>
      <c r="J1833" s="1" t="s">
        <v>39</v>
      </c>
      <c r="K1833" s="1" t="s">
        <v>22722</v>
      </c>
      <c r="L1833" s="1" t="s">
        <v>818</v>
      </c>
      <c r="M1833" s="17" t="s">
        <v>22723</v>
      </c>
      <c r="N1833" s="1" t="s">
        <v>25063</v>
      </c>
      <c r="O1833" s="1" t="s">
        <v>22724</v>
      </c>
      <c r="P1833" s="1" t="s">
        <v>22725</v>
      </c>
    </row>
    <row r="1834" spans="1:16">
      <c r="C1834" s="1">
        <v>1832</v>
      </c>
    </row>
    <row r="1835" spans="1:16">
      <c r="C1835" s="1">
        <v>1833</v>
      </c>
    </row>
    <row r="1836" spans="1:16" ht="240">
      <c r="A1836" s="1" t="s">
        <v>22726</v>
      </c>
      <c r="B1836" s="3">
        <v>46042.619444444397</v>
      </c>
      <c r="C1836" s="1">
        <v>1834</v>
      </c>
      <c r="D1836" s="1" t="s">
        <v>22727</v>
      </c>
      <c r="E1836" s="1" t="s">
        <v>5421</v>
      </c>
      <c r="F1836" s="1" t="s">
        <v>2361</v>
      </c>
      <c r="G1836" s="1" t="s">
        <v>96</v>
      </c>
      <c r="H1836" s="1" t="s">
        <v>87</v>
      </c>
      <c r="I1836" s="1" t="s">
        <v>836</v>
      </c>
      <c r="J1836" s="1" t="s">
        <v>39</v>
      </c>
      <c r="K1836" s="1" t="s">
        <v>22733</v>
      </c>
      <c r="L1836" s="1" t="s">
        <v>22734</v>
      </c>
      <c r="M1836" s="17" t="s">
        <v>22735</v>
      </c>
      <c r="N1836" s="1" t="s">
        <v>24068</v>
      </c>
      <c r="O1836" s="1" t="s">
        <v>28</v>
      </c>
      <c r="P1836" s="1" t="s">
        <v>22736</v>
      </c>
    </row>
    <row r="1837" spans="1:16" ht="225">
      <c r="A1837" s="1" t="s">
        <v>22737</v>
      </c>
      <c r="B1837" s="3">
        <v>46042.619444444397</v>
      </c>
      <c r="C1837" s="1">
        <v>1835</v>
      </c>
      <c r="D1837" s="1" t="s">
        <v>22738</v>
      </c>
      <c r="E1837" s="1" t="s">
        <v>5421</v>
      </c>
      <c r="F1837" s="1" t="s">
        <v>4355</v>
      </c>
      <c r="G1837" s="1" t="s">
        <v>96</v>
      </c>
      <c r="H1837" s="1" t="s">
        <v>87</v>
      </c>
      <c r="I1837" s="1" t="s">
        <v>234</v>
      </c>
      <c r="J1837" s="1" t="s">
        <v>172</v>
      </c>
      <c r="K1837" s="1" t="s">
        <v>22743</v>
      </c>
      <c r="L1837" s="1" t="s">
        <v>22744</v>
      </c>
      <c r="M1837" s="17" t="s">
        <v>22745</v>
      </c>
      <c r="N1837" s="1" t="s">
        <v>25064</v>
      </c>
      <c r="O1837" s="1" t="s">
        <v>22746</v>
      </c>
      <c r="P1837" s="1" t="s">
        <v>22747</v>
      </c>
    </row>
    <row r="1838" spans="1:16" ht="225">
      <c r="A1838" s="1" t="s">
        <v>22749</v>
      </c>
      <c r="B1838" s="3">
        <v>46042.619444444397</v>
      </c>
      <c r="C1838" s="1">
        <v>1836</v>
      </c>
      <c r="D1838" s="1" t="s">
        <v>22750</v>
      </c>
      <c r="E1838" s="1" t="s">
        <v>5421</v>
      </c>
      <c r="F1838" s="1" t="s">
        <v>5224</v>
      </c>
      <c r="G1838" s="1" t="s">
        <v>22751</v>
      </c>
      <c r="H1838" s="1" t="s">
        <v>37</v>
      </c>
      <c r="I1838" s="1" t="s">
        <v>171</v>
      </c>
      <c r="J1838" s="1" t="s">
        <v>172</v>
      </c>
      <c r="K1838" s="1" t="s">
        <v>22757</v>
      </c>
      <c r="L1838" s="1" t="s">
        <v>22754</v>
      </c>
      <c r="M1838" s="17" t="s">
        <v>7059</v>
      </c>
      <c r="N1838" s="1" t="s">
        <v>25902</v>
      </c>
      <c r="O1838" s="1" t="s">
        <v>276</v>
      </c>
      <c r="P1838" s="1" t="s">
        <v>22758</v>
      </c>
    </row>
    <row r="1839" spans="1:16">
      <c r="C1839" s="1">
        <v>1837</v>
      </c>
    </row>
    <row r="1840" spans="1:16" ht="210">
      <c r="A1840" s="1" t="s">
        <v>22761</v>
      </c>
      <c r="B1840" s="3">
        <v>46042.619444444397</v>
      </c>
      <c r="C1840" s="1">
        <v>1838</v>
      </c>
      <c r="D1840" s="1" t="s">
        <v>25065</v>
      </c>
      <c r="E1840" s="1" t="s">
        <v>5421</v>
      </c>
      <c r="F1840" s="1" t="s">
        <v>10684</v>
      </c>
      <c r="G1840" s="1" t="s">
        <v>15842</v>
      </c>
      <c r="H1840" s="1" t="s">
        <v>37</v>
      </c>
      <c r="I1840" s="1" t="s">
        <v>38</v>
      </c>
      <c r="J1840" s="1" t="s">
        <v>39</v>
      </c>
      <c r="K1840" s="1" t="s">
        <v>22767</v>
      </c>
      <c r="L1840" s="1" t="s">
        <v>22768</v>
      </c>
      <c r="M1840" s="17" t="s">
        <v>22769</v>
      </c>
      <c r="N1840" s="1" t="s">
        <v>25066</v>
      </c>
      <c r="O1840" s="1" t="s">
        <v>28</v>
      </c>
      <c r="P1840" s="1" t="s">
        <v>22770</v>
      </c>
    </row>
    <row r="1841" spans="1:16" ht="225">
      <c r="A1841" s="1" t="s">
        <v>22772</v>
      </c>
      <c r="B1841" s="3">
        <v>46042.619444444397</v>
      </c>
      <c r="C1841" s="1">
        <v>1839</v>
      </c>
      <c r="D1841" s="1" t="s">
        <v>22773</v>
      </c>
      <c r="E1841" s="1" t="s">
        <v>5421</v>
      </c>
      <c r="F1841" s="1" t="s">
        <v>22779</v>
      </c>
      <c r="G1841" s="1" t="s">
        <v>15911</v>
      </c>
      <c r="H1841" s="1" t="s">
        <v>37</v>
      </c>
      <c r="I1841" s="1" t="s">
        <v>38</v>
      </c>
      <c r="J1841" s="1" t="s">
        <v>39</v>
      </c>
      <c r="K1841" s="1" t="s">
        <v>22777</v>
      </c>
      <c r="L1841" s="1" t="s">
        <v>30</v>
      </c>
      <c r="M1841" s="17" t="s">
        <v>41</v>
      </c>
      <c r="N1841" s="1" t="s">
        <v>25067</v>
      </c>
      <c r="O1841" s="1" t="s">
        <v>197</v>
      </c>
      <c r="P1841" s="1" t="s">
        <v>22778</v>
      </c>
    </row>
    <row r="1842" spans="1:16" ht="210">
      <c r="A1842" s="1" t="s">
        <v>22780</v>
      </c>
      <c r="B1842" s="3">
        <v>46042.619444444397</v>
      </c>
      <c r="C1842" s="1">
        <v>1840</v>
      </c>
      <c r="D1842" s="1" t="s">
        <v>22781</v>
      </c>
      <c r="E1842" s="1" t="s">
        <v>5421</v>
      </c>
      <c r="F1842" s="1" t="s">
        <v>17696</v>
      </c>
      <c r="G1842" s="1" t="s">
        <v>15873</v>
      </c>
      <c r="H1842" s="1" t="s">
        <v>554</v>
      </c>
      <c r="I1842" s="1" t="s">
        <v>698</v>
      </c>
      <c r="J1842" s="1" t="s">
        <v>69</v>
      </c>
      <c r="K1842" s="1" t="s">
        <v>22786</v>
      </c>
      <c r="L1842" s="1" t="s">
        <v>22787</v>
      </c>
      <c r="M1842" s="17" t="s">
        <v>22788</v>
      </c>
      <c r="N1842" s="1" t="s">
        <v>25068</v>
      </c>
      <c r="O1842" s="1" t="s">
        <v>22789</v>
      </c>
      <c r="P1842" s="1" t="s">
        <v>22790</v>
      </c>
    </row>
    <row r="1843" spans="1:16" ht="180">
      <c r="A1843" s="1" t="s">
        <v>22791</v>
      </c>
      <c r="B1843" s="3">
        <v>46042.619444444397</v>
      </c>
      <c r="C1843" s="1">
        <v>1841</v>
      </c>
      <c r="D1843" s="1" t="s">
        <v>22792</v>
      </c>
      <c r="E1843" s="1" t="s">
        <v>5421</v>
      </c>
      <c r="F1843" s="1" t="s">
        <v>22802</v>
      </c>
      <c r="G1843" s="1" t="s">
        <v>25029</v>
      </c>
      <c r="H1843" s="1" t="s">
        <v>37</v>
      </c>
      <c r="I1843" s="1" t="s">
        <v>171</v>
      </c>
      <c r="J1843" s="1" t="s">
        <v>39</v>
      </c>
      <c r="K1843" s="1" t="s">
        <v>22797</v>
      </c>
      <c r="L1843" s="1" t="s">
        <v>22798</v>
      </c>
      <c r="M1843" s="17" t="s">
        <v>22799</v>
      </c>
      <c r="N1843" s="1" t="s">
        <v>25069</v>
      </c>
      <c r="O1843" s="1" t="s">
        <v>22800</v>
      </c>
      <c r="P1843" s="1" t="s">
        <v>22801</v>
      </c>
    </row>
    <row r="1844" spans="1:16" ht="240">
      <c r="A1844" s="1" t="s">
        <v>22803</v>
      </c>
      <c r="B1844" s="3">
        <v>46042.619444444397</v>
      </c>
      <c r="C1844" s="1">
        <v>1842</v>
      </c>
      <c r="D1844" s="1" t="s">
        <v>22804</v>
      </c>
      <c r="E1844" s="1" t="s">
        <v>5421</v>
      </c>
      <c r="F1844" s="1" t="s">
        <v>178</v>
      </c>
      <c r="G1844" s="1" t="s">
        <v>15873</v>
      </c>
      <c r="H1844" s="1" t="s">
        <v>37</v>
      </c>
      <c r="I1844" s="1" t="s">
        <v>171</v>
      </c>
      <c r="J1844" s="1" t="s">
        <v>172</v>
      </c>
      <c r="K1844" s="1" t="s">
        <v>22810</v>
      </c>
      <c r="L1844" s="1" t="s">
        <v>22811</v>
      </c>
      <c r="M1844" s="17" t="s">
        <v>22812</v>
      </c>
      <c r="N1844" s="1" t="s">
        <v>25070</v>
      </c>
      <c r="O1844" s="1" t="s">
        <v>22813</v>
      </c>
      <c r="P1844" s="1" t="s">
        <v>22814</v>
      </c>
    </row>
    <row r="1845" spans="1:16" ht="285">
      <c r="A1845" s="1" t="s">
        <v>22819</v>
      </c>
      <c r="B1845" s="3">
        <v>46042.619444444397</v>
      </c>
      <c r="C1845" s="1">
        <v>1843</v>
      </c>
      <c r="D1845" s="1" t="s">
        <v>22820</v>
      </c>
      <c r="E1845" s="1" t="s">
        <v>27</v>
      </c>
      <c r="F1845" s="1" t="s">
        <v>10755</v>
      </c>
      <c r="G1845" s="1" t="s">
        <v>156</v>
      </c>
      <c r="H1845" s="1" t="s">
        <v>37</v>
      </c>
      <c r="I1845" s="1" t="s">
        <v>171</v>
      </c>
      <c r="J1845" s="1" t="s">
        <v>39</v>
      </c>
      <c r="K1845" s="1" t="s">
        <v>22826</v>
      </c>
      <c r="L1845" s="1" t="s">
        <v>22827</v>
      </c>
      <c r="M1845" s="17" t="s">
        <v>22828</v>
      </c>
      <c r="N1845" s="1" t="s">
        <v>25071</v>
      </c>
      <c r="O1845" s="1" t="s">
        <v>176</v>
      </c>
      <c r="P1845" s="1" t="s">
        <v>22829</v>
      </c>
    </row>
    <row r="1846" spans="1:16" ht="180">
      <c r="A1846" s="1" t="s">
        <v>22832</v>
      </c>
      <c r="B1846" s="3">
        <v>46042.619444444397</v>
      </c>
      <c r="C1846" s="1">
        <v>1844</v>
      </c>
      <c r="D1846" s="1" t="s">
        <v>22833</v>
      </c>
      <c r="E1846" s="1" t="s">
        <v>5421</v>
      </c>
      <c r="F1846" s="1" t="s">
        <v>22844</v>
      </c>
      <c r="G1846" s="1" t="s">
        <v>15911</v>
      </c>
      <c r="H1846" s="1" t="s">
        <v>37</v>
      </c>
      <c r="I1846" s="1" t="s">
        <v>68</v>
      </c>
      <c r="J1846" s="1" t="s">
        <v>39</v>
      </c>
      <c r="K1846" s="1" t="s">
        <v>22840</v>
      </c>
      <c r="L1846" s="1" t="s">
        <v>4700</v>
      </c>
      <c r="M1846" s="17" t="s">
        <v>22841</v>
      </c>
      <c r="N1846" s="1" t="s">
        <v>25072</v>
      </c>
      <c r="O1846" s="1" t="s">
        <v>22842</v>
      </c>
      <c r="P1846" s="1" t="s">
        <v>22843</v>
      </c>
    </row>
    <row r="1847" spans="1:16" ht="255">
      <c r="A1847" s="1" t="s">
        <v>22845</v>
      </c>
      <c r="B1847" s="3">
        <v>46042.619444444397</v>
      </c>
      <c r="C1847" s="1">
        <v>1845</v>
      </c>
      <c r="D1847" s="1" t="s">
        <v>22846</v>
      </c>
      <c r="E1847" s="1" t="s">
        <v>5421</v>
      </c>
      <c r="F1847" s="1" t="s">
        <v>2361</v>
      </c>
      <c r="G1847" s="1" t="s">
        <v>26</v>
      </c>
      <c r="H1847" s="1" t="s">
        <v>37</v>
      </c>
      <c r="I1847" s="1" t="s">
        <v>171</v>
      </c>
      <c r="J1847" s="1" t="s">
        <v>39</v>
      </c>
      <c r="K1847" s="1" t="s">
        <v>22851</v>
      </c>
      <c r="L1847" s="1" t="s">
        <v>818</v>
      </c>
      <c r="M1847" s="17" t="s">
        <v>5340</v>
      </c>
      <c r="N1847" s="1" t="s">
        <v>23939</v>
      </c>
      <c r="O1847" s="1" t="s">
        <v>22852</v>
      </c>
      <c r="P1847" s="1" t="s">
        <v>22853</v>
      </c>
    </row>
    <row r="1848" spans="1:16" ht="225">
      <c r="A1848" s="1" t="s">
        <v>22854</v>
      </c>
      <c r="B1848" s="3">
        <v>46042.619444444397</v>
      </c>
      <c r="C1848" s="1">
        <v>1846</v>
      </c>
      <c r="D1848" s="1" t="s">
        <v>22855</v>
      </c>
      <c r="E1848" s="1" t="s">
        <v>5421</v>
      </c>
      <c r="F1848" s="1" t="s">
        <v>22867</v>
      </c>
      <c r="G1848" s="1" t="s">
        <v>15891</v>
      </c>
      <c r="H1848" s="1" t="s">
        <v>37</v>
      </c>
      <c r="I1848" s="1" t="s">
        <v>171</v>
      </c>
      <c r="J1848" s="1" t="s">
        <v>375</v>
      </c>
      <c r="K1848" s="1" t="s">
        <v>22862</v>
      </c>
      <c r="L1848" s="1" t="s">
        <v>22863</v>
      </c>
      <c r="M1848" s="17" t="s">
        <v>22864</v>
      </c>
      <c r="N1848" s="1" t="s">
        <v>23549</v>
      </c>
      <c r="O1848" s="1" t="s">
        <v>22865</v>
      </c>
      <c r="P1848" s="1" t="s">
        <v>22866</v>
      </c>
    </row>
    <row r="1849" spans="1:16" ht="180">
      <c r="A1849" s="1" t="s">
        <v>22870</v>
      </c>
      <c r="B1849" s="3">
        <v>46042.619444444397</v>
      </c>
      <c r="C1849" s="1">
        <v>1847</v>
      </c>
      <c r="D1849" s="1" t="s">
        <v>22871</v>
      </c>
      <c r="E1849" s="1" t="s">
        <v>5421</v>
      </c>
      <c r="F1849" s="1" t="s">
        <v>1528</v>
      </c>
      <c r="G1849" s="1" t="s">
        <v>22872</v>
      </c>
      <c r="H1849" s="1" t="s">
        <v>37</v>
      </c>
      <c r="I1849" s="1" t="s">
        <v>38</v>
      </c>
      <c r="J1849" s="1" t="s">
        <v>39</v>
      </c>
      <c r="K1849" s="1" t="s">
        <v>22878</v>
      </c>
      <c r="L1849" s="1" t="s">
        <v>22879</v>
      </c>
      <c r="M1849" s="17" t="s">
        <v>22880</v>
      </c>
      <c r="N1849" s="1" t="s">
        <v>25073</v>
      </c>
      <c r="O1849" s="1" t="s">
        <v>22881</v>
      </c>
      <c r="P1849" s="1" t="s">
        <v>22882</v>
      </c>
    </row>
    <row r="1850" spans="1:16" ht="225">
      <c r="A1850" s="1" t="s">
        <v>22883</v>
      </c>
      <c r="B1850" s="3">
        <v>46042.619444444397</v>
      </c>
      <c r="C1850" s="1">
        <v>1848</v>
      </c>
      <c r="D1850" s="1" t="s">
        <v>22884</v>
      </c>
      <c r="E1850" s="1" t="s">
        <v>5421</v>
      </c>
      <c r="F1850" s="1" t="s">
        <v>16662</v>
      </c>
      <c r="G1850" s="1" t="s">
        <v>5420</v>
      </c>
      <c r="H1850" s="1" t="s">
        <v>37</v>
      </c>
      <c r="I1850" s="1" t="s">
        <v>38</v>
      </c>
      <c r="J1850" s="1" t="s">
        <v>39</v>
      </c>
      <c r="K1850" s="1" t="s">
        <v>22891</v>
      </c>
      <c r="L1850" s="1" t="s">
        <v>30</v>
      </c>
      <c r="M1850" s="17" t="s">
        <v>7059</v>
      </c>
      <c r="N1850" s="1" t="s">
        <v>25074</v>
      </c>
      <c r="O1850" s="1" t="s">
        <v>28</v>
      </c>
      <c r="P1850" s="1" t="s">
        <v>22892</v>
      </c>
    </row>
    <row r="1851" spans="1:16" ht="195">
      <c r="A1851" s="1" t="s">
        <v>22895</v>
      </c>
      <c r="B1851" s="3">
        <v>46042.619444444397</v>
      </c>
      <c r="C1851" s="1">
        <v>1849</v>
      </c>
      <c r="D1851" s="1" t="s">
        <v>22896</v>
      </c>
      <c r="E1851" s="1" t="s">
        <v>5421</v>
      </c>
      <c r="F1851" s="1" t="s">
        <v>2361</v>
      </c>
      <c r="G1851" s="1" t="s">
        <v>22897</v>
      </c>
      <c r="H1851" s="1" t="s">
        <v>37</v>
      </c>
      <c r="I1851" s="1" t="s">
        <v>38</v>
      </c>
      <c r="J1851" s="1" t="s">
        <v>39</v>
      </c>
      <c r="K1851" s="1" t="s">
        <v>22903</v>
      </c>
      <c r="L1851" s="1" t="s">
        <v>22904</v>
      </c>
      <c r="M1851" s="17" t="s">
        <v>22905</v>
      </c>
      <c r="N1851" s="1" t="s">
        <v>25075</v>
      </c>
      <c r="O1851" s="1" t="s">
        <v>22906</v>
      </c>
      <c r="P1851" s="1" t="s">
        <v>22907</v>
      </c>
    </row>
    <row r="1852" spans="1:16" ht="255">
      <c r="A1852" s="1" t="s">
        <v>22909</v>
      </c>
      <c r="B1852" s="3">
        <v>46042.619444444397</v>
      </c>
      <c r="C1852" s="1">
        <v>1850</v>
      </c>
      <c r="D1852" s="1" t="s">
        <v>22910</v>
      </c>
      <c r="E1852" s="1" t="s">
        <v>5421</v>
      </c>
      <c r="F1852" s="1" t="s">
        <v>156</v>
      </c>
      <c r="G1852" s="1" t="s">
        <v>12645</v>
      </c>
      <c r="H1852" s="1" t="s">
        <v>37</v>
      </c>
      <c r="I1852" s="1" t="s">
        <v>38</v>
      </c>
      <c r="J1852" s="1" t="s">
        <v>39</v>
      </c>
      <c r="K1852" s="1" t="s">
        <v>22916</v>
      </c>
      <c r="L1852" s="1" t="s">
        <v>22917</v>
      </c>
      <c r="M1852" s="17" t="s">
        <v>22918</v>
      </c>
      <c r="N1852" s="1" t="s">
        <v>25076</v>
      </c>
      <c r="O1852" s="1" t="s">
        <v>22919</v>
      </c>
      <c r="P1852" s="1" t="s">
        <v>22920</v>
      </c>
    </row>
    <row r="1853" spans="1:16" ht="195">
      <c r="A1853" s="1" t="s">
        <v>22922</v>
      </c>
      <c r="B1853" s="3">
        <v>46042.619444444397</v>
      </c>
      <c r="C1853" s="1">
        <v>1851</v>
      </c>
      <c r="D1853" s="1" t="s">
        <v>22923</v>
      </c>
      <c r="E1853" s="1" t="s">
        <v>5421</v>
      </c>
      <c r="F1853" s="1" t="s">
        <v>10755</v>
      </c>
      <c r="G1853" s="1" t="s">
        <v>9383</v>
      </c>
      <c r="H1853" s="1" t="s">
        <v>37</v>
      </c>
      <c r="I1853" s="1" t="s">
        <v>38</v>
      </c>
      <c r="J1853" s="1" t="s">
        <v>39</v>
      </c>
      <c r="K1853" s="1" t="s">
        <v>22928</v>
      </c>
      <c r="L1853" s="1" t="s">
        <v>22929</v>
      </c>
      <c r="M1853" s="17" t="s">
        <v>22930</v>
      </c>
      <c r="N1853" s="1" t="s">
        <v>25077</v>
      </c>
      <c r="O1853" s="1" t="s">
        <v>22931</v>
      </c>
      <c r="P1853" s="1" t="s">
        <v>22932</v>
      </c>
    </row>
    <row r="1854" spans="1:16" ht="225">
      <c r="A1854" s="1" t="s">
        <v>22934</v>
      </c>
      <c r="B1854" s="3">
        <v>46042.619444444397</v>
      </c>
      <c r="C1854" s="1">
        <v>1852</v>
      </c>
      <c r="D1854" s="1" t="s">
        <v>22935</v>
      </c>
      <c r="E1854" s="1" t="s">
        <v>5421</v>
      </c>
      <c r="F1854" s="1" t="s">
        <v>10755</v>
      </c>
      <c r="G1854" s="1" t="s">
        <v>2331</v>
      </c>
      <c r="H1854" s="1" t="s">
        <v>37</v>
      </c>
      <c r="I1854" s="1" t="s">
        <v>38</v>
      </c>
      <c r="J1854" s="1" t="s">
        <v>39</v>
      </c>
      <c r="K1854" s="1" t="s">
        <v>22941</v>
      </c>
      <c r="L1854" s="1" t="s">
        <v>6735</v>
      </c>
      <c r="M1854" s="17" t="s">
        <v>22942</v>
      </c>
      <c r="N1854" s="1" t="s">
        <v>25078</v>
      </c>
      <c r="O1854" s="1" t="s">
        <v>22943</v>
      </c>
      <c r="P1854" s="1" t="s">
        <v>22944</v>
      </c>
    </row>
    <row r="1855" spans="1:16" ht="210">
      <c r="A1855" s="1" t="s">
        <v>22945</v>
      </c>
      <c r="B1855" s="3">
        <v>46042.620138888902</v>
      </c>
      <c r="C1855" s="1">
        <v>1853</v>
      </c>
      <c r="D1855" s="1" t="s">
        <v>12359</v>
      </c>
      <c r="E1855" s="1" t="s">
        <v>5421</v>
      </c>
      <c r="F1855" s="1" t="s">
        <v>178</v>
      </c>
      <c r="G1855" s="1" t="s">
        <v>2767</v>
      </c>
      <c r="H1855" s="1" t="s">
        <v>554</v>
      </c>
      <c r="I1855" s="1" t="s">
        <v>4428</v>
      </c>
      <c r="J1855" s="1" t="s">
        <v>172</v>
      </c>
      <c r="K1855" s="1" t="s">
        <v>22950</v>
      </c>
      <c r="L1855" s="1" t="s">
        <v>2086</v>
      </c>
      <c r="M1855" s="17" t="s">
        <v>22951</v>
      </c>
      <c r="N1855" s="1" t="s">
        <v>25079</v>
      </c>
      <c r="O1855" s="1" t="s">
        <v>22952</v>
      </c>
      <c r="P1855" s="1" t="s">
        <v>22953</v>
      </c>
    </row>
    <row r="1856" spans="1:16">
      <c r="C1856" s="1">
        <v>1854</v>
      </c>
    </row>
    <row r="1857" spans="1:16" ht="225">
      <c r="A1857" s="1" t="s">
        <v>22954</v>
      </c>
      <c r="B1857" s="3">
        <v>46042.620138888902</v>
      </c>
      <c r="C1857" s="1">
        <v>1855</v>
      </c>
      <c r="D1857" s="1" t="s">
        <v>22955</v>
      </c>
      <c r="E1857" s="1" t="s">
        <v>5421</v>
      </c>
      <c r="F1857" s="1" t="s">
        <v>178</v>
      </c>
      <c r="G1857" s="1" t="s">
        <v>12287</v>
      </c>
      <c r="H1857" s="1" t="s">
        <v>37</v>
      </c>
      <c r="I1857" s="1" t="s">
        <v>171</v>
      </c>
      <c r="J1857" s="1" t="s">
        <v>172</v>
      </c>
      <c r="K1857" s="1" t="s">
        <v>22961</v>
      </c>
      <c r="L1857" s="1" t="s">
        <v>22962</v>
      </c>
      <c r="M1857" s="17" t="s">
        <v>22963</v>
      </c>
      <c r="N1857" s="1" t="s">
        <v>25080</v>
      </c>
      <c r="O1857" s="1" t="s">
        <v>22964</v>
      </c>
      <c r="P1857" s="1" t="s">
        <v>22965</v>
      </c>
    </row>
    <row r="1858" spans="1:16" ht="300">
      <c r="A1858" s="1" t="s">
        <v>22967</v>
      </c>
      <c r="B1858" s="3">
        <v>46042.620138888902</v>
      </c>
      <c r="C1858" s="1">
        <v>1856</v>
      </c>
      <c r="D1858" s="1" t="s">
        <v>12318</v>
      </c>
      <c r="E1858" s="1" t="s">
        <v>5421</v>
      </c>
      <c r="F1858" s="1" t="s">
        <v>43</v>
      </c>
      <c r="G1858" s="1" t="s">
        <v>12287</v>
      </c>
      <c r="H1858" s="1" t="s">
        <v>37</v>
      </c>
      <c r="I1858" s="1" t="s">
        <v>38</v>
      </c>
      <c r="J1858" s="1" t="s">
        <v>39</v>
      </c>
      <c r="K1858" s="1" t="s">
        <v>12325</v>
      </c>
      <c r="L1858" s="1" t="s">
        <v>22970</v>
      </c>
      <c r="M1858" s="17" t="s">
        <v>22971</v>
      </c>
      <c r="N1858" s="1" t="s">
        <v>25081</v>
      </c>
      <c r="O1858" s="1" t="s">
        <v>22972</v>
      </c>
      <c r="P1858" s="1" t="s">
        <v>22973</v>
      </c>
    </row>
    <row r="1859" spans="1:16" ht="240">
      <c r="A1859" s="1" t="s">
        <v>22975</v>
      </c>
      <c r="B1859" s="3">
        <v>46042.620138888902</v>
      </c>
      <c r="C1859" s="1">
        <v>1857</v>
      </c>
      <c r="D1859" s="1" t="s">
        <v>22976</v>
      </c>
      <c r="E1859" s="1" t="s">
        <v>5421</v>
      </c>
      <c r="F1859" s="1" t="s">
        <v>2361</v>
      </c>
      <c r="G1859" s="1" t="s">
        <v>500</v>
      </c>
      <c r="H1859" s="1" t="s">
        <v>37</v>
      </c>
      <c r="I1859" s="1" t="s">
        <v>38</v>
      </c>
      <c r="J1859" s="1" t="s">
        <v>39</v>
      </c>
      <c r="K1859" s="1" t="s">
        <v>22982</v>
      </c>
      <c r="L1859" s="1" t="s">
        <v>22979</v>
      </c>
      <c r="M1859" s="17" t="s">
        <v>22983</v>
      </c>
      <c r="N1859" s="1" t="s">
        <v>25082</v>
      </c>
      <c r="O1859" s="1" t="s">
        <v>22984</v>
      </c>
      <c r="P1859" s="1" t="s">
        <v>22985</v>
      </c>
    </row>
    <row r="1860" spans="1:16" ht="225">
      <c r="A1860" s="1" t="s">
        <v>22987</v>
      </c>
      <c r="B1860" s="3">
        <v>46042.620138888902</v>
      </c>
      <c r="C1860" s="1">
        <v>1858</v>
      </c>
      <c r="D1860" s="1" t="s">
        <v>22988</v>
      </c>
      <c r="E1860" s="1" t="s">
        <v>5421</v>
      </c>
      <c r="F1860" s="1" t="s">
        <v>4355</v>
      </c>
      <c r="G1860" s="1" t="s">
        <v>500</v>
      </c>
      <c r="H1860" s="1" t="s">
        <v>37</v>
      </c>
      <c r="I1860" s="1" t="s">
        <v>171</v>
      </c>
      <c r="J1860" s="1" t="s">
        <v>172</v>
      </c>
      <c r="K1860" s="1" t="s">
        <v>22994</v>
      </c>
      <c r="L1860" s="1" t="s">
        <v>22995</v>
      </c>
      <c r="M1860" s="17" t="s">
        <v>22996</v>
      </c>
      <c r="N1860" s="1" t="s">
        <v>25083</v>
      </c>
      <c r="O1860" s="1" t="s">
        <v>22997</v>
      </c>
      <c r="P1860" s="1" t="s">
        <v>22998</v>
      </c>
    </row>
    <row r="1861" spans="1:16" ht="225">
      <c r="A1861" s="1" t="s">
        <v>22999</v>
      </c>
      <c r="B1861" s="3">
        <v>46042.620138888902</v>
      </c>
      <c r="C1861" s="1">
        <v>1859</v>
      </c>
      <c r="D1861" s="1" t="s">
        <v>23000</v>
      </c>
      <c r="E1861" s="1" t="s">
        <v>5421</v>
      </c>
      <c r="F1861" s="1" t="s">
        <v>10755</v>
      </c>
      <c r="G1861" s="1" t="s">
        <v>25084</v>
      </c>
      <c r="H1861" s="1" t="s">
        <v>37</v>
      </c>
      <c r="I1861" s="1" t="s">
        <v>38</v>
      </c>
      <c r="J1861" s="1" t="s">
        <v>39</v>
      </c>
      <c r="K1861" s="1" t="s">
        <v>23006</v>
      </c>
      <c r="L1861" s="1" t="s">
        <v>23007</v>
      </c>
      <c r="M1861" s="17" t="s">
        <v>23008</v>
      </c>
      <c r="N1861" s="1" t="s">
        <v>25085</v>
      </c>
      <c r="O1861" s="1" t="s">
        <v>23009</v>
      </c>
      <c r="P1861" s="1" t="s">
        <v>23010</v>
      </c>
    </row>
    <row r="1862" spans="1:16" ht="180">
      <c r="A1862" s="1" t="s">
        <v>23013</v>
      </c>
      <c r="B1862" s="3">
        <v>46042.620138888902</v>
      </c>
      <c r="C1862" s="1">
        <v>1860</v>
      </c>
      <c r="D1862" s="1" t="s">
        <v>23014</v>
      </c>
      <c r="E1862" s="1" t="s">
        <v>5421</v>
      </c>
      <c r="F1862" s="1" t="s">
        <v>2361</v>
      </c>
      <c r="G1862" s="1" t="s">
        <v>5420</v>
      </c>
      <c r="H1862" s="1" t="s">
        <v>37</v>
      </c>
      <c r="I1862" s="1" t="s">
        <v>38</v>
      </c>
      <c r="J1862" s="1" t="s">
        <v>39</v>
      </c>
      <c r="K1862" s="1" t="s">
        <v>23021</v>
      </c>
      <c r="L1862" s="1" t="s">
        <v>23022</v>
      </c>
      <c r="M1862" s="17" t="s">
        <v>23023</v>
      </c>
      <c r="N1862" s="1" t="s">
        <v>25086</v>
      </c>
      <c r="O1862" s="1" t="s">
        <v>23024</v>
      </c>
      <c r="P1862" s="1" t="s">
        <v>23025</v>
      </c>
    </row>
    <row r="1863" spans="1:16" ht="225">
      <c r="A1863" s="1" t="s">
        <v>23027</v>
      </c>
      <c r="B1863" s="3">
        <v>46042.620138888902</v>
      </c>
      <c r="C1863" s="1">
        <v>1861</v>
      </c>
      <c r="D1863" s="1" t="s">
        <v>23028</v>
      </c>
      <c r="E1863" s="1" t="s">
        <v>5421</v>
      </c>
      <c r="F1863" s="1" t="s">
        <v>69</v>
      </c>
      <c r="G1863" s="1" t="s">
        <v>5420</v>
      </c>
      <c r="H1863" s="1" t="s">
        <v>37</v>
      </c>
      <c r="I1863" s="1" t="s">
        <v>38</v>
      </c>
      <c r="J1863" s="1" t="s">
        <v>69</v>
      </c>
      <c r="K1863" s="1" t="s">
        <v>23034</v>
      </c>
      <c r="L1863" s="1" t="s">
        <v>23035</v>
      </c>
      <c r="M1863" s="17" t="s">
        <v>23036</v>
      </c>
      <c r="N1863" s="1" t="s">
        <v>25087</v>
      </c>
      <c r="O1863" s="1" t="s">
        <v>23037</v>
      </c>
      <c r="P1863" s="1" t="s">
        <v>23038</v>
      </c>
    </row>
    <row r="1864" spans="1:16">
      <c r="C1864" s="1">
        <v>1862</v>
      </c>
    </row>
    <row r="1865" spans="1:16" ht="255">
      <c r="A1865" s="1" t="s">
        <v>23042</v>
      </c>
      <c r="B1865" s="3">
        <v>46042.620138888902</v>
      </c>
      <c r="C1865" s="1">
        <v>1863</v>
      </c>
      <c r="D1865" s="1" t="s">
        <v>23043</v>
      </c>
      <c r="E1865" s="1" t="s">
        <v>5421</v>
      </c>
      <c r="F1865" s="1" t="s">
        <v>2361</v>
      </c>
      <c r="G1865" s="1" t="s">
        <v>23044</v>
      </c>
      <c r="H1865" s="1" t="s">
        <v>37</v>
      </c>
      <c r="I1865" s="1" t="s">
        <v>38</v>
      </c>
      <c r="J1865" s="1" t="s">
        <v>757</v>
      </c>
      <c r="K1865" s="1" t="s">
        <v>23050</v>
      </c>
      <c r="L1865" s="1" t="s">
        <v>23047</v>
      </c>
      <c r="M1865" s="17" t="s">
        <v>23051</v>
      </c>
      <c r="N1865" s="1" t="s">
        <v>25088</v>
      </c>
      <c r="O1865" s="1" t="s">
        <v>23052</v>
      </c>
      <c r="P1865" s="1" t="s">
        <v>23053</v>
      </c>
    </row>
    <row r="1866" spans="1:16" ht="195">
      <c r="A1866" s="1" t="s">
        <v>23059</v>
      </c>
      <c r="B1866" s="3">
        <v>46042.620138888902</v>
      </c>
      <c r="C1866" s="1">
        <v>1864</v>
      </c>
      <c r="D1866" s="1" t="s">
        <v>23060</v>
      </c>
      <c r="E1866" s="1" t="s">
        <v>5421</v>
      </c>
      <c r="F1866" s="1" t="s">
        <v>4355</v>
      </c>
      <c r="G1866" s="1" t="s">
        <v>12287</v>
      </c>
      <c r="H1866" s="1" t="s">
        <v>37</v>
      </c>
      <c r="I1866" s="1" t="s">
        <v>171</v>
      </c>
      <c r="J1866" s="1" t="s">
        <v>172</v>
      </c>
      <c r="K1866" s="1" t="s">
        <v>23066</v>
      </c>
      <c r="L1866" s="1" t="s">
        <v>23067</v>
      </c>
      <c r="M1866" s="17" t="s">
        <v>23068</v>
      </c>
      <c r="N1866" s="1" t="s">
        <v>25089</v>
      </c>
      <c r="O1866" s="1" t="s">
        <v>23069</v>
      </c>
      <c r="P1866" s="1" t="s">
        <v>23070</v>
      </c>
    </row>
    <row r="1867" spans="1:16" ht="195">
      <c r="A1867" s="1" t="s">
        <v>23073</v>
      </c>
      <c r="B1867" s="3">
        <v>46042.620138888902</v>
      </c>
      <c r="C1867" s="1">
        <v>1865</v>
      </c>
      <c r="D1867" s="1" t="s">
        <v>23074</v>
      </c>
      <c r="E1867" s="1" t="s">
        <v>5421</v>
      </c>
      <c r="F1867" s="1" t="s">
        <v>69</v>
      </c>
      <c r="G1867" s="1" t="s">
        <v>5420</v>
      </c>
      <c r="H1867" s="1" t="s">
        <v>37</v>
      </c>
      <c r="I1867" s="1" t="s">
        <v>4196</v>
      </c>
      <c r="J1867" s="1" t="s">
        <v>69</v>
      </c>
      <c r="K1867" s="1" t="s">
        <v>23080</v>
      </c>
      <c r="L1867" s="1" t="s">
        <v>23081</v>
      </c>
      <c r="M1867" s="17" t="s">
        <v>23082</v>
      </c>
      <c r="N1867" s="1" t="s">
        <v>25090</v>
      </c>
      <c r="O1867" s="1" t="s">
        <v>23083</v>
      </c>
      <c r="P1867" s="1" t="s">
        <v>23084</v>
      </c>
    </row>
    <row r="1868" spans="1:16">
      <c r="A1868" s="1" t="s">
        <v>23087</v>
      </c>
      <c r="B1868" s="3">
        <v>46042.620138888902</v>
      </c>
      <c r="C1868" s="1">
        <v>1866</v>
      </c>
      <c r="D1868" s="1" t="s">
        <v>23088</v>
      </c>
      <c r="E1868" s="1" t="s">
        <v>5421</v>
      </c>
      <c r="F1868" s="1" t="s">
        <v>10755</v>
      </c>
      <c r="G1868" s="1" t="s">
        <v>12334</v>
      </c>
      <c r="H1868" s="1" t="s">
        <v>37</v>
      </c>
      <c r="I1868" s="1" t="s">
        <v>38</v>
      </c>
      <c r="J1868" s="1" t="s">
        <v>39</v>
      </c>
      <c r="K1868" s="1" t="s">
        <v>23093</v>
      </c>
      <c r="L1868" s="1" t="s">
        <v>23091</v>
      </c>
      <c r="M1868" s="1" t="s">
        <v>23094</v>
      </c>
      <c r="N1868" s="1" t="s">
        <v>25091</v>
      </c>
      <c r="O1868" s="1" t="s">
        <v>7127</v>
      </c>
      <c r="P1868" s="1" t="s">
        <v>23095</v>
      </c>
    </row>
    <row r="1869" spans="1:16">
      <c r="A1869" s="1" t="s">
        <v>23097</v>
      </c>
      <c r="B1869" s="3">
        <v>46042.620138888902</v>
      </c>
      <c r="C1869" s="1">
        <v>1867</v>
      </c>
      <c r="D1869" s="1" t="s">
        <v>23098</v>
      </c>
      <c r="E1869" s="1" t="s">
        <v>5421</v>
      </c>
      <c r="F1869" s="1" t="s">
        <v>10755</v>
      </c>
      <c r="G1869" s="1" t="s">
        <v>5420</v>
      </c>
      <c r="H1869" s="1" t="s">
        <v>37</v>
      </c>
      <c r="I1869" s="1" t="s">
        <v>38</v>
      </c>
      <c r="J1869" s="1" t="s">
        <v>39</v>
      </c>
      <c r="K1869" s="1" t="s">
        <v>23105</v>
      </c>
      <c r="L1869" s="1" t="s">
        <v>23106</v>
      </c>
      <c r="M1869" s="1" t="s">
        <v>23107</v>
      </c>
      <c r="N1869" s="1" t="s">
        <v>25903</v>
      </c>
      <c r="O1869" s="1" t="s">
        <v>23108</v>
      </c>
      <c r="P1869" s="1" t="s">
        <v>23109</v>
      </c>
    </row>
    <row r="1870" spans="1:16">
      <c r="C1870" s="1">
        <v>1868</v>
      </c>
    </row>
    <row r="1871" spans="1:16" ht="300">
      <c r="A1871" s="1" t="s">
        <v>23116</v>
      </c>
      <c r="B1871" s="3">
        <v>46042.620138888902</v>
      </c>
      <c r="C1871" s="1">
        <v>1869</v>
      </c>
      <c r="D1871" s="1" t="s">
        <v>23117</v>
      </c>
      <c r="E1871" s="1" t="s">
        <v>5421</v>
      </c>
      <c r="F1871" s="1" t="s">
        <v>178</v>
      </c>
      <c r="G1871" s="1" t="s">
        <v>25092</v>
      </c>
      <c r="H1871" s="1" t="s">
        <v>37</v>
      </c>
      <c r="I1871" s="1" t="s">
        <v>38</v>
      </c>
      <c r="J1871" s="1" t="s">
        <v>172</v>
      </c>
      <c r="K1871" s="1" t="s">
        <v>23123</v>
      </c>
      <c r="L1871" s="1" t="s">
        <v>23124</v>
      </c>
      <c r="M1871" s="17" t="s">
        <v>4306</v>
      </c>
      <c r="N1871" s="1" t="s">
        <v>25904</v>
      </c>
      <c r="O1871" s="1" t="s">
        <v>28</v>
      </c>
      <c r="P1871" s="1" t="s">
        <v>23125</v>
      </c>
    </row>
    <row r="1872" spans="1:16">
      <c r="C1872" s="1">
        <v>1870</v>
      </c>
    </row>
    <row r="1873" spans="1:16" ht="210">
      <c r="A1873" s="1" t="s">
        <v>23130</v>
      </c>
      <c r="B1873" s="3">
        <v>46042.620138888902</v>
      </c>
      <c r="C1873" s="1">
        <v>1871</v>
      </c>
      <c r="D1873" s="1" t="s">
        <v>23131</v>
      </c>
      <c r="E1873" s="1" t="s">
        <v>5421</v>
      </c>
      <c r="F1873" s="1" t="s">
        <v>10755</v>
      </c>
      <c r="G1873" s="1" t="s">
        <v>15911</v>
      </c>
      <c r="H1873" s="1" t="s">
        <v>37</v>
      </c>
      <c r="I1873" s="1" t="s">
        <v>38</v>
      </c>
      <c r="J1873" s="1" t="s">
        <v>39</v>
      </c>
      <c r="K1873" s="1" t="s">
        <v>23136</v>
      </c>
      <c r="L1873" s="1" t="s">
        <v>23137</v>
      </c>
      <c r="M1873" s="17" t="s">
        <v>23138</v>
      </c>
      <c r="N1873" s="1" t="s">
        <v>25093</v>
      </c>
      <c r="O1873" s="1" t="s">
        <v>23139</v>
      </c>
      <c r="P1873" s="1" t="s">
        <v>23140</v>
      </c>
    </row>
    <row r="1874" spans="1:16" ht="210">
      <c r="A1874" s="1" t="s">
        <v>23141</v>
      </c>
      <c r="B1874" s="3">
        <v>46042.620138888902</v>
      </c>
      <c r="C1874" s="1">
        <v>1872</v>
      </c>
      <c r="D1874" s="1" t="s">
        <v>23142</v>
      </c>
      <c r="E1874" s="1" t="s">
        <v>5421</v>
      </c>
      <c r="F1874" s="1" t="s">
        <v>156</v>
      </c>
      <c r="G1874" s="1" t="s">
        <v>23143</v>
      </c>
      <c r="H1874" s="1" t="s">
        <v>37</v>
      </c>
      <c r="I1874" s="1" t="s">
        <v>38</v>
      </c>
      <c r="J1874" s="1" t="s">
        <v>39</v>
      </c>
      <c r="K1874" s="1" t="s">
        <v>23148</v>
      </c>
      <c r="L1874" s="1" t="s">
        <v>6735</v>
      </c>
      <c r="M1874" s="17" t="s">
        <v>23149</v>
      </c>
      <c r="N1874" s="1" t="s">
        <v>25094</v>
      </c>
      <c r="O1874" s="1" t="s">
        <v>23150</v>
      </c>
      <c r="P1874" s="1" t="s">
        <v>23151</v>
      </c>
    </row>
    <row r="1875" spans="1:16" ht="225">
      <c r="A1875" s="1" t="s">
        <v>23152</v>
      </c>
      <c r="B1875" s="3">
        <v>46042.620138888902</v>
      </c>
      <c r="C1875" s="1">
        <v>1873</v>
      </c>
      <c r="D1875" s="1" t="s">
        <v>25095</v>
      </c>
      <c r="E1875" s="1" t="s">
        <v>5421</v>
      </c>
      <c r="F1875" s="1" t="s">
        <v>17696</v>
      </c>
      <c r="G1875" s="1" t="s">
        <v>2172</v>
      </c>
      <c r="H1875" s="1" t="s">
        <v>37</v>
      </c>
      <c r="I1875" s="1" t="s">
        <v>38</v>
      </c>
      <c r="J1875" s="1" t="s">
        <v>375</v>
      </c>
      <c r="K1875" s="1" t="s">
        <v>23158</v>
      </c>
      <c r="L1875" s="1" t="s">
        <v>23159</v>
      </c>
      <c r="M1875" s="17" t="s">
        <v>23160</v>
      </c>
      <c r="N1875" s="1" t="s">
        <v>25096</v>
      </c>
      <c r="O1875" s="1" t="s">
        <v>276</v>
      </c>
      <c r="P1875" s="1" t="s">
        <v>23161</v>
      </c>
    </row>
    <row r="1876" spans="1:16" ht="210">
      <c r="A1876" s="1" t="s">
        <v>23162</v>
      </c>
      <c r="B1876" s="3">
        <v>46042.620138888902</v>
      </c>
      <c r="C1876" s="1">
        <v>1874</v>
      </c>
      <c r="D1876" s="1" t="s">
        <v>23163</v>
      </c>
      <c r="E1876" s="1" t="s">
        <v>5421</v>
      </c>
      <c r="F1876" s="1" t="s">
        <v>69</v>
      </c>
      <c r="G1876" s="1" t="s">
        <v>15911</v>
      </c>
      <c r="H1876" s="1" t="s">
        <v>554</v>
      </c>
      <c r="I1876" s="1" t="s">
        <v>698</v>
      </c>
      <c r="J1876" s="1" t="s">
        <v>69</v>
      </c>
      <c r="K1876" s="1" t="s">
        <v>23168</v>
      </c>
      <c r="L1876" s="1" t="s">
        <v>23169</v>
      </c>
      <c r="M1876" s="17" t="s">
        <v>23170</v>
      </c>
      <c r="N1876" s="1" t="s">
        <v>25097</v>
      </c>
      <c r="O1876" s="1" t="s">
        <v>23171</v>
      </c>
      <c r="P1876" s="1" t="s">
        <v>23172</v>
      </c>
    </row>
    <row r="1877" spans="1:16" ht="195">
      <c r="A1877" s="1" t="s">
        <v>23173</v>
      </c>
      <c r="B1877" s="3">
        <v>46042.620138888902</v>
      </c>
      <c r="C1877" s="1">
        <v>1875</v>
      </c>
      <c r="D1877" s="1" t="s">
        <v>23174</v>
      </c>
      <c r="E1877" s="1" t="s">
        <v>5421</v>
      </c>
      <c r="F1877" s="1" t="s">
        <v>8112</v>
      </c>
      <c r="G1877" s="1" t="s">
        <v>15911</v>
      </c>
      <c r="H1877" s="1" t="s">
        <v>37</v>
      </c>
      <c r="I1877" s="1" t="s">
        <v>38</v>
      </c>
      <c r="J1877" s="1" t="s">
        <v>39</v>
      </c>
      <c r="K1877" s="1" t="s">
        <v>23179</v>
      </c>
      <c r="L1877" s="1" t="s">
        <v>23180</v>
      </c>
      <c r="M1877" s="17" t="s">
        <v>23181</v>
      </c>
      <c r="N1877" s="1" t="s">
        <v>25098</v>
      </c>
      <c r="O1877" s="1" t="s">
        <v>23182</v>
      </c>
      <c r="P1877" s="1" t="s">
        <v>23183</v>
      </c>
    </row>
    <row r="1878" spans="1:16" ht="210">
      <c r="A1878" s="1" t="s">
        <v>23184</v>
      </c>
      <c r="B1878" s="3">
        <v>46042.620138888902</v>
      </c>
      <c r="C1878" s="1">
        <v>1876</v>
      </c>
      <c r="D1878" s="1" t="s">
        <v>23185</v>
      </c>
      <c r="E1878" s="1" t="s">
        <v>5421</v>
      </c>
      <c r="F1878" s="1" t="s">
        <v>239</v>
      </c>
      <c r="G1878" s="1" t="s">
        <v>23143</v>
      </c>
      <c r="H1878" s="1" t="s">
        <v>37</v>
      </c>
      <c r="I1878" s="1" t="s">
        <v>68</v>
      </c>
      <c r="J1878" s="1" t="s">
        <v>39</v>
      </c>
      <c r="K1878" s="1" t="s">
        <v>23190</v>
      </c>
      <c r="L1878" s="1" t="s">
        <v>23191</v>
      </c>
      <c r="M1878" s="17" t="s">
        <v>23192</v>
      </c>
      <c r="N1878" s="1" t="s">
        <v>25099</v>
      </c>
      <c r="O1878" s="1" t="s">
        <v>23193</v>
      </c>
      <c r="P1878" s="1" t="s">
        <v>23194</v>
      </c>
    </row>
    <row r="1879" spans="1:16" ht="225">
      <c r="A1879" s="1" t="s">
        <v>23195</v>
      </c>
      <c r="B1879" s="3">
        <v>46042.620138888902</v>
      </c>
      <c r="C1879" s="1">
        <v>1877</v>
      </c>
      <c r="D1879" s="1" t="s">
        <v>23196</v>
      </c>
      <c r="E1879" s="1" t="s">
        <v>5421</v>
      </c>
      <c r="F1879" s="1" t="s">
        <v>10755</v>
      </c>
      <c r="G1879" s="1" t="s">
        <v>12272</v>
      </c>
      <c r="H1879" s="1" t="s">
        <v>37</v>
      </c>
      <c r="I1879" s="1" t="s">
        <v>38</v>
      </c>
      <c r="J1879" s="1" t="s">
        <v>39</v>
      </c>
      <c r="K1879" s="1" t="s">
        <v>23201</v>
      </c>
      <c r="L1879" s="1" t="s">
        <v>23199</v>
      </c>
      <c r="M1879" s="17" t="s">
        <v>23202</v>
      </c>
      <c r="N1879" s="1" t="s">
        <v>24489</v>
      </c>
      <c r="O1879" s="1" t="s">
        <v>23203</v>
      </c>
      <c r="P1879" s="1" t="s">
        <v>23204</v>
      </c>
    </row>
    <row r="1880" spans="1:16" ht="210">
      <c r="A1880" s="1" t="s">
        <v>23205</v>
      </c>
      <c r="B1880" s="3">
        <v>46042.620138888902</v>
      </c>
      <c r="C1880" s="1">
        <v>1878</v>
      </c>
      <c r="D1880" s="1" t="s">
        <v>23206</v>
      </c>
      <c r="E1880" s="1" t="s">
        <v>5421</v>
      </c>
      <c r="F1880" s="1" t="s">
        <v>3314</v>
      </c>
      <c r="G1880" s="1" t="s">
        <v>2767</v>
      </c>
      <c r="H1880" s="1" t="s">
        <v>37</v>
      </c>
      <c r="I1880" s="1" t="s">
        <v>171</v>
      </c>
      <c r="J1880" s="1" t="s">
        <v>172</v>
      </c>
      <c r="K1880" s="1" t="s">
        <v>23211</v>
      </c>
      <c r="L1880" s="1" t="s">
        <v>23209</v>
      </c>
      <c r="M1880" s="17" t="s">
        <v>23212</v>
      </c>
      <c r="N1880" s="1" t="s">
        <v>25100</v>
      </c>
      <c r="O1880" s="1" t="s">
        <v>23213</v>
      </c>
      <c r="P1880" s="1" t="s">
        <v>23214</v>
      </c>
    </row>
    <row r="1881" spans="1:16" ht="255">
      <c r="A1881" s="1" t="s">
        <v>23215</v>
      </c>
      <c r="B1881" s="3">
        <v>46042.620138888902</v>
      </c>
      <c r="C1881" s="1">
        <v>1879</v>
      </c>
      <c r="D1881" s="1" t="s">
        <v>23216</v>
      </c>
      <c r="E1881" s="1" t="s">
        <v>5421</v>
      </c>
      <c r="F1881" s="1" t="s">
        <v>17696</v>
      </c>
      <c r="G1881" s="1" t="s">
        <v>5420</v>
      </c>
      <c r="H1881" s="1" t="s">
        <v>37</v>
      </c>
      <c r="I1881" s="1" t="s">
        <v>38</v>
      </c>
      <c r="J1881" s="1" t="s">
        <v>39</v>
      </c>
      <c r="K1881" s="1" t="s">
        <v>23221</v>
      </c>
      <c r="L1881" s="1" t="s">
        <v>23222</v>
      </c>
      <c r="M1881" s="17" t="s">
        <v>23223</v>
      </c>
      <c r="N1881" s="1" t="s">
        <v>25101</v>
      </c>
      <c r="O1881" s="1" t="s">
        <v>23224</v>
      </c>
      <c r="P1881" s="1" t="s">
        <v>23225</v>
      </c>
    </row>
    <row r="1882" spans="1:16" ht="240">
      <c r="A1882" s="1" t="s">
        <v>23226</v>
      </c>
      <c r="B1882" s="3">
        <v>46042.620138888902</v>
      </c>
      <c r="C1882" s="1">
        <v>1880</v>
      </c>
      <c r="D1882" s="1" t="s">
        <v>23227</v>
      </c>
      <c r="E1882" s="1" t="s">
        <v>5421</v>
      </c>
      <c r="F1882" s="1" t="s">
        <v>69</v>
      </c>
      <c r="G1882" s="1" t="s">
        <v>5420</v>
      </c>
      <c r="H1882" s="1" t="s">
        <v>37</v>
      </c>
      <c r="I1882" s="1" t="s">
        <v>38</v>
      </c>
      <c r="J1882" s="1" t="s">
        <v>69</v>
      </c>
      <c r="K1882" s="1" t="s">
        <v>23232</v>
      </c>
      <c r="L1882" s="1" t="s">
        <v>23233</v>
      </c>
      <c r="M1882" s="17" t="s">
        <v>23234</v>
      </c>
      <c r="N1882" s="1" t="s">
        <v>25102</v>
      </c>
      <c r="O1882" s="1" t="s">
        <v>23235</v>
      </c>
      <c r="P1882" s="1" t="s">
        <v>23236</v>
      </c>
    </row>
    <row r="1883" spans="1:16" ht="180">
      <c r="A1883" s="1" t="s">
        <v>23237</v>
      </c>
      <c r="B1883" s="3">
        <v>46042.620138888902</v>
      </c>
      <c r="C1883" s="1">
        <v>1881</v>
      </c>
      <c r="D1883" s="1" t="s">
        <v>10082</v>
      </c>
      <c r="E1883" s="1" t="s">
        <v>5421</v>
      </c>
      <c r="F1883" s="1" t="s">
        <v>2361</v>
      </c>
      <c r="G1883" s="1" t="s">
        <v>500</v>
      </c>
      <c r="H1883" s="1" t="s">
        <v>37</v>
      </c>
      <c r="I1883" s="1" t="s">
        <v>38</v>
      </c>
      <c r="J1883" s="1" t="s">
        <v>39</v>
      </c>
      <c r="K1883" s="1" t="s">
        <v>23242</v>
      </c>
      <c r="L1883" s="1" t="s">
        <v>23243</v>
      </c>
      <c r="M1883" s="17" t="s">
        <v>23244</v>
      </c>
      <c r="N1883" s="1" t="s">
        <v>23680</v>
      </c>
      <c r="O1883" s="1" t="s">
        <v>23245</v>
      </c>
      <c r="P1883" s="1" t="s">
        <v>23246</v>
      </c>
    </row>
    <row r="1884" spans="1:16">
      <c r="C1884" s="1">
        <v>1882</v>
      </c>
    </row>
    <row r="1885" spans="1:16" ht="300">
      <c r="A1885" s="1" t="s">
        <v>23247</v>
      </c>
      <c r="B1885" s="3">
        <v>46042.620138888902</v>
      </c>
      <c r="C1885" s="1">
        <v>1883</v>
      </c>
      <c r="D1885" s="1" t="s">
        <v>12301</v>
      </c>
      <c r="E1885" s="1" t="s">
        <v>5421</v>
      </c>
      <c r="F1885" s="1" t="s">
        <v>2361</v>
      </c>
      <c r="G1885" s="1" t="s">
        <v>12287</v>
      </c>
      <c r="H1885" s="1" t="s">
        <v>37</v>
      </c>
      <c r="I1885" s="1" t="s">
        <v>38</v>
      </c>
      <c r="J1885" s="1" t="s">
        <v>39</v>
      </c>
      <c r="K1885" s="1" t="s">
        <v>23252</v>
      </c>
      <c r="L1885" s="1" t="s">
        <v>23250</v>
      </c>
      <c r="M1885" s="17" t="s">
        <v>23253</v>
      </c>
      <c r="N1885" s="1" t="s">
        <v>24295</v>
      </c>
      <c r="O1885" s="1" t="s">
        <v>23254</v>
      </c>
      <c r="P1885" s="1" t="s">
        <v>23255</v>
      </c>
    </row>
    <row r="1886" spans="1:16" ht="180">
      <c r="A1886" s="1" t="s">
        <v>23256</v>
      </c>
      <c r="B1886" s="3">
        <v>46042.620138888902</v>
      </c>
      <c r="C1886" s="1">
        <v>1884</v>
      </c>
      <c r="D1886" s="1" t="s">
        <v>23257</v>
      </c>
      <c r="E1886" s="1" t="s">
        <v>5421</v>
      </c>
      <c r="F1886" s="1" t="s">
        <v>12615</v>
      </c>
      <c r="G1886" s="1" t="s">
        <v>500</v>
      </c>
      <c r="H1886" s="1" t="s">
        <v>37</v>
      </c>
      <c r="I1886" s="1" t="s">
        <v>38</v>
      </c>
      <c r="J1886" s="1" t="s">
        <v>39</v>
      </c>
      <c r="K1886" s="1" t="s">
        <v>23262</v>
      </c>
      <c r="L1886" s="1" t="s">
        <v>23263</v>
      </c>
      <c r="M1886" s="17" t="s">
        <v>23264</v>
      </c>
      <c r="N1886" s="1" t="s">
        <v>24959</v>
      </c>
      <c r="O1886" s="1" t="s">
        <v>23265</v>
      </c>
      <c r="P1886" s="1" t="s">
        <v>23266</v>
      </c>
    </row>
    <row r="1887" spans="1:16" ht="225">
      <c r="A1887" s="1" t="s">
        <v>23267</v>
      </c>
      <c r="B1887" s="3">
        <v>46042.620138888902</v>
      </c>
      <c r="C1887" s="1">
        <v>1885</v>
      </c>
      <c r="D1887" s="1" t="s">
        <v>23268</v>
      </c>
      <c r="E1887" s="1" t="s">
        <v>5421</v>
      </c>
      <c r="F1887" s="1" t="s">
        <v>16662</v>
      </c>
      <c r="G1887" s="1" t="s">
        <v>385</v>
      </c>
      <c r="H1887" s="1" t="s">
        <v>37</v>
      </c>
      <c r="I1887" s="1" t="s">
        <v>38</v>
      </c>
      <c r="J1887" s="1" t="s">
        <v>39</v>
      </c>
      <c r="K1887" s="1" t="s">
        <v>23273</v>
      </c>
      <c r="L1887" s="1" t="s">
        <v>23271</v>
      </c>
      <c r="M1887" s="17" t="s">
        <v>23274</v>
      </c>
      <c r="N1887" s="1" t="s">
        <v>25103</v>
      </c>
      <c r="O1887" s="1" t="s">
        <v>23275</v>
      </c>
      <c r="P1887" s="1" t="s">
        <v>23276</v>
      </c>
    </row>
    <row r="1888" spans="1:16" ht="225">
      <c r="A1888" s="1" t="s">
        <v>23277</v>
      </c>
      <c r="B1888" s="3">
        <v>46042.620138888902</v>
      </c>
      <c r="C1888" s="1">
        <v>1886</v>
      </c>
      <c r="D1888" s="1" t="s">
        <v>23278</v>
      </c>
      <c r="E1888" s="1" t="s">
        <v>5421</v>
      </c>
      <c r="F1888" s="1" t="s">
        <v>2361</v>
      </c>
      <c r="G1888" s="1" t="s">
        <v>5420</v>
      </c>
      <c r="H1888" s="1" t="s">
        <v>37</v>
      </c>
      <c r="I1888" s="1" t="s">
        <v>38</v>
      </c>
      <c r="J1888" s="1" t="s">
        <v>39</v>
      </c>
      <c r="K1888" s="1" t="s">
        <v>23283</v>
      </c>
      <c r="L1888" s="1" t="s">
        <v>23284</v>
      </c>
      <c r="M1888" s="17" t="s">
        <v>23285</v>
      </c>
      <c r="N1888" s="1" t="s">
        <v>25104</v>
      </c>
      <c r="O1888" s="1" t="s">
        <v>28</v>
      </c>
      <c r="P1888" s="1" t="s">
        <v>23286</v>
      </c>
    </row>
    <row r="1889" spans="1:16" ht="270">
      <c r="A1889" s="1" t="s">
        <v>23287</v>
      </c>
      <c r="B1889" s="3">
        <v>46042.620138888902</v>
      </c>
      <c r="C1889" s="1">
        <v>1887</v>
      </c>
      <c r="D1889" s="1" t="s">
        <v>23288</v>
      </c>
      <c r="E1889" s="1" t="s">
        <v>100</v>
      </c>
      <c r="F1889" s="1" t="s">
        <v>23298</v>
      </c>
      <c r="G1889" s="1" t="s">
        <v>1784</v>
      </c>
      <c r="H1889" s="1" t="s">
        <v>37</v>
      </c>
      <c r="I1889" s="1" t="s">
        <v>88</v>
      </c>
      <c r="J1889" s="1" t="s">
        <v>39</v>
      </c>
      <c r="K1889" s="1" t="s">
        <v>23293</v>
      </c>
      <c r="L1889" s="1" t="s">
        <v>23294</v>
      </c>
      <c r="M1889" s="17" t="s">
        <v>23295</v>
      </c>
      <c r="N1889" s="1" t="s">
        <v>25105</v>
      </c>
      <c r="O1889" s="1" t="s">
        <v>23296</v>
      </c>
      <c r="P1889" s="1" t="s">
        <v>23297</v>
      </c>
    </row>
    <row r="1890" spans="1:16" ht="225">
      <c r="A1890" s="1" t="s">
        <v>23299</v>
      </c>
      <c r="B1890" s="3">
        <v>46042.620138888902</v>
      </c>
      <c r="C1890" s="1">
        <v>1888</v>
      </c>
      <c r="D1890" s="1" t="s">
        <v>23300</v>
      </c>
      <c r="E1890" s="1" t="s">
        <v>119</v>
      </c>
      <c r="F1890" s="1" t="s">
        <v>4355</v>
      </c>
      <c r="G1890" s="1" t="s">
        <v>385</v>
      </c>
      <c r="H1890" s="1" t="s">
        <v>37</v>
      </c>
      <c r="I1890" s="1" t="s">
        <v>38</v>
      </c>
      <c r="J1890" s="1" t="s">
        <v>172</v>
      </c>
      <c r="K1890" s="1" t="s">
        <v>23305</v>
      </c>
      <c r="L1890" s="1" t="s">
        <v>23303</v>
      </c>
      <c r="M1890" s="17" t="s">
        <v>23306</v>
      </c>
      <c r="N1890" s="1" t="s">
        <v>25106</v>
      </c>
      <c r="O1890" s="1" t="s">
        <v>23307</v>
      </c>
      <c r="P1890" s="1" t="s">
        <v>23308</v>
      </c>
    </row>
    <row r="1891" spans="1:16">
      <c r="C1891" s="1">
        <v>1889</v>
      </c>
    </row>
    <row r="1892" spans="1:16" ht="314">
      <c r="A1892" s="1" t="s">
        <v>23309</v>
      </c>
      <c r="B1892" s="3">
        <v>46042.620138888902</v>
      </c>
      <c r="C1892" s="1">
        <v>1890</v>
      </c>
      <c r="D1892" s="1" t="s">
        <v>23310</v>
      </c>
      <c r="E1892" s="1" t="s">
        <v>100</v>
      </c>
      <c r="F1892" s="1" t="s">
        <v>801</v>
      </c>
      <c r="G1892" s="1" t="s">
        <v>404</v>
      </c>
      <c r="H1892" s="1" t="s">
        <v>37</v>
      </c>
      <c r="I1892" s="1" t="s">
        <v>171</v>
      </c>
      <c r="J1892" s="1" t="s">
        <v>39</v>
      </c>
      <c r="K1892" s="1" t="s">
        <v>23315</v>
      </c>
      <c r="L1892" s="1" t="s">
        <v>23316</v>
      </c>
      <c r="M1892" s="17" t="s">
        <v>275</v>
      </c>
      <c r="N1892" s="1" t="s">
        <v>25107</v>
      </c>
      <c r="O1892" s="1" t="s">
        <v>1117</v>
      </c>
      <c r="P1892" s="1" t="s">
        <v>23317</v>
      </c>
    </row>
    <row r="1893" spans="1:16" ht="225">
      <c r="A1893" s="1" t="s">
        <v>23318</v>
      </c>
      <c r="B1893" s="3">
        <v>46042.620138888902</v>
      </c>
      <c r="C1893" s="1">
        <v>1891</v>
      </c>
      <c r="D1893" s="1" t="s">
        <v>23319</v>
      </c>
      <c r="E1893" s="1" t="s">
        <v>27</v>
      </c>
      <c r="F1893" s="1" t="s">
        <v>23329</v>
      </c>
      <c r="G1893" s="1" t="s">
        <v>6679</v>
      </c>
      <c r="H1893" s="1" t="s">
        <v>37</v>
      </c>
      <c r="I1893" s="1" t="s">
        <v>38</v>
      </c>
      <c r="J1893" s="1" t="s">
        <v>39</v>
      </c>
      <c r="K1893" s="1" t="s">
        <v>23324</v>
      </c>
      <c r="L1893" s="1" t="s">
        <v>23325</v>
      </c>
      <c r="M1893" s="17" t="s">
        <v>23326</v>
      </c>
      <c r="N1893" s="1" t="s">
        <v>25108</v>
      </c>
      <c r="O1893" s="1" t="s">
        <v>23327</v>
      </c>
      <c r="P1893" s="1" t="s">
        <v>23328</v>
      </c>
    </row>
    <row r="1894" spans="1:16" ht="314">
      <c r="A1894" s="1" t="s">
        <v>23330</v>
      </c>
      <c r="B1894" s="3">
        <v>46042.620138888902</v>
      </c>
      <c r="C1894" s="1">
        <v>1892</v>
      </c>
      <c r="D1894" s="1" t="s">
        <v>23331</v>
      </c>
      <c r="E1894" s="1" t="s">
        <v>27</v>
      </c>
      <c r="F1894" s="1" t="s">
        <v>94</v>
      </c>
      <c r="G1894" s="1" t="s">
        <v>6679</v>
      </c>
      <c r="H1894" s="1" t="s">
        <v>37</v>
      </c>
      <c r="I1894" s="1" t="s">
        <v>38</v>
      </c>
      <c r="J1894" s="1" t="s">
        <v>39</v>
      </c>
      <c r="K1894" s="1" t="s">
        <v>23336</v>
      </c>
      <c r="L1894" s="1" t="s">
        <v>23334</v>
      </c>
      <c r="M1894" s="17" t="s">
        <v>275</v>
      </c>
      <c r="N1894" s="1" t="s">
        <v>25109</v>
      </c>
      <c r="O1894" s="1" t="s">
        <v>276</v>
      </c>
      <c r="P1894" s="1" t="s">
        <v>23337</v>
      </c>
    </row>
    <row r="1895" spans="1:16" ht="225">
      <c r="A1895" s="1" t="s">
        <v>23338</v>
      </c>
      <c r="B1895" s="3">
        <v>46042.620138888902</v>
      </c>
      <c r="C1895" s="1">
        <v>1893</v>
      </c>
      <c r="D1895" s="1" t="s">
        <v>23339</v>
      </c>
      <c r="E1895" s="1" t="s">
        <v>27</v>
      </c>
      <c r="F1895" s="1" t="s">
        <v>239</v>
      </c>
      <c r="G1895" s="1" t="s">
        <v>23340</v>
      </c>
      <c r="H1895" s="1" t="s">
        <v>37</v>
      </c>
      <c r="I1895" s="1" t="s">
        <v>38</v>
      </c>
      <c r="J1895" s="1" t="s">
        <v>39</v>
      </c>
      <c r="K1895" s="1" t="s">
        <v>23345</v>
      </c>
      <c r="L1895" s="1" t="s">
        <v>23346</v>
      </c>
      <c r="M1895" s="17" t="s">
        <v>23347</v>
      </c>
      <c r="N1895" s="1" t="s">
        <v>25110</v>
      </c>
      <c r="O1895" s="1" t="s">
        <v>23348</v>
      </c>
      <c r="P1895" s="1" t="s">
        <v>23349</v>
      </c>
    </row>
  </sheetData>
  <phoneticPr fontId="2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816"/>
  <sheetViews>
    <sheetView zoomScale="70" zoomScaleNormal="70" workbookViewId="0"/>
  </sheetViews>
  <sheetFormatPr baseColWidth="10" defaultColWidth="8.6640625" defaultRowHeight="14"/>
  <cols>
    <col min="1" max="1" width="52.33203125" customWidth="1"/>
    <col min="2" max="2" width="34.83203125" customWidth="1"/>
    <col min="3" max="3" width="23.1640625" customWidth="1"/>
    <col min="4" max="4" width="20.6640625" customWidth="1"/>
    <col min="5" max="5" width="18.6640625" customWidth="1"/>
    <col min="6" max="6" width="23.6640625" customWidth="1"/>
    <col min="8" max="8" width="56.6640625" bestFit="1" customWidth="1"/>
    <col min="9" max="9" width="19.5" bestFit="1" customWidth="1"/>
  </cols>
  <sheetData>
    <row r="1" spans="1:9">
      <c r="A1" s="1" t="s">
        <v>0</v>
      </c>
      <c r="B1" s="1" t="s">
        <v>10</v>
      </c>
      <c r="C1" s="1" t="s">
        <v>21</v>
      </c>
      <c r="D1" s="1" t="s">
        <v>22</v>
      </c>
      <c r="E1" s="1" t="s">
        <v>4</v>
      </c>
      <c r="F1" s="1" t="s">
        <v>23</v>
      </c>
      <c r="H1" s="251" t="s">
        <v>21</v>
      </c>
      <c r="I1" s="252" t="s">
        <v>25111</v>
      </c>
    </row>
    <row r="2" spans="1:9">
      <c r="A2" s="1" t="s">
        <v>24</v>
      </c>
      <c r="B2" s="1" t="s">
        <v>32</v>
      </c>
      <c r="C2" s="1" t="str">
        <f>VLOOKUP(B2,「工具标准名」映射表!B:I,2,0)</f>
        <v>AI学习机</v>
      </c>
      <c r="D2" s="1" t="str">
        <f>VLOOKUP(C2,「工具标准名」映射表!$C$1:$O$2046,2,0)</f>
        <v>AI学习机</v>
      </c>
      <c r="E2" s="1" t="s">
        <v>26</v>
      </c>
      <c r="F2" s="1" t="str">
        <f>VLOOKUP(E2,省份映射!$B$1:$C$472,2,0)</f>
        <v>浙江省</v>
      </c>
      <c r="H2" s="253" t="s">
        <v>32</v>
      </c>
      <c r="I2" s="282">
        <v>1</v>
      </c>
    </row>
    <row r="3" spans="1:9">
      <c r="A3" s="1" t="s">
        <v>24</v>
      </c>
      <c r="B3" s="1" t="s">
        <v>46</v>
      </c>
      <c r="C3" s="1" t="str">
        <f>VLOOKUP(B3,「工具标准名」映射表!B:I,2,0)</f>
        <v>AI语音互动平台</v>
      </c>
      <c r="D3" s="1" t="str">
        <f>VLOOKUP(C3,「工具标准名」映射表!$C$1:$O$2046,2,0)</f>
        <v>AI语音互动平台</v>
      </c>
      <c r="E3" s="1" t="s">
        <v>26</v>
      </c>
      <c r="F3" s="1" t="str">
        <f>VLOOKUP(E3,省份映射!$B$1:$C$472,2,0)</f>
        <v>浙江省</v>
      </c>
      <c r="H3" s="256" t="s">
        <v>46</v>
      </c>
      <c r="I3" s="283">
        <v>3</v>
      </c>
    </row>
    <row r="4" spans="1:9">
      <c r="A4" s="1" t="s">
        <v>24</v>
      </c>
      <c r="B4" s="1" t="s">
        <v>53</v>
      </c>
      <c r="C4" s="1" t="str">
        <f>VLOOKUP(B4,「工具标准名」映射表!B:I,2,0)</f>
        <v>动态点子图生成系统</v>
      </c>
      <c r="D4" s="1" t="str">
        <f>VLOOKUP(C4,「工具标准名」映射表!$C$1:$O$2046,2,0)</f>
        <v>动态点子图生成系统</v>
      </c>
      <c r="E4" s="1" t="s">
        <v>26</v>
      </c>
      <c r="F4" s="1" t="str">
        <f>VLOOKUP(E4,省份映射!$B$1:$C$472,2,0)</f>
        <v>浙江省</v>
      </c>
      <c r="H4" s="256" t="s">
        <v>53</v>
      </c>
      <c r="I4" s="283">
        <v>1</v>
      </c>
    </row>
    <row r="5" spans="1:9">
      <c r="A5" s="1" t="s">
        <v>58</v>
      </c>
      <c r="B5" s="1" t="s">
        <v>64</v>
      </c>
      <c r="C5" s="1" t="str">
        <f>VLOOKUP(B5,「工具标准名」映射表!B:I,2,0)</f>
        <v>智慧手环</v>
      </c>
      <c r="D5" s="1" t="str">
        <f>VLOOKUP(C5,「工具标准名」映射表!$C$1:$O$2046,2,0)</f>
        <v>智慧手环</v>
      </c>
      <c r="E5" s="1" t="s">
        <v>26</v>
      </c>
      <c r="F5" s="1" t="str">
        <f>VLOOKUP(E5,省份映射!$B$1:$C$472,2,0)</f>
        <v>浙江省</v>
      </c>
      <c r="H5" s="256" t="s">
        <v>64</v>
      </c>
      <c r="I5" s="283">
        <v>1</v>
      </c>
    </row>
    <row r="6" spans="1:9">
      <c r="A6" s="1" t="s">
        <v>58</v>
      </c>
      <c r="B6" s="1" t="s">
        <v>76</v>
      </c>
      <c r="C6" s="1" t="str">
        <f>VLOOKUP(B6,「工具标准名」映射表!B:I,2,0)</f>
        <v>AI分析系统</v>
      </c>
      <c r="D6" s="1" t="str">
        <f>VLOOKUP(C6,「工具标准名」映射表!$C$1:$O$2046,2,0)</f>
        <v>AI分析系统</v>
      </c>
      <c r="E6" s="1" t="s">
        <v>26</v>
      </c>
      <c r="F6" s="1" t="str">
        <f>VLOOKUP(E6,省份映射!$B$1:$C$472,2,0)</f>
        <v>浙江省</v>
      </c>
      <c r="H6" s="256" t="s">
        <v>76</v>
      </c>
      <c r="I6" s="283">
        <v>1</v>
      </c>
    </row>
    <row r="7" spans="1:9">
      <c r="A7" s="1" t="s">
        <v>78</v>
      </c>
      <c r="B7" s="1" t="s">
        <v>84</v>
      </c>
      <c r="C7" s="1" t="str">
        <f>VLOOKUP(B7,「工具标准名」映射表!B:I,2,0)</f>
        <v>易点慧AI</v>
      </c>
      <c r="D7" s="1" t="str">
        <f>VLOOKUP(C7,「工具标准名」映射表!$C$1:$O$2046,2,0)</f>
        <v>易点慧AI</v>
      </c>
      <c r="E7" s="1" t="s">
        <v>26</v>
      </c>
      <c r="F7" s="1" t="str">
        <f>VLOOKUP(E7,省份映射!$B$1:$C$472,2,0)</f>
        <v>浙江省</v>
      </c>
      <c r="H7" s="256" t="s">
        <v>20816</v>
      </c>
      <c r="I7" s="283">
        <v>4</v>
      </c>
    </row>
    <row r="8" spans="1:9">
      <c r="A8" s="1" t="s">
        <v>97</v>
      </c>
      <c r="B8" s="1" t="s">
        <v>105</v>
      </c>
      <c r="C8" s="1" t="str">
        <f>VLOOKUP(B8,「工具标准名」映射表!B:I,2,0)</f>
        <v>七大洲速记挑战</v>
      </c>
      <c r="D8" s="1" t="str">
        <f>VLOOKUP(C8,「工具标准名」映射表!$C$1:$O$2046,2,0)</f>
        <v>七大洲速记挑战</v>
      </c>
      <c r="E8" s="1" t="s">
        <v>99</v>
      </c>
      <c r="F8" s="1" t="str">
        <f>VLOOKUP(E8,省份映射!$B$1:$C$472,2,0)</f>
        <v>重庆市</v>
      </c>
      <c r="H8" s="256" t="s">
        <v>105</v>
      </c>
      <c r="I8" s="283">
        <v>2</v>
      </c>
    </row>
    <row r="9" spans="1:9">
      <c r="A9" s="1" t="s">
        <v>116</v>
      </c>
      <c r="B9" s="1" t="s">
        <v>124</v>
      </c>
      <c r="C9" s="1" t="str">
        <f>VLOOKUP(B9,「工具标准名」映射表!B:I,2,0)</f>
        <v>DeepSeek 大模型</v>
      </c>
      <c r="D9" s="1" t="str">
        <f>VLOOKUP(C9,「工具标准名」映射表!$C$1:$O$2046,2,0)</f>
        <v>DeepSeek 大模型</v>
      </c>
      <c r="E9" s="1" t="s">
        <v>118</v>
      </c>
      <c r="F9" s="1" t="str">
        <f>VLOOKUP(E9,省份映射!$B$1:$C$472,2,0)</f>
        <v>重庆市</v>
      </c>
      <c r="H9" s="256" t="s">
        <v>4864</v>
      </c>
      <c r="I9" s="283">
        <v>289</v>
      </c>
    </row>
    <row r="10" spans="1:9">
      <c r="A10" s="1" t="s">
        <v>116</v>
      </c>
      <c r="B10" s="1" t="s">
        <v>134</v>
      </c>
      <c r="C10" s="1" t="str">
        <f>VLOOKUP(B10,「工具标准名」映射表!B:I,2,0)</f>
        <v>可灵AI</v>
      </c>
      <c r="D10" s="1" t="str">
        <f>VLOOKUP(C10,「工具标准名」映射表!$C$1:$O$2046,2,0)</f>
        <v>可灵AI</v>
      </c>
      <c r="E10" s="1" t="s">
        <v>118</v>
      </c>
      <c r="F10" s="1" t="str">
        <f>VLOOKUP(E10,省份映射!$B$1:$C$472,2,0)</f>
        <v>重庆市</v>
      </c>
      <c r="H10" s="256" t="s">
        <v>134</v>
      </c>
      <c r="I10" s="283">
        <v>6</v>
      </c>
    </row>
    <row r="11" spans="1:9">
      <c r="A11" s="1" t="s">
        <v>116</v>
      </c>
      <c r="B11" s="1" t="s">
        <v>139</v>
      </c>
      <c r="C11" s="1" t="str">
        <f>VLOOKUP(B11,「工具标准名」映射表!B:I,2,0)</f>
        <v>豆包</v>
      </c>
      <c r="D11" s="1" t="str">
        <f>VLOOKUP(C11,「工具标准名」映射表!$C$1:$O$2046,2,0)</f>
        <v>豆包</v>
      </c>
      <c r="E11" s="1" t="s">
        <v>118</v>
      </c>
      <c r="F11" s="1" t="str">
        <f>VLOOKUP(E11,省份映射!$B$1:$C$472,2,0)</f>
        <v>重庆市</v>
      </c>
      <c r="H11" s="256" t="s">
        <v>139</v>
      </c>
      <c r="I11" s="283">
        <v>387</v>
      </c>
    </row>
    <row r="12" spans="1:9">
      <c r="A12" s="1" t="s">
        <v>143</v>
      </c>
      <c r="B12" s="1" t="s">
        <v>150</v>
      </c>
      <c r="C12" s="1" t="str">
        <f>VLOOKUP(B12,「工具标准名」映射表!B:I,2,0)</f>
        <v>未来教室</v>
      </c>
      <c r="D12" s="1" t="str">
        <f>VLOOKUP(C12,「工具标准名」映射表!$C$1:$O$2046,2,0)</f>
        <v>未来教室</v>
      </c>
      <c r="E12" s="1" t="s">
        <v>145</v>
      </c>
      <c r="F12" s="1" t="str">
        <f>VLOOKUP(E12,省份映射!$B$1:$C$472,2,0)</f>
        <v>重庆市</v>
      </c>
      <c r="H12" s="256" t="s">
        <v>150</v>
      </c>
      <c r="I12" s="283">
        <v>2</v>
      </c>
    </row>
    <row r="13" spans="1:9">
      <c r="A13" s="1" t="s">
        <v>143</v>
      </c>
      <c r="B13" s="1" t="s">
        <v>159</v>
      </c>
      <c r="C13" s="1" t="str">
        <f>VLOOKUP(B13,「工具标准名」映射表!B:I,2,0)</f>
        <v>壹教云系统</v>
      </c>
      <c r="D13" s="1" t="str">
        <f>VLOOKUP(C13,「工具标准名」映射表!$C$1:$O$2046,2,0)</f>
        <v>壹教云系统</v>
      </c>
      <c r="E13" s="1" t="s">
        <v>145</v>
      </c>
      <c r="F13" s="1" t="str">
        <f>VLOOKUP(E13,省份映射!$B$1:$C$472,2,0)</f>
        <v>重庆市</v>
      </c>
      <c r="H13" s="256" t="s">
        <v>159</v>
      </c>
      <c r="I13" s="283">
        <v>1</v>
      </c>
    </row>
    <row r="14" spans="1:9">
      <c r="A14" s="1" t="s">
        <v>162</v>
      </c>
      <c r="B14" s="1" t="s">
        <v>169</v>
      </c>
      <c r="C14" s="1" t="e">
        <f>VLOOKUP(B14,「工具标准名」映射表!B:I,2,0)</f>
        <v>#N/A</v>
      </c>
      <c r="D14" s="1" t="e">
        <f>VLOOKUP(C14,「工具标准名」映射表!$C$1:$O$2046,2,0)</f>
        <v>#N/A</v>
      </c>
      <c r="E14" s="1" t="s">
        <v>164</v>
      </c>
      <c r="F14" s="1" t="str">
        <f>VLOOKUP(E14,省份映射!$B$1:$C$472,2,0)</f>
        <v>天津市</v>
      </c>
      <c r="H14" s="256" t="s">
        <v>26002</v>
      </c>
      <c r="I14" s="283">
        <v>90</v>
      </c>
    </row>
    <row r="15" spans="1:9">
      <c r="A15" s="1" t="s">
        <v>162</v>
      </c>
      <c r="B15" s="1" t="s">
        <v>180</v>
      </c>
      <c r="C15" s="1" t="str">
        <f>VLOOKUP(B15,「工具标准名」映射表!B:I,2,0)</f>
        <v>剪映AI</v>
      </c>
      <c r="D15" s="1" t="str">
        <f>VLOOKUP(C15,「工具标准名」映射表!$C$1:$O$2046,2,0)</f>
        <v>剪映AI</v>
      </c>
      <c r="E15" s="1" t="s">
        <v>164</v>
      </c>
      <c r="F15" s="1" t="str">
        <f>VLOOKUP(E15,省份映射!$B$1:$C$472,2,0)</f>
        <v>天津市</v>
      </c>
      <c r="H15" s="256" t="s">
        <v>2346</v>
      </c>
      <c r="I15" s="283">
        <v>78</v>
      </c>
    </row>
    <row r="16" spans="1:9">
      <c r="A16" s="1" t="s">
        <v>162</v>
      </c>
      <c r="B16" s="1" t="s">
        <v>184</v>
      </c>
      <c r="C16" s="1" t="str">
        <f>VLOOKUP(B16,「工具标准名」映射表!B:I,2,0)</f>
        <v>豆包</v>
      </c>
      <c r="D16" s="1" t="str">
        <f>VLOOKUP(C16,「工具标准名」映射表!$C$1:$O$2046,2,0)</f>
        <v>豆包</v>
      </c>
      <c r="E16" s="1" t="s">
        <v>164</v>
      </c>
      <c r="F16" s="1" t="str">
        <f>VLOOKUP(E16,省份映射!$B$1:$C$472,2,0)</f>
        <v>天津市</v>
      </c>
      <c r="H16" s="256" t="s">
        <v>207</v>
      </c>
      <c r="I16" s="283">
        <v>170</v>
      </c>
    </row>
    <row r="17" spans="1:9">
      <c r="A17" s="1" t="s">
        <v>187</v>
      </c>
      <c r="B17" s="1" t="s">
        <v>46</v>
      </c>
      <c r="C17" s="1" t="str">
        <f>VLOOKUP(B17,「工具标准名」映射表!B:I,2,0)</f>
        <v>AI语音互动平台</v>
      </c>
      <c r="D17" s="1" t="str">
        <f>VLOOKUP(C17,「工具标准名」映射表!$C$1:$O$2046,2,0)</f>
        <v>AI语音互动平台</v>
      </c>
      <c r="E17" s="1" t="s">
        <v>99</v>
      </c>
      <c r="F17" s="1" t="str">
        <f>VLOOKUP(E17,省份映射!$B$1:$C$472,2,0)</f>
        <v>重庆市</v>
      </c>
      <c r="H17" s="256" t="s">
        <v>214</v>
      </c>
      <c r="I17" s="283">
        <v>67</v>
      </c>
    </row>
    <row r="18" spans="1:9">
      <c r="A18" s="1" t="s">
        <v>200</v>
      </c>
      <c r="B18" s="1" t="s">
        <v>207</v>
      </c>
      <c r="C18" s="1" t="str">
        <f>VLOOKUP(B18,「工具标准名」映射表!B:I,2,0)</f>
        <v>即梦AI</v>
      </c>
      <c r="D18" s="1" t="str">
        <f>VLOOKUP(C18,「工具标准名」映射表!$C$1:$O$2046,2,0)</f>
        <v>即梦AI</v>
      </c>
      <c r="E18" s="1" t="s">
        <v>202</v>
      </c>
      <c r="F18" s="1" t="str">
        <f>VLOOKUP(E18,省份映射!$B$1:$C$472,2,0)</f>
        <v>四川省</v>
      </c>
      <c r="H18" s="256" t="s">
        <v>218</v>
      </c>
      <c r="I18" s="283">
        <v>1</v>
      </c>
    </row>
    <row r="19" spans="1:9">
      <c r="A19" s="1" t="s">
        <v>200</v>
      </c>
      <c r="B19" s="1" t="s">
        <v>214</v>
      </c>
      <c r="C19" s="1" t="str">
        <f>VLOOKUP(B19,「工具标准名」映射表!B:I,2,0)</f>
        <v>希沃白板</v>
      </c>
      <c r="D19" s="1" t="str">
        <f>VLOOKUP(C19,「工具标准名」映射表!$C$1:$O$2046,2,0)</f>
        <v>希沃白板</v>
      </c>
      <c r="E19" s="1" t="s">
        <v>202</v>
      </c>
      <c r="F19" s="1" t="str">
        <f>VLOOKUP(E19,省份映射!$B$1:$C$472,2,0)</f>
        <v>四川省</v>
      </c>
      <c r="H19" s="256" t="s">
        <v>219</v>
      </c>
      <c r="I19" s="283">
        <v>4</v>
      </c>
    </row>
    <row r="20" spans="1:9">
      <c r="A20" s="1" t="s">
        <v>200</v>
      </c>
      <c r="B20" s="1" t="s">
        <v>218</v>
      </c>
      <c r="C20" s="1" t="str">
        <f>VLOOKUP(B20,「工具标准名」映射表!B:I,2,0)</f>
        <v>微信“元美”小程序</v>
      </c>
      <c r="D20" s="1" t="str">
        <f>VLOOKUP(C20,「工具标准名」映射表!$C$1:$O$2046,2,0)</f>
        <v>微信“元美”小程序</v>
      </c>
      <c r="E20" s="1" t="s">
        <v>202</v>
      </c>
      <c r="F20" s="1" t="str">
        <f>VLOOKUP(E20,省份映射!$B$1:$C$472,2,0)</f>
        <v>四川省</v>
      </c>
      <c r="H20" s="256" t="s">
        <v>259</v>
      </c>
      <c r="I20" s="283">
        <v>17</v>
      </c>
    </row>
    <row r="21" spans="1:9">
      <c r="A21" s="1" t="s">
        <v>200</v>
      </c>
      <c r="B21" s="1" t="s">
        <v>219</v>
      </c>
      <c r="C21" s="1" t="str">
        <f>VLOOKUP(B21,「工具标准名」映射表!B:I,2,0)</f>
        <v>Photoshop</v>
      </c>
      <c r="D21" s="1" t="str">
        <f>VLOOKUP(C21,「工具标准名」映射表!$C$1:$O$2046,2,0)</f>
        <v>Photoshop</v>
      </c>
      <c r="E21" s="1" t="s">
        <v>202</v>
      </c>
      <c r="F21" s="1" t="str">
        <f>VLOOKUP(E21,省份映射!$B$1:$C$472,2,0)</f>
        <v>四川省</v>
      </c>
      <c r="H21" s="256" t="s">
        <v>270</v>
      </c>
      <c r="I21" s="283">
        <v>47</v>
      </c>
    </row>
    <row r="22" spans="1:9">
      <c r="A22" s="1" t="s">
        <v>200</v>
      </c>
      <c r="B22" s="1" t="s">
        <v>222</v>
      </c>
      <c r="C22" s="1" t="str">
        <f>VLOOKUP(B22,「工具标准名」映射表!B:I,2,0)</f>
        <v>剪映AI</v>
      </c>
      <c r="D22" s="1" t="str">
        <f>VLOOKUP(C22,「工具标准名」映射表!$C$1:$O$2046,2,0)</f>
        <v>剪映AI</v>
      </c>
      <c r="E22" s="1" t="s">
        <v>202</v>
      </c>
      <c r="F22" s="1" t="str">
        <f>VLOOKUP(E22,省份映射!$B$1:$C$472,2,0)</f>
        <v>四川省</v>
      </c>
      <c r="H22" s="256" t="s">
        <v>281</v>
      </c>
      <c r="I22" s="283">
        <v>1</v>
      </c>
    </row>
    <row r="23" spans="1:9">
      <c r="A23" s="1" t="s">
        <v>226</v>
      </c>
      <c r="B23" s="1" t="s">
        <v>124</v>
      </c>
      <c r="C23" s="1" t="str">
        <f>VLOOKUP(B23,「工具标准名」映射表!B:I,2,0)</f>
        <v>DeepSeek 大模型</v>
      </c>
      <c r="D23" s="1" t="str">
        <f>VLOOKUP(C23,「工具标准名」映射表!$C$1:$O$2046,2,0)</f>
        <v>DeepSeek 大模型</v>
      </c>
      <c r="E23" s="1" t="s">
        <v>52</v>
      </c>
      <c r="F23" s="1" t="str">
        <f>VLOOKUP(E23,省份映射!$B$1:$C$472,2,0)</f>
        <v>重庆市</v>
      </c>
      <c r="H23" s="256" t="s">
        <v>283</v>
      </c>
      <c r="I23" s="283">
        <v>1</v>
      </c>
    </row>
    <row r="24" spans="1:9">
      <c r="A24" s="1" t="s">
        <v>241</v>
      </c>
      <c r="B24" s="1" t="s">
        <v>207</v>
      </c>
      <c r="C24" s="1" t="str">
        <f>VLOOKUP(B24,「工具标准名」映射表!B:I,2,0)</f>
        <v>即梦AI</v>
      </c>
      <c r="D24" s="1" t="str">
        <f>VLOOKUP(C24,「工具标准名」映射表!$C$1:$O$2046,2,0)</f>
        <v>即梦AI</v>
      </c>
      <c r="E24" s="1" t="s">
        <v>243</v>
      </c>
      <c r="F24" s="1" t="str">
        <f>VLOOKUP(E24,省份映射!$B$1:$C$472,2,0)</f>
        <v>内蒙古自治区</v>
      </c>
      <c r="H24" s="256" t="s">
        <v>240</v>
      </c>
      <c r="I24" s="283">
        <v>1</v>
      </c>
    </row>
    <row r="25" spans="1:9">
      <c r="A25" s="1" t="s">
        <v>241</v>
      </c>
      <c r="B25" s="1" t="s">
        <v>139</v>
      </c>
      <c r="C25" s="1" t="str">
        <f>VLOOKUP(B25,「工具标准名」映射表!B:I,2,0)</f>
        <v>豆包</v>
      </c>
      <c r="D25" s="1" t="str">
        <f>VLOOKUP(C25,「工具标准名」映射表!$C$1:$O$2046,2,0)</f>
        <v>豆包</v>
      </c>
      <c r="E25" s="1" t="s">
        <v>243</v>
      </c>
      <c r="F25" s="1" t="str">
        <f>VLOOKUP(E25,省份映射!$B$1:$C$472,2,0)</f>
        <v>内蒙古自治区</v>
      </c>
      <c r="H25" s="256" t="s">
        <v>307</v>
      </c>
      <c r="I25" s="283">
        <v>1</v>
      </c>
    </row>
    <row r="26" spans="1:9">
      <c r="A26" s="1" t="s">
        <v>241</v>
      </c>
      <c r="B26" s="1" t="s">
        <v>259</v>
      </c>
      <c r="C26" s="1" t="str">
        <f>VLOOKUP(B26,「工具标准名」映射表!B:I,2,0)</f>
        <v>问卷星</v>
      </c>
      <c r="D26" s="1" t="str">
        <f>VLOOKUP(C26,「工具标准名」映射表!$C$1:$O$2046,2,0)</f>
        <v>问卷星</v>
      </c>
      <c r="E26" s="1" t="s">
        <v>243</v>
      </c>
      <c r="F26" s="1" t="str">
        <f>VLOOKUP(E26,省份映射!$B$1:$C$472,2,0)</f>
        <v>内蒙古自治区</v>
      </c>
      <c r="H26" s="256" t="s">
        <v>318</v>
      </c>
      <c r="I26" s="283">
        <v>1</v>
      </c>
    </row>
    <row r="27" spans="1:9">
      <c r="A27" s="1" t="s">
        <v>264</v>
      </c>
      <c r="B27" s="1" t="s">
        <v>270</v>
      </c>
      <c r="C27" s="1" t="str">
        <f>VLOOKUP(B27,「工具标准名」映射表!B:I,2,0)</f>
        <v>国家智慧教育平台</v>
      </c>
      <c r="D27" s="1" t="str">
        <f>VLOOKUP(C27,「工具标准名」映射表!$C$1:$O$2046,2,0)</f>
        <v>国家智慧教育平台</v>
      </c>
      <c r="E27" s="1" t="s">
        <v>52</v>
      </c>
      <c r="F27" s="1" t="str">
        <f>VLOOKUP(E27,省份映射!$B$1:$C$472,2,0)</f>
        <v>重庆市</v>
      </c>
      <c r="H27" s="256" t="s">
        <v>321</v>
      </c>
      <c r="I27" s="283">
        <v>1</v>
      </c>
    </row>
    <row r="28" spans="1:9">
      <c r="A28" s="1" t="s">
        <v>264</v>
      </c>
      <c r="B28" s="1" t="s">
        <v>281</v>
      </c>
      <c r="C28" s="1" t="str">
        <f>VLOOKUP(B28,「工具标准名」映射表!B:I,2,0)</f>
        <v>AI智能作业批改系统</v>
      </c>
      <c r="D28" s="1" t="str">
        <f>VLOOKUP(C28,「工具标准名」映射表!$C$1:$O$2046,2,0)</f>
        <v>AI智能作业批改系统</v>
      </c>
      <c r="E28" s="1" t="s">
        <v>52</v>
      </c>
      <c r="F28" s="1" t="str">
        <f>VLOOKUP(E28,省份映射!$B$1:$C$472,2,0)</f>
        <v>重庆市</v>
      </c>
      <c r="H28" s="256" t="s">
        <v>256</v>
      </c>
      <c r="I28" s="283">
        <v>1</v>
      </c>
    </row>
    <row r="29" spans="1:9">
      <c r="A29" s="1" t="s">
        <v>264</v>
      </c>
      <c r="B29" s="1" t="s">
        <v>283</v>
      </c>
      <c r="C29" s="1" t="str">
        <f>VLOOKUP(B29,「工具标准名」映射表!B:I,2,0)</f>
        <v>DIS数字化实验平台</v>
      </c>
      <c r="D29" s="1" t="str">
        <f>VLOOKUP(C29,「工具标准名」映射表!$C$1:$O$2046,2,0)</f>
        <v>DIS数字化实验平台</v>
      </c>
      <c r="E29" s="1" t="s">
        <v>52</v>
      </c>
      <c r="F29" s="1" t="str">
        <f>VLOOKUP(E29,省份映射!$B$1:$C$472,2,0)</f>
        <v>重庆市</v>
      </c>
      <c r="H29" s="256" t="s">
        <v>342</v>
      </c>
      <c r="I29" s="283">
        <v>1</v>
      </c>
    </row>
    <row r="30" spans="1:9">
      <c r="A30" s="1" t="s">
        <v>286</v>
      </c>
      <c r="B30" s="1" t="s">
        <v>240</v>
      </c>
      <c r="C30" s="1" t="str">
        <f>VLOOKUP(B30,「工具标准名」映射表!B:I,2,0)</f>
        <v>AI+SFK交互式人工智能教具</v>
      </c>
      <c r="D30" s="1" t="str">
        <f>VLOOKUP(C30,「工具标准名」映射表!$C$1:$O$2046,2,0)</f>
        <v>AI+SFK交互式人工智能教具</v>
      </c>
      <c r="E30" s="1" t="s">
        <v>52</v>
      </c>
      <c r="F30" s="1" t="str">
        <f>VLOOKUP(E30,省份映射!$B$1:$C$472,2,0)</f>
        <v>重庆市</v>
      </c>
      <c r="H30" s="256" t="s">
        <v>353</v>
      </c>
      <c r="I30" s="283">
        <v>1</v>
      </c>
    </row>
    <row r="31" spans="1:9">
      <c r="A31" s="1" t="s">
        <v>301</v>
      </c>
      <c r="B31" s="1" t="s">
        <v>307</v>
      </c>
      <c r="C31" s="1" t="str">
        <f>VLOOKUP(B31,「工具标准名」映射表!B:I,2,0)</f>
        <v>劳动萌主小程序</v>
      </c>
      <c r="D31" s="1" t="str">
        <f>VLOOKUP(C31,「工具标准名」映射表!$C$1:$O$2046,2,0)</f>
        <v>劳动萌主小程序</v>
      </c>
      <c r="E31" s="1" t="s">
        <v>52</v>
      </c>
      <c r="F31" s="1" t="str">
        <f>VLOOKUP(E31,省份映射!$B$1:$C$472,2,0)</f>
        <v>重庆市</v>
      </c>
      <c r="H31" s="256" t="s">
        <v>373</v>
      </c>
      <c r="I31" s="283">
        <v>3</v>
      </c>
    </row>
    <row r="32" spans="1:9">
      <c r="A32" s="1" t="s">
        <v>301</v>
      </c>
      <c r="B32" s="1" t="s">
        <v>318</v>
      </c>
      <c r="C32" s="1" t="str">
        <f>VLOOKUP(B32,「工具标准名」映射表!B:I,2,0)</f>
        <v>云师智学</v>
      </c>
      <c r="D32" s="1" t="str">
        <f>VLOOKUP(C32,「工具标准名」映射表!$C$1:$O$2046,2,0)</f>
        <v>云师智学</v>
      </c>
      <c r="E32" s="1" t="s">
        <v>52</v>
      </c>
      <c r="F32" s="1" t="str">
        <f>VLOOKUP(E32,省份映射!$B$1:$C$472,2,0)</f>
        <v>重庆市</v>
      </c>
      <c r="H32" s="256" t="s">
        <v>382</v>
      </c>
      <c r="I32" s="283">
        <v>2</v>
      </c>
    </row>
    <row r="33" spans="1:9">
      <c r="A33" s="1" t="s">
        <v>301</v>
      </c>
      <c r="B33" s="1" t="s">
        <v>321</v>
      </c>
      <c r="C33" s="1" t="str">
        <f>VLOOKUP(B33,「工具标准名」映射表!B:I,2,0)</f>
        <v>量子大健康云平台</v>
      </c>
      <c r="D33" s="1" t="str">
        <f>VLOOKUP(C33,「工具标准名」映射表!$C$1:$O$2046,2,0)</f>
        <v>量子大健康云平台</v>
      </c>
      <c r="E33" s="1" t="s">
        <v>52</v>
      </c>
      <c r="F33" s="1" t="str">
        <f>VLOOKUP(E33,省份映射!$B$1:$C$472,2,0)</f>
        <v>重庆市</v>
      </c>
      <c r="H33" s="256" t="s">
        <v>393</v>
      </c>
      <c r="I33" s="283">
        <v>1</v>
      </c>
    </row>
    <row r="34" spans="1:9">
      <c r="A34" s="1" t="s">
        <v>324</v>
      </c>
      <c r="B34" s="1" t="s">
        <v>256</v>
      </c>
      <c r="C34" s="1" t="str">
        <f>VLOOKUP(B34,「工具标准名」映射表!B:I,2,0)</f>
        <v>AI+校园全域智学成长平台</v>
      </c>
      <c r="D34" s="1" t="str">
        <f>VLOOKUP(C34,「工具标准名」映射表!$C$1:$O$2046,2,0)</f>
        <v>AI+校园全域智学成长平台</v>
      </c>
      <c r="E34" s="1" t="s">
        <v>52</v>
      </c>
      <c r="F34" s="1" t="str">
        <f>VLOOKUP(E34,省份映射!$B$1:$C$472,2,0)</f>
        <v>重庆市</v>
      </c>
      <c r="H34" s="256" t="s">
        <v>410</v>
      </c>
      <c r="I34" s="283">
        <v>2</v>
      </c>
    </row>
    <row r="35" spans="1:9">
      <c r="A35" s="1" t="s">
        <v>336</v>
      </c>
      <c r="B35" s="1" t="s">
        <v>342</v>
      </c>
      <c r="C35" s="1" t="str">
        <f>VLOOKUP(B35,「工具标准名」映射表!B:I,2,0)</f>
        <v>YEEAI系统</v>
      </c>
      <c r="D35" s="1" t="str">
        <f>VLOOKUP(C35,「工具标准名」映射表!$C$1:$O$2046,2,0)</f>
        <v>YEEAI系统</v>
      </c>
      <c r="E35" s="1" t="s">
        <v>52</v>
      </c>
      <c r="F35" s="1" t="str">
        <f>VLOOKUP(E35,省份映射!$B$1:$C$472,2,0)</f>
        <v>重庆市</v>
      </c>
      <c r="H35" s="256" t="s">
        <v>425</v>
      </c>
      <c r="I35" s="283">
        <v>5</v>
      </c>
    </row>
    <row r="36" spans="1:9">
      <c r="A36" s="1" t="s">
        <v>352</v>
      </c>
      <c r="B36" s="1" t="s">
        <v>353</v>
      </c>
      <c r="C36" s="1" t="str">
        <f>VLOOKUP(B36,「工具标准名」映射表!B:I,2,0)</f>
        <v>互动艺术与机器人社团综合互评系统</v>
      </c>
      <c r="D36" s="1" t="str">
        <f>VLOOKUP(C36,「工具标准名」映射表!$C$1:$O$2046,2,0)</f>
        <v>互动艺术与机器人社团综合互评系统</v>
      </c>
      <c r="E36" s="1" t="s">
        <v>52</v>
      </c>
      <c r="F36" s="1" t="str">
        <f>VLOOKUP(E36,省份映射!$B$1:$C$472,2,0)</f>
        <v>重庆市</v>
      </c>
      <c r="H36" s="256" t="s">
        <v>434</v>
      </c>
      <c r="I36" s="283">
        <v>1</v>
      </c>
    </row>
    <row r="37" spans="1:9">
      <c r="A37" s="1" t="s">
        <v>366</v>
      </c>
      <c r="B37" s="1" t="s">
        <v>373</v>
      </c>
      <c r="C37" s="1" t="str">
        <f>VLOOKUP(B37,「工具标准名」映射表!B:I,2,0)</f>
        <v>AI成长学生发展平台</v>
      </c>
      <c r="D37" s="1" t="str">
        <f>VLOOKUP(C37,「工具标准名」映射表!$C$1:$O$2046,2,0)</f>
        <v>AI成长学生发展平台</v>
      </c>
      <c r="E37" s="1" t="s">
        <v>368</v>
      </c>
      <c r="F37" s="1" t="str">
        <f>VLOOKUP(E37,省份映射!$B$1:$C$472,2,0)</f>
        <v>四川省</v>
      </c>
      <c r="H37" s="256" t="s">
        <v>436</v>
      </c>
      <c r="I37" s="283">
        <v>1</v>
      </c>
    </row>
    <row r="38" spans="1:9">
      <c r="A38" s="1" t="s">
        <v>366</v>
      </c>
      <c r="B38" s="1" t="s">
        <v>382</v>
      </c>
      <c r="C38" s="1" t="str">
        <f>VLOOKUP(B38,「工具标准名」映射表!B:I,2,0)</f>
        <v>泡小境界评价培训小程序</v>
      </c>
      <c r="D38" s="1" t="str">
        <f>VLOOKUP(C38,「工具标准名」映射表!$C$1:$O$2046,2,0)</f>
        <v>泡小境界评价培训小程序</v>
      </c>
      <c r="E38" s="1" t="s">
        <v>368</v>
      </c>
      <c r="F38" s="1" t="str">
        <f>VLOOKUP(E38,省份映射!$B$1:$C$472,2,0)</f>
        <v>四川省</v>
      </c>
      <c r="H38" s="256" t="s">
        <v>457</v>
      </c>
      <c r="I38" s="283">
        <v>8</v>
      </c>
    </row>
    <row r="39" spans="1:9">
      <c r="A39" s="1" t="s">
        <v>386</v>
      </c>
      <c r="B39" s="1" t="s">
        <v>393</v>
      </c>
      <c r="C39" s="1" t="str">
        <f>VLOOKUP(B39,「工具标准名」映射表!B:I,2,0)</f>
        <v>小梅花数智平台</v>
      </c>
      <c r="D39" s="1" t="str">
        <f>VLOOKUP(C39,「工具标准名」映射表!$C$1:$O$2046,2,0)</f>
        <v>小梅花数智平台</v>
      </c>
      <c r="E39" s="1" t="s">
        <v>388</v>
      </c>
      <c r="F39" s="1" t="str">
        <f>VLOOKUP(E39,省份映射!$B$1:$C$472,2,0)</f>
        <v>重庆市</v>
      </c>
      <c r="H39" s="256" t="s">
        <v>161</v>
      </c>
      <c r="I39" s="283">
        <v>1</v>
      </c>
    </row>
    <row r="40" spans="1:9">
      <c r="A40" s="1" t="s">
        <v>402</v>
      </c>
      <c r="B40" s="1" t="s">
        <v>410</v>
      </c>
      <c r="C40" s="1" t="str">
        <f>VLOOKUP(B40,「工具标准名」映射表!B:I,2,0)</f>
        <v>智能学情分析系统</v>
      </c>
      <c r="D40" s="1" t="str">
        <f>VLOOKUP(C40,「工具标准名」映射表!$C$1:$O$2046,2,0)</f>
        <v>智能学情分析系统</v>
      </c>
      <c r="E40" s="1" t="s">
        <v>404</v>
      </c>
      <c r="F40" s="1" t="str">
        <f>VLOOKUP(E40,省份映射!$B$1:$C$472,2,0)</f>
        <v>北京市</v>
      </c>
      <c r="H40" s="256" t="s">
        <v>484</v>
      </c>
      <c r="I40" s="283">
        <v>1</v>
      </c>
    </row>
    <row r="41" spans="1:9">
      <c r="A41" s="1" t="s">
        <v>418</v>
      </c>
      <c r="B41" s="1" t="s">
        <v>425</v>
      </c>
      <c r="C41" s="1" t="str">
        <f>VLOOKUP(B41,「工具标准名」映射表!B:I,2,0)</f>
        <v>生成式AI工具</v>
      </c>
      <c r="D41" s="1" t="str">
        <f>VLOOKUP(C41,「工具标准名」映射表!$C$1:$O$2046,2,0)</f>
        <v>DeepSeek 大模型</v>
      </c>
      <c r="E41" s="1" t="s">
        <v>420</v>
      </c>
      <c r="F41" s="1" t="str">
        <f>VLOOKUP(E41,省份映射!$B$1:$C$472,2,0)</f>
        <v>重庆市</v>
      </c>
      <c r="H41" s="256" t="s">
        <v>495</v>
      </c>
      <c r="I41" s="283">
        <v>1</v>
      </c>
    </row>
    <row r="42" spans="1:9">
      <c r="A42" s="1" t="s">
        <v>418</v>
      </c>
      <c r="B42" s="1" t="s">
        <v>434</v>
      </c>
      <c r="C42" s="1" t="str">
        <f>VLOOKUP(B42,「工具标准名」映射表!B:I,2,0)</f>
        <v>知识图谱构建系统</v>
      </c>
      <c r="D42" s="1" t="str">
        <f>VLOOKUP(C42,「工具标准名」映射表!$C$1:$O$2046,2,0)</f>
        <v>知识图谱构建系统</v>
      </c>
      <c r="E42" s="1" t="s">
        <v>420</v>
      </c>
      <c r="F42" s="1" t="str">
        <f>VLOOKUP(E42,省份映射!$B$1:$C$472,2,0)</f>
        <v>重庆市</v>
      </c>
      <c r="H42" s="256" t="s">
        <v>384</v>
      </c>
      <c r="I42" s="283">
        <v>1</v>
      </c>
    </row>
    <row r="43" spans="1:9">
      <c r="A43" s="1" t="s">
        <v>418</v>
      </c>
      <c r="B43" s="1" t="s">
        <v>436</v>
      </c>
      <c r="C43" s="1" t="str">
        <f>VLOOKUP(B43,「工具标准名」映射表!B:I,2,0)</f>
        <v>智能体伴学系统</v>
      </c>
      <c r="D43" s="1" t="str">
        <f>VLOOKUP(C43,「工具标准名」映射表!$C$1:$O$2046,2,0)</f>
        <v>智能体伴学系统</v>
      </c>
      <c r="E43" s="1" t="s">
        <v>420</v>
      </c>
      <c r="F43" s="1" t="str">
        <f>VLOOKUP(E43,省份映射!$B$1:$C$472,2,0)</f>
        <v>重庆市</v>
      </c>
      <c r="H43" s="256" t="s">
        <v>522</v>
      </c>
      <c r="I43" s="283">
        <v>1</v>
      </c>
    </row>
    <row r="44" spans="1:9">
      <c r="A44" s="1" t="s">
        <v>439</v>
      </c>
      <c r="B44" s="1" t="s">
        <v>139</v>
      </c>
      <c r="C44" s="1" t="str">
        <f>VLOOKUP(B44,「工具标准名」映射表!B:I,2,0)</f>
        <v>豆包</v>
      </c>
      <c r="D44" s="1" t="str">
        <f>VLOOKUP(C44,「工具标准名」映射表!$C$1:$O$2046,2,0)</f>
        <v>豆包</v>
      </c>
      <c r="E44" s="1" t="s">
        <v>404</v>
      </c>
      <c r="F44" s="1" t="str">
        <f>VLOOKUP(E44,省份映射!$B$1:$C$472,2,0)</f>
        <v>北京市</v>
      </c>
      <c r="H44" s="256" t="s">
        <v>552</v>
      </c>
      <c r="I44" s="283">
        <v>1</v>
      </c>
    </row>
    <row r="45" spans="1:9">
      <c r="A45" s="1" t="s">
        <v>439</v>
      </c>
      <c r="B45" s="1" t="s">
        <v>453</v>
      </c>
      <c r="C45" s="1" t="str">
        <f>VLOOKUP(B45,「工具标准名」映射表!B:I,2,0)</f>
        <v>DeepSeek 大模型</v>
      </c>
      <c r="D45" s="1" t="str">
        <f>VLOOKUP(C45,「工具标准名」映射表!$C$1:$O$2046,2,0)</f>
        <v>DeepSeek 大模型</v>
      </c>
      <c r="E45" s="1" t="s">
        <v>404</v>
      </c>
      <c r="F45" s="1" t="str">
        <f>VLOOKUP(E45,省份映射!$B$1:$C$472,2,0)</f>
        <v>北京市</v>
      </c>
      <c r="H45" s="256" t="s">
        <v>563</v>
      </c>
      <c r="I45" s="283">
        <v>1</v>
      </c>
    </row>
    <row r="46" spans="1:9">
      <c r="A46" s="1" t="s">
        <v>439</v>
      </c>
      <c r="B46" s="1" t="s">
        <v>457</v>
      </c>
      <c r="C46" s="1" t="str">
        <f>VLOOKUP(B46,「工具标准名」映射表!B:I,2,0)</f>
        <v>GeoGebra</v>
      </c>
      <c r="D46" s="1" t="str">
        <f>VLOOKUP(C46,「工具标准名」映射表!$C$1:$O$2046,2,0)</f>
        <v>GeoGebra</v>
      </c>
      <c r="E46" s="1" t="s">
        <v>404</v>
      </c>
      <c r="F46" s="1" t="str">
        <f>VLOOKUP(E46,省份映射!$B$1:$C$472,2,0)</f>
        <v>北京市</v>
      </c>
      <c r="H46" s="256" t="s">
        <v>572</v>
      </c>
      <c r="I46" s="283">
        <v>1</v>
      </c>
    </row>
    <row r="47" spans="1:9">
      <c r="A47" s="1" t="s">
        <v>461</v>
      </c>
      <c r="B47" s="1" t="s">
        <v>139</v>
      </c>
      <c r="C47" s="1" t="str">
        <f>VLOOKUP(B47,「工具标准名」映射表!B:I,2,0)</f>
        <v>豆包</v>
      </c>
      <c r="D47" s="1" t="str">
        <f>VLOOKUP(C47,「工具标准名」映射表!$C$1:$O$2046,2,0)</f>
        <v>豆包</v>
      </c>
      <c r="E47" s="1" t="s">
        <v>52</v>
      </c>
      <c r="F47" s="1" t="str">
        <f>VLOOKUP(E47,省份映射!$B$1:$C$472,2,0)</f>
        <v>重庆市</v>
      </c>
      <c r="H47" s="256" t="s">
        <v>580</v>
      </c>
      <c r="I47" s="283">
        <v>1</v>
      </c>
    </row>
    <row r="48" spans="1:9">
      <c r="A48" s="1" t="s">
        <v>461</v>
      </c>
      <c r="B48" s="1" t="s">
        <v>161</v>
      </c>
      <c r="C48" s="1" t="str">
        <f>VLOOKUP(B48,「工具标准名」映射表!B:I,2,0)</f>
        <v>AA班级助手</v>
      </c>
      <c r="D48" s="1" t="str">
        <f>VLOOKUP(C48,「工具标准名」映射表!$C$1:$O$2046,2,0)</f>
        <v>豆包</v>
      </c>
      <c r="E48" s="1" t="s">
        <v>52</v>
      </c>
      <c r="F48" s="1" t="str">
        <f>VLOOKUP(E48,省份映射!$B$1:$C$472,2,0)</f>
        <v>重庆市</v>
      </c>
      <c r="H48" s="256" t="s">
        <v>590</v>
      </c>
      <c r="I48" s="283">
        <v>2</v>
      </c>
    </row>
    <row r="49" spans="1:9">
      <c r="A49" s="1" t="s">
        <v>477</v>
      </c>
      <c r="B49" s="1" t="s">
        <v>484</v>
      </c>
      <c r="C49" s="1" t="str">
        <f>VLOOKUP(B49,「工具标准名」映射表!B:I,2,0)</f>
        <v>缙云AI</v>
      </c>
      <c r="D49" s="1" t="str">
        <f>VLOOKUP(C49,「工具标准名」映射表!$C$1:$O$2046,2,0)</f>
        <v>缙云AI</v>
      </c>
      <c r="E49" s="1" t="s">
        <v>52</v>
      </c>
      <c r="F49" s="1" t="str">
        <f>VLOOKUP(E49,省份映射!$B$1:$C$472,2,0)</f>
        <v>重庆市</v>
      </c>
      <c r="H49" s="256" t="s">
        <v>605</v>
      </c>
      <c r="I49" s="283">
        <v>1</v>
      </c>
    </row>
    <row r="50" spans="1:9">
      <c r="A50" s="1" t="s">
        <v>477</v>
      </c>
      <c r="B50" s="1" t="s">
        <v>495</v>
      </c>
      <c r="C50" s="1" t="str">
        <f>VLOOKUP(B50,「工具标准名」映射表!B:I,2,0)</f>
        <v>U云校智慧平台</v>
      </c>
      <c r="D50" s="1" t="str">
        <f>VLOOKUP(C50,「工具标准名」映射表!$C$1:$O$2046,2,0)</f>
        <v>U云校智慧平台</v>
      </c>
      <c r="E50" s="1" t="s">
        <v>52</v>
      </c>
      <c r="F50" s="1" t="str">
        <f>VLOOKUP(E50,省份映射!$B$1:$C$472,2,0)</f>
        <v>重庆市</v>
      </c>
      <c r="H50" s="256" t="s">
        <v>613</v>
      </c>
      <c r="I50" s="283">
        <v>1</v>
      </c>
    </row>
    <row r="51" spans="1:9">
      <c r="A51" s="1" t="s">
        <v>498</v>
      </c>
      <c r="B51" s="1" t="s">
        <v>124</v>
      </c>
      <c r="C51" s="1" t="str">
        <f>VLOOKUP(B51,「工具标准名」映射表!B:I,2,0)</f>
        <v>DeepSeek 大模型</v>
      </c>
      <c r="D51" s="1" t="str">
        <f>VLOOKUP(C51,「工具标准名」映射表!$C$1:$O$2046,2,0)</f>
        <v>DeepSeek 大模型</v>
      </c>
      <c r="E51" s="1" t="s">
        <v>500</v>
      </c>
      <c r="F51" s="1" t="str">
        <f>VLOOKUP(E51,省份映射!$B$1:$C$472,2,0)</f>
        <v>北京市</v>
      </c>
      <c r="H51" s="256" t="s">
        <v>622</v>
      </c>
      <c r="I51" s="283">
        <v>2</v>
      </c>
    </row>
    <row r="52" spans="1:9">
      <c r="A52" s="1" t="s">
        <v>498</v>
      </c>
      <c r="B52" s="1" t="s">
        <v>384</v>
      </c>
      <c r="C52" s="1" t="str">
        <f>VLOOKUP(B52,「工具标准名」映射表!B:I,2,0)</f>
        <v>AIoT智能训练站</v>
      </c>
      <c r="D52" s="1" t="str">
        <f>VLOOKUP(C52,「工具标准名」映射表!$C$1:$O$2046,2,0)</f>
        <v>AIoT智能训练站</v>
      </c>
      <c r="E52" s="1" t="s">
        <v>500</v>
      </c>
      <c r="F52" s="1" t="str">
        <f>VLOOKUP(E52,省份映射!$B$1:$C$472,2,0)</f>
        <v>北京市</v>
      </c>
      <c r="H52" s="256" t="s">
        <v>664</v>
      </c>
      <c r="I52" s="283">
        <v>1</v>
      </c>
    </row>
    <row r="53" spans="1:9">
      <c r="A53" s="1" t="s">
        <v>514</v>
      </c>
      <c r="B53" s="1" t="s">
        <v>522</v>
      </c>
      <c r="C53" s="1" t="str">
        <f>VLOOKUP(B53,「工具标准名」映射表!B:I,2,0)</f>
        <v>海盐AI智库</v>
      </c>
      <c r="D53" s="1" t="str">
        <f>VLOOKUP(C53,「工具标准名」映射表!$C$1:$O$2046,2,0)</f>
        <v>海盐AI智库</v>
      </c>
      <c r="E53" s="1" t="s">
        <v>516</v>
      </c>
      <c r="F53" s="1" t="str">
        <f>VLOOKUP(E53,省份映射!$B$1:$C$472,2,0)</f>
        <v>浙江省</v>
      </c>
      <c r="H53" s="256" t="s">
        <v>679</v>
      </c>
      <c r="I53" s="283">
        <v>5</v>
      </c>
    </row>
    <row r="54" spans="1:9">
      <c r="A54" s="1" t="s">
        <v>530</v>
      </c>
      <c r="B54" s="1" t="s">
        <v>537</v>
      </c>
      <c r="C54" s="1" t="str">
        <f>VLOOKUP(B54,「工具标准名」映射表!B:I,2,0)</f>
        <v>豆包</v>
      </c>
      <c r="D54" s="1" t="str">
        <f>VLOOKUP(C54,「工具标准名」映射表!$C$1:$O$2046,2,0)</f>
        <v>豆包</v>
      </c>
      <c r="E54" s="1" t="s">
        <v>532</v>
      </c>
      <c r="F54" s="1" t="str">
        <f>VLOOKUP(E54,省份映射!$B$1:$C$472,2,0)</f>
        <v>吉林省</v>
      </c>
      <c r="H54" s="256" t="s">
        <v>686</v>
      </c>
      <c r="I54" s="283">
        <v>1</v>
      </c>
    </row>
    <row r="55" spans="1:9">
      <c r="A55" s="1" t="s">
        <v>544</v>
      </c>
      <c r="B55" s="1" t="s">
        <v>552</v>
      </c>
      <c r="C55" s="1" t="str">
        <f>VLOOKUP(B55,「工具标准名」映射表!B:I,2,0)</f>
        <v>朵拉润心小屋</v>
      </c>
      <c r="D55" s="1" t="str">
        <f>VLOOKUP(C55,「工具标准名」映射表!$C$1:$O$2046,2,0)</f>
        <v>朵拉润心小屋</v>
      </c>
      <c r="E55" s="1" t="s">
        <v>546</v>
      </c>
      <c r="F55" s="1" t="str">
        <f>VLOOKUP(E55,省份映射!$B$1:$C$472,2,0)</f>
        <v>浙江省</v>
      </c>
      <c r="H55" s="256" t="s">
        <v>696</v>
      </c>
      <c r="I55" s="283">
        <v>2</v>
      </c>
    </row>
    <row r="56" spans="1:9">
      <c r="A56" s="1" t="s">
        <v>544</v>
      </c>
      <c r="B56" s="1" t="s">
        <v>563</v>
      </c>
      <c r="C56" s="1" t="str">
        <f>VLOOKUP(B56,「工具标准名」映射表!B:I,2,0)</f>
        <v>明智家长小程序</v>
      </c>
      <c r="D56" s="1" t="str">
        <f>VLOOKUP(C56,「工具标准名」映射表!$C$1:$O$2046,2,0)</f>
        <v>明智家长小程序</v>
      </c>
      <c r="E56" s="1" t="s">
        <v>546</v>
      </c>
      <c r="F56" s="1" t="str">
        <f>VLOOKUP(E56,省份映射!$B$1:$C$472,2,0)</f>
        <v>浙江省</v>
      </c>
      <c r="H56" s="256" t="s">
        <v>712</v>
      </c>
      <c r="I56" s="283">
        <v>1</v>
      </c>
    </row>
    <row r="57" spans="1:9">
      <c r="A57" s="1" t="s">
        <v>566</v>
      </c>
      <c r="B57" s="1" t="s">
        <v>572</v>
      </c>
      <c r="C57" s="1" t="str">
        <f>VLOOKUP(B57,「工具标准名」映射表!B:I,2,0)</f>
        <v>墨水屏数字化学习终端</v>
      </c>
      <c r="D57" s="1" t="str">
        <f>VLOOKUP(C57,「工具标准名」映射表!$C$1:$O$2046,2,0)</f>
        <v>墨水屏数字化学习终端</v>
      </c>
      <c r="E57" s="1" t="s">
        <v>115</v>
      </c>
      <c r="F57" s="1" t="str">
        <f>VLOOKUP(E57,省份映射!$B$1:$C$472,2,0)</f>
        <v>上海市</v>
      </c>
      <c r="H57" s="256" t="s">
        <v>727</v>
      </c>
      <c r="I57" s="283">
        <v>1</v>
      </c>
    </row>
    <row r="58" spans="1:9">
      <c r="A58" s="1" t="s">
        <v>566</v>
      </c>
      <c r="B58" s="1" t="s">
        <v>580</v>
      </c>
      <c r="C58" s="1" t="str">
        <f>VLOOKUP(B58,「工具标准名」映射表!B:I,2,0)</f>
        <v>人人通平台</v>
      </c>
      <c r="D58" s="1" t="str">
        <f>VLOOKUP(C58,「工具标准名」映射表!$C$1:$O$2046,2,0)</f>
        <v>人人通资源分享平台</v>
      </c>
      <c r="E58" s="1" t="s">
        <v>115</v>
      </c>
      <c r="F58" s="1" t="str">
        <f>VLOOKUP(E58,省份映射!$B$1:$C$472,2,0)</f>
        <v>上海市</v>
      </c>
      <c r="H58" s="256" t="s">
        <v>741</v>
      </c>
      <c r="I58" s="283">
        <v>1</v>
      </c>
    </row>
    <row r="59" spans="1:9">
      <c r="A59" s="1" t="s">
        <v>584</v>
      </c>
      <c r="B59" s="1" t="s">
        <v>590</v>
      </c>
      <c r="C59" s="1" t="str">
        <f>VLOOKUP(B59,「工具标准名」映射表!B:I,2,0)</f>
        <v>AI杏运</v>
      </c>
      <c r="D59" s="1" t="str">
        <f>VLOOKUP(C59,「工具标准名」映射表!$C$1:$O$2046,2,0)</f>
        <v>AI杏运</v>
      </c>
      <c r="E59" s="1" t="s">
        <v>280</v>
      </c>
      <c r="F59" s="1" t="str">
        <f>VLOOKUP(E59,省份映射!$B$1:$C$472,2,0)</f>
        <v>四川省</v>
      </c>
      <c r="H59" s="256" t="s">
        <v>755</v>
      </c>
      <c r="I59" s="283">
        <v>1</v>
      </c>
    </row>
    <row r="60" spans="1:9">
      <c r="A60" s="1" t="s">
        <v>598</v>
      </c>
      <c r="B60" s="1" t="s">
        <v>605</v>
      </c>
      <c r="C60" s="1" t="str">
        <f>VLOOKUP(B60,「工具标准名」映射表!B:I,2,0)</f>
        <v>AI体测吧</v>
      </c>
      <c r="D60" s="1" t="str">
        <f>VLOOKUP(C60,「工具标准名」映射表!$C$1:$O$2046,2,0)</f>
        <v>AI体测吧</v>
      </c>
      <c r="E60" s="1" t="s">
        <v>600</v>
      </c>
      <c r="F60" s="1" t="str">
        <f>VLOOKUP(E60,省份映射!$B$1:$C$472,2,0)</f>
        <v>内蒙古自治区</v>
      </c>
      <c r="H60" s="256" t="s">
        <v>771</v>
      </c>
      <c r="I60" s="283">
        <v>5</v>
      </c>
    </row>
    <row r="61" spans="1:9">
      <c r="A61" s="1" t="s">
        <v>598</v>
      </c>
      <c r="B61" s="1" t="s">
        <v>613</v>
      </c>
      <c r="C61" s="1" t="str">
        <f>VLOOKUP(B61,「工具标准名」映射表!B:I,2,0)</f>
        <v>智能大数据仓</v>
      </c>
      <c r="D61" s="1" t="str">
        <f>VLOOKUP(C61,「工具标准名」映射表!$C$1:$O$2046,2,0)</f>
        <v>智能大数据仓</v>
      </c>
      <c r="E61" s="1" t="s">
        <v>600</v>
      </c>
      <c r="F61" s="1" t="str">
        <f>VLOOKUP(E61,省份映射!$B$1:$C$472,2,0)</f>
        <v>内蒙古自治区</v>
      </c>
      <c r="H61" s="256" t="s">
        <v>779</v>
      </c>
      <c r="I61" s="283">
        <v>2</v>
      </c>
    </row>
    <row r="62" spans="1:9">
      <c r="A62" s="1" t="s">
        <v>615</v>
      </c>
      <c r="B62" s="1" t="s">
        <v>622</v>
      </c>
      <c r="C62" s="1" t="str">
        <f>VLOOKUP(B62,「工具标准名」映射表!B:I,2,0)</f>
        <v>爱心小叮当</v>
      </c>
      <c r="D62" s="1" t="str">
        <f>VLOOKUP(C62,「工具标准名」映射表!$C$1:$O$2046,2,0)</f>
        <v>爱心小叮当</v>
      </c>
      <c r="E62" s="1" t="s">
        <v>617</v>
      </c>
      <c r="F62" s="1" t="str">
        <f>VLOOKUP(E62,省份映射!$B$1:$C$472,2,0)</f>
        <v>浙江省</v>
      </c>
      <c r="H62" s="256" t="s">
        <v>781</v>
      </c>
      <c r="I62" s="283">
        <v>2</v>
      </c>
    </row>
    <row r="63" spans="1:9">
      <c r="A63" s="1" t="s">
        <v>631</v>
      </c>
      <c r="B63" s="1" t="s">
        <v>373</v>
      </c>
      <c r="C63" s="1" t="str">
        <f>VLOOKUP(B63,「工具标准名」映射表!B:I,2,0)</f>
        <v>AI成长学生发展平台</v>
      </c>
      <c r="D63" s="1" t="str">
        <f>VLOOKUP(C63,「工具标准名」映射表!$C$1:$O$2046,2,0)</f>
        <v>AI成长学生发展平台</v>
      </c>
      <c r="E63" s="1" t="s">
        <v>368</v>
      </c>
      <c r="F63" s="1" t="str">
        <f>VLOOKUP(E63,省份映射!$B$1:$C$472,2,0)</f>
        <v>四川省</v>
      </c>
      <c r="H63" s="256" t="s">
        <v>784</v>
      </c>
      <c r="I63" s="283">
        <v>2</v>
      </c>
    </row>
    <row r="64" spans="1:9">
      <c r="A64" s="1" t="s">
        <v>631</v>
      </c>
      <c r="B64" s="1" t="s">
        <v>382</v>
      </c>
      <c r="C64" s="1" t="str">
        <f>VLOOKUP(B64,「工具标准名」映射表!B:I,2,0)</f>
        <v>泡小境界评价培训小程序</v>
      </c>
      <c r="D64" s="1" t="str">
        <f>VLOOKUP(C64,「工具标准名」映射表!$C$1:$O$2046,2,0)</f>
        <v>泡小境界评价培训小程序</v>
      </c>
      <c r="E64" s="1" t="s">
        <v>368</v>
      </c>
      <c r="F64" s="1" t="str">
        <f>VLOOKUP(E64,省份映射!$B$1:$C$472,2,0)</f>
        <v>四川省</v>
      </c>
      <c r="H64" s="256" t="s">
        <v>806</v>
      </c>
      <c r="I64" s="283">
        <v>3</v>
      </c>
    </row>
    <row r="65" spans="1:9">
      <c r="A65" s="1" t="s">
        <v>643</v>
      </c>
      <c r="B65" s="1" t="s">
        <v>649</v>
      </c>
      <c r="C65" s="1" t="e">
        <f>VLOOKUP(B65,「工具标准名」映射表!B:I,2,0)</f>
        <v>#N/A</v>
      </c>
      <c r="D65" s="1" t="e">
        <f>VLOOKUP(C65,「工具标准名」映射表!$C$1:$O$2046,2,0)</f>
        <v>#N/A</v>
      </c>
      <c r="E65" s="1" t="s">
        <v>368</v>
      </c>
      <c r="F65" s="1" t="str">
        <f>VLOOKUP(E65,省份映射!$B$1:$C$472,2,0)</f>
        <v>四川省</v>
      </c>
      <c r="H65" s="256" t="s">
        <v>19819</v>
      </c>
      <c r="I65" s="283">
        <v>8</v>
      </c>
    </row>
    <row r="66" spans="1:9">
      <c r="A66" s="1" t="s">
        <v>657</v>
      </c>
      <c r="B66" s="1" t="s">
        <v>664</v>
      </c>
      <c r="C66" s="1" t="str">
        <f>VLOOKUP(B66,「工具标准名」映射表!B:I,2,0)</f>
        <v>学生综合评价数字平台</v>
      </c>
      <c r="D66" s="1" t="str">
        <f>VLOOKUP(C66,「工具标准名」映射表!$C$1:$O$2046,2,0)</f>
        <v>学生综合评价数字平台</v>
      </c>
      <c r="E66" s="1" t="s">
        <v>659</v>
      </c>
      <c r="F66" s="1" t="str">
        <f>VLOOKUP(E66,省份映射!$B$1:$C$472,2,0)</f>
        <v>浙江省</v>
      </c>
      <c r="H66" s="256" t="s">
        <v>820</v>
      </c>
      <c r="I66" s="283">
        <v>1</v>
      </c>
    </row>
    <row r="67" spans="1:9">
      <c r="A67" s="1" t="s">
        <v>672</v>
      </c>
      <c r="B67" s="1" t="s">
        <v>679</v>
      </c>
      <c r="C67" s="1" t="str">
        <f>VLOOKUP(B67,「工具标准名」映射表!B:I,2,0)</f>
        <v>智慧教育平台</v>
      </c>
      <c r="D67" s="1" t="str">
        <f>VLOOKUP(C67,「工具标准名」映射表!$C$1:$O$2046,2,0)</f>
        <v>智慧教育平台</v>
      </c>
      <c r="E67" s="1" t="s">
        <v>674</v>
      </c>
      <c r="F67" s="1" t="str">
        <f>VLOOKUP(E67,省份映射!$B$1:$C$472,2,0)</f>
        <v>四川省</v>
      </c>
      <c r="H67" s="256" t="s">
        <v>834</v>
      </c>
      <c r="I67" s="283">
        <v>1</v>
      </c>
    </row>
    <row r="68" spans="1:9">
      <c r="A68" s="1" t="s">
        <v>672</v>
      </c>
      <c r="B68" s="1" t="s">
        <v>686</v>
      </c>
      <c r="C68" s="1" t="str">
        <f>VLOOKUP(B68,「工具标准名」映射表!B:I,2,0)</f>
        <v>嘉搭子AI</v>
      </c>
      <c r="D68" s="1" t="str">
        <f>VLOOKUP(C68,「工具标准名」映射表!$C$1:$O$2046,2,0)</f>
        <v>嘉搭子AI</v>
      </c>
      <c r="E68" s="1" t="s">
        <v>674</v>
      </c>
      <c r="F68" s="1" t="str">
        <f>VLOOKUP(E68,省份映射!$B$1:$C$472,2,0)</f>
        <v>四川省</v>
      </c>
      <c r="H68" s="256" t="s">
        <v>844</v>
      </c>
      <c r="I68" s="283">
        <v>1</v>
      </c>
    </row>
    <row r="69" spans="1:9">
      <c r="A69" s="1" t="s">
        <v>689</v>
      </c>
      <c r="B69" s="1" t="s">
        <v>696</v>
      </c>
      <c r="C69" s="1" t="str">
        <f>VLOOKUP(B69,「工具标准名」映射表!B:I,2,0)</f>
        <v>城厢中学校田径运动会平台</v>
      </c>
      <c r="D69" s="1" t="str">
        <f>VLOOKUP(C69,「工具标准名」映射表!$C$1:$O$2046,2,0)</f>
        <v>城厢中学校田径运动会平台</v>
      </c>
      <c r="E69" s="1" t="s">
        <v>691</v>
      </c>
      <c r="F69" s="1" t="str">
        <f>VLOOKUP(E69,省份映射!$B$1:$C$472,2,0)</f>
        <v>四川省</v>
      </c>
      <c r="H69" s="256" t="s">
        <v>854</v>
      </c>
      <c r="I69" s="283">
        <v>1</v>
      </c>
    </row>
    <row r="70" spans="1:9">
      <c r="A70" s="1" t="s">
        <v>705</v>
      </c>
      <c r="B70" s="1" t="s">
        <v>712</v>
      </c>
      <c r="C70" s="1" t="str">
        <f>VLOOKUP(B70,「工具标准名」映射表!B:I,2,0)</f>
        <v>宝教通APP</v>
      </c>
      <c r="D70" s="1" t="str">
        <f>VLOOKUP(C70,「工具标准名」映射表!$C$1:$O$2046,2,0)</f>
        <v>宝教通APP</v>
      </c>
      <c r="E70" s="1" t="s">
        <v>707</v>
      </c>
      <c r="F70" s="1" t="str">
        <f>VLOOKUP(E70,省份映射!$B$1:$C$472,2,0)</f>
        <v>广东省</v>
      </c>
      <c r="H70" s="256" t="s">
        <v>862</v>
      </c>
      <c r="I70" s="283">
        <v>1</v>
      </c>
    </row>
    <row r="71" spans="1:9">
      <c r="A71" s="1" t="s">
        <v>720</v>
      </c>
      <c r="B71" s="1" t="s">
        <v>727</v>
      </c>
      <c r="C71" s="1" t="str">
        <f>VLOOKUP(B71,「工具标准名」映射表!B:I,2,0)</f>
        <v>智能化评价系统</v>
      </c>
      <c r="D71" s="1" t="str">
        <f>VLOOKUP(C71,「工具标准名」映射表!$C$1:$O$2046,2,0)</f>
        <v>智能化评价系统</v>
      </c>
      <c r="E71" s="1" t="s">
        <v>722</v>
      </c>
      <c r="F71" s="1" t="str">
        <f>VLOOKUP(E71,省份映射!$B$1:$C$472,2,0)</f>
        <v>黑龙江省</v>
      </c>
      <c r="H71" s="256" t="s">
        <v>872</v>
      </c>
      <c r="I71" s="283">
        <v>1</v>
      </c>
    </row>
    <row r="72" spans="1:9">
      <c r="A72" s="1" t="s">
        <v>734</v>
      </c>
      <c r="B72" s="1" t="s">
        <v>741</v>
      </c>
      <c r="C72" s="1" t="str">
        <f>VLOOKUP(B72,「工具标准名」映射表!B:I,2,0)</f>
        <v>声音可视化反馈系统</v>
      </c>
      <c r="D72" s="1" t="str">
        <f>VLOOKUP(C72,「工具标准名」映射表!$C$1:$O$2046,2,0)</f>
        <v>声音可视化反馈系统</v>
      </c>
      <c r="E72" s="1" t="s">
        <v>736</v>
      </c>
      <c r="F72" s="1" t="str">
        <f>VLOOKUP(E72,省份映射!$B$1:$C$472,2,0)</f>
        <v>浙江省</v>
      </c>
      <c r="H72" s="256" t="s">
        <v>895</v>
      </c>
      <c r="I72" s="283">
        <v>1</v>
      </c>
    </row>
    <row r="73" spans="1:9">
      <c r="A73" s="1" t="s">
        <v>748</v>
      </c>
      <c r="B73" s="1" t="s">
        <v>755</v>
      </c>
      <c r="C73" s="1" t="str">
        <f>VLOOKUP(B73,「工具标准名」映射表!B:I,2,0)</f>
        <v>学生综合素质智能评价系统“棒棒堂”</v>
      </c>
      <c r="D73" s="1" t="str">
        <f>VLOOKUP(C73,「工具标准名」映射表!$C$1:$O$2046,2,0)</f>
        <v>学生综合素质智能评价系统“棒棒堂”</v>
      </c>
      <c r="E73" s="1" t="s">
        <v>750</v>
      </c>
      <c r="F73" s="1" t="str">
        <f>VLOOKUP(E73,省份映射!$B$1:$C$472,2,0)</f>
        <v>河北省</v>
      </c>
      <c r="H73" s="256" t="s">
        <v>903</v>
      </c>
      <c r="I73" s="283">
        <v>2</v>
      </c>
    </row>
    <row r="74" spans="1:9">
      <c r="A74" s="1" t="s">
        <v>764</v>
      </c>
      <c r="B74" s="1" t="s">
        <v>771</v>
      </c>
      <c r="C74" s="1" t="str">
        <f>VLOOKUP(B74,「工具标准名」映射表!B:I,2,0)</f>
        <v>运动手环</v>
      </c>
      <c r="D74" s="1" t="str">
        <f>VLOOKUP(C74,「工具标准名」映射表!$C$1:$O$2046,2,0)</f>
        <v>运动手环</v>
      </c>
      <c r="E74" s="1" t="s">
        <v>766</v>
      </c>
      <c r="F74" s="1" t="str">
        <f>VLOOKUP(E74,省份映射!$B$1:$C$472,2,0)</f>
        <v>重庆市</v>
      </c>
      <c r="H74" s="256" t="s">
        <v>914</v>
      </c>
      <c r="I74" s="283">
        <v>12</v>
      </c>
    </row>
    <row r="75" spans="1:9">
      <c r="A75" s="1" t="s">
        <v>764</v>
      </c>
      <c r="B75" s="1" t="s">
        <v>779</v>
      </c>
      <c r="C75" s="1" t="str">
        <f>VLOOKUP(B75,「工具标准名」映射表!B:I,2,0)</f>
        <v>AI视觉识别系统</v>
      </c>
      <c r="D75" s="1" t="str">
        <f>VLOOKUP(C75,「工具标准名」映射表!$C$1:$O$2046,2,0)</f>
        <v>AI视觉识别系统</v>
      </c>
      <c r="E75" s="1" t="s">
        <v>766</v>
      </c>
      <c r="F75" s="1" t="str">
        <f>VLOOKUP(E75,省份映射!$B$1:$C$472,2,0)</f>
        <v>重庆市</v>
      </c>
      <c r="H75" s="256" t="s">
        <v>923</v>
      </c>
      <c r="I75" s="283">
        <v>1</v>
      </c>
    </row>
    <row r="76" spans="1:9">
      <c r="A76" s="1" t="s">
        <v>764</v>
      </c>
      <c r="B76" s="1" t="s">
        <v>781</v>
      </c>
      <c r="C76" s="1" t="str">
        <f>VLOOKUP(B76,「工具标准名」映射表!B:I,2,0)</f>
        <v>教师端平板App</v>
      </c>
      <c r="D76" s="1" t="str">
        <f>VLOOKUP(C76,「工具标准名」映射表!$C$1:$O$2046,2,0)</f>
        <v>教师端平板App</v>
      </c>
      <c r="E76" s="1" t="s">
        <v>766</v>
      </c>
      <c r="F76" s="1" t="str">
        <f>VLOOKUP(E76,省份映射!$B$1:$C$472,2,0)</f>
        <v>重庆市</v>
      </c>
      <c r="H76" s="256" t="s">
        <v>932</v>
      </c>
      <c r="I76" s="283">
        <v>1</v>
      </c>
    </row>
    <row r="77" spans="1:9">
      <c r="A77" s="1" t="s">
        <v>764</v>
      </c>
      <c r="B77" s="1" t="s">
        <v>784</v>
      </c>
      <c r="C77" s="1" t="str">
        <f>VLOOKUP(B77,「工具标准名」映射表!B:I,2,0)</f>
        <v>学生国家体测数据仓</v>
      </c>
      <c r="D77" s="1" t="str">
        <f>VLOOKUP(C77,「工具标准名」映射表!$C$1:$O$2046,2,0)</f>
        <v>学生国家体测数据仓</v>
      </c>
      <c r="E77" s="1" t="s">
        <v>766</v>
      </c>
      <c r="F77" s="1" t="str">
        <f>VLOOKUP(E77,省份映射!$B$1:$C$472,2,0)</f>
        <v>重庆市</v>
      </c>
      <c r="H77" s="256" t="s">
        <v>941</v>
      </c>
      <c r="I77" s="283">
        <v>1</v>
      </c>
    </row>
    <row r="78" spans="1:9">
      <c r="A78" s="1" t="s">
        <v>787</v>
      </c>
      <c r="B78" s="1" t="s">
        <v>794</v>
      </c>
      <c r="C78" s="1" t="str">
        <f>VLOOKUP(B78,「工具标准名」映射表!B:I,2,0)</f>
        <v>DeepSeek 大模型</v>
      </c>
      <c r="D78" s="1" t="str">
        <f>VLOOKUP(C78,「工具标准名」映射表!$C$1:$O$2046,2,0)</f>
        <v>DeepSeek 大模型</v>
      </c>
      <c r="E78" s="1" t="s">
        <v>789</v>
      </c>
      <c r="F78" s="1" t="str">
        <f>VLOOKUP(E78,省份映射!$B$1:$C$472,2,0)</f>
        <v>吉林省</v>
      </c>
      <c r="H78" s="256" t="s">
        <v>955</v>
      </c>
      <c r="I78" s="283">
        <v>2</v>
      </c>
    </row>
    <row r="79" spans="1:9">
      <c r="A79" s="1" t="s">
        <v>787</v>
      </c>
      <c r="B79" s="1" t="s">
        <v>803</v>
      </c>
      <c r="C79" s="1" t="str">
        <f>VLOOKUP(B79,「工具标准名」映射表!B:I,2,0)</f>
        <v>豆包</v>
      </c>
      <c r="D79" s="1" t="str">
        <f>VLOOKUP(C79,「工具标准名」映射表!$C$1:$O$2046,2,0)</f>
        <v>豆包</v>
      </c>
      <c r="E79" s="1" t="s">
        <v>789</v>
      </c>
      <c r="F79" s="1" t="str">
        <f>VLOOKUP(E79,省份映射!$B$1:$C$472,2,0)</f>
        <v>吉林省</v>
      </c>
      <c r="H79" s="256" t="s">
        <v>961</v>
      </c>
      <c r="I79" s="283">
        <v>2</v>
      </c>
    </row>
    <row r="80" spans="1:9">
      <c r="A80" s="1" t="s">
        <v>787</v>
      </c>
      <c r="B80" s="1" t="s">
        <v>806</v>
      </c>
      <c r="C80" s="1" t="str">
        <f>VLOOKUP(B80,「工具标准名」映射表!B:I,2,0)</f>
        <v>作业帮</v>
      </c>
      <c r="D80" s="1" t="str">
        <f>VLOOKUP(C80,「工具标准名」映射表!$C$1:$O$2046,2,0)</f>
        <v>作业帮</v>
      </c>
      <c r="E80" s="1" t="s">
        <v>789</v>
      </c>
      <c r="F80" s="1" t="str">
        <f>VLOOKUP(E80,省份映射!$B$1:$C$472,2,0)</f>
        <v>吉林省</v>
      </c>
      <c r="H80" s="256" t="s">
        <v>964</v>
      </c>
      <c r="I80" s="283">
        <v>2</v>
      </c>
    </row>
    <row r="81" spans="1:9">
      <c r="A81" s="1" t="s">
        <v>787</v>
      </c>
      <c r="B81" s="1" t="s">
        <v>809</v>
      </c>
      <c r="C81" s="1" t="str">
        <f>VLOOKUP(B81,「工具标准名」映射表!B:I,2,0)</f>
        <v xml:space="preserve">小猿AI </v>
      </c>
      <c r="D81" s="1" t="str">
        <f>VLOOKUP(C81,「工具标准名」映射表!$C$1:$O$2046,2,0)</f>
        <v xml:space="preserve">小猿AI </v>
      </c>
      <c r="E81" s="1" t="s">
        <v>789</v>
      </c>
      <c r="F81" s="1" t="str">
        <f>VLOOKUP(E81,省份映射!$B$1:$C$472,2,0)</f>
        <v>吉林省</v>
      </c>
      <c r="H81" s="256" t="s">
        <v>967</v>
      </c>
      <c r="I81" s="283">
        <v>2</v>
      </c>
    </row>
    <row r="82" spans="1:9">
      <c r="A82" s="1" t="s">
        <v>813</v>
      </c>
      <c r="B82" s="1" t="s">
        <v>820</v>
      </c>
      <c r="C82" s="1" t="str">
        <f>VLOOKUP(B82,「工具标准名」映射表!B:I,2,0)</f>
        <v>智能德育评价系统</v>
      </c>
      <c r="D82" s="1" t="str">
        <f>VLOOKUP(C82,「工具标准名」映射表!$C$1:$O$2046,2,0)</f>
        <v>智能德育评价系统</v>
      </c>
      <c r="E82" s="1" t="s">
        <v>815</v>
      </c>
      <c r="F82" s="1" t="str">
        <f>VLOOKUP(E82,省份映射!$B$1:$C$472,2,0)</f>
        <v>上海市</v>
      </c>
      <c r="H82" s="256" t="s">
        <v>976</v>
      </c>
      <c r="I82" s="283">
        <v>1</v>
      </c>
    </row>
    <row r="83" spans="1:9">
      <c r="A83" s="1" t="s">
        <v>828</v>
      </c>
      <c r="B83" s="1" t="s">
        <v>834</v>
      </c>
      <c r="C83" s="1" t="str">
        <f>VLOOKUP(B83,「工具标准名」映射表!B:I,2,0)</f>
        <v>朗旭爸爸</v>
      </c>
      <c r="D83" s="1" t="str">
        <f>VLOOKUP(C83,「工具标准名」映射表!$C$1:$O$2046,2,0)</f>
        <v>朗旭爸爸</v>
      </c>
      <c r="E83" s="1" t="s">
        <v>115</v>
      </c>
      <c r="F83" s="1" t="str">
        <f>VLOOKUP(E83,省份映射!$B$1:$C$472,2,0)</f>
        <v>上海市</v>
      </c>
      <c r="H83" s="256" t="s">
        <v>996</v>
      </c>
      <c r="I83" s="283">
        <v>4</v>
      </c>
    </row>
    <row r="84" spans="1:9">
      <c r="A84" s="1" t="s">
        <v>828</v>
      </c>
      <c r="B84" s="1" t="s">
        <v>844</v>
      </c>
      <c r="C84" s="1" t="str">
        <f>VLOOKUP(B84,「工具标准名」映射表!B:I,2,0)</f>
        <v>朗旭妈妈</v>
      </c>
      <c r="D84" s="1" t="str">
        <f>VLOOKUP(C84,「工具标准名」映射表!$C$1:$O$2046,2,0)</f>
        <v>朗旭妈妈</v>
      </c>
      <c r="E84" s="1" t="s">
        <v>115</v>
      </c>
      <c r="F84" s="1" t="str">
        <f>VLOOKUP(E84,省份映射!$B$1:$C$472,2,0)</f>
        <v>上海市</v>
      </c>
      <c r="H84" s="256" t="s">
        <v>1011</v>
      </c>
      <c r="I84" s="283">
        <v>2</v>
      </c>
    </row>
    <row r="85" spans="1:9">
      <c r="A85" s="1" t="s">
        <v>847</v>
      </c>
      <c r="B85" s="1" t="s">
        <v>854</v>
      </c>
      <c r="C85" s="1" t="str">
        <f>VLOOKUP(B85,「工具标准名」映射表!B:I,2,0)</f>
        <v>AI心理助手</v>
      </c>
      <c r="D85" s="1" t="str">
        <f>VLOOKUP(C85,「工具标准名」映射表!$C$1:$O$2046,2,0)</f>
        <v>AI心理助手</v>
      </c>
      <c r="E85" s="1" t="s">
        <v>849</v>
      </c>
      <c r="F85" s="1" t="str">
        <f>VLOOKUP(E85,省份映射!$B$1:$C$472,2,0)</f>
        <v>上海市</v>
      </c>
      <c r="H85" s="256" t="s">
        <v>1020</v>
      </c>
      <c r="I85" s="283">
        <v>1</v>
      </c>
    </row>
    <row r="86" spans="1:9">
      <c r="A86" s="1" t="s">
        <v>847</v>
      </c>
      <c r="B86" s="1" t="s">
        <v>862</v>
      </c>
      <c r="C86" s="1" t="str">
        <f>VLOOKUP(B86,「工具标准名」映射表!B:I,2,0)</f>
        <v>校园消息站</v>
      </c>
      <c r="D86" s="1" t="str">
        <f>VLOOKUP(C86,「工具标准名」映射表!$C$1:$O$2046,2,0)</f>
        <v>校园消息站</v>
      </c>
      <c r="E86" s="1" t="s">
        <v>849</v>
      </c>
      <c r="F86" s="1" t="str">
        <f>VLOOKUP(E86,省份映射!$B$1:$C$472,2,0)</f>
        <v>上海市</v>
      </c>
      <c r="H86" s="256" t="s">
        <v>1030</v>
      </c>
      <c r="I86" s="283">
        <v>5</v>
      </c>
    </row>
    <row r="87" spans="1:9">
      <c r="A87" s="1" t="s">
        <v>865</v>
      </c>
      <c r="B87" s="1" t="s">
        <v>872</v>
      </c>
      <c r="C87" s="1" t="str">
        <f>VLOOKUP(B87,「工具标准名」映射表!B:I,2,0)</f>
        <v>综合素质评价系统</v>
      </c>
      <c r="D87" s="1" t="str">
        <f>VLOOKUP(C87,「工具标准名」映射表!$C$1:$O$2046,2,0)</f>
        <v>综合素质评价系统</v>
      </c>
      <c r="E87" s="1" t="s">
        <v>164</v>
      </c>
      <c r="F87" s="1" t="str">
        <f>VLOOKUP(E87,省份映射!$B$1:$C$472,2,0)</f>
        <v>天津市</v>
      </c>
      <c r="H87" s="256" t="s">
        <v>1043</v>
      </c>
      <c r="I87" s="283">
        <v>1</v>
      </c>
    </row>
    <row r="88" spans="1:9">
      <c r="A88" s="1" t="s">
        <v>880</v>
      </c>
      <c r="B88" s="1" t="s">
        <v>794</v>
      </c>
      <c r="C88" s="1" t="str">
        <f>VLOOKUP(B88,「工具标准名」映射表!B:I,2,0)</f>
        <v>DeepSeek 大模型</v>
      </c>
      <c r="D88" s="1" t="str">
        <f>VLOOKUP(C88,「工具标准名」映射表!$C$1:$O$2046,2,0)</f>
        <v>DeepSeek 大模型</v>
      </c>
      <c r="E88" s="1" t="s">
        <v>882</v>
      </c>
      <c r="F88" s="1" t="str">
        <f>VLOOKUP(E88,省份映射!$B$1:$C$472,2,0)</f>
        <v>江苏省</v>
      </c>
      <c r="H88" s="256" t="s">
        <v>1052</v>
      </c>
      <c r="I88" s="283">
        <v>1</v>
      </c>
    </row>
    <row r="89" spans="1:9">
      <c r="A89" s="1" t="s">
        <v>880</v>
      </c>
      <c r="B89" s="1" t="s">
        <v>895</v>
      </c>
      <c r="C89" s="1" t="str">
        <f>VLOOKUP(B89,「工具标准名」映射表!B:I,2,0)</f>
        <v>RAGFlow</v>
      </c>
      <c r="D89" s="1" t="str">
        <f>VLOOKUP(C89,「工具标准名」映射表!$C$1:$O$2046,2,0)</f>
        <v>RAGFlow</v>
      </c>
      <c r="E89" s="1" t="s">
        <v>882</v>
      </c>
      <c r="F89" s="1" t="str">
        <f>VLOOKUP(E89,省份映射!$B$1:$C$472,2,0)</f>
        <v>江苏省</v>
      </c>
      <c r="H89" s="256" t="s">
        <v>1060</v>
      </c>
      <c r="I89" s="283">
        <v>3</v>
      </c>
    </row>
    <row r="90" spans="1:9">
      <c r="A90" s="1" t="s">
        <v>898</v>
      </c>
      <c r="B90" s="1" t="s">
        <v>903</v>
      </c>
      <c r="C90" s="1" t="str">
        <f>VLOOKUP(B90,「工具标准名」映射表!B:I,2,0)</f>
        <v>五彩博雅少年综合素质评价平台</v>
      </c>
      <c r="D90" s="1" t="str">
        <f>VLOOKUP(C90,「工具标准名」映射表!$C$1:$O$2046,2,0)</f>
        <v>五彩博雅少年综合素质评价平台</v>
      </c>
      <c r="E90" s="1" t="s">
        <v>52</v>
      </c>
      <c r="F90" s="1" t="str">
        <f>VLOOKUP(E90,省份映射!$B$1:$C$472,2,0)</f>
        <v>重庆市</v>
      </c>
      <c r="H90" s="256" t="s">
        <v>1072</v>
      </c>
      <c r="I90" s="283">
        <v>1</v>
      </c>
    </row>
    <row r="91" spans="1:9">
      <c r="A91" s="1" t="s">
        <v>898</v>
      </c>
      <c r="B91" s="1" t="s">
        <v>124</v>
      </c>
      <c r="C91" s="1" t="str">
        <f>VLOOKUP(B91,「工具标准名」映射表!B:I,2,0)</f>
        <v>DeepSeek 大模型</v>
      </c>
      <c r="D91" s="1" t="str">
        <f>VLOOKUP(C91,「工具标准名」映射表!$C$1:$O$2046,2,0)</f>
        <v>DeepSeek 大模型</v>
      </c>
      <c r="E91" s="1" t="s">
        <v>52</v>
      </c>
      <c r="F91" s="1" t="str">
        <f>VLOOKUP(E91,省份映射!$B$1:$C$472,2,0)</f>
        <v>重庆市</v>
      </c>
      <c r="H91" s="256" t="s">
        <v>1079</v>
      </c>
      <c r="I91" s="283">
        <v>1</v>
      </c>
    </row>
    <row r="92" spans="1:9">
      <c r="A92" s="1" t="s">
        <v>898</v>
      </c>
      <c r="B92" s="1" t="s">
        <v>914</v>
      </c>
      <c r="C92" s="1" t="str">
        <f>VLOOKUP(B92,「工具标准名」映射表!B:I,2,0)</f>
        <v>希沃易课堂</v>
      </c>
      <c r="D92" s="1" t="str">
        <f>VLOOKUP(C92,「工具标准名」映射表!$C$1:$O$2046,2,0)</f>
        <v>希沃易课堂</v>
      </c>
      <c r="E92" s="1" t="s">
        <v>52</v>
      </c>
      <c r="F92" s="1" t="str">
        <f>VLOOKUP(E92,省份映射!$B$1:$C$472,2,0)</f>
        <v>重庆市</v>
      </c>
      <c r="H92" s="256" t="s">
        <v>1088</v>
      </c>
      <c r="I92" s="283">
        <v>2</v>
      </c>
    </row>
    <row r="93" spans="1:9">
      <c r="A93" s="1" t="s">
        <v>916</v>
      </c>
      <c r="B93" s="1" t="s">
        <v>923</v>
      </c>
      <c r="C93" s="1" t="str">
        <f>VLOOKUP(B93,「工具标准名」映射表!B:I,2,0)</f>
        <v>行远银行</v>
      </c>
      <c r="D93" s="1" t="str">
        <f>VLOOKUP(C93,「工具标准名」映射表!$C$1:$O$2046,2,0)</f>
        <v>行远银行</v>
      </c>
      <c r="E93" s="1" t="s">
        <v>918</v>
      </c>
      <c r="F93" s="1" t="str">
        <f>VLOOKUP(E93,省份映射!$B$1:$C$472,2,0)</f>
        <v>重庆市</v>
      </c>
      <c r="H93" s="256" t="s">
        <v>719</v>
      </c>
      <c r="I93" s="283">
        <v>1</v>
      </c>
    </row>
    <row r="94" spans="1:9">
      <c r="A94" s="1" t="s">
        <v>916</v>
      </c>
      <c r="B94" s="1" t="s">
        <v>932</v>
      </c>
      <c r="C94" s="1" t="str">
        <f>VLOOKUP(B94,「工具标准名」映射表!B:I,2,0)</f>
        <v>行远银行AI助手</v>
      </c>
      <c r="D94" s="1" t="str">
        <f>VLOOKUP(C94,「工具标准名」映射表!$C$1:$O$2046,2,0)</f>
        <v>行远银行AI助手</v>
      </c>
      <c r="E94" s="1" t="s">
        <v>918</v>
      </c>
      <c r="F94" s="1" t="str">
        <f>VLOOKUP(E94,省份映射!$B$1:$C$472,2,0)</f>
        <v>重庆市</v>
      </c>
      <c r="H94" s="256" t="s">
        <v>1113</v>
      </c>
      <c r="I94" s="283">
        <v>1</v>
      </c>
    </row>
    <row r="95" spans="1:9">
      <c r="A95" s="1" t="s">
        <v>935</v>
      </c>
      <c r="B95" s="1" t="s">
        <v>941</v>
      </c>
      <c r="C95" s="1" t="str">
        <f>VLOOKUP(B95,「工具标准名」映射表!B:I,2,0)</f>
        <v>成长指南针</v>
      </c>
      <c r="D95" s="1" t="str">
        <f>VLOOKUP(C95,「工具标准名」映射表!$C$1:$O$2046,2,0)</f>
        <v>成长指南针（自研）</v>
      </c>
      <c r="E95" s="1" t="s">
        <v>420</v>
      </c>
      <c r="F95" s="1" t="str">
        <f>VLOOKUP(E95,省份映射!$B$1:$C$472,2,0)</f>
        <v>重庆市</v>
      </c>
      <c r="H95" s="256" t="s">
        <v>1133</v>
      </c>
      <c r="I95" s="283">
        <v>59</v>
      </c>
    </row>
    <row r="96" spans="1:9">
      <c r="A96" s="1" t="s">
        <v>948</v>
      </c>
      <c r="B96" s="1" t="s">
        <v>955</v>
      </c>
      <c r="C96" s="1" t="str">
        <f>VLOOKUP(B96,「工具标准名」映射表!B:I,2,0)</f>
        <v>教师AI备授课助手</v>
      </c>
      <c r="D96" s="1" t="str">
        <f>VLOOKUP(C96,「工具标准名」映射表!$C$1:$O$2046,2,0)</f>
        <v>教师AI备授课助手</v>
      </c>
      <c r="E96" s="1" t="s">
        <v>950</v>
      </c>
      <c r="F96" s="1" t="str">
        <f>VLOOKUP(E96,省份映射!$B$1:$C$472,2,0)</f>
        <v>浙江省</v>
      </c>
      <c r="H96" s="256" t="s">
        <v>3524</v>
      </c>
      <c r="I96" s="283">
        <v>18</v>
      </c>
    </row>
    <row r="97" spans="1:9">
      <c r="A97" s="1" t="s">
        <v>948</v>
      </c>
      <c r="B97" s="1" t="s">
        <v>961</v>
      </c>
      <c r="C97" s="1" t="str">
        <f>VLOOKUP(B97,「工具标准名」映射表!B:I,2,0)</f>
        <v>智能云阅卷系统</v>
      </c>
      <c r="D97" s="1" t="str">
        <f>VLOOKUP(C97,「工具标准名」映射表!$C$1:$O$2046,2,0)</f>
        <v>智能云阅卷系统</v>
      </c>
      <c r="E97" s="1" t="s">
        <v>950</v>
      </c>
      <c r="F97" s="1" t="str">
        <f>VLOOKUP(E97,省份映射!$B$1:$C$472,2,0)</f>
        <v>浙江省</v>
      </c>
      <c r="H97" s="256" t="s">
        <v>1177</v>
      </c>
      <c r="I97" s="283">
        <v>12</v>
      </c>
    </row>
    <row r="98" spans="1:9">
      <c r="A98" s="1" t="s">
        <v>948</v>
      </c>
      <c r="B98" s="1" t="s">
        <v>964</v>
      </c>
      <c r="C98" s="1" t="str">
        <f>VLOOKUP(B98,「工具标准名」映射表!B:I,2,0)</f>
        <v>数智作业平台</v>
      </c>
      <c r="D98" s="1" t="str">
        <f>VLOOKUP(C98,「工具标准名」映射表!$C$1:$O$2046,2,0)</f>
        <v>数智作业平台</v>
      </c>
      <c r="E98" s="1" t="s">
        <v>950</v>
      </c>
      <c r="F98" s="1" t="str">
        <f>VLOOKUP(E98,省份映射!$B$1:$C$472,2,0)</f>
        <v>浙江省</v>
      </c>
      <c r="H98" s="256" t="s">
        <v>1199</v>
      </c>
      <c r="I98" s="283">
        <v>3</v>
      </c>
    </row>
    <row r="99" spans="1:9">
      <c r="A99" s="1" t="s">
        <v>948</v>
      </c>
      <c r="B99" s="1" t="s">
        <v>967</v>
      </c>
      <c r="C99" s="1" t="str">
        <f>VLOOKUP(B99,「工具标准名」映射表!B:I,2,0)</f>
        <v>AI智慧黑板</v>
      </c>
      <c r="D99" s="1" t="str">
        <f>VLOOKUP(C99,「工具标准名」映射表!$C$1:$O$2046,2,0)</f>
        <v>AI智慧黑板</v>
      </c>
      <c r="E99" s="1" t="s">
        <v>950</v>
      </c>
      <c r="F99" s="1" t="str">
        <f>VLOOKUP(E99,省份映射!$B$1:$C$472,2,0)</f>
        <v>浙江省</v>
      </c>
      <c r="H99" s="256" t="s">
        <v>1212</v>
      </c>
      <c r="I99" s="283">
        <v>1</v>
      </c>
    </row>
    <row r="100" spans="1:9">
      <c r="A100" s="1" t="s">
        <v>970</v>
      </c>
      <c r="B100" s="1" t="s">
        <v>976</v>
      </c>
      <c r="C100" s="1" t="str">
        <f>VLOOKUP(B100,「工具标准名」映射表!B:I,2,0)</f>
        <v>AI智批系统</v>
      </c>
      <c r="D100" s="1" t="str">
        <f>VLOOKUP(C100,「工具标准名」映射表!$C$1:$O$2046,2,0)</f>
        <v>AI智批系统</v>
      </c>
      <c r="E100" s="1" t="s">
        <v>659</v>
      </c>
      <c r="F100" s="1" t="str">
        <f>VLOOKUP(E100,省份映射!$B$1:$C$472,2,0)</f>
        <v>浙江省</v>
      </c>
      <c r="H100" s="256" t="s">
        <v>1247</v>
      </c>
      <c r="I100" s="283">
        <v>11</v>
      </c>
    </row>
    <row r="101" spans="1:9">
      <c r="A101" s="1" t="s">
        <v>984</v>
      </c>
      <c r="C101" s="1" t="e">
        <f>VLOOKUP(B101,「工具标准名」映射表!B:I,2,0)</f>
        <v>#N/A</v>
      </c>
      <c r="D101" s="1" t="e">
        <f>VLOOKUP(C101,「工具标准名」映射表!$C$1:$O$2046,2,0)</f>
        <v>#N/A</v>
      </c>
      <c r="E101" s="1" t="s">
        <v>156</v>
      </c>
      <c r="F101" s="1" t="str">
        <f>VLOOKUP(E101,省份映射!$B$1:$C$472,2,0)</f>
        <v>未提及</v>
      </c>
      <c r="H101" s="256" t="s">
        <v>1258</v>
      </c>
      <c r="I101" s="283">
        <v>1</v>
      </c>
    </row>
    <row r="102" spans="1:9">
      <c r="A102" s="1" t="s">
        <v>989</v>
      </c>
      <c r="B102" s="1" t="s">
        <v>996</v>
      </c>
      <c r="C102" s="1" t="str">
        <f>VLOOKUP(B102,「工具标准名」映射表!B:I,2,0)</f>
        <v>蜜蜂家校</v>
      </c>
      <c r="D102" s="1" t="str">
        <f>VLOOKUP(C102,「工具标准名」映射表!$C$1:$O$2046,2,0)</f>
        <v>蜜蜂家校</v>
      </c>
      <c r="E102" s="1" t="s">
        <v>991</v>
      </c>
      <c r="F102" s="1" t="str">
        <f>VLOOKUP(E102,省份映射!$B$1:$C$472,2,0)</f>
        <v>河北省</v>
      </c>
      <c r="H102" s="256" t="s">
        <v>263</v>
      </c>
      <c r="I102" s="283">
        <v>1</v>
      </c>
    </row>
    <row r="103" spans="1:9">
      <c r="A103" s="1" t="s">
        <v>1005</v>
      </c>
      <c r="B103" s="1" t="s">
        <v>1011</v>
      </c>
      <c r="C103" s="1" t="str">
        <f>VLOOKUP(B103,「工具标准名」映射表!B:I,2,0)</f>
        <v>AI学情分析平台</v>
      </c>
      <c r="D103" s="1" t="str">
        <f>VLOOKUP(C103,「工具标准名」映射表!$C$1:$O$2046,2,0)</f>
        <v>AI学情分析平台</v>
      </c>
      <c r="E103" s="1" t="s">
        <v>674</v>
      </c>
      <c r="F103" s="1" t="str">
        <f>VLOOKUP(E103,省份映射!$B$1:$C$472,2,0)</f>
        <v>四川省</v>
      </c>
      <c r="H103" s="256" t="s">
        <v>12104</v>
      </c>
      <c r="I103" s="283">
        <v>12</v>
      </c>
    </row>
    <row r="104" spans="1:9">
      <c r="A104" s="1" t="s">
        <v>1005</v>
      </c>
      <c r="B104" s="1" t="s">
        <v>1020</v>
      </c>
      <c r="C104" s="1" t="str">
        <f>VLOOKUP(B104,「工具标准名」映射表!B:I,2,0)</f>
        <v>AI点阵笔</v>
      </c>
      <c r="D104" s="1" t="str">
        <f>VLOOKUP(C104,「工具标准名」映射表!$C$1:$O$2046,2,0)</f>
        <v>AI点阵笔</v>
      </c>
      <c r="E104" s="1" t="s">
        <v>674</v>
      </c>
      <c r="F104" s="1" t="str">
        <f>VLOOKUP(E104,省份映射!$B$1:$C$472,2,0)</f>
        <v>四川省</v>
      </c>
      <c r="H104" s="256" t="s">
        <v>1286</v>
      </c>
      <c r="I104" s="283">
        <v>1</v>
      </c>
    </row>
    <row r="105" spans="1:9">
      <c r="A105" s="1" t="s">
        <v>1023</v>
      </c>
      <c r="B105" s="1" t="s">
        <v>1030</v>
      </c>
      <c r="C105" s="1" t="str">
        <f>VLOOKUP(B105,「工具标准名」映射表!B:I,2,0)</f>
        <v>智慧纸笔</v>
      </c>
      <c r="D105" s="1" t="str">
        <f>VLOOKUP(C105,「工具标准名」映射表!$C$1:$O$2046,2,0)</f>
        <v>智慧纸笔</v>
      </c>
      <c r="E105" s="1" t="s">
        <v>1025</v>
      </c>
      <c r="F105" s="1" t="str">
        <f>VLOOKUP(E105,省份映射!$B$1:$C$472,2,0)</f>
        <v>四川省</v>
      </c>
      <c r="H105" s="256" t="s">
        <v>1304</v>
      </c>
      <c r="I105" s="283">
        <v>3</v>
      </c>
    </row>
    <row r="106" spans="1:9">
      <c r="A106" s="1" t="s">
        <v>1037</v>
      </c>
      <c r="B106" s="1" t="s">
        <v>1043</v>
      </c>
      <c r="C106" s="1" t="str">
        <f>VLOOKUP(B106,「工具标准名」映射表!B:I,2,0)</f>
        <v>数智作业系统</v>
      </c>
      <c r="D106" s="1" t="str">
        <f>VLOOKUP(C106,「工具标准名」映射表!$C$1:$O$2046,2,0)</f>
        <v>数智作业系统</v>
      </c>
      <c r="E106" s="1" t="s">
        <v>674</v>
      </c>
      <c r="F106" s="1" t="str">
        <f>VLOOKUP(E106,省份映射!$B$1:$C$472,2,0)</f>
        <v>四川省</v>
      </c>
      <c r="H106" s="256" t="s">
        <v>1320</v>
      </c>
      <c r="I106" s="283">
        <v>1</v>
      </c>
    </row>
    <row r="107" spans="1:9">
      <c r="A107" s="1" t="s">
        <v>1037</v>
      </c>
      <c r="B107" s="1" t="s">
        <v>1052</v>
      </c>
      <c r="C107" s="1" t="str">
        <f>VLOOKUP(B107,「工具标准名」映射表!B:I,2,0)</f>
        <v>精准教学大数据系统</v>
      </c>
      <c r="D107" s="1" t="str">
        <f>VLOOKUP(C107,「工具标准名」映射表!$C$1:$O$2046,2,0)</f>
        <v>精准教学大数据系统</v>
      </c>
      <c r="E107" s="1" t="s">
        <v>674</v>
      </c>
      <c r="F107" s="1" t="str">
        <f>VLOOKUP(E107,省份映射!$B$1:$C$472,2,0)</f>
        <v>四川省</v>
      </c>
      <c r="H107" s="256" t="s">
        <v>1330</v>
      </c>
      <c r="I107" s="283">
        <v>1</v>
      </c>
    </row>
    <row r="108" spans="1:9">
      <c r="A108" s="1" t="s">
        <v>1054</v>
      </c>
      <c r="B108" s="1" t="s">
        <v>1060</v>
      </c>
      <c r="C108" s="1" t="str">
        <f>VLOOKUP(B108,「工具标准名」映射表!B:I,2,0)</f>
        <v>天天跳绳App</v>
      </c>
      <c r="D108" s="1" t="str">
        <f>VLOOKUP(C108,「工具标准名」映射表!$C$1:$O$2046,2,0)</f>
        <v>天天跳绳</v>
      </c>
      <c r="E108" s="1" t="s">
        <v>368</v>
      </c>
      <c r="F108" s="1" t="str">
        <f>VLOOKUP(E108,省份映射!$B$1:$C$472,2,0)</f>
        <v>四川省</v>
      </c>
      <c r="H108" s="256" t="s">
        <v>1345</v>
      </c>
      <c r="I108" s="283">
        <v>1</v>
      </c>
    </row>
    <row r="109" spans="1:9">
      <c r="A109" s="1" t="s">
        <v>1066</v>
      </c>
      <c r="B109" s="1" t="s">
        <v>1072</v>
      </c>
      <c r="C109" s="1" t="str">
        <f>VLOOKUP(B109,「工具标准名」映射表!B:I,2,0)</f>
        <v>希沃作业学情采集分析系统</v>
      </c>
      <c r="D109" s="1" t="str">
        <f>VLOOKUP(C109,「工具标准名」映射表!$C$1:$O$2046,2,0)</f>
        <v>希沃作业学情采集分析系统</v>
      </c>
      <c r="E109" s="1" t="s">
        <v>674</v>
      </c>
      <c r="F109" s="1" t="str">
        <f>VLOOKUP(E109,省份映射!$B$1:$C$472,2,0)</f>
        <v>四川省</v>
      </c>
      <c r="H109" s="256" t="s">
        <v>1362</v>
      </c>
      <c r="I109" s="283">
        <v>1</v>
      </c>
    </row>
    <row r="110" spans="1:9">
      <c r="A110" s="1" t="s">
        <v>1066</v>
      </c>
      <c r="B110" s="1" t="s">
        <v>1079</v>
      </c>
      <c r="C110" s="1" t="str">
        <f>VLOOKUP(B110,「工具标准名」映射表!B:I,2,0)</f>
        <v>判判智能批阅系统</v>
      </c>
      <c r="D110" s="1" t="str">
        <f>VLOOKUP(C110,「工具标准名」映射表!$C$1:$O$2046,2,0)</f>
        <v>判判智能批阅系统</v>
      </c>
      <c r="E110" s="1" t="s">
        <v>674</v>
      </c>
      <c r="F110" s="1" t="str">
        <f>VLOOKUP(E110,省份映射!$B$1:$C$472,2,0)</f>
        <v>四川省</v>
      </c>
      <c r="H110" s="256" t="s">
        <v>1375</v>
      </c>
      <c r="I110" s="283">
        <v>2</v>
      </c>
    </row>
    <row r="111" spans="1:9">
      <c r="A111" s="1" t="s">
        <v>1082</v>
      </c>
      <c r="B111" s="1" t="s">
        <v>1088</v>
      </c>
      <c r="C111" s="1" t="str">
        <f>VLOOKUP(B111,「工具标准名」映射表!B:I,2,0)</f>
        <v>智能作业设计与批改系统</v>
      </c>
      <c r="D111" s="1" t="str">
        <f>VLOOKUP(C111,「工具标准名」映射表!$C$1:$O$2046,2,0)</f>
        <v>智能作业设计与批改系统</v>
      </c>
      <c r="E111" s="1" t="s">
        <v>1084</v>
      </c>
      <c r="F111" s="1" t="str">
        <f>VLOOKUP(E111,省份映射!$B$1:$C$472,2,0)</f>
        <v>山西省</v>
      </c>
      <c r="H111" s="256" t="s">
        <v>1383</v>
      </c>
      <c r="I111" s="283">
        <v>2</v>
      </c>
    </row>
    <row r="112" spans="1:9">
      <c r="A112" s="1" t="s">
        <v>1095</v>
      </c>
      <c r="B112" s="1" t="s">
        <v>719</v>
      </c>
      <c r="C112" s="1" t="str">
        <f>VLOOKUP(B112,「工具标准名」映射表!B:I,2,0)</f>
        <v>AI作业生成系统</v>
      </c>
      <c r="D112" s="1" t="str">
        <f>VLOOKUP(C112,「工具标准名」映射表!$C$1:$O$2046,2,0)</f>
        <v>AI作业生成系统</v>
      </c>
      <c r="E112" s="1" t="s">
        <v>516</v>
      </c>
      <c r="F112" s="1" t="str">
        <f>VLOOKUP(E112,省份映射!$B$1:$C$472,2,0)</f>
        <v>浙江省</v>
      </c>
      <c r="H112" s="256" t="s">
        <v>1393</v>
      </c>
      <c r="I112" s="283">
        <v>2</v>
      </c>
    </row>
    <row r="113" spans="1:9">
      <c r="A113" s="1" t="s">
        <v>1107</v>
      </c>
      <c r="B113" s="1" t="s">
        <v>1113</v>
      </c>
      <c r="C113" s="1" t="str">
        <f>VLOOKUP(B113,「工具标准名」映射表!B:I,2,0)</f>
        <v>天学网AI智能批改平台</v>
      </c>
      <c r="D113" s="1" t="str">
        <f>VLOOKUP(C113,「工具标准名」映射表!$C$1:$O$2046,2,0)</f>
        <v>天学网AI智能批改平台</v>
      </c>
      <c r="E113" s="1" t="s">
        <v>674</v>
      </c>
      <c r="F113" s="1" t="str">
        <f>VLOOKUP(E113,省份映射!$B$1:$C$472,2,0)</f>
        <v>四川省</v>
      </c>
      <c r="H113" s="256" t="s">
        <v>1407</v>
      </c>
      <c r="I113" s="283">
        <v>1</v>
      </c>
    </row>
    <row r="114" spans="1:9">
      <c r="A114" s="1" t="s">
        <v>1120</v>
      </c>
      <c r="B114" s="1" t="s">
        <v>453</v>
      </c>
      <c r="C114" s="1" t="str">
        <f>VLOOKUP(B114,「工具标准名」映射表!B:I,2,0)</f>
        <v>DeepSeek 大模型</v>
      </c>
      <c r="D114" s="1" t="str">
        <f>VLOOKUP(C114,「工具标准名」映射表!$C$1:$O$2046,2,0)</f>
        <v>DeepSeek 大模型</v>
      </c>
      <c r="E114" s="1" t="s">
        <v>1122</v>
      </c>
      <c r="F114" s="1" t="str">
        <f>VLOOKUP(E114,省份映射!$B$1:$C$472,2,0)</f>
        <v>北京市</v>
      </c>
      <c r="H114" s="256" t="s">
        <v>1422</v>
      </c>
      <c r="I114" s="283">
        <v>1</v>
      </c>
    </row>
    <row r="115" spans="1:9">
      <c r="A115" s="1" t="s">
        <v>1120</v>
      </c>
      <c r="B115" s="1" t="s">
        <v>139</v>
      </c>
      <c r="C115" s="1" t="str">
        <f>VLOOKUP(B115,「工具标准名」映射表!B:I,2,0)</f>
        <v>豆包</v>
      </c>
      <c r="D115" s="1" t="str">
        <f>VLOOKUP(C115,「工具标准名」映射表!$C$1:$O$2046,2,0)</f>
        <v>豆包</v>
      </c>
      <c r="E115" s="1" t="s">
        <v>1122</v>
      </c>
      <c r="F115" s="1" t="str">
        <f>VLOOKUP(E115,省份映射!$B$1:$C$472,2,0)</f>
        <v>北京市</v>
      </c>
      <c r="H115" s="256" t="s">
        <v>1435</v>
      </c>
      <c r="I115" s="283">
        <v>1</v>
      </c>
    </row>
    <row r="116" spans="1:9">
      <c r="A116" s="1" t="s">
        <v>1120</v>
      </c>
      <c r="B116" s="1" t="s">
        <v>1133</v>
      </c>
      <c r="C116" s="1" t="str">
        <f>VLOOKUP(B116,「工具标准名」映射表!B:I,2,0)</f>
        <v>文心一言</v>
      </c>
      <c r="D116" s="1" t="str">
        <f>VLOOKUP(C116,「工具标准名」映射表!$C$1:$O$2046,2,0)</f>
        <v>文心一言</v>
      </c>
      <c r="E116" s="1" t="s">
        <v>1122</v>
      </c>
      <c r="F116" s="1" t="str">
        <f>VLOOKUP(E116,省份映射!$B$1:$C$472,2,0)</f>
        <v>北京市</v>
      </c>
      <c r="H116" s="256" t="s">
        <v>1451</v>
      </c>
      <c r="I116" s="283">
        <v>2</v>
      </c>
    </row>
    <row r="117" spans="1:9">
      <c r="A117" s="1" t="s">
        <v>1136</v>
      </c>
      <c r="B117" s="1" t="s">
        <v>996</v>
      </c>
      <c r="C117" s="1" t="str">
        <f>VLOOKUP(B117,「工具标准名」映射表!B:I,2,0)</f>
        <v>蜜蜂家校</v>
      </c>
      <c r="D117" s="1" t="str">
        <f>VLOOKUP(C117,「工具标准名」映射表!$C$1:$O$2046,2,0)</f>
        <v>蜜蜂家校</v>
      </c>
      <c r="E117" s="1" t="s">
        <v>156</v>
      </c>
      <c r="F117" s="1" t="str">
        <f>VLOOKUP(E117,省份映射!$B$1:$C$472,2,0)</f>
        <v>未提及</v>
      </c>
      <c r="H117" s="256" t="s">
        <v>1119</v>
      </c>
      <c r="I117" s="283">
        <v>3</v>
      </c>
    </row>
    <row r="118" spans="1:9">
      <c r="A118" s="1" t="s">
        <v>1148</v>
      </c>
      <c r="B118" s="1" t="s">
        <v>1155</v>
      </c>
      <c r="C118" s="1" t="str">
        <f>VLOOKUP(B118,「工具标准名」映射表!B:I,2,0)</f>
        <v xml:space="preserve">小猿AI </v>
      </c>
      <c r="D118" s="1" t="str">
        <f>VLOOKUP(C118,「工具标准名」映射表!$C$1:$O$2046,2,0)</f>
        <v xml:space="preserve">小猿AI </v>
      </c>
      <c r="E118" s="1" t="s">
        <v>1150</v>
      </c>
      <c r="F118" s="1" t="str">
        <f>VLOOKUP(E118,省份映射!$B$1:$C$472,2,0)</f>
        <v>天津市</v>
      </c>
      <c r="H118" s="256" t="s">
        <v>1481</v>
      </c>
      <c r="I118" s="283">
        <v>1</v>
      </c>
    </row>
    <row r="119" spans="1:9">
      <c r="A119" s="1" t="s">
        <v>1161</v>
      </c>
      <c r="B119" s="1" t="s">
        <v>1168</v>
      </c>
      <c r="C119" s="1" t="str">
        <f>VLOOKUP(B119,「工具标准名」映射表!B:I,2,0)</f>
        <v>星火大模型</v>
      </c>
      <c r="D119" s="1" t="str">
        <f>VLOOKUP(C119,「工具标准名」映射表!$C$1:$O$2046,2,0)</f>
        <v>星火大模型</v>
      </c>
      <c r="E119" s="1" t="s">
        <v>1163</v>
      </c>
      <c r="F119" s="1" t="str">
        <f>VLOOKUP(E119,省份映射!$B$1:$C$472,2,0)</f>
        <v>浙江省</v>
      </c>
      <c r="H119" s="256" t="s">
        <v>1489</v>
      </c>
      <c r="I119" s="283">
        <v>2</v>
      </c>
    </row>
    <row r="120" spans="1:9">
      <c r="A120" s="1" t="s">
        <v>1161</v>
      </c>
      <c r="B120" s="1" t="s">
        <v>1177</v>
      </c>
      <c r="C120" s="1" t="str">
        <f>VLOOKUP(B120,「工具标准名」映射表!B:I,2,0)</f>
        <v>智学网</v>
      </c>
      <c r="D120" s="1" t="str">
        <f>VLOOKUP(C120,「工具标准名」映射表!$C$1:$O$2046,2,0)</f>
        <v>智学网</v>
      </c>
      <c r="E120" s="1" t="s">
        <v>1163</v>
      </c>
      <c r="F120" s="1" t="str">
        <f>VLOOKUP(E120,省份映射!$B$1:$C$472,2,0)</f>
        <v>浙江省</v>
      </c>
      <c r="H120" s="256" t="s">
        <v>1688</v>
      </c>
      <c r="I120" s="283">
        <v>19</v>
      </c>
    </row>
    <row r="121" spans="1:9">
      <c r="A121" s="1" t="s">
        <v>1181</v>
      </c>
      <c r="B121" s="1" t="s">
        <v>139</v>
      </c>
      <c r="C121" s="1" t="str">
        <f>VLOOKUP(B121,「工具标准名」映射表!B:I,2,0)</f>
        <v>豆包</v>
      </c>
      <c r="D121" s="1" t="str">
        <f>VLOOKUP(C121,「工具标准名」映射表!$C$1:$O$2046,2,0)</f>
        <v>豆包</v>
      </c>
      <c r="E121" s="1" t="s">
        <v>815</v>
      </c>
      <c r="F121" s="1" t="str">
        <f>VLOOKUP(E121,省份映射!$B$1:$C$472,2,0)</f>
        <v>上海市</v>
      </c>
      <c r="H121" s="256" t="s">
        <v>1507</v>
      </c>
      <c r="I121" s="283">
        <v>1</v>
      </c>
    </row>
    <row r="122" spans="1:9">
      <c r="A122" s="1" t="s">
        <v>1193</v>
      </c>
      <c r="B122" s="1" t="s">
        <v>1199</v>
      </c>
      <c r="C122" s="1" t="str">
        <f>VLOOKUP(B122,「工具标准名」映射表!B:I,2,0)</f>
        <v>智能批阅系统</v>
      </c>
      <c r="D122" s="1" t="str">
        <f>VLOOKUP(C122,「工具标准名」映射表!$C$1:$O$2046,2,0)</f>
        <v>智能批阅系统</v>
      </c>
      <c r="E122" s="1" t="s">
        <v>115</v>
      </c>
      <c r="F122" s="1" t="str">
        <f>VLOOKUP(E122,省份映射!$B$1:$C$472,2,0)</f>
        <v>上海市</v>
      </c>
      <c r="H122" s="256" t="s">
        <v>1510</v>
      </c>
      <c r="I122" s="283">
        <v>1</v>
      </c>
    </row>
    <row r="123" spans="1:9">
      <c r="A123" s="1" t="s">
        <v>1206</v>
      </c>
      <c r="B123" s="1" t="s">
        <v>1212</v>
      </c>
      <c r="C123" s="1" t="str">
        <f>VLOOKUP(B123,「工具标准名」映射表!B:I,2,0)</f>
        <v>作业设计与批改助手</v>
      </c>
      <c r="D123" s="1" t="str">
        <f>VLOOKUP(C123,「工具标准名」映射表!$C$1:$O$2046,2,0)</f>
        <v>作业设计与批改助手</v>
      </c>
      <c r="E123" s="1" t="s">
        <v>115</v>
      </c>
      <c r="F123" s="1" t="str">
        <f>VLOOKUP(E123,省份映射!$B$1:$C$472,2,0)</f>
        <v>上海市</v>
      </c>
      <c r="H123" s="256" t="s">
        <v>1512</v>
      </c>
      <c r="I123" s="283">
        <v>1</v>
      </c>
    </row>
    <row r="124" spans="1:9">
      <c r="A124" s="1" t="s">
        <v>1206</v>
      </c>
      <c r="B124" s="1" t="s">
        <v>1220</v>
      </c>
      <c r="C124" s="1" t="str">
        <f>VLOOKUP(B124,「工具标准名」映射表!B:I,2,0)</f>
        <v>DeepSeek 大模型</v>
      </c>
      <c r="D124" s="1" t="str">
        <f>VLOOKUP(C124,「工具标准名」映射表!$C$1:$O$2046,2,0)</f>
        <v>DeepSeek 大模型</v>
      </c>
      <c r="E124" s="1" t="s">
        <v>115</v>
      </c>
      <c r="F124" s="1" t="str">
        <f>VLOOKUP(E124,省份映射!$B$1:$C$472,2,0)</f>
        <v>上海市</v>
      </c>
      <c r="H124" s="256" t="s">
        <v>1521</v>
      </c>
      <c r="I124" s="283">
        <v>1</v>
      </c>
    </row>
    <row r="125" spans="1:9">
      <c r="A125" s="1" t="s">
        <v>1221</v>
      </c>
      <c r="B125" s="1" t="s">
        <v>1177</v>
      </c>
      <c r="C125" s="1" t="str">
        <f>VLOOKUP(B125,「工具标准名」映射表!B:I,2,0)</f>
        <v>智学网</v>
      </c>
      <c r="D125" s="1" t="str">
        <f>VLOOKUP(C125,「工具标准名」映射表!$C$1:$O$2046,2,0)</f>
        <v>智学网</v>
      </c>
      <c r="E125" s="1" t="s">
        <v>1223</v>
      </c>
      <c r="F125" s="1" t="str">
        <f>VLOOKUP(E125,省份映射!$B$1:$C$472,2,0)</f>
        <v>四川省</v>
      </c>
      <c r="H125" s="256" t="s">
        <v>1536</v>
      </c>
      <c r="I125" s="283">
        <v>2</v>
      </c>
    </row>
    <row r="126" spans="1:9">
      <c r="A126" s="1" t="s">
        <v>1234</v>
      </c>
      <c r="B126" s="1" t="s">
        <v>1133</v>
      </c>
      <c r="C126" s="1" t="str">
        <f>VLOOKUP(B126,「工具标准名」映射表!B:I,2,0)</f>
        <v>文心一言</v>
      </c>
      <c r="D126" s="1" t="str">
        <f>VLOOKUP(C126,「工具标准名」映射表!$C$1:$O$2046,2,0)</f>
        <v>文心一言</v>
      </c>
      <c r="E126" s="1" t="s">
        <v>1236</v>
      </c>
      <c r="F126" s="1" t="str">
        <f>VLOOKUP(E126,省份映射!$B$1:$C$472,2,0)</f>
        <v>甘肃省</v>
      </c>
      <c r="H126" s="256" t="s">
        <v>1544</v>
      </c>
      <c r="I126" s="283">
        <v>2</v>
      </c>
    </row>
    <row r="127" spans="1:9">
      <c r="A127" s="1" t="s">
        <v>1234</v>
      </c>
      <c r="B127" s="1" t="s">
        <v>1247</v>
      </c>
      <c r="C127" s="1" t="str">
        <f>VLOOKUP(B127,「工具标准名」映射表!B:I,2,0)</f>
        <v>讯飞星火</v>
      </c>
      <c r="D127" s="1" t="str">
        <f>VLOOKUP(C127,「工具标准名」映射表!$C$1:$O$2046,2,0)</f>
        <v>讯飞星火</v>
      </c>
      <c r="E127" s="1" t="s">
        <v>1236</v>
      </c>
      <c r="F127" s="1" t="str">
        <f>VLOOKUP(E127,省份映射!$B$1:$C$472,2,0)</f>
        <v>甘肃省</v>
      </c>
      <c r="H127" s="256" t="s">
        <v>1554</v>
      </c>
      <c r="I127" s="283">
        <v>2</v>
      </c>
    </row>
    <row r="128" spans="1:9">
      <c r="A128" s="1" t="s">
        <v>1234</v>
      </c>
      <c r="B128" s="1" t="s">
        <v>139</v>
      </c>
      <c r="C128" s="1" t="str">
        <f>VLOOKUP(B128,「工具标准名」映射表!B:I,2,0)</f>
        <v>豆包</v>
      </c>
      <c r="D128" s="1" t="str">
        <f>VLOOKUP(C128,「工具标准名」映射表!$C$1:$O$2046,2,0)</f>
        <v>豆包</v>
      </c>
      <c r="E128" s="1" t="s">
        <v>1236</v>
      </c>
      <c r="F128" s="1" t="str">
        <f>VLOOKUP(E128,省份映射!$B$1:$C$472,2,0)</f>
        <v>甘肃省</v>
      </c>
      <c r="H128" s="256" t="s">
        <v>1571</v>
      </c>
      <c r="I128" s="283">
        <v>1</v>
      </c>
    </row>
    <row r="129" spans="1:9">
      <c r="A129" s="1" t="s">
        <v>1252</v>
      </c>
      <c r="B129" s="1" t="s">
        <v>1258</v>
      </c>
      <c r="C129" s="1" t="str">
        <f>VLOOKUP(B129,「工具标准名」映射表!B:I,2,0)</f>
        <v>UMU在线平台</v>
      </c>
      <c r="D129" s="1" t="str">
        <f>VLOOKUP(C129,「工具标准名」映射表!$C$1:$O$2046,2,0)</f>
        <v>UMU在线平台</v>
      </c>
      <c r="E129" s="1" t="s">
        <v>164</v>
      </c>
      <c r="F129" s="1" t="str">
        <f>VLOOKUP(E129,省份映射!$B$1:$C$472,2,0)</f>
        <v>天津市</v>
      </c>
      <c r="H129" s="256" t="s">
        <v>1586</v>
      </c>
      <c r="I129" s="283">
        <v>2</v>
      </c>
    </row>
    <row r="130" spans="1:9">
      <c r="A130" s="1" t="s">
        <v>1252</v>
      </c>
      <c r="B130" s="1" t="s">
        <v>139</v>
      </c>
      <c r="C130" s="1" t="str">
        <f>VLOOKUP(B130,「工具标准名」映射表!B:I,2,0)</f>
        <v>豆包</v>
      </c>
      <c r="D130" s="1" t="str">
        <f>VLOOKUP(C130,「工具标准名」映射表!$C$1:$O$2046,2,0)</f>
        <v>豆包</v>
      </c>
      <c r="E130" s="1" t="s">
        <v>164</v>
      </c>
      <c r="F130" s="1" t="str">
        <f>VLOOKUP(E130,省份映射!$B$1:$C$472,2,0)</f>
        <v>天津市</v>
      </c>
      <c r="H130" s="256" t="s">
        <v>1593</v>
      </c>
      <c r="I130" s="283">
        <v>1</v>
      </c>
    </row>
    <row r="131" spans="1:9">
      <c r="A131" s="1" t="s">
        <v>1252</v>
      </c>
      <c r="B131" s="1" t="s">
        <v>263</v>
      </c>
      <c r="C131" s="1" t="str">
        <f>VLOOKUP(B131,「工具标准名」映射表!B:I,2,0)</f>
        <v>AICG平台</v>
      </c>
      <c r="D131" s="1" t="str">
        <f>VLOOKUP(C131,「工具标准名」映射表!$C$1:$O$2046,2,0)</f>
        <v>AICG平台</v>
      </c>
      <c r="E131" s="1" t="s">
        <v>164</v>
      </c>
      <c r="F131" s="1" t="str">
        <f>VLOOKUP(E131,省份映射!$B$1:$C$472,2,0)</f>
        <v>天津市</v>
      </c>
      <c r="H131" s="256" t="s">
        <v>1595</v>
      </c>
      <c r="I131" s="283">
        <v>3</v>
      </c>
    </row>
    <row r="132" spans="1:9">
      <c r="A132" s="1" t="s">
        <v>1270</v>
      </c>
      <c r="B132" s="1" t="s">
        <v>1276</v>
      </c>
      <c r="C132" s="1" t="str">
        <f>VLOOKUP(B132,「工具标准名」映射表!B:I,2,0)</f>
        <v>飞书AI</v>
      </c>
      <c r="D132" s="1" t="str">
        <f>VLOOKUP(C132,「工具标准名」映射表!$C$1:$O$2046,2,0)</f>
        <v>飞书AI</v>
      </c>
      <c r="E132" s="1" t="s">
        <v>1150</v>
      </c>
      <c r="F132" s="1" t="str">
        <f>VLOOKUP(E132,省份映射!$B$1:$C$472,2,0)</f>
        <v>天津市</v>
      </c>
      <c r="H132" s="256" t="s">
        <v>1597</v>
      </c>
      <c r="I132" s="283">
        <v>3</v>
      </c>
    </row>
    <row r="133" spans="1:9">
      <c r="A133" s="1" t="s">
        <v>1270</v>
      </c>
      <c r="B133" s="1" t="s">
        <v>1283</v>
      </c>
      <c r="C133" s="1" t="str">
        <f>VLOOKUP(B133,「工具标准名」映射表!B:I,2,0)</f>
        <v>飞书AI</v>
      </c>
      <c r="D133" s="1" t="str">
        <f>VLOOKUP(C133,「工具标准名」映射表!$C$1:$O$2046,2,0)</f>
        <v>飞书AI</v>
      </c>
      <c r="E133" s="1" t="s">
        <v>1150</v>
      </c>
      <c r="F133" s="1" t="str">
        <f>VLOOKUP(E133,省份映射!$B$1:$C$472,2,0)</f>
        <v>天津市</v>
      </c>
      <c r="H133" s="256" t="s">
        <v>1600</v>
      </c>
      <c r="I133" s="283">
        <v>1</v>
      </c>
    </row>
    <row r="134" spans="1:9">
      <c r="A134" s="1" t="s">
        <v>1270</v>
      </c>
      <c r="B134" s="1" t="s">
        <v>1286</v>
      </c>
      <c r="C134" s="1" t="str">
        <f>VLOOKUP(B134,「工具标准名」映射表!B:I,2,0)</f>
        <v>词云工具</v>
      </c>
      <c r="D134" s="1" t="str">
        <f>VLOOKUP(C134,「工具标准名」映射表!$C$1:$O$2046,2,0)</f>
        <v>词云工具</v>
      </c>
      <c r="E134" s="1" t="s">
        <v>1150</v>
      </c>
      <c r="F134" s="1" t="str">
        <f>VLOOKUP(E134,省份映射!$B$1:$C$472,2,0)</f>
        <v>天津市</v>
      </c>
      <c r="H134" s="256" t="s">
        <v>1608</v>
      </c>
      <c r="I134" s="283">
        <v>1</v>
      </c>
    </row>
    <row r="135" spans="1:9">
      <c r="A135" s="1" t="s">
        <v>1270</v>
      </c>
      <c r="B135" s="1" t="s">
        <v>1288</v>
      </c>
      <c r="C135" s="1" t="str">
        <f>VLOOKUP(B135,「工具标准名」映射表!B:I,2,0)</f>
        <v>飞书AI</v>
      </c>
      <c r="D135" s="1" t="str">
        <f>VLOOKUP(C135,「工具标准名」映射表!$C$1:$O$2046,2,0)</f>
        <v>飞书AI</v>
      </c>
      <c r="E135" s="1" t="s">
        <v>1150</v>
      </c>
      <c r="F135" s="1" t="str">
        <f>VLOOKUP(E135,省份映射!$B$1:$C$472,2,0)</f>
        <v>天津市</v>
      </c>
      <c r="H135" s="256" t="s">
        <v>1615</v>
      </c>
      <c r="I135" s="283">
        <v>1</v>
      </c>
    </row>
    <row r="136" spans="1:9">
      <c r="A136" s="1" t="s">
        <v>1290</v>
      </c>
      <c r="B136" s="1" t="s">
        <v>1297</v>
      </c>
      <c r="C136" s="1" t="str">
        <f>VLOOKUP(B136,「工具标准名」映射表!B:I,2,0)</f>
        <v xml:space="preserve">小猿AI </v>
      </c>
      <c r="D136" s="1" t="str">
        <f>VLOOKUP(C136,「工具标准名」映射表!$C$1:$O$2046,2,0)</f>
        <v xml:space="preserve">小猿AI </v>
      </c>
      <c r="E136" s="1" t="s">
        <v>1292</v>
      </c>
      <c r="F136" s="1" t="str">
        <f>VLOOKUP(E136,省份映射!$B$1:$C$472,2,0)</f>
        <v>四川省</v>
      </c>
      <c r="H136" s="256" t="s">
        <v>1618</v>
      </c>
      <c r="I136" s="283">
        <v>1</v>
      </c>
    </row>
    <row r="137" spans="1:9">
      <c r="A137" s="1" t="s">
        <v>1290</v>
      </c>
      <c r="B137" s="1" t="s">
        <v>1304</v>
      </c>
      <c r="C137" s="1" t="str">
        <f>VLOOKUP(B137,「工具标准名」映射表!B:I,2,0)</f>
        <v>神笔作文批改</v>
      </c>
      <c r="D137" s="1" t="str">
        <f>VLOOKUP(C137,「工具标准名」映射表!$C$1:$O$2046,2,0)</f>
        <v>神笔作文批改</v>
      </c>
      <c r="E137" s="1" t="s">
        <v>1292</v>
      </c>
      <c r="F137" s="1" t="str">
        <f>VLOOKUP(E137,省份映射!$B$1:$C$472,2,0)</f>
        <v>四川省</v>
      </c>
      <c r="H137" s="256" t="s">
        <v>1627</v>
      </c>
      <c r="I137" s="283">
        <v>1</v>
      </c>
    </row>
    <row r="138" spans="1:9">
      <c r="A138" s="1" t="s">
        <v>1308</v>
      </c>
      <c r="B138" s="1" t="s">
        <v>1283</v>
      </c>
      <c r="C138" s="1" t="str">
        <f>VLOOKUP(B138,「工具标准名」映射表!B:I,2,0)</f>
        <v>飞书AI</v>
      </c>
      <c r="D138" s="1" t="str">
        <f>VLOOKUP(C138,「工具标准名」映射表!$C$1:$O$2046,2,0)</f>
        <v>飞书AI</v>
      </c>
      <c r="E138" s="1" t="s">
        <v>280</v>
      </c>
      <c r="F138" s="1" t="str">
        <f>VLOOKUP(E138,省份映射!$B$1:$C$472,2,0)</f>
        <v>四川省</v>
      </c>
      <c r="H138" s="256" t="s">
        <v>13938</v>
      </c>
      <c r="I138" s="283">
        <v>16</v>
      </c>
    </row>
    <row r="139" spans="1:9">
      <c r="A139" s="1" t="s">
        <v>1308</v>
      </c>
      <c r="B139" s="1" t="s">
        <v>1320</v>
      </c>
      <c r="C139" s="1" t="str">
        <f>VLOOKUP(B139,「工具标准名」映射表!B:I,2,0)</f>
        <v>AI模型</v>
      </c>
      <c r="D139" s="1" t="str">
        <f>VLOOKUP(C139,「工具标准名」映射表!$C$1:$O$2046,2,0)</f>
        <v>AI模型</v>
      </c>
      <c r="E139" s="1" t="s">
        <v>280</v>
      </c>
      <c r="F139" s="1" t="str">
        <f>VLOOKUP(E139,省份映射!$B$1:$C$472,2,0)</f>
        <v>四川省</v>
      </c>
      <c r="H139" s="256" t="s">
        <v>1644</v>
      </c>
      <c r="I139" s="283">
        <v>2</v>
      </c>
    </row>
    <row r="140" spans="1:9">
      <c r="A140" s="1" t="s">
        <v>1323</v>
      </c>
      <c r="B140" s="1" t="s">
        <v>1330</v>
      </c>
      <c r="C140" s="1" t="str">
        <f>VLOOKUP(B140,「工具标准名」映射表!B:I,2,0)</f>
        <v>智学数学</v>
      </c>
      <c r="D140" s="1" t="str">
        <f>VLOOKUP(C140,「工具标准名」映射表!$C$1:$O$2046,2,0)</f>
        <v>智学数学</v>
      </c>
      <c r="E140" s="1" t="s">
        <v>1325</v>
      </c>
      <c r="F140" s="1" t="str">
        <f>VLOOKUP(E140,省份映射!$B$1:$C$472,2,0)</f>
        <v>河北省</v>
      </c>
      <c r="H140" s="256" t="s">
        <v>1658</v>
      </c>
      <c r="I140" s="283">
        <v>1</v>
      </c>
    </row>
    <row r="141" spans="1:9">
      <c r="A141" s="1" t="s">
        <v>1323</v>
      </c>
      <c r="B141" s="1" t="s">
        <v>1337</v>
      </c>
      <c r="C141" s="1" t="str">
        <f>VLOOKUP(B141,「工具标准名」映射表!B:I,2,0)</f>
        <v>星火大模型</v>
      </c>
      <c r="D141" s="1" t="str">
        <f>VLOOKUP(C141,「工具标准名」映射表!$C$1:$O$2046,2,0)</f>
        <v>星火大模型</v>
      </c>
      <c r="E141" s="1" t="s">
        <v>1325</v>
      </c>
      <c r="F141" s="1" t="str">
        <f>VLOOKUP(E141,省份映射!$B$1:$C$472,2,0)</f>
        <v>河北省</v>
      </c>
      <c r="H141" s="256" t="s">
        <v>1666</v>
      </c>
      <c r="I141" s="283">
        <v>1</v>
      </c>
    </row>
    <row r="142" spans="1:9">
      <c r="A142" s="1" t="s">
        <v>1339</v>
      </c>
      <c r="B142" s="1" t="s">
        <v>1345</v>
      </c>
      <c r="C142" s="1" t="str">
        <f>VLOOKUP(B142,「工具标准名」映射表!B:I,2,0)</f>
        <v>希沃家长通</v>
      </c>
      <c r="D142" s="1" t="str">
        <f>VLOOKUP(C142,「工具标准名」映射表!$C$1:$O$2046,2,0)</f>
        <v>希沃家长通</v>
      </c>
      <c r="E142" s="1" t="s">
        <v>1341</v>
      </c>
      <c r="F142" s="1" t="str">
        <f>VLOOKUP(E142,省份映射!$B$1:$C$472,2,0)</f>
        <v>重庆市</v>
      </c>
      <c r="H142" s="256" t="s">
        <v>5403</v>
      </c>
      <c r="I142" s="283">
        <v>13</v>
      </c>
    </row>
    <row r="143" spans="1:9">
      <c r="A143" s="1" t="s">
        <v>1339</v>
      </c>
      <c r="B143" s="1" t="s">
        <v>1352</v>
      </c>
      <c r="C143" s="1" t="str">
        <f>VLOOKUP(B143,「工具标准名」映射表!B:I,2,0)</f>
        <v>希沃白板</v>
      </c>
      <c r="D143" s="1" t="str">
        <f>VLOOKUP(C143,「工具标准名」映射表!$C$1:$O$2046,2,0)</f>
        <v>希沃白板</v>
      </c>
      <c r="E143" s="1" t="s">
        <v>1341</v>
      </c>
      <c r="F143" s="1" t="str">
        <f>VLOOKUP(E143,省份映射!$B$1:$C$472,2,0)</f>
        <v>重庆市</v>
      </c>
      <c r="H143" s="256" t="s">
        <v>1698</v>
      </c>
      <c r="I143" s="283">
        <v>2</v>
      </c>
    </row>
    <row r="144" spans="1:9">
      <c r="A144" s="1" t="s">
        <v>1355</v>
      </c>
      <c r="B144" s="1" t="s">
        <v>1362</v>
      </c>
      <c r="C144" s="1" t="str">
        <f>VLOOKUP(B144,「工具标准名」映射表!B:I,2,0)</f>
        <v>Ima智能工作台</v>
      </c>
      <c r="D144" s="1" t="str">
        <f>VLOOKUP(C144,「工具标准名」映射表!$C$1:$O$2046,2,0)</f>
        <v>Ima智能工作台</v>
      </c>
      <c r="E144" s="1" t="s">
        <v>1357</v>
      </c>
      <c r="F144" s="1" t="str">
        <f>VLOOKUP(E144,省份映射!$B$1:$C$472,2,0)</f>
        <v>重庆市</v>
      </c>
      <c r="H144" s="256" t="s">
        <v>2223</v>
      </c>
      <c r="I144" s="283">
        <v>3</v>
      </c>
    </row>
    <row r="145" spans="1:9">
      <c r="A145" s="1" t="s">
        <v>1369</v>
      </c>
      <c r="B145" s="1" t="s">
        <v>1375</v>
      </c>
      <c r="C145" s="1" t="str">
        <f>VLOOKUP(B145,「工具标准名」映射表!B:I,2,0)</f>
        <v>千师大模型</v>
      </c>
      <c r="D145" s="1" t="str">
        <f>VLOOKUP(C145,「工具标准名」映射表!$C$1:$O$2046,2,0)</f>
        <v>千师大模型</v>
      </c>
      <c r="E145" s="1" t="s">
        <v>1122</v>
      </c>
      <c r="F145" s="1" t="str">
        <f>VLOOKUP(E145,省份映射!$B$1:$C$472,2,0)</f>
        <v>北京市</v>
      </c>
      <c r="H145" s="256" t="s">
        <v>1724</v>
      </c>
      <c r="I145" s="283">
        <v>1</v>
      </c>
    </row>
    <row r="146" spans="1:9">
      <c r="A146" s="1" t="s">
        <v>1369</v>
      </c>
      <c r="B146" s="1" t="s">
        <v>1383</v>
      </c>
      <c r="C146" s="1" t="str">
        <f>VLOOKUP(B146,「工具标准名」映射表!B:I,2,0)</f>
        <v>定制化扫印批阅一体机</v>
      </c>
      <c r="D146" s="1" t="str">
        <f>VLOOKUP(C146,「工具标准名」映射表!$C$1:$O$2046,2,0)</f>
        <v>定制化扫印批阅一体机</v>
      </c>
      <c r="E146" s="1" t="s">
        <v>1122</v>
      </c>
      <c r="F146" s="1" t="str">
        <f>VLOOKUP(E146,省份映射!$B$1:$C$472,2,0)</f>
        <v>北京市</v>
      </c>
      <c r="H146" s="256" t="s">
        <v>1731</v>
      </c>
      <c r="I146" s="283">
        <v>1</v>
      </c>
    </row>
    <row r="147" spans="1:9">
      <c r="A147" s="1" t="s">
        <v>1386</v>
      </c>
      <c r="B147" s="1" t="s">
        <v>1393</v>
      </c>
      <c r="C147" s="1" t="str">
        <f>VLOOKUP(B147,「工具标准名」映射表!B:I,2,0)</f>
        <v>平谷教育在线平台</v>
      </c>
      <c r="D147" s="1" t="str">
        <f>VLOOKUP(C147,「工具标准名」映射表!$C$1:$O$2046,2,0)</f>
        <v>平谷教育在线平台</v>
      </c>
      <c r="E147" s="1" t="s">
        <v>1388</v>
      </c>
      <c r="F147" s="1" t="str">
        <f>VLOOKUP(E147,省份映射!$B$1:$C$472,2,0)</f>
        <v>北京市</v>
      </c>
      <c r="H147" s="256" t="s">
        <v>459</v>
      </c>
      <c r="I147" s="283">
        <v>2</v>
      </c>
    </row>
    <row r="148" spans="1:9">
      <c r="A148" s="1" t="s">
        <v>1400</v>
      </c>
      <c r="B148" s="1" t="s">
        <v>1407</v>
      </c>
      <c r="C148" s="1" t="str">
        <f>VLOOKUP(B148,「工具标准名」映射表!B:I,2,0)</f>
        <v>GAI写作工坊</v>
      </c>
      <c r="D148" s="1" t="str">
        <f>VLOOKUP(C148,「工具标准名」映射表!$C$1:$O$2046,2,0)</f>
        <v>GAI写作工坊</v>
      </c>
      <c r="E148" s="1" t="s">
        <v>1402</v>
      </c>
      <c r="F148" s="1" t="str">
        <f>VLOOKUP(E148,省份映射!$B$1:$C$472,2,0)</f>
        <v>山东省</v>
      </c>
      <c r="H148" s="256" t="s">
        <v>1772</v>
      </c>
      <c r="I148" s="283">
        <v>6</v>
      </c>
    </row>
    <row r="149" spans="1:9">
      <c r="A149" s="1" t="s">
        <v>1400</v>
      </c>
      <c r="B149" s="1" t="s">
        <v>124</v>
      </c>
      <c r="C149" s="1" t="str">
        <f>VLOOKUP(B149,「工具标准名」映射表!B:I,2,0)</f>
        <v>DeepSeek 大模型</v>
      </c>
      <c r="D149" s="1" t="str">
        <f>VLOOKUP(C149,「工具标准名」映射表!$C$1:$O$2046,2,0)</f>
        <v>DeepSeek 大模型</v>
      </c>
      <c r="E149" s="1" t="s">
        <v>1402</v>
      </c>
      <c r="F149" s="1" t="str">
        <f>VLOOKUP(E149,省份映射!$B$1:$C$472,2,0)</f>
        <v>山东省</v>
      </c>
      <c r="H149" s="256" t="s">
        <v>1775</v>
      </c>
      <c r="I149" s="283">
        <v>1</v>
      </c>
    </row>
    <row r="150" spans="1:9">
      <c r="A150" s="1" t="s">
        <v>1415</v>
      </c>
      <c r="B150" s="1" t="s">
        <v>1422</v>
      </c>
      <c r="C150" s="1" t="str">
        <f>VLOOKUP(B150,「工具标准名」映射表!B:I,2,0)</f>
        <v>AI学习单</v>
      </c>
      <c r="D150" s="1" t="str">
        <f>VLOOKUP(C150,「工具标准名」映射表!$C$1:$O$2046,2,0)</f>
        <v>AI学习单</v>
      </c>
      <c r="E150" s="1" t="s">
        <v>1417</v>
      </c>
      <c r="F150" s="1" t="str">
        <f>VLOOKUP(E150,省份映射!$B$1:$C$472,2,0)</f>
        <v>上海市</v>
      </c>
      <c r="H150" s="256" t="s">
        <v>1779</v>
      </c>
      <c r="I150" s="283">
        <v>1</v>
      </c>
    </row>
    <row r="151" spans="1:9">
      <c r="A151" s="1" t="s">
        <v>1429</v>
      </c>
      <c r="B151" s="1" t="s">
        <v>1435</v>
      </c>
      <c r="C151" s="1" t="str">
        <f>VLOOKUP(B151,「工具标准名」映射表!B:I,2,0)</f>
        <v>小学数学智能作业设计系统</v>
      </c>
      <c r="D151" s="1" t="str">
        <f>VLOOKUP(C151,「工具标准名」映射表!$C$1:$O$2046,2,0)</f>
        <v>小学数学智能作业设计系统</v>
      </c>
      <c r="E151" s="1" t="s">
        <v>1357</v>
      </c>
      <c r="F151" s="1" t="str">
        <f>VLOOKUP(E151,省份映射!$B$1:$C$472,2,0)</f>
        <v>重庆市</v>
      </c>
      <c r="H151" s="256" t="s">
        <v>1800</v>
      </c>
      <c r="I151" s="283">
        <v>1</v>
      </c>
    </row>
    <row r="152" spans="1:9">
      <c r="A152" s="1" t="s">
        <v>1443</v>
      </c>
      <c r="B152" s="1" t="s">
        <v>1451</v>
      </c>
      <c r="C152" s="1" t="str">
        <f>VLOOKUP(B152,「工具标准名」映射表!B:I,2,0)</f>
        <v>基础教育办学质量智能监测评价系统</v>
      </c>
      <c r="D152" s="1" t="str">
        <f>VLOOKUP(C152,「工具标准名」映射表!$C$1:$O$2046,2,0)</f>
        <v>基础教育办学质量智能监测评价系统</v>
      </c>
      <c r="E152" s="1" t="s">
        <v>1445</v>
      </c>
      <c r="F152" s="1" t="str">
        <f>VLOOKUP(E152,省份映射!$B$1:$C$472,2,0)</f>
        <v>辽宁省</v>
      </c>
      <c r="H152" s="256" t="s">
        <v>1803</v>
      </c>
      <c r="I152" s="283">
        <v>1</v>
      </c>
    </row>
    <row r="153" spans="1:9">
      <c r="A153" s="1" t="s">
        <v>1459</v>
      </c>
      <c r="B153" s="1" t="s">
        <v>1119</v>
      </c>
      <c r="C153" s="1" t="str">
        <f>VLOOKUP(B153,「工具标准名」映射表!B:I,2,0)</f>
        <v>AI助手</v>
      </c>
      <c r="D153" s="1" t="str">
        <f>VLOOKUP(C153,「工具标准名」映射表!$C$1:$O$2046,2,0)</f>
        <v>AI助手</v>
      </c>
      <c r="E153" s="1" t="s">
        <v>1461</v>
      </c>
      <c r="F153" s="1" t="str">
        <f>VLOOKUP(E153,省份映射!$B$1:$C$472,2,0)</f>
        <v>北京市</v>
      </c>
      <c r="H153" s="256" t="s">
        <v>1813</v>
      </c>
      <c r="I153" s="283">
        <v>5</v>
      </c>
    </row>
    <row r="154" spans="1:9">
      <c r="A154" s="1" t="s">
        <v>1459</v>
      </c>
      <c r="B154" s="1" t="s">
        <v>139</v>
      </c>
      <c r="C154" s="1" t="str">
        <f>VLOOKUP(B154,「工具标准名」映射表!B:I,2,0)</f>
        <v>豆包</v>
      </c>
      <c r="D154" s="1" t="str">
        <f>VLOOKUP(C154,「工具标准名」映射表!$C$1:$O$2046,2,0)</f>
        <v>豆包</v>
      </c>
      <c r="E154" s="1" t="s">
        <v>1461</v>
      </c>
      <c r="F154" s="1" t="str">
        <f>VLOOKUP(E154,省份映射!$B$1:$C$472,2,0)</f>
        <v>北京市</v>
      </c>
      <c r="H154" s="256" t="s">
        <v>1829</v>
      </c>
      <c r="I154" s="283">
        <v>2</v>
      </c>
    </row>
    <row r="155" spans="1:9">
      <c r="A155" s="1" t="s">
        <v>1459</v>
      </c>
      <c r="B155" s="1" t="s">
        <v>1472</v>
      </c>
      <c r="C155" s="1" t="str">
        <f>VLOOKUP(B155,「工具标准名」映射表!B:I,2,0)</f>
        <v>DeepSeek 大模型</v>
      </c>
      <c r="D155" s="1" t="str">
        <f>VLOOKUP(C155,「工具标准名」映射表!$C$1:$O$2046,2,0)</f>
        <v>DeepSeek 大模型</v>
      </c>
      <c r="E155" s="1" t="s">
        <v>1461</v>
      </c>
      <c r="F155" s="1" t="str">
        <f>VLOOKUP(E155,省份映射!$B$1:$C$472,2,0)</f>
        <v>北京市</v>
      </c>
      <c r="H155" s="256" t="s">
        <v>1835</v>
      </c>
      <c r="I155" s="283">
        <v>1</v>
      </c>
    </row>
    <row r="156" spans="1:9">
      <c r="A156" s="1" t="s">
        <v>1474</v>
      </c>
      <c r="B156" s="1" t="s">
        <v>1481</v>
      </c>
      <c r="C156" s="1" t="str">
        <f>VLOOKUP(B156,「工具标准名」映射表!B:I,2,0)</f>
        <v>嘉实智慧办公系统</v>
      </c>
      <c r="D156" s="1" t="str">
        <f>VLOOKUP(C156,「工具标准名」映射表!$C$1:$O$2046,2,0)</f>
        <v>嘉实智慧办公系统</v>
      </c>
      <c r="E156" s="1" t="s">
        <v>1476</v>
      </c>
      <c r="F156" s="1" t="str">
        <f>VLOOKUP(E156,省份映射!$B$1:$C$472,2,0)</f>
        <v>浙江省</v>
      </c>
      <c r="H156" s="256" t="s">
        <v>1843</v>
      </c>
      <c r="I156" s="283">
        <v>1</v>
      </c>
    </row>
    <row r="157" spans="1:9">
      <c r="A157" s="1" t="s">
        <v>1474</v>
      </c>
      <c r="B157" s="1" t="s">
        <v>1489</v>
      </c>
      <c r="C157" s="1" t="str">
        <f>VLOOKUP(B157,「工具标准名」映射表!B:I,2,0)</f>
        <v>菱娃在线</v>
      </c>
      <c r="D157" s="1" t="str">
        <f>VLOOKUP(C157,「工具标准名」映射表!$C$1:$O$2046,2,0)</f>
        <v>菱娃在线</v>
      </c>
      <c r="E157" s="1" t="s">
        <v>1476</v>
      </c>
      <c r="F157" s="1" t="str">
        <f>VLOOKUP(E157,省份映射!$B$1:$C$472,2,0)</f>
        <v>浙江省</v>
      </c>
      <c r="H157" s="256" t="s">
        <v>1859</v>
      </c>
      <c r="I157" s="283">
        <v>1</v>
      </c>
    </row>
    <row r="158" spans="1:9">
      <c r="A158" s="1" t="s">
        <v>1474</v>
      </c>
      <c r="B158" s="1" t="s">
        <v>1492</v>
      </c>
      <c r="C158" s="1" t="str">
        <f>VLOOKUP(B158,「工具标准名」映射表!B:I,2,0)</f>
        <v>通义千问大模型</v>
      </c>
      <c r="D158" s="1" t="str">
        <f>VLOOKUP(C158,「工具标准名」映射表!$C$1:$O$2046,2,0)</f>
        <v>通义千问大模型</v>
      </c>
      <c r="E158" s="1" t="s">
        <v>1476</v>
      </c>
      <c r="F158" s="1" t="str">
        <f>VLOOKUP(E158,省份映射!$B$1:$C$472,2,0)</f>
        <v>浙江省</v>
      </c>
      <c r="H158" s="256" t="s">
        <v>511</v>
      </c>
      <c r="I158" s="283">
        <v>1</v>
      </c>
    </row>
    <row r="159" spans="1:9">
      <c r="A159" s="1" t="s">
        <v>1495</v>
      </c>
      <c r="B159" s="1" t="s">
        <v>1489</v>
      </c>
      <c r="C159" s="1" t="str">
        <f>VLOOKUP(B159,「工具标准名」映射表!B:I,2,0)</f>
        <v>菱娃在线</v>
      </c>
      <c r="D159" s="1" t="str">
        <f>VLOOKUP(C159,「工具标准名」映射表!$C$1:$O$2046,2,0)</f>
        <v>菱娃在线</v>
      </c>
      <c r="E159" s="1" t="s">
        <v>659</v>
      </c>
      <c r="F159" s="1" t="str">
        <f>VLOOKUP(E159,省份映射!$B$1:$C$472,2,0)</f>
        <v>浙江省</v>
      </c>
      <c r="H159" s="256" t="s">
        <v>1885</v>
      </c>
      <c r="I159" s="283">
        <v>1</v>
      </c>
    </row>
    <row r="160" spans="1:9">
      <c r="A160" s="1" t="s">
        <v>1495</v>
      </c>
      <c r="B160" s="1" t="s">
        <v>1507</v>
      </c>
      <c r="C160" s="1" t="str">
        <f>VLOOKUP(B160,「工具标准名」映射表!B:I,2,0)</f>
        <v>嘉实数字大脑</v>
      </c>
      <c r="D160" s="1" t="str">
        <f>VLOOKUP(C160,「工具标准名」映射表!$C$1:$O$2046,2,0)</f>
        <v>嘉实数字大脑</v>
      </c>
      <c r="E160" s="1" t="s">
        <v>659</v>
      </c>
      <c r="F160" s="1" t="str">
        <f>VLOOKUP(E160,省份映射!$B$1:$C$472,2,0)</f>
        <v>浙江省</v>
      </c>
      <c r="H160" s="256" t="s">
        <v>1893</v>
      </c>
      <c r="I160" s="283">
        <v>1</v>
      </c>
    </row>
    <row r="161" spans="1:9">
      <c r="A161" s="1" t="s">
        <v>1495</v>
      </c>
      <c r="B161" s="1" t="s">
        <v>1510</v>
      </c>
      <c r="C161" s="1" t="str">
        <f>VLOOKUP(B161,「工具标准名」映射表!B:I,2,0)</f>
        <v>综合评价平台</v>
      </c>
      <c r="D161" s="1" t="str">
        <f>VLOOKUP(C161,「工具标准名」映射表!$C$1:$O$2046,2,0)</f>
        <v>综合评价平台</v>
      </c>
      <c r="E161" s="1" t="s">
        <v>659</v>
      </c>
      <c r="F161" s="1" t="str">
        <f>VLOOKUP(E161,省份映射!$B$1:$C$472,2,0)</f>
        <v>浙江省</v>
      </c>
      <c r="H161" s="256" t="s">
        <v>1902</v>
      </c>
      <c r="I161" s="283">
        <v>2</v>
      </c>
    </row>
    <row r="162" spans="1:9">
      <c r="A162" s="1" t="s">
        <v>1495</v>
      </c>
      <c r="B162" s="1" t="s">
        <v>1512</v>
      </c>
      <c r="C162" s="1" t="str">
        <f>VLOOKUP(B162,「工具标准名」映射表!B:I,2,0)</f>
        <v>作业申报平台</v>
      </c>
      <c r="D162" s="1" t="str">
        <f>VLOOKUP(C162,「工具标准名」映射表!$C$1:$O$2046,2,0)</f>
        <v>作业申报平台</v>
      </c>
      <c r="E162" s="1" t="s">
        <v>659</v>
      </c>
      <c r="F162" s="1" t="str">
        <f>VLOOKUP(E162,省份映射!$B$1:$C$472,2,0)</f>
        <v>浙江省</v>
      </c>
      <c r="H162" s="256" t="s">
        <v>12157</v>
      </c>
      <c r="I162" s="283">
        <v>10</v>
      </c>
    </row>
    <row r="163" spans="1:9">
      <c r="A163" s="1" t="s">
        <v>1515</v>
      </c>
      <c r="B163" s="1" t="s">
        <v>1521</v>
      </c>
      <c r="C163" s="1" t="str">
        <f>VLOOKUP(B163,「工具标准名」映射表!B:I,2,0)</f>
        <v>智慧大棚控制系统</v>
      </c>
      <c r="D163" s="1" t="str">
        <f>VLOOKUP(C163,「工具标准名」映射表!$C$1:$O$2046,2,0)</f>
        <v>智慧大棚控制系统</v>
      </c>
      <c r="E163" s="1" t="s">
        <v>385</v>
      </c>
      <c r="F163" s="1" t="str">
        <f>VLOOKUP(E163,省份映射!$B$1:$C$472,2,0)</f>
        <v>北京市</v>
      </c>
      <c r="H163" s="256" t="s">
        <v>1947</v>
      </c>
      <c r="I163" s="283">
        <v>3</v>
      </c>
    </row>
    <row r="164" spans="1:9">
      <c r="A164" s="1" t="s">
        <v>1529</v>
      </c>
      <c r="B164" s="1" t="s">
        <v>1536</v>
      </c>
      <c r="C164" s="1" t="str">
        <f>VLOOKUP(B164,「工具标准名」映射表!B:I,2,0)</f>
        <v>校园智能安防平台</v>
      </c>
      <c r="D164" s="1" t="str">
        <f>VLOOKUP(C164,「工具标准名」映射表!$C$1:$O$2046,2,0)</f>
        <v>校园智能安防平台</v>
      </c>
      <c r="E164" s="1" t="s">
        <v>1531</v>
      </c>
      <c r="F164" s="1" t="str">
        <f>VLOOKUP(E164,省份映射!$B$1:$C$472,2,0)</f>
        <v>四川省</v>
      </c>
      <c r="H164" s="256" t="s">
        <v>1972</v>
      </c>
      <c r="I164" s="283">
        <v>1</v>
      </c>
    </row>
    <row r="165" spans="1:9">
      <c r="A165" s="1" t="s">
        <v>1529</v>
      </c>
      <c r="B165" s="1" t="s">
        <v>1544</v>
      </c>
      <c r="C165" s="1" t="str">
        <f>VLOOKUP(B165,「工具标准名」映射表!B:I,2,0)</f>
        <v>AI感知预警设备</v>
      </c>
      <c r="D165" s="1" t="str">
        <f>VLOOKUP(C165,「工具标准名」映射表!$C$1:$O$2046,2,0)</f>
        <v>AI感知预警设备</v>
      </c>
      <c r="E165" s="1" t="s">
        <v>1531</v>
      </c>
      <c r="F165" s="1" t="str">
        <f>VLOOKUP(E165,省份映射!$B$1:$C$472,2,0)</f>
        <v>四川省</v>
      </c>
      <c r="H165" s="256" t="s">
        <v>2002</v>
      </c>
      <c r="I165" s="283">
        <v>3</v>
      </c>
    </row>
    <row r="166" spans="1:9">
      <c r="A166" s="1" t="s">
        <v>1547</v>
      </c>
      <c r="B166" s="1" t="s">
        <v>1554</v>
      </c>
      <c r="C166" s="1" t="str">
        <f>VLOOKUP(B166,「工具标准名」映射表!B:I,2,0)</f>
        <v>蒲公英数字管理平台</v>
      </c>
      <c r="D166" s="1" t="str">
        <f>VLOOKUP(C166,「工具标准名」映射表!$C$1:$O$2046,2,0)</f>
        <v>蒲公英数字管理平台</v>
      </c>
      <c r="E166" s="1" t="s">
        <v>1549</v>
      </c>
      <c r="F166" s="1" t="str">
        <f>VLOOKUP(E166,省份映射!$B$1:$C$472,2,0)</f>
        <v>四川省</v>
      </c>
      <c r="H166" s="256" t="s">
        <v>2020</v>
      </c>
      <c r="I166" s="283">
        <v>1</v>
      </c>
    </row>
    <row r="167" spans="1:9">
      <c r="A167" s="1" t="s">
        <v>1547</v>
      </c>
      <c r="B167" s="1" t="s">
        <v>1562</v>
      </c>
      <c r="C167" s="1" t="e">
        <f>VLOOKUP(B167,「工具标准名」映射表!B:I,2,0)</f>
        <v>#N/A</v>
      </c>
      <c r="D167" s="1" t="e">
        <f>VLOOKUP(C167,「工具标准名」映射表!$C$1:$O$2046,2,0)</f>
        <v>#N/A</v>
      </c>
      <c r="E167" s="1" t="s">
        <v>1549</v>
      </c>
      <c r="F167" s="1" t="str">
        <f>VLOOKUP(E167,省份映射!$B$1:$C$472,2,0)</f>
        <v>四川省</v>
      </c>
      <c r="H167" s="256" t="s">
        <v>4928</v>
      </c>
      <c r="I167" s="283">
        <v>5</v>
      </c>
    </row>
    <row r="168" spans="1:9">
      <c r="A168" s="1" t="s">
        <v>1564</v>
      </c>
      <c r="B168" s="1" t="s">
        <v>1571</v>
      </c>
      <c r="C168" s="1" t="str">
        <f>VLOOKUP(B168,「工具标准名」映射表!B:I,2,0)</f>
        <v>AI智能语音控制垃圾桶</v>
      </c>
      <c r="D168" s="1" t="str">
        <f>VLOOKUP(C168,「工具标准名」映射表!$C$1:$O$2046,2,0)</f>
        <v>AI智能语音控制垃圾桶</v>
      </c>
      <c r="E168" s="1" t="s">
        <v>1566</v>
      </c>
      <c r="F168" s="1" t="str">
        <f>VLOOKUP(E168,省份映射!$B$1:$C$472,2,0)</f>
        <v>海南省</v>
      </c>
      <c r="H168" s="256" t="s">
        <v>2045</v>
      </c>
      <c r="I168" s="283">
        <v>1</v>
      </c>
    </row>
    <row r="169" spans="1:9">
      <c r="A169" s="1" t="s">
        <v>1580</v>
      </c>
      <c r="B169" s="1" t="s">
        <v>1586</v>
      </c>
      <c r="C169" s="1" t="str">
        <f>VLOOKUP(B169,「工具标准名」映射表!B:I,2,0)</f>
        <v>智慧黑板</v>
      </c>
      <c r="D169" s="1" t="str">
        <f>VLOOKUP(C169,「工具标准名」映射表!$C$1:$O$2046,2,0)</f>
        <v>智慧黑板</v>
      </c>
      <c r="E169" s="1" t="s">
        <v>736</v>
      </c>
      <c r="F169" s="1" t="str">
        <f>VLOOKUP(E169,省份映射!$B$1:$C$472,2,0)</f>
        <v>浙江省</v>
      </c>
      <c r="H169" s="256" t="s">
        <v>2054</v>
      </c>
      <c r="I169" s="283">
        <v>2</v>
      </c>
    </row>
    <row r="170" spans="1:9">
      <c r="A170" s="1" t="s">
        <v>1580</v>
      </c>
      <c r="B170" s="1" t="s">
        <v>1593</v>
      </c>
      <c r="C170" s="1" t="str">
        <f>VLOOKUP(B170,「工具标准名」映射表!B:I,2,0)</f>
        <v>AI课堂分析</v>
      </c>
      <c r="D170" s="1" t="str">
        <f>VLOOKUP(C170,「工具标准名」映射表!$C$1:$O$2046,2,0)</f>
        <v>AI课堂分析 【待定】</v>
      </c>
      <c r="E170" s="1" t="s">
        <v>736</v>
      </c>
      <c r="F170" s="1" t="str">
        <f>VLOOKUP(E170,省份映射!$B$1:$C$472,2,0)</f>
        <v>浙江省</v>
      </c>
      <c r="H170" s="256" t="s">
        <v>2064</v>
      </c>
      <c r="I170" s="283">
        <v>4</v>
      </c>
    </row>
    <row r="171" spans="1:9">
      <c r="A171" s="1" t="s">
        <v>1580</v>
      </c>
      <c r="B171" s="1" t="s">
        <v>1595</v>
      </c>
      <c r="C171" s="1" t="str">
        <f>VLOOKUP(B171,「工具标准名」映射表!B:I,2,0)</f>
        <v>智慧体育系统</v>
      </c>
      <c r="D171" s="1" t="str">
        <f>VLOOKUP(C171,「工具标准名」映射表!$C$1:$O$2046,2,0)</f>
        <v>智慧体育系统</v>
      </c>
      <c r="E171" s="1" t="s">
        <v>736</v>
      </c>
      <c r="F171" s="1" t="str">
        <f>VLOOKUP(E171,省份映射!$B$1:$C$472,2,0)</f>
        <v>浙江省</v>
      </c>
      <c r="H171" s="256" t="s">
        <v>2083</v>
      </c>
      <c r="I171" s="283">
        <v>4</v>
      </c>
    </row>
    <row r="172" spans="1:9">
      <c r="A172" s="1" t="s">
        <v>1580</v>
      </c>
      <c r="B172" s="1" t="s">
        <v>1597</v>
      </c>
      <c r="C172" s="1" t="str">
        <f>VLOOKUP(B172,「工具标准名」映射表!B:I,2,0)</f>
        <v>电子班牌</v>
      </c>
      <c r="D172" s="1" t="str">
        <f>VLOOKUP(C172,「工具标准名」映射表!$C$1:$O$2046,2,0)</f>
        <v>电子班牌</v>
      </c>
      <c r="E172" s="1" t="s">
        <v>736</v>
      </c>
      <c r="F172" s="1" t="str">
        <f>VLOOKUP(E172,省份映射!$B$1:$C$472,2,0)</f>
        <v>浙江省</v>
      </c>
      <c r="H172" s="256" t="s">
        <v>640</v>
      </c>
      <c r="I172" s="283">
        <v>1</v>
      </c>
    </row>
    <row r="173" spans="1:9">
      <c r="A173" s="1" t="s">
        <v>1580</v>
      </c>
      <c r="B173" s="1" t="s">
        <v>1600</v>
      </c>
      <c r="C173" s="1" t="str">
        <f>VLOOKUP(B173,「工具标准名」映射表!B:I,2,0)</f>
        <v>智能安防系统</v>
      </c>
      <c r="D173" s="1" t="str">
        <f>VLOOKUP(C173,「工具标准名」映射表!$C$1:$O$2046,2,0)</f>
        <v>智能安防系统</v>
      </c>
      <c r="E173" s="1" t="s">
        <v>736</v>
      </c>
      <c r="F173" s="1" t="str">
        <f>VLOOKUP(E173,省份映射!$B$1:$C$472,2,0)</f>
        <v>浙江省</v>
      </c>
      <c r="H173" s="256" t="s">
        <v>2107</v>
      </c>
      <c r="I173" s="283">
        <v>4</v>
      </c>
    </row>
    <row r="174" spans="1:9">
      <c r="A174" s="1" t="s">
        <v>1602</v>
      </c>
      <c r="B174" s="1" t="s">
        <v>1608</v>
      </c>
      <c r="C174" s="1" t="str">
        <f>VLOOKUP(B174,「工具标准名」映射表!B:I,2,0)</f>
        <v>智慧空调管理系统</v>
      </c>
      <c r="D174" s="1" t="str">
        <f>VLOOKUP(C174,「工具标准名」映射表!$C$1:$O$2046,2,0)</f>
        <v>智慧空调管理系统</v>
      </c>
      <c r="E174" s="1" t="s">
        <v>736</v>
      </c>
      <c r="F174" s="1" t="str">
        <f>VLOOKUP(E174,省份映射!$B$1:$C$472,2,0)</f>
        <v>浙江省</v>
      </c>
      <c r="H174" s="256" t="s">
        <v>2158</v>
      </c>
      <c r="I174" s="283">
        <v>1</v>
      </c>
    </row>
    <row r="175" spans="1:9">
      <c r="A175" s="1" t="s">
        <v>1602</v>
      </c>
      <c r="B175" s="1" t="s">
        <v>1615</v>
      </c>
      <c r="C175" s="1" t="str">
        <f>VLOOKUP(B175,「工具标准名」映射表!B:I,2,0)</f>
        <v>物联水表管理系统</v>
      </c>
      <c r="D175" s="1" t="str">
        <f>VLOOKUP(C175,「工具标准名」映射表!$C$1:$O$2046,2,0)</f>
        <v>物联水表管理系统</v>
      </c>
      <c r="E175" s="1" t="s">
        <v>736</v>
      </c>
      <c r="F175" s="1" t="str">
        <f>VLOOKUP(E175,省份映射!$B$1:$C$472,2,0)</f>
        <v>浙江省</v>
      </c>
      <c r="H175" s="256" t="s">
        <v>2250</v>
      </c>
      <c r="I175" s="283">
        <v>24</v>
      </c>
    </row>
    <row r="176" spans="1:9">
      <c r="A176" s="1" t="s">
        <v>1602</v>
      </c>
      <c r="B176" s="1" t="s">
        <v>1618</v>
      </c>
      <c r="C176" s="1" t="str">
        <f>VLOOKUP(B176,「工具标准名」映射表!B:I,2,0)</f>
        <v>智慧安防系统</v>
      </c>
      <c r="D176" s="1" t="str">
        <f>VLOOKUP(C176,「工具标准名」映射表!$C$1:$O$2046,2,0)</f>
        <v>智慧安防系统</v>
      </c>
      <c r="E176" s="1" t="s">
        <v>736</v>
      </c>
      <c r="F176" s="1" t="str">
        <f>VLOOKUP(E176,省份映射!$B$1:$C$472,2,0)</f>
        <v>浙江省</v>
      </c>
      <c r="H176" s="256" t="s">
        <v>2167</v>
      </c>
      <c r="I176" s="283">
        <v>1</v>
      </c>
    </row>
    <row r="177" spans="1:9">
      <c r="A177" s="1" t="s">
        <v>1621</v>
      </c>
      <c r="B177" s="1" t="s">
        <v>1627</v>
      </c>
      <c r="C177" s="1" t="str">
        <f>VLOOKUP(B177,「工具标准名」映射表!B:I,2,0)</f>
        <v>钉钉宜搭</v>
      </c>
      <c r="D177" s="1" t="str">
        <f>VLOOKUP(C177,「工具标准名」映射表!$C$1:$O$2046,2,0)</f>
        <v>钉钉</v>
      </c>
      <c r="E177" s="1" t="s">
        <v>918</v>
      </c>
      <c r="F177" s="1" t="str">
        <f>VLOOKUP(E177,省份映射!$B$1:$C$472,2,0)</f>
        <v>重庆市</v>
      </c>
      <c r="H177" s="256" t="s">
        <v>2177</v>
      </c>
      <c r="I177" s="283">
        <v>1</v>
      </c>
    </row>
    <row r="178" spans="1:9">
      <c r="A178" s="1" t="s">
        <v>1621</v>
      </c>
      <c r="B178" s="1" t="s">
        <v>1634</v>
      </c>
      <c r="C178" s="1" t="str">
        <f>VLOOKUP(B178,「工具标准名」映射表!B:I,2,0)</f>
        <v>扣子AI</v>
      </c>
      <c r="D178" s="1" t="str">
        <f>VLOOKUP(C178,「工具标准名」映射表!$C$1:$O$2046,2,0)</f>
        <v>扣子AI</v>
      </c>
      <c r="E178" s="1" t="s">
        <v>918</v>
      </c>
      <c r="F178" s="1" t="str">
        <f>VLOOKUP(E178,省份映射!$B$1:$C$472,2,0)</f>
        <v>重庆市</v>
      </c>
      <c r="H178" s="256" t="s">
        <v>2184</v>
      </c>
      <c r="I178" s="283">
        <v>1</v>
      </c>
    </row>
    <row r="179" spans="1:9">
      <c r="A179" s="1" t="s">
        <v>1621</v>
      </c>
      <c r="B179" s="1" t="s">
        <v>124</v>
      </c>
      <c r="C179" s="1" t="str">
        <f>VLOOKUP(B179,「工具标准名」映射表!B:I,2,0)</f>
        <v>DeepSeek 大模型</v>
      </c>
      <c r="D179" s="1" t="str">
        <f>VLOOKUP(C179,「工具标准名」映射表!$C$1:$O$2046,2,0)</f>
        <v>DeepSeek 大模型</v>
      </c>
      <c r="E179" s="1" t="s">
        <v>918</v>
      </c>
      <c r="F179" s="1" t="str">
        <f>VLOOKUP(E179,省份映射!$B$1:$C$472,2,0)</f>
        <v>重庆市</v>
      </c>
      <c r="H179" s="256" t="s">
        <v>2194</v>
      </c>
      <c r="I179" s="283">
        <v>2</v>
      </c>
    </row>
    <row r="180" spans="1:9">
      <c r="A180" s="1" t="s">
        <v>1637</v>
      </c>
      <c r="B180" s="1" t="s">
        <v>1644</v>
      </c>
      <c r="C180" s="1" t="str">
        <f>VLOOKUP(B180,「工具标准名」映射表!B:I,2,0)</f>
        <v>AI智慧云平台</v>
      </c>
      <c r="D180" s="1" t="str">
        <f>VLOOKUP(C180,「工具标准名」映射表!$C$1:$O$2046,2,0)</f>
        <v>AI智慧云平台</v>
      </c>
      <c r="E180" s="1" t="s">
        <v>1639</v>
      </c>
      <c r="F180" s="1" t="str">
        <f>VLOOKUP(E180,省份映射!$B$1:$C$472,2,0)</f>
        <v>江西省</v>
      </c>
      <c r="H180" s="256" t="s">
        <v>2229</v>
      </c>
      <c r="I180" s="283">
        <v>1</v>
      </c>
    </row>
    <row r="181" spans="1:9">
      <c r="A181" s="1" t="s">
        <v>1652</v>
      </c>
      <c r="B181" s="1" t="s">
        <v>1658</v>
      </c>
      <c r="C181" s="1" t="str">
        <f>VLOOKUP(B181,「工具标准名」映射表!B:I,2,0)</f>
        <v>海威达无感考勤系统</v>
      </c>
      <c r="D181" s="1" t="str">
        <f>VLOOKUP(C181,「工具标准名」映射表!$C$1:$O$2046,2,0)</f>
        <v>海威达无感考勤系统</v>
      </c>
      <c r="E181" s="1" t="s">
        <v>476</v>
      </c>
      <c r="F181" s="1" t="str">
        <f>VLOOKUP(E181,省份映射!$B$1:$C$472,2,0)</f>
        <v>陕西省</v>
      </c>
      <c r="H181" s="256" t="s">
        <v>2232</v>
      </c>
      <c r="I181" s="283">
        <v>1</v>
      </c>
    </row>
    <row r="182" spans="1:9">
      <c r="A182" s="1" t="s">
        <v>1652</v>
      </c>
      <c r="B182" s="1" t="s">
        <v>1666</v>
      </c>
      <c r="C182" s="1" t="str">
        <f>VLOOKUP(B182,「工具标准名」映射表!B:I,2,0)</f>
        <v>智慧校园请假系统</v>
      </c>
      <c r="D182" s="1" t="str">
        <f>VLOOKUP(C182,「工具标准名」映射表!$C$1:$O$2046,2,0)</f>
        <v>智慧校园请假系统</v>
      </c>
      <c r="E182" s="1" t="s">
        <v>476</v>
      </c>
      <c r="F182" s="1" t="str">
        <f>VLOOKUP(E182,省份映射!$B$1:$C$472,2,0)</f>
        <v>陕西省</v>
      </c>
      <c r="H182" s="256" t="s">
        <v>2247</v>
      </c>
      <c r="I182" s="283">
        <v>1</v>
      </c>
    </row>
    <row r="183" spans="1:9">
      <c r="A183" s="1" t="s">
        <v>1669</v>
      </c>
      <c r="C183" s="1" t="e">
        <f>VLOOKUP(B183,「工具标准名」映射表!B:I,2,0)</f>
        <v>#N/A</v>
      </c>
      <c r="D183" s="1" t="e">
        <f>VLOOKUP(C183,「工具标准名」映射表!$C$1:$O$2046,2,0)</f>
        <v>#N/A</v>
      </c>
      <c r="E183" s="1" t="s">
        <v>1671</v>
      </c>
      <c r="F183" s="1" t="str">
        <f>VLOOKUP(E183,省份映射!$B$1:$C$472,2,0)</f>
        <v>河北省</v>
      </c>
      <c r="H183" s="256" t="s">
        <v>2273</v>
      </c>
      <c r="I183" s="283">
        <v>3</v>
      </c>
    </row>
    <row r="184" spans="1:9">
      <c r="A184" s="1" t="s">
        <v>1674</v>
      </c>
      <c r="B184" s="1" t="s">
        <v>1680</v>
      </c>
      <c r="C184" s="1" t="str">
        <f>VLOOKUP(B184,「工具标准名」映射表!B:I,2,0)</f>
        <v>钉钉AI</v>
      </c>
      <c r="D184" s="1" t="str">
        <f>VLOOKUP(C184,「工具标准名」映射表!$C$1:$O$2046,2,0)</f>
        <v>钉钉</v>
      </c>
      <c r="E184" s="1" t="s">
        <v>156</v>
      </c>
      <c r="F184" s="1" t="str">
        <f>VLOOKUP(E184,省份映射!$B$1:$C$472,2,0)</f>
        <v>未提及</v>
      </c>
      <c r="H184" s="256" t="s">
        <v>2279</v>
      </c>
      <c r="I184" s="283">
        <v>1</v>
      </c>
    </row>
    <row r="185" spans="1:9">
      <c r="A185" s="1" t="s">
        <v>1674</v>
      </c>
      <c r="B185" s="1" t="s">
        <v>1688</v>
      </c>
      <c r="C185" s="1" t="str">
        <f>VLOOKUP(B185,「工具标准名」映射表!B:I,2,0)</f>
        <v>通义千问大模型</v>
      </c>
      <c r="D185" s="1" t="str">
        <f>VLOOKUP(C185,「工具标准名」映射表!$C$1:$O$2046,2,0)</f>
        <v>通义千问大模型</v>
      </c>
      <c r="E185" s="1" t="s">
        <v>156</v>
      </c>
      <c r="F185" s="1" t="str">
        <f>VLOOKUP(E185,省份映射!$B$1:$C$472,2,0)</f>
        <v>未提及</v>
      </c>
      <c r="H185" s="256" t="s">
        <v>2281</v>
      </c>
      <c r="I185" s="283">
        <v>1</v>
      </c>
    </row>
    <row r="186" spans="1:9">
      <c r="A186" s="1" t="s">
        <v>1691</v>
      </c>
      <c r="B186" s="1" t="s">
        <v>1698</v>
      </c>
      <c r="C186" s="1" t="str">
        <f>VLOOKUP(B186,「工具标准名」映射表!B:I,2,0)</f>
        <v>红色智慧行政助理</v>
      </c>
      <c r="D186" s="1" t="str">
        <f>VLOOKUP(C186,「工具标准名」映射表!$C$1:$O$2046,2,0)</f>
        <v>红色智慧行政助理</v>
      </c>
      <c r="E186" s="1" t="s">
        <v>1693</v>
      </c>
      <c r="F186" s="1" t="str">
        <f>VLOOKUP(E186,省份映射!$B$1:$C$472,2,0)</f>
        <v>重庆市</v>
      </c>
      <c r="H186" s="256" t="s">
        <v>2291</v>
      </c>
      <c r="I186" s="283">
        <v>1</v>
      </c>
    </row>
    <row r="187" spans="1:9">
      <c r="A187" s="1" t="s">
        <v>1691</v>
      </c>
      <c r="B187" s="1" t="s">
        <v>1708</v>
      </c>
      <c r="C187" s="1" t="str">
        <f>VLOOKUP(B187,「工具标准名」映射表!B:I,2,0)</f>
        <v>百度飞桨</v>
      </c>
      <c r="D187" s="1" t="str">
        <f>VLOOKUP(C187,「工具标准名」映射表!$C$1:$O$2046,2,0)</f>
        <v>百度飞桨</v>
      </c>
      <c r="E187" s="1" t="s">
        <v>1693</v>
      </c>
      <c r="F187" s="1" t="str">
        <f>VLOOKUP(E187,省份映射!$B$1:$C$472,2,0)</f>
        <v>重庆市</v>
      </c>
      <c r="H187" s="256" t="s">
        <v>2299</v>
      </c>
      <c r="I187" s="283">
        <v>1</v>
      </c>
    </row>
    <row r="188" spans="1:9">
      <c r="A188" s="1" t="s">
        <v>1711</v>
      </c>
      <c r="C188" s="1" t="e">
        <f>VLOOKUP(B188,「工具标准名」映射表!B:I,2,0)</f>
        <v>#N/A</v>
      </c>
      <c r="D188" s="1" t="e">
        <f>VLOOKUP(C188,「工具标准名」映射表!$C$1:$O$2046,2,0)</f>
        <v>#N/A</v>
      </c>
      <c r="E188" s="1" t="s">
        <v>1713</v>
      </c>
      <c r="F188" s="1" t="str">
        <f>VLOOKUP(E188,省份映射!$B$1:$C$472,2,0)</f>
        <v>浙江省</v>
      </c>
      <c r="H188" s="256" t="s">
        <v>1668</v>
      </c>
      <c r="I188" s="283">
        <v>1</v>
      </c>
    </row>
    <row r="189" spans="1:9">
      <c r="A189" s="1" t="s">
        <v>1718</v>
      </c>
      <c r="B189" s="1" t="s">
        <v>1724</v>
      </c>
      <c r="C189" s="1" t="str">
        <f>VLOOKUP(B189,「工具标准名」映射表!B:I,2,0)</f>
        <v>锦大模型</v>
      </c>
      <c r="D189" s="1" t="str">
        <f>VLOOKUP(C189,「工具标准名」映射表!$C$1:$O$2046,2,0)</f>
        <v>锦大模型</v>
      </c>
      <c r="E189" s="1" t="s">
        <v>1402</v>
      </c>
      <c r="F189" s="1" t="str">
        <f>VLOOKUP(E189,省份映射!$B$1:$C$472,2,0)</f>
        <v>山东省</v>
      </c>
      <c r="H189" s="256" t="s">
        <v>2308</v>
      </c>
      <c r="I189" s="283">
        <v>2</v>
      </c>
    </row>
    <row r="190" spans="1:9">
      <c r="A190" s="1" t="s">
        <v>1718</v>
      </c>
      <c r="B190" s="1" t="s">
        <v>1731</v>
      </c>
      <c r="C190" s="1" t="str">
        <f>VLOOKUP(B190,「工具标准名」映射表!B:I,2,0)</f>
        <v>资产管理平台</v>
      </c>
      <c r="D190" s="1" t="str">
        <f>VLOOKUP(C190,「工具标准名」映射表!$C$1:$O$2046,2,0)</f>
        <v>资产管理平台</v>
      </c>
      <c r="E190" s="1" t="s">
        <v>1402</v>
      </c>
      <c r="F190" s="1" t="str">
        <f>VLOOKUP(E190,省份映射!$B$1:$C$472,2,0)</f>
        <v>山东省</v>
      </c>
      <c r="H190" s="256" t="s">
        <v>2344</v>
      </c>
      <c r="I190" s="283">
        <v>2</v>
      </c>
    </row>
    <row r="191" spans="1:9">
      <c r="A191" s="1" t="s">
        <v>1734</v>
      </c>
      <c r="B191" s="1" t="s">
        <v>139</v>
      </c>
      <c r="C191" s="1" t="str">
        <f>VLOOKUP(B191,「工具标准名」映射表!B:I,2,0)</f>
        <v>豆包</v>
      </c>
      <c r="D191" s="1" t="str">
        <f>VLOOKUP(C191,「工具标准名」映射表!$C$1:$O$2046,2,0)</f>
        <v>豆包</v>
      </c>
      <c r="E191" s="1" t="s">
        <v>1357</v>
      </c>
      <c r="F191" s="1" t="str">
        <f>VLOOKUP(E191,省份映射!$B$1:$C$472,2,0)</f>
        <v>重庆市</v>
      </c>
      <c r="H191" s="256" t="s">
        <v>2363</v>
      </c>
      <c r="I191" s="283">
        <v>1</v>
      </c>
    </row>
    <row r="192" spans="1:9">
      <c r="A192" s="1" t="s">
        <v>1734</v>
      </c>
      <c r="B192" s="1" t="s">
        <v>1492</v>
      </c>
      <c r="C192" s="1" t="str">
        <f>VLOOKUP(B192,「工具标准名」映射表!B:I,2,0)</f>
        <v>通义千问大模型</v>
      </c>
      <c r="D192" s="1" t="str">
        <f>VLOOKUP(C192,「工具标准名」映射表!$C$1:$O$2046,2,0)</f>
        <v>通义千问大模型</v>
      </c>
      <c r="E192" s="1" t="s">
        <v>1357</v>
      </c>
      <c r="F192" s="1" t="str">
        <f>VLOOKUP(E192,省份映射!$B$1:$C$472,2,0)</f>
        <v>重庆市</v>
      </c>
      <c r="H192" s="256" t="s">
        <v>2383</v>
      </c>
      <c r="I192" s="283">
        <v>1</v>
      </c>
    </row>
    <row r="193" spans="1:9">
      <c r="A193" s="1" t="s">
        <v>1734</v>
      </c>
      <c r="B193" s="1" t="s">
        <v>1133</v>
      </c>
      <c r="C193" s="1" t="str">
        <f>VLOOKUP(B193,「工具标准名」映射表!B:I,2,0)</f>
        <v>文心一言</v>
      </c>
      <c r="D193" s="1" t="str">
        <f>VLOOKUP(C193,「工具标准名」映射表!$C$1:$O$2046,2,0)</f>
        <v>文心一言</v>
      </c>
      <c r="E193" s="1" t="s">
        <v>1357</v>
      </c>
      <c r="F193" s="1" t="str">
        <f>VLOOKUP(E193,省份映射!$B$1:$C$472,2,0)</f>
        <v>重庆市</v>
      </c>
      <c r="H193" s="256" t="s">
        <v>1267</v>
      </c>
      <c r="I193" s="283">
        <v>6</v>
      </c>
    </row>
    <row r="194" spans="1:9">
      <c r="A194" s="1" t="s">
        <v>1734</v>
      </c>
      <c r="B194" s="1" t="s">
        <v>1750</v>
      </c>
      <c r="C194" s="1" t="str">
        <f>VLOOKUP(B194,「工具标准名」映射表!B:I,2,0)</f>
        <v>可灵AI</v>
      </c>
      <c r="D194" s="1" t="str">
        <f>VLOOKUP(C194,「工具标准名」映射表!$C$1:$O$2046,2,0)</f>
        <v>可灵AI</v>
      </c>
      <c r="E194" s="1" t="s">
        <v>1357</v>
      </c>
      <c r="F194" s="1" t="str">
        <f>VLOOKUP(E194,省份映射!$B$1:$C$472,2,0)</f>
        <v>重庆市</v>
      </c>
      <c r="H194" s="256" t="s">
        <v>8318</v>
      </c>
      <c r="I194" s="283">
        <v>5</v>
      </c>
    </row>
    <row r="195" spans="1:9">
      <c r="A195" s="1" t="s">
        <v>1734</v>
      </c>
      <c r="B195" s="1" t="s">
        <v>1753</v>
      </c>
      <c r="C195" s="1" t="str">
        <f>VLOOKUP(B195,「工具标准名」映射表!B:I,2,0)</f>
        <v>即梦AI</v>
      </c>
      <c r="D195" s="1" t="str">
        <f>VLOOKUP(C195,「工具标准名」映射表!$C$1:$O$2046,2,0)</f>
        <v>即梦AI</v>
      </c>
      <c r="E195" s="1" t="s">
        <v>1357</v>
      </c>
      <c r="F195" s="1" t="str">
        <f>VLOOKUP(E195,省份映射!$B$1:$C$472,2,0)</f>
        <v>重庆市</v>
      </c>
      <c r="H195" s="256" t="s">
        <v>2414</v>
      </c>
      <c r="I195" s="283">
        <v>1</v>
      </c>
    </row>
    <row r="196" spans="1:9">
      <c r="A196" s="1" t="s">
        <v>1756</v>
      </c>
      <c r="B196" s="1" t="s">
        <v>1011</v>
      </c>
      <c r="C196" s="1" t="str">
        <f>VLOOKUP(B196,「工具标准名」映射表!B:I,2,0)</f>
        <v>AI学情分析平台</v>
      </c>
      <c r="D196" s="1" t="str">
        <f>VLOOKUP(C196,「工具标准名」映射表!$C$1:$O$2046,2,0)</f>
        <v>AI学情分析平台</v>
      </c>
      <c r="E196" s="1" t="s">
        <v>1758</v>
      </c>
      <c r="F196" s="1" t="str">
        <f>VLOOKUP(E196,省份映射!$B$1:$C$472,2,0)</f>
        <v>山东省</v>
      </c>
      <c r="H196" s="256" t="s">
        <v>2215</v>
      </c>
      <c r="I196" s="283">
        <v>2</v>
      </c>
    </row>
    <row r="197" spans="1:9">
      <c r="A197" s="1" t="s">
        <v>1756</v>
      </c>
      <c r="B197" s="1" t="s">
        <v>459</v>
      </c>
      <c r="C197" s="1" t="str">
        <f>VLOOKUP(B197,「工具标准名」映射表!B:I,2,0)</f>
        <v>AI互动工具</v>
      </c>
      <c r="D197" s="1" t="str">
        <f>VLOOKUP(C197,「工具标准名」映射表!$C$1:$O$2046,2,0)</f>
        <v>AI互动工具</v>
      </c>
      <c r="E197" s="1" t="s">
        <v>1758</v>
      </c>
      <c r="F197" s="1" t="str">
        <f>VLOOKUP(E197,省份映射!$B$1:$C$472,2,0)</f>
        <v>山东省</v>
      </c>
      <c r="H197" s="256" t="s">
        <v>2439</v>
      </c>
      <c r="I197" s="283">
        <v>14</v>
      </c>
    </row>
    <row r="198" spans="1:9">
      <c r="A198" s="1" t="s">
        <v>1756</v>
      </c>
      <c r="B198" s="1" t="s">
        <v>1772</v>
      </c>
      <c r="C198" s="1" t="str">
        <f>VLOOKUP(B198,「工具标准名」映射表!B:I,2,0)</f>
        <v>智能作业系统</v>
      </c>
      <c r="D198" s="1" t="str">
        <f>VLOOKUP(C198,「工具标准名」映射表!$C$1:$O$2046,2,0)</f>
        <v>智能作业系统</v>
      </c>
      <c r="E198" s="1" t="s">
        <v>1758</v>
      </c>
      <c r="F198" s="1" t="str">
        <f>VLOOKUP(E198,省份映射!$B$1:$C$472,2,0)</f>
        <v>山东省</v>
      </c>
      <c r="H198" s="256" t="s">
        <v>2452</v>
      </c>
      <c r="I198" s="283">
        <v>1</v>
      </c>
    </row>
    <row r="199" spans="1:9">
      <c r="A199" s="1" t="s">
        <v>1756</v>
      </c>
      <c r="B199" s="1" t="s">
        <v>1775</v>
      </c>
      <c r="C199" s="1" t="str">
        <f>VLOOKUP(B199,「工具标准名」映射表!B:I,2,0)</f>
        <v>智慧校园管理平台</v>
      </c>
      <c r="D199" s="1" t="str">
        <f>VLOOKUP(C199,「工具标准名」映射表!$C$1:$O$2046,2,0)</f>
        <v>智慧校园管理平台</v>
      </c>
      <c r="E199" s="1" t="s">
        <v>1758</v>
      </c>
      <c r="F199" s="1" t="str">
        <f>VLOOKUP(E199,省份映射!$B$1:$C$472,2,0)</f>
        <v>山东省</v>
      </c>
      <c r="H199" s="256" t="s">
        <v>2460</v>
      </c>
      <c r="I199" s="283">
        <v>1</v>
      </c>
    </row>
    <row r="200" spans="1:9">
      <c r="A200" s="1" t="s">
        <v>1756</v>
      </c>
      <c r="B200" s="1" t="s">
        <v>1779</v>
      </c>
      <c r="C200" s="1" t="str">
        <f>VLOOKUP(B200,「工具标准名」映射表!B:I,2,0)</f>
        <v>AI教学质量分析系统</v>
      </c>
      <c r="D200" s="1" t="str">
        <f>VLOOKUP(C200,「工具标准名」映射表!$C$1:$O$2046,2,0)</f>
        <v>AI教学质量分析系统</v>
      </c>
      <c r="E200" s="1" t="s">
        <v>1758</v>
      </c>
      <c r="F200" s="1" t="str">
        <f>VLOOKUP(E200,省份映射!$B$1:$C$472,2,0)</f>
        <v>山东省</v>
      </c>
      <c r="H200" s="256" t="s">
        <v>8787</v>
      </c>
      <c r="I200" s="283">
        <v>6</v>
      </c>
    </row>
    <row r="201" spans="1:9">
      <c r="A201" s="1" t="s">
        <v>1782</v>
      </c>
      <c r="B201" s="1" t="s">
        <v>1789</v>
      </c>
      <c r="C201" s="1" t="str">
        <f>VLOOKUP(B201,「工具标准名」映射表!B:I,2,0)</f>
        <v>DeepSeek 大模型</v>
      </c>
      <c r="D201" s="1" t="str">
        <f>VLOOKUP(C201,「工具标准名」映射表!$C$1:$O$2046,2,0)</f>
        <v>DeepSeek 大模型</v>
      </c>
      <c r="E201" s="1" t="s">
        <v>1784</v>
      </c>
      <c r="F201" s="1" t="str">
        <f>VLOOKUP(E201,省份映射!$B$1:$C$472,2,0)</f>
        <v>山东省</v>
      </c>
      <c r="H201" s="256" t="s">
        <v>2466</v>
      </c>
      <c r="I201" s="283">
        <v>1</v>
      </c>
    </row>
    <row r="202" spans="1:9">
      <c r="A202" s="1" t="s">
        <v>1782</v>
      </c>
      <c r="B202" s="1" t="s">
        <v>1797</v>
      </c>
      <c r="C202" s="1" t="str">
        <f>VLOOKUP(B202,「工具标准名」映射表!B:I,2,0)</f>
        <v>DeepSeek 大模型</v>
      </c>
      <c r="D202" s="1" t="str">
        <f>VLOOKUP(C202,「工具标准名」映射表!$C$1:$O$2046,2,0)</f>
        <v>DeepSeek 大模型</v>
      </c>
      <c r="E202" s="1" t="s">
        <v>1784</v>
      </c>
      <c r="F202" s="1" t="str">
        <f>VLOOKUP(E202,省份映射!$B$1:$C$472,2,0)</f>
        <v>山东省</v>
      </c>
      <c r="H202" s="256" t="s">
        <v>2489</v>
      </c>
      <c r="I202" s="283">
        <v>1</v>
      </c>
    </row>
    <row r="203" spans="1:9">
      <c r="A203" s="1" t="s">
        <v>1782</v>
      </c>
      <c r="B203" s="1" t="s">
        <v>1800</v>
      </c>
      <c r="C203" s="1" t="str">
        <f>VLOOKUP(B203,「工具标准名」映射表!B:I,2,0)</f>
        <v>GPT-4</v>
      </c>
      <c r="D203" s="1" t="str">
        <f>VLOOKUP(C203,「工具标准名」映射表!$C$1:$O$2046,2,0)</f>
        <v>ChatGPT</v>
      </c>
      <c r="E203" s="1" t="s">
        <v>1784</v>
      </c>
      <c r="F203" s="1" t="str">
        <f>VLOOKUP(E203,省份映射!$B$1:$C$472,2,0)</f>
        <v>山东省</v>
      </c>
      <c r="H203" s="256" t="s">
        <v>2503</v>
      </c>
      <c r="I203" s="283">
        <v>1</v>
      </c>
    </row>
    <row r="204" spans="1:9">
      <c r="A204" s="1" t="s">
        <v>1782</v>
      </c>
      <c r="B204" s="1" t="s">
        <v>1803</v>
      </c>
      <c r="C204" s="1" t="str">
        <f>VLOOKUP(B204,「工具标准名」映射表!B:I,2,0)</f>
        <v>HOOK</v>
      </c>
      <c r="D204" s="1" t="str">
        <f>VLOOKUP(C204,「工具标准名」映射表!$C$1:$O$2046,2,0)</f>
        <v>HOOK大模型</v>
      </c>
      <c r="E204" s="1" t="s">
        <v>1784</v>
      </c>
      <c r="F204" s="1" t="str">
        <f>VLOOKUP(E204,省份映射!$B$1:$C$472,2,0)</f>
        <v>山东省</v>
      </c>
      <c r="H204" s="256" t="s">
        <v>2523</v>
      </c>
      <c r="I204" s="283">
        <v>1</v>
      </c>
    </row>
    <row r="205" spans="1:9">
      <c r="A205" s="1" t="s">
        <v>1807</v>
      </c>
      <c r="B205" s="1" t="s">
        <v>1813</v>
      </c>
      <c r="C205" s="1" t="str">
        <f>VLOOKUP(B205,「工具标准名」映射表!B:I,2,0)</f>
        <v>秘塔AI</v>
      </c>
      <c r="D205" s="1" t="str">
        <f>VLOOKUP(C205,「工具标准名」映射表!$C$1:$O$2046,2,0)</f>
        <v>秘塔AI</v>
      </c>
      <c r="E205" s="1" t="s">
        <v>385</v>
      </c>
      <c r="F205" s="1" t="str">
        <f>VLOOKUP(E205,省份映射!$B$1:$C$472,2,0)</f>
        <v>北京市</v>
      </c>
      <c r="H205" s="256" t="s">
        <v>2530</v>
      </c>
      <c r="I205" s="283">
        <v>1</v>
      </c>
    </row>
    <row r="206" spans="1:9">
      <c r="A206" s="1" t="s">
        <v>1807</v>
      </c>
      <c r="B206" s="1" t="s">
        <v>124</v>
      </c>
      <c r="C206" s="1" t="str">
        <f>VLOOKUP(B206,「工具标准名」映射表!B:I,2,0)</f>
        <v>DeepSeek 大模型</v>
      </c>
      <c r="D206" s="1" t="str">
        <f>VLOOKUP(C206,「工具标准名」映射表!$C$1:$O$2046,2,0)</f>
        <v>DeepSeek 大模型</v>
      </c>
      <c r="E206" s="1" t="s">
        <v>385</v>
      </c>
      <c r="F206" s="1" t="str">
        <f>VLOOKUP(E206,省份映射!$B$1:$C$472,2,0)</f>
        <v>北京市</v>
      </c>
      <c r="H206" s="256" t="s">
        <v>2541</v>
      </c>
      <c r="I206" s="283">
        <v>1</v>
      </c>
    </row>
    <row r="207" spans="1:9">
      <c r="A207" s="1" t="s">
        <v>1823</v>
      </c>
      <c r="B207" s="1" t="s">
        <v>1829</v>
      </c>
      <c r="C207" s="1" t="str">
        <f>VLOOKUP(B207,「工具标准名」映射表!B:I,2,0)</f>
        <v>畅言智慧课堂</v>
      </c>
      <c r="D207" s="1" t="str">
        <f>VLOOKUP(C207,「工具标准名」映射表!$C$1:$O$2046,2,0)</f>
        <v>科大讯飞</v>
      </c>
      <c r="E207" s="1" t="s">
        <v>918</v>
      </c>
      <c r="F207" s="1" t="str">
        <f>VLOOKUP(E207,省份映射!$B$1:$C$472,2,0)</f>
        <v>重庆市</v>
      </c>
      <c r="H207" s="256" t="s">
        <v>2556</v>
      </c>
      <c r="I207" s="283">
        <v>1</v>
      </c>
    </row>
    <row r="208" spans="1:9">
      <c r="A208" s="1" t="s">
        <v>1823</v>
      </c>
      <c r="B208" s="1" t="s">
        <v>1835</v>
      </c>
      <c r="C208" s="1" t="str">
        <f>VLOOKUP(B208,「工具标准名」映射表!B:I,2,0)</f>
        <v>学习平板</v>
      </c>
      <c r="D208" s="1" t="str">
        <f>VLOOKUP(C208,「工具标准名」映射表!$C$1:$O$2046,2,0)</f>
        <v>学习平板</v>
      </c>
      <c r="E208" s="1" t="s">
        <v>918</v>
      </c>
      <c r="F208" s="1" t="str">
        <f>VLOOKUP(E208,省份映射!$B$1:$C$472,2,0)</f>
        <v>重庆市</v>
      </c>
      <c r="H208" s="256" t="s">
        <v>2570</v>
      </c>
      <c r="I208" s="283">
        <v>2</v>
      </c>
    </row>
    <row r="209" spans="1:9">
      <c r="A209" s="1" t="s">
        <v>1837</v>
      </c>
      <c r="B209" s="1" t="s">
        <v>1843</v>
      </c>
      <c r="C209" s="1" t="str">
        <f>VLOOKUP(B209,「工具标准名」映射表!B:I,2,0)</f>
        <v>智育平台</v>
      </c>
      <c r="D209" s="1" t="str">
        <f>VLOOKUP(C209,「工具标准名」映射表!$C$1:$O$2046,2,0)</f>
        <v>智育平台</v>
      </c>
      <c r="E209" s="1" t="s">
        <v>659</v>
      </c>
      <c r="F209" s="1" t="str">
        <f>VLOOKUP(E209,省份映射!$B$1:$C$472,2,0)</f>
        <v>浙江省</v>
      </c>
      <c r="H209" s="256" t="s">
        <v>2578</v>
      </c>
      <c r="I209" s="283">
        <v>1</v>
      </c>
    </row>
    <row r="210" spans="1:9">
      <c r="A210" s="1" t="s">
        <v>1837</v>
      </c>
      <c r="B210" s="1" t="s">
        <v>139</v>
      </c>
      <c r="C210" s="1" t="str">
        <f>VLOOKUP(B210,「工具标准名」映射表!B:I,2,0)</f>
        <v>豆包</v>
      </c>
      <c r="D210" s="1" t="str">
        <f>VLOOKUP(C210,「工具标准名」映射表!$C$1:$O$2046,2,0)</f>
        <v>豆包</v>
      </c>
      <c r="E210" s="1" t="s">
        <v>659</v>
      </c>
      <c r="F210" s="1" t="str">
        <f>VLOOKUP(E210,省份映射!$B$1:$C$472,2,0)</f>
        <v>浙江省</v>
      </c>
      <c r="H210" s="256" t="s">
        <v>2580</v>
      </c>
      <c r="I210" s="283">
        <v>1</v>
      </c>
    </row>
    <row r="211" spans="1:9">
      <c r="A211" s="1" t="s">
        <v>1837</v>
      </c>
      <c r="B211" s="1" t="s">
        <v>124</v>
      </c>
      <c r="C211" s="1" t="str">
        <f>VLOOKUP(B211,「工具标准名」映射表!B:I,2,0)</f>
        <v>DeepSeek 大模型</v>
      </c>
      <c r="D211" s="1" t="str">
        <f>VLOOKUP(C211,「工具标准名」映射表!$C$1:$O$2046,2,0)</f>
        <v>DeepSeek 大模型</v>
      </c>
      <c r="E211" s="1" t="s">
        <v>659</v>
      </c>
      <c r="F211" s="1" t="str">
        <f>VLOOKUP(E211,省份映射!$B$1:$C$472,2,0)</f>
        <v>浙江省</v>
      </c>
      <c r="H211" s="256" t="s">
        <v>2582</v>
      </c>
      <c r="I211" s="283">
        <v>1</v>
      </c>
    </row>
    <row r="212" spans="1:9">
      <c r="A212" s="1" t="s">
        <v>1853</v>
      </c>
      <c r="B212" s="1" t="s">
        <v>1859</v>
      </c>
      <c r="C212" s="1" t="str">
        <f>VLOOKUP(B212,「工具标准名」映射表!B:I,2,0)</f>
        <v>百元GenAI学伴</v>
      </c>
      <c r="D212" s="1" t="str">
        <f>VLOOKUP(C212,「工具标准名」映射表!$C$1:$O$2046,2,0)</f>
        <v>百元GenAI学伴</v>
      </c>
      <c r="E212" s="1" t="s">
        <v>659</v>
      </c>
      <c r="F212" s="1" t="str">
        <f>VLOOKUP(E212,省份映射!$B$1:$C$472,2,0)</f>
        <v>浙江省</v>
      </c>
      <c r="H212" s="256" t="s">
        <v>2592</v>
      </c>
      <c r="I212" s="283">
        <v>3</v>
      </c>
    </row>
    <row r="213" spans="1:9">
      <c r="A213" s="1" t="s">
        <v>1865</v>
      </c>
      <c r="B213" s="1" t="s">
        <v>511</v>
      </c>
      <c r="C213" s="1" t="str">
        <f>VLOOKUP(B213,「工具标准名」映射表!B:I,2,0)</f>
        <v>AI互动系统</v>
      </c>
      <c r="D213" s="1" t="str">
        <f>VLOOKUP(C213,「工具标准名」映射表!$C$1:$O$2046,2,0)</f>
        <v>AI互动系统</v>
      </c>
      <c r="E213" s="1" t="s">
        <v>404</v>
      </c>
      <c r="F213" s="1" t="str">
        <f>VLOOKUP(E213,省份映射!$B$1:$C$472,2,0)</f>
        <v>北京市</v>
      </c>
      <c r="H213" s="256" t="s">
        <v>2599</v>
      </c>
      <c r="I213" s="283">
        <v>2</v>
      </c>
    </row>
    <row r="214" spans="1:9">
      <c r="A214" s="1" t="s">
        <v>1865</v>
      </c>
      <c r="B214" s="1" t="s">
        <v>1753</v>
      </c>
      <c r="C214" s="1" t="str">
        <f>VLOOKUP(B214,「工具标准名」映射表!B:I,2,0)</f>
        <v>即梦AI</v>
      </c>
      <c r="D214" s="1" t="str">
        <f>VLOOKUP(C214,「工具标准名」映射表!$C$1:$O$2046,2,0)</f>
        <v>即梦AI</v>
      </c>
      <c r="E214" s="1" t="s">
        <v>404</v>
      </c>
      <c r="F214" s="1" t="str">
        <f>VLOOKUP(E214,省份映射!$B$1:$C$472,2,0)</f>
        <v>北京市</v>
      </c>
      <c r="H214" s="256" t="s">
        <v>1746</v>
      </c>
      <c r="I214" s="283">
        <v>1</v>
      </c>
    </row>
    <row r="215" spans="1:9">
      <c r="A215" s="1" t="s">
        <v>1865</v>
      </c>
      <c r="B215" s="1" t="s">
        <v>184</v>
      </c>
      <c r="C215" s="1" t="str">
        <f>VLOOKUP(B215,「工具标准名」映射表!B:I,2,0)</f>
        <v>豆包</v>
      </c>
      <c r="D215" s="1" t="str">
        <f>VLOOKUP(C215,「工具标准名」映射表!$C$1:$O$2046,2,0)</f>
        <v>豆包</v>
      </c>
      <c r="E215" s="1" t="s">
        <v>404</v>
      </c>
      <c r="F215" s="1" t="str">
        <f>VLOOKUP(E215,省份映射!$B$1:$C$472,2,0)</f>
        <v>北京市</v>
      </c>
      <c r="H215" s="256" t="s">
        <v>2605</v>
      </c>
      <c r="I215" s="283">
        <v>1</v>
      </c>
    </row>
    <row r="216" spans="1:9">
      <c r="A216" s="1" t="s">
        <v>1879</v>
      </c>
      <c r="B216" s="1" t="s">
        <v>1885</v>
      </c>
      <c r="C216" s="1" t="str">
        <f>VLOOKUP(B216,「工具标准名」映射表!B:I,2,0)</f>
        <v>可视化迷宫实验环境</v>
      </c>
      <c r="D216" s="1" t="str">
        <f>VLOOKUP(C216,「工具标准名」映射表!$C$1:$O$2046,2,0)</f>
        <v>可视化迷宫实验环境</v>
      </c>
      <c r="E216" s="1" t="s">
        <v>1163</v>
      </c>
      <c r="F216" s="1" t="str">
        <f>VLOOKUP(E216,省份映射!$B$1:$C$472,2,0)</f>
        <v>浙江省</v>
      </c>
      <c r="H216" s="256" t="s">
        <v>2635</v>
      </c>
      <c r="I216" s="283">
        <v>1</v>
      </c>
    </row>
    <row r="217" spans="1:9">
      <c r="A217" s="1" t="s">
        <v>1879</v>
      </c>
      <c r="B217" s="1" t="s">
        <v>1893</v>
      </c>
      <c r="C217" s="1" t="str">
        <f>VLOOKUP(B217,「工具标准名」映射表!B:I,2,0)</f>
        <v>生成式AI（如DeepSeek、文心一言）</v>
      </c>
      <c r="D217" s="1" t="str">
        <f>VLOOKUP(C217,「工具标准名」映射表!$C$1:$O$2046,2,0)</f>
        <v>DeepSeek 大模型</v>
      </c>
      <c r="E217" s="1" t="s">
        <v>1163</v>
      </c>
      <c r="F217" s="1" t="str">
        <f>VLOOKUP(E217,省份映射!$B$1:$C$472,2,0)</f>
        <v>浙江省</v>
      </c>
      <c r="H217" s="256" t="s">
        <v>2643</v>
      </c>
      <c r="I217" s="283">
        <v>1</v>
      </c>
    </row>
    <row r="218" spans="1:9">
      <c r="A218" s="1" t="s">
        <v>1896</v>
      </c>
      <c r="B218" s="1" t="s">
        <v>1902</v>
      </c>
      <c r="C218" s="1" t="str">
        <f>VLOOKUP(B218,「工具标准名」映射表!B:I,2,0)</f>
        <v>浙江省中小学信息科技与人工智能学习平台</v>
      </c>
      <c r="D218" s="1" t="str">
        <f>VLOOKUP(C218,「工具标准名」映射表!$C$1:$O$2046,2,0)</f>
        <v>浙江省中小学信息科技与人工智能学习平台</v>
      </c>
      <c r="E218" s="1" t="s">
        <v>950</v>
      </c>
      <c r="F218" s="1" t="str">
        <f>VLOOKUP(E218,省份映射!$B$1:$C$472,2,0)</f>
        <v>浙江省</v>
      </c>
      <c r="H218" s="256" t="s">
        <v>2646</v>
      </c>
      <c r="I218" s="283">
        <v>1</v>
      </c>
    </row>
    <row r="219" spans="1:9">
      <c r="A219" s="1" t="s">
        <v>1906</v>
      </c>
      <c r="B219" s="1" t="s">
        <v>124</v>
      </c>
      <c r="C219" s="1" t="str">
        <f>VLOOKUP(B219,「工具标准名」映射表!B:I,2,0)</f>
        <v>DeepSeek 大模型</v>
      </c>
      <c r="D219" s="1" t="str">
        <f>VLOOKUP(C219,「工具标准名」映射表!$C$1:$O$2046,2,0)</f>
        <v>DeepSeek 大模型</v>
      </c>
      <c r="E219" s="1" t="s">
        <v>1908</v>
      </c>
      <c r="F219" s="1" t="str">
        <f>VLOOKUP(E219,省份映射!$B$1:$C$472,2,0)</f>
        <v>河北省</v>
      </c>
      <c r="H219" s="256" t="s">
        <v>2659</v>
      </c>
      <c r="I219" s="283">
        <v>1</v>
      </c>
    </row>
    <row r="220" spans="1:9">
      <c r="A220" s="1" t="s">
        <v>1920</v>
      </c>
      <c r="C220" s="1" t="e">
        <f>VLOOKUP(B220,「工具标准名」映射表!B:I,2,0)</f>
        <v>#N/A</v>
      </c>
      <c r="D220" s="1" t="e">
        <f>VLOOKUP(C220,「工具标准名」映射表!$C$1:$O$2046,2,0)</f>
        <v>#N/A</v>
      </c>
      <c r="E220" s="1" t="s">
        <v>460</v>
      </c>
      <c r="F220" s="1" t="str">
        <f>VLOOKUP(E220,省份映射!$B$1:$C$472,2,0)</f>
        <v>山东省</v>
      </c>
      <c r="H220" s="256" t="s">
        <v>2668</v>
      </c>
      <c r="I220" s="283">
        <v>1</v>
      </c>
    </row>
    <row r="221" spans="1:9">
      <c r="A221" s="1" t="s">
        <v>1929</v>
      </c>
      <c r="B221" s="1" t="s">
        <v>1934</v>
      </c>
      <c r="C221" s="1" t="str">
        <f>VLOOKUP(B221,「工具标准名」映射表!B:I,2,0)</f>
        <v>央馆领航AI</v>
      </c>
      <c r="D221" s="1" t="str">
        <f>VLOOKUP(C221,「工具标准名」映射表!$C$1:$O$2046,2,0)</f>
        <v>央馆领航AI</v>
      </c>
      <c r="E221" s="1" t="s">
        <v>736</v>
      </c>
      <c r="F221" s="1" t="str">
        <f>VLOOKUP(E221,省份映射!$B$1:$C$472,2,0)</f>
        <v>浙江省</v>
      </c>
      <c r="H221" s="256" t="s">
        <v>2676</v>
      </c>
      <c r="I221" s="283">
        <v>1</v>
      </c>
    </row>
    <row r="222" spans="1:9">
      <c r="A222" s="1" t="s">
        <v>1941</v>
      </c>
      <c r="B222" s="1" t="s">
        <v>1947</v>
      </c>
      <c r="C222" s="1" t="str">
        <f>VLOOKUP(B222,「工具标准名」映射表!B:I,2,0)</f>
        <v>AI课堂顾问</v>
      </c>
      <c r="D222" s="1" t="str">
        <f>VLOOKUP(C222,「工具标准名」映射表!$C$1:$O$2046,2,0)</f>
        <v>AI课堂顾问</v>
      </c>
      <c r="E222" s="1" t="s">
        <v>736</v>
      </c>
      <c r="F222" s="1" t="str">
        <f>VLOOKUP(E222,省份映射!$B$1:$C$472,2,0)</f>
        <v>浙江省</v>
      </c>
      <c r="H222" s="256" t="s">
        <v>2686</v>
      </c>
      <c r="I222" s="283">
        <v>1</v>
      </c>
    </row>
    <row r="223" spans="1:9">
      <c r="A223" s="1" t="s">
        <v>1956</v>
      </c>
      <c r="B223" s="1" t="s">
        <v>1962</v>
      </c>
      <c r="C223" s="1" t="str">
        <f>VLOOKUP(B223,「工具标准名」映射表!B:I,2,0)</f>
        <v>豆包</v>
      </c>
      <c r="D223" s="1" t="str">
        <f>VLOOKUP(C223,「工具标准名」映射表!$C$1:$O$2046,2,0)</f>
        <v>豆包</v>
      </c>
      <c r="E223" s="1" t="s">
        <v>1019</v>
      </c>
      <c r="F223" s="1" t="str">
        <f>VLOOKUP(E223,省份映射!$B$1:$C$472,2,0)</f>
        <v>黑龙江省</v>
      </c>
      <c r="H223" s="256" t="s">
        <v>2693</v>
      </c>
      <c r="I223" s="283">
        <v>1</v>
      </c>
    </row>
    <row r="224" spans="1:9">
      <c r="A224" s="1" t="s">
        <v>1956</v>
      </c>
      <c r="B224" s="1" t="s">
        <v>207</v>
      </c>
      <c r="C224" s="1" t="str">
        <f>VLOOKUP(B224,「工具标准名」映射表!B:I,2,0)</f>
        <v>即梦AI</v>
      </c>
      <c r="D224" s="1" t="str">
        <f>VLOOKUP(C224,「工具标准名」映射表!$C$1:$O$2046,2,0)</f>
        <v>即梦AI</v>
      </c>
      <c r="E224" s="1" t="s">
        <v>1019</v>
      </c>
      <c r="F224" s="1" t="str">
        <f>VLOOKUP(E224,省份映射!$B$1:$C$472,2,0)</f>
        <v>黑龙江省</v>
      </c>
      <c r="H224" s="256" t="s">
        <v>2701</v>
      </c>
      <c r="I224" s="283">
        <v>1</v>
      </c>
    </row>
    <row r="225" spans="1:9">
      <c r="A225" s="1" t="s">
        <v>1971</v>
      </c>
      <c r="B225" s="1" t="s">
        <v>1972</v>
      </c>
      <c r="C225" s="1" t="str">
        <f>VLOOKUP(B225,「工具标准名」映射表!B:I,2,0)</f>
        <v>减数分裂模拟器</v>
      </c>
      <c r="D225" s="1" t="str">
        <f>VLOOKUP(C225,「工具标准名」映射表!$C$1:$O$2046,2,0)</f>
        <v>减数分裂模拟器</v>
      </c>
      <c r="E225" s="1" t="s">
        <v>1973</v>
      </c>
      <c r="F225" s="1" t="str">
        <f>VLOOKUP(E225,省份映射!$B$1:$C$472,2,0)</f>
        <v>辽宁省</v>
      </c>
      <c r="H225" s="256" t="s">
        <v>2709</v>
      </c>
      <c r="I225" s="283">
        <v>1</v>
      </c>
    </row>
    <row r="226" spans="1:9">
      <c r="A226" s="1" t="s">
        <v>1983</v>
      </c>
      <c r="B226" s="1" t="s">
        <v>124</v>
      </c>
      <c r="C226" s="1" t="str">
        <f>VLOOKUP(B226,「工具标准名」映射表!B:I,2,0)</f>
        <v>DeepSeek 大模型</v>
      </c>
      <c r="D226" s="1" t="str">
        <f>VLOOKUP(C226,「工具标准名」映射表!$C$1:$O$2046,2,0)</f>
        <v>DeepSeek 大模型</v>
      </c>
      <c r="E226" s="1" t="s">
        <v>156</v>
      </c>
      <c r="F226" s="1" t="str">
        <f>VLOOKUP(E226,省份映射!$B$1:$C$472,2,0)</f>
        <v>未提及</v>
      </c>
      <c r="H226" s="256" t="s">
        <v>2718</v>
      </c>
      <c r="I226" s="283">
        <v>4</v>
      </c>
    </row>
    <row r="227" spans="1:9">
      <c r="A227" s="1" t="s">
        <v>1996</v>
      </c>
      <c r="B227" s="1" t="s">
        <v>2002</v>
      </c>
      <c r="C227" s="1" t="str">
        <f>VLOOKUP(B227,「工具标准名」映射表!B:I,2,0)</f>
        <v>小云雀</v>
      </c>
      <c r="D227" s="1" t="str">
        <f>VLOOKUP(C227,「工具标准名」映射表!$C$1:$O$2046,2,0)</f>
        <v>小云雀</v>
      </c>
      <c r="E227" s="1" t="s">
        <v>52</v>
      </c>
      <c r="F227" s="1" t="str">
        <f>VLOOKUP(E227,省份映射!$B$1:$C$472,2,0)</f>
        <v>重庆市</v>
      </c>
      <c r="H227" s="256" t="s">
        <v>2726</v>
      </c>
      <c r="I227" s="283">
        <v>1</v>
      </c>
    </row>
    <row r="228" spans="1:9">
      <c r="A228" s="1" t="s">
        <v>2008</v>
      </c>
      <c r="B228" s="1" t="s">
        <v>139</v>
      </c>
      <c r="C228" s="1" t="str">
        <f>VLOOKUP(B228,「工具标准名」映射表!B:I,2,0)</f>
        <v>豆包</v>
      </c>
      <c r="D228" s="1" t="str">
        <f>VLOOKUP(C228,「工具标准名」映射表!$C$1:$O$2046,2,0)</f>
        <v>豆包</v>
      </c>
      <c r="E228" s="1" t="s">
        <v>115</v>
      </c>
      <c r="F228" s="1" t="str">
        <f>VLOOKUP(E228,省份映射!$B$1:$C$472,2,0)</f>
        <v>上海市</v>
      </c>
      <c r="H228" s="256" t="s">
        <v>966</v>
      </c>
      <c r="I228" s="283">
        <v>1</v>
      </c>
    </row>
    <row r="229" spans="1:9">
      <c r="A229" s="1" t="s">
        <v>2008</v>
      </c>
      <c r="B229" s="1" t="s">
        <v>2020</v>
      </c>
      <c r="C229" s="1" t="str">
        <f>VLOOKUP(B229,「工具标准名」映射表!B:I,2,0)</f>
        <v>高中化学实验方案AI评估模块</v>
      </c>
      <c r="D229" s="1" t="str">
        <f>VLOOKUP(C229,「工具标准名」映射表!$C$1:$O$2046,2,0)</f>
        <v>高中化学实验方案AI评估模块</v>
      </c>
      <c r="E229" s="1" t="s">
        <v>115</v>
      </c>
      <c r="F229" s="1" t="str">
        <f>VLOOKUP(E229,省份映射!$B$1:$C$472,2,0)</f>
        <v>上海市</v>
      </c>
      <c r="H229" s="256" t="s">
        <v>2738</v>
      </c>
      <c r="I229" s="283">
        <v>1</v>
      </c>
    </row>
    <row r="230" spans="1:9">
      <c r="A230" s="1" t="s">
        <v>2008</v>
      </c>
      <c r="B230" s="1" t="s">
        <v>2023</v>
      </c>
      <c r="C230" s="1" t="str">
        <f>VLOOKUP(B230,「工具标准名」映射表!B:I,2,0)</f>
        <v>三个助手</v>
      </c>
      <c r="D230" s="1" t="str">
        <f>VLOOKUP(C230,「工具标准名」映射表!$C$1:$O$2046,2,0)</f>
        <v>三个助手</v>
      </c>
      <c r="E230" s="1" t="s">
        <v>115</v>
      </c>
      <c r="F230" s="1" t="str">
        <f>VLOOKUP(E230,省份映射!$B$1:$C$472,2,0)</f>
        <v>上海市</v>
      </c>
      <c r="H230" s="256" t="s">
        <v>2743</v>
      </c>
      <c r="I230" s="283">
        <v>1</v>
      </c>
    </row>
    <row r="231" spans="1:9">
      <c r="A231" s="1" t="s">
        <v>2026</v>
      </c>
      <c r="B231" s="1" t="s">
        <v>124</v>
      </c>
      <c r="C231" s="1" t="str">
        <f>VLOOKUP(B231,「工具标准名」映射表!B:I,2,0)</f>
        <v>DeepSeek 大模型</v>
      </c>
      <c r="D231" s="1" t="str">
        <f>VLOOKUP(C231,「工具标准名」映射表!$C$1:$O$2046,2,0)</f>
        <v>DeepSeek 大模型</v>
      </c>
      <c r="E231" s="1" t="s">
        <v>115</v>
      </c>
      <c r="F231" s="1" t="str">
        <f>VLOOKUP(E231,省份映射!$B$1:$C$472,2,0)</f>
        <v>上海市</v>
      </c>
      <c r="H231" s="256" t="s">
        <v>2762</v>
      </c>
      <c r="I231" s="283">
        <v>1</v>
      </c>
    </row>
    <row r="232" spans="1:9">
      <c r="A232" s="1" t="s">
        <v>2039</v>
      </c>
      <c r="B232" s="1" t="s">
        <v>2045</v>
      </c>
      <c r="C232" s="1" t="str">
        <f>VLOOKUP(B232,「工具标准名」映射表!B:I,2,0)</f>
        <v>腾讯青少年人工智能教育平台</v>
      </c>
      <c r="D232" s="1" t="str">
        <f>VLOOKUP(C232,「工具标准名」映射表!$C$1:$O$2046,2,0)</f>
        <v>腾讯青少年人工智能教育平台</v>
      </c>
      <c r="E232" s="1" t="s">
        <v>815</v>
      </c>
      <c r="F232" s="1" t="str">
        <f>VLOOKUP(E232,省份映射!$B$1:$C$472,2,0)</f>
        <v>上海市</v>
      </c>
      <c r="H232" s="256" t="s">
        <v>2772</v>
      </c>
      <c r="I232" s="283">
        <v>1</v>
      </c>
    </row>
    <row r="233" spans="1:9">
      <c r="A233" s="1" t="s">
        <v>2039</v>
      </c>
      <c r="B233" s="1" t="s">
        <v>2051</v>
      </c>
      <c r="C233" s="1" t="str">
        <f>VLOOKUP(B233,「工具标准名」映射表!B:I,2,0)</f>
        <v>豆包</v>
      </c>
      <c r="D233" s="1" t="str">
        <f>VLOOKUP(C233,「工具标准名」映射表!$C$1:$O$2046,2,0)</f>
        <v>豆包</v>
      </c>
      <c r="E233" s="1" t="s">
        <v>815</v>
      </c>
      <c r="F233" s="1" t="str">
        <f>VLOOKUP(E233,省份映射!$B$1:$C$472,2,0)</f>
        <v>上海市</v>
      </c>
      <c r="H233" s="256" t="s">
        <v>786</v>
      </c>
      <c r="I233" s="283">
        <v>1</v>
      </c>
    </row>
    <row r="234" spans="1:9">
      <c r="A234" s="1" t="s">
        <v>2039</v>
      </c>
      <c r="B234" s="1" t="s">
        <v>2054</v>
      </c>
      <c r="C234" s="1" t="str">
        <f>VLOOKUP(B234,「工具标准名」映射表!B:I,2,0)</f>
        <v>微词云</v>
      </c>
      <c r="D234" s="1" t="str">
        <f>VLOOKUP(C234,「工具标准名」映射表!$C$1:$O$2046,2,0)</f>
        <v>微词云</v>
      </c>
      <c r="E234" s="1" t="s">
        <v>815</v>
      </c>
      <c r="F234" s="1" t="str">
        <f>VLOOKUP(E234,省份映射!$B$1:$C$472,2,0)</f>
        <v>上海市</v>
      </c>
      <c r="H234" s="256" t="s">
        <v>2803</v>
      </c>
      <c r="I234" s="283">
        <v>6</v>
      </c>
    </row>
    <row r="235" spans="1:9">
      <c r="A235" s="1" t="s">
        <v>2057</v>
      </c>
      <c r="B235" s="1" t="s">
        <v>2064</v>
      </c>
      <c r="C235" s="1" t="str">
        <f>VLOOKUP(B235,「工具标准名」映射表!B:I,2,0)</f>
        <v>NOBOOK虚拟实验室</v>
      </c>
      <c r="D235" s="1" t="str">
        <f>VLOOKUP(C235,「工具标准名」映射表!$C$1:$O$2046,2,0)</f>
        <v>NOBOOK虚拟实验室</v>
      </c>
      <c r="E235" s="1" t="s">
        <v>2059</v>
      </c>
      <c r="F235" s="1" t="str">
        <f>VLOOKUP(E235,省份映射!$B$1:$C$472,2,0)</f>
        <v>天津市</v>
      </c>
      <c r="H235" s="256" t="s">
        <v>1796</v>
      </c>
      <c r="I235" s="283">
        <v>1</v>
      </c>
    </row>
    <row r="236" spans="1:9">
      <c r="A236" s="1" t="s">
        <v>2057</v>
      </c>
      <c r="B236" s="1" t="s">
        <v>2073</v>
      </c>
      <c r="C236" s="1" t="str">
        <f>VLOOKUP(B236,「工具标准名」映射表!B:I,2,0)</f>
        <v>DeepSeek 大模型</v>
      </c>
      <c r="D236" s="1" t="str">
        <f>VLOOKUP(C236,「工具标准名」映射表!$C$1:$O$2046,2,0)</f>
        <v>DeepSeek 大模型</v>
      </c>
      <c r="E236" s="1" t="s">
        <v>2059</v>
      </c>
      <c r="F236" s="1" t="str">
        <f>VLOOKUP(E236,省份映射!$B$1:$C$472,2,0)</f>
        <v>天津市</v>
      </c>
      <c r="H236" s="256" t="s">
        <v>2837</v>
      </c>
      <c r="I236" s="283">
        <v>1</v>
      </c>
    </row>
    <row r="237" spans="1:9">
      <c r="A237" s="1" t="s">
        <v>2076</v>
      </c>
      <c r="B237" s="1" t="s">
        <v>2083</v>
      </c>
      <c r="C237" s="1" t="str">
        <f>VLOOKUP(B237,「工具标准名」映射表!B:I,2,0)</f>
        <v>虚拟实验平台</v>
      </c>
      <c r="D237" s="1" t="str">
        <f>VLOOKUP(C237,「工具标准名」映射表!$C$1:$O$2046,2,0)</f>
        <v>虚拟实验平台</v>
      </c>
      <c r="E237" s="1" t="s">
        <v>2078</v>
      </c>
      <c r="F237" s="1" t="str">
        <f>VLOOKUP(E237,省份映射!$B$1:$C$472,2,0)</f>
        <v>天津市</v>
      </c>
      <c r="H237" s="256" t="s">
        <v>2849</v>
      </c>
      <c r="I237" s="283">
        <v>1</v>
      </c>
    </row>
    <row r="238" spans="1:9">
      <c r="A238" s="1" t="s">
        <v>2076</v>
      </c>
      <c r="B238" s="1" t="s">
        <v>2091</v>
      </c>
      <c r="C238" s="1" t="e">
        <f>VLOOKUP(B238,「工具标准名」映射表!B:I,2,0)</f>
        <v>#N/A</v>
      </c>
      <c r="D238" s="1" t="e">
        <f>VLOOKUP(C238,「工具标准名」映射表!$C$1:$O$2046,2,0)</f>
        <v>#N/A</v>
      </c>
      <c r="E238" s="1" t="s">
        <v>2078</v>
      </c>
      <c r="F238" s="1" t="str">
        <f>VLOOKUP(E238,省份映射!$B$1:$C$472,2,0)</f>
        <v>天津市</v>
      </c>
      <c r="H238" s="256" t="s">
        <v>2882</v>
      </c>
      <c r="I238" s="283">
        <v>1</v>
      </c>
    </row>
    <row r="239" spans="1:9">
      <c r="A239" s="1" t="s">
        <v>2094</v>
      </c>
      <c r="B239" s="1" t="s">
        <v>640</v>
      </c>
      <c r="C239" s="1" t="str">
        <f>VLOOKUP(B239,「工具标准名」映射表!B:I,2,0)</f>
        <v>AI体育智能体测机</v>
      </c>
      <c r="D239" s="1" t="str">
        <f>VLOOKUP(C239,「工具标准名」映射表!$C$1:$O$2046,2,0)</f>
        <v>AI体育智能体测机</v>
      </c>
      <c r="E239" s="1" t="s">
        <v>2078</v>
      </c>
      <c r="F239" s="1" t="str">
        <f>VLOOKUP(E239,省份映射!$B$1:$C$472,2,0)</f>
        <v>天津市</v>
      </c>
      <c r="H239" s="256" t="s">
        <v>704</v>
      </c>
      <c r="I239" s="283">
        <v>1</v>
      </c>
    </row>
    <row r="240" spans="1:9">
      <c r="A240" s="1" t="s">
        <v>2094</v>
      </c>
      <c r="B240" s="1" t="s">
        <v>2107</v>
      </c>
      <c r="C240" s="1" t="str">
        <f>VLOOKUP(B240,「工具标准名」映射表!B:I,2,0)</f>
        <v>AI运动吧</v>
      </c>
      <c r="D240" s="1" t="str">
        <f>VLOOKUP(C240,「工具标准名」映射表!$C$1:$O$2046,2,0)</f>
        <v>AI运动吧</v>
      </c>
      <c r="E240" s="1" t="s">
        <v>2078</v>
      </c>
      <c r="F240" s="1" t="str">
        <f>VLOOKUP(E240,省份映射!$B$1:$C$472,2,0)</f>
        <v>天津市</v>
      </c>
      <c r="H240" s="256" t="s">
        <v>2905</v>
      </c>
      <c r="I240" s="283">
        <v>1</v>
      </c>
    </row>
    <row r="241" spans="1:9">
      <c r="A241" s="1" t="s">
        <v>2110</v>
      </c>
      <c r="B241" s="1" t="s">
        <v>2091</v>
      </c>
      <c r="C241" s="1" t="e">
        <f>VLOOKUP(B241,「工具标准名」映射表!B:I,2,0)</f>
        <v>#N/A</v>
      </c>
      <c r="D241" s="1" t="e">
        <f>VLOOKUP(C241,「工具标准名」映射表!$C$1:$O$2046,2,0)</f>
        <v>#N/A</v>
      </c>
      <c r="E241" s="1" t="s">
        <v>1150</v>
      </c>
      <c r="F241" s="1" t="str">
        <f>VLOOKUP(E241,省份映射!$B$1:$C$472,2,0)</f>
        <v>天津市</v>
      </c>
      <c r="H241" s="256" t="s">
        <v>2915</v>
      </c>
      <c r="I241" s="283">
        <v>1</v>
      </c>
    </row>
    <row r="242" spans="1:9">
      <c r="A242" s="1" t="s">
        <v>2122</v>
      </c>
      <c r="B242" s="1" t="s">
        <v>1962</v>
      </c>
      <c r="C242" s="1" t="str">
        <f>VLOOKUP(B242,「工具标准名」映射表!B:I,2,0)</f>
        <v>豆包</v>
      </c>
      <c r="D242" s="1" t="str">
        <f>VLOOKUP(C242,「工具标准名」映射表!$C$1:$O$2046,2,0)</f>
        <v>豆包</v>
      </c>
      <c r="E242" s="1" t="s">
        <v>1150</v>
      </c>
      <c r="F242" s="1" t="str">
        <f>VLOOKUP(E242,省份映射!$B$1:$C$472,2,0)</f>
        <v>天津市</v>
      </c>
      <c r="H242" s="256" t="s">
        <v>2924</v>
      </c>
      <c r="I242" s="283">
        <v>1</v>
      </c>
    </row>
    <row r="243" spans="1:9">
      <c r="A243" s="1" t="s">
        <v>2122</v>
      </c>
      <c r="B243" s="1" t="s">
        <v>2134</v>
      </c>
      <c r="C243" s="1" t="str">
        <f>VLOOKUP(B243,「工具标准名」映射表!B:I,2,0)</f>
        <v>DeepSeek 大模型</v>
      </c>
      <c r="D243" s="1" t="str">
        <f>VLOOKUP(C243,「工具标准名」映射表!$C$1:$O$2046,2,0)</f>
        <v>DeepSeek 大模型</v>
      </c>
      <c r="E243" s="1" t="s">
        <v>1150</v>
      </c>
      <c r="F243" s="1" t="str">
        <f>VLOOKUP(E243,省份映射!$B$1:$C$472,2,0)</f>
        <v>天津市</v>
      </c>
      <c r="H243" s="256" t="s">
        <v>2932</v>
      </c>
      <c r="I243" s="283">
        <v>1</v>
      </c>
    </row>
    <row r="244" spans="1:9">
      <c r="A244" s="1" t="s">
        <v>2136</v>
      </c>
      <c r="B244" s="1" t="s">
        <v>2143</v>
      </c>
      <c r="C244" s="1" t="e">
        <f>VLOOKUP(B244,「工具标准名」映射表!B:I,2,0)</f>
        <v>#N/A</v>
      </c>
      <c r="D244" s="1" t="e">
        <f>VLOOKUP(C244,「工具标准名」映射表!$C$1:$O$2046,2,0)</f>
        <v>#N/A</v>
      </c>
      <c r="E244" s="1" t="s">
        <v>2138</v>
      </c>
      <c r="F244" s="1" t="str">
        <f>VLOOKUP(E244,省份映射!$B$1:$C$472,2,0)</f>
        <v>天津市</v>
      </c>
      <c r="H244" s="256" t="s">
        <v>2952</v>
      </c>
      <c r="I244" s="283">
        <v>2</v>
      </c>
    </row>
    <row r="245" spans="1:9">
      <c r="A245" s="1" t="s">
        <v>2152</v>
      </c>
      <c r="B245" s="1" t="s">
        <v>2158</v>
      </c>
      <c r="C245" s="1" t="str">
        <f>VLOOKUP(B245,「工具标准名」映射表!B:I,2,0)</f>
        <v>AI科学实验助手</v>
      </c>
      <c r="D245" s="1" t="str">
        <f>VLOOKUP(C245,「工具标准名」映射表!$C$1:$O$2046,2,0)</f>
        <v>AI科学实验助手</v>
      </c>
      <c r="E245" s="1" t="s">
        <v>815</v>
      </c>
      <c r="F245" s="1" t="str">
        <f>VLOOKUP(E245,省份映射!$B$1:$C$472,2,0)</f>
        <v>上海市</v>
      </c>
      <c r="H245" s="256" t="s">
        <v>2996</v>
      </c>
      <c r="I245" s="283">
        <v>13</v>
      </c>
    </row>
    <row r="246" spans="1:9">
      <c r="A246" s="1" t="s">
        <v>2152</v>
      </c>
      <c r="B246" s="1" t="s">
        <v>2165</v>
      </c>
      <c r="C246" s="1" t="str">
        <f>VLOOKUP(B246,「工具标准名」映射表!B:I,2,0)</f>
        <v>数字人</v>
      </c>
      <c r="D246" s="1" t="str">
        <f>VLOOKUP(C246,「工具标准名」映射表!$C$1:$O$2046,2,0)</f>
        <v>AI数字人</v>
      </c>
      <c r="E246" s="1" t="s">
        <v>815</v>
      </c>
      <c r="F246" s="1" t="str">
        <f>VLOOKUP(E246,省份映射!$B$1:$C$472,2,0)</f>
        <v>上海市</v>
      </c>
      <c r="H246" s="256" t="s">
        <v>2999</v>
      </c>
      <c r="I246" s="283">
        <v>2</v>
      </c>
    </row>
    <row r="247" spans="1:9">
      <c r="A247" s="1" t="s">
        <v>2152</v>
      </c>
      <c r="B247" s="1" t="s">
        <v>2167</v>
      </c>
      <c r="C247" s="1" t="str">
        <f>VLOOKUP(B247,「工具标准名」映射表!B:I,2,0)</f>
        <v>项目化学习平台</v>
      </c>
      <c r="D247" s="1" t="str">
        <f>VLOOKUP(C247,「工具标准名」映射表!$C$1:$O$2046,2,0)</f>
        <v>项目化学习平台</v>
      </c>
      <c r="E247" s="1" t="s">
        <v>815</v>
      </c>
      <c r="F247" s="1" t="str">
        <f>VLOOKUP(E247,省份映射!$B$1:$C$472,2,0)</f>
        <v>上海市</v>
      </c>
      <c r="H247" s="256" t="s">
        <v>3008</v>
      </c>
      <c r="I247" s="283">
        <v>1</v>
      </c>
    </row>
    <row r="248" spans="1:9">
      <c r="A248" s="1" t="s">
        <v>2170</v>
      </c>
      <c r="B248" s="1" t="s">
        <v>2177</v>
      </c>
      <c r="C248" s="1" t="str">
        <f>VLOOKUP(B248,「工具标准名」映射表!B:I,2,0)</f>
        <v>双缝干涉模拟实验平台</v>
      </c>
      <c r="D248" s="1" t="str">
        <f>VLOOKUP(C248,「工具标准名」映射表!$C$1:$O$2046,2,0)</f>
        <v>双缝干涉模拟实验平台</v>
      </c>
      <c r="E248" s="1" t="s">
        <v>2172</v>
      </c>
      <c r="F248" s="1" t="str">
        <f>VLOOKUP(E248,省份映射!$B$1:$C$472,2,0)</f>
        <v>浙江省</v>
      </c>
      <c r="H248" s="256" t="s">
        <v>3015</v>
      </c>
      <c r="I248" s="283">
        <v>1</v>
      </c>
    </row>
    <row r="249" spans="1:9">
      <c r="A249" s="1" t="s">
        <v>2170</v>
      </c>
      <c r="B249" s="1" t="s">
        <v>2184</v>
      </c>
      <c r="C249" s="1" t="str">
        <f>VLOOKUP(B249,「工具标准名」映射表!B:I,2,0)</f>
        <v>智能投屏系统</v>
      </c>
      <c r="D249" s="1" t="str">
        <f>VLOOKUP(C249,「工具标准名」映射表!$C$1:$O$2046,2,0)</f>
        <v>智能投屏系统</v>
      </c>
      <c r="E249" s="1" t="s">
        <v>2172</v>
      </c>
      <c r="F249" s="1" t="str">
        <f>VLOOKUP(E249,省份映射!$B$1:$C$472,2,0)</f>
        <v>浙江省</v>
      </c>
      <c r="H249" s="256" t="s">
        <v>671</v>
      </c>
      <c r="I249" s="283">
        <v>2</v>
      </c>
    </row>
    <row r="250" spans="1:9">
      <c r="A250" s="1" t="s">
        <v>2187</v>
      </c>
      <c r="B250" s="1" t="s">
        <v>2194</v>
      </c>
      <c r="C250" s="1" t="str">
        <f>VLOOKUP(B250,「工具标准名」映射表!B:I,2,0)</f>
        <v>VPython</v>
      </c>
      <c r="D250" s="1" t="str">
        <f>VLOOKUP(C250,「工具标准名」映射表!$C$1:$O$2046,2,0)</f>
        <v>VPython</v>
      </c>
      <c r="E250" s="1" t="s">
        <v>2189</v>
      </c>
      <c r="F250" s="1" t="str">
        <f>VLOOKUP(E250,省份映射!$B$1:$C$472,2,0)</f>
        <v>新疆维吾尔自治区</v>
      </c>
      <c r="H250" s="256" t="s">
        <v>3027</v>
      </c>
      <c r="I250" s="283">
        <v>1</v>
      </c>
    </row>
    <row r="251" spans="1:9">
      <c r="A251" s="1" t="s">
        <v>2202</v>
      </c>
      <c r="B251" s="1" t="s">
        <v>2194</v>
      </c>
      <c r="C251" s="1" t="str">
        <f>VLOOKUP(B251,「工具标准名」映射表!B:I,2,0)</f>
        <v>VPython</v>
      </c>
      <c r="D251" s="1" t="str">
        <f>VLOOKUP(C251,「工具标准名」映射表!$C$1:$O$2046,2,0)</f>
        <v>VPython</v>
      </c>
      <c r="E251" s="1" t="s">
        <v>2189</v>
      </c>
      <c r="F251" s="1" t="str">
        <f>VLOOKUP(E251,省份映射!$B$1:$C$472,2,0)</f>
        <v>新疆维吾尔自治区</v>
      </c>
      <c r="H251" s="256" t="s">
        <v>3035</v>
      </c>
      <c r="I251" s="283">
        <v>1</v>
      </c>
    </row>
    <row r="252" spans="1:9">
      <c r="A252" s="1" t="s">
        <v>2216</v>
      </c>
      <c r="B252" s="1" t="s">
        <v>2223</v>
      </c>
      <c r="C252" s="1" t="str">
        <f>VLOOKUP(B252,「工具标准名」映射表!B:I,2,0)</f>
        <v>百度飞桨</v>
      </c>
      <c r="D252" s="1" t="str">
        <f>VLOOKUP(C252,「工具标准名」映射表!$C$1:$O$2046,2,0)</f>
        <v>百度飞桨</v>
      </c>
      <c r="E252" s="1" t="s">
        <v>2218</v>
      </c>
      <c r="F252" s="1" t="str">
        <f>VLOOKUP(E252,省份映射!$B$1:$C$472,2,0)</f>
        <v>新疆维吾尔自治区</v>
      </c>
      <c r="H252" s="256" t="s">
        <v>3038</v>
      </c>
      <c r="I252" s="283">
        <v>1</v>
      </c>
    </row>
    <row r="253" spans="1:9">
      <c r="A253" s="1" t="s">
        <v>2216</v>
      </c>
      <c r="B253" s="1" t="s">
        <v>2229</v>
      </c>
      <c r="C253" s="1" t="str">
        <f>VLOOKUP(B253,「工具标准名」映射表!B:I,2,0)</f>
        <v>OpenCV</v>
      </c>
      <c r="D253" s="1" t="str">
        <f>VLOOKUP(C253,「工具标准名」映射表!$C$1:$O$2046,2,0)</f>
        <v>OpenCV</v>
      </c>
      <c r="E253" s="1" t="s">
        <v>2218</v>
      </c>
      <c r="F253" s="1" t="str">
        <f>VLOOKUP(E253,省份映射!$B$1:$C$472,2,0)</f>
        <v>新疆维吾尔自治区</v>
      </c>
      <c r="H253" s="256" t="s">
        <v>3041</v>
      </c>
      <c r="I253" s="283">
        <v>1</v>
      </c>
    </row>
    <row r="254" spans="1:9">
      <c r="A254" s="1" t="s">
        <v>2216</v>
      </c>
      <c r="B254" s="1" t="s">
        <v>2232</v>
      </c>
      <c r="C254" s="1" t="str">
        <f>VLOOKUP(B254,「工具标准名」映射表!B:I,2,0)</f>
        <v>LabelImg</v>
      </c>
      <c r="D254" s="1" t="str">
        <f>VLOOKUP(C254,「工具标准名」映射表!$C$1:$O$2046,2,0)</f>
        <v>LabelImg</v>
      </c>
      <c r="E254" s="1" t="s">
        <v>2218</v>
      </c>
      <c r="F254" s="1" t="str">
        <f>VLOOKUP(E254,省份映射!$B$1:$C$472,2,0)</f>
        <v>新疆维吾尔自治区</v>
      </c>
      <c r="H254" s="256" t="s">
        <v>3044</v>
      </c>
      <c r="I254" s="283">
        <v>1</v>
      </c>
    </row>
    <row r="255" spans="1:9">
      <c r="A255" s="1" t="s">
        <v>2233</v>
      </c>
      <c r="B255" s="1" t="s">
        <v>2240</v>
      </c>
      <c r="C255" s="1" t="str">
        <f>VLOOKUP(B255,「工具标准名」映射表!B:I,2,0)</f>
        <v>国家智慧教育平台</v>
      </c>
      <c r="D255" s="1" t="str">
        <f>VLOOKUP(C255,「工具标准名」映射表!$C$1:$O$2046,2,0)</f>
        <v>国家智慧教育平台</v>
      </c>
      <c r="E255" s="1" t="s">
        <v>2235</v>
      </c>
      <c r="F255" s="1" t="str">
        <f>VLOOKUP(E255,省份映射!$B$1:$C$472,2,0)</f>
        <v>河北省</v>
      </c>
      <c r="H255" s="256" t="s">
        <v>186</v>
      </c>
      <c r="I255" s="283">
        <v>1</v>
      </c>
    </row>
    <row r="256" spans="1:9">
      <c r="A256" s="1" t="s">
        <v>2233</v>
      </c>
      <c r="B256" s="1" t="s">
        <v>2247</v>
      </c>
      <c r="C256" s="1" t="str">
        <f>VLOOKUP(B256,「工具标准名」映射表!B:I,2,0)</f>
        <v>沉浸式数学游戏</v>
      </c>
      <c r="D256" s="1" t="str">
        <f>VLOOKUP(C256,「工具标准名」映射表!$C$1:$O$2046,2,0)</f>
        <v>未提及</v>
      </c>
      <c r="E256" s="1" t="s">
        <v>2235</v>
      </c>
      <c r="F256" s="1" t="str">
        <f>VLOOKUP(E256,省份映射!$B$1:$C$472,2,0)</f>
        <v>河北省</v>
      </c>
      <c r="H256" s="256" t="s">
        <v>3072</v>
      </c>
      <c r="I256" s="283">
        <v>1</v>
      </c>
    </row>
    <row r="257" spans="1:9">
      <c r="A257" s="1" t="s">
        <v>2251</v>
      </c>
      <c r="B257" s="1" t="s">
        <v>2258</v>
      </c>
      <c r="C257" s="1" t="str">
        <f>VLOOKUP(B257,「工具标准名」映射表!B:I,2,0)</f>
        <v>NOBOOK虚拟实验室</v>
      </c>
      <c r="D257" s="1" t="str">
        <f>VLOOKUP(C257,「工具标准名」映射表!$C$1:$O$2046,2,0)</f>
        <v>NOBOOK虚拟实验室</v>
      </c>
      <c r="E257" s="1" t="s">
        <v>2253</v>
      </c>
      <c r="F257" s="1" t="str">
        <f>VLOOKUP(E257,省份映射!$B$1:$C$472,2,0)</f>
        <v>吉林省</v>
      </c>
      <c r="H257" s="256" t="s">
        <v>3074</v>
      </c>
      <c r="I257" s="283">
        <v>1</v>
      </c>
    </row>
    <row r="258" spans="1:9">
      <c r="A258" s="1" t="s">
        <v>2251</v>
      </c>
      <c r="B258" s="1" t="s">
        <v>2264</v>
      </c>
      <c r="C258" s="1" t="str">
        <f>VLOOKUP(B258,「工具标准名」映射表!B:I,2,0)</f>
        <v>DeepSeek 大模型</v>
      </c>
      <c r="D258" s="1" t="str">
        <f>VLOOKUP(C258,「工具标准名」映射表!$C$1:$O$2046,2,0)</f>
        <v>DeepSeek 大模型</v>
      </c>
      <c r="E258" s="1" t="s">
        <v>2253</v>
      </c>
      <c r="F258" s="1" t="str">
        <f>VLOOKUP(E258,省份映射!$B$1:$C$472,2,0)</f>
        <v>吉林省</v>
      </c>
      <c r="H258" s="256" t="s">
        <v>3086</v>
      </c>
      <c r="I258" s="283">
        <v>1</v>
      </c>
    </row>
    <row r="259" spans="1:9">
      <c r="A259" s="1" t="s">
        <v>2266</v>
      </c>
      <c r="B259" s="1" t="s">
        <v>2273</v>
      </c>
      <c r="C259" s="1" t="str">
        <f>VLOOKUP(B259,「工具标准名」映射表!B:I,2,0)</f>
        <v>Phyphox</v>
      </c>
      <c r="D259" s="1" t="str">
        <f>VLOOKUP(C259,「工具标准名」映射表!$C$1:$O$2046,2,0)</f>
        <v>Phyphox</v>
      </c>
      <c r="E259" s="1" t="s">
        <v>2268</v>
      </c>
      <c r="F259" s="1" t="str">
        <f>VLOOKUP(E259,省份映射!$B$1:$C$472,2,0)</f>
        <v>浙江省</v>
      </c>
      <c r="H259" s="256" t="s">
        <v>3108</v>
      </c>
      <c r="I259" s="283">
        <v>1</v>
      </c>
    </row>
    <row r="260" spans="1:9">
      <c r="A260" s="1" t="s">
        <v>2266</v>
      </c>
      <c r="B260" s="1" t="s">
        <v>2279</v>
      </c>
      <c r="C260" s="1" t="str">
        <f>VLOOKUP(B260,「工具标准名」映射表!B:I,2,0)</f>
        <v>音频发生器</v>
      </c>
      <c r="D260" s="1" t="str">
        <f>VLOOKUP(C260,「工具标准名」映射表!$C$1:$O$2046,2,0)</f>
        <v>音频发生器</v>
      </c>
      <c r="E260" s="1" t="s">
        <v>2268</v>
      </c>
      <c r="F260" s="1" t="str">
        <f>VLOOKUP(E260,省份映射!$B$1:$C$472,2,0)</f>
        <v>浙江省</v>
      </c>
      <c r="H260" s="256" t="s">
        <v>3117</v>
      </c>
      <c r="I260" s="283">
        <v>1</v>
      </c>
    </row>
    <row r="261" spans="1:9">
      <c r="A261" s="1" t="s">
        <v>2266</v>
      </c>
      <c r="B261" s="1" t="s">
        <v>2281</v>
      </c>
      <c r="C261" s="1" t="str">
        <f>VLOOKUP(B261,「工具标准名」映射表!B:I,2,0)</f>
        <v>逐帧播放器</v>
      </c>
      <c r="D261" s="1" t="str">
        <f>VLOOKUP(C261,「工具标准名」映射表!$C$1:$O$2046,2,0)</f>
        <v>逐帧播放器</v>
      </c>
      <c r="E261" s="1" t="s">
        <v>2268</v>
      </c>
      <c r="F261" s="1" t="str">
        <f>VLOOKUP(E261,省份映射!$B$1:$C$472,2,0)</f>
        <v>浙江省</v>
      </c>
      <c r="H261" s="256" t="s">
        <v>3124</v>
      </c>
      <c r="I261" s="283">
        <v>1</v>
      </c>
    </row>
    <row r="262" spans="1:9">
      <c r="A262" s="1" t="s">
        <v>2283</v>
      </c>
      <c r="B262" s="1" t="s">
        <v>2291</v>
      </c>
      <c r="C262" s="1" t="str">
        <f>VLOOKUP(B262,「工具标准名」映射表!B:I,2,0)</f>
        <v>AI智能考评终端</v>
      </c>
      <c r="D262" s="1" t="str">
        <f>VLOOKUP(C262,「工具标准名」映射表!$C$1:$O$2046,2,0)</f>
        <v>AI智能考评终端</v>
      </c>
      <c r="E262" s="1" t="s">
        <v>2285</v>
      </c>
      <c r="F262" s="1" t="str">
        <f>VLOOKUP(E262,省份映射!$B$1:$C$472,2,0)</f>
        <v>重庆市</v>
      </c>
      <c r="H262" s="256" t="s">
        <v>1249</v>
      </c>
      <c r="I262" s="283">
        <v>1</v>
      </c>
    </row>
    <row r="263" spans="1:9">
      <c r="A263" s="1" t="s">
        <v>2283</v>
      </c>
      <c r="B263" s="1" t="s">
        <v>2299</v>
      </c>
      <c r="C263" s="1" t="str">
        <f>VLOOKUP(B263,「工具标准名」映射表!B:I,2,0)</f>
        <v>虚拟仿真实验室</v>
      </c>
      <c r="D263" s="1" t="str">
        <f>VLOOKUP(C263,「工具标准名」映射表!$C$1:$O$2046,2,0)</f>
        <v>虚拟仿真实验室</v>
      </c>
      <c r="E263" s="1" t="s">
        <v>2285</v>
      </c>
      <c r="F263" s="1" t="str">
        <f>VLOOKUP(E263,省份映射!$B$1:$C$472,2,0)</f>
        <v>重庆市</v>
      </c>
      <c r="H263" s="256" t="s">
        <v>3232</v>
      </c>
      <c r="I263" s="283">
        <v>1</v>
      </c>
    </row>
    <row r="264" spans="1:9">
      <c r="A264" s="1" t="s">
        <v>2283</v>
      </c>
      <c r="B264" s="1" t="s">
        <v>1668</v>
      </c>
      <c r="C264" s="1" t="str">
        <f>VLOOKUP(B264,「工具标准名」映射表!B:I,2,0)</f>
        <v>AI实验室数据分析系统</v>
      </c>
      <c r="D264" s="1" t="str">
        <f>VLOOKUP(C264,「工具标准名」映射表!$C$1:$O$2046,2,0)</f>
        <v>AI实验室数据分析系统</v>
      </c>
      <c r="E264" s="1" t="s">
        <v>2285</v>
      </c>
      <c r="F264" s="1" t="str">
        <f>VLOOKUP(E264,省份映射!$B$1:$C$472,2,0)</f>
        <v>重庆市</v>
      </c>
      <c r="H264" s="256" t="s">
        <v>3234</v>
      </c>
      <c r="I264" s="283">
        <v>1</v>
      </c>
    </row>
    <row r="265" spans="1:9">
      <c r="A265" s="1" t="s">
        <v>2302</v>
      </c>
      <c r="B265" s="1" t="s">
        <v>2308</v>
      </c>
      <c r="C265" s="1" t="str">
        <f>VLOOKUP(B265,「工具标准名」映射表!B:I,2,0)</f>
        <v>Cities Skylines</v>
      </c>
      <c r="D265" s="1" t="str">
        <f>VLOOKUP(C265,「工具标准名」映射表!$C$1:$O$2046,2,0)</f>
        <v>Cities Skylines</v>
      </c>
      <c r="E265" s="1" t="s">
        <v>52</v>
      </c>
      <c r="F265" s="1" t="str">
        <f>VLOOKUP(E265,省份映射!$B$1:$C$472,2,0)</f>
        <v>重庆市</v>
      </c>
      <c r="H265" s="256" t="s">
        <v>3167</v>
      </c>
      <c r="I265" s="283">
        <v>3</v>
      </c>
    </row>
    <row r="266" spans="1:9">
      <c r="A266" s="1" t="s">
        <v>2316</v>
      </c>
      <c r="B266" s="1" t="s">
        <v>453</v>
      </c>
      <c r="C266" s="1" t="str">
        <f>VLOOKUP(B266,「工具标准名」映射表!B:I,2,0)</f>
        <v>DeepSeek 大模型</v>
      </c>
      <c r="D266" s="1" t="str">
        <f>VLOOKUP(C266,「工具标准名」映射表!$C$1:$O$2046,2,0)</f>
        <v>DeepSeek 大模型</v>
      </c>
      <c r="E266" s="1" t="s">
        <v>52</v>
      </c>
      <c r="F266" s="1" t="str">
        <f>VLOOKUP(E266,省份映射!$B$1:$C$472,2,0)</f>
        <v>重庆市</v>
      </c>
      <c r="H266" s="256" t="s">
        <v>1717</v>
      </c>
      <c r="I266" s="283">
        <v>2</v>
      </c>
    </row>
    <row r="267" spans="1:9">
      <c r="A267" s="1" t="s">
        <v>2316</v>
      </c>
      <c r="B267" s="1" t="s">
        <v>139</v>
      </c>
      <c r="C267" s="1" t="str">
        <f>VLOOKUP(B267,「工具标准名」映射表!B:I,2,0)</f>
        <v>豆包</v>
      </c>
      <c r="D267" s="1" t="str">
        <f>VLOOKUP(C267,「工具标准名」映射表!$C$1:$O$2046,2,0)</f>
        <v>豆包</v>
      </c>
      <c r="E267" s="1" t="s">
        <v>52</v>
      </c>
      <c r="F267" s="1" t="str">
        <f>VLOOKUP(E267,省份映射!$B$1:$C$472,2,0)</f>
        <v>重庆市</v>
      </c>
      <c r="H267" s="256" t="s">
        <v>3268</v>
      </c>
      <c r="I267" s="283">
        <v>4</v>
      </c>
    </row>
    <row r="268" spans="1:9">
      <c r="A268" s="1" t="s">
        <v>2329</v>
      </c>
      <c r="B268" s="1" t="s">
        <v>207</v>
      </c>
      <c r="C268" s="1" t="str">
        <f>VLOOKUP(B268,「工具标准名」映射表!B:I,2,0)</f>
        <v>即梦AI</v>
      </c>
      <c r="D268" s="1" t="str">
        <f>VLOOKUP(C268,「工具标准名」映射表!$C$1:$O$2046,2,0)</f>
        <v>即梦AI</v>
      </c>
      <c r="E268" s="1" t="s">
        <v>2331</v>
      </c>
      <c r="F268" s="1" t="str">
        <f>VLOOKUP(E268,省份映射!$B$1:$C$472,2,0)</f>
        <v>北京市</v>
      </c>
      <c r="H268" s="256" t="s">
        <v>3277</v>
      </c>
      <c r="I268" s="283">
        <v>5</v>
      </c>
    </row>
    <row r="269" spans="1:9">
      <c r="A269" s="1" t="s">
        <v>2329</v>
      </c>
      <c r="B269" s="1" t="s">
        <v>2344</v>
      </c>
      <c r="C269" s="1" t="str">
        <f>VLOOKUP(B269,「工具标准名」映射表!B:I,2,0)</f>
        <v>SunoAI</v>
      </c>
      <c r="D269" s="1" t="str">
        <f>VLOOKUP(C269,「工具标准名」映射表!$C$1:$O$2046,2,0)</f>
        <v>SunoAI</v>
      </c>
      <c r="E269" s="1" t="s">
        <v>2331</v>
      </c>
      <c r="F269" s="1" t="str">
        <f>VLOOKUP(E269,省份映射!$B$1:$C$472,2,0)</f>
        <v>北京市</v>
      </c>
      <c r="H269" s="256" t="s">
        <v>3286</v>
      </c>
      <c r="I269" s="283">
        <v>1</v>
      </c>
    </row>
    <row r="270" spans="1:9">
      <c r="A270" s="1" t="s">
        <v>2329</v>
      </c>
      <c r="B270" s="1" t="s">
        <v>2346</v>
      </c>
      <c r="C270" s="1" t="str">
        <f>VLOOKUP(B270,「工具标准名」映射表!B:I,2,0)</f>
        <v>剪映AI</v>
      </c>
      <c r="D270" s="1" t="str">
        <f>VLOOKUP(C270,「工具标准名」映射表!$C$1:$O$2046,2,0)</f>
        <v>剪映AI</v>
      </c>
      <c r="E270" s="1" t="s">
        <v>2331</v>
      </c>
      <c r="F270" s="1" t="str">
        <f>VLOOKUP(E270,省份映射!$B$1:$C$472,2,0)</f>
        <v>北京市</v>
      </c>
      <c r="H270" s="256" t="s">
        <v>3332</v>
      </c>
      <c r="I270" s="283">
        <v>1</v>
      </c>
    </row>
    <row r="271" spans="1:9">
      <c r="A271" s="1" t="s">
        <v>2348</v>
      </c>
      <c r="B271" s="1" t="s">
        <v>139</v>
      </c>
      <c r="C271" s="1" t="str">
        <f>VLOOKUP(B271,「工具标准名」映射表!B:I,2,0)</f>
        <v>豆包</v>
      </c>
      <c r="D271" s="1" t="str">
        <f>VLOOKUP(C271,「工具标准名」映射表!$C$1:$O$2046,2,0)</f>
        <v>豆包</v>
      </c>
      <c r="E271" s="1" t="s">
        <v>2350</v>
      </c>
      <c r="F271" s="1" t="str">
        <f>VLOOKUP(E271,省份映射!$B$1:$C$472,2,0)</f>
        <v>山东省</v>
      </c>
      <c r="H271" s="256" t="s">
        <v>1852</v>
      </c>
      <c r="I271" s="283">
        <v>4</v>
      </c>
    </row>
    <row r="272" spans="1:9">
      <c r="A272" s="1" t="s">
        <v>2348</v>
      </c>
      <c r="B272" s="1" t="s">
        <v>1753</v>
      </c>
      <c r="C272" s="1" t="str">
        <f>VLOOKUP(B272,「工具标准名」映射表!B:I,2,0)</f>
        <v>即梦AI</v>
      </c>
      <c r="D272" s="1" t="str">
        <f>VLOOKUP(C272,「工具标准名」映射表!$C$1:$O$2046,2,0)</f>
        <v>即梦AI</v>
      </c>
      <c r="E272" s="1" t="s">
        <v>2350</v>
      </c>
      <c r="F272" s="1" t="str">
        <f>VLOOKUP(E272,省份映射!$B$1:$C$472,2,0)</f>
        <v>山东省</v>
      </c>
      <c r="H272" s="256" t="s">
        <v>3340</v>
      </c>
      <c r="I272" s="283">
        <v>1</v>
      </c>
    </row>
    <row r="273" spans="1:9">
      <c r="A273" s="1" t="s">
        <v>2348</v>
      </c>
      <c r="B273" s="1" t="s">
        <v>2363</v>
      </c>
      <c r="C273" s="1" t="str">
        <f>VLOOKUP(B273,「工具标准名」映射表!B:I,2,0)</f>
        <v>教室一体机</v>
      </c>
      <c r="D273" s="1" t="str">
        <f>VLOOKUP(C273,「工具标准名」映射表!$C$1:$O$2046,2,0)</f>
        <v>教室一体机</v>
      </c>
      <c r="E273" s="1" t="s">
        <v>2350</v>
      </c>
      <c r="F273" s="1" t="str">
        <f>VLOOKUP(E273,省份映射!$B$1:$C$472,2,0)</f>
        <v>山东省</v>
      </c>
      <c r="H273" s="256" t="s">
        <v>3342</v>
      </c>
      <c r="I273" s="283">
        <v>1</v>
      </c>
    </row>
    <row r="274" spans="1:9">
      <c r="A274" s="1" t="s">
        <v>2348</v>
      </c>
      <c r="B274" s="1" t="s">
        <v>1597</v>
      </c>
      <c r="C274" s="1" t="str">
        <f>VLOOKUP(B274,「工具标准名」映射表!B:I,2,0)</f>
        <v>电子班牌</v>
      </c>
      <c r="D274" s="1" t="str">
        <f>VLOOKUP(C274,「工具标准名」映射表!$C$1:$O$2046,2,0)</f>
        <v>电子班牌</v>
      </c>
      <c r="E274" s="1" t="s">
        <v>2350</v>
      </c>
      <c r="F274" s="1" t="str">
        <f>VLOOKUP(E274,省份映射!$B$1:$C$472,2,0)</f>
        <v>山东省</v>
      </c>
      <c r="H274" s="256" t="s">
        <v>963</v>
      </c>
      <c r="I274" s="283">
        <v>1</v>
      </c>
    </row>
    <row r="275" spans="1:9">
      <c r="A275" s="1" t="s">
        <v>2366</v>
      </c>
      <c r="B275" s="1" t="s">
        <v>996</v>
      </c>
      <c r="C275" s="1" t="str">
        <f>VLOOKUP(B275,「工具标准名」映射表!B:I,2,0)</f>
        <v>蜜蜂家校</v>
      </c>
      <c r="D275" s="1" t="str">
        <f>VLOOKUP(C275,「工具标准名」映射表!$C$1:$O$2046,2,0)</f>
        <v>蜜蜂家校</v>
      </c>
      <c r="E275" s="1" t="s">
        <v>1341</v>
      </c>
      <c r="F275" s="1" t="str">
        <f>VLOOKUP(E275,省份映射!$B$1:$C$472,2,0)</f>
        <v>重庆市</v>
      </c>
      <c r="H275" s="256" t="s">
        <v>3379</v>
      </c>
      <c r="I275" s="283">
        <v>3</v>
      </c>
    </row>
    <row r="276" spans="1:9">
      <c r="A276" s="1" t="s">
        <v>2377</v>
      </c>
      <c r="B276" s="1" t="s">
        <v>2383</v>
      </c>
      <c r="C276" s="1" t="str">
        <f>VLOOKUP(B276,「工具标准名」映射表!B:I,2,0)</f>
        <v>学生评价数智驾驶舱</v>
      </c>
      <c r="D276" s="1" t="str">
        <f>VLOOKUP(C276,「工具标准名」映射表!$C$1:$O$2046,2,0)</f>
        <v>学生评价数智驾驶舱</v>
      </c>
      <c r="E276" s="1" t="s">
        <v>156</v>
      </c>
      <c r="F276" s="1" t="str">
        <f>VLOOKUP(E276,省份映射!$B$1:$C$472,2,0)</f>
        <v>未提及</v>
      </c>
      <c r="H276" s="256" t="s">
        <v>3393</v>
      </c>
      <c r="I276" s="283">
        <v>2</v>
      </c>
    </row>
    <row r="277" spans="1:9">
      <c r="A277" s="1" t="s">
        <v>2391</v>
      </c>
      <c r="B277" s="1" t="s">
        <v>1267</v>
      </c>
      <c r="C277" s="1" t="str">
        <f>VLOOKUP(B277,「工具标准名」映射表!B:I,2,0)</f>
        <v>AI听说课堂</v>
      </c>
      <c r="D277" s="1" t="str">
        <f>VLOOKUP(C277,「工具标准名」映射表!$C$1:$O$2046,2,0)</f>
        <v>AI听说课堂</v>
      </c>
      <c r="E277" s="1" t="s">
        <v>404</v>
      </c>
      <c r="F277" s="1" t="str">
        <f>VLOOKUP(E277,省份映射!$B$1:$C$472,2,0)</f>
        <v>北京市</v>
      </c>
      <c r="H277" s="256" t="s">
        <v>3400</v>
      </c>
      <c r="I277" s="283">
        <v>2</v>
      </c>
    </row>
    <row r="278" spans="1:9">
      <c r="A278" s="1" t="s">
        <v>2391</v>
      </c>
      <c r="B278" s="1" t="s">
        <v>2404</v>
      </c>
      <c r="C278" s="1" t="str">
        <f>VLOOKUP(B278,「工具标准名」映射表!B:I,2,0)</f>
        <v>豆包AI绘画</v>
      </c>
      <c r="D278" s="1" t="str">
        <f>VLOOKUP(C278,「工具标准名」映射表!$C$1:$O$2046,2,0)</f>
        <v>豆包</v>
      </c>
      <c r="E278" s="1" t="s">
        <v>404</v>
      </c>
      <c r="F278" s="1" t="str">
        <f>VLOOKUP(E278,省份映射!$B$1:$C$472,2,0)</f>
        <v>北京市</v>
      </c>
      <c r="H278" s="256" t="s">
        <v>3403</v>
      </c>
      <c r="I278" s="283">
        <v>2</v>
      </c>
    </row>
    <row r="279" spans="1:9">
      <c r="A279" s="1" t="s">
        <v>2408</v>
      </c>
      <c r="B279" s="1" t="s">
        <v>2414</v>
      </c>
      <c r="C279" s="1" t="str">
        <f>VLOOKUP(B279,「工具标准名」映射表!B:I,2,0)</f>
        <v>AI阅卷系统</v>
      </c>
      <c r="D279" s="1" t="str">
        <f>VLOOKUP(C279,「工具标准名」映射表!$C$1:$O$2046,2,0)</f>
        <v>AI阅卷系统</v>
      </c>
      <c r="E279" s="1" t="s">
        <v>950</v>
      </c>
      <c r="F279" s="1" t="str">
        <f>VLOOKUP(E279,省份映射!$B$1:$C$472,2,0)</f>
        <v>浙江省</v>
      </c>
      <c r="H279" s="256" t="s">
        <v>3406</v>
      </c>
      <c r="I279" s="283">
        <v>2</v>
      </c>
    </row>
    <row r="280" spans="1:9">
      <c r="A280" s="1" t="s">
        <v>2420</v>
      </c>
      <c r="B280" s="1" t="s">
        <v>2215</v>
      </c>
      <c r="C280" s="1" t="str">
        <f>VLOOKUP(B280,「工具标准名」映射表!B:I,2,0)</f>
        <v>AI教研员</v>
      </c>
      <c r="D280" s="1" t="str">
        <f>VLOOKUP(C280,「工具标准名」映射表!$C$1:$O$2046,2,0)</f>
        <v>AI教研员</v>
      </c>
      <c r="E280" s="1" t="s">
        <v>950</v>
      </c>
      <c r="F280" s="1" t="str">
        <f>VLOOKUP(E280,省份映射!$B$1:$C$472,2,0)</f>
        <v>浙江省</v>
      </c>
      <c r="H280" s="256" t="s">
        <v>3409</v>
      </c>
      <c r="I280" s="283">
        <v>2</v>
      </c>
    </row>
    <row r="281" spans="1:9">
      <c r="A281" s="1" t="s">
        <v>2432</v>
      </c>
      <c r="B281" s="1" t="s">
        <v>2439</v>
      </c>
      <c r="C281" s="1" t="str">
        <f>VLOOKUP(B281,「工具标准名」映射表!B:I,2,0)</f>
        <v>班级优化大师</v>
      </c>
      <c r="D281" s="1" t="str">
        <f>VLOOKUP(C281,「工具标准名」映射表!$C$1:$O$2046,2,0)</f>
        <v>班级优化大师软件</v>
      </c>
      <c r="E281" s="1" t="s">
        <v>2434</v>
      </c>
      <c r="F281" s="1" t="str">
        <f>VLOOKUP(E281,省份映射!$B$1:$C$472,2,0)</f>
        <v>河北省</v>
      </c>
      <c r="H281" s="256" t="s">
        <v>3418</v>
      </c>
      <c r="I281" s="283">
        <v>2</v>
      </c>
    </row>
    <row r="282" spans="1:9">
      <c r="A282" s="1" t="s">
        <v>2432</v>
      </c>
      <c r="B282" s="1" t="s">
        <v>914</v>
      </c>
      <c r="C282" s="1" t="str">
        <f>VLOOKUP(B282,「工具标准名」映射表!B:I,2,0)</f>
        <v>希沃易课堂</v>
      </c>
      <c r="D282" s="1" t="str">
        <f>VLOOKUP(C282,「工具标准名」映射表!$C$1:$O$2046,2,0)</f>
        <v>希沃易课堂</v>
      </c>
      <c r="E282" s="1" t="s">
        <v>2434</v>
      </c>
      <c r="F282" s="1" t="str">
        <f>VLOOKUP(E282,省份映射!$B$1:$C$472,2,0)</f>
        <v>河北省</v>
      </c>
      <c r="H282" s="256" t="s">
        <v>3432</v>
      </c>
      <c r="I282" s="283">
        <v>1</v>
      </c>
    </row>
    <row r="283" spans="1:9">
      <c r="A283" s="1" t="s">
        <v>2446</v>
      </c>
      <c r="B283" s="1" t="s">
        <v>2452</v>
      </c>
      <c r="C283" s="1" t="str">
        <f>VLOOKUP(B283,「工具标准名」映射表!B:I,2,0)</f>
        <v>希沃课堂诊断系统</v>
      </c>
      <c r="D283" s="1" t="str">
        <f>VLOOKUP(C283,「工具标准名」映射表!$C$1:$O$2046,2,0)</f>
        <v>希沃课堂诊断系统</v>
      </c>
      <c r="E283" s="1" t="s">
        <v>385</v>
      </c>
      <c r="F283" s="1" t="str">
        <f>VLOOKUP(E283,省份映射!$B$1:$C$472,2,0)</f>
        <v>北京市</v>
      </c>
      <c r="H283" s="256" t="s">
        <v>3444</v>
      </c>
      <c r="I283" s="283">
        <v>1</v>
      </c>
    </row>
    <row r="284" spans="1:9">
      <c r="A284" s="1" t="s">
        <v>2446</v>
      </c>
      <c r="B284" s="1" t="s">
        <v>2460</v>
      </c>
      <c r="C284" s="1" t="str">
        <f>VLOOKUP(B284,「工具标准名」映射表!B:I,2,0)</f>
        <v>一教一学纸笔互动系统</v>
      </c>
      <c r="D284" s="1" t="str">
        <f>VLOOKUP(C284,「工具标准名」映射表!$C$1:$O$2046,2,0)</f>
        <v>一教一学纸笔互动系统</v>
      </c>
      <c r="E284" s="1" t="s">
        <v>385</v>
      </c>
      <c r="F284" s="1" t="str">
        <f>VLOOKUP(E284,省份映射!$B$1:$C$472,2,0)</f>
        <v>北京市</v>
      </c>
      <c r="H284" s="256" t="s">
        <v>3459</v>
      </c>
      <c r="I284" s="283">
        <v>3</v>
      </c>
    </row>
    <row r="285" spans="1:9">
      <c r="A285" s="1" t="s">
        <v>2446</v>
      </c>
      <c r="B285" s="1" t="s">
        <v>2463</v>
      </c>
      <c r="C285" s="1" t="str">
        <f>VLOOKUP(B285,「工具标准名」映射表!B:I,2,0)</f>
        <v>睿知云</v>
      </c>
      <c r="D285" s="1" t="str">
        <f>VLOOKUP(C285,「工具标准名」映射表!$C$1:$O$2046,2,0)</f>
        <v>睿知云</v>
      </c>
      <c r="E285" s="1" t="s">
        <v>385</v>
      </c>
      <c r="F285" s="1" t="str">
        <f>VLOOKUP(E285,省份映射!$B$1:$C$472,2,0)</f>
        <v>北京市</v>
      </c>
      <c r="H285" s="256" t="s">
        <v>1354</v>
      </c>
      <c r="I285" s="283">
        <v>2</v>
      </c>
    </row>
    <row r="286" spans="1:9">
      <c r="A286" s="1" t="s">
        <v>2446</v>
      </c>
      <c r="B286" s="1" t="s">
        <v>2466</v>
      </c>
      <c r="C286" s="1" t="str">
        <f>VLOOKUP(B286,「工具标准名」映射表!B:I,2,0)</f>
        <v>英语E听说</v>
      </c>
      <c r="D286" s="1" t="str">
        <f>VLOOKUP(C286,「工具标准名」映射表!$C$1:$O$2046,2,0)</f>
        <v>英语E听说</v>
      </c>
      <c r="E286" s="1" t="s">
        <v>385</v>
      </c>
      <c r="F286" s="1" t="str">
        <f>VLOOKUP(E286,省份映射!$B$1:$C$472,2,0)</f>
        <v>北京市</v>
      </c>
      <c r="H286" s="256" t="s">
        <v>3079</v>
      </c>
      <c r="I286" s="283">
        <v>1</v>
      </c>
    </row>
    <row r="287" spans="1:9">
      <c r="A287" s="1" t="s">
        <v>2469</v>
      </c>
      <c r="B287" s="1" t="s">
        <v>1393</v>
      </c>
      <c r="C287" s="1" t="str">
        <f>VLOOKUP(B287,「工具标准名」映射表!B:I,2,0)</f>
        <v>平谷教育在线平台</v>
      </c>
      <c r="D287" s="1" t="str">
        <f>VLOOKUP(C287,「工具标准名」映射表!$C$1:$O$2046,2,0)</f>
        <v>平谷教育在线平台</v>
      </c>
      <c r="E287" s="1" t="s">
        <v>1388</v>
      </c>
      <c r="F287" s="1" t="str">
        <f>VLOOKUP(E287,省份映射!$B$1:$C$472,2,0)</f>
        <v>北京市</v>
      </c>
      <c r="H287" s="256" t="s">
        <v>8999</v>
      </c>
      <c r="I287" s="283">
        <v>3</v>
      </c>
    </row>
    <row r="288" spans="1:9">
      <c r="A288" s="1" t="s">
        <v>2482</v>
      </c>
      <c r="B288" s="1" t="s">
        <v>2489</v>
      </c>
      <c r="C288" s="1" t="str">
        <f>VLOOKUP(B288,「工具标准名」映射表!B:I,2,0)</f>
        <v>Edubba平台</v>
      </c>
      <c r="D288" s="1" t="str">
        <f>VLOOKUP(C288,「工具标准名」映射表!$C$1:$O$2046,2,0)</f>
        <v>Edubba平台</v>
      </c>
      <c r="E288" s="1" t="s">
        <v>385</v>
      </c>
      <c r="F288" s="1" t="str">
        <f>VLOOKUP(E288,省份映射!$B$1:$C$472,2,0)</f>
        <v>北京市</v>
      </c>
      <c r="H288" s="256" t="s">
        <v>3511</v>
      </c>
      <c r="I288" s="283">
        <v>1</v>
      </c>
    </row>
    <row r="289" spans="1:9">
      <c r="A289" s="1" t="s">
        <v>2497</v>
      </c>
      <c r="B289" s="1" t="s">
        <v>2503</v>
      </c>
      <c r="C289" s="1" t="str">
        <f>VLOOKUP(B289,「工具标准名」映射表!B:I,2,0)</f>
        <v>AI答疑系统</v>
      </c>
      <c r="D289" s="1" t="str">
        <f>VLOOKUP(C289,「工具标准名」映射表!$C$1:$O$2046,2,0)</f>
        <v>AI答疑系统</v>
      </c>
      <c r="E289" s="1" t="s">
        <v>674</v>
      </c>
      <c r="F289" s="1" t="str">
        <f>VLOOKUP(E289,省份映射!$B$1:$C$472,2,0)</f>
        <v>四川省</v>
      </c>
      <c r="H289" s="256">
        <v>0</v>
      </c>
      <c r="I289" s="283">
        <v>1</v>
      </c>
    </row>
    <row r="290" spans="1:9">
      <c r="A290" s="1" t="s">
        <v>2497</v>
      </c>
      <c r="B290" s="1" t="s">
        <v>2511</v>
      </c>
      <c r="C290" s="1" t="str">
        <f>VLOOKUP(B290,「工具标准名」映射表!B:I,2,0)</f>
        <v>DeepSeek 大模型</v>
      </c>
      <c r="D290" s="1" t="str">
        <f>VLOOKUP(C290,「工具标准名」映射表!$C$1:$O$2046,2,0)</f>
        <v>DeepSeek 大模型</v>
      </c>
      <c r="E290" s="1" t="s">
        <v>674</v>
      </c>
      <c r="F290" s="1" t="str">
        <f>VLOOKUP(E290,省份映射!$B$1:$C$472,2,0)</f>
        <v>四川省</v>
      </c>
      <c r="H290" s="256" t="s">
        <v>3545</v>
      </c>
      <c r="I290" s="283">
        <v>1</v>
      </c>
    </row>
    <row r="291" spans="1:9">
      <c r="A291" s="1" t="s">
        <v>2497</v>
      </c>
      <c r="B291" s="1" t="s">
        <v>1492</v>
      </c>
      <c r="C291" s="1" t="str">
        <f>VLOOKUP(B291,「工具标准名」映射表!B:I,2,0)</f>
        <v>通义千问大模型</v>
      </c>
      <c r="D291" s="1" t="str">
        <f>VLOOKUP(C291,「工具标准名」映射表!$C$1:$O$2046,2,0)</f>
        <v>通义千问大模型</v>
      </c>
      <c r="E291" s="1" t="s">
        <v>674</v>
      </c>
      <c r="F291" s="1" t="str">
        <f>VLOOKUP(E291,省份映射!$B$1:$C$472,2,0)</f>
        <v>四川省</v>
      </c>
      <c r="H291" s="256" t="s">
        <v>2109</v>
      </c>
      <c r="I291" s="283">
        <v>1</v>
      </c>
    </row>
    <row r="292" spans="1:9">
      <c r="A292" s="1" t="s">
        <v>2517</v>
      </c>
      <c r="B292" s="1" t="s">
        <v>2523</v>
      </c>
      <c r="C292" s="1" t="str">
        <f>VLOOKUP(B292,「工具标准名」映射表!B:I,2,0)</f>
        <v>E听说</v>
      </c>
      <c r="D292" s="1" t="str">
        <f>VLOOKUP(C292,「工具标准名」映射表!$C$1:$O$2046,2,0)</f>
        <v>E听说</v>
      </c>
      <c r="E292" s="1" t="s">
        <v>1269</v>
      </c>
      <c r="F292" s="1" t="str">
        <f>VLOOKUP(E292,省份映射!$B$1:$C$472,2,0)</f>
        <v>吉林省</v>
      </c>
      <c r="H292" s="256" t="s">
        <v>2563</v>
      </c>
      <c r="I292" s="283">
        <v>1</v>
      </c>
    </row>
    <row r="293" spans="1:9">
      <c r="A293" s="1" t="s">
        <v>2517</v>
      </c>
      <c r="B293" s="1" t="s">
        <v>1267</v>
      </c>
      <c r="C293" s="1" t="str">
        <f>VLOOKUP(B293,「工具标准名」映射表!B:I,2,0)</f>
        <v>AI听说课堂</v>
      </c>
      <c r="D293" s="1" t="str">
        <f>VLOOKUP(C293,「工具标准名」映射表!$C$1:$O$2046,2,0)</f>
        <v>AI听说课堂</v>
      </c>
      <c r="E293" s="1" t="s">
        <v>1269</v>
      </c>
      <c r="F293" s="1" t="str">
        <f>VLOOKUP(E293,省份映射!$B$1:$C$472,2,0)</f>
        <v>吉林省</v>
      </c>
      <c r="H293" s="256" t="s">
        <v>3571</v>
      </c>
      <c r="I293" s="283">
        <v>1</v>
      </c>
    </row>
    <row r="294" spans="1:9">
      <c r="A294" s="1" t="s">
        <v>2517</v>
      </c>
      <c r="B294" s="1" t="s">
        <v>2530</v>
      </c>
      <c r="C294" s="1" t="str">
        <f>VLOOKUP(B294,「工具标准名」映射表!B:I,2,0)</f>
        <v>教考平台</v>
      </c>
      <c r="D294" s="1" t="str">
        <f>VLOOKUP(C294,「工具标准名」映射表!$C$1:$O$2046,2,0)</f>
        <v>教考平台</v>
      </c>
      <c r="E294" s="1" t="s">
        <v>1269</v>
      </c>
      <c r="F294" s="1" t="str">
        <f>VLOOKUP(E294,省份映射!$B$1:$C$472,2,0)</f>
        <v>吉林省</v>
      </c>
      <c r="H294" s="256" t="s">
        <v>3582</v>
      </c>
      <c r="I294" s="283">
        <v>1</v>
      </c>
    </row>
    <row r="295" spans="1:9">
      <c r="A295" s="1" t="s">
        <v>2535</v>
      </c>
      <c r="B295" s="1" t="s">
        <v>2541</v>
      </c>
      <c r="C295" s="1" t="str">
        <f>VLOOKUP(B295,「工具标准名」映射表!B:I,2,0)</f>
        <v>盐高地理组智能体</v>
      </c>
      <c r="D295" s="1" t="str">
        <f>VLOOKUP(C295,「工具标准名」映射表!$C$1:$O$2046,2,0)</f>
        <v>盐高地理组智能体</v>
      </c>
      <c r="E295" s="1" t="s">
        <v>516</v>
      </c>
      <c r="F295" s="1" t="str">
        <f>VLOOKUP(E295,省份映射!$B$1:$C$472,2,0)</f>
        <v>浙江省</v>
      </c>
      <c r="H295" s="256" t="s">
        <v>8499</v>
      </c>
      <c r="I295" s="283">
        <v>6</v>
      </c>
    </row>
    <row r="296" spans="1:9">
      <c r="A296" s="1" t="s">
        <v>2550</v>
      </c>
      <c r="B296" s="1" t="s">
        <v>2556</v>
      </c>
      <c r="C296" s="1" t="str">
        <f>VLOOKUP(B296,「工具标准名」映射表!B:I,2,0)</f>
        <v>智能学情分析工具</v>
      </c>
      <c r="D296" s="1" t="str">
        <f>VLOOKUP(C296,「工具标准名」映射表!$C$1:$O$2046,2,0)</f>
        <v>智能学情分析工具</v>
      </c>
      <c r="E296" s="1" t="s">
        <v>736</v>
      </c>
      <c r="F296" s="1" t="str">
        <f>VLOOKUP(E296,省份映射!$B$1:$C$472,2,0)</f>
        <v>浙江省</v>
      </c>
      <c r="H296" s="256" t="s">
        <v>2496</v>
      </c>
      <c r="I296" s="283">
        <v>1</v>
      </c>
    </row>
    <row r="297" spans="1:9">
      <c r="A297" s="1" t="s">
        <v>2564</v>
      </c>
      <c r="B297" s="1" t="s">
        <v>2570</v>
      </c>
      <c r="C297" s="1" t="str">
        <f>VLOOKUP(B297,「工具标准名」映射表!B:I,2,0)</f>
        <v>智能运动手环</v>
      </c>
      <c r="D297" s="1" t="str">
        <f>VLOOKUP(C297,「工具标准名」映射表!$C$1:$O$2046,2,0)</f>
        <v>智能运动手环</v>
      </c>
      <c r="E297" s="1" t="s">
        <v>617</v>
      </c>
      <c r="F297" s="1" t="str">
        <f>VLOOKUP(E297,省份映射!$B$1:$C$472,2,0)</f>
        <v>浙江省</v>
      </c>
      <c r="H297" s="256" t="s">
        <v>1895</v>
      </c>
      <c r="I297" s="283">
        <v>2</v>
      </c>
    </row>
    <row r="298" spans="1:9">
      <c r="A298" s="1" t="s">
        <v>2564</v>
      </c>
      <c r="B298" s="1" t="s">
        <v>2578</v>
      </c>
      <c r="C298" s="1" t="str">
        <f>VLOOKUP(B298,「工具标准名」映射表!B:I,2,0)</f>
        <v>教学分析系统</v>
      </c>
      <c r="D298" s="1" t="str">
        <f>VLOOKUP(C298,「工具标准名」映射表!$C$1:$O$2046,2,0)</f>
        <v>教学分析系统</v>
      </c>
      <c r="E298" s="1" t="s">
        <v>617</v>
      </c>
      <c r="F298" s="1" t="str">
        <f>VLOOKUP(E298,省份映射!$B$1:$C$472,2,0)</f>
        <v>浙江省</v>
      </c>
      <c r="H298" s="256" t="s">
        <v>2730</v>
      </c>
      <c r="I298" s="283">
        <v>2</v>
      </c>
    </row>
    <row r="299" spans="1:9">
      <c r="A299" s="1" t="s">
        <v>2564</v>
      </c>
      <c r="B299" s="1" t="s">
        <v>2580</v>
      </c>
      <c r="C299" s="1" t="str">
        <f>VLOOKUP(B299,「工具标准名」映射表!B:I,2,0)</f>
        <v>赛事管理系统</v>
      </c>
      <c r="D299" s="1" t="str">
        <f>VLOOKUP(C299,「工具标准名」映射表!$C$1:$O$2046,2,0)</f>
        <v>赛事管理系统</v>
      </c>
      <c r="E299" s="1" t="s">
        <v>617</v>
      </c>
      <c r="F299" s="1" t="str">
        <f>VLOOKUP(E299,省份映射!$B$1:$C$472,2,0)</f>
        <v>浙江省</v>
      </c>
      <c r="H299" s="256" t="s">
        <v>3643</v>
      </c>
      <c r="I299" s="283">
        <v>2</v>
      </c>
    </row>
    <row r="300" spans="1:9">
      <c r="A300" s="1" t="s">
        <v>2564</v>
      </c>
      <c r="B300" s="1" t="s">
        <v>2582</v>
      </c>
      <c r="C300" s="1" t="str">
        <f>VLOOKUP(B300,「工具标准名」映射表!B:I,2,0)</f>
        <v>智能体测吧</v>
      </c>
      <c r="D300" s="1" t="str">
        <f>VLOOKUP(C300,「工具标准名」映射表!$C$1:$O$2046,2,0)</f>
        <v>智能体测吧</v>
      </c>
      <c r="E300" s="1" t="s">
        <v>617</v>
      </c>
      <c r="F300" s="1" t="str">
        <f>VLOOKUP(E300,省份映射!$B$1:$C$472,2,0)</f>
        <v>浙江省</v>
      </c>
      <c r="H300" s="256" t="s">
        <v>3674</v>
      </c>
      <c r="I300" s="283">
        <v>2</v>
      </c>
    </row>
    <row r="301" spans="1:9">
      <c r="A301" s="1" t="s">
        <v>2585</v>
      </c>
      <c r="B301" s="1" t="s">
        <v>2592</v>
      </c>
      <c r="C301" s="1" t="str">
        <f>VLOOKUP(B301,「工具标准名」映射表!B:I,2,0)</f>
        <v>Mind+</v>
      </c>
      <c r="D301" s="1" t="str">
        <f>VLOOKUP(C301,「工具标准名」映射表!$C$1:$O$2046,2,0)</f>
        <v>Mind+</v>
      </c>
      <c r="E301" s="1" t="s">
        <v>2587</v>
      </c>
      <c r="F301" s="1" t="str">
        <f>VLOOKUP(E301,省份映射!$B$1:$C$472,2,0)</f>
        <v>浙江省</v>
      </c>
      <c r="H301" s="256" t="s">
        <v>3693</v>
      </c>
      <c r="I301" s="283">
        <v>1</v>
      </c>
    </row>
    <row r="302" spans="1:9">
      <c r="A302" s="1" t="s">
        <v>2585</v>
      </c>
      <c r="B302" s="1" t="s">
        <v>2599</v>
      </c>
      <c r="C302" s="1" t="str">
        <f>VLOOKUP(B302,「工具标准名」映射表!B:I,2,0)</f>
        <v>Arduino创意编程套件</v>
      </c>
      <c r="D302" s="1" t="str">
        <f>VLOOKUP(C302,「工具标准名」映射表!$C$1:$O$2046,2,0)</f>
        <v>Arduino创意编程套件</v>
      </c>
      <c r="E302" s="1" t="s">
        <v>2587</v>
      </c>
      <c r="F302" s="1" t="str">
        <f>VLOOKUP(E302,省份映射!$B$1:$C$472,2,0)</f>
        <v>浙江省</v>
      </c>
      <c r="H302" s="256" t="s">
        <v>1804</v>
      </c>
      <c r="I302" s="283">
        <v>21</v>
      </c>
    </row>
    <row r="303" spans="1:9">
      <c r="A303" s="1" t="s">
        <v>2585</v>
      </c>
      <c r="B303" s="1" t="s">
        <v>1746</v>
      </c>
      <c r="C303" s="1" t="str">
        <f>VLOOKUP(B303,「工具标准名」映射表!B:I,2,0)</f>
        <v>AI小车</v>
      </c>
      <c r="D303" s="1" t="str">
        <f>VLOOKUP(C303,「工具标准名」映射表!$C$1:$O$2046,2,0)</f>
        <v>AI小车</v>
      </c>
      <c r="E303" s="1" t="s">
        <v>2587</v>
      </c>
      <c r="F303" s="1" t="str">
        <f>VLOOKUP(E303,省份映射!$B$1:$C$472,2,0)</f>
        <v>浙江省</v>
      </c>
      <c r="H303" s="256" t="s">
        <v>3731</v>
      </c>
      <c r="I303" s="283">
        <v>1</v>
      </c>
    </row>
    <row r="304" spans="1:9">
      <c r="A304" s="1" t="s">
        <v>2604</v>
      </c>
      <c r="B304" s="1" t="s">
        <v>2605</v>
      </c>
      <c r="C304" s="1" t="str">
        <f>VLOOKUP(B304,「工具标准名」映射表!B:I,2,0)</f>
        <v>盘龙中小学数学教育智能体</v>
      </c>
      <c r="D304" s="1" t="str">
        <f>VLOOKUP(C304,「工具标准名」映射表!$C$1:$O$2046,2,0)</f>
        <v>盘龙中小学数学教育智能体</v>
      </c>
      <c r="E304" s="1" t="s">
        <v>2606</v>
      </c>
      <c r="F304" s="1" t="str">
        <f>VLOOKUP(E304,省份映射!$B$1:$C$472,2,0)</f>
        <v>湖北省</v>
      </c>
      <c r="H304" s="256" t="s">
        <v>3741</v>
      </c>
      <c r="I304" s="283">
        <v>1</v>
      </c>
    </row>
    <row r="305" spans="1:9">
      <c r="A305" s="1" t="s">
        <v>2615</v>
      </c>
      <c r="B305" s="1" t="s">
        <v>124</v>
      </c>
      <c r="C305" s="1" t="str">
        <f>VLOOKUP(B305,「工具标准名」映射表!B:I,2,0)</f>
        <v>DeepSeek 大模型</v>
      </c>
      <c r="D305" s="1" t="str">
        <f>VLOOKUP(C305,「工具标准名」映射表!$C$1:$O$2046,2,0)</f>
        <v>DeepSeek 大模型</v>
      </c>
      <c r="E305" s="1" t="s">
        <v>2617</v>
      </c>
      <c r="F305" s="1" t="str">
        <f>VLOOKUP(E305,省份映射!$B$1:$C$472,2,0)</f>
        <v>浙江省</v>
      </c>
      <c r="H305" s="256" t="s">
        <v>3748</v>
      </c>
      <c r="I305" s="283">
        <v>1</v>
      </c>
    </row>
    <row r="306" spans="1:9">
      <c r="A306" s="1" t="s">
        <v>2628</v>
      </c>
      <c r="B306" s="1" t="s">
        <v>2635</v>
      </c>
      <c r="C306" s="1" t="str">
        <f>VLOOKUP(B306,「工具标准名」映射表!B:I,2,0)</f>
        <v>智能教学助手</v>
      </c>
      <c r="D306" s="1" t="str">
        <f>VLOOKUP(C306,「工具标准名」映射表!$C$1:$O$2046,2,0)</f>
        <v>智能教学助手</v>
      </c>
      <c r="E306" s="1" t="s">
        <v>2630</v>
      </c>
      <c r="F306" s="1" t="str">
        <f>VLOOKUP(E306,省份映射!$B$1:$C$472,2,0)</f>
        <v>浙江省</v>
      </c>
      <c r="H306" s="256" t="s">
        <v>3753</v>
      </c>
      <c r="I306" s="283">
        <v>1</v>
      </c>
    </row>
    <row r="307" spans="1:9">
      <c r="A307" s="1" t="s">
        <v>2628</v>
      </c>
      <c r="B307" s="1" t="s">
        <v>2643</v>
      </c>
      <c r="C307" s="1" t="str">
        <f>VLOOKUP(B307,「工具标准名」映射表!B:I,2,0)</f>
        <v>个性化学习空间</v>
      </c>
      <c r="D307" s="1" t="str">
        <f>VLOOKUP(C307,「工具标准名」映射表!$C$1:$O$2046,2,0)</f>
        <v>个性化学习空间</v>
      </c>
      <c r="E307" s="1" t="s">
        <v>2630</v>
      </c>
      <c r="F307" s="1" t="str">
        <f>VLOOKUP(E307,省份映射!$B$1:$C$472,2,0)</f>
        <v>浙江省</v>
      </c>
      <c r="H307" s="256" t="s">
        <v>3757</v>
      </c>
      <c r="I307" s="283">
        <v>6</v>
      </c>
    </row>
    <row r="308" spans="1:9">
      <c r="A308" s="1" t="s">
        <v>2628</v>
      </c>
      <c r="B308" s="1" t="s">
        <v>2646</v>
      </c>
      <c r="C308" s="1" t="str">
        <f>VLOOKUP(B308,「工具标准名」映射表!B:I,2,0)</f>
        <v>课堂即时反馈系统</v>
      </c>
      <c r="D308" s="1" t="str">
        <f>VLOOKUP(C308,「工具标准名」映射表!$C$1:$O$2046,2,0)</f>
        <v>课堂即时反馈系统</v>
      </c>
      <c r="E308" s="1" t="s">
        <v>2630</v>
      </c>
      <c r="F308" s="1" t="str">
        <f>VLOOKUP(E308,省份映射!$B$1:$C$472,2,0)</f>
        <v>浙江省</v>
      </c>
      <c r="H308" s="256" t="s">
        <v>3761</v>
      </c>
      <c r="I308" s="283">
        <v>1</v>
      </c>
    </row>
    <row r="309" spans="1:9">
      <c r="A309" s="1" t="s">
        <v>2648</v>
      </c>
      <c r="B309" s="1" t="s">
        <v>1772</v>
      </c>
      <c r="C309" s="1" t="str">
        <f>VLOOKUP(B309,「工具标准名」映射表!B:I,2,0)</f>
        <v>智能作业系统</v>
      </c>
      <c r="D309" s="1" t="str">
        <f>VLOOKUP(C309,「工具标准名」映射表!$C$1:$O$2046,2,0)</f>
        <v>智能作业系统</v>
      </c>
      <c r="E309" s="1" t="s">
        <v>2650</v>
      </c>
      <c r="F309" s="1" t="str">
        <f>VLOOKUP(E309,省份映射!$B$1:$C$472,2,0)</f>
        <v>浙江省</v>
      </c>
      <c r="H309" s="256" t="s">
        <v>3771</v>
      </c>
      <c r="I309" s="283">
        <v>3</v>
      </c>
    </row>
    <row r="310" spans="1:9">
      <c r="A310" s="1" t="s">
        <v>2648</v>
      </c>
      <c r="B310" s="1" t="s">
        <v>2659</v>
      </c>
      <c r="C310" s="1" t="str">
        <f>VLOOKUP(B310,「工具标准名」映射表!B:I,2,0)</f>
        <v>智慧课堂系统</v>
      </c>
      <c r="D310" s="1" t="str">
        <f>VLOOKUP(C310,「工具标准名」映射表!$C$1:$O$2046,2,0)</f>
        <v>智慧课堂系统</v>
      </c>
      <c r="E310" s="1" t="s">
        <v>2650</v>
      </c>
      <c r="F310" s="1" t="str">
        <f>VLOOKUP(E310,省份映射!$B$1:$C$472,2,0)</f>
        <v>浙江省</v>
      </c>
      <c r="H310" s="256" t="s">
        <v>3123</v>
      </c>
      <c r="I310" s="283">
        <v>1</v>
      </c>
    </row>
    <row r="311" spans="1:9">
      <c r="A311" s="1" t="s">
        <v>2661</v>
      </c>
      <c r="B311" s="1" t="s">
        <v>2668</v>
      </c>
      <c r="C311" s="1" t="str">
        <f>VLOOKUP(B311,「工具标准名」映射表!B:I,2,0)</f>
        <v>智能语音评测系统</v>
      </c>
      <c r="D311" s="1" t="str">
        <f>VLOOKUP(C311,「工具标准名」映射表!$C$1:$O$2046,2,0)</f>
        <v>智能语音评测系统</v>
      </c>
      <c r="E311" s="1" t="s">
        <v>2663</v>
      </c>
      <c r="F311" s="1" t="str">
        <f>VLOOKUP(E311,省份映射!$B$1:$C$472,2,0)</f>
        <v>浙江省</v>
      </c>
      <c r="H311" s="256" t="s">
        <v>630</v>
      </c>
      <c r="I311" s="283">
        <v>1</v>
      </c>
    </row>
    <row r="312" spans="1:9">
      <c r="A312" s="1" t="s">
        <v>2661</v>
      </c>
      <c r="B312" s="1" t="s">
        <v>2676</v>
      </c>
      <c r="C312" s="1" t="str">
        <f>VLOOKUP(B312,「工具标准名」映射表!B:I,2,0)</f>
        <v>AI语音助手</v>
      </c>
      <c r="D312" s="1" t="str">
        <f>VLOOKUP(C312,「工具标准名」映射表!$C$1:$O$2046,2,0)</f>
        <v>AI语音助手</v>
      </c>
      <c r="E312" s="1" t="s">
        <v>2663</v>
      </c>
      <c r="F312" s="1" t="str">
        <f>VLOOKUP(E312,省份映射!$B$1:$C$472,2,0)</f>
        <v>浙江省</v>
      </c>
      <c r="H312" s="256" t="s">
        <v>2481</v>
      </c>
      <c r="I312" s="283">
        <v>1</v>
      </c>
    </row>
    <row r="313" spans="1:9">
      <c r="A313" s="1" t="s">
        <v>2679</v>
      </c>
      <c r="B313" s="1" t="s">
        <v>2686</v>
      </c>
      <c r="C313" s="1" t="str">
        <f>VLOOKUP(B313,「工具标准名」映射表!B:I,2,0)</f>
        <v>mBot教育机器人套件</v>
      </c>
      <c r="D313" s="1" t="str">
        <f>VLOOKUP(C313,「工具标准名」映射表!$C$1:$O$2046,2,0)</f>
        <v>mBot教育机器人套件</v>
      </c>
      <c r="E313" s="1" t="s">
        <v>2681</v>
      </c>
      <c r="F313" s="1" t="str">
        <f>VLOOKUP(E313,省份映射!$B$1:$C$472,2,0)</f>
        <v>甘肃省</v>
      </c>
      <c r="H313" s="256" t="s">
        <v>3795</v>
      </c>
      <c r="I313" s="283">
        <v>1</v>
      </c>
    </row>
    <row r="314" spans="1:9">
      <c r="A314" s="1" t="s">
        <v>2679</v>
      </c>
      <c r="B314" s="1" t="s">
        <v>2693</v>
      </c>
      <c r="C314" s="1" t="str">
        <f>VLOOKUP(B314,「工具标准名」映射表!B:I,2,0)</f>
        <v>mBlock图形化编程软件</v>
      </c>
      <c r="D314" s="1" t="str">
        <f>VLOOKUP(C314,「工具标准名」映射表!$C$1:$O$2046,2,0)</f>
        <v>mBlock图形化编程软件</v>
      </c>
      <c r="E314" s="1" t="s">
        <v>2681</v>
      </c>
      <c r="F314" s="1" t="str">
        <f>VLOOKUP(E314,省份映射!$B$1:$C$472,2,0)</f>
        <v>甘肃省</v>
      </c>
      <c r="H314" s="256" t="s">
        <v>3809</v>
      </c>
      <c r="I314" s="283">
        <v>1</v>
      </c>
    </row>
    <row r="315" spans="1:9">
      <c r="A315" s="1" t="s">
        <v>2695</v>
      </c>
      <c r="B315" s="1" t="s">
        <v>2701</v>
      </c>
      <c r="C315" s="1" t="str">
        <f>VLOOKUP(B315,「工具标准名」映射表!B:I,2,0)</f>
        <v>极课大数据系统</v>
      </c>
      <c r="D315" s="1" t="str">
        <f>VLOOKUP(C315,「工具标准名」映射表!$C$1:$O$2046,2,0)</f>
        <v>字节极课大数据</v>
      </c>
      <c r="E315" s="1" t="s">
        <v>115</v>
      </c>
      <c r="F315" s="1" t="str">
        <f>VLOOKUP(E315,省份映射!$B$1:$C$472,2,0)</f>
        <v>上海市</v>
      </c>
      <c r="H315" s="256" t="s">
        <v>3831</v>
      </c>
      <c r="I315" s="283">
        <v>1</v>
      </c>
    </row>
    <row r="316" spans="1:9">
      <c r="A316" s="1" t="s">
        <v>2695</v>
      </c>
      <c r="B316" s="1" t="s">
        <v>2709</v>
      </c>
      <c r="C316" s="1" t="str">
        <f>VLOOKUP(B316,「工具标准名」映射表!B:I,2,0)</f>
        <v>SMI混合学习平台</v>
      </c>
      <c r="D316" s="1" t="str">
        <f>VLOOKUP(C316,「工具标准名」映射表!$C$1:$O$2046,2,0)</f>
        <v>SMI混合学习平台</v>
      </c>
      <c r="E316" s="1" t="s">
        <v>115</v>
      </c>
      <c r="F316" s="1" t="str">
        <f>VLOOKUP(E316,省份映射!$B$1:$C$472,2,0)</f>
        <v>上海市</v>
      </c>
      <c r="H316" s="256" t="s">
        <v>3836</v>
      </c>
      <c r="I316" s="283">
        <v>1</v>
      </c>
    </row>
    <row r="317" spans="1:9">
      <c r="A317" s="1" t="s">
        <v>2712</v>
      </c>
      <c r="B317" s="1" t="s">
        <v>2718</v>
      </c>
      <c r="C317" s="1" t="str">
        <f>VLOOKUP(B317,「工具标准名」映射表!B:I,2,0)</f>
        <v>智能备课助手</v>
      </c>
      <c r="D317" s="1" t="str">
        <f>VLOOKUP(C317,「工具标准名」映射表!$C$1:$O$2046,2,0)</f>
        <v>智能备课助手</v>
      </c>
      <c r="E317" s="1" t="s">
        <v>815</v>
      </c>
      <c r="F317" s="1" t="str">
        <f>VLOOKUP(E317,省份映射!$B$1:$C$472,2,0)</f>
        <v>上海市</v>
      </c>
      <c r="H317" s="256" t="s">
        <v>7322</v>
      </c>
      <c r="I317" s="283">
        <v>2</v>
      </c>
    </row>
    <row r="318" spans="1:9">
      <c r="A318" s="1" t="s">
        <v>2712</v>
      </c>
      <c r="B318" s="1" t="s">
        <v>2726</v>
      </c>
      <c r="C318" s="1" t="str">
        <f>VLOOKUP(B318,「工具标准名」映射表!B:I,2,0)</f>
        <v>智评作业助手</v>
      </c>
      <c r="D318" s="1" t="str">
        <f>VLOOKUP(C318,「工具标准名」映射表!$C$1:$O$2046,2,0)</f>
        <v>智评作业助手</v>
      </c>
      <c r="E318" s="1" t="s">
        <v>815</v>
      </c>
      <c r="F318" s="1" t="str">
        <f>VLOOKUP(E318,省份映射!$B$1:$C$472,2,0)</f>
        <v>上海市</v>
      </c>
      <c r="H318" s="256" t="s">
        <v>3855</v>
      </c>
      <c r="I318" s="283">
        <v>2</v>
      </c>
    </row>
    <row r="319" spans="1:9">
      <c r="A319" s="1" t="s">
        <v>2712</v>
      </c>
      <c r="B319" s="1" t="s">
        <v>966</v>
      </c>
      <c r="C319" s="1" t="str">
        <f>VLOOKUP(B319,「工具标准名」映射表!B:I,2,0)</f>
        <v>AI创意工具</v>
      </c>
      <c r="D319" s="1" t="str">
        <f>VLOOKUP(C319,「工具标准名」映射表!$C$1:$O$2046,2,0)</f>
        <v>AI创意工具</v>
      </c>
      <c r="E319" s="1" t="s">
        <v>815</v>
      </c>
      <c r="F319" s="1" t="str">
        <f>VLOOKUP(E319,省份映射!$B$1:$C$472,2,0)</f>
        <v>上海市</v>
      </c>
      <c r="H319" s="256" t="s">
        <v>3858</v>
      </c>
      <c r="I319" s="283">
        <v>2</v>
      </c>
    </row>
    <row r="320" spans="1:9">
      <c r="A320" s="1" t="s">
        <v>2731</v>
      </c>
      <c r="B320" s="1" t="s">
        <v>2738</v>
      </c>
      <c r="C320" s="1" t="str">
        <f>VLOOKUP(B320,「工具标准名」映射表!B:I,2,0)</f>
        <v>千问21.5B人工智能软件</v>
      </c>
      <c r="D320" s="1" t="str">
        <f>VLOOKUP(C320,「工具标准名」映射表!$C$1:$O$2046,2,0)</f>
        <v>千问21.6B人工智能软件</v>
      </c>
      <c r="E320" s="1" t="s">
        <v>2733</v>
      </c>
      <c r="F320" s="1" t="str">
        <f>VLOOKUP(E320,省份映射!$B$1:$C$472,2,0)</f>
        <v>河北省</v>
      </c>
      <c r="H320" s="256" t="s">
        <v>3874</v>
      </c>
      <c r="I320" s="283">
        <v>1</v>
      </c>
    </row>
    <row r="321" spans="1:9">
      <c r="A321" s="1" t="s">
        <v>2731</v>
      </c>
      <c r="B321" s="1" t="s">
        <v>2743</v>
      </c>
      <c r="C321" s="1" t="str">
        <f>VLOOKUP(B321,「工具标准名」映射表!B:I,2,0)</f>
        <v>硅基流动公司API</v>
      </c>
      <c r="D321" s="1" t="str">
        <f>VLOOKUP(C321,「工具标准名」映射表!$C$1:$O$2046,2,0)</f>
        <v>硅基流动</v>
      </c>
      <c r="E321" s="1" t="s">
        <v>2733</v>
      </c>
      <c r="F321" s="1" t="str">
        <f>VLOOKUP(E321,省份映射!$B$1:$C$472,2,0)</f>
        <v>河北省</v>
      </c>
      <c r="H321" s="256" t="s">
        <v>3884</v>
      </c>
      <c r="I321" s="283">
        <v>1</v>
      </c>
    </row>
    <row r="322" spans="1:9">
      <c r="A322" s="1" t="s">
        <v>2746</v>
      </c>
      <c r="B322" s="1" t="s">
        <v>2752</v>
      </c>
      <c r="C322" s="1" t="str">
        <f>VLOOKUP(B322,「工具标准名」映射表!B:I,2,0)</f>
        <v>国家智慧教育平台</v>
      </c>
      <c r="D322" s="1" t="str">
        <f>VLOOKUP(C322,「工具标准名」映射表!$C$1:$O$2046,2,0)</f>
        <v>国家智慧教育平台</v>
      </c>
      <c r="E322" s="1" t="s">
        <v>164</v>
      </c>
      <c r="F322" s="1" t="str">
        <f>VLOOKUP(E322,省份映射!$B$1:$C$472,2,0)</f>
        <v>天津市</v>
      </c>
      <c r="H322" s="256" t="s">
        <v>3898</v>
      </c>
      <c r="I322" s="283">
        <v>1</v>
      </c>
    </row>
    <row r="323" spans="1:9">
      <c r="A323" s="1" t="s">
        <v>2746</v>
      </c>
      <c r="B323" s="1" t="s">
        <v>1177</v>
      </c>
      <c r="C323" s="1" t="str">
        <f>VLOOKUP(B323,「工具标准名」映射表!B:I,2,0)</f>
        <v>智学网</v>
      </c>
      <c r="D323" s="1" t="str">
        <f>VLOOKUP(C323,「工具标准名」映射表!$C$1:$O$2046,2,0)</f>
        <v>智学网</v>
      </c>
      <c r="E323" s="1" t="s">
        <v>164</v>
      </c>
      <c r="F323" s="1" t="str">
        <f>VLOOKUP(E323,省份映射!$B$1:$C$472,2,0)</f>
        <v>天津市</v>
      </c>
      <c r="H323" s="256" t="s">
        <v>3918</v>
      </c>
      <c r="I323" s="283">
        <v>1</v>
      </c>
    </row>
    <row r="324" spans="1:9">
      <c r="A324" s="1" t="s">
        <v>2746</v>
      </c>
      <c r="B324" s="1" t="s">
        <v>2762</v>
      </c>
      <c r="C324" s="1" t="str">
        <f>VLOOKUP(B324,「工具标准名」映射表!B:I,2,0)</f>
        <v>希沃知识胶囊</v>
      </c>
      <c r="D324" s="1" t="str">
        <f>VLOOKUP(C324,「工具标准名」映射表!$C$1:$O$2046,2,0)</f>
        <v>希沃知识胶囊</v>
      </c>
      <c r="E324" s="1" t="s">
        <v>164</v>
      </c>
      <c r="F324" s="1" t="str">
        <f>VLOOKUP(E324,省份映射!$B$1:$C$472,2,0)</f>
        <v>天津市</v>
      </c>
      <c r="H324" s="256" t="s">
        <v>3927</v>
      </c>
      <c r="I324" s="283">
        <v>1</v>
      </c>
    </row>
    <row r="325" spans="1:9">
      <c r="A325" s="1" t="s">
        <v>2765</v>
      </c>
      <c r="B325" s="1" t="s">
        <v>2772</v>
      </c>
      <c r="C325" s="1" t="str">
        <f>VLOOKUP(B325,「工具标准名」映射表!B:I,2,0)</f>
        <v>AI阅读智能体</v>
      </c>
      <c r="D325" s="1" t="str">
        <f>VLOOKUP(C325,「工具标准名」映射表!$C$1:$O$2046,2,0)</f>
        <v>AI阅读智能体</v>
      </c>
      <c r="E325" s="1" t="s">
        <v>2767</v>
      </c>
      <c r="F325" s="1" t="str">
        <f>VLOOKUP(E325,省份映射!$B$1:$C$472,2,0)</f>
        <v>天津市</v>
      </c>
      <c r="H325" s="256" t="s">
        <v>3933</v>
      </c>
      <c r="I325" s="283">
        <v>1</v>
      </c>
    </row>
    <row r="326" spans="1:9">
      <c r="A326" s="1" t="s">
        <v>2780</v>
      </c>
      <c r="B326" s="1" t="s">
        <v>914</v>
      </c>
      <c r="C326" s="1" t="str">
        <f>VLOOKUP(B326,「工具标准名」映射表!B:I,2,0)</f>
        <v>希沃易课堂</v>
      </c>
      <c r="D326" s="1" t="str">
        <f>VLOOKUP(C326,「工具标准名」映射表!$C$1:$O$2046,2,0)</f>
        <v>希沃易课堂</v>
      </c>
      <c r="E326" s="1" t="s">
        <v>1150</v>
      </c>
      <c r="F326" s="1" t="str">
        <f>VLOOKUP(E326,省份映射!$B$1:$C$472,2,0)</f>
        <v>天津市</v>
      </c>
      <c r="H326" s="256" t="s">
        <v>3937</v>
      </c>
      <c r="I326" s="283">
        <v>2</v>
      </c>
    </row>
    <row r="327" spans="1:9">
      <c r="A327" s="1" t="s">
        <v>2790</v>
      </c>
      <c r="B327" s="1" t="s">
        <v>786</v>
      </c>
      <c r="C327" s="1" t="str">
        <f>VLOOKUP(B327,「工具标准名」映射表!B:I,2,0)</f>
        <v>AI作文评改工具</v>
      </c>
      <c r="D327" s="1" t="str">
        <f>VLOOKUP(C327,「工具标准名」映射表!$C$1:$O$2046,2,0)</f>
        <v>AI作文评改工具</v>
      </c>
      <c r="E327" s="1" t="s">
        <v>2792</v>
      </c>
      <c r="F327" s="1" t="str">
        <f>VLOOKUP(E327,省份映射!$B$1:$C$472,2,0)</f>
        <v>天津市</v>
      </c>
      <c r="H327" s="256" t="s">
        <v>3944</v>
      </c>
      <c r="I327" s="283">
        <v>1</v>
      </c>
    </row>
    <row r="328" spans="1:9">
      <c r="A328" s="1" t="s">
        <v>2790</v>
      </c>
      <c r="B328" s="1" t="s">
        <v>2803</v>
      </c>
      <c r="C328" s="1" t="str">
        <f>VLOOKUP(B328,「工具标准名」映射表!B:I,2,0)</f>
        <v>授课助手</v>
      </c>
      <c r="D328" s="1" t="str">
        <f>VLOOKUP(C328,「工具标准名」映射表!$C$1:$O$2046,2,0)</f>
        <v>授课助手</v>
      </c>
      <c r="E328" s="1" t="s">
        <v>2792</v>
      </c>
      <c r="F328" s="1" t="str">
        <f>VLOOKUP(E328,省份映射!$B$1:$C$472,2,0)</f>
        <v>天津市</v>
      </c>
      <c r="H328" s="256" t="s">
        <v>1955</v>
      </c>
      <c r="I328" s="283">
        <v>1</v>
      </c>
    </row>
    <row r="329" spans="1:9">
      <c r="A329" s="1" t="s">
        <v>2790</v>
      </c>
      <c r="B329" s="1" t="s">
        <v>2240</v>
      </c>
      <c r="C329" s="1" t="str">
        <f>VLOOKUP(B329,「工具标准名」映射表!B:I,2,0)</f>
        <v>国家智慧教育平台</v>
      </c>
      <c r="D329" s="1" t="str">
        <f>VLOOKUP(C329,「工具标准名」映射表!$C$1:$O$2046,2,0)</f>
        <v>国家智慧教育平台</v>
      </c>
      <c r="E329" s="1" t="s">
        <v>2792</v>
      </c>
      <c r="F329" s="1" t="str">
        <f>VLOOKUP(E329,省份映射!$B$1:$C$472,2,0)</f>
        <v>天津市</v>
      </c>
      <c r="H329" s="256" t="s">
        <v>3976</v>
      </c>
      <c r="I329" s="283">
        <v>3</v>
      </c>
    </row>
    <row r="330" spans="1:9">
      <c r="A330" s="1" t="s">
        <v>2808</v>
      </c>
      <c r="B330" s="1" t="s">
        <v>139</v>
      </c>
      <c r="C330" s="1" t="str">
        <f>VLOOKUP(B330,「工具标准名」映射表!B:I,2,0)</f>
        <v>豆包</v>
      </c>
      <c r="D330" s="1" t="str">
        <f>VLOOKUP(C330,「工具标准名」映射表!$C$1:$O$2046,2,0)</f>
        <v>豆包</v>
      </c>
      <c r="E330" s="1" t="s">
        <v>2810</v>
      </c>
      <c r="F330" s="1" t="str">
        <f>VLOOKUP(E330,省份映射!$B$1:$C$472,2,0)</f>
        <v>河北省</v>
      </c>
      <c r="H330" s="256" t="s">
        <v>3386</v>
      </c>
      <c r="I330" s="283">
        <v>1</v>
      </c>
    </row>
    <row r="331" spans="1:9">
      <c r="A331" s="1" t="s">
        <v>2808</v>
      </c>
      <c r="B331" s="1" t="s">
        <v>1753</v>
      </c>
      <c r="C331" s="1" t="str">
        <f>VLOOKUP(B331,「工具标准名」映射表!B:I,2,0)</f>
        <v>即梦AI</v>
      </c>
      <c r="D331" s="1" t="str">
        <f>VLOOKUP(C331,「工具标准名」映射表!$C$1:$O$2046,2,0)</f>
        <v>即梦AI</v>
      </c>
      <c r="E331" s="1" t="s">
        <v>2810</v>
      </c>
      <c r="F331" s="1" t="str">
        <f>VLOOKUP(E331,省份映射!$B$1:$C$472,2,0)</f>
        <v>河北省</v>
      </c>
      <c r="H331" s="256" t="s">
        <v>3995</v>
      </c>
      <c r="I331" s="283">
        <v>1</v>
      </c>
    </row>
    <row r="332" spans="1:9">
      <c r="A332" s="1" t="s">
        <v>2824</v>
      </c>
      <c r="B332" s="1" t="s">
        <v>2830</v>
      </c>
      <c r="C332" s="1" t="str">
        <f>VLOOKUP(B332,「工具标准名」映射表!B:I,2,0)</f>
        <v>三个助手</v>
      </c>
      <c r="D332" s="1" t="str">
        <f>VLOOKUP(C332,「工具标准名」映射表!$C$1:$O$2046,2,0)</f>
        <v>三个助手</v>
      </c>
      <c r="E332" s="1" t="s">
        <v>115</v>
      </c>
      <c r="F332" s="1" t="str">
        <f>VLOOKUP(E332,省份映射!$B$1:$C$472,2,0)</f>
        <v>上海市</v>
      </c>
      <c r="H332" s="256" t="s">
        <v>4004</v>
      </c>
      <c r="I332" s="283">
        <v>1</v>
      </c>
    </row>
    <row r="333" spans="1:9">
      <c r="A333" s="1" t="s">
        <v>2824</v>
      </c>
      <c r="B333" s="1" t="s">
        <v>1796</v>
      </c>
      <c r="C333" s="1" t="str">
        <f>VLOOKUP(B333,「工具标准名」映射表!B:I,2,0)</f>
        <v>AI循证评价系统</v>
      </c>
      <c r="D333" s="1" t="str">
        <f>VLOOKUP(C333,「工具标准名」映射表!$C$1:$O$2046,2,0)</f>
        <v>AI循证评价系统</v>
      </c>
      <c r="E333" s="1" t="s">
        <v>115</v>
      </c>
      <c r="F333" s="1" t="str">
        <f>VLOOKUP(E333,省份映射!$B$1:$C$472,2,0)</f>
        <v>上海市</v>
      </c>
      <c r="H333" s="256" t="s">
        <v>4022</v>
      </c>
      <c r="I333" s="283">
        <v>1</v>
      </c>
    </row>
    <row r="334" spans="1:9">
      <c r="A334" s="1" t="s">
        <v>2824</v>
      </c>
      <c r="B334" s="1" t="s">
        <v>2837</v>
      </c>
      <c r="C334" s="1" t="str">
        <f>VLOOKUP(B334,「工具标准名」映射表!B:I,2,0)</f>
        <v>VR/AR技术</v>
      </c>
      <c r="D334" s="1" t="str">
        <f>VLOOKUP(C334,「工具标准名」映射表!$C$1:$O$2046,2,0)</f>
        <v>VR/AR技术</v>
      </c>
      <c r="E334" s="1" t="s">
        <v>115</v>
      </c>
      <c r="F334" s="1" t="str">
        <f>VLOOKUP(E334,省份映射!$B$1:$C$472,2,0)</f>
        <v>上海市</v>
      </c>
      <c r="H334" s="256" t="s">
        <v>4033</v>
      </c>
      <c r="I334" s="283">
        <v>1</v>
      </c>
    </row>
    <row r="335" spans="1:9">
      <c r="A335" s="1" t="s">
        <v>2839</v>
      </c>
      <c r="C335" s="1" t="e">
        <f>VLOOKUP(B335,「工具标准名」映射表!B:I,2,0)</f>
        <v>#N/A</v>
      </c>
      <c r="D335" s="1" t="e">
        <f>VLOOKUP(C335,「工具标准名」映射表!$C$1:$O$2046,2,0)</f>
        <v>#N/A</v>
      </c>
      <c r="E335" s="1" t="s">
        <v>156</v>
      </c>
      <c r="F335" s="1" t="str">
        <f>VLOOKUP(E335,省份映射!$B$1:$C$472,2,0)</f>
        <v>未提及</v>
      </c>
      <c r="H335" s="256" t="s">
        <v>1051</v>
      </c>
      <c r="I335" s="283">
        <v>3</v>
      </c>
    </row>
    <row r="336" spans="1:9">
      <c r="A336" s="1" t="s">
        <v>2843</v>
      </c>
      <c r="B336" s="1" t="s">
        <v>2849</v>
      </c>
      <c r="C336" s="1" t="str">
        <f>VLOOKUP(B336,「工具标准名」映射表!B:I,2,0)</f>
        <v>生成式教学智能体</v>
      </c>
      <c r="D336" s="1" t="str">
        <f>VLOOKUP(C336,「工具标准名」映射表!$C$1:$O$2046,2,0)</f>
        <v>生成式教学智能体</v>
      </c>
      <c r="E336" s="1" t="s">
        <v>52</v>
      </c>
      <c r="F336" s="1" t="str">
        <f>VLOOKUP(E336,省份映射!$B$1:$C$472,2,0)</f>
        <v>重庆市</v>
      </c>
      <c r="H336" s="256" t="s">
        <v>4049</v>
      </c>
      <c r="I336" s="283">
        <v>5</v>
      </c>
    </row>
    <row r="337" spans="1:9">
      <c r="A337" s="1" t="s">
        <v>2843</v>
      </c>
      <c r="B337" s="1" t="s">
        <v>2858</v>
      </c>
      <c r="C337" s="1" t="str">
        <f>VLOOKUP(B337,「工具标准名」映射表!B:I,2,0)</f>
        <v>扣子AI</v>
      </c>
      <c r="D337" s="1" t="str">
        <f>VLOOKUP(C337,「工具标准名」映射表!$C$1:$O$2046,2,0)</f>
        <v>扣子AI</v>
      </c>
      <c r="E337" s="1" t="s">
        <v>52</v>
      </c>
      <c r="F337" s="1" t="str">
        <f>VLOOKUP(E337,省份映射!$B$1:$C$472,2,0)</f>
        <v>重庆市</v>
      </c>
      <c r="H337" s="256" t="s">
        <v>2121</v>
      </c>
      <c r="I337" s="283">
        <v>1</v>
      </c>
    </row>
    <row r="338" spans="1:9">
      <c r="A338" s="1" t="s">
        <v>2861</v>
      </c>
      <c r="B338" s="1" t="s">
        <v>2867</v>
      </c>
      <c r="C338" s="1" t="str">
        <f>VLOOKUP(B338,「工具标准名」映射表!B:I,2,0)</f>
        <v xml:space="preserve">小猿AI </v>
      </c>
      <c r="D338" s="1" t="str">
        <f>VLOOKUP(C338,「工具标准名」映射表!$C$1:$O$2046,2,0)</f>
        <v xml:space="preserve">小猿AI </v>
      </c>
      <c r="E338" s="1" t="s">
        <v>404</v>
      </c>
      <c r="F338" s="1" t="str">
        <f>VLOOKUP(E338,省份映射!$B$1:$C$472,2,0)</f>
        <v>北京市</v>
      </c>
      <c r="H338" s="256" t="s">
        <v>4059</v>
      </c>
      <c r="I338" s="283">
        <v>1</v>
      </c>
    </row>
    <row r="339" spans="1:9">
      <c r="A339" s="1" t="s">
        <v>2876</v>
      </c>
      <c r="B339" s="1" t="s">
        <v>2882</v>
      </c>
      <c r="C339" s="1" t="str">
        <f>VLOOKUP(B339,「工具标准名」映射表!B:I,2,0)</f>
        <v>智能学情诊断与个性化辅导系统</v>
      </c>
      <c r="D339" s="1" t="str">
        <f>VLOOKUP(C339,「工具标准名」映射表!$C$1:$O$2046,2,0)</f>
        <v>智能学情诊断与个性化辅导系统</v>
      </c>
      <c r="E339" s="1" t="s">
        <v>2877</v>
      </c>
      <c r="F339" s="1" t="str">
        <f>VLOOKUP(E339,省份映射!$B$1:$C$472,2,0)</f>
        <v>新疆维吾尔自治区</v>
      </c>
      <c r="H339" s="256" t="s">
        <v>4061</v>
      </c>
      <c r="I339" s="283">
        <v>1</v>
      </c>
    </row>
    <row r="340" spans="1:9">
      <c r="A340" s="1" t="s">
        <v>2889</v>
      </c>
      <c r="B340" s="1" t="s">
        <v>704</v>
      </c>
      <c r="C340" s="1" t="str">
        <f>VLOOKUP(B340,「工具标准名」映射表!B:I,2,0)</f>
        <v>AI作业本</v>
      </c>
      <c r="D340" s="1" t="str">
        <f>VLOOKUP(C340,「工具标准名」映射表!$C$1:$O$2046,2,0)</f>
        <v>AI作业本</v>
      </c>
      <c r="E340" s="1" t="s">
        <v>2891</v>
      </c>
      <c r="F340" s="1" t="str">
        <f>VLOOKUP(E340,省份映射!$B$1:$C$472,2,0)</f>
        <v>山东省</v>
      </c>
      <c r="H340" s="256" t="s">
        <v>4077</v>
      </c>
      <c r="I340" s="283">
        <v>3</v>
      </c>
    </row>
    <row r="341" spans="1:9">
      <c r="A341" s="1" t="s">
        <v>2889</v>
      </c>
      <c r="B341" s="1" t="s">
        <v>2905</v>
      </c>
      <c r="C341" s="1" t="str">
        <f>VLOOKUP(B341,「工具标准名」映射表!B:I,2,0)</f>
        <v>学情快评</v>
      </c>
      <c r="D341" s="1" t="str">
        <f>VLOOKUP(C341,「工具标准名」映射表!$C$1:$O$2046,2,0)</f>
        <v>学情快评</v>
      </c>
      <c r="E341" s="1" t="s">
        <v>2891</v>
      </c>
      <c r="F341" s="1" t="str">
        <f>VLOOKUP(E341,省份映射!$B$1:$C$472,2,0)</f>
        <v>山东省</v>
      </c>
      <c r="H341" s="256" t="s">
        <v>4085</v>
      </c>
      <c r="I341" s="283">
        <v>1</v>
      </c>
    </row>
    <row r="342" spans="1:9">
      <c r="A342" s="1" t="s">
        <v>2908</v>
      </c>
      <c r="B342" s="1" t="s">
        <v>2915</v>
      </c>
      <c r="C342" s="1" t="str">
        <f>VLOOKUP(B342,「工具标准名」映射表!B:I,2,0)</f>
        <v>麻吉星教学系统</v>
      </c>
      <c r="D342" s="1" t="str">
        <f>VLOOKUP(C342,「工具标准名」映射表!$C$1:$O$2046,2,0)</f>
        <v>麻吉星教学系统</v>
      </c>
      <c r="E342" s="1" t="s">
        <v>2910</v>
      </c>
      <c r="F342" s="1" t="str">
        <f>VLOOKUP(E342,省份映射!$B$1:$C$472,2,0)</f>
        <v>山东省</v>
      </c>
      <c r="H342" s="256" t="s">
        <v>3780</v>
      </c>
      <c r="I342" s="283">
        <v>3</v>
      </c>
    </row>
    <row r="343" spans="1:9">
      <c r="A343" s="1" t="s">
        <v>2908</v>
      </c>
      <c r="B343" s="1" t="s">
        <v>2924</v>
      </c>
      <c r="C343" s="1" t="str">
        <f>VLOOKUP(B343,「工具标准名」映射表!B:I,2,0)</f>
        <v>AI错题本平台</v>
      </c>
      <c r="D343" s="1" t="str">
        <f>VLOOKUP(C343,「工具标准名」映射表!$C$1:$O$2046,2,0)</f>
        <v>AI错题本平台</v>
      </c>
      <c r="E343" s="1" t="s">
        <v>2910</v>
      </c>
      <c r="F343" s="1" t="str">
        <f>VLOOKUP(E343,省份映射!$B$1:$C$472,2,0)</f>
        <v>山东省</v>
      </c>
      <c r="H343" s="256" t="s">
        <v>4112</v>
      </c>
      <c r="I343" s="283">
        <v>1</v>
      </c>
    </row>
    <row r="344" spans="1:9">
      <c r="A344" s="1" t="s">
        <v>2926</v>
      </c>
      <c r="B344" s="1" t="s">
        <v>2932</v>
      </c>
      <c r="C344" s="1" t="str">
        <f>VLOOKUP(B344,「工具标准名」映射表!B:I,2,0)</f>
        <v>辅立码课平台</v>
      </c>
      <c r="D344" s="1" t="str">
        <f>VLOOKUP(C344,「工具标准名」映射表!$C$1:$O$2046,2,0)</f>
        <v>辅立码课平台</v>
      </c>
      <c r="E344" s="1" t="s">
        <v>1402</v>
      </c>
      <c r="F344" s="1" t="str">
        <f>VLOOKUP(E344,省份映射!$B$1:$C$472,2,0)</f>
        <v>山东省</v>
      </c>
      <c r="H344" s="256" t="s">
        <v>4118</v>
      </c>
      <c r="I344" s="283">
        <v>1</v>
      </c>
    </row>
    <row r="345" spans="1:9">
      <c r="A345" s="1" t="s">
        <v>2938</v>
      </c>
      <c r="B345" s="1" t="s">
        <v>1472</v>
      </c>
      <c r="C345" s="1" t="str">
        <f>VLOOKUP(B345,「工具标准名」映射表!B:I,2,0)</f>
        <v>DeepSeek 大模型</v>
      </c>
      <c r="D345" s="1" t="str">
        <f>VLOOKUP(C345,「工具标准名」映射表!$C$1:$O$2046,2,0)</f>
        <v>DeepSeek 大模型</v>
      </c>
      <c r="E345" s="1" t="s">
        <v>2940</v>
      </c>
      <c r="F345" s="1" t="str">
        <f>VLOOKUP(E345,省份映射!$B$1:$C$472,2,0)</f>
        <v>重庆市</v>
      </c>
      <c r="H345" s="256" t="s">
        <v>4121</v>
      </c>
      <c r="I345" s="283">
        <v>1</v>
      </c>
    </row>
    <row r="346" spans="1:9">
      <c r="A346" s="1" t="s">
        <v>2938</v>
      </c>
      <c r="B346" s="1" t="s">
        <v>139</v>
      </c>
      <c r="C346" s="1" t="str">
        <f>VLOOKUP(B346,「工具标准名」映射表!B:I,2,0)</f>
        <v>豆包</v>
      </c>
      <c r="D346" s="1" t="str">
        <f>VLOOKUP(C346,「工具标准名」映射表!$C$1:$O$2046,2,0)</f>
        <v>豆包</v>
      </c>
      <c r="E346" s="1" t="s">
        <v>2940</v>
      </c>
      <c r="F346" s="1" t="str">
        <f>VLOOKUP(E346,省份映射!$B$1:$C$472,2,0)</f>
        <v>重庆市</v>
      </c>
      <c r="H346" s="256" t="s">
        <v>4131</v>
      </c>
      <c r="I346" s="283">
        <v>1</v>
      </c>
    </row>
    <row r="347" spans="1:9">
      <c r="A347" s="1" t="s">
        <v>2938</v>
      </c>
      <c r="B347" s="1" t="s">
        <v>2952</v>
      </c>
      <c r="C347" s="1" t="str">
        <f>VLOOKUP(B347,「工具标准名」映射表!B:I,2,0)</f>
        <v>Padlet</v>
      </c>
      <c r="D347" s="1" t="str">
        <f>VLOOKUP(C347,「工具标准名」映射表!$C$1:$O$2046,2,0)</f>
        <v>Padlet</v>
      </c>
      <c r="E347" s="1" t="s">
        <v>2940</v>
      </c>
      <c r="F347" s="1" t="str">
        <f>VLOOKUP(E347,省份映射!$B$1:$C$472,2,0)</f>
        <v>重庆市</v>
      </c>
      <c r="H347" s="256" t="s">
        <v>2860</v>
      </c>
      <c r="I347" s="283">
        <v>1</v>
      </c>
    </row>
    <row r="348" spans="1:9">
      <c r="A348" s="1" t="s">
        <v>2938</v>
      </c>
      <c r="B348" s="1" t="s">
        <v>207</v>
      </c>
      <c r="C348" s="1" t="str">
        <f>VLOOKUP(B348,「工具标准名」映射表!B:I,2,0)</f>
        <v>即梦AI</v>
      </c>
      <c r="D348" s="1" t="str">
        <f>VLOOKUP(C348,「工具标准名」映射表!$C$1:$O$2046,2,0)</f>
        <v>即梦AI</v>
      </c>
      <c r="E348" s="1" t="s">
        <v>2940</v>
      </c>
      <c r="F348" s="1" t="str">
        <f>VLOOKUP(E348,省份映射!$B$1:$C$472,2,0)</f>
        <v>重庆市</v>
      </c>
      <c r="H348" s="256" t="s">
        <v>4138</v>
      </c>
      <c r="I348" s="283">
        <v>1</v>
      </c>
    </row>
    <row r="349" spans="1:9">
      <c r="A349" s="1" t="s">
        <v>2956</v>
      </c>
      <c r="B349" s="1" t="s">
        <v>2963</v>
      </c>
      <c r="C349" s="1" t="str">
        <f>VLOOKUP(B349,「工具标准名」映射表!B:I,2,0)</f>
        <v>豆包</v>
      </c>
      <c r="D349" s="1" t="str">
        <f>VLOOKUP(C349,「工具标准名」映射表!$C$1:$O$2046,2,0)</f>
        <v>豆包</v>
      </c>
      <c r="E349" s="1" t="s">
        <v>2958</v>
      </c>
      <c r="F349" s="1" t="str">
        <f>VLOOKUP(E349,省份映射!$B$1:$C$472,2,0)</f>
        <v>天津市</v>
      </c>
      <c r="H349" s="256" t="s">
        <v>4147</v>
      </c>
      <c r="I349" s="283">
        <v>1</v>
      </c>
    </row>
    <row r="350" spans="1:9">
      <c r="A350" s="1" t="s">
        <v>2956</v>
      </c>
      <c r="B350" s="1" t="s">
        <v>124</v>
      </c>
      <c r="C350" s="1" t="str">
        <f>VLOOKUP(B350,「工具标准名」映射表!B:I,2,0)</f>
        <v>DeepSeek 大模型</v>
      </c>
      <c r="D350" s="1" t="str">
        <f>VLOOKUP(C350,「工具标准名」映射表!$C$1:$O$2046,2,0)</f>
        <v>DeepSeek 大模型</v>
      </c>
      <c r="E350" s="1" t="s">
        <v>2958</v>
      </c>
      <c r="F350" s="1" t="str">
        <f>VLOOKUP(E350,省份映射!$B$1:$C$472,2,0)</f>
        <v>天津市</v>
      </c>
      <c r="H350" s="256" t="s">
        <v>4153</v>
      </c>
      <c r="I350" s="283">
        <v>1</v>
      </c>
    </row>
    <row r="351" spans="1:9">
      <c r="A351" s="1" t="s">
        <v>2973</v>
      </c>
      <c r="B351" s="1" t="s">
        <v>453</v>
      </c>
      <c r="C351" s="1" t="str">
        <f>VLOOKUP(B351,「工具标准名」映射表!B:I,2,0)</f>
        <v>DeepSeek 大模型</v>
      </c>
      <c r="D351" s="1" t="str">
        <f>VLOOKUP(C351,「工具标准名」映射表!$C$1:$O$2046,2,0)</f>
        <v>DeepSeek 大模型</v>
      </c>
      <c r="E351" s="1" t="s">
        <v>500</v>
      </c>
      <c r="F351" s="1" t="str">
        <f>VLOOKUP(E351,省份映射!$B$1:$C$472,2,0)</f>
        <v>北京市</v>
      </c>
      <c r="H351" s="256" t="s">
        <v>2614</v>
      </c>
      <c r="I351" s="283">
        <v>1</v>
      </c>
    </row>
    <row r="352" spans="1:9">
      <c r="A352" s="1" t="s">
        <v>2985</v>
      </c>
      <c r="B352" s="1" t="s">
        <v>139</v>
      </c>
      <c r="C352" s="1" t="str">
        <f>VLOOKUP(B352,「工具标准名」映射表!B:I,2,0)</f>
        <v>豆包</v>
      </c>
      <c r="D352" s="1" t="str">
        <f>VLOOKUP(C352,「工具标准名」映射表!$C$1:$O$2046,2,0)</f>
        <v>豆包</v>
      </c>
      <c r="E352" s="1" t="s">
        <v>2285</v>
      </c>
      <c r="F352" s="1" t="str">
        <f>VLOOKUP(E352,省份映射!$B$1:$C$472,2,0)</f>
        <v>重庆市</v>
      </c>
      <c r="H352" s="256" t="s">
        <v>4165</v>
      </c>
      <c r="I352" s="283">
        <v>1</v>
      </c>
    </row>
    <row r="353" spans="1:9">
      <c r="A353" s="1" t="s">
        <v>2985</v>
      </c>
      <c r="B353" s="1" t="s">
        <v>2996</v>
      </c>
      <c r="C353" s="1" t="str">
        <f>VLOOKUP(B353,「工具标准名」映射表!B:I,2,0)</f>
        <v>智谱清言</v>
      </c>
      <c r="D353" s="1" t="str">
        <f>VLOOKUP(C353,「工具标准名」映射表!$C$1:$O$2046,2,0)</f>
        <v>智谱清言</v>
      </c>
      <c r="E353" s="1" t="s">
        <v>2285</v>
      </c>
      <c r="F353" s="1" t="str">
        <f>VLOOKUP(E353,省份映射!$B$1:$C$472,2,0)</f>
        <v>重庆市</v>
      </c>
      <c r="H353" s="256" t="s">
        <v>4171</v>
      </c>
      <c r="I353" s="283">
        <v>4</v>
      </c>
    </row>
    <row r="354" spans="1:9">
      <c r="A354" s="1" t="s">
        <v>2985</v>
      </c>
      <c r="B354" s="1" t="s">
        <v>2999</v>
      </c>
      <c r="C354" s="1" t="str">
        <f>VLOOKUP(B354,「工具标准名」映射表!B:I,2,0)</f>
        <v>腾讯文档</v>
      </c>
      <c r="D354" s="1" t="str">
        <f>VLOOKUP(C354,「工具标准名」映射表!$C$1:$O$2046,2,0)</f>
        <v>腾讯文档</v>
      </c>
      <c r="E354" s="1" t="s">
        <v>2285</v>
      </c>
      <c r="F354" s="1" t="str">
        <f>VLOOKUP(E354,省份映射!$B$1:$C$472,2,0)</f>
        <v>重庆市</v>
      </c>
      <c r="H354" s="256" t="s">
        <v>4186</v>
      </c>
      <c r="I354" s="283">
        <v>1</v>
      </c>
    </row>
    <row r="355" spans="1:9">
      <c r="A355" s="1" t="s">
        <v>3001</v>
      </c>
      <c r="B355" s="1" t="s">
        <v>3008</v>
      </c>
      <c r="C355" s="1" t="str">
        <f>VLOOKUP(B355,「工具标准名」映射表!B:I,2,0)</f>
        <v>脑智课程教学框架生成工具</v>
      </c>
      <c r="D355" s="1" t="str">
        <f>VLOOKUP(C355,「工具标准名」映射表!$C$1:$O$2046,2,0)</f>
        <v>脑智课程教学框架生成工具</v>
      </c>
      <c r="E355" s="1" t="s">
        <v>3003</v>
      </c>
      <c r="F355" s="1" t="str">
        <f>VLOOKUP(E355,省份映射!$B$1:$C$472,2,0)</f>
        <v>未提及</v>
      </c>
      <c r="H355" s="256" t="s">
        <v>4201</v>
      </c>
      <c r="I355" s="283">
        <v>1</v>
      </c>
    </row>
    <row r="356" spans="1:9">
      <c r="A356" s="1" t="s">
        <v>3001</v>
      </c>
      <c r="B356" s="1" t="s">
        <v>3015</v>
      </c>
      <c r="C356" s="1" t="str">
        <f>VLOOKUP(B356,「工具标准名」映射表!B:I,2,0)</f>
        <v>智能体互动教学工具</v>
      </c>
      <c r="D356" s="1" t="str">
        <f>VLOOKUP(C356,「工具标准名」映射表!$C$1:$O$2046,2,0)</f>
        <v>智能体互动教学工具</v>
      </c>
      <c r="E356" s="1" t="s">
        <v>3003</v>
      </c>
      <c r="F356" s="1" t="str">
        <f>VLOOKUP(E356,省份映射!$B$1:$C$472,2,0)</f>
        <v>未提及</v>
      </c>
      <c r="H356" s="256" t="s">
        <v>4206</v>
      </c>
      <c r="I356" s="283">
        <v>5</v>
      </c>
    </row>
    <row r="357" spans="1:9">
      <c r="A357" s="1" t="s">
        <v>3001</v>
      </c>
      <c r="B357" s="1" t="s">
        <v>671</v>
      </c>
      <c r="C357" s="1" t="str">
        <f>VLOOKUP(B357,「工具标准名」映射表!B:I,2,0)</f>
        <v>AI作业批改系统</v>
      </c>
      <c r="D357" s="1" t="str">
        <f>VLOOKUP(C357,「工具标准名」映射表!$C$1:$O$2046,2,0)</f>
        <v>AI作业批改系统</v>
      </c>
      <c r="E357" s="1" t="s">
        <v>3003</v>
      </c>
      <c r="F357" s="1" t="str">
        <f>VLOOKUP(E357,省份映射!$B$1:$C$472,2,0)</f>
        <v>未提及</v>
      </c>
      <c r="H357" s="256" t="s">
        <v>1752</v>
      </c>
      <c r="I357" s="283">
        <v>1</v>
      </c>
    </row>
    <row r="358" spans="1:9">
      <c r="A358" s="1" t="s">
        <v>3021</v>
      </c>
      <c r="B358" s="1" t="s">
        <v>3027</v>
      </c>
      <c r="C358" s="1" t="str">
        <f>VLOOKUP(B358,「工具标准名」映射表!B:I,2,0)</f>
        <v>智慧操场</v>
      </c>
      <c r="D358" s="1" t="str">
        <f>VLOOKUP(C358,「工具标准名」映射表!$C$1:$O$2046,2,0)</f>
        <v>智慧操场</v>
      </c>
      <c r="E358" s="1" t="s">
        <v>3003</v>
      </c>
      <c r="F358" s="1" t="str">
        <f>VLOOKUP(E358,省份映射!$B$1:$C$472,2,0)</f>
        <v>未提及</v>
      </c>
      <c r="H358" s="256" t="s">
        <v>4287</v>
      </c>
      <c r="I358" s="283">
        <v>1</v>
      </c>
    </row>
    <row r="359" spans="1:9">
      <c r="A359" s="1" t="s">
        <v>3021</v>
      </c>
      <c r="B359" s="1" t="s">
        <v>3035</v>
      </c>
      <c r="C359" s="1" t="str">
        <f>VLOOKUP(B359,「工具标准名」映射表!B:I,2,0)</f>
        <v>AI音乐创作工具集</v>
      </c>
      <c r="D359" s="1" t="str">
        <f>VLOOKUP(C359,「工具标准名」映射表!$C$1:$O$2046,2,0)</f>
        <v>AI音乐创作工具集</v>
      </c>
      <c r="E359" s="1" t="s">
        <v>3003</v>
      </c>
      <c r="F359" s="1" t="str">
        <f>VLOOKUP(E359,省份映射!$B$1:$C$472,2,0)</f>
        <v>未提及</v>
      </c>
      <c r="H359" s="256" t="s">
        <v>2764</v>
      </c>
      <c r="I359" s="283">
        <v>1</v>
      </c>
    </row>
    <row r="360" spans="1:9">
      <c r="A360" s="1" t="s">
        <v>3021</v>
      </c>
      <c r="B360" s="1" t="s">
        <v>3038</v>
      </c>
      <c r="C360" s="1" t="str">
        <f>VLOOKUP(B360,「工具标准名」映射表!B:I,2,0)</f>
        <v>声景生态工程软件</v>
      </c>
      <c r="D360" s="1" t="str">
        <f>VLOOKUP(C360,「工具标准名」映射表!$C$1:$O$2046,2,0)</f>
        <v>声景生态工程软件</v>
      </c>
      <c r="E360" s="1" t="s">
        <v>3003</v>
      </c>
      <c r="F360" s="1" t="str">
        <f>VLOOKUP(E360,省份映射!$B$1:$C$472,2,0)</f>
        <v>未提及</v>
      </c>
      <c r="H360" s="256" t="s">
        <v>4357</v>
      </c>
      <c r="I360" s="283">
        <v>2</v>
      </c>
    </row>
    <row r="361" spans="1:9">
      <c r="A361" s="1" t="s">
        <v>3021</v>
      </c>
      <c r="B361" s="1" t="s">
        <v>3041</v>
      </c>
      <c r="C361" s="1" t="str">
        <f>VLOOKUP(B361,「工具标准名」映射表!B:I,2,0)</f>
        <v>智能生态箱</v>
      </c>
      <c r="D361" s="1" t="str">
        <f>VLOOKUP(C361,「工具标准名」映射表!$C$1:$O$2046,2,0)</f>
        <v>智能生态箱</v>
      </c>
      <c r="E361" s="1" t="s">
        <v>3003</v>
      </c>
      <c r="F361" s="1" t="str">
        <f>VLOOKUP(E361,省份映射!$B$1:$C$472,2,0)</f>
        <v>未提及</v>
      </c>
      <c r="H361" s="256" t="s">
        <v>4360</v>
      </c>
      <c r="I361" s="283">
        <v>2</v>
      </c>
    </row>
    <row r="362" spans="1:9">
      <c r="A362" s="1" t="s">
        <v>3021</v>
      </c>
      <c r="B362" s="1" t="s">
        <v>3044</v>
      </c>
      <c r="C362" s="1" t="str">
        <f>VLOOKUP(B362,「工具标准名」映射表!B:I,2,0)</f>
        <v>智慧体育云平台</v>
      </c>
      <c r="D362" s="1" t="str">
        <f>VLOOKUP(C362,「工具标准名」映射表!$C$1:$O$2046,2,0)</f>
        <v>智慧体育云平台</v>
      </c>
      <c r="E362" s="1" t="s">
        <v>3003</v>
      </c>
      <c r="F362" s="1" t="str">
        <f>VLOOKUP(E362,省份映射!$B$1:$C$472,2,0)</f>
        <v>未提及</v>
      </c>
      <c r="H362" s="256" t="s">
        <v>4377</v>
      </c>
      <c r="I362" s="283">
        <v>1</v>
      </c>
    </row>
    <row r="363" spans="1:9">
      <c r="A363" s="1" t="s">
        <v>3048</v>
      </c>
      <c r="B363" s="1" t="s">
        <v>1947</v>
      </c>
      <c r="C363" s="1" t="str">
        <f>VLOOKUP(B363,「工具标准名」映射表!B:I,2,0)</f>
        <v>AI课堂顾问</v>
      </c>
      <c r="D363" s="1" t="str">
        <f>VLOOKUP(C363,「工具标准名」映射表!$C$1:$O$2046,2,0)</f>
        <v>AI课堂顾问</v>
      </c>
      <c r="E363" s="1" t="s">
        <v>736</v>
      </c>
      <c r="F363" s="1" t="str">
        <f>VLOOKUP(E363,省份映射!$B$1:$C$472,2,0)</f>
        <v>浙江省</v>
      </c>
      <c r="H363" s="256" t="s">
        <v>4390</v>
      </c>
      <c r="I363" s="283">
        <v>1</v>
      </c>
    </row>
    <row r="364" spans="1:9">
      <c r="A364" s="1" t="s">
        <v>3059</v>
      </c>
      <c r="B364" s="1" t="s">
        <v>186</v>
      </c>
      <c r="C364" s="1" t="str">
        <f>VLOOKUP(B364,「工具标准名」映射表!B:I,2,0)</f>
        <v>Agent-1</v>
      </c>
      <c r="D364" s="1" t="str">
        <f>VLOOKUP(C364,「工具标准名」映射表!$C$1:$O$2046,2,0)</f>
        <v>Agent-1</v>
      </c>
      <c r="E364" s="1" t="s">
        <v>115</v>
      </c>
      <c r="F364" s="1" t="str">
        <f>VLOOKUP(E364,省份映射!$B$1:$C$472,2,0)</f>
        <v>上海市</v>
      </c>
      <c r="H364" s="256" t="s">
        <v>4395</v>
      </c>
      <c r="I364" s="283">
        <v>1</v>
      </c>
    </row>
    <row r="365" spans="1:9">
      <c r="A365" s="1" t="s">
        <v>3059</v>
      </c>
      <c r="B365" s="1" t="s">
        <v>3072</v>
      </c>
      <c r="C365" s="1" t="str">
        <f>VLOOKUP(B365,「工具标准名」映射表!B:I,2,0)</f>
        <v>Google Gemini</v>
      </c>
      <c r="D365" s="1" t="str">
        <f>VLOOKUP(C365,「工具标准名」映射表!$C$1:$O$2046,2,0)</f>
        <v>Google Gemini</v>
      </c>
      <c r="E365" s="1" t="s">
        <v>115</v>
      </c>
      <c r="F365" s="1" t="str">
        <f>VLOOKUP(E365,省份映射!$B$1:$C$472,2,0)</f>
        <v>上海市</v>
      </c>
      <c r="H365" s="256" t="s">
        <v>4063</v>
      </c>
      <c r="I365" s="283">
        <v>1</v>
      </c>
    </row>
    <row r="366" spans="1:9">
      <c r="A366" s="1" t="s">
        <v>3059</v>
      </c>
      <c r="B366" s="1" t="s">
        <v>3074</v>
      </c>
      <c r="C366" s="1" t="str">
        <f>VLOOKUP(B366,「工具标准名」映射表!B:I,2,0)</f>
        <v>GLM-4.5</v>
      </c>
      <c r="D366" s="1" t="str">
        <f>VLOOKUP(C366,「工具标准名」映射表!$C$1:$O$2046,2,0)</f>
        <v>GLM-4.5</v>
      </c>
      <c r="E366" s="1" t="s">
        <v>115</v>
      </c>
      <c r="F366" s="1" t="str">
        <f>VLOOKUP(E366,省份映射!$B$1:$C$472,2,0)</f>
        <v>上海市</v>
      </c>
      <c r="H366" s="256" t="s">
        <v>4438</v>
      </c>
      <c r="I366" s="283">
        <v>7</v>
      </c>
    </row>
    <row r="367" spans="1:9">
      <c r="A367" s="1" t="s">
        <v>3059</v>
      </c>
      <c r="B367" s="1" t="s">
        <v>3077</v>
      </c>
      <c r="C367" s="1" t="str">
        <f>VLOOKUP(B367,「工具标准名」映射表!B:I,2,0)</f>
        <v>DeepSeek 大模型</v>
      </c>
      <c r="D367" s="1" t="str">
        <f>VLOOKUP(C367,「工具标准名」映射表!$C$1:$O$2046,2,0)</f>
        <v>DeepSeek 大模型</v>
      </c>
      <c r="E367" s="1" t="s">
        <v>115</v>
      </c>
      <c r="F367" s="1" t="str">
        <f>VLOOKUP(E367,省份映射!$B$1:$C$472,2,0)</f>
        <v>上海市</v>
      </c>
      <c r="H367" s="256" t="s">
        <v>2645</v>
      </c>
      <c r="I367" s="283">
        <v>1</v>
      </c>
    </row>
    <row r="368" spans="1:9">
      <c r="A368" s="1" t="s">
        <v>3080</v>
      </c>
      <c r="B368" s="1" t="s">
        <v>3086</v>
      </c>
      <c r="C368" s="1" t="str">
        <f>VLOOKUP(B368,「工具标准名」映射表!B:I,2,0)</f>
        <v>古今对话智能体</v>
      </c>
      <c r="D368" s="1" t="str">
        <f>VLOOKUP(C368,「工具标准名」映射表!$C$1:$O$2046,2,0)</f>
        <v>古今对话智能体</v>
      </c>
      <c r="E368" s="1" t="s">
        <v>722</v>
      </c>
      <c r="F368" s="1" t="str">
        <f>VLOOKUP(E368,省份映射!$B$1:$C$472,2,0)</f>
        <v>黑龙江省</v>
      </c>
      <c r="H368" s="256" t="s">
        <v>4486</v>
      </c>
      <c r="I368" s="283">
        <v>1</v>
      </c>
    </row>
    <row r="369" spans="1:9">
      <c r="A369" s="1" t="s">
        <v>3094</v>
      </c>
      <c r="B369" s="1" t="s">
        <v>3100</v>
      </c>
      <c r="C369" s="1" t="str">
        <f>VLOOKUP(B369,「工具标准名」映射表!B:I,2,0)</f>
        <v>豆包</v>
      </c>
      <c r="D369" s="1" t="str">
        <f>VLOOKUP(C369,「工具标准名」映射表!$C$1:$O$2046,2,0)</f>
        <v>豆包</v>
      </c>
      <c r="E369" s="1" t="s">
        <v>404</v>
      </c>
      <c r="F369" s="1" t="str">
        <f>VLOOKUP(E369,省份映射!$B$1:$C$472,2,0)</f>
        <v>北京市</v>
      </c>
      <c r="H369" s="256" t="s">
        <v>4500</v>
      </c>
      <c r="I369" s="283">
        <v>2</v>
      </c>
    </row>
    <row r="370" spans="1:9">
      <c r="A370" s="1" t="s">
        <v>3094</v>
      </c>
      <c r="B370" s="1" t="s">
        <v>3108</v>
      </c>
      <c r="C370" s="1" t="str">
        <f>VLOOKUP(B370,「工具标准名」映射表!B:I,2,0)</f>
        <v>掌控版A/B</v>
      </c>
      <c r="D370" s="1" t="str">
        <f>VLOOKUP(C370,「工具标准名」映射表!$C$1:$O$2046,2,0)</f>
        <v>掌控版A/B</v>
      </c>
      <c r="E370" s="1" t="s">
        <v>404</v>
      </c>
      <c r="F370" s="1" t="str">
        <f>VLOOKUP(E370,省份映射!$B$1:$C$472,2,0)</f>
        <v>北京市</v>
      </c>
      <c r="H370" s="256" t="s">
        <v>4512</v>
      </c>
      <c r="I370" s="283">
        <v>2</v>
      </c>
    </row>
    <row r="371" spans="1:9">
      <c r="A371" s="1" t="s">
        <v>3111</v>
      </c>
      <c r="B371" s="1" t="s">
        <v>3117</v>
      </c>
      <c r="C371" s="1" t="str">
        <f>VLOOKUP(B371,「工具标准名」映射表!B:I,2,0)</f>
        <v>百度智能云 VR平台</v>
      </c>
      <c r="D371" s="1" t="str">
        <f>VLOOKUP(C371,「工具标准名」映射表!$C$1:$O$2046,2,0)</f>
        <v>百度智能云 VR平台</v>
      </c>
      <c r="E371" s="1" t="s">
        <v>164</v>
      </c>
      <c r="F371" s="1" t="str">
        <f>VLOOKUP(E371,省份映射!$B$1:$C$472,2,0)</f>
        <v>天津市</v>
      </c>
      <c r="H371" s="256" t="s">
        <v>4532</v>
      </c>
      <c r="I371" s="283">
        <v>29</v>
      </c>
    </row>
    <row r="372" spans="1:9">
      <c r="A372" s="1" t="s">
        <v>3111</v>
      </c>
      <c r="B372" s="1" t="s">
        <v>3124</v>
      </c>
      <c r="C372" s="1" t="str">
        <f>VLOOKUP(B372,「工具标准名」映射表!B:I,2,0)</f>
        <v>科大讯飞智慧教育系统</v>
      </c>
      <c r="D372" s="1" t="str">
        <f>VLOOKUP(C372,「工具标准名」映射表!$C$1:$O$2046,2,0)</f>
        <v>科大讯飞AI</v>
      </c>
      <c r="E372" s="1" t="s">
        <v>164</v>
      </c>
      <c r="F372" s="1" t="str">
        <f>VLOOKUP(E372,省份映射!$B$1:$C$472,2,0)</f>
        <v>天津市</v>
      </c>
      <c r="H372" s="256" t="s">
        <v>4553</v>
      </c>
      <c r="I372" s="283">
        <v>1</v>
      </c>
    </row>
    <row r="373" spans="1:9">
      <c r="A373" s="1" t="s">
        <v>3111</v>
      </c>
      <c r="B373" s="1" t="s">
        <v>3127</v>
      </c>
      <c r="C373" s="1" t="str">
        <f>VLOOKUP(B373,「工具标准名」映射表!B:I,2,0)</f>
        <v>豆包AI绘画</v>
      </c>
      <c r="D373" s="1" t="str">
        <f>VLOOKUP(C373,「工具标准名」映射表!$C$1:$O$2046,2,0)</f>
        <v>豆包</v>
      </c>
      <c r="E373" s="1" t="s">
        <v>164</v>
      </c>
      <c r="F373" s="1" t="str">
        <f>VLOOKUP(E373,省份映射!$B$1:$C$472,2,0)</f>
        <v>天津市</v>
      </c>
      <c r="H373" s="256" t="s">
        <v>4555</v>
      </c>
      <c r="I373" s="283">
        <v>2</v>
      </c>
    </row>
    <row r="374" spans="1:9">
      <c r="A374" s="1" t="s">
        <v>3111</v>
      </c>
      <c r="B374" s="1" t="s">
        <v>222</v>
      </c>
      <c r="C374" s="1" t="str">
        <f>VLOOKUP(B374,「工具标准名」映射表!B:I,2,0)</f>
        <v>剪映AI</v>
      </c>
      <c r="D374" s="1" t="str">
        <f>VLOOKUP(C374,「工具标准名」映射表!$C$1:$O$2046,2,0)</f>
        <v>剪映AI</v>
      </c>
      <c r="E374" s="1" t="s">
        <v>164</v>
      </c>
      <c r="F374" s="1" t="str">
        <f>VLOOKUP(E374,省份映射!$B$1:$C$472,2,0)</f>
        <v>天津市</v>
      </c>
      <c r="H374" s="256" t="s">
        <v>4558</v>
      </c>
      <c r="I374" s="283">
        <v>2</v>
      </c>
    </row>
    <row r="375" spans="1:9">
      <c r="A375" s="1" t="s">
        <v>3131</v>
      </c>
      <c r="B375" s="1" t="s">
        <v>1249</v>
      </c>
      <c r="C375" s="1" t="str">
        <f>VLOOKUP(B375,「工具标准名」映射表!B:I,2,0)</f>
        <v>AI听说宝</v>
      </c>
      <c r="D375" s="1" t="str">
        <f>VLOOKUP(C375,「工具标准名」映射表!$C$1:$O$2046,2,0)</f>
        <v>AI听说宝</v>
      </c>
      <c r="E375" s="1" t="s">
        <v>3133</v>
      </c>
      <c r="F375" s="1" t="str">
        <f>VLOOKUP(E375,省份映射!$B$1:$C$472,2,0)</f>
        <v>河北省</v>
      </c>
      <c r="H375" s="256" t="s">
        <v>4561</v>
      </c>
      <c r="I375" s="283">
        <v>2</v>
      </c>
    </row>
    <row r="376" spans="1:9">
      <c r="A376" s="1" t="s">
        <v>3131</v>
      </c>
      <c r="B376" s="1" t="s">
        <v>124</v>
      </c>
      <c r="C376" s="1" t="str">
        <f>VLOOKUP(B376,「工具标准名」映射表!B:I,2,0)</f>
        <v>DeepSeek 大模型</v>
      </c>
      <c r="D376" s="1" t="str">
        <f>VLOOKUP(C376,「工具标准名」映射表!$C$1:$O$2046,2,0)</f>
        <v>DeepSeek 大模型</v>
      </c>
      <c r="E376" s="1" t="s">
        <v>3133</v>
      </c>
      <c r="F376" s="1" t="str">
        <f>VLOOKUP(E376,省份映射!$B$1:$C$472,2,0)</f>
        <v>河北省</v>
      </c>
      <c r="H376" s="256" t="s">
        <v>4563</v>
      </c>
      <c r="I376" s="283">
        <v>1</v>
      </c>
    </row>
    <row r="377" spans="1:9">
      <c r="A377" s="1" t="s">
        <v>3131</v>
      </c>
      <c r="B377" s="1" t="s">
        <v>207</v>
      </c>
      <c r="C377" s="1" t="str">
        <f>VLOOKUP(B377,「工具标准名」映射表!B:I,2,0)</f>
        <v>即梦AI</v>
      </c>
      <c r="D377" s="1" t="str">
        <f>VLOOKUP(C377,「工具标准名」映射表!$C$1:$O$2046,2,0)</f>
        <v>即梦AI</v>
      </c>
      <c r="E377" s="1" t="s">
        <v>3133</v>
      </c>
      <c r="F377" s="1" t="str">
        <f>VLOOKUP(E377,省份映射!$B$1:$C$472,2,0)</f>
        <v>河北省</v>
      </c>
      <c r="H377" s="256" t="s">
        <v>4581</v>
      </c>
      <c r="I377" s="283">
        <v>15</v>
      </c>
    </row>
    <row r="378" spans="1:9">
      <c r="A378" s="1" t="s">
        <v>3131</v>
      </c>
      <c r="B378" s="1" t="s">
        <v>214</v>
      </c>
      <c r="C378" s="1" t="str">
        <f>VLOOKUP(B378,「工具标准名」映射表!B:I,2,0)</f>
        <v>希沃白板</v>
      </c>
      <c r="D378" s="1" t="str">
        <f>VLOOKUP(C378,「工具标准名」映射表!$C$1:$O$2046,2,0)</f>
        <v>希沃白板</v>
      </c>
      <c r="E378" s="1" t="s">
        <v>3133</v>
      </c>
      <c r="F378" s="1" t="str">
        <f>VLOOKUP(E378,省份映射!$B$1:$C$472,2,0)</f>
        <v>河北省</v>
      </c>
      <c r="H378" s="256" t="s">
        <v>4595</v>
      </c>
      <c r="I378" s="283">
        <v>2</v>
      </c>
    </row>
    <row r="379" spans="1:9">
      <c r="A379" s="1" t="s">
        <v>3131</v>
      </c>
      <c r="B379" s="1" t="s">
        <v>3149</v>
      </c>
      <c r="C379" s="1" t="e">
        <f>VLOOKUP(B379,「工具标准名」映射表!B:I,2,0)</f>
        <v>#N/A</v>
      </c>
      <c r="D379" s="1" t="e">
        <f>VLOOKUP(C379,「工具标准名」映射表!$C$1:$O$2046,2,0)</f>
        <v>#N/A</v>
      </c>
      <c r="E379" s="1" t="s">
        <v>3133</v>
      </c>
      <c r="F379" s="1" t="str">
        <f>VLOOKUP(E379,省份映射!$B$1:$C$472,2,0)</f>
        <v>河北省</v>
      </c>
      <c r="H379" s="256" t="s">
        <v>4608</v>
      </c>
      <c r="I379" s="283">
        <v>1</v>
      </c>
    </row>
    <row r="380" spans="1:9">
      <c r="A380" s="1" t="s">
        <v>3153</v>
      </c>
      <c r="B380" s="1" t="s">
        <v>1133</v>
      </c>
      <c r="C380" s="1" t="str">
        <f>VLOOKUP(B380,「工具标准名」映射表!B:I,2,0)</f>
        <v>文心一言</v>
      </c>
      <c r="D380" s="1" t="str">
        <f>VLOOKUP(C380,「工具标准名」映射表!$C$1:$O$2046,2,0)</f>
        <v>文心一言</v>
      </c>
      <c r="E380" s="1" t="s">
        <v>3155</v>
      </c>
      <c r="F380" s="1" t="str">
        <f>VLOOKUP(E380,省份映射!$B$1:$C$472,2,0)</f>
        <v>广东省</v>
      </c>
      <c r="H380" s="256" t="s">
        <v>4615</v>
      </c>
      <c r="I380" s="283">
        <v>1</v>
      </c>
    </row>
    <row r="381" spans="1:9">
      <c r="A381" s="1" t="s">
        <v>3153</v>
      </c>
      <c r="B381" s="1" t="s">
        <v>222</v>
      </c>
      <c r="C381" s="1" t="str">
        <f>VLOOKUP(B381,「工具标准名」映射表!B:I,2,0)</f>
        <v>剪映AI</v>
      </c>
      <c r="D381" s="1" t="str">
        <f>VLOOKUP(C381,「工具标准名」映射表!$C$1:$O$2046,2,0)</f>
        <v>剪映AI</v>
      </c>
      <c r="E381" s="1" t="s">
        <v>3155</v>
      </c>
      <c r="F381" s="1" t="str">
        <f>VLOOKUP(E381,省份映射!$B$1:$C$472,2,0)</f>
        <v>广东省</v>
      </c>
      <c r="H381" s="256" t="s">
        <v>4637</v>
      </c>
      <c r="I381" s="283">
        <v>3</v>
      </c>
    </row>
    <row r="382" spans="1:9">
      <c r="A382" s="1" t="s">
        <v>3168</v>
      </c>
      <c r="B382" s="1" t="s">
        <v>207</v>
      </c>
      <c r="C382" s="1" t="str">
        <f>VLOOKUP(B382,「工具标准名」映射表!B:I,2,0)</f>
        <v>即梦AI</v>
      </c>
      <c r="D382" s="1" t="str">
        <f>VLOOKUP(C382,「工具标准名」映射表!$C$1:$O$2046,2,0)</f>
        <v>即梦AI</v>
      </c>
      <c r="E382" s="1" t="s">
        <v>3170</v>
      </c>
      <c r="F382" s="1" t="str">
        <f>VLOOKUP(E382,省份映射!$B$1:$C$472,2,0)</f>
        <v>新疆维吾尔自治区</v>
      </c>
      <c r="H382" s="256" t="s">
        <v>4644</v>
      </c>
      <c r="I382" s="283">
        <v>3</v>
      </c>
    </row>
    <row r="383" spans="1:9">
      <c r="A383" s="1" t="s">
        <v>3168</v>
      </c>
      <c r="B383" s="1" t="s">
        <v>184</v>
      </c>
      <c r="C383" s="1" t="str">
        <f>VLOOKUP(B383,「工具标准名」映射表!B:I,2,0)</f>
        <v>豆包</v>
      </c>
      <c r="D383" s="1" t="str">
        <f>VLOOKUP(C383,「工具标准名」映射表!$C$1:$O$2046,2,0)</f>
        <v>豆包</v>
      </c>
      <c r="E383" s="1" t="s">
        <v>3170</v>
      </c>
      <c r="F383" s="1" t="str">
        <f>VLOOKUP(E383,省份映射!$B$1:$C$472,2,0)</f>
        <v>新疆维吾尔自治区</v>
      </c>
      <c r="H383" s="256" t="s">
        <v>4648</v>
      </c>
      <c r="I383" s="283">
        <v>3</v>
      </c>
    </row>
    <row r="384" spans="1:9">
      <c r="A384" s="1" t="s">
        <v>3182</v>
      </c>
      <c r="B384" s="1" t="s">
        <v>3188</v>
      </c>
      <c r="C384" s="1" t="str">
        <f>VLOOKUP(B384,「工具标准名」映射表!B:I,2,0)</f>
        <v>数字人</v>
      </c>
      <c r="D384" s="1" t="str">
        <f>VLOOKUP(C384,「工具标准名」映射表!$C$1:$O$2046,2,0)</f>
        <v>AI数字人</v>
      </c>
      <c r="E384" s="1" t="s">
        <v>950</v>
      </c>
      <c r="F384" s="1" t="str">
        <f>VLOOKUP(E384,省份映射!$B$1:$C$472,2,0)</f>
        <v>浙江省</v>
      </c>
      <c r="H384" s="256" t="s">
        <v>4697</v>
      </c>
      <c r="I384" s="283">
        <v>1</v>
      </c>
    </row>
    <row r="385" spans="1:9">
      <c r="A385" s="1" t="s">
        <v>3182</v>
      </c>
      <c r="B385" s="1" t="s">
        <v>222</v>
      </c>
      <c r="C385" s="1" t="str">
        <f>VLOOKUP(B385,「工具标准名」映射表!B:I,2,0)</f>
        <v>剪映AI</v>
      </c>
      <c r="D385" s="1" t="str">
        <f>VLOOKUP(C385,「工具标准名」映射表!$C$1:$O$2046,2,0)</f>
        <v>剪映AI</v>
      </c>
      <c r="E385" s="1" t="s">
        <v>950</v>
      </c>
      <c r="F385" s="1" t="str">
        <f>VLOOKUP(E385,省份映射!$B$1:$C$472,2,0)</f>
        <v>浙江省</v>
      </c>
      <c r="H385" s="256" t="s">
        <v>4725</v>
      </c>
      <c r="I385" s="283">
        <v>1</v>
      </c>
    </row>
    <row r="386" spans="1:9">
      <c r="A386" s="1" t="s">
        <v>3198</v>
      </c>
      <c r="B386" s="1" t="s">
        <v>3204</v>
      </c>
      <c r="C386" s="1" t="str">
        <f>VLOOKUP(B386,「工具标准名」映射表!B:I,2,0)</f>
        <v>豆包</v>
      </c>
      <c r="D386" s="1" t="str">
        <f>VLOOKUP(C386,「工具标准名」映射表!$C$1:$O$2046,2,0)</f>
        <v>豆包</v>
      </c>
      <c r="E386" s="1" t="s">
        <v>950</v>
      </c>
      <c r="F386" s="1" t="str">
        <f>VLOOKUP(E386,省份映射!$B$1:$C$472,2,0)</f>
        <v>浙江省</v>
      </c>
      <c r="H386" s="256" t="s">
        <v>3994</v>
      </c>
      <c r="I386" s="283">
        <v>1</v>
      </c>
    </row>
    <row r="387" spans="1:9">
      <c r="A387" s="1" t="s">
        <v>3198</v>
      </c>
      <c r="B387" s="1" t="s">
        <v>207</v>
      </c>
      <c r="C387" s="1" t="str">
        <f>VLOOKUP(B387,「工具标准名」映射表!B:I,2,0)</f>
        <v>即梦AI</v>
      </c>
      <c r="D387" s="1" t="str">
        <f>VLOOKUP(C387,「工具标准名」映射表!$C$1:$O$2046,2,0)</f>
        <v>即梦AI</v>
      </c>
      <c r="E387" s="1" t="s">
        <v>950</v>
      </c>
      <c r="F387" s="1" t="str">
        <f>VLOOKUP(E387,省份映射!$B$1:$C$472,2,0)</f>
        <v>浙江省</v>
      </c>
      <c r="H387" s="256" t="s">
        <v>4751</v>
      </c>
      <c r="I387" s="283">
        <v>1</v>
      </c>
    </row>
    <row r="388" spans="1:9">
      <c r="A388" s="1" t="s">
        <v>3198</v>
      </c>
      <c r="B388" s="1" t="s">
        <v>3213</v>
      </c>
      <c r="C388" s="1" t="str">
        <f>VLOOKUP(B388,「工具标准名」映射表!B:I,2,0)</f>
        <v>扣子AI</v>
      </c>
      <c r="D388" s="1" t="str">
        <f>VLOOKUP(C388,「工具标准名」映射表!$C$1:$O$2046,2,0)</f>
        <v>扣子AI</v>
      </c>
      <c r="E388" s="1" t="s">
        <v>950</v>
      </c>
      <c r="F388" s="1" t="str">
        <f>VLOOKUP(E388,省份映射!$B$1:$C$472,2,0)</f>
        <v>浙江省</v>
      </c>
      <c r="H388" s="256" t="s">
        <v>1509</v>
      </c>
      <c r="I388" s="283">
        <v>1</v>
      </c>
    </row>
    <row r="389" spans="1:9">
      <c r="A389" s="1" t="s">
        <v>3198</v>
      </c>
      <c r="B389" s="1" t="s">
        <v>222</v>
      </c>
      <c r="C389" s="1" t="str">
        <f>VLOOKUP(B389,「工具标准名」映射表!B:I,2,0)</f>
        <v>剪映AI</v>
      </c>
      <c r="D389" s="1" t="str">
        <f>VLOOKUP(C389,「工具标准名」映射表!$C$1:$O$2046,2,0)</f>
        <v>剪映AI</v>
      </c>
      <c r="E389" s="1" t="s">
        <v>950</v>
      </c>
      <c r="F389" s="1" t="str">
        <f>VLOOKUP(E389,省份映射!$B$1:$C$472,2,0)</f>
        <v>浙江省</v>
      </c>
      <c r="H389" s="256" t="s">
        <v>2465</v>
      </c>
      <c r="I389" s="283">
        <v>1</v>
      </c>
    </row>
    <row r="390" spans="1:9">
      <c r="A390" s="1" t="s">
        <v>3218</v>
      </c>
      <c r="B390" s="1" t="s">
        <v>139</v>
      </c>
      <c r="C390" s="1" t="str">
        <f>VLOOKUP(B390,「工具标准名」映射表!B:I,2,0)</f>
        <v>豆包</v>
      </c>
      <c r="D390" s="1" t="str">
        <f>VLOOKUP(C390,「工具标准名」映射表!$C$1:$O$2046,2,0)</f>
        <v>豆包</v>
      </c>
      <c r="E390" s="1" t="s">
        <v>404</v>
      </c>
      <c r="F390" s="1" t="str">
        <f>VLOOKUP(E390,省份映射!$B$1:$C$472,2,0)</f>
        <v>北京市</v>
      </c>
      <c r="H390" s="256" t="s">
        <v>3710</v>
      </c>
      <c r="I390" s="283">
        <v>1</v>
      </c>
    </row>
    <row r="391" spans="1:9">
      <c r="A391" s="1" t="s">
        <v>3218</v>
      </c>
      <c r="B391" s="1" t="s">
        <v>3232</v>
      </c>
      <c r="C391" s="1" t="str">
        <f>VLOOKUP(B391,「工具标准名」映射表!B:I,2,0)</f>
        <v>形色APP</v>
      </c>
      <c r="D391" s="1" t="str">
        <f>VLOOKUP(C391,「工具标准名」映射表!$C$1:$O$2046,2,0)</f>
        <v>形色APP</v>
      </c>
      <c r="E391" s="1" t="s">
        <v>404</v>
      </c>
      <c r="F391" s="1" t="str">
        <f>VLOOKUP(E391,省份映射!$B$1:$C$472,2,0)</f>
        <v>北京市</v>
      </c>
      <c r="H391" s="256" t="s">
        <v>2836</v>
      </c>
      <c r="I391" s="283">
        <v>2</v>
      </c>
    </row>
    <row r="392" spans="1:9">
      <c r="A392" s="1" t="s">
        <v>3218</v>
      </c>
      <c r="B392" s="1" t="s">
        <v>3234</v>
      </c>
      <c r="C392" s="1" t="str">
        <f>VLOOKUP(B392,「工具标准名」映射表!B:I,2,0)</f>
        <v>二维码生成小程序</v>
      </c>
      <c r="D392" s="1" t="str">
        <f>VLOOKUP(C392,「工具标准名」映射表!$C$1:$O$2046,2,0)</f>
        <v>未提及</v>
      </c>
      <c r="E392" s="1" t="s">
        <v>404</v>
      </c>
      <c r="F392" s="1" t="str">
        <f>VLOOKUP(E392,省份映射!$B$1:$C$472,2,0)</f>
        <v>北京市</v>
      </c>
      <c r="H392" s="256" t="s">
        <v>3325</v>
      </c>
      <c r="I392" s="283">
        <v>1</v>
      </c>
    </row>
    <row r="393" spans="1:9">
      <c r="A393" s="1" t="s">
        <v>3239</v>
      </c>
      <c r="B393" s="1" t="s">
        <v>139</v>
      </c>
      <c r="C393" s="1" t="str">
        <f>VLOOKUP(B393,「工具标准名」映射表!B:I,2,0)</f>
        <v>豆包</v>
      </c>
      <c r="D393" s="1" t="str">
        <f>VLOOKUP(C393,「工具标准名」映射表!$C$1:$O$2046,2,0)</f>
        <v>豆包</v>
      </c>
      <c r="E393" s="1" t="s">
        <v>404</v>
      </c>
      <c r="F393" s="1" t="str">
        <f>VLOOKUP(E393,省份映射!$B$1:$C$472,2,0)</f>
        <v>北京市</v>
      </c>
      <c r="H393" s="256" t="s">
        <v>4843</v>
      </c>
      <c r="I393" s="283">
        <v>1</v>
      </c>
    </row>
    <row r="394" spans="1:9">
      <c r="A394" s="1" t="s">
        <v>3239</v>
      </c>
      <c r="B394" s="1" t="s">
        <v>3167</v>
      </c>
      <c r="C394" s="1" t="str">
        <f>VLOOKUP(B394,「工具标准名」映射表!B:I,2,0)</f>
        <v>AI绘图工具</v>
      </c>
      <c r="D394" s="1" t="str">
        <f>VLOOKUP(C394,「工具标准名」映射表!$C$1:$O$2046,2,0)</f>
        <v>AI绘图工具</v>
      </c>
      <c r="E394" s="1" t="s">
        <v>404</v>
      </c>
      <c r="F394" s="1" t="str">
        <f>VLOOKUP(E394,省份映射!$B$1:$C$472,2,0)</f>
        <v>北京市</v>
      </c>
      <c r="H394" s="256" t="s">
        <v>4866</v>
      </c>
      <c r="I394" s="283">
        <v>1</v>
      </c>
    </row>
    <row r="395" spans="1:9">
      <c r="A395" s="1" t="s">
        <v>3239</v>
      </c>
      <c r="B395" s="1" t="s">
        <v>1717</v>
      </c>
      <c r="C395" s="1" t="str">
        <f>VLOOKUP(B395,「工具标准名」映射表!B:I,2,0)</f>
        <v>AI小助手</v>
      </c>
      <c r="D395" s="1" t="str">
        <f>VLOOKUP(C395,「工具标准名」映射表!$C$1:$O$2046,2,0)</f>
        <v>AI小助手</v>
      </c>
      <c r="E395" s="1" t="s">
        <v>404</v>
      </c>
      <c r="F395" s="1" t="str">
        <f>VLOOKUP(E395,省份映射!$B$1:$C$472,2,0)</f>
        <v>北京市</v>
      </c>
      <c r="H395" s="256" t="s">
        <v>4886</v>
      </c>
      <c r="I395" s="283">
        <v>2</v>
      </c>
    </row>
    <row r="396" spans="1:9">
      <c r="A396" s="1" t="s">
        <v>3255</v>
      </c>
      <c r="B396" s="1" t="s">
        <v>453</v>
      </c>
      <c r="C396" s="1" t="str">
        <f>VLOOKUP(B396,「工具标准名」映射表!B:I,2,0)</f>
        <v>DeepSeek 大模型</v>
      </c>
      <c r="D396" s="1" t="str">
        <f>VLOOKUP(C396,「工具标准名」映射表!$C$1:$O$2046,2,0)</f>
        <v>DeepSeek 大模型</v>
      </c>
      <c r="E396" s="1" t="s">
        <v>404</v>
      </c>
      <c r="F396" s="1" t="str">
        <f>VLOOKUP(E396,省份映射!$B$1:$C$472,2,0)</f>
        <v>北京市</v>
      </c>
      <c r="H396" s="256" t="s">
        <v>3601</v>
      </c>
      <c r="I396" s="283">
        <v>2</v>
      </c>
    </row>
    <row r="397" spans="1:9">
      <c r="A397" s="1" t="s">
        <v>3255</v>
      </c>
      <c r="B397" s="1" t="s">
        <v>139</v>
      </c>
      <c r="C397" s="1" t="str">
        <f>VLOOKUP(B397,「工具标准名」映射表!B:I,2,0)</f>
        <v>豆包</v>
      </c>
      <c r="D397" s="1" t="str">
        <f>VLOOKUP(C397,「工具标准名」映射表!$C$1:$O$2046,2,0)</f>
        <v>豆包</v>
      </c>
      <c r="E397" s="1" t="s">
        <v>404</v>
      </c>
      <c r="F397" s="1" t="str">
        <f>VLOOKUP(E397,省份映射!$B$1:$C$472,2,0)</f>
        <v>北京市</v>
      </c>
      <c r="H397" s="256" t="s">
        <v>4375</v>
      </c>
      <c r="I397" s="283">
        <v>2</v>
      </c>
    </row>
    <row r="398" spans="1:9">
      <c r="A398" s="1" t="s">
        <v>3255</v>
      </c>
      <c r="B398" s="1" t="s">
        <v>3268</v>
      </c>
      <c r="C398" s="1" t="str">
        <f>VLOOKUP(B398,「工具标准名」映射表!B:I,2,0)</f>
        <v>VR设备</v>
      </c>
      <c r="D398" s="1" t="str">
        <f>VLOOKUP(C398,「工具标准名」映射表!$C$1:$O$2046,2,0)</f>
        <v>VR设备</v>
      </c>
      <c r="E398" s="1" t="s">
        <v>404</v>
      </c>
      <c r="F398" s="1" t="str">
        <f>VLOOKUP(E398,省份映射!$B$1:$C$472,2,0)</f>
        <v>北京市</v>
      </c>
      <c r="H398" s="256" t="s">
        <v>4913</v>
      </c>
      <c r="I398" s="283">
        <v>2</v>
      </c>
    </row>
    <row r="399" spans="1:9">
      <c r="A399" s="1" t="s">
        <v>3271</v>
      </c>
      <c r="B399" s="1" t="s">
        <v>3277</v>
      </c>
      <c r="C399" s="1" t="str">
        <f>VLOOKUP(B399,「工具标准名」映射表!B:I,2,0)</f>
        <v>ClassIn</v>
      </c>
      <c r="D399" s="1" t="str">
        <f>VLOOKUP(C399,「工具标准名」映射表!$C$1:$O$2046,2,0)</f>
        <v>ClassIn</v>
      </c>
      <c r="E399" s="1" t="s">
        <v>404</v>
      </c>
      <c r="F399" s="1" t="str">
        <f>VLOOKUP(E399,省份映射!$B$1:$C$472,2,0)</f>
        <v>北京市</v>
      </c>
      <c r="H399" s="256" t="s">
        <v>4920</v>
      </c>
      <c r="I399" s="283">
        <v>1</v>
      </c>
    </row>
    <row r="400" spans="1:9">
      <c r="A400" s="1" t="s">
        <v>3271</v>
      </c>
      <c r="B400" s="1" t="s">
        <v>259</v>
      </c>
      <c r="C400" s="1" t="str">
        <f>VLOOKUP(B400,「工具标准名」映射表!B:I,2,0)</f>
        <v>问卷星</v>
      </c>
      <c r="D400" s="1" t="str">
        <f>VLOOKUP(C400,「工具标准名」映射表!$C$1:$O$2046,2,0)</f>
        <v>问卷星</v>
      </c>
      <c r="E400" s="1" t="s">
        <v>404</v>
      </c>
      <c r="F400" s="1" t="str">
        <f>VLOOKUP(E400,省份映射!$B$1:$C$472,2,0)</f>
        <v>北京市</v>
      </c>
      <c r="H400" s="256" t="s">
        <v>4934</v>
      </c>
      <c r="I400" s="283">
        <v>1</v>
      </c>
    </row>
    <row r="401" spans="1:9">
      <c r="A401" s="1" t="s">
        <v>3271</v>
      </c>
      <c r="B401" s="1" t="s">
        <v>3286</v>
      </c>
      <c r="C401" s="1" t="str">
        <f>VLOOKUP(B401,「工具标准名」映射表!B:I,2,0)</f>
        <v>LMS系统</v>
      </c>
      <c r="D401" s="1" t="str">
        <f>VLOOKUP(C401,「工具标准名」映射表!$C$1:$O$2046,2,0)</f>
        <v>LMS系统</v>
      </c>
      <c r="E401" s="1" t="s">
        <v>404</v>
      </c>
      <c r="F401" s="1" t="str">
        <f>VLOOKUP(E401,省份映射!$B$1:$C$472,2,0)</f>
        <v>北京市</v>
      </c>
      <c r="H401" s="256" t="s">
        <v>597</v>
      </c>
      <c r="I401" s="283">
        <v>1</v>
      </c>
    </row>
    <row r="402" spans="1:9">
      <c r="A402" s="1" t="s">
        <v>3289</v>
      </c>
      <c r="B402" s="1" t="s">
        <v>139</v>
      </c>
      <c r="C402" s="1" t="str">
        <f>VLOOKUP(B402,「工具标准名」映射表!B:I,2,0)</f>
        <v>豆包</v>
      </c>
      <c r="D402" s="1" t="str">
        <f>VLOOKUP(C402,「工具标准名」映射表!$C$1:$O$2046,2,0)</f>
        <v>豆包</v>
      </c>
      <c r="E402" s="1" t="s">
        <v>404</v>
      </c>
      <c r="F402" s="1" t="str">
        <f>VLOOKUP(E402,省份映射!$B$1:$C$472,2,0)</f>
        <v>北京市</v>
      </c>
      <c r="H402" s="256" t="s">
        <v>1744</v>
      </c>
      <c r="I402" s="283">
        <v>1</v>
      </c>
    </row>
    <row r="403" spans="1:9">
      <c r="A403" s="1" t="s">
        <v>3289</v>
      </c>
      <c r="B403" s="1" t="s">
        <v>1753</v>
      </c>
      <c r="C403" s="1" t="str">
        <f>VLOOKUP(B403,「工具标准名」映射表!B:I,2,0)</f>
        <v>即梦AI</v>
      </c>
      <c r="D403" s="1" t="str">
        <f>VLOOKUP(C403,「工具标准名」映射表!$C$1:$O$2046,2,0)</f>
        <v>即梦AI</v>
      </c>
      <c r="E403" s="1" t="s">
        <v>404</v>
      </c>
      <c r="F403" s="1" t="str">
        <f>VLOOKUP(E403,省份映射!$B$1:$C$472,2,0)</f>
        <v>北京市</v>
      </c>
      <c r="H403" s="256" t="s">
        <v>3615</v>
      </c>
      <c r="I403" s="283">
        <v>1</v>
      </c>
    </row>
    <row r="404" spans="1:9">
      <c r="A404" s="1" t="s">
        <v>3302</v>
      </c>
      <c r="B404" s="1" t="s">
        <v>2240</v>
      </c>
      <c r="C404" s="1" t="str">
        <f>VLOOKUP(B404,「工具标准名」映射表!B:I,2,0)</f>
        <v>国家智慧教育平台</v>
      </c>
      <c r="D404" s="1" t="str">
        <f>VLOOKUP(C404,「工具标准名」映射表!$C$1:$O$2046,2,0)</f>
        <v>国家智慧教育平台</v>
      </c>
      <c r="E404" s="1" t="s">
        <v>404</v>
      </c>
      <c r="F404" s="1" t="str">
        <f>VLOOKUP(E404,省份映射!$B$1:$C$472,2,0)</f>
        <v>北京市</v>
      </c>
      <c r="H404" s="256" t="s">
        <v>4963</v>
      </c>
      <c r="I404" s="283">
        <v>3</v>
      </c>
    </row>
    <row r="405" spans="1:9">
      <c r="A405" s="1" t="s">
        <v>3302</v>
      </c>
      <c r="B405" s="1" t="s">
        <v>124</v>
      </c>
      <c r="C405" s="1" t="str">
        <f>VLOOKUP(B405,「工具标准名」映射表!B:I,2,0)</f>
        <v>DeepSeek 大模型</v>
      </c>
      <c r="D405" s="1" t="str">
        <f>VLOOKUP(C405,「工具标准名」映射表!$C$1:$O$2046,2,0)</f>
        <v>DeepSeek 大模型</v>
      </c>
      <c r="E405" s="1" t="s">
        <v>404</v>
      </c>
      <c r="F405" s="1" t="str">
        <f>VLOOKUP(E405,省份映射!$B$1:$C$472,2,0)</f>
        <v>北京市</v>
      </c>
      <c r="H405" s="256" t="s">
        <v>3617</v>
      </c>
      <c r="I405" s="283">
        <v>1</v>
      </c>
    </row>
    <row r="406" spans="1:9">
      <c r="A406" s="1" t="s">
        <v>3315</v>
      </c>
      <c r="B406" s="1" t="s">
        <v>300</v>
      </c>
      <c r="C406" s="1" t="e">
        <f>VLOOKUP(B406,「工具标准名」映射表!B:I,2,0)</f>
        <v>#N/A</v>
      </c>
      <c r="D406" s="1" t="e">
        <f>VLOOKUP(C406,「工具标准名」映射表!$C$1:$O$2046,2,0)</f>
        <v>#N/A</v>
      </c>
      <c r="E406" s="1" t="s">
        <v>659</v>
      </c>
      <c r="F406" s="1" t="str">
        <f>VLOOKUP(E406,省份映射!$B$1:$C$472,2,0)</f>
        <v>浙江省</v>
      </c>
      <c r="H406" s="256" t="s">
        <v>1382</v>
      </c>
      <c r="I406" s="283">
        <v>1</v>
      </c>
    </row>
    <row r="407" spans="1:9">
      <c r="A407" s="1" t="s">
        <v>3326</v>
      </c>
      <c r="B407" s="1" t="s">
        <v>3332</v>
      </c>
      <c r="C407" s="1" t="str">
        <f>VLOOKUP(B407,「工具标准名」映射表!B:I,2,0)</f>
        <v>科大讯飞智学网数智作业平台</v>
      </c>
      <c r="D407" s="1" t="str">
        <f>VLOOKUP(C407,「工具标准名」映射表!$C$1:$O$2046,2,0)</f>
        <v>科大讯飞智学网数智作业平台</v>
      </c>
      <c r="E407" s="1" t="s">
        <v>156</v>
      </c>
      <c r="F407" s="1" t="str">
        <f>VLOOKUP(E407,省份映射!$B$1:$C$472,2,0)</f>
        <v>未提及</v>
      </c>
      <c r="H407" s="256" t="s">
        <v>3110</v>
      </c>
      <c r="I407" s="283">
        <v>1</v>
      </c>
    </row>
    <row r="408" spans="1:9">
      <c r="A408" s="1" t="s">
        <v>3326</v>
      </c>
      <c r="B408" s="1" t="s">
        <v>1852</v>
      </c>
      <c r="C408" s="1" t="str">
        <f>VLOOKUP(B408,「工具标准名」映射表!B:I,2,0)</f>
        <v>AI思维导图生成工具</v>
      </c>
      <c r="D408" s="1" t="str">
        <f>VLOOKUP(C408,「工具标准名」映射表!$C$1:$O$2046,2,0)</f>
        <v>AI思维导图生成工具</v>
      </c>
      <c r="E408" s="1" t="s">
        <v>156</v>
      </c>
      <c r="F408" s="1" t="str">
        <f>VLOOKUP(E408,省份映射!$B$1:$C$472,2,0)</f>
        <v>未提及</v>
      </c>
      <c r="H408" s="256" t="s">
        <v>688</v>
      </c>
      <c r="I408" s="283">
        <v>1</v>
      </c>
    </row>
    <row r="409" spans="1:9">
      <c r="A409" s="1" t="s">
        <v>3326</v>
      </c>
      <c r="B409" s="1" t="s">
        <v>3340</v>
      </c>
      <c r="C409" s="1" t="str">
        <f>VLOOKUP(B409,「工具标准名」映射表!B:I,2,0)</f>
        <v>虚拟刻度尺互动工具</v>
      </c>
      <c r="D409" s="1" t="str">
        <f>VLOOKUP(C409,「工具标准名」映射表!$C$1:$O$2046,2,0)</f>
        <v>虚拟刻度尺互动工具</v>
      </c>
      <c r="E409" s="1" t="s">
        <v>156</v>
      </c>
      <c r="F409" s="1" t="str">
        <f>VLOOKUP(E409,省份映射!$B$1:$C$472,2,0)</f>
        <v>未提及</v>
      </c>
      <c r="H409" s="256" t="s">
        <v>4988</v>
      </c>
      <c r="I409" s="283">
        <v>1</v>
      </c>
    </row>
    <row r="410" spans="1:9">
      <c r="A410" s="1" t="s">
        <v>3326</v>
      </c>
      <c r="B410" s="1" t="s">
        <v>3342</v>
      </c>
      <c r="C410" s="1" t="str">
        <f>VLOOKUP(B410,「工具标准名」映射表!B:I,2,0)</f>
        <v>AR测距应用</v>
      </c>
      <c r="D410" s="1" t="str">
        <f>VLOOKUP(C410,「工具标准名」映射表!$C$1:$O$2046,2,0)</f>
        <v>AR测距应用</v>
      </c>
      <c r="E410" s="1" t="s">
        <v>156</v>
      </c>
      <c r="F410" s="1" t="str">
        <f>VLOOKUP(E410,省份映射!$B$1:$C$472,2,0)</f>
        <v>未提及</v>
      </c>
      <c r="H410" s="256" t="s">
        <v>1399</v>
      </c>
      <c r="I410" s="283">
        <v>1</v>
      </c>
    </row>
    <row r="411" spans="1:9">
      <c r="A411" s="1" t="s">
        <v>3346</v>
      </c>
      <c r="B411" s="1" t="s">
        <v>963</v>
      </c>
      <c r="C411" s="1" t="str">
        <f>VLOOKUP(B411,「工具标准名」映射表!B:I,2,0)</f>
        <v>AI创客项目</v>
      </c>
      <c r="D411" s="1" t="str">
        <f>VLOOKUP(C411,「工具标准名」映射表!$C$1:$O$2046,2,0)</f>
        <v>AI创客项目</v>
      </c>
      <c r="E411" s="1" t="s">
        <v>950</v>
      </c>
      <c r="F411" s="1" t="str">
        <f>VLOOKUP(E411,省份映射!$B$1:$C$472,2,0)</f>
        <v>浙江省</v>
      </c>
      <c r="H411" s="256" t="s">
        <v>4996</v>
      </c>
      <c r="I411" s="283">
        <v>1</v>
      </c>
    </row>
    <row r="412" spans="1:9">
      <c r="A412" s="1" t="s">
        <v>3358</v>
      </c>
      <c r="B412" s="1" t="s">
        <v>453</v>
      </c>
      <c r="C412" s="1" t="str">
        <f>VLOOKUP(B412,「工具标准名」映射表!B:I,2,0)</f>
        <v>DeepSeek 大模型</v>
      </c>
      <c r="D412" s="1" t="str">
        <f>VLOOKUP(C412,「工具标准名」映射表!$C$1:$O$2046,2,0)</f>
        <v>DeepSeek 大模型</v>
      </c>
      <c r="E412" s="1" t="s">
        <v>659</v>
      </c>
      <c r="F412" s="1" t="str">
        <f>VLOOKUP(E412,省份映射!$B$1:$C$472,2,0)</f>
        <v>浙江省</v>
      </c>
      <c r="H412" s="256" t="s">
        <v>5019</v>
      </c>
      <c r="I412" s="283">
        <v>1</v>
      </c>
    </row>
    <row r="413" spans="1:9">
      <c r="A413" s="1" t="s">
        <v>3358</v>
      </c>
      <c r="B413" s="1" t="s">
        <v>1962</v>
      </c>
      <c r="C413" s="1" t="str">
        <f>VLOOKUP(B413,「工具标准名」映射表!B:I,2,0)</f>
        <v>豆包</v>
      </c>
      <c r="D413" s="1" t="str">
        <f>VLOOKUP(C413,「工具标准名」映射表!$C$1:$O$2046,2,0)</f>
        <v>豆包</v>
      </c>
      <c r="E413" s="1" t="s">
        <v>659</v>
      </c>
      <c r="F413" s="1" t="str">
        <f>VLOOKUP(E413,省份映射!$B$1:$C$472,2,0)</f>
        <v>浙江省</v>
      </c>
      <c r="H413" s="256" t="s">
        <v>5033</v>
      </c>
      <c r="I413" s="283">
        <v>1</v>
      </c>
    </row>
    <row r="414" spans="1:9">
      <c r="A414" s="1" t="s">
        <v>3373</v>
      </c>
      <c r="B414" s="1" t="s">
        <v>3379</v>
      </c>
      <c r="C414" s="1" t="str">
        <f>VLOOKUP(B414,「工具标准名」映射表!B:I,2,0)</f>
        <v>Canva可画</v>
      </c>
      <c r="D414" s="1" t="str">
        <f>VLOOKUP(C414,「工具标准名」映射表!$C$1:$O$2046,2,0)</f>
        <v>Canva可画</v>
      </c>
      <c r="E414" s="1" t="s">
        <v>659</v>
      </c>
      <c r="F414" s="1" t="str">
        <f>VLOOKUP(E414,省份映射!$B$1:$C$472,2,0)</f>
        <v>浙江省</v>
      </c>
      <c r="H414" s="256" t="s">
        <v>5040</v>
      </c>
      <c r="I414" s="283">
        <v>1</v>
      </c>
    </row>
    <row r="415" spans="1:9">
      <c r="A415" s="1" t="s">
        <v>3387</v>
      </c>
      <c r="B415" s="1" t="s">
        <v>3393</v>
      </c>
      <c r="C415" s="1" t="str">
        <f>VLOOKUP(B415,「工具标准名」映射表!B:I,2,0)</f>
        <v>生字词助手</v>
      </c>
      <c r="D415" s="1" t="str">
        <f>VLOOKUP(C415,「工具标准名」映射表!$C$1:$O$2046,2,0)</f>
        <v>生字词助手</v>
      </c>
      <c r="E415" s="1" t="s">
        <v>659</v>
      </c>
      <c r="F415" s="1" t="str">
        <f>VLOOKUP(E415,省份映射!$B$1:$C$472,2,0)</f>
        <v>浙江省</v>
      </c>
      <c r="H415" s="256" t="s">
        <v>5056</v>
      </c>
      <c r="I415" s="283">
        <v>1</v>
      </c>
    </row>
    <row r="416" spans="1:9">
      <c r="A416" s="1" t="s">
        <v>3387</v>
      </c>
      <c r="B416" s="1" t="s">
        <v>3400</v>
      </c>
      <c r="C416" s="1" t="str">
        <f>VLOOKUP(B416,「工具标准名」映射表!B:I,2,0)</f>
        <v>宝葫芦对话界面</v>
      </c>
      <c r="D416" s="1" t="str">
        <f>VLOOKUP(C416,「工具标准名」映射表!$C$1:$O$2046,2,0)</f>
        <v>宝葫芦对话界面（自研）</v>
      </c>
      <c r="E416" s="1" t="s">
        <v>659</v>
      </c>
      <c r="F416" s="1" t="str">
        <f>VLOOKUP(E416,省份映射!$B$1:$C$472,2,0)</f>
        <v>浙江省</v>
      </c>
      <c r="H416" s="256" t="s">
        <v>5064</v>
      </c>
      <c r="I416" s="283">
        <v>1</v>
      </c>
    </row>
    <row r="417" spans="1:9">
      <c r="A417" s="1" t="s">
        <v>3387</v>
      </c>
      <c r="B417" s="1" t="s">
        <v>3403</v>
      </c>
      <c r="C417" s="1" t="str">
        <f>VLOOKUP(B417,「工具标准名」映射表!B:I,2,0)</f>
        <v>童话创编平台</v>
      </c>
      <c r="D417" s="1" t="str">
        <f>VLOOKUP(C417,「工具标准名」映射表!$C$1:$O$2046,2,0)</f>
        <v>童话创编平台</v>
      </c>
      <c r="E417" s="1" t="s">
        <v>659</v>
      </c>
      <c r="F417" s="1" t="str">
        <f>VLOOKUP(E417,省份映射!$B$1:$C$472,2,0)</f>
        <v>浙江省</v>
      </c>
      <c r="H417" s="256" t="s">
        <v>1878</v>
      </c>
      <c r="I417" s="283">
        <v>1</v>
      </c>
    </row>
    <row r="418" spans="1:9">
      <c r="A418" s="1" t="s">
        <v>3387</v>
      </c>
      <c r="B418" s="1" t="s">
        <v>3406</v>
      </c>
      <c r="C418" s="1" t="str">
        <f>VLOOKUP(B418,「工具标准名」映射表!B:I,2,0)</f>
        <v>语音朗诵平台</v>
      </c>
      <c r="D418" s="1" t="str">
        <f>VLOOKUP(C418,「工具标准名」映射表!$C$1:$O$2046,2,0)</f>
        <v>语音朗诵平台</v>
      </c>
      <c r="E418" s="1" t="s">
        <v>659</v>
      </c>
      <c r="F418" s="1" t="str">
        <f>VLOOKUP(E418,省份映射!$B$1:$C$472,2,0)</f>
        <v>浙江省</v>
      </c>
      <c r="H418" s="256" t="s">
        <v>5084</v>
      </c>
      <c r="I418" s="283">
        <v>2</v>
      </c>
    </row>
    <row r="419" spans="1:9">
      <c r="A419" s="1" t="s">
        <v>3387</v>
      </c>
      <c r="B419" s="1" t="s">
        <v>3409</v>
      </c>
      <c r="C419" s="1" t="str">
        <f>VLOOKUP(B419,「工具标准名」映射表!B:I,2,0)</f>
        <v>心理图谱工具</v>
      </c>
      <c r="D419" s="1" t="str">
        <f>VLOOKUP(C419,「工具标准名」映射表!$C$1:$O$2046,2,0)</f>
        <v>心理图谱工具</v>
      </c>
      <c r="E419" s="1" t="s">
        <v>659</v>
      </c>
      <c r="F419" s="1" t="str">
        <f>VLOOKUP(E419,省份映射!$B$1:$C$472,2,0)</f>
        <v>浙江省</v>
      </c>
      <c r="H419" s="256" t="s">
        <v>5086</v>
      </c>
      <c r="I419" s="283">
        <v>1</v>
      </c>
    </row>
    <row r="420" spans="1:9">
      <c r="A420" s="1" t="s">
        <v>3412</v>
      </c>
      <c r="B420" s="1" t="s">
        <v>3418</v>
      </c>
      <c r="C420" s="1" t="str">
        <f>VLOOKUP(B420,「工具标准名」映射表!B:I,2,0)</f>
        <v>长方形比例演示工具</v>
      </c>
      <c r="D420" s="1" t="str">
        <f>VLOOKUP(C420,「工具标准名」映射表!$C$1:$O$2046,2,0)</f>
        <v>长方形比例演示工具</v>
      </c>
      <c r="E420" s="1" t="s">
        <v>950</v>
      </c>
      <c r="F420" s="1" t="str">
        <f>VLOOKUP(E420,省份映射!$B$1:$C$472,2,0)</f>
        <v>浙江省</v>
      </c>
      <c r="H420" s="256" t="s">
        <v>1192</v>
      </c>
      <c r="I420" s="283">
        <v>1</v>
      </c>
    </row>
    <row r="421" spans="1:9">
      <c r="A421" s="1" t="s">
        <v>3425</v>
      </c>
      <c r="B421" s="1" t="s">
        <v>3432</v>
      </c>
      <c r="C421" s="1" t="str">
        <f>VLOOKUP(B421,「工具标准名」映射表!B:I,2,0)</f>
        <v>电子档案管理系统</v>
      </c>
      <c r="D421" s="1" t="str">
        <f>VLOOKUP(C421,「工具标准名」映射表!$C$1:$O$2046,2,0)</f>
        <v>电子档案管理系统</v>
      </c>
      <c r="E421" s="1" t="s">
        <v>3427</v>
      </c>
      <c r="F421" s="1" t="str">
        <f>VLOOKUP(E421,省份映射!$B$1:$C$472,2,0)</f>
        <v>山西省</v>
      </c>
      <c r="H421" s="256" t="s">
        <v>5120</v>
      </c>
      <c r="I421" s="283">
        <v>1</v>
      </c>
    </row>
    <row r="422" spans="1:9">
      <c r="A422" s="1" t="s">
        <v>3438</v>
      </c>
      <c r="B422" s="1" t="s">
        <v>3444</v>
      </c>
      <c r="C422" s="1" t="str">
        <f>VLOOKUP(B422,「工具标准名」映射表!B:I,2,0)</f>
        <v>手机互联网电子档案</v>
      </c>
      <c r="D422" s="1" t="str">
        <f>VLOOKUP(C422,「工具标准名」映射表!$C$1:$O$2046,2,0)</f>
        <v>手机互联网电子档案</v>
      </c>
      <c r="E422" s="1" t="s">
        <v>3427</v>
      </c>
      <c r="F422" s="1" t="str">
        <f>VLOOKUP(E422,省份映射!$B$1:$C$472,2,0)</f>
        <v>山西省</v>
      </c>
      <c r="H422" s="256" t="s">
        <v>5143</v>
      </c>
      <c r="I422" s="283">
        <v>7</v>
      </c>
    </row>
    <row r="423" spans="1:9">
      <c r="A423" s="1" t="s">
        <v>3452</v>
      </c>
      <c r="B423" s="1" t="s">
        <v>3459</v>
      </c>
      <c r="C423" s="1" t="str">
        <f>VLOOKUP(B423,「工具标准名」映射表!B:I,2,0)</f>
        <v>智能论证助手</v>
      </c>
      <c r="D423" s="1" t="str">
        <f>VLOOKUP(C423,「工具标准名」映射表!$C$1:$O$2046,2,0)</f>
        <v>智能论证助手</v>
      </c>
      <c r="E423" s="1" t="s">
        <v>3454</v>
      </c>
      <c r="F423" s="1" t="str">
        <f>VLOOKUP(E423,省份映射!$B$1:$C$472,2,0)</f>
        <v>浙江省</v>
      </c>
      <c r="H423" s="256" t="s">
        <v>5150</v>
      </c>
      <c r="I423" s="283">
        <v>1</v>
      </c>
    </row>
    <row r="424" spans="1:9">
      <c r="A424" s="1" t="s">
        <v>3452</v>
      </c>
      <c r="B424" s="1" t="s">
        <v>1354</v>
      </c>
      <c r="C424" s="1" t="str">
        <f>VLOOKUP(B424,「工具标准名」映射表!B:I,2,0)</f>
        <v>AI图像识别</v>
      </c>
      <c r="D424" s="1" t="str">
        <f>VLOOKUP(C424,「工具标准名」映射表!$C$1:$O$2046,2,0)</f>
        <v>AI图像识别</v>
      </c>
      <c r="E424" s="1" t="s">
        <v>3454</v>
      </c>
      <c r="F424" s="1" t="str">
        <f>VLOOKUP(E424,省份映射!$B$1:$C$472,2,0)</f>
        <v>浙江省</v>
      </c>
      <c r="H424" s="256" t="s">
        <v>5182</v>
      </c>
      <c r="I424" s="283">
        <v>2</v>
      </c>
    </row>
    <row r="425" spans="1:9">
      <c r="A425" s="1" t="s">
        <v>3452</v>
      </c>
      <c r="B425" s="1" t="s">
        <v>3079</v>
      </c>
      <c r="C425" s="1" t="str">
        <f>VLOOKUP(B425,「工具标准名」映射表!B:I,2,0)</f>
        <v>AI生成的素养雷达图</v>
      </c>
      <c r="D425" s="1" t="str">
        <f>VLOOKUP(C425,「工具标准名」映射表!$C$1:$O$2046,2,0)</f>
        <v>AI生成的素养雷达图</v>
      </c>
      <c r="E425" s="1" t="s">
        <v>3454</v>
      </c>
      <c r="F425" s="1" t="str">
        <f>VLOOKUP(E425,省份映射!$B$1:$C$472,2,0)</f>
        <v>浙江省</v>
      </c>
      <c r="H425" s="256" t="s">
        <v>4314</v>
      </c>
      <c r="I425" s="283">
        <v>3</v>
      </c>
    </row>
    <row r="426" spans="1:9">
      <c r="A426" s="1" t="s">
        <v>3470</v>
      </c>
      <c r="B426" s="1" t="s">
        <v>3476</v>
      </c>
      <c r="C426" s="1" t="str">
        <f>VLOOKUP(B426,「工具标准名」映射表!B:I,2,0)</f>
        <v>大象世界软件</v>
      </c>
      <c r="D426" s="1" t="str">
        <f>VLOOKUP(C426,「工具标准名」映射表!$C$1:$O$2046,2,0)</f>
        <v>大象世界软件</v>
      </c>
      <c r="E426" s="1" t="s">
        <v>3454</v>
      </c>
      <c r="F426" s="1" t="str">
        <f>VLOOKUP(E426,省份映射!$B$1:$C$472,2,0)</f>
        <v>浙江省</v>
      </c>
      <c r="H426" s="256" t="s">
        <v>5208</v>
      </c>
      <c r="I426" s="283">
        <v>1</v>
      </c>
    </row>
    <row r="427" spans="1:9">
      <c r="A427" s="1" t="s">
        <v>3480</v>
      </c>
      <c r="B427" s="1" t="s">
        <v>955</v>
      </c>
      <c r="C427" s="1" t="str">
        <f>VLOOKUP(B427,「工具标准名」映射表!B:I,2,0)</f>
        <v>教师AI备授课助手</v>
      </c>
      <c r="D427" s="1" t="str">
        <f>VLOOKUP(C427,「工具标准名」映射表!$C$1:$O$2046,2,0)</f>
        <v>教师AI备授课助手</v>
      </c>
      <c r="E427" s="1" t="s">
        <v>950</v>
      </c>
      <c r="F427" s="1" t="str">
        <f>VLOOKUP(E427,省份映射!$B$1:$C$472,2,0)</f>
        <v>浙江省</v>
      </c>
      <c r="H427" s="256" t="s">
        <v>5210</v>
      </c>
      <c r="I427" s="283">
        <v>12</v>
      </c>
    </row>
    <row r="428" spans="1:9">
      <c r="A428" s="1" t="s">
        <v>3480</v>
      </c>
      <c r="B428" s="1" t="s">
        <v>961</v>
      </c>
      <c r="C428" s="1" t="str">
        <f>VLOOKUP(B428,「工具标准名」映射表!B:I,2,0)</f>
        <v>智能云阅卷系统</v>
      </c>
      <c r="D428" s="1" t="str">
        <f>VLOOKUP(C428,「工具标准名」映射表!$C$1:$O$2046,2,0)</f>
        <v>智能云阅卷系统</v>
      </c>
      <c r="E428" s="1" t="s">
        <v>950</v>
      </c>
      <c r="F428" s="1" t="str">
        <f>VLOOKUP(E428,省份映射!$B$1:$C$472,2,0)</f>
        <v>浙江省</v>
      </c>
      <c r="H428" s="256" t="s">
        <v>1018</v>
      </c>
      <c r="I428" s="283">
        <v>1</v>
      </c>
    </row>
    <row r="429" spans="1:9">
      <c r="A429" s="1" t="s">
        <v>3480</v>
      </c>
      <c r="B429" s="1" t="s">
        <v>964</v>
      </c>
      <c r="C429" s="1" t="str">
        <f>VLOOKUP(B429,「工具标准名」映射表!B:I,2,0)</f>
        <v>数智作业平台</v>
      </c>
      <c r="D429" s="1" t="str">
        <f>VLOOKUP(C429,「工具标准名」映射表!$C$1:$O$2046,2,0)</f>
        <v>数智作业平台</v>
      </c>
      <c r="E429" s="1" t="s">
        <v>950</v>
      </c>
      <c r="F429" s="1" t="str">
        <f>VLOOKUP(E429,省份映射!$B$1:$C$472,2,0)</f>
        <v>浙江省</v>
      </c>
      <c r="H429" s="256" t="s">
        <v>5231</v>
      </c>
      <c r="I429" s="283">
        <v>1</v>
      </c>
    </row>
    <row r="430" spans="1:9">
      <c r="A430" s="1" t="s">
        <v>3480</v>
      </c>
      <c r="B430" s="1" t="s">
        <v>967</v>
      </c>
      <c r="C430" s="1" t="str">
        <f>VLOOKUP(B430,「工具标准名」映射表!B:I,2,0)</f>
        <v>AI智慧黑板</v>
      </c>
      <c r="D430" s="1" t="str">
        <f>VLOOKUP(C430,「工具标准名」映射表!$C$1:$O$2046,2,0)</f>
        <v>AI智慧黑板</v>
      </c>
      <c r="E430" s="1" t="s">
        <v>950</v>
      </c>
      <c r="F430" s="1" t="str">
        <f>VLOOKUP(E430,省份映射!$B$1:$C$472,2,0)</f>
        <v>浙江省</v>
      </c>
      <c r="H430" s="256" t="s">
        <v>5237</v>
      </c>
      <c r="I430" s="283">
        <v>1</v>
      </c>
    </row>
    <row r="431" spans="1:9">
      <c r="A431" s="1" t="s">
        <v>3494</v>
      </c>
      <c r="B431" s="1" t="s">
        <v>1267</v>
      </c>
      <c r="C431" s="1" t="str">
        <f>VLOOKUP(B431,「工具标准名」映射表!B:I,2,0)</f>
        <v>AI听说课堂</v>
      </c>
      <c r="D431" s="1" t="str">
        <f>VLOOKUP(C431,「工具标准名」映射表!$C$1:$O$2046,2,0)</f>
        <v>AI听说课堂</v>
      </c>
      <c r="E431" s="1" t="s">
        <v>156</v>
      </c>
      <c r="F431" s="1" t="str">
        <f>VLOOKUP(E431,省份映射!$B$1:$C$472,2,0)</f>
        <v>未提及</v>
      </c>
      <c r="H431" s="256" t="s">
        <v>1094</v>
      </c>
      <c r="I431" s="283">
        <v>1</v>
      </c>
    </row>
    <row r="432" spans="1:9">
      <c r="A432" s="1" t="s">
        <v>3505</v>
      </c>
      <c r="B432" s="1" t="s">
        <v>3511</v>
      </c>
      <c r="C432" s="1" t="str">
        <f>VLOOKUP(B432,「工具标准名」映射表!B:I,2,0)</f>
        <v>智慧畅言课堂</v>
      </c>
      <c r="D432" s="1" t="str">
        <f>VLOOKUP(C432,「工具标准名」映射表!$C$1:$O$2046,2,0)</f>
        <v>智慧畅言课堂</v>
      </c>
      <c r="E432" s="1" t="s">
        <v>1269</v>
      </c>
      <c r="F432" s="1" t="str">
        <f>VLOOKUP(E432,省份映射!$B$1:$C$472,2,0)</f>
        <v>吉林省</v>
      </c>
      <c r="H432" s="256" t="s">
        <v>5250</v>
      </c>
      <c r="I432" s="283">
        <v>2</v>
      </c>
    </row>
    <row r="433" spans="1:9">
      <c r="A433" s="1" t="s">
        <v>3519</v>
      </c>
      <c r="B433" s="1" t="s">
        <v>3524</v>
      </c>
      <c r="C433" s="1" t="str">
        <f>VLOOKUP(B433,「工具标准名」映射表!B:I,2,0)</f>
        <v>星火大模型</v>
      </c>
      <c r="D433" s="1" t="str">
        <f>VLOOKUP(C433,「工具标准名」映射表!$C$1:$O$2046,2,0)</f>
        <v>星火大模型</v>
      </c>
      <c r="E433" s="1" t="s">
        <v>659</v>
      </c>
      <c r="F433" s="1" t="str">
        <f>VLOOKUP(E433,省份映射!$B$1:$C$472,2,0)</f>
        <v>浙江省</v>
      </c>
      <c r="H433" s="256" t="s">
        <v>5272</v>
      </c>
      <c r="I433" s="283">
        <v>1</v>
      </c>
    </row>
    <row r="434" spans="1:9">
      <c r="A434" s="1" t="s">
        <v>3519</v>
      </c>
      <c r="B434" s="1" t="s">
        <v>139</v>
      </c>
      <c r="C434" s="1" t="str">
        <f>VLOOKUP(B434,「工具标准名」映射表!B:I,2,0)</f>
        <v>豆包</v>
      </c>
      <c r="D434" s="1" t="str">
        <f>VLOOKUP(C434,「工具标准名」映射表!$C$1:$O$2046,2,0)</f>
        <v>豆包</v>
      </c>
      <c r="E434" s="1" t="s">
        <v>659</v>
      </c>
      <c r="F434" s="1" t="str">
        <f>VLOOKUP(E434,省份映射!$B$1:$C$472,2,0)</f>
        <v>浙江省</v>
      </c>
      <c r="H434" s="256" t="s">
        <v>3823</v>
      </c>
      <c r="I434" s="283">
        <v>3</v>
      </c>
    </row>
    <row r="435" spans="1:9">
      <c r="A435" s="1" t="s">
        <v>3531</v>
      </c>
      <c r="B435" s="1" t="s">
        <v>3537</v>
      </c>
      <c r="C435" s="1">
        <f>VLOOKUP(B435,「工具标准名」映射表!B:I,2,0)</f>
        <v>0</v>
      </c>
      <c r="D435" s="1" t="e">
        <f>VLOOKUP(C435,「工具标准名」映射表!$C$1:$O$2046,2,0)</f>
        <v>#N/A</v>
      </c>
      <c r="E435" s="1" t="s">
        <v>659</v>
      </c>
      <c r="F435" s="1" t="str">
        <f>VLOOKUP(E435,省份映射!$B$1:$C$472,2,0)</f>
        <v>浙江省</v>
      </c>
      <c r="H435" s="256" t="s">
        <v>5306</v>
      </c>
      <c r="I435" s="283">
        <v>1</v>
      </c>
    </row>
    <row r="436" spans="1:9">
      <c r="A436" s="1" t="s">
        <v>3531</v>
      </c>
      <c r="B436" s="1" t="s">
        <v>3545</v>
      </c>
      <c r="C436" s="1" t="str">
        <f>VLOOKUP(B436,「工具标准名」映射表!B:I,2,0)</f>
        <v>数学解题 AI 智问</v>
      </c>
      <c r="D436" s="1" t="str">
        <f>VLOOKUP(C436,「工具标准名」映射表!$C$1:$O$2046,2,0)</f>
        <v>数学解题 AI 智问</v>
      </c>
      <c r="E436" s="1" t="s">
        <v>659</v>
      </c>
      <c r="F436" s="1" t="str">
        <f>VLOOKUP(E436,省份映射!$B$1:$C$472,2,0)</f>
        <v>浙江省</v>
      </c>
      <c r="H436" s="256" t="s">
        <v>2601</v>
      </c>
      <c r="I436" s="283">
        <v>1</v>
      </c>
    </row>
    <row r="437" spans="1:9">
      <c r="A437" s="1" t="s">
        <v>3531</v>
      </c>
      <c r="B437" s="1" t="s">
        <v>2109</v>
      </c>
      <c r="C437" s="1" t="str">
        <f>VLOOKUP(B437,「工具标准名」映射表!B:I,2,0)</f>
        <v>AI教学助手</v>
      </c>
      <c r="D437" s="1" t="str">
        <f>VLOOKUP(C437,「工具标准名」映射表!$C$1:$O$2046,2,0)</f>
        <v>AI教学助手</v>
      </c>
      <c r="E437" s="1" t="s">
        <v>659</v>
      </c>
      <c r="F437" s="1" t="str">
        <f>VLOOKUP(E437,省份映射!$B$1:$C$472,2,0)</f>
        <v>浙江省</v>
      </c>
      <c r="H437" s="256" t="s">
        <v>5336</v>
      </c>
      <c r="I437" s="283">
        <v>2</v>
      </c>
    </row>
    <row r="438" spans="1:9">
      <c r="A438" s="1" t="s">
        <v>3552</v>
      </c>
      <c r="B438" s="1" t="s">
        <v>2563</v>
      </c>
      <c r="C438" s="1" t="str">
        <f>VLOOKUP(B438,「工具标准名」映射表!B:I,2,0)</f>
        <v>AI智慧体育操场</v>
      </c>
      <c r="D438" s="1" t="str">
        <f>VLOOKUP(C438,「工具标准名」映射表!$C$1:$O$2046,2,0)</f>
        <v>AI智慧体育操场</v>
      </c>
      <c r="E438" s="1" t="s">
        <v>659</v>
      </c>
      <c r="F438" s="1" t="str">
        <f>VLOOKUP(E438,省份映射!$B$1:$C$472,2,0)</f>
        <v>浙江省</v>
      </c>
      <c r="H438" s="256" t="s">
        <v>3040</v>
      </c>
      <c r="I438" s="283">
        <v>1</v>
      </c>
    </row>
    <row r="439" spans="1:9">
      <c r="A439" s="1" t="s">
        <v>3565</v>
      </c>
      <c r="B439" s="1" t="s">
        <v>3571</v>
      </c>
      <c r="C439" s="1" t="str">
        <f>VLOOKUP(B439,「工具标准名」映射表!B:I,2,0)</f>
        <v>AI辅助教学系统</v>
      </c>
      <c r="D439" s="1" t="str">
        <f>VLOOKUP(C439,「工具标准名」映射表!$C$1:$O$2046,2,0)</f>
        <v>AI辅助教学系统</v>
      </c>
      <c r="E439" s="1" t="s">
        <v>659</v>
      </c>
      <c r="F439" s="1" t="str">
        <f>VLOOKUP(E439,省份映射!$B$1:$C$472,2,0)</f>
        <v>浙江省</v>
      </c>
      <c r="H439" s="256" t="s">
        <v>5361</v>
      </c>
      <c r="I439" s="283">
        <v>1</v>
      </c>
    </row>
    <row r="440" spans="1:9">
      <c r="A440" s="1" t="s">
        <v>3576</v>
      </c>
      <c r="B440" s="1" t="s">
        <v>3582</v>
      </c>
      <c r="C440" s="1" t="str">
        <f>VLOOKUP(B440,「工具标准名」映射表!B:I,2,0)</f>
        <v>Tinkercad</v>
      </c>
      <c r="D440" s="1" t="str">
        <f>VLOOKUP(C440,「工具标准名」映射表!$C$1:$O$2046,2,0)</f>
        <v>Tinkercad</v>
      </c>
      <c r="E440" s="1" t="s">
        <v>659</v>
      </c>
      <c r="F440" s="1" t="str">
        <f>VLOOKUP(E440,省份映射!$B$1:$C$472,2,0)</f>
        <v>浙江省</v>
      </c>
      <c r="H440" s="256" t="s">
        <v>5367</v>
      </c>
      <c r="I440" s="283">
        <v>1</v>
      </c>
    </row>
    <row r="441" spans="1:9">
      <c r="A441" s="1" t="s">
        <v>3590</v>
      </c>
      <c r="B441" s="1" t="s">
        <v>1962</v>
      </c>
      <c r="C441" s="1" t="str">
        <f>VLOOKUP(B441,「工具标准名」映射表!B:I,2,0)</f>
        <v>豆包</v>
      </c>
      <c r="D441" s="1" t="str">
        <f>VLOOKUP(C441,「工具标准名」映射表!$C$1:$O$2046,2,0)</f>
        <v>豆包</v>
      </c>
      <c r="E441" s="1" t="s">
        <v>659</v>
      </c>
      <c r="F441" s="1" t="str">
        <f>VLOOKUP(E441,省份映射!$B$1:$C$472,2,0)</f>
        <v>浙江省</v>
      </c>
      <c r="H441" s="256" t="s">
        <v>5432</v>
      </c>
      <c r="I441" s="283">
        <v>2</v>
      </c>
    </row>
    <row r="442" spans="1:9">
      <c r="A442" s="1" t="s">
        <v>3590</v>
      </c>
      <c r="B442" s="1" t="s">
        <v>3602</v>
      </c>
      <c r="C442" s="1" t="str">
        <f>VLOOKUP(B442,「工具标准名」映射表!B:I,2,0)</f>
        <v>大鱼云展</v>
      </c>
      <c r="D442" s="1" t="str">
        <f>VLOOKUP(C442,「工具标准名」映射表!$C$1:$O$2046,2,0)</f>
        <v>大鱼云展软件</v>
      </c>
      <c r="E442" s="1" t="s">
        <v>659</v>
      </c>
      <c r="F442" s="1" t="str">
        <f>VLOOKUP(E442,省份映射!$B$1:$C$472,2,0)</f>
        <v>浙江省</v>
      </c>
      <c r="H442" s="256" t="s">
        <v>5451</v>
      </c>
      <c r="I442" s="283">
        <v>2</v>
      </c>
    </row>
    <row r="443" spans="1:9">
      <c r="A443" s="1" t="s">
        <v>3604</v>
      </c>
      <c r="B443" s="1" t="s">
        <v>139</v>
      </c>
      <c r="C443" s="1" t="str">
        <f>VLOOKUP(B443,「工具标准名」映射表!B:I,2,0)</f>
        <v>豆包</v>
      </c>
      <c r="D443" s="1" t="str">
        <f>VLOOKUP(C443,「工具标准名」映射表!$C$1:$O$2046,2,0)</f>
        <v>豆包</v>
      </c>
      <c r="E443" s="1" t="s">
        <v>659</v>
      </c>
      <c r="F443" s="1" t="str">
        <f>VLOOKUP(E443,省份映射!$B$1:$C$472,2,0)</f>
        <v>浙江省</v>
      </c>
      <c r="H443" s="256" t="s">
        <v>2407</v>
      </c>
      <c r="I443" s="283">
        <v>2</v>
      </c>
    </row>
    <row r="444" spans="1:9">
      <c r="A444" s="1" t="s">
        <v>3604</v>
      </c>
      <c r="B444" s="1" t="s">
        <v>794</v>
      </c>
      <c r="C444" s="1" t="str">
        <f>VLOOKUP(B444,「工具标准名」映射表!B:I,2,0)</f>
        <v>DeepSeek 大模型</v>
      </c>
      <c r="D444" s="1" t="str">
        <f>VLOOKUP(C444,「工具标准名」映射表!$C$1:$O$2046,2,0)</f>
        <v>DeepSeek 大模型</v>
      </c>
      <c r="E444" s="1" t="s">
        <v>659</v>
      </c>
      <c r="F444" s="1" t="str">
        <f>VLOOKUP(E444,省份映射!$B$1:$C$472,2,0)</f>
        <v>浙江省</v>
      </c>
      <c r="H444" s="256" t="s">
        <v>5499</v>
      </c>
      <c r="I444" s="283">
        <v>1</v>
      </c>
    </row>
    <row r="445" spans="1:9">
      <c r="A445" s="1" t="s">
        <v>3604</v>
      </c>
      <c r="B445" s="1" t="s">
        <v>2496</v>
      </c>
      <c r="C445" s="1" t="str">
        <f>VLOOKUP(B445,「工具标准名」映射表!B:I,2,0)</f>
        <v>AI星火</v>
      </c>
      <c r="D445" s="1" t="str">
        <f>VLOOKUP(C445,「工具标准名」映射表!$C$1:$O$2046,2,0)</f>
        <v>AI星火</v>
      </c>
      <c r="E445" s="1" t="s">
        <v>659</v>
      </c>
      <c r="F445" s="1" t="str">
        <f>VLOOKUP(E445,省份映射!$B$1:$C$472,2,0)</f>
        <v>浙江省</v>
      </c>
      <c r="H445" s="256" t="s">
        <v>1303</v>
      </c>
      <c r="I445" s="283">
        <v>1</v>
      </c>
    </row>
    <row r="446" spans="1:9">
      <c r="A446" s="1" t="s">
        <v>3618</v>
      </c>
      <c r="C446" s="1" t="e">
        <f>VLOOKUP(B446,「工具标准名」映射表!B:I,2,0)</f>
        <v>#N/A</v>
      </c>
      <c r="D446" s="1" t="e">
        <f>VLOOKUP(C446,「工具标准名」映射表!$C$1:$O$2046,2,0)</f>
        <v>#N/A</v>
      </c>
      <c r="E446" s="1" t="s">
        <v>659</v>
      </c>
      <c r="F446" s="1" t="str">
        <f>VLOOKUP(E446,省份映射!$B$1:$C$472,2,0)</f>
        <v>浙江省</v>
      </c>
      <c r="H446" s="256" t="s">
        <v>199</v>
      </c>
      <c r="I446" s="283">
        <v>1</v>
      </c>
    </row>
    <row r="447" spans="1:9">
      <c r="A447" s="1" t="s">
        <v>3624</v>
      </c>
      <c r="B447" s="1" t="s">
        <v>1895</v>
      </c>
      <c r="C447" s="1" t="str">
        <f>VLOOKUP(B447,「工具标准名」映射表!B:I,2,0)</f>
        <v>AI情境创设工具</v>
      </c>
      <c r="D447" s="1" t="str">
        <f>VLOOKUP(C447,「工具标准名」映射表!$C$1:$O$2046,2,0)</f>
        <v>AI情境创设工具</v>
      </c>
      <c r="E447" s="1" t="s">
        <v>950</v>
      </c>
      <c r="F447" s="1" t="str">
        <f>VLOOKUP(E447,省份映射!$B$1:$C$472,2,0)</f>
        <v>浙江省</v>
      </c>
      <c r="H447" s="256" t="s">
        <v>5528</v>
      </c>
      <c r="I447" s="283">
        <v>1</v>
      </c>
    </row>
    <row r="448" spans="1:9">
      <c r="A448" s="1" t="s">
        <v>3624</v>
      </c>
      <c r="B448" s="1" t="s">
        <v>3634</v>
      </c>
      <c r="C448" s="1" t="str">
        <f>VLOOKUP(B448,「工具标准名」映射表!B:I,2,0)</f>
        <v>数字人</v>
      </c>
      <c r="D448" s="1" t="str">
        <f>VLOOKUP(C448,「工具标准名」映射表!$C$1:$O$2046,2,0)</f>
        <v>AI数字人</v>
      </c>
      <c r="E448" s="1" t="s">
        <v>950</v>
      </c>
      <c r="F448" s="1" t="str">
        <f>VLOOKUP(E448,省份映射!$B$1:$C$472,2,0)</f>
        <v>浙江省</v>
      </c>
      <c r="H448" s="256" t="s">
        <v>5577</v>
      </c>
      <c r="I448" s="283">
        <v>2</v>
      </c>
    </row>
    <row r="449" spans="1:9">
      <c r="A449" s="1" t="s">
        <v>3624</v>
      </c>
      <c r="B449" s="1" t="s">
        <v>2730</v>
      </c>
      <c r="C449" s="1" t="str">
        <f>VLOOKUP(B449,「工具标准名」映射表!B:I,2,0)</f>
        <v>AI智能反馈系统</v>
      </c>
      <c r="D449" s="1" t="str">
        <f>VLOOKUP(C449,「工具标准名」映射表!$C$1:$O$2046,2,0)</f>
        <v>AI智能反馈系统</v>
      </c>
      <c r="E449" s="1" t="s">
        <v>950</v>
      </c>
      <c r="F449" s="1" t="str">
        <f>VLOOKUP(E449,省份映射!$B$1:$C$472,2,0)</f>
        <v>浙江省</v>
      </c>
      <c r="H449" s="256" t="s">
        <v>5579</v>
      </c>
      <c r="I449" s="283">
        <v>1</v>
      </c>
    </row>
    <row r="450" spans="1:9">
      <c r="A450" s="1" t="s">
        <v>3636</v>
      </c>
      <c r="B450" s="1" t="s">
        <v>3643</v>
      </c>
      <c r="C450" s="1" t="str">
        <f>VLOOKUP(B450,「工具标准名」映射表!B:I,2,0)</f>
        <v>科大讯飞智慧教育平台</v>
      </c>
      <c r="D450" s="1" t="str">
        <f>VLOOKUP(C450,「工具标准名」映射表!$C$1:$O$2046,2,0)</f>
        <v>科大讯飞智慧教育平台</v>
      </c>
      <c r="E450" s="1" t="s">
        <v>3638</v>
      </c>
      <c r="F450" s="1" t="str">
        <f>VLOOKUP(E450,省份映射!$B$1:$C$472,2,0)</f>
        <v>内蒙古自治区</v>
      </c>
      <c r="H450" s="256" t="s">
        <v>5587</v>
      </c>
      <c r="I450" s="283">
        <v>1</v>
      </c>
    </row>
    <row r="451" spans="1:9">
      <c r="A451" s="1" t="s">
        <v>3636</v>
      </c>
      <c r="B451" s="1" t="s">
        <v>207</v>
      </c>
      <c r="C451" s="1" t="str">
        <f>VLOOKUP(B451,「工具标准名」映射表!B:I,2,0)</f>
        <v>即梦AI</v>
      </c>
      <c r="D451" s="1" t="str">
        <f>VLOOKUP(C451,「工具标准名」映射表!$C$1:$O$2046,2,0)</f>
        <v>即梦AI</v>
      </c>
      <c r="E451" s="1" t="s">
        <v>3638</v>
      </c>
      <c r="F451" s="1" t="str">
        <f>VLOOKUP(E451,省份映射!$B$1:$C$472,2,0)</f>
        <v>内蒙古自治区</v>
      </c>
      <c r="H451" s="256" t="s">
        <v>4000</v>
      </c>
      <c r="I451" s="283">
        <v>1</v>
      </c>
    </row>
    <row r="452" spans="1:9">
      <c r="A452" s="1" t="s">
        <v>3636</v>
      </c>
      <c r="B452" s="1" t="s">
        <v>124</v>
      </c>
      <c r="C452" s="1" t="str">
        <f>VLOOKUP(B452,「工具标准名」映射表!B:I,2,0)</f>
        <v>DeepSeek 大模型</v>
      </c>
      <c r="D452" s="1" t="str">
        <f>VLOOKUP(C452,「工具标准名」映射表!$C$1:$O$2046,2,0)</f>
        <v>DeepSeek 大模型</v>
      </c>
      <c r="E452" s="1" t="s">
        <v>3638</v>
      </c>
      <c r="F452" s="1" t="str">
        <f>VLOOKUP(E452,省份映射!$B$1:$C$472,2,0)</f>
        <v>内蒙古自治区</v>
      </c>
      <c r="H452" s="256" t="s">
        <v>5615</v>
      </c>
      <c r="I452" s="283">
        <v>2</v>
      </c>
    </row>
    <row r="453" spans="1:9">
      <c r="A453" s="1" t="s">
        <v>3636</v>
      </c>
      <c r="B453" s="1" t="s">
        <v>3653</v>
      </c>
      <c r="C453" s="1" t="e">
        <f>VLOOKUP(B453,「工具标准名」映射表!B:I,2,0)</f>
        <v>#N/A</v>
      </c>
      <c r="D453" s="1" t="e">
        <f>VLOOKUP(C453,「工具标准名」映射表!$C$1:$O$2046,2,0)</f>
        <v>#N/A</v>
      </c>
      <c r="E453" s="1" t="s">
        <v>3638</v>
      </c>
      <c r="F453" s="1" t="str">
        <f>VLOOKUP(E453,省份映射!$B$1:$C$472,2,0)</f>
        <v>内蒙古自治区</v>
      </c>
      <c r="H453" s="256" t="s">
        <v>5622</v>
      </c>
      <c r="I453" s="283">
        <v>2</v>
      </c>
    </row>
    <row r="454" spans="1:9">
      <c r="A454" s="1" t="s">
        <v>3656</v>
      </c>
      <c r="B454" s="1" t="s">
        <v>139</v>
      </c>
      <c r="C454" s="1" t="str">
        <f>VLOOKUP(B454,「工具标准名」映射表!B:I,2,0)</f>
        <v>豆包</v>
      </c>
      <c r="D454" s="1" t="str">
        <f>VLOOKUP(C454,「工具标准名」映射表!$C$1:$O$2046,2,0)</f>
        <v>豆包</v>
      </c>
      <c r="E454" s="1" t="s">
        <v>659</v>
      </c>
      <c r="F454" s="1" t="str">
        <f>VLOOKUP(E454,省份映射!$B$1:$C$472,2,0)</f>
        <v>浙江省</v>
      </c>
      <c r="H454" s="256" t="s">
        <v>3076</v>
      </c>
      <c r="I454" s="283">
        <v>1</v>
      </c>
    </row>
    <row r="455" spans="1:9">
      <c r="A455" s="1" t="s">
        <v>3667</v>
      </c>
      <c r="B455" s="1" t="s">
        <v>3674</v>
      </c>
      <c r="C455" s="1" t="str">
        <f>VLOOKUP(B455,「工具标准名」映射表!B:I,2,0)</f>
        <v>AI课堂循证系统</v>
      </c>
      <c r="D455" s="1" t="str">
        <f>VLOOKUP(C455,「工具标准名」映射表!$C$1:$O$2046,2,0)</f>
        <v>AI课堂循证系统</v>
      </c>
      <c r="E455" s="1" t="s">
        <v>3669</v>
      </c>
      <c r="F455" s="1" t="str">
        <f>VLOOKUP(E455,省份映射!$B$1:$C$472,2,0)</f>
        <v>上海市</v>
      </c>
      <c r="H455" s="256" t="s">
        <v>5636</v>
      </c>
      <c r="I455" s="283">
        <v>1</v>
      </c>
    </row>
    <row r="456" spans="1:9">
      <c r="A456" s="1" t="s">
        <v>3680</v>
      </c>
      <c r="B456" s="1" t="s">
        <v>1267</v>
      </c>
      <c r="C456" s="1" t="str">
        <f>VLOOKUP(B456,「工具标准名」映射表!B:I,2,0)</f>
        <v>AI听说课堂</v>
      </c>
      <c r="D456" s="1" t="str">
        <f>VLOOKUP(C456,「工具标准名」映射表!$C$1:$O$2046,2,0)</f>
        <v>AI听说课堂</v>
      </c>
      <c r="E456" s="1" t="s">
        <v>659</v>
      </c>
      <c r="F456" s="1" t="str">
        <f>VLOOKUP(E456,省份映射!$B$1:$C$472,2,0)</f>
        <v>浙江省</v>
      </c>
      <c r="H456" s="256" t="s">
        <v>5638</v>
      </c>
      <c r="I456" s="283">
        <v>4</v>
      </c>
    </row>
    <row r="457" spans="1:9">
      <c r="A457" s="1" t="s">
        <v>3680</v>
      </c>
      <c r="B457" s="1" t="s">
        <v>3693</v>
      </c>
      <c r="C457" s="1" t="str">
        <f>VLOOKUP(B457,「工具标准名」映射表!B:I,2,0)</f>
        <v>智言语音测评</v>
      </c>
      <c r="D457" s="1" t="str">
        <f>VLOOKUP(C457,「工具标准名」映射表!$C$1:$O$2046,2,0)</f>
        <v>智言语音测评</v>
      </c>
      <c r="E457" s="1" t="s">
        <v>659</v>
      </c>
      <c r="F457" s="1" t="str">
        <f>VLOOKUP(E457,省份映射!$B$1:$C$472,2,0)</f>
        <v>浙江省</v>
      </c>
      <c r="H457" s="256" t="s">
        <v>5647</v>
      </c>
      <c r="I457" s="283">
        <v>5</v>
      </c>
    </row>
    <row r="458" spans="1:9">
      <c r="A458" s="1" t="s">
        <v>3680</v>
      </c>
      <c r="B458" s="1" t="s">
        <v>1804</v>
      </c>
      <c r="C458" s="1" t="str">
        <f>VLOOKUP(B458,「工具标准名」映射表!B:I,2,0)</f>
        <v>豆包智能体</v>
      </c>
      <c r="D458" s="1" t="str">
        <f>VLOOKUP(C458,「工具标准名」映射表!$C$1:$O$2046,2,0)</f>
        <v>豆包</v>
      </c>
      <c r="E458" s="1" t="s">
        <v>659</v>
      </c>
      <c r="F458" s="1" t="str">
        <f>VLOOKUP(E458,省份映射!$B$1:$C$472,2,0)</f>
        <v>浙江省</v>
      </c>
      <c r="H458" s="256" t="s">
        <v>5654</v>
      </c>
      <c r="I458" s="283">
        <v>1</v>
      </c>
    </row>
    <row r="459" spans="1:9">
      <c r="A459" s="1" t="s">
        <v>3698</v>
      </c>
      <c r="B459" s="1" t="s">
        <v>207</v>
      </c>
      <c r="C459" s="1" t="str">
        <f>VLOOKUP(B459,「工具标准名」映射表!B:I,2,0)</f>
        <v>即梦AI</v>
      </c>
      <c r="D459" s="1" t="str">
        <f>VLOOKUP(C459,「工具标准名」映射表!$C$1:$O$2046,2,0)</f>
        <v>即梦AI</v>
      </c>
      <c r="E459" s="1" t="s">
        <v>950</v>
      </c>
      <c r="F459" s="1" t="str">
        <f>VLOOKUP(E459,省份映射!$B$1:$C$472,2,0)</f>
        <v>浙江省</v>
      </c>
      <c r="H459" s="256" t="s">
        <v>5656</v>
      </c>
      <c r="I459" s="283">
        <v>1</v>
      </c>
    </row>
    <row r="460" spans="1:9">
      <c r="A460" s="1" t="s">
        <v>3698</v>
      </c>
      <c r="B460" s="1" t="s">
        <v>222</v>
      </c>
      <c r="C460" s="1" t="str">
        <f>VLOOKUP(B460,「工具标准名」映射表!B:I,2,0)</f>
        <v>剪映AI</v>
      </c>
      <c r="D460" s="1" t="str">
        <f>VLOOKUP(C460,「工具标准名」映射表!$C$1:$O$2046,2,0)</f>
        <v>剪映AI</v>
      </c>
      <c r="E460" s="1" t="s">
        <v>950</v>
      </c>
      <c r="F460" s="1" t="str">
        <f>VLOOKUP(E460,省份映射!$B$1:$C$472,2,0)</f>
        <v>浙江省</v>
      </c>
      <c r="H460" s="256" t="s">
        <v>5660</v>
      </c>
      <c r="I460" s="283">
        <v>1</v>
      </c>
    </row>
    <row r="461" spans="1:9">
      <c r="A461" s="1" t="s">
        <v>3712</v>
      </c>
      <c r="B461" s="1" t="s">
        <v>3718</v>
      </c>
      <c r="C461" s="1" t="str">
        <f>VLOOKUP(B461,「工具标准名」映射表!B:I,2,0)</f>
        <v>豆包</v>
      </c>
      <c r="D461" s="1" t="str">
        <f>VLOOKUP(C461,「工具标准名」映射表!$C$1:$O$2046,2,0)</f>
        <v>豆包</v>
      </c>
      <c r="E461" s="1" t="s">
        <v>950</v>
      </c>
      <c r="F461" s="1" t="str">
        <f>VLOOKUP(E461,省份映射!$B$1:$C$472,2,0)</f>
        <v>浙江省</v>
      </c>
      <c r="H461" s="256" t="s">
        <v>1494</v>
      </c>
      <c r="I461" s="283">
        <v>2</v>
      </c>
    </row>
    <row r="462" spans="1:9">
      <c r="A462" s="1" t="s">
        <v>3725</v>
      </c>
      <c r="B462" s="1" t="s">
        <v>3731</v>
      </c>
      <c r="C462" s="1" t="str">
        <f>VLOOKUP(B462,「工具标准名」映射表!B:I,2,0)</f>
        <v>英荔AI训练平台</v>
      </c>
      <c r="D462" s="1" t="str">
        <f>VLOOKUP(C462,「工具标准名」映射表!$C$1:$O$2046,2,0)</f>
        <v>英荔AI训练平台</v>
      </c>
      <c r="E462" s="1" t="s">
        <v>950</v>
      </c>
      <c r="F462" s="1" t="str">
        <f>VLOOKUP(E462,省份映射!$B$1:$C$472,2,0)</f>
        <v>浙江省</v>
      </c>
      <c r="H462" s="256" t="s">
        <v>5678</v>
      </c>
      <c r="I462" s="283">
        <v>1</v>
      </c>
    </row>
    <row r="463" spans="1:9">
      <c r="A463" s="1" t="s">
        <v>3725</v>
      </c>
      <c r="B463" s="1" t="s">
        <v>2592</v>
      </c>
      <c r="C463" s="1" t="str">
        <f>VLOOKUP(B463,「工具标准名」映射表!B:I,2,0)</f>
        <v>Mind+</v>
      </c>
      <c r="D463" s="1" t="str">
        <f>VLOOKUP(C463,「工具标准名」映射表!$C$1:$O$2046,2,0)</f>
        <v>Mind+</v>
      </c>
      <c r="E463" s="1" t="s">
        <v>950</v>
      </c>
      <c r="F463" s="1" t="str">
        <f>VLOOKUP(E463,省份映射!$B$1:$C$472,2,0)</f>
        <v>浙江省</v>
      </c>
      <c r="H463" s="256" t="s">
        <v>13520</v>
      </c>
      <c r="I463" s="283">
        <v>2</v>
      </c>
    </row>
    <row r="464" spans="1:9">
      <c r="A464" s="1" t="s">
        <v>3725</v>
      </c>
      <c r="B464" s="1" t="s">
        <v>3741</v>
      </c>
      <c r="C464" s="1" t="str">
        <f>VLOOKUP(B464,「工具标准名」映射表!B:I,2,0)</f>
        <v>PoseNet</v>
      </c>
      <c r="D464" s="1" t="str">
        <f>VLOOKUP(C464,「工具标准名」映射表!$C$1:$O$2046,2,0)</f>
        <v>PoseNet</v>
      </c>
      <c r="E464" s="1" t="s">
        <v>950</v>
      </c>
      <c r="F464" s="1" t="str">
        <f>VLOOKUP(E464,省份映射!$B$1:$C$472,2,0)</f>
        <v>浙江省</v>
      </c>
      <c r="H464" s="256" t="s">
        <v>5732</v>
      </c>
      <c r="I464" s="283">
        <v>1</v>
      </c>
    </row>
    <row r="465" spans="1:9">
      <c r="A465" s="1" t="s">
        <v>3742</v>
      </c>
      <c r="B465" s="1" t="s">
        <v>3748</v>
      </c>
      <c r="C465" s="1" t="str">
        <f>VLOOKUP(B465,「工具标准名」映射表!B:I,2,0)</f>
        <v>IRS反馈器</v>
      </c>
      <c r="D465" s="1" t="str">
        <f>VLOOKUP(C465,「工具标准名」映射表!$C$1:$O$2046,2,0)</f>
        <v>IRS反馈器</v>
      </c>
      <c r="E465" s="1" t="s">
        <v>691</v>
      </c>
      <c r="F465" s="1" t="str">
        <f>VLOOKUP(E465,省份映射!$B$1:$C$472,2,0)</f>
        <v>四川省</v>
      </c>
      <c r="H465" s="256" t="s">
        <v>5740</v>
      </c>
      <c r="I465" s="283">
        <v>2</v>
      </c>
    </row>
    <row r="466" spans="1:9">
      <c r="A466" s="1" t="s">
        <v>3742</v>
      </c>
      <c r="B466" s="1" t="s">
        <v>3753</v>
      </c>
      <c r="C466" s="1" t="str">
        <f>VLOOKUP(B466,「工具标准名」映射表!B:I,2,0)</f>
        <v>Hiteach平台</v>
      </c>
      <c r="D466" s="1" t="str">
        <f>VLOOKUP(C466,「工具标准名」映射表!$C$1:$O$2046,2,0)</f>
        <v>Hiteach5</v>
      </c>
      <c r="E466" s="1" t="s">
        <v>691</v>
      </c>
      <c r="F466" s="1" t="str">
        <f>VLOOKUP(E466,省份映射!$B$1:$C$472,2,0)</f>
        <v>四川省</v>
      </c>
      <c r="H466" s="256" t="s">
        <v>5747</v>
      </c>
      <c r="I466" s="283">
        <v>2</v>
      </c>
    </row>
    <row r="467" spans="1:9">
      <c r="A467" s="1" t="s">
        <v>3742</v>
      </c>
      <c r="B467" s="1" t="s">
        <v>1472</v>
      </c>
      <c r="C467" s="1" t="str">
        <f>VLOOKUP(B467,「工具标准名」映射表!B:I,2,0)</f>
        <v>DeepSeek 大模型</v>
      </c>
      <c r="D467" s="1" t="str">
        <f>VLOOKUP(C467,「工具标准名」映射表!$C$1:$O$2046,2,0)</f>
        <v>DeepSeek 大模型</v>
      </c>
      <c r="E467" s="1" t="s">
        <v>691</v>
      </c>
      <c r="F467" s="1" t="str">
        <f>VLOOKUP(E467,省份映射!$B$1:$C$472,2,0)</f>
        <v>四川省</v>
      </c>
      <c r="H467" s="256" t="s">
        <v>4614</v>
      </c>
      <c r="I467" s="283">
        <v>1</v>
      </c>
    </row>
    <row r="468" spans="1:9">
      <c r="A468" s="1" t="s">
        <v>3742</v>
      </c>
      <c r="B468" s="1" t="s">
        <v>3757</v>
      </c>
      <c r="C468" s="1" t="str">
        <f>VLOOKUP(B468,「工具标准名」映射表!B:I,2,0)</f>
        <v>Excel</v>
      </c>
      <c r="D468" s="1" t="str">
        <f>VLOOKUP(C468,「工具标准名」映射表!$C$1:$O$2046,2,0)</f>
        <v>Excel</v>
      </c>
      <c r="E468" s="1" t="s">
        <v>691</v>
      </c>
      <c r="F468" s="1" t="str">
        <f>VLOOKUP(E468,省份映射!$B$1:$C$472,2,0)</f>
        <v>四川省</v>
      </c>
      <c r="H468" s="256" t="s">
        <v>2183</v>
      </c>
      <c r="I468" s="283">
        <v>1</v>
      </c>
    </row>
    <row r="469" spans="1:9">
      <c r="A469" s="1" t="s">
        <v>3742</v>
      </c>
      <c r="B469" s="1" t="s">
        <v>3761</v>
      </c>
      <c r="C469" s="1" t="str">
        <f>VLOOKUP(B469,「工具标准名」映射表!B:I,2,0)</f>
        <v>Python3在线工具</v>
      </c>
      <c r="D469" s="1" t="str">
        <f>VLOOKUP(C469,「工具标准名」映射表!$C$1:$O$2046,2,0)</f>
        <v>Python3在线工具</v>
      </c>
      <c r="E469" s="1" t="s">
        <v>691</v>
      </c>
      <c r="F469" s="1" t="str">
        <f>VLOOKUP(E469,省份映射!$B$1:$C$472,2,0)</f>
        <v>四川省</v>
      </c>
      <c r="H469" s="256" t="s">
        <v>5762</v>
      </c>
      <c r="I469" s="283">
        <v>1</v>
      </c>
    </row>
    <row r="470" spans="1:9">
      <c r="A470" s="1" t="s">
        <v>3764</v>
      </c>
      <c r="B470" s="1" t="s">
        <v>3771</v>
      </c>
      <c r="C470" s="1" t="str">
        <f>VLOOKUP(B470,「工具标准名」映射表!B:I,2,0)</f>
        <v>智慧体育平台</v>
      </c>
      <c r="D470" s="1" t="str">
        <f>VLOOKUP(C470,「工具标准名」映射表!$C$1:$O$2046,2,0)</f>
        <v>智慧体育平台</v>
      </c>
      <c r="E470" s="1" t="s">
        <v>3766</v>
      </c>
      <c r="F470" s="1" t="str">
        <f>VLOOKUP(E470,省份映射!$B$1:$C$472,2,0)</f>
        <v>河北省</v>
      </c>
      <c r="H470" s="256" t="s">
        <v>5765</v>
      </c>
      <c r="I470" s="283">
        <v>1</v>
      </c>
    </row>
    <row r="471" spans="1:9">
      <c r="A471" s="1" t="s">
        <v>3764</v>
      </c>
      <c r="B471" s="1" t="s">
        <v>3123</v>
      </c>
      <c r="C471" s="1" t="str">
        <f>VLOOKUP(B471,「工具标准名」映射表!B:I,2,0)</f>
        <v>AI短跑测试屏</v>
      </c>
      <c r="D471" s="1" t="str">
        <f>VLOOKUP(C471,「工具标准名」映射表!$C$1:$O$2046,2,0)</f>
        <v>AI短跑测试屏</v>
      </c>
      <c r="E471" s="1" t="s">
        <v>3766</v>
      </c>
      <c r="F471" s="1" t="str">
        <f>VLOOKUP(E471,省份映射!$B$1:$C$472,2,0)</f>
        <v>河北省</v>
      </c>
      <c r="H471" s="256" t="s">
        <v>5768</v>
      </c>
      <c r="I471" s="283">
        <v>1</v>
      </c>
    </row>
    <row r="472" spans="1:9">
      <c r="A472" s="1" t="s">
        <v>3764</v>
      </c>
      <c r="B472" s="1" t="s">
        <v>630</v>
      </c>
      <c r="C472" s="1" t="str">
        <f>VLOOKUP(B472,「工具标准名」映射表!B:I,2,0)</f>
        <v>AI体测屏</v>
      </c>
      <c r="D472" s="1" t="str">
        <f>VLOOKUP(C472,「工具标准名」映射表!$C$1:$O$2046,2,0)</f>
        <v>AI体测屏</v>
      </c>
      <c r="E472" s="1" t="s">
        <v>3766</v>
      </c>
      <c r="F472" s="1" t="str">
        <f>VLOOKUP(E472,省份映射!$B$1:$C$472,2,0)</f>
        <v>河北省</v>
      </c>
      <c r="H472" s="256" t="s">
        <v>5771</v>
      </c>
      <c r="I472" s="283">
        <v>1</v>
      </c>
    </row>
    <row r="473" spans="1:9">
      <c r="A473" s="1" t="s">
        <v>3783</v>
      </c>
      <c r="B473" s="1" t="s">
        <v>2481</v>
      </c>
      <c r="C473" s="1" t="str">
        <f>VLOOKUP(B473,「工具标准名」映射表!B:I,2,0)</f>
        <v>AI旋转演示程序</v>
      </c>
      <c r="D473" s="1" t="str">
        <f>VLOOKUP(C473,「工具标准名」映射表!$C$1:$O$2046,2,0)</f>
        <v>AI旋转演示程序</v>
      </c>
      <c r="E473" s="1" t="s">
        <v>2434</v>
      </c>
      <c r="F473" s="1" t="str">
        <f>VLOOKUP(E473,省份映射!$B$1:$C$472,2,0)</f>
        <v>河北省</v>
      </c>
      <c r="H473" s="256" t="s">
        <v>5779</v>
      </c>
      <c r="I473" s="283">
        <v>1</v>
      </c>
    </row>
    <row r="474" spans="1:9">
      <c r="A474" s="1" t="s">
        <v>3783</v>
      </c>
      <c r="B474" s="1" t="s">
        <v>3795</v>
      </c>
      <c r="C474" s="1" t="str">
        <f>VLOOKUP(B474,「工具标准名」映射表!B:I,2,0)</f>
        <v>AI随机点名程序</v>
      </c>
      <c r="D474" s="1" t="str">
        <f>VLOOKUP(C474,「工具标准名」映射表!$C$1:$O$2046,2,0)</f>
        <v>AI随机点名程序</v>
      </c>
      <c r="E474" s="1" t="s">
        <v>2434</v>
      </c>
      <c r="F474" s="1" t="str">
        <f>VLOOKUP(E474,省份映射!$B$1:$C$472,2,0)</f>
        <v>河北省</v>
      </c>
      <c r="H474" s="256" t="s">
        <v>5788</v>
      </c>
      <c r="I474" s="283">
        <v>2</v>
      </c>
    </row>
    <row r="475" spans="1:9">
      <c r="A475" s="1" t="s">
        <v>3798</v>
      </c>
      <c r="B475" s="1" t="s">
        <v>1133</v>
      </c>
      <c r="C475" s="1" t="str">
        <f>VLOOKUP(B475,「工具标准名」映射表!B:I,2,0)</f>
        <v>文心一言</v>
      </c>
      <c r="D475" s="1" t="str">
        <f>VLOOKUP(C475,「工具标准名」映射表!$C$1:$O$2046,2,0)</f>
        <v>文心一言</v>
      </c>
      <c r="E475" s="1" t="s">
        <v>404</v>
      </c>
      <c r="F475" s="1" t="str">
        <f>VLOOKUP(E475,省份映射!$B$1:$C$472,2,0)</f>
        <v>北京市</v>
      </c>
      <c r="H475" s="256" t="s">
        <v>5803</v>
      </c>
      <c r="I475" s="283">
        <v>1</v>
      </c>
    </row>
    <row r="476" spans="1:9">
      <c r="A476" s="1" t="s">
        <v>3798</v>
      </c>
      <c r="B476" s="1" t="s">
        <v>3809</v>
      </c>
      <c r="C476" s="1" t="str">
        <f>VLOOKUP(B476,「工具标准名」映射表!B:I,2,0)</f>
        <v>在线协作文档</v>
      </c>
      <c r="D476" s="1" t="str">
        <f>VLOOKUP(C476,「工具标准名」映射表!$C$1:$O$2046,2,0)</f>
        <v>在线协作文档</v>
      </c>
      <c r="E476" s="1" t="s">
        <v>404</v>
      </c>
      <c r="F476" s="1" t="str">
        <f>VLOOKUP(E476,省份映射!$B$1:$C$472,2,0)</f>
        <v>北京市</v>
      </c>
      <c r="H476" s="256" t="s">
        <v>5811</v>
      </c>
      <c r="I476" s="283">
        <v>2</v>
      </c>
    </row>
    <row r="477" spans="1:9">
      <c r="A477" s="1" t="s">
        <v>3813</v>
      </c>
      <c r="B477" s="1" t="s">
        <v>139</v>
      </c>
      <c r="C477" s="1" t="str">
        <f>VLOOKUP(B477,「工具标准名」映射表!B:I,2,0)</f>
        <v>豆包</v>
      </c>
      <c r="D477" s="1" t="str">
        <f>VLOOKUP(C477,「工具标准名」映射表!$C$1:$O$2046,2,0)</f>
        <v>豆包</v>
      </c>
      <c r="E477" s="1" t="s">
        <v>404</v>
      </c>
      <c r="F477" s="1" t="str">
        <f>VLOOKUP(E477,省份映射!$B$1:$C$472,2,0)</f>
        <v>北京市</v>
      </c>
      <c r="H477" s="256" t="s">
        <v>5826</v>
      </c>
      <c r="I477" s="283">
        <v>1</v>
      </c>
    </row>
    <row r="478" spans="1:9">
      <c r="A478" s="1" t="s">
        <v>3813</v>
      </c>
      <c r="B478" s="1" t="s">
        <v>1133</v>
      </c>
      <c r="C478" s="1" t="str">
        <f>VLOOKUP(B478,「工具标准名」映射表!B:I,2,0)</f>
        <v>文心一言</v>
      </c>
      <c r="D478" s="1" t="str">
        <f>VLOOKUP(C478,「工具标准名」映射表!$C$1:$O$2046,2,0)</f>
        <v>文心一言</v>
      </c>
      <c r="E478" s="1" t="s">
        <v>404</v>
      </c>
      <c r="F478" s="1" t="str">
        <f>VLOOKUP(E478,省份映射!$B$1:$C$472,2,0)</f>
        <v>北京市</v>
      </c>
      <c r="H478" s="256" t="s">
        <v>5834</v>
      </c>
      <c r="I478" s="283">
        <v>1</v>
      </c>
    </row>
    <row r="479" spans="1:9">
      <c r="A479" s="1" t="s">
        <v>3825</v>
      </c>
      <c r="B479" s="1" t="s">
        <v>3831</v>
      </c>
      <c r="C479" s="1" t="str">
        <f>VLOOKUP(B479,「工具标准名」映射表!B:I,2,0)</f>
        <v>ArtSteps虚拟展厅</v>
      </c>
      <c r="D479" s="1" t="str">
        <f>VLOOKUP(C479,「工具标准名」映射表!$C$1:$O$2046,2,0)</f>
        <v>ArtSteps虚拟展厅</v>
      </c>
      <c r="E479" s="1" t="s">
        <v>404</v>
      </c>
      <c r="F479" s="1" t="str">
        <f>VLOOKUP(E479,省份映射!$B$1:$C$472,2,0)</f>
        <v>北京市</v>
      </c>
      <c r="H479" s="256" t="s">
        <v>3613</v>
      </c>
      <c r="I479" s="283">
        <v>1</v>
      </c>
    </row>
    <row r="480" spans="1:9">
      <c r="A480" s="1" t="s">
        <v>3825</v>
      </c>
      <c r="B480" s="1" t="s">
        <v>3836</v>
      </c>
      <c r="C480" s="1" t="str">
        <f>VLOOKUP(B480,「工具标准名」映射表!B:I,2,0)</f>
        <v>FigmaAI</v>
      </c>
      <c r="D480" s="1" t="str">
        <f>VLOOKUP(C480,「工具标准名」映射表!$C$1:$O$2046,2,0)</f>
        <v>FigmaAI</v>
      </c>
      <c r="E480" s="1" t="s">
        <v>404</v>
      </c>
      <c r="F480" s="1" t="str">
        <f>VLOOKUP(E480,省份映射!$B$1:$C$472,2,0)</f>
        <v>北京市</v>
      </c>
      <c r="H480" s="256" t="s">
        <v>4410</v>
      </c>
      <c r="I480" s="283">
        <v>1</v>
      </c>
    </row>
    <row r="481" spans="1:9">
      <c r="A481" s="1" t="s">
        <v>3839</v>
      </c>
      <c r="B481" s="1" t="s">
        <v>3845</v>
      </c>
      <c r="C481" s="1" t="str">
        <f>VLOOKUP(B481,「工具标准名」映射表!B:I,2,0)</f>
        <v>KZB-C1500四路继电器控制板KZB-C1500四路继电器控制板</v>
      </c>
      <c r="D481" s="1">
        <f>VLOOKUP(C481,「工具标准名」映射表!$C$1:$O$2046,2,0)</f>
        <v>0</v>
      </c>
      <c r="E481" s="1" t="s">
        <v>404</v>
      </c>
      <c r="F481" s="1" t="str">
        <f>VLOOKUP(E481,省份映射!$B$1:$C$472,2,0)</f>
        <v>北京市</v>
      </c>
      <c r="H481" s="256" t="s">
        <v>5868</v>
      </c>
      <c r="I481" s="283">
        <v>1</v>
      </c>
    </row>
    <row r="482" spans="1:9">
      <c r="A482" s="1" t="s">
        <v>3839</v>
      </c>
      <c r="B482" s="1" t="s">
        <v>3855</v>
      </c>
      <c r="C482" s="1" t="str">
        <f>VLOOKUP(B482,「工具标准名」映射表!B:I,2,0)</f>
        <v>ASR01语音主控板</v>
      </c>
      <c r="D482" s="1" t="str">
        <f>VLOOKUP(C482,「工具标准名」映射表!$C$1:$O$2046,2,0)</f>
        <v>ASR01语音主控板</v>
      </c>
      <c r="E482" s="1" t="s">
        <v>404</v>
      </c>
      <c r="F482" s="1" t="str">
        <f>VLOOKUP(E482,省份映射!$B$1:$C$472,2,0)</f>
        <v>北京市</v>
      </c>
      <c r="H482" s="256" t="s">
        <v>5877</v>
      </c>
      <c r="I482" s="283">
        <v>1</v>
      </c>
    </row>
    <row r="483" spans="1:9">
      <c r="A483" s="1" t="s">
        <v>3839</v>
      </c>
      <c r="B483" s="1" t="s">
        <v>3858</v>
      </c>
      <c r="C483" s="1" t="str">
        <f>VLOOKUP(B483,「工具标准名」映射表!B:I,2,0)</f>
        <v>天问Block语音编程</v>
      </c>
      <c r="D483" s="1" t="str">
        <f>VLOOKUP(C483,「工具标准名」映射表!$C$1:$O$2046,2,0)</f>
        <v>天问Block</v>
      </c>
      <c r="E483" s="1" t="s">
        <v>404</v>
      </c>
      <c r="F483" s="1" t="str">
        <f>VLOOKUP(E483,省份映射!$B$1:$C$472,2,0)</f>
        <v>北京市</v>
      </c>
      <c r="H483" s="256" t="s">
        <v>5883</v>
      </c>
      <c r="I483" s="283">
        <v>1</v>
      </c>
    </row>
    <row r="484" spans="1:9">
      <c r="A484" s="1" t="s">
        <v>3861</v>
      </c>
      <c r="B484" s="1" t="s">
        <v>3867</v>
      </c>
      <c r="C484" s="1" t="str">
        <f>VLOOKUP(B484,「工具标准名」映射表!B:I,2,0)</f>
        <v>豆包</v>
      </c>
      <c r="D484" s="1" t="str">
        <f>VLOOKUP(C484,「工具标准名」映射表!$C$1:$O$2046,2,0)</f>
        <v>豆包</v>
      </c>
      <c r="E484" s="1" t="s">
        <v>156</v>
      </c>
      <c r="F484" s="1" t="str">
        <f>VLOOKUP(E484,省份映射!$B$1:$C$472,2,0)</f>
        <v>未提及</v>
      </c>
      <c r="H484" s="256" t="s">
        <v>5885</v>
      </c>
      <c r="I484" s="283">
        <v>1</v>
      </c>
    </row>
    <row r="485" spans="1:9">
      <c r="A485" s="1" t="s">
        <v>3861</v>
      </c>
      <c r="B485" s="1" t="s">
        <v>207</v>
      </c>
      <c r="C485" s="1" t="str">
        <f>VLOOKUP(B485,「工具标准名」映射表!B:I,2,0)</f>
        <v>即梦AI</v>
      </c>
      <c r="D485" s="1" t="str">
        <f>VLOOKUP(C485,「工具标准名」映射表!$C$1:$O$2046,2,0)</f>
        <v>即梦AI</v>
      </c>
      <c r="E485" s="1" t="s">
        <v>156</v>
      </c>
      <c r="F485" s="1" t="str">
        <f>VLOOKUP(E485,省份映射!$B$1:$C$472,2,0)</f>
        <v>未提及</v>
      </c>
      <c r="H485" s="256" t="s">
        <v>4025</v>
      </c>
      <c r="I485" s="283">
        <v>1</v>
      </c>
    </row>
    <row r="486" spans="1:9">
      <c r="A486" s="1" t="s">
        <v>3861</v>
      </c>
      <c r="B486" s="1" t="s">
        <v>3874</v>
      </c>
      <c r="C486" s="1" t="str">
        <f>VLOOKUP(B486,「工具标准名」映射表!B:I,2,0)</f>
        <v>情感-材质映射库</v>
      </c>
      <c r="D486" s="1" t="str">
        <f>VLOOKUP(C486,「工具标准名」映射表!$C$1:$O$2046,2,0)</f>
        <v>情感-材质映射库</v>
      </c>
      <c r="E486" s="1" t="s">
        <v>156</v>
      </c>
      <c r="F486" s="1" t="str">
        <f>VLOOKUP(E486,省份映射!$B$1:$C$472,2,0)</f>
        <v>未提及</v>
      </c>
      <c r="H486" s="256" t="s">
        <v>5909</v>
      </c>
      <c r="I486" s="283">
        <v>1</v>
      </c>
    </row>
    <row r="487" spans="1:9">
      <c r="A487" s="1" t="s">
        <v>3877</v>
      </c>
      <c r="B487" s="1" t="s">
        <v>3884</v>
      </c>
      <c r="C487" s="1" t="str">
        <f>VLOOKUP(B487,「工具标准名」映射表!B:I,2,0)</f>
        <v>智慧课堂 5.0 系统</v>
      </c>
      <c r="D487" s="1" t="str">
        <f>VLOOKUP(C487,「工具标准名」映射表!$C$1:$O$2046,2,0)</f>
        <v>智慧课堂 5.0 系统</v>
      </c>
      <c r="E487" s="1" t="s">
        <v>3879</v>
      </c>
      <c r="F487" s="1" t="str">
        <f>VLOOKUP(E487,省份映射!$B$1:$C$472,2,0)</f>
        <v>北京市</v>
      </c>
      <c r="H487" s="256" t="s">
        <v>5938</v>
      </c>
      <c r="I487" s="283">
        <v>1</v>
      </c>
    </row>
    <row r="488" spans="1:9">
      <c r="A488" s="1" t="s">
        <v>3892</v>
      </c>
      <c r="B488" s="1" t="s">
        <v>3898</v>
      </c>
      <c r="C488" s="1" t="str">
        <f>VLOOKUP(B488,「工具标准名」映射表!B:I,2,0)</f>
        <v>麦盟评课软件</v>
      </c>
      <c r="D488" s="1" t="str">
        <f>VLOOKUP(C488,「工具标准名」映射表!$C$1:$O$2046,2,0)</f>
        <v>麦盟评课软件</v>
      </c>
      <c r="E488" s="1" t="s">
        <v>385</v>
      </c>
      <c r="F488" s="1" t="str">
        <f>VLOOKUP(E488,省份映射!$B$1:$C$472,2,0)</f>
        <v>北京市</v>
      </c>
      <c r="H488" s="256" t="s">
        <v>5956</v>
      </c>
      <c r="I488" s="283">
        <v>1</v>
      </c>
    </row>
    <row r="489" spans="1:9">
      <c r="A489" s="1" t="s">
        <v>3905</v>
      </c>
      <c r="B489" s="1" t="s">
        <v>1962</v>
      </c>
      <c r="C489" s="1" t="str">
        <f>VLOOKUP(B489,「工具标准名」映射表!B:I,2,0)</f>
        <v>豆包</v>
      </c>
      <c r="D489" s="1" t="str">
        <f>VLOOKUP(C489,「工具标准名」映射表!$C$1:$O$2046,2,0)</f>
        <v>豆包</v>
      </c>
      <c r="E489" s="1" t="s">
        <v>3907</v>
      </c>
      <c r="F489" s="1" t="str">
        <f>VLOOKUP(E489,省份映射!$B$1:$C$472,2,0)</f>
        <v>北京市</v>
      </c>
      <c r="H489" s="256" t="s">
        <v>5969</v>
      </c>
      <c r="I489" s="283">
        <v>1</v>
      </c>
    </row>
    <row r="490" spans="1:9">
      <c r="A490" s="1" t="s">
        <v>3905</v>
      </c>
      <c r="B490" s="1" t="s">
        <v>3918</v>
      </c>
      <c r="C490" s="1" t="str">
        <f>VLOOKUP(B490,「工具标准名」映射表!B:I,2,0)</f>
        <v>青柠美育平台</v>
      </c>
      <c r="D490" s="1" t="str">
        <f>VLOOKUP(C490,「工具标准名」映射表!$C$1:$O$2046,2,0)</f>
        <v>青柠美育平台</v>
      </c>
      <c r="E490" s="1" t="s">
        <v>3907</v>
      </c>
      <c r="F490" s="1" t="str">
        <f>VLOOKUP(E490,省份映射!$B$1:$C$472,2,0)</f>
        <v>北京市</v>
      </c>
      <c r="H490" s="256" t="s">
        <v>5977</v>
      </c>
      <c r="I490" s="283">
        <v>1</v>
      </c>
    </row>
    <row r="491" spans="1:9">
      <c r="A491" s="1" t="s">
        <v>3905</v>
      </c>
      <c r="B491" s="1" t="s">
        <v>222</v>
      </c>
      <c r="C491" s="1" t="str">
        <f>VLOOKUP(B491,「工具标准名」映射表!B:I,2,0)</f>
        <v>剪映AI</v>
      </c>
      <c r="D491" s="1" t="str">
        <f>VLOOKUP(C491,「工具标准名」映射表!$C$1:$O$2046,2,0)</f>
        <v>剪映AI</v>
      </c>
      <c r="E491" s="1" t="s">
        <v>3907</v>
      </c>
      <c r="F491" s="1" t="str">
        <f>VLOOKUP(E491,省份映射!$B$1:$C$472,2,0)</f>
        <v>北京市</v>
      </c>
      <c r="H491" s="256" t="s">
        <v>5982</v>
      </c>
      <c r="I491" s="283">
        <v>1</v>
      </c>
    </row>
    <row r="492" spans="1:9">
      <c r="A492" s="1" t="s">
        <v>3921</v>
      </c>
      <c r="B492" s="1" t="s">
        <v>3927</v>
      </c>
      <c r="C492" s="1" t="str">
        <f>VLOOKUP(B492,「工具标准名」映射表!B:I,2,0)</f>
        <v>机灵树AI美育</v>
      </c>
      <c r="D492" s="1" t="str">
        <f>VLOOKUP(C492,「工具标准名」映射表!$C$1:$O$2046,2,0)</f>
        <v>机灵树AI美育</v>
      </c>
      <c r="E492" s="1" t="s">
        <v>3907</v>
      </c>
      <c r="F492" s="1" t="str">
        <f>VLOOKUP(E492,省份映射!$B$1:$C$472,2,0)</f>
        <v>北京市</v>
      </c>
      <c r="H492" s="256" t="s">
        <v>5984</v>
      </c>
      <c r="I492" s="283">
        <v>1</v>
      </c>
    </row>
    <row r="493" spans="1:9">
      <c r="A493" s="1" t="s">
        <v>3921</v>
      </c>
      <c r="B493" s="1" t="s">
        <v>3933</v>
      </c>
      <c r="C493" s="1" t="str">
        <f>VLOOKUP(B493,「工具标准名」映射表!B:I,2,0)</f>
        <v>讯飞智慧体育课</v>
      </c>
      <c r="D493" s="1" t="str">
        <f>VLOOKUP(C493,「工具标准名」映射表!$C$1:$O$2046,2,0)</f>
        <v>讯飞智慧体育课</v>
      </c>
      <c r="E493" s="1" t="s">
        <v>3907</v>
      </c>
      <c r="F493" s="1" t="str">
        <f>VLOOKUP(E493,省份映射!$B$1:$C$472,2,0)</f>
        <v>北京市</v>
      </c>
      <c r="H493" s="256" t="s">
        <v>5993</v>
      </c>
      <c r="I493" s="283">
        <v>1</v>
      </c>
    </row>
    <row r="494" spans="1:9">
      <c r="A494" s="1" t="s">
        <v>3921</v>
      </c>
      <c r="B494" s="1" t="s">
        <v>3936</v>
      </c>
      <c r="C494" s="1" t="str">
        <f>VLOOKUP(B494,「工具标准名」映射表!B:I,2,0)</f>
        <v>睿知云</v>
      </c>
      <c r="D494" s="1" t="str">
        <f>VLOOKUP(C494,「工具标准名」映射表!$C$1:$O$2046,2,0)</f>
        <v>睿知云</v>
      </c>
      <c r="E494" s="1" t="s">
        <v>3907</v>
      </c>
      <c r="F494" s="1" t="str">
        <f>VLOOKUP(E494,省份映射!$B$1:$C$472,2,0)</f>
        <v>北京市</v>
      </c>
      <c r="H494" s="256" t="s">
        <v>6024</v>
      </c>
      <c r="I494" s="283">
        <v>1</v>
      </c>
    </row>
    <row r="495" spans="1:9">
      <c r="A495" s="1" t="s">
        <v>3921</v>
      </c>
      <c r="B495" s="1" t="s">
        <v>3937</v>
      </c>
      <c r="C495" s="1" t="str">
        <f>VLOOKUP(B495,「工具标准名」映射表!B:I,2,0)</f>
        <v>云思智学</v>
      </c>
      <c r="D495" s="1" t="str">
        <f>VLOOKUP(C495,「工具标准名」映射表!$C$1:$O$2046,2,0)</f>
        <v>云思智学</v>
      </c>
      <c r="E495" s="1" t="s">
        <v>3907</v>
      </c>
      <c r="F495" s="1" t="str">
        <f>VLOOKUP(E495,省份映射!$B$1:$C$472,2,0)</f>
        <v>北京市</v>
      </c>
      <c r="H495" s="256" t="s">
        <v>3267</v>
      </c>
      <c r="I495" s="283">
        <v>1</v>
      </c>
    </row>
    <row r="496" spans="1:9">
      <c r="A496" s="1" t="s">
        <v>3938</v>
      </c>
      <c r="B496" s="1" t="s">
        <v>3944</v>
      </c>
      <c r="C496" s="1" t="str">
        <f>VLOOKUP(B496,「工具标准名」映射表!B:I,2,0)</f>
        <v>AI辅助课堂</v>
      </c>
      <c r="D496" s="1" t="str">
        <f>VLOOKUP(C496,「工具标准名」映射表!$C$1:$O$2046,2,0)</f>
        <v>AI辅助课堂</v>
      </c>
      <c r="E496" s="1" t="s">
        <v>385</v>
      </c>
      <c r="F496" s="1" t="str">
        <f>VLOOKUP(E496,省份映射!$B$1:$C$472,2,0)</f>
        <v>北京市</v>
      </c>
      <c r="H496" s="256" t="s">
        <v>3301</v>
      </c>
      <c r="I496" s="283">
        <v>3</v>
      </c>
    </row>
    <row r="497" spans="1:9">
      <c r="A497" s="1" t="s">
        <v>3951</v>
      </c>
      <c r="B497" s="1" t="s">
        <v>1955</v>
      </c>
      <c r="C497" s="1" t="str">
        <f>VLOOKUP(B497,「工具标准名」映射表!B:I,2,0)</f>
        <v>AI情景视频</v>
      </c>
      <c r="D497" s="1" t="str">
        <f>VLOOKUP(C497,「工具标准名」映射表!$C$1:$O$2046,2,0)</f>
        <v>AI情景视频</v>
      </c>
      <c r="E497" s="1" t="s">
        <v>385</v>
      </c>
      <c r="F497" s="1" t="str">
        <f>VLOOKUP(E497,省份映射!$B$1:$C$472,2,0)</f>
        <v>北京市</v>
      </c>
      <c r="H497" s="256" t="s">
        <v>6050</v>
      </c>
      <c r="I497" s="283">
        <v>1</v>
      </c>
    </row>
    <row r="498" spans="1:9">
      <c r="A498" s="1" t="s">
        <v>3951</v>
      </c>
      <c r="B498" s="1" t="s">
        <v>139</v>
      </c>
      <c r="C498" s="1" t="str">
        <f>VLOOKUP(B498,「工具标准名」映射表!B:I,2,0)</f>
        <v>豆包</v>
      </c>
      <c r="D498" s="1" t="str">
        <f>VLOOKUP(C498,「工具标准名」映射表!$C$1:$O$2046,2,0)</f>
        <v>豆包</v>
      </c>
      <c r="E498" s="1" t="s">
        <v>385</v>
      </c>
      <c r="F498" s="1" t="str">
        <f>VLOOKUP(E498,省份映射!$B$1:$C$472,2,0)</f>
        <v>北京市</v>
      </c>
      <c r="H498" s="256" t="s">
        <v>3252</v>
      </c>
      <c r="I498" s="283">
        <v>1</v>
      </c>
    </row>
    <row r="499" spans="1:9">
      <c r="A499" s="1" t="s">
        <v>3951</v>
      </c>
      <c r="B499" s="1" t="s">
        <v>3967</v>
      </c>
      <c r="C499" s="1" t="str">
        <f>VLOOKUP(B499,「工具标准名」映射表!B:I,2,0)</f>
        <v>即梦AI</v>
      </c>
      <c r="D499" s="1" t="str">
        <f>VLOOKUP(C499,「工具标准名」映射表!$C$1:$O$2046,2,0)</f>
        <v>即梦AI</v>
      </c>
      <c r="E499" s="1" t="s">
        <v>385</v>
      </c>
      <c r="F499" s="1" t="str">
        <f>VLOOKUP(E499,省份映射!$B$1:$C$472,2,0)</f>
        <v>北京市</v>
      </c>
      <c r="H499" s="256" t="s">
        <v>6077</v>
      </c>
      <c r="I499" s="283">
        <v>1</v>
      </c>
    </row>
    <row r="500" spans="1:9">
      <c r="A500" s="1" t="s">
        <v>3970</v>
      </c>
      <c r="B500" s="1" t="s">
        <v>3976</v>
      </c>
      <c r="C500" s="1" t="str">
        <f>VLOOKUP(B500,「工具标准名」映射表!B:I,2,0)</f>
        <v>中央电化教育馆智能研修平台</v>
      </c>
      <c r="D500" s="1" t="str">
        <f>VLOOKUP(C500,「工具标准名」映射表!$C$1:$O$2046,2,0)</f>
        <v>中央电化教育馆智能研修平台</v>
      </c>
      <c r="E500" s="1" t="s">
        <v>385</v>
      </c>
      <c r="F500" s="1" t="str">
        <f>VLOOKUP(E500,省份映射!$B$1:$C$472,2,0)</f>
        <v>北京市</v>
      </c>
      <c r="H500" s="256" t="s">
        <v>6103</v>
      </c>
      <c r="I500" s="283">
        <v>1</v>
      </c>
    </row>
    <row r="501" spans="1:9">
      <c r="A501" s="1" t="s">
        <v>3983</v>
      </c>
      <c r="B501" s="1" t="s">
        <v>3386</v>
      </c>
      <c r="C501" s="1" t="str">
        <f>VLOOKUP(B501,「工具标准名」映射表!B:I,2,0)</f>
        <v>AI虚拟工程师</v>
      </c>
      <c r="D501" s="1" t="str">
        <f>VLOOKUP(C501,「工具标准名」映射表!$C$1:$O$2046,2,0)</f>
        <v>AI虚拟工程师</v>
      </c>
      <c r="E501" s="1" t="s">
        <v>385</v>
      </c>
      <c r="F501" s="1" t="str">
        <f>VLOOKUP(E501,省份映射!$B$1:$C$472,2,0)</f>
        <v>北京市</v>
      </c>
      <c r="H501" s="256" t="s">
        <v>3283</v>
      </c>
      <c r="I501" s="283">
        <v>1</v>
      </c>
    </row>
    <row r="502" spans="1:9">
      <c r="A502" s="1" t="s">
        <v>3983</v>
      </c>
      <c r="B502" s="1" t="s">
        <v>3995</v>
      </c>
      <c r="C502" s="1" t="str">
        <f>VLOOKUP(B502,「工具标准名」映射表!B:I,2,0)</f>
        <v>TreeMind思维导图AI</v>
      </c>
      <c r="D502" s="1" t="str">
        <f>VLOOKUP(C502,「工具标准名」映射表!$C$1:$O$2046,2,0)</f>
        <v>TreeMind思维导图AI</v>
      </c>
      <c r="E502" s="1" t="s">
        <v>385</v>
      </c>
      <c r="F502" s="1" t="str">
        <f>VLOOKUP(E502,省份映射!$B$1:$C$472,2,0)</f>
        <v>北京市</v>
      </c>
      <c r="H502" s="256" t="s">
        <v>6151</v>
      </c>
      <c r="I502" s="283">
        <v>1</v>
      </c>
    </row>
    <row r="503" spans="1:9">
      <c r="A503" s="1" t="s">
        <v>3983</v>
      </c>
      <c r="B503" s="1" t="s">
        <v>3998</v>
      </c>
      <c r="C503" s="1" t="str">
        <f>VLOOKUP(B503,「工具标准名」映射表!B:I,2,0)</f>
        <v>豆包智能体</v>
      </c>
      <c r="D503" s="1" t="str">
        <f>VLOOKUP(C503,「工具标准名」映射表!$C$1:$O$2046,2,0)</f>
        <v>豆包</v>
      </c>
      <c r="E503" s="1" t="s">
        <v>385</v>
      </c>
      <c r="F503" s="1" t="str">
        <f>VLOOKUP(E503,省份映射!$B$1:$C$472,2,0)</f>
        <v>北京市</v>
      </c>
      <c r="H503" s="256" t="s">
        <v>562</v>
      </c>
      <c r="I503" s="283">
        <v>1</v>
      </c>
    </row>
    <row r="504" spans="1:9">
      <c r="A504" s="1" t="s">
        <v>3983</v>
      </c>
      <c r="B504" s="1" t="s">
        <v>4001</v>
      </c>
      <c r="C504" s="1" t="str">
        <f>VLOOKUP(B504,「工具标准名」映射表!B:I,2,0)</f>
        <v>DeepSeek 大模型</v>
      </c>
      <c r="D504" s="1" t="str">
        <f>VLOOKUP(C504,「工具标准名」映射表!$C$1:$O$2046,2,0)</f>
        <v>DeepSeek 大模型</v>
      </c>
      <c r="E504" s="1" t="s">
        <v>385</v>
      </c>
      <c r="F504" s="1" t="str">
        <f>VLOOKUP(E504,省份映射!$B$1:$C$472,2,0)</f>
        <v>北京市</v>
      </c>
      <c r="H504" s="256" t="s">
        <v>6175</v>
      </c>
      <c r="I504" s="283">
        <v>1</v>
      </c>
    </row>
    <row r="505" spans="1:9">
      <c r="A505" s="1" t="s">
        <v>3983</v>
      </c>
      <c r="B505" s="1" t="s">
        <v>4004</v>
      </c>
      <c r="C505" s="1" t="str">
        <f>VLOOKUP(B505,「工具标准名」映射表!B:I,2,0)</f>
        <v>钉钉作业本</v>
      </c>
      <c r="D505" s="1" t="str">
        <f>VLOOKUP(C505,「工具标准名」映射表!$C$1:$O$2046,2,0)</f>
        <v>钉钉</v>
      </c>
      <c r="E505" s="1" t="s">
        <v>385</v>
      </c>
      <c r="F505" s="1" t="str">
        <f>VLOOKUP(E505,省份映射!$B$1:$C$472,2,0)</f>
        <v>北京市</v>
      </c>
      <c r="H505" s="256" t="s">
        <v>4442</v>
      </c>
      <c r="I505" s="283">
        <v>1</v>
      </c>
    </row>
    <row r="506" spans="1:9">
      <c r="A506" s="1" t="s">
        <v>4007</v>
      </c>
      <c r="B506" s="1" t="s">
        <v>3204</v>
      </c>
      <c r="C506" s="1" t="str">
        <f>VLOOKUP(B506,「工具标准名」映射表!B:I,2,0)</f>
        <v>豆包</v>
      </c>
      <c r="D506" s="1" t="str">
        <f>VLOOKUP(C506,「工具标准名」映射表!$C$1:$O$2046,2,0)</f>
        <v>豆包</v>
      </c>
      <c r="E506" s="1" t="s">
        <v>4009</v>
      </c>
      <c r="F506" s="1" t="str">
        <f>VLOOKUP(E506,省份映射!$B$1:$C$472,2,0)</f>
        <v>北京市</v>
      </c>
      <c r="H506" s="256" t="s">
        <v>6194</v>
      </c>
      <c r="I506" s="283">
        <v>1</v>
      </c>
    </row>
    <row r="507" spans="1:9">
      <c r="A507" s="1" t="s">
        <v>4021</v>
      </c>
      <c r="B507" s="1" t="s">
        <v>4022</v>
      </c>
      <c r="C507" s="1" t="str">
        <f>VLOOKUP(B507,「工具标准名」映射表!B:I,2,0)</f>
        <v>AI辅助巧手制摘梨工具</v>
      </c>
      <c r="D507" s="1" t="str">
        <f>VLOOKUP(C507,「工具标准名」映射表!$C$1:$O$2046,2,0)</f>
        <v>AI辅助巧手制摘梨工具</v>
      </c>
      <c r="E507" s="1" t="s">
        <v>156</v>
      </c>
      <c r="F507" s="1" t="str">
        <f>VLOOKUP(E507,省份映射!$B$1:$C$472,2,0)</f>
        <v>未提及</v>
      </c>
      <c r="H507" s="256" t="s">
        <v>1322</v>
      </c>
      <c r="I507" s="283">
        <v>3</v>
      </c>
    </row>
    <row r="508" spans="1:9">
      <c r="A508" s="1" t="s">
        <v>4026</v>
      </c>
      <c r="B508" s="1" t="s">
        <v>4033</v>
      </c>
      <c r="C508" s="1" t="str">
        <f>VLOOKUP(B508,「工具标准名」映射表!B:I,2,0)</f>
        <v>AI黑猫警长</v>
      </c>
      <c r="D508" s="1" t="str">
        <f>VLOOKUP(C508,「工具标准名」映射表!$C$1:$O$2046,2,0)</f>
        <v>AI黑猫警长</v>
      </c>
      <c r="E508" s="1" t="s">
        <v>4028</v>
      </c>
      <c r="F508" s="1" t="str">
        <f>VLOOKUP(E508,省份映射!$B$1:$C$472,2,0)</f>
        <v>北京市</v>
      </c>
      <c r="H508" s="256" t="s">
        <v>6200</v>
      </c>
      <c r="I508" s="283">
        <v>1</v>
      </c>
    </row>
    <row r="509" spans="1:9">
      <c r="A509" s="1" t="s">
        <v>4026</v>
      </c>
      <c r="B509" s="1" t="s">
        <v>214</v>
      </c>
      <c r="C509" s="1" t="str">
        <f>VLOOKUP(B509,「工具标准名」映射表!B:I,2,0)</f>
        <v>希沃白板</v>
      </c>
      <c r="D509" s="1" t="str">
        <f>VLOOKUP(C509,「工具标准名」映射表!$C$1:$O$2046,2,0)</f>
        <v>希沃白板</v>
      </c>
      <c r="E509" s="1" t="s">
        <v>4028</v>
      </c>
      <c r="F509" s="1" t="str">
        <f>VLOOKUP(E509,省份映射!$B$1:$C$472,2,0)</f>
        <v>北京市</v>
      </c>
      <c r="H509" s="256" t="s">
        <v>365</v>
      </c>
      <c r="I509" s="283">
        <v>1</v>
      </c>
    </row>
    <row r="510" spans="1:9">
      <c r="A510" s="1" t="s">
        <v>4026</v>
      </c>
      <c r="B510" s="1" t="s">
        <v>1051</v>
      </c>
      <c r="C510" s="1" t="str">
        <f>VLOOKUP(B510,「工具标准名」映射表!B:I,2,0)</f>
        <v>AI动画工具</v>
      </c>
      <c r="D510" s="1" t="str">
        <f>VLOOKUP(C510,「工具标准名」映射表!$C$1:$O$2046,2,0)</f>
        <v>AI动画工具</v>
      </c>
      <c r="E510" s="1" t="s">
        <v>4028</v>
      </c>
      <c r="F510" s="1" t="str">
        <f>VLOOKUP(E510,省份映射!$B$1:$C$472,2,0)</f>
        <v>北京市</v>
      </c>
      <c r="H510" s="256" t="s">
        <v>763</v>
      </c>
      <c r="I510" s="283">
        <v>1</v>
      </c>
    </row>
    <row r="511" spans="1:9">
      <c r="A511" s="1" t="s">
        <v>4043</v>
      </c>
      <c r="B511" s="1" t="s">
        <v>4049</v>
      </c>
      <c r="C511" s="1" t="str">
        <f>VLOOKUP(B511,「工具标准名」映射表!B:I,2,0)</f>
        <v>智能研修平台</v>
      </c>
      <c r="D511" s="1" t="str">
        <f>VLOOKUP(C511,「工具标准名」映射表!$C$1:$O$2046,2,0)</f>
        <v>智能研修平台</v>
      </c>
      <c r="E511" s="1" t="s">
        <v>4028</v>
      </c>
      <c r="F511" s="1" t="str">
        <f>VLOOKUP(E511,省份映射!$B$1:$C$472,2,0)</f>
        <v>北京市</v>
      </c>
      <c r="H511" s="256" t="s">
        <v>6219</v>
      </c>
      <c r="I511" s="283">
        <v>1</v>
      </c>
    </row>
    <row r="512" spans="1:9">
      <c r="A512" s="1" t="s">
        <v>4043</v>
      </c>
      <c r="B512" s="1" t="s">
        <v>2121</v>
      </c>
      <c r="C512" s="1" t="str">
        <f>VLOOKUP(B512,「工具标准名」映射表!B:I,2,0)</f>
        <v>AI教学平台</v>
      </c>
      <c r="D512" s="1" t="str">
        <f>VLOOKUP(C512,「工具标准名」映射表!$C$1:$O$2046,2,0)</f>
        <v>AI教学平台</v>
      </c>
      <c r="E512" s="1" t="s">
        <v>4028</v>
      </c>
      <c r="F512" s="1" t="str">
        <f>VLOOKUP(E512,省份映射!$B$1:$C$472,2,0)</f>
        <v>北京市</v>
      </c>
      <c r="H512" s="256" t="s">
        <v>6235</v>
      </c>
      <c r="I512" s="283">
        <v>1</v>
      </c>
    </row>
    <row r="513" spans="1:9">
      <c r="A513" s="1" t="s">
        <v>4043</v>
      </c>
      <c r="B513" s="1" t="s">
        <v>4059</v>
      </c>
      <c r="C513" s="1" t="str">
        <f>VLOOKUP(B513,「工具标准名」映射表!B:I,2,0)</f>
        <v>教师数字画像系统</v>
      </c>
      <c r="D513" s="1" t="str">
        <f>VLOOKUP(C513,「工具标准名」映射表!$C$1:$O$2046,2,0)</f>
        <v>教师数字画像系统</v>
      </c>
      <c r="E513" s="1" t="s">
        <v>4028</v>
      </c>
      <c r="F513" s="1" t="str">
        <f>VLOOKUP(E513,省份映射!$B$1:$C$472,2,0)</f>
        <v>北京市</v>
      </c>
      <c r="H513" s="256" t="s">
        <v>1687</v>
      </c>
      <c r="I513" s="283">
        <v>1</v>
      </c>
    </row>
    <row r="514" spans="1:9">
      <c r="A514" s="1" t="s">
        <v>4043</v>
      </c>
      <c r="B514" s="1" t="s">
        <v>4061</v>
      </c>
      <c r="C514" s="1" t="str">
        <f>VLOOKUP(B514,「工具标准名」映射表!B:I,2,0)</f>
        <v>听评课数字化系统</v>
      </c>
      <c r="D514" s="1" t="str">
        <f>VLOOKUP(C514,「工具标准名」映射表!$C$1:$O$2046,2,0)</f>
        <v>听评课数字化系统</v>
      </c>
      <c r="E514" s="1" t="s">
        <v>4028</v>
      </c>
      <c r="F514" s="1" t="str">
        <f>VLOOKUP(E514,省份映射!$B$1:$C$472,2,0)</f>
        <v>北京市</v>
      </c>
      <c r="H514" s="256" t="s">
        <v>6275</v>
      </c>
      <c r="I514" s="283">
        <v>16</v>
      </c>
    </row>
    <row r="515" spans="1:9">
      <c r="A515" s="1" t="s">
        <v>4064</v>
      </c>
      <c r="B515" s="1" t="s">
        <v>1177</v>
      </c>
      <c r="C515" s="1" t="str">
        <f>VLOOKUP(B515,「工具标准名」映射表!B:I,2,0)</f>
        <v>智学网</v>
      </c>
      <c r="D515" s="1" t="str">
        <f>VLOOKUP(C515,「工具标准名」映射表!$C$1:$O$2046,2,0)</f>
        <v>智学网</v>
      </c>
      <c r="E515" s="1" t="s">
        <v>385</v>
      </c>
      <c r="F515" s="1" t="str">
        <f>VLOOKUP(E515,省份映射!$B$1:$C$472,2,0)</f>
        <v>北京市</v>
      </c>
      <c r="H515" s="256" t="s">
        <v>11377</v>
      </c>
      <c r="I515" s="283">
        <v>4</v>
      </c>
    </row>
    <row r="516" spans="1:9">
      <c r="A516" s="1" t="s">
        <v>4064</v>
      </c>
      <c r="B516" s="1" t="s">
        <v>139</v>
      </c>
      <c r="C516" s="1" t="str">
        <f>VLOOKUP(B516,「工具标准名」映射表!B:I,2,0)</f>
        <v>豆包</v>
      </c>
      <c r="D516" s="1" t="str">
        <f>VLOOKUP(C516,「工具标准名」映射表!$C$1:$O$2046,2,0)</f>
        <v>豆包</v>
      </c>
      <c r="E516" s="1" t="s">
        <v>385</v>
      </c>
      <c r="F516" s="1" t="str">
        <f>VLOOKUP(E516,省份映射!$B$1:$C$472,2,0)</f>
        <v>北京市</v>
      </c>
      <c r="H516" s="256" t="s">
        <v>6308</v>
      </c>
      <c r="I516" s="283">
        <v>1</v>
      </c>
    </row>
    <row r="517" spans="1:9">
      <c r="A517" s="1" t="s">
        <v>4064</v>
      </c>
      <c r="B517" s="1" t="s">
        <v>4077</v>
      </c>
      <c r="C517" s="1" t="str">
        <f>VLOOKUP(B517,「工具标准名」映射表!B:I,2,0)</f>
        <v>希沃智能体</v>
      </c>
      <c r="D517" s="1" t="str">
        <f>VLOOKUP(C517,「工具标准名」映射表!$C$1:$O$2046,2,0)</f>
        <v>希沃智能体</v>
      </c>
      <c r="E517" s="1" t="s">
        <v>385</v>
      </c>
      <c r="F517" s="1" t="str">
        <f>VLOOKUP(E517,省份映射!$B$1:$C$472,2,0)</f>
        <v>北京市</v>
      </c>
      <c r="H517" s="256" t="s">
        <v>3857</v>
      </c>
      <c r="I517" s="283">
        <v>4</v>
      </c>
    </row>
    <row r="518" spans="1:9">
      <c r="A518" s="1" t="s">
        <v>4079</v>
      </c>
      <c r="B518" s="1" t="s">
        <v>4085</v>
      </c>
      <c r="C518" s="1" t="str">
        <f>VLOOKUP(B518,「工具标准名」映射表!B:I,2,0)</f>
        <v>智能课堂反馈系统</v>
      </c>
      <c r="D518" s="1" t="str">
        <f>VLOOKUP(C518,「工具标准名」映射表!$C$1:$O$2046,2,0)</f>
        <v>智能课堂反馈系统</v>
      </c>
      <c r="E518" s="1" t="s">
        <v>2331</v>
      </c>
      <c r="F518" s="1" t="str">
        <f>VLOOKUP(E518,省份映射!$B$1:$C$472,2,0)</f>
        <v>北京市</v>
      </c>
      <c r="H518" s="256" t="s">
        <v>6327</v>
      </c>
      <c r="I518" s="283">
        <v>1</v>
      </c>
    </row>
    <row r="519" spans="1:9">
      <c r="A519" s="1" t="s">
        <v>4092</v>
      </c>
      <c r="B519" s="1" t="s">
        <v>3780</v>
      </c>
      <c r="C519" s="1" t="str">
        <f>VLOOKUP(B519,「工具标准名」映射表!B:I,2,0)</f>
        <v>AI课堂智慧分析平台</v>
      </c>
      <c r="D519" s="1" t="str">
        <f>VLOOKUP(C519,「工具标准名」映射表!$C$1:$O$2046,2,0)</f>
        <v>AI课堂智慧分析平台</v>
      </c>
      <c r="E519" s="1" t="s">
        <v>385</v>
      </c>
      <c r="F519" s="1" t="str">
        <f>VLOOKUP(E519,省份映射!$B$1:$C$472,2,0)</f>
        <v>北京市</v>
      </c>
      <c r="H519" s="256" t="s">
        <v>6330</v>
      </c>
      <c r="I519" s="283">
        <v>1</v>
      </c>
    </row>
    <row r="520" spans="1:9">
      <c r="A520" s="1" t="s">
        <v>4105</v>
      </c>
      <c r="B520" s="1" t="s">
        <v>4112</v>
      </c>
      <c r="C520" s="1" t="str">
        <f>VLOOKUP(B520,「工具标准名」映射表!B:I,2,0)</f>
        <v>学情智能诊断系统</v>
      </c>
      <c r="D520" s="1" t="str">
        <f>VLOOKUP(C520,「工具标准名」映射表!$C$1:$O$2046,2,0)</f>
        <v>学情智能诊断系统</v>
      </c>
      <c r="E520" s="1" t="s">
        <v>4107</v>
      </c>
      <c r="F520" s="1" t="str">
        <f>VLOOKUP(E520,省份映射!$B$1:$C$472,2,0)</f>
        <v>北京市</v>
      </c>
      <c r="H520" s="256" t="s">
        <v>2955</v>
      </c>
      <c r="I520" s="283">
        <v>1</v>
      </c>
    </row>
    <row r="521" spans="1:9">
      <c r="A521" s="1" t="s">
        <v>4105</v>
      </c>
      <c r="B521" s="1" t="s">
        <v>4118</v>
      </c>
      <c r="C521" s="1" t="str">
        <f>VLOOKUP(B521,「工具标准名」映射表!B:I,2,0)</f>
        <v>个性化学习路径平台</v>
      </c>
      <c r="D521" s="1" t="str">
        <f>VLOOKUP(C521,「工具标准名」映射表!$C$1:$O$2046,2,0)</f>
        <v>个性化学习路径平台</v>
      </c>
      <c r="E521" s="1" t="s">
        <v>4107</v>
      </c>
      <c r="F521" s="1" t="str">
        <f>VLOOKUP(E521,省份映射!$B$1:$C$472,2,0)</f>
        <v>北京市</v>
      </c>
      <c r="H521" s="256" t="s">
        <v>4203</v>
      </c>
      <c r="I521" s="283">
        <v>1</v>
      </c>
    </row>
    <row r="522" spans="1:9">
      <c r="A522" s="1" t="s">
        <v>4105</v>
      </c>
      <c r="B522" s="1" t="s">
        <v>4121</v>
      </c>
      <c r="C522" s="1" t="str">
        <f>VLOOKUP(B522,「工具标准名」映射表!B:I,2,0)</f>
        <v>沉浸式互动学习场景</v>
      </c>
      <c r="D522" s="1" t="str">
        <f>VLOOKUP(C522,「工具标准名」映射表!$C$1:$O$2046,2,0)</f>
        <v>未提及</v>
      </c>
      <c r="E522" s="1" t="s">
        <v>4107</v>
      </c>
      <c r="F522" s="1" t="str">
        <f>VLOOKUP(E522,省份映射!$B$1:$C$472,2,0)</f>
        <v>北京市</v>
      </c>
      <c r="H522" s="256" t="s">
        <v>6349</v>
      </c>
      <c r="I522" s="283">
        <v>1</v>
      </c>
    </row>
    <row r="523" spans="1:9">
      <c r="A523" s="1" t="s">
        <v>4124</v>
      </c>
      <c r="B523" s="1" t="s">
        <v>4131</v>
      </c>
      <c r="C523" s="1" t="str">
        <f>VLOOKUP(B523,「工具标准名」映射表!B:I,2,0)</f>
        <v>PhET虚拟仿真平台</v>
      </c>
      <c r="D523" s="1" t="str">
        <f>VLOOKUP(C523,「工具标准名」映射表!$C$1:$O$2046,2,0)</f>
        <v>PhET虚拟仿真平台</v>
      </c>
      <c r="E523" s="1" t="s">
        <v>4126</v>
      </c>
      <c r="F523" s="1" t="str">
        <f>VLOOKUP(E523,省份映射!$B$1:$C$472,2,0)</f>
        <v>北京市</v>
      </c>
      <c r="H523" s="256" t="s">
        <v>6363</v>
      </c>
      <c r="I523" s="283">
        <v>1</v>
      </c>
    </row>
    <row r="524" spans="1:9">
      <c r="A524" s="1" t="s">
        <v>4124</v>
      </c>
      <c r="B524" s="1" t="s">
        <v>2860</v>
      </c>
      <c r="C524" s="1" t="str">
        <f>VLOOKUP(B524,「工具标准名」映射表!B:I,2,0)</f>
        <v>AI智能课堂评价系统</v>
      </c>
      <c r="D524" s="1" t="str">
        <f>VLOOKUP(C524,「工具标准名」映射表!$C$1:$O$2046,2,0)</f>
        <v>AI智能课堂评价系统</v>
      </c>
      <c r="E524" s="1" t="s">
        <v>4126</v>
      </c>
      <c r="F524" s="1" t="str">
        <f>VLOOKUP(E524,省份映射!$B$1:$C$472,2,0)</f>
        <v>北京市</v>
      </c>
      <c r="H524" s="256" t="s">
        <v>6371</v>
      </c>
      <c r="I524" s="283">
        <v>1</v>
      </c>
    </row>
    <row r="525" spans="1:9">
      <c r="A525" s="1" t="s">
        <v>4124</v>
      </c>
      <c r="B525" s="1" t="s">
        <v>4138</v>
      </c>
      <c r="C525" s="1" t="str">
        <f>VLOOKUP(B525,「工具标准名」映射表!B:I,2,0)</f>
        <v>数字化传感器</v>
      </c>
      <c r="D525" s="1" t="str">
        <f>VLOOKUP(C525,「工具标准名」映射表!$C$1:$O$2046,2,0)</f>
        <v>数字化传感器</v>
      </c>
      <c r="E525" s="1" t="s">
        <v>4126</v>
      </c>
      <c r="F525" s="1" t="str">
        <f>VLOOKUP(E525,省份映射!$B$1:$C$472,2,0)</f>
        <v>北京市</v>
      </c>
      <c r="H525" s="256" t="s">
        <v>6375</v>
      </c>
      <c r="I525" s="283">
        <v>1</v>
      </c>
    </row>
    <row r="526" spans="1:9">
      <c r="A526" s="1" t="s">
        <v>4141</v>
      </c>
      <c r="B526" s="1" t="s">
        <v>4147</v>
      </c>
      <c r="C526" s="1" t="str">
        <f>VLOOKUP(B526,「工具标准名」映射表!B:I,2,0)</f>
        <v>千库网</v>
      </c>
      <c r="D526" s="1" t="str">
        <f>VLOOKUP(C526,「工具标准名」映射表!$C$1:$O$2046,2,0)</f>
        <v>千库网</v>
      </c>
      <c r="E526" s="1" t="s">
        <v>385</v>
      </c>
      <c r="F526" s="1" t="str">
        <f>VLOOKUP(E526,省份映射!$B$1:$C$472,2,0)</f>
        <v>北京市</v>
      </c>
      <c r="H526" s="256" t="s">
        <v>6383</v>
      </c>
      <c r="I526" s="283">
        <v>1</v>
      </c>
    </row>
    <row r="527" spans="1:9">
      <c r="A527" s="1" t="s">
        <v>4141</v>
      </c>
      <c r="B527" s="1" t="s">
        <v>4153</v>
      </c>
      <c r="C527" s="1" t="str">
        <f>VLOOKUP(B527,「工具标准名」映射表!B:I,2,0)</f>
        <v>搜韵</v>
      </c>
      <c r="D527" s="1" t="str">
        <f>VLOOKUP(C527,「工具标准名」映射表!$C$1:$O$2046,2,0)</f>
        <v>搜韵</v>
      </c>
      <c r="E527" s="1" t="s">
        <v>385</v>
      </c>
      <c r="F527" s="1" t="str">
        <f>VLOOKUP(E527,省份映射!$B$1:$C$472,2,0)</f>
        <v>北京市</v>
      </c>
      <c r="H527" s="256" t="s">
        <v>6391</v>
      </c>
      <c r="I527" s="283">
        <v>3</v>
      </c>
    </row>
    <row r="528" spans="1:9">
      <c r="A528" s="1" t="s">
        <v>4141</v>
      </c>
      <c r="B528" s="1" t="s">
        <v>2614</v>
      </c>
      <c r="C528" s="1" t="str">
        <f>VLOOKUP(B528,「工具标准名」映射表!B:I,2,0)</f>
        <v>AI智慧评价系统</v>
      </c>
      <c r="D528" s="1" t="str">
        <f>VLOOKUP(C528,「工具标准名」映射表!$C$1:$O$2046,2,0)</f>
        <v>AI智慧评价系统</v>
      </c>
      <c r="E528" s="1" t="s">
        <v>385</v>
      </c>
      <c r="F528" s="1" t="str">
        <f>VLOOKUP(E528,省份映射!$B$1:$C$472,2,0)</f>
        <v>北京市</v>
      </c>
      <c r="H528" s="256" t="s">
        <v>6398</v>
      </c>
      <c r="I528" s="283">
        <v>1</v>
      </c>
    </row>
    <row r="529" spans="1:9">
      <c r="A529" s="1" t="s">
        <v>4159</v>
      </c>
      <c r="B529" s="1" t="s">
        <v>4165</v>
      </c>
      <c r="C529" s="1" t="str">
        <f>VLOOKUP(B529,「工具标准名」映射表!B:I,2,0)</f>
        <v>小东 AI 智能体</v>
      </c>
      <c r="D529" s="1" t="str">
        <f>VLOOKUP(C529,「工具标准名」映射表!$C$1:$O$2046,2,0)</f>
        <v>小东 AI 智能体</v>
      </c>
      <c r="E529" s="1" t="s">
        <v>1122</v>
      </c>
      <c r="F529" s="1" t="str">
        <f>VLOOKUP(E529,省份映射!$B$1:$C$472,2,0)</f>
        <v>北京市</v>
      </c>
      <c r="H529" s="256" t="s">
        <v>6421</v>
      </c>
      <c r="I529" s="283">
        <v>1</v>
      </c>
    </row>
    <row r="530" spans="1:9">
      <c r="A530" s="1" t="s">
        <v>4159</v>
      </c>
      <c r="B530" s="1" t="s">
        <v>4171</v>
      </c>
      <c r="C530" s="1" t="str">
        <f>VLOOKUP(B530,「工具标准名」映射表!B:I,2,0)</f>
        <v>希沃投屏</v>
      </c>
      <c r="D530" s="1" t="str">
        <f>VLOOKUP(C530,「工具标准名」映射表!$C$1:$O$2046,2,0)</f>
        <v>希沃投屏</v>
      </c>
      <c r="E530" s="1" t="s">
        <v>1122</v>
      </c>
      <c r="F530" s="1" t="str">
        <f>VLOOKUP(E530,省份映射!$B$1:$C$472,2,0)</f>
        <v>北京市</v>
      </c>
      <c r="H530" s="256" t="s">
        <v>6430</v>
      </c>
      <c r="I530" s="283">
        <v>1</v>
      </c>
    </row>
    <row r="531" spans="1:9">
      <c r="A531" s="1" t="s">
        <v>4174</v>
      </c>
      <c r="B531" s="1" t="s">
        <v>2165</v>
      </c>
      <c r="C531" s="1" t="str">
        <f>VLOOKUP(B531,「工具标准名」映射表!B:I,2,0)</f>
        <v>数字人</v>
      </c>
      <c r="D531" s="1" t="str">
        <f>VLOOKUP(C531,「工具标准名」映射表!$C$1:$O$2046,2,0)</f>
        <v>AI数字人</v>
      </c>
      <c r="E531" s="1" t="s">
        <v>500</v>
      </c>
      <c r="F531" s="1" t="str">
        <f>VLOOKUP(E531,省份映射!$B$1:$C$472,2,0)</f>
        <v>北京市</v>
      </c>
      <c r="H531" s="256" t="s">
        <v>6432</v>
      </c>
      <c r="I531" s="283">
        <v>1</v>
      </c>
    </row>
    <row r="532" spans="1:9">
      <c r="A532" s="1" t="s">
        <v>4174</v>
      </c>
      <c r="B532" s="1" t="s">
        <v>4186</v>
      </c>
      <c r="C532" s="1" t="str">
        <f>VLOOKUP(B532,「工具标准名」映射表!B:I,2,0)</f>
        <v>全息投影系统</v>
      </c>
      <c r="D532" s="1" t="str">
        <f>VLOOKUP(C532,「工具标准名」映射表!$C$1:$O$2046,2,0)</f>
        <v>全息投影系统</v>
      </c>
      <c r="E532" s="1" t="s">
        <v>500</v>
      </c>
      <c r="F532" s="1" t="str">
        <f>VLOOKUP(E532,省份映射!$B$1:$C$472,2,0)</f>
        <v>北京市</v>
      </c>
      <c r="H532" s="256" t="s">
        <v>6435</v>
      </c>
      <c r="I532" s="283">
        <v>1</v>
      </c>
    </row>
    <row r="533" spans="1:9">
      <c r="A533" s="1" t="s">
        <v>4189</v>
      </c>
      <c r="B533" s="1" t="s">
        <v>124</v>
      </c>
      <c r="C533" s="1" t="str">
        <f>VLOOKUP(B533,「工具标准名」映射表!B:I,2,0)</f>
        <v>DeepSeek 大模型</v>
      </c>
      <c r="D533" s="1" t="str">
        <f>VLOOKUP(C533,「工具标准名」映射表!$C$1:$O$2046,2,0)</f>
        <v>DeepSeek 大模型</v>
      </c>
      <c r="E533" s="1" t="s">
        <v>500</v>
      </c>
      <c r="F533" s="1" t="str">
        <f>VLOOKUP(E533,省份映射!$B$1:$C$472,2,0)</f>
        <v>北京市</v>
      </c>
      <c r="H533" s="256" t="s">
        <v>6443</v>
      </c>
      <c r="I533" s="283">
        <v>1</v>
      </c>
    </row>
    <row r="534" spans="1:9">
      <c r="A534" s="1" t="s">
        <v>4189</v>
      </c>
      <c r="B534" s="1" t="s">
        <v>4201</v>
      </c>
      <c r="C534" s="1" t="str">
        <f>VLOOKUP(B534,「工具标准名」映射表!B:I,2,0)</f>
        <v>爱图表</v>
      </c>
      <c r="D534" s="1" t="str">
        <f>VLOOKUP(C534,「工具标准名」映射表!$C$1:$O$2046,2,0)</f>
        <v>爱图表</v>
      </c>
      <c r="E534" s="1" t="s">
        <v>500</v>
      </c>
      <c r="F534" s="1" t="str">
        <f>VLOOKUP(E534,省份映射!$B$1:$C$472,2,0)</f>
        <v>北京市</v>
      </c>
      <c r="H534" s="256" t="s">
        <v>6468</v>
      </c>
      <c r="I534" s="283">
        <v>1</v>
      </c>
    </row>
    <row r="535" spans="1:9">
      <c r="A535" s="1" t="s">
        <v>4189</v>
      </c>
      <c r="B535" s="1" t="s">
        <v>1247</v>
      </c>
      <c r="C535" s="1" t="str">
        <f>VLOOKUP(B535,「工具标准名」映射表!B:I,2,0)</f>
        <v>讯飞星火</v>
      </c>
      <c r="D535" s="1" t="str">
        <f>VLOOKUP(C535,「工具标准名」映射表!$C$1:$O$2046,2,0)</f>
        <v>讯飞星火</v>
      </c>
      <c r="E535" s="1" t="s">
        <v>500</v>
      </c>
      <c r="F535" s="1" t="str">
        <f>VLOOKUP(E535,省份映射!$B$1:$C$472,2,0)</f>
        <v>北京市</v>
      </c>
      <c r="H535" s="256" t="s">
        <v>6474</v>
      </c>
      <c r="I535" s="283">
        <v>1</v>
      </c>
    </row>
    <row r="536" spans="1:9">
      <c r="A536" s="1" t="s">
        <v>4189</v>
      </c>
      <c r="B536" s="1" t="s">
        <v>4206</v>
      </c>
      <c r="C536" s="1" t="str">
        <f>VLOOKUP(B536,「工具标准名」映射表!B:I,2,0)</f>
        <v>WPS AI</v>
      </c>
      <c r="D536" s="1" t="str">
        <f>VLOOKUP(C536,「工具标准名」映射表!$C$1:$O$2046,2,0)</f>
        <v xml:space="preserve">WPS </v>
      </c>
      <c r="E536" s="1" t="s">
        <v>500</v>
      </c>
      <c r="F536" s="1" t="str">
        <f>VLOOKUP(E536,省份映射!$B$1:$C$472,2,0)</f>
        <v>北京市</v>
      </c>
      <c r="H536" s="256" t="s">
        <v>6482</v>
      </c>
      <c r="I536" s="283">
        <v>2</v>
      </c>
    </row>
    <row r="537" spans="1:9">
      <c r="A537" s="1" t="s">
        <v>4208</v>
      </c>
      <c r="B537" s="1" t="s">
        <v>1752</v>
      </c>
      <c r="C537" s="1" t="str">
        <f>VLOOKUP(B537,「工具标准名」映射表!B:I,2,0)</f>
        <v>AI工具链</v>
      </c>
      <c r="D537" s="1" t="str">
        <f>VLOOKUP(C537,「工具标准名」映射表!$C$1:$O$2046,2,0)</f>
        <v>AI工具链</v>
      </c>
      <c r="E537" s="1" t="s">
        <v>500</v>
      </c>
      <c r="F537" s="1" t="str">
        <f>VLOOKUP(E537,省份映射!$B$1:$C$472,2,0)</f>
        <v>北京市</v>
      </c>
      <c r="H537" s="256" t="s">
        <v>6488</v>
      </c>
      <c r="I537" s="283">
        <v>1</v>
      </c>
    </row>
    <row r="538" spans="1:9">
      <c r="A538" s="1" t="s">
        <v>4208</v>
      </c>
      <c r="B538" s="1" t="s">
        <v>222</v>
      </c>
      <c r="C538" s="1" t="str">
        <f>VLOOKUP(B538,「工具标准名」映射表!B:I,2,0)</f>
        <v>剪映AI</v>
      </c>
      <c r="D538" s="1" t="str">
        <f>VLOOKUP(C538,「工具标准名」映射表!$C$1:$O$2046,2,0)</f>
        <v>剪映AI</v>
      </c>
      <c r="E538" s="1" t="s">
        <v>500</v>
      </c>
      <c r="F538" s="1" t="str">
        <f>VLOOKUP(E538,省份映射!$B$1:$C$472,2,0)</f>
        <v>北京市</v>
      </c>
      <c r="H538" s="256" t="s">
        <v>6496</v>
      </c>
      <c r="I538" s="283">
        <v>1</v>
      </c>
    </row>
    <row r="539" spans="1:9">
      <c r="A539" s="1" t="s">
        <v>4208</v>
      </c>
      <c r="B539" s="1" t="s">
        <v>139</v>
      </c>
      <c r="C539" s="1" t="str">
        <f>VLOOKUP(B539,「工具标准名」映射表!B:I,2,0)</f>
        <v>豆包</v>
      </c>
      <c r="D539" s="1" t="str">
        <f>VLOOKUP(C539,「工具标准名」映射表!$C$1:$O$2046,2,0)</f>
        <v>豆包</v>
      </c>
      <c r="E539" s="1" t="s">
        <v>500</v>
      </c>
      <c r="F539" s="1" t="str">
        <f>VLOOKUP(E539,省份映射!$B$1:$C$472,2,0)</f>
        <v>北京市</v>
      </c>
      <c r="H539" s="256" t="s">
        <v>6502</v>
      </c>
      <c r="I539" s="283">
        <v>1</v>
      </c>
    </row>
    <row r="540" spans="1:9">
      <c r="A540" s="1" t="s">
        <v>4224</v>
      </c>
      <c r="B540" s="1" t="s">
        <v>124</v>
      </c>
      <c r="C540" s="1" t="str">
        <f>VLOOKUP(B540,「工具标准名」映射表!B:I,2,0)</f>
        <v>DeepSeek 大模型</v>
      </c>
      <c r="D540" s="1" t="str">
        <f>VLOOKUP(C540,「工具标准名」映射表!$C$1:$O$2046,2,0)</f>
        <v>DeepSeek 大模型</v>
      </c>
      <c r="E540" s="1" t="s">
        <v>1908</v>
      </c>
      <c r="F540" s="1" t="str">
        <f>VLOOKUP(E540,省份映射!$B$1:$C$472,2,0)</f>
        <v>河北省</v>
      </c>
      <c r="H540" s="256" t="s">
        <v>6512</v>
      </c>
      <c r="I540" s="283">
        <v>1</v>
      </c>
    </row>
    <row r="541" spans="1:9">
      <c r="A541" s="1" t="s">
        <v>4224</v>
      </c>
      <c r="B541" s="1" t="s">
        <v>1813</v>
      </c>
      <c r="C541" s="1" t="str">
        <f>VLOOKUP(B541,「工具标准名」映射表!B:I,2,0)</f>
        <v>秘塔AI</v>
      </c>
      <c r="D541" s="1" t="str">
        <f>VLOOKUP(C541,「工具标准名」映射表!$C$1:$O$2046,2,0)</f>
        <v>秘塔AI</v>
      </c>
      <c r="E541" s="1" t="s">
        <v>1908</v>
      </c>
      <c r="F541" s="1" t="str">
        <f>VLOOKUP(E541,省份映射!$B$1:$C$472,2,0)</f>
        <v>河北省</v>
      </c>
      <c r="H541" s="256" t="s">
        <v>6525</v>
      </c>
      <c r="I541" s="283">
        <v>1</v>
      </c>
    </row>
    <row r="542" spans="1:9">
      <c r="A542" s="1" t="s">
        <v>4239</v>
      </c>
      <c r="B542" s="1" t="s">
        <v>207</v>
      </c>
      <c r="C542" s="1" t="str">
        <f>VLOOKUP(B542,「工具标准名」映射表!B:I,2,0)</f>
        <v>即梦AI</v>
      </c>
      <c r="D542" s="1" t="str">
        <f>VLOOKUP(C542,「工具标准名」映射表!$C$1:$O$2046,2,0)</f>
        <v>即梦AI</v>
      </c>
      <c r="E542" s="1" t="s">
        <v>1908</v>
      </c>
      <c r="F542" s="1" t="str">
        <f>VLOOKUP(E542,省份映射!$B$1:$C$472,2,0)</f>
        <v>河北省</v>
      </c>
      <c r="H542" s="256" t="s">
        <v>1561</v>
      </c>
      <c r="I542" s="283">
        <v>2</v>
      </c>
    </row>
    <row r="543" spans="1:9">
      <c r="A543" s="1" t="s">
        <v>4239</v>
      </c>
      <c r="B543" s="1" t="s">
        <v>1962</v>
      </c>
      <c r="C543" s="1" t="str">
        <f>VLOOKUP(B543,「工具标准名」映射表!B:I,2,0)</f>
        <v>豆包</v>
      </c>
      <c r="D543" s="1" t="str">
        <f>VLOOKUP(C543,「工具标准名」映射表!$C$1:$O$2046,2,0)</f>
        <v>豆包</v>
      </c>
      <c r="E543" s="1" t="s">
        <v>1908</v>
      </c>
      <c r="F543" s="1" t="str">
        <f>VLOOKUP(E543,省份映射!$B$1:$C$472,2,0)</f>
        <v>河北省</v>
      </c>
      <c r="H543" s="256" t="s">
        <v>1770</v>
      </c>
      <c r="I543" s="283">
        <v>2</v>
      </c>
    </row>
    <row r="544" spans="1:9">
      <c r="A544" s="1" t="s">
        <v>4254</v>
      </c>
      <c r="B544" s="1" t="s">
        <v>4260</v>
      </c>
      <c r="C544" s="1" t="str">
        <f>VLOOKUP(B544,「工具标准名」映射表!B:I,2,0)</f>
        <v>三个助手</v>
      </c>
      <c r="D544" s="1" t="str">
        <f>VLOOKUP(C544,「工具标准名」映射表!$C$1:$O$2046,2,0)</f>
        <v>三个助手</v>
      </c>
      <c r="E544" s="1" t="s">
        <v>4256</v>
      </c>
      <c r="F544" s="1" t="str">
        <f>VLOOKUP(E544,省份映射!$B$1:$C$472,2,0)</f>
        <v>上海市</v>
      </c>
      <c r="H544" s="256" t="s">
        <v>6551</v>
      </c>
      <c r="I544" s="283">
        <v>2</v>
      </c>
    </row>
    <row r="545" spans="1:9">
      <c r="A545" s="1" t="s">
        <v>4265</v>
      </c>
      <c r="B545" s="1" t="s">
        <v>207</v>
      </c>
      <c r="C545" s="1" t="str">
        <f>VLOOKUP(B545,「工具标准名」映射表!B:I,2,0)</f>
        <v>即梦AI</v>
      </c>
      <c r="D545" s="1" t="str">
        <f>VLOOKUP(C545,「工具标准名」映射表!$C$1:$O$2046,2,0)</f>
        <v>即梦AI</v>
      </c>
      <c r="E545" s="1" t="s">
        <v>4267</v>
      </c>
      <c r="F545" s="1" t="str">
        <f>VLOOKUP(E545,省份映射!$B$1:$C$472,2,0)</f>
        <v>新疆维吾尔自治区</v>
      </c>
      <c r="H545" s="256" t="s">
        <v>6571</v>
      </c>
      <c r="I545" s="283">
        <v>1</v>
      </c>
    </row>
    <row r="546" spans="1:9">
      <c r="A546" s="1" t="s">
        <v>4265</v>
      </c>
      <c r="B546" s="1" t="s">
        <v>124</v>
      </c>
      <c r="C546" s="1" t="str">
        <f>VLOOKUP(B546,「工具标准名」映射表!B:I,2,0)</f>
        <v>DeepSeek 大模型</v>
      </c>
      <c r="D546" s="1" t="str">
        <f>VLOOKUP(C546,「工具标准名」映射表!$C$1:$O$2046,2,0)</f>
        <v>DeepSeek 大模型</v>
      </c>
      <c r="E546" s="1" t="s">
        <v>4267</v>
      </c>
      <c r="F546" s="1" t="str">
        <f>VLOOKUP(E546,省份映射!$B$1:$C$472,2,0)</f>
        <v>新疆维吾尔自治区</v>
      </c>
      <c r="H546" s="256" t="s">
        <v>1413</v>
      </c>
      <c r="I546" s="283">
        <v>2</v>
      </c>
    </row>
    <row r="547" spans="1:9">
      <c r="A547" s="1" t="s">
        <v>4265</v>
      </c>
      <c r="B547" s="1" t="s">
        <v>1962</v>
      </c>
      <c r="C547" s="1" t="str">
        <f>VLOOKUP(B547,「工具标准名」映射表!B:I,2,0)</f>
        <v>豆包</v>
      </c>
      <c r="D547" s="1" t="str">
        <f>VLOOKUP(C547,「工具标准名」映射表!$C$1:$O$2046,2,0)</f>
        <v>豆包</v>
      </c>
      <c r="E547" s="1" t="s">
        <v>4267</v>
      </c>
      <c r="F547" s="1" t="str">
        <f>VLOOKUP(E547,省份映射!$B$1:$C$472,2,0)</f>
        <v>新疆维吾尔自治区</v>
      </c>
      <c r="H547" s="256" t="s">
        <v>114</v>
      </c>
      <c r="I547" s="283">
        <v>1</v>
      </c>
    </row>
    <row r="548" spans="1:9">
      <c r="A548" s="1" t="s">
        <v>4265</v>
      </c>
      <c r="B548" s="1" t="s">
        <v>214</v>
      </c>
      <c r="C548" s="1" t="str">
        <f>VLOOKUP(B548,「工具标准名」映射表!B:I,2,0)</f>
        <v>希沃白板</v>
      </c>
      <c r="D548" s="1" t="str">
        <f>VLOOKUP(C548,「工具标准名」映射表!$C$1:$O$2046,2,0)</f>
        <v>希沃白板</v>
      </c>
      <c r="E548" s="1" t="s">
        <v>4267</v>
      </c>
      <c r="F548" s="1" t="str">
        <f>VLOOKUP(E548,省份映射!$B$1:$C$472,2,0)</f>
        <v>新疆维吾尔自治区</v>
      </c>
      <c r="H548" s="256" t="s">
        <v>6588</v>
      </c>
      <c r="I548" s="283">
        <v>1</v>
      </c>
    </row>
    <row r="549" spans="1:9">
      <c r="A549" s="1" t="s">
        <v>4280</v>
      </c>
      <c r="B549" s="1" t="s">
        <v>4287</v>
      </c>
      <c r="C549" s="1" t="str">
        <f>VLOOKUP(B549,「工具标准名」映射表!B:I,2,0)</f>
        <v>童话爷爷</v>
      </c>
      <c r="D549" s="1" t="str">
        <f>VLOOKUP(C549,「工具标准名」映射表!$C$1:$O$2046,2,0)</f>
        <v>童话爷爷</v>
      </c>
      <c r="E549" s="1" t="s">
        <v>4282</v>
      </c>
      <c r="F549" s="1" t="str">
        <f>VLOOKUP(E549,省份映射!$B$1:$C$472,2,0)</f>
        <v>江苏省</v>
      </c>
      <c r="H549" s="256" t="s">
        <v>6613</v>
      </c>
      <c r="I549" s="283">
        <v>1</v>
      </c>
    </row>
    <row r="550" spans="1:9">
      <c r="A550" s="1" t="s">
        <v>4280</v>
      </c>
      <c r="B550" s="1" t="s">
        <v>207</v>
      </c>
      <c r="C550" s="1" t="str">
        <f>VLOOKUP(B550,「工具标准名」映射表!B:I,2,0)</f>
        <v>即梦AI</v>
      </c>
      <c r="D550" s="1" t="str">
        <f>VLOOKUP(C550,「工具标准名」映射表!$C$1:$O$2046,2,0)</f>
        <v>即梦AI</v>
      </c>
      <c r="E550" s="1" t="s">
        <v>4282</v>
      </c>
      <c r="F550" s="1" t="str">
        <f>VLOOKUP(E550,省份映射!$B$1:$C$472,2,0)</f>
        <v>江苏省</v>
      </c>
      <c r="H550" s="256" t="s">
        <v>6620</v>
      </c>
      <c r="I550" s="283">
        <v>1</v>
      </c>
    </row>
    <row r="551" spans="1:9">
      <c r="A551" s="1" t="s">
        <v>4297</v>
      </c>
      <c r="B551" s="1" t="s">
        <v>2240</v>
      </c>
      <c r="C551" s="1" t="str">
        <f>VLOOKUP(B551,「工具标准名」映射表!B:I,2,0)</f>
        <v>国家智慧教育平台</v>
      </c>
      <c r="D551" s="1" t="str">
        <f>VLOOKUP(C551,「工具标准名」映射表!$C$1:$O$2046,2,0)</f>
        <v>国家智慧教育平台</v>
      </c>
      <c r="E551" s="1" t="s">
        <v>1223</v>
      </c>
      <c r="F551" s="1" t="str">
        <f>VLOOKUP(E551,省份映射!$B$1:$C$472,2,0)</f>
        <v>四川省</v>
      </c>
      <c r="H551" s="256" t="s">
        <v>6628</v>
      </c>
      <c r="I551" s="283">
        <v>1</v>
      </c>
    </row>
    <row r="552" spans="1:9">
      <c r="A552" s="1" t="s">
        <v>4297</v>
      </c>
      <c r="B552" s="1" t="s">
        <v>4308</v>
      </c>
      <c r="C552" s="1" t="str">
        <f>VLOOKUP(B552,「工具标准名」映射表!B:I,2,0)</f>
        <v>希沃白板</v>
      </c>
      <c r="D552" s="1" t="str">
        <f>VLOOKUP(C552,「工具标准名」映射表!$C$1:$O$2046,2,0)</f>
        <v>希沃白板</v>
      </c>
      <c r="E552" s="1" t="s">
        <v>1223</v>
      </c>
      <c r="F552" s="1" t="str">
        <f>VLOOKUP(E552,省份映射!$B$1:$C$472,2,0)</f>
        <v>四川省</v>
      </c>
      <c r="H552" s="256" t="s">
        <v>6641</v>
      </c>
      <c r="I552" s="283">
        <v>1</v>
      </c>
    </row>
    <row r="553" spans="1:9">
      <c r="A553" s="1" t="s">
        <v>4297</v>
      </c>
      <c r="B553" s="1" t="s">
        <v>1804</v>
      </c>
      <c r="C553" s="1" t="str">
        <f>VLOOKUP(B553,「工具标准名」映射表!B:I,2,0)</f>
        <v>豆包智能体</v>
      </c>
      <c r="D553" s="1" t="str">
        <f>VLOOKUP(C553,「工具标准名」映射表!$C$1:$O$2046,2,0)</f>
        <v>豆包</v>
      </c>
      <c r="E553" s="1" t="s">
        <v>1223</v>
      </c>
      <c r="F553" s="1" t="str">
        <f>VLOOKUP(E553,省份映射!$B$1:$C$472,2,0)</f>
        <v>四川省</v>
      </c>
      <c r="H553" s="256" t="s">
        <v>3760</v>
      </c>
      <c r="I553" s="283">
        <v>1</v>
      </c>
    </row>
    <row r="554" spans="1:9">
      <c r="A554" s="1" t="s">
        <v>4297</v>
      </c>
      <c r="B554" s="1" t="s">
        <v>124</v>
      </c>
      <c r="C554" s="1" t="str">
        <f>VLOOKUP(B554,「工具标准名」映射表!B:I,2,0)</f>
        <v>DeepSeek 大模型</v>
      </c>
      <c r="D554" s="1" t="str">
        <f>VLOOKUP(C554,「工具标准名」映射表!$C$1:$O$2046,2,0)</f>
        <v>DeepSeek 大模型</v>
      </c>
      <c r="E554" s="1" t="s">
        <v>1223</v>
      </c>
      <c r="F554" s="1" t="str">
        <f>VLOOKUP(E554,省份映射!$B$1:$C$472,2,0)</f>
        <v>四川省</v>
      </c>
      <c r="H554" s="256" t="s">
        <v>6675</v>
      </c>
      <c r="I554" s="283">
        <v>2</v>
      </c>
    </row>
    <row r="555" spans="1:9">
      <c r="A555" s="1" t="s">
        <v>4297</v>
      </c>
      <c r="B555" s="1" t="s">
        <v>207</v>
      </c>
      <c r="C555" s="1" t="str">
        <f>VLOOKUP(B555,「工具标准名」映射表!B:I,2,0)</f>
        <v>即梦AI</v>
      </c>
      <c r="D555" s="1" t="str">
        <f>VLOOKUP(C555,「工具标准名」映射表!$C$1:$O$2046,2,0)</f>
        <v>即梦AI</v>
      </c>
      <c r="E555" s="1" t="s">
        <v>1223</v>
      </c>
      <c r="F555" s="1" t="str">
        <f>VLOOKUP(E555,省份映射!$B$1:$C$472,2,0)</f>
        <v>四川省</v>
      </c>
      <c r="H555" s="256" t="s">
        <v>6697</v>
      </c>
      <c r="I555" s="283">
        <v>1</v>
      </c>
    </row>
    <row r="556" spans="1:9">
      <c r="A556" s="1" t="s">
        <v>4315</v>
      </c>
      <c r="B556" s="1" t="s">
        <v>1133</v>
      </c>
      <c r="C556" s="1" t="str">
        <f>VLOOKUP(B556,「工具标准名」映射表!B:I,2,0)</f>
        <v>文心一言</v>
      </c>
      <c r="D556" s="1" t="str">
        <f>VLOOKUP(C556,「工具标准名」映射表!$C$1:$O$2046,2,0)</f>
        <v>文心一言</v>
      </c>
      <c r="E556" s="1" t="s">
        <v>4317</v>
      </c>
      <c r="F556" s="1" t="str">
        <f>VLOOKUP(E556,省份映射!$B$1:$C$472,2,0)</f>
        <v>四川省</v>
      </c>
      <c r="H556" s="256" t="s">
        <v>6731</v>
      </c>
      <c r="I556" s="283">
        <v>1</v>
      </c>
    </row>
    <row r="557" spans="1:9">
      <c r="A557" s="1" t="s">
        <v>4315</v>
      </c>
      <c r="B557" s="1" t="s">
        <v>139</v>
      </c>
      <c r="C557" s="1" t="str">
        <f>VLOOKUP(B557,「工具标准名」映射表!B:I,2,0)</f>
        <v>豆包</v>
      </c>
      <c r="D557" s="1" t="str">
        <f>VLOOKUP(C557,「工具标准名」映射表!$C$1:$O$2046,2,0)</f>
        <v>豆包</v>
      </c>
      <c r="E557" s="1" t="s">
        <v>4317</v>
      </c>
      <c r="F557" s="1" t="str">
        <f>VLOOKUP(E557,省份映射!$B$1:$C$472,2,0)</f>
        <v>四川省</v>
      </c>
      <c r="H557" s="256" t="s">
        <v>1022</v>
      </c>
      <c r="I557" s="283">
        <v>1</v>
      </c>
    </row>
    <row r="558" spans="1:9">
      <c r="A558" s="1" t="s">
        <v>4315</v>
      </c>
      <c r="B558" s="1" t="s">
        <v>207</v>
      </c>
      <c r="C558" s="1" t="str">
        <f>VLOOKUP(B558,「工具标准名」映射表!B:I,2,0)</f>
        <v>即梦AI</v>
      </c>
      <c r="D558" s="1" t="str">
        <f>VLOOKUP(C558,「工具标准名」映射表!$C$1:$O$2046,2,0)</f>
        <v>即梦AI</v>
      </c>
      <c r="E558" s="1" t="s">
        <v>4317</v>
      </c>
      <c r="F558" s="1" t="str">
        <f>VLOOKUP(E558,省份映射!$B$1:$C$472,2,0)</f>
        <v>四川省</v>
      </c>
      <c r="H558" s="256" t="s">
        <v>6756</v>
      </c>
      <c r="I558" s="283">
        <v>2</v>
      </c>
    </row>
    <row r="559" spans="1:9">
      <c r="A559" s="1" t="s">
        <v>4330</v>
      </c>
      <c r="B559" s="1" t="s">
        <v>2764</v>
      </c>
      <c r="C559" s="1" t="str">
        <f>VLOOKUP(B559,「工具标准名」映射表!B:I,2,0)</f>
        <v>AI智能平台</v>
      </c>
      <c r="D559" s="1" t="str">
        <f>VLOOKUP(C559,「工具标准名」映射表!$C$1:$O$2046,2,0)</f>
        <v>AI智能平台</v>
      </c>
      <c r="E559" s="1" t="s">
        <v>4317</v>
      </c>
      <c r="F559" s="1" t="str">
        <f>VLOOKUP(E559,省份映射!$B$1:$C$472,2,0)</f>
        <v>四川省</v>
      </c>
      <c r="H559" s="256" t="s">
        <v>861</v>
      </c>
      <c r="I559" s="283">
        <v>1</v>
      </c>
    </row>
    <row r="560" spans="1:9">
      <c r="A560" s="1" t="s">
        <v>4343</v>
      </c>
      <c r="B560" s="1" t="s">
        <v>139</v>
      </c>
      <c r="C560" s="1" t="str">
        <f>VLOOKUP(B560,「工具标准名」映射表!B:I,2,0)</f>
        <v>豆包</v>
      </c>
      <c r="D560" s="1" t="str">
        <f>VLOOKUP(C560,「工具标准名」映射表!$C$1:$O$2046,2,0)</f>
        <v>豆包</v>
      </c>
      <c r="E560" s="1" t="s">
        <v>4317</v>
      </c>
      <c r="F560" s="1" t="str">
        <f>VLOOKUP(E560,省份映射!$B$1:$C$472,2,0)</f>
        <v>四川省</v>
      </c>
      <c r="H560" s="256" t="s">
        <v>6790</v>
      </c>
      <c r="I560" s="283">
        <v>1</v>
      </c>
    </row>
    <row r="561" spans="1:9">
      <c r="A561" s="1" t="s">
        <v>4343</v>
      </c>
      <c r="B561" s="1" t="s">
        <v>4357</v>
      </c>
      <c r="C561" s="1" t="str">
        <f>VLOOKUP(B561,「工具标准名」映射表!B:I,2,0)</f>
        <v>行者AI</v>
      </c>
      <c r="D561" s="1" t="str">
        <f>VLOOKUP(C561,「工具标准名」映射表!$C$1:$O$2046,2,0)</f>
        <v>行者AI</v>
      </c>
      <c r="E561" s="1" t="s">
        <v>4317</v>
      </c>
      <c r="F561" s="1" t="str">
        <f>VLOOKUP(E561,省份映射!$B$1:$C$472,2,0)</f>
        <v>四川省</v>
      </c>
      <c r="H561" s="256" t="s">
        <v>6802</v>
      </c>
      <c r="I561" s="283">
        <v>1</v>
      </c>
    </row>
    <row r="562" spans="1:9">
      <c r="A562" s="1" t="s">
        <v>4343</v>
      </c>
      <c r="B562" s="1" t="s">
        <v>4360</v>
      </c>
      <c r="C562" s="1" t="str">
        <f>VLOOKUP(B562,「工具标准名」映射表!B:I,2,0)</f>
        <v>醍摩豆</v>
      </c>
      <c r="D562" s="1" t="str">
        <f>VLOOKUP(C562,「工具标准名」映射表!$C$1:$O$2046,2,0)</f>
        <v>醍摩豆</v>
      </c>
      <c r="E562" s="1" t="s">
        <v>4317</v>
      </c>
      <c r="F562" s="1" t="str">
        <f>VLOOKUP(E562,省份映射!$B$1:$C$472,2,0)</f>
        <v>四川省</v>
      </c>
      <c r="H562" s="256" t="s">
        <v>6838</v>
      </c>
      <c r="I562" s="283">
        <v>1</v>
      </c>
    </row>
    <row r="563" spans="1:9">
      <c r="A563" s="1" t="s">
        <v>4363</v>
      </c>
      <c r="B563" s="1" t="s">
        <v>124</v>
      </c>
      <c r="C563" s="1" t="str">
        <f>VLOOKUP(B563,「工具标准名」映射表!B:I,2,0)</f>
        <v>DeepSeek 大模型</v>
      </c>
      <c r="D563" s="1" t="str">
        <f>VLOOKUP(C563,「工具标准名」映射表!$C$1:$O$2046,2,0)</f>
        <v>DeepSeek 大模型</v>
      </c>
      <c r="E563" s="1" t="s">
        <v>674</v>
      </c>
      <c r="F563" s="1" t="str">
        <f>VLOOKUP(E563,省份映射!$B$1:$C$472,2,0)</f>
        <v>四川省</v>
      </c>
      <c r="H563" s="256" t="s">
        <v>6534</v>
      </c>
      <c r="I563" s="283">
        <v>2</v>
      </c>
    </row>
    <row r="564" spans="1:9">
      <c r="A564" s="1" t="s">
        <v>4363</v>
      </c>
      <c r="B564" s="1" t="s">
        <v>207</v>
      </c>
      <c r="C564" s="1" t="str">
        <f>VLOOKUP(B564,「工具标准名」映射表!B:I,2,0)</f>
        <v>即梦AI</v>
      </c>
      <c r="D564" s="1" t="str">
        <f>VLOOKUP(C564,「工具标准名」映射表!$C$1:$O$2046,2,0)</f>
        <v>即梦AI</v>
      </c>
      <c r="E564" s="1" t="s">
        <v>674</v>
      </c>
      <c r="F564" s="1" t="str">
        <f>VLOOKUP(E564,省份映射!$B$1:$C$472,2,0)</f>
        <v>四川省</v>
      </c>
      <c r="H564" s="256" t="s">
        <v>4173</v>
      </c>
      <c r="I564" s="283">
        <v>1</v>
      </c>
    </row>
    <row r="565" spans="1:9">
      <c r="A565" s="1" t="s">
        <v>4363</v>
      </c>
      <c r="B565" s="1" t="s">
        <v>4377</v>
      </c>
      <c r="C565" s="1" t="str">
        <f>VLOOKUP(B565,「工具标准名」映射表!B:I,2,0)</f>
        <v>全能识别王</v>
      </c>
      <c r="D565" s="1" t="str">
        <f>VLOOKUP(C565,「工具标准名」映射表!$C$1:$O$2046,2,0)</f>
        <v>全能识别王</v>
      </c>
      <c r="E565" s="1" t="s">
        <v>674</v>
      </c>
      <c r="F565" s="1" t="str">
        <f>VLOOKUP(E565,省份映射!$B$1:$C$472,2,0)</f>
        <v>四川省</v>
      </c>
      <c r="H565" s="256" t="s">
        <v>3339</v>
      </c>
      <c r="I565" s="283">
        <v>2</v>
      </c>
    </row>
    <row r="566" spans="1:9">
      <c r="A566" s="1" t="s">
        <v>4380</v>
      </c>
      <c r="B566" s="1" t="s">
        <v>4357</v>
      </c>
      <c r="C566" s="1" t="str">
        <f>VLOOKUP(B566,「工具标准名」映射表!B:I,2,0)</f>
        <v>行者AI</v>
      </c>
      <c r="D566" s="1" t="str">
        <f>VLOOKUP(C566,「工具标准名」映射表!$C$1:$O$2046,2,0)</f>
        <v>行者AI</v>
      </c>
      <c r="E566" s="1" t="s">
        <v>674</v>
      </c>
      <c r="F566" s="1" t="str">
        <f>VLOOKUP(E566,省份映射!$B$1:$C$472,2,0)</f>
        <v>四川省</v>
      </c>
      <c r="H566" s="256" t="s">
        <v>2231</v>
      </c>
      <c r="I566" s="283">
        <v>2</v>
      </c>
    </row>
    <row r="567" spans="1:9">
      <c r="A567" s="1" t="s">
        <v>4380</v>
      </c>
      <c r="B567" s="1" t="s">
        <v>4390</v>
      </c>
      <c r="C567" s="1" t="str">
        <f>VLOOKUP(B567,「工具标准名」映射表!B:I,2,0)</f>
        <v>和弦派</v>
      </c>
      <c r="D567" s="1" t="str">
        <f>VLOOKUP(C567,「工具标准名」映射表!$C$1:$O$2046,2,0)</f>
        <v>和弦派</v>
      </c>
      <c r="E567" s="1" t="s">
        <v>674</v>
      </c>
      <c r="F567" s="1" t="str">
        <f>VLOOKUP(E567,省份映射!$B$1:$C$472,2,0)</f>
        <v>四川省</v>
      </c>
      <c r="H567" s="256" t="s">
        <v>6912</v>
      </c>
      <c r="I567" s="283">
        <v>1</v>
      </c>
    </row>
    <row r="568" spans="1:9">
      <c r="A568" s="1" t="s">
        <v>4380</v>
      </c>
      <c r="B568" s="1" t="s">
        <v>3213</v>
      </c>
      <c r="C568" s="1" t="str">
        <f>VLOOKUP(B568,「工具标准名」映射表!B:I,2,0)</f>
        <v>扣子AI</v>
      </c>
      <c r="D568" s="1" t="str">
        <f>VLOOKUP(C568,「工具标准名」映射表!$C$1:$O$2046,2,0)</f>
        <v>扣子AI</v>
      </c>
      <c r="E568" s="1" t="s">
        <v>674</v>
      </c>
      <c r="F568" s="1" t="str">
        <f>VLOOKUP(E568,省份映射!$B$1:$C$472,2,0)</f>
        <v>四川省</v>
      </c>
      <c r="H568" s="256" t="s">
        <v>6920</v>
      </c>
      <c r="I568" s="283">
        <v>1</v>
      </c>
    </row>
    <row r="569" spans="1:9">
      <c r="A569" s="1" t="s">
        <v>4380</v>
      </c>
      <c r="B569" s="1" t="s">
        <v>4395</v>
      </c>
      <c r="C569" s="1" t="str">
        <f>VLOOKUP(B569,「工具标准名」映射表!B:I,2,0)</f>
        <v>音乐助手智能体</v>
      </c>
      <c r="D569" s="1" t="str">
        <f>VLOOKUP(C569,「工具标准名」映射表!$C$1:$O$2046,2,0)</f>
        <v>音乐助手智能体</v>
      </c>
      <c r="E569" s="1" t="s">
        <v>674</v>
      </c>
      <c r="F569" s="1" t="str">
        <f>VLOOKUP(E569,省份映射!$B$1:$C$472,2,0)</f>
        <v>四川省</v>
      </c>
      <c r="H569" s="256" t="s">
        <v>3969</v>
      </c>
      <c r="I569" s="283">
        <v>1</v>
      </c>
    </row>
    <row r="570" spans="1:9">
      <c r="A570" s="1" t="s">
        <v>4398</v>
      </c>
      <c r="B570" s="1" t="s">
        <v>4404</v>
      </c>
      <c r="C570" s="1" t="str">
        <f>VLOOKUP(B570,「工具标准名」映射表!B:I,2,0)</f>
        <v>豆包</v>
      </c>
      <c r="D570" s="1" t="str">
        <f>VLOOKUP(C570,「工具标准名」映射表!$C$1:$O$2046,2,0)</f>
        <v>豆包</v>
      </c>
      <c r="E570" s="1" t="s">
        <v>674</v>
      </c>
      <c r="F570" s="1" t="str">
        <f>VLOOKUP(E570,省份映射!$B$1:$C$472,2,0)</f>
        <v>四川省</v>
      </c>
      <c r="H570" s="256" t="s">
        <v>1599</v>
      </c>
      <c r="I570" s="283">
        <v>3</v>
      </c>
    </row>
    <row r="571" spans="1:9">
      <c r="A571" s="1" t="s">
        <v>4411</v>
      </c>
      <c r="B571" s="1" t="s">
        <v>4063</v>
      </c>
      <c r="C571" s="1" t="str">
        <f>VLOOKUP(B571,「工具标准名」映射表!B:I,2,0)</f>
        <v>AI辅助系统</v>
      </c>
      <c r="D571" s="1" t="str">
        <f>VLOOKUP(C571,「工具标准名」映射表!$C$1:$O$2046,2,0)</f>
        <v>AI辅助系统</v>
      </c>
      <c r="E571" s="1" t="s">
        <v>674</v>
      </c>
      <c r="F571" s="1" t="str">
        <f>VLOOKUP(E571,省份映射!$B$1:$C$472,2,0)</f>
        <v>四川省</v>
      </c>
      <c r="H571" s="256" t="s">
        <v>3950</v>
      </c>
      <c r="I571" s="283">
        <v>1</v>
      </c>
    </row>
    <row r="572" spans="1:9">
      <c r="A572" s="1" t="s">
        <v>4421</v>
      </c>
      <c r="B572" s="1" t="s">
        <v>2240</v>
      </c>
      <c r="C572" s="1" t="str">
        <f>VLOOKUP(B572,「工具标准名」映射表!B:I,2,0)</f>
        <v>国家智慧教育平台</v>
      </c>
      <c r="D572" s="1" t="str">
        <f>VLOOKUP(C572,「工具标准名」映射表!$C$1:$O$2046,2,0)</f>
        <v>国家智慧教育平台</v>
      </c>
      <c r="E572" s="1" t="s">
        <v>368</v>
      </c>
      <c r="F572" s="1" t="str">
        <f>VLOOKUP(E572,省份映射!$B$1:$C$472,2,0)</f>
        <v>四川省</v>
      </c>
      <c r="H572" s="256" t="s">
        <v>6970</v>
      </c>
      <c r="I572" s="283">
        <v>1</v>
      </c>
    </row>
    <row r="573" spans="1:9">
      <c r="A573" s="1" t="s">
        <v>4421</v>
      </c>
      <c r="B573" s="1" t="s">
        <v>139</v>
      </c>
      <c r="C573" s="1" t="str">
        <f>VLOOKUP(B573,「工具标准名」映射表!B:I,2,0)</f>
        <v>豆包</v>
      </c>
      <c r="D573" s="1" t="str">
        <f>VLOOKUP(C573,「工具标准名」映射表!$C$1:$O$2046,2,0)</f>
        <v>豆包</v>
      </c>
      <c r="E573" s="1" t="s">
        <v>368</v>
      </c>
      <c r="F573" s="1" t="str">
        <f>VLOOKUP(E573,省份映射!$B$1:$C$472,2,0)</f>
        <v>四川省</v>
      </c>
      <c r="H573" s="256" t="s">
        <v>6973</v>
      </c>
      <c r="I573" s="283">
        <v>1</v>
      </c>
    </row>
    <row r="574" spans="1:9">
      <c r="A574" s="1" t="s">
        <v>4421</v>
      </c>
      <c r="B574" s="1" t="s">
        <v>4438</v>
      </c>
      <c r="C574" s="1" t="str">
        <f>VLOOKUP(B574,「工具标准名」映射表!B:I,2,0)</f>
        <v>文心一格</v>
      </c>
      <c r="D574" s="1" t="str">
        <f>VLOOKUP(C574,「工具标准名」映射表!$C$1:$O$2046,2,0)</f>
        <v>文心一格</v>
      </c>
      <c r="E574" s="1" t="s">
        <v>368</v>
      </c>
      <c r="F574" s="1" t="str">
        <f>VLOOKUP(E574,省份映射!$B$1:$C$472,2,0)</f>
        <v>四川省</v>
      </c>
      <c r="H574" s="256" t="s">
        <v>6989</v>
      </c>
      <c r="I574" s="283">
        <v>1</v>
      </c>
    </row>
    <row r="575" spans="1:9">
      <c r="A575" s="1" t="s">
        <v>4421</v>
      </c>
      <c r="B575" s="1" t="s">
        <v>207</v>
      </c>
      <c r="C575" s="1" t="str">
        <f>VLOOKUP(B575,「工具标准名」映射表!B:I,2,0)</f>
        <v>即梦AI</v>
      </c>
      <c r="D575" s="1" t="str">
        <f>VLOOKUP(C575,「工具标准名」映射表!$C$1:$O$2046,2,0)</f>
        <v>即梦AI</v>
      </c>
      <c r="E575" s="1" t="s">
        <v>368</v>
      </c>
      <c r="F575" s="1" t="str">
        <f>VLOOKUP(E575,省份映射!$B$1:$C$472,2,0)</f>
        <v>四川省</v>
      </c>
      <c r="H575" s="256" t="s">
        <v>7001</v>
      </c>
      <c r="I575" s="283">
        <v>1</v>
      </c>
    </row>
    <row r="576" spans="1:9">
      <c r="A576" s="1" t="s">
        <v>4443</v>
      </c>
      <c r="B576" s="1" t="s">
        <v>2645</v>
      </c>
      <c r="C576" s="1" t="str">
        <f>VLOOKUP(B576,「工具标准名」映射表!B:I,2,0)</f>
        <v>AI智慧错题本</v>
      </c>
      <c r="D576" s="1" t="str">
        <f>VLOOKUP(C576,「工具标准名」映射表!$C$1:$O$2046,2,0)</f>
        <v>AI智慧错题本</v>
      </c>
      <c r="E576" s="1" t="s">
        <v>368</v>
      </c>
      <c r="F576" s="1" t="str">
        <f>VLOOKUP(E576,省份映射!$B$1:$C$472,2,0)</f>
        <v>四川省</v>
      </c>
      <c r="H576" s="256" t="s">
        <v>3357</v>
      </c>
      <c r="I576" s="283">
        <v>1</v>
      </c>
    </row>
    <row r="577" spans="1:9">
      <c r="A577" s="1" t="s">
        <v>4452</v>
      </c>
      <c r="B577" s="1" t="s">
        <v>4457</v>
      </c>
      <c r="C577" s="1" t="str">
        <f>VLOOKUP(B577,「工具标准名」映射表!B:I,2,0)</f>
        <v>央馆领航AI</v>
      </c>
      <c r="D577" s="1" t="str">
        <f>VLOOKUP(C577,「工具标准名」映射表!$C$1:$O$2046,2,0)</f>
        <v>央馆领航AI</v>
      </c>
      <c r="E577" s="1" t="s">
        <v>368</v>
      </c>
      <c r="F577" s="1" t="str">
        <f>VLOOKUP(E577,省份映射!$B$1:$C$472,2,0)</f>
        <v>四川省</v>
      </c>
      <c r="H577" s="256" t="s">
        <v>7069</v>
      </c>
      <c r="I577" s="283">
        <v>1</v>
      </c>
    </row>
    <row r="578" spans="1:9">
      <c r="A578" s="1" t="s">
        <v>4465</v>
      </c>
      <c r="B578" s="1" t="s">
        <v>4471</v>
      </c>
      <c r="C578" s="1" t="str">
        <f>VLOOKUP(B578,「工具标准名」映射表!B:I,2,0)</f>
        <v>文心一言</v>
      </c>
      <c r="D578" s="1" t="str">
        <f>VLOOKUP(C578,「工具标准名」映射表!$C$1:$O$2046,2,0)</f>
        <v>文心一言</v>
      </c>
      <c r="E578" s="1" t="s">
        <v>368</v>
      </c>
      <c r="F578" s="1" t="str">
        <f>VLOOKUP(E578,省份映射!$B$1:$C$472,2,0)</f>
        <v>四川省</v>
      </c>
      <c r="H578" s="256" t="s">
        <v>7076</v>
      </c>
      <c r="I578" s="283">
        <v>1</v>
      </c>
    </row>
    <row r="579" spans="1:9">
      <c r="A579" s="1" t="s">
        <v>4465</v>
      </c>
      <c r="B579" s="1" t="s">
        <v>207</v>
      </c>
      <c r="C579" s="1" t="str">
        <f>VLOOKUP(B579,「工具标准名」映射表!B:I,2,0)</f>
        <v>即梦AI</v>
      </c>
      <c r="D579" s="1" t="str">
        <f>VLOOKUP(C579,「工具标准名」映射表!$C$1:$O$2046,2,0)</f>
        <v>即梦AI</v>
      </c>
      <c r="E579" s="1" t="s">
        <v>368</v>
      </c>
      <c r="F579" s="1" t="str">
        <f>VLOOKUP(E579,省份映射!$B$1:$C$472,2,0)</f>
        <v>四川省</v>
      </c>
      <c r="H579" s="256" t="s">
        <v>4003</v>
      </c>
      <c r="I579" s="283">
        <v>1</v>
      </c>
    </row>
    <row r="580" spans="1:9">
      <c r="A580" s="1" t="s">
        <v>4479</v>
      </c>
      <c r="B580" s="1" t="s">
        <v>4486</v>
      </c>
      <c r="C580" s="1" t="str">
        <f>VLOOKUP(B580,「工具标准名」映射表!B:I,2,0)</f>
        <v>GPT-SoVITS</v>
      </c>
      <c r="D580" s="1" t="str">
        <f>VLOOKUP(C580,「工具标准名」映射表!$C$1:$O$2046,2,0)</f>
        <v>GPT-SoVITS</v>
      </c>
      <c r="E580" s="1" t="s">
        <v>4481</v>
      </c>
      <c r="F580" s="1" t="str">
        <f>VLOOKUP(E580,省份映射!$B$1:$C$472,2,0)</f>
        <v>四川省</v>
      </c>
      <c r="H580" s="256" t="s">
        <v>2603</v>
      </c>
      <c r="I580" s="283">
        <v>1</v>
      </c>
    </row>
    <row r="581" spans="1:9">
      <c r="A581" s="1" t="s">
        <v>4494</v>
      </c>
      <c r="B581" s="1" t="s">
        <v>4500</v>
      </c>
      <c r="C581" s="1" t="str">
        <f>VLOOKUP(B581,「工具标准名」映射表!B:I,2,0)</f>
        <v>数字笛卡尔</v>
      </c>
      <c r="D581" s="1" t="str">
        <f>VLOOKUP(C581,「工具标准名」映射表!$C$1:$O$2046,2,0)</f>
        <v>数字笛卡尔</v>
      </c>
      <c r="E581" s="1" t="s">
        <v>368</v>
      </c>
      <c r="F581" s="1" t="str">
        <f>VLOOKUP(E581,省份映射!$B$1:$C$472,2,0)</f>
        <v>四川省</v>
      </c>
      <c r="H581" s="256" t="s">
        <v>7165</v>
      </c>
      <c r="I581" s="283">
        <v>1</v>
      </c>
    </row>
    <row r="582" spans="1:9">
      <c r="A582" s="1" t="s">
        <v>4494</v>
      </c>
      <c r="B582" s="1" t="s">
        <v>457</v>
      </c>
      <c r="C582" s="1" t="str">
        <f>VLOOKUP(B582,「工具标准名」映射表!B:I,2,0)</f>
        <v>GeoGebra</v>
      </c>
      <c r="D582" s="1" t="str">
        <f>VLOOKUP(C582,「工具标准名」映射表!$C$1:$O$2046,2,0)</f>
        <v>GeoGebra</v>
      </c>
      <c r="E582" s="1" t="s">
        <v>368</v>
      </c>
      <c r="F582" s="1" t="str">
        <f>VLOOKUP(E582,省份映射!$B$1:$C$472,2,0)</f>
        <v>四川省</v>
      </c>
      <c r="H582" s="256" t="s">
        <v>7170</v>
      </c>
      <c r="I582" s="283">
        <v>1</v>
      </c>
    </row>
    <row r="583" spans="1:9">
      <c r="A583" s="1" t="s">
        <v>4506</v>
      </c>
      <c r="B583" s="1" t="s">
        <v>4512</v>
      </c>
      <c r="C583" s="1" t="str">
        <f>VLOOKUP(B583,「工具标准名」映射表!B:I,2,0)</f>
        <v>Orange软件</v>
      </c>
      <c r="D583" s="1" t="str">
        <f>VLOOKUP(C583,「工具标准名」映射表!$C$1:$O$2046,2,0)</f>
        <v>Orange软件</v>
      </c>
      <c r="E583" s="1" t="s">
        <v>404</v>
      </c>
      <c r="F583" s="1" t="str">
        <f>VLOOKUP(E583,省份映射!$B$1:$C$472,2,0)</f>
        <v>北京市</v>
      </c>
      <c r="H583" s="256" t="s">
        <v>2403</v>
      </c>
      <c r="I583" s="283">
        <v>1</v>
      </c>
    </row>
    <row r="584" spans="1:9">
      <c r="A584" s="1" t="s">
        <v>4519</v>
      </c>
      <c r="B584" s="1" t="s">
        <v>124</v>
      </c>
      <c r="C584" s="1" t="str">
        <f>VLOOKUP(B584,「工具标准名」映射表!B:I,2,0)</f>
        <v>DeepSeek 大模型</v>
      </c>
      <c r="D584" s="1" t="str">
        <f>VLOOKUP(C584,「工具标准名」映射表!$C$1:$O$2046,2,0)</f>
        <v>DeepSeek 大模型</v>
      </c>
      <c r="E584" s="1" t="s">
        <v>691</v>
      </c>
      <c r="F584" s="1" t="str">
        <f>VLOOKUP(E584,省份映射!$B$1:$C$472,2,0)</f>
        <v>四川省</v>
      </c>
      <c r="H584" s="256" t="s">
        <v>7197</v>
      </c>
      <c r="I584" s="283">
        <v>3</v>
      </c>
    </row>
    <row r="585" spans="1:9">
      <c r="A585" s="1" t="s">
        <v>4519</v>
      </c>
      <c r="B585" s="1" t="s">
        <v>4532</v>
      </c>
      <c r="C585" s="1" t="str">
        <f>VLOOKUP(B585,「工具标准名」映射表!B:I,2,0)</f>
        <v>Kimi</v>
      </c>
      <c r="D585" s="1" t="str">
        <f>VLOOKUP(C585,「工具标准名」映射表!$C$1:$O$2046,2,0)</f>
        <v>Kimi</v>
      </c>
      <c r="E585" s="1" t="s">
        <v>691</v>
      </c>
      <c r="F585" s="1" t="str">
        <f>VLOOKUP(E585,省份映射!$B$1:$C$472,2,0)</f>
        <v>四川省</v>
      </c>
      <c r="H585" s="256" t="s">
        <v>7211</v>
      </c>
      <c r="I585" s="283">
        <v>4</v>
      </c>
    </row>
    <row r="586" spans="1:9">
      <c r="A586" s="1" t="s">
        <v>4519</v>
      </c>
      <c r="B586" s="1" t="s">
        <v>1753</v>
      </c>
      <c r="C586" s="1" t="str">
        <f>VLOOKUP(B586,「工具标准名」映射表!B:I,2,0)</f>
        <v>即梦AI</v>
      </c>
      <c r="D586" s="1" t="str">
        <f>VLOOKUP(C586,「工具标准名」映射表!$C$1:$O$2046,2,0)</f>
        <v>即梦AI</v>
      </c>
      <c r="E586" s="1" t="s">
        <v>691</v>
      </c>
      <c r="F586" s="1" t="str">
        <f>VLOOKUP(E586,省份映射!$B$1:$C$472,2,0)</f>
        <v>四川省</v>
      </c>
      <c r="H586" s="256" t="s">
        <v>7214</v>
      </c>
      <c r="I586" s="283">
        <v>1</v>
      </c>
    </row>
    <row r="587" spans="1:9">
      <c r="A587" s="1" t="s">
        <v>4537</v>
      </c>
      <c r="B587" s="1" t="s">
        <v>4543</v>
      </c>
      <c r="C587" s="1" t="str">
        <f>VLOOKUP(B587,「工具标准名」映射表!B:I,2,0)</f>
        <v>星火大模型</v>
      </c>
      <c r="D587" s="1" t="str">
        <f>VLOOKUP(C587,「工具标准名」映射表!$C$1:$O$2046,2,0)</f>
        <v>星火大模型</v>
      </c>
      <c r="E587" s="1" t="s">
        <v>368</v>
      </c>
      <c r="F587" s="1" t="str">
        <f>VLOOKUP(E587,省份映射!$B$1:$C$472,2,0)</f>
        <v>四川省</v>
      </c>
      <c r="H587" s="256" t="s">
        <v>656</v>
      </c>
      <c r="I587" s="283">
        <v>1</v>
      </c>
    </row>
    <row r="588" spans="1:9">
      <c r="A588" s="1" t="s">
        <v>4537</v>
      </c>
      <c r="B588" s="1" t="s">
        <v>4553</v>
      </c>
      <c r="C588" s="1" t="str">
        <f>VLOOKUP(B588,「工具标准名」映射表!B:I,2,0)</f>
        <v>醍摩豆系统</v>
      </c>
      <c r="D588" s="1" t="str">
        <f>VLOOKUP(C588,「工具标准名」映射表!$C$1:$O$2046,2,0)</f>
        <v>醍摩豆</v>
      </c>
      <c r="E588" s="1" t="s">
        <v>368</v>
      </c>
      <c r="F588" s="1" t="str">
        <f>VLOOKUP(E588,省份映射!$B$1:$C$472,2,0)</f>
        <v>四川省</v>
      </c>
      <c r="H588" s="256" t="s">
        <v>7226</v>
      </c>
      <c r="I588" s="283">
        <v>1</v>
      </c>
    </row>
    <row r="589" spans="1:9">
      <c r="A589" s="1" t="s">
        <v>4537</v>
      </c>
      <c r="B589" s="1" t="s">
        <v>4555</v>
      </c>
      <c r="C589" s="1" t="str">
        <f>VLOOKUP(B589,「工具标准名」映射表!B:I,2,0)</f>
        <v>HITA智慧助教</v>
      </c>
      <c r="D589" s="1" t="str">
        <f>VLOOKUP(C589,「工具标准名」映射表!$C$1:$O$2046,2,0)</f>
        <v>HITA智慧助教</v>
      </c>
      <c r="E589" s="1" t="s">
        <v>368</v>
      </c>
      <c r="F589" s="1" t="str">
        <f>VLOOKUP(E589,省份映射!$B$1:$C$472,2,0)</f>
        <v>四川省</v>
      </c>
      <c r="H589" s="256" t="s">
        <v>7228</v>
      </c>
      <c r="I589" s="283">
        <v>1</v>
      </c>
    </row>
    <row r="590" spans="1:9">
      <c r="A590" s="1" t="s">
        <v>4537</v>
      </c>
      <c r="B590" s="1" t="s">
        <v>4558</v>
      </c>
      <c r="C590" s="1" t="str">
        <f>VLOOKUP(B590,「工具标准名」映射表!B:I,2,0)</f>
        <v>菁优网</v>
      </c>
      <c r="D590" s="1" t="str">
        <f>VLOOKUP(C590,「工具标准名」映射表!$C$1:$O$2046,2,0)</f>
        <v>菁优网</v>
      </c>
      <c r="E590" s="1" t="s">
        <v>368</v>
      </c>
      <c r="F590" s="1" t="str">
        <f>VLOOKUP(E590,省份映射!$B$1:$C$472,2,0)</f>
        <v>四川省</v>
      </c>
      <c r="H590" s="256" t="s">
        <v>4440</v>
      </c>
      <c r="I590" s="283">
        <v>1</v>
      </c>
    </row>
    <row r="591" spans="1:9">
      <c r="A591" s="1" t="s">
        <v>4537</v>
      </c>
      <c r="B591" s="1" t="s">
        <v>4561</v>
      </c>
      <c r="C591" s="1" t="str">
        <f>VLOOKUP(B591,「工具标准名」映射表!B:I,2,0)</f>
        <v>好分数平台</v>
      </c>
      <c r="D591" s="1" t="str">
        <f>VLOOKUP(C591,「工具标准名」映射表!$C$1:$O$2046,2,0)</f>
        <v>好分数</v>
      </c>
      <c r="E591" s="1" t="s">
        <v>368</v>
      </c>
      <c r="F591" s="1" t="str">
        <f>VLOOKUP(E591,省份映射!$B$1:$C$472,2,0)</f>
        <v>四川省</v>
      </c>
      <c r="H591" s="256" t="s">
        <v>1749</v>
      </c>
      <c r="I591" s="283">
        <v>1</v>
      </c>
    </row>
    <row r="592" spans="1:9">
      <c r="A592" s="1" t="s">
        <v>4537</v>
      </c>
      <c r="B592" s="1" t="s">
        <v>4563</v>
      </c>
      <c r="C592" s="1" t="str">
        <f>VLOOKUP(B592,「工具标准名」映射表!B:I,2,0)</f>
        <v>Hiteach5平台</v>
      </c>
      <c r="D592" s="1" t="str">
        <f>VLOOKUP(C592,「工具标准名」映射表!$C$1:$O$2046,2,0)</f>
        <v>Hiteach5</v>
      </c>
      <c r="E592" s="1" t="s">
        <v>368</v>
      </c>
      <c r="F592" s="1" t="str">
        <f>VLOOKUP(E592,省份映射!$B$1:$C$472,2,0)</f>
        <v>四川省</v>
      </c>
      <c r="H592" s="256" t="s">
        <v>7249</v>
      </c>
      <c r="I592" s="283">
        <v>1</v>
      </c>
    </row>
    <row r="593" spans="1:9">
      <c r="A593" s="1" t="s">
        <v>4566</v>
      </c>
      <c r="C593" s="1" t="e">
        <f>VLOOKUP(B593,「工具标准名」映射表!B:I,2,0)</f>
        <v>#N/A</v>
      </c>
      <c r="D593" s="1" t="e">
        <f>VLOOKUP(C593,「工具标准名」映射表!$C$1:$O$2046,2,0)</f>
        <v>#N/A</v>
      </c>
      <c r="E593" s="1" t="s">
        <v>368</v>
      </c>
      <c r="F593" s="1" t="str">
        <f>VLOOKUP(E593,省份映射!$B$1:$C$472,2,0)</f>
        <v>四川省</v>
      </c>
      <c r="H593" s="256" t="s">
        <v>7281</v>
      </c>
      <c r="I593" s="283">
        <v>1</v>
      </c>
    </row>
    <row r="594" spans="1:9">
      <c r="A594" s="1" t="s">
        <v>4575</v>
      </c>
      <c r="B594" s="1" t="s">
        <v>4581</v>
      </c>
      <c r="C594" s="1" t="str">
        <f>VLOOKUP(B594,「工具标准名」映射表!B:I,2,0)</f>
        <v>希沃AI</v>
      </c>
      <c r="D594" s="1" t="str">
        <f>VLOOKUP(C594,「工具标准名」映射表!$C$1:$O$2046,2,0)</f>
        <v>希沃AI</v>
      </c>
      <c r="E594" s="1" t="s">
        <v>368</v>
      </c>
      <c r="F594" s="1" t="str">
        <f>VLOOKUP(E594,省份映射!$B$1:$C$472,2,0)</f>
        <v>四川省</v>
      </c>
      <c r="H594" s="256" t="s">
        <v>3724</v>
      </c>
      <c r="I594" s="283">
        <v>1</v>
      </c>
    </row>
    <row r="595" spans="1:9">
      <c r="A595" s="1" t="s">
        <v>4575</v>
      </c>
      <c r="B595" s="1" t="s">
        <v>2240</v>
      </c>
      <c r="C595" s="1" t="str">
        <f>VLOOKUP(B595,「工具标准名」映射表!B:I,2,0)</f>
        <v>国家智慧教育平台</v>
      </c>
      <c r="D595" s="1" t="str">
        <f>VLOOKUP(C595,「工具标准名」映射表!$C$1:$O$2046,2,0)</f>
        <v>国家智慧教育平台</v>
      </c>
      <c r="E595" s="1" t="s">
        <v>368</v>
      </c>
      <c r="F595" s="1" t="str">
        <f>VLOOKUP(E595,省份映射!$B$1:$C$472,2,0)</f>
        <v>四川省</v>
      </c>
      <c r="H595" s="256" t="s">
        <v>7308</v>
      </c>
      <c r="I595" s="283">
        <v>1</v>
      </c>
    </row>
    <row r="596" spans="1:9">
      <c r="A596" s="1" t="s">
        <v>4589</v>
      </c>
      <c r="B596" s="1" t="s">
        <v>4595</v>
      </c>
      <c r="C596" s="1" t="str">
        <f>VLOOKUP(B596,「工具标准名」映射表!B:I,2,0)</f>
        <v>棠棠教育智能体</v>
      </c>
      <c r="D596" s="1" t="str">
        <f>VLOOKUP(C596,「工具标准名」映射表!$C$1:$O$2046,2,0)</f>
        <v>棠棠教育智能体</v>
      </c>
      <c r="E596" s="1" t="s">
        <v>4591</v>
      </c>
      <c r="F596" s="1" t="str">
        <f>VLOOKUP(E596,省份映射!$B$1:$C$472,2,0)</f>
        <v>四川省</v>
      </c>
      <c r="H596" s="256" t="s">
        <v>2151</v>
      </c>
      <c r="I596" s="283">
        <v>1</v>
      </c>
    </row>
    <row r="597" spans="1:9">
      <c r="A597" s="1" t="s">
        <v>4602</v>
      </c>
      <c r="B597" s="1" t="s">
        <v>4608</v>
      </c>
      <c r="C597" s="1" t="str">
        <f>VLOOKUP(B597,「工具标准名」映射表!B:I,2,0)</f>
        <v>领航社 AI助手</v>
      </c>
      <c r="D597" s="1" t="str">
        <f>VLOOKUP(C597,「工具标准名」映射表!$C$1:$O$2046,2,0)</f>
        <v>领航社 AI助手</v>
      </c>
      <c r="E597" s="1" t="s">
        <v>368</v>
      </c>
      <c r="F597" s="1" t="str">
        <f>VLOOKUP(E597,省份映射!$B$1:$C$472,2,0)</f>
        <v>四川省</v>
      </c>
      <c r="H597" s="256" t="s">
        <v>1620</v>
      </c>
      <c r="I597" s="283">
        <v>3</v>
      </c>
    </row>
    <row r="598" spans="1:9">
      <c r="A598" s="1" t="s">
        <v>4602</v>
      </c>
      <c r="B598" s="1" t="s">
        <v>4615</v>
      </c>
      <c r="C598" s="1" t="str">
        <f>VLOOKUP(B598,「工具标准名」映射表!B:I,2,0)</f>
        <v>智慧教室环境</v>
      </c>
      <c r="D598" s="1" t="str">
        <f>VLOOKUP(C598,「工具标准名」映射表!$C$1:$O$2046,2,0)</f>
        <v>智慧教室环境</v>
      </c>
      <c r="E598" s="1" t="s">
        <v>368</v>
      </c>
      <c r="F598" s="1" t="str">
        <f>VLOOKUP(E598,省份映射!$B$1:$C$472,2,0)</f>
        <v>四川省</v>
      </c>
      <c r="H598" s="256" t="s">
        <v>934</v>
      </c>
      <c r="I598" s="283">
        <v>3</v>
      </c>
    </row>
    <row r="599" spans="1:9">
      <c r="A599" s="1" t="s">
        <v>4618</v>
      </c>
      <c r="B599" s="1" t="s">
        <v>3780</v>
      </c>
      <c r="C599" s="1" t="str">
        <f>VLOOKUP(B599,「工具标准名」映射表!B:I,2,0)</f>
        <v>AI课堂智慧分析平台</v>
      </c>
      <c r="D599" s="1" t="str">
        <f>VLOOKUP(C599,「工具标准名」映射表!$C$1:$O$2046,2,0)</f>
        <v>AI课堂智慧分析平台</v>
      </c>
      <c r="E599" s="1" t="s">
        <v>280</v>
      </c>
      <c r="F599" s="1" t="str">
        <f>VLOOKUP(E599,省份映射!$B$1:$C$472,2,0)</f>
        <v>四川省</v>
      </c>
      <c r="H599" s="256" t="s">
        <v>3935</v>
      </c>
      <c r="I599" s="283">
        <v>3</v>
      </c>
    </row>
    <row r="600" spans="1:9">
      <c r="A600" s="1" t="s">
        <v>4631</v>
      </c>
      <c r="B600" s="1" t="s">
        <v>4637</v>
      </c>
      <c r="C600" s="1" t="str">
        <f>VLOOKUP(B600,「工具标准名」映射表!B:I,2,0)</f>
        <v>智汇云智慧体育平台</v>
      </c>
      <c r="D600" s="1" t="str">
        <f>VLOOKUP(C600,「工具标准名」映射表!$C$1:$O$2046,2,0)</f>
        <v>智汇云智慧体育平台</v>
      </c>
      <c r="E600" s="1" t="s">
        <v>368</v>
      </c>
      <c r="F600" s="1" t="str">
        <f>VLOOKUP(E600,省份映射!$B$1:$C$472,2,0)</f>
        <v>四川省</v>
      </c>
      <c r="H600" s="256" t="s">
        <v>1219</v>
      </c>
      <c r="I600" s="283">
        <v>3</v>
      </c>
    </row>
    <row r="601" spans="1:9">
      <c r="A601" s="1" t="s">
        <v>4631</v>
      </c>
      <c r="B601" s="1" t="s">
        <v>4644</v>
      </c>
      <c r="C601" s="1" t="str">
        <f>VLOOKUP(B601,「工具标准名」映射表!B:I,2,0)</f>
        <v>智慧体育仓</v>
      </c>
      <c r="D601" s="1" t="str">
        <f>VLOOKUP(C601,「工具标准名」映射表!$C$1:$O$2046,2,0)</f>
        <v>智慧体育仓</v>
      </c>
      <c r="E601" s="1" t="s">
        <v>368</v>
      </c>
      <c r="F601" s="1" t="str">
        <f>VLOOKUP(E601,省份映射!$B$1:$C$472,2,0)</f>
        <v>四川省</v>
      </c>
      <c r="H601" s="256" t="s">
        <v>3655</v>
      </c>
      <c r="I601" s="283">
        <v>3</v>
      </c>
    </row>
    <row r="602" spans="1:9">
      <c r="A602" s="1" t="s">
        <v>4631</v>
      </c>
      <c r="B602" s="1" t="s">
        <v>4648</v>
      </c>
      <c r="C602" s="1" t="str">
        <f>VLOOKUP(B602,「工具标准名」映射表!B:I,2,0)</f>
        <v>智慧体育小程序</v>
      </c>
      <c r="D602" s="1" t="str">
        <f>VLOOKUP(C602,「工具标准名」映射表!$C$1:$O$2046,2,0)</f>
        <v>智慧体育小程序</v>
      </c>
      <c r="E602" s="1" t="s">
        <v>368</v>
      </c>
      <c r="F602" s="1" t="str">
        <f>VLOOKUP(E602,省份映射!$B$1:$C$472,2,0)</f>
        <v>四川省</v>
      </c>
      <c r="H602" s="256" t="s">
        <v>864</v>
      </c>
      <c r="I602" s="283">
        <v>1</v>
      </c>
    </row>
    <row r="603" spans="1:9">
      <c r="A603" s="1" t="s">
        <v>4650</v>
      </c>
      <c r="C603" s="1" t="e">
        <f>VLOOKUP(B603,「工具标准名」映射表!B:I,2,0)</f>
        <v>#N/A</v>
      </c>
      <c r="D603" s="1" t="e">
        <f>VLOOKUP(C603,「工具标准名」映射表!$C$1:$O$2046,2,0)</f>
        <v>#N/A</v>
      </c>
      <c r="E603" s="1" t="s">
        <v>4591</v>
      </c>
      <c r="F603" s="1" t="str">
        <f>VLOOKUP(E603,省份映射!$B$1:$C$472,2,0)</f>
        <v>四川省</v>
      </c>
      <c r="H603" s="256" t="s">
        <v>7398</v>
      </c>
      <c r="I603" s="283">
        <v>1</v>
      </c>
    </row>
    <row r="604" spans="1:9">
      <c r="A604" s="1" t="s">
        <v>4654</v>
      </c>
      <c r="B604" s="1" t="s">
        <v>1133</v>
      </c>
      <c r="C604" s="1" t="str">
        <f>VLOOKUP(B604,「工具标准名」映射表!B:I,2,0)</f>
        <v>文心一言</v>
      </c>
      <c r="D604" s="1" t="str">
        <f>VLOOKUP(C604,「工具标准名」映射表!$C$1:$O$2046,2,0)</f>
        <v>文心一言</v>
      </c>
      <c r="E604" s="1" t="s">
        <v>674</v>
      </c>
      <c r="F604" s="1" t="str">
        <f>VLOOKUP(E604,省份映射!$B$1:$C$472,2,0)</f>
        <v>四川省</v>
      </c>
      <c r="H604" s="256" t="s">
        <v>7421</v>
      </c>
      <c r="I604" s="283">
        <v>1</v>
      </c>
    </row>
    <row r="605" spans="1:9">
      <c r="A605" s="1" t="s">
        <v>4654</v>
      </c>
      <c r="B605" s="1" t="s">
        <v>124</v>
      </c>
      <c r="C605" s="1" t="str">
        <f>VLOOKUP(B605,「工具标准名」映射表!B:I,2,0)</f>
        <v>DeepSeek 大模型</v>
      </c>
      <c r="D605" s="1" t="str">
        <f>VLOOKUP(C605,「工具标准名」映射表!$C$1:$O$2046,2,0)</f>
        <v>DeepSeek 大模型</v>
      </c>
      <c r="E605" s="1" t="s">
        <v>674</v>
      </c>
      <c r="F605" s="1" t="str">
        <f>VLOOKUP(E605,省份映射!$B$1:$C$472,2,0)</f>
        <v>四川省</v>
      </c>
      <c r="H605" s="256" t="s">
        <v>7430</v>
      </c>
      <c r="I605" s="283">
        <v>1</v>
      </c>
    </row>
    <row r="606" spans="1:9">
      <c r="A606" s="1" t="s">
        <v>4654</v>
      </c>
      <c r="B606" s="1" t="s">
        <v>139</v>
      </c>
      <c r="C606" s="1" t="str">
        <f>VLOOKUP(B606,「工具标准名」映射表!B:I,2,0)</f>
        <v>豆包</v>
      </c>
      <c r="D606" s="1" t="str">
        <f>VLOOKUP(C606,「工具标准名」映射表!$C$1:$O$2046,2,0)</f>
        <v>豆包</v>
      </c>
      <c r="E606" s="1" t="s">
        <v>674</v>
      </c>
      <c r="F606" s="1" t="str">
        <f>VLOOKUP(E606,省份映射!$B$1:$C$472,2,0)</f>
        <v>四川省</v>
      </c>
      <c r="H606" s="256" t="s">
        <v>7440</v>
      </c>
      <c r="I606" s="283">
        <v>1</v>
      </c>
    </row>
    <row r="607" spans="1:9">
      <c r="A607" s="1" t="s">
        <v>4668</v>
      </c>
      <c r="B607" s="1" t="s">
        <v>139</v>
      </c>
      <c r="C607" s="1" t="str">
        <f>VLOOKUP(B607,「工具标准名」映射表!B:I,2,0)</f>
        <v>豆包</v>
      </c>
      <c r="D607" s="1" t="str">
        <f>VLOOKUP(C607,「工具标准名」映射表!$C$1:$O$2046,2,0)</f>
        <v>豆包</v>
      </c>
      <c r="E607" s="1" t="s">
        <v>674</v>
      </c>
      <c r="F607" s="1" t="str">
        <f>VLOOKUP(E607,省份映射!$B$1:$C$472,2,0)</f>
        <v>四川省</v>
      </c>
      <c r="H607" s="256" t="s">
        <v>4394</v>
      </c>
      <c r="I607" s="283">
        <v>1</v>
      </c>
    </row>
    <row r="608" spans="1:9">
      <c r="A608" s="1" t="s">
        <v>4679</v>
      </c>
      <c r="B608" s="1" t="s">
        <v>2240</v>
      </c>
      <c r="C608" s="1" t="str">
        <f>VLOOKUP(B608,「工具标准名」映射表!B:I,2,0)</f>
        <v>国家智慧教育平台</v>
      </c>
      <c r="D608" s="1" t="str">
        <f>VLOOKUP(C608,「工具标准名」映射表!$C$1:$O$2046,2,0)</f>
        <v>国家智慧教育平台</v>
      </c>
      <c r="E608" s="1" t="s">
        <v>4681</v>
      </c>
      <c r="F608" s="1" t="str">
        <f>VLOOKUP(E608,省份映射!$B$1:$C$472,2,0)</f>
        <v>四川省</v>
      </c>
      <c r="H608" s="256" t="s">
        <v>7477</v>
      </c>
      <c r="I608" s="283">
        <v>2</v>
      </c>
    </row>
    <row r="609" spans="1:9">
      <c r="A609" s="1" t="s">
        <v>4691</v>
      </c>
      <c r="B609" s="1" t="s">
        <v>4697</v>
      </c>
      <c r="C609" s="1" t="str">
        <f>VLOOKUP(B609,「工具标准名」映射表!B:I,2,0)</f>
        <v>生成式AI教学助手</v>
      </c>
      <c r="D609" s="1" t="str">
        <f>VLOOKUP(C609,「工具标准名」映射表!$C$1:$O$2046,2,0)</f>
        <v>豆包</v>
      </c>
      <c r="E609" s="1" t="s">
        <v>4693</v>
      </c>
      <c r="F609" s="1" t="str">
        <f>VLOOKUP(E609,省份映射!$B$1:$C$472,2,0)</f>
        <v>四川省</v>
      </c>
      <c r="H609" s="256" t="s">
        <v>3270</v>
      </c>
      <c r="I609" s="283">
        <v>1</v>
      </c>
    </row>
    <row r="610" spans="1:9">
      <c r="A610" s="1" t="s">
        <v>4704</v>
      </c>
      <c r="B610" s="1" t="s">
        <v>139</v>
      </c>
      <c r="C610" s="1" t="str">
        <f>VLOOKUP(B610,「工具标准名」映射表!B:I,2,0)</f>
        <v>豆包</v>
      </c>
      <c r="D610" s="1" t="str">
        <f>VLOOKUP(C610,「工具标准名」映射表!$C$1:$O$2046,2,0)</f>
        <v>豆包</v>
      </c>
      <c r="E610" s="1" t="s">
        <v>4706</v>
      </c>
      <c r="F610" s="1" t="str">
        <f>VLOOKUP(E610,省份映射!$B$1:$C$472,2,0)</f>
        <v>辽宁省</v>
      </c>
      <c r="H610" s="256" t="s">
        <v>3231</v>
      </c>
      <c r="I610" s="283">
        <v>2</v>
      </c>
    </row>
    <row r="611" spans="1:9">
      <c r="A611" s="1" t="s">
        <v>4704</v>
      </c>
      <c r="B611" s="1" t="s">
        <v>124</v>
      </c>
      <c r="C611" s="1" t="str">
        <f>VLOOKUP(B611,「工具标准名」映射表!B:I,2,0)</f>
        <v>DeepSeek 大模型</v>
      </c>
      <c r="D611" s="1" t="str">
        <f>VLOOKUP(C611,「工具标准名」映射表!$C$1:$O$2046,2,0)</f>
        <v>DeepSeek 大模型</v>
      </c>
      <c r="E611" s="1" t="s">
        <v>4706</v>
      </c>
      <c r="F611" s="1" t="str">
        <f>VLOOKUP(E611,省份映射!$B$1:$C$472,2,0)</f>
        <v>辽宁省</v>
      </c>
      <c r="H611" s="256" t="s">
        <v>7515</v>
      </c>
      <c r="I611" s="283">
        <v>2</v>
      </c>
    </row>
    <row r="612" spans="1:9">
      <c r="A612" s="1" t="s">
        <v>4718</v>
      </c>
      <c r="B612" s="1" t="s">
        <v>4725</v>
      </c>
      <c r="C612" s="1" t="str">
        <f>VLOOKUP(B612,「工具标准名」映射表!B:I,2,0)</f>
        <v>小智</v>
      </c>
      <c r="D612" s="1" t="str">
        <f>VLOOKUP(C612,「工具标准名」映射表!$C$1:$O$2046,2,0)</f>
        <v>小智</v>
      </c>
      <c r="E612" s="1" t="s">
        <v>4720</v>
      </c>
      <c r="F612" s="1" t="str">
        <f>VLOOKUP(E612,省份映射!$B$1:$C$472,2,0)</f>
        <v>辽宁省</v>
      </c>
      <c r="H612" s="256" t="s">
        <v>7518</v>
      </c>
      <c r="I612" s="283">
        <v>2</v>
      </c>
    </row>
    <row r="613" spans="1:9">
      <c r="A613" s="1" t="s">
        <v>4718</v>
      </c>
      <c r="B613" s="1" t="s">
        <v>124</v>
      </c>
      <c r="C613" s="1" t="str">
        <f>VLOOKUP(B613,「工具标准名」映射表!B:I,2,0)</f>
        <v>DeepSeek 大模型</v>
      </c>
      <c r="D613" s="1" t="str">
        <f>VLOOKUP(C613,「工具标准名」映射表!$C$1:$O$2046,2,0)</f>
        <v>DeepSeek 大模型</v>
      </c>
      <c r="E613" s="1" t="s">
        <v>4720</v>
      </c>
      <c r="F613" s="1" t="str">
        <f>VLOOKUP(E613,省份映射!$B$1:$C$472,2,0)</f>
        <v>辽宁省</v>
      </c>
      <c r="H613" s="256" t="s">
        <v>7532</v>
      </c>
      <c r="I613" s="283">
        <v>1</v>
      </c>
    </row>
    <row r="614" spans="1:9">
      <c r="A614" s="1" t="s">
        <v>4732</v>
      </c>
      <c r="B614" s="1" t="s">
        <v>3994</v>
      </c>
      <c r="C614" s="1" t="str">
        <f>VLOOKUP(B614,「工具标准名」映射表!B:I,2,0)</f>
        <v>AI跳绳系统</v>
      </c>
      <c r="D614" s="1" t="str">
        <f>VLOOKUP(C614,「工具标准名」映射表!$C$1:$O$2046,2,0)</f>
        <v>AI跳绳系统</v>
      </c>
      <c r="E614" s="1" t="s">
        <v>722</v>
      </c>
      <c r="F614" s="1" t="str">
        <f>VLOOKUP(E614,省份映射!$B$1:$C$472,2,0)</f>
        <v>黑龙江省</v>
      </c>
      <c r="H614" s="256" t="s">
        <v>7545</v>
      </c>
      <c r="I614" s="283">
        <v>3</v>
      </c>
    </row>
    <row r="615" spans="1:9">
      <c r="A615" s="1" t="s">
        <v>4745</v>
      </c>
      <c r="B615" s="1" t="s">
        <v>4751</v>
      </c>
      <c r="C615" s="1" t="str">
        <f>VLOOKUP(B615,「工具标准名」映射表!B:I,2,0)</f>
        <v>人工智能学习评析系统</v>
      </c>
      <c r="D615" s="1" t="str">
        <f>VLOOKUP(C615,「工具标准名」映射表!$C$1:$O$2046,2,0)</f>
        <v>人工智能学习评析系统</v>
      </c>
      <c r="E615" s="1" t="s">
        <v>4747</v>
      </c>
      <c r="F615" s="1" t="str">
        <f>VLOOKUP(E615,省份映射!$B$1:$C$472,2,0)</f>
        <v>山西省</v>
      </c>
      <c r="H615" s="256" t="s">
        <v>335</v>
      </c>
      <c r="I615" s="283">
        <v>1</v>
      </c>
    </row>
    <row r="616" spans="1:9">
      <c r="A616" s="1" t="s">
        <v>4756</v>
      </c>
      <c r="B616" s="1" t="s">
        <v>124</v>
      </c>
      <c r="C616" s="1" t="str">
        <f>VLOOKUP(B616,「工具标准名」映射表!B:I,2,0)</f>
        <v>DeepSeek 大模型</v>
      </c>
      <c r="D616" s="1" t="str">
        <f>VLOOKUP(C616,「工具标准名」映射表!$C$1:$O$2046,2,0)</f>
        <v>DeepSeek 大模型</v>
      </c>
      <c r="E616" s="1" t="s">
        <v>4747</v>
      </c>
      <c r="F616" s="1" t="str">
        <f>VLOOKUP(E616,省份映射!$B$1:$C$472,2,0)</f>
        <v>山西省</v>
      </c>
      <c r="H616" s="256" t="s">
        <v>320</v>
      </c>
      <c r="I616" s="283">
        <v>1</v>
      </c>
    </row>
    <row r="617" spans="1:9">
      <c r="A617" s="1" t="s">
        <v>4769</v>
      </c>
      <c r="B617" s="1" t="s">
        <v>1962</v>
      </c>
      <c r="C617" s="1" t="str">
        <f>VLOOKUP(B617,「工具标准名」映射表!B:I,2,0)</f>
        <v>豆包</v>
      </c>
      <c r="D617" s="1" t="str">
        <f>VLOOKUP(C617,「工具标准名」映射表!$C$1:$O$2046,2,0)</f>
        <v>豆包</v>
      </c>
      <c r="E617" s="1" t="s">
        <v>4747</v>
      </c>
      <c r="F617" s="1" t="str">
        <f>VLOOKUP(E617,省份映射!$B$1:$C$472,2,0)</f>
        <v>山西省</v>
      </c>
      <c r="H617" s="256" t="s">
        <v>7565</v>
      </c>
      <c r="I617" s="283">
        <v>1</v>
      </c>
    </row>
    <row r="618" spans="1:9">
      <c r="A618" s="1" t="s">
        <v>4769</v>
      </c>
      <c r="B618" s="1" t="s">
        <v>4782</v>
      </c>
      <c r="C618" s="1" t="str">
        <f>VLOOKUP(B618,「工具标准名」映射表!B:I,2,0)</f>
        <v>希沃白板</v>
      </c>
      <c r="D618" s="1" t="str">
        <f>VLOOKUP(C618,「工具标准名」映射表!$C$1:$O$2046,2,0)</f>
        <v>希沃白板</v>
      </c>
      <c r="E618" s="1" t="s">
        <v>4747</v>
      </c>
      <c r="F618" s="1" t="str">
        <f>VLOOKUP(E618,省份映射!$B$1:$C$472,2,0)</f>
        <v>山西省</v>
      </c>
      <c r="H618" s="256" t="s">
        <v>7568</v>
      </c>
      <c r="I618" s="283">
        <v>1</v>
      </c>
    </row>
    <row r="619" spans="1:9">
      <c r="A619" s="1" t="s">
        <v>4784</v>
      </c>
      <c r="B619" s="1" t="s">
        <v>1509</v>
      </c>
      <c r="C619" s="1" t="str">
        <f>VLOOKUP(B619,「工具标准名」映射表!B:I,2,0)</f>
        <v>AI学习分析系统</v>
      </c>
      <c r="D619" s="1" t="str">
        <f>VLOOKUP(C619,「工具标准名」映射表!$C$1:$O$2046,2,0)</f>
        <v>AI学习分析系统</v>
      </c>
      <c r="E619" s="1" t="s">
        <v>1084</v>
      </c>
      <c r="F619" s="1" t="str">
        <f>VLOOKUP(E619,省份映射!$B$1:$C$472,2,0)</f>
        <v>山西省</v>
      </c>
      <c r="H619" s="256" t="s">
        <v>7571</v>
      </c>
      <c r="I619" s="283">
        <v>1</v>
      </c>
    </row>
    <row r="620" spans="1:9">
      <c r="A620" s="1" t="s">
        <v>4784</v>
      </c>
      <c r="B620" s="1" t="s">
        <v>2465</v>
      </c>
      <c r="C620" s="1" t="str">
        <f>VLOOKUP(B620,「工具标准名」映射表!B:I,2,0)</f>
        <v>AI文本解析系统</v>
      </c>
      <c r="D620" s="1" t="str">
        <f>VLOOKUP(C620,「工具标准名」映射表!$C$1:$O$2046,2,0)</f>
        <v>AI文本解析系统</v>
      </c>
      <c r="E620" s="1" t="s">
        <v>1084</v>
      </c>
      <c r="F620" s="1" t="str">
        <f>VLOOKUP(E620,省份映射!$B$1:$C$472,2,0)</f>
        <v>山西省</v>
      </c>
      <c r="H620" s="256" t="s">
        <v>4434</v>
      </c>
      <c r="I620" s="283">
        <v>1</v>
      </c>
    </row>
    <row r="621" spans="1:9">
      <c r="A621" s="1" t="s">
        <v>4784</v>
      </c>
      <c r="B621" s="1" t="s">
        <v>3710</v>
      </c>
      <c r="C621" s="1" t="str">
        <f>VLOOKUP(B621,「工具标准名」映射表!B:I,2,0)</f>
        <v>AI课堂互动系统</v>
      </c>
      <c r="D621" s="1" t="str">
        <f>VLOOKUP(C621,「工具标准名」映射表!$C$1:$O$2046,2,0)</f>
        <v>AI课堂互动系统</v>
      </c>
      <c r="E621" s="1" t="s">
        <v>1084</v>
      </c>
      <c r="F621" s="1" t="str">
        <f>VLOOKUP(E621,省份映射!$B$1:$C$472,2,0)</f>
        <v>山西省</v>
      </c>
      <c r="H621" s="256" t="s">
        <v>1617</v>
      </c>
      <c r="I621" s="283">
        <v>1</v>
      </c>
    </row>
    <row r="622" spans="1:9">
      <c r="A622" s="1" t="s">
        <v>4784</v>
      </c>
      <c r="B622" s="1" t="s">
        <v>2836</v>
      </c>
      <c r="C622" s="1" t="str">
        <f>VLOOKUP(B622,「工具标准名」映射表!B:I,2,0)</f>
        <v>AI智能评价系统</v>
      </c>
      <c r="D622" s="1" t="str">
        <f>VLOOKUP(C622,「工具标准名」映射表!$C$1:$O$2046,2,0)</f>
        <v>AI智能评价系统</v>
      </c>
      <c r="E622" s="1" t="s">
        <v>1084</v>
      </c>
      <c r="F622" s="1" t="str">
        <f>VLOOKUP(E622,省份映射!$B$1:$C$472,2,0)</f>
        <v>山西省</v>
      </c>
      <c r="H622" s="256" t="s">
        <v>7607</v>
      </c>
      <c r="I622" s="283">
        <v>1</v>
      </c>
    </row>
    <row r="623" spans="1:9">
      <c r="A623" s="1" t="s">
        <v>4800</v>
      </c>
      <c r="B623" s="1" t="s">
        <v>4807</v>
      </c>
      <c r="C623" s="1" t="str">
        <f>VLOOKUP(B623,「工具标准名」映射表!B:I,2,0)</f>
        <v>豆包AI绘画</v>
      </c>
      <c r="D623" s="1" t="str">
        <f>VLOOKUP(C623,「工具标准名」映射表!$C$1:$O$2046,2,0)</f>
        <v>豆包</v>
      </c>
      <c r="E623" s="1" t="s">
        <v>4802</v>
      </c>
      <c r="F623" s="1" t="str">
        <f>VLOOKUP(E623,省份映射!$B$1:$C$472,2,0)</f>
        <v>山西省</v>
      </c>
      <c r="H623" s="256" t="s">
        <v>1458</v>
      </c>
      <c r="I623" s="283">
        <v>2</v>
      </c>
    </row>
    <row r="624" spans="1:9">
      <c r="A624" s="1" t="s">
        <v>4800</v>
      </c>
      <c r="B624" s="1" t="s">
        <v>3325</v>
      </c>
      <c r="C624" s="1" t="str">
        <f>VLOOKUP(B624,「工具标准名」映射表!B:I,2,0)</f>
        <v>AI艺术小助手</v>
      </c>
      <c r="D624" s="1" t="str">
        <f>VLOOKUP(C624,「工具标准名」映射表!$C$1:$O$2046,2,0)</f>
        <v>AI艺术小助手</v>
      </c>
      <c r="E624" s="1" t="s">
        <v>4802</v>
      </c>
      <c r="F624" s="1" t="str">
        <f>VLOOKUP(E624,省份映射!$B$1:$C$472,2,0)</f>
        <v>山西省</v>
      </c>
      <c r="H624" s="256" t="s">
        <v>7629</v>
      </c>
      <c r="I624" s="283">
        <v>1</v>
      </c>
    </row>
    <row r="625" spans="1:9">
      <c r="A625" s="1" t="s">
        <v>4816</v>
      </c>
      <c r="B625" s="1" t="s">
        <v>124</v>
      </c>
      <c r="C625" s="1" t="str">
        <f>VLOOKUP(B625,「工具标准名」映射表!B:I,2,0)</f>
        <v>DeepSeek 大模型</v>
      </c>
      <c r="D625" s="1" t="str">
        <f>VLOOKUP(C625,「工具标准名」映射表!$C$1:$O$2046,2,0)</f>
        <v>DeepSeek 大模型</v>
      </c>
      <c r="E625" s="1" t="s">
        <v>4818</v>
      </c>
      <c r="F625" s="1" t="str">
        <f>VLOOKUP(E625,省份映射!$B$1:$C$472,2,0)</f>
        <v>四川省</v>
      </c>
      <c r="H625" s="256" t="s">
        <v>2186</v>
      </c>
      <c r="I625" s="283">
        <v>1</v>
      </c>
    </row>
    <row r="626" spans="1:9">
      <c r="A626" s="1" t="s">
        <v>4816</v>
      </c>
      <c r="B626" s="1" t="s">
        <v>207</v>
      </c>
      <c r="C626" s="1" t="str">
        <f>VLOOKUP(B626,「工具标准名」映射表!B:I,2,0)</f>
        <v>即梦AI</v>
      </c>
      <c r="D626" s="1" t="str">
        <f>VLOOKUP(C626,「工具标准名」映射表!$C$1:$O$2046,2,0)</f>
        <v>即梦AI</v>
      </c>
      <c r="E626" s="1" t="s">
        <v>4818</v>
      </c>
      <c r="F626" s="1" t="str">
        <f>VLOOKUP(E626,省份映射!$B$1:$C$472,2,0)</f>
        <v>四川省</v>
      </c>
      <c r="H626" s="256" t="s">
        <v>7645</v>
      </c>
      <c r="I626" s="283">
        <v>1</v>
      </c>
    </row>
    <row r="627" spans="1:9">
      <c r="A627" s="1" t="s">
        <v>4816</v>
      </c>
      <c r="B627" s="1" t="s">
        <v>1962</v>
      </c>
      <c r="C627" s="1" t="str">
        <f>VLOOKUP(B627,「工具标准名」映射表!B:I,2,0)</f>
        <v>豆包</v>
      </c>
      <c r="D627" s="1" t="str">
        <f>VLOOKUP(C627,「工具标准名」映射表!$C$1:$O$2046,2,0)</f>
        <v>豆包</v>
      </c>
      <c r="E627" s="1" t="s">
        <v>4818</v>
      </c>
      <c r="F627" s="1" t="str">
        <f>VLOOKUP(E627,省份映射!$B$1:$C$472,2,0)</f>
        <v>四川省</v>
      </c>
      <c r="H627" s="256" t="s">
        <v>7647</v>
      </c>
      <c r="I627" s="283">
        <v>1</v>
      </c>
    </row>
    <row r="628" spans="1:9">
      <c r="A628" s="1" t="s">
        <v>4816</v>
      </c>
      <c r="B628" s="1" t="s">
        <v>1297</v>
      </c>
      <c r="C628" s="1" t="str">
        <f>VLOOKUP(B628,「工具标准名」映射表!B:I,2,0)</f>
        <v xml:space="preserve">小猿AI </v>
      </c>
      <c r="D628" s="1" t="str">
        <f>VLOOKUP(C628,「工具标准名」映射表!$C$1:$O$2046,2,0)</f>
        <v xml:space="preserve">小猿AI </v>
      </c>
      <c r="E628" s="1" t="s">
        <v>4818</v>
      </c>
      <c r="F628" s="1" t="str">
        <f>VLOOKUP(E628,省份映射!$B$1:$C$472,2,0)</f>
        <v>四川省</v>
      </c>
      <c r="H628" s="256" t="s">
        <v>179</v>
      </c>
      <c r="I628" s="283">
        <v>1</v>
      </c>
    </row>
    <row r="629" spans="1:9">
      <c r="A629" s="1" t="s">
        <v>4816</v>
      </c>
      <c r="B629" s="1" t="s">
        <v>214</v>
      </c>
      <c r="C629" s="1" t="str">
        <f>VLOOKUP(B629,「工具标准名」映射表!B:I,2,0)</f>
        <v>希沃白板</v>
      </c>
      <c r="D629" s="1" t="str">
        <f>VLOOKUP(C629,「工具标准名」映射表!$C$1:$O$2046,2,0)</f>
        <v>希沃白板</v>
      </c>
      <c r="E629" s="1" t="s">
        <v>4818</v>
      </c>
      <c r="F629" s="1" t="str">
        <f>VLOOKUP(E629,省份映射!$B$1:$C$472,2,0)</f>
        <v>四川省</v>
      </c>
      <c r="H629" s="256" t="s">
        <v>7598</v>
      </c>
      <c r="I629" s="283">
        <v>1</v>
      </c>
    </row>
    <row r="630" spans="1:9">
      <c r="A630" s="1" t="s">
        <v>4837</v>
      </c>
      <c r="B630" s="1" t="s">
        <v>4843</v>
      </c>
      <c r="C630" s="1" t="str">
        <f>VLOOKUP(B630,「工具标准名」映射表!B:I,2,0)</f>
        <v>自动浇水器</v>
      </c>
      <c r="D630" s="1" t="str">
        <f>VLOOKUP(C630,「工具标准名」映射表!$C$1:$O$2046,2,0)</f>
        <v>自动浇水器</v>
      </c>
      <c r="E630" s="1" t="s">
        <v>156</v>
      </c>
      <c r="F630" s="1" t="str">
        <f>VLOOKUP(E630,省份映射!$B$1:$C$472,2,0)</f>
        <v>未提及</v>
      </c>
      <c r="H630" s="256" t="s">
        <v>7680</v>
      </c>
      <c r="I630" s="283">
        <v>2</v>
      </c>
    </row>
    <row r="631" spans="1:9">
      <c r="A631" s="1" t="s">
        <v>4852</v>
      </c>
      <c r="B631" s="1" t="s">
        <v>453</v>
      </c>
      <c r="C631" s="1" t="str">
        <f>VLOOKUP(B631,「工具标准名」映射表!B:I,2,0)</f>
        <v>DeepSeek 大模型</v>
      </c>
      <c r="D631" s="1" t="str">
        <f>VLOOKUP(C631,「工具标准名」映射表!$C$1:$O$2046,2,0)</f>
        <v>DeepSeek 大模型</v>
      </c>
      <c r="E631" s="1" t="s">
        <v>4854</v>
      </c>
      <c r="F631" s="1" t="str">
        <f>VLOOKUP(E631,省份映射!$B$1:$C$472,2,0)</f>
        <v>未提及</v>
      </c>
      <c r="H631" s="256" t="s">
        <v>7685</v>
      </c>
      <c r="I631" s="283">
        <v>1</v>
      </c>
    </row>
    <row r="632" spans="1:9">
      <c r="A632" s="1" t="s">
        <v>4852</v>
      </c>
      <c r="B632" s="1" t="s">
        <v>139</v>
      </c>
      <c r="C632" s="1" t="str">
        <f>VLOOKUP(B632,「工具标准名」映射表!B:I,2,0)</f>
        <v>豆包</v>
      </c>
      <c r="D632" s="1" t="str">
        <f>VLOOKUP(C632,「工具标准名」映射表!$C$1:$O$2046,2,0)</f>
        <v>豆包</v>
      </c>
      <c r="E632" s="1" t="s">
        <v>4854</v>
      </c>
      <c r="F632" s="1" t="str">
        <f>VLOOKUP(E632,省份映射!$B$1:$C$472,2,0)</f>
        <v>未提及</v>
      </c>
      <c r="H632" s="256" t="s">
        <v>7698</v>
      </c>
      <c r="I632" s="283">
        <v>2</v>
      </c>
    </row>
    <row r="633" spans="1:9">
      <c r="A633" s="1" t="s">
        <v>4852</v>
      </c>
      <c r="B633" s="1" t="s">
        <v>4866</v>
      </c>
      <c r="C633" s="1" t="str">
        <f>VLOOKUP(B633,「工具标准名」映射表!B:I,2,0)</f>
        <v>MindMaster</v>
      </c>
      <c r="D633" s="1" t="str">
        <f>VLOOKUP(C633,「工具标准名」映射表!$C$1:$O$2046,2,0)</f>
        <v>MindMaster</v>
      </c>
      <c r="E633" s="1" t="s">
        <v>4854</v>
      </c>
      <c r="F633" s="1" t="str">
        <f>VLOOKUP(E633,省份映射!$B$1:$C$472,2,0)</f>
        <v>未提及</v>
      </c>
      <c r="H633" s="256" t="s">
        <v>7702</v>
      </c>
      <c r="I633" s="283">
        <v>1</v>
      </c>
    </row>
    <row r="634" spans="1:9">
      <c r="A634" s="1" t="s">
        <v>4868</v>
      </c>
      <c r="B634" s="1" t="s">
        <v>139</v>
      </c>
      <c r="C634" s="1" t="str">
        <f>VLOOKUP(B634,「工具标准名」映射表!B:I,2,0)</f>
        <v>豆包</v>
      </c>
      <c r="D634" s="1" t="str">
        <f>VLOOKUP(C634,「工具标准名」映射表!$C$1:$O$2046,2,0)</f>
        <v>豆包</v>
      </c>
      <c r="E634" s="1" t="s">
        <v>4870</v>
      </c>
      <c r="F634" s="1" t="str">
        <f>VLOOKUP(E634,省份映射!$B$1:$C$472,2,0)</f>
        <v>广东省</v>
      </c>
      <c r="H634" s="256" t="s">
        <v>7711</v>
      </c>
      <c r="I634" s="283">
        <v>1</v>
      </c>
    </row>
    <row r="635" spans="1:9">
      <c r="A635" s="1" t="s">
        <v>4879</v>
      </c>
      <c r="B635" s="1" t="s">
        <v>4886</v>
      </c>
      <c r="C635" s="1" t="str">
        <f>VLOOKUP(B635,「工具标准名」映射表!B:I,2,0)</f>
        <v>智能写作辅助系统</v>
      </c>
      <c r="D635" s="1" t="str">
        <f>VLOOKUP(C635,「工具标准名」映射表!$C$1:$O$2046,2,0)</f>
        <v>智能写作辅助系统</v>
      </c>
      <c r="E635" s="1" t="s">
        <v>4881</v>
      </c>
      <c r="F635" s="1" t="str">
        <f>VLOOKUP(E635,省份映射!$B$1:$C$472,2,0)</f>
        <v>北京市</v>
      </c>
      <c r="H635" s="256" t="s">
        <v>351</v>
      </c>
      <c r="I635" s="283">
        <v>1</v>
      </c>
    </row>
    <row r="636" spans="1:9">
      <c r="A636" s="1" t="s">
        <v>4879</v>
      </c>
      <c r="B636" s="1" t="s">
        <v>3601</v>
      </c>
      <c r="C636" s="1" t="str">
        <f>VLOOKUP(B636,「工具标准名」映射表!B:I,2,0)</f>
        <v>AI评阅工具</v>
      </c>
      <c r="D636" s="1" t="str">
        <f>VLOOKUP(C636,「工具标准名」映射表!$C$1:$O$2046,2,0)</f>
        <v>AI评阅工具</v>
      </c>
      <c r="E636" s="1" t="s">
        <v>4881</v>
      </c>
      <c r="F636" s="1" t="str">
        <f>VLOOKUP(E636,省份映射!$B$1:$C$472,2,0)</f>
        <v>北京市</v>
      </c>
      <c r="H636" s="256" t="s">
        <v>7756</v>
      </c>
      <c r="I636" s="283">
        <v>1</v>
      </c>
    </row>
    <row r="637" spans="1:9">
      <c r="A637" s="1" t="s">
        <v>4893</v>
      </c>
      <c r="B637" s="1" t="s">
        <v>4375</v>
      </c>
      <c r="C637" s="1" t="str">
        <f>VLOOKUP(B637,「工具标准名」映射表!B:I,2,0)</f>
        <v>AR学院</v>
      </c>
      <c r="D637" s="1" t="str">
        <f>VLOOKUP(C637,「工具标准名」映射表!$C$1:$O$2046,2,0)</f>
        <v>AR学院</v>
      </c>
      <c r="E637" s="1" t="s">
        <v>4895</v>
      </c>
      <c r="F637" s="1" t="str">
        <f>VLOOKUP(E637,省份映射!$B$1:$C$472,2,0)</f>
        <v>河北省</v>
      </c>
      <c r="H637" s="256" t="s">
        <v>3372</v>
      </c>
      <c r="I637" s="283">
        <v>1</v>
      </c>
    </row>
    <row r="638" spans="1:9">
      <c r="A638" s="1" t="s">
        <v>4893</v>
      </c>
      <c r="B638" s="1" t="s">
        <v>214</v>
      </c>
      <c r="C638" s="1" t="str">
        <f>VLOOKUP(B638,「工具标准名」映射表!B:I,2,0)</f>
        <v>希沃白板</v>
      </c>
      <c r="D638" s="1" t="str">
        <f>VLOOKUP(C638,「工具标准名」映射表!$C$1:$O$2046,2,0)</f>
        <v>希沃白板</v>
      </c>
      <c r="E638" s="1" t="s">
        <v>4895</v>
      </c>
      <c r="F638" s="1" t="str">
        <f>VLOOKUP(E638,省份映射!$B$1:$C$472,2,0)</f>
        <v>河北省</v>
      </c>
      <c r="H638" s="256" t="s">
        <v>56</v>
      </c>
      <c r="I638" s="283">
        <v>1</v>
      </c>
    </row>
    <row r="639" spans="1:9">
      <c r="A639" s="1" t="s">
        <v>4906</v>
      </c>
      <c r="B639" s="1" t="s">
        <v>4913</v>
      </c>
      <c r="C639" s="1" t="str">
        <f>VLOOKUP(B639,「工具标准名」映射表!B:I,2,0)</f>
        <v>备课助手</v>
      </c>
      <c r="D639" s="1" t="str">
        <f>VLOOKUP(C639,「工具标准名」映射表!$C$1:$O$2046,2,0)</f>
        <v>备课助手</v>
      </c>
      <c r="E639" s="1" t="s">
        <v>1417</v>
      </c>
      <c r="F639" s="1" t="str">
        <f>VLOOKUP(E639,省份映射!$B$1:$C$472,2,0)</f>
        <v>上海市</v>
      </c>
      <c r="H639" s="256" t="s">
        <v>7777</v>
      </c>
      <c r="I639" s="283">
        <v>1</v>
      </c>
    </row>
    <row r="640" spans="1:9">
      <c r="A640" s="1" t="s">
        <v>4906</v>
      </c>
      <c r="B640" s="1" t="s">
        <v>2803</v>
      </c>
      <c r="C640" s="1" t="str">
        <f>VLOOKUP(B640,「工具标准名」映射表!B:I,2,0)</f>
        <v>授课助手</v>
      </c>
      <c r="D640" s="1" t="str">
        <f>VLOOKUP(C640,「工具标准名」映射表!$C$1:$O$2046,2,0)</f>
        <v>授课助手</v>
      </c>
      <c r="E640" s="1" t="s">
        <v>1417</v>
      </c>
      <c r="F640" s="1" t="str">
        <f>VLOOKUP(E640,省份映射!$B$1:$C$472,2,0)</f>
        <v>上海市</v>
      </c>
      <c r="H640" s="256" t="s">
        <v>7779</v>
      </c>
      <c r="I640" s="283">
        <v>1</v>
      </c>
    </row>
    <row r="641" spans="1:9">
      <c r="A641" s="1" t="s">
        <v>4906</v>
      </c>
      <c r="B641" s="1" t="s">
        <v>4920</v>
      </c>
      <c r="C641" s="1" t="str">
        <f>VLOOKUP(B641,「工具标准名」映射表!B:I,2,0)</f>
        <v>睿云AI课堂分析</v>
      </c>
      <c r="D641" s="1" t="str">
        <f>VLOOKUP(C641,「工具标准名」映射表!$C$1:$O$2046,2,0)</f>
        <v>睿云AI课堂分析</v>
      </c>
      <c r="E641" s="1" t="s">
        <v>1417</v>
      </c>
      <c r="F641" s="1" t="str">
        <f>VLOOKUP(E641,省份映射!$B$1:$C$472,2,0)</f>
        <v>上海市</v>
      </c>
      <c r="H641" s="256" t="s">
        <v>3399</v>
      </c>
      <c r="I641" s="283">
        <v>1</v>
      </c>
    </row>
    <row r="642" spans="1:9">
      <c r="A642" s="1" t="s">
        <v>4922</v>
      </c>
      <c r="B642" s="1" t="s">
        <v>4928</v>
      </c>
      <c r="C642" s="1" t="str">
        <f>VLOOKUP(B642,「工具标准名」映射表!B:I,2,0)</f>
        <v>三个助手</v>
      </c>
      <c r="D642" s="1" t="str">
        <f>VLOOKUP(C642,「工具标准名」映射表!$C$1:$O$2046,2,0)</f>
        <v>三个助手</v>
      </c>
      <c r="E642" s="1" t="s">
        <v>1417</v>
      </c>
      <c r="F642" s="1" t="str">
        <f>VLOOKUP(E642,省份映射!$B$1:$C$472,2,0)</f>
        <v>上海市</v>
      </c>
      <c r="H642" s="256" t="s">
        <v>2779</v>
      </c>
      <c r="I642" s="283">
        <v>1</v>
      </c>
    </row>
    <row r="643" spans="1:9">
      <c r="A643" s="1" t="s">
        <v>4922</v>
      </c>
      <c r="B643" s="1" t="s">
        <v>4934</v>
      </c>
      <c r="C643" s="1" t="str">
        <f>VLOOKUP(B643,「工具标准名」映射表!B:I,2,0)</f>
        <v>DIS传感器</v>
      </c>
      <c r="D643" s="1" t="str">
        <f>VLOOKUP(C643,「工具标准名」映射表!$C$1:$O$2046,2,0)</f>
        <v>DIS传感器</v>
      </c>
      <c r="E643" s="1" t="s">
        <v>1417</v>
      </c>
      <c r="F643" s="1" t="str">
        <f>VLOOKUP(E643,省份映射!$B$1:$C$472,2,0)</f>
        <v>上海市</v>
      </c>
      <c r="H643" s="256" t="s">
        <v>3037</v>
      </c>
      <c r="I643" s="283">
        <v>1</v>
      </c>
    </row>
    <row r="644" spans="1:9">
      <c r="A644" s="1" t="s">
        <v>4936</v>
      </c>
      <c r="B644" s="1" t="s">
        <v>597</v>
      </c>
      <c r="C644" s="1" t="str">
        <f>VLOOKUP(B644,「工具标准名」映射表!B:I,2,0)</f>
        <v>AI仿生荷叶小精灵</v>
      </c>
      <c r="D644" s="1" t="str">
        <f>VLOOKUP(C644,「工具标准名」映射表!$C$1:$O$2046,2,0)</f>
        <v>AI仿生荷叶小精灵</v>
      </c>
      <c r="E644" s="1" t="s">
        <v>4938</v>
      </c>
      <c r="F644" s="1" t="str">
        <f>VLOOKUP(E644,省份映射!$B$1:$C$472,2,0)</f>
        <v>上海市</v>
      </c>
      <c r="H644" s="256" t="s">
        <v>3982</v>
      </c>
      <c r="I644" s="283">
        <v>1</v>
      </c>
    </row>
    <row r="645" spans="1:9">
      <c r="A645" s="1" t="s">
        <v>4936</v>
      </c>
      <c r="B645" s="1" t="s">
        <v>1744</v>
      </c>
      <c r="C645" s="1" t="str">
        <f>VLOOKUP(B645,「工具标准名」映射表!B:I,2,0)</f>
        <v>AI小水珠</v>
      </c>
      <c r="D645" s="1" t="str">
        <f>VLOOKUP(C645,「工具标准名」映射表!$C$1:$O$2046,2,0)</f>
        <v>AI小水珠</v>
      </c>
      <c r="E645" s="1" t="s">
        <v>4938</v>
      </c>
      <c r="F645" s="1" t="str">
        <f>VLOOKUP(E645,省份映射!$B$1:$C$472,2,0)</f>
        <v>上海市</v>
      </c>
      <c r="H645" s="256" t="s">
        <v>20696</v>
      </c>
      <c r="I645" s="283">
        <v>3</v>
      </c>
    </row>
    <row r="646" spans="1:9">
      <c r="A646" s="1" t="s">
        <v>4948</v>
      </c>
      <c r="B646" s="1" t="s">
        <v>3615</v>
      </c>
      <c r="C646" s="1" t="str">
        <f>VLOOKUP(B646,「工具标准名」映射表!B:I,2,0)</f>
        <v>AI诗意色彩转化器</v>
      </c>
      <c r="D646" s="1" t="str">
        <f>VLOOKUP(C646,「工具标准名」映射表!$C$1:$O$2046,2,0)</f>
        <v>AI诗意色彩转化器</v>
      </c>
      <c r="E646" s="1" t="s">
        <v>583</v>
      </c>
      <c r="F646" s="1" t="str">
        <f>VLOOKUP(E646,省份映射!$B$1:$C$472,2,0)</f>
        <v>福建省</v>
      </c>
      <c r="H646" s="256" t="s">
        <v>7870</v>
      </c>
      <c r="I646" s="283">
        <v>2</v>
      </c>
    </row>
    <row r="647" spans="1:9">
      <c r="A647" s="1" t="s">
        <v>4948</v>
      </c>
      <c r="B647" s="1" t="s">
        <v>1962</v>
      </c>
      <c r="C647" s="1" t="str">
        <f>VLOOKUP(B647,「工具标准名」映射表!B:I,2,0)</f>
        <v>豆包</v>
      </c>
      <c r="D647" s="1" t="str">
        <f>VLOOKUP(C647,「工具标准名」映射表!$C$1:$O$2046,2,0)</f>
        <v>豆包</v>
      </c>
      <c r="E647" s="1" t="s">
        <v>583</v>
      </c>
      <c r="F647" s="1" t="str">
        <f>VLOOKUP(E647,省份映射!$B$1:$C$472,2,0)</f>
        <v>福建省</v>
      </c>
      <c r="H647" s="256" t="s">
        <v>7873</v>
      </c>
      <c r="I647" s="283">
        <v>1</v>
      </c>
    </row>
    <row r="648" spans="1:9">
      <c r="A648" s="1" t="s">
        <v>4948</v>
      </c>
      <c r="B648" s="1" t="s">
        <v>124</v>
      </c>
      <c r="C648" s="1" t="str">
        <f>VLOOKUP(B648,「工具标准名」映射表!B:I,2,0)</f>
        <v>DeepSeek 大模型</v>
      </c>
      <c r="D648" s="1" t="str">
        <f>VLOOKUP(C648,「工具标准名」映射表!$C$1:$O$2046,2,0)</f>
        <v>DeepSeek 大模型</v>
      </c>
      <c r="E648" s="1" t="s">
        <v>583</v>
      </c>
      <c r="F648" s="1" t="str">
        <f>VLOOKUP(E648,省份映射!$B$1:$C$472,2,0)</f>
        <v>福建省</v>
      </c>
      <c r="H648" s="256" t="s">
        <v>7906</v>
      </c>
      <c r="I648" s="283">
        <v>2</v>
      </c>
    </row>
    <row r="649" spans="1:9">
      <c r="A649" s="1" t="s">
        <v>4948</v>
      </c>
      <c r="B649" s="1" t="s">
        <v>4963</v>
      </c>
      <c r="C649" s="1" t="str">
        <f>VLOOKUP(B649,「工具标准名」映射表!B:I,2,0)</f>
        <v>UMU平台</v>
      </c>
      <c r="D649" s="1" t="str">
        <f>VLOOKUP(C649,「工具标准名」映射表!$C$1:$O$2046,2,0)</f>
        <v>UMU平台</v>
      </c>
      <c r="E649" s="1" t="s">
        <v>583</v>
      </c>
      <c r="F649" s="1" t="str">
        <f>VLOOKUP(E649,省份映射!$B$1:$C$472,2,0)</f>
        <v>福建省</v>
      </c>
      <c r="H649" s="256" t="s">
        <v>7919</v>
      </c>
      <c r="I649" s="283">
        <v>2</v>
      </c>
    </row>
    <row r="650" spans="1:9">
      <c r="A650" s="1" t="s">
        <v>4965</v>
      </c>
      <c r="B650" s="1" t="s">
        <v>3617</v>
      </c>
      <c r="C650" s="1" t="str">
        <f>VLOOKUP(B650,「工具标准名」映射表!B:I,2,0)</f>
        <v>AI诗词意象分析工具</v>
      </c>
      <c r="D650" s="1" t="str">
        <f>VLOOKUP(C650,「工具标准名」映射表!$C$1:$O$2046,2,0)</f>
        <v>AI诗词意象分析工具</v>
      </c>
      <c r="E650" s="1" t="s">
        <v>583</v>
      </c>
      <c r="F650" s="1" t="str">
        <f>VLOOKUP(E650,省份映射!$B$1:$C$472,2,0)</f>
        <v>福建省</v>
      </c>
      <c r="H650" s="256" t="s">
        <v>7926</v>
      </c>
      <c r="I650" s="283">
        <v>3</v>
      </c>
    </row>
    <row r="651" spans="1:9">
      <c r="A651" s="1" t="s">
        <v>4965</v>
      </c>
      <c r="B651" s="1" t="s">
        <v>1382</v>
      </c>
      <c r="C651" s="1" t="str">
        <f>VLOOKUP(B651,「工具标准名」映射表!B:I,2,0)</f>
        <v>AI图像识别与VR技术</v>
      </c>
      <c r="D651" s="1" t="str">
        <f>VLOOKUP(C651,「工具标准名」映射表!$C$1:$O$2046,2,0)</f>
        <v>AI图像识别与VR技术</v>
      </c>
      <c r="E651" s="1" t="s">
        <v>583</v>
      </c>
      <c r="F651" s="1" t="str">
        <f>VLOOKUP(E651,省份映射!$B$1:$C$472,2,0)</f>
        <v>福建省</v>
      </c>
      <c r="H651" s="256" t="s">
        <v>7941</v>
      </c>
      <c r="I651" s="283">
        <v>1</v>
      </c>
    </row>
    <row r="652" spans="1:9">
      <c r="A652" s="1" t="s">
        <v>4965</v>
      </c>
      <c r="B652" s="1" t="s">
        <v>3110</v>
      </c>
      <c r="C652" s="1" t="str">
        <f>VLOOKUP(B652,「工具标准名」映射表!B:I,2,0)</f>
        <v>AI知识图谱生成器</v>
      </c>
      <c r="D652" s="1" t="str">
        <f>VLOOKUP(C652,「工具标准名」映射表!$C$1:$O$2046,2,0)</f>
        <v>AI知识图谱生成器</v>
      </c>
      <c r="E652" s="1" t="s">
        <v>583</v>
      </c>
      <c r="F652" s="1" t="str">
        <f>VLOOKUP(E652,省份映射!$B$1:$C$472,2,0)</f>
        <v>福建省</v>
      </c>
      <c r="H652" s="256" t="s">
        <v>2745</v>
      </c>
      <c r="I652" s="283">
        <v>1</v>
      </c>
    </row>
    <row r="653" spans="1:9">
      <c r="A653" s="1" t="s">
        <v>4965</v>
      </c>
      <c r="B653" s="1" t="s">
        <v>688</v>
      </c>
      <c r="C653" s="1" t="str">
        <f>VLOOKUP(B653,「工具标准名」映射表!B:I,2,0)</f>
        <v>AI作业推送工具</v>
      </c>
      <c r="D653" s="1" t="str">
        <f>VLOOKUP(C653,「工具标准名」映射表!$C$1:$O$2046,2,0)</f>
        <v>AI作业推送工具</v>
      </c>
      <c r="E653" s="1" t="s">
        <v>583</v>
      </c>
      <c r="F653" s="1" t="str">
        <f>VLOOKUP(E653,省份映射!$B$1:$C$472,2,0)</f>
        <v>福建省</v>
      </c>
      <c r="H653" s="256" t="s">
        <v>2627</v>
      </c>
      <c r="I653" s="283">
        <v>1</v>
      </c>
    </row>
    <row r="654" spans="1:9">
      <c r="A654" s="1" t="s">
        <v>4981</v>
      </c>
      <c r="B654" s="1" t="s">
        <v>4988</v>
      </c>
      <c r="C654" s="1" t="str">
        <f>VLOOKUP(B654,「工具标准名」映射表!B:I,2,0)</f>
        <v>虚拟仿真系统</v>
      </c>
      <c r="D654" s="1" t="str">
        <f>VLOOKUP(C654,「工具标准名」映射表!$C$1:$O$2046,2,0)</f>
        <v>虚拟仿真系统</v>
      </c>
      <c r="E654" s="1" t="s">
        <v>4983</v>
      </c>
      <c r="F654" s="1" t="str">
        <f>VLOOKUP(E654,省份映射!$B$1:$C$472,2,0)</f>
        <v>福建省</v>
      </c>
      <c r="H654" s="256" t="s">
        <v>733</v>
      </c>
      <c r="I654" s="283">
        <v>2</v>
      </c>
    </row>
    <row r="655" spans="1:9">
      <c r="A655" s="1" t="s">
        <v>4981</v>
      </c>
      <c r="B655" s="1" t="s">
        <v>1399</v>
      </c>
      <c r="C655" s="1" t="str">
        <f>VLOOKUP(B655,「工具标准名」映射表!B:I,2,0)</f>
        <v>AI图像识别技术</v>
      </c>
      <c r="D655" s="1" t="str">
        <f>VLOOKUP(C655,「工具标准名」映射表!$C$1:$O$2046,2,0)</f>
        <v>AI图像识别技术</v>
      </c>
      <c r="E655" s="1" t="s">
        <v>4983</v>
      </c>
      <c r="F655" s="1" t="str">
        <f>VLOOKUP(E655,省份映射!$B$1:$C$472,2,0)</f>
        <v>福建省</v>
      </c>
      <c r="H655" s="256" t="s">
        <v>7973</v>
      </c>
      <c r="I655" s="283">
        <v>3</v>
      </c>
    </row>
    <row r="656" spans="1:9">
      <c r="A656" s="1" t="s">
        <v>4981</v>
      </c>
      <c r="B656" s="1" t="s">
        <v>4996</v>
      </c>
      <c r="C656" s="1" t="str">
        <f>VLOOKUP(B656,「工具标准名」映射表!B:I,2,0)</f>
        <v>生成式AI对话工具</v>
      </c>
      <c r="D656" s="1" t="str">
        <f>VLOOKUP(C656,「工具标准名」映射表!$C$1:$O$2046,2,0)</f>
        <v>DeepSeek 大模型</v>
      </c>
      <c r="E656" s="1" t="s">
        <v>4983</v>
      </c>
      <c r="F656" s="1" t="str">
        <f>VLOOKUP(E656,省份映射!$B$1:$C$472,2,0)</f>
        <v>福建省</v>
      </c>
      <c r="H656" s="256" t="s">
        <v>8004</v>
      </c>
      <c r="I656" s="283">
        <v>1</v>
      </c>
    </row>
    <row r="657" spans="1:9">
      <c r="A657" s="1" t="s">
        <v>4999</v>
      </c>
      <c r="B657" s="1" t="s">
        <v>5005</v>
      </c>
      <c r="C657" s="1" t="str">
        <f>VLOOKUP(B657,「工具标准名」映射表!B:I,2,0)</f>
        <v>通义千问大模型</v>
      </c>
      <c r="D657" s="1" t="str">
        <f>VLOOKUP(C657,「工具标准名」映射表!$C$1:$O$2046,2,0)</f>
        <v>通义千问大模型</v>
      </c>
      <c r="E657" s="1" t="s">
        <v>583</v>
      </c>
      <c r="F657" s="1" t="str">
        <f>VLOOKUP(E657,省份映射!$B$1:$C$472,2,0)</f>
        <v>福建省</v>
      </c>
      <c r="H657" s="256" t="s">
        <v>8028</v>
      </c>
      <c r="I657" s="283">
        <v>2</v>
      </c>
    </row>
    <row r="658" spans="1:9">
      <c r="A658" s="1" t="s">
        <v>5012</v>
      </c>
      <c r="B658" s="1" t="s">
        <v>5019</v>
      </c>
      <c r="C658" s="1" t="str">
        <f>VLOOKUP(B658,「工具标准名」映射表!B:I,2,0)</f>
        <v>科大讯飞平板</v>
      </c>
      <c r="D658" s="1" t="str">
        <f>VLOOKUP(C658,「工具标准名」映射表!$C$1:$O$2046,2,0)</f>
        <v>科大讯飞平板</v>
      </c>
      <c r="E658" s="1" t="s">
        <v>5014</v>
      </c>
      <c r="F658" s="1" t="str">
        <f>VLOOKUP(E658,省份映射!$B$1:$C$472,2,0)</f>
        <v>福建省</v>
      </c>
      <c r="H658" s="256" t="s">
        <v>8040</v>
      </c>
      <c r="I658" s="283">
        <v>1</v>
      </c>
    </row>
    <row r="659" spans="1:9">
      <c r="A659" s="1" t="s">
        <v>5012</v>
      </c>
      <c r="B659" s="1" t="s">
        <v>3757</v>
      </c>
      <c r="C659" s="1" t="str">
        <f>VLOOKUP(B659,「工具标准名」映射表!B:I,2,0)</f>
        <v>Excel</v>
      </c>
      <c r="D659" s="1" t="str">
        <f>VLOOKUP(C659,「工具标准名」映射表!$C$1:$O$2046,2,0)</f>
        <v>Excel</v>
      </c>
      <c r="E659" s="1" t="s">
        <v>5014</v>
      </c>
      <c r="F659" s="1" t="str">
        <f>VLOOKUP(E659,省份映射!$B$1:$C$472,2,0)</f>
        <v>福建省</v>
      </c>
      <c r="H659" s="256" t="s">
        <v>8049</v>
      </c>
      <c r="I659" s="283">
        <v>1</v>
      </c>
    </row>
    <row r="660" spans="1:9">
      <c r="A660" s="1" t="s">
        <v>5026</v>
      </c>
      <c r="B660" s="1" t="s">
        <v>5033</v>
      </c>
      <c r="C660" s="1" t="str">
        <f>VLOOKUP(B660,「工具标准名」映射表!B:I,2,0)</f>
        <v>线上改卷系统</v>
      </c>
      <c r="D660" s="1" t="str">
        <f>VLOOKUP(C660,「工具标准名」映射表!$C$1:$O$2046,2,0)</f>
        <v>线上改卷系统</v>
      </c>
      <c r="E660" s="1" t="s">
        <v>5028</v>
      </c>
      <c r="F660" s="1" t="str">
        <f>VLOOKUP(E660,省份映射!$B$1:$C$472,2,0)</f>
        <v>福建省</v>
      </c>
      <c r="H660" s="256" t="s">
        <v>2534</v>
      </c>
      <c r="I660" s="283">
        <v>1</v>
      </c>
    </row>
    <row r="661" spans="1:9">
      <c r="A661" s="1" t="s">
        <v>5026</v>
      </c>
      <c r="B661" s="1" t="s">
        <v>5040</v>
      </c>
      <c r="C661" s="1" t="str">
        <f>VLOOKUP(B661,「工具标准名」映射表!B:I,2,0)</f>
        <v>课堂参与度记录工具</v>
      </c>
      <c r="D661" s="1" t="str">
        <f>VLOOKUP(C661,「工具标准名」映射表!$C$1:$O$2046,2,0)</f>
        <v>课堂参与度记录工具</v>
      </c>
      <c r="E661" s="1" t="s">
        <v>5028</v>
      </c>
      <c r="F661" s="1" t="str">
        <f>VLOOKUP(E661,省份映射!$B$1:$C$472,2,0)</f>
        <v>福建省</v>
      </c>
      <c r="H661" s="256" t="s">
        <v>8059</v>
      </c>
      <c r="I661" s="283">
        <v>1</v>
      </c>
    </row>
    <row r="662" spans="1:9">
      <c r="A662" s="1" t="s">
        <v>5042</v>
      </c>
      <c r="B662" s="1" t="s">
        <v>222</v>
      </c>
      <c r="C662" s="1" t="str">
        <f>VLOOKUP(B662,「工具标准名」映射表!B:I,2,0)</f>
        <v>剪映AI</v>
      </c>
      <c r="D662" s="1" t="str">
        <f>VLOOKUP(C662,「工具标准名」映射表!$C$1:$O$2046,2,0)</f>
        <v>剪映AI</v>
      </c>
      <c r="E662" s="1" t="s">
        <v>5044</v>
      </c>
      <c r="F662" s="1" t="str">
        <f>VLOOKUP(E662,省份映射!$B$1:$C$472,2,0)</f>
        <v>安徽省</v>
      </c>
      <c r="H662" s="256" t="s">
        <v>808</v>
      </c>
      <c r="I662" s="283">
        <v>1</v>
      </c>
    </row>
    <row r="663" spans="1:9">
      <c r="A663" s="1" t="s">
        <v>5042</v>
      </c>
      <c r="B663" s="1" t="s">
        <v>124</v>
      </c>
      <c r="C663" s="1" t="str">
        <f>VLOOKUP(B663,「工具标准名」映射表!B:I,2,0)</f>
        <v>DeepSeek 大模型</v>
      </c>
      <c r="D663" s="1" t="str">
        <f>VLOOKUP(C663,「工具标准名」映射表!$C$1:$O$2046,2,0)</f>
        <v>DeepSeek 大模型</v>
      </c>
      <c r="E663" s="1" t="s">
        <v>5044</v>
      </c>
      <c r="F663" s="1" t="str">
        <f>VLOOKUP(E663,省份映射!$B$1:$C$472,2,0)</f>
        <v>安徽省</v>
      </c>
      <c r="H663" s="256" t="s">
        <v>2462</v>
      </c>
      <c r="I663" s="283">
        <v>1</v>
      </c>
    </row>
    <row r="664" spans="1:9">
      <c r="A664" s="1" t="s">
        <v>5042</v>
      </c>
      <c r="B664" s="1" t="s">
        <v>5056</v>
      </c>
      <c r="C664" s="1" t="str">
        <f>VLOOKUP(B664,「工具标准名」映射表!B:I,2,0)</f>
        <v>毛毛虫数字排序教学工具</v>
      </c>
      <c r="D664" s="1" t="str">
        <f>VLOOKUP(C664,「工具标准名」映射表!$C$1:$O$2046,2,0)</f>
        <v>毛毛虫数字排序教学工具</v>
      </c>
      <c r="E664" s="1" t="s">
        <v>5044</v>
      </c>
      <c r="F664" s="1" t="str">
        <f>VLOOKUP(E664,省份映射!$B$1:$C$472,2,0)</f>
        <v>安徽省</v>
      </c>
      <c r="H664" s="256" t="s">
        <v>8100</v>
      </c>
      <c r="I664" s="283">
        <v>4</v>
      </c>
    </row>
    <row r="665" spans="1:9">
      <c r="A665" s="1" t="s">
        <v>5058</v>
      </c>
      <c r="B665" s="1" t="s">
        <v>5064</v>
      </c>
      <c r="C665" s="1" t="str">
        <f>VLOOKUP(B665,「工具标准名」映射表!B:I,2,0)</f>
        <v>有鸣AI云实验室</v>
      </c>
      <c r="D665" s="1" t="str">
        <f>VLOOKUP(C665,「工具标准名」映射表!$C$1:$O$2046,2,0)</f>
        <v>有鸣AI云实验室</v>
      </c>
      <c r="E665" s="1" t="s">
        <v>815</v>
      </c>
      <c r="F665" s="1" t="str">
        <f>VLOOKUP(E665,省份映射!$B$1:$C$472,2,0)</f>
        <v>上海市</v>
      </c>
      <c r="H665" s="256" t="s">
        <v>8109</v>
      </c>
      <c r="I665" s="283">
        <v>4</v>
      </c>
    </row>
    <row r="666" spans="1:9">
      <c r="A666" s="1" t="s">
        <v>5072</v>
      </c>
      <c r="B666" s="1" t="s">
        <v>1878</v>
      </c>
      <c r="C666" s="1" t="str">
        <f>VLOOKUP(B666,「工具标准名」映射表!B:I,2,0)</f>
        <v>AI思辨</v>
      </c>
      <c r="D666" s="1" t="str">
        <f>VLOOKUP(C666,「工具标准名」映射表!$C$1:$O$2046,2,0)</f>
        <v>AI思辨</v>
      </c>
      <c r="E666" s="1" t="s">
        <v>5074</v>
      </c>
      <c r="F666" s="1" t="str">
        <f>VLOOKUP(E666,省份映射!$B$1:$C$472,2,0)</f>
        <v>浙江省</v>
      </c>
      <c r="H666" s="256" t="s">
        <v>8117</v>
      </c>
      <c r="I666" s="283">
        <v>3</v>
      </c>
    </row>
    <row r="667" spans="1:9">
      <c r="A667" s="1" t="s">
        <v>5072</v>
      </c>
      <c r="B667" s="1" t="s">
        <v>5084</v>
      </c>
      <c r="C667" s="1" t="str">
        <f>VLOOKUP(B667,「工具标准名」映射表!B:I,2,0)</f>
        <v>奇思妙问</v>
      </c>
      <c r="D667" s="1" t="str">
        <f>VLOOKUP(C667,「工具标准名」映射表!$C$1:$O$2046,2,0)</f>
        <v>奇思妙问 AI</v>
      </c>
      <c r="E667" s="1" t="s">
        <v>5074</v>
      </c>
      <c r="F667" s="1" t="str">
        <f>VLOOKUP(E667,省份映射!$B$1:$C$472,2,0)</f>
        <v>浙江省</v>
      </c>
      <c r="H667" s="256" t="s">
        <v>1147</v>
      </c>
      <c r="I667" s="283">
        <v>1</v>
      </c>
    </row>
    <row r="668" spans="1:9">
      <c r="A668" s="1" t="s">
        <v>5072</v>
      </c>
      <c r="B668" s="1" t="s">
        <v>5086</v>
      </c>
      <c r="C668" s="1" t="str">
        <f>VLOOKUP(B668,「工具标准名」映射表!B:I,2,0)</f>
        <v>答题器</v>
      </c>
      <c r="D668" s="1" t="str">
        <f>VLOOKUP(C668,「工具标准名」映射表!$C$1:$O$2046,2,0)</f>
        <v>科大讯飞</v>
      </c>
      <c r="E668" s="1" t="s">
        <v>5074</v>
      </c>
      <c r="F668" s="1" t="str">
        <f>VLOOKUP(E668,省份映射!$B$1:$C$472,2,0)</f>
        <v>浙江省</v>
      </c>
      <c r="H668" s="256" t="s">
        <v>8167</v>
      </c>
      <c r="I668" s="283">
        <v>1</v>
      </c>
    </row>
    <row r="669" spans="1:9">
      <c r="A669" s="1" t="s">
        <v>5088</v>
      </c>
      <c r="B669" s="1" t="s">
        <v>5095</v>
      </c>
      <c r="C669" s="1" t="str">
        <f>VLOOKUP(B669,「工具标准名」映射表!B:I,2,0)</f>
        <v>豆包</v>
      </c>
      <c r="D669" s="1" t="str">
        <f>VLOOKUP(C669,「工具标准名」映射表!$C$1:$O$2046,2,0)</f>
        <v>豆包</v>
      </c>
      <c r="E669" s="1" t="s">
        <v>5090</v>
      </c>
      <c r="F669" s="1" t="str">
        <f>VLOOKUP(E669,省份映射!$B$1:$C$472,2,0)</f>
        <v>新疆维吾尔自治区</v>
      </c>
      <c r="H669" s="256" t="s">
        <v>8189</v>
      </c>
      <c r="I669" s="283">
        <v>1</v>
      </c>
    </row>
    <row r="670" spans="1:9">
      <c r="A670" s="1" t="s">
        <v>5100</v>
      </c>
      <c r="B670" s="1" t="s">
        <v>1192</v>
      </c>
      <c r="C670" s="1" t="str">
        <f>VLOOKUP(B670,「工具标准名」映射表!B:I,2,0)</f>
        <v>AI卡通助教</v>
      </c>
      <c r="D670" s="1" t="str">
        <f>VLOOKUP(C670,「工具标准名」映射表!$C$1:$O$2046,2,0)</f>
        <v>AI卡通助教</v>
      </c>
      <c r="E670" s="1" t="s">
        <v>5102</v>
      </c>
      <c r="F670" s="1" t="str">
        <f>VLOOKUP(E670,省份映射!$B$1:$C$472,2,0)</f>
        <v>宁夏回族自治区</v>
      </c>
      <c r="H670" s="256" t="s">
        <v>8195</v>
      </c>
      <c r="I670" s="283">
        <v>1</v>
      </c>
    </row>
    <row r="671" spans="1:9">
      <c r="A671" s="1" t="s">
        <v>5113</v>
      </c>
      <c r="B671" s="1" t="s">
        <v>5120</v>
      </c>
      <c r="C671" s="1" t="str">
        <f>VLOOKUP(B671,「工具标准名」映射表!B:I,2,0)</f>
        <v>智课分析系统</v>
      </c>
      <c r="D671" s="1" t="str">
        <f>VLOOKUP(C671,「工具标准名」映射表!$C$1:$O$2046,2,0)</f>
        <v>智课分析系统</v>
      </c>
      <c r="E671" s="1" t="s">
        <v>5115</v>
      </c>
      <c r="F671" s="1" t="str">
        <f>VLOOKUP(E671,省份映射!$B$1:$C$472,2,0)</f>
        <v>甘肃省</v>
      </c>
      <c r="H671" s="256" t="s">
        <v>3250</v>
      </c>
      <c r="I671" s="283">
        <v>1</v>
      </c>
    </row>
    <row r="672" spans="1:9">
      <c r="A672" s="1" t="s">
        <v>5126</v>
      </c>
      <c r="B672" s="1" t="s">
        <v>2240</v>
      </c>
      <c r="C672" s="1" t="str">
        <f>VLOOKUP(B672,「工具标准名」映射表!B:I,2,0)</f>
        <v>国家智慧教育平台</v>
      </c>
      <c r="D672" s="1" t="str">
        <f>VLOOKUP(C672,「工具标准名」映射表!$C$1:$O$2046,2,0)</f>
        <v>国家智慧教育平台</v>
      </c>
      <c r="E672" s="1" t="s">
        <v>722</v>
      </c>
      <c r="F672" s="1" t="str">
        <f>VLOOKUP(E672,省份映射!$B$1:$C$472,2,0)</f>
        <v>黑龙江省</v>
      </c>
      <c r="H672" s="256" t="s">
        <v>2821</v>
      </c>
      <c r="I672" s="283">
        <v>1</v>
      </c>
    </row>
    <row r="673" spans="1:9">
      <c r="A673" s="1" t="s">
        <v>5137</v>
      </c>
      <c r="B673" s="1" t="s">
        <v>5143</v>
      </c>
      <c r="C673" s="1" t="str">
        <f>VLOOKUP(B673,「工具标准名」映射表!B:I,2,0)</f>
        <v>希沃课堂智能反馈系统</v>
      </c>
      <c r="D673" s="1" t="str">
        <f>VLOOKUP(C673,「工具标准名」映射表!$C$1:$O$2046,2,0)</f>
        <v>希沃课堂智能反馈系统</v>
      </c>
      <c r="E673" s="1" t="s">
        <v>381</v>
      </c>
      <c r="F673" s="1" t="str">
        <f>VLOOKUP(E673,省份映射!$B$1:$C$472,2,0)</f>
        <v>广东省</v>
      </c>
      <c r="H673" s="256" t="s">
        <v>7382</v>
      </c>
      <c r="I673" s="283">
        <v>2</v>
      </c>
    </row>
    <row r="674" spans="1:9">
      <c r="A674" s="1" t="s">
        <v>5137</v>
      </c>
      <c r="B674" s="1" t="s">
        <v>5150</v>
      </c>
      <c r="C674" s="1" t="str">
        <f>VLOOKUP(B674,「工具标准名」映射表!B:I,2,0)</f>
        <v>高质量录播系统</v>
      </c>
      <c r="D674" s="1" t="str">
        <f>VLOOKUP(C674,「工具标准名」映射表!$C$1:$O$2046,2,0)</f>
        <v>高质量录播系统</v>
      </c>
      <c r="E674" s="1" t="s">
        <v>381</v>
      </c>
      <c r="F674" s="1" t="str">
        <f>VLOOKUP(E674,省份映射!$B$1:$C$472,2,0)</f>
        <v>广东省</v>
      </c>
      <c r="H674" s="256" t="s">
        <v>7908</v>
      </c>
      <c r="I674" s="283">
        <v>2</v>
      </c>
    </row>
    <row r="675" spans="1:9">
      <c r="A675" s="1" t="s">
        <v>5153</v>
      </c>
      <c r="B675" s="1" t="s">
        <v>1753</v>
      </c>
      <c r="C675" s="1" t="str">
        <f>VLOOKUP(B675,「工具标准名」映射表!B:I,2,0)</f>
        <v>即梦AI</v>
      </c>
      <c r="D675" s="1" t="str">
        <f>VLOOKUP(C675,「工具标准名」映射表!$C$1:$O$2046,2,0)</f>
        <v>即梦AI</v>
      </c>
      <c r="E675" s="1" t="s">
        <v>156</v>
      </c>
      <c r="F675" s="1" t="str">
        <f>VLOOKUP(E675,省份映射!$B$1:$C$472,2,0)</f>
        <v>未提及</v>
      </c>
      <c r="H675" s="256" t="s">
        <v>8249</v>
      </c>
      <c r="I675" s="283">
        <v>2</v>
      </c>
    </row>
    <row r="676" spans="1:9">
      <c r="A676" s="1" t="s">
        <v>5153</v>
      </c>
      <c r="B676" s="1" t="s">
        <v>124</v>
      </c>
      <c r="C676" s="1" t="str">
        <f>VLOOKUP(B676,「工具标准名」映射表!B:I,2,0)</f>
        <v>DeepSeek 大模型</v>
      </c>
      <c r="D676" s="1" t="str">
        <f>VLOOKUP(C676,「工具标准名」映射表!$C$1:$O$2046,2,0)</f>
        <v>DeepSeek 大模型</v>
      </c>
      <c r="E676" s="1" t="s">
        <v>156</v>
      </c>
      <c r="F676" s="1" t="str">
        <f>VLOOKUP(E676,省份映射!$B$1:$C$472,2,0)</f>
        <v>未提及</v>
      </c>
      <c r="H676" s="256" t="s">
        <v>8255</v>
      </c>
      <c r="I676" s="283">
        <v>7</v>
      </c>
    </row>
    <row r="677" spans="1:9">
      <c r="A677" s="1" t="s">
        <v>5153</v>
      </c>
      <c r="B677" s="1" t="s">
        <v>4532</v>
      </c>
      <c r="C677" s="1" t="str">
        <f>VLOOKUP(B677,「工具标准名」映射表!B:I,2,0)</f>
        <v>Kimi</v>
      </c>
      <c r="D677" s="1" t="str">
        <f>VLOOKUP(C677,「工具标准名」映射表!$C$1:$O$2046,2,0)</f>
        <v>Kimi</v>
      </c>
      <c r="E677" s="1" t="s">
        <v>156</v>
      </c>
      <c r="F677" s="1" t="str">
        <f>VLOOKUP(E677,省份映射!$B$1:$C$472,2,0)</f>
        <v>未提及</v>
      </c>
      <c r="H677" s="256" t="s">
        <v>8278</v>
      </c>
      <c r="I677" s="283">
        <v>1</v>
      </c>
    </row>
    <row r="678" spans="1:9">
      <c r="A678" s="1" t="s">
        <v>5166</v>
      </c>
      <c r="B678" s="1" t="s">
        <v>2240</v>
      </c>
      <c r="C678" s="1" t="str">
        <f>VLOOKUP(B678,「工具标准名」映射表!B:I,2,0)</f>
        <v>国家智慧教育平台</v>
      </c>
      <c r="D678" s="1" t="str">
        <f>VLOOKUP(C678,「工具标准名」映射表!$C$1:$O$2046,2,0)</f>
        <v>国家智慧教育平台</v>
      </c>
      <c r="E678" s="1" t="s">
        <v>5168</v>
      </c>
      <c r="F678" s="1" t="str">
        <f>VLOOKUP(E678,省份映射!$B$1:$C$472,2,0)</f>
        <v>广东省</v>
      </c>
      <c r="H678" s="256" t="s">
        <v>8285</v>
      </c>
      <c r="I678" s="283">
        <v>1</v>
      </c>
    </row>
    <row r="679" spans="1:9">
      <c r="A679" s="1" t="s">
        <v>5166</v>
      </c>
      <c r="B679" s="1" t="s">
        <v>5177</v>
      </c>
      <c r="C679" s="1" t="str">
        <f>VLOOKUP(B679,「工具标准名」映射表!B:I,2,0)</f>
        <v>豆包</v>
      </c>
      <c r="D679" s="1" t="str">
        <f>VLOOKUP(C679,「工具标准名」映射表!$C$1:$O$2046,2,0)</f>
        <v>豆包</v>
      </c>
      <c r="E679" s="1" t="s">
        <v>5168</v>
      </c>
      <c r="F679" s="1" t="str">
        <f>VLOOKUP(E679,省份映射!$B$1:$C$472,2,0)</f>
        <v>广东省</v>
      </c>
      <c r="H679" s="256" t="s">
        <v>8293</v>
      </c>
      <c r="I679" s="283">
        <v>1</v>
      </c>
    </row>
    <row r="680" spans="1:9">
      <c r="A680" s="1" t="s">
        <v>5166</v>
      </c>
      <c r="B680" s="1" t="s">
        <v>3757</v>
      </c>
      <c r="C680" s="1" t="str">
        <f>VLOOKUP(B680,「工具标准名」映射表!B:I,2,0)</f>
        <v>Excel</v>
      </c>
      <c r="D680" s="1" t="str">
        <f>VLOOKUP(C680,「工具标准名」映射表!$C$1:$O$2046,2,0)</f>
        <v>Excel</v>
      </c>
      <c r="E680" s="1" t="s">
        <v>5168</v>
      </c>
      <c r="F680" s="1" t="str">
        <f>VLOOKUP(E680,省份映射!$B$1:$C$472,2,0)</f>
        <v>广东省</v>
      </c>
      <c r="H680" s="256" t="s">
        <v>225</v>
      </c>
      <c r="I680" s="283">
        <v>1</v>
      </c>
    </row>
    <row r="681" spans="1:9">
      <c r="A681" s="1" t="s">
        <v>5166</v>
      </c>
      <c r="B681" s="1" t="s">
        <v>2250</v>
      </c>
      <c r="C681" s="1" t="str">
        <f>VLOOKUP(B681,「工具标准名」映射表!B:I,2,0)</f>
        <v>数字人</v>
      </c>
      <c r="D681" s="1" t="str">
        <f>VLOOKUP(C681,「工具标准名」映射表!$C$1:$O$2046,2,0)</f>
        <v>AI数字人</v>
      </c>
      <c r="E681" s="1" t="s">
        <v>5168</v>
      </c>
      <c r="F681" s="1" t="str">
        <f>VLOOKUP(E681,省份映射!$B$1:$C$472,2,0)</f>
        <v>广东省</v>
      </c>
      <c r="H681" s="256" t="s">
        <v>4574</v>
      </c>
      <c r="I681" s="283">
        <v>1</v>
      </c>
    </row>
    <row r="682" spans="1:9">
      <c r="A682" s="1" t="s">
        <v>5166</v>
      </c>
      <c r="B682" s="1" t="s">
        <v>5182</v>
      </c>
      <c r="C682" s="1" t="str">
        <f>VLOOKUP(B682,「工具标准名」映射表!B:I,2,0)</f>
        <v>腾讯智影</v>
      </c>
      <c r="D682" s="1" t="str">
        <f>VLOOKUP(C682,「工具标准名」映射表!$C$1:$O$2046,2,0)</f>
        <v>腾讯智影</v>
      </c>
      <c r="E682" s="1" t="s">
        <v>5168</v>
      </c>
      <c r="F682" s="1" t="str">
        <f>VLOOKUP(E682,省份映射!$B$1:$C$472,2,0)</f>
        <v>广东省</v>
      </c>
      <c r="H682" s="256" t="s">
        <v>8326</v>
      </c>
      <c r="I682" s="283">
        <v>1</v>
      </c>
    </row>
    <row r="683" spans="1:9">
      <c r="A683" s="1" t="s">
        <v>5184</v>
      </c>
      <c r="B683" s="1" t="s">
        <v>124</v>
      </c>
      <c r="C683" s="1" t="str">
        <f>VLOOKUP(B683,「工具标准名」映射表!B:I,2,0)</f>
        <v>DeepSeek 大模型</v>
      </c>
      <c r="D683" s="1" t="str">
        <f>VLOOKUP(C683,「工具标准名」映射表!$C$1:$O$2046,2,0)</f>
        <v>DeepSeek 大模型</v>
      </c>
      <c r="E683" s="1" t="s">
        <v>5186</v>
      </c>
      <c r="F683" s="1" t="str">
        <f>VLOOKUP(E683,省份映射!$B$1:$C$472,2,0)</f>
        <v>黑龙江省</v>
      </c>
      <c r="H683" s="256" t="s">
        <v>8039</v>
      </c>
      <c r="I683" s="283">
        <v>1</v>
      </c>
    </row>
    <row r="684" spans="1:9">
      <c r="A684" s="1" t="s">
        <v>5184</v>
      </c>
      <c r="B684" s="1" t="s">
        <v>139</v>
      </c>
      <c r="C684" s="1" t="str">
        <f>VLOOKUP(B684,「工具标准名」映射表!B:I,2,0)</f>
        <v>豆包</v>
      </c>
      <c r="D684" s="1" t="str">
        <f>VLOOKUP(C684,「工具标准名」映射表!$C$1:$O$2046,2,0)</f>
        <v>豆包</v>
      </c>
      <c r="E684" s="1" t="s">
        <v>5186</v>
      </c>
      <c r="F684" s="1" t="str">
        <f>VLOOKUP(E684,省份映射!$B$1:$C$472,2,0)</f>
        <v>黑龙江省</v>
      </c>
      <c r="H684" s="256" t="s">
        <v>8330</v>
      </c>
      <c r="I684" s="283">
        <v>1</v>
      </c>
    </row>
    <row r="685" spans="1:9">
      <c r="A685" s="1" t="s">
        <v>5198</v>
      </c>
      <c r="B685" s="1" t="s">
        <v>4314</v>
      </c>
      <c r="C685" s="1" t="str">
        <f>VLOOKUP(B685,「工具标准名」映射表!B:I,2,0)</f>
        <v>Arvid</v>
      </c>
      <c r="D685" s="1" t="str">
        <f>VLOOKUP(C685,「工具标准名」映射表!$C$1:$O$2046,2,0)</f>
        <v>Arvid</v>
      </c>
      <c r="E685" s="1" t="s">
        <v>722</v>
      </c>
      <c r="F685" s="1" t="str">
        <f>VLOOKUP(E685,省份映射!$B$1:$C$472,2,0)</f>
        <v>黑龙江省</v>
      </c>
      <c r="H685" s="256" t="s">
        <v>7089</v>
      </c>
      <c r="I685" s="283">
        <v>1</v>
      </c>
    </row>
    <row r="686" spans="1:9">
      <c r="A686" s="1" t="s">
        <v>5198</v>
      </c>
      <c r="B686" s="1" t="s">
        <v>5208</v>
      </c>
      <c r="C686" s="1" t="str">
        <f>VLOOKUP(B686,「工具标准名」映射表!B:I,2,0)</f>
        <v>亦心 AI 闪绘</v>
      </c>
      <c r="D686" s="1" t="str">
        <f>VLOOKUP(C686,「工具标准名」映射表!$C$1:$O$2046,2,0)</f>
        <v>亦心 AI 闪绘</v>
      </c>
      <c r="E686" s="1" t="s">
        <v>722</v>
      </c>
      <c r="F686" s="1" t="str">
        <f>VLOOKUP(E686,省份映射!$B$1:$C$472,2,0)</f>
        <v>黑龙江省</v>
      </c>
      <c r="H686" s="256" t="s">
        <v>4264</v>
      </c>
      <c r="I686" s="283">
        <v>1</v>
      </c>
    </row>
    <row r="687" spans="1:9">
      <c r="A687" s="1" t="s">
        <v>5198</v>
      </c>
      <c r="B687" s="1" t="s">
        <v>5210</v>
      </c>
      <c r="C687" s="1" t="str">
        <f>VLOOKUP(B687,「工具标准名」映射表!B:I,2,0)</f>
        <v>腾讯元宝</v>
      </c>
      <c r="D687" s="1" t="str">
        <f>VLOOKUP(C687,「工具标准名」映射表!$C$1:$O$2046,2,0)</f>
        <v>腾讯元宝</v>
      </c>
      <c r="E687" s="1" t="s">
        <v>722</v>
      </c>
      <c r="F687" s="1" t="str">
        <f>VLOOKUP(E687,省份映射!$B$1:$C$472,2,0)</f>
        <v>黑龙江省</v>
      </c>
      <c r="H687" s="256" t="s">
        <v>8373</v>
      </c>
      <c r="I687" s="283">
        <v>1</v>
      </c>
    </row>
    <row r="688" spans="1:9">
      <c r="A688" s="1" t="s">
        <v>5212</v>
      </c>
      <c r="B688" s="1" t="s">
        <v>1018</v>
      </c>
      <c r="C688" s="1" t="str">
        <f>VLOOKUP(B688,「工具标准名」映射表!B:I,2,0)</f>
        <v>AI动作识别软件</v>
      </c>
      <c r="D688" s="1" t="str">
        <f>VLOOKUP(C688,「工具标准名」映射表!$C$1:$O$2046,2,0)</f>
        <v>AI动作识别软件</v>
      </c>
      <c r="E688" s="1" t="s">
        <v>722</v>
      </c>
      <c r="F688" s="1" t="str">
        <f>VLOOKUP(E688,省份映射!$B$1:$C$472,2,0)</f>
        <v>黑龙江省</v>
      </c>
      <c r="H688" s="256" t="s">
        <v>6674</v>
      </c>
      <c r="I688" s="283">
        <v>2</v>
      </c>
    </row>
    <row r="689" spans="1:9">
      <c r="A689" s="1" t="s">
        <v>5225</v>
      </c>
      <c r="B689" s="1" t="s">
        <v>5231</v>
      </c>
      <c r="C689" s="1" t="str">
        <f>VLOOKUP(B689,「工具标准名」映射表!B:I,2,0)</f>
        <v>无思微程序</v>
      </c>
      <c r="D689" s="1" t="str">
        <f>VLOOKUP(C689,「工具标准名」映射表!$C$1:$O$2046,2,0)</f>
        <v>无思微程序</v>
      </c>
      <c r="E689" s="1" t="s">
        <v>722</v>
      </c>
      <c r="F689" s="1" t="str">
        <f>VLOOKUP(E689,省份映射!$B$1:$C$472,2,0)</f>
        <v>黑龙江省</v>
      </c>
      <c r="H689" s="256" t="s">
        <v>4643</v>
      </c>
      <c r="I689" s="283">
        <v>5</v>
      </c>
    </row>
    <row r="690" spans="1:9">
      <c r="A690" s="1" t="s">
        <v>5225</v>
      </c>
      <c r="B690" s="1" t="s">
        <v>5237</v>
      </c>
      <c r="C690" s="1" t="str">
        <f>VLOOKUP(B690,「工具标准名」映射表!B:I,2,0)</f>
        <v>QPython</v>
      </c>
      <c r="D690" s="1" t="str">
        <f>VLOOKUP(C690,「工具标准名」映射表!$C$1:$O$2046,2,0)</f>
        <v>QPython</v>
      </c>
      <c r="E690" s="1" t="s">
        <v>722</v>
      </c>
      <c r="F690" s="1" t="str">
        <f>VLOOKUP(E690,省份映射!$B$1:$C$472,2,0)</f>
        <v>黑龙江省</v>
      </c>
      <c r="H690" s="256" t="s">
        <v>8446</v>
      </c>
      <c r="I690" s="283">
        <v>1</v>
      </c>
    </row>
    <row r="691" spans="1:9">
      <c r="A691" s="1" t="s">
        <v>5239</v>
      </c>
      <c r="B691" s="1" t="s">
        <v>1094</v>
      </c>
      <c r="C691" s="1" t="str">
        <f>VLOOKUP(B691,「工具标准名」映射表!B:I,2,0)</f>
        <v>AI助学助手</v>
      </c>
      <c r="D691" s="1" t="str">
        <f>VLOOKUP(C691,「工具标准名」映射表!$C$1:$O$2046,2,0)</f>
        <v>AI助学助手</v>
      </c>
      <c r="E691" s="1" t="s">
        <v>722</v>
      </c>
      <c r="F691" s="1" t="str">
        <f>VLOOKUP(E691,省份映射!$B$1:$C$472,2,0)</f>
        <v>黑龙江省</v>
      </c>
      <c r="H691" s="256" t="s">
        <v>8454</v>
      </c>
      <c r="I691" s="283">
        <v>1</v>
      </c>
    </row>
    <row r="692" spans="1:9">
      <c r="A692" s="1" t="s">
        <v>5239</v>
      </c>
      <c r="B692" s="1" t="s">
        <v>5250</v>
      </c>
      <c r="C692" s="1" t="str">
        <f>VLOOKUP(B692,「工具标准名」映射表!B:I,2,0)</f>
        <v>虚拟实验室</v>
      </c>
      <c r="D692" s="1" t="str">
        <f>VLOOKUP(C692,「工具标准名」映射表!$C$1:$O$2046,2,0)</f>
        <v>虚拟实验室</v>
      </c>
      <c r="E692" s="1" t="s">
        <v>722</v>
      </c>
      <c r="F692" s="1" t="str">
        <f>VLOOKUP(E692,省份映射!$B$1:$C$472,2,0)</f>
        <v>黑龙江省</v>
      </c>
      <c r="H692" s="256" t="s">
        <v>8496</v>
      </c>
      <c r="I692" s="283">
        <v>2</v>
      </c>
    </row>
    <row r="693" spans="1:9">
      <c r="A693" s="1" t="s">
        <v>5252</v>
      </c>
      <c r="C693" s="1" t="e">
        <f>VLOOKUP(B693,「工具标准名」映射表!B:I,2,0)</f>
        <v>#N/A</v>
      </c>
      <c r="D693" s="1" t="e">
        <f>VLOOKUP(C693,「工具标准名」映射表!$C$1:$O$2046,2,0)</f>
        <v>#N/A</v>
      </c>
      <c r="E693" s="1" t="s">
        <v>5254</v>
      </c>
      <c r="F693" s="1" t="str">
        <f>VLOOKUP(E693,省份映射!$B$1:$C$472,2,0)</f>
        <v>新疆维吾尔自治区</v>
      </c>
      <c r="H693" s="256" t="s">
        <v>7272</v>
      </c>
      <c r="I693" s="283">
        <v>2</v>
      </c>
    </row>
    <row r="694" spans="1:9">
      <c r="A694" s="1" t="s">
        <v>5258</v>
      </c>
      <c r="B694" s="1" t="s">
        <v>1962</v>
      </c>
      <c r="C694" s="1" t="str">
        <f>VLOOKUP(B694,「工具标准名」映射表!B:I,2,0)</f>
        <v>豆包</v>
      </c>
      <c r="D694" s="1" t="str">
        <f>VLOOKUP(C694,「工具标准名」映射表!$C$1:$O$2046,2,0)</f>
        <v>豆包</v>
      </c>
      <c r="E694" s="1" t="s">
        <v>5260</v>
      </c>
      <c r="F694" s="1" t="str">
        <f>VLOOKUP(E694,省份映射!$B$1:$C$472,2,0)</f>
        <v>海南省</v>
      </c>
      <c r="H694" s="256" t="s">
        <v>6762</v>
      </c>
      <c r="I694" s="283">
        <v>1</v>
      </c>
    </row>
    <row r="695" spans="1:9">
      <c r="A695" s="1" t="s">
        <v>5258</v>
      </c>
      <c r="B695" s="1" t="s">
        <v>5272</v>
      </c>
      <c r="C695" s="1" t="str">
        <f>VLOOKUP(B695,「工具标准名」映射表!B:I,2,0)</f>
        <v>九章数学智能诊断系统</v>
      </c>
      <c r="D695" s="1" t="str">
        <f>VLOOKUP(C695,「工具标准名」映射表!$C$1:$O$2046,2,0)</f>
        <v>九章大模型</v>
      </c>
      <c r="E695" s="1" t="s">
        <v>5260</v>
      </c>
      <c r="F695" s="1" t="str">
        <f>VLOOKUP(E695,省份映射!$B$1:$C$472,2,0)</f>
        <v>海南省</v>
      </c>
      <c r="H695" s="256" t="s">
        <v>8549</v>
      </c>
      <c r="I695" s="283">
        <v>1</v>
      </c>
    </row>
    <row r="696" spans="1:9">
      <c r="A696" s="1" t="s">
        <v>5274</v>
      </c>
      <c r="B696" s="1" t="s">
        <v>3823</v>
      </c>
      <c r="C696" s="1" t="str">
        <f>VLOOKUP(B696,「工具标准名」映射表!B:I,2,0)</f>
        <v>AI课堂行为分析系统</v>
      </c>
      <c r="D696" s="1" t="str">
        <f>VLOOKUP(C696,「工具标准名」映射表!$C$1:$O$2046,2,0)</f>
        <v>AI课堂行为分析系统</v>
      </c>
      <c r="E696" s="1" t="s">
        <v>736</v>
      </c>
      <c r="F696" s="1" t="str">
        <f>VLOOKUP(E696,省份映射!$B$1:$C$472,2,0)</f>
        <v>浙江省</v>
      </c>
      <c r="H696" s="256" t="s">
        <v>8551</v>
      </c>
      <c r="I696" s="283">
        <v>1</v>
      </c>
    </row>
    <row r="697" spans="1:9">
      <c r="A697" s="1" t="s">
        <v>5284</v>
      </c>
      <c r="B697" s="1" t="s">
        <v>207</v>
      </c>
      <c r="C697" s="1" t="str">
        <f>VLOOKUP(B697,「工具标准名」映射表!B:I,2,0)</f>
        <v>即梦AI</v>
      </c>
      <c r="D697" s="1" t="str">
        <f>VLOOKUP(C697,「工具标准名」映射表!$C$1:$O$2046,2,0)</f>
        <v>即梦AI</v>
      </c>
      <c r="E697" s="1" t="s">
        <v>736</v>
      </c>
      <c r="F697" s="1" t="str">
        <f>VLOOKUP(E697,省份映射!$B$1:$C$472,2,0)</f>
        <v>浙江省</v>
      </c>
      <c r="H697" s="256" t="s">
        <v>2904</v>
      </c>
      <c r="I697" s="283">
        <v>1</v>
      </c>
    </row>
    <row r="698" spans="1:9">
      <c r="A698" s="1" t="s">
        <v>5284</v>
      </c>
      <c r="B698" s="1" t="s">
        <v>1962</v>
      </c>
      <c r="C698" s="1" t="str">
        <f>VLOOKUP(B698,「工具标准名」映射表!B:I,2,0)</f>
        <v>豆包</v>
      </c>
      <c r="D698" s="1" t="str">
        <f>VLOOKUP(C698,「工具标准名」映射表!$C$1:$O$2046,2,0)</f>
        <v>豆包</v>
      </c>
      <c r="E698" s="1" t="s">
        <v>736</v>
      </c>
      <c r="F698" s="1" t="str">
        <f>VLOOKUP(E698,省份映射!$B$1:$C$472,2,0)</f>
        <v>浙江省</v>
      </c>
      <c r="H698" s="256" t="s">
        <v>8577</v>
      </c>
      <c r="I698" s="283">
        <v>1</v>
      </c>
    </row>
    <row r="699" spans="1:9">
      <c r="A699" s="1" t="s">
        <v>5284</v>
      </c>
      <c r="B699" s="1" t="s">
        <v>453</v>
      </c>
      <c r="C699" s="1" t="str">
        <f>VLOOKUP(B699,「工具标准名」映射表!B:I,2,0)</f>
        <v>DeepSeek 大模型</v>
      </c>
      <c r="D699" s="1" t="str">
        <f>VLOOKUP(C699,「工具标准名」映射表!$C$1:$O$2046,2,0)</f>
        <v>DeepSeek 大模型</v>
      </c>
      <c r="E699" s="1" t="s">
        <v>736</v>
      </c>
      <c r="F699" s="1" t="str">
        <f>VLOOKUP(E699,省份映射!$B$1:$C$472,2,0)</f>
        <v>浙江省</v>
      </c>
      <c r="H699" s="256" t="s">
        <v>1078</v>
      </c>
      <c r="I699" s="283">
        <v>1</v>
      </c>
    </row>
    <row r="700" spans="1:9">
      <c r="A700" s="1" t="s">
        <v>5297</v>
      </c>
      <c r="B700" s="1" t="s">
        <v>1947</v>
      </c>
      <c r="C700" s="1" t="str">
        <f>VLOOKUP(B700,「工具标准名」映射表!B:I,2,0)</f>
        <v>AI课堂顾问</v>
      </c>
      <c r="D700" s="1" t="str">
        <f>VLOOKUP(C700,「工具标准名」映射表!$C$1:$O$2046,2,0)</f>
        <v>AI课堂顾问</v>
      </c>
      <c r="E700" s="1" t="s">
        <v>736</v>
      </c>
      <c r="F700" s="1" t="str">
        <f>VLOOKUP(E700,省份映射!$B$1:$C$472,2,0)</f>
        <v>浙江省</v>
      </c>
      <c r="H700" s="256" t="s">
        <v>8618</v>
      </c>
      <c r="I700" s="283">
        <v>1</v>
      </c>
    </row>
    <row r="701" spans="1:9">
      <c r="A701" s="1" t="s">
        <v>5297</v>
      </c>
      <c r="B701" s="1" t="s">
        <v>5306</v>
      </c>
      <c r="C701" s="1" t="str">
        <f>VLOOKUP(B701,「工具标准名」映射表!B:I,2,0)</f>
        <v>轻量化AI评课大模型</v>
      </c>
      <c r="D701" s="1" t="str">
        <f>VLOOKUP(C701,「工具标准名」映射表!$C$1:$O$2046,2,0)</f>
        <v>轻量化AI评课大模型</v>
      </c>
      <c r="E701" s="1" t="s">
        <v>736</v>
      </c>
      <c r="F701" s="1" t="str">
        <f>VLOOKUP(E701,省份映射!$B$1:$C$472,2,0)</f>
        <v>浙江省</v>
      </c>
      <c r="H701" s="256" t="s">
        <v>8633</v>
      </c>
      <c r="I701" s="283">
        <v>1</v>
      </c>
    </row>
    <row r="702" spans="1:9">
      <c r="A702" s="1" t="s">
        <v>5308</v>
      </c>
      <c r="B702" s="1" t="s">
        <v>2601</v>
      </c>
      <c r="C702" s="1" t="str">
        <f>VLOOKUP(B702,「工具标准名」映射表!B:I,2,0)</f>
        <v>AI智慧教研系统</v>
      </c>
      <c r="D702" s="1" t="str">
        <f>VLOOKUP(C702,「工具标准名」映射表!$C$1:$O$2046,2,0)</f>
        <v>AI智慧教研系统</v>
      </c>
      <c r="E702" s="1" t="s">
        <v>736</v>
      </c>
      <c r="F702" s="1" t="str">
        <f>VLOOKUP(E702,省份映射!$B$1:$C$472,2,0)</f>
        <v>浙江省</v>
      </c>
      <c r="H702" s="256" t="s">
        <v>8635</v>
      </c>
      <c r="I702" s="283">
        <v>1</v>
      </c>
    </row>
    <row r="703" spans="1:9">
      <c r="A703" s="1" t="s">
        <v>5319</v>
      </c>
      <c r="B703" s="1" t="s">
        <v>207</v>
      </c>
      <c r="C703" s="1" t="str">
        <f>VLOOKUP(B703,「工具标准名」映射表!B:I,2,0)</f>
        <v>即梦AI</v>
      </c>
      <c r="D703" s="1" t="str">
        <f>VLOOKUP(C703,「工具标准名」映射表!$C$1:$O$2046,2,0)</f>
        <v>即梦AI</v>
      </c>
      <c r="E703" s="1" t="s">
        <v>736</v>
      </c>
      <c r="F703" s="1" t="str">
        <f>VLOOKUP(E703,省份映射!$B$1:$C$472,2,0)</f>
        <v>浙江省</v>
      </c>
      <c r="H703" s="256" t="s">
        <v>8637</v>
      </c>
      <c r="I703" s="283">
        <v>1</v>
      </c>
    </row>
    <row r="704" spans="1:9">
      <c r="A704" s="1" t="s">
        <v>5319</v>
      </c>
      <c r="B704" s="1" t="s">
        <v>222</v>
      </c>
      <c r="C704" s="1" t="str">
        <f>VLOOKUP(B704,「工具标准名」映射表!B:I,2,0)</f>
        <v>剪映AI</v>
      </c>
      <c r="D704" s="1" t="str">
        <f>VLOOKUP(C704,「工具标准名」映射表!$C$1:$O$2046,2,0)</f>
        <v>剪映AI</v>
      </c>
      <c r="E704" s="1" t="s">
        <v>736</v>
      </c>
      <c r="F704" s="1" t="str">
        <f>VLOOKUP(E704,省份映射!$B$1:$C$472,2,0)</f>
        <v>浙江省</v>
      </c>
      <c r="H704" s="256" t="s">
        <v>4560</v>
      </c>
      <c r="I704" s="283">
        <v>2</v>
      </c>
    </row>
    <row r="705" spans="1:9">
      <c r="A705" s="1" t="s">
        <v>5330</v>
      </c>
      <c r="B705" s="1" t="s">
        <v>5336</v>
      </c>
      <c r="C705" s="1" t="str">
        <f>VLOOKUP(B705,「工具标准名」映射表!B:I,2,0)</f>
        <v>VR虚拟博物馆</v>
      </c>
      <c r="D705" s="1" t="str">
        <f>VLOOKUP(C705,「工具标准名」映射表!$C$1:$O$2046,2,0)</f>
        <v>VR虚拟博物馆</v>
      </c>
      <c r="E705" s="1" t="s">
        <v>736</v>
      </c>
      <c r="F705" s="1" t="str">
        <f>VLOOKUP(E705,省份映射!$B$1:$C$472,2,0)</f>
        <v>浙江省</v>
      </c>
      <c r="H705" s="256" t="s">
        <v>8669</v>
      </c>
      <c r="I705" s="283">
        <v>1</v>
      </c>
    </row>
    <row r="706" spans="1:9">
      <c r="A706" s="1" t="s">
        <v>5330</v>
      </c>
      <c r="B706" s="1" t="s">
        <v>3040</v>
      </c>
      <c r="C706" s="1" t="str">
        <f>VLOOKUP(B706,「工具标准名」映射表!B:I,2,0)</f>
        <v>AI生成内容工具</v>
      </c>
      <c r="D706" s="1" t="str">
        <f>VLOOKUP(C706,「工具标准名」映射表!$C$1:$O$2046,2,0)</f>
        <v>AI生成内容工具</v>
      </c>
      <c r="E706" s="1" t="s">
        <v>736</v>
      </c>
      <c r="F706" s="1" t="str">
        <f>VLOOKUP(E706,省份映射!$B$1:$C$472,2,0)</f>
        <v>浙江省</v>
      </c>
      <c r="H706" s="256" t="s">
        <v>8676</v>
      </c>
      <c r="I706" s="283">
        <v>1</v>
      </c>
    </row>
    <row r="707" spans="1:9">
      <c r="A707" s="1" t="s">
        <v>5344</v>
      </c>
      <c r="B707" s="1" t="s">
        <v>5350</v>
      </c>
      <c r="C707" s="1" t="e">
        <f>VLOOKUP(B707,「工具标准名」映射表!B:I,2,0)</f>
        <v>#N/A</v>
      </c>
      <c r="D707" s="1" t="e">
        <f>VLOOKUP(C707,「工具标准名」映射表!$C$1:$O$2046,2,0)</f>
        <v>#N/A</v>
      </c>
      <c r="E707" s="1" t="s">
        <v>736</v>
      </c>
      <c r="F707" s="1" t="str">
        <f>VLOOKUP(E707,省份映射!$B$1:$C$472,2,0)</f>
        <v>浙江省</v>
      </c>
      <c r="H707" s="256" t="s">
        <v>8679</v>
      </c>
      <c r="I707" s="283">
        <v>1</v>
      </c>
    </row>
    <row r="708" spans="1:9">
      <c r="A708" s="1" t="s">
        <v>5355</v>
      </c>
      <c r="B708" s="1" t="s">
        <v>5361</v>
      </c>
      <c r="C708" s="1" t="str">
        <f>VLOOKUP(B708,「工具标准名」映射表!B:I,2,0)</f>
        <v>科大讯飞美丽科学平台</v>
      </c>
      <c r="D708" s="1" t="str">
        <f>VLOOKUP(C708,「工具标准名」映射表!$C$1:$O$2046,2,0)</f>
        <v>科大讯飞美丽科学平台</v>
      </c>
      <c r="E708" s="1" t="s">
        <v>5074</v>
      </c>
      <c r="F708" s="1" t="str">
        <f>VLOOKUP(E708,省份映射!$B$1:$C$472,2,0)</f>
        <v>浙江省</v>
      </c>
      <c r="H708" s="256" t="s">
        <v>8689</v>
      </c>
      <c r="I708" s="283">
        <v>1</v>
      </c>
    </row>
    <row r="709" spans="1:9">
      <c r="A709" s="1" t="s">
        <v>5355</v>
      </c>
      <c r="B709" s="1" t="s">
        <v>5367</v>
      </c>
      <c r="C709" s="1" t="str">
        <f>VLOOKUP(B709,「工具标准名」映射表!B:I,2,0)</f>
        <v>数字孪生智慧农场</v>
      </c>
      <c r="D709" s="1" t="str">
        <f>VLOOKUP(C709,「工具标准名」映射表!$C$1:$O$2046,2,0)</f>
        <v>数字孪生智慧农场</v>
      </c>
      <c r="E709" s="1" t="s">
        <v>5074</v>
      </c>
      <c r="F709" s="1" t="str">
        <f>VLOOKUP(E709,省份映射!$B$1:$C$472,2,0)</f>
        <v>浙江省</v>
      </c>
      <c r="H709" s="256" t="s">
        <v>8695</v>
      </c>
      <c r="I709" s="283">
        <v>1</v>
      </c>
    </row>
    <row r="710" spans="1:9">
      <c r="A710" s="1" t="s">
        <v>5369</v>
      </c>
      <c r="B710" s="1" t="s">
        <v>453</v>
      </c>
      <c r="C710" s="1" t="str">
        <f>VLOOKUP(B710,「工具标准名」映射表!B:I,2,0)</f>
        <v>DeepSeek 大模型</v>
      </c>
      <c r="D710" s="1" t="str">
        <f>VLOOKUP(C710,「工具标准名」映射表!$C$1:$O$2046,2,0)</f>
        <v>DeepSeek 大模型</v>
      </c>
      <c r="E710" s="1" t="s">
        <v>617</v>
      </c>
      <c r="F710" s="1" t="str">
        <f>VLOOKUP(E710,省份映射!$B$1:$C$472,2,0)</f>
        <v>浙江省</v>
      </c>
      <c r="H710" s="256" t="s">
        <v>8020</v>
      </c>
      <c r="I710" s="283">
        <v>1</v>
      </c>
    </row>
    <row r="711" spans="1:9">
      <c r="A711" s="1" t="s">
        <v>5369</v>
      </c>
      <c r="B711" s="1" t="s">
        <v>139</v>
      </c>
      <c r="C711" s="1" t="str">
        <f>VLOOKUP(B711,「工具标准名」映射表!B:I,2,0)</f>
        <v>豆包</v>
      </c>
      <c r="D711" s="1" t="str">
        <f>VLOOKUP(C711,「工具标准名」映射表!$C$1:$O$2046,2,0)</f>
        <v>豆包</v>
      </c>
      <c r="E711" s="1" t="s">
        <v>617</v>
      </c>
      <c r="F711" s="1" t="str">
        <f>VLOOKUP(E711,省份映射!$B$1:$C$472,2,0)</f>
        <v>浙江省</v>
      </c>
      <c r="H711" s="256" t="s">
        <v>8056</v>
      </c>
      <c r="I711" s="283">
        <v>1</v>
      </c>
    </row>
    <row r="712" spans="1:9">
      <c r="A712" s="1" t="s">
        <v>5369</v>
      </c>
      <c r="B712" s="1" t="s">
        <v>207</v>
      </c>
      <c r="C712" s="1" t="str">
        <f>VLOOKUP(B712,「工具标准名」映射表!B:I,2,0)</f>
        <v>即梦AI</v>
      </c>
      <c r="D712" s="1" t="str">
        <f>VLOOKUP(C712,「工具标准名」映射表!$C$1:$O$2046,2,0)</f>
        <v>即梦AI</v>
      </c>
      <c r="E712" s="1" t="s">
        <v>617</v>
      </c>
      <c r="F712" s="1" t="str">
        <f>VLOOKUP(E712,省份映射!$B$1:$C$472,2,0)</f>
        <v>浙江省</v>
      </c>
      <c r="H712" s="256" t="s">
        <v>8736</v>
      </c>
      <c r="I712" s="283">
        <v>1</v>
      </c>
    </row>
    <row r="713" spans="1:9">
      <c r="A713" s="1" t="s">
        <v>5383</v>
      </c>
      <c r="B713" s="1" t="s">
        <v>139</v>
      </c>
      <c r="C713" s="1" t="str">
        <f>VLOOKUP(B713,「工具标准名」映射表!B:I,2,0)</f>
        <v>豆包</v>
      </c>
      <c r="D713" s="1" t="str">
        <f>VLOOKUP(C713,「工具标准名」映射表!$C$1:$O$2046,2,0)</f>
        <v>豆包</v>
      </c>
      <c r="E713" s="1" t="s">
        <v>5385</v>
      </c>
      <c r="F713" s="1" t="str">
        <f>VLOOKUP(E713,省份映射!$B$1:$C$472,2,0)</f>
        <v>浙江省</v>
      </c>
      <c r="H713" s="256" t="s">
        <v>8743</v>
      </c>
      <c r="I713" s="283">
        <v>1</v>
      </c>
    </row>
    <row r="714" spans="1:9">
      <c r="A714" s="1" t="s">
        <v>5383</v>
      </c>
      <c r="B714" s="1" t="s">
        <v>1753</v>
      </c>
      <c r="C714" s="1" t="str">
        <f>VLOOKUP(B714,「工具标准名」映射表!B:I,2,0)</f>
        <v>即梦AI</v>
      </c>
      <c r="D714" s="1" t="str">
        <f>VLOOKUP(C714,「工具标准名」映射表!$C$1:$O$2046,2,0)</f>
        <v>即梦AI</v>
      </c>
      <c r="E714" s="1" t="s">
        <v>5385</v>
      </c>
      <c r="F714" s="1" t="str">
        <f>VLOOKUP(E714,省份映射!$B$1:$C$472,2,0)</f>
        <v>浙江省</v>
      </c>
      <c r="H714" s="256" t="s">
        <v>8761</v>
      </c>
      <c r="I714" s="283">
        <v>1</v>
      </c>
    </row>
    <row r="715" spans="1:9">
      <c r="A715" s="1" t="s">
        <v>5383</v>
      </c>
      <c r="B715" s="1" t="s">
        <v>222</v>
      </c>
      <c r="C715" s="1" t="str">
        <f>VLOOKUP(B715,「工具标准名」映射表!B:I,2,0)</f>
        <v>剪映AI</v>
      </c>
      <c r="D715" s="1" t="str">
        <f>VLOOKUP(C715,「工具标准名」映射表!$C$1:$O$2046,2,0)</f>
        <v>剪映AI</v>
      </c>
      <c r="E715" s="1" t="s">
        <v>5385</v>
      </c>
      <c r="F715" s="1" t="str">
        <f>VLOOKUP(E715,省份映射!$B$1:$C$472,2,0)</f>
        <v>浙江省</v>
      </c>
      <c r="H715" s="256" t="s">
        <v>4329</v>
      </c>
      <c r="I715" s="283">
        <v>1</v>
      </c>
    </row>
    <row r="716" spans="1:9">
      <c r="A716" s="1" t="s">
        <v>5398</v>
      </c>
      <c r="B716" s="1" t="s">
        <v>5403</v>
      </c>
      <c r="C716" s="1" t="str">
        <f>VLOOKUP(B716,「工具标准名」映射表!B:I,2,0)</f>
        <v>钉钉AI</v>
      </c>
      <c r="D716" s="1" t="str">
        <f>VLOOKUP(C716,「工具标准名」映射表!$C$1:$O$2046,2,0)</f>
        <v>钉钉</v>
      </c>
      <c r="E716" s="1" t="s">
        <v>5400</v>
      </c>
      <c r="F716" s="1" t="str">
        <f>VLOOKUP(E716,省份映射!$B$1:$C$472,2,0)</f>
        <v>浙江省</v>
      </c>
      <c r="H716" s="256" t="s">
        <v>3405</v>
      </c>
      <c r="I716" s="283">
        <v>1</v>
      </c>
    </row>
    <row r="717" spans="1:9">
      <c r="A717" s="1" t="s">
        <v>5407</v>
      </c>
      <c r="B717" s="1" t="s">
        <v>124</v>
      </c>
      <c r="C717" s="1" t="str">
        <f>VLOOKUP(B717,「工具标准名」映射表!B:I,2,0)</f>
        <v>DeepSeek 大模型</v>
      </c>
      <c r="D717" s="1" t="str">
        <f>VLOOKUP(C717,「工具标准名」映射表!$C$1:$O$2046,2,0)</f>
        <v>DeepSeek 大模型</v>
      </c>
      <c r="E717" s="1" t="s">
        <v>617</v>
      </c>
      <c r="F717" s="1" t="str">
        <f>VLOOKUP(E717,省份映射!$B$1:$C$472,2,0)</f>
        <v>浙江省</v>
      </c>
      <c r="H717" s="256" t="s">
        <v>8848</v>
      </c>
      <c r="I717" s="283">
        <v>1</v>
      </c>
    </row>
    <row r="718" spans="1:9">
      <c r="A718" s="1" t="s">
        <v>5407</v>
      </c>
      <c r="B718" s="1" t="s">
        <v>3524</v>
      </c>
      <c r="C718" s="1" t="str">
        <f>VLOOKUP(B718,「工具标准名」映射表!B:I,2,0)</f>
        <v>星火大模型</v>
      </c>
      <c r="D718" s="1" t="str">
        <f>VLOOKUP(C718,「工具标准名」映射表!$C$1:$O$2046,2,0)</f>
        <v>星火大模型</v>
      </c>
      <c r="E718" s="1" t="s">
        <v>617</v>
      </c>
      <c r="F718" s="1" t="str">
        <f>VLOOKUP(E718,省份映射!$B$1:$C$472,2,0)</f>
        <v>浙江省</v>
      </c>
      <c r="H718" s="256" t="s">
        <v>8874</v>
      </c>
      <c r="I718" s="283">
        <v>2</v>
      </c>
    </row>
    <row r="719" spans="1:9">
      <c r="A719" s="1" t="s">
        <v>5418</v>
      </c>
      <c r="B719" s="1" t="s">
        <v>1962</v>
      </c>
      <c r="C719" s="1" t="str">
        <f>VLOOKUP(B719,「工具标准名」映射表!B:I,2,0)</f>
        <v>豆包</v>
      </c>
      <c r="D719" s="1" t="str">
        <f>VLOOKUP(C719,「工具标准名」映射表!$C$1:$O$2046,2,0)</f>
        <v>豆包</v>
      </c>
      <c r="E719" s="1" t="s">
        <v>5420</v>
      </c>
      <c r="F719" s="1" t="str">
        <f>VLOOKUP(E719,省份映射!$B$1:$C$472,2,0)</f>
        <v>浙江省</v>
      </c>
      <c r="H719" s="256" t="s">
        <v>4831</v>
      </c>
      <c r="I719" s="283">
        <v>1</v>
      </c>
    </row>
    <row r="720" spans="1:9">
      <c r="A720" s="1" t="s">
        <v>5418</v>
      </c>
      <c r="B720" s="1" t="s">
        <v>5432</v>
      </c>
      <c r="C720" s="1" t="str">
        <f>VLOOKUP(B720,「工具标准名」映射表!B:I,2,0)</f>
        <v>希沃一体机</v>
      </c>
      <c r="D720" s="1" t="str">
        <f>VLOOKUP(C720,「工具标准名」映射表!$C$1:$O$2046,2,0)</f>
        <v>希沃一体机</v>
      </c>
      <c r="E720" s="1" t="s">
        <v>5420</v>
      </c>
      <c r="F720" s="1" t="str">
        <f>VLOOKUP(E720,省份映射!$B$1:$C$472,2,0)</f>
        <v>浙江省</v>
      </c>
      <c r="H720" s="256" t="s">
        <v>3212</v>
      </c>
      <c r="I720" s="283">
        <v>1</v>
      </c>
    </row>
    <row r="721" spans="1:9">
      <c r="A721" s="1" t="s">
        <v>5418</v>
      </c>
      <c r="B721" s="1" t="s">
        <v>5434</v>
      </c>
      <c r="C721" s="1" t="str">
        <f>VLOOKUP(B721,「工具标准名」映射表!B:I,2,0)</f>
        <v>即梦AI</v>
      </c>
      <c r="D721" s="1" t="str">
        <f>VLOOKUP(C721,「工具标准名」映射表!$C$1:$O$2046,2,0)</f>
        <v>即梦AI</v>
      </c>
      <c r="E721" s="1" t="s">
        <v>5420</v>
      </c>
      <c r="F721" s="1" t="str">
        <f>VLOOKUP(E721,省份映射!$B$1:$C$472,2,0)</f>
        <v>浙江省</v>
      </c>
      <c r="H721" s="256" t="s">
        <v>8896</v>
      </c>
      <c r="I721" s="283">
        <v>1</v>
      </c>
    </row>
    <row r="722" spans="1:9">
      <c r="A722" s="1" t="s">
        <v>5418</v>
      </c>
      <c r="B722" s="1" t="s">
        <v>222</v>
      </c>
      <c r="C722" s="1" t="str">
        <f>VLOOKUP(B722,「工具标准名」映射表!B:I,2,0)</f>
        <v>剪映AI</v>
      </c>
      <c r="D722" s="1" t="str">
        <f>VLOOKUP(C722,「工具标准名」映射表!$C$1:$O$2046,2,0)</f>
        <v>剪映AI</v>
      </c>
      <c r="E722" s="1" t="s">
        <v>5420</v>
      </c>
      <c r="F722" s="1" t="str">
        <f>VLOOKUP(E722,省份映射!$B$1:$C$472,2,0)</f>
        <v>浙江省</v>
      </c>
      <c r="H722" s="256" t="s">
        <v>8906</v>
      </c>
      <c r="I722" s="283">
        <v>1</v>
      </c>
    </row>
    <row r="723" spans="1:9">
      <c r="A723" s="1" t="s">
        <v>5437</v>
      </c>
      <c r="B723" s="1" t="s">
        <v>453</v>
      </c>
      <c r="C723" s="1" t="str">
        <f>VLOOKUP(B723,「工具标准名」映射表!B:I,2,0)</f>
        <v>DeepSeek 大模型</v>
      </c>
      <c r="D723" s="1" t="str">
        <f>VLOOKUP(C723,「工具标准名」映射表!$C$1:$O$2046,2,0)</f>
        <v>DeepSeek 大模型</v>
      </c>
      <c r="E723" s="1" t="s">
        <v>617</v>
      </c>
      <c r="F723" s="1" t="str">
        <f>VLOOKUP(E723,省份映射!$B$1:$C$472,2,0)</f>
        <v>浙江省</v>
      </c>
      <c r="H723" s="256" t="s">
        <v>8930</v>
      </c>
      <c r="I723" s="283">
        <v>1</v>
      </c>
    </row>
    <row r="724" spans="1:9">
      <c r="A724" s="1" t="s">
        <v>5437</v>
      </c>
      <c r="B724" s="1" t="s">
        <v>139</v>
      </c>
      <c r="C724" s="1" t="str">
        <f>VLOOKUP(B724,「工具标准名」映射表!B:I,2,0)</f>
        <v>豆包</v>
      </c>
      <c r="D724" s="1" t="str">
        <f>VLOOKUP(C724,「工具标准名」映射表!$C$1:$O$2046,2,0)</f>
        <v>豆包</v>
      </c>
      <c r="E724" s="1" t="s">
        <v>617</v>
      </c>
      <c r="F724" s="1" t="str">
        <f>VLOOKUP(E724,省份映射!$B$1:$C$472,2,0)</f>
        <v>浙江省</v>
      </c>
      <c r="H724" s="256" t="s">
        <v>8933</v>
      </c>
      <c r="I724" s="283">
        <v>1</v>
      </c>
    </row>
    <row r="725" spans="1:9">
      <c r="A725" s="1" t="s">
        <v>5437</v>
      </c>
      <c r="B725" s="1" t="s">
        <v>1753</v>
      </c>
      <c r="C725" s="1" t="str">
        <f>VLOOKUP(B725,「工具标准名」映射表!B:I,2,0)</f>
        <v>即梦AI</v>
      </c>
      <c r="D725" s="1" t="str">
        <f>VLOOKUP(C725,「工具标准名」映射表!$C$1:$O$2046,2,0)</f>
        <v>即梦AI</v>
      </c>
      <c r="E725" s="1" t="s">
        <v>617</v>
      </c>
      <c r="F725" s="1" t="str">
        <f>VLOOKUP(E725,省份映射!$B$1:$C$472,2,0)</f>
        <v>浙江省</v>
      </c>
      <c r="H725" s="256" t="s">
        <v>8941</v>
      </c>
      <c r="I725" s="283">
        <v>1</v>
      </c>
    </row>
    <row r="726" spans="1:9">
      <c r="A726" s="1" t="s">
        <v>5437</v>
      </c>
      <c r="B726" s="1" t="s">
        <v>5449</v>
      </c>
      <c r="C726" s="1" t="str">
        <f>VLOOKUP(B726,「工具标准名」映射表!B:I,2,0)</f>
        <v>Kimi</v>
      </c>
      <c r="D726" s="1" t="str">
        <f>VLOOKUP(C726,「工具标准名」映射表!$C$1:$O$2046,2,0)</f>
        <v>Kimi</v>
      </c>
      <c r="E726" s="1" t="s">
        <v>617</v>
      </c>
      <c r="F726" s="1" t="str">
        <f>VLOOKUP(E726,省份映射!$B$1:$C$472,2,0)</f>
        <v>浙江省</v>
      </c>
      <c r="H726" s="256" t="s">
        <v>8953</v>
      </c>
      <c r="I726" s="283">
        <v>1</v>
      </c>
    </row>
    <row r="727" spans="1:9">
      <c r="A727" s="1" t="s">
        <v>5437</v>
      </c>
      <c r="B727" s="1" t="s">
        <v>5451</v>
      </c>
      <c r="C727" s="1" t="str">
        <f>VLOOKUP(B727,「工具标准名」映射表!B:I,2,0)</f>
        <v>Trae</v>
      </c>
      <c r="D727" s="1" t="str">
        <f>VLOOKUP(C727,「工具标准名」映射表!$C$1:$O$2046,2,0)</f>
        <v>Trae</v>
      </c>
      <c r="E727" s="1" t="s">
        <v>617</v>
      </c>
      <c r="F727" s="1" t="str">
        <f>VLOOKUP(E727,省份映射!$B$1:$C$472,2,0)</f>
        <v>浙江省</v>
      </c>
      <c r="H727" s="256" t="s">
        <v>2642</v>
      </c>
      <c r="I727" s="283">
        <v>1</v>
      </c>
    </row>
    <row r="728" spans="1:9">
      <c r="A728" s="1" t="s">
        <v>5453</v>
      </c>
      <c r="B728" s="1" t="s">
        <v>2407</v>
      </c>
      <c r="C728" s="1" t="str">
        <f>VLOOKUP(B728,「工具标准名」映射表!B:I,2,0)</f>
        <v>AI数字孪生校园平台</v>
      </c>
      <c r="D728" s="1" t="str">
        <f>VLOOKUP(C728,「工具标准名」映射表!$C$1:$O$2046,2,0)</f>
        <v>AI数字孪生校园平台</v>
      </c>
      <c r="E728" s="1" t="s">
        <v>5455</v>
      </c>
      <c r="F728" s="1" t="str">
        <f>VLOOKUP(E728,省份映射!$B$1:$C$472,2,0)</f>
        <v>河北省</v>
      </c>
      <c r="H728" s="256" t="s">
        <v>8978</v>
      </c>
      <c r="I728" s="283">
        <v>1</v>
      </c>
    </row>
    <row r="729" spans="1:9">
      <c r="A729" s="1" t="s">
        <v>5466</v>
      </c>
      <c r="B729" s="1" t="s">
        <v>5473</v>
      </c>
      <c r="C729" s="1" t="str">
        <f>VLOOKUP(B729,「工具标准名」映射表!B:I,2,0)</f>
        <v>豆包</v>
      </c>
      <c r="D729" s="1" t="str">
        <f>VLOOKUP(C729,「工具标准名」映射表!$C$1:$O$2046,2,0)</f>
        <v>豆包</v>
      </c>
      <c r="E729" s="1" t="s">
        <v>5468</v>
      </c>
      <c r="F729" s="1" t="str">
        <f>VLOOKUP(E729,省份映射!$B$1:$C$472,2,0)</f>
        <v>新疆维吾尔自治区</v>
      </c>
      <c r="H729" s="256" t="s">
        <v>7749</v>
      </c>
      <c r="I729" s="283">
        <v>1</v>
      </c>
    </row>
    <row r="730" spans="1:9">
      <c r="A730" s="1" t="s">
        <v>5466</v>
      </c>
      <c r="B730" s="1" t="s">
        <v>4077</v>
      </c>
      <c r="C730" s="1" t="str">
        <f>VLOOKUP(B730,「工具标准名」映射表!B:I,2,0)</f>
        <v>希沃智能体</v>
      </c>
      <c r="D730" s="1" t="str">
        <f>VLOOKUP(C730,「工具标准名」映射表!$C$1:$O$2046,2,0)</f>
        <v>希沃智能体</v>
      </c>
      <c r="E730" s="1" t="s">
        <v>5468</v>
      </c>
      <c r="F730" s="1" t="str">
        <f>VLOOKUP(E730,省份映射!$B$1:$C$472,2,0)</f>
        <v>新疆维吾尔自治区</v>
      </c>
      <c r="H730" s="256" t="s">
        <v>7533</v>
      </c>
      <c r="I730" s="283">
        <v>2</v>
      </c>
    </row>
    <row r="731" spans="1:9">
      <c r="A731" s="1" t="s">
        <v>5480</v>
      </c>
      <c r="B731" s="1" t="s">
        <v>1753</v>
      </c>
      <c r="C731" s="1" t="str">
        <f>VLOOKUP(B731,「工具标准名」映射表!B:I,2,0)</f>
        <v>即梦AI</v>
      </c>
      <c r="D731" s="1" t="str">
        <f>VLOOKUP(C731,「工具标准名」映射表!$C$1:$O$2046,2,0)</f>
        <v>即梦AI</v>
      </c>
      <c r="E731" s="1" t="s">
        <v>5482</v>
      </c>
      <c r="F731" s="1" t="str">
        <f>VLOOKUP(E731,省份映射!$B$1:$C$472,2,0)</f>
        <v>内蒙古自治区</v>
      </c>
      <c r="H731" s="256" t="s">
        <v>8932</v>
      </c>
      <c r="I731" s="283">
        <v>1</v>
      </c>
    </row>
    <row r="732" spans="1:9">
      <c r="A732" s="1" t="s">
        <v>5480</v>
      </c>
      <c r="B732" s="1" t="s">
        <v>139</v>
      </c>
      <c r="C732" s="1" t="str">
        <f>VLOOKUP(B732,「工具标准名」映射表!B:I,2,0)</f>
        <v>豆包</v>
      </c>
      <c r="D732" s="1" t="str">
        <f>VLOOKUP(C732,「工具标准名」映射表!$C$1:$O$2046,2,0)</f>
        <v>豆包</v>
      </c>
      <c r="E732" s="1" t="s">
        <v>5482</v>
      </c>
      <c r="F732" s="1" t="str">
        <f>VLOOKUP(E732,省份映射!$B$1:$C$472,2,0)</f>
        <v>内蒙古自治区</v>
      </c>
      <c r="H732" s="256" t="s">
        <v>9045</v>
      </c>
      <c r="I732" s="283">
        <v>2</v>
      </c>
    </row>
    <row r="733" spans="1:9">
      <c r="A733" s="1" t="s">
        <v>5480</v>
      </c>
      <c r="B733" s="1" t="s">
        <v>222</v>
      </c>
      <c r="C733" s="1" t="str">
        <f>VLOOKUP(B733,「工具标准名」映射表!B:I,2,0)</f>
        <v>剪映AI</v>
      </c>
      <c r="D733" s="1" t="str">
        <f>VLOOKUP(C733,「工具标准名」映射表!$C$1:$O$2046,2,0)</f>
        <v>剪映AI</v>
      </c>
      <c r="E733" s="1" t="s">
        <v>5482</v>
      </c>
      <c r="F733" s="1" t="str">
        <f>VLOOKUP(E733,省份映射!$B$1:$C$472,2,0)</f>
        <v>内蒙古自治区</v>
      </c>
      <c r="H733" s="256" t="s">
        <v>9061</v>
      </c>
      <c r="I733" s="283">
        <v>1</v>
      </c>
    </row>
    <row r="734" spans="1:9">
      <c r="A734" s="1" t="s">
        <v>5493</v>
      </c>
      <c r="B734" s="1" t="s">
        <v>5499</v>
      </c>
      <c r="C734" s="1" t="str">
        <f>VLOOKUP(B734,「工具标准名」映射表!B:I,2,0)</f>
        <v>湘教地理云数智教材服务平台</v>
      </c>
      <c r="D734" s="1" t="str">
        <f>VLOOKUP(C734,「工具标准名」映射表!$C$1:$O$2046,2,0)</f>
        <v>湘教地理云数智教材服务平台</v>
      </c>
      <c r="E734" s="1" t="s">
        <v>217</v>
      </c>
      <c r="F734" s="1" t="str">
        <f>VLOOKUP(E734,省份映射!$B$1:$C$472,2,0)</f>
        <v>湖南省</v>
      </c>
      <c r="H734" s="256" t="s">
        <v>9065</v>
      </c>
      <c r="I734" s="283">
        <v>1</v>
      </c>
    </row>
    <row r="735" spans="1:9">
      <c r="A735" s="1" t="s">
        <v>5505</v>
      </c>
      <c r="B735" s="1" t="s">
        <v>1303</v>
      </c>
      <c r="C735" s="1" t="str">
        <f>VLOOKUP(B735,「工具标准名」映射表!B:I,2,0)</f>
        <v>AI听说课堂平台</v>
      </c>
      <c r="D735" s="1" t="str">
        <f>VLOOKUP(C735,「工具标准名」映射表!$C$1:$O$2046,2,0)</f>
        <v>AI听说课堂平台</v>
      </c>
      <c r="E735" s="1" t="s">
        <v>2587</v>
      </c>
      <c r="F735" s="1" t="str">
        <f>VLOOKUP(E735,省份映射!$B$1:$C$472,2,0)</f>
        <v>浙江省</v>
      </c>
      <c r="H735" s="256" t="s">
        <v>9067</v>
      </c>
      <c r="I735" s="283">
        <v>1</v>
      </c>
    </row>
    <row r="736" spans="1:9">
      <c r="A736" s="1" t="s">
        <v>5505</v>
      </c>
      <c r="B736" s="1" t="s">
        <v>4438</v>
      </c>
      <c r="C736" s="1" t="str">
        <f>VLOOKUP(B736,「工具标准名」映射表!B:I,2,0)</f>
        <v>文心一格</v>
      </c>
      <c r="D736" s="1" t="str">
        <f>VLOOKUP(C736,「工具标准名」映射表!$C$1:$O$2046,2,0)</f>
        <v>文心一格</v>
      </c>
      <c r="E736" s="1" t="s">
        <v>2587</v>
      </c>
      <c r="F736" s="1" t="str">
        <f>VLOOKUP(E736,省份映射!$B$1:$C$472,2,0)</f>
        <v>浙江省</v>
      </c>
      <c r="H736" s="256" t="s">
        <v>9076</v>
      </c>
      <c r="I736" s="283">
        <v>1</v>
      </c>
    </row>
    <row r="737" spans="1:9">
      <c r="A737" s="1" t="s">
        <v>5519</v>
      </c>
      <c r="B737" s="1" t="s">
        <v>199</v>
      </c>
      <c r="C737" s="1" t="str">
        <f>VLOOKUP(B737,「工具标准名」映射表!B:I,2,0)</f>
        <v>AI English100</v>
      </c>
      <c r="D737" s="1" t="str">
        <f>VLOOKUP(C737,「工具标准名」映射表!$C$1:$O$2046,2,0)</f>
        <v>AI English100</v>
      </c>
      <c r="E737" s="1" t="s">
        <v>2587</v>
      </c>
      <c r="F737" s="1" t="str">
        <f>VLOOKUP(E737,省份映射!$B$1:$C$472,2,0)</f>
        <v>浙江省</v>
      </c>
      <c r="H737" s="256" t="s">
        <v>9082</v>
      </c>
      <c r="I737" s="283">
        <v>1</v>
      </c>
    </row>
    <row r="738" spans="1:9">
      <c r="A738" s="1" t="s">
        <v>5519</v>
      </c>
      <c r="B738" s="1" t="s">
        <v>5528</v>
      </c>
      <c r="C738" s="1" t="str">
        <f>VLOOKUP(B738,「工具标准名」映射表!B:I,2,0)</f>
        <v>Ms.Aryn</v>
      </c>
      <c r="D738" s="1" t="str">
        <f>VLOOKUP(C738,「工具标准名」映射表!$C$1:$O$2046,2,0)</f>
        <v>Ms.Aryn</v>
      </c>
      <c r="E738" s="1" t="s">
        <v>2587</v>
      </c>
      <c r="F738" s="1" t="str">
        <f>VLOOKUP(E738,省份映射!$B$1:$C$472,2,0)</f>
        <v>浙江省</v>
      </c>
      <c r="H738" s="256" t="s">
        <v>7327</v>
      </c>
      <c r="I738" s="283">
        <v>1</v>
      </c>
    </row>
    <row r="739" spans="1:9">
      <c r="A739" s="1" t="s">
        <v>5530</v>
      </c>
      <c r="B739" s="1" t="s">
        <v>207</v>
      </c>
      <c r="C739" s="1" t="str">
        <f>VLOOKUP(B739,「工具标准名」映射表!B:I,2,0)</f>
        <v>即梦AI</v>
      </c>
      <c r="D739" s="1" t="str">
        <f>VLOOKUP(C739,「工具标准名」映射表!$C$1:$O$2046,2,0)</f>
        <v>即梦AI</v>
      </c>
      <c r="E739" s="1" t="s">
        <v>5532</v>
      </c>
      <c r="F739" s="1" t="str">
        <f>VLOOKUP(E739,省份映射!$B$1:$C$472,2,0)</f>
        <v>安徽省</v>
      </c>
      <c r="H739" s="256" t="s">
        <v>9125</v>
      </c>
      <c r="I739" s="283">
        <v>1</v>
      </c>
    </row>
    <row r="740" spans="1:9">
      <c r="A740" s="1" t="s">
        <v>5530</v>
      </c>
      <c r="B740" s="1" t="s">
        <v>139</v>
      </c>
      <c r="C740" s="1" t="str">
        <f>VLOOKUP(B740,「工具标准名」映射表!B:I,2,0)</f>
        <v>豆包</v>
      </c>
      <c r="D740" s="1" t="str">
        <f>VLOOKUP(C740,「工具标准名」映射表!$C$1:$O$2046,2,0)</f>
        <v>豆包</v>
      </c>
      <c r="E740" s="1" t="s">
        <v>5532</v>
      </c>
      <c r="F740" s="1" t="str">
        <f>VLOOKUP(E740,省份映射!$B$1:$C$472,2,0)</f>
        <v>安徽省</v>
      </c>
      <c r="H740" s="256" t="s">
        <v>8343</v>
      </c>
      <c r="I740" s="283">
        <v>3</v>
      </c>
    </row>
    <row r="741" spans="1:9">
      <c r="A741" s="1" t="s">
        <v>5543</v>
      </c>
      <c r="B741" s="1" t="s">
        <v>3998</v>
      </c>
      <c r="C741" s="1" t="str">
        <f>VLOOKUP(B741,「工具标准名」映射表!B:I,2,0)</f>
        <v>豆包智能体</v>
      </c>
      <c r="D741" s="1" t="str">
        <f>VLOOKUP(C741,「工具标准名」映射表!$C$1:$O$2046,2,0)</f>
        <v>豆包</v>
      </c>
      <c r="E741" s="1" t="s">
        <v>385</v>
      </c>
      <c r="F741" s="1" t="str">
        <f>VLOOKUP(E741,省份映射!$B$1:$C$472,2,0)</f>
        <v>北京市</v>
      </c>
      <c r="H741" s="256" t="s">
        <v>9147</v>
      </c>
      <c r="I741" s="283">
        <v>3</v>
      </c>
    </row>
    <row r="742" spans="1:9">
      <c r="A742" s="1" t="s">
        <v>5554</v>
      </c>
      <c r="B742" s="1" t="s">
        <v>1133</v>
      </c>
      <c r="C742" s="1" t="str">
        <f>VLOOKUP(B742,「工具标准名」映射表!B:I,2,0)</f>
        <v>文心一言</v>
      </c>
      <c r="D742" s="1" t="str">
        <f>VLOOKUP(C742,「工具标准名」映射表!$C$1:$O$2046,2,0)</f>
        <v>文心一言</v>
      </c>
      <c r="E742" s="1" t="s">
        <v>532</v>
      </c>
      <c r="F742" s="1" t="str">
        <f>VLOOKUP(E742,省份映射!$B$1:$C$472,2,0)</f>
        <v>吉林省</v>
      </c>
      <c r="H742" s="256" t="s">
        <v>9164</v>
      </c>
      <c r="I742" s="283">
        <v>1</v>
      </c>
    </row>
    <row r="743" spans="1:9">
      <c r="A743" s="1" t="s">
        <v>5566</v>
      </c>
      <c r="B743" s="1" t="s">
        <v>124</v>
      </c>
      <c r="C743" s="1" t="str">
        <f>VLOOKUP(B743,「工具标准名」映射表!B:I,2,0)</f>
        <v>DeepSeek 大模型</v>
      </c>
      <c r="D743" s="1" t="str">
        <f>VLOOKUP(C743,「工具标准名」映射表!$C$1:$O$2046,2,0)</f>
        <v>DeepSeek 大模型</v>
      </c>
      <c r="E743" s="1" t="s">
        <v>532</v>
      </c>
      <c r="F743" s="1" t="str">
        <f>VLOOKUP(E743,省份映射!$B$1:$C$472,2,0)</f>
        <v>吉林省</v>
      </c>
      <c r="H743" s="256" t="s">
        <v>9172</v>
      </c>
      <c r="I743" s="283">
        <v>1</v>
      </c>
    </row>
    <row r="744" spans="1:9">
      <c r="A744" s="1" t="s">
        <v>5566</v>
      </c>
      <c r="B744" s="1" t="s">
        <v>5577</v>
      </c>
      <c r="C744" s="1" t="str">
        <f>VLOOKUP(B744,「工具标准名」映射表!B:I,2,0)</f>
        <v>万彩动画大师</v>
      </c>
      <c r="D744" s="1" t="str">
        <f>VLOOKUP(C744,「工具标准名」映射表!$C$1:$O$2046,2,0)</f>
        <v>万彩动画大师</v>
      </c>
      <c r="E744" s="1" t="s">
        <v>532</v>
      </c>
      <c r="F744" s="1" t="str">
        <f>VLOOKUP(E744,省份映射!$B$1:$C$472,2,0)</f>
        <v>吉林省</v>
      </c>
      <c r="H744" s="256" t="s">
        <v>9194</v>
      </c>
      <c r="I744" s="283">
        <v>1</v>
      </c>
    </row>
    <row r="745" spans="1:9">
      <c r="A745" s="1" t="s">
        <v>5566</v>
      </c>
      <c r="B745" s="1" t="s">
        <v>457</v>
      </c>
      <c r="C745" s="1" t="str">
        <f>VLOOKUP(B745,「工具标准名」映射表!B:I,2,0)</f>
        <v>GeoGebra</v>
      </c>
      <c r="D745" s="1" t="str">
        <f>VLOOKUP(C745,「工具标准名」映射表!$C$1:$O$2046,2,0)</f>
        <v>GeoGebra</v>
      </c>
      <c r="E745" s="1" t="s">
        <v>532</v>
      </c>
      <c r="F745" s="1" t="str">
        <f>VLOOKUP(E745,省份映射!$B$1:$C$472,2,0)</f>
        <v>吉林省</v>
      </c>
      <c r="H745" s="256" t="s">
        <v>3165</v>
      </c>
      <c r="I745" s="283">
        <v>1</v>
      </c>
    </row>
    <row r="746" spans="1:9">
      <c r="A746" s="1" t="s">
        <v>5566</v>
      </c>
      <c r="B746" s="1" t="s">
        <v>5579</v>
      </c>
      <c r="C746" s="1" t="str">
        <f>VLOOKUP(B746,「工具标准名」映射表!B:I,2,0)</f>
        <v>学科网</v>
      </c>
      <c r="D746" s="1" t="str">
        <f>VLOOKUP(C746,「工具标准名」映射表!$C$1:$O$2046,2,0)</f>
        <v>学科网</v>
      </c>
      <c r="E746" s="1" t="s">
        <v>532</v>
      </c>
      <c r="F746" s="1" t="str">
        <f>VLOOKUP(E746,省份映射!$B$1:$C$472,2,0)</f>
        <v>吉林省</v>
      </c>
      <c r="H746" s="256" t="s">
        <v>9232</v>
      </c>
      <c r="I746" s="283">
        <v>1</v>
      </c>
    </row>
    <row r="747" spans="1:9">
      <c r="A747" s="1" t="s">
        <v>5581</v>
      </c>
      <c r="B747" s="1" t="s">
        <v>5587</v>
      </c>
      <c r="C747" s="1" t="str">
        <f>VLOOKUP(B747,「工具标准名」映射表!B:I,2,0)</f>
        <v>音创未来</v>
      </c>
      <c r="D747" s="1" t="str">
        <f>VLOOKUP(C747,「工具标准名」映射表!$C$1:$O$2046,2,0)</f>
        <v>音创未来</v>
      </c>
      <c r="E747" s="1" t="s">
        <v>1269</v>
      </c>
      <c r="F747" s="1" t="str">
        <f>VLOOKUP(E747,省份映射!$B$1:$C$472,2,0)</f>
        <v>吉林省</v>
      </c>
      <c r="H747" s="256" t="s">
        <v>9235</v>
      </c>
      <c r="I747" s="283">
        <v>1</v>
      </c>
    </row>
    <row r="748" spans="1:9">
      <c r="A748" s="1" t="s">
        <v>5581</v>
      </c>
      <c r="B748" s="1" t="s">
        <v>4000</v>
      </c>
      <c r="C748" s="1" t="str">
        <f>VLOOKUP(B748,「工具标准名」映射表!B:I,2,0)</f>
        <v>AI辅助创作工具</v>
      </c>
      <c r="D748" s="1" t="str">
        <f>VLOOKUP(C748,「工具标准名」映射表!$C$1:$O$2046,2,0)</f>
        <v>AI辅助创作工具</v>
      </c>
      <c r="E748" s="1" t="s">
        <v>1269</v>
      </c>
      <c r="F748" s="1" t="str">
        <f>VLOOKUP(E748,省份映射!$B$1:$C$472,2,0)</f>
        <v>吉林省</v>
      </c>
      <c r="H748" s="256" t="s">
        <v>7665</v>
      </c>
      <c r="I748" s="283">
        <v>1</v>
      </c>
    </row>
    <row r="749" spans="1:9">
      <c r="A749" s="1" t="s">
        <v>5595</v>
      </c>
      <c r="B749" s="1" t="s">
        <v>3757</v>
      </c>
      <c r="C749" s="1" t="str">
        <f>VLOOKUP(B749,「工具标准名」映射表!B:I,2,0)</f>
        <v>Excel</v>
      </c>
      <c r="D749" s="1" t="str">
        <f>VLOOKUP(C749,「工具标准名」映射表!$C$1:$O$2046,2,0)</f>
        <v>Excel</v>
      </c>
      <c r="E749" s="1" t="s">
        <v>1269</v>
      </c>
      <c r="F749" s="1" t="str">
        <f>VLOOKUP(E749,省份映射!$B$1:$C$472,2,0)</f>
        <v>吉林省</v>
      </c>
      <c r="H749" s="256" t="s">
        <v>9262</v>
      </c>
      <c r="I749" s="283">
        <v>1</v>
      </c>
    </row>
    <row r="750" spans="1:9">
      <c r="A750" s="1" t="s">
        <v>5595</v>
      </c>
      <c r="B750" s="1" t="s">
        <v>219</v>
      </c>
      <c r="C750" s="1" t="str">
        <f>VLOOKUP(B750,「工具标准名」映射表!B:I,2,0)</f>
        <v>Photoshop</v>
      </c>
      <c r="D750" s="1" t="str">
        <f>VLOOKUP(C750,「工具标准名」映射表!$C$1:$O$2046,2,0)</f>
        <v>Photoshop</v>
      </c>
      <c r="E750" s="1" t="s">
        <v>1269</v>
      </c>
      <c r="F750" s="1" t="str">
        <f>VLOOKUP(E750,省份映射!$B$1:$C$472,2,0)</f>
        <v>吉林省</v>
      </c>
      <c r="H750" s="256" t="s">
        <v>9267</v>
      </c>
      <c r="I750" s="283">
        <v>1</v>
      </c>
    </row>
    <row r="751" spans="1:9">
      <c r="A751" s="1" t="s">
        <v>5608</v>
      </c>
      <c r="B751" s="1" t="s">
        <v>5615</v>
      </c>
      <c r="C751" s="1" t="str">
        <f>VLOOKUP(B751,「工具标准名」映射表!B:I,2,0)</f>
        <v>平板辅助英语教学系统</v>
      </c>
      <c r="D751" s="1" t="str">
        <f>VLOOKUP(C751,「工具标准名」映射表!$C$1:$O$2046,2,0)</f>
        <v>平板辅助英语教学系统</v>
      </c>
      <c r="E751" s="1" t="s">
        <v>5610</v>
      </c>
      <c r="F751" s="1" t="str">
        <f>VLOOKUP(E751,省份映射!$B$1:$C$472,2,0)</f>
        <v>山东省</v>
      </c>
      <c r="H751" s="256" t="s">
        <v>2907</v>
      </c>
      <c r="I751" s="283">
        <v>1</v>
      </c>
    </row>
    <row r="752" spans="1:9">
      <c r="A752" s="1" t="s">
        <v>5608</v>
      </c>
      <c r="B752" s="1" t="s">
        <v>5622</v>
      </c>
      <c r="C752" s="1" t="str">
        <f>VLOOKUP(B752,「工具标准名」映射表!B:I,2,0)</f>
        <v>济南市教育资源公共服务平台</v>
      </c>
      <c r="D752" s="1" t="str">
        <f>VLOOKUP(C752,「工具标准名」映射表!$C$1:$O$2046,2,0)</f>
        <v>济南市教育资源公共服务平台</v>
      </c>
      <c r="E752" s="1" t="s">
        <v>5610</v>
      </c>
      <c r="F752" s="1" t="str">
        <f>VLOOKUP(E752,省份映射!$B$1:$C$472,2,0)</f>
        <v>山东省</v>
      </c>
      <c r="H752" s="256" t="s">
        <v>4188</v>
      </c>
      <c r="I752" s="283">
        <v>1</v>
      </c>
    </row>
    <row r="753" spans="1:9">
      <c r="A753" s="1" t="s">
        <v>5624</v>
      </c>
      <c r="B753" s="1" t="s">
        <v>3076</v>
      </c>
      <c r="C753" s="1" t="str">
        <f>VLOOKUP(B753,「工具标准名」映射表!B:I,2,0)</f>
        <v>AI生成式创作工具</v>
      </c>
      <c r="D753" s="1" t="str">
        <f>VLOOKUP(C753,「工具标准名」映射表!$C$1:$O$2046,2,0)</f>
        <v>AI生成式创作工具</v>
      </c>
      <c r="E753" s="1" t="s">
        <v>5626</v>
      </c>
      <c r="F753" s="1" t="str">
        <f>VLOOKUP(E753,省份映射!$B$1:$C$472,2,0)</f>
        <v>山东省</v>
      </c>
      <c r="H753" s="256" t="s">
        <v>894</v>
      </c>
      <c r="I753" s="283">
        <v>1</v>
      </c>
    </row>
    <row r="754" spans="1:9">
      <c r="A754" s="1" t="s">
        <v>5624</v>
      </c>
      <c r="B754" s="1" t="s">
        <v>5636</v>
      </c>
      <c r="C754" s="1" t="str">
        <f>VLOOKUP(B754,「工具标准名」映射表!B:I,2,0)</f>
        <v>VR画展平台</v>
      </c>
      <c r="D754" s="1" t="str">
        <f>VLOOKUP(C754,「工具标准名」映射表!$C$1:$O$2046,2,0)</f>
        <v>VR画展平台</v>
      </c>
      <c r="E754" s="1" t="s">
        <v>5626</v>
      </c>
      <c r="F754" s="1" t="str">
        <f>VLOOKUP(E754,省份映射!$B$1:$C$472,2,0)</f>
        <v>山东省</v>
      </c>
      <c r="H754" s="256" t="s">
        <v>9294</v>
      </c>
      <c r="I754" s="283">
        <v>1</v>
      </c>
    </row>
    <row r="755" spans="1:9">
      <c r="A755" s="1" t="s">
        <v>5624</v>
      </c>
      <c r="B755" s="1" t="s">
        <v>5638</v>
      </c>
      <c r="C755" s="1" t="str">
        <f>VLOOKUP(B755,「工具标准名」映射表!B:I,2,0)</f>
        <v>智能备课系统</v>
      </c>
      <c r="D755" s="1" t="str">
        <f>VLOOKUP(C755,「工具标准名」映射表!$C$1:$O$2046,2,0)</f>
        <v>智能备课系统</v>
      </c>
      <c r="E755" s="1" t="s">
        <v>5626</v>
      </c>
      <c r="F755" s="1" t="str">
        <f>VLOOKUP(E755,省份映射!$B$1:$C$472,2,0)</f>
        <v>山东省</v>
      </c>
      <c r="H755" s="256" t="s">
        <v>3778</v>
      </c>
      <c r="I755" s="283">
        <v>1</v>
      </c>
    </row>
    <row r="756" spans="1:9">
      <c r="A756" s="1" t="s">
        <v>5640</v>
      </c>
      <c r="B756" s="1" t="s">
        <v>5647</v>
      </c>
      <c r="C756" s="1" t="str">
        <f>VLOOKUP(B756,「工具标准名」映射表!B:I,2,0)</f>
        <v>九章大模型</v>
      </c>
      <c r="D756" s="1" t="str">
        <f>VLOOKUP(C756,「工具标准名」映射表!$C$1:$O$2046,2,0)</f>
        <v>九章大模型</v>
      </c>
      <c r="E756" s="1" t="s">
        <v>5642</v>
      </c>
      <c r="F756" s="1" t="str">
        <f>VLOOKUP(E756,省份映射!$B$1:$C$472,2,0)</f>
        <v>湖南省</v>
      </c>
      <c r="H756" s="256" t="s">
        <v>9316</v>
      </c>
      <c r="I756" s="283">
        <v>1</v>
      </c>
    </row>
    <row r="757" spans="1:9">
      <c r="A757" s="1" t="s">
        <v>5640</v>
      </c>
      <c r="B757" s="1" t="s">
        <v>5654</v>
      </c>
      <c r="C757" s="1" t="str">
        <f>VLOOKUP(B757,「工具标准名」映射表!B:I,2,0)</f>
        <v>有言AIGC</v>
      </c>
      <c r="D757" s="1" t="str">
        <f>VLOOKUP(C757,「工具标准名」映射表!$C$1:$O$2046,2,0)</f>
        <v>有言AIGC</v>
      </c>
      <c r="E757" s="1" t="s">
        <v>5642</v>
      </c>
      <c r="F757" s="1" t="str">
        <f>VLOOKUP(E757,省份映射!$B$1:$C$472,2,0)</f>
        <v>湖南省</v>
      </c>
      <c r="H757" s="256" t="s">
        <v>9346</v>
      </c>
      <c r="I757" s="283">
        <v>1</v>
      </c>
    </row>
    <row r="758" spans="1:9">
      <c r="A758" s="1" t="s">
        <v>5640</v>
      </c>
      <c r="B758" s="1" t="s">
        <v>5656</v>
      </c>
      <c r="C758" s="1" t="str">
        <f>VLOOKUP(B758,「工具标准名」映射表!B:I,2,0)</f>
        <v>腾讯混元大模型</v>
      </c>
      <c r="D758" s="1" t="str">
        <f>VLOOKUP(C758,「工具标准名」映射表!$C$1:$O$2046,2,0)</f>
        <v>腾讯云混元大模型</v>
      </c>
      <c r="E758" s="1" t="s">
        <v>5642</v>
      </c>
      <c r="F758" s="1" t="str">
        <f>VLOOKUP(E758,省份映射!$B$1:$C$472,2,0)</f>
        <v>湖南省</v>
      </c>
      <c r="H758" s="256" t="s">
        <v>9354</v>
      </c>
      <c r="I758" s="283">
        <v>1</v>
      </c>
    </row>
    <row r="759" spans="1:9">
      <c r="A759" s="1" t="s">
        <v>5640</v>
      </c>
      <c r="B759" s="1" t="s">
        <v>4963</v>
      </c>
      <c r="C759" s="1" t="str">
        <f>VLOOKUP(B759,「工具标准名」映射表!B:I,2,0)</f>
        <v>UMU平台</v>
      </c>
      <c r="D759" s="1" t="str">
        <f>VLOOKUP(C759,「工具标准名」映射表!$C$1:$O$2046,2,0)</f>
        <v>UMU平台</v>
      </c>
      <c r="E759" s="1" t="s">
        <v>5642</v>
      </c>
      <c r="F759" s="1" t="str">
        <f>VLOOKUP(E759,省份映射!$B$1:$C$472,2,0)</f>
        <v>湖南省</v>
      </c>
      <c r="H759" s="256" t="s">
        <v>9362</v>
      </c>
      <c r="I759" s="283">
        <v>1</v>
      </c>
    </row>
    <row r="760" spans="1:9">
      <c r="A760" s="1" t="s">
        <v>5640</v>
      </c>
      <c r="B760" s="1" t="s">
        <v>5660</v>
      </c>
      <c r="C760" s="1" t="str">
        <f>VLOOKUP(B760,「工具标准名」映射表!B:I,2,0)</f>
        <v>元居虚拟空间</v>
      </c>
      <c r="D760" s="1" t="str">
        <f>VLOOKUP(C760,「工具标准名」映射表!$C$1:$O$2046,2,0)</f>
        <v>元居虚拟空间</v>
      </c>
      <c r="E760" s="1" t="s">
        <v>5642</v>
      </c>
      <c r="F760" s="1" t="str">
        <f>VLOOKUP(E760,省份映射!$B$1:$C$472,2,0)</f>
        <v>湖南省</v>
      </c>
      <c r="H760" s="256" t="s">
        <v>9368</v>
      </c>
      <c r="I760" s="283">
        <v>1</v>
      </c>
    </row>
    <row r="761" spans="1:9">
      <c r="A761" s="1" t="s">
        <v>5662</v>
      </c>
      <c r="B761" s="1" t="s">
        <v>3459</v>
      </c>
      <c r="C761" s="1" t="str">
        <f>VLOOKUP(B761,「工具标准名」映射表!B:I,2,0)</f>
        <v>智能论证助手</v>
      </c>
      <c r="D761" s="1" t="str">
        <f>VLOOKUP(C761,「工具标准名」映射表!$C$1:$O$2046,2,0)</f>
        <v>智能论证助手</v>
      </c>
      <c r="E761" s="1" t="s">
        <v>3454</v>
      </c>
      <c r="F761" s="1" t="str">
        <f>VLOOKUP(E761,省份映射!$B$1:$C$472,2,0)</f>
        <v>浙江省</v>
      </c>
      <c r="H761" s="256" t="s">
        <v>9371</v>
      </c>
      <c r="I761" s="283">
        <v>1</v>
      </c>
    </row>
    <row r="762" spans="1:9">
      <c r="A762" s="1" t="s">
        <v>5662</v>
      </c>
      <c r="B762" s="1" t="s">
        <v>1354</v>
      </c>
      <c r="C762" s="1" t="str">
        <f>VLOOKUP(B762,「工具标准名」映射表!B:I,2,0)</f>
        <v>AI图像识别</v>
      </c>
      <c r="D762" s="1" t="str">
        <f>VLOOKUP(C762,「工具标准名」映射表!$C$1:$O$2046,2,0)</f>
        <v>AI图像识别</v>
      </c>
      <c r="E762" s="1" t="s">
        <v>3454</v>
      </c>
      <c r="F762" s="1" t="str">
        <f>VLOOKUP(E762,省份映射!$B$1:$C$472,2,0)</f>
        <v>浙江省</v>
      </c>
      <c r="H762" s="256" t="s">
        <v>9373</v>
      </c>
      <c r="I762" s="283">
        <v>1</v>
      </c>
    </row>
    <row r="763" spans="1:9">
      <c r="A763" s="1" t="s">
        <v>5662</v>
      </c>
      <c r="B763" s="1" t="s">
        <v>1494</v>
      </c>
      <c r="C763" s="1" t="str">
        <f>VLOOKUP(B763,「工具标准名」映射表!B:I,2,0)</f>
        <v>AI学习分析技术</v>
      </c>
      <c r="D763" s="1" t="str">
        <f>VLOOKUP(C763,「工具标准名」映射表!$C$1:$O$2046,2,0)</f>
        <v>AI学习分析技术</v>
      </c>
      <c r="E763" s="1" t="s">
        <v>3454</v>
      </c>
      <c r="F763" s="1" t="str">
        <f>VLOOKUP(E763,省份映射!$B$1:$C$472,2,0)</f>
        <v>浙江省</v>
      </c>
      <c r="H763" s="256" t="s">
        <v>9376</v>
      </c>
      <c r="I763" s="283">
        <v>1</v>
      </c>
    </row>
    <row r="764" spans="1:9">
      <c r="A764" s="1" t="s">
        <v>5672</v>
      </c>
      <c r="B764" s="1" t="s">
        <v>5678</v>
      </c>
      <c r="C764" s="1" t="str">
        <f>VLOOKUP(B764,「工具标准名」映射表!B:I,2,0)</f>
        <v>山海经探索向导</v>
      </c>
      <c r="D764" s="1" t="str">
        <f>VLOOKUP(C764,「工具标准名」映射表!$C$1:$O$2046,2,0)</f>
        <v>山海经探索向导</v>
      </c>
      <c r="E764" s="1" t="s">
        <v>3454</v>
      </c>
      <c r="F764" s="1" t="str">
        <f>VLOOKUP(E764,省份映射!$B$1:$C$472,2,0)</f>
        <v>浙江省</v>
      </c>
      <c r="H764" s="256" t="s">
        <v>9379</v>
      </c>
      <c r="I764" s="283">
        <v>1</v>
      </c>
    </row>
    <row r="765" spans="1:9">
      <c r="A765" s="1" t="s">
        <v>5672</v>
      </c>
      <c r="B765" s="1" t="s">
        <v>139</v>
      </c>
      <c r="C765" s="1" t="str">
        <f>VLOOKUP(B765,「工具标准名」映射表!B:I,2,0)</f>
        <v>豆包</v>
      </c>
      <c r="D765" s="1" t="str">
        <f>VLOOKUP(C765,「工具标准名」映射表!$C$1:$O$2046,2,0)</f>
        <v>豆包</v>
      </c>
      <c r="E765" s="1" t="s">
        <v>3454</v>
      </c>
      <c r="F765" s="1" t="str">
        <f>VLOOKUP(E765,省份映射!$B$1:$C$472,2,0)</f>
        <v>浙江省</v>
      </c>
      <c r="H765" s="256" t="s">
        <v>9407</v>
      </c>
      <c r="I765" s="283">
        <v>1</v>
      </c>
    </row>
    <row r="766" spans="1:9">
      <c r="A766" s="1" t="s">
        <v>5672</v>
      </c>
      <c r="B766" s="1" t="s">
        <v>207</v>
      </c>
      <c r="C766" s="1" t="str">
        <f>VLOOKUP(B766,「工具标准名」映射表!B:I,2,0)</f>
        <v>即梦AI</v>
      </c>
      <c r="D766" s="1" t="str">
        <f>VLOOKUP(C766,「工具标准名」映射表!$C$1:$O$2046,2,0)</f>
        <v>即梦AI</v>
      </c>
      <c r="E766" s="1" t="s">
        <v>3454</v>
      </c>
      <c r="F766" s="1" t="str">
        <f>VLOOKUP(E766,省份映射!$B$1:$C$472,2,0)</f>
        <v>浙江省</v>
      </c>
      <c r="H766" s="256" t="s">
        <v>4041</v>
      </c>
      <c r="I766" s="283">
        <v>1</v>
      </c>
    </row>
    <row r="767" spans="1:9">
      <c r="A767" s="1" t="s">
        <v>5686</v>
      </c>
      <c r="B767" s="1" t="s">
        <v>3476</v>
      </c>
      <c r="C767" s="1" t="str">
        <f>VLOOKUP(B767,「工具标准名」映射表!B:I,2,0)</f>
        <v>大象世界软件</v>
      </c>
      <c r="D767" s="1" t="str">
        <f>VLOOKUP(C767,「工具标准名」映射表!$C$1:$O$2046,2,0)</f>
        <v>大象世界软件</v>
      </c>
      <c r="E767" s="1" t="s">
        <v>3454</v>
      </c>
      <c r="F767" s="1" t="str">
        <f>VLOOKUP(E767,省份映射!$B$1:$C$472,2,0)</f>
        <v>浙江省</v>
      </c>
      <c r="H767" s="256" t="s">
        <v>9439</v>
      </c>
      <c r="I767" s="283">
        <v>2</v>
      </c>
    </row>
    <row r="768" spans="1:9">
      <c r="A768" s="1" t="s">
        <v>5695</v>
      </c>
      <c r="B768" s="1" t="s">
        <v>124</v>
      </c>
      <c r="C768" s="1" t="str">
        <f>VLOOKUP(B768,「工具标准名」映射表!B:I,2,0)</f>
        <v>DeepSeek 大模型</v>
      </c>
      <c r="D768" s="1" t="str">
        <f>VLOOKUP(C768,「工具标准名」映射表!$C$1:$O$2046,2,0)</f>
        <v>DeepSeek 大模型</v>
      </c>
      <c r="E768" s="1" t="s">
        <v>1163</v>
      </c>
      <c r="F768" s="1" t="str">
        <f>VLOOKUP(E768,省份映射!$B$1:$C$472,2,0)</f>
        <v>浙江省</v>
      </c>
      <c r="H768" s="256" t="s">
        <v>9446</v>
      </c>
      <c r="I768" s="283">
        <v>1</v>
      </c>
    </row>
    <row r="769" spans="1:9">
      <c r="A769" s="1" t="s">
        <v>5695</v>
      </c>
      <c r="B769" s="1" t="s">
        <v>5707</v>
      </c>
      <c r="C769" s="1" t="str">
        <f>VLOOKUP(B769,「工具标准名」映射表!B:I,2,0)</f>
        <v>即梦数字人</v>
      </c>
      <c r="D769" s="1" t="str">
        <f>VLOOKUP(C769,「工具标准名」映射表!$C$1:$O$2046,2,0)</f>
        <v>即梦AI</v>
      </c>
      <c r="E769" s="1" t="s">
        <v>1163</v>
      </c>
      <c r="F769" s="1" t="str">
        <f>VLOOKUP(E769,省份映射!$B$1:$C$472,2,0)</f>
        <v>浙江省</v>
      </c>
      <c r="H769" s="256" t="s">
        <v>9454</v>
      </c>
      <c r="I769" s="283">
        <v>2</v>
      </c>
    </row>
    <row r="770" spans="1:9">
      <c r="A770" s="1" t="s">
        <v>5709</v>
      </c>
      <c r="B770" s="1" t="s">
        <v>139</v>
      </c>
      <c r="C770" s="1" t="str">
        <f>VLOOKUP(B770,「工具标准名」映射表!B:I,2,0)</f>
        <v>豆包</v>
      </c>
      <c r="D770" s="1" t="str">
        <f>VLOOKUP(C770,「工具标准名」映射表!$C$1:$O$2046,2,0)</f>
        <v>豆包</v>
      </c>
      <c r="E770" s="1" t="s">
        <v>1163</v>
      </c>
      <c r="F770" s="1" t="str">
        <f>VLOOKUP(E770,省份映射!$B$1:$C$472,2,0)</f>
        <v>浙江省</v>
      </c>
      <c r="H770" s="256" t="s">
        <v>3020</v>
      </c>
      <c r="I770" s="283">
        <v>2</v>
      </c>
    </row>
    <row r="771" spans="1:9">
      <c r="A771" s="1" t="s">
        <v>5709</v>
      </c>
      <c r="B771" s="1" t="s">
        <v>124</v>
      </c>
      <c r="C771" s="1" t="str">
        <f>VLOOKUP(B771,「工具标准名」映射表!B:I,2,0)</f>
        <v>DeepSeek 大模型</v>
      </c>
      <c r="D771" s="1" t="str">
        <f>VLOOKUP(C771,「工具标准名」映射表!$C$1:$O$2046,2,0)</f>
        <v>DeepSeek 大模型</v>
      </c>
      <c r="E771" s="1" t="s">
        <v>1163</v>
      </c>
      <c r="F771" s="1" t="str">
        <f>VLOOKUP(E771,省份映射!$B$1:$C$472,2,0)</f>
        <v>浙江省</v>
      </c>
      <c r="H771" s="256" t="s">
        <v>9472</v>
      </c>
      <c r="I771" s="283">
        <v>1</v>
      </c>
    </row>
    <row r="772" spans="1:9">
      <c r="A772" s="1" t="s">
        <v>5721</v>
      </c>
      <c r="B772" s="1" t="s">
        <v>124</v>
      </c>
      <c r="C772" s="1" t="str">
        <f>VLOOKUP(B772,「工具标准名」映射表!B:I,2,0)</f>
        <v>DeepSeek 大模型</v>
      </c>
      <c r="D772" s="1" t="str">
        <f>VLOOKUP(C772,「工具标准名」映射表!$C$1:$O$2046,2,0)</f>
        <v>DeepSeek 大模型</v>
      </c>
      <c r="E772" s="1" t="s">
        <v>988</v>
      </c>
      <c r="F772" s="1" t="str">
        <f>VLOOKUP(E772,省份映射!$B$1:$C$472,2,0)</f>
        <v>江西省</v>
      </c>
      <c r="H772" s="256" t="s">
        <v>3544</v>
      </c>
      <c r="I772" s="283">
        <v>1</v>
      </c>
    </row>
    <row r="773" spans="1:9">
      <c r="A773" s="1" t="s">
        <v>5721</v>
      </c>
      <c r="B773" s="1" t="s">
        <v>5732</v>
      </c>
      <c r="C773" s="1" t="str">
        <f>VLOOKUP(B773,「工具标准名」映射表!B:I,2,0)</f>
        <v>杨辉三角性质探究小程序</v>
      </c>
      <c r="D773" s="1" t="str">
        <f>VLOOKUP(C773,「工具标准名」映射表!$C$1:$O$2046,2,0)</f>
        <v>杨辉三角性质探究小程序</v>
      </c>
      <c r="E773" s="1" t="s">
        <v>988</v>
      </c>
      <c r="F773" s="1" t="str">
        <f>VLOOKUP(E773,省份映射!$B$1:$C$472,2,0)</f>
        <v>江西省</v>
      </c>
      <c r="H773" s="256" t="s">
        <v>812</v>
      </c>
      <c r="I773" s="283">
        <v>1</v>
      </c>
    </row>
    <row r="774" spans="1:9">
      <c r="A774" s="1" t="s">
        <v>5734</v>
      </c>
      <c r="B774" s="1" t="s">
        <v>5740</v>
      </c>
      <c r="C774" s="1" t="str">
        <f>VLOOKUP(B774,「工具标准名」映射表!B:I,2,0)</f>
        <v>希沃拼摆</v>
      </c>
      <c r="D774" s="1" t="str">
        <f>VLOOKUP(C774,「工具标准名」映射表!$C$1:$O$2046,2,0)</f>
        <v>希沃拼摆</v>
      </c>
      <c r="E774" s="1" t="s">
        <v>5736</v>
      </c>
      <c r="F774" s="1" t="str">
        <f>VLOOKUP(E774,省份映射!$B$1:$C$472,2,0)</f>
        <v>湖南省</v>
      </c>
      <c r="H774" s="256" t="s">
        <v>9497</v>
      </c>
      <c r="I774" s="283">
        <v>1</v>
      </c>
    </row>
    <row r="775" spans="1:9">
      <c r="A775" s="1" t="s">
        <v>5734</v>
      </c>
      <c r="B775" s="1" t="s">
        <v>259</v>
      </c>
      <c r="C775" s="1" t="str">
        <f>VLOOKUP(B775,「工具标准名」映射表!B:I,2,0)</f>
        <v>问卷星</v>
      </c>
      <c r="D775" s="1" t="str">
        <f>VLOOKUP(C775,「工具标准名」映射表!$C$1:$O$2046,2,0)</f>
        <v>问卷星</v>
      </c>
      <c r="E775" s="1" t="s">
        <v>5736</v>
      </c>
      <c r="F775" s="1" t="str">
        <f>VLOOKUP(E775,省份映射!$B$1:$C$472,2,0)</f>
        <v>湖南省</v>
      </c>
      <c r="H775" s="256" t="s">
        <v>9499</v>
      </c>
      <c r="I775" s="283">
        <v>1</v>
      </c>
    </row>
    <row r="776" spans="1:9">
      <c r="A776" s="1" t="s">
        <v>5734</v>
      </c>
      <c r="B776" s="1" t="s">
        <v>5747</v>
      </c>
      <c r="C776" s="1" t="str">
        <f>VLOOKUP(B776,「工具标准名」映射表!B:I,2,0)</f>
        <v>Nibiru Creator</v>
      </c>
      <c r="D776" s="1" t="str">
        <f>VLOOKUP(C776,「工具标准名」映射表!$C$1:$O$2046,2,0)</f>
        <v>Nibiru Creator</v>
      </c>
      <c r="E776" s="1" t="s">
        <v>5736</v>
      </c>
      <c r="F776" s="1" t="str">
        <f>VLOOKUP(E776,省份映射!$B$1:$C$472,2,0)</f>
        <v>湖南省</v>
      </c>
      <c r="H776" s="256" t="s">
        <v>9508</v>
      </c>
      <c r="I776" s="283">
        <v>1</v>
      </c>
    </row>
    <row r="777" spans="1:9">
      <c r="A777" s="1" t="s">
        <v>5734</v>
      </c>
      <c r="B777" s="1" t="s">
        <v>1962</v>
      </c>
      <c r="C777" s="1" t="str">
        <f>VLOOKUP(B777,「工具标准名」映射表!B:I,2,0)</f>
        <v>豆包</v>
      </c>
      <c r="D777" s="1" t="str">
        <f>VLOOKUP(C777,「工具标准名」映射表!$C$1:$O$2046,2,0)</f>
        <v>豆包</v>
      </c>
      <c r="E777" s="1" t="s">
        <v>5736</v>
      </c>
      <c r="F777" s="1" t="str">
        <f>VLOOKUP(E777,省份映射!$B$1:$C$472,2,0)</f>
        <v>湖南省</v>
      </c>
      <c r="H777" s="256" t="s">
        <v>9538</v>
      </c>
      <c r="I777" s="283">
        <v>1</v>
      </c>
    </row>
    <row r="778" spans="1:9">
      <c r="A778" s="1" t="s">
        <v>5750</v>
      </c>
      <c r="B778" s="1" t="s">
        <v>124</v>
      </c>
      <c r="C778" s="1" t="str">
        <f>VLOOKUP(B778,「工具标准名」映射表!B:I,2,0)</f>
        <v>DeepSeek 大模型</v>
      </c>
      <c r="D778" s="1" t="str">
        <f>VLOOKUP(C778,「工具标准名」映射表!$C$1:$O$2046,2,0)</f>
        <v>DeepSeek 大模型</v>
      </c>
      <c r="E778" s="1" t="s">
        <v>5752</v>
      </c>
      <c r="F778" s="1" t="str">
        <f>VLOOKUP(E778,省份映射!$B$1:$C$472,2,0)</f>
        <v>浙江省</v>
      </c>
      <c r="H778" s="256" t="s">
        <v>9540</v>
      </c>
      <c r="I778" s="283">
        <v>1</v>
      </c>
    </row>
    <row r="779" spans="1:9">
      <c r="A779" s="1" t="s">
        <v>5750</v>
      </c>
      <c r="B779" s="1" t="s">
        <v>4614</v>
      </c>
      <c r="C779" s="1" t="str">
        <f>VLOOKUP(B779,「工具标准名」映射表!B:I,2,0)</f>
        <v>Character.AI</v>
      </c>
      <c r="D779" s="1" t="str">
        <f>VLOOKUP(C779,「工具标准名」映射表!$C$1:$O$2046,2,0)</f>
        <v>Character.AI</v>
      </c>
      <c r="E779" s="1" t="s">
        <v>5752</v>
      </c>
      <c r="F779" s="1" t="str">
        <f>VLOOKUP(E779,省份映射!$B$1:$C$472,2,0)</f>
        <v>浙江省</v>
      </c>
      <c r="H779" s="256" t="s">
        <v>4552</v>
      </c>
      <c r="I779" s="283">
        <v>2</v>
      </c>
    </row>
    <row r="780" spans="1:9">
      <c r="A780" s="1" t="s">
        <v>5750</v>
      </c>
      <c r="B780" s="1" t="s">
        <v>2183</v>
      </c>
      <c r="C780" s="1" t="str">
        <f>VLOOKUP(B780,「工具标准名」映射表!B:I,2,0)</f>
        <v>AI教师教学助手平台</v>
      </c>
      <c r="D780" s="1" t="str">
        <f>VLOOKUP(C780,「工具标准名」映射表!$C$1:$O$2046,2,0)</f>
        <v>AI教师教学助手平台</v>
      </c>
      <c r="E780" s="1" t="s">
        <v>5752</v>
      </c>
      <c r="F780" s="1" t="str">
        <f>VLOOKUP(E780,省份映射!$B$1:$C$472,2,0)</f>
        <v>浙江省</v>
      </c>
      <c r="H780" s="256" t="s">
        <v>8462</v>
      </c>
      <c r="I780" s="283">
        <v>2</v>
      </c>
    </row>
    <row r="781" spans="1:9">
      <c r="A781" s="1" t="s">
        <v>5750</v>
      </c>
      <c r="B781" s="1" t="s">
        <v>5762</v>
      </c>
      <c r="C781" s="1" t="str">
        <f>VLOOKUP(B781,「工具标准名」映射表!B:I,2,0)</f>
        <v>GPTZero</v>
      </c>
      <c r="D781" s="1" t="str">
        <f>VLOOKUP(C781,「工具标准名」映射表!$C$1:$O$2046,2,0)</f>
        <v>GPTZero</v>
      </c>
      <c r="E781" s="1" t="s">
        <v>5752</v>
      </c>
      <c r="F781" s="1" t="str">
        <f>VLOOKUP(E781,省份映射!$B$1:$C$472,2,0)</f>
        <v>浙江省</v>
      </c>
      <c r="H781" s="256" t="s">
        <v>9550</v>
      </c>
      <c r="I781" s="283">
        <v>1</v>
      </c>
    </row>
    <row r="782" spans="1:9">
      <c r="A782" s="1" t="s">
        <v>5750</v>
      </c>
      <c r="B782" s="1" t="s">
        <v>5210</v>
      </c>
      <c r="C782" s="1" t="str">
        <f>VLOOKUP(B782,「工具标准名」映射表!B:I,2,0)</f>
        <v>腾讯元宝</v>
      </c>
      <c r="D782" s="1" t="str">
        <f>VLOOKUP(C782,「工具标准名」映射表!$C$1:$O$2046,2,0)</f>
        <v>腾讯元宝</v>
      </c>
      <c r="E782" s="1" t="s">
        <v>5752</v>
      </c>
      <c r="F782" s="1" t="str">
        <f>VLOOKUP(E782,省份映射!$B$1:$C$472,2,0)</f>
        <v>浙江省</v>
      </c>
      <c r="H782" s="256" t="s">
        <v>8795</v>
      </c>
      <c r="I782" s="283">
        <v>1</v>
      </c>
    </row>
    <row r="783" spans="1:9">
      <c r="A783" s="1" t="s">
        <v>5750</v>
      </c>
      <c r="B783" s="1" t="s">
        <v>5765</v>
      </c>
      <c r="C783" s="1" t="str">
        <f>VLOOKUP(B783,「工具标准名」映射表!B:I,2,0)</f>
        <v>百度AI绘图工具</v>
      </c>
      <c r="D783" s="1" t="str">
        <f>VLOOKUP(C783,「工具标准名」映射表!$C$1:$O$2046,2,0)</f>
        <v>百度</v>
      </c>
      <c r="E783" s="1" t="s">
        <v>5752</v>
      </c>
      <c r="F783" s="1" t="str">
        <f>VLOOKUP(E783,省份映射!$B$1:$C$472,2,0)</f>
        <v>浙江省</v>
      </c>
      <c r="H783" s="256" t="s">
        <v>9567</v>
      </c>
      <c r="I783" s="283">
        <v>1</v>
      </c>
    </row>
    <row r="784" spans="1:9">
      <c r="A784" s="1" t="s">
        <v>5750</v>
      </c>
      <c r="B784" s="1" t="s">
        <v>207</v>
      </c>
      <c r="C784" s="1" t="str">
        <f>VLOOKUP(B784,「工具标准名」映射表!B:I,2,0)</f>
        <v>即梦AI</v>
      </c>
      <c r="D784" s="1" t="str">
        <f>VLOOKUP(C784,「工具标准名」映射表!$C$1:$O$2046,2,0)</f>
        <v>即梦AI</v>
      </c>
      <c r="E784" s="1" t="s">
        <v>5752</v>
      </c>
      <c r="F784" s="1" t="str">
        <f>VLOOKUP(E784,省份映射!$B$1:$C$472,2,0)</f>
        <v>浙江省</v>
      </c>
      <c r="H784" s="256" t="s">
        <v>9580</v>
      </c>
      <c r="I784" s="283">
        <v>1</v>
      </c>
    </row>
    <row r="785" spans="1:9">
      <c r="A785" s="1" t="s">
        <v>5750</v>
      </c>
      <c r="B785" s="1" t="s">
        <v>5768</v>
      </c>
      <c r="C785" s="1" t="str">
        <f>VLOOKUP(B785,「工具标准名」映射表!B:I,2,0)</f>
        <v>GTP-4o</v>
      </c>
      <c r="D785" s="1" t="str">
        <f>VLOOKUP(C785,「工具标准名」映射表!$C$1:$O$2046,2,0)</f>
        <v>ChatGTP</v>
      </c>
      <c r="E785" s="1" t="s">
        <v>5752</v>
      </c>
      <c r="F785" s="1" t="str">
        <f>VLOOKUP(E785,省份映射!$B$1:$C$472,2,0)</f>
        <v>浙江省</v>
      </c>
      <c r="H785" s="256" t="s">
        <v>9582</v>
      </c>
      <c r="I785" s="283">
        <v>1</v>
      </c>
    </row>
    <row r="786" spans="1:9">
      <c r="A786" s="1" t="s">
        <v>5750</v>
      </c>
      <c r="B786" s="1" t="s">
        <v>2996</v>
      </c>
      <c r="C786" s="1" t="str">
        <f>VLOOKUP(B786,「工具标准名」映射表!B:I,2,0)</f>
        <v>智谱清言</v>
      </c>
      <c r="D786" s="1" t="str">
        <f>VLOOKUP(C786,「工具标准名」映射表!$C$1:$O$2046,2,0)</f>
        <v>智谱清言</v>
      </c>
      <c r="E786" s="1" t="s">
        <v>5752</v>
      </c>
      <c r="F786" s="1" t="str">
        <f>VLOOKUP(E786,省份映射!$B$1:$C$472,2,0)</f>
        <v>浙江省</v>
      </c>
      <c r="H786" s="256" t="s">
        <v>1160</v>
      </c>
      <c r="I786" s="283">
        <v>1</v>
      </c>
    </row>
    <row r="787" spans="1:9">
      <c r="A787" s="1" t="s">
        <v>5750</v>
      </c>
      <c r="B787" s="1" t="s">
        <v>5771</v>
      </c>
      <c r="C787" s="1" t="str">
        <f>VLOOKUP(B787,「工具标准名」映射表!B:I,2,0)</f>
        <v>讯飞语音评测工具</v>
      </c>
      <c r="D787" s="1" t="str">
        <f>VLOOKUP(C787,「工具标准名」映射表!$C$1:$O$2046,2,0)</f>
        <v>讯飞语音评测工具</v>
      </c>
      <c r="E787" s="1" t="s">
        <v>5752</v>
      </c>
      <c r="F787" s="1" t="str">
        <f>VLOOKUP(E787,省份映射!$B$1:$C$472,2,0)</f>
        <v>浙江省</v>
      </c>
      <c r="H787" s="256" t="s">
        <v>9601</v>
      </c>
      <c r="I787" s="283">
        <v>1</v>
      </c>
    </row>
    <row r="788" spans="1:9">
      <c r="A788" s="1" t="s">
        <v>5773</v>
      </c>
      <c r="B788" s="1" t="s">
        <v>5779</v>
      </c>
      <c r="C788" s="1" t="str">
        <f>VLOOKUP(B788,「工具标准名」映射表!B:I,2,0)</f>
        <v>有思智能录播3.0系统</v>
      </c>
      <c r="D788" s="1" t="str">
        <f>VLOOKUP(C788,「工具标准名」映射表!$C$1:$O$2046,2,0)</f>
        <v>有思智能录播3.0系统</v>
      </c>
      <c r="E788" s="1" t="s">
        <v>5420</v>
      </c>
      <c r="F788" s="1" t="str">
        <f>VLOOKUP(E788,省份映射!$B$1:$C$472,2,0)</f>
        <v>浙江省</v>
      </c>
      <c r="H788" s="256" t="s">
        <v>4781</v>
      </c>
      <c r="I788" s="283">
        <v>2</v>
      </c>
    </row>
    <row r="789" spans="1:9">
      <c r="A789" s="1" t="s">
        <v>5773</v>
      </c>
      <c r="B789" s="1" t="s">
        <v>794</v>
      </c>
      <c r="C789" s="1" t="str">
        <f>VLOOKUP(B789,「工具标准名」映射表!B:I,2,0)</f>
        <v>DeepSeek 大模型</v>
      </c>
      <c r="D789" s="1" t="str">
        <f>VLOOKUP(C789,「工具标准名」映射表!$C$1:$O$2046,2,0)</f>
        <v>DeepSeek 大模型</v>
      </c>
      <c r="E789" s="1" t="s">
        <v>5420</v>
      </c>
      <c r="F789" s="1" t="str">
        <f>VLOOKUP(E789,省份映射!$B$1:$C$472,2,0)</f>
        <v>浙江省</v>
      </c>
      <c r="H789" s="256" t="s">
        <v>9614</v>
      </c>
      <c r="I789" s="283">
        <v>1</v>
      </c>
    </row>
    <row r="790" spans="1:9">
      <c r="A790" s="1" t="s">
        <v>5773</v>
      </c>
      <c r="B790" s="1" t="s">
        <v>139</v>
      </c>
      <c r="C790" s="1" t="str">
        <f>VLOOKUP(B790,「工具标准名」映射表!B:I,2,0)</f>
        <v>豆包</v>
      </c>
      <c r="D790" s="1" t="str">
        <f>VLOOKUP(C790,「工具标准名」映射表!$C$1:$O$2046,2,0)</f>
        <v>豆包</v>
      </c>
      <c r="E790" s="1" t="s">
        <v>5420</v>
      </c>
      <c r="F790" s="1" t="str">
        <f>VLOOKUP(E790,省份映射!$B$1:$C$472,2,0)</f>
        <v>浙江省</v>
      </c>
      <c r="H790" s="256" t="s">
        <v>8964</v>
      </c>
      <c r="I790" s="283">
        <v>1</v>
      </c>
    </row>
    <row r="791" spans="1:9">
      <c r="A791" s="1" t="s">
        <v>5773</v>
      </c>
      <c r="B791" s="1" t="s">
        <v>5788</v>
      </c>
      <c r="C791" s="1" t="str">
        <f>VLOOKUP(B791,「工具标准名」映射表!B:I,2,0)</f>
        <v>Our Teacher</v>
      </c>
      <c r="D791" s="1" t="str">
        <f>VLOOKUP(C791,「工具标准名」映射表!$C$1:$O$2046,2,0)</f>
        <v>Our Teacher</v>
      </c>
      <c r="E791" s="1" t="s">
        <v>5420</v>
      </c>
      <c r="F791" s="1" t="str">
        <f>VLOOKUP(E791,省份映射!$B$1:$C$472,2,0)</f>
        <v>浙江省</v>
      </c>
      <c r="H791" s="256" t="s">
        <v>9641</v>
      </c>
      <c r="I791" s="283">
        <v>1</v>
      </c>
    </row>
    <row r="792" spans="1:9">
      <c r="A792" s="1" t="s">
        <v>5790</v>
      </c>
      <c r="C792" s="1" t="e">
        <f>VLOOKUP(B792,「工具标准名」映射表!B:I,2,0)</f>
        <v>#N/A</v>
      </c>
      <c r="D792" s="1" t="e">
        <f>VLOOKUP(C792,「工具标准名」映射表!$C$1:$O$2046,2,0)</f>
        <v>#N/A</v>
      </c>
      <c r="E792" s="1" t="s">
        <v>156</v>
      </c>
      <c r="F792" s="1" t="str">
        <f>VLOOKUP(E792,省份映射!$B$1:$C$472,2,0)</f>
        <v>未提及</v>
      </c>
      <c r="H792" s="256" t="s">
        <v>9648</v>
      </c>
      <c r="I792" s="283">
        <v>1</v>
      </c>
    </row>
    <row r="793" spans="1:9">
      <c r="A793" s="1" t="s">
        <v>5792</v>
      </c>
      <c r="B793" s="1" t="s">
        <v>124</v>
      </c>
      <c r="C793" s="1" t="str">
        <f>VLOOKUP(B793,「工具标准名」映射表!B:I,2,0)</f>
        <v>DeepSeek 大模型</v>
      </c>
      <c r="D793" s="1" t="str">
        <f>VLOOKUP(C793,「工具标准名」映射表!$C$1:$O$2046,2,0)</f>
        <v>DeepSeek 大模型</v>
      </c>
      <c r="E793" s="1" t="s">
        <v>368</v>
      </c>
      <c r="F793" s="1" t="str">
        <f>VLOOKUP(E793,省份映射!$B$1:$C$472,2,0)</f>
        <v>四川省</v>
      </c>
      <c r="H793" s="256" t="s">
        <v>9654</v>
      </c>
      <c r="I793" s="283">
        <v>1</v>
      </c>
    </row>
    <row r="794" spans="1:9">
      <c r="A794" s="1" t="s">
        <v>5792</v>
      </c>
      <c r="B794" s="1" t="s">
        <v>1962</v>
      </c>
      <c r="C794" s="1" t="str">
        <f>VLOOKUP(B794,「工具标准名」映射表!B:I,2,0)</f>
        <v>豆包</v>
      </c>
      <c r="D794" s="1" t="str">
        <f>VLOOKUP(C794,「工具标准名」映射表!$C$1:$O$2046,2,0)</f>
        <v>豆包</v>
      </c>
      <c r="E794" s="1" t="s">
        <v>368</v>
      </c>
      <c r="F794" s="1" t="str">
        <f>VLOOKUP(E794,省份映射!$B$1:$C$472,2,0)</f>
        <v>四川省</v>
      </c>
      <c r="H794" s="256" t="s">
        <v>8149</v>
      </c>
      <c r="I794" s="283">
        <v>1</v>
      </c>
    </row>
    <row r="795" spans="1:9">
      <c r="A795" s="1" t="s">
        <v>5792</v>
      </c>
      <c r="B795" s="1" t="s">
        <v>5803</v>
      </c>
      <c r="C795" s="1" t="str">
        <f>VLOOKUP(B795,「工具标准名」映射表!B:I,2,0)</f>
        <v>百度识图</v>
      </c>
      <c r="D795" s="1" t="str">
        <f>VLOOKUP(C795,「工具标准名」映射表!$C$1:$O$2046,2,0)</f>
        <v>百度识图</v>
      </c>
      <c r="E795" s="1" t="s">
        <v>368</v>
      </c>
      <c r="F795" s="1" t="str">
        <f>VLOOKUP(E795,省份映射!$B$1:$C$472,2,0)</f>
        <v>四川省</v>
      </c>
      <c r="H795" s="256" t="s">
        <v>6969</v>
      </c>
      <c r="I795" s="283">
        <v>1</v>
      </c>
    </row>
    <row r="796" spans="1:9">
      <c r="A796" s="1" t="s">
        <v>5805</v>
      </c>
      <c r="B796" s="1" t="s">
        <v>5811</v>
      </c>
      <c r="C796" s="1" t="str">
        <f>VLOOKUP(B796,「工具标准名」映射表!B:I,2,0)</f>
        <v>交互式HTML电子表格</v>
      </c>
      <c r="D796" s="1" t="str">
        <f>VLOOKUP(C796,「工具标准名」映射表!$C$1:$O$2046,2,0)</f>
        <v>交互式HTML电子表格</v>
      </c>
      <c r="E796" s="1" t="s">
        <v>2172</v>
      </c>
      <c r="F796" s="1" t="str">
        <f>VLOOKUP(E796,省份映射!$B$1:$C$472,2,0)</f>
        <v>浙江省</v>
      </c>
      <c r="H796" s="256" t="s">
        <v>9693</v>
      </c>
      <c r="I796" s="283">
        <v>1</v>
      </c>
    </row>
    <row r="797" spans="1:9">
      <c r="A797" s="1" t="s">
        <v>5805</v>
      </c>
      <c r="B797" s="1" t="s">
        <v>124</v>
      </c>
      <c r="C797" s="1" t="str">
        <f>VLOOKUP(B797,「工具标准名」映射表!B:I,2,0)</f>
        <v>DeepSeek 大模型</v>
      </c>
      <c r="D797" s="1" t="str">
        <f>VLOOKUP(C797,「工具标准名」映射表!$C$1:$O$2046,2,0)</f>
        <v>DeepSeek 大模型</v>
      </c>
      <c r="E797" s="1" t="s">
        <v>2172</v>
      </c>
      <c r="F797" s="1" t="str">
        <f>VLOOKUP(E797,省份映射!$B$1:$C$472,2,0)</f>
        <v>浙江省</v>
      </c>
      <c r="H797" s="256" t="s">
        <v>4795</v>
      </c>
      <c r="I797" s="283">
        <v>6</v>
      </c>
    </row>
    <row r="798" spans="1:9">
      <c r="A798" s="1" t="s">
        <v>5819</v>
      </c>
      <c r="B798" s="1" t="s">
        <v>5826</v>
      </c>
      <c r="C798" s="1" t="str">
        <f>VLOOKUP(B798,「工具标准名」映射表!B:I,2,0)</f>
        <v>多合一AI体测机</v>
      </c>
      <c r="D798" s="1" t="str">
        <f>VLOOKUP(C798,「工具标准名」映射表!$C$1:$O$2046,2,0)</f>
        <v>多合一AI体测机</v>
      </c>
      <c r="E798" s="1" t="s">
        <v>5821</v>
      </c>
      <c r="F798" s="1" t="str">
        <f>VLOOKUP(E798,省份映射!$B$1:$C$472,2,0)</f>
        <v>安徽省</v>
      </c>
      <c r="H798" s="256" t="s">
        <v>9712</v>
      </c>
      <c r="I798" s="283">
        <v>1</v>
      </c>
    </row>
    <row r="799" spans="1:9">
      <c r="A799" s="1" t="s">
        <v>5819</v>
      </c>
      <c r="B799" s="1" t="s">
        <v>2570</v>
      </c>
      <c r="C799" s="1" t="str">
        <f>VLOOKUP(B799,「工具标准名」映射表!B:I,2,0)</f>
        <v>智能运动手环</v>
      </c>
      <c r="D799" s="1" t="str">
        <f>VLOOKUP(C799,「工具标准名」映射表!$C$1:$O$2046,2,0)</f>
        <v>智能运动手环</v>
      </c>
      <c r="E799" s="1" t="s">
        <v>5821</v>
      </c>
      <c r="F799" s="1" t="str">
        <f>VLOOKUP(E799,省份映射!$B$1:$C$472,2,0)</f>
        <v>安徽省</v>
      </c>
      <c r="H799" s="256" t="s">
        <v>9718</v>
      </c>
      <c r="I799" s="283">
        <v>1</v>
      </c>
    </row>
    <row r="800" spans="1:9">
      <c r="A800" s="1" t="s">
        <v>5819</v>
      </c>
      <c r="B800" s="1" t="s">
        <v>5834</v>
      </c>
      <c r="C800" s="1" t="str">
        <f>VLOOKUP(B800,「工具标准名」映射表!B:I,2,0)</f>
        <v>智慧体育助手小程序</v>
      </c>
      <c r="D800" s="1" t="str">
        <f>VLOOKUP(C800,「工具标准名」映射表!$C$1:$O$2046,2,0)</f>
        <v>智慧体育助手小程序</v>
      </c>
      <c r="E800" s="1" t="s">
        <v>5821</v>
      </c>
      <c r="F800" s="1" t="str">
        <f>VLOOKUP(E800,省份映射!$B$1:$C$472,2,0)</f>
        <v>安徽省</v>
      </c>
      <c r="H800" s="256" t="s">
        <v>9726</v>
      </c>
      <c r="I800" s="283">
        <v>1</v>
      </c>
    </row>
    <row r="801" spans="1:9">
      <c r="A801" s="1" t="s">
        <v>5835</v>
      </c>
      <c r="B801" s="1" t="s">
        <v>3613</v>
      </c>
      <c r="C801" s="1" t="str">
        <f>VLOOKUP(B801,「工具标准名」映射表!B:I,2,0)</f>
        <v>AI诊断教室</v>
      </c>
      <c r="D801" s="1" t="str">
        <f>VLOOKUP(C801,「工具标准名」映射表!$C$1:$O$2046,2,0)</f>
        <v>AI诊断教室</v>
      </c>
      <c r="E801" s="1" t="s">
        <v>4107</v>
      </c>
      <c r="F801" s="1" t="str">
        <f>VLOOKUP(E801,省份映射!$B$1:$C$472,2,0)</f>
        <v>北京市</v>
      </c>
      <c r="H801" s="256" t="s">
        <v>9734</v>
      </c>
      <c r="I801" s="283">
        <v>3</v>
      </c>
    </row>
    <row r="802" spans="1:9">
      <c r="A802" s="1" t="s">
        <v>5835</v>
      </c>
      <c r="B802" s="1" t="s">
        <v>4410</v>
      </c>
      <c r="C802" s="1" t="str">
        <f>VLOOKUP(B802,「工具标准名」映射表!B:I,2,0)</f>
        <v>AR格尺小程序</v>
      </c>
      <c r="D802" s="1" t="str">
        <f>VLOOKUP(C802,「工具标准名」映射表!$C$1:$O$2046,2,0)</f>
        <v>AR格尺小程序</v>
      </c>
      <c r="E802" s="1" t="s">
        <v>4107</v>
      </c>
      <c r="F802" s="1" t="str">
        <f>VLOOKUP(E802,省份映射!$B$1:$C$472,2,0)</f>
        <v>北京市</v>
      </c>
      <c r="H802" s="256" t="s">
        <v>9735</v>
      </c>
      <c r="I802" s="283">
        <v>1</v>
      </c>
    </row>
    <row r="803" spans="1:9">
      <c r="A803" s="1" t="s">
        <v>5843</v>
      </c>
      <c r="B803" s="1" t="s">
        <v>453</v>
      </c>
      <c r="C803" s="1" t="str">
        <f>VLOOKUP(B803,「工具标准名」映射表!B:I,2,0)</f>
        <v>DeepSeek 大模型</v>
      </c>
      <c r="D803" s="1" t="str">
        <f>VLOOKUP(C803,「工具标准名」映射表!$C$1:$O$2046,2,0)</f>
        <v>DeepSeek 大模型</v>
      </c>
      <c r="E803" s="1" t="s">
        <v>164</v>
      </c>
      <c r="F803" s="1" t="str">
        <f>VLOOKUP(E803,省份映射!$B$1:$C$472,2,0)</f>
        <v>天津市</v>
      </c>
      <c r="H803" s="256" t="s">
        <v>9743</v>
      </c>
      <c r="I803" s="283">
        <v>1</v>
      </c>
    </row>
    <row r="804" spans="1:9">
      <c r="A804" s="1" t="s">
        <v>5843</v>
      </c>
      <c r="B804" s="1" t="s">
        <v>139</v>
      </c>
      <c r="C804" s="1" t="str">
        <f>VLOOKUP(B804,「工具标准名」映射表!B:I,2,0)</f>
        <v>豆包</v>
      </c>
      <c r="D804" s="1" t="str">
        <f>VLOOKUP(C804,「工具标准名」映射表!$C$1:$O$2046,2,0)</f>
        <v>豆包</v>
      </c>
      <c r="E804" s="1" t="s">
        <v>164</v>
      </c>
      <c r="F804" s="1" t="str">
        <f>VLOOKUP(E804,省份映射!$B$1:$C$472,2,0)</f>
        <v>天津市</v>
      </c>
      <c r="H804" s="256" t="s">
        <v>9757</v>
      </c>
      <c r="I804" s="283">
        <v>1</v>
      </c>
    </row>
    <row r="805" spans="1:9">
      <c r="A805" s="1" t="s">
        <v>5856</v>
      </c>
      <c r="B805" s="1" t="s">
        <v>1492</v>
      </c>
      <c r="C805" s="1" t="str">
        <f>VLOOKUP(B805,「工具标准名」映射表!B:I,2,0)</f>
        <v>通义千问大模型</v>
      </c>
      <c r="D805" s="1" t="str">
        <f>VLOOKUP(C805,「工具标准名」映射表!$C$1:$O$2046,2,0)</f>
        <v>通义千问大模型</v>
      </c>
      <c r="E805" s="1" t="s">
        <v>460</v>
      </c>
      <c r="F805" s="1" t="str">
        <f>VLOOKUP(E805,省份映射!$B$1:$C$472,2,0)</f>
        <v>山东省</v>
      </c>
      <c r="H805" s="256" t="s">
        <v>9768</v>
      </c>
      <c r="I805" s="283">
        <v>1</v>
      </c>
    </row>
    <row r="806" spans="1:9">
      <c r="A806" s="1" t="s">
        <v>5856</v>
      </c>
      <c r="B806" s="1" t="s">
        <v>139</v>
      </c>
      <c r="C806" s="1" t="str">
        <f>VLOOKUP(B806,「工具标准名」映射表!B:I,2,0)</f>
        <v>豆包</v>
      </c>
      <c r="D806" s="1" t="str">
        <f>VLOOKUP(C806,「工具标准名」映射表!$C$1:$O$2046,2,0)</f>
        <v>豆包</v>
      </c>
      <c r="E806" s="1" t="s">
        <v>460</v>
      </c>
      <c r="F806" s="1" t="str">
        <f>VLOOKUP(E806,省份映射!$B$1:$C$472,2,0)</f>
        <v>山东省</v>
      </c>
      <c r="H806" s="256" t="s">
        <v>8995</v>
      </c>
      <c r="I806" s="283">
        <v>1</v>
      </c>
    </row>
    <row r="807" spans="1:9">
      <c r="A807" s="1" t="s">
        <v>5856</v>
      </c>
      <c r="B807" s="1" t="s">
        <v>5868</v>
      </c>
      <c r="C807" s="1" t="str">
        <f>VLOOKUP(B807,「工具标准名」映射表!B:I,2,0)</f>
        <v>甲骨文AI协同平台</v>
      </c>
      <c r="D807" s="1" t="str">
        <f>VLOOKUP(C807,「工具标准名」映射表!$C$1:$O$2046,2,0)</f>
        <v>甲骨文AI协同平台</v>
      </c>
      <c r="E807" s="1" t="s">
        <v>460</v>
      </c>
      <c r="F807" s="1" t="str">
        <f>VLOOKUP(E807,省份映射!$B$1:$C$472,2,0)</f>
        <v>山东省</v>
      </c>
      <c r="H807" s="256" t="s">
        <v>1081</v>
      </c>
      <c r="I807" s="283">
        <v>1</v>
      </c>
    </row>
    <row r="808" spans="1:9">
      <c r="A808" s="1" t="s">
        <v>5870</v>
      </c>
      <c r="B808" s="1" t="s">
        <v>5877</v>
      </c>
      <c r="C808" s="1" t="str">
        <f>VLOOKUP(B808,「工具标准名」映射表!B:I,2,0)</f>
        <v>智能体</v>
      </c>
      <c r="D808" s="1" t="str">
        <f>VLOOKUP(C808,「工具标准名」映射表!$C$1:$O$2046,2,0)</f>
        <v>智能体</v>
      </c>
      <c r="E808" s="1" t="s">
        <v>5872</v>
      </c>
      <c r="F808" s="1" t="str">
        <f>VLOOKUP(E808,省份映射!$B$1:$C$472,2,0)</f>
        <v>广东省</v>
      </c>
      <c r="H808" s="256" t="s">
        <v>9794</v>
      </c>
      <c r="I808" s="283">
        <v>1</v>
      </c>
    </row>
    <row r="809" spans="1:9">
      <c r="A809" s="1" t="s">
        <v>5870</v>
      </c>
      <c r="B809" s="1" t="s">
        <v>5883</v>
      </c>
      <c r="C809" s="1" t="str">
        <f>VLOOKUP(B809,「工具标准名」映射表!B:I,2,0)</f>
        <v>实验数据获取插件</v>
      </c>
      <c r="D809" s="1" t="str">
        <f>VLOOKUP(C809,「工具标准名」映射表!$C$1:$O$2046,2,0)</f>
        <v>实验数据获取插件</v>
      </c>
      <c r="E809" s="1" t="s">
        <v>5872</v>
      </c>
      <c r="F809" s="1" t="str">
        <f>VLOOKUP(E809,省份映射!$B$1:$C$472,2,0)</f>
        <v>广东省</v>
      </c>
      <c r="H809" s="256" t="s">
        <v>9800</v>
      </c>
      <c r="I809" s="283">
        <v>1</v>
      </c>
    </row>
    <row r="810" spans="1:9">
      <c r="A810" s="1" t="s">
        <v>5870</v>
      </c>
      <c r="B810" s="1" t="s">
        <v>5885</v>
      </c>
      <c r="C810" s="1" t="str">
        <f>VLOOKUP(B810,「工具标准名」映射表!B:I,2,0)</f>
        <v>折线图生成插件</v>
      </c>
      <c r="D810" s="1" t="str">
        <f>VLOOKUP(C810,「工具标准名」映射表!$C$1:$O$2046,2,0)</f>
        <v>折线图生成插件</v>
      </c>
      <c r="E810" s="1" t="s">
        <v>5872</v>
      </c>
      <c r="F810" s="1" t="str">
        <f>VLOOKUP(E810,省份映射!$B$1:$C$472,2,0)</f>
        <v>广东省</v>
      </c>
      <c r="H810" s="256" t="s">
        <v>783</v>
      </c>
      <c r="I810" s="283">
        <v>1</v>
      </c>
    </row>
    <row r="811" spans="1:9">
      <c r="A811" s="1" t="s">
        <v>5888</v>
      </c>
      <c r="B811" s="1" t="s">
        <v>4025</v>
      </c>
      <c r="C811" s="1" t="str">
        <f>VLOOKUP(B811,「工具标准名」映射表!B:I,2,0)</f>
        <v>AI辅助工具</v>
      </c>
      <c r="D811" s="1" t="str">
        <f>VLOOKUP(C811,「工具标准名」映射表!$C$1:$O$2046,2,0)</f>
        <v>AI辅助工具</v>
      </c>
      <c r="E811" s="1" t="s">
        <v>5890</v>
      </c>
      <c r="F811" s="1" t="str">
        <f>VLOOKUP(E811,省份映射!$B$1:$C$472,2,0)</f>
        <v>北京市</v>
      </c>
      <c r="H811" s="256" t="s">
        <v>9802</v>
      </c>
      <c r="I811" s="283">
        <v>1</v>
      </c>
    </row>
    <row r="812" spans="1:9">
      <c r="A812" s="1" t="s">
        <v>5902</v>
      </c>
      <c r="B812" s="1" t="s">
        <v>5909</v>
      </c>
      <c r="C812" s="1" t="str">
        <f>VLOOKUP(B812,「工具标准名」映射表!B:I,2,0)</f>
        <v>生活素材库AI智能体</v>
      </c>
      <c r="D812" s="1" t="str">
        <f>VLOOKUP(C812,「工具标准名」映射表!$C$1:$O$2046,2,0)</f>
        <v>生活素材库AI智能体</v>
      </c>
      <c r="E812" s="1" t="s">
        <v>5904</v>
      </c>
      <c r="F812" s="1" t="str">
        <f>VLOOKUP(E812,省份映射!$B$1:$C$472,2,0)</f>
        <v>辽宁省</v>
      </c>
      <c r="H812" s="256" t="s">
        <v>9810</v>
      </c>
      <c r="I812" s="283">
        <v>1</v>
      </c>
    </row>
    <row r="813" spans="1:9">
      <c r="A813" s="1" t="s">
        <v>5916</v>
      </c>
      <c r="B813" s="1" t="s">
        <v>1133</v>
      </c>
      <c r="C813" s="1" t="str">
        <f>VLOOKUP(B813,「工具标准名」映射表!B:I,2,0)</f>
        <v>文心一言</v>
      </c>
      <c r="D813" s="1" t="str">
        <f>VLOOKUP(C813,「工具标准名」映射表!$C$1:$O$2046,2,0)</f>
        <v>文心一言</v>
      </c>
      <c r="E813" s="1" t="s">
        <v>5918</v>
      </c>
      <c r="F813" s="1" t="str">
        <f>VLOOKUP(E813,省份映射!$B$1:$C$472,2,0)</f>
        <v>新疆维吾尔自治区</v>
      </c>
      <c r="H813" s="256" t="s">
        <v>1636</v>
      </c>
      <c r="I813" s="283">
        <v>1</v>
      </c>
    </row>
    <row r="814" spans="1:9">
      <c r="A814" s="1" t="s">
        <v>5916</v>
      </c>
      <c r="B814" s="1" t="s">
        <v>5929</v>
      </c>
      <c r="C814" s="1" t="str">
        <f>VLOOKUP(B814,「工具标准名」映射表!B:I,2,0)</f>
        <v>剪映AI</v>
      </c>
      <c r="D814" s="1" t="str">
        <f>VLOOKUP(C814,「工具标准名」映射表!$C$1:$O$2046,2,0)</f>
        <v>剪映AI</v>
      </c>
      <c r="E814" s="1" t="s">
        <v>5918</v>
      </c>
      <c r="F814" s="1" t="str">
        <f>VLOOKUP(E814,省份映射!$B$1:$C$472,2,0)</f>
        <v>新疆维吾尔自治区</v>
      </c>
      <c r="H814" s="256" t="s">
        <v>9818</v>
      </c>
      <c r="I814" s="283">
        <v>1</v>
      </c>
    </row>
    <row r="815" spans="1:9">
      <c r="A815" s="1" t="s">
        <v>5931</v>
      </c>
      <c r="B815" s="1" t="s">
        <v>5938</v>
      </c>
      <c r="C815" s="1" t="str">
        <f>VLOOKUP(B815,「工具标准名」映射表!B:I,2,0)</f>
        <v>匠邦AI助手</v>
      </c>
      <c r="D815" s="1" t="str">
        <f>VLOOKUP(C815,「工具标准名」映射表!$C$1:$O$2046,2,0)</f>
        <v>匠邦AI</v>
      </c>
      <c r="E815" s="1" t="s">
        <v>5933</v>
      </c>
      <c r="F815" s="1" t="str">
        <f>VLOOKUP(E815,省份映射!$B$1:$C$472,2,0)</f>
        <v>甘肃省</v>
      </c>
      <c r="H815" s="256" t="s">
        <v>2995</v>
      </c>
      <c r="I815" s="283">
        <v>1</v>
      </c>
    </row>
    <row r="816" spans="1:9">
      <c r="A816" s="1" t="s">
        <v>5944</v>
      </c>
      <c r="B816" s="1" t="s">
        <v>124</v>
      </c>
      <c r="C816" s="1" t="str">
        <f>VLOOKUP(B816,「工具标准名」映射表!B:I,2,0)</f>
        <v>DeepSeek 大模型</v>
      </c>
      <c r="D816" s="1" t="str">
        <f>VLOOKUP(C816,「工具标准名」映射表!$C$1:$O$2046,2,0)</f>
        <v>DeepSeek 大模型</v>
      </c>
      <c r="E816" s="1" t="s">
        <v>5946</v>
      </c>
      <c r="F816" s="1" t="str">
        <f>VLOOKUP(E816,省份映射!$B$1:$C$472,2,0)</f>
        <v>上海市</v>
      </c>
      <c r="H816" s="256" t="s">
        <v>9837</v>
      </c>
      <c r="I816" s="283">
        <v>1</v>
      </c>
    </row>
    <row r="817" spans="1:9">
      <c r="A817" s="1" t="s">
        <v>5944</v>
      </c>
      <c r="B817" s="1" t="s">
        <v>139</v>
      </c>
      <c r="C817" s="1" t="str">
        <f>VLOOKUP(B817,「工具标准名」映射表!B:I,2,0)</f>
        <v>豆包</v>
      </c>
      <c r="D817" s="1" t="str">
        <f>VLOOKUP(C817,「工具标准名」映射表!$C$1:$O$2046,2,0)</f>
        <v>豆包</v>
      </c>
      <c r="E817" s="1" t="s">
        <v>5946</v>
      </c>
      <c r="F817" s="1" t="str">
        <f>VLOOKUP(E817,省份映射!$B$1:$C$472,2,0)</f>
        <v>上海市</v>
      </c>
      <c r="H817" s="256" t="s">
        <v>9844</v>
      </c>
      <c r="I817" s="283">
        <v>1</v>
      </c>
    </row>
    <row r="818" spans="1:9">
      <c r="A818" s="1" t="s">
        <v>5944</v>
      </c>
      <c r="B818" s="1" t="s">
        <v>5956</v>
      </c>
      <c r="C818" s="1" t="str">
        <f>VLOOKUP(B818,「工具标准名」映射表!B:I,2,0)</f>
        <v>kittenblock</v>
      </c>
      <c r="D818" s="1" t="str">
        <f>VLOOKUP(C818,「工具标准名」映射表!$C$1:$O$2046,2,0)</f>
        <v>kittenblock</v>
      </c>
      <c r="E818" s="1" t="s">
        <v>5946</v>
      </c>
      <c r="F818" s="1" t="str">
        <f>VLOOKUP(E818,省份映射!$B$1:$C$472,2,0)</f>
        <v>上海市</v>
      </c>
      <c r="H818" s="256" t="s">
        <v>9853</v>
      </c>
      <c r="I818" s="283">
        <v>1</v>
      </c>
    </row>
    <row r="819" spans="1:9">
      <c r="A819" s="1" t="s">
        <v>5958</v>
      </c>
      <c r="B819" s="1" t="s">
        <v>2165</v>
      </c>
      <c r="C819" s="1" t="str">
        <f>VLOOKUP(B819,「工具标准名」映射表!B:I,2,0)</f>
        <v>数字人</v>
      </c>
      <c r="D819" s="1" t="str">
        <f>VLOOKUP(C819,「工具标准名」映射表!$C$1:$O$2046,2,0)</f>
        <v>AI数字人</v>
      </c>
      <c r="E819" s="1" t="s">
        <v>5960</v>
      </c>
      <c r="F819" s="1" t="str">
        <f>VLOOKUP(E819,省份映射!$B$1:$C$472,2,0)</f>
        <v>重庆市</v>
      </c>
      <c r="H819" s="256" t="s">
        <v>9860</v>
      </c>
      <c r="I819" s="283">
        <v>2</v>
      </c>
    </row>
    <row r="820" spans="1:9">
      <c r="A820" s="1" t="s">
        <v>5958</v>
      </c>
      <c r="B820" s="1" t="s">
        <v>5969</v>
      </c>
      <c r="C820" s="1" t="str">
        <f>VLOOKUP(B820,「工具标准名」映射表!B:I,2,0)</f>
        <v>智能设计平台（Canva）</v>
      </c>
      <c r="D820" s="1" t="str">
        <f>VLOOKUP(C820,「工具标准名」映射表!$C$1:$O$2046,2,0)</f>
        <v>智能设计平台（Canva）</v>
      </c>
      <c r="E820" s="1" t="s">
        <v>5960</v>
      </c>
      <c r="F820" s="1" t="str">
        <f>VLOOKUP(E820,省份映射!$B$1:$C$472,2,0)</f>
        <v>重庆市</v>
      </c>
      <c r="H820" s="256" t="s">
        <v>3210</v>
      </c>
      <c r="I820" s="283">
        <v>1</v>
      </c>
    </row>
    <row r="821" spans="1:9">
      <c r="A821" s="1" t="s">
        <v>5971</v>
      </c>
      <c r="B821" s="1" t="s">
        <v>5977</v>
      </c>
      <c r="C821" s="1" t="str">
        <f>VLOOKUP(B821,「工具标准名」映射表!B:I,2,0)</f>
        <v>后羿采集器</v>
      </c>
      <c r="D821" s="1" t="str">
        <f>VLOOKUP(C821,「工具标准名」映射表!$C$1:$O$2046,2,0)</f>
        <v>后羿采集器</v>
      </c>
      <c r="E821" s="1" t="s">
        <v>57</v>
      </c>
      <c r="F821" s="1" t="str">
        <f>VLOOKUP(E821,省份映射!$B$1:$C$472,2,0)</f>
        <v>内蒙古自治区</v>
      </c>
      <c r="H821" s="256" t="s">
        <v>9874</v>
      </c>
      <c r="I821" s="283">
        <v>1</v>
      </c>
    </row>
    <row r="822" spans="1:9">
      <c r="A822" s="1" t="s">
        <v>5971</v>
      </c>
      <c r="B822" s="1" t="s">
        <v>5982</v>
      </c>
      <c r="C822" s="1" t="str">
        <f>VLOOKUP(B822,「工具标准名」映射表!B:I,2,0)</f>
        <v>PyCharm</v>
      </c>
      <c r="D822" s="1" t="str">
        <f>VLOOKUP(C822,「工具标准名」映射表!$C$1:$O$2046,2,0)</f>
        <v>PyCharm</v>
      </c>
      <c r="E822" s="1" t="s">
        <v>57</v>
      </c>
      <c r="F822" s="1" t="str">
        <f>VLOOKUP(E822,省份映射!$B$1:$C$472,2,0)</f>
        <v>内蒙古自治区</v>
      </c>
      <c r="H822" s="256" t="s">
        <v>9876</v>
      </c>
      <c r="I822" s="283">
        <v>1</v>
      </c>
    </row>
    <row r="823" spans="1:9">
      <c r="A823" s="1" t="s">
        <v>5971</v>
      </c>
      <c r="B823" s="1" t="s">
        <v>5984</v>
      </c>
      <c r="C823" s="1" t="str">
        <f>VLOOKUP(B823,「工具标准名」映射表!B:I,2,0)</f>
        <v>TensorFlow</v>
      </c>
      <c r="D823" s="1" t="str">
        <f>VLOOKUP(C823,「工具标准名」映射表!$C$1:$O$2046,2,0)</f>
        <v>TensorFlow</v>
      </c>
      <c r="E823" s="1" t="s">
        <v>57</v>
      </c>
      <c r="F823" s="1" t="str">
        <f>VLOOKUP(E823,省份映射!$B$1:$C$472,2,0)</f>
        <v>内蒙古自治区</v>
      </c>
      <c r="H823" s="256" t="s">
        <v>9884</v>
      </c>
      <c r="I823" s="283">
        <v>1</v>
      </c>
    </row>
    <row r="824" spans="1:9">
      <c r="A824" s="1" t="s">
        <v>5986</v>
      </c>
      <c r="B824" s="1" t="s">
        <v>5993</v>
      </c>
      <c r="C824" s="1" t="str">
        <f>VLOOKUP(B824,「工具标准名」映射表!B:I,2,0)</f>
        <v>天喻教育平台</v>
      </c>
      <c r="D824" s="1" t="str">
        <f>VLOOKUP(C824,「工具标准名」映射表!$C$1:$O$2046,2,0)</f>
        <v>天喻教育平台</v>
      </c>
      <c r="E824" s="1" t="s">
        <v>5988</v>
      </c>
      <c r="F824" s="1" t="str">
        <f>VLOOKUP(E824,省份映射!$B$1:$C$472,2,0)</f>
        <v>浙江省</v>
      </c>
      <c r="H824" s="256" t="s">
        <v>8135</v>
      </c>
      <c r="I824" s="283">
        <v>1</v>
      </c>
    </row>
    <row r="825" spans="1:9">
      <c r="A825" s="1" t="s">
        <v>5986</v>
      </c>
      <c r="B825" s="1" t="s">
        <v>537</v>
      </c>
      <c r="C825" s="1" t="str">
        <f>VLOOKUP(B825,「工具标准名」映射表!B:I,2,0)</f>
        <v>豆包</v>
      </c>
      <c r="D825" s="1" t="str">
        <f>VLOOKUP(C825,「工具标准名」映射表!$C$1:$O$2046,2,0)</f>
        <v>豆包</v>
      </c>
      <c r="E825" s="1" t="s">
        <v>5988</v>
      </c>
      <c r="F825" s="1" t="str">
        <f>VLOOKUP(E825,省份映射!$B$1:$C$472,2,0)</f>
        <v>浙江省</v>
      </c>
      <c r="H825" s="256" t="s">
        <v>9901</v>
      </c>
      <c r="I825" s="283">
        <v>1</v>
      </c>
    </row>
    <row r="826" spans="1:9">
      <c r="A826" s="1" t="s">
        <v>5998</v>
      </c>
      <c r="B826" s="1" t="s">
        <v>124</v>
      </c>
      <c r="C826" s="1" t="str">
        <f>VLOOKUP(B826,「工具标准名」映射表!B:I,2,0)</f>
        <v>DeepSeek 大模型</v>
      </c>
      <c r="D826" s="1" t="str">
        <f>VLOOKUP(C826,「工具标准名」映射表!$C$1:$O$2046,2,0)</f>
        <v>DeepSeek 大模型</v>
      </c>
      <c r="E826" s="1" t="s">
        <v>2268</v>
      </c>
      <c r="F826" s="1" t="str">
        <f>VLOOKUP(E826,省份映射!$B$1:$C$472,2,0)</f>
        <v>浙江省</v>
      </c>
      <c r="H826" s="256" t="s">
        <v>7628</v>
      </c>
      <c r="I826" s="283">
        <v>1</v>
      </c>
    </row>
    <row r="827" spans="1:9">
      <c r="A827" s="1" t="s">
        <v>5998</v>
      </c>
      <c r="B827" s="1" t="s">
        <v>139</v>
      </c>
      <c r="C827" s="1" t="str">
        <f>VLOOKUP(B827,「工具标准名」映射表!B:I,2,0)</f>
        <v>豆包</v>
      </c>
      <c r="D827" s="1" t="str">
        <f>VLOOKUP(C827,「工具标准名」映射表!$C$1:$O$2046,2,0)</f>
        <v>豆包</v>
      </c>
      <c r="E827" s="1" t="s">
        <v>2268</v>
      </c>
      <c r="F827" s="1" t="str">
        <f>VLOOKUP(E827,省份映射!$B$1:$C$472,2,0)</f>
        <v>浙江省</v>
      </c>
      <c r="H827" s="256" t="s">
        <v>7003</v>
      </c>
      <c r="I827" s="283">
        <v>1</v>
      </c>
    </row>
    <row r="828" spans="1:9">
      <c r="A828" s="1" t="s">
        <v>5998</v>
      </c>
      <c r="B828" s="1" t="s">
        <v>214</v>
      </c>
      <c r="C828" s="1" t="str">
        <f>VLOOKUP(B828,「工具标准名」映射表!B:I,2,0)</f>
        <v>希沃白板</v>
      </c>
      <c r="D828" s="1" t="str">
        <f>VLOOKUP(C828,「工具标准名」映射表!$C$1:$O$2046,2,0)</f>
        <v>希沃白板</v>
      </c>
      <c r="E828" s="1" t="s">
        <v>2268</v>
      </c>
      <c r="F828" s="1" t="str">
        <f>VLOOKUP(E828,省份映射!$B$1:$C$472,2,0)</f>
        <v>浙江省</v>
      </c>
      <c r="H828" s="256" t="s">
        <v>8745</v>
      </c>
      <c r="I828" s="283">
        <v>1</v>
      </c>
    </row>
    <row r="829" spans="1:9">
      <c r="A829" s="1" t="s">
        <v>6012</v>
      </c>
      <c r="B829" s="1" t="s">
        <v>259</v>
      </c>
      <c r="C829" s="1" t="str">
        <f>VLOOKUP(B829,「工具标准名」映射表!B:I,2,0)</f>
        <v>问卷星</v>
      </c>
      <c r="D829" s="1" t="str">
        <f>VLOOKUP(C829,「工具标准名」映射表!$C$1:$O$2046,2,0)</f>
        <v>问卷星</v>
      </c>
      <c r="E829" s="1" t="s">
        <v>6014</v>
      </c>
      <c r="F829" s="1" t="str">
        <f>VLOOKUP(E829,省份映射!$B$1:$C$472,2,0)</f>
        <v>河北省</v>
      </c>
      <c r="H829" s="256" t="s">
        <v>3345</v>
      </c>
      <c r="I829" s="283">
        <v>1</v>
      </c>
    </row>
    <row r="830" spans="1:9">
      <c r="A830" s="1" t="s">
        <v>6012</v>
      </c>
      <c r="B830" s="1" t="s">
        <v>6024</v>
      </c>
      <c r="C830" s="1" t="str">
        <f>VLOOKUP(B830,「工具标准名」映射表!B:I,2,0)</f>
        <v>HiTeach5</v>
      </c>
      <c r="D830" s="1" t="str">
        <f>VLOOKUP(C830,「工具标准名」映射表!$C$1:$O$2046,2,0)</f>
        <v>HiTeach5</v>
      </c>
      <c r="E830" s="1" t="s">
        <v>6014</v>
      </c>
      <c r="F830" s="1" t="str">
        <f>VLOOKUP(E830,省份映射!$B$1:$C$472,2,0)</f>
        <v>河北省</v>
      </c>
      <c r="H830" s="256" t="s">
        <v>9978</v>
      </c>
      <c r="I830" s="283">
        <v>1</v>
      </c>
    </row>
    <row r="831" spans="1:9">
      <c r="A831" s="1" t="s">
        <v>6012</v>
      </c>
      <c r="B831" s="1" t="s">
        <v>1962</v>
      </c>
      <c r="C831" s="1" t="str">
        <f>VLOOKUP(B831,「工具标准名」映射表!B:I,2,0)</f>
        <v>豆包</v>
      </c>
      <c r="D831" s="1" t="str">
        <f>VLOOKUP(C831,「工具标准名」映射表!$C$1:$O$2046,2,0)</f>
        <v>豆包</v>
      </c>
      <c r="E831" s="1" t="s">
        <v>6014</v>
      </c>
      <c r="F831" s="1" t="str">
        <f>VLOOKUP(E831,省份映射!$B$1:$C$472,2,0)</f>
        <v>河北省</v>
      </c>
      <c r="H831" s="256" t="s">
        <v>4851</v>
      </c>
      <c r="I831" s="283">
        <v>1</v>
      </c>
    </row>
    <row r="832" spans="1:9">
      <c r="A832" s="1" t="s">
        <v>6027</v>
      </c>
      <c r="B832" s="1" t="s">
        <v>3267</v>
      </c>
      <c r="C832" s="1" t="str">
        <f>VLOOKUP(B832,「工具标准名」映射表!B:I,2,0)</f>
        <v>AI美术助手</v>
      </c>
      <c r="D832" s="1" t="str">
        <f>VLOOKUP(C832,「工具标准名」映射表!$C$1:$O$2046,2,0)</f>
        <v>AI美术助手</v>
      </c>
      <c r="E832" s="1" t="s">
        <v>6029</v>
      </c>
      <c r="F832" s="1" t="str">
        <f>VLOOKUP(E832,省份映射!$B$1:$C$472,2,0)</f>
        <v>青海省</v>
      </c>
      <c r="H832" s="256" t="s">
        <v>6935</v>
      </c>
      <c r="I832" s="283">
        <v>1</v>
      </c>
    </row>
    <row r="833" spans="1:9">
      <c r="A833" s="1" t="s">
        <v>6027</v>
      </c>
      <c r="B833" s="1" t="s">
        <v>3301</v>
      </c>
      <c r="C833" s="1" t="str">
        <f>VLOOKUP(B833,「工具标准名」映射表!B:I,2,0)</f>
        <v>AI艺术创作平台</v>
      </c>
      <c r="D833" s="1" t="str">
        <f>VLOOKUP(C833,「工具标准名」映射表!$C$1:$O$2046,2,0)</f>
        <v>AI艺术创作平台</v>
      </c>
      <c r="E833" s="1" t="s">
        <v>6029</v>
      </c>
      <c r="F833" s="1" t="str">
        <f>VLOOKUP(E833,省份映射!$B$1:$C$472,2,0)</f>
        <v>青海省</v>
      </c>
      <c r="H833" s="256" t="s">
        <v>10006</v>
      </c>
      <c r="I833" s="283">
        <v>1</v>
      </c>
    </row>
    <row r="834" spans="1:9">
      <c r="A834" s="1" t="s">
        <v>6036</v>
      </c>
      <c r="B834" s="1" t="s">
        <v>6043</v>
      </c>
      <c r="C834" s="1" t="str">
        <f>VLOOKUP(B834,「工具标准名」映射表!B:I,2,0)</f>
        <v>飞书AI</v>
      </c>
      <c r="D834" s="1" t="str">
        <f>VLOOKUP(C834,「工具标准名」映射表!$C$1:$O$2046,2,0)</f>
        <v>飞书AI</v>
      </c>
      <c r="E834" s="1" t="s">
        <v>6038</v>
      </c>
      <c r="F834" s="1" t="str">
        <f>VLOOKUP(E834,省份映射!$B$1:$C$472,2,0)</f>
        <v>浙江省</v>
      </c>
      <c r="H834" s="256" t="s">
        <v>10014</v>
      </c>
      <c r="I834" s="283">
        <v>1</v>
      </c>
    </row>
    <row r="835" spans="1:9">
      <c r="A835" s="1" t="s">
        <v>6036</v>
      </c>
      <c r="B835" s="1" t="s">
        <v>6050</v>
      </c>
      <c r="C835" s="1" t="str">
        <f>VLOOKUP(B835,「工具标准名」映射表!B:I,2,0)</f>
        <v>原子结构构建器模块</v>
      </c>
      <c r="D835" s="1" t="str">
        <f>VLOOKUP(C835,「工具标准名」映射表!$C$1:$O$2046,2,0)</f>
        <v>原子结构构建器模块</v>
      </c>
      <c r="E835" s="1" t="s">
        <v>6038</v>
      </c>
      <c r="F835" s="1" t="str">
        <f>VLOOKUP(E835,省份映射!$B$1:$C$472,2,0)</f>
        <v>浙江省</v>
      </c>
      <c r="H835" s="256" t="s">
        <v>10020</v>
      </c>
      <c r="I835" s="283">
        <v>1</v>
      </c>
    </row>
    <row r="836" spans="1:9">
      <c r="A836" s="1" t="s">
        <v>6051</v>
      </c>
      <c r="B836" s="1" t="s">
        <v>1962</v>
      </c>
      <c r="C836" s="1" t="str">
        <f>VLOOKUP(B836,「工具标准名」映射表!B:I,2,0)</f>
        <v>豆包</v>
      </c>
      <c r="D836" s="1" t="str">
        <f>VLOOKUP(C836,「工具标准名」映射表!$C$1:$O$2046,2,0)</f>
        <v>豆包</v>
      </c>
      <c r="E836" s="1" t="s">
        <v>368</v>
      </c>
      <c r="F836" s="1" t="str">
        <f>VLOOKUP(E836,省份映射!$B$1:$C$472,2,0)</f>
        <v>四川省</v>
      </c>
      <c r="H836" s="256" t="s">
        <v>579</v>
      </c>
      <c r="I836" s="283">
        <v>1</v>
      </c>
    </row>
    <row r="837" spans="1:9">
      <c r="A837" s="1" t="s">
        <v>6064</v>
      </c>
      <c r="B837" s="1" t="s">
        <v>3252</v>
      </c>
      <c r="C837" s="1" t="str">
        <f>VLOOKUP(B837,「工具标准名」映射表!B:I,2,0)</f>
        <v>AI编程助手</v>
      </c>
      <c r="D837" s="1" t="str">
        <f>VLOOKUP(C837,「工具标准名」映射表!$C$1:$O$2046,2,0)</f>
        <v>AI编程助手</v>
      </c>
      <c r="E837" s="1" t="s">
        <v>96</v>
      </c>
      <c r="F837" s="1" t="str">
        <f>VLOOKUP(E837,省份映射!$B$1:$C$472,2,0)</f>
        <v>浙江省</v>
      </c>
      <c r="H837" s="256" t="s">
        <v>10074</v>
      </c>
      <c r="I837" s="283">
        <v>1</v>
      </c>
    </row>
    <row r="838" spans="1:9">
      <c r="A838" s="1" t="s">
        <v>6064</v>
      </c>
      <c r="B838" s="1" t="s">
        <v>6077</v>
      </c>
      <c r="C838" s="1" t="str">
        <f>VLOOKUP(B838,「工具标准名」映射表!B:I,2,0)</f>
        <v>Netlify</v>
      </c>
      <c r="D838" s="1" t="str">
        <f>VLOOKUP(C838,「工具标准名」映射表!$C$1:$O$2046,2,0)</f>
        <v>Netlify</v>
      </c>
      <c r="E838" s="1" t="s">
        <v>96</v>
      </c>
      <c r="F838" s="1" t="str">
        <f>VLOOKUP(E838,省份映射!$B$1:$C$472,2,0)</f>
        <v>浙江省</v>
      </c>
      <c r="H838" s="256" t="s">
        <v>931</v>
      </c>
      <c r="I838" s="283">
        <v>1</v>
      </c>
    </row>
    <row r="839" spans="1:9">
      <c r="A839" s="1" t="s">
        <v>6079</v>
      </c>
      <c r="B839" s="1" t="s">
        <v>124</v>
      </c>
      <c r="C839" s="1" t="str">
        <f>VLOOKUP(B839,「工具标准名」映射表!B:I,2,0)</f>
        <v>DeepSeek 大模型</v>
      </c>
      <c r="D839" s="1" t="str">
        <f>VLOOKUP(C839,「工具标准名」映射表!$C$1:$O$2046,2,0)</f>
        <v>DeepSeek 大模型</v>
      </c>
      <c r="E839" s="1" t="s">
        <v>156</v>
      </c>
      <c r="F839" s="1" t="str">
        <f>VLOOKUP(E839,省份映射!$B$1:$C$472,2,0)</f>
        <v>未提及</v>
      </c>
      <c r="H839" s="256" t="s">
        <v>10077</v>
      </c>
      <c r="I839" s="283">
        <v>1</v>
      </c>
    </row>
    <row r="840" spans="1:9">
      <c r="A840" s="1" t="s">
        <v>6079</v>
      </c>
      <c r="B840" s="1" t="s">
        <v>1133</v>
      </c>
      <c r="C840" s="1" t="str">
        <f>VLOOKUP(B840,「工具标准名」映射表!B:I,2,0)</f>
        <v>文心一言</v>
      </c>
      <c r="D840" s="1" t="str">
        <f>VLOOKUP(C840,「工具标准名」映射表!$C$1:$O$2046,2,0)</f>
        <v>文心一言</v>
      </c>
      <c r="E840" s="1" t="s">
        <v>156</v>
      </c>
      <c r="F840" s="1" t="str">
        <f>VLOOKUP(E840,省份映射!$B$1:$C$472,2,0)</f>
        <v>未提及</v>
      </c>
      <c r="H840" s="256" t="s">
        <v>10079</v>
      </c>
      <c r="I840" s="283">
        <v>1</v>
      </c>
    </row>
    <row r="841" spans="1:9">
      <c r="A841" s="1" t="s">
        <v>6079</v>
      </c>
      <c r="B841" s="1" t="s">
        <v>1247</v>
      </c>
      <c r="C841" s="1" t="str">
        <f>VLOOKUP(B841,「工具标准名」映射表!B:I,2,0)</f>
        <v>讯飞星火</v>
      </c>
      <c r="D841" s="1" t="str">
        <f>VLOOKUP(C841,「工具标准名」映射表!$C$1:$O$2046,2,0)</f>
        <v>讯飞星火</v>
      </c>
      <c r="E841" s="1" t="s">
        <v>156</v>
      </c>
      <c r="F841" s="1" t="str">
        <f>VLOOKUP(E841,省份映射!$B$1:$C$472,2,0)</f>
        <v>未提及</v>
      </c>
      <c r="H841" s="256" t="s">
        <v>10106</v>
      </c>
      <c r="I841" s="283">
        <v>1</v>
      </c>
    </row>
    <row r="842" spans="1:9">
      <c r="A842" s="1" t="s">
        <v>6079</v>
      </c>
      <c r="B842" s="1" t="s">
        <v>1829</v>
      </c>
      <c r="C842" s="1" t="str">
        <f>VLOOKUP(B842,「工具标准名」映射表!B:I,2,0)</f>
        <v>畅言智慧课堂</v>
      </c>
      <c r="D842" s="1" t="str">
        <f>VLOOKUP(C842,「工具标准名」映射表!$C$1:$O$2046,2,0)</f>
        <v>科大讯飞</v>
      </c>
      <c r="E842" s="1" t="s">
        <v>156</v>
      </c>
      <c r="F842" s="1" t="str">
        <f>VLOOKUP(E842,省份映射!$B$1:$C$472,2,0)</f>
        <v>未提及</v>
      </c>
      <c r="H842" s="256" t="s">
        <v>7078</v>
      </c>
      <c r="I842" s="283">
        <v>1</v>
      </c>
    </row>
    <row r="843" spans="1:9">
      <c r="A843" s="1" t="s">
        <v>6079</v>
      </c>
      <c r="B843" s="1" t="s">
        <v>1177</v>
      </c>
      <c r="C843" s="1" t="str">
        <f>VLOOKUP(B843,「工具标准名」映射表!B:I,2,0)</f>
        <v>智学网</v>
      </c>
      <c r="D843" s="1" t="str">
        <f>VLOOKUP(C843,「工具标准名」映射表!$C$1:$O$2046,2,0)</f>
        <v>智学网</v>
      </c>
      <c r="E843" s="1" t="s">
        <v>156</v>
      </c>
      <c r="F843" s="1" t="str">
        <f>VLOOKUP(E843,省份映射!$B$1:$C$472,2,0)</f>
        <v>未提及</v>
      </c>
      <c r="H843" s="256" t="s">
        <v>10126</v>
      </c>
      <c r="I843" s="283">
        <v>1</v>
      </c>
    </row>
    <row r="844" spans="1:9">
      <c r="A844" s="1" t="s">
        <v>6079</v>
      </c>
      <c r="B844" s="1" t="s">
        <v>2064</v>
      </c>
      <c r="C844" s="1" t="str">
        <f>VLOOKUP(B844,「工具标准名」映射表!B:I,2,0)</f>
        <v>NOBOOK虚拟实验室</v>
      </c>
      <c r="D844" s="1" t="str">
        <f>VLOOKUP(C844,「工具标准名」映射表!$C$1:$O$2046,2,0)</f>
        <v>NOBOOK虚拟实验室</v>
      </c>
      <c r="E844" s="1" t="s">
        <v>156</v>
      </c>
      <c r="F844" s="1" t="str">
        <f>VLOOKUP(E844,省份映射!$B$1:$C$472,2,0)</f>
        <v>未提及</v>
      </c>
      <c r="H844" s="256" t="s">
        <v>10128</v>
      </c>
      <c r="I844" s="283">
        <v>1</v>
      </c>
    </row>
    <row r="845" spans="1:9">
      <c r="A845" s="1" t="s">
        <v>6079</v>
      </c>
      <c r="B845" s="1" t="s">
        <v>6095</v>
      </c>
      <c r="C845" s="1" t="str">
        <f>VLOOKUP(B845,「工具标准名」映射表!B:I,2,0)</f>
        <v>通义千问大模型</v>
      </c>
      <c r="D845" s="1" t="str">
        <f>VLOOKUP(C845,「工具标准名」映射表!$C$1:$O$2046,2,0)</f>
        <v>通义千问大模型</v>
      </c>
      <c r="E845" s="1" t="s">
        <v>156</v>
      </c>
      <c r="F845" s="1" t="str">
        <f>VLOOKUP(E845,省份映射!$B$1:$C$472,2,0)</f>
        <v>未提及</v>
      </c>
      <c r="H845" s="256" t="s">
        <v>4768</v>
      </c>
      <c r="I845" s="283">
        <v>1</v>
      </c>
    </row>
    <row r="846" spans="1:9">
      <c r="A846" s="1" t="s">
        <v>6097</v>
      </c>
      <c r="B846" s="1" t="s">
        <v>6103</v>
      </c>
      <c r="C846" s="1" t="str">
        <f>VLOOKUP(B846,「工具标准名」映射表!B:I,2,0)</f>
        <v>情绪盲盒</v>
      </c>
      <c r="D846" s="1" t="str">
        <f>VLOOKUP(C846,「工具标准名」映射表!$C$1:$O$2046,2,0)</f>
        <v>情绪盲盒</v>
      </c>
      <c r="E846" s="1" t="s">
        <v>385</v>
      </c>
      <c r="F846" s="1" t="str">
        <f>VLOOKUP(E846,省份映射!$B$1:$C$472,2,0)</f>
        <v>北京市</v>
      </c>
      <c r="H846" s="256" t="s">
        <v>10169</v>
      </c>
      <c r="I846" s="283">
        <v>1</v>
      </c>
    </row>
    <row r="847" spans="1:9">
      <c r="A847" s="1" t="s">
        <v>6110</v>
      </c>
      <c r="C847" s="1" t="e">
        <f>VLOOKUP(B847,「工具标准名」映射表!B:I,2,0)</f>
        <v>#N/A</v>
      </c>
      <c r="D847" s="1" t="e">
        <f>VLOOKUP(C847,「工具标准名」映射表!$C$1:$O$2046,2,0)</f>
        <v>#N/A</v>
      </c>
      <c r="E847" s="1" t="s">
        <v>6112</v>
      </c>
      <c r="F847" s="1" t="str">
        <f>VLOOKUP(E847,省份映射!$B$1:$C$472,2,0)</f>
        <v>北京市</v>
      </c>
      <c r="H847" s="256" t="s">
        <v>4617</v>
      </c>
      <c r="I847" s="283">
        <v>1</v>
      </c>
    </row>
    <row r="848" spans="1:9">
      <c r="A848" s="1" t="s">
        <v>6116</v>
      </c>
      <c r="B848" s="1" t="s">
        <v>3845</v>
      </c>
      <c r="C848" s="1" t="str">
        <f>VLOOKUP(B848,「工具标准名」映射表!B:I,2,0)</f>
        <v>KZB-C1500四路继电器控制板KZB-C1500四路继电器控制板</v>
      </c>
      <c r="D848" s="1">
        <f>VLOOKUP(C848,「工具标准名」映射表!$C$1:$O$2046,2,0)</f>
        <v>0</v>
      </c>
      <c r="E848" s="1" t="s">
        <v>404</v>
      </c>
      <c r="F848" s="1" t="str">
        <f>VLOOKUP(E848,省份映射!$B$1:$C$472,2,0)</f>
        <v>北京市</v>
      </c>
      <c r="H848" s="256" t="s">
        <v>10172</v>
      </c>
      <c r="I848" s="283">
        <v>1</v>
      </c>
    </row>
    <row r="849" spans="1:9">
      <c r="A849" s="1" t="s">
        <v>6116</v>
      </c>
      <c r="B849" s="1" t="s">
        <v>3855</v>
      </c>
      <c r="C849" s="1" t="str">
        <f>VLOOKUP(B849,「工具标准名」映射表!B:I,2,0)</f>
        <v>ASR01语音主控板</v>
      </c>
      <c r="D849" s="1" t="str">
        <f>VLOOKUP(C849,「工具标准名」映射表!$C$1:$O$2046,2,0)</f>
        <v>ASR01语音主控板</v>
      </c>
      <c r="E849" s="1" t="s">
        <v>404</v>
      </c>
      <c r="F849" s="1" t="str">
        <f>VLOOKUP(E849,省份映射!$B$1:$C$472,2,0)</f>
        <v>北京市</v>
      </c>
      <c r="H849" s="256" t="s">
        <v>8593</v>
      </c>
      <c r="I849" s="283">
        <v>1</v>
      </c>
    </row>
    <row r="850" spans="1:9">
      <c r="A850" s="1" t="s">
        <v>6116</v>
      </c>
      <c r="B850" s="1" t="s">
        <v>3858</v>
      </c>
      <c r="C850" s="1" t="str">
        <f>VLOOKUP(B850,「工具标准名」映射表!B:I,2,0)</f>
        <v>天问Block语音编程</v>
      </c>
      <c r="D850" s="1" t="str">
        <f>VLOOKUP(C850,「工具标准名」映射表!$C$1:$O$2046,2,0)</f>
        <v>天问Block</v>
      </c>
      <c r="E850" s="1" t="s">
        <v>404</v>
      </c>
      <c r="F850" s="1" t="str">
        <f>VLOOKUP(E850,省份映射!$B$1:$C$472,2,0)</f>
        <v>北京市</v>
      </c>
      <c r="H850" s="256" t="s">
        <v>10175</v>
      </c>
      <c r="I850" s="283">
        <v>1</v>
      </c>
    </row>
    <row r="851" spans="1:9">
      <c r="A851" s="1" t="s">
        <v>6129</v>
      </c>
      <c r="B851" s="1" t="s">
        <v>903</v>
      </c>
      <c r="C851" s="1" t="str">
        <f>VLOOKUP(B851,「工具标准名」映射表!B:I,2,0)</f>
        <v>五彩博雅少年综合素质评价平台</v>
      </c>
      <c r="D851" s="1" t="str">
        <f>VLOOKUP(C851,「工具标准名」映射表!$C$1:$O$2046,2,0)</f>
        <v>五彩博雅少年综合素质评价平台</v>
      </c>
      <c r="E851" s="1" t="s">
        <v>52</v>
      </c>
      <c r="F851" s="1" t="str">
        <f>VLOOKUP(E851,省份映射!$B$1:$C$472,2,0)</f>
        <v>重庆市</v>
      </c>
      <c r="H851" s="256" t="s">
        <v>10189</v>
      </c>
      <c r="I851" s="283">
        <v>1</v>
      </c>
    </row>
    <row r="852" spans="1:9">
      <c r="A852" s="1" t="s">
        <v>6129</v>
      </c>
      <c r="B852" s="1" t="s">
        <v>124</v>
      </c>
      <c r="C852" s="1" t="str">
        <f>VLOOKUP(B852,「工具标准名」映射表!B:I,2,0)</f>
        <v>DeepSeek 大模型</v>
      </c>
      <c r="D852" s="1" t="str">
        <f>VLOOKUP(C852,「工具标准名」映射表!$C$1:$O$2046,2,0)</f>
        <v>DeepSeek 大模型</v>
      </c>
      <c r="E852" s="1" t="s">
        <v>52</v>
      </c>
      <c r="F852" s="1" t="str">
        <f>VLOOKUP(E852,省份映射!$B$1:$C$472,2,0)</f>
        <v>重庆市</v>
      </c>
      <c r="H852" s="256" t="s">
        <v>10191</v>
      </c>
      <c r="I852" s="283">
        <v>1</v>
      </c>
    </row>
    <row r="853" spans="1:9">
      <c r="A853" s="1" t="s">
        <v>6129</v>
      </c>
      <c r="B853" s="1" t="s">
        <v>914</v>
      </c>
      <c r="C853" s="1" t="str">
        <f>VLOOKUP(B853,「工具标准名」映射表!B:I,2,0)</f>
        <v>希沃易课堂</v>
      </c>
      <c r="D853" s="1" t="str">
        <f>VLOOKUP(C853,「工具标准名」映射表!$C$1:$O$2046,2,0)</f>
        <v>希沃易课堂</v>
      </c>
      <c r="E853" s="1" t="s">
        <v>52</v>
      </c>
      <c r="F853" s="1" t="str">
        <f>VLOOKUP(E853,省份映射!$B$1:$C$472,2,0)</f>
        <v>重庆市</v>
      </c>
      <c r="H853" s="256" t="s">
        <v>7259</v>
      </c>
      <c r="I853" s="283">
        <v>1</v>
      </c>
    </row>
    <row r="854" spans="1:9">
      <c r="A854" s="1" t="s">
        <v>6140</v>
      </c>
      <c r="B854" s="1" t="s">
        <v>6146</v>
      </c>
      <c r="C854" s="1" t="e">
        <f>VLOOKUP(B854,「工具标准名」映射表!B:I,2,0)</f>
        <v>#N/A</v>
      </c>
      <c r="D854" s="1" t="e">
        <f>VLOOKUP(C854,「工具标准名」映射表!$C$1:$O$2046,2,0)</f>
        <v>#N/A</v>
      </c>
      <c r="E854" s="1" t="s">
        <v>583</v>
      </c>
      <c r="F854" s="1" t="str">
        <f>VLOOKUP(E854,省份映射!$B$1:$C$472,2,0)</f>
        <v>福建省</v>
      </c>
      <c r="H854" s="256" t="s">
        <v>15192</v>
      </c>
      <c r="I854" s="283">
        <v>8</v>
      </c>
    </row>
    <row r="855" spans="1:9">
      <c r="A855" s="1" t="s">
        <v>6140</v>
      </c>
      <c r="B855" s="1" t="s">
        <v>3283</v>
      </c>
      <c r="C855" s="1" t="str">
        <f>VLOOKUP(B855,「工具标准名」映射表!B:I,2,0)</f>
        <v>AI聊天机器人</v>
      </c>
      <c r="D855" s="1" t="str">
        <f>VLOOKUP(C855,「工具标准名」映射表!$C$1:$O$2046,2,0)</f>
        <v>AI聊天机器人</v>
      </c>
      <c r="E855" s="1" t="s">
        <v>583</v>
      </c>
      <c r="F855" s="1" t="str">
        <f>VLOOKUP(E855,省份映射!$B$1:$C$472,2,0)</f>
        <v>福建省</v>
      </c>
      <c r="H855" s="256" t="s">
        <v>10226</v>
      </c>
      <c r="I855" s="283">
        <v>1</v>
      </c>
    </row>
    <row r="856" spans="1:9">
      <c r="A856" s="1" t="s">
        <v>6140</v>
      </c>
      <c r="B856" s="1" t="s">
        <v>6151</v>
      </c>
      <c r="C856" s="1" t="str">
        <f>VLOOKUP(B856,「工具标准名」映射表!B:I,2,0)</f>
        <v>Python编程</v>
      </c>
      <c r="D856" s="1" t="str">
        <f>VLOOKUP(C856,「工具标准名」映射表!$C$1:$O$2046,2,0)</f>
        <v>Python编程</v>
      </c>
      <c r="E856" s="1" t="s">
        <v>583</v>
      </c>
      <c r="F856" s="1" t="str">
        <f>VLOOKUP(E856,省份映射!$B$1:$C$472,2,0)</f>
        <v>福建省</v>
      </c>
      <c r="H856" s="256" t="s">
        <v>10232</v>
      </c>
      <c r="I856" s="283">
        <v>1</v>
      </c>
    </row>
    <row r="857" spans="1:9">
      <c r="A857" s="1" t="s">
        <v>6153</v>
      </c>
      <c r="B857" s="1" t="s">
        <v>124</v>
      </c>
      <c r="C857" s="1" t="str">
        <f>VLOOKUP(B857,「工具标准名」映射表!B:I,2,0)</f>
        <v>DeepSeek 大模型</v>
      </c>
      <c r="D857" s="1" t="str">
        <f>VLOOKUP(C857,「工具标准名」映射表!$C$1:$O$2046,2,0)</f>
        <v>DeepSeek 大模型</v>
      </c>
      <c r="E857" s="1" t="s">
        <v>404</v>
      </c>
      <c r="F857" s="1" t="str">
        <f>VLOOKUP(E857,省份映射!$B$1:$C$472,2,0)</f>
        <v>北京市</v>
      </c>
      <c r="H857" s="256" t="s">
        <v>10259</v>
      </c>
      <c r="I857" s="283">
        <v>1</v>
      </c>
    </row>
    <row r="858" spans="1:9">
      <c r="A858" s="1" t="s">
        <v>6164</v>
      </c>
      <c r="B858" s="1" t="s">
        <v>562</v>
      </c>
      <c r="C858" s="1" t="str">
        <f>VLOOKUP(B858,「工具标准名」映射表!B:I,2,0)</f>
        <v>AI交互系统</v>
      </c>
      <c r="D858" s="1" t="str">
        <f>VLOOKUP(C858,「工具标准名」映射表!$C$1:$O$2046,2,0)</f>
        <v>AI交互系统</v>
      </c>
      <c r="E858" s="1" t="s">
        <v>617</v>
      </c>
      <c r="F858" s="1" t="str">
        <f>VLOOKUP(E858,省份映射!$B$1:$C$472,2,0)</f>
        <v>浙江省</v>
      </c>
      <c r="H858" s="256" t="s">
        <v>10268</v>
      </c>
      <c r="I858" s="283">
        <v>2</v>
      </c>
    </row>
    <row r="859" spans="1:9">
      <c r="A859" s="1" t="s">
        <v>6164</v>
      </c>
      <c r="B859" s="1" t="s">
        <v>6175</v>
      </c>
      <c r="C859" s="1" t="str">
        <f>VLOOKUP(B859,「工具标准名」映射表!B:I,2,0)</f>
        <v>VR乐器模拟</v>
      </c>
      <c r="D859" s="1" t="str">
        <f>VLOOKUP(C859,「工具标准名」映射表!$C$1:$O$2046,2,0)</f>
        <v>VR乐器模拟</v>
      </c>
      <c r="E859" s="1" t="s">
        <v>617</v>
      </c>
      <c r="F859" s="1" t="str">
        <f>VLOOKUP(E859,省份映射!$B$1:$C$472,2,0)</f>
        <v>浙江省</v>
      </c>
      <c r="H859" s="256" t="s">
        <v>10275</v>
      </c>
      <c r="I859" s="283">
        <v>3</v>
      </c>
    </row>
    <row r="860" spans="1:9">
      <c r="A860" s="1" t="s">
        <v>6164</v>
      </c>
      <c r="B860" s="1" t="s">
        <v>4442</v>
      </c>
      <c r="C860" s="1" t="str">
        <f>VLOOKUP(B860,「工具标准名」映射表!B:I,2,0)</f>
        <v>AR节奏互动</v>
      </c>
      <c r="D860" s="1" t="str">
        <f>VLOOKUP(C860,「工具标准名」映射表!$C$1:$O$2046,2,0)</f>
        <v>AR节奏互动</v>
      </c>
      <c r="E860" s="1" t="s">
        <v>617</v>
      </c>
      <c r="F860" s="1" t="str">
        <f>VLOOKUP(E860,省份映射!$B$1:$C$472,2,0)</f>
        <v>浙江省</v>
      </c>
      <c r="H860" s="256" t="s">
        <v>10277</v>
      </c>
      <c r="I860" s="283">
        <v>2</v>
      </c>
    </row>
    <row r="861" spans="1:9">
      <c r="A861" s="1" t="s">
        <v>6179</v>
      </c>
      <c r="B861" s="1" t="s">
        <v>1962</v>
      </c>
      <c r="C861" s="1" t="str">
        <f>VLOOKUP(B861,「工具标准名」映射表!B:I,2,0)</f>
        <v>豆包</v>
      </c>
      <c r="D861" s="1" t="str">
        <f>VLOOKUP(C861,「工具标准名」映射表!$C$1:$O$2046,2,0)</f>
        <v>豆包</v>
      </c>
      <c r="E861" s="1" t="s">
        <v>617</v>
      </c>
      <c r="F861" s="1" t="str">
        <f>VLOOKUP(E861,省份映射!$B$1:$C$472,2,0)</f>
        <v>浙江省</v>
      </c>
      <c r="H861" s="256" t="s">
        <v>7734</v>
      </c>
      <c r="I861" s="283">
        <v>1</v>
      </c>
    </row>
    <row r="862" spans="1:9">
      <c r="A862" s="1" t="s">
        <v>6189</v>
      </c>
      <c r="B862" s="1" t="s">
        <v>6194</v>
      </c>
      <c r="C862" s="1" t="str">
        <f>VLOOKUP(B862,「工具标准名」映射表!B:I,2,0)</f>
        <v>虚拟视频技术</v>
      </c>
      <c r="D862" s="1" t="str">
        <f>VLOOKUP(C862,「工具标准名」映射表!$C$1:$O$2046,2,0)</f>
        <v>虚拟视频技术</v>
      </c>
      <c r="E862" s="1" t="s">
        <v>617</v>
      </c>
      <c r="F862" s="1" t="str">
        <f>VLOOKUP(E862,省份映射!$B$1:$C$472,2,0)</f>
        <v>浙江省</v>
      </c>
      <c r="H862" s="256" t="s">
        <v>2577</v>
      </c>
      <c r="I862" s="283">
        <v>3</v>
      </c>
    </row>
    <row r="863" spans="1:9">
      <c r="A863" s="1" t="s">
        <v>6189</v>
      </c>
      <c r="B863" s="1" t="s">
        <v>1322</v>
      </c>
      <c r="C863" s="1" t="str">
        <f>VLOOKUP(B863,「工具标准名」映射表!B:I,2,0)</f>
        <v>AI图像生成工具</v>
      </c>
      <c r="D863" s="1" t="str">
        <f>VLOOKUP(C863,「工具标准名」映射表!$C$1:$O$2046,2,0)</f>
        <v>AI图像生成工具</v>
      </c>
      <c r="E863" s="1" t="s">
        <v>617</v>
      </c>
      <c r="F863" s="1" t="str">
        <f>VLOOKUP(E863,省份映射!$B$1:$C$472,2,0)</f>
        <v>浙江省</v>
      </c>
      <c r="H863" s="256" t="s">
        <v>10337</v>
      </c>
      <c r="I863" s="283">
        <v>2</v>
      </c>
    </row>
    <row r="864" spans="1:9">
      <c r="A864" s="1" t="s">
        <v>6189</v>
      </c>
      <c r="B864" s="1" t="s">
        <v>6200</v>
      </c>
      <c r="C864" s="1" t="str">
        <f>VLOOKUP(B864,「工具标准名」映射表!B:I,2,0)</f>
        <v>虚拟角色对话系统</v>
      </c>
      <c r="D864" s="1" t="str">
        <f>VLOOKUP(C864,「工具标准名」映射表!$C$1:$O$2046,2,0)</f>
        <v>虚拟角色对话系统</v>
      </c>
      <c r="E864" s="1" t="s">
        <v>617</v>
      </c>
      <c r="F864" s="1" t="str">
        <f>VLOOKUP(E864,省份映射!$B$1:$C$472,2,0)</f>
        <v>浙江省</v>
      </c>
      <c r="H864" s="256" t="s">
        <v>10341</v>
      </c>
      <c r="I864" s="283">
        <v>2</v>
      </c>
    </row>
    <row r="865" spans="1:9">
      <c r="A865" s="1" t="s">
        <v>6202</v>
      </c>
      <c r="B865" s="1" t="s">
        <v>453</v>
      </c>
      <c r="C865" s="1" t="str">
        <f>VLOOKUP(B865,「工具标准名」映射表!B:I,2,0)</f>
        <v>DeepSeek 大模型</v>
      </c>
      <c r="D865" s="1" t="str">
        <f>VLOOKUP(C865,「工具标准名」映射表!$C$1:$O$2046,2,0)</f>
        <v>DeepSeek 大模型</v>
      </c>
      <c r="E865" s="1" t="s">
        <v>617</v>
      </c>
      <c r="F865" s="1" t="str">
        <f>VLOOKUP(E865,省份映射!$B$1:$C$472,2,0)</f>
        <v>浙江省</v>
      </c>
      <c r="H865" s="256" t="s">
        <v>10349</v>
      </c>
      <c r="I865" s="283">
        <v>2</v>
      </c>
    </row>
    <row r="866" spans="1:9">
      <c r="A866" s="1" t="s">
        <v>6202</v>
      </c>
      <c r="B866" s="1" t="s">
        <v>365</v>
      </c>
      <c r="C866" s="1" t="str">
        <f>VLOOKUP(B866,「工具标准名」映射表!B:I,2,0)</f>
        <v>AIGC智能助手</v>
      </c>
      <c r="D866" s="1" t="str">
        <f>VLOOKUP(C866,「工具标准名」映射表!$C$1:$O$2046,2,0)</f>
        <v>AIGC智能助手</v>
      </c>
      <c r="E866" s="1" t="s">
        <v>617</v>
      </c>
      <c r="F866" s="1" t="str">
        <f>VLOOKUP(E866,省份映射!$B$1:$C$472,2,0)</f>
        <v>浙江省</v>
      </c>
      <c r="H866" s="256" t="s">
        <v>3288</v>
      </c>
      <c r="I866" s="283">
        <v>2</v>
      </c>
    </row>
    <row r="867" spans="1:9">
      <c r="A867" s="1" t="s">
        <v>6202</v>
      </c>
      <c r="B867" s="1" t="s">
        <v>763</v>
      </c>
      <c r="C867" s="1" t="str">
        <f>VLOOKUP(B867,「工具标准名」映射表!B:I,2,0)</f>
        <v>AI作图与短视频生成工具</v>
      </c>
      <c r="D867" s="1" t="str">
        <f>VLOOKUP(C867,「工具标准名」映射表!$C$1:$O$2046,2,0)</f>
        <v>AI作图与短视频生成工具</v>
      </c>
      <c r="E867" s="1" t="s">
        <v>617</v>
      </c>
      <c r="F867" s="1" t="str">
        <f>VLOOKUP(E867,省份映射!$B$1:$C$472,2,0)</f>
        <v>浙江省</v>
      </c>
      <c r="H867" s="256" t="s">
        <v>4058</v>
      </c>
      <c r="I867" s="283">
        <v>2</v>
      </c>
    </row>
    <row r="868" spans="1:9">
      <c r="A868" s="1" t="s">
        <v>6213</v>
      </c>
      <c r="B868" s="1" t="s">
        <v>6219</v>
      </c>
      <c r="C868" s="1" t="str">
        <f>VLOOKUP(B868,「工具标准名」映射表!B:I,2,0)</f>
        <v>智慧教学平台</v>
      </c>
      <c r="D868" s="1" t="str">
        <f>VLOOKUP(C868,「工具标准名」映射表!$C$1:$O$2046,2,0)</f>
        <v>智慧教学平台</v>
      </c>
      <c r="E868" s="1" t="s">
        <v>617</v>
      </c>
      <c r="F868" s="1" t="str">
        <f>VLOOKUP(E868,省份映射!$B$1:$C$472,2,0)</f>
        <v>浙江省</v>
      </c>
      <c r="H868" s="256" t="s">
        <v>10370</v>
      </c>
      <c r="I868" s="283">
        <v>1</v>
      </c>
    </row>
    <row r="869" spans="1:9">
      <c r="A869" s="1" t="s">
        <v>6213</v>
      </c>
      <c r="B869" s="1" t="s">
        <v>6223</v>
      </c>
      <c r="C869" s="1" t="e">
        <f>VLOOKUP(B869,「工具标准名」映射表!B:I,2,0)</f>
        <v>#N/A</v>
      </c>
      <c r="D869" s="1" t="e">
        <f>VLOOKUP(C869,「工具标准名」映射表!$C$1:$O$2046,2,0)</f>
        <v>#N/A</v>
      </c>
      <c r="E869" s="1" t="s">
        <v>617</v>
      </c>
      <c r="F869" s="1" t="str">
        <f>VLOOKUP(E869,省份映射!$B$1:$C$472,2,0)</f>
        <v>浙江省</v>
      </c>
      <c r="H869" s="256" t="s">
        <v>10377</v>
      </c>
      <c r="I869" s="283">
        <v>2</v>
      </c>
    </row>
    <row r="870" spans="1:9">
      <c r="A870" s="1" t="s">
        <v>6225</v>
      </c>
      <c r="B870" s="1" t="s">
        <v>1133</v>
      </c>
      <c r="C870" s="1" t="str">
        <f>VLOOKUP(B870,「工具标准名」映射表!B:I,2,0)</f>
        <v>文心一言</v>
      </c>
      <c r="D870" s="1" t="str">
        <f>VLOOKUP(C870,「工具标准名」映射表!$C$1:$O$2046,2,0)</f>
        <v>文心一言</v>
      </c>
      <c r="E870" s="1" t="s">
        <v>617</v>
      </c>
      <c r="F870" s="1" t="str">
        <f>VLOOKUP(E870,省份映射!$B$1:$C$472,2,0)</f>
        <v>浙江省</v>
      </c>
      <c r="H870" s="256" t="s">
        <v>10384</v>
      </c>
      <c r="I870" s="283">
        <v>2</v>
      </c>
    </row>
    <row r="871" spans="1:9">
      <c r="A871" s="1" t="s">
        <v>6225</v>
      </c>
      <c r="B871" s="1" t="s">
        <v>6235</v>
      </c>
      <c r="C871" s="1" t="str">
        <f>VLOOKUP(B871,「工具标准名」映射表!B:I,2,0)</f>
        <v>VR场景要素库</v>
      </c>
      <c r="D871" s="1" t="str">
        <f>VLOOKUP(C871,「工具标准名」映射表!$C$1:$O$2046,2,0)</f>
        <v>VR场景要素库</v>
      </c>
      <c r="E871" s="1" t="s">
        <v>617</v>
      </c>
      <c r="F871" s="1" t="str">
        <f>VLOOKUP(E871,省份映射!$B$1:$C$472,2,0)</f>
        <v>浙江省</v>
      </c>
      <c r="H871" s="256" t="s">
        <v>4120</v>
      </c>
      <c r="I871" s="283">
        <v>4</v>
      </c>
    </row>
    <row r="872" spans="1:9">
      <c r="A872" s="1" t="s">
        <v>6225</v>
      </c>
      <c r="B872" s="1" t="s">
        <v>1687</v>
      </c>
      <c r="C872" s="1" t="str">
        <f>VLOOKUP(B872,「工具标准名」映射表!B:I,2,0)</f>
        <v>AI家校共育平台</v>
      </c>
      <c r="D872" s="1" t="str">
        <f>VLOOKUP(C872,「工具标准名」映射表!$C$1:$O$2046,2,0)</f>
        <v>AI家校共育平台</v>
      </c>
      <c r="E872" s="1" t="s">
        <v>617</v>
      </c>
      <c r="F872" s="1" t="str">
        <f>VLOOKUP(E872,省份映射!$B$1:$C$472,2,0)</f>
        <v>浙江省</v>
      </c>
      <c r="H872" s="256" t="s">
        <v>10397</v>
      </c>
      <c r="I872" s="283">
        <v>2</v>
      </c>
    </row>
    <row r="873" spans="1:9">
      <c r="A873" s="1" t="s">
        <v>6239</v>
      </c>
      <c r="B873" s="1" t="s">
        <v>5210</v>
      </c>
      <c r="C873" s="1" t="str">
        <f>VLOOKUP(B873,「工具标准名」映射表!B:I,2,0)</f>
        <v>腾讯元宝</v>
      </c>
      <c r="D873" s="1" t="str">
        <f>VLOOKUP(C873,「工具标准名」映射表!$C$1:$O$2046,2,0)</f>
        <v>腾讯元宝</v>
      </c>
      <c r="E873" s="1" t="s">
        <v>1693</v>
      </c>
      <c r="F873" s="1" t="str">
        <f>VLOOKUP(E873,省份映射!$B$1:$C$472,2,0)</f>
        <v>重庆市</v>
      </c>
      <c r="H873" s="256" t="s">
        <v>7061</v>
      </c>
      <c r="I873" s="283">
        <v>2</v>
      </c>
    </row>
    <row r="874" spans="1:9">
      <c r="A874" s="1" t="s">
        <v>6250</v>
      </c>
      <c r="B874" s="1" t="s">
        <v>453</v>
      </c>
      <c r="C874" s="1" t="str">
        <f>VLOOKUP(B874,「工具标准名」映射表!B:I,2,0)</f>
        <v>DeepSeek 大模型</v>
      </c>
      <c r="D874" s="1" t="str">
        <f>VLOOKUP(C874,「工具标准名」映射表!$C$1:$O$2046,2,0)</f>
        <v>DeepSeek 大模型</v>
      </c>
      <c r="E874" s="1" t="s">
        <v>1693</v>
      </c>
      <c r="F874" s="1" t="str">
        <f>VLOOKUP(E874,省份映射!$B$1:$C$472,2,0)</f>
        <v>重庆市</v>
      </c>
      <c r="H874" s="256" t="s">
        <v>10410</v>
      </c>
      <c r="I874" s="283">
        <v>2</v>
      </c>
    </row>
    <row r="875" spans="1:9">
      <c r="A875" s="1" t="s">
        <v>6262</v>
      </c>
      <c r="B875" s="1" t="s">
        <v>5143</v>
      </c>
      <c r="C875" s="1" t="str">
        <f>VLOOKUP(B875,「工具标准名」映射表!B:I,2,0)</f>
        <v>希沃课堂智能反馈系统</v>
      </c>
      <c r="D875" s="1" t="str">
        <f>VLOOKUP(C875,「工具标准名」映射表!$C$1:$O$2046,2,0)</f>
        <v>希沃课堂智能反馈系统</v>
      </c>
      <c r="E875" s="1" t="s">
        <v>1693</v>
      </c>
      <c r="F875" s="1" t="str">
        <f>VLOOKUP(E875,省份映射!$B$1:$C$472,2,0)</f>
        <v>重庆市</v>
      </c>
      <c r="H875" s="256" t="s">
        <v>10412</v>
      </c>
      <c r="I875" s="283">
        <v>2</v>
      </c>
    </row>
    <row r="876" spans="1:9">
      <c r="A876" s="1" t="s">
        <v>6262</v>
      </c>
      <c r="B876" s="1" t="s">
        <v>453</v>
      </c>
      <c r="C876" s="1" t="str">
        <f>VLOOKUP(B876,「工具标准名」映射表!B:I,2,0)</f>
        <v>DeepSeek 大模型</v>
      </c>
      <c r="D876" s="1" t="str">
        <f>VLOOKUP(C876,「工具标准名」映射表!$C$1:$O$2046,2,0)</f>
        <v>DeepSeek 大模型</v>
      </c>
      <c r="E876" s="1" t="s">
        <v>1693</v>
      </c>
      <c r="F876" s="1" t="str">
        <f>VLOOKUP(E876,省份映射!$B$1:$C$472,2,0)</f>
        <v>重庆市</v>
      </c>
      <c r="H876" s="256" t="s">
        <v>10421</v>
      </c>
      <c r="I876" s="283">
        <v>2</v>
      </c>
    </row>
    <row r="877" spans="1:9">
      <c r="A877" s="1" t="s">
        <v>6262</v>
      </c>
      <c r="B877" s="1" t="s">
        <v>4532</v>
      </c>
      <c r="C877" s="1" t="str">
        <f>VLOOKUP(B877,「工具标准名」映射表!B:I,2,0)</f>
        <v>Kimi</v>
      </c>
      <c r="D877" s="1" t="str">
        <f>VLOOKUP(C877,「工具标准名」映射表!$C$1:$O$2046,2,0)</f>
        <v>Kimi</v>
      </c>
      <c r="E877" s="1" t="s">
        <v>1693</v>
      </c>
      <c r="F877" s="1" t="str">
        <f>VLOOKUP(E877,省份映射!$B$1:$C$472,2,0)</f>
        <v>重庆市</v>
      </c>
      <c r="H877" s="256" t="s">
        <v>10428</v>
      </c>
      <c r="I877" s="283">
        <v>2</v>
      </c>
    </row>
    <row r="878" spans="1:9">
      <c r="A878" s="1" t="s">
        <v>6262</v>
      </c>
      <c r="B878" s="1" t="s">
        <v>6275</v>
      </c>
      <c r="C878" s="1" t="str">
        <f>VLOOKUP(B878,「工具标准名」映射表!B:I,2,0)</f>
        <v>文曲智阅</v>
      </c>
      <c r="D878" s="1" t="str">
        <f>VLOOKUP(C878,「工具标准名」映射表!$C$1:$O$2046,2,0)</f>
        <v>文曲智阅</v>
      </c>
      <c r="E878" s="1" t="s">
        <v>1693</v>
      </c>
      <c r="F878" s="1" t="str">
        <f>VLOOKUP(E878,省份映射!$B$1:$C$472,2,0)</f>
        <v>重庆市</v>
      </c>
      <c r="H878" s="256" t="s">
        <v>10454</v>
      </c>
      <c r="I878" s="283">
        <v>2</v>
      </c>
    </row>
    <row r="879" spans="1:9">
      <c r="A879" s="1" t="s">
        <v>6277</v>
      </c>
      <c r="B879" s="1" t="s">
        <v>6284</v>
      </c>
      <c r="C879" s="1" t="str">
        <f>VLOOKUP(B879,「工具标准名」映射表!B:I,2,0)</f>
        <v>DeepSeek 大模型</v>
      </c>
      <c r="D879" s="1" t="str">
        <f>VLOOKUP(C879,「工具标准名」映射表!$C$1:$O$2046,2,0)</f>
        <v>DeepSeek 大模型</v>
      </c>
      <c r="E879" s="1" t="s">
        <v>6279</v>
      </c>
      <c r="F879" s="1" t="str">
        <f>VLOOKUP(E879,省份映射!$B$1:$C$472,2,0)</f>
        <v>新疆维吾尔自治区</v>
      </c>
      <c r="H879" s="256" t="s">
        <v>10460</v>
      </c>
      <c r="I879" s="283">
        <v>4</v>
      </c>
    </row>
    <row r="880" spans="1:9">
      <c r="A880" s="1" t="s">
        <v>6277</v>
      </c>
      <c r="B880" s="1" t="s">
        <v>3100</v>
      </c>
      <c r="C880" s="1" t="str">
        <f>VLOOKUP(B880,「工具标准名」映射表!B:I,2,0)</f>
        <v>豆包</v>
      </c>
      <c r="D880" s="1" t="str">
        <f>VLOOKUP(C880,「工具标准名」映射表!$C$1:$O$2046,2,0)</f>
        <v>豆包</v>
      </c>
      <c r="E880" s="1" t="s">
        <v>6279</v>
      </c>
      <c r="F880" s="1" t="str">
        <f>VLOOKUP(E880,省份映射!$B$1:$C$472,2,0)</f>
        <v>新疆维吾尔自治区</v>
      </c>
      <c r="H880" s="256" t="s">
        <v>2133</v>
      </c>
      <c r="I880" s="283">
        <v>2</v>
      </c>
    </row>
    <row r="881" spans="1:9">
      <c r="A881" s="1" t="s">
        <v>6277</v>
      </c>
      <c r="B881" s="1" t="s">
        <v>2240</v>
      </c>
      <c r="C881" s="1" t="str">
        <f>VLOOKUP(B881,「工具标准名」映射表!B:I,2,0)</f>
        <v>国家智慧教育平台</v>
      </c>
      <c r="D881" s="1" t="str">
        <f>VLOOKUP(C881,「工具标准名」映射表!$C$1:$O$2046,2,0)</f>
        <v>国家智慧教育平台</v>
      </c>
      <c r="E881" s="1" t="s">
        <v>6279</v>
      </c>
      <c r="F881" s="1" t="str">
        <f>VLOOKUP(E881,省份映射!$B$1:$C$472,2,0)</f>
        <v>新疆维吾尔自治区</v>
      </c>
      <c r="H881" s="256" t="s">
        <v>10498</v>
      </c>
      <c r="I881" s="283">
        <v>2</v>
      </c>
    </row>
    <row r="882" spans="1:9">
      <c r="A882" s="1" t="s">
        <v>6277</v>
      </c>
      <c r="B882" s="1" t="s">
        <v>214</v>
      </c>
      <c r="C882" s="1" t="str">
        <f>VLOOKUP(B882,「工具标准名」映射表!B:I,2,0)</f>
        <v>希沃白板</v>
      </c>
      <c r="D882" s="1" t="str">
        <f>VLOOKUP(C882,「工具标准名」映射表!$C$1:$O$2046,2,0)</f>
        <v>希沃白板</v>
      </c>
      <c r="E882" s="1" t="s">
        <v>6279</v>
      </c>
      <c r="F882" s="1" t="str">
        <f>VLOOKUP(E882,省份映射!$B$1:$C$472,2,0)</f>
        <v>新疆维吾尔自治区</v>
      </c>
      <c r="H882" s="256" t="s">
        <v>10539</v>
      </c>
      <c r="I882" s="283">
        <v>1</v>
      </c>
    </row>
    <row r="883" spans="1:9">
      <c r="A883" s="1" t="s">
        <v>6277</v>
      </c>
      <c r="B883" s="1" t="s">
        <v>1168</v>
      </c>
      <c r="C883" s="1" t="str">
        <f>VLOOKUP(B883,「工具标准名」映射表!B:I,2,0)</f>
        <v>星火大模型</v>
      </c>
      <c r="D883" s="1" t="str">
        <f>VLOOKUP(C883,「工具标准名」映射表!$C$1:$O$2046,2,0)</f>
        <v>星火大模型</v>
      </c>
      <c r="E883" s="1" t="s">
        <v>6279</v>
      </c>
      <c r="F883" s="1" t="str">
        <f>VLOOKUP(E883,省份映射!$B$1:$C$472,2,0)</f>
        <v>新疆维吾尔自治区</v>
      </c>
      <c r="H883" s="256" t="s">
        <v>10545</v>
      </c>
      <c r="I883" s="283">
        <v>1</v>
      </c>
    </row>
    <row r="884" spans="1:9">
      <c r="A884" s="1" t="s">
        <v>6277</v>
      </c>
      <c r="B884" s="1" t="s">
        <v>6293</v>
      </c>
      <c r="C884" s="1" t="str">
        <f>VLOOKUP(B884,「工具标准名」映射表!B:I,2,0)</f>
        <v>夸克AI</v>
      </c>
      <c r="D884" s="1" t="str">
        <f>VLOOKUP(C884,「工具标准名」映射表!$C$1:$O$2046,2,0)</f>
        <v>夸克AI</v>
      </c>
      <c r="E884" s="1" t="s">
        <v>6279</v>
      </c>
      <c r="F884" s="1" t="str">
        <f>VLOOKUP(E884,省份映射!$B$1:$C$472,2,0)</f>
        <v>新疆维吾尔自治区</v>
      </c>
      <c r="H884" s="256" t="s">
        <v>3763</v>
      </c>
      <c r="I884" s="283">
        <v>1</v>
      </c>
    </row>
    <row r="885" spans="1:9">
      <c r="A885" s="1" t="s">
        <v>6295</v>
      </c>
      <c r="B885" s="1" t="s">
        <v>139</v>
      </c>
      <c r="C885" s="1" t="str">
        <f>VLOOKUP(B885,「工具标准名」映射表!B:I,2,0)</f>
        <v>豆包</v>
      </c>
      <c r="D885" s="1" t="str">
        <f>VLOOKUP(C885,「工具标准名」映射表!$C$1:$O$2046,2,0)</f>
        <v>豆包</v>
      </c>
      <c r="E885" s="1" t="s">
        <v>6297</v>
      </c>
      <c r="F885" s="1" t="str">
        <f>VLOOKUP(E885,省份映射!$B$1:$C$472,2,0)</f>
        <v>福建省</v>
      </c>
      <c r="H885" s="256" t="s">
        <v>6578</v>
      </c>
      <c r="I885" s="283">
        <v>2</v>
      </c>
    </row>
    <row r="886" spans="1:9">
      <c r="A886" s="1" t="s">
        <v>6295</v>
      </c>
      <c r="B886" s="1" t="s">
        <v>207</v>
      </c>
      <c r="C886" s="1" t="str">
        <f>VLOOKUP(B886,「工具标准名」映射表!B:I,2,0)</f>
        <v>即梦AI</v>
      </c>
      <c r="D886" s="1" t="str">
        <f>VLOOKUP(C886,「工具标准名」映射表!$C$1:$O$2046,2,0)</f>
        <v>即梦AI</v>
      </c>
      <c r="E886" s="1" t="s">
        <v>6297</v>
      </c>
      <c r="F886" s="1" t="str">
        <f>VLOOKUP(E886,省份映射!$B$1:$C$472,2,0)</f>
        <v>福建省</v>
      </c>
      <c r="H886" s="256" t="s">
        <v>10591</v>
      </c>
      <c r="I886" s="283">
        <v>1</v>
      </c>
    </row>
    <row r="887" spans="1:9">
      <c r="A887" s="1" t="s">
        <v>6295</v>
      </c>
      <c r="B887" s="1" t="s">
        <v>6308</v>
      </c>
      <c r="C887" s="1" t="str">
        <f>VLOOKUP(B887,「工具标准名」映射表!B:I,2,0)</f>
        <v>搜狗AI语音输入</v>
      </c>
      <c r="D887" s="1" t="str">
        <f>VLOOKUP(C887,「工具标准名」映射表!$C$1:$O$2046,2,0)</f>
        <v>搜狗输入法</v>
      </c>
      <c r="E887" s="1" t="s">
        <v>6297</v>
      </c>
      <c r="F887" s="1" t="str">
        <f>VLOOKUP(E887,省份映射!$B$1:$C$472,2,0)</f>
        <v>福建省</v>
      </c>
      <c r="H887" s="256" t="s">
        <v>1546</v>
      </c>
      <c r="I887" s="283">
        <v>1</v>
      </c>
    </row>
    <row r="888" spans="1:9">
      <c r="A888" s="1" t="s">
        <v>6295</v>
      </c>
      <c r="B888" s="1" t="s">
        <v>6310</v>
      </c>
      <c r="C888" s="1" t="str">
        <f>VLOOKUP(B888,「工具标准名」映射表!B:I,2,0)</f>
        <v>WPS AI</v>
      </c>
      <c r="D888" s="1" t="str">
        <f>VLOOKUP(C888,「工具标准名」映射表!$C$1:$O$2046,2,0)</f>
        <v xml:space="preserve">WPS </v>
      </c>
      <c r="E888" s="1" t="s">
        <v>6297</v>
      </c>
      <c r="F888" s="1" t="str">
        <f>VLOOKUP(E888,省份映射!$B$1:$C$472,2,0)</f>
        <v>福建省</v>
      </c>
      <c r="H888" s="256" t="s">
        <v>10629</v>
      </c>
      <c r="I888" s="283">
        <v>1</v>
      </c>
    </row>
    <row r="889" spans="1:9">
      <c r="A889" s="1" t="s">
        <v>6312</v>
      </c>
      <c r="B889" s="1" t="s">
        <v>139</v>
      </c>
      <c r="C889" s="1" t="str">
        <f>VLOOKUP(B889,「工具标准名」映射表!B:I,2,0)</f>
        <v>豆包</v>
      </c>
      <c r="D889" s="1" t="str">
        <f>VLOOKUP(C889,「工具标准名」映射表!$C$1:$O$2046,2,0)</f>
        <v>豆包</v>
      </c>
      <c r="E889" s="1" t="s">
        <v>6314</v>
      </c>
      <c r="F889" s="1" t="str">
        <f>VLOOKUP(E889,省份映射!$B$1:$C$472,2,0)</f>
        <v>山东省</v>
      </c>
      <c r="H889" s="256" t="s">
        <v>1385</v>
      </c>
      <c r="I889" s="283">
        <v>1</v>
      </c>
    </row>
    <row r="890" spans="1:9">
      <c r="A890" s="1" t="s">
        <v>6312</v>
      </c>
      <c r="B890" s="1" t="s">
        <v>4532</v>
      </c>
      <c r="C890" s="1" t="str">
        <f>VLOOKUP(B890,「工具标准名」映射表!B:I,2,0)</f>
        <v>Kimi</v>
      </c>
      <c r="D890" s="1" t="str">
        <f>VLOOKUP(C890,「工具标准名」映射表!$C$1:$O$2046,2,0)</f>
        <v>Kimi</v>
      </c>
      <c r="E890" s="1" t="s">
        <v>6314</v>
      </c>
      <c r="F890" s="1" t="str">
        <f>VLOOKUP(E890,省份映射!$B$1:$C$472,2,0)</f>
        <v>山东省</v>
      </c>
      <c r="H890" s="256" t="s">
        <v>4536</v>
      </c>
      <c r="I890" s="283">
        <v>1</v>
      </c>
    </row>
    <row r="891" spans="1:9">
      <c r="A891" s="1" t="s">
        <v>6312</v>
      </c>
      <c r="B891" s="1" t="s">
        <v>3857</v>
      </c>
      <c r="C891" s="1" t="str">
        <f>VLOOKUP(B891,「工具标准名」映射表!B:I,2,0)</f>
        <v>AI课堂评价系统</v>
      </c>
      <c r="D891" s="1" t="str">
        <f>VLOOKUP(C891,「工具标准名」映射表!$C$1:$O$2046,2,0)</f>
        <v>AI课堂评价系统</v>
      </c>
      <c r="E891" s="1" t="s">
        <v>6314</v>
      </c>
      <c r="F891" s="1" t="str">
        <f>VLOOKUP(E891,省份映射!$B$1:$C$472,2,0)</f>
        <v>山东省</v>
      </c>
      <c r="H891" s="256" t="s">
        <v>9370</v>
      </c>
      <c r="I891" s="283">
        <v>1</v>
      </c>
    </row>
    <row r="892" spans="1:9">
      <c r="A892" s="1" t="s">
        <v>6312</v>
      </c>
      <c r="B892" s="1" t="s">
        <v>6327</v>
      </c>
      <c r="C892" s="1" t="str">
        <f>VLOOKUP(B892,「工具标准名」映射表!B:I,2,0)</f>
        <v>希沃手机投屏技术</v>
      </c>
      <c r="D892" s="1" t="str">
        <f>VLOOKUP(C892,「工具标准名」映射表!$C$1:$O$2046,2,0)</f>
        <v>希沃手机投屏技术</v>
      </c>
      <c r="E892" s="1" t="s">
        <v>6314</v>
      </c>
      <c r="F892" s="1" t="str">
        <f>VLOOKUP(E892,省份映射!$B$1:$C$472,2,0)</f>
        <v>山东省</v>
      </c>
      <c r="H892" s="256" t="s">
        <v>380</v>
      </c>
      <c r="I892" s="283">
        <v>1</v>
      </c>
    </row>
    <row r="893" spans="1:9">
      <c r="A893" s="1" t="s">
        <v>6312</v>
      </c>
      <c r="B893" s="1" t="s">
        <v>6330</v>
      </c>
      <c r="C893" s="1" t="str">
        <f>VLOOKUP(B893,「工具标准名」映射表!B:I,2,0)</f>
        <v>乐学成长E档</v>
      </c>
      <c r="D893" s="1" t="str">
        <f>VLOOKUP(C893,「工具标准名」映射表!$C$1:$O$2046,2,0)</f>
        <v>乐学成长E档</v>
      </c>
      <c r="E893" s="1" t="s">
        <v>6314</v>
      </c>
      <c r="F893" s="1" t="str">
        <f>VLOOKUP(E893,省份映射!$B$1:$C$472,2,0)</f>
        <v>山东省</v>
      </c>
      <c r="H893" s="256" t="s">
        <v>10675</v>
      </c>
      <c r="I893" s="283">
        <v>1</v>
      </c>
    </row>
    <row r="894" spans="1:9">
      <c r="A894" s="1" t="s">
        <v>6332</v>
      </c>
      <c r="B894" s="1" t="s">
        <v>2955</v>
      </c>
      <c r="C894" s="1" t="str">
        <f>VLOOKUP(B894,「工具标准名」映射表!B:I,2,0)</f>
        <v>AI汉字王国</v>
      </c>
      <c r="D894" s="1" t="str">
        <f>VLOOKUP(C894,「工具标准名」映射表!$C$1:$O$2046,2,0)</f>
        <v>AI汉字王国</v>
      </c>
      <c r="E894" s="1" t="s">
        <v>6334</v>
      </c>
      <c r="F894" s="1" t="str">
        <f>VLOOKUP(E894,省份映射!$B$1:$C$472,2,0)</f>
        <v>山西省</v>
      </c>
      <c r="H894" s="256" t="s">
        <v>805</v>
      </c>
      <c r="I894" s="283">
        <v>1</v>
      </c>
    </row>
    <row r="895" spans="1:9">
      <c r="A895" s="1" t="s">
        <v>6332</v>
      </c>
      <c r="B895" s="1" t="s">
        <v>4203</v>
      </c>
      <c r="C895" s="1" t="str">
        <f>VLOOKUP(B895,「工具标准名」映射表!B:I,2,0)</f>
        <v>AI阅读教学平台</v>
      </c>
      <c r="D895" s="1" t="str">
        <f>VLOOKUP(C895,「工具标准名」映射表!$C$1:$O$2046,2,0)</f>
        <v>AI阅读教学平台</v>
      </c>
      <c r="E895" s="1" t="s">
        <v>6334</v>
      </c>
      <c r="F895" s="1" t="str">
        <f>VLOOKUP(E895,省份映射!$B$1:$C$472,2,0)</f>
        <v>山西省</v>
      </c>
      <c r="H895" s="256" t="s">
        <v>10698</v>
      </c>
      <c r="I895" s="283">
        <v>1</v>
      </c>
    </row>
    <row r="896" spans="1:9">
      <c r="A896" s="1" t="s">
        <v>6343</v>
      </c>
      <c r="B896" s="1" t="s">
        <v>6349</v>
      </c>
      <c r="C896" s="1" t="str">
        <f>VLOOKUP(B896,「工具标准名」映射表!B:I,2,0)</f>
        <v>浸润有声APP</v>
      </c>
      <c r="D896" s="1" t="str">
        <f>VLOOKUP(C896,「工具标准名」映射表!$C$1:$O$2046,2,0)</f>
        <v>浸润有声APP</v>
      </c>
      <c r="E896" s="1" t="s">
        <v>476</v>
      </c>
      <c r="F896" s="1" t="str">
        <f>VLOOKUP(E896,省份映射!$B$1:$C$472,2,0)</f>
        <v>陕西省</v>
      </c>
      <c r="H896" s="256" t="s">
        <v>10749</v>
      </c>
      <c r="I896" s="283">
        <v>1</v>
      </c>
    </row>
    <row r="897" spans="1:9">
      <c r="A897" s="1" t="s">
        <v>6356</v>
      </c>
      <c r="B897" s="1" t="s">
        <v>6363</v>
      </c>
      <c r="C897" s="1" t="str">
        <f>VLOOKUP(B897,「工具标准名」映射表!B:I,2,0)</f>
        <v>教学设计智能体</v>
      </c>
      <c r="D897" s="1" t="str">
        <f>VLOOKUP(C897,「工具标准名」映射表!$C$1:$O$2046,2,0)</f>
        <v>教学设计智能体</v>
      </c>
      <c r="E897" s="1" t="s">
        <v>6358</v>
      </c>
      <c r="F897" s="1" t="str">
        <f>VLOOKUP(E897,省份映射!$B$1:$C$472,2,0)</f>
        <v>上海市</v>
      </c>
      <c r="H897" s="256" t="s">
        <v>3493</v>
      </c>
      <c r="I897" s="283">
        <v>1</v>
      </c>
    </row>
    <row r="898" spans="1:9">
      <c r="A898" s="1" t="s">
        <v>6356</v>
      </c>
      <c r="B898" s="1" t="s">
        <v>6371</v>
      </c>
      <c r="C898" s="1" t="str">
        <f>VLOOKUP(B898,「工具标准名」映射表!B:I,2,0)</f>
        <v>课堂实践效果评估智能体</v>
      </c>
      <c r="D898" s="1" t="str">
        <f>VLOOKUP(C898,「工具标准名」映射表!$C$1:$O$2046,2,0)</f>
        <v>课堂实践效果评估智能体</v>
      </c>
      <c r="E898" s="1" t="s">
        <v>6358</v>
      </c>
      <c r="F898" s="1" t="str">
        <f>VLOOKUP(E898,省份映射!$B$1:$C$472,2,0)</f>
        <v>上海市</v>
      </c>
      <c r="H898" s="256" t="s">
        <v>10774</v>
      </c>
      <c r="I898" s="283">
        <v>1</v>
      </c>
    </row>
    <row r="899" spans="1:9">
      <c r="A899" s="1" t="s">
        <v>6356</v>
      </c>
      <c r="B899" s="1" t="s">
        <v>6375</v>
      </c>
      <c r="C899" s="1" t="str">
        <f>VLOOKUP(B899,「工具标准名」映射表!B:I,2,0)</f>
        <v>达成度分析智能体</v>
      </c>
      <c r="D899" s="1" t="str">
        <f>VLOOKUP(C899,「工具标准名」映射表!$C$1:$O$2046,2,0)</f>
        <v>达成度分析智能体</v>
      </c>
      <c r="E899" s="1" t="s">
        <v>6358</v>
      </c>
      <c r="F899" s="1" t="str">
        <f>VLOOKUP(E899,省份映射!$B$1:$C$472,2,0)</f>
        <v>上海市</v>
      </c>
      <c r="H899" s="256" t="s">
        <v>10786</v>
      </c>
      <c r="I899" s="283">
        <v>1</v>
      </c>
    </row>
    <row r="900" spans="1:9">
      <c r="A900" s="1" t="s">
        <v>6377</v>
      </c>
      <c r="B900" s="1" t="s">
        <v>6383</v>
      </c>
      <c r="C900" s="1" t="str">
        <f>VLOOKUP(B900,「工具标准名」映射表!B:I,2,0)</f>
        <v>植物识别APP</v>
      </c>
      <c r="D900" s="1" t="str">
        <f>VLOOKUP(C900,「工具标准名」映射表!$C$1:$O$2046,2,0)</f>
        <v>植物识别APP</v>
      </c>
      <c r="E900" s="1" t="s">
        <v>6358</v>
      </c>
      <c r="F900" s="1" t="str">
        <f>VLOOKUP(E900,省份映射!$B$1:$C$472,2,0)</f>
        <v>上海市</v>
      </c>
      <c r="H900" s="256" t="s">
        <v>802</v>
      </c>
      <c r="I900" s="283">
        <v>1</v>
      </c>
    </row>
    <row r="901" spans="1:9">
      <c r="A901" s="1" t="s">
        <v>6377</v>
      </c>
      <c r="B901" s="1" t="s">
        <v>6391</v>
      </c>
      <c r="C901" s="1" t="str">
        <f>VLOOKUP(B901,「工具标准名」映射表!B:I,2,0)</f>
        <v>平板电脑</v>
      </c>
      <c r="D901" s="1" t="str">
        <f>VLOOKUP(C901,「工具标准名」映射表!$C$1:$O$2046,2,0)</f>
        <v>平板电脑</v>
      </c>
      <c r="E901" s="1" t="s">
        <v>6358</v>
      </c>
      <c r="F901" s="1" t="str">
        <f>VLOOKUP(E901,省份映射!$B$1:$C$472,2,0)</f>
        <v>上海市</v>
      </c>
      <c r="H901" s="256" t="s">
        <v>4152</v>
      </c>
      <c r="I901" s="283">
        <v>1</v>
      </c>
    </row>
    <row r="902" spans="1:9">
      <c r="A902" s="1" t="s">
        <v>6394</v>
      </c>
      <c r="B902" s="1" t="s">
        <v>6398</v>
      </c>
      <c r="C902" s="1" t="str">
        <f>VLOOKUP(B902,「工具标准名」映射表!B:I,2,0)</f>
        <v>智能辩论助手</v>
      </c>
      <c r="D902" s="1" t="str">
        <f>VLOOKUP(C902,「工具标准名」映射表!$C$1:$O$2046,2,0)</f>
        <v>智能辩论助手</v>
      </c>
      <c r="E902" s="1" t="s">
        <v>6358</v>
      </c>
      <c r="F902" s="1" t="str">
        <f>VLOOKUP(E902,省份映射!$B$1:$C$472,2,0)</f>
        <v>上海市</v>
      </c>
      <c r="H902" s="256" t="s">
        <v>10810</v>
      </c>
      <c r="I902" s="283">
        <v>1</v>
      </c>
    </row>
    <row r="903" spans="1:9">
      <c r="A903" s="1" t="s">
        <v>6402</v>
      </c>
      <c r="B903" s="1" t="s">
        <v>139</v>
      </c>
      <c r="C903" s="1" t="str">
        <f>VLOOKUP(B903,「工具标准名」映射表!B:I,2,0)</f>
        <v>豆包</v>
      </c>
      <c r="D903" s="1" t="str">
        <f>VLOOKUP(C903,「工具标准名」映射表!$C$1:$O$2046,2,0)</f>
        <v>豆包</v>
      </c>
      <c r="E903" s="1" t="s">
        <v>115</v>
      </c>
      <c r="F903" s="1" t="str">
        <f>VLOOKUP(E903,省份映射!$B$1:$C$472,2,0)</f>
        <v>上海市</v>
      </c>
      <c r="H903" s="256" t="s">
        <v>879</v>
      </c>
      <c r="I903" s="283">
        <v>1</v>
      </c>
    </row>
    <row r="904" spans="1:9">
      <c r="A904" s="1" t="s">
        <v>6402</v>
      </c>
      <c r="B904" s="1" t="s">
        <v>1753</v>
      </c>
      <c r="C904" s="1" t="str">
        <f>VLOOKUP(B904,「工具标准名」映射表!B:I,2,0)</f>
        <v>即梦AI</v>
      </c>
      <c r="D904" s="1" t="str">
        <f>VLOOKUP(C904,「工具标准名」映射表!$C$1:$O$2046,2,0)</f>
        <v>即梦AI</v>
      </c>
      <c r="E904" s="1" t="s">
        <v>115</v>
      </c>
      <c r="F904" s="1" t="str">
        <f>VLOOKUP(E904,省份映射!$B$1:$C$472,2,0)</f>
        <v>上海市</v>
      </c>
      <c r="H904" s="256" t="s">
        <v>10833</v>
      </c>
      <c r="I904" s="283">
        <v>1</v>
      </c>
    </row>
    <row r="905" spans="1:9">
      <c r="A905" s="1" t="s">
        <v>6415</v>
      </c>
      <c r="B905" s="1" t="s">
        <v>6421</v>
      </c>
      <c r="C905" s="1" t="str">
        <f>VLOOKUP(B905,「工具标准名」映射表!B:I,2,0)</f>
        <v>智谱清言平台</v>
      </c>
      <c r="D905" s="1" t="str">
        <f>VLOOKUP(C905,「工具标准名」映射表!$C$1:$O$2046,2,0)</f>
        <v>智谱清言平台</v>
      </c>
      <c r="E905" s="1" t="s">
        <v>115</v>
      </c>
      <c r="F905" s="1" t="str">
        <f>VLOOKUP(E905,省份映射!$B$1:$C$472,2,0)</f>
        <v>上海市</v>
      </c>
      <c r="H905" s="256" t="s">
        <v>438</v>
      </c>
      <c r="I905" s="283">
        <v>1</v>
      </c>
    </row>
    <row r="906" spans="1:9">
      <c r="A906" s="1" t="s">
        <v>6415</v>
      </c>
      <c r="B906" s="1" t="s">
        <v>2346</v>
      </c>
      <c r="C906" s="1" t="str">
        <f>VLOOKUP(B906,「工具标准名」映射表!B:I,2,0)</f>
        <v>剪映AI</v>
      </c>
      <c r="D906" s="1" t="str">
        <f>VLOOKUP(C906,「工具标准名」映射表!$C$1:$O$2046,2,0)</f>
        <v>剪映AI</v>
      </c>
      <c r="E906" s="1" t="s">
        <v>115</v>
      </c>
      <c r="F906" s="1" t="str">
        <f>VLOOKUP(E906,省份映射!$B$1:$C$472,2,0)</f>
        <v>上海市</v>
      </c>
      <c r="H906" s="256" t="s">
        <v>75</v>
      </c>
      <c r="I906" s="283">
        <v>2</v>
      </c>
    </row>
    <row r="907" spans="1:9">
      <c r="A907" s="1" t="s">
        <v>6415</v>
      </c>
      <c r="B907" s="1" t="s">
        <v>124</v>
      </c>
      <c r="C907" s="1" t="str">
        <f>VLOOKUP(B907,「工具标准名」映射表!B:I,2,0)</f>
        <v>DeepSeek 大模型</v>
      </c>
      <c r="D907" s="1" t="str">
        <f>VLOOKUP(C907,「工具标准名」映射表!$C$1:$O$2046,2,0)</f>
        <v>DeepSeek 大模型</v>
      </c>
      <c r="E907" s="1" t="s">
        <v>115</v>
      </c>
      <c r="F907" s="1" t="str">
        <f>VLOOKUP(E907,省份映射!$B$1:$C$472,2,0)</f>
        <v>上海市</v>
      </c>
      <c r="H907" s="256" t="s">
        <v>10875</v>
      </c>
      <c r="I907" s="283">
        <v>5</v>
      </c>
    </row>
    <row r="908" spans="1:9">
      <c r="A908" s="1" t="s">
        <v>6415</v>
      </c>
      <c r="B908" s="1" t="s">
        <v>6430</v>
      </c>
      <c r="C908" s="1" t="str">
        <f>VLOOKUP(B908,「工具标准名」映射表!B:I,2,0)</f>
        <v>智能批阅平台</v>
      </c>
      <c r="D908" s="1" t="str">
        <f>VLOOKUP(C908,「工具标准名」映射表!$C$1:$O$2046,2,0)</f>
        <v>智能批阅平台</v>
      </c>
      <c r="E908" s="1" t="s">
        <v>115</v>
      </c>
      <c r="F908" s="1" t="str">
        <f>VLOOKUP(E908,省份映射!$B$1:$C$472,2,0)</f>
        <v>上海市</v>
      </c>
      <c r="H908" s="256" t="s">
        <v>10883</v>
      </c>
      <c r="I908" s="283">
        <v>2</v>
      </c>
    </row>
    <row r="909" spans="1:9">
      <c r="A909" s="1" t="s">
        <v>6415</v>
      </c>
      <c r="B909" s="1" t="s">
        <v>6432</v>
      </c>
      <c r="C909" s="1" t="str">
        <f>VLOOKUP(B909,「工具标准名」映射表!B:I,2,0)</f>
        <v>我的成长帆</v>
      </c>
      <c r="D909" s="1" t="str">
        <f>VLOOKUP(C909,「工具标准名」映射表!$C$1:$O$2046,2,0)</f>
        <v>我的成长帆</v>
      </c>
      <c r="E909" s="1" t="s">
        <v>115</v>
      </c>
      <c r="F909" s="1" t="str">
        <f>VLOOKUP(E909,省份映射!$B$1:$C$472,2,0)</f>
        <v>上海市</v>
      </c>
      <c r="H909" s="256" t="s">
        <v>10892</v>
      </c>
      <c r="I909" s="283">
        <v>2</v>
      </c>
    </row>
    <row r="910" spans="1:9">
      <c r="A910" s="1" t="s">
        <v>6415</v>
      </c>
      <c r="B910" s="1" t="s">
        <v>6435</v>
      </c>
      <c r="C910" s="1" t="str">
        <f>VLOOKUP(B910,「工具标准名」映射表!B:I,2,0)</f>
        <v>MIO心率遥测仪</v>
      </c>
      <c r="D910" s="1" t="str">
        <f>VLOOKUP(C910,「工具标准名」映射表!$C$1:$O$2046,2,0)</f>
        <v>MIO心率遥测仪</v>
      </c>
      <c r="E910" s="1" t="s">
        <v>115</v>
      </c>
      <c r="F910" s="1" t="str">
        <f>VLOOKUP(E910,省份映射!$B$1:$C$472,2,0)</f>
        <v>上海市</v>
      </c>
      <c r="H910" s="256" t="s">
        <v>10901</v>
      </c>
      <c r="I910" s="283">
        <v>1</v>
      </c>
    </row>
    <row r="911" spans="1:9">
      <c r="A911" s="1" t="s">
        <v>6437</v>
      </c>
      <c r="B911" s="1" t="s">
        <v>6443</v>
      </c>
      <c r="C911" s="1" t="str">
        <f>VLOOKUP(B911,「工具标准名」映射表!B:I,2,0)</f>
        <v>Napkin</v>
      </c>
      <c r="D911" s="1" t="str">
        <f>VLOOKUP(C911,「工具标准名」映射表!$C$1:$O$2046,2,0)</f>
        <v>Napkin</v>
      </c>
      <c r="E911" s="1" t="s">
        <v>115</v>
      </c>
      <c r="F911" s="1" t="str">
        <f>VLOOKUP(E911,省份映射!$B$1:$C$472,2,0)</f>
        <v>上海市</v>
      </c>
      <c r="H911" s="256" t="s">
        <v>7396</v>
      </c>
      <c r="I911" s="283">
        <v>4</v>
      </c>
    </row>
    <row r="912" spans="1:9">
      <c r="A912" s="1" t="s">
        <v>6437</v>
      </c>
      <c r="B912" s="1" t="s">
        <v>124</v>
      </c>
      <c r="C912" s="1" t="str">
        <f>VLOOKUP(B912,「工具标准名」映射表!B:I,2,0)</f>
        <v>DeepSeek 大模型</v>
      </c>
      <c r="D912" s="1" t="str">
        <f>VLOOKUP(C912,「工具标准名」映射表!$C$1:$O$2046,2,0)</f>
        <v>DeepSeek 大模型</v>
      </c>
      <c r="E912" s="1" t="s">
        <v>115</v>
      </c>
      <c r="F912" s="1" t="str">
        <f>VLOOKUP(E912,省份映射!$B$1:$C$472,2,0)</f>
        <v>上海市</v>
      </c>
      <c r="H912" s="256" t="s">
        <v>13149</v>
      </c>
      <c r="I912" s="283">
        <v>5</v>
      </c>
    </row>
    <row r="913" spans="1:9">
      <c r="A913" s="1" t="s">
        <v>6449</v>
      </c>
      <c r="B913" s="1" t="s">
        <v>6454</v>
      </c>
      <c r="C913" s="1" t="str">
        <f>VLOOKUP(B913,「工具标准名」映射表!B:I,2,0)</f>
        <v>DeepSeek 大模型</v>
      </c>
      <c r="D913" s="1" t="str">
        <f>VLOOKUP(C913,「工具标准名」映射表!$C$1:$O$2046,2,0)</f>
        <v>DeepSeek 大模型</v>
      </c>
      <c r="E913" s="1" t="s">
        <v>115</v>
      </c>
      <c r="F913" s="1" t="str">
        <f>VLOOKUP(E913,省份映射!$B$1:$C$472,2,0)</f>
        <v>上海市</v>
      </c>
      <c r="H913" s="256" t="s">
        <v>8061</v>
      </c>
      <c r="I913" s="283">
        <v>3</v>
      </c>
    </row>
    <row r="914" spans="1:9">
      <c r="A914" s="1" t="s">
        <v>6461</v>
      </c>
      <c r="B914" s="1" t="s">
        <v>6468</v>
      </c>
      <c r="C914" s="1" t="str">
        <f>VLOOKUP(B914,「工具标准名」映射表!B:I,2,0)</f>
        <v>智能编程助手</v>
      </c>
      <c r="D914" s="1" t="str">
        <f>VLOOKUP(C914,「工具标准名」映射表!$C$1:$O$2046,2,0)</f>
        <v>智能编程助手</v>
      </c>
      <c r="E914" s="1" t="s">
        <v>6463</v>
      </c>
      <c r="F914" s="1" t="str">
        <f>VLOOKUP(E914,省份映射!$B$1:$C$472,2,0)</f>
        <v>上海市</v>
      </c>
      <c r="H914" s="256" t="s">
        <v>10922</v>
      </c>
      <c r="I914" s="283">
        <v>1</v>
      </c>
    </row>
    <row r="915" spans="1:9">
      <c r="A915" s="1" t="s">
        <v>6461</v>
      </c>
      <c r="B915" s="1" t="s">
        <v>6474</v>
      </c>
      <c r="C915" s="1" t="str">
        <f>VLOOKUP(B915,「工具标准名」映射表!B:I,2,0)</f>
        <v>Mixly图形化编程</v>
      </c>
      <c r="D915" s="1" t="str">
        <f>VLOOKUP(C915,「工具标准名」映射表!$C$1:$O$2046,2,0)</f>
        <v>Mixly图形化编程</v>
      </c>
      <c r="E915" s="1" t="s">
        <v>6463</v>
      </c>
      <c r="F915" s="1" t="str">
        <f>VLOOKUP(E915,省份映射!$B$1:$C$472,2,0)</f>
        <v>上海市</v>
      </c>
      <c r="H915" s="256" t="s">
        <v>10930</v>
      </c>
      <c r="I915" s="283">
        <v>1</v>
      </c>
    </row>
    <row r="916" spans="1:9">
      <c r="A916" s="1" t="s">
        <v>6476</v>
      </c>
      <c r="B916" s="1" t="s">
        <v>6482</v>
      </c>
      <c r="C916" s="1" t="str">
        <f>VLOOKUP(B916,「工具标准名」映射表!B:I,2,0)</f>
        <v>扫描全能王</v>
      </c>
      <c r="D916" s="1" t="str">
        <f>VLOOKUP(C916,「工具标准名」映射表!$C$1:$O$2046,2,0)</f>
        <v>扫描全能王</v>
      </c>
      <c r="E916" s="1" t="s">
        <v>6463</v>
      </c>
      <c r="F916" s="1" t="str">
        <f>VLOOKUP(E916,省份映射!$B$1:$C$472,2,0)</f>
        <v>上海市</v>
      </c>
      <c r="H916" s="256" t="s">
        <v>10936</v>
      </c>
      <c r="I916" s="283">
        <v>1</v>
      </c>
    </row>
    <row r="917" spans="1:9">
      <c r="A917" s="1" t="s">
        <v>6476</v>
      </c>
      <c r="B917" s="1" t="s">
        <v>1962</v>
      </c>
      <c r="C917" s="1" t="str">
        <f>VLOOKUP(B917,「工具标准名」映射表!B:I,2,0)</f>
        <v>豆包</v>
      </c>
      <c r="D917" s="1" t="str">
        <f>VLOOKUP(C917,「工具标准名」映射表!$C$1:$O$2046,2,0)</f>
        <v>豆包</v>
      </c>
      <c r="E917" s="1" t="s">
        <v>6463</v>
      </c>
      <c r="F917" s="1" t="str">
        <f>VLOOKUP(E917,省份映射!$B$1:$C$472,2,0)</f>
        <v>上海市</v>
      </c>
      <c r="H917" s="256" t="s">
        <v>10938</v>
      </c>
      <c r="I917" s="283">
        <v>1</v>
      </c>
    </row>
    <row r="918" spans="1:9">
      <c r="A918" s="1" t="s">
        <v>6476</v>
      </c>
      <c r="B918" s="1" t="s">
        <v>6488</v>
      </c>
      <c r="C918" s="1" t="str">
        <f>VLOOKUP(B918,「工具标准名」映射表!B:I,2,0)</f>
        <v>建筑学长AI</v>
      </c>
      <c r="D918" s="1" t="str">
        <f>VLOOKUP(C918,「工具标准名」映射表!$C$1:$O$2046,2,0)</f>
        <v>建筑学长AI</v>
      </c>
      <c r="E918" s="1" t="s">
        <v>6463</v>
      </c>
      <c r="F918" s="1" t="str">
        <f>VLOOKUP(E918,省份映射!$B$1:$C$472,2,0)</f>
        <v>上海市</v>
      </c>
      <c r="H918" s="256" t="s">
        <v>10978</v>
      </c>
      <c r="I918" s="283">
        <v>1</v>
      </c>
    </row>
    <row r="919" spans="1:9">
      <c r="A919" s="1" t="s">
        <v>6490</v>
      </c>
      <c r="B919" s="1" t="s">
        <v>6496</v>
      </c>
      <c r="C919" s="1" t="str">
        <f>VLOOKUP(B919,「工具标准名」映射表!B:I,2,0)</f>
        <v>腾讯混元3D</v>
      </c>
      <c r="D919" s="1" t="str">
        <f>VLOOKUP(C919,「工具标准名」映射表!$C$1:$O$2046,2,0)</f>
        <v>腾讯云混元大模型</v>
      </c>
      <c r="E919" s="1" t="s">
        <v>6463</v>
      </c>
      <c r="F919" s="1" t="str">
        <f>VLOOKUP(E919,省份映射!$B$1:$C$472,2,0)</f>
        <v>上海市</v>
      </c>
      <c r="H919" s="256" t="s">
        <v>10992</v>
      </c>
      <c r="I919" s="283">
        <v>2</v>
      </c>
    </row>
    <row r="920" spans="1:9">
      <c r="A920" s="1" t="s">
        <v>6490</v>
      </c>
      <c r="B920" s="1" t="s">
        <v>6502</v>
      </c>
      <c r="C920" s="1" t="str">
        <f>VLOOKUP(B920,「工具标准名」映射表!B:I,2,0)</f>
        <v>Thinkercad</v>
      </c>
      <c r="D920" s="1" t="str">
        <f>VLOOKUP(C920,「工具标准名」映射表!$C$1:$O$2046,2,0)</f>
        <v>Thinkercad</v>
      </c>
      <c r="E920" s="1" t="s">
        <v>6463</v>
      </c>
      <c r="F920" s="1" t="str">
        <f>VLOOKUP(E920,省份映射!$B$1:$C$472,2,0)</f>
        <v>上海市</v>
      </c>
      <c r="H920" s="256" t="s">
        <v>1579</v>
      </c>
      <c r="I920" s="283">
        <v>1</v>
      </c>
    </row>
    <row r="921" spans="1:9">
      <c r="A921" s="1" t="s">
        <v>6490</v>
      </c>
      <c r="B921" s="1" t="s">
        <v>1753</v>
      </c>
      <c r="C921" s="1" t="str">
        <f>VLOOKUP(B921,「工具标准名」映射表!B:I,2,0)</f>
        <v>即梦AI</v>
      </c>
      <c r="D921" s="1" t="str">
        <f>VLOOKUP(C921,「工具标准名」映射表!$C$1:$O$2046,2,0)</f>
        <v>即梦AI</v>
      </c>
      <c r="E921" s="1" t="s">
        <v>6463</v>
      </c>
      <c r="F921" s="1" t="str">
        <f>VLOOKUP(E921,省份映射!$B$1:$C$472,2,0)</f>
        <v>上海市</v>
      </c>
      <c r="H921" s="256" t="s">
        <v>11017</v>
      </c>
      <c r="I921" s="283">
        <v>1</v>
      </c>
    </row>
    <row r="922" spans="1:9">
      <c r="A922" s="1" t="s">
        <v>6506</v>
      </c>
      <c r="B922" s="1" t="s">
        <v>6512</v>
      </c>
      <c r="C922" s="1" t="str">
        <f>VLOOKUP(B922,「工具标准名」映射表!B:I,2,0)</f>
        <v>课堂语言实录文本分析智能体</v>
      </c>
      <c r="D922" s="1" t="str">
        <f>VLOOKUP(C922,「工具标准名」映射表!$C$1:$O$2046,2,0)</f>
        <v>课堂语言实录文本分析智能体</v>
      </c>
      <c r="E922" s="1" t="s">
        <v>6463</v>
      </c>
      <c r="F922" s="1" t="str">
        <f>VLOOKUP(E922,省份映射!$B$1:$C$472,2,0)</f>
        <v>上海市</v>
      </c>
      <c r="H922" s="256" t="s">
        <v>11024</v>
      </c>
      <c r="I922" s="283">
        <v>2</v>
      </c>
    </row>
    <row r="923" spans="1:9">
      <c r="A923" s="1" t="s">
        <v>6519</v>
      </c>
      <c r="B923" s="1" t="s">
        <v>6525</v>
      </c>
      <c r="C923" s="1" t="str">
        <f>VLOOKUP(B923,「工具标准名」映射表!B:I,2,0)</f>
        <v>交通灯时序图演示系统</v>
      </c>
      <c r="D923" s="1" t="str">
        <f>VLOOKUP(C923,「工具标准名」映射表!$C$1:$O$2046,2,0)</f>
        <v>交通灯时序图演示系统</v>
      </c>
      <c r="E923" s="1" t="s">
        <v>6463</v>
      </c>
      <c r="F923" s="1" t="str">
        <f>VLOOKUP(E923,省份映射!$B$1:$C$472,2,0)</f>
        <v>上海市</v>
      </c>
      <c r="H923" s="256" t="s">
        <v>7476</v>
      </c>
      <c r="I923" s="283">
        <v>1</v>
      </c>
    </row>
    <row r="924" spans="1:9">
      <c r="A924" s="1" t="s">
        <v>6536</v>
      </c>
      <c r="B924" s="1" t="s">
        <v>1561</v>
      </c>
      <c r="C924" s="1" t="str">
        <f>VLOOKUP(B924,「工具标准名」映射表!B:I,2,0)</f>
        <v>AI学伴机</v>
      </c>
      <c r="D924" s="1" t="str">
        <f>VLOOKUP(C924,「工具标准名」映射表!$C$1:$O$2046,2,0)</f>
        <v>AI学伴机</v>
      </c>
      <c r="E924" s="1" t="s">
        <v>115</v>
      </c>
      <c r="F924" s="1" t="str">
        <f>VLOOKUP(E924,省份映射!$B$1:$C$472,2,0)</f>
        <v>上海市</v>
      </c>
      <c r="H924" s="256" t="s">
        <v>8811</v>
      </c>
      <c r="I924" s="283">
        <v>1</v>
      </c>
    </row>
    <row r="925" spans="1:9">
      <c r="A925" s="1" t="s">
        <v>6536</v>
      </c>
      <c r="B925" s="1" t="s">
        <v>1770</v>
      </c>
      <c r="C925" s="1" t="str">
        <f>VLOOKUP(B925,「工具标准名」映射表!B:I,2,0)</f>
        <v>AI录播教室</v>
      </c>
      <c r="D925" s="1" t="str">
        <f>VLOOKUP(C925,「工具标准名」映射表!$C$1:$O$2046,2,0)</f>
        <v>AI录播教室</v>
      </c>
      <c r="E925" s="1" t="s">
        <v>115</v>
      </c>
      <c r="F925" s="1" t="str">
        <f>VLOOKUP(E925,省份映射!$B$1:$C$472,2,0)</f>
        <v>上海市</v>
      </c>
      <c r="H925" s="256" t="s">
        <v>11077</v>
      </c>
      <c r="I925" s="283">
        <v>1</v>
      </c>
    </row>
    <row r="926" spans="1:9">
      <c r="A926" s="1" t="s">
        <v>6536</v>
      </c>
      <c r="B926" s="1" t="s">
        <v>6551</v>
      </c>
      <c r="C926" s="1" t="str">
        <f>VLOOKUP(B926,「工具标准名」映射表!B:I,2,0)</f>
        <v>智能作业平台</v>
      </c>
      <c r="D926" s="1" t="str">
        <f>VLOOKUP(C926,「工具标准名」映射表!$C$1:$O$2046,2,0)</f>
        <v>智能作业平台</v>
      </c>
      <c r="E926" s="1" t="s">
        <v>115</v>
      </c>
      <c r="F926" s="1" t="str">
        <f>VLOOKUP(E926,省份映射!$B$1:$C$472,2,0)</f>
        <v>上海市</v>
      </c>
      <c r="H926" s="256" t="s">
        <v>11085</v>
      </c>
      <c r="I926" s="283">
        <v>1</v>
      </c>
    </row>
    <row r="927" spans="1:9">
      <c r="A927" s="1" t="s">
        <v>6555</v>
      </c>
      <c r="B927" s="1" t="s">
        <v>3301</v>
      </c>
      <c r="C927" s="1" t="str">
        <f>VLOOKUP(B927,「工具标准名」映射表!B:I,2,0)</f>
        <v>AI艺术创作平台</v>
      </c>
      <c r="D927" s="1" t="str">
        <f>VLOOKUP(C927,「工具标准名」映射表!$C$1:$O$2046,2,0)</f>
        <v>AI艺术创作平台</v>
      </c>
      <c r="E927" s="1" t="s">
        <v>115</v>
      </c>
      <c r="F927" s="1" t="str">
        <f>VLOOKUP(E927,省份映射!$B$1:$C$472,2,0)</f>
        <v>上海市</v>
      </c>
      <c r="H927" s="256" t="s">
        <v>11126</v>
      </c>
      <c r="I927" s="283">
        <v>1</v>
      </c>
    </row>
    <row r="928" spans="1:9">
      <c r="A928" s="1" t="s">
        <v>6565</v>
      </c>
      <c r="B928" s="1" t="s">
        <v>6571</v>
      </c>
      <c r="C928" s="1" t="str">
        <f>VLOOKUP(B928,「工具标准名」映射表!B:I,2,0)</f>
        <v>角色化“孟德尔”智能体</v>
      </c>
      <c r="D928" s="1" t="str">
        <f>VLOOKUP(C928,「工具标准名」映射表!$C$1:$O$2046,2,0)</f>
        <v>角色化“孟德尔”智能体</v>
      </c>
      <c r="E928" s="1" t="s">
        <v>115</v>
      </c>
      <c r="F928" s="1" t="str">
        <f>VLOOKUP(E928,省份映射!$B$1:$C$472,2,0)</f>
        <v>上海市</v>
      </c>
      <c r="H928" s="256" t="s">
        <v>1491</v>
      </c>
      <c r="I928" s="283">
        <v>1</v>
      </c>
    </row>
    <row r="929" spans="1:9">
      <c r="A929" s="1" t="s">
        <v>6565</v>
      </c>
      <c r="B929" s="1" t="s">
        <v>1413</v>
      </c>
      <c r="C929" s="1" t="str">
        <f>VLOOKUP(B929,「工具标准名」映射表!B:I,2,0)</f>
        <v>AI图生视频</v>
      </c>
      <c r="D929" s="1" t="str">
        <f>VLOOKUP(C929,「工具标准名」映射表!$C$1:$O$2046,2,0)</f>
        <v>AI图生视频</v>
      </c>
      <c r="E929" s="1" t="s">
        <v>115</v>
      </c>
      <c r="F929" s="1" t="str">
        <f>VLOOKUP(E929,省份映射!$B$1:$C$472,2,0)</f>
        <v>上海市</v>
      </c>
      <c r="H929" s="256" t="s">
        <v>3071</v>
      </c>
      <c r="I929" s="283">
        <v>2</v>
      </c>
    </row>
    <row r="930" spans="1:9">
      <c r="A930" s="1" t="s">
        <v>6565</v>
      </c>
      <c r="B930" s="1" t="s">
        <v>114</v>
      </c>
      <c r="C930" s="1" t="str">
        <f>VLOOKUP(B930,「工具标准名」映射表!B:I,2,0)</f>
        <v>3D打印配子自由组合模型</v>
      </c>
      <c r="D930" s="1" t="str">
        <f>VLOOKUP(C930,「工具标准名」映射表!$C$1:$O$2046,2,0)</f>
        <v>3D打印配子自由组合模型</v>
      </c>
      <c r="E930" s="1" t="s">
        <v>115</v>
      </c>
      <c r="F930" s="1" t="str">
        <f>VLOOKUP(E930,省份映射!$B$1:$C$472,2,0)</f>
        <v>上海市</v>
      </c>
      <c r="H930" s="256" t="s">
        <v>417</v>
      </c>
      <c r="I930" s="283">
        <v>1</v>
      </c>
    </row>
    <row r="931" spans="1:9">
      <c r="A931" s="1" t="s">
        <v>6581</v>
      </c>
      <c r="B931" s="1" t="s">
        <v>6588</v>
      </c>
      <c r="C931" s="1" t="str">
        <f>VLOOKUP(B931,「工具标准名」映射表!B:I,2,0)</f>
        <v>美味果茶诊断师</v>
      </c>
      <c r="D931" s="1" t="str">
        <f>VLOOKUP(C931,「工具标准名」映射表!$C$1:$O$2046,2,0)</f>
        <v>美味果茶诊断师</v>
      </c>
      <c r="E931" s="1" t="s">
        <v>6583</v>
      </c>
      <c r="F931" s="1" t="str">
        <f>VLOOKUP(E931,省份映射!$B$1:$C$472,2,0)</f>
        <v>上海市</v>
      </c>
      <c r="H931" s="256" t="s">
        <v>11221</v>
      </c>
      <c r="I931" s="283">
        <v>1</v>
      </c>
    </row>
    <row r="932" spans="1:9">
      <c r="A932" s="1" t="s">
        <v>6594</v>
      </c>
      <c r="B932" s="1" t="s">
        <v>124</v>
      </c>
      <c r="C932" s="1" t="str">
        <f>VLOOKUP(B932,「工具标准名」映射表!B:I,2,0)</f>
        <v>DeepSeek 大模型</v>
      </c>
      <c r="D932" s="1" t="str">
        <f>VLOOKUP(C932,「工具标准名」映射表!$C$1:$O$2046,2,0)</f>
        <v>DeepSeek 大模型</v>
      </c>
      <c r="E932" s="1" t="s">
        <v>6596</v>
      </c>
      <c r="F932" s="1" t="str">
        <f>VLOOKUP(E932,省份映射!$B$1:$C$472,2,0)</f>
        <v>上海市</v>
      </c>
      <c r="H932" s="256" t="s">
        <v>11232</v>
      </c>
      <c r="I932" s="283">
        <v>1</v>
      </c>
    </row>
    <row r="933" spans="1:9">
      <c r="A933" s="1" t="s">
        <v>6594</v>
      </c>
      <c r="B933" s="1" t="s">
        <v>139</v>
      </c>
      <c r="C933" s="1" t="str">
        <f>VLOOKUP(B933,「工具标准名」映射表!B:I,2,0)</f>
        <v>豆包</v>
      </c>
      <c r="D933" s="1" t="str">
        <f>VLOOKUP(C933,「工具标准名」映射表!$C$1:$O$2046,2,0)</f>
        <v>豆包</v>
      </c>
      <c r="E933" s="1" t="s">
        <v>6596</v>
      </c>
      <c r="F933" s="1" t="str">
        <f>VLOOKUP(E933,省份映射!$B$1:$C$472,2,0)</f>
        <v>上海市</v>
      </c>
      <c r="H933" s="256" t="s">
        <v>11291</v>
      </c>
      <c r="I933" s="283">
        <v>1</v>
      </c>
    </row>
    <row r="934" spans="1:9">
      <c r="A934" s="1" t="s">
        <v>6607</v>
      </c>
      <c r="B934" s="1" t="s">
        <v>6613</v>
      </c>
      <c r="C934" s="1" t="str">
        <f>VLOOKUP(B934,「工具标准名」映射表!B:I,2,0)</f>
        <v>洵阳智联空间</v>
      </c>
      <c r="D934" s="1" t="str">
        <f>VLOOKUP(C934,「工具标准名」映射表!$C$1:$O$2046,2,0)</f>
        <v>洵阳智联空间</v>
      </c>
      <c r="E934" s="1" t="s">
        <v>4256</v>
      </c>
      <c r="F934" s="1" t="str">
        <f>VLOOKUP(E934,省份映射!$B$1:$C$472,2,0)</f>
        <v>上海市</v>
      </c>
      <c r="H934" s="256" t="s">
        <v>11328</v>
      </c>
      <c r="I934" s="283">
        <v>1</v>
      </c>
    </row>
    <row r="935" spans="1:9">
      <c r="A935" s="1" t="s">
        <v>6607</v>
      </c>
      <c r="B935" s="1" t="s">
        <v>6620</v>
      </c>
      <c r="C935" s="1" t="str">
        <f>VLOOKUP(B935,「工具标准名」映射表!B:I,2,0)</f>
        <v>专属智能体</v>
      </c>
      <c r="D935" s="1" t="str">
        <f>VLOOKUP(C935,「工具标准名」映射表!$C$1:$O$2046,2,0)</f>
        <v>专属智能体</v>
      </c>
      <c r="E935" s="1" t="s">
        <v>4256</v>
      </c>
      <c r="F935" s="1" t="str">
        <f>VLOOKUP(E935,省份映射!$B$1:$C$472,2,0)</f>
        <v>上海市</v>
      </c>
      <c r="H935" s="256" t="s">
        <v>9353</v>
      </c>
      <c r="I935" s="283">
        <v>1</v>
      </c>
    </row>
    <row r="936" spans="1:9">
      <c r="A936" s="1" t="s">
        <v>6622</v>
      </c>
      <c r="B936" s="1" t="s">
        <v>6628</v>
      </c>
      <c r="C936" s="1" t="str">
        <f>VLOOKUP(B936,「工具标准名」映射表!B:I,2,0)</f>
        <v>HJAgent平台</v>
      </c>
      <c r="D936" s="1" t="str">
        <f>VLOOKUP(C936,「工具标准名」映射表!$C$1:$O$2046,2,0)</f>
        <v>HJAgent</v>
      </c>
      <c r="E936" s="1" t="s">
        <v>115</v>
      </c>
      <c r="F936" s="1" t="str">
        <f>VLOOKUP(E936,省份映射!$B$1:$C$472,2,0)</f>
        <v>上海市</v>
      </c>
      <c r="H936" s="256" t="s">
        <v>9339</v>
      </c>
      <c r="I936" s="283">
        <v>1</v>
      </c>
    </row>
    <row r="937" spans="1:9">
      <c r="A937" s="1" t="s">
        <v>6635</v>
      </c>
      <c r="B937" s="1" t="s">
        <v>6641</v>
      </c>
      <c r="C937" s="1" t="str">
        <f>VLOOKUP(B937,「工具标准名」映射表!B:I,2,0)</f>
        <v>五星教学设计智能体</v>
      </c>
      <c r="D937" s="1" t="str">
        <f>VLOOKUP(C937,「工具标准名」映射表!$C$1:$O$2046,2,0)</f>
        <v>五星教学设计智能体</v>
      </c>
      <c r="E937" s="1" t="s">
        <v>815</v>
      </c>
      <c r="F937" s="1" t="str">
        <f>VLOOKUP(E937,省份映射!$B$1:$C$472,2,0)</f>
        <v>上海市</v>
      </c>
      <c r="H937" s="256" t="s">
        <v>7016</v>
      </c>
      <c r="I937" s="283">
        <v>5</v>
      </c>
    </row>
    <row r="938" spans="1:9">
      <c r="A938" s="1" t="s">
        <v>6650</v>
      </c>
      <c r="B938" s="1" t="s">
        <v>794</v>
      </c>
      <c r="C938" s="1" t="str">
        <f>VLOOKUP(B938,「工具标准名」映射表!B:I,2,0)</f>
        <v>DeepSeek 大模型</v>
      </c>
      <c r="D938" s="1" t="str">
        <f>VLOOKUP(C938,「工具标准名」映射表!$C$1:$O$2046,2,0)</f>
        <v>DeepSeek 大模型</v>
      </c>
      <c r="E938" s="1" t="s">
        <v>115</v>
      </c>
      <c r="F938" s="1" t="str">
        <f>VLOOKUP(E938,省份映射!$B$1:$C$472,2,0)</f>
        <v>上海市</v>
      </c>
      <c r="H938" s="256" t="s">
        <v>11385</v>
      </c>
      <c r="I938" s="283">
        <v>1</v>
      </c>
    </row>
    <row r="939" spans="1:9">
      <c r="A939" s="1" t="s">
        <v>6661</v>
      </c>
      <c r="B939" s="1" t="s">
        <v>3760</v>
      </c>
      <c r="C939" s="1" t="str">
        <f>VLOOKUP(B939,「工具标准名」映射表!B:I,2,0)</f>
        <v>AI课堂教学平台</v>
      </c>
      <c r="D939" s="1" t="str">
        <f>VLOOKUP(C939,「工具标准名」映射表!$C$1:$O$2046,2,0)</f>
        <v>AI课堂教学平台</v>
      </c>
      <c r="E939" s="1" t="s">
        <v>115</v>
      </c>
      <c r="F939" s="1" t="str">
        <f>VLOOKUP(E939,省份映射!$B$1:$C$472,2,0)</f>
        <v>上海市</v>
      </c>
      <c r="H939" s="256" t="s">
        <v>11438</v>
      </c>
      <c r="I939" s="283">
        <v>2</v>
      </c>
    </row>
    <row r="940" spans="1:9">
      <c r="A940" s="1" t="s">
        <v>6661</v>
      </c>
      <c r="B940" s="1" t="s">
        <v>6675</v>
      </c>
      <c r="C940" s="1" t="str">
        <f>VLOOKUP(B940,「工具标准名」映射表!B:I,2,0)</f>
        <v>课后分析系统</v>
      </c>
      <c r="D940" s="1" t="str">
        <f>VLOOKUP(C940,「工具标准名」映射表!$C$1:$O$2046,2,0)</f>
        <v>课后分析系统</v>
      </c>
      <c r="E940" s="1" t="s">
        <v>115</v>
      </c>
      <c r="F940" s="1" t="str">
        <f>VLOOKUP(E940,省份映射!$B$1:$C$472,2,0)</f>
        <v>上海市</v>
      </c>
      <c r="H940" s="256" t="s">
        <v>11452</v>
      </c>
      <c r="I940" s="283">
        <v>1</v>
      </c>
    </row>
    <row r="941" spans="1:9">
      <c r="A941" s="1" t="s">
        <v>6677</v>
      </c>
      <c r="B941" s="1" t="s">
        <v>1133</v>
      </c>
      <c r="C941" s="1" t="str">
        <f>VLOOKUP(B941,「工具标准名」映射表!B:I,2,0)</f>
        <v>文心一言</v>
      </c>
      <c r="D941" s="1" t="str">
        <f>VLOOKUP(C941,「工具标准名」映射表!$C$1:$O$2046,2,0)</f>
        <v>文心一言</v>
      </c>
      <c r="E941" s="1" t="s">
        <v>6679</v>
      </c>
      <c r="F941" s="1" t="str">
        <f>VLOOKUP(E941,省份映射!$B$1:$C$472,2,0)</f>
        <v>广东省</v>
      </c>
      <c r="H941" s="256" t="s">
        <v>11460</v>
      </c>
      <c r="I941" s="283">
        <v>1</v>
      </c>
    </row>
    <row r="942" spans="1:9">
      <c r="A942" s="1" t="s">
        <v>6691</v>
      </c>
      <c r="B942" s="1" t="s">
        <v>6697</v>
      </c>
      <c r="C942" s="1" t="str">
        <f>VLOOKUP(B942,「工具标准名」映射表!B:I,2,0)</f>
        <v>悦读龙</v>
      </c>
      <c r="D942" s="1" t="str">
        <f>VLOOKUP(C942,「工具标准名」映射表!$C$1:$O$2046,2,0)</f>
        <v>悦读龙</v>
      </c>
      <c r="E942" s="1" t="s">
        <v>5872</v>
      </c>
      <c r="F942" s="1" t="str">
        <f>VLOOKUP(E942,省份映射!$B$1:$C$472,2,0)</f>
        <v>广东省</v>
      </c>
      <c r="H942" s="256" t="s">
        <v>11468</v>
      </c>
      <c r="I942" s="283">
        <v>1</v>
      </c>
    </row>
    <row r="943" spans="1:9">
      <c r="A943" s="1" t="s">
        <v>6691</v>
      </c>
      <c r="B943" s="1" t="s">
        <v>3213</v>
      </c>
      <c r="C943" s="1" t="str">
        <f>VLOOKUP(B943,「工具标准名」映射表!B:I,2,0)</f>
        <v>扣子AI</v>
      </c>
      <c r="D943" s="1" t="str">
        <f>VLOOKUP(C943,「工具标准名」映射表!$C$1:$O$2046,2,0)</f>
        <v>扣子AI</v>
      </c>
      <c r="E943" s="1" t="s">
        <v>5872</v>
      </c>
      <c r="F943" s="1" t="str">
        <f>VLOOKUP(E943,省份映射!$B$1:$C$472,2,0)</f>
        <v>广东省</v>
      </c>
      <c r="H943" s="256" t="s">
        <v>456</v>
      </c>
      <c r="I943" s="283">
        <v>1</v>
      </c>
    </row>
    <row r="944" spans="1:9">
      <c r="A944" s="1" t="s">
        <v>6706</v>
      </c>
      <c r="B944" s="1" t="s">
        <v>207</v>
      </c>
      <c r="C944" s="1" t="str">
        <f>VLOOKUP(B944,「工具标准名」映射表!B:I,2,0)</f>
        <v>即梦AI</v>
      </c>
      <c r="D944" s="1" t="str">
        <f>VLOOKUP(C944,「工具标准名」映射表!$C$1:$O$2046,2,0)</f>
        <v>即梦AI</v>
      </c>
      <c r="E944" s="1" t="s">
        <v>6708</v>
      </c>
      <c r="F944" s="1" t="str">
        <f>VLOOKUP(E944,省份映射!$B$1:$C$472,2,0)</f>
        <v>广东省</v>
      </c>
      <c r="H944" s="256" t="s">
        <v>11486</v>
      </c>
      <c r="I944" s="283">
        <v>1</v>
      </c>
    </row>
    <row r="945" spans="1:9">
      <c r="A945" s="1" t="s">
        <v>6706</v>
      </c>
      <c r="B945" s="1" t="s">
        <v>124</v>
      </c>
      <c r="C945" s="1" t="str">
        <f>VLOOKUP(B945,「工具标准名」映射表!B:I,2,0)</f>
        <v>DeepSeek 大模型</v>
      </c>
      <c r="D945" s="1" t="str">
        <f>VLOOKUP(C945,「工具标准名」映射表!$C$1:$O$2046,2,0)</f>
        <v>DeepSeek 大模型</v>
      </c>
      <c r="E945" s="1" t="s">
        <v>6708</v>
      </c>
      <c r="F945" s="1" t="str">
        <f>VLOOKUP(E945,省份映射!$B$1:$C$472,2,0)</f>
        <v>广东省</v>
      </c>
      <c r="H945" s="256" t="s">
        <v>9238</v>
      </c>
      <c r="I945" s="283">
        <v>2</v>
      </c>
    </row>
    <row r="946" spans="1:9">
      <c r="A946" s="1" t="s">
        <v>6706</v>
      </c>
      <c r="B946" s="1" t="s">
        <v>1962</v>
      </c>
      <c r="C946" s="1" t="str">
        <f>VLOOKUP(B946,「工具标准名」映射表!B:I,2,0)</f>
        <v>豆包</v>
      </c>
      <c r="D946" s="1" t="str">
        <f>VLOOKUP(C946,「工具标准名」映射表!$C$1:$O$2046,2,0)</f>
        <v>豆包</v>
      </c>
      <c r="E946" s="1" t="s">
        <v>6708</v>
      </c>
      <c r="F946" s="1" t="str">
        <f>VLOOKUP(E946,省份映射!$B$1:$C$472,2,0)</f>
        <v>广东省</v>
      </c>
      <c r="H946" s="256" t="s">
        <v>11513</v>
      </c>
      <c r="I946" s="283">
        <v>1</v>
      </c>
    </row>
    <row r="947" spans="1:9">
      <c r="A947" s="1" t="s">
        <v>6725</v>
      </c>
      <c r="B947" s="1" t="s">
        <v>6731</v>
      </c>
      <c r="C947" s="1" t="str">
        <f>VLOOKUP(B947,「工具标准名」映射表!B:I,2,0)</f>
        <v>智写引擎</v>
      </c>
      <c r="D947" s="1" t="str">
        <f>VLOOKUP(C947,「工具标准名」映射表!$C$1:$O$2046,2,0)</f>
        <v>智写引擎</v>
      </c>
      <c r="E947" s="1" t="s">
        <v>674</v>
      </c>
      <c r="F947" s="1" t="str">
        <f>VLOOKUP(E947,省份映射!$B$1:$C$472,2,0)</f>
        <v>四川省</v>
      </c>
      <c r="H947" s="256" t="s">
        <v>2675</v>
      </c>
      <c r="I947" s="283">
        <v>1</v>
      </c>
    </row>
    <row r="948" spans="1:9">
      <c r="A948" s="1" t="s">
        <v>6740</v>
      </c>
      <c r="B948" s="1" t="s">
        <v>1022</v>
      </c>
      <c r="C948" s="1" t="str">
        <f>VLOOKUP(B948,「工具标准名」映射表!B:I,2,0)</f>
        <v>AI动态绘图工具</v>
      </c>
      <c r="D948" s="1" t="str">
        <f>VLOOKUP(C948,「工具标准名」映射表!$C$1:$O$2046,2,0)</f>
        <v>AI动态绘图工具</v>
      </c>
      <c r="E948" s="1" t="s">
        <v>6742</v>
      </c>
      <c r="F948" s="1" t="str">
        <f>VLOOKUP(E948,省份映射!$B$1:$C$472,2,0)</f>
        <v>河北省</v>
      </c>
      <c r="H948" s="256" t="s">
        <v>11539</v>
      </c>
      <c r="I948" s="283">
        <v>1</v>
      </c>
    </row>
    <row r="949" spans="1:9">
      <c r="A949" s="1" t="s">
        <v>6751</v>
      </c>
      <c r="B949" s="1" t="s">
        <v>6756</v>
      </c>
      <c r="C949" s="1" t="str">
        <f>VLOOKUP(B949,「工具标准名」映射表!B:I,2,0)</f>
        <v>智能教育平台</v>
      </c>
      <c r="D949" s="1" t="str">
        <f>VLOOKUP(C949,「工具标准名」映射表!$C$1:$O$2046,2,0)</f>
        <v>智能教育平台</v>
      </c>
      <c r="E949" s="1" t="s">
        <v>6742</v>
      </c>
      <c r="F949" s="1" t="str">
        <f>VLOOKUP(E949,省份映射!$B$1:$C$472,2,0)</f>
        <v>河北省</v>
      </c>
      <c r="H949" s="256" t="s">
        <v>9375</v>
      </c>
      <c r="I949" s="283">
        <v>1</v>
      </c>
    </row>
    <row r="950" spans="1:9">
      <c r="A950" s="1" t="s">
        <v>6763</v>
      </c>
      <c r="B950" s="1" t="s">
        <v>861</v>
      </c>
      <c r="C950" s="1" t="str">
        <f>VLOOKUP(B950,「工具标准名」映射表!B:I,2,0)</f>
        <v>AI写作助手</v>
      </c>
      <c r="D950" s="1" t="str">
        <f>VLOOKUP(C950,「工具标准名」映射表!$C$1:$O$2046,2,0)</f>
        <v>AI写作助手</v>
      </c>
      <c r="E950" s="1" t="s">
        <v>6742</v>
      </c>
      <c r="F950" s="1" t="str">
        <f>VLOOKUP(E950,省份映射!$B$1:$C$472,2,0)</f>
        <v>河北省</v>
      </c>
      <c r="H950" s="256" t="s">
        <v>3043</v>
      </c>
      <c r="I950" s="283">
        <v>1</v>
      </c>
    </row>
    <row r="951" spans="1:9">
      <c r="A951" s="1" t="s">
        <v>6772</v>
      </c>
      <c r="B951" s="1" t="s">
        <v>124</v>
      </c>
      <c r="C951" s="1" t="str">
        <f>VLOOKUP(B951,「工具标准名」映射表!B:I,2,0)</f>
        <v>DeepSeek 大模型</v>
      </c>
      <c r="D951" s="1" t="str">
        <f>VLOOKUP(C951,「工具标准名」映射表!$C$1:$O$2046,2,0)</f>
        <v>DeepSeek 大模型</v>
      </c>
      <c r="E951" s="1" t="s">
        <v>156</v>
      </c>
      <c r="F951" s="1" t="str">
        <f>VLOOKUP(E951,省份映射!$B$1:$C$472,2,0)</f>
        <v>未提及</v>
      </c>
      <c r="H951" s="256" t="s">
        <v>4359</v>
      </c>
      <c r="I951" s="283">
        <v>1</v>
      </c>
    </row>
    <row r="952" spans="1:9">
      <c r="A952" s="1" t="s">
        <v>6784</v>
      </c>
      <c r="B952" s="1" t="s">
        <v>6790</v>
      </c>
      <c r="C952" s="1" t="str">
        <f>VLOOKUP(B952,「工具标准名」映射表!B:I,2,0)</f>
        <v>悟空图像</v>
      </c>
      <c r="D952" s="1" t="str">
        <f>VLOOKUP(C952,「工具标准名」映射表!$C$1:$O$2046,2,0)</f>
        <v>悟空图像</v>
      </c>
      <c r="E952" s="1" t="s">
        <v>156</v>
      </c>
      <c r="F952" s="1" t="str">
        <f>VLOOKUP(E952,省份映射!$B$1:$C$472,2,0)</f>
        <v>未提及</v>
      </c>
      <c r="H952" s="256" t="s">
        <v>7972</v>
      </c>
      <c r="I952" s="283">
        <v>1</v>
      </c>
    </row>
    <row r="953" spans="1:9">
      <c r="A953" s="1" t="s">
        <v>6795</v>
      </c>
      <c r="B953" s="1" t="s">
        <v>6802</v>
      </c>
      <c r="C953" s="1" t="str">
        <f>VLOOKUP(B953,「工具标准名」映射表!B:I,2,0)</f>
        <v>睿教研</v>
      </c>
      <c r="D953" s="1" t="str">
        <f>VLOOKUP(C953,「工具标准名」映射表!$C$1:$O$2046,2,0)</f>
        <v>睿教研</v>
      </c>
      <c r="E953" s="1" t="s">
        <v>6797</v>
      </c>
      <c r="F953" s="1" t="str">
        <f>VLOOKUP(E953,省份映射!$B$1:$C$472,2,0)</f>
        <v>北京市</v>
      </c>
      <c r="H953" s="256" t="s">
        <v>11590</v>
      </c>
      <c r="I953" s="283">
        <v>2</v>
      </c>
    </row>
    <row r="954" spans="1:9">
      <c r="A954" s="1" t="s">
        <v>6809</v>
      </c>
      <c r="C954" s="1" t="e">
        <f>VLOOKUP(B954,「工具标准名」映射表!B:I,2,0)</f>
        <v>#N/A</v>
      </c>
      <c r="D954" s="1" t="e">
        <f>VLOOKUP(C954,「工具标准名」映射表!$C$1:$O$2046,2,0)</f>
        <v>#N/A</v>
      </c>
      <c r="E954" s="1" t="s">
        <v>156</v>
      </c>
      <c r="F954" s="1" t="str">
        <f>VLOOKUP(E954,省份映射!$B$1:$C$472,2,0)</f>
        <v>未提及</v>
      </c>
      <c r="H954" s="256" t="s">
        <v>216</v>
      </c>
      <c r="I954" s="283">
        <v>3</v>
      </c>
    </row>
    <row r="955" spans="1:9">
      <c r="A955" s="1" t="s">
        <v>6815</v>
      </c>
      <c r="B955" s="1" t="s">
        <v>4049</v>
      </c>
      <c r="C955" s="1" t="str">
        <f>VLOOKUP(B955,「工具标准名」映射表!B:I,2,0)</f>
        <v>智能研修平台</v>
      </c>
      <c r="D955" s="1" t="str">
        <f>VLOOKUP(C955,「工具标准名」映射表!$C$1:$O$2046,2,0)</f>
        <v>智能研修平台</v>
      </c>
      <c r="E955" s="1" t="s">
        <v>156</v>
      </c>
      <c r="F955" s="1" t="str">
        <f>VLOOKUP(E955,省份映射!$B$1:$C$472,2,0)</f>
        <v>未提及</v>
      </c>
      <c r="H955" s="256" t="s">
        <v>11604</v>
      </c>
      <c r="I955" s="283">
        <v>3</v>
      </c>
    </row>
    <row r="956" spans="1:9">
      <c r="A956" s="1" t="s">
        <v>6826</v>
      </c>
      <c r="B956" s="1" t="s">
        <v>6832</v>
      </c>
      <c r="C956" s="1" t="str">
        <f>VLOOKUP(B956,「工具标准名」映射表!B:I,2,0)</f>
        <v>豆包</v>
      </c>
      <c r="D956" s="1" t="str">
        <f>VLOOKUP(C956,「工具标准名」映射表!$C$1:$O$2046,2,0)</f>
        <v>豆包</v>
      </c>
      <c r="E956" s="1" t="s">
        <v>691</v>
      </c>
      <c r="F956" s="1" t="str">
        <f>VLOOKUP(E956,省份映射!$B$1:$C$472,2,0)</f>
        <v>四川省</v>
      </c>
      <c r="H956" s="256" t="s">
        <v>8432</v>
      </c>
      <c r="I956" s="283">
        <v>1</v>
      </c>
    </row>
    <row r="957" spans="1:9">
      <c r="A957" s="1" t="s">
        <v>6826</v>
      </c>
      <c r="B957" s="1" t="s">
        <v>6838</v>
      </c>
      <c r="C957" s="1" t="str">
        <f>VLOOKUP(B957,「工具标准名」映射表!B:I,2,0)</f>
        <v>语言优化助手</v>
      </c>
      <c r="D957" s="1" t="str">
        <f>VLOOKUP(C957,「工具标准名」映射表!$C$1:$O$2046,2,0)</f>
        <v>语言优化助手</v>
      </c>
      <c r="E957" s="1" t="s">
        <v>691</v>
      </c>
      <c r="F957" s="1" t="str">
        <f>VLOOKUP(E957,省份映射!$B$1:$C$472,2,0)</f>
        <v>四川省</v>
      </c>
      <c r="H957" s="256" t="s">
        <v>433</v>
      </c>
      <c r="I957" s="283">
        <v>2</v>
      </c>
    </row>
    <row r="958" spans="1:9">
      <c r="A958" s="1" t="s">
        <v>6840</v>
      </c>
      <c r="B958" s="1" t="s">
        <v>6534</v>
      </c>
      <c r="C958" s="1" t="str">
        <f>VLOOKUP(B958,「工具标准名」映射表!B:I,2,0)</f>
        <v>D-LabAI</v>
      </c>
      <c r="D958" s="1" t="str">
        <f>VLOOKUP(C958,「工具标准名」映射表!$C$1:$O$2046,2,0)</f>
        <v>D-LAB AI</v>
      </c>
      <c r="E958" s="1" t="s">
        <v>691</v>
      </c>
      <c r="F958" s="1" t="str">
        <f>VLOOKUP(E958,省份映射!$B$1:$C$472,2,0)</f>
        <v>四川省</v>
      </c>
      <c r="H958" s="256" t="s">
        <v>11669</v>
      </c>
      <c r="I958" s="283">
        <v>1</v>
      </c>
    </row>
    <row r="959" spans="1:9">
      <c r="A959" s="1" t="s">
        <v>6853</v>
      </c>
      <c r="B959" s="1" t="s">
        <v>4173</v>
      </c>
      <c r="C959" s="1" t="str">
        <f>VLOOKUP(B959,「工具标准名」映射表!B:I,2,0)</f>
        <v>AI问题链</v>
      </c>
      <c r="D959" s="1" t="str">
        <f>VLOOKUP(C959,「工具标准名」映射表!$C$1:$O$2046,2,0)</f>
        <v>AI问题链</v>
      </c>
      <c r="E959" s="1" t="s">
        <v>691</v>
      </c>
      <c r="F959" s="1" t="str">
        <f>VLOOKUP(E959,省份映射!$B$1:$C$472,2,0)</f>
        <v>四川省</v>
      </c>
      <c r="H959" s="256" t="s">
        <v>11696</v>
      </c>
      <c r="I959" s="283">
        <v>1</v>
      </c>
    </row>
    <row r="960" spans="1:9">
      <c r="A960" s="1" t="s">
        <v>6865</v>
      </c>
      <c r="B960" s="1" t="s">
        <v>453</v>
      </c>
      <c r="C960" s="1" t="str">
        <f>VLOOKUP(B960,「工具标准名」映射表!B:I,2,0)</f>
        <v>DeepSeek 大模型</v>
      </c>
      <c r="D960" s="1" t="str">
        <f>VLOOKUP(C960,「工具标准名」映射表!$C$1:$O$2046,2,0)</f>
        <v>DeepSeek 大模型</v>
      </c>
      <c r="E960" s="1" t="s">
        <v>368</v>
      </c>
      <c r="F960" s="1" t="str">
        <f>VLOOKUP(E960,省份映射!$B$1:$C$472,2,0)</f>
        <v>四川省</v>
      </c>
      <c r="H960" s="256" t="s">
        <v>1205</v>
      </c>
      <c r="I960" s="283">
        <v>1</v>
      </c>
    </row>
    <row r="961" spans="1:9">
      <c r="A961" s="1" t="s">
        <v>6865</v>
      </c>
      <c r="B961" s="1" t="s">
        <v>259</v>
      </c>
      <c r="C961" s="1" t="str">
        <f>VLOOKUP(B961,「工具标准名」映射表!B:I,2,0)</f>
        <v>问卷星</v>
      </c>
      <c r="D961" s="1" t="str">
        <f>VLOOKUP(C961,「工具标准名」映射表!$C$1:$O$2046,2,0)</f>
        <v>问卷星</v>
      </c>
      <c r="E961" s="1" t="s">
        <v>368</v>
      </c>
      <c r="F961" s="1" t="str">
        <f>VLOOKUP(E961,省份映射!$B$1:$C$472,2,0)</f>
        <v>四川省</v>
      </c>
      <c r="H961" s="256" t="s">
        <v>11735</v>
      </c>
      <c r="I961" s="283">
        <v>1</v>
      </c>
    </row>
    <row r="962" spans="1:9">
      <c r="A962" s="1" t="s">
        <v>6865</v>
      </c>
      <c r="B962" s="1" t="s">
        <v>3339</v>
      </c>
      <c r="C962" s="1" t="str">
        <f>VLOOKUP(B962,「工具标准名」映射表!B:I,2,0)</f>
        <v>AI英语听说平台</v>
      </c>
      <c r="D962" s="1" t="str">
        <f>VLOOKUP(C962,「工具标准名」映射表!$C$1:$O$2046,2,0)</f>
        <v>AI英语听说平台</v>
      </c>
      <c r="E962" s="1" t="s">
        <v>368</v>
      </c>
      <c r="F962" s="1" t="str">
        <f>VLOOKUP(E962,省份映射!$B$1:$C$472,2,0)</f>
        <v>四川省</v>
      </c>
      <c r="H962" s="256" t="s">
        <v>1179</v>
      </c>
      <c r="I962" s="283">
        <v>1</v>
      </c>
    </row>
    <row r="963" spans="1:9">
      <c r="A963" s="1" t="s">
        <v>6865</v>
      </c>
      <c r="B963" s="1" t="s">
        <v>1962</v>
      </c>
      <c r="C963" s="1" t="str">
        <f>VLOOKUP(B963,「工具标准名」映射表!B:I,2,0)</f>
        <v>豆包</v>
      </c>
      <c r="D963" s="1" t="str">
        <f>VLOOKUP(C963,「工具标准名」映射表!$C$1:$O$2046,2,0)</f>
        <v>豆包</v>
      </c>
      <c r="E963" s="1" t="s">
        <v>368</v>
      </c>
      <c r="F963" s="1" t="str">
        <f>VLOOKUP(E963,省份映射!$B$1:$C$472,2,0)</f>
        <v>四川省</v>
      </c>
      <c r="H963" s="256" t="s">
        <v>11768</v>
      </c>
      <c r="I963" s="283">
        <v>1</v>
      </c>
    </row>
    <row r="964" spans="1:9">
      <c r="A964" s="1" t="s">
        <v>6865</v>
      </c>
      <c r="B964" s="1" t="s">
        <v>214</v>
      </c>
      <c r="C964" s="1" t="str">
        <f>VLOOKUP(B964,「工具标准名」映射表!B:I,2,0)</f>
        <v>希沃白板</v>
      </c>
      <c r="D964" s="1" t="str">
        <f>VLOOKUP(C964,「工具标准名」映射表!$C$1:$O$2046,2,0)</f>
        <v>希沃白板</v>
      </c>
      <c r="E964" s="1" t="s">
        <v>368</v>
      </c>
      <c r="F964" s="1" t="str">
        <f>VLOOKUP(E964,省份映射!$B$1:$C$472,2,0)</f>
        <v>四川省</v>
      </c>
      <c r="H964" s="256" t="s">
        <v>213</v>
      </c>
      <c r="I964" s="283">
        <v>1</v>
      </c>
    </row>
    <row r="965" spans="1:9">
      <c r="A965" s="1" t="s">
        <v>6882</v>
      </c>
      <c r="B965" s="1" t="s">
        <v>1133</v>
      </c>
      <c r="C965" s="1" t="str">
        <f>VLOOKUP(B965,「工具标准名」映射表!B:I,2,0)</f>
        <v>文心一言</v>
      </c>
      <c r="D965" s="1" t="str">
        <f>VLOOKUP(C965,「工具标准名」映射表!$C$1:$O$2046,2,0)</f>
        <v>文心一言</v>
      </c>
      <c r="E965" s="1" t="s">
        <v>6884</v>
      </c>
      <c r="F965" s="1" t="str">
        <f>VLOOKUP(E965,省份映射!$B$1:$C$472,2,0)</f>
        <v>四川省</v>
      </c>
      <c r="H965" s="256" t="s">
        <v>3437</v>
      </c>
      <c r="I965" s="283">
        <v>1</v>
      </c>
    </row>
    <row r="966" spans="1:9">
      <c r="A966" s="1" t="s">
        <v>6882</v>
      </c>
      <c r="B966" s="1" t="s">
        <v>6891</v>
      </c>
      <c r="C966" s="1" t="str">
        <f>VLOOKUP(B966,「工具标准名」映射表!B:I,2,0)</f>
        <v>豆包</v>
      </c>
      <c r="D966" s="1" t="str">
        <f>VLOOKUP(C966,「工具标准名」映射表!$C$1:$O$2046,2,0)</f>
        <v>豆包</v>
      </c>
      <c r="E966" s="1" t="s">
        <v>6884</v>
      </c>
      <c r="F966" s="1" t="str">
        <f>VLOOKUP(E966,省份映射!$B$1:$C$472,2,0)</f>
        <v>四川省</v>
      </c>
      <c r="H966" s="256" t="s">
        <v>4006</v>
      </c>
      <c r="I966" s="283">
        <v>1</v>
      </c>
    </row>
    <row r="967" spans="1:9">
      <c r="A967" s="1" t="s">
        <v>6893</v>
      </c>
      <c r="B967" s="1" t="s">
        <v>2231</v>
      </c>
      <c r="C967" s="1" t="str">
        <f>VLOOKUP(B967,「工具标准名」映射表!B:I,2,0)</f>
        <v>AI教研员平台</v>
      </c>
      <c r="D967" s="1" t="str">
        <f>VLOOKUP(C967,「工具标准名」映射表!$C$1:$O$2046,2,0)</f>
        <v>AI教研员平台</v>
      </c>
      <c r="E967" s="1" t="s">
        <v>6895</v>
      </c>
      <c r="F967" s="1" t="str">
        <f>VLOOKUP(E967,省份映射!$B$1:$C$472,2,0)</f>
        <v>四川省</v>
      </c>
      <c r="H967" s="256" t="s">
        <v>11798</v>
      </c>
      <c r="I967" s="283">
        <v>1</v>
      </c>
    </row>
    <row r="968" spans="1:9">
      <c r="A968" s="1" t="s">
        <v>6905</v>
      </c>
      <c r="B968" s="1" t="s">
        <v>6912</v>
      </c>
      <c r="C968" s="1" t="str">
        <f>VLOOKUP(B968,「工具标准名」映射表!B:I,2,0)</f>
        <v>趣味场景模块</v>
      </c>
      <c r="D968" s="1" t="str">
        <f>VLOOKUP(C968,「工具标准名」映射表!$C$1:$O$2046,2,0)</f>
        <v>趣味场景模块</v>
      </c>
      <c r="E968" s="1" t="s">
        <v>6907</v>
      </c>
      <c r="F968" s="1" t="str">
        <f>VLOOKUP(E968,省份映射!$B$1:$C$472,2,0)</f>
        <v>江苏省</v>
      </c>
      <c r="H968" s="256" t="s">
        <v>11805</v>
      </c>
      <c r="I968" s="283">
        <v>1</v>
      </c>
    </row>
    <row r="969" spans="1:9">
      <c r="A969" s="1" t="s">
        <v>6905</v>
      </c>
      <c r="B969" s="1" t="s">
        <v>6920</v>
      </c>
      <c r="C969" s="1" t="str">
        <f>VLOOKUP(B969,「工具标准名」映射表!B:I,2,0)</f>
        <v>分层任务引擎</v>
      </c>
      <c r="D969" s="1" t="str">
        <f>VLOOKUP(C969,「工具标准名」映射表!$C$1:$O$2046,2,0)</f>
        <v>分层任务引擎</v>
      </c>
      <c r="E969" s="1" t="s">
        <v>6907</v>
      </c>
      <c r="F969" s="1" t="str">
        <f>VLOOKUP(E969,省份映射!$B$1:$C$472,2,0)</f>
        <v>江苏省</v>
      </c>
      <c r="H969" s="256" t="s">
        <v>11820</v>
      </c>
      <c r="I969" s="283">
        <v>1</v>
      </c>
    </row>
    <row r="970" spans="1:9">
      <c r="A970" s="1" t="s">
        <v>6923</v>
      </c>
      <c r="B970" s="1" t="s">
        <v>3857</v>
      </c>
      <c r="C970" s="1" t="str">
        <f>VLOOKUP(B970,「工具标准名」映射表!B:I,2,0)</f>
        <v>AI课堂评价系统</v>
      </c>
      <c r="D970" s="1" t="str">
        <f>VLOOKUP(C970,「工具标准名」映射表!$C$1:$O$2046,2,0)</f>
        <v>AI课堂评价系统</v>
      </c>
      <c r="E970" s="1" t="s">
        <v>6924</v>
      </c>
      <c r="F970" s="1" t="str">
        <f>VLOOKUP(E970,省份映射!$B$1:$C$472,2,0)</f>
        <v>江苏省</v>
      </c>
      <c r="H970" s="256" t="s">
        <v>11828</v>
      </c>
      <c r="I970" s="283">
        <v>1</v>
      </c>
    </row>
    <row r="971" spans="1:9">
      <c r="A971" s="1" t="s">
        <v>6936</v>
      </c>
      <c r="B971" s="1" t="s">
        <v>3969</v>
      </c>
      <c r="C971" s="1" t="str">
        <f>VLOOKUP(B971,「工具标准名」映射表!B:I,2,0)</f>
        <v>AI赋能自主学习系统</v>
      </c>
      <c r="D971" s="1" t="str">
        <f>VLOOKUP(C971,「工具标准名」映射表!$C$1:$O$2046,2,0)</f>
        <v>AI赋能自主学习系统</v>
      </c>
      <c r="E971" s="1" t="s">
        <v>6938</v>
      </c>
      <c r="F971" s="1" t="str">
        <f>VLOOKUP(E971,省份映射!$B$1:$C$472,2,0)</f>
        <v>安徽省</v>
      </c>
      <c r="H971" s="256" t="s">
        <v>11834</v>
      </c>
      <c r="I971" s="283">
        <v>1</v>
      </c>
    </row>
    <row r="972" spans="1:9">
      <c r="A972" s="1" t="s">
        <v>6936</v>
      </c>
      <c r="B972" s="1" t="s">
        <v>1599</v>
      </c>
      <c r="C972" s="1" t="str">
        <f>VLOOKUP(B972,「工具标准名」映射表!B:I,2,0)</f>
        <v>AI学情分析系统</v>
      </c>
      <c r="D972" s="1" t="str">
        <f>VLOOKUP(C972,「工具标准名」映射表!$C$1:$O$2046,2,0)</f>
        <v>AI学情分析系统</v>
      </c>
      <c r="E972" s="1" t="s">
        <v>6938</v>
      </c>
      <c r="F972" s="1" t="str">
        <f>VLOOKUP(E972,省份映射!$B$1:$C$472,2,0)</f>
        <v>安徽省</v>
      </c>
      <c r="H972" s="256" t="s">
        <v>4829</v>
      </c>
      <c r="I972" s="283">
        <v>1</v>
      </c>
    </row>
    <row r="973" spans="1:9">
      <c r="A973" s="1" t="s">
        <v>6936</v>
      </c>
      <c r="B973" s="1" t="s">
        <v>3950</v>
      </c>
      <c r="C973" s="1" t="str">
        <f>VLOOKUP(B973,「工具标准名」映射表!B:I,2,0)</f>
        <v>AI资源整合平台</v>
      </c>
      <c r="D973" s="1" t="str">
        <f>VLOOKUP(C973,「工具标准名」映射表!$C$1:$O$2046,2,0)</f>
        <v>AI资源整合平台</v>
      </c>
      <c r="E973" s="1" t="s">
        <v>6938</v>
      </c>
      <c r="F973" s="1" t="str">
        <f>VLOOKUP(E973,省份映射!$B$1:$C$472,2,0)</f>
        <v>安徽省</v>
      </c>
      <c r="H973" s="256" t="s">
        <v>258</v>
      </c>
      <c r="I973" s="283">
        <v>1</v>
      </c>
    </row>
    <row r="974" spans="1:9">
      <c r="A974" s="1" t="s">
        <v>6954</v>
      </c>
      <c r="B974" s="1" t="s">
        <v>6961</v>
      </c>
      <c r="C974" s="1" t="str">
        <f>VLOOKUP(B974,「工具标准名」映射表!B:I,2,0)</f>
        <v>数字人</v>
      </c>
      <c r="D974" s="1" t="str">
        <f>VLOOKUP(C974,「工具标准名」映射表!$C$1:$O$2046,2,0)</f>
        <v>AI数字人</v>
      </c>
      <c r="E974" s="1" t="s">
        <v>6956</v>
      </c>
      <c r="F974" s="1" t="str">
        <f>VLOOKUP(E974,省份映射!$B$1:$C$472,2,0)</f>
        <v>四川省</v>
      </c>
      <c r="H974" s="256" t="s">
        <v>3254</v>
      </c>
      <c r="I974" s="283">
        <v>1</v>
      </c>
    </row>
    <row r="975" spans="1:9">
      <c r="A975" s="1" t="s">
        <v>6954</v>
      </c>
      <c r="B975" s="1" t="s">
        <v>6970</v>
      </c>
      <c r="C975" s="1" t="str">
        <f>VLOOKUP(B975,「工具标准名」映射表!B:I,2,0)</f>
        <v>VR博物馆</v>
      </c>
      <c r="D975" s="1" t="str">
        <f>VLOOKUP(C975,「工具标准名」映射表!$C$1:$O$2046,2,0)</f>
        <v>VR博物馆</v>
      </c>
      <c r="E975" s="1" t="s">
        <v>6956</v>
      </c>
      <c r="F975" s="1" t="str">
        <f>VLOOKUP(E975,省份映射!$B$1:$C$472,2,0)</f>
        <v>四川省</v>
      </c>
      <c r="H975" s="256" t="s">
        <v>11887</v>
      </c>
      <c r="I975" s="283">
        <v>1</v>
      </c>
    </row>
    <row r="976" spans="1:9">
      <c r="A976" s="1" t="s">
        <v>6954</v>
      </c>
      <c r="B976" s="1" t="s">
        <v>4532</v>
      </c>
      <c r="C976" s="1" t="str">
        <f>VLOOKUP(B976,「工具标准名」映射表!B:I,2,0)</f>
        <v>Kimi</v>
      </c>
      <c r="D976" s="1" t="str">
        <f>VLOOKUP(C976,「工具标准名」映射表!$C$1:$O$2046,2,0)</f>
        <v>Kimi</v>
      </c>
      <c r="E976" s="1" t="s">
        <v>6956</v>
      </c>
      <c r="F976" s="1" t="str">
        <f>VLOOKUP(E976,省份映射!$B$1:$C$472,2,0)</f>
        <v>四川省</v>
      </c>
      <c r="H976" s="256" t="s">
        <v>7432</v>
      </c>
      <c r="I976" s="283">
        <v>1</v>
      </c>
    </row>
    <row r="977" spans="1:9">
      <c r="A977" s="1" t="s">
        <v>6954</v>
      </c>
      <c r="B977" s="1" t="s">
        <v>6973</v>
      </c>
      <c r="C977" s="1" t="str">
        <f>VLOOKUP(B977,「工具标准名」映射表!B:I,2,0)</f>
        <v>苏诺</v>
      </c>
      <c r="D977" s="1" t="str">
        <f>VLOOKUP(C977,「工具标准名」映射表!$C$1:$O$2046,2,0)</f>
        <v>苏诺</v>
      </c>
      <c r="E977" s="1" t="s">
        <v>6956</v>
      </c>
      <c r="F977" s="1" t="str">
        <f>VLOOKUP(E977,省份映射!$B$1:$C$472,2,0)</f>
        <v>四川省</v>
      </c>
      <c r="H977" s="256" t="s">
        <v>7521</v>
      </c>
      <c r="I977" s="283">
        <v>2</v>
      </c>
    </row>
    <row r="978" spans="1:9">
      <c r="A978" s="1" t="s">
        <v>6975</v>
      </c>
      <c r="B978" s="1" t="s">
        <v>6981</v>
      </c>
      <c r="C978" s="1" t="str">
        <f>VLOOKUP(B978,「工具标准名」映射表!B:I,2,0)</f>
        <v>ClassIn</v>
      </c>
      <c r="D978" s="1" t="str">
        <f>VLOOKUP(C978,「工具标准名」映射表!$C$1:$O$2046,2,0)</f>
        <v>ClassIn</v>
      </c>
      <c r="E978" s="1" t="s">
        <v>815</v>
      </c>
      <c r="F978" s="1" t="str">
        <f>VLOOKUP(E978,省份映射!$B$1:$C$472,2,0)</f>
        <v>上海市</v>
      </c>
      <c r="H978" s="256" t="s">
        <v>11912</v>
      </c>
      <c r="I978" s="283">
        <v>1</v>
      </c>
    </row>
    <row r="979" spans="1:9">
      <c r="A979" s="1" t="s">
        <v>6975</v>
      </c>
      <c r="B979" s="1" t="s">
        <v>1962</v>
      </c>
      <c r="C979" s="1" t="str">
        <f>VLOOKUP(B979,「工具标准名」映射表!B:I,2,0)</f>
        <v>豆包</v>
      </c>
      <c r="D979" s="1" t="str">
        <f>VLOOKUP(C979,「工具标准名」映射表!$C$1:$O$2046,2,0)</f>
        <v>豆包</v>
      </c>
      <c r="E979" s="1" t="s">
        <v>815</v>
      </c>
      <c r="F979" s="1" t="str">
        <f>VLOOKUP(E979,省份映射!$B$1:$C$472,2,0)</f>
        <v>上海市</v>
      </c>
      <c r="H979" s="256" t="s">
        <v>11920</v>
      </c>
      <c r="I979" s="283">
        <v>2</v>
      </c>
    </row>
    <row r="980" spans="1:9">
      <c r="A980" s="1" t="s">
        <v>6975</v>
      </c>
      <c r="B980" s="1" t="s">
        <v>6989</v>
      </c>
      <c r="C980" s="1" t="str">
        <f>VLOOKUP(B980,「工具标准名」映射表!B:I,2,0)</f>
        <v>知了云展</v>
      </c>
      <c r="D980" s="1" t="str">
        <f>VLOOKUP(C980,「工具标准名」映射表!$C$1:$O$2046,2,0)</f>
        <v>知了云展</v>
      </c>
      <c r="E980" s="1" t="s">
        <v>815</v>
      </c>
      <c r="F980" s="1" t="str">
        <f>VLOOKUP(E980,省份映射!$B$1:$C$472,2,0)</f>
        <v>上海市</v>
      </c>
      <c r="H980" s="256" t="s">
        <v>11923</v>
      </c>
      <c r="I980" s="283">
        <v>1</v>
      </c>
    </row>
    <row r="981" spans="1:9">
      <c r="A981" s="1" t="s">
        <v>6993</v>
      </c>
      <c r="B981" s="1" t="s">
        <v>1177</v>
      </c>
      <c r="C981" s="1" t="str">
        <f>VLOOKUP(B981,「工具标准名」映射表!B:I,2,0)</f>
        <v>智学网</v>
      </c>
      <c r="D981" s="1" t="str">
        <f>VLOOKUP(C981,「工具标准名」映射表!$C$1:$O$2046,2,0)</f>
        <v>智学网</v>
      </c>
      <c r="E981" s="1" t="s">
        <v>2733</v>
      </c>
      <c r="F981" s="1" t="str">
        <f>VLOOKUP(E981,省份映射!$B$1:$C$472,2,0)</f>
        <v>河北省</v>
      </c>
      <c r="H981" s="256" t="s">
        <v>6550</v>
      </c>
      <c r="I981" s="283">
        <v>1</v>
      </c>
    </row>
    <row r="982" spans="1:9">
      <c r="A982" s="1" t="s">
        <v>6993</v>
      </c>
      <c r="B982" s="1" t="s">
        <v>7001</v>
      </c>
      <c r="C982" s="1" t="str">
        <f>VLOOKUP(B982,「工具标准名」映射表!B:I,2,0)</f>
        <v>新教育靶向教学系统</v>
      </c>
      <c r="D982" s="1" t="str">
        <f>VLOOKUP(C982,「工具标准名」映射表!$C$1:$O$2046,2,0)</f>
        <v>新教育靶向教学系统</v>
      </c>
      <c r="E982" s="1" t="s">
        <v>2733</v>
      </c>
      <c r="F982" s="1" t="str">
        <f>VLOOKUP(E982,省份映射!$B$1:$C$472,2,0)</f>
        <v>河北省</v>
      </c>
      <c r="H982" s="256" t="s">
        <v>2923</v>
      </c>
      <c r="I982" s="283">
        <v>1</v>
      </c>
    </row>
    <row r="983" spans="1:9">
      <c r="A983" s="1" t="s">
        <v>7004</v>
      </c>
      <c r="B983" s="1" t="s">
        <v>3357</v>
      </c>
      <c r="C983" s="1" t="str">
        <f>VLOOKUP(B983,「工具标准名」映射表!B:I,2,0)</f>
        <v>AI虚拟助手</v>
      </c>
      <c r="D983" s="1" t="str">
        <f>VLOOKUP(C983,「工具标准名」映射表!$C$1:$O$2046,2,0)</f>
        <v>AI虚拟助手</v>
      </c>
      <c r="E983" s="1" t="s">
        <v>7006</v>
      </c>
      <c r="F983" s="1" t="str">
        <f>VLOOKUP(E983,省份映射!$B$1:$C$472,2,0)</f>
        <v>天津市</v>
      </c>
      <c r="H983" s="256" t="s">
        <v>9409</v>
      </c>
      <c r="I983" s="283">
        <v>1</v>
      </c>
    </row>
    <row r="984" spans="1:9">
      <c r="A984" s="1" t="s">
        <v>7004</v>
      </c>
      <c r="B984" s="1" t="s">
        <v>7017</v>
      </c>
      <c r="C984" s="1" t="e">
        <f>VLOOKUP(B984,「工具标准名」映射表!B:I,2,0)</f>
        <v>#N/A</v>
      </c>
      <c r="D984" s="1" t="e">
        <f>VLOOKUP(C984,「工具标准名」映射表!$C$1:$O$2046,2,0)</f>
        <v>#N/A</v>
      </c>
      <c r="E984" s="1" t="s">
        <v>7006</v>
      </c>
      <c r="F984" s="1" t="str">
        <f>VLOOKUP(E984,省份映射!$B$1:$C$472,2,0)</f>
        <v>天津市</v>
      </c>
      <c r="H984" s="256" t="s">
        <v>11993</v>
      </c>
      <c r="I984" s="283">
        <v>2</v>
      </c>
    </row>
    <row r="985" spans="1:9">
      <c r="A985" s="1" t="s">
        <v>7019</v>
      </c>
      <c r="B985" s="1" t="s">
        <v>3204</v>
      </c>
      <c r="C985" s="1" t="str">
        <f>VLOOKUP(B985,「工具标准名」映射表!B:I,2,0)</f>
        <v>豆包</v>
      </c>
      <c r="D985" s="1" t="str">
        <f>VLOOKUP(C985,「工具标准名」映射表!$C$1:$O$2046,2,0)</f>
        <v>豆包</v>
      </c>
      <c r="E985" s="1" t="s">
        <v>2958</v>
      </c>
      <c r="F985" s="1" t="str">
        <f>VLOOKUP(E985,省份映射!$B$1:$C$472,2,0)</f>
        <v>天津市</v>
      </c>
      <c r="H985" s="256" t="s">
        <v>7348</v>
      </c>
      <c r="I985" s="283">
        <v>2</v>
      </c>
    </row>
    <row r="986" spans="1:9">
      <c r="A986" s="1" t="s">
        <v>7019</v>
      </c>
      <c r="B986" s="1" t="s">
        <v>207</v>
      </c>
      <c r="C986" s="1" t="str">
        <f>VLOOKUP(B986,「工具标准名」映射表!B:I,2,0)</f>
        <v>即梦AI</v>
      </c>
      <c r="D986" s="1" t="str">
        <f>VLOOKUP(C986,「工具标准名」映射表!$C$1:$O$2046,2,0)</f>
        <v>即梦AI</v>
      </c>
      <c r="E986" s="1" t="s">
        <v>2958</v>
      </c>
      <c r="F986" s="1" t="str">
        <f>VLOOKUP(E986,省份映射!$B$1:$C$472,2,0)</f>
        <v>天津市</v>
      </c>
      <c r="H986" s="256" t="s">
        <v>12009</v>
      </c>
      <c r="I986" s="283">
        <v>1</v>
      </c>
    </row>
    <row r="987" spans="1:9">
      <c r="A987" s="1" t="s">
        <v>7019</v>
      </c>
      <c r="B987" s="1" t="s">
        <v>222</v>
      </c>
      <c r="C987" s="1" t="str">
        <f>VLOOKUP(B987,「工具标准名」映射表!B:I,2,0)</f>
        <v>剪映AI</v>
      </c>
      <c r="D987" s="1" t="str">
        <f>VLOOKUP(C987,「工具标准名」映射表!$C$1:$O$2046,2,0)</f>
        <v>剪映AI</v>
      </c>
      <c r="E987" s="1" t="s">
        <v>2958</v>
      </c>
      <c r="F987" s="1" t="str">
        <f>VLOOKUP(E987,省份映射!$B$1:$C$472,2,0)</f>
        <v>天津市</v>
      </c>
      <c r="H987" s="256" t="s">
        <v>12015</v>
      </c>
      <c r="I987" s="283">
        <v>1</v>
      </c>
    </row>
    <row r="988" spans="1:9">
      <c r="A988" s="1" t="s">
        <v>7031</v>
      </c>
      <c r="B988" s="1" t="s">
        <v>124</v>
      </c>
      <c r="C988" s="1" t="str">
        <f>VLOOKUP(B988,「工具标准名」映射表!B:I,2,0)</f>
        <v>DeepSeek 大模型</v>
      </c>
      <c r="D988" s="1" t="str">
        <f>VLOOKUP(C988,「工具标准名」映射表!$C$1:$O$2046,2,0)</f>
        <v>DeepSeek 大模型</v>
      </c>
      <c r="E988" s="1" t="s">
        <v>7006</v>
      </c>
      <c r="F988" s="1" t="str">
        <f>VLOOKUP(E988,省份映射!$B$1:$C$472,2,0)</f>
        <v>天津市</v>
      </c>
      <c r="H988" s="256" t="s">
        <v>12024</v>
      </c>
      <c r="I988" s="283">
        <v>1</v>
      </c>
    </row>
    <row r="989" spans="1:9">
      <c r="A989" s="1" t="s">
        <v>7031</v>
      </c>
      <c r="B989" s="1" t="s">
        <v>1962</v>
      </c>
      <c r="C989" s="1" t="str">
        <f>VLOOKUP(B989,「工具标准名」映射表!B:I,2,0)</f>
        <v>豆包</v>
      </c>
      <c r="D989" s="1" t="str">
        <f>VLOOKUP(C989,「工具标准名」映射表!$C$1:$O$2046,2,0)</f>
        <v>豆包</v>
      </c>
      <c r="E989" s="1" t="s">
        <v>7006</v>
      </c>
      <c r="F989" s="1" t="str">
        <f>VLOOKUP(E989,省份映射!$B$1:$C$472,2,0)</f>
        <v>天津市</v>
      </c>
      <c r="H989" s="256" t="s">
        <v>12058</v>
      </c>
      <c r="I989" s="283">
        <v>1</v>
      </c>
    </row>
    <row r="990" spans="1:9">
      <c r="A990" s="1" t="s">
        <v>7031</v>
      </c>
      <c r="B990" s="1" t="s">
        <v>207</v>
      </c>
      <c r="C990" s="1" t="str">
        <f>VLOOKUP(B990,「工具标准名」映射表!B:I,2,0)</f>
        <v>即梦AI</v>
      </c>
      <c r="D990" s="1" t="str">
        <f>VLOOKUP(C990,「工具标准名」映射表!$C$1:$O$2046,2,0)</f>
        <v>即梦AI</v>
      </c>
      <c r="E990" s="1" t="s">
        <v>7006</v>
      </c>
      <c r="F990" s="1" t="str">
        <f>VLOOKUP(E990,省份映射!$B$1:$C$472,2,0)</f>
        <v>天津市</v>
      </c>
      <c r="H990" s="256" t="s">
        <v>12067</v>
      </c>
      <c r="I990" s="283">
        <v>1</v>
      </c>
    </row>
    <row r="991" spans="1:9">
      <c r="A991" s="1" t="s">
        <v>7047</v>
      </c>
      <c r="C991" s="1" t="e">
        <f>VLOOKUP(B991,「工具标准名」映射表!B:I,2,0)</f>
        <v>#N/A</v>
      </c>
      <c r="D991" s="1" t="e">
        <f>VLOOKUP(C991,「工具标准名」映射表!$C$1:$O$2046,2,0)</f>
        <v>#N/A</v>
      </c>
      <c r="E991" s="1" t="s">
        <v>156</v>
      </c>
      <c r="F991" s="1" t="str">
        <f>VLOOKUP(E991,省份映射!$B$1:$C$472,2,0)</f>
        <v>未提及</v>
      </c>
      <c r="H991" s="256" t="s">
        <v>12070</v>
      </c>
      <c r="I991" s="283">
        <v>1</v>
      </c>
    </row>
    <row r="992" spans="1:9">
      <c r="A992" s="1" t="s">
        <v>7051</v>
      </c>
      <c r="B992" s="1" t="s">
        <v>124</v>
      </c>
      <c r="C992" s="1" t="str">
        <f>VLOOKUP(B992,「工具标准名」映射表!B:I,2,0)</f>
        <v>DeepSeek 大模型</v>
      </c>
      <c r="D992" s="1" t="str">
        <f>VLOOKUP(C992,「工具标准名」映射表!$C$1:$O$2046,2,0)</f>
        <v>DeepSeek 大模型</v>
      </c>
      <c r="E992" s="1" t="s">
        <v>2138</v>
      </c>
      <c r="F992" s="1" t="str">
        <f>VLOOKUP(E992,省份映射!$B$1:$C$472,2,0)</f>
        <v>天津市</v>
      </c>
      <c r="H992" s="256" t="s">
        <v>12102</v>
      </c>
      <c r="I992" s="283">
        <v>2</v>
      </c>
    </row>
    <row r="993" spans="1:9">
      <c r="A993" s="1" t="s">
        <v>7051</v>
      </c>
      <c r="B993" s="1" t="s">
        <v>139</v>
      </c>
      <c r="C993" s="1" t="str">
        <f>VLOOKUP(B993,「工具标准名」映射表!B:I,2,0)</f>
        <v>豆包</v>
      </c>
      <c r="D993" s="1" t="str">
        <f>VLOOKUP(C993,「工具标准名」映射表!$C$1:$O$2046,2,0)</f>
        <v>豆包</v>
      </c>
      <c r="E993" s="1" t="s">
        <v>2138</v>
      </c>
      <c r="F993" s="1" t="str">
        <f>VLOOKUP(E993,省份映射!$B$1:$C$472,2,0)</f>
        <v>天津市</v>
      </c>
      <c r="H993" s="256" t="s">
        <v>12105</v>
      </c>
      <c r="I993" s="283">
        <v>2</v>
      </c>
    </row>
    <row r="994" spans="1:9">
      <c r="A994" s="1" t="s">
        <v>7063</v>
      </c>
      <c r="B994" s="1" t="s">
        <v>7069</v>
      </c>
      <c r="C994" s="1" t="str">
        <f>VLOOKUP(B994,「工具标准名」映射表!B:I,2,0)</f>
        <v>分子运动动画</v>
      </c>
      <c r="D994" s="1" t="str">
        <f>VLOOKUP(C994,「工具标准名」映射表!$C$1:$O$2046,2,0)</f>
        <v>分子运动动画</v>
      </c>
      <c r="E994" s="1" t="s">
        <v>2138</v>
      </c>
      <c r="F994" s="1" t="str">
        <f>VLOOKUP(E994,省份映射!$B$1:$C$472,2,0)</f>
        <v>天津市</v>
      </c>
      <c r="H994" s="256" t="s">
        <v>12112</v>
      </c>
      <c r="I994" s="283">
        <v>1</v>
      </c>
    </row>
    <row r="995" spans="1:9">
      <c r="A995" s="1" t="s">
        <v>7063</v>
      </c>
      <c r="B995" s="1" t="s">
        <v>7076</v>
      </c>
      <c r="C995" s="1" t="str">
        <f>VLOOKUP(B995,「工具标准名」映射表!B:I,2,0)</f>
        <v>交互式探究工具</v>
      </c>
      <c r="D995" s="1" t="str">
        <f>VLOOKUP(C995,「工具标准名」映射表!$C$1:$O$2046,2,0)</f>
        <v>交互式探究工具</v>
      </c>
      <c r="E995" s="1" t="s">
        <v>2138</v>
      </c>
      <c r="F995" s="1" t="str">
        <f>VLOOKUP(E995,省份映射!$B$1:$C$472,2,0)</f>
        <v>天津市</v>
      </c>
      <c r="H995" s="256" t="s">
        <v>8271</v>
      </c>
      <c r="I995" s="283">
        <v>2</v>
      </c>
    </row>
    <row r="996" spans="1:9">
      <c r="A996" s="1" t="s">
        <v>7079</v>
      </c>
      <c r="B996" s="1" t="s">
        <v>457</v>
      </c>
      <c r="C996" s="1" t="str">
        <f>VLOOKUP(B996,「工具标准名」映射表!B:I,2,0)</f>
        <v>GeoGebra</v>
      </c>
      <c r="D996" s="1" t="str">
        <f>VLOOKUP(C996,「工具标准名」映射表!$C$1:$O$2046,2,0)</f>
        <v>GeoGebra</v>
      </c>
      <c r="E996" s="1" t="s">
        <v>2138</v>
      </c>
      <c r="F996" s="1" t="str">
        <f>VLOOKUP(E996,省份映射!$B$1:$C$472,2,0)</f>
        <v>天津市</v>
      </c>
      <c r="H996" s="256" t="s">
        <v>12119</v>
      </c>
      <c r="I996" s="283">
        <v>1</v>
      </c>
    </row>
    <row r="997" spans="1:9">
      <c r="A997" s="1" t="s">
        <v>7079</v>
      </c>
      <c r="B997" s="1" t="s">
        <v>459</v>
      </c>
      <c r="C997" s="1" t="str">
        <f>VLOOKUP(B997,「工具标准名」映射表!B:I,2,0)</f>
        <v>AI互动工具</v>
      </c>
      <c r="D997" s="1" t="str">
        <f>VLOOKUP(C997,「工具标准名」映射表!$C$1:$O$2046,2,0)</f>
        <v>AI互动工具</v>
      </c>
      <c r="E997" s="1" t="s">
        <v>2138</v>
      </c>
      <c r="F997" s="1" t="str">
        <f>VLOOKUP(E997,省份映射!$B$1:$C$472,2,0)</f>
        <v>天津市</v>
      </c>
      <c r="H997" s="256" t="s">
        <v>12127</v>
      </c>
      <c r="I997" s="283">
        <v>1</v>
      </c>
    </row>
    <row r="998" spans="1:9">
      <c r="A998" s="1" t="s">
        <v>7092</v>
      </c>
      <c r="B998" s="1" t="s">
        <v>4003</v>
      </c>
      <c r="C998" s="1" t="str">
        <f>VLOOKUP(B998,「工具标准名」映射表!B:I,2,0)</f>
        <v>AI辅助创作系统</v>
      </c>
      <c r="D998" s="1" t="str">
        <f>VLOOKUP(C998,「工具标准名」映射表!$C$1:$O$2046,2,0)</f>
        <v>AI辅助创作系统</v>
      </c>
      <c r="E998" s="1" t="s">
        <v>164</v>
      </c>
      <c r="F998" s="1" t="str">
        <f>VLOOKUP(E998,省份映射!$B$1:$C$472,2,0)</f>
        <v>天津市</v>
      </c>
      <c r="H998" s="256" t="s">
        <v>12132</v>
      </c>
      <c r="I998" s="283">
        <v>1</v>
      </c>
    </row>
    <row r="999" spans="1:9">
      <c r="A999" s="1" t="s">
        <v>7105</v>
      </c>
      <c r="B999" s="1" t="s">
        <v>214</v>
      </c>
      <c r="C999" s="1" t="str">
        <f>VLOOKUP(B999,「工具标准名」映射表!B:I,2,0)</f>
        <v>希沃白板</v>
      </c>
      <c r="D999" s="1" t="str">
        <f>VLOOKUP(C999,「工具标准名」映射表!$C$1:$O$2046,2,0)</f>
        <v>希沃白板</v>
      </c>
      <c r="E999" s="1" t="s">
        <v>156</v>
      </c>
      <c r="F999" s="1" t="str">
        <f>VLOOKUP(E999,省份映射!$B$1:$C$472,2,0)</f>
        <v>未提及</v>
      </c>
      <c r="H999" s="256" t="s">
        <v>2584</v>
      </c>
      <c r="I999" s="283">
        <v>1</v>
      </c>
    </row>
    <row r="1000" spans="1:9">
      <c r="A1000" s="1" t="s">
        <v>7105</v>
      </c>
      <c r="B1000" s="1" t="s">
        <v>124</v>
      </c>
      <c r="C1000" s="1" t="str">
        <f>VLOOKUP(B1000,「工具标准名」映射表!B:I,2,0)</f>
        <v>DeepSeek 大模型</v>
      </c>
      <c r="D1000" s="1" t="str">
        <f>VLOOKUP(C1000,「工具标准名」映射表!$C$1:$O$2046,2,0)</f>
        <v>DeepSeek 大模型</v>
      </c>
      <c r="E1000" s="1" t="s">
        <v>156</v>
      </c>
      <c r="F1000" s="1" t="str">
        <f>VLOOKUP(E1000,省份映射!$B$1:$C$472,2,0)</f>
        <v>未提及</v>
      </c>
      <c r="H1000" s="256" t="s">
        <v>642</v>
      </c>
      <c r="I1000" s="283">
        <v>1</v>
      </c>
    </row>
    <row r="1001" spans="1:9">
      <c r="A1001" s="1" t="s">
        <v>7105</v>
      </c>
      <c r="B1001" s="1" t="s">
        <v>139</v>
      </c>
      <c r="C1001" s="1" t="str">
        <f>VLOOKUP(B1001,「工具标准名」映射表!B:I,2,0)</f>
        <v>豆包</v>
      </c>
      <c r="D1001" s="1" t="str">
        <f>VLOOKUP(C1001,「工具标准名」映射表!$C$1:$O$2046,2,0)</f>
        <v>豆包</v>
      </c>
      <c r="E1001" s="1" t="s">
        <v>156</v>
      </c>
      <c r="F1001" s="1" t="str">
        <f>VLOOKUP(E1001,省份映射!$B$1:$C$472,2,0)</f>
        <v>未提及</v>
      </c>
      <c r="H1001" s="256" t="s">
        <v>2970</v>
      </c>
      <c r="I1001" s="283">
        <v>1</v>
      </c>
    </row>
    <row r="1002" spans="1:9">
      <c r="A1002" s="1" t="s">
        <v>7117</v>
      </c>
      <c r="B1002" s="1" t="s">
        <v>2603</v>
      </c>
      <c r="C1002" s="1" t="str">
        <f>VLOOKUP(B1002,「工具标准名」映射表!B:I,2,0)</f>
        <v>AI智慧笔</v>
      </c>
      <c r="D1002" s="1" t="str">
        <f>VLOOKUP(C1002,「工具标准名」映射表!$C$1:$O$2046,2,0)</f>
        <v>AI智慧笔</v>
      </c>
      <c r="E1002" s="1" t="s">
        <v>7119</v>
      </c>
      <c r="F1002" s="1" t="str">
        <f>VLOOKUP(E1002,省份映射!$B$1:$C$472,2,0)</f>
        <v>天津市</v>
      </c>
      <c r="H1002" s="256" t="s">
        <v>3997</v>
      </c>
      <c r="I1002" s="283">
        <v>1</v>
      </c>
    </row>
    <row r="1003" spans="1:9">
      <c r="A1003" s="1" t="s">
        <v>7129</v>
      </c>
      <c r="B1003" s="1" t="s">
        <v>1804</v>
      </c>
      <c r="C1003" s="1" t="str">
        <f>VLOOKUP(B1003,「工具标准名」映射表!B:I,2,0)</f>
        <v>豆包智能体</v>
      </c>
      <c r="D1003" s="1" t="str">
        <f>VLOOKUP(C1003,「工具标准名」映射表!$C$1:$O$2046,2,0)</f>
        <v>豆包</v>
      </c>
      <c r="E1003" s="1" t="s">
        <v>164</v>
      </c>
      <c r="F1003" s="1" t="str">
        <f>VLOOKUP(E1003,省份映射!$B$1:$C$472,2,0)</f>
        <v>天津市</v>
      </c>
      <c r="H1003" s="256" t="s">
        <v>12149</v>
      </c>
      <c r="I1003" s="283">
        <v>1</v>
      </c>
    </row>
    <row r="1004" spans="1:9">
      <c r="A1004" s="1" t="s">
        <v>7129</v>
      </c>
      <c r="B1004" s="1" t="s">
        <v>214</v>
      </c>
      <c r="C1004" s="1" t="str">
        <f>VLOOKUP(B1004,「工具标准名」映射表!B:I,2,0)</f>
        <v>希沃白板</v>
      </c>
      <c r="D1004" s="1" t="str">
        <f>VLOOKUP(C1004,「工具标准名」映射表!$C$1:$O$2046,2,0)</f>
        <v>希沃白板</v>
      </c>
      <c r="E1004" s="1" t="s">
        <v>164</v>
      </c>
      <c r="F1004" s="1" t="str">
        <f>VLOOKUP(E1004,省份映射!$B$1:$C$472,2,0)</f>
        <v>天津市</v>
      </c>
      <c r="H1004" s="256" t="s">
        <v>12171</v>
      </c>
      <c r="I1004" s="283">
        <v>2</v>
      </c>
    </row>
    <row r="1005" spans="1:9">
      <c r="A1005" s="1" t="s">
        <v>7142</v>
      </c>
      <c r="B1005" s="1" t="s">
        <v>5210</v>
      </c>
      <c r="C1005" s="1" t="str">
        <f>VLOOKUP(B1005,「工具标准名」映射表!B:I,2,0)</f>
        <v>腾讯元宝</v>
      </c>
      <c r="D1005" s="1" t="str">
        <f>VLOOKUP(C1005,「工具标准名」映射表!$C$1:$O$2046,2,0)</f>
        <v>腾讯元宝</v>
      </c>
      <c r="E1005" s="1" t="s">
        <v>7144</v>
      </c>
      <c r="F1005" s="1" t="str">
        <f>VLOOKUP(E1005,省份映射!$B$1:$C$472,2,0)</f>
        <v>天津市</v>
      </c>
      <c r="H1005" s="256" t="s">
        <v>12178</v>
      </c>
      <c r="I1005" s="283">
        <v>2</v>
      </c>
    </row>
    <row r="1006" spans="1:9">
      <c r="A1006" s="1" t="s">
        <v>7153</v>
      </c>
      <c r="B1006" s="1" t="s">
        <v>3643</v>
      </c>
      <c r="C1006" s="1" t="str">
        <f>VLOOKUP(B1006,「工具标准名」映射表!B:I,2,0)</f>
        <v>科大讯飞智慧教育平台</v>
      </c>
      <c r="D1006" s="1" t="str">
        <f>VLOOKUP(C1006,「工具标准名」映射表!$C$1:$O$2046,2,0)</f>
        <v>科大讯飞智慧教育平台</v>
      </c>
      <c r="E1006" s="1" t="s">
        <v>7144</v>
      </c>
      <c r="F1006" s="1" t="str">
        <f>VLOOKUP(E1006,省份映射!$B$1:$C$472,2,0)</f>
        <v>天津市</v>
      </c>
      <c r="H1006" s="256" t="s">
        <v>6951</v>
      </c>
      <c r="I1006" s="283">
        <v>1</v>
      </c>
    </row>
    <row r="1007" spans="1:9">
      <c r="A1007" s="1" t="s">
        <v>7153</v>
      </c>
      <c r="B1007" s="1" t="s">
        <v>7165</v>
      </c>
      <c r="C1007" s="1" t="str">
        <f>VLOOKUP(B1007,「工具标准名」映射表!B:I,2,0)</f>
        <v>奇思妙问 AI</v>
      </c>
      <c r="D1007" s="1" t="str">
        <f>VLOOKUP(C1007,「工具标准名」映射表!$C$1:$O$2046,2,0)</f>
        <v>奇思妙问 AI</v>
      </c>
      <c r="E1007" s="1" t="s">
        <v>7144</v>
      </c>
      <c r="F1007" s="1" t="str">
        <f>VLOOKUP(E1007,省份映射!$B$1:$C$472,2,0)</f>
        <v>天津市</v>
      </c>
      <c r="H1007" s="256" t="s">
        <v>12000</v>
      </c>
      <c r="I1007" s="283">
        <v>1</v>
      </c>
    </row>
    <row r="1008" spans="1:9">
      <c r="A1008" s="1" t="s">
        <v>7153</v>
      </c>
      <c r="B1008" s="1" t="s">
        <v>3204</v>
      </c>
      <c r="C1008" s="1" t="str">
        <f>VLOOKUP(B1008,「工具标准名」映射表!B:I,2,0)</f>
        <v>豆包</v>
      </c>
      <c r="D1008" s="1" t="str">
        <f>VLOOKUP(C1008,「工具标准名」映射表!$C$1:$O$2046,2,0)</f>
        <v>豆包</v>
      </c>
      <c r="E1008" s="1" t="s">
        <v>7144</v>
      </c>
      <c r="F1008" s="1" t="str">
        <f>VLOOKUP(E1008,省份映射!$B$1:$C$472,2,0)</f>
        <v>天津市</v>
      </c>
      <c r="H1008" s="256" t="s">
        <v>12206</v>
      </c>
      <c r="I1008" s="283">
        <v>1</v>
      </c>
    </row>
    <row r="1009" spans="1:9">
      <c r="A1009" s="1" t="s">
        <v>7153</v>
      </c>
      <c r="B1009" s="1" t="s">
        <v>7168</v>
      </c>
      <c r="C1009" s="1" t="str">
        <f>VLOOKUP(B1009,「工具标准名」映射表!B:I,2,0)</f>
        <v>星火大模型</v>
      </c>
      <c r="D1009" s="1" t="str">
        <f>VLOOKUP(C1009,「工具标准名」映射表!$C$1:$O$2046,2,0)</f>
        <v>星火大模型</v>
      </c>
      <c r="E1009" s="1" t="s">
        <v>7144</v>
      </c>
      <c r="F1009" s="1" t="str">
        <f>VLOOKUP(E1009,省份映射!$B$1:$C$472,2,0)</f>
        <v>天津市</v>
      </c>
      <c r="H1009" s="256" t="s">
        <v>7701</v>
      </c>
      <c r="I1009" s="283">
        <v>1</v>
      </c>
    </row>
    <row r="1010" spans="1:9">
      <c r="A1010" s="1" t="s">
        <v>7153</v>
      </c>
      <c r="B1010" s="1" t="s">
        <v>1586</v>
      </c>
      <c r="C1010" s="1" t="str">
        <f>VLOOKUP(B1010,「工具标准名」映射表!B:I,2,0)</f>
        <v>智慧黑板</v>
      </c>
      <c r="D1010" s="1" t="str">
        <f>VLOOKUP(C1010,「工具标准名」映射表!$C$1:$O$2046,2,0)</f>
        <v>智慧黑板</v>
      </c>
      <c r="E1010" s="1" t="s">
        <v>7144</v>
      </c>
      <c r="F1010" s="1" t="str">
        <f>VLOOKUP(E1010,省份映射!$B$1:$C$472,2,0)</f>
        <v>天津市</v>
      </c>
      <c r="H1010" s="256" t="s">
        <v>12225</v>
      </c>
      <c r="I1010" s="283">
        <v>1</v>
      </c>
    </row>
    <row r="1011" spans="1:9">
      <c r="A1011" s="1" t="s">
        <v>7153</v>
      </c>
      <c r="B1011" s="1" t="s">
        <v>7170</v>
      </c>
      <c r="C1011" s="1" t="str">
        <f>VLOOKUP(B1011,「工具标准名」映射表!B:I,2,0)</f>
        <v>VR 展厅</v>
      </c>
      <c r="D1011" s="1" t="str">
        <f>VLOOKUP(C1011,「工具标准名」映射表!$C$1:$O$2046,2,0)</f>
        <v>VR 展厅</v>
      </c>
      <c r="E1011" s="1" t="s">
        <v>7144</v>
      </c>
      <c r="F1011" s="1" t="str">
        <f>VLOOKUP(E1011,省份映射!$B$1:$C$472,2,0)</f>
        <v>天津市</v>
      </c>
      <c r="H1011" s="256" t="s">
        <v>279</v>
      </c>
      <c r="I1011" s="283">
        <v>2</v>
      </c>
    </row>
    <row r="1012" spans="1:9">
      <c r="A1012" s="1" t="s">
        <v>7172</v>
      </c>
      <c r="B1012" s="1" t="s">
        <v>3998</v>
      </c>
      <c r="C1012" s="1" t="str">
        <f>VLOOKUP(B1012,「工具标准名」映射表!B:I,2,0)</f>
        <v>豆包智能体</v>
      </c>
      <c r="D1012" s="1" t="str">
        <f>VLOOKUP(C1012,「工具标准名」映射表!$C$1:$O$2046,2,0)</f>
        <v>豆包</v>
      </c>
      <c r="E1012" s="1" t="s">
        <v>1150</v>
      </c>
      <c r="F1012" s="1" t="str">
        <f>VLOOKUP(E1012,省份映射!$B$1:$C$472,2,0)</f>
        <v>天津市</v>
      </c>
      <c r="H1012" s="256" t="s">
        <v>1543</v>
      </c>
      <c r="I1012" s="283">
        <v>1</v>
      </c>
    </row>
    <row r="1013" spans="1:9">
      <c r="A1013" s="1" t="s">
        <v>7172</v>
      </c>
      <c r="B1013" s="1" t="s">
        <v>2403</v>
      </c>
      <c r="C1013" s="1" t="str">
        <f>VLOOKUP(B1013,「工具标准名」映射表!B:I,2,0)</f>
        <v>AI数字博物馆</v>
      </c>
      <c r="D1013" s="1" t="str">
        <f>VLOOKUP(C1013,「工具标准名」映射表!$C$1:$O$2046,2,0)</f>
        <v>AI数字博物馆</v>
      </c>
      <c r="E1013" s="1" t="s">
        <v>1150</v>
      </c>
      <c r="F1013" s="1" t="str">
        <f>VLOOKUP(E1013,省份映射!$B$1:$C$472,2,0)</f>
        <v>天津市</v>
      </c>
      <c r="H1013" s="256" t="s">
        <v>12263</v>
      </c>
      <c r="I1013" s="283">
        <v>1</v>
      </c>
    </row>
    <row r="1014" spans="1:9">
      <c r="A1014" s="1" t="s">
        <v>7184</v>
      </c>
      <c r="B1014" s="1" t="s">
        <v>7190</v>
      </c>
      <c r="C1014" s="1" t="str">
        <f>VLOOKUP(B1014,「工具标准名」映射表!B:I,2,0)</f>
        <v>希沃AI</v>
      </c>
      <c r="D1014" s="1" t="str">
        <f>VLOOKUP(C1014,「工具标准名」映射表!$C$1:$O$2046,2,0)</f>
        <v>希沃AI</v>
      </c>
      <c r="E1014" s="1" t="s">
        <v>164</v>
      </c>
      <c r="F1014" s="1" t="str">
        <f>VLOOKUP(E1014,省份映射!$B$1:$C$472,2,0)</f>
        <v>天津市</v>
      </c>
      <c r="H1014" s="256" t="s">
        <v>12277</v>
      </c>
      <c r="I1014" s="283">
        <v>1</v>
      </c>
    </row>
    <row r="1015" spans="1:9">
      <c r="A1015" s="1" t="s">
        <v>7184</v>
      </c>
      <c r="B1015" s="1" t="s">
        <v>7197</v>
      </c>
      <c r="C1015" s="1" t="str">
        <f>VLOOKUP(B1015,「工具标准名」映射表!B:I,2,0)</f>
        <v>Travelboast</v>
      </c>
      <c r="D1015" s="1" t="str">
        <f>VLOOKUP(C1015,「工具标准名」映射表!$C$1:$O$2046,2,0)</f>
        <v>Travelboast</v>
      </c>
      <c r="E1015" s="1" t="s">
        <v>164</v>
      </c>
      <c r="F1015" s="1" t="str">
        <f>VLOOKUP(E1015,省份映射!$B$1:$C$472,2,0)</f>
        <v>天津市</v>
      </c>
      <c r="H1015" s="256" t="s">
        <v>4379</v>
      </c>
      <c r="I1015" s="283">
        <v>2</v>
      </c>
    </row>
    <row r="1016" spans="1:9">
      <c r="A1016" s="1" t="s">
        <v>7184</v>
      </c>
      <c r="B1016" s="1" t="s">
        <v>222</v>
      </c>
      <c r="C1016" s="1" t="str">
        <f>VLOOKUP(B1016,「工具标准名」映射表!B:I,2,0)</f>
        <v>剪映AI</v>
      </c>
      <c r="D1016" s="1" t="str">
        <f>VLOOKUP(C1016,「工具标准名」映射表!$C$1:$O$2046,2,0)</f>
        <v>剪映AI</v>
      </c>
      <c r="E1016" s="1" t="s">
        <v>164</v>
      </c>
      <c r="F1016" s="1" t="str">
        <f>VLOOKUP(E1016,省份映射!$B$1:$C$472,2,0)</f>
        <v>天津市</v>
      </c>
      <c r="H1016" s="256" t="s">
        <v>12298</v>
      </c>
      <c r="I1016" s="283">
        <v>2</v>
      </c>
    </row>
    <row r="1017" spans="1:9">
      <c r="A1017" s="1" t="s">
        <v>7200</v>
      </c>
      <c r="B1017" s="1" t="s">
        <v>1133</v>
      </c>
      <c r="C1017" s="1" t="str">
        <f>VLOOKUP(B1017,「工具标准名」映射表!B:I,2,0)</f>
        <v>文心一言</v>
      </c>
      <c r="D1017" s="1" t="str">
        <f>VLOOKUP(C1017,「工具标准名」映射表!$C$1:$O$2046,2,0)</f>
        <v>文心一言</v>
      </c>
      <c r="E1017" s="1" t="s">
        <v>7202</v>
      </c>
      <c r="F1017" s="1" t="str">
        <f>VLOOKUP(E1017,省份映射!$B$1:$C$472,2,0)</f>
        <v>天津市</v>
      </c>
      <c r="H1017" s="256" t="s">
        <v>7732</v>
      </c>
      <c r="I1017" s="283">
        <v>1</v>
      </c>
    </row>
    <row r="1018" spans="1:9">
      <c r="A1018" s="1" t="s">
        <v>7200</v>
      </c>
      <c r="B1018" s="1" t="s">
        <v>7211</v>
      </c>
      <c r="C1018" s="1" t="str">
        <f>VLOOKUP(B1018,「工具标准名」映射表!B:I,2,0)</f>
        <v>讯飞听见</v>
      </c>
      <c r="D1018" s="1" t="str">
        <f>VLOOKUP(C1018,「工具标准名」映射表!$C$1:$O$2046,2,0)</f>
        <v>讯飞听见</v>
      </c>
      <c r="E1018" s="1" t="s">
        <v>7202</v>
      </c>
      <c r="F1018" s="1" t="str">
        <f>VLOOKUP(E1018,省份映射!$B$1:$C$472,2,0)</f>
        <v>天津市</v>
      </c>
      <c r="H1018" s="256" t="s">
        <v>7570</v>
      </c>
      <c r="I1018" s="283">
        <v>2</v>
      </c>
    </row>
    <row r="1019" spans="1:9">
      <c r="A1019" s="1" t="s">
        <v>7200</v>
      </c>
      <c r="B1019" s="1" t="s">
        <v>124</v>
      </c>
      <c r="C1019" s="1" t="str">
        <f>VLOOKUP(B1019,「工具标准名」映射表!B:I,2,0)</f>
        <v>DeepSeek 大模型</v>
      </c>
      <c r="D1019" s="1" t="str">
        <f>VLOOKUP(C1019,「工具标准名」映射表!$C$1:$O$2046,2,0)</f>
        <v>DeepSeek 大模型</v>
      </c>
      <c r="E1019" s="1" t="s">
        <v>7202</v>
      </c>
      <c r="F1019" s="1" t="str">
        <f>VLOOKUP(E1019,省份映射!$B$1:$C$472,2,0)</f>
        <v>天津市</v>
      </c>
      <c r="H1019" s="256" t="s">
        <v>8712</v>
      </c>
      <c r="I1019" s="283">
        <v>2</v>
      </c>
    </row>
    <row r="1020" spans="1:9">
      <c r="A1020" s="1" t="s">
        <v>7200</v>
      </c>
      <c r="B1020" s="1" t="s">
        <v>7214</v>
      </c>
      <c r="C1020" s="1" t="str">
        <f>VLOOKUP(B1020,「工具标准名」映射表!B:I,2,0)</f>
        <v>金山文档</v>
      </c>
      <c r="D1020" s="1" t="str">
        <f>VLOOKUP(C1020,「工具标准名」映射表!$C$1:$O$2046,2,0)</f>
        <v>金山文档</v>
      </c>
      <c r="E1020" s="1" t="s">
        <v>7202</v>
      </c>
      <c r="F1020" s="1" t="str">
        <f>VLOOKUP(E1020,省份映射!$B$1:$C$472,2,0)</f>
        <v>天津市</v>
      </c>
      <c r="H1020" s="256" t="s">
        <v>12349</v>
      </c>
      <c r="I1020" s="283">
        <v>2</v>
      </c>
    </row>
    <row r="1021" spans="1:9">
      <c r="A1021" s="1" t="s">
        <v>7216</v>
      </c>
      <c r="B1021" s="1" t="s">
        <v>656</v>
      </c>
      <c r="C1021" s="1" t="str">
        <f>VLOOKUP(B1021,「工具标准名」映射表!B:I,2,0)</f>
        <v>AI体质测试系统</v>
      </c>
      <c r="D1021" s="1" t="str">
        <f>VLOOKUP(C1021,「工具标准名」映射表!$C$1:$O$2046,2,0)</f>
        <v>AI体质测试系统</v>
      </c>
      <c r="E1021" s="1" t="s">
        <v>164</v>
      </c>
      <c r="F1021" s="1" t="str">
        <f>VLOOKUP(E1021,省份映射!$B$1:$C$472,2,0)</f>
        <v>天津市</v>
      </c>
      <c r="H1021" s="256" t="s">
        <v>7668</v>
      </c>
      <c r="I1021" s="283">
        <v>1</v>
      </c>
    </row>
    <row r="1022" spans="1:9">
      <c r="A1022" s="1" t="s">
        <v>7216</v>
      </c>
      <c r="B1022" s="1" t="s">
        <v>7226</v>
      </c>
      <c r="C1022" s="1" t="str">
        <f>VLOOKUP(B1022,「工具标准名」映射表!B:I,2,0)</f>
        <v>学生端APP</v>
      </c>
      <c r="D1022" s="1" t="str">
        <f>VLOOKUP(C1022,「工具标准名」映射表!$C$1:$O$2046,2,0)</f>
        <v>学生端APP</v>
      </c>
      <c r="E1022" s="1" t="s">
        <v>164</v>
      </c>
      <c r="F1022" s="1" t="str">
        <f>VLOOKUP(E1022,省份映射!$B$1:$C$472,2,0)</f>
        <v>天津市</v>
      </c>
      <c r="H1022" s="256" t="s">
        <v>513</v>
      </c>
      <c r="I1022" s="283">
        <v>1</v>
      </c>
    </row>
    <row r="1023" spans="1:9">
      <c r="A1023" s="1" t="s">
        <v>7216</v>
      </c>
      <c r="B1023" s="1" t="s">
        <v>7228</v>
      </c>
      <c r="C1023" s="1" t="str">
        <f>VLOOKUP(B1023,「工具标准名」映射表!B:I,2,0)</f>
        <v>教师/家长管理后台</v>
      </c>
      <c r="D1023" s="1" t="str">
        <f>VLOOKUP(C1023,「工具标准名」映射表!$C$1:$O$2046,2,0)</f>
        <v>教师/家长管理后台</v>
      </c>
      <c r="E1023" s="1" t="s">
        <v>164</v>
      </c>
      <c r="F1023" s="1" t="str">
        <f>VLOOKUP(E1023,省份映射!$B$1:$C$472,2,0)</f>
        <v>天津市</v>
      </c>
      <c r="H1023" s="256" t="s">
        <v>1003</v>
      </c>
      <c r="I1023" s="283">
        <v>1</v>
      </c>
    </row>
    <row r="1024" spans="1:9">
      <c r="A1024" s="1" t="s">
        <v>7230</v>
      </c>
      <c r="B1024" s="1" t="s">
        <v>4440</v>
      </c>
      <c r="C1024" s="1" t="str">
        <f>VLOOKUP(B1024,「工具标准名」映射表!B:I,2,0)</f>
        <v>AR终端</v>
      </c>
      <c r="D1024" s="1" t="str">
        <f>VLOOKUP(C1024,「工具标准名」映射表!$C$1:$O$2046,2,0)</f>
        <v>AR终端</v>
      </c>
      <c r="E1024" s="1" t="s">
        <v>164</v>
      </c>
      <c r="F1024" s="1" t="str">
        <f>VLOOKUP(E1024,省份映射!$B$1:$C$472,2,0)</f>
        <v>天津市</v>
      </c>
      <c r="H1024" s="256" t="s">
        <v>1106</v>
      </c>
      <c r="I1024" s="283">
        <v>1</v>
      </c>
    </row>
    <row r="1025" spans="1:9">
      <c r="A1025" s="1" t="s">
        <v>7230</v>
      </c>
      <c r="B1025" s="1" t="s">
        <v>1749</v>
      </c>
      <c r="C1025" s="1" t="str">
        <f>VLOOKUP(B1025,「工具标准名」映射表!B:I,2,0)</f>
        <v>AI工具</v>
      </c>
      <c r="D1025" s="1" t="str">
        <f>VLOOKUP(C1025,「工具标准名」映射表!$C$1:$O$2046,2,0)</f>
        <v>AI工具</v>
      </c>
      <c r="E1025" s="1" t="s">
        <v>164</v>
      </c>
      <c r="F1025" s="1" t="str">
        <f>VLOOKUP(E1025,省份映射!$B$1:$C$472,2,0)</f>
        <v>天津市</v>
      </c>
      <c r="H1025" s="256" t="s">
        <v>12428</v>
      </c>
      <c r="I1025" s="283">
        <v>1</v>
      </c>
    </row>
    <row r="1026" spans="1:9">
      <c r="A1026" s="1" t="s">
        <v>7242</v>
      </c>
      <c r="B1026" s="1" t="s">
        <v>7249</v>
      </c>
      <c r="C1026" s="1" t="str">
        <f>VLOOKUP(B1026,「工具标准名」映射表!B:I,2,0)</f>
        <v>希沃智慧教育云平台</v>
      </c>
      <c r="D1026" s="1" t="str">
        <f>VLOOKUP(C1026,「工具标准名」映射表!$C$1:$O$2046,2,0)</f>
        <v>希沃智慧教育云平台</v>
      </c>
      <c r="E1026" s="1" t="s">
        <v>7244</v>
      </c>
      <c r="F1026" s="1" t="str">
        <f>VLOOKUP(E1026,省份映射!$B$1:$C$472,2,0)</f>
        <v>湖北省</v>
      </c>
      <c r="H1026" s="256" t="s">
        <v>12440</v>
      </c>
      <c r="I1026" s="283">
        <v>1</v>
      </c>
    </row>
    <row r="1027" spans="1:9">
      <c r="A1027" s="1" t="s">
        <v>7242</v>
      </c>
      <c r="B1027" s="1" t="s">
        <v>124</v>
      </c>
      <c r="C1027" s="1" t="str">
        <f>VLOOKUP(B1027,「工具标准名」映射表!B:I,2,0)</f>
        <v>DeepSeek 大模型</v>
      </c>
      <c r="D1027" s="1" t="str">
        <f>VLOOKUP(C1027,「工具标准名」映射表!$C$1:$O$2046,2,0)</f>
        <v>DeepSeek 大模型</v>
      </c>
      <c r="E1027" s="1" t="s">
        <v>7244</v>
      </c>
      <c r="F1027" s="1" t="str">
        <f>VLOOKUP(E1027,省份映射!$B$1:$C$472,2,0)</f>
        <v>湖北省</v>
      </c>
      <c r="H1027" s="256" t="s">
        <v>4565</v>
      </c>
      <c r="I1027" s="283">
        <v>1</v>
      </c>
    </row>
    <row r="1028" spans="1:9">
      <c r="A1028" s="1" t="s">
        <v>7242</v>
      </c>
      <c r="B1028" s="1" t="s">
        <v>1753</v>
      </c>
      <c r="C1028" s="1" t="str">
        <f>VLOOKUP(B1028,「工具标准名」映射表!B:I,2,0)</f>
        <v>即梦AI</v>
      </c>
      <c r="D1028" s="1" t="str">
        <f>VLOOKUP(C1028,「工具标准名」映射表!$C$1:$O$2046,2,0)</f>
        <v>即梦AI</v>
      </c>
      <c r="E1028" s="1" t="s">
        <v>7244</v>
      </c>
      <c r="F1028" s="1" t="str">
        <f>VLOOKUP(E1028,省份映射!$B$1:$C$472,2,0)</f>
        <v>湖北省</v>
      </c>
      <c r="H1028" s="256" t="s">
        <v>3237</v>
      </c>
      <c r="I1028" s="283">
        <v>1</v>
      </c>
    </row>
    <row r="1029" spans="1:9">
      <c r="A1029" s="1" t="s">
        <v>7242</v>
      </c>
      <c r="B1029" s="1" t="s">
        <v>139</v>
      </c>
      <c r="C1029" s="1" t="str">
        <f>VLOOKUP(B1029,「工具标准名」映射表!B:I,2,0)</f>
        <v>豆包</v>
      </c>
      <c r="D1029" s="1" t="str">
        <f>VLOOKUP(C1029,「工具标准名」映射表!$C$1:$O$2046,2,0)</f>
        <v>豆包</v>
      </c>
      <c r="E1029" s="1" t="s">
        <v>7244</v>
      </c>
      <c r="F1029" s="1" t="str">
        <f>VLOOKUP(E1029,省份映射!$B$1:$C$472,2,0)</f>
        <v>湖北省</v>
      </c>
      <c r="H1029" s="256" t="s">
        <v>8385</v>
      </c>
      <c r="I1029" s="283">
        <v>2</v>
      </c>
    </row>
    <row r="1030" spans="1:9">
      <c r="A1030" s="1" t="s">
        <v>7242</v>
      </c>
      <c r="B1030" s="1" t="s">
        <v>4532</v>
      </c>
      <c r="C1030" s="1" t="str">
        <f>VLOOKUP(B1030,「工具标准名」映射表!B:I,2,0)</f>
        <v>Kimi</v>
      </c>
      <c r="D1030" s="1" t="str">
        <f>VLOOKUP(C1030,「工具标准名」映射表!$C$1:$O$2046,2,0)</f>
        <v>Kimi</v>
      </c>
      <c r="E1030" s="1" t="s">
        <v>7244</v>
      </c>
      <c r="F1030" s="1" t="str">
        <f>VLOOKUP(E1030,省份映射!$B$1:$C$472,2,0)</f>
        <v>湖北省</v>
      </c>
      <c r="H1030" s="256" t="s">
        <v>12479</v>
      </c>
      <c r="I1030" s="283">
        <v>1</v>
      </c>
    </row>
    <row r="1031" spans="1:9">
      <c r="A1031" s="1" t="s">
        <v>7263</v>
      </c>
      <c r="C1031" s="1" t="e">
        <f>VLOOKUP(B1031,「工具标准名」映射表!B:I,2,0)</f>
        <v>#N/A</v>
      </c>
      <c r="D1031" s="1" t="e">
        <f>VLOOKUP(C1031,「工具标准名」映射表!$C$1:$O$2046,2,0)</f>
        <v>#N/A</v>
      </c>
      <c r="E1031" s="1" t="s">
        <v>156</v>
      </c>
      <c r="F1031" s="1" t="str">
        <f>VLOOKUP(E1031,省份映射!$B$1:$C$472,2,0)</f>
        <v>未提及</v>
      </c>
      <c r="H1031" s="256" t="s">
        <v>12487</v>
      </c>
      <c r="I1031" s="283">
        <v>1</v>
      </c>
    </row>
    <row r="1032" spans="1:9">
      <c r="A1032" s="1" t="s">
        <v>7273</v>
      </c>
      <c r="B1032" s="1" t="s">
        <v>7281</v>
      </c>
      <c r="C1032" s="1" t="str">
        <f>VLOOKUP(B1032,「工具标准名」映射表!B:I,2,0)</f>
        <v>同心县教师智能研修平台</v>
      </c>
      <c r="D1032" s="1" t="str">
        <f>VLOOKUP(C1032,「工具标准名」映射表!$C$1:$O$2046,2,0)</f>
        <v>同心县教师智能研修平台</v>
      </c>
      <c r="E1032" s="1" t="s">
        <v>7275</v>
      </c>
      <c r="F1032" s="1" t="str">
        <f>VLOOKUP(E1032,省份映射!$B$1:$C$472,2,0)</f>
        <v>宁夏回族自治区</v>
      </c>
      <c r="H1032" s="256" t="s">
        <v>1781</v>
      </c>
      <c r="I1032" s="283">
        <v>1</v>
      </c>
    </row>
    <row r="1033" spans="1:9">
      <c r="A1033" s="1" t="s">
        <v>7273</v>
      </c>
      <c r="B1033" s="1" t="s">
        <v>3724</v>
      </c>
      <c r="C1033" s="1" t="str">
        <f>VLOOKUP(B1033,「工具标准名」映射表!B:I,2,0)</f>
        <v>AI课堂分析主讲教室</v>
      </c>
      <c r="D1033" s="1" t="str">
        <f>VLOOKUP(C1033,「工具标准名」映射表!$C$1:$O$2046,2,0)</f>
        <v>AI课堂分析主讲教室</v>
      </c>
      <c r="E1033" s="1" t="s">
        <v>7275</v>
      </c>
      <c r="F1033" s="1" t="str">
        <f>VLOOKUP(E1033,省份映射!$B$1:$C$472,2,0)</f>
        <v>宁夏回族自治区</v>
      </c>
      <c r="H1033" s="256" t="s">
        <v>1755</v>
      </c>
      <c r="I1033" s="283">
        <v>1</v>
      </c>
    </row>
    <row r="1034" spans="1:9">
      <c r="A1034" s="1" t="s">
        <v>7289</v>
      </c>
      <c r="B1034" s="1" t="s">
        <v>139</v>
      </c>
      <c r="C1034" s="1" t="str">
        <f>VLOOKUP(B1034,「工具标准名」映射表!B:I,2,0)</f>
        <v>豆包</v>
      </c>
      <c r="D1034" s="1" t="str">
        <f>VLOOKUP(C1034,「工具标准名」映射表!$C$1:$O$2046,2,0)</f>
        <v>豆包</v>
      </c>
      <c r="E1034" s="1" t="s">
        <v>1150</v>
      </c>
      <c r="F1034" s="1" t="str">
        <f>VLOOKUP(E1034,省份映射!$B$1:$C$472,2,0)</f>
        <v>天津市</v>
      </c>
      <c r="H1034" s="256" t="s">
        <v>12517</v>
      </c>
      <c r="I1034" s="283">
        <v>1</v>
      </c>
    </row>
    <row r="1035" spans="1:9">
      <c r="A1035" s="1" t="s">
        <v>7289</v>
      </c>
      <c r="B1035" s="1" t="s">
        <v>124</v>
      </c>
      <c r="C1035" s="1" t="str">
        <f>VLOOKUP(B1035,「工具标准名」映射表!B:I,2,0)</f>
        <v>DeepSeek 大模型</v>
      </c>
      <c r="D1035" s="1" t="str">
        <f>VLOOKUP(C1035,「工具标准名」映射表!$C$1:$O$2046,2,0)</f>
        <v>DeepSeek 大模型</v>
      </c>
      <c r="E1035" s="1" t="s">
        <v>1150</v>
      </c>
      <c r="F1035" s="1" t="str">
        <f>VLOOKUP(E1035,省份映射!$B$1:$C$472,2,0)</f>
        <v>天津市</v>
      </c>
      <c r="H1035" s="256" t="s">
        <v>3465</v>
      </c>
      <c r="I1035" s="283">
        <v>1</v>
      </c>
    </row>
    <row r="1036" spans="1:9">
      <c r="A1036" s="1" t="s">
        <v>7289</v>
      </c>
      <c r="B1036" s="1" t="s">
        <v>3379</v>
      </c>
      <c r="C1036" s="1" t="str">
        <f>VLOOKUP(B1036,「工具标准名」映射表!B:I,2,0)</f>
        <v>Canva可画</v>
      </c>
      <c r="D1036" s="1" t="str">
        <f>VLOOKUP(C1036,「工具标准名」映射表!$C$1:$O$2046,2,0)</f>
        <v>Canva可画</v>
      </c>
      <c r="E1036" s="1" t="s">
        <v>1150</v>
      </c>
      <c r="F1036" s="1" t="str">
        <f>VLOOKUP(E1036,省份映射!$B$1:$C$472,2,0)</f>
        <v>天津市</v>
      </c>
      <c r="H1036" s="256" t="s">
        <v>12519</v>
      </c>
      <c r="I1036" s="283">
        <v>1</v>
      </c>
    </row>
    <row r="1037" spans="1:9">
      <c r="A1037" s="1" t="s">
        <v>7289</v>
      </c>
      <c r="B1037" s="1" t="s">
        <v>1753</v>
      </c>
      <c r="C1037" s="1" t="str">
        <f>VLOOKUP(B1037,「工具标准名」映射表!B:I,2,0)</f>
        <v>即梦AI</v>
      </c>
      <c r="D1037" s="1" t="str">
        <f>VLOOKUP(C1037,「工具标准名」映射表!$C$1:$O$2046,2,0)</f>
        <v>即梦AI</v>
      </c>
      <c r="E1037" s="1" t="s">
        <v>1150</v>
      </c>
      <c r="F1037" s="1" t="str">
        <f>VLOOKUP(E1037,省份映射!$B$1:$C$472,2,0)</f>
        <v>天津市</v>
      </c>
      <c r="H1037" s="256" t="s">
        <v>7930</v>
      </c>
      <c r="I1037" s="283">
        <v>4</v>
      </c>
    </row>
    <row r="1038" spans="1:9">
      <c r="A1038" s="1" t="s">
        <v>7289</v>
      </c>
      <c r="B1038" s="1" t="s">
        <v>7308</v>
      </c>
      <c r="C1038" s="1" t="str">
        <f>VLOOKUP(B1038,「工具标准名」映射表!B:I,2,0)</f>
        <v>Meshy</v>
      </c>
      <c r="D1038" s="1" t="str">
        <f>VLOOKUP(C1038,「工具标准名」映射表!$C$1:$O$2046,2,0)</f>
        <v>Meshy</v>
      </c>
      <c r="E1038" s="1" t="s">
        <v>1150</v>
      </c>
      <c r="F1038" s="1" t="str">
        <f>VLOOKUP(E1038,省份映射!$B$1:$C$472,2,0)</f>
        <v>天津市</v>
      </c>
      <c r="H1038" s="256" t="s">
        <v>12591</v>
      </c>
      <c r="I1038" s="283">
        <v>1</v>
      </c>
    </row>
    <row r="1039" spans="1:9">
      <c r="A1039" s="1" t="s">
        <v>7311</v>
      </c>
      <c r="B1039" s="1" t="s">
        <v>1852</v>
      </c>
      <c r="C1039" s="1" t="str">
        <f>VLOOKUP(B1039,「工具标准名」映射表!B:I,2,0)</f>
        <v>AI思维导图生成工具</v>
      </c>
      <c r="D1039" s="1" t="str">
        <f>VLOOKUP(C1039,「工具标准名」映射表!$C$1:$O$2046,2,0)</f>
        <v>AI思维导图生成工具</v>
      </c>
      <c r="E1039" s="1" t="s">
        <v>7313</v>
      </c>
      <c r="F1039" s="1" t="str">
        <f>VLOOKUP(E1039,省份映射!$B$1:$C$472,2,0)</f>
        <v>浙江省</v>
      </c>
      <c r="H1039" s="256" t="s">
        <v>3797</v>
      </c>
      <c r="I1039" s="283">
        <v>2</v>
      </c>
    </row>
    <row r="1040" spans="1:9">
      <c r="A1040" s="1" t="s">
        <v>7311</v>
      </c>
      <c r="B1040" s="1" t="s">
        <v>2151</v>
      </c>
      <c r="C1040" s="1" t="str">
        <f>VLOOKUP(B1040,「工具标准名」映射表!B:I,2,0)</f>
        <v>AI教学目标拆解工具</v>
      </c>
      <c r="D1040" s="1" t="str">
        <f>VLOOKUP(C1040,「工具标准名」映射表!$C$1:$O$2046,2,0)</f>
        <v>AI教学目标拆解工具</v>
      </c>
      <c r="E1040" s="1" t="s">
        <v>7313</v>
      </c>
      <c r="F1040" s="1" t="str">
        <f>VLOOKUP(E1040,省份映射!$B$1:$C$472,2,0)</f>
        <v>浙江省</v>
      </c>
      <c r="H1040" s="256" t="s">
        <v>1471</v>
      </c>
      <c r="I1040" s="283">
        <v>1</v>
      </c>
    </row>
    <row r="1041" spans="1:9">
      <c r="A1041" s="1" t="s">
        <v>7311</v>
      </c>
      <c r="B1041" s="1" t="s">
        <v>1620</v>
      </c>
      <c r="C1041" s="1" t="str">
        <f>VLOOKUP(B1041,「工具标准名」映射表!B:I,2,0)</f>
        <v>AI学情诊断工具</v>
      </c>
      <c r="D1041" s="1" t="str">
        <f>VLOOKUP(C1041,「工具标准名」映射表!$C$1:$O$2046,2,0)</f>
        <v>AI学情诊断工具</v>
      </c>
      <c r="E1041" s="1" t="s">
        <v>7313</v>
      </c>
      <c r="F1041" s="1" t="str">
        <f>VLOOKUP(E1041,省份映射!$B$1:$C$472,2,0)</f>
        <v>浙江省</v>
      </c>
      <c r="H1041" s="256" t="s">
        <v>12605</v>
      </c>
      <c r="I1041" s="283">
        <v>1</v>
      </c>
    </row>
    <row r="1042" spans="1:9">
      <c r="A1042" s="1" t="s">
        <v>7311</v>
      </c>
      <c r="B1042" s="1" t="s">
        <v>934</v>
      </c>
      <c r="C1042" s="1" t="str">
        <f>VLOOKUP(B1042,「工具标准名」映射表!B:I,2,0)</f>
        <v>AI分组系统</v>
      </c>
      <c r="D1042" s="1" t="str">
        <f>VLOOKUP(C1042,「工具标准名」映射表!$C$1:$O$2046,2,0)</f>
        <v>AI分组系统</v>
      </c>
      <c r="E1042" s="1" t="s">
        <v>7313</v>
      </c>
      <c r="F1042" s="1" t="str">
        <f>VLOOKUP(E1042,省份映射!$B$1:$C$472,2,0)</f>
        <v>浙江省</v>
      </c>
      <c r="H1042" s="256" t="s">
        <v>12620</v>
      </c>
      <c r="I1042" s="283">
        <v>1</v>
      </c>
    </row>
    <row r="1043" spans="1:9">
      <c r="A1043" s="1" t="s">
        <v>7311</v>
      </c>
      <c r="B1043" s="1" t="s">
        <v>3935</v>
      </c>
      <c r="C1043" s="1" t="str">
        <f>VLOOKUP(B1043,「工具标准名」映射表!B:I,2,0)</f>
        <v>AI资源共享库</v>
      </c>
      <c r="D1043" s="1" t="str">
        <f>VLOOKUP(C1043,「工具标准名」映射表!$C$1:$O$2046,2,0)</f>
        <v>AI资源共享库</v>
      </c>
      <c r="E1043" s="1" t="s">
        <v>7313</v>
      </c>
      <c r="F1043" s="1" t="str">
        <f>VLOOKUP(E1043,省份映射!$B$1:$C$472,2,0)</f>
        <v>浙江省</v>
      </c>
      <c r="H1043" s="256" t="s">
        <v>12632</v>
      </c>
      <c r="I1043" s="283">
        <v>1</v>
      </c>
    </row>
    <row r="1044" spans="1:9">
      <c r="A1044" s="1" t="s">
        <v>7311</v>
      </c>
      <c r="B1044" s="1" t="s">
        <v>1219</v>
      </c>
      <c r="C1044" s="1" t="str">
        <f>VLOOKUP(B1044,「工具标准名」映射表!B:I,2,0)</f>
        <v>AI史料筛选器</v>
      </c>
      <c r="D1044" s="1" t="str">
        <f>VLOOKUP(C1044,「工具标准名」映射表!$C$1:$O$2046,2,0)</f>
        <v>AI史料筛选器</v>
      </c>
      <c r="E1044" s="1" t="s">
        <v>7313</v>
      </c>
      <c r="F1044" s="1" t="str">
        <f>VLOOKUP(E1044,省份映射!$B$1:$C$472,2,0)</f>
        <v>浙江省</v>
      </c>
      <c r="H1044" s="256" t="s">
        <v>12639</v>
      </c>
      <c r="I1044" s="283">
        <v>1</v>
      </c>
    </row>
    <row r="1045" spans="1:9">
      <c r="A1045" s="1" t="s">
        <v>7311</v>
      </c>
      <c r="B1045" s="1" t="s">
        <v>3655</v>
      </c>
      <c r="C1045" s="1" t="str">
        <f>VLOOKUP(B1045,「工具标准名」映射表!B:I,2,0)</f>
        <v>AI语音测评工具</v>
      </c>
      <c r="D1045" s="1" t="str">
        <f>VLOOKUP(C1045,「工具标准名」映射表!$C$1:$O$2046,2,0)</f>
        <v>AI语音测评工具</v>
      </c>
      <c r="E1045" s="1" t="s">
        <v>7313</v>
      </c>
      <c r="F1045" s="1" t="str">
        <f>VLOOKUP(E1045,省份映射!$B$1:$C$472,2,0)</f>
        <v>浙江省</v>
      </c>
      <c r="H1045" s="256" t="s">
        <v>4534</v>
      </c>
      <c r="I1045" s="283">
        <v>1</v>
      </c>
    </row>
    <row r="1046" spans="1:9">
      <c r="A1046" s="1" t="s">
        <v>7311</v>
      </c>
      <c r="B1046" s="1" t="s">
        <v>864</v>
      </c>
      <c r="C1046" s="1" t="str">
        <f>VLOOKUP(B1046,「工具标准名」映射表!B:I,2,0)</f>
        <v>AI写作批改模块</v>
      </c>
      <c r="D1046" s="1" t="str">
        <f>VLOOKUP(C1046,「工具标准名」映射表!$C$1:$O$2046,2,0)</f>
        <v>AI写作批改模块</v>
      </c>
      <c r="E1046" s="1" t="s">
        <v>7313</v>
      </c>
      <c r="F1046" s="1" t="str">
        <f>VLOOKUP(E1046,省份映射!$B$1:$C$472,2,0)</f>
        <v>浙江省</v>
      </c>
      <c r="H1046" s="256" t="s">
        <v>3047</v>
      </c>
      <c r="I1046" s="283">
        <v>1</v>
      </c>
    </row>
    <row r="1047" spans="1:9">
      <c r="A1047" s="1" t="s">
        <v>7334</v>
      </c>
      <c r="C1047" s="1" t="e">
        <f>VLOOKUP(B1047,「工具标准名」映射表!B:I,2,0)</f>
        <v>#N/A</v>
      </c>
      <c r="D1047" s="1" t="e">
        <f>VLOOKUP(C1047,「工具标准名」映射表!$C$1:$O$2046,2,0)</f>
        <v>#N/A</v>
      </c>
      <c r="E1047" s="1" t="s">
        <v>7336</v>
      </c>
      <c r="F1047" s="1" t="str">
        <f>VLOOKUP(E1047,省份映射!$B$1:$C$472,2,0)</f>
        <v>四川省</v>
      </c>
      <c r="H1047" s="256" t="s">
        <v>11966</v>
      </c>
      <c r="I1047" s="283">
        <v>1</v>
      </c>
    </row>
    <row r="1048" spans="1:9">
      <c r="A1048" s="1" t="s">
        <v>7342</v>
      </c>
      <c r="C1048" s="1" t="e">
        <f>VLOOKUP(B1048,「工具标准名」映射表!B:I,2,0)</f>
        <v>#N/A</v>
      </c>
      <c r="D1048" s="1" t="e">
        <f>VLOOKUP(C1048,「工具标准名」映射表!$C$1:$O$2046,2,0)</f>
        <v>#N/A</v>
      </c>
      <c r="E1048" s="1" t="s">
        <v>7344</v>
      </c>
      <c r="F1048" s="1" t="str">
        <f>VLOOKUP(E1048,省份映射!$B$1:$C$472,2,0)</f>
        <v>山东省</v>
      </c>
      <c r="H1048" s="256" t="s">
        <v>12663</v>
      </c>
      <c r="I1048" s="283">
        <v>1</v>
      </c>
    </row>
    <row r="1049" spans="1:9">
      <c r="A1049" s="1" t="s">
        <v>7349</v>
      </c>
      <c r="B1049" s="1" t="s">
        <v>124</v>
      </c>
      <c r="C1049" s="1" t="str">
        <f>VLOOKUP(B1049,「工具标准名」映射表!B:I,2,0)</f>
        <v>DeepSeek 大模型</v>
      </c>
      <c r="D1049" s="1" t="str">
        <f>VLOOKUP(C1049,「工具标准名」映射表!$C$1:$O$2046,2,0)</f>
        <v>DeepSeek 大模型</v>
      </c>
      <c r="E1049" s="1" t="s">
        <v>1357</v>
      </c>
      <c r="F1049" s="1" t="str">
        <f>VLOOKUP(E1049,省份映射!$B$1:$C$472,2,0)</f>
        <v>重庆市</v>
      </c>
      <c r="H1049" s="256" t="s">
        <v>4311</v>
      </c>
      <c r="I1049" s="283">
        <v>1</v>
      </c>
    </row>
    <row r="1050" spans="1:9">
      <c r="A1050" s="1" t="s">
        <v>7361</v>
      </c>
      <c r="B1050" s="1" t="s">
        <v>5811</v>
      </c>
      <c r="C1050" s="1" t="str">
        <f>VLOOKUP(B1050,「工具标准名」映射表!B:I,2,0)</f>
        <v>交互式HTML电子表格</v>
      </c>
      <c r="D1050" s="1" t="str">
        <f>VLOOKUP(C1050,「工具标准名」映射表!$C$1:$O$2046,2,0)</f>
        <v>交互式HTML电子表格</v>
      </c>
      <c r="E1050" s="1" t="s">
        <v>2172</v>
      </c>
      <c r="F1050" s="1" t="str">
        <f>VLOOKUP(E1050,省份映射!$B$1:$C$472,2,0)</f>
        <v>浙江省</v>
      </c>
      <c r="H1050" s="256" t="s">
        <v>12677</v>
      </c>
      <c r="I1050" s="283">
        <v>1</v>
      </c>
    </row>
    <row r="1051" spans="1:9">
      <c r="A1051" s="1" t="s">
        <v>7370</v>
      </c>
      <c r="B1051" s="1" t="s">
        <v>207</v>
      </c>
      <c r="C1051" s="1" t="str">
        <f>VLOOKUP(B1051,「工具标准名」映射表!B:I,2,0)</f>
        <v>即梦AI</v>
      </c>
      <c r="D1051" s="1" t="str">
        <f>VLOOKUP(C1051,「工具标准名」映射表!$C$1:$O$2046,2,0)</f>
        <v>即梦AI</v>
      </c>
      <c r="E1051" s="1" t="s">
        <v>7372</v>
      </c>
      <c r="F1051" s="1" t="str">
        <f>VLOOKUP(E1051,省份映射!$B$1:$C$472,2,0)</f>
        <v>新疆维吾尔自治区</v>
      </c>
      <c r="H1051" s="256" t="s">
        <v>12690</v>
      </c>
      <c r="I1051" s="283">
        <v>1</v>
      </c>
    </row>
    <row r="1052" spans="1:9">
      <c r="A1052" s="1" t="s">
        <v>7370</v>
      </c>
      <c r="B1052" s="1" t="s">
        <v>139</v>
      </c>
      <c r="C1052" s="1" t="str">
        <f>VLOOKUP(B1052,「工具标准名」映射表!B:I,2,0)</f>
        <v>豆包</v>
      </c>
      <c r="D1052" s="1" t="str">
        <f>VLOOKUP(C1052,「工具标准名」映射表!$C$1:$O$2046,2,0)</f>
        <v>豆包</v>
      </c>
      <c r="E1052" s="1" t="s">
        <v>7372</v>
      </c>
      <c r="F1052" s="1" t="str">
        <f>VLOOKUP(E1052,省份映射!$B$1:$C$472,2,0)</f>
        <v>新疆维吾尔自治区</v>
      </c>
      <c r="H1052" s="256" t="s">
        <v>6719</v>
      </c>
      <c r="I1052" s="283">
        <v>1</v>
      </c>
    </row>
    <row r="1053" spans="1:9">
      <c r="A1053" s="1" t="s">
        <v>7384</v>
      </c>
      <c r="B1053" s="1" t="s">
        <v>3277</v>
      </c>
      <c r="C1053" s="1" t="str">
        <f>VLOOKUP(B1053,「工具标准名」映射表!B:I,2,0)</f>
        <v>ClassIn</v>
      </c>
      <c r="D1053" s="1" t="str">
        <f>VLOOKUP(C1053,「工具标准名」映射表!$C$1:$O$2046,2,0)</f>
        <v>ClassIn</v>
      </c>
      <c r="E1053" s="1" t="s">
        <v>7386</v>
      </c>
      <c r="F1053" s="1" t="str">
        <f>VLOOKUP(E1053,省份映射!$B$1:$C$472,2,0)</f>
        <v>新疆维吾尔自治区</v>
      </c>
      <c r="H1053" s="256" t="s">
        <v>7672</v>
      </c>
      <c r="I1053" s="283">
        <v>1</v>
      </c>
    </row>
    <row r="1054" spans="1:9">
      <c r="A1054" s="1" t="s">
        <v>7384</v>
      </c>
      <c r="B1054" s="1" t="s">
        <v>214</v>
      </c>
      <c r="C1054" s="1" t="str">
        <f>VLOOKUP(B1054,「工具标准名」映射表!B:I,2,0)</f>
        <v>希沃白板</v>
      </c>
      <c r="D1054" s="1" t="str">
        <f>VLOOKUP(C1054,「工具标准名」映射表!$C$1:$O$2046,2,0)</f>
        <v>希沃白板</v>
      </c>
      <c r="E1054" s="1" t="s">
        <v>7386</v>
      </c>
      <c r="F1054" s="1" t="str">
        <f>VLOOKUP(E1054,省份映射!$B$1:$C$472,2,0)</f>
        <v>新疆维吾尔自治区</v>
      </c>
      <c r="H1054" s="256" t="s">
        <v>38</v>
      </c>
      <c r="I1054" s="283">
        <v>1</v>
      </c>
    </row>
    <row r="1055" spans="1:9">
      <c r="A1055" s="1" t="s">
        <v>7384</v>
      </c>
      <c r="B1055" s="1" t="s">
        <v>7398</v>
      </c>
      <c r="C1055" s="1" t="str">
        <f>VLOOKUP(B1055,「工具标准名」映射表!B:I,2,0)</f>
        <v>清华紫光数据平台</v>
      </c>
      <c r="D1055" s="1" t="str">
        <f>VLOOKUP(C1055,「工具标准名」映射表!$C$1:$O$2046,2,0)</f>
        <v>清华紫光数据平台</v>
      </c>
      <c r="E1055" s="1" t="s">
        <v>7386</v>
      </c>
      <c r="F1055" s="1" t="str">
        <f>VLOOKUP(E1055,省份映射!$B$1:$C$472,2,0)</f>
        <v>新疆维吾尔自治区</v>
      </c>
      <c r="H1055" s="256" t="s">
        <v>12765</v>
      </c>
      <c r="I1055" s="283">
        <v>1</v>
      </c>
    </row>
    <row r="1056" spans="1:9">
      <c r="A1056" s="1" t="s">
        <v>7400</v>
      </c>
      <c r="B1056" s="1" t="s">
        <v>139</v>
      </c>
      <c r="C1056" s="1" t="str">
        <f>VLOOKUP(B1056,「工具标准名」映射表!B:I,2,0)</f>
        <v>豆包</v>
      </c>
      <c r="D1056" s="1" t="str">
        <f>VLOOKUP(C1056,「工具标准名」映射表!$C$1:$O$2046,2,0)</f>
        <v>豆包</v>
      </c>
      <c r="E1056" s="1" t="s">
        <v>7386</v>
      </c>
      <c r="F1056" s="1" t="str">
        <f>VLOOKUP(E1056,省份映射!$B$1:$C$472,2,0)</f>
        <v>新疆维吾尔自治区</v>
      </c>
      <c r="H1056" s="256" t="s">
        <v>12768</v>
      </c>
      <c r="I1056" s="283">
        <v>1</v>
      </c>
    </row>
    <row r="1057" spans="1:9">
      <c r="A1057" s="1" t="s">
        <v>7400</v>
      </c>
      <c r="B1057" s="1" t="s">
        <v>4532</v>
      </c>
      <c r="C1057" s="1" t="str">
        <f>VLOOKUP(B1057,「工具标准名」映射表!B:I,2,0)</f>
        <v>Kimi</v>
      </c>
      <c r="D1057" s="1" t="str">
        <f>VLOOKUP(C1057,「工具标准名」映射表!$C$1:$O$2046,2,0)</f>
        <v>Kimi</v>
      </c>
      <c r="E1057" s="1" t="s">
        <v>7386</v>
      </c>
      <c r="F1057" s="1" t="str">
        <f>VLOOKUP(E1057,省份映射!$B$1:$C$472,2,0)</f>
        <v>新疆维吾尔自治区</v>
      </c>
      <c r="H1057" s="256" t="s">
        <v>12770</v>
      </c>
      <c r="I1057" s="283">
        <v>1</v>
      </c>
    </row>
    <row r="1058" spans="1:9">
      <c r="A1058" s="1" t="s">
        <v>7400</v>
      </c>
      <c r="B1058" s="1" t="s">
        <v>124</v>
      </c>
      <c r="C1058" s="1" t="str">
        <f>VLOOKUP(B1058,「工具标准名」映射表!B:I,2,0)</f>
        <v>DeepSeek 大模型</v>
      </c>
      <c r="D1058" s="1" t="str">
        <f>VLOOKUP(C1058,「工具标准名」映射表!$C$1:$O$2046,2,0)</f>
        <v>DeepSeek 大模型</v>
      </c>
      <c r="E1058" s="1" t="s">
        <v>7386</v>
      </c>
      <c r="F1058" s="1" t="str">
        <f>VLOOKUP(E1058,省份映射!$B$1:$C$472,2,0)</f>
        <v>新疆维吾尔自治区</v>
      </c>
      <c r="H1058" s="256" t="s">
        <v>12778</v>
      </c>
      <c r="I1058" s="283">
        <v>1</v>
      </c>
    </row>
    <row r="1059" spans="1:9">
      <c r="A1059" s="1" t="s">
        <v>7415</v>
      </c>
      <c r="B1059" s="1" t="s">
        <v>7421</v>
      </c>
      <c r="C1059" s="1" t="str">
        <f>VLOOKUP(B1059,「工具标准名」映射表!B:I,2,0)</f>
        <v>法律微课堂视频</v>
      </c>
      <c r="D1059" s="1" t="str">
        <f>VLOOKUP(C1059,「工具标准名」映射表!$C$1:$O$2046,2,0)</f>
        <v>法律微课堂</v>
      </c>
      <c r="E1059" s="1" t="s">
        <v>7386</v>
      </c>
      <c r="F1059" s="1" t="str">
        <f>VLOOKUP(E1059,省份映射!$B$1:$C$472,2,0)</f>
        <v>新疆维吾尔自治区</v>
      </c>
      <c r="H1059" s="256" t="s">
        <v>8034</v>
      </c>
      <c r="I1059" s="283">
        <v>1</v>
      </c>
    </row>
    <row r="1060" spans="1:9">
      <c r="A1060" s="1" t="s">
        <v>7415</v>
      </c>
      <c r="B1060" s="1" t="s">
        <v>7430</v>
      </c>
      <c r="C1060" s="1" t="str">
        <f>VLOOKUP(B1060,「工具标准名」映射表!B:I,2,0)</f>
        <v>社区跳广场舞矛盾视频</v>
      </c>
      <c r="D1060" s="1" t="str">
        <f>VLOOKUP(C1060,「工具标准名」映射表!$C$1:$O$2046,2,0)</f>
        <v>豆包</v>
      </c>
      <c r="E1060" s="1" t="s">
        <v>7386</v>
      </c>
      <c r="F1060" s="1" t="str">
        <f>VLOOKUP(E1060,省份映射!$B$1:$C$472,2,0)</f>
        <v>新疆维吾尔自治区</v>
      </c>
      <c r="H1060" s="256" t="s">
        <v>2678</v>
      </c>
      <c r="I1060" s="283">
        <v>4</v>
      </c>
    </row>
    <row r="1061" spans="1:9">
      <c r="A1061" s="1" t="s">
        <v>7433</v>
      </c>
      <c r="B1061" s="1" t="s">
        <v>7440</v>
      </c>
      <c r="C1061" s="1" t="str">
        <f>VLOOKUP(B1061,「工具标准名」映射表!B:I,2,0)</f>
        <v>人教智慧教学平台</v>
      </c>
      <c r="D1061" s="1" t="str">
        <f>VLOOKUP(C1061,「工具标准名」映射表!$C$1:$O$2046,2,0)</f>
        <v>人教智慧教学平台</v>
      </c>
      <c r="E1061" s="1" t="s">
        <v>7435</v>
      </c>
      <c r="F1061" s="1" t="str">
        <f>VLOOKUP(E1061,省份映射!$B$1:$C$472,2,0)</f>
        <v>湖北省</v>
      </c>
      <c r="H1061" s="256" t="s">
        <v>12808</v>
      </c>
      <c r="I1061" s="283">
        <v>1</v>
      </c>
    </row>
    <row r="1062" spans="1:9">
      <c r="A1062" s="1" t="s">
        <v>7446</v>
      </c>
      <c r="B1062" s="1" t="s">
        <v>2240</v>
      </c>
      <c r="C1062" s="1" t="str">
        <f>VLOOKUP(B1062,「工具标准名」映射表!B:I,2,0)</f>
        <v>国家智慧教育平台</v>
      </c>
      <c r="D1062" s="1" t="str">
        <f>VLOOKUP(C1062,「工具标准名」映射表!$C$1:$O$2046,2,0)</f>
        <v>国家智慧教育平台</v>
      </c>
      <c r="E1062" s="1" t="s">
        <v>7448</v>
      </c>
      <c r="F1062" s="1" t="str">
        <f>VLOOKUP(E1062,省份映射!$B$1:$C$472,2,0)</f>
        <v>湖北省</v>
      </c>
      <c r="H1062" s="256" t="s">
        <v>2445</v>
      </c>
      <c r="I1062" s="283">
        <v>1</v>
      </c>
    </row>
    <row r="1063" spans="1:9">
      <c r="A1063" s="1" t="s">
        <v>7446</v>
      </c>
      <c r="B1063" s="1" t="s">
        <v>139</v>
      </c>
      <c r="C1063" s="1" t="str">
        <f>VLOOKUP(B1063,「工具标准名」映射表!B:I,2,0)</f>
        <v>豆包</v>
      </c>
      <c r="D1063" s="1" t="str">
        <f>VLOOKUP(C1063,「工具标准名」映射表!$C$1:$O$2046,2,0)</f>
        <v>豆包</v>
      </c>
      <c r="E1063" s="1" t="s">
        <v>7448</v>
      </c>
      <c r="F1063" s="1" t="str">
        <f>VLOOKUP(E1063,省份映射!$B$1:$C$472,2,0)</f>
        <v>湖北省</v>
      </c>
      <c r="H1063" s="256" t="s">
        <v>12828</v>
      </c>
      <c r="I1063" s="283">
        <v>1</v>
      </c>
    </row>
    <row r="1064" spans="1:9">
      <c r="A1064" s="1" t="s">
        <v>7446</v>
      </c>
      <c r="B1064" s="1" t="s">
        <v>1133</v>
      </c>
      <c r="C1064" s="1" t="str">
        <f>VLOOKUP(B1064,「工具标准名」映射表!B:I,2,0)</f>
        <v>文心一言</v>
      </c>
      <c r="D1064" s="1" t="str">
        <f>VLOOKUP(C1064,「工具标准名」映射表!$C$1:$O$2046,2,0)</f>
        <v>文心一言</v>
      </c>
      <c r="E1064" s="1" t="s">
        <v>7448</v>
      </c>
      <c r="F1064" s="1" t="str">
        <f>VLOOKUP(E1064,省份映射!$B$1:$C$472,2,0)</f>
        <v>湖北省</v>
      </c>
      <c r="H1064" s="256" t="s">
        <v>12835</v>
      </c>
      <c r="I1064" s="283">
        <v>2</v>
      </c>
    </row>
    <row r="1065" spans="1:9">
      <c r="A1065" s="1" t="s">
        <v>7463</v>
      </c>
      <c r="B1065" s="1" t="s">
        <v>4394</v>
      </c>
      <c r="C1065" s="1" t="str">
        <f>VLOOKUP(B1065,「工具标准名」映射表!B:I,2,0)</f>
        <v>AR技术</v>
      </c>
      <c r="D1065" s="1" t="str">
        <f>VLOOKUP(C1065,「工具标准名」映射表!$C$1:$O$2046,2,0)</f>
        <v>AR技术</v>
      </c>
      <c r="E1065" s="1" t="s">
        <v>7465</v>
      </c>
      <c r="F1065" s="1" t="str">
        <f>VLOOKUP(E1065,省份映射!$B$1:$C$472,2,0)</f>
        <v>陕西省</v>
      </c>
      <c r="H1065" s="256" t="s">
        <v>12843</v>
      </c>
      <c r="I1065" s="283">
        <v>1</v>
      </c>
    </row>
    <row r="1066" spans="1:9">
      <c r="A1066" s="1" t="s">
        <v>7463</v>
      </c>
      <c r="B1066" s="1" t="s">
        <v>425</v>
      </c>
      <c r="C1066" s="1" t="str">
        <f>VLOOKUP(B1066,「工具标准名」映射表!B:I,2,0)</f>
        <v>生成式AI工具</v>
      </c>
      <c r="D1066" s="1" t="str">
        <f>VLOOKUP(C1066,「工具标准名」映射表!$C$1:$O$2046,2,0)</f>
        <v>DeepSeek 大模型</v>
      </c>
      <c r="E1066" s="1" t="s">
        <v>7465</v>
      </c>
      <c r="F1066" s="1" t="str">
        <f>VLOOKUP(E1066,省份映射!$B$1:$C$472,2,0)</f>
        <v>陕西省</v>
      </c>
      <c r="H1066" s="256" t="s">
        <v>12848</v>
      </c>
      <c r="I1066" s="283">
        <v>1</v>
      </c>
    </row>
    <row r="1067" spans="1:9">
      <c r="A1067" s="1" t="s">
        <v>7463</v>
      </c>
      <c r="B1067" s="1" t="s">
        <v>7477</v>
      </c>
      <c r="C1067" s="1" t="str">
        <f>VLOOKUP(B1067,「工具标准名」映射表!B:I,2,0)</f>
        <v>智慧学伴</v>
      </c>
      <c r="D1067" s="1" t="str">
        <f>VLOOKUP(C1067,「工具标准名」映射表!$C$1:$O$2046,2,0)</f>
        <v>智慧学伴</v>
      </c>
      <c r="E1067" s="1" t="s">
        <v>7465</v>
      </c>
      <c r="F1067" s="1" t="str">
        <f>VLOOKUP(E1067,省份映射!$B$1:$C$472,2,0)</f>
        <v>陕西省</v>
      </c>
      <c r="H1067" s="256" t="s">
        <v>12856</v>
      </c>
      <c r="I1067" s="283">
        <v>1</v>
      </c>
    </row>
    <row r="1068" spans="1:9">
      <c r="A1068" s="1" t="s">
        <v>7479</v>
      </c>
      <c r="B1068" s="1" t="s">
        <v>2107</v>
      </c>
      <c r="C1068" s="1" t="str">
        <f>VLOOKUP(B1068,「工具标准名」映射表!B:I,2,0)</f>
        <v>AI运动吧</v>
      </c>
      <c r="D1068" s="1" t="str">
        <f>VLOOKUP(C1068,「工具标准名」映射表!$C$1:$O$2046,2,0)</f>
        <v>AI运动吧</v>
      </c>
      <c r="E1068" s="1" t="s">
        <v>4107</v>
      </c>
      <c r="F1068" s="1" t="str">
        <f>VLOOKUP(E1068,省份映射!$B$1:$C$472,2,0)</f>
        <v>北京市</v>
      </c>
      <c r="H1068" s="256" t="s">
        <v>7837</v>
      </c>
      <c r="I1068" s="283">
        <v>3</v>
      </c>
    </row>
    <row r="1069" spans="1:9">
      <c r="A1069" s="1" t="s">
        <v>7490</v>
      </c>
      <c r="B1069" s="1" t="s">
        <v>3270</v>
      </c>
      <c r="C1069" s="1" t="str">
        <f>VLOOKUP(B1069,「工具标准名」映射表!B:I,2,0)</f>
        <v>AI美术教学平台</v>
      </c>
      <c r="D1069" s="1" t="str">
        <f>VLOOKUP(C1069,「工具标准名」映射表!$C$1:$O$2046,2,0)</f>
        <v>AI美术教学平台</v>
      </c>
      <c r="E1069" s="1" t="s">
        <v>7492</v>
      </c>
      <c r="F1069" s="1" t="str">
        <f>VLOOKUP(E1069,省份映射!$B$1:$C$472,2,0)</f>
        <v>新疆维吾尔自治区</v>
      </c>
      <c r="H1069" s="256" t="s">
        <v>12899</v>
      </c>
      <c r="I1069" s="283">
        <v>1</v>
      </c>
    </row>
    <row r="1070" spans="1:9">
      <c r="A1070" s="1" t="s">
        <v>7505</v>
      </c>
      <c r="B1070" s="1" t="s">
        <v>3231</v>
      </c>
      <c r="C1070" s="1" t="str">
        <f>VLOOKUP(B1070,「工具标准名」映射表!B:I,2,0)</f>
        <v>AI绘画平板</v>
      </c>
      <c r="D1070" s="1" t="str">
        <f>VLOOKUP(C1070,「工具标准名」映射表!$C$1:$O$2046,2,0)</f>
        <v>AI绘画平板</v>
      </c>
      <c r="E1070" s="1" t="s">
        <v>1693</v>
      </c>
      <c r="F1070" s="1" t="str">
        <f>VLOOKUP(E1070,省份映射!$B$1:$C$472,2,0)</f>
        <v>重庆市</v>
      </c>
      <c r="H1070" s="256" t="s">
        <v>778</v>
      </c>
      <c r="I1070" s="283">
        <v>2</v>
      </c>
    </row>
    <row r="1071" spans="1:9">
      <c r="A1071" s="1" t="s">
        <v>7505</v>
      </c>
      <c r="B1071" s="1" t="s">
        <v>7515</v>
      </c>
      <c r="C1071" s="1" t="str">
        <f>VLOOKUP(B1071,「工具标准名」映射表!B:I,2,0)</f>
        <v>智能音箱</v>
      </c>
      <c r="D1071" s="1" t="str">
        <f>VLOOKUP(C1071,「工具标准名」映射表!$C$1:$O$2046,2,0)</f>
        <v>智能音箱</v>
      </c>
      <c r="E1071" s="1" t="s">
        <v>1693</v>
      </c>
      <c r="F1071" s="1" t="str">
        <f>VLOOKUP(E1071,省份映射!$B$1:$C$472,2,0)</f>
        <v>重庆市</v>
      </c>
      <c r="H1071" s="256" t="s">
        <v>8825</v>
      </c>
      <c r="I1071" s="283">
        <v>1</v>
      </c>
    </row>
    <row r="1072" spans="1:9">
      <c r="A1072" s="1" t="s">
        <v>7505</v>
      </c>
      <c r="B1072" s="1" t="s">
        <v>7518</v>
      </c>
      <c r="C1072" s="1" t="str">
        <f>VLOOKUP(B1072,「工具标准名」映射表!B:I,2,0)</f>
        <v>儿童智能手表</v>
      </c>
      <c r="D1072" s="1" t="str">
        <f>VLOOKUP(C1072,「工具标准名」映射表!$C$1:$O$2046,2,0)</f>
        <v>未提及</v>
      </c>
      <c r="E1072" s="1" t="s">
        <v>1693</v>
      </c>
      <c r="F1072" s="1" t="str">
        <f>VLOOKUP(E1072,省份映射!$B$1:$C$472,2,0)</f>
        <v>重庆市</v>
      </c>
      <c r="H1072" s="256" t="s">
        <v>6739</v>
      </c>
      <c r="I1072" s="283">
        <v>1</v>
      </c>
    </row>
    <row r="1073" spans="1:9">
      <c r="A1073" s="1" t="s">
        <v>7522</v>
      </c>
      <c r="B1073" s="1" t="s">
        <v>1962</v>
      </c>
      <c r="C1073" s="1" t="str">
        <f>VLOOKUP(B1073,「工具标准名」映射表!B:I,2,0)</f>
        <v>豆包</v>
      </c>
      <c r="D1073" s="1" t="str">
        <f>VLOOKUP(C1073,「工具标准名」映射表!$C$1:$O$2046,2,0)</f>
        <v>豆包</v>
      </c>
      <c r="E1073" s="1" t="s">
        <v>7524</v>
      </c>
      <c r="F1073" s="1" t="str">
        <f>VLOOKUP(E1073,省份映射!$B$1:$C$472,2,0)</f>
        <v>河北省</v>
      </c>
      <c r="H1073" s="256" t="s">
        <v>44</v>
      </c>
      <c r="I1073" s="283">
        <v>1</v>
      </c>
    </row>
    <row r="1074" spans="1:9">
      <c r="A1074" s="1" t="s">
        <v>7522</v>
      </c>
      <c r="B1074" s="1" t="s">
        <v>7532</v>
      </c>
      <c r="C1074" s="1" t="str">
        <f>VLOOKUP(B1074,「工具标准名」映射表!B:I,2,0)</f>
        <v>平板</v>
      </c>
      <c r="D1074" s="1" t="str">
        <f>VLOOKUP(C1074,「工具标准名」映射表!$C$1:$O$2046,2,0)</f>
        <v>平板电脑</v>
      </c>
      <c r="E1074" s="1" t="s">
        <v>7524</v>
      </c>
      <c r="F1074" s="1" t="str">
        <f>VLOOKUP(E1074,省份映射!$B$1:$C$472,2,0)</f>
        <v>河北省</v>
      </c>
      <c r="H1074" s="256" t="s">
        <v>8518</v>
      </c>
      <c r="I1074" s="283">
        <v>1</v>
      </c>
    </row>
    <row r="1075" spans="1:9">
      <c r="A1075" s="1" t="s">
        <v>7536</v>
      </c>
      <c r="B1075" s="1" t="s">
        <v>207</v>
      </c>
      <c r="C1075" s="1" t="str">
        <f>VLOOKUP(B1075,「工具标准名」映射表!B:I,2,0)</f>
        <v>即梦AI</v>
      </c>
      <c r="D1075" s="1" t="str">
        <f>VLOOKUP(C1075,「工具标准名」映射表!$C$1:$O$2046,2,0)</f>
        <v>即梦AI</v>
      </c>
      <c r="E1075" s="1" t="s">
        <v>7524</v>
      </c>
      <c r="F1075" s="1" t="str">
        <f>VLOOKUP(E1075,省份映射!$B$1:$C$472,2,0)</f>
        <v>河北省</v>
      </c>
      <c r="H1075" s="256" t="s">
        <v>13018</v>
      </c>
      <c r="I1075" s="283">
        <v>1</v>
      </c>
    </row>
    <row r="1076" spans="1:9">
      <c r="A1076" s="1" t="s">
        <v>7536</v>
      </c>
      <c r="B1076" s="1" t="s">
        <v>7545</v>
      </c>
      <c r="C1076" s="1" t="str">
        <f>VLOOKUP(B1076,「工具标准名」映射表!B:I,2,0)</f>
        <v>万彩VR</v>
      </c>
      <c r="D1076" s="1" t="str">
        <f>VLOOKUP(C1076,「工具标准名」映射表!$C$1:$O$2046,2,0)</f>
        <v>万彩VR</v>
      </c>
      <c r="E1076" s="1" t="s">
        <v>7524</v>
      </c>
      <c r="F1076" s="1" t="str">
        <f>VLOOKUP(E1076,省份映射!$B$1:$C$472,2,0)</f>
        <v>河北省</v>
      </c>
      <c r="H1076" s="256" t="s">
        <v>13024</v>
      </c>
      <c r="I1076" s="283">
        <v>1</v>
      </c>
    </row>
    <row r="1077" spans="1:9">
      <c r="A1077" s="1" t="s">
        <v>7536</v>
      </c>
      <c r="B1077" s="1" t="s">
        <v>4404</v>
      </c>
      <c r="C1077" s="1" t="str">
        <f>VLOOKUP(B1077,「工具标准名」映射表!B:I,2,0)</f>
        <v>豆包</v>
      </c>
      <c r="D1077" s="1" t="str">
        <f>VLOOKUP(C1077,「工具标准名」映射表!$C$1:$O$2046,2,0)</f>
        <v>豆包</v>
      </c>
      <c r="E1077" s="1" t="s">
        <v>7524</v>
      </c>
      <c r="F1077" s="1" t="str">
        <f>VLOOKUP(E1077,省份映射!$B$1:$C$472,2,0)</f>
        <v>河北省</v>
      </c>
      <c r="H1077" s="256" t="s">
        <v>13049</v>
      </c>
      <c r="I1077" s="283">
        <v>1</v>
      </c>
    </row>
    <row r="1078" spans="1:9">
      <c r="A1078" s="1" t="s">
        <v>7536</v>
      </c>
      <c r="B1078" s="1" t="s">
        <v>1337</v>
      </c>
      <c r="C1078" s="1" t="str">
        <f>VLOOKUP(B1078,「工具标准名」映射表!B:I,2,0)</f>
        <v>星火大模型</v>
      </c>
      <c r="D1078" s="1" t="str">
        <f>VLOOKUP(C1078,「工具标准名」映射表!$C$1:$O$2046,2,0)</f>
        <v>星火大模型</v>
      </c>
      <c r="E1078" s="1" t="s">
        <v>7524</v>
      </c>
      <c r="F1078" s="1" t="str">
        <f>VLOOKUP(E1078,省份映射!$B$1:$C$472,2,0)</f>
        <v>河北省</v>
      </c>
      <c r="H1078" s="256" t="s">
        <v>13053</v>
      </c>
      <c r="I1078" s="283">
        <v>1</v>
      </c>
    </row>
    <row r="1079" spans="1:9">
      <c r="A1079" s="1" t="s">
        <v>7550</v>
      </c>
      <c r="B1079" s="1" t="s">
        <v>335</v>
      </c>
      <c r="C1079" s="1" t="str">
        <f>VLOOKUP(B1079,「工具标准名」映射表!B:I,2,0)</f>
        <v>AIGC情境化内容生成工具</v>
      </c>
      <c r="D1079" s="1" t="str">
        <f>VLOOKUP(C1079,「工具标准名」映射表!$C$1:$O$2046,2,0)</f>
        <v>AIGC情境化内容生成工具</v>
      </c>
      <c r="E1079" s="1" t="s">
        <v>5400</v>
      </c>
      <c r="F1079" s="1" t="str">
        <f>VLOOKUP(E1079,省份映射!$B$1:$C$472,2,0)</f>
        <v>浙江省</v>
      </c>
      <c r="H1079" s="256" t="s">
        <v>8793</v>
      </c>
      <c r="I1079" s="283">
        <v>1</v>
      </c>
    </row>
    <row r="1080" spans="1:9">
      <c r="A1080" s="1" t="s">
        <v>7550</v>
      </c>
      <c r="B1080" s="1" t="s">
        <v>320</v>
      </c>
      <c r="C1080" s="1" t="str">
        <f>VLOOKUP(B1080,「工具标准名」映射表!B:I,2,0)</f>
        <v>AIGC交互式写作辅助平台</v>
      </c>
      <c r="D1080" s="1" t="str">
        <f>VLOOKUP(C1080,「工具标准名」映射表!$C$1:$O$2046,2,0)</f>
        <v>AIGC交互式写作辅助平台</v>
      </c>
      <c r="E1080" s="1" t="s">
        <v>5400</v>
      </c>
      <c r="F1080" s="1" t="str">
        <f>VLOOKUP(E1080,省份映射!$B$1:$C$472,2,0)</f>
        <v>浙江省</v>
      </c>
      <c r="H1080" s="256" t="s">
        <v>13070</v>
      </c>
      <c r="I1080" s="283">
        <v>1</v>
      </c>
    </row>
    <row r="1081" spans="1:9">
      <c r="A1081" s="1" t="s">
        <v>7550</v>
      </c>
      <c r="B1081" s="1" t="s">
        <v>7565</v>
      </c>
      <c r="C1081" s="1" t="str">
        <f>VLOOKUP(B1081,「工具标准名」映射表!B:I,2,0)</f>
        <v>智能问卷系统</v>
      </c>
      <c r="D1081" s="1" t="str">
        <f>VLOOKUP(C1081,「工具标准名」映射表!$C$1:$O$2046,2,0)</f>
        <v>智能问卷系统</v>
      </c>
      <c r="E1081" s="1" t="s">
        <v>5400</v>
      </c>
      <c r="F1081" s="1" t="str">
        <f>VLOOKUP(E1081,省份映射!$B$1:$C$472,2,0)</f>
        <v>浙江省</v>
      </c>
      <c r="H1081" s="256" t="s">
        <v>1806</v>
      </c>
      <c r="I1081" s="283">
        <v>1</v>
      </c>
    </row>
    <row r="1082" spans="1:9">
      <c r="A1082" s="1" t="s">
        <v>7550</v>
      </c>
      <c r="B1082" s="1" t="s">
        <v>7568</v>
      </c>
      <c r="C1082" s="1" t="str">
        <f>VLOOKUP(B1082,「工具标准名」映射表!B:I,2,0)</f>
        <v>课堂学习仪表盘</v>
      </c>
      <c r="D1082" s="1" t="str">
        <f>VLOOKUP(C1082,「工具标准名」映射表!$C$1:$O$2046,2,0)</f>
        <v>课堂学习仪表盘</v>
      </c>
      <c r="E1082" s="1" t="s">
        <v>5400</v>
      </c>
      <c r="F1082" s="1" t="str">
        <f>VLOOKUP(E1082,省份映射!$B$1:$C$472,2,0)</f>
        <v>浙江省</v>
      </c>
      <c r="H1082" s="256" t="s">
        <v>9084</v>
      </c>
      <c r="I1082" s="283">
        <v>1</v>
      </c>
    </row>
    <row r="1083" spans="1:9">
      <c r="A1083" s="1" t="s">
        <v>7550</v>
      </c>
      <c r="B1083" s="1" t="s">
        <v>7571</v>
      </c>
      <c r="C1083" s="1" t="str">
        <f>VLOOKUP(B1083,「工具标准名」映射表!B:I,2,0)</f>
        <v>成长可视化平台</v>
      </c>
      <c r="D1083" s="1" t="str">
        <f>VLOOKUP(C1083,「工具标准名」映射表!$C$1:$O$2046,2,0)</f>
        <v>成长可视化平台</v>
      </c>
      <c r="E1083" s="1" t="s">
        <v>5400</v>
      </c>
      <c r="F1083" s="1" t="str">
        <f>VLOOKUP(E1083,省份映射!$B$1:$C$472,2,0)</f>
        <v>浙江省</v>
      </c>
      <c r="H1083" s="256" t="s">
        <v>13099</v>
      </c>
      <c r="I1083" s="283">
        <v>1</v>
      </c>
    </row>
    <row r="1084" spans="1:9">
      <c r="A1084" s="1" t="s">
        <v>7573</v>
      </c>
      <c r="B1084" s="1" t="s">
        <v>4434</v>
      </c>
      <c r="C1084" s="1" t="str">
        <f>VLOOKUP(B1084,「工具标准名」映射表!B:I,2,0)</f>
        <v>AR测量工具</v>
      </c>
      <c r="D1084" s="1" t="str">
        <f>VLOOKUP(C1084,「工具标准名」映射表!$C$1:$O$2046,2,0)</f>
        <v>AR测量工具</v>
      </c>
      <c r="E1084" s="1" t="s">
        <v>5400</v>
      </c>
      <c r="F1084" s="1" t="str">
        <f>VLOOKUP(E1084,省份映射!$B$1:$C$472,2,0)</f>
        <v>浙江省</v>
      </c>
      <c r="H1084" s="256" t="s">
        <v>13136</v>
      </c>
      <c r="I1084" s="283">
        <v>1</v>
      </c>
    </row>
    <row r="1085" spans="1:9">
      <c r="A1085" s="1" t="s">
        <v>7573</v>
      </c>
      <c r="B1085" s="1" t="s">
        <v>1617</v>
      </c>
      <c r="C1085" s="1" t="str">
        <f>VLOOKUP(B1085,「工具标准名」映射表!B:I,2,0)</f>
        <v>AI学情平台</v>
      </c>
      <c r="D1085" s="1" t="str">
        <f>VLOOKUP(C1085,「工具标准名」映射表!$C$1:$O$2046,2,0)</f>
        <v>AI学情平台</v>
      </c>
      <c r="E1085" s="1" t="s">
        <v>5400</v>
      </c>
      <c r="F1085" s="1" t="str">
        <f>VLOOKUP(E1085,省份映射!$B$1:$C$472,2,0)</f>
        <v>浙江省</v>
      </c>
      <c r="H1085" s="256" t="s">
        <v>13138</v>
      </c>
      <c r="I1085" s="283">
        <v>1</v>
      </c>
    </row>
    <row r="1086" spans="1:9">
      <c r="A1086" s="1" t="s">
        <v>7584</v>
      </c>
      <c r="B1086" s="1" t="s">
        <v>139</v>
      </c>
      <c r="C1086" s="1" t="str">
        <f>VLOOKUP(B1086,「工具标准名」映射表!B:I,2,0)</f>
        <v>豆包</v>
      </c>
      <c r="D1086" s="1" t="str">
        <f>VLOOKUP(C1086,「工具标准名」映射表!$C$1:$O$2046,2,0)</f>
        <v>豆包</v>
      </c>
      <c r="E1086" s="1" t="s">
        <v>7586</v>
      </c>
      <c r="F1086" s="1" t="str">
        <f>VLOOKUP(E1086,省份映射!$B$1:$C$472,2,0)</f>
        <v>黑龙江省</v>
      </c>
      <c r="H1086" s="256" t="s">
        <v>13152</v>
      </c>
      <c r="I1086" s="283">
        <v>1</v>
      </c>
    </row>
    <row r="1087" spans="1:9">
      <c r="A1087" s="1" t="s">
        <v>7584</v>
      </c>
      <c r="B1087" s="1" t="s">
        <v>214</v>
      </c>
      <c r="C1087" s="1" t="str">
        <f>VLOOKUP(B1087,「工具标准名」映射表!B:I,2,0)</f>
        <v>希沃白板</v>
      </c>
      <c r="D1087" s="1" t="str">
        <f>VLOOKUP(C1087,「工具标准名」映射表!$C$1:$O$2046,2,0)</f>
        <v>希沃白板</v>
      </c>
      <c r="E1087" s="1" t="s">
        <v>7586</v>
      </c>
      <c r="F1087" s="1" t="str">
        <f>VLOOKUP(E1087,省份映射!$B$1:$C$472,2,0)</f>
        <v>黑龙江省</v>
      </c>
      <c r="H1087" s="256" t="s">
        <v>13181</v>
      </c>
      <c r="I1087" s="283">
        <v>1</v>
      </c>
    </row>
    <row r="1088" spans="1:9">
      <c r="A1088" s="1" t="s">
        <v>7584</v>
      </c>
      <c r="B1088" s="1" t="s">
        <v>222</v>
      </c>
      <c r="C1088" s="1" t="str">
        <f>VLOOKUP(B1088,「工具标准名」映射表!B:I,2,0)</f>
        <v>剪映AI</v>
      </c>
      <c r="D1088" s="1" t="str">
        <f>VLOOKUP(C1088,「工具标准名」映射表!$C$1:$O$2046,2,0)</f>
        <v>剪映AI</v>
      </c>
      <c r="E1088" s="1" t="s">
        <v>7586</v>
      </c>
      <c r="F1088" s="1" t="str">
        <f>VLOOKUP(E1088,省份映射!$B$1:$C$472,2,0)</f>
        <v>黑龙江省</v>
      </c>
      <c r="H1088" s="256" t="s">
        <v>3651</v>
      </c>
      <c r="I1088" s="283">
        <v>2</v>
      </c>
    </row>
    <row r="1089" spans="1:9">
      <c r="A1089" s="1" t="s">
        <v>7600</v>
      </c>
      <c r="B1089" s="1" t="s">
        <v>7607</v>
      </c>
      <c r="C1089" s="1" t="str">
        <f>VLOOKUP(B1089,「工具标准名」映射表!B:I,2,0)</f>
        <v>超星学习通</v>
      </c>
      <c r="D1089" s="1" t="str">
        <f>VLOOKUP(C1089,「工具标准名」映射表!$C$1:$O$2046,2,0)</f>
        <v>超星学习通</v>
      </c>
      <c r="E1089" s="1" t="s">
        <v>7602</v>
      </c>
      <c r="F1089" s="1" t="str">
        <f>VLOOKUP(E1089,省份映射!$B$1:$C$472,2,0)</f>
        <v>四川省</v>
      </c>
      <c r="H1089" s="256" t="s">
        <v>8257</v>
      </c>
      <c r="I1089" s="283">
        <v>1</v>
      </c>
    </row>
    <row r="1090" spans="1:9">
      <c r="A1090" s="1" t="s">
        <v>7600</v>
      </c>
      <c r="B1090" s="1" t="s">
        <v>1458</v>
      </c>
      <c r="C1090" s="1" t="str">
        <f>VLOOKUP(B1090,「工具标准名」映射表!B:I,2,0)</f>
        <v>AI备课助手</v>
      </c>
      <c r="D1090" s="1" t="str">
        <f>VLOOKUP(C1090,「工具标准名」映射表!$C$1:$O$2046,2,0)</f>
        <v>AI备课助手</v>
      </c>
      <c r="E1090" s="1" t="s">
        <v>7602</v>
      </c>
      <c r="F1090" s="1" t="str">
        <f>VLOOKUP(E1090,省份映射!$B$1:$C$472,2,0)</f>
        <v>四川省</v>
      </c>
      <c r="H1090" s="256" t="s">
        <v>317</v>
      </c>
      <c r="I1090" s="283">
        <v>1</v>
      </c>
    </row>
    <row r="1091" spans="1:9">
      <c r="A1091" s="1" t="s">
        <v>7600</v>
      </c>
      <c r="B1091" s="1" t="s">
        <v>7613</v>
      </c>
      <c r="C1091" s="1" t="str">
        <f>VLOOKUP(B1091,「工具标准名」映射表!B:I,2,0)</f>
        <v>数字人</v>
      </c>
      <c r="D1091" s="1" t="str">
        <f>VLOOKUP(C1091,「工具标准名」映射表!$C$1:$O$2046,2,0)</f>
        <v>AI数字人</v>
      </c>
      <c r="E1091" s="1" t="s">
        <v>7602</v>
      </c>
      <c r="F1091" s="1" t="str">
        <f>VLOOKUP(E1091,省份映射!$B$1:$C$472,2,0)</f>
        <v>四川省</v>
      </c>
      <c r="H1091" s="256" t="s">
        <v>13301</v>
      </c>
      <c r="I1091" s="283">
        <v>1</v>
      </c>
    </row>
    <row r="1092" spans="1:9">
      <c r="A1092" s="1" t="s">
        <v>7616</v>
      </c>
      <c r="B1092" s="1" t="s">
        <v>214</v>
      </c>
      <c r="C1092" s="1" t="str">
        <f>VLOOKUP(B1092,「工具标准名」映射表!B:I,2,0)</f>
        <v>希沃白板</v>
      </c>
      <c r="D1092" s="1" t="str">
        <f>VLOOKUP(C1092,「工具标准名」映射表!$C$1:$O$2046,2,0)</f>
        <v>希沃白板</v>
      </c>
      <c r="E1092" s="1" t="s">
        <v>7618</v>
      </c>
      <c r="F1092" s="1" t="str">
        <f>VLOOKUP(E1092,省份映射!$B$1:$C$472,2,0)</f>
        <v>四川省</v>
      </c>
      <c r="H1092" s="256" t="s">
        <v>13307</v>
      </c>
      <c r="I1092" s="283">
        <v>1</v>
      </c>
    </row>
    <row r="1093" spans="1:9">
      <c r="A1093" s="1" t="s">
        <v>7616</v>
      </c>
      <c r="B1093" s="1" t="s">
        <v>7629</v>
      </c>
      <c r="C1093" s="1" t="str">
        <f>VLOOKUP(B1093,「工具标准名」映射表!B:I,2,0)</f>
        <v>班级管理大师</v>
      </c>
      <c r="D1093" s="1" t="str">
        <f>VLOOKUP(C1093,「工具标准名」映射表!$C$1:$O$2046,2,0)</f>
        <v>班级管理大师</v>
      </c>
      <c r="E1093" s="1" t="s">
        <v>7618</v>
      </c>
      <c r="F1093" s="1" t="str">
        <f>VLOOKUP(E1093,省份映射!$B$1:$C$472,2,0)</f>
        <v>四川省</v>
      </c>
      <c r="H1093" s="256" t="s">
        <v>13308</v>
      </c>
      <c r="I1093" s="283">
        <v>1</v>
      </c>
    </row>
    <row r="1094" spans="1:9">
      <c r="A1094" s="1" t="s">
        <v>7633</v>
      </c>
      <c r="B1094" s="1" t="s">
        <v>2186</v>
      </c>
      <c r="C1094" s="1" t="str">
        <f>VLOOKUP(B1094,「工具标准名」映射表!B:I,2,0)</f>
        <v>AI教师智能体</v>
      </c>
      <c r="D1094" s="1" t="str">
        <f>VLOOKUP(C1094,「工具标准名」映射表!$C$1:$O$2046,2,0)</f>
        <v>AI教师智能体</v>
      </c>
      <c r="E1094" s="1" t="s">
        <v>7635</v>
      </c>
      <c r="F1094" s="1" t="str">
        <f>VLOOKUP(E1094,省份映射!$B$1:$C$472,2,0)</f>
        <v>浙江省</v>
      </c>
      <c r="H1094" s="256" t="s">
        <v>13338</v>
      </c>
      <c r="I1094" s="283">
        <v>1</v>
      </c>
    </row>
    <row r="1095" spans="1:9">
      <c r="A1095" s="1" t="s">
        <v>7633</v>
      </c>
      <c r="B1095" s="1" t="s">
        <v>7645</v>
      </c>
      <c r="C1095" s="1" t="str">
        <f>VLOOKUP(B1095,「工具标准名」映射表!B:I,2,0)</f>
        <v>生成式AI软件（豆包、Kimi）</v>
      </c>
      <c r="D1095" s="1" t="str">
        <f>VLOOKUP(C1095,「工具标准名」映射表!$C$1:$O$2046,2,0)</f>
        <v>豆包</v>
      </c>
      <c r="E1095" s="1" t="s">
        <v>7635</v>
      </c>
      <c r="F1095" s="1" t="str">
        <f>VLOOKUP(E1095,省份映射!$B$1:$C$472,2,0)</f>
        <v>浙江省</v>
      </c>
      <c r="H1095" s="256" t="s">
        <v>13351</v>
      </c>
      <c r="I1095" s="283">
        <v>1</v>
      </c>
    </row>
    <row r="1096" spans="1:9">
      <c r="A1096" s="1" t="s">
        <v>7633</v>
      </c>
      <c r="B1096" s="1" t="s">
        <v>7647</v>
      </c>
      <c r="C1096" s="1" t="str">
        <f>VLOOKUP(B1096,「工具标准名」映射表!B:I,2,0)</f>
        <v>多屏协同教学白板</v>
      </c>
      <c r="D1096" s="1" t="str">
        <f>VLOOKUP(C1096,「工具标准名」映射表!$C$1:$O$2046,2,0)</f>
        <v>多屏协同教学白板</v>
      </c>
      <c r="E1096" s="1" t="s">
        <v>7635</v>
      </c>
      <c r="F1096" s="1" t="str">
        <f>VLOOKUP(E1096,省份映射!$B$1:$C$472,2,0)</f>
        <v>浙江省</v>
      </c>
      <c r="H1096" s="256" t="s">
        <v>13364</v>
      </c>
      <c r="I1096" s="283">
        <v>1</v>
      </c>
    </row>
    <row r="1097" spans="1:9">
      <c r="A1097" s="1" t="s">
        <v>7649</v>
      </c>
      <c r="B1097" s="1" t="s">
        <v>207</v>
      </c>
      <c r="C1097" s="1" t="str">
        <f>VLOOKUP(B1097,「工具标准名」映射表!B:I,2,0)</f>
        <v>即梦AI</v>
      </c>
      <c r="D1097" s="1" t="str">
        <f>VLOOKUP(C1097,「工具标准名」映射表!$C$1:$O$2046,2,0)</f>
        <v>即梦AI</v>
      </c>
      <c r="E1097" s="1" t="s">
        <v>7651</v>
      </c>
      <c r="F1097" s="1" t="str">
        <f>VLOOKUP(E1097,省份映射!$B$1:$C$472,2,0)</f>
        <v>宁夏回族自治区</v>
      </c>
      <c r="H1097" s="256" t="s">
        <v>3547</v>
      </c>
      <c r="I1097" s="283">
        <v>1</v>
      </c>
    </row>
    <row r="1098" spans="1:9">
      <c r="A1098" s="1" t="s">
        <v>7649</v>
      </c>
      <c r="B1098" s="1" t="s">
        <v>222</v>
      </c>
      <c r="C1098" s="1" t="str">
        <f>VLOOKUP(B1098,「工具标准名」映射表!B:I,2,0)</f>
        <v>剪映AI</v>
      </c>
      <c r="D1098" s="1" t="str">
        <f>VLOOKUP(C1098,「工具标准名」映射表!$C$1:$O$2046,2,0)</f>
        <v>剪映AI</v>
      </c>
      <c r="E1098" s="1" t="s">
        <v>7651</v>
      </c>
      <c r="F1098" s="1" t="str">
        <f>VLOOKUP(E1098,省份映射!$B$1:$C$472,2,0)</f>
        <v>宁夏回族自治区</v>
      </c>
      <c r="H1098" s="256" t="s">
        <v>9117</v>
      </c>
      <c r="I1098" s="283">
        <v>1</v>
      </c>
    </row>
    <row r="1099" spans="1:9">
      <c r="A1099" s="1" t="s">
        <v>7649</v>
      </c>
      <c r="B1099" s="1" t="s">
        <v>179</v>
      </c>
      <c r="C1099" s="1" t="str">
        <f>VLOOKUP(B1099,「工具标准名」映射表!B:I,2,0)</f>
        <v>Adobe Audition</v>
      </c>
      <c r="D1099" s="1" t="str">
        <f>VLOOKUP(C1099,「工具标准名」映射表!$C$1:$O$2046,2,0)</f>
        <v>Adobe Audition</v>
      </c>
      <c r="E1099" s="1" t="s">
        <v>7651</v>
      </c>
      <c r="F1099" s="1" t="str">
        <f>VLOOKUP(E1099,省份映射!$B$1:$C$472,2,0)</f>
        <v>宁夏回族自治区</v>
      </c>
      <c r="H1099" s="256" t="s">
        <v>21276</v>
      </c>
      <c r="I1099" s="283">
        <v>9</v>
      </c>
    </row>
    <row r="1100" spans="1:9">
      <c r="A1100" s="1" t="s">
        <v>7649</v>
      </c>
      <c r="B1100" s="1" t="s">
        <v>7666</v>
      </c>
      <c r="C1100" s="1" t="str">
        <f>VLOOKUP(B1100,「工具标准名」映射表!B:I,2,0)</f>
        <v>豆包</v>
      </c>
      <c r="D1100" s="1" t="str">
        <f>VLOOKUP(C1100,「工具标准名」映射表!$C$1:$O$2046,2,0)</f>
        <v>豆包</v>
      </c>
      <c r="E1100" s="1" t="s">
        <v>7651</v>
      </c>
      <c r="F1100" s="1" t="str">
        <f>VLOOKUP(E1100,省份映射!$B$1:$C$472,2,0)</f>
        <v>宁夏回族自治区</v>
      </c>
      <c r="H1100" s="256" t="s">
        <v>8888</v>
      </c>
      <c r="I1100" s="283">
        <v>1</v>
      </c>
    </row>
    <row r="1101" spans="1:9">
      <c r="A1101" s="1" t="s">
        <v>7649</v>
      </c>
      <c r="B1101" s="1" t="s">
        <v>7598</v>
      </c>
      <c r="C1101" s="1" t="str">
        <f>VLOOKUP(B1101,「工具标准名」映射表!B:I,2,0)</f>
        <v>Nibiru交互先锋</v>
      </c>
      <c r="D1101" s="1" t="str">
        <f>VLOOKUP(C1101,「工具标准名」映射表!$C$1:$O$2046,2,0)</f>
        <v>Nibiru交互先锋</v>
      </c>
      <c r="E1101" s="1" t="s">
        <v>7651</v>
      </c>
      <c r="F1101" s="1" t="str">
        <f>VLOOKUP(E1101,省份映射!$B$1:$C$472,2,0)</f>
        <v>宁夏回族自治区</v>
      </c>
      <c r="H1101" s="256" t="s">
        <v>4464</v>
      </c>
      <c r="I1101" s="283">
        <v>2</v>
      </c>
    </row>
    <row r="1102" spans="1:9">
      <c r="A1102" s="1" t="s">
        <v>7649</v>
      </c>
      <c r="B1102" s="1" t="s">
        <v>214</v>
      </c>
      <c r="C1102" s="1" t="str">
        <f>VLOOKUP(B1102,「工具标准名」映射表!B:I,2,0)</f>
        <v>希沃白板</v>
      </c>
      <c r="D1102" s="1" t="str">
        <f>VLOOKUP(C1102,「工具标准名」映射表!$C$1:$O$2046,2,0)</f>
        <v>希沃白板</v>
      </c>
      <c r="E1102" s="1" t="s">
        <v>7651</v>
      </c>
      <c r="F1102" s="1" t="str">
        <f>VLOOKUP(E1102,省份映射!$B$1:$C$472,2,0)</f>
        <v>宁夏回族自治区</v>
      </c>
      <c r="H1102" s="256" t="s">
        <v>2549</v>
      </c>
      <c r="I1102" s="283">
        <v>1</v>
      </c>
    </row>
    <row r="1103" spans="1:9">
      <c r="A1103" s="1" t="s">
        <v>7673</v>
      </c>
      <c r="B1103" s="1" t="s">
        <v>7680</v>
      </c>
      <c r="C1103" s="1" t="str">
        <f>VLOOKUP(B1103,「工具标准名」映射表!B:I,2,0)</f>
        <v>敖丙数字人</v>
      </c>
      <c r="D1103" s="1" t="str">
        <f>VLOOKUP(C1103,「工具标准名」映射表!$C$1:$O$2046,2,0)</f>
        <v>敖丙数字人</v>
      </c>
      <c r="E1103" s="1" t="s">
        <v>7675</v>
      </c>
      <c r="F1103" s="1" t="str">
        <f>VLOOKUP(E1103,省份映射!$B$1:$C$472,2,0)</f>
        <v>宁夏回族自治区</v>
      </c>
      <c r="H1103" s="256" t="s">
        <v>565</v>
      </c>
      <c r="I1103" s="283">
        <v>1</v>
      </c>
    </row>
    <row r="1104" spans="1:9">
      <c r="A1104" s="1" t="s">
        <v>7673</v>
      </c>
      <c r="B1104" s="1" t="s">
        <v>7685</v>
      </c>
      <c r="C1104" s="1" t="str">
        <f>VLOOKUP(B1104,「工具标准名」映射表!B:I,2,0)</f>
        <v>语文朗读宝 AI</v>
      </c>
      <c r="D1104" s="1" t="str">
        <f>VLOOKUP(C1104,「工具标准名」映射表!$C$1:$O$2046,2,0)</f>
        <v>语文朗读宝 AI</v>
      </c>
      <c r="E1104" s="1" t="s">
        <v>7675</v>
      </c>
      <c r="F1104" s="1" t="str">
        <f>VLOOKUP(E1104,省份映射!$B$1:$C$472,2,0)</f>
        <v>宁夏回族自治区</v>
      </c>
      <c r="H1104" s="256" t="s">
        <v>2842</v>
      </c>
      <c r="I1104" s="283">
        <v>1</v>
      </c>
    </row>
    <row r="1105" spans="1:9">
      <c r="A1105" s="1" t="s">
        <v>7687</v>
      </c>
      <c r="B1105" s="1" t="s">
        <v>2240</v>
      </c>
      <c r="C1105" s="1" t="str">
        <f>VLOOKUP(B1105,「工具标准名」映射表!B:I,2,0)</f>
        <v>国家智慧教育平台</v>
      </c>
      <c r="D1105" s="1" t="str">
        <f>VLOOKUP(C1105,「工具标准名」映射表!$C$1:$O$2046,2,0)</f>
        <v>国家智慧教育平台</v>
      </c>
      <c r="E1105" s="1" t="s">
        <v>7689</v>
      </c>
      <c r="F1105" s="1" t="str">
        <f>VLOOKUP(E1105,省份映射!$B$1:$C$472,2,0)</f>
        <v>江西省</v>
      </c>
      <c r="H1105" s="256" t="s">
        <v>13538</v>
      </c>
      <c r="I1105" s="283">
        <v>1</v>
      </c>
    </row>
    <row r="1106" spans="1:9">
      <c r="A1106" s="1" t="s">
        <v>7687</v>
      </c>
      <c r="B1106" s="1" t="s">
        <v>7698</v>
      </c>
      <c r="C1106" s="1" t="str">
        <f>VLOOKUP(B1106,「工具标准名」映射表!B:I,2,0)</f>
        <v>科大讯飞AI听说课堂</v>
      </c>
      <c r="D1106" s="1" t="str">
        <f>VLOOKUP(C1106,「工具标准名」映射表!$C$1:$O$2046,2,0)</f>
        <v>科大讯飞AI听说课堂</v>
      </c>
      <c r="E1106" s="1" t="s">
        <v>7689</v>
      </c>
      <c r="F1106" s="1" t="str">
        <f>VLOOKUP(E1106,省份映射!$B$1:$C$472,2,0)</f>
        <v>江西省</v>
      </c>
      <c r="H1106" s="256" t="s">
        <v>7955</v>
      </c>
      <c r="I1106" s="283">
        <v>1</v>
      </c>
    </row>
    <row r="1107" spans="1:9">
      <c r="A1107" s="1" t="s">
        <v>7687</v>
      </c>
      <c r="B1107" s="1" t="s">
        <v>4543</v>
      </c>
      <c r="C1107" s="1" t="str">
        <f>VLOOKUP(B1107,「工具标准名」映射表!B:I,2,0)</f>
        <v>星火大模型</v>
      </c>
      <c r="D1107" s="1" t="str">
        <f>VLOOKUP(C1107,「工具标准名」映射表!$C$1:$O$2046,2,0)</f>
        <v>星火大模型</v>
      </c>
      <c r="E1107" s="1" t="s">
        <v>7689</v>
      </c>
      <c r="F1107" s="1" t="str">
        <f>VLOOKUP(E1107,省份映射!$B$1:$C$472,2,0)</f>
        <v>江西省</v>
      </c>
      <c r="H1107" s="256" t="s">
        <v>13559</v>
      </c>
      <c r="I1107" s="283">
        <v>1</v>
      </c>
    </row>
    <row r="1108" spans="1:9">
      <c r="A1108" s="1" t="s">
        <v>7687</v>
      </c>
      <c r="B1108" s="1" t="s">
        <v>7702</v>
      </c>
      <c r="C1108" s="1" t="str">
        <f>VLOOKUP(B1108,「工具标准名」映射表!B:I,2,0)</f>
        <v>VR虚拟现实设备</v>
      </c>
      <c r="D1108" s="1" t="str">
        <f>VLOOKUP(C1108,「工具标准名」映射表!$C$1:$O$2046,2,0)</f>
        <v>VR虚拟现实设备</v>
      </c>
      <c r="E1108" s="1" t="s">
        <v>7689</v>
      </c>
      <c r="F1108" s="1" t="str">
        <f>VLOOKUP(E1108,省份映射!$B$1:$C$472,2,0)</f>
        <v>江西省</v>
      </c>
      <c r="H1108" s="256" t="s">
        <v>1919</v>
      </c>
      <c r="I1108" s="283">
        <v>2</v>
      </c>
    </row>
    <row r="1109" spans="1:9">
      <c r="A1109" s="1" t="s">
        <v>7705</v>
      </c>
      <c r="B1109" s="1" t="s">
        <v>7711</v>
      </c>
      <c r="C1109" s="1" t="str">
        <f>VLOOKUP(B1109,「工具标准名」映射表!B:I,2,0)</f>
        <v>考古探秘模拟系统</v>
      </c>
      <c r="D1109" s="1" t="str">
        <f>VLOOKUP(C1109,「工具标准名」映射表!$C$1:$O$2046,2,0)</f>
        <v>考古探秘模拟系统</v>
      </c>
      <c r="E1109" s="1" t="s">
        <v>1357</v>
      </c>
      <c r="F1109" s="1" t="str">
        <f>VLOOKUP(E1109,省份映射!$B$1:$C$472,2,0)</f>
        <v>重庆市</v>
      </c>
      <c r="H1109" s="256" t="s">
        <v>12865</v>
      </c>
      <c r="I1109" s="283">
        <v>1</v>
      </c>
    </row>
    <row r="1110" spans="1:9">
      <c r="A1110" s="1" t="s">
        <v>7705</v>
      </c>
      <c r="B1110" s="1" t="s">
        <v>351</v>
      </c>
      <c r="C1110" s="1" t="str">
        <f>VLOOKUP(B1110,「工具标准名」映射表!B:I,2,0)</f>
        <v>AIGC提示词库</v>
      </c>
      <c r="D1110" s="1" t="str">
        <f>VLOOKUP(C1110,「工具标准名」映射表!$C$1:$O$2046,2,0)</f>
        <v>AIGC提示词库</v>
      </c>
      <c r="E1110" s="1" t="s">
        <v>1357</v>
      </c>
      <c r="F1110" s="1" t="str">
        <f>VLOOKUP(E1110,省份映射!$B$1:$C$472,2,0)</f>
        <v>重庆市</v>
      </c>
      <c r="H1110" s="256" t="s">
        <v>2468</v>
      </c>
      <c r="I1110" s="283">
        <v>1</v>
      </c>
    </row>
    <row r="1111" spans="1:9">
      <c r="A1111" s="1" t="s">
        <v>7720</v>
      </c>
      <c r="B1111" s="1" t="s">
        <v>453</v>
      </c>
      <c r="C1111" s="1" t="str">
        <f>VLOOKUP(B1111,「工具标准名」映射表!B:I,2,0)</f>
        <v>DeepSeek 大模型</v>
      </c>
      <c r="D1111" s="1" t="str">
        <f>VLOOKUP(C1111,「工具标准名」映射表!$C$1:$O$2046,2,0)</f>
        <v>DeepSeek 大模型</v>
      </c>
      <c r="E1111" s="1" t="s">
        <v>1357</v>
      </c>
      <c r="F1111" s="1" t="str">
        <f>VLOOKUP(E1111,省份映射!$B$1:$C$472,2,0)</f>
        <v>重庆市</v>
      </c>
      <c r="H1111" s="256" t="s">
        <v>13607</v>
      </c>
      <c r="I1111" s="283">
        <v>1</v>
      </c>
    </row>
    <row r="1112" spans="1:9">
      <c r="A1112" s="1" t="s">
        <v>7720</v>
      </c>
      <c r="B1112" s="1" t="s">
        <v>139</v>
      </c>
      <c r="C1112" s="1" t="str">
        <f>VLOOKUP(B1112,「工具标准名」映射表!B:I,2,0)</f>
        <v>豆包</v>
      </c>
      <c r="D1112" s="1" t="str">
        <f>VLOOKUP(C1112,「工具标准名」映射表!$C$1:$O$2046,2,0)</f>
        <v>豆包</v>
      </c>
      <c r="E1112" s="1" t="s">
        <v>1357</v>
      </c>
      <c r="F1112" s="1" t="str">
        <f>VLOOKUP(E1112,省份映射!$B$1:$C$472,2,0)</f>
        <v>重庆市</v>
      </c>
      <c r="H1112" s="256" t="s">
        <v>2106</v>
      </c>
      <c r="I1112" s="283">
        <v>1</v>
      </c>
    </row>
    <row r="1113" spans="1:9">
      <c r="A1113" s="1" t="s">
        <v>7720</v>
      </c>
      <c r="B1113" s="1" t="s">
        <v>222</v>
      </c>
      <c r="C1113" s="1" t="str">
        <f>VLOOKUP(B1113,「工具标准名」映射表!B:I,2,0)</f>
        <v>剪映AI</v>
      </c>
      <c r="D1113" s="1" t="str">
        <f>VLOOKUP(C1113,「工具标准名」映射表!$C$1:$O$2046,2,0)</f>
        <v>剪映AI</v>
      </c>
      <c r="E1113" s="1" t="s">
        <v>1357</v>
      </c>
      <c r="F1113" s="1" t="str">
        <f>VLOOKUP(E1113,省份映射!$B$1:$C$472,2,0)</f>
        <v>重庆市</v>
      </c>
      <c r="H1113" s="256" t="s">
        <v>4158</v>
      </c>
      <c r="I1113" s="283">
        <v>1</v>
      </c>
    </row>
    <row r="1114" spans="1:9">
      <c r="A1114" s="1" t="s">
        <v>7737</v>
      </c>
      <c r="B1114" s="1" t="s">
        <v>1119</v>
      </c>
      <c r="C1114" s="1" t="str">
        <f>VLOOKUP(B1114,「工具标准名」映射表!B:I,2,0)</f>
        <v>AI助手</v>
      </c>
      <c r="D1114" s="1" t="str">
        <f>VLOOKUP(C1114,「工具标准名」映射表!$C$1:$O$2046,2,0)</f>
        <v>AI助手</v>
      </c>
      <c r="E1114" s="1" t="s">
        <v>1461</v>
      </c>
      <c r="F1114" s="1" t="str">
        <f>VLOOKUP(E1114,省份映射!$B$1:$C$472,2,0)</f>
        <v>北京市</v>
      </c>
      <c r="H1114" s="256" t="s">
        <v>846</v>
      </c>
      <c r="I1114" s="283">
        <v>1</v>
      </c>
    </row>
    <row r="1115" spans="1:9">
      <c r="A1115" s="1" t="s">
        <v>7737</v>
      </c>
      <c r="B1115" s="1" t="s">
        <v>139</v>
      </c>
      <c r="C1115" s="1" t="str">
        <f>VLOOKUP(B1115,「工具标准名」映射表!B:I,2,0)</f>
        <v>豆包</v>
      </c>
      <c r="D1115" s="1" t="str">
        <f>VLOOKUP(C1115,「工具标准名」映射表!$C$1:$O$2046,2,0)</f>
        <v>豆包</v>
      </c>
      <c r="E1115" s="1" t="s">
        <v>1461</v>
      </c>
      <c r="F1115" s="1" t="str">
        <f>VLOOKUP(E1115,省份映射!$B$1:$C$472,2,0)</f>
        <v>北京市</v>
      </c>
      <c r="H1115" s="256" t="s">
        <v>13644</v>
      </c>
      <c r="I1115" s="283">
        <v>1</v>
      </c>
    </row>
    <row r="1116" spans="1:9">
      <c r="A1116" s="1" t="s">
        <v>7737</v>
      </c>
      <c r="B1116" s="1" t="s">
        <v>7747</v>
      </c>
      <c r="C1116" s="1" t="str">
        <f>VLOOKUP(B1116,「工具标准名」映射表!B:I,2,0)</f>
        <v>DeepSeek 大模型</v>
      </c>
      <c r="D1116" s="1" t="str">
        <f>VLOOKUP(C1116,「工具标准名」映射表!$C$1:$O$2046,2,0)</f>
        <v>DeepSeek 大模型</v>
      </c>
      <c r="E1116" s="1" t="s">
        <v>1461</v>
      </c>
      <c r="F1116" s="1" t="str">
        <f>VLOOKUP(E1116,省份映射!$B$1:$C$472,2,0)</f>
        <v>北京市</v>
      </c>
      <c r="H1116" s="256" t="s">
        <v>11919</v>
      </c>
      <c r="I1116" s="283">
        <v>1</v>
      </c>
    </row>
    <row r="1117" spans="1:9">
      <c r="A1117" s="1" t="s">
        <v>7750</v>
      </c>
      <c r="B1117" s="1" t="s">
        <v>7756</v>
      </c>
      <c r="C1117" s="1" t="str">
        <f>VLOOKUP(B1117,「工具标准名」映射表!B:I,2,0)</f>
        <v>智慧实验室设备</v>
      </c>
      <c r="D1117" s="1" t="str">
        <f>VLOOKUP(C1117,「工具标准名」映射表!$C$1:$O$2046,2,0)</f>
        <v>智慧实验室设备</v>
      </c>
      <c r="E1117" s="1" t="s">
        <v>385</v>
      </c>
      <c r="F1117" s="1" t="str">
        <f>VLOOKUP(E1117,省份映射!$B$1:$C$472,2,0)</f>
        <v>北京市</v>
      </c>
      <c r="H1117" s="256" t="s">
        <v>13678</v>
      </c>
      <c r="I1117" s="283">
        <v>3</v>
      </c>
    </row>
    <row r="1118" spans="1:9">
      <c r="A1118" s="1" t="s">
        <v>7762</v>
      </c>
      <c r="B1118" s="1" t="s">
        <v>3372</v>
      </c>
      <c r="C1118" s="1" t="str">
        <f>VLOOKUP(B1118,「工具标准名」映射表!B:I,2,0)</f>
        <v>AI虚拟实验室</v>
      </c>
      <c r="D1118" s="1" t="str">
        <f>VLOOKUP(C1118,「工具标准名」映射表!$C$1:$O$2046,2,0)</f>
        <v>AI虚拟实验室</v>
      </c>
      <c r="E1118" s="1" t="s">
        <v>7764</v>
      </c>
      <c r="F1118" s="1" t="str">
        <f>VLOOKUP(E1118,省份映射!$B$1:$C$472,2,0)</f>
        <v>内蒙古自治区</v>
      </c>
      <c r="H1118" s="256" t="s">
        <v>13694</v>
      </c>
      <c r="I1118" s="283">
        <v>1</v>
      </c>
    </row>
    <row r="1119" spans="1:9">
      <c r="A1119" s="1" t="s">
        <v>7762</v>
      </c>
      <c r="B1119" s="1" t="s">
        <v>56</v>
      </c>
      <c r="C1119" s="1" t="str">
        <f>VLOOKUP(B1119,「工具标准名」映射表!B:I,2,0)</f>
        <v>3D建模工具</v>
      </c>
      <c r="D1119" s="1" t="str">
        <f>VLOOKUP(C1119,「工具标准名」映射表!$C$1:$O$2046,2,0)</f>
        <v>3D建模工具</v>
      </c>
      <c r="E1119" s="1" t="s">
        <v>7764</v>
      </c>
      <c r="F1119" s="1" t="str">
        <f>VLOOKUP(E1119,省份映射!$B$1:$C$472,2,0)</f>
        <v>内蒙古自治区</v>
      </c>
      <c r="H1119" s="256" t="s">
        <v>2805</v>
      </c>
      <c r="I1119" s="283">
        <v>1</v>
      </c>
    </row>
    <row r="1120" spans="1:9">
      <c r="A1120" s="1" t="s">
        <v>7762</v>
      </c>
      <c r="B1120" s="1" t="s">
        <v>7777</v>
      </c>
      <c r="C1120" s="1" t="str">
        <f>VLOOKUP(B1120,「工具标准名」映射表!B:I,2,0)</f>
        <v>数据可视化工具</v>
      </c>
      <c r="D1120" s="1" t="str">
        <f>VLOOKUP(C1120,「工具标准名」映射表!$C$1:$O$2046,2,0)</f>
        <v>数据可视化工具</v>
      </c>
      <c r="E1120" s="1" t="s">
        <v>7764</v>
      </c>
      <c r="F1120" s="1" t="str">
        <f>VLOOKUP(E1120,省份映射!$B$1:$C$472,2,0)</f>
        <v>内蒙古自治区</v>
      </c>
      <c r="H1120" s="256" t="s">
        <v>323</v>
      </c>
      <c r="I1120" s="283">
        <v>1</v>
      </c>
    </row>
    <row r="1121" spans="1:9">
      <c r="A1121" s="1" t="s">
        <v>7762</v>
      </c>
      <c r="B1121" s="1" t="s">
        <v>7779</v>
      </c>
      <c r="C1121" s="1" t="str">
        <f>VLOOKUP(B1121,「工具标准名」映射表!B:I,2,0)</f>
        <v>交互式模拟器</v>
      </c>
      <c r="D1121" s="1" t="str">
        <f>VLOOKUP(C1121,「工具标准名」映射表!$C$1:$O$2046,2,0)</f>
        <v>交互式模拟器</v>
      </c>
      <c r="E1121" s="1" t="s">
        <v>7764</v>
      </c>
      <c r="F1121" s="1" t="str">
        <f>VLOOKUP(E1121,省份映射!$B$1:$C$472,2,0)</f>
        <v>内蒙古自治区</v>
      </c>
      <c r="H1121" s="256" t="s">
        <v>13719</v>
      </c>
      <c r="I1121" s="283">
        <v>1</v>
      </c>
    </row>
    <row r="1122" spans="1:9">
      <c r="A1122" s="1" t="s">
        <v>7781</v>
      </c>
      <c r="B1122" s="1" t="s">
        <v>3399</v>
      </c>
      <c r="C1122" s="1" t="str">
        <f>VLOOKUP(B1122,「工具标准名」映射表!B:I,2,0)</f>
        <v>AI虚拟微观实验室</v>
      </c>
      <c r="D1122" s="1" t="str">
        <f>VLOOKUP(C1122,「工具标准名」映射表!$C$1:$O$2046,2,0)</f>
        <v>AI虚拟微观实验室</v>
      </c>
      <c r="E1122" s="1" t="s">
        <v>7783</v>
      </c>
      <c r="F1122" s="1" t="str">
        <f>VLOOKUP(E1122,省份映射!$B$1:$C$472,2,0)</f>
        <v>吉林省</v>
      </c>
      <c r="H1122" s="256" t="s">
        <v>7504</v>
      </c>
      <c r="I1122" s="283">
        <v>1</v>
      </c>
    </row>
    <row r="1123" spans="1:9">
      <c r="A1123" s="1" t="s">
        <v>7781</v>
      </c>
      <c r="B1123" s="1" t="s">
        <v>2779</v>
      </c>
      <c r="C1123" s="1" t="str">
        <f>VLOOKUP(B1123,「工具标准名」映射表!B:I,2,0)</f>
        <v>AI智能建模平台</v>
      </c>
      <c r="D1123" s="1" t="str">
        <f>VLOOKUP(C1123,「工具标准名」映射表!$C$1:$O$2046,2,0)</f>
        <v>AI智能建模平台</v>
      </c>
      <c r="E1123" s="1" t="s">
        <v>7783</v>
      </c>
      <c r="F1123" s="1" t="str">
        <f>VLOOKUP(E1123,省份映射!$B$1:$C$472,2,0)</f>
        <v>吉林省</v>
      </c>
      <c r="H1123" s="256" t="s">
        <v>7794</v>
      </c>
      <c r="I1123" s="283">
        <v>1</v>
      </c>
    </row>
    <row r="1124" spans="1:9">
      <c r="A1124" s="1" t="s">
        <v>7781</v>
      </c>
      <c r="B1124" s="1" t="s">
        <v>3037</v>
      </c>
      <c r="C1124" s="1" t="str">
        <f>VLOOKUP(B1124,「工具标准名」映射表!B:I,2,0)</f>
        <v>AI生态系统模拟系统</v>
      </c>
      <c r="D1124" s="1" t="str">
        <f>VLOOKUP(C1124,「工具标准名」映射表!$C$1:$O$2046,2,0)</f>
        <v>AI生态系统模拟系统</v>
      </c>
      <c r="E1124" s="1" t="s">
        <v>7783</v>
      </c>
      <c r="F1124" s="1" t="str">
        <f>VLOOKUP(E1124,省份映射!$B$1:$C$472,2,0)</f>
        <v>吉林省</v>
      </c>
      <c r="H1124" s="256" t="s">
        <v>13745</v>
      </c>
      <c r="I1124" s="283">
        <v>1</v>
      </c>
    </row>
    <row r="1125" spans="1:9">
      <c r="A1125" s="1" t="s">
        <v>7781</v>
      </c>
      <c r="B1125" s="1" t="s">
        <v>3982</v>
      </c>
      <c r="C1125" s="1" t="str">
        <f>VLOOKUP(B1125,「工具标准名」映射表!B:I,2,0)</f>
        <v>AI跨学科评价系统</v>
      </c>
      <c r="D1125" s="1" t="str">
        <f>VLOOKUP(C1125,「工具标准名」映射表!$C$1:$O$2046,2,0)</f>
        <v>AI跨学科评价系统</v>
      </c>
      <c r="E1125" s="1" t="s">
        <v>7783</v>
      </c>
      <c r="F1125" s="1" t="str">
        <f>VLOOKUP(E1125,省份映射!$B$1:$C$472,2,0)</f>
        <v>吉林省</v>
      </c>
      <c r="H1125" s="256" t="s">
        <v>4630</v>
      </c>
      <c r="I1125" s="283">
        <v>1</v>
      </c>
    </row>
    <row r="1126" spans="1:9">
      <c r="A1126" s="1" t="s">
        <v>7797</v>
      </c>
      <c r="B1126" s="1" t="s">
        <v>7804</v>
      </c>
      <c r="C1126" s="1" t="str">
        <f>VLOOKUP(B1126,「工具标准名」映射表!B:I,2,0)</f>
        <v>洋葱学园</v>
      </c>
      <c r="D1126" s="1" t="str">
        <f>VLOOKUP(C1126,「工具标准名」映射表!$C$1:$O$2046,2,0)</f>
        <v>洋葱学园</v>
      </c>
      <c r="E1126" s="1" t="s">
        <v>7799</v>
      </c>
      <c r="F1126" s="1" t="str">
        <f>VLOOKUP(E1126,省份映射!$B$1:$C$472,2,0)</f>
        <v>吉林省</v>
      </c>
      <c r="H1126" s="256" t="s">
        <v>2514</v>
      </c>
      <c r="I1126" s="283">
        <v>1</v>
      </c>
    </row>
    <row r="1127" spans="1:9">
      <c r="A1127" s="1" t="s">
        <v>7811</v>
      </c>
      <c r="B1127" s="1" t="s">
        <v>794</v>
      </c>
      <c r="C1127" s="1" t="str">
        <f>VLOOKUP(B1127,「工具标准名」映射表!B:I,2,0)</f>
        <v>DeepSeek 大模型</v>
      </c>
      <c r="D1127" s="1" t="str">
        <f>VLOOKUP(C1127,「工具标准名」映射表!$C$1:$O$2046,2,0)</f>
        <v>DeepSeek 大模型</v>
      </c>
      <c r="E1127" s="1" t="s">
        <v>7783</v>
      </c>
      <c r="F1127" s="1" t="str">
        <f>VLOOKUP(E1127,省份映射!$B$1:$C$472,2,0)</f>
        <v>吉林省</v>
      </c>
      <c r="H1127" s="256" t="s">
        <v>8132</v>
      </c>
      <c r="I1127" s="283">
        <v>1</v>
      </c>
    </row>
    <row r="1128" spans="1:9">
      <c r="A1128" s="1" t="s">
        <v>7811</v>
      </c>
      <c r="B1128" s="1" t="s">
        <v>139</v>
      </c>
      <c r="C1128" s="1" t="str">
        <f>VLOOKUP(B1128,「工具标准名」映射表!B:I,2,0)</f>
        <v>豆包</v>
      </c>
      <c r="D1128" s="1" t="str">
        <f>VLOOKUP(C1128,「工具标准名」映射表!$C$1:$O$2046,2,0)</f>
        <v>豆包</v>
      </c>
      <c r="E1128" s="1" t="s">
        <v>7783</v>
      </c>
      <c r="F1128" s="1" t="str">
        <f>VLOOKUP(E1128,省份映射!$B$1:$C$472,2,0)</f>
        <v>吉林省</v>
      </c>
      <c r="H1128" s="256" t="s">
        <v>8535</v>
      </c>
      <c r="I1128" s="283">
        <v>2</v>
      </c>
    </row>
    <row r="1129" spans="1:9">
      <c r="A1129" s="1" t="s">
        <v>7826</v>
      </c>
      <c r="B1129" s="1" t="s">
        <v>1177</v>
      </c>
      <c r="C1129" s="1" t="str">
        <f>VLOOKUP(B1129,「工具标准名」映射表!B:I,2,0)</f>
        <v>智学网</v>
      </c>
      <c r="D1129" s="1" t="str">
        <f>VLOOKUP(C1129,「工具标准名」映射表!$C$1:$O$2046,2,0)</f>
        <v>智学网</v>
      </c>
      <c r="E1129" s="1" t="s">
        <v>7783</v>
      </c>
      <c r="F1129" s="1" t="str">
        <f>VLOOKUP(E1129,省份映射!$B$1:$C$472,2,0)</f>
        <v>吉林省</v>
      </c>
      <c r="H1129" s="256" t="s">
        <v>13783</v>
      </c>
      <c r="I1129" s="283">
        <v>1</v>
      </c>
    </row>
    <row r="1130" spans="1:9">
      <c r="A1130" s="1" t="s">
        <v>7826</v>
      </c>
      <c r="B1130" s="1" t="s">
        <v>214</v>
      </c>
      <c r="C1130" s="1" t="str">
        <f>VLOOKUP(B1130,「工具标准名」映射表!B:I,2,0)</f>
        <v>希沃白板</v>
      </c>
      <c r="D1130" s="1" t="str">
        <f>VLOOKUP(C1130,「工具标准名」映射表!$C$1:$O$2046,2,0)</f>
        <v>希沃白板</v>
      </c>
      <c r="E1130" s="1" t="s">
        <v>7783</v>
      </c>
      <c r="F1130" s="1" t="str">
        <f>VLOOKUP(E1130,省份映射!$B$1:$C$472,2,0)</f>
        <v>吉林省</v>
      </c>
      <c r="H1130" s="256" t="s">
        <v>13801</v>
      </c>
      <c r="I1130" s="283">
        <v>1</v>
      </c>
    </row>
    <row r="1131" spans="1:9">
      <c r="A1131" s="1" t="s">
        <v>7826</v>
      </c>
      <c r="B1131" s="1" t="s">
        <v>2439</v>
      </c>
      <c r="C1131" s="1" t="str">
        <f>VLOOKUP(B1131,「工具标准名」映射表!B:I,2,0)</f>
        <v>班级优化大师</v>
      </c>
      <c r="D1131" s="1" t="str">
        <f>VLOOKUP(C1131,「工具标准名」映射表!$C$1:$O$2046,2,0)</f>
        <v>班级优化大师软件</v>
      </c>
      <c r="E1131" s="1" t="s">
        <v>7783</v>
      </c>
      <c r="F1131" s="1" t="str">
        <f>VLOOKUP(E1131,省份映射!$B$1:$C$472,2,0)</f>
        <v>吉林省</v>
      </c>
      <c r="H1131" s="256" t="s">
        <v>9406</v>
      </c>
      <c r="I1131" s="283">
        <v>1</v>
      </c>
    </row>
    <row r="1132" spans="1:9">
      <c r="A1132" s="1" t="s">
        <v>7840</v>
      </c>
      <c r="B1132" s="1" t="s">
        <v>4049</v>
      </c>
      <c r="C1132" s="1" t="str">
        <f>VLOOKUP(B1132,「工具标准名」映射表!B:I,2,0)</f>
        <v>智能研修平台</v>
      </c>
      <c r="D1132" s="1" t="str">
        <f>VLOOKUP(C1132,「工具标准名」映射表!$C$1:$O$2046,2,0)</f>
        <v>智能研修平台</v>
      </c>
      <c r="E1132" s="1" t="s">
        <v>2253</v>
      </c>
      <c r="F1132" s="1" t="str">
        <f>VLOOKUP(E1132,省份映射!$B$1:$C$472,2,0)</f>
        <v>吉林省</v>
      </c>
      <c r="H1132" s="256" t="s">
        <v>8506</v>
      </c>
      <c r="I1132" s="283">
        <v>1</v>
      </c>
    </row>
    <row r="1133" spans="1:9">
      <c r="A1133" s="1" t="s">
        <v>7840</v>
      </c>
      <c r="B1133" s="1" t="s">
        <v>139</v>
      </c>
      <c r="C1133" s="1" t="str">
        <f>VLOOKUP(B1133,「工具标准名」映射表!B:I,2,0)</f>
        <v>豆包</v>
      </c>
      <c r="D1133" s="1" t="str">
        <f>VLOOKUP(C1133,「工具标准名」映射表!$C$1:$O$2046,2,0)</f>
        <v>豆包</v>
      </c>
      <c r="E1133" s="1" t="s">
        <v>2253</v>
      </c>
      <c r="F1133" s="1" t="str">
        <f>VLOOKUP(E1133,省份映射!$B$1:$C$472,2,0)</f>
        <v>吉林省</v>
      </c>
      <c r="H1133" s="256" t="s">
        <v>13838</v>
      </c>
      <c r="I1133" s="283">
        <v>1</v>
      </c>
    </row>
    <row r="1134" spans="1:9">
      <c r="A1134" s="1" t="s">
        <v>7854</v>
      </c>
      <c r="B1134" s="1" t="s">
        <v>207</v>
      </c>
      <c r="C1134" s="1" t="str">
        <f>VLOOKUP(B1134,「工具标准名」映射表!B:I,2,0)</f>
        <v>即梦AI</v>
      </c>
      <c r="D1134" s="1" t="str">
        <f>VLOOKUP(C1134,「工具标准名」映射表!$C$1:$O$2046,2,0)</f>
        <v>即梦AI</v>
      </c>
      <c r="E1134" s="1" t="s">
        <v>2253</v>
      </c>
      <c r="F1134" s="1" t="str">
        <f>VLOOKUP(E1134,省份映射!$B$1:$C$472,2,0)</f>
        <v>吉林省</v>
      </c>
      <c r="H1134" s="256" t="s">
        <v>13844</v>
      </c>
      <c r="I1134" s="283">
        <v>1</v>
      </c>
    </row>
    <row r="1135" spans="1:9">
      <c r="A1135" s="1" t="s">
        <v>7854</v>
      </c>
      <c r="B1135" s="1" t="s">
        <v>139</v>
      </c>
      <c r="C1135" s="1" t="str">
        <f>VLOOKUP(B1135,「工具标准名」映射表!B:I,2,0)</f>
        <v>豆包</v>
      </c>
      <c r="D1135" s="1" t="str">
        <f>VLOOKUP(C1135,「工具标准名」映射表!$C$1:$O$2046,2,0)</f>
        <v>豆包</v>
      </c>
      <c r="E1135" s="1" t="s">
        <v>2253</v>
      </c>
      <c r="F1135" s="1" t="str">
        <f>VLOOKUP(E1135,省份映射!$B$1:$C$472,2,0)</f>
        <v>吉林省</v>
      </c>
      <c r="H1135" s="256" t="s">
        <v>1710</v>
      </c>
      <c r="I1135" s="283">
        <v>1</v>
      </c>
    </row>
    <row r="1136" spans="1:9">
      <c r="A1136" s="1" t="s">
        <v>7854</v>
      </c>
      <c r="B1136" s="1" t="s">
        <v>7870</v>
      </c>
      <c r="C1136" s="1" t="str">
        <f>VLOOKUP(B1136,「工具标准名」映射表!B:I,2,0)</f>
        <v>魔珐有言</v>
      </c>
      <c r="D1136" s="1" t="str">
        <f>VLOOKUP(C1136,「工具标准名」映射表!$C$1:$O$2046,2,0)</f>
        <v>魔珐有言</v>
      </c>
      <c r="E1136" s="1" t="s">
        <v>2253</v>
      </c>
      <c r="F1136" s="1" t="str">
        <f>VLOOKUP(E1136,省份映射!$B$1:$C$472,2,0)</f>
        <v>吉林省</v>
      </c>
      <c r="H1136" s="256" t="s">
        <v>9166</v>
      </c>
      <c r="I1136" s="283">
        <v>1</v>
      </c>
    </row>
    <row r="1137" spans="1:9">
      <c r="A1137" s="1" t="s">
        <v>7854</v>
      </c>
      <c r="B1137" s="1" t="s">
        <v>7873</v>
      </c>
      <c r="C1137" s="1" t="str">
        <f>VLOOKUP(B1137,「工具标准名」映射表!B:I,2,0)</f>
        <v>元居</v>
      </c>
      <c r="D1137" s="1" t="str">
        <f>VLOOKUP(C1137,「工具标准名」映射表!$C$1:$O$2046,2,0)</f>
        <v>元居</v>
      </c>
      <c r="E1137" s="1" t="s">
        <v>2253</v>
      </c>
      <c r="F1137" s="1" t="str">
        <f>VLOOKUP(E1137,省份映射!$B$1:$C$472,2,0)</f>
        <v>吉林省</v>
      </c>
      <c r="H1137" s="256" t="s">
        <v>13858</v>
      </c>
      <c r="I1137" s="283">
        <v>1</v>
      </c>
    </row>
    <row r="1138" spans="1:9">
      <c r="A1138" s="1" t="s">
        <v>7877</v>
      </c>
      <c r="B1138" s="1" t="s">
        <v>139</v>
      </c>
      <c r="C1138" s="1" t="str">
        <f>VLOOKUP(B1138,「工具标准名」映射表!B:I,2,0)</f>
        <v>豆包</v>
      </c>
      <c r="D1138" s="1" t="str">
        <f>VLOOKUP(C1138,「工具标准名」映射表!$C$1:$O$2046,2,0)</f>
        <v>豆包</v>
      </c>
      <c r="E1138" s="1" t="s">
        <v>2253</v>
      </c>
      <c r="F1138" s="1" t="str">
        <f>VLOOKUP(E1138,省份映射!$B$1:$C$472,2,0)</f>
        <v>吉林省</v>
      </c>
      <c r="H1138" s="256" t="s">
        <v>13886</v>
      </c>
      <c r="I1138" s="283">
        <v>1</v>
      </c>
    </row>
    <row r="1139" spans="1:9">
      <c r="A1139" s="1" t="s">
        <v>7877</v>
      </c>
      <c r="B1139" s="1" t="s">
        <v>207</v>
      </c>
      <c r="C1139" s="1" t="str">
        <f>VLOOKUP(B1139,「工具标准名」映射表!B:I,2,0)</f>
        <v>即梦AI</v>
      </c>
      <c r="D1139" s="1" t="str">
        <f>VLOOKUP(C1139,「工具标准名」映射表!$C$1:$O$2046,2,0)</f>
        <v>即梦AI</v>
      </c>
      <c r="E1139" s="1" t="s">
        <v>2253</v>
      </c>
      <c r="F1139" s="1" t="str">
        <f>VLOOKUP(E1139,省份映射!$B$1:$C$472,2,0)</f>
        <v>吉林省</v>
      </c>
      <c r="H1139" s="256" t="s">
        <v>13905</v>
      </c>
      <c r="I1139" s="283">
        <v>1</v>
      </c>
    </row>
    <row r="1140" spans="1:9">
      <c r="A1140" s="1" t="s">
        <v>7877</v>
      </c>
      <c r="B1140" s="1" t="s">
        <v>2240</v>
      </c>
      <c r="C1140" s="1" t="str">
        <f>VLOOKUP(B1140,「工具标准名」映射表!B:I,2,0)</f>
        <v>国家智慧教育平台</v>
      </c>
      <c r="D1140" s="1" t="str">
        <f>VLOOKUP(C1140,「工具标准名」映射表!$C$1:$O$2046,2,0)</f>
        <v>国家智慧教育平台</v>
      </c>
      <c r="E1140" s="1" t="s">
        <v>2253</v>
      </c>
      <c r="F1140" s="1" t="str">
        <f>VLOOKUP(E1140,省份映射!$B$1:$C$472,2,0)</f>
        <v>吉林省</v>
      </c>
      <c r="H1140" s="256" t="s">
        <v>13911</v>
      </c>
      <c r="I1140" s="283">
        <v>2</v>
      </c>
    </row>
    <row r="1141" spans="1:9">
      <c r="A1141" s="1" t="s">
        <v>7892</v>
      </c>
      <c r="B1141" s="1" t="s">
        <v>139</v>
      </c>
      <c r="C1141" s="1" t="str">
        <f>VLOOKUP(B1141,「工具标准名」映射表!B:I,2,0)</f>
        <v>豆包</v>
      </c>
      <c r="D1141" s="1" t="str">
        <f>VLOOKUP(C1141,「工具标准名」映射表!$C$1:$O$2046,2,0)</f>
        <v>豆包</v>
      </c>
      <c r="E1141" s="1" t="s">
        <v>7894</v>
      </c>
      <c r="F1141" s="1" t="str">
        <f>VLOOKUP(E1141,省份映射!$B$1:$C$472,2,0)</f>
        <v>吉林省</v>
      </c>
      <c r="H1141" s="256" t="s">
        <v>13913</v>
      </c>
      <c r="I1141" s="283">
        <v>1</v>
      </c>
    </row>
    <row r="1142" spans="1:9">
      <c r="A1142" s="1" t="s">
        <v>7892</v>
      </c>
      <c r="B1142" s="1" t="s">
        <v>7906</v>
      </c>
      <c r="C1142" s="1" t="str">
        <f>VLOOKUP(B1142,「工具标准名」映射表!B:I,2,0)</f>
        <v>元宝</v>
      </c>
      <c r="D1142" s="1" t="str">
        <f>VLOOKUP(C1142,「工具标准名」映射表!$C$1:$O$2046,2,0)</f>
        <v>元宝</v>
      </c>
      <c r="E1142" s="1" t="s">
        <v>7894</v>
      </c>
      <c r="F1142" s="1" t="str">
        <f>VLOOKUP(E1142,省份映射!$B$1:$C$472,2,0)</f>
        <v>吉林省</v>
      </c>
      <c r="H1142" s="256" t="s">
        <v>9261</v>
      </c>
      <c r="I1142" s="283">
        <v>1</v>
      </c>
    </row>
    <row r="1143" spans="1:9">
      <c r="A1143" s="1" t="s">
        <v>7909</v>
      </c>
      <c r="C1143" s="1" t="e">
        <f>VLOOKUP(B1143,「工具标准名」映射表!B:I,2,0)</f>
        <v>#N/A</v>
      </c>
      <c r="D1143" s="1" t="e">
        <f>VLOOKUP(C1143,「工具标准名」映射表!$C$1:$O$2046,2,0)</f>
        <v>#N/A</v>
      </c>
      <c r="E1143" s="1" t="s">
        <v>156</v>
      </c>
      <c r="F1143" s="1" t="str">
        <f>VLOOKUP(E1143,省份映射!$B$1:$C$472,2,0)</f>
        <v>未提及</v>
      </c>
      <c r="H1143" s="256" t="s">
        <v>13940</v>
      </c>
      <c r="I1143" s="283">
        <v>1</v>
      </c>
    </row>
    <row r="1144" spans="1:9">
      <c r="A1144" s="1" t="s">
        <v>7912</v>
      </c>
      <c r="B1144" s="1" t="s">
        <v>7919</v>
      </c>
      <c r="C1144" s="1" t="str">
        <f>VLOOKUP(B1144,「工具标准名」映射表!B:I,2,0)</f>
        <v>希沃蒙层</v>
      </c>
      <c r="D1144" s="1" t="str">
        <f>VLOOKUP(C1144,「工具标准名」映射表!$C$1:$O$2046,2,0)</f>
        <v>希沃蒙层</v>
      </c>
      <c r="E1144" s="1" t="s">
        <v>7914</v>
      </c>
      <c r="F1144" s="1" t="str">
        <f>VLOOKUP(E1144,省份映射!$B$1:$C$472,2,0)</f>
        <v>湖南省</v>
      </c>
      <c r="H1144" s="256" t="s">
        <v>9069</v>
      </c>
      <c r="I1144" s="283">
        <v>1</v>
      </c>
    </row>
    <row r="1145" spans="1:9">
      <c r="A1145" s="1" t="s">
        <v>7912</v>
      </c>
      <c r="B1145" s="1" t="s">
        <v>7926</v>
      </c>
      <c r="C1145" s="1" t="str">
        <f>VLOOKUP(B1145,「工具标准名」映射表!B:I,2,0)</f>
        <v>库乐队</v>
      </c>
      <c r="D1145" s="1" t="str">
        <f>VLOOKUP(C1145,「工具标准名」映射表!$C$1:$O$2046,2,0)</f>
        <v>库乐队</v>
      </c>
      <c r="E1145" s="1" t="s">
        <v>7914</v>
      </c>
      <c r="F1145" s="1" t="str">
        <f>VLOOKUP(E1145,省份映射!$B$1:$C$472,2,0)</f>
        <v>湖南省</v>
      </c>
      <c r="H1145" s="256" t="s">
        <v>13964</v>
      </c>
      <c r="I1145" s="283">
        <v>1</v>
      </c>
    </row>
    <row r="1146" spans="1:9">
      <c r="A1146" s="1" t="s">
        <v>7912</v>
      </c>
      <c r="B1146" s="1" t="s">
        <v>2439</v>
      </c>
      <c r="C1146" s="1" t="str">
        <f>VLOOKUP(B1146,「工具标准名」映射表!B:I,2,0)</f>
        <v>班级优化大师</v>
      </c>
      <c r="D1146" s="1" t="str">
        <f>VLOOKUP(C1146,「工具标准名」映射表!$C$1:$O$2046,2,0)</f>
        <v>班级优化大师软件</v>
      </c>
      <c r="E1146" s="1" t="s">
        <v>7914</v>
      </c>
      <c r="F1146" s="1" t="str">
        <f>VLOOKUP(E1146,省份映射!$B$1:$C$472,2,0)</f>
        <v>湖南省</v>
      </c>
      <c r="H1146" s="256" t="s">
        <v>13971</v>
      </c>
      <c r="I1146" s="283">
        <v>1</v>
      </c>
    </row>
    <row r="1147" spans="1:9">
      <c r="A1147" s="1" t="s">
        <v>7931</v>
      </c>
      <c r="B1147" s="1" t="s">
        <v>207</v>
      </c>
      <c r="C1147" s="1" t="str">
        <f>VLOOKUP(B1147,「工具标准名」映射表!B:I,2,0)</f>
        <v>即梦AI</v>
      </c>
      <c r="D1147" s="1" t="str">
        <f>VLOOKUP(C1147,「工具标准名」映射表!$C$1:$O$2046,2,0)</f>
        <v>即梦AI</v>
      </c>
      <c r="E1147" s="1" t="s">
        <v>1150</v>
      </c>
      <c r="F1147" s="1" t="str">
        <f>VLOOKUP(E1147,省份映射!$B$1:$C$472,2,0)</f>
        <v>天津市</v>
      </c>
      <c r="H1147" s="256" t="s">
        <v>9132</v>
      </c>
      <c r="I1147" s="283">
        <v>1</v>
      </c>
    </row>
    <row r="1148" spans="1:9">
      <c r="A1148" s="1" t="s">
        <v>7931</v>
      </c>
      <c r="B1148" s="1" t="s">
        <v>7941</v>
      </c>
      <c r="C1148" s="1" t="str">
        <f>VLOOKUP(B1148,「工具标准名」映射表!B:I,2,0)</f>
        <v>动态AI小助手</v>
      </c>
      <c r="D1148" s="1" t="str">
        <f>VLOOKUP(C1148,「工具标准名」映射表!$C$1:$O$2046,2,0)</f>
        <v>动态AI小助手</v>
      </c>
      <c r="E1148" s="1" t="s">
        <v>1150</v>
      </c>
      <c r="F1148" s="1" t="str">
        <f>VLOOKUP(E1148,省份映射!$B$1:$C$472,2,0)</f>
        <v>天津市</v>
      </c>
      <c r="H1148" s="256" t="s">
        <v>13990</v>
      </c>
      <c r="I1148" s="283">
        <v>1</v>
      </c>
    </row>
    <row r="1149" spans="1:9">
      <c r="A1149" s="1" t="s">
        <v>7931</v>
      </c>
      <c r="B1149" s="1" t="s">
        <v>1962</v>
      </c>
      <c r="C1149" s="1" t="str">
        <f>VLOOKUP(B1149,「工具标准名」映射表!B:I,2,0)</f>
        <v>豆包</v>
      </c>
      <c r="D1149" s="1" t="str">
        <f>VLOOKUP(C1149,「工具标准名」映射表!$C$1:$O$2046,2,0)</f>
        <v>豆包</v>
      </c>
      <c r="E1149" s="1" t="s">
        <v>1150</v>
      </c>
      <c r="F1149" s="1" t="str">
        <f>VLOOKUP(E1149,省份映射!$B$1:$C$472,2,0)</f>
        <v>天津市</v>
      </c>
      <c r="H1149" s="256" t="s">
        <v>3152</v>
      </c>
      <c r="I1149" s="283">
        <v>1</v>
      </c>
    </row>
    <row r="1150" spans="1:9">
      <c r="A1150" s="1" t="s">
        <v>7944</v>
      </c>
      <c r="B1150" s="1" t="s">
        <v>2745</v>
      </c>
      <c r="C1150" s="1" t="str">
        <f>VLOOKUP(B1150,「工具标准名」映射表!B:I,2,0)</f>
        <v>AI智能备课系统</v>
      </c>
      <c r="D1150" s="1" t="str">
        <f>VLOOKUP(C1150,「工具标准名」映射表!$C$1:$O$2046,2,0)</f>
        <v>AI智能备课系统</v>
      </c>
      <c r="E1150" s="1" t="s">
        <v>4107</v>
      </c>
      <c r="F1150" s="1" t="str">
        <f>VLOOKUP(E1150,省份映射!$B$1:$C$472,2,0)</f>
        <v>北京市</v>
      </c>
      <c r="H1150" s="256" t="s">
        <v>14016</v>
      </c>
      <c r="I1150" s="283">
        <v>1</v>
      </c>
    </row>
    <row r="1151" spans="1:9">
      <c r="A1151" s="1" t="s">
        <v>7944</v>
      </c>
      <c r="B1151" s="1" t="s">
        <v>2627</v>
      </c>
      <c r="C1151" s="1" t="str">
        <f>VLOOKUP(B1151,「工具标准名」映射表!B:I,2,0)</f>
        <v>AI智慧课堂系统</v>
      </c>
      <c r="D1151" s="1" t="str">
        <f>VLOOKUP(C1151,「工具标准名」映射表!$C$1:$O$2046,2,0)</f>
        <v>AI智慧课堂系统</v>
      </c>
      <c r="E1151" s="1" t="s">
        <v>4107</v>
      </c>
      <c r="F1151" s="1" t="str">
        <f>VLOOKUP(E1151,省份映射!$B$1:$C$472,2,0)</f>
        <v>北京市</v>
      </c>
      <c r="H1151" s="256" t="s">
        <v>16333</v>
      </c>
      <c r="I1151" s="283">
        <v>1</v>
      </c>
    </row>
    <row r="1152" spans="1:9">
      <c r="A1152" s="1" t="s">
        <v>7944</v>
      </c>
      <c r="B1152" s="1" t="s">
        <v>733</v>
      </c>
      <c r="C1152" s="1" t="str">
        <f>VLOOKUP(B1152,「工具标准名」映射表!B:I,2,0)</f>
        <v>AI作业系统</v>
      </c>
      <c r="D1152" s="1" t="str">
        <f>VLOOKUP(C1152,「工具标准名」映射表!$C$1:$O$2046,2,0)</f>
        <v>AI作业系统</v>
      </c>
      <c r="E1152" s="1" t="s">
        <v>4107</v>
      </c>
      <c r="F1152" s="1" t="str">
        <f>VLOOKUP(E1152,省份映射!$B$1:$C$472,2,0)</f>
        <v>北京市</v>
      </c>
      <c r="H1152" s="256" t="s">
        <v>14053</v>
      </c>
      <c r="I1152" s="283">
        <v>1</v>
      </c>
    </row>
    <row r="1153" spans="1:9">
      <c r="A1153" s="1" t="s">
        <v>7959</v>
      </c>
      <c r="B1153" s="1" t="s">
        <v>453</v>
      </c>
      <c r="C1153" s="1" t="str">
        <f>VLOOKUP(B1153,「工具标准名」映射表!B:I,2,0)</f>
        <v>DeepSeek 大模型</v>
      </c>
      <c r="D1153" s="1" t="str">
        <f>VLOOKUP(C1153,「工具标准名」映射表!$C$1:$O$2046,2,0)</f>
        <v>DeepSeek 大模型</v>
      </c>
      <c r="E1153" s="1" t="s">
        <v>404</v>
      </c>
      <c r="F1153" s="1" t="str">
        <f>VLOOKUP(E1153,省份映射!$B$1:$C$472,2,0)</f>
        <v>北京市</v>
      </c>
      <c r="H1153" s="256" t="s">
        <v>14060</v>
      </c>
      <c r="I1153" s="283">
        <v>1</v>
      </c>
    </row>
    <row r="1154" spans="1:9">
      <c r="A1154" s="1" t="s">
        <v>7959</v>
      </c>
      <c r="B1154" s="1" t="s">
        <v>139</v>
      </c>
      <c r="C1154" s="1" t="str">
        <f>VLOOKUP(B1154,「工具标准名」映射表!B:I,2,0)</f>
        <v>豆包</v>
      </c>
      <c r="D1154" s="1" t="str">
        <f>VLOOKUP(C1154,「工具标准名」映射表!$C$1:$O$2046,2,0)</f>
        <v>豆包</v>
      </c>
      <c r="E1154" s="1" t="s">
        <v>404</v>
      </c>
      <c r="F1154" s="1" t="str">
        <f>VLOOKUP(E1154,省份映射!$B$1:$C$472,2,0)</f>
        <v>北京市</v>
      </c>
      <c r="H1154" s="256" t="s">
        <v>9356</v>
      </c>
      <c r="I1154" s="283">
        <v>1</v>
      </c>
    </row>
    <row r="1155" spans="1:9">
      <c r="A1155" s="1" t="s">
        <v>7959</v>
      </c>
      <c r="B1155" s="1" t="s">
        <v>7973</v>
      </c>
      <c r="C1155" s="1" t="str">
        <f>VLOOKUP(B1155,「工具标准名」映射表!B:I,2,0)</f>
        <v>Scratch</v>
      </c>
      <c r="D1155" s="1" t="str">
        <f>VLOOKUP(C1155,「工具标准名」映射表!$C$1:$O$2046,2,0)</f>
        <v>Scratch</v>
      </c>
      <c r="E1155" s="1" t="s">
        <v>404</v>
      </c>
      <c r="F1155" s="1" t="str">
        <f>VLOOKUP(E1155,省份映射!$B$1:$C$472,2,0)</f>
        <v>北京市</v>
      </c>
      <c r="H1155" s="256" t="s">
        <v>7564</v>
      </c>
      <c r="I1155" s="283">
        <v>1</v>
      </c>
    </row>
    <row r="1156" spans="1:9">
      <c r="A1156" s="1" t="s">
        <v>7975</v>
      </c>
      <c r="B1156" s="1" t="s">
        <v>1753</v>
      </c>
      <c r="C1156" s="1" t="str">
        <f>VLOOKUP(B1156,「工具标准名」映射表!B:I,2,0)</f>
        <v>即梦AI</v>
      </c>
      <c r="D1156" s="1" t="str">
        <f>VLOOKUP(C1156,「工具标准名」映射表!$C$1:$O$2046,2,0)</f>
        <v>即梦AI</v>
      </c>
      <c r="E1156" s="1" t="s">
        <v>4028</v>
      </c>
      <c r="F1156" s="1" t="str">
        <f>VLOOKUP(E1156,省份映射!$B$1:$C$472,2,0)</f>
        <v>北京市</v>
      </c>
      <c r="H1156" s="256" t="s">
        <v>3093</v>
      </c>
      <c r="I1156" s="283">
        <v>1</v>
      </c>
    </row>
    <row r="1157" spans="1:9">
      <c r="A1157" s="1" t="s">
        <v>7975</v>
      </c>
      <c r="B1157" s="1" t="s">
        <v>139</v>
      </c>
      <c r="C1157" s="1" t="str">
        <f>VLOOKUP(B1157,「工具标准名」映射表!B:I,2,0)</f>
        <v>豆包</v>
      </c>
      <c r="D1157" s="1" t="str">
        <f>VLOOKUP(C1157,「工具标准名」映射表!$C$1:$O$2046,2,0)</f>
        <v>豆包</v>
      </c>
      <c r="E1157" s="1" t="s">
        <v>4028</v>
      </c>
      <c r="F1157" s="1" t="str">
        <f>VLOOKUP(E1157,省份映射!$B$1:$C$472,2,0)</f>
        <v>北京市</v>
      </c>
      <c r="H1157" s="256" t="s">
        <v>14096</v>
      </c>
      <c r="I1157" s="283">
        <v>1</v>
      </c>
    </row>
    <row r="1158" spans="1:9">
      <c r="A1158" s="1" t="s">
        <v>7989</v>
      </c>
      <c r="B1158" s="1" t="s">
        <v>1962</v>
      </c>
      <c r="C1158" s="1" t="str">
        <f>VLOOKUP(B1158,「工具标准名」映射表!B:I,2,0)</f>
        <v>豆包</v>
      </c>
      <c r="D1158" s="1" t="str">
        <f>VLOOKUP(C1158,「工具标准名」映射表!$C$1:$O$2046,2,0)</f>
        <v>豆包</v>
      </c>
      <c r="E1158" s="1" t="s">
        <v>7991</v>
      </c>
      <c r="F1158" s="1" t="str">
        <f>VLOOKUP(E1158,省份映射!$B$1:$C$472,2,0)</f>
        <v>北京市</v>
      </c>
      <c r="H1158" s="256" t="s">
        <v>8961</v>
      </c>
      <c r="I1158" s="283">
        <v>1</v>
      </c>
    </row>
    <row r="1159" spans="1:9">
      <c r="A1159" s="1" t="s">
        <v>7989</v>
      </c>
      <c r="B1159" s="1" t="s">
        <v>8004</v>
      </c>
      <c r="C1159" s="1" t="str">
        <f>VLOOKUP(B1159,「工具标准名」映射表!B:I,2,0)</f>
        <v>思政课AI助教</v>
      </c>
      <c r="D1159" s="1" t="str">
        <f>VLOOKUP(C1159,「工具标准名」映射表!$C$1:$O$2046,2,0)</f>
        <v>思政课AI助教</v>
      </c>
      <c r="E1159" s="1" t="s">
        <v>7991</v>
      </c>
      <c r="F1159" s="1" t="str">
        <f>VLOOKUP(E1159,省份映射!$B$1:$C$472,2,0)</f>
        <v>北京市</v>
      </c>
      <c r="H1159" s="256" t="s">
        <v>3838</v>
      </c>
      <c r="I1159" s="283">
        <v>1</v>
      </c>
    </row>
    <row r="1160" spans="1:9">
      <c r="A1160" s="1" t="s">
        <v>8006</v>
      </c>
      <c r="B1160" s="1" t="s">
        <v>4963</v>
      </c>
      <c r="C1160" s="1" t="str">
        <f>VLOOKUP(B1160,「工具标准名」映射表!B:I,2,0)</f>
        <v>UMU平台</v>
      </c>
      <c r="D1160" s="1" t="str">
        <f>VLOOKUP(C1160,「工具标准名」映射表!$C$1:$O$2046,2,0)</f>
        <v>UMU平台</v>
      </c>
      <c r="E1160" s="1" t="s">
        <v>7991</v>
      </c>
      <c r="F1160" s="1" t="str">
        <f>VLOOKUP(E1160,省份映射!$B$1:$C$472,2,0)</f>
        <v>北京市</v>
      </c>
      <c r="H1160" s="256" t="s">
        <v>14162</v>
      </c>
      <c r="I1160" s="283">
        <v>1</v>
      </c>
    </row>
    <row r="1161" spans="1:9">
      <c r="A1161" s="1" t="s">
        <v>8006</v>
      </c>
      <c r="B1161" s="1" t="s">
        <v>1753</v>
      </c>
      <c r="C1161" s="1" t="str">
        <f>VLOOKUP(B1161,「工具标准名」映射表!B:I,2,0)</f>
        <v>即梦AI</v>
      </c>
      <c r="D1161" s="1" t="str">
        <f>VLOOKUP(C1161,「工具标准名」映射表!$C$1:$O$2046,2,0)</f>
        <v>即梦AI</v>
      </c>
      <c r="E1161" s="1" t="s">
        <v>7991</v>
      </c>
      <c r="F1161" s="1" t="str">
        <f>VLOOKUP(E1161,省份映射!$B$1:$C$472,2,0)</f>
        <v>北京市</v>
      </c>
      <c r="H1161" s="256" t="s">
        <v>3058</v>
      </c>
      <c r="I1161" s="283">
        <v>1</v>
      </c>
    </row>
    <row r="1162" spans="1:9">
      <c r="A1162" s="1" t="s">
        <v>8006</v>
      </c>
      <c r="B1162" s="1" t="s">
        <v>222</v>
      </c>
      <c r="C1162" s="1" t="str">
        <f>VLOOKUP(B1162,「工具标准名」映射表!B:I,2,0)</f>
        <v>剪映AI</v>
      </c>
      <c r="D1162" s="1" t="str">
        <f>VLOOKUP(C1162,「工具标准名」映射表!$C$1:$O$2046,2,0)</f>
        <v>剪映AI</v>
      </c>
      <c r="E1162" s="1" t="s">
        <v>7991</v>
      </c>
      <c r="F1162" s="1" t="str">
        <f>VLOOKUP(E1162,省份映射!$B$1:$C$472,2,0)</f>
        <v>北京市</v>
      </c>
      <c r="H1162" s="256" t="s">
        <v>14204</v>
      </c>
      <c r="I1162" s="283">
        <v>1</v>
      </c>
    </row>
    <row r="1163" spans="1:9">
      <c r="A1163" s="1" t="s">
        <v>8006</v>
      </c>
      <c r="B1163" s="1" t="s">
        <v>139</v>
      </c>
      <c r="C1163" s="1" t="str">
        <f>VLOOKUP(B1163,「工具标准名」映射表!B:I,2,0)</f>
        <v>豆包</v>
      </c>
      <c r="D1163" s="1" t="str">
        <f>VLOOKUP(C1163,「工具标准名」映射表!$C$1:$O$2046,2,0)</f>
        <v>豆包</v>
      </c>
      <c r="E1163" s="1" t="s">
        <v>7991</v>
      </c>
      <c r="F1163" s="1" t="str">
        <f>VLOOKUP(E1163,省份映射!$B$1:$C$472,2,0)</f>
        <v>北京市</v>
      </c>
      <c r="H1163" s="256" t="s">
        <v>14250</v>
      </c>
      <c r="I1163" s="283">
        <v>1</v>
      </c>
    </row>
    <row r="1164" spans="1:9">
      <c r="A1164" s="1" t="s">
        <v>8006</v>
      </c>
      <c r="B1164" s="1" t="s">
        <v>794</v>
      </c>
      <c r="C1164" s="1" t="str">
        <f>VLOOKUP(B1164,「工具标准名」映射表!B:I,2,0)</f>
        <v>DeepSeek 大模型</v>
      </c>
      <c r="D1164" s="1" t="str">
        <f>VLOOKUP(C1164,「工具标准名」映射表!$C$1:$O$2046,2,0)</f>
        <v>DeepSeek 大模型</v>
      </c>
      <c r="E1164" s="1" t="s">
        <v>7991</v>
      </c>
      <c r="F1164" s="1" t="str">
        <f>VLOOKUP(E1164,省份映射!$B$1:$C$472,2,0)</f>
        <v>北京市</v>
      </c>
      <c r="H1164" s="256" t="s">
        <v>1592</v>
      </c>
      <c r="I1164" s="283">
        <v>1</v>
      </c>
    </row>
    <row r="1165" spans="1:9">
      <c r="A1165" s="1" t="s">
        <v>8022</v>
      </c>
      <c r="B1165" s="1" t="s">
        <v>8028</v>
      </c>
      <c r="C1165" s="1" t="str">
        <f>VLOOKUP(B1165,「工具标准名」映射表!B:I,2,0)</f>
        <v>即梦AI工具包</v>
      </c>
      <c r="D1165" s="1" t="str">
        <f>VLOOKUP(C1165,「工具标准名」映射表!$C$1:$O$2046,2,0)</f>
        <v>即梦AI</v>
      </c>
      <c r="E1165" s="1" t="s">
        <v>4317</v>
      </c>
      <c r="F1165" s="1" t="str">
        <f>VLOOKUP(E1165,省份映射!$B$1:$C$472,2,0)</f>
        <v>四川省</v>
      </c>
      <c r="H1165" s="256" t="s">
        <v>14259</v>
      </c>
      <c r="I1165" s="283">
        <v>1</v>
      </c>
    </row>
    <row r="1166" spans="1:9">
      <c r="A1166" s="1" t="s">
        <v>8022</v>
      </c>
      <c r="B1166" s="1" t="s">
        <v>8035</v>
      </c>
      <c r="C1166" s="1" t="str">
        <f>VLOOKUP(B1166,「工具标准名」映射表!B:I,2,0)</f>
        <v>WPS AI</v>
      </c>
      <c r="D1166" s="1" t="str">
        <f>VLOOKUP(C1166,「工具标准名」映射表!$C$1:$O$2046,2,0)</f>
        <v xml:space="preserve">WPS </v>
      </c>
      <c r="E1166" s="1" t="s">
        <v>4317</v>
      </c>
      <c r="F1166" s="1" t="str">
        <f>VLOOKUP(E1166,省份映射!$B$1:$C$472,2,0)</f>
        <v>四川省</v>
      </c>
      <c r="H1166" s="256" t="s">
        <v>3451</v>
      </c>
      <c r="I1166" s="283">
        <v>1</v>
      </c>
    </row>
    <row r="1167" spans="1:9">
      <c r="A1167" s="1" t="s">
        <v>8022</v>
      </c>
      <c r="B1167" s="1" t="s">
        <v>8037</v>
      </c>
      <c r="C1167" s="1" t="e">
        <f>VLOOKUP(B1167,「工具标准名」映射表!B:I,2,0)</f>
        <v>#N/A</v>
      </c>
      <c r="D1167" s="1" t="e">
        <f>VLOOKUP(C1167,「工具标准名」映射表!$C$1:$O$2046,2,0)</f>
        <v>#N/A</v>
      </c>
      <c r="E1167" s="1" t="s">
        <v>4317</v>
      </c>
      <c r="F1167" s="1" t="str">
        <f>VLOOKUP(E1167,省份映射!$B$1:$C$472,2,0)</f>
        <v>四川省</v>
      </c>
      <c r="H1167" s="256" t="s">
        <v>14288</v>
      </c>
      <c r="I1167" s="283">
        <v>1</v>
      </c>
    </row>
    <row r="1168" spans="1:9">
      <c r="A1168" s="1" t="s">
        <v>8022</v>
      </c>
      <c r="B1168" s="1" t="s">
        <v>8040</v>
      </c>
      <c r="C1168" s="1" t="str">
        <f>VLOOKUP(B1168,「工具标准名」映射表!B:I,2,0)</f>
        <v>机房管理软件平台</v>
      </c>
      <c r="D1168" s="1" t="str">
        <f>VLOOKUP(C1168,「工具标准名」映射表!$C$1:$O$2046,2,0)</f>
        <v>机房管理软件平台</v>
      </c>
      <c r="E1168" s="1" t="s">
        <v>4317</v>
      </c>
      <c r="F1168" s="1" t="str">
        <f>VLOOKUP(E1168,省份映射!$B$1:$C$472,2,0)</f>
        <v>四川省</v>
      </c>
      <c r="H1168" s="256" t="s">
        <v>3530</v>
      </c>
      <c r="I1168" s="283">
        <v>1</v>
      </c>
    </row>
    <row r="1169" spans="1:9">
      <c r="A1169" s="1" t="s">
        <v>8043</v>
      </c>
      <c r="B1169" s="1" t="s">
        <v>8049</v>
      </c>
      <c r="C1169" s="1" t="str">
        <f>VLOOKUP(B1169,「工具标准名」映射表!B:I,2,0)</f>
        <v>VR沉浸式心理活动室</v>
      </c>
      <c r="D1169" s="1" t="str">
        <f>VLOOKUP(C1169,「工具标准名」映射表!$C$1:$O$2046,2,0)</f>
        <v>VR沉浸式心理活动室</v>
      </c>
      <c r="E1169" s="1" t="s">
        <v>156</v>
      </c>
      <c r="F1169" s="1" t="str">
        <f>VLOOKUP(E1169,省份映射!$B$1:$C$472,2,0)</f>
        <v>未提及</v>
      </c>
      <c r="H1169" s="256" t="s">
        <v>14382</v>
      </c>
      <c r="I1169" s="283">
        <v>1</v>
      </c>
    </row>
    <row r="1170" spans="1:9">
      <c r="A1170" s="1" t="s">
        <v>8043</v>
      </c>
      <c r="B1170" s="1" t="s">
        <v>2534</v>
      </c>
      <c r="C1170" s="1" t="str">
        <f>VLOOKUP(B1170,「工具标准名」映射表!B:I,2,0)</f>
        <v>AI智慧体育</v>
      </c>
      <c r="D1170" s="1" t="str">
        <f>VLOOKUP(C1170,「工具标准名」映射表!$C$1:$O$2046,2,0)</f>
        <v>AI智慧体育</v>
      </c>
      <c r="E1170" s="1" t="s">
        <v>156</v>
      </c>
      <c r="F1170" s="1" t="str">
        <f>VLOOKUP(E1170,省份映射!$B$1:$C$472,2,0)</f>
        <v>未提及</v>
      </c>
      <c r="H1170" s="256" t="s">
        <v>3756</v>
      </c>
      <c r="I1170" s="283">
        <v>1</v>
      </c>
    </row>
    <row r="1171" spans="1:9">
      <c r="A1171" s="1" t="s">
        <v>8043</v>
      </c>
      <c r="B1171" s="1" t="s">
        <v>8059</v>
      </c>
      <c r="C1171" s="1" t="str">
        <f>VLOOKUP(B1171,「工具标准名」映射表!B:I,2,0)</f>
        <v>智能心理咨询服务</v>
      </c>
      <c r="D1171" s="1" t="str">
        <f>VLOOKUP(C1171,「工具标准名」映射表!$C$1:$O$2046,2,0)</f>
        <v>智能心理咨询服务</v>
      </c>
      <c r="E1171" s="1" t="s">
        <v>156</v>
      </c>
      <c r="F1171" s="1" t="str">
        <f>VLOOKUP(E1171,省份映射!$B$1:$C$472,2,0)</f>
        <v>未提及</v>
      </c>
      <c r="H1171" s="256" t="s">
        <v>3518</v>
      </c>
      <c r="I1171" s="283">
        <v>1</v>
      </c>
    </row>
    <row r="1172" spans="1:9">
      <c r="A1172" s="1" t="s">
        <v>8062</v>
      </c>
      <c r="B1172" s="1" t="s">
        <v>1133</v>
      </c>
      <c r="C1172" s="1" t="str">
        <f>VLOOKUP(B1172,「工具标准名」映射表!B:I,2,0)</f>
        <v>文心一言</v>
      </c>
      <c r="D1172" s="1" t="str">
        <f>VLOOKUP(C1172,「工具标准名」映射表!$C$1:$O$2046,2,0)</f>
        <v>文心一言</v>
      </c>
      <c r="E1172" s="1" t="s">
        <v>388</v>
      </c>
      <c r="F1172" s="1" t="str">
        <f>VLOOKUP(E1172,省份映射!$B$1:$C$472,2,0)</f>
        <v>重庆市</v>
      </c>
      <c r="H1172" s="256" t="s">
        <v>987</v>
      </c>
      <c r="I1172" s="283">
        <v>1</v>
      </c>
    </row>
    <row r="1173" spans="1:9">
      <c r="A1173" s="1" t="s">
        <v>8062</v>
      </c>
      <c r="B1173" s="1" t="s">
        <v>139</v>
      </c>
      <c r="C1173" s="1" t="str">
        <f>VLOOKUP(B1173,「工具标准名」映射表!B:I,2,0)</f>
        <v>豆包</v>
      </c>
      <c r="D1173" s="1" t="str">
        <f>VLOOKUP(C1173,「工具标准名」映射表!$C$1:$O$2046,2,0)</f>
        <v>豆包</v>
      </c>
      <c r="E1173" s="1" t="s">
        <v>388</v>
      </c>
      <c r="F1173" s="1" t="str">
        <f>VLOOKUP(E1173,省份映射!$B$1:$C$472,2,0)</f>
        <v>重庆市</v>
      </c>
      <c r="H1173" s="256" t="s">
        <v>14409</v>
      </c>
      <c r="I1173" s="283">
        <v>1</v>
      </c>
    </row>
    <row r="1174" spans="1:9">
      <c r="A1174" s="1" t="s">
        <v>8062</v>
      </c>
      <c r="B1174" s="1" t="s">
        <v>8075</v>
      </c>
      <c r="C1174" s="1" t="str">
        <f>VLOOKUP(B1174,「工具标准名」映射表!B:I,2,0)</f>
        <v>Kimi</v>
      </c>
      <c r="D1174" s="1" t="str">
        <f>VLOOKUP(C1174,「工具标准名」映射表!$C$1:$O$2046,2,0)</f>
        <v>Kimi</v>
      </c>
      <c r="E1174" s="1" t="s">
        <v>388</v>
      </c>
      <c r="F1174" s="1" t="str">
        <f>VLOOKUP(E1174,省份映射!$B$1:$C$472,2,0)</f>
        <v>重庆市</v>
      </c>
      <c r="H1174" s="256" t="s">
        <v>14437</v>
      </c>
      <c r="I1174" s="283">
        <v>1</v>
      </c>
    </row>
    <row r="1175" spans="1:9">
      <c r="A1175" s="1" t="s">
        <v>8062</v>
      </c>
      <c r="B1175" s="1" t="s">
        <v>124</v>
      </c>
      <c r="C1175" s="1" t="str">
        <f>VLOOKUP(B1175,「工具标准名」映射表!B:I,2,0)</f>
        <v>DeepSeek 大模型</v>
      </c>
      <c r="D1175" s="1" t="str">
        <f>VLOOKUP(C1175,「工具标准名」映射表!$C$1:$O$2046,2,0)</f>
        <v>DeepSeek 大模型</v>
      </c>
      <c r="E1175" s="1" t="s">
        <v>388</v>
      </c>
      <c r="F1175" s="1" t="str">
        <f>VLOOKUP(E1175,省份映射!$B$1:$C$472,2,0)</f>
        <v>重庆市</v>
      </c>
      <c r="H1175" s="256" t="s">
        <v>14439</v>
      </c>
      <c r="I1175" s="283">
        <v>1</v>
      </c>
    </row>
    <row r="1176" spans="1:9">
      <c r="A1176" s="1" t="s">
        <v>8079</v>
      </c>
      <c r="B1176" s="1" t="s">
        <v>808</v>
      </c>
      <c r="C1176" s="1" t="str">
        <f>VLOOKUP(B1176,「工具标准名」映射表!B:I,2,0)</f>
        <v>AI侦探社社长</v>
      </c>
      <c r="D1176" s="1" t="str">
        <f>VLOOKUP(C1176,「工具标准名」映射表!$C$1:$O$2046,2,0)</f>
        <v>AI侦探社社长</v>
      </c>
      <c r="E1176" s="1" t="s">
        <v>388</v>
      </c>
      <c r="F1176" s="1" t="str">
        <f>VLOOKUP(E1176,省份映射!$B$1:$C$472,2,0)</f>
        <v>重庆市</v>
      </c>
      <c r="H1176" s="256" t="s">
        <v>14441</v>
      </c>
      <c r="I1176" s="283">
        <v>1</v>
      </c>
    </row>
    <row r="1177" spans="1:9">
      <c r="A1177" s="1" t="s">
        <v>8079</v>
      </c>
      <c r="B1177" s="1" t="s">
        <v>2462</v>
      </c>
      <c r="C1177" s="1" t="str">
        <f>VLOOKUP(B1177,「工具标准名」映射表!B:I,2,0)</f>
        <v>AI数据分析师—源仔</v>
      </c>
      <c r="D1177" s="1" t="str">
        <f>VLOOKUP(C1177,「工具标准名」映射表!$C$1:$O$2046,2,0)</f>
        <v>AI数据分析师—源仔</v>
      </c>
      <c r="E1177" s="1" t="s">
        <v>388</v>
      </c>
      <c r="F1177" s="1" t="str">
        <f>VLOOKUP(E1177,省份映射!$B$1:$C$472,2,0)</f>
        <v>重庆市</v>
      </c>
      <c r="H1177" s="256" t="s">
        <v>14450</v>
      </c>
      <c r="I1177" s="283">
        <v>1</v>
      </c>
    </row>
    <row r="1178" spans="1:9">
      <c r="A1178" s="1" t="s">
        <v>8094</v>
      </c>
      <c r="B1178" s="1" t="s">
        <v>8100</v>
      </c>
      <c r="C1178" s="1" t="str">
        <f>VLOOKUP(B1178,「工具标准名」映射表!B:I,2,0)</f>
        <v>线上巴蜀</v>
      </c>
      <c r="D1178" s="1" t="str">
        <f>VLOOKUP(C1178,「工具标准名」映射表!$C$1:$O$2046,2,0)</f>
        <v>线上巴蜀</v>
      </c>
      <c r="E1178" s="1" t="s">
        <v>52</v>
      </c>
      <c r="F1178" s="1" t="str">
        <f>VLOOKUP(E1178,省份映射!$B$1:$C$472,2,0)</f>
        <v>重庆市</v>
      </c>
      <c r="H1178" s="256" t="s">
        <v>8500</v>
      </c>
      <c r="I1178" s="283">
        <v>1</v>
      </c>
    </row>
    <row r="1179" spans="1:9">
      <c r="A1179" s="1" t="s">
        <v>8094</v>
      </c>
      <c r="B1179" s="1" t="s">
        <v>2803</v>
      </c>
      <c r="C1179" s="1" t="str">
        <f>VLOOKUP(B1179,「工具标准名」映射表!B:I,2,0)</f>
        <v>授课助手</v>
      </c>
      <c r="D1179" s="1" t="str">
        <f>VLOOKUP(C1179,「工具标准名」映射表!$C$1:$O$2046,2,0)</f>
        <v>授课助手</v>
      </c>
      <c r="E1179" s="1" t="s">
        <v>52</v>
      </c>
      <c r="F1179" s="1" t="str">
        <f>VLOOKUP(E1179,省份映射!$B$1:$C$472,2,0)</f>
        <v>重庆市</v>
      </c>
      <c r="H1179" s="256" t="s">
        <v>3402</v>
      </c>
      <c r="I1179" s="283">
        <v>1</v>
      </c>
    </row>
    <row r="1180" spans="1:9">
      <c r="A1180" s="1" t="s">
        <v>8094</v>
      </c>
      <c r="B1180" s="1" t="s">
        <v>8109</v>
      </c>
      <c r="C1180" s="1" t="str">
        <f>VLOOKUP(B1180,「工具标准名」映射表!B:I,2,0)</f>
        <v>移动助手</v>
      </c>
      <c r="D1180" s="1" t="str">
        <f>VLOOKUP(C1180,「工具标准名」映射表!$C$1:$O$2046,2,0)</f>
        <v>移动助手</v>
      </c>
      <c r="E1180" s="1" t="s">
        <v>52</v>
      </c>
      <c r="F1180" s="1" t="str">
        <f>VLOOKUP(E1180,省份映射!$B$1:$C$472,2,0)</f>
        <v>重庆市</v>
      </c>
      <c r="H1180" s="256" t="s">
        <v>14545</v>
      </c>
      <c r="I1180" s="283">
        <v>1</v>
      </c>
    </row>
    <row r="1181" spans="1:9">
      <c r="A1181" s="1" t="s">
        <v>8094</v>
      </c>
      <c r="B1181" s="1" t="s">
        <v>453</v>
      </c>
      <c r="C1181" s="1" t="str">
        <f>VLOOKUP(B1181,「工具标准名」映射表!B:I,2,0)</f>
        <v>DeepSeek 大模型</v>
      </c>
      <c r="D1181" s="1" t="str">
        <f>VLOOKUP(C1181,「工具标准名」映射表!$C$1:$O$2046,2,0)</f>
        <v>DeepSeek 大模型</v>
      </c>
      <c r="E1181" s="1" t="s">
        <v>52</v>
      </c>
      <c r="F1181" s="1" t="str">
        <f>VLOOKUP(E1181,省份映射!$B$1:$C$472,2,0)</f>
        <v>重庆市</v>
      </c>
      <c r="H1181" s="256" t="s">
        <v>14552</v>
      </c>
      <c r="I1181" s="283">
        <v>1</v>
      </c>
    </row>
    <row r="1182" spans="1:9">
      <c r="A1182" s="1" t="s">
        <v>8094</v>
      </c>
      <c r="B1182" s="1" t="s">
        <v>4532</v>
      </c>
      <c r="C1182" s="1" t="str">
        <f>VLOOKUP(B1182,「工具标准名」映射表!B:I,2,0)</f>
        <v>Kimi</v>
      </c>
      <c r="D1182" s="1" t="str">
        <f>VLOOKUP(C1182,「工具标准名」映射表!$C$1:$O$2046,2,0)</f>
        <v>Kimi</v>
      </c>
      <c r="E1182" s="1" t="s">
        <v>52</v>
      </c>
      <c r="F1182" s="1" t="str">
        <f>VLOOKUP(E1182,省份映射!$B$1:$C$472,2,0)</f>
        <v>重庆市</v>
      </c>
      <c r="H1182" s="256" t="s">
        <v>14558</v>
      </c>
      <c r="I1182" s="283">
        <v>1</v>
      </c>
    </row>
    <row r="1183" spans="1:9">
      <c r="A1183" s="1" t="s">
        <v>8094</v>
      </c>
      <c r="B1183" s="1" t="s">
        <v>139</v>
      </c>
      <c r="C1183" s="1" t="str">
        <f>VLOOKUP(B1183,「工具标准名」映射表!B:I,2,0)</f>
        <v>豆包</v>
      </c>
      <c r="D1183" s="1" t="str">
        <f>VLOOKUP(C1183,「工具标准名」映射表!$C$1:$O$2046,2,0)</f>
        <v>豆包</v>
      </c>
      <c r="E1183" s="1" t="s">
        <v>52</v>
      </c>
      <c r="F1183" s="1" t="str">
        <f>VLOOKUP(E1183,省份映射!$B$1:$C$472,2,0)</f>
        <v>重庆市</v>
      </c>
      <c r="H1183" s="256" t="s">
        <v>14564</v>
      </c>
      <c r="I1183" s="283">
        <v>1</v>
      </c>
    </row>
    <row r="1184" spans="1:9">
      <c r="A1184" s="1" t="s">
        <v>8094</v>
      </c>
      <c r="B1184" s="1" t="s">
        <v>1753</v>
      </c>
      <c r="C1184" s="1" t="str">
        <f>VLOOKUP(B1184,「工具标准名」映射表!B:I,2,0)</f>
        <v>即梦AI</v>
      </c>
      <c r="D1184" s="1" t="str">
        <f>VLOOKUP(C1184,「工具标准名」映射表!$C$1:$O$2046,2,0)</f>
        <v>即梦AI</v>
      </c>
      <c r="E1184" s="1" t="s">
        <v>52</v>
      </c>
      <c r="F1184" s="1" t="str">
        <f>VLOOKUP(E1184,省份映射!$B$1:$C$472,2,0)</f>
        <v>重庆市</v>
      </c>
      <c r="H1184" s="256" t="s">
        <v>12208</v>
      </c>
      <c r="I1184" s="283">
        <v>1</v>
      </c>
    </row>
    <row r="1185" spans="1:9">
      <c r="A1185" s="1" t="s">
        <v>8094</v>
      </c>
      <c r="B1185" s="1" t="s">
        <v>8117</v>
      </c>
      <c r="C1185" s="1" t="str">
        <f>VLOOKUP(B1185,「工具标准名」映射表!B:I,2,0)</f>
        <v>有言</v>
      </c>
      <c r="D1185" s="1" t="str">
        <f>VLOOKUP(C1185,「工具标准名」映射表!$C$1:$O$2046,2,0)</f>
        <v>有言</v>
      </c>
      <c r="E1185" s="1" t="s">
        <v>52</v>
      </c>
      <c r="F1185" s="1" t="str">
        <f>VLOOKUP(E1185,省份映射!$B$1:$C$472,2,0)</f>
        <v>重庆市</v>
      </c>
      <c r="H1185" s="256" t="s">
        <v>1306</v>
      </c>
      <c r="I1185" s="283">
        <v>2</v>
      </c>
    </row>
    <row r="1186" spans="1:9">
      <c r="A1186" s="1" t="s">
        <v>8119</v>
      </c>
      <c r="B1186" s="1" t="s">
        <v>8100</v>
      </c>
      <c r="C1186" s="1" t="str">
        <f>VLOOKUP(B1186,「工具标准名」映射表!B:I,2,0)</f>
        <v>线上巴蜀</v>
      </c>
      <c r="D1186" s="1" t="str">
        <f>VLOOKUP(C1186,「工具标准名」映射表!$C$1:$O$2046,2,0)</f>
        <v>线上巴蜀</v>
      </c>
      <c r="E1186" s="1" t="s">
        <v>52</v>
      </c>
      <c r="F1186" s="1" t="str">
        <f>VLOOKUP(E1186,省份映射!$B$1:$C$472,2,0)</f>
        <v>重庆市</v>
      </c>
      <c r="H1186" s="256" t="s">
        <v>7644</v>
      </c>
      <c r="I1186" s="283">
        <v>1</v>
      </c>
    </row>
    <row r="1187" spans="1:9">
      <c r="A1187" s="1" t="s">
        <v>8119</v>
      </c>
      <c r="B1187" s="1" t="s">
        <v>2803</v>
      </c>
      <c r="C1187" s="1" t="str">
        <f>VLOOKUP(B1187,「工具标准名」映射表!B:I,2,0)</f>
        <v>授课助手</v>
      </c>
      <c r="D1187" s="1" t="str">
        <f>VLOOKUP(C1187,「工具标准名」映射表!$C$1:$O$2046,2,0)</f>
        <v>授课助手</v>
      </c>
      <c r="E1187" s="1" t="s">
        <v>52</v>
      </c>
      <c r="F1187" s="1" t="str">
        <f>VLOOKUP(E1187,省份映射!$B$1:$C$472,2,0)</f>
        <v>重庆市</v>
      </c>
      <c r="H1187" s="256" t="s">
        <v>8091</v>
      </c>
      <c r="I1187" s="283">
        <v>1</v>
      </c>
    </row>
    <row r="1188" spans="1:9">
      <c r="A1188" s="1" t="s">
        <v>8119</v>
      </c>
      <c r="B1188" s="1" t="s">
        <v>8109</v>
      </c>
      <c r="C1188" s="1" t="str">
        <f>VLOOKUP(B1188,「工具标准名」映射表!B:I,2,0)</f>
        <v>移动助手</v>
      </c>
      <c r="D1188" s="1" t="str">
        <f>VLOOKUP(C1188,「工具标准名」映射表!$C$1:$O$2046,2,0)</f>
        <v>移动助手</v>
      </c>
      <c r="E1188" s="1" t="s">
        <v>52</v>
      </c>
      <c r="F1188" s="1" t="str">
        <f>VLOOKUP(E1188,省份映射!$B$1:$C$472,2,0)</f>
        <v>重庆市</v>
      </c>
      <c r="H1188" s="256" t="s">
        <v>6880</v>
      </c>
      <c r="I1188" s="283">
        <v>1</v>
      </c>
    </row>
    <row r="1189" spans="1:9">
      <c r="A1189" s="1" t="s">
        <v>8119</v>
      </c>
      <c r="B1189" s="1" t="s">
        <v>4532</v>
      </c>
      <c r="C1189" s="1" t="str">
        <f>VLOOKUP(B1189,「工具标准名」映射表!B:I,2,0)</f>
        <v>Kimi</v>
      </c>
      <c r="D1189" s="1" t="str">
        <f>VLOOKUP(C1189,「工具标准名」映射表!$C$1:$O$2046,2,0)</f>
        <v>Kimi</v>
      </c>
      <c r="E1189" s="1" t="s">
        <v>52</v>
      </c>
      <c r="F1189" s="1" t="str">
        <f>VLOOKUP(E1189,省份映射!$B$1:$C$472,2,0)</f>
        <v>重庆市</v>
      </c>
      <c r="H1189" s="256" t="s">
        <v>14635</v>
      </c>
      <c r="I1189" s="283">
        <v>1</v>
      </c>
    </row>
    <row r="1190" spans="1:9">
      <c r="A1190" s="1" t="s">
        <v>8119</v>
      </c>
      <c r="B1190" s="1" t="s">
        <v>124</v>
      </c>
      <c r="C1190" s="1" t="str">
        <f>VLOOKUP(B1190,「工具标准名」映射表!B:I,2,0)</f>
        <v>DeepSeek 大模型</v>
      </c>
      <c r="D1190" s="1" t="str">
        <f>VLOOKUP(C1190,「工具标准名」映射表!$C$1:$O$2046,2,0)</f>
        <v>DeepSeek 大模型</v>
      </c>
      <c r="E1190" s="1" t="s">
        <v>52</v>
      </c>
      <c r="F1190" s="1" t="str">
        <f>VLOOKUP(E1190,省份映射!$B$1:$C$472,2,0)</f>
        <v>重庆市</v>
      </c>
      <c r="H1190" s="256" t="s">
        <v>3148</v>
      </c>
      <c r="I1190" s="283">
        <v>1</v>
      </c>
    </row>
    <row r="1191" spans="1:9">
      <c r="A1191" s="1" t="s">
        <v>8138</v>
      </c>
      <c r="B1191" s="1" t="s">
        <v>8143</v>
      </c>
      <c r="C1191" s="1" t="e">
        <f>VLOOKUP(B1191,「工具标准名」映射表!B:I,2,0)</f>
        <v>#N/A</v>
      </c>
      <c r="D1191" s="1" t="e">
        <f>VLOOKUP(C1191,「工具标准名」映射表!$C$1:$O$2046,2,0)</f>
        <v>#N/A</v>
      </c>
      <c r="E1191" s="1" t="s">
        <v>99</v>
      </c>
      <c r="F1191" s="1" t="str">
        <f>VLOOKUP(E1191,省份映射!$B$1:$C$472,2,0)</f>
        <v>重庆市</v>
      </c>
      <c r="H1191" s="256" t="s">
        <v>14643</v>
      </c>
      <c r="I1191" s="283">
        <v>1</v>
      </c>
    </row>
    <row r="1192" spans="1:9">
      <c r="A1192" s="1" t="s">
        <v>8138</v>
      </c>
      <c r="B1192" s="1" t="s">
        <v>1147</v>
      </c>
      <c r="C1192" s="1" t="str">
        <f>VLOOKUP(B1192,「工具标准名」映射表!B:I,2,0)</f>
        <v>AI助教</v>
      </c>
      <c r="D1192" s="1" t="str">
        <f>VLOOKUP(C1192,「工具标准名」映射表!$C$1:$O$2046,2,0)</f>
        <v>AI助教</v>
      </c>
      <c r="E1192" s="1" t="s">
        <v>99</v>
      </c>
      <c r="F1192" s="1" t="str">
        <f>VLOOKUP(E1192,省份映射!$B$1:$C$472,2,0)</f>
        <v>重庆市</v>
      </c>
      <c r="H1192" s="256" t="s">
        <v>14651</v>
      </c>
      <c r="I1192" s="283">
        <v>1</v>
      </c>
    </row>
    <row r="1193" spans="1:9">
      <c r="A1193" s="1" t="s">
        <v>8152</v>
      </c>
      <c r="B1193" s="1" t="s">
        <v>5210</v>
      </c>
      <c r="C1193" s="1" t="str">
        <f>VLOOKUP(B1193,「工具标准名」映射表!B:I,2,0)</f>
        <v>腾讯元宝</v>
      </c>
      <c r="D1193" s="1" t="str">
        <f>VLOOKUP(C1193,「工具标准名」映射表!$C$1:$O$2046,2,0)</f>
        <v>腾讯元宝</v>
      </c>
      <c r="E1193" s="1" t="s">
        <v>8154</v>
      </c>
      <c r="F1193" s="1" t="str">
        <f>VLOOKUP(E1193,省份映射!$B$1:$C$472,2,0)</f>
        <v>重庆市</v>
      </c>
      <c r="H1193" s="256" t="s">
        <v>14667</v>
      </c>
      <c r="I1193" s="283">
        <v>1</v>
      </c>
    </row>
    <row r="1194" spans="1:9">
      <c r="A1194" s="1" t="s">
        <v>8152</v>
      </c>
      <c r="B1194" s="1" t="s">
        <v>139</v>
      </c>
      <c r="C1194" s="1" t="str">
        <f>VLOOKUP(B1194,「工具标准名」映射表!B:I,2,0)</f>
        <v>豆包</v>
      </c>
      <c r="D1194" s="1" t="str">
        <f>VLOOKUP(C1194,「工具标准名」映射表!$C$1:$O$2046,2,0)</f>
        <v>豆包</v>
      </c>
      <c r="E1194" s="1" t="s">
        <v>8154</v>
      </c>
      <c r="F1194" s="1" t="str">
        <f>VLOOKUP(E1194,省份映射!$B$1:$C$472,2,0)</f>
        <v>重庆市</v>
      </c>
      <c r="H1194" s="256" t="s">
        <v>14680</v>
      </c>
      <c r="I1194" s="283">
        <v>1</v>
      </c>
    </row>
    <row r="1195" spans="1:9">
      <c r="A1195" s="1" t="s">
        <v>8152</v>
      </c>
      <c r="B1195" s="1" t="s">
        <v>207</v>
      </c>
      <c r="C1195" s="1" t="str">
        <f>VLOOKUP(B1195,「工具标准名」映射表!B:I,2,0)</f>
        <v>即梦AI</v>
      </c>
      <c r="D1195" s="1" t="str">
        <f>VLOOKUP(C1195,「工具标准名」映射表!$C$1:$O$2046,2,0)</f>
        <v>即梦AI</v>
      </c>
      <c r="E1195" s="1" t="s">
        <v>8154</v>
      </c>
      <c r="F1195" s="1" t="str">
        <f>VLOOKUP(E1195,省份映射!$B$1:$C$472,2,0)</f>
        <v>重庆市</v>
      </c>
      <c r="H1195" s="256" t="s">
        <v>400</v>
      </c>
      <c r="I1195" s="283">
        <v>1</v>
      </c>
    </row>
    <row r="1196" spans="1:9">
      <c r="A1196" s="1" t="s">
        <v>8152</v>
      </c>
      <c r="B1196" s="1" t="s">
        <v>8167</v>
      </c>
      <c r="C1196" s="1" t="str">
        <f>VLOOKUP(B1196,「工具标准名」映射表!B:I,2,0)</f>
        <v>百度AI图片助手</v>
      </c>
      <c r="D1196" s="1" t="str">
        <f>VLOOKUP(C1196,「工具标准名」映射表!$C$1:$O$2046,2,0)</f>
        <v>百度</v>
      </c>
      <c r="E1196" s="1" t="s">
        <v>8154</v>
      </c>
      <c r="F1196" s="1" t="str">
        <f>VLOOKUP(E1196,省份映射!$B$1:$C$472,2,0)</f>
        <v>重庆市</v>
      </c>
      <c r="H1196" s="256" t="s">
        <v>14705</v>
      </c>
      <c r="I1196" s="283">
        <v>1</v>
      </c>
    </row>
    <row r="1197" spans="1:9">
      <c r="A1197" s="1" t="s">
        <v>8169</v>
      </c>
      <c r="B1197" s="1" t="s">
        <v>8175</v>
      </c>
      <c r="C1197" s="1" t="str">
        <f>VLOOKUP(B1197,「工具标准名」映射表!B:I,2,0)</f>
        <v>希沃AI</v>
      </c>
      <c r="D1197" s="1" t="str">
        <f>VLOOKUP(C1197,「工具标准名」映射表!$C$1:$O$2046,2,0)</f>
        <v>希沃AI</v>
      </c>
      <c r="E1197" s="1" t="s">
        <v>8154</v>
      </c>
      <c r="F1197" s="1" t="str">
        <f>VLOOKUP(E1197,省份映射!$B$1:$C$472,2,0)</f>
        <v>重庆市</v>
      </c>
      <c r="H1197" s="256" t="s">
        <v>1802</v>
      </c>
      <c r="I1197" s="283">
        <v>1</v>
      </c>
    </row>
    <row r="1198" spans="1:9">
      <c r="A1198" s="1" t="s">
        <v>8183</v>
      </c>
      <c r="B1198" s="1" t="s">
        <v>8189</v>
      </c>
      <c r="C1198" s="1" t="str">
        <f>VLOOKUP(B1198,「工具标准名」映射表!B:I,2,0)</f>
        <v>寻找最短路径算法演示HTML系统</v>
      </c>
      <c r="D1198" s="1" t="str">
        <f>VLOOKUP(C1198,「工具标准名」映射表!$C$1:$O$2046,2,0)</f>
        <v>寻找最短路径算法演示HTML系统</v>
      </c>
      <c r="E1198" s="1" t="s">
        <v>52</v>
      </c>
      <c r="F1198" s="1" t="str">
        <f>VLOOKUP(E1198,省份映射!$B$1:$C$472,2,0)</f>
        <v>重庆市</v>
      </c>
      <c r="H1198" s="256" t="s">
        <v>2728</v>
      </c>
      <c r="I1198" s="283">
        <v>1</v>
      </c>
    </row>
    <row r="1199" spans="1:9">
      <c r="A1199" s="1" t="s">
        <v>8183</v>
      </c>
      <c r="B1199" s="1" t="s">
        <v>8195</v>
      </c>
      <c r="C1199" s="1" t="str">
        <f>VLOOKUP(B1199,「工具标准名」映射表!B:I,2,0)</f>
        <v>无人机实操</v>
      </c>
      <c r="D1199" s="1" t="str">
        <f>VLOOKUP(C1199,「工具标准名」映射表!$C$1:$O$2046,2,0)</f>
        <v>无人机实操</v>
      </c>
      <c r="E1199" s="1" t="s">
        <v>52</v>
      </c>
      <c r="F1199" s="1" t="str">
        <f>VLOOKUP(E1199,省份映射!$B$1:$C$472,2,0)</f>
        <v>重庆市</v>
      </c>
      <c r="H1199" s="256" t="s">
        <v>14713</v>
      </c>
      <c r="I1199" s="283">
        <v>1</v>
      </c>
    </row>
    <row r="1200" spans="1:9">
      <c r="A1200" s="1" t="s">
        <v>8183</v>
      </c>
      <c r="B1200" s="1" t="s">
        <v>8198</v>
      </c>
      <c r="C1200" s="1" t="str">
        <f>VLOOKUP(B1200,「工具标准名」映射表!B:I,2,0)</f>
        <v>豆包</v>
      </c>
      <c r="D1200" s="1" t="str">
        <f>VLOOKUP(C1200,「工具标准名」映射表!$C$1:$O$2046,2,0)</f>
        <v>豆包</v>
      </c>
      <c r="E1200" s="1" t="s">
        <v>52</v>
      </c>
      <c r="F1200" s="1" t="str">
        <f>VLOOKUP(E1200,省份映射!$B$1:$C$472,2,0)</f>
        <v>重庆市</v>
      </c>
      <c r="H1200" s="256" t="s">
        <v>14722</v>
      </c>
      <c r="I1200" s="283">
        <v>1</v>
      </c>
    </row>
    <row r="1201" spans="1:9">
      <c r="A1201" s="1" t="s">
        <v>8200</v>
      </c>
      <c r="B1201" s="1" t="s">
        <v>2165</v>
      </c>
      <c r="C1201" s="1" t="str">
        <f>VLOOKUP(B1201,「工具标准名」映射表!B:I,2,0)</f>
        <v>数字人</v>
      </c>
      <c r="D1201" s="1" t="str">
        <f>VLOOKUP(C1201,「工具标准名」映射表!$C$1:$O$2046,2,0)</f>
        <v>AI数字人</v>
      </c>
      <c r="E1201" s="1" t="s">
        <v>420</v>
      </c>
      <c r="F1201" s="1" t="str">
        <f>VLOOKUP(E1201,省份映射!$B$1:$C$472,2,0)</f>
        <v>重庆市</v>
      </c>
      <c r="H1201" s="256" t="s">
        <v>14744</v>
      </c>
      <c r="I1201" s="283">
        <v>1</v>
      </c>
    </row>
    <row r="1202" spans="1:9">
      <c r="A1202" s="1" t="s">
        <v>8200</v>
      </c>
      <c r="B1202" s="1" t="s">
        <v>3250</v>
      </c>
      <c r="C1202" s="1" t="str">
        <f>VLOOKUP(B1202,「工具标准名」映射表!B:I,2,0)</f>
        <v>AI编程与低代码平台</v>
      </c>
      <c r="D1202" s="1" t="str">
        <f>VLOOKUP(C1202,「工具标准名」映射表!$C$1:$O$2046,2,0)</f>
        <v>AI编程与低代码平台</v>
      </c>
      <c r="E1202" s="1" t="s">
        <v>420</v>
      </c>
      <c r="F1202" s="1" t="str">
        <f>VLOOKUP(E1202,省份映射!$B$1:$C$472,2,0)</f>
        <v>重庆市</v>
      </c>
      <c r="H1202" s="256" t="s">
        <v>14747</v>
      </c>
      <c r="I1202" s="283">
        <v>1</v>
      </c>
    </row>
    <row r="1203" spans="1:9">
      <c r="A1203" s="1" t="s">
        <v>8200</v>
      </c>
      <c r="B1203" s="1" t="s">
        <v>2821</v>
      </c>
      <c r="C1203" s="1" t="str">
        <f>VLOOKUP(B1203,「工具标准名」映射表!B:I,2,0)</f>
        <v>AI智能朗读评测</v>
      </c>
      <c r="D1203" s="1" t="str">
        <f>VLOOKUP(C1203,「工具标准名」映射表!$C$1:$O$2046,2,0)</f>
        <v>AI智能朗读评测</v>
      </c>
      <c r="E1203" s="1" t="s">
        <v>420</v>
      </c>
      <c r="F1203" s="1" t="str">
        <f>VLOOKUP(E1203,省份映射!$B$1:$C$472,2,0)</f>
        <v>重庆市</v>
      </c>
      <c r="H1203" s="256" t="s">
        <v>3467</v>
      </c>
      <c r="I1203" s="283">
        <v>1</v>
      </c>
    </row>
    <row r="1204" spans="1:9">
      <c r="A1204" s="1" t="s">
        <v>8213</v>
      </c>
      <c r="B1204" s="1" t="s">
        <v>7382</v>
      </c>
      <c r="C1204" s="1" t="str">
        <f>VLOOKUP(B1204,「工具标准名」映射表!B:I,2,0)</f>
        <v>MFER-VLM</v>
      </c>
      <c r="D1204" s="1" t="str">
        <f>VLOOKUP(C1204,「工具标准名」映射表!$C$1:$O$2046,2,0)</f>
        <v>MFER-VLM</v>
      </c>
      <c r="E1204" s="1" t="s">
        <v>52</v>
      </c>
      <c r="F1204" s="1" t="str">
        <f>VLOOKUP(E1204,省份映射!$B$1:$C$472,2,0)</f>
        <v>重庆市</v>
      </c>
      <c r="H1204" s="256" t="s">
        <v>3491</v>
      </c>
      <c r="I1204" s="283">
        <v>1</v>
      </c>
    </row>
    <row r="1205" spans="1:9">
      <c r="A1205" s="1" t="s">
        <v>8213</v>
      </c>
      <c r="B1205" s="1" t="s">
        <v>7908</v>
      </c>
      <c r="C1205" s="1" t="str">
        <f>VLOOKUP(B1205,「工具标准名」映射表!B:I,2,0)</f>
        <v>Qwen3</v>
      </c>
      <c r="D1205" s="1" t="str">
        <f>VLOOKUP(C1205,「工具标准名」映射表!$C$1:$O$2046,2,0)</f>
        <v>Qwen3</v>
      </c>
      <c r="E1205" s="1" t="s">
        <v>52</v>
      </c>
      <c r="F1205" s="1" t="str">
        <f>VLOOKUP(E1205,省份映射!$B$1:$C$472,2,0)</f>
        <v>重庆市</v>
      </c>
      <c r="H1205" s="256" t="s">
        <v>7823</v>
      </c>
      <c r="I1205" s="283">
        <v>1</v>
      </c>
    </row>
    <row r="1206" spans="1:9">
      <c r="A1206" s="1" t="s">
        <v>8225</v>
      </c>
      <c r="B1206" s="1" t="s">
        <v>1804</v>
      </c>
      <c r="C1206" s="1" t="str">
        <f>VLOOKUP(B1206,「工具标准名」映射表!B:I,2,0)</f>
        <v>豆包智能体</v>
      </c>
      <c r="D1206" s="1" t="str">
        <f>VLOOKUP(C1206,「工具标准名」映射表!$C$1:$O$2046,2,0)</f>
        <v>豆包</v>
      </c>
      <c r="E1206" s="1" t="s">
        <v>8227</v>
      </c>
      <c r="F1206" s="1" t="str">
        <f>VLOOKUP(E1206,省份映射!$B$1:$C$472,2,0)</f>
        <v>重庆市</v>
      </c>
      <c r="H1206" s="256" t="s">
        <v>12032</v>
      </c>
      <c r="I1206" s="283">
        <v>1</v>
      </c>
    </row>
    <row r="1207" spans="1:9">
      <c r="A1207" s="1" t="s">
        <v>8238</v>
      </c>
      <c r="B1207" s="1" t="s">
        <v>139</v>
      </c>
      <c r="C1207" s="1" t="str">
        <f>VLOOKUP(B1207,「工具标准名」映射表!B:I,2,0)</f>
        <v>豆包</v>
      </c>
      <c r="D1207" s="1" t="str">
        <f>VLOOKUP(C1207,「工具标准名」映射表!$C$1:$O$2046,2,0)</f>
        <v>豆包</v>
      </c>
      <c r="E1207" s="1" t="s">
        <v>1693</v>
      </c>
      <c r="F1207" s="1" t="str">
        <f>VLOOKUP(E1207,省份映射!$B$1:$C$472,2,0)</f>
        <v>重庆市</v>
      </c>
      <c r="H1207" s="256" t="s">
        <v>14197</v>
      </c>
      <c r="I1207" s="283">
        <v>1</v>
      </c>
    </row>
    <row r="1208" spans="1:9">
      <c r="A1208" s="1" t="s">
        <v>8238</v>
      </c>
      <c r="B1208" s="1" t="s">
        <v>8249</v>
      </c>
      <c r="C1208" s="1" t="str">
        <f>VLOOKUP(B1208,「工具标准名」映射表!B:I,2,0)</f>
        <v>纳米AI</v>
      </c>
      <c r="D1208" s="1" t="str">
        <f>VLOOKUP(C1208,「工具标准名」映射表!$C$1:$O$2046,2,0)</f>
        <v>纳米AI</v>
      </c>
      <c r="E1208" s="1" t="s">
        <v>1693</v>
      </c>
      <c r="F1208" s="1" t="str">
        <f>VLOOKUP(E1208,省份映射!$B$1:$C$472,2,0)</f>
        <v>重庆市</v>
      </c>
      <c r="H1208" s="256" t="s">
        <v>7615</v>
      </c>
      <c r="I1208" s="283">
        <v>1</v>
      </c>
    </row>
    <row r="1209" spans="1:9">
      <c r="A1209" s="1" t="s">
        <v>8238</v>
      </c>
      <c r="B1209" s="1" t="s">
        <v>124</v>
      </c>
      <c r="C1209" s="1" t="str">
        <f>VLOOKUP(B1209,「工具标准名」映射表!B:I,2,0)</f>
        <v>DeepSeek 大模型</v>
      </c>
      <c r="D1209" s="1" t="str">
        <f>VLOOKUP(C1209,「工具标准名」映射表!$C$1:$O$2046,2,0)</f>
        <v>DeepSeek 大模型</v>
      </c>
      <c r="E1209" s="1" t="s">
        <v>1693</v>
      </c>
      <c r="F1209" s="1" t="str">
        <f>VLOOKUP(E1209,省份映射!$B$1:$C$472,2,0)</f>
        <v>重庆市</v>
      </c>
      <c r="H1209" s="256" t="s">
        <v>7775</v>
      </c>
      <c r="I1209" s="283">
        <v>1</v>
      </c>
    </row>
    <row r="1210" spans="1:9">
      <c r="A1210" s="1" t="s">
        <v>8238</v>
      </c>
      <c r="B1210" s="1" t="s">
        <v>207</v>
      </c>
      <c r="C1210" s="1" t="str">
        <f>VLOOKUP(B1210,「工具标准名」映射表!B:I,2,0)</f>
        <v>即梦AI</v>
      </c>
      <c r="D1210" s="1" t="str">
        <f>VLOOKUP(C1210,「工具标准名」映射表!$C$1:$O$2046,2,0)</f>
        <v>即梦AI</v>
      </c>
      <c r="E1210" s="1" t="s">
        <v>1693</v>
      </c>
      <c r="F1210" s="1" t="str">
        <f>VLOOKUP(E1210,省份映射!$B$1:$C$472,2,0)</f>
        <v>重庆市</v>
      </c>
      <c r="H1210" s="256" t="s">
        <v>14879</v>
      </c>
      <c r="I1210" s="283">
        <v>1</v>
      </c>
    </row>
    <row r="1211" spans="1:9">
      <c r="A1211" s="1" t="s">
        <v>8238</v>
      </c>
      <c r="B1211" s="1" t="s">
        <v>8255</v>
      </c>
      <c r="C1211" s="1" t="str">
        <f>VLOOKUP(B1211,「工具标准名」映射表!B:I,2,0)</f>
        <v>醒图</v>
      </c>
      <c r="D1211" s="1" t="str">
        <f>VLOOKUP(C1211,「工具标准名」映射表!$C$1:$O$2046,2,0)</f>
        <v>醒图</v>
      </c>
      <c r="E1211" s="1" t="s">
        <v>1693</v>
      </c>
      <c r="F1211" s="1" t="str">
        <f>VLOOKUP(E1211,省份映射!$B$1:$C$472,2,0)</f>
        <v>重庆市</v>
      </c>
      <c r="H1211" s="256" t="s">
        <v>14885</v>
      </c>
      <c r="I1211" s="283">
        <v>1</v>
      </c>
    </row>
    <row r="1212" spans="1:9">
      <c r="A1212" s="1" t="s">
        <v>8258</v>
      </c>
      <c r="B1212" s="1" t="s">
        <v>1962</v>
      </c>
      <c r="C1212" s="1" t="str">
        <f>VLOOKUP(B1212,「工具标准名」映射表!B:I,2,0)</f>
        <v>豆包</v>
      </c>
      <c r="D1212" s="1" t="str">
        <f>VLOOKUP(C1212,「工具标准名」映射表!$C$1:$O$2046,2,0)</f>
        <v>豆包</v>
      </c>
      <c r="E1212" s="1" t="s">
        <v>8260</v>
      </c>
      <c r="F1212" s="1" t="str">
        <f>VLOOKUP(E1212,省份映射!$B$1:$C$472,2,0)</f>
        <v>重庆市</v>
      </c>
      <c r="H1212" s="256" t="s">
        <v>14902</v>
      </c>
      <c r="I1212" s="283">
        <v>1</v>
      </c>
    </row>
    <row r="1213" spans="1:9">
      <c r="A1213" s="1" t="s">
        <v>8272</v>
      </c>
      <c r="B1213" s="1" t="s">
        <v>8278</v>
      </c>
      <c r="C1213" s="1" t="str">
        <f>VLOOKUP(B1213,「工具标准名」映射表!B:I,2,0)</f>
        <v>一体化AI平台</v>
      </c>
      <c r="D1213" s="1" t="str">
        <f>VLOOKUP(C1213,「工具标准名」映射表!$C$1:$O$2046,2,0)</f>
        <v>一体化AI平台</v>
      </c>
      <c r="E1213" s="1" t="s">
        <v>52</v>
      </c>
      <c r="F1213" s="1" t="str">
        <f>VLOOKUP(E1213,省份映射!$B$1:$C$472,2,0)</f>
        <v>重庆市</v>
      </c>
      <c r="H1213" s="256" t="s">
        <v>1176</v>
      </c>
      <c r="I1213" s="283">
        <v>1</v>
      </c>
    </row>
    <row r="1214" spans="1:9">
      <c r="A1214" s="1" t="s">
        <v>8272</v>
      </c>
      <c r="B1214" s="1" t="s">
        <v>8285</v>
      </c>
      <c r="C1214" s="1" t="str">
        <f>VLOOKUP(B1214,「工具标准名」映射表!B:I,2,0)</f>
        <v>智能体插件</v>
      </c>
      <c r="D1214" s="1" t="str">
        <f>VLOOKUP(C1214,「工具标准名」映射表!$C$1:$O$2046,2,0)</f>
        <v>智能体插件</v>
      </c>
      <c r="E1214" s="1" t="s">
        <v>52</v>
      </c>
      <c r="F1214" s="1" t="str">
        <f>VLOOKUP(E1214,省份映射!$B$1:$C$472,2,0)</f>
        <v>重庆市</v>
      </c>
      <c r="H1214" s="256" t="s">
        <v>6876</v>
      </c>
      <c r="I1214" s="283">
        <v>1</v>
      </c>
    </row>
    <row r="1215" spans="1:9">
      <c r="A1215" s="1" t="s">
        <v>8287</v>
      </c>
      <c r="B1215" s="1" t="s">
        <v>8293</v>
      </c>
      <c r="C1215" s="1" t="str">
        <f>VLOOKUP(B1215,「工具标准名」映射表!B:I,2,0)</f>
        <v>腾讯智服 AI 实验平台</v>
      </c>
      <c r="D1215" s="1" t="str">
        <f>VLOOKUP(C1215,「工具标准名」映射表!$C$1:$O$2046,2,0)</f>
        <v>腾讯智服 AI 实验平台</v>
      </c>
      <c r="E1215" s="1" t="s">
        <v>52</v>
      </c>
      <c r="F1215" s="1" t="str">
        <f>VLOOKUP(E1215,省份映射!$B$1:$C$472,2,0)</f>
        <v>重庆市</v>
      </c>
      <c r="H1215" s="256" t="s">
        <v>9378</v>
      </c>
      <c r="I1215" s="283">
        <v>1</v>
      </c>
    </row>
    <row r="1216" spans="1:9">
      <c r="A1216" s="1" t="s">
        <v>8287</v>
      </c>
      <c r="B1216" s="1" t="s">
        <v>225</v>
      </c>
      <c r="C1216" s="1" t="str">
        <f>VLOOKUP(B1216,「工具标准名」映射表!B:I,2,0)</f>
        <v>AI 数据处理插件</v>
      </c>
      <c r="D1216" s="1" t="str">
        <f>VLOOKUP(C1216,「工具标准名」映射表!$C$1:$O$2046,2,0)</f>
        <v>AI 数据处理插件</v>
      </c>
      <c r="E1216" s="1" t="s">
        <v>52</v>
      </c>
      <c r="F1216" s="1" t="str">
        <f>VLOOKUP(E1216,省份映射!$B$1:$C$472,2,0)</f>
        <v>重庆市</v>
      </c>
      <c r="H1216" s="256" t="s">
        <v>14985</v>
      </c>
      <c r="I1216" s="283">
        <v>2</v>
      </c>
    </row>
    <row r="1217" spans="1:9">
      <c r="A1217" s="1" t="s">
        <v>8300</v>
      </c>
      <c r="B1217" s="1" t="s">
        <v>2073</v>
      </c>
      <c r="C1217" s="1" t="str">
        <f>VLOOKUP(B1217,「工具标准名」映射表!B:I,2,0)</f>
        <v>DeepSeek 大模型</v>
      </c>
      <c r="D1217" s="1" t="str">
        <f>VLOOKUP(C1217,「工具标准名」映射表!$C$1:$O$2046,2,0)</f>
        <v>DeepSeek 大模型</v>
      </c>
      <c r="E1217" s="1" t="s">
        <v>52</v>
      </c>
      <c r="F1217" s="1" t="str">
        <f>VLOOKUP(E1217,省份映射!$B$1:$C$472,2,0)</f>
        <v>重庆市</v>
      </c>
      <c r="H1217" s="256" t="s">
        <v>14994</v>
      </c>
      <c r="I1217" s="283">
        <v>1</v>
      </c>
    </row>
    <row r="1218" spans="1:9">
      <c r="A1218" s="1" t="s">
        <v>8312</v>
      </c>
      <c r="B1218" s="1" t="s">
        <v>8318</v>
      </c>
      <c r="C1218" s="1" t="str">
        <f>VLOOKUP(B1218,「工具标准名」映射表!B:I,2,0)</f>
        <v>豆包AI绘画</v>
      </c>
      <c r="D1218" s="1" t="str">
        <f>VLOOKUP(C1218,「工具标准名」映射表!$C$1:$O$2046,2,0)</f>
        <v>豆包</v>
      </c>
      <c r="E1218" s="1" t="s">
        <v>1357</v>
      </c>
      <c r="F1218" s="1" t="str">
        <f>VLOOKUP(E1218,省份映射!$B$1:$C$472,2,0)</f>
        <v>重庆市</v>
      </c>
      <c r="H1218" s="256" t="s">
        <v>1707</v>
      </c>
      <c r="I1218" s="283">
        <v>1</v>
      </c>
    </row>
    <row r="1219" spans="1:9">
      <c r="A1219" s="1" t="s">
        <v>8312</v>
      </c>
      <c r="B1219" s="1" t="s">
        <v>4574</v>
      </c>
      <c r="C1219" s="1" t="str">
        <f>VLOOKUP(B1219,「工具标准名」映射表!B:I,2,0)</f>
        <v>Canva AI简化版</v>
      </c>
      <c r="D1219" s="1" t="str">
        <f>VLOOKUP(C1219,「工具标准名」映射表!$C$1:$O$2046,2,0)</f>
        <v>Canva AI简化版</v>
      </c>
      <c r="E1219" s="1" t="s">
        <v>1357</v>
      </c>
      <c r="F1219" s="1" t="str">
        <f>VLOOKUP(E1219,省份映射!$B$1:$C$472,2,0)</f>
        <v>重庆市</v>
      </c>
      <c r="H1219" s="256" t="s">
        <v>15011</v>
      </c>
      <c r="I1219" s="283">
        <v>1</v>
      </c>
    </row>
    <row r="1220" spans="1:9">
      <c r="A1220" s="1" t="s">
        <v>8312</v>
      </c>
      <c r="B1220" s="1" t="s">
        <v>8326</v>
      </c>
      <c r="C1220" s="1" t="str">
        <f>VLOOKUP(B1220,「工具标准名」映射表!B:I,2,0)</f>
        <v>校园VR场景简化器</v>
      </c>
      <c r="D1220" s="1" t="str">
        <f>VLOOKUP(C1220,「工具标准名」映射表!$C$1:$O$2046,2,0)</f>
        <v>校园VR场景简化器</v>
      </c>
      <c r="E1220" s="1" t="s">
        <v>1357</v>
      </c>
      <c r="F1220" s="1" t="str">
        <f>VLOOKUP(E1220,省份映射!$B$1:$C$472,2,0)</f>
        <v>重庆市</v>
      </c>
      <c r="H1220" s="256" t="s">
        <v>7305</v>
      </c>
      <c r="I1220" s="283">
        <v>1</v>
      </c>
    </row>
    <row r="1221" spans="1:9">
      <c r="A1221" s="1" t="s">
        <v>8312</v>
      </c>
      <c r="B1221" s="1" t="s">
        <v>4438</v>
      </c>
      <c r="C1221" s="1" t="str">
        <f>VLOOKUP(B1221,「工具标准名」映射表!B:I,2,0)</f>
        <v>文心一格</v>
      </c>
      <c r="D1221" s="1" t="str">
        <f>VLOOKUP(C1221,「工具标准名」映射表!$C$1:$O$2046,2,0)</f>
        <v>文心一格</v>
      </c>
      <c r="E1221" s="1" t="s">
        <v>1357</v>
      </c>
      <c r="F1221" s="1" t="str">
        <f>VLOOKUP(E1221,省份映射!$B$1:$C$472,2,0)</f>
        <v>重庆市</v>
      </c>
      <c r="H1221" s="256" t="s">
        <v>15054</v>
      </c>
      <c r="I1221" s="283">
        <v>1</v>
      </c>
    </row>
    <row r="1222" spans="1:9">
      <c r="A1222" s="1" t="s">
        <v>8312</v>
      </c>
      <c r="B1222" s="1" t="s">
        <v>8039</v>
      </c>
      <c r="C1222" s="1" t="str">
        <f>VLOOKUP(B1222,「工具标准名」映射表!B:I,2,0)</f>
        <v>Stable Diffusion教育版</v>
      </c>
      <c r="D1222" s="1" t="str">
        <f>VLOOKUP(C1222,「工具标准名」映射表!$C$1:$O$2046,2,0)</f>
        <v>Stable Diffusion教育版</v>
      </c>
      <c r="E1222" s="1" t="s">
        <v>1357</v>
      </c>
      <c r="F1222" s="1" t="str">
        <f>VLOOKUP(E1222,省份映射!$B$1:$C$472,2,0)</f>
        <v>重庆市</v>
      </c>
      <c r="H1222" s="256" t="s">
        <v>3966</v>
      </c>
      <c r="I1222" s="283">
        <v>1</v>
      </c>
    </row>
    <row r="1223" spans="1:9">
      <c r="A1223" s="1" t="s">
        <v>8312</v>
      </c>
      <c r="B1223" s="1" t="s">
        <v>8330</v>
      </c>
      <c r="C1223" s="1" t="str">
        <f>VLOOKUP(B1223,「工具标准名」映射表!B:I,2,0)</f>
        <v>智慧中小学平台AI素材库</v>
      </c>
      <c r="D1223" s="1" t="str">
        <f>VLOOKUP(C1223,「工具标准名」映射表!$C$1:$O$2046,2,0)</f>
        <v>智慧中小学平台AI素材库</v>
      </c>
      <c r="E1223" s="1" t="s">
        <v>1357</v>
      </c>
      <c r="F1223" s="1" t="str">
        <f>VLOOKUP(E1223,省份映射!$B$1:$C$472,2,0)</f>
        <v>重庆市</v>
      </c>
      <c r="H1223" s="256" t="s">
        <v>15090</v>
      </c>
      <c r="I1223" s="283">
        <v>1</v>
      </c>
    </row>
    <row r="1224" spans="1:9">
      <c r="A1224" s="1" t="s">
        <v>8332</v>
      </c>
      <c r="B1224" s="1" t="s">
        <v>207</v>
      </c>
      <c r="C1224" s="1" t="str">
        <f>VLOOKUP(B1224,「工具标准名」映射表!B:I,2,0)</f>
        <v>即梦AI</v>
      </c>
      <c r="D1224" s="1" t="str">
        <f>VLOOKUP(C1224,「工具标准名」映射表!$C$1:$O$2046,2,0)</f>
        <v>即梦AI</v>
      </c>
      <c r="E1224" s="1" t="s">
        <v>1357</v>
      </c>
      <c r="F1224" s="1" t="str">
        <f>VLOOKUP(E1224,省份映射!$B$1:$C$472,2,0)</f>
        <v>重庆市</v>
      </c>
      <c r="H1224" s="256" t="s">
        <v>3697</v>
      </c>
      <c r="I1224" s="283">
        <v>1</v>
      </c>
    </row>
    <row r="1225" spans="1:9">
      <c r="A1225" s="1" t="s">
        <v>8344</v>
      </c>
      <c r="B1225" s="1" t="s">
        <v>679</v>
      </c>
      <c r="C1225" s="1" t="str">
        <f>VLOOKUP(B1225,「工具标准名」映射表!B:I,2,0)</f>
        <v>智慧教育平台</v>
      </c>
      <c r="D1225" s="1" t="str">
        <f>VLOOKUP(C1225,「工具标准名」映射表!$C$1:$O$2046,2,0)</f>
        <v>智慧教育平台</v>
      </c>
      <c r="E1225" s="1" t="s">
        <v>6895</v>
      </c>
      <c r="F1225" s="1" t="str">
        <f>VLOOKUP(E1225,省份映射!$B$1:$C$472,2,0)</f>
        <v>四川省</v>
      </c>
      <c r="H1225" s="256" t="s">
        <v>4020</v>
      </c>
      <c r="I1225" s="283">
        <v>1</v>
      </c>
    </row>
    <row r="1226" spans="1:9">
      <c r="A1226" s="1" t="s">
        <v>8344</v>
      </c>
      <c r="B1226" s="1" t="s">
        <v>8356</v>
      </c>
      <c r="C1226" s="1" t="str">
        <f>VLOOKUP(B1226,「工具标准名」映射表!B:I,2,0)</f>
        <v>DeepSeek 大模型</v>
      </c>
      <c r="D1226" s="1" t="str">
        <f>VLOOKUP(C1226,「工具标准名」映射表!$C$1:$O$2046,2,0)</f>
        <v>DeepSeek 大模型</v>
      </c>
      <c r="E1226" s="1" t="s">
        <v>6895</v>
      </c>
      <c r="F1226" s="1" t="str">
        <f>VLOOKUP(E1226,省份映射!$B$1:$C$472,2,0)</f>
        <v>四川省</v>
      </c>
      <c r="H1226" s="256" t="s">
        <v>4531</v>
      </c>
      <c r="I1226" s="283">
        <v>1</v>
      </c>
    </row>
    <row r="1227" spans="1:9">
      <c r="A1227" s="1" t="s">
        <v>8344</v>
      </c>
      <c r="B1227" s="1" t="s">
        <v>139</v>
      </c>
      <c r="C1227" s="1" t="str">
        <f>VLOOKUP(B1227,「工具标准名」映射表!B:I,2,0)</f>
        <v>豆包</v>
      </c>
      <c r="D1227" s="1" t="str">
        <f>VLOOKUP(C1227,「工具标准名」映射表!$C$1:$O$2046,2,0)</f>
        <v>豆包</v>
      </c>
      <c r="E1227" s="1" t="s">
        <v>6895</v>
      </c>
      <c r="F1227" s="1" t="str">
        <f>VLOOKUP(E1227,省份映射!$B$1:$C$472,2,0)</f>
        <v>四川省</v>
      </c>
      <c r="H1227" s="256" t="s">
        <v>8036</v>
      </c>
      <c r="I1227" s="283">
        <v>1</v>
      </c>
    </row>
    <row r="1228" spans="1:9">
      <c r="A1228" s="1" t="s">
        <v>8344</v>
      </c>
      <c r="B1228" s="1" t="s">
        <v>457</v>
      </c>
      <c r="C1228" s="1" t="str">
        <f>VLOOKUP(B1228,「工具标准名」映射表!B:I,2,0)</f>
        <v>GeoGebra</v>
      </c>
      <c r="D1228" s="1" t="str">
        <f>VLOOKUP(C1228,「工具标准名」映射表!$C$1:$O$2046,2,0)</f>
        <v>GeoGebra</v>
      </c>
      <c r="E1228" s="1" t="s">
        <v>6895</v>
      </c>
      <c r="F1228" s="1" t="str">
        <f>VLOOKUP(E1228,省份映射!$B$1:$C$472,2,0)</f>
        <v>四川省</v>
      </c>
      <c r="H1228" s="256" t="s">
        <v>4140</v>
      </c>
      <c r="I1228" s="283">
        <v>1</v>
      </c>
    </row>
    <row r="1229" spans="1:9">
      <c r="A1229" s="1" t="s">
        <v>8344</v>
      </c>
      <c r="B1229" s="1" t="s">
        <v>7089</v>
      </c>
      <c r="C1229" s="1" t="str">
        <f>VLOOKUP(B1229,「工具标准名」映射表!B:I,2,0)</f>
        <v>Jyeoo</v>
      </c>
      <c r="D1229" s="1" t="str">
        <f>VLOOKUP(C1229,「工具标准名」映射表!$C$1:$O$2046,2,0)</f>
        <v>Jyeoo</v>
      </c>
      <c r="E1229" s="1" t="s">
        <v>6895</v>
      </c>
      <c r="F1229" s="1" t="str">
        <f>VLOOKUP(E1229,省份映射!$B$1:$C$472,2,0)</f>
        <v>四川省</v>
      </c>
      <c r="H1229" s="256" t="s">
        <v>15166</v>
      </c>
      <c r="I1229" s="283">
        <v>1</v>
      </c>
    </row>
    <row r="1230" spans="1:9">
      <c r="A1230" s="1" t="s">
        <v>8361</v>
      </c>
      <c r="B1230" s="1" t="s">
        <v>4264</v>
      </c>
      <c r="C1230" s="1" t="str">
        <f>VLOOKUP(B1230,「工具标准名」映射表!B:I,2,0)</f>
        <v>AI高效教学互动系统</v>
      </c>
      <c r="D1230" s="1" t="str">
        <f>VLOOKUP(C1230,「工具标准名」映射表!$C$1:$O$2046,2,0)</f>
        <v>AI高效教学互动系统</v>
      </c>
      <c r="E1230" s="1" t="s">
        <v>8363</v>
      </c>
      <c r="F1230" s="1" t="str">
        <f>VLOOKUP(E1230,省份映射!$B$1:$C$472,2,0)</f>
        <v>广东省</v>
      </c>
      <c r="H1230" s="256" t="s">
        <v>3143</v>
      </c>
      <c r="I1230" s="283">
        <v>1</v>
      </c>
    </row>
    <row r="1231" spans="1:9">
      <c r="A1231" s="1" t="s">
        <v>8361</v>
      </c>
      <c r="B1231" s="1" t="s">
        <v>8373</v>
      </c>
      <c r="C1231" s="1" t="str">
        <f>VLOOKUP(B1231,「工具标准名」映射表!B:I,2,0)</f>
        <v>人工智能教学平台</v>
      </c>
      <c r="D1231" s="1" t="str">
        <f>VLOOKUP(C1231,「工具标准名」映射表!$C$1:$O$2046,2,0)</f>
        <v>人工智能教学平台</v>
      </c>
      <c r="E1231" s="1" t="s">
        <v>8363</v>
      </c>
      <c r="F1231" s="1" t="str">
        <f>VLOOKUP(E1231,省份映射!$B$1:$C$472,2,0)</f>
        <v>广东省</v>
      </c>
      <c r="H1231" s="256" t="s">
        <v>4156</v>
      </c>
      <c r="I1231" s="283">
        <v>1</v>
      </c>
    </row>
    <row r="1232" spans="1:9">
      <c r="A1232" s="1" t="s">
        <v>8375</v>
      </c>
      <c r="B1232" s="1" t="s">
        <v>139</v>
      </c>
      <c r="C1232" s="1" t="str">
        <f>VLOOKUP(B1232,「工具标准名」映射表!B:I,2,0)</f>
        <v>豆包</v>
      </c>
      <c r="D1232" s="1" t="str">
        <f>VLOOKUP(C1232,「工具标准名」映射表!$C$1:$O$2046,2,0)</f>
        <v>豆包</v>
      </c>
      <c r="E1232" s="1" t="s">
        <v>5168</v>
      </c>
      <c r="F1232" s="1" t="str">
        <f>VLOOKUP(E1232,省份映射!$B$1:$C$472,2,0)</f>
        <v>广东省</v>
      </c>
      <c r="H1232" s="256" t="s">
        <v>12641</v>
      </c>
      <c r="I1232" s="283">
        <v>1</v>
      </c>
    </row>
    <row r="1233" spans="1:9">
      <c r="A1233" s="1" t="s">
        <v>8375</v>
      </c>
      <c r="B1233" s="1" t="s">
        <v>2240</v>
      </c>
      <c r="C1233" s="1" t="str">
        <f>VLOOKUP(B1233,「工具标准名」映射表!B:I,2,0)</f>
        <v>国家智慧教育平台</v>
      </c>
      <c r="D1233" s="1" t="str">
        <f>VLOOKUP(C1233,「工具标准名」映射表!$C$1:$O$2046,2,0)</f>
        <v>国家智慧教育平台</v>
      </c>
      <c r="E1233" s="1" t="s">
        <v>5168</v>
      </c>
      <c r="F1233" s="1" t="str">
        <f>VLOOKUP(E1233,省份映射!$B$1:$C$472,2,0)</f>
        <v>广东省</v>
      </c>
      <c r="H1233" s="256" t="s">
        <v>9054</v>
      </c>
      <c r="I1233" s="283">
        <v>1</v>
      </c>
    </row>
    <row r="1234" spans="1:9">
      <c r="A1234" s="1" t="s">
        <v>8375</v>
      </c>
      <c r="B1234" s="1" t="s">
        <v>3757</v>
      </c>
      <c r="C1234" s="1" t="str">
        <f>VLOOKUP(B1234,「工具标准名」映射表!B:I,2,0)</f>
        <v>Excel</v>
      </c>
      <c r="D1234" s="1" t="str">
        <f>VLOOKUP(C1234,「工具标准名」映射表!$C$1:$O$2046,2,0)</f>
        <v>Excel</v>
      </c>
      <c r="E1234" s="1" t="s">
        <v>5168</v>
      </c>
      <c r="F1234" s="1" t="str">
        <f>VLOOKUP(E1234,省份映射!$B$1:$C$472,2,0)</f>
        <v>广东省</v>
      </c>
      <c r="H1234" s="256" t="s">
        <v>15215</v>
      </c>
      <c r="I1234" s="283">
        <v>1</v>
      </c>
    </row>
    <row r="1235" spans="1:9">
      <c r="A1235" s="1" t="s">
        <v>8375</v>
      </c>
      <c r="B1235" s="1" t="s">
        <v>2250</v>
      </c>
      <c r="C1235" s="1" t="str">
        <f>VLOOKUP(B1235,「工具标准名」映射表!B:I,2,0)</f>
        <v>数字人</v>
      </c>
      <c r="D1235" s="1" t="str">
        <f>VLOOKUP(C1235,「工具标准名」映射表!$C$1:$O$2046,2,0)</f>
        <v>AI数字人</v>
      </c>
      <c r="E1235" s="1" t="s">
        <v>5168</v>
      </c>
      <c r="F1235" s="1" t="str">
        <f>VLOOKUP(E1235,省份映射!$B$1:$C$472,2,0)</f>
        <v>广东省</v>
      </c>
      <c r="H1235" s="256" t="s">
        <v>15228</v>
      </c>
      <c r="I1235" s="283">
        <v>1</v>
      </c>
    </row>
    <row r="1236" spans="1:9">
      <c r="A1236" s="1" t="s">
        <v>8375</v>
      </c>
      <c r="B1236" s="1" t="s">
        <v>5182</v>
      </c>
      <c r="C1236" s="1" t="str">
        <f>VLOOKUP(B1236,「工具标准名」映射表!B:I,2,0)</f>
        <v>腾讯智影</v>
      </c>
      <c r="D1236" s="1" t="str">
        <f>VLOOKUP(C1236,「工具标准名」映射表!$C$1:$O$2046,2,0)</f>
        <v>腾讯智影</v>
      </c>
      <c r="E1236" s="1" t="s">
        <v>5168</v>
      </c>
      <c r="F1236" s="1" t="str">
        <f>VLOOKUP(E1236,省份映射!$B$1:$C$472,2,0)</f>
        <v>广东省</v>
      </c>
      <c r="H1236" s="256" t="s">
        <v>15234</v>
      </c>
      <c r="I1236" s="283">
        <v>1</v>
      </c>
    </row>
    <row r="1237" spans="1:9">
      <c r="A1237" s="1" t="s">
        <v>8393</v>
      </c>
      <c r="B1237" s="1" t="s">
        <v>8399</v>
      </c>
      <c r="C1237" s="1" t="str">
        <f>VLOOKUP(B1237,「工具标准名」映射表!B:I,2,0)</f>
        <v>钉钉AI</v>
      </c>
      <c r="D1237" s="1" t="str">
        <f>VLOOKUP(C1237,「工具标准名」映射表!$C$1:$O$2046,2,0)</f>
        <v>钉钉</v>
      </c>
      <c r="E1237" s="1" t="s">
        <v>96</v>
      </c>
      <c r="F1237" s="1" t="str">
        <f>VLOOKUP(E1237,省份映射!$B$1:$C$472,2,0)</f>
        <v>浙江省</v>
      </c>
      <c r="H1237" s="256" t="s">
        <v>8869</v>
      </c>
      <c r="I1237" s="283">
        <v>1</v>
      </c>
    </row>
    <row r="1238" spans="1:9">
      <c r="A1238" s="1" t="s">
        <v>8407</v>
      </c>
      <c r="B1238" s="1" t="s">
        <v>6674</v>
      </c>
      <c r="C1238" s="1" t="str">
        <f>VLOOKUP(B1238,「工具标准名」映射表!B:I,2,0)</f>
        <v>E听说平台</v>
      </c>
      <c r="D1238" s="1" t="str">
        <f>VLOOKUP(C1238,「工具标准名」映射表!$C$1:$O$2046,2,0)</f>
        <v>E听说</v>
      </c>
      <c r="E1238" s="1" t="s">
        <v>2587</v>
      </c>
      <c r="F1238" s="1" t="str">
        <f>VLOOKUP(E1238,省份映射!$B$1:$C$472,2,0)</f>
        <v>浙江省</v>
      </c>
      <c r="H1238" s="256" t="s">
        <v>8992</v>
      </c>
      <c r="I1238" s="283">
        <v>1</v>
      </c>
    </row>
    <row r="1239" spans="1:9">
      <c r="A1239" s="1" t="s">
        <v>8407</v>
      </c>
      <c r="B1239" s="1" t="s">
        <v>4438</v>
      </c>
      <c r="C1239" s="1" t="str">
        <f>VLOOKUP(B1239,「工具标准名」映射表!B:I,2,0)</f>
        <v>文心一格</v>
      </c>
      <c r="D1239" s="1" t="str">
        <f>VLOOKUP(C1239,「工具标准名」映射表!$C$1:$O$2046,2,0)</f>
        <v>文心一格</v>
      </c>
      <c r="E1239" s="1" t="s">
        <v>2587</v>
      </c>
      <c r="F1239" s="1" t="str">
        <f>VLOOKUP(E1239,省份映射!$B$1:$C$472,2,0)</f>
        <v>浙江省</v>
      </c>
      <c r="H1239" s="256" t="s">
        <v>15413</v>
      </c>
      <c r="I1239" s="283">
        <v>1</v>
      </c>
    </row>
    <row r="1240" spans="1:9">
      <c r="A1240" s="1" t="s">
        <v>8407</v>
      </c>
      <c r="B1240" s="1" t="s">
        <v>4643</v>
      </c>
      <c r="C1240" s="1" t="str">
        <f>VLOOKUP(B1240,「工具标准名」映射表!B:I,2,0)</f>
        <v>ChatGPT</v>
      </c>
      <c r="D1240" s="1" t="str">
        <f>VLOOKUP(C1240,「工具标准名」映射表!$C$1:$O$2046,2,0)</f>
        <v>ChatGPT</v>
      </c>
      <c r="E1240" s="1" t="s">
        <v>2587</v>
      </c>
      <c r="F1240" s="1" t="str">
        <f>VLOOKUP(E1240,省份映射!$B$1:$C$472,2,0)</f>
        <v>浙江省</v>
      </c>
      <c r="H1240" s="256" t="s">
        <v>1246</v>
      </c>
      <c r="I1240" s="283">
        <v>1</v>
      </c>
    </row>
    <row r="1241" spans="1:9">
      <c r="A1241" s="1" t="s">
        <v>8420</v>
      </c>
      <c r="B1241" s="1" t="s">
        <v>4637</v>
      </c>
      <c r="C1241" s="1" t="str">
        <f>VLOOKUP(B1241,「工具标准名」映射表!B:I,2,0)</f>
        <v>智汇云智慧体育平台</v>
      </c>
      <c r="D1241" s="1" t="str">
        <f>VLOOKUP(C1241,「工具标准名」映射表!$C$1:$O$2046,2,0)</f>
        <v>智汇云智慧体育平台</v>
      </c>
      <c r="E1241" s="1" t="s">
        <v>368</v>
      </c>
      <c r="F1241" s="1" t="str">
        <f>VLOOKUP(E1241,省份映射!$B$1:$C$472,2,0)</f>
        <v>四川省</v>
      </c>
      <c r="H1241" s="256" t="s">
        <v>15562</v>
      </c>
      <c r="I1241" s="283">
        <v>1</v>
      </c>
    </row>
    <row r="1242" spans="1:9">
      <c r="A1242" s="1" t="s">
        <v>8420</v>
      </c>
      <c r="B1242" s="1" t="s">
        <v>4644</v>
      </c>
      <c r="C1242" s="1" t="str">
        <f>VLOOKUP(B1242,「工具标准名」映射表!B:I,2,0)</f>
        <v>智慧体育仓</v>
      </c>
      <c r="D1242" s="1" t="str">
        <f>VLOOKUP(C1242,「工具标准名」映射表!$C$1:$O$2046,2,0)</f>
        <v>智慧体育仓</v>
      </c>
      <c r="E1242" s="1" t="s">
        <v>368</v>
      </c>
      <c r="F1242" s="1" t="str">
        <f>VLOOKUP(E1242,省份映射!$B$1:$C$472,2,0)</f>
        <v>四川省</v>
      </c>
      <c r="H1242" s="256" t="s">
        <v>15574</v>
      </c>
      <c r="I1242" s="283">
        <v>1</v>
      </c>
    </row>
    <row r="1243" spans="1:9">
      <c r="A1243" s="1" t="s">
        <v>8420</v>
      </c>
      <c r="B1243" s="1" t="s">
        <v>4648</v>
      </c>
      <c r="C1243" s="1" t="str">
        <f>VLOOKUP(B1243,「工具标准名」映射表!B:I,2,0)</f>
        <v>智慧体育小程序</v>
      </c>
      <c r="D1243" s="1" t="str">
        <f>VLOOKUP(C1243,「工具标准名」映射表!$C$1:$O$2046,2,0)</f>
        <v>智慧体育小程序</v>
      </c>
      <c r="E1243" s="1" t="s">
        <v>368</v>
      </c>
      <c r="F1243" s="1" t="str">
        <f>VLOOKUP(E1243,省份映射!$B$1:$C$472,2,0)</f>
        <v>四川省</v>
      </c>
      <c r="H1243" s="256" t="s">
        <v>15576</v>
      </c>
      <c r="I1243" s="283">
        <v>1</v>
      </c>
    </row>
    <row r="1244" spans="1:9">
      <c r="A1244" s="1" t="s">
        <v>8435</v>
      </c>
      <c r="B1244" s="1" t="s">
        <v>3277</v>
      </c>
      <c r="C1244" s="1" t="str">
        <f>VLOOKUP(B1244,「工具标准名」映射表!B:I,2,0)</f>
        <v>ClassIn</v>
      </c>
      <c r="D1244" s="1" t="str">
        <f>VLOOKUP(C1244,「工具标准名」映射表!$C$1:$O$2046,2,0)</f>
        <v>ClassIn</v>
      </c>
      <c r="E1244" s="1" t="s">
        <v>1388</v>
      </c>
      <c r="F1244" s="1" t="str">
        <f>VLOOKUP(E1244,省份映射!$B$1:$C$472,2,0)</f>
        <v>北京市</v>
      </c>
      <c r="H1244" s="256" t="s">
        <v>15745</v>
      </c>
      <c r="I1244" s="283">
        <v>3</v>
      </c>
    </row>
    <row r="1245" spans="1:9">
      <c r="A1245" s="1" t="s">
        <v>8435</v>
      </c>
      <c r="B1245" s="1" t="s">
        <v>8446</v>
      </c>
      <c r="C1245" s="1" t="str">
        <f>VLOOKUP(B1245,「工具标准名」映射表!B:I,2,0)</f>
        <v>希悦</v>
      </c>
      <c r="D1245" s="1" t="str">
        <f>VLOOKUP(C1245,「工具标准名」映射表!$C$1:$O$2046,2,0)</f>
        <v>希悦</v>
      </c>
      <c r="E1245" s="1" t="s">
        <v>1388</v>
      </c>
      <c r="F1245" s="1" t="str">
        <f>VLOOKUP(E1245,省份映射!$B$1:$C$472,2,0)</f>
        <v>北京市</v>
      </c>
      <c r="H1245" s="256" t="s">
        <v>15610</v>
      </c>
      <c r="I1245" s="283">
        <v>1</v>
      </c>
    </row>
    <row r="1246" spans="1:9">
      <c r="A1246" s="1" t="s">
        <v>8448</v>
      </c>
      <c r="B1246" s="1" t="s">
        <v>8454</v>
      </c>
      <c r="C1246" s="1" t="str">
        <f>VLOOKUP(B1246,「工具标准名」映射表!B:I,2,0)</f>
        <v>平谷教育在线智慧作业系统</v>
      </c>
      <c r="D1246" s="1" t="str">
        <f>VLOOKUP(C1246,「工具标准名」映射表!$C$1:$O$2046,2,0)</f>
        <v>平谷教育在线智慧作业系统</v>
      </c>
      <c r="E1246" s="1" t="s">
        <v>1388</v>
      </c>
      <c r="F1246" s="1" t="str">
        <f>VLOOKUP(E1246,省份映射!$B$1:$C$472,2,0)</f>
        <v>北京市</v>
      </c>
      <c r="H1246" s="256" t="s">
        <v>3285</v>
      </c>
      <c r="I1246" s="283">
        <v>1</v>
      </c>
    </row>
    <row r="1247" spans="1:9">
      <c r="A1247" s="1" t="s">
        <v>8464</v>
      </c>
      <c r="B1247" s="1" t="s">
        <v>139</v>
      </c>
      <c r="C1247" s="1" t="str">
        <f>VLOOKUP(B1247,「工具标准名」映射表!B:I,2,0)</f>
        <v>豆包</v>
      </c>
      <c r="D1247" s="1" t="str">
        <f>VLOOKUP(C1247,「工具标准名」映射表!$C$1:$O$2046,2,0)</f>
        <v>豆包</v>
      </c>
      <c r="E1247" s="1" t="s">
        <v>1388</v>
      </c>
      <c r="F1247" s="1" t="str">
        <f>VLOOKUP(E1247,省份映射!$B$1:$C$472,2,0)</f>
        <v>北京市</v>
      </c>
      <c r="H1247" s="256" t="s">
        <v>15814</v>
      </c>
      <c r="I1247" s="283">
        <v>1</v>
      </c>
    </row>
    <row r="1248" spans="1:9">
      <c r="A1248" s="1" t="s">
        <v>8464</v>
      </c>
      <c r="B1248" s="1" t="s">
        <v>222</v>
      </c>
      <c r="C1248" s="1" t="str">
        <f>VLOOKUP(B1248,「工具标准名」映射表!B:I,2,0)</f>
        <v>剪映AI</v>
      </c>
      <c r="D1248" s="1" t="str">
        <f>VLOOKUP(C1248,「工具标准名」映射表!$C$1:$O$2046,2,0)</f>
        <v>剪映AI</v>
      </c>
      <c r="E1248" s="1" t="s">
        <v>1388</v>
      </c>
      <c r="F1248" s="1" t="str">
        <f>VLOOKUP(E1248,省份映射!$B$1:$C$472,2,0)</f>
        <v>北京市</v>
      </c>
      <c r="H1248" s="256" t="s">
        <v>8576</v>
      </c>
      <c r="I1248" s="283">
        <v>1</v>
      </c>
    </row>
    <row r="1249" spans="1:9">
      <c r="A1249" s="1" t="s">
        <v>8478</v>
      </c>
      <c r="B1249" s="1" t="s">
        <v>1804</v>
      </c>
      <c r="C1249" s="1" t="str">
        <f>VLOOKUP(B1249,「工具标准名」映射表!B:I,2,0)</f>
        <v>豆包智能体</v>
      </c>
      <c r="D1249" s="1" t="str">
        <f>VLOOKUP(C1249,「工具标准名」映射表!$C$1:$O$2046,2,0)</f>
        <v>豆包</v>
      </c>
      <c r="E1249" s="1" t="s">
        <v>722</v>
      </c>
      <c r="F1249" s="1" t="str">
        <f>VLOOKUP(E1249,省份映射!$B$1:$C$472,2,0)</f>
        <v>黑龙江省</v>
      </c>
      <c r="H1249" s="256" t="s">
        <v>15878</v>
      </c>
      <c r="I1249" s="283">
        <v>1</v>
      </c>
    </row>
    <row r="1250" spans="1:9">
      <c r="A1250" s="1" t="s">
        <v>8490</v>
      </c>
      <c r="B1250" s="1" t="s">
        <v>8496</v>
      </c>
      <c r="C1250" s="1" t="str">
        <f>VLOOKUP(B1250,「工具标准名」映射表!B:I,2,0)</f>
        <v>育小苗智能体</v>
      </c>
      <c r="D1250" s="1" t="str">
        <f>VLOOKUP(C1250,「工具标准名」映射表!$C$1:$O$2046,2,0)</f>
        <v>育小苗智能体</v>
      </c>
      <c r="E1250" s="1" t="s">
        <v>736</v>
      </c>
      <c r="F1250" s="1" t="str">
        <f>VLOOKUP(E1250,省份映射!$B$1:$C$472,2,0)</f>
        <v>浙江省</v>
      </c>
      <c r="H1250" s="256" t="s">
        <v>15887</v>
      </c>
      <c r="I1250" s="283">
        <v>1</v>
      </c>
    </row>
    <row r="1251" spans="1:9">
      <c r="A1251" s="1" t="s">
        <v>8490</v>
      </c>
      <c r="B1251" s="1" t="s">
        <v>8499</v>
      </c>
      <c r="C1251" s="1" t="str">
        <f>VLOOKUP(B1251,「工具标准名」映射表!B:I,2,0)</f>
        <v>大鱼云展</v>
      </c>
      <c r="D1251" s="1" t="str">
        <f>VLOOKUP(C1251,「工具标准名」映射表!$C$1:$O$2046,2,0)</f>
        <v>大鱼云展软件</v>
      </c>
      <c r="E1251" s="1" t="s">
        <v>736</v>
      </c>
      <c r="F1251" s="1" t="str">
        <f>VLOOKUP(E1251,省份映射!$B$1:$C$472,2,0)</f>
        <v>浙江省</v>
      </c>
      <c r="H1251" s="256" t="s">
        <v>12949</v>
      </c>
      <c r="I1251" s="283">
        <v>1</v>
      </c>
    </row>
    <row r="1252" spans="1:9">
      <c r="A1252" s="1" t="s">
        <v>8490</v>
      </c>
      <c r="B1252" s="1" t="s">
        <v>124</v>
      </c>
      <c r="C1252" s="1" t="str">
        <f>VLOOKUP(B1252,「工具标准名」映射表!B:I,2,0)</f>
        <v>DeepSeek 大模型</v>
      </c>
      <c r="D1252" s="1" t="str">
        <f>VLOOKUP(C1252,「工具标准名」映射表!$C$1:$O$2046,2,0)</f>
        <v>DeepSeek 大模型</v>
      </c>
      <c r="E1252" s="1" t="s">
        <v>736</v>
      </c>
      <c r="F1252" s="1" t="str">
        <f>VLOOKUP(E1252,省份映射!$B$1:$C$472,2,0)</f>
        <v>浙江省</v>
      </c>
      <c r="H1252" s="256" t="s">
        <v>15651</v>
      </c>
      <c r="I1252" s="283">
        <v>1</v>
      </c>
    </row>
    <row r="1253" spans="1:9">
      <c r="A1253" s="1" t="s">
        <v>8490</v>
      </c>
      <c r="B1253" s="1" t="s">
        <v>7272</v>
      </c>
      <c r="C1253" s="1" t="str">
        <f>VLOOKUP(B1253,「工具标准名」映射表!B:I,2,0)</f>
        <v>Kimi智能助手</v>
      </c>
      <c r="D1253" s="1" t="str">
        <f>VLOOKUP(C1253,「工具标准名」映射表!$C$1:$O$2046,2,0)</f>
        <v>Kimi</v>
      </c>
      <c r="E1253" s="1" t="s">
        <v>736</v>
      </c>
      <c r="F1253" s="1" t="str">
        <f>VLOOKUP(E1253,省份映射!$B$1:$C$472,2,0)</f>
        <v>浙江省</v>
      </c>
      <c r="H1253" s="256" t="s">
        <v>15931</v>
      </c>
      <c r="I1253" s="283">
        <v>1</v>
      </c>
    </row>
    <row r="1254" spans="1:9">
      <c r="A1254" s="1" t="s">
        <v>8490</v>
      </c>
      <c r="B1254" s="1" t="s">
        <v>4404</v>
      </c>
      <c r="C1254" s="1" t="str">
        <f>VLOOKUP(B1254,「工具标准名」映射表!B:I,2,0)</f>
        <v>豆包</v>
      </c>
      <c r="D1254" s="1" t="str">
        <f>VLOOKUP(C1254,「工具标准名」映射表!$C$1:$O$2046,2,0)</f>
        <v>豆包</v>
      </c>
      <c r="E1254" s="1" t="s">
        <v>736</v>
      </c>
      <c r="F1254" s="1" t="str">
        <f>VLOOKUP(E1254,省份映射!$B$1:$C$472,2,0)</f>
        <v>浙江省</v>
      </c>
      <c r="H1254" s="256" t="s">
        <v>7257</v>
      </c>
      <c r="I1254" s="283">
        <v>1</v>
      </c>
    </row>
    <row r="1255" spans="1:9">
      <c r="A1255" s="1" t="s">
        <v>8507</v>
      </c>
      <c r="B1255" s="1" t="s">
        <v>803</v>
      </c>
      <c r="C1255" s="1" t="str">
        <f>VLOOKUP(B1255,「工具标准名」映射表!B:I,2,0)</f>
        <v>豆包</v>
      </c>
      <c r="D1255" s="1" t="str">
        <f>VLOOKUP(C1255,「工具标准名」映射表!$C$1:$O$2046,2,0)</f>
        <v>豆包</v>
      </c>
      <c r="E1255" s="1" t="s">
        <v>2940</v>
      </c>
      <c r="F1255" s="1" t="str">
        <f>VLOOKUP(E1255,省份映射!$B$1:$C$472,2,0)</f>
        <v>重庆市</v>
      </c>
      <c r="H1255" s="256" t="s">
        <v>15959</v>
      </c>
      <c r="I1255" s="283">
        <v>1</v>
      </c>
    </row>
    <row r="1256" spans="1:9">
      <c r="A1256" s="1" t="s">
        <v>8507</v>
      </c>
      <c r="B1256" s="1" t="s">
        <v>453</v>
      </c>
      <c r="C1256" s="1" t="str">
        <f>VLOOKUP(B1256,「工具标准名」映射表!B:I,2,0)</f>
        <v>DeepSeek 大模型</v>
      </c>
      <c r="D1256" s="1" t="str">
        <f>VLOOKUP(C1256,「工具标准名」映射表!$C$1:$O$2046,2,0)</f>
        <v>DeepSeek 大模型</v>
      </c>
      <c r="E1256" s="1" t="s">
        <v>2940</v>
      </c>
      <c r="F1256" s="1" t="str">
        <f>VLOOKUP(E1256,省份映射!$B$1:$C$472,2,0)</f>
        <v>重庆市</v>
      </c>
      <c r="H1256" s="256" t="s">
        <v>15973</v>
      </c>
      <c r="I1256" s="283">
        <v>1</v>
      </c>
    </row>
    <row r="1257" spans="1:9">
      <c r="A1257" s="1" t="s">
        <v>8507</v>
      </c>
      <c r="B1257" s="1" t="s">
        <v>2240</v>
      </c>
      <c r="C1257" s="1" t="str">
        <f>VLOOKUP(B1257,「工具标准名」映射表!B:I,2,0)</f>
        <v>国家智慧教育平台</v>
      </c>
      <c r="D1257" s="1" t="str">
        <f>VLOOKUP(C1257,「工具标准名」映射表!$C$1:$O$2046,2,0)</f>
        <v>国家智慧教育平台</v>
      </c>
      <c r="E1257" s="1" t="s">
        <v>2940</v>
      </c>
      <c r="F1257" s="1" t="str">
        <f>VLOOKUP(E1257,省份映射!$B$1:$C$472,2,0)</f>
        <v>重庆市</v>
      </c>
      <c r="H1257" s="256" t="s">
        <v>15975</v>
      </c>
      <c r="I1257" s="283">
        <v>1</v>
      </c>
    </row>
    <row r="1258" spans="1:9">
      <c r="A1258" s="1" t="s">
        <v>8507</v>
      </c>
      <c r="B1258" s="1" t="s">
        <v>2064</v>
      </c>
      <c r="C1258" s="1" t="str">
        <f>VLOOKUP(B1258,「工具标准名」映射表!B:I,2,0)</f>
        <v>NOBOOK虚拟实验室</v>
      </c>
      <c r="D1258" s="1" t="str">
        <f>VLOOKUP(C1258,「工具标准名」映射表!$C$1:$O$2046,2,0)</f>
        <v>NOBOOK虚拟实验室</v>
      </c>
      <c r="E1258" s="1" t="s">
        <v>2940</v>
      </c>
      <c r="F1258" s="1" t="str">
        <f>VLOOKUP(E1258,省份映射!$B$1:$C$472,2,0)</f>
        <v>重庆市</v>
      </c>
      <c r="H1258" s="256" t="s">
        <v>12369</v>
      </c>
      <c r="I1258" s="283">
        <v>1</v>
      </c>
    </row>
    <row r="1259" spans="1:9">
      <c r="A1259" s="1" t="s">
        <v>8523</v>
      </c>
      <c r="B1259" s="1" t="s">
        <v>6762</v>
      </c>
      <c r="C1259" s="1" t="str">
        <f>VLOOKUP(B1259,「工具标准名」映射表!B:I,2,0)</f>
        <v>Garageband</v>
      </c>
      <c r="D1259" s="1" t="str">
        <f>VLOOKUP(C1259,「工具标准名」映射表!$C$1:$O$2046,2,0)</f>
        <v>Garageband</v>
      </c>
      <c r="E1259" s="1" t="s">
        <v>5186</v>
      </c>
      <c r="F1259" s="1" t="str">
        <f>VLOOKUP(E1259,省份映射!$B$1:$C$472,2,0)</f>
        <v>黑龙江省</v>
      </c>
      <c r="H1259" s="256" t="s">
        <v>16014</v>
      </c>
      <c r="I1259" s="283">
        <v>1</v>
      </c>
    </row>
    <row r="1260" spans="1:9">
      <c r="A1260" s="1" t="s">
        <v>8523</v>
      </c>
      <c r="B1260" s="1" t="s">
        <v>8536</v>
      </c>
      <c r="C1260" s="1" t="e">
        <f>VLOOKUP(B1260,「工具标准名」映射表!B:I,2,0)</f>
        <v>#N/A</v>
      </c>
      <c r="D1260" s="1" t="e">
        <f>VLOOKUP(C1260,「工具标准名」映射表!$C$1:$O$2046,2,0)</f>
        <v>#N/A</v>
      </c>
      <c r="E1260" s="1" t="s">
        <v>5186</v>
      </c>
      <c r="F1260" s="1" t="str">
        <f>VLOOKUP(E1260,省份映射!$B$1:$C$472,2,0)</f>
        <v>黑龙江省</v>
      </c>
      <c r="H1260" s="256" t="s">
        <v>16021</v>
      </c>
      <c r="I1260" s="283">
        <v>1</v>
      </c>
    </row>
    <row r="1261" spans="1:9">
      <c r="A1261" s="1" t="s">
        <v>8538</v>
      </c>
      <c r="B1261" s="1" t="s">
        <v>7926</v>
      </c>
      <c r="C1261" s="1" t="str">
        <f>VLOOKUP(B1261,「工具标准名」映射表!B:I,2,0)</f>
        <v>库乐队</v>
      </c>
      <c r="D1261" s="1" t="str">
        <f>VLOOKUP(C1261,「工具标准名」映射表!$C$1:$O$2046,2,0)</f>
        <v>库乐队</v>
      </c>
      <c r="E1261" s="1" t="s">
        <v>722</v>
      </c>
      <c r="F1261" s="1" t="str">
        <f>VLOOKUP(E1261,省份映射!$B$1:$C$472,2,0)</f>
        <v>黑龙江省</v>
      </c>
      <c r="H1261" s="256" t="s">
        <v>12284</v>
      </c>
      <c r="I1261" s="283">
        <v>1</v>
      </c>
    </row>
    <row r="1262" spans="1:9">
      <c r="A1262" s="1" t="s">
        <v>8538</v>
      </c>
      <c r="B1262" s="1" t="s">
        <v>8549</v>
      </c>
      <c r="C1262" s="1" t="str">
        <f>VLOOKUP(B1262,「工具标准名」映射表!B:I,2,0)</f>
        <v>智能吉他</v>
      </c>
      <c r="D1262" s="1" t="str">
        <f>VLOOKUP(C1262,「工具标准名」映射表!$C$1:$O$2046,2,0)</f>
        <v>智能吉他</v>
      </c>
      <c r="E1262" s="1" t="s">
        <v>722</v>
      </c>
      <c r="F1262" s="1" t="str">
        <f>VLOOKUP(E1262,省份映射!$B$1:$C$472,2,0)</f>
        <v>黑龙江省</v>
      </c>
      <c r="H1262" s="256" t="s">
        <v>16028</v>
      </c>
      <c r="I1262" s="283">
        <v>1</v>
      </c>
    </row>
    <row r="1263" spans="1:9">
      <c r="A1263" s="1" t="s">
        <v>8538</v>
      </c>
      <c r="B1263" s="1" t="s">
        <v>8551</v>
      </c>
      <c r="C1263" s="1" t="str">
        <f>VLOOKUP(B1263,「工具标准名」映射表!B:I,2,0)</f>
        <v>智能鼓</v>
      </c>
      <c r="D1263" s="1" t="str">
        <f>VLOOKUP(C1263,「工具标准名」映射表!$C$1:$O$2046,2,0)</f>
        <v>智能鼓</v>
      </c>
      <c r="E1263" s="1" t="s">
        <v>722</v>
      </c>
      <c r="F1263" s="1" t="str">
        <f>VLOOKUP(E1263,省份映射!$B$1:$C$472,2,0)</f>
        <v>黑龙江省</v>
      </c>
      <c r="H1263" s="256" t="s">
        <v>12421</v>
      </c>
      <c r="I1263" s="283">
        <v>1</v>
      </c>
    </row>
    <row r="1264" spans="1:9">
      <c r="A1264" s="1" t="s">
        <v>8553</v>
      </c>
      <c r="B1264" s="1" t="s">
        <v>124</v>
      </c>
      <c r="C1264" s="1" t="str">
        <f>VLOOKUP(B1264,「工具标准名」映射表!B:I,2,0)</f>
        <v>DeepSeek 大模型</v>
      </c>
      <c r="D1264" s="1" t="str">
        <f>VLOOKUP(C1264,「工具标准名」映射表!$C$1:$O$2046,2,0)</f>
        <v>DeepSeek 大模型</v>
      </c>
      <c r="E1264" s="1" t="s">
        <v>722</v>
      </c>
      <c r="F1264" s="1" t="str">
        <f>VLOOKUP(E1264,省份映射!$B$1:$C$472,2,0)</f>
        <v>黑龙江省</v>
      </c>
      <c r="H1264" s="256" t="s">
        <v>16215</v>
      </c>
      <c r="I1264" s="283">
        <v>1</v>
      </c>
    </row>
    <row r="1265" spans="1:9">
      <c r="A1265" s="1" t="s">
        <v>8565</v>
      </c>
      <c r="B1265" s="1" t="s">
        <v>2904</v>
      </c>
      <c r="C1265" s="1" t="str">
        <f>VLOOKUP(B1265,「工具标准名」映射表!B:I,2,0)</f>
        <v>AI智课系统</v>
      </c>
      <c r="D1265" s="1" t="str">
        <f>VLOOKUP(C1265,「工具标准名」映射表!$C$1:$O$2046,2,0)</f>
        <v>AI智课系统</v>
      </c>
      <c r="E1265" s="1" t="s">
        <v>385</v>
      </c>
      <c r="F1265" s="1" t="str">
        <f>VLOOKUP(E1265,省份映射!$B$1:$C$472,2,0)</f>
        <v>北京市</v>
      </c>
      <c r="H1265" s="256" t="s">
        <v>16235</v>
      </c>
      <c r="I1265" s="283">
        <v>1</v>
      </c>
    </row>
    <row r="1266" spans="1:9">
      <c r="A1266" s="1" t="s">
        <v>8565</v>
      </c>
      <c r="B1266" s="1" t="s">
        <v>8577</v>
      </c>
      <c r="C1266" s="1" t="str">
        <f>VLOOKUP(B1266,「工具标准名」映射表!B:I,2,0)</f>
        <v>智慧教室硬件</v>
      </c>
      <c r="D1266" s="1" t="str">
        <f>VLOOKUP(C1266,「工具标准名」映射表!$C$1:$O$2046,2,0)</f>
        <v>智慧教室硬件</v>
      </c>
      <c r="E1266" s="1" t="s">
        <v>385</v>
      </c>
      <c r="F1266" s="1" t="str">
        <f>VLOOKUP(E1266,省份映射!$B$1:$C$472,2,0)</f>
        <v>北京市</v>
      </c>
      <c r="H1266" s="256" t="s">
        <v>2050</v>
      </c>
      <c r="I1266" s="283">
        <v>1</v>
      </c>
    </row>
    <row r="1267" spans="1:9">
      <c r="A1267" s="1" t="s">
        <v>8580</v>
      </c>
      <c r="B1267" s="1" t="s">
        <v>1078</v>
      </c>
      <c r="C1267" s="1" t="str">
        <f>VLOOKUP(B1267,「工具标准名」映射表!B:I,2,0)</f>
        <v>AI动画数字人</v>
      </c>
      <c r="D1267" s="1" t="str">
        <f>VLOOKUP(C1267,「工具标准名」映射表!$C$1:$O$2046,2,0)</f>
        <v>AI动画数字人</v>
      </c>
      <c r="E1267" s="1" t="s">
        <v>4028</v>
      </c>
      <c r="F1267" s="1" t="str">
        <f>VLOOKUP(E1267,省份映射!$B$1:$C$472,2,0)</f>
        <v>北京市</v>
      </c>
      <c r="H1267" s="256" t="s">
        <v>16239</v>
      </c>
      <c r="I1267" s="283">
        <v>1</v>
      </c>
    </row>
    <row r="1268" spans="1:9">
      <c r="A1268" s="1" t="s">
        <v>8594</v>
      </c>
      <c r="B1268" s="1" t="s">
        <v>1962</v>
      </c>
      <c r="C1268" s="1" t="str">
        <f>VLOOKUP(B1268,「工具标准名」映射表!B:I,2,0)</f>
        <v>豆包</v>
      </c>
      <c r="D1268" s="1" t="str">
        <f>VLOOKUP(C1268,「工具标准名」映射表!$C$1:$O$2046,2,0)</f>
        <v>豆包</v>
      </c>
      <c r="E1268" s="1" t="s">
        <v>404</v>
      </c>
      <c r="F1268" s="1" t="str">
        <f>VLOOKUP(E1268,省份映射!$B$1:$C$472,2,0)</f>
        <v>北京市</v>
      </c>
      <c r="H1268" s="256" t="s">
        <v>7050</v>
      </c>
      <c r="I1268" s="283">
        <v>1</v>
      </c>
    </row>
    <row r="1269" spans="1:9">
      <c r="A1269" s="1" t="s">
        <v>8606</v>
      </c>
      <c r="B1269" s="1" t="s">
        <v>8612</v>
      </c>
      <c r="C1269" s="1" t="str">
        <f>VLOOKUP(B1269,「工具标准名」映射表!B:I,2,0)</f>
        <v>DeepSeek 大模型</v>
      </c>
      <c r="D1269" s="1" t="str">
        <f>VLOOKUP(C1269,「工具标准名」映射表!$C$1:$O$2046,2,0)</f>
        <v>DeepSeek 大模型</v>
      </c>
      <c r="E1269" s="1" t="s">
        <v>5918</v>
      </c>
      <c r="F1269" s="1" t="str">
        <f>VLOOKUP(E1269,省份映射!$B$1:$C$472,2,0)</f>
        <v>新疆维吾尔自治区</v>
      </c>
      <c r="H1269" s="256" t="s">
        <v>16261</v>
      </c>
      <c r="I1269" s="283">
        <v>1</v>
      </c>
    </row>
    <row r="1270" spans="1:9">
      <c r="A1270" s="1" t="s">
        <v>8606</v>
      </c>
      <c r="B1270" s="1" t="s">
        <v>8618</v>
      </c>
      <c r="C1270" s="1" t="str">
        <f>VLOOKUP(B1270,「工具标准名」映射表!B:I,2,0)</f>
        <v>动态几何模拟器</v>
      </c>
      <c r="D1270" s="1" t="str">
        <f>VLOOKUP(C1270,「工具标准名」映射表!$C$1:$O$2046,2,0)</f>
        <v>动态几何模拟器</v>
      </c>
      <c r="E1270" s="1" t="s">
        <v>5918</v>
      </c>
      <c r="F1270" s="1" t="str">
        <f>VLOOKUP(E1270,省份映射!$B$1:$C$472,2,0)</f>
        <v>新疆维吾尔自治区</v>
      </c>
      <c r="H1270" s="256" t="s">
        <v>9265</v>
      </c>
      <c r="I1270" s="283">
        <v>1</v>
      </c>
    </row>
    <row r="1271" spans="1:9">
      <c r="A1271" s="1" t="s">
        <v>8620</v>
      </c>
      <c r="B1271" s="1" t="s">
        <v>8626</v>
      </c>
      <c r="C1271" s="1" t="str">
        <f>VLOOKUP(B1271,「工具标准名」映射表!B:I,2,0)</f>
        <v>DeepSeek 大模型</v>
      </c>
      <c r="D1271" s="1" t="str">
        <f>VLOOKUP(C1271,「工具标准名」映射表!$C$1:$O$2046,2,0)</f>
        <v>DeepSeek 大模型</v>
      </c>
      <c r="E1271" s="1" t="s">
        <v>5890</v>
      </c>
      <c r="F1271" s="1" t="str">
        <f>VLOOKUP(E1271,省份映射!$B$1:$C$472,2,0)</f>
        <v>北京市</v>
      </c>
      <c r="H1271" s="256" t="s">
        <v>14932</v>
      </c>
      <c r="I1271" s="283">
        <v>1</v>
      </c>
    </row>
    <row r="1272" spans="1:9">
      <c r="A1272" s="1" t="s">
        <v>8620</v>
      </c>
      <c r="B1272" s="1" t="s">
        <v>8633</v>
      </c>
      <c r="C1272" s="1" t="str">
        <f>VLOOKUP(B1272,「工具标准名」映射表!B:I,2,0)</f>
        <v>课堂反馈器</v>
      </c>
      <c r="D1272" s="1" t="str">
        <f>VLOOKUP(C1272,「工具标准名」映射表!$C$1:$O$2046,2,0)</f>
        <v>课堂反馈器</v>
      </c>
      <c r="E1272" s="1" t="s">
        <v>5890</v>
      </c>
      <c r="F1272" s="1" t="str">
        <f>VLOOKUP(E1272,省份映射!$B$1:$C$472,2,0)</f>
        <v>北京市</v>
      </c>
      <c r="H1272" s="256" t="s">
        <v>9269</v>
      </c>
      <c r="I1272" s="283">
        <v>1</v>
      </c>
    </row>
    <row r="1273" spans="1:9">
      <c r="A1273" s="1" t="s">
        <v>8620</v>
      </c>
      <c r="B1273" s="1" t="s">
        <v>8635</v>
      </c>
      <c r="C1273" s="1" t="str">
        <f>VLOOKUP(B1273,「工具标准名」映射表!B:I,2,0)</f>
        <v>手写板</v>
      </c>
      <c r="D1273" s="1" t="str">
        <f>VLOOKUP(C1273,「工具标准名」映射表!$C$1:$O$2046,2,0)</f>
        <v>手写板</v>
      </c>
      <c r="E1273" s="1" t="s">
        <v>5890</v>
      </c>
      <c r="F1273" s="1" t="str">
        <f>VLOOKUP(E1273,省份映射!$B$1:$C$472,2,0)</f>
        <v>北京市</v>
      </c>
      <c r="H1273" s="256" t="s">
        <v>1665</v>
      </c>
      <c r="I1273" s="283">
        <v>1</v>
      </c>
    </row>
    <row r="1274" spans="1:9">
      <c r="A1274" s="1" t="s">
        <v>8620</v>
      </c>
      <c r="B1274" s="1" t="s">
        <v>8637</v>
      </c>
      <c r="C1274" s="1" t="str">
        <f>VLOOKUP(B1274,「工具标准名」映射表!B:I,2,0)</f>
        <v>朗威传感器</v>
      </c>
      <c r="D1274" s="1" t="str">
        <f>VLOOKUP(C1274,「工具标准名」映射表!$C$1:$O$2046,2,0)</f>
        <v>朗威传感器</v>
      </c>
      <c r="E1274" s="1" t="s">
        <v>5890</v>
      </c>
      <c r="F1274" s="1" t="str">
        <f>VLOOKUP(E1274,省份映射!$B$1:$C$472,2,0)</f>
        <v>北京市</v>
      </c>
      <c r="H1274" s="256" t="s">
        <v>16317</v>
      </c>
      <c r="I1274" s="283">
        <v>1</v>
      </c>
    </row>
    <row r="1275" spans="1:9">
      <c r="A1275" s="1" t="s">
        <v>8639</v>
      </c>
      <c r="B1275" s="1" t="s">
        <v>679</v>
      </c>
      <c r="C1275" s="1" t="str">
        <f>VLOOKUP(B1275,「工具标准名」映射表!B:I,2,0)</f>
        <v>智慧教育平台</v>
      </c>
      <c r="D1275" s="1" t="str">
        <f>VLOOKUP(C1275,「工具标准名」映射表!$C$1:$O$2046,2,0)</f>
        <v>智慧教育平台</v>
      </c>
      <c r="E1275" s="1" t="s">
        <v>156</v>
      </c>
      <c r="F1275" s="1" t="str">
        <f>VLOOKUP(E1275,省份映射!$B$1:$C$472,2,0)</f>
        <v>未提及</v>
      </c>
      <c r="H1275" s="256" t="s">
        <v>7303</v>
      </c>
      <c r="I1275" s="283">
        <v>1</v>
      </c>
    </row>
    <row r="1276" spans="1:9">
      <c r="A1276" s="1" t="s">
        <v>8649</v>
      </c>
      <c r="B1276" s="1" t="s">
        <v>4560</v>
      </c>
      <c r="C1276" s="1" t="str">
        <f>VLOOKUP(B1276,「工具标准名」映射表!B:I,2,0)</f>
        <v>Canva</v>
      </c>
      <c r="D1276" s="1" t="str">
        <f>VLOOKUP(C1276,「工具标准名」映射表!$C$1:$O$2046,2,0)</f>
        <v>Canva</v>
      </c>
      <c r="E1276" s="1" t="s">
        <v>722</v>
      </c>
      <c r="F1276" s="1" t="str">
        <f>VLOOKUP(E1276,省份映射!$B$1:$C$472,2,0)</f>
        <v>黑龙江省</v>
      </c>
      <c r="H1276" s="256" t="s">
        <v>16348</v>
      </c>
      <c r="I1276" s="283">
        <v>3</v>
      </c>
    </row>
    <row r="1277" spans="1:9">
      <c r="A1277" s="1" t="s">
        <v>8649</v>
      </c>
      <c r="B1277" s="1" t="s">
        <v>222</v>
      </c>
      <c r="C1277" s="1" t="str">
        <f>VLOOKUP(B1277,「工具标准名」映射表!B:I,2,0)</f>
        <v>剪映AI</v>
      </c>
      <c r="D1277" s="1" t="str">
        <f>VLOOKUP(C1277,「工具标准名」映射表!$C$1:$O$2046,2,0)</f>
        <v>剪映AI</v>
      </c>
      <c r="E1277" s="1" t="s">
        <v>722</v>
      </c>
      <c r="F1277" s="1" t="str">
        <f>VLOOKUP(E1277,省份映射!$B$1:$C$472,2,0)</f>
        <v>黑龙江省</v>
      </c>
      <c r="H1277" s="256" t="s">
        <v>16349</v>
      </c>
      <c r="I1277" s="283">
        <v>1</v>
      </c>
    </row>
    <row r="1278" spans="1:9">
      <c r="A1278" s="1" t="s">
        <v>8662</v>
      </c>
      <c r="B1278" s="1" t="s">
        <v>8669</v>
      </c>
      <c r="C1278" s="1" t="str">
        <f>VLOOKUP(B1278,「工具标准名」映射表!B:I,2,0)</f>
        <v>智慧书法教室</v>
      </c>
      <c r="D1278" s="1" t="str">
        <f>VLOOKUP(C1278,「工具标准名」映射表!$C$1:$O$2046,2,0)</f>
        <v>智慧书法教室</v>
      </c>
      <c r="E1278" s="1" t="s">
        <v>8664</v>
      </c>
      <c r="F1278" s="1" t="str">
        <f>VLOOKUP(E1278,省份映射!$B$1:$C$472,2,0)</f>
        <v>湖北省</v>
      </c>
      <c r="H1278" s="256" t="s">
        <v>16374</v>
      </c>
      <c r="I1278" s="283">
        <v>1</v>
      </c>
    </row>
    <row r="1279" spans="1:9">
      <c r="A1279" s="1" t="s">
        <v>8662</v>
      </c>
      <c r="B1279" s="1" t="s">
        <v>8676</v>
      </c>
      <c r="C1279" s="1" t="str">
        <f>VLOOKUP(B1279,「工具标准名」映射表!B:I,2,0)</f>
        <v>跨代书法共学模式</v>
      </c>
      <c r="D1279" s="1" t="str">
        <f>VLOOKUP(C1279,「工具标准名」映射表!$C$1:$O$2046,2,0)</f>
        <v>跨代书法共学模式</v>
      </c>
      <c r="E1279" s="1" t="s">
        <v>8664</v>
      </c>
      <c r="F1279" s="1" t="str">
        <f>VLOOKUP(E1279,省份映射!$B$1:$C$472,2,0)</f>
        <v>湖北省</v>
      </c>
      <c r="H1279" s="256" t="s">
        <v>4744</v>
      </c>
      <c r="I1279" s="283">
        <v>2</v>
      </c>
    </row>
    <row r="1280" spans="1:9">
      <c r="A1280" s="1" t="s">
        <v>8662</v>
      </c>
      <c r="B1280" s="1" t="s">
        <v>8679</v>
      </c>
      <c r="C1280" s="1" t="str">
        <f>VLOOKUP(B1280,「工具标准名」映射表!B:I,2,0)</f>
        <v>数字美术馆</v>
      </c>
      <c r="D1280" s="1" t="str">
        <f>VLOOKUP(C1280,「工具标准名」映射表!$C$1:$O$2046,2,0)</f>
        <v>数字美术馆</v>
      </c>
      <c r="E1280" s="1" t="s">
        <v>8664</v>
      </c>
      <c r="F1280" s="1" t="str">
        <f>VLOOKUP(E1280,省份映射!$B$1:$C$472,2,0)</f>
        <v>湖北省</v>
      </c>
      <c r="H1280" s="256" t="s">
        <v>11985</v>
      </c>
      <c r="I1280" s="283">
        <v>1</v>
      </c>
    </row>
    <row r="1281" spans="1:9">
      <c r="A1281" s="1" t="s">
        <v>8682</v>
      </c>
      <c r="B1281" s="1" t="s">
        <v>8689</v>
      </c>
      <c r="C1281" s="1" t="str">
        <f>VLOOKUP(B1281,「工具标准名」映射表!B:I,2,0)</f>
        <v>代码纠错助手</v>
      </c>
      <c r="D1281" s="1" t="str">
        <f>VLOOKUP(C1281,「工具标准名」映射表!$C$1:$O$2046,2,0)</f>
        <v>代码纠错助手</v>
      </c>
      <c r="E1281" s="1" t="s">
        <v>8684</v>
      </c>
      <c r="F1281" s="1" t="str">
        <f>VLOOKUP(E1281,省份映射!$B$1:$C$472,2,0)</f>
        <v>江苏省</v>
      </c>
      <c r="H1281" s="256" t="s">
        <v>16409</v>
      </c>
      <c r="I1281" s="283">
        <v>2</v>
      </c>
    </row>
    <row r="1282" spans="1:9">
      <c r="A1282" s="1" t="s">
        <v>8682</v>
      </c>
      <c r="B1282" s="1" t="s">
        <v>8695</v>
      </c>
      <c r="C1282" s="1" t="str">
        <f>VLOOKUP(B1282,「工具标准名」映射表!B:I,2,0)</f>
        <v>代码解答助手</v>
      </c>
      <c r="D1282" s="1" t="str">
        <f>VLOOKUP(C1282,「工具标准名」映射表!$C$1:$O$2046,2,0)</f>
        <v>代码解答助手</v>
      </c>
      <c r="E1282" s="1" t="s">
        <v>8684</v>
      </c>
      <c r="F1282" s="1" t="str">
        <f>VLOOKUP(E1282,省份映射!$B$1:$C$472,2,0)</f>
        <v>江苏省</v>
      </c>
      <c r="H1282" s="256" t="s">
        <v>16429</v>
      </c>
      <c r="I1282" s="283">
        <v>1</v>
      </c>
    </row>
    <row r="1283" spans="1:9">
      <c r="A1283" s="1" t="s">
        <v>8698</v>
      </c>
      <c r="B1283" s="1" t="s">
        <v>8020</v>
      </c>
      <c r="C1283" s="1" t="str">
        <f>VLOOKUP(B1283,「工具标准名」映射表!B:I,2,0)</f>
        <v>Seko动画平台</v>
      </c>
      <c r="D1283" s="1" t="str">
        <f>VLOOKUP(C1283,「工具标准名」映射表!$C$1:$O$2046,2,0)</f>
        <v>Seko动画平台</v>
      </c>
      <c r="E1283" s="1" t="s">
        <v>404</v>
      </c>
      <c r="F1283" s="1" t="str">
        <f>VLOOKUP(E1283,省份映射!$B$1:$C$472,2,0)</f>
        <v>北京市</v>
      </c>
      <c r="H1283" s="256" t="s">
        <v>16437</v>
      </c>
      <c r="I1283" s="283">
        <v>1</v>
      </c>
    </row>
    <row r="1284" spans="1:9">
      <c r="A1284" s="1" t="s">
        <v>8698</v>
      </c>
      <c r="B1284" s="1" t="s">
        <v>8056</v>
      </c>
      <c r="C1284" s="1" t="str">
        <f>VLOOKUP(B1284,「工具标准名」映射表!B:I,2,0)</f>
        <v>Stopmotion软件</v>
      </c>
      <c r="D1284" s="1" t="str">
        <f>VLOOKUP(C1284,「工具标准名」映射表!$C$1:$O$2046,2,0)</f>
        <v>Stopmotion软件</v>
      </c>
      <c r="E1284" s="1" t="s">
        <v>404</v>
      </c>
      <c r="F1284" s="1" t="str">
        <f>VLOOKUP(E1284,省份映射!$B$1:$C$472,2,0)</f>
        <v>北京市</v>
      </c>
      <c r="H1284" s="256" t="s">
        <v>16445</v>
      </c>
      <c r="I1284" s="283">
        <v>1</v>
      </c>
    </row>
    <row r="1285" spans="1:9">
      <c r="A1285" s="1" t="s">
        <v>8698</v>
      </c>
      <c r="B1285" s="1" t="s">
        <v>222</v>
      </c>
      <c r="C1285" s="1" t="str">
        <f>VLOOKUP(B1285,「工具标准名」映射表!B:I,2,0)</f>
        <v>剪映AI</v>
      </c>
      <c r="D1285" s="1" t="str">
        <f>VLOOKUP(C1285,「工具标准名」映射表!$C$1:$O$2046,2,0)</f>
        <v>剪映AI</v>
      </c>
      <c r="E1285" s="1" t="s">
        <v>404</v>
      </c>
      <c r="F1285" s="1" t="str">
        <f>VLOOKUP(E1285,省份映射!$B$1:$C$472,2,0)</f>
        <v>北京市</v>
      </c>
      <c r="H1285" s="256" t="s">
        <v>16459</v>
      </c>
      <c r="I1285" s="283">
        <v>1</v>
      </c>
    </row>
    <row r="1286" spans="1:9">
      <c r="A1286" s="1" t="s">
        <v>8698</v>
      </c>
      <c r="B1286" s="1" t="s">
        <v>1133</v>
      </c>
      <c r="C1286" s="1" t="str">
        <f>VLOOKUP(B1286,「工具标准名」映射表!B:I,2,0)</f>
        <v>文心一言</v>
      </c>
      <c r="D1286" s="1" t="str">
        <f>VLOOKUP(C1286,「工具标准名」映射表!$C$1:$O$2046,2,0)</f>
        <v>文心一言</v>
      </c>
      <c r="E1286" s="1" t="s">
        <v>404</v>
      </c>
      <c r="F1286" s="1" t="str">
        <f>VLOOKUP(E1286,省份映射!$B$1:$C$472,2,0)</f>
        <v>北京市</v>
      </c>
      <c r="H1286" s="256" t="s">
        <v>11983</v>
      </c>
      <c r="I1286" s="283">
        <v>1</v>
      </c>
    </row>
    <row r="1287" spans="1:9">
      <c r="A1287" s="1" t="s">
        <v>8698</v>
      </c>
      <c r="B1287" s="1" t="s">
        <v>139</v>
      </c>
      <c r="C1287" s="1" t="str">
        <f>VLOOKUP(B1287,「工具标准名」映射表!B:I,2,0)</f>
        <v>豆包</v>
      </c>
      <c r="D1287" s="1" t="str">
        <f>VLOOKUP(C1287,「工具标准名」映射表!$C$1:$O$2046,2,0)</f>
        <v>豆包</v>
      </c>
      <c r="E1287" s="1" t="s">
        <v>404</v>
      </c>
      <c r="F1287" s="1" t="str">
        <f>VLOOKUP(E1287,省份映射!$B$1:$C$472,2,0)</f>
        <v>北京市</v>
      </c>
      <c r="H1287" s="256" t="s">
        <v>14778</v>
      </c>
      <c r="I1287" s="283">
        <v>1</v>
      </c>
    </row>
    <row r="1288" spans="1:9">
      <c r="A1288" s="1" t="s">
        <v>8716</v>
      </c>
      <c r="B1288" s="1" t="s">
        <v>453</v>
      </c>
      <c r="C1288" s="1" t="str">
        <f>VLOOKUP(B1288,「工具标准名」映射表!B:I,2,0)</f>
        <v>DeepSeek 大模型</v>
      </c>
      <c r="D1288" s="1" t="str">
        <f>VLOOKUP(C1288,「工具标准名」映射表!$C$1:$O$2046,2,0)</f>
        <v>DeepSeek 大模型</v>
      </c>
      <c r="E1288" s="1" t="s">
        <v>722</v>
      </c>
      <c r="F1288" s="1" t="str">
        <f>VLOOKUP(E1288,省份映射!$B$1:$C$472,2,0)</f>
        <v>黑龙江省</v>
      </c>
      <c r="H1288" s="256" t="s">
        <v>16486</v>
      </c>
      <c r="I1288" s="283">
        <v>1</v>
      </c>
    </row>
    <row r="1289" spans="1:9">
      <c r="A1289" s="1" t="s">
        <v>8716</v>
      </c>
      <c r="B1289" s="1" t="s">
        <v>139</v>
      </c>
      <c r="C1289" s="1" t="str">
        <f>VLOOKUP(B1289,「工具标准名」映射表!B:I,2,0)</f>
        <v>豆包</v>
      </c>
      <c r="D1289" s="1" t="str">
        <f>VLOOKUP(C1289,「工具标准名」映射表!$C$1:$O$2046,2,0)</f>
        <v>豆包</v>
      </c>
      <c r="E1289" s="1" t="s">
        <v>722</v>
      </c>
      <c r="F1289" s="1" t="str">
        <f>VLOOKUP(E1289,省份映射!$B$1:$C$472,2,0)</f>
        <v>黑龙江省</v>
      </c>
      <c r="H1289" s="256" t="s">
        <v>2459</v>
      </c>
      <c r="I1289" s="283">
        <v>1</v>
      </c>
    </row>
    <row r="1290" spans="1:9">
      <c r="A1290" s="1" t="s">
        <v>8716</v>
      </c>
      <c r="B1290" s="1" t="s">
        <v>1133</v>
      </c>
      <c r="C1290" s="1" t="str">
        <f>VLOOKUP(B1290,「工具标准名」映射表!B:I,2,0)</f>
        <v>文心一言</v>
      </c>
      <c r="D1290" s="1" t="str">
        <f>VLOOKUP(C1290,「工具标准名」映射表!$C$1:$O$2046,2,0)</f>
        <v>文心一言</v>
      </c>
      <c r="E1290" s="1" t="s">
        <v>722</v>
      </c>
      <c r="F1290" s="1" t="str">
        <f>VLOOKUP(E1290,省份映射!$B$1:$C$472,2,0)</f>
        <v>黑龙江省</v>
      </c>
      <c r="H1290" s="256" t="s">
        <v>9145</v>
      </c>
      <c r="I1290" s="283">
        <v>1</v>
      </c>
    </row>
    <row r="1291" spans="1:9">
      <c r="A1291" s="1" t="s">
        <v>8730</v>
      </c>
      <c r="B1291" s="1" t="s">
        <v>8736</v>
      </c>
      <c r="C1291" s="1" t="str">
        <f>VLOOKUP(B1291,「工具标准名」映射表!B:I,2,0)</f>
        <v>洪涝仿真系统</v>
      </c>
      <c r="D1291" s="1" t="str">
        <f>VLOOKUP(C1291,「工具标准名」映射表!$C$1:$O$2046,2,0)</f>
        <v>洪涝仿真系统</v>
      </c>
      <c r="E1291" s="1" t="s">
        <v>722</v>
      </c>
      <c r="F1291" s="1" t="str">
        <f>VLOOKUP(E1291,省份映射!$B$1:$C$472,2,0)</f>
        <v>黑龙江省</v>
      </c>
      <c r="H1291" s="256" t="s">
        <v>9337</v>
      </c>
      <c r="I1291" s="283">
        <v>1</v>
      </c>
    </row>
    <row r="1292" spans="1:9">
      <c r="A1292" s="1" t="s">
        <v>8730</v>
      </c>
      <c r="B1292" s="1" t="s">
        <v>8743</v>
      </c>
      <c r="C1292" s="1" t="str">
        <f>VLOOKUP(B1292,「工具标准名」映射表!B:I,2,0)</f>
        <v>卫星地图</v>
      </c>
      <c r="D1292" s="1" t="str">
        <f>VLOOKUP(C1292,「工具标准名」映射表!$C$1:$O$2046,2,0)</f>
        <v>卫星地图</v>
      </c>
      <c r="E1292" s="1" t="s">
        <v>722</v>
      </c>
      <c r="F1292" s="1" t="str">
        <f>VLOOKUP(E1292,省份映射!$B$1:$C$472,2,0)</f>
        <v>黑龙江省</v>
      </c>
      <c r="H1292" s="256" t="s">
        <v>16537</v>
      </c>
      <c r="I1292" s="283">
        <v>1</v>
      </c>
    </row>
    <row r="1293" spans="1:9">
      <c r="A1293" s="1" t="s">
        <v>8746</v>
      </c>
      <c r="B1293" s="1" t="s">
        <v>5210</v>
      </c>
      <c r="C1293" s="1" t="str">
        <f>VLOOKUP(B1293,「工具标准名」映射表!B:I,2,0)</f>
        <v>腾讯元宝</v>
      </c>
      <c r="D1293" s="1" t="str">
        <f>VLOOKUP(C1293,「工具标准名」映射表!$C$1:$O$2046,2,0)</f>
        <v>腾讯元宝</v>
      </c>
      <c r="E1293" s="1" t="s">
        <v>722</v>
      </c>
      <c r="F1293" s="1" t="str">
        <f>VLOOKUP(E1293,省份映射!$B$1:$C$472,2,0)</f>
        <v>黑龙江省</v>
      </c>
      <c r="H1293" s="256" t="s">
        <v>14938</v>
      </c>
      <c r="I1293" s="283">
        <v>1</v>
      </c>
    </row>
    <row r="1294" spans="1:9">
      <c r="A1294" s="1" t="s">
        <v>8746</v>
      </c>
      <c r="B1294" s="1" t="s">
        <v>8499</v>
      </c>
      <c r="C1294" s="1" t="str">
        <f>VLOOKUP(B1294,「工具标准名」映射表!B:I,2,0)</f>
        <v>大鱼云展</v>
      </c>
      <c r="D1294" s="1" t="str">
        <f>VLOOKUP(C1294,「工具标准名」映射表!$C$1:$O$2046,2,0)</f>
        <v>大鱼云展软件</v>
      </c>
      <c r="E1294" s="1" t="s">
        <v>722</v>
      </c>
      <c r="F1294" s="1" t="str">
        <f>VLOOKUP(E1294,省份映射!$B$1:$C$472,2,0)</f>
        <v>黑龙江省</v>
      </c>
      <c r="H1294" s="256" t="s">
        <v>16554</v>
      </c>
      <c r="I1294" s="283">
        <v>1</v>
      </c>
    </row>
    <row r="1295" spans="1:9">
      <c r="A1295" s="1" t="s">
        <v>8746</v>
      </c>
      <c r="B1295" s="1" t="s">
        <v>8761</v>
      </c>
      <c r="C1295" s="1" t="str">
        <f>VLOOKUP(B1295,「工具标准名」映射表!B:I,2,0)</f>
        <v>继红数字校园系统</v>
      </c>
      <c r="D1295" s="1" t="str">
        <f>VLOOKUP(C1295,「工具标准名」映射表!$C$1:$O$2046,2,0)</f>
        <v>继红数字校园系统</v>
      </c>
      <c r="E1295" s="1" t="s">
        <v>722</v>
      </c>
      <c r="F1295" s="1" t="str">
        <f>VLOOKUP(E1295,省份映射!$B$1:$C$472,2,0)</f>
        <v>黑龙江省</v>
      </c>
      <c r="H1295" s="256" t="s">
        <v>12069</v>
      </c>
      <c r="I1295" s="283">
        <v>1</v>
      </c>
    </row>
    <row r="1296" spans="1:9">
      <c r="A1296" s="1" t="s">
        <v>8763</v>
      </c>
      <c r="B1296" s="1" t="s">
        <v>4329</v>
      </c>
      <c r="C1296" s="1" t="str">
        <f>VLOOKUP(B1296,「工具标准名」映射表!B:I,2,0)</f>
        <v>Arvid软件</v>
      </c>
      <c r="D1296" s="1" t="str">
        <f>VLOOKUP(C1296,「工具标准名」映射表!$C$1:$O$2046,2,0)</f>
        <v>Arvid软件</v>
      </c>
      <c r="E1296" s="1" t="s">
        <v>722</v>
      </c>
      <c r="F1296" s="1" t="str">
        <f>VLOOKUP(E1296,省份映射!$B$1:$C$472,2,0)</f>
        <v>黑龙江省</v>
      </c>
      <c r="H1296" s="256" t="s">
        <v>7712</v>
      </c>
      <c r="I1296" s="283">
        <v>1</v>
      </c>
    </row>
    <row r="1297" spans="1:9">
      <c r="A1297" s="1" t="s">
        <v>8776</v>
      </c>
      <c r="B1297" s="1" t="s">
        <v>914</v>
      </c>
      <c r="C1297" s="1" t="str">
        <f>VLOOKUP(B1297,「工具标准名」映射表!B:I,2,0)</f>
        <v>希沃易课堂</v>
      </c>
      <c r="D1297" s="1" t="str">
        <f>VLOOKUP(C1297,「工具标准名」映射表!$C$1:$O$2046,2,0)</f>
        <v>希沃易课堂</v>
      </c>
      <c r="E1297" s="1" t="s">
        <v>722</v>
      </c>
      <c r="F1297" s="1" t="str">
        <f>VLOOKUP(E1297,省份映射!$B$1:$C$472,2,0)</f>
        <v>黑龙江省</v>
      </c>
      <c r="H1297" s="256" t="s">
        <v>16607</v>
      </c>
      <c r="I1297" s="283">
        <v>1</v>
      </c>
    </row>
    <row r="1298" spans="1:9">
      <c r="A1298" s="1" t="s">
        <v>8776</v>
      </c>
      <c r="B1298" s="1" t="s">
        <v>8787</v>
      </c>
      <c r="C1298" s="1" t="str">
        <f>VLOOKUP(B1298,「工具标准名」映射表!B:I,2,0)</f>
        <v>睿知云</v>
      </c>
      <c r="D1298" s="1" t="str">
        <f>VLOOKUP(C1298,「工具标准名」映射表!$C$1:$O$2046,2,0)</f>
        <v>睿知云</v>
      </c>
      <c r="E1298" s="1" t="s">
        <v>722</v>
      </c>
      <c r="F1298" s="1" t="str">
        <f>VLOOKUP(E1298,省份映射!$B$1:$C$472,2,0)</f>
        <v>黑龙江省</v>
      </c>
      <c r="H1298" s="256" t="s">
        <v>15415</v>
      </c>
      <c r="I1298" s="283">
        <v>2</v>
      </c>
    </row>
    <row r="1299" spans="1:9">
      <c r="A1299" s="1" t="s">
        <v>8776</v>
      </c>
      <c r="B1299" s="1" t="s">
        <v>6146</v>
      </c>
      <c r="C1299" s="1" t="e">
        <f>VLOOKUP(B1299,「工具标准名」映射表!B:I,2,0)</f>
        <v>#N/A</v>
      </c>
      <c r="D1299" s="1" t="e">
        <f>VLOOKUP(C1299,「工具标准名」映射表!$C$1:$O$2046,2,0)</f>
        <v>#N/A</v>
      </c>
      <c r="E1299" s="1" t="s">
        <v>722</v>
      </c>
      <c r="F1299" s="1" t="str">
        <f>VLOOKUP(E1299,省份映射!$B$1:$C$472,2,0)</f>
        <v>黑龙江省</v>
      </c>
      <c r="H1299" s="256" t="s">
        <v>8476</v>
      </c>
      <c r="I1299" s="283">
        <v>1</v>
      </c>
    </row>
    <row r="1300" spans="1:9">
      <c r="A1300" s="1" t="s">
        <v>8776</v>
      </c>
      <c r="B1300" s="1" t="s">
        <v>1030</v>
      </c>
      <c r="C1300" s="1" t="str">
        <f>VLOOKUP(B1300,「工具标准名」映射表!B:I,2,0)</f>
        <v>智慧纸笔</v>
      </c>
      <c r="D1300" s="1" t="str">
        <f>VLOOKUP(C1300,「工具标准名」映射表!$C$1:$O$2046,2,0)</f>
        <v>智慧纸笔</v>
      </c>
      <c r="E1300" s="1" t="s">
        <v>722</v>
      </c>
      <c r="F1300" s="1" t="str">
        <f>VLOOKUP(E1300,省份映射!$B$1:$C$472,2,0)</f>
        <v>黑龙江省</v>
      </c>
      <c r="H1300" s="256" t="s">
        <v>4296</v>
      </c>
      <c r="I1300" s="283">
        <v>1</v>
      </c>
    </row>
    <row r="1301" spans="1:9">
      <c r="A1301" s="1" t="s">
        <v>8776</v>
      </c>
      <c r="B1301" s="1" t="s">
        <v>4404</v>
      </c>
      <c r="C1301" s="1" t="str">
        <f>VLOOKUP(B1301,「工具标准名」映射表!B:I,2,0)</f>
        <v>豆包</v>
      </c>
      <c r="D1301" s="1" t="str">
        <f>VLOOKUP(C1301,「工具标准名」映射表!$C$1:$O$2046,2,0)</f>
        <v>豆包</v>
      </c>
      <c r="E1301" s="1" t="s">
        <v>722</v>
      </c>
      <c r="F1301" s="1" t="str">
        <f>VLOOKUP(E1301,省份映射!$B$1:$C$472,2,0)</f>
        <v>黑龙江省</v>
      </c>
      <c r="H1301" s="256" t="s">
        <v>16700</v>
      </c>
      <c r="I1301" s="283">
        <v>1</v>
      </c>
    </row>
    <row r="1302" spans="1:9">
      <c r="A1302" s="1" t="s">
        <v>8799</v>
      </c>
      <c r="B1302" s="1" t="s">
        <v>3405</v>
      </c>
      <c r="C1302" s="1" t="str">
        <f>VLOOKUP(B1302,「工具标准名」映射表!B:I,2,0)</f>
        <v>AI虚拟造船与航行探究系统</v>
      </c>
      <c r="D1302" s="1" t="str">
        <f>VLOOKUP(C1302,「工具标准名」映射表!$C$1:$O$2046,2,0)</f>
        <v>AI虚拟造船与航行探究系统</v>
      </c>
      <c r="E1302" s="1" t="s">
        <v>722</v>
      </c>
      <c r="F1302" s="1" t="str">
        <f>VLOOKUP(E1302,省份映射!$B$1:$C$472,2,0)</f>
        <v>黑龙江省</v>
      </c>
      <c r="H1302" s="256" t="s">
        <v>16707</v>
      </c>
      <c r="I1302" s="283">
        <v>1</v>
      </c>
    </row>
    <row r="1303" spans="1:9">
      <c r="A1303" s="1" t="s">
        <v>8812</v>
      </c>
      <c r="B1303" s="1" t="s">
        <v>453</v>
      </c>
      <c r="C1303" s="1" t="str">
        <f>VLOOKUP(B1303,「工具标准名」映射表!B:I,2,0)</f>
        <v>DeepSeek 大模型</v>
      </c>
      <c r="D1303" s="1" t="str">
        <f>VLOOKUP(C1303,「工具标准名」映射表!$C$1:$O$2046,2,0)</f>
        <v>DeepSeek 大模型</v>
      </c>
      <c r="E1303" s="1" t="s">
        <v>722</v>
      </c>
      <c r="F1303" s="1" t="str">
        <f>VLOOKUP(E1303,省份映射!$B$1:$C$472,2,0)</f>
        <v>黑龙江省</v>
      </c>
      <c r="H1303" s="256" t="s">
        <v>452</v>
      </c>
      <c r="I1303" s="283">
        <v>1</v>
      </c>
    </row>
    <row r="1304" spans="1:9">
      <c r="A1304" s="1" t="s">
        <v>8812</v>
      </c>
      <c r="B1304" s="1" t="s">
        <v>139</v>
      </c>
      <c r="C1304" s="1" t="str">
        <f>VLOOKUP(B1304,「工具标准名」映射表!B:I,2,0)</f>
        <v>豆包</v>
      </c>
      <c r="D1304" s="1" t="str">
        <f>VLOOKUP(C1304,「工具标准名」映射表!$C$1:$O$2046,2,0)</f>
        <v>豆包</v>
      </c>
      <c r="E1304" s="1" t="s">
        <v>722</v>
      </c>
      <c r="F1304" s="1" t="str">
        <f>VLOOKUP(E1304,省份映射!$B$1:$C$472,2,0)</f>
        <v>黑龙江省</v>
      </c>
      <c r="H1304" s="256" t="s">
        <v>8197</v>
      </c>
      <c r="I1304" s="283">
        <v>1</v>
      </c>
    </row>
    <row r="1305" spans="1:9">
      <c r="A1305" s="1" t="s">
        <v>8827</v>
      </c>
      <c r="B1305" s="1" t="s">
        <v>8834</v>
      </c>
      <c r="C1305" s="1" t="str">
        <f>VLOOKUP(B1305,「工具标准名」映射表!B:I,2,0)</f>
        <v>文心一言</v>
      </c>
      <c r="D1305" s="1" t="str">
        <f>VLOOKUP(C1305,「工具标准名」映射表!$C$1:$O$2046,2,0)</f>
        <v>文心一言</v>
      </c>
      <c r="E1305" s="1" t="s">
        <v>8829</v>
      </c>
      <c r="F1305" s="1" t="str">
        <f>VLOOKUP(E1305,省份映射!$B$1:$C$472,2,0)</f>
        <v>浙江省</v>
      </c>
      <c r="H1305" s="256" t="s">
        <v>16728</v>
      </c>
      <c r="I1305" s="283">
        <v>1</v>
      </c>
    </row>
    <row r="1306" spans="1:9">
      <c r="A1306" s="1" t="s">
        <v>8827</v>
      </c>
      <c r="B1306" s="1" t="s">
        <v>207</v>
      </c>
      <c r="C1306" s="1" t="str">
        <f>VLOOKUP(B1306,「工具标准名」映射表!B:I,2,0)</f>
        <v>即梦AI</v>
      </c>
      <c r="D1306" s="1" t="str">
        <f>VLOOKUP(C1306,「工具标准名」映射表!$C$1:$O$2046,2,0)</f>
        <v>即梦AI</v>
      </c>
      <c r="E1306" s="1" t="s">
        <v>8829</v>
      </c>
      <c r="F1306" s="1" t="str">
        <f>VLOOKUP(E1306,省份映射!$B$1:$C$472,2,0)</f>
        <v>浙江省</v>
      </c>
      <c r="H1306" s="256" t="s">
        <v>14936</v>
      </c>
      <c r="I1306" s="283">
        <v>1</v>
      </c>
    </row>
    <row r="1307" spans="1:9">
      <c r="A1307" s="1" t="s">
        <v>8827</v>
      </c>
      <c r="B1307" s="1" t="s">
        <v>2344</v>
      </c>
      <c r="C1307" s="1" t="str">
        <f>VLOOKUP(B1307,「工具标准名」映射表!B:I,2,0)</f>
        <v>SunoAI</v>
      </c>
      <c r="D1307" s="1" t="str">
        <f>VLOOKUP(C1307,「工具标准名」映射表!$C$1:$O$2046,2,0)</f>
        <v>SunoAI</v>
      </c>
      <c r="E1307" s="1" t="s">
        <v>8829</v>
      </c>
      <c r="F1307" s="1" t="str">
        <f>VLOOKUP(E1307,省份映射!$B$1:$C$472,2,0)</f>
        <v>浙江省</v>
      </c>
      <c r="H1307" s="256" t="s">
        <v>1848</v>
      </c>
      <c r="I1307" s="283">
        <v>1</v>
      </c>
    </row>
    <row r="1308" spans="1:9">
      <c r="A1308" s="1" t="s">
        <v>8842</v>
      </c>
      <c r="B1308" s="1" t="s">
        <v>8848</v>
      </c>
      <c r="C1308" s="1" t="str">
        <f>VLOOKUP(B1308,「工具标准名」映射表!B:I,2,0)</f>
        <v>交互式白板</v>
      </c>
      <c r="D1308" s="1" t="str">
        <f>VLOOKUP(C1308,「工具标准名」映射表!$C$1:$O$2046,2,0)</f>
        <v>交互式白板</v>
      </c>
      <c r="E1308" s="1" t="s">
        <v>8829</v>
      </c>
      <c r="F1308" s="1" t="str">
        <f>VLOOKUP(E1308,省份映射!$B$1:$C$472,2,0)</f>
        <v>浙江省</v>
      </c>
      <c r="H1308" s="256" t="s">
        <v>15120</v>
      </c>
      <c r="I1308" s="283">
        <v>1</v>
      </c>
    </row>
    <row r="1309" spans="1:9">
      <c r="A1309" s="1" t="s">
        <v>8842</v>
      </c>
      <c r="B1309" s="1" t="s">
        <v>1962</v>
      </c>
      <c r="C1309" s="1" t="str">
        <f>VLOOKUP(B1309,「工具标准名」映射表!B:I,2,0)</f>
        <v>豆包</v>
      </c>
      <c r="D1309" s="1" t="str">
        <f>VLOOKUP(C1309,「工具标准名」映射表!$C$1:$O$2046,2,0)</f>
        <v>豆包</v>
      </c>
      <c r="E1309" s="1" t="s">
        <v>8829</v>
      </c>
      <c r="F1309" s="1" t="str">
        <f>VLOOKUP(E1309,省份映射!$B$1:$C$472,2,0)</f>
        <v>浙江省</v>
      </c>
      <c r="H1309" s="256" t="s">
        <v>1969</v>
      </c>
      <c r="I1309" s="283">
        <v>1</v>
      </c>
    </row>
    <row r="1310" spans="1:9">
      <c r="A1310" s="1" t="s">
        <v>8856</v>
      </c>
      <c r="B1310" s="1" t="s">
        <v>124</v>
      </c>
      <c r="C1310" s="1" t="str">
        <f>VLOOKUP(B1310,「工具标准名」映射表!B:I,2,0)</f>
        <v>DeepSeek 大模型</v>
      </c>
      <c r="D1310" s="1" t="str">
        <f>VLOOKUP(C1310,「工具标准名」映射表!$C$1:$O$2046,2,0)</f>
        <v>DeepSeek 大模型</v>
      </c>
      <c r="E1310" s="1" t="s">
        <v>7799</v>
      </c>
      <c r="F1310" s="1" t="str">
        <f>VLOOKUP(E1310,省份映射!$B$1:$C$472,2,0)</f>
        <v>吉林省</v>
      </c>
      <c r="H1310" s="256" t="s">
        <v>142</v>
      </c>
      <c r="I1310" s="283">
        <v>1</v>
      </c>
    </row>
    <row r="1311" spans="1:9">
      <c r="A1311" s="1" t="s">
        <v>8856</v>
      </c>
      <c r="B1311" s="1" t="s">
        <v>1753</v>
      </c>
      <c r="C1311" s="1" t="str">
        <f>VLOOKUP(B1311,「工具标准名」映射表!B:I,2,0)</f>
        <v>即梦AI</v>
      </c>
      <c r="D1311" s="1" t="str">
        <f>VLOOKUP(C1311,「工具标准名」映射表!$C$1:$O$2046,2,0)</f>
        <v>即梦AI</v>
      </c>
      <c r="E1311" s="1" t="s">
        <v>7799</v>
      </c>
      <c r="F1311" s="1" t="str">
        <f>VLOOKUP(E1311,省份映射!$B$1:$C$472,2,0)</f>
        <v>吉林省</v>
      </c>
      <c r="H1311" s="256" t="s">
        <v>16776</v>
      </c>
      <c r="I1311" s="283">
        <v>1</v>
      </c>
    </row>
    <row r="1312" spans="1:9">
      <c r="A1312" s="1" t="s">
        <v>8856</v>
      </c>
      <c r="B1312" s="1" t="s">
        <v>139</v>
      </c>
      <c r="C1312" s="1" t="str">
        <f>VLOOKUP(B1312,「工具标准名」映射表!B:I,2,0)</f>
        <v>豆包</v>
      </c>
      <c r="D1312" s="1" t="str">
        <f>VLOOKUP(C1312,「工具标准名」映射表!$C$1:$O$2046,2,0)</f>
        <v>豆包</v>
      </c>
      <c r="E1312" s="1" t="s">
        <v>7799</v>
      </c>
      <c r="F1312" s="1" t="str">
        <f>VLOOKUP(E1312,省份映射!$B$1:$C$472,2,0)</f>
        <v>吉林省</v>
      </c>
      <c r="H1312" s="256" t="s">
        <v>3589</v>
      </c>
      <c r="I1312" s="283">
        <v>1</v>
      </c>
    </row>
    <row r="1313" spans="1:9">
      <c r="A1313" s="1" t="s">
        <v>8856</v>
      </c>
      <c r="B1313" s="1" t="s">
        <v>222</v>
      </c>
      <c r="C1313" s="1" t="str">
        <f>VLOOKUP(B1313,「工具标准名」映射表!B:I,2,0)</f>
        <v>剪映AI</v>
      </c>
      <c r="D1313" s="1" t="str">
        <f>VLOOKUP(C1313,「工具标准名」映射表!$C$1:$O$2046,2,0)</f>
        <v>剪映AI</v>
      </c>
      <c r="E1313" s="1" t="s">
        <v>7799</v>
      </c>
      <c r="F1313" s="1" t="str">
        <f>VLOOKUP(E1313,省份映射!$B$1:$C$472,2,0)</f>
        <v>吉林省</v>
      </c>
      <c r="H1313" s="256" t="s">
        <v>16786</v>
      </c>
      <c r="I1313" s="283">
        <v>1</v>
      </c>
    </row>
    <row r="1314" spans="1:9">
      <c r="A1314" s="1" t="s">
        <v>8856</v>
      </c>
      <c r="B1314" s="1" t="s">
        <v>214</v>
      </c>
      <c r="C1314" s="1" t="str">
        <f>VLOOKUP(B1314,「工具标准名」映射表!B:I,2,0)</f>
        <v>希沃白板</v>
      </c>
      <c r="D1314" s="1" t="str">
        <f>VLOOKUP(C1314,「工具标准名」映射表!$C$1:$O$2046,2,0)</f>
        <v>希沃白板</v>
      </c>
      <c r="E1314" s="1" t="s">
        <v>7799</v>
      </c>
      <c r="F1314" s="1" t="str">
        <f>VLOOKUP(E1314,省份映射!$B$1:$C$472,2,0)</f>
        <v>吉林省</v>
      </c>
      <c r="H1314" s="256" t="s">
        <v>12403</v>
      </c>
      <c r="I1314" s="283">
        <v>2</v>
      </c>
    </row>
    <row r="1315" spans="1:9">
      <c r="A1315" s="1" t="s">
        <v>8856</v>
      </c>
      <c r="B1315" s="1" t="s">
        <v>8874</v>
      </c>
      <c r="C1315" s="1" t="str">
        <f>VLOOKUP(B1315,「工具标准名」映射表!B:I,2,0)</f>
        <v>小鹿云展</v>
      </c>
      <c r="D1315" s="1" t="str">
        <f>VLOOKUP(C1315,「工具标准名」映射表!$C$1:$O$2046,2,0)</f>
        <v>小鹿云展</v>
      </c>
      <c r="E1315" s="1" t="s">
        <v>7799</v>
      </c>
      <c r="F1315" s="1" t="str">
        <f>VLOOKUP(E1315,省份映射!$B$1:$C$472,2,0)</f>
        <v>吉林省</v>
      </c>
      <c r="H1315" s="256" t="s">
        <v>12066</v>
      </c>
      <c r="I1315" s="283">
        <v>1</v>
      </c>
    </row>
    <row r="1316" spans="1:9">
      <c r="A1316" s="1" t="s">
        <v>8876</v>
      </c>
      <c r="B1316" s="1" t="s">
        <v>4831</v>
      </c>
      <c r="C1316" s="1" t="str">
        <f>VLOOKUP(B1316,「工具标准名」映射表!B:I,2,0)</f>
        <v>CraftAI</v>
      </c>
      <c r="D1316" s="1" t="str">
        <f>VLOOKUP(C1316,「工具标准名」映射表!$C$1:$O$2046,2,0)</f>
        <v>CraftAI</v>
      </c>
      <c r="E1316" s="1" t="s">
        <v>8878</v>
      </c>
      <c r="F1316" s="1" t="str">
        <f>VLOOKUP(E1316,省份映射!$B$1:$C$472,2,0)</f>
        <v>黑龙江省</v>
      </c>
      <c r="H1316" s="256" t="s">
        <v>3891</v>
      </c>
      <c r="I1316" s="283">
        <v>1</v>
      </c>
    </row>
    <row r="1317" spans="1:9">
      <c r="A1317" s="1" t="s">
        <v>8876</v>
      </c>
      <c r="B1317" s="1" t="s">
        <v>3212</v>
      </c>
      <c r="C1317" s="1" t="str">
        <f>VLOOKUP(B1317,「工具标准名」映射表!B:I,2,0)</f>
        <v>AI绘画</v>
      </c>
      <c r="D1317" s="1" t="str">
        <f>VLOOKUP(C1317,「工具标准名」映射表!$C$1:$O$2046,2,0)</f>
        <v>AI绘画</v>
      </c>
      <c r="E1317" s="1" t="s">
        <v>8878</v>
      </c>
      <c r="F1317" s="1" t="str">
        <f>VLOOKUP(E1317,省份映射!$B$1:$C$472,2,0)</f>
        <v>黑龙江省</v>
      </c>
      <c r="H1317" s="256" t="s">
        <v>16831</v>
      </c>
      <c r="I1317" s="283">
        <v>1</v>
      </c>
    </row>
    <row r="1318" spans="1:9">
      <c r="A1318" s="1" t="s">
        <v>8876</v>
      </c>
      <c r="B1318" s="1" t="s">
        <v>214</v>
      </c>
      <c r="C1318" s="1" t="str">
        <f>VLOOKUP(B1318,「工具标准名」映射表!B:I,2,0)</f>
        <v>希沃白板</v>
      </c>
      <c r="D1318" s="1" t="str">
        <f>VLOOKUP(C1318,「工具标准名」映射表!$C$1:$O$2046,2,0)</f>
        <v>希沃白板</v>
      </c>
      <c r="E1318" s="1" t="s">
        <v>8878</v>
      </c>
      <c r="F1318" s="1" t="str">
        <f>VLOOKUP(E1318,省份映射!$B$1:$C$472,2,0)</f>
        <v>黑龙江省</v>
      </c>
      <c r="H1318" s="256" t="s">
        <v>3424</v>
      </c>
      <c r="I1318" s="283">
        <v>1</v>
      </c>
    </row>
    <row r="1319" spans="1:9">
      <c r="A1319" s="1" t="s">
        <v>8876</v>
      </c>
      <c r="B1319" s="1" t="s">
        <v>259</v>
      </c>
      <c r="C1319" s="1" t="str">
        <f>VLOOKUP(B1319,「工具标准名」映射表!B:I,2,0)</f>
        <v>问卷星</v>
      </c>
      <c r="D1319" s="1" t="str">
        <f>VLOOKUP(C1319,「工具标准名」映射表!$C$1:$O$2046,2,0)</f>
        <v>问卷星</v>
      </c>
      <c r="E1319" s="1" t="s">
        <v>8878</v>
      </c>
      <c r="F1319" s="1" t="str">
        <f>VLOOKUP(E1319,省份映射!$B$1:$C$472,2,0)</f>
        <v>黑龙江省</v>
      </c>
      <c r="H1319" s="256" t="s">
        <v>12723</v>
      </c>
      <c r="I1319" s="283">
        <v>1</v>
      </c>
    </row>
    <row r="1320" spans="1:9">
      <c r="A1320" s="1" t="s">
        <v>8876</v>
      </c>
      <c r="B1320" s="1" t="s">
        <v>8896</v>
      </c>
      <c r="C1320" s="1" t="str">
        <f>VLOOKUP(B1320,「工具标准名」映射表!B:I,2,0)</f>
        <v>美丽科学APP</v>
      </c>
      <c r="D1320" s="1" t="str">
        <f>VLOOKUP(C1320,「工具标准名」映射表!$C$1:$O$2046,2,0)</f>
        <v>美丽科学APP</v>
      </c>
      <c r="E1320" s="1" t="s">
        <v>8878</v>
      </c>
      <c r="F1320" s="1" t="str">
        <f>VLOOKUP(E1320,省份映射!$B$1:$C$472,2,0)</f>
        <v>黑龙江省</v>
      </c>
      <c r="H1320" s="256" t="s">
        <v>16860</v>
      </c>
      <c r="I1320" s="283">
        <v>1</v>
      </c>
    </row>
    <row r="1321" spans="1:9">
      <c r="A1321" s="1" t="s">
        <v>8899</v>
      </c>
      <c r="B1321" s="1" t="s">
        <v>8906</v>
      </c>
      <c r="C1321" s="1" t="str">
        <f>VLOOKUP(B1321,「工具标准名」映射表!B:I,2,0)</f>
        <v>语文智慧教学解决方案</v>
      </c>
      <c r="D1321" s="1" t="str">
        <f>VLOOKUP(C1321,「工具标准名」映射表!$C$1:$O$2046,2,0)</f>
        <v>语文智慧教学解决方案</v>
      </c>
      <c r="E1321" s="1" t="s">
        <v>8901</v>
      </c>
      <c r="F1321" s="1" t="str">
        <f>VLOOKUP(E1321,省份映射!$B$1:$C$472,2,0)</f>
        <v>天津市</v>
      </c>
      <c r="H1321" s="256" t="s">
        <v>16876</v>
      </c>
      <c r="I1321" s="283">
        <v>1</v>
      </c>
    </row>
    <row r="1322" spans="1:9">
      <c r="A1322" s="1" t="s">
        <v>8913</v>
      </c>
      <c r="B1322" s="1" t="s">
        <v>214</v>
      </c>
      <c r="C1322" s="1" t="str">
        <f>VLOOKUP(B1322,「工具标准名」映射表!B:I,2,0)</f>
        <v>希沃白板</v>
      </c>
      <c r="D1322" s="1" t="str">
        <f>VLOOKUP(C1322,「工具标准名」映射表!$C$1:$O$2046,2,0)</f>
        <v>希沃白板</v>
      </c>
      <c r="E1322" s="1" t="s">
        <v>8915</v>
      </c>
      <c r="F1322" s="1" t="str">
        <f>VLOOKUP(E1322,省份映射!$B$1:$C$472,2,0)</f>
        <v>吉林省</v>
      </c>
      <c r="H1322" s="256" t="s">
        <v>14161</v>
      </c>
      <c r="I1322" s="283">
        <v>1</v>
      </c>
    </row>
    <row r="1323" spans="1:9">
      <c r="A1323" s="1" t="s">
        <v>8913</v>
      </c>
      <c r="B1323" s="1" t="s">
        <v>139</v>
      </c>
      <c r="C1323" s="1" t="str">
        <f>VLOOKUP(B1323,「工具标准名」映射表!B:I,2,0)</f>
        <v>豆包</v>
      </c>
      <c r="D1323" s="1" t="str">
        <f>VLOOKUP(C1323,「工具标准名」映射表!$C$1:$O$2046,2,0)</f>
        <v>豆包</v>
      </c>
      <c r="E1323" s="1" t="s">
        <v>8915</v>
      </c>
      <c r="F1323" s="1" t="str">
        <f>VLOOKUP(E1323,省份映射!$B$1:$C$472,2,0)</f>
        <v>吉林省</v>
      </c>
      <c r="H1323" s="256" t="s">
        <v>12331</v>
      </c>
      <c r="I1323" s="283">
        <v>1</v>
      </c>
    </row>
    <row r="1324" spans="1:9">
      <c r="A1324" s="1" t="s">
        <v>8913</v>
      </c>
      <c r="B1324" s="1" t="s">
        <v>8930</v>
      </c>
      <c r="C1324" s="1" t="str">
        <f>VLOOKUP(B1324,「工具标准名」映射表!B:I,2,0)</f>
        <v>腾讯微云</v>
      </c>
      <c r="D1324" s="1" t="str">
        <f>VLOOKUP(C1324,「工具标准名」映射表!$C$1:$O$2046,2,0)</f>
        <v>腾讯微云</v>
      </c>
      <c r="E1324" s="1" t="s">
        <v>8915</v>
      </c>
      <c r="F1324" s="1" t="str">
        <f>VLOOKUP(E1324,省份映射!$B$1:$C$472,2,0)</f>
        <v>吉林省</v>
      </c>
      <c r="H1324" s="256" t="s">
        <v>7301</v>
      </c>
      <c r="I1324" s="283">
        <v>1</v>
      </c>
    </row>
    <row r="1325" spans="1:9">
      <c r="A1325" s="1" t="s">
        <v>8913</v>
      </c>
      <c r="B1325" s="1" t="s">
        <v>8933</v>
      </c>
      <c r="C1325" s="1" t="str">
        <f>VLOOKUP(B1325,「工具标准名」映射表!B:I,2,0)</f>
        <v>学习圈</v>
      </c>
      <c r="D1325" s="1" t="str">
        <f>VLOOKUP(C1325,「工具标准名」映射表!$C$1:$O$2046,2,0)</f>
        <v>学习圈</v>
      </c>
      <c r="E1325" s="1" t="s">
        <v>8915</v>
      </c>
      <c r="F1325" s="1" t="str">
        <f>VLOOKUP(E1325,省份映射!$B$1:$C$472,2,0)</f>
        <v>吉林省</v>
      </c>
      <c r="H1325" s="256" t="s">
        <v>16932</v>
      </c>
      <c r="I1325" s="283">
        <v>1</v>
      </c>
    </row>
    <row r="1326" spans="1:9">
      <c r="A1326" s="1" t="s">
        <v>8935</v>
      </c>
      <c r="B1326" s="1" t="s">
        <v>8941</v>
      </c>
      <c r="C1326" s="1" t="str">
        <f>VLOOKUP(B1326,「工具标准名」映射表!B:I,2,0)</f>
        <v>生态瓶环境监测模拟平台</v>
      </c>
      <c r="D1326" s="1" t="str">
        <f>VLOOKUP(C1326,「工具标准名」映射表!$C$1:$O$2046,2,0)</f>
        <v>生态瓶环境监测模拟平台</v>
      </c>
      <c r="E1326" s="1" t="s">
        <v>722</v>
      </c>
      <c r="F1326" s="1" t="str">
        <f>VLOOKUP(E1326,省份映射!$B$1:$C$472,2,0)</f>
        <v>黑龙江省</v>
      </c>
      <c r="H1326" s="256" t="s">
        <v>95</v>
      </c>
      <c r="I1326" s="283">
        <v>1</v>
      </c>
    </row>
    <row r="1327" spans="1:9">
      <c r="A1327" s="1" t="s">
        <v>8947</v>
      </c>
      <c r="B1327" s="1" t="s">
        <v>8953</v>
      </c>
      <c r="C1327" s="1" t="str">
        <f>VLOOKUP(B1327,「工具标准名」映射表!B:I,2,0)</f>
        <v>智慧校园数字基座平台</v>
      </c>
      <c r="D1327" s="1" t="str">
        <f>VLOOKUP(C1327,「工具标准名」映射表!$C$1:$O$2046,2,0)</f>
        <v>智慧校园数字基座平台</v>
      </c>
      <c r="E1327" s="1" t="s">
        <v>385</v>
      </c>
      <c r="F1327" s="1" t="str">
        <f>VLOOKUP(E1327,省份映射!$B$1:$C$472,2,0)</f>
        <v>北京市</v>
      </c>
      <c r="H1327" s="256" t="s">
        <v>13055</v>
      </c>
      <c r="I1327" s="283">
        <v>1</v>
      </c>
    </row>
    <row r="1328" spans="1:9">
      <c r="A1328" s="1" t="s">
        <v>8947</v>
      </c>
      <c r="B1328" s="1" t="s">
        <v>8962</v>
      </c>
      <c r="C1328" s="1" t="e">
        <f>VLOOKUP(B1328,「工具标准名」映射表!B:I,2,0)</f>
        <v>#N/A</v>
      </c>
      <c r="D1328" s="1" t="e">
        <f>VLOOKUP(C1328,「工具标准名」映射表!$C$1:$O$2046,2,0)</f>
        <v>#N/A</v>
      </c>
      <c r="E1328" s="1" t="s">
        <v>385</v>
      </c>
      <c r="F1328" s="1" t="str">
        <f>VLOOKUP(E1328,省份映射!$B$1:$C$472,2,0)</f>
        <v>北京市</v>
      </c>
      <c r="H1328" s="256" t="s">
        <v>15586</v>
      </c>
      <c r="I1328" s="283">
        <v>1</v>
      </c>
    </row>
    <row r="1329" spans="1:9">
      <c r="A1329" s="1" t="s">
        <v>8965</v>
      </c>
      <c r="B1329" s="1" t="s">
        <v>2642</v>
      </c>
      <c r="C1329" s="1" t="str">
        <f>VLOOKUP(B1329,「工具标准名」映射表!B:I,2,0)</f>
        <v>AI智慧跳绳设备</v>
      </c>
      <c r="D1329" s="1" t="str">
        <f>VLOOKUP(C1329,「工具标准名」映射表!$C$1:$O$2046,2,0)</f>
        <v>AI智慧跳绳设备</v>
      </c>
      <c r="E1329" s="1" t="s">
        <v>722</v>
      </c>
      <c r="F1329" s="1" t="str">
        <f>VLOOKUP(E1329,省份映射!$B$1:$C$472,2,0)</f>
        <v>黑龙江省</v>
      </c>
      <c r="H1329" s="256" t="s">
        <v>16984</v>
      </c>
      <c r="I1329" s="283">
        <v>1</v>
      </c>
    </row>
    <row r="1330" spans="1:9">
      <c r="A1330" s="1" t="s">
        <v>8965</v>
      </c>
      <c r="B1330" s="1" t="s">
        <v>8978</v>
      </c>
      <c r="C1330" s="1" t="str">
        <f>VLOOKUP(B1330,「工具标准名」映射表!B:I,2,0)</f>
        <v>继红数字平台</v>
      </c>
      <c r="D1330" s="1" t="str">
        <f>VLOOKUP(C1330,「工具标准名」映射表!$C$1:$O$2046,2,0)</f>
        <v>继红数字平台</v>
      </c>
      <c r="E1330" s="1" t="s">
        <v>722</v>
      </c>
      <c r="F1330" s="1" t="str">
        <f>VLOOKUP(E1330,省份映射!$B$1:$C$472,2,0)</f>
        <v>黑龙江省</v>
      </c>
      <c r="H1330" s="256" t="s">
        <v>16992</v>
      </c>
      <c r="I1330" s="283">
        <v>1</v>
      </c>
    </row>
    <row r="1331" spans="1:9">
      <c r="A1331" s="1" t="s">
        <v>8981</v>
      </c>
      <c r="B1331" s="1" t="s">
        <v>124</v>
      </c>
      <c r="C1331" s="1" t="str">
        <f>VLOOKUP(B1331,「工具标准名」映射表!B:I,2,0)</f>
        <v>DeepSeek 大模型</v>
      </c>
      <c r="D1331" s="1" t="str">
        <f>VLOOKUP(C1331,「工具标准名」映射表!$C$1:$O$2046,2,0)</f>
        <v>DeepSeek 大模型</v>
      </c>
      <c r="E1331" s="1" t="s">
        <v>156</v>
      </c>
      <c r="F1331" s="1" t="str">
        <f>VLOOKUP(E1331,省份映射!$B$1:$C$472,2,0)</f>
        <v>未提及</v>
      </c>
      <c r="H1331" s="256" t="s">
        <v>17009</v>
      </c>
      <c r="I1331" s="283">
        <v>1</v>
      </c>
    </row>
    <row r="1332" spans="1:9">
      <c r="A1332" s="1" t="s">
        <v>8981</v>
      </c>
      <c r="B1332" s="1" t="s">
        <v>7749</v>
      </c>
      <c r="C1332" s="1" t="str">
        <f>VLOOKUP(B1332,「工具标准名」映射表!B:I,2,0)</f>
        <v>PhET</v>
      </c>
      <c r="D1332" s="1" t="str">
        <f>VLOOKUP(C1332,「工具标准名」映射表!$C$1:$O$2046,2,0)</f>
        <v>PhET</v>
      </c>
      <c r="E1332" s="1" t="s">
        <v>156</v>
      </c>
      <c r="F1332" s="1" t="str">
        <f>VLOOKUP(E1332,省份映射!$B$1:$C$472,2,0)</f>
        <v>未提及</v>
      </c>
      <c r="H1332" s="256" t="s">
        <v>4200</v>
      </c>
      <c r="I1332" s="283">
        <v>1</v>
      </c>
    </row>
    <row r="1333" spans="1:9">
      <c r="A1333" s="1" t="s">
        <v>8981</v>
      </c>
      <c r="B1333" s="1" t="s">
        <v>7533</v>
      </c>
      <c r="C1333" s="1" t="str">
        <f>VLOOKUP(B1333,「工具标准名」映射表!B:I,2,0)</f>
        <v>NOBOOK</v>
      </c>
      <c r="D1333" s="1" t="str">
        <f>VLOOKUP(C1333,「工具标准名」映射表!$C$1:$O$2046,2,0)</f>
        <v>NOBOOK</v>
      </c>
      <c r="E1333" s="1" t="s">
        <v>156</v>
      </c>
      <c r="F1333" s="1" t="str">
        <f>VLOOKUP(E1333,省份映射!$B$1:$C$472,2,0)</f>
        <v>未提及</v>
      </c>
      <c r="H1333" s="256" t="s">
        <v>8182</v>
      </c>
      <c r="I1333" s="283">
        <v>1</v>
      </c>
    </row>
    <row r="1334" spans="1:9">
      <c r="A1334" s="1" t="s">
        <v>8981</v>
      </c>
      <c r="B1334" s="1" t="s">
        <v>8996</v>
      </c>
      <c r="C1334" s="1" t="str">
        <f>VLOOKUP(B1334,「工具标准名」映射表!B:I,2,0)</f>
        <v>Phyphox</v>
      </c>
      <c r="D1334" s="1" t="str">
        <f>VLOOKUP(C1334,「工具标准名」映射表!$C$1:$O$2046,2,0)</f>
        <v>Phyphox</v>
      </c>
      <c r="E1334" s="1" t="s">
        <v>156</v>
      </c>
      <c r="F1334" s="1" t="str">
        <f>VLOOKUP(E1334,省份映射!$B$1:$C$472,2,0)</f>
        <v>未提及</v>
      </c>
      <c r="H1334" s="256" t="s">
        <v>17036</v>
      </c>
      <c r="I1334" s="283">
        <v>1</v>
      </c>
    </row>
    <row r="1335" spans="1:9">
      <c r="A1335" s="1" t="s">
        <v>8981</v>
      </c>
      <c r="B1335" s="1" t="s">
        <v>3857</v>
      </c>
      <c r="C1335" s="1" t="str">
        <f>VLOOKUP(B1335,「工具标准名」映射表!B:I,2,0)</f>
        <v>AI课堂评价系统</v>
      </c>
      <c r="D1335" s="1" t="str">
        <f>VLOOKUP(C1335,「工具标准名」映射表!$C$1:$O$2046,2,0)</f>
        <v>AI课堂评价系统</v>
      </c>
      <c r="E1335" s="1" t="s">
        <v>156</v>
      </c>
      <c r="F1335" s="1" t="str">
        <f>VLOOKUP(E1335,省份映射!$B$1:$C$472,2,0)</f>
        <v>未提及</v>
      </c>
      <c r="H1335" s="256" t="s">
        <v>7599</v>
      </c>
      <c r="I1335" s="283">
        <v>1</v>
      </c>
    </row>
    <row r="1336" spans="1:9">
      <c r="A1336" s="1" t="s">
        <v>9000</v>
      </c>
      <c r="B1336" s="1" t="s">
        <v>8932</v>
      </c>
      <c r="C1336" s="1" t="str">
        <f>VLOOKUP(B1336,「工具标准名」映射表!B:I,2,0)</f>
        <v>创客实验室</v>
      </c>
      <c r="D1336" s="1" t="str">
        <f>VLOOKUP(C1336,「工具标准名」映射表!$C$1:$O$2046,2,0)</f>
        <v>创客实验室</v>
      </c>
      <c r="E1336" s="1" t="s">
        <v>722</v>
      </c>
      <c r="F1336" s="1" t="str">
        <f>VLOOKUP(E1336,省份映射!$B$1:$C$472,2,0)</f>
        <v>黑龙江省</v>
      </c>
      <c r="H1336" s="256" t="s">
        <v>6554</v>
      </c>
      <c r="I1336" s="283">
        <v>1</v>
      </c>
    </row>
    <row r="1337" spans="1:9">
      <c r="A1337" s="1" t="s">
        <v>9012</v>
      </c>
      <c r="B1337" s="1" t="s">
        <v>124</v>
      </c>
      <c r="C1337" s="1" t="str">
        <f>VLOOKUP(B1337,「工具标准名」映射表!B:I,2,0)</f>
        <v>DeepSeek 大模型</v>
      </c>
      <c r="D1337" s="1" t="str">
        <f>VLOOKUP(C1337,「工具标准名」映射表!$C$1:$O$2046,2,0)</f>
        <v>DeepSeek 大模型</v>
      </c>
      <c r="E1337" s="1" t="s">
        <v>722</v>
      </c>
      <c r="F1337" s="1" t="str">
        <f>VLOOKUP(E1337,省份映射!$B$1:$C$472,2,0)</f>
        <v>黑龙江省</v>
      </c>
      <c r="H1337" s="256" t="s">
        <v>17065</v>
      </c>
      <c r="I1337" s="283">
        <v>1</v>
      </c>
    </row>
    <row r="1338" spans="1:9">
      <c r="A1338" s="1" t="s">
        <v>9012</v>
      </c>
      <c r="B1338" s="1" t="s">
        <v>9021</v>
      </c>
      <c r="C1338" s="1" t="str">
        <f>VLOOKUP(B1338,「工具标准名」映射表!B:I,2,0)</f>
        <v>夸克AI</v>
      </c>
      <c r="D1338" s="1" t="str">
        <f>VLOOKUP(C1338,「工具标准名」映射表!$C$1:$O$2046,2,0)</f>
        <v>夸克AI</v>
      </c>
      <c r="E1338" s="1" t="s">
        <v>722</v>
      </c>
      <c r="F1338" s="1" t="str">
        <f>VLOOKUP(E1338,省份映射!$B$1:$C$472,2,0)</f>
        <v>黑龙江省</v>
      </c>
      <c r="H1338" s="256" t="s">
        <v>17088</v>
      </c>
      <c r="I1338" s="283">
        <v>1</v>
      </c>
    </row>
    <row r="1339" spans="1:9">
      <c r="A1339" s="1" t="s">
        <v>9012</v>
      </c>
      <c r="B1339" s="1" t="s">
        <v>207</v>
      </c>
      <c r="C1339" s="1" t="str">
        <f>VLOOKUP(B1339,「工具标准名」映射表!B:I,2,0)</f>
        <v>即梦AI</v>
      </c>
      <c r="D1339" s="1" t="str">
        <f>VLOOKUP(C1339,「工具标准名」映射表!$C$1:$O$2046,2,0)</f>
        <v>即梦AI</v>
      </c>
      <c r="E1339" s="1" t="s">
        <v>722</v>
      </c>
      <c r="F1339" s="1" t="str">
        <f>VLOOKUP(E1339,省份映射!$B$1:$C$472,2,0)</f>
        <v>黑龙江省</v>
      </c>
      <c r="H1339" s="256" t="s">
        <v>17140</v>
      </c>
      <c r="I1339" s="283">
        <v>1</v>
      </c>
    </row>
    <row r="1340" spans="1:9">
      <c r="A1340" s="1" t="s">
        <v>9012</v>
      </c>
      <c r="B1340" s="1" t="s">
        <v>139</v>
      </c>
      <c r="C1340" s="1" t="str">
        <f>VLOOKUP(B1340,「工具标准名」映射表!B:I,2,0)</f>
        <v>豆包</v>
      </c>
      <c r="D1340" s="1" t="str">
        <f>VLOOKUP(C1340,「工具标准名」映射表!$C$1:$O$2046,2,0)</f>
        <v>豆包</v>
      </c>
      <c r="E1340" s="1" t="s">
        <v>722</v>
      </c>
      <c r="F1340" s="1" t="str">
        <f>VLOOKUP(E1340,省份映射!$B$1:$C$472,2,0)</f>
        <v>黑龙江省</v>
      </c>
      <c r="H1340" s="256" t="s">
        <v>17147</v>
      </c>
      <c r="I1340" s="283">
        <v>1</v>
      </c>
    </row>
    <row r="1341" spans="1:9">
      <c r="A1341" s="1" t="s">
        <v>9027</v>
      </c>
      <c r="B1341" s="1" t="s">
        <v>139</v>
      </c>
      <c r="C1341" s="1" t="str">
        <f>VLOOKUP(B1341,「工具标准名」映射表!B:I,2,0)</f>
        <v>豆包</v>
      </c>
      <c r="D1341" s="1" t="str">
        <f>VLOOKUP(C1341,「工具标准名」映射表!$C$1:$O$2046,2,0)</f>
        <v>豆包</v>
      </c>
      <c r="E1341" s="1" t="s">
        <v>1784</v>
      </c>
      <c r="F1341" s="1" t="str">
        <f>VLOOKUP(E1341,省份映射!$B$1:$C$472,2,0)</f>
        <v>山东省</v>
      </c>
      <c r="H1341" s="256" t="s">
        <v>2949</v>
      </c>
      <c r="I1341" s="283">
        <v>1</v>
      </c>
    </row>
    <row r="1342" spans="1:9">
      <c r="A1342" s="1" t="s">
        <v>9040</v>
      </c>
      <c r="B1342" s="1" t="s">
        <v>9045</v>
      </c>
      <c r="C1342" s="1" t="str">
        <f>VLOOKUP(B1342,「工具标准名」映射表!B:I,2,0)</f>
        <v>小云雀AI</v>
      </c>
      <c r="D1342" s="1" t="str">
        <f>VLOOKUP(C1342,「工具标准名」映射表!$C$1:$O$2046,2,0)</f>
        <v>小云雀AI</v>
      </c>
      <c r="E1342" s="1" t="s">
        <v>494</v>
      </c>
      <c r="F1342" s="1" t="str">
        <f>VLOOKUP(E1342,省份映射!$B$1:$C$472,2,0)</f>
        <v>安徽省</v>
      </c>
      <c r="H1342" s="256" t="s">
        <v>3107</v>
      </c>
      <c r="I1342" s="283">
        <v>1</v>
      </c>
    </row>
    <row r="1343" spans="1:9">
      <c r="A1343" s="1" t="s">
        <v>9040</v>
      </c>
      <c r="B1343" s="1" t="s">
        <v>207</v>
      </c>
      <c r="C1343" s="1" t="str">
        <f>VLOOKUP(B1343,「工具标准名」映射表!B:I,2,0)</f>
        <v>即梦AI</v>
      </c>
      <c r="D1343" s="1" t="str">
        <f>VLOOKUP(C1343,「工具标准名」映射表!$C$1:$O$2046,2,0)</f>
        <v>即梦AI</v>
      </c>
      <c r="E1343" s="1" t="s">
        <v>494</v>
      </c>
      <c r="F1343" s="1" t="str">
        <f>VLOOKUP(E1343,省份映射!$B$1:$C$472,2,0)</f>
        <v>安徽省</v>
      </c>
      <c r="H1343" s="256" t="s">
        <v>2951</v>
      </c>
      <c r="I1343" s="283">
        <v>1</v>
      </c>
    </row>
    <row r="1344" spans="1:9">
      <c r="A1344" s="1" t="s">
        <v>9040</v>
      </c>
      <c r="B1344" s="1" t="s">
        <v>222</v>
      </c>
      <c r="C1344" s="1" t="str">
        <f>VLOOKUP(B1344,「工具标准名」映射表!B:I,2,0)</f>
        <v>剪映AI</v>
      </c>
      <c r="D1344" s="1" t="str">
        <f>VLOOKUP(C1344,「工具标准名」映射表!$C$1:$O$2046,2,0)</f>
        <v>剪映AI</v>
      </c>
      <c r="E1344" s="1" t="s">
        <v>494</v>
      </c>
      <c r="F1344" s="1" t="str">
        <f>VLOOKUP(E1344,省份映射!$B$1:$C$472,2,0)</f>
        <v>安徽省</v>
      </c>
      <c r="H1344" s="256" t="s">
        <v>3129</v>
      </c>
      <c r="I1344" s="283">
        <v>1</v>
      </c>
    </row>
    <row r="1345" spans="1:9">
      <c r="A1345" s="1" t="s">
        <v>9056</v>
      </c>
      <c r="B1345" s="1" t="s">
        <v>9061</v>
      </c>
      <c r="C1345" s="1" t="str">
        <f>VLOOKUP(B1345,「工具标准名」映射表!B:I,2,0)</f>
        <v>分照片</v>
      </c>
      <c r="D1345" s="1" t="str">
        <f>VLOOKUP(C1345,「工具标准名」映射表!$C$1:$O$2046,2,0)</f>
        <v>未提及</v>
      </c>
      <c r="E1345" s="1" t="s">
        <v>722</v>
      </c>
      <c r="F1345" s="1" t="str">
        <f>VLOOKUP(E1345,省份映射!$B$1:$C$472,2,0)</f>
        <v>黑龙江省</v>
      </c>
      <c r="H1345" s="256" t="s">
        <v>2802</v>
      </c>
      <c r="I1345" s="283">
        <v>1</v>
      </c>
    </row>
    <row r="1346" spans="1:9">
      <c r="A1346" s="1" t="s">
        <v>9056</v>
      </c>
      <c r="B1346" s="1" t="s">
        <v>9065</v>
      </c>
      <c r="C1346" s="1" t="str">
        <f>VLOOKUP(B1346,「工具标准名」映射表!B:I,2,0)</f>
        <v>为分数墙涂色</v>
      </c>
      <c r="D1346" s="1" t="str">
        <f>VLOOKUP(C1346,「工具标准名」映射表!$C$1:$O$2046,2,0)</f>
        <v>为分数墙涂色</v>
      </c>
      <c r="E1346" s="1" t="s">
        <v>722</v>
      </c>
      <c r="F1346" s="1" t="str">
        <f>VLOOKUP(E1346,省份映射!$B$1:$C$472,2,0)</f>
        <v>黑龙江省</v>
      </c>
      <c r="H1346" s="256" t="s">
        <v>14164</v>
      </c>
      <c r="I1346" s="283">
        <v>1</v>
      </c>
    </row>
    <row r="1347" spans="1:9">
      <c r="A1347" s="1" t="s">
        <v>9056</v>
      </c>
      <c r="B1347" s="1" t="s">
        <v>9067</v>
      </c>
      <c r="C1347" s="1" t="str">
        <f>VLOOKUP(B1347,「工具标准名」映射表!B:I,2,0)</f>
        <v>喝果汁学习网页</v>
      </c>
      <c r="D1347" s="1" t="str">
        <f>VLOOKUP(C1347,「工具标准名」映射表!$C$1:$O$2046,2,0)</f>
        <v>喝果汁学习网页</v>
      </c>
      <c r="E1347" s="1" t="s">
        <v>722</v>
      </c>
      <c r="F1347" s="1" t="str">
        <f>VLOOKUP(E1347,省份映射!$B$1:$C$472,2,0)</f>
        <v>黑龙江省</v>
      </c>
      <c r="H1347" s="256" t="s">
        <v>3145</v>
      </c>
      <c r="I1347" s="283">
        <v>1</v>
      </c>
    </row>
    <row r="1348" spans="1:9">
      <c r="A1348" s="1" t="s">
        <v>9070</v>
      </c>
      <c r="B1348" s="1" t="s">
        <v>9076</v>
      </c>
      <c r="C1348" s="1" t="str">
        <f>VLOOKUP(B1348,「工具标准名」映射表!B:I,2,0)</f>
        <v>辅立码课</v>
      </c>
      <c r="D1348" s="1" t="str">
        <f>VLOOKUP(C1348,「工具标准名」映射表!$C$1:$O$2046,2,0)</f>
        <v>辅立码课</v>
      </c>
      <c r="E1348" s="1" t="s">
        <v>1402</v>
      </c>
      <c r="F1348" s="1" t="str">
        <f>VLOOKUP(E1348,省份映射!$B$1:$C$472,2,0)</f>
        <v>山东省</v>
      </c>
      <c r="H1348" s="256" t="s">
        <v>7325</v>
      </c>
      <c r="I1348" s="283">
        <v>1</v>
      </c>
    </row>
    <row r="1349" spans="1:9">
      <c r="A1349" s="1" t="s">
        <v>9070</v>
      </c>
      <c r="B1349" s="1" t="s">
        <v>9082</v>
      </c>
      <c r="C1349" s="1" t="str">
        <f>VLOOKUP(B1349,「工具标准名」映射表!B:I,2,0)</f>
        <v>辅立码课平板</v>
      </c>
      <c r="D1349" s="1" t="str">
        <f>VLOOKUP(C1349,「工具标准名」映射表!$C$1:$O$2046,2,0)</f>
        <v>辅立码课平板</v>
      </c>
      <c r="E1349" s="1" t="s">
        <v>1402</v>
      </c>
      <c r="F1349" s="1" t="str">
        <f>VLOOKUP(E1349,省份映射!$B$1:$C$472,2,0)</f>
        <v>山东省</v>
      </c>
      <c r="H1349" s="256" t="s">
        <v>7890</v>
      </c>
      <c r="I1349" s="283">
        <v>1</v>
      </c>
    </row>
    <row r="1350" spans="1:9">
      <c r="A1350" s="1" t="s">
        <v>9085</v>
      </c>
      <c r="B1350" s="1" t="s">
        <v>7327</v>
      </c>
      <c r="C1350" s="1" t="str">
        <f>VLOOKUP(B1350,「工具标准名」映射表!B:I,2,0)</f>
        <v>LiblibAI</v>
      </c>
      <c r="D1350" s="1" t="str">
        <f>VLOOKUP(C1350,「工具标准名」映射表!$C$1:$O$2046,2,0)</f>
        <v>LiblibAI</v>
      </c>
      <c r="E1350" s="1" t="s">
        <v>381</v>
      </c>
      <c r="F1350" s="1" t="str">
        <f>VLOOKUP(E1350,省份映射!$B$1:$C$472,2,0)</f>
        <v>广东省</v>
      </c>
      <c r="H1350" s="256" t="s">
        <v>17265</v>
      </c>
      <c r="I1350" s="283">
        <v>1</v>
      </c>
    </row>
    <row r="1351" spans="1:9">
      <c r="A1351" s="1" t="s">
        <v>9100</v>
      </c>
      <c r="B1351" s="1" t="s">
        <v>139</v>
      </c>
      <c r="C1351" s="1" t="str">
        <f>VLOOKUP(B1351,「工具标准名」映射表!B:I,2,0)</f>
        <v>豆包</v>
      </c>
      <c r="D1351" s="1" t="str">
        <f>VLOOKUP(C1351,「工具标准名」映射表!$C$1:$O$2046,2,0)</f>
        <v>豆包</v>
      </c>
      <c r="E1351" s="1" t="s">
        <v>722</v>
      </c>
      <c r="F1351" s="1" t="str">
        <f>VLOOKUP(E1351,省份映射!$B$1:$C$472,2,0)</f>
        <v>黑龙江省</v>
      </c>
      <c r="H1351" s="256" t="s">
        <v>17270</v>
      </c>
      <c r="I1351" s="283">
        <v>1</v>
      </c>
    </row>
    <row r="1352" spans="1:9">
      <c r="A1352" s="1" t="s">
        <v>9100</v>
      </c>
      <c r="B1352" s="1" t="s">
        <v>124</v>
      </c>
      <c r="C1352" s="1" t="str">
        <f>VLOOKUP(B1352,「工具标准名」映射表!B:I,2,0)</f>
        <v>DeepSeek 大模型</v>
      </c>
      <c r="D1352" s="1" t="str">
        <f>VLOOKUP(C1352,「工具标准名」映射表!$C$1:$O$2046,2,0)</f>
        <v>DeepSeek 大模型</v>
      </c>
      <c r="E1352" s="1" t="s">
        <v>722</v>
      </c>
      <c r="F1352" s="1" t="str">
        <f>VLOOKUP(E1352,省份映射!$B$1:$C$472,2,0)</f>
        <v>黑龙江省</v>
      </c>
      <c r="H1352" s="256" t="s">
        <v>9335</v>
      </c>
      <c r="I1352" s="283">
        <v>1</v>
      </c>
    </row>
    <row r="1353" spans="1:9">
      <c r="A1353" s="1" t="s">
        <v>9100</v>
      </c>
      <c r="B1353" s="1" t="s">
        <v>9115</v>
      </c>
      <c r="C1353" s="1" t="str">
        <f>VLOOKUP(B1353,「工具标准名」映射表!B:I,2,0)</f>
        <v>即梦AI</v>
      </c>
      <c r="D1353" s="1" t="str">
        <f>VLOOKUP(C1353,「工具标准名」映射表!$C$1:$O$2046,2,0)</f>
        <v>即梦AI</v>
      </c>
      <c r="E1353" s="1" t="s">
        <v>722</v>
      </c>
      <c r="F1353" s="1" t="str">
        <f>VLOOKUP(E1353,省份映射!$B$1:$C$472,2,0)</f>
        <v>黑龙江省</v>
      </c>
      <c r="H1353" s="256" t="s">
        <v>2201</v>
      </c>
      <c r="I1353" s="283">
        <v>1</v>
      </c>
    </row>
    <row r="1354" spans="1:9">
      <c r="A1354" s="1" t="s">
        <v>9119</v>
      </c>
      <c r="B1354" s="1" t="s">
        <v>9125</v>
      </c>
      <c r="C1354" s="1" t="str">
        <f>VLOOKUP(B1354,「工具标准名」映射表!B:I,2,0)</f>
        <v>智能虚拟实验平台</v>
      </c>
      <c r="D1354" s="1" t="str">
        <f>VLOOKUP(C1354,「工具标准名」映射表!$C$1:$O$2046,2,0)</f>
        <v>智能虚拟实验平台</v>
      </c>
      <c r="E1354" s="1" t="s">
        <v>4126</v>
      </c>
      <c r="F1354" s="1" t="str">
        <f>VLOOKUP(E1354,省份映射!$B$1:$C$472,2,0)</f>
        <v>北京市</v>
      </c>
      <c r="H1354" s="256" t="s">
        <v>2056</v>
      </c>
      <c r="I1354" s="283">
        <v>1</v>
      </c>
    </row>
    <row r="1355" spans="1:9">
      <c r="A1355" s="1" t="s">
        <v>9133</v>
      </c>
      <c r="B1355" s="1" t="s">
        <v>2996</v>
      </c>
      <c r="C1355" s="1" t="str">
        <f>VLOOKUP(B1355,「工具标准名」映射表!B:I,2,0)</f>
        <v>智谱清言</v>
      </c>
      <c r="D1355" s="1" t="str">
        <f>VLOOKUP(C1355,「工具标准名」映射表!$C$1:$O$2046,2,0)</f>
        <v>智谱清言</v>
      </c>
      <c r="E1355" s="1" t="s">
        <v>691</v>
      </c>
      <c r="F1355" s="1" t="str">
        <f>VLOOKUP(E1355,省份映射!$B$1:$C$472,2,0)</f>
        <v>四川省</v>
      </c>
      <c r="H1355" s="256" t="s">
        <v>1651</v>
      </c>
      <c r="I1355" s="283">
        <v>1</v>
      </c>
    </row>
    <row r="1356" spans="1:9">
      <c r="A1356" s="1" t="s">
        <v>9133</v>
      </c>
      <c r="B1356" s="1" t="s">
        <v>8343</v>
      </c>
      <c r="C1356" s="1" t="str">
        <f>VLOOKUP(B1356,「工具标准名」映射表!B:I,2,0)</f>
        <v>Wink</v>
      </c>
      <c r="D1356" s="1" t="str">
        <f>VLOOKUP(C1356,「工具标准名」映射表!$C$1:$O$2046,2,0)</f>
        <v>Wink</v>
      </c>
      <c r="E1356" s="1" t="s">
        <v>691</v>
      </c>
      <c r="F1356" s="1" t="str">
        <f>VLOOKUP(E1356,省份映射!$B$1:$C$472,2,0)</f>
        <v>四川省</v>
      </c>
      <c r="H1356" s="256" t="s">
        <v>14225</v>
      </c>
      <c r="I1356" s="283">
        <v>1</v>
      </c>
    </row>
    <row r="1357" spans="1:9">
      <c r="A1357" s="1" t="s">
        <v>9133</v>
      </c>
      <c r="B1357" s="1" t="s">
        <v>9147</v>
      </c>
      <c r="C1357" s="1" t="str">
        <f>VLOOKUP(B1357,「工具标准名」映射表!B:I,2,0)</f>
        <v>全能扫描王</v>
      </c>
      <c r="D1357" s="1" t="str">
        <f>VLOOKUP(C1357,「工具标准名」映射表!$C$1:$O$2046,2,0)</f>
        <v>全能扫描王</v>
      </c>
      <c r="E1357" s="1" t="s">
        <v>691</v>
      </c>
      <c r="F1357" s="1" t="str">
        <f>VLOOKUP(E1357,省份映射!$B$1:$C$472,2,0)</f>
        <v>四川省</v>
      </c>
      <c r="H1357" s="256" t="s">
        <v>4493</v>
      </c>
      <c r="I1357" s="283">
        <v>1</v>
      </c>
    </row>
    <row r="1358" spans="1:9">
      <c r="A1358" s="1" t="s">
        <v>9133</v>
      </c>
      <c r="B1358" s="1" t="s">
        <v>8255</v>
      </c>
      <c r="C1358" s="1" t="str">
        <f>VLOOKUP(B1358,「工具标准名」映射表!B:I,2,0)</f>
        <v>醒图</v>
      </c>
      <c r="D1358" s="1" t="str">
        <f>VLOOKUP(C1358,「工具标准名」映射表!$C$1:$O$2046,2,0)</f>
        <v>醒图</v>
      </c>
      <c r="E1358" s="1" t="s">
        <v>691</v>
      </c>
      <c r="F1358" s="1" t="str">
        <f>VLOOKUP(E1358,省份映射!$B$1:$C$472,2,0)</f>
        <v>四川省</v>
      </c>
      <c r="H1358" s="256" t="s">
        <v>4397</v>
      </c>
      <c r="I1358" s="283">
        <v>1</v>
      </c>
    </row>
    <row r="1359" spans="1:9">
      <c r="A1359" s="1" t="s">
        <v>9150</v>
      </c>
      <c r="B1359" s="1" t="s">
        <v>139</v>
      </c>
      <c r="C1359" s="1" t="str">
        <f>VLOOKUP(B1359,「工具标准名」映射表!B:I,2,0)</f>
        <v>豆包</v>
      </c>
      <c r="D1359" s="1" t="str">
        <f>VLOOKUP(C1359,「工具标准名」映射表!$C$1:$O$2046,2,0)</f>
        <v>豆包</v>
      </c>
      <c r="E1359" s="1" t="s">
        <v>9152</v>
      </c>
      <c r="F1359" s="1" t="str">
        <f>VLOOKUP(E1359,省份映射!$B$1:$C$472,2,0)</f>
        <v>山东省</v>
      </c>
      <c r="H1359" s="256" t="s">
        <v>4392</v>
      </c>
      <c r="I1359" s="283">
        <v>1</v>
      </c>
    </row>
    <row r="1360" spans="1:9">
      <c r="A1360" s="1" t="s">
        <v>9150</v>
      </c>
      <c r="B1360" s="1" t="s">
        <v>9164</v>
      </c>
      <c r="C1360" s="1" t="str">
        <f>VLOOKUP(B1360,「工具标准名」映射表!B:I,2,0)</f>
        <v>抖音</v>
      </c>
      <c r="D1360" s="1" t="str">
        <f>VLOOKUP(C1360,「工具标准名」映射表!$C$1:$O$2046,2,0)</f>
        <v>抖音</v>
      </c>
      <c r="E1360" s="1" t="s">
        <v>9152</v>
      </c>
      <c r="F1360" s="1" t="str">
        <f>VLOOKUP(E1360,省份映射!$B$1:$C$472,2,0)</f>
        <v>山东省</v>
      </c>
      <c r="H1360" s="256" t="s">
        <v>17340</v>
      </c>
      <c r="I1360" s="283">
        <v>1</v>
      </c>
    </row>
    <row r="1361" spans="1:9">
      <c r="A1361" s="1" t="s">
        <v>9167</v>
      </c>
      <c r="B1361" s="1" t="s">
        <v>9172</v>
      </c>
      <c r="C1361" s="1" t="str">
        <f>VLOOKUP(B1361,「工具标准名」映射表!B:I,2,0)</f>
        <v>智能垃圾捡拾器</v>
      </c>
      <c r="D1361" s="1" t="str">
        <f>VLOOKUP(C1361,「工具标准名」映射表!$C$1:$O$2046,2,0)</f>
        <v>智能垃圾捡拾器</v>
      </c>
      <c r="E1361" s="1" t="s">
        <v>9152</v>
      </c>
      <c r="F1361" s="1" t="str">
        <f>VLOOKUP(E1361,省份映射!$B$1:$C$472,2,0)</f>
        <v>山东省</v>
      </c>
      <c r="H1361" s="256" t="s">
        <v>1774</v>
      </c>
      <c r="I1361" s="283">
        <v>1</v>
      </c>
    </row>
    <row r="1362" spans="1:9">
      <c r="A1362" s="1" t="s">
        <v>9180</v>
      </c>
      <c r="B1362" s="1" t="s">
        <v>453</v>
      </c>
      <c r="C1362" s="1" t="str">
        <f>VLOOKUP(B1362,「工具标准名」映射表!B:I,2,0)</f>
        <v>DeepSeek 大模型</v>
      </c>
      <c r="D1362" s="1" t="str">
        <f>VLOOKUP(C1362,「工具标准名」映射表!$C$1:$O$2046,2,0)</f>
        <v>DeepSeek 大模型</v>
      </c>
      <c r="E1362" s="1" t="s">
        <v>381</v>
      </c>
      <c r="F1362" s="1" t="str">
        <f>VLOOKUP(E1362,省份映射!$B$1:$C$472,2,0)</f>
        <v>广东省</v>
      </c>
      <c r="H1362" s="256" t="s">
        <v>16621</v>
      </c>
      <c r="I1362" s="283">
        <v>1</v>
      </c>
    </row>
    <row r="1363" spans="1:9">
      <c r="A1363" s="1" t="s">
        <v>9180</v>
      </c>
      <c r="B1363" s="1" t="s">
        <v>139</v>
      </c>
      <c r="C1363" s="1" t="str">
        <f>VLOOKUP(B1363,「工具标准名」映射表!B:I,2,0)</f>
        <v>豆包</v>
      </c>
      <c r="D1363" s="1" t="str">
        <f>VLOOKUP(C1363,「工具标准名」映射表!$C$1:$O$2046,2,0)</f>
        <v>豆包</v>
      </c>
      <c r="E1363" s="1" t="s">
        <v>381</v>
      </c>
      <c r="F1363" s="1" t="str">
        <f>VLOOKUP(E1363,省份映射!$B$1:$C$472,2,0)</f>
        <v>广东省</v>
      </c>
      <c r="H1363" s="256" t="s">
        <v>3411</v>
      </c>
      <c r="I1363" s="283">
        <v>1</v>
      </c>
    </row>
    <row r="1364" spans="1:9">
      <c r="A1364" s="1" t="s">
        <v>9180</v>
      </c>
      <c r="B1364" s="1" t="s">
        <v>1753</v>
      </c>
      <c r="C1364" s="1" t="str">
        <f>VLOOKUP(B1364,「工具标准名」映射表!B:I,2,0)</f>
        <v>即梦AI</v>
      </c>
      <c r="D1364" s="1" t="str">
        <f>VLOOKUP(C1364,「工具标准名」映射表!$C$1:$O$2046,2,0)</f>
        <v>即梦AI</v>
      </c>
      <c r="E1364" s="1" t="s">
        <v>381</v>
      </c>
      <c r="F1364" s="1" t="str">
        <f>VLOOKUP(E1364,省份映射!$B$1:$C$472,2,0)</f>
        <v>广东省</v>
      </c>
      <c r="H1364" s="256" t="s">
        <v>8504</v>
      </c>
      <c r="I1364" s="283">
        <v>1</v>
      </c>
    </row>
    <row r="1365" spans="1:9">
      <c r="A1365" s="1" t="s">
        <v>9180</v>
      </c>
      <c r="B1365" s="1" t="s">
        <v>1276</v>
      </c>
      <c r="C1365" s="1" t="str">
        <f>VLOOKUP(B1365,「工具标准名」映射表!B:I,2,0)</f>
        <v>飞书AI</v>
      </c>
      <c r="D1365" s="1" t="str">
        <f>VLOOKUP(C1365,「工具标准名」映射表!$C$1:$O$2046,2,0)</f>
        <v>飞书AI</v>
      </c>
      <c r="E1365" s="1" t="s">
        <v>381</v>
      </c>
      <c r="F1365" s="1" t="str">
        <f>VLOOKUP(E1365,省份映射!$B$1:$C$472,2,0)</f>
        <v>广东省</v>
      </c>
      <c r="H1365" s="256" t="s">
        <v>12355</v>
      </c>
      <c r="I1365" s="283">
        <v>1</v>
      </c>
    </row>
    <row r="1366" spans="1:9">
      <c r="A1366" s="1" t="s">
        <v>9180</v>
      </c>
      <c r="B1366" s="1" t="s">
        <v>9194</v>
      </c>
      <c r="C1366" s="1" t="str">
        <f>VLOOKUP(B1366,「工具标准名」映射表!B:I,2,0)</f>
        <v>噜咔博士拍学机</v>
      </c>
      <c r="D1366" s="1" t="str">
        <f>VLOOKUP(C1366,「工具标准名」映射表!$C$1:$O$2046,2,0)</f>
        <v>噜咔博士拍学机</v>
      </c>
      <c r="E1366" s="1" t="s">
        <v>381</v>
      </c>
      <c r="F1366" s="1" t="str">
        <f>VLOOKUP(E1366,省份映射!$B$1:$C$472,2,0)</f>
        <v>广东省</v>
      </c>
      <c r="H1366" s="256" t="s">
        <v>17399</v>
      </c>
      <c r="I1366" s="283">
        <v>1</v>
      </c>
    </row>
    <row r="1367" spans="1:9">
      <c r="A1367" s="1" t="s">
        <v>9196</v>
      </c>
      <c r="B1367" s="1" t="s">
        <v>3268</v>
      </c>
      <c r="C1367" s="1" t="str">
        <f>VLOOKUP(B1367,「工具标准名」映射表!B:I,2,0)</f>
        <v>VR设备</v>
      </c>
      <c r="D1367" s="1" t="str">
        <f>VLOOKUP(C1367,「工具标准名」映射表!$C$1:$O$2046,2,0)</f>
        <v>VR设备</v>
      </c>
      <c r="E1367" s="1" t="s">
        <v>385</v>
      </c>
      <c r="F1367" s="1" t="str">
        <f>VLOOKUP(E1367,省份映射!$B$1:$C$472,2,0)</f>
        <v>北京市</v>
      </c>
      <c r="H1367" s="256" t="s">
        <v>17412</v>
      </c>
      <c r="I1367" s="283">
        <v>1</v>
      </c>
    </row>
    <row r="1368" spans="1:9">
      <c r="A1368" s="1" t="s">
        <v>9196</v>
      </c>
      <c r="B1368" s="1" t="s">
        <v>3165</v>
      </c>
      <c r="C1368" s="1" t="str">
        <f>VLOOKUP(B1368,「工具标准名」映射表!B:I,2,0)</f>
        <v>AI红军智能体</v>
      </c>
      <c r="D1368" s="1" t="str">
        <f>VLOOKUP(C1368,「工具标准名」映射表!$C$1:$O$2046,2,0)</f>
        <v>AI红军智能体</v>
      </c>
      <c r="E1368" s="1" t="s">
        <v>385</v>
      </c>
      <c r="F1368" s="1" t="str">
        <f>VLOOKUP(E1368,省份映射!$B$1:$C$472,2,0)</f>
        <v>北京市</v>
      </c>
      <c r="H1368" s="256" t="s">
        <v>2025</v>
      </c>
      <c r="I1368" s="283">
        <v>1</v>
      </c>
    </row>
    <row r="1369" spans="1:9">
      <c r="A1369" s="1" t="s">
        <v>9208</v>
      </c>
      <c r="B1369" s="1" t="s">
        <v>3937</v>
      </c>
      <c r="C1369" s="1" t="str">
        <f>VLOOKUP(B1369,「工具标准名」映射表!B:I,2,0)</f>
        <v>云思智学</v>
      </c>
      <c r="D1369" s="1" t="str">
        <f>VLOOKUP(C1369,「工具标准名」映射表!$C$1:$O$2046,2,0)</f>
        <v>云思智学</v>
      </c>
      <c r="E1369" s="1" t="s">
        <v>404</v>
      </c>
      <c r="F1369" s="1" t="str">
        <f>VLOOKUP(E1369,省份映射!$B$1:$C$472,2,0)</f>
        <v>北京市</v>
      </c>
      <c r="H1369" s="256" t="s">
        <v>14806</v>
      </c>
      <c r="I1369" s="283">
        <v>1</v>
      </c>
    </row>
    <row r="1370" spans="1:9">
      <c r="A1370" s="1" t="s">
        <v>9220</v>
      </c>
      <c r="B1370" s="1" t="s">
        <v>124</v>
      </c>
      <c r="C1370" s="1" t="str">
        <f>VLOOKUP(B1370,「工具标准名」映射表!B:I,2,0)</f>
        <v>DeepSeek 大模型</v>
      </c>
      <c r="D1370" s="1" t="str">
        <f>VLOOKUP(C1370,「工具标准名」映射表!$C$1:$O$2046,2,0)</f>
        <v>DeepSeek 大模型</v>
      </c>
      <c r="E1370" s="1" t="s">
        <v>7783</v>
      </c>
      <c r="F1370" s="1" t="str">
        <f>VLOOKUP(E1370,省份映射!$B$1:$C$472,2,0)</f>
        <v>吉林省</v>
      </c>
      <c r="H1370" s="256" t="s">
        <v>14312</v>
      </c>
      <c r="I1370" s="283">
        <v>1</v>
      </c>
    </row>
    <row r="1371" spans="1:9">
      <c r="A1371" s="1" t="s">
        <v>9220</v>
      </c>
      <c r="B1371" s="1" t="s">
        <v>9232</v>
      </c>
      <c r="C1371" s="1" t="str">
        <f>VLOOKUP(B1371,「工具标准名」映射表!B:I,2,0)</f>
        <v>分子结构可视化教学系统</v>
      </c>
      <c r="D1371" s="1" t="str">
        <f>VLOOKUP(C1371,「工具标准名」映射表!$C$1:$O$2046,2,0)</f>
        <v>分子结构可视化教学系统</v>
      </c>
      <c r="E1371" s="1" t="s">
        <v>7783</v>
      </c>
      <c r="F1371" s="1" t="str">
        <f>VLOOKUP(E1371,省份映射!$B$1:$C$472,2,0)</f>
        <v>吉林省</v>
      </c>
      <c r="H1371" s="256" t="s">
        <v>11953</v>
      </c>
      <c r="I1371" s="283">
        <v>1</v>
      </c>
    </row>
    <row r="1372" spans="1:9">
      <c r="A1372" s="1" t="s">
        <v>9220</v>
      </c>
      <c r="B1372" s="1" t="s">
        <v>9235</v>
      </c>
      <c r="C1372" s="1" t="str">
        <f>VLOOKUP(B1372,「工具标准名」映射表!B:I,2,0)</f>
        <v>科学家智能体</v>
      </c>
      <c r="D1372" s="1" t="str">
        <f>VLOOKUP(C1372,「工具标准名」映射表!$C$1:$O$2046,2,0)</f>
        <v>科学家智能体</v>
      </c>
      <c r="E1372" s="1" t="s">
        <v>7783</v>
      </c>
      <c r="F1372" s="1" t="str">
        <f>VLOOKUP(E1372,省份映射!$B$1:$C$472,2,0)</f>
        <v>吉林省</v>
      </c>
      <c r="H1372" s="256" t="s">
        <v>12180</v>
      </c>
      <c r="I1372" s="283">
        <v>1</v>
      </c>
    </row>
    <row r="1373" spans="1:9">
      <c r="A1373" s="1" t="s">
        <v>9239</v>
      </c>
      <c r="B1373" s="1" t="s">
        <v>8996</v>
      </c>
      <c r="C1373" s="1" t="str">
        <f>VLOOKUP(B1373,「工具标准名」映射表!B:I,2,0)</f>
        <v>Phyphox</v>
      </c>
      <c r="D1373" s="1" t="str">
        <f>VLOOKUP(C1373,「工具标准名」映射表!$C$1:$O$2046,2,0)</f>
        <v>Phyphox</v>
      </c>
      <c r="E1373" s="1" t="s">
        <v>1269</v>
      </c>
      <c r="F1373" s="1" t="str">
        <f>VLOOKUP(E1373,省份映射!$B$1:$C$472,2,0)</f>
        <v>吉林省</v>
      </c>
      <c r="H1373" s="256" t="s">
        <v>3528</v>
      </c>
      <c r="I1373" s="283">
        <v>1</v>
      </c>
    </row>
    <row r="1374" spans="1:9">
      <c r="A1374" s="1" t="s">
        <v>9250</v>
      </c>
      <c r="B1374" s="1" t="s">
        <v>7665</v>
      </c>
      <c r="C1374" s="1" t="str">
        <f>VLOOKUP(B1374,「工具标准名」映射表!B:I,2,0)</f>
        <v>OA综合平台</v>
      </c>
      <c r="D1374" s="1" t="str">
        <f>VLOOKUP(C1374,「工具标准名」映射表!$C$1:$O$2046,2,0)</f>
        <v>OA综合平台</v>
      </c>
      <c r="E1374" s="1" t="s">
        <v>722</v>
      </c>
      <c r="F1374" s="1" t="str">
        <f>VLOOKUP(E1374,省份映射!$B$1:$C$472,2,0)</f>
        <v>黑龙江省</v>
      </c>
      <c r="H1374" s="256" t="s">
        <v>4076</v>
      </c>
      <c r="I1374" s="283">
        <v>1</v>
      </c>
    </row>
    <row r="1375" spans="1:9">
      <c r="A1375" s="1" t="s">
        <v>9250</v>
      </c>
      <c r="B1375" s="1" t="s">
        <v>9262</v>
      </c>
      <c r="C1375" s="1" t="str">
        <f>VLOOKUP(B1375,「工具标准名」映射表!B:I,2,0)</f>
        <v>智慧体育设备</v>
      </c>
      <c r="D1375" s="1" t="str">
        <f>VLOOKUP(C1375,「工具标准名」映射表!$C$1:$O$2046,2,0)</f>
        <v>智慧体育设备</v>
      </c>
      <c r="E1375" s="1" t="s">
        <v>722</v>
      </c>
      <c r="F1375" s="1" t="str">
        <f>VLOOKUP(E1375,省份映射!$B$1:$C$472,2,0)</f>
        <v>黑龙江省</v>
      </c>
      <c r="H1375" s="256" t="s">
        <v>1940</v>
      </c>
      <c r="I1375" s="283">
        <v>1</v>
      </c>
    </row>
    <row r="1376" spans="1:9">
      <c r="A1376" s="1" t="s">
        <v>9250</v>
      </c>
      <c r="B1376" s="1" t="s">
        <v>3674</v>
      </c>
      <c r="C1376" s="1" t="str">
        <f>VLOOKUP(B1376,「工具标准名」映射表!B:I,2,0)</f>
        <v>AI课堂循证系统</v>
      </c>
      <c r="D1376" s="1" t="str">
        <f>VLOOKUP(C1376,「工具标准名」映射表!$C$1:$O$2046,2,0)</f>
        <v>AI课堂循证系统</v>
      </c>
      <c r="E1376" s="1" t="s">
        <v>722</v>
      </c>
      <c r="F1376" s="1" t="str">
        <f>VLOOKUP(E1376,省份映射!$B$1:$C$472,2,0)</f>
        <v>黑龙江省</v>
      </c>
      <c r="H1376" s="256" t="s">
        <v>4253</v>
      </c>
      <c r="I1376" s="283">
        <v>1</v>
      </c>
    </row>
    <row r="1377" spans="1:9">
      <c r="A1377" s="1" t="s">
        <v>9250</v>
      </c>
      <c r="B1377" s="1" t="s">
        <v>9267</v>
      </c>
      <c r="C1377" s="1" t="str">
        <f>VLOOKUP(B1377,「工具标准名」映射表!B:I,2,0)</f>
        <v>继红数字校园小程序</v>
      </c>
      <c r="D1377" s="1" t="str">
        <f>VLOOKUP(C1377,「工具标准名」映射表!$C$1:$O$2046,2,0)</f>
        <v>继红数字校园小程序</v>
      </c>
      <c r="E1377" s="1" t="s">
        <v>722</v>
      </c>
      <c r="F1377" s="1" t="str">
        <f>VLOOKUP(E1377,省份映射!$B$1:$C$472,2,0)</f>
        <v>黑龙江省</v>
      </c>
      <c r="H1377" s="256" t="s">
        <v>2093</v>
      </c>
      <c r="I1377" s="283">
        <v>1</v>
      </c>
    </row>
    <row r="1378" spans="1:9">
      <c r="A1378" s="1" t="s">
        <v>9270</v>
      </c>
      <c r="B1378" s="1" t="s">
        <v>2907</v>
      </c>
      <c r="C1378" s="1" t="str">
        <f>VLOOKUP(B1378,「工具标准名」映射表!B:I,2,0)</f>
        <v>AI朗读助教</v>
      </c>
      <c r="D1378" s="1" t="str">
        <f>VLOOKUP(C1378,「工具标准名」映射表!$C$1:$O$2046,2,0)</f>
        <v>AI朗读助教</v>
      </c>
      <c r="E1378" s="1" t="s">
        <v>2350</v>
      </c>
      <c r="F1378" s="1" t="str">
        <f>VLOOKUP(E1378,省份映射!$B$1:$C$472,2,0)</f>
        <v>山东省</v>
      </c>
      <c r="H1378" s="256" t="s">
        <v>3692</v>
      </c>
      <c r="I1378" s="283">
        <v>1</v>
      </c>
    </row>
    <row r="1379" spans="1:9">
      <c r="A1379" s="1" t="s">
        <v>9270</v>
      </c>
      <c r="B1379" s="1" t="s">
        <v>4188</v>
      </c>
      <c r="C1379" s="1" t="str">
        <f>VLOOKUP(B1379,「工具标准名」映射表!B:I,2,0)</f>
        <v>AI阅读伙伴</v>
      </c>
      <c r="D1379" s="1" t="str">
        <f>VLOOKUP(C1379,「工具标准名」映射表!$C$1:$O$2046,2,0)</f>
        <v>AI阅读伙伴</v>
      </c>
      <c r="E1379" s="1" t="s">
        <v>2350</v>
      </c>
      <c r="F1379" s="1" t="str">
        <f>VLOOKUP(E1379,省份映射!$B$1:$C$472,2,0)</f>
        <v>山东省</v>
      </c>
      <c r="H1379" s="256" t="s">
        <v>3854</v>
      </c>
      <c r="I1379" s="283">
        <v>1</v>
      </c>
    </row>
    <row r="1380" spans="1:9">
      <c r="A1380" s="1" t="s">
        <v>9270</v>
      </c>
      <c r="B1380" s="1" t="s">
        <v>894</v>
      </c>
      <c r="C1380" s="1" t="str">
        <f>VLOOKUP(B1380,「工具标准名」映射表!B:I,2,0)</f>
        <v>AI写作辅导员</v>
      </c>
      <c r="D1380" s="1" t="str">
        <f>VLOOKUP(C1380,「工具标准名」映射表!$C$1:$O$2046,2,0)</f>
        <v>AI写作辅导员</v>
      </c>
      <c r="E1380" s="1" t="s">
        <v>2350</v>
      </c>
      <c r="F1380" s="1" t="str">
        <f>VLOOKUP(E1380,省份映射!$B$1:$C$472,2,0)</f>
        <v>山东省</v>
      </c>
      <c r="H1380" s="256" t="s">
        <v>2246</v>
      </c>
      <c r="I1380" s="283">
        <v>1</v>
      </c>
    </row>
    <row r="1381" spans="1:9">
      <c r="A1381" s="1" t="s">
        <v>9282</v>
      </c>
      <c r="B1381" s="1" t="s">
        <v>214</v>
      </c>
      <c r="C1381" s="1" t="str">
        <f>VLOOKUP(B1381,「工具标准名」映射表!B:I,2,0)</f>
        <v>希沃白板</v>
      </c>
      <c r="D1381" s="1" t="str">
        <f>VLOOKUP(C1381,「工具标准名」映射表!$C$1:$O$2046,2,0)</f>
        <v>希沃白板</v>
      </c>
      <c r="E1381" s="1" t="s">
        <v>2350</v>
      </c>
      <c r="F1381" s="1" t="str">
        <f>VLOOKUP(E1381,省份映射!$B$1:$C$472,2,0)</f>
        <v>山东省</v>
      </c>
      <c r="H1381" s="256" t="s">
        <v>17488</v>
      </c>
      <c r="I1381" s="283">
        <v>1</v>
      </c>
    </row>
    <row r="1382" spans="1:9">
      <c r="A1382" s="1" t="s">
        <v>9282</v>
      </c>
      <c r="B1382" s="1" t="s">
        <v>2439</v>
      </c>
      <c r="C1382" s="1" t="str">
        <f>VLOOKUP(B1382,「工具标准名」映射表!B:I,2,0)</f>
        <v>班级优化大师</v>
      </c>
      <c r="D1382" s="1" t="str">
        <f>VLOOKUP(C1382,「工具标准名」映射表!$C$1:$O$2046,2,0)</f>
        <v>班级优化大师软件</v>
      </c>
      <c r="E1382" s="1" t="s">
        <v>2350</v>
      </c>
      <c r="F1382" s="1" t="str">
        <f>VLOOKUP(E1382,省份映射!$B$1:$C$472,2,0)</f>
        <v>山东省</v>
      </c>
      <c r="H1382" s="256" t="s">
        <v>17497</v>
      </c>
      <c r="I1382" s="283">
        <v>1</v>
      </c>
    </row>
    <row r="1383" spans="1:9">
      <c r="A1383" s="1" t="s">
        <v>9282</v>
      </c>
      <c r="B1383" s="1" t="s">
        <v>9294</v>
      </c>
      <c r="C1383" s="1" t="str">
        <f>VLOOKUP(B1383,「工具标准名」映射表!B:I,2,0)</f>
        <v>希沃微课</v>
      </c>
      <c r="D1383" s="1" t="str">
        <f>VLOOKUP(C1383,「工具标准名」映射表!$C$1:$O$2046,2,0)</f>
        <v>希沃微课</v>
      </c>
      <c r="E1383" s="1" t="s">
        <v>2350</v>
      </c>
      <c r="F1383" s="1" t="str">
        <f>VLOOKUP(E1383,省份映射!$B$1:$C$472,2,0)</f>
        <v>山东省</v>
      </c>
      <c r="H1383" s="256" t="s">
        <v>7462</v>
      </c>
      <c r="I1383" s="283">
        <v>1</v>
      </c>
    </row>
    <row r="1384" spans="1:9">
      <c r="A1384" s="1" t="s">
        <v>9297</v>
      </c>
      <c r="B1384" s="1" t="s">
        <v>3778</v>
      </c>
      <c r="C1384" s="1" t="str">
        <f>VLOOKUP(B1384,「工具标准名」映射表!B:I,2,0)</f>
        <v>AI课堂教学评价系统</v>
      </c>
      <c r="D1384" s="1" t="str">
        <f>VLOOKUP(C1384,「工具标准名」映射表!$C$1:$O$2046,2,0)</f>
        <v>AI课堂教学评价系统</v>
      </c>
      <c r="E1384" s="1" t="s">
        <v>404</v>
      </c>
      <c r="F1384" s="1" t="str">
        <f>VLOOKUP(E1384,省份映射!$B$1:$C$472,2,0)</f>
        <v>北京市</v>
      </c>
      <c r="H1384" s="256" t="s">
        <v>17072</v>
      </c>
      <c r="I1384" s="283">
        <v>1</v>
      </c>
    </row>
    <row r="1385" spans="1:9">
      <c r="A1385" s="1" t="s">
        <v>9310</v>
      </c>
      <c r="B1385" s="1" t="s">
        <v>9316</v>
      </c>
      <c r="C1385" s="1" t="str">
        <f>VLOOKUP(B1385,「工具标准名」映射表!B:I,2,0)</f>
        <v>阅神习作评改系统</v>
      </c>
      <c r="D1385" s="1" t="str">
        <f>VLOOKUP(C1385,「工具标准名」映射表!$C$1:$O$2046,2,0)</f>
        <v>阅神习作评改系统</v>
      </c>
      <c r="E1385" s="1" t="s">
        <v>3879</v>
      </c>
      <c r="F1385" s="1" t="str">
        <f>VLOOKUP(E1385,省份映射!$B$1:$C$472,2,0)</f>
        <v>北京市</v>
      </c>
      <c r="H1385" s="256" t="s">
        <v>17038</v>
      </c>
      <c r="I1385" s="283">
        <v>1</v>
      </c>
    </row>
    <row r="1386" spans="1:9">
      <c r="A1386" s="1" t="s">
        <v>9323</v>
      </c>
      <c r="B1386" s="1" t="s">
        <v>222</v>
      </c>
      <c r="C1386" s="1" t="str">
        <f>VLOOKUP(B1386,「工具标准名」映射表!B:I,2,0)</f>
        <v>剪映AI</v>
      </c>
      <c r="D1386" s="1" t="str">
        <f>VLOOKUP(C1386,「工具标准名」映射表!$C$1:$O$2046,2,0)</f>
        <v>剪映AI</v>
      </c>
      <c r="E1386" s="1" t="s">
        <v>385</v>
      </c>
      <c r="F1386" s="1" t="str">
        <f>VLOOKUP(E1386,省份映射!$B$1:$C$472,2,0)</f>
        <v>北京市</v>
      </c>
      <c r="H1386" s="256" t="s">
        <v>7332</v>
      </c>
      <c r="I1386" s="283">
        <v>1</v>
      </c>
    </row>
    <row r="1387" spans="1:9">
      <c r="A1387" s="1" t="s">
        <v>9323</v>
      </c>
      <c r="B1387" s="1" t="s">
        <v>139</v>
      </c>
      <c r="C1387" s="1" t="str">
        <f>VLOOKUP(B1387,「工具标准名」映射表!B:I,2,0)</f>
        <v>豆包</v>
      </c>
      <c r="D1387" s="1" t="str">
        <f>VLOOKUP(C1387,「工具标准名」映射表!$C$1:$O$2046,2,0)</f>
        <v>豆包</v>
      </c>
      <c r="E1387" s="1" t="s">
        <v>385</v>
      </c>
      <c r="F1387" s="1" t="str">
        <f>VLOOKUP(E1387,省份映射!$B$1:$C$472,2,0)</f>
        <v>北京市</v>
      </c>
      <c r="H1387" s="256" t="s">
        <v>17546</v>
      </c>
      <c r="I1387" s="283">
        <v>1</v>
      </c>
    </row>
    <row r="1388" spans="1:9">
      <c r="A1388" s="1" t="s">
        <v>9323</v>
      </c>
      <c r="B1388" s="1" t="s">
        <v>1753</v>
      </c>
      <c r="C1388" s="1" t="str">
        <f>VLOOKUP(B1388,「工具标准名」映射表!B:I,2,0)</f>
        <v>即梦AI</v>
      </c>
      <c r="D1388" s="1" t="str">
        <f>VLOOKUP(C1388,「工具标准名」映射表!$C$1:$O$2046,2,0)</f>
        <v>即梦AI</v>
      </c>
      <c r="E1388" s="1" t="s">
        <v>385</v>
      </c>
      <c r="F1388" s="1" t="str">
        <f>VLOOKUP(E1388,省份映射!$B$1:$C$472,2,0)</f>
        <v>北京市</v>
      </c>
      <c r="H1388" s="256" t="s">
        <v>17565</v>
      </c>
      <c r="I1388" s="283">
        <v>1</v>
      </c>
    </row>
    <row r="1389" spans="1:9">
      <c r="A1389" s="1" t="s">
        <v>9340</v>
      </c>
      <c r="B1389" s="1" t="s">
        <v>9346</v>
      </c>
      <c r="C1389" s="1" t="str">
        <f>VLOOKUP(B1389,「工具标准名」映射表!B:I,2,0)</f>
        <v>讯飞智作</v>
      </c>
      <c r="D1389" s="1" t="str">
        <f>VLOOKUP(C1389,「工具标准名」映射表!$C$1:$O$2046,2,0)</f>
        <v>讯飞智作</v>
      </c>
      <c r="E1389" s="1" t="s">
        <v>385</v>
      </c>
      <c r="F1389" s="1" t="str">
        <f>VLOOKUP(E1389,省份映射!$B$1:$C$472,2,0)</f>
        <v>北京市</v>
      </c>
      <c r="H1389" s="256" t="s">
        <v>17594</v>
      </c>
      <c r="I1389" s="283">
        <v>1</v>
      </c>
    </row>
    <row r="1390" spans="1:9">
      <c r="A1390" s="1" t="s">
        <v>9340</v>
      </c>
      <c r="B1390" s="1" t="s">
        <v>9354</v>
      </c>
      <c r="C1390" s="1" t="str">
        <f>VLOOKUP(B1390,「工具标准名」映射表!B:I,2,0)</f>
        <v>智能辩论平台</v>
      </c>
      <c r="D1390" s="1" t="str">
        <f>VLOOKUP(C1390,「工具标准名」映射表!$C$1:$O$2046,2,0)</f>
        <v>智能辩论平台</v>
      </c>
      <c r="E1390" s="1" t="s">
        <v>385</v>
      </c>
      <c r="F1390" s="1" t="str">
        <f>VLOOKUP(E1390,省份映射!$B$1:$C$472,2,0)</f>
        <v>北京市</v>
      </c>
      <c r="H1390" s="256" t="s">
        <v>3963</v>
      </c>
      <c r="I1390" s="283">
        <v>1</v>
      </c>
    </row>
    <row r="1391" spans="1:9">
      <c r="A1391" s="1" t="s">
        <v>9357</v>
      </c>
      <c r="B1391" s="1" t="s">
        <v>9362</v>
      </c>
      <c r="C1391" s="1" t="str">
        <f>VLOOKUP(B1391,「工具标准名」映射表!B:I,2,0)</f>
        <v>小小科学家</v>
      </c>
      <c r="D1391" s="1" t="str">
        <f>VLOOKUP(C1391,「工具标准名」映射表!$C$1:$O$2046,2,0)</f>
        <v>小小科学家</v>
      </c>
      <c r="E1391" s="1" t="s">
        <v>385</v>
      </c>
      <c r="F1391" s="1" t="str">
        <f>VLOOKUP(E1391,省份映射!$B$1:$C$472,2,0)</f>
        <v>北京市</v>
      </c>
      <c r="H1391" s="256" t="s">
        <v>17607</v>
      </c>
      <c r="I1391" s="283">
        <v>1</v>
      </c>
    </row>
    <row r="1392" spans="1:9">
      <c r="A1392" s="1" t="s">
        <v>9357</v>
      </c>
      <c r="B1392" s="1" t="s">
        <v>9368</v>
      </c>
      <c r="C1392" s="1" t="str">
        <f>VLOOKUP(B1392,「工具标准名」映射表!B:I,2,0)</f>
        <v>音乐创意小助手</v>
      </c>
      <c r="D1392" s="1" t="str">
        <f>VLOOKUP(C1392,「工具标准名」映射表!$C$1:$O$2046,2,0)</f>
        <v>音乐创意小助手</v>
      </c>
      <c r="E1392" s="1" t="s">
        <v>385</v>
      </c>
      <c r="F1392" s="1" t="str">
        <f>VLOOKUP(E1392,省份映射!$B$1:$C$472,2,0)</f>
        <v>北京市</v>
      </c>
      <c r="H1392" s="256" t="s">
        <v>15418</v>
      </c>
      <c r="I1392" s="283">
        <v>1</v>
      </c>
    </row>
    <row r="1393" spans="1:9">
      <c r="A1393" s="1" t="s">
        <v>9357</v>
      </c>
      <c r="B1393" s="1" t="s">
        <v>9371</v>
      </c>
      <c r="C1393" s="1" t="str">
        <f>VLOOKUP(B1393,「工具标准名」映射表!B:I,2,0)</f>
        <v>体育智能小助手</v>
      </c>
      <c r="D1393" s="1" t="str">
        <f>VLOOKUP(C1393,「工具标准名」映射表!$C$1:$O$2046,2,0)</f>
        <v>体育智能小助手</v>
      </c>
      <c r="E1393" s="1" t="s">
        <v>385</v>
      </c>
      <c r="F1393" s="1" t="str">
        <f>VLOOKUP(E1393,省份映射!$B$1:$C$472,2,0)</f>
        <v>北京市</v>
      </c>
      <c r="H1393" s="256" t="s">
        <v>17640</v>
      </c>
      <c r="I1393" s="283">
        <v>1</v>
      </c>
    </row>
    <row r="1394" spans="1:9">
      <c r="A1394" s="1" t="s">
        <v>9357</v>
      </c>
      <c r="B1394" s="1" t="s">
        <v>9373</v>
      </c>
      <c r="C1394" s="1" t="str">
        <f>VLOOKUP(B1394,「工具标准名」映射表!B:I,2,0)</f>
        <v>古文小辩手</v>
      </c>
      <c r="D1394" s="1" t="str">
        <f>VLOOKUP(C1394,「工具标准名」映射表!$C$1:$O$2046,2,0)</f>
        <v>未提及</v>
      </c>
      <c r="E1394" s="1" t="s">
        <v>385</v>
      </c>
      <c r="F1394" s="1" t="str">
        <f>VLOOKUP(E1394,省份映射!$B$1:$C$472,2,0)</f>
        <v>北京市</v>
      </c>
      <c r="H1394" s="256" t="s">
        <v>14243</v>
      </c>
      <c r="I1394" s="283">
        <v>1</v>
      </c>
    </row>
    <row r="1395" spans="1:9">
      <c r="A1395" s="1" t="s">
        <v>9357</v>
      </c>
      <c r="B1395" s="1" t="s">
        <v>9376</v>
      </c>
      <c r="C1395" s="1" t="str">
        <f>VLOOKUP(B1395,「工具标准名」映射表!B:I,2,0)</f>
        <v>英语导航小助手</v>
      </c>
      <c r="D1395" s="1" t="str">
        <f>VLOOKUP(C1395,「工具标准名」映射表!$C$1:$O$2046,2,0)</f>
        <v>英语导航小助手</v>
      </c>
      <c r="E1395" s="1" t="s">
        <v>385</v>
      </c>
      <c r="F1395" s="1" t="str">
        <f>VLOOKUP(E1395,省份映射!$B$1:$C$472,2,0)</f>
        <v>北京市</v>
      </c>
      <c r="H1395" s="256" t="s">
        <v>12101</v>
      </c>
      <c r="I1395" s="283">
        <v>1</v>
      </c>
    </row>
    <row r="1396" spans="1:9">
      <c r="A1396" s="1" t="s">
        <v>9357</v>
      </c>
      <c r="B1396" s="1" t="s">
        <v>9379</v>
      </c>
      <c r="C1396" s="1" t="str">
        <f>VLOOKUP(B1396,「工具标准名」映射表!B:I,2,0)</f>
        <v>古诗AI大师</v>
      </c>
      <c r="D1396" s="1" t="str">
        <f>VLOOKUP(C1396,「工具标准名」映射表!$C$1:$O$2046,2,0)</f>
        <v>古诗AI大师</v>
      </c>
      <c r="E1396" s="1" t="s">
        <v>385</v>
      </c>
      <c r="F1396" s="1" t="str">
        <f>VLOOKUP(E1396,省份映射!$B$1:$C$472,2,0)</f>
        <v>北京市</v>
      </c>
      <c r="H1396" s="256" t="s">
        <v>12088</v>
      </c>
      <c r="I1396" s="283">
        <v>1</v>
      </c>
    </row>
    <row r="1397" spans="1:9">
      <c r="A1397" s="1" t="s">
        <v>9381</v>
      </c>
      <c r="B1397" s="1" t="s">
        <v>1267</v>
      </c>
      <c r="C1397" s="1" t="str">
        <f>VLOOKUP(B1397,「工具标准名」映射表!B:I,2,0)</f>
        <v>AI听说课堂</v>
      </c>
      <c r="D1397" s="1" t="str">
        <f>VLOOKUP(C1397,「工具标准名」映射表!$C$1:$O$2046,2,0)</f>
        <v>AI听说课堂</v>
      </c>
      <c r="E1397" s="1" t="s">
        <v>9383</v>
      </c>
      <c r="F1397" s="1" t="str">
        <f>VLOOKUP(E1397,省份映射!$B$1:$C$472,2,0)</f>
        <v>北京市</v>
      </c>
      <c r="H1397" s="256" t="s">
        <v>14213</v>
      </c>
      <c r="I1397" s="283">
        <v>1</v>
      </c>
    </row>
    <row r="1398" spans="1:9">
      <c r="A1398" s="1" t="s">
        <v>9394</v>
      </c>
      <c r="B1398" s="1" t="s">
        <v>9400</v>
      </c>
      <c r="C1398" s="1" t="str">
        <f>VLOOKUP(B1398,「工具标准名」映射表!B:I,2,0)</f>
        <v>豆包</v>
      </c>
      <c r="D1398" s="1" t="str">
        <f>VLOOKUP(C1398,「工具标准名」映射表!$C$1:$O$2046,2,0)</f>
        <v>豆包</v>
      </c>
      <c r="E1398" s="1" t="s">
        <v>9383</v>
      </c>
      <c r="F1398" s="1" t="str">
        <f>VLOOKUP(E1398,省份映射!$B$1:$C$472,2,0)</f>
        <v>北京市</v>
      </c>
      <c r="H1398" s="256" t="s">
        <v>12073</v>
      </c>
      <c r="I1398" s="283">
        <v>1</v>
      </c>
    </row>
    <row r="1399" spans="1:9">
      <c r="A1399" s="1" t="s">
        <v>9394</v>
      </c>
      <c r="B1399" s="1" t="s">
        <v>9407</v>
      </c>
      <c r="C1399" s="1" t="str">
        <f>VLOOKUP(B1399,「工具标准名」映射表!B:I,2,0)</f>
        <v>麦檬课堂分析程序</v>
      </c>
      <c r="D1399" s="1" t="str">
        <f>VLOOKUP(C1399,「工具标准名」映射表!$C$1:$O$2046,2,0)</f>
        <v>麦檬课堂分析程序</v>
      </c>
      <c r="E1399" s="1" t="s">
        <v>9383</v>
      </c>
      <c r="F1399" s="1" t="str">
        <f>VLOOKUP(E1399,省份映射!$B$1:$C$472,2,0)</f>
        <v>北京市</v>
      </c>
      <c r="H1399" s="256" t="s">
        <v>3551</v>
      </c>
      <c r="I1399" s="283">
        <v>1</v>
      </c>
    </row>
    <row r="1400" spans="1:9">
      <c r="A1400" s="1" t="s">
        <v>9410</v>
      </c>
      <c r="B1400" s="1" t="s">
        <v>3780</v>
      </c>
      <c r="C1400" s="1" t="str">
        <f>VLOOKUP(B1400,「工具标准名」映射表!B:I,2,0)</f>
        <v>AI课堂智慧分析平台</v>
      </c>
      <c r="D1400" s="1" t="str">
        <f>VLOOKUP(C1400,「工具标准名」映射表!$C$1:$O$2046,2,0)</f>
        <v>AI课堂智慧分析平台</v>
      </c>
      <c r="E1400" s="1" t="s">
        <v>9383</v>
      </c>
      <c r="F1400" s="1" t="str">
        <f>VLOOKUP(E1400,省份映射!$B$1:$C$472,2,0)</f>
        <v>北京市</v>
      </c>
      <c r="H1400" s="256" t="s">
        <v>8726</v>
      </c>
      <c r="I1400" s="283">
        <v>1</v>
      </c>
    </row>
    <row r="1401" spans="1:9">
      <c r="A1401" s="1" t="s">
        <v>9421</v>
      </c>
      <c r="B1401" s="1" t="s">
        <v>4041</v>
      </c>
      <c r="C1401" s="1" t="str">
        <f>VLOOKUP(B1401,「工具标准名」映射表!B:I,2,0)</f>
        <v>AI辅助教学准备系统</v>
      </c>
      <c r="D1401" s="1" t="str">
        <f>VLOOKUP(C1401,「工具标准名」映射表!$C$1:$O$2046,2,0)</f>
        <v>AI辅助教学准备系统</v>
      </c>
      <c r="E1401" s="1" t="s">
        <v>4009</v>
      </c>
      <c r="F1401" s="1" t="str">
        <f>VLOOKUP(E1401,省份映射!$B$1:$C$472,2,0)</f>
        <v>北京市</v>
      </c>
      <c r="H1401" s="256" t="s">
        <v>15808</v>
      </c>
      <c r="I1401" s="283">
        <v>1</v>
      </c>
    </row>
    <row r="1402" spans="1:9">
      <c r="A1402" s="1" t="s">
        <v>9433</v>
      </c>
      <c r="B1402" s="1" t="s">
        <v>9439</v>
      </c>
      <c r="C1402" s="1" t="str">
        <f>VLOOKUP(B1402,「工具标准名」映射表!B:I,2,0)</f>
        <v>一起长大APP</v>
      </c>
      <c r="D1402" s="1" t="str">
        <f>VLOOKUP(C1402,「工具标准名」映射表!$C$1:$O$2046,2,0)</f>
        <v>一起长大APP</v>
      </c>
      <c r="E1402" s="1" t="s">
        <v>2331</v>
      </c>
      <c r="F1402" s="1" t="str">
        <f>VLOOKUP(E1402,省份映射!$B$1:$C$472,2,0)</f>
        <v>北京市</v>
      </c>
      <c r="H1402" s="256" t="s">
        <v>17757</v>
      </c>
      <c r="I1402" s="283">
        <v>1</v>
      </c>
    </row>
    <row r="1403" spans="1:9">
      <c r="A1403" s="1" t="s">
        <v>9433</v>
      </c>
      <c r="B1403" s="1" t="s">
        <v>9446</v>
      </c>
      <c r="C1403" s="1" t="str">
        <f>VLOOKUP(B1403,「工具标准名」映射表!B:I,2,0)</f>
        <v>微信</v>
      </c>
      <c r="D1403" s="1" t="str">
        <f>VLOOKUP(C1403,「工具标准名」映射表!$C$1:$O$2046,2,0)</f>
        <v>微信</v>
      </c>
      <c r="E1403" s="1" t="s">
        <v>2331</v>
      </c>
      <c r="F1403" s="1" t="str">
        <f>VLOOKUP(E1403,省份映射!$B$1:$C$472,2,0)</f>
        <v>北京市</v>
      </c>
      <c r="H1403" s="256" t="s">
        <v>17763</v>
      </c>
      <c r="I1403" s="283">
        <v>1</v>
      </c>
    </row>
    <row r="1404" spans="1:9">
      <c r="A1404" s="1" t="s">
        <v>9448</v>
      </c>
      <c r="B1404" s="1" t="s">
        <v>9454</v>
      </c>
      <c r="C1404" s="1" t="str">
        <f>VLOOKUP(B1404,「工具标准名」映射表!B:I,2,0)</f>
        <v>智能批改系统</v>
      </c>
      <c r="D1404" s="1" t="str">
        <f>VLOOKUP(C1404,「工具标准名」映射表!$C$1:$O$2046,2,0)</f>
        <v>智能批改系统</v>
      </c>
      <c r="E1404" s="1" t="s">
        <v>156</v>
      </c>
      <c r="F1404" s="1" t="str">
        <f>VLOOKUP(E1404,省份映射!$B$1:$C$472,2,0)</f>
        <v>未提及</v>
      </c>
      <c r="H1404" s="256" t="s">
        <v>17783</v>
      </c>
      <c r="I1404" s="283">
        <v>1</v>
      </c>
    </row>
    <row r="1405" spans="1:9">
      <c r="A1405" s="1" t="s">
        <v>9460</v>
      </c>
      <c r="B1405" s="1" t="s">
        <v>3020</v>
      </c>
      <c r="C1405" s="1" t="str">
        <f>VLOOKUP(B1405,「工具标准名」映射表!B:I,2,0)</f>
        <v>AI生图工具</v>
      </c>
      <c r="D1405" s="1" t="str">
        <f>VLOOKUP(C1405,「工具标准名」映射表!$C$1:$O$2046,2,0)</f>
        <v>AI生图工具</v>
      </c>
      <c r="E1405" s="1" t="s">
        <v>2331</v>
      </c>
      <c r="F1405" s="1" t="str">
        <f>VLOOKUP(E1405,省份映射!$B$1:$C$472,2,0)</f>
        <v>北京市</v>
      </c>
      <c r="H1405" s="256" t="s">
        <v>1733</v>
      </c>
      <c r="I1405" s="283">
        <v>1</v>
      </c>
    </row>
    <row r="1406" spans="1:9">
      <c r="A1406" s="1" t="s">
        <v>9460</v>
      </c>
      <c r="B1406" s="1" t="s">
        <v>9472</v>
      </c>
      <c r="C1406" s="1" t="str">
        <f>VLOOKUP(B1406,「工具标准名」映射表!B:I,2,0)</f>
        <v>线上博物馆小程序</v>
      </c>
      <c r="D1406" s="1" t="str">
        <f>VLOOKUP(C1406,「工具标准名」映射表!$C$1:$O$2046,2,0)</f>
        <v>线上博物馆小程序</v>
      </c>
      <c r="E1406" s="1" t="s">
        <v>2331</v>
      </c>
      <c r="F1406" s="1" t="str">
        <f>VLOOKUP(E1406,省份映射!$B$1:$C$472,2,0)</f>
        <v>北京市</v>
      </c>
      <c r="H1406" s="256" t="s">
        <v>15442</v>
      </c>
      <c r="I1406" s="283">
        <v>1</v>
      </c>
    </row>
    <row r="1407" spans="1:9">
      <c r="A1407" s="1" t="s">
        <v>9460</v>
      </c>
      <c r="B1407" s="1" t="s">
        <v>3544</v>
      </c>
      <c r="C1407" s="1" t="str">
        <f>VLOOKUP(B1407,「工具标准名」映射表!B:I,2,0)</f>
        <v>AI评价工具</v>
      </c>
      <c r="D1407" s="1" t="str">
        <f>VLOOKUP(C1407,「工具标准名」映射表!$C$1:$O$2046,2,0)</f>
        <v>AI评价工具</v>
      </c>
      <c r="E1407" s="1" t="s">
        <v>2331</v>
      </c>
      <c r="F1407" s="1" t="str">
        <f>VLOOKUP(E1407,省份映射!$B$1:$C$472,2,0)</f>
        <v>北京市</v>
      </c>
      <c r="H1407" s="256" t="s">
        <v>2761</v>
      </c>
      <c r="I1407" s="283">
        <v>1</v>
      </c>
    </row>
    <row r="1408" spans="1:9">
      <c r="A1408" s="1" t="s">
        <v>9475</v>
      </c>
      <c r="B1408" s="1" t="s">
        <v>812</v>
      </c>
      <c r="C1408" s="1" t="str">
        <f>VLOOKUP(B1408,「工具标准名」映射表!B:I,2,0)</f>
        <v>AI倾听助手</v>
      </c>
      <c r="D1408" s="1" t="str">
        <f>VLOOKUP(C1408,「工具标准名」映射表!$C$1:$O$2046,2,0)</f>
        <v>AI倾听助手</v>
      </c>
      <c r="E1408" s="1" t="s">
        <v>385</v>
      </c>
      <c r="F1408" s="1" t="str">
        <f>VLOOKUP(E1408,省份映射!$B$1:$C$472,2,0)</f>
        <v>北京市</v>
      </c>
      <c r="H1408" s="256" t="s">
        <v>8390</v>
      </c>
      <c r="I1408" s="283">
        <v>1</v>
      </c>
    </row>
    <row r="1409" spans="1:9">
      <c r="A1409" s="1" t="s">
        <v>9486</v>
      </c>
      <c r="B1409" s="1" t="s">
        <v>4913</v>
      </c>
      <c r="C1409" s="1" t="str">
        <f>VLOOKUP(B1409,「工具标准名」映射表!B:I,2,0)</f>
        <v>备课助手</v>
      </c>
      <c r="D1409" s="1" t="str">
        <f>VLOOKUP(C1409,「工具标准名」映射表!$C$1:$O$2046,2,0)</f>
        <v>备课助手</v>
      </c>
      <c r="E1409" s="1" t="s">
        <v>815</v>
      </c>
      <c r="F1409" s="1" t="str">
        <f>VLOOKUP(E1409,省份映射!$B$1:$C$472,2,0)</f>
        <v>上海市</v>
      </c>
      <c r="H1409" s="256" t="s">
        <v>8251</v>
      </c>
      <c r="I1409" s="283">
        <v>1</v>
      </c>
    </row>
    <row r="1410" spans="1:9">
      <c r="A1410" s="1" t="s">
        <v>9486</v>
      </c>
      <c r="B1410" s="1" t="s">
        <v>9497</v>
      </c>
      <c r="C1410" s="1" t="str">
        <f>VLOOKUP(B1410,「工具标准名」映射表!B:I,2,0)</f>
        <v>教学助手</v>
      </c>
      <c r="D1410" s="1" t="str">
        <f>VLOOKUP(C1410,「工具标准名」映射表!$C$1:$O$2046,2,0)</f>
        <v>教学助手</v>
      </c>
      <c r="E1410" s="1" t="s">
        <v>815</v>
      </c>
      <c r="F1410" s="1" t="str">
        <f>VLOOKUP(E1410,省份映射!$B$1:$C$472,2,0)</f>
        <v>上海市</v>
      </c>
      <c r="H1410" s="256" t="s">
        <v>4437</v>
      </c>
      <c r="I1410" s="283">
        <v>1</v>
      </c>
    </row>
    <row r="1411" spans="1:9">
      <c r="A1411" s="1" t="s">
        <v>9486</v>
      </c>
      <c r="B1411" s="1" t="s">
        <v>9499</v>
      </c>
      <c r="C1411" s="1" t="str">
        <f>VLOOKUP(B1411,「工具标准名」映射表!B:I,2,0)</f>
        <v>辅导助手</v>
      </c>
      <c r="D1411" s="1" t="str">
        <f>VLOOKUP(C1411,「工具标准名」映射表!$C$1:$O$2046,2,0)</f>
        <v>辅导助手</v>
      </c>
      <c r="E1411" s="1" t="s">
        <v>815</v>
      </c>
      <c r="F1411" s="1" t="str">
        <f>VLOOKUP(E1411,省份映射!$B$1:$C$472,2,0)</f>
        <v>上海市</v>
      </c>
      <c r="H1411" s="256" t="s">
        <v>17821</v>
      </c>
      <c r="I1411" s="283">
        <v>1</v>
      </c>
    </row>
    <row r="1412" spans="1:9">
      <c r="A1412" s="1" t="s">
        <v>9501</v>
      </c>
      <c r="B1412" s="1" t="s">
        <v>9508</v>
      </c>
      <c r="C1412" s="1" t="str">
        <f>VLOOKUP(B1412,「工具标准名」映射表!B:I,2,0)</f>
        <v>综合素质评价AI系统</v>
      </c>
      <c r="D1412" s="1" t="str">
        <f>VLOOKUP(C1412,「工具标准名」映射表!$C$1:$O$2046,2,0)</f>
        <v>综合素质评价AI系统</v>
      </c>
      <c r="E1412" s="1" t="s">
        <v>9503</v>
      </c>
      <c r="F1412" s="1" t="str">
        <f>VLOOKUP(E1412,省份映射!$B$1:$C$472,2,0)</f>
        <v>福建省</v>
      </c>
      <c r="H1412" s="256" t="s">
        <v>17830</v>
      </c>
      <c r="I1412" s="283">
        <v>1</v>
      </c>
    </row>
    <row r="1413" spans="1:9">
      <c r="A1413" s="1" t="s">
        <v>9514</v>
      </c>
      <c r="B1413" s="1" t="s">
        <v>1804</v>
      </c>
      <c r="C1413" s="1" t="str">
        <f>VLOOKUP(B1413,「工具标准名」映射表!B:I,2,0)</f>
        <v>豆包智能体</v>
      </c>
      <c r="D1413" s="1" t="str">
        <f>VLOOKUP(C1413,「工具标准名」映射表!$C$1:$O$2046,2,0)</f>
        <v>豆包</v>
      </c>
      <c r="E1413" s="1" t="s">
        <v>9503</v>
      </c>
      <c r="F1413" s="1" t="str">
        <f>VLOOKUP(E1413,省份映射!$B$1:$C$472,2,0)</f>
        <v>福建省</v>
      </c>
      <c r="H1413" s="256" t="s">
        <v>12205</v>
      </c>
      <c r="I1413" s="283">
        <v>1</v>
      </c>
    </row>
    <row r="1414" spans="1:9">
      <c r="A1414" s="1" t="s">
        <v>9526</v>
      </c>
      <c r="B1414" s="1" t="s">
        <v>124</v>
      </c>
      <c r="C1414" s="1" t="str">
        <f>VLOOKUP(B1414,「工具标准名」映射表!B:I,2,0)</f>
        <v>DeepSeek 大模型</v>
      </c>
      <c r="D1414" s="1" t="str">
        <f>VLOOKUP(C1414,「工具标准名」映射表!$C$1:$O$2046,2,0)</f>
        <v>DeepSeek 大模型</v>
      </c>
      <c r="E1414" s="1" t="s">
        <v>9528</v>
      </c>
      <c r="F1414" s="1" t="str">
        <f>VLOOKUP(E1414,省份映射!$B$1:$C$472,2,0)</f>
        <v>福建省</v>
      </c>
      <c r="H1414" s="256" t="s">
        <v>1428</v>
      </c>
      <c r="I1414" s="283">
        <v>1</v>
      </c>
    </row>
    <row r="1415" spans="1:9">
      <c r="A1415" s="1" t="s">
        <v>9526</v>
      </c>
      <c r="B1415" s="1" t="s">
        <v>9538</v>
      </c>
      <c r="C1415" s="1" t="str">
        <f>VLOOKUP(B1415,「工具标准名」映射表!B:I,2,0)</f>
        <v>智能体“小莫老师”</v>
      </c>
      <c r="D1415" s="1" t="str">
        <f>VLOOKUP(C1415,「工具标准名」映射表!$C$1:$O$2046,2,0)</f>
        <v>智能体“小莫老师”</v>
      </c>
      <c r="E1415" s="1" t="s">
        <v>9528</v>
      </c>
      <c r="F1415" s="1" t="str">
        <f>VLOOKUP(E1415,省份映射!$B$1:$C$472,2,0)</f>
        <v>福建省</v>
      </c>
      <c r="H1415" s="256" t="s">
        <v>12269</v>
      </c>
      <c r="I1415" s="283">
        <v>1</v>
      </c>
    </row>
    <row r="1416" spans="1:9">
      <c r="A1416" s="1" t="s">
        <v>9526</v>
      </c>
      <c r="B1416" s="1" t="s">
        <v>9540</v>
      </c>
      <c r="C1416" s="1" t="str">
        <f>VLOOKUP(B1416,「工具标准名」映射表!B:I,2,0)</f>
        <v>汉语国学网</v>
      </c>
      <c r="D1416" s="1" t="str">
        <f>VLOOKUP(C1416,「工具标准名」映射表!$C$1:$O$2046,2,0)</f>
        <v>汉语国学网</v>
      </c>
      <c r="E1416" s="1" t="s">
        <v>9528</v>
      </c>
      <c r="F1416" s="1" t="str">
        <f>VLOOKUP(E1416,省份映射!$B$1:$C$472,2,0)</f>
        <v>福建省</v>
      </c>
      <c r="H1416" s="256" t="s">
        <v>12353</v>
      </c>
      <c r="I1416" s="283">
        <v>1</v>
      </c>
    </row>
    <row r="1417" spans="1:9">
      <c r="A1417" s="1" t="s">
        <v>9526</v>
      </c>
      <c r="B1417" s="1" t="s">
        <v>4552</v>
      </c>
      <c r="C1417" s="1" t="str">
        <f>VLOOKUP(B1417,「工具标准名」映射表!B:I,2,0)</f>
        <v>B站</v>
      </c>
      <c r="D1417" s="1" t="str">
        <f>VLOOKUP(C1417,「工具标准名」映射表!$C$1:$O$2046,2,0)</f>
        <v>B站</v>
      </c>
      <c r="E1417" s="1" t="s">
        <v>9528</v>
      </c>
      <c r="F1417" s="1" t="str">
        <f>VLOOKUP(E1417,省份映射!$B$1:$C$472,2,0)</f>
        <v>福建省</v>
      </c>
      <c r="H1417" s="256" t="s">
        <v>8392</v>
      </c>
      <c r="I1417" s="283">
        <v>1</v>
      </c>
    </row>
    <row r="1418" spans="1:9">
      <c r="A1418" s="1" t="s">
        <v>9526</v>
      </c>
      <c r="B1418" s="1" t="s">
        <v>8463</v>
      </c>
      <c r="C1418" s="1" t="str">
        <f>VLOOKUP(B1418,「工具标准名」映射表!B:I,2,0)</f>
        <v>百度AI</v>
      </c>
      <c r="D1418" s="1" t="str">
        <f>VLOOKUP(C1418,「工具标准名」映射表!$C$1:$O$2046,2,0)</f>
        <v>百度</v>
      </c>
      <c r="E1418" s="1" t="s">
        <v>9528</v>
      </c>
      <c r="F1418" s="1" t="str">
        <f>VLOOKUP(E1418,省份映射!$B$1:$C$472,2,0)</f>
        <v>福建省</v>
      </c>
      <c r="H1418" s="256" t="s">
        <v>9099</v>
      </c>
      <c r="I1418" s="283">
        <v>1</v>
      </c>
    </row>
    <row r="1419" spans="1:9">
      <c r="A1419" s="1" t="s">
        <v>9543</v>
      </c>
      <c r="B1419" s="1" t="s">
        <v>9550</v>
      </c>
      <c r="C1419" s="1" t="str">
        <f>VLOOKUP(B1419,「工具标准名」映射表!B:I,2,0)</f>
        <v>素养银行</v>
      </c>
      <c r="D1419" s="1" t="str">
        <f>VLOOKUP(C1419,「工具标准名」映射表!$C$1:$O$2046,2,0)</f>
        <v>素养银行</v>
      </c>
      <c r="E1419" s="1" t="s">
        <v>9545</v>
      </c>
      <c r="F1419" s="1" t="str">
        <f>VLOOKUP(E1419,省份映射!$B$1:$C$472,2,0)</f>
        <v>福建省</v>
      </c>
      <c r="H1419" s="256" t="s">
        <v>17887</v>
      </c>
      <c r="I1419" s="283">
        <v>1</v>
      </c>
    </row>
    <row r="1420" spans="1:9">
      <c r="A1420" s="1" t="s">
        <v>9555</v>
      </c>
      <c r="B1420" s="1" t="s">
        <v>8795</v>
      </c>
      <c r="C1420" s="1" t="str">
        <f>VLOOKUP(B1420,「工具标准名」映射表!B:I,2,0)</f>
        <v>波利子智慧教研系统</v>
      </c>
      <c r="D1420" s="1" t="str">
        <f>VLOOKUP(C1420,「工具标准名」映射表!$C$1:$O$2046,2,0)</f>
        <v>波利子智慧教研系统</v>
      </c>
      <c r="E1420" s="1" t="s">
        <v>6297</v>
      </c>
      <c r="F1420" s="1" t="str">
        <f>VLOOKUP(E1420,省份映射!$B$1:$C$472,2,0)</f>
        <v>福建省</v>
      </c>
      <c r="H1420" s="256" t="s">
        <v>4236</v>
      </c>
      <c r="I1420" s="283">
        <v>1</v>
      </c>
    </row>
    <row r="1421" spans="1:9">
      <c r="A1421" s="1" t="s">
        <v>9555</v>
      </c>
      <c r="B1421" s="1" t="s">
        <v>9567</v>
      </c>
      <c r="C1421" s="1" t="str">
        <f>VLOOKUP(B1421,「工具标准名」映射表!B:I,2,0)</f>
        <v>智慧型录播系统</v>
      </c>
      <c r="D1421" s="1" t="str">
        <f>VLOOKUP(C1421,「工具标准名」映射表!$C$1:$O$2046,2,0)</f>
        <v>智慧型录播系统</v>
      </c>
      <c r="E1421" s="1" t="s">
        <v>6297</v>
      </c>
      <c r="F1421" s="1" t="str">
        <f>VLOOKUP(E1421,省份映射!$B$1:$C$472,2,0)</f>
        <v>福建省</v>
      </c>
      <c r="H1421" s="256" t="s">
        <v>17922</v>
      </c>
      <c r="I1421" s="283">
        <v>1</v>
      </c>
    </row>
    <row r="1422" spans="1:9">
      <c r="A1422" s="1" t="s">
        <v>9569</v>
      </c>
      <c r="B1422" s="1" t="s">
        <v>3823</v>
      </c>
      <c r="C1422" s="1" t="str">
        <f>VLOOKUP(B1422,「工具标准名」映射表!B:I,2,0)</f>
        <v>AI课堂行为分析系统</v>
      </c>
      <c r="D1422" s="1" t="str">
        <f>VLOOKUP(C1422,「工具标准名」映射表!$C$1:$O$2046,2,0)</f>
        <v>AI课堂行为分析系统</v>
      </c>
      <c r="E1422" s="1" t="s">
        <v>9503</v>
      </c>
      <c r="F1422" s="1" t="str">
        <f>VLOOKUP(E1422,省份映射!$B$1:$C$472,2,0)</f>
        <v>福建省</v>
      </c>
      <c r="H1422" s="256" t="s">
        <v>17947</v>
      </c>
      <c r="I1422" s="283">
        <v>1</v>
      </c>
    </row>
    <row r="1423" spans="1:9">
      <c r="A1423" s="1" t="s">
        <v>9569</v>
      </c>
      <c r="B1423" s="1" t="s">
        <v>9580</v>
      </c>
      <c r="C1423" s="1" t="str">
        <f>VLOOKUP(B1423,「工具标准名」映射表!B:I,2,0)</f>
        <v>智能心理机器人“小灵”</v>
      </c>
      <c r="D1423" s="1" t="str">
        <f>VLOOKUP(C1423,「工具标准名」映射表!$C$1:$O$2046,2,0)</f>
        <v>智能心理机器人“小灵”</v>
      </c>
      <c r="E1423" s="1" t="s">
        <v>9503</v>
      </c>
      <c r="F1423" s="1" t="str">
        <f>VLOOKUP(E1423,省份映射!$B$1:$C$472,2,0)</f>
        <v>福建省</v>
      </c>
      <c r="H1423" s="256" t="s">
        <v>17952</v>
      </c>
      <c r="I1423" s="283">
        <v>1</v>
      </c>
    </row>
    <row r="1424" spans="1:9">
      <c r="A1424" s="1" t="s">
        <v>9569</v>
      </c>
      <c r="B1424" s="1" t="s">
        <v>9582</v>
      </c>
      <c r="C1424" s="1" t="str">
        <f>VLOOKUP(B1424,「工具标准名」映射表!B:I,2,0)</f>
        <v>智能运动数据采集技术</v>
      </c>
      <c r="D1424" s="1" t="str">
        <f>VLOOKUP(C1424,「工具标准名」映射表!$C$1:$O$2046,2,0)</f>
        <v>智能运动数据采集技术</v>
      </c>
      <c r="E1424" s="1" t="s">
        <v>9503</v>
      </c>
      <c r="F1424" s="1" t="str">
        <f>VLOOKUP(E1424,省份映射!$B$1:$C$472,2,0)</f>
        <v>福建省</v>
      </c>
      <c r="H1424" s="256" t="s">
        <v>14194</v>
      </c>
      <c r="I1424" s="283">
        <v>1</v>
      </c>
    </row>
    <row r="1425" spans="1:9">
      <c r="A1425" s="1" t="s">
        <v>9584</v>
      </c>
      <c r="B1425" s="1" t="s">
        <v>1160</v>
      </c>
      <c r="C1425" s="1" t="str">
        <f>VLOOKUP(B1425,「工具标准名」映射表!B:I,2,0)</f>
        <v>AI助评系统</v>
      </c>
      <c r="D1425" s="1" t="str">
        <f>VLOOKUP(C1425,「工具标准名」映射表!$C$1:$O$2046,2,0)</f>
        <v>AI助评系统</v>
      </c>
      <c r="E1425" s="1" t="s">
        <v>6297</v>
      </c>
      <c r="F1425" s="1" t="str">
        <f>VLOOKUP(E1425,省份映射!$B$1:$C$472,2,0)</f>
        <v>福建省</v>
      </c>
      <c r="H1425" s="256" t="s">
        <v>7869</v>
      </c>
      <c r="I1425" s="283">
        <v>1</v>
      </c>
    </row>
    <row r="1426" spans="1:9">
      <c r="A1426" s="1" t="s">
        <v>9595</v>
      </c>
      <c r="B1426" s="1" t="s">
        <v>9601</v>
      </c>
      <c r="C1426" s="1" t="str">
        <f>VLOOKUP(B1426,「工具标准名」映射表!B:I,2,0)</f>
        <v>会小南·字学堂</v>
      </c>
      <c r="D1426" s="1" t="str">
        <f>VLOOKUP(C1426,「工具标准名」映射表!$C$1:$O$2046,2,0)</f>
        <v>会小南·字学堂</v>
      </c>
      <c r="E1426" s="1" t="s">
        <v>9503</v>
      </c>
      <c r="F1426" s="1" t="str">
        <f>VLOOKUP(E1426,省份映射!$B$1:$C$472,2,0)</f>
        <v>福建省</v>
      </c>
      <c r="H1426" s="256" t="s">
        <v>18062</v>
      </c>
      <c r="I1426" s="283">
        <v>1</v>
      </c>
    </row>
    <row r="1427" spans="1:9">
      <c r="A1427" s="1" t="s">
        <v>9595</v>
      </c>
      <c r="B1427" s="1" t="s">
        <v>4781</v>
      </c>
      <c r="C1427" s="1" t="str">
        <f>VLOOKUP(B1427,「工具标准名」映射表!B:I,2,0)</f>
        <v>Coze低代码平台</v>
      </c>
      <c r="D1427" s="1" t="str">
        <f>VLOOKUP(C1427,「工具标准名」映射表!$C$1:$O$2046,2,0)</f>
        <v>Coze低代码平台</v>
      </c>
      <c r="E1427" s="1" t="s">
        <v>9503</v>
      </c>
      <c r="F1427" s="1" t="str">
        <f>VLOOKUP(E1427,省份映射!$B$1:$C$472,2,0)</f>
        <v>福建省</v>
      </c>
      <c r="H1427" s="256" t="s">
        <v>18078</v>
      </c>
      <c r="I1427" s="283">
        <v>2</v>
      </c>
    </row>
    <row r="1428" spans="1:9">
      <c r="A1428" s="1" t="s">
        <v>9608</v>
      </c>
      <c r="B1428" s="1" t="s">
        <v>9614</v>
      </c>
      <c r="C1428" s="1" t="str">
        <f>VLOOKUP(B1428,「工具标准名」映射表!B:I,2,0)</f>
        <v>会小南·山河研学手册</v>
      </c>
      <c r="D1428" s="1" t="str">
        <f>VLOOKUP(C1428,「工具标准名」映射表!$C$1:$O$2046,2,0)</f>
        <v>会小南·山河研学手册</v>
      </c>
      <c r="E1428" s="1" t="s">
        <v>9528</v>
      </c>
      <c r="F1428" s="1" t="str">
        <f>VLOOKUP(E1428,省份映射!$B$1:$C$472,2,0)</f>
        <v>福建省</v>
      </c>
      <c r="H1428" s="256" t="s">
        <v>18083</v>
      </c>
      <c r="I1428" s="283">
        <v>2</v>
      </c>
    </row>
    <row r="1429" spans="1:9">
      <c r="A1429" s="1" t="s">
        <v>9619</v>
      </c>
      <c r="B1429" s="1" t="s">
        <v>4404</v>
      </c>
      <c r="C1429" s="1" t="str">
        <f>VLOOKUP(B1429,「工具标准名」映射表!B:I,2,0)</f>
        <v>豆包</v>
      </c>
      <c r="D1429" s="1" t="str">
        <f>VLOOKUP(C1429,「工具标准名」映射表!$C$1:$O$2046,2,0)</f>
        <v>豆包</v>
      </c>
      <c r="E1429" s="1" t="s">
        <v>9528</v>
      </c>
      <c r="F1429" s="1" t="str">
        <f>VLOOKUP(E1429,省份映射!$B$1:$C$472,2,0)</f>
        <v>福建省</v>
      </c>
      <c r="H1429" s="256" t="s">
        <v>3488</v>
      </c>
      <c r="I1429" s="283">
        <v>2</v>
      </c>
    </row>
    <row r="1430" spans="1:9">
      <c r="A1430" s="1" t="s">
        <v>9631</v>
      </c>
      <c r="B1430" s="1" t="s">
        <v>8964</v>
      </c>
      <c r="C1430" s="1" t="str">
        <f>VLOOKUP(B1430,「工具标准名」映射表!B:I,2,0)</f>
        <v>磁性传感器</v>
      </c>
      <c r="D1430" s="1" t="str">
        <f>VLOOKUP(C1430,「工具标准名」映射表!$C$1:$O$2046,2,0)</f>
        <v>磁性传感器</v>
      </c>
      <c r="E1430" s="1" t="s">
        <v>9528</v>
      </c>
      <c r="F1430" s="1" t="str">
        <f>VLOOKUP(E1430,省份映射!$B$1:$C$472,2,0)</f>
        <v>福建省</v>
      </c>
      <c r="H1430" s="256" t="s">
        <v>15870</v>
      </c>
      <c r="I1430" s="283">
        <v>1</v>
      </c>
    </row>
    <row r="1431" spans="1:9">
      <c r="A1431" s="1" t="s">
        <v>9631</v>
      </c>
      <c r="B1431" s="1" t="s">
        <v>9641</v>
      </c>
      <c r="C1431" s="1" t="str">
        <f>VLOOKUP(B1431,「工具标准名」映射表!B:I,2,0)</f>
        <v>数据采集终端</v>
      </c>
      <c r="D1431" s="1" t="str">
        <f>VLOOKUP(C1431,「工具标准名」映射表!$C$1:$O$2046,2,0)</f>
        <v>数据采集终端</v>
      </c>
      <c r="E1431" s="1" t="s">
        <v>9528</v>
      </c>
      <c r="F1431" s="1" t="str">
        <f>VLOOKUP(E1431,省份映射!$B$1:$C$472,2,0)</f>
        <v>福建省</v>
      </c>
      <c r="H1431" s="256" t="s">
        <v>8715</v>
      </c>
      <c r="I1431" s="283">
        <v>1</v>
      </c>
    </row>
    <row r="1432" spans="1:9">
      <c r="A1432" s="1" t="s">
        <v>9643</v>
      </c>
      <c r="B1432" s="1" t="s">
        <v>9648</v>
      </c>
      <c r="C1432" s="1" t="str">
        <f>VLOOKUP(B1432,「工具标准名」映射表!B:I,2,0)</f>
        <v>平板拼图工具</v>
      </c>
      <c r="D1432" s="1" t="str">
        <f>VLOOKUP(C1432,「工具标准名」映射表!$C$1:$O$2046,2,0)</f>
        <v>平板拼图工具</v>
      </c>
      <c r="E1432" s="1" t="s">
        <v>9528</v>
      </c>
      <c r="F1432" s="1" t="str">
        <f>VLOOKUP(E1432,省份映射!$B$1:$C$472,2,0)</f>
        <v>福建省</v>
      </c>
      <c r="H1432" s="256" t="s">
        <v>156</v>
      </c>
      <c r="I1432" s="283">
        <v>2</v>
      </c>
    </row>
    <row r="1433" spans="1:9">
      <c r="A1433" s="1" t="s">
        <v>9643</v>
      </c>
      <c r="B1433" s="1" t="s">
        <v>9654</v>
      </c>
      <c r="C1433" s="1" t="str">
        <f>VLOOKUP(B1433,「工具标准名」映射表!B:I,2,0)</f>
        <v>全班作品资源库</v>
      </c>
      <c r="D1433" s="1" t="str">
        <f>VLOOKUP(C1433,「工具标准名」映射表!$C$1:$O$2046,2,0)</f>
        <v>全班作品资源库</v>
      </c>
      <c r="E1433" s="1" t="s">
        <v>9528</v>
      </c>
      <c r="F1433" s="1" t="str">
        <f>VLOOKUP(E1433,省份映射!$B$1:$C$472,2,0)</f>
        <v>福建省</v>
      </c>
      <c r="H1433" s="256" t="s">
        <v>8977</v>
      </c>
      <c r="I1433" s="283">
        <v>1</v>
      </c>
    </row>
    <row r="1434" spans="1:9">
      <c r="A1434" s="1" t="s">
        <v>9656</v>
      </c>
      <c r="B1434" s="1" t="s">
        <v>8149</v>
      </c>
      <c r="C1434" s="1" t="str">
        <f>VLOOKUP(B1434,「工具标准名」映射表!B:I,2,0)</f>
        <v>TT运动APP</v>
      </c>
      <c r="D1434" s="1" t="str">
        <f>VLOOKUP(C1434,「工具标准名」映射表!$C$1:$O$2046,2,0)</f>
        <v>TT运动APP</v>
      </c>
      <c r="E1434" s="1" t="s">
        <v>9528</v>
      </c>
      <c r="F1434" s="1" t="str">
        <f>VLOOKUP(E1434,省份映射!$B$1:$C$472,2,0)</f>
        <v>福建省</v>
      </c>
      <c r="H1434" s="256" t="s">
        <v>12346</v>
      </c>
      <c r="I1434" s="283">
        <v>1</v>
      </c>
    </row>
    <row r="1435" spans="1:9">
      <c r="A1435" s="1" t="s">
        <v>9668</v>
      </c>
      <c r="B1435" s="1" t="s">
        <v>6969</v>
      </c>
      <c r="C1435" s="1" t="str">
        <f>VLOOKUP(B1435,「工具标准名」映射表!B:I,2,0)</f>
        <v>HiAgent平台</v>
      </c>
      <c r="D1435" s="1" t="str">
        <f>VLOOKUP(C1435,「工具标准名」映射表!$C$1:$O$2046,2,0)</f>
        <v>HiAgent平台</v>
      </c>
      <c r="E1435" s="1" t="s">
        <v>9503</v>
      </c>
      <c r="F1435" s="1" t="str">
        <f>VLOOKUP(E1435,省份映射!$B$1:$C$472,2,0)</f>
        <v>福建省</v>
      </c>
      <c r="H1435" s="256" t="s">
        <v>18175</v>
      </c>
      <c r="I1435" s="283">
        <v>1</v>
      </c>
    </row>
    <row r="1436" spans="1:9">
      <c r="A1436" s="1" t="s">
        <v>9681</v>
      </c>
      <c r="B1436" s="1" t="s">
        <v>1283</v>
      </c>
      <c r="C1436" s="1" t="str">
        <f>VLOOKUP(B1436,「工具标准名」映射表!B:I,2,0)</f>
        <v>飞书AI</v>
      </c>
      <c r="D1436" s="1" t="str">
        <f>VLOOKUP(C1436,「工具标准名」映射表!$C$1:$O$2046,2,0)</f>
        <v>飞书AI</v>
      </c>
      <c r="E1436" s="1" t="s">
        <v>9503</v>
      </c>
      <c r="F1436" s="1" t="str">
        <f>VLOOKUP(E1436,省份映射!$B$1:$C$472,2,0)</f>
        <v>福建省</v>
      </c>
      <c r="H1436" s="256" t="s">
        <v>8895</v>
      </c>
      <c r="I1436" s="283">
        <v>1</v>
      </c>
    </row>
    <row r="1437" spans="1:9">
      <c r="A1437" s="1" t="s">
        <v>9681</v>
      </c>
      <c r="B1437" s="1" t="s">
        <v>9693</v>
      </c>
      <c r="C1437" s="1" t="str">
        <f>VLOOKUP(B1437,「工具标准名」映射表!B:I,2,0)</f>
        <v>阶跃星辰视频理解大模型</v>
      </c>
      <c r="D1437" s="1" t="str">
        <f>VLOOKUP(C1437,「工具标准名」映射表!$C$1:$O$2046,2,0)</f>
        <v>阶跃星辰视频理解大模型</v>
      </c>
      <c r="E1437" s="1" t="s">
        <v>9503</v>
      </c>
      <c r="F1437" s="1" t="str">
        <f>VLOOKUP(E1437,省份映射!$B$1:$C$472,2,0)</f>
        <v>福建省</v>
      </c>
      <c r="H1437" s="256" t="s">
        <v>12806</v>
      </c>
      <c r="I1437" s="283">
        <v>1</v>
      </c>
    </row>
    <row r="1438" spans="1:9">
      <c r="A1438" s="1" t="s">
        <v>9681</v>
      </c>
      <c r="B1438" s="1" t="s">
        <v>2073</v>
      </c>
      <c r="C1438" s="1" t="str">
        <f>VLOOKUP(B1438,「工具标准名」映射表!B:I,2,0)</f>
        <v>DeepSeek 大模型</v>
      </c>
      <c r="D1438" s="1" t="str">
        <f>VLOOKUP(C1438,「工具标准名」映射表!$C$1:$O$2046,2,0)</f>
        <v>DeepSeek 大模型</v>
      </c>
      <c r="E1438" s="1" t="s">
        <v>9503</v>
      </c>
      <c r="F1438" s="1" t="str">
        <f>VLOOKUP(E1438,省份映射!$B$1:$C$472,2,0)</f>
        <v>福建省</v>
      </c>
      <c r="H1438" s="256" t="s">
        <v>8759</v>
      </c>
      <c r="I1438" s="283">
        <v>1</v>
      </c>
    </row>
    <row r="1439" spans="1:9">
      <c r="A1439" s="1" t="s">
        <v>9696</v>
      </c>
      <c r="B1439" s="1" t="s">
        <v>4795</v>
      </c>
      <c r="C1439" s="1" t="str">
        <f>VLOOKUP(B1439,「工具标准名」映射表!B:I,2,0)</f>
        <v>Coze平台</v>
      </c>
      <c r="D1439" s="1" t="str">
        <f>VLOOKUP(C1439,「工具标准名」映射表!$C$1:$O$2046,2,0)</f>
        <v>Coze平台</v>
      </c>
      <c r="E1439" s="1" t="s">
        <v>9503</v>
      </c>
      <c r="F1439" s="1" t="str">
        <f>VLOOKUP(E1439,省份映射!$B$1:$C$472,2,0)</f>
        <v>福建省</v>
      </c>
      <c r="H1439" s="256" t="s">
        <v>2888</v>
      </c>
      <c r="I1439" s="283">
        <v>1</v>
      </c>
    </row>
    <row r="1440" spans="1:9">
      <c r="A1440" s="1" t="s">
        <v>9706</v>
      </c>
      <c r="B1440" s="1" t="s">
        <v>9712</v>
      </c>
      <c r="C1440" s="1" t="str">
        <f>VLOOKUP(B1440,「工具标准名」映射表!B:I,2,0)</f>
        <v>小思成长日记</v>
      </c>
      <c r="D1440" s="1" t="str">
        <f>VLOOKUP(C1440,「工具标准名」映射表!$C$1:$O$2046,2,0)</f>
        <v>小思成长日记</v>
      </c>
      <c r="E1440" s="1" t="s">
        <v>5752</v>
      </c>
      <c r="F1440" s="1" t="str">
        <f>VLOOKUP(E1440,省份映射!$B$1:$C$472,2,0)</f>
        <v>浙江省</v>
      </c>
      <c r="H1440" s="256" t="s">
        <v>16867</v>
      </c>
      <c r="I1440" s="283">
        <v>1</v>
      </c>
    </row>
    <row r="1441" spans="1:9">
      <c r="A1441" s="1" t="s">
        <v>9706</v>
      </c>
      <c r="B1441" s="1" t="s">
        <v>9718</v>
      </c>
      <c r="C1441" s="1" t="str">
        <f>VLOOKUP(B1441,「工具标准名」映射表!B:I,2,0)</f>
        <v>语音智慧系统</v>
      </c>
      <c r="D1441" s="1" t="str">
        <f>VLOOKUP(C1441,「工具标准名」映射表!$C$1:$O$2046,2,0)</f>
        <v>语音智慧系统</v>
      </c>
      <c r="E1441" s="1" t="s">
        <v>5752</v>
      </c>
      <c r="F1441" s="1" t="str">
        <f>VLOOKUP(E1441,省份映射!$B$1:$C$472,2,0)</f>
        <v>浙江省</v>
      </c>
      <c r="H1441" s="256" t="s">
        <v>18258</v>
      </c>
      <c r="I1441" s="283">
        <v>1</v>
      </c>
    </row>
    <row r="1442" spans="1:9">
      <c r="A1442" s="1" t="s">
        <v>9720</v>
      </c>
      <c r="B1442" s="1" t="s">
        <v>9726</v>
      </c>
      <c r="C1442" s="1" t="str">
        <f>VLOOKUP(B1442,「工具标准名」映射表!B:I,2,0)</f>
        <v>幼儿健康成长智能监测与干预系统</v>
      </c>
      <c r="D1442" s="1" t="str">
        <f>VLOOKUP(C1442,「工具标准名」映射表!$C$1:$O$2046,2,0)</f>
        <v>幼儿健康成长智能监测与干预系统</v>
      </c>
      <c r="E1442" s="1" t="s">
        <v>5752</v>
      </c>
      <c r="F1442" s="1" t="str">
        <f>VLOOKUP(E1442,省份映射!$B$1:$C$472,2,0)</f>
        <v>浙江省</v>
      </c>
      <c r="H1442" s="256" t="s">
        <v>18266</v>
      </c>
      <c r="I1442" s="283">
        <v>1</v>
      </c>
    </row>
    <row r="1443" spans="1:9">
      <c r="A1443" s="1" t="s">
        <v>9720</v>
      </c>
      <c r="B1443" s="1" t="s">
        <v>9734</v>
      </c>
      <c r="C1443" s="1" t="str">
        <f>VLOOKUP(B1443,「工具标准名」映射表!B:I,2,0)</f>
        <v>智能手环</v>
      </c>
      <c r="D1443" s="1" t="str">
        <f>VLOOKUP(C1443,「工具标准名」映射表!$C$1:$O$2046,2,0)</f>
        <v>智能手环</v>
      </c>
      <c r="E1443" s="1" t="s">
        <v>5752</v>
      </c>
      <c r="F1443" s="1" t="str">
        <f>VLOOKUP(E1443,省份映射!$B$1:$C$472,2,0)</f>
        <v>浙江省</v>
      </c>
      <c r="H1443" s="256" t="s">
        <v>6690</v>
      </c>
      <c r="I1443" s="283">
        <v>1</v>
      </c>
    </row>
    <row r="1444" spans="1:9">
      <c r="A1444" s="1" t="s">
        <v>9720</v>
      </c>
      <c r="B1444" s="1" t="s">
        <v>9735</v>
      </c>
      <c r="C1444" s="1" t="str">
        <f>VLOOKUP(B1444,「工具标准名」映射表!B:I,2,0)</f>
        <v>教师终端App</v>
      </c>
      <c r="D1444" s="1" t="str">
        <f>VLOOKUP(C1444,「工具标准名」映射表!$C$1:$O$2046,2,0)</f>
        <v>教师终端App</v>
      </c>
      <c r="E1444" s="1" t="s">
        <v>5752</v>
      </c>
      <c r="F1444" s="1" t="str">
        <f>VLOOKUP(E1444,省份映射!$B$1:$C$472,2,0)</f>
        <v>浙江省</v>
      </c>
      <c r="H1444" s="256" t="s">
        <v>18267</v>
      </c>
      <c r="I1444" s="283">
        <v>1</v>
      </c>
    </row>
    <row r="1445" spans="1:9">
      <c r="A1445" s="1" t="s">
        <v>9737</v>
      </c>
      <c r="B1445" s="1" t="s">
        <v>9743</v>
      </c>
      <c r="C1445" s="1" t="str">
        <f>VLOOKUP(B1445,「工具标准名」映射表!B:I,2,0)</f>
        <v>萧山智慧作业平台</v>
      </c>
      <c r="D1445" s="1" t="str">
        <f>VLOOKUP(C1445,「工具标准名」映射表!$C$1:$O$2046,2,0)</f>
        <v>萧山智慧作业平台</v>
      </c>
      <c r="E1445" s="1" t="s">
        <v>5752</v>
      </c>
      <c r="F1445" s="1" t="str">
        <f>VLOOKUP(E1445,省份映射!$B$1:$C$472,2,0)</f>
        <v>浙江省</v>
      </c>
      <c r="H1445" s="256" t="s">
        <v>18274</v>
      </c>
      <c r="I1445" s="283">
        <v>1</v>
      </c>
    </row>
    <row r="1446" spans="1:9">
      <c r="A1446" s="1" t="s">
        <v>9750</v>
      </c>
      <c r="B1446" s="1" t="s">
        <v>9757</v>
      </c>
      <c r="C1446" s="1" t="str">
        <f>VLOOKUP(B1446,「工具标准名」映射表!B:I,2,0)</f>
        <v>智评学科共同体</v>
      </c>
      <c r="D1446" s="1" t="str">
        <f>VLOOKUP(C1446,「工具标准名」映射表!$C$1:$O$2046,2,0)</f>
        <v>智评学科共同体</v>
      </c>
      <c r="E1446" s="1" t="s">
        <v>9752</v>
      </c>
      <c r="F1446" s="1" t="str">
        <f>VLOOKUP(E1446,省份映射!$B$1:$C$472,2,0)</f>
        <v>江苏省</v>
      </c>
      <c r="H1446" s="256" t="s">
        <v>18281</v>
      </c>
      <c r="I1446" s="283">
        <v>2</v>
      </c>
    </row>
    <row r="1447" spans="1:9">
      <c r="A1447" s="1" t="s">
        <v>9762</v>
      </c>
      <c r="B1447" s="1" t="s">
        <v>9768</v>
      </c>
      <c r="C1447" s="1" t="str">
        <f>VLOOKUP(B1447,「工具标准名」映射表!B:I,2,0)</f>
        <v>凡龙有思</v>
      </c>
      <c r="D1447" s="1" t="str">
        <f>VLOOKUP(C1447,「工具标准名」映射表!$C$1:$O$2046,2,0)</f>
        <v>凡龙有思</v>
      </c>
      <c r="E1447" s="1" t="s">
        <v>617</v>
      </c>
      <c r="F1447" s="1" t="str">
        <f>VLOOKUP(E1447,省份映射!$B$1:$C$472,2,0)</f>
        <v>浙江省</v>
      </c>
      <c r="H1447" s="256" t="s">
        <v>18290</v>
      </c>
      <c r="I1447" s="283">
        <v>1</v>
      </c>
    </row>
    <row r="1448" spans="1:9">
      <c r="A1448" s="1" t="s">
        <v>9762</v>
      </c>
      <c r="B1448" s="1" t="s">
        <v>8995</v>
      </c>
      <c r="C1448" s="1" t="str">
        <f>VLOOKUP(B1448,「工具标准名」映射表!B:I,2,0)</f>
        <v>达升</v>
      </c>
      <c r="D1448" s="1" t="str">
        <f>VLOOKUP(C1448,「工具标准名」映射表!$C$1:$O$2046,2,0)</f>
        <v>达升</v>
      </c>
      <c r="E1448" s="1" t="s">
        <v>617</v>
      </c>
      <c r="F1448" s="1" t="str">
        <f>VLOOKUP(E1448,省份映射!$B$1:$C$472,2,0)</f>
        <v>浙江省</v>
      </c>
      <c r="H1448" s="256" t="s">
        <v>16882</v>
      </c>
      <c r="I1448" s="283">
        <v>1</v>
      </c>
    </row>
    <row r="1449" spans="1:9">
      <c r="A1449" s="1" t="s">
        <v>9776</v>
      </c>
      <c r="B1449" s="1" t="s">
        <v>1081</v>
      </c>
      <c r="C1449" s="1" t="str">
        <f>VLOOKUP(B1449,「工具标准名」映射表!B:I,2,0)</f>
        <v>AI动画生成工具</v>
      </c>
      <c r="D1449" s="1" t="str">
        <f>VLOOKUP(C1449,「工具标准名」映射表!$C$1:$O$2046,2,0)</f>
        <v>AI动画生成工具</v>
      </c>
      <c r="E1449" s="1" t="s">
        <v>388</v>
      </c>
      <c r="F1449" s="1" t="str">
        <f>VLOOKUP(E1449,省份映射!$B$1:$C$472,2,0)</f>
        <v>重庆市</v>
      </c>
      <c r="H1449" s="256" t="s">
        <v>7957</v>
      </c>
      <c r="I1449" s="283">
        <v>2</v>
      </c>
    </row>
    <row r="1450" spans="1:9">
      <c r="A1450" s="1" t="s">
        <v>9788</v>
      </c>
      <c r="B1450" s="1" t="s">
        <v>9794</v>
      </c>
      <c r="C1450" s="1" t="str">
        <f>VLOOKUP(B1450,「工具标准名」映射表!B:I,2,0)</f>
        <v>麻吉星高效互动系统</v>
      </c>
      <c r="D1450" s="1" t="str">
        <f>VLOOKUP(C1450,「工具标准名」映射表!$C$1:$O$2046,2,0)</f>
        <v>麻吉星高效互动系统</v>
      </c>
      <c r="E1450" s="1" t="s">
        <v>6708</v>
      </c>
      <c r="F1450" s="1" t="str">
        <f>VLOOKUP(E1450,省份映射!$B$1:$C$472,2,0)</f>
        <v>广东省</v>
      </c>
      <c r="H1450" s="256" t="s">
        <v>18348</v>
      </c>
      <c r="I1450" s="283">
        <v>1</v>
      </c>
    </row>
    <row r="1451" spans="1:9">
      <c r="A1451" s="1" t="s">
        <v>9788</v>
      </c>
      <c r="B1451" s="1" t="s">
        <v>9800</v>
      </c>
      <c r="C1451" s="1" t="str">
        <f>VLOOKUP(B1451,「工具标准名」映射表!B:I,2,0)</f>
        <v>飞象星球双师课堂</v>
      </c>
      <c r="D1451" s="1" t="str">
        <f>VLOOKUP(C1451,「工具标准名」映射表!$C$1:$O$2046,2,0)</f>
        <v>飞象星球双师课堂</v>
      </c>
      <c r="E1451" s="1" t="s">
        <v>6708</v>
      </c>
      <c r="F1451" s="1" t="str">
        <f>VLOOKUP(E1451,省份映射!$B$1:$C$472,2,0)</f>
        <v>广东省</v>
      </c>
      <c r="H1451" s="256" t="s">
        <v>12297</v>
      </c>
      <c r="I1451" s="283">
        <v>1</v>
      </c>
    </row>
    <row r="1452" spans="1:9">
      <c r="A1452" s="1" t="s">
        <v>9788</v>
      </c>
      <c r="B1452" s="1" t="s">
        <v>783</v>
      </c>
      <c r="C1452" s="1" t="str">
        <f>VLOOKUP(B1452,「工具标准名」映射表!B:I,2,0)</f>
        <v>AI作文智能批阅</v>
      </c>
      <c r="D1452" s="1" t="str">
        <f>VLOOKUP(C1452,「工具标准名」映射表!$C$1:$O$2046,2,0)</f>
        <v>AI作文智能批阅</v>
      </c>
      <c r="E1452" s="1" t="s">
        <v>6708</v>
      </c>
      <c r="F1452" s="1" t="str">
        <f>VLOOKUP(E1452,省份映射!$B$1:$C$472,2,0)</f>
        <v>广东省</v>
      </c>
      <c r="H1452" s="256" t="s">
        <v>8840</v>
      </c>
      <c r="I1452" s="283">
        <v>1</v>
      </c>
    </row>
    <row r="1453" spans="1:9">
      <c r="A1453" s="1" t="s">
        <v>9788</v>
      </c>
      <c r="B1453" s="1" t="s">
        <v>9802</v>
      </c>
      <c r="C1453" s="1" t="str">
        <f>VLOOKUP(B1453,「工具标准名」映射表!B:I,2,0)</f>
        <v>讯飞星火智能批阅机</v>
      </c>
      <c r="D1453" s="1" t="str">
        <f>VLOOKUP(C1453,「工具标准名」映射表!$C$1:$O$2046,2,0)</f>
        <v>讯飞星火智能批阅机</v>
      </c>
      <c r="E1453" s="1" t="s">
        <v>6708</v>
      </c>
      <c r="F1453" s="1" t="str">
        <f>VLOOKUP(E1453,省份映射!$B$1:$C$472,2,0)</f>
        <v>广东省</v>
      </c>
      <c r="H1453" s="256" t="s">
        <v>18364</v>
      </c>
      <c r="I1453" s="283">
        <v>1</v>
      </c>
    </row>
    <row r="1454" spans="1:9">
      <c r="A1454" s="1" t="s">
        <v>9804</v>
      </c>
      <c r="B1454" s="1" t="s">
        <v>9810</v>
      </c>
      <c r="C1454" s="1" t="str">
        <f>VLOOKUP(B1454,「工具标准名」映射表!B:I,2,0)</f>
        <v>教育数据智能分析平台</v>
      </c>
      <c r="D1454" s="1" t="str">
        <f>VLOOKUP(C1454,「工具标准名」映射表!$C$1:$O$2046,2,0)</f>
        <v>教育数据智能分析平台</v>
      </c>
      <c r="E1454" s="1" t="s">
        <v>7602</v>
      </c>
      <c r="F1454" s="1" t="str">
        <f>VLOOKUP(E1454,省份映射!$B$1:$C$472,2,0)</f>
        <v>四川省</v>
      </c>
      <c r="H1454" s="256" t="s">
        <v>18400</v>
      </c>
      <c r="I1454" s="283">
        <v>2</v>
      </c>
    </row>
    <row r="1455" spans="1:9">
      <c r="A1455" s="1" t="s">
        <v>9804</v>
      </c>
      <c r="B1455" s="1" t="s">
        <v>1636</v>
      </c>
      <c r="C1455" s="1" t="str">
        <f>VLOOKUP(B1455,「工具标准名」映射表!B:I,2,0)</f>
        <v>AI安全巡查系统</v>
      </c>
      <c r="D1455" s="1" t="str">
        <f>VLOOKUP(C1455,「工具标准名」映射表!$C$1:$O$2046,2,0)</f>
        <v>AI安全巡查系统</v>
      </c>
      <c r="E1455" s="1" t="s">
        <v>7602</v>
      </c>
      <c r="F1455" s="1" t="str">
        <f>VLOOKUP(E1455,省份映射!$B$1:$C$472,2,0)</f>
        <v>四川省</v>
      </c>
      <c r="H1455" s="256" t="s">
        <v>15977</v>
      </c>
      <c r="I1455" s="283">
        <v>1</v>
      </c>
    </row>
    <row r="1456" spans="1:9">
      <c r="A1456" s="1" t="s">
        <v>9804</v>
      </c>
      <c r="B1456" s="1" t="s">
        <v>9818</v>
      </c>
      <c r="C1456" s="1" t="str">
        <f>VLOOKUP(B1456,「工具标准名」映射表!B:I,2,0)</f>
        <v>网络阅卷系统</v>
      </c>
      <c r="D1456" s="1" t="str">
        <f>VLOOKUP(C1456,「工具标准名」映射表!$C$1:$O$2046,2,0)</f>
        <v>网络阅卷系统</v>
      </c>
      <c r="E1456" s="1" t="s">
        <v>7602</v>
      </c>
      <c r="F1456" s="1" t="str">
        <f>VLOOKUP(E1456,省份映射!$B$1:$C$472,2,0)</f>
        <v>四川省</v>
      </c>
      <c r="H1456" s="256" t="s">
        <v>18444</v>
      </c>
      <c r="I1456" s="283">
        <v>1</v>
      </c>
    </row>
    <row r="1457" spans="1:9">
      <c r="A1457" s="1" t="s">
        <v>9820</v>
      </c>
      <c r="B1457" s="1" t="s">
        <v>2995</v>
      </c>
      <c r="C1457" s="1" t="str">
        <f>VLOOKUP(B1457,「工具标准名」映射表!B:I,2,0)</f>
        <v>AI游戏设备</v>
      </c>
      <c r="D1457" s="1" t="str">
        <f>VLOOKUP(C1457,「工具标准名」映射表!$C$1:$O$2046,2,0)</f>
        <v>AI游戏设备</v>
      </c>
      <c r="E1457" s="1" t="s">
        <v>659</v>
      </c>
      <c r="F1457" s="1" t="str">
        <f>VLOOKUP(E1457,省份映射!$B$1:$C$472,2,0)</f>
        <v>浙江省</v>
      </c>
      <c r="H1457" s="256" t="s">
        <v>15839</v>
      </c>
      <c r="I1457" s="283">
        <v>1</v>
      </c>
    </row>
    <row r="1458" spans="1:9">
      <c r="A1458" s="1" t="s">
        <v>9831</v>
      </c>
      <c r="B1458" s="1" t="s">
        <v>9837</v>
      </c>
      <c r="C1458" s="1" t="str">
        <f>VLOOKUP(B1458,「工具标准名」映射表!B:I,2,0)</f>
        <v>魔法画板</v>
      </c>
      <c r="D1458" s="1" t="str">
        <f>VLOOKUP(C1458,「工具标准名」映射表!$C$1:$O$2046,2,0)</f>
        <v>魔法画板</v>
      </c>
      <c r="E1458" s="1" t="s">
        <v>659</v>
      </c>
      <c r="F1458" s="1" t="str">
        <f>VLOOKUP(E1458,省份映射!$B$1:$C$472,2,0)</f>
        <v>浙江省</v>
      </c>
      <c r="H1458" s="256" t="s">
        <v>18451</v>
      </c>
      <c r="I1458" s="283">
        <v>1</v>
      </c>
    </row>
    <row r="1459" spans="1:9">
      <c r="A1459" s="1" t="s">
        <v>9831</v>
      </c>
      <c r="B1459" s="1" t="s">
        <v>9844</v>
      </c>
      <c r="C1459" s="1" t="str">
        <f>VLOOKUP(B1459,「工具标准名」映射表!B:I,2,0)</f>
        <v>神奇小视频</v>
      </c>
      <c r="D1459" s="1" t="str">
        <f>VLOOKUP(C1459,「工具标准名」映射表!$C$1:$O$2046,2,0)</f>
        <v>神奇小视频</v>
      </c>
      <c r="E1459" s="1" t="s">
        <v>659</v>
      </c>
      <c r="F1459" s="1" t="str">
        <f>VLOOKUP(E1459,省份映射!$B$1:$C$472,2,0)</f>
        <v>浙江省</v>
      </c>
      <c r="H1459" s="256" t="s">
        <v>15693</v>
      </c>
      <c r="I1459" s="283">
        <v>1</v>
      </c>
    </row>
    <row r="1460" spans="1:9">
      <c r="A1460" s="1" t="s">
        <v>9846</v>
      </c>
      <c r="B1460" s="1" t="s">
        <v>9853</v>
      </c>
      <c r="C1460" s="1" t="str">
        <f>VLOOKUP(B1460,「工具标准名」映射表!B:I,2,0)</f>
        <v>闹闹</v>
      </c>
      <c r="D1460" s="1" t="str">
        <f>VLOOKUP(C1460,「工具标准名」映射表!$C$1:$O$2046,2,0)</f>
        <v>闹闹</v>
      </c>
      <c r="E1460" s="1" t="s">
        <v>659</v>
      </c>
      <c r="F1460" s="1" t="str">
        <f>VLOOKUP(E1460,省份映射!$B$1:$C$472,2,0)</f>
        <v>浙江省</v>
      </c>
      <c r="H1460" s="256" t="s">
        <v>12329</v>
      </c>
      <c r="I1460" s="283">
        <v>1</v>
      </c>
    </row>
    <row r="1461" spans="1:9">
      <c r="A1461" s="1" t="s">
        <v>9846</v>
      </c>
      <c r="B1461" s="1" t="s">
        <v>9860</v>
      </c>
      <c r="C1461" s="1" t="str">
        <f>VLOOKUP(B1461,「工具标准名」映射表!B:I,2,0)</f>
        <v>完整儿童</v>
      </c>
      <c r="D1461" s="1" t="str">
        <f>VLOOKUP(C1461,「工具标准名」映射表!$C$1:$O$2046,2,0)</f>
        <v>完整儿童</v>
      </c>
      <c r="E1461" s="1" t="s">
        <v>659</v>
      </c>
      <c r="F1461" s="1" t="str">
        <f>VLOOKUP(E1461,省份映射!$B$1:$C$472,2,0)</f>
        <v>浙江省</v>
      </c>
      <c r="H1461" s="256" t="s">
        <v>1821</v>
      </c>
      <c r="I1461" s="283">
        <v>2</v>
      </c>
    </row>
    <row r="1462" spans="1:9">
      <c r="A1462" s="1" t="s">
        <v>9862</v>
      </c>
      <c r="B1462" s="1" t="s">
        <v>3210</v>
      </c>
      <c r="C1462" s="1" t="str">
        <f>VLOOKUP(B1462,「工具标准名」映射表!B:I,2,0)</f>
        <v>AI绘本阅读室</v>
      </c>
      <c r="D1462" s="1" t="str">
        <f>VLOOKUP(C1462,「工具标准名」映射表!$C$1:$O$2046,2,0)</f>
        <v>AI绘本阅读室</v>
      </c>
      <c r="E1462" s="1" t="s">
        <v>950</v>
      </c>
      <c r="F1462" s="1" t="str">
        <f>VLOOKUP(E1462,省份映射!$B$1:$C$472,2,0)</f>
        <v>浙江省</v>
      </c>
      <c r="H1462" s="256" t="s">
        <v>18484</v>
      </c>
      <c r="I1462" s="283">
        <v>1</v>
      </c>
    </row>
    <row r="1463" spans="1:9">
      <c r="A1463" s="1" t="s">
        <v>9862</v>
      </c>
      <c r="B1463" s="1" t="s">
        <v>9874</v>
      </c>
      <c r="C1463" s="1" t="str">
        <f>VLOOKUP(B1463,「工具标准名」映射表!B:I,2,0)</f>
        <v>数思启蒙AI工具</v>
      </c>
      <c r="D1463" s="1" t="str">
        <f>VLOOKUP(C1463,「工具标准名」映射表!$C$1:$O$2046,2,0)</f>
        <v>数思启蒙AI工具</v>
      </c>
      <c r="E1463" s="1" t="s">
        <v>950</v>
      </c>
      <c r="F1463" s="1" t="str">
        <f>VLOOKUP(E1463,省份映射!$B$1:$C$472,2,0)</f>
        <v>浙江省</v>
      </c>
      <c r="H1463" s="256" t="s">
        <v>1265</v>
      </c>
      <c r="I1463" s="283">
        <v>1</v>
      </c>
    </row>
    <row r="1464" spans="1:9">
      <c r="A1464" s="1" t="s">
        <v>9862</v>
      </c>
      <c r="B1464" s="1" t="s">
        <v>9876</v>
      </c>
      <c r="C1464" s="1" t="str">
        <f>VLOOKUP(B1464,「工具标准名」映射表!B:I,2,0)</f>
        <v>体能活动AI工具</v>
      </c>
      <c r="D1464" s="1" t="str">
        <f>VLOOKUP(C1464,「工具标准名」映射表!$C$1:$O$2046,2,0)</f>
        <v>体能活动AI工具</v>
      </c>
      <c r="E1464" s="1" t="s">
        <v>950</v>
      </c>
      <c r="F1464" s="1" t="str">
        <f>VLOOKUP(E1464,省份映射!$B$1:$C$472,2,0)</f>
        <v>浙江省</v>
      </c>
      <c r="H1464" s="256" t="s">
        <v>16381</v>
      </c>
      <c r="I1464" s="283">
        <v>1</v>
      </c>
    </row>
    <row r="1465" spans="1:9">
      <c r="A1465" s="1" t="s">
        <v>9878</v>
      </c>
      <c r="B1465" s="1" t="s">
        <v>9884</v>
      </c>
      <c r="C1465" s="1" t="str">
        <f>VLOOKUP(B1465,「工具标准名」映射表!B:I,2,0)</f>
        <v>深度求索</v>
      </c>
      <c r="D1465" s="1" t="str">
        <f>VLOOKUP(C1465,「工具标准名」映射表!$C$1:$O$2046,2,0)</f>
        <v>DeepSeek 大模型</v>
      </c>
      <c r="E1465" s="1" t="s">
        <v>404</v>
      </c>
      <c r="F1465" s="1" t="str">
        <f>VLOOKUP(E1465,省份映射!$B$1:$C$472,2,0)</f>
        <v>北京市</v>
      </c>
      <c r="H1465" s="256" t="s">
        <v>3812</v>
      </c>
      <c r="I1465" s="283">
        <v>1</v>
      </c>
    </row>
    <row r="1466" spans="1:9">
      <c r="A1466" s="1" t="s">
        <v>9878</v>
      </c>
      <c r="B1466" s="1" t="s">
        <v>8135</v>
      </c>
      <c r="C1466" s="1" t="str">
        <f>VLOOKUP(B1466,「工具标准名」映射表!B:I,2,0)</f>
        <v>TTSmaker</v>
      </c>
      <c r="D1466" s="1" t="str">
        <f>VLOOKUP(C1466,「工具标准名」映射表!$C$1:$O$2046,2,0)</f>
        <v>TTSmaker</v>
      </c>
      <c r="E1466" s="1" t="s">
        <v>404</v>
      </c>
      <c r="F1466" s="1" t="str">
        <f>VLOOKUP(E1466,省份映射!$B$1:$C$472,2,0)</f>
        <v>北京市</v>
      </c>
      <c r="H1466" s="256" t="s">
        <v>8893</v>
      </c>
      <c r="I1466" s="283">
        <v>1</v>
      </c>
    </row>
    <row r="1467" spans="1:9">
      <c r="A1467" s="1" t="s">
        <v>9894</v>
      </c>
      <c r="B1467" s="1" t="s">
        <v>9901</v>
      </c>
      <c r="C1467" s="1" t="str">
        <f>VLOOKUP(B1467,「工具标准名」映射表!B:I,2,0)</f>
        <v>光的反射与折射交互动画</v>
      </c>
      <c r="D1467" s="1" t="str">
        <f>VLOOKUP(C1467,「工具标准名」映射表!$C$1:$O$2046,2,0)</f>
        <v>光的反射与折射交互动画</v>
      </c>
      <c r="E1467" s="1" t="s">
        <v>9896</v>
      </c>
      <c r="F1467" s="1" t="str">
        <f>VLOOKUP(E1467,省份映射!$B$1:$C$472,2,0)</f>
        <v>新疆维吾尔自治区</v>
      </c>
      <c r="H1467" s="256" t="s">
        <v>15335</v>
      </c>
      <c r="I1467" s="283">
        <v>1</v>
      </c>
    </row>
    <row r="1468" spans="1:9">
      <c r="A1468" s="1" t="s">
        <v>9907</v>
      </c>
      <c r="B1468" s="1" t="s">
        <v>5210</v>
      </c>
      <c r="C1468" s="1" t="str">
        <f>VLOOKUP(B1468,「工具标准名」映射表!B:I,2,0)</f>
        <v>腾讯元宝</v>
      </c>
      <c r="D1468" s="1" t="str">
        <f>VLOOKUP(C1468,「工具标准名」映射表!$C$1:$O$2046,2,0)</f>
        <v>腾讯元宝</v>
      </c>
      <c r="E1468" s="1" t="s">
        <v>9896</v>
      </c>
      <c r="F1468" s="1" t="str">
        <f>VLOOKUP(E1468,省份映射!$B$1:$C$472,2,0)</f>
        <v>新疆维吾尔自治区</v>
      </c>
      <c r="H1468" s="256" t="s">
        <v>8980</v>
      </c>
      <c r="I1468" s="283">
        <v>1</v>
      </c>
    </row>
    <row r="1469" spans="1:9">
      <c r="A1469" s="1" t="s">
        <v>9918</v>
      </c>
      <c r="B1469" s="1" t="s">
        <v>7628</v>
      </c>
      <c r="C1469" s="1" t="str">
        <f>VLOOKUP(B1469,「工具标准名」映射表!B:I,2,0)</f>
        <v>NoBook生物学虚拟实验室</v>
      </c>
      <c r="D1469" s="1" t="str">
        <f>VLOOKUP(C1469,「工具标准名」映射表!$C$1:$O$2046,2,0)</f>
        <v>NoBook生物学虚拟实验室</v>
      </c>
      <c r="E1469" s="1" t="s">
        <v>494</v>
      </c>
      <c r="F1469" s="1" t="str">
        <f>VLOOKUP(E1469,省份映射!$B$1:$C$472,2,0)</f>
        <v>安徽省</v>
      </c>
      <c r="H1469" s="256" t="s">
        <v>16405</v>
      </c>
      <c r="I1469" s="283">
        <v>1</v>
      </c>
    </row>
    <row r="1470" spans="1:9">
      <c r="A1470" s="1" t="s">
        <v>9930</v>
      </c>
      <c r="B1470" s="1" t="s">
        <v>9936</v>
      </c>
      <c r="C1470" s="1" t="str">
        <f>VLOOKUP(B1470,「工具标准名」映射表!B:I,2,0)</f>
        <v>豆包</v>
      </c>
      <c r="D1470" s="1" t="str">
        <f>VLOOKUP(C1470,「工具标准名」映射表!$C$1:$O$2046,2,0)</f>
        <v>豆包</v>
      </c>
      <c r="E1470" s="1" t="s">
        <v>2235</v>
      </c>
      <c r="F1470" s="1" t="str">
        <f>VLOOKUP(E1470,省份映射!$B$1:$C$472,2,0)</f>
        <v>河北省</v>
      </c>
      <c r="H1470" s="256" t="s">
        <v>15578</v>
      </c>
      <c r="I1470" s="283">
        <v>1</v>
      </c>
    </row>
    <row r="1471" spans="1:9">
      <c r="A1471" s="1" t="s">
        <v>9942</v>
      </c>
      <c r="B1471" s="1" t="s">
        <v>207</v>
      </c>
      <c r="C1471" s="1" t="str">
        <f>VLOOKUP(B1471,「工具标准名」映射表!B:I,2,0)</f>
        <v>即梦AI</v>
      </c>
      <c r="D1471" s="1" t="str">
        <f>VLOOKUP(C1471,「工具标准名」映射表!$C$1:$O$2046,2,0)</f>
        <v>即梦AI</v>
      </c>
      <c r="E1471" s="1" t="s">
        <v>2235</v>
      </c>
      <c r="F1471" s="1" t="str">
        <f>VLOOKUP(E1471,省份映射!$B$1:$C$472,2,0)</f>
        <v>河北省</v>
      </c>
      <c r="H1471" s="256" t="s">
        <v>16919</v>
      </c>
      <c r="I1471" s="283">
        <v>1</v>
      </c>
    </row>
    <row r="1472" spans="1:9">
      <c r="A1472" s="1" t="s">
        <v>9942</v>
      </c>
      <c r="B1472" s="1" t="s">
        <v>222</v>
      </c>
      <c r="C1472" s="1" t="str">
        <f>VLOOKUP(B1472,「工具标准名」映射表!B:I,2,0)</f>
        <v>剪映AI</v>
      </c>
      <c r="D1472" s="1" t="str">
        <f>VLOOKUP(C1472,「工具标准名」映射表!$C$1:$O$2046,2,0)</f>
        <v>剪映AI</v>
      </c>
      <c r="E1472" s="1" t="s">
        <v>2235</v>
      </c>
      <c r="F1472" s="1" t="str">
        <f>VLOOKUP(E1472,省份映射!$B$1:$C$472,2,0)</f>
        <v>河北省</v>
      </c>
      <c r="H1472" s="256" t="s">
        <v>612</v>
      </c>
      <c r="I1472" s="283">
        <v>1</v>
      </c>
    </row>
    <row r="1473" spans="1:9">
      <c r="A1473" s="1" t="s">
        <v>9954</v>
      </c>
      <c r="B1473" s="1" t="s">
        <v>139</v>
      </c>
      <c r="C1473" s="1" t="str">
        <f>VLOOKUP(B1473,「工具标准名」映射表!B:I,2,0)</f>
        <v>豆包</v>
      </c>
      <c r="D1473" s="1" t="str">
        <f>VLOOKUP(C1473,「工具标准名」映射表!$C$1:$O$2046,2,0)</f>
        <v>豆包</v>
      </c>
      <c r="E1473" s="1" t="s">
        <v>404</v>
      </c>
      <c r="F1473" s="1" t="str">
        <f>VLOOKUP(E1473,省份映射!$B$1:$C$472,2,0)</f>
        <v>北京市</v>
      </c>
      <c r="H1473" s="256" t="s">
        <v>13009</v>
      </c>
      <c r="I1473" s="283">
        <v>1</v>
      </c>
    </row>
    <row r="1474" spans="1:9">
      <c r="A1474" s="1" t="s">
        <v>9954</v>
      </c>
      <c r="B1474" s="1" t="s">
        <v>124</v>
      </c>
      <c r="C1474" s="1" t="str">
        <f>VLOOKUP(B1474,「工具标准名」映射表!B:I,2,0)</f>
        <v>DeepSeek 大模型</v>
      </c>
      <c r="D1474" s="1" t="str">
        <f>VLOOKUP(C1474,「工具标准名」映射表!$C$1:$O$2046,2,0)</f>
        <v>DeepSeek 大模型</v>
      </c>
      <c r="E1474" s="1" t="s">
        <v>404</v>
      </c>
      <c r="F1474" s="1" t="str">
        <f>VLOOKUP(E1474,省份映射!$B$1:$C$472,2,0)</f>
        <v>北京市</v>
      </c>
      <c r="H1474" s="256" t="s">
        <v>4279</v>
      </c>
      <c r="I1474" s="283">
        <v>2</v>
      </c>
    </row>
    <row r="1475" spans="1:9">
      <c r="A1475" s="1" t="s">
        <v>9954</v>
      </c>
      <c r="B1475" s="1" t="s">
        <v>4643</v>
      </c>
      <c r="C1475" s="1" t="str">
        <f>VLOOKUP(B1475,「工具标准名」映射表!B:I,2,0)</f>
        <v>ChatGPT</v>
      </c>
      <c r="D1475" s="1" t="str">
        <f>VLOOKUP(C1475,「工具标准名」映射表!$C$1:$O$2046,2,0)</f>
        <v>ChatGPT</v>
      </c>
      <c r="E1475" s="1" t="s">
        <v>404</v>
      </c>
      <c r="F1475" s="1" t="str">
        <f>VLOOKUP(E1475,省份映射!$B$1:$C$472,2,0)</f>
        <v>北京市</v>
      </c>
      <c r="H1475" s="256" t="s">
        <v>18666</v>
      </c>
      <c r="I1475" s="283">
        <v>2</v>
      </c>
    </row>
    <row r="1476" spans="1:9">
      <c r="A1476" s="1" t="s">
        <v>9954</v>
      </c>
      <c r="B1476" s="1" t="s">
        <v>7003</v>
      </c>
      <c r="C1476" s="1" t="str">
        <f>VLOOKUP(B1476,「工具标准名」映射表!B:I,2,0)</f>
        <v>HTML动态人类性别遗传模拟器</v>
      </c>
      <c r="D1476" s="1" t="str">
        <f>VLOOKUP(C1476,「工具标准名」映射表!$C$1:$O$2046,2,0)</f>
        <v>HTML动态人类性别遗传模拟器</v>
      </c>
      <c r="E1476" s="1" t="s">
        <v>404</v>
      </c>
      <c r="F1476" s="1" t="str">
        <f>VLOOKUP(E1476,省份映射!$B$1:$C$472,2,0)</f>
        <v>北京市</v>
      </c>
      <c r="H1476" s="256" t="s">
        <v>3740</v>
      </c>
      <c r="I1476" s="283">
        <v>2</v>
      </c>
    </row>
    <row r="1477" spans="1:9">
      <c r="A1477" s="1" t="s">
        <v>9954</v>
      </c>
      <c r="B1477" s="1" t="s">
        <v>8745</v>
      </c>
      <c r="C1477" s="1" t="str">
        <f>VLOOKUP(B1477,「工具标准名」映射表!B:I,2,0)</f>
        <v>保护色形成网页游戏模拟器</v>
      </c>
      <c r="D1477" s="1" t="str">
        <f>VLOOKUP(C1477,「工具标准名」映射表!$C$1:$O$2046,2,0)</f>
        <v>保护色形成网页游戏模拟器</v>
      </c>
      <c r="E1477" s="1" t="s">
        <v>404</v>
      </c>
      <c r="F1477" s="1" t="str">
        <f>VLOOKUP(E1477,省份映射!$B$1:$C$472,2,0)</f>
        <v>北京市</v>
      </c>
      <c r="H1477" s="256" t="s">
        <v>7535</v>
      </c>
      <c r="I1477" s="283">
        <v>2</v>
      </c>
    </row>
    <row r="1478" spans="1:9">
      <c r="A1478" s="1" t="s">
        <v>9967</v>
      </c>
      <c r="B1478" s="1" t="s">
        <v>5788</v>
      </c>
      <c r="C1478" s="1" t="str">
        <f>VLOOKUP(B1478,「工具标准名」映射表!B:I,2,0)</f>
        <v>Our Teacher</v>
      </c>
      <c r="D1478" s="1" t="str">
        <f>VLOOKUP(C1478,「工具标准名」映射表!$C$1:$O$2046,2,0)</f>
        <v>Our Teacher</v>
      </c>
      <c r="E1478" s="1" t="s">
        <v>404</v>
      </c>
      <c r="F1478" s="1" t="str">
        <f>VLOOKUP(E1478,省份映射!$B$1:$C$472,2,0)</f>
        <v>北京市</v>
      </c>
      <c r="H1478" s="256" t="s">
        <v>16916</v>
      </c>
      <c r="I1478" s="283">
        <v>1</v>
      </c>
    </row>
    <row r="1479" spans="1:9">
      <c r="A1479" s="1" t="s">
        <v>9967</v>
      </c>
      <c r="B1479" s="1" t="s">
        <v>3345</v>
      </c>
      <c r="C1479" s="1" t="str">
        <f>VLOOKUP(B1479,「工具标准名」映射表!B:I,2,0)</f>
        <v>AI虚拟人物Jenny</v>
      </c>
      <c r="D1479" s="1" t="str">
        <f>VLOOKUP(C1479,「工具标准名」映射表!$C$1:$O$2046,2,0)</f>
        <v>AI虚拟人物Jenny</v>
      </c>
      <c r="E1479" s="1" t="s">
        <v>404</v>
      </c>
      <c r="F1479" s="1" t="str">
        <f>VLOOKUP(E1479,省份映射!$B$1:$C$472,2,0)</f>
        <v>北京市</v>
      </c>
      <c r="H1479" s="256" t="s">
        <v>17000</v>
      </c>
      <c r="I1479" s="283">
        <v>1</v>
      </c>
    </row>
    <row r="1480" spans="1:9">
      <c r="A1480" s="1" t="s">
        <v>9967</v>
      </c>
      <c r="B1480" s="1" t="s">
        <v>9978</v>
      </c>
      <c r="C1480" s="1" t="str">
        <f>VLOOKUP(B1480,「工具标准名」映射表!B:I,2,0)</f>
        <v>数智平台（DeepSeek、豆包、薄荷健康app）</v>
      </c>
      <c r="D1480" s="1" t="str">
        <f>VLOOKUP(C1480,「工具标准名」映射表!$C$1:$O$2046,2,0)</f>
        <v>数智平台（DeepSeek、豆包、薄荷健康app）</v>
      </c>
      <c r="E1480" s="1" t="s">
        <v>404</v>
      </c>
      <c r="F1480" s="1" t="str">
        <f>VLOOKUP(E1480,省份映射!$B$1:$C$472,2,0)</f>
        <v>北京市</v>
      </c>
      <c r="H1480" s="256" t="s">
        <v>1251</v>
      </c>
      <c r="I1480" s="283">
        <v>1</v>
      </c>
    </row>
    <row r="1481" spans="1:9">
      <c r="A1481" s="1" t="s">
        <v>9980</v>
      </c>
      <c r="B1481" s="1" t="s">
        <v>124</v>
      </c>
      <c r="C1481" s="1" t="str">
        <f>VLOOKUP(B1481,「工具标准名」映射表!B:I,2,0)</f>
        <v>DeepSeek 大模型</v>
      </c>
      <c r="D1481" s="1" t="str">
        <f>VLOOKUP(C1481,「工具标准名」映射表!$C$1:$O$2046,2,0)</f>
        <v>DeepSeek 大模型</v>
      </c>
      <c r="E1481" s="1" t="s">
        <v>404</v>
      </c>
      <c r="F1481" s="1" t="str">
        <f>VLOOKUP(E1481,省份映射!$B$1:$C$472,2,0)</f>
        <v>北京市</v>
      </c>
      <c r="H1481" s="256" t="s">
        <v>15333</v>
      </c>
      <c r="I1481" s="283">
        <v>1</v>
      </c>
    </row>
    <row r="1482" spans="1:9">
      <c r="A1482" s="1" t="s">
        <v>9980</v>
      </c>
      <c r="B1482" s="1" t="s">
        <v>4851</v>
      </c>
      <c r="C1482" s="1" t="str">
        <f>VLOOKUP(B1482,「工具标准名」映射表!B:I,2,0)</f>
        <v>DBSCAN</v>
      </c>
      <c r="D1482" s="1" t="str">
        <f>VLOOKUP(C1482,「工具标准名」映射表!$C$1:$O$2046,2,0)</f>
        <v>DBSCAN</v>
      </c>
      <c r="E1482" s="1" t="s">
        <v>404</v>
      </c>
      <c r="F1482" s="1" t="str">
        <f>VLOOKUP(E1482,省份映射!$B$1:$C$472,2,0)</f>
        <v>北京市</v>
      </c>
      <c r="H1482" s="256" t="s">
        <v>8406</v>
      </c>
      <c r="I1482" s="283">
        <v>1</v>
      </c>
    </row>
    <row r="1483" spans="1:9">
      <c r="A1483" s="1" t="s">
        <v>9980</v>
      </c>
      <c r="B1483" s="1" t="s">
        <v>6935</v>
      </c>
      <c r="C1483" s="1" t="str">
        <f>VLOOKUP(B1483,「工具标准名」映射表!B:I,2,0)</f>
        <v>GWR</v>
      </c>
      <c r="D1483" s="1" t="str">
        <f>VLOOKUP(C1483,「工具标准名」映射表!$C$1:$O$2046,2,0)</f>
        <v>GWR</v>
      </c>
      <c r="E1483" s="1" t="s">
        <v>404</v>
      </c>
      <c r="F1483" s="1" t="str">
        <f>VLOOKUP(E1483,省份映射!$B$1:$C$472,2,0)</f>
        <v>北京市</v>
      </c>
      <c r="H1483" s="256" t="s">
        <v>1351</v>
      </c>
      <c r="I1483" s="283">
        <v>1</v>
      </c>
    </row>
    <row r="1484" spans="1:9">
      <c r="A1484" s="1" t="s">
        <v>9993</v>
      </c>
      <c r="B1484" s="1" t="s">
        <v>9999</v>
      </c>
      <c r="C1484" s="1" t="e">
        <f>VLOOKUP(B1484,「工具标准名」映射表!B:I,2,0)</f>
        <v>#N/A</v>
      </c>
      <c r="D1484" s="1" t="e">
        <f>VLOOKUP(C1484,「工具标准名」映射表!$C$1:$O$2046,2,0)</f>
        <v>#N/A</v>
      </c>
      <c r="E1484" s="1" t="s">
        <v>404</v>
      </c>
      <c r="F1484" s="1" t="str">
        <f>VLOOKUP(E1484,省份映射!$B$1:$C$472,2,0)</f>
        <v>北京市</v>
      </c>
      <c r="H1484" s="256" t="s">
        <v>3623</v>
      </c>
      <c r="I1484" s="283">
        <v>1</v>
      </c>
    </row>
    <row r="1485" spans="1:9">
      <c r="A1485" s="1" t="s">
        <v>9993</v>
      </c>
      <c r="B1485" s="1" t="s">
        <v>10006</v>
      </c>
      <c r="C1485" s="1" t="str">
        <f>VLOOKUP(B1485,「工具标准名」映射表!B:I,2,0)</f>
        <v>视频采集系统</v>
      </c>
      <c r="D1485" s="1" t="str">
        <f>VLOOKUP(C1485,「工具标准名」映射表!$C$1:$O$2046,2,0)</f>
        <v>视频采集系统</v>
      </c>
      <c r="E1485" s="1" t="s">
        <v>404</v>
      </c>
      <c r="F1485" s="1" t="str">
        <f>VLOOKUP(E1485,省份映射!$B$1:$C$472,2,0)</f>
        <v>北京市</v>
      </c>
      <c r="H1485" s="256" t="s">
        <v>913</v>
      </c>
      <c r="I1485" s="283">
        <v>1</v>
      </c>
    </row>
    <row r="1486" spans="1:9">
      <c r="A1486" s="1" t="s">
        <v>10008</v>
      </c>
      <c r="B1486" s="1" t="s">
        <v>10014</v>
      </c>
      <c r="C1486" s="1" t="str">
        <f>VLOOKUP(B1486,「工具标准名」映射表!B:I,2,0)</f>
        <v>智适应学习系统</v>
      </c>
      <c r="D1486" s="1" t="str">
        <f>VLOOKUP(C1486,「工具标准名」映射表!$C$1:$O$2046,2,0)</f>
        <v>智适应学习系统</v>
      </c>
      <c r="E1486" s="1" t="s">
        <v>404</v>
      </c>
      <c r="F1486" s="1" t="str">
        <f>VLOOKUP(E1486,省份映射!$B$1:$C$472,2,0)</f>
        <v>北京市</v>
      </c>
      <c r="H1486" s="256" t="s">
        <v>6953</v>
      </c>
      <c r="I1486" s="283">
        <v>1</v>
      </c>
    </row>
    <row r="1487" spans="1:9">
      <c r="A1487" s="1" t="s">
        <v>10008</v>
      </c>
      <c r="B1487" s="1" t="s">
        <v>10020</v>
      </c>
      <c r="C1487" s="1" t="str">
        <f>VLOOKUP(B1487,「工具标准名」映射表!B:I,2,0)</f>
        <v>知识体系编辑器软件V2.0</v>
      </c>
      <c r="D1487" s="1" t="str">
        <f>VLOOKUP(C1487,「工具标准名」映射表!$C$1:$O$2046,2,0)</f>
        <v>知识体系编辑器软件V2.0</v>
      </c>
      <c r="E1487" s="1" t="s">
        <v>404</v>
      </c>
      <c r="F1487" s="1" t="str">
        <f>VLOOKUP(E1487,省份映射!$B$1:$C$472,2,0)</f>
        <v>北京市</v>
      </c>
      <c r="H1487" s="256" t="s">
        <v>18848</v>
      </c>
      <c r="I1487" s="283">
        <v>1</v>
      </c>
    </row>
    <row r="1488" spans="1:9">
      <c r="A1488" s="1" t="s">
        <v>10021</v>
      </c>
      <c r="B1488" s="1" t="s">
        <v>453</v>
      </c>
      <c r="C1488" s="1" t="str">
        <f>VLOOKUP(B1488,「工具标准名」映射表!B:I,2,0)</f>
        <v>DeepSeek 大模型</v>
      </c>
      <c r="D1488" s="1" t="str">
        <f>VLOOKUP(C1488,「工具标准名」映射表!$C$1:$O$2046,2,0)</f>
        <v>DeepSeek 大模型</v>
      </c>
      <c r="E1488" s="1" t="s">
        <v>404</v>
      </c>
      <c r="F1488" s="1" t="str">
        <f>VLOOKUP(E1488,省份映射!$B$1:$C$472,2,0)</f>
        <v>北京市</v>
      </c>
      <c r="H1488" s="256" t="s">
        <v>15943</v>
      </c>
      <c r="I1488" s="283">
        <v>1</v>
      </c>
    </row>
    <row r="1489" spans="1:9">
      <c r="A1489" s="1" t="s">
        <v>10021</v>
      </c>
      <c r="B1489" s="1" t="s">
        <v>207</v>
      </c>
      <c r="C1489" s="1" t="str">
        <f>VLOOKUP(B1489,「工具标准名」映射表!B:I,2,0)</f>
        <v>即梦AI</v>
      </c>
      <c r="D1489" s="1" t="str">
        <f>VLOOKUP(C1489,「工具标准名」映射表!$C$1:$O$2046,2,0)</f>
        <v>即梦AI</v>
      </c>
      <c r="E1489" s="1" t="s">
        <v>404</v>
      </c>
      <c r="F1489" s="1" t="str">
        <f>VLOOKUP(E1489,省份映射!$B$1:$C$472,2,0)</f>
        <v>北京市</v>
      </c>
      <c r="H1489" s="256" t="s">
        <v>14888</v>
      </c>
      <c r="I1489" s="283">
        <v>1</v>
      </c>
    </row>
    <row r="1490" spans="1:9">
      <c r="A1490" s="1" t="s">
        <v>10021</v>
      </c>
      <c r="B1490" s="1" t="s">
        <v>139</v>
      </c>
      <c r="C1490" s="1" t="str">
        <f>VLOOKUP(B1490,「工具标准名」映射表!B:I,2,0)</f>
        <v>豆包</v>
      </c>
      <c r="D1490" s="1" t="str">
        <f>VLOOKUP(C1490,「工具标准名」映射表!$C$1:$O$2046,2,0)</f>
        <v>豆包</v>
      </c>
      <c r="E1490" s="1" t="s">
        <v>404</v>
      </c>
      <c r="F1490" s="1" t="str">
        <f>VLOOKUP(E1490,省份映射!$B$1:$C$472,2,0)</f>
        <v>北京市</v>
      </c>
      <c r="H1490" s="256" t="s">
        <v>18870</v>
      </c>
      <c r="I1490" s="283">
        <v>1</v>
      </c>
    </row>
    <row r="1491" spans="1:9">
      <c r="A1491" s="1" t="s">
        <v>10035</v>
      </c>
      <c r="B1491" s="1" t="s">
        <v>1753</v>
      </c>
      <c r="C1491" s="1" t="str">
        <f>VLOOKUP(B1491,「工具标准名」映射表!B:I,2,0)</f>
        <v>即梦AI</v>
      </c>
      <c r="D1491" s="1" t="str">
        <f>VLOOKUP(C1491,「工具标准名」映射表!$C$1:$O$2046,2,0)</f>
        <v>即梦AI</v>
      </c>
      <c r="E1491" s="1" t="s">
        <v>404</v>
      </c>
      <c r="F1491" s="1" t="str">
        <f>VLOOKUP(E1491,省份映射!$B$1:$C$472,2,0)</f>
        <v>北京市</v>
      </c>
      <c r="H1491" s="256" t="s">
        <v>8058</v>
      </c>
      <c r="I1491" s="283">
        <v>1</v>
      </c>
    </row>
    <row r="1492" spans="1:9">
      <c r="A1492" s="1" t="s">
        <v>10035</v>
      </c>
      <c r="B1492" s="1" t="s">
        <v>139</v>
      </c>
      <c r="C1492" s="1" t="str">
        <f>VLOOKUP(B1492,「工具标准名」映射表!B:I,2,0)</f>
        <v>豆包</v>
      </c>
      <c r="D1492" s="1" t="str">
        <f>VLOOKUP(C1492,「工具标准名」映射表!$C$1:$O$2046,2,0)</f>
        <v>豆包</v>
      </c>
      <c r="E1492" s="1" t="s">
        <v>404</v>
      </c>
      <c r="F1492" s="1" t="str">
        <f>VLOOKUP(E1492,省份映射!$B$1:$C$472,2,0)</f>
        <v>北京市</v>
      </c>
      <c r="H1492" s="256" t="s">
        <v>7046</v>
      </c>
      <c r="I1492" s="283">
        <v>1</v>
      </c>
    </row>
    <row r="1493" spans="1:9">
      <c r="A1493" s="1" t="s">
        <v>10035</v>
      </c>
      <c r="B1493" s="1" t="s">
        <v>222</v>
      </c>
      <c r="C1493" s="1" t="str">
        <f>VLOOKUP(B1493,「工具标准名」映射表!B:I,2,0)</f>
        <v>剪映AI</v>
      </c>
      <c r="D1493" s="1" t="str">
        <f>VLOOKUP(C1493,「工具标准名」映射表!$C$1:$O$2046,2,0)</f>
        <v>剪映AI</v>
      </c>
      <c r="E1493" s="1" t="s">
        <v>404</v>
      </c>
      <c r="F1493" s="1" t="str">
        <f>VLOOKUP(E1493,省份映射!$B$1:$C$472,2,0)</f>
        <v>北京市</v>
      </c>
      <c r="H1493" s="256" t="s">
        <v>17366</v>
      </c>
      <c r="I1493" s="283">
        <v>1</v>
      </c>
    </row>
    <row r="1494" spans="1:9">
      <c r="A1494" s="1" t="s">
        <v>10035</v>
      </c>
      <c r="B1494" s="1" t="s">
        <v>1247</v>
      </c>
      <c r="C1494" s="1" t="str">
        <f>VLOOKUP(B1494,「工具标准名」映射表!B:I,2,0)</f>
        <v>讯飞星火</v>
      </c>
      <c r="D1494" s="1" t="str">
        <f>VLOOKUP(C1494,「工具标准名」映射表!$C$1:$O$2046,2,0)</f>
        <v>讯飞星火</v>
      </c>
      <c r="E1494" s="1" t="s">
        <v>404</v>
      </c>
      <c r="F1494" s="1" t="str">
        <f>VLOOKUP(E1494,省份映射!$B$1:$C$472,2,0)</f>
        <v>北京市</v>
      </c>
      <c r="H1494" s="256" t="s">
        <v>14063</v>
      </c>
      <c r="I1494" s="283">
        <v>1</v>
      </c>
    </row>
    <row r="1495" spans="1:9">
      <c r="A1495" s="1" t="s">
        <v>10035</v>
      </c>
      <c r="B1495" s="1" t="s">
        <v>453</v>
      </c>
      <c r="C1495" s="1" t="str">
        <f>VLOOKUP(B1495,「工具标准名」映射表!B:I,2,0)</f>
        <v>DeepSeek 大模型</v>
      </c>
      <c r="D1495" s="1" t="str">
        <f>VLOOKUP(C1495,「工具标准名」映射表!$C$1:$O$2046,2,0)</f>
        <v>DeepSeek 大模型</v>
      </c>
      <c r="E1495" s="1" t="s">
        <v>404</v>
      </c>
      <c r="F1495" s="1" t="str">
        <f>VLOOKUP(E1495,省份映射!$B$1:$C$472,2,0)</f>
        <v>北京市</v>
      </c>
      <c r="H1495" s="256" t="s">
        <v>6649</v>
      </c>
      <c r="I1495" s="283">
        <v>1</v>
      </c>
    </row>
    <row r="1496" spans="1:9">
      <c r="A1496" s="1" t="s">
        <v>10049</v>
      </c>
      <c r="B1496" s="1" t="s">
        <v>1753</v>
      </c>
      <c r="C1496" s="1" t="str">
        <f>VLOOKUP(B1496,「工具标准名」映射表!B:I,2,0)</f>
        <v>即梦AI</v>
      </c>
      <c r="D1496" s="1" t="str">
        <f>VLOOKUP(C1496,「工具标准名」映射表!$C$1:$O$2046,2,0)</f>
        <v>即梦AI</v>
      </c>
      <c r="E1496" s="1" t="s">
        <v>404</v>
      </c>
      <c r="F1496" s="1" t="str">
        <f>VLOOKUP(E1496,省份映射!$B$1:$C$472,2,0)</f>
        <v>北京市</v>
      </c>
      <c r="H1496" s="256" t="s">
        <v>18055</v>
      </c>
      <c r="I1496" s="283">
        <v>1</v>
      </c>
    </row>
    <row r="1497" spans="1:9">
      <c r="A1497" s="1" t="s">
        <v>10049</v>
      </c>
      <c r="B1497" s="1" t="s">
        <v>1133</v>
      </c>
      <c r="C1497" s="1" t="str">
        <f>VLOOKUP(B1497,「工具标准名」映射表!B:I,2,0)</f>
        <v>文心一言</v>
      </c>
      <c r="D1497" s="1" t="str">
        <f>VLOOKUP(C1497,「工具标准名」映射表!$C$1:$O$2046,2,0)</f>
        <v>文心一言</v>
      </c>
      <c r="E1497" s="1" t="s">
        <v>404</v>
      </c>
      <c r="F1497" s="1" t="str">
        <f>VLOOKUP(E1497,省份映射!$B$1:$C$472,2,0)</f>
        <v>北京市</v>
      </c>
      <c r="H1497" s="256" t="s">
        <v>15137</v>
      </c>
      <c r="I1497" s="283">
        <v>1</v>
      </c>
    </row>
    <row r="1498" spans="1:9">
      <c r="A1498" s="1" t="s">
        <v>10049</v>
      </c>
      <c r="B1498" s="1" t="s">
        <v>1750</v>
      </c>
      <c r="C1498" s="1" t="str">
        <f>VLOOKUP(B1498,「工具标准名」映射表!B:I,2,0)</f>
        <v>可灵AI</v>
      </c>
      <c r="D1498" s="1" t="str">
        <f>VLOOKUP(C1498,「工具标准名」映射表!$C$1:$O$2046,2,0)</f>
        <v>可灵AI</v>
      </c>
      <c r="E1498" s="1" t="s">
        <v>404</v>
      </c>
      <c r="F1498" s="1" t="str">
        <f>VLOOKUP(E1498,省份映射!$B$1:$C$472,2,0)</f>
        <v>北京市</v>
      </c>
      <c r="H1498" s="256" t="s">
        <v>17175</v>
      </c>
      <c r="I1498" s="283">
        <v>1</v>
      </c>
    </row>
    <row r="1499" spans="1:9">
      <c r="A1499" s="1" t="s">
        <v>10062</v>
      </c>
      <c r="B1499" s="1" t="s">
        <v>579</v>
      </c>
      <c r="C1499" s="1" t="str">
        <f>VLOOKUP(B1499,「工具标准名」映射表!B:I,2,0)</f>
        <v>AI人脸识别考勤系统</v>
      </c>
      <c r="D1499" s="1" t="str">
        <f>VLOOKUP(C1499,「工具标准名」映射表!$C$1:$O$2046,2,0)</f>
        <v>AI人脸识别考勤系统</v>
      </c>
      <c r="E1499" s="1" t="s">
        <v>1122</v>
      </c>
      <c r="F1499" s="1" t="str">
        <f>VLOOKUP(E1499,省份映射!$B$1:$C$472,2,0)</f>
        <v>北京市</v>
      </c>
      <c r="H1499" s="256" t="s">
        <v>17504</v>
      </c>
      <c r="I1499" s="283">
        <v>1</v>
      </c>
    </row>
    <row r="1500" spans="1:9">
      <c r="A1500" s="1" t="s">
        <v>10062</v>
      </c>
      <c r="B1500" s="1" t="s">
        <v>10074</v>
      </c>
      <c r="C1500" s="1" t="str">
        <f>VLOOKUP(B1500,「工具标准名」映射表!B:I,2,0)</f>
        <v>后勤AI巡检APP</v>
      </c>
      <c r="D1500" s="1" t="str">
        <f>VLOOKUP(C1500,「工具标准名」映射表!$C$1:$O$2046,2,0)</f>
        <v>后勤AI巡检APP</v>
      </c>
      <c r="E1500" s="1" t="s">
        <v>1122</v>
      </c>
      <c r="F1500" s="1" t="str">
        <f>VLOOKUP(E1500,省份映射!$B$1:$C$472,2,0)</f>
        <v>北京市</v>
      </c>
      <c r="H1500" s="256" t="s">
        <v>15377</v>
      </c>
      <c r="I1500" s="283">
        <v>1</v>
      </c>
    </row>
    <row r="1501" spans="1:9">
      <c r="A1501" s="1" t="s">
        <v>10062</v>
      </c>
      <c r="B1501" s="1" t="s">
        <v>931</v>
      </c>
      <c r="C1501" s="1" t="str">
        <f>VLOOKUP(B1501,「工具标准名」映射表!B:I,2,0)</f>
        <v>AI分级绘本与数学互动工具</v>
      </c>
      <c r="D1501" s="1" t="str">
        <f>VLOOKUP(C1501,「工具标准名」映射表!$C$1:$O$2046,2,0)</f>
        <v>AI分级绘本与数学互动工具</v>
      </c>
      <c r="E1501" s="1" t="s">
        <v>1122</v>
      </c>
      <c r="F1501" s="1" t="str">
        <f>VLOOKUP(E1501,省份映射!$B$1:$C$472,2,0)</f>
        <v>北京市</v>
      </c>
      <c r="H1501" s="256" t="s">
        <v>2169</v>
      </c>
      <c r="I1501" s="283">
        <v>1</v>
      </c>
    </row>
    <row r="1502" spans="1:9">
      <c r="A1502" s="1" t="s">
        <v>10062</v>
      </c>
      <c r="B1502" s="1" t="s">
        <v>10077</v>
      </c>
      <c r="C1502" s="1" t="str">
        <f>VLOOKUP(B1502,「工具标准名」映射表!B:I,2,0)</f>
        <v>行为识别摄像头</v>
      </c>
      <c r="D1502" s="1" t="str">
        <f>VLOOKUP(C1502,「工具标准名」映射表!$C$1:$O$2046,2,0)</f>
        <v>行为识别摄像头</v>
      </c>
      <c r="E1502" s="1" t="s">
        <v>1122</v>
      </c>
      <c r="F1502" s="1" t="str">
        <f>VLOOKUP(E1502,省份映射!$B$1:$C$472,2,0)</f>
        <v>北京市</v>
      </c>
      <c r="H1502" s="256" t="s">
        <v>12357</v>
      </c>
      <c r="I1502" s="283">
        <v>1</v>
      </c>
    </row>
    <row r="1503" spans="1:9">
      <c r="A1503" s="1" t="s">
        <v>10062</v>
      </c>
      <c r="B1503" s="1" t="s">
        <v>10079</v>
      </c>
      <c r="C1503" s="1" t="str">
        <f>VLOOKUP(B1503,「工具标准名」映射表!B:I,2,0)</f>
        <v>管理数据仪表盘</v>
      </c>
      <c r="D1503" s="1" t="str">
        <f>VLOOKUP(C1503,「工具标准名」映射表!$C$1:$O$2046,2,0)</f>
        <v>管理数据仪表盘</v>
      </c>
      <c r="E1503" s="1" t="s">
        <v>1122</v>
      </c>
      <c r="F1503" s="1" t="str">
        <f>VLOOKUP(E1503,省份映射!$B$1:$C$472,2,0)</f>
        <v>北京市</v>
      </c>
      <c r="H1503" s="256" t="s">
        <v>3738</v>
      </c>
      <c r="I1503" s="283">
        <v>1</v>
      </c>
    </row>
    <row r="1504" spans="1:9">
      <c r="A1504" s="1" t="s">
        <v>10081</v>
      </c>
      <c r="B1504" s="1" t="s">
        <v>1133</v>
      </c>
      <c r="C1504" s="1" t="str">
        <f>VLOOKUP(B1504,「工具标准名」映射表!B:I,2,0)</f>
        <v>文心一言</v>
      </c>
      <c r="D1504" s="1" t="str">
        <f>VLOOKUP(C1504,「工具标准名」映射表!$C$1:$O$2046,2,0)</f>
        <v>文心一言</v>
      </c>
      <c r="E1504" s="1" t="s">
        <v>500</v>
      </c>
      <c r="F1504" s="1" t="str">
        <f>VLOOKUP(E1504,省份映射!$B$1:$C$472,2,0)</f>
        <v>北京市</v>
      </c>
      <c r="H1504" s="256" t="s">
        <v>19021</v>
      </c>
      <c r="I1504" s="283">
        <v>1</v>
      </c>
    </row>
    <row r="1505" spans="1:9">
      <c r="A1505" s="1" t="s">
        <v>10093</v>
      </c>
      <c r="C1505" s="1" t="e">
        <f>VLOOKUP(B1505,「工具标准名」映射表!B:I,2,0)</f>
        <v>#N/A</v>
      </c>
      <c r="D1505" s="1" t="e">
        <f>VLOOKUP(C1505,「工具标准名」映射表!$C$1:$O$2046,2,0)</f>
        <v>#N/A</v>
      </c>
      <c r="E1505" s="1" t="s">
        <v>404</v>
      </c>
      <c r="F1505" s="1" t="str">
        <f>VLOOKUP(E1505,省份映射!$B$1:$C$472,2,0)</f>
        <v>北京市</v>
      </c>
      <c r="H1505" s="256" t="s">
        <v>16335</v>
      </c>
      <c r="I1505" s="283">
        <v>2</v>
      </c>
    </row>
    <row r="1506" spans="1:9">
      <c r="A1506" s="1" t="s">
        <v>10099</v>
      </c>
      <c r="B1506" s="1" t="s">
        <v>10106</v>
      </c>
      <c r="C1506" s="1" t="str">
        <f>VLOOKUP(B1506,「工具标准名」映射表!B:I,2,0)</f>
        <v>希沃智能评课系统</v>
      </c>
      <c r="D1506" s="1" t="str">
        <f>VLOOKUP(C1506,「工具标准名」映射表!$C$1:$O$2046,2,0)</f>
        <v>希沃智能评课系统</v>
      </c>
      <c r="E1506" s="1" t="s">
        <v>10101</v>
      </c>
      <c r="F1506" s="1" t="str">
        <f>VLOOKUP(E1506,省份映射!$B$1:$C$472,2,0)</f>
        <v>四川省</v>
      </c>
      <c r="H1506" s="256" t="s">
        <v>17880</v>
      </c>
      <c r="I1506" s="283">
        <v>2</v>
      </c>
    </row>
    <row r="1507" spans="1:9">
      <c r="A1507" s="1" t="s">
        <v>10099</v>
      </c>
      <c r="B1507" s="1" t="s">
        <v>270</v>
      </c>
      <c r="C1507" s="1" t="str">
        <f>VLOOKUP(B1507,「工具标准名」映射表!B:I,2,0)</f>
        <v>国家智慧教育平台</v>
      </c>
      <c r="D1507" s="1" t="str">
        <f>VLOOKUP(C1507,「工具标准名」映射表!$C$1:$O$2046,2,0)</f>
        <v>国家智慧教育平台</v>
      </c>
      <c r="E1507" s="1" t="s">
        <v>10101</v>
      </c>
      <c r="F1507" s="1" t="str">
        <f>VLOOKUP(E1507,省份映射!$B$1:$C$472,2,0)</f>
        <v>四川省</v>
      </c>
      <c r="H1507" s="256" t="s">
        <v>3564</v>
      </c>
      <c r="I1507" s="283">
        <v>2</v>
      </c>
    </row>
    <row r="1508" spans="1:9">
      <c r="A1508" s="1" t="s">
        <v>10099</v>
      </c>
      <c r="B1508" s="1" t="s">
        <v>9179</v>
      </c>
      <c r="C1508" s="1" t="str">
        <f>VLOOKUP(B1508,「工具标准名」映射表!B:I,2,0)</f>
        <v>钉钉AI</v>
      </c>
      <c r="D1508" s="1" t="str">
        <f>VLOOKUP(C1508,「工具标准名」映射表!$C$1:$O$2046,2,0)</f>
        <v>钉钉</v>
      </c>
      <c r="E1508" s="1" t="s">
        <v>10101</v>
      </c>
      <c r="F1508" s="1" t="str">
        <f>VLOOKUP(E1508,省份映射!$B$1:$C$472,2,0)</f>
        <v>四川省</v>
      </c>
      <c r="H1508" s="256" t="s">
        <v>6864</v>
      </c>
      <c r="I1508" s="283">
        <v>1</v>
      </c>
    </row>
    <row r="1509" spans="1:9">
      <c r="A1509" s="1" t="s">
        <v>10116</v>
      </c>
      <c r="B1509" s="1" t="s">
        <v>7078</v>
      </c>
      <c r="C1509" s="1" t="str">
        <f>VLOOKUP(B1509,「工具标准名」映射表!B:I,2,0)</f>
        <v>IT智创星域</v>
      </c>
      <c r="D1509" s="1" t="str">
        <f>VLOOKUP(C1509,「工具标准名」映射表!$C$1:$O$2046,2,0)</f>
        <v>IT智创星域</v>
      </c>
      <c r="E1509" s="1" t="s">
        <v>10101</v>
      </c>
      <c r="F1509" s="1" t="str">
        <f>VLOOKUP(E1509,省份映射!$B$1:$C$472,2,0)</f>
        <v>四川省</v>
      </c>
      <c r="H1509" s="256" t="s">
        <v>6504</v>
      </c>
      <c r="I1509" s="283">
        <v>1</v>
      </c>
    </row>
    <row r="1510" spans="1:9">
      <c r="A1510" s="1" t="s">
        <v>10116</v>
      </c>
      <c r="B1510" s="1" t="s">
        <v>10126</v>
      </c>
      <c r="C1510" s="1" t="str">
        <f>VLOOKUP(B1510,「工具标准名」映射表!B:I,2,0)</f>
        <v>好分数</v>
      </c>
      <c r="D1510" s="1" t="str">
        <f>VLOOKUP(C1510,「工具标准名」映射表!$C$1:$O$2046,2,0)</f>
        <v>好分数</v>
      </c>
      <c r="E1510" s="1" t="s">
        <v>10101</v>
      </c>
      <c r="F1510" s="1" t="str">
        <f>VLOOKUP(E1510,省份映射!$B$1:$C$472,2,0)</f>
        <v>四川省</v>
      </c>
      <c r="H1510" s="256" t="s">
        <v>19070</v>
      </c>
      <c r="I1510" s="283">
        <v>1</v>
      </c>
    </row>
    <row r="1511" spans="1:9">
      <c r="A1511" s="1" t="s">
        <v>10116</v>
      </c>
      <c r="B1511" s="1" t="s">
        <v>10128</v>
      </c>
      <c r="C1511" s="1" t="str">
        <f>VLOOKUP(B1511,「工具标准名」映射表!B:I,2,0)</f>
        <v>匠邦AI</v>
      </c>
      <c r="D1511" s="1" t="str">
        <f>VLOOKUP(C1511,「工具标准名」映射表!$C$1:$O$2046,2,0)</f>
        <v>匠邦AI</v>
      </c>
      <c r="E1511" s="1" t="s">
        <v>10101</v>
      </c>
      <c r="F1511" s="1" t="str">
        <f>VLOOKUP(E1511,省份映射!$B$1:$C$472,2,0)</f>
        <v>四川省</v>
      </c>
      <c r="H1511" s="256" t="s">
        <v>8617</v>
      </c>
      <c r="I1511" s="283">
        <v>2</v>
      </c>
    </row>
    <row r="1512" spans="1:9">
      <c r="A1512" s="1" t="s">
        <v>10116</v>
      </c>
      <c r="B1512" s="1" t="s">
        <v>9179</v>
      </c>
      <c r="C1512" s="1" t="str">
        <f>VLOOKUP(B1512,「工具标准名」映射表!B:I,2,0)</f>
        <v>钉钉AI</v>
      </c>
      <c r="D1512" s="1" t="str">
        <f>VLOOKUP(C1512,「工具标准名」映射表!$C$1:$O$2046,2,0)</f>
        <v>钉钉</v>
      </c>
      <c r="E1512" s="1" t="s">
        <v>10101</v>
      </c>
      <c r="F1512" s="1" t="str">
        <f>VLOOKUP(E1512,省份映射!$B$1:$C$472,2,0)</f>
        <v>四川省</v>
      </c>
      <c r="H1512" s="256" t="s">
        <v>19087</v>
      </c>
      <c r="I1512" s="283">
        <v>2</v>
      </c>
    </row>
    <row r="1513" spans="1:9">
      <c r="A1513" s="1" t="s">
        <v>10132</v>
      </c>
      <c r="B1513" s="1" t="s">
        <v>4768</v>
      </c>
      <c r="C1513" s="1" t="str">
        <f>VLOOKUP(B1513,「工具标准名」映射表!B:I,2,0)</f>
        <v>CNKIAI</v>
      </c>
      <c r="D1513" s="1" t="str">
        <f>VLOOKUP(C1513,「工具标准名」映射表!$C$1:$O$2046,2,0)</f>
        <v>CNKIAI</v>
      </c>
      <c r="E1513" s="1" t="s">
        <v>1908</v>
      </c>
      <c r="F1513" s="1" t="str">
        <f>VLOOKUP(E1513,省份映射!$B$1:$C$472,2,0)</f>
        <v>河北省</v>
      </c>
      <c r="H1513" s="256" t="s">
        <v>14730</v>
      </c>
      <c r="I1513" s="283">
        <v>2</v>
      </c>
    </row>
    <row r="1514" spans="1:9">
      <c r="A1514" s="1" t="s">
        <v>10132</v>
      </c>
      <c r="B1514" s="1" t="s">
        <v>124</v>
      </c>
      <c r="C1514" s="1" t="str">
        <f>VLOOKUP(B1514,「工具标准名」映射表!B:I,2,0)</f>
        <v>DeepSeek 大模型</v>
      </c>
      <c r="D1514" s="1" t="str">
        <f>VLOOKUP(C1514,「工具标准名」映射表!$C$1:$O$2046,2,0)</f>
        <v>DeepSeek 大模型</v>
      </c>
      <c r="E1514" s="1" t="s">
        <v>1908</v>
      </c>
      <c r="F1514" s="1" t="str">
        <f>VLOOKUP(E1514,省份映射!$B$1:$C$472,2,0)</f>
        <v>河北省</v>
      </c>
      <c r="H1514" s="256" t="s">
        <v>19112</v>
      </c>
      <c r="I1514" s="283">
        <v>2</v>
      </c>
    </row>
    <row r="1515" spans="1:9">
      <c r="A1515" s="1" t="s">
        <v>10146</v>
      </c>
      <c r="B1515" s="1" t="s">
        <v>124</v>
      </c>
      <c r="C1515" s="1" t="str">
        <f>VLOOKUP(B1515,「工具标准名」映射表!B:I,2,0)</f>
        <v>DeepSeek 大模型</v>
      </c>
      <c r="D1515" s="1" t="str">
        <f>VLOOKUP(C1515,「工具标准名」映射表!$C$1:$O$2046,2,0)</f>
        <v>DeepSeek 大模型</v>
      </c>
      <c r="E1515" s="1" t="s">
        <v>674</v>
      </c>
      <c r="F1515" s="1" t="str">
        <f>VLOOKUP(E1515,省份映射!$B$1:$C$472,2,0)</f>
        <v>四川省</v>
      </c>
      <c r="H1515" s="256" t="s">
        <v>7567</v>
      </c>
      <c r="I1515" s="283">
        <v>1</v>
      </c>
    </row>
    <row r="1516" spans="1:9">
      <c r="A1516" s="1" t="s">
        <v>10146</v>
      </c>
      <c r="B1516" s="1" t="s">
        <v>139</v>
      </c>
      <c r="C1516" s="1" t="str">
        <f>VLOOKUP(B1516,「工具标准名」映射表!B:I,2,0)</f>
        <v>豆包</v>
      </c>
      <c r="D1516" s="1" t="str">
        <f>VLOOKUP(C1516,「工具标准名」映射表!$C$1:$O$2046,2,0)</f>
        <v>豆包</v>
      </c>
      <c r="E1516" s="1" t="s">
        <v>674</v>
      </c>
      <c r="F1516" s="1" t="str">
        <f>VLOOKUP(E1516,省份映射!$B$1:$C$472,2,0)</f>
        <v>四川省</v>
      </c>
      <c r="H1516" s="256" t="s">
        <v>17364</v>
      </c>
      <c r="I1516" s="283">
        <v>1</v>
      </c>
    </row>
    <row r="1517" spans="1:9">
      <c r="A1517" s="1" t="s">
        <v>10157</v>
      </c>
      <c r="B1517" s="1" t="s">
        <v>124</v>
      </c>
      <c r="C1517" s="1" t="str">
        <f>VLOOKUP(B1517,「工具标准名」映射表!B:I,2,0)</f>
        <v>DeepSeek 大模型</v>
      </c>
      <c r="D1517" s="1" t="str">
        <f>VLOOKUP(C1517,「工具标准名」映射表!$C$1:$O$2046,2,0)</f>
        <v>DeepSeek 大模型</v>
      </c>
      <c r="E1517" s="1" t="s">
        <v>674</v>
      </c>
      <c r="F1517" s="1" t="str">
        <f>VLOOKUP(E1517,省份映射!$B$1:$C$472,2,0)</f>
        <v>四川省</v>
      </c>
      <c r="H1517" s="256" t="s">
        <v>51</v>
      </c>
      <c r="I1517" s="283">
        <v>1</v>
      </c>
    </row>
    <row r="1518" spans="1:9">
      <c r="A1518" s="1" t="s">
        <v>10157</v>
      </c>
      <c r="B1518" s="1" t="s">
        <v>10169</v>
      </c>
      <c r="C1518" s="1" t="str">
        <f>VLOOKUP(B1518,「工具标准名」映射表!B:I,2,0)</f>
        <v>心之易</v>
      </c>
      <c r="D1518" s="1" t="str">
        <f>VLOOKUP(C1518,「工具标准名」映射表!$C$1:$O$2046,2,0)</f>
        <v>心之易</v>
      </c>
      <c r="E1518" s="1" t="s">
        <v>674</v>
      </c>
      <c r="F1518" s="1" t="str">
        <f>VLOOKUP(E1518,省份映射!$B$1:$C$472,2,0)</f>
        <v>四川省</v>
      </c>
      <c r="H1518" s="256" t="s">
        <v>16912</v>
      </c>
      <c r="I1518" s="283">
        <v>1</v>
      </c>
    </row>
    <row r="1519" spans="1:9">
      <c r="A1519" s="1" t="s">
        <v>10157</v>
      </c>
      <c r="B1519" s="1" t="s">
        <v>4617</v>
      </c>
      <c r="C1519" s="1" t="str">
        <f>VLOOKUP(B1519,「工具标准名」映射表!B:I,2,0)</f>
        <v>Chat GPT</v>
      </c>
      <c r="D1519" s="1" t="str">
        <f>VLOOKUP(C1519,「工具标准名」映射表!$C$1:$O$2046,2,0)</f>
        <v>Chat GPT</v>
      </c>
      <c r="E1519" s="1" t="s">
        <v>674</v>
      </c>
      <c r="F1519" s="1" t="str">
        <f>VLOOKUP(E1519,省份映射!$B$1:$C$472,2,0)</f>
        <v>四川省</v>
      </c>
      <c r="H1519" s="256" t="s">
        <v>15886</v>
      </c>
      <c r="I1519" s="283">
        <v>1</v>
      </c>
    </row>
    <row r="1520" spans="1:9">
      <c r="A1520" s="1" t="s">
        <v>10157</v>
      </c>
      <c r="B1520" s="1" t="s">
        <v>10172</v>
      </c>
      <c r="C1520" s="1" t="str">
        <f>VLOOKUP(B1520,「工具标准名」映射表!B:I,2,0)</f>
        <v>读书郎</v>
      </c>
      <c r="D1520" s="1" t="str">
        <f>VLOOKUP(C1520,「工具标准名」映射表!$C$1:$O$2046,2,0)</f>
        <v>读书郎</v>
      </c>
      <c r="E1520" s="1" t="s">
        <v>674</v>
      </c>
      <c r="F1520" s="1" t="str">
        <f>VLOOKUP(E1520,省份映射!$B$1:$C$472,2,0)</f>
        <v>四川省</v>
      </c>
      <c r="H1520" s="256" t="s">
        <v>14761</v>
      </c>
      <c r="I1520" s="283">
        <v>1</v>
      </c>
    </row>
    <row r="1521" spans="1:9">
      <c r="A1521" s="1" t="s">
        <v>10157</v>
      </c>
      <c r="B1521" s="1" t="s">
        <v>8593</v>
      </c>
      <c r="C1521" s="1" t="str">
        <f>VLOOKUP(B1521,「工具标准名」映射表!B:I,2,0)</f>
        <v>班级小管家</v>
      </c>
      <c r="D1521" s="1" t="str">
        <f>VLOOKUP(C1521,「工具标准名」映射表!$C$1:$O$2046,2,0)</f>
        <v>班级小管家</v>
      </c>
      <c r="E1521" s="1" t="s">
        <v>674</v>
      </c>
      <c r="F1521" s="1" t="str">
        <f>VLOOKUP(E1521,省份映射!$B$1:$C$472,2,0)</f>
        <v>四川省</v>
      </c>
      <c r="H1521" s="256" t="s">
        <v>911</v>
      </c>
      <c r="I1521" s="283">
        <v>1</v>
      </c>
    </row>
    <row r="1522" spans="1:9">
      <c r="A1522" s="1" t="s">
        <v>10157</v>
      </c>
      <c r="B1522" s="1" t="s">
        <v>2439</v>
      </c>
      <c r="C1522" s="1" t="str">
        <f>VLOOKUP(B1522,「工具标准名」映射表!B:I,2,0)</f>
        <v>班级优化大师</v>
      </c>
      <c r="D1522" s="1" t="str">
        <f>VLOOKUP(C1522,「工具标准名」映射表!$C$1:$O$2046,2,0)</f>
        <v>班级优化大师软件</v>
      </c>
      <c r="E1522" s="1" t="s">
        <v>674</v>
      </c>
      <c r="F1522" s="1" t="str">
        <f>VLOOKUP(E1522,省份映射!$B$1:$C$472,2,0)</f>
        <v>四川省</v>
      </c>
      <c r="H1522" s="256" t="s">
        <v>7704</v>
      </c>
      <c r="I1522" s="283">
        <v>2</v>
      </c>
    </row>
    <row r="1523" spans="1:9">
      <c r="A1523" s="1" t="s">
        <v>10157</v>
      </c>
      <c r="B1523" s="1" t="s">
        <v>10175</v>
      </c>
      <c r="C1523" s="1" t="str">
        <f>VLOOKUP(B1523,「工具标准名」映射表!B:I,2,0)</f>
        <v>希沃品课</v>
      </c>
      <c r="D1523" s="1" t="str">
        <f>VLOOKUP(C1523,「工具标准名」映射表!$C$1:$O$2046,2,0)</f>
        <v>希沃品课</v>
      </c>
      <c r="E1523" s="1" t="s">
        <v>674</v>
      </c>
      <c r="F1523" s="1" t="str">
        <f>VLOOKUP(E1523,省份映射!$B$1:$C$472,2,0)</f>
        <v>四川省</v>
      </c>
      <c r="H1523" s="256" t="s">
        <v>7736</v>
      </c>
      <c r="I1523" s="283">
        <v>1</v>
      </c>
    </row>
    <row r="1524" spans="1:9">
      <c r="A1524" s="1" t="s">
        <v>10157</v>
      </c>
      <c r="B1524" s="1" t="s">
        <v>207</v>
      </c>
      <c r="C1524" s="1" t="str">
        <f>VLOOKUP(B1524,「工具标准名」映射表!B:I,2,0)</f>
        <v>即梦AI</v>
      </c>
      <c r="D1524" s="1" t="str">
        <f>VLOOKUP(C1524,「工具标准名」映射表!$C$1:$O$2046,2,0)</f>
        <v>即梦AI</v>
      </c>
      <c r="E1524" s="1" t="s">
        <v>674</v>
      </c>
      <c r="F1524" s="1" t="str">
        <f>VLOOKUP(E1524,省份映射!$B$1:$C$472,2,0)</f>
        <v>四川省</v>
      </c>
      <c r="H1524" s="256" t="s">
        <v>19260</v>
      </c>
      <c r="I1524" s="283">
        <v>1</v>
      </c>
    </row>
    <row r="1525" spans="1:9">
      <c r="A1525" s="1" t="s">
        <v>10177</v>
      </c>
      <c r="B1525" s="1" t="s">
        <v>2718</v>
      </c>
      <c r="C1525" s="1" t="str">
        <f>VLOOKUP(B1525,「工具标准名」映射表!B:I,2,0)</f>
        <v>智能备课助手</v>
      </c>
      <c r="D1525" s="1" t="str">
        <f>VLOOKUP(C1525,「工具标准名」映射表!$C$1:$O$2046,2,0)</f>
        <v>智能备课助手</v>
      </c>
      <c r="E1525" s="1" t="s">
        <v>674</v>
      </c>
      <c r="F1525" s="1" t="str">
        <f>VLOOKUP(E1525,省份映射!$B$1:$C$472,2,0)</f>
        <v>四川省</v>
      </c>
      <c r="H1525" s="256" t="s">
        <v>8254</v>
      </c>
      <c r="I1525" s="283">
        <v>1</v>
      </c>
    </row>
    <row r="1526" spans="1:9">
      <c r="A1526" s="1" t="s">
        <v>10177</v>
      </c>
      <c r="B1526" s="1" t="s">
        <v>10189</v>
      </c>
      <c r="C1526" s="1" t="str">
        <f>VLOOKUP(B1526,「工具标准名」映射表!B:I,2,0)</f>
        <v>学生智能学伴</v>
      </c>
      <c r="D1526" s="1" t="str">
        <f>VLOOKUP(C1526,「工具标准名」映射表!$C$1:$O$2046,2,0)</f>
        <v>学生智能学伴</v>
      </c>
      <c r="E1526" s="1" t="s">
        <v>674</v>
      </c>
      <c r="F1526" s="1" t="str">
        <f>VLOOKUP(E1526,省份映射!$B$1:$C$472,2,0)</f>
        <v>四川省</v>
      </c>
      <c r="H1526" s="256" t="s">
        <v>7459</v>
      </c>
      <c r="I1526" s="283">
        <v>1</v>
      </c>
    </row>
    <row r="1527" spans="1:9">
      <c r="A1527" s="1" t="s">
        <v>10177</v>
      </c>
      <c r="B1527" s="1" t="s">
        <v>10191</v>
      </c>
      <c r="C1527" s="1" t="str">
        <f>VLOOKUP(B1527,「工具标准名」映射表!B:I,2,0)</f>
        <v>智能作业批改分析</v>
      </c>
      <c r="D1527" s="1" t="str">
        <f>VLOOKUP(C1527,「工具标准名」映射表!$C$1:$O$2046,2,0)</f>
        <v>智能作业批改分析</v>
      </c>
      <c r="E1527" s="1" t="s">
        <v>674</v>
      </c>
      <c r="F1527" s="1" t="str">
        <f>VLOOKUP(E1527,省份映射!$B$1:$C$472,2,0)</f>
        <v>四川省</v>
      </c>
      <c r="H1527" s="256" t="s">
        <v>1135</v>
      </c>
      <c r="I1527" s="283">
        <v>1</v>
      </c>
    </row>
    <row r="1528" spans="1:9">
      <c r="A1528" s="1" t="s">
        <v>10193</v>
      </c>
      <c r="B1528" s="1" t="s">
        <v>7259</v>
      </c>
      <c r="C1528" s="1" t="str">
        <f>VLOOKUP(B1528,「工具标准名」映射表!B:I,2,0)</f>
        <v>Kimi AI助手</v>
      </c>
      <c r="D1528" s="1" t="str">
        <f>VLOOKUP(C1528,「工具标准名」映射表!$C$1:$O$2046,2,0)</f>
        <v>Kimi</v>
      </c>
      <c r="E1528" s="1" t="s">
        <v>674</v>
      </c>
      <c r="F1528" s="1" t="str">
        <f>VLOOKUP(E1528,省份映射!$B$1:$C$472,2,0)</f>
        <v>四川省</v>
      </c>
      <c r="H1528" s="256" t="s">
        <v>8137</v>
      </c>
      <c r="I1528" s="283">
        <v>1</v>
      </c>
    </row>
    <row r="1529" spans="1:9">
      <c r="A1529" s="1" t="s">
        <v>10193</v>
      </c>
      <c r="B1529" s="1" t="s">
        <v>4643</v>
      </c>
      <c r="C1529" s="1" t="str">
        <f>VLOOKUP(B1529,「工具标准名」映射表!B:I,2,0)</f>
        <v>ChatGPT</v>
      </c>
      <c r="D1529" s="1" t="str">
        <f>VLOOKUP(C1529,「工具标准名」映射表!$C$1:$O$2046,2,0)</f>
        <v>ChatGPT</v>
      </c>
      <c r="E1529" s="1" t="s">
        <v>674</v>
      </c>
      <c r="F1529" s="1" t="str">
        <f>VLOOKUP(E1529,省份映射!$B$1:$C$472,2,0)</f>
        <v>四川省</v>
      </c>
      <c r="H1529" s="256" t="s">
        <v>2875</v>
      </c>
      <c r="I1529" s="283">
        <v>1</v>
      </c>
    </row>
    <row r="1530" spans="1:9">
      <c r="A1530" s="1" t="s">
        <v>10193</v>
      </c>
      <c r="B1530" s="1" t="s">
        <v>1247</v>
      </c>
      <c r="C1530" s="1" t="str">
        <f>VLOOKUP(B1530,「工具标准名」映射表!B:I,2,0)</f>
        <v>讯飞星火</v>
      </c>
      <c r="D1530" s="1" t="str">
        <f>VLOOKUP(C1530,「工具标准名」映射表!$C$1:$O$2046,2,0)</f>
        <v>讯飞星火</v>
      </c>
      <c r="E1530" s="1" t="s">
        <v>674</v>
      </c>
      <c r="F1530" s="1" t="str">
        <f>VLOOKUP(E1530,省份映射!$B$1:$C$472,2,0)</f>
        <v>四川省</v>
      </c>
      <c r="H1530" s="256" t="s">
        <v>8579</v>
      </c>
      <c r="I1530" s="283">
        <v>1</v>
      </c>
    </row>
    <row r="1531" spans="1:9">
      <c r="A1531" s="1" t="s">
        <v>10208</v>
      </c>
      <c r="B1531" s="1" t="s">
        <v>10214</v>
      </c>
      <c r="C1531" s="1" t="str">
        <f>VLOOKUP(B1531,「工具标准名」映射表!B:I,2,0)</f>
        <v>科大讯飞AI</v>
      </c>
      <c r="D1531" s="1" t="str">
        <f>VLOOKUP(C1531,「工具标准名」映射表!$C$1:$O$2046,2,0)</f>
        <v>科大讯飞AI</v>
      </c>
      <c r="E1531" s="1" t="s">
        <v>674</v>
      </c>
      <c r="F1531" s="1" t="str">
        <f>VLOOKUP(E1531,省份映射!$B$1:$C$472,2,0)</f>
        <v>四川省</v>
      </c>
      <c r="H1531" s="256" t="s">
        <v>7548</v>
      </c>
      <c r="I1531" s="283">
        <v>2</v>
      </c>
    </row>
    <row r="1532" spans="1:9">
      <c r="A1532" s="1" t="s">
        <v>10208</v>
      </c>
      <c r="B1532" s="1" t="s">
        <v>139</v>
      </c>
      <c r="C1532" s="1" t="str">
        <f>VLOOKUP(B1532,「工具标准名」映射表!B:I,2,0)</f>
        <v>豆包</v>
      </c>
      <c r="D1532" s="1" t="str">
        <f>VLOOKUP(C1532,「工具标准名」映射表!$C$1:$O$2046,2,0)</f>
        <v>豆包</v>
      </c>
      <c r="E1532" s="1" t="s">
        <v>674</v>
      </c>
      <c r="F1532" s="1" t="str">
        <f>VLOOKUP(E1532,省份映射!$B$1:$C$472,2,0)</f>
        <v>四川省</v>
      </c>
      <c r="H1532" s="256" t="s">
        <v>7547</v>
      </c>
      <c r="I1532" s="283">
        <v>1</v>
      </c>
    </row>
    <row r="1533" spans="1:9">
      <c r="A1533" s="1" t="s">
        <v>10208</v>
      </c>
      <c r="B1533" s="1" t="s">
        <v>207</v>
      </c>
      <c r="C1533" s="1" t="str">
        <f>VLOOKUP(B1533,「工具标准名」映射表!B:I,2,0)</f>
        <v>即梦AI</v>
      </c>
      <c r="D1533" s="1" t="str">
        <f>VLOOKUP(C1533,「工具标准名」映射表!$C$1:$O$2046,2,0)</f>
        <v>即梦AI</v>
      </c>
      <c r="E1533" s="1" t="s">
        <v>674</v>
      </c>
      <c r="F1533" s="1" t="str">
        <f>VLOOKUP(E1533,省份映射!$B$1:$C$472,2,0)</f>
        <v>四川省</v>
      </c>
      <c r="H1533" s="256" t="s">
        <v>17350</v>
      </c>
      <c r="I1533" s="283">
        <v>1</v>
      </c>
    </row>
    <row r="1534" spans="1:9">
      <c r="A1534" s="1" t="s">
        <v>10220</v>
      </c>
      <c r="B1534" s="1" t="s">
        <v>10226</v>
      </c>
      <c r="C1534" s="1" t="str">
        <f>VLOOKUP(B1534,「工具标准名」映射表!B:I,2,0)</f>
        <v>智能健康检控系统</v>
      </c>
      <c r="D1534" s="1" t="str">
        <f>VLOOKUP(C1534,「工具标准名」映射表!$C$1:$O$2046,2,0)</f>
        <v>智能健康检控系统</v>
      </c>
      <c r="E1534" s="1" t="s">
        <v>674</v>
      </c>
      <c r="F1534" s="1" t="str">
        <f>VLOOKUP(E1534,省份映射!$B$1:$C$472,2,0)</f>
        <v>四川省</v>
      </c>
      <c r="H1534" s="256" t="s">
        <v>7042</v>
      </c>
      <c r="I1534" s="283">
        <v>1</v>
      </c>
    </row>
    <row r="1535" spans="1:9">
      <c r="A1535" s="1" t="s">
        <v>10220</v>
      </c>
      <c r="B1535" s="1" t="s">
        <v>771</v>
      </c>
      <c r="C1535" s="1" t="str">
        <f>VLOOKUP(B1535,「工具标准名」映射表!B:I,2,0)</f>
        <v>运动手环</v>
      </c>
      <c r="D1535" s="1" t="str">
        <f>VLOOKUP(C1535,「工具标准名」映射表!$C$1:$O$2046,2,0)</f>
        <v>运动手环</v>
      </c>
      <c r="E1535" s="1" t="s">
        <v>674</v>
      </c>
      <c r="F1535" s="1" t="str">
        <f>VLOOKUP(E1535,省份映射!$B$1:$C$472,2,0)</f>
        <v>四川省</v>
      </c>
      <c r="H1535" s="256" t="s">
        <v>8912</v>
      </c>
      <c r="I1535" s="283">
        <v>1</v>
      </c>
    </row>
    <row r="1536" spans="1:9">
      <c r="A1536" s="1" t="s">
        <v>10220</v>
      </c>
      <c r="B1536" s="1" t="s">
        <v>10232</v>
      </c>
      <c r="C1536" s="1" t="str">
        <f>VLOOKUP(B1536,「工具标准名」映射表!B:I,2,0)</f>
        <v>智慧体质健康测试室</v>
      </c>
      <c r="D1536" s="1" t="str">
        <f>VLOOKUP(C1536,「工具标准名」映射表!$C$1:$O$2046,2,0)</f>
        <v>智慧体质健康测试室</v>
      </c>
      <c r="E1536" s="1" t="s">
        <v>674</v>
      </c>
      <c r="F1536" s="1" t="str">
        <f>VLOOKUP(E1536,省份映射!$B$1:$C$472,2,0)</f>
        <v>四川省</v>
      </c>
      <c r="H1536" s="256" t="s">
        <v>18791</v>
      </c>
      <c r="I1536" s="283">
        <v>1</v>
      </c>
    </row>
    <row r="1537" spans="1:9">
      <c r="A1537" s="1" t="s">
        <v>10233</v>
      </c>
      <c r="B1537" s="1" t="s">
        <v>2240</v>
      </c>
      <c r="C1537" s="1" t="str">
        <f>VLOOKUP(B1537,「工具标准名」映射表!B:I,2,0)</f>
        <v>国家智慧教育平台</v>
      </c>
      <c r="D1537" s="1" t="str">
        <f>VLOOKUP(C1537,「工具标准名」映射表!$C$1:$O$2046,2,0)</f>
        <v>国家智慧教育平台</v>
      </c>
      <c r="E1537" s="1" t="s">
        <v>368</v>
      </c>
      <c r="F1537" s="1" t="str">
        <f>VLOOKUP(E1537,省份映射!$B$1:$C$472,2,0)</f>
        <v>四川省</v>
      </c>
      <c r="H1537" s="256" t="s">
        <v>15905</v>
      </c>
      <c r="I1537" s="283">
        <v>2</v>
      </c>
    </row>
    <row r="1538" spans="1:9">
      <c r="A1538" s="1" t="s">
        <v>10233</v>
      </c>
      <c r="B1538" s="1" t="s">
        <v>139</v>
      </c>
      <c r="C1538" s="1" t="str">
        <f>VLOOKUP(B1538,「工具标准名」映射表!B:I,2,0)</f>
        <v>豆包</v>
      </c>
      <c r="D1538" s="1" t="str">
        <f>VLOOKUP(C1538,「工具标准名」映射表!$C$1:$O$2046,2,0)</f>
        <v>豆包</v>
      </c>
      <c r="E1538" s="1" t="s">
        <v>368</v>
      </c>
      <c r="F1538" s="1" t="str">
        <f>VLOOKUP(E1538,省份映射!$B$1:$C$472,2,0)</f>
        <v>四川省</v>
      </c>
      <c r="H1538" s="256" t="s">
        <v>16475</v>
      </c>
      <c r="I1538" s="283">
        <v>1</v>
      </c>
    </row>
    <row r="1539" spans="1:9">
      <c r="A1539" s="1" t="s">
        <v>10233</v>
      </c>
      <c r="B1539" s="1" t="s">
        <v>4438</v>
      </c>
      <c r="C1539" s="1" t="str">
        <f>VLOOKUP(B1539,「工具标准名」映射表!B:I,2,0)</f>
        <v>文心一格</v>
      </c>
      <c r="D1539" s="1" t="str">
        <f>VLOOKUP(C1539,「工具标准名」映射表!$C$1:$O$2046,2,0)</f>
        <v>文心一格</v>
      </c>
      <c r="E1539" s="1" t="s">
        <v>368</v>
      </c>
      <c r="F1539" s="1" t="str">
        <f>VLOOKUP(E1539,省份映射!$B$1:$C$472,2,0)</f>
        <v>四川省</v>
      </c>
      <c r="H1539" s="256" t="s">
        <v>2516</v>
      </c>
      <c r="I1539" s="283">
        <v>1</v>
      </c>
    </row>
    <row r="1540" spans="1:9">
      <c r="A1540" s="1" t="s">
        <v>10233</v>
      </c>
      <c r="B1540" s="1" t="s">
        <v>207</v>
      </c>
      <c r="C1540" s="1" t="str">
        <f>VLOOKUP(B1540,「工具标准名」映射表!B:I,2,0)</f>
        <v>即梦AI</v>
      </c>
      <c r="D1540" s="1" t="str">
        <f>VLOOKUP(C1540,「工具标准名」映射表!$C$1:$O$2046,2,0)</f>
        <v>即梦AI</v>
      </c>
      <c r="E1540" s="1" t="s">
        <v>368</v>
      </c>
      <c r="F1540" s="1" t="str">
        <f>VLOOKUP(E1540,省份映射!$B$1:$C$472,2,0)</f>
        <v>四川省</v>
      </c>
      <c r="H1540" s="256" t="s">
        <v>17316</v>
      </c>
      <c r="I1540" s="283">
        <v>1</v>
      </c>
    </row>
    <row r="1541" spans="1:9">
      <c r="A1541" s="1" t="s">
        <v>10247</v>
      </c>
      <c r="B1541" s="1" t="s">
        <v>10253</v>
      </c>
      <c r="C1541" s="1" t="str">
        <f>VLOOKUP(B1541,「工具标准名」映射表!B:I,2,0)</f>
        <v>天天跳绳App</v>
      </c>
      <c r="D1541" s="1" t="str">
        <f>VLOOKUP(C1541,「工具标准名」映射表!$C$1:$O$2046,2,0)</f>
        <v>天天跳绳</v>
      </c>
      <c r="E1541" s="1" t="s">
        <v>368</v>
      </c>
      <c r="F1541" s="1" t="str">
        <f>VLOOKUP(E1541,省份映射!$B$1:$C$472,2,0)</f>
        <v>四川省</v>
      </c>
      <c r="H1541" s="256" t="s">
        <v>12922</v>
      </c>
      <c r="I1541" s="283">
        <v>1</v>
      </c>
    </row>
    <row r="1542" spans="1:9">
      <c r="A1542" s="1" t="s">
        <v>10247</v>
      </c>
      <c r="B1542" s="1" t="s">
        <v>10259</v>
      </c>
      <c r="C1542" s="1" t="str">
        <f>VLOOKUP(B1542,「工具标准名」映射表!B:I,2,0)</f>
        <v>小马健康</v>
      </c>
      <c r="D1542" s="1" t="str">
        <f>VLOOKUP(C1542,「工具标准名」映射表!$C$1:$O$2046,2,0)</f>
        <v>小马健康</v>
      </c>
      <c r="E1542" s="1" t="s">
        <v>368</v>
      </c>
      <c r="F1542" s="1" t="str">
        <f>VLOOKUP(E1542,省份映射!$B$1:$C$472,2,0)</f>
        <v>四川省</v>
      </c>
      <c r="H1542" s="256" t="s">
        <v>12907</v>
      </c>
      <c r="I1542" s="283">
        <v>1</v>
      </c>
    </row>
    <row r="1543" spans="1:9">
      <c r="A1543" s="1" t="s">
        <v>10247</v>
      </c>
      <c r="B1543" s="1" t="s">
        <v>9734</v>
      </c>
      <c r="C1543" s="1" t="str">
        <f>VLOOKUP(B1543,「工具标准名」映射表!B:I,2,0)</f>
        <v>智能手环</v>
      </c>
      <c r="D1543" s="1" t="str">
        <f>VLOOKUP(C1543,「工具标准名」映射表!$C$1:$O$2046,2,0)</f>
        <v>智能手环</v>
      </c>
      <c r="E1543" s="1" t="s">
        <v>368</v>
      </c>
      <c r="F1543" s="1" t="str">
        <f>VLOOKUP(E1543,省份映射!$B$1:$C$472,2,0)</f>
        <v>四川省</v>
      </c>
      <c r="H1543" s="256" t="s">
        <v>19456</v>
      </c>
      <c r="I1543" s="283">
        <v>1</v>
      </c>
    </row>
    <row r="1544" spans="1:9">
      <c r="A1544" s="1" t="s">
        <v>10247</v>
      </c>
      <c r="B1544" s="1" t="s">
        <v>6391</v>
      </c>
      <c r="C1544" s="1" t="str">
        <f>VLOOKUP(B1544,「工具标准名」映射表!B:I,2,0)</f>
        <v>平板电脑</v>
      </c>
      <c r="D1544" s="1" t="str">
        <f>VLOOKUP(C1544,「工具标准名」映射表!$C$1:$O$2046,2,0)</f>
        <v>平板电脑</v>
      </c>
      <c r="E1544" s="1" t="s">
        <v>368</v>
      </c>
      <c r="F1544" s="1" t="str">
        <f>VLOOKUP(E1544,省份映射!$B$1:$C$472,2,0)</f>
        <v>四川省</v>
      </c>
      <c r="H1544" s="256" t="s">
        <v>582</v>
      </c>
      <c r="I1544" s="283">
        <v>1</v>
      </c>
    </row>
    <row r="1545" spans="1:9">
      <c r="A1545" s="1" t="s">
        <v>10262</v>
      </c>
      <c r="B1545" s="1" t="s">
        <v>10268</v>
      </c>
      <c r="C1545" s="1" t="str">
        <f>VLOOKUP(B1545,「工具标准名」映射表!B:I,2,0)</f>
        <v>智能人脸识别门禁系统</v>
      </c>
      <c r="D1545" s="1" t="str">
        <f>VLOOKUP(C1545,「工具标准名」映射表!$C$1:$O$2046,2,0)</f>
        <v>智能人脸识别门禁系统</v>
      </c>
      <c r="E1545" s="1" t="s">
        <v>368</v>
      </c>
      <c r="F1545" s="1" t="str">
        <f>VLOOKUP(E1545,省份映射!$B$1:$C$472,2,0)</f>
        <v>四川省</v>
      </c>
      <c r="H1545" s="256" t="s">
        <v>285</v>
      </c>
      <c r="I1545" s="283">
        <v>1</v>
      </c>
    </row>
    <row r="1546" spans="1:9">
      <c r="A1546" s="1" t="s">
        <v>10262</v>
      </c>
      <c r="B1546" s="1" t="s">
        <v>10275</v>
      </c>
      <c r="C1546" s="1" t="str">
        <f>VLOOKUP(B1546,「工具标准名」映射表!B:I,2,0)</f>
        <v>智慧食堂管理系统</v>
      </c>
      <c r="D1546" s="1" t="str">
        <f>VLOOKUP(C1546,「工具标准名」映射表!$C$1:$O$2046,2,0)</f>
        <v>智慧食堂管理系统</v>
      </c>
      <c r="E1546" s="1" t="s">
        <v>368</v>
      </c>
      <c r="F1546" s="1" t="str">
        <f>VLOOKUP(E1546,省份映射!$B$1:$C$472,2,0)</f>
        <v>四川省</v>
      </c>
      <c r="H1546" s="256" t="s">
        <v>4731</v>
      </c>
      <c r="I1546" s="283">
        <v>1</v>
      </c>
    </row>
    <row r="1547" spans="1:9">
      <c r="A1547" s="1" t="s">
        <v>10262</v>
      </c>
      <c r="B1547" s="1" t="s">
        <v>10277</v>
      </c>
      <c r="C1547" s="1" t="str">
        <f>VLOOKUP(B1547,「工具标准名」映射表!B:I,2,0)</f>
        <v>智能OA管理系统</v>
      </c>
      <c r="D1547" s="1" t="str">
        <f>VLOOKUP(C1547,「工具标准名」映射表!$C$1:$O$2046,2,0)</f>
        <v>智能OA管理系统</v>
      </c>
      <c r="E1547" s="1" t="s">
        <v>368</v>
      </c>
      <c r="F1547" s="1" t="str">
        <f>VLOOKUP(E1547,省份映射!$B$1:$C$472,2,0)</f>
        <v>四川省</v>
      </c>
      <c r="H1547" s="256" t="s">
        <v>4835</v>
      </c>
      <c r="I1547" s="283">
        <v>2</v>
      </c>
    </row>
    <row r="1548" spans="1:9">
      <c r="A1548" s="1" t="s">
        <v>10279</v>
      </c>
      <c r="B1548" s="1" t="s">
        <v>537</v>
      </c>
      <c r="C1548" s="1" t="str">
        <f>VLOOKUP(B1548,「工具标准名」映射表!B:I,2,0)</f>
        <v>豆包</v>
      </c>
      <c r="D1548" s="1" t="str">
        <f>VLOOKUP(C1548,「工具标准名」映射表!$C$1:$O$2046,2,0)</f>
        <v>豆包</v>
      </c>
      <c r="E1548" s="1" t="s">
        <v>368</v>
      </c>
      <c r="F1548" s="1" t="str">
        <f>VLOOKUP(E1548,省份映射!$B$1:$C$472,2,0)</f>
        <v>四川省</v>
      </c>
      <c r="H1548" s="256" t="s">
        <v>19521</v>
      </c>
      <c r="I1548" s="283">
        <v>1</v>
      </c>
    </row>
    <row r="1549" spans="1:9">
      <c r="A1549" s="1" t="s">
        <v>10279</v>
      </c>
      <c r="B1549" s="1" t="s">
        <v>7734</v>
      </c>
      <c r="C1549" s="1" t="str">
        <f>VLOOKUP(B1549,「工具标准名」映射表!B:I,2,0)</f>
        <v>OurTeacher分析平台</v>
      </c>
      <c r="D1549" s="1" t="str">
        <f>VLOOKUP(C1549,「工具标准名」映射表!$C$1:$O$2046,2,0)</f>
        <v>OurTeacher分析平台</v>
      </c>
      <c r="E1549" s="1" t="s">
        <v>368</v>
      </c>
      <c r="F1549" s="1" t="str">
        <f>VLOOKUP(E1549,省份映射!$B$1:$C$472,2,0)</f>
        <v>四川省</v>
      </c>
      <c r="H1549" s="256" t="s">
        <v>14918</v>
      </c>
      <c r="I1549" s="283">
        <v>1</v>
      </c>
    </row>
    <row r="1550" spans="1:9">
      <c r="A1550" s="1" t="s">
        <v>10291</v>
      </c>
      <c r="B1550" s="1" t="s">
        <v>1772</v>
      </c>
      <c r="C1550" s="1" t="str">
        <f>VLOOKUP(B1550,「工具标准名」映射表!B:I,2,0)</f>
        <v>智能作业系统</v>
      </c>
      <c r="D1550" s="1" t="str">
        <f>VLOOKUP(C1550,「工具标准名」映射表!$C$1:$O$2046,2,0)</f>
        <v>智能作业系统</v>
      </c>
      <c r="E1550" s="1" t="s">
        <v>368</v>
      </c>
      <c r="F1550" s="1" t="str">
        <f>VLOOKUP(E1550,省份映射!$B$1:$C$472,2,0)</f>
        <v>四川省</v>
      </c>
      <c r="H1550" s="256" t="s">
        <v>19540</v>
      </c>
      <c r="I1550" s="283">
        <v>1</v>
      </c>
    </row>
    <row r="1551" spans="1:9">
      <c r="A1551" s="1" t="s">
        <v>10291</v>
      </c>
      <c r="B1551" s="1" t="s">
        <v>453</v>
      </c>
      <c r="C1551" s="1" t="str">
        <f>VLOOKUP(B1551,「工具标准名」映射表!B:I,2,0)</f>
        <v>DeepSeek 大模型</v>
      </c>
      <c r="D1551" s="1" t="str">
        <f>VLOOKUP(C1551,「工具标准名」映射表!$C$1:$O$2046,2,0)</f>
        <v>DeepSeek 大模型</v>
      </c>
      <c r="E1551" s="1" t="s">
        <v>368</v>
      </c>
      <c r="F1551" s="1" t="str">
        <f>VLOOKUP(E1551,省份映射!$B$1:$C$472,2,0)</f>
        <v>四川省</v>
      </c>
      <c r="H1551" s="256" t="s">
        <v>16152</v>
      </c>
      <c r="I1551" s="283">
        <v>1</v>
      </c>
    </row>
    <row r="1552" spans="1:9">
      <c r="A1552" s="1" t="s">
        <v>10291</v>
      </c>
      <c r="B1552" s="1" t="s">
        <v>1133</v>
      </c>
      <c r="C1552" s="1" t="str">
        <f>VLOOKUP(B1552,「工具标准名」映射表!B:I,2,0)</f>
        <v>文心一言</v>
      </c>
      <c r="D1552" s="1" t="str">
        <f>VLOOKUP(C1552,「工具标准名」映射表!$C$1:$O$2046,2,0)</f>
        <v>文心一言</v>
      </c>
      <c r="E1552" s="1" t="s">
        <v>368</v>
      </c>
      <c r="F1552" s="1" t="str">
        <f>VLOOKUP(E1552,省份映射!$B$1:$C$472,2,0)</f>
        <v>四川省</v>
      </c>
      <c r="H1552" s="256" t="s">
        <v>17866</v>
      </c>
      <c r="I1552" s="283">
        <v>1</v>
      </c>
    </row>
    <row r="1553" spans="1:9">
      <c r="A1553" s="1" t="s">
        <v>10291</v>
      </c>
      <c r="B1553" s="1" t="s">
        <v>10305</v>
      </c>
      <c r="C1553" s="1" t="str">
        <f>VLOOKUP(B1553,「工具标准名」映射表!B:I,2,0)</f>
        <v>星火大模型</v>
      </c>
      <c r="D1553" s="1" t="str">
        <f>VLOOKUP(C1553,「工具标准名」映射表!$C$1:$O$2046,2,0)</f>
        <v>星火大模型</v>
      </c>
      <c r="E1553" s="1" t="s">
        <v>368</v>
      </c>
      <c r="F1553" s="1" t="str">
        <f>VLOOKUP(E1553,省份映射!$B$1:$C$472,2,0)</f>
        <v>四川省</v>
      </c>
      <c r="H1553" s="256" t="s">
        <v>19574</v>
      </c>
      <c r="I1553" s="283">
        <v>1</v>
      </c>
    </row>
    <row r="1554" spans="1:9">
      <c r="A1554" s="1" t="s">
        <v>10291</v>
      </c>
      <c r="B1554" s="1" t="s">
        <v>1492</v>
      </c>
      <c r="C1554" s="1" t="str">
        <f>VLOOKUP(B1554,「工具标准名」映射表!B:I,2,0)</f>
        <v>通义千问大模型</v>
      </c>
      <c r="D1554" s="1" t="str">
        <f>VLOOKUP(C1554,「工具标准名」映射表!$C$1:$O$2046,2,0)</f>
        <v>通义千问大模型</v>
      </c>
      <c r="E1554" s="1" t="s">
        <v>368</v>
      </c>
      <c r="F1554" s="1" t="str">
        <f>VLOOKUP(E1554,省份映射!$B$1:$C$472,2,0)</f>
        <v>四川省</v>
      </c>
      <c r="H1554" s="256" t="s">
        <v>19581</v>
      </c>
      <c r="I1554" s="283">
        <v>1</v>
      </c>
    </row>
    <row r="1555" spans="1:9">
      <c r="A1555" s="1" t="s">
        <v>10307</v>
      </c>
      <c r="B1555" s="1" t="s">
        <v>2240</v>
      </c>
      <c r="C1555" s="1" t="str">
        <f>VLOOKUP(B1555,「工具标准名」映射表!B:I,2,0)</f>
        <v>国家智慧教育平台</v>
      </c>
      <c r="D1555" s="1" t="str">
        <f>VLOOKUP(C1555,「工具标准名」映射表!$C$1:$O$2046,2,0)</f>
        <v>国家智慧教育平台</v>
      </c>
      <c r="E1555" s="1" t="s">
        <v>368</v>
      </c>
      <c r="F1555" s="1" t="str">
        <f>VLOOKUP(E1555,省份映射!$B$1:$C$472,2,0)</f>
        <v>四川省</v>
      </c>
      <c r="H1555" s="256" t="s">
        <v>2823</v>
      </c>
      <c r="I1555" s="283">
        <v>1</v>
      </c>
    </row>
    <row r="1556" spans="1:9">
      <c r="A1556" s="1" t="s">
        <v>10307</v>
      </c>
      <c r="B1556" s="1" t="s">
        <v>2577</v>
      </c>
      <c r="C1556" s="1" t="str">
        <f>VLOOKUP(B1556,「工具标准名」映射表!B:I,2,0)</f>
        <v>AI智慧分析系统</v>
      </c>
      <c r="D1556" s="1" t="str">
        <f>VLOOKUP(C1556,「工具标准名」映射表!$C$1:$O$2046,2,0)</f>
        <v>AI智慧分析系统</v>
      </c>
      <c r="E1556" s="1" t="s">
        <v>368</v>
      </c>
      <c r="F1556" s="1" t="str">
        <f>VLOOKUP(E1556,省份映射!$B$1:$C$472,2,0)</f>
        <v>四川省</v>
      </c>
      <c r="H1556" s="256" t="s">
        <v>6580</v>
      </c>
      <c r="I1556" s="283">
        <v>1</v>
      </c>
    </row>
    <row r="1557" spans="1:9">
      <c r="A1557" s="1" t="s">
        <v>10320</v>
      </c>
      <c r="B1557" s="1" t="s">
        <v>649</v>
      </c>
      <c r="C1557" s="1" t="e">
        <f>VLOOKUP(B1557,「工具标准名」映射表!B:I,2,0)</f>
        <v>#N/A</v>
      </c>
      <c r="D1557" s="1" t="e">
        <f>VLOOKUP(C1557,「工具标准名」映射表!$C$1:$O$2046,2,0)</f>
        <v>#N/A</v>
      </c>
      <c r="E1557" s="1" t="s">
        <v>7602</v>
      </c>
      <c r="F1557" s="1" t="str">
        <f>VLOOKUP(E1557,省份映射!$B$1:$C$472,2,0)</f>
        <v>四川省</v>
      </c>
      <c r="H1557" s="256" t="s">
        <v>19637</v>
      </c>
      <c r="I1557" s="283">
        <v>1</v>
      </c>
    </row>
    <row r="1558" spans="1:9">
      <c r="A1558" s="1" t="s">
        <v>10331</v>
      </c>
      <c r="B1558" s="1" t="s">
        <v>10337</v>
      </c>
      <c r="C1558" s="1" t="str">
        <f>VLOOKUP(B1558,「工具标准名」映射表!B:I,2,0)</f>
        <v>平板电脑交互系统</v>
      </c>
      <c r="D1558" s="1" t="str">
        <f>VLOOKUP(C1558,「工具标准名」映射表!$C$1:$O$2046,2,0)</f>
        <v>平板电脑交互系统</v>
      </c>
      <c r="E1558" s="1" t="s">
        <v>368</v>
      </c>
      <c r="F1558" s="1" t="str">
        <f>VLOOKUP(E1558,省份映射!$B$1:$C$472,2,0)</f>
        <v>四川省</v>
      </c>
      <c r="H1558" s="256" t="s">
        <v>137</v>
      </c>
      <c r="I1558" s="283">
        <v>1</v>
      </c>
    </row>
    <row r="1559" spans="1:9">
      <c r="A1559" s="1" t="s">
        <v>10331</v>
      </c>
      <c r="B1559" s="1" t="s">
        <v>10341</v>
      </c>
      <c r="C1559" s="1" t="str">
        <f>VLOOKUP(B1559,「工具标准名」映射表!B:I,2,0)</f>
        <v>智能跳绳</v>
      </c>
      <c r="D1559" s="1" t="str">
        <f>VLOOKUP(C1559,「工具标准名」映射表!$C$1:$O$2046,2,0)</f>
        <v>智能跳绳</v>
      </c>
      <c r="E1559" s="1" t="s">
        <v>368</v>
      </c>
      <c r="F1559" s="1" t="str">
        <f>VLOOKUP(E1559,省份映射!$B$1:$C$472,2,0)</f>
        <v>四川省</v>
      </c>
      <c r="H1559" s="256" t="s">
        <v>3695</v>
      </c>
      <c r="I1559" s="283">
        <v>1</v>
      </c>
    </row>
    <row r="1560" spans="1:9">
      <c r="A1560" s="1" t="s">
        <v>10331</v>
      </c>
      <c r="B1560" s="1" t="s">
        <v>1133</v>
      </c>
      <c r="C1560" s="1" t="str">
        <f>VLOOKUP(B1560,「工具标准名」映射表!B:I,2,0)</f>
        <v>文心一言</v>
      </c>
      <c r="D1560" s="1" t="str">
        <f>VLOOKUP(C1560,「工具标准名」映射表!$C$1:$O$2046,2,0)</f>
        <v>文心一言</v>
      </c>
      <c r="E1560" s="1" t="s">
        <v>368</v>
      </c>
      <c r="F1560" s="1" t="str">
        <f>VLOOKUP(E1560,省份映射!$B$1:$C$472,2,0)</f>
        <v>四川省</v>
      </c>
      <c r="H1560" s="256" t="s">
        <v>16115</v>
      </c>
      <c r="I1560" s="283">
        <v>1</v>
      </c>
    </row>
    <row r="1561" spans="1:9">
      <c r="A1561" s="1" t="s">
        <v>10343</v>
      </c>
      <c r="B1561" s="1" t="s">
        <v>10349</v>
      </c>
      <c r="C1561" s="1" t="str">
        <f>VLOOKUP(B1561,「工具标准名」映射表!B:I,2,0)</f>
        <v>智能问答平台</v>
      </c>
      <c r="D1561" s="1" t="str">
        <f>VLOOKUP(C1561,「工具标准名」映射表!$C$1:$O$2046,2,0)</f>
        <v>智能问答平台</v>
      </c>
      <c r="E1561" s="1" t="s">
        <v>368</v>
      </c>
      <c r="F1561" s="1" t="str">
        <f>VLOOKUP(E1561,省份映射!$B$1:$C$472,2,0)</f>
        <v>四川省</v>
      </c>
      <c r="H1561" s="256" t="s">
        <v>8151</v>
      </c>
      <c r="I1561" s="283">
        <v>1</v>
      </c>
    </row>
    <row r="1562" spans="1:9">
      <c r="A1562" s="1" t="s">
        <v>10343</v>
      </c>
      <c r="B1562" s="1" t="s">
        <v>3288</v>
      </c>
      <c r="C1562" s="1" t="str">
        <f>VLOOKUP(B1562,「工具标准名」映射表!B:I,2,0)</f>
        <v>AI自适应教育游戏</v>
      </c>
      <c r="D1562" s="1" t="str">
        <f>VLOOKUP(C1562,「工具标准名」映射表!$C$1:$O$2046,2,0)</f>
        <v>AI自适应教育游戏</v>
      </c>
      <c r="E1562" s="1" t="s">
        <v>368</v>
      </c>
      <c r="F1562" s="1" t="str">
        <f>VLOOKUP(E1562,省份映射!$B$1:$C$472,2,0)</f>
        <v>四川省</v>
      </c>
      <c r="H1562" s="256" t="s">
        <v>19709</v>
      </c>
      <c r="I1562" s="283">
        <v>1</v>
      </c>
    </row>
    <row r="1563" spans="1:9">
      <c r="A1563" s="1" t="s">
        <v>10343</v>
      </c>
      <c r="B1563" s="1" t="s">
        <v>4058</v>
      </c>
      <c r="C1563" s="1" t="str">
        <f>VLOOKUP(B1563,「工具标准名」映射表!B:I,2,0)</f>
        <v>AI辅助的线上研讨社区</v>
      </c>
      <c r="D1563" s="1" t="str">
        <f>VLOOKUP(C1563,「工具标准名」映射表!$C$1:$O$2046,2,0)</f>
        <v>AI辅助的线上研讨社区</v>
      </c>
      <c r="E1563" s="1" t="s">
        <v>368</v>
      </c>
      <c r="F1563" s="1" t="str">
        <f>VLOOKUP(E1563,省份映射!$B$1:$C$472,2,0)</f>
        <v>四川省</v>
      </c>
      <c r="H1563" s="256" t="s">
        <v>8926</v>
      </c>
      <c r="I1563" s="283">
        <v>1</v>
      </c>
    </row>
    <row r="1564" spans="1:9">
      <c r="A1564" s="1" t="s">
        <v>10357</v>
      </c>
      <c r="B1564" s="1" t="s">
        <v>124</v>
      </c>
      <c r="C1564" s="1" t="str">
        <f>VLOOKUP(B1564,「工具标准名」映射表!B:I,2,0)</f>
        <v>DeepSeek 大模型</v>
      </c>
      <c r="D1564" s="1" t="str">
        <f>VLOOKUP(C1564,「工具标准名」映射表!$C$1:$O$2046,2,0)</f>
        <v>DeepSeek 大模型</v>
      </c>
      <c r="E1564" s="1" t="s">
        <v>368</v>
      </c>
      <c r="F1564" s="1" t="str">
        <f>VLOOKUP(E1564,省份映射!$B$1:$C$472,2,0)</f>
        <v>四川省</v>
      </c>
      <c r="H1564" s="256" t="s">
        <v>3126</v>
      </c>
      <c r="I1564" s="283">
        <v>1</v>
      </c>
    </row>
    <row r="1565" spans="1:9">
      <c r="A1565" s="1" t="s">
        <v>10357</v>
      </c>
      <c r="B1565" s="1" t="s">
        <v>139</v>
      </c>
      <c r="C1565" s="1" t="str">
        <f>VLOOKUP(B1565,「工具标准名」映射表!B:I,2,0)</f>
        <v>豆包</v>
      </c>
      <c r="D1565" s="1" t="str">
        <f>VLOOKUP(C1565,「工具标准名」映射表!$C$1:$O$2046,2,0)</f>
        <v>豆包</v>
      </c>
      <c r="E1565" s="1" t="s">
        <v>368</v>
      </c>
      <c r="F1565" s="1" t="str">
        <f>VLOOKUP(E1565,省份映射!$B$1:$C$472,2,0)</f>
        <v>四川省</v>
      </c>
      <c r="H1565" s="256" t="s">
        <v>1690</v>
      </c>
      <c r="I1565" s="283">
        <v>1</v>
      </c>
    </row>
    <row r="1566" spans="1:9">
      <c r="A1566" s="1" t="s">
        <v>10357</v>
      </c>
      <c r="B1566" s="1" t="s">
        <v>2002</v>
      </c>
      <c r="C1566" s="1" t="str">
        <f>VLOOKUP(B1566,「工具标准名」映射表!B:I,2,0)</f>
        <v>小云雀</v>
      </c>
      <c r="D1566" s="1" t="str">
        <f>VLOOKUP(C1566,「工具标准名」映射表!$C$1:$O$2046,2,0)</f>
        <v>小云雀</v>
      </c>
      <c r="E1566" s="1" t="s">
        <v>368</v>
      </c>
      <c r="F1566" s="1" t="str">
        <f>VLOOKUP(E1566,省份映射!$B$1:$C$472,2,0)</f>
        <v>四川省</v>
      </c>
      <c r="H1566" s="256" t="s">
        <v>17205</v>
      </c>
      <c r="I1566" s="283">
        <v>1</v>
      </c>
    </row>
    <row r="1567" spans="1:9">
      <c r="A1567" s="1" t="s">
        <v>10357</v>
      </c>
      <c r="B1567" s="1" t="s">
        <v>10370</v>
      </c>
      <c r="C1567" s="1" t="str">
        <f>VLOOKUP(B1567,「工具标准名」映射表!B:I,2,0)</f>
        <v>匠邦</v>
      </c>
      <c r="D1567" s="1" t="str">
        <f>VLOOKUP(C1567,「工具标准名」映射表!$C$1:$O$2046,2,0)</f>
        <v>匠邦AI</v>
      </c>
      <c r="E1567" s="1" t="s">
        <v>368</v>
      </c>
      <c r="F1567" s="1" t="str">
        <f>VLOOKUP(E1567,省份映射!$B$1:$C$472,2,0)</f>
        <v>四川省</v>
      </c>
      <c r="H1567" s="256" t="s">
        <v>8946</v>
      </c>
      <c r="I1567" s="283">
        <v>1</v>
      </c>
    </row>
    <row r="1568" spans="1:9">
      <c r="A1568" s="1" t="s">
        <v>10371</v>
      </c>
      <c r="B1568" s="1" t="s">
        <v>10377</v>
      </c>
      <c r="C1568" s="1" t="str">
        <f>VLOOKUP(B1568,「工具标准名」映射表!B:I,2,0)</f>
        <v>课堂教学分析系统</v>
      </c>
      <c r="D1568" s="1" t="str">
        <f>VLOOKUP(C1568,「工具标准名」映射表!$C$1:$O$2046,2,0)</f>
        <v>课堂教学分析系统</v>
      </c>
      <c r="E1568" s="1" t="s">
        <v>4591</v>
      </c>
      <c r="F1568" s="1" t="str">
        <f>VLOOKUP(E1568,省份映射!$B$1:$C$472,2,0)</f>
        <v>四川省</v>
      </c>
      <c r="H1568" s="256" t="s">
        <v>18806</v>
      </c>
      <c r="I1568" s="283">
        <v>1</v>
      </c>
    </row>
    <row r="1569" spans="1:9">
      <c r="A1569" s="1" t="s">
        <v>10371</v>
      </c>
      <c r="B1569" s="1" t="s">
        <v>10384</v>
      </c>
      <c r="C1569" s="1" t="str">
        <f>VLOOKUP(B1569,「工具标准名」映射表!B:I,2,0)</f>
        <v>智慧作业平台</v>
      </c>
      <c r="D1569" s="1" t="str">
        <f>VLOOKUP(C1569,「工具标准名」映射表!$C$1:$O$2046,2,0)</f>
        <v>智慧作业平台</v>
      </c>
      <c r="E1569" s="1" t="s">
        <v>4591</v>
      </c>
      <c r="F1569" s="1" t="str">
        <f>VLOOKUP(E1569,省份映射!$B$1:$C$472,2,0)</f>
        <v>四川省</v>
      </c>
      <c r="H1569" s="256" t="s">
        <v>19834</v>
      </c>
      <c r="I1569" s="283">
        <v>1</v>
      </c>
    </row>
    <row r="1570" spans="1:9">
      <c r="A1570" s="1" t="s">
        <v>10386</v>
      </c>
      <c r="B1570" s="1" t="s">
        <v>3771</v>
      </c>
      <c r="C1570" s="1" t="str">
        <f>VLOOKUP(B1570,「工具标准名」映射表!B:I,2,0)</f>
        <v>智慧体育平台</v>
      </c>
      <c r="D1570" s="1" t="str">
        <f>VLOOKUP(C1570,「工具标准名」映射表!$C$1:$O$2046,2,0)</f>
        <v>智慧体育平台</v>
      </c>
      <c r="E1570" s="1" t="s">
        <v>4591</v>
      </c>
      <c r="F1570" s="1" t="str">
        <f>VLOOKUP(E1570,省份映射!$B$1:$C$472,2,0)</f>
        <v>四川省</v>
      </c>
      <c r="H1570" s="256" t="s">
        <v>1442</v>
      </c>
      <c r="I1570" s="283">
        <v>1</v>
      </c>
    </row>
    <row r="1571" spans="1:9">
      <c r="A1571" s="1" t="s">
        <v>10386</v>
      </c>
      <c r="B1571" s="1" t="s">
        <v>4120</v>
      </c>
      <c r="C1571" s="1" t="str">
        <f>VLOOKUP(B1571,「工具标准名」映射表!B:I,2,0)</f>
        <v>AI运动手环</v>
      </c>
      <c r="D1571" s="1" t="str">
        <f>VLOOKUP(C1571,「工具标准名」映射表!$C$1:$O$2046,2,0)</f>
        <v>AI运动手环</v>
      </c>
      <c r="E1571" s="1" t="s">
        <v>4591</v>
      </c>
      <c r="F1571" s="1" t="str">
        <f>VLOOKUP(E1571,省份映射!$B$1:$C$472,2,0)</f>
        <v>四川省</v>
      </c>
      <c r="H1571" s="256" t="s">
        <v>7632</v>
      </c>
      <c r="I1571" s="283">
        <v>1</v>
      </c>
    </row>
    <row r="1572" spans="1:9">
      <c r="A1572" s="1" t="s">
        <v>10386</v>
      </c>
      <c r="B1572" s="1" t="s">
        <v>10397</v>
      </c>
      <c r="C1572" s="1" t="str">
        <f>VLOOKUP(B1572,「工具标准名」映射表!B:I,2,0)</f>
        <v>智能测试仪</v>
      </c>
      <c r="D1572" s="1" t="str">
        <f>VLOOKUP(C1572,「工具标准名」映射表!$C$1:$O$2046,2,0)</f>
        <v>智能测试仪</v>
      </c>
      <c r="E1572" s="1" t="s">
        <v>4591</v>
      </c>
      <c r="F1572" s="1" t="str">
        <f>VLOOKUP(E1572,省份映射!$B$1:$C$472,2,0)</f>
        <v>四川省</v>
      </c>
      <c r="H1572" s="256" t="s">
        <v>19448</v>
      </c>
      <c r="I1572" s="283">
        <v>1</v>
      </c>
    </row>
    <row r="1573" spans="1:9">
      <c r="A1573" s="1" t="s">
        <v>10399</v>
      </c>
      <c r="B1573" s="1" t="s">
        <v>7061</v>
      </c>
      <c r="C1573" s="1" t="str">
        <f>VLOOKUP(B1573,「工具标准名」映射表!B:I,2,0)</f>
        <v>IRS作答反馈器</v>
      </c>
      <c r="D1573" s="1" t="str">
        <f>VLOOKUP(C1573,「工具标准名」映射表!$C$1:$O$2046,2,0)</f>
        <v>IRS作答反馈器</v>
      </c>
      <c r="E1573" s="1" t="s">
        <v>1531</v>
      </c>
      <c r="F1573" s="1" t="str">
        <f>VLOOKUP(E1573,省份映射!$B$1:$C$472,2,0)</f>
        <v>四川省</v>
      </c>
      <c r="H1573" s="256" t="s">
        <v>16884</v>
      </c>
      <c r="I1573" s="283">
        <v>1</v>
      </c>
    </row>
    <row r="1574" spans="1:9">
      <c r="A1574" s="1" t="s">
        <v>10399</v>
      </c>
      <c r="B1574" s="1" t="s">
        <v>10410</v>
      </c>
      <c r="C1574" s="1" t="str">
        <f>VLOOKUP(B1574,「工具标准名」映射表!B:I,2,0)</f>
        <v>作业智能采集终端</v>
      </c>
      <c r="D1574" s="1" t="str">
        <f>VLOOKUP(C1574,「工具标准名」映射表!$C$1:$O$2046,2,0)</f>
        <v>作业智能采集终端</v>
      </c>
      <c r="E1574" s="1" t="s">
        <v>1531</v>
      </c>
      <c r="F1574" s="1" t="str">
        <f>VLOOKUP(E1574,省份映射!$B$1:$C$472,2,0)</f>
        <v>四川省</v>
      </c>
      <c r="H1574" s="256" t="s">
        <v>12889</v>
      </c>
      <c r="I1574" s="283">
        <v>1</v>
      </c>
    </row>
    <row r="1575" spans="1:9">
      <c r="A1575" s="1" t="s">
        <v>10399</v>
      </c>
      <c r="B1575" s="1" t="s">
        <v>10412</v>
      </c>
      <c r="C1575" s="1" t="str">
        <f>VLOOKUP(B1575,「工具标准名」映射表!B:I,2,0)</f>
        <v>醍魔豆智慧教育系统</v>
      </c>
      <c r="D1575" s="1" t="str">
        <f>VLOOKUP(C1575,「工具标准名」映射表!$C$1:$O$2046,2,0)</f>
        <v>醍摩豆</v>
      </c>
      <c r="E1575" s="1" t="s">
        <v>1531</v>
      </c>
      <c r="F1575" s="1" t="str">
        <f>VLOOKUP(E1575,省份映射!$B$1:$C$472,2,0)</f>
        <v>四川省</v>
      </c>
      <c r="H1575" s="256" t="s">
        <v>133</v>
      </c>
      <c r="I1575" s="283">
        <v>1</v>
      </c>
    </row>
    <row r="1576" spans="1:9">
      <c r="A1576" s="1" t="s">
        <v>10414</v>
      </c>
      <c r="B1576" s="1" t="s">
        <v>10421</v>
      </c>
      <c r="C1576" s="1" t="str">
        <f>VLOOKUP(B1576,「工具标准名」映射表!B:I,2,0)</f>
        <v>井盖卫士互动系统</v>
      </c>
      <c r="D1576" s="1" t="str">
        <f>VLOOKUP(C1576,「工具标准名」映射表!$C$1:$O$2046,2,0)</f>
        <v>井盖卫士互动系统</v>
      </c>
      <c r="E1576" s="1" t="s">
        <v>10416</v>
      </c>
      <c r="F1576" s="1" t="str">
        <f>VLOOKUP(E1576,省份映射!$B$1:$C$472,2,0)</f>
        <v>四川省</v>
      </c>
      <c r="H1576" s="256" t="s">
        <v>16366</v>
      </c>
      <c r="I1576" s="283">
        <v>1</v>
      </c>
    </row>
    <row r="1577" spans="1:9">
      <c r="A1577" s="1" t="s">
        <v>10414</v>
      </c>
      <c r="B1577" s="1" t="s">
        <v>10428</v>
      </c>
      <c r="C1577" s="1" t="str">
        <f>VLOOKUP(B1577,「工具标准名」映射表!B:I,2,0)</f>
        <v>多媒体躲避井盖游戏</v>
      </c>
      <c r="D1577" s="1" t="str">
        <f>VLOOKUP(C1577,「工具标准名」映射表!$C$1:$O$2046,2,0)</f>
        <v>多媒体躲避井盖游戏</v>
      </c>
      <c r="E1577" s="1" t="s">
        <v>10416</v>
      </c>
      <c r="F1577" s="1" t="str">
        <f>VLOOKUP(E1577,省份映射!$B$1:$C$472,2,0)</f>
        <v>四川省</v>
      </c>
      <c r="H1577" s="256" t="s">
        <v>7517</v>
      </c>
      <c r="I1577" s="283">
        <v>1</v>
      </c>
    </row>
    <row r="1578" spans="1:9">
      <c r="A1578" s="1" t="s">
        <v>10414</v>
      </c>
      <c r="B1578" s="1" t="s">
        <v>10430</v>
      </c>
      <c r="C1578" s="1" t="str">
        <f>VLOOKUP(B1578,「工具标准名」映射表!B:I,2,0)</f>
        <v>DeepSeek 大模型</v>
      </c>
      <c r="D1578" s="1" t="str">
        <f>VLOOKUP(C1578,「工具标准名」映射表!$C$1:$O$2046,2,0)</f>
        <v>DeepSeek 大模型</v>
      </c>
      <c r="E1578" s="1" t="s">
        <v>10416</v>
      </c>
      <c r="F1578" s="1" t="str">
        <f>VLOOKUP(E1578,省份映射!$B$1:$C$472,2,0)</f>
        <v>四川省</v>
      </c>
      <c r="H1578" s="256" t="s">
        <v>11939</v>
      </c>
      <c r="I1578" s="283">
        <v>1</v>
      </c>
    </row>
    <row r="1579" spans="1:9">
      <c r="A1579" s="1" t="s">
        <v>10414</v>
      </c>
      <c r="B1579" s="1" t="s">
        <v>537</v>
      </c>
      <c r="C1579" s="1" t="str">
        <f>VLOOKUP(B1579,「工具标准名」映射表!B:I,2,0)</f>
        <v>豆包</v>
      </c>
      <c r="D1579" s="1" t="str">
        <f>VLOOKUP(C1579,「工具标准名」映射表!$C$1:$O$2046,2,0)</f>
        <v>豆包</v>
      </c>
      <c r="E1579" s="1" t="s">
        <v>10416</v>
      </c>
      <c r="F1579" s="1" t="str">
        <f>VLOOKUP(E1579,省份映射!$B$1:$C$472,2,0)</f>
        <v>四川省</v>
      </c>
      <c r="H1579" s="256" t="s">
        <v>18001</v>
      </c>
      <c r="I1579" s="283">
        <v>1</v>
      </c>
    </row>
    <row r="1580" spans="1:9">
      <c r="A1580" s="1" t="s">
        <v>10414</v>
      </c>
      <c r="B1580" s="1" t="s">
        <v>207</v>
      </c>
      <c r="C1580" s="1" t="str">
        <f>VLOOKUP(B1580,「工具标准名」映射表!B:I,2,0)</f>
        <v>即梦AI</v>
      </c>
      <c r="D1580" s="1" t="str">
        <f>VLOOKUP(C1580,「工具标准名」映射表!$C$1:$O$2046,2,0)</f>
        <v>即梦AI</v>
      </c>
      <c r="E1580" s="1" t="s">
        <v>10416</v>
      </c>
      <c r="F1580" s="1" t="str">
        <f>VLOOKUP(E1580,省份映射!$B$1:$C$472,2,0)</f>
        <v>四川省</v>
      </c>
      <c r="H1580" s="256" t="s">
        <v>20018</v>
      </c>
      <c r="I1580" s="283">
        <v>1</v>
      </c>
    </row>
    <row r="1581" spans="1:9">
      <c r="A1581" s="1" t="s">
        <v>10434</v>
      </c>
      <c r="B1581" s="1" t="s">
        <v>5143</v>
      </c>
      <c r="C1581" s="1" t="str">
        <f>VLOOKUP(B1581,「工具标准名」映射表!B:I,2,0)</f>
        <v>希沃课堂智能反馈系统</v>
      </c>
      <c r="D1581" s="1" t="str">
        <f>VLOOKUP(C1581,「工具标准名」映射表!$C$1:$O$2046,2,0)</f>
        <v>希沃课堂智能反馈系统</v>
      </c>
      <c r="E1581" s="1" t="s">
        <v>10436</v>
      </c>
      <c r="F1581" s="1" t="str">
        <f>VLOOKUP(E1581,省份映射!$B$1:$C$472,2,0)</f>
        <v>四川省</v>
      </c>
      <c r="H1581" s="256" t="s">
        <v>20036</v>
      </c>
      <c r="I1581" s="283">
        <v>1</v>
      </c>
    </row>
    <row r="1582" spans="1:9">
      <c r="A1582" s="1" t="s">
        <v>10434</v>
      </c>
      <c r="B1582" s="1" t="s">
        <v>139</v>
      </c>
      <c r="C1582" s="1" t="str">
        <f>VLOOKUP(B1582,「工具标准名」映射表!B:I,2,0)</f>
        <v>豆包</v>
      </c>
      <c r="D1582" s="1" t="str">
        <f>VLOOKUP(C1582,「工具标准名」映射表!$C$1:$O$2046,2,0)</f>
        <v>豆包</v>
      </c>
      <c r="E1582" s="1" t="s">
        <v>10436</v>
      </c>
      <c r="F1582" s="1" t="str">
        <f>VLOOKUP(E1582,省份映射!$B$1:$C$472,2,0)</f>
        <v>四川省</v>
      </c>
      <c r="H1582" s="256" t="s">
        <v>15116</v>
      </c>
      <c r="I1582" s="283">
        <v>1</v>
      </c>
    </row>
    <row r="1583" spans="1:9">
      <c r="A1583" s="1" t="s">
        <v>10434</v>
      </c>
      <c r="B1583" s="1" t="s">
        <v>1133</v>
      </c>
      <c r="C1583" s="1" t="str">
        <f>VLOOKUP(B1583,「工具标准名」映射表!B:I,2,0)</f>
        <v>文心一言</v>
      </c>
      <c r="D1583" s="1" t="str">
        <f>VLOOKUP(C1583,「工具标准名」映射表!$C$1:$O$2046,2,0)</f>
        <v>文心一言</v>
      </c>
      <c r="E1583" s="1" t="s">
        <v>10436</v>
      </c>
      <c r="F1583" s="1" t="str">
        <f>VLOOKUP(E1583,省份映射!$B$1:$C$472,2,0)</f>
        <v>四川省</v>
      </c>
      <c r="H1583" s="256" t="s">
        <v>20138</v>
      </c>
      <c r="I1583" s="283">
        <v>1</v>
      </c>
    </row>
    <row r="1584" spans="1:9">
      <c r="A1584" s="1" t="s">
        <v>10448</v>
      </c>
      <c r="B1584" s="1" t="s">
        <v>10454</v>
      </c>
      <c r="C1584" s="1" t="str">
        <f>VLOOKUP(B1584,「工具标准名」映射表!B:I,2,0)</f>
        <v>希沃智能录播系统</v>
      </c>
      <c r="D1584" s="1" t="str">
        <f>VLOOKUP(C1584,「工具标准名」映射表!$C$1:$O$2046,2,0)</f>
        <v>希沃智能录播系统</v>
      </c>
      <c r="E1584" s="1" t="s">
        <v>10436</v>
      </c>
      <c r="F1584" s="1" t="str">
        <f>VLOOKUP(E1584,省份映射!$B$1:$C$472,2,0)</f>
        <v>四川省</v>
      </c>
      <c r="H1584" s="256" t="s">
        <v>7307</v>
      </c>
      <c r="I1584" s="283">
        <v>1</v>
      </c>
    </row>
    <row r="1585" spans="1:9">
      <c r="A1585" s="1" t="s">
        <v>10448</v>
      </c>
      <c r="B1585" s="1" t="s">
        <v>10460</v>
      </c>
      <c r="C1585" s="1" t="str">
        <f>VLOOKUP(B1585,「工具标准名」映射表!B:I,2,0)</f>
        <v>希沃智慧黑板</v>
      </c>
      <c r="D1585" s="1" t="str">
        <f>VLOOKUP(C1585,「工具标准名」映射表!$C$1:$O$2046,2,0)</f>
        <v>希沃智慧黑板</v>
      </c>
      <c r="E1585" s="1" t="s">
        <v>10436</v>
      </c>
      <c r="F1585" s="1" t="str">
        <f>VLOOKUP(E1585,省份映射!$B$1:$C$472,2,0)</f>
        <v>四川省</v>
      </c>
      <c r="H1585" s="256" t="s">
        <v>12017</v>
      </c>
      <c r="I1585" s="283">
        <v>1</v>
      </c>
    </row>
    <row r="1586" spans="1:9">
      <c r="A1586" s="1" t="s">
        <v>10448</v>
      </c>
      <c r="B1586" s="1" t="s">
        <v>2133</v>
      </c>
      <c r="C1586" s="1" t="str">
        <f>VLOOKUP(B1586,「工具标准名」映射表!B:I,2,0)</f>
        <v>AI教学智能体</v>
      </c>
      <c r="D1586" s="1" t="str">
        <f>VLOOKUP(C1586,「工具标准名」映射表!$C$1:$O$2046,2,0)</f>
        <v>AI教学智能体</v>
      </c>
      <c r="E1586" s="1" t="s">
        <v>10436</v>
      </c>
      <c r="F1586" s="1" t="str">
        <f>VLOOKUP(E1586,省份映射!$B$1:$C$472,2,0)</f>
        <v>四川省</v>
      </c>
      <c r="H1586" s="256" t="s">
        <v>1514</v>
      </c>
      <c r="I1586" s="283">
        <v>1</v>
      </c>
    </row>
    <row r="1587" spans="1:9">
      <c r="A1587" s="1" t="s">
        <v>10461</v>
      </c>
      <c r="B1587" s="1" t="s">
        <v>1451</v>
      </c>
      <c r="C1587" s="1" t="str">
        <f>VLOOKUP(B1587,「工具标准名」映射表!B:I,2,0)</f>
        <v>基础教育办学质量智能监测评价系统</v>
      </c>
      <c r="D1587" s="1" t="str">
        <f>VLOOKUP(C1587,「工具标准名」映射表!$C$1:$O$2046,2,0)</f>
        <v>基础教育办学质量智能监测评价系统</v>
      </c>
      <c r="E1587" s="1" t="s">
        <v>1445</v>
      </c>
      <c r="F1587" s="1" t="str">
        <f>VLOOKUP(E1587,省份映射!$B$1:$C$472,2,0)</f>
        <v>辽宁省</v>
      </c>
      <c r="H1587" s="256" t="s">
        <v>14920</v>
      </c>
      <c r="I1587" s="283">
        <v>1</v>
      </c>
    </row>
    <row r="1588" spans="1:9">
      <c r="A1588" s="1" t="s">
        <v>10470</v>
      </c>
      <c r="B1588" s="1" t="s">
        <v>1772</v>
      </c>
      <c r="C1588" s="1" t="str">
        <f>VLOOKUP(B1588,「工具标准名」映射表!B:I,2,0)</f>
        <v>智能作业系统</v>
      </c>
      <c r="D1588" s="1" t="str">
        <f>VLOOKUP(C1588,「工具标准名」映射表!$C$1:$O$2046,2,0)</f>
        <v>智能作业系统</v>
      </c>
      <c r="E1588" s="1" t="s">
        <v>10472</v>
      </c>
      <c r="F1588" s="1" t="str">
        <f>VLOOKUP(E1588,省份映射!$B$1:$C$472,2,0)</f>
        <v>山西省</v>
      </c>
      <c r="H1588" s="256" t="s">
        <v>3337</v>
      </c>
      <c r="I1588" s="283">
        <v>1</v>
      </c>
    </row>
    <row r="1589" spans="1:9">
      <c r="A1589" s="1" t="s">
        <v>10480</v>
      </c>
      <c r="B1589" s="1" t="s">
        <v>10486</v>
      </c>
      <c r="C1589" s="1" t="str">
        <f>VLOOKUP(B1589,「工具标准名」映射表!B:I,2,0)</f>
        <v>豆包</v>
      </c>
      <c r="D1589" s="1" t="str">
        <f>VLOOKUP(C1589,「工具标准名」映射表!$C$1:$O$2046,2,0)</f>
        <v>豆包</v>
      </c>
      <c r="E1589" s="1" t="s">
        <v>4747</v>
      </c>
      <c r="F1589" s="1" t="str">
        <f>VLOOKUP(E1589,省份映射!$B$1:$C$472,2,0)</f>
        <v>山西省</v>
      </c>
      <c r="H1589" s="256" t="s">
        <v>14743</v>
      </c>
      <c r="I1589" s="283">
        <v>1</v>
      </c>
    </row>
    <row r="1590" spans="1:9">
      <c r="A1590" s="1" t="s">
        <v>10492</v>
      </c>
      <c r="B1590" s="1" t="s">
        <v>10498</v>
      </c>
      <c r="C1590" s="1" t="str">
        <f>VLOOKUP(B1590,「工具标准名」映射表!B:I,2,0)</f>
        <v>融心圆智能心理监护系统</v>
      </c>
      <c r="D1590" s="1" t="str">
        <f>VLOOKUP(C1590,「工具标准名」映射表!$C$1:$O$2046,2,0)</f>
        <v>融心圆智能心理监护系统</v>
      </c>
      <c r="E1590" s="1" t="s">
        <v>156</v>
      </c>
      <c r="F1590" s="1" t="str">
        <f>VLOOKUP(E1590,省份映射!$B$1:$C$472,2,0)</f>
        <v>未提及</v>
      </c>
      <c r="H1590" s="256" t="s">
        <v>16234</v>
      </c>
      <c r="I1590" s="283">
        <v>1</v>
      </c>
    </row>
    <row r="1591" spans="1:9">
      <c r="A1591" s="1" t="s">
        <v>10504</v>
      </c>
      <c r="C1591" s="1" t="e">
        <f>VLOOKUP(B1591,「工具标准名」映射表!B:I,2,0)</f>
        <v>#N/A</v>
      </c>
      <c r="D1591" s="1" t="e">
        <f>VLOOKUP(C1591,「工具标准名」映射表!$C$1:$O$2046,2,0)</f>
        <v>#N/A</v>
      </c>
      <c r="E1591" s="1" t="s">
        <v>7635</v>
      </c>
      <c r="F1591" s="1" t="str">
        <f>VLOOKUP(E1591,省份映射!$B$1:$C$472,2,0)</f>
        <v>浙江省</v>
      </c>
      <c r="H1591" s="256" t="s">
        <v>4478</v>
      </c>
      <c r="I1591" s="283">
        <v>1</v>
      </c>
    </row>
    <row r="1592" spans="1:9">
      <c r="A1592" s="1" t="s">
        <v>10507</v>
      </c>
      <c r="B1592" s="1" t="s">
        <v>139</v>
      </c>
      <c r="C1592" s="1" t="str">
        <f>VLOOKUP(B1592,「工具标准名」映射表!B:I,2,0)</f>
        <v>豆包</v>
      </c>
      <c r="D1592" s="1" t="str">
        <f>VLOOKUP(C1592,「工具标准名」映射表!$C$1:$O$2046,2,0)</f>
        <v>豆包</v>
      </c>
      <c r="E1592" s="1" t="s">
        <v>1269</v>
      </c>
      <c r="F1592" s="1" t="str">
        <f>VLOOKUP(E1592,省份映射!$B$1:$C$472,2,0)</f>
        <v>吉林省</v>
      </c>
      <c r="H1592" s="256" t="s">
        <v>4223</v>
      </c>
      <c r="I1592" s="283">
        <v>1</v>
      </c>
    </row>
    <row r="1593" spans="1:9">
      <c r="A1593" s="1" t="s">
        <v>10518</v>
      </c>
      <c r="B1593" s="1" t="s">
        <v>4457</v>
      </c>
      <c r="C1593" s="1" t="str">
        <f>VLOOKUP(B1593,「工具标准名」映射表!B:I,2,0)</f>
        <v>央馆领航AI</v>
      </c>
      <c r="D1593" s="1" t="str">
        <f>VLOOKUP(C1593,「工具标准名」映射表!$C$1:$O$2046,2,0)</f>
        <v>央馆领航AI</v>
      </c>
      <c r="E1593" s="1" t="s">
        <v>10520</v>
      </c>
      <c r="F1593" s="1" t="str">
        <f>VLOOKUP(E1593,省份映射!$B$1:$C$472,2,0)</f>
        <v>吉林省</v>
      </c>
      <c r="H1593" s="256" t="s">
        <v>1036</v>
      </c>
      <c r="I1593" s="283">
        <v>1</v>
      </c>
    </row>
    <row r="1594" spans="1:9">
      <c r="A1594" s="1" t="s">
        <v>10518</v>
      </c>
      <c r="B1594" s="1" t="s">
        <v>914</v>
      </c>
      <c r="C1594" s="1" t="str">
        <f>VLOOKUP(B1594,「工具标准名」映射表!B:I,2,0)</f>
        <v>希沃易课堂</v>
      </c>
      <c r="D1594" s="1" t="str">
        <f>VLOOKUP(C1594,「工具标准名」映射表!$C$1:$O$2046,2,0)</f>
        <v>希沃易课堂</v>
      </c>
      <c r="E1594" s="1" t="s">
        <v>10520</v>
      </c>
      <c r="F1594" s="1" t="str">
        <f>VLOOKUP(E1594,省份映射!$B$1:$C$472,2,0)</f>
        <v>吉林省</v>
      </c>
      <c r="H1594" s="256" t="s">
        <v>3504</v>
      </c>
      <c r="I1594" s="283">
        <v>1</v>
      </c>
    </row>
    <row r="1595" spans="1:9">
      <c r="A1595" s="1" t="s">
        <v>10518</v>
      </c>
      <c r="B1595" s="1" t="s">
        <v>2240</v>
      </c>
      <c r="C1595" s="1" t="str">
        <f>VLOOKUP(B1595,「工具标准名」映射表!B:I,2,0)</f>
        <v>国家智慧教育平台</v>
      </c>
      <c r="D1595" s="1" t="str">
        <f>VLOOKUP(C1595,「工具标准名」映射表!$C$1:$O$2046,2,0)</f>
        <v>国家智慧教育平台</v>
      </c>
      <c r="E1595" s="1" t="s">
        <v>10520</v>
      </c>
      <c r="F1595" s="1" t="str">
        <f>VLOOKUP(E1595,省份映射!$B$1:$C$472,2,0)</f>
        <v>吉林省</v>
      </c>
      <c r="H1595" s="256" t="s">
        <v>20301</v>
      </c>
      <c r="I1595" s="283">
        <v>1</v>
      </c>
    </row>
    <row r="1596" spans="1:9">
      <c r="A1596" s="1" t="s">
        <v>10518</v>
      </c>
      <c r="B1596" s="1" t="s">
        <v>139</v>
      </c>
      <c r="C1596" s="1" t="str">
        <f>VLOOKUP(B1596,「工具标准名」映射表!B:I,2,0)</f>
        <v>豆包</v>
      </c>
      <c r="D1596" s="1" t="str">
        <f>VLOOKUP(C1596,「工具标准名」映射表!$C$1:$O$2046,2,0)</f>
        <v>豆包</v>
      </c>
      <c r="E1596" s="1" t="s">
        <v>10520</v>
      </c>
      <c r="F1596" s="1" t="str">
        <f>VLOOKUP(E1596,省份映射!$B$1:$C$472,2,0)</f>
        <v>吉林省</v>
      </c>
      <c r="H1596" s="256" t="s">
        <v>2598</v>
      </c>
      <c r="I1596" s="283">
        <v>1</v>
      </c>
    </row>
    <row r="1597" spans="1:9">
      <c r="A1597" s="1" t="s">
        <v>10518</v>
      </c>
      <c r="B1597" s="1" t="s">
        <v>1133</v>
      </c>
      <c r="C1597" s="1" t="str">
        <f>VLOOKUP(B1597,「工具标准名」映射表!B:I,2,0)</f>
        <v>文心一言</v>
      </c>
      <c r="D1597" s="1" t="str">
        <f>VLOOKUP(C1597,「工具标准名」映射表!$C$1:$O$2046,2,0)</f>
        <v>文心一言</v>
      </c>
      <c r="E1597" s="1" t="s">
        <v>10520</v>
      </c>
      <c r="F1597" s="1" t="str">
        <f>VLOOKUP(E1597,省份映射!$B$1:$C$472,2,0)</f>
        <v>吉林省</v>
      </c>
      <c r="H1597" s="256" t="s">
        <v>2431</v>
      </c>
      <c r="I1597" s="283">
        <v>1</v>
      </c>
    </row>
    <row r="1598" spans="1:9">
      <c r="A1598" s="1" t="s">
        <v>10533</v>
      </c>
      <c r="B1598" s="1" t="s">
        <v>10539</v>
      </c>
      <c r="C1598" s="1" t="str">
        <f>VLOOKUP(B1598,「工具标准名」映射表!B:I,2,0)</f>
        <v>智慧校园体育管理平台</v>
      </c>
      <c r="D1598" s="1" t="str">
        <f>VLOOKUP(C1598,「工具标准名」映射表!$C$1:$O$2046,2,0)</f>
        <v>智慧校园体育管理平台</v>
      </c>
      <c r="E1598" s="1" t="s">
        <v>815</v>
      </c>
      <c r="F1598" s="1" t="str">
        <f>VLOOKUP(E1598,省份映射!$B$1:$C$472,2,0)</f>
        <v>上海市</v>
      </c>
      <c r="H1598" s="256" t="s">
        <v>12313</v>
      </c>
      <c r="I1598" s="283">
        <v>1</v>
      </c>
    </row>
    <row r="1599" spans="1:9">
      <c r="A1599" s="1" t="s">
        <v>10533</v>
      </c>
      <c r="B1599" s="1" t="s">
        <v>10545</v>
      </c>
      <c r="C1599" s="1" t="str">
        <f>VLOOKUP(B1599,「工具标准名」映射表!B:I,2,0)</f>
        <v>智慧体育项目内容</v>
      </c>
      <c r="D1599" s="1" t="str">
        <f>VLOOKUP(C1599,「工具标准名」映射表!$C$1:$O$2046,2,0)</f>
        <v>智慧体育项目内容</v>
      </c>
      <c r="E1599" s="1" t="s">
        <v>815</v>
      </c>
      <c r="F1599" s="1" t="str">
        <f>VLOOKUP(E1599,省份映射!$B$1:$C$472,2,0)</f>
        <v>上海市</v>
      </c>
      <c r="H1599" s="256" t="s">
        <v>19465</v>
      </c>
      <c r="I1599" s="283">
        <v>1</v>
      </c>
    </row>
    <row r="1600" spans="1:9">
      <c r="A1600" s="1" t="s">
        <v>10547</v>
      </c>
      <c r="C1600" s="1" t="e">
        <f>VLOOKUP(B1600,「工具标准名」映射表!B:I,2,0)</f>
        <v>#N/A</v>
      </c>
      <c r="D1600" s="1" t="e">
        <f>VLOOKUP(C1600,「工具标准名」映射表!$C$1:$O$2046,2,0)</f>
        <v>#N/A</v>
      </c>
      <c r="E1600" s="1" t="s">
        <v>2767</v>
      </c>
      <c r="F1600" s="1" t="str">
        <f>VLOOKUP(E1600,省份映射!$B$1:$C$472,2,0)</f>
        <v>天津市</v>
      </c>
      <c r="H1600" s="256" t="s">
        <v>20221</v>
      </c>
      <c r="I1600" s="283">
        <v>1</v>
      </c>
    </row>
    <row r="1601" spans="1:9">
      <c r="A1601" s="1" t="s">
        <v>10553</v>
      </c>
      <c r="B1601" s="1" t="s">
        <v>3763</v>
      </c>
      <c r="C1601" s="1" t="str">
        <f>VLOOKUP(B1601,「工具标准名」映射表!B:I,2,0)</f>
        <v>AI课堂教学行为分析系统</v>
      </c>
      <c r="D1601" s="1" t="str">
        <f>VLOOKUP(C1601,「工具标准名」映射表!$C$1:$O$2046,2,0)</f>
        <v>AI课堂教学行为分析系统</v>
      </c>
      <c r="E1601" s="1" t="s">
        <v>10555</v>
      </c>
      <c r="F1601" s="1" t="str">
        <f>VLOOKUP(E1601,省份映射!$B$1:$C$472,2,0)</f>
        <v>广东省</v>
      </c>
      <c r="H1601" s="256" t="s">
        <v>7104</v>
      </c>
      <c r="I1601" s="283">
        <v>1</v>
      </c>
    </row>
    <row r="1602" spans="1:9">
      <c r="A1602" s="1" t="s">
        <v>10566</v>
      </c>
      <c r="B1602" s="1" t="s">
        <v>6578</v>
      </c>
      <c r="C1602" s="1" t="str">
        <f>VLOOKUP(B1602,「工具标准名」映射表!B:I,2,0)</f>
        <v>Edu智教系统</v>
      </c>
      <c r="D1602" s="1" t="str">
        <f>VLOOKUP(C1602,「工具标准名」映射表!$C$1:$O$2046,2,0)</f>
        <v>Edu智教系统</v>
      </c>
      <c r="E1602" s="1" t="s">
        <v>10567</v>
      </c>
      <c r="F1602" s="1" t="str">
        <f>VLOOKUP(E1602,省份映射!$B$1:$C$472,2,0)</f>
        <v>四川省</v>
      </c>
      <c r="H1602" s="256" t="s">
        <v>3215</v>
      </c>
      <c r="I1602" s="283">
        <v>1</v>
      </c>
    </row>
    <row r="1603" spans="1:9">
      <c r="A1603" s="1" t="s">
        <v>10577</v>
      </c>
      <c r="B1603" s="1" t="s">
        <v>214</v>
      </c>
      <c r="C1603" s="1" t="str">
        <f>VLOOKUP(B1603,「工具标准名」映射表!B:I,2,0)</f>
        <v>希沃白板</v>
      </c>
      <c r="D1603" s="1" t="str">
        <f>VLOOKUP(C1603,「工具标准名」映射表!$C$1:$O$2046,2,0)</f>
        <v>希沃白板</v>
      </c>
      <c r="E1603" s="1" t="s">
        <v>736</v>
      </c>
      <c r="F1603" s="1" t="str">
        <f>VLOOKUP(E1603,省份映射!$B$1:$C$472,2,0)</f>
        <v>浙江省</v>
      </c>
      <c r="H1603" s="256" t="s">
        <v>20500</v>
      </c>
      <c r="I1603" s="283">
        <v>1</v>
      </c>
    </row>
    <row r="1604" spans="1:9">
      <c r="A1604" s="1" t="s">
        <v>10584</v>
      </c>
      <c r="B1604" s="1" t="s">
        <v>10591</v>
      </c>
      <c r="C1604" s="1" t="str">
        <f>VLOOKUP(B1604,「工具标准名」映射表!B:I,2,0)</f>
        <v>小鹿爱学</v>
      </c>
      <c r="D1604" s="1" t="str">
        <f>VLOOKUP(C1604,「工具标准名」映射表!$C$1:$O$2046,2,0)</f>
        <v>小鹿爱学</v>
      </c>
      <c r="E1604" s="1" t="s">
        <v>10586</v>
      </c>
      <c r="F1604" s="1" t="str">
        <f>VLOOKUP(E1604,省份映射!$B$1:$C$472,2,0)</f>
        <v>安徽省</v>
      </c>
      <c r="H1604" s="256" t="s">
        <v>2807</v>
      </c>
      <c r="I1604" s="283">
        <v>1</v>
      </c>
    </row>
    <row r="1605" spans="1:9">
      <c r="A1605" s="1" t="s">
        <v>10598</v>
      </c>
      <c r="B1605" s="1" t="s">
        <v>124</v>
      </c>
      <c r="C1605" s="1" t="str">
        <f>VLOOKUP(B1605,「工具标准名」映射表!B:I,2,0)</f>
        <v>DeepSeek 大模型</v>
      </c>
      <c r="D1605" s="1" t="str">
        <f>VLOOKUP(C1605,「工具标准名」映射表!$C$1:$O$2046,2,0)</f>
        <v>DeepSeek 大模型</v>
      </c>
      <c r="E1605" s="1" t="s">
        <v>156</v>
      </c>
      <c r="F1605" s="1" t="str">
        <f>VLOOKUP(E1605,省份映射!$B$1:$C$472,2,0)</f>
        <v>未提及</v>
      </c>
      <c r="H1605" s="256" t="s">
        <v>1778</v>
      </c>
      <c r="I1605" s="283">
        <v>1</v>
      </c>
    </row>
    <row r="1606" spans="1:9">
      <c r="A1606" s="1" t="s">
        <v>10609</v>
      </c>
      <c r="B1606" s="1" t="s">
        <v>105</v>
      </c>
      <c r="C1606" s="1" t="str">
        <f>VLOOKUP(B1606,「工具标准名」映射表!B:I,2,0)</f>
        <v>七大洲速记挑战</v>
      </c>
      <c r="D1606" s="1" t="str">
        <f>VLOOKUP(C1606,「工具标准名」映射表!$C$1:$O$2046,2,0)</f>
        <v>七大洲速记挑战</v>
      </c>
      <c r="E1606" s="1" t="s">
        <v>99</v>
      </c>
      <c r="F1606" s="1" t="str">
        <f>VLOOKUP(E1606,省份映射!$B$1:$C$472,2,0)</f>
        <v>重庆市</v>
      </c>
      <c r="H1606" s="256" t="s">
        <v>15399</v>
      </c>
      <c r="I1606" s="283">
        <v>1</v>
      </c>
    </row>
    <row r="1607" spans="1:9">
      <c r="A1607" s="1" t="s">
        <v>10619</v>
      </c>
      <c r="B1607" s="1" t="s">
        <v>1546</v>
      </c>
      <c r="C1607" s="1" t="str">
        <f>VLOOKUP(B1607,「工具标准名」映射表!B:I,2,0)</f>
        <v>AI学伴智能体</v>
      </c>
      <c r="D1607" s="1" t="str">
        <f>VLOOKUP(C1607,「工具标准名」映射表!$C$1:$O$2046,2,0)</f>
        <v>AI学伴智能体</v>
      </c>
      <c r="E1607" s="1" t="s">
        <v>10621</v>
      </c>
      <c r="F1607" s="1" t="str">
        <f>VLOOKUP(E1607,省份映射!$B$1:$C$472,2,0)</f>
        <v>重庆市</v>
      </c>
      <c r="H1607" s="256" t="s">
        <v>8605</v>
      </c>
      <c r="I1607" s="283">
        <v>1</v>
      </c>
    </row>
    <row r="1608" spans="1:9">
      <c r="A1608" s="1" t="s">
        <v>10619</v>
      </c>
      <c r="B1608" s="1" t="s">
        <v>10629</v>
      </c>
      <c r="C1608" s="1" t="str">
        <f>VLOOKUP(B1608,「工具标准名」映射表!B:I,2,0)</f>
        <v>虚拟生态瓶系统</v>
      </c>
      <c r="D1608" s="1" t="str">
        <f>VLOOKUP(C1608,「工具标准名」映射表!$C$1:$O$2046,2,0)</f>
        <v>虚拟生态瓶系统</v>
      </c>
      <c r="E1608" s="1" t="s">
        <v>10621</v>
      </c>
      <c r="F1608" s="1" t="str">
        <f>VLOOKUP(E1608,省份映射!$B$1:$C$472,2,0)</f>
        <v>重庆市</v>
      </c>
      <c r="H1608" s="256" t="s">
        <v>8003</v>
      </c>
      <c r="I1608" s="283">
        <v>1</v>
      </c>
    </row>
    <row r="1609" spans="1:9">
      <c r="A1609" s="1" t="s">
        <v>10619</v>
      </c>
      <c r="B1609" s="1" t="s">
        <v>1385</v>
      </c>
      <c r="C1609" s="1" t="str">
        <f>VLOOKUP(B1609,「工具标准名」映射表!B:I,2,0)</f>
        <v>AI图像识别工具</v>
      </c>
      <c r="D1609" s="1" t="str">
        <f>VLOOKUP(C1609,「工具标准名」映射表!$C$1:$O$2046,2,0)</f>
        <v>AI图像识别工具</v>
      </c>
      <c r="E1609" s="1" t="s">
        <v>10621</v>
      </c>
      <c r="F1609" s="1" t="str">
        <f>VLOOKUP(E1609,省份映射!$B$1:$C$472,2,0)</f>
        <v>重庆市</v>
      </c>
      <c r="H1609" s="256" t="s">
        <v>9293</v>
      </c>
      <c r="I1609" s="283">
        <v>1</v>
      </c>
    </row>
    <row r="1610" spans="1:9">
      <c r="A1610" s="1" t="s">
        <v>10631</v>
      </c>
      <c r="B1610" s="1" t="s">
        <v>46</v>
      </c>
      <c r="C1610" s="1" t="str">
        <f>VLOOKUP(B1610,「工具标准名」映射表!B:I,2,0)</f>
        <v>AI语音互动平台</v>
      </c>
      <c r="D1610" s="1" t="str">
        <f>VLOOKUP(C1610,「工具标准名」映射表!$C$1:$O$2046,2,0)</f>
        <v>AI语音互动平台</v>
      </c>
      <c r="E1610" s="1" t="s">
        <v>99</v>
      </c>
      <c r="F1610" s="1" t="str">
        <f>VLOOKUP(E1610,省份映射!$B$1:$C$472,2,0)</f>
        <v>重庆市</v>
      </c>
      <c r="H1610" s="256" t="s">
        <v>16222</v>
      </c>
      <c r="I1610" s="283">
        <v>1</v>
      </c>
    </row>
    <row r="1611" spans="1:9">
      <c r="A1611" s="1" t="s">
        <v>10640</v>
      </c>
      <c r="B1611" s="1" t="s">
        <v>124</v>
      </c>
      <c r="C1611" s="1" t="str">
        <f>VLOOKUP(B1611,「工具标准名」映射表!B:I,2,0)</f>
        <v>DeepSeek 大模型</v>
      </c>
      <c r="D1611" s="1" t="str">
        <f>VLOOKUP(C1611,「工具标准名」映射表!$C$1:$O$2046,2,0)</f>
        <v>DeepSeek 大模型</v>
      </c>
      <c r="E1611" s="1" t="s">
        <v>10642</v>
      </c>
      <c r="F1611" s="1" t="str">
        <f>VLOOKUP(E1611,省份映射!$B$1:$C$472,2,0)</f>
        <v>山东省</v>
      </c>
      <c r="H1611" s="256" t="s">
        <v>17056</v>
      </c>
      <c r="I1611" s="283">
        <v>1</v>
      </c>
    </row>
    <row r="1612" spans="1:9">
      <c r="A1612" s="1" t="s">
        <v>10640</v>
      </c>
      <c r="B1612" s="1" t="s">
        <v>4532</v>
      </c>
      <c r="C1612" s="1" t="str">
        <f>VLOOKUP(B1612,「工具标准名」映射表!B:I,2,0)</f>
        <v>Kimi</v>
      </c>
      <c r="D1612" s="1" t="str">
        <f>VLOOKUP(C1612,「工具标准名」映射表!$C$1:$O$2046,2,0)</f>
        <v>Kimi</v>
      </c>
      <c r="E1612" s="1" t="s">
        <v>10642</v>
      </c>
      <c r="F1612" s="1" t="str">
        <f>VLOOKUP(E1612,省份映射!$B$1:$C$472,2,0)</f>
        <v>山东省</v>
      </c>
      <c r="H1612" s="256" t="s">
        <v>20681</v>
      </c>
      <c r="I1612" s="283">
        <v>1</v>
      </c>
    </row>
    <row r="1613" spans="1:9">
      <c r="A1613" s="1" t="s">
        <v>10640</v>
      </c>
      <c r="B1613" s="1" t="s">
        <v>4536</v>
      </c>
      <c r="C1613" s="1" t="str">
        <f>VLOOKUP(B1613,「工具标准名」映射表!B:I,2,0)</f>
        <v>Bloom</v>
      </c>
      <c r="D1613" s="1" t="str">
        <f>VLOOKUP(C1613,「工具标准名」映射表!$C$1:$O$2046,2,0)</f>
        <v>Bloom</v>
      </c>
      <c r="E1613" s="1" t="s">
        <v>10642</v>
      </c>
      <c r="F1613" s="1" t="str">
        <f>VLOOKUP(E1613,省份映射!$B$1:$C$472,2,0)</f>
        <v>山东省</v>
      </c>
      <c r="H1613" s="256" t="s">
        <v>183</v>
      </c>
      <c r="I1613" s="283">
        <v>1</v>
      </c>
    </row>
    <row r="1614" spans="1:9">
      <c r="A1614" s="1" t="s">
        <v>10651</v>
      </c>
      <c r="B1614" s="1" t="s">
        <v>9370</v>
      </c>
      <c r="C1614" s="1" t="str">
        <f>VLOOKUP(B1614,「工具标准名」映射表!B:I,2,0)</f>
        <v>动态仿真引擎</v>
      </c>
      <c r="D1614" s="1" t="str">
        <f>VLOOKUP(C1614,「工具标准名」映射表!$C$1:$O$2046,2,0)</f>
        <v>动态仿真引擎</v>
      </c>
      <c r="E1614" s="1" t="s">
        <v>10653</v>
      </c>
      <c r="F1614" s="1" t="str">
        <f>VLOOKUP(E1614,省份映射!$B$1:$C$472,2,0)</f>
        <v>广东省</v>
      </c>
      <c r="H1614" s="256" t="s">
        <v>16677</v>
      </c>
      <c r="I1614" s="283">
        <v>1</v>
      </c>
    </row>
    <row r="1615" spans="1:9">
      <c r="A1615" s="1" t="s">
        <v>10651</v>
      </c>
      <c r="B1615" s="1" t="s">
        <v>380</v>
      </c>
      <c r="C1615" s="1" t="str">
        <f>VLOOKUP(B1615,「工具标准名」映射表!B:I,2,0)</f>
        <v>AIGC科学剧场</v>
      </c>
      <c r="D1615" s="1" t="str">
        <f>VLOOKUP(C1615,「工具标准名」映射表!$C$1:$O$2046,2,0)</f>
        <v>AIGC科学剧场</v>
      </c>
      <c r="E1615" s="1" t="s">
        <v>10653</v>
      </c>
      <c r="F1615" s="1" t="str">
        <f>VLOOKUP(E1615,省份映射!$B$1:$C$472,2,0)</f>
        <v>广东省</v>
      </c>
      <c r="H1615" s="256" t="s">
        <v>3876</v>
      </c>
      <c r="I1615" s="283">
        <v>1</v>
      </c>
    </row>
    <row r="1616" spans="1:9">
      <c r="A1616" s="1" t="s">
        <v>10664</v>
      </c>
      <c r="C1616" s="1" t="e">
        <f>VLOOKUP(B1616,「工具标准名」映射表!B:I,2,0)</f>
        <v>#N/A</v>
      </c>
      <c r="D1616" s="1" t="e">
        <f>VLOOKUP(C1616,「工具标准名」映射表!$C$1:$O$2046,2,0)</f>
        <v>#N/A</v>
      </c>
      <c r="E1616" s="1" t="s">
        <v>5254</v>
      </c>
      <c r="F1616" s="1" t="str">
        <f>VLOOKUP(E1616,省份映射!$B$1:$C$472,2,0)</f>
        <v>新疆维吾尔自治区</v>
      </c>
      <c r="H1616" s="256" t="s">
        <v>20742</v>
      </c>
      <c r="I1616" s="283">
        <v>1</v>
      </c>
    </row>
    <row r="1617" spans="1:9">
      <c r="A1617" s="1" t="s">
        <v>10668</v>
      </c>
      <c r="B1617" s="1" t="s">
        <v>10675</v>
      </c>
      <c r="C1617" s="1" t="str">
        <f>VLOOKUP(B1617,「工具标准名」映射表!B:I,2,0)</f>
        <v>慧读助手</v>
      </c>
      <c r="D1617" s="1" t="str">
        <f>VLOOKUP(C1617,「工具标准名」映射表!$C$1:$O$2046,2,0)</f>
        <v>慧读助手</v>
      </c>
      <c r="E1617" s="1" t="s">
        <v>10670</v>
      </c>
      <c r="F1617" s="1" t="str">
        <f>VLOOKUP(E1617,省份映射!$B$1:$C$472,2,0)</f>
        <v>新疆维吾尔自治区</v>
      </c>
      <c r="H1617" s="256" t="s">
        <v>8298</v>
      </c>
      <c r="I1617" s="283">
        <v>1</v>
      </c>
    </row>
    <row r="1618" spans="1:9">
      <c r="A1618" s="1" t="s">
        <v>10668</v>
      </c>
      <c r="B1618" s="1" t="s">
        <v>3167</v>
      </c>
      <c r="C1618" s="1" t="str">
        <f>VLOOKUP(B1618,「工具标准名」映射表!B:I,2,0)</f>
        <v>AI绘图工具</v>
      </c>
      <c r="D1618" s="1" t="str">
        <f>VLOOKUP(C1618,「工具标准名」映射表!$C$1:$O$2046,2,0)</f>
        <v>AI绘图工具</v>
      </c>
      <c r="E1618" s="1" t="s">
        <v>10670</v>
      </c>
      <c r="F1618" s="1" t="str">
        <f>VLOOKUP(E1618,省份映射!$B$1:$C$472,2,0)</f>
        <v>新疆维吾尔自治区</v>
      </c>
      <c r="H1618" s="256" t="s">
        <v>12696</v>
      </c>
      <c r="I1618" s="283">
        <v>1</v>
      </c>
    </row>
    <row r="1619" spans="1:9">
      <c r="A1619" s="1" t="s">
        <v>10668</v>
      </c>
      <c r="B1619" s="1" t="s">
        <v>805</v>
      </c>
      <c r="C1619" s="1" t="str">
        <f>VLOOKUP(B1619,「工具标准名」映射表!B:I,2,0)</f>
        <v>AI作曲软件</v>
      </c>
      <c r="D1619" s="1" t="str">
        <f>VLOOKUP(C1619,「工具标准名」映射表!$C$1:$O$2046,2,0)</f>
        <v>AI作曲软件</v>
      </c>
      <c r="E1619" s="1" t="s">
        <v>10670</v>
      </c>
      <c r="F1619" s="1" t="str">
        <f>VLOOKUP(E1619,省份映射!$B$1:$C$472,2,0)</f>
        <v>新疆维吾尔自治区</v>
      </c>
      <c r="H1619" s="256" t="s">
        <v>15581</v>
      </c>
      <c r="I1619" s="283">
        <v>1</v>
      </c>
    </row>
    <row r="1620" spans="1:9">
      <c r="A1620" s="1" t="s">
        <v>10668</v>
      </c>
      <c r="B1620" s="1" t="s">
        <v>222</v>
      </c>
      <c r="C1620" s="1" t="str">
        <f>VLOOKUP(B1620,「工具标准名」映射表!B:I,2,0)</f>
        <v>剪映AI</v>
      </c>
      <c r="D1620" s="1" t="str">
        <f>VLOOKUP(C1620,「工具标准名」映射表!$C$1:$O$2046,2,0)</f>
        <v>剪映AI</v>
      </c>
      <c r="E1620" s="1" t="s">
        <v>10670</v>
      </c>
      <c r="F1620" s="1" t="str">
        <f>VLOOKUP(E1620,省份映射!$B$1:$C$472,2,0)</f>
        <v>新疆维吾尔自治区</v>
      </c>
      <c r="H1620" s="256" t="s">
        <v>1892</v>
      </c>
      <c r="I1620" s="283">
        <v>1</v>
      </c>
    </row>
    <row r="1621" spans="1:9">
      <c r="A1621" s="1" t="s">
        <v>10686</v>
      </c>
      <c r="B1621" s="1" t="s">
        <v>10692</v>
      </c>
      <c r="C1621" s="1" t="str">
        <f>VLOOKUP(B1621,「工具标准名」映射表!B:I,2,0)</f>
        <v>豆包</v>
      </c>
      <c r="D1621" s="1" t="str">
        <f>VLOOKUP(C1621,「工具标准名」映射表!$C$1:$O$2046,2,0)</f>
        <v>豆包</v>
      </c>
      <c r="E1621" s="1" t="s">
        <v>10670</v>
      </c>
      <c r="F1621" s="1" t="str">
        <f>VLOOKUP(E1621,省份映射!$B$1:$C$472,2,0)</f>
        <v>新疆维吾尔自治区</v>
      </c>
      <c r="H1621" s="256" t="s">
        <v>19693</v>
      </c>
      <c r="I1621" s="283">
        <v>1</v>
      </c>
    </row>
    <row r="1622" spans="1:9">
      <c r="A1622" s="1" t="s">
        <v>10686</v>
      </c>
      <c r="B1622" s="1" t="s">
        <v>10698</v>
      </c>
      <c r="C1622" s="1" t="str">
        <f>VLOOKUP(B1622,「工具标准名」映射表!B:I,2,0)</f>
        <v>习作评价工具</v>
      </c>
      <c r="D1622" s="1" t="str">
        <f>VLOOKUP(C1622,「工具标准名」映射表!$C$1:$O$2046,2,0)</f>
        <v>习作评价工具</v>
      </c>
      <c r="E1622" s="1" t="s">
        <v>10670</v>
      </c>
      <c r="F1622" s="1" t="str">
        <f>VLOOKUP(E1622,省份映射!$B$1:$C$472,2,0)</f>
        <v>新疆维吾尔自治区</v>
      </c>
      <c r="H1622" s="256" t="s">
        <v>20790</v>
      </c>
      <c r="I1622" s="283">
        <v>1</v>
      </c>
    </row>
    <row r="1623" spans="1:9">
      <c r="A1623" s="1" t="s">
        <v>10700</v>
      </c>
      <c r="B1623" s="1" t="s">
        <v>124</v>
      </c>
      <c r="C1623" s="1" t="str">
        <f>VLOOKUP(B1623,「工具标准名」映射表!B:I,2,0)</f>
        <v>DeepSeek 大模型</v>
      </c>
      <c r="D1623" s="1" t="str">
        <f>VLOOKUP(C1623,「工具标准名」映射表!$C$1:$O$2046,2,0)</f>
        <v>DeepSeek 大模型</v>
      </c>
      <c r="E1623" s="1" t="s">
        <v>10702</v>
      </c>
      <c r="F1623" s="1" t="str">
        <f>VLOOKUP(E1623,省份映射!$B$1:$C$472,2,0)</f>
        <v>新疆维吾尔自治区</v>
      </c>
      <c r="H1623" s="256" t="s">
        <v>20880</v>
      </c>
      <c r="I1623" s="283">
        <v>1</v>
      </c>
    </row>
    <row r="1624" spans="1:9">
      <c r="A1624" s="1" t="s">
        <v>10700</v>
      </c>
      <c r="B1624" s="1" t="s">
        <v>139</v>
      </c>
      <c r="C1624" s="1" t="str">
        <f>VLOOKUP(B1624,「工具标准名」映射表!B:I,2,0)</f>
        <v>豆包</v>
      </c>
      <c r="D1624" s="1" t="str">
        <f>VLOOKUP(C1624,「工具标准名」映射表!$C$1:$O$2046,2,0)</f>
        <v>豆包</v>
      </c>
      <c r="E1624" s="1" t="s">
        <v>10702</v>
      </c>
      <c r="F1624" s="1" t="str">
        <f>VLOOKUP(E1624,省份映射!$B$1:$C$472,2,0)</f>
        <v>新疆维吾尔自治区</v>
      </c>
      <c r="H1624" s="256" t="s">
        <v>4356</v>
      </c>
      <c r="I1624" s="283">
        <v>1</v>
      </c>
    </row>
    <row r="1625" spans="1:9">
      <c r="A1625" s="1" t="s">
        <v>10700</v>
      </c>
      <c r="B1625" s="1" t="s">
        <v>4532</v>
      </c>
      <c r="C1625" s="1" t="str">
        <f>VLOOKUP(B1625,「工具标准名」映射表!B:I,2,0)</f>
        <v>Kimi</v>
      </c>
      <c r="D1625" s="1" t="str">
        <f>VLOOKUP(C1625,「工具标准名」映射表!$C$1:$O$2046,2,0)</f>
        <v>Kimi</v>
      </c>
      <c r="E1625" s="1" t="s">
        <v>10702</v>
      </c>
      <c r="F1625" s="1" t="str">
        <f>VLOOKUP(E1625,省份映射!$B$1:$C$472,2,0)</f>
        <v>新疆维吾尔自治区</v>
      </c>
      <c r="H1625" s="256" t="s">
        <v>15026</v>
      </c>
      <c r="I1625" s="283">
        <v>1</v>
      </c>
    </row>
    <row r="1626" spans="1:9">
      <c r="A1626" s="1" t="s">
        <v>10700</v>
      </c>
      <c r="B1626" s="1" t="s">
        <v>9179</v>
      </c>
      <c r="C1626" s="1" t="str">
        <f>VLOOKUP(B1626,「工具标准名」映射表!B:I,2,0)</f>
        <v>钉钉AI</v>
      </c>
      <c r="D1626" s="1" t="str">
        <f>VLOOKUP(C1626,「工具标准名」映射表!$C$1:$O$2046,2,0)</f>
        <v>钉钉</v>
      </c>
      <c r="E1626" s="1" t="s">
        <v>10702</v>
      </c>
      <c r="F1626" s="1" t="str">
        <f>VLOOKUP(E1626,省份映射!$B$1:$C$472,2,0)</f>
        <v>新疆维吾尔自治区</v>
      </c>
      <c r="H1626" s="256" t="s">
        <v>20897</v>
      </c>
      <c r="I1626" s="283">
        <v>2</v>
      </c>
    </row>
    <row r="1627" spans="1:9">
      <c r="A1627" s="1" t="s">
        <v>10715</v>
      </c>
      <c r="B1627" s="1" t="s">
        <v>124</v>
      </c>
      <c r="C1627" s="1" t="str">
        <f>VLOOKUP(B1627,「工具标准名」映射表!B:I,2,0)</f>
        <v>DeepSeek 大模型</v>
      </c>
      <c r="D1627" s="1" t="str">
        <f>VLOOKUP(C1627,「工具标准名」映射表!$C$1:$O$2046,2,0)</f>
        <v>DeepSeek 大模型</v>
      </c>
      <c r="E1627" s="1" t="s">
        <v>10717</v>
      </c>
      <c r="F1627" s="1" t="str">
        <f>VLOOKUP(E1627,省份映射!$B$1:$C$472,2,0)</f>
        <v>新疆维吾尔自治区</v>
      </c>
      <c r="H1627" s="256" t="s">
        <v>3370</v>
      </c>
      <c r="I1627" s="283">
        <v>1</v>
      </c>
    </row>
    <row r="1628" spans="1:9">
      <c r="A1628" s="1" t="s">
        <v>10715</v>
      </c>
      <c r="B1628" s="1" t="s">
        <v>214</v>
      </c>
      <c r="C1628" s="1" t="str">
        <f>VLOOKUP(B1628,「工具标准名」映射表!B:I,2,0)</f>
        <v>希沃白板</v>
      </c>
      <c r="D1628" s="1" t="str">
        <f>VLOOKUP(C1628,「工具标准名」映射表!$C$1:$O$2046,2,0)</f>
        <v>希沃白板</v>
      </c>
      <c r="E1628" s="1" t="s">
        <v>10717</v>
      </c>
      <c r="F1628" s="1" t="str">
        <f>VLOOKUP(E1628,省份映射!$B$1:$C$472,2,0)</f>
        <v>新疆维吾尔自治区</v>
      </c>
      <c r="H1628" s="256" t="s">
        <v>20341</v>
      </c>
      <c r="I1628" s="283">
        <v>1</v>
      </c>
    </row>
    <row r="1629" spans="1:9">
      <c r="A1629" s="1" t="s">
        <v>10715</v>
      </c>
      <c r="B1629" s="1" t="s">
        <v>10729</v>
      </c>
      <c r="C1629" s="1" t="str">
        <f>VLOOKUP(B1629,「工具标准名」映射表!B:I,2,0)</f>
        <v>文心一言</v>
      </c>
      <c r="D1629" s="1" t="str">
        <f>VLOOKUP(C1629,「工具标准名」映射表!$C$1:$O$2046,2,0)</f>
        <v>文心一言</v>
      </c>
      <c r="E1629" s="1" t="s">
        <v>10717</v>
      </c>
      <c r="F1629" s="1" t="str">
        <f>VLOOKUP(E1629,省份映射!$B$1:$C$472,2,0)</f>
        <v>新疆维吾尔自治区</v>
      </c>
      <c r="H1629" s="256" t="s">
        <v>13051</v>
      </c>
      <c r="I1629" s="283">
        <v>1</v>
      </c>
    </row>
    <row r="1630" spans="1:9">
      <c r="A1630" s="1" t="s">
        <v>10731</v>
      </c>
      <c r="B1630" s="1" t="s">
        <v>771</v>
      </c>
      <c r="C1630" s="1" t="str">
        <f>VLOOKUP(B1630,「工具标准名」映射表!B:I,2,0)</f>
        <v>运动手环</v>
      </c>
      <c r="D1630" s="1" t="str">
        <f>VLOOKUP(C1630,「工具标准名」映射表!$C$1:$O$2046,2,0)</f>
        <v>运动手环</v>
      </c>
      <c r="E1630" s="1" t="s">
        <v>736</v>
      </c>
      <c r="F1630" s="1" t="str">
        <f>VLOOKUP(E1630,省份映射!$B$1:$C$472,2,0)</f>
        <v>浙江省</v>
      </c>
      <c r="H1630" s="256" t="s">
        <v>14844</v>
      </c>
      <c r="I1630" s="283">
        <v>1</v>
      </c>
    </row>
    <row r="1631" spans="1:9">
      <c r="A1631" s="1" t="s">
        <v>10743</v>
      </c>
      <c r="B1631" s="1" t="s">
        <v>10749</v>
      </c>
      <c r="C1631" s="1" t="str">
        <f>VLOOKUP(B1631,「工具标准名」映射表!B:I,2,0)</f>
        <v>星乐读</v>
      </c>
      <c r="D1631" s="1" t="str">
        <f>VLOOKUP(C1631,「工具标准名」映射表!$C$1:$O$2046,2,0)</f>
        <v>星乐读</v>
      </c>
      <c r="E1631" s="1" t="s">
        <v>617</v>
      </c>
      <c r="F1631" s="1" t="str">
        <f>VLOOKUP(E1631,省份映射!$B$1:$C$472,2,0)</f>
        <v>浙江省</v>
      </c>
      <c r="H1631" s="256" t="s">
        <v>16066</v>
      </c>
      <c r="I1631" s="283">
        <v>4</v>
      </c>
    </row>
    <row r="1632" spans="1:9">
      <c r="A1632" s="1" t="s">
        <v>10756</v>
      </c>
      <c r="B1632" s="1" t="s">
        <v>3493</v>
      </c>
      <c r="C1632" s="1" t="str">
        <f>VLOOKUP(B1632,「工具标准名」映射表!B:I,2,0)</f>
        <v>AI视频情境</v>
      </c>
      <c r="D1632" s="1" t="str">
        <f>VLOOKUP(C1632,「工具标准名」映射表!$C$1:$O$2046,2,0)</f>
        <v>AI视频情境</v>
      </c>
      <c r="E1632" s="1" t="s">
        <v>617</v>
      </c>
      <c r="F1632" s="1" t="str">
        <f>VLOOKUP(E1632,省份映射!$B$1:$C$472,2,0)</f>
        <v>浙江省</v>
      </c>
      <c r="H1632" s="256" t="s">
        <v>17053</v>
      </c>
      <c r="I1632" s="283">
        <v>1</v>
      </c>
    </row>
    <row r="1633" spans="1:9">
      <c r="A1633" s="1" t="s">
        <v>10768</v>
      </c>
      <c r="B1633" s="1" t="s">
        <v>10774</v>
      </c>
      <c r="C1633" s="1" t="str">
        <f>VLOOKUP(B1633,「工具标准名」映射表!B:I,2,0)</f>
        <v>小兰书童</v>
      </c>
      <c r="D1633" s="1" t="str">
        <f>VLOOKUP(C1633,「工具标准名」映射表!$C$1:$O$2046,2,0)</f>
        <v>小兰书童</v>
      </c>
      <c r="E1633" s="1" t="s">
        <v>617</v>
      </c>
      <c r="F1633" s="1" t="str">
        <f>VLOOKUP(E1633,省份映射!$B$1:$C$472,2,0)</f>
        <v>浙江省</v>
      </c>
      <c r="H1633" s="256" t="s">
        <v>15773</v>
      </c>
      <c r="I1633" s="283">
        <v>1</v>
      </c>
    </row>
    <row r="1634" spans="1:9">
      <c r="A1634" s="1" t="s">
        <v>10780</v>
      </c>
      <c r="B1634" s="1" t="s">
        <v>10786</v>
      </c>
      <c r="C1634" s="1" t="str">
        <f>VLOOKUP(B1634,「工具标准名」映射表!B:I,2,0)</f>
        <v>晓晖老师</v>
      </c>
      <c r="D1634" s="1" t="str">
        <f>VLOOKUP(C1634,「工具标准名」映射表!$C$1:$O$2046,2,0)</f>
        <v>晓晖老师</v>
      </c>
      <c r="E1634" s="1" t="s">
        <v>617</v>
      </c>
      <c r="F1634" s="1" t="str">
        <f>VLOOKUP(E1634,省份映射!$B$1:$C$472,2,0)</f>
        <v>浙江省</v>
      </c>
      <c r="H1634" s="256" t="s">
        <v>157</v>
      </c>
      <c r="I1634" s="283">
        <v>1</v>
      </c>
    </row>
    <row r="1635" spans="1:9">
      <c r="A1635" s="1" t="s">
        <v>10780</v>
      </c>
      <c r="B1635" s="1" t="s">
        <v>802</v>
      </c>
      <c r="C1635" s="1" t="str">
        <f>VLOOKUP(B1635,「工具标准名」映射表!B:I,2,0)</f>
        <v>AI作文评改系统</v>
      </c>
      <c r="D1635" s="1" t="str">
        <f>VLOOKUP(C1635,「工具标准名」映射表!$C$1:$O$2046,2,0)</f>
        <v>AI作文评改系统</v>
      </c>
      <c r="E1635" s="1" t="s">
        <v>617</v>
      </c>
      <c r="F1635" s="1" t="str">
        <f>VLOOKUP(E1635,省份映射!$B$1:$C$472,2,0)</f>
        <v>浙江省</v>
      </c>
      <c r="H1635" s="256" t="s">
        <v>4251</v>
      </c>
      <c r="I1635" s="283">
        <v>1</v>
      </c>
    </row>
    <row r="1636" spans="1:9">
      <c r="A1636" s="1" t="s">
        <v>10793</v>
      </c>
      <c r="B1636" s="1" t="s">
        <v>4152</v>
      </c>
      <c r="C1636" s="1" t="str">
        <f>VLOOKUP(B1636,「工具标准名」映射表!B:I,2,0)</f>
        <v>AI运动魔方</v>
      </c>
      <c r="D1636" s="1" t="str">
        <f>VLOOKUP(C1636,「工具标准名」映射表!$C$1:$O$2046,2,0)</f>
        <v>AI运动魔方</v>
      </c>
      <c r="E1636" s="1" t="s">
        <v>5872</v>
      </c>
      <c r="F1636" s="1" t="str">
        <f>VLOOKUP(E1636,省份映射!$B$1:$C$472,2,0)</f>
        <v>广东省</v>
      </c>
      <c r="H1636" s="256" t="s">
        <v>8224</v>
      </c>
      <c r="I1636" s="283">
        <v>1</v>
      </c>
    </row>
    <row r="1637" spans="1:9">
      <c r="A1637" s="1" t="s">
        <v>10804</v>
      </c>
      <c r="B1637" s="1" t="s">
        <v>10810</v>
      </c>
      <c r="C1637" s="1" t="str">
        <f>VLOOKUP(B1637,「工具标准名」映射表!B:I,2,0)</f>
        <v>智能教辅服务中台</v>
      </c>
      <c r="D1637" s="1" t="str">
        <f>VLOOKUP(C1637,「工具标准名」映射表!$C$1:$O$2046,2,0)</f>
        <v>智能教辅服务中台</v>
      </c>
      <c r="E1637" s="1" t="s">
        <v>217</v>
      </c>
      <c r="F1637" s="1" t="str">
        <f>VLOOKUP(E1637,省份映射!$B$1:$C$472,2,0)</f>
        <v>湖南省</v>
      </c>
      <c r="H1637" s="256" t="s">
        <v>19611</v>
      </c>
      <c r="I1637" s="283">
        <v>1</v>
      </c>
    </row>
    <row r="1638" spans="1:9">
      <c r="A1638" s="1" t="s">
        <v>10817</v>
      </c>
      <c r="B1638" s="1" t="s">
        <v>879</v>
      </c>
      <c r="C1638" s="1" t="str">
        <f>VLOOKUP(B1638,「工具标准名」映射表!B:I,2,0)</f>
        <v>AI写作教练</v>
      </c>
      <c r="D1638" s="1" t="str">
        <f>VLOOKUP(C1638,「工具标准名」映射表!$C$1:$O$2046,2,0)</f>
        <v>AI写作教练</v>
      </c>
      <c r="E1638" s="1" t="s">
        <v>10819</v>
      </c>
      <c r="F1638" s="1" t="str">
        <f>VLOOKUP(E1638,省份映射!$B$1:$C$472,2,0)</f>
        <v>湖南省</v>
      </c>
      <c r="H1638" s="256" t="s">
        <v>7596</v>
      </c>
      <c r="I1638" s="283">
        <v>1</v>
      </c>
    </row>
    <row r="1639" spans="1:9">
      <c r="A1639" s="1" t="s">
        <v>10828</v>
      </c>
      <c r="B1639" s="1" t="s">
        <v>10833</v>
      </c>
      <c r="C1639" s="1" t="str">
        <f>VLOOKUP(B1639,「工具标准名」映射表!B:I,2,0)</f>
        <v>智能助教平台</v>
      </c>
      <c r="D1639" s="1" t="str">
        <f>VLOOKUP(C1639,「工具标准名」映射表!$C$1:$O$2046,2,0)</f>
        <v>智能助教平台</v>
      </c>
      <c r="E1639" s="1" t="s">
        <v>3003</v>
      </c>
      <c r="F1639" s="1" t="str">
        <f>VLOOKUP(E1639,省份映射!$B$1:$C$472,2,0)</f>
        <v>未提及</v>
      </c>
      <c r="H1639" s="256" t="s">
        <v>19268</v>
      </c>
      <c r="I1639" s="283">
        <v>1</v>
      </c>
    </row>
    <row r="1640" spans="1:9">
      <c r="A1640" s="1" t="s">
        <v>10838</v>
      </c>
      <c r="B1640" s="1" t="s">
        <v>124</v>
      </c>
      <c r="C1640" s="1" t="str">
        <f>VLOOKUP(B1640,「工具标准名」映射表!B:I,2,0)</f>
        <v>DeepSeek 大模型</v>
      </c>
      <c r="D1640" s="1" t="str">
        <f>VLOOKUP(C1640,「工具标准名」映射表!$C$1:$O$2046,2,0)</f>
        <v>DeepSeek 大模型</v>
      </c>
      <c r="E1640" s="1" t="s">
        <v>10840</v>
      </c>
      <c r="F1640" s="1" t="str">
        <f>VLOOKUP(E1640,省份映射!$B$1:$C$472,2,0)</f>
        <v>四川省</v>
      </c>
      <c r="H1640" s="256" t="s">
        <v>15550</v>
      </c>
      <c r="I1640" s="283">
        <v>1</v>
      </c>
    </row>
    <row r="1641" spans="1:9">
      <c r="A1641" s="1" t="s">
        <v>10838</v>
      </c>
      <c r="B1641" s="1" t="s">
        <v>139</v>
      </c>
      <c r="C1641" s="1" t="str">
        <f>VLOOKUP(B1641,「工具标准名」映射表!B:I,2,0)</f>
        <v>豆包</v>
      </c>
      <c r="D1641" s="1" t="str">
        <f>VLOOKUP(C1641,「工具标准名」映射表!$C$1:$O$2046,2,0)</f>
        <v>豆包</v>
      </c>
      <c r="E1641" s="1" t="s">
        <v>10840</v>
      </c>
      <c r="F1641" s="1" t="str">
        <f>VLOOKUP(E1641,省份映射!$B$1:$C$472,2,0)</f>
        <v>四川省</v>
      </c>
      <c r="H1641" s="256" t="s">
        <v>14764</v>
      </c>
      <c r="I1641" s="283">
        <v>1</v>
      </c>
    </row>
    <row r="1642" spans="1:9">
      <c r="A1642" s="1" t="s">
        <v>10838</v>
      </c>
      <c r="B1642" s="1" t="s">
        <v>4532</v>
      </c>
      <c r="C1642" s="1" t="str">
        <f>VLOOKUP(B1642,「工具标准名」映射表!B:I,2,0)</f>
        <v>Kimi</v>
      </c>
      <c r="D1642" s="1" t="str">
        <f>VLOOKUP(C1642,「工具标准名」映射表!$C$1:$O$2046,2,0)</f>
        <v>Kimi</v>
      </c>
      <c r="E1642" s="1" t="s">
        <v>10840</v>
      </c>
      <c r="F1642" s="1" t="str">
        <f>VLOOKUP(E1642,省份映射!$B$1:$C$472,2,0)</f>
        <v>四川省</v>
      </c>
      <c r="H1642" s="256" t="s">
        <v>16529</v>
      </c>
      <c r="I1642" s="283">
        <v>3</v>
      </c>
    </row>
    <row r="1643" spans="1:9">
      <c r="A1643" s="1" t="s">
        <v>10852</v>
      </c>
      <c r="B1643" s="1" t="s">
        <v>438</v>
      </c>
      <c r="C1643" s="1" t="str">
        <f>VLOOKUP(B1643,「工具标准名」映射表!B:I,2,0)</f>
        <v>AI二维码生成APP</v>
      </c>
      <c r="D1643" s="1" t="str">
        <f>VLOOKUP(C1643,「工具标准名」映射表!$C$1:$O$2046,2,0)</f>
        <v>AI二维码生成APP</v>
      </c>
      <c r="E1643" s="1" t="s">
        <v>4009</v>
      </c>
      <c r="F1643" s="1" t="str">
        <f>VLOOKUP(E1643,省份映射!$B$1:$C$472,2,0)</f>
        <v>北京市</v>
      </c>
      <c r="H1643" s="256" t="s">
        <v>19463</v>
      </c>
      <c r="I1643" s="283">
        <v>1</v>
      </c>
    </row>
    <row r="1644" spans="1:9">
      <c r="A1644" s="1" t="s">
        <v>10864</v>
      </c>
      <c r="B1644" s="1" t="s">
        <v>75</v>
      </c>
      <c r="C1644" s="1" t="str">
        <f>VLOOKUP(B1644,「工具标准名」映射表!B:I,2,0)</f>
        <v>3D打印技术</v>
      </c>
      <c r="D1644" s="1" t="str">
        <f>VLOOKUP(C1644,「工具标准名」映射表!$C$1:$O$2046,2,0)</f>
        <v>3D打印技术</v>
      </c>
      <c r="E1644" s="1" t="s">
        <v>388</v>
      </c>
      <c r="F1644" s="1" t="str">
        <f>VLOOKUP(E1644,省份映射!$B$1:$C$472,2,0)</f>
        <v>重庆市</v>
      </c>
      <c r="H1644" s="256" t="s">
        <v>20367</v>
      </c>
      <c r="I1644" s="283">
        <v>2</v>
      </c>
    </row>
    <row r="1645" spans="1:9">
      <c r="A1645" s="1" t="s">
        <v>10864</v>
      </c>
      <c r="B1645" s="1" t="s">
        <v>10875</v>
      </c>
      <c r="C1645" s="1" t="str">
        <f>VLOOKUP(B1645,「工具标准名」映射表!B:I,2,0)</f>
        <v>生成式AI</v>
      </c>
      <c r="D1645" s="1" t="str">
        <f>VLOOKUP(C1645,「工具标准名」映射表!$C$1:$O$2046,2,0)</f>
        <v>豆包</v>
      </c>
      <c r="E1645" s="1" t="s">
        <v>388</v>
      </c>
      <c r="F1645" s="1" t="str">
        <f>VLOOKUP(E1645,省份映射!$B$1:$C$472,2,0)</f>
        <v>重庆市</v>
      </c>
      <c r="H1645" s="256" t="s">
        <v>20210</v>
      </c>
      <c r="I1645" s="283">
        <v>1</v>
      </c>
    </row>
    <row r="1646" spans="1:9">
      <c r="A1646" s="1" t="s">
        <v>10877</v>
      </c>
      <c r="B1646" s="1" t="s">
        <v>10883</v>
      </c>
      <c r="C1646" s="1" t="str">
        <f>VLOOKUP(B1646,「工具标准名」映射表!B:I,2,0)</f>
        <v>心灵智愈站</v>
      </c>
      <c r="D1646" s="1" t="str">
        <f>VLOOKUP(C1646,「工具标准名」映射表!$C$1:$O$2046,2,0)</f>
        <v>心灵智愈站</v>
      </c>
      <c r="E1646" s="1" t="s">
        <v>52</v>
      </c>
      <c r="F1646" s="1" t="str">
        <f>VLOOKUP(E1646,省份映射!$B$1:$C$472,2,0)</f>
        <v>重庆市</v>
      </c>
      <c r="H1646" s="256" t="s">
        <v>17318</v>
      </c>
      <c r="I1646" s="283">
        <v>1</v>
      </c>
    </row>
    <row r="1647" spans="1:9">
      <c r="A1647" s="1" t="s">
        <v>10877</v>
      </c>
      <c r="B1647" s="1" t="s">
        <v>10890</v>
      </c>
      <c r="C1647" s="1" t="str">
        <f>VLOOKUP(B1647,「工具标准名」映射表!B:I,2,0)</f>
        <v>扣子AI</v>
      </c>
      <c r="D1647" s="1" t="str">
        <f>VLOOKUP(C1647,「工具标准名」映射表!$C$1:$O$2046,2,0)</f>
        <v>扣子AI</v>
      </c>
      <c r="E1647" s="1" t="s">
        <v>52</v>
      </c>
      <c r="F1647" s="1" t="str">
        <f>VLOOKUP(E1647,省份映射!$B$1:$C$472,2,0)</f>
        <v>重庆市</v>
      </c>
      <c r="H1647" s="256" t="s">
        <v>2164</v>
      </c>
      <c r="I1647" s="283">
        <v>1</v>
      </c>
    </row>
    <row r="1648" spans="1:9">
      <c r="A1648" s="1" t="s">
        <v>10877</v>
      </c>
      <c r="B1648" s="1" t="s">
        <v>10892</v>
      </c>
      <c r="C1648" s="1" t="str">
        <f>VLOOKUP(B1648,「工具标准名」映射表!B:I,2,0)</f>
        <v>腾讯元器平台</v>
      </c>
      <c r="D1648" s="1" t="str">
        <f>VLOOKUP(C1648,「工具标准名」映射表!$C$1:$O$2046,2,0)</f>
        <v>腾讯元器</v>
      </c>
      <c r="E1648" s="1" t="s">
        <v>52</v>
      </c>
      <c r="F1648" s="1" t="str">
        <f>VLOOKUP(E1648,省份映射!$B$1:$C$472,2,0)</f>
        <v>重庆市</v>
      </c>
      <c r="H1648" s="256" t="s">
        <v>4833</v>
      </c>
      <c r="I1648" s="283">
        <v>1</v>
      </c>
    </row>
    <row r="1649" spans="1:9">
      <c r="A1649" s="1" t="s">
        <v>10894</v>
      </c>
      <c r="B1649" s="1" t="s">
        <v>10901</v>
      </c>
      <c r="C1649" s="1" t="str">
        <f>VLOOKUP(B1649,「工具标准名」映射表!B:I,2,0)</f>
        <v>悠船</v>
      </c>
      <c r="D1649" s="1" t="str">
        <f>VLOOKUP(C1649,「工具标准名」映射表!$C$1:$O$2046,2,0)</f>
        <v>悠船</v>
      </c>
      <c r="E1649" s="1" t="s">
        <v>10896</v>
      </c>
      <c r="F1649" s="1" t="str">
        <f>VLOOKUP(E1649,省份映射!$B$1:$C$472,2,0)</f>
        <v>重庆市</v>
      </c>
      <c r="H1649" s="256" t="s">
        <v>21170</v>
      </c>
      <c r="I1649" s="283">
        <v>1</v>
      </c>
    </row>
    <row r="1650" spans="1:9">
      <c r="A1650" s="1" t="s">
        <v>10894</v>
      </c>
      <c r="B1650" s="1" t="s">
        <v>1750</v>
      </c>
      <c r="C1650" s="1" t="str">
        <f>VLOOKUP(B1650,「工具标准名」映射表!B:I,2,0)</f>
        <v>可灵AI</v>
      </c>
      <c r="D1650" s="1" t="str">
        <f>VLOOKUP(C1650,「工具标准名」映射表!$C$1:$O$2046,2,0)</f>
        <v>可灵AI</v>
      </c>
      <c r="E1650" s="1" t="s">
        <v>10896</v>
      </c>
      <c r="F1650" s="1" t="str">
        <f>VLOOKUP(E1650,省份映射!$B$1:$C$472,2,0)</f>
        <v>重庆市</v>
      </c>
      <c r="H1650" s="256" t="s">
        <v>16838</v>
      </c>
      <c r="I1650" s="283">
        <v>1</v>
      </c>
    </row>
    <row r="1651" spans="1:9">
      <c r="A1651" s="1" t="s">
        <v>10894</v>
      </c>
      <c r="B1651" s="1" t="s">
        <v>7396</v>
      </c>
      <c r="C1651" s="1" t="str">
        <f>VLOOKUP(B1651,「工具标准名」映射表!B:I,2,0)</f>
        <v>Midjourney</v>
      </c>
      <c r="D1651" s="1" t="str">
        <f>VLOOKUP(C1651,「工具标准名」映射表!$C$1:$O$2046,2,0)</f>
        <v>Midjourney</v>
      </c>
      <c r="E1651" s="1" t="s">
        <v>10896</v>
      </c>
      <c r="F1651" s="1" t="str">
        <f>VLOOKUP(E1651,省份映射!$B$1:$C$472,2,0)</f>
        <v>重庆市</v>
      </c>
      <c r="H1651" s="256" t="s">
        <v>17823</v>
      </c>
      <c r="I1651" s="283">
        <v>1</v>
      </c>
    </row>
    <row r="1652" spans="1:9">
      <c r="A1652" s="1" t="s">
        <v>10894</v>
      </c>
      <c r="B1652" s="1" t="s">
        <v>10910</v>
      </c>
      <c r="C1652" s="1" t="str">
        <f>VLOOKUP(B1652,「工具标准名」映射表!B:I,2,0)</f>
        <v>天工AI</v>
      </c>
      <c r="D1652" s="1" t="str">
        <f>VLOOKUP(C1652,「工具标准名」映射表!$C$1:$O$2046,2,0)</f>
        <v>天工AI</v>
      </c>
      <c r="E1652" s="1" t="s">
        <v>10896</v>
      </c>
      <c r="F1652" s="1" t="str">
        <f>VLOOKUP(E1652,省份映射!$B$1:$C$472,2,0)</f>
        <v>重庆市</v>
      </c>
      <c r="H1652" s="256" t="s">
        <v>6878</v>
      </c>
      <c r="I1652" s="283">
        <v>1</v>
      </c>
    </row>
    <row r="1653" spans="1:9">
      <c r="A1653" s="1" t="s">
        <v>10894</v>
      </c>
      <c r="B1653" s="1" t="s">
        <v>8061</v>
      </c>
      <c r="C1653" s="1" t="str">
        <f>VLOOKUP(B1653,「工具标准名」映射表!B:I,2,0)</f>
        <v>Suno</v>
      </c>
      <c r="D1653" s="1" t="str">
        <f>VLOOKUP(C1653,「工具标准名」映射表!$C$1:$O$2046,2,0)</f>
        <v>Suno</v>
      </c>
      <c r="E1653" s="1" t="s">
        <v>10896</v>
      </c>
      <c r="F1653" s="1" t="str">
        <f>VLOOKUP(E1653,省份映射!$B$1:$C$472,2,0)</f>
        <v>重庆市</v>
      </c>
      <c r="H1653" s="256" t="s">
        <v>16603</v>
      </c>
      <c r="I1653" s="283">
        <v>1</v>
      </c>
    </row>
    <row r="1654" spans="1:9">
      <c r="A1654" s="1" t="s">
        <v>10912</v>
      </c>
      <c r="B1654" s="1" t="s">
        <v>1595</v>
      </c>
      <c r="C1654" s="1" t="str">
        <f>VLOOKUP(B1654,「工具标准名」映射表!B:I,2,0)</f>
        <v>智慧体育系统</v>
      </c>
      <c r="D1654" s="1" t="str">
        <f>VLOOKUP(C1654,「工具标准名」映射表!$C$1:$O$2046,2,0)</f>
        <v>智慧体育系统</v>
      </c>
      <c r="E1654" s="1" t="s">
        <v>10896</v>
      </c>
      <c r="F1654" s="1" t="str">
        <f>VLOOKUP(E1654,省份映射!$B$1:$C$472,2,0)</f>
        <v>重庆市</v>
      </c>
      <c r="H1654" s="256" t="s">
        <v>19802</v>
      </c>
      <c r="I1654" s="283">
        <v>1</v>
      </c>
    </row>
    <row r="1655" spans="1:9">
      <c r="A1655" s="1" t="s">
        <v>10912</v>
      </c>
      <c r="B1655" s="1" t="s">
        <v>10922</v>
      </c>
      <c r="C1655" s="1" t="str">
        <f>VLOOKUP(B1655,「工具标准名」映射表!B:I,2,0)</f>
        <v>移动端小程序</v>
      </c>
      <c r="D1655" s="1" t="str">
        <f>VLOOKUP(C1655,「工具标准名」映射表!$C$1:$O$2046,2,0)</f>
        <v>移动端小程序</v>
      </c>
      <c r="E1655" s="1" t="s">
        <v>10896</v>
      </c>
      <c r="F1655" s="1" t="str">
        <f>VLOOKUP(E1655,省份映射!$B$1:$C$472,2,0)</f>
        <v>重庆市</v>
      </c>
      <c r="H1655" s="256" t="s">
        <v>7310</v>
      </c>
      <c r="I1655" s="283">
        <v>1</v>
      </c>
    </row>
    <row r="1656" spans="1:9">
      <c r="A1656" s="1" t="s">
        <v>10924</v>
      </c>
      <c r="B1656" s="1" t="s">
        <v>10930</v>
      </c>
      <c r="C1656" s="1" t="str">
        <f>VLOOKUP(B1656,「工具标准名」映射表!B:I,2,0)</f>
        <v>立方根教学助手</v>
      </c>
      <c r="D1656" s="1" t="str">
        <f>VLOOKUP(C1656,「工具标准名」映射表!$C$1:$O$2046,2,0)</f>
        <v>立方根教学助手</v>
      </c>
      <c r="E1656" s="1" t="s">
        <v>52</v>
      </c>
      <c r="F1656" s="1" t="str">
        <f>VLOOKUP(E1656,省份映射!$B$1:$C$472,2,0)</f>
        <v>重庆市</v>
      </c>
      <c r="H1656" s="256" t="s">
        <v>17264</v>
      </c>
      <c r="I1656" s="283">
        <v>1</v>
      </c>
    </row>
    <row r="1657" spans="1:9">
      <c r="A1657" s="1" t="s">
        <v>10924</v>
      </c>
      <c r="B1657" s="1" t="s">
        <v>10936</v>
      </c>
      <c r="C1657" s="1" t="str">
        <f>VLOOKUP(B1657,「工具标准名」映射表!B:I,2,0)</f>
        <v>立方根探险</v>
      </c>
      <c r="D1657" s="1" t="str">
        <f>VLOOKUP(C1657,「工具标准名」映射表!$C$1:$O$2046,2,0)</f>
        <v>立方根探险</v>
      </c>
      <c r="E1657" s="1" t="s">
        <v>52</v>
      </c>
      <c r="F1657" s="1" t="str">
        <f>VLOOKUP(E1657,省份映射!$B$1:$C$472,2,0)</f>
        <v>重庆市</v>
      </c>
      <c r="H1657" s="256" t="s">
        <v>17518</v>
      </c>
      <c r="I1657" s="283">
        <v>1</v>
      </c>
    </row>
    <row r="1658" spans="1:9">
      <c r="A1658" s="1" t="s">
        <v>10924</v>
      </c>
      <c r="B1658" s="1" t="s">
        <v>10938</v>
      </c>
      <c r="C1658" s="1" t="str">
        <f>VLOOKUP(B1658,「工具标准名」映射表!B:I,2,0)</f>
        <v>立方根微课</v>
      </c>
      <c r="D1658" s="1" t="str">
        <f>VLOOKUP(C1658,「工具标准名」映射表!$C$1:$O$2046,2,0)</f>
        <v>立方根微课</v>
      </c>
      <c r="E1658" s="1" t="s">
        <v>52</v>
      </c>
      <c r="F1658" s="1" t="str">
        <f>VLOOKUP(E1658,省份映射!$B$1:$C$472,2,0)</f>
        <v>重庆市</v>
      </c>
      <c r="H1658" s="256" t="s">
        <v>17532</v>
      </c>
      <c r="I1658" s="283">
        <v>1</v>
      </c>
    </row>
    <row r="1659" spans="1:9">
      <c r="A1659" s="1" t="s">
        <v>10940</v>
      </c>
      <c r="B1659" s="1" t="s">
        <v>139</v>
      </c>
      <c r="C1659" s="1" t="str">
        <f>VLOOKUP(B1659,「工具标准名」映射表!B:I,2,0)</f>
        <v>豆包</v>
      </c>
      <c r="D1659" s="1" t="str">
        <f>VLOOKUP(C1659,「工具标准名」映射表!$C$1:$O$2046,2,0)</f>
        <v>豆包</v>
      </c>
      <c r="E1659" s="1" t="s">
        <v>52</v>
      </c>
      <c r="F1659" s="1" t="str">
        <f>VLOOKUP(E1659,省份映射!$B$1:$C$472,2,0)</f>
        <v>重庆市</v>
      </c>
      <c r="H1659" s="256" t="s">
        <v>20137</v>
      </c>
      <c r="I1659" s="283">
        <v>1</v>
      </c>
    </row>
    <row r="1660" spans="1:9">
      <c r="A1660" s="1" t="s">
        <v>10940</v>
      </c>
      <c r="B1660" s="1" t="s">
        <v>1753</v>
      </c>
      <c r="C1660" s="1" t="str">
        <f>VLOOKUP(B1660,「工具标准名」映射表!B:I,2,0)</f>
        <v>即梦AI</v>
      </c>
      <c r="D1660" s="1" t="str">
        <f>VLOOKUP(C1660,「工具标准名」映射表!$C$1:$O$2046,2,0)</f>
        <v>即梦AI</v>
      </c>
      <c r="E1660" s="1" t="s">
        <v>52</v>
      </c>
      <c r="F1660" s="1" t="str">
        <f>VLOOKUP(E1660,省份映射!$B$1:$C$472,2,0)</f>
        <v>重庆市</v>
      </c>
      <c r="H1660" s="256" t="s">
        <v>21384</v>
      </c>
      <c r="I1660" s="283">
        <v>1</v>
      </c>
    </row>
    <row r="1661" spans="1:9">
      <c r="A1661" s="1" t="s">
        <v>10940</v>
      </c>
      <c r="B1661" s="1" t="s">
        <v>222</v>
      </c>
      <c r="C1661" s="1" t="str">
        <f>VLOOKUP(B1661,「工具标准名」映射表!B:I,2,0)</f>
        <v>剪映AI</v>
      </c>
      <c r="D1661" s="1" t="str">
        <f>VLOOKUP(C1661,「工具标准名」映射表!$C$1:$O$2046,2,0)</f>
        <v>剪映AI</v>
      </c>
      <c r="E1661" s="1" t="s">
        <v>52</v>
      </c>
      <c r="F1661" s="1" t="str">
        <f>VLOOKUP(E1661,省份映射!$B$1:$C$472,2,0)</f>
        <v>重庆市</v>
      </c>
      <c r="H1661" s="256" t="s">
        <v>4362</v>
      </c>
      <c r="I1661" s="283">
        <v>1</v>
      </c>
    </row>
    <row r="1662" spans="1:9">
      <c r="A1662" s="1" t="s">
        <v>10940</v>
      </c>
      <c r="B1662" s="1" t="s">
        <v>8117</v>
      </c>
      <c r="C1662" s="1" t="str">
        <f>VLOOKUP(B1662,「工具标准名」映射表!B:I,2,0)</f>
        <v>有言</v>
      </c>
      <c r="D1662" s="1" t="str">
        <f>VLOOKUP(C1662,「工具标准名」映射表!$C$1:$O$2046,2,0)</f>
        <v>有言</v>
      </c>
      <c r="E1662" s="1" t="s">
        <v>52</v>
      </c>
      <c r="F1662" s="1" t="str">
        <f>VLOOKUP(E1662,省份映射!$B$1:$C$472,2,0)</f>
        <v>重庆市</v>
      </c>
      <c r="H1662" s="256" t="s">
        <v>21502</v>
      </c>
      <c r="I1662" s="283">
        <v>1</v>
      </c>
    </row>
    <row r="1663" spans="1:9">
      <c r="A1663" s="1" t="s">
        <v>10940</v>
      </c>
      <c r="B1663" s="1" t="s">
        <v>124</v>
      </c>
      <c r="C1663" s="1" t="str">
        <f>VLOOKUP(B1663,「工具标准名」映射表!B:I,2,0)</f>
        <v>DeepSeek 大模型</v>
      </c>
      <c r="D1663" s="1" t="str">
        <f>VLOOKUP(C1663,「工具标准名」映射表!$C$1:$O$2046,2,0)</f>
        <v>DeepSeek 大模型</v>
      </c>
      <c r="E1663" s="1" t="s">
        <v>52</v>
      </c>
      <c r="F1663" s="1" t="str">
        <f>VLOOKUP(E1663,省份映射!$B$1:$C$472,2,0)</f>
        <v>重庆市</v>
      </c>
      <c r="H1663" s="256" t="s">
        <v>12863</v>
      </c>
      <c r="I1663" s="283">
        <v>1</v>
      </c>
    </row>
    <row r="1664" spans="1:9">
      <c r="A1664" s="1" t="s">
        <v>10954</v>
      </c>
      <c r="B1664" s="1" t="s">
        <v>453</v>
      </c>
      <c r="C1664" s="1" t="str">
        <f>VLOOKUP(B1664,「工具标准名」映射表!B:I,2,0)</f>
        <v>DeepSeek 大模型</v>
      </c>
      <c r="D1664" s="1" t="str">
        <f>VLOOKUP(C1664,「工具标准名」映射表!$C$1:$O$2046,2,0)</f>
        <v>DeepSeek 大模型</v>
      </c>
      <c r="E1664" s="1" t="s">
        <v>52</v>
      </c>
      <c r="F1664" s="1" t="str">
        <f>VLOOKUP(E1664,省份映射!$B$1:$C$472,2,0)</f>
        <v>重庆市</v>
      </c>
      <c r="H1664" s="256" t="s">
        <v>14746</v>
      </c>
      <c r="I1664" s="283">
        <v>1</v>
      </c>
    </row>
    <row r="1665" spans="1:9">
      <c r="A1665" s="1" t="s">
        <v>10954</v>
      </c>
      <c r="B1665" s="1" t="s">
        <v>139</v>
      </c>
      <c r="C1665" s="1" t="str">
        <f>VLOOKUP(B1665,「工具标准名」映射表!B:I,2,0)</f>
        <v>豆包</v>
      </c>
      <c r="D1665" s="1" t="str">
        <f>VLOOKUP(C1665,「工具标准名」映射表!$C$1:$O$2046,2,0)</f>
        <v>豆包</v>
      </c>
      <c r="E1665" s="1" t="s">
        <v>52</v>
      </c>
      <c r="F1665" s="1" t="str">
        <f>VLOOKUP(E1665,省份映射!$B$1:$C$472,2,0)</f>
        <v>重庆市</v>
      </c>
      <c r="H1665" s="256" t="s">
        <v>17246</v>
      </c>
      <c r="I1665" s="283">
        <v>1</v>
      </c>
    </row>
    <row r="1666" spans="1:9">
      <c r="A1666" s="1" t="s">
        <v>10954</v>
      </c>
      <c r="B1666" s="1" t="s">
        <v>2996</v>
      </c>
      <c r="C1666" s="1" t="str">
        <f>VLOOKUP(B1666,「工具标准名」映射表!B:I,2,0)</f>
        <v>智谱清言</v>
      </c>
      <c r="D1666" s="1" t="str">
        <f>VLOOKUP(C1666,「工具标准名」映射表!$C$1:$O$2046,2,0)</f>
        <v>智谱清言</v>
      </c>
      <c r="E1666" s="1" t="s">
        <v>52</v>
      </c>
      <c r="F1666" s="1" t="str">
        <f>VLOOKUP(E1666,省份映射!$B$1:$C$472,2,0)</f>
        <v>重庆市</v>
      </c>
      <c r="H1666" s="256" t="s">
        <v>14102</v>
      </c>
      <c r="I1666" s="283">
        <v>1</v>
      </c>
    </row>
    <row r="1667" spans="1:9">
      <c r="A1667" s="1" t="s">
        <v>10954</v>
      </c>
      <c r="B1667" s="1" t="s">
        <v>207</v>
      </c>
      <c r="C1667" s="1" t="str">
        <f>VLOOKUP(B1667,「工具标准名」映射表!B:I,2,0)</f>
        <v>即梦AI</v>
      </c>
      <c r="D1667" s="1" t="str">
        <f>VLOOKUP(C1667,「工具标准名」映射表!$C$1:$O$2046,2,0)</f>
        <v>即梦AI</v>
      </c>
      <c r="E1667" s="1" t="s">
        <v>52</v>
      </c>
      <c r="F1667" s="1" t="str">
        <f>VLOOKUP(E1667,省份映射!$B$1:$C$472,2,0)</f>
        <v>重庆市</v>
      </c>
      <c r="H1667" s="256" t="s">
        <v>21536</v>
      </c>
      <c r="I1667" s="283">
        <v>1</v>
      </c>
    </row>
    <row r="1668" spans="1:9">
      <c r="A1668" s="1" t="s">
        <v>10954</v>
      </c>
      <c r="B1668" s="1" t="s">
        <v>10969</v>
      </c>
      <c r="C1668" s="1" t="str">
        <f>VLOOKUP(B1668,「工具标准名」映射表!B:I,2,0)</f>
        <v>Kimi</v>
      </c>
      <c r="D1668" s="1" t="str">
        <f>VLOOKUP(C1668,「工具标准名」映射表!$C$1:$O$2046,2,0)</f>
        <v>Kimi</v>
      </c>
      <c r="E1668" s="1" t="s">
        <v>52</v>
      </c>
      <c r="F1668" s="1" t="str">
        <f>VLOOKUP(E1668,省份映射!$B$1:$C$472,2,0)</f>
        <v>重庆市</v>
      </c>
      <c r="H1668" s="256" t="s">
        <v>16002</v>
      </c>
      <c r="I1668" s="283">
        <v>1</v>
      </c>
    </row>
    <row r="1669" spans="1:9">
      <c r="A1669" s="1" t="s">
        <v>10971</v>
      </c>
      <c r="B1669" s="1" t="s">
        <v>10978</v>
      </c>
      <c r="C1669" s="1" t="str">
        <f>VLOOKUP(B1669,「工具标准名」映射表!B:I,2,0)</f>
        <v>铜梁区课堂智能管理系统</v>
      </c>
      <c r="D1669" s="1" t="str">
        <f>VLOOKUP(C1669,「工具标准名」映射表!$C$1:$O$2046,2,0)</f>
        <v>铜梁区课堂智能管理系统</v>
      </c>
      <c r="E1669" s="1" t="s">
        <v>10973</v>
      </c>
      <c r="F1669" s="1" t="str">
        <f>VLOOKUP(E1669,省份映射!$B$1:$C$472,2,0)</f>
        <v>重庆市</v>
      </c>
      <c r="H1669" s="256" t="s">
        <v>6919</v>
      </c>
      <c r="I1669" s="283">
        <v>1</v>
      </c>
    </row>
    <row r="1670" spans="1:9">
      <c r="A1670" s="1" t="s">
        <v>10985</v>
      </c>
      <c r="B1670" s="1" t="s">
        <v>10992</v>
      </c>
      <c r="C1670" s="1" t="str">
        <f>VLOOKUP(B1670,「工具标准名」映射表!B:I,2,0)</f>
        <v>迈教云平台</v>
      </c>
      <c r="D1670" s="1" t="str">
        <f>VLOOKUP(C1670,「工具标准名」映射表!$C$1:$O$2046,2,0)</f>
        <v>迈教云平台</v>
      </c>
      <c r="E1670" s="1" t="s">
        <v>52</v>
      </c>
      <c r="F1670" s="1" t="str">
        <f>VLOOKUP(E1670,省份映射!$B$1:$C$472,2,0)</f>
        <v>重庆市</v>
      </c>
      <c r="H1670" s="256" t="s">
        <v>15337</v>
      </c>
      <c r="I1670" s="283">
        <v>1</v>
      </c>
    </row>
    <row r="1671" spans="1:9">
      <c r="A1671" s="1" t="s">
        <v>10985</v>
      </c>
      <c r="B1671" s="1" t="s">
        <v>1579</v>
      </c>
      <c r="C1671" s="1" t="str">
        <f>VLOOKUP(B1671,「工具标准名」映射表!B:I,2,0)</f>
        <v>AI学伴精灵</v>
      </c>
      <c r="D1671" s="1" t="str">
        <f>VLOOKUP(C1671,「工具标准名」映射表!$C$1:$O$2046,2,0)</f>
        <v>AI学伴精灵</v>
      </c>
      <c r="E1671" s="1" t="s">
        <v>52</v>
      </c>
      <c r="F1671" s="1" t="str">
        <f>VLOOKUP(E1671,省份映射!$B$1:$C$472,2,0)</f>
        <v>重庆市</v>
      </c>
      <c r="H1671" s="256" t="s">
        <v>1995</v>
      </c>
      <c r="I1671" s="283">
        <v>1</v>
      </c>
    </row>
    <row r="1672" spans="1:9">
      <c r="A1672" s="1" t="s">
        <v>11000</v>
      </c>
      <c r="B1672" s="1" t="s">
        <v>1088</v>
      </c>
      <c r="C1672" s="1" t="str">
        <f>VLOOKUP(B1672,「工具标准名」映射表!B:I,2,0)</f>
        <v>智能作业设计与批改系统</v>
      </c>
      <c r="D1672" s="1" t="str">
        <f>VLOOKUP(C1672,「工具标准名」映射表!$C$1:$O$2046,2,0)</f>
        <v>智能作业设计与批改系统</v>
      </c>
      <c r="E1672" s="1" t="s">
        <v>1341</v>
      </c>
      <c r="F1672" s="1" t="str">
        <f>VLOOKUP(E1672,省份映射!$B$1:$C$472,2,0)</f>
        <v>重庆市</v>
      </c>
      <c r="H1672" s="256" t="s">
        <v>11922</v>
      </c>
      <c r="I1672" s="283">
        <v>1</v>
      </c>
    </row>
    <row r="1673" spans="1:9">
      <c r="A1673" s="1" t="s">
        <v>11011</v>
      </c>
      <c r="B1673" s="1" t="s">
        <v>11017</v>
      </c>
      <c r="C1673" s="1" t="str">
        <f>VLOOKUP(B1673,「工具标准名」映射表!B:I,2,0)</f>
        <v>劳果宝盒</v>
      </c>
      <c r="D1673" s="1" t="str">
        <f>VLOOKUP(C1673,「工具标准名」映射表!$C$1:$O$2046,2,0)</f>
        <v>劳果宝盒</v>
      </c>
      <c r="E1673" s="1" t="s">
        <v>1341</v>
      </c>
      <c r="F1673" s="1" t="str">
        <f>VLOOKUP(E1673,省份映射!$B$1:$C$472,2,0)</f>
        <v>重庆市</v>
      </c>
      <c r="H1673" s="256" t="s">
        <v>16142</v>
      </c>
      <c r="I1673" s="283">
        <v>1</v>
      </c>
    </row>
    <row r="1674" spans="1:9">
      <c r="A1674" s="1" t="s">
        <v>11011</v>
      </c>
      <c r="B1674" s="1" t="s">
        <v>11024</v>
      </c>
      <c r="C1674" s="1" t="str">
        <f>VLOOKUP(B1674,「工具标准名」映射表!B:I,2,0)</f>
        <v>精准教学云平台</v>
      </c>
      <c r="D1674" s="1" t="str">
        <f>VLOOKUP(C1674,「工具标准名」映射表!$C$1:$O$2046,2,0)</f>
        <v>精准教学云平台</v>
      </c>
      <c r="E1674" s="1" t="s">
        <v>1341</v>
      </c>
      <c r="F1674" s="1" t="str">
        <f>VLOOKUP(E1674,省份映射!$B$1:$C$472,2,0)</f>
        <v>重庆市</v>
      </c>
      <c r="H1674" s="256" t="s">
        <v>16026</v>
      </c>
      <c r="I1674" s="283">
        <v>1</v>
      </c>
    </row>
    <row r="1675" spans="1:9">
      <c r="A1675" s="1" t="s">
        <v>11026</v>
      </c>
      <c r="B1675" s="1" t="s">
        <v>11032</v>
      </c>
      <c r="C1675" s="1" t="str">
        <f>VLOOKUP(B1675,「工具标准名」映射表!B:I,2,0)</f>
        <v>DeepSeek 大模型</v>
      </c>
      <c r="D1675" s="1" t="str">
        <f>VLOOKUP(C1675,「工具标准名」映射表!$C$1:$O$2046,2,0)</f>
        <v>DeepSeek 大模型</v>
      </c>
      <c r="E1675" s="1" t="s">
        <v>1341</v>
      </c>
      <c r="F1675" s="1" t="str">
        <f>VLOOKUP(E1675,省份映射!$B$1:$C$472,2,0)</f>
        <v>重庆市</v>
      </c>
      <c r="H1675" s="256" t="s">
        <v>21627</v>
      </c>
      <c r="I1675" s="283">
        <v>1</v>
      </c>
    </row>
    <row r="1676" spans="1:9">
      <c r="A1676" s="1" t="s">
        <v>11038</v>
      </c>
      <c r="B1676" s="1" t="s">
        <v>453</v>
      </c>
      <c r="C1676" s="1" t="str">
        <f>VLOOKUP(B1676,「工具标准名」映射表!B:I,2,0)</f>
        <v>DeepSeek 大模型</v>
      </c>
      <c r="D1676" s="1" t="str">
        <f>VLOOKUP(C1676,「工具标准名」映射表!$C$1:$O$2046,2,0)</f>
        <v>DeepSeek 大模型</v>
      </c>
      <c r="E1676" s="1" t="s">
        <v>2285</v>
      </c>
      <c r="F1676" s="1" t="str">
        <f>VLOOKUP(E1676,省份映射!$B$1:$C$472,2,0)</f>
        <v>重庆市</v>
      </c>
      <c r="H1676" s="256" t="s">
        <v>15941</v>
      </c>
      <c r="I1676" s="283">
        <v>1</v>
      </c>
    </row>
    <row r="1677" spans="1:9">
      <c r="A1677" s="1" t="s">
        <v>11038</v>
      </c>
      <c r="B1677" s="1" t="s">
        <v>9045</v>
      </c>
      <c r="C1677" s="1" t="str">
        <f>VLOOKUP(B1677,「工具标准名」映射表!B:I,2,0)</f>
        <v>小云雀AI</v>
      </c>
      <c r="D1677" s="1" t="str">
        <f>VLOOKUP(C1677,「工具标准名」映射表!$C$1:$O$2046,2,0)</f>
        <v>小云雀AI</v>
      </c>
      <c r="E1677" s="1" t="s">
        <v>2285</v>
      </c>
      <c r="F1677" s="1" t="str">
        <f>VLOOKUP(E1677,省份映射!$B$1:$C$472,2,0)</f>
        <v>重庆市</v>
      </c>
      <c r="H1677" s="256" t="s">
        <v>21643</v>
      </c>
      <c r="I1677" s="283">
        <v>1</v>
      </c>
    </row>
    <row r="1678" spans="1:9">
      <c r="A1678" s="1" t="s">
        <v>11038</v>
      </c>
      <c r="B1678" s="1" t="s">
        <v>7476</v>
      </c>
      <c r="C1678" s="1" t="str">
        <f>VLOOKUP(B1678,「工具标准名」映射表!B:I,2,0)</f>
        <v>mlblock</v>
      </c>
      <c r="D1678" s="1" t="str">
        <f>VLOOKUP(C1678,「工具标准名」映射表!$C$1:$O$2046,2,0)</f>
        <v>mlblock</v>
      </c>
      <c r="E1678" s="1" t="s">
        <v>2285</v>
      </c>
      <c r="F1678" s="1" t="str">
        <f>VLOOKUP(E1678,省份映射!$B$1:$C$472,2,0)</f>
        <v>重庆市</v>
      </c>
      <c r="H1678" s="256" t="s">
        <v>7262</v>
      </c>
      <c r="I1678" s="283">
        <v>1</v>
      </c>
    </row>
    <row r="1679" spans="1:9">
      <c r="A1679" s="1" t="s">
        <v>11051</v>
      </c>
      <c r="B1679" s="1" t="s">
        <v>8811</v>
      </c>
      <c r="C1679" s="1" t="str">
        <f>VLOOKUP(B1679,「工具标准名」映射表!B:I,2,0)</f>
        <v>操作转换（OT）算法模拟器</v>
      </c>
      <c r="D1679" s="1" t="str">
        <f>VLOOKUP(C1679,「工具标准名」映射表!$C$1:$O$2046,2,0)</f>
        <v>操作转换（OT）算法模拟器</v>
      </c>
      <c r="E1679" s="1" t="s">
        <v>2285</v>
      </c>
      <c r="F1679" s="1" t="str">
        <f>VLOOKUP(E1679,省份映射!$B$1:$C$472,2,0)</f>
        <v>重庆市</v>
      </c>
      <c r="H1679" s="256" t="s">
        <v>16785</v>
      </c>
      <c r="I1679" s="283">
        <v>1</v>
      </c>
    </row>
    <row r="1680" spans="1:9">
      <c r="A1680" s="1" t="s">
        <v>11051</v>
      </c>
      <c r="B1680" s="1" t="s">
        <v>2999</v>
      </c>
      <c r="C1680" s="1" t="str">
        <f>VLOOKUP(B1680,「工具标准名」映射表!B:I,2,0)</f>
        <v>腾讯文档</v>
      </c>
      <c r="D1680" s="1" t="str">
        <f>VLOOKUP(C1680,「工具标准名」映射表!$C$1:$O$2046,2,0)</f>
        <v>腾讯文档</v>
      </c>
      <c r="E1680" s="1" t="s">
        <v>2285</v>
      </c>
      <c r="F1680" s="1" t="str">
        <f>VLOOKUP(E1680,省份映射!$B$1:$C$472,2,0)</f>
        <v>重庆市</v>
      </c>
      <c r="H1680" s="256" t="s">
        <v>21679</v>
      </c>
      <c r="I1680" s="283">
        <v>1</v>
      </c>
    </row>
    <row r="1681" spans="1:9">
      <c r="A1681" s="1" t="s">
        <v>11064</v>
      </c>
      <c r="B1681" s="1" t="s">
        <v>4120</v>
      </c>
      <c r="C1681" s="1" t="str">
        <f>VLOOKUP(B1681,「工具标准名」映射表!B:I,2,0)</f>
        <v>AI运动手环</v>
      </c>
      <c r="D1681" s="1" t="str">
        <f>VLOOKUP(C1681,「工具标准名」映射表!$C$1:$O$2046,2,0)</f>
        <v>AI运动手环</v>
      </c>
      <c r="E1681" s="1" t="s">
        <v>2285</v>
      </c>
      <c r="F1681" s="1" t="str">
        <f>VLOOKUP(E1681,省份映射!$B$1:$C$472,2,0)</f>
        <v>重庆市</v>
      </c>
      <c r="H1681" s="256" t="s">
        <v>8929</v>
      </c>
      <c r="I1681" s="283">
        <v>1</v>
      </c>
    </row>
    <row r="1682" spans="1:9">
      <c r="A1682" s="1" t="s">
        <v>11064</v>
      </c>
      <c r="B1682" s="1" t="s">
        <v>11077</v>
      </c>
      <c r="C1682" s="1" t="str">
        <f>VLOOKUP(B1682,「工具标准名」映射表!B:I,2,0)</f>
        <v>幼儿园体育数据服务平台</v>
      </c>
      <c r="D1682" s="1" t="str">
        <f>VLOOKUP(C1682,「工具标准名」映射表!$C$1:$O$2046,2,0)</f>
        <v>幼儿园体育数据服务平台</v>
      </c>
      <c r="E1682" s="1" t="s">
        <v>2285</v>
      </c>
      <c r="F1682" s="1" t="str">
        <f>VLOOKUP(E1682,省份映射!$B$1:$C$472,2,0)</f>
        <v>重庆市</v>
      </c>
      <c r="H1682" s="256" t="s">
        <v>12739</v>
      </c>
      <c r="I1682" s="283">
        <v>2</v>
      </c>
    </row>
    <row r="1683" spans="1:9">
      <c r="A1683" s="1" t="s">
        <v>11079</v>
      </c>
      <c r="B1683" s="1" t="s">
        <v>11085</v>
      </c>
      <c r="C1683" s="1" t="str">
        <f>VLOOKUP(B1683,「工具标准名」映射表!B:I,2,0)</f>
        <v>希沃数学画板</v>
      </c>
      <c r="D1683" s="1" t="str">
        <f>VLOOKUP(C1683,「工具标准名」映射表!$C$1:$O$2046,2,0)</f>
        <v>希沃数学画板</v>
      </c>
      <c r="E1683" s="1" t="s">
        <v>2285</v>
      </c>
      <c r="F1683" s="1" t="str">
        <f>VLOOKUP(E1683,省份映射!$B$1:$C$472,2,0)</f>
        <v>重庆市</v>
      </c>
      <c r="H1683" s="256" t="s">
        <v>1850</v>
      </c>
      <c r="I1683" s="283">
        <v>1</v>
      </c>
    </row>
    <row r="1684" spans="1:9">
      <c r="A1684" s="1" t="s">
        <v>11079</v>
      </c>
      <c r="B1684" s="1" t="s">
        <v>733</v>
      </c>
      <c r="C1684" s="1" t="str">
        <f>VLOOKUP(B1684,「工具标准名」映射表!B:I,2,0)</f>
        <v>AI作业系统</v>
      </c>
      <c r="D1684" s="1" t="str">
        <f>VLOOKUP(C1684,「工具标准名」映射表!$C$1:$O$2046,2,0)</f>
        <v>AI作业系统</v>
      </c>
      <c r="E1684" s="1" t="s">
        <v>2285</v>
      </c>
      <c r="F1684" s="1" t="str">
        <f>VLOOKUP(E1684,省份映射!$B$1:$C$472,2,0)</f>
        <v>重庆市</v>
      </c>
      <c r="H1684" s="256" t="s">
        <v>20869</v>
      </c>
      <c r="I1684" s="283">
        <v>1</v>
      </c>
    </row>
    <row r="1685" spans="1:9">
      <c r="A1685" s="1" t="s">
        <v>11090</v>
      </c>
      <c r="B1685" s="1" t="s">
        <v>3204</v>
      </c>
      <c r="C1685" s="1" t="str">
        <f>VLOOKUP(B1685,「工具标准名」映射表!B:I,2,0)</f>
        <v>豆包</v>
      </c>
      <c r="D1685" s="1" t="str">
        <f>VLOOKUP(C1685,「工具标准名」映射表!$C$1:$O$2046,2,0)</f>
        <v>豆包</v>
      </c>
      <c r="E1685" s="1" t="s">
        <v>2285</v>
      </c>
      <c r="F1685" s="1" t="str">
        <f>VLOOKUP(E1685,省份映射!$B$1:$C$472,2,0)</f>
        <v>重庆市</v>
      </c>
      <c r="H1685" s="256" t="s">
        <v>1834</v>
      </c>
      <c r="I1685" s="283">
        <v>1</v>
      </c>
    </row>
    <row r="1686" spans="1:9">
      <c r="A1686" s="1" t="s">
        <v>11102</v>
      </c>
      <c r="B1686" s="1" t="s">
        <v>10992</v>
      </c>
      <c r="C1686" s="1" t="str">
        <f>VLOOKUP(B1686,「工具标准名」映射表!B:I,2,0)</f>
        <v>迈教云平台</v>
      </c>
      <c r="D1686" s="1" t="str">
        <f>VLOOKUP(C1686,「工具标准名」映射表!$C$1:$O$2046,2,0)</f>
        <v>迈教云平台</v>
      </c>
      <c r="E1686" s="1" t="s">
        <v>2285</v>
      </c>
      <c r="F1686" s="1" t="str">
        <f>VLOOKUP(E1686,省份映射!$B$1:$C$472,2,0)</f>
        <v>重庆市</v>
      </c>
      <c r="H1686" s="256" t="s">
        <v>2053</v>
      </c>
      <c r="I1686" s="283">
        <v>1</v>
      </c>
    </row>
    <row r="1687" spans="1:9">
      <c r="A1687" s="1" t="s">
        <v>11114</v>
      </c>
      <c r="B1687" s="1" t="s">
        <v>124</v>
      </c>
      <c r="C1687" s="1" t="str">
        <f>VLOOKUP(B1687,「工具标准名」映射表!B:I,2,0)</f>
        <v>DeepSeek 大模型</v>
      </c>
      <c r="D1687" s="1" t="str">
        <f>VLOOKUP(C1687,「工具标准名」映射表!$C$1:$O$2046,2,0)</f>
        <v>DeepSeek 大模型</v>
      </c>
      <c r="E1687" s="1" t="s">
        <v>2285</v>
      </c>
      <c r="F1687" s="1" t="str">
        <f>VLOOKUP(E1687,省份映射!$B$1:$C$472,2,0)</f>
        <v>重庆市</v>
      </c>
      <c r="H1687" s="256" t="s">
        <v>19936</v>
      </c>
      <c r="I1687" s="283">
        <v>1</v>
      </c>
    </row>
    <row r="1688" spans="1:9">
      <c r="A1688" s="1" t="s">
        <v>11114</v>
      </c>
      <c r="B1688" s="1" t="s">
        <v>1133</v>
      </c>
      <c r="C1688" s="1" t="str">
        <f>VLOOKUP(B1688,「工具标准名」映射表!B:I,2,0)</f>
        <v>文心一言</v>
      </c>
      <c r="D1688" s="1" t="str">
        <f>VLOOKUP(C1688,「工具标准名」映射表!$C$1:$O$2046,2,0)</f>
        <v>文心一言</v>
      </c>
      <c r="E1688" s="1" t="s">
        <v>2285</v>
      </c>
      <c r="F1688" s="1" t="str">
        <f>VLOOKUP(E1688,省份映射!$B$1:$C$472,2,0)</f>
        <v>重庆市</v>
      </c>
      <c r="H1688" s="256" t="s">
        <v>20831</v>
      </c>
      <c r="I1688" s="283">
        <v>1</v>
      </c>
    </row>
    <row r="1689" spans="1:9">
      <c r="A1689" s="1" t="s">
        <v>11114</v>
      </c>
      <c r="B1689" s="1" t="s">
        <v>139</v>
      </c>
      <c r="C1689" s="1" t="str">
        <f>VLOOKUP(B1689,「工具标准名」映射表!B:I,2,0)</f>
        <v>豆包</v>
      </c>
      <c r="D1689" s="1" t="str">
        <f>VLOOKUP(C1689,「工具标准名」映射表!$C$1:$O$2046,2,0)</f>
        <v>豆包</v>
      </c>
      <c r="E1689" s="1" t="s">
        <v>2285</v>
      </c>
      <c r="F1689" s="1" t="str">
        <f>VLOOKUP(E1689,省份映射!$B$1:$C$472,2,0)</f>
        <v>重庆市</v>
      </c>
      <c r="H1689" s="256" t="s">
        <v>21828</v>
      </c>
      <c r="I1689" s="283">
        <v>1</v>
      </c>
    </row>
    <row r="1690" spans="1:9">
      <c r="A1690" s="1" t="s">
        <v>11114</v>
      </c>
      <c r="B1690" s="1" t="s">
        <v>11126</v>
      </c>
      <c r="C1690" s="1" t="str">
        <f>VLOOKUP(B1690,「工具标准名」映射表!B:I,2,0)</f>
        <v>听脑</v>
      </c>
      <c r="D1690" s="1" t="str">
        <f>VLOOKUP(C1690,「工具标准名」映射表!$C$1:$O$2046,2,0)</f>
        <v>听脑</v>
      </c>
      <c r="E1690" s="1" t="s">
        <v>2285</v>
      </c>
      <c r="F1690" s="1" t="str">
        <f>VLOOKUP(E1690,省份映射!$B$1:$C$472,2,0)</f>
        <v>重庆市</v>
      </c>
      <c r="H1690" s="256" t="s">
        <v>16823</v>
      </c>
      <c r="I1690" s="283">
        <v>2</v>
      </c>
    </row>
    <row r="1691" spans="1:9">
      <c r="A1691" s="1" t="s">
        <v>11114</v>
      </c>
      <c r="B1691" s="1" t="s">
        <v>11128</v>
      </c>
      <c r="C1691" s="1" t="str">
        <f>VLOOKUP(B1691,「工具标准名」映射表!B:I,2,0)</f>
        <v>飞书AI</v>
      </c>
      <c r="D1691" s="1" t="str">
        <f>VLOOKUP(C1691,「工具标准名」映射表!$C$1:$O$2046,2,0)</f>
        <v>飞书AI</v>
      </c>
      <c r="E1691" s="1" t="s">
        <v>2285</v>
      </c>
      <c r="F1691" s="1" t="str">
        <f>VLOOKUP(E1691,省份映射!$B$1:$C$472,2,0)</f>
        <v>重庆市</v>
      </c>
      <c r="H1691" s="256" t="s">
        <v>2998</v>
      </c>
      <c r="I1691" s="283">
        <v>2</v>
      </c>
    </row>
    <row r="1692" spans="1:9">
      <c r="A1692" s="1" t="s">
        <v>11114</v>
      </c>
      <c r="B1692" s="1" t="s">
        <v>11129</v>
      </c>
      <c r="C1692" s="1" t="str">
        <f>VLOOKUP(B1692,「工具标准名」映射表!B:I,2,0)</f>
        <v>通义千问大模型</v>
      </c>
      <c r="D1692" s="1" t="str">
        <f>VLOOKUP(C1692,「工具标准名」映射表!$C$1:$O$2046,2,0)</f>
        <v>通义千问大模型</v>
      </c>
      <c r="E1692" s="1" t="s">
        <v>2285</v>
      </c>
      <c r="F1692" s="1" t="str">
        <f>VLOOKUP(E1692,省份映射!$B$1:$C$472,2,0)</f>
        <v>重庆市</v>
      </c>
      <c r="H1692" s="256" t="s">
        <v>2972</v>
      </c>
      <c r="I1692" s="283">
        <v>2</v>
      </c>
    </row>
    <row r="1693" spans="1:9">
      <c r="A1693" s="1" t="s">
        <v>11131</v>
      </c>
      <c r="B1693" s="1" t="s">
        <v>1962</v>
      </c>
      <c r="C1693" s="1" t="str">
        <f>VLOOKUP(B1693,「工具标准名」映射表!B:I,2,0)</f>
        <v>豆包</v>
      </c>
      <c r="D1693" s="1" t="str">
        <f>VLOOKUP(C1693,「工具标准名」映射表!$C$1:$O$2046,2,0)</f>
        <v>豆包</v>
      </c>
      <c r="E1693" s="1" t="s">
        <v>2285</v>
      </c>
      <c r="F1693" s="1" t="str">
        <f>VLOOKUP(E1693,省份映射!$B$1:$C$472,2,0)</f>
        <v>重庆市</v>
      </c>
      <c r="H1693" s="256" t="s">
        <v>8564</v>
      </c>
      <c r="I1693" s="283">
        <v>1</v>
      </c>
    </row>
    <row r="1694" spans="1:9">
      <c r="A1694" s="1" t="s">
        <v>11142</v>
      </c>
      <c r="B1694" s="1" t="s">
        <v>11148</v>
      </c>
      <c r="C1694" s="1" t="str">
        <f>VLOOKUP(B1694,「工具标准名」映射表!B:I,2,0)</f>
        <v>豆包</v>
      </c>
      <c r="D1694" s="1" t="str">
        <f>VLOOKUP(C1694,「工具标准名」映射表!$C$1:$O$2046,2,0)</f>
        <v>豆包</v>
      </c>
      <c r="E1694" s="1" t="s">
        <v>52</v>
      </c>
      <c r="F1694" s="1" t="str">
        <f>VLOOKUP(E1694,省份映射!$B$1:$C$472,2,0)</f>
        <v>重庆市</v>
      </c>
      <c r="H1694" s="256" t="s">
        <v>21772</v>
      </c>
      <c r="I1694" s="283">
        <v>1</v>
      </c>
    </row>
    <row r="1695" spans="1:9">
      <c r="A1695" s="1" t="s">
        <v>11155</v>
      </c>
      <c r="B1695" s="1" t="s">
        <v>671</v>
      </c>
      <c r="C1695" s="1" t="str">
        <f>VLOOKUP(B1695,「工具标准名」映射表!B:I,2,0)</f>
        <v>AI作业批改系统</v>
      </c>
      <c r="D1695" s="1" t="str">
        <f>VLOOKUP(C1695,「工具标准名」映射表!$C$1:$O$2046,2,0)</f>
        <v>AI作业批改系统</v>
      </c>
      <c r="E1695" s="1" t="s">
        <v>52</v>
      </c>
      <c r="F1695" s="1" t="str">
        <f>VLOOKUP(E1695,省份映射!$B$1:$C$472,2,0)</f>
        <v>重庆市</v>
      </c>
      <c r="H1695" s="256" t="s">
        <v>21440</v>
      </c>
      <c r="I1695" s="283">
        <v>1</v>
      </c>
    </row>
    <row r="1696" spans="1:9">
      <c r="A1696" s="1" t="s">
        <v>11155</v>
      </c>
      <c r="B1696" s="1" t="s">
        <v>1491</v>
      </c>
      <c r="C1696" s="1" t="str">
        <f>VLOOKUP(B1696,「工具标准名」映射表!B:I,2,0)</f>
        <v>AI学习分析平台</v>
      </c>
      <c r="D1696" s="1" t="str">
        <f>VLOOKUP(C1696,「工具标准名」映射表!$C$1:$O$2046,2,0)</f>
        <v>AI学习分析平台</v>
      </c>
      <c r="E1696" s="1" t="s">
        <v>52</v>
      </c>
      <c r="F1696" s="1" t="str">
        <f>VLOOKUP(E1696,省份映射!$B$1:$C$472,2,0)</f>
        <v>重庆市</v>
      </c>
      <c r="H1696" s="256" t="s">
        <v>21774</v>
      </c>
      <c r="I1696" s="283">
        <v>1</v>
      </c>
    </row>
    <row r="1697" spans="1:9">
      <c r="A1697" s="1" t="s">
        <v>11167</v>
      </c>
      <c r="B1697" s="1" t="s">
        <v>134</v>
      </c>
      <c r="C1697" s="1" t="str">
        <f>VLOOKUP(B1697,「工具标准名」映射表!B:I,2,0)</f>
        <v>可灵AI</v>
      </c>
      <c r="D1697" s="1" t="str">
        <f>VLOOKUP(C1697,「工具标准名」映射表!$C$1:$O$2046,2,0)</f>
        <v>可灵AI</v>
      </c>
      <c r="E1697" s="1" t="s">
        <v>388</v>
      </c>
      <c r="F1697" s="1" t="str">
        <f>VLOOKUP(E1697,省份映射!$B$1:$C$472,2,0)</f>
        <v>重庆市</v>
      </c>
      <c r="H1697" s="256" t="s">
        <v>9114</v>
      </c>
      <c r="I1697" s="283">
        <v>1</v>
      </c>
    </row>
    <row r="1698" spans="1:9">
      <c r="A1698" s="1" t="s">
        <v>11167</v>
      </c>
      <c r="B1698" s="1" t="s">
        <v>3071</v>
      </c>
      <c r="C1698" s="1" t="str">
        <f>VLOOKUP(B1698,「工具标准名」映射表!B:I,2,0)</f>
        <v>AI生成工具</v>
      </c>
      <c r="D1698" s="1" t="str">
        <f>VLOOKUP(C1698,「工具标准名」映射表!$C$1:$O$2046,2,0)</f>
        <v>AI生成工具</v>
      </c>
      <c r="E1698" s="1" t="s">
        <v>388</v>
      </c>
      <c r="F1698" s="1" t="str">
        <f>VLOOKUP(E1698,省份映射!$B$1:$C$472,2,0)</f>
        <v>重庆市</v>
      </c>
      <c r="H1698" s="256" t="s">
        <v>15938</v>
      </c>
      <c r="I1698" s="283">
        <v>1</v>
      </c>
    </row>
    <row r="1699" spans="1:9">
      <c r="A1699" s="1" t="s">
        <v>11180</v>
      </c>
      <c r="B1699" s="1" t="s">
        <v>124</v>
      </c>
      <c r="C1699" s="1" t="str">
        <f>VLOOKUP(B1699,「工具标准名」映射表!B:I,2,0)</f>
        <v>DeepSeek 大模型</v>
      </c>
      <c r="D1699" s="1" t="str">
        <f>VLOOKUP(C1699,「工具标准名」映射表!$C$1:$O$2046,2,0)</f>
        <v>DeepSeek 大模型</v>
      </c>
      <c r="E1699" s="1" t="s">
        <v>52</v>
      </c>
      <c r="F1699" s="1" t="str">
        <f>VLOOKUP(E1699,省份映射!$B$1:$C$472,2,0)</f>
        <v>重庆市</v>
      </c>
      <c r="H1699" s="256" t="s">
        <v>12711</v>
      </c>
      <c r="I1699" s="283">
        <v>1</v>
      </c>
    </row>
    <row r="1700" spans="1:9">
      <c r="A1700" s="1" t="s">
        <v>11191</v>
      </c>
      <c r="B1700" s="1" t="s">
        <v>417</v>
      </c>
      <c r="C1700" s="1" t="str">
        <f>VLOOKUP(B1700,「工具标准名」映射表!B:I,2,0)</f>
        <v>AI“大先生”循证教研平台</v>
      </c>
      <c r="D1700" s="1" t="str">
        <f>VLOOKUP(C1700,「工具标准名」映射表!$C$1:$O$2046,2,0)</f>
        <v>AI“大先生”循证教研平台</v>
      </c>
      <c r="E1700" s="1" t="s">
        <v>118</v>
      </c>
      <c r="F1700" s="1" t="str">
        <f>VLOOKUP(E1700,省份映射!$B$1:$C$472,2,0)</f>
        <v>重庆市</v>
      </c>
      <c r="H1700" s="256" t="s">
        <v>7970</v>
      </c>
      <c r="I1700" s="283">
        <v>1</v>
      </c>
    </row>
    <row r="1701" spans="1:9">
      <c r="A1701" s="1" t="s">
        <v>11203</v>
      </c>
      <c r="B1701" s="1" t="s">
        <v>9439</v>
      </c>
      <c r="C1701" s="1" t="str">
        <f>VLOOKUP(B1701,「工具标准名」映射表!B:I,2,0)</f>
        <v>一起长大APP</v>
      </c>
      <c r="D1701" s="1" t="str">
        <f>VLOOKUP(C1701,「工具标准名」映射表!$C$1:$O$2046,2,0)</f>
        <v>一起长大APP</v>
      </c>
      <c r="E1701" s="1" t="s">
        <v>388</v>
      </c>
      <c r="F1701" s="1" t="str">
        <f>VLOOKUP(E1701,省份映射!$B$1:$C$472,2,0)</f>
        <v>重庆市</v>
      </c>
      <c r="H1701" s="256" t="s">
        <v>16436</v>
      </c>
      <c r="I1701" s="283">
        <v>1</v>
      </c>
    </row>
    <row r="1702" spans="1:9">
      <c r="A1702" s="1" t="s">
        <v>11214</v>
      </c>
      <c r="B1702" s="1" t="s">
        <v>11221</v>
      </c>
      <c r="C1702" s="1" t="str">
        <f>VLOOKUP(B1702,「工具标准名」映射表!B:I,2,0)</f>
        <v>小学信息技术个性化教学助手</v>
      </c>
      <c r="D1702" s="1" t="str">
        <f>VLOOKUP(C1702,「工具标准名」映射表!$C$1:$O$2046,2,0)</f>
        <v>小学信息技术个性化教学助手</v>
      </c>
      <c r="E1702" s="1" t="s">
        <v>11216</v>
      </c>
      <c r="F1702" s="1" t="str">
        <f>VLOOKUP(E1702,省份映射!$B$1:$C$472,2,0)</f>
        <v>贵州省</v>
      </c>
      <c r="H1702" s="256" t="s">
        <v>14942</v>
      </c>
      <c r="I1702" s="283">
        <v>1</v>
      </c>
    </row>
    <row r="1703" spans="1:9">
      <c r="A1703" s="1" t="s">
        <v>11226</v>
      </c>
      <c r="B1703" s="1" t="s">
        <v>11232</v>
      </c>
      <c r="C1703" s="1" t="str">
        <f>VLOOKUP(B1703,「工具标准名」映射表!B:I,2,0)</f>
        <v>语音识别输入法</v>
      </c>
      <c r="D1703" s="1" t="str">
        <f>VLOOKUP(C1703,「工具标准名」映射表!$C$1:$O$2046,2,0)</f>
        <v>语音识别输入法</v>
      </c>
      <c r="E1703" s="1" t="s">
        <v>11216</v>
      </c>
      <c r="F1703" s="1" t="str">
        <f>VLOOKUP(E1703,省份映射!$B$1:$C$472,2,0)</f>
        <v>贵州省</v>
      </c>
      <c r="H1703" s="256" t="s">
        <v>2759</v>
      </c>
      <c r="I1703" s="283">
        <v>1</v>
      </c>
    </row>
    <row r="1704" spans="1:9">
      <c r="A1704" s="1" t="s">
        <v>11226</v>
      </c>
      <c r="B1704" s="1" t="s">
        <v>11238</v>
      </c>
      <c r="C1704" s="1" t="e">
        <f>VLOOKUP(B1704,「工具标准名」映射表!B:I,2,0)</f>
        <v>#N/A</v>
      </c>
      <c r="D1704" s="1" t="e">
        <f>VLOOKUP(C1704,「工具标准名」映射表!$C$1:$O$2046,2,0)</f>
        <v>#N/A</v>
      </c>
      <c r="E1704" s="1" t="s">
        <v>11216</v>
      </c>
      <c r="F1704" s="1" t="str">
        <f>VLOOKUP(E1704,省份映射!$B$1:$C$472,2,0)</f>
        <v>贵州省</v>
      </c>
      <c r="H1704" s="256" t="s">
        <v>9052</v>
      </c>
      <c r="I1704" s="283">
        <v>1</v>
      </c>
    </row>
    <row r="1705" spans="1:9">
      <c r="A1705" s="1" t="s">
        <v>11240</v>
      </c>
      <c r="B1705" s="1" t="s">
        <v>124</v>
      </c>
      <c r="C1705" s="1" t="str">
        <f>VLOOKUP(B1705,「工具标准名」映射表!B:I,2,0)</f>
        <v>DeepSeek 大模型</v>
      </c>
      <c r="D1705" s="1" t="str">
        <f>VLOOKUP(C1705,「工具标准名」映射表!$C$1:$O$2046,2,0)</f>
        <v>DeepSeek 大模型</v>
      </c>
      <c r="E1705" s="1" t="s">
        <v>11242</v>
      </c>
      <c r="F1705" s="1" t="str">
        <f>VLOOKUP(E1705,省份映射!$B$1:$C$472,2,0)</f>
        <v>贵州省</v>
      </c>
      <c r="H1705" s="256" t="s">
        <v>20438</v>
      </c>
      <c r="I1705" s="283">
        <v>1</v>
      </c>
    </row>
    <row r="1706" spans="1:9">
      <c r="A1706" s="1" t="s">
        <v>11240</v>
      </c>
      <c r="B1706" s="1" t="s">
        <v>11252</v>
      </c>
      <c r="C1706" s="1" t="str">
        <f>VLOOKUP(B1706,「工具标准名」映射表!B:I,2,0)</f>
        <v>九章大模型</v>
      </c>
      <c r="D1706" s="1" t="str">
        <f>VLOOKUP(C1706,「工具标准名」映射表!$C$1:$O$2046,2,0)</f>
        <v>九章大模型</v>
      </c>
      <c r="E1706" s="1" t="s">
        <v>11242</v>
      </c>
      <c r="F1706" s="1" t="str">
        <f>VLOOKUP(E1706,省份映射!$B$1:$C$472,2,0)</f>
        <v>贵州省</v>
      </c>
      <c r="H1706" s="256" t="s">
        <v>2711</v>
      </c>
      <c r="I1706" s="283">
        <v>1</v>
      </c>
    </row>
    <row r="1707" spans="1:9">
      <c r="A1707" s="1" t="s">
        <v>11254</v>
      </c>
      <c r="B1707" s="1" t="s">
        <v>139</v>
      </c>
      <c r="C1707" s="1" t="str">
        <f>VLOOKUP(B1707,「工具标准名」映射表!B:I,2,0)</f>
        <v>豆包</v>
      </c>
      <c r="D1707" s="1" t="str">
        <f>VLOOKUP(C1707,「工具标准名」映射表!$C$1:$O$2046,2,0)</f>
        <v>豆包</v>
      </c>
      <c r="E1707" s="1" t="s">
        <v>11256</v>
      </c>
      <c r="F1707" s="1" t="str">
        <f>VLOOKUP(E1707,省份映射!$B$1:$C$472,2,0)</f>
        <v>广东省</v>
      </c>
      <c r="H1707" s="256" t="s">
        <v>8417</v>
      </c>
      <c r="I1707" s="283">
        <v>1</v>
      </c>
    </row>
    <row r="1708" spans="1:9">
      <c r="A1708" s="1" t="s">
        <v>11254</v>
      </c>
      <c r="B1708" s="1" t="s">
        <v>11266</v>
      </c>
      <c r="C1708" s="1" t="str">
        <f>VLOOKUP(B1708,「工具标准名」映射表!B:I,2,0)</f>
        <v>剪映AI</v>
      </c>
      <c r="D1708" s="1" t="str">
        <f>VLOOKUP(C1708,「工具标准名」映射表!$C$1:$O$2046,2,0)</f>
        <v>剪映AI</v>
      </c>
      <c r="E1708" s="1" t="s">
        <v>11256</v>
      </c>
      <c r="F1708" s="1" t="str">
        <f>VLOOKUP(E1708,省份映射!$B$1:$C$472,2,0)</f>
        <v>广东省</v>
      </c>
      <c r="H1708" s="256" t="s">
        <v>20408</v>
      </c>
      <c r="I1708" s="283">
        <v>1</v>
      </c>
    </row>
    <row r="1709" spans="1:9">
      <c r="A1709" s="1" t="s">
        <v>11254</v>
      </c>
      <c r="B1709" s="1" t="s">
        <v>214</v>
      </c>
      <c r="C1709" s="1" t="str">
        <f>VLOOKUP(B1709,「工具标准名」映射表!B:I,2,0)</f>
        <v>希沃白板</v>
      </c>
      <c r="D1709" s="1" t="str">
        <f>VLOOKUP(C1709,「工具标准名」映射表!$C$1:$O$2046,2,0)</f>
        <v>希沃白板</v>
      </c>
      <c r="E1709" s="1" t="s">
        <v>11256</v>
      </c>
      <c r="F1709" s="1" t="str">
        <f>VLOOKUP(E1709,省份映射!$B$1:$C$472,2,0)</f>
        <v>广东省</v>
      </c>
      <c r="H1709" s="256" t="s">
        <v>20293</v>
      </c>
      <c r="I1709" s="283">
        <v>1</v>
      </c>
    </row>
    <row r="1710" spans="1:9">
      <c r="A1710" s="1" t="s">
        <v>11254</v>
      </c>
      <c r="B1710" s="1" t="s">
        <v>2240</v>
      </c>
      <c r="C1710" s="1" t="str">
        <f>VLOOKUP(B1710,「工具标准名」映射表!B:I,2,0)</f>
        <v>国家智慧教育平台</v>
      </c>
      <c r="D1710" s="1" t="str">
        <f>VLOOKUP(C1710,「工具标准名」映射表!$C$1:$O$2046,2,0)</f>
        <v>国家智慧教育平台</v>
      </c>
      <c r="E1710" s="1" t="s">
        <v>11256</v>
      </c>
      <c r="F1710" s="1" t="str">
        <f>VLOOKUP(E1710,省份映射!$B$1:$C$472,2,0)</f>
        <v>广东省</v>
      </c>
      <c r="H1710" s="256" t="s">
        <v>14115</v>
      </c>
      <c r="I1710" s="283">
        <v>1</v>
      </c>
    </row>
    <row r="1711" spans="1:9">
      <c r="A1711" s="1" t="s">
        <v>11270</v>
      </c>
      <c r="B1711" s="1" t="s">
        <v>2240</v>
      </c>
      <c r="C1711" s="1" t="str">
        <f>VLOOKUP(B1711,「工具标准名」映射表!B:I,2,0)</f>
        <v>国家智慧教育平台</v>
      </c>
      <c r="D1711" s="1" t="str">
        <f>VLOOKUP(C1711,「工具标准名」映射表!$C$1:$O$2046,2,0)</f>
        <v>国家智慧教育平台</v>
      </c>
      <c r="E1711" s="1" t="s">
        <v>11256</v>
      </c>
      <c r="F1711" s="1" t="str">
        <f>VLOOKUP(E1711,省份映射!$B$1:$C$472,2,0)</f>
        <v>广东省</v>
      </c>
      <c r="H1711" s="256" t="s">
        <v>4557</v>
      </c>
      <c r="I1711" s="283">
        <v>1</v>
      </c>
    </row>
    <row r="1712" spans="1:9">
      <c r="A1712" s="1" t="s">
        <v>11270</v>
      </c>
      <c r="B1712" s="1" t="s">
        <v>1133</v>
      </c>
      <c r="C1712" s="1" t="str">
        <f>VLOOKUP(B1712,「工具标准名」映射表!B:I,2,0)</f>
        <v>文心一言</v>
      </c>
      <c r="D1712" s="1" t="str">
        <f>VLOOKUP(C1712,「工具标准名」映射表!$C$1:$O$2046,2,0)</f>
        <v>文心一言</v>
      </c>
      <c r="E1712" s="1" t="s">
        <v>11256</v>
      </c>
      <c r="F1712" s="1" t="str">
        <f>VLOOKUP(E1712,省份映射!$B$1:$C$472,2,0)</f>
        <v>广东省</v>
      </c>
      <c r="H1712" s="256" t="s">
        <v>16169</v>
      </c>
      <c r="I1712" s="283">
        <v>1</v>
      </c>
    </row>
    <row r="1713" spans="1:9">
      <c r="A1713" s="1" t="s">
        <v>11270</v>
      </c>
      <c r="B1713" s="1" t="s">
        <v>4643</v>
      </c>
      <c r="C1713" s="1" t="str">
        <f>VLOOKUP(B1713,「工具标准名」映射表!B:I,2,0)</f>
        <v>ChatGPT</v>
      </c>
      <c r="D1713" s="1" t="str">
        <f>VLOOKUP(C1713,「工具标准名」映射表!$C$1:$O$2046,2,0)</f>
        <v>ChatGPT</v>
      </c>
      <c r="E1713" s="1" t="s">
        <v>11256</v>
      </c>
      <c r="F1713" s="1" t="str">
        <f>VLOOKUP(E1713,省份映射!$B$1:$C$472,2,0)</f>
        <v>广东省</v>
      </c>
      <c r="H1713" s="256" t="s">
        <v>7867</v>
      </c>
      <c r="I1713" s="283">
        <v>1</v>
      </c>
    </row>
    <row r="1714" spans="1:9">
      <c r="A1714" s="1" t="s">
        <v>11270</v>
      </c>
      <c r="B1714" s="1" t="s">
        <v>8061</v>
      </c>
      <c r="C1714" s="1" t="str">
        <f>VLOOKUP(B1714,「工具标准名」映射表!B:I,2,0)</f>
        <v>Suno</v>
      </c>
      <c r="D1714" s="1" t="str">
        <f>VLOOKUP(C1714,「工具标准名」映射表!$C$1:$O$2046,2,0)</f>
        <v>Suno</v>
      </c>
      <c r="E1714" s="1" t="s">
        <v>11256</v>
      </c>
      <c r="F1714" s="1" t="str">
        <f>VLOOKUP(E1714,省份映射!$B$1:$C$472,2,0)</f>
        <v>广东省</v>
      </c>
      <c r="H1714" s="256" t="s">
        <v>14227</v>
      </c>
      <c r="I1714" s="283">
        <v>1</v>
      </c>
    </row>
    <row r="1715" spans="1:9">
      <c r="A1715" s="1" t="s">
        <v>11285</v>
      </c>
      <c r="B1715" s="1" t="s">
        <v>11291</v>
      </c>
      <c r="C1715" s="1" t="str">
        <f>VLOOKUP(B1715,「工具标准名」映射表!B:I,2,0)</f>
        <v>情绪调节辅助智能体小明</v>
      </c>
      <c r="D1715" s="1" t="str">
        <f>VLOOKUP(C1715,「工具标准名」映射表!$C$1:$O$2046,2,0)</f>
        <v>情绪调节辅助智能体</v>
      </c>
      <c r="E1715" s="1" t="s">
        <v>10436</v>
      </c>
      <c r="F1715" s="1" t="str">
        <f>VLOOKUP(E1715,省份映射!$B$1:$C$472,2,0)</f>
        <v>四川省</v>
      </c>
      <c r="H1715" s="256" t="s">
        <v>9081</v>
      </c>
      <c r="I1715" s="283">
        <v>1</v>
      </c>
    </row>
    <row r="1716" spans="1:9">
      <c r="A1716" s="1" t="s">
        <v>11298</v>
      </c>
      <c r="B1716" s="1" t="s">
        <v>6756</v>
      </c>
      <c r="C1716" s="1" t="str">
        <f>VLOOKUP(B1716,「工具标准名」映射表!B:I,2,0)</f>
        <v>智能教育平台</v>
      </c>
      <c r="D1716" s="1" t="str">
        <f>VLOOKUP(C1716,「工具标准名」映射表!$C$1:$O$2046,2,0)</f>
        <v>智能教育平台</v>
      </c>
      <c r="E1716" s="1" t="s">
        <v>156</v>
      </c>
      <c r="F1716" s="1" t="str">
        <f>VLOOKUP(E1716,省份映射!$B$1:$C$472,2,0)</f>
        <v>未提及</v>
      </c>
      <c r="H1716" s="256" t="s">
        <v>20984</v>
      </c>
      <c r="I1716" s="283">
        <v>1</v>
      </c>
    </row>
    <row r="1717" spans="1:9">
      <c r="A1717" s="1" t="s">
        <v>11310</v>
      </c>
      <c r="B1717" s="1" t="s">
        <v>1133</v>
      </c>
      <c r="C1717" s="1" t="str">
        <f>VLOOKUP(B1717,「工具标准名」映射表!B:I,2,0)</f>
        <v>文心一言</v>
      </c>
      <c r="D1717" s="1" t="str">
        <f>VLOOKUP(C1717,「工具标准名」映射表!$C$1:$O$2046,2,0)</f>
        <v>文心一言</v>
      </c>
      <c r="E1717" s="1" t="s">
        <v>11312</v>
      </c>
      <c r="F1717" s="1" t="str">
        <f>VLOOKUP(E1717,省份映射!$B$1:$C$472,2,0)</f>
        <v>吉林省</v>
      </c>
      <c r="H1717" s="256" t="s">
        <v>16606</v>
      </c>
      <c r="I1717" s="283">
        <v>1</v>
      </c>
    </row>
    <row r="1718" spans="1:9">
      <c r="A1718" s="1" t="s">
        <v>11321</v>
      </c>
      <c r="B1718" s="1" t="s">
        <v>11328</v>
      </c>
      <c r="C1718" s="1" t="str">
        <f>VLOOKUP(B1718,「工具标准名」映射表!B:I,2,0)</f>
        <v>科大讯飞英语听说智能教学系统</v>
      </c>
      <c r="D1718" s="1" t="str">
        <f>VLOOKUP(C1718,「工具标准名」映射表!$C$1:$O$2046,2,0)</f>
        <v>科大讯飞AI</v>
      </c>
      <c r="E1718" s="1" t="s">
        <v>11323</v>
      </c>
      <c r="F1718" s="1" t="str">
        <f>VLOOKUP(E1718,省份映射!$B$1:$C$472,2,0)</f>
        <v>黑龙江省</v>
      </c>
      <c r="H1718" s="256" t="s">
        <v>3265</v>
      </c>
      <c r="I1718" s="283">
        <v>1</v>
      </c>
    </row>
    <row r="1719" spans="1:9">
      <c r="A1719" s="1" t="s">
        <v>11321</v>
      </c>
      <c r="B1719" s="1" t="s">
        <v>6674</v>
      </c>
      <c r="C1719" s="1" t="str">
        <f>VLOOKUP(B1719,「工具标准名」映射表!B:I,2,0)</f>
        <v>E听说平台</v>
      </c>
      <c r="D1719" s="1" t="str">
        <f>VLOOKUP(C1719,「工具标准名」映射表!$C$1:$O$2046,2,0)</f>
        <v>E听说</v>
      </c>
      <c r="E1719" s="1" t="s">
        <v>11323</v>
      </c>
      <c r="F1719" s="1" t="str">
        <f>VLOOKUP(E1719,省份映射!$B$1:$C$472,2,0)</f>
        <v>黑龙江省</v>
      </c>
      <c r="H1719" s="256" t="s">
        <v>16561</v>
      </c>
      <c r="I1719" s="283">
        <v>1</v>
      </c>
    </row>
    <row r="1720" spans="1:9">
      <c r="A1720" s="1" t="s">
        <v>11321</v>
      </c>
      <c r="B1720" s="1" t="s">
        <v>1267</v>
      </c>
      <c r="C1720" s="1" t="str">
        <f>VLOOKUP(B1720,「工具标准名」映射表!B:I,2,0)</f>
        <v>AI听说课堂</v>
      </c>
      <c r="D1720" s="1" t="str">
        <f>VLOOKUP(C1720,「工具标准名」映射表!$C$1:$O$2046,2,0)</f>
        <v>AI听说课堂</v>
      </c>
      <c r="E1720" s="1" t="s">
        <v>11323</v>
      </c>
      <c r="F1720" s="1" t="str">
        <f>VLOOKUP(E1720,省份映射!$B$1:$C$472,2,0)</f>
        <v>黑龙江省</v>
      </c>
      <c r="H1720" s="256" t="s">
        <v>529</v>
      </c>
      <c r="I1720" s="283">
        <v>1</v>
      </c>
    </row>
    <row r="1721" spans="1:9">
      <c r="A1721" s="1" t="s">
        <v>11337</v>
      </c>
      <c r="B1721" s="1" t="s">
        <v>9353</v>
      </c>
      <c r="C1721" s="1" t="str">
        <f>VLOOKUP(B1721,「工具标准名」映射表!B:I,2,0)</f>
        <v>定制VR智能锁</v>
      </c>
      <c r="D1721" s="1" t="str">
        <f>VLOOKUP(C1721,「工具标准名」映射表!$C$1:$O$2046,2,0)</f>
        <v>定制VR智能锁</v>
      </c>
      <c r="E1721" s="1" t="s">
        <v>26</v>
      </c>
      <c r="F1721" s="1" t="str">
        <f>VLOOKUP(E1721,省份映射!$B$1:$C$472,2,0)</f>
        <v>浙江省</v>
      </c>
      <c r="H1721" s="256" t="s">
        <v>8797</v>
      </c>
      <c r="I1721" s="283">
        <v>1</v>
      </c>
    </row>
    <row r="1722" spans="1:9">
      <c r="A1722" s="1" t="s">
        <v>11337</v>
      </c>
      <c r="B1722" s="1" t="s">
        <v>9339</v>
      </c>
      <c r="C1722" s="1" t="str">
        <f>VLOOKUP(B1722,「工具标准名」映射表!B:I,2,0)</f>
        <v>定制agent实训平台</v>
      </c>
      <c r="D1722" s="1" t="str">
        <f>VLOOKUP(C1722,「工具标准名」映射表!$C$1:$O$2046,2,0)</f>
        <v>定制agent实训平台</v>
      </c>
      <c r="E1722" s="1" t="s">
        <v>26</v>
      </c>
      <c r="F1722" s="1" t="str">
        <f>VLOOKUP(E1722,省份映射!$B$1:$C$472,2,0)</f>
        <v>浙江省</v>
      </c>
      <c r="H1722" s="256" t="s">
        <v>12432</v>
      </c>
      <c r="I1722" s="283">
        <v>1</v>
      </c>
    </row>
    <row r="1723" spans="1:9">
      <c r="A1723" s="1" t="s">
        <v>11350</v>
      </c>
      <c r="B1723" s="1" t="s">
        <v>11356</v>
      </c>
      <c r="C1723" s="1" t="str">
        <f>VLOOKUP(B1723,「工具标准名」映射表!B:I,2,0)</f>
        <v>豆包</v>
      </c>
      <c r="D1723" s="1" t="str">
        <f>VLOOKUP(C1723,「工具标准名」映射表!$C$1:$O$2046,2,0)</f>
        <v>豆包</v>
      </c>
      <c r="E1723" s="1" t="s">
        <v>532</v>
      </c>
      <c r="F1723" s="1" t="str">
        <f>VLOOKUP(E1723,省份映射!$B$1:$C$472,2,0)</f>
        <v>吉林省</v>
      </c>
      <c r="H1723" s="256" t="s">
        <v>14240</v>
      </c>
      <c r="I1723" s="283">
        <v>1</v>
      </c>
    </row>
    <row r="1724" spans="1:9">
      <c r="A1724" s="1" t="s">
        <v>11362</v>
      </c>
      <c r="B1724" s="1" t="s">
        <v>7016</v>
      </c>
      <c r="C1724" s="1" t="str">
        <f>VLOOKUP(B1724,「工具标准名」映射表!B:I,2,0)</f>
        <v>Ima</v>
      </c>
      <c r="D1724" s="1" t="str">
        <f>VLOOKUP(C1724,「工具标准名」映射表!$C$1:$O$2046,2,0)</f>
        <v>Ima</v>
      </c>
      <c r="E1724" s="1" t="s">
        <v>532</v>
      </c>
      <c r="F1724" s="1" t="str">
        <f>VLOOKUP(E1724,省份映射!$B$1:$C$472,2,0)</f>
        <v>吉林省</v>
      </c>
      <c r="H1724" s="256" t="s">
        <v>543</v>
      </c>
      <c r="I1724" s="283">
        <v>1</v>
      </c>
    </row>
    <row r="1725" spans="1:9">
      <c r="A1725" s="1" t="s">
        <v>11362</v>
      </c>
      <c r="B1725" s="1" t="s">
        <v>124</v>
      </c>
      <c r="C1725" s="1" t="str">
        <f>VLOOKUP(B1725,「工具标准名」映射表!B:I,2,0)</f>
        <v>DeepSeek 大模型</v>
      </c>
      <c r="D1725" s="1" t="str">
        <f>VLOOKUP(C1725,「工具标准名」映射表!$C$1:$O$2046,2,0)</f>
        <v>DeepSeek 大模型</v>
      </c>
      <c r="E1725" s="1" t="s">
        <v>532</v>
      </c>
      <c r="F1725" s="1" t="str">
        <f>VLOOKUP(E1725,省份映射!$B$1:$C$472,2,0)</f>
        <v>吉林省</v>
      </c>
      <c r="H1725" s="256" t="s">
        <v>843</v>
      </c>
      <c r="I1725" s="283">
        <v>1</v>
      </c>
    </row>
    <row r="1726" spans="1:9">
      <c r="A1726" s="1" t="s">
        <v>11362</v>
      </c>
      <c r="B1726" s="1" t="s">
        <v>7906</v>
      </c>
      <c r="C1726" s="1" t="str">
        <f>VLOOKUP(B1726,「工具标准名」映射表!B:I,2,0)</f>
        <v>元宝</v>
      </c>
      <c r="D1726" s="1" t="str">
        <f>VLOOKUP(C1726,「工具标准名」映射表!$C$1:$O$2046,2,0)</f>
        <v>元宝</v>
      </c>
      <c r="E1726" s="1" t="s">
        <v>532</v>
      </c>
      <c r="F1726" s="1" t="str">
        <f>VLOOKUP(E1726,省份映射!$B$1:$C$472,2,0)</f>
        <v>吉林省</v>
      </c>
      <c r="H1726" s="256" t="s">
        <v>7905</v>
      </c>
      <c r="I1726" s="283">
        <v>1</v>
      </c>
    </row>
    <row r="1727" spans="1:9">
      <c r="A1727" s="1" t="s">
        <v>11362</v>
      </c>
      <c r="B1727" s="1" t="s">
        <v>139</v>
      </c>
      <c r="C1727" s="1" t="str">
        <f>VLOOKUP(B1727,「工具标准名」映射表!B:I,2,0)</f>
        <v>豆包</v>
      </c>
      <c r="D1727" s="1" t="str">
        <f>VLOOKUP(C1727,「工具标准名」映射表!$C$1:$O$2046,2,0)</f>
        <v>豆包</v>
      </c>
      <c r="E1727" s="1" t="s">
        <v>532</v>
      </c>
      <c r="F1727" s="1" t="str">
        <f>VLOOKUP(E1727,省份映射!$B$1:$C$472,2,0)</f>
        <v>吉林省</v>
      </c>
      <c r="H1727" s="256" t="s">
        <v>21120</v>
      </c>
      <c r="I1727" s="283">
        <v>1</v>
      </c>
    </row>
    <row r="1728" spans="1:9">
      <c r="A1728" s="1" t="s">
        <v>11362</v>
      </c>
      <c r="B1728" s="1" t="s">
        <v>11377</v>
      </c>
      <c r="C1728" s="1" t="str">
        <f>VLOOKUP(B1728,「工具标准名」映射表!B:I,2,0)</f>
        <v>夸克AI</v>
      </c>
      <c r="D1728" s="1" t="str">
        <f>VLOOKUP(C1728,「工具标准名」映射表!$C$1:$O$2046,2,0)</f>
        <v>夸克AI</v>
      </c>
      <c r="E1728" s="1" t="s">
        <v>532</v>
      </c>
      <c r="F1728" s="1" t="str">
        <f>VLOOKUP(E1728,省份映射!$B$1:$C$472,2,0)</f>
        <v>吉林省</v>
      </c>
      <c r="H1728" s="256" t="s">
        <v>21124</v>
      </c>
      <c r="I1728" s="283">
        <v>2</v>
      </c>
    </row>
    <row r="1729" spans="1:9">
      <c r="A1729" s="1" t="s">
        <v>11379</v>
      </c>
      <c r="B1729" s="1" t="s">
        <v>11385</v>
      </c>
      <c r="C1729" s="1" t="str">
        <f>VLOOKUP(B1729,「工具标准名」映射表!B:I,2,0)</f>
        <v>凡龙有思 AI智能课堂分析系统</v>
      </c>
      <c r="D1729" s="1" t="str">
        <f>VLOOKUP(C1729,「工具标准名」映射表!$C$1:$O$2046,2,0)</f>
        <v xml:space="preserve">凡龙有思 </v>
      </c>
      <c r="E1729" s="1" t="s">
        <v>3454</v>
      </c>
      <c r="F1729" s="1" t="str">
        <f>VLOOKUP(E1729,省份映射!$B$1:$C$472,2,0)</f>
        <v>浙江省</v>
      </c>
      <c r="H1729" s="256" t="s">
        <v>21140</v>
      </c>
      <c r="I1729" s="283">
        <v>1</v>
      </c>
    </row>
    <row r="1730" spans="1:9">
      <c r="A1730" s="1" t="s">
        <v>11392</v>
      </c>
      <c r="B1730" s="1" t="s">
        <v>124</v>
      </c>
      <c r="C1730" s="1" t="str">
        <f>VLOOKUP(B1730,「工具标准名」映射表!B:I,2,0)</f>
        <v>DeepSeek 大模型</v>
      </c>
      <c r="D1730" s="1" t="str">
        <f>VLOOKUP(C1730,「工具标准名」映射表!$C$1:$O$2046,2,0)</f>
        <v>DeepSeek 大模型</v>
      </c>
      <c r="E1730" s="1" t="s">
        <v>11394</v>
      </c>
      <c r="F1730" s="1" t="str">
        <f>VLOOKUP(E1730,省份映射!$B$1:$C$472,2,0)</f>
        <v>甘肃省</v>
      </c>
      <c r="H1730" s="256" t="s">
        <v>2510</v>
      </c>
      <c r="I1730" s="283">
        <v>1</v>
      </c>
    </row>
    <row r="1731" spans="1:9">
      <c r="A1731" s="1" t="s">
        <v>11405</v>
      </c>
      <c r="B1731" s="1" t="s">
        <v>139</v>
      </c>
      <c r="C1731" s="1" t="str">
        <f>VLOOKUP(B1731,「工具标准名」映射表!B:I,2,0)</f>
        <v>豆包</v>
      </c>
      <c r="D1731" s="1" t="str">
        <f>VLOOKUP(C1731,「工具标准名」映射表!$C$1:$O$2046,2,0)</f>
        <v>豆包</v>
      </c>
      <c r="E1731" s="1" t="s">
        <v>988</v>
      </c>
      <c r="F1731" s="1" t="str">
        <f>VLOOKUP(E1731,省份映射!$B$1:$C$472,2,0)</f>
        <v>江西省</v>
      </c>
      <c r="H1731" s="256" t="s">
        <v>2072</v>
      </c>
      <c r="I1731" s="283">
        <v>1</v>
      </c>
    </row>
    <row r="1732" spans="1:9">
      <c r="A1732" s="1" t="s">
        <v>11405</v>
      </c>
      <c r="B1732" s="1" t="s">
        <v>124</v>
      </c>
      <c r="C1732" s="1" t="str">
        <f>VLOOKUP(B1732,「工具标准名」映射表!B:I,2,0)</f>
        <v>DeepSeek 大模型</v>
      </c>
      <c r="D1732" s="1" t="str">
        <f>VLOOKUP(C1732,「工具标准名」映射表!$C$1:$O$2046,2,0)</f>
        <v>DeepSeek 大模型</v>
      </c>
      <c r="E1732" s="1" t="s">
        <v>988</v>
      </c>
      <c r="F1732" s="1" t="str">
        <f>VLOOKUP(E1732,省份映射!$B$1:$C$472,2,0)</f>
        <v>江西省</v>
      </c>
      <c r="H1732" s="256" t="s">
        <v>16319</v>
      </c>
      <c r="I1732" s="283">
        <v>1</v>
      </c>
    </row>
    <row r="1733" spans="1:9">
      <c r="A1733" s="1" t="s">
        <v>11405</v>
      </c>
      <c r="B1733" s="1" t="s">
        <v>1753</v>
      </c>
      <c r="C1733" s="1" t="str">
        <f>VLOOKUP(B1733,「工具标准名」映射表!B:I,2,0)</f>
        <v>即梦AI</v>
      </c>
      <c r="D1733" s="1" t="str">
        <f>VLOOKUP(C1733,「工具标准名」映射表!$C$1:$O$2046,2,0)</f>
        <v>即梦AI</v>
      </c>
      <c r="E1733" s="1" t="s">
        <v>988</v>
      </c>
      <c r="F1733" s="1" t="str">
        <f>VLOOKUP(E1733,省份映射!$B$1:$C$472,2,0)</f>
        <v>江西省</v>
      </c>
      <c r="H1733" s="256" t="s">
        <v>15724</v>
      </c>
      <c r="I1733" s="283">
        <v>1</v>
      </c>
    </row>
    <row r="1734" spans="1:9">
      <c r="A1734" s="1" t="s">
        <v>11419</v>
      </c>
      <c r="B1734" s="1" t="s">
        <v>11425</v>
      </c>
      <c r="C1734" s="1" t="str">
        <f>VLOOKUP(B1734,「工具标准名」映射表!B:I,2,0)</f>
        <v>央馆领航AI</v>
      </c>
      <c r="D1734" s="1" t="str">
        <f>VLOOKUP(C1734,「工具标准名」映射表!$C$1:$O$2046,2,0)</f>
        <v>央馆领航AI</v>
      </c>
      <c r="E1734" s="1" t="s">
        <v>10621</v>
      </c>
      <c r="F1734" s="1" t="str">
        <f>VLOOKUP(E1734,省份映射!$B$1:$C$472,2,0)</f>
        <v>重庆市</v>
      </c>
      <c r="H1734" s="256" t="s">
        <v>9296</v>
      </c>
      <c r="I1734" s="283">
        <v>1</v>
      </c>
    </row>
    <row r="1735" spans="1:9">
      <c r="A1735" s="1" t="s">
        <v>11431</v>
      </c>
      <c r="B1735" s="1" t="s">
        <v>11438</v>
      </c>
      <c r="C1735" s="1" t="str">
        <f>VLOOKUP(B1735,「工具标准名」映射表!B:I,2,0)</f>
        <v>九数云平台</v>
      </c>
      <c r="D1735" s="1" t="str">
        <f>VLOOKUP(C1735,「工具标准名」映射表!$C$1:$O$2046,2,0)</f>
        <v>九数云平台</v>
      </c>
      <c r="E1735" s="1" t="s">
        <v>11433</v>
      </c>
      <c r="F1735" s="1" t="str">
        <f>VLOOKUP(E1735,省份映射!$B$1:$C$472,2,0)</f>
        <v>四川省</v>
      </c>
      <c r="H1735" s="256" t="s">
        <v>9234</v>
      </c>
      <c r="I1735" s="283">
        <v>1</v>
      </c>
    </row>
    <row r="1736" spans="1:9">
      <c r="A1736" s="1" t="s">
        <v>11431</v>
      </c>
      <c r="B1736" s="1" t="s">
        <v>124</v>
      </c>
      <c r="C1736" s="1" t="str">
        <f>VLOOKUP(B1736,「工具标准名」映射表!B:I,2,0)</f>
        <v>DeepSeek 大模型</v>
      </c>
      <c r="D1736" s="1" t="str">
        <f>VLOOKUP(C1736,「工具标准名」映射表!$C$1:$O$2046,2,0)</f>
        <v>DeepSeek 大模型</v>
      </c>
      <c r="E1736" s="1" t="s">
        <v>11433</v>
      </c>
      <c r="F1736" s="1" t="str">
        <f>VLOOKUP(E1736,省份映射!$B$1:$C$472,2,0)</f>
        <v>四川省</v>
      </c>
      <c r="H1736" s="256" t="s">
        <v>8434</v>
      </c>
      <c r="I1736" s="283">
        <v>1</v>
      </c>
    </row>
    <row r="1737" spans="1:9">
      <c r="A1737" s="1" t="s">
        <v>11446</v>
      </c>
      <c r="B1737" s="1" t="s">
        <v>11452</v>
      </c>
      <c r="C1737" s="1" t="str">
        <f>VLOOKUP(B1737,「工具标准名」映射表!B:I,2,0)</f>
        <v>即梦AI体验设备</v>
      </c>
      <c r="D1737" s="1" t="str">
        <f>VLOOKUP(C1737,「工具标准名」映射表!$C$1:$O$2046,2,0)</f>
        <v>即梦AI</v>
      </c>
      <c r="E1737" s="1" t="s">
        <v>7799</v>
      </c>
      <c r="F1737" s="1" t="str">
        <f>VLOOKUP(E1737,省份映射!$B$1:$C$472,2,0)</f>
        <v>吉林省</v>
      </c>
      <c r="H1737" s="256" t="s">
        <v>17118</v>
      </c>
      <c r="I1737" s="283">
        <v>1</v>
      </c>
    </row>
    <row r="1738" spans="1:9">
      <c r="A1738" s="1" t="s">
        <v>11446</v>
      </c>
      <c r="B1738" s="1" t="s">
        <v>11460</v>
      </c>
      <c r="C1738" s="1" t="str">
        <f>VLOOKUP(B1738,「工具标准名」映射表!B:I,2,0)</f>
        <v>希沃互动游戏课件</v>
      </c>
      <c r="D1738" s="1" t="str">
        <f>VLOOKUP(C1738,「工具标准名」映射表!$C$1:$O$2046,2,0)</f>
        <v>希沃互动游戏课件</v>
      </c>
      <c r="E1738" s="1" t="s">
        <v>7799</v>
      </c>
      <c r="F1738" s="1" t="str">
        <f>VLOOKUP(E1738,省份映射!$B$1:$C$472,2,0)</f>
        <v>吉林省</v>
      </c>
      <c r="H1738" s="256" t="s">
        <v>15672</v>
      </c>
      <c r="I1738" s="283">
        <v>1</v>
      </c>
    </row>
    <row r="1739" spans="1:9">
      <c r="A1739" s="1" t="s">
        <v>11462</v>
      </c>
      <c r="B1739" s="1" t="s">
        <v>11468</v>
      </c>
      <c r="C1739" s="1" t="str">
        <f>VLOOKUP(B1739,「工具标准名」映射表!B:I,2,0)</f>
        <v>开门答题系统</v>
      </c>
      <c r="D1739" s="1" t="str">
        <f>VLOOKUP(C1739,「工具标准名」映射表!$C$1:$O$2046,2,0)</f>
        <v>开门答题系统</v>
      </c>
      <c r="E1739" s="1" t="s">
        <v>99</v>
      </c>
      <c r="F1739" s="1" t="str">
        <f>VLOOKUP(E1739,省份映射!$B$1:$C$472,2,0)</f>
        <v>重庆市</v>
      </c>
      <c r="H1739" s="256" t="s">
        <v>21122</v>
      </c>
      <c r="I1739" s="283">
        <v>1</v>
      </c>
    </row>
    <row r="1740" spans="1:9">
      <c r="A1740" s="1" t="s">
        <v>11474</v>
      </c>
      <c r="B1740" s="1" t="s">
        <v>456</v>
      </c>
      <c r="C1740" s="1" t="str">
        <f>VLOOKUP(B1740,「工具标准名」映射表!B:I,2,0)</f>
        <v>AI互动助手</v>
      </c>
      <c r="D1740" s="1" t="str">
        <f>VLOOKUP(C1740,「工具标准名」映射表!$C$1:$O$2046,2,0)</f>
        <v>AI互动助手</v>
      </c>
      <c r="E1740" s="1" t="s">
        <v>11476</v>
      </c>
      <c r="F1740" s="1" t="str">
        <f>VLOOKUP(E1740,省份映射!$B$1:$C$472,2,0)</f>
        <v>四川省</v>
      </c>
      <c r="H1740" s="256" t="s">
        <v>21138</v>
      </c>
      <c r="I1740" s="283">
        <v>1</v>
      </c>
    </row>
    <row r="1741" spans="1:9">
      <c r="A1741" s="1" t="s">
        <v>11474</v>
      </c>
      <c r="B1741" s="1" t="s">
        <v>11486</v>
      </c>
      <c r="C1741" s="1" t="str">
        <f>VLOOKUP(B1741,「工具标准名」映射表!B:I,2,0)</f>
        <v>智慧教学系统</v>
      </c>
      <c r="D1741" s="1" t="str">
        <f>VLOOKUP(C1741,「工具标准名」映射表!$C$1:$O$2046,2,0)</f>
        <v>智慧教学系统</v>
      </c>
      <c r="E1741" s="1" t="s">
        <v>11476</v>
      </c>
      <c r="F1741" s="1" t="str">
        <f>VLOOKUP(E1741,省份映射!$B$1:$C$472,2,0)</f>
        <v>四川省</v>
      </c>
      <c r="H1741" s="256" t="s">
        <v>17114</v>
      </c>
      <c r="I1741" s="283">
        <v>1</v>
      </c>
    </row>
    <row r="1742" spans="1:9">
      <c r="A1742" s="1" t="s">
        <v>11488</v>
      </c>
      <c r="B1742" s="1" t="s">
        <v>139</v>
      </c>
      <c r="C1742" s="1" t="str">
        <f>VLOOKUP(B1742,「工具标准名」映射表!B:I,2,0)</f>
        <v>豆包</v>
      </c>
      <c r="D1742" s="1" t="str">
        <f>VLOOKUP(C1742,「工具标准名」映射表!$C$1:$O$2046,2,0)</f>
        <v>豆包</v>
      </c>
      <c r="E1742" s="1" t="s">
        <v>45</v>
      </c>
      <c r="F1742" s="1" t="str">
        <f>VLOOKUP(E1742,省份映射!$B$1:$C$472,2,0)</f>
        <v>江苏省</v>
      </c>
      <c r="H1742" s="256" t="s">
        <v>19769</v>
      </c>
      <c r="I1742" s="283">
        <v>2</v>
      </c>
    </row>
    <row r="1743" spans="1:9">
      <c r="A1743" s="1" t="s">
        <v>11488</v>
      </c>
      <c r="B1743" s="1" t="s">
        <v>207</v>
      </c>
      <c r="C1743" s="1" t="str">
        <f>VLOOKUP(B1743,「工具标准名」映射表!B:I,2,0)</f>
        <v>即梦AI</v>
      </c>
      <c r="D1743" s="1" t="str">
        <f>VLOOKUP(C1743,「工具标准名」映射表!$C$1:$O$2046,2,0)</f>
        <v>即梦AI</v>
      </c>
      <c r="E1743" s="1" t="s">
        <v>45</v>
      </c>
      <c r="F1743" s="1" t="str">
        <f>VLOOKUP(E1743,省份映射!$B$1:$C$472,2,0)</f>
        <v>江苏省</v>
      </c>
      <c r="H1743" s="256" t="s">
        <v>20986</v>
      </c>
      <c r="I1743" s="283">
        <v>1</v>
      </c>
    </row>
    <row r="1744" spans="1:9">
      <c r="A1744" s="1" t="s">
        <v>11488</v>
      </c>
      <c r="B1744" s="1" t="s">
        <v>222</v>
      </c>
      <c r="C1744" s="1" t="str">
        <f>VLOOKUP(B1744,「工具标准名」映射表!B:I,2,0)</f>
        <v>剪映AI</v>
      </c>
      <c r="D1744" s="1" t="str">
        <f>VLOOKUP(C1744,「工具标准名」映射表!$C$1:$O$2046,2,0)</f>
        <v>剪映AI</v>
      </c>
      <c r="E1744" s="1" t="s">
        <v>45</v>
      </c>
      <c r="F1744" s="1" t="str">
        <f>VLOOKUP(E1744,省份映射!$B$1:$C$472,2,0)</f>
        <v>江苏省</v>
      </c>
      <c r="H1744" s="256" t="s">
        <v>3408</v>
      </c>
      <c r="I1744" s="283">
        <v>1</v>
      </c>
    </row>
    <row r="1745" spans="1:9">
      <c r="A1745" s="1" t="s">
        <v>11501</v>
      </c>
      <c r="B1745" s="1" t="s">
        <v>9238</v>
      </c>
      <c r="C1745" s="1" t="str">
        <f>VLOOKUP(B1745,「工具标准名」映射表!B:I,2,0)</f>
        <v>钉钉平台</v>
      </c>
      <c r="D1745" s="1" t="str">
        <f>VLOOKUP(C1745,「工具标准名」映射表!$C$1:$O$2046,2,0)</f>
        <v>钉钉</v>
      </c>
      <c r="E1745" s="1" t="s">
        <v>156</v>
      </c>
      <c r="F1745" s="1" t="str">
        <f>VLOOKUP(E1745,省份映射!$B$1:$C$472,2,0)</f>
        <v>未提及</v>
      </c>
      <c r="H1745" s="256" t="s">
        <v>1799</v>
      </c>
      <c r="I1745" s="283">
        <v>1</v>
      </c>
    </row>
    <row r="1746" spans="1:9">
      <c r="A1746" s="1" t="s">
        <v>11501</v>
      </c>
      <c r="B1746" s="1" t="s">
        <v>11513</v>
      </c>
      <c r="C1746" s="1" t="str">
        <f>VLOOKUP(B1746,「工具标准名」映射表!B:I,2,0)</f>
        <v>宜搭低代码平台</v>
      </c>
      <c r="D1746" s="1" t="str">
        <f>VLOOKUP(C1746,「工具标准名」映射表!$C$1:$O$2046,2,0)</f>
        <v>宜搭低代码平台</v>
      </c>
      <c r="E1746" s="1" t="s">
        <v>156</v>
      </c>
      <c r="F1746" s="1" t="str">
        <f>VLOOKUP(E1746,省份映射!$B$1:$C$472,2,0)</f>
        <v>未提及</v>
      </c>
      <c r="H1746" s="256" t="s">
        <v>1488</v>
      </c>
      <c r="I1746" s="283">
        <v>1</v>
      </c>
    </row>
    <row r="1747" spans="1:9">
      <c r="A1747" s="1" t="s">
        <v>11515</v>
      </c>
      <c r="B1747" s="1" t="s">
        <v>5350</v>
      </c>
      <c r="C1747" s="1" t="e">
        <f>VLOOKUP(B1747,「工具标准名」映射表!B:I,2,0)</f>
        <v>#N/A</v>
      </c>
      <c r="D1747" s="1" t="e">
        <f>VLOOKUP(C1747,「工具标准名」映射表!$C$1:$O$2046,2,0)</f>
        <v>#N/A</v>
      </c>
      <c r="E1747" s="1" t="s">
        <v>10819</v>
      </c>
      <c r="F1747" s="1" t="str">
        <f>VLOOKUP(E1747,省份映射!$B$1:$C$472,2,0)</f>
        <v>湖南省</v>
      </c>
      <c r="H1747" s="256" t="s">
        <v>6722</v>
      </c>
      <c r="I1747" s="283">
        <v>1</v>
      </c>
    </row>
    <row r="1748" spans="1:9">
      <c r="A1748" s="1" t="s">
        <v>11527</v>
      </c>
      <c r="B1748" s="1" t="s">
        <v>2675</v>
      </c>
      <c r="C1748" s="1" t="str">
        <f>VLOOKUP(B1748,「工具标准名」映射表!B:I,2,0)</f>
        <v>AI智能互动系统</v>
      </c>
      <c r="D1748" s="1" t="str">
        <f>VLOOKUP(C1748,「工具标准名」映射表!$C$1:$O$2046,2,0)</f>
        <v>AI智能互动系统</v>
      </c>
      <c r="E1748" s="1" t="s">
        <v>11529</v>
      </c>
      <c r="F1748" s="1" t="str">
        <f>VLOOKUP(E1748,省份映射!$B$1:$C$472,2,0)</f>
        <v>新疆维吾尔自治区</v>
      </c>
      <c r="H1748" s="256" t="s">
        <v>17204</v>
      </c>
      <c r="I1748" s="283">
        <v>1</v>
      </c>
    </row>
    <row r="1749" spans="1:9">
      <c r="A1749" s="1" t="s">
        <v>11527</v>
      </c>
      <c r="B1749" s="1" t="s">
        <v>11539</v>
      </c>
      <c r="C1749" s="1" t="str">
        <f>VLOOKUP(B1749,「工具标准名」映射表!B:I,2,0)</f>
        <v>生活化数学情境库</v>
      </c>
      <c r="D1749" s="1" t="str">
        <f>VLOOKUP(C1749,「工具标准名」映射表!$C$1:$O$2046,2,0)</f>
        <v>豆包</v>
      </c>
      <c r="E1749" s="1" t="s">
        <v>11529</v>
      </c>
      <c r="F1749" s="1" t="str">
        <f>VLOOKUP(E1749,省份映射!$B$1:$C$472,2,0)</f>
        <v>新疆维吾尔自治区</v>
      </c>
      <c r="H1749" s="256" t="s">
        <v>8898</v>
      </c>
      <c r="I1749" s="283">
        <v>1</v>
      </c>
    </row>
    <row r="1750" spans="1:9">
      <c r="A1750" s="1" t="s">
        <v>11542</v>
      </c>
      <c r="B1750" s="1" t="s">
        <v>9375</v>
      </c>
      <c r="C1750" s="1" t="str">
        <f>VLOOKUP(B1750,「工具标准名」映射表!B:I,2,0)</f>
        <v>动态家庭成员AI助教</v>
      </c>
      <c r="D1750" s="1" t="str">
        <f>VLOOKUP(C1750,「工具标准名」映射表!$C$1:$O$2046,2,0)</f>
        <v>动态家庭成员AI助教</v>
      </c>
      <c r="E1750" s="1" t="s">
        <v>11544</v>
      </c>
      <c r="F1750" s="1" t="str">
        <f>VLOOKUP(E1750,省份映射!$B$1:$C$472,2,0)</f>
        <v>山西省</v>
      </c>
      <c r="H1750" s="256" t="s">
        <v>13004</v>
      </c>
      <c r="I1750" s="283">
        <v>1</v>
      </c>
    </row>
    <row r="1751" spans="1:9">
      <c r="A1751" s="1" t="s">
        <v>11554</v>
      </c>
      <c r="B1751" s="1" t="s">
        <v>4886</v>
      </c>
      <c r="C1751" s="1" t="str">
        <f>VLOOKUP(B1751,「工具标准名」映射表!B:I,2,0)</f>
        <v>智能写作辅助系统</v>
      </c>
      <c r="D1751" s="1" t="str">
        <f>VLOOKUP(C1751,「工具标准名」映射表!$C$1:$O$2046,2,0)</f>
        <v>智能写作辅助系统</v>
      </c>
      <c r="E1751" s="1" t="s">
        <v>4881</v>
      </c>
      <c r="F1751" s="1" t="str">
        <f>VLOOKUP(E1751,省份映射!$B$1:$C$472,2,0)</f>
        <v>北京市</v>
      </c>
      <c r="H1751" s="256" t="s">
        <v>8790</v>
      </c>
      <c r="I1751" s="283">
        <v>1</v>
      </c>
    </row>
    <row r="1752" spans="1:9">
      <c r="A1752" s="1" t="s">
        <v>11554</v>
      </c>
      <c r="B1752" s="1" t="s">
        <v>3601</v>
      </c>
      <c r="C1752" s="1" t="str">
        <f>VLOOKUP(B1752,「工具标准名」映射表!B:I,2,0)</f>
        <v>AI评阅工具</v>
      </c>
      <c r="D1752" s="1" t="str">
        <f>VLOOKUP(C1752,「工具标准名」映射表!$C$1:$O$2046,2,0)</f>
        <v>AI评阅工具</v>
      </c>
      <c r="E1752" s="1" t="s">
        <v>4881</v>
      </c>
      <c r="F1752" s="1" t="str">
        <f>VLOOKUP(E1752,省份映射!$B$1:$C$472,2,0)</f>
        <v>北京市</v>
      </c>
      <c r="H1752" s="256" t="s">
        <v>15319</v>
      </c>
      <c r="I1752" s="283">
        <v>1</v>
      </c>
    </row>
    <row r="1753" spans="1:9">
      <c r="A1753" s="1" t="s">
        <v>11566</v>
      </c>
      <c r="B1753" s="1" t="s">
        <v>3043</v>
      </c>
      <c r="C1753" s="1" t="str">
        <f>VLOOKUP(B1753,「工具标准名」映射表!B:I,2,0)</f>
        <v>AI生成内容平台</v>
      </c>
      <c r="D1753" s="1" t="str">
        <f>VLOOKUP(C1753,「工具标准名」映射表!$C$1:$O$2046,2,0)</f>
        <v>AI生成内容平台</v>
      </c>
      <c r="E1753" s="1" t="s">
        <v>388</v>
      </c>
      <c r="F1753" s="1" t="str">
        <f>VLOOKUP(E1753,省份映射!$B$1:$C$472,2,0)</f>
        <v>重庆市</v>
      </c>
      <c r="H1753" s="256" t="s">
        <v>8786</v>
      </c>
      <c r="I1753" s="283">
        <v>1</v>
      </c>
    </row>
    <row r="1754" spans="1:9">
      <c r="A1754" s="1" t="s">
        <v>11566</v>
      </c>
      <c r="B1754" s="1" t="s">
        <v>4359</v>
      </c>
      <c r="C1754" s="1" t="str">
        <f>VLOOKUP(B1754,「工具标准名」映射表!B:I,2,0)</f>
        <v>AR增强现实学习工具</v>
      </c>
      <c r="D1754" s="1" t="str">
        <f>VLOOKUP(C1754,「工具标准名」映射表!$C$1:$O$2046,2,0)</f>
        <v>AR增强现实学习工具</v>
      </c>
      <c r="E1754" s="1" t="s">
        <v>388</v>
      </c>
      <c r="F1754" s="1" t="str">
        <f>VLOOKUP(E1754,省份映射!$B$1:$C$472,2,0)</f>
        <v>重庆市</v>
      </c>
      <c r="H1754" s="256" t="s">
        <v>8248</v>
      </c>
      <c r="I1754" s="283">
        <v>1</v>
      </c>
    </row>
    <row r="1755" spans="1:9">
      <c r="A1755" s="1" t="s">
        <v>11575</v>
      </c>
      <c r="B1755" s="1" t="s">
        <v>2439</v>
      </c>
      <c r="C1755" s="1" t="str">
        <f>VLOOKUP(B1755,「工具标准名」映射表!B:I,2,0)</f>
        <v>班级优化大师</v>
      </c>
      <c r="D1755" s="1" t="str">
        <f>VLOOKUP(C1755,「工具标准名」映射表!$C$1:$O$2046,2,0)</f>
        <v>班级优化大师软件</v>
      </c>
      <c r="E1755" s="1" t="s">
        <v>6895</v>
      </c>
      <c r="F1755" s="1" t="str">
        <f>VLOOKUP(E1755,省份映射!$B$1:$C$472,2,0)</f>
        <v>四川省</v>
      </c>
      <c r="H1755" s="256" t="s">
        <v>20845</v>
      </c>
      <c r="I1755" s="283">
        <v>1</v>
      </c>
    </row>
    <row r="1756" spans="1:9">
      <c r="A1756" s="1" t="s">
        <v>11575</v>
      </c>
      <c r="B1756" s="1" t="s">
        <v>11587</v>
      </c>
      <c r="C1756" s="1" t="str">
        <f>VLOOKUP(B1756,「工具标准名」映射表!B:I,2,0)</f>
        <v xml:space="preserve">小猿AI </v>
      </c>
      <c r="D1756" s="1" t="str">
        <f>VLOOKUP(C1756,「工具标准名」映射表!$C$1:$O$2046,2,0)</f>
        <v xml:space="preserve">小猿AI </v>
      </c>
      <c r="E1756" s="1" t="s">
        <v>6895</v>
      </c>
      <c r="F1756" s="1" t="str">
        <f>VLOOKUP(E1756,省份映射!$B$1:$C$472,2,0)</f>
        <v>四川省</v>
      </c>
      <c r="H1756" s="256" t="s">
        <v>15775</v>
      </c>
      <c r="I1756" s="283">
        <v>1</v>
      </c>
    </row>
    <row r="1757" spans="1:9">
      <c r="A1757" s="1" t="s">
        <v>11575</v>
      </c>
      <c r="B1757" s="1" t="s">
        <v>214</v>
      </c>
      <c r="C1757" s="1" t="str">
        <f>VLOOKUP(B1757,「工具标准名」映射表!B:I,2,0)</f>
        <v>希沃白板</v>
      </c>
      <c r="D1757" s="1" t="str">
        <f>VLOOKUP(C1757,「工具标准名」映射表!$C$1:$O$2046,2,0)</f>
        <v>希沃白板</v>
      </c>
      <c r="E1757" s="1" t="s">
        <v>6895</v>
      </c>
      <c r="F1757" s="1" t="str">
        <f>VLOOKUP(E1757,省份映射!$B$1:$C$472,2,0)</f>
        <v>四川省</v>
      </c>
      <c r="H1757" s="256" t="s">
        <v>7091</v>
      </c>
      <c r="I1757" s="283">
        <v>1</v>
      </c>
    </row>
    <row r="1758" spans="1:9">
      <c r="A1758" s="1" t="s">
        <v>11575</v>
      </c>
      <c r="B1758" s="1" t="s">
        <v>7972</v>
      </c>
      <c r="C1758" s="1" t="str">
        <f>VLOOKUP(B1758,「工具标准名」映射表!B:I,2,0)</f>
        <v>Runway</v>
      </c>
      <c r="D1758" s="1" t="str">
        <f>VLOOKUP(C1758,「工具标准名」映射表!$C$1:$O$2046,2,0)</f>
        <v>Runway</v>
      </c>
      <c r="E1758" s="1" t="s">
        <v>6895</v>
      </c>
      <c r="F1758" s="1" t="str">
        <f>VLOOKUP(E1758,省份映射!$B$1:$C$472,2,0)</f>
        <v>四川省</v>
      </c>
      <c r="H1758" s="256" t="s">
        <v>7489</v>
      </c>
      <c r="I1758" s="283">
        <v>1</v>
      </c>
    </row>
    <row r="1759" spans="1:9">
      <c r="A1759" s="1" t="s">
        <v>11575</v>
      </c>
      <c r="B1759" s="1" t="s">
        <v>11590</v>
      </c>
      <c r="C1759" s="1" t="str">
        <f>VLOOKUP(B1759,「工具标准名」映射表!B:I,2,0)</f>
        <v>腾讯英语君</v>
      </c>
      <c r="D1759" s="1" t="str">
        <f>VLOOKUP(C1759,「工具标准名」映射表!$C$1:$O$2046,2,0)</f>
        <v>腾讯英语君</v>
      </c>
      <c r="E1759" s="1" t="s">
        <v>6895</v>
      </c>
      <c r="F1759" s="1" t="str">
        <f>VLOOKUP(E1759,省份映射!$B$1:$C$472,2,0)</f>
        <v>四川省</v>
      </c>
      <c r="H1759" s="256" t="s">
        <v>4666</v>
      </c>
      <c r="I1759" s="283">
        <v>1</v>
      </c>
    </row>
    <row r="1760" spans="1:9">
      <c r="A1760" s="1" t="s">
        <v>11575</v>
      </c>
      <c r="B1760" s="1" t="s">
        <v>124</v>
      </c>
      <c r="C1760" s="1" t="str">
        <f>VLOOKUP(B1760,「工具标准名」映射表!B:I,2,0)</f>
        <v>DeepSeek 大模型</v>
      </c>
      <c r="D1760" s="1" t="str">
        <f>VLOOKUP(C1760,「工具标准名」映射表!$C$1:$O$2046,2,0)</f>
        <v>DeepSeek 大模型</v>
      </c>
      <c r="E1760" s="1" t="s">
        <v>6895</v>
      </c>
      <c r="F1760" s="1" t="str">
        <f>VLOOKUP(E1760,省份映射!$B$1:$C$472,2,0)</f>
        <v>四川省</v>
      </c>
      <c r="H1760" s="256" t="s">
        <v>7853</v>
      </c>
      <c r="I1760" s="283">
        <v>1</v>
      </c>
    </row>
    <row r="1761" spans="1:9">
      <c r="A1761" s="1" t="s">
        <v>11575</v>
      </c>
      <c r="B1761" s="1" t="s">
        <v>139</v>
      </c>
      <c r="C1761" s="1" t="str">
        <f>VLOOKUP(B1761,「工具标准名」映射表!B:I,2,0)</f>
        <v>豆包</v>
      </c>
      <c r="D1761" s="1" t="str">
        <f>VLOOKUP(C1761,「工具标准名」映射表!$C$1:$O$2046,2,0)</f>
        <v>豆包</v>
      </c>
      <c r="E1761" s="1" t="s">
        <v>6895</v>
      </c>
      <c r="F1761" s="1" t="str">
        <f>VLOOKUP(E1761,省份映射!$B$1:$C$472,2,0)</f>
        <v>四川省</v>
      </c>
      <c r="H1761" s="256" t="s">
        <v>497</v>
      </c>
      <c r="I1761" s="283">
        <v>1</v>
      </c>
    </row>
    <row r="1762" spans="1:9">
      <c r="A1762" s="1" t="s">
        <v>11592</v>
      </c>
      <c r="B1762" s="1" t="s">
        <v>216</v>
      </c>
      <c r="C1762" s="1" t="str">
        <f>VLOOKUP(B1762,「工具标准名」映射表!B:I,2,0)</f>
        <v>AI World平台</v>
      </c>
      <c r="D1762" s="1" t="str">
        <f>VLOOKUP(C1762,「工具标准名」映射表!$C$1:$O$2046,2,0)</f>
        <v>AI World平台</v>
      </c>
      <c r="E1762" s="1" t="s">
        <v>11594</v>
      </c>
      <c r="F1762" s="1" t="str">
        <f>VLOOKUP(E1762,省份映射!$B$1:$C$472,2,0)</f>
        <v>湖南省</v>
      </c>
      <c r="H1762" s="256" t="s">
        <v>969</v>
      </c>
      <c r="I1762" s="283">
        <v>1</v>
      </c>
    </row>
    <row r="1763" spans="1:9">
      <c r="A1763" s="1" t="s">
        <v>11592</v>
      </c>
      <c r="B1763" s="1" t="s">
        <v>11604</v>
      </c>
      <c r="C1763" s="1" t="str">
        <f>VLOOKUP(B1763,「工具标准名」映射表!B:I,2,0)</f>
        <v>智能巡课系统</v>
      </c>
      <c r="D1763" s="1" t="str">
        <f>VLOOKUP(C1763,「工具标准名」映射表!$C$1:$O$2046,2,0)</f>
        <v>智能巡课系统</v>
      </c>
      <c r="E1763" s="1" t="s">
        <v>11594</v>
      </c>
      <c r="F1763" s="1" t="str">
        <f>VLOOKUP(E1763,省份映射!$B$1:$C$472,2,0)</f>
        <v>湖南省</v>
      </c>
      <c r="H1763" s="256" t="s">
        <v>22113</v>
      </c>
      <c r="I1763" s="283">
        <v>1</v>
      </c>
    </row>
    <row r="1764" spans="1:9">
      <c r="A1764" s="1" t="s">
        <v>11606</v>
      </c>
      <c r="C1764" s="1" t="e">
        <f>VLOOKUP(B1764,「工具标准名」映射表!B:I,2,0)</f>
        <v>#N/A</v>
      </c>
      <c r="D1764" s="1" t="e">
        <f>VLOOKUP(C1764,「工具标准名」映射表!$C$1:$O$2046,2,0)</f>
        <v>#N/A</v>
      </c>
      <c r="E1764" s="1" t="s">
        <v>11608</v>
      </c>
      <c r="F1764" s="1" t="str">
        <f>VLOOKUP(E1764,省份映射!$B$1:$C$472,2,0)</f>
        <v>湖南省</v>
      </c>
      <c r="H1764" s="256" t="s">
        <v>4342</v>
      </c>
      <c r="I1764" s="283">
        <v>1</v>
      </c>
    </row>
    <row r="1765" spans="1:9">
      <c r="A1765" s="1" t="s">
        <v>11612</v>
      </c>
      <c r="B1765" s="1" t="s">
        <v>8432</v>
      </c>
      <c r="C1765" s="1" t="str">
        <f>VLOOKUP(B1765,「工具标准名」映射表!B:I,2,0)</f>
        <v>爱阅AI</v>
      </c>
      <c r="D1765" s="1" t="str">
        <f>VLOOKUP(C1765,「工具标准名」映射表!$C$1:$O$2046,2,0)</f>
        <v>爱阅AI</v>
      </c>
      <c r="E1765" s="1" t="s">
        <v>1341</v>
      </c>
      <c r="F1765" s="1" t="str">
        <f>VLOOKUP(E1765,省份映射!$B$1:$C$472,2,0)</f>
        <v>重庆市</v>
      </c>
      <c r="H1765" s="256" t="s">
        <v>3197</v>
      </c>
      <c r="I1765" s="283">
        <v>1</v>
      </c>
    </row>
    <row r="1766" spans="1:9">
      <c r="A1766" s="1" t="s">
        <v>11622</v>
      </c>
      <c r="B1766" s="1" t="s">
        <v>11628</v>
      </c>
      <c r="C1766" s="1" t="str">
        <f>VLOOKUP(B1766,「工具标准名」映射表!B:I,2,0)</f>
        <v>扣子AI</v>
      </c>
      <c r="D1766" s="1" t="str">
        <f>VLOOKUP(C1766,「工具标准名」映射表!$C$1:$O$2046,2,0)</f>
        <v>扣子AI</v>
      </c>
      <c r="E1766" s="1" t="s">
        <v>691</v>
      </c>
      <c r="F1766" s="1" t="str">
        <f>VLOOKUP(E1766,省份映射!$B$1:$C$472,2,0)</f>
        <v>四川省</v>
      </c>
      <c r="H1766" s="256" t="s">
        <v>15628</v>
      </c>
      <c r="I1766" s="283">
        <v>1</v>
      </c>
    </row>
    <row r="1767" spans="1:9">
      <c r="A1767" s="1" t="s">
        <v>11633</v>
      </c>
      <c r="B1767" s="1" t="s">
        <v>433</v>
      </c>
      <c r="C1767" s="1" t="str">
        <f>VLOOKUP(B1767,「工具标准名」映射表!B:I,2,0)</f>
        <v>AI书法教学系统</v>
      </c>
      <c r="D1767" s="1" t="str">
        <f>VLOOKUP(C1767,「工具标准名」映射表!$C$1:$O$2046,2,0)</f>
        <v>AI书法教学系统</v>
      </c>
      <c r="E1767" s="1" t="s">
        <v>11635</v>
      </c>
      <c r="F1767" s="1" t="str">
        <f>VLOOKUP(E1767,省份映射!$B$1:$C$472,2,0)</f>
        <v>四川省</v>
      </c>
      <c r="H1767" s="256" t="s">
        <v>13007</v>
      </c>
      <c r="I1767" s="283">
        <v>1</v>
      </c>
    </row>
    <row r="1768" spans="1:9">
      <c r="A1768" s="1" t="s">
        <v>11643</v>
      </c>
      <c r="B1768" s="1" t="s">
        <v>5095</v>
      </c>
      <c r="C1768" s="1" t="str">
        <f>VLOOKUP(B1768,「工具标准名」映射表!B:I,2,0)</f>
        <v>豆包</v>
      </c>
      <c r="D1768" s="1" t="str">
        <f>VLOOKUP(C1768,「工具标准名」映射表!$C$1:$O$2046,2,0)</f>
        <v>豆包</v>
      </c>
      <c r="E1768" s="1" t="s">
        <v>11645</v>
      </c>
      <c r="F1768" s="1" t="str">
        <f>VLOOKUP(E1768,省份映射!$B$1:$C$472,2,0)</f>
        <v>山西省</v>
      </c>
      <c r="H1768" s="256" t="s">
        <v>4221</v>
      </c>
      <c r="I1768" s="283">
        <v>1</v>
      </c>
    </row>
    <row r="1769" spans="1:9">
      <c r="A1769" s="1" t="s">
        <v>11656</v>
      </c>
      <c r="B1769" s="1" t="s">
        <v>124</v>
      </c>
      <c r="C1769" s="1" t="str">
        <f>VLOOKUP(B1769,「工具标准名」映射表!B:I,2,0)</f>
        <v>DeepSeek 大模型</v>
      </c>
      <c r="D1769" s="1" t="str">
        <f>VLOOKUP(C1769,「工具标准名」映射表!$C$1:$O$2046,2,0)</f>
        <v>DeepSeek 大模型</v>
      </c>
      <c r="E1769" s="1" t="s">
        <v>11658</v>
      </c>
      <c r="F1769" s="1" t="str">
        <f>VLOOKUP(E1769,省份映射!$B$1:$C$472,2,0)</f>
        <v>山西省</v>
      </c>
      <c r="H1769" s="256" t="s">
        <v>827</v>
      </c>
      <c r="I1769" s="283">
        <v>1</v>
      </c>
    </row>
    <row r="1770" spans="1:9">
      <c r="A1770" s="1" t="s">
        <v>11656</v>
      </c>
      <c r="B1770" s="1" t="s">
        <v>11669</v>
      </c>
      <c r="C1770" s="1" t="str">
        <f>VLOOKUP(B1770,「工具标准名」映射表!B:I,2,0)</f>
        <v>海螺AI</v>
      </c>
      <c r="D1770" s="1" t="str">
        <f>VLOOKUP(C1770,「工具标准名」映射表!$C$1:$O$2046,2,0)</f>
        <v>海螺AI</v>
      </c>
      <c r="E1770" s="1" t="s">
        <v>11658</v>
      </c>
      <c r="F1770" s="1" t="str">
        <f>VLOOKUP(E1770,省份映射!$B$1:$C$472,2,0)</f>
        <v>山西省</v>
      </c>
      <c r="H1770" s="256" t="s">
        <v>983</v>
      </c>
      <c r="I1770" s="283">
        <v>1</v>
      </c>
    </row>
    <row r="1771" spans="1:9">
      <c r="A1771" s="1" t="s">
        <v>11656</v>
      </c>
      <c r="B1771" s="1" t="s">
        <v>139</v>
      </c>
      <c r="C1771" s="1" t="str">
        <f>VLOOKUP(B1771,「工具标准名」映射表!B:I,2,0)</f>
        <v>豆包</v>
      </c>
      <c r="D1771" s="1" t="str">
        <f>VLOOKUP(C1771,「工具标准名」映射表!$C$1:$O$2046,2,0)</f>
        <v>豆包</v>
      </c>
      <c r="E1771" s="1" t="s">
        <v>11658</v>
      </c>
      <c r="F1771" s="1" t="str">
        <f>VLOOKUP(E1771,省份映射!$B$1:$C$472,2,0)</f>
        <v>山西省</v>
      </c>
      <c r="H1771" s="256" t="s">
        <v>2090</v>
      </c>
      <c r="I1771" s="283">
        <v>1</v>
      </c>
    </row>
    <row r="1772" spans="1:9">
      <c r="A1772" s="1" t="s">
        <v>11672</v>
      </c>
      <c r="B1772" s="1" t="s">
        <v>1133</v>
      </c>
      <c r="C1772" s="1" t="str">
        <f>VLOOKUP(B1772,「工具标准名」映射表!B:I,2,0)</f>
        <v>文心一言</v>
      </c>
      <c r="D1772" s="1" t="str">
        <f>VLOOKUP(C1772,「工具标准名」映射表!$C$1:$O$2046,2,0)</f>
        <v>文心一言</v>
      </c>
      <c r="E1772" s="1" t="s">
        <v>11658</v>
      </c>
      <c r="F1772" s="1" t="str">
        <f>VLOOKUP(E1772,省份映射!$B$1:$C$472,2,0)</f>
        <v>山西省</v>
      </c>
      <c r="H1772" s="256" t="s">
        <v>21413</v>
      </c>
      <c r="I1772" s="283">
        <v>1</v>
      </c>
    </row>
    <row r="1773" spans="1:9">
      <c r="A1773" s="1" t="s">
        <v>11672</v>
      </c>
      <c r="B1773" s="1" t="s">
        <v>1492</v>
      </c>
      <c r="C1773" s="1" t="str">
        <f>VLOOKUP(B1773,「工具标准名」映射表!B:I,2,0)</f>
        <v>通义千问大模型</v>
      </c>
      <c r="D1773" s="1" t="str">
        <f>VLOOKUP(C1773,「工具标准名」映射表!$C$1:$O$2046,2,0)</f>
        <v>通义千问大模型</v>
      </c>
      <c r="E1773" s="1" t="s">
        <v>11658</v>
      </c>
      <c r="F1773" s="1" t="str">
        <f>VLOOKUP(E1773,省份映射!$B$1:$C$472,2,0)</f>
        <v>山西省</v>
      </c>
      <c r="H1773" s="256" t="s">
        <v>15923</v>
      </c>
      <c r="I1773" s="283">
        <v>1</v>
      </c>
    </row>
    <row r="1774" spans="1:9">
      <c r="A1774" s="1" t="s">
        <v>11672</v>
      </c>
      <c r="B1774" s="1" t="s">
        <v>2240</v>
      </c>
      <c r="C1774" s="1" t="str">
        <f>VLOOKUP(B1774,「工具标准名」映射表!B:I,2,0)</f>
        <v>国家智慧教育平台</v>
      </c>
      <c r="D1774" s="1" t="str">
        <f>VLOOKUP(C1774,「工具标准名」映射表!$C$1:$O$2046,2,0)</f>
        <v>国家智慧教育平台</v>
      </c>
      <c r="E1774" s="1" t="s">
        <v>11658</v>
      </c>
      <c r="F1774" s="1" t="str">
        <f>VLOOKUP(E1774,省份映射!$B$1:$C$472,2,0)</f>
        <v>山西省</v>
      </c>
      <c r="H1774" s="256" t="s">
        <v>8042</v>
      </c>
      <c r="I1774" s="283">
        <v>1</v>
      </c>
    </row>
    <row r="1775" spans="1:9">
      <c r="A1775" s="1" t="s">
        <v>11686</v>
      </c>
      <c r="B1775" s="1" t="s">
        <v>11692</v>
      </c>
      <c r="C1775" s="1" t="str">
        <f>VLOOKUP(B1775,「工具标准名」映射表!B:I,2,0)</f>
        <v>希沃AI</v>
      </c>
      <c r="D1775" s="1" t="str">
        <f>VLOOKUP(C1775,「工具标准名」映射表!$C$1:$O$2046,2,0)</f>
        <v>希沃AI</v>
      </c>
      <c r="E1775" s="1" t="s">
        <v>4747</v>
      </c>
      <c r="F1775" s="1" t="str">
        <f>VLOOKUP(E1775,省份映射!$B$1:$C$472,2,0)</f>
        <v>山西省</v>
      </c>
      <c r="H1775" s="256" t="s">
        <v>21212</v>
      </c>
      <c r="I1775" s="283">
        <v>1</v>
      </c>
    </row>
    <row r="1776" spans="1:9">
      <c r="A1776" s="1" t="s">
        <v>11686</v>
      </c>
      <c r="B1776" s="1" t="s">
        <v>11696</v>
      </c>
      <c r="C1776" s="1" t="str">
        <f>VLOOKUP(B1776,「工具标准名」映射表!B:I,2,0)</f>
        <v>即梦电解质电离系统</v>
      </c>
      <c r="D1776" s="1" t="str">
        <f>VLOOKUP(C1776,「工具标准名」映射表!$C$1:$O$2046,2,0)</f>
        <v>即梦AI</v>
      </c>
      <c r="E1776" s="1" t="s">
        <v>4747</v>
      </c>
      <c r="F1776" s="1" t="str">
        <f>VLOOKUP(E1776,省份映射!$B$1:$C$472,2,0)</f>
        <v>山西省</v>
      </c>
      <c r="H1776" s="256" t="s">
        <v>4277</v>
      </c>
      <c r="I1776" s="283">
        <v>1</v>
      </c>
    </row>
    <row r="1777" spans="1:9">
      <c r="A1777" s="1" t="s">
        <v>11698</v>
      </c>
      <c r="B1777" s="1" t="s">
        <v>1205</v>
      </c>
      <c r="C1777" s="1" t="str">
        <f>VLOOKUP(B1777,「工具标准名」映射表!B:I,2,0)</f>
        <v>AI历史情境生成系统</v>
      </c>
      <c r="D1777" s="1" t="str">
        <f>VLOOKUP(C1777,「工具标准名」映射表!$C$1:$O$2046,2,0)</f>
        <v>AI历史情境生成系统</v>
      </c>
      <c r="E1777" s="1" t="s">
        <v>11700</v>
      </c>
      <c r="F1777" s="1" t="str">
        <f>VLOOKUP(E1777,省份映射!$B$1:$C$472,2,0)</f>
        <v>内蒙古自治区</v>
      </c>
      <c r="H1777" s="256" t="s">
        <v>7928</v>
      </c>
      <c r="I1777" s="283">
        <v>1</v>
      </c>
    </row>
    <row r="1778" spans="1:9">
      <c r="A1778" s="1" t="s">
        <v>11711</v>
      </c>
      <c r="B1778" s="1" t="s">
        <v>207</v>
      </c>
      <c r="C1778" s="1" t="str">
        <f>VLOOKUP(B1778,「工具标准名」映射表!B:I,2,0)</f>
        <v>即梦AI</v>
      </c>
      <c r="D1778" s="1" t="str">
        <f>VLOOKUP(C1778,「工具标准名」映射表!$C$1:$O$2046,2,0)</f>
        <v>即梦AI</v>
      </c>
      <c r="E1778" s="1" t="s">
        <v>11713</v>
      </c>
      <c r="F1778" s="1" t="str">
        <f>VLOOKUP(E1778,省份映射!$B$1:$C$472,2,0)</f>
        <v>浙江省</v>
      </c>
      <c r="H1778" s="256" t="s">
        <v>8867</v>
      </c>
      <c r="I1778" s="283">
        <v>1</v>
      </c>
    </row>
    <row r="1779" spans="1:9">
      <c r="A1779" s="1" t="s">
        <v>11711</v>
      </c>
      <c r="B1779" s="1" t="s">
        <v>222</v>
      </c>
      <c r="C1779" s="1" t="str">
        <f>VLOOKUP(B1779,「工具标准名」映射表!B:I,2,0)</f>
        <v>剪映AI</v>
      </c>
      <c r="D1779" s="1" t="str">
        <f>VLOOKUP(C1779,「工具标准名」映射表!$C$1:$O$2046,2,0)</f>
        <v>剪映AI</v>
      </c>
      <c r="E1779" s="1" t="s">
        <v>11713</v>
      </c>
      <c r="F1779" s="1" t="str">
        <f>VLOOKUP(E1779,省份映射!$B$1:$C$472,2,0)</f>
        <v>浙江省</v>
      </c>
      <c r="H1779" s="256" t="s">
        <v>14089</v>
      </c>
      <c r="I1779" s="283">
        <v>1</v>
      </c>
    </row>
    <row r="1780" spans="1:9">
      <c r="A1780" s="1" t="s">
        <v>11711</v>
      </c>
      <c r="B1780" s="1" t="s">
        <v>11725</v>
      </c>
      <c r="C1780" s="1" t="str">
        <f>VLOOKUP(B1780,「工具标准名」映射表!B:I,2,0)</f>
        <v>豆包</v>
      </c>
      <c r="D1780" s="1" t="str">
        <f>VLOOKUP(C1780,「工具标准名」映射表!$C$1:$O$2046,2,0)</f>
        <v>豆包</v>
      </c>
      <c r="E1780" s="1" t="s">
        <v>11713</v>
      </c>
      <c r="F1780" s="1" t="str">
        <f>VLOOKUP(E1780,省份映射!$B$1:$C$472,2,0)</f>
        <v>浙江省</v>
      </c>
      <c r="H1780" s="256" t="s">
        <v>1673</v>
      </c>
      <c r="I1780" s="283">
        <v>1</v>
      </c>
    </row>
    <row r="1781" spans="1:9">
      <c r="A1781" s="1" t="s">
        <v>11711</v>
      </c>
      <c r="B1781" s="1" t="s">
        <v>124</v>
      </c>
      <c r="C1781" s="1" t="str">
        <f>VLOOKUP(B1781,「工具标准名」映射表!B:I,2,0)</f>
        <v>DeepSeek 大模型</v>
      </c>
      <c r="D1781" s="1" t="str">
        <f>VLOOKUP(C1781,「工具标准名」映射表!$C$1:$O$2046,2,0)</f>
        <v>DeepSeek 大模型</v>
      </c>
      <c r="E1781" s="1" t="s">
        <v>11713</v>
      </c>
      <c r="F1781" s="1" t="str">
        <f>VLOOKUP(E1781,省份映射!$B$1:$C$472,2,0)</f>
        <v>浙江省</v>
      </c>
      <c r="H1781" s="256" t="s">
        <v>12979</v>
      </c>
      <c r="I1781" s="283">
        <v>1</v>
      </c>
    </row>
    <row r="1782" spans="1:9">
      <c r="A1782" s="1" t="s">
        <v>11728</v>
      </c>
      <c r="B1782" s="1" t="s">
        <v>11735</v>
      </c>
      <c r="C1782" s="1" t="str">
        <f>VLOOKUP(B1782,「工具标准名」映射表!B:I,2,0)</f>
        <v>原电池组装游戏</v>
      </c>
      <c r="D1782" s="1" t="str">
        <f>VLOOKUP(C1782,「工具标准名」映射表!$C$1:$O$2046,2,0)</f>
        <v>原电池组装游戏</v>
      </c>
      <c r="E1782" s="1" t="s">
        <v>11730</v>
      </c>
      <c r="F1782" s="1" t="str">
        <f>VLOOKUP(E1782,省份映射!$B$1:$C$472,2,0)</f>
        <v>山东省</v>
      </c>
      <c r="H1782" s="256" t="s">
        <v>3920</v>
      </c>
      <c r="I1782" s="283">
        <v>1</v>
      </c>
    </row>
    <row r="1783" spans="1:9">
      <c r="A1783" s="1" t="s">
        <v>11742</v>
      </c>
      <c r="B1783" s="1" t="s">
        <v>1179</v>
      </c>
      <c r="C1783" s="1" t="str">
        <f>VLOOKUP(B1783,「工具标准名」映射表!B:I,2,0)</f>
        <v>AI协同创作平台</v>
      </c>
      <c r="D1783" s="1" t="str">
        <f>VLOOKUP(C1783,「工具标准名」映射表!$C$1:$O$2046,2,0)</f>
        <v>AI协同创作平台</v>
      </c>
      <c r="E1783" s="1" t="s">
        <v>1180</v>
      </c>
      <c r="F1783" s="1" t="str">
        <f>VLOOKUP(E1783,省份映射!$B$1:$C$472,2,0)</f>
        <v>青海省</v>
      </c>
      <c r="H1783" s="256" t="s">
        <v>8891</v>
      </c>
      <c r="I1783" s="283">
        <v>1</v>
      </c>
    </row>
    <row r="1784" spans="1:9">
      <c r="A1784" s="1" t="s">
        <v>11752</v>
      </c>
      <c r="B1784" s="1" t="s">
        <v>2240</v>
      </c>
      <c r="C1784" s="1" t="str">
        <f>VLOOKUP(B1784,「工具标准名」映射表!B:I,2,0)</f>
        <v>国家智慧教育平台</v>
      </c>
      <c r="D1784" s="1" t="str">
        <f>VLOOKUP(C1784,「工具标准名」映射表!$C$1:$O$2046,2,0)</f>
        <v>国家智慧教育平台</v>
      </c>
      <c r="E1784" s="1" t="s">
        <v>11754</v>
      </c>
      <c r="F1784" s="1" t="str">
        <f>VLOOKUP(E1784,省份映射!$B$1:$C$472,2,0)</f>
        <v>青海省</v>
      </c>
      <c r="H1784" s="256" t="s">
        <v>8775</v>
      </c>
      <c r="I1784" s="283">
        <v>1</v>
      </c>
    </row>
    <row r="1785" spans="1:9">
      <c r="A1785" s="1" t="s">
        <v>11752</v>
      </c>
      <c r="B1785" s="1" t="s">
        <v>139</v>
      </c>
      <c r="C1785" s="1" t="str">
        <f>VLOOKUP(B1785,「工具标准名」映射表!B:I,2,0)</f>
        <v>豆包</v>
      </c>
      <c r="D1785" s="1" t="str">
        <f>VLOOKUP(C1785,「工具标准名」映射表!$C$1:$O$2046,2,0)</f>
        <v>豆包</v>
      </c>
      <c r="E1785" s="1" t="s">
        <v>11754</v>
      </c>
      <c r="F1785" s="1" t="str">
        <f>VLOOKUP(E1785,省份映射!$B$1:$C$472,2,0)</f>
        <v>青海省</v>
      </c>
      <c r="H1785" s="256" t="s">
        <v>475</v>
      </c>
      <c r="I1785" s="283">
        <v>1</v>
      </c>
    </row>
    <row r="1786" spans="1:9">
      <c r="A1786" s="1" t="s">
        <v>11752</v>
      </c>
      <c r="B1786" s="1" t="s">
        <v>214</v>
      </c>
      <c r="C1786" s="1" t="str">
        <f>VLOOKUP(B1786,「工具标准名」映射表!B:I,2,0)</f>
        <v>希沃白板</v>
      </c>
      <c r="D1786" s="1" t="str">
        <f>VLOOKUP(C1786,「工具标准名」映射表!$C$1:$O$2046,2,0)</f>
        <v>希沃白板</v>
      </c>
      <c r="E1786" s="1" t="s">
        <v>11754</v>
      </c>
      <c r="F1786" s="1" t="str">
        <f>VLOOKUP(E1786,省份映射!$B$1:$C$472,2,0)</f>
        <v>青海省</v>
      </c>
      <c r="H1786" s="256" t="s">
        <v>4294</v>
      </c>
      <c r="I1786" s="283">
        <v>1</v>
      </c>
    </row>
    <row r="1787" spans="1:9">
      <c r="A1787" s="1" t="s">
        <v>11752</v>
      </c>
      <c r="B1787" s="1" t="s">
        <v>5577</v>
      </c>
      <c r="C1787" s="1" t="str">
        <f>VLOOKUP(B1787,「工具标准名」映射表!B:I,2,0)</f>
        <v>万彩动画大师</v>
      </c>
      <c r="D1787" s="1" t="str">
        <f>VLOOKUP(C1787,「工具标准名」映射表!$C$1:$O$2046,2,0)</f>
        <v>万彩动画大师</v>
      </c>
      <c r="E1787" s="1" t="s">
        <v>11754</v>
      </c>
      <c r="F1787" s="1" t="str">
        <f>VLOOKUP(E1787,省份映射!$B$1:$C$472,2,0)</f>
        <v>青海省</v>
      </c>
      <c r="H1787" s="256" t="s">
        <v>12048</v>
      </c>
      <c r="I1787" s="283">
        <v>1</v>
      </c>
    </row>
    <row r="1788" spans="1:9">
      <c r="A1788" s="1" t="s">
        <v>11752</v>
      </c>
      <c r="B1788" s="1" t="s">
        <v>11768</v>
      </c>
      <c r="C1788" s="1" t="str">
        <f>VLOOKUP(B1788,「工具标准名」映射表!B:I,2,0)</f>
        <v>习题库</v>
      </c>
      <c r="D1788" s="1" t="str">
        <f>VLOOKUP(C1788,「工具标准名」映射表!$C$1:$O$2046,2,0)</f>
        <v>习题库</v>
      </c>
      <c r="E1788" s="1" t="s">
        <v>11754</v>
      </c>
      <c r="F1788" s="1" t="str">
        <f>VLOOKUP(E1788,省份映射!$B$1:$C$472,2,0)</f>
        <v>青海省</v>
      </c>
      <c r="H1788" s="256" t="s">
        <v>6704</v>
      </c>
      <c r="I1788" s="283">
        <v>1</v>
      </c>
    </row>
    <row r="1789" spans="1:9">
      <c r="A1789" s="1" t="s">
        <v>11770</v>
      </c>
      <c r="B1789" s="1" t="s">
        <v>213</v>
      </c>
      <c r="C1789" s="1" t="str">
        <f>VLOOKUP(B1789,「工具标准名」映射表!B:I,2,0)</f>
        <v>AI for Science学习实验室</v>
      </c>
      <c r="D1789" s="1" t="str">
        <f>VLOOKUP(C1789,「工具标准名」映射表!$C$1:$O$2046,2,0)</f>
        <v>AI for Science学习实验室</v>
      </c>
      <c r="E1789" s="1" t="s">
        <v>115</v>
      </c>
      <c r="F1789" s="1" t="str">
        <f>VLOOKUP(E1789,省份映射!$B$1:$C$472,2,0)</f>
        <v>上海市</v>
      </c>
      <c r="H1789" s="256" t="s">
        <v>16663</v>
      </c>
      <c r="I1789" s="283">
        <v>1</v>
      </c>
    </row>
    <row r="1790" spans="1:9">
      <c r="A1790" s="1" t="s">
        <v>11770</v>
      </c>
      <c r="B1790" s="1" t="s">
        <v>3437</v>
      </c>
      <c r="C1790" s="1" t="str">
        <f>VLOOKUP(B1790,「工具标准名」映射表!B:I,2,0)</f>
        <v>AI观察与评价系统</v>
      </c>
      <c r="D1790" s="1" t="str">
        <f>VLOOKUP(C1790,「工具标准名」映射表!$C$1:$O$2046,2,0)</f>
        <v>AI观察与评价系统</v>
      </c>
      <c r="E1790" s="1" t="s">
        <v>115</v>
      </c>
      <c r="F1790" s="1" t="str">
        <f>VLOOKUP(E1790,省份映射!$B$1:$C$472,2,0)</f>
        <v>上海市</v>
      </c>
      <c r="H1790" s="256" t="s">
        <v>3018</v>
      </c>
      <c r="I1790" s="283">
        <v>1</v>
      </c>
    </row>
    <row r="1791" spans="1:9">
      <c r="A1791" s="1" t="s">
        <v>11782</v>
      </c>
      <c r="B1791" s="1" t="s">
        <v>4006</v>
      </c>
      <c r="C1791" s="1" t="str">
        <f>VLOOKUP(B1791,「工具标准名」映射表!B:I,2,0)</f>
        <v>AI辅助创新能力培养系统</v>
      </c>
      <c r="D1791" s="1" t="str">
        <f>VLOOKUP(C1791,「工具标准名」映射表!$C$1:$O$2046,2,0)</f>
        <v>AI辅助创新能力培养系统</v>
      </c>
      <c r="E1791" s="1" t="s">
        <v>115</v>
      </c>
      <c r="F1791" s="1" t="str">
        <f>VLOOKUP(E1791,省份映射!$B$1:$C$472,2,0)</f>
        <v>上海市</v>
      </c>
      <c r="H1791" s="256" t="s">
        <v>7825</v>
      </c>
      <c r="I1791" s="283">
        <v>1</v>
      </c>
    </row>
    <row r="1792" spans="1:9">
      <c r="A1792" s="1" t="s">
        <v>11792</v>
      </c>
      <c r="B1792" s="1" t="s">
        <v>11798</v>
      </c>
      <c r="C1792" s="1" t="str">
        <f>VLOOKUP(B1792,「工具标准名」映射表!B:I,2,0)</f>
        <v>数字孪生校园管理系统</v>
      </c>
      <c r="D1792" s="1" t="str">
        <f>VLOOKUP(C1792,「工具标准名」映射表!$C$1:$O$2046,2,0)</f>
        <v>数字孪生校园管理系统</v>
      </c>
      <c r="E1792" s="1" t="s">
        <v>115</v>
      </c>
      <c r="F1792" s="1" t="str">
        <f>VLOOKUP(E1792,省份映射!$B$1:$C$472,2,0)</f>
        <v>上海市</v>
      </c>
      <c r="H1792" s="256" t="s">
        <v>11941</v>
      </c>
      <c r="I1792" s="283">
        <v>1</v>
      </c>
    </row>
    <row r="1793" spans="1:9">
      <c r="A1793" s="1" t="s">
        <v>11792</v>
      </c>
      <c r="B1793" s="1" t="s">
        <v>11805</v>
      </c>
      <c r="C1793" s="1" t="str">
        <f>VLOOKUP(B1793,「工具标准名」映射表!B:I,2,0)</f>
        <v>物联 PaaS 系统</v>
      </c>
      <c r="D1793" s="1" t="str">
        <f>VLOOKUP(C1793,「工具标准名」映射表!$C$1:$O$2046,2,0)</f>
        <v>物联 PaaS 系统</v>
      </c>
      <c r="E1793" s="1" t="s">
        <v>115</v>
      </c>
      <c r="F1793" s="1" t="str">
        <f>VLOOKUP(E1793,省份映射!$B$1:$C$472,2,0)</f>
        <v>上海市</v>
      </c>
      <c r="H1793" s="256" t="s">
        <v>9112</v>
      </c>
      <c r="I1793" s="283">
        <v>1</v>
      </c>
    </row>
    <row r="1794" spans="1:9">
      <c r="A1794" s="1" t="s">
        <v>11807</v>
      </c>
      <c r="B1794" s="1" t="s">
        <v>139</v>
      </c>
      <c r="C1794" s="1" t="str">
        <f>VLOOKUP(B1794,「工具标准名」映射表!B:I,2,0)</f>
        <v>豆包</v>
      </c>
      <c r="D1794" s="1" t="str">
        <f>VLOOKUP(C1794,「工具标准名」映射表!$C$1:$O$2046,2,0)</f>
        <v>豆包</v>
      </c>
      <c r="E1794" s="1" t="s">
        <v>11809</v>
      </c>
      <c r="F1794" s="1" t="str">
        <f>VLOOKUP(E1794,省份映射!$B$1:$C$472,2,0)</f>
        <v>上海市</v>
      </c>
      <c r="H1794" s="256" t="s">
        <v>16208</v>
      </c>
      <c r="I1794" s="283">
        <v>1</v>
      </c>
    </row>
    <row r="1795" spans="1:9">
      <c r="A1795" s="1" t="s">
        <v>11807</v>
      </c>
      <c r="B1795" s="1" t="s">
        <v>11820</v>
      </c>
      <c r="C1795" s="1" t="str">
        <f>VLOOKUP(B1795,「工具标准名」映射表!B:I,2,0)</f>
        <v>海绵音乐</v>
      </c>
      <c r="D1795" s="1" t="str">
        <f>VLOOKUP(C1795,「工具标准名」映射表!$C$1:$O$2046,2,0)</f>
        <v>海绵音乐</v>
      </c>
      <c r="E1795" s="1" t="s">
        <v>11809</v>
      </c>
      <c r="F1795" s="1" t="str">
        <f>VLOOKUP(E1795,省份映射!$B$1:$C$472,2,0)</f>
        <v>上海市</v>
      </c>
      <c r="H1795" s="256" t="s">
        <v>4451</v>
      </c>
      <c r="I1795" s="283">
        <v>1</v>
      </c>
    </row>
    <row r="1796" spans="1:9">
      <c r="A1796" s="1" t="s">
        <v>11822</v>
      </c>
      <c r="B1796" s="1" t="s">
        <v>11828</v>
      </c>
      <c r="C1796" s="1" t="str">
        <f>VLOOKUP(B1796,「工具标准名」映射表!B:I,2,0)</f>
        <v>飞象作文星</v>
      </c>
      <c r="D1796" s="1" t="str">
        <f>VLOOKUP(C1796,「工具标准名」映射表!$C$1:$O$2046,2,0)</f>
        <v>飞象作文星</v>
      </c>
      <c r="E1796" s="1" t="s">
        <v>815</v>
      </c>
      <c r="F1796" s="1" t="str">
        <f>VLOOKUP(E1796,省份映射!$B$1:$C$472,2,0)</f>
        <v>上海市</v>
      </c>
      <c r="H1796" s="256" t="s">
        <v>2789</v>
      </c>
      <c r="I1796" s="283">
        <v>1</v>
      </c>
    </row>
    <row r="1797" spans="1:9">
      <c r="A1797" s="1" t="s">
        <v>11822</v>
      </c>
      <c r="B1797" s="1" t="s">
        <v>11834</v>
      </c>
      <c r="C1797" s="1" t="str">
        <f>VLOOKUP(B1797,「工具标准名」映射表!B:I,2,0)</f>
        <v>智能终端设备</v>
      </c>
      <c r="D1797" s="1" t="str">
        <f>VLOOKUP(C1797,「工具标准名」映射表!$C$1:$O$2046,2,0)</f>
        <v>智能终端设备</v>
      </c>
      <c r="E1797" s="1" t="s">
        <v>815</v>
      </c>
      <c r="F1797" s="1" t="str">
        <f>VLOOKUP(E1797,省份映射!$B$1:$C$472,2,0)</f>
        <v>上海市</v>
      </c>
      <c r="H1797" s="256" t="s">
        <v>12877</v>
      </c>
      <c r="I1797" s="283">
        <v>1</v>
      </c>
    </row>
    <row r="1798" spans="1:9">
      <c r="A1798" s="1" t="s">
        <v>11836</v>
      </c>
      <c r="B1798" s="1" t="s">
        <v>4829</v>
      </c>
      <c r="C1798" s="1" t="str">
        <f>VLOOKUP(B1798,「工具标准名」映射表!B:I,2,0)</f>
        <v>Coze智能体</v>
      </c>
      <c r="D1798" s="1" t="str">
        <f>VLOOKUP(C1798,「工具标准名」映射表!$C$1:$O$2046,2,0)</f>
        <v>Coze智能体</v>
      </c>
      <c r="E1798" s="1" t="s">
        <v>6596</v>
      </c>
      <c r="F1798" s="1" t="str">
        <f>VLOOKUP(E1798,省份映射!$B$1:$C$472,2,0)</f>
        <v>上海市</v>
      </c>
      <c r="H1798" s="256" t="s">
        <v>21106</v>
      </c>
      <c r="I1798" s="283">
        <v>1</v>
      </c>
    </row>
    <row r="1799" spans="1:9">
      <c r="A1799" s="1" t="s">
        <v>11847</v>
      </c>
      <c r="B1799" s="1" t="s">
        <v>124</v>
      </c>
      <c r="C1799" s="1" t="str">
        <f>VLOOKUP(B1799,「工具标准名」映射表!B:I,2,0)</f>
        <v>DeepSeek 大模型</v>
      </c>
      <c r="D1799" s="1" t="str">
        <f>VLOOKUP(C1799,「工具标准名」映射表!$C$1:$O$2046,2,0)</f>
        <v>DeepSeek 大模型</v>
      </c>
      <c r="E1799" s="1" t="s">
        <v>6596</v>
      </c>
      <c r="F1799" s="1" t="str">
        <f>VLOOKUP(E1799,省份映射!$B$1:$C$472,2,0)</f>
        <v>上海市</v>
      </c>
      <c r="H1799" s="256" t="s">
        <v>2075</v>
      </c>
      <c r="I1799" s="283">
        <v>1</v>
      </c>
    </row>
    <row r="1800" spans="1:9">
      <c r="A1800" s="1" t="s">
        <v>11858</v>
      </c>
      <c r="B1800" s="1" t="s">
        <v>1962</v>
      </c>
      <c r="C1800" s="1" t="str">
        <f>VLOOKUP(B1800,「工具标准名」映射表!B:I,2,0)</f>
        <v>豆包</v>
      </c>
      <c r="D1800" s="1" t="str">
        <f>VLOOKUP(C1800,「工具标准名」映射表!$C$1:$O$2046,2,0)</f>
        <v>豆包</v>
      </c>
      <c r="E1800" s="1" t="s">
        <v>115</v>
      </c>
      <c r="F1800" s="1" t="str">
        <f>VLOOKUP(E1800,省份映射!$B$1:$C$472,2,0)</f>
        <v>上海市</v>
      </c>
      <c r="H1800" s="256" t="s">
        <v>493</v>
      </c>
      <c r="I1800" s="283">
        <v>1</v>
      </c>
    </row>
    <row r="1801" spans="1:9">
      <c r="A1801" s="1" t="s">
        <v>11858</v>
      </c>
      <c r="B1801" s="1" t="s">
        <v>8061</v>
      </c>
      <c r="C1801" s="1" t="str">
        <f>VLOOKUP(B1801,「工具标准名」映射表!B:I,2,0)</f>
        <v>Suno</v>
      </c>
      <c r="D1801" s="1" t="str">
        <f>VLOOKUP(C1801,「工具标准名」映射表!$C$1:$O$2046,2,0)</f>
        <v>Suno</v>
      </c>
      <c r="E1801" s="1" t="s">
        <v>115</v>
      </c>
      <c r="F1801" s="1" t="str">
        <f>VLOOKUP(E1801,省份映射!$B$1:$C$472,2,0)</f>
        <v>上海市</v>
      </c>
      <c r="H1801" s="256" t="s">
        <v>3217</v>
      </c>
      <c r="I1801" s="283">
        <v>1</v>
      </c>
    </row>
    <row r="1802" spans="1:9">
      <c r="A1802" s="1" t="s">
        <v>11858</v>
      </c>
      <c r="B1802" s="1" t="s">
        <v>1753</v>
      </c>
      <c r="C1802" s="1" t="str">
        <f>VLOOKUP(B1802,「工具标准名」映射表!B:I,2,0)</f>
        <v>即梦AI</v>
      </c>
      <c r="D1802" s="1" t="str">
        <f>VLOOKUP(C1802,「工具标准名」映射表!$C$1:$O$2046,2,0)</f>
        <v>即梦AI</v>
      </c>
      <c r="E1802" s="1" t="s">
        <v>115</v>
      </c>
      <c r="F1802" s="1" t="str">
        <f>VLOOKUP(E1802,省份映射!$B$1:$C$472,2,0)</f>
        <v>上海市</v>
      </c>
      <c r="H1802" s="256" t="s">
        <v>897</v>
      </c>
      <c r="I1802" s="283">
        <v>1</v>
      </c>
    </row>
    <row r="1803" spans="1:9">
      <c r="A1803" s="1" t="s">
        <v>11869</v>
      </c>
      <c r="B1803" s="1" t="s">
        <v>1322</v>
      </c>
      <c r="C1803" s="1" t="str">
        <f>VLOOKUP(B1803,「工具标准名」映射表!B:I,2,0)</f>
        <v>AI图像生成工具</v>
      </c>
      <c r="D1803" s="1" t="str">
        <f>VLOOKUP(C1803,「工具标准名」映射表!$C$1:$O$2046,2,0)</f>
        <v>AI图像生成工具</v>
      </c>
      <c r="E1803" s="1" t="s">
        <v>849</v>
      </c>
      <c r="F1803" s="1" t="str">
        <f>VLOOKUP(E1803,省份映射!$B$1:$C$472,2,0)</f>
        <v>上海市</v>
      </c>
      <c r="H1803" s="256" t="s">
        <v>22183</v>
      </c>
      <c r="I1803" s="283">
        <v>1</v>
      </c>
    </row>
    <row r="1804" spans="1:9">
      <c r="A1804" s="1" t="s">
        <v>11869</v>
      </c>
      <c r="B1804" s="1" t="s">
        <v>258</v>
      </c>
      <c r="C1804" s="1" t="str">
        <f>VLOOKUP(B1804,「工具标准名」映射表!B:I,2,0)</f>
        <v>AI360度全景虚拟视频生成工具</v>
      </c>
      <c r="D1804" s="1" t="str">
        <f>VLOOKUP(C1804,「工具标准名」映射表!$C$1:$O$2046,2,0)</f>
        <v>AI360度全景虚拟视频生成工具</v>
      </c>
      <c r="E1804" s="1" t="s">
        <v>849</v>
      </c>
      <c r="F1804" s="1" t="str">
        <f>VLOOKUP(E1804,省份映射!$B$1:$C$472,2,0)</f>
        <v>上海市</v>
      </c>
      <c r="H1804" s="256" t="s">
        <v>21011</v>
      </c>
      <c r="I1804" s="283">
        <v>1</v>
      </c>
    </row>
    <row r="1805" spans="1:9">
      <c r="A1805" s="1" t="s">
        <v>11869</v>
      </c>
      <c r="B1805" s="1" t="s">
        <v>3254</v>
      </c>
      <c r="C1805" s="1" t="str">
        <f>VLOOKUP(B1805,「工具标准名」映射表!B:I,2,0)</f>
        <v>AI编程工具</v>
      </c>
      <c r="D1805" s="1" t="str">
        <f>VLOOKUP(C1805,「工具标准名」映射表!$C$1:$O$2046,2,0)</f>
        <v>AI编程工具</v>
      </c>
      <c r="E1805" s="1" t="s">
        <v>849</v>
      </c>
      <c r="F1805" s="1" t="str">
        <f>VLOOKUP(E1805,省份映射!$B$1:$C$472,2,0)</f>
        <v>上海市</v>
      </c>
      <c r="H1805" s="256" t="s">
        <v>20921</v>
      </c>
      <c r="I1805" s="283">
        <v>1</v>
      </c>
    </row>
    <row r="1806" spans="1:9">
      <c r="A1806" s="1" t="s">
        <v>11881</v>
      </c>
      <c r="B1806" s="1" t="s">
        <v>11887</v>
      </c>
      <c r="C1806" s="1" t="str">
        <f>VLOOKUP(B1806,「工具标准名」映射表!B:I,2,0)</f>
        <v>无人机模拟器</v>
      </c>
      <c r="D1806" s="1" t="str">
        <f>VLOOKUP(C1806,「工具标准名」映射表!$C$1:$O$2046,2,0)</f>
        <v>无人机模拟器</v>
      </c>
      <c r="E1806" s="1" t="s">
        <v>115</v>
      </c>
      <c r="F1806" s="1" t="str">
        <f>VLOOKUP(E1806,省份映射!$B$1:$C$472,2,0)</f>
        <v>上海市</v>
      </c>
      <c r="H1806" s="256" t="s">
        <v>19679</v>
      </c>
      <c r="I1806" s="283">
        <v>1</v>
      </c>
    </row>
    <row r="1807" spans="1:9">
      <c r="A1807" s="1" t="s">
        <v>11881</v>
      </c>
      <c r="B1807" s="1" t="s">
        <v>7432</v>
      </c>
      <c r="C1807" s="1" t="str">
        <f>VLOOKUP(B1807,「工具标准名」映射表!B:I,2,0)</f>
        <v>Mind+图形化编程软件</v>
      </c>
      <c r="D1807" s="1" t="str">
        <f>VLOOKUP(C1807,「工具标准名」映射表!$C$1:$O$2046,2,0)</f>
        <v>Mind+图形化编程软件</v>
      </c>
      <c r="E1807" s="1" t="s">
        <v>115</v>
      </c>
      <c r="F1807" s="1" t="str">
        <f>VLOOKUP(E1807,省份映射!$B$1:$C$472,2,0)</f>
        <v>上海市</v>
      </c>
      <c r="H1807" s="256" t="s">
        <v>6949</v>
      </c>
      <c r="I1807" s="283">
        <v>1</v>
      </c>
    </row>
    <row r="1808" spans="1:9">
      <c r="A1808" s="1" t="s">
        <v>11895</v>
      </c>
      <c r="B1808" s="1" t="s">
        <v>7521</v>
      </c>
      <c r="C1808" s="1" t="str">
        <f>VLOOKUP(B1808,「工具标准名」映射表!B:I,2,0)</f>
        <v>NB实验</v>
      </c>
      <c r="D1808" s="1" t="str">
        <f>VLOOKUP(C1808,「工具标准名」映射表!$C$1:$O$2046,2,0)</f>
        <v>NB实验</v>
      </c>
      <c r="E1808" s="1" t="s">
        <v>115</v>
      </c>
      <c r="F1808" s="1" t="str">
        <f>VLOOKUP(E1808,省份映射!$B$1:$C$472,2,0)</f>
        <v>上海市</v>
      </c>
      <c r="H1808" s="256" t="s">
        <v>19799</v>
      </c>
      <c r="I1808" s="283">
        <v>1</v>
      </c>
    </row>
    <row r="1809" spans="1:9">
      <c r="A1809" s="1" t="s">
        <v>11906</v>
      </c>
      <c r="B1809" s="1" t="s">
        <v>11912</v>
      </c>
      <c r="C1809" s="1" t="str">
        <f>VLOOKUP(B1809,「工具标准名」映射表!B:I,2,0)</f>
        <v>判判批阅机</v>
      </c>
      <c r="D1809" s="1" t="str">
        <f>VLOOKUP(C1809,「工具标准名」映射表!$C$1:$O$2046,2,0)</f>
        <v>判判批阅机</v>
      </c>
      <c r="E1809" s="1" t="s">
        <v>115</v>
      </c>
      <c r="F1809" s="1" t="str">
        <f>VLOOKUP(E1809,省份映射!$B$1:$C$472,2,0)</f>
        <v>上海市</v>
      </c>
      <c r="H1809" s="256" t="s">
        <v>21108</v>
      </c>
      <c r="I1809" s="283">
        <v>1</v>
      </c>
    </row>
    <row r="1810" spans="1:9">
      <c r="A1810" s="1" t="s">
        <v>11906</v>
      </c>
      <c r="B1810" s="1" t="s">
        <v>11920</v>
      </c>
      <c r="C1810" s="1" t="str">
        <f>VLOOKUP(B1810,「工具标准名」映射表!B:I,2,0)</f>
        <v>智慧作业系统</v>
      </c>
      <c r="D1810" s="1" t="str">
        <f>VLOOKUP(C1810,「工具标准名」映射表!$C$1:$O$2046,2,0)</f>
        <v>智慧作业系统</v>
      </c>
      <c r="E1810" s="1" t="s">
        <v>115</v>
      </c>
      <c r="F1810" s="1" t="str">
        <f>VLOOKUP(E1810,省份映射!$B$1:$C$472,2,0)</f>
        <v>上海市</v>
      </c>
      <c r="H1810" s="256" t="s">
        <v>22382</v>
      </c>
      <c r="I1810" s="283">
        <v>1</v>
      </c>
    </row>
    <row r="1811" spans="1:9">
      <c r="A1811" s="1" t="s">
        <v>11906</v>
      </c>
      <c r="B1811" s="1" t="s">
        <v>11923</v>
      </c>
      <c r="C1811" s="1" t="str">
        <f>VLOOKUP(B1811,「工具标准名」映射表!B:I,2,0)</f>
        <v>判判家校小程序</v>
      </c>
      <c r="D1811" s="1" t="str">
        <f>VLOOKUP(C1811,「工具标准名」映射表!$C$1:$O$2046,2,0)</f>
        <v>判判家校小程序</v>
      </c>
      <c r="E1811" s="1" t="s">
        <v>115</v>
      </c>
      <c r="F1811" s="1" t="str">
        <f>VLOOKUP(E1811,省份映射!$B$1:$C$472,2,0)</f>
        <v>上海市</v>
      </c>
      <c r="H1811" s="256" t="s">
        <v>8113</v>
      </c>
      <c r="I1811" s="283">
        <v>1</v>
      </c>
    </row>
    <row r="1812" spans="1:9">
      <c r="A1812" s="1" t="s">
        <v>11925</v>
      </c>
      <c r="B1812" s="1" t="s">
        <v>11931</v>
      </c>
      <c r="C1812" s="1" t="str">
        <f>VLOOKUP(B1812,「工具标准名」映射表!B:I,2,0)</f>
        <v>秘塔AI</v>
      </c>
      <c r="D1812" s="1" t="str">
        <f>VLOOKUP(C1812,「工具标准名」映射表!$C$1:$O$2046,2,0)</f>
        <v>秘塔AI</v>
      </c>
      <c r="E1812" s="1" t="s">
        <v>115</v>
      </c>
      <c r="F1812" s="1" t="str">
        <f>VLOOKUP(E1812,省份映射!$B$1:$C$472,2,0)</f>
        <v>上海市</v>
      </c>
      <c r="H1812" s="256" t="s">
        <v>8093</v>
      </c>
      <c r="I1812" s="283">
        <v>1</v>
      </c>
    </row>
    <row r="1813" spans="1:9">
      <c r="A1813" s="1" t="s">
        <v>11925</v>
      </c>
      <c r="B1813" s="1" t="s">
        <v>139</v>
      </c>
      <c r="C1813" s="1" t="str">
        <f>VLOOKUP(B1813,「工具标准名」映射表!B:I,2,0)</f>
        <v>豆包</v>
      </c>
      <c r="D1813" s="1" t="str">
        <f>VLOOKUP(C1813,「工具标准名」映射表!$C$1:$O$2046,2,0)</f>
        <v>豆包</v>
      </c>
      <c r="E1813" s="1" t="s">
        <v>115</v>
      </c>
      <c r="F1813" s="1" t="str">
        <f>VLOOKUP(E1813,省份映射!$B$1:$C$472,2,0)</f>
        <v>上海市</v>
      </c>
      <c r="H1813" s="256" t="s">
        <v>6724</v>
      </c>
      <c r="I1813" s="283">
        <v>1</v>
      </c>
    </row>
    <row r="1814" spans="1:9">
      <c r="A1814" s="1" t="s">
        <v>11925</v>
      </c>
      <c r="B1814" s="1" t="s">
        <v>11937</v>
      </c>
      <c r="C1814" s="1" t="str">
        <f>VLOOKUP(B1814,「工具标准名」映射表!B:I,2,0)</f>
        <v>Ima</v>
      </c>
      <c r="D1814" s="1" t="str">
        <f>VLOOKUP(C1814,「工具标准名」映射表!$C$1:$O$2046,2,0)</f>
        <v>Ima</v>
      </c>
      <c r="E1814" s="1" t="s">
        <v>115</v>
      </c>
      <c r="F1814" s="1" t="str">
        <f>VLOOKUP(E1814,省份映射!$B$1:$C$472,2,0)</f>
        <v>上海市</v>
      </c>
      <c r="H1814" s="256" t="s">
        <v>22613</v>
      </c>
      <c r="I1814" s="283">
        <v>1</v>
      </c>
    </row>
    <row r="1815" spans="1:9">
      <c r="A1815" s="1" t="s">
        <v>11925</v>
      </c>
      <c r="B1815" s="1" t="s">
        <v>6550</v>
      </c>
      <c r="C1815" s="1" t="str">
        <f>VLOOKUP(B1815,「工具标准名」映射表!B:I,2,0)</f>
        <v>draw.io</v>
      </c>
      <c r="D1815" s="1" t="str">
        <f>VLOOKUP(C1815,「工具标准名」映射表!$C$1:$O$2046,2,0)</f>
        <v>draw.io</v>
      </c>
      <c r="E1815" s="1" t="s">
        <v>115</v>
      </c>
      <c r="F1815" s="1" t="str">
        <f>VLOOKUP(E1815,省份映射!$B$1:$C$472,2,0)</f>
        <v>上海市</v>
      </c>
      <c r="H1815" s="256" t="s">
        <v>21184</v>
      </c>
      <c r="I1815" s="283">
        <v>1</v>
      </c>
    </row>
    <row r="1816" spans="1:9">
      <c r="A1816" s="1" t="s">
        <v>11942</v>
      </c>
      <c r="B1816" s="1" t="s">
        <v>2923</v>
      </c>
      <c r="C1816" s="1" t="str">
        <f>VLOOKUP(B1816,「工具标准名」映射表!B:I,2,0)</f>
        <v>AI机器人路径规划师</v>
      </c>
      <c r="D1816" s="1" t="str">
        <f>VLOOKUP(C1816,「工具标准名」映射表!$C$1:$O$2046,2,0)</f>
        <v>AI机器人路径规划师</v>
      </c>
      <c r="E1816" s="1" t="s">
        <v>815</v>
      </c>
      <c r="F1816" s="1" t="str">
        <f>VLOOKUP(E1816,省份映射!$B$1:$C$472,2,0)</f>
        <v>上海市</v>
      </c>
      <c r="H1816" s="256" t="s">
        <v>7719</v>
      </c>
      <c r="I1816" s="283">
        <v>1</v>
      </c>
    </row>
    <row r="1817" spans="1:9">
      <c r="A1817" s="1" t="s">
        <v>11954</v>
      </c>
      <c r="B1817" s="1" t="s">
        <v>3998</v>
      </c>
      <c r="C1817" s="1" t="str">
        <f>VLOOKUP(B1817,「工具标准名」映射表!B:I,2,0)</f>
        <v>豆包智能体</v>
      </c>
      <c r="D1817" s="1" t="str">
        <f>VLOOKUP(C1817,「工具标准名」映射表!$C$1:$O$2046,2,0)</f>
        <v>豆包</v>
      </c>
      <c r="E1817" s="1" t="s">
        <v>52</v>
      </c>
      <c r="F1817" s="1" t="str">
        <f>VLOOKUP(E1817,省份映射!$B$1:$C$472,2,0)</f>
        <v>重庆市</v>
      </c>
      <c r="H1817" s="256" t="s">
        <v>4056</v>
      </c>
      <c r="I1817" s="283">
        <v>1</v>
      </c>
    </row>
    <row r="1818" spans="1:9">
      <c r="A1818" s="1" t="s">
        <v>11954</v>
      </c>
      <c r="B1818" s="1" t="s">
        <v>11967</v>
      </c>
      <c r="C1818" s="1" t="str">
        <f>VLOOKUP(B1818,「工具标准名」映射表!B:I,2,0)</f>
        <v>DeepSeek 大模型</v>
      </c>
      <c r="D1818" s="1" t="str">
        <f>VLOOKUP(C1818,「工具标准名」映射表!$C$1:$O$2046,2,0)</f>
        <v>DeepSeek 大模型</v>
      </c>
      <c r="E1818" s="1" t="s">
        <v>52</v>
      </c>
      <c r="F1818" s="1" t="str">
        <f>VLOOKUP(E1818,省份映射!$B$1:$C$472,2,0)</f>
        <v>重庆市</v>
      </c>
      <c r="H1818" s="256" t="s">
        <v>17331</v>
      </c>
      <c r="I1818" s="283">
        <v>1</v>
      </c>
    </row>
    <row r="1819" spans="1:9">
      <c r="A1819" s="1" t="s">
        <v>11969</v>
      </c>
      <c r="B1819" s="1" t="s">
        <v>11976</v>
      </c>
      <c r="C1819" s="1" t="str">
        <f>VLOOKUP(B1819,「工具标准名」映射表!B:I,2,0)</f>
        <v>豆包</v>
      </c>
      <c r="D1819" s="1" t="str">
        <f>VLOOKUP(C1819,「工具标准名」映射表!$C$1:$O$2046,2,0)</f>
        <v>豆包</v>
      </c>
      <c r="E1819" s="1" t="s">
        <v>11971</v>
      </c>
      <c r="F1819" s="1" t="str">
        <f>VLOOKUP(E1819,省份映射!$B$1:$C$472,2,0)</f>
        <v>河北省</v>
      </c>
      <c r="H1819" s="256" t="s">
        <v>20098</v>
      </c>
      <c r="I1819" s="283">
        <v>1</v>
      </c>
    </row>
    <row r="1820" spans="1:9">
      <c r="A1820" s="1" t="s">
        <v>11969</v>
      </c>
      <c r="B1820" s="1" t="s">
        <v>9409</v>
      </c>
      <c r="C1820" s="1" t="str">
        <f>VLOOKUP(B1820,「工具标准名」映射表!B:I,2,0)</f>
        <v>抖音VR沉浸式德育场景</v>
      </c>
      <c r="D1820" s="1" t="str">
        <f>VLOOKUP(C1820,「工具标准名」映射表!$C$1:$O$2046,2,0)</f>
        <v>抖音</v>
      </c>
      <c r="E1820" s="1" t="s">
        <v>11971</v>
      </c>
      <c r="F1820" s="1" t="str">
        <f>VLOOKUP(E1820,省份映射!$B$1:$C$472,2,0)</f>
        <v>河北省</v>
      </c>
      <c r="H1820" s="256" t="s">
        <v>2038</v>
      </c>
      <c r="I1820" s="283">
        <v>1</v>
      </c>
    </row>
    <row r="1821" spans="1:9">
      <c r="A1821" s="1" t="s">
        <v>11969</v>
      </c>
      <c r="B1821" s="1" t="s">
        <v>11967</v>
      </c>
      <c r="C1821" s="1" t="str">
        <f>VLOOKUP(B1821,「工具标准名」映射表!B:I,2,0)</f>
        <v>DeepSeek 大模型</v>
      </c>
      <c r="D1821" s="1" t="str">
        <f>VLOOKUP(C1821,「工具标准名」映射表!$C$1:$O$2046,2,0)</f>
        <v>DeepSeek 大模型</v>
      </c>
      <c r="E1821" s="1" t="s">
        <v>11971</v>
      </c>
      <c r="F1821" s="1" t="str">
        <f>VLOOKUP(E1821,省份映射!$B$1:$C$472,2,0)</f>
        <v>河北省</v>
      </c>
      <c r="H1821" s="256" t="s">
        <v>12892</v>
      </c>
      <c r="I1821" s="283">
        <v>1</v>
      </c>
    </row>
    <row r="1822" spans="1:9">
      <c r="A1822" s="1" t="s">
        <v>11987</v>
      </c>
      <c r="B1822" s="1" t="s">
        <v>11993</v>
      </c>
      <c r="C1822" s="1" t="str">
        <f>VLOOKUP(B1822,「工具标准名」映射表!B:I,2,0)</f>
        <v>书香阅读平台</v>
      </c>
      <c r="D1822" s="1" t="str">
        <f>VLOOKUP(C1822,「工具标准名」映射表!$C$1:$O$2046,2,0)</f>
        <v>书香阅读平台</v>
      </c>
      <c r="E1822" s="1" t="s">
        <v>385</v>
      </c>
      <c r="F1822" s="1" t="str">
        <f>VLOOKUP(E1822,省份映射!$B$1:$C$472,2,0)</f>
        <v>北京市</v>
      </c>
      <c r="H1822" s="256" t="s">
        <v>20895</v>
      </c>
      <c r="I1822" s="283">
        <v>1</v>
      </c>
    </row>
    <row r="1823" spans="1:9">
      <c r="A1823" s="1" t="s">
        <v>11987</v>
      </c>
      <c r="B1823" s="1" t="s">
        <v>7348</v>
      </c>
      <c r="C1823" s="1" t="str">
        <f>VLOOKUP(B1823,「工具标准名」映射表!B:I,2,0)</f>
        <v>MEDU墨水屏阅读终端</v>
      </c>
      <c r="D1823" s="1" t="str">
        <f>VLOOKUP(C1823,「工具标准名」映射表!$C$1:$O$2046,2,0)</f>
        <v>MEDU墨水屏阅读终端</v>
      </c>
      <c r="E1823" s="1" t="s">
        <v>385</v>
      </c>
      <c r="F1823" s="1" t="str">
        <f>VLOOKUP(E1823,省份映射!$B$1:$C$472,2,0)</f>
        <v>北京市</v>
      </c>
      <c r="H1823" s="256" t="s">
        <v>20343</v>
      </c>
      <c r="I1823" s="283">
        <v>1</v>
      </c>
    </row>
    <row r="1824" spans="1:9">
      <c r="A1824" s="1" t="s">
        <v>12003</v>
      </c>
      <c r="B1824" s="1" t="s">
        <v>12009</v>
      </c>
      <c r="C1824" s="1" t="str">
        <f>VLOOKUP(B1824,「工具标准名」映射表!B:I,2,0)</f>
        <v>麦盟智慧评价系统</v>
      </c>
      <c r="D1824" s="1" t="str">
        <f>VLOOKUP(C1824,「工具标准名」映射表!$C$1:$O$2046,2,0)</f>
        <v>麦盟智慧评价系统</v>
      </c>
      <c r="E1824" s="1" t="s">
        <v>10416</v>
      </c>
      <c r="F1824" s="1" t="str">
        <f>VLOOKUP(E1824,省份映射!$B$1:$C$472,2,0)</f>
        <v>四川省</v>
      </c>
      <c r="H1824" s="256" t="s">
        <v>17177</v>
      </c>
      <c r="I1824" s="283">
        <v>1</v>
      </c>
    </row>
    <row r="1825" spans="1:9">
      <c r="A1825" s="1" t="s">
        <v>12003</v>
      </c>
      <c r="B1825" s="1" t="s">
        <v>12015</v>
      </c>
      <c r="C1825" s="1" t="str">
        <f>VLOOKUP(B1825,「工具标准名」映射表!B:I,2,0)</f>
        <v>云上南区APP</v>
      </c>
      <c r="D1825" s="1" t="str">
        <f>VLOOKUP(C1825,「工具标准名」映射表!$C$1:$O$2046,2,0)</f>
        <v>云上南区APP</v>
      </c>
      <c r="E1825" s="1" t="s">
        <v>10416</v>
      </c>
      <c r="F1825" s="1" t="str">
        <f>VLOOKUP(E1825,省份映射!$B$1:$C$472,2,0)</f>
        <v>四川省</v>
      </c>
      <c r="H1825" s="256" t="s">
        <v>12994</v>
      </c>
      <c r="I1825" s="283">
        <v>1</v>
      </c>
    </row>
    <row r="1826" spans="1:9">
      <c r="A1826" s="1" t="s">
        <v>12018</v>
      </c>
      <c r="B1826" s="1" t="s">
        <v>12024</v>
      </c>
      <c r="C1826" s="1" t="str">
        <f>VLOOKUP(B1826,「工具标准名」映射表!B:I,2,0)</f>
        <v>问道系统</v>
      </c>
      <c r="D1826" s="1" t="str">
        <f>VLOOKUP(C1826,「工具标准名」映射表!$C$1:$O$2046,2,0)</f>
        <v>问道系统</v>
      </c>
      <c r="E1826" s="1" t="s">
        <v>691</v>
      </c>
      <c r="F1826" s="1" t="str">
        <f>VLOOKUP(E1826,省份映射!$B$1:$C$472,2,0)</f>
        <v>四川省</v>
      </c>
      <c r="H1826" s="256" t="s">
        <v>4518</v>
      </c>
      <c r="I1826" s="283">
        <v>1</v>
      </c>
    </row>
    <row r="1827" spans="1:9">
      <c r="A1827" s="1" t="s">
        <v>12018</v>
      </c>
      <c r="B1827" s="1" t="s">
        <v>11920</v>
      </c>
      <c r="C1827" s="1" t="str">
        <f>VLOOKUP(B1827,「工具标准名」映射表!B:I,2,0)</f>
        <v>智慧作业系统</v>
      </c>
      <c r="D1827" s="1" t="str">
        <f>VLOOKUP(C1827,「工具标准名」映射表!$C$1:$O$2046,2,0)</f>
        <v>智慧作业系统</v>
      </c>
      <c r="E1827" s="1" t="s">
        <v>691</v>
      </c>
      <c r="F1827" s="1" t="str">
        <f>VLOOKUP(E1827,省份映射!$B$1:$C$472,2,0)</f>
        <v>四川省</v>
      </c>
      <c r="H1827" s="256" t="s">
        <v>4238</v>
      </c>
      <c r="I1827" s="283">
        <v>1</v>
      </c>
    </row>
    <row r="1828" spans="1:9">
      <c r="A1828" s="1" t="s">
        <v>12033</v>
      </c>
      <c r="B1828" s="1" t="s">
        <v>124</v>
      </c>
      <c r="C1828" s="1" t="str">
        <f>VLOOKUP(B1828,「工具标准名」映射表!B:I,2,0)</f>
        <v>DeepSeek 大模型</v>
      </c>
      <c r="D1828" s="1" t="str">
        <f>VLOOKUP(C1828,「工具标准名」映射表!$C$1:$O$2046,2,0)</f>
        <v>DeepSeek 大模型</v>
      </c>
      <c r="E1828" s="1" t="s">
        <v>691</v>
      </c>
      <c r="F1828" s="1" t="str">
        <f>VLOOKUP(E1828,省份映射!$B$1:$C$472,2,0)</f>
        <v>四川省</v>
      </c>
      <c r="H1828" s="256" t="s">
        <v>16546</v>
      </c>
      <c r="I1828" s="283">
        <v>1</v>
      </c>
    </row>
    <row r="1829" spans="1:9">
      <c r="A1829" s="1" t="s">
        <v>12033</v>
      </c>
      <c r="B1829" s="1" t="s">
        <v>139</v>
      </c>
      <c r="C1829" s="1" t="str">
        <f>VLOOKUP(B1829,「工具标准名」映射表!B:I,2,0)</f>
        <v>豆包</v>
      </c>
      <c r="D1829" s="1" t="str">
        <f>VLOOKUP(C1829,「工具标准名」映射表!$C$1:$O$2046,2,0)</f>
        <v>豆包</v>
      </c>
      <c r="E1829" s="1" t="s">
        <v>691</v>
      </c>
      <c r="F1829" s="1" t="str">
        <f>VLOOKUP(E1829,省份映射!$B$1:$C$472,2,0)</f>
        <v>四川省</v>
      </c>
      <c r="H1829" s="256" t="s">
        <v>21103</v>
      </c>
      <c r="I1829" s="283">
        <v>1</v>
      </c>
    </row>
    <row r="1830" spans="1:9">
      <c r="A1830" s="1" t="s">
        <v>12033</v>
      </c>
      <c r="B1830" s="1" t="s">
        <v>4532</v>
      </c>
      <c r="C1830" s="1" t="str">
        <f>VLOOKUP(B1830,「工具标准名」映射表!B:I,2,0)</f>
        <v>Kimi</v>
      </c>
      <c r="D1830" s="1" t="str">
        <f>VLOOKUP(C1830,「工具标准名」映射表!$C$1:$O$2046,2,0)</f>
        <v>Kimi</v>
      </c>
      <c r="E1830" s="1" t="s">
        <v>691</v>
      </c>
      <c r="F1830" s="1" t="str">
        <f>VLOOKUP(E1830,省份映射!$B$1:$C$472,2,0)</f>
        <v>四川省</v>
      </c>
      <c r="H1830" s="262" t="s">
        <v>25112</v>
      </c>
      <c r="I1830" s="284">
        <v>3815</v>
      </c>
    </row>
    <row r="1831" spans="1:9">
      <c r="A1831" s="1" t="s">
        <v>12033</v>
      </c>
      <c r="B1831" s="1" t="s">
        <v>11937</v>
      </c>
      <c r="C1831" s="1" t="str">
        <f>VLOOKUP(B1831,「工具标准名」映射表!B:I,2,0)</f>
        <v>Ima</v>
      </c>
      <c r="D1831" s="1" t="str">
        <f>VLOOKUP(C1831,「工具标准名」映射表!$C$1:$O$2046,2,0)</f>
        <v>Ima</v>
      </c>
      <c r="E1831" s="1" t="s">
        <v>691</v>
      </c>
      <c r="F1831" s="1" t="str">
        <f>VLOOKUP(E1831,省份映射!$B$1:$C$472,2,0)</f>
        <v>四川省</v>
      </c>
    </row>
    <row r="1832" spans="1:9">
      <c r="A1832" s="1" t="s">
        <v>12052</v>
      </c>
      <c r="B1832" s="1" t="s">
        <v>12058</v>
      </c>
      <c r="C1832" s="1" t="str">
        <f>VLOOKUP(B1832,「工具标准名」映射表!B:I,2,0)</f>
        <v>精准化评价智能体</v>
      </c>
      <c r="D1832" s="1" t="str">
        <f>VLOOKUP(C1832,「工具标准名」映射表!$C$1:$O$2046,2,0)</f>
        <v>精准化评价智能体</v>
      </c>
      <c r="E1832" s="1" t="s">
        <v>691</v>
      </c>
      <c r="F1832" s="1" t="str">
        <f>VLOOKUP(E1832,省份映射!$B$1:$C$472,2,0)</f>
        <v>四川省</v>
      </c>
    </row>
    <row r="1833" spans="1:9">
      <c r="A1833" s="1" t="s">
        <v>12052</v>
      </c>
      <c r="B1833" s="1" t="s">
        <v>12067</v>
      </c>
      <c r="C1833" s="1" t="str">
        <f>VLOOKUP(B1833,「工具标准名」映射表!B:I,2,0)</f>
        <v>智能化备课智能体</v>
      </c>
      <c r="D1833" s="1" t="str">
        <f>VLOOKUP(C1833,「工具标准名」映射表!$C$1:$O$2046,2,0)</f>
        <v>智能化备课智能体</v>
      </c>
      <c r="E1833" s="1" t="s">
        <v>691</v>
      </c>
      <c r="F1833" s="1" t="str">
        <f>VLOOKUP(E1833,省份映射!$B$1:$C$472,2,0)</f>
        <v>四川省</v>
      </c>
    </row>
    <row r="1834" spans="1:9">
      <c r="A1834" s="1" t="s">
        <v>12052</v>
      </c>
      <c r="B1834" s="1" t="s">
        <v>12070</v>
      </c>
      <c r="C1834" s="1" t="str">
        <f>VLOOKUP(B1834,「工具标准名」映射表!B:I,2,0)</f>
        <v>情境化授课智能体</v>
      </c>
      <c r="D1834" s="1" t="str">
        <f>VLOOKUP(C1834,「工具标准名」映射表!$C$1:$O$2046,2,0)</f>
        <v>情境化授课智能体</v>
      </c>
      <c r="E1834" s="1" t="s">
        <v>691</v>
      </c>
      <c r="F1834" s="1" t="str">
        <f>VLOOKUP(E1834,省份映射!$B$1:$C$472,2,0)</f>
        <v>四川省</v>
      </c>
    </row>
    <row r="1835" spans="1:9">
      <c r="A1835" s="1" t="s">
        <v>12074</v>
      </c>
      <c r="B1835" s="1" t="s">
        <v>3976</v>
      </c>
      <c r="C1835" s="1" t="str">
        <f>VLOOKUP(B1835,「工具标准名」映射表!B:I,2,0)</f>
        <v>中央电化教育馆智能研修平台</v>
      </c>
      <c r="D1835" s="1" t="str">
        <f>VLOOKUP(C1835,「工具标准名」映射表!$C$1:$O$2046,2,0)</f>
        <v>中央电化教育馆智能研修平台</v>
      </c>
      <c r="E1835" s="1" t="s">
        <v>12076</v>
      </c>
      <c r="F1835" s="1" t="str">
        <f>VLOOKUP(E1835,省份映射!$B$1:$C$472,2,0)</f>
        <v>四川省</v>
      </c>
    </row>
    <row r="1836" spans="1:9">
      <c r="A1836" s="1" t="s">
        <v>12089</v>
      </c>
      <c r="B1836" s="1" t="s">
        <v>5638</v>
      </c>
      <c r="C1836" s="1" t="str">
        <f>VLOOKUP(B1836,「工具标准名」映射表!B:I,2,0)</f>
        <v>智能备课系统</v>
      </c>
      <c r="D1836" s="1" t="str">
        <f>VLOOKUP(C1836,「工具标准名」映射表!$C$1:$O$2046,2,0)</f>
        <v>智能备课系统</v>
      </c>
      <c r="E1836" s="1" t="s">
        <v>12091</v>
      </c>
      <c r="F1836" s="1" t="str">
        <f>VLOOKUP(E1836,省份映射!$B$1:$C$472,2,0)</f>
        <v>四川省</v>
      </c>
    </row>
    <row r="1837" spans="1:9">
      <c r="A1837" s="1" t="s">
        <v>12089</v>
      </c>
      <c r="B1837" s="1" t="s">
        <v>12102</v>
      </c>
      <c r="C1837" s="1" t="str">
        <f>VLOOKUP(B1837,「工具标准名」映射表!B:I,2,0)</f>
        <v>课堂实时答题分析系统</v>
      </c>
      <c r="D1837" s="1" t="str">
        <f>VLOOKUP(C1837,「工具标准名」映射表!$C$1:$O$2046,2,0)</f>
        <v>课堂实时答题分析系统</v>
      </c>
      <c r="E1837" s="1" t="s">
        <v>12091</v>
      </c>
      <c r="F1837" s="1" t="str">
        <f>VLOOKUP(E1837,省份映射!$B$1:$C$472,2,0)</f>
        <v>四川省</v>
      </c>
    </row>
    <row r="1838" spans="1:9">
      <c r="A1838" s="1" t="s">
        <v>12089</v>
      </c>
      <c r="B1838" s="1" t="s">
        <v>12105</v>
      </c>
      <c r="C1838" s="1" t="str">
        <f>VLOOKUP(B1838,「工具标准名」映射表!B:I,2,0)</f>
        <v>心理健康预警系统</v>
      </c>
      <c r="D1838" s="1" t="str">
        <f>VLOOKUP(C1838,「工具标准名」映射表!$C$1:$O$2046,2,0)</f>
        <v>心理健康预警系统</v>
      </c>
      <c r="E1838" s="1" t="s">
        <v>12091</v>
      </c>
      <c r="F1838" s="1" t="str">
        <f>VLOOKUP(E1838,省份映射!$B$1:$C$472,2,0)</f>
        <v>四川省</v>
      </c>
    </row>
    <row r="1839" spans="1:9">
      <c r="A1839" s="1" t="s">
        <v>12106</v>
      </c>
      <c r="B1839" s="1" t="s">
        <v>12112</v>
      </c>
      <c r="C1839" s="1" t="str">
        <f>VLOOKUP(B1839,「工具标准名」映射表!B:I,2,0)</f>
        <v>节水扭蛋机在线互动界面</v>
      </c>
      <c r="D1839" s="1" t="str">
        <f>VLOOKUP(C1839,「工具标准名」映射表!$C$1:$O$2046,2,0)</f>
        <v>节水扭蛋机在线互动界面</v>
      </c>
      <c r="E1839" s="1" t="s">
        <v>280</v>
      </c>
      <c r="F1839" s="1" t="str">
        <f>VLOOKUP(E1839,省份映射!$B$1:$C$472,2,0)</f>
        <v>四川省</v>
      </c>
    </row>
    <row r="1840" spans="1:9">
      <c r="A1840" s="1" t="s">
        <v>12106</v>
      </c>
      <c r="B1840" s="1" t="s">
        <v>8271</v>
      </c>
      <c r="C1840" s="1" t="str">
        <f>VLOOKUP(B1840,「工具标准名」映射表!B:I,2,0)</f>
        <v>VR技术</v>
      </c>
      <c r="D1840" s="1" t="str">
        <f>VLOOKUP(C1840,「工具标准名」映射表!$C$1:$O$2046,2,0)</f>
        <v>VR技术</v>
      </c>
      <c r="E1840" s="1" t="s">
        <v>280</v>
      </c>
      <c r="F1840" s="1" t="str">
        <f>VLOOKUP(E1840,省份映射!$B$1:$C$472,2,0)</f>
        <v>四川省</v>
      </c>
    </row>
    <row r="1841" spans="1:6">
      <c r="A1841" s="1" t="s">
        <v>12106</v>
      </c>
      <c r="B1841" s="1" t="s">
        <v>12119</v>
      </c>
      <c r="C1841" s="1" t="str">
        <f>VLOOKUP(B1841,「工具标准名」映射表!B:I,2,0)</f>
        <v>在线思维导图工具</v>
      </c>
      <c r="D1841" s="1" t="str">
        <f>VLOOKUP(C1841,「工具标准名」映射表!$C$1:$O$2046,2,0)</f>
        <v>在线思维导图工具</v>
      </c>
      <c r="E1841" s="1" t="s">
        <v>280</v>
      </c>
      <c r="F1841" s="1" t="str">
        <f>VLOOKUP(E1841,省份映射!$B$1:$C$472,2,0)</f>
        <v>四川省</v>
      </c>
    </row>
    <row r="1842" spans="1:6">
      <c r="A1842" s="1" t="s">
        <v>12121</v>
      </c>
      <c r="B1842" s="1" t="s">
        <v>12127</v>
      </c>
      <c r="C1842" s="1" t="str">
        <f>VLOOKUP(B1842,「工具标准名」映射表!B:I,2,0)</f>
        <v>活课堂教学设计智能体</v>
      </c>
      <c r="D1842" s="1" t="str">
        <f>VLOOKUP(C1842,「工具标准名」映射表!$C$1:$O$2046,2,0)</f>
        <v>活课堂教学设计智能体</v>
      </c>
      <c r="E1842" s="1" t="s">
        <v>280</v>
      </c>
      <c r="F1842" s="1" t="str">
        <f>VLOOKUP(E1842,省份映射!$B$1:$C$472,2,0)</f>
        <v>四川省</v>
      </c>
    </row>
    <row r="1843" spans="1:6">
      <c r="A1843" s="1" t="s">
        <v>12121</v>
      </c>
      <c r="B1843" s="1" t="s">
        <v>12132</v>
      </c>
      <c r="C1843" s="1" t="str">
        <f>VLOOKUP(B1843,「工具标准名」映射表!B:I,2,0)</f>
        <v>学生五维成长数据分析与预警平台</v>
      </c>
      <c r="D1843" s="1" t="str">
        <f>VLOOKUP(C1843,「工具标准名」映射表!$C$1:$O$2046,2,0)</f>
        <v>学生五维成长数据分析与预警平台</v>
      </c>
      <c r="E1843" s="1" t="s">
        <v>280</v>
      </c>
      <c r="F1843" s="1" t="str">
        <f>VLOOKUP(E1843,省份映射!$B$1:$C$472,2,0)</f>
        <v>四川省</v>
      </c>
    </row>
    <row r="1844" spans="1:6">
      <c r="A1844" s="1" t="s">
        <v>12134</v>
      </c>
      <c r="B1844" s="1" t="s">
        <v>2584</v>
      </c>
      <c r="C1844" s="1" t="str">
        <f>VLOOKUP(B1844,「工具标准名」映射表!B:I,2,0)</f>
        <v>AI智慧操场系统</v>
      </c>
      <c r="D1844" s="1" t="str">
        <f>VLOOKUP(C1844,「工具标准名」映射表!$C$1:$O$2046,2,0)</f>
        <v>AI智慧操场系统</v>
      </c>
      <c r="E1844" s="1" t="s">
        <v>280</v>
      </c>
      <c r="F1844" s="1" t="str">
        <f>VLOOKUP(E1844,省份映射!$B$1:$C$472,2,0)</f>
        <v>四川省</v>
      </c>
    </row>
    <row r="1845" spans="1:6">
      <c r="A1845" s="1" t="s">
        <v>12134</v>
      </c>
      <c r="B1845" s="1" t="s">
        <v>642</v>
      </c>
      <c r="C1845" s="1" t="str">
        <f>VLOOKUP(B1845,「工具标准名」映射表!B:I,2,0)</f>
        <v>AI体育锻炼屏</v>
      </c>
      <c r="D1845" s="1" t="str">
        <f>VLOOKUP(C1845,「工具标准名」映射表!$C$1:$O$2046,2,0)</f>
        <v>AI体育锻炼屏</v>
      </c>
      <c r="E1845" s="1" t="s">
        <v>280</v>
      </c>
      <c r="F1845" s="1" t="str">
        <f>VLOOKUP(E1845,省份映射!$B$1:$C$472,2,0)</f>
        <v>四川省</v>
      </c>
    </row>
    <row r="1846" spans="1:6">
      <c r="A1846" s="1" t="s">
        <v>12134</v>
      </c>
      <c r="B1846" s="1" t="s">
        <v>2970</v>
      </c>
      <c r="C1846" s="1" t="str">
        <f>VLOOKUP(B1846,「工具标准名」映射表!B:I,2,0)</f>
        <v>AI测训一体机</v>
      </c>
      <c r="D1846" s="1" t="str">
        <f>VLOOKUP(C1846,「工具标准名」映射表!$C$1:$O$2046,2,0)</f>
        <v>AI测训一体机</v>
      </c>
      <c r="E1846" s="1" t="s">
        <v>280</v>
      </c>
      <c r="F1846" s="1" t="str">
        <f>VLOOKUP(E1846,省份映射!$B$1:$C$472,2,0)</f>
        <v>四川省</v>
      </c>
    </row>
    <row r="1847" spans="1:6">
      <c r="A1847" s="1" t="s">
        <v>12134</v>
      </c>
      <c r="B1847" s="1" t="s">
        <v>3997</v>
      </c>
      <c r="C1847" s="1" t="str">
        <f>VLOOKUP(B1847,「工具标准名」映射表!B:I,2,0)</f>
        <v>AI跳绳魔盒</v>
      </c>
      <c r="D1847" s="1" t="str">
        <f>VLOOKUP(C1847,「工具标准名」映射表!$C$1:$O$2046,2,0)</f>
        <v>AI跳绳魔盒</v>
      </c>
      <c r="E1847" s="1" t="s">
        <v>280</v>
      </c>
      <c r="F1847" s="1" t="str">
        <f>VLOOKUP(E1847,省份映射!$B$1:$C$472,2,0)</f>
        <v>四川省</v>
      </c>
    </row>
    <row r="1848" spans="1:6">
      <c r="A1848" s="1" t="s">
        <v>12134</v>
      </c>
      <c r="B1848" s="1" t="s">
        <v>12149</v>
      </c>
      <c r="C1848" s="1" t="str">
        <f>VLOOKUP(B1848,「工具标准名」映射表!B:I,2,0)</f>
        <v>可穿戴运动手环</v>
      </c>
      <c r="D1848" s="1" t="str">
        <f>VLOOKUP(C1848,「工具标准名」映射表!$C$1:$O$2046,2,0)</f>
        <v>可穿戴运动手环</v>
      </c>
      <c r="E1848" s="1" t="s">
        <v>280</v>
      </c>
      <c r="F1848" s="1" t="str">
        <f>VLOOKUP(E1848,省份映射!$B$1:$C$472,2,0)</f>
        <v>四川省</v>
      </c>
    </row>
    <row r="1849" spans="1:6">
      <c r="A1849" s="1" t="s">
        <v>12151</v>
      </c>
      <c r="B1849" s="1" t="s">
        <v>12157</v>
      </c>
      <c r="C1849" s="1" t="str">
        <f>VLOOKUP(B1849,「工具标准名」映射表!B:I,2,0)</f>
        <v>央馆领航AI</v>
      </c>
      <c r="D1849" s="1" t="str">
        <f>VLOOKUP(C1849,「工具标准名」映射表!$C$1:$O$2046,2,0)</f>
        <v>央馆领航AI</v>
      </c>
      <c r="E1849" s="1" t="s">
        <v>156</v>
      </c>
      <c r="F1849" s="1" t="str">
        <f>VLOOKUP(E1849,省份映射!$B$1:$C$472,2,0)</f>
        <v>未提及</v>
      </c>
    </row>
    <row r="1850" spans="1:6">
      <c r="A1850" s="1" t="s">
        <v>12165</v>
      </c>
      <c r="B1850" s="1" t="s">
        <v>12171</v>
      </c>
      <c r="C1850" s="1" t="str">
        <f>VLOOKUP(B1850,「工具标准名」映射表!B:I,2,0)</f>
        <v>智能试题库系统</v>
      </c>
      <c r="D1850" s="1" t="str">
        <f>VLOOKUP(C1850,「工具标准名」映射表!$C$1:$O$2046,2,0)</f>
        <v>智能试题库系统</v>
      </c>
      <c r="E1850" s="1" t="s">
        <v>280</v>
      </c>
      <c r="F1850" s="1" t="str">
        <f>VLOOKUP(E1850,省份映射!$B$1:$C$472,2,0)</f>
        <v>四川省</v>
      </c>
    </row>
    <row r="1851" spans="1:6">
      <c r="A1851" s="1" t="s">
        <v>12165</v>
      </c>
      <c r="B1851" s="1" t="s">
        <v>12178</v>
      </c>
      <c r="C1851" s="1" t="str">
        <f>VLOOKUP(B1851,「工具标准名」映射表!B:I,2,0)</f>
        <v>移动端图像采集系统</v>
      </c>
      <c r="D1851" s="1" t="str">
        <f>VLOOKUP(C1851,「工具标准名」映射表!$C$1:$O$2046,2,0)</f>
        <v>移动端图像采集系统</v>
      </c>
      <c r="E1851" s="1" t="s">
        <v>280</v>
      </c>
      <c r="F1851" s="1" t="str">
        <f>VLOOKUP(E1851,省份映射!$B$1:$C$472,2,0)</f>
        <v>四川省</v>
      </c>
    </row>
    <row r="1852" spans="1:6">
      <c r="A1852" s="1" t="s">
        <v>12181</v>
      </c>
      <c r="B1852" s="1" t="s">
        <v>6951</v>
      </c>
      <c r="C1852" s="1" t="str">
        <f>VLOOKUP(B1852,「工具标准名」映射表!B:I,2,0)</f>
        <v>Hammerath</v>
      </c>
      <c r="D1852" s="1" t="str">
        <f>VLOOKUP(C1852,「工具标准名」映射表!$C$1:$O$2046,2,0)</f>
        <v>Hammerath</v>
      </c>
      <c r="E1852" s="1" t="s">
        <v>12183</v>
      </c>
      <c r="F1852" s="1" t="str">
        <f>VLOOKUP(E1852,省份映射!$B$1:$C$472,2,0)</f>
        <v>四川省</v>
      </c>
    </row>
    <row r="1853" spans="1:6">
      <c r="A1853" s="1" t="s">
        <v>12193</v>
      </c>
      <c r="B1853" s="1" t="s">
        <v>12000</v>
      </c>
      <c r="C1853" s="1" t="str">
        <f>VLOOKUP(B1853,「工具标准名」映射表!B:I,2,0)</f>
        <v>儿童信息化发展评价系统</v>
      </c>
      <c r="D1853" s="1" t="str">
        <f>VLOOKUP(C1853,「工具标准名」映射表!$C$1:$O$2046,2,0)</f>
        <v>儿童信息化发展评价系统</v>
      </c>
      <c r="E1853" s="1" t="s">
        <v>280</v>
      </c>
      <c r="F1853" s="1" t="str">
        <f>VLOOKUP(E1853,省份映射!$B$1:$C$472,2,0)</f>
        <v>四川省</v>
      </c>
    </row>
    <row r="1854" spans="1:6">
      <c r="A1854" s="1" t="s">
        <v>12193</v>
      </c>
      <c r="B1854" s="1" t="s">
        <v>12206</v>
      </c>
      <c r="C1854" s="1" t="str">
        <f>VLOOKUP(B1854,「工具标准名」映射表!B:I,2,0)</f>
        <v>资源云检索平台</v>
      </c>
      <c r="D1854" s="1" t="str">
        <f>VLOOKUP(C1854,「工具标准名」映射表!$C$1:$O$2046,2,0)</f>
        <v>资源云检索平台</v>
      </c>
      <c r="E1854" s="1" t="s">
        <v>280</v>
      </c>
      <c r="F1854" s="1" t="str">
        <f>VLOOKUP(E1854,省份映射!$B$1:$C$472,2,0)</f>
        <v>四川省</v>
      </c>
    </row>
    <row r="1855" spans="1:6">
      <c r="A1855" s="1" t="s">
        <v>12209</v>
      </c>
      <c r="B1855" s="1" t="s">
        <v>7701</v>
      </c>
      <c r="C1855" s="1" t="str">
        <f>VLOOKUP(B1855,「工具标准名」映射表!B:I,2,0)</f>
        <v>Our-school平台</v>
      </c>
      <c r="D1855" s="1" t="str">
        <f>VLOOKUP(C1855,「工具标准名」映射表!$C$1:$O$2046,2,0)</f>
        <v>Our-school平台</v>
      </c>
      <c r="E1855" s="1" t="s">
        <v>6895</v>
      </c>
      <c r="F1855" s="1" t="str">
        <f>VLOOKUP(E1855,省份映射!$B$1:$C$472,2,0)</f>
        <v>四川省</v>
      </c>
    </row>
    <row r="1856" spans="1:6">
      <c r="A1856" s="1" t="s">
        <v>12209</v>
      </c>
      <c r="B1856" s="1" t="s">
        <v>1717</v>
      </c>
      <c r="C1856" s="1" t="str">
        <f>VLOOKUP(B1856,「工具标准名」映射表!B:I,2,0)</f>
        <v>AI小助手</v>
      </c>
      <c r="D1856" s="1" t="str">
        <f>VLOOKUP(C1856,「工具标准名」映射表!$C$1:$O$2046,2,0)</f>
        <v>AI小助手</v>
      </c>
      <c r="E1856" s="1" t="s">
        <v>6895</v>
      </c>
      <c r="F1856" s="1" t="str">
        <f>VLOOKUP(E1856,省份映射!$B$1:$C$472,2,0)</f>
        <v>四川省</v>
      </c>
    </row>
    <row r="1857" spans="1:6">
      <c r="A1857" s="1" t="s">
        <v>12209</v>
      </c>
      <c r="B1857" s="1" t="s">
        <v>12223</v>
      </c>
      <c r="C1857" s="1" t="str">
        <f>VLOOKUP(B1857,「工具标准名」映射表!B:I,2,0)</f>
        <v>数字人</v>
      </c>
      <c r="D1857" s="1" t="str">
        <f>VLOOKUP(C1857,「工具标准名」映射表!$C$1:$O$2046,2,0)</f>
        <v>AI数字人</v>
      </c>
      <c r="E1857" s="1" t="s">
        <v>6895</v>
      </c>
      <c r="F1857" s="1" t="str">
        <f>VLOOKUP(E1857,省份映射!$B$1:$C$472,2,0)</f>
        <v>四川省</v>
      </c>
    </row>
    <row r="1858" spans="1:6">
      <c r="A1858" s="1" t="s">
        <v>12209</v>
      </c>
      <c r="B1858" s="1" t="s">
        <v>12225</v>
      </c>
      <c r="C1858" s="1" t="str">
        <f>VLOOKUP(B1858,「工具标准名」映射表!B:I,2,0)</f>
        <v>模拟银行智能实训系统</v>
      </c>
      <c r="D1858" s="1" t="str">
        <f>VLOOKUP(C1858,「工具标准名」映射表!$C$1:$O$2046,2,0)</f>
        <v>模拟银行智能实训系统</v>
      </c>
      <c r="E1858" s="1" t="s">
        <v>6895</v>
      </c>
      <c r="F1858" s="1" t="str">
        <f>VLOOKUP(E1858,省份映射!$B$1:$C$472,2,0)</f>
        <v>四川省</v>
      </c>
    </row>
    <row r="1859" spans="1:6">
      <c r="A1859" s="1" t="s">
        <v>12227</v>
      </c>
      <c r="B1859" s="1" t="s">
        <v>279</v>
      </c>
      <c r="C1859" s="1" t="str">
        <f>VLOOKUP(B1859,「工具标准名」映射表!B:I,2,0)</f>
        <v>AI-classroom</v>
      </c>
      <c r="D1859" s="1" t="str">
        <f>VLOOKUP(C1859,「工具标准名」映射表!$C$1:$O$2046,2,0)</f>
        <v>AI-classroom</v>
      </c>
      <c r="E1859" s="1" t="s">
        <v>1223</v>
      </c>
      <c r="F1859" s="1" t="str">
        <f>VLOOKUP(E1859,省份映射!$B$1:$C$472,2,0)</f>
        <v>四川省</v>
      </c>
    </row>
    <row r="1860" spans="1:6">
      <c r="A1860" s="1" t="s">
        <v>12239</v>
      </c>
      <c r="B1860" s="1" t="s">
        <v>1543</v>
      </c>
      <c r="C1860" s="1" t="str">
        <f>VLOOKUP(B1860,「工具标准名」映射表!B:I,2,0)</f>
        <v>AI学伴</v>
      </c>
      <c r="D1860" s="1" t="str">
        <f>VLOOKUP(C1860,「工具标准名」映射表!$C$1:$O$2046,2,0)</f>
        <v>AI学伴</v>
      </c>
      <c r="E1860" s="1" t="s">
        <v>6924</v>
      </c>
      <c r="F1860" s="1" t="str">
        <f>VLOOKUP(E1860,省份映射!$B$1:$C$472,2,0)</f>
        <v>江苏省</v>
      </c>
    </row>
    <row r="1861" spans="1:6">
      <c r="A1861" s="1" t="s">
        <v>12248</v>
      </c>
      <c r="B1861" s="1" t="s">
        <v>3857</v>
      </c>
      <c r="C1861" s="1" t="str">
        <f>VLOOKUP(B1861,「工具标准名」映射表!B:I,2,0)</f>
        <v>AI课堂评价系统</v>
      </c>
      <c r="D1861" s="1" t="str">
        <f>VLOOKUP(C1861,「工具标准名」映射表!$C$1:$O$2046,2,0)</f>
        <v>AI课堂评价系统</v>
      </c>
      <c r="E1861" s="1" t="s">
        <v>6924</v>
      </c>
      <c r="F1861" s="1" t="str">
        <f>VLOOKUP(E1861,省份映射!$B$1:$C$472,2,0)</f>
        <v>江苏省</v>
      </c>
    </row>
    <row r="1862" spans="1:6">
      <c r="A1862" s="1" t="s">
        <v>12257</v>
      </c>
      <c r="B1862" s="1" t="s">
        <v>12263</v>
      </c>
      <c r="C1862" s="1" t="str">
        <f>VLOOKUP(B1862,「工具标准名」映射表!B:I,2,0)</f>
        <v>数智作业通</v>
      </c>
      <c r="D1862" s="1" t="str">
        <f>VLOOKUP(C1862,「工具标准名」映射表!$C$1:$O$2046,2,0)</f>
        <v>数智作业通</v>
      </c>
      <c r="E1862" s="1" t="s">
        <v>2958</v>
      </c>
      <c r="F1862" s="1" t="str">
        <f>VLOOKUP(E1862,省份映射!$B$1:$C$472,2,0)</f>
        <v>天津市</v>
      </c>
    </row>
    <row r="1863" spans="1:6">
      <c r="A1863" s="1" t="s">
        <v>12270</v>
      </c>
      <c r="B1863" s="1" t="s">
        <v>12277</v>
      </c>
      <c r="C1863" s="1" t="str">
        <f>VLOOKUP(B1863,「工具标准名」映射表!B:I,2,0)</f>
        <v>人教信息科技数字资源平台</v>
      </c>
      <c r="D1863" s="1" t="str">
        <f>VLOOKUP(C1863,「工具标准名」映射表!$C$1:$O$2046,2,0)</f>
        <v>人教信息科技数字资源平台</v>
      </c>
      <c r="E1863" s="1" t="s">
        <v>12272</v>
      </c>
      <c r="F1863" s="1" t="str">
        <f>VLOOKUP(E1863,省份映射!$B$1:$C$472,2,0)</f>
        <v>天津市</v>
      </c>
    </row>
    <row r="1864" spans="1:6">
      <c r="A1864" s="1" t="s">
        <v>12285</v>
      </c>
      <c r="B1864" s="1" t="s">
        <v>4379</v>
      </c>
      <c r="C1864" s="1" t="str">
        <f>VLOOKUP(B1864,「工具标准名」映射表!B:I,2,0)</f>
        <v>AR幼儿教育专用模型</v>
      </c>
      <c r="D1864" s="1" t="str">
        <f>VLOOKUP(C1864,「工具标准名」映射表!$C$1:$O$2046,2,0)</f>
        <v>AR幼儿教育专用模型</v>
      </c>
      <c r="E1864" s="1" t="s">
        <v>12287</v>
      </c>
      <c r="F1864" s="1" t="str">
        <f>VLOOKUP(E1864,省份映射!$B$1:$C$472,2,0)</f>
        <v>天津市</v>
      </c>
    </row>
    <row r="1865" spans="1:6">
      <c r="A1865" s="1" t="s">
        <v>12285</v>
      </c>
      <c r="B1865" s="1" t="s">
        <v>12298</v>
      </c>
      <c r="C1865" s="1" t="str">
        <f>VLOOKUP(B1865,「工具标准名」映射表!B:I,2,0)</f>
        <v>希沃投屏同步系统</v>
      </c>
      <c r="D1865" s="1" t="str">
        <f>VLOOKUP(C1865,「工具标准名」映射表!$C$1:$O$2046,2,0)</f>
        <v>希沃投屏同步系统</v>
      </c>
      <c r="E1865" s="1" t="s">
        <v>12287</v>
      </c>
      <c r="F1865" s="1" t="str">
        <f>VLOOKUP(E1865,省份映射!$B$1:$C$472,2,0)</f>
        <v>天津市</v>
      </c>
    </row>
    <row r="1866" spans="1:6">
      <c r="A1866" s="1" t="s">
        <v>12300</v>
      </c>
      <c r="B1866" s="1" t="s">
        <v>7732</v>
      </c>
      <c r="C1866" s="1" t="str">
        <f>VLOOKUP(B1866,「工具标准名」映射表!B:I,2,0)</f>
        <v>OurTeacher AI科学评价系统</v>
      </c>
      <c r="D1866" s="1" t="str">
        <f>VLOOKUP(C1866,「工具标准名」映射表!$C$1:$O$2046,2,0)</f>
        <v>OurTeacher AI科学评价系统</v>
      </c>
      <c r="E1866" s="1" t="s">
        <v>12287</v>
      </c>
      <c r="F1866" s="1" t="str">
        <f>VLOOKUP(E1866,省份映射!$B$1:$C$472,2,0)</f>
        <v>天津市</v>
      </c>
    </row>
    <row r="1867" spans="1:6">
      <c r="A1867" s="1" t="s">
        <v>12300</v>
      </c>
      <c r="B1867" s="1" t="s">
        <v>7570</v>
      </c>
      <c r="C1867" s="1" t="str">
        <f>VLOOKUP(B1867,「工具标准名」映射表!B:I,2,0)</f>
        <v>Nibiru 3D画展</v>
      </c>
      <c r="D1867" s="1" t="str">
        <f>VLOOKUP(C1867,「工具标准名」映射表!$C$1:$O$2046,2,0)</f>
        <v>Nibiru 3D画展</v>
      </c>
      <c r="E1867" s="1" t="s">
        <v>12287</v>
      </c>
      <c r="F1867" s="1" t="str">
        <f>VLOOKUP(E1867,省份映射!$B$1:$C$472,2,0)</f>
        <v>天津市</v>
      </c>
    </row>
    <row r="1868" spans="1:6">
      <c r="A1868" s="1" t="s">
        <v>12300</v>
      </c>
      <c r="B1868" s="1" t="s">
        <v>12314</v>
      </c>
      <c r="C1868" s="1" t="str">
        <f>VLOOKUP(B1868,「工具标准名」映射表!B:I,2,0)</f>
        <v>DeepSeek 大模型</v>
      </c>
      <c r="D1868" s="1" t="str">
        <f>VLOOKUP(C1868,「工具标准名」映射表!$C$1:$O$2046,2,0)</f>
        <v>DeepSeek 大模型</v>
      </c>
      <c r="E1868" s="1" t="s">
        <v>12287</v>
      </c>
      <c r="F1868" s="1" t="str">
        <f>VLOOKUP(E1868,省份映射!$B$1:$C$472,2,0)</f>
        <v>天津市</v>
      </c>
    </row>
    <row r="1869" spans="1:6">
      <c r="A1869" s="1" t="s">
        <v>12300</v>
      </c>
      <c r="B1869" s="1" t="s">
        <v>207</v>
      </c>
      <c r="C1869" s="1" t="str">
        <f>VLOOKUP(B1869,「工具标准名」映射表!B:I,2,0)</f>
        <v>即梦AI</v>
      </c>
      <c r="D1869" s="1" t="str">
        <f>VLOOKUP(C1869,「工具标准名」映射表!$C$1:$O$2046,2,0)</f>
        <v>即梦AI</v>
      </c>
      <c r="E1869" s="1" t="s">
        <v>12287</v>
      </c>
      <c r="F1869" s="1" t="str">
        <f>VLOOKUP(E1869,省份映射!$B$1:$C$472,2,0)</f>
        <v>天津市</v>
      </c>
    </row>
    <row r="1870" spans="1:6">
      <c r="A1870" s="1" t="s">
        <v>12317</v>
      </c>
      <c r="B1870" s="1" t="s">
        <v>12323</v>
      </c>
      <c r="C1870" s="1" t="str">
        <f>VLOOKUP(B1870,「工具标准名」映射表!B:I,2,0)</f>
        <v>希沃白板</v>
      </c>
      <c r="D1870" s="1" t="str">
        <f>VLOOKUP(C1870,「工具标准名」映射表!$C$1:$O$2046,2,0)</f>
        <v>希沃白板</v>
      </c>
      <c r="E1870" s="1" t="s">
        <v>12287</v>
      </c>
      <c r="F1870" s="1" t="str">
        <f>VLOOKUP(E1870,省份映射!$B$1:$C$472,2,0)</f>
        <v>天津市</v>
      </c>
    </row>
    <row r="1871" spans="1:6">
      <c r="A1871" s="1" t="s">
        <v>12317</v>
      </c>
      <c r="B1871" s="1" t="s">
        <v>8712</v>
      </c>
      <c r="C1871" s="1" t="str">
        <f>VLOOKUP(B1871,「工具标准名」映射表!B:I,2,0)</f>
        <v>班级助手</v>
      </c>
      <c r="D1871" s="1" t="str">
        <f>VLOOKUP(C1871,「工具标准名」映射表!$C$1:$O$2046,2,0)</f>
        <v>班级助手（未提及）</v>
      </c>
      <c r="E1871" s="1" t="s">
        <v>12287</v>
      </c>
      <c r="F1871" s="1" t="str">
        <f>VLOOKUP(E1871,省份映射!$B$1:$C$472,2,0)</f>
        <v>天津市</v>
      </c>
    </row>
    <row r="1872" spans="1:6">
      <c r="A1872" s="1" t="s">
        <v>12332</v>
      </c>
      <c r="B1872" s="1" t="s">
        <v>124</v>
      </c>
      <c r="C1872" s="1" t="str">
        <f>VLOOKUP(B1872,「工具标准名」映射表!B:I,2,0)</f>
        <v>DeepSeek 大模型</v>
      </c>
      <c r="D1872" s="1" t="str">
        <f>VLOOKUP(C1872,「工具标准名」映射表!$C$1:$O$2046,2,0)</f>
        <v>DeepSeek 大模型</v>
      </c>
      <c r="E1872" s="1" t="s">
        <v>12334</v>
      </c>
      <c r="F1872" s="1" t="str">
        <f>VLOOKUP(E1872,省份映射!$B$1:$C$472,2,0)</f>
        <v>天津市</v>
      </c>
    </row>
    <row r="1873" spans="1:6">
      <c r="A1873" s="1" t="s">
        <v>12332</v>
      </c>
      <c r="B1873" s="1" t="s">
        <v>139</v>
      </c>
      <c r="C1873" s="1" t="str">
        <f>VLOOKUP(B1873,「工具标准名」映射表!B:I,2,0)</f>
        <v>豆包</v>
      </c>
      <c r="D1873" s="1" t="str">
        <f>VLOOKUP(C1873,「工具标准名」映射表!$C$1:$O$2046,2,0)</f>
        <v>豆包</v>
      </c>
      <c r="E1873" s="1" t="s">
        <v>12334</v>
      </c>
      <c r="F1873" s="1" t="str">
        <f>VLOOKUP(E1873,省份映射!$B$1:$C$472,2,0)</f>
        <v>天津市</v>
      </c>
    </row>
    <row r="1874" spans="1:6">
      <c r="A1874" s="1" t="s">
        <v>12332</v>
      </c>
      <c r="B1874" s="1" t="s">
        <v>1753</v>
      </c>
      <c r="C1874" s="1" t="str">
        <f>VLOOKUP(B1874,「工具标准名」映射表!B:I,2,0)</f>
        <v>即梦AI</v>
      </c>
      <c r="D1874" s="1" t="str">
        <f>VLOOKUP(C1874,「工具标准名」映射表!$C$1:$O$2046,2,0)</f>
        <v>即梦AI</v>
      </c>
      <c r="E1874" s="1" t="s">
        <v>12334</v>
      </c>
      <c r="F1874" s="1" t="str">
        <f>VLOOKUP(E1874,省份映射!$B$1:$C$472,2,0)</f>
        <v>天津市</v>
      </c>
    </row>
    <row r="1875" spans="1:6">
      <c r="A1875" s="1" t="s">
        <v>12332</v>
      </c>
      <c r="B1875" s="1" t="s">
        <v>12349</v>
      </c>
      <c r="C1875" s="1" t="str">
        <f>VLOOKUP(B1875,「工具标准名」映射表!B:I,2,0)</f>
        <v>鸿合π6</v>
      </c>
      <c r="D1875" s="1" t="str">
        <f>VLOOKUP(C1875,「工具标准名」映射表!$C$1:$O$2046,2,0)</f>
        <v>鸿合π6</v>
      </c>
      <c r="E1875" s="1" t="s">
        <v>12334</v>
      </c>
      <c r="F1875" s="1" t="str">
        <f>VLOOKUP(E1875,省份映射!$B$1:$C$472,2,0)</f>
        <v>天津市</v>
      </c>
    </row>
    <row r="1876" spans="1:6">
      <c r="A1876" s="1" t="s">
        <v>12332</v>
      </c>
      <c r="B1876" s="1" t="s">
        <v>214</v>
      </c>
      <c r="C1876" s="1" t="str">
        <f>VLOOKUP(B1876,「工具标准名」映射表!B:I,2,0)</f>
        <v>希沃白板</v>
      </c>
      <c r="D1876" s="1" t="str">
        <f>VLOOKUP(C1876,「工具标准名」映射表!$C$1:$O$2046,2,0)</f>
        <v>希沃白板</v>
      </c>
      <c r="E1876" s="1" t="s">
        <v>12334</v>
      </c>
      <c r="F1876" s="1" t="str">
        <f>VLOOKUP(E1876,省份映射!$B$1:$C$472,2,0)</f>
        <v>天津市</v>
      </c>
    </row>
    <row r="1877" spans="1:6">
      <c r="A1877" s="1" t="s">
        <v>12332</v>
      </c>
      <c r="B1877" s="1" t="s">
        <v>1750</v>
      </c>
      <c r="C1877" s="1" t="str">
        <f>VLOOKUP(B1877,「工具标准名」映射表!B:I,2,0)</f>
        <v>可灵AI</v>
      </c>
      <c r="D1877" s="1" t="str">
        <f>VLOOKUP(C1877,「工具标准名」映射表!$C$1:$O$2046,2,0)</f>
        <v>可灵AI</v>
      </c>
      <c r="E1877" s="1" t="s">
        <v>12334</v>
      </c>
      <c r="F1877" s="1" t="str">
        <f>VLOOKUP(E1877,省份映射!$B$1:$C$472,2,0)</f>
        <v>天津市</v>
      </c>
    </row>
    <row r="1878" spans="1:6">
      <c r="A1878" s="1" t="s">
        <v>12332</v>
      </c>
      <c r="B1878" s="1" t="s">
        <v>7668</v>
      </c>
      <c r="C1878" s="1" t="str">
        <f>VLOOKUP(B1878,「工具标准名」映射表!B:I,2,0)</f>
        <v>Office AI/灵犀</v>
      </c>
      <c r="D1878" s="1" t="str">
        <f>VLOOKUP(C1878,「工具标准名」映射表!$C$1:$O$2046,2,0)</f>
        <v>Office AI/灵犀</v>
      </c>
      <c r="E1878" s="1" t="s">
        <v>12334</v>
      </c>
      <c r="F1878" s="1" t="str">
        <f>VLOOKUP(E1878,省份映射!$B$1:$C$472,2,0)</f>
        <v>天津市</v>
      </c>
    </row>
    <row r="1879" spans="1:6">
      <c r="A1879" s="1" t="s">
        <v>12358</v>
      </c>
      <c r="B1879" s="1" t="s">
        <v>12363</v>
      </c>
      <c r="C1879" s="1" t="str">
        <f>VLOOKUP(B1879,「工具标准名」映射表!B:I,2,0)</f>
        <v>豆包</v>
      </c>
      <c r="D1879" s="1" t="str">
        <f>VLOOKUP(C1879,「工具标准名」映射表!$C$1:$O$2046,2,0)</f>
        <v>豆包</v>
      </c>
      <c r="E1879" s="1" t="s">
        <v>2767</v>
      </c>
      <c r="F1879" s="1" t="str">
        <f>VLOOKUP(E1879,省份映射!$B$1:$C$472,2,0)</f>
        <v>天津市</v>
      </c>
    </row>
    <row r="1880" spans="1:6">
      <c r="A1880" s="1" t="s">
        <v>12370</v>
      </c>
      <c r="B1880" s="1" t="s">
        <v>12376</v>
      </c>
      <c r="C1880" s="1" t="str">
        <f>VLOOKUP(B1880,「工具标准名」映射表!B:I,2,0)</f>
        <v>豆包</v>
      </c>
      <c r="D1880" s="1" t="str">
        <f>VLOOKUP(C1880,「工具标准名」映射表!$C$1:$O$2046,2,0)</f>
        <v>豆包</v>
      </c>
      <c r="E1880" s="1" t="s">
        <v>7119</v>
      </c>
      <c r="F1880" s="1" t="str">
        <f>VLOOKUP(E1880,省份映射!$B$1:$C$472,2,0)</f>
        <v>天津市</v>
      </c>
    </row>
    <row r="1881" spans="1:6">
      <c r="A1881" s="1" t="s">
        <v>12383</v>
      </c>
      <c r="B1881" s="1" t="s">
        <v>513</v>
      </c>
      <c r="C1881" s="1" t="str">
        <f>VLOOKUP(B1881,「工具标准名」映射表!B:I,2,0)</f>
        <v>AI互动绘本系统</v>
      </c>
      <c r="D1881" s="1" t="str">
        <f>VLOOKUP(C1881,「工具标准名」映射表!$C$1:$O$2046,2,0)</f>
        <v>AI互动绘本系统</v>
      </c>
      <c r="E1881" s="1" t="s">
        <v>12385</v>
      </c>
      <c r="F1881" s="1" t="str">
        <f>VLOOKUP(E1881,省份映射!$B$1:$C$472,2,0)</f>
        <v>天津市</v>
      </c>
    </row>
    <row r="1882" spans="1:6">
      <c r="A1882" s="1" t="s">
        <v>12395</v>
      </c>
      <c r="C1882" s="1" t="e">
        <f>VLOOKUP(B1882,「工具标准名」映射表!B:I,2,0)</f>
        <v>#N/A</v>
      </c>
      <c r="D1882" s="1" t="e">
        <f>VLOOKUP(C1882,「工具标准名」映射表!$C$1:$O$2046,2,0)</f>
        <v>#N/A</v>
      </c>
      <c r="E1882" s="1" t="s">
        <v>12397</v>
      </c>
      <c r="F1882" s="1" t="str">
        <f>VLOOKUP(E1882,省份映射!$B$1:$C$472,2,0)</f>
        <v>山西省</v>
      </c>
    </row>
    <row r="1883" spans="1:6">
      <c r="A1883" s="1" t="s">
        <v>12404</v>
      </c>
      <c r="B1883" s="1" t="s">
        <v>1003</v>
      </c>
      <c r="C1883" s="1" t="str">
        <f>VLOOKUP(B1883,「工具标准名」映射表!B:I,2,0)</f>
        <v>AI动作捕捉系统</v>
      </c>
      <c r="D1883" s="1" t="str">
        <f>VLOOKUP(C1883,「工具标准名」映射表!$C$1:$O$2046,2,0)</f>
        <v>AI动作捕捉系统</v>
      </c>
      <c r="E1883" s="1" t="s">
        <v>12397</v>
      </c>
      <c r="F1883" s="1" t="str">
        <f>VLOOKUP(E1883,省份映射!$B$1:$C$472,2,0)</f>
        <v>山西省</v>
      </c>
    </row>
    <row r="1884" spans="1:6">
      <c r="A1884" s="1" t="s">
        <v>12415</v>
      </c>
      <c r="B1884" s="1" t="s">
        <v>1106</v>
      </c>
      <c r="C1884" s="1" t="str">
        <f>VLOOKUP(B1884,「工具标准名」映射表!B:I,2,0)</f>
        <v>AI助学工具</v>
      </c>
      <c r="D1884" s="1" t="str">
        <f>VLOOKUP(C1884,「工具标准名」映射表!$C$1:$O$2046,2,0)</f>
        <v>AI助学工具</v>
      </c>
      <c r="E1884" s="1" t="s">
        <v>7336</v>
      </c>
      <c r="F1884" s="1" t="str">
        <f>VLOOKUP(E1884,省份映射!$B$1:$C$472,2,0)</f>
        <v>四川省</v>
      </c>
    </row>
    <row r="1885" spans="1:6">
      <c r="A1885" s="1" t="s">
        <v>12422</v>
      </c>
      <c r="B1885" s="1" t="s">
        <v>12428</v>
      </c>
      <c r="C1885" s="1" t="str">
        <f>VLOOKUP(B1885,「工具标准名」映射表!B:I,2,0)</f>
        <v>智能阅读辅助工具</v>
      </c>
      <c r="D1885" s="1" t="str">
        <f>VLOOKUP(C1885,「工具标准名」映射表!$C$1:$O$2046,2,0)</f>
        <v>智能阅读辅助工具</v>
      </c>
      <c r="E1885" s="1" t="s">
        <v>12424</v>
      </c>
      <c r="F1885" s="1" t="str">
        <f>VLOOKUP(E1885,省份映射!$B$1:$C$472,2,0)</f>
        <v>四川省</v>
      </c>
    </row>
    <row r="1886" spans="1:6">
      <c r="A1886" s="1" t="s">
        <v>12433</v>
      </c>
      <c r="B1886" s="1" t="s">
        <v>12440</v>
      </c>
      <c r="C1886" s="1" t="str">
        <f>VLOOKUP(B1886,「工具标准名」映射表!B:I,2,0)</f>
        <v>腾讯问卷AI版</v>
      </c>
      <c r="D1886" s="1" t="str">
        <f>VLOOKUP(C1886,「工具标准名」映射表!$C$1:$O$2046,2,0)</f>
        <v>腾讯问卷AI版</v>
      </c>
      <c r="E1886" s="1" t="s">
        <v>12435</v>
      </c>
      <c r="F1886" s="1" t="str">
        <f>VLOOKUP(E1886,省份映射!$B$1:$C$472,2,0)</f>
        <v>湖北省</v>
      </c>
    </row>
    <row r="1887" spans="1:6">
      <c r="A1887" s="1" t="s">
        <v>12433</v>
      </c>
      <c r="B1887" s="1" t="s">
        <v>4565</v>
      </c>
      <c r="C1887" s="1" t="str">
        <f>VLOOKUP(B1887,「工具标准名」映射表!B:I,2,0)</f>
        <v>Canva AI</v>
      </c>
      <c r="D1887" s="1" t="str">
        <f>VLOOKUP(C1887,「工具标准名」映射表!$C$1:$O$2046,2,0)</f>
        <v>Canva AI</v>
      </c>
      <c r="E1887" s="1" t="s">
        <v>12435</v>
      </c>
      <c r="F1887" s="1" t="str">
        <f>VLOOKUP(E1887,省份映射!$B$1:$C$472,2,0)</f>
        <v>湖北省</v>
      </c>
    </row>
    <row r="1888" spans="1:6">
      <c r="A1888" s="1" t="s">
        <v>12433</v>
      </c>
      <c r="B1888" s="1" t="s">
        <v>139</v>
      </c>
      <c r="C1888" s="1" t="str">
        <f>VLOOKUP(B1888,「工具标准名」映射表!B:I,2,0)</f>
        <v>豆包</v>
      </c>
      <c r="D1888" s="1" t="str">
        <f>VLOOKUP(C1888,「工具标准名」映射表!$C$1:$O$2046,2,0)</f>
        <v>豆包</v>
      </c>
      <c r="E1888" s="1" t="s">
        <v>12435</v>
      </c>
      <c r="F1888" s="1" t="str">
        <f>VLOOKUP(E1888,省份映射!$B$1:$C$472,2,0)</f>
        <v>湖北省</v>
      </c>
    </row>
    <row r="1889" spans="1:6">
      <c r="A1889" s="1" t="s">
        <v>12433</v>
      </c>
      <c r="B1889" s="1" t="s">
        <v>10275</v>
      </c>
      <c r="C1889" s="1" t="str">
        <f>VLOOKUP(B1889,「工具标准名」映射表!B:I,2,0)</f>
        <v>智慧食堂管理系统</v>
      </c>
      <c r="D1889" s="1" t="str">
        <f>VLOOKUP(C1889,「工具标准名」映射表!$C$1:$O$2046,2,0)</f>
        <v>智慧食堂管理系统</v>
      </c>
      <c r="E1889" s="1" t="s">
        <v>12435</v>
      </c>
      <c r="F1889" s="1" t="str">
        <f>VLOOKUP(E1889,省份映射!$B$1:$C$472,2,0)</f>
        <v>湖北省</v>
      </c>
    </row>
    <row r="1890" spans="1:6">
      <c r="A1890" s="1" t="s">
        <v>12433</v>
      </c>
      <c r="B1890" s="1" t="s">
        <v>3237</v>
      </c>
      <c r="C1890" s="1" t="str">
        <f>VLOOKUP(B1890,「工具标准名」映射表!B:I,2,0)</f>
        <v>AI综合素质评价系统</v>
      </c>
      <c r="D1890" s="1" t="str">
        <f>VLOOKUP(C1890,「工具标准名」映射表!$C$1:$O$2046,2,0)</f>
        <v>AI综合素质评价系统</v>
      </c>
      <c r="E1890" s="1" t="s">
        <v>12435</v>
      </c>
      <c r="F1890" s="1" t="str">
        <f>VLOOKUP(E1890,省份映射!$B$1:$C$472,2,0)</f>
        <v>湖北省</v>
      </c>
    </row>
    <row r="1891" spans="1:6">
      <c r="A1891" s="1" t="s">
        <v>12453</v>
      </c>
      <c r="B1891" s="1" t="s">
        <v>2996</v>
      </c>
      <c r="C1891" s="1" t="str">
        <f>VLOOKUP(B1891,「工具标准名」映射表!B:I,2,0)</f>
        <v>智谱清言</v>
      </c>
      <c r="D1891" s="1" t="str">
        <f>VLOOKUP(C1891,「工具标准名」映射表!$C$1:$O$2046,2,0)</f>
        <v>智谱清言</v>
      </c>
      <c r="E1891" s="1" t="s">
        <v>691</v>
      </c>
      <c r="F1891" s="1" t="str">
        <f>VLOOKUP(E1891,省份映射!$B$1:$C$472,2,0)</f>
        <v>四川省</v>
      </c>
    </row>
    <row r="1892" spans="1:6">
      <c r="A1892" s="1" t="s">
        <v>12453</v>
      </c>
      <c r="B1892" s="1" t="s">
        <v>8343</v>
      </c>
      <c r="C1892" s="1" t="str">
        <f>VLOOKUP(B1892,「工具标准名」映射表!B:I,2,0)</f>
        <v>Wink</v>
      </c>
      <c r="D1892" s="1" t="str">
        <f>VLOOKUP(C1892,「工具标准名」映射表!$C$1:$O$2046,2,0)</f>
        <v>Wink</v>
      </c>
      <c r="E1892" s="1" t="s">
        <v>691</v>
      </c>
      <c r="F1892" s="1" t="str">
        <f>VLOOKUP(E1892,省份映射!$B$1:$C$472,2,0)</f>
        <v>四川省</v>
      </c>
    </row>
    <row r="1893" spans="1:6">
      <c r="A1893" s="1" t="s">
        <v>12453</v>
      </c>
      <c r="B1893" s="1" t="s">
        <v>9147</v>
      </c>
      <c r="C1893" s="1" t="str">
        <f>VLOOKUP(B1893,「工具标准名」映射表!B:I,2,0)</f>
        <v>全能扫描王</v>
      </c>
      <c r="D1893" s="1" t="str">
        <f>VLOOKUP(C1893,「工具标准名」映射表!$C$1:$O$2046,2,0)</f>
        <v>全能扫描王</v>
      </c>
      <c r="E1893" s="1" t="s">
        <v>691</v>
      </c>
      <c r="F1893" s="1" t="str">
        <f>VLOOKUP(E1893,省份映射!$B$1:$C$472,2,0)</f>
        <v>四川省</v>
      </c>
    </row>
    <row r="1894" spans="1:6">
      <c r="A1894" s="1" t="s">
        <v>12453</v>
      </c>
      <c r="B1894" s="1" t="s">
        <v>8255</v>
      </c>
      <c r="C1894" s="1" t="str">
        <f>VLOOKUP(B1894,「工具标准名」映射表!B:I,2,0)</f>
        <v>醒图</v>
      </c>
      <c r="D1894" s="1" t="str">
        <f>VLOOKUP(C1894,「工具标准名」映射表!$C$1:$O$2046,2,0)</f>
        <v>醒图</v>
      </c>
      <c r="E1894" s="1" t="s">
        <v>691</v>
      </c>
      <c r="F1894" s="1" t="str">
        <f>VLOOKUP(E1894,省份映射!$B$1:$C$472,2,0)</f>
        <v>四川省</v>
      </c>
    </row>
    <row r="1895" spans="1:6">
      <c r="A1895" s="1" t="s">
        <v>12464</v>
      </c>
      <c r="B1895" s="1" t="s">
        <v>12470</v>
      </c>
      <c r="C1895" s="1" t="str">
        <f>VLOOKUP(B1895,「工具标准名」映射表!B:I,2,0)</f>
        <v>通义千问大模型</v>
      </c>
      <c r="D1895" s="1" t="str">
        <f>VLOOKUP(C1895,「工具标准名」映射表!$C$1:$O$2046,2,0)</f>
        <v>通义千问大模型</v>
      </c>
      <c r="E1895" s="1" t="s">
        <v>5420</v>
      </c>
      <c r="F1895" s="1" t="str">
        <f>VLOOKUP(E1895,省份映射!$B$1:$C$472,2,0)</f>
        <v>浙江省</v>
      </c>
    </row>
    <row r="1896" spans="1:6">
      <c r="A1896" s="1" t="s">
        <v>12464</v>
      </c>
      <c r="B1896" s="1" t="s">
        <v>453</v>
      </c>
      <c r="C1896" s="1" t="str">
        <f>VLOOKUP(B1896,「工具标准名」映射表!B:I,2,0)</f>
        <v>DeepSeek 大模型</v>
      </c>
      <c r="D1896" s="1" t="str">
        <f>VLOOKUP(C1896,「工具标准名」映射表!$C$1:$O$2046,2,0)</f>
        <v>DeepSeek 大模型</v>
      </c>
      <c r="E1896" s="1" t="s">
        <v>5420</v>
      </c>
      <c r="F1896" s="1" t="str">
        <f>VLOOKUP(E1896,省份映射!$B$1:$C$472,2,0)</f>
        <v>浙江省</v>
      </c>
    </row>
    <row r="1897" spans="1:6">
      <c r="A1897" s="1" t="s">
        <v>12464</v>
      </c>
      <c r="B1897" s="1" t="s">
        <v>8385</v>
      </c>
      <c r="C1897" s="1" t="str">
        <f>VLOOKUP(B1897,「工具标准名」映射表!B:I,2,0)</f>
        <v>Xmind</v>
      </c>
      <c r="D1897" s="1" t="str">
        <f>VLOOKUP(C1897,「工具标准名」映射表!$C$1:$O$2046,2,0)</f>
        <v>Xmind</v>
      </c>
      <c r="E1897" s="1" t="s">
        <v>5420</v>
      </c>
      <c r="F1897" s="1" t="str">
        <f>VLOOKUP(E1897,省份映射!$B$1:$C$472,2,0)</f>
        <v>浙江省</v>
      </c>
    </row>
    <row r="1898" spans="1:6">
      <c r="A1898" s="1" t="s">
        <v>12464</v>
      </c>
      <c r="B1898" s="1" t="s">
        <v>139</v>
      </c>
      <c r="C1898" s="1" t="str">
        <f>VLOOKUP(B1898,「工具标准名」映射表!B:I,2,0)</f>
        <v>豆包</v>
      </c>
      <c r="D1898" s="1" t="str">
        <f>VLOOKUP(C1898,「工具标准名」映射表!$C$1:$O$2046,2,0)</f>
        <v>豆包</v>
      </c>
      <c r="E1898" s="1" t="s">
        <v>5420</v>
      </c>
      <c r="F1898" s="1" t="str">
        <f>VLOOKUP(E1898,省份映射!$B$1:$C$472,2,0)</f>
        <v>浙江省</v>
      </c>
    </row>
    <row r="1899" spans="1:6">
      <c r="A1899" s="1" t="s">
        <v>12464</v>
      </c>
      <c r="B1899" s="1" t="s">
        <v>12479</v>
      </c>
      <c r="C1899" s="1" t="str">
        <f>VLOOKUP(B1899,「工具标准名」映射表!B:I,2,0)</f>
        <v>小墨作文</v>
      </c>
      <c r="D1899" s="1" t="str">
        <f>VLOOKUP(C1899,「工具标准名」映射表!$C$1:$O$2046,2,0)</f>
        <v>小墨作文</v>
      </c>
      <c r="E1899" s="1" t="s">
        <v>5420</v>
      </c>
      <c r="F1899" s="1" t="str">
        <f>VLOOKUP(E1899,省份映射!$B$1:$C$472,2,0)</f>
        <v>浙江省</v>
      </c>
    </row>
    <row r="1900" spans="1:6">
      <c r="A1900" s="1" t="s">
        <v>12481</v>
      </c>
      <c r="B1900" s="1" t="s">
        <v>12487</v>
      </c>
      <c r="C1900" s="1" t="str">
        <f>VLOOKUP(B1900,「工具标准名」映射表!B:I,2,0)</f>
        <v>自研轻量化数据分析与预警算法</v>
      </c>
      <c r="D1900" s="1" t="str">
        <f>VLOOKUP(C1900,「工具标准名」映射表!$C$1:$O$2046,2,0)</f>
        <v>自研轻量化数据分析与预警算法</v>
      </c>
      <c r="E1900" s="1" t="s">
        <v>5420</v>
      </c>
      <c r="F1900" s="1" t="str">
        <f>VLOOKUP(E1900,省份映射!$B$1:$C$472,2,0)</f>
        <v>浙江省</v>
      </c>
    </row>
    <row r="1901" spans="1:6">
      <c r="A1901" s="1" t="s">
        <v>12493</v>
      </c>
      <c r="B1901" s="1" t="s">
        <v>1133</v>
      </c>
      <c r="C1901" s="1" t="str">
        <f>VLOOKUP(B1901,「工具标准名」映射表!B:I,2,0)</f>
        <v>文心一言</v>
      </c>
      <c r="D1901" s="1" t="str">
        <f>VLOOKUP(C1901,「工具标准名」映射表!$C$1:$O$2046,2,0)</f>
        <v>文心一言</v>
      </c>
      <c r="E1901" s="1" t="s">
        <v>2331</v>
      </c>
      <c r="F1901" s="1" t="str">
        <f>VLOOKUP(E1901,省份映射!$B$1:$C$472,2,0)</f>
        <v>北京市</v>
      </c>
    </row>
    <row r="1902" spans="1:6">
      <c r="A1902" s="1" t="s">
        <v>12493</v>
      </c>
      <c r="B1902" s="1" t="s">
        <v>222</v>
      </c>
      <c r="C1902" s="1" t="str">
        <f>VLOOKUP(B1902,「工具标准名」映射表!B:I,2,0)</f>
        <v>剪映AI</v>
      </c>
      <c r="D1902" s="1" t="str">
        <f>VLOOKUP(C1902,「工具标准名」映射表!$C$1:$O$2046,2,0)</f>
        <v>剪映AI</v>
      </c>
      <c r="E1902" s="1" t="s">
        <v>2331</v>
      </c>
      <c r="F1902" s="1" t="str">
        <f>VLOOKUP(E1902,省份映射!$B$1:$C$472,2,0)</f>
        <v>北京市</v>
      </c>
    </row>
    <row r="1903" spans="1:6">
      <c r="A1903" s="1" t="s">
        <v>12505</v>
      </c>
      <c r="B1903" s="1" t="s">
        <v>1781</v>
      </c>
      <c r="C1903" s="1" t="str">
        <f>VLOOKUP(B1903,「工具标准名」映射表!B:I,2,0)</f>
        <v>AI循证系统</v>
      </c>
      <c r="D1903" s="1" t="str">
        <f>VLOOKUP(C1903,「工具标准名」映射表!$C$1:$O$2046,2,0)</f>
        <v>AI循证系统</v>
      </c>
      <c r="E1903" s="1" t="s">
        <v>476</v>
      </c>
      <c r="F1903" s="1" t="str">
        <f>VLOOKUP(E1903,省份映射!$B$1:$C$472,2,0)</f>
        <v>陕西省</v>
      </c>
    </row>
    <row r="1904" spans="1:6">
      <c r="A1904" s="1" t="s">
        <v>12505</v>
      </c>
      <c r="B1904" s="1" t="s">
        <v>1755</v>
      </c>
      <c r="C1904" s="1" t="str">
        <f>VLOOKUP(B1904,「工具标准名」映射表!B:I,2,0)</f>
        <v>AI师伴系统</v>
      </c>
      <c r="D1904" s="1" t="str">
        <f>VLOOKUP(C1904,「工具标准名」映射表!$C$1:$O$2046,2,0)</f>
        <v>AI师伴系统</v>
      </c>
      <c r="E1904" s="1" t="s">
        <v>476</v>
      </c>
      <c r="F1904" s="1" t="str">
        <f>VLOOKUP(E1904,省份映射!$B$1:$C$472,2,0)</f>
        <v>陕西省</v>
      </c>
    </row>
    <row r="1905" spans="1:6">
      <c r="A1905" s="1" t="s">
        <v>12505</v>
      </c>
      <c r="B1905" s="1" t="s">
        <v>12517</v>
      </c>
      <c r="C1905" s="1" t="str">
        <f>VLOOKUP(B1905,「工具标准名」映射表!B:I,2,0)</f>
        <v>智能点阵笔</v>
      </c>
      <c r="D1905" s="1" t="str">
        <f>VLOOKUP(C1905,「工具标准名」映射表!$C$1:$O$2046,2,0)</f>
        <v>智能点阵笔</v>
      </c>
      <c r="E1905" s="1" t="s">
        <v>476</v>
      </c>
      <c r="F1905" s="1" t="str">
        <f>VLOOKUP(E1905,省份映射!$B$1:$C$472,2,0)</f>
        <v>陕西省</v>
      </c>
    </row>
    <row r="1906" spans="1:6">
      <c r="A1906" s="1" t="s">
        <v>12505</v>
      </c>
      <c r="B1906" s="1" t="s">
        <v>3465</v>
      </c>
      <c r="C1906" s="1" t="str">
        <f>VLOOKUP(B1906,「工具标准名」映射表!B:I,2,0)</f>
        <v>AI视觉分析设备</v>
      </c>
      <c r="D1906" s="1" t="str">
        <f>VLOOKUP(C1906,「工具标准名」映射表!$C$1:$O$2046,2,0)</f>
        <v>AI视觉分析设备</v>
      </c>
      <c r="E1906" s="1" t="s">
        <v>476</v>
      </c>
      <c r="F1906" s="1" t="str">
        <f>VLOOKUP(E1906,省份映射!$B$1:$C$472,2,0)</f>
        <v>陕西省</v>
      </c>
    </row>
    <row r="1907" spans="1:6">
      <c r="A1907" s="1" t="s">
        <v>12505</v>
      </c>
      <c r="B1907" s="1" t="s">
        <v>12519</v>
      </c>
      <c r="C1907" s="1" t="str">
        <f>VLOOKUP(B1907,「工具标准名」映射表!B:I,2,0)</f>
        <v>校园数据平台</v>
      </c>
      <c r="D1907" s="1" t="str">
        <f>VLOOKUP(C1907,「工具标准名」映射表!$C$1:$O$2046,2,0)</f>
        <v>校园数据平台</v>
      </c>
      <c r="E1907" s="1" t="s">
        <v>476</v>
      </c>
      <c r="F1907" s="1" t="str">
        <f>VLOOKUP(E1907,省份映射!$B$1:$C$472,2,0)</f>
        <v>陕西省</v>
      </c>
    </row>
    <row r="1908" spans="1:6">
      <c r="A1908" s="1" t="s">
        <v>12521</v>
      </c>
      <c r="B1908" s="1" t="s">
        <v>207</v>
      </c>
      <c r="C1908" s="1" t="str">
        <f>VLOOKUP(B1908,「工具标准名」映射表!B:I,2,0)</f>
        <v>即梦AI</v>
      </c>
      <c r="D1908" s="1" t="str">
        <f>VLOOKUP(C1908,「工具标准名」映射表!$C$1:$O$2046,2,0)</f>
        <v>即梦AI</v>
      </c>
      <c r="E1908" s="1" t="s">
        <v>10896</v>
      </c>
      <c r="F1908" s="1" t="str">
        <f>VLOOKUP(E1908,省份映射!$B$1:$C$472,2,0)</f>
        <v>重庆市</v>
      </c>
    </row>
    <row r="1909" spans="1:6">
      <c r="A1909" s="1" t="s">
        <v>12521</v>
      </c>
      <c r="B1909" s="1" t="s">
        <v>222</v>
      </c>
      <c r="C1909" s="1" t="str">
        <f>VLOOKUP(B1909,「工具标准名」映射表!B:I,2,0)</f>
        <v>剪映AI</v>
      </c>
      <c r="D1909" s="1" t="str">
        <f>VLOOKUP(C1909,「工具标准名」映射表!$C$1:$O$2046,2,0)</f>
        <v>剪映AI</v>
      </c>
      <c r="E1909" s="1" t="s">
        <v>10896</v>
      </c>
      <c r="F1909" s="1" t="str">
        <f>VLOOKUP(E1909,省份映射!$B$1:$C$472,2,0)</f>
        <v>重庆市</v>
      </c>
    </row>
    <row r="1910" spans="1:6">
      <c r="A1910" s="1" t="s">
        <v>12534</v>
      </c>
      <c r="B1910" s="1" t="s">
        <v>124</v>
      </c>
      <c r="C1910" s="1" t="str">
        <f>VLOOKUP(B1910,「工具标准名」映射表!B:I,2,0)</f>
        <v>DeepSeek 大模型</v>
      </c>
      <c r="D1910" s="1" t="str">
        <f>VLOOKUP(C1910,「工具标准名」映射表!$C$1:$O$2046,2,0)</f>
        <v>DeepSeek 大模型</v>
      </c>
      <c r="E1910" s="1" t="s">
        <v>11476</v>
      </c>
      <c r="F1910" s="1" t="str">
        <f>VLOOKUP(E1910,省份映射!$B$1:$C$472,2,0)</f>
        <v>四川省</v>
      </c>
    </row>
    <row r="1911" spans="1:6">
      <c r="A1911" s="1" t="s">
        <v>12534</v>
      </c>
      <c r="B1911" s="1" t="s">
        <v>1753</v>
      </c>
      <c r="C1911" s="1" t="str">
        <f>VLOOKUP(B1911,「工具标准名」映射表!B:I,2,0)</f>
        <v>即梦AI</v>
      </c>
      <c r="D1911" s="1" t="str">
        <f>VLOOKUP(C1911,「工具标准名」映射表!$C$1:$O$2046,2,0)</f>
        <v>即梦AI</v>
      </c>
      <c r="E1911" s="1" t="s">
        <v>11476</v>
      </c>
      <c r="F1911" s="1" t="str">
        <f>VLOOKUP(E1911,省份映射!$B$1:$C$472,2,0)</f>
        <v>四川省</v>
      </c>
    </row>
    <row r="1912" spans="1:6">
      <c r="A1912" s="1" t="s">
        <v>12534</v>
      </c>
      <c r="B1912" s="1" t="s">
        <v>7930</v>
      </c>
      <c r="C1912" s="1" t="str">
        <f>VLOOKUP(B1912,「工具标准名」映射表!B:I,2,0)</f>
        <v>RakugakiAR</v>
      </c>
      <c r="D1912" s="1" t="str">
        <f>VLOOKUP(C1912,「工具标准名」映射表!$C$1:$O$2046,2,0)</f>
        <v>RakugakiAR</v>
      </c>
      <c r="E1912" s="1" t="s">
        <v>11476</v>
      </c>
      <c r="F1912" s="1" t="str">
        <f>VLOOKUP(E1912,省份映射!$B$1:$C$472,2,0)</f>
        <v>四川省</v>
      </c>
    </row>
    <row r="1913" spans="1:6">
      <c r="A1913" s="1" t="s">
        <v>12547</v>
      </c>
      <c r="B1913" s="1" t="s">
        <v>2240</v>
      </c>
      <c r="C1913" s="1" t="str">
        <f>VLOOKUP(B1913,「工具标准名」映射表!B:I,2,0)</f>
        <v>国家智慧教育平台</v>
      </c>
      <c r="D1913" s="1" t="str">
        <f>VLOOKUP(C1913,「工具标准名」映射表!$C$1:$O$2046,2,0)</f>
        <v>国家智慧教育平台</v>
      </c>
      <c r="E1913" s="1" t="s">
        <v>368</v>
      </c>
      <c r="F1913" s="1" t="str">
        <f>VLOOKUP(E1913,省份映射!$B$1:$C$472,2,0)</f>
        <v>四川省</v>
      </c>
    </row>
    <row r="1914" spans="1:6">
      <c r="A1914" s="1" t="s">
        <v>12547</v>
      </c>
      <c r="B1914" s="1" t="s">
        <v>2577</v>
      </c>
      <c r="C1914" s="1" t="str">
        <f>VLOOKUP(B1914,「工具标准名」映射表!B:I,2,0)</f>
        <v>AI智慧分析系统</v>
      </c>
      <c r="D1914" s="1" t="str">
        <f>VLOOKUP(C1914,「工具标准名」映射表!$C$1:$O$2046,2,0)</f>
        <v>AI智慧分析系统</v>
      </c>
      <c r="E1914" s="1" t="s">
        <v>368</v>
      </c>
      <c r="F1914" s="1" t="str">
        <f>VLOOKUP(E1914,省份映射!$B$1:$C$472,2,0)</f>
        <v>四川省</v>
      </c>
    </row>
    <row r="1915" spans="1:6">
      <c r="A1915" s="1" t="s">
        <v>12557</v>
      </c>
      <c r="B1915" s="1" t="s">
        <v>1492</v>
      </c>
      <c r="C1915" s="1" t="str">
        <f>VLOOKUP(B1915,「工具标准名」映射表!B:I,2,0)</f>
        <v>通义千问大模型</v>
      </c>
      <c r="D1915" s="1" t="str">
        <f>VLOOKUP(C1915,「工具标准名」映射表!$C$1:$O$2046,2,0)</f>
        <v>通义千问大模型</v>
      </c>
      <c r="E1915" s="1" t="s">
        <v>12559</v>
      </c>
      <c r="F1915" s="1" t="str">
        <f>VLOOKUP(E1915,省份映射!$B$1:$C$472,2,0)</f>
        <v>辽宁省</v>
      </c>
    </row>
    <row r="1916" spans="1:6">
      <c r="A1916" s="1" t="s">
        <v>12557</v>
      </c>
      <c r="B1916" s="1" t="s">
        <v>124</v>
      </c>
      <c r="C1916" s="1" t="str">
        <f>VLOOKUP(B1916,「工具标准名」映射表!B:I,2,0)</f>
        <v>DeepSeek 大模型</v>
      </c>
      <c r="D1916" s="1" t="str">
        <f>VLOOKUP(C1916,「工具标准名」映射表!$C$1:$O$2046,2,0)</f>
        <v>DeepSeek 大模型</v>
      </c>
      <c r="E1916" s="1" t="s">
        <v>12559</v>
      </c>
      <c r="F1916" s="1" t="str">
        <f>VLOOKUP(E1916,省份映射!$B$1:$C$472,2,0)</f>
        <v>辽宁省</v>
      </c>
    </row>
    <row r="1917" spans="1:6">
      <c r="A1917" s="1" t="s">
        <v>12557</v>
      </c>
      <c r="B1917" s="1" t="s">
        <v>4438</v>
      </c>
      <c r="C1917" s="1" t="str">
        <f>VLOOKUP(B1917,「工具标准名」映射表!B:I,2,0)</f>
        <v>文心一格</v>
      </c>
      <c r="D1917" s="1" t="str">
        <f>VLOOKUP(C1917,「工具标准名」映射表!$C$1:$O$2046,2,0)</f>
        <v>文心一格</v>
      </c>
      <c r="E1917" s="1" t="s">
        <v>12559</v>
      </c>
      <c r="F1917" s="1" t="str">
        <f>VLOOKUP(E1917,省份映射!$B$1:$C$472,2,0)</f>
        <v>辽宁省</v>
      </c>
    </row>
    <row r="1918" spans="1:6">
      <c r="A1918" s="1" t="s">
        <v>12573</v>
      </c>
      <c r="B1918" s="1" t="s">
        <v>3071</v>
      </c>
      <c r="C1918" s="1" t="str">
        <f>VLOOKUP(B1918,「工具标准名」映射表!B:I,2,0)</f>
        <v>AI生成工具</v>
      </c>
      <c r="D1918" s="1" t="str">
        <f>VLOOKUP(C1918,「工具标准名」映射表!$C$1:$O$2046,2,0)</f>
        <v>AI生成工具</v>
      </c>
      <c r="E1918" s="1" t="s">
        <v>674</v>
      </c>
      <c r="F1918" s="1" t="str">
        <f>VLOOKUP(E1918,省份映射!$B$1:$C$472,2,0)</f>
        <v>四川省</v>
      </c>
    </row>
    <row r="1919" spans="1:6">
      <c r="A1919" s="1" t="s">
        <v>12584</v>
      </c>
      <c r="B1919" s="1" t="s">
        <v>12591</v>
      </c>
      <c r="C1919" s="1" t="str">
        <f>VLOOKUP(B1919,「工具标准名」映射表!B:I,2,0)</f>
        <v>希沃平台</v>
      </c>
      <c r="D1919" s="1" t="str">
        <f>VLOOKUP(C1919,「工具标准名」映射表!$C$1:$O$2046,2,0)</f>
        <v>希沃平台</v>
      </c>
      <c r="E1919" s="1" t="s">
        <v>12586</v>
      </c>
      <c r="F1919" s="1" t="str">
        <f>VLOOKUP(E1919,省份映射!$B$1:$C$472,2,0)</f>
        <v>浙江省</v>
      </c>
    </row>
    <row r="1920" spans="1:6">
      <c r="A1920" s="1" t="s">
        <v>12584</v>
      </c>
      <c r="B1920" s="1" t="s">
        <v>3797</v>
      </c>
      <c r="C1920" s="1" t="str">
        <f>VLOOKUP(B1920,「工具标准名」映射表!B:I,2,0)</f>
        <v>AI课堂智能反馈系统</v>
      </c>
      <c r="D1920" s="1" t="str">
        <f>VLOOKUP(C1920,「工具标准名」映射表!$C$1:$O$2046,2,0)</f>
        <v>AI课堂智能反馈系统</v>
      </c>
      <c r="E1920" s="1" t="s">
        <v>12586</v>
      </c>
      <c r="F1920" s="1" t="str">
        <f>VLOOKUP(E1920,省份映射!$B$1:$C$472,2,0)</f>
        <v>浙江省</v>
      </c>
    </row>
    <row r="1921" spans="1:6">
      <c r="A1921" s="1" t="s">
        <v>12584</v>
      </c>
      <c r="B1921" s="1" t="s">
        <v>1471</v>
      </c>
      <c r="C1921" s="1" t="str">
        <f>VLOOKUP(B1921,「工具标准名」映射表!B:I,2,0)</f>
        <v>AI备课系统</v>
      </c>
      <c r="D1921" s="1" t="str">
        <f>VLOOKUP(C1921,「工具标准名」映射表!$C$1:$O$2046,2,0)</f>
        <v>AI备课系统</v>
      </c>
      <c r="E1921" s="1" t="s">
        <v>12586</v>
      </c>
      <c r="F1921" s="1" t="str">
        <f>VLOOKUP(E1921,省份映射!$B$1:$C$472,2,0)</f>
        <v>浙江省</v>
      </c>
    </row>
    <row r="1922" spans="1:6">
      <c r="A1922" s="1" t="s">
        <v>12599</v>
      </c>
      <c r="B1922" s="1" t="s">
        <v>12605</v>
      </c>
      <c r="C1922" s="1" t="str">
        <f>VLOOKUP(B1922,「工具标准名」映射表!B:I,2,0)</f>
        <v>网页概率模拟器</v>
      </c>
      <c r="D1922" s="1" t="str">
        <f>VLOOKUP(C1922,「工具标准名」映射表!$C$1:$O$2046,2,0)</f>
        <v>网页概率模拟器</v>
      </c>
      <c r="E1922" s="1" t="s">
        <v>2253</v>
      </c>
      <c r="F1922" s="1" t="str">
        <f>VLOOKUP(E1922,省份映射!$B$1:$C$472,2,0)</f>
        <v>吉林省</v>
      </c>
    </row>
    <row r="1923" spans="1:6">
      <c r="A1923" s="1" t="s">
        <v>12599</v>
      </c>
      <c r="B1923" s="1" t="s">
        <v>7211</v>
      </c>
      <c r="C1923" s="1" t="str">
        <f>VLOOKUP(B1923,「工具标准名」映射表!B:I,2,0)</f>
        <v>讯飞听见</v>
      </c>
      <c r="D1923" s="1" t="str">
        <f>VLOOKUP(C1923,「工具标准名」映射表!$C$1:$O$2046,2,0)</f>
        <v>讯飞听见</v>
      </c>
      <c r="E1923" s="1" t="s">
        <v>2253</v>
      </c>
      <c r="F1923" s="1" t="str">
        <f>VLOOKUP(E1923,省份映射!$B$1:$C$472,2,0)</f>
        <v>吉林省</v>
      </c>
    </row>
    <row r="1924" spans="1:6">
      <c r="A1924" s="1" t="s">
        <v>12613</v>
      </c>
      <c r="B1924" s="1" t="s">
        <v>12620</v>
      </c>
      <c r="C1924" s="1" t="str">
        <f>VLOOKUP(B1924,「工具标准名」映射表!B:I,2,0)</f>
        <v>特殊教育个别化教学（IEP）评估系统</v>
      </c>
      <c r="D1924" s="1" t="str">
        <f>VLOOKUP(C1924,「工具标准名」映射表!$C$1:$O$2046,2,0)</f>
        <v>文心一言</v>
      </c>
      <c r="E1924" s="1" t="s">
        <v>7783</v>
      </c>
      <c r="F1924" s="1" t="str">
        <f>VLOOKUP(E1924,省份映射!$B$1:$C$472,2,0)</f>
        <v>吉林省</v>
      </c>
    </row>
    <row r="1925" spans="1:6">
      <c r="A1925" s="1" t="s">
        <v>12626</v>
      </c>
      <c r="B1925" s="1" t="s">
        <v>12632</v>
      </c>
      <c r="C1925" s="1" t="str">
        <f>VLOOKUP(B1925,「工具标准名」映射表!B:I,2,0)</f>
        <v>希沃互动电视机</v>
      </c>
      <c r="D1925" s="1" t="str">
        <f>VLOOKUP(C1925,「工具标准名」映射表!$C$1:$O$2046,2,0)</f>
        <v>希沃互动电视机</v>
      </c>
      <c r="E1925" s="1" t="s">
        <v>6583</v>
      </c>
      <c r="F1925" s="1" t="str">
        <f>VLOOKUP(E1925,省份映射!$B$1:$C$472,2,0)</f>
        <v>上海市</v>
      </c>
    </row>
    <row r="1926" spans="1:6">
      <c r="A1926" s="1" t="s">
        <v>12626</v>
      </c>
      <c r="B1926" s="1" t="s">
        <v>12639</v>
      </c>
      <c r="C1926" s="1" t="str">
        <f>VLOOKUP(B1926,「工具标准名」映射表!B:I,2,0)</f>
        <v>童童 AI 机器人</v>
      </c>
      <c r="D1926" s="1" t="str">
        <f>VLOOKUP(C1926,「工具标准名」映射表!$C$1:$O$2046,2,0)</f>
        <v>童童 AI 机器人</v>
      </c>
      <c r="E1926" s="1" t="s">
        <v>6583</v>
      </c>
      <c r="F1926" s="1" t="str">
        <f>VLOOKUP(E1926,省份映射!$B$1:$C$472,2,0)</f>
        <v>上海市</v>
      </c>
    </row>
    <row r="1927" spans="1:6">
      <c r="A1927" s="1" t="s">
        <v>12626</v>
      </c>
      <c r="B1927" s="1" t="s">
        <v>6391</v>
      </c>
      <c r="C1927" s="1" t="str">
        <f>VLOOKUP(B1927,「工具标准名」映射表!B:I,2,0)</f>
        <v>平板电脑</v>
      </c>
      <c r="D1927" s="1" t="str">
        <f>VLOOKUP(C1927,「工具标准名」映射表!$C$1:$O$2046,2,0)</f>
        <v>平板电脑</v>
      </c>
      <c r="E1927" s="1" t="s">
        <v>6583</v>
      </c>
      <c r="F1927" s="1" t="str">
        <f>VLOOKUP(E1927,省份映射!$B$1:$C$472,2,0)</f>
        <v>上海市</v>
      </c>
    </row>
    <row r="1928" spans="1:6">
      <c r="A1928" s="1" t="s">
        <v>12643</v>
      </c>
      <c r="B1928" s="1" t="s">
        <v>4534</v>
      </c>
      <c r="C1928" s="1" t="str">
        <f>VLOOKUP(B1928,「工具标准名」映射表!B:I,2,0)</f>
        <v>Blob Tree情绪投射工具</v>
      </c>
      <c r="D1928" s="1" t="str">
        <f>VLOOKUP(C1928,「工具标准名」映射表!$C$1:$O$2046,2,0)</f>
        <v>Blob Tree情绪投射工具</v>
      </c>
      <c r="E1928" s="1" t="s">
        <v>12645</v>
      </c>
      <c r="F1928" s="1" t="str">
        <f>VLOOKUP(E1928,省份映射!$B$1:$C$472,2,0)</f>
        <v>浙江省</v>
      </c>
    </row>
    <row r="1929" spans="1:6">
      <c r="A1929" s="1" t="s">
        <v>12643</v>
      </c>
      <c r="B1929" s="1" t="s">
        <v>3047</v>
      </c>
      <c r="C1929" s="1" t="str">
        <f>VLOOKUP(B1929,「工具标准名」映射表!B:I,2,0)</f>
        <v>AI生成剧本工具</v>
      </c>
      <c r="D1929" s="1" t="str">
        <f>VLOOKUP(C1929,「工具标准名」映射表!$C$1:$O$2046,2,0)</f>
        <v>AI生成剧本工具</v>
      </c>
      <c r="E1929" s="1" t="s">
        <v>12645</v>
      </c>
      <c r="F1929" s="1" t="str">
        <f>VLOOKUP(E1929,省份映射!$B$1:$C$472,2,0)</f>
        <v>浙江省</v>
      </c>
    </row>
    <row r="1930" spans="1:6">
      <c r="A1930" s="1" t="s">
        <v>12643</v>
      </c>
      <c r="B1930" s="1" t="s">
        <v>11966</v>
      </c>
      <c r="C1930" s="1" t="str">
        <f>VLOOKUP(B1930,「工具标准名」映射表!B:I,2,0)</f>
        <v>多模态AI生成工具</v>
      </c>
      <c r="D1930" s="1" t="str">
        <f>VLOOKUP(C1930,「工具标准名」映射表!$C$1:$O$2046,2,0)</f>
        <v>多模态AI生成工具</v>
      </c>
      <c r="E1930" s="1" t="s">
        <v>12645</v>
      </c>
      <c r="F1930" s="1" t="str">
        <f>VLOOKUP(E1930,省份映射!$B$1:$C$472,2,0)</f>
        <v>浙江省</v>
      </c>
    </row>
    <row r="1931" spans="1:6">
      <c r="A1931" s="1" t="s">
        <v>12657</v>
      </c>
      <c r="B1931" s="1" t="s">
        <v>12663</v>
      </c>
      <c r="C1931" s="1" t="str">
        <f>VLOOKUP(B1931,「工具标准名」映射表!B:I,2,0)</f>
        <v>空气质量检测仪</v>
      </c>
      <c r="D1931" s="1" t="str">
        <f>VLOOKUP(C1931,「工具标准名」映射表!$C$1:$O$2046,2,0)</f>
        <v>空气质量检测仪</v>
      </c>
      <c r="E1931" s="1" t="s">
        <v>404</v>
      </c>
      <c r="F1931" s="1" t="str">
        <f>VLOOKUP(E1931,省份映射!$B$1:$C$472,2,0)</f>
        <v>北京市</v>
      </c>
    </row>
    <row r="1932" spans="1:6">
      <c r="A1932" s="1" t="s">
        <v>12657</v>
      </c>
      <c r="B1932" s="1" t="s">
        <v>4311</v>
      </c>
      <c r="C1932" s="1" t="str">
        <f>VLOOKUP(B1932,「工具标准名」映射表!B:I,2,0)</f>
        <v>Arduino开发环境</v>
      </c>
      <c r="D1932" s="1" t="str">
        <f>VLOOKUP(C1932,「工具标准名」映射表!$C$1:$O$2046,2,0)</f>
        <v>Arduino开发环境</v>
      </c>
      <c r="E1932" s="1" t="s">
        <v>404</v>
      </c>
      <c r="F1932" s="1" t="str">
        <f>VLOOKUP(E1932,省份映射!$B$1:$C$472,2,0)</f>
        <v>北京市</v>
      </c>
    </row>
    <row r="1933" spans="1:6">
      <c r="A1933" s="1" t="s">
        <v>12670</v>
      </c>
      <c r="B1933" s="1" t="s">
        <v>12677</v>
      </c>
      <c r="C1933" s="1" t="str">
        <f>VLOOKUP(B1933,「工具标准名」映射表!B:I,2,0)</f>
        <v>虚拟实验系统</v>
      </c>
      <c r="D1933" s="1" t="str">
        <f>VLOOKUP(C1933,「工具标准名」映射表!$C$1:$O$2046,2,0)</f>
        <v>虚拟实验系统</v>
      </c>
      <c r="E1933" s="1" t="s">
        <v>12672</v>
      </c>
      <c r="F1933" s="1" t="str">
        <f>VLOOKUP(E1933,省份映射!$B$1:$C$472,2,0)</f>
        <v>内蒙古自治区</v>
      </c>
    </row>
    <row r="1934" spans="1:6">
      <c r="A1934" s="1" t="s">
        <v>12684</v>
      </c>
      <c r="B1934" s="1" t="s">
        <v>12690</v>
      </c>
      <c r="C1934" s="1" t="str">
        <f>VLOOKUP(B1934,「工具标准名」映射表!B:I,2,0)</f>
        <v>智能体矩阵赋能化学实验手册</v>
      </c>
      <c r="D1934" s="1" t="str">
        <f>VLOOKUP(C1934,「工具标准名」映射表!$C$1:$O$2046,2,0)</f>
        <v>智能体矩阵赋能化学实验手册</v>
      </c>
      <c r="E1934" s="1" t="s">
        <v>815</v>
      </c>
      <c r="F1934" s="1" t="str">
        <f>VLOOKUP(E1934,省份映射!$B$1:$C$472,2,0)</f>
        <v>上海市</v>
      </c>
    </row>
    <row r="1935" spans="1:6">
      <c r="A1935" s="1" t="s">
        <v>12697</v>
      </c>
      <c r="B1935" s="1" t="s">
        <v>139</v>
      </c>
      <c r="C1935" s="1" t="str">
        <f>VLOOKUP(B1935,「工具标准名」映射表!B:I,2,0)</f>
        <v>豆包</v>
      </c>
      <c r="D1935" s="1" t="str">
        <f>VLOOKUP(C1935,「工具标准名」映射表!$C$1:$O$2046,2,0)</f>
        <v>豆包</v>
      </c>
      <c r="E1935" s="1" t="s">
        <v>12699</v>
      </c>
      <c r="F1935" s="1" t="str">
        <f>VLOOKUP(E1935,省份映射!$B$1:$C$472,2,0)</f>
        <v>上海市</v>
      </c>
    </row>
    <row r="1936" spans="1:6">
      <c r="A1936" s="1" t="s">
        <v>12712</v>
      </c>
      <c r="B1936" s="1" t="s">
        <v>6719</v>
      </c>
      <c r="C1936" s="1" t="str">
        <f>VLOOKUP(B1936,「工具标准名」映射表!B:I,2,0)</f>
        <v>Flowith 2.0</v>
      </c>
      <c r="D1936" s="1" t="str">
        <f>VLOOKUP(C1936,「工具标准名」映射表!$C$1:$O$2046,2,0)</f>
        <v>Flowith</v>
      </c>
      <c r="E1936" s="1" t="s">
        <v>815</v>
      </c>
      <c r="F1936" s="1" t="str">
        <f>VLOOKUP(E1936,省份映射!$B$1:$C$472,2,0)</f>
        <v>上海市</v>
      </c>
    </row>
    <row r="1937" spans="1:6">
      <c r="A1937" s="1" t="s">
        <v>12712</v>
      </c>
      <c r="B1937" s="1" t="s">
        <v>7672</v>
      </c>
      <c r="C1937" s="1" t="str">
        <f>VLOOKUP(B1937,「工具标准名」映射表!B:I,2,0)</f>
        <v>OpenInnoLab</v>
      </c>
      <c r="D1937" s="1" t="str">
        <f>VLOOKUP(C1937,「工具标准名」映射表!$C$1:$O$2046,2,0)</f>
        <v>OpenInnoLab</v>
      </c>
      <c r="E1937" s="1" t="s">
        <v>815</v>
      </c>
      <c r="F1937" s="1" t="str">
        <f>VLOOKUP(E1937,省份映射!$B$1:$C$472,2,0)</f>
        <v>上海市</v>
      </c>
    </row>
    <row r="1938" spans="1:6">
      <c r="A1938" s="1" t="s">
        <v>12712</v>
      </c>
      <c r="B1938" s="1" t="s">
        <v>12725</v>
      </c>
      <c r="C1938" s="1" t="str">
        <f>VLOOKUP(B1938,「工具标准名」映射表!B:I,2,0)</f>
        <v>Coze平台</v>
      </c>
      <c r="D1938" s="1" t="str">
        <f>VLOOKUP(C1938,「工具标准名」映射表!$C$1:$O$2046,2,0)</f>
        <v>Coze平台</v>
      </c>
      <c r="E1938" s="1" t="s">
        <v>815</v>
      </c>
      <c r="F1938" s="1" t="str">
        <f>VLOOKUP(E1938,省份映射!$B$1:$C$472,2,0)</f>
        <v>上海市</v>
      </c>
    </row>
    <row r="1939" spans="1:6">
      <c r="A1939" s="1" t="s">
        <v>12727</v>
      </c>
      <c r="B1939" s="1" t="s">
        <v>2996</v>
      </c>
      <c r="C1939" s="1" t="str">
        <f>VLOOKUP(B1939,「工具标准名」映射表!B:I,2,0)</f>
        <v>智谱清言</v>
      </c>
      <c r="D1939" s="1" t="str">
        <f>VLOOKUP(C1939,「工具标准名」映射表!$C$1:$O$2046,2,0)</f>
        <v>智谱清言</v>
      </c>
      <c r="E1939" s="1" t="s">
        <v>12729</v>
      </c>
      <c r="F1939" s="1" t="str">
        <f>VLOOKUP(E1939,省份映射!$B$1:$C$472,2,0)</f>
        <v>浙江省</v>
      </c>
    </row>
    <row r="1940" spans="1:6">
      <c r="A1940" s="1" t="s">
        <v>12727</v>
      </c>
      <c r="B1940" s="1" t="s">
        <v>38</v>
      </c>
      <c r="C1940" s="1" t="str">
        <f>VLOOKUP(B1940,「工具标准名」映射表!B:I,2,0)</f>
        <v>智能辅导系统</v>
      </c>
      <c r="D1940" s="1" t="str">
        <f>VLOOKUP(C1940,「工具标准名」映射表!$C$1:$O$2046,2,0)</f>
        <v>智能辅导系统</v>
      </c>
      <c r="E1940" s="1" t="s">
        <v>12729</v>
      </c>
      <c r="F1940" s="1" t="str">
        <f>VLOOKUP(E1940,省份映射!$B$1:$C$472,2,0)</f>
        <v>浙江省</v>
      </c>
    </row>
    <row r="1941" spans="1:6">
      <c r="A1941" s="1" t="s">
        <v>12741</v>
      </c>
      <c r="B1941" s="1" t="s">
        <v>6275</v>
      </c>
      <c r="C1941" s="1" t="str">
        <f>VLOOKUP(B1941,「工具标准名」映射表!B:I,2,0)</f>
        <v>文曲智阅</v>
      </c>
      <c r="D1941" s="1" t="str">
        <f>VLOOKUP(C1941,「工具标准名」映射表!$C$1:$O$2046,2,0)</f>
        <v>文曲智阅</v>
      </c>
      <c r="E1941" s="1" t="s">
        <v>96</v>
      </c>
      <c r="F1941" s="1" t="str">
        <f>VLOOKUP(E1941,省份映射!$B$1:$C$472,2,0)</f>
        <v>浙江省</v>
      </c>
    </row>
    <row r="1942" spans="1:6">
      <c r="A1942" s="1" t="s">
        <v>12752</v>
      </c>
      <c r="B1942" s="1" t="s">
        <v>10460</v>
      </c>
      <c r="C1942" s="1" t="str">
        <f>VLOOKUP(B1942,「工具标准名」映射表!B:I,2,0)</f>
        <v>希沃智慧黑板</v>
      </c>
      <c r="D1942" s="1" t="str">
        <f>VLOOKUP(C1942,「工具标准名」映射表!$C$1:$O$2046,2,0)</f>
        <v>希沃智慧黑板</v>
      </c>
      <c r="E1942" s="1" t="s">
        <v>12754</v>
      </c>
      <c r="F1942" s="1" t="str">
        <f>VLOOKUP(E1942,省份映射!$B$1:$C$472,2,0)</f>
        <v>浙江省</v>
      </c>
    </row>
    <row r="1943" spans="1:6">
      <c r="A1943" s="1" t="s">
        <v>12752</v>
      </c>
      <c r="B1943" s="1" t="s">
        <v>12765</v>
      </c>
      <c r="C1943" s="1" t="str">
        <f>VLOOKUP(B1943,「工具标准名」映射表!B:I,2,0)</f>
        <v>运动感应记录系统</v>
      </c>
      <c r="D1943" s="1" t="str">
        <f>VLOOKUP(C1943,「工具标准名」映射表!$C$1:$O$2046,2,0)</f>
        <v>运动感应记录系统</v>
      </c>
      <c r="E1943" s="1" t="s">
        <v>12754</v>
      </c>
      <c r="F1943" s="1" t="str">
        <f>VLOOKUP(E1943,省份映射!$B$1:$C$472,2,0)</f>
        <v>浙江省</v>
      </c>
    </row>
    <row r="1944" spans="1:6">
      <c r="A1944" s="1" t="s">
        <v>12752</v>
      </c>
      <c r="B1944" s="1" t="s">
        <v>12768</v>
      </c>
      <c r="C1944" s="1" t="str">
        <f>VLOOKUP(B1944,「工具标准名」映射表!B:I,2,0)</f>
        <v>晚托数据统计系统</v>
      </c>
      <c r="D1944" s="1" t="str">
        <f>VLOOKUP(C1944,「工具标准名」映射表!$C$1:$O$2046,2,0)</f>
        <v>晚托数据统计系统</v>
      </c>
      <c r="E1944" s="1" t="s">
        <v>12754</v>
      </c>
      <c r="F1944" s="1" t="str">
        <f>VLOOKUP(E1944,省份映射!$B$1:$C$472,2,0)</f>
        <v>浙江省</v>
      </c>
    </row>
    <row r="1945" spans="1:6">
      <c r="A1945" s="1" t="s">
        <v>12752</v>
      </c>
      <c r="B1945" s="1" t="s">
        <v>12770</v>
      </c>
      <c r="C1945" s="1" t="str">
        <f>VLOOKUP(B1945,「工具标准名」映射表!B:I,2,0)</f>
        <v>学生素质评价系统</v>
      </c>
      <c r="D1945" s="1" t="str">
        <f>VLOOKUP(C1945,「工具标准名」映射表!$C$1:$O$2046,2,0)</f>
        <v>学生素质评价系统</v>
      </c>
      <c r="E1945" s="1" t="s">
        <v>12754</v>
      </c>
      <c r="F1945" s="1" t="str">
        <f>VLOOKUP(E1945,省份映射!$B$1:$C$472,2,0)</f>
        <v>浙江省</v>
      </c>
    </row>
    <row r="1946" spans="1:6">
      <c r="A1946" s="1" t="s">
        <v>12772</v>
      </c>
      <c r="B1946" s="1" t="s">
        <v>12778</v>
      </c>
      <c r="C1946" s="1" t="str">
        <f>VLOOKUP(B1946,「工具标准名」映射表!B:I,2,0)</f>
        <v>云学伴</v>
      </c>
      <c r="D1946" s="1" t="str">
        <f>VLOOKUP(C1946,「工具标准名」映射表!$C$1:$O$2046,2,0)</f>
        <v>云学伴</v>
      </c>
      <c r="E1946" s="1" t="s">
        <v>882</v>
      </c>
      <c r="F1946" s="1" t="str">
        <f>VLOOKUP(E1946,省份映射!$B$1:$C$472,2,0)</f>
        <v>江苏省</v>
      </c>
    </row>
    <row r="1947" spans="1:6">
      <c r="A1947" s="1" t="s">
        <v>12784</v>
      </c>
      <c r="B1947" s="1" t="s">
        <v>8034</v>
      </c>
      <c r="C1947" s="1" t="str">
        <f>VLOOKUP(B1947,「工具标准名」映射表!B:I,2,0)</f>
        <v>SPOC平台</v>
      </c>
      <c r="D1947" s="1" t="str">
        <f>VLOOKUP(C1947,「工具标准名」映射表!$C$1:$O$2046,2,0)</f>
        <v>SPOC平台</v>
      </c>
      <c r="E1947" s="1" t="s">
        <v>882</v>
      </c>
      <c r="F1947" s="1" t="str">
        <f>VLOOKUP(E1947,省份映射!$B$1:$C$472,2,0)</f>
        <v>江苏省</v>
      </c>
    </row>
    <row r="1948" spans="1:6">
      <c r="A1948" s="1" t="s">
        <v>12795</v>
      </c>
      <c r="B1948" s="1" t="s">
        <v>11024</v>
      </c>
      <c r="C1948" s="1" t="str">
        <f>VLOOKUP(B1948,「工具标准名」映射表!B:I,2,0)</f>
        <v>精准教学云平台</v>
      </c>
      <c r="D1948" s="1" t="str">
        <f>VLOOKUP(C1948,「工具标准名」映射表!$C$1:$O$2046,2,0)</f>
        <v>精准教学云平台</v>
      </c>
      <c r="E1948" s="1" t="s">
        <v>882</v>
      </c>
      <c r="F1948" s="1" t="str">
        <f>VLOOKUP(E1948,省份映射!$B$1:$C$472,2,0)</f>
        <v>江苏省</v>
      </c>
    </row>
    <row r="1949" spans="1:6">
      <c r="A1949" s="1" t="s">
        <v>12795</v>
      </c>
      <c r="B1949" s="1" t="s">
        <v>2678</v>
      </c>
      <c r="C1949" s="1" t="str">
        <f>VLOOKUP(B1949,「工具标准名」映射表!B:I,2,0)</f>
        <v>AI智能体</v>
      </c>
      <c r="D1949" s="1" t="str">
        <f>VLOOKUP(C1949,「工具标准名」映射表!$C$1:$O$2046,2,0)</f>
        <v>AI智能体</v>
      </c>
      <c r="E1949" s="1" t="s">
        <v>882</v>
      </c>
      <c r="F1949" s="1" t="str">
        <f>VLOOKUP(E1949,省份映射!$B$1:$C$472,2,0)</f>
        <v>江苏省</v>
      </c>
    </row>
    <row r="1950" spans="1:6">
      <c r="A1950" s="1" t="s">
        <v>12795</v>
      </c>
      <c r="B1950" s="1" t="s">
        <v>12808</v>
      </c>
      <c r="C1950" s="1" t="str">
        <f>VLOOKUP(B1950,「工具标准名」映射表!B:I,2,0)</f>
        <v>数字人陆游</v>
      </c>
      <c r="D1950" s="1" t="str">
        <f>VLOOKUP(C1950,「工具标准名」映射表!$C$1:$O$2046,2,0)</f>
        <v>数字人陆游</v>
      </c>
      <c r="E1950" s="1" t="s">
        <v>882</v>
      </c>
      <c r="F1950" s="1" t="str">
        <f>VLOOKUP(E1950,省份映射!$B$1:$C$472,2,0)</f>
        <v>江苏省</v>
      </c>
    </row>
    <row r="1951" spans="1:6">
      <c r="A1951" s="1" t="s">
        <v>12811</v>
      </c>
      <c r="B1951" s="1" t="s">
        <v>2445</v>
      </c>
      <c r="C1951" s="1" t="str">
        <f>VLOOKUP(B1951,「工具标准名」映射表!B:I,2,0)</f>
        <v>AI数学小助手</v>
      </c>
      <c r="D1951" s="1" t="str">
        <f>VLOOKUP(C1951,「工具标准名」映射表!$C$1:$O$2046,2,0)</f>
        <v>AI数学小助手</v>
      </c>
      <c r="E1951" s="1" t="s">
        <v>12813</v>
      </c>
      <c r="F1951" s="1" t="str">
        <f>VLOOKUP(E1951,省份映射!$B$1:$C$472,2,0)</f>
        <v>江苏省</v>
      </c>
    </row>
    <row r="1952" spans="1:6">
      <c r="A1952" s="1" t="s">
        <v>12811</v>
      </c>
      <c r="B1952" s="1" t="s">
        <v>1634</v>
      </c>
      <c r="C1952" s="1" t="str">
        <f>VLOOKUP(B1952,「工具标准名」映射表!B:I,2,0)</f>
        <v>扣子AI</v>
      </c>
      <c r="D1952" s="1" t="str">
        <f>VLOOKUP(C1952,「工具标准名」映射表!$C$1:$O$2046,2,0)</f>
        <v>扣子AI</v>
      </c>
      <c r="E1952" s="1" t="s">
        <v>12813</v>
      </c>
      <c r="F1952" s="1" t="str">
        <f>VLOOKUP(E1952,省份映射!$B$1:$C$472,2,0)</f>
        <v>江苏省</v>
      </c>
    </row>
    <row r="1953" spans="1:6">
      <c r="A1953" s="1" t="s">
        <v>12822</v>
      </c>
      <c r="B1953" s="1" t="s">
        <v>12828</v>
      </c>
      <c r="C1953" s="1" t="str">
        <f>VLOOKUP(B1953,「工具标准名」映射表!B:I,2,0)</f>
        <v>深瞳优评系统</v>
      </c>
      <c r="D1953" s="1" t="str">
        <f>VLOOKUP(C1953,「工具标准名」映射表!$C$1:$O$2046,2,0)</f>
        <v>深瞳优评系统</v>
      </c>
      <c r="E1953" s="1" t="s">
        <v>882</v>
      </c>
      <c r="F1953" s="1" t="str">
        <f>VLOOKUP(E1953,省份映射!$B$1:$C$472,2,0)</f>
        <v>江苏省</v>
      </c>
    </row>
    <row r="1954" spans="1:6">
      <c r="A1954" s="1" t="s">
        <v>12822</v>
      </c>
      <c r="B1954" s="1" t="s">
        <v>12835</v>
      </c>
      <c r="C1954" s="1" t="str">
        <f>VLOOKUP(B1954,「工具标准名」映射表!B:I,2,0)</f>
        <v>综合素质评价平台</v>
      </c>
      <c r="D1954" s="1" t="str">
        <f>VLOOKUP(C1954,「工具标准名」映射表!$C$1:$O$2046,2,0)</f>
        <v>综合素质评价平台</v>
      </c>
      <c r="E1954" s="1" t="s">
        <v>882</v>
      </c>
      <c r="F1954" s="1" t="str">
        <f>VLOOKUP(E1954,省份映射!$B$1:$C$472,2,0)</f>
        <v>江苏省</v>
      </c>
    </row>
    <row r="1955" spans="1:6">
      <c r="A1955" s="1" t="s">
        <v>12837</v>
      </c>
      <c r="B1955" s="1" t="s">
        <v>12843</v>
      </c>
      <c r="C1955" s="1" t="str">
        <f>VLOOKUP(B1955,「工具标准名」映射表!B:I,2,0)</f>
        <v>小云娃</v>
      </c>
      <c r="D1955" s="1" t="str">
        <f>VLOOKUP(C1955,「工具标准名」映射表!$C$1:$O$2046,2,0)</f>
        <v>小云娃</v>
      </c>
      <c r="E1955" s="1" t="s">
        <v>882</v>
      </c>
      <c r="F1955" s="1" t="str">
        <f>VLOOKUP(E1955,省份映射!$B$1:$C$472,2,0)</f>
        <v>江苏省</v>
      </c>
    </row>
    <row r="1956" spans="1:6">
      <c r="A1956" s="1" t="s">
        <v>12837</v>
      </c>
      <c r="B1956" s="1" t="s">
        <v>12848</v>
      </c>
      <c r="C1956" s="1" t="str">
        <f>VLOOKUP(B1956,「工具标准名」映射表!B:I,2,0)</f>
        <v>智学魔方</v>
      </c>
      <c r="D1956" s="1" t="str">
        <f>VLOOKUP(C1956,「工具标准名」映射表!$C$1:$O$2046,2,0)</f>
        <v>智学魔方</v>
      </c>
      <c r="E1956" s="1" t="s">
        <v>882</v>
      </c>
      <c r="F1956" s="1" t="str">
        <f>VLOOKUP(E1956,省份映射!$B$1:$C$472,2,0)</f>
        <v>江苏省</v>
      </c>
    </row>
    <row r="1957" spans="1:6">
      <c r="A1957" s="1" t="s">
        <v>12850</v>
      </c>
      <c r="B1957" s="1" t="s">
        <v>12856</v>
      </c>
      <c r="C1957" s="1" t="str">
        <f>VLOOKUP(B1957,「工具标准名」映射表!B:I,2,0)</f>
        <v>智谱清言AI</v>
      </c>
      <c r="D1957" s="1" t="str">
        <f>VLOOKUP(C1957,「工具标准名」映射表!$C$1:$O$2046,2,0)</f>
        <v>智谱清言AI</v>
      </c>
      <c r="E1957" s="1" t="s">
        <v>882</v>
      </c>
      <c r="F1957" s="1" t="str">
        <f>VLOOKUP(E1957,省份映射!$B$1:$C$472,2,0)</f>
        <v>江苏省</v>
      </c>
    </row>
    <row r="1958" spans="1:6">
      <c r="A1958" s="1" t="s">
        <v>12850</v>
      </c>
      <c r="B1958" s="1" t="s">
        <v>7837</v>
      </c>
      <c r="C1958" s="1" t="str">
        <f>VLOOKUP(B1958,「工具标准名」映射表!B:I,2,0)</f>
        <v>PLickers</v>
      </c>
      <c r="D1958" s="1" t="str">
        <f>VLOOKUP(C1958,「工具标准名」映射表!$C$1:$O$2046,2,0)</f>
        <v>PLickers</v>
      </c>
      <c r="E1958" s="1" t="s">
        <v>882</v>
      </c>
      <c r="F1958" s="1" t="str">
        <f>VLOOKUP(E1958,省份映射!$B$1:$C$472,2,0)</f>
        <v>江苏省</v>
      </c>
    </row>
    <row r="1959" spans="1:6">
      <c r="A1959" s="1" t="s">
        <v>12866</v>
      </c>
      <c r="B1959" s="1" t="s">
        <v>139</v>
      </c>
      <c r="C1959" s="1" t="str">
        <f>VLOOKUP(B1959,「工具标准名」映射表!B:I,2,0)</f>
        <v>豆包</v>
      </c>
      <c r="D1959" s="1" t="str">
        <f>VLOOKUP(C1959,「工具标准名」映射表!$C$1:$O$2046,2,0)</f>
        <v>豆包</v>
      </c>
      <c r="E1959" s="1" t="s">
        <v>882</v>
      </c>
      <c r="F1959" s="1" t="str">
        <f>VLOOKUP(E1959,省份映射!$B$1:$C$472,2,0)</f>
        <v>江苏省</v>
      </c>
    </row>
    <row r="1960" spans="1:6">
      <c r="A1960" s="1" t="s">
        <v>12878</v>
      </c>
      <c r="B1960" s="1" t="s">
        <v>2439</v>
      </c>
      <c r="C1960" s="1" t="str">
        <f>VLOOKUP(B1960,「工具标准名」映射表!B:I,2,0)</f>
        <v>班级优化大师</v>
      </c>
      <c r="D1960" s="1" t="str">
        <f>VLOOKUP(C1960,「工具标准名」映射表!$C$1:$O$2046,2,0)</f>
        <v>班级优化大师软件</v>
      </c>
      <c r="E1960" s="1" t="s">
        <v>882</v>
      </c>
      <c r="F1960" s="1" t="str">
        <f>VLOOKUP(E1960,省份映射!$B$1:$C$472,2,0)</f>
        <v>江苏省</v>
      </c>
    </row>
    <row r="1961" spans="1:6">
      <c r="A1961" s="1" t="s">
        <v>12878</v>
      </c>
      <c r="B1961" s="1" t="s">
        <v>139</v>
      </c>
      <c r="C1961" s="1" t="str">
        <f>VLOOKUP(B1961,「工具标准名」映射表!B:I,2,0)</f>
        <v>豆包</v>
      </c>
      <c r="D1961" s="1" t="str">
        <f>VLOOKUP(C1961,「工具标准名」映射表!$C$1:$O$2046,2,0)</f>
        <v>豆包</v>
      </c>
      <c r="E1961" s="1" t="s">
        <v>882</v>
      </c>
      <c r="F1961" s="1" t="str">
        <f>VLOOKUP(E1961,省份映射!$B$1:$C$472,2,0)</f>
        <v>江苏省</v>
      </c>
    </row>
    <row r="1962" spans="1:6">
      <c r="A1962" s="1" t="s">
        <v>12878</v>
      </c>
      <c r="B1962" s="1" t="s">
        <v>222</v>
      </c>
      <c r="C1962" s="1" t="str">
        <f>VLOOKUP(B1962,「工具标准名」映射表!B:I,2,0)</f>
        <v>剪映AI</v>
      </c>
      <c r="D1962" s="1" t="str">
        <f>VLOOKUP(C1962,「工具标准名」映射表!$C$1:$O$2046,2,0)</f>
        <v>剪映AI</v>
      </c>
      <c r="E1962" s="1" t="s">
        <v>882</v>
      </c>
      <c r="F1962" s="1" t="str">
        <f>VLOOKUP(E1962,省份映射!$B$1:$C$472,2,0)</f>
        <v>江苏省</v>
      </c>
    </row>
    <row r="1963" spans="1:6">
      <c r="A1963" s="1" t="s">
        <v>12893</v>
      </c>
      <c r="B1963" s="1" t="s">
        <v>12899</v>
      </c>
      <c r="C1963" s="1" t="str">
        <f>VLOOKUP(B1963,「工具标准名」映射表!B:I,2,0)</f>
        <v>蒸汽机</v>
      </c>
      <c r="D1963" s="1" t="str">
        <f>VLOOKUP(C1963,「工具标准名」映射表!$C$1:$O$2046,2,0)</f>
        <v>蒸汽机</v>
      </c>
      <c r="E1963" s="1" t="s">
        <v>882</v>
      </c>
      <c r="F1963" s="1" t="str">
        <f>VLOOKUP(E1963,省份映射!$B$1:$C$472,2,0)</f>
        <v>江苏省</v>
      </c>
    </row>
    <row r="1964" spans="1:6">
      <c r="A1964" s="1" t="s">
        <v>12908</v>
      </c>
      <c r="B1964" s="1" t="s">
        <v>12915</v>
      </c>
      <c r="C1964" s="1" t="e">
        <f>VLOOKUP(B1964,「工具标准名」映射表!B:I,2,0)</f>
        <v>#N/A</v>
      </c>
      <c r="D1964" s="1" t="e">
        <f>VLOOKUP(C1964,「工具标准名」映射表!$C$1:$O$2046,2,0)</f>
        <v>#N/A</v>
      </c>
      <c r="E1964" s="1" t="s">
        <v>12910</v>
      </c>
      <c r="F1964" s="1" t="str">
        <f>VLOOKUP(E1964,省份映射!$B$1:$C$472,2,0)</f>
        <v>江苏省</v>
      </c>
    </row>
    <row r="1965" spans="1:6">
      <c r="A1965" s="1" t="s">
        <v>12923</v>
      </c>
      <c r="B1965" s="1" t="s">
        <v>778</v>
      </c>
      <c r="C1965" s="1" t="str">
        <f>VLOOKUP(B1965,「工具标准名」映射表!B:I,2,0)</f>
        <v>AI作文批改系统</v>
      </c>
      <c r="D1965" s="1" t="str">
        <f>VLOOKUP(C1965,「工具标准名」映射表!$C$1:$O$2046,2,0)</f>
        <v>AI作文批改系统</v>
      </c>
      <c r="E1965" s="1" t="s">
        <v>12925</v>
      </c>
      <c r="F1965" s="1" t="str">
        <f>VLOOKUP(E1965,省份映射!$B$1:$C$472,2,0)</f>
        <v>江苏省</v>
      </c>
    </row>
    <row r="1966" spans="1:6">
      <c r="A1966" s="1" t="s">
        <v>12934</v>
      </c>
      <c r="B1966" s="1" t="s">
        <v>139</v>
      </c>
      <c r="C1966" s="1" t="str">
        <f>VLOOKUP(B1966,「工具标准名」映射表!B:I,2,0)</f>
        <v>豆包</v>
      </c>
      <c r="D1966" s="1" t="str">
        <f>VLOOKUP(C1966,「工具标准名」映射表!$C$1:$O$2046,2,0)</f>
        <v>豆包</v>
      </c>
      <c r="E1966" s="1" t="s">
        <v>12936</v>
      </c>
      <c r="F1966" s="1" t="str">
        <f>VLOOKUP(E1966,省份映射!$B$1:$C$472,2,0)</f>
        <v>江苏省</v>
      </c>
    </row>
    <row r="1967" spans="1:6">
      <c r="A1967" s="1" t="s">
        <v>12934</v>
      </c>
      <c r="B1967" s="1" t="s">
        <v>8825</v>
      </c>
      <c r="C1967" s="1" t="str">
        <f>VLOOKUP(B1967,「工具标准名」映射表!B:I,2,0)</f>
        <v>常小英e学堂</v>
      </c>
      <c r="D1967" s="1" t="str">
        <f>VLOOKUP(C1967,「工具标准名」映射表!$C$1:$O$2046,2,0)</f>
        <v>常小英e学堂</v>
      </c>
      <c r="E1967" s="1" t="s">
        <v>12936</v>
      </c>
      <c r="F1967" s="1" t="str">
        <f>VLOOKUP(E1967,省份映射!$B$1:$C$472,2,0)</f>
        <v>江苏省</v>
      </c>
    </row>
    <row r="1968" spans="1:6">
      <c r="A1968" s="1" t="s">
        <v>12934</v>
      </c>
      <c r="B1968" s="1" t="s">
        <v>6739</v>
      </c>
      <c r="C1968" s="1" t="str">
        <f>VLOOKUP(B1968,「工具标准名」映射表!B:I,2,0)</f>
        <v>Funtime游戏</v>
      </c>
      <c r="D1968" s="1" t="str">
        <f>VLOOKUP(C1968,「工具标准名」映射表!$C$1:$O$2046,2,0)</f>
        <v>Funtime游戏</v>
      </c>
      <c r="E1968" s="1" t="s">
        <v>12936</v>
      </c>
      <c r="F1968" s="1" t="str">
        <f>VLOOKUP(E1968,省份映射!$B$1:$C$472,2,0)</f>
        <v>江苏省</v>
      </c>
    </row>
    <row r="1969" spans="1:6">
      <c r="A1969" s="1" t="s">
        <v>12950</v>
      </c>
      <c r="B1969" s="1" t="s">
        <v>4532</v>
      </c>
      <c r="C1969" s="1" t="str">
        <f>VLOOKUP(B1969,「工具标准名」映射表!B:I,2,0)</f>
        <v>Kimi</v>
      </c>
      <c r="D1969" s="1" t="str">
        <f>VLOOKUP(C1969,「工具标准名」映射表!$C$1:$O$2046,2,0)</f>
        <v>Kimi</v>
      </c>
      <c r="E1969" s="1" t="s">
        <v>12952</v>
      </c>
      <c r="F1969" s="1" t="str">
        <f>VLOOKUP(E1969,省份映射!$B$1:$C$472,2,0)</f>
        <v>江苏省</v>
      </c>
    </row>
    <row r="1970" spans="1:6">
      <c r="A1970" s="1" t="s">
        <v>12950</v>
      </c>
      <c r="B1970" s="1" t="s">
        <v>124</v>
      </c>
      <c r="C1970" s="1" t="str">
        <f>VLOOKUP(B1970,「工具标准名」映射表!B:I,2,0)</f>
        <v>DeepSeek 大模型</v>
      </c>
      <c r="D1970" s="1" t="str">
        <f>VLOOKUP(C1970,「工具标准名」映射表!$C$1:$O$2046,2,0)</f>
        <v>DeepSeek 大模型</v>
      </c>
      <c r="E1970" s="1" t="s">
        <v>12952</v>
      </c>
      <c r="F1970" s="1" t="str">
        <f>VLOOKUP(E1970,省份映射!$B$1:$C$472,2,0)</f>
        <v>江苏省</v>
      </c>
    </row>
    <row r="1971" spans="1:6">
      <c r="A1971" s="1" t="s">
        <v>12950</v>
      </c>
      <c r="B1971" s="1" t="s">
        <v>44</v>
      </c>
      <c r="C1971" s="1" t="str">
        <f>VLOOKUP(B1971,「工具标准名」映射表!B:I,2,0)</f>
        <v>360AI</v>
      </c>
      <c r="D1971" s="1" t="str">
        <f>VLOOKUP(C1971,「工具标准名」映射表!$C$1:$O$2046,2,0)</f>
        <v>360AI</v>
      </c>
      <c r="E1971" s="1" t="s">
        <v>12952</v>
      </c>
      <c r="F1971" s="1" t="str">
        <f>VLOOKUP(E1971,省份映射!$B$1:$C$472,2,0)</f>
        <v>江苏省</v>
      </c>
    </row>
    <row r="1972" spans="1:6">
      <c r="A1972" s="1" t="s">
        <v>12950</v>
      </c>
      <c r="B1972" s="1" t="s">
        <v>8518</v>
      </c>
      <c r="C1972" s="1" t="str">
        <f>VLOOKUP(B1972,「工具标准名」映射表!B:I,2,0)</f>
        <v>百度智能云</v>
      </c>
      <c r="D1972" s="1" t="str">
        <f>VLOOKUP(C1972,「工具标准名」映射表!$C$1:$O$2046,2,0)</f>
        <v>百度智能云</v>
      </c>
      <c r="E1972" s="1" t="s">
        <v>12952</v>
      </c>
      <c r="F1972" s="1" t="str">
        <f>VLOOKUP(E1972,省份映射!$B$1:$C$472,2,0)</f>
        <v>江苏省</v>
      </c>
    </row>
    <row r="1973" spans="1:6">
      <c r="A1973" s="1" t="s">
        <v>12966</v>
      </c>
      <c r="B1973" s="1" t="s">
        <v>425</v>
      </c>
      <c r="C1973" s="1" t="str">
        <f>VLOOKUP(B1973,「工具标准名」映射表!B:I,2,0)</f>
        <v>生成式AI工具</v>
      </c>
      <c r="D1973" s="1" t="str">
        <f>VLOOKUP(C1973,「工具标准名」映射表!$C$1:$O$2046,2,0)</f>
        <v>DeepSeek 大模型</v>
      </c>
      <c r="E1973" s="1" t="s">
        <v>12968</v>
      </c>
      <c r="F1973" s="1" t="str">
        <f>VLOOKUP(E1973,省份映射!$B$1:$C$472,2,0)</f>
        <v>江苏省</v>
      </c>
    </row>
    <row r="1974" spans="1:6">
      <c r="A1974" s="1" t="s">
        <v>12980</v>
      </c>
      <c r="B1974" s="1" t="s">
        <v>139</v>
      </c>
      <c r="C1974" s="1" t="str">
        <f>VLOOKUP(B1974,「工具标准名」映射表!B:I,2,0)</f>
        <v>豆包</v>
      </c>
      <c r="D1974" s="1" t="str">
        <f>VLOOKUP(C1974,「工具标准名」映射表!$C$1:$O$2046,2,0)</f>
        <v>豆包</v>
      </c>
      <c r="E1974" s="1" t="s">
        <v>12925</v>
      </c>
      <c r="F1974" s="1" t="str">
        <f>VLOOKUP(E1974,省份映射!$B$1:$C$472,2,0)</f>
        <v>江苏省</v>
      </c>
    </row>
    <row r="1975" spans="1:6">
      <c r="A1975" s="1" t="s">
        <v>12980</v>
      </c>
      <c r="B1975" s="1" t="s">
        <v>914</v>
      </c>
      <c r="C1975" s="1" t="str">
        <f>VLOOKUP(B1975,「工具标准名」映射表!B:I,2,0)</f>
        <v>希沃易课堂</v>
      </c>
      <c r="D1975" s="1" t="str">
        <f>VLOOKUP(C1975,「工具标准名」映射表!$C$1:$O$2046,2,0)</f>
        <v>希沃易课堂</v>
      </c>
      <c r="E1975" s="1" t="s">
        <v>12925</v>
      </c>
      <c r="F1975" s="1" t="str">
        <f>VLOOKUP(E1975,省份映射!$B$1:$C$472,2,0)</f>
        <v>江苏省</v>
      </c>
    </row>
    <row r="1976" spans="1:6">
      <c r="A1976" s="1" t="s">
        <v>12995</v>
      </c>
      <c r="B1976" s="1" t="s">
        <v>12835</v>
      </c>
      <c r="C1976" s="1" t="str">
        <f>VLOOKUP(B1976,「工具标准名」映射表!B:I,2,0)</f>
        <v>综合素质评价平台</v>
      </c>
      <c r="D1976" s="1" t="str">
        <f>VLOOKUP(C1976,「工具标准名」映射表!$C$1:$O$2046,2,0)</f>
        <v>综合素质评价平台</v>
      </c>
      <c r="E1976" s="1" t="s">
        <v>52</v>
      </c>
      <c r="F1976" s="1" t="str">
        <f>VLOOKUP(E1976,省份映射!$B$1:$C$472,2,0)</f>
        <v>重庆市</v>
      </c>
    </row>
    <row r="1977" spans="1:6">
      <c r="A1977" s="1" t="s">
        <v>12995</v>
      </c>
      <c r="B1977" s="1" t="s">
        <v>124</v>
      </c>
      <c r="C1977" s="1" t="str">
        <f>VLOOKUP(B1977,「工具标准名」映射表!B:I,2,0)</f>
        <v>DeepSeek 大模型</v>
      </c>
      <c r="D1977" s="1" t="str">
        <f>VLOOKUP(C1977,「工具标准名」映射表!$C$1:$O$2046,2,0)</f>
        <v>DeepSeek 大模型</v>
      </c>
      <c r="E1977" s="1" t="s">
        <v>52</v>
      </c>
      <c r="F1977" s="1" t="str">
        <f>VLOOKUP(E1977,省份映射!$B$1:$C$472,2,0)</f>
        <v>重庆市</v>
      </c>
    </row>
    <row r="1978" spans="1:6">
      <c r="A1978" s="1" t="s">
        <v>12995</v>
      </c>
      <c r="B1978" s="1" t="s">
        <v>914</v>
      </c>
      <c r="C1978" s="1" t="str">
        <f>VLOOKUP(B1978,「工具标准名」映射表!B:I,2,0)</f>
        <v>希沃易课堂</v>
      </c>
      <c r="D1978" s="1" t="str">
        <f>VLOOKUP(C1978,「工具标准名」映射表!$C$1:$O$2046,2,0)</f>
        <v>希沃易课堂</v>
      </c>
      <c r="E1978" s="1" t="s">
        <v>52</v>
      </c>
      <c r="F1978" s="1" t="str">
        <f>VLOOKUP(E1978,省份映射!$B$1:$C$472,2,0)</f>
        <v>重庆市</v>
      </c>
    </row>
    <row r="1979" spans="1:6">
      <c r="A1979" s="1" t="s">
        <v>13011</v>
      </c>
      <c r="B1979" s="1" t="s">
        <v>13018</v>
      </c>
      <c r="C1979" s="1" t="str">
        <f>VLOOKUP(B1979,「工具标准名」映射表!B:I,2,0)</f>
        <v>数智体育设备</v>
      </c>
      <c r="D1979" s="1" t="str">
        <f>VLOOKUP(C1979,「工具标准名」映射表!$C$1:$O$2046,2,0)</f>
        <v>数智体育设备</v>
      </c>
      <c r="E1979" s="1" t="s">
        <v>13013</v>
      </c>
      <c r="F1979" s="1" t="str">
        <f>VLOOKUP(E1979,省份映射!$B$1:$C$472,2,0)</f>
        <v>浙江省</v>
      </c>
    </row>
    <row r="1980" spans="1:6">
      <c r="A1980" s="1" t="s">
        <v>13011</v>
      </c>
      <c r="B1980" s="1" t="s">
        <v>13024</v>
      </c>
      <c r="C1980" s="1" t="str">
        <f>VLOOKUP(B1980,「工具标准名」映射表!B:I,2,0)</f>
        <v>体育大数据平台</v>
      </c>
      <c r="D1980" s="1" t="str">
        <f>VLOOKUP(C1980,「工具标准名」映射表!$C$1:$O$2046,2,0)</f>
        <v>体育大数据平台</v>
      </c>
      <c r="E1980" s="1" t="s">
        <v>13013</v>
      </c>
      <c r="F1980" s="1" t="str">
        <f>VLOOKUP(E1980,省份映射!$B$1:$C$472,2,0)</f>
        <v>浙江省</v>
      </c>
    </row>
    <row r="1981" spans="1:6">
      <c r="A1981" s="1" t="s">
        <v>13026</v>
      </c>
      <c r="B1981" s="1" t="s">
        <v>1413</v>
      </c>
      <c r="C1981" s="1" t="str">
        <f>VLOOKUP(B1981,「工具标准名」映射表!B:I,2,0)</f>
        <v>AI图生视频</v>
      </c>
      <c r="D1981" s="1" t="str">
        <f>VLOOKUP(C1981,「工具标准名」映射表!$C$1:$O$2046,2,0)</f>
        <v>AI图生视频</v>
      </c>
      <c r="E1981" s="1" t="s">
        <v>617</v>
      </c>
      <c r="F1981" s="1" t="str">
        <f>VLOOKUP(E1981,省份映射!$B$1:$C$472,2,0)</f>
        <v>浙江省</v>
      </c>
    </row>
    <row r="1982" spans="1:6">
      <c r="A1982" s="1" t="s">
        <v>13038</v>
      </c>
      <c r="B1982" s="1" t="s">
        <v>1199</v>
      </c>
      <c r="C1982" s="1" t="str">
        <f>VLOOKUP(B1982,「工具标准名」映射表!B:I,2,0)</f>
        <v>智能批阅系统</v>
      </c>
      <c r="D1982" s="1" t="str">
        <f>VLOOKUP(C1982,「工具标准名」映射表!$C$1:$O$2046,2,0)</f>
        <v>智能批阅系统</v>
      </c>
      <c r="E1982" s="1" t="s">
        <v>12645</v>
      </c>
      <c r="F1982" s="1" t="str">
        <f>VLOOKUP(E1982,省份映射!$B$1:$C$472,2,0)</f>
        <v>浙江省</v>
      </c>
    </row>
    <row r="1983" spans="1:6">
      <c r="A1983" s="1" t="s">
        <v>13038</v>
      </c>
      <c r="B1983" s="1" t="s">
        <v>13049</v>
      </c>
      <c r="C1983" s="1" t="str">
        <f>VLOOKUP(B1983,「工具标准名」映射表!B:I,2,0)</f>
        <v>作业设计平台</v>
      </c>
      <c r="D1983" s="1" t="str">
        <f>VLOOKUP(C1983,「工具标准名」映射表!$C$1:$O$2046,2,0)</f>
        <v>作业设计平台</v>
      </c>
      <c r="E1983" s="1" t="s">
        <v>12645</v>
      </c>
      <c r="F1983" s="1" t="str">
        <f>VLOOKUP(E1983,省份映射!$B$1:$C$472,2,0)</f>
        <v>浙江省</v>
      </c>
    </row>
    <row r="1984" spans="1:6">
      <c r="A1984" s="1" t="s">
        <v>13038</v>
      </c>
      <c r="B1984" s="1" t="s">
        <v>13053</v>
      </c>
      <c r="C1984" s="1" t="str">
        <f>VLOOKUP(B1984,「工具标准名」映射表!B:I,2,0)</f>
        <v>学情分析模块</v>
      </c>
      <c r="D1984" s="1" t="str">
        <f>VLOOKUP(C1984,「工具标准名」映射表!$C$1:$O$2046,2,0)</f>
        <v>学情分析模块</v>
      </c>
      <c r="E1984" s="1" t="s">
        <v>12645</v>
      </c>
      <c r="F1984" s="1" t="str">
        <f>VLOOKUP(E1984,省份映射!$B$1:$C$472,2,0)</f>
        <v>浙江省</v>
      </c>
    </row>
    <row r="1985" spans="1:6">
      <c r="A1985" s="1" t="s">
        <v>13056</v>
      </c>
      <c r="B1985" s="1" t="s">
        <v>8793</v>
      </c>
      <c r="C1985" s="1" t="str">
        <f>VLOOKUP(B1985,「工具标准名」映射表!B:I,2,0)</f>
        <v>滨江教育APP</v>
      </c>
      <c r="D1985" s="1" t="str">
        <f>VLOOKUP(C1985,「工具标准名」映射表!$C$1:$O$2046,2,0)</f>
        <v>滨江教育APP</v>
      </c>
      <c r="E1985" s="1" t="s">
        <v>12645</v>
      </c>
      <c r="F1985" s="1" t="str">
        <f>VLOOKUP(E1985,省份映射!$B$1:$C$472,2,0)</f>
        <v>浙江省</v>
      </c>
    </row>
    <row r="1986" spans="1:6">
      <c r="A1986" s="1" t="s">
        <v>13056</v>
      </c>
      <c r="B1986" s="1" t="s">
        <v>13070</v>
      </c>
      <c r="C1986" s="1" t="str">
        <f>VLOOKUP(B1986,「工具标准名」映射表!B:I,2,0)</f>
        <v>数字驾驶舱</v>
      </c>
      <c r="D1986" s="1" t="str">
        <f>VLOOKUP(C1986,「工具标准名」映射表!$C$1:$O$2046,2,0)</f>
        <v>数字驾驶舱</v>
      </c>
      <c r="E1986" s="1" t="s">
        <v>12645</v>
      </c>
      <c r="F1986" s="1" t="str">
        <f>VLOOKUP(E1986,省份映射!$B$1:$C$472,2,0)</f>
        <v>浙江省</v>
      </c>
    </row>
    <row r="1987" spans="1:6">
      <c r="A1987" s="1" t="s">
        <v>13072</v>
      </c>
      <c r="B1987" s="1" t="s">
        <v>2439</v>
      </c>
      <c r="C1987" s="1" t="str">
        <f>VLOOKUP(B1987,「工具标准名」映射表!B:I,2,0)</f>
        <v>班级优化大师</v>
      </c>
      <c r="D1987" s="1" t="str">
        <f>VLOOKUP(C1987,「工具标准名」映射表!$C$1:$O$2046,2,0)</f>
        <v>班级优化大师软件</v>
      </c>
      <c r="E1987" s="1" t="s">
        <v>617</v>
      </c>
      <c r="F1987" s="1" t="str">
        <f>VLOOKUP(E1987,省份映射!$B$1:$C$472,2,0)</f>
        <v>浙江省</v>
      </c>
    </row>
    <row r="1988" spans="1:6">
      <c r="A1988" s="1" t="s">
        <v>13072</v>
      </c>
      <c r="B1988" s="1" t="s">
        <v>1597</v>
      </c>
      <c r="C1988" s="1" t="str">
        <f>VLOOKUP(B1988,「工具标准名」映射表!B:I,2,0)</f>
        <v>电子班牌</v>
      </c>
      <c r="D1988" s="1" t="str">
        <f>VLOOKUP(C1988,「工具标准名」映射表!$C$1:$O$2046,2,0)</f>
        <v>电子班牌</v>
      </c>
      <c r="E1988" s="1" t="s">
        <v>617</v>
      </c>
      <c r="F1988" s="1" t="str">
        <f>VLOOKUP(E1988,省份映射!$B$1:$C$472,2,0)</f>
        <v>浙江省</v>
      </c>
    </row>
    <row r="1989" spans="1:6">
      <c r="A1989" s="1" t="s">
        <v>13072</v>
      </c>
      <c r="B1989" s="1" t="s">
        <v>1806</v>
      </c>
      <c r="C1989" s="1" t="str">
        <f>VLOOKUP(B1989,「工具标准名」映射表!B:I,2,0)</f>
        <v>AI德育参谋</v>
      </c>
      <c r="D1989" s="1" t="str">
        <f>VLOOKUP(C1989,「工具标准名」映射表!$C$1:$O$2046,2,0)</f>
        <v>AI德育参谋</v>
      </c>
      <c r="E1989" s="1" t="s">
        <v>617</v>
      </c>
      <c r="F1989" s="1" t="str">
        <f>VLOOKUP(E1989,省份映射!$B$1:$C$472,2,0)</f>
        <v>浙江省</v>
      </c>
    </row>
    <row r="1990" spans="1:6">
      <c r="A1990" s="1" t="s">
        <v>13086</v>
      </c>
      <c r="B1990" s="1" t="s">
        <v>9084</v>
      </c>
      <c r="C1990" s="1" t="str">
        <f>VLOOKUP(B1990,「工具标准名」映射表!B:I,2,0)</f>
        <v>地理大师智能体</v>
      </c>
      <c r="D1990" s="1" t="str">
        <f>VLOOKUP(C1990,「工具标准名」映射表!$C$1:$O$2046,2,0)</f>
        <v>地理大师智能体</v>
      </c>
      <c r="E1990" s="1" t="s">
        <v>13088</v>
      </c>
      <c r="F1990" s="1" t="str">
        <f>VLOOKUP(E1990,省份映射!$B$1:$C$472,2,0)</f>
        <v>浙江省</v>
      </c>
    </row>
    <row r="1991" spans="1:6">
      <c r="A1991" s="1" t="s">
        <v>13086</v>
      </c>
      <c r="B1991" s="1" t="s">
        <v>13099</v>
      </c>
      <c r="C1991" s="1" t="str">
        <f>VLOOKUP(B1991,「工具标准名」映射表!B:I,2,0)</f>
        <v>协和地灵智能体</v>
      </c>
      <c r="D1991" s="1" t="str">
        <f>VLOOKUP(C1991,「工具标准名」映射表!$C$1:$O$2046,2,0)</f>
        <v>协和地灵智能体</v>
      </c>
      <c r="E1991" s="1" t="s">
        <v>13088</v>
      </c>
      <c r="F1991" s="1" t="str">
        <f>VLOOKUP(E1991,省份映射!$B$1:$C$472,2,0)</f>
        <v>浙江省</v>
      </c>
    </row>
    <row r="1992" spans="1:6">
      <c r="A1992" s="1" t="s">
        <v>13086</v>
      </c>
      <c r="B1992" s="1" t="s">
        <v>13101</v>
      </c>
      <c r="C1992" s="1" t="str">
        <f>VLOOKUP(B1992,「工具标准名」映射表!B:I,2,0)</f>
        <v>DeepSeek 大模型</v>
      </c>
      <c r="D1992" s="1" t="str">
        <f>VLOOKUP(C1992,「工具标准名」映射表!$C$1:$O$2046,2,0)</f>
        <v>DeepSeek 大模型</v>
      </c>
      <c r="E1992" s="1" t="s">
        <v>13088</v>
      </c>
      <c r="F1992" s="1" t="str">
        <f>VLOOKUP(E1992,省份映射!$B$1:$C$472,2,0)</f>
        <v>浙江省</v>
      </c>
    </row>
    <row r="1993" spans="1:6">
      <c r="A1993" s="1" t="s">
        <v>13103</v>
      </c>
      <c r="B1993" s="1" t="s">
        <v>139</v>
      </c>
      <c r="C1993" s="1" t="str">
        <f>VLOOKUP(B1993,「工具标准名」映射表!B:I,2,0)</f>
        <v>豆包</v>
      </c>
      <c r="D1993" s="1" t="str">
        <f>VLOOKUP(C1993,「工具标准名」映射表!$C$1:$O$2046,2,0)</f>
        <v>豆包</v>
      </c>
      <c r="E1993" s="1" t="s">
        <v>13088</v>
      </c>
      <c r="F1993" s="1" t="str">
        <f>VLOOKUP(E1993,省份映射!$B$1:$C$472,2,0)</f>
        <v>浙江省</v>
      </c>
    </row>
    <row r="1994" spans="1:6">
      <c r="A1994" s="1" t="s">
        <v>13114</v>
      </c>
      <c r="B1994" s="1" t="s">
        <v>13120</v>
      </c>
      <c r="C1994" s="1" t="str">
        <f>VLOOKUP(B1994,「工具标准名」映射表!B:I,2,0)</f>
        <v>腾讯元宝</v>
      </c>
      <c r="D1994" s="1" t="str">
        <f>VLOOKUP(C1994,「工具标准名」映射表!$C$1:$O$2046,2,0)</f>
        <v>腾讯元宝</v>
      </c>
      <c r="E1994" s="1" t="s">
        <v>96</v>
      </c>
      <c r="F1994" s="1" t="str">
        <f>VLOOKUP(E1994,省份映射!$B$1:$C$472,2,0)</f>
        <v>浙江省</v>
      </c>
    </row>
    <row r="1995" spans="1:6">
      <c r="A1995" s="1" t="s">
        <v>13114</v>
      </c>
      <c r="B1995" s="1" t="s">
        <v>6275</v>
      </c>
      <c r="C1995" s="1" t="str">
        <f>VLOOKUP(B1995,「工具标准名」映射表!B:I,2,0)</f>
        <v>文曲智阅</v>
      </c>
      <c r="D1995" s="1" t="str">
        <f>VLOOKUP(C1995,「工具标准名」映射表!$C$1:$O$2046,2,0)</f>
        <v>文曲智阅</v>
      </c>
      <c r="E1995" s="1" t="s">
        <v>96</v>
      </c>
      <c r="F1995" s="1" t="str">
        <f>VLOOKUP(E1995,省份映射!$B$1:$C$472,2,0)</f>
        <v>浙江省</v>
      </c>
    </row>
    <row r="1996" spans="1:6">
      <c r="A1996" s="1" t="s">
        <v>13124</v>
      </c>
      <c r="B1996" s="1" t="s">
        <v>13120</v>
      </c>
      <c r="C1996" s="1" t="str">
        <f>VLOOKUP(B1996,「工具标准名」映射表!B:I,2,0)</f>
        <v>腾讯元宝</v>
      </c>
      <c r="D1996" s="1" t="str">
        <f>VLOOKUP(C1996,「工具标准名」映射表!$C$1:$O$2046,2,0)</f>
        <v>腾讯元宝</v>
      </c>
      <c r="E1996" s="1" t="s">
        <v>96</v>
      </c>
      <c r="F1996" s="1" t="str">
        <f>VLOOKUP(E1996,省份映射!$B$1:$C$472,2,0)</f>
        <v>浙江省</v>
      </c>
    </row>
    <row r="1997" spans="1:6">
      <c r="A1997" s="1" t="s">
        <v>13124</v>
      </c>
      <c r="B1997" s="1" t="s">
        <v>6275</v>
      </c>
      <c r="C1997" s="1" t="str">
        <f>VLOOKUP(B1997,「工具标准名」映射表!B:I,2,0)</f>
        <v>文曲智阅</v>
      </c>
      <c r="D1997" s="1" t="str">
        <f>VLOOKUP(C1997,「工具标准名」映射表!$C$1:$O$2046,2,0)</f>
        <v>文曲智阅</v>
      </c>
      <c r="E1997" s="1" t="s">
        <v>96</v>
      </c>
      <c r="F1997" s="1" t="str">
        <f>VLOOKUP(E1997,省份映射!$B$1:$C$472,2,0)</f>
        <v>浙江省</v>
      </c>
    </row>
    <row r="1998" spans="1:6">
      <c r="A1998" s="1" t="s">
        <v>13124</v>
      </c>
      <c r="B1998" s="1" t="s">
        <v>13136</v>
      </c>
      <c r="C1998" s="1" t="str">
        <f>VLOOKUP(B1998,「工具标准名」映射表!B:I,2,0)</f>
        <v>网易有道</v>
      </c>
      <c r="D1998" s="1" t="str">
        <f>VLOOKUP(C1998,「工具标准名」映射表!$C$1:$O$2046,2,0)</f>
        <v>网易有道</v>
      </c>
      <c r="E1998" s="1" t="s">
        <v>96</v>
      </c>
      <c r="F1998" s="1" t="str">
        <f>VLOOKUP(E1998,省份映射!$B$1:$C$472,2,0)</f>
        <v>浙江省</v>
      </c>
    </row>
    <row r="1999" spans="1:6">
      <c r="A1999" s="1" t="s">
        <v>13124</v>
      </c>
      <c r="B1999" s="1" t="s">
        <v>13138</v>
      </c>
      <c r="C1999" s="1" t="str">
        <f>VLOOKUP(B1999,「工具标准名」映射表!B:I,2,0)</f>
        <v>智慧体育硬件</v>
      </c>
      <c r="D1999" s="1" t="str">
        <f>VLOOKUP(C1999,「工具标准名」映射表!$C$1:$O$2046,2,0)</f>
        <v>智慧体育硬件</v>
      </c>
      <c r="E1999" s="1" t="s">
        <v>96</v>
      </c>
      <c r="F1999" s="1" t="str">
        <f>VLOOKUP(E1999,省份映射!$B$1:$C$472,2,0)</f>
        <v>浙江省</v>
      </c>
    </row>
    <row r="2000" spans="1:6">
      <c r="A2000" s="1" t="s">
        <v>13139</v>
      </c>
      <c r="B2000" s="1" t="s">
        <v>207</v>
      </c>
      <c r="C2000" s="1" t="str">
        <f>VLOOKUP(B2000,「工具标准名」映射表!B:I,2,0)</f>
        <v>即梦AI</v>
      </c>
      <c r="D2000" s="1" t="str">
        <f>VLOOKUP(C2000,「工具标准名」映射表!$C$1:$O$2046,2,0)</f>
        <v>即梦AI</v>
      </c>
      <c r="E2000" s="1" t="s">
        <v>96</v>
      </c>
      <c r="F2000" s="1" t="str">
        <f>VLOOKUP(E2000,省份映射!$B$1:$C$472,2,0)</f>
        <v>浙江省</v>
      </c>
    </row>
    <row r="2001" spans="1:6">
      <c r="A2001" s="1" t="s">
        <v>13139</v>
      </c>
      <c r="B2001" s="1" t="s">
        <v>124</v>
      </c>
      <c r="C2001" s="1" t="str">
        <f>VLOOKUP(B2001,「工具标准名」映射表!B:I,2,0)</f>
        <v>DeepSeek 大模型</v>
      </c>
      <c r="D2001" s="1" t="str">
        <f>VLOOKUP(C2001,「工具标准名」映射表!$C$1:$O$2046,2,0)</f>
        <v>DeepSeek 大模型</v>
      </c>
      <c r="E2001" s="1" t="s">
        <v>96</v>
      </c>
      <c r="F2001" s="1" t="str">
        <f>VLOOKUP(E2001,省份映射!$B$1:$C$472,2,0)</f>
        <v>浙江省</v>
      </c>
    </row>
    <row r="2002" spans="1:6">
      <c r="A2002" s="1" t="s">
        <v>13139</v>
      </c>
      <c r="B2002" s="1" t="s">
        <v>13149</v>
      </c>
      <c r="C2002" s="1" t="str">
        <f>VLOOKUP(B2002,「工具标准名」映射表!B:I,2,0)</f>
        <v>天工AI</v>
      </c>
      <c r="D2002" s="1" t="str">
        <f>VLOOKUP(C2002,「工具标准名」映射表!$C$1:$O$2046,2,0)</f>
        <v>天工AI</v>
      </c>
      <c r="E2002" s="1" t="s">
        <v>96</v>
      </c>
      <c r="F2002" s="1" t="str">
        <f>VLOOKUP(E2002,省份映射!$B$1:$C$472,2,0)</f>
        <v>浙江省</v>
      </c>
    </row>
    <row r="2003" spans="1:6">
      <c r="A2003" s="1" t="s">
        <v>13151</v>
      </c>
      <c r="B2003" s="1" t="s">
        <v>13152</v>
      </c>
      <c r="C2003" s="1" t="str">
        <f>VLOOKUP(B2003,「工具标准名」映射表!B:I,2,0)</f>
        <v>津津有味面包店智能体</v>
      </c>
      <c r="D2003" s="1" t="str">
        <f>VLOOKUP(C2003,「工具标准名」映射表!$C$1:$O$2046,2,0)</f>
        <v>扣子空间津津有味面包店智能体</v>
      </c>
      <c r="E2003" s="1" t="s">
        <v>617</v>
      </c>
      <c r="F2003" s="1" t="str">
        <f>VLOOKUP(E2003,省份映射!$B$1:$C$472,2,0)</f>
        <v>浙江省</v>
      </c>
    </row>
    <row r="2004" spans="1:6">
      <c r="A2004" s="1" t="s">
        <v>13163</v>
      </c>
      <c r="B2004" s="1" t="s">
        <v>124</v>
      </c>
      <c r="C2004" s="1" t="str">
        <f>VLOOKUP(B2004,「工具标准名」映射表!B:I,2,0)</f>
        <v>DeepSeek 大模型</v>
      </c>
      <c r="D2004" s="1" t="str">
        <f>VLOOKUP(C2004,「工具标准名」映射表!$C$1:$O$2046,2,0)</f>
        <v>DeepSeek 大模型</v>
      </c>
      <c r="E2004" s="1" t="s">
        <v>13165</v>
      </c>
      <c r="F2004" s="1" t="str">
        <f>VLOOKUP(E2004,省份映射!$B$1:$C$472,2,0)</f>
        <v>浙江省</v>
      </c>
    </row>
    <row r="2005" spans="1:6">
      <c r="A2005" s="1" t="s">
        <v>13163</v>
      </c>
      <c r="B2005" s="1" t="s">
        <v>139</v>
      </c>
      <c r="C2005" s="1" t="str">
        <f>VLOOKUP(B2005,「工具标准名」映射表!B:I,2,0)</f>
        <v>豆包</v>
      </c>
      <c r="D2005" s="1" t="str">
        <f>VLOOKUP(C2005,「工具标准名」映射表!$C$1:$O$2046,2,0)</f>
        <v>豆包</v>
      </c>
      <c r="E2005" s="1" t="s">
        <v>13165</v>
      </c>
      <c r="F2005" s="1" t="str">
        <f>VLOOKUP(E2005,省份映射!$B$1:$C$472,2,0)</f>
        <v>浙江省</v>
      </c>
    </row>
    <row r="2006" spans="1:6">
      <c r="A2006" s="1" t="s">
        <v>13175</v>
      </c>
      <c r="B2006" s="1" t="s">
        <v>13181</v>
      </c>
      <c r="C2006" s="1" t="str">
        <f>VLOOKUP(B2006,「工具标准名」映射表!B:I,2,0)</f>
        <v>阳光树屋AI智能体</v>
      </c>
      <c r="D2006" s="1" t="str">
        <f>VLOOKUP(C2006,「工具标准名」映射表!$C$1:$O$2046,2,0)</f>
        <v>阳光树屋AI智能体</v>
      </c>
      <c r="E2006" s="1" t="s">
        <v>617</v>
      </c>
      <c r="F2006" s="1" t="str">
        <f>VLOOKUP(E2006,省份映射!$B$1:$C$472,2,0)</f>
        <v>浙江省</v>
      </c>
    </row>
    <row r="2007" spans="1:6">
      <c r="A2007" s="1" t="s">
        <v>13188</v>
      </c>
      <c r="B2007" s="1" t="s">
        <v>139</v>
      </c>
      <c r="C2007" s="1" t="str">
        <f>VLOOKUP(B2007,「工具标准名」映射表!B:I,2,0)</f>
        <v>豆包</v>
      </c>
      <c r="D2007" s="1" t="str">
        <f>VLOOKUP(C2007,「工具标准名」映射表!$C$1:$O$2046,2,0)</f>
        <v>豆包</v>
      </c>
      <c r="E2007" s="1" t="s">
        <v>617</v>
      </c>
      <c r="F2007" s="1" t="str">
        <f>VLOOKUP(E2007,省份映射!$B$1:$C$472,2,0)</f>
        <v>浙江省</v>
      </c>
    </row>
    <row r="2008" spans="1:6">
      <c r="A2008" s="1" t="s">
        <v>13199</v>
      </c>
      <c r="B2008" s="1" t="s">
        <v>1247</v>
      </c>
      <c r="C2008" s="1" t="str">
        <f>VLOOKUP(B2008,「工具标准名」映射表!B:I,2,0)</f>
        <v>讯飞星火</v>
      </c>
      <c r="D2008" s="1" t="str">
        <f>VLOOKUP(C2008,「工具标准名」映射表!$C$1:$O$2046,2,0)</f>
        <v>讯飞星火</v>
      </c>
      <c r="E2008" s="1" t="s">
        <v>617</v>
      </c>
      <c r="F2008" s="1" t="str">
        <f>VLOOKUP(E2008,省份映射!$B$1:$C$472,2,0)</f>
        <v>浙江省</v>
      </c>
    </row>
    <row r="2009" spans="1:6">
      <c r="A2009" s="1" t="s">
        <v>13199</v>
      </c>
      <c r="B2009" s="1" t="s">
        <v>207</v>
      </c>
      <c r="C2009" s="1" t="str">
        <f>VLOOKUP(B2009,「工具标准名」映射表!B:I,2,0)</f>
        <v>即梦AI</v>
      </c>
      <c r="D2009" s="1" t="str">
        <f>VLOOKUP(C2009,「工具标准名」映射表!$C$1:$O$2046,2,0)</f>
        <v>即梦AI</v>
      </c>
      <c r="E2009" s="1" t="s">
        <v>617</v>
      </c>
      <c r="F2009" s="1" t="str">
        <f>VLOOKUP(E2009,省份映射!$B$1:$C$472,2,0)</f>
        <v>浙江省</v>
      </c>
    </row>
    <row r="2010" spans="1:6">
      <c r="A2010" s="1" t="s">
        <v>13211</v>
      </c>
      <c r="B2010" s="1" t="s">
        <v>207</v>
      </c>
      <c r="C2010" s="1" t="str">
        <f>VLOOKUP(B2010,「工具标准名」映射表!B:I,2,0)</f>
        <v>即梦AI</v>
      </c>
      <c r="D2010" s="1" t="str">
        <f>VLOOKUP(C2010,「工具标准名」映射表!$C$1:$O$2046,2,0)</f>
        <v>即梦AI</v>
      </c>
      <c r="E2010" s="1" t="s">
        <v>617</v>
      </c>
      <c r="F2010" s="1" t="str">
        <f>VLOOKUP(E2010,省份映射!$B$1:$C$472,2,0)</f>
        <v>浙江省</v>
      </c>
    </row>
    <row r="2011" spans="1:6">
      <c r="A2011" s="1" t="s">
        <v>13211</v>
      </c>
      <c r="B2011" s="1" t="s">
        <v>124</v>
      </c>
      <c r="C2011" s="1" t="str">
        <f>VLOOKUP(B2011,「工具标准名」映射表!B:I,2,0)</f>
        <v>DeepSeek 大模型</v>
      </c>
      <c r="D2011" s="1" t="str">
        <f>VLOOKUP(C2011,「工具标准名」映射表!$C$1:$O$2046,2,0)</f>
        <v>DeepSeek 大模型</v>
      </c>
      <c r="E2011" s="1" t="s">
        <v>617</v>
      </c>
      <c r="F2011" s="1" t="str">
        <f>VLOOKUP(E2011,省份映射!$B$1:$C$472,2,0)</f>
        <v>浙江省</v>
      </c>
    </row>
    <row r="2012" spans="1:6">
      <c r="A2012" s="1" t="s">
        <v>13223</v>
      </c>
      <c r="B2012" s="1" t="s">
        <v>3651</v>
      </c>
      <c r="C2012" s="1" t="str">
        <f>VLOOKUP(B2012,「工具标准名」映射表!B:I,2,0)</f>
        <v>AI语音手写板</v>
      </c>
      <c r="D2012" s="1" t="str">
        <f>VLOOKUP(C2012,「工具标准名」映射表!$C$1:$O$2046,2,0)</f>
        <v>AI语音手写板</v>
      </c>
      <c r="E2012" s="1" t="s">
        <v>617</v>
      </c>
      <c r="F2012" s="1" t="str">
        <f>VLOOKUP(E2012,省份映射!$B$1:$C$472,2,0)</f>
        <v>浙江省</v>
      </c>
    </row>
    <row r="2013" spans="1:6">
      <c r="A2013" s="1" t="s">
        <v>13235</v>
      </c>
      <c r="B2013" s="1" t="s">
        <v>3651</v>
      </c>
      <c r="C2013" s="1" t="str">
        <f>VLOOKUP(B2013,「工具标准名」映射表!B:I,2,0)</f>
        <v>AI语音手写板</v>
      </c>
      <c r="D2013" s="1" t="str">
        <f>VLOOKUP(C2013,「工具标准名」映射表!$C$1:$O$2046,2,0)</f>
        <v>AI语音手写板</v>
      </c>
      <c r="E2013" s="1" t="s">
        <v>617</v>
      </c>
      <c r="F2013" s="1" t="str">
        <f>VLOOKUP(E2013,省份映射!$B$1:$C$472,2,0)</f>
        <v>浙江省</v>
      </c>
    </row>
    <row r="2014" spans="1:6">
      <c r="A2014" s="1" t="s">
        <v>13245</v>
      </c>
      <c r="B2014" s="1" t="s">
        <v>5250</v>
      </c>
      <c r="C2014" s="1" t="str">
        <f>VLOOKUP(B2014,「工具标准名」映射表!B:I,2,0)</f>
        <v>虚拟实验室</v>
      </c>
      <c r="D2014" s="1" t="str">
        <f>VLOOKUP(C2014,「工具标准名」映射表!$C$1:$O$2046,2,0)</f>
        <v>虚拟实验室</v>
      </c>
      <c r="E2014" s="1" t="s">
        <v>13247</v>
      </c>
      <c r="F2014" s="1" t="str">
        <f>VLOOKUP(E2014,省份映射!$B$1:$C$472,2,0)</f>
        <v>浙江省</v>
      </c>
    </row>
    <row r="2015" spans="1:6">
      <c r="A2015" s="1" t="s">
        <v>13245</v>
      </c>
      <c r="B2015" s="1" t="s">
        <v>8257</v>
      </c>
      <c r="C2015" s="1" t="str">
        <f>VLOOKUP(B2015,「工具标准名」映射表!B:I,2,0)</f>
        <v>VR实验资源</v>
      </c>
      <c r="D2015" s="1" t="str">
        <f>VLOOKUP(C2015,「工具标准名」映射表!$C$1:$O$2046,2,0)</f>
        <v>VR实验资源</v>
      </c>
      <c r="E2015" s="1" t="s">
        <v>13247</v>
      </c>
      <c r="F2015" s="1" t="str">
        <f>VLOOKUP(E2015,省份映射!$B$1:$C$472,2,0)</f>
        <v>浙江省</v>
      </c>
    </row>
    <row r="2016" spans="1:6">
      <c r="A2016" s="1" t="s">
        <v>13259</v>
      </c>
      <c r="B2016" s="1" t="s">
        <v>222</v>
      </c>
      <c r="C2016" s="1" t="str">
        <f>VLOOKUP(B2016,「工具标准名」映射表!B:I,2,0)</f>
        <v>剪映AI</v>
      </c>
      <c r="D2016" s="1" t="str">
        <f>VLOOKUP(C2016,「工具标准名」映射表!$C$1:$O$2046,2,0)</f>
        <v>剪映AI</v>
      </c>
      <c r="E2016" s="1" t="s">
        <v>617</v>
      </c>
      <c r="F2016" s="1" t="str">
        <f>VLOOKUP(E2016,省份映射!$B$1:$C$472,2,0)</f>
        <v>浙江省</v>
      </c>
    </row>
    <row r="2017" spans="1:6">
      <c r="A2017" s="1" t="s">
        <v>13259</v>
      </c>
      <c r="B2017" s="1" t="s">
        <v>139</v>
      </c>
      <c r="C2017" s="1" t="str">
        <f>VLOOKUP(B2017,「工具标准名」映射表!B:I,2,0)</f>
        <v>豆包</v>
      </c>
      <c r="D2017" s="1" t="str">
        <f>VLOOKUP(C2017,「工具标准名」映射表!$C$1:$O$2046,2,0)</f>
        <v>豆包</v>
      </c>
      <c r="E2017" s="1" t="s">
        <v>617</v>
      </c>
      <c r="F2017" s="1" t="str">
        <f>VLOOKUP(E2017,省份映射!$B$1:$C$472,2,0)</f>
        <v>浙江省</v>
      </c>
    </row>
    <row r="2018" spans="1:6">
      <c r="A2018" s="1" t="s">
        <v>13271</v>
      </c>
      <c r="B2018" s="1" t="s">
        <v>139</v>
      </c>
      <c r="C2018" s="1" t="str">
        <f>VLOOKUP(B2018,「工具标准名」映射表!B:I,2,0)</f>
        <v>豆包</v>
      </c>
      <c r="D2018" s="1" t="str">
        <f>VLOOKUP(C2018,「工具标准名」映射表!$C$1:$O$2046,2,0)</f>
        <v>豆包</v>
      </c>
      <c r="E2018" s="1" t="s">
        <v>96</v>
      </c>
      <c r="F2018" s="1" t="str">
        <f>VLOOKUP(E2018,省份映射!$B$1:$C$472,2,0)</f>
        <v>浙江省</v>
      </c>
    </row>
    <row r="2019" spans="1:6">
      <c r="A2019" s="1" t="s">
        <v>13271</v>
      </c>
      <c r="B2019" s="1" t="s">
        <v>1753</v>
      </c>
      <c r="C2019" s="1" t="str">
        <f>VLOOKUP(B2019,「工具标准名」映射表!B:I,2,0)</f>
        <v>即梦AI</v>
      </c>
      <c r="D2019" s="1" t="str">
        <f>VLOOKUP(C2019,「工具标准名」映射表!$C$1:$O$2046,2,0)</f>
        <v>即梦AI</v>
      </c>
      <c r="E2019" s="1" t="s">
        <v>96</v>
      </c>
      <c r="F2019" s="1" t="str">
        <f>VLOOKUP(E2019,省份映射!$B$1:$C$472,2,0)</f>
        <v>浙江省</v>
      </c>
    </row>
    <row r="2020" spans="1:6">
      <c r="A2020" s="1" t="s">
        <v>13271</v>
      </c>
      <c r="B2020" s="1" t="s">
        <v>13282</v>
      </c>
      <c r="C2020" s="1" t="e">
        <f>VLOOKUP(B2020,「工具标准名」映射表!B:I,2,0)</f>
        <v>#N/A</v>
      </c>
      <c r="D2020" s="1" t="e">
        <f>VLOOKUP(C2020,「工具标准名」映射表!$C$1:$O$2046,2,0)</f>
        <v>#N/A</v>
      </c>
      <c r="E2020" s="1" t="s">
        <v>96</v>
      </c>
      <c r="F2020" s="1" t="str">
        <f>VLOOKUP(E2020,省份映射!$B$1:$C$472,2,0)</f>
        <v>浙江省</v>
      </c>
    </row>
    <row r="2021" spans="1:6">
      <c r="A2021" s="1" t="s">
        <v>13271</v>
      </c>
      <c r="B2021" s="1" t="s">
        <v>9179</v>
      </c>
      <c r="C2021" s="1" t="str">
        <f>VLOOKUP(B2021,「工具标准名」映射表!B:I,2,0)</f>
        <v>钉钉AI</v>
      </c>
      <c r="D2021" s="1" t="str">
        <f>VLOOKUP(C2021,「工具标准名」映射表!$C$1:$O$2046,2,0)</f>
        <v>钉钉</v>
      </c>
      <c r="E2021" s="1" t="s">
        <v>96</v>
      </c>
      <c r="F2021" s="1" t="str">
        <f>VLOOKUP(E2021,省份映射!$B$1:$C$472,2,0)</f>
        <v>浙江省</v>
      </c>
    </row>
    <row r="2022" spans="1:6">
      <c r="A2022" s="1" t="s">
        <v>13271</v>
      </c>
      <c r="B2022" s="1" t="s">
        <v>259</v>
      </c>
      <c r="C2022" s="1" t="str">
        <f>VLOOKUP(B2022,「工具标准名」映射表!B:I,2,0)</f>
        <v>问卷星</v>
      </c>
      <c r="D2022" s="1" t="str">
        <f>VLOOKUP(C2022,「工具标准名」映射表!$C$1:$O$2046,2,0)</f>
        <v>问卷星</v>
      </c>
      <c r="E2022" s="1" t="s">
        <v>96</v>
      </c>
      <c r="F2022" s="1" t="str">
        <f>VLOOKUP(E2022,省份映射!$B$1:$C$472,2,0)</f>
        <v>浙江省</v>
      </c>
    </row>
    <row r="2023" spans="1:6">
      <c r="A2023" s="1" t="s">
        <v>13285</v>
      </c>
      <c r="B2023" s="1" t="s">
        <v>317</v>
      </c>
      <c r="C2023" s="1" t="str">
        <f>VLOOKUP(B2023,「工具标准名」映射表!B:I,2,0)</f>
        <v>AIGC互动情境</v>
      </c>
      <c r="D2023" s="1" t="str">
        <f>VLOOKUP(C2023,「工具标准名」映射表!$C$1:$O$2046,2,0)</f>
        <v>AIGC互动情境</v>
      </c>
      <c r="E2023" s="1" t="s">
        <v>617</v>
      </c>
      <c r="F2023" s="1" t="str">
        <f>VLOOKUP(E2023,省份映射!$B$1:$C$472,2,0)</f>
        <v>浙江省</v>
      </c>
    </row>
    <row r="2024" spans="1:6">
      <c r="A2024" s="1" t="s">
        <v>13295</v>
      </c>
      <c r="B2024" s="1" t="s">
        <v>13301</v>
      </c>
      <c r="C2024" s="1" t="str">
        <f>VLOOKUP(B2024,「工具标准名」映射表!B:I,2,0)</f>
        <v>小思成长系统</v>
      </c>
      <c r="D2024" s="1" t="str">
        <f>VLOOKUP(C2024,「工具标准名」映射表!$C$1:$O$2046,2,0)</f>
        <v>小思成长系统</v>
      </c>
      <c r="E2024" s="1" t="s">
        <v>13247</v>
      </c>
      <c r="F2024" s="1" t="str">
        <f>VLOOKUP(E2024,省份映射!$B$1:$C$472,2,0)</f>
        <v>浙江省</v>
      </c>
    </row>
    <row r="2025" spans="1:6">
      <c r="A2025" s="1" t="s">
        <v>13295</v>
      </c>
      <c r="B2025" s="1" t="s">
        <v>13307</v>
      </c>
      <c r="C2025" s="1" t="str">
        <f>VLOOKUP(B2025,「工具标准名」映射表!B:I,2,0)</f>
        <v>小思听客</v>
      </c>
      <c r="D2025" s="1" t="str">
        <f>VLOOKUP(C2025,「工具标准名」映射表!$C$1:$O$2046,2,0)</f>
        <v>小思听客</v>
      </c>
      <c r="E2025" s="1" t="s">
        <v>13247</v>
      </c>
      <c r="F2025" s="1" t="str">
        <f>VLOOKUP(E2025,省份映射!$B$1:$C$472,2,0)</f>
        <v>浙江省</v>
      </c>
    </row>
    <row r="2026" spans="1:6">
      <c r="A2026" s="1" t="s">
        <v>13295</v>
      </c>
      <c r="B2026" s="1" t="s">
        <v>13308</v>
      </c>
      <c r="C2026" s="1" t="str">
        <f>VLOOKUP(B2026,「工具标准名」映射表!B:I,2,0)</f>
        <v>小思教研秘书</v>
      </c>
      <c r="D2026" s="1" t="str">
        <f>VLOOKUP(C2026,「工具标准名」映射表!$C$1:$O$2046,2,0)</f>
        <v>小思教研秘书</v>
      </c>
      <c r="E2026" s="1" t="s">
        <v>13247</v>
      </c>
      <c r="F2026" s="1" t="str">
        <f>VLOOKUP(E2026,省份映射!$B$1:$C$472,2,0)</f>
        <v>浙江省</v>
      </c>
    </row>
    <row r="2027" spans="1:6">
      <c r="A2027" s="1" t="s">
        <v>13310</v>
      </c>
      <c r="B2027" s="1" t="s">
        <v>139</v>
      </c>
      <c r="C2027" s="1" t="str">
        <f>VLOOKUP(B2027,「工具标准名」映射表!B:I,2,0)</f>
        <v>豆包</v>
      </c>
      <c r="D2027" s="1" t="str">
        <f>VLOOKUP(C2027,「工具标准名」映射表!$C$1:$O$2046,2,0)</f>
        <v>豆包</v>
      </c>
      <c r="E2027" s="1" t="s">
        <v>617</v>
      </c>
      <c r="F2027" s="1" t="str">
        <f>VLOOKUP(E2027,省份映射!$B$1:$C$472,2,0)</f>
        <v>浙江省</v>
      </c>
    </row>
    <row r="2028" spans="1:6">
      <c r="A2028" s="1" t="s">
        <v>13310</v>
      </c>
      <c r="B2028" s="1" t="s">
        <v>1753</v>
      </c>
      <c r="C2028" s="1" t="str">
        <f>VLOOKUP(B2028,「工具标准名」映射表!B:I,2,0)</f>
        <v>即梦AI</v>
      </c>
      <c r="D2028" s="1" t="str">
        <f>VLOOKUP(C2028,「工具标准名」映射表!$C$1:$O$2046,2,0)</f>
        <v>即梦AI</v>
      </c>
      <c r="E2028" s="1" t="s">
        <v>617</v>
      </c>
      <c r="F2028" s="1" t="str">
        <f>VLOOKUP(E2028,省份映射!$B$1:$C$472,2,0)</f>
        <v>浙江省</v>
      </c>
    </row>
    <row r="2029" spans="1:6">
      <c r="A2029" s="1" t="s">
        <v>13320</v>
      </c>
      <c r="B2029" s="1" t="s">
        <v>124</v>
      </c>
      <c r="C2029" s="1" t="str">
        <f>VLOOKUP(B2029,「工具标准名」映射表!B:I,2,0)</f>
        <v>DeepSeek 大模型</v>
      </c>
      <c r="D2029" s="1" t="str">
        <f>VLOOKUP(C2029,「工具标准名」映射表!$C$1:$O$2046,2,0)</f>
        <v>DeepSeek 大模型</v>
      </c>
      <c r="E2029" s="1" t="s">
        <v>96</v>
      </c>
      <c r="F2029" s="1" t="str">
        <f>VLOOKUP(E2029,省份映射!$B$1:$C$472,2,0)</f>
        <v>浙江省</v>
      </c>
    </row>
    <row r="2030" spans="1:6">
      <c r="A2030" s="1" t="s">
        <v>13329</v>
      </c>
      <c r="C2030" s="1" t="e">
        <f>VLOOKUP(B2030,「工具标准名」映射表!B:I,2,0)</f>
        <v>#N/A</v>
      </c>
      <c r="D2030" s="1" t="e">
        <f>VLOOKUP(C2030,「工具标准名」映射表!$C$1:$O$2046,2,0)</f>
        <v>#N/A</v>
      </c>
      <c r="E2030" s="1" t="s">
        <v>617</v>
      </c>
      <c r="F2030" s="1" t="str">
        <f>VLOOKUP(E2030,省份映射!$B$1:$C$472,2,0)</f>
        <v>浙江省</v>
      </c>
    </row>
    <row r="2031" spans="1:6">
      <c r="A2031" s="1" t="s">
        <v>13332</v>
      </c>
      <c r="B2031" s="1" t="s">
        <v>13338</v>
      </c>
      <c r="C2031" s="1" t="str">
        <f>VLOOKUP(B2031,「工具标准名」映射表!B:I,2,0)</f>
        <v>津小礼</v>
      </c>
      <c r="D2031" s="1" t="str">
        <f>VLOOKUP(C2031,「工具标准名」映射表!$C$1:$O$2046,2,0)</f>
        <v>扣子空间津小礼AI智能体</v>
      </c>
      <c r="E2031" s="1" t="s">
        <v>617</v>
      </c>
      <c r="F2031" s="1" t="str">
        <f>VLOOKUP(E2031,省份映射!$B$1:$C$472,2,0)</f>
        <v>浙江省</v>
      </c>
    </row>
    <row r="2032" spans="1:6">
      <c r="A2032" s="1" t="s">
        <v>13332</v>
      </c>
      <c r="B2032" s="1" t="s">
        <v>1634</v>
      </c>
      <c r="C2032" s="1" t="str">
        <f>VLOOKUP(B2032,「工具标准名」映射表!B:I,2,0)</f>
        <v>扣子AI</v>
      </c>
      <c r="D2032" s="1" t="str">
        <f>VLOOKUP(C2032,「工具标准名」映射表!$C$1:$O$2046,2,0)</f>
        <v>扣子AI</v>
      </c>
      <c r="E2032" s="1" t="s">
        <v>617</v>
      </c>
      <c r="F2032" s="1" t="str">
        <f>VLOOKUP(E2032,省份映射!$B$1:$C$472,2,0)</f>
        <v>浙江省</v>
      </c>
    </row>
    <row r="2033" spans="1:6">
      <c r="A2033" s="1" t="s">
        <v>13345</v>
      </c>
      <c r="B2033" s="1" t="s">
        <v>13351</v>
      </c>
      <c r="C2033" s="1" t="str">
        <f>VLOOKUP(B2033,「工具标准名」映射表!B:I,2,0)</f>
        <v>智能体帕帕</v>
      </c>
      <c r="D2033" s="1" t="str">
        <f>VLOOKUP(C2033,「工具标准名」映射表!$C$1:$O$2046,2,0)</f>
        <v>智能体帕帕</v>
      </c>
      <c r="E2033" s="1" t="s">
        <v>13088</v>
      </c>
      <c r="F2033" s="1" t="str">
        <f>VLOOKUP(E2033,省份映射!$B$1:$C$472,2,0)</f>
        <v>浙江省</v>
      </c>
    </row>
    <row r="2034" spans="1:6">
      <c r="A2034" s="1" t="s">
        <v>13358</v>
      </c>
      <c r="B2034" s="1" t="s">
        <v>13364</v>
      </c>
      <c r="C2034" s="1" t="str">
        <f>VLOOKUP(B2034,「工具标准名」映射表!B:I,2,0)</f>
        <v>文曲智阅系统</v>
      </c>
      <c r="D2034" s="1" t="str">
        <f>VLOOKUP(C2034,「工具标准名」映射表!$C$1:$O$2046,2,0)</f>
        <v>文曲智阅</v>
      </c>
      <c r="E2034" s="1" t="s">
        <v>5074</v>
      </c>
      <c r="F2034" s="1" t="str">
        <f>VLOOKUP(E2034,省份映射!$B$1:$C$472,2,0)</f>
        <v>浙江省</v>
      </c>
    </row>
    <row r="2035" spans="1:6">
      <c r="A2035" s="1" t="s">
        <v>13358</v>
      </c>
      <c r="B2035" s="1" t="s">
        <v>139</v>
      </c>
      <c r="C2035" s="1" t="str">
        <f>VLOOKUP(B2035,「工具标准名」映射表!B:I,2,0)</f>
        <v>豆包</v>
      </c>
      <c r="D2035" s="1" t="str">
        <f>VLOOKUP(C2035,「工具标准名」映射表!$C$1:$O$2046,2,0)</f>
        <v>豆包</v>
      </c>
      <c r="E2035" s="1" t="s">
        <v>5074</v>
      </c>
      <c r="F2035" s="1" t="str">
        <f>VLOOKUP(E2035,省份映射!$B$1:$C$472,2,0)</f>
        <v>浙江省</v>
      </c>
    </row>
    <row r="2036" spans="1:6">
      <c r="A2036" s="1" t="s">
        <v>13358</v>
      </c>
      <c r="B2036" s="1" t="s">
        <v>207</v>
      </c>
      <c r="C2036" s="1" t="str">
        <f>VLOOKUP(B2036,「工具标准名」映射表!B:I,2,0)</f>
        <v>即梦AI</v>
      </c>
      <c r="D2036" s="1" t="str">
        <f>VLOOKUP(C2036,「工具标准名」映射表!$C$1:$O$2046,2,0)</f>
        <v>即梦AI</v>
      </c>
      <c r="E2036" s="1" t="s">
        <v>5074</v>
      </c>
      <c r="F2036" s="1" t="str">
        <f>VLOOKUP(E2036,省份映射!$B$1:$C$472,2,0)</f>
        <v>浙江省</v>
      </c>
    </row>
    <row r="2037" spans="1:6">
      <c r="A2037" s="1" t="s">
        <v>13371</v>
      </c>
      <c r="B2037" s="1" t="s">
        <v>1492</v>
      </c>
      <c r="C2037" s="1" t="str">
        <f>VLOOKUP(B2037,「工具标准名」映射表!B:I,2,0)</f>
        <v>通义千问大模型</v>
      </c>
      <c r="D2037" s="1" t="str">
        <f>VLOOKUP(C2037,「工具标准名」映射表!$C$1:$O$2046,2,0)</f>
        <v>通义千问大模型</v>
      </c>
      <c r="E2037" s="1" t="s">
        <v>5074</v>
      </c>
      <c r="F2037" s="1" t="str">
        <f>VLOOKUP(E2037,省份映射!$B$1:$C$472,2,0)</f>
        <v>浙江省</v>
      </c>
    </row>
    <row r="2038" spans="1:6">
      <c r="A2038" s="1" t="s">
        <v>13371</v>
      </c>
      <c r="B2038" s="1" t="s">
        <v>139</v>
      </c>
      <c r="C2038" s="1" t="str">
        <f>VLOOKUP(B2038,「工具标准名」映射表!B:I,2,0)</f>
        <v>豆包</v>
      </c>
      <c r="D2038" s="1" t="str">
        <f>VLOOKUP(C2038,「工具标准名」映射表!$C$1:$O$2046,2,0)</f>
        <v>豆包</v>
      </c>
      <c r="E2038" s="1" t="s">
        <v>5074</v>
      </c>
      <c r="F2038" s="1" t="str">
        <f>VLOOKUP(E2038,省份映射!$B$1:$C$472,2,0)</f>
        <v>浙江省</v>
      </c>
    </row>
    <row r="2039" spans="1:6">
      <c r="A2039" s="1" t="s">
        <v>13371</v>
      </c>
      <c r="B2039" s="1" t="s">
        <v>3547</v>
      </c>
      <c r="C2039" s="1" t="str">
        <f>VLOOKUP(B2039,「工具标准名」映射表!B:I,2,0)</f>
        <v>AI评价系统</v>
      </c>
      <c r="D2039" s="1" t="str">
        <f>VLOOKUP(C2039,「工具标准名」映射表!$C$1:$O$2046,2,0)</f>
        <v>AI评价系统</v>
      </c>
      <c r="E2039" s="1" t="s">
        <v>5074</v>
      </c>
      <c r="F2039" s="1" t="str">
        <f>VLOOKUP(E2039,省份映射!$B$1:$C$472,2,0)</f>
        <v>浙江省</v>
      </c>
    </row>
    <row r="2040" spans="1:6">
      <c r="A2040" s="1" t="s">
        <v>13383</v>
      </c>
      <c r="B2040" s="1" t="s">
        <v>9454</v>
      </c>
      <c r="C2040" s="1" t="str">
        <f>VLOOKUP(B2040,「工具标准名」映射表!B:I,2,0)</f>
        <v>智能批改系统</v>
      </c>
      <c r="D2040" s="1" t="str">
        <f>VLOOKUP(C2040,「工具标准名」映射表!$C$1:$O$2046,2,0)</f>
        <v>智能批改系统</v>
      </c>
      <c r="E2040" s="1" t="s">
        <v>5074</v>
      </c>
      <c r="F2040" s="1" t="str">
        <f>VLOOKUP(E2040,省份映射!$B$1:$C$472,2,0)</f>
        <v>浙江省</v>
      </c>
    </row>
    <row r="2041" spans="1:6">
      <c r="A2041" s="1" t="s">
        <v>13383</v>
      </c>
      <c r="B2041" s="1" t="s">
        <v>9117</v>
      </c>
      <c r="C2041" s="1" t="str">
        <f>VLOOKUP(B2041,「工具标准名」映射表!B:I,2,0)</f>
        <v>点阵笔</v>
      </c>
      <c r="D2041" s="1" t="str">
        <f>VLOOKUP(C2041,「工具标准名」映射表!$C$1:$O$2046,2,0)</f>
        <v>点阵笔（未提及）</v>
      </c>
      <c r="E2041" s="1" t="s">
        <v>5074</v>
      </c>
      <c r="F2041" s="1" t="str">
        <f>VLOOKUP(E2041,省份映射!$B$1:$C$472,2,0)</f>
        <v>浙江省</v>
      </c>
    </row>
    <row r="2042" spans="1:6">
      <c r="A2042" s="1" t="s">
        <v>13394</v>
      </c>
      <c r="B2042" s="1" t="s">
        <v>1962</v>
      </c>
      <c r="C2042" s="1" t="str">
        <f>VLOOKUP(B2042,「工具标准名」映射表!B:I,2,0)</f>
        <v>豆包</v>
      </c>
      <c r="D2042" s="1" t="str">
        <f>VLOOKUP(C2042,「工具标准名」映射表!$C$1:$O$2046,2,0)</f>
        <v>豆包</v>
      </c>
      <c r="E2042" s="1" t="s">
        <v>13396</v>
      </c>
      <c r="F2042" s="1" t="str">
        <f>VLOOKUP(E2042,省份映射!$B$1:$C$472,2,0)</f>
        <v>浙江省</v>
      </c>
    </row>
    <row r="2043" spans="1:6">
      <c r="A2043" s="1" t="s">
        <v>13394</v>
      </c>
      <c r="B2043" s="1" t="s">
        <v>207</v>
      </c>
      <c r="C2043" s="1" t="str">
        <f>VLOOKUP(B2043,「工具标准名」映射表!B:I,2,0)</f>
        <v>即梦AI</v>
      </c>
      <c r="D2043" s="1" t="str">
        <f>VLOOKUP(C2043,「工具标准名」映射表!$C$1:$O$2046,2,0)</f>
        <v>即梦AI</v>
      </c>
      <c r="E2043" s="1" t="s">
        <v>13396</v>
      </c>
      <c r="F2043" s="1" t="str">
        <f>VLOOKUP(E2043,省份映射!$B$1:$C$472,2,0)</f>
        <v>浙江省</v>
      </c>
    </row>
    <row r="2044" spans="1:6">
      <c r="A2044" s="1" t="s">
        <v>13406</v>
      </c>
      <c r="B2044" s="1" t="s">
        <v>139</v>
      </c>
      <c r="C2044" s="1" t="str">
        <f>VLOOKUP(B2044,「工具标准名」映射表!B:I,2,0)</f>
        <v>豆包</v>
      </c>
      <c r="D2044" s="1" t="str">
        <f>VLOOKUP(C2044,「工具标准名」映射表!$C$1:$O$2046,2,0)</f>
        <v>豆包</v>
      </c>
      <c r="E2044" s="1" t="s">
        <v>13408</v>
      </c>
      <c r="F2044" s="1" t="str">
        <f>VLOOKUP(E2044,省份映射!$B$1:$C$472,2,0)</f>
        <v>浙江省</v>
      </c>
    </row>
    <row r="2045" spans="1:6">
      <c r="A2045" s="1" t="s">
        <v>13406</v>
      </c>
      <c r="B2045" s="1" t="s">
        <v>8462</v>
      </c>
      <c r="C2045" s="1" t="str">
        <f>VLOOKUP(B2045,「工具标准名」映射表!B:I,2,0)</f>
        <v>百度AI</v>
      </c>
      <c r="D2045" s="1" t="str">
        <f>VLOOKUP(C2045,「工具标准名」映射表!$C$1:$O$2046,2,0)</f>
        <v>百度</v>
      </c>
      <c r="E2045" s="1" t="s">
        <v>13408</v>
      </c>
      <c r="F2045" s="1" t="str">
        <f>VLOOKUP(E2045,省份映射!$B$1:$C$472,2,0)</f>
        <v>浙江省</v>
      </c>
    </row>
    <row r="2046" spans="1:6">
      <c r="A2046" s="1" t="s">
        <v>13406</v>
      </c>
      <c r="B2046" s="1" t="s">
        <v>1753</v>
      </c>
      <c r="C2046" s="1" t="str">
        <f>VLOOKUP(B2046,「工具标准名」映射表!B:I,2,0)</f>
        <v>即梦AI</v>
      </c>
      <c r="D2046" s="1" t="str">
        <f>VLOOKUP(C2046,「工具标准名」映射表!$C$1:$O$2046,2,0)</f>
        <v>即梦AI</v>
      </c>
      <c r="E2046" s="1" t="s">
        <v>13408</v>
      </c>
      <c r="F2046" s="1" t="str">
        <f>VLOOKUP(E2046,省份映射!$B$1:$C$472,2,0)</f>
        <v>浙江省</v>
      </c>
    </row>
    <row r="2047" spans="1:6">
      <c r="A2047" s="1" t="s">
        <v>13406</v>
      </c>
      <c r="B2047" s="1" t="s">
        <v>222</v>
      </c>
      <c r="C2047" s="1" t="str">
        <f>VLOOKUP(B2047,「工具标准名」映射表!B:I,2,0)</f>
        <v>剪映AI</v>
      </c>
      <c r="D2047" s="1" t="str">
        <f>VLOOKUP(C2047,「工具标准名」映射表!$C$1:$O$2046,2,0)</f>
        <v>剪映AI</v>
      </c>
      <c r="E2047" s="1" t="s">
        <v>13408</v>
      </c>
      <c r="F2047" s="1" t="str">
        <f>VLOOKUP(E2047,省份映射!$B$1:$C$472,2,0)</f>
        <v>浙江省</v>
      </c>
    </row>
    <row r="2048" spans="1:6">
      <c r="A2048" s="1" t="s">
        <v>13418</v>
      </c>
      <c r="B2048" s="1" t="s">
        <v>13424</v>
      </c>
      <c r="C2048" s="1" t="str">
        <f>VLOOKUP(B2048,「工具标准名」映射表!B:I,2,0)</f>
        <v>之江汇AI</v>
      </c>
      <c r="D2048" s="1" t="str">
        <f>VLOOKUP(C2048,「工具标准名」映射表!$C$1:$O$2046,2,0)</f>
        <v>之江汇AI</v>
      </c>
      <c r="E2048" s="1" t="s">
        <v>96</v>
      </c>
      <c r="F2048" s="1" t="str">
        <f>VLOOKUP(E2048,省份映射!$B$1:$C$472,2,0)</f>
        <v>浙江省</v>
      </c>
    </row>
    <row r="2049" spans="1:6">
      <c r="A2049" s="1" t="s">
        <v>13428</v>
      </c>
      <c r="B2049" s="1" t="s">
        <v>8888</v>
      </c>
      <c r="C2049" s="1" t="str">
        <f>VLOOKUP(B2049,「工具标准名」映射表!B:I,2,0)</f>
        <v>橙果作业教育平台</v>
      </c>
      <c r="D2049" s="1" t="str">
        <f>VLOOKUP(C2049,「工具标准名」映射表!$C$1:$O$2046,2,0)</f>
        <v>橙果作业教育平台</v>
      </c>
      <c r="E2049" s="1" t="s">
        <v>13430</v>
      </c>
      <c r="F2049" s="1" t="str">
        <f>VLOOKUP(E2049,省份映射!$B$1:$C$472,2,0)</f>
        <v>浙江省</v>
      </c>
    </row>
    <row r="2050" spans="1:6">
      <c r="A2050" s="1" t="s">
        <v>13440</v>
      </c>
      <c r="B2050" s="1" t="s">
        <v>139</v>
      </c>
      <c r="C2050" s="1" t="str">
        <f>VLOOKUP(B2050,「工具标准名」映射表!B:I,2,0)</f>
        <v>豆包</v>
      </c>
      <c r="D2050" s="1" t="str">
        <f>VLOOKUP(C2050,「工具标准名」映射表!$C$1:$O$2046,2,0)</f>
        <v>豆包</v>
      </c>
      <c r="E2050" s="1" t="s">
        <v>13442</v>
      </c>
      <c r="F2050" s="1" t="str">
        <f>VLOOKUP(E2050,省份映射!$B$1:$C$472,2,0)</f>
        <v>浙江省</v>
      </c>
    </row>
    <row r="2051" spans="1:6">
      <c r="A2051" s="1" t="s">
        <v>13440</v>
      </c>
      <c r="B2051" s="1" t="s">
        <v>1753</v>
      </c>
      <c r="C2051" s="1" t="str">
        <f>VLOOKUP(B2051,「工具标准名」映射表!B:I,2,0)</f>
        <v>即梦AI</v>
      </c>
      <c r="D2051" s="1" t="str">
        <f>VLOOKUP(C2051,「工具标准名」映射表!$C$1:$O$2046,2,0)</f>
        <v>即梦AI</v>
      </c>
      <c r="E2051" s="1" t="s">
        <v>13442</v>
      </c>
      <c r="F2051" s="1" t="str">
        <f>VLOOKUP(E2051,省份映射!$B$1:$C$472,2,0)</f>
        <v>浙江省</v>
      </c>
    </row>
    <row r="2052" spans="1:6">
      <c r="A2052" s="1" t="s">
        <v>13440</v>
      </c>
      <c r="B2052" s="1" t="s">
        <v>222</v>
      </c>
      <c r="C2052" s="1" t="str">
        <f>VLOOKUP(B2052,「工具标准名」映射表!B:I,2,0)</f>
        <v>剪映AI</v>
      </c>
      <c r="D2052" s="1" t="str">
        <f>VLOOKUP(C2052,「工具标准名」映射表!$C$1:$O$2046,2,0)</f>
        <v>剪映AI</v>
      </c>
      <c r="E2052" s="1" t="s">
        <v>13442</v>
      </c>
      <c r="F2052" s="1" t="str">
        <f>VLOOKUP(E2052,省份映射!$B$1:$C$472,2,0)</f>
        <v>浙江省</v>
      </c>
    </row>
    <row r="2053" spans="1:6">
      <c r="A2053" s="1" t="s">
        <v>13440</v>
      </c>
      <c r="B2053" s="1" t="s">
        <v>124</v>
      </c>
      <c r="C2053" s="1" t="str">
        <f>VLOOKUP(B2053,「工具标准名」映射表!B:I,2,0)</f>
        <v>DeepSeek 大模型</v>
      </c>
      <c r="D2053" s="1" t="str">
        <f>VLOOKUP(C2053,「工具标准名」映射表!$C$1:$O$2046,2,0)</f>
        <v>DeepSeek 大模型</v>
      </c>
      <c r="E2053" s="1" t="s">
        <v>13442</v>
      </c>
      <c r="F2053" s="1" t="str">
        <f>VLOOKUP(E2053,省份映射!$B$1:$C$472,2,0)</f>
        <v>浙江省</v>
      </c>
    </row>
    <row r="2054" spans="1:6">
      <c r="A2054" s="1" t="s">
        <v>13440</v>
      </c>
      <c r="B2054" s="1" t="s">
        <v>13450</v>
      </c>
      <c r="C2054" s="1" t="str">
        <f>VLOOKUP(B2054,「工具标准名」映射表!B:I,2,0)</f>
        <v>之江汇AI</v>
      </c>
      <c r="D2054" s="1" t="str">
        <f>VLOOKUP(C2054,「工具标准名」映射表!$C$1:$O$2046,2,0)</f>
        <v>之江汇AI</v>
      </c>
      <c r="E2054" s="1" t="s">
        <v>13442</v>
      </c>
      <c r="F2054" s="1" t="str">
        <f>VLOOKUP(E2054,省份映射!$B$1:$C$472,2,0)</f>
        <v>浙江省</v>
      </c>
    </row>
    <row r="2055" spans="1:6">
      <c r="A2055" s="1" t="s">
        <v>13440</v>
      </c>
      <c r="B2055" s="1" t="s">
        <v>7190</v>
      </c>
      <c r="C2055" s="1" t="str">
        <f>VLOOKUP(B2055,「工具标准名」映射表!B:I,2,0)</f>
        <v>希沃AI</v>
      </c>
      <c r="D2055" s="1" t="str">
        <f>VLOOKUP(C2055,「工具标准名」映射表!$C$1:$O$2046,2,0)</f>
        <v>希沃AI</v>
      </c>
      <c r="E2055" s="1" t="s">
        <v>13442</v>
      </c>
      <c r="F2055" s="1" t="str">
        <f>VLOOKUP(E2055,省份映射!$B$1:$C$472,2,0)</f>
        <v>浙江省</v>
      </c>
    </row>
    <row r="2056" spans="1:6">
      <c r="A2056" s="1" t="s">
        <v>13440</v>
      </c>
      <c r="B2056" s="1" t="s">
        <v>4464</v>
      </c>
      <c r="C2056" s="1" t="str">
        <f>VLOOKUP(B2056,「工具标准名」映射表!B:I,2,0)</f>
        <v>AR软件</v>
      </c>
      <c r="D2056" s="1" t="str">
        <f>VLOOKUP(C2056,「工具标准名」映射表!$C$1:$O$2046,2,0)</f>
        <v>AR软件</v>
      </c>
      <c r="E2056" s="1" t="s">
        <v>13442</v>
      </c>
      <c r="F2056" s="1" t="str">
        <f>VLOOKUP(E2056,省份映射!$B$1:$C$472,2,0)</f>
        <v>浙江省</v>
      </c>
    </row>
    <row r="2057" spans="1:6">
      <c r="A2057" s="1" t="s">
        <v>13451</v>
      </c>
      <c r="B2057" s="1" t="s">
        <v>1813</v>
      </c>
      <c r="C2057" s="1" t="str">
        <f>VLOOKUP(B2057,「工具标准名」映射表!B:I,2,0)</f>
        <v>秘塔AI</v>
      </c>
      <c r="D2057" s="1" t="str">
        <f>VLOOKUP(C2057,「工具标准名」映射表!$C$1:$O$2046,2,0)</f>
        <v>秘塔AI</v>
      </c>
      <c r="E2057" s="1" t="s">
        <v>5385</v>
      </c>
      <c r="F2057" s="1" t="str">
        <f>VLOOKUP(E2057,省份映射!$B$1:$C$472,2,0)</f>
        <v>浙江省</v>
      </c>
    </row>
    <row r="2058" spans="1:6">
      <c r="A2058" s="1" t="s">
        <v>13463</v>
      </c>
      <c r="B2058" s="1" t="s">
        <v>13469</v>
      </c>
      <c r="C2058" s="1" t="str">
        <f>VLOOKUP(B2058,「工具标准名」映射表!B:I,2,0)</f>
        <v>豆包</v>
      </c>
      <c r="D2058" s="1" t="str">
        <f>VLOOKUP(C2058,「工具标准名」映射表!$C$1:$O$2046,2,0)</f>
        <v>豆包</v>
      </c>
      <c r="E2058" s="1" t="s">
        <v>5385</v>
      </c>
      <c r="F2058" s="1" t="str">
        <f>VLOOKUP(E2058,省份映射!$B$1:$C$472,2,0)</f>
        <v>浙江省</v>
      </c>
    </row>
    <row r="2059" spans="1:6">
      <c r="A2059" s="1" t="s">
        <v>13475</v>
      </c>
      <c r="B2059" s="1" t="s">
        <v>2549</v>
      </c>
      <c r="C2059" s="1" t="str">
        <f>VLOOKUP(B2059,「工具标准名」映射表!B:I,2,0)</f>
        <v>AI智慧体育平台</v>
      </c>
      <c r="D2059" s="1" t="str">
        <f>VLOOKUP(C2059,「工具标准名」映射表!$C$1:$O$2046,2,0)</f>
        <v>AI智慧体育平台</v>
      </c>
      <c r="E2059" s="1" t="s">
        <v>5385</v>
      </c>
      <c r="F2059" s="1" t="str">
        <f>VLOOKUP(E2059,省份映射!$B$1:$C$472,2,0)</f>
        <v>浙江省</v>
      </c>
    </row>
    <row r="2060" spans="1:6">
      <c r="A2060" s="1" t="s">
        <v>13486</v>
      </c>
      <c r="B2060" s="1" t="s">
        <v>565</v>
      </c>
      <c r="C2060" s="1" t="str">
        <f>VLOOKUP(B2060,「工具标准名」映射表!B:I,2,0)</f>
        <v>AI交互网页导学单</v>
      </c>
      <c r="D2060" s="1" t="str">
        <f>VLOOKUP(C2060,「工具标准名」映射表!$C$1:$O$2046,2,0)</f>
        <v>AI交互网页导学单</v>
      </c>
      <c r="E2060" s="1" t="s">
        <v>5385</v>
      </c>
      <c r="F2060" s="1" t="str">
        <f>VLOOKUP(E2060,省份映射!$B$1:$C$472,2,0)</f>
        <v>浙江省</v>
      </c>
    </row>
    <row r="2061" spans="1:6">
      <c r="A2061" s="1" t="s">
        <v>13498</v>
      </c>
      <c r="B2061" s="1" t="s">
        <v>1962</v>
      </c>
      <c r="C2061" s="1" t="str">
        <f>VLOOKUP(B2061,「工具标准名」映射表!B:I,2,0)</f>
        <v>豆包</v>
      </c>
      <c r="D2061" s="1" t="str">
        <f>VLOOKUP(C2061,「工具标准名」映射表!$C$1:$O$2046,2,0)</f>
        <v>豆包</v>
      </c>
      <c r="E2061" s="1" t="s">
        <v>5385</v>
      </c>
      <c r="F2061" s="1" t="str">
        <f>VLOOKUP(E2061,省份映射!$B$1:$C$472,2,0)</f>
        <v>浙江省</v>
      </c>
    </row>
    <row r="2062" spans="1:6">
      <c r="A2062" s="1" t="s">
        <v>13509</v>
      </c>
      <c r="B2062" s="1" t="s">
        <v>139</v>
      </c>
      <c r="C2062" s="1" t="str">
        <f>VLOOKUP(B2062,「工具标准名」映射表!B:I,2,0)</f>
        <v>豆包</v>
      </c>
      <c r="D2062" s="1" t="str">
        <f>VLOOKUP(C2062,「工具标准名」映射表!$C$1:$O$2046,2,0)</f>
        <v>豆包</v>
      </c>
      <c r="E2062" s="1" t="s">
        <v>5385</v>
      </c>
      <c r="F2062" s="1" t="str">
        <f>VLOOKUP(E2062,省份映射!$B$1:$C$472,2,0)</f>
        <v>浙江省</v>
      </c>
    </row>
    <row r="2063" spans="1:6">
      <c r="A2063" s="1" t="s">
        <v>13509</v>
      </c>
      <c r="B2063" s="1" t="s">
        <v>1753</v>
      </c>
      <c r="C2063" s="1" t="str">
        <f>VLOOKUP(B2063,「工具标准名」映射表!B:I,2,0)</f>
        <v>即梦AI</v>
      </c>
      <c r="D2063" s="1" t="str">
        <f>VLOOKUP(C2063,「工具标准名」映射表!$C$1:$O$2046,2,0)</f>
        <v>即梦AI</v>
      </c>
      <c r="E2063" s="1" t="s">
        <v>5385</v>
      </c>
      <c r="F2063" s="1" t="str">
        <f>VLOOKUP(E2063,省份映射!$B$1:$C$472,2,0)</f>
        <v>浙江省</v>
      </c>
    </row>
    <row r="2064" spans="1:6">
      <c r="A2064" s="1" t="s">
        <v>13509</v>
      </c>
      <c r="B2064" s="1" t="s">
        <v>222</v>
      </c>
      <c r="C2064" s="1" t="str">
        <f>VLOOKUP(B2064,「工具标准名」映射表!B:I,2,0)</f>
        <v>剪映AI</v>
      </c>
      <c r="D2064" s="1" t="str">
        <f>VLOOKUP(C2064,「工具标准名」映射表!$C$1:$O$2046,2,0)</f>
        <v>剪映AI</v>
      </c>
      <c r="E2064" s="1" t="s">
        <v>5385</v>
      </c>
      <c r="F2064" s="1" t="str">
        <f>VLOOKUP(E2064,省份映射!$B$1:$C$472,2,0)</f>
        <v>浙江省</v>
      </c>
    </row>
    <row r="2065" spans="1:6">
      <c r="A2065" s="1" t="s">
        <v>13522</v>
      </c>
      <c r="B2065" s="1" t="s">
        <v>2842</v>
      </c>
      <c r="C2065" s="1" t="str">
        <f>VLOOKUP(B2065,「工具标准名」映射表!B:I,2,0)</f>
        <v>AI智能评改系统</v>
      </c>
      <c r="D2065" s="1" t="str">
        <f>VLOOKUP(C2065,「工具标准名」映射表!$C$1:$O$2046,2,0)</f>
        <v>AI智能评改系统</v>
      </c>
      <c r="E2065" s="1" t="s">
        <v>5385</v>
      </c>
      <c r="F2065" s="1" t="str">
        <f>VLOOKUP(E2065,省份映射!$B$1:$C$472,2,0)</f>
        <v>浙江省</v>
      </c>
    </row>
    <row r="2066" spans="1:6">
      <c r="A2066" s="1" t="s">
        <v>13532</v>
      </c>
      <c r="B2066" s="1" t="s">
        <v>13538</v>
      </c>
      <c r="C2066" s="1" t="str">
        <f>VLOOKUP(B2066,「工具标准名」映射表!B:I,2,0)</f>
        <v>兴贤书院AI伴读系统</v>
      </c>
      <c r="D2066" s="1" t="str">
        <f>VLOOKUP(C2066,「工具标准名」映射表!$C$1:$O$2046,2,0)</f>
        <v>兴贤书院AI伴读系统</v>
      </c>
      <c r="E2066" s="1" t="s">
        <v>5385</v>
      </c>
      <c r="F2066" s="1" t="str">
        <f>VLOOKUP(E2066,省份映射!$B$1:$C$472,2,0)</f>
        <v>浙江省</v>
      </c>
    </row>
    <row r="2067" spans="1:6">
      <c r="A2067" s="1" t="s">
        <v>13532</v>
      </c>
      <c r="B2067" s="1" t="s">
        <v>124</v>
      </c>
      <c r="C2067" s="1" t="str">
        <f>VLOOKUP(B2067,「工具标准名」映射表!B:I,2,0)</f>
        <v>DeepSeek 大模型</v>
      </c>
      <c r="D2067" s="1" t="str">
        <f>VLOOKUP(C2067,「工具标准名」映射表!$C$1:$O$2046,2,0)</f>
        <v>DeepSeek 大模型</v>
      </c>
      <c r="E2067" s="1" t="s">
        <v>5385</v>
      </c>
      <c r="F2067" s="1" t="str">
        <f>VLOOKUP(E2067,省份映射!$B$1:$C$472,2,0)</f>
        <v>浙江省</v>
      </c>
    </row>
    <row r="2068" spans="1:6">
      <c r="A2068" s="1" t="s">
        <v>13532</v>
      </c>
      <c r="B2068" s="1" t="s">
        <v>7955</v>
      </c>
      <c r="C2068" s="1" t="str">
        <f>VLOOKUP(B2068,「工具标准名」映射表!B:I,2,0)</f>
        <v>Reading Coach</v>
      </c>
      <c r="D2068" s="1" t="str">
        <f>VLOOKUP(C2068,「工具标准名」映射表!$C$1:$O$2046,2,0)</f>
        <v>Reading Coach</v>
      </c>
      <c r="E2068" s="1" t="s">
        <v>5385</v>
      </c>
      <c r="F2068" s="1" t="str">
        <f>VLOOKUP(E2068,省份映射!$B$1:$C$472,2,0)</f>
        <v>浙江省</v>
      </c>
    </row>
    <row r="2069" spans="1:6">
      <c r="A2069" s="1" t="s">
        <v>13547</v>
      </c>
      <c r="B2069" s="1" t="s">
        <v>13553</v>
      </c>
      <c r="C2069" s="1" t="e">
        <f>VLOOKUP(B2069,「工具标准名」映射表!B:I,2,0)</f>
        <v>#N/A</v>
      </c>
      <c r="D2069" s="1" t="e">
        <f>VLOOKUP(C2069,「工具标准名」映射表!$C$1:$O$2046,2,0)</f>
        <v>#N/A</v>
      </c>
      <c r="E2069" s="1" t="s">
        <v>617</v>
      </c>
      <c r="F2069" s="1" t="str">
        <f>VLOOKUP(E2069,省份映射!$B$1:$C$472,2,0)</f>
        <v>浙江省</v>
      </c>
    </row>
    <row r="2070" spans="1:6">
      <c r="A2070" s="1" t="s">
        <v>13547</v>
      </c>
      <c r="B2070" s="1" t="s">
        <v>13559</v>
      </c>
      <c r="C2070" s="1" t="str">
        <f>VLOOKUP(B2070,「工具标准名」映射表!B:I,2,0)</f>
        <v>智慧平板互动</v>
      </c>
      <c r="D2070" s="1" t="str">
        <f>VLOOKUP(C2070,「工具标准名」映射表!$C$1:$O$2046,2,0)</f>
        <v>智慧平板互动</v>
      </c>
      <c r="E2070" s="1" t="s">
        <v>617</v>
      </c>
      <c r="F2070" s="1" t="str">
        <f>VLOOKUP(E2070,省份映射!$B$1:$C$472,2,0)</f>
        <v>浙江省</v>
      </c>
    </row>
    <row r="2071" spans="1:6">
      <c r="A2071" s="1" t="s">
        <v>13547</v>
      </c>
      <c r="B2071" s="1" t="s">
        <v>13561</v>
      </c>
      <c r="C2071" s="1" t="e">
        <f>VLOOKUP(B2071,「工具标准名」映射表!B:I,2,0)</f>
        <v>#N/A</v>
      </c>
      <c r="D2071" s="1" t="e">
        <f>VLOOKUP(C2071,「工具标准名」映射表!$C$1:$O$2046,2,0)</f>
        <v>#N/A</v>
      </c>
      <c r="E2071" s="1" t="s">
        <v>617</v>
      </c>
      <c r="F2071" s="1" t="str">
        <f>VLOOKUP(E2071,省份映射!$B$1:$C$472,2,0)</f>
        <v>浙江省</v>
      </c>
    </row>
    <row r="2072" spans="1:6">
      <c r="A2072" s="1" t="s">
        <v>13563</v>
      </c>
      <c r="B2072" s="1" t="s">
        <v>794</v>
      </c>
      <c r="C2072" s="1" t="str">
        <f>VLOOKUP(B2072,「工具标准名」映射表!B:I,2,0)</f>
        <v>DeepSeek 大模型</v>
      </c>
      <c r="D2072" s="1" t="str">
        <f>VLOOKUP(C2072,「工具标准名」映射表!$C$1:$O$2046,2,0)</f>
        <v>DeepSeek 大模型</v>
      </c>
      <c r="E2072" s="1" t="s">
        <v>5385</v>
      </c>
      <c r="F2072" s="1" t="str">
        <f>VLOOKUP(E2072,省份映射!$B$1:$C$472,2,0)</f>
        <v>浙江省</v>
      </c>
    </row>
    <row r="2073" spans="1:6">
      <c r="A2073" s="1" t="s">
        <v>13563</v>
      </c>
      <c r="B2073" s="1" t="s">
        <v>139</v>
      </c>
      <c r="C2073" s="1" t="str">
        <f>VLOOKUP(B2073,「工具标准名」映射表!B:I,2,0)</f>
        <v>豆包</v>
      </c>
      <c r="D2073" s="1" t="str">
        <f>VLOOKUP(C2073,「工具标准名」映射表!$C$1:$O$2046,2,0)</f>
        <v>豆包</v>
      </c>
      <c r="E2073" s="1" t="s">
        <v>5385</v>
      </c>
      <c r="F2073" s="1" t="str">
        <f>VLOOKUP(E2073,省份映射!$B$1:$C$472,2,0)</f>
        <v>浙江省</v>
      </c>
    </row>
    <row r="2074" spans="1:6">
      <c r="A2074" s="1" t="s">
        <v>13575</v>
      </c>
      <c r="B2074" s="1" t="s">
        <v>1919</v>
      </c>
      <c r="C2074" s="1" t="str">
        <f>VLOOKUP(B2074,「工具标准名」映射表!B:I,2,0)</f>
        <v>AI情境生成器</v>
      </c>
      <c r="D2074" s="1" t="str">
        <f>VLOOKUP(C2074,「工具标准名」映射表!$C$1:$O$2046,2,0)</f>
        <v>AI情境生成器</v>
      </c>
      <c r="E2074" s="1" t="s">
        <v>13430</v>
      </c>
      <c r="F2074" s="1" t="str">
        <f>VLOOKUP(E2074,省份映射!$B$1:$C$472,2,0)</f>
        <v>浙江省</v>
      </c>
    </row>
    <row r="2075" spans="1:6">
      <c r="A2075" s="1" t="s">
        <v>13575</v>
      </c>
      <c r="B2075" s="1" t="s">
        <v>12865</v>
      </c>
      <c r="C2075" s="1" t="str">
        <f>VLOOKUP(B2075,「工具标准名」映射表!B:I,2,0)</f>
        <v>互动式模拟程序</v>
      </c>
      <c r="D2075" s="1" t="str">
        <f>VLOOKUP(C2075,「工具标准名」映射表!$C$1:$O$2046,2,0)</f>
        <v>互动式模拟程序</v>
      </c>
      <c r="E2075" s="1" t="s">
        <v>13430</v>
      </c>
      <c r="F2075" s="1" t="str">
        <f>VLOOKUP(E2075,省份映射!$B$1:$C$472,2,0)</f>
        <v>浙江省</v>
      </c>
    </row>
    <row r="2076" spans="1:6">
      <c r="A2076" s="1" t="s">
        <v>13575</v>
      </c>
      <c r="B2076" s="1" t="s">
        <v>2468</v>
      </c>
      <c r="C2076" s="1" t="str">
        <f>VLOOKUP(B2076,「工具标准名」映射表!B:I,2,0)</f>
        <v>AI方案协作者</v>
      </c>
      <c r="D2076" s="1" t="str">
        <f>VLOOKUP(C2076,「工具标准名」映射表!$C$1:$O$2046,2,0)</f>
        <v>AI方案协作者</v>
      </c>
      <c r="E2076" s="1" t="s">
        <v>13430</v>
      </c>
      <c r="F2076" s="1" t="str">
        <f>VLOOKUP(E2076,省份映射!$B$1:$C$472,2,0)</f>
        <v>浙江省</v>
      </c>
    </row>
    <row r="2077" spans="1:6">
      <c r="A2077" s="1" t="s">
        <v>13588</v>
      </c>
      <c r="B2077" s="1" t="s">
        <v>214</v>
      </c>
      <c r="C2077" s="1" t="str">
        <f>VLOOKUP(B2077,「工具标准名」映射表!B:I,2,0)</f>
        <v>希沃白板</v>
      </c>
      <c r="D2077" s="1" t="str">
        <f>VLOOKUP(C2077,「工具标准名」映射表!$C$1:$O$2046,2,0)</f>
        <v>希沃白板</v>
      </c>
      <c r="E2077" s="1" t="s">
        <v>5385</v>
      </c>
      <c r="F2077" s="1" t="str">
        <f>VLOOKUP(E2077,省份映射!$B$1:$C$472,2,0)</f>
        <v>浙江省</v>
      </c>
    </row>
    <row r="2078" spans="1:6">
      <c r="A2078" s="1" t="s">
        <v>13588</v>
      </c>
      <c r="B2078" s="1" t="s">
        <v>139</v>
      </c>
      <c r="C2078" s="1" t="str">
        <f>VLOOKUP(B2078,「工具标准名」映射表!B:I,2,0)</f>
        <v>豆包</v>
      </c>
      <c r="D2078" s="1" t="str">
        <f>VLOOKUP(C2078,「工具标准名」映射表!$C$1:$O$2046,2,0)</f>
        <v>豆包</v>
      </c>
      <c r="E2078" s="1" t="s">
        <v>5385</v>
      </c>
      <c r="F2078" s="1" t="str">
        <f>VLOOKUP(E2078,省份映射!$B$1:$C$472,2,0)</f>
        <v>浙江省</v>
      </c>
    </row>
    <row r="2079" spans="1:6">
      <c r="A2079" s="1" t="s">
        <v>13588</v>
      </c>
      <c r="B2079" s="1" t="s">
        <v>13599</v>
      </c>
      <c r="C2079" s="1" t="e">
        <f>VLOOKUP(B2079,「工具标准名」映射表!B:I,2,0)</f>
        <v>#N/A</v>
      </c>
      <c r="D2079" s="1" t="e">
        <f>VLOOKUP(C2079,「工具标准名」映射表!$C$1:$O$2046,2,0)</f>
        <v>#N/A</v>
      </c>
      <c r="E2079" s="1" t="s">
        <v>5385</v>
      </c>
      <c r="F2079" s="1" t="str">
        <f>VLOOKUP(E2079,省份映射!$B$1:$C$472,2,0)</f>
        <v>浙江省</v>
      </c>
    </row>
    <row r="2080" spans="1:6">
      <c r="A2080" s="1" t="s">
        <v>13601</v>
      </c>
      <c r="B2080" s="1" t="s">
        <v>13607</v>
      </c>
      <c r="C2080" s="1" t="str">
        <f>VLOOKUP(B2080,「工具标准名」映射表!B:I,2,0)</f>
        <v>掷骰子大数据模拟工具</v>
      </c>
      <c r="D2080" s="1" t="str">
        <f>VLOOKUP(C2080,「工具标准名」映射表!$C$1:$O$2046,2,0)</f>
        <v>掷骰子大数据模拟工具</v>
      </c>
      <c r="E2080" s="1" t="s">
        <v>5385</v>
      </c>
      <c r="F2080" s="1" t="str">
        <f>VLOOKUP(E2080,省份映射!$B$1:$C$472,2,0)</f>
        <v>浙江省</v>
      </c>
    </row>
    <row r="2081" spans="1:6">
      <c r="A2081" s="1" t="s">
        <v>13613</v>
      </c>
      <c r="B2081" s="1" t="s">
        <v>2106</v>
      </c>
      <c r="C2081" s="1" t="str">
        <f>VLOOKUP(B2081,「工具标准名」映射表!B:I,2,0)</f>
        <v>AI故事续编助手</v>
      </c>
      <c r="D2081" s="1" t="str">
        <f>VLOOKUP(C2081,「工具标准名」映射表!$C$1:$O$2046,2,0)</f>
        <v>AI故事续编助手</v>
      </c>
      <c r="E2081" s="1" t="s">
        <v>5385</v>
      </c>
      <c r="F2081" s="1" t="str">
        <f>VLOOKUP(E2081,省份映射!$B$1:$C$472,2,0)</f>
        <v>浙江省</v>
      </c>
    </row>
    <row r="2082" spans="1:6">
      <c r="A2082" s="1" t="s">
        <v>13613</v>
      </c>
      <c r="B2082" s="1" t="s">
        <v>4158</v>
      </c>
      <c r="C2082" s="1" t="str">
        <f>VLOOKUP(B2082,「工具标准名」映射表!B:I,2,0)</f>
        <v>AI逻辑支架工具</v>
      </c>
      <c r="D2082" s="1" t="str">
        <f>VLOOKUP(C2082,「工具标准名」映射表!$C$1:$O$2046,2,0)</f>
        <v>AI逻辑支架工具</v>
      </c>
      <c r="E2082" s="1" t="s">
        <v>5385</v>
      </c>
      <c r="F2082" s="1" t="str">
        <f>VLOOKUP(E2082,省份映射!$B$1:$C$472,2,0)</f>
        <v>浙江省</v>
      </c>
    </row>
    <row r="2083" spans="1:6">
      <c r="A2083" s="1" t="s">
        <v>13624</v>
      </c>
      <c r="B2083" s="1" t="s">
        <v>124</v>
      </c>
      <c r="C2083" s="1" t="str">
        <f>VLOOKUP(B2083,「工具标准名」映射表!B:I,2,0)</f>
        <v>DeepSeek 大模型</v>
      </c>
      <c r="D2083" s="1" t="str">
        <f>VLOOKUP(C2083,「工具标准名」映射表!$C$1:$O$2046,2,0)</f>
        <v>DeepSeek 大模型</v>
      </c>
      <c r="E2083" s="1" t="s">
        <v>5385</v>
      </c>
      <c r="F2083" s="1" t="str">
        <f>VLOOKUP(E2083,省份映射!$B$1:$C$472,2,0)</f>
        <v>浙江省</v>
      </c>
    </row>
    <row r="2084" spans="1:6">
      <c r="A2084" s="1" t="s">
        <v>13634</v>
      </c>
      <c r="B2084" s="1" t="s">
        <v>846</v>
      </c>
      <c r="C2084" s="1" t="str">
        <f>VLOOKUP(B2084,「工具标准名」映射表!B:I,2,0)</f>
        <v>AI写作分析工具</v>
      </c>
      <c r="D2084" s="1" t="str">
        <f>VLOOKUP(C2084,「工具标准名」映射表!$C$1:$O$2046,2,0)</f>
        <v>AI写作分析工具</v>
      </c>
      <c r="E2084" s="1" t="s">
        <v>5385</v>
      </c>
      <c r="F2084" s="1" t="str">
        <f>VLOOKUP(E2084,省份映射!$B$1:$C$472,2,0)</f>
        <v>浙江省</v>
      </c>
    </row>
    <row r="2085" spans="1:6">
      <c r="A2085" s="1" t="s">
        <v>13634</v>
      </c>
      <c r="B2085" s="1" t="s">
        <v>13644</v>
      </c>
      <c r="C2085" s="1" t="str">
        <f>VLOOKUP(B2085,「工具标准名」映射表!B:I,2,0)</f>
        <v>人物特点挖掘工具</v>
      </c>
      <c r="D2085" s="1" t="str">
        <f>VLOOKUP(C2085,「工具标准名」映射表!$C$1:$O$2046,2,0)</f>
        <v>人物特点挖掘工具</v>
      </c>
      <c r="E2085" s="1" t="s">
        <v>5385</v>
      </c>
      <c r="F2085" s="1" t="str">
        <f>VLOOKUP(E2085,省份映射!$B$1:$C$472,2,0)</f>
        <v>浙江省</v>
      </c>
    </row>
    <row r="2086" spans="1:6">
      <c r="A2086" s="1" t="s">
        <v>13634</v>
      </c>
      <c r="B2086" s="1" t="s">
        <v>11919</v>
      </c>
      <c r="C2086" s="1" t="str">
        <f>VLOOKUP(B2086,「工具标准名」映射表!B:I,2,0)</f>
        <v>段落生成工具</v>
      </c>
      <c r="D2086" s="1" t="str">
        <f>VLOOKUP(C2086,「工具标准名」映射表!$C$1:$O$2046,2,0)</f>
        <v>段落生成工具</v>
      </c>
      <c r="E2086" s="1" t="s">
        <v>5385</v>
      </c>
      <c r="F2086" s="1" t="str">
        <f>VLOOKUP(E2086,省份映射!$B$1:$C$472,2,0)</f>
        <v>浙江省</v>
      </c>
    </row>
    <row r="2087" spans="1:6">
      <c r="A2087" s="1" t="s">
        <v>13647</v>
      </c>
      <c r="B2087" s="1" t="s">
        <v>207</v>
      </c>
      <c r="C2087" s="1" t="str">
        <f>VLOOKUP(B2087,「工具标准名」映射表!B:I,2,0)</f>
        <v>即梦AI</v>
      </c>
      <c r="D2087" s="1" t="str">
        <f>VLOOKUP(C2087,「工具标准名」映射表!$C$1:$O$2046,2,0)</f>
        <v>即梦AI</v>
      </c>
      <c r="E2087" s="1" t="s">
        <v>5385</v>
      </c>
      <c r="F2087" s="1" t="str">
        <f>VLOOKUP(E2087,省份映射!$B$1:$C$472,2,0)</f>
        <v>浙江省</v>
      </c>
    </row>
    <row r="2088" spans="1:6">
      <c r="A2088" s="1" t="s">
        <v>13647</v>
      </c>
      <c r="B2088" s="1" t="s">
        <v>1962</v>
      </c>
      <c r="C2088" s="1" t="str">
        <f>VLOOKUP(B2088,「工具标准名」映射表!B:I,2,0)</f>
        <v>豆包</v>
      </c>
      <c r="D2088" s="1" t="str">
        <f>VLOOKUP(C2088,「工具标准名」映射表!$C$1:$O$2046,2,0)</f>
        <v>豆包</v>
      </c>
      <c r="E2088" s="1" t="s">
        <v>5385</v>
      </c>
      <c r="F2088" s="1" t="str">
        <f>VLOOKUP(E2088,省份映射!$B$1:$C$472,2,0)</f>
        <v>浙江省</v>
      </c>
    </row>
    <row r="2089" spans="1:6">
      <c r="A2089" s="1" t="s">
        <v>13659</v>
      </c>
      <c r="B2089" s="1" t="s">
        <v>1283</v>
      </c>
      <c r="C2089" s="1" t="str">
        <f>VLOOKUP(B2089,「工具标准名」映射表!B:I,2,0)</f>
        <v>飞书AI</v>
      </c>
      <c r="D2089" s="1" t="str">
        <f>VLOOKUP(C2089,「工具标准名」映射表!$C$1:$O$2046,2,0)</f>
        <v>飞书AI</v>
      </c>
      <c r="E2089" s="1" t="s">
        <v>5385</v>
      </c>
      <c r="F2089" s="1" t="str">
        <f>VLOOKUP(E2089,省份映射!$B$1:$C$472,2,0)</f>
        <v>浙江省</v>
      </c>
    </row>
    <row r="2090" spans="1:6">
      <c r="A2090" s="1" t="s">
        <v>13659</v>
      </c>
      <c r="B2090" s="1" t="s">
        <v>537</v>
      </c>
      <c r="C2090" s="1" t="str">
        <f>VLOOKUP(B2090,「工具标准名」映射表!B:I,2,0)</f>
        <v>豆包</v>
      </c>
      <c r="D2090" s="1" t="str">
        <f>VLOOKUP(C2090,「工具标准名」映射表!$C$1:$O$2046,2,0)</f>
        <v>豆包</v>
      </c>
      <c r="E2090" s="1" t="s">
        <v>5385</v>
      </c>
      <c r="F2090" s="1" t="str">
        <f>VLOOKUP(E2090,省份映射!$B$1:$C$472,2,0)</f>
        <v>浙江省</v>
      </c>
    </row>
    <row r="2091" spans="1:6">
      <c r="A2091" s="1" t="s">
        <v>13672</v>
      </c>
      <c r="B2091" s="1" t="s">
        <v>13678</v>
      </c>
      <c r="C2091" s="1" t="str">
        <f>VLOOKUP(B2091,「工具标准名」映射表!B:I,2,0)</f>
        <v>天猫精灵</v>
      </c>
      <c r="D2091" s="1" t="str">
        <f>VLOOKUP(C2091,「工具标准名」映射表!$C$1:$O$2046,2,0)</f>
        <v>天猫精灵</v>
      </c>
      <c r="E2091" s="1" t="s">
        <v>5385</v>
      </c>
      <c r="F2091" s="1" t="str">
        <f>VLOOKUP(E2091,省份映射!$B$1:$C$472,2,0)</f>
        <v>浙江省</v>
      </c>
    </row>
    <row r="2092" spans="1:6">
      <c r="A2092" s="1" t="s">
        <v>13672</v>
      </c>
      <c r="B2092" s="1" t="s">
        <v>139</v>
      </c>
      <c r="C2092" s="1" t="str">
        <f>VLOOKUP(B2092,「工具标准名」映射表!B:I,2,0)</f>
        <v>豆包</v>
      </c>
      <c r="D2092" s="1" t="str">
        <f>VLOOKUP(C2092,「工具标准名」映射表!$C$1:$O$2046,2,0)</f>
        <v>豆包</v>
      </c>
      <c r="E2092" s="1" t="s">
        <v>5385</v>
      </c>
      <c r="F2092" s="1" t="str">
        <f>VLOOKUP(E2092,省份映射!$B$1:$C$472,2,0)</f>
        <v>浙江省</v>
      </c>
    </row>
    <row r="2093" spans="1:6">
      <c r="A2093" s="1" t="s">
        <v>13672</v>
      </c>
      <c r="B2093" s="1" t="s">
        <v>453</v>
      </c>
      <c r="C2093" s="1" t="str">
        <f>VLOOKUP(B2093,「工具标准名」映射表!B:I,2,0)</f>
        <v>DeepSeek 大模型</v>
      </c>
      <c r="D2093" s="1" t="str">
        <f>VLOOKUP(C2093,「工具标准名」映射表!$C$1:$O$2046,2,0)</f>
        <v>DeepSeek 大模型</v>
      </c>
      <c r="E2093" s="1" t="s">
        <v>5385</v>
      </c>
      <c r="F2093" s="1" t="str">
        <f>VLOOKUP(E2093,省份映射!$B$1:$C$472,2,0)</f>
        <v>浙江省</v>
      </c>
    </row>
    <row r="2094" spans="1:6">
      <c r="A2094" s="1" t="s">
        <v>13672</v>
      </c>
      <c r="B2094" s="1" t="s">
        <v>214</v>
      </c>
      <c r="C2094" s="1" t="str">
        <f>VLOOKUP(B2094,「工具标准名」映射表!B:I,2,0)</f>
        <v>希沃白板</v>
      </c>
      <c r="D2094" s="1" t="str">
        <f>VLOOKUP(C2094,「工具标准名」映射表!$C$1:$O$2046,2,0)</f>
        <v>希沃白板</v>
      </c>
      <c r="E2094" s="1" t="s">
        <v>5385</v>
      </c>
      <c r="F2094" s="1" t="str">
        <f>VLOOKUP(E2094,省份映射!$B$1:$C$472,2,0)</f>
        <v>浙江省</v>
      </c>
    </row>
    <row r="2095" spans="1:6">
      <c r="A2095" s="1" t="s">
        <v>13688</v>
      </c>
      <c r="B2095" s="1" t="s">
        <v>13694</v>
      </c>
      <c r="C2095" s="1" t="str">
        <f>VLOOKUP(B2095,「工具标准名」映射表!B:I,2,0)</f>
        <v>小学数学计算AI辅助系统</v>
      </c>
      <c r="D2095" s="1" t="str">
        <f>VLOOKUP(C2095,「工具标准名」映射表!$C$1:$O$2046,2,0)</f>
        <v>小学数学计算AI辅助系统</v>
      </c>
      <c r="E2095" s="1" t="s">
        <v>5385</v>
      </c>
      <c r="F2095" s="1" t="str">
        <f>VLOOKUP(E2095,省份映射!$B$1:$C$472,2,0)</f>
        <v>浙江省</v>
      </c>
    </row>
    <row r="2096" spans="1:6">
      <c r="A2096" s="1" t="s">
        <v>13701</v>
      </c>
      <c r="B2096" s="1" t="s">
        <v>2805</v>
      </c>
      <c r="C2096" s="1" t="str">
        <f>VLOOKUP(B2096,「工具标准名」映射表!B:I,2,0)</f>
        <v>AI智能支架</v>
      </c>
      <c r="D2096" s="1" t="str">
        <f>VLOOKUP(C2096,「工具标准名」映射表!$C$1:$O$2046,2,0)</f>
        <v>AI智能支架</v>
      </c>
      <c r="E2096" s="1" t="s">
        <v>13442</v>
      </c>
      <c r="F2096" s="1" t="str">
        <f>VLOOKUP(E2096,省份映射!$B$1:$C$472,2,0)</f>
        <v>浙江省</v>
      </c>
    </row>
    <row r="2097" spans="1:6">
      <c r="A2097" s="1" t="s">
        <v>13701</v>
      </c>
      <c r="B2097" s="1" t="s">
        <v>323</v>
      </c>
      <c r="C2097" s="1" t="str">
        <f>VLOOKUP(B2097,「工具标准名」映射表!B:I,2,0)</f>
        <v>AIGC动态迁移</v>
      </c>
      <c r="D2097" s="1" t="str">
        <f>VLOOKUP(C2097,「工具标准名」映射表!$C$1:$O$2046,2,0)</f>
        <v>AIGC动态迁移</v>
      </c>
      <c r="E2097" s="1" t="s">
        <v>13442</v>
      </c>
      <c r="F2097" s="1" t="str">
        <f>VLOOKUP(E2097,省份映射!$B$1:$C$472,2,0)</f>
        <v>浙江省</v>
      </c>
    </row>
    <row r="2098" spans="1:6">
      <c r="A2098" s="1" t="s">
        <v>13713</v>
      </c>
      <c r="B2098" s="1" t="s">
        <v>13719</v>
      </c>
      <c r="C2098" s="1" t="str">
        <f>VLOOKUP(B2098,「工具标准名」映射表!B:I,2,0)</f>
        <v>语音转文字功能</v>
      </c>
      <c r="D2098" s="1" t="str">
        <f>VLOOKUP(C2098,「工具标准名」映射表!$C$1:$O$2046,2,0)</f>
        <v>语音转文字功能</v>
      </c>
      <c r="E2098" s="1" t="s">
        <v>156</v>
      </c>
      <c r="F2098" s="1" t="str">
        <f>VLOOKUP(E2098,省份映射!$B$1:$C$472,2,0)</f>
        <v>未提及</v>
      </c>
    </row>
    <row r="2099" spans="1:6">
      <c r="A2099" s="1" t="s">
        <v>13713</v>
      </c>
      <c r="B2099" s="1" t="s">
        <v>537</v>
      </c>
      <c r="C2099" s="1" t="str">
        <f>VLOOKUP(B2099,「工具标准名」映射表!B:I,2,0)</f>
        <v>豆包</v>
      </c>
      <c r="D2099" s="1" t="str">
        <f>VLOOKUP(C2099,「工具标准名」映射表!$C$1:$O$2046,2,0)</f>
        <v>豆包</v>
      </c>
      <c r="E2099" s="1" t="s">
        <v>156</v>
      </c>
      <c r="F2099" s="1" t="str">
        <f>VLOOKUP(E2099,省份映射!$B$1:$C$472,2,0)</f>
        <v>未提及</v>
      </c>
    </row>
    <row r="2100" spans="1:6">
      <c r="A2100" s="1" t="s">
        <v>13728</v>
      </c>
      <c r="B2100" s="1" t="s">
        <v>794</v>
      </c>
      <c r="C2100" s="1" t="str">
        <f>VLOOKUP(B2100,「工具标准名」映射表!B:I,2,0)</f>
        <v>DeepSeek 大模型</v>
      </c>
      <c r="D2100" s="1" t="str">
        <f>VLOOKUP(C2100,「工具标准名」映射表!$C$1:$O$2046,2,0)</f>
        <v>DeepSeek 大模型</v>
      </c>
      <c r="E2100" s="1" t="s">
        <v>13430</v>
      </c>
      <c r="F2100" s="1" t="str">
        <f>VLOOKUP(E2100,省份映射!$B$1:$C$472,2,0)</f>
        <v>浙江省</v>
      </c>
    </row>
    <row r="2101" spans="1:6">
      <c r="A2101" s="1" t="s">
        <v>13728</v>
      </c>
      <c r="B2101" s="1" t="s">
        <v>7504</v>
      </c>
      <c r="C2101" s="1" t="str">
        <f>VLOOKUP(B2101,「工具标准名」映射表!B:I,2,0)</f>
        <v>MySQL</v>
      </c>
      <c r="D2101" s="1" t="str">
        <f>VLOOKUP(C2101,「工具标准名」映射表!$C$1:$O$2046,2,0)</f>
        <v>MySQL</v>
      </c>
      <c r="E2101" s="1" t="s">
        <v>13430</v>
      </c>
      <c r="F2101" s="1" t="str">
        <f>VLOOKUP(E2101,省份映射!$B$1:$C$472,2,0)</f>
        <v>浙江省</v>
      </c>
    </row>
    <row r="2102" spans="1:6">
      <c r="A2102" s="1" t="s">
        <v>13728</v>
      </c>
      <c r="B2102" s="1" t="s">
        <v>7794</v>
      </c>
      <c r="C2102" s="1" t="str">
        <f>VLOOKUP(B2102,「工具标准名」映射表!B:I,2,0)</f>
        <v>PHP</v>
      </c>
      <c r="D2102" s="1" t="str">
        <f>VLOOKUP(C2102,「工具标准名」映射表!$C$1:$O$2046,2,0)</f>
        <v>PHP</v>
      </c>
      <c r="E2102" s="1" t="s">
        <v>13430</v>
      </c>
      <c r="F2102" s="1" t="str">
        <f>VLOOKUP(E2102,省份映射!$B$1:$C$472,2,0)</f>
        <v>浙江省</v>
      </c>
    </row>
    <row r="2103" spans="1:6">
      <c r="A2103" s="1" t="s">
        <v>13740</v>
      </c>
      <c r="B2103" s="1" t="s">
        <v>13745</v>
      </c>
      <c r="C2103" s="1" t="str">
        <f>VLOOKUP(B2103,「工具标准名」映射表!B:I,2,0)</f>
        <v>生成式AI教学平台</v>
      </c>
      <c r="D2103" s="1" t="str">
        <f>VLOOKUP(C2103,「工具标准名」映射表!$C$1:$O$2046,2,0)</f>
        <v>DeepSeek 大模型</v>
      </c>
      <c r="E2103" s="1" t="s">
        <v>5385</v>
      </c>
      <c r="F2103" s="1" t="str">
        <f>VLOOKUP(E2103,省份映射!$B$1:$C$472,2,0)</f>
        <v>浙江省</v>
      </c>
    </row>
    <row r="2104" spans="1:6">
      <c r="A2104" s="1" t="s">
        <v>13749</v>
      </c>
      <c r="B2104" s="1" t="s">
        <v>4630</v>
      </c>
      <c r="C2104" s="1" t="str">
        <f>VLOOKUP(B2104,「工具标准名」映射表!B:I,2,0)</f>
        <v>chat.deepseek</v>
      </c>
      <c r="D2104" s="1" t="str">
        <f>VLOOKUP(C2104,「工具标准名」映射表!$C$1:$O$2046,2,0)</f>
        <v>chat.deepseek</v>
      </c>
      <c r="E2104" s="1" t="s">
        <v>617</v>
      </c>
      <c r="F2104" s="1" t="str">
        <f>VLOOKUP(E2104,省份映射!$B$1:$C$472,2,0)</f>
        <v>浙江省</v>
      </c>
    </row>
    <row r="2105" spans="1:6">
      <c r="A2105" s="1" t="s">
        <v>13749</v>
      </c>
      <c r="B2105" s="1" t="s">
        <v>207</v>
      </c>
      <c r="C2105" s="1" t="str">
        <f>VLOOKUP(B2105,「工具标准名」映射表!B:I,2,0)</f>
        <v>即梦AI</v>
      </c>
      <c r="D2105" s="1" t="str">
        <f>VLOOKUP(C2105,「工具标准名」映射表!$C$1:$O$2046,2,0)</f>
        <v>即梦AI</v>
      </c>
      <c r="E2105" s="1" t="s">
        <v>617</v>
      </c>
      <c r="F2105" s="1" t="str">
        <f>VLOOKUP(E2105,省份映射!$B$1:$C$472,2,0)</f>
        <v>浙江省</v>
      </c>
    </row>
    <row r="2106" spans="1:6">
      <c r="A2106" s="1" t="s">
        <v>13749</v>
      </c>
      <c r="B2106" s="1" t="s">
        <v>2346</v>
      </c>
      <c r="C2106" s="1" t="str">
        <f>VLOOKUP(B2106,「工具标准名」映射表!B:I,2,0)</f>
        <v>剪映AI</v>
      </c>
      <c r="D2106" s="1" t="str">
        <f>VLOOKUP(C2106,「工具标准名」映射表!$C$1:$O$2046,2,0)</f>
        <v>剪映AI</v>
      </c>
      <c r="E2106" s="1" t="s">
        <v>617</v>
      </c>
      <c r="F2106" s="1" t="str">
        <f>VLOOKUP(E2106,省份映射!$B$1:$C$472,2,0)</f>
        <v>浙江省</v>
      </c>
    </row>
    <row r="2107" spans="1:6">
      <c r="A2107" s="1" t="s">
        <v>13760</v>
      </c>
      <c r="B2107" s="1" t="s">
        <v>2514</v>
      </c>
      <c r="C2107" s="1" t="str">
        <f>VLOOKUP(B2107,「工具标准名」映射表!B:I,2,0)</f>
        <v>AI景观系统</v>
      </c>
      <c r="D2107" s="1" t="str">
        <f>VLOOKUP(C2107,「工具标准名」映射表!$C$1:$O$2046,2,0)</f>
        <v>AI景观系统</v>
      </c>
      <c r="E2107" s="1" t="s">
        <v>5385</v>
      </c>
      <c r="F2107" s="1" t="str">
        <f>VLOOKUP(E2107,省份映射!$B$1:$C$472,2,0)</f>
        <v>浙江省</v>
      </c>
    </row>
    <row r="2108" spans="1:6">
      <c r="A2108" s="1" t="s">
        <v>13760</v>
      </c>
      <c r="B2108" s="1" t="s">
        <v>8132</v>
      </c>
      <c r="C2108" s="1" t="str">
        <f>VLOOKUP(B2108,「工具标准名」映射表!B:I,2,0)</f>
        <v>Tripo AI</v>
      </c>
      <c r="D2108" s="1" t="str">
        <f>VLOOKUP(C2108,「工具标准名」映射表!$C$1:$O$2046,2,0)</f>
        <v>Tripo AI</v>
      </c>
      <c r="E2108" s="1" t="s">
        <v>5385</v>
      </c>
      <c r="F2108" s="1" t="str">
        <f>VLOOKUP(E2108,省份映射!$B$1:$C$472,2,0)</f>
        <v>浙江省</v>
      </c>
    </row>
    <row r="2109" spans="1:6">
      <c r="A2109" s="1" t="s">
        <v>13760</v>
      </c>
      <c r="B2109" s="1" t="s">
        <v>7396</v>
      </c>
      <c r="C2109" s="1" t="str">
        <f>VLOOKUP(B2109,「工具标准名」映射表!B:I,2,0)</f>
        <v>Midjourney</v>
      </c>
      <c r="D2109" s="1" t="str">
        <f>VLOOKUP(C2109,「工具标准名」映射表!$C$1:$O$2046,2,0)</f>
        <v>Midjourney</v>
      </c>
      <c r="E2109" s="1" t="s">
        <v>5385</v>
      </c>
      <c r="F2109" s="1" t="str">
        <f>VLOOKUP(E2109,省份映射!$B$1:$C$472,2,0)</f>
        <v>浙江省</v>
      </c>
    </row>
    <row r="2110" spans="1:6">
      <c r="A2110" s="1" t="s">
        <v>13773</v>
      </c>
      <c r="B2110" s="1" t="s">
        <v>8535</v>
      </c>
      <c r="C2110" s="1" t="str">
        <f>VLOOKUP(B2110,「工具标准名」映射表!B:I,2,0)</f>
        <v>百度AI开放平台</v>
      </c>
      <c r="D2110" s="1" t="str">
        <f>VLOOKUP(C2110,「工具标准名」映射表!$C$1:$O$2046,2,0)</f>
        <v>百度</v>
      </c>
      <c r="E2110" s="1" t="s">
        <v>5385</v>
      </c>
      <c r="F2110" s="1" t="str">
        <f>VLOOKUP(E2110,省份映射!$B$1:$C$472,2,0)</f>
        <v>浙江省</v>
      </c>
    </row>
    <row r="2111" spans="1:6">
      <c r="A2111" s="1" t="s">
        <v>13773</v>
      </c>
      <c r="B2111" s="1" t="s">
        <v>13783</v>
      </c>
      <c r="C2111" s="1" t="str">
        <f>VLOOKUP(B2111,「工具标准名」映射表!B:I,2,0)</f>
        <v>讯飞朗读</v>
      </c>
      <c r="D2111" s="1" t="str">
        <f>VLOOKUP(C2111,「工具标准名」映射表!$C$1:$O$2046,2,0)</f>
        <v>讯飞朗读</v>
      </c>
      <c r="E2111" s="1" t="s">
        <v>5385</v>
      </c>
      <c r="F2111" s="1" t="str">
        <f>VLOOKUP(E2111,省份映射!$B$1:$C$472,2,0)</f>
        <v>浙江省</v>
      </c>
    </row>
    <row r="2112" spans="1:6">
      <c r="A2112" s="1" t="s">
        <v>13773</v>
      </c>
      <c r="B2112" s="1" t="s">
        <v>1753</v>
      </c>
      <c r="C2112" s="1" t="str">
        <f>VLOOKUP(B2112,「工具标准名」映射表!B:I,2,0)</f>
        <v>即梦AI</v>
      </c>
      <c r="D2112" s="1" t="str">
        <f>VLOOKUP(C2112,「工具标准名」映射表!$C$1:$O$2046,2,0)</f>
        <v>即梦AI</v>
      </c>
      <c r="E2112" s="1" t="s">
        <v>5385</v>
      </c>
      <c r="F2112" s="1" t="str">
        <f>VLOOKUP(E2112,省份映射!$B$1:$C$472,2,0)</f>
        <v>浙江省</v>
      </c>
    </row>
    <row r="2113" spans="1:6">
      <c r="A2113" s="1" t="s">
        <v>13773</v>
      </c>
      <c r="B2113" s="1" t="s">
        <v>13786</v>
      </c>
      <c r="C2113" s="1" t="e">
        <f>VLOOKUP(B2113,「工具标准名」映射表!B:I,2,0)</f>
        <v>#N/A</v>
      </c>
      <c r="D2113" s="1" t="e">
        <f>VLOOKUP(C2113,「工具标准名」映射表!$C$1:$O$2046,2,0)</f>
        <v>#N/A</v>
      </c>
      <c r="E2113" s="1" t="s">
        <v>5385</v>
      </c>
      <c r="F2113" s="1" t="str">
        <f>VLOOKUP(E2113,省份映射!$B$1:$C$472,2,0)</f>
        <v>浙江省</v>
      </c>
    </row>
    <row r="2114" spans="1:6">
      <c r="A2114" s="1" t="s">
        <v>13773</v>
      </c>
      <c r="B2114" s="1" t="s">
        <v>13788</v>
      </c>
      <c r="C2114" s="1" t="str">
        <f>VLOOKUP(B2114,「工具标准名」映射表!B:I,2,0)</f>
        <v>DeepSeek 大模型</v>
      </c>
      <c r="D2114" s="1" t="str">
        <f>VLOOKUP(C2114,「工具标准名」映射表!$C$1:$O$2046,2,0)</f>
        <v>DeepSeek 大模型</v>
      </c>
      <c r="E2114" s="1" t="s">
        <v>5385</v>
      </c>
      <c r="F2114" s="1" t="str">
        <f>VLOOKUP(E2114,省份映射!$B$1:$C$472,2,0)</f>
        <v>浙江省</v>
      </c>
    </row>
    <row r="2115" spans="1:6">
      <c r="A2115" s="1" t="s">
        <v>13790</v>
      </c>
      <c r="B2115" s="1" t="s">
        <v>124</v>
      </c>
      <c r="C2115" s="1" t="str">
        <f>VLOOKUP(B2115,「工具标准名」映射表!B:I,2,0)</f>
        <v>DeepSeek 大模型</v>
      </c>
      <c r="D2115" s="1" t="str">
        <f>VLOOKUP(C2115,「工具标准名」映射表!$C$1:$O$2046,2,0)</f>
        <v>DeepSeek 大模型</v>
      </c>
      <c r="E2115" s="1" t="s">
        <v>5385</v>
      </c>
      <c r="F2115" s="1" t="str">
        <f>VLOOKUP(E2115,省份映射!$B$1:$C$472,2,0)</f>
        <v>浙江省</v>
      </c>
    </row>
    <row r="2116" spans="1:6">
      <c r="A2116" s="1" t="s">
        <v>13790</v>
      </c>
      <c r="B2116" s="1" t="s">
        <v>139</v>
      </c>
      <c r="C2116" s="1" t="str">
        <f>VLOOKUP(B2116,「工具标准名」映射表!B:I,2,0)</f>
        <v>豆包</v>
      </c>
      <c r="D2116" s="1" t="str">
        <f>VLOOKUP(C2116,「工具标准名」映射表!$C$1:$O$2046,2,0)</f>
        <v>豆包</v>
      </c>
      <c r="E2116" s="1" t="s">
        <v>5385</v>
      </c>
      <c r="F2116" s="1" t="str">
        <f>VLOOKUP(E2116,省份映射!$B$1:$C$472,2,0)</f>
        <v>浙江省</v>
      </c>
    </row>
    <row r="2117" spans="1:6">
      <c r="A2117" s="1" t="s">
        <v>13790</v>
      </c>
      <c r="B2117" s="1" t="s">
        <v>13801</v>
      </c>
      <c r="C2117" s="1" t="str">
        <f>VLOOKUP(B2117,「工具标准名」映射表!B:I,2,0)</f>
        <v>良渚博物院VR全景</v>
      </c>
      <c r="D2117" s="1" t="str">
        <f>VLOOKUP(C2117,「工具标准名」映射表!$C$1:$O$2046,2,0)</f>
        <v>DeepSeek</v>
      </c>
      <c r="E2117" s="1" t="s">
        <v>5385</v>
      </c>
      <c r="F2117" s="1" t="str">
        <f>VLOOKUP(E2117,省份映射!$B$1:$C$472,2,0)</f>
        <v>浙江省</v>
      </c>
    </row>
    <row r="2118" spans="1:6">
      <c r="A2118" s="1" t="s">
        <v>13803</v>
      </c>
      <c r="B2118" s="1" t="s">
        <v>139</v>
      </c>
      <c r="C2118" s="1" t="str">
        <f>VLOOKUP(B2118,「工具标准名」映射表!B:I,2,0)</f>
        <v>豆包</v>
      </c>
      <c r="D2118" s="1" t="str">
        <f>VLOOKUP(C2118,「工具标准名」映射表!$C$1:$O$2046,2,0)</f>
        <v>豆包</v>
      </c>
      <c r="E2118" s="1" t="s">
        <v>5385</v>
      </c>
      <c r="F2118" s="1" t="str">
        <f>VLOOKUP(E2118,省份映射!$B$1:$C$472,2,0)</f>
        <v>浙江省</v>
      </c>
    </row>
    <row r="2119" spans="1:6">
      <c r="A2119" s="1" t="s">
        <v>13803</v>
      </c>
      <c r="B2119" s="1" t="s">
        <v>453</v>
      </c>
      <c r="C2119" s="1" t="str">
        <f>VLOOKUP(B2119,「工具标准名」映射表!B:I,2,0)</f>
        <v>DeepSeek 大模型</v>
      </c>
      <c r="D2119" s="1" t="str">
        <f>VLOOKUP(C2119,「工具标准名」映射表!$C$1:$O$2046,2,0)</f>
        <v>DeepSeek 大模型</v>
      </c>
      <c r="E2119" s="1" t="s">
        <v>5385</v>
      </c>
      <c r="F2119" s="1" t="str">
        <f>VLOOKUP(E2119,省份映射!$B$1:$C$472,2,0)</f>
        <v>浙江省</v>
      </c>
    </row>
    <row r="2120" spans="1:6">
      <c r="A2120" s="1" t="s">
        <v>13803</v>
      </c>
      <c r="B2120" s="1" t="s">
        <v>9406</v>
      </c>
      <c r="C2120" s="1" t="str">
        <f>VLOOKUP(B2120,「工具标准名」映射表!B:I,2,0)</f>
        <v>抖音直播伴侣</v>
      </c>
      <c r="D2120" s="1" t="str">
        <f>VLOOKUP(C2120,「工具标准名」映射表!$C$1:$O$2046,2,0)</f>
        <v>抖音</v>
      </c>
      <c r="E2120" s="1" t="s">
        <v>5385</v>
      </c>
      <c r="F2120" s="1" t="str">
        <f>VLOOKUP(E2120,省份映射!$B$1:$C$472,2,0)</f>
        <v>浙江省</v>
      </c>
    </row>
    <row r="2121" spans="1:6">
      <c r="A2121" s="1" t="s">
        <v>13803</v>
      </c>
      <c r="B2121" s="1" t="s">
        <v>13817</v>
      </c>
      <c r="C2121" s="1" t="str">
        <f>VLOOKUP(B2121,「工具标准名」映射表!B:I,2,0)</f>
        <v>剪映AI</v>
      </c>
      <c r="D2121" s="1" t="str">
        <f>VLOOKUP(C2121,「工具标准名」映射表!$C$1:$O$2046,2,0)</f>
        <v>剪映AI</v>
      </c>
      <c r="E2121" s="1" t="s">
        <v>5385</v>
      </c>
      <c r="F2121" s="1" t="str">
        <f>VLOOKUP(E2121,省份映射!$B$1:$C$472,2,0)</f>
        <v>浙江省</v>
      </c>
    </row>
    <row r="2122" spans="1:6">
      <c r="A2122" s="1" t="s">
        <v>13803</v>
      </c>
      <c r="B2122" s="1" t="s">
        <v>8506</v>
      </c>
      <c r="C2122" s="1" t="str">
        <f>VLOOKUP(B2122,「工具标准名」映射表!B:I,2,0)</f>
        <v>百度文库AIPPT</v>
      </c>
      <c r="D2122" s="1" t="str">
        <f>VLOOKUP(C2122,「工具标准名」映射表!$C$1:$O$2046,2,0)</f>
        <v>百度文库AIPPT</v>
      </c>
      <c r="E2122" s="1" t="s">
        <v>5385</v>
      </c>
      <c r="F2122" s="1" t="str">
        <f>VLOOKUP(E2122,省份映射!$B$1:$C$472,2,0)</f>
        <v>浙江省</v>
      </c>
    </row>
    <row r="2123" spans="1:6">
      <c r="A2123" s="1" t="s">
        <v>13820</v>
      </c>
      <c r="B2123" s="1" t="s">
        <v>1962</v>
      </c>
      <c r="C2123" s="1" t="str">
        <f>VLOOKUP(B2123,「工具标准名」映射表!B:I,2,0)</f>
        <v>豆包</v>
      </c>
      <c r="D2123" s="1" t="str">
        <f>VLOOKUP(C2123,「工具标准名」映射表!$C$1:$O$2046,2,0)</f>
        <v>豆包</v>
      </c>
      <c r="E2123" s="1" t="s">
        <v>13442</v>
      </c>
      <c r="F2123" s="1" t="str">
        <f>VLOOKUP(E2123,省份映射!$B$1:$C$472,2,0)</f>
        <v>浙江省</v>
      </c>
    </row>
    <row r="2124" spans="1:6">
      <c r="A2124" s="1" t="s">
        <v>13820</v>
      </c>
      <c r="B2124" s="1" t="s">
        <v>207</v>
      </c>
      <c r="C2124" s="1" t="str">
        <f>VLOOKUP(B2124,「工具标准名」映射表!B:I,2,0)</f>
        <v>即梦AI</v>
      </c>
      <c r="D2124" s="1" t="str">
        <f>VLOOKUP(C2124,「工具标准名」映射表!$C$1:$O$2046,2,0)</f>
        <v>即梦AI</v>
      </c>
      <c r="E2124" s="1" t="s">
        <v>13442</v>
      </c>
      <c r="F2124" s="1" t="str">
        <f>VLOOKUP(E2124,省份映射!$B$1:$C$472,2,0)</f>
        <v>浙江省</v>
      </c>
    </row>
    <row r="2125" spans="1:6">
      <c r="A2125" s="1" t="s">
        <v>13832</v>
      </c>
      <c r="B2125" s="1" t="s">
        <v>13838</v>
      </c>
      <c r="C2125" s="1" t="str">
        <f>VLOOKUP(B2125,「工具标准名」映射表!B:I,2,0)</f>
        <v>智慧校园平台</v>
      </c>
      <c r="D2125" s="1" t="str">
        <f>VLOOKUP(C2125,「工具标准名」映射表!$C$1:$O$2046,2,0)</f>
        <v>智慧校园平台</v>
      </c>
      <c r="E2125" s="1" t="s">
        <v>5385</v>
      </c>
      <c r="F2125" s="1" t="str">
        <f>VLOOKUP(E2125,省份映射!$B$1:$C$472,2,0)</f>
        <v>浙江省</v>
      </c>
    </row>
    <row r="2126" spans="1:6">
      <c r="A2126" s="1" t="s">
        <v>13832</v>
      </c>
      <c r="B2126" s="1" t="s">
        <v>13844</v>
      </c>
      <c r="C2126" s="1" t="str">
        <f>VLOOKUP(B2126,「工具标准名」映射表!B:I,2,0)</f>
        <v>智能表情处理软件</v>
      </c>
      <c r="D2126" s="1" t="str">
        <f>VLOOKUP(C2126,「工具标准名」映射表!$C$1:$O$2046,2,0)</f>
        <v>智能表情处理软件</v>
      </c>
      <c r="E2126" s="1" t="s">
        <v>5385</v>
      </c>
      <c r="F2126" s="1" t="str">
        <f>VLOOKUP(E2126,省份映射!$B$1:$C$472,2,0)</f>
        <v>浙江省</v>
      </c>
    </row>
    <row r="2127" spans="1:6">
      <c r="A2127" s="1" t="s">
        <v>13846</v>
      </c>
      <c r="B2127" s="1" t="s">
        <v>1710</v>
      </c>
      <c r="C2127" s="1" t="str">
        <f>VLOOKUP(B2127,「工具标准名」映射表!B:I,2,0)</f>
        <v>AI导师智能体</v>
      </c>
      <c r="D2127" s="1" t="str">
        <f>VLOOKUP(C2127,「工具标准名」映射表!$C$1:$O$2046,2,0)</f>
        <v>AI导师智能体</v>
      </c>
      <c r="E2127" s="1" t="s">
        <v>5385</v>
      </c>
      <c r="F2127" s="1" t="str">
        <f>VLOOKUP(E2127,省份映射!$B$1:$C$472,2,0)</f>
        <v>浙江省</v>
      </c>
    </row>
    <row r="2128" spans="1:6">
      <c r="A2128" s="1" t="s">
        <v>13846</v>
      </c>
      <c r="B2128" s="1" t="s">
        <v>9166</v>
      </c>
      <c r="C2128" s="1" t="str">
        <f>VLOOKUP(B2128,「工具标准名」映射表!B:I,2,0)</f>
        <v>电子导学单</v>
      </c>
      <c r="D2128" s="1" t="str">
        <f>VLOOKUP(C2128,「工具标准名」映射表!$C$1:$O$2046,2,0)</f>
        <v>电子导学单</v>
      </c>
      <c r="E2128" s="1" t="s">
        <v>5385</v>
      </c>
      <c r="F2128" s="1" t="str">
        <f>VLOOKUP(E2128,省份映射!$B$1:$C$472,2,0)</f>
        <v>浙江省</v>
      </c>
    </row>
    <row r="2129" spans="1:6">
      <c r="A2129" s="1" t="s">
        <v>13846</v>
      </c>
      <c r="B2129" s="1" t="s">
        <v>13858</v>
      </c>
      <c r="C2129" s="1" t="str">
        <f>VLOOKUP(B2129,「工具标准名」映射表!B:I,2,0)</f>
        <v>课堂积分排行工具</v>
      </c>
      <c r="D2129" s="1" t="str">
        <f>VLOOKUP(C2129,「工具标准名」映射表!$C$1:$O$2046,2,0)</f>
        <v>课堂积分排行工具</v>
      </c>
      <c r="E2129" s="1" t="s">
        <v>5385</v>
      </c>
      <c r="F2129" s="1" t="str">
        <f>VLOOKUP(E2129,省份映射!$B$1:$C$472,2,0)</f>
        <v>浙江省</v>
      </c>
    </row>
    <row r="2130" spans="1:6">
      <c r="A2130" s="1" t="s">
        <v>13860</v>
      </c>
      <c r="B2130" s="1" t="s">
        <v>13866</v>
      </c>
      <c r="C2130" s="1" t="e">
        <f>VLOOKUP(B2130,「工具标准名」映射表!B:I,2,0)</f>
        <v>#N/A</v>
      </c>
      <c r="D2130" s="1" t="e">
        <f>VLOOKUP(C2130,「工具标准名」映射表!$C$1:$O$2046,2,0)</f>
        <v>#N/A</v>
      </c>
      <c r="E2130" s="1" t="s">
        <v>5385</v>
      </c>
      <c r="F2130" s="1" t="str">
        <f>VLOOKUP(E2130,省份映射!$B$1:$C$472,2,0)</f>
        <v>浙江省</v>
      </c>
    </row>
    <row r="2131" spans="1:6">
      <c r="A2131" s="1" t="s">
        <v>13860</v>
      </c>
      <c r="B2131" s="1" t="s">
        <v>13872</v>
      </c>
      <c r="C2131" s="1" t="e">
        <f>VLOOKUP(B2131,「工具标准名」映射表!B:I,2,0)</f>
        <v>#N/A</v>
      </c>
      <c r="D2131" s="1" t="e">
        <f>VLOOKUP(C2131,「工具标准名」映射表!$C$1:$O$2046,2,0)</f>
        <v>#N/A</v>
      </c>
      <c r="E2131" s="1" t="s">
        <v>5385</v>
      </c>
      <c r="F2131" s="1" t="str">
        <f>VLOOKUP(E2131,省份映射!$B$1:$C$472,2,0)</f>
        <v>浙江省</v>
      </c>
    </row>
    <row r="2132" spans="1:6">
      <c r="A2132" s="1" t="s">
        <v>13874</v>
      </c>
      <c r="B2132" s="1" t="s">
        <v>6275</v>
      </c>
      <c r="C2132" s="1" t="str">
        <f>VLOOKUP(B2132,「工具标准名」映射表!B:I,2,0)</f>
        <v>文曲智阅</v>
      </c>
      <c r="D2132" s="1" t="str">
        <f>VLOOKUP(C2132,「工具标准名」映射表!$C$1:$O$2046,2,0)</f>
        <v>文曲智阅</v>
      </c>
      <c r="E2132" s="1" t="s">
        <v>5385</v>
      </c>
      <c r="F2132" s="1" t="str">
        <f>VLOOKUP(E2132,省份映射!$B$1:$C$472,2,0)</f>
        <v>浙江省</v>
      </c>
    </row>
    <row r="2133" spans="1:6">
      <c r="A2133" s="1" t="s">
        <v>13874</v>
      </c>
      <c r="B2133" s="1" t="s">
        <v>13886</v>
      </c>
      <c r="C2133" s="1" t="str">
        <f>VLOOKUP(B2133,「工具标准名」映射表!B:I,2,0)</f>
        <v>人人通空间</v>
      </c>
      <c r="D2133" s="1" t="str">
        <f>VLOOKUP(C2133,「工具标准名」映射表!$C$1:$O$2046,2,0)</f>
        <v>人人通空间</v>
      </c>
      <c r="E2133" s="1" t="s">
        <v>5385</v>
      </c>
      <c r="F2133" s="1" t="str">
        <f>VLOOKUP(E2133,省份映射!$B$1:$C$472,2,0)</f>
        <v>浙江省</v>
      </c>
    </row>
    <row r="2134" spans="1:6">
      <c r="A2134" s="1" t="s">
        <v>13888</v>
      </c>
      <c r="B2134" s="1" t="s">
        <v>2240</v>
      </c>
      <c r="C2134" s="1" t="str">
        <f>VLOOKUP(B2134,「工具标准名」映射表!B:I,2,0)</f>
        <v>国家智慧教育平台</v>
      </c>
      <c r="D2134" s="1" t="str">
        <f>VLOOKUP(C2134,「工具标准名」映射表!$C$1:$O$2046,2,0)</f>
        <v>国家智慧教育平台</v>
      </c>
      <c r="E2134" s="1" t="s">
        <v>5385</v>
      </c>
      <c r="F2134" s="1" t="str">
        <f>VLOOKUP(E2134,省份映射!$B$1:$C$472,2,0)</f>
        <v>浙江省</v>
      </c>
    </row>
    <row r="2135" spans="1:6">
      <c r="A2135" s="1" t="s">
        <v>13888</v>
      </c>
      <c r="B2135" s="1" t="s">
        <v>1962</v>
      </c>
      <c r="C2135" s="1" t="str">
        <f>VLOOKUP(B2135,「工具标准名」映射表!B:I,2,0)</f>
        <v>豆包</v>
      </c>
      <c r="D2135" s="1" t="str">
        <f>VLOOKUP(C2135,「工具标准名」映射表!$C$1:$O$2046,2,0)</f>
        <v>豆包</v>
      </c>
      <c r="E2135" s="1" t="s">
        <v>5385</v>
      </c>
      <c r="F2135" s="1" t="str">
        <f>VLOOKUP(E2135,省份映射!$B$1:$C$472,2,0)</f>
        <v>浙江省</v>
      </c>
    </row>
    <row r="2136" spans="1:6">
      <c r="A2136" s="1" t="s">
        <v>13899</v>
      </c>
      <c r="B2136" s="1" t="s">
        <v>13905</v>
      </c>
      <c r="C2136" s="1" t="str">
        <f>VLOOKUP(B2136,「工具标准名」映射表!B:I,2,0)</f>
        <v>王蒙山水AI在地研学系统</v>
      </c>
      <c r="D2136" s="1" t="str">
        <f>VLOOKUP(C2136,「工具标准名」映射表!$C$1:$O$2046,2,0)</f>
        <v>王蒙山水AI在地研学系统</v>
      </c>
      <c r="E2136" s="1" t="s">
        <v>5385</v>
      </c>
      <c r="F2136" s="1" t="str">
        <f>VLOOKUP(E2136,省份映射!$B$1:$C$472,2,0)</f>
        <v>浙江省</v>
      </c>
    </row>
    <row r="2137" spans="1:6">
      <c r="A2137" s="1" t="s">
        <v>13899</v>
      </c>
      <c r="B2137" s="1" t="s">
        <v>13911</v>
      </c>
      <c r="C2137" s="1" t="str">
        <f>VLOOKUP(B2137,「工具标准名」映射表!B:I,2,0)</f>
        <v>智能评价平台</v>
      </c>
      <c r="D2137" s="1" t="str">
        <f>VLOOKUP(C2137,「工具标准名」映射表!$C$1:$O$2046,2,0)</f>
        <v>智能评价平台</v>
      </c>
      <c r="E2137" s="1" t="s">
        <v>5385</v>
      </c>
      <c r="F2137" s="1" t="str">
        <f>VLOOKUP(E2137,省份映射!$B$1:$C$472,2,0)</f>
        <v>浙江省</v>
      </c>
    </row>
    <row r="2138" spans="1:6">
      <c r="A2138" s="1" t="s">
        <v>13899</v>
      </c>
      <c r="B2138" s="1" t="s">
        <v>13913</v>
      </c>
      <c r="C2138" s="1" t="str">
        <f>VLOOKUP(B2138,「工具标准名」映射表!B:I,2,0)</f>
        <v>王蒙山水云端博物馆</v>
      </c>
      <c r="D2138" s="1" t="str">
        <f>VLOOKUP(C2138,「工具标准名」映射表!$C$1:$O$2046,2,0)</f>
        <v>王蒙山水云端博物馆</v>
      </c>
      <c r="E2138" s="1" t="s">
        <v>5385</v>
      </c>
      <c r="F2138" s="1" t="str">
        <f>VLOOKUP(E2138,省份映射!$B$1:$C$472,2,0)</f>
        <v>浙江省</v>
      </c>
    </row>
    <row r="2139" spans="1:6">
      <c r="A2139" s="1" t="s">
        <v>13915</v>
      </c>
      <c r="B2139" s="1" t="s">
        <v>13921</v>
      </c>
      <c r="C2139" s="1" t="e">
        <f>VLOOKUP(B2139,「工具标准名」映射表!B:I,2,0)</f>
        <v>#N/A</v>
      </c>
      <c r="D2139" s="1" t="e">
        <f>VLOOKUP(C2139,「工具标准名」映射表!$C$1:$O$2046,2,0)</f>
        <v>#N/A</v>
      </c>
      <c r="E2139" s="1" t="s">
        <v>5400</v>
      </c>
      <c r="F2139" s="1" t="str">
        <f>VLOOKUP(E2139,省份映射!$B$1:$C$472,2,0)</f>
        <v>浙江省</v>
      </c>
    </row>
    <row r="2140" spans="1:6">
      <c r="A2140" s="1" t="s">
        <v>13926</v>
      </c>
      <c r="B2140" s="1" t="s">
        <v>9261</v>
      </c>
      <c r="C2140" s="1" t="str">
        <f>VLOOKUP(B2140,「工具标准名」映射表!B:I,2,0)</f>
        <v>钉钉闪记</v>
      </c>
      <c r="D2140" s="1" t="str">
        <f>VLOOKUP(C2140,「工具标准名」映射表!$C$1:$O$2046,2,0)</f>
        <v>钉钉</v>
      </c>
      <c r="E2140" s="1" t="s">
        <v>5400</v>
      </c>
      <c r="F2140" s="1" t="str">
        <f>VLOOKUP(E2140,省份映射!$B$1:$C$472,2,0)</f>
        <v>浙江省</v>
      </c>
    </row>
    <row r="2141" spans="1:6">
      <c r="A2141" s="1" t="s">
        <v>13926</v>
      </c>
      <c r="B2141" s="1" t="s">
        <v>13938</v>
      </c>
      <c r="C2141" s="1" t="str">
        <f>VLOOKUP(B2141,「工具标准名」映射表!B:I,2,0)</f>
        <v>扣子AI</v>
      </c>
      <c r="D2141" s="1" t="str">
        <f>VLOOKUP(C2141,「工具标准名」映射表!$C$1:$O$2046,2,0)</f>
        <v>扣子AI</v>
      </c>
      <c r="E2141" s="1" t="s">
        <v>5400</v>
      </c>
      <c r="F2141" s="1" t="str">
        <f>VLOOKUP(E2141,省份映射!$B$1:$C$472,2,0)</f>
        <v>浙江省</v>
      </c>
    </row>
    <row r="2142" spans="1:6">
      <c r="A2142" s="1" t="s">
        <v>13926</v>
      </c>
      <c r="B2142" s="1" t="s">
        <v>13940</v>
      </c>
      <c r="C2142" s="1" t="e">
        <f>VLOOKUP(B2142,「工具标准名」映射表!B:I,2,0)</f>
        <v>#N/A</v>
      </c>
      <c r="D2142" s="1" t="e">
        <f>VLOOKUP(C2142,「工具标准名」映射表!$C$1:$O$2046,2,0)</f>
        <v>#N/A</v>
      </c>
      <c r="E2142" s="1" t="s">
        <v>5400</v>
      </c>
      <c r="F2142" s="1" t="str">
        <f>VLOOKUP(E2142,省份映射!$B$1:$C$472,2,0)</f>
        <v>浙江省</v>
      </c>
    </row>
    <row r="2143" spans="1:6">
      <c r="A2143" s="1" t="s">
        <v>13942</v>
      </c>
      <c r="B2143" s="1" t="s">
        <v>13948</v>
      </c>
      <c r="C2143" s="1" t="str">
        <f>VLOOKUP(B2143,「工具标准名」映射表!B:I,2,0)</f>
        <v>开心评估系统</v>
      </c>
      <c r="D2143" s="1" t="str">
        <f>VLOOKUP(C2143,「工具标准名」映射表!$C$1:$O$2046,2,0)</f>
        <v>开心评估系统</v>
      </c>
      <c r="E2143" s="1" t="s">
        <v>5400</v>
      </c>
      <c r="F2143" s="1" t="str">
        <f>VLOOKUP(E2143,省份映射!$B$1:$C$472,2,0)</f>
        <v>浙江省</v>
      </c>
    </row>
    <row r="2144" spans="1:6">
      <c r="A2144" s="1" t="s">
        <v>13942</v>
      </c>
      <c r="B2144" s="1" t="s">
        <v>124</v>
      </c>
      <c r="C2144" s="1" t="str">
        <f>VLOOKUP(B2144,「工具标准名」映射表!B:I,2,0)</f>
        <v>DeepSeek 大模型</v>
      </c>
      <c r="D2144" s="1" t="str">
        <f>VLOOKUP(C2144,「工具标准名」映射表!$C$1:$O$2046,2,0)</f>
        <v>DeepSeek 大模型</v>
      </c>
      <c r="E2144" s="1" t="s">
        <v>5400</v>
      </c>
      <c r="F2144" s="1" t="str">
        <f>VLOOKUP(E2144,省份映射!$B$1:$C$472,2,0)</f>
        <v>浙江省</v>
      </c>
    </row>
    <row r="2145" spans="1:6">
      <c r="A2145" s="1" t="s">
        <v>13942</v>
      </c>
      <c r="B2145" s="1" t="s">
        <v>9069</v>
      </c>
      <c r="C2145" s="1" t="str">
        <f>VLOOKUP(B2145,「工具标准名」映射表!B:I,2,0)</f>
        <v>弹幕派</v>
      </c>
      <c r="D2145" s="1" t="str">
        <f>VLOOKUP(C2145,「工具标准名」映射表!$C$1:$O$2046,2,0)</f>
        <v>弹幕派</v>
      </c>
      <c r="E2145" s="1" t="s">
        <v>5400</v>
      </c>
      <c r="F2145" s="1" t="str">
        <f>VLOOKUP(E2145,省份映射!$B$1:$C$472,2,0)</f>
        <v>浙江省</v>
      </c>
    </row>
    <row r="2146" spans="1:6">
      <c r="A2146" s="1" t="s">
        <v>13942</v>
      </c>
      <c r="B2146" s="1" t="s">
        <v>139</v>
      </c>
      <c r="C2146" s="1" t="str">
        <f>VLOOKUP(B2146,「工具标准名」映射表!B:I,2,0)</f>
        <v>豆包</v>
      </c>
      <c r="D2146" s="1" t="str">
        <f>VLOOKUP(C2146,「工具标准名」映射表!$C$1:$O$2046,2,0)</f>
        <v>豆包</v>
      </c>
      <c r="E2146" s="1" t="s">
        <v>5400</v>
      </c>
      <c r="F2146" s="1" t="str">
        <f>VLOOKUP(E2146,省份映射!$B$1:$C$472,2,0)</f>
        <v>浙江省</v>
      </c>
    </row>
    <row r="2147" spans="1:6">
      <c r="A2147" s="1" t="s">
        <v>13958</v>
      </c>
      <c r="B2147" s="1" t="s">
        <v>13964</v>
      </c>
      <c r="C2147" s="1" t="str">
        <f>VLOOKUP(B2147,「工具标准名」映射表!B:I,2,0)</f>
        <v>文²伢思政通</v>
      </c>
      <c r="D2147" s="1" t="str">
        <f>VLOOKUP(C2147,「工具标准名」映射表!$C$1:$O$2046,2,0)</f>
        <v>文²伢思政通</v>
      </c>
      <c r="E2147" s="1" t="s">
        <v>617</v>
      </c>
      <c r="F2147" s="1" t="str">
        <f>VLOOKUP(E2147,省份映射!$B$1:$C$472,2,0)</f>
        <v>浙江省</v>
      </c>
    </row>
    <row r="2148" spans="1:6">
      <c r="A2148" s="1" t="s">
        <v>13958</v>
      </c>
      <c r="B2148" s="1" t="s">
        <v>13971</v>
      </c>
      <c r="C2148" s="1" t="str">
        <f>VLOOKUP(B2148,「工具标准名」映射表!B:I,2,0)</f>
        <v>思政亲和力表达系统</v>
      </c>
      <c r="D2148" s="1" t="str">
        <f>VLOOKUP(C2148,「工具标准名」映射表!$C$1:$O$2046,2,0)</f>
        <v>思政亲和力表达系统</v>
      </c>
      <c r="E2148" s="1" t="s">
        <v>617</v>
      </c>
      <c r="F2148" s="1" t="str">
        <f>VLOOKUP(E2148,省份映射!$B$1:$C$472,2,0)</f>
        <v>浙江省</v>
      </c>
    </row>
    <row r="2149" spans="1:6">
      <c r="A2149" s="1" t="s">
        <v>13972</v>
      </c>
      <c r="B2149" s="1" t="s">
        <v>9132</v>
      </c>
      <c r="C2149" s="1" t="str">
        <f>VLOOKUP(B2149,「工具标准名」映射表!B:I,2,0)</f>
        <v>点阵笔智能作业系统</v>
      </c>
      <c r="D2149" s="1" t="str">
        <f>VLOOKUP(C2149,「工具标准名」映射表!$C$1:$O$2046,2,0)</f>
        <v>点阵笔智能作业系统</v>
      </c>
      <c r="E2149" s="1" t="s">
        <v>617</v>
      </c>
      <c r="F2149" s="1" t="str">
        <f>VLOOKUP(E2149,省份映射!$B$1:$C$472,2,0)</f>
        <v>浙江省</v>
      </c>
    </row>
    <row r="2150" spans="1:6">
      <c r="A2150" s="1" t="s">
        <v>13984</v>
      </c>
      <c r="B2150" s="1" t="s">
        <v>13990</v>
      </c>
      <c r="C2150" s="1" t="str">
        <f>VLOOKUP(B2150,「工具标准名」映射表!B:I,2,0)</f>
        <v>自动化影像数据采集系统</v>
      </c>
      <c r="D2150" s="1" t="str">
        <f>VLOOKUP(C2150,「工具标准名」映射表!$C$1:$O$2046,2,0)</f>
        <v>自动化影像数据采集系统</v>
      </c>
      <c r="E2150" s="1" t="s">
        <v>617</v>
      </c>
      <c r="F2150" s="1" t="str">
        <f>VLOOKUP(E2150,省份映射!$B$1:$C$472,2,0)</f>
        <v>浙江省</v>
      </c>
    </row>
    <row r="2151" spans="1:6">
      <c r="A2151" s="1" t="s">
        <v>13984</v>
      </c>
      <c r="B2151" s="1" t="s">
        <v>3152</v>
      </c>
      <c r="C2151" s="1" t="str">
        <f>VLOOKUP(B2151,「工具标准名」映射表!B:I,2,0)</f>
        <v>AI算法分析系统</v>
      </c>
      <c r="D2151" s="1" t="str">
        <f>VLOOKUP(C2151,「工具标准名」映射表!$C$1:$O$2046,2,0)</f>
        <v>AI算法分析系统</v>
      </c>
      <c r="E2151" s="1" t="s">
        <v>617</v>
      </c>
      <c r="F2151" s="1" t="str">
        <f>VLOOKUP(E2151,省份映射!$B$1:$C$472,2,0)</f>
        <v>浙江省</v>
      </c>
    </row>
    <row r="2152" spans="1:6">
      <c r="A2152" s="1" t="s">
        <v>13997</v>
      </c>
      <c r="B2152" s="1" t="s">
        <v>14003</v>
      </c>
      <c r="C2152" s="1" t="str">
        <f>VLOOKUP(B2152,「工具标准名」映射表!B:I,2,0)</f>
        <v>易点慧AI</v>
      </c>
      <c r="D2152" s="1" t="str">
        <f>VLOOKUP(C2152,「工具标准名」映射表!$C$1:$O$2046,2,0)</f>
        <v>易点慧AI</v>
      </c>
      <c r="E2152" s="1" t="s">
        <v>617</v>
      </c>
      <c r="F2152" s="1" t="str">
        <f>VLOOKUP(E2152,省份映射!$B$1:$C$472,2,0)</f>
        <v>浙江省</v>
      </c>
    </row>
    <row r="2153" spans="1:6">
      <c r="A2153" s="1" t="s">
        <v>14010</v>
      </c>
      <c r="B2153" s="1" t="s">
        <v>14016</v>
      </c>
      <c r="C2153" s="1" t="str">
        <f>VLOOKUP(B2153,「工具标准名」映射表!B:I,2,0)</f>
        <v>全慧教学软件</v>
      </c>
      <c r="D2153" s="1" t="str">
        <f>VLOOKUP(C2153,「工具标准名」映射表!$C$1:$O$2046,2,0)</f>
        <v>全慧教学软件</v>
      </c>
      <c r="E2153" s="1" t="s">
        <v>617</v>
      </c>
      <c r="F2153" s="1" t="str">
        <f>VLOOKUP(E2153,省份映射!$B$1:$C$472,2,0)</f>
        <v>浙江省</v>
      </c>
    </row>
    <row r="2154" spans="1:6">
      <c r="A2154" s="1" t="s">
        <v>14023</v>
      </c>
      <c r="B2154" s="1" t="s">
        <v>14028</v>
      </c>
      <c r="C2154" s="1" t="str">
        <f>VLOOKUP(B2154,「工具标准名」映射表!B:I,2,0)</f>
        <v>易点慧AI</v>
      </c>
      <c r="D2154" s="1" t="str">
        <f>VLOOKUP(C2154,「工具标准名」映射表!$C$1:$O$2046,2,0)</f>
        <v>易点慧AI</v>
      </c>
      <c r="E2154" s="1" t="s">
        <v>617</v>
      </c>
      <c r="F2154" s="1" t="str">
        <f>VLOOKUP(E2154,省份映射!$B$1:$C$472,2,0)</f>
        <v>浙江省</v>
      </c>
    </row>
    <row r="2155" spans="1:6">
      <c r="A2155" s="1" t="s">
        <v>14023</v>
      </c>
      <c r="B2155" s="1" t="s">
        <v>14034</v>
      </c>
      <c r="C2155" s="1" t="str">
        <f>VLOOKUP(B2155,「工具标准名」映射表!B:I,2,0)</f>
        <v>易点慧AI</v>
      </c>
      <c r="D2155" s="1" t="str">
        <f>VLOOKUP(C2155,「工具标准名」映射表!$C$1:$O$2046,2,0)</f>
        <v>易点慧AI</v>
      </c>
      <c r="E2155" s="1" t="s">
        <v>617</v>
      </c>
      <c r="F2155" s="1" t="str">
        <f>VLOOKUP(E2155,省份映射!$B$1:$C$472,2,0)</f>
        <v>浙江省</v>
      </c>
    </row>
    <row r="2156" spans="1:6">
      <c r="A2156" s="1" t="s">
        <v>14036</v>
      </c>
      <c r="B2156" s="1" t="s">
        <v>14041</v>
      </c>
      <c r="C2156" s="1" t="str">
        <f>VLOOKUP(B2156,「工具标准名」映射表!B:I,2,0)</f>
        <v>易点慧智能英语互动教学系统</v>
      </c>
      <c r="D2156" s="1" t="str">
        <f>VLOOKUP(C2156,「工具标准名」映射表!$C$1:$O$2046,2,0)</f>
        <v>易点慧智能英语互动教学系统</v>
      </c>
      <c r="E2156" s="1" t="s">
        <v>617</v>
      </c>
      <c r="F2156" s="1" t="str">
        <f>VLOOKUP(E2156,省份映射!$B$1:$C$472,2,0)</f>
        <v>浙江省</v>
      </c>
    </row>
    <row r="2157" spans="1:6">
      <c r="A2157" s="1" t="s">
        <v>14047</v>
      </c>
      <c r="B2157" s="1" t="s">
        <v>14053</v>
      </c>
      <c r="C2157" s="1" t="str">
        <f>VLOOKUP(B2157,「工具标准名」映射表!B:I,2,0)</f>
        <v>语音识别模块</v>
      </c>
      <c r="D2157" s="1" t="str">
        <f>VLOOKUP(C2157,「工具标准名」映射表!$C$1:$O$2046,2,0)</f>
        <v>语音识别模块</v>
      </c>
      <c r="E2157" s="1" t="s">
        <v>617</v>
      </c>
      <c r="F2157" s="1" t="str">
        <f>VLOOKUP(E2157,省份映射!$B$1:$C$472,2,0)</f>
        <v>浙江省</v>
      </c>
    </row>
    <row r="2158" spans="1:6">
      <c r="A2158" s="1" t="s">
        <v>14047</v>
      </c>
      <c r="B2158" s="1" t="s">
        <v>14060</v>
      </c>
      <c r="C2158" s="1" t="str">
        <f>VLOOKUP(B2158,「工具标准名」映射表!B:I,2,0)</f>
        <v>虚拟人技术</v>
      </c>
      <c r="D2158" s="1" t="str">
        <f>VLOOKUP(C2158,「工具标准名」映射表!$C$1:$O$2046,2,0)</f>
        <v>虚拟人技术</v>
      </c>
      <c r="E2158" s="1" t="s">
        <v>617</v>
      </c>
      <c r="F2158" s="1" t="str">
        <f>VLOOKUP(E2158,省份映射!$B$1:$C$472,2,0)</f>
        <v>浙江省</v>
      </c>
    </row>
    <row r="2159" spans="1:6">
      <c r="A2159" s="1" t="s">
        <v>14047</v>
      </c>
      <c r="B2159" s="1" t="s">
        <v>9356</v>
      </c>
      <c r="C2159" s="1" t="str">
        <f>VLOOKUP(B2159,「工具标准名」映射表!B:I,2,0)</f>
        <v>动画技术</v>
      </c>
      <c r="D2159" s="1" t="str">
        <f>VLOOKUP(C2159,「工具标准名」映射表!$C$1:$O$2046,2,0)</f>
        <v>未提及</v>
      </c>
      <c r="E2159" s="1" t="s">
        <v>617</v>
      </c>
      <c r="F2159" s="1" t="str">
        <f>VLOOKUP(E2159,省份映射!$B$1:$C$472,2,0)</f>
        <v>浙江省</v>
      </c>
    </row>
    <row r="2160" spans="1:6">
      <c r="A2160" s="1" t="s">
        <v>14064</v>
      </c>
      <c r="B2160" s="1" t="s">
        <v>6891</v>
      </c>
      <c r="C2160" s="1" t="str">
        <f>VLOOKUP(B2160,「工具标准名」映射表!B:I,2,0)</f>
        <v>豆包</v>
      </c>
      <c r="D2160" s="1" t="str">
        <f>VLOOKUP(C2160,「工具标准名」映射表!$C$1:$O$2046,2,0)</f>
        <v>豆包</v>
      </c>
      <c r="E2160" s="1" t="s">
        <v>617</v>
      </c>
      <c r="F2160" s="1" t="str">
        <f>VLOOKUP(E2160,省份映射!$B$1:$C$472,2,0)</f>
        <v>浙江省</v>
      </c>
    </row>
    <row r="2161" spans="1:6">
      <c r="A2161" s="1" t="s">
        <v>14064</v>
      </c>
      <c r="B2161" s="1" t="s">
        <v>7564</v>
      </c>
      <c r="C2161" s="1" t="str">
        <f>VLOOKUP(B2161,「工具标准名」映射表!B:I,2,0)</f>
        <v>NFT水培装置</v>
      </c>
      <c r="D2161" s="1" t="str">
        <f>VLOOKUP(C2161,「工具标准名」映射表!$C$1:$O$2046,2,0)</f>
        <v>NFT水培装置</v>
      </c>
      <c r="E2161" s="1" t="s">
        <v>617</v>
      </c>
      <c r="F2161" s="1" t="str">
        <f>VLOOKUP(E2161,省份映射!$B$1:$C$472,2,0)</f>
        <v>浙江省</v>
      </c>
    </row>
    <row r="2162" spans="1:6">
      <c r="A2162" s="1" t="s">
        <v>14077</v>
      </c>
      <c r="B2162" s="1" t="s">
        <v>2678</v>
      </c>
      <c r="C2162" s="1" t="str">
        <f>VLOOKUP(B2162,「工具标准名」映射表!B:I,2,0)</f>
        <v>AI智能体</v>
      </c>
      <c r="D2162" s="1" t="str">
        <f>VLOOKUP(C2162,「工具标准名」映射表!$C$1:$O$2046,2,0)</f>
        <v>AI智能体</v>
      </c>
      <c r="E2162" s="1" t="s">
        <v>617</v>
      </c>
      <c r="F2162" s="1" t="str">
        <f>VLOOKUP(E2162,省份映射!$B$1:$C$472,2,0)</f>
        <v>浙江省</v>
      </c>
    </row>
    <row r="2163" spans="1:6">
      <c r="A2163" s="1" t="s">
        <v>14077</v>
      </c>
      <c r="B2163" s="1" t="s">
        <v>3093</v>
      </c>
      <c r="C2163" s="1" t="str">
        <f>VLOOKUP(B2163,「工具标准名」映射表!B:I,2,0)</f>
        <v>AI生成语篇工具</v>
      </c>
      <c r="D2163" s="1" t="str">
        <f>VLOOKUP(C2163,「工具标准名」映射表!$C$1:$O$2046,2,0)</f>
        <v>AI生成语篇工具</v>
      </c>
      <c r="E2163" s="1" t="s">
        <v>617</v>
      </c>
      <c r="F2163" s="1" t="str">
        <f>VLOOKUP(E2163,省份映射!$B$1:$C$472,2,0)</f>
        <v>浙江省</v>
      </c>
    </row>
    <row r="2164" spans="1:6">
      <c r="A2164" s="1" t="s">
        <v>14091</v>
      </c>
      <c r="B2164" s="1" t="s">
        <v>14096</v>
      </c>
      <c r="C2164" s="1" t="str">
        <f>VLOOKUP(B2164,「工具标准名」映射表!B:I,2,0)</f>
        <v>氧气传感器</v>
      </c>
      <c r="D2164" s="1" t="str">
        <f>VLOOKUP(C2164,「工具标准名」映射表!$C$1:$O$2046,2,0)</f>
        <v>氧气传感器</v>
      </c>
      <c r="E2164" s="1" t="s">
        <v>617</v>
      </c>
      <c r="F2164" s="1" t="str">
        <f>VLOOKUP(E2164,省份映射!$B$1:$C$472,2,0)</f>
        <v>浙江省</v>
      </c>
    </row>
    <row r="2165" spans="1:6">
      <c r="A2165" s="1" t="s">
        <v>14091</v>
      </c>
      <c r="B2165" s="1" t="s">
        <v>2165</v>
      </c>
      <c r="C2165" s="1" t="str">
        <f>VLOOKUP(B2165,「工具标准名」映射表!B:I,2,0)</f>
        <v>数字人</v>
      </c>
      <c r="D2165" s="1" t="str">
        <f>VLOOKUP(C2165,「工具标准名」映射表!$C$1:$O$2046,2,0)</f>
        <v>AI数字人</v>
      </c>
      <c r="E2165" s="1" t="s">
        <v>617</v>
      </c>
      <c r="F2165" s="1" t="str">
        <f>VLOOKUP(E2165,省份映射!$B$1:$C$472,2,0)</f>
        <v>浙江省</v>
      </c>
    </row>
    <row r="2166" spans="1:6">
      <c r="A2166" s="1" t="s">
        <v>14105</v>
      </c>
      <c r="B2166" s="1" t="s">
        <v>139</v>
      </c>
      <c r="C2166" s="1" t="str">
        <f>VLOOKUP(B2166,「工具标准名」映射表!B:I,2,0)</f>
        <v>豆包</v>
      </c>
      <c r="D2166" s="1" t="str">
        <f>VLOOKUP(C2166,「工具标准名」映射表!$C$1:$O$2046,2,0)</f>
        <v>豆包</v>
      </c>
      <c r="E2166" s="1" t="s">
        <v>617</v>
      </c>
      <c r="F2166" s="1" t="str">
        <f>VLOOKUP(E2166,省份映射!$B$1:$C$472,2,0)</f>
        <v>浙江省</v>
      </c>
    </row>
    <row r="2167" spans="1:6">
      <c r="A2167" s="1" t="s">
        <v>14116</v>
      </c>
      <c r="B2167" s="1" t="s">
        <v>1753</v>
      </c>
      <c r="C2167" s="1" t="str">
        <f>VLOOKUP(B2167,「工具标准名」映射表!B:I,2,0)</f>
        <v>即梦AI</v>
      </c>
      <c r="D2167" s="1" t="str">
        <f>VLOOKUP(C2167,「工具标准名」映射表!$C$1:$O$2046,2,0)</f>
        <v>即梦AI</v>
      </c>
      <c r="E2167" s="1" t="s">
        <v>617</v>
      </c>
      <c r="F2167" s="1" t="str">
        <f>VLOOKUP(E2167,省份映射!$B$1:$C$472,2,0)</f>
        <v>浙江省</v>
      </c>
    </row>
    <row r="2168" spans="1:6">
      <c r="A2168" s="1" t="s">
        <v>14116</v>
      </c>
      <c r="B2168" s="1" t="s">
        <v>1962</v>
      </c>
      <c r="C2168" s="1" t="str">
        <f>VLOOKUP(B2168,「工具标准名」映射表!B:I,2,0)</f>
        <v>豆包</v>
      </c>
      <c r="D2168" s="1" t="str">
        <f>VLOOKUP(C2168,「工具标准名」映射表!$C$1:$O$2046,2,0)</f>
        <v>豆包</v>
      </c>
      <c r="E2168" s="1" t="s">
        <v>617</v>
      </c>
      <c r="F2168" s="1" t="str">
        <f>VLOOKUP(E2168,省份映射!$B$1:$C$472,2,0)</f>
        <v>浙江省</v>
      </c>
    </row>
    <row r="2169" spans="1:6">
      <c r="A2169" s="1" t="s">
        <v>14128</v>
      </c>
      <c r="B2169" s="1" t="s">
        <v>6275</v>
      </c>
      <c r="C2169" s="1" t="str">
        <f>VLOOKUP(B2169,「工具标准名」映射表!B:I,2,0)</f>
        <v>文曲智阅</v>
      </c>
      <c r="D2169" s="1" t="str">
        <f>VLOOKUP(C2169,「工具标准名」映射表!$C$1:$O$2046,2,0)</f>
        <v>文曲智阅</v>
      </c>
      <c r="E2169" s="1" t="s">
        <v>617</v>
      </c>
      <c r="F2169" s="1" t="str">
        <f>VLOOKUP(E2169,省份映射!$B$1:$C$472,2,0)</f>
        <v>浙江省</v>
      </c>
    </row>
    <row r="2170" spans="1:6">
      <c r="A2170" s="1" t="s">
        <v>14138</v>
      </c>
      <c r="B2170" s="1" t="s">
        <v>8961</v>
      </c>
      <c r="C2170" s="1" t="str">
        <f>VLOOKUP(B2170,「工具标准名」映射表!B:I,2,0)</f>
        <v>磁力课堂</v>
      </c>
      <c r="D2170" s="1" t="str">
        <f>VLOOKUP(C2170,「工具标准名」映射表!$C$1:$O$2046,2,0)</f>
        <v>磁力课堂</v>
      </c>
      <c r="E2170" s="1" t="s">
        <v>617</v>
      </c>
      <c r="F2170" s="1" t="str">
        <f>VLOOKUP(E2170,省份映射!$B$1:$C$472,2,0)</f>
        <v>浙江省</v>
      </c>
    </row>
    <row r="2171" spans="1:6">
      <c r="A2171" s="1" t="s">
        <v>14138</v>
      </c>
      <c r="B2171" s="1" t="s">
        <v>8271</v>
      </c>
      <c r="C2171" s="1" t="str">
        <f>VLOOKUP(B2171,「工具标准名」映射表!B:I,2,0)</f>
        <v>VR技术</v>
      </c>
      <c r="D2171" s="1" t="str">
        <f>VLOOKUP(C2171,「工具标准名」映射表!$C$1:$O$2046,2,0)</f>
        <v>VR技术</v>
      </c>
      <c r="E2171" s="1" t="s">
        <v>617</v>
      </c>
      <c r="F2171" s="1" t="str">
        <f>VLOOKUP(E2171,省份映射!$B$1:$C$472,2,0)</f>
        <v>浙江省</v>
      </c>
    </row>
    <row r="2172" spans="1:6">
      <c r="A2172" s="1" t="s">
        <v>14150</v>
      </c>
      <c r="B2172" s="1" t="s">
        <v>3838</v>
      </c>
      <c r="C2172" s="1" t="str">
        <f>VLOOKUP(B2172,「工具标准名」映射表!B:I,2,0)</f>
        <v>AI课堂观察分析实验室</v>
      </c>
      <c r="D2172" s="1" t="str">
        <f>VLOOKUP(C2172,「工具标准名」映射表!$C$1:$O$2046,2,0)</f>
        <v>AI课堂观察分析实验室</v>
      </c>
      <c r="E2172" s="1" t="s">
        <v>617</v>
      </c>
      <c r="F2172" s="1" t="str">
        <f>VLOOKUP(E2172,省份映射!$B$1:$C$472,2,0)</f>
        <v>浙江省</v>
      </c>
    </row>
    <row r="2173" spans="1:6">
      <c r="A2173" s="1" t="s">
        <v>14150</v>
      </c>
      <c r="B2173" s="1" t="s">
        <v>14162</v>
      </c>
      <c r="C2173" s="1" t="str">
        <f>VLOOKUP(B2173,「工具标准名」映射表!B:I,2,0)</f>
        <v>语音型智能互动反馈系统</v>
      </c>
      <c r="D2173" s="1" t="str">
        <f>VLOOKUP(C2173,「工具标准名」映射表!$C$1:$O$2046,2,0)</f>
        <v>语音型智能互动反馈系统</v>
      </c>
      <c r="E2173" s="1" t="s">
        <v>617</v>
      </c>
      <c r="F2173" s="1" t="str">
        <f>VLOOKUP(E2173,省份映射!$B$1:$C$472,2,0)</f>
        <v>浙江省</v>
      </c>
    </row>
    <row r="2174" spans="1:6">
      <c r="A2174" s="1" t="s">
        <v>14165</v>
      </c>
      <c r="B2174" s="1" t="s">
        <v>3058</v>
      </c>
      <c r="C2174" s="1" t="str">
        <f>VLOOKUP(B2174,「工具标准名」映射表!B:I,2,0)</f>
        <v>AI生成动作分解视频</v>
      </c>
      <c r="D2174" s="1" t="str">
        <f>VLOOKUP(C2174,「工具标准名」映射表!$C$1:$O$2046,2,0)</f>
        <v>AI生成动作分解视频</v>
      </c>
      <c r="E2174" s="1" t="s">
        <v>617</v>
      </c>
      <c r="F2174" s="1" t="str">
        <f>VLOOKUP(E2174,省份映射!$B$1:$C$472,2,0)</f>
        <v>浙江省</v>
      </c>
    </row>
    <row r="2175" spans="1:6">
      <c r="A2175" s="1" t="s">
        <v>14165</v>
      </c>
      <c r="B2175" s="1" t="s">
        <v>14177</v>
      </c>
      <c r="C2175" s="1" t="e">
        <f>VLOOKUP(B2175,「工具标准名」映射表!B:I,2,0)</f>
        <v>#N/A</v>
      </c>
      <c r="D2175" s="1" t="e">
        <f>VLOOKUP(C2175,「工具标准名」映射表!$C$1:$O$2046,2,0)</f>
        <v>#N/A</v>
      </c>
      <c r="E2175" s="1" t="s">
        <v>617</v>
      </c>
      <c r="F2175" s="1" t="str">
        <f>VLOOKUP(E2175,省份映射!$B$1:$C$472,2,0)</f>
        <v>浙江省</v>
      </c>
    </row>
    <row r="2176" spans="1:6">
      <c r="A2176" s="1" t="s">
        <v>14165</v>
      </c>
      <c r="B2176" s="1" t="s">
        <v>14178</v>
      </c>
      <c r="C2176" s="1" t="e">
        <f>VLOOKUP(B2176,「工具标准名」映射表!B:I,2,0)</f>
        <v>#N/A</v>
      </c>
      <c r="D2176" s="1" t="e">
        <f>VLOOKUP(C2176,「工具标准名」映射表!$C$1:$O$2046,2,0)</f>
        <v>#N/A</v>
      </c>
      <c r="E2176" s="1" t="s">
        <v>617</v>
      </c>
      <c r="F2176" s="1" t="str">
        <f>VLOOKUP(E2176,省份映射!$B$1:$C$472,2,0)</f>
        <v>浙江省</v>
      </c>
    </row>
    <row r="2177" spans="1:6">
      <c r="A2177" s="1" t="s">
        <v>14180</v>
      </c>
      <c r="B2177" s="1" t="s">
        <v>124</v>
      </c>
      <c r="C2177" s="1" t="str">
        <f>VLOOKUP(B2177,「工具标准名」映射表!B:I,2,0)</f>
        <v>DeepSeek 大模型</v>
      </c>
      <c r="D2177" s="1" t="str">
        <f>VLOOKUP(C2177,「工具标准名」映射表!$C$1:$O$2046,2,0)</f>
        <v>DeepSeek 大模型</v>
      </c>
      <c r="E2177" s="1" t="s">
        <v>617</v>
      </c>
      <c r="F2177" s="1" t="str">
        <f>VLOOKUP(E2177,省份映射!$B$1:$C$472,2,0)</f>
        <v>浙江省</v>
      </c>
    </row>
    <row r="2178" spans="1:6">
      <c r="A2178" s="1" t="s">
        <v>14180</v>
      </c>
      <c r="B2178" s="1" t="s">
        <v>4532</v>
      </c>
      <c r="C2178" s="1" t="str">
        <f>VLOOKUP(B2178,「工具标准名」映射表!B:I,2,0)</f>
        <v>Kimi</v>
      </c>
      <c r="D2178" s="1" t="str">
        <f>VLOOKUP(C2178,「工具标准名」映射表!$C$1:$O$2046,2,0)</f>
        <v>Kimi</v>
      </c>
      <c r="E2178" s="1" t="s">
        <v>617</v>
      </c>
      <c r="F2178" s="1" t="str">
        <f>VLOOKUP(E2178,省份映射!$B$1:$C$472,2,0)</f>
        <v>浙江省</v>
      </c>
    </row>
    <row r="2179" spans="1:6">
      <c r="A2179" s="1" t="s">
        <v>14180</v>
      </c>
      <c r="B2179" s="1" t="s">
        <v>222</v>
      </c>
      <c r="C2179" s="1" t="str">
        <f>VLOOKUP(B2179,「工具标准名」映射表!B:I,2,0)</f>
        <v>剪映AI</v>
      </c>
      <c r="D2179" s="1" t="str">
        <f>VLOOKUP(C2179,「工具标准名」映射表!$C$1:$O$2046,2,0)</f>
        <v>剪映AI</v>
      </c>
      <c r="E2179" s="1" t="s">
        <v>617</v>
      </c>
      <c r="F2179" s="1" t="str">
        <f>VLOOKUP(E2179,省份映射!$B$1:$C$472,2,0)</f>
        <v>浙江省</v>
      </c>
    </row>
    <row r="2180" spans="1:6">
      <c r="A2180" s="1" t="s">
        <v>14180</v>
      </c>
      <c r="B2180" s="1" t="s">
        <v>139</v>
      </c>
      <c r="C2180" s="1" t="str">
        <f>VLOOKUP(B2180,「工具标准名」映射表!B:I,2,0)</f>
        <v>豆包</v>
      </c>
      <c r="D2180" s="1" t="str">
        <f>VLOOKUP(C2180,「工具标准名」映射表!$C$1:$O$2046,2,0)</f>
        <v>豆包</v>
      </c>
      <c r="E2180" s="1" t="s">
        <v>617</v>
      </c>
      <c r="F2180" s="1" t="str">
        <f>VLOOKUP(E2180,省份映射!$B$1:$C$472,2,0)</f>
        <v>浙江省</v>
      </c>
    </row>
    <row r="2181" spans="1:6">
      <c r="A2181" s="1" t="s">
        <v>14198</v>
      </c>
      <c r="B2181" s="1" t="s">
        <v>14204</v>
      </c>
      <c r="C2181" s="1" t="str">
        <f>VLOOKUP(B2181,「工具标准名」映射表!B:I,2,0)</f>
        <v>美术“创造－情感”智能评估系统</v>
      </c>
      <c r="D2181" s="1" t="str">
        <f>VLOOKUP(C2181,「工具标准名」映射表!$C$1:$O$2046,2,0)</f>
        <v>美术“创造－情感”智能评估系统</v>
      </c>
      <c r="E2181" s="1" t="s">
        <v>617</v>
      </c>
      <c r="F2181" s="1" t="str">
        <f>VLOOKUP(E2181,省份映射!$B$1:$C$472,2,0)</f>
        <v>浙江省</v>
      </c>
    </row>
    <row r="2182" spans="1:6">
      <c r="A2182" s="1" t="s">
        <v>14214</v>
      </c>
      <c r="B2182" s="1" t="s">
        <v>139</v>
      </c>
      <c r="C2182" s="1" t="str">
        <f>VLOOKUP(B2182,「工具标准名」映射表!B:I,2,0)</f>
        <v>豆包</v>
      </c>
      <c r="D2182" s="1" t="str">
        <f>VLOOKUP(C2182,「工具标准名」映射表!$C$1:$O$2046,2,0)</f>
        <v>豆包</v>
      </c>
      <c r="E2182" s="1" t="s">
        <v>617</v>
      </c>
      <c r="F2182" s="1" t="str">
        <f>VLOOKUP(E2182,省份映射!$B$1:$C$472,2,0)</f>
        <v>浙江省</v>
      </c>
    </row>
    <row r="2183" spans="1:6">
      <c r="A2183" s="1" t="s">
        <v>14214</v>
      </c>
      <c r="B2183" s="1" t="s">
        <v>124</v>
      </c>
      <c r="C2183" s="1" t="str">
        <f>VLOOKUP(B2183,「工具标准名」映射表!B:I,2,0)</f>
        <v>DeepSeek 大模型</v>
      </c>
      <c r="D2183" s="1" t="str">
        <f>VLOOKUP(C2183,「工具标准名」映射表!$C$1:$O$2046,2,0)</f>
        <v>DeepSeek 大模型</v>
      </c>
      <c r="E2183" s="1" t="s">
        <v>617</v>
      </c>
      <c r="F2183" s="1" t="str">
        <f>VLOOKUP(E2183,省份映射!$B$1:$C$472,2,0)</f>
        <v>浙江省</v>
      </c>
    </row>
    <row r="2184" spans="1:6">
      <c r="A2184" s="1" t="s">
        <v>14228</v>
      </c>
      <c r="B2184" s="1" t="s">
        <v>14234</v>
      </c>
      <c r="C2184" s="1" t="e">
        <f>VLOOKUP(B2184,「工具标准名」映射表!B:I,2,0)</f>
        <v>#N/A</v>
      </c>
      <c r="D2184" s="1" t="e">
        <f>VLOOKUP(C2184,「工具标准名」映射表!$C$1:$O$2046,2,0)</f>
        <v>#N/A</v>
      </c>
      <c r="E2184" s="1" t="s">
        <v>617</v>
      </c>
      <c r="F2184" s="1" t="str">
        <f>VLOOKUP(E2184,省份映射!$B$1:$C$472,2,0)</f>
        <v>浙江省</v>
      </c>
    </row>
    <row r="2185" spans="1:6">
      <c r="A2185" s="1" t="s">
        <v>14228</v>
      </c>
      <c r="B2185" s="1" t="s">
        <v>139</v>
      </c>
      <c r="C2185" s="1" t="str">
        <f>VLOOKUP(B2185,「工具标准名」映射表!B:I,2,0)</f>
        <v>豆包</v>
      </c>
      <c r="D2185" s="1" t="str">
        <f>VLOOKUP(C2185,「工具标准名」映射表!$C$1:$O$2046,2,0)</f>
        <v>豆包</v>
      </c>
      <c r="E2185" s="1" t="s">
        <v>617</v>
      </c>
      <c r="F2185" s="1" t="str">
        <f>VLOOKUP(E2185,省份映射!$B$1:$C$472,2,0)</f>
        <v>浙江省</v>
      </c>
    </row>
    <row r="2186" spans="1:6">
      <c r="A2186" s="1" t="s">
        <v>14244</v>
      </c>
      <c r="B2186" s="1" t="s">
        <v>14250</v>
      </c>
      <c r="C2186" s="1" t="str">
        <f>VLOOKUP(B2186,「工具标准名」映射表!B:I,2,0)</f>
        <v>杨绫大脑</v>
      </c>
      <c r="D2186" s="1" t="str">
        <f>VLOOKUP(C2186,「工具标准名」映射表!$C$1:$O$2046,2,0)</f>
        <v>杨绫大脑</v>
      </c>
      <c r="E2186" s="1" t="s">
        <v>617</v>
      </c>
      <c r="F2186" s="1" t="str">
        <f>VLOOKUP(E2186,省份映射!$B$1:$C$472,2,0)</f>
        <v>浙江省</v>
      </c>
    </row>
    <row r="2187" spans="1:6">
      <c r="A2187" s="1" t="s">
        <v>14244</v>
      </c>
      <c r="B2187" s="1" t="s">
        <v>1592</v>
      </c>
      <c r="C2187" s="1" t="str">
        <f>VLOOKUP(B2187,「工具标准名」映射表!B:I,2,0)</f>
        <v>AI学伴绫小智</v>
      </c>
      <c r="D2187" s="1" t="str">
        <f>VLOOKUP(C2187,「工具标准名」映射表!$C$1:$O$2046,2,0)</f>
        <v>AI学伴绫小智</v>
      </c>
      <c r="E2187" s="1" t="s">
        <v>617</v>
      </c>
      <c r="F2187" s="1" t="str">
        <f>VLOOKUP(E2187,省份映射!$B$1:$C$472,2,0)</f>
        <v>浙江省</v>
      </c>
    </row>
    <row r="2188" spans="1:6">
      <c r="A2188" s="1" t="s">
        <v>14244</v>
      </c>
      <c r="B2188" s="1" t="s">
        <v>14259</v>
      </c>
      <c r="C2188" s="1" t="str">
        <f>VLOOKUP(B2188,「工具标准名」映射表!B:I,2,0)</f>
        <v>劳动教育APP</v>
      </c>
      <c r="D2188" s="1" t="str">
        <f>VLOOKUP(C2188,「工具标准名」映射表!$C$1:$O$2046,2,0)</f>
        <v>劳动教育APP</v>
      </c>
      <c r="E2188" s="1" t="s">
        <v>617</v>
      </c>
      <c r="F2188" s="1" t="str">
        <f>VLOOKUP(E2188,省份映射!$B$1:$C$472,2,0)</f>
        <v>浙江省</v>
      </c>
    </row>
    <row r="2189" spans="1:6">
      <c r="A2189" s="1" t="s">
        <v>14261</v>
      </c>
      <c r="B2189" s="1" t="s">
        <v>537</v>
      </c>
      <c r="C2189" s="1" t="str">
        <f>VLOOKUP(B2189,「工具标准名」映射表!B:I,2,0)</f>
        <v>豆包</v>
      </c>
      <c r="D2189" s="1" t="str">
        <f>VLOOKUP(C2189,「工具标准名」映射表!$C$1:$O$2046,2,0)</f>
        <v>豆包</v>
      </c>
      <c r="E2189" s="1" t="s">
        <v>13247</v>
      </c>
      <c r="F2189" s="1" t="str">
        <f>VLOOKUP(E2189,省份映射!$B$1:$C$472,2,0)</f>
        <v>浙江省</v>
      </c>
    </row>
    <row r="2190" spans="1:6">
      <c r="A2190" s="1" t="s">
        <v>14272</v>
      </c>
      <c r="B2190" s="1" t="s">
        <v>3451</v>
      </c>
      <c r="C2190" s="1" t="str">
        <f>VLOOKUP(B2190,「工具标准名」映射表!B:I,2,0)</f>
        <v>AI观课室</v>
      </c>
      <c r="D2190" s="1" t="str">
        <f>VLOOKUP(C2190,「工具标准名」映射表!$C$1:$O$2046,2,0)</f>
        <v>AI观课室</v>
      </c>
      <c r="E2190" s="1" t="s">
        <v>96</v>
      </c>
      <c r="F2190" s="1" t="str">
        <f>VLOOKUP(E2190,省份映射!$B$1:$C$472,2,0)</f>
        <v>浙江省</v>
      </c>
    </row>
    <row r="2191" spans="1:6">
      <c r="A2191" s="1" t="s">
        <v>14282</v>
      </c>
      <c r="B2191" s="1" t="s">
        <v>14288</v>
      </c>
      <c r="C2191" s="1" t="str">
        <f>VLOOKUP(B2191,「工具标准名」映射表!B:I,2,0)</f>
        <v>上书房</v>
      </c>
      <c r="D2191" s="1" t="str">
        <f>VLOOKUP(C2191,「工具标准名」映射表!$C$1:$O$2046,2,0)</f>
        <v>“上书房”数智平台</v>
      </c>
      <c r="E2191" s="1" t="s">
        <v>13247</v>
      </c>
      <c r="F2191" s="1" t="str">
        <f>VLOOKUP(E2191,省份映射!$B$1:$C$472,2,0)</f>
        <v>浙江省</v>
      </c>
    </row>
    <row r="2192" spans="1:6">
      <c r="A2192" s="1" t="s">
        <v>14294</v>
      </c>
      <c r="B2192" s="1" t="s">
        <v>6275</v>
      </c>
      <c r="C2192" s="1" t="str">
        <f>VLOOKUP(B2192,「工具标准名」映射表!B:I,2,0)</f>
        <v>文曲智阅</v>
      </c>
      <c r="D2192" s="1" t="str">
        <f>VLOOKUP(C2192,「工具标准名」映射表!$C$1:$O$2046,2,0)</f>
        <v>文曲智阅</v>
      </c>
      <c r="E2192" s="1" t="s">
        <v>5420</v>
      </c>
      <c r="F2192" s="1" t="str">
        <f>VLOOKUP(E2192,省份映射!$B$1:$C$472,2,0)</f>
        <v>浙江省</v>
      </c>
    </row>
    <row r="2193" spans="1:6">
      <c r="A2193" s="1" t="s">
        <v>14294</v>
      </c>
      <c r="B2193" s="1" t="s">
        <v>124</v>
      </c>
      <c r="C2193" s="1" t="str">
        <f>VLOOKUP(B2193,「工具标准名」映射表!B:I,2,0)</f>
        <v>DeepSeek 大模型</v>
      </c>
      <c r="D2193" s="1" t="str">
        <f>VLOOKUP(C2193,「工具标准名」映射表!$C$1:$O$2046,2,0)</f>
        <v>DeepSeek 大模型</v>
      </c>
      <c r="E2193" s="1" t="s">
        <v>5420</v>
      </c>
      <c r="F2193" s="1" t="str">
        <f>VLOOKUP(E2193,省份映射!$B$1:$C$472,2,0)</f>
        <v>浙江省</v>
      </c>
    </row>
    <row r="2194" spans="1:6">
      <c r="A2194" s="1" t="s">
        <v>14305</v>
      </c>
      <c r="B2194" s="1" t="s">
        <v>6275</v>
      </c>
      <c r="C2194" s="1" t="str">
        <f>VLOOKUP(B2194,「工具标准名」映射表!B:I,2,0)</f>
        <v>文曲智阅</v>
      </c>
      <c r="D2194" s="1" t="str">
        <f>VLOOKUP(C2194,「工具标准名」映射表!$C$1:$O$2046,2,0)</f>
        <v>文曲智阅</v>
      </c>
      <c r="E2194" s="1" t="s">
        <v>14307</v>
      </c>
      <c r="F2194" s="1" t="str">
        <f>VLOOKUP(E2194,省份映射!$B$1:$C$472,2,0)</f>
        <v>浙江省</v>
      </c>
    </row>
    <row r="2195" spans="1:6">
      <c r="A2195" s="1" t="s">
        <v>14320</v>
      </c>
      <c r="B2195" s="1" t="s">
        <v>13120</v>
      </c>
      <c r="C2195" s="1" t="str">
        <f>VLOOKUP(B2195,「工具标准名」映射表!B:I,2,0)</f>
        <v>腾讯元宝</v>
      </c>
      <c r="D2195" s="1" t="str">
        <f>VLOOKUP(C2195,「工具标准名」映射表!$C$1:$O$2046,2,0)</f>
        <v>腾讯元宝</v>
      </c>
      <c r="E2195" s="1" t="s">
        <v>96</v>
      </c>
      <c r="F2195" s="1" t="str">
        <f>VLOOKUP(E2195,省份映射!$B$1:$C$472,2,0)</f>
        <v>浙江省</v>
      </c>
    </row>
    <row r="2196" spans="1:6">
      <c r="A2196" s="1" t="s">
        <v>14320</v>
      </c>
      <c r="B2196" s="1" t="s">
        <v>6275</v>
      </c>
      <c r="C2196" s="1" t="str">
        <f>VLOOKUP(B2196,「工具标准名」映射表!B:I,2,0)</f>
        <v>文曲智阅</v>
      </c>
      <c r="D2196" s="1" t="str">
        <f>VLOOKUP(C2196,「工具标准名」映射表!$C$1:$O$2046,2,0)</f>
        <v>文曲智阅</v>
      </c>
      <c r="E2196" s="1" t="s">
        <v>96</v>
      </c>
      <c r="F2196" s="1" t="str">
        <f>VLOOKUP(E2196,省份映射!$B$1:$C$472,2,0)</f>
        <v>浙江省</v>
      </c>
    </row>
    <row r="2197" spans="1:6">
      <c r="A2197" s="1" t="s">
        <v>14330</v>
      </c>
      <c r="B2197" s="1" t="s">
        <v>3530</v>
      </c>
      <c r="C2197" s="1" t="str">
        <f>VLOOKUP(B2197,「工具标准名」映射表!B:I,2,0)</f>
        <v>AI设计工具</v>
      </c>
      <c r="D2197" s="1" t="str">
        <f>VLOOKUP(C2197,「工具标准名」映射表!$C$1:$O$2046,2,0)</f>
        <v>AI设计工具</v>
      </c>
      <c r="E2197" s="1" t="s">
        <v>404</v>
      </c>
      <c r="F2197" s="1" t="str">
        <f>VLOOKUP(E2197,省份映射!$B$1:$C$472,2,0)</f>
        <v>北京市</v>
      </c>
    </row>
    <row r="2198" spans="1:6">
      <c r="A2198" s="1" t="s">
        <v>14343</v>
      </c>
      <c r="B2198" s="1" t="s">
        <v>12992</v>
      </c>
      <c r="C2198" s="1" t="e">
        <f>VLOOKUP(B2198,「工具标准名」映射表!B:I,2,0)</f>
        <v>#N/A</v>
      </c>
      <c r="D2198" s="1" t="e">
        <f>VLOOKUP(C2198,「工具标准名」映射表!$C$1:$O$2046,2,0)</f>
        <v>#N/A</v>
      </c>
      <c r="E2198" s="1" t="s">
        <v>404</v>
      </c>
      <c r="F2198" s="1" t="str">
        <f>VLOOKUP(E2198,省份映射!$B$1:$C$472,2,0)</f>
        <v>北京市</v>
      </c>
    </row>
    <row r="2199" spans="1:6">
      <c r="A2199" s="1" t="s">
        <v>14343</v>
      </c>
      <c r="B2199" s="1" t="s">
        <v>14355</v>
      </c>
      <c r="C2199" s="1" t="str">
        <f>VLOOKUP(B2199,「工具标准名」映射表!B:I,2,0)</f>
        <v>科大讯飞AI听说课堂</v>
      </c>
      <c r="D2199" s="1" t="str">
        <f>VLOOKUP(C2199,「工具标准名」映射表!$C$1:$O$2046,2,0)</f>
        <v>科大讯飞AI听说课堂</v>
      </c>
      <c r="E2199" s="1" t="s">
        <v>404</v>
      </c>
      <c r="F2199" s="1" t="str">
        <f>VLOOKUP(E2199,省份映射!$B$1:$C$472,2,0)</f>
        <v>北京市</v>
      </c>
    </row>
    <row r="2200" spans="1:6">
      <c r="A2200" s="1" t="s">
        <v>14343</v>
      </c>
      <c r="B2200" s="1" t="s">
        <v>14357</v>
      </c>
      <c r="C2200" s="1" t="e">
        <f>VLOOKUP(B2200,「工具标准名」映射表!B:I,2,0)</f>
        <v>#N/A</v>
      </c>
      <c r="D2200" s="1" t="e">
        <f>VLOOKUP(C2200,「工具标准名」映射表!$C$1:$O$2046,2,0)</f>
        <v>#N/A</v>
      </c>
      <c r="E2200" s="1" t="s">
        <v>404</v>
      </c>
      <c r="F2200" s="1" t="str">
        <f>VLOOKUP(E2200,省份映射!$B$1:$C$472,2,0)</f>
        <v>北京市</v>
      </c>
    </row>
    <row r="2201" spans="1:6">
      <c r="A2201" s="1" t="s">
        <v>14359</v>
      </c>
      <c r="C2201" s="1" t="e">
        <f>VLOOKUP(B2201,「工具标准名」映射表!B:I,2,0)</f>
        <v>#N/A</v>
      </c>
      <c r="D2201" s="1" t="e">
        <f>VLOOKUP(C2201,「工具标准名」映射表!$C$1:$O$2046,2,0)</f>
        <v>#N/A</v>
      </c>
      <c r="E2201" s="1" t="s">
        <v>404</v>
      </c>
      <c r="F2201" s="1" t="str">
        <f>VLOOKUP(E2201,省份映射!$B$1:$C$472,2,0)</f>
        <v>北京市</v>
      </c>
    </row>
    <row r="2202" spans="1:6">
      <c r="A2202" s="1" t="s">
        <v>14362</v>
      </c>
      <c r="B2202" s="1" t="s">
        <v>1772</v>
      </c>
      <c r="C2202" s="1" t="str">
        <f>VLOOKUP(B2202,「工具标准名」映射表!B:I,2,0)</f>
        <v>智能作业系统</v>
      </c>
      <c r="D2202" s="1" t="str">
        <f>VLOOKUP(C2202,「工具标准名」映射表!$C$1:$O$2046,2,0)</f>
        <v>智能作业系统</v>
      </c>
      <c r="E2202" s="1" t="s">
        <v>14364</v>
      </c>
      <c r="F2202" s="1" t="str">
        <f>VLOOKUP(E2202,省份映射!$B$1:$C$472,2,0)</f>
        <v>贵州省</v>
      </c>
    </row>
    <row r="2203" spans="1:6">
      <c r="A2203" s="1" t="s">
        <v>14376</v>
      </c>
      <c r="B2203" s="1" t="s">
        <v>14382</v>
      </c>
      <c r="C2203" s="1" t="str">
        <f>VLOOKUP(B2203,「工具标准名」映射表!B:I,2,0)</f>
        <v>育恒教育信息化学习平台</v>
      </c>
      <c r="D2203" s="1" t="str">
        <f>VLOOKUP(C2203,「工具标准名」映射表!$C$1:$O$2046,2,0)</f>
        <v>育恒教育信息化学习平台</v>
      </c>
      <c r="E2203" s="1" t="s">
        <v>3238</v>
      </c>
      <c r="F2203" s="1" t="str">
        <f>VLOOKUP(E2203,省份映射!$B$1:$C$472,2,0)</f>
        <v>湖北省</v>
      </c>
    </row>
    <row r="2204" spans="1:6">
      <c r="A2204" s="1" t="s">
        <v>14376</v>
      </c>
      <c r="B2204" s="1" t="s">
        <v>3756</v>
      </c>
      <c r="C2204" s="1" t="str">
        <f>VLOOKUP(B2204,「工具标准名」映射表!B:I,2,0)</f>
        <v>AI课堂教学分析系统</v>
      </c>
      <c r="D2204" s="1" t="str">
        <f>VLOOKUP(C2204,「工具标准名」映射表!$C$1:$O$2046,2,0)</f>
        <v>AI课堂教学分析系统</v>
      </c>
      <c r="E2204" s="1" t="s">
        <v>3238</v>
      </c>
      <c r="F2204" s="1" t="str">
        <f>VLOOKUP(E2204,省份映射!$B$1:$C$472,2,0)</f>
        <v>湖北省</v>
      </c>
    </row>
    <row r="2205" spans="1:6">
      <c r="A2205" s="1" t="s">
        <v>14389</v>
      </c>
      <c r="B2205" s="1" t="s">
        <v>3518</v>
      </c>
      <c r="C2205" s="1" t="str">
        <f>VLOOKUP(B2205,「工具标准名」映射表!B:I,2,0)</f>
        <v>AI训练系统</v>
      </c>
      <c r="D2205" s="1" t="str">
        <f>VLOOKUP(C2205,「工具标准名」映射表!$C$1:$O$2046,2,0)</f>
        <v>AI训练系统</v>
      </c>
      <c r="E2205" s="1" t="s">
        <v>988</v>
      </c>
      <c r="F2205" s="1" t="str">
        <f>VLOOKUP(E2205,省份映射!$B$1:$C$472,2,0)</f>
        <v>江西省</v>
      </c>
    </row>
    <row r="2206" spans="1:6">
      <c r="A2206" s="1" t="s">
        <v>14389</v>
      </c>
      <c r="B2206" s="1" t="s">
        <v>14400</v>
      </c>
      <c r="C2206" s="1" t="e">
        <f>VLOOKUP(B2206,「工具标准名」映射表!B:I,2,0)</f>
        <v>#N/A</v>
      </c>
      <c r="D2206" s="1" t="e">
        <f>VLOOKUP(C2206,「工具标准名」映射表!$C$1:$O$2046,2,0)</f>
        <v>#N/A</v>
      </c>
      <c r="E2206" s="1" t="s">
        <v>988</v>
      </c>
      <c r="F2206" s="1" t="str">
        <f>VLOOKUP(E2206,省份映射!$B$1:$C$472,2,0)</f>
        <v>江西省</v>
      </c>
    </row>
    <row r="2207" spans="1:6">
      <c r="A2207" s="1" t="s">
        <v>14389</v>
      </c>
      <c r="B2207" s="1" t="s">
        <v>987</v>
      </c>
      <c r="C2207" s="1" t="str">
        <f>VLOOKUP(B2207,「工具标准名」映射表!B:I,2,0)</f>
        <v>AI动作捕捉App</v>
      </c>
      <c r="D2207" s="1" t="str">
        <f>VLOOKUP(C2207,「工具标准名」映射表!$C$1:$O$2046,2,0)</f>
        <v>AI动作捕捉App</v>
      </c>
      <c r="E2207" s="1" t="s">
        <v>988</v>
      </c>
      <c r="F2207" s="1" t="str">
        <f>VLOOKUP(E2207,省份映射!$B$1:$C$472,2,0)</f>
        <v>江西省</v>
      </c>
    </row>
    <row r="2208" spans="1:6">
      <c r="A2208" s="1" t="s">
        <v>14403</v>
      </c>
      <c r="B2208" s="1" t="s">
        <v>14409</v>
      </c>
      <c r="C2208" s="1" t="str">
        <f>VLOOKUP(B2208,「工具标准名」映射表!B:I,2,0)</f>
        <v>种子平台</v>
      </c>
      <c r="D2208" s="1" t="str">
        <f>VLOOKUP(C2208,「工具标准名」映射表!$C$1:$O$2046,2,0)</f>
        <v>种子平台</v>
      </c>
      <c r="E2208" s="1" t="s">
        <v>6708</v>
      </c>
      <c r="F2208" s="1" t="str">
        <f>VLOOKUP(E2208,省份映射!$B$1:$C$472,2,0)</f>
        <v>广东省</v>
      </c>
    </row>
    <row r="2209" spans="1:6">
      <c r="A2209" s="1" t="s">
        <v>14416</v>
      </c>
      <c r="B2209" s="1" t="s">
        <v>11993</v>
      </c>
      <c r="C2209" s="1" t="str">
        <f>VLOOKUP(B2209,「工具标准名」映射表!B:I,2,0)</f>
        <v>书香阅读平台</v>
      </c>
      <c r="D2209" s="1" t="str">
        <f>VLOOKUP(C2209,「工具标准名」映射表!$C$1:$O$2046,2,0)</f>
        <v>书香阅读平台</v>
      </c>
      <c r="E2209" s="1" t="s">
        <v>385</v>
      </c>
      <c r="F2209" s="1" t="str">
        <f>VLOOKUP(E2209,省份映射!$B$1:$C$472,2,0)</f>
        <v>北京市</v>
      </c>
    </row>
    <row r="2210" spans="1:6">
      <c r="A2210" s="1" t="s">
        <v>14416</v>
      </c>
      <c r="B2210" s="1" t="s">
        <v>7348</v>
      </c>
      <c r="C2210" s="1" t="str">
        <f>VLOOKUP(B2210,「工具标准名」映射表!B:I,2,0)</f>
        <v>MEDU墨水屏阅读终端</v>
      </c>
      <c r="D2210" s="1" t="str">
        <f>VLOOKUP(C2210,「工具标准名」映射表!$C$1:$O$2046,2,0)</f>
        <v>MEDU墨水屏阅读终端</v>
      </c>
      <c r="E2210" s="1" t="s">
        <v>385</v>
      </c>
      <c r="F2210" s="1" t="str">
        <f>VLOOKUP(E2210,省份映射!$B$1:$C$472,2,0)</f>
        <v>北京市</v>
      </c>
    </row>
    <row r="2211" spans="1:6">
      <c r="A2211" s="1" t="s">
        <v>14426</v>
      </c>
      <c r="B2211" s="1" t="s">
        <v>270</v>
      </c>
      <c r="C2211" s="1" t="str">
        <f>VLOOKUP(B2211,「工具标准名」映射表!B:I,2,0)</f>
        <v>国家智慧教育平台</v>
      </c>
      <c r="D2211" s="1" t="str">
        <f>VLOOKUP(C2211,「工具标准名」映射表!$C$1:$O$2046,2,0)</f>
        <v>国家智慧教育平台</v>
      </c>
      <c r="E2211" s="1" t="s">
        <v>5658</v>
      </c>
      <c r="F2211" s="1" t="str">
        <f>VLOOKUP(E2211,省份映射!$B$1:$C$472,2,0)</f>
        <v>甘肃省</v>
      </c>
    </row>
    <row r="2212" spans="1:6">
      <c r="A2212" s="1" t="s">
        <v>14426</v>
      </c>
      <c r="B2212" s="1" t="s">
        <v>14437</v>
      </c>
      <c r="C2212" s="1" t="str">
        <f>VLOOKUP(B2212,「工具标准名」映射表!B:I,2,0)</f>
        <v>直播课堂</v>
      </c>
      <c r="D2212" s="1" t="str">
        <f>VLOOKUP(C2212,「工具标准名」映射表!$C$1:$O$2046,2,0)</f>
        <v>直播课堂</v>
      </c>
      <c r="E2212" s="1" t="s">
        <v>5658</v>
      </c>
      <c r="F2212" s="1" t="str">
        <f>VLOOKUP(E2212,省份映射!$B$1:$C$472,2,0)</f>
        <v>甘肃省</v>
      </c>
    </row>
    <row r="2213" spans="1:6">
      <c r="A2213" s="1" t="s">
        <v>14426</v>
      </c>
      <c r="B2213" s="1" t="s">
        <v>14439</v>
      </c>
      <c r="C2213" s="1" t="str">
        <f>VLOOKUP(B2213,「工具标准名」映射表!B:I,2,0)</f>
        <v>中央电教馆虚拟实验室</v>
      </c>
      <c r="D2213" s="1" t="str">
        <f>VLOOKUP(C2213,「工具标准名」映射表!$C$1:$O$2046,2,0)</f>
        <v>中央电教馆虚拟实验室</v>
      </c>
      <c r="E2213" s="1" t="s">
        <v>5658</v>
      </c>
      <c r="F2213" s="1" t="str">
        <f>VLOOKUP(E2213,省份映射!$B$1:$C$472,2,0)</f>
        <v>甘肃省</v>
      </c>
    </row>
    <row r="2214" spans="1:6">
      <c r="A2214" s="1" t="s">
        <v>14426</v>
      </c>
      <c r="B2214" s="1" t="s">
        <v>14441</v>
      </c>
      <c r="C2214" s="1" t="str">
        <f>VLOOKUP(B2214,「工具标准名」映射表!B:I,2,0)</f>
        <v>智能数据采集设备</v>
      </c>
      <c r="D2214" s="1" t="str">
        <f>VLOOKUP(C2214,「工具标准名」映射表!$C$1:$O$2046,2,0)</f>
        <v>智能数据采集设备</v>
      </c>
      <c r="E2214" s="1" t="s">
        <v>5658</v>
      </c>
      <c r="F2214" s="1" t="str">
        <f>VLOOKUP(E2214,省份映射!$B$1:$C$472,2,0)</f>
        <v>甘肃省</v>
      </c>
    </row>
    <row r="2215" spans="1:6">
      <c r="A2215" s="1" t="s">
        <v>14443</v>
      </c>
      <c r="B2215" s="1" t="s">
        <v>14450</v>
      </c>
      <c r="C2215" s="1" t="str">
        <f>VLOOKUP(B2215,「工具标准名」映射表!B:I,2,0)</f>
        <v>自控力测评系统</v>
      </c>
      <c r="D2215" s="1" t="str">
        <f>VLOOKUP(C2215,「工具标准名」映射表!$C$1:$O$2046,2,0)</f>
        <v>自控力测评系统</v>
      </c>
      <c r="E2215" s="1" t="s">
        <v>14445</v>
      </c>
      <c r="F2215" s="1" t="str">
        <f>VLOOKUP(E2215,省份映射!$B$1:$C$472,2,0)</f>
        <v>河南省</v>
      </c>
    </row>
    <row r="2216" spans="1:6">
      <c r="A2216" s="1" t="s">
        <v>14443</v>
      </c>
      <c r="B2216" s="1" t="s">
        <v>8500</v>
      </c>
      <c r="C2216" s="1" t="str">
        <f>VLOOKUP(B2216,「工具标准名」映射表!B:I,2,0)</f>
        <v>百度秒哒平台</v>
      </c>
      <c r="D2216" s="1" t="str">
        <f>VLOOKUP(C2216,「工具标准名」映射表!$C$1:$O$2046,2,0)</f>
        <v>百度秒哒平台</v>
      </c>
      <c r="E2216" s="1" t="s">
        <v>14445</v>
      </c>
      <c r="F2216" s="1" t="str">
        <f>VLOOKUP(E2216,省份映射!$B$1:$C$472,2,0)</f>
        <v>河南省</v>
      </c>
    </row>
    <row r="2217" spans="1:6">
      <c r="A2217" s="1" t="s">
        <v>14443</v>
      </c>
      <c r="B2217" s="1" t="s">
        <v>794</v>
      </c>
      <c r="C2217" s="1" t="str">
        <f>VLOOKUP(B2217,「工具标准名」映射表!B:I,2,0)</f>
        <v>DeepSeek 大模型</v>
      </c>
      <c r="D2217" s="1" t="str">
        <f>VLOOKUP(C2217,「工具标准名」映射表!$C$1:$O$2046,2,0)</f>
        <v>DeepSeek 大模型</v>
      </c>
      <c r="E2217" s="1" t="s">
        <v>14445</v>
      </c>
      <c r="F2217" s="1" t="str">
        <f>VLOOKUP(E2217,省份映射!$B$1:$C$472,2,0)</f>
        <v>河南省</v>
      </c>
    </row>
    <row r="2218" spans="1:6">
      <c r="A2218" s="1" t="s">
        <v>14443</v>
      </c>
      <c r="B2218" s="1" t="s">
        <v>139</v>
      </c>
      <c r="C2218" s="1" t="str">
        <f>VLOOKUP(B2218,「工具标准名」映射表!B:I,2,0)</f>
        <v>豆包</v>
      </c>
      <c r="D2218" s="1" t="str">
        <f>VLOOKUP(C2218,「工具标准名」映射表!$C$1:$O$2046,2,0)</f>
        <v>豆包</v>
      </c>
      <c r="E2218" s="1" t="s">
        <v>14445</v>
      </c>
      <c r="F2218" s="1" t="str">
        <f>VLOOKUP(E2218,省份映射!$B$1:$C$472,2,0)</f>
        <v>河南省</v>
      </c>
    </row>
    <row r="2219" spans="1:6">
      <c r="A2219" s="1" t="s">
        <v>14443</v>
      </c>
      <c r="B2219" s="1" t="s">
        <v>5451</v>
      </c>
      <c r="C2219" s="1" t="str">
        <f>VLOOKUP(B2219,「工具标准名」映射表!B:I,2,0)</f>
        <v>Trae</v>
      </c>
      <c r="D2219" s="1" t="str">
        <f>VLOOKUP(C2219,「工具标准名」映射表!$C$1:$O$2046,2,0)</f>
        <v>Trae</v>
      </c>
      <c r="E2219" s="1" t="s">
        <v>14445</v>
      </c>
      <c r="F2219" s="1" t="str">
        <f>VLOOKUP(E2219,省份映射!$B$1:$C$472,2,0)</f>
        <v>河南省</v>
      </c>
    </row>
    <row r="2220" spans="1:6">
      <c r="A2220" s="1" t="s">
        <v>14462</v>
      </c>
      <c r="B2220" s="1" t="s">
        <v>139</v>
      </c>
      <c r="C2220" s="1" t="str">
        <f>VLOOKUP(B2220,「工具标准名」映射表!B:I,2,0)</f>
        <v>豆包</v>
      </c>
      <c r="D2220" s="1" t="str">
        <f>VLOOKUP(C2220,「工具标准名」映射表!$C$1:$O$2046,2,0)</f>
        <v>豆包</v>
      </c>
      <c r="E2220" s="1" t="s">
        <v>156</v>
      </c>
      <c r="F2220" s="1" t="str">
        <f>VLOOKUP(E2220,省份映射!$B$1:$C$472,2,0)</f>
        <v>未提及</v>
      </c>
    </row>
    <row r="2221" spans="1:6">
      <c r="A2221" s="1" t="s">
        <v>14462</v>
      </c>
      <c r="B2221" s="1" t="s">
        <v>1753</v>
      </c>
      <c r="C2221" s="1" t="str">
        <f>VLOOKUP(B2221,「工具标准名」映射表!B:I,2,0)</f>
        <v>即梦AI</v>
      </c>
      <c r="D2221" s="1" t="str">
        <f>VLOOKUP(C2221,「工具标准名」映射表!$C$1:$O$2046,2,0)</f>
        <v>即梦AI</v>
      </c>
      <c r="E2221" s="1" t="s">
        <v>156</v>
      </c>
      <c r="F2221" s="1" t="str">
        <f>VLOOKUP(E2221,省份映射!$B$1:$C$472,2,0)</f>
        <v>未提及</v>
      </c>
    </row>
    <row r="2222" spans="1:6">
      <c r="A2222" s="1" t="s">
        <v>14475</v>
      </c>
      <c r="B2222" s="1" t="s">
        <v>14481</v>
      </c>
      <c r="C2222" s="1" t="str">
        <f>VLOOKUP(B2222,「工具标准名」映射表!B:I,2,0)</f>
        <v>文心一言</v>
      </c>
      <c r="D2222" s="1" t="str">
        <f>VLOOKUP(C2222,「工具标准名」映射表!$C$1:$O$2046,2,0)</f>
        <v>文心一言</v>
      </c>
      <c r="E2222" s="1" t="s">
        <v>14445</v>
      </c>
      <c r="F2222" s="1" t="str">
        <f>VLOOKUP(E2222,省份映射!$B$1:$C$472,2,0)</f>
        <v>河南省</v>
      </c>
    </row>
    <row r="2223" spans="1:6">
      <c r="A2223" s="1" t="s">
        <v>14487</v>
      </c>
      <c r="B2223" s="1" t="s">
        <v>3402</v>
      </c>
      <c r="C2223" s="1" t="str">
        <f>VLOOKUP(B2223,「工具标准名」映射表!B:I,2,0)</f>
        <v>AI虚拟电学实验平台</v>
      </c>
      <c r="D2223" s="1" t="str">
        <f>VLOOKUP(C2223,「工具标准名」映射表!$C$1:$O$2046,2,0)</f>
        <v>AI虚拟电学实验平台</v>
      </c>
      <c r="E2223" s="1" t="s">
        <v>14445</v>
      </c>
      <c r="F2223" s="1" t="str">
        <f>VLOOKUP(E2223,省份映射!$B$1:$C$472,2,0)</f>
        <v>河南省</v>
      </c>
    </row>
    <row r="2224" spans="1:6">
      <c r="A2224" s="1" t="s">
        <v>14487</v>
      </c>
      <c r="B2224" s="1" t="s">
        <v>7747</v>
      </c>
      <c r="C2224" s="1" t="str">
        <f>VLOOKUP(B2224,「工具标准名」映射表!B:I,2,0)</f>
        <v>DeepSeek 大模型</v>
      </c>
      <c r="D2224" s="1" t="str">
        <f>VLOOKUP(C2224,「工具标准名」映射表!$C$1:$O$2046,2,0)</f>
        <v>DeepSeek 大模型</v>
      </c>
      <c r="E2224" s="1" t="s">
        <v>14445</v>
      </c>
      <c r="F2224" s="1" t="str">
        <f>VLOOKUP(E2224,省份映射!$B$1:$C$472,2,0)</f>
        <v>河南省</v>
      </c>
    </row>
    <row r="2225" spans="1:6">
      <c r="A2225" s="1" t="s">
        <v>14501</v>
      </c>
      <c r="B2225" s="1" t="s">
        <v>14507</v>
      </c>
      <c r="C2225" s="1" t="str">
        <f>VLOOKUP(B2225,「工具标准名」映射表!B:I,2,0)</f>
        <v>GeoGebra</v>
      </c>
      <c r="D2225" s="1" t="str">
        <f>VLOOKUP(C2225,「工具标准名」映射表!$C$1:$O$2046,2,0)</f>
        <v>GeoGebra</v>
      </c>
      <c r="E2225" s="1" t="s">
        <v>14445</v>
      </c>
      <c r="F2225" s="1" t="str">
        <f>VLOOKUP(E2225,省份映射!$B$1:$C$472,2,0)</f>
        <v>河南省</v>
      </c>
    </row>
    <row r="2226" spans="1:6">
      <c r="A2226" s="1" t="s">
        <v>14514</v>
      </c>
      <c r="B2226" s="1" t="s">
        <v>14520</v>
      </c>
      <c r="C2226" s="1" t="str">
        <f>VLOOKUP(B2226,「工具标准名」映射表!B:I,2,0)</f>
        <v>DeepSeek 大模型</v>
      </c>
      <c r="D2226" s="1" t="str">
        <f>VLOOKUP(C2226,「工具标准名」映射表!$C$1:$O$2046,2,0)</f>
        <v>DeepSeek 大模型</v>
      </c>
      <c r="E2226" s="1" t="s">
        <v>14445</v>
      </c>
      <c r="F2226" s="1" t="str">
        <f>VLOOKUP(E2226,省份映射!$B$1:$C$472,2,0)</f>
        <v>河南省</v>
      </c>
    </row>
    <row r="2227" spans="1:6">
      <c r="A2227" s="1" t="s">
        <v>14527</v>
      </c>
      <c r="B2227" s="1" t="s">
        <v>14534</v>
      </c>
      <c r="C2227" s="1" t="str">
        <f>VLOOKUP(B2227,「工具标准名」映射表!B:I,2,0)</f>
        <v>夸克AI</v>
      </c>
      <c r="D2227" s="1" t="str">
        <f>VLOOKUP(C2227,「工具标准名」映射表!$C$1:$O$2046,2,0)</f>
        <v>夸克AI</v>
      </c>
      <c r="E2227" s="1" t="s">
        <v>14529</v>
      </c>
      <c r="F2227" s="1" t="str">
        <f>VLOOKUP(E2227,省份映射!$B$1:$C$472,2,0)</f>
        <v>河南省</v>
      </c>
    </row>
    <row r="2228" spans="1:6">
      <c r="A2228" s="1" t="s">
        <v>14539</v>
      </c>
      <c r="B2228" s="1" t="s">
        <v>14545</v>
      </c>
      <c r="C2228" s="1" t="str">
        <f>VLOOKUP(B2228,「工具标准名」映射表!B:I,2,0)</f>
        <v>腾讯Ima</v>
      </c>
      <c r="D2228" s="1" t="str">
        <f>VLOOKUP(C2228,「工具标准名」映射表!$C$1:$O$2046,2,0)</f>
        <v>腾讯Ima</v>
      </c>
      <c r="E2228" s="1" t="s">
        <v>14445</v>
      </c>
      <c r="F2228" s="1" t="str">
        <f>VLOOKUP(E2228,省份映射!$B$1:$C$472,2,0)</f>
        <v>河南省</v>
      </c>
    </row>
    <row r="2229" spans="1:6">
      <c r="A2229" s="1" t="s">
        <v>14539</v>
      </c>
      <c r="B2229" s="1" t="s">
        <v>14552</v>
      </c>
      <c r="C2229" s="1" t="str">
        <f>VLOOKUP(B2229,「工具标准名」映射表!B:I,2,0)</f>
        <v>腾讯Kimi</v>
      </c>
      <c r="D2229" s="1" t="str">
        <f>VLOOKUP(C2229,「工具标准名」映射表!$C$1:$O$2046,2,0)</f>
        <v>腾讯Kimi</v>
      </c>
      <c r="E2229" s="1" t="s">
        <v>14445</v>
      </c>
      <c r="F2229" s="1" t="str">
        <f>VLOOKUP(E2229,省份映射!$B$1:$C$472,2,0)</f>
        <v>河南省</v>
      </c>
    </row>
    <row r="2230" spans="1:6">
      <c r="A2230" s="1" t="s">
        <v>14553</v>
      </c>
      <c r="B2230" s="1" t="s">
        <v>14558</v>
      </c>
      <c r="C2230" s="1" t="str">
        <f>VLOOKUP(B2230,「工具标准名」映射表!B:I,2,0)</f>
        <v>简易搜索系统</v>
      </c>
      <c r="D2230" s="1" t="str">
        <f>VLOOKUP(C2230,「工具标准名」映射表!$C$1:$O$2046,2,0)</f>
        <v>简易搜索系统</v>
      </c>
      <c r="E2230" s="1" t="s">
        <v>156</v>
      </c>
      <c r="F2230" s="1" t="str">
        <f>VLOOKUP(E2230,省份映射!$B$1:$C$472,2,0)</f>
        <v>未提及</v>
      </c>
    </row>
    <row r="2231" spans="1:6">
      <c r="A2231" s="1" t="s">
        <v>14553</v>
      </c>
      <c r="B2231" s="1" t="s">
        <v>14564</v>
      </c>
      <c r="C2231" s="1" t="str">
        <f>VLOOKUP(B2231,「工具标准名」映射表!B:I,2,0)</f>
        <v>网络爬虫测试仿真系统</v>
      </c>
      <c r="D2231" s="1" t="str">
        <f>VLOOKUP(C2231,「工具标准名」映射表!$C$1:$O$2046,2,0)</f>
        <v>网络爬虫测试仿真系统</v>
      </c>
      <c r="E2231" s="1" t="s">
        <v>156</v>
      </c>
      <c r="F2231" s="1" t="str">
        <f>VLOOKUP(E2231,省份映射!$B$1:$C$472,2,0)</f>
        <v>未提及</v>
      </c>
    </row>
    <row r="2232" spans="1:6">
      <c r="A2232" s="1" t="s">
        <v>14553</v>
      </c>
      <c r="B2232" s="1" t="s">
        <v>12208</v>
      </c>
      <c r="C2232" s="1" t="str">
        <f>VLOOKUP(B2232,「工具标准名」映射表!B:I,2,0)</f>
        <v>分词测试系统</v>
      </c>
      <c r="D2232" s="1" t="str">
        <f>VLOOKUP(C2232,「工具标准名」映射表!$C$1:$O$2046,2,0)</f>
        <v>分词测试系统</v>
      </c>
      <c r="E2232" s="1" t="s">
        <v>156</v>
      </c>
      <c r="F2232" s="1" t="str">
        <f>VLOOKUP(E2232,省份映射!$B$1:$C$472,2,0)</f>
        <v>未提及</v>
      </c>
    </row>
    <row r="2233" spans="1:6">
      <c r="A2233" s="1" t="s">
        <v>14567</v>
      </c>
      <c r="B2233" s="1" t="s">
        <v>794</v>
      </c>
      <c r="C2233" s="1" t="str">
        <f>VLOOKUP(B2233,「工具标准名」映射表!B:I,2,0)</f>
        <v>DeepSeek 大模型</v>
      </c>
      <c r="D2233" s="1" t="str">
        <f>VLOOKUP(C2233,「工具标准名」映射表!$C$1:$O$2046,2,0)</f>
        <v>DeepSeek 大模型</v>
      </c>
      <c r="E2233" s="1" t="s">
        <v>156</v>
      </c>
      <c r="F2233" s="1" t="str">
        <f>VLOOKUP(E2233,省份映射!$B$1:$C$472,2,0)</f>
        <v>未提及</v>
      </c>
    </row>
    <row r="2234" spans="1:6">
      <c r="A2234" s="1" t="s">
        <v>14579</v>
      </c>
      <c r="B2234" s="1" t="s">
        <v>1306</v>
      </c>
      <c r="C2234" s="1" t="str">
        <f>VLOOKUP(B2234,「工具标准名」映射表!B:I,2,0)</f>
        <v>AI命题系统</v>
      </c>
      <c r="D2234" s="1" t="str">
        <f>VLOOKUP(C2234,「工具标准名」映射表!$C$1:$O$2046,2,0)</f>
        <v>AI命题系统</v>
      </c>
      <c r="E2234" s="1" t="s">
        <v>14445</v>
      </c>
      <c r="F2234" s="1" t="str">
        <f>VLOOKUP(E2234,省份映射!$B$1:$C$472,2,0)</f>
        <v>河南省</v>
      </c>
    </row>
    <row r="2235" spans="1:6">
      <c r="A2235" s="1" t="s">
        <v>14590</v>
      </c>
      <c r="B2235" s="1" t="s">
        <v>124</v>
      </c>
      <c r="C2235" s="1" t="str">
        <f>VLOOKUP(B2235,「工具标准名」映射表!B:I,2,0)</f>
        <v>DeepSeek 大模型</v>
      </c>
      <c r="D2235" s="1" t="str">
        <f>VLOOKUP(C2235,「工具标准名」映射表!$C$1:$O$2046,2,0)</f>
        <v>DeepSeek 大模型</v>
      </c>
      <c r="E2235" s="1" t="s">
        <v>14592</v>
      </c>
      <c r="F2235" s="1" t="str">
        <f>VLOOKUP(E2235,省份映射!$B$1:$C$472,2,0)</f>
        <v>江苏省</v>
      </c>
    </row>
    <row r="2236" spans="1:6">
      <c r="A2236" s="1" t="s">
        <v>14590</v>
      </c>
      <c r="B2236" s="1" t="s">
        <v>139</v>
      </c>
      <c r="C2236" s="1" t="str">
        <f>VLOOKUP(B2236,「工具标准名」映射表!B:I,2,0)</f>
        <v>豆包</v>
      </c>
      <c r="D2236" s="1" t="str">
        <f>VLOOKUP(C2236,「工具标准名」映射表!$C$1:$O$2046,2,0)</f>
        <v>豆包</v>
      </c>
      <c r="E2236" s="1" t="s">
        <v>14592</v>
      </c>
      <c r="F2236" s="1" t="str">
        <f>VLOOKUP(E2236,省份映射!$B$1:$C$472,2,0)</f>
        <v>江苏省</v>
      </c>
    </row>
    <row r="2237" spans="1:6">
      <c r="A2237" s="1" t="s">
        <v>14590</v>
      </c>
      <c r="B2237" s="1" t="s">
        <v>4532</v>
      </c>
      <c r="C2237" s="1" t="str">
        <f>VLOOKUP(B2237,「工具标准名」映射表!B:I,2,0)</f>
        <v>Kimi</v>
      </c>
      <c r="D2237" s="1" t="str">
        <f>VLOOKUP(C2237,「工具标准名」映射表!$C$1:$O$2046,2,0)</f>
        <v>Kimi</v>
      </c>
      <c r="E2237" s="1" t="s">
        <v>14592</v>
      </c>
      <c r="F2237" s="1" t="str">
        <f>VLOOKUP(E2237,省份映射!$B$1:$C$472,2,0)</f>
        <v>江苏省</v>
      </c>
    </row>
    <row r="2238" spans="1:6">
      <c r="A2238" s="1" t="s">
        <v>14590</v>
      </c>
      <c r="B2238" s="1" t="s">
        <v>7644</v>
      </c>
      <c r="C2238" s="1" t="str">
        <f>VLOOKUP(B2238,「工具标准名」映射表!B:I,2,0)</f>
        <v>Nobook虚拟仿真实验室</v>
      </c>
      <c r="D2238" s="1" t="str">
        <f>VLOOKUP(C2238,「工具标准名」映射表!$C$1:$O$2046,2,0)</f>
        <v>Nobook虚拟仿真实验室</v>
      </c>
      <c r="E2238" s="1" t="s">
        <v>14592</v>
      </c>
      <c r="F2238" s="1" t="str">
        <f>VLOOKUP(E2238,省份映射!$B$1:$C$472,2,0)</f>
        <v>江苏省</v>
      </c>
    </row>
    <row r="2239" spans="1:6">
      <c r="A2239" s="1" t="s">
        <v>14590</v>
      </c>
      <c r="B2239" s="1" t="s">
        <v>8091</v>
      </c>
      <c r="C2239" s="1" t="str">
        <f>VLOOKUP(B2239,「工具标准名」映射表!B:I,2,0)</f>
        <v>SwissModel</v>
      </c>
      <c r="D2239" s="1" t="str">
        <f>VLOOKUP(C2239,「工具标准名」映射表!$C$1:$O$2046,2,0)</f>
        <v>SwissModel</v>
      </c>
      <c r="E2239" s="1" t="s">
        <v>14592</v>
      </c>
      <c r="F2239" s="1" t="str">
        <f>VLOOKUP(E2239,省份映射!$B$1:$C$472,2,0)</f>
        <v>江苏省</v>
      </c>
    </row>
    <row r="2240" spans="1:6">
      <c r="A2240" s="1" t="s">
        <v>14605</v>
      </c>
      <c r="B2240" s="1" t="s">
        <v>6880</v>
      </c>
      <c r="C2240" s="1" t="str">
        <f>VLOOKUP(B2240,「工具标准名」映射表!B:I,2,0)</f>
        <v>Google Earth</v>
      </c>
      <c r="D2240" s="1" t="str">
        <f>VLOOKUP(C2240,「工具标准名」映射表!$C$1:$O$2046,2,0)</f>
        <v>Google Earth</v>
      </c>
      <c r="E2240" s="1" t="s">
        <v>5455</v>
      </c>
      <c r="F2240" s="1" t="str">
        <f>VLOOKUP(E2240,省份映射!$B$1:$C$472,2,0)</f>
        <v>河北省</v>
      </c>
    </row>
    <row r="2241" spans="1:6">
      <c r="A2241" s="1" t="s">
        <v>14605</v>
      </c>
      <c r="B2241" s="1" t="s">
        <v>1753</v>
      </c>
      <c r="C2241" s="1" t="str">
        <f>VLOOKUP(B2241,「工具标准名」映射表!B:I,2,0)</f>
        <v>即梦AI</v>
      </c>
      <c r="D2241" s="1" t="str">
        <f>VLOOKUP(C2241,「工具标准名」映射表!$C$1:$O$2046,2,0)</f>
        <v>即梦AI</v>
      </c>
      <c r="E2241" s="1" t="s">
        <v>5455</v>
      </c>
      <c r="F2241" s="1" t="str">
        <f>VLOOKUP(E2241,省份映射!$B$1:$C$472,2,0)</f>
        <v>河北省</v>
      </c>
    </row>
    <row r="2242" spans="1:6">
      <c r="A2242" s="1" t="s">
        <v>14605</v>
      </c>
      <c r="B2242" s="1" t="s">
        <v>7190</v>
      </c>
      <c r="C2242" s="1" t="str">
        <f>VLOOKUP(B2242,「工具标准名」映射表!B:I,2,0)</f>
        <v>希沃AI</v>
      </c>
      <c r="D2242" s="1" t="str">
        <f>VLOOKUP(C2242,「工具标准名」映射表!$C$1:$O$2046,2,0)</f>
        <v>希沃AI</v>
      </c>
      <c r="E2242" s="1" t="s">
        <v>5455</v>
      </c>
      <c r="F2242" s="1" t="str">
        <f>VLOOKUP(E2242,省份映射!$B$1:$C$472,2,0)</f>
        <v>河北省</v>
      </c>
    </row>
    <row r="2243" spans="1:6">
      <c r="A2243" s="1" t="s">
        <v>14605</v>
      </c>
      <c r="B2243" s="1" t="s">
        <v>124</v>
      </c>
      <c r="C2243" s="1" t="str">
        <f>VLOOKUP(B2243,「工具标准名」映射表!B:I,2,0)</f>
        <v>DeepSeek 大模型</v>
      </c>
      <c r="D2243" s="1" t="str">
        <f>VLOOKUP(C2243,「工具标准名」映射表!$C$1:$O$2046,2,0)</f>
        <v>DeepSeek 大模型</v>
      </c>
      <c r="E2243" s="1" t="s">
        <v>5455</v>
      </c>
      <c r="F2243" s="1" t="str">
        <f>VLOOKUP(E2243,省份映射!$B$1:$C$472,2,0)</f>
        <v>河北省</v>
      </c>
    </row>
    <row r="2244" spans="1:6">
      <c r="A2244" s="1" t="s">
        <v>14619</v>
      </c>
      <c r="B2244" s="1" t="s">
        <v>2407</v>
      </c>
      <c r="C2244" s="1" t="str">
        <f>VLOOKUP(B2244,「工具标准名」映射表!B:I,2,0)</f>
        <v>AI数字孪生校园平台</v>
      </c>
      <c r="D2244" s="1" t="str">
        <f>VLOOKUP(C2244,「工具标准名」映射表!$C$1:$O$2046,2,0)</f>
        <v>AI数字孪生校园平台</v>
      </c>
      <c r="E2244" s="1" t="s">
        <v>5455</v>
      </c>
      <c r="F2244" s="1" t="str">
        <f>VLOOKUP(E2244,省份映射!$B$1:$C$472,2,0)</f>
        <v>河北省</v>
      </c>
    </row>
    <row r="2245" spans="1:6">
      <c r="A2245" s="1" t="s">
        <v>14629</v>
      </c>
      <c r="B2245" s="1" t="s">
        <v>14635</v>
      </c>
      <c r="C2245" s="1" t="str">
        <f>VLOOKUP(B2245,「工具标准名」映射表!B:I,2,0)</f>
        <v>云校智慧课堂</v>
      </c>
      <c r="D2245" s="1" t="str">
        <f>VLOOKUP(C2245,「工具标准名」映射表!$C$1:$O$2046,2,0)</f>
        <v>云校智慧课堂</v>
      </c>
      <c r="E2245" s="1" t="s">
        <v>401</v>
      </c>
      <c r="F2245" s="1" t="str">
        <f>VLOOKUP(E2245,省份映射!$B$1:$C$472,2,0)</f>
        <v>河北省</v>
      </c>
    </row>
    <row r="2246" spans="1:6">
      <c r="A2246" s="1" t="s">
        <v>14629</v>
      </c>
      <c r="B2246" s="1" t="s">
        <v>3148</v>
      </c>
      <c r="C2246" s="1" t="str">
        <f>VLOOKUP(B2246,「工具标准名」映射表!B:I,2,0)</f>
        <v>AI答题统计与可视化工具</v>
      </c>
      <c r="D2246" s="1" t="str">
        <f>VLOOKUP(C2246,「工具标准名」映射表!$C$1:$O$2046,2,0)</f>
        <v>AI答题统计与可视化工具</v>
      </c>
      <c r="E2246" s="1" t="s">
        <v>401</v>
      </c>
      <c r="F2246" s="1" t="str">
        <f>VLOOKUP(E2246,省份映射!$B$1:$C$472,2,0)</f>
        <v>河北省</v>
      </c>
    </row>
    <row r="2247" spans="1:6">
      <c r="A2247" s="1" t="s">
        <v>14629</v>
      </c>
      <c r="B2247" s="1" t="s">
        <v>14643</v>
      </c>
      <c r="C2247" s="1" t="str">
        <f>VLOOKUP(B2247,「工具标准名」映射表!B:I,2,0)</f>
        <v>智能批改与错题本系统</v>
      </c>
      <c r="D2247" s="1" t="str">
        <f>VLOOKUP(C2247,「工具标准名」映射表!$C$1:$O$2046,2,0)</f>
        <v>智能批改与错题本系统</v>
      </c>
      <c r="E2247" s="1" t="s">
        <v>401</v>
      </c>
      <c r="F2247" s="1" t="str">
        <f>VLOOKUP(E2247,省份映射!$B$1:$C$472,2,0)</f>
        <v>河北省</v>
      </c>
    </row>
    <row r="2248" spans="1:6">
      <c r="A2248" s="1" t="s">
        <v>14645</v>
      </c>
      <c r="B2248" s="1" t="s">
        <v>14651</v>
      </c>
      <c r="C2248" s="1" t="str">
        <f>VLOOKUP(B2248,「工具标准名」映射表!B:I,2,0)</f>
        <v>鑫考云即时答题系统</v>
      </c>
      <c r="D2248" s="1" t="str">
        <f>VLOOKUP(C2248,「工具标准名」映射表!$C$1:$O$2046,2,0)</f>
        <v>鑫考云即时答题系统</v>
      </c>
      <c r="E2248" s="1" t="s">
        <v>5455</v>
      </c>
      <c r="F2248" s="1" t="str">
        <f>VLOOKUP(E2248,省份映射!$B$1:$C$472,2,0)</f>
        <v>河北省</v>
      </c>
    </row>
    <row r="2249" spans="1:6">
      <c r="A2249" s="1" t="s">
        <v>14645</v>
      </c>
      <c r="B2249" s="1" t="s">
        <v>214</v>
      </c>
      <c r="C2249" s="1" t="str">
        <f>VLOOKUP(B2249,「工具标准名」映射表!B:I,2,0)</f>
        <v>希沃白板</v>
      </c>
      <c r="D2249" s="1" t="str">
        <f>VLOOKUP(C2249,「工具标准名」映射表!$C$1:$O$2046,2,0)</f>
        <v>希沃白板</v>
      </c>
      <c r="E2249" s="1" t="s">
        <v>5455</v>
      </c>
      <c r="F2249" s="1" t="str">
        <f>VLOOKUP(E2249,省份映射!$B$1:$C$472,2,0)</f>
        <v>河北省</v>
      </c>
    </row>
    <row r="2250" spans="1:6">
      <c r="A2250" s="1" t="s">
        <v>14645</v>
      </c>
      <c r="B2250" s="1" t="s">
        <v>1804</v>
      </c>
      <c r="C2250" s="1" t="str">
        <f>VLOOKUP(B2250,「工具标准名」映射表!B:I,2,0)</f>
        <v>豆包智能体</v>
      </c>
      <c r="D2250" s="1" t="str">
        <f>VLOOKUP(C2250,「工具标准名」映射表!$C$1:$O$2046,2,0)</f>
        <v>豆包</v>
      </c>
      <c r="E2250" s="1" t="s">
        <v>5455</v>
      </c>
      <c r="F2250" s="1" t="str">
        <f>VLOOKUP(E2250,省份映射!$B$1:$C$472,2,0)</f>
        <v>河北省</v>
      </c>
    </row>
    <row r="2251" spans="1:6">
      <c r="A2251" s="1" t="s">
        <v>14656</v>
      </c>
      <c r="B2251" s="1" t="s">
        <v>2718</v>
      </c>
      <c r="C2251" s="1" t="str">
        <f>VLOOKUP(B2251,「工具标准名」映射表!B:I,2,0)</f>
        <v>智能备课助手</v>
      </c>
      <c r="D2251" s="1" t="str">
        <f>VLOOKUP(C2251,「工具标准名」映射表!$C$1:$O$2046,2,0)</f>
        <v>智能备课助手</v>
      </c>
      <c r="E2251" s="1" t="s">
        <v>5455</v>
      </c>
      <c r="F2251" s="1" t="str">
        <f>VLOOKUP(E2251,省份映射!$B$1:$C$472,2,0)</f>
        <v>河北省</v>
      </c>
    </row>
    <row r="2252" spans="1:6">
      <c r="A2252" s="1" t="s">
        <v>14656</v>
      </c>
      <c r="B2252" s="1" t="s">
        <v>14667</v>
      </c>
      <c r="C2252" s="1" t="str">
        <f>VLOOKUP(B2252,「工具标准名」映射表!B:I,2,0)</f>
        <v>智能学习系统</v>
      </c>
      <c r="D2252" s="1" t="str">
        <f>VLOOKUP(C2252,「工具标准名」映射表!$C$1:$O$2046,2,0)</f>
        <v>智能学习系统</v>
      </c>
      <c r="E2252" s="1" t="s">
        <v>5455</v>
      </c>
      <c r="F2252" s="1" t="str">
        <f>VLOOKUP(E2252,省份映射!$B$1:$C$472,2,0)</f>
        <v>河北省</v>
      </c>
    </row>
    <row r="2253" spans="1:6">
      <c r="A2253" s="1" t="s">
        <v>14669</v>
      </c>
      <c r="B2253" s="1" t="s">
        <v>139</v>
      </c>
      <c r="C2253" s="1" t="str">
        <f>VLOOKUP(B2253,「工具标准名」映射表!B:I,2,0)</f>
        <v>豆包</v>
      </c>
      <c r="D2253" s="1" t="str">
        <f>VLOOKUP(C2253,「工具标准名」映射表!$C$1:$O$2046,2,0)</f>
        <v>豆包</v>
      </c>
      <c r="E2253" s="1" t="s">
        <v>5455</v>
      </c>
      <c r="F2253" s="1" t="str">
        <f>VLOOKUP(E2253,省份映射!$B$1:$C$472,2,0)</f>
        <v>河北省</v>
      </c>
    </row>
    <row r="2254" spans="1:6">
      <c r="A2254" s="1" t="s">
        <v>14669</v>
      </c>
      <c r="B2254" s="1" t="s">
        <v>124</v>
      </c>
      <c r="C2254" s="1" t="str">
        <f>VLOOKUP(B2254,「工具标准名」映射表!B:I,2,0)</f>
        <v>DeepSeek 大模型</v>
      </c>
      <c r="D2254" s="1" t="str">
        <f>VLOOKUP(C2254,「工具标准名」映射表!$C$1:$O$2046,2,0)</f>
        <v>DeepSeek 大模型</v>
      </c>
      <c r="E2254" s="1" t="s">
        <v>5455</v>
      </c>
      <c r="F2254" s="1" t="str">
        <f>VLOOKUP(E2254,省份映射!$B$1:$C$472,2,0)</f>
        <v>河北省</v>
      </c>
    </row>
    <row r="2255" spans="1:6">
      <c r="A2255" s="1" t="s">
        <v>14669</v>
      </c>
      <c r="B2255" s="1" t="s">
        <v>1247</v>
      </c>
      <c r="C2255" s="1" t="str">
        <f>VLOOKUP(B2255,「工具标准名」映射表!B:I,2,0)</f>
        <v>讯飞星火</v>
      </c>
      <c r="D2255" s="1" t="str">
        <f>VLOOKUP(C2255,「工具标准名」映射表!$C$1:$O$2046,2,0)</f>
        <v>讯飞星火</v>
      </c>
      <c r="E2255" s="1" t="s">
        <v>5455</v>
      </c>
      <c r="F2255" s="1" t="str">
        <f>VLOOKUP(E2255,省份映射!$B$1:$C$472,2,0)</f>
        <v>河北省</v>
      </c>
    </row>
    <row r="2256" spans="1:6">
      <c r="A2256" s="1" t="s">
        <v>14669</v>
      </c>
      <c r="B2256" s="1" t="s">
        <v>14680</v>
      </c>
      <c r="C2256" s="1" t="str">
        <f>VLOOKUP(B2256,「工具标准名」映射表!B:I,2,0)</f>
        <v>魔法有言</v>
      </c>
      <c r="D2256" s="1" t="str">
        <f>VLOOKUP(C2256,「工具标准名」映射表!$C$1:$O$2046,2,0)</f>
        <v>魔法有言</v>
      </c>
      <c r="E2256" s="1" t="s">
        <v>5455</v>
      </c>
      <c r="F2256" s="1" t="str">
        <f>VLOOKUP(E2256,省份映射!$B$1:$C$472,2,0)</f>
        <v>河北省</v>
      </c>
    </row>
    <row r="2257" spans="1:6">
      <c r="A2257" s="1" t="s">
        <v>14669</v>
      </c>
      <c r="B2257" s="1" t="s">
        <v>14682</v>
      </c>
      <c r="C2257" s="1" t="str">
        <f>VLOOKUP(B2257,「工具标准名」映射表!B:I,2,0)</f>
        <v>NOBOOK</v>
      </c>
      <c r="D2257" s="1" t="str">
        <f>VLOOKUP(C2257,「工具标准名」映射表!$C$1:$O$2046,2,0)</f>
        <v>NOBOOK</v>
      </c>
      <c r="E2257" s="1" t="s">
        <v>5455</v>
      </c>
      <c r="F2257" s="1" t="str">
        <f>VLOOKUP(E2257,省份映射!$B$1:$C$472,2,0)</f>
        <v>河北省</v>
      </c>
    </row>
    <row r="2258" spans="1:6">
      <c r="A2258" s="1" t="s">
        <v>14684</v>
      </c>
      <c r="B2258" s="1" t="s">
        <v>124</v>
      </c>
      <c r="C2258" s="1" t="str">
        <f>VLOOKUP(B2258,「工具标准名」映射表!B:I,2,0)</f>
        <v>DeepSeek 大模型</v>
      </c>
      <c r="D2258" s="1" t="str">
        <f>VLOOKUP(C2258,「工具标准名」映射表!$C$1:$O$2046,2,0)</f>
        <v>DeepSeek 大模型</v>
      </c>
      <c r="E2258" s="1" t="s">
        <v>5455</v>
      </c>
      <c r="F2258" s="1" t="str">
        <f>VLOOKUP(E2258,省份映射!$B$1:$C$472,2,0)</f>
        <v>河北省</v>
      </c>
    </row>
    <row r="2259" spans="1:6">
      <c r="A2259" s="1" t="s">
        <v>14684</v>
      </c>
      <c r="B2259" s="1" t="s">
        <v>139</v>
      </c>
      <c r="C2259" s="1" t="str">
        <f>VLOOKUP(B2259,「工具标准名」映射表!B:I,2,0)</f>
        <v>豆包</v>
      </c>
      <c r="D2259" s="1" t="str">
        <f>VLOOKUP(C2259,「工具标准名」映射表!$C$1:$O$2046,2,0)</f>
        <v>豆包</v>
      </c>
      <c r="E2259" s="1" t="s">
        <v>5455</v>
      </c>
      <c r="F2259" s="1" t="str">
        <f>VLOOKUP(E2259,省份映射!$B$1:$C$472,2,0)</f>
        <v>河北省</v>
      </c>
    </row>
    <row r="2260" spans="1:6">
      <c r="A2260" s="1" t="s">
        <v>14684</v>
      </c>
      <c r="B2260" s="1" t="s">
        <v>457</v>
      </c>
      <c r="C2260" s="1" t="str">
        <f>VLOOKUP(B2260,「工具标准名」映射表!B:I,2,0)</f>
        <v>GeoGebra</v>
      </c>
      <c r="D2260" s="1" t="str">
        <f>VLOOKUP(C2260,「工具标准名」映射表!$C$1:$O$2046,2,0)</f>
        <v>GeoGebra</v>
      </c>
      <c r="E2260" s="1" t="s">
        <v>5455</v>
      </c>
      <c r="F2260" s="1" t="str">
        <f>VLOOKUP(E2260,省份映射!$B$1:$C$472,2,0)</f>
        <v>河北省</v>
      </c>
    </row>
    <row r="2261" spans="1:6">
      <c r="A2261" s="1" t="s">
        <v>14684</v>
      </c>
      <c r="B2261" s="1" t="s">
        <v>214</v>
      </c>
      <c r="C2261" s="1" t="str">
        <f>VLOOKUP(B2261,「工具标准名」映射表!B:I,2,0)</f>
        <v>希沃白板</v>
      </c>
      <c r="D2261" s="1" t="str">
        <f>VLOOKUP(C2261,「工具标准名」映射表!$C$1:$O$2046,2,0)</f>
        <v>希沃白板</v>
      </c>
      <c r="E2261" s="1" t="s">
        <v>5455</v>
      </c>
      <c r="F2261" s="1" t="str">
        <f>VLOOKUP(E2261,省份映射!$B$1:$C$472,2,0)</f>
        <v>河北省</v>
      </c>
    </row>
    <row r="2262" spans="1:6">
      <c r="A2262" s="1" t="s">
        <v>14684</v>
      </c>
      <c r="B2262" s="1" t="s">
        <v>400</v>
      </c>
      <c r="C2262" s="1" t="str">
        <f>VLOOKUP(B2262,「工具标准名」映射表!B:I,2,0)</f>
        <v>AIPPT</v>
      </c>
      <c r="D2262" s="1" t="str">
        <f>VLOOKUP(C2262,「工具标准名」映射表!$C$1:$O$2046,2,0)</f>
        <v>AIPPT</v>
      </c>
      <c r="E2262" s="1" t="s">
        <v>5455</v>
      </c>
      <c r="F2262" s="1" t="str">
        <f>VLOOKUP(E2262,省份映射!$B$1:$C$472,2,0)</f>
        <v>河北省</v>
      </c>
    </row>
    <row r="2263" spans="1:6">
      <c r="A2263" s="1" t="s">
        <v>14699</v>
      </c>
      <c r="B2263" s="1" t="s">
        <v>14705</v>
      </c>
      <c r="C2263" s="1" t="str">
        <f>VLOOKUP(B2263,「工具标准名」映射表!B:I,2,0)</f>
        <v>智能AI导航系统</v>
      </c>
      <c r="D2263" s="1" t="str">
        <f>VLOOKUP(C2263,「工具标准名」映射表!$C$1:$O$2046,2,0)</f>
        <v>智能AI导航系统</v>
      </c>
      <c r="E2263" s="1" t="s">
        <v>5455</v>
      </c>
      <c r="F2263" s="1" t="str">
        <f>VLOOKUP(E2263,省份映射!$B$1:$C$472,2,0)</f>
        <v>河北省</v>
      </c>
    </row>
    <row r="2264" spans="1:6">
      <c r="A2264" s="1" t="s">
        <v>14699</v>
      </c>
      <c r="B2264" s="1" t="s">
        <v>2083</v>
      </c>
      <c r="C2264" s="1" t="str">
        <f>VLOOKUP(B2264,「工具标准名」映射表!B:I,2,0)</f>
        <v>虚拟实验平台</v>
      </c>
      <c r="D2264" s="1" t="str">
        <f>VLOOKUP(C2264,「工具标准名」映射表!$C$1:$O$2046,2,0)</f>
        <v>虚拟实验平台</v>
      </c>
      <c r="E2264" s="1" t="s">
        <v>5455</v>
      </c>
      <c r="F2264" s="1" t="str">
        <f>VLOOKUP(E2264,省份映射!$B$1:$C$472,2,0)</f>
        <v>河北省</v>
      </c>
    </row>
    <row r="2265" spans="1:6">
      <c r="A2265" s="1" t="s">
        <v>14699</v>
      </c>
      <c r="B2265" s="1" t="s">
        <v>1802</v>
      </c>
      <c r="C2265" s="1" t="str">
        <f>VLOOKUP(B2265,「工具标准名」映射表!B:I,2,0)</f>
        <v>AI微动画生成工具</v>
      </c>
      <c r="D2265" s="1" t="str">
        <f>VLOOKUP(C2265,「工具标准名」映射表!$C$1:$O$2046,2,0)</f>
        <v>AI微动画生成工具</v>
      </c>
      <c r="E2265" s="1" t="s">
        <v>5455</v>
      </c>
      <c r="F2265" s="1" t="str">
        <f>VLOOKUP(E2265,省份映射!$B$1:$C$472,2,0)</f>
        <v>河北省</v>
      </c>
    </row>
    <row r="2266" spans="1:6">
      <c r="A2266" s="1" t="s">
        <v>14699</v>
      </c>
      <c r="B2266" s="1" t="s">
        <v>2728</v>
      </c>
      <c r="C2266" s="1" t="str">
        <f>VLOOKUP(B2266,「工具标准名」映射表!B:I,2,0)</f>
        <v>AI智能分析平台</v>
      </c>
      <c r="D2266" s="1" t="str">
        <f>VLOOKUP(C2266,「工具标准名」映射表!$C$1:$O$2046,2,0)</f>
        <v>AI智能分析平台</v>
      </c>
      <c r="E2266" s="1" t="s">
        <v>5455</v>
      </c>
      <c r="F2266" s="1" t="str">
        <f>VLOOKUP(E2266,省份映射!$B$1:$C$472,2,0)</f>
        <v>河北省</v>
      </c>
    </row>
    <row r="2267" spans="1:6">
      <c r="A2267" s="1" t="s">
        <v>14699</v>
      </c>
      <c r="B2267" s="1" t="s">
        <v>14713</v>
      </c>
      <c r="C2267" s="1" t="str">
        <f>VLOOKUP(B2267,「工具标准名」映射表!B:I,2,0)</f>
        <v>游戏化学习小程序</v>
      </c>
      <c r="D2267" s="1" t="str">
        <f>VLOOKUP(C2267,「工具标准名」映射表!$C$1:$O$2046,2,0)</f>
        <v>游戏化学习小程序</v>
      </c>
      <c r="E2267" s="1" t="s">
        <v>5455</v>
      </c>
      <c r="F2267" s="1" t="str">
        <f>VLOOKUP(E2267,省份映射!$B$1:$C$472,2,0)</f>
        <v>河北省</v>
      </c>
    </row>
    <row r="2268" spans="1:6">
      <c r="A2268" s="1" t="s">
        <v>14715</v>
      </c>
      <c r="B2268" s="1" t="s">
        <v>14722</v>
      </c>
      <c r="C2268" s="1" t="str">
        <f>VLOOKUP(B2268,「工具标准名」映射表!B:I,2,0)</f>
        <v>智阅卷系统</v>
      </c>
      <c r="D2268" s="1" t="str">
        <f>VLOOKUP(C2268,「工具标准名」映射表!$C$1:$O$2046,2,0)</f>
        <v>智阅卷系统</v>
      </c>
      <c r="E2268" s="1" t="s">
        <v>14717</v>
      </c>
      <c r="F2268" s="1" t="str">
        <f>VLOOKUP(E2268,省份映射!$B$1:$C$472,2,0)</f>
        <v>河北省</v>
      </c>
    </row>
    <row r="2269" spans="1:6">
      <c r="A2269" s="1" t="s">
        <v>14715</v>
      </c>
      <c r="B2269" s="1" t="s">
        <v>14727</v>
      </c>
      <c r="C2269" s="1" t="str">
        <f>VLOOKUP(B2269,「工具标准名」映射表!B:I,2,0)</f>
        <v>豆包</v>
      </c>
      <c r="D2269" s="1" t="str">
        <f>VLOOKUP(C2269,「工具标准名」映射表!$C$1:$O$2046,2,0)</f>
        <v>豆包</v>
      </c>
      <c r="E2269" s="1" t="s">
        <v>14717</v>
      </c>
      <c r="F2269" s="1" t="str">
        <f>VLOOKUP(E2269,省份映射!$B$1:$C$472,2,0)</f>
        <v>河北省</v>
      </c>
    </row>
    <row r="2270" spans="1:6">
      <c r="A2270" s="1" t="s">
        <v>14715</v>
      </c>
      <c r="B2270" s="1" t="s">
        <v>2165</v>
      </c>
      <c r="C2270" s="1" t="str">
        <f>VLOOKUP(B2270,「工具标准名」映射表!B:I,2,0)</f>
        <v>数字人</v>
      </c>
      <c r="D2270" s="1" t="str">
        <f>VLOOKUP(C2270,「工具标准名」映射表!$C$1:$O$2046,2,0)</f>
        <v>AI数字人</v>
      </c>
      <c r="E2270" s="1" t="s">
        <v>14717</v>
      </c>
      <c r="F2270" s="1" t="str">
        <f>VLOOKUP(E2270,省份映射!$B$1:$C$472,2,0)</f>
        <v>河北省</v>
      </c>
    </row>
    <row r="2271" spans="1:6">
      <c r="A2271" s="1" t="s">
        <v>14731</v>
      </c>
      <c r="B2271" s="1" t="s">
        <v>124</v>
      </c>
      <c r="C2271" s="1" t="str">
        <f>VLOOKUP(B2271,「工具标准名」映射表!B:I,2,0)</f>
        <v>DeepSeek 大模型</v>
      </c>
      <c r="D2271" s="1" t="str">
        <f>VLOOKUP(C2271,「工具标准名」映射表!$C$1:$O$2046,2,0)</f>
        <v>DeepSeek 大模型</v>
      </c>
      <c r="E2271" s="1" t="s">
        <v>5455</v>
      </c>
      <c r="F2271" s="1" t="str">
        <f>VLOOKUP(E2271,省份映射!$B$1:$C$472,2,0)</f>
        <v>河北省</v>
      </c>
    </row>
    <row r="2272" spans="1:6">
      <c r="A2272" s="1" t="s">
        <v>14731</v>
      </c>
      <c r="B2272" s="1" t="s">
        <v>2054</v>
      </c>
      <c r="C2272" s="1" t="str">
        <f>VLOOKUP(B2272,「工具标准名」映射表!B:I,2,0)</f>
        <v>微词云</v>
      </c>
      <c r="D2272" s="1" t="str">
        <f>VLOOKUP(C2272,「工具标准名」映射表!$C$1:$O$2046,2,0)</f>
        <v>微词云</v>
      </c>
      <c r="E2272" s="1" t="s">
        <v>5455</v>
      </c>
      <c r="F2272" s="1" t="str">
        <f>VLOOKUP(E2272,省份映射!$B$1:$C$472,2,0)</f>
        <v>河北省</v>
      </c>
    </row>
    <row r="2273" spans="1:6">
      <c r="A2273" s="1" t="s">
        <v>14731</v>
      </c>
      <c r="B2273" s="1" t="s">
        <v>14744</v>
      </c>
      <c r="C2273" s="1" t="str">
        <f>VLOOKUP(B2273,「工具标准名」映射表!B:I,2,0)</f>
        <v>跳跳龙作文AI批改</v>
      </c>
      <c r="D2273" s="1" t="str">
        <f>VLOOKUP(C2273,「工具标准名」映射表!$C$1:$O$2046,2,0)</f>
        <v>跳跳龙作文AI批改</v>
      </c>
      <c r="E2273" s="1" t="s">
        <v>5455</v>
      </c>
      <c r="F2273" s="1" t="str">
        <f>VLOOKUP(E2273,省份映射!$B$1:$C$472,2,0)</f>
        <v>河北省</v>
      </c>
    </row>
    <row r="2274" spans="1:6">
      <c r="A2274" s="1" t="s">
        <v>14731</v>
      </c>
      <c r="B2274" s="1" t="s">
        <v>14747</v>
      </c>
      <c r="C2274" s="1" t="str">
        <f>VLOOKUP(B2274,「工具标准名」映射表!B:I,2,0)</f>
        <v>习标格软件</v>
      </c>
      <c r="D2274" s="1" t="str">
        <f>VLOOKUP(C2274,「工具标准名」映射表!$C$1:$O$2046,2,0)</f>
        <v>习标格软件</v>
      </c>
      <c r="E2274" s="1" t="s">
        <v>5455</v>
      </c>
      <c r="F2274" s="1" t="str">
        <f>VLOOKUP(E2274,省份映射!$B$1:$C$472,2,0)</f>
        <v>河北省</v>
      </c>
    </row>
    <row r="2275" spans="1:6">
      <c r="A2275" s="1" t="s">
        <v>14749</v>
      </c>
      <c r="B2275" s="1" t="s">
        <v>124</v>
      </c>
      <c r="C2275" s="1" t="str">
        <f>VLOOKUP(B2275,「工具标准名」映射表!B:I,2,0)</f>
        <v>DeepSeek 大模型</v>
      </c>
      <c r="D2275" s="1" t="str">
        <f>VLOOKUP(C2275,「工具标准名」映射表!$C$1:$O$2046,2,0)</f>
        <v>DeepSeek 大模型</v>
      </c>
      <c r="E2275" s="1" t="s">
        <v>401</v>
      </c>
      <c r="F2275" s="1" t="str">
        <f>VLOOKUP(E2275,省份映射!$B$1:$C$472,2,0)</f>
        <v>河北省</v>
      </c>
    </row>
    <row r="2276" spans="1:6">
      <c r="A2276" s="1" t="s">
        <v>14749</v>
      </c>
      <c r="B2276" s="1" t="s">
        <v>207</v>
      </c>
      <c r="C2276" s="1" t="str">
        <f>VLOOKUP(B2276,「工具标准名」映射表!B:I,2,0)</f>
        <v>即梦AI</v>
      </c>
      <c r="D2276" s="1" t="str">
        <f>VLOOKUP(C2276,「工具标准名」映射表!$C$1:$O$2046,2,0)</f>
        <v>即梦AI</v>
      </c>
      <c r="E2276" s="1" t="s">
        <v>401</v>
      </c>
      <c r="F2276" s="1" t="str">
        <f>VLOOKUP(E2276,省份映射!$B$1:$C$472,2,0)</f>
        <v>河北省</v>
      </c>
    </row>
    <row r="2277" spans="1:6">
      <c r="A2277" s="1" t="s">
        <v>14749</v>
      </c>
      <c r="B2277" s="1" t="s">
        <v>1962</v>
      </c>
      <c r="C2277" s="1" t="str">
        <f>VLOOKUP(B2277,「工具标准名」映射表!B:I,2,0)</f>
        <v>豆包</v>
      </c>
      <c r="D2277" s="1" t="str">
        <f>VLOOKUP(C2277,「工具标准名」映射表!$C$1:$O$2046,2,0)</f>
        <v>豆包</v>
      </c>
      <c r="E2277" s="1" t="s">
        <v>401</v>
      </c>
      <c r="F2277" s="1" t="str">
        <f>VLOOKUP(E2277,省份映射!$B$1:$C$472,2,0)</f>
        <v>河北省</v>
      </c>
    </row>
    <row r="2278" spans="1:6">
      <c r="A2278" s="1" t="s">
        <v>14749</v>
      </c>
      <c r="B2278" s="1" t="s">
        <v>2346</v>
      </c>
      <c r="C2278" s="1" t="str">
        <f>VLOOKUP(B2278,「工具标准名」映射表!B:I,2,0)</f>
        <v>剪映AI</v>
      </c>
      <c r="D2278" s="1" t="str">
        <f>VLOOKUP(C2278,「工具标准名」映射表!$C$1:$O$2046,2,0)</f>
        <v>剪映AI</v>
      </c>
      <c r="E2278" s="1" t="s">
        <v>401</v>
      </c>
      <c r="F2278" s="1" t="str">
        <f>VLOOKUP(E2278,省份映射!$B$1:$C$472,2,0)</f>
        <v>河北省</v>
      </c>
    </row>
    <row r="2279" spans="1:6">
      <c r="A2279" s="1" t="s">
        <v>14765</v>
      </c>
      <c r="B2279" s="1" t="s">
        <v>14771</v>
      </c>
      <c r="C2279" s="1" t="str">
        <f>VLOOKUP(B2279,「工具标准名」映射表!B:I,2,0)</f>
        <v>豆包</v>
      </c>
      <c r="D2279" s="1" t="str">
        <f>VLOOKUP(C2279,「工具标准名」映射表!$C$1:$O$2046,2,0)</f>
        <v>豆包</v>
      </c>
      <c r="E2279" s="1" t="s">
        <v>5455</v>
      </c>
      <c r="F2279" s="1" t="str">
        <f>VLOOKUP(E2279,省份映射!$B$1:$C$472,2,0)</f>
        <v>河北省</v>
      </c>
    </row>
    <row r="2280" spans="1:6">
      <c r="A2280" s="1" t="s">
        <v>14779</v>
      </c>
      <c r="B2280" s="1" t="s">
        <v>3467</v>
      </c>
      <c r="C2280" s="1" t="str">
        <f>VLOOKUP(B2280,「工具标准名」映射表!B:I,2,0)</f>
        <v>AI视觉素材生成工具</v>
      </c>
      <c r="D2280" s="1" t="str">
        <f>VLOOKUP(C2280,「工具标准名」映射表!$C$1:$O$2046,2,0)</f>
        <v>AI视觉素材生成工具</v>
      </c>
      <c r="E2280" s="1" t="s">
        <v>5455</v>
      </c>
      <c r="F2280" s="1" t="str">
        <f>VLOOKUP(E2280,省份映射!$B$1:$C$472,2,0)</f>
        <v>河北省</v>
      </c>
    </row>
    <row r="2281" spans="1:6">
      <c r="A2281" s="1" t="s">
        <v>14779</v>
      </c>
      <c r="B2281" s="1" t="s">
        <v>3491</v>
      </c>
      <c r="C2281" s="1" t="str">
        <f>VLOOKUP(B2281,「工具标准名」映射表!B:I,2,0)</f>
        <v>AI视频制作工具</v>
      </c>
      <c r="D2281" s="1" t="str">
        <f>VLOOKUP(C2281,「工具标准名」映射表!$C$1:$O$2046,2,0)</f>
        <v>AI视频制作工具</v>
      </c>
      <c r="E2281" s="1" t="s">
        <v>5455</v>
      </c>
      <c r="F2281" s="1" t="str">
        <f>VLOOKUP(E2281,省份映射!$B$1:$C$472,2,0)</f>
        <v>河北省</v>
      </c>
    </row>
    <row r="2282" spans="1:6">
      <c r="A2282" s="1" t="s">
        <v>14792</v>
      </c>
      <c r="B2282" s="1" t="s">
        <v>124</v>
      </c>
      <c r="C2282" s="1" t="str">
        <f>VLOOKUP(B2282,「工具标准名」映射表!B:I,2,0)</f>
        <v>DeepSeek 大模型</v>
      </c>
      <c r="D2282" s="1" t="str">
        <f>VLOOKUP(C2282,「工具标准名」映射表!$C$1:$O$2046,2,0)</f>
        <v>DeepSeek 大模型</v>
      </c>
      <c r="E2282" s="1" t="s">
        <v>5455</v>
      </c>
      <c r="F2282" s="1" t="str">
        <f>VLOOKUP(E2282,省份映射!$B$1:$C$472,2,0)</f>
        <v>河北省</v>
      </c>
    </row>
    <row r="2283" spans="1:6">
      <c r="A2283" s="1" t="s">
        <v>14792</v>
      </c>
      <c r="B2283" s="1" t="s">
        <v>1753</v>
      </c>
      <c r="C2283" s="1" t="str">
        <f>VLOOKUP(B2283,「工具标准名」映射表!B:I,2,0)</f>
        <v>即梦AI</v>
      </c>
      <c r="D2283" s="1" t="str">
        <f>VLOOKUP(C2283,「工具标准名」映射表!$C$1:$O$2046,2,0)</f>
        <v>即梦AI</v>
      </c>
      <c r="E2283" s="1" t="s">
        <v>5455</v>
      </c>
      <c r="F2283" s="1" t="str">
        <f>VLOOKUP(E2283,省份映射!$B$1:$C$472,2,0)</f>
        <v>河北省</v>
      </c>
    </row>
    <row r="2284" spans="1:6">
      <c r="A2284" s="1" t="s">
        <v>14792</v>
      </c>
      <c r="B2284" s="1" t="s">
        <v>7823</v>
      </c>
      <c r="C2284" s="1" t="str">
        <f>VLOOKUP(B2284,「工具标准名」映射表!B:I,2,0)</f>
        <v>pH传感器</v>
      </c>
      <c r="D2284" s="1" t="str">
        <f>VLOOKUP(C2284,「工具标准名」映射表!$C$1:$O$2046,2,0)</f>
        <v>pH传感器</v>
      </c>
      <c r="E2284" s="1" t="s">
        <v>5455</v>
      </c>
      <c r="F2284" s="1" t="str">
        <f>VLOOKUP(E2284,省份映射!$B$1:$C$472,2,0)</f>
        <v>河北省</v>
      </c>
    </row>
    <row r="2285" spans="1:6">
      <c r="A2285" s="1" t="s">
        <v>14792</v>
      </c>
      <c r="B2285" s="1" t="s">
        <v>12032</v>
      </c>
      <c r="C2285" s="1" t="str">
        <f>VLOOKUP(B2285,「工具标准名」映射表!B:I,2,0)</f>
        <v>二氧化碳传感器</v>
      </c>
      <c r="D2285" s="1" t="str">
        <f>VLOOKUP(C2285,「工具标准名」映射表!$C$1:$O$2046,2,0)</f>
        <v>二氧化碳传感器</v>
      </c>
      <c r="E2285" s="1" t="s">
        <v>5455</v>
      </c>
      <c r="F2285" s="1" t="str">
        <f>VLOOKUP(E2285,省份映射!$B$1:$C$472,2,0)</f>
        <v>河北省</v>
      </c>
    </row>
    <row r="2286" spans="1:6">
      <c r="A2286" s="1" t="s">
        <v>14807</v>
      </c>
      <c r="B2286" s="1" t="s">
        <v>4581</v>
      </c>
      <c r="C2286" s="1" t="str">
        <f>VLOOKUP(B2286,「工具标准名」映射表!B:I,2,0)</f>
        <v>希沃AI</v>
      </c>
      <c r="D2286" s="1" t="str">
        <f>VLOOKUP(C2286,「工具标准名」映射表!$C$1:$O$2046,2,0)</f>
        <v>希沃AI</v>
      </c>
      <c r="E2286" s="1" t="s">
        <v>5455</v>
      </c>
      <c r="F2286" s="1" t="str">
        <f>VLOOKUP(E2286,省份映射!$B$1:$C$472,2,0)</f>
        <v>河北省</v>
      </c>
    </row>
    <row r="2287" spans="1:6">
      <c r="A2287" s="1" t="s">
        <v>14818</v>
      </c>
      <c r="B2287" s="1" t="s">
        <v>14197</v>
      </c>
      <c r="C2287" s="1" t="str">
        <f>VLOOKUP(B2287,「工具标准名」映射表!B:I,2,0)</f>
        <v>加减法智能测试器</v>
      </c>
      <c r="D2287" s="1" t="str">
        <f>VLOOKUP(C2287,「工具标准名」映射表!$C$1:$O$2046,2,0)</f>
        <v>加减法智能测试器</v>
      </c>
      <c r="E2287" s="1" t="s">
        <v>14820</v>
      </c>
      <c r="F2287" s="1" t="str">
        <f>VLOOKUP(E2287,省份映射!$B$1:$C$472,2,0)</f>
        <v>河北省</v>
      </c>
    </row>
    <row r="2288" spans="1:6">
      <c r="A2288" s="1" t="s">
        <v>14818</v>
      </c>
      <c r="B2288" s="1" t="s">
        <v>14830</v>
      </c>
      <c r="C2288" s="1" t="str">
        <f>VLOOKUP(B2288,「工具标准名」映射表!B:I,2,0)</f>
        <v>Scratch</v>
      </c>
      <c r="D2288" s="1" t="str">
        <f>VLOOKUP(C2288,「工具标准名」映射表!$C$1:$O$2046,2,0)</f>
        <v>Scratch</v>
      </c>
      <c r="E2288" s="1" t="s">
        <v>14820</v>
      </c>
      <c r="F2288" s="1" t="str">
        <f>VLOOKUP(E2288,省份映射!$B$1:$C$472,2,0)</f>
        <v>河北省</v>
      </c>
    </row>
    <row r="2289" spans="1:6">
      <c r="A2289" s="1" t="s">
        <v>14832</v>
      </c>
      <c r="B2289" s="1" t="s">
        <v>7521</v>
      </c>
      <c r="C2289" s="1" t="str">
        <f>VLOOKUP(B2289,「工具标准名」映射表!B:I,2,0)</f>
        <v>NB实验</v>
      </c>
      <c r="D2289" s="1" t="str">
        <f>VLOOKUP(C2289,「工具标准名」映射表!$C$1:$O$2046,2,0)</f>
        <v>NB实验</v>
      </c>
      <c r="E2289" s="1" t="s">
        <v>5455</v>
      </c>
      <c r="F2289" s="1" t="str">
        <f>VLOOKUP(E2289,省份映射!$B$1:$C$472,2,0)</f>
        <v>河北省</v>
      </c>
    </row>
    <row r="2290" spans="1:6">
      <c r="A2290" s="1" t="s">
        <v>14832</v>
      </c>
      <c r="B2290" s="1" t="s">
        <v>7615</v>
      </c>
      <c r="C2290" s="1" t="str">
        <f>VLOOKUP(B2290,「工具标准名」映射表!B:I,2,0)</f>
        <v>NOBOOK模拟实验</v>
      </c>
      <c r="D2290" s="1" t="str">
        <f>VLOOKUP(C2290,「工具标准名」映射表!$C$1:$O$2046,2,0)</f>
        <v>NOBOOK模拟实验</v>
      </c>
      <c r="E2290" s="1" t="s">
        <v>5455</v>
      </c>
      <c r="F2290" s="1" t="str">
        <f>VLOOKUP(E2290,省份映射!$B$1:$C$472,2,0)</f>
        <v>河北省</v>
      </c>
    </row>
    <row r="2291" spans="1:6">
      <c r="A2291" s="1" t="s">
        <v>14846</v>
      </c>
      <c r="B2291" s="1" t="s">
        <v>124</v>
      </c>
      <c r="C2291" s="1" t="str">
        <f>VLOOKUP(B2291,「工具标准名」映射表!B:I,2,0)</f>
        <v>DeepSeek 大模型</v>
      </c>
      <c r="D2291" s="1" t="str">
        <f>VLOOKUP(C2291,「工具标准名」映射表!$C$1:$O$2046,2,0)</f>
        <v>DeepSeek 大模型</v>
      </c>
      <c r="E2291" s="1" t="s">
        <v>5455</v>
      </c>
      <c r="F2291" s="1" t="str">
        <f>VLOOKUP(E2291,省份映射!$B$1:$C$472,2,0)</f>
        <v>河北省</v>
      </c>
    </row>
    <row r="2292" spans="1:6">
      <c r="A2292" s="1" t="s">
        <v>14846</v>
      </c>
      <c r="B2292" s="1" t="s">
        <v>14855</v>
      </c>
      <c r="C2292" s="1" t="str">
        <f>VLOOKUP(B2292,「工具标准名」映射表!B:I,2,0)</f>
        <v>Xmind</v>
      </c>
      <c r="D2292" s="1" t="str">
        <f>VLOOKUP(C2292,「工具标准名」映射表!$C$1:$O$2046,2,0)</f>
        <v>Xmind</v>
      </c>
      <c r="E2292" s="1" t="s">
        <v>5455</v>
      </c>
      <c r="F2292" s="1" t="str">
        <f>VLOOKUP(E2292,省份映射!$B$1:$C$472,2,0)</f>
        <v>河北省</v>
      </c>
    </row>
    <row r="2293" spans="1:6">
      <c r="A2293" s="1" t="s">
        <v>14846</v>
      </c>
      <c r="B2293" s="1" t="s">
        <v>222</v>
      </c>
      <c r="C2293" s="1" t="str">
        <f>VLOOKUP(B2293,「工具标准名」映射表!B:I,2,0)</f>
        <v>剪映AI</v>
      </c>
      <c r="D2293" s="1" t="str">
        <f>VLOOKUP(C2293,「工具标准名」映射表!$C$1:$O$2046,2,0)</f>
        <v>剪映AI</v>
      </c>
      <c r="E2293" s="1" t="s">
        <v>5455</v>
      </c>
      <c r="F2293" s="1" t="str">
        <f>VLOOKUP(E2293,省份映射!$B$1:$C$472,2,0)</f>
        <v>河北省</v>
      </c>
    </row>
    <row r="2294" spans="1:6">
      <c r="A2294" s="1" t="s">
        <v>14859</v>
      </c>
      <c r="B2294" s="1" t="s">
        <v>139</v>
      </c>
      <c r="C2294" s="1" t="str">
        <f>VLOOKUP(B2294,「工具标准名」映射表!B:I,2,0)</f>
        <v>豆包</v>
      </c>
      <c r="D2294" s="1" t="str">
        <f>VLOOKUP(C2294,「工具标准名」映射表!$C$1:$O$2046,2,0)</f>
        <v>豆包</v>
      </c>
      <c r="E2294" s="1" t="s">
        <v>1908</v>
      </c>
      <c r="F2294" s="1" t="str">
        <f>VLOOKUP(E2294,省份映射!$B$1:$C$472,2,0)</f>
        <v>河北省</v>
      </c>
    </row>
    <row r="2295" spans="1:6">
      <c r="A2295" s="1" t="s">
        <v>14859</v>
      </c>
      <c r="B2295" s="1" t="s">
        <v>1753</v>
      </c>
      <c r="C2295" s="1" t="str">
        <f>VLOOKUP(B2295,「工具标准名」映射表!B:I,2,0)</f>
        <v>即梦AI</v>
      </c>
      <c r="D2295" s="1" t="str">
        <f>VLOOKUP(C2295,「工具标准名」映射表!$C$1:$O$2046,2,0)</f>
        <v>即梦AI</v>
      </c>
      <c r="E2295" s="1" t="s">
        <v>1908</v>
      </c>
      <c r="F2295" s="1" t="str">
        <f>VLOOKUP(E2295,省份映射!$B$1:$C$472,2,0)</f>
        <v>河北省</v>
      </c>
    </row>
    <row r="2296" spans="1:6">
      <c r="A2296" s="1" t="s">
        <v>14859</v>
      </c>
      <c r="B2296" s="1" t="s">
        <v>7775</v>
      </c>
      <c r="C2296" s="1" t="str">
        <f>VLOOKUP(B2296,「工具标准名」映射表!B:I,2,0)</f>
        <v>PhET虚拟实验</v>
      </c>
      <c r="D2296" s="1" t="str">
        <f>VLOOKUP(C2296,「工具标准名」映射表!$C$1:$O$2046,2,0)</f>
        <v>PhET虚拟实验</v>
      </c>
      <c r="E2296" s="1" t="s">
        <v>1908</v>
      </c>
      <c r="F2296" s="1" t="str">
        <f>VLOOKUP(E2296,省份映射!$B$1:$C$472,2,0)</f>
        <v>河北省</v>
      </c>
    </row>
    <row r="2297" spans="1:6">
      <c r="A2297" s="1" t="s">
        <v>14873</v>
      </c>
      <c r="B2297" s="1" t="s">
        <v>14879</v>
      </c>
      <c r="C2297" s="1" t="str">
        <f>VLOOKUP(B2297,「工具标准名」映射表!B:I,2,0)</f>
        <v>中小学智慧教学平台</v>
      </c>
      <c r="D2297" s="1" t="str">
        <f>VLOOKUP(C2297,「工具标准名」映射表!$C$1:$O$2046,2,0)</f>
        <v>中小学智慧教学平台</v>
      </c>
      <c r="E2297" s="1" t="s">
        <v>1908</v>
      </c>
      <c r="F2297" s="1" t="str">
        <f>VLOOKUP(E2297,省份映射!$B$1:$C$472,2,0)</f>
        <v>河北省</v>
      </c>
    </row>
    <row r="2298" spans="1:6">
      <c r="A2298" s="1" t="s">
        <v>14873</v>
      </c>
      <c r="B2298" s="1" t="s">
        <v>8535</v>
      </c>
      <c r="C2298" s="1" t="str">
        <f>VLOOKUP(B2298,「工具标准名」映射表!B:I,2,0)</f>
        <v>百度AI开放平台</v>
      </c>
      <c r="D2298" s="1" t="str">
        <f>VLOOKUP(C2298,「工具标准名」映射表!$C$1:$O$2046,2,0)</f>
        <v>百度</v>
      </c>
      <c r="E2298" s="1" t="s">
        <v>1908</v>
      </c>
      <c r="F2298" s="1" t="str">
        <f>VLOOKUP(E2298,省份映射!$B$1:$C$472,2,0)</f>
        <v>河北省</v>
      </c>
    </row>
    <row r="2299" spans="1:6">
      <c r="A2299" s="1" t="s">
        <v>14873</v>
      </c>
      <c r="B2299" s="1" t="s">
        <v>14885</v>
      </c>
      <c r="C2299" s="1" t="str">
        <f>VLOOKUP(B2299,「工具标准名」映射表!B:I,2,0)</f>
        <v>亿图图示AI版</v>
      </c>
      <c r="D2299" s="1" t="str">
        <f>VLOOKUP(C2299,「工具标准名」映射表!$C$1:$O$2046,2,0)</f>
        <v>亿图图示AI版</v>
      </c>
      <c r="E2299" s="1" t="s">
        <v>1908</v>
      </c>
      <c r="F2299" s="1" t="str">
        <f>VLOOKUP(E2299,省份映射!$B$1:$C$472,2,0)</f>
        <v>河北省</v>
      </c>
    </row>
    <row r="2300" spans="1:6">
      <c r="A2300" s="1" t="s">
        <v>14873</v>
      </c>
      <c r="B2300" s="1" t="s">
        <v>139</v>
      </c>
      <c r="C2300" s="1" t="str">
        <f>VLOOKUP(B2300,「工具标准名」映射表!B:I,2,0)</f>
        <v>豆包</v>
      </c>
      <c r="D2300" s="1" t="str">
        <f>VLOOKUP(C2300,「工具标准名」映射表!$C$1:$O$2046,2,0)</f>
        <v>豆包</v>
      </c>
      <c r="E2300" s="1" t="s">
        <v>1908</v>
      </c>
      <c r="F2300" s="1" t="str">
        <f>VLOOKUP(E2300,省份映射!$B$1:$C$472,2,0)</f>
        <v>河北省</v>
      </c>
    </row>
    <row r="2301" spans="1:6">
      <c r="A2301" s="1" t="s">
        <v>14873</v>
      </c>
      <c r="B2301" s="1" t="s">
        <v>259</v>
      </c>
      <c r="C2301" s="1" t="str">
        <f>VLOOKUP(B2301,「工具标准名」映射表!B:I,2,0)</f>
        <v>问卷星</v>
      </c>
      <c r="D2301" s="1" t="str">
        <f>VLOOKUP(C2301,「工具标准名」映射表!$C$1:$O$2046,2,0)</f>
        <v>问卷星</v>
      </c>
      <c r="E2301" s="1" t="s">
        <v>1908</v>
      </c>
      <c r="F2301" s="1" t="str">
        <f>VLOOKUP(E2301,省份映射!$B$1:$C$472,2,0)</f>
        <v>河北省</v>
      </c>
    </row>
    <row r="2302" spans="1:6">
      <c r="A2302" s="1" t="s">
        <v>14890</v>
      </c>
      <c r="B2302" s="1" t="s">
        <v>14896</v>
      </c>
      <c r="C2302" s="1" t="str">
        <f>VLOOKUP(B2302,「工具标准名」映射表!B:I,2,0)</f>
        <v>星火大模型</v>
      </c>
      <c r="D2302" s="1" t="str">
        <f>VLOOKUP(C2302,「工具标准名」映射表!$C$1:$O$2046,2,0)</f>
        <v>星火大模型</v>
      </c>
      <c r="E2302" s="1" t="s">
        <v>1908</v>
      </c>
      <c r="F2302" s="1" t="str">
        <f>VLOOKUP(E2302,省份映射!$B$1:$C$472,2,0)</f>
        <v>河北省</v>
      </c>
    </row>
    <row r="2303" spans="1:6">
      <c r="A2303" s="1" t="s">
        <v>14890</v>
      </c>
      <c r="B2303" s="1" t="s">
        <v>14902</v>
      </c>
      <c r="C2303" s="1" t="str">
        <f>VLOOKUP(B2303,「工具标准名」映射表!B:I,2,0)</f>
        <v>双蓝牙力传感器</v>
      </c>
      <c r="D2303" s="1" t="str">
        <f>VLOOKUP(C2303,「工具标准名」映射表!$C$1:$O$2046,2,0)</f>
        <v>双蓝牙力传感器</v>
      </c>
      <c r="E2303" s="1" t="s">
        <v>1908</v>
      </c>
      <c r="F2303" s="1" t="str">
        <f>VLOOKUP(E2303,省份映射!$B$1:$C$472,2,0)</f>
        <v>河北省</v>
      </c>
    </row>
    <row r="2304" spans="1:6">
      <c r="A2304" s="1" t="s">
        <v>14890</v>
      </c>
      <c r="B2304" s="1" t="s">
        <v>2952</v>
      </c>
      <c r="C2304" s="1" t="str">
        <f>VLOOKUP(B2304,「工具标准名」映射表!B:I,2,0)</f>
        <v>Padlet</v>
      </c>
      <c r="D2304" s="1" t="str">
        <f>VLOOKUP(C2304,「工具标准名」映射表!$C$1:$O$2046,2,0)</f>
        <v>Padlet</v>
      </c>
      <c r="E2304" s="1" t="s">
        <v>1908</v>
      </c>
      <c r="F2304" s="1" t="str">
        <f>VLOOKUP(E2304,省份映射!$B$1:$C$472,2,0)</f>
        <v>河北省</v>
      </c>
    </row>
    <row r="2305" spans="1:6">
      <c r="A2305" s="1" t="s">
        <v>14890</v>
      </c>
      <c r="B2305" s="1" t="s">
        <v>9179</v>
      </c>
      <c r="C2305" s="1" t="str">
        <f>VLOOKUP(B2305,「工具标准名」映射表!B:I,2,0)</f>
        <v>钉钉AI</v>
      </c>
      <c r="D2305" s="1" t="str">
        <f>VLOOKUP(C2305,「工具标准名」映射表!$C$1:$O$2046,2,0)</f>
        <v>钉钉</v>
      </c>
      <c r="E2305" s="1" t="s">
        <v>1908</v>
      </c>
      <c r="F2305" s="1" t="str">
        <f>VLOOKUP(E2305,省份映射!$B$1:$C$472,2,0)</f>
        <v>河北省</v>
      </c>
    </row>
    <row r="2306" spans="1:6">
      <c r="A2306" s="1" t="s">
        <v>14905</v>
      </c>
      <c r="B2306" s="1" t="s">
        <v>14912</v>
      </c>
      <c r="C2306" s="1" t="str">
        <f>VLOOKUP(B2306,「工具标准名」映射表!B:I,2,0)</f>
        <v>希沃AI</v>
      </c>
      <c r="D2306" s="1" t="str">
        <f>VLOOKUP(C2306,「工具标准名」映射表!$C$1:$O$2046,2,0)</f>
        <v>希沃AI</v>
      </c>
      <c r="E2306" s="1" t="s">
        <v>14907</v>
      </c>
      <c r="F2306" s="1" t="str">
        <f>VLOOKUP(E2306,省份映射!$B$1:$C$472,2,0)</f>
        <v>未提及</v>
      </c>
    </row>
    <row r="2307" spans="1:6">
      <c r="A2307" s="1" t="s">
        <v>14905</v>
      </c>
      <c r="B2307" s="1" t="s">
        <v>207</v>
      </c>
      <c r="C2307" s="1" t="str">
        <f>VLOOKUP(B2307,「工具标准名」映射表!B:I,2,0)</f>
        <v>即梦AI</v>
      </c>
      <c r="D2307" s="1" t="str">
        <f>VLOOKUP(C2307,「工具标准名」映射表!$C$1:$O$2046,2,0)</f>
        <v>即梦AI</v>
      </c>
      <c r="E2307" s="1" t="s">
        <v>14907</v>
      </c>
      <c r="F2307" s="1" t="str">
        <f>VLOOKUP(E2307,省份映射!$B$1:$C$472,2,0)</f>
        <v>未提及</v>
      </c>
    </row>
    <row r="2308" spans="1:6">
      <c r="A2308" s="1" t="s">
        <v>14905</v>
      </c>
      <c r="B2308" s="1" t="s">
        <v>222</v>
      </c>
      <c r="C2308" s="1" t="str">
        <f>VLOOKUP(B2308,「工具标准名」映射表!B:I,2,0)</f>
        <v>剪映AI</v>
      </c>
      <c r="D2308" s="1" t="str">
        <f>VLOOKUP(C2308,「工具标准名」映射表!$C$1:$O$2046,2,0)</f>
        <v>剪映AI</v>
      </c>
      <c r="E2308" s="1" t="s">
        <v>14907</v>
      </c>
      <c r="F2308" s="1" t="str">
        <f>VLOOKUP(E2308,省份映射!$B$1:$C$472,2,0)</f>
        <v>未提及</v>
      </c>
    </row>
    <row r="2309" spans="1:6">
      <c r="A2309" s="1" t="s">
        <v>14921</v>
      </c>
      <c r="B2309" s="1" t="s">
        <v>1176</v>
      </c>
      <c r="C2309" s="1" t="str">
        <f>VLOOKUP(B2309,「工具标准名」映射表!B:I,2,0)</f>
        <v>AI医课询证智慧教研系统</v>
      </c>
      <c r="D2309" s="1" t="str">
        <f>VLOOKUP(C2309,「工具标准名」映射表!$C$1:$O$2046,2,0)</f>
        <v>AI医课询证智慧教研系统</v>
      </c>
      <c r="E2309" s="1" t="s">
        <v>2434</v>
      </c>
      <c r="F2309" s="1" t="str">
        <f>VLOOKUP(E2309,省份映射!$B$1:$C$472,2,0)</f>
        <v>河北省</v>
      </c>
    </row>
    <row r="2310" spans="1:6">
      <c r="A2310" s="1" t="s">
        <v>14921</v>
      </c>
      <c r="B2310" s="1" t="s">
        <v>139</v>
      </c>
      <c r="C2310" s="1" t="str">
        <f>VLOOKUP(B2310,「工具标准名」映射表!B:I,2,0)</f>
        <v>豆包</v>
      </c>
      <c r="D2310" s="1" t="str">
        <f>VLOOKUP(C2310,「工具标准名」映射表!$C$1:$O$2046,2,0)</f>
        <v>豆包</v>
      </c>
      <c r="E2310" s="1" t="s">
        <v>2434</v>
      </c>
      <c r="F2310" s="1" t="str">
        <f>VLOOKUP(E2310,省份映射!$B$1:$C$472,2,0)</f>
        <v>河北省</v>
      </c>
    </row>
    <row r="2311" spans="1:6">
      <c r="A2311" s="1" t="s">
        <v>14921</v>
      </c>
      <c r="B2311" s="1" t="s">
        <v>11937</v>
      </c>
      <c r="C2311" s="1" t="str">
        <f>VLOOKUP(B2311,「工具标准名」映射表!B:I,2,0)</f>
        <v>Ima</v>
      </c>
      <c r="D2311" s="1" t="str">
        <f>VLOOKUP(C2311,「工具标准名」映射表!$C$1:$O$2046,2,0)</f>
        <v>Ima</v>
      </c>
      <c r="E2311" s="1" t="s">
        <v>2434</v>
      </c>
      <c r="F2311" s="1" t="str">
        <f>VLOOKUP(E2311,省份映射!$B$1:$C$472,2,0)</f>
        <v>河北省</v>
      </c>
    </row>
    <row r="2312" spans="1:6">
      <c r="A2312" s="1" t="s">
        <v>14921</v>
      </c>
      <c r="B2312" s="1" t="s">
        <v>6876</v>
      </c>
      <c r="C2312" s="1" t="str">
        <f>VLOOKUP(B2312,「工具标准名」映射表!B:I,2,0)</f>
        <v>Get笔记</v>
      </c>
      <c r="D2312" s="1" t="str">
        <f>VLOOKUP(C2312,「工具标准名」映射表!$C$1:$O$2046,2,0)</f>
        <v>Get笔记</v>
      </c>
      <c r="E2312" s="1" t="s">
        <v>2434</v>
      </c>
      <c r="F2312" s="1" t="str">
        <f>VLOOKUP(E2312,省份映射!$B$1:$C$472,2,0)</f>
        <v>河北省</v>
      </c>
    </row>
    <row r="2313" spans="1:6">
      <c r="A2313" s="1" t="s">
        <v>14939</v>
      </c>
      <c r="C2313" s="1" t="e">
        <f>VLOOKUP(B2313,「工具标准名」映射表!B:I,2,0)</f>
        <v>#N/A</v>
      </c>
      <c r="D2313" s="1" t="e">
        <f>VLOOKUP(C2313,「工具标准名」映射表!$C$1:$O$2046,2,0)</f>
        <v>#N/A</v>
      </c>
      <c r="E2313" s="1" t="s">
        <v>1325</v>
      </c>
      <c r="F2313" s="1" t="str">
        <f>VLOOKUP(E2313,省份映射!$B$1:$C$472,2,0)</f>
        <v>河北省</v>
      </c>
    </row>
    <row r="2314" spans="1:6">
      <c r="A2314" s="1" t="s">
        <v>14943</v>
      </c>
      <c r="B2314" s="1" t="s">
        <v>259</v>
      </c>
      <c r="C2314" s="1" t="str">
        <f>VLOOKUP(B2314,「工具标准名」映射表!B:I,2,0)</f>
        <v>问卷星</v>
      </c>
      <c r="D2314" s="1" t="str">
        <f>VLOOKUP(C2314,「工具标准名」映射表!$C$1:$O$2046,2,0)</f>
        <v>问卷星</v>
      </c>
      <c r="E2314" s="1" t="s">
        <v>6742</v>
      </c>
      <c r="F2314" s="1" t="str">
        <f>VLOOKUP(E2314,省份映射!$B$1:$C$472,2,0)</f>
        <v>河北省</v>
      </c>
    </row>
    <row r="2315" spans="1:6">
      <c r="A2315" s="1" t="s">
        <v>14943</v>
      </c>
      <c r="B2315" s="1" t="s">
        <v>2165</v>
      </c>
      <c r="C2315" s="1" t="str">
        <f>VLOOKUP(B2315,「工具标准名」映射表!B:I,2,0)</f>
        <v>数字人</v>
      </c>
      <c r="D2315" s="1" t="str">
        <f>VLOOKUP(C2315,「工具标准名」映射表!$C$1:$O$2046,2,0)</f>
        <v>AI数字人</v>
      </c>
      <c r="E2315" s="1" t="s">
        <v>6742</v>
      </c>
      <c r="F2315" s="1" t="str">
        <f>VLOOKUP(E2315,省份映射!$B$1:$C$472,2,0)</f>
        <v>河北省</v>
      </c>
    </row>
    <row r="2316" spans="1:6">
      <c r="A2316" s="1" t="s">
        <v>14943</v>
      </c>
      <c r="B2316" s="1" t="s">
        <v>9378</v>
      </c>
      <c r="C2316" s="1" t="str">
        <f>VLOOKUP(B2316,「工具标准名」映射表!B:I,2,0)</f>
        <v>动态曲线模型</v>
      </c>
      <c r="D2316" s="1" t="str">
        <f>VLOOKUP(C2316,「工具标准名」映射表!$C$1:$O$2046,2,0)</f>
        <v>动态曲线模型</v>
      </c>
      <c r="E2316" s="1" t="s">
        <v>6742</v>
      </c>
      <c r="F2316" s="1" t="str">
        <f>VLOOKUP(E2316,省份映射!$B$1:$C$472,2,0)</f>
        <v>河北省</v>
      </c>
    </row>
    <row r="2317" spans="1:6">
      <c r="A2317" s="1" t="s">
        <v>14956</v>
      </c>
      <c r="B2317" s="1" t="s">
        <v>4457</v>
      </c>
      <c r="C2317" s="1" t="str">
        <f>VLOOKUP(B2317,「工具标准名」映射表!B:I,2,0)</f>
        <v>央馆领航AI</v>
      </c>
      <c r="D2317" s="1" t="str">
        <f>VLOOKUP(C2317,「工具标准名」映射表!$C$1:$O$2046,2,0)</f>
        <v>央馆领航AI</v>
      </c>
      <c r="E2317" s="1" t="s">
        <v>6742</v>
      </c>
      <c r="F2317" s="1" t="str">
        <f>VLOOKUP(E2317,省份映射!$B$1:$C$472,2,0)</f>
        <v>河北省</v>
      </c>
    </row>
    <row r="2318" spans="1:6">
      <c r="A2318" s="1" t="s">
        <v>14967</v>
      </c>
      <c r="B2318" s="1" t="s">
        <v>2240</v>
      </c>
      <c r="C2318" s="1" t="str">
        <f>VLOOKUP(B2318,「工具标准名」映射表!B:I,2,0)</f>
        <v>国家智慧教育平台</v>
      </c>
      <c r="D2318" s="1" t="str">
        <f>VLOOKUP(C2318,「工具标准名」映射表!$C$1:$O$2046,2,0)</f>
        <v>国家智慧教育平台</v>
      </c>
      <c r="E2318" s="1" t="s">
        <v>789</v>
      </c>
      <c r="F2318" s="1" t="str">
        <f>VLOOKUP(E2318,省份映射!$B$1:$C$472,2,0)</f>
        <v>吉林省</v>
      </c>
    </row>
    <row r="2319" spans="1:6">
      <c r="A2319" s="1" t="s">
        <v>14979</v>
      </c>
      <c r="B2319" s="1" t="s">
        <v>14985</v>
      </c>
      <c r="C2319" s="1" t="str">
        <f>VLOOKUP(B2319,「工具标准名」映射表!B:I,2,0)</f>
        <v>智慧校园管理系统</v>
      </c>
      <c r="D2319" s="1" t="str">
        <f>VLOOKUP(C2319,「工具标准名」映射表!$C$1:$O$2046,2,0)</f>
        <v>智慧校园管理系统</v>
      </c>
      <c r="E2319" s="1" t="s">
        <v>7799</v>
      </c>
      <c r="F2319" s="1" t="str">
        <f>VLOOKUP(E2319,省份映射!$B$1:$C$472,2,0)</f>
        <v>吉林省</v>
      </c>
    </row>
    <row r="2320" spans="1:6">
      <c r="A2320" s="1" t="s">
        <v>14979</v>
      </c>
      <c r="B2320" s="1" t="s">
        <v>14994</v>
      </c>
      <c r="C2320" s="1" t="str">
        <f>VLOOKUP(B2320,「工具标准名」映射表!B:I,2,0)</f>
        <v>自动化考勤机</v>
      </c>
      <c r="D2320" s="1" t="str">
        <f>VLOOKUP(C2320,「工具标准名」映射表!$C$1:$O$2046,2,0)</f>
        <v>自动化考勤机</v>
      </c>
      <c r="E2320" s="1" t="s">
        <v>7799</v>
      </c>
      <c r="F2320" s="1" t="str">
        <f>VLOOKUP(E2320,省份映射!$B$1:$C$472,2,0)</f>
        <v>吉林省</v>
      </c>
    </row>
    <row r="2321" spans="1:6">
      <c r="A2321" s="1" t="s">
        <v>14997</v>
      </c>
      <c r="B2321" s="1" t="s">
        <v>1707</v>
      </c>
      <c r="C2321" s="1" t="str">
        <f>VLOOKUP(B2321,「工具标准名」映射表!B:I,2,0)</f>
        <v>AI对话系统</v>
      </c>
      <c r="D2321" s="1" t="str">
        <f>VLOOKUP(C2321,「工具标准名」映射表!$C$1:$O$2046,2,0)</f>
        <v>AI对话系统</v>
      </c>
      <c r="E2321" s="1" t="s">
        <v>14999</v>
      </c>
      <c r="F2321" s="1" t="str">
        <f>VLOOKUP(E2321,省份映射!$B$1:$C$472,2,0)</f>
        <v>吉林省</v>
      </c>
    </row>
    <row r="2322" spans="1:6">
      <c r="A2322" s="1" t="s">
        <v>14997</v>
      </c>
      <c r="B2322" s="1" t="s">
        <v>2165</v>
      </c>
      <c r="C2322" s="1" t="str">
        <f>VLOOKUP(B2322,「工具标准名」映射表!B:I,2,0)</f>
        <v>数字人</v>
      </c>
      <c r="D2322" s="1" t="str">
        <f>VLOOKUP(C2322,「工具标准名」映射表!$C$1:$O$2046,2,0)</f>
        <v>AI数字人</v>
      </c>
      <c r="E2322" s="1" t="s">
        <v>14999</v>
      </c>
      <c r="F2322" s="1" t="str">
        <f>VLOOKUP(E2322,省份映射!$B$1:$C$472,2,0)</f>
        <v>吉林省</v>
      </c>
    </row>
    <row r="2323" spans="1:6">
      <c r="A2323" s="1" t="s">
        <v>14997</v>
      </c>
      <c r="B2323" s="1" t="s">
        <v>15011</v>
      </c>
      <c r="C2323" s="1" t="str">
        <f>VLOOKUP(B2323,「工具标准名」映射表!B:I,2,0)</f>
        <v>智能阅读系统</v>
      </c>
      <c r="D2323" s="1" t="str">
        <f>VLOOKUP(C2323,「工具标准名」映射表!$C$1:$O$2046,2,0)</f>
        <v>智能阅读系统</v>
      </c>
      <c r="E2323" s="1" t="s">
        <v>14999</v>
      </c>
      <c r="F2323" s="1" t="str">
        <f>VLOOKUP(E2323,省份映射!$B$1:$C$472,2,0)</f>
        <v>吉林省</v>
      </c>
    </row>
    <row r="2324" spans="1:6">
      <c r="A2324" s="1" t="s">
        <v>15014</v>
      </c>
      <c r="B2324" s="1" t="s">
        <v>4457</v>
      </c>
      <c r="C2324" s="1" t="str">
        <f>VLOOKUP(B2324,「工具标准名」映射表!B:I,2,0)</f>
        <v>央馆领航AI</v>
      </c>
      <c r="D2324" s="1" t="str">
        <f>VLOOKUP(C2324,「工具标准名」映射表!$C$1:$O$2046,2,0)</f>
        <v>央馆领航AI</v>
      </c>
      <c r="E2324" s="1" t="s">
        <v>7783</v>
      </c>
      <c r="F2324" s="1" t="str">
        <f>VLOOKUP(E2324,省份映射!$B$1:$C$472,2,0)</f>
        <v>吉林省</v>
      </c>
    </row>
    <row r="2325" spans="1:6">
      <c r="A2325" s="1" t="s">
        <v>15027</v>
      </c>
      <c r="B2325" s="1" t="s">
        <v>4049</v>
      </c>
      <c r="C2325" s="1" t="str">
        <f>VLOOKUP(B2325,「工具标准名」映射表!B:I,2,0)</f>
        <v>智能研修平台</v>
      </c>
      <c r="D2325" s="1" t="str">
        <f>VLOOKUP(C2325,「工具标准名」映射表!$C$1:$O$2046,2,0)</f>
        <v>智能研修平台</v>
      </c>
      <c r="E2325" s="1" t="s">
        <v>15029</v>
      </c>
      <c r="F2325" s="1" t="str">
        <f>VLOOKUP(E2325,省份映射!$B$1:$C$472,2,0)</f>
        <v>吉林省</v>
      </c>
    </row>
    <row r="2326" spans="1:6">
      <c r="A2326" s="1" t="s">
        <v>15040</v>
      </c>
      <c r="C2326" s="1" t="e">
        <f>VLOOKUP(B2326,「工具标准名」映射表!B:I,2,0)</f>
        <v>#N/A</v>
      </c>
      <c r="D2326" s="1" t="e">
        <f>VLOOKUP(C2326,「工具标准名」映射表!$C$1:$O$2046,2,0)</f>
        <v>#N/A</v>
      </c>
      <c r="E2326" s="1" t="s">
        <v>532</v>
      </c>
      <c r="F2326" s="1" t="str">
        <f>VLOOKUP(E2326,省份映射!$B$1:$C$472,2,0)</f>
        <v>吉林省</v>
      </c>
    </row>
    <row r="2327" spans="1:6">
      <c r="A2327" s="1" t="s">
        <v>15042</v>
      </c>
      <c r="B2327" s="1" t="s">
        <v>7305</v>
      </c>
      <c r="C2327" s="1" t="str">
        <f>VLOOKUP(B2327,「工具标准名」映射表!B:I,2,0)</f>
        <v>Kivicube平台</v>
      </c>
      <c r="D2327" s="1" t="str">
        <f>VLOOKUP(C2327,「工具标准名」映射表!$C$1:$O$2046,2,0)</f>
        <v>Kivicube</v>
      </c>
      <c r="E2327" s="1" t="s">
        <v>8915</v>
      </c>
      <c r="F2327" s="1" t="str">
        <f>VLOOKUP(E2327,省份映射!$B$1:$C$472,2,0)</f>
        <v>吉林省</v>
      </c>
    </row>
    <row r="2328" spans="1:6">
      <c r="A2328" s="1" t="s">
        <v>15042</v>
      </c>
      <c r="B2328" s="1" t="s">
        <v>15054</v>
      </c>
      <c r="C2328" s="1" t="str">
        <f>VLOOKUP(B2328,「工具标准名」映射表!B:I,2,0)</f>
        <v>智行语音测评系统</v>
      </c>
      <c r="D2328" s="1" t="str">
        <f>VLOOKUP(C2328,「工具标准名」映射表!$C$1:$O$2046,2,0)</f>
        <v>智行语音测评系统</v>
      </c>
      <c r="E2328" s="1" t="s">
        <v>8915</v>
      </c>
      <c r="F2328" s="1" t="str">
        <f>VLOOKUP(E2328,省份映射!$B$1:$C$472,2,0)</f>
        <v>吉林省</v>
      </c>
    </row>
    <row r="2329" spans="1:6">
      <c r="A2329" s="1" t="s">
        <v>15056</v>
      </c>
      <c r="B2329" s="1" t="s">
        <v>4457</v>
      </c>
      <c r="C2329" s="1" t="str">
        <f>VLOOKUP(B2329,「工具标准名」映射表!B:I,2,0)</f>
        <v>央馆领航AI</v>
      </c>
      <c r="D2329" s="1" t="str">
        <f>VLOOKUP(C2329,「工具标准名」映射表!$C$1:$O$2046,2,0)</f>
        <v>央馆领航AI</v>
      </c>
      <c r="E2329" s="1" t="s">
        <v>789</v>
      </c>
      <c r="F2329" s="1" t="str">
        <f>VLOOKUP(E2329,省份映射!$B$1:$C$472,2,0)</f>
        <v>吉林省</v>
      </c>
    </row>
    <row r="2330" spans="1:6">
      <c r="A2330" s="1" t="s">
        <v>15069</v>
      </c>
      <c r="B2330" s="1" t="s">
        <v>2240</v>
      </c>
      <c r="C2330" s="1" t="str">
        <f>VLOOKUP(B2330,「工具标准名」映射表!B:I,2,0)</f>
        <v>国家智慧教育平台</v>
      </c>
      <c r="D2330" s="1" t="str">
        <f>VLOOKUP(C2330,「工具标准名」映射表!$C$1:$O$2046,2,0)</f>
        <v>国家智慧教育平台</v>
      </c>
      <c r="E2330" s="1" t="s">
        <v>15071</v>
      </c>
      <c r="F2330" s="1" t="str">
        <f>VLOOKUP(E2330,省份映射!$B$1:$C$472,2,0)</f>
        <v>吉林省</v>
      </c>
    </row>
    <row r="2331" spans="1:6">
      <c r="A2331" s="1" t="s">
        <v>15069</v>
      </c>
      <c r="B2331" s="1" t="s">
        <v>3966</v>
      </c>
      <c r="C2331" s="1" t="str">
        <f>VLOOKUP(B2331,「工具标准名」映射表!B:I,2,0)</f>
        <v>AI赋能教学模式</v>
      </c>
      <c r="D2331" s="1" t="str">
        <f>VLOOKUP(C2331,「工具标准名」映射表!$C$1:$O$2046,2,0)</f>
        <v>AI赋能教学模式</v>
      </c>
      <c r="E2331" s="1" t="s">
        <v>15071</v>
      </c>
      <c r="F2331" s="1" t="str">
        <f>VLOOKUP(E2331,省份映射!$B$1:$C$472,2,0)</f>
        <v>吉林省</v>
      </c>
    </row>
    <row r="2332" spans="1:6">
      <c r="A2332" s="1" t="s">
        <v>15082</v>
      </c>
      <c r="B2332" s="1" t="s">
        <v>15090</v>
      </c>
      <c r="C2332" s="1" t="str">
        <f>VLOOKUP(B2332,「工具标准名」映射表!B:I,2,0)</f>
        <v>英语词汇智能助学系统</v>
      </c>
      <c r="D2332" s="1" t="str">
        <f>VLOOKUP(C2332,「工具标准名」映射表!$C$1:$O$2046,2,0)</f>
        <v>英语词汇智能助学系统</v>
      </c>
      <c r="E2332" s="1" t="s">
        <v>15084</v>
      </c>
      <c r="F2332" s="1" t="str">
        <f>VLOOKUP(E2332,省份映射!$B$1:$C$472,2,0)</f>
        <v>吉林省</v>
      </c>
    </row>
    <row r="2333" spans="1:6">
      <c r="A2333" s="1" t="s">
        <v>15093</v>
      </c>
      <c r="B2333" s="1" t="s">
        <v>2083</v>
      </c>
      <c r="C2333" s="1" t="str">
        <f>VLOOKUP(B2333,「工具标准名」映射表!B:I,2,0)</f>
        <v>虚拟实验平台</v>
      </c>
      <c r="D2333" s="1" t="str">
        <f>VLOOKUP(C2333,「工具标准名」映射表!$C$1:$O$2046,2,0)</f>
        <v>虚拟实验平台</v>
      </c>
      <c r="E2333" s="1" t="s">
        <v>156</v>
      </c>
      <c r="F2333" s="1" t="str">
        <f>VLOOKUP(E2333,省份映射!$B$1:$C$472,2,0)</f>
        <v>未提及</v>
      </c>
    </row>
    <row r="2334" spans="1:6">
      <c r="A2334" s="1" t="s">
        <v>15105</v>
      </c>
      <c r="B2334" s="1" t="s">
        <v>207</v>
      </c>
      <c r="C2334" s="1" t="str">
        <f>VLOOKUP(B2334,「工具标准名」映射表!B:I,2,0)</f>
        <v>即梦AI</v>
      </c>
      <c r="D2334" s="1" t="str">
        <f>VLOOKUP(C2334,「工具标准名」映射表!$C$1:$O$2046,2,0)</f>
        <v>即梦AI</v>
      </c>
      <c r="E2334" s="1" t="s">
        <v>15107</v>
      </c>
      <c r="F2334" s="1" t="str">
        <f>VLOOKUP(E2334,省份映射!$B$1:$C$472,2,0)</f>
        <v>吉林省</v>
      </c>
    </row>
    <row r="2335" spans="1:6">
      <c r="A2335" s="1" t="s">
        <v>15105</v>
      </c>
      <c r="B2335" s="1" t="s">
        <v>139</v>
      </c>
      <c r="C2335" s="1" t="str">
        <f>VLOOKUP(B2335,「工具标准名」映射表!B:I,2,0)</f>
        <v>豆包</v>
      </c>
      <c r="D2335" s="1" t="str">
        <f>VLOOKUP(C2335,「工具标准名」映射表!$C$1:$O$2046,2,0)</f>
        <v>豆包</v>
      </c>
      <c r="E2335" s="1" t="s">
        <v>15107</v>
      </c>
      <c r="F2335" s="1" t="str">
        <f>VLOOKUP(E2335,省份映射!$B$1:$C$472,2,0)</f>
        <v>吉林省</v>
      </c>
    </row>
    <row r="2336" spans="1:6">
      <c r="A2336" s="1" t="s">
        <v>15105</v>
      </c>
      <c r="B2336" s="1" t="s">
        <v>124</v>
      </c>
      <c r="C2336" s="1" t="str">
        <f>VLOOKUP(B2336,「工具标准名」映射表!B:I,2,0)</f>
        <v>DeepSeek 大模型</v>
      </c>
      <c r="D2336" s="1" t="str">
        <f>VLOOKUP(C2336,「工具标准名」映射表!$C$1:$O$2046,2,0)</f>
        <v>DeepSeek 大模型</v>
      </c>
      <c r="E2336" s="1" t="s">
        <v>15107</v>
      </c>
      <c r="F2336" s="1" t="str">
        <f>VLOOKUP(E2336,省份映射!$B$1:$C$472,2,0)</f>
        <v>吉林省</v>
      </c>
    </row>
    <row r="2337" spans="1:6">
      <c r="A2337" s="1" t="s">
        <v>15105</v>
      </c>
      <c r="B2337" s="1" t="s">
        <v>15118</v>
      </c>
      <c r="C2337" s="1" t="str">
        <f>VLOOKUP(B2337,「工具标准名」映射表!B:I,2,0)</f>
        <v>剪映AI</v>
      </c>
      <c r="D2337" s="1" t="str">
        <f>VLOOKUP(C2337,「工具标准名」映射表!$C$1:$O$2046,2,0)</f>
        <v>剪映AI</v>
      </c>
      <c r="E2337" s="1" t="s">
        <v>15107</v>
      </c>
      <c r="F2337" s="1" t="str">
        <f>VLOOKUP(E2337,省份映射!$B$1:$C$472,2,0)</f>
        <v>吉林省</v>
      </c>
    </row>
    <row r="2338" spans="1:6">
      <c r="A2338" s="1" t="s">
        <v>15121</v>
      </c>
      <c r="B2338" s="1" t="s">
        <v>15127</v>
      </c>
      <c r="C2338" s="1" t="str">
        <f>VLOOKUP(B2338,「工具标准名」映射表!B:I,2,0)</f>
        <v>豆包AI绘画</v>
      </c>
      <c r="D2338" s="1" t="str">
        <f>VLOOKUP(C2338,「工具标准名」映射表!$C$1:$O$2046,2,0)</f>
        <v>豆包</v>
      </c>
      <c r="E2338" s="1" t="s">
        <v>7799</v>
      </c>
      <c r="F2338" s="1" t="str">
        <f>VLOOKUP(E2338,省份映射!$B$1:$C$472,2,0)</f>
        <v>吉林省</v>
      </c>
    </row>
    <row r="2339" spans="1:6">
      <c r="A2339" s="1" t="s">
        <v>15121</v>
      </c>
      <c r="B2339" s="1" t="s">
        <v>3697</v>
      </c>
      <c r="C2339" s="1" t="str">
        <f>VLOOKUP(B2339,「工具标准名」映射表!B:I,2,0)</f>
        <v>AI语音转文字工具</v>
      </c>
      <c r="D2339" s="1" t="str">
        <f>VLOOKUP(C2339,「工具标准名」映射表!$C$1:$O$2046,2,0)</f>
        <v>AI语音转文字工具</v>
      </c>
      <c r="E2339" s="1" t="s">
        <v>7799</v>
      </c>
      <c r="F2339" s="1" t="str">
        <f>VLOOKUP(E2339,省份映射!$B$1:$C$472,2,0)</f>
        <v>吉林省</v>
      </c>
    </row>
    <row r="2340" spans="1:6">
      <c r="A2340" s="1" t="s">
        <v>15121</v>
      </c>
      <c r="B2340" s="1" t="s">
        <v>4020</v>
      </c>
      <c r="C2340" s="1" t="str">
        <f>VLOOKUP(B2340,「工具标准名」映射表!B:I,2,0)</f>
        <v>AI辅助制作短动画</v>
      </c>
      <c r="D2340" s="1" t="str">
        <f>VLOOKUP(C2340,「工具标准名」映射表!$C$1:$O$2046,2,0)</f>
        <v>AI辅助制作短动画</v>
      </c>
      <c r="E2340" s="1" t="s">
        <v>7799</v>
      </c>
      <c r="F2340" s="1" t="str">
        <f>VLOOKUP(E2340,省份映射!$B$1:$C$472,2,0)</f>
        <v>吉林省</v>
      </c>
    </row>
    <row r="2341" spans="1:6">
      <c r="A2341" s="1" t="s">
        <v>15138</v>
      </c>
      <c r="B2341" s="1" t="s">
        <v>4531</v>
      </c>
      <c r="C2341" s="1" t="str">
        <f>VLOOKUP(B2341,「工具标准名」映射表!B:I,2,0)</f>
        <v>Blender</v>
      </c>
      <c r="D2341" s="1" t="str">
        <f>VLOOKUP(C2341,「工具标准名」映射表!$C$1:$O$2046,2,0)</f>
        <v>Blender</v>
      </c>
      <c r="E2341" s="1" t="s">
        <v>15140</v>
      </c>
      <c r="F2341" s="1" t="str">
        <f>VLOOKUP(E2341,省份映射!$B$1:$C$472,2,0)</f>
        <v>吉林省</v>
      </c>
    </row>
    <row r="2342" spans="1:6">
      <c r="A2342" s="1" t="s">
        <v>15138</v>
      </c>
      <c r="B2342" s="1" t="s">
        <v>15151</v>
      </c>
      <c r="C2342" s="1" t="str">
        <f>VLOOKUP(B2342,「工具标准名」映射表!B:I,2,0)</f>
        <v>Midjourney</v>
      </c>
      <c r="D2342" s="1" t="str">
        <f>VLOOKUP(C2342,「工具标准名」映射表!$C$1:$O$2046,2,0)</f>
        <v>Midjourney</v>
      </c>
      <c r="E2342" s="1" t="s">
        <v>15140</v>
      </c>
      <c r="F2342" s="1" t="str">
        <f>VLOOKUP(E2342,省份映射!$B$1:$C$472,2,0)</f>
        <v>吉林省</v>
      </c>
    </row>
    <row r="2343" spans="1:6">
      <c r="A2343" s="1" t="s">
        <v>15138</v>
      </c>
      <c r="B2343" s="1" t="s">
        <v>8036</v>
      </c>
      <c r="C2343" s="1" t="str">
        <f>VLOOKUP(B2343,「工具标准名」映射表!B:I,2,0)</f>
        <v>Stable Diffusion</v>
      </c>
      <c r="D2343" s="1" t="str">
        <f>VLOOKUP(C2343,「工具标准名」映射表!$C$1:$O$2046,2,0)</f>
        <v>Stable Diffusion</v>
      </c>
      <c r="E2343" s="1" t="s">
        <v>15140</v>
      </c>
      <c r="F2343" s="1" t="str">
        <f>VLOOKUP(E2343,省份映射!$B$1:$C$472,2,0)</f>
        <v>吉林省</v>
      </c>
    </row>
    <row r="2344" spans="1:6">
      <c r="A2344" s="1" t="s">
        <v>15154</v>
      </c>
      <c r="B2344" s="1" t="s">
        <v>15160</v>
      </c>
      <c r="C2344" s="1" t="str">
        <f>VLOOKUP(B2344,「工具标准名」映射表!B:I,2,0)</f>
        <v>星火大模型</v>
      </c>
      <c r="D2344" s="1" t="str">
        <f>VLOOKUP(C2344,「工具标准名」映射表!$C$1:$O$2046,2,0)</f>
        <v>星火大模型</v>
      </c>
      <c r="E2344" s="1" t="s">
        <v>1269</v>
      </c>
      <c r="F2344" s="1" t="str">
        <f>VLOOKUP(E2344,省份映射!$B$1:$C$472,2,0)</f>
        <v>吉林省</v>
      </c>
    </row>
    <row r="2345" spans="1:6">
      <c r="A2345" s="1" t="s">
        <v>15154</v>
      </c>
      <c r="B2345" s="1" t="s">
        <v>4140</v>
      </c>
      <c r="C2345" s="1" t="str">
        <f>VLOOKUP(B2345,「工具标准名」映射表!B:I,2,0)</f>
        <v>AI运动系统</v>
      </c>
      <c r="D2345" s="1" t="str">
        <f>VLOOKUP(C2345,「工具标准名」映射表!$C$1:$O$2046,2,0)</f>
        <v>AI运动系统</v>
      </c>
      <c r="E2345" s="1" t="s">
        <v>1269</v>
      </c>
      <c r="F2345" s="1" t="str">
        <f>VLOOKUP(E2345,省份映射!$B$1:$C$472,2,0)</f>
        <v>吉林省</v>
      </c>
    </row>
    <row r="2346" spans="1:6">
      <c r="A2346" s="1" t="s">
        <v>15154</v>
      </c>
      <c r="B2346" s="1" t="s">
        <v>15166</v>
      </c>
      <c r="C2346" s="1" t="str">
        <f>VLOOKUP(B2346,「工具标准名」映射表!B:I,2,0)</f>
        <v>智慧心育系统</v>
      </c>
      <c r="D2346" s="1" t="str">
        <f>VLOOKUP(C2346,「工具标准名」映射表!$C$1:$O$2046,2,0)</f>
        <v>智慧心育系统</v>
      </c>
      <c r="E2346" s="1" t="s">
        <v>1269</v>
      </c>
      <c r="F2346" s="1" t="str">
        <f>VLOOKUP(E2346,省份映射!$B$1:$C$472,2,0)</f>
        <v>吉林省</v>
      </c>
    </row>
    <row r="2347" spans="1:6">
      <c r="A2347" s="1" t="s">
        <v>15154</v>
      </c>
      <c r="B2347" s="1" t="s">
        <v>3143</v>
      </c>
      <c r="C2347" s="1" t="str">
        <f>VLOOKUP(B2347,「工具标准名」映射表!B:I,2,0)</f>
        <v>AI科学导师</v>
      </c>
      <c r="D2347" s="1" t="str">
        <f>VLOOKUP(C2347,「工具标准名」映射表!$C$1:$O$2046,2,0)</f>
        <v>AI科学导师</v>
      </c>
      <c r="E2347" s="1" t="s">
        <v>1269</v>
      </c>
      <c r="F2347" s="1" t="str">
        <f>VLOOKUP(E2347,省份映射!$B$1:$C$472,2,0)</f>
        <v>吉林省</v>
      </c>
    </row>
    <row r="2348" spans="1:6">
      <c r="A2348" s="1" t="s">
        <v>15154</v>
      </c>
      <c r="B2348" s="1" t="s">
        <v>1199</v>
      </c>
      <c r="C2348" s="1" t="str">
        <f>VLOOKUP(B2348,「工具标准名」映射表!B:I,2,0)</f>
        <v>智能批阅系统</v>
      </c>
      <c r="D2348" s="1" t="str">
        <f>VLOOKUP(C2348,「工具标准名」映射表!$C$1:$O$2046,2,0)</f>
        <v>智能批阅系统</v>
      </c>
      <c r="E2348" s="1" t="s">
        <v>1269</v>
      </c>
      <c r="F2348" s="1" t="str">
        <f>VLOOKUP(E2348,省份映射!$B$1:$C$472,2,0)</f>
        <v>吉林省</v>
      </c>
    </row>
    <row r="2349" spans="1:6">
      <c r="A2349" s="1" t="s">
        <v>15154</v>
      </c>
      <c r="B2349" s="1" t="s">
        <v>4156</v>
      </c>
      <c r="C2349" s="1" t="str">
        <f>VLOOKUP(B2349,「工具标准名」映射表!B:I,2,0)</f>
        <v>AI通识课程</v>
      </c>
      <c r="D2349" s="1" t="str">
        <f>VLOOKUP(C2349,「工具标准名」映射表!$C$1:$O$2046,2,0)</f>
        <v>AI通识课程</v>
      </c>
      <c r="E2349" s="1" t="s">
        <v>1269</v>
      </c>
      <c r="F2349" s="1" t="str">
        <f>VLOOKUP(E2349,省份映射!$B$1:$C$472,2,0)</f>
        <v>吉林省</v>
      </c>
    </row>
    <row r="2350" spans="1:6">
      <c r="A2350" s="1" t="s">
        <v>15154</v>
      </c>
      <c r="B2350" s="1" t="s">
        <v>12641</v>
      </c>
      <c r="C2350" s="1" t="str">
        <f>VLOOKUP(B2350,「工具标准名」映射表!B:I,2,0)</f>
        <v>双师课堂</v>
      </c>
      <c r="D2350" s="1" t="str">
        <f>VLOOKUP(C2350,「工具标准名」映射表!$C$1:$O$2046,2,0)</f>
        <v>双师课堂</v>
      </c>
      <c r="E2350" s="1" t="s">
        <v>1269</v>
      </c>
      <c r="F2350" s="1" t="str">
        <f>VLOOKUP(E2350,省份映射!$B$1:$C$472,2,0)</f>
        <v>吉林省</v>
      </c>
    </row>
    <row r="2351" spans="1:6">
      <c r="A2351" s="1" t="s">
        <v>15171</v>
      </c>
      <c r="B2351" s="1" t="s">
        <v>9054</v>
      </c>
      <c r="C2351" s="1" t="str">
        <f>VLOOKUP(B2351,「工具标准名」映射表!B:I,2,0)</f>
        <v>大语言模型</v>
      </c>
      <c r="D2351" s="1" t="str">
        <f>VLOOKUP(C2351,「工具标准名」映射表!$C$1:$O$2046,2,0)</f>
        <v>Chat Gpt</v>
      </c>
      <c r="E2351" s="1" t="s">
        <v>156</v>
      </c>
      <c r="F2351" s="1" t="str">
        <f>VLOOKUP(E2351,省份映射!$B$1:$C$472,2,0)</f>
        <v>未提及</v>
      </c>
    </row>
    <row r="2352" spans="1:6">
      <c r="A2352" s="1" t="s">
        <v>15182</v>
      </c>
      <c r="B2352" s="1" t="s">
        <v>259</v>
      </c>
      <c r="C2352" s="1" t="str">
        <f>VLOOKUP(B2352,「工具标准名」映射表!B:I,2,0)</f>
        <v>问卷星</v>
      </c>
      <c r="D2352" s="1" t="str">
        <f>VLOOKUP(C2352,「工具标准名」映射表!$C$1:$O$2046,2,0)</f>
        <v>问卷星</v>
      </c>
      <c r="E2352" s="1" t="s">
        <v>2253</v>
      </c>
      <c r="F2352" s="1" t="str">
        <f>VLOOKUP(E2352,省份映射!$B$1:$C$472,2,0)</f>
        <v>吉林省</v>
      </c>
    </row>
    <row r="2353" spans="1:6">
      <c r="A2353" s="1" t="s">
        <v>15182</v>
      </c>
      <c r="B2353" s="1" t="s">
        <v>14727</v>
      </c>
      <c r="C2353" s="1" t="str">
        <f>VLOOKUP(B2353,「工具标准名」映射表!B:I,2,0)</f>
        <v>豆包</v>
      </c>
      <c r="D2353" s="1" t="str">
        <f>VLOOKUP(C2353,「工具标准名」映射表!$C$1:$O$2046,2,0)</f>
        <v>豆包</v>
      </c>
      <c r="E2353" s="1" t="s">
        <v>2253</v>
      </c>
      <c r="F2353" s="1" t="str">
        <f>VLOOKUP(E2353,省份映射!$B$1:$C$472,2,0)</f>
        <v>吉林省</v>
      </c>
    </row>
    <row r="2354" spans="1:6">
      <c r="A2354" s="1" t="s">
        <v>15182</v>
      </c>
      <c r="B2354" s="1" t="s">
        <v>214</v>
      </c>
      <c r="C2354" s="1" t="str">
        <f>VLOOKUP(B2354,「工具标准名」映射表!B:I,2,0)</f>
        <v>希沃白板</v>
      </c>
      <c r="D2354" s="1" t="str">
        <f>VLOOKUP(C2354,「工具标准名」映射表!$C$1:$O$2046,2,0)</f>
        <v>希沃白板</v>
      </c>
      <c r="E2354" s="1" t="s">
        <v>2253</v>
      </c>
      <c r="F2354" s="1" t="str">
        <f>VLOOKUP(E2354,省份映射!$B$1:$C$472,2,0)</f>
        <v>吉林省</v>
      </c>
    </row>
    <row r="2355" spans="1:6">
      <c r="A2355" s="1" t="s">
        <v>15182</v>
      </c>
      <c r="B2355" s="1" t="s">
        <v>4552</v>
      </c>
      <c r="C2355" s="1" t="str">
        <f>VLOOKUP(B2355,「工具标准名」映射表!B:I,2,0)</f>
        <v>B站</v>
      </c>
      <c r="D2355" s="1" t="str">
        <f>VLOOKUP(C2355,「工具标准名」映射表!$C$1:$O$2046,2,0)</f>
        <v>B站</v>
      </c>
      <c r="E2355" s="1" t="s">
        <v>2253</v>
      </c>
      <c r="F2355" s="1" t="str">
        <f>VLOOKUP(E2355,省份映射!$B$1:$C$472,2,0)</f>
        <v>吉林省</v>
      </c>
    </row>
    <row r="2356" spans="1:6">
      <c r="A2356" s="1" t="s">
        <v>15195</v>
      </c>
      <c r="B2356" s="1" t="s">
        <v>15201</v>
      </c>
      <c r="C2356" s="1" t="str">
        <f>VLOOKUP(B2356,「工具标准名」映射表!B:I,2,0)</f>
        <v>科大讯飞AI</v>
      </c>
      <c r="D2356" s="1" t="str">
        <f>VLOOKUP(C2356,「工具标准名」映射表!$C$1:$O$2046,2,0)</f>
        <v>科大讯飞AI</v>
      </c>
      <c r="E2356" s="1" t="s">
        <v>8915</v>
      </c>
      <c r="F2356" s="1" t="str">
        <f>VLOOKUP(E2356,省份映射!$B$1:$C$472,2,0)</f>
        <v>吉林省</v>
      </c>
    </row>
    <row r="2357" spans="1:6">
      <c r="A2357" s="1" t="s">
        <v>15195</v>
      </c>
      <c r="B2357" s="1" t="s">
        <v>1804</v>
      </c>
      <c r="C2357" s="1" t="str">
        <f>VLOOKUP(B2357,「工具标准名」映射表!B:I,2,0)</f>
        <v>豆包智能体</v>
      </c>
      <c r="D2357" s="1" t="str">
        <f>VLOOKUP(C2357,「工具标准名」映射表!$C$1:$O$2046,2,0)</f>
        <v>豆包</v>
      </c>
      <c r="E2357" s="1" t="s">
        <v>8915</v>
      </c>
      <c r="F2357" s="1" t="str">
        <f>VLOOKUP(E2357,省份映射!$B$1:$C$472,2,0)</f>
        <v>吉林省</v>
      </c>
    </row>
    <row r="2358" spans="1:6">
      <c r="A2358" s="1" t="s">
        <v>15209</v>
      </c>
      <c r="B2358" s="1" t="s">
        <v>15215</v>
      </c>
      <c r="C2358" s="1" t="str">
        <f>VLOOKUP(B2358,「工具标准名」映射表!B:I,2,0)</f>
        <v>课文动画化系统</v>
      </c>
      <c r="D2358" s="1" t="str">
        <f>VLOOKUP(C2358,「工具标准名」映射表!$C$1:$O$2046,2,0)</f>
        <v>课文动画化系统</v>
      </c>
      <c r="E2358" s="1" t="s">
        <v>7783</v>
      </c>
      <c r="F2358" s="1" t="str">
        <f>VLOOKUP(E2358,省份映射!$B$1:$C$472,2,0)</f>
        <v>吉林省</v>
      </c>
    </row>
    <row r="2359" spans="1:6">
      <c r="A2359" s="1" t="s">
        <v>15221</v>
      </c>
      <c r="B2359" s="1" t="s">
        <v>15228</v>
      </c>
      <c r="C2359" s="1" t="str">
        <f>VLOOKUP(B2359,「工具标准名」映射表!B:I,2,0)</f>
        <v>微课视频</v>
      </c>
      <c r="D2359" s="1" t="str">
        <f>VLOOKUP(C2359,「工具标准名」映射表!$C$1:$O$2046,2,0)</f>
        <v>微课视频</v>
      </c>
      <c r="E2359" s="1" t="s">
        <v>15223</v>
      </c>
      <c r="F2359" s="1" t="str">
        <f>VLOOKUP(E2359,省份映射!$B$1:$C$472,2,0)</f>
        <v>吉林省</v>
      </c>
    </row>
    <row r="2360" spans="1:6">
      <c r="A2360" s="1" t="s">
        <v>15221</v>
      </c>
      <c r="B2360" s="1" t="s">
        <v>15234</v>
      </c>
      <c r="C2360" s="1" t="str">
        <f>VLOOKUP(B2360,「工具标准名」映射表!B:I,2,0)</f>
        <v>实验材料包</v>
      </c>
      <c r="D2360" s="1" t="str">
        <f>VLOOKUP(C2360,「工具标准名」映射表!$C$1:$O$2046,2,0)</f>
        <v>实验材料包</v>
      </c>
      <c r="E2360" s="1" t="s">
        <v>15223</v>
      </c>
      <c r="F2360" s="1" t="str">
        <f>VLOOKUP(E2360,省份映射!$B$1:$C$472,2,0)</f>
        <v>吉林省</v>
      </c>
    </row>
    <row r="2361" spans="1:6">
      <c r="A2361" s="1" t="s">
        <v>15236</v>
      </c>
      <c r="B2361" s="1" t="s">
        <v>6534</v>
      </c>
      <c r="C2361" s="1" t="str">
        <f>VLOOKUP(B2361,「工具标准名」映射表!B:I,2,0)</f>
        <v>D-LabAI</v>
      </c>
      <c r="D2361" s="1" t="str">
        <f>VLOOKUP(C2361,「工具标准名」映射表!$C$1:$O$2046,2,0)</f>
        <v>D-LAB AI</v>
      </c>
      <c r="E2361" s="1" t="s">
        <v>691</v>
      </c>
      <c r="F2361" s="1" t="str">
        <f>VLOOKUP(E2361,省份映射!$B$1:$C$472,2,0)</f>
        <v>四川省</v>
      </c>
    </row>
    <row r="2362" spans="1:6">
      <c r="A2362" s="1" t="s">
        <v>15246</v>
      </c>
      <c r="B2362" s="1" t="s">
        <v>696</v>
      </c>
      <c r="C2362" s="1" t="str">
        <f>VLOOKUP(B2362,「工具标准名」映射表!B:I,2,0)</f>
        <v>城厢中学校田径运动会平台</v>
      </c>
      <c r="D2362" s="1" t="str">
        <f>VLOOKUP(C2362,「工具标准名」映射表!$C$1:$O$2046,2,0)</f>
        <v>城厢中学校田径运动会平台</v>
      </c>
      <c r="E2362" s="1" t="s">
        <v>691</v>
      </c>
      <c r="F2362" s="1" t="str">
        <f>VLOOKUP(E2362,省份映射!$B$1:$C$472,2,0)</f>
        <v>四川省</v>
      </c>
    </row>
    <row r="2363" spans="1:6">
      <c r="A2363" s="1" t="s">
        <v>15256</v>
      </c>
      <c r="B2363" s="1" t="s">
        <v>10268</v>
      </c>
      <c r="C2363" s="1" t="str">
        <f>VLOOKUP(B2363,「工具标准名」映射表!B:I,2,0)</f>
        <v>智能人脸识别门禁系统</v>
      </c>
      <c r="D2363" s="1" t="str">
        <f>VLOOKUP(C2363,「工具标准名」映射表!$C$1:$O$2046,2,0)</f>
        <v>智能人脸识别门禁系统</v>
      </c>
      <c r="E2363" s="1" t="s">
        <v>368</v>
      </c>
      <c r="F2363" s="1" t="str">
        <f>VLOOKUP(E2363,省份映射!$B$1:$C$472,2,0)</f>
        <v>四川省</v>
      </c>
    </row>
    <row r="2364" spans="1:6">
      <c r="A2364" s="1" t="s">
        <v>15256</v>
      </c>
      <c r="B2364" s="1" t="s">
        <v>10275</v>
      </c>
      <c r="C2364" s="1" t="str">
        <f>VLOOKUP(B2364,「工具标准名」映射表!B:I,2,0)</f>
        <v>智慧食堂管理系统</v>
      </c>
      <c r="D2364" s="1" t="str">
        <f>VLOOKUP(C2364,「工具标准名」映射表!$C$1:$O$2046,2,0)</f>
        <v>智慧食堂管理系统</v>
      </c>
      <c r="E2364" s="1" t="s">
        <v>368</v>
      </c>
      <c r="F2364" s="1" t="str">
        <f>VLOOKUP(E2364,省份映射!$B$1:$C$472,2,0)</f>
        <v>四川省</v>
      </c>
    </row>
    <row r="2365" spans="1:6">
      <c r="A2365" s="1" t="s">
        <v>15256</v>
      </c>
      <c r="B2365" s="1" t="s">
        <v>10277</v>
      </c>
      <c r="C2365" s="1" t="str">
        <f>VLOOKUP(B2365,「工具标准名」映射表!B:I,2,0)</f>
        <v>智能OA管理系统</v>
      </c>
      <c r="D2365" s="1" t="str">
        <f>VLOOKUP(C2365,「工具标准名」映射表!$C$1:$O$2046,2,0)</f>
        <v>智能OA管理系统</v>
      </c>
      <c r="E2365" s="1" t="s">
        <v>368</v>
      </c>
      <c r="F2365" s="1" t="str">
        <f>VLOOKUP(E2365,省份映射!$B$1:$C$472,2,0)</f>
        <v>四川省</v>
      </c>
    </row>
    <row r="2366" spans="1:6">
      <c r="A2366" s="1" t="s">
        <v>15269</v>
      </c>
      <c r="B2366" s="1" t="s">
        <v>1772</v>
      </c>
      <c r="C2366" s="1" t="str">
        <f>VLOOKUP(B2366,「工具标准名」映射表!B:I,2,0)</f>
        <v>智能作业系统</v>
      </c>
      <c r="D2366" s="1" t="str">
        <f>VLOOKUP(C2366,「工具标准名」映射表!$C$1:$O$2046,2,0)</f>
        <v>智能作业系统</v>
      </c>
      <c r="E2366" s="1" t="s">
        <v>368</v>
      </c>
      <c r="F2366" s="1" t="str">
        <f>VLOOKUP(E2366,省份映射!$B$1:$C$472,2,0)</f>
        <v>四川省</v>
      </c>
    </row>
    <row r="2367" spans="1:6">
      <c r="A2367" s="1" t="s">
        <v>15269</v>
      </c>
      <c r="B2367" s="1" t="s">
        <v>453</v>
      </c>
      <c r="C2367" s="1" t="str">
        <f>VLOOKUP(B2367,「工具标准名」映射表!B:I,2,0)</f>
        <v>DeepSeek 大模型</v>
      </c>
      <c r="D2367" s="1" t="str">
        <f>VLOOKUP(C2367,「工具标准名」映射表!$C$1:$O$2046,2,0)</f>
        <v>DeepSeek 大模型</v>
      </c>
      <c r="E2367" s="1" t="s">
        <v>368</v>
      </c>
      <c r="F2367" s="1" t="str">
        <f>VLOOKUP(E2367,省份映射!$B$1:$C$472,2,0)</f>
        <v>四川省</v>
      </c>
    </row>
    <row r="2368" spans="1:6">
      <c r="A2368" s="1" t="s">
        <v>15280</v>
      </c>
      <c r="B2368" s="1" t="s">
        <v>4471</v>
      </c>
      <c r="C2368" s="1" t="str">
        <f>VLOOKUP(B2368,「工具标准名」映射表!B:I,2,0)</f>
        <v>文心一言</v>
      </c>
      <c r="D2368" s="1" t="str">
        <f>VLOOKUP(C2368,「工具标准名」映射表!$C$1:$O$2046,2,0)</f>
        <v>文心一言</v>
      </c>
      <c r="E2368" s="1" t="s">
        <v>368</v>
      </c>
      <c r="F2368" s="1" t="str">
        <f>VLOOKUP(E2368,省份映射!$B$1:$C$472,2,0)</f>
        <v>四川省</v>
      </c>
    </row>
    <row r="2369" spans="1:6">
      <c r="A2369" s="1" t="s">
        <v>15280</v>
      </c>
      <c r="B2369" s="1" t="s">
        <v>207</v>
      </c>
      <c r="C2369" s="1" t="str">
        <f>VLOOKUP(B2369,「工具标准名」映射表!B:I,2,0)</f>
        <v>即梦AI</v>
      </c>
      <c r="D2369" s="1" t="str">
        <f>VLOOKUP(C2369,「工具标准名」映射表!$C$1:$O$2046,2,0)</f>
        <v>即梦AI</v>
      </c>
      <c r="E2369" s="1" t="s">
        <v>368</v>
      </c>
      <c r="F2369" s="1" t="str">
        <f>VLOOKUP(E2369,省份映射!$B$1:$C$472,2,0)</f>
        <v>四川省</v>
      </c>
    </row>
    <row r="2370" spans="1:6">
      <c r="A2370" s="1" t="s">
        <v>15291</v>
      </c>
      <c r="B2370" s="1" t="s">
        <v>10337</v>
      </c>
      <c r="C2370" s="1" t="str">
        <f>VLOOKUP(B2370,「工具标准名」映射表!B:I,2,0)</f>
        <v>平板电脑交互系统</v>
      </c>
      <c r="D2370" s="1" t="str">
        <f>VLOOKUP(C2370,「工具标准名」映射表!$C$1:$O$2046,2,0)</f>
        <v>平板电脑交互系统</v>
      </c>
      <c r="E2370" s="1" t="s">
        <v>368</v>
      </c>
      <c r="F2370" s="1" t="str">
        <f>VLOOKUP(E2370,省份映射!$B$1:$C$472,2,0)</f>
        <v>四川省</v>
      </c>
    </row>
    <row r="2371" spans="1:6">
      <c r="A2371" s="1" t="s">
        <v>15291</v>
      </c>
      <c r="B2371" s="1" t="s">
        <v>10341</v>
      </c>
      <c r="C2371" s="1" t="str">
        <f>VLOOKUP(B2371,「工具标准名」映射表!B:I,2,0)</f>
        <v>智能跳绳</v>
      </c>
      <c r="D2371" s="1" t="str">
        <f>VLOOKUP(C2371,「工具标准名」映射表!$C$1:$O$2046,2,0)</f>
        <v>智能跳绳</v>
      </c>
      <c r="E2371" s="1" t="s">
        <v>368</v>
      </c>
      <c r="F2371" s="1" t="str">
        <f>VLOOKUP(E2371,省份映射!$B$1:$C$472,2,0)</f>
        <v>四川省</v>
      </c>
    </row>
    <row r="2372" spans="1:6">
      <c r="A2372" s="1" t="s">
        <v>15291</v>
      </c>
      <c r="B2372" s="1" t="s">
        <v>1133</v>
      </c>
      <c r="C2372" s="1" t="str">
        <f>VLOOKUP(B2372,「工具标准名」映射表!B:I,2,0)</f>
        <v>文心一言</v>
      </c>
      <c r="D2372" s="1" t="str">
        <f>VLOOKUP(C2372,「工具标准名」映射表!$C$1:$O$2046,2,0)</f>
        <v>文心一言</v>
      </c>
      <c r="E2372" s="1" t="s">
        <v>368</v>
      </c>
      <c r="F2372" s="1" t="str">
        <f>VLOOKUP(E2372,省份映射!$B$1:$C$472,2,0)</f>
        <v>四川省</v>
      </c>
    </row>
    <row r="2373" spans="1:6">
      <c r="A2373" s="1" t="s">
        <v>15299</v>
      </c>
      <c r="B2373" s="1" t="s">
        <v>4500</v>
      </c>
      <c r="C2373" s="1" t="str">
        <f>VLOOKUP(B2373,「工具标准名」映射表!B:I,2,0)</f>
        <v>数字笛卡尔</v>
      </c>
      <c r="D2373" s="1" t="str">
        <f>VLOOKUP(C2373,「工具标准名」映射表!$C$1:$O$2046,2,0)</f>
        <v>数字笛卡尔</v>
      </c>
      <c r="E2373" s="1" t="s">
        <v>368</v>
      </c>
      <c r="F2373" s="1" t="str">
        <f>VLOOKUP(E2373,省份映射!$B$1:$C$472,2,0)</f>
        <v>四川省</v>
      </c>
    </row>
    <row r="2374" spans="1:6">
      <c r="A2374" s="1" t="s">
        <v>15299</v>
      </c>
      <c r="B2374" s="1" t="s">
        <v>457</v>
      </c>
      <c r="C2374" s="1" t="str">
        <f>VLOOKUP(B2374,「工具标准名」映射表!B:I,2,0)</f>
        <v>GeoGebra</v>
      </c>
      <c r="D2374" s="1" t="str">
        <f>VLOOKUP(C2374,「工具标准名」映射表!$C$1:$O$2046,2,0)</f>
        <v>GeoGebra</v>
      </c>
      <c r="E2374" s="1" t="s">
        <v>368</v>
      </c>
      <c r="F2374" s="1" t="str">
        <f>VLOOKUP(E2374,省份映射!$B$1:$C$472,2,0)</f>
        <v>四川省</v>
      </c>
    </row>
    <row r="2375" spans="1:6">
      <c r="A2375" s="1" t="s">
        <v>15309</v>
      </c>
      <c r="B2375" s="1" t="s">
        <v>4543</v>
      </c>
      <c r="C2375" s="1" t="str">
        <f>VLOOKUP(B2375,「工具标准名」映射表!B:I,2,0)</f>
        <v>星火大模型</v>
      </c>
      <c r="D2375" s="1" t="str">
        <f>VLOOKUP(C2375,「工具标准名」映射表!$C$1:$O$2046,2,0)</f>
        <v>星火大模型</v>
      </c>
      <c r="E2375" s="1" t="s">
        <v>368</v>
      </c>
      <c r="F2375" s="1" t="str">
        <f>VLOOKUP(E2375,省份映射!$B$1:$C$472,2,0)</f>
        <v>四川省</v>
      </c>
    </row>
    <row r="2376" spans="1:6">
      <c r="A2376" s="1" t="s">
        <v>15309</v>
      </c>
      <c r="B2376" s="1" t="s">
        <v>4360</v>
      </c>
      <c r="C2376" s="1" t="str">
        <f>VLOOKUP(B2376,「工具标准名」映射表!B:I,2,0)</f>
        <v>醍摩豆</v>
      </c>
      <c r="D2376" s="1" t="str">
        <f>VLOOKUP(C2376,「工具标准名」映射表!$C$1:$O$2046,2,0)</f>
        <v>醍摩豆</v>
      </c>
      <c r="E2376" s="1" t="s">
        <v>368</v>
      </c>
      <c r="F2376" s="1" t="str">
        <f>VLOOKUP(E2376,省份映射!$B$1:$C$472,2,0)</f>
        <v>四川省</v>
      </c>
    </row>
    <row r="2377" spans="1:6">
      <c r="A2377" s="1" t="s">
        <v>15309</v>
      </c>
      <c r="B2377" s="1" t="s">
        <v>15321</v>
      </c>
      <c r="C2377" s="1" t="str">
        <f>VLOOKUP(B2377,「工具标准名」映射表!B:I,2,0)</f>
        <v>HITA智慧助教</v>
      </c>
      <c r="D2377" s="1" t="str">
        <f>VLOOKUP(C2377,「工具标准名」映射表!$C$1:$O$2046,2,0)</f>
        <v>HITA智慧助教</v>
      </c>
      <c r="E2377" s="1" t="s">
        <v>368</v>
      </c>
      <c r="F2377" s="1" t="str">
        <f>VLOOKUP(E2377,省份映射!$B$1:$C$472,2,0)</f>
        <v>四川省</v>
      </c>
    </row>
    <row r="2378" spans="1:6">
      <c r="A2378" s="1" t="s">
        <v>15309</v>
      </c>
      <c r="B2378" s="1" t="s">
        <v>4558</v>
      </c>
      <c r="C2378" s="1" t="str">
        <f>VLOOKUP(B2378,「工具标准名」映射表!B:I,2,0)</f>
        <v>菁优网</v>
      </c>
      <c r="D2378" s="1" t="str">
        <f>VLOOKUP(C2378,「工具标准名」映射表!$C$1:$O$2046,2,0)</f>
        <v>菁优网</v>
      </c>
      <c r="E2378" s="1" t="s">
        <v>368</v>
      </c>
      <c r="F2378" s="1" t="str">
        <f>VLOOKUP(E2378,省份映射!$B$1:$C$472,2,0)</f>
        <v>四川省</v>
      </c>
    </row>
    <row r="2379" spans="1:6">
      <c r="A2379" s="1" t="s">
        <v>15309</v>
      </c>
      <c r="B2379" s="1" t="s">
        <v>4561</v>
      </c>
      <c r="C2379" s="1" t="str">
        <f>VLOOKUP(B2379,「工具标准名」映射表!B:I,2,0)</f>
        <v>好分数平台</v>
      </c>
      <c r="D2379" s="1" t="str">
        <f>VLOOKUP(C2379,「工具标准名」映射表!$C$1:$O$2046,2,0)</f>
        <v>好分数</v>
      </c>
      <c r="E2379" s="1" t="s">
        <v>368</v>
      </c>
      <c r="F2379" s="1" t="str">
        <f>VLOOKUP(E2379,省份映射!$B$1:$C$472,2,0)</f>
        <v>四川省</v>
      </c>
    </row>
    <row r="2380" spans="1:6">
      <c r="A2380" s="1" t="s">
        <v>15325</v>
      </c>
      <c r="B2380" s="1" t="s">
        <v>10349</v>
      </c>
      <c r="C2380" s="1" t="str">
        <f>VLOOKUP(B2380,「工具标准名」映射表!B:I,2,0)</f>
        <v>智能问答平台</v>
      </c>
      <c r="D2380" s="1" t="str">
        <f>VLOOKUP(C2380,「工具标准名」映射表!$C$1:$O$2046,2,0)</f>
        <v>智能问答平台</v>
      </c>
      <c r="E2380" s="1" t="s">
        <v>368</v>
      </c>
      <c r="F2380" s="1" t="str">
        <f>VLOOKUP(E2380,省份映射!$B$1:$C$472,2,0)</f>
        <v>四川省</v>
      </c>
    </row>
    <row r="2381" spans="1:6">
      <c r="A2381" s="1" t="s">
        <v>15325</v>
      </c>
      <c r="B2381" s="1" t="s">
        <v>3288</v>
      </c>
      <c r="C2381" s="1" t="str">
        <f>VLOOKUP(B2381,「工具标准名」映射表!B:I,2,0)</f>
        <v>AI自适应教育游戏</v>
      </c>
      <c r="D2381" s="1" t="str">
        <f>VLOOKUP(C2381,「工具标准名」映射表!$C$1:$O$2046,2,0)</f>
        <v>AI自适应教育游戏</v>
      </c>
      <c r="E2381" s="1" t="s">
        <v>368</v>
      </c>
      <c r="F2381" s="1" t="str">
        <f>VLOOKUP(E2381,省份映射!$B$1:$C$472,2,0)</f>
        <v>四川省</v>
      </c>
    </row>
    <row r="2382" spans="1:6">
      <c r="A2382" s="1" t="s">
        <v>15325</v>
      </c>
      <c r="B2382" s="1" t="s">
        <v>4058</v>
      </c>
      <c r="C2382" s="1" t="str">
        <f>VLOOKUP(B2382,「工具标准名」映射表!B:I,2,0)</f>
        <v>AI辅助的线上研讨社区</v>
      </c>
      <c r="D2382" s="1" t="str">
        <f>VLOOKUP(C2382,「工具标准名」映射表!$C$1:$O$2046,2,0)</f>
        <v>AI辅助的线上研讨社区</v>
      </c>
      <c r="E2382" s="1" t="s">
        <v>368</v>
      </c>
      <c r="F2382" s="1" t="str">
        <f>VLOOKUP(E2382,省份映射!$B$1:$C$472,2,0)</f>
        <v>四川省</v>
      </c>
    </row>
    <row r="2383" spans="1:6">
      <c r="A2383" s="1" t="s">
        <v>15338</v>
      </c>
      <c r="B2383" s="1" t="s">
        <v>1060</v>
      </c>
      <c r="C2383" s="1" t="str">
        <f>VLOOKUP(B2383,「工具标准名」映射表!B:I,2,0)</f>
        <v>天天跳绳App</v>
      </c>
      <c r="D2383" s="1" t="str">
        <f>VLOOKUP(C2383,「工具标准名」映射表!$C$1:$O$2046,2,0)</f>
        <v>天天跳绳</v>
      </c>
      <c r="E2383" s="1" t="s">
        <v>368</v>
      </c>
      <c r="F2383" s="1" t="str">
        <f>VLOOKUP(E2383,省份映射!$B$1:$C$472,2,0)</f>
        <v>四川省</v>
      </c>
    </row>
    <row r="2384" spans="1:6">
      <c r="A2384" s="1" t="s">
        <v>15346</v>
      </c>
      <c r="B2384" s="1" t="s">
        <v>649</v>
      </c>
      <c r="C2384" s="1" t="e">
        <f>VLOOKUP(B2384,「工具标准名」映射表!B:I,2,0)</f>
        <v>#N/A</v>
      </c>
      <c r="D2384" s="1" t="e">
        <f>VLOOKUP(C2384,「工具标准名」映射表!$C$1:$O$2046,2,0)</f>
        <v>#N/A</v>
      </c>
      <c r="E2384" s="1" t="s">
        <v>368</v>
      </c>
      <c r="F2384" s="1" t="str">
        <f>VLOOKUP(E2384,省份映射!$B$1:$C$472,2,0)</f>
        <v>四川省</v>
      </c>
    </row>
    <row r="2385" spans="1:6">
      <c r="A2385" s="1" t="s">
        <v>15355</v>
      </c>
      <c r="B2385" s="1" t="s">
        <v>4581</v>
      </c>
      <c r="C2385" s="1" t="str">
        <f>VLOOKUP(B2385,「工具标准名」映射表!B:I,2,0)</f>
        <v>希沃AI</v>
      </c>
      <c r="D2385" s="1" t="str">
        <f>VLOOKUP(C2385,「工具标准名」映射表!$C$1:$O$2046,2,0)</f>
        <v>希沃AI</v>
      </c>
      <c r="E2385" s="1" t="s">
        <v>368</v>
      </c>
      <c r="F2385" s="1" t="str">
        <f>VLOOKUP(E2385,省份映射!$B$1:$C$472,2,0)</f>
        <v>四川省</v>
      </c>
    </row>
    <row r="2386" spans="1:6">
      <c r="A2386" s="1" t="s">
        <v>15355</v>
      </c>
      <c r="B2386" s="1" t="s">
        <v>2240</v>
      </c>
      <c r="C2386" s="1" t="str">
        <f>VLOOKUP(B2386,「工具标准名」映射表!B:I,2,0)</f>
        <v>国家智慧教育平台</v>
      </c>
      <c r="D2386" s="1" t="str">
        <f>VLOOKUP(C2386,「工具标准名」映射表!$C$1:$O$2046,2,0)</f>
        <v>国家智慧教育平台</v>
      </c>
      <c r="E2386" s="1" t="s">
        <v>368</v>
      </c>
      <c r="F2386" s="1" t="str">
        <f>VLOOKUP(E2386,省份映射!$B$1:$C$472,2,0)</f>
        <v>四川省</v>
      </c>
    </row>
    <row r="2387" spans="1:6">
      <c r="A2387" s="1" t="s">
        <v>15366</v>
      </c>
      <c r="B2387" s="1" t="s">
        <v>10377</v>
      </c>
      <c r="C2387" s="1" t="str">
        <f>VLOOKUP(B2387,「工具标准名」映射表!B:I,2,0)</f>
        <v>课堂教学分析系统</v>
      </c>
      <c r="D2387" s="1" t="str">
        <f>VLOOKUP(C2387,「工具标准名」映射表!$C$1:$O$2046,2,0)</f>
        <v>课堂教学分析系统</v>
      </c>
      <c r="E2387" s="1" t="s">
        <v>4591</v>
      </c>
      <c r="F2387" s="1" t="str">
        <f>VLOOKUP(E2387,省份映射!$B$1:$C$472,2,0)</f>
        <v>四川省</v>
      </c>
    </row>
    <row r="2388" spans="1:6">
      <c r="A2388" s="1" t="s">
        <v>15366</v>
      </c>
      <c r="B2388" s="1" t="s">
        <v>10384</v>
      </c>
      <c r="C2388" s="1" t="str">
        <f>VLOOKUP(B2388,「工具标准名」映射表!B:I,2,0)</f>
        <v>智慧作业平台</v>
      </c>
      <c r="D2388" s="1" t="str">
        <f>VLOOKUP(C2388,「工具标准名」映射表!$C$1:$O$2046,2,0)</f>
        <v>智慧作业平台</v>
      </c>
      <c r="E2388" s="1" t="s">
        <v>4591</v>
      </c>
      <c r="F2388" s="1" t="str">
        <f>VLOOKUP(E2388,省份映射!$B$1:$C$472,2,0)</f>
        <v>四川省</v>
      </c>
    </row>
    <row r="2389" spans="1:6">
      <c r="A2389" s="1" t="s">
        <v>15379</v>
      </c>
      <c r="B2389" s="1" t="s">
        <v>4595</v>
      </c>
      <c r="C2389" s="1" t="str">
        <f>VLOOKUP(B2389,「工具标准名」映射表!B:I,2,0)</f>
        <v>棠棠教育智能体</v>
      </c>
      <c r="D2389" s="1" t="str">
        <f>VLOOKUP(C2389,「工具标准名」映射表!$C$1:$O$2046,2,0)</f>
        <v>棠棠教育智能体</v>
      </c>
      <c r="E2389" s="1" t="s">
        <v>4591</v>
      </c>
      <c r="F2389" s="1" t="str">
        <f>VLOOKUP(E2389,省份映射!$B$1:$C$472,2,0)</f>
        <v>四川省</v>
      </c>
    </row>
    <row r="2390" spans="1:6">
      <c r="A2390" s="1" t="s">
        <v>15389</v>
      </c>
      <c r="B2390" s="1" t="s">
        <v>3771</v>
      </c>
      <c r="C2390" s="1" t="str">
        <f>VLOOKUP(B2390,「工具标准名」映射表!B:I,2,0)</f>
        <v>智慧体育平台</v>
      </c>
      <c r="D2390" s="1" t="str">
        <f>VLOOKUP(C2390,「工具标准名」映射表!$C$1:$O$2046,2,0)</f>
        <v>智慧体育平台</v>
      </c>
      <c r="E2390" s="1" t="s">
        <v>4591</v>
      </c>
      <c r="F2390" s="1" t="str">
        <f>VLOOKUP(E2390,省份映射!$B$1:$C$472,2,0)</f>
        <v>四川省</v>
      </c>
    </row>
    <row r="2391" spans="1:6">
      <c r="A2391" s="1" t="s">
        <v>15389</v>
      </c>
      <c r="B2391" s="1" t="s">
        <v>4120</v>
      </c>
      <c r="C2391" s="1" t="str">
        <f>VLOOKUP(B2391,「工具标准名」映射表!B:I,2,0)</f>
        <v>AI运动手环</v>
      </c>
      <c r="D2391" s="1" t="str">
        <f>VLOOKUP(C2391,「工具标准名」映射表!$C$1:$O$2046,2,0)</f>
        <v>AI运动手环</v>
      </c>
      <c r="E2391" s="1" t="s">
        <v>4591</v>
      </c>
      <c r="F2391" s="1" t="str">
        <f>VLOOKUP(E2391,省份映射!$B$1:$C$472,2,0)</f>
        <v>四川省</v>
      </c>
    </row>
    <row r="2392" spans="1:6">
      <c r="A2392" s="1" t="s">
        <v>15389</v>
      </c>
      <c r="B2392" s="1" t="s">
        <v>10397</v>
      </c>
      <c r="C2392" s="1" t="str">
        <f>VLOOKUP(B2392,「工具标准名」映射表!B:I,2,0)</f>
        <v>智能测试仪</v>
      </c>
      <c r="D2392" s="1" t="str">
        <f>VLOOKUP(C2392,「工具标准名」映射表!$C$1:$O$2046,2,0)</f>
        <v>智能测试仪</v>
      </c>
      <c r="E2392" s="1" t="s">
        <v>4591</v>
      </c>
      <c r="F2392" s="1" t="str">
        <f>VLOOKUP(E2392,省份映射!$B$1:$C$472,2,0)</f>
        <v>四川省</v>
      </c>
    </row>
    <row r="2393" spans="1:6">
      <c r="A2393" s="1" t="s">
        <v>15401</v>
      </c>
      <c r="B2393" s="1" t="s">
        <v>15407</v>
      </c>
      <c r="C2393" s="1" t="str">
        <f>VLOOKUP(B2393,「工具标准名」映射表!B:I,2,0)</f>
        <v>央馆领航AI</v>
      </c>
      <c r="D2393" s="1" t="str">
        <f>VLOOKUP(C2393,「工具标准名」映射表!$C$1:$O$2046,2,0)</f>
        <v>央馆领航AI</v>
      </c>
      <c r="E2393" s="1" t="s">
        <v>368</v>
      </c>
      <c r="F2393" s="1" t="str">
        <f>VLOOKUP(E2393,省份映射!$B$1:$C$472,2,0)</f>
        <v>四川省</v>
      </c>
    </row>
    <row r="2394" spans="1:6">
      <c r="A2394" s="1" t="s">
        <v>15401</v>
      </c>
      <c r="B2394" s="1" t="s">
        <v>8869</v>
      </c>
      <c r="C2394" s="1" t="str">
        <f>VLOOKUP(B2394,「工具标准名」映射表!B:I,2,0)</f>
        <v>沉浸训练</v>
      </c>
      <c r="D2394" s="1" t="str">
        <f>VLOOKUP(C2394,「工具标准名」映射表!$C$1:$O$2046,2,0)</f>
        <v>未提及</v>
      </c>
      <c r="E2394" s="1" t="s">
        <v>368</v>
      </c>
      <c r="F2394" s="1" t="str">
        <f>VLOOKUP(E2394,省份映射!$B$1:$C$472,2,0)</f>
        <v>四川省</v>
      </c>
    </row>
    <row r="2395" spans="1:6">
      <c r="A2395" s="1" t="s">
        <v>15401</v>
      </c>
      <c r="B2395" s="1" t="s">
        <v>8992</v>
      </c>
      <c r="C2395" s="1" t="str">
        <f>VLOOKUP(B2395,「工具标准名」映射表!B:I,2,0)</f>
        <v>达芬奇画廊</v>
      </c>
      <c r="D2395" s="1" t="str">
        <f>VLOOKUP(C2395,「工具标准名」映射表!$C$1:$O$2046,2,0)</f>
        <v>达芬奇画廊系统</v>
      </c>
      <c r="E2395" s="1" t="s">
        <v>368</v>
      </c>
      <c r="F2395" s="1" t="str">
        <f>VLOOKUP(E2395,省份映射!$B$1:$C$472,2,0)</f>
        <v>四川省</v>
      </c>
    </row>
    <row r="2396" spans="1:6">
      <c r="A2396" s="1" t="s">
        <v>15401</v>
      </c>
      <c r="B2396" s="1" t="s">
        <v>5084</v>
      </c>
      <c r="C2396" s="1" t="str">
        <f>VLOOKUP(B2396,「工具标准名」映射表!B:I,2,0)</f>
        <v>奇思妙问</v>
      </c>
      <c r="D2396" s="1" t="str">
        <f>VLOOKUP(C2396,「工具标准名」映射表!$C$1:$O$2046,2,0)</f>
        <v>奇思妙问 AI</v>
      </c>
      <c r="E2396" s="1" t="s">
        <v>368</v>
      </c>
      <c r="F2396" s="1" t="str">
        <f>VLOOKUP(E2396,省份映射!$B$1:$C$472,2,0)</f>
        <v>四川省</v>
      </c>
    </row>
    <row r="2397" spans="1:6">
      <c r="A2397" s="1" t="s">
        <v>15401</v>
      </c>
      <c r="B2397" s="1" t="s">
        <v>15413</v>
      </c>
      <c r="C2397" s="1" t="str">
        <f>VLOOKUP(B2397,「工具标准名」映射表!B:I,2,0)</f>
        <v>课堂展示</v>
      </c>
      <c r="D2397" s="1" t="str">
        <f>VLOOKUP(C2397,「工具标准名」映射表!$C$1:$O$2046,2,0)</f>
        <v>课堂展示</v>
      </c>
      <c r="E2397" s="1" t="s">
        <v>368</v>
      </c>
      <c r="F2397" s="1" t="str">
        <f>VLOOKUP(E2397,省份映射!$B$1:$C$472,2,0)</f>
        <v>四川省</v>
      </c>
    </row>
    <row r="2398" spans="1:6">
      <c r="A2398" s="1" t="s">
        <v>15419</v>
      </c>
      <c r="B2398" s="1" t="s">
        <v>1536</v>
      </c>
      <c r="C2398" s="1" t="str">
        <f>VLOOKUP(B2398,「工具标准名」映射表!B:I,2,0)</f>
        <v>校园智能安防平台</v>
      </c>
      <c r="D2398" s="1" t="str">
        <f>VLOOKUP(C2398,「工具标准名」映射表!$C$1:$O$2046,2,0)</f>
        <v>校园智能安防平台</v>
      </c>
      <c r="E2398" s="1" t="s">
        <v>1531</v>
      </c>
      <c r="F2398" s="1" t="str">
        <f>VLOOKUP(E2398,省份映射!$B$1:$C$472,2,0)</f>
        <v>四川省</v>
      </c>
    </row>
    <row r="2399" spans="1:6">
      <c r="A2399" s="1" t="s">
        <v>15419</v>
      </c>
      <c r="B2399" s="1" t="s">
        <v>1544</v>
      </c>
      <c r="C2399" s="1" t="str">
        <f>VLOOKUP(B2399,「工具标准名」映射表!B:I,2,0)</f>
        <v>AI感知预警设备</v>
      </c>
      <c r="D2399" s="1" t="str">
        <f>VLOOKUP(C2399,「工具标准名」映射表!$C$1:$O$2046,2,0)</f>
        <v>AI感知预警设备</v>
      </c>
      <c r="E2399" s="1" t="s">
        <v>1531</v>
      </c>
      <c r="F2399" s="1" t="str">
        <f>VLOOKUP(E2399,省份映射!$B$1:$C$472,2,0)</f>
        <v>四川省</v>
      </c>
    </row>
    <row r="2400" spans="1:6">
      <c r="A2400" s="1" t="s">
        <v>15431</v>
      </c>
      <c r="B2400" s="1" t="s">
        <v>7061</v>
      </c>
      <c r="C2400" s="1" t="str">
        <f>VLOOKUP(B2400,「工具标准名」映射表!B:I,2,0)</f>
        <v>IRS作答反馈器</v>
      </c>
      <c r="D2400" s="1" t="str">
        <f>VLOOKUP(C2400,「工具标准名」映射表!$C$1:$O$2046,2,0)</f>
        <v>IRS作答反馈器</v>
      </c>
      <c r="E2400" s="1" t="s">
        <v>1531</v>
      </c>
      <c r="F2400" s="1" t="str">
        <f>VLOOKUP(E2400,省份映射!$B$1:$C$472,2,0)</f>
        <v>四川省</v>
      </c>
    </row>
    <row r="2401" spans="1:6">
      <c r="A2401" s="1" t="s">
        <v>15431</v>
      </c>
      <c r="B2401" s="1" t="s">
        <v>10410</v>
      </c>
      <c r="C2401" s="1" t="str">
        <f>VLOOKUP(B2401,「工具标准名」映射表!B:I,2,0)</f>
        <v>作业智能采集终端</v>
      </c>
      <c r="D2401" s="1" t="str">
        <f>VLOOKUP(C2401,「工具标准名」映射表!$C$1:$O$2046,2,0)</f>
        <v>作业智能采集终端</v>
      </c>
      <c r="E2401" s="1" t="s">
        <v>1531</v>
      </c>
      <c r="F2401" s="1" t="str">
        <f>VLOOKUP(E2401,省份映射!$B$1:$C$472,2,0)</f>
        <v>四川省</v>
      </c>
    </row>
    <row r="2402" spans="1:6">
      <c r="A2402" s="1" t="s">
        <v>15431</v>
      </c>
      <c r="B2402" s="1" t="s">
        <v>10412</v>
      </c>
      <c r="C2402" s="1" t="str">
        <f>VLOOKUP(B2402,「工具标准名」映射表!B:I,2,0)</f>
        <v>醍魔豆智慧教育系统</v>
      </c>
      <c r="D2402" s="1" t="str">
        <f>VLOOKUP(C2402,「工具标准名」映射表!$C$1:$O$2046,2,0)</f>
        <v>醍摩豆</v>
      </c>
      <c r="E2402" s="1" t="s">
        <v>1531</v>
      </c>
      <c r="F2402" s="1" t="str">
        <f>VLOOKUP(E2402,省份映射!$B$1:$C$472,2,0)</f>
        <v>四川省</v>
      </c>
    </row>
    <row r="2403" spans="1:6">
      <c r="A2403" s="1" t="s">
        <v>15445</v>
      </c>
      <c r="B2403" s="1" t="s">
        <v>10421</v>
      </c>
      <c r="C2403" s="1" t="str">
        <f>VLOOKUP(B2403,「工具标准名」映射表!B:I,2,0)</f>
        <v>井盖卫士互动系统</v>
      </c>
      <c r="D2403" s="1" t="str">
        <f>VLOOKUP(C2403,「工具标准名」映射表!$C$1:$O$2046,2,0)</f>
        <v>井盖卫士互动系统</v>
      </c>
      <c r="E2403" s="1" t="s">
        <v>10416</v>
      </c>
      <c r="F2403" s="1" t="str">
        <f>VLOOKUP(E2403,省份映射!$B$1:$C$472,2,0)</f>
        <v>四川省</v>
      </c>
    </row>
    <row r="2404" spans="1:6">
      <c r="A2404" s="1" t="s">
        <v>15445</v>
      </c>
      <c r="B2404" s="1" t="s">
        <v>10428</v>
      </c>
      <c r="C2404" s="1" t="str">
        <f>VLOOKUP(B2404,「工具标准名」映射表!B:I,2,0)</f>
        <v>多媒体躲避井盖游戏</v>
      </c>
      <c r="D2404" s="1" t="str">
        <f>VLOOKUP(C2404,「工具标准名」映射表!$C$1:$O$2046,2,0)</f>
        <v>多媒体躲避井盖游戏</v>
      </c>
      <c r="E2404" s="1" t="s">
        <v>10416</v>
      </c>
      <c r="F2404" s="1" t="str">
        <f>VLOOKUP(E2404,省份映射!$B$1:$C$472,2,0)</f>
        <v>四川省</v>
      </c>
    </row>
    <row r="2405" spans="1:6">
      <c r="A2405" s="1" t="s">
        <v>15445</v>
      </c>
      <c r="B2405" s="1" t="s">
        <v>537</v>
      </c>
      <c r="C2405" s="1" t="str">
        <f>VLOOKUP(B2405,「工具标准名」映射表!B:I,2,0)</f>
        <v>豆包</v>
      </c>
      <c r="D2405" s="1" t="str">
        <f>VLOOKUP(C2405,「工具标准名」映射表!$C$1:$O$2046,2,0)</f>
        <v>豆包</v>
      </c>
      <c r="E2405" s="1" t="s">
        <v>10416</v>
      </c>
      <c r="F2405" s="1" t="str">
        <f>VLOOKUP(E2405,省份映射!$B$1:$C$472,2,0)</f>
        <v>四川省</v>
      </c>
    </row>
    <row r="2406" spans="1:6">
      <c r="A2406" s="1" t="s">
        <v>15445</v>
      </c>
      <c r="B2406" s="1" t="s">
        <v>10430</v>
      </c>
      <c r="C2406" s="1" t="str">
        <f>VLOOKUP(B2406,「工具标准名」映射表!B:I,2,0)</f>
        <v>DeepSeek 大模型</v>
      </c>
      <c r="D2406" s="1" t="str">
        <f>VLOOKUP(C2406,「工具标准名」映射表!$C$1:$O$2046,2,0)</f>
        <v>DeepSeek 大模型</v>
      </c>
      <c r="E2406" s="1" t="s">
        <v>10416</v>
      </c>
      <c r="F2406" s="1" t="str">
        <f>VLOOKUP(E2406,省份映射!$B$1:$C$472,2,0)</f>
        <v>四川省</v>
      </c>
    </row>
    <row r="2407" spans="1:6">
      <c r="A2407" s="1" t="s">
        <v>15445</v>
      </c>
      <c r="B2407" s="1" t="s">
        <v>207</v>
      </c>
      <c r="C2407" s="1" t="str">
        <f>VLOOKUP(B2407,「工具标准名」映射表!B:I,2,0)</f>
        <v>即梦AI</v>
      </c>
      <c r="D2407" s="1" t="str">
        <f>VLOOKUP(C2407,「工具标准名」映射表!$C$1:$O$2046,2,0)</f>
        <v>即梦AI</v>
      </c>
      <c r="E2407" s="1" t="s">
        <v>10416</v>
      </c>
      <c r="F2407" s="1" t="str">
        <f>VLOOKUP(E2407,省份映射!$B$1:$C$472,2,0)</f>
        <v>四川省</v>
      </c>
    </row>
    <row r="2408" spans="1:6">
      <c r="A2408" s="1" t="s">
        <v>15459</v>
      </c>
      <c r="B2408" s="1" t="s">
        <v>5143</v>
      </c>
      <c r="C2408" s="1" t="str">
        <f>VLOOKUP(B2408,「工具标准名」映射表!B:I,2,0)</f>
        <v>希沃课堂智能反馈系统</v>
      </c>
      <c r="D2408" s="1" t="str">
        <f>VLOOKUP(C2408,「工具标准名」映射表!$C$1:$O$2046,2,0)</f>
        <v>希沃课堂智能反馈系统</v>
      </c>
      <c r="E2408" s="1" t="s">
        <v>10436</v>
      </c>
      <c r="F2408" s="1" t="str">
        <f>VLOOKUP(E2408,省份映射!$B$1:$C$472,2,0)</f>
        <v>四川省</v>
      </c>
    </row>
    <row r="2409" spans="1:6">
      <c r="A2409" s="1" t="s">
        <v>15459</v>
      </c>
      <c r="B2409" s="1" t="s">
        <v>139</v>
      </c>
      <c r="C2409" s="1" t="str">
        <f>VLOOKUP(B2409,「工具标准名」映射表!B:I,2,0)</f>
        <v>豆包</v>
      </c>
      <c r="D2409" s="1" t="str">
        <f>VLOOKUP(C2409,「工具标准名」映射表!$C$1:$O$2046,2,0)</f>
        <v>豆包</v>
      </c>
      <c r="E2409" s="1" t="s">
        <v>10436</v>
      </c>
      <c r="F2409" s="1" t="str">
        <f>VLOOKUP(E2409,省份映射!$B$1:$C$472,2,0)</f>
        <v>四川省</v>
      </c>
    </row>
    <row r="2410" spans="1:6">
      <c r="A2410" s="1" t="s">
        <v>15459</v>
      </c>
      <c r="B2410" s="1" t="s">
        <v>1133</v>
      </c>
      <c r="C2410" s="1" t="str">
        <f>VLOOKUP(B2410,「工具标准名」映射表!B:I,2,0)</f>
        <v>文心一言</v>
      </c>
      <c r="D2410" s="1" t="str">
        <f>VLOOKUP(C2410,「工具标准名」映射表!$C$1:$O$2046,2,0)</f>
        <v>文心一言</v>
      </c>
      <c r="E2410" s="1" t="s">
        <v>10436</v>
      </c>
      <c r="F2410" s="1" t="str">
        <f>VLOOKUP(E2410,省份映射!$B$1:$C$472,2,0)</f>
        <v>四川省</v>
      </c>
    </row>
    <row r="2411" spans="1:6">
      <c r="A2411" s="1" t="s">
        <v>15468</v>
      </c>
      <c r="B2411" s="1" t="s">
        <v>10454</v>
      </c>
      <c r="C2411" s="1" t="str">
        <f>VLOOKUP(B2411,「工具标准名」映射表!B:I,2,0)</f>
        <v>希沃智能录播系统</v>
      </c>
      <c r="D2411" s="1" t="str">
        <f>VLOOKUP(C2411,「工具标准名」映射表!$C$1:$O$2046,2,0)</f>
        <v>希沃智能录播系统</v>
      </c>
      <c r="E2411" s="1" t="s">
        <v>10436</v>
      </c>
      <c r="F2411" s="1" t="str">
        <f>VLOOKUP(E2411,省份映射!$B$1:$C$472,2,0)</f>
        <v>四川省</v>
      </c>
    </row>
    <row r="2412" spans="1:6">
      <c r="A2412" s="1" t="s">
        <v>15468</v>
      </c>
      <c r="B2412" s="1" t="s">
        <v>10460</v>
      </c>
      <c r="C2412" s="1" t="str">
        <f>VLOOKUP(B2412,「工具标准名」映射表!B:I,2,0)</f>
        <v>希沃智慧黑板</v>
      </c>
      <c r="D2412" s="1" t="str">
        <f>VLOOKUP(C2412,「工具标准名」映射表!$C$1:$O$2046,2,0)</f>
        <v>希沃智慧黑板</v>
      </c>
      <c r="E2412" s="1" t="s">
        <v>10436</v>
      </c>
      <c r="F2412" s="1" t="str">
        <f>VLOOKUP(E2412,省份映射!$B$1:$C$472,2,0)</f>
        <v>四川省</v>
      </c>
    </row>
    <row r="2413" spans="1:6">
      <c r="A2413" s="1" t="s">
        <v>15468</v>
      </c>
      <c r="B2413" s="1" t="s">
        <v>2133</v>
      </c>
      <c r="C2413" s="1" t="str">
        <f>VLOOKUP(B2413,「工具标准名」映射表!B:I,2,0)</f>
        <v>AI教学智能体</v>
      </c>
      <c r="D2413" s="1" t="str">
        <f>VLOOKUP(C2413,「工具标准名」映射表!$C$1:$O$2046,2,0)</f>
        <v>AI教学智能体</v>
      </c>
      <c r="E2413" s="1" t="s">
        <v>10436</v>
      </c>
      <c r="F2413" s="1" t="str">
        <f>VLOOKUP(E2413,省份映射!$B$1:$C$472,2,0)</f>
        <v>四川省</v>
      </c>
    </row>
    <row r="2414" spans="1:6">
      <c r="A2414" s="1" t="s">
        <v>15468</v>
      </c>
      <c r="B2414" s="1" t="s">
        <v>1595</v>
      </c>
      <c r="C2414" s="1" t="str">
        <f>VLOOKUP(B2414,「工具标准名」映射表!B:I,2,0)</f>
        <v>智慧体育系统</v>
      </c>
      <c r="D2414" s="1" t="str">
        <f>VLOOKUP(C2414,「工具标准名」映射表!$C$1:$O$2046,2,0)</f>
        <v>智慧体育系统</v>
      </c>
      <c r="E2414" s="1" t="s">
        <v>10436</v>
      </c>
      <c r="F2414" s="1" t="str">
        <f>VLOOKUP(E2414,省份映射!$B$1:$C$472,2,0)</f>
        <v>四川省</v>
      </c>
    </row>
    <row r="2415" spans="1:6">
      <c r="A2415" s="1" t="s">
        <v>15480</v>
      </c>
      <c r="B2415" s="1" t="s">
        <v>1133</v>
      </c>
      <c r="C2415" s="1" t="str">
        <f>VLOOKUP(B2415,「工具标准名」映射表!B:I,2,0)</f>
        <v>文心一言</v>
      </c>
      <c r="D2415" s="1" t="str">
        <f>VLOOKUP(C2415,「工具标准名」映射表!$C$1:$O$2046,2,0)</f>
        <v>文心一言</v>
      </c>
      <c r="E2415" s="1" t="s">
        <v>674</v>
      </c>
      <c r="F2415" s="1" t="str">
        <f>VLOOKUP(E2415,省份映射!$B$1:$C$472,2,0)</f>
        <v>四川省</v>
      </c>
    </row>
    <row r="2416" spans="1:6">
      <c r="A2416" s="1" t="s">
        <v>15480</v>
      </c>
      <c r="B2416" s="1" t="s">
        <v>124</v>
      </c>
      <c r="C2416" s="1" t="str">
        <f>VLOOKUP(B2416,「工具标准名」映射表!B:I,2,0)</f>
        <v>DeepSeek 大模型</v>
      </c>
      <c r="D2416" s="1" t="str">
        <f>VLOOKUP(C2416,「工具标准名」映射表!$C$1:$O$2046,2,0)</f>
        <v>DeepSeek 大模型</v>
      </c>
      <c r="E2416" s="1" t="s">
        <v>674</v>
      </c>
      <c r="F2416" s="1" t="str">
        <f>VLOOKUP(E2416,省份映射!$B$1:$C$472,2,0)</f>
        <v>四川省</v>
      </c>
    </row>
    <row r="2417" spans="1:6">
      <c r="A2417" s="1" t="s">
        <v>15480</v>
      </c>
      <c r="B2417" s="1" t="s">
        <v>139</v>
      </c>
      <c r="C2417" s="1" t="str">
        <f>VLOOKUP(B2417,「工具标准名」映射表!B:I,2,0)</f>
        <v>豆包</v>
      </c>
      <c r="D2417" s="1" t="str">
        <f>VLOOKUP(C2417,「工具标准名」映射表!$C$1:$O$2046,2,0)</f>
        <v>豆包</v>
      </c>
      <c r="E2417" s="1" t="s">
        <v>674</v>
      </c>
      <c r="F2417" s="1" t="str">
        <f>VLOOKUP(E2417,省份映射!$B$1:$C$472,2,0)</f>
        <v>四川省</v>
      </c>
    </row>
    <row r="2418" spans="1:6">
      <c r="A2418" s="1" t="s">
        <v>15488</v>
      </c>
      <c r="B2418" s="1" t="s">
        <v>139</v>
      </c>
      <c r="C2418" s="1" t="str">
        <f>VLOOKUP(B2418,「工具标准名」映射表!B:I,2,0)</f>
        <v>豆包</v>
      </c>
      <c r="D2418" s="1" t="str">
        <f>VLOOKUP(C2418,「工具标准名」映射表!$C$1:$O$2046,2,0)</f>
        <v>豆包</v>
      </c>
      <c r="E2418" s="1" t="s">
        <v>674</v>
      </c>
      <c r="F2418" s="1" t="str">
        <f>VLOOKUP(E2418,省份映射!$B$1:$C$472,2,0)</f>
        <v>四川省</v>
      </c>
    </row>
    <row r="2419" spans="1:6">
      <c r="A2419" s="1" t="s">
        <v>15497</v>
      </c>
      <c r="B2419" s="1" t="s">
        <v>2240</v>
      </c>
      <c r="C2419" s="1" t="str">
        <f>VLOOKUP(B2419,「工具标准名」映射表!B:I,2,0)</f>
        <v>国家智慧教育平台</v>
      </c>
      <c r="D2419" s="1" t="str">
        <f>VLOOKUP(C2419,「工具标准名」映射表!$C$1:$O$2046,2,0)</f>
        <v>国家智慧教育平台</v>
      </c>
      <c r="E2419" s="1" t="s">
        <v>4681</v>
      </c>
      <c r="F2419" s="1" t="str">
        <f>VLOOKUP(E2419,省份映射!$B$1:$C$472,2,0)</f>
        <v>四川省</v>
      </c>
    </row>
    <row r="2420" spans="1:6">
      <c r="A2420" s="1" t="s">
        <v>15497</v>
      </c>
      <c r="B2420" s="1" t="s">
        <v>1246</v>
      </c>
      <c r="C2420" s="1" t="str">
        <f>VLOOKUP(B2420,「工具标准名」映射表!B:I,2,0)</f>
        <v>AI合成技术</v>
      </c>
      <c r="D2420" s="1" t="str">
        <f>VLOOKUP(C2420,「工具标准名」映射表!$C$1:$O$2046,2,0)</f>
        <v>AI合成技术</v>
      </c>
      <c r="E2420" s="1" t="s">
        <v>4681</v>
      </c>
      <c r="F2420" s="1" t="str">
        <f>VLOOKUP(E2420,省份映射!$B$1:$C$472,2,0)</f>
        <v>四川省</v>
      </c>
    </row>
    <row r="2421" spans="1:6">
      <c r="A2421" s="1" t="s">
        <v>15507</v>
      </c>
      <c r="B2421" s="1" t="s">
        <v>10498</v>
      </c>
      <c r="C2421" s="1" t="str">
        <f>VLOOKUP(B2421,「工具标准名」映射表!B:I,2,0)</f>
        <v>融心圆智能心理监护系统</v>
      </c>
      <c r="D2421" s="1" t="str">
        <f>VLOOKUP(C2421,「工具标准名」映射表!$C$1:$O$2046,2,0)</f>
        <v>融心圆智能心理监护系统</v>
      </c>
      <c r="E2421" s="1" t="s">
        <v>156</v>
      </c>
      <c r="F2421" s="1" t="str">
        <f>VLOOKUP(E2421,省份映射!$B$1:$C$472,2,0)</f>
        <v>未提及</v>
      </c>
    </row>
    <row r="2422" spans="1:6">
      <c r="A2422" s="1" t="s">
        <v>15517</v>
      </c>
      <c r="B2422" s="1" t="s">
        <v>1554</v>
      </c>
      <c r="C2422" s="1" t="str">
        <f>VLOOKUP(B2422,「工具标准名」映射表!B:I,2,0)</f>
        <v>蒲公英数字管理平台</v>
      </c>
      <c r="D2422" s="1" t="str">
        <f>VLOOKUP(C2422,「工具标准名」映射表!$C$1:$O$2046,2,0)</f>
        <v>蒲公英数字管理平台</v>
      </c>
      <c r="E2422" s="1" t="s">
        <v>1549</v>
      </c>
      <c r="F2422" s="1" t="str">
        <f>VLOOKUP(E2422,省份映射!$B$1:$C$472,2,0)</f>
        <v>四川省</v>
      </c>
    </row>
    <row r="2423" spans="1:6">
      <c r="A2423" s="1" t="s">
        <v>15517</v>
      </c>
      <c r="B2423" s="1" t="s">
        <v>1562</v>
      </c>
      <c r="C2423" s="1" t="e">
        <f>VLOOKUP(B2423,「工具标准名」映射表!B:I,2,0)</f>
        <v>#N/A</v>
      </c>
      <c r="D2423" s="1" t="e">
        <f>VLOOKUP(C2423,「工具标准名」映射表!$C$1:$O$2046,2,0)</f>
        <v>#N/A</v>
      </c>
      <c r="E2423" s="1" t="s">
        <v>1549</v>
      </c>
      <c r="F2423" s="1" t="str">
        <f>VLOOKUP(E2423,省份映射!$B$1:$C$472,2,0)</f>
        <v>四川省</v>
      </c>
    </row>
    <row r="2424" spans="1:6">
      <c r="A2424" s="1" t="s">
        <v>15529</v>
      </c>
      <c r="B2424" s="1" t="s">
        <v>6578</v>
      </c>
      <c r="C2424" s="1" t="str">
        <f>VLOOKUP(B2424,「工具标准名」映射表!B:I,2,0)</f>
        <v>Edu智教系统</v>
      </c>
      <c r="D2424" s="1" t="str">
        <f>VLOOKUP(C2424,「工具标准名」映射表!$C$1:$O$2046,2,0)</f>
        <v>Edu智教系统</v>
      </c>
      <c r="E2424" s="1" t="s">
        <v>10567</v>
      </c>
      <c r="F2424" s="1" t="str">
        <f>VLOOKUP(E2424,省份映射!$B$1:$C$472,2,0)</f>
        <v>四川省</v>
      </c>
    </row>
    <row r="2425" spans="1:6">
      <c r="A2425" s="1" t="s">
        <v>15539</v>
      </c>
      <c r="B2425" s="1" t="s">
        <v>11438</v>
      </c>
      <c r="C2425" s="1" t="str">
        <f>VLOOKUP(B2425,「工具标准名」映射表!B:I,2,0)</f>
        <v>九数云平台</v>
      </c>
      <c r="D2425" s="1" t="str">
        <f>VLOOKUP(C2425,「工具标准名」映射表!$C$1:$O$2046,2,0)</f>
        <v>九数云平台</v>
      </c>
      <c r="E2425" s="1" t="s">
        <v>11433</v>
      </c>
      <c r="F2425" s="1" t="str">
        <f>VLOOKUP(E2425,省份映射!$B$1:$C$472,2,0)</f>
        <v>四川省</v>
      </c>
    </row>
    <row r="2426" spans="1:6">
      <c r="A2426" s="1" t="s">
        <v>15539</v>
      </c>
      <c r="B2426" s="1" t="s">
        <v>124</v>
      </c>
      <c r="C2426" s="1" t="str">
        <f>VLOOKUP(B2426,「工具标准名」映射表!B:I,2,0)</f>
        <v>DeepSeek 大模型</v>
      </c>
      <c r="D2426" s="1" t="str">
        <f>VLOOKUP(C2426,「工具标准名」映射表!$C$1:$O$2046,2,0)</f>
        <v>DeepSeek 大模型</v>
      </c>
      <c r="E2426" s="1" t="s">
        <v>11433</v>
      </c>
      <c r="F2426" s="1" t="str">
        <f>VLOOKUP(E2426,省份映射!$B$1:$C$472,2,0)</f>
        <v>四川省</v>
      </c>
    </row>
    <row r="2427" spans="1:6">
      <c r="A2427" s="1" t="s">
        <v>15552</v>
      </c>
      <c r="B2427" s="1" t="s">
        <v>15556</v>
      </c>
      <c r="C2427" s="1" t="str">
        <f>VLOOKUP(B2427,「工具标准名」映射表!B:I,2,0)</f>
        <v>科大讯飞AI</v>
      </c>
      <c r="D2427" s="1" t="str">
        <f>VLOOKUP(C2427,「工具标准名」映射表!$C$1:$O$2046,2,0)</f>
        <v>科大讯飞AI</v>
      </c>
      <c r="E2427" s="1" t="s">
        <v>11476</v>
      </c>
      <c r="F2427" s="1" t="str">
        <f>VLOOKUP(E2427,省份映射!$B$1:$C$472,2,0)</f>
        <v>四川省</v>
      </c>
    </row>
    <row r="2428" spans="1:6">
      <c r="A2428" s="1" t="s">
        <v>15552</v>
      </c>
      <c r="B2428" s="1" t="s">
        <v>15562</v>
      </c>
      <c r="C2428" s="1" t="str">
        <f>VLOOKUP(B2428,「工具标准名」映射表!B:I,2,0)</f>
        <v>幼儿园智慧教学系统</v>
      </c>
      <c r="D2428" s="1" t="str">
        <f>VLOOKUP(C2428,「工具标准名」映射表!$C$1:$O$2046,2,0)</f>
        <v>幼儿园智慧教学系统</v>
      </c>
      <c r="E2428" s="1" t="s">
        <v>11476</v>
      </c>
      <c r="F2428" s="1" t="str">
        <f>VLOOKUP(E2428,省份映射!$B$1:$C$472,2,0)</f>
        <v>四川省</v>
      </c>
    </row>
    <row r="2429" spans="1:6">
      <c r="A2429" s="1" t="s">
        <v>15563</v>
      </c>
      <c r="B2429" s="1" t="s">
        <v>806</v>
      </c>
      <c r="C2429" s="1" t="str">
        <f>VLOOKUP(B2429,「工具标准名」映射表!B:I,2,0)</f>
        <v>作业帮</v>
      </c>
      <c r="D2429" s="1" t="str">
        <f>VLOOKUP(C2429,「工具标准名」映射表!$C$1:$O$2046,2,0)</f>
        <v>作业帮</v>
      </c>
      <c r="E2429" s="1" t="s">
        <v>156</v>
      </c>
      <c r="F2429" s="1" t="str">
        <f>VLOOKUP(E2429,省份映射!$B$1:$C$472,2,0)</f>
        <v>未提及</v>
      </c>
    </row>
    <row r="2430" spans="1:6">
      <c r="A2430" s="1" t="s">
        <v>15563</v>
      </c>
      <c r="B2430" s="1" t="s">
        <v>15574</v>
      </c>
      <c r="C2430" s="1" t="str">
        <f>VLOOKUP(B2430,「工具标准名」映射表!B:I,2,0)</f>
        <v>猿辅导</v>
      </c>
      <c r="D2430" s="1" t="str">
        <f>VLOOKUP(C2430,「工具标准名」映射表!$C$1:$O$2046,2,0)</f>
        <v>猿辅导</v>
      </c>
      <c r="E2430" s="1" t="s">
        <v>156</v>
      </c>
      <c r="F2430" s="1" t="str">
        <f>VLOOKUP(E2430,省份映射!$B$1:$C$472,2,0)</f>
        <v>未提及</v>
      </c>
    </row>
    <row r="2431" spans="1:6">
      <c r="A2431" s="1" t="s">
        <v>15563</v>
      </c>
      <c r="B2431" s="1" t="s">
        <v>15576</v>
      </c>
      <c r="C2431" s="1" t="str">
        <f>VLOOKUP(B2431,「工具标准名」映射表!B:I,2,0)</f>
        <v>讯飞语记</v>
      </c>
      <c r="D2431" s="1" t="str">
        <f>VLOOKUP(C2431,「工具标准名」映射表!$C$1:$O$2046,2,0)</f>
        <v>讯飞语记</v>
      </c>
      <c r="E2431" s="1" t="s">
        <v>156</v>
      </c>
      <c r="F2431" s="1" t="str">
        <f>VLOOKUP(E2431,省份映射!$B$1:$C$472,2,0)</f>
        <v>未提及</v>
      </c>
    </row>
    <row r="2432" spans="1:6">
      <c r="A2432" s="1" t="s">
        <v>15563</v>
      </c>
      <c r="B2432" s="1" t="s">
        <v>214</v>
      </c>
      <c r="C2432" s="1" t="str">
        <f>VLOOKUP(B2432,「工具标准名」映射表!B:I,2,0)</f>
        <v>希沃白板</v>
      </c>
      <c r="D2432" s="1" t="str">
        <f>VLOOKUP(C2432,「工具标准名」映射表!$C$1:$O$2046,2,0)</f>
        <v>希沃白板</v>
      </c>
      <c r="E2432" s="1" t="s">
        <v>156</v>
      </c>
      <c r="F2432" s="1" t="str">
        <f>VLOOKUP(E2432,省份映射!$B$1:$C$472,2,0)</f>
        <v>未提及</v>
      </c>
    </row>
    <row r="2433" spans="1:6">
      <c r="A2433" s="1" t="s">
        <v>15563</v>
      </c>
      <c r="B2433" s="1" t="s">
        <v>11587</v>
      </c>
      <c r="C2433" s="1" t="str">
        <f>VLOOKUP(B2433,「工具标准名」映射表!B:I,2,0)</f>
        <v xml:space="preserve">小猿AI </v>
      </c>
      <c r="D2433" s="1" t="str">
        <f>VLOOKUP(C2433,「工具标准名」映射表!$C$1:$O$2046,2,0)</f>
        <v xml:space="preserve">小猿AI </v>
      </c>
      <c r="E2433" s="1" t="s">
        <v>156</v>
      </c>
      <c r="F2433" s="1" t="str">
        <f>VLOOKUP(E2433,省份映射!$B$1:$C$472,2,0)</f>
        <v>未提及</v>
      </c>
    </row>
    <row r="2434" spans="1:6">
      <c r="A2434" s="1" t="s">
        <v>15563</v>
      </c>
      <c r="B2434" s="1" t="s">
        <v>11590</v>
      </c>
      <c r="C2434" s="1" t="str">
        <f>VLOOKUP(B2434,「工具标准名」映射表!B:I,2,0)</f>
        <v>腾讯英语君</v>
      </c>
      <c r="D2434" s="1" t="str">
        <f>VLOOKUP(C2434,「工具标准名」映射表!$C$1:$O$2046,2,0)</f>
        <v>腾讯英语君</v>
      </c>
      <c r="E2434" s="1" t="s">
        <v>156</v>
      </c>
      <c r="F2434" s="1" t="str">
        <f>VLOOKUP(E2434,省份映射!$B$1:$C$472,2,0)</f>
        <v>未提及</v>
      </c>
    </row>
    <row r="2435" spans="1:6">
      <c r="A2435" s="1" t="s">
        <v>15563</v>
      </c>
      <c r="B2435" s="1" t="s">
        <v>15584</v>
      </c>
      <c r="C2435" s="1" t="str">
        <f>VLOOKUP(B2435,「工具标准名」映射表!B:I,2,0)</f>
        <v>美图秀秀AI</v>
      </c>
      <c r="D2435" s="1" t="str">
        <f>VLOOKUP(C2435,「工具标准名」映射表!$C$1:$O$2046,2,0)</f>
        <v>美图秀秀AI</v>
      </c>
      <c r="E2435" s="1" t="s">
        <v>156</v>
      </c>
      <c r="F2435" s="1" t="str">
        <f>VLOOKUP(E2435,省份映射!$B$1:$C$472,2,0)</f>
        <v>未提及</v>
      </c>
    </row>
    <row r="2436" spans="1:6">
      <c r="A2436" s="1" t="s">
        <v>15587</v>
      </c>
      <c r="B2436" s="1" t="s">
        <v>433</v>
      </c>
      <c r="C2436" s="1" t="str">
        <f>VLOOKUP(B2436,「工具标准名」映射表!B:I,2,0)</f>
        <v>AI书法教学系统</v>
      </c>
      <c r="D2436" s="1" t="str">
        <f>VLOOKUP(C2436,「工具标准名」映射表!$C$1:$O$2046,2,0)</f>
        <v>AI书法教学系统</v>
      </c>
      <c r="E2436" s="1" t="s">
        <v>11635</v>
      </c>
      <c r="F2436" s="1" t="str">
        <f>VLOOKUP(E2436,省份映射!$B$1:$C$472,2,0)</f>
        <v>四川省</v>
      </c>
    </row>
    <row r="2437" spans="1:6">
      <c r="A2437" s="1" t="s">
        <v>15595</v>
      </c>
      <c r="B2437" s="1" t="s">
        <v>1962</v>
      </c>
      <c r="C2437" s="1" t="str">
        <f>VLOOKUP(B2437,「工具标准名」映射表!B:I,2,0)</f>
        <v>豆包</v>
      </c>
      <c r="D2437" s="1" t="str">
        <f>VLOOKUP(C2437,「工具标准名」映射表!$C$1:$O$2046,2,0)</f>
        <v>豆包</v>
      </c>
      <c r="E2437" s="1" t="s">
        <v>368</v>
      </c>
      <c r="F2437" s="1" t="str">
        <f>VLOOKUP(E2437,省份映射!$B$1:$C$472,2,0)</f>
        <v>四川省</v>
      </c>
    </row>
    <row r="2438" spans="1:6">
      <c r="A2438" s="1" t="s">
        <v>15605</v>
      </c>
      <c r="B2438" s="1" t="s">
        <v>15610</v>
      </c>
      <c r="C2438" s="1" t="str">
        <f>VLOOKUP(B2438,「工具标准名」映射表!B:I,2,0)</f>
        <v>生成式 AI 教学助手</v>
      </c>
      <c r="D2438" s="1" t="str">
        <f>VLOOKUP(C2438,「工具标准名」映射表!$C$1:$O$2046,2,0)</f>
        <v>生成式 AI 教学助手</v>
      </c>
      <c r="E2438" s="1" t="s">
        <v>4693</v>
      </c>
      <c r="F2438" s="1" t="str">
        <f>VLOOKUP(E2438,省份映射!$B$1:$C$472,2,0)</f>
        <v>四川省</v>
      </c>
    </row>
    <row r="2439" spans="1:6">
      <c r="A2439" s="1" t="s">
        <v>15616</v>
      </c>
      <c r="B2439" s="1" t="s">
        <v>4049</v>
      </c>
      <c r="C2439" s="1" t="str">
        <f>VLOOKUP(B2439,「工具标准名」映射表!B:I,2,0)</f>
        <v>智能研修平台</v>
      </c>
      <c r="D2439" s="1" t="str">
        <f>VLOOKUP(C2439,「工具标准名」映射表!$C$1:$O$2046,2,0)</f>
        <v>智能研修平台</v>
      </c>
      <c r="E2439" s="1" t="s">
        <v>15617</v>
      </c>
      <c r="F2439" s="1" t="str">
        <f>VLOOKUP(E2439,省份映射!$B$1:$C$472,2,0)</f>
        <v>四川省</v>
      </c>
    </row>
    <row r="2440" spans="1:6">
      <c r="A2440" s="1" t="s">
        <v>15629</v>
      </c>
      <c r="B2440" s="1" t="s">
        <v>3285</v>
      </c>
      <c r="C2440" s="1" t="str">
        <f>VLOOKUP(B2440,「工具标准名」映射表!B:I,2,0)</f>
        <v>AI能力整合平台</v>
      </c>
      <c r="D2440" s="1" t="str">
        <f>VLOOKUP(C2440,「工具标准名」映射表!$C$1:$O$2046,2,0)</f>
        <v>AI能力整合平台</v>
      </c>
      <c r="E2440" s="1" t="s">
        <v>691</v>
      </c>
      <c r="F2440" s="1" t="str">
        <f>VLOOKUP(E2440,省份映射!$B$1:$C$472,2,0)</f>
        <v>四川省</v>
      </c>
    </row>
    <row r="2441" spans="1:6">
      <c r="A2441" s="1" t="s">
        <v>15637</v>
      </c>
      <c r="B2441" s="1" t="s">
        <v>453</v>
      </c>
      <c r="C2441" s="1" t="str">
        <f>VLOOKUP(B2441,「工具标准名」映射表!B:I,2,0)</f>
        <v>DeepSeek 大模型</v>
      </c>
      <c r="D2441" s="1" t="str">
        <f>VLOOKUP(C2441,「工具标准名」映射表!$C$1:$O$2046,2,0)</f>
        <v>DeepSeek 大模型</v>
      </c>
      <c r="E2441" s="1" t="s">
        <v>368</v>
      </c>
      <c r="F2441" s="1" t="str">
        <f>VLOOKUP(E2441,省份映射!$B$1:$C$472,2,0)</f>
        <v>四川省</v>
      </c>
    </row>
    <row r="2442" spans="1:6">
      <c r="A2442" s="1" t="s">
        <v>15637</v>
      </c>
      <c r="B2442" s="1" t="s">
        <v>259</v>
      </c>
      <c r="C2442" s="1" t="str">
        <f>VLOOKUP(B2442,「工具标准名」映射表!B:I,2,0)</f>
        <v>问卷星</v>
      </c>
      <c r="D2442" s="1" t="str">
        <f>VLOOKUP(C2442,「工具标准名」映射表!$C$1:$O$2046,2,0)</f>
        <v>问卷星</v>
      </c>
      <c r="E2442" s="1" t="s">
        <v>368</v>
      </c>
      <c r="F2442" s="1" t="str">
        <f>VLOOKUP(E2442,省份映射!$B$1:$C$472,2,0)</f>
        <v>四川省</v>
      </c>
    </row>
    <row r="2443" spans="1:6">
      <c r="A2443" s="1" t="s">
        <v>15637</v>
      </c>
      <c r="B2443" s="1" t="s">
        <v>3339</v>
      </c>
      <c r="C2443" s="1" t="str">
        <f>VLOOKUP(B2443,「工具标准名」映射表!B:I,2,0)</f>
        <v>AI英语听说平台</v>
      </c>
      <c r="D2443" s="1" t="str">
        <f>VLOOKUP(C2443,「工具标准名」映射表!$C$1:$O$2046,2,0)</f>
        <v>AI英语听说平台</v>
      </c>
      <c r="E2443" s="1" t="s">
        <v>368</v>
      </c>
      <c r="F2443" s="1" t="str">
        <f>VLOOKUP(E2443,省份映射!$B$1:$C$472,2,0)</f>
        <v>四川省</v>
      </c>
    </row>
    <row r="2444" spans="1:6">
      <c r="A2444" s="1" t="s">
        <v>15637</v>
      </c>
      <c r="B2444" s="1" t="s">
        <v>1962</v>
      </c>
      <c r="C2444" s="1" t="str">
        <f>VLOOKUP(B2444,「工具标准名」映射表!B:I,2,0)</f>
        <v>豆包</v>
      </c>
      <c r="D2444" s="1" t="str">
        <f>VLOOKUP(C2444,「工具标准名」映射表!$C$1:$O$2046,2,0)</f>
        <v>豆包</v>
      </c>
      <c r="E2444" s="1" t="s">
        <v>368</v>
      </c>
      <c r="F2444" s="1" t="str">
        <f>VLOOKUP(E2444,省份映射!$B$1:$C$472,2,0)</f>
        <v>四川省</v>
      </c>
    </row>
    <row r="2445" spans="1:6">
      <c r="A2445" s="1" t="s">
        <v>15637</v>
      </c>
      <c r="B2445" s="1" t="s">
        <v>214</v>
      </c>
      <c r="C2445" s="1" t="str">
        <f>VLOOKUP(B2445,「工具标准名」映射表!B:I,2,0)</f>
        <v>希沃白板</v>
      </c>
      <c r="D2445" s="1" t="str">
        <f>VLOOKUP(C2445,「工具标准名」映射表!$C$1:$O$2046,2,0)</f>
        <v>希沃白板</v>
      </c>
      <c r="E2445" s="1" t="s">
        <v>368</v>
      </c>
      <c r="F2445" s="1" t="str">
        <f>VLOOKUP(E2445,省份映射!$B$1:$C$472,2,0)</f>
        <v>四川省</v>
      </c>
    </row>
    <row r="2446" spans="1:6">
      <c r="A2446" s="1" t="s">
        <v>15637</v>
      </c>
      <c r="B2446" s="1" t="s">
        <v>207</v>
      </c>
      <c r="C2446" s="1" t="str">
        <f>VLOOKUP(B2446,「工具标准名」映射表!B:I,2,0)</f>
        <v>即梦AI</v>
      </c>
      <c r="D2446" s="1" t="str">
        <f>VLOOKUP(C2446,「工具标准名」映射表!$C$1:$O$2046,2,0)</f>
        <v>即梦AI</v>
      </c>
      <c r="E2446" s="1" t="s">
        <v>368</v>
      </c>
      <c r="F2446" s="1" t="str">
        <f>VLOOKUP(E2446,省份映射!$B$1:$C$472,2,0)</f>
        <v>四川省</v>
      </c>
    </row>
    <row r="2447" spans="1:6">
      <c r="A2447" s="1" t="s">
        <v>15653</v>
      </c>
      <c r="B2447" s="1" t="s">
        <v>590</v>
      </c>
      <c r="C2447" s="1" t="str">
        <f>VLOOKUP(B2447,「工具标准名」映射表!B:I,2,0)</f>
        <v>AI杏运</v>
      </c>
      <c r="D2447" s="1" t="str">
        <f>VLOOKUP(C2447,「工具标准名」映射表!$C$1:$O$2046,2,0)</f>
        <v>AI杏运</v>
      </c>
      <c r="E2447" s="1" t="s">
        <v>280</v>
      </c>
      <c r="F2447" s="1" t="str">
        <f>VLOOKUP(E2447,省份映射!$B$1:$C$472,2,0)</f>
        <v>四川省</v>
      </c>
    </row>
    <row r="2448" spans="1:6">
      <c r="A2448" s="1" t="s">
        <v>15663</v>
      </c>
      <c r="B2448" s="1" t="s">
        <v>1133</v>
      </c>
      <c r="C2448" s="1" t="str">
        <f>VLOOKUP(B2448,「工具标准名」映射表!B:I,2,0)</f>
        <v>文心一言</v>
      </c>
      <c r="D2448" s="1" t="str">
        <f>VLOOKUP(C2448,「工具标准名」映射表!$C$1:$O$2046,2,0)</f>
        <v>文心一言</v>
      </c>
      <c r="E2448" s="1" t="s">
        <v>6884</v>
      </c>
      <c r="F2448" s="1" t="str">
        <f>VLOOKUP(E2448,省份映射!$B$1:$C$472,2,0)</f>
        <v>四川省</v>
      </c>
    </row>
    <row r="2449" spans="1:6">
      <c r="A2449" s="1" t="s">
        <v>15663</v>
      </c>
      <c r="B2449" s="1" t="s">
        <v>6891</v>
      </c>
      <c r="C2449" s="1" t="str">
        <f>VLOOKUP(B2449,「工具标准名」映射表!B:I,2,0)</f>
        <v>豆包</v>
      </c>
      <c r="D2449" s="1" t="str">
        <f>VLOOKUP(C2449,「工具标准名」映射表!$C$1:$O$2046,2,0)</f>
        <v>豆包</v>
      </c>
      <c r="E2449" s="1" t="s">
        <v>6884</v>
      </c>
      <c r="F2449" s="1" t="str">
        <f>VLOOKUP(E2449,省份映射!$B$1:$C$472,2,0)</f>
        <v>四川省</v>
      </c>
    </row>
    <row r="2450" spans="1:6">
      <c r="A2450" s="1" t="s">
        <v>15673</v>
      </c>
      <c r="B2450" s="1" t="s">
        <v>3976</v>
      </c>
      <c r="C2450" s="1" t="str">
        <f>VLOOKUP(B2450,「工具标准名」映射表!B:I,2,0)</f>
        <v>中央电化教育馆智能研修平台</v>
      </c>
      <c r="D2450" s="1" t="str">
        <f>VLOOKUP(C2450,「工具标准名」映射表!$C$1:$O$2046,2,0)</f>
        <v>中央电化教育馆智能研修平台</v>
      </c>
      <c r="E2450" s="1" t="s">
        <v>12076</v>
      </c>
      <c r="F2450" s="1" t="str">
        <f>VLOOKUP(E2450,省份映射!$B$1:$C$472,2,0)</f>
        <v>四川省</v>
      </c>
    </row>
    <row r="2451" spans="1:6">
      <c r="A2451" s="1" t="s">
        <v>15683</v>
      </c>
      <c r="B2451" s="1" t="s">
        <v>5638</v>
      </c>
      <c r="C2451" s="1" t="str">
        <f>VLOOKUP(B2451,「工具标准名」映射表!B:I,2,0)</f>
        <v>智能备课系统</v>
      </c>
      <c r="D2451" s="1" t="str">
        <f>VLOOKUP(C2451,「工具标准名」映射表!$C$1:$O$2046,2,0)</f>
        <v>智能备课系统</v>
      </c>
      <c r="E2451" s="1" t="s">
        <v>12091</v>
      </c>
      <c r="F2451" s="1" t="str">
        <f>VLOOKUP(E2451,省份映射!$B$1:$C$472,2,0)</f>
        <v>四川省</v>
      </c>
    </row>
    <row r="2452" spans="1:6">
      <c r="A2452" s="1" t="s">
        <v>15683</v>
      </c>
      <c r="B2452" s="1" t="s">
        <v>12102</v>
      </c>
      <c r="C2452" s="1" t="str">
        <f>VLOOKUP(B2452,「工具标准名」映射表!B:I,2,0)</f>
        <v>课堂实时答题分析系统</v>
      </c>
      <c r="D2452" s="1" t="str">
        <f>VLOOKUP(C2452,「工具标准名」映射表!$C$1:$O$2046,2,0)</f>
        <v>课堂实时答题分析系统</v>
      </c>
      <c r="E2452" s="1" t="s">
        <v>12091</v>
      </c>
      <c r="F2452" s="1" t="str">
        <f>VLOOKUP(E2452,省份映射!$B$1:$C$472,2,0)</f>
        <v>四川省</v>
      </c>
    </row>
    <row r="2453" spans="1:6">
      <c r="A2453" s="1" t="s">
        <v>15683</v>
      </c>
      <c r="B2453" s="1" t="s">
        <v>12105</v>
      </c>
      <c r="C2453" s="1" t="str">
        <f>VLOOKUP(B2453,「工具标准名」映射表!B:I,2,0)</f>
        <v>心理健康预警系统</v>
      </c>
      <c r="D2453" s="1" t="str">
        <f>VLOOKUP(C2453,「工具标准名」映射表!$C$1:$O$2046,2,0)</f>
        <v>心理健康预警系统</v>
      </c>
      <c r="E2453" s="1" t="s">
        <v>12091</v>
      </c>
      <c r="F2453" s="1" t="str">
        <f>VLOOKUP(E2453,省份映射!$B$1:$C$472,2,0)</f>
        <v>四川省</v>
      </c>
    </row>
    <row r="2454" spans="1:6">
      <c r="A2454" s="1" t="s">
        <v>15695</v>
      </c>
      <c r="B2454" s="1" t="s">
        <v>12171</v>
      </c>
      <c r="C2454" s="1" t="str">
        <f>VLOOKUP(B2454,「工具标准名」映射表!B:I,2,0)</f>
        <v>智能试题库系统</v>
      </c>
      <c r="D2454" s="1" t="str">
        <f>VLOOKUP(C2454,「工具标准名」映射表!$C$1:$O$2046,2,0)</f>
        <v>智能试题库系统</v>
      </c>
      <c r="E2454" s="1" t="s">
        <v>280</v>
      </c>
      <c r="F2454" s="1" t="str">
        <f>VLOOKUP(E2454,省份映射!$B$1:$C$472,2,0)</f>
        <v>四川省</v>
      </c>
    </row>
    <row r="2455" spans="1:6">
      <c r="A2455" s="1" t="s">
        <v>15695</v>
      </c>
      <c r="B2455" s="1" t="s">
        <v>12178</v>
      </c>
      <c r="C2455" s="1" t="str">
        <f>VLOOKUP(B2455,「工具标准名」映射表!B:I,2,0)</f>
        <v>移动端图像采集系统</v>
      </c>
      <c r="D2455" s="1" t="str">
        <f>VLOOKUP(C2455,「工具标准名」映射表!$C$1:$O$2046,2,0)</f>
        <v>移动端图像采集系统</v>
      </c>
      <c r="E2455" s="1" t="s">
        <v>280</v>
      </c>
      <c r="F2455" s="1" t="str">
        <f>VLOOKUP(E2455,省份映射!$B$1:$C$472,2,0)</f>
        <v>四川省</v>
      </c>
    </row>
    <row r="2456" spans="1:6">
      <c r="A2456" s="1" t="s">
        <v>15704</v>
      </c>
      <c r="B2456" s="1" t="s">
        <v>2231</v>
      </c>
      <c r="C2456" s="1" t="str">
        <f>VLOOKUP(B2456,「工具标准名」映射表!B:I,2,0)</f>
        <v>AI教研员平台</v>
      </c>
      <c r="D2456" s="1" t="str">
        <f>VLOOKUP(C2456,「工具标准名」映射表!$C$1:$O$2046,2,0)</f>
        <v>AI教研员平台</v>
      </c>
      <c r="E2456" s="1" t="s">
        <v>1223</v>
      </c>
      <c r="F2456" s="1" t="str">
        <f>VLOOKUP(E2456,省份映射!$B$1:$C$472,2,0)</f>
        <v>四川省</v>
      </c>
    </row>
    <row r="2457" spans="1:6">
      <c r="A2457" s="1" t="s">
        <v>15715</v>
      </c>
      <c r="B2457" s="1" t="s">
        <v>279</v>
      </c>
      <c r="C2457" s="1" t="str">
        <f>VLOOKUP(B2457,「工具标准名」映射表!B:I,2,0)</f>
        <v>AI-classroom</v>
      </c>
      <c r="D2457" s="1" t="str">
        <f>VLOOKUP(C2457,「工具标准名」映射表!$C$1:$O$2046,2,0)</f>
        <v>AI-classroom</v>
      </c>
      <c r="E2457" s="1" t="s">
        <v>1223</v>
      </c>
      <c r="F2457" s="1" t="str">
        <f>VLOOKUP(E2457,省份映射!$B$1:$C$472,2,0)</f>
        <v>四川省</v>
      </c>
    </row>
    <row r="2458" spans="1:6">
      <c r="A2458" s="1" t="s">
        <v>15725</v>
      </c>
      <c r="C2458" s="1" t="e">
        <f>VLOOKUP(B2458,「工具标准名」映射表!B:I,2,0)</f>
        <v>#N/A</v>
      </c>
      <c r="D2458" s="1" t="e">
        <f>VLOOKUP(C2458,「工具标准名」映射表!$C$1:$O$2046,2,0)</f>
        <v>#N/A</v>
      </c>
      <c r="E2458" s="1" t="s">
        <v>7336</v>
      </c>
      <c r="F2458" s="1" t="str">
        <f>VLOOKUP(E2458,省份映射!$B$1:$C$472,2,0)</f>
        <v>四川省</v>
      </c>
    </row>
    <row r="2459" spans="1:6">
      <c r="A2459" s="1" t="s">
        <v>15729</v>
      </c>
      <c r="C2459" s="1" t="e">
        <f>VLOOKUP(B2459,「工具标准名」映射表!B:I,2,0)</f>
        <v>#N/A</v>
      </c>
      <c r="D2459" s="1" t="e">
        <f>VLOOKUP(C2459,「工具标准名」映射表!$C$1:$O$2046,2,0)</f>
        <v>#N/A</v>
      </c>
      <c r="E2459" s="1" t="s">
        <v>12424</v>
      </c>
      <c r="F2459" s="1" t="str">
        <f>VLOOKUP(E2459,省份映射!$B$1:$C$472,2,0)</f>
        <v>四川省</v>
      </c>
    </row>
    <row r="2460" spans="1:6">
      <c r="A2460" s="1" t="s">
        <v>15735</v>
      </c>
      <c r="B2460" s="1" t="s">
        <v>2996</v>
      </c>
      <c r="C2460" s="1" t="str">
        <f>VLOOKUP(B2460,「工具标准名」映射表!B:I,2,0)</f>
        <v>智谱清言</v>
      </c>
      <c r="D2460" s="1" t="str">
        <f>VLOOKUP(C2460,「工具标准名」映射表!$C$1:$O$2046,2,0)</f>
        <v>智谱清言</v>
      </c>
      <c r="E2460" s="1" t="s">
        <v>691</v>
      </c>
      <c r="F2460" s="1" t="str">
        <f>VLOOKUP(E2460,省份映射!$B$1:$C$472,2,0)</f>
        <v>四川省</v>
      </c>
    </row>
    <row r="2461" spans="1:6">
      <c r="A2461" s="1" t="s">
        <v>15735</v>
      </c>
      <c r="B2461" s="1" t="s">
        <v>8343</v>
      </c>
      <c r="C2461" s="1" t="str">
        <f>VLOOKUP(B2461,「工具标准名」映射表!B:I,2,0)</f>
        <v>Wink</v>
      </c>
      <c r="D2461" s="1" t="str">
        <f>VLOOKUP(C2461,「工具标准名」映射表!$C$1:$O$2046,2,0)</f>
        <v>Wink</v>
      </c>
      <c r="E2461" s="1" t="s">
        <v>691</v>
      </c>
      <c r="F2461" s="1" t="str">
        <f>VLOOKUP(E2461,省份映射!$B$1:$C$472,2,0)</f>
        <v>四川省</v>
      </c>
    </row>
    <row r="2462" spans="1:6">
      <c r="A2462" s="1" t="s">
        <v>15735</v>
      </c>
      <c r="B2462" s="1" t="s">
        <v>9147</v>
      </c>
      <c r="C2462" s="1" t="str">
        <f>VLOOKUP(B2462,「工具标准名」映射表!B:I,2,0)</f>
        <v>全能扫描王</v>
      </c>
      <c r="D2462" s="1" t="str">
        <f>VLOOKUP(C2462,「工具标准名」映射表!$C$1:$O$2046,2,0)</f>
        <v>全能扫描王</v>
      </c>
      <c r="E2462" s="1" t="s">
        <v>691</v>
      </c>
      <c r="F2462" s="1" t="str">
        <f>VLOOKUP(E2462,省份映射!$B$1:$C$472,2,0)</f>
        <v>四川省</v>
      </c>
    </row>
    <row r="2463" spans="1:6">
      <c r="A2463" s="1" t="s">
        <v>15735</v>
      </c>
      <c r="B2463" s="1" t="s">
        <v>8255</v>
      </c>
      <c r="C2463" s="1" t="str">
        <f>VLOOKUP(B2463,「工具标准名」映射表!B:I,2,0)</f>
        <v>醒图</v>
      </c>
      <c r="D2463" s="1" t="str">
        <f>VLOOKUP(C2463,「工具标准名」映射表!$C$1:$O$2046,2,0)</f>
        <v>醒图</v>
      </c>
      <c r="E2463" s="1" t="s">
        <v>691</v>
      </c>
      <c r="F2463" s="1" t="str">
        <f>VLOOKUP(E2463,省份映射!$B$1:$C$472,2,0)</f>
        <v>四川省</v>
      </c>
    </row>
    <row r="2464" spans="1:6">
      <c r="A2464" s="1" t="s">
        <v>15750</v>
      </c>
      <c r="B2464" s="1" t="s">
        <v>15756</v>
      </c>
      <c r="C2464" s="1" t="str">
        <f>VLOOKUP(B2464,「工具标准名」映射表!B:I,2,0)</f>
        <v>九章大模型</v>
      </c>
      <c r="D2464" s="1" t="str">
        <f>VLOOKUP(C2464,「工具标准名」映射表!$C$1:$O$2046,2,0)</f>
        <v>九章大模型</v>
      </c>
      <c r="E2464" s="1" t="s">
        <v>11433</v>
      </c>
      <c r="F2464" s="1" t="str">
        <f>VLOOKUP(E2464,省份映射!$B$1:$C$472,2,0)</f>
        <v>四川省</v>
      </c>
    </row>
    <row r="2465" spans="1:6">
      <c r="A2465" s="1" t="s">
        <v>15750</v>
      </c>
      <c r="B2465" s="1" t="s">
        <v>139</v>
      </c>
      <c r="C2465" s="1" t="str">
        <f>VLOOKUP(B2465,「工具标准名」映射表!B:I,2,0)</f>
        <v>豆包</v>
      </c>
      <c r="D2465" s="1" t="str">
        <f>VLOOKUP(C2465,「工具标准名」映射表!$C$1:$O$2046,2,0)</f>
        <v>豆包</v>
      </c>
      <c r="E2465" s="1" t="s">
        <v>11433</v>
      </c>
      <c r="F2465" s="1" t="str">
        <f>VLOOKUP(E2465,省份映射!$B$1:$C$472,2,0)</f>
        <v>四川省</v>
      </c>
    </row>
    <row r="2466" spans="1:6">
      <c r="A2466" s="1" t="s">
        <v>15763</v>
      </c>
      <c r="B2466" s="1" t="s">
        <v>124</v>
      </c>
      <c r="C2466" s="1" t="str">
        <f>VLOOKUP(B2466,「工具标准名」映射表!B:I,2,0)</f>
        <v>DeepSeek 大模型</v>
      </c>
      <c r="D2466" s="1" t="str">
        <f>VLOOKUP(C2466,「工具标准名」映射表!$C$1:$O$2046,2,0)</f>
        <v>DeepSeek 大模型</v>
      </c>
      <c r="E2466" s="1" t="s">
        <v>11476</v>
      </c>
      <c r="F2466" s="1" t="str">
        <f>VLOOKUP(E2466,省份映射!$B$1:$C$472,2,0)</f>
        <v>四川省</v>
      </c>
    </row>
    <row r="2467" spans="1:6">
      <c r="A2467" s="1" t="s">
        <v>15763</v>
      </c>
      <c r="B2467" s="1" t="s">
        <v>1753</v>
      </c>
      <c r="C2467" s="1" t="str">
        <f>VLOOKUP(B2467,「工具标准名」映射表!B:I,2,0)</f>
        <v>即梦AI</v>
      </c>
      <c r="D2467" s="1" t="str">
        <f>VLOOKUP(C2467,「工具标准名」映射表!$C$1:$O$2046,2,0)</f>
        <v>即梦AI</v>
      </c>
      <c r="E2467" s="1" t="s">
        <v>11476</v>
      </c>
      <c r="F2467" s="1" t="str">
        <f>VLOOKUP(E2467,省份映射!$B$1:$C$472,2,0)</f>
        <v>四川省</v>
      </c>
    </row>
    <row r="2468" spans="1:6">
      <c r="A2468" s="1" t="s">
        <v>15763</v>
      </c>
      <c r="B2468" s="1" t="s">
        <v>7930</v>
      </c>
      <c r="C2468" s="1" t="str">
        <f>VLOOKUP(B2468,「工具标准名」映射表!B:I,2,0)</f>
        <v>RakugakiAR</v>
      </c>
      <c r="D2468" s="1" t="str">
        <f>VLOOKUP(C2468,「工具标准名」映射表!$C$1:$O$2046,2,0)</f>
        <v>RakugakiAR</v>
      </c>
      <c r="E2468" s="1" t="s">
        <v>11476</v>
      </c>
      <c r="F2468" s="1" t="str">
        <f>VLOOKUP(E2468,省份映射!$B$1:$C$472,2,0)</f>
        <v>四川省</v>
      </c>
    </row>
    <row r="2469" spans="1:6">
      <c r="A2469" s="1" t="s">
        <v>15777</v>
      </c>
      <c r="B2469" s="1" t="s">
        <v>2240</v>
      </c>
      <c r="C2469" s="1" t="str">
        <f>VLOOKUP(B2469,「工具标准名」映射表!B:I,2,0)</f>
        <v>国家智慧教育平台</v>
      </c>
      <c r="D2469" s="1" t="str">
        <f>VLOOKUP(C2469,「工具标准名」映射表!$C$1:$O$2046,2,0)</f>
        <v>国家智慧教育平台</v>
      </c>
      <c r="E2469" s="1" t="s">
        <v>368</v>
      </c>
      <c r="F2469" s="1" t="str">
        <f>VLOOKUP(E2469,省份映射!$B$1:$C$472,2,0)</f>
        <v>四川省</v>
      </c>
    </row>
    <row r="2470" spans="1:6">
      <c r="A2470" s="1" t="s">
        <v>15777</v>
      </c>
      <c r="B2470" s="1" t="s">
        <v>2577</v>
      </c>
      <c r="C2470" s="1" t="str">
        <f>VLOOKUP(B2470,「工具标准名」映射表!B:I,2,0)</f>
        <v>AI智慧分析系统</v>
      </c>
      <c r="D2470" s="1" t="str">
        <f>VLOOKUP(C2470,「工具标准名」映射表!$C$1:$O$2046,2,0)</f>
        <v>AI智慧分析系统</v>
      </c>
      <c r="E2470" s="1" t="s">
        <v>368</v>
      </c>
      <c r="F2470" s="1" t="str">
        <f>VLOOKUP(E2470,省份映射!$B$1:$C$472,2,0)</f>
        <v>四川省</v>
      </c>
    </row>
    <row r="2471" spans="1:6">
      <c r="A2471" s="1" t="s">
        <v>15788</v>
      </c>
      <c r="B2471" s="1" t="s">
        <v>1297</v>
      </c>
      <c r="C2471" s="1" t="str">
        <f>VLOOKUP(B2471,「工具标准名」映射表!B:I,2,0)</f>
        <v xml:space="preserve">小猿AI </v>
      </c>
      <c r="D2471" s="1" t="str">
        <f>VLOOKUP(C2471,「工具标准名」映射表!$C$1:$O$2046,2,0)</f>
        <v xml:space="preserve">小猿AI </v>
      </c>
      <c r="E2471" s="1" t="s">
        <v>1292</v>
      </c>
      <c r="F2471" s="1" t="str">
        <f>VLOOKUP(E2471,省份映射!$B$1:$C$472,2,0)</f>
        <v>四川省</v>
      </c>
    </row>
    <row r="2472" spans="1:6">
      <c r="A2472" s="1" t="s">
        <v>15788</v>
      </c>
      <c r="B2472" s="1" t="s">
        <v>1304</v>
      </c>
      <c r="C2472" s="1" t="str">
        <f>VLOOKUP(B2472,「工具标准名」映射表!B:I,2,0)</f>
        <v>神笔作文批改</v>
      </c>
      <c r="D2472" s="1" t="str">
        <f>VLOOKUP(C2472,「工具标准名」映射表!$C$1:$O$2046,2,0)</f>
        <v>神笔作文批改</v>
      </c>
      <c r="E2472" s="1" t="s">
        <v>1292</v>
      </c>
      <c r="F2472" s="1" t="str">
        <f>VLOOKUP(E2472,省份映射!$B$1:$C$472,2,0)</f>
        <v>四川省</v>
      </c>
    </row>
    <row r="2473" spans="1:6">
      <c r="A2473" s="1" t="s">
        <v>15798</v>
      </c>
      <c r="B2473" s="1" t="s">
        <v>1283</v>
      </c>
      <c r="C2473" s="1" t="str">
        <f>VLOOKUP(B2473,「工具标准名」映射表!B:I,2,0)</f>
        <v>飞书AI</v>
      </c>
      <c r="D2473" s="1" t="str">
        <f>VLOOKUP(C2473,「工具标准名」映射表!$C$1:$O$2046,2,0)</f>
        <v>飞书AI</v>
      </c>
      <c r="E2473" s="1" t="s">
        <v>280</v>
      </c>
      <c r="F2473" s="1" t="str">
        <f>VLOOKUP(E2473,省份映射!$B$1:$C$472,2,0)</f>
        <v>四川省</v>
      </c>
    </row>
    <row r="2474" spans="1:6">
      <c r="A2474" s="1" t="s">
        <v>15809</v>
      </c>
      <c r="B2474" s="1" t="s">
        <v>15814</v>
      </c>
      <c r="C2474" s="1" t="str">
        <f>VLOOKUP(B2474,「工具标准名」映射表!B:I,2,0)</f>
        <v>情绪调节辅助智能体</v>
      </c>
      <c r="D2474" s="1" t="str">
        <f>VLOOKUP(C2474,「工具标准名」映射表!$C$1:$O$2046,2,0)</f>
        <v>情绪调节辅助智能体</v>
      </c>
      <c r="E2474" s="1" t="s">
        <v>10436</v>
      </c>
      <c r="F2474" s="1" t="str">
        <f>VLOOKUP(E2474,省份映射!$B$1:$C$472,2,0)</f>
        <v>四川省</v>
      </c>
    </row>
    <row r="2475" spans="1:6">
      <c r="A2475" s="1" t="s">
        <v>15820</v>
      </c>
      <c r="B2475" s="1" t="s">
        <v>8028</v>
      </c>
      <c r="C2475" s="1" t="str">
        <f>VLOOKUP(B2475,「工具标准名」映射表!B:I,2,0)</f>
        <v>即梦AI工具包</v>
      </c>
      <c r="D2475" s="1" t="str">
        <f>VLOOKUP(C2475,「工具标准名」映射表!$C$1:$O$2046,2,0)</f>
        <v>即梦AI</v>
      </c>
      <c r="E2475" s="1" t="s">
        <v>4317</v>
      </c>
      <c r="F2475" s="1" t="str">
        <f>VLOOKUP(E2475,省份映射!$B$1:$C$472,2,0)</f>
        <v>四川省</v>
      </c>
    </row>
    <row r="2476" spans="1:6">
      <c r="A2476" s="1" t="s">
        <v>15820</v>
      </c>
      <c r="B2476" s="1" t="s">
        <v>8035</v>
      </c>
      <c r="C2476" s="1" t="str">
        <f>VLOOKUP(B2476,「工具标准名」映射表!B:I,2,0)</f>
        <v>WPS AI</v>
      </c>
      <c r="D2476" s="1" t="str">
        <f>VLOOKUP(C2476,「工具标准名」映射表!$C$1:$O$2046,2,0)</f>
        <v xml:space="preserve">WPS </v>
      </c>
      <c r="E2476" s="1" t="s">
        <v>4317</v>
      </c>
      <c r="F2476" s="1" t="str">
        <f>VLOOKUP(E2476,省份映射!$B$1:$C$472,2,0)</f>
        <v>四川省</v>
      </c>
    </row>
    <row r="2477" spans="1:6">
      <c r="A2477" s="1" t="s">
        <v>15820</v>
      </c>
      <c r="B2477" s="1" t="s">
        <v>8037</v>
      </c>
      <c r="C2477" s="1" t="e">
        <f>VLOOKUP(B2477,「工具标准名」映射表!B:I,2,0)</f>
        <v>#N/A</v>
      </c>
      <c r="D2477" s="1" t="e">
        <f>VLOOKUP(C2477,「工具标准名」映射表!$C$1:$O$2046,2,0)</f>
        <v>#N/A</v>
      </c>
      <c r="E2477" s="1" t="s">
        <v>4317</v>
      </c>
      <c r="F2477" s="1" t="str">
        <f>VLOOKUP(E2477,省份映射!$B$1:$C$472,2,0)</f>
        <v>四川省</v>
      </c>
    </row>
    <row r="2478" spans="1:6">
      <c r="A2478" s="1" t="s">
        <v>15820</v>
      </c>
      <c r="B2478" s="1" t="s">
        <v>8576</v>
      </c>
      <c r="C2478" s="1" t="str">
        <f>VLOOKUP(B2478,「工具标准名」映射表!B:I,2,0)</f>
        <v>班级屏幕监控系统</v>
      </c>
      <c r="D2478" s="1" t="str">
        <f>VLOOKUP(C2478,「工具标准名」映射表!$C$1:$O$2046,2,0)</f>
        <v>班级屏幕监控系统</v>
      </c>
      <c r="E2478" s="1" t="s">
        <v>4317</v>
      </c>
      <c r="F2478" s="1" t="str">
        <f>VLOOKUP(E2478,省份映射!$B$1:$C$472,2,0)</f>
        <v>四川省</v>
      </c>
    </row>
    <row r="2479" spans="1:6">
      <c r="A2479" s="1" t="s">
        <v>15832</v>
      </c>
      <c r="B2479" s="1" t="s">
        <v>124</v>
      </c>
      <c r="C2479" s="1" t="str">
        <f>VLOOKUP(B2479,「工具标准名」映射表!B:I,2,0)</f>
        <v>DeepSeek 大模型</v>
      </c>
      <c r="D2479" s="1" t="str">
        <f>VLOOKUP(C2479,「工具标准名」映射表!$C$1:$O$2046,2,0)</f>
        <v>DeepSeek 大模型</v>
      </c>
      <c r="E2479" s="1" t="s">
        <v>10840</v>
      </c>
      <c r="F2479" s="1" t="str">
        <f>VLOOKUP(E2479,省份映射!$B$1:$C$472,2,0)</f>
        <v>四川省</v>
      </c>
    </row>
    <row r="2480" spans="1:6">
      <c r="A2480" s="1" t="s">
        <v>15832</v>
      </c>
      <c r="B2480" s="1" t="s">
        <v>139</v>
      </c>
      <c r="C2480" s="1" t="str">
        <f>VLOOKUP(B2480,「工具标准名」映射表!B:I,2,0)</f>
        <v>豆包</v>
      </c>
      <c r="D2480" s="1" t="str">
        <f>VLOOKUP(C2480,「工具标准名」映射表!$C$1:$O$2046,2,0)</f>
        <v>豆包</v>
      </c>
      <c r="E2480" s="1" t="s">
        <v>10840</v>
      </c>
      <c r="F2480" s="1" t="str">
        <f>VLOOKUP(E2480,省份映射!$B$1:$C$472,2,0)</f>
        <v>四川省</v>
      </c>
    </row>
    <row r="2481" spans="1:6">
      <c r="A2481" s="1" t="s">
        <v>15832</v>
      </c>
      <c r="B2481" s="1" t="s">
        <v>4532</v>
      </c>
      <c r="C2481" s="1" t="str">
        <f>VLOOKUP(B2481,「工具标准名」映射表!B:I,2,0)</f>
        <v>Kimi</v>
      </c>
      <c r="D2481" s="1" t="str">
        <f>VLOOKUP(C2481,「工具标准名」映射表!$C$1:$O$2046,2,0)</f>
        <v>Kimi</v>
      </c>
      <c r="E2481" s="1" t="s">
        <v>10840</v>
      </c>
      <c r="F2481" s="1" t="str">
        <f>VLOOKUP(E2481,省份映射!$B$1:$C$472,2,0)</f>
        <v>四川省</v>
      </c>
    </row>
    <row r="2482" spans="1:6">
      <c r="A2482" s="1" t="s">
        <v>15840</v>
      </c>
      <c r="B2482" s="1" t="s">
        <v>15847</v>
      </c>
      <c r="C2482" s="1" t="str">
        <f>VLOOKUP(B2482,「工具标准名」映射表!B:I,2,0)</f>
        <v>豆包</v>
      </c>
      <c r="D2482" s="1" t="str">
        <f>VLOOKUP(C2482,「工具标准名」映射表!$C$1:$O$2046,2,0)</f>
        <v>豆包</v>
      </c>
      <c r="E2482" s="1" t="s">
        <v>15842</v>
      </c>
      <c r="F2482" s="1" t="str">
        <f>VLOOKUP(E2482,省份映射!$B$1:$C$472,2,0)</f>
        <v>浙江省</v>
      </c>
    </row>
    <row r="2483" spans="1:6">
      <c r="A2483" s="1" t="s">
        <v>15840</v>
      </c>
      <c r="B2483" s="1" t="s">
        <v>15854</v>
      </c>
      <c r="C2483" s="1" t="str">
        <f>VLOOKUP(B2483,「工具标准名」映射表!B:I,2,0)</f>
        <v>之江汇AI</v>
      </c>
      <c r="D2483" s="1" t="str">
        <f>VLOOKUP(C2483,「工具标准名」映射表!$C$1:$O$2046,2,0)</f>
        <v>之江汇AI</v>
      </c>
      <c r="E2483" s="1" t="s">
        <v>15842</v>
      </c>
      <c r="F2483" s="1" t="str">
        <f>VLOOKUP(E2483,省份映射!$B$1:$C$472,2,0)</f>
        <v>浙江省</v>
      </c>
    </row>
    <row r="2484" spans="1:6">
      <c r="A2484" s="1" t="s">
        <v>15840</v>
      </c>
      <c r="B2484" s="1" t="s">
        <v>1962</v>
      </c>
      <c r="C2484" s="1" t="str">
        <f>VLOOKUP(B2484,「工具标准名」映射表!B:I,2,0)</f>
        <v>豆包</v>
      </c>
      <c r="D2484" s="1" t="str">
        <f>VLOOKUP(C2484,「工具标准名」映射表!$C$1:$O$2046,2,0)</f>
        <v>豆包</v>
      </c>
      <c r="E2484" s="1" t="s">
        <v>15842</v>
      </c>
      <c r="F2484" s="1" t="str">
        <f>VLOOKUP(E2484,省份映射!$B$1:$C$472,2,0)</f>
        <v>浙江省</v>
      </c>
    </row>
    <row r="2485" spans="1:6">
      <c r="A2485" s="1" t="s">
        <v>15857</v>
      </c>
      <c r="B2485" s="1" t="s">
        <v>6275</v>
      </c>
      <c r="C2485" s="1" t="str">
        <f>VLOOKUP(B2485,「工具标准名」映射表!B:I,2,0)</f>
        <v>文曲智阅</v>
      </c>
      <c r="D2485" s="1" t="str">
        <f>VLOOKUP(C2485,「工具标准名」映射表!$C$1:$O$2046,2,0)</f>
        <v>文曲智阅</v>
      </c>
      <c r="E2485" s="1" t="s">
        <v>26</v>
      </c>
      <c r="F2485" s="1" t="str">
        <f>VLOOKUP(E2485,省份映射!$B$1:$C$472,2,0)</f>
        <v>浙江省</v>
      </c>
    </row>
    <row r="2486" spans="1:6">
      <c r="A2486" s="1" t="s">
        <v>15857</v>
      </c>
      <c r="B2486" s="1" t="s">
        <v>9179</v>
      </c>
      <c r="C2486" s="1" t="str">
        <f>VLOOKUP(B2486,「工具标准名」映射表!B:I,2,0)</f>
        <v>钉钉AI</v>
      </c>
      <c r="D2486" s="1" t="str">
        <f>VLOOKUP(C2486,「工具标准名」映射表!$C$1:$O$2046,2,0)</f>
        <v>钉钉</v>
      </c>
      <c r="E2486" s="1" t="s">
        <v>26</v>
      </c>
      <c r="F2486" s="1" t="str">
        <f>VLOOKUP(E2486,省份映射!$B$1:$C$472,2,0)</f>
        <v>浙江省</v>
      </c>
    </row>
    <row r="2487" spans="1:6">
      <c r="A2487" s="1" t="s">
        <v>15871</v>
      </c>
      <c r="B2487" s="1" t="s">
        <v>15878</v>
      </c>
      <c r="C2487" s="1" t="str">
        <f>VLOOKUP(B2487,「工具标准名」映射表!B:I,2,0)</f>
        <v>文曲智阅AI作文批改工具</v>
      </c>
      <c r="D2487" s="1" t="str">
        <f>VLOOKUP(C2487,「工具标准名」映射表!$C$1:$O$2046,2,0)</f>
        <v>文曲智阅AI作文批改工具</v>
      </c>
      <c r="E2487" s="1" t="s">
        <v>15873</v>
      </c>
      <c r="F2487" s="1" t="str">
        <f>VLOOKUP(E2487,省份映射!$B$1:$C$472,2,0)</f>
        <v>浙江省</v>
      </c>
    </row>
    <row r="2488" spans="1:6">
      <c r="A2488" s="1" t="s">
        <v>15871</v>
      </c>
      <c r="B2488" s="1" t="s">
        <v>1168</v>
      </c>
      <c r="C2488" s="1" t="str">
        <f>VLOOKUP(B2488,「工具标准名」映射表!B:I,2,0)</f>
        <v>星火大模型</v>
      </c>
      <c r="D2488" s="1" t="str">
        <f>VLOOKUP(C2488,「工具标准名」映射表!$C$1:$O$2046,2,0)</f>
        <v>星火大模型</v>
      </c>
      <c r="E2488" s="1" t="s">
        <v>15873</v>
      </c>
      <c r="F2488" s="1" t="str">
        <f>VLOOKUP(E2488,省份映射!$B$1:$C$472,2,0)</f>
        <v>浙江省</v>
      </c>
    </row>
    <row r="2489" spans="1:6">
      <c r="A2489" s="1" t="s">
        <v>15871</v>
      </c>
      <c r="B2489" s="1" t="s">
        <v>15887</v>
      </c>
      <c r="C2489" s="1" t="str">
        <f>VLOOKUP(B2489,「工具标准名」映射表!B:I,2,0)</f>
        <v>作业系统</v>
      </c>
      <c r="D2489" s="1" t="str">
        <f>VLOOKUP(C2489,「工具标准名」映射表!$C$1:$O$2046,2,0)</f>
        <v>作业系统</v>
      </c>
      <c r="E2489" s="1" t="s">
        <v>15873</v>
      </c>
      <c r="F2489" s="1" t="str">
        <f>VLOOKUP(E2489,省份映射!$B$1:$C$472,2,0)</f>
        <v>浙江省</v>
      </c>
    </row>
    <row r="2490" spans="1:6">
      <c r="A2490" s="1" t="s">
        <v>15889</v>
      </c>
      <c r="B2490" s="1" t="s">
        <v>9179</v>
      </c>
      <c r="C2490" s="1" t="str">
        <f>VLOOKUP(B2490,「工具标准名」映射表!B:I,2,0)</f>
        <v>钉钉AI</v>
      </c>
      <c r="D2490" s="1" t="str">
        <f>VLOOKUP(C2490,「工具标准名」映射表!$C$1:$O$2046,2,0)</f>
        <v>钉钉</v>
      </c>
      <c r="E2490" s="1" t="s">
        <v>15891</v>
      </c>
      <c r="F2490" s="1" t="str">
        <f>VLOOKUP(E2490,省份映射!$B$1:$C$472,2,0)</f>
        <v>浙江省</v>
      </c>
    </row>
    <row r="2491" spans="1:6">
      <c r="A2491" s="1" t="s">
        <v>15889</v>
      </c>
      <c r="B2491" s="1" t="s">
        <v>259</v>
      </c>
      <c r="C2491" s="1" t="str">
        <f>VLOOKUP(B2491,「工具标准名」映射表!B:I,2,0)</f>
        <v>问卷星</v>
      </c>
      <c r="D2491" s="1" t="str">
        <f>VLOOKUP(C2491,「工具标准名」映射表!$C$1:$O$2046,2,0)</f>
        <v>问卷星</v>
      </c>
      <c r="E2491" s="1" t="s">
        <v>15891</v>
      </c>
      <c r="F2491" s="1" t="str">
        <f>VLOOKUP(E2491,省份映射!$B$1:$C$472,2,0)</f>
        <v>浙江省</v>
      </c>
    </row>
    <row r="2492" spans="1:6">
      <c r="A2492" s="1" t="s">
        <v>15889</v>
      </c>
      <c r="B2492" s="1" t="s">
        <v>4543</v>
      </c>
      <c r="C2492" s="1" t="str">
        <f>VLOOKUP(B2492,「工具标准名」映射表!B:I,2,0)</f>
        <v>星火大模型</v>
      </c>
      <c r="D2492" s="1" t="str">
        <f>VLOOKUP(C2492,「工具标准名」映射表!$C$1:$O$2046,2,0)</f>
        <v>星火大模型</v>
      </c>
      <c r="E2492" s="1" t="s">
        <v>15891</v>
      </c>
      <c r="F2492" s="1" t="str">
        <f>VLOOKUP(E2492,省份映射!$B$1:$C$472,2,0)</f>
        <v>浙江省</v>
      </c>
    </row>
    <row r="2493" spans="1:6">
      <c r="A2493" s="1" t="s">
        <v>15889</v>
      </c>
      <c r="B2493" s="1" t="s">
        <v>15906</v>
      </c>
      <c r="C2493" s="1" t="str">
        <f>VLOOKUP(B2493,「工具标准名」映射表!B:I,2,0)</f>
        <v>豆包</v>
      </c>
      <c r="D2493" s="1" t="str">
        <f>VLOOKUP(C2493,「工具标准名」映射表!$C$1:$O$2046,2,0)</f>
        <v>豆包</v>
      </c>
      <c r="E2493" s="1" t="s">
        <v>15891</v>
      </c>
      <c r="F2493" s="1" t="str">
        <f>VLOOKUP(E2493,省份映射!$B$1:$C$472,2,0)</f>
        <v>浙江省</v>
      </c>
    </row>
    <row r="2494" spans="1:6">
      <c r="A2494" s="1" t="s">
        <v>15889</v>
      </c>
      <c r="B2494" s="1" t="s">
        <v>6275</v>
      </c>
      <c r="C2494" s="1" t="str">
        <f>VLOOKUP(B2494,「工具标准名」映射表!B:I,2,0)</f>
        <v>文曲智阅</v>
      </c>
      <c r="D2494" s="1" t="str">
        <f>VLOOKUP(C2494,「工具标准名」映射表!$C$1:$O$2046,2,0)</f>
        <v>文曲智阅</v>
      </c>
      <c r="E2494" s="1" t="s">
        <v>15891</v>
      </c>
      <c r="F2494" s="1" t="str">
        <f>VLOOKUP(E2494,省份映射!$B$1:$C$472,2,0)</f>
        <v>浙江省</v>
      </c>
    </row>
    <row r="2495" spans="1:6">
      <c r="A2495" s="1" t="s">
        <v>15909</v>
      </c>
      <c r="B2495" s="1" t="s">
        <v>12949</v>
      </c>
      <c r="C2495" s="1" t="str">
        <f>VLOOKUP(B2495,「工具标准名」映射表!B:I,2,0)</f>
        <v>慧学评</v>
      </c>
      <c r="D2495" s="1" t="str">
        <f>VLOOKUP(C2495,「工具标准名」映射表!$C$1:$O$2046,2,0)</f>
        <v>慧学评</v>
      </c>
      <c r="E2495" s="1" t="s">
        <v>15911</v>
      </c>
      <c r="F2495" s="1" t="str">
        <f>VLOOKUP(E2495,省份映射!$B$1:$C$472,2,0)</f>
        <v>浙江省</v>
      </c>
    </row>
    <row r="2496" spans="1:6">
      <c r="A2496" s="1" t="s">
        <v>15909</v>
      </c>
      <c r="B2496" s="1" t="s">
        <v>15651</v>
      </c>
      <c r="C2496" s="1" t="str">
        <f>VLOOKUP(B2496,「工具标准名」映射表!B:I,2,0)</f>
        <v>六小家数字化评价平台</v>
      </c>
      <c r="D2496" s="1" t="str">
        <f>VLOOKUP(C2496,「工具标准名」映射表!$C$1:$O$2046,2,0)</f>
        <v>六小家数字化评价平台</v>
      </c>
      <c r="E2496" s="1" t="s">
        <v>15911</v>
      </c>
      <c r="F2496" s="1" t="str">
        <f>VLOOKUP(E2496,省份映射!$B$1:$C$472,2,0)</f>
        <v>浙江省</v>
      </c>
    </row>
    <row r="2497" spans="1:6">
      <c r="A2497" s="1" t="s">
        <v>15924</v>
      </c>
      <c r="B2497" s="1" t="s">
        <v>15931</v>
      </c>
      <c r="C2497" s="1" t="str">
        <f>VLOOKUP(B2497,「工具标准名」映射表!B:I,2,0)</f>
        <v>智学伴</v>
      </c>
      <c r="D2497" s="1" t="str">
        <f>VLOOKUP(C2497,「工具标准名」映射表!$C$1:$O$2046,2,0)</f>
        <v>智学伴</v>
      </c>
      <c r="E2497" s="1" t="s">
        <v>15926</v>
      </c>
      <c r="F2497" s="1" t="str">
        <f>VLOOKUP(E2497,省份映射!$B$1:$C$472,2,0)</f>
        <v>浙江省</v>
      </c>
    </row>
    <row r="2498" spans="1:6">
      <c r="A2498" s="1" t="s">
        <v>15924</v>
      </c>
      <c r="B2498" s="1" t="s">
        <v>15939</v>
      </c>
      <c r="C2498" s="1" t="str">
        <f>VLOOKUP(B2498,「工具标准名」映射表!B:I,2,0)</f>
        <v>DeepSeek 大模型</v>
      </c>
      <c r="D2498" s="1" t="str">
        <f>VLOOKUP(C2498,「工具标准名」映射表!$C$1:$O$2046,2,0)</f>
        <v>DeepSeek 大模型</v>
      </c>
      <c r="E2498" s="1" t="s">
        <v>15926</v>
      </c>
      <c r="F2498" s="1" t="str">
        <f>VLOOKUP(E2498,省份映射!$B$1:$C$472,2,0)</f>
        <v>浙江省</v>
      </c>
    </row>
    <row r="2499" spans="1:6">
      <c r="A2499" s="1" t="s">
        <v>15924</v>
      </c>
      <c r="B2499" s="1" t="s">
        <v>7257</v>
      </c>
      <c r="C2499" s="1" t="str">
        <f>VLOOKUP(B2499,「工具标准名」映射表!B:I,2,0)</f>
        <v>Kimi AI</v>
      </c>
      <c r="D2499" s="1" t="str">
        <f>VLOOKUP(C2499,「工具标准名」映射表!$C$1:$O$2046,2,0)</f>
        <v>Kimi</v>
      </c>
      <c r="E2499" s="1" t="s">
        <v>15926</v>
      </c>
      <c r="F2499" s="1" t="str">
        <f>VLOOKUP(E2499,省份映射!$B$1:$C$472,2,0)</f>
        <v>浙江省</v>
      </c>
    </row>
    <row r="2500" spans="1:6">
      <c r="A2500" s="1" t="s">
        <v>15924</v>
      </c>
      <c r="B2500" s="1" t="s">
        <v>3204</v>
      </c>
      <c r="C2500" s="1" t="str">
        <f>VLOOKUP(B2500,「工具标准名」映射表!B:I,2,0)</f>
        <v>豆包</v>
      </c>
      <c r="D2500" s="1" t="str">
        <f>VLOOKUP(C2500,「工具标准名」映射表!$C$1:$O$2046,2,0)</f>
        <v>豆包</v>
      </c>
      <c r="E2500" s="1" t="s">
        <v>15926</v>
      </c>
      <c r="F2500" s="1" t="str">
        <f>VLOOKUP(E2500,省份映射!$B$1:$C$472,2,0)</f>
        <v>浙江省</v>
      </c>
    </row>
    <row r="2501" spans="1:6">
      <c r="A2501" s="1" t="s">
        <v>15945</v>
      </c>
      <c r="B2501" s="1" t="s">
        <v>1177</v>
      </c>
      <c r="C2501" s="1" t="str">
        <f>VLOOKUP(B2501,「工具标准名」映射表!B:I,2,0)</f>
        <v>智学网</v>
      </c>
      <c r="D2501" s="1" t="str">
        <f>VLOOKUP(C2501,「工具标准名」映射表!$C$1:$O$2046,2,0)</f>
        <v>智学网</v>
      </c>
      <c r="E2501" s="1" t="s">
        <v>26</v>
      </c>
      <c r="F2501" s="1" t="str">
        <f>VLOOKUP(E2501,省份映射!$B$1:$C$472,2,0)</f>
        <v>浙江省</v>
      </c>
    </row>
    <row r="2502" spans="1:6">
      <c r="A2502" s="1" t="s">
        <v>15945</v>
      </c>
      <c r="B2502" s="1" t="s">
        <v>15959</v>
      </c>
      <c r="C2502" s="1" t="str">
        <f>VLOOKUP(B2502,「工具标准名」映射表!B:I,2,0)</f>
        <v>智慧课堂</v>
      </c>
      <c r="D2502" s="1" t="str">
        <f>VLOOKUP(C2502,「工具标准名」映射表!$C$1:$O$2046,2,0)</f>
        <v>智慧课堂</v>
      </c>
      <c r="E2502" s="1" t="s">
        <v>26</v>
      </c>
      <c r="F2502" s="1" t="str">
        <f>VLOOKUP(E2502,省份映射!$B$1:$C$472,2,0)</f>
        <v>浙江省</v>
      </c>
    </row>
    <row r="2503" spans="1:6">
      <c r="A2503" s="1" t="s">
        <v>15961</v>
      </c>
      <c r="B2503" s="1" t="s">
        <v>3998</v>
      </c>
      <c r="C2503" s="1" t="str">
        <f>VLOOKUP(B2503,「工具标准名」映射表!B:I,2,0)</f>
        <v>豆包智能体</v>
      </c>
      <c r="D2503" s="1" t="str">
        <f>VLOOKUP(C2503,「工具标准名」映射表!$C$1:$O$2046,2,0)</f>
        <v>豆包</v>
      </c>
      <c r="E2503" s="1" t="s">
        <v>26</v>
      </c>
      <c r="F2503" s="1" t="str">
        <f>VLOOKUP(E2503,省份映射!$B$1:$C$472,2,0)</f>
        <v>浙江省</v>
      </c>
    </row>
    <row r="2504" spans="1:6">
      <c r="A2504" s="1" t="s">
        <v>15961</v>
      </c>
      <c r="B2504" s="1" t="s">
        <v>15973</v>
      </c>
      <c r="C2504" s="1" t="str">
        <f>VLOOKUP(B2504,「工具标准名」映射表!B:I,2,0)</f>
        <v>心境奇旅App</v>
      </c>
      <c r="D2504" s="1" t="str">
        <f>VLOOKUP(C2504,「工具标准名」映射表!$C$1:$O$2046,2,0)</f>
        <v>心境奇旅App</v>
      </c>
      <c r="E2504" s="1" t="s">
        <v>26</v>
      </c>
      <c r="F2504" s="1" t="str">
        <f>VLOOKUP(E2504,省份映射!$B$1:$C$472,2,0)</f>
        <v>浙江省</v>
      </c>
    </row>
    <row r="2505" spans="1:6">
      <c r="A2505" s="1" t="s">
        <v>15961</v>
      </c>
      <c r="B2505" s="1" t="s">
        <v>15975</v>
      </c>
      <c r="C2505" s="1" t="str">
        <f>VLOOKUP(B2505,「工具标准名」映射表!B:I,2,0)</f>
        <v>指尖时光App</v>
      </c>
      <c r="D2505" s="1" t="str">
        <f>VLOOKUP(C2505,「工具标准名」映射表!$C$1:$O$2046,2,0)</f>
        <v>指尖时光App</v>
      </c>
      <c r="E2505" s="1" t="s">
        <v>26</v>
      </c>
      <c r="F2505" s="1" t="str">
        <f>VLOOKUP(E2505,省份映射!$B$1:$C$472,2,0)</f>
        <v>浙江省</v>
      </c>
    </row>
    <row r="2506" spans="1:6">
      <c r="A2506" s="1" t="s">
        <v>15978</v>
      </c>
      <c r="B2506" s="1" t="s">
        <v>13911</v>
      </c>
      <c r="C2506" s="1" t="str">
        <f>VLOOKUP(B2506,「工具标准名」映射表!B:I,2,0)</f>
        <v>智能评价平台</v>
      </c>
      <c r="D2506" s="1" t="str">
        <f>VLOOKUP(C2506,「工具标准名」映射表!$C$1:$O$2046,2,0)</f>
        <v>智能评价平台</v>
      </c>
      <c r="E2506" s="1" t="s">
        <v>26</v>
      </c>
      <c r="F2506" s="1" t="str">
        <f>VLOOKUP(E2506,省份映射!$B$1:$C$472,2,0)</f>
        <v>浙江省</v>
      </c>
    </row>
    <row r="2507" spans="1:6">
      <c r="A2507" s="1" t="s">
        <v>15990</v>
      </c>
      <c r="B2507" s="1" t="s">
        <v>270</v>
      </c>
      <c r="C2507" s="1" t="str">
        <f>VLOOKUP(B2507,「工具标准名」映射表!B:I,2,0)</f>
        <v>国家智慧教育平台</v>
      </c>
      <c r="D2507" s="1" t="str">
        <f>VLOOKUP(C2507,「工具标准名」映射表!$C$1:$O$2046,2,0)</f>
        <v>国家智慧教育平台</v>
      </c>
      <c r="E2507" s="1" t="s">
        <v>15873</v>
      </c>
      <c r="F2507" s="1" t="str">
        <f>VLOOKUP(E2507,省份映射!$B$1:$C$472,2,0)</f>
        <v>浙江省</v>
      </c>
    </row>
    <row r="2508" spans="1:6">
      <c r="A2508" s="1" t="s">
        <v>15990</v>
      </c>
      <c r="B2508" s="1" t="s">
        <v>12369</v>
      </c>
      <c r="C2508" s="1" t="str">
        <f>VLOOKUP(B2508,「工具标准名」映射表!B:I,2,0)</f>
        <v>观星 APP</v>
      </c>
      <c r="D2508" s="1" t="str">
        <f>VLOOKUP(C2508,「工具标准名」映射表!$C$1:$O$2046,2,0)</f>
        <v>观星 APP</v>
      </c>
      <c r="E2508" s="1" t="s">
        <v>15873</v>
      </c>
      <c r="F2508" s="1" t="str">
        <f>VLOOKUP(E2508,省份映射!$B$1:$C$472,2,0)</f>
        <v>浙江省</v>
      </c>
    </row>
    <row r="2509" spans="1:6">
      <c r="A2509" s="1" t="s">
        <v>16003</v>
      </c>
      <c r="B2509" s="1" t="s">
        <v>124</v>
      </c>
      <c r="C2509" s="1" t="str">
        <f>VLOOKUP(B2509,「工具标准名」映射表!B:I,2,0)</f>
        <v>DeepSeek 大模型</v>
      </c>
      <c r="D2509" s="1" t="str">
        <f>VLOOKUP(C2509,「工具标准名」映射表!$C$1:$O$2046,2,0)</f>
        <v>DeepSeek 大模型</v>
      </c>
      <c r="E2509" s="1" t="s">
        <v>26</v>
      </c>
      <c r="F2509" s="1" t="str">
        <f>VLOOKUP(E2509,省份映射!$B$1:$C$472,2,0)</f>
        <v>浙江省</v>
      </c>
    </row>
    <row r="2510" spans="1:6">
      <c r="A2510" s="1" t="s">
        <v>16003</v>
      </c>
      <c r="B2510" s="1" t="s">
        <v>16014</v>
      </c>
      <c r="C2510" s="1" t="str">
        <f>VLOOKUP(B2510,「工具标准名」映射表!B:I,2,0)</f>
        <v>智能评改系统</v>
      </c>
      <c r="D2510" s="1" t="str">
        <f>VLOOKUP(C2510,「工具标准名」映射表!$C$1:$O$2046,2,0)</f>
        <v>智能评改系统</v>
      </c>
      <c r="E2510" s="1" t="s">
        <v>26</v>
      </c>
      <c r="F2510" s="1" t="str">
        <f>VLOOKUP(E2510,省份映射!$B$1:$C$472,2,0)</f>
        <v>浙江省</v>
      </c>
    </row>
    <row r="2511" spans="1:6">
      <c r="A2511" s="1" t="s">
        <v>16015</v>
      </c>
      <c r="B2511" s="1" t="s">
        <v>16021</v>
      </c>
      <c r="C2511" s="1" t="str">
        <f>VLOOKUP(B2511,「工具标准名」映射表!B:I,2,0)</f>
        <v>数字化探究实验室</v>
      </c>
      <c r="D2511" s="1" t="str">
        <f>VLOOKUP(C2511,「工具标准名」映射表!$C$1:$O$2046,2,0)</f>
        <v>数字化探究实验室</v>
      </c>
      <c r="E2511" s="1" t="s">
        <v>15873</v>
      </c>
      <c r="F2511" s="1" t="str">
        <f>VLOOKUP(E2511,省份映射!$B$1:$C$472,2,0)</f>
        <v>浙江省</v>
      </c>
    </row>
    <row r="2512" spans="1:6">
      <c r="A2512" s="1" t="s">
        <v>16015</v>
      </c>
      <c r="B2512" s="1" t="s">
        <v>12284</v>
      </c>
      <c r="C2512" s="1" t="str">
        <f>VLOOKUP(B2512,「工具标准名」映射表!B:I,2,0)</f>
        <v>高精度温度传感器</v>
      </c>
      <c r="D2512" s="1" t="str">
        <f>VLOOKUP(C2512,「工具标准名」映射表!$C$1:$O$2046,2,0)</f>
        <v>高精度温度传感器</v>
      </c>
      <c r="E2512" s="1" t="s">
        <v>15873</v>
      </c>
      <c r="F2512" s="1" t="str">
        <f>VLOOKUP(E2512,省份映射!$B$1:$C$472,2,0)</f>
        <v>浙江省</v>
      </c>
    </row>
    <row r="2513" spans="1:6">
      <c r="A2513" s="1" t="s">
        <v>16015</v>
      </c>
      <c r="B2513" s="1" t="s">
        <v>16028</v>
      </c>
      <c r="C2513" s="1" t="str">
        <f>VLOOKUP(B2513,「工具标准名」映射表!B:I,2,0)</f>
        <v>星奇小助手</v>
      </c>
      <c r="D2513" s="1" t="str">
        <f>VLOOKUP(C2513,「工具标准名」映射表!$C$1:$O$2046,2,0)</f>
        <v>星奇小助手</v>
      </c>
      <c r="E2513" s="1" t="s">
        <v>15873</v>
      </c>
      <c r="F2513" s="1" t="str">
        <f>VLOOKUP(E2513,省份映射!$B$1:$C$472,2,0)</f>
        <v>浙江省</v>
      </c>
    </row>
    <row r="2514" spans="1:6">
      <c r="A2514" s="1" t="s">
        <v>16030</v>
      </c>
      <c r="B2514" s="1" t="s">
        <v>4795</v>
      </c>
      <c r="C2514" s="1" t="str">
        <f>VLOOKUP(B2514,「工具标准名」映射表!B:I,2,0)</f>
        <v>Coze平台</v>
      </c>
      <c r="D2514" s="1" t="str">
        <f>VLOOKUP(C2514,「工具标准名」映射表!$C$1:$O$2046,2,0)</f>
        <v>Coze平台</v>
      </c>
      <c r="E2514" s="1" t="s">
        <v>26</v>
      </c>
      <c r="F2514" s="1" t="str">
        <f>VLOOKUP(E2514,省份映射!$B$1:$C$472,2,0)</f>
        <v>浙江省</v>
      </c>
    </row>
    <row r="2515" spans="1:6">
      <c r="A2515" s="1" t="s">
        <v>16030</v>
      </c>
      <c r="B2515" s="1" t="s">
        <v>7973</v>
      </c>
      <c r="C2515" s="1" t="str">
        <f>VLOOKUP(B2515,「工具标准名」映射表!B:I,2,0)</f>
        <v>Scratch</v>
      </c>
      <c r="D2515" s="1" t="str">
        <f>VLOOKUP(C2515,「工具标准名」映射表!$C$1:$O$2046,2,0)</f>
        <v>Scratch</v>
      </c>
      <c r="E2515" s="1" t="s">
        <v>26</v>
      </c>
      <c r="F2515" s="1" t="str">
        <f>VLOOKUP(E2515,省份映射!$B$1:$C$472,2,0)</f>
        <v>浙江省</v>
      </c>
    </row>
    <row r="2516" spans="1:6">
      <c r="A2516" s="1" t="s">
        <v>16030</v>
      </c>
      <c r="B2516" s="1" t="s">
        <v>207</v>
      </c>
      <c r="C2516" s="1" t="str">
        <f>VLOOKUP(B2516,「工具标准名」映射表!B:I,2,0)</f>
        <v>即梦AI</v>
      </c>
      <c r="D2516" s="1" t="str">
        <f>VLOOKUP(C2516,「工具标准名」映射表!$C$1:$O$2046,2,0)</f>
        <v>即梦AI</v>
      </c>
      <c r="E2516" s="1" t="s">
        <v>26</v>
      </c>
      <c r="F2516" s="1" t="str">
        <f>VLOOKUP(E2516,省份映射!$B$1:$C$472,2,0)</f>
        <v>浙江省</v>
      </c>
    </row>
    <row r="2517" spans="1:6">
      <c r="A2517" s="1" t="s">
        <v>16030</v>
      </c>
      <c r="B2517" s="1" t="s">
        <v>124</v>
      </c>
      <c r="C2517" s="1" t="str">
        <f>VLOOKUP(B2517,「工具标准名」映射表!B:I,2,0)</f>
        <v>DeepSeek 大模型</v>
      </c>
      <c r="D2517" s="1" t="str">
        <f>VLOOKUP(C2517,「工具标准名」映射表!$C$1:$O$2046,2,0)</f>
        <v>DeepSeek 大模型</v>
      </c>
      <c r="E2517" s="1" t="s">
        <v>26</v>
      </c>
      <c r="F2517" s="1" t="str">
        <f>VLOOKUP(E2517,省份映射!$B$1:$C$472,2,0)</f>
        <v>浙江省</v>
      </c>
    </row>
    <row r="2518" spans="1:6">
      <c r="A2518" s="1" t="s">
        <v>16045</v>
      </c>
      <c r="B2518" s="1" t="s">
        <v>537</v>
      </c>
      <c r="C2518" s="1" t="str">
        <f>VLOOKUP(B2518,「工具标准名」映射表!B:I,2,0)</f>
        <v>豆包</v>
      </c>
      <c r="D2518" s="1" t="str">
        <f>VLOOKUP(C2518,「工具标准名」映射表!$C$1:$O$2046,2,0)</f>
        <v>豆包</v>
      </c>
      <c r="E2518" s="1" t="s">
        <v>26</v>
      </c>
      <c r="F2518" s="1" t="str">
        <f>VLOOKUP(E2518,省份映射!$B$1:$C$472,2,0)</f>
        <v>浙江省</v>
      </c>
    </row>
    <row r="2519" spans="1:6">
      <c r="A2519" s="1" t="s">
        <v>16045</v>
      </c>
      <c r="B2519" s="1" t="s">
        <v>1753</v>
      </c>
      <c r="C2519" s="1" t="str">
        <f>VLOOKUP(B2519,「工具标准名」映射表!B:I,2,0)</f>
        <v>即梦AI</v>
      </c>
      <c r="D2519" s="1" t="str">
        <f>VLOOKUP(C2519,「工具标准名」映射表!$C$1:$O$2046,2,0)</f>
        <v>即梦AI</v>
      </c>
      <c r="E2519" s="1" t="s">
        <v>26</v>
      </c>
      <c r="F2519" s="1" t="str">
        <f>VLOOKUP(E2519,省份映射!$B$1:$C$472,2,0)</f>
        <v>浙江省</v>
      </c>
    </row>
    <row r="2520" spans="1:6">
      <c r="A2520" s="1" t="s">
        <v>16045</v>
      </c>
      <c r="B2520" s="1" t="s">
        <v>8874</v>
      </c>
      <c r="C2520" s="1" t="str">
        <f>VLOOKUP(B2520,「工具标准名」映射表!B:I,2,0)</f>
        <v>小鹿云展</v>
      </c>
      <c r="D2520" s="1" t="str">
        <f>VLOOKUP(C2520,「工具标准名」映射表!$C$1:$O$2046,2,0)</f>
        <v>小鹿云展</v>
      </c>
      <c r="E2520" s="1" t="s">
        <v>26</v>
      </c>
      <c r="F2520" s="1" t="str">
        <f>VLOOKUP(E2520,省份映射!$B$1:$C$472,2,0)</f>
        <v>浙江省</v>
      </c>
    </row>
    <row r="2521" spans="1:6">
      <c r="A2521" s="1" t="s">
        <v>16058</v>
      </c>
      <c r="B2521" s="1" t="s">
        <v>3459</v>
      </c>
      <c r="C2521" s="1" t="str">
        <f>VLOOKUP(B2521,「工具标准名」映射表!B:I,2,0)</f>
        <v>智能论证助手</v>
      </c>
      <c r="D2521" s="1" t="str">
        <f>VLOOKUP(C2521,「工具标准名」映射表!$C$1:$O$2046,2,0)</f>
        <v>智能论证助手</v>
      </c>
      <c r="E2521" s="1" t="s">
        <v>3454</v>
      </c>
      <c r="F2521" s="1" t="str">
        <f>VLOOKUP(E2521,省份映射!$B$1:$C$472,2,0)</f>
        <v>浙江省</v>
      </c>
    </row>
    <row r="2522" spans="1:6">
      <c r="A2522" s="1" t="s">
        <v>16058</v>
      </c>
      <c r="B2522" s="1" t="s">
        <v>2678</v>
      </c>
      <c r="C2522" s="1" t="str">
        <f>VLOOKUP(B2522,「工具标准名」映射表!B:I,2,0)</f>
        <v>AI智能体</v>
      </c>
      <c r="D2522" s="1" t="str">
        <f>VLOOKUP(C2522,「工具标准名」映射表!$C$1:$O$2046,2,0)</f>
        <v>AI智能体</v>
      </c>
      <c r="E2522" s="1" t="s">
        <v>3454</v>
      </c>
      <c r="F2522" s="1" t="str">
        <f>VLOOKUP(E2522,省份映射!$B$1:$C$472,2,0)</f>
        <v>浙江省</v>
      </c>
    </row>
    <row r="2523" spans="1:6">
      <c r="A2523" s="1" t="s">
        <v>16058</v>
      </c>
      <c r="B2523" s="1" t="s">
        <v>1494</v>
      </c>
      <c r="C2523" s="1" t="str">
        <f>VLOOKUP(B2523,「工具标准名」映射表!B:I,2,0)</f>
        <v>AI学习分析技术</v>
      </c>
      <c r="D2523" s="1" t="str">
        <f>VLOOKUP(C2523,「工具标准名」映射表!$C$1:$O$2046,2,0)</f>
        <v>AI学习分析技术</v>
      </c>
      <c r="E2523" s="1" t="s">
        <v>3454</v>
      </c>
      <c r="F2523" s="1" t="str">
        <f>VLOOKUP(E2523,省份映射!$B$1:$C$472,2,0)</f>
        <v>浙江省</v>
      </c>
    </row>
    <row r="2524" spans="1:6">
      <c r="A2524" s="1" t="s">
        <v>16069</v>
      </c>
      <c r="B2524" s="1" t="s">
        <v>16072</v>
      </c>
      <c r="C2524" s="1" t="str">
        <f>VLOOKUP(B2524,「工具标准名」映射表!B:I,2,0)</f>
        <v>大象世界软件</v>
      </c>
      <c r="D2524" s="1" t="str">
        <f>VLOOKUP(C2524,「工具标准名」映射表!$C$1:$O$2046,2,0)</f>
        <v>大象世界软件</v>
      </c>
      <c r="E2524" s="1" t="s">
        <v>3454</v>
      </c>
      <c r="F2524" s="1" t="str">
        <f>VLOOKUP(E2524,省份映射!$B$1:$C$472,2,0)</f>
        <v>浙江省</v>
      </c>
    </row>
    <row r="2525" spans="1:6">
      <c r="A2525" s="1" t="s">
        <v>16078</v>
      </c>
      <c r="B2525" s="1" t="s">
        <v>453</v>
      </c>
      <c r="C2525" s="1" t="str">
        <f>VLOOKUP(B2525,「工具标准名」映射表!B:I,2,0)</f>
        <v>DeepSeek 大模型</v>
      </c>
      <c r="D2525" s="1" t="str">
        <f>VLOOKUP(C2525,「工具标准名」映射表!$C$1:$O$2046,2,0)</f>
        <v>DeepSeek 大模型</v>
      </c>
      <c r="E2525" s="1" t="s">
        <v>659</v>
      </c>
      <c r="F2525" s="1" t="str">
        <f>VLOOKUP(E2525,省份映射!$B$1:$C$472,2,0)</f>
        <v>浙江省</v>
      </c>
    </row>
    <row r="2526" spans="1:6">
      <c r="A2526" s="1" t="s">
        <v>16078</v>
      </c>
      <c r="B2526" s="1" t="s">
        <v>1962</v>
      </c>
      <c r="C2526" s="1" t="str">
        <f>VLOOKUP(B2526,「工具标准名」映射表!B:I,2,0)</f>
        <v>豆包</v>
      </c>
      <c r="D2526" s="1" t="str">
        <f>VLOOKUP(C2526,「工具标准名」映射表!$C$1:$O$2046,2,0)</f>
        <v>豆包</v>
      </c>
      <c r="E2526" s="1" t="s">
        <v>659</v>
      </c>
      <c r="F2526" s="1" t="str">
        <f>VLOOKUP(E2526,省份映射!$B$1:$C$472,2,0)</f>
        <v>浙江省</v>
      </c>
    </row>
    <row r="2527" spans="1:6">
      <c r="A2527" s="1" t="s">
        <v>16090</v>
      </c>
      <c r="B2527" s="1" t="s">
        <v>1919</v>
      </c>
      <c r="C2527" s="1" t="str">
        <f>VLOOKUP(B2527,「工具标准名」映射表!B:I,2,0)</f>
        <v>AI情境生成器</v>
      </c>
      <c r="D2527" s="1" t="str">
        <f>VLOOKUP(C2527,「工具标准名」映射表!$C$1:$O$2046,2,0)</f>
        <v>AI情境生成器</v>
      </c>
      <c r="E2527" s="1" t="s">
        <v>659</v>
      </c>
      <c r="F2527" s="1" t="str">
        <f>VLOOKUP(E2527,省份映射!$B$1:$C$472,2,0)</f>
        <v>浙江省</v>
      </c>
    </row>
    <row r="2528" spans="1:6">
      <c r="A2528" s="1" t="s">
        <v>16090</v>
      </c>
      <c r="B2528" s="1" t="s">
        <v>3379</v>
      </c>
      <c r="C2528" s="1" t="str">
        <f>VLOOKUP(B2528,「工具标准名」映射表!B:I,2,0)</f>
        <v>Canva可画</v>
      </c>
      <c r="D2528" s="1" t="str">
        <f>VLOOKUP(C2528,「工具标准名」映射表!$C$1:$O$2046,2,0)</f>
        <v>Canva可画</v>
      </c>
      <c r="E2528" s="1" t="s">
        <v>659</v>
      </c>
      <c r="F2528" s="1" t="str">
        <f>VLOOKUP(E2528,省份映射!$B$1:$C$472,2,0)</f>
        <v>浙江省</v>
      </c>
    </row>
    <row r="2529" spans="1:6">
      <c r="A2529" s="1" t="s">
        <v>16101</v>
      </c>
      <c r="B2529" s="1" t="s">
        <v>3393</v>
      </c>
      <c r="C2529" s="1" t="str">
        <f>VLOOKUP(B2529,「工具标准名」映射表!B:I,2,0)</f>
        <v>生字词助手</v>
      </c>
      <c r="D2529" s="1" t="str">
        <f>VLOOKUP(C2529,「工具标准名」映射表!$C$1:$O$2046,2,0)</f>
        <v>生字词助手</v>
      </c>
      <c r="E2529" s="1" t="s">
        <v>659</v>
      </c>
      <c r="F2529" s="1" t="str">
        <f>VLOOKUP(E2529,省份映射!$B$1:$C$472,2,0)</f>
        <v>浙江省</v>
      </c>
    </row>
    <row r="2530" spans="1:6">
      <c r="A2530" s="1" t="s">
        <v>16101</v>
      </c>
      <c r="B2530" s="1" t="s">
        <v>3400</v>
      </c>
      <c r="C2530" s="1" t="str">
        <f>VLOOKUP(B2530,「工具标准名」映射表!B:I,2,0)</f>
        <v>宝葫芦对话界面</v>
      </c>
      <c r="D2530" s="1" t="str">
        <f>VLOOKUP(C2530,「工具标准名」映射表!$C$1:$O$2046,2,0)</f>
        <v>宝葫芦对话界面（自研）</v>
      </c>
      <c r="E2530" s="1" t="s">
        <v>659</v>
      </c>
      <c r="F2530" s="1" t="str">
        <f>VLOOKUP(E2530,省份映射!$B$1:$C$472,2,0)</f>
        <v>浙江省</v>
      </c>
    </row>
    <row r="2531" spans="1:6">
      <c r="A2531" s="1" t="s">
        <v>16101</v>
      </c>
      <c r="B2531" s="1" t="s">
        <v>3403</v>
      </c>
      <c r="C2531" s="1" t="str">
        <f>VLOOKUP(B2531,「工具标准名」映射表!B:I,2,0)</f>
        <v>童话创编平台</v>
      </c>
      <c r="D2531" s="1" t="str">
        <f>VLOOKUP(C2531,「工具标准名」映射表!$C$1:$O$2046,2,0)</f>
        <v>童话创编平台</v>
      </c>
      <c r="E2531" s="1" t="s">
        <v>659</v>
      </c>
      <c r="F2531" s="1" t="str">
        <f>VLOOKUP(E2531,省份映射!$B$1:$C$472,2,0)</f>
        <v>浙江省</v>
      </c>
    </row>
    <row r="2532" spans="1:6">
      <c r="A2532" s="1" t="s">
        <v>16101</v>
      </c>
      <c r="B2532" s="1" t="s">
        <v>3406</v>
      </c>
      <c r="C2532" s="1" t="str">
        <f>VLOOKUP(B2532,「工具标准名」映射表!B:I,2,0)</f>
        <v>语音朗诵平台</v>
      </c>
      <c r="D2532" s="1" t="str">
        <f>VLOOKUP(C2532,「工具标准名」映射表!$C$1:$O$2046,2,0)</f>
        <v>语音朗诵平台</v>
      </c>
      <c r="E2532" s="1" t="s">
        <v>659</v>
      </c>
      <c r="F2532" s="1" t="str">
        <f>VLOOKUP(E2532,省份映射!$B$1:$C$472,2,0)</f>
        <v>浙江省</v>
      </c>
    </row>
    <row r="2533" spans="1:6">
      <c r="A2533" s="1" t="s">
        <v>16101</v>
      </c>
      <c r="B2533" s="1" t="s">
        <v>3409</v>
      </c>
      <c r="C2533" s="1" t="str">
        <f>VLOOKUP(B2533,「工具标准名」映射表!B:I,2,0)</f>
        <v>心理图谱工具</v>
      </c>
      <c r="D2533" s="1" t="str">
        <f>VLOOKUP(C2533,「工具标准名」映射表!$C$1:$O$2046,2,0)</f>
        <v>心理图谱工具</v>
      </c>
      <c r="E2533" s="1" t="s">
        <v>659</v>
      </c>
      <c r="F2533" s="1" t="str">
        <f>VLOOKUP(E2533,省份映射!$B$1:$C$472,2,0)</f>
        <v>浙江省</v>
      </c>
    </row>
    <row r="2534" spans="1:6">
      <c r="A2534" s="1" t="s">
        <v>16116</v>
      </c>
      <c r="B2534" s="1" t="s">
        <v>2215</v>
      </c>
      <c r="C2534" s="1" t="str">
        <f>VLOOKUP(B2534,「工具标准名」映射表!B:I,2,0)</f>
        <v>AI教研员</v>
      </c>
      <c r="D2534" s="1" t="str">
        <f>VLOOKUP(C2534,「工具标准名」映射表!$C$1:$O$2046,2,0)</f>
        <v>AI教研员</v>
      </c>
      <c r="E2534" s="1" t="s">
        <v>950</v>
      </c>
      <c r="F2534" s="1" t="str">
        <f>VLOOKUP(E2534,省份映射!$B$1:$C$472,2,0)</f>
        <v>浙江省</v>
      </c>
    </row>
    <row r="2535" spans="1:6">
      <c r="A2535" s="1" t="s">
        <v>16124</v>
      </c>
      <c r="B2535" s="1" t="s">
        <v>1902</v>
      </c>
      <c r="C2535" s="1" t="str">
        <f>VLOOKUP(B2535,「工具标准名」映射表!B:I,2,0)</f>
        <v>浙江省中小学信息科技与人工智能学习平台</v>
      </c>
      <c r="D2535" s="1" t="str">
        <f>VLOOKUP(C2535,「工具标准名」映射表!$C$1:$O$2046,2,0)</f>
        <v>浙江省中小学信息科技与人工智能学习平台</v>
      </c>
      <c r="E2535" s="1" t="s">
        <v>950</v>
      </c>
      <c r="F2535" s="1" t="str">
        <f>VLOOKUP(E2535,省份映射!$B$1:$C$472,2,0)</f>
        <v>浙江省</v>
      </c>
    </row>
    <row r="2536" spans="1:6">
      <c r="A2536" s="1" t="s">
        <v>16131</v>
      </c>
      <c r="B2536" s="1" t="s">
        <v>3418</v>
      </c>
      <c r="C2536" s="1" t="str">
        <f>VLOOKUP(B2536,「工具标准名」映射表!B:I,2,0)</f>
        <v>长方形比例演示工具</v>
      </c>
      <c r="D2536" s="1" t="str">
        <f>VLOOKUP(C2536,「工具标准名」映射表!$C$1:$O$2046,2,0)</f>
        <v>长方形比例演示工具</v>
      </c>
      <c r="E2536" s="1" t="s">
        <v>950</v>
      </c>
      <c r="F2536" s="1" t="str">
        <f>VLOOKUP(E2536,省份映射!$B$1:$C$472,2,0)</f>
        <v>浙江省</v>
      </c>
    </row>
    <row r="2537" spans="1:6">
      <c r="A2537" s="1" t="s">
        <v>16143</v>
      </c>
      <c r="B2537" s="1" t="s">
        <v>1895</v>
      </c>
      <c r="C2537" s="1" t="str">
        <f>VLOOKUP(B2537,「工具标准名」映射表!B:I,2,0)</f>
        <v>AI情境创设工具</v>
      </c>
      <c r="D2537" s="1" t="str">
        <f>VLOOKUP(C2537,「工具标准名」映射表!$C$1:$O$2046,2,0)</f>
        <v>AI情境创设工具</v>
      </c>
      <c r="E2537" s="1" t="s">
        <v>950</v>
      </c>
      <c r="F2537" s="1" t="str">
        <f>VLOOKUP(E2537,省份映射!$B$1:$C$472,2,0)</f>
        <v>浙江省</v>
      </c>
    </row>
    <row r="2538" spans="1:6">
      <c r="A2538" s="1" t="s">
        <v>16143</v>
      </c>
      <c r="B2538" s="1" t="s">
        <v>3634</v>
      </c>
      <c r="C2538" s="1" t="str">
        <f>VLOOKUP(B2538,「工具标准名」映射表!B:I,2,0)</f>
        <v>数字人</v>
      </c>
      <c r="D2538" s="1" t="str">
        <f>VLOOKUP(C2538,「工具标准名」映射表!$C$1:$O$2046,2,0)</f>
        <v>AI数字人</v>
      </c>
      <c r="E2538" s="1" t="s">
        <v>950</v>
      </c>
      <c r="F2538" s="1" t="str">
        <f>VLOOKUP(E2538,省份映射!$B$1:$C$472,2,0)</f>
        <v>浙江省</v>
      </c>
    </row>
    <row r="2539" spans="1:6">
      <c r="A2539" s="1" t="s">
        <v>16143</v>
      </c>
      <c r="B2539" s="1" t="s">
        <v>2730</v>
      </c>
      <c r="C2539" s="1" t="str">
        <f>VLOOKUP(B2539,「工具标准名」映射表!B:I,2,0)</f>
        <v>AI智能反馈系统</v>
      </c>
      <c r="D2539" s="1" t="str">
        <f>VLOOKUP(C2539,「工具标准名」映射表!$C$1:$O$2046,2,0)</f>
        <v>AI智能反馈系统</v>
      </c>
      <c r="E2539" s="1" t="s">
        <v>950</v>
      </c>
      <c r="F2539" s="1" t="str">
        <f>VLOOKUP(E2539,省份映射!$B$1:$C$472,2,0)</f>
        <v>浙江省</v>
      </c>
    </row>
    <row r="2540" spans="1:6">
      <c r="A2540" s="1" t="s">
        <v>16157</v>
      </c>
      <c r="B2540" s="1" t="s">
        <v>8496</v>
      </c>
      <c r="C2540" s="1" t="str">
        <f>VLOOKUP(B2540,「工具标准名」映射表!B:I,2,0)</f>
        <v>育小苗智能体</v>
      </c>
      <c r="D2540" s="1" t="str">
        <f>VLOOKUP(C2540,「工具标准名」映射表!$C$1:$O$2046,2,0)</f>
        <v>育小苗智能体</v>
      </c>
      <c r="E2540" s="1" t="s">
        <v>736</v>
      </c>
      <c r="F2540" s="1" t="str">
        <f>VLOOKUP(E2540,省份映射!$B$1:$C$472,2,0)</f>
        <v>浙江省</v>
      </c>
    </row>
    <row r="2541" spans="1:6">
      <c r="A2541" s="1" t="s">
        <v>16157</v>
      </c>
      <c r="B2541" s="1" t="s">
        <v>8499</v>
      </c>
      <c r="C2541" s="1" t="str">
        <f>VLOOKUP(B2541,「工具标准名」映射表!B:I,2,0)</f>
        <v>大鱼云展</v>
      </c>
      <c r="D2541" s="1" t="str">
        <f>VLOOKUP(C2541,「工具标准名」映射表!$C$1:$O$2046,2,0)</f>
        <v>大鱼云展软件</v>
      </c>
      <c r="E2541" s="1" t="s">
        <v>736</v>
      </c>
      <c r="F2541" s="1" t="str">
        <f>VLOOKUP(E2541,省份映射!$B$1:$C$472,2,0)</f>
        <v>浙江省</v>
      </c>
    </row>
    <row r="2542" spans="1:6">
      <c r="A2542" s="1" t="s">
        <v>16157</v>
      </c>
      <c r="B2542" s="1" t="s">
        <v>124</v>
      </c>
      <c r="C2542" s="1" t="str">
        <f>VLOOKUP(B2542,「工具标准名」映射表!B:I,2,0)</f>
        <v>DeepSeek 大模型</v>
      </c>
      <c r="D2542" s="1" t="str">
        <f>VLOOKUP(C2542,「工具标准名」映射表!$C$1:$O$2046,2,0)</f>
        <v>DeepSeek 大模型</v>
      </c>
      <c r="E2542" s="1" t="s">
        <v>736</v>
      </c>
      <c r="F2542" s="1" t="str">
        <f>VLOOKUP(E2542,省份映射!$B$1:$C$472,2,0)</f>
        <v>浙江省</v>
      </c>
    </row>
    <row r="2543" spans="1:6">
      <c r="A2543" s="1" t="s">
        <v>16157</v>
      </c>
      <c r="B2543" s="1" t="s">
        <v>7272</v>
      </c>
      <c r="C2543" s="1" t="str">
        <f>VLOOKUP(B2543,「工具标准名」映射表!B:I,2,0)</f>
        <v>Kimi智能助手</v>
      </c>
      <c r="D2543" s="1" t="str">
        <f>VLOOKUP(C2543,「工具标准名」映射表!$C$1:$O$2046,2,0)</f>
        <v>Kimi</v>
      </c>
      <c r="E2543" s="1" t="s">
        <v>736</v>
      </c>
      <c r="F2543" s="1" t="str">
        <f>VLOOKUP(E2543,省份映射!$B$1:$C$472,2,0)</f>
        <v>浙江省</v>
      </c>
    </row>
    <row r="2544" spans="1:6">
      <c r="A2544" s="1" t="s">
        <v>16157</v>
      </c>
      <c r="B2544" s="1" t="s">
        <v>4404</v>
      </c>
      <c r="C2544" s="1" t="str">
        <f>VLOOKUP(B2544,「工具标准名」映射表!B:I,2,0)</f>
        <v>豆包</v>
      </c>
      <c r="D2544" s="1" t="str">
        <f>VLOOKUP(C2544,「工具标准名」映射表!$C$1:$O$2046,2,0)</f>
        <v>豆包</v>
      </c>
      <c r="E2544" s="1" t="s">
        <v>736</v>
      </c>
      <c r="F2544" s="1" t="str">
        <f>VLOOKUP(E2544,省份映射!$B$1:$C$472,2,0)</f>
        <v>浙江省</v>
      </c>
    </row>
    <row r="2545" spans="1:6">
      <c r="A2545" s="1" t="s">
        <v>16172</v>
      </c>
      <c r="B2545" s="1" t="s">
        <v>124</v>
      </c>
      <c r="C2545" s="1" t="str">
        <f>VLOOKUP(B2545,「工具标准名」映射表!B:I,2,0)</f>
        <v>DeepSeek 大模型</v>
      </c>
      <c r="D2545" s="1" t="str">
        <f>VLOOKUP(C2545,「工具标准名」映射表!$C$1:$O$2046,2,0)</f>
        <v>DeepSeek 大模型</v>
      </c>
      <c r="E2545" s="1" t="s">
        <v>16174</v>
      </c>
      <c r="F2545" s="1" t="str">
        <f>VLOOKUP(E2545,省份映射!$B$1:$C$472,2,0)</f>
        <v>浙江省</v>
      </c>
    </row>
    <row r="2546" spans="1:6">
      <c r="A2546" s="1" t="s">
        <v>16172</v>
      </c>
      <c r="B2546" s="1" t="s">
        <v>6482</v>
      </c>
      <c r="C2546" s="1" t="str">
        <f>VLOOKUP(B2546,「工具标准名」映射表!B:I,2,0)</f>
        <v>扫描全能王</v>
      </c>
      <c r="D2546" s="1" t="str">
        <f>VLOOKUP(C2546,「工具标准名」映射表!$C$1:$O$2046,2,0)</f>
        <v>扫描全能王</v>
      </c>
      <c r="E2546" s="1" t="s">
        <v>16174</v>
      </c>
      <c r="F2546" s="1" t="str">
        <f>VLOOKUP(E2546,省份映射!$B$1:$C$472,2,0)</f>
        <v>浙江省</v>
      </c>
    </row>
    <row r="2547" spans="1:6">
      <c r="A2547" s="1" t="s">
        <v>16185</v>
      </c>
      <c r="B2547" s="1" t="s">
        <v>12421</v>
      </c>
      <c r="C2547" s="1" t="str">
        <f>VLOOKUP(B2547,「工具标准名」映射表!B:I,2,0)</f>
        <v>光学知识大闯关</v>
      </c>
      <c r="D2547" s="1" t="str">
        <f>VLOOKUP(C2547,「工具标准名」映射表!$C$1:$O$2046,2,0)</f>
        <v>光学知识大闯关</v>
      </c>
      <c r="E2547" s="1" t="s">
        <v>16174</v>
      </c>
      <c r="F2547" s="1" t="str">
        <f>VLOOKUP(E2547,省份映射!$B$1:$C$472,2,0)</f>
        <v>浙江省</v>
      </c>
    </row>
    <row r="2548" spans="1:6">
      <c r="A2548" s="1" t="s">
        <v>16197</v>
      </c>
      <c r="B2548" s="1" t="s">
        <v>139</v>
      </c>
      <c r="C2548" s="1" t="str">
        <f>VLOOKUP(B2548,「工具标准名」映射表!B:I,2,0)</f>
        <v>豆包</v>
      </c>
      <c r="D2548" s="1" t="str">
        <f>VLOOKUP(C2548,「工具标准名」映射表!$C$1:$O$2046,2,0)</f>
        <v>豆包</v>
      </c>
      <c r="E2548" s="1" t="s">
        <v>156</v>
      </c>
      <c r="F2548" s="1" t="str">
        <f>VLOOKUP(E2548,省份映射!$B$1:$C$472,2,0)</f>
        <v>未提及</v>
      </c>
    </row>
    <row r="2549" spans="1:6">
      <c r="A2549" s="1" t="s">
        <v>16197</v>
      </c>
      <c r="B2549" s="1" t="s">
        <v>1753</v>
      </c>
      <c r="C2549" s="1" t="str">
        <f>VLOOKUP(B2549,「工具标准名」映射表!B:I,2,0)</f>
        <v>即梦AI</v>
      </c>
      <c r="D2549" s="1" t="str">
        <f>VLOOKUP(C2549,「工具标准名」映射表!$C$1:$O$2046,2,0)</f>
        <v>即梦AI</v>
      </c>
      <c r="E2549" s="1" t="s">
        <v>156</v>
      </c>
      <c r="F2549" s="1" t="str">
        <f>VLOOKUP(E2549,省份映射!$B$1:$C$472,2,0)</f>
        <v>未提及</v>
      </c>
    </row>
    <row r="2550" spans="1:6">
      <c r="A2550" s="1" t="s">
        <v>16209</v>
      </c>
      <c r="B2550" s="1" t="s">
        <v>16215</v>
      </c>
      <c r="C2550" s="1" t="str">
        <f>VLOOKUP(B2550,「工具标准名」映射表!B:I,2,0)</f>
        <v>省教研平台</v>
      </c>
      <c r="D2550" s="1" t="str">
        <f>VLOOKUP(C2550,「工具标准名」映射表!$C$1:$O$2046,2,0)</f>
        <v>省教研平台</v>
      </c>
      <c r="E2550" s="1" t="s">
        <v>16211</v>
      </c>
      <c r="F2550" s="1" t="str">
        <f>VLOOKUP(E2550,省份映射!$B$1:$C$472,2,0)</f>
        <v>浙江省</v>
      </c>
    </row>
    <row r="2551" spans="1:6">
      <c r="A2551" s="1" t="s">
        <v>16209</v>
      </c>
      <c r="B2551" s="1" t="s">
        <v>5143</v>
      </c>
      <c r="C2551" s="1" t="str">
        <f>VLOOKUP(B2551,「工具标准名」映射表!B:I,2,0)</f>
        <v>希沃课堂智能反馈系统</v>
      </c>
      <c r="D2551" s="1" t="str">
        <f>VLOOKUP(C2551,「工具标准名」映射表!$C$1:$O$2046,2,0)</f>
        <v>希沃课堂智能反馈系统</v>
      </c>
      <c r="E2551" s="1" t="s">
        <v>16211</v>
      </c>
      <c r="F2551" s="1" t="str">
        <f>VLOOKUP(E2551,省份映射!$B$1:$C$472,2,0)</f>
        <v>浙江省</v>
      </c>
    </row>
    <row r="2552" spans="1:6">
      <c r="A2552" s="1" t="s">
        <v>16224</v>
      </c>
      <c r="B2552" s="1" t="s">
        <v>1177</v>
      </c>
      <c r="C2552" s="1" t="str">
        <f>VLOOKUP(B2552,「工具标准名」映射表!B:I,2,0)</f>
        <v>智学网</v>
      </c>
      <c r="D2552" s="1" t="str">
        <f>VLOOKUP(C2552,「工具标准名」映射表!$C$1:$O$2046,2,0)</f>
        <v>智学网</v>
      </c>
      <c r="E2552" s="1" t="s">
        <v>16211</v>
      </c>
      <c r="F2552" s="1" t="str">
        <f>VLOOKUP(E2552,省份映射!$B$1:$C$472,2,0)</f>
        <v>浙江省</v>
      </c>
    </row>
    <row r="2553" spans="1:6">
      <c r="A2553" s="1" t="s">
        <v>16224</v>
      </c>
      <c r="B2553" s="1" t="s">
        <v>16235</v>
      </c>
      <c r="C2553" s="1" t="str">
        <f>VLOOKUP(B2553,「工具标准名」映射表!B:I,2,0)</f>
        <v>天天跳绳</v>
      </c>
      <c r="D2553" s="1" t="str">
        <f>VLOOKUP(C2553,「工具标准名」映射表!$C$1:$O$2046,2,0)</f>
        <v>天天跳绳</v>
      </c>
      <c r="E2553" s="1" t="s">
        <v>16211</v>
      </c>
      <c r="F2553" s="1" t="str">
        <f>VLOOKUP(E2553,省份映射!$B$1:$C$472,2,0)</f>
        <v>浙江省</v>
      </c>
    </row>
    <row r="2554" spans="1:6">
      <c r="A2554" s="1" t="s">
        <v>16224</v>
      </c>
      <c r="B2554" s="1" t="s">
        <v>2050</v>
      </c>
      <c r="C2554" s="1" t="str">
        <f>VLOOKUP(B2554,「工具标准名」映射表!B:I,2,0)</f>
        <v>AI批改工具</v>
      </c>
      <c r="D2554" s="1" t="str">
        <f>VLOOKUP(C2554,「工具标准名」映射表!$C$1:$O$2046,2,0)</f>
        <v>AI批改工具</v>
      </c>
      <c r="E2554" s="1" t="s">
        <v>16211</v>
      </c>
      <c r="F2554" s="1" t="str">
        <f>VLOOKUP(E2554,省份映射!$B$1:$C$472,2,0)</f>
        <v>浙江省</v>
      </c>
    </row>
    <row r="2555" spans="1:6">
      <c r="A2555" s="1" t="s">
        <v>16224</v>
      </c>
      <c r="B2555" s="1" t="s">
        <v>16239</v>
      </c>
      <c r="C2555" s="1" t="str">
        <f>VLOOKUP(B2555,「工具标准名」映射表!B:I,2,0)</f>
        <v>作文AI批改系统</v>
      </c>
      <c r="D2555" s="1" t="str">
        <f>VLOOKUP(C2555,「工具标准名」映射表!$C$1:$O$2046,2,0)</f>
        <v>作文AI批改系统</v>
      </c>
      <c r="E2555" s="1" t="s">
        <v>16211</v>
      </c>
      <c r="F2555" s="1" t="str">
        <f>VLOOKUP(E2555,省份映射!$B$1:$C$472,2,0)</f>
        <v>浙江省</v>
      </c>
    </row>
    <row r="2556" spans="1:6">
      <c r="A2556" s="1" t="s">
        <v>16241</v>
      </c>
      <c r="B2556" s="1" t="s">
        <v>7050</v>
      </c>
      <c r="C2556" s="1" t="str">
        <f>VLOOKUP(B2556,「工具标准名」映射表!B:I,2,0)</f>
        <v>iRobotQ3D</v>
      </c>
      <c r="D2556" s="1" t="str">
        <f>VLOOKUP(C2556,「工具标准名」映射表!$C$1:$O$2046,2,0)</f>
        <v>iRobotQ3D</v>
      </c>
      <c r="E2556" s="1" t="s">
        <v>16243</v>
      </c>
      <c r="F2556" s="1" t="str">
        <f>VLOOKUP(E2556,省份映射!$B$1:$C$472,2,0)</f>
        <v>浙江省</v>
      </c>
    </row>
    <row r="2557" spans="1:6">
      <c r="A2557" s="1" t="s">
        <v>16254</v>
      </c>
      <c r="B2557" s="1" t="s">
        <v>16261</v>
      </c>
      <c r="C2557" s="1" t="str">
        <f>VLOOKUP(B2557,「工具标准名」映射表!B:I,2,0)</f>
        <v>浔教智评系统</v>
      </c>
      <c r="D2557" s="1" t="str">
        <f>VLOOKUP(C2557,「工具标准名」映射表!$C$1:$O$2046,2,0)</f>
        <v>浔教智评系统</v>
      </c>
      <c r="E2557" s="1" t="s">
        <v>16256</v>
      </c>
      <c r="F2557" s="1" t="str">
        <f>VLOOKUP(E2557,省份映射!$B$1:$C$472,2,0)</f>
        <v>浙江省</v>
      </c>
    </row>
    <row r="2558" spans="1:6">
      <c r="A2558" s="1" t="s">
        <v>16268</v>
      </c>
      <c r="B2558" s="1" t="s">
        <v>6275</v>
      </c>
      <c r="C2558" s="1" t="str">
        <f>VLOOKUP(B2558,「工具标准名」映射表!B:I,2,0)</f>
        <v>文曲智阅</v>
      </c>
      <c r="D2558" s="1" t="str">
        <f>VLOOKUP(C2558,「工具标准名」映射表!$C$1:$O$2046,2,0)</f>
        <v>文曲智阅</v>
      </c>
      <c r="E2558" s="1" t="s">
        <v>16270</v>
      </c>
      <c r="F2558" s="1" t="str">
        <f>VLOOKUP(E2558,省份映射!$B$1:$C$472,2,0)</f>
        <v>浙江省</v>
      </c>
    </row>
    <row r="2559" spans="1:6">
      <c r="A2559" s="1" t="s">
        <v>16268</v>
      </c>
      <c r="B2559" s="1" t="s">
        <v>9265</v>
      </c>
      <c r="C2559" s="1" t="str">
        <f>VLOOKUP(B2559,「工具标准名」映射表!B:I,2,0)</f>
        <v>钉钉数治教育云平台</v>
      </c>
      <c r="D2559" s="1" t="str">
        <f>VLOOKUP(C2559,「工具标准名」映射表!$C$1:$O$2046,2,0)</f>
        <v>钉钉</v>
      </c>
      <c r="E2559" s="1" t="s">
        <v>16270</v>
      </c>
      <c r="F2559" s="1" t="str">
        <f>VLOOKUP(E2559,省份映射!$B$1:$C$472,2,0)</f>
        <v>浙江省</v>
      </c>
    </row>
    <row r="2560" spans="1:6">
      <c r="A2560" s="1" t="s">
        <v>16281</v>
      </c>
      <c r="B2560" s="1" t="s">
        <v>14932</v>
      </c>
      <c r="C2560" s="1" t="str">
        <f>VLOOKUP(B2560,「工具标准名」映射表!B:I,2,0)</f>
        <v>教育魔方</v>
      </c>
      <c r="D2560" s="1" t="str">
        <f>VLOOKUP(C2560,「工具标准名」映射表!$C$1:$O$2046,2,0)</f>
        <v>教育魔方</v>
      </c>
      <c r="E2560" s="1" t="s">
        <v>2587</v>
      </c>
      <c r="F2560" s="1" t="str">
        <f>VLOOKUP(E2560,省份映射!$B$1:$C$472,2,0)</f>
        <v>浙江省</v>
      </c>
    </row>
    <row r="2561" spans="1:6">
      <c r="A2561" s="1" t="s">
        <v>16281</v>
      </c>
      <c r="B2561" s="1" t="s">
        <v>9269</v>
      </c>
      <c r="C2561" s="1" t="str">
        <f>VLOOKUP(B2561,「工具标准名」映射表!B:I,2,0)</f>
        <v>钉钉智慧平台</v>
      </c>
      <c r="D2561" s="1" t="str">
        <f>VLOOKUP(C2561,「工具标准名」映射表!$C$1:$O$2046,2,0)</f>
        <v>钉钉</v>
      </c>
      <c r="E2561" s="1" t="s">
        <v>2587</v>
      </c>
      <c r="F2561" s="1" t="str">
        <f>VLOOKUP(E2561,省份映射!$B$1:$C$472,2,0)</f>
        <v>浙江省</v>
      </c>
    </row>
    <row r="2562" spans="1:6">
      <c r="A2562" s="1" t="s">
        <v>16294</v>
      </c>
      <c r="B2562" s="1" t="s">
        <v>1665</v>
      </c>
      <c r="C2562" s="1" t="str">
        <f>VLOOKUP(B2562,「工具标准名」映射表!B:I,2,0)</f>
        <v>AI实践系统</v>
      </c>
      <c r="D2562" s="1" t="str">
        <f>VLOOKUP(C2562,「工具标准名」映射表!$C$1:$O$2046,2,0)</f>
        <v>AI实践系统</v>
      </c>
      <c r="E2562" s="1" t="s">
        <v>16211</v>
      </c>
      <c r="F2562" s="1" t="str">
        <f>VLOOKUP(E2562,省份映射!$B$1:$C$472,2,0)</f>
        <v>浙江省</v>
      </c>
    </row>
    <row r="2563" spans="1:6">
      <c r="A2563" s="1" t="s">
        <v>16306</v>
      </c>
      <c r="B2563" s="1" t="s">
        <v>16312</v>
      </c>
      <c r="C2563" s="1" t="str">
        <f>VLOOKUP(B2563,「工具标准名」映射表!B:I,2,0)</f>
        <v>即梦AI</v>
      </c>
      <c r="D2563" s="1" t="str">
        <f>VLOOKUP(C2563,「工具标准名」映射表!$C$1:$O$2046,2,0)</f>
        <v>即梦AI</v>
      </c>
      <c r="E2563" s="1" t="s">
        <v>2587</v>
      </c>
      <c r="F2563" s="1" t="str">
        <f>VLOOKUP(E2563,省份映射!$B$1:$C$472,2,0)</f>
        <v>浙江省</v>
      </c>
    </row>
    <row r="2564" spans="1:6">
      <c r="A2564" s="1" t="s">
        <v>16306</v>
      </c>
      <c r="B2564" s="1" t="s">
        <v>16317</v>
      </c>
      <c r="C2564" s="1" t="str">
        <f>VLOOKUP(B2564,「工具标准名」映射表!B:I,2,0)</f>
        <v>有画面</v>
      </c>
      <c r="D2564" s="1" t="str">
        <f>VLOOKUP(C2564,「工具标准名」映射表!$C$1:$O$2046,2,0)</f>
        <v>有画面</v>
      </c>
      <c r="E2564" s="1" t="s">
        <v>2587</v>
      </c>
      <c r="F2564" s="1" t="str">
        <f>VLOOKUP(E2564,省份映射!$B$1:$C$472,2,0)</f>
        <v>浙江省</v>
      </c>
    </row>
    <row r="2565" spans="1:6">
      <c r="A2565" s="1" t="s">
        <v>16306</v>
      </c>
      <c r="B2565" s="1" t="s">
        <v>4077</v>
      </c>
      <c r="C2565" s="1" t="str">
        <f>VLOOKUP(B2565,「工具标准名」映射表!B:I,2,0)</f>
        <v>希沃智能体</v>
      </c>
      <c r="D2565" s="1" t="str">
        <f>VLOOKUP(C2565,「工具标准名」映射表!$C$1:$O$2046,2,0)</f>
        <v>希沃智能体</v>
      </c>
      <c r="E2565" s="1" t="s">
        <v>2587</v>
      </c>
      <c r="F2565" s="1" t="str">
        <f>VLOOKUP(E2565,省份映射!$B$1:$C$472,2,0)</f>
        <v>浙江省</v>
      </c>
    </row>
    <row r="2566" spans="1:6">
      <c r="A2566" s="1" t="s">
        <v>16321</v>
      </c>
      <c r="B2566" s="1" t="s">
        <v>12349</v>
      </c>
      <c r="C2566" s="1" t="str">
        <f>VLOOKUP(B2566,「工具标准名」映射表!B:I,2,0)</f>
        <v>鸿合π6</v>
      </c>
      <c r="D2566" s="1" t="str">
        <f>VLOOKUP(C2566,「工具标准名」映射表!$C$1:$O$2046,2,0)</f>
        <v>鸿合π6</v>
      </c>
      <c r="E2566" s="1" t="s">
        <v>2587</v>
      </c>
      <c r="F2566" s="1" t="str">
        <f>VLOOKUP(E2566,省份映射!$B$1:$C$472,2,0)</f>
        <v>浙江省</v>
      </c>
    </row>
    <row r="2567" spans="1:6">
      <c r="A2567" s="1" t="s">
        <v>16321</v>
      </c>
      <c r="B2567" s="1" t="s">
        <v>1492</v>
      </c>
      <c r="C2567" s="1" t="str">
        <f>VLOOKUP(B2567,「工具标准名」映射表!B:I,2,0)</f>
        <v>通义千问大模型</v>
      </c>
      <c r="D2567" s="1" t="str">
        <f>VLOOKUP(C2567,「工具标准名」映射表!$C$1:$O$2046,2,0)</f>
        <v>通义千问大模型</v>
      </c>
      <c r="E2567" s="1" t="s">
        <v>2587</v>
      </c>
      <c r="F2567" s="1" t="str">
        <f>VLOOKUP(E2567,省份映射!$B$1:$C$472,2,0)</f>
        <v>浙江省</v>
      </c>
    </row>
    <row r="2568" spans="1:6">
      <c r="A2568" s="1" t="s">
        <v>16321</v>
      </c>
      <c r="B2568" s="1" t="s">
        <v>7303</v>
      </c>
      <c r="C2568" s="1" t="str">
        <f>VLOOKUP(B2568,「工具标准名」映射表!B:I,2,0)</f>
        <v>Kivicube</v>
      </c>
      <c r="D2568" s="1" t="str">
        <f>VLOOKUP(C2568,「工具标准名」映射表!$C$1:$O$2046,2,0)</f>
        <v>Kivicube</v>
      </c>
      <c r="E2568" s="1" t="s">
        <v>2587</v>
      </c>
      <c r="F2568" s="1" t="str">
        <f>VLOOKUP(E2568,省份映射!$B$1:$C$472,2,0)</f>
        <v>浙江省</v>
      </c>
    </row>
    <row r="2569" spans="1:6">
      <c r="A2569" s="1" t="s">
        <v>16337</v>
      </c>
      <c r="B2569" s="1" t="s">
        <v>14985</v>
      </c>
      <c r="C2569" s="1" t="str">
        <f>VLOOKUP(B2569,「工具标准名」映射表!B:I,2,0)</f>
        <v>智慧校园管理系统</v>
      </c>
      <c r="D2569" s="1" t="str">
        <f>VLOOKUP(C2569,「工具标准名」映射表!$C$1:$O$2046,2,0)</f>
        <v>智慧校园管理系统</v>
      </c>
      <c r="E2569" s="1" t="s">
        <v>2587</v>
      </c>
      <c r="F2569" s="1" t="str">
        <f>VLOOKUP(E2569,省份映射!$B$1:$C$472,2,0)</f>
        <v>浙江省</v>
      </c>
    </row>
    <row r="2570" spans="1:6">
      <c r="A2570" s="1" t="s">
        <v>16337</v>
      </c>
      <c r="B2570" s="1" t="s">
        <v>16348</v>
      </c>
      <c r="C2570" s="1" t="str">
        <f>VLOOKUP(B2570,「工具标准名」映射表!B:I,2,0)</f>
        <v>幼师口袋</v>
      </c>
      <c r="D2570" s="1" t="str">
        <f>VLOOKUP(C2570,「工具标准名」映射表!$C$1:$O$2046,2,0)</f>
        <v>幼师口袋</v>
      </c>
      <c r="E2570" s="1" t="s">
        <v>2587</v>
      </c>
      <c r="F2570" s="1" t="str">
        <f>VLOOKUP(E2570,省份映射!$B$1:$C$472,2,0)</f>
        <v>浙江省</v>
      </c>
    </row>
    <row r="2571" spans="1:6">
      <c r="A2571" s="1" t="s">
        <v>16337</v>
      </c>
      <c r="B2571" s="1" t="s">
        <v>16349</v>
      </c>
      <c r="C2571" s="1" t="str">
        <f>VLOOKUP(B2571,「工具标准名」映射表!B:I,2,0)</f>
        <v>吴兴教育魔方</v>
      </c>
      <c r="D2571" s="1" t="str">
        <f>VLOOKUP(C2571,「工具标准名」映射表!$C$1:$O$2046,2,0)</f>
        <v>吴兴教育魔方</v>
      </c>
      <c r="E2571" s="1" t="s">
        <v>2587</v>
      </c>
      <c r="F2571" s="1" t="str">
        <f>VLOOKUP(E2571,省份映射!$B$1:$C$472,2,0)</f>
        <v>浙江省</v>
      </c>
    </row>
    <row r="2572" spans="1:6">
      <c r="A2572" s="1" t="s">
        <v>16351</v>
      </c>
      <c r="B2572" s="1" t="s">
        <v>16357</v>
      </c>
      <c r="C2572" s="1" t="str">
        <f>VLOOKUP(B2572,「工具标准名」映射表!B:I,2,0)</f>
        <v>央馆领航AI</v>
      </c>
      <c r="D2572" s="1" t="str">
        <f>VLOOKUP(C2572,「工具标准名」映射表!$C$1:$O$2046,2,0)</f>
        <v>央馆领航AI</v>
      </c>
      <c r="E2572" s="1" t="s">
        <v>2587</v>
      </c>
      <c r="F2572" s="1" t="str">
        <f>VLOOKUP(E2572,省份映射!$B$1:$C$472,2,0)</f>
        <v>浙江省</v>
      </c>
    </row>
    <row r="2573" spans="1:6">
      <c r="A2573" s="1" t="s">
        <v>16351</v>
      </c>
      <c r="B2573" s="1" t="s">
        <v>16364</v>
      </c>
      <c r="C2573" s="1" t="str">
        <f>VLOOKUP(B2573,「工具标准名」映射表!B:I,2,0)</f>
        <v>星火大模型</v>
      </c>
      <c r="D2573" s="1" t="str">
        <f>VLOOKUP(C2573,「工具标准名」映射表!$C$1:$O$2046,2,0)</f>
        <v>星火大模型</v>
      </c>
      <c r="E2573" s="1" t="s">
        <v>2587</v>
      </c>
      <c r="F2573" s="1" t="str">
        <f>VLOOKUP(E2573,省份映射!$B$1:$C$472,2,0)</f>
        <v>浙江省</v>
      </c>
    </row>
    <row r="2574" spans="1:6">
      <c r="A2574" s="1" t="s">
        <v>16351</v>
      </c>
      <c r="B2574" s="1" t="s">
        <v>794</v>
      </c>
      <c r="C2574" s="1" t="str">
        <f>VLOOKUP(B2574,「工具标准名」映射表!B:I,2,0)</f>
        <v>DeepSeek 大模型</v>
      </c>
      <c r="D2574" s="1" t="str">
        <f>VLOOKUP(C2574,「工具标准名」映射表!$C$1:$O$2046,2,0)</f>
        <v>DeepSeek 大模型</v>
      </c>
      <c r="E2574" s="1" t="s">
        <v>2587</v>
      </c>
      <c r="F2574" s="1" t="str">
        <f>VLOOKUP(E2574,省份映射!$B$1:$C$472,2,0)</f>
        <v>浙江省</v>
      </c>
    </row>
    <row r="2575" spans="1:6">
      <c r="A2575" s="1" t="s">
        <v>16368</v>
      </c>
      <c r="B2575" s="1" t="s">
        <v>16374</v>
      </c>
      <c r="C2575" s="1" t="str">
        <f>VLOOKUP(B2575,「工具标准名」映射表!B:I,2,0)</f>
        <v>智慧教育“1+N”应用平台</v>
      </c>
      <c r="D2575" s="1" t="str">
        <f>VLOOKUP(C2575,「工具标准名」映射表!$C$1:$O$2046,2,0)</f>
        <v>智慧教育“1+N”应用平台</v>
      </c>
      <c r="E2575" s="1" t="s">
        <v>2587</v>
      </c>
      <c r="F2575" s="1" t="str">
        <f>VLOOKUP(E2575,省份映射!$B$1:$C$472,2,0)</f>
        <v>浙江省</v>
      </c>
    </row>
    <row r="2576" spans="1:6">
      <c r="A2576" s="1" t="s">
        <v>16382</v>
      </c>
      <c r="B2576" s="1" t="s">
        <v>16348</v>
      </c>
      <c r="C2576" s="1" t="str">
        <f>VLOOKUP(B2576,「工具标准名」映射表!B:I,2,0)</f>
        <v>幼师口袋</v>
      </c>
      <c r="D2576" s="1" t="str">
        <f>VLOOKUP(C2576,「工具标准名」映射表!$C$1:$O$2046,2,0)</f>
        <v>幼师口袋</v>
      </c>
      <c r="E2576" s="1" t="s">
        <v>2587</v>
      </c>
      <c r="F2576" s="1" t="str">
        <f>VLOOKUP(E2576,省份映射!$B$1:$C$472,2,0)</f>
        <v>浙江省</v>
      </c>
    </row>
    <row r="2577" spans="1:6">
      <c r="A2577" s="1" t="s">
        <v>16393</v>
      </c>
      <c r="B2577" s="1" t="s">
        <v>4744</v>
      </c>
      <c r="C2577" s="1" t="str">
        <f>VLOOKUP(B2577,「工具标准名」映射表!B:I,2,0)</f>
        <v>ClassIn课堂行为分析系统</v>
      </c>
      <c r="D2577" s="1" t="str">
        <f>VLOOKUP(C2577,「工具标准名」映射表!$C$1:$O$2046,2,0)</f>
        <v>ClassIn课堂行为分析系统</v>
      </c>
      <c r="E2577" s="1" t="s">
        <v>16395</v>
      </c>
      <c r="F2577" s="1" t="str">
        <f>VLOOKUP(E2577,省份映射!$B$1:$C$472,2,0)</f>
        <v>浙江省</v>
      </c>
    </row>
    <row r="2578" spans="1:6">
      <c r="A2578" s="1" t="s">
        <v>16393</v>
      </c>
      <c r="B2578" s="1" t="s">
        <v>11985</v>
      </c>
      <c r="C2578" s="1" t="str">
        <f>VLOOKUP(B2578,「工具标准名」映射表!B:I,2,0)</f>
        <v>多智能体教案仿真系统</v>
      </c>
      <c r="D2578" s="1" t="str">
        <f>VLOOKUP(C2578,「工具标准名」映射表!$C$1:$O$2046,2,0)</f>
        <v>多智能体教案仿真系统</v>
      </c>
      <c r="E2578" s="1" t="s">
        <v>16395</v>
      </c>
      <c r="F2578" s="1" t="str">
        <f>VLOOKUP(E2578,省份映射!$B$1:$C$472,2,0)</f>
        <v>浙江省</v>
      </c>
    </row>
    <row r="2579" spans="1:6">
      <c r="A2579" s="1" t="s">
        <v>16393</v>
      </c>
      <c r="B2579" s="1" t="s">
        <v>1133</v>
      </c>
      <c r="C2579" s="1" t="str">
        <f>VLOOKUP(B2579,「工具标准名」映射表!B:I,2,0)</f>
        <v>文心一言</v>
      </c>
      <c r="D2579" s="1" t="str">
        <f>VLOOKUP(C2579,「工具标准名」映射表!$C$1:$O$2046,2,0)</f>
        <v>文心一言</v>
      </c>
      <c r="E2579" s="1" t="s">
        <v>16395</v>
      </c>
      <c r="F2579" s="1" t="str">
        <f>VLOOKUP(E2579,省份映射!$B$1:$C$472,2,0)</f>
        <v>浙江省</v>
      </c>
    </row>
    <row r="2580" spans="1:6">
      <c r="A2580" s="1" t="s">
        <v>16393</v>
      </c>
      <c r="B2580" s="1" t="s">
        <v>16409</v>
      </c>
      <c r="C2580" s="1" t="str">
        <f>VLOOKUP(B2580,「工具标准名」映射表!B:I,2,0)</f>
        <v>希沃魔方</v>
      </c>
      <c r="D2580" s="1" t="str">
        <f>VLOOKUP(C2580,「工具标准名」映射表!$C$1:$O$2046,2,0)</f>
        <v>希沃魔方</v>
      </c>
      <c r="E2580" s="1" t="s">
        <v>16395</v>
      </c>
      <c r="F2580" s="1" t="str">
        <f>VLOOKUP(E2580,省份映射!$B$1:$C$472,2,0)</f>
        <v>浙江省</v>
      </c>
    </row>
    <row r="2581" spans="1:6">
      <c r="A2581" s="1" t="s">
        <v>16411</v>
      </c>
      <c r="B2581" s="1" t="s">
        <v>1133</v>
      </c>
      <c r="C2581" s="1" t="str">
        <f>VLOOKUP(B2581,「工具标准名」映射表!B:I,2,0)</f>
        <v>文心一言</v>
      </c>
      <c r="D2581" s="1" t="str">
        <f>VLOOKUP(C2581,「工具标准名」映射表!$C$1:$O$2046,2,0)</f>
        <v>文心一言</v>
      </c>
      <c r="E2581" s="1" t="s">
        <v>2587</v>
      </c>
      <c r="F2581" s="1" t="str">
        <f>VLOOKUP(E2581,省份映射!$B$1:$C$472,2,0)</f>
        <v>浙江省</v>
      </c>
    </row>
    <row r="2582" spans="1:6">
      <c r="A2582" s="1" t="s">
        <v>16411</v>
      </c>
      <c r="B2582" s="1" t="s">
        <v>1962</v>
      </c>
      <c r="C2582" s="1" t="str">
        <f>VLOOKUP(B2582,「工具标准名」映射表!B:I,2,0)</f>
        <v>豆包</v>
      </c>
      <c r="D2582" s="1" t="str">
        <f>VLOOKUP(C2582,「工具标准名」映射表!$C$1:$O$2046,2,0)</f>
        <v>豆包</v>
      </c>
      <c r="E2582" s="1" t="s">
        <v>2587</v>
      </c>
      <c r="F2582" s="1" t="str">
        <f>VLOOKUP(E2582,省份映射!$B$1:$C$472,2,0)</f>
        <v>浙江省</v>
      </c>
    </row>
    <row r="2583" spans="1:6">
      <c r="A2583" s="1" t="s">
        <v>16423</v>
      </c>
      <c r="B2583" s="1" t="s">
        <v>16429</v>
      </c>
      <c r="C2583" s="1" t="str">
        <f>VLOOKUP(B2583,「工具标准名」映射表!B:I,2,0)</f>
        <v>数字画像五育智能监测平台</v>
      </c>
      <c r="D2583" s="1" t="str">
        <f>VLOOKUP(C2583,「工具标准名」映射表!$C$1:$O$2046,2,0)</f>
        <v>数字画像五育智能监测平台</v>
      </c>
      <c r="E2583" s="1" t="s">
        <v>2587</v>
      </c>
      <c r="F2583" s="1" t="str">
        <f>VLOOKUP(E2583,省份映射!$B$1:$C$472,2,0)</f>
        <v>浙江省</v>
      </c>
    </row>
    <row r="2584" spans="1:6">
      <c r="A2584" s="1" t="s">
        <v>16423</v>
      </c>
      <c r="B2584" s="1" t="s">
        <v>16437</v>
      </c>
      <c r="C2584" s="1" t="str">
        <f>VLOOKUP(B2584,「工具标准名」映射表!B:I,2,0)</f>
        <v>五育矩阵评价模型</v>
      </c>
      <c r="D2584" s="1" t="str">
        <f>VLOOKUP(C2584,「工具标准名」映射表!$C$1:$O$2046,2,0)</f>
        <v>五育矩阵评价模型</v>
      </c>
      <c r="E2584" s="1" t="s">
        <v>2587</v>
      </c>
      <c r="F2584" s="1" t="str">
        <f>VLOOKUP(E2584,省份映射!$B$1:$C$472,2,0)</f>
        <v>浙江省</v>
      </c>
    </row>
    <row r="2585" spans="1:6">
      <c r="A2585" s="1" t="s">
        <v>16439</v>
      </c>
      <c r="B2585" s="1" t="s">
        <v>16445</v>
      </c>
      <c r="C2585" s="1" t="str">
        <f>VLOOKUP(B2585,「工具标准名」映射表!B:I,2,0)</f>
        <v>星未来评价系统</v>
      </c>
      <c r="D2585" s="1" t="str">
        <f>VLOOKUP(C2585,「工具标准名」映射表!$C$1:$O$2046,2,0)</f>
        <v>星未来评价系统</v>
      </c>
      <c r="E2585" s="1" t="s">
        <v>815</v>
      </c>
      <c r="F2585" s="1" t="str">
        <f>VLOOKUP(E2585,省份映射!$B$1:$C$472,2,0)</f>
        <v>上海市</v>
      </c>
    </row>
    <row r="2586" spans="1:6">
      <c r="A2586" s="1" t="s">
        <v>16453</v>
      </c>
      <c r="B2586" s="1" t="s">
        <v>16459</v>
      </c>
      <c r="C2586" s="1" t="str">
        <f>VLOOKUP(B2586,「工具标准名」映射表!B:I,2,0)</f>
        <v>志教融合未来空间</v>
      </c>
      <c r="D2586" s="1" t="str">
        <f>VLOOKUP(C2586,「工具标准名」映射表!$C$1:$O$2046,2,0)</f>
        <v>志教融合未来空间</v>
      </c>
      <c r="E2586" s="1" t="s">
        <v>16395</v>
      </c>
      <c r="F2586" s="1" t="str">
        <f>VLOOKUP(E2586,省份映射!$B$1:$C$472,2,0)</f>
        <v>浙江省</v>
      </c>
    </row>
    <row r="2587" spans="1:6">
      <c r="A2587" s="1" t="s">
        <v>16466</v>
      </c>
      <c r="B2587" s="1" t="s">
        <v>4744</v>
      </c>
      <c r="C2587" s="1" t="str">
        <f>VLOOKUP(B2587,「工具标准名」映射表!B:I,2,0)</f>
        <v>ClassIn课堂行为分析系统</v>
      </c>
      <c r="D2587" s="1" t="str">
        <f>VLOOKUP(C2587,「工具标准名」映射表!$C$1:$O$2046,2,0)</f>
        <v>ClassIn课堂行为分析系统</v>
      </c>
      <c r="E2587" s="1" t="s">
        <v>16395</v>
      </c>
      <c r="F2587" s="1" t="str">
        <f>VLOOKUP(E2587,省份映射!$B$1:$C$472,2,0)</f>
        <v>浙江省</v>
      </c>
    </row>
    <row r="2588" spans="1:6">
      <c r="A2588" s="1" t="s">
        <v>16466</v>
      </c>
      <c r="B2588" s="1" t="s">
        <v>11983</v>
      </c>
      <c r="C2588" s="1" t="str">
        <f>VLOOKUP(B2588,「工具标准名」映射表!B:I,2,0)</f>
        <v>多智能体（Multi-Agent）教案仿真系统</v>
      </c>
      <c r="D2588" s="1" t="str">
        <f>VLOOKUP(C2588,「工具标准名」映射表!$C$1:$O$2046,2,0)</f>
        <v>多智能体（Multi-Agent）教案仿真系统</v>
      </c>
      <c r="E2588" s="1" t="s">
        <v>16395</v>
      </c>
      <c r="F2588" s="1" t="str">
        <f>VLOOKUP(E2588,省份映射!$B$1:$C$472,2,0)</f>
        <v>浙江省</v>
      </c>
    </row>
    <row r="2589" spans="1:6">
      <c r="A2589" s="1" t="s">
        <v>16466</v>
      </c>
      <c r="B2589" s="1" t="s">
        <v>14778</v>
      </c>
      <c r="C2589" s="1" t="str">
        <f>VLOOKUP(B2589,「工具标准名」映射表!B:I,2,0)</f>
        <v>简作作业批改设备</v>
      </c>
      <c r="D2589" s="1" t="str">
        <f>VLOOKUP(C2589,「工具标准名」映射表!$C$1:$O$2046,2,0)</f>
        <v>简作作业批改设备</v>
      </c>
      <c r="E2589" s="1" t="s">
        <v>16395</v>
      </c>
      <c r="F2589" s="1" t="str">
        <f>VLOOKUP(E2589,省份映射!$B$1:$C$472,2,0)</f>
        <v>浙江省</v>
      </c>
    </row>
    <row r="2590" spans="1:6">
      <c r="A2590" s="1" t="s">
        <v>16466</v>
      </c>
      <c r="B2590" s="1" t="s">
        <v>1133</v>
      </c>
      <c r="C2590" s="1" t="str">
        <f>VLOOKUP(B2590,「工具标准名」映射表!B:I,2,0)</f>
        <v>文心一言</v>
      </c>
      <c r="D2590" s="1" t="str">
        <f>VLOOKUP(C2590,「工具标准名」映射表!$C$1:$O$2046,2,0)</f>
        <v>文心一言</v>
      </c>
      <c r="E2590" s="1" t="s">
        <v>16395</v>
      </c>
      <c r="F2590" s="1" t="str">
        <f>VLOOKUP(E2590,省份映射!$B$1:$C$472,2,0)</f>
        <v>浙江省</v>
      </c>
    </row>
    <row r="2591" spans="1:6">
      <c r="A2591" s="1" t="s">
        <v>16466</v>
      </c>
      <c r="B2591" s="1" t="s">
        <v>16409</v>
      </c>
      <c r="C2591" s="1" t="str">
        <f>VLOOKUP(B2591,「工具标准名」映射表!B:I,2,0)</f>
        <v>希沃魔方</v>
      </c>
      <c r="D2591" s="1" t="str">
        <f>VLOOKUP(C2591,「工具标准名」映射表!$C$1:$O$2046,2,0)</f>
        <v>希沃魔方</v>
      </c>
      <c r="E2591" s="1" t="s">
        <v>16395</v>
      </c>
      <c r="F2591" s="1" t="str">
        <f>VLOOKUP(E2591,省份映射!$B$1:$C$472,2,0)</f>
        <v>浙江省</v>
      </c>
    </row>
    <row r="2592" spans="1:6">
      <c r="A2592" s="1" t="s">
        <v>16480</v>
      </c>
      <c r="B2592" s="1" t="s">
        <v>16486</v>
      </c>
      <c r="C2592" s="1" t="str">
        <f>VLOOKUP(B2592,「工具标准名」映射表!B:I,2,0)</f>
        <v>文曲智阅平台</v>
      </c>
      <c r="D2592" s="1" t="str">
        <f>VLOOKUP(C2592,「工具标准名」映射表!$C$1:$O$2046,2,0)</f>
        <v>文曲智阅</v>
      </c>
      <c r="E2592" s="1" t="s">
        <v>2587</v>
      </c>
      <c r="F2592" s="1" t="str">
        <f>VLOOKUP(E2592,省份映射!$B$1:$C$472,2,0)</f>
        <v>浙江省</v>
      </c>
    </row>
    <row r="2593" spans="1:6">
      <c r="A2593" s="1" t="s">
        <v>16490</v>
      </c>
      <c r="B2593" s="1" t="s">
        <v>2459</v>
      </c>
      <c r="C2593" s="1" t="str">
        <f>VLOOKUP(B2593,「工具标准名」映射表!B:I,2,0)</f>
        <v>AI数学评价系统</v>
      </c>
      <c r="D2593" s="1" t="str">
        <f>VLOOKUP(C2593,「工具标准名」映射表!$C$1:$O$2046,2,0)</f>
        <v>AI数学评价系统</v>
      </c>
      <c r="E2593" s="1" t="s">
        <v>2587</v>
      </c>
      <c r="F2593" s="1" t="str">
        <f>VLOOKUP(E2593,省份映射!$B$1:$C$472,2,0)</f>
        <v>浙江省</v>
      </c>
    </row>
    <row r="2594" spans="1:6">
      <c r="A2594" s="1" t="s">
        <v>16490</v>
      </c>
      <c r="B2594" s="1" t="s">
        <v>9145</v>
      </c>
      <c r="C2594" s="1" t="str">
        <f>VLOOKUP(B2594,「工具标准名」映射表!B:I,2,0)</f>
        <v>点阵纸+智能笔</v>
      </c>
      <c r="D2594" s="1" t="str">
        <f>VLOOKUP(C2594,「工具标准名」映射表!$C$1:$O$2046,2,0)</f>
        <v>点阵纸+智能笔</v>
      </c>
      <c r="E2594" s="1" t="s">
        <v>2587</v>
      </c>
      <c r="F2594" s="1" t="str">
        <f>VLOOKUP(E2594,省份映射!$B$1:$C$472,2,0)</f>
        <v>浙江省</v>
      </c>
    </row>
    <row r="2595" spans="1:6">
      <c r="A2595" s="1" t="s">
        <v>16503</v>
      </c>
      <c r="B2595" s="1" t="s">
        <v>124</v>
      </c>
      <c r="C2595" s="1" t="str">
        <f>VLOOKUP(B2595,「工具标准名」映射表!B:I,2,0)</f>
        <v>DeepSeek 大模型</v>
      </c>
      <c r="D2595" s="1" t="str">
        <f>VLOOKUP(C2595,「工具标准名」映射表!$C$1:$O$2046,2,0)</f>
        <v>DeepSeek 大模型</v>
      </c>
      <c r="E2595" s="1" t="s">
        <v>2587</v>
      </c>
      <c r="F2595" s="1" t="str">
        <f>VLOOKUP(E2595,省份映射!$B$1:$C$472,2,0)</f>
        <v>浙江省</v>
      </c>
    </row>
    <row r="2596" spans="1:6">
      <c r="A2596" s="1" t="s">
        <v>16503</v>
      </c>
      <c r="B2596" s="1" t="s">
        <v>139</v>
      </c>
      <c r="C2596" s="1" t="str">
        <f>VLOOKUP(B2596,「工具标准名」映射表!B:I,2,0)</f>
        <v>豆包</v>
      </c>
      <c r="D2596" s="1" t="str">
        <f>VLOOKUP(C2596,「工具标准名」映射表!$C$1:$O$2046,2,0)</f>
        <v>豆包</v>
      </c>
      <c r="E2596" s="1" t="s">
        <v>2587</v>
      </c>
      <c r="F2596" s="1" t="str">
        <f>VLOOKUP(E2596,省份映射!$B$1:$C$472,2,0)</f>
        <v>浙江省</v>
      </c>
    </row>
    <row r="2597" spans="1:6">
      <c r="A2597" s="1" t="s">
        <v>16503</v>
      </c>
      <c r="B2597" s="1" t="s">
        <v>9337</v>
      </c>
      <c r="C2597" s="1" t="str">
        <f>VLOOKUP(B2597,「工具标准名」映射表!B:I,2,0)</f>
        <v>定制平板</v>
      </c>
      <c r="D2597" s="1" t="str">
        <f>VLOOKUP(C2597,「工具标准名」映射表!$C$1:$O$2046,2,0)</f>
        <v>定制平板</v>
      </c>
      <c r="E2597" s="1" t="s">
        <v>2587</v>
      </c>
      <c r="F2597" s="1" t="str">
        <f>VLOOKUP(E2597,省份映射!$B$1:$C$472,2,0)</f>
        <v>浙江省</v>
      </c>
    </row>
    <row r="2598" spans="1:6">
      <c r="A2598" s="1" t="s">
        <v>16518</v>
      </c>
      <c r="B2598" s="1" t="s">
        <v>214</v>
      </c>
      <c r="C2598" s="1" t="str">
        <f>VLOOKUP(B2598,「工具标准名」映射表!B:I,2,0)</f>
        <v>希沃白板</v>
      </c>
      <c r="D2598" s="1" t="str">
        <f>VLOOKUP(C2598,「工具标准名」映射表!$C$1:$O$2046,2,0)</f>
        <v>希沃白板</v>
      </c>
      <c r="E2598" s="1" t="s">
        <v>2587</v>
      </c>
      <c r="F2598" s="1" t="str">
        <f>VLOOKUP(E2598,省份映射!$B$1:$C$472,2,0)</f>
        <v>浙江省</v>
      </c>
    </row>
    <row r="2599" spans="1:6">
      <c r="A2599" s="1" t="s">
        <v>16518</v>
      </c>
      <c r="B2599" s="1" t="s">
        <v>139</v>
      </c>
      <c r="C2599" s="1" t="str">
        <f>VLOOKUP(B2599,「工具标准名」映射表!B:I,2,0)</f>
        <v>豆包</v>
      </c>
      <c r="D2599" s="1" t="str">
        <f>VLOOKUP(C2599,「工具标准名」映射表!$C$1:$O$2046,2,0)</f>
        <v>豆包</v>
      </c>
      <c r="E2599" s="1" t="s">
        <v>2587</v>
      </c>
      <c r="F2599" s="1" t="str">
        <f>VLOOKUP(E2599,省份映射!$B$1:$C$472,2,0)</f>
        <v>浙江省</v>
      </c>
    </row>
    <row r="2600" spans="1:6">
      <c r="A2600" s="1" t="s">
        <v>16531</v>
      </c>
      <c r="B2600" s="1" t="s">
        <v>16537</v>
      </c>
      <c r="C2600" s="1" t="str">
        <f>VLOOKUP(B2600,「工具标准名」映射表!B:I,2,0)</f>
        <v>浙江省之江汇智慧教育平台</v>
      </c>
      <c r="D2600" s="1" t="str">
        <f>VLOOKUP(C2600,「工具标准名」映射表!$C$1:$O$2046,2,0)</f>
        <v>浙江省之江汇智慧教育平台</v>
      </c>
      <c r="E2600" s="1" t="s">
        <v>2587</v>
      </c>
      <c r="F2600" s="1" t="str">
        <f>VLOOKUP(E2600,省份映射!$B$1:$C$472,2,0)</f>
        <v>浙江省</v>
      </c>
    </row>
    <row r="2601" spans="1:6">
      <c r="A2601" s="1" t="s">
        <v>16531</v>
      </c>
      <c r="B2601" s="1" t="s">
        <v>2240</v>
      </c>
      <c r="C2601" s="1" t="str">
        <f>VLOOKUP(B2601,「工具标准名」映射表!B:I,2,0)</f>
        <v>国家智慧教育平台</v>
      </c>
      <c r="D2601" s="1" t="str">
        <f>VLOOKUP(C2601,「工具标准名」映射表!$C$1:$O$2046,2,0)</f>
        <v>国家智慧教育平台</v>
      </c>
      <c r="E2601" s="1" t="s">
        <v>2587</v>
      </c>
      <c r="F2601" s="1" t="str">
        <f>VLOOKUP(E2601,省份映射!$B$1:$C$472,2,0)</f>
        <v>浙江省</v>
      </c>
    </row>
    <row r="2602" spans="1:6">
      <c r="A2602" s="1" t="s">
        <v>16531</v>
      </c>
      <c r="B2602" s="1" t="s">
        <v>14938</v>
      </c>
      <c r="C2602" s="1" t="str">
        <f>VLOOKUP(B2602,「工具标准名」映射表!B:I,2,0)</f>
        <v>教育志愿者服务平台</v>
      </c>
      <c r="D2602" s="1" t="str">
        <f>VLOOKUP(C2602,「工具标准名」映射表!$C$1:$O$2046,2,0)</f>
        <v>教育志愿者服务平台</v>
      </c>
      <c r="E2602" s="1" t="s">
        <v>2587</v>
      </c>
      <c r="F2602" s="1" t="str">
        <f>VLOOKUP(E2602,省份映射!$B$1:$C$472,2,0)</f>
        <v>浙江省</v>
      </c>
    </row>
    <row r="2603" spans="1:6">
      <c r="A2603" s="1" t="s">
        <v>16548</v>
      </c>
      <c r="B2603" s="1" t="s">
        <v>16554</v>
      </c>
      <c r="C2603" s="1" t="str">
        <f>VLOOKUP(B2603,「工具标准名」映射表!B:I,2,0)</f>
        <v>蜗牛综评管理平台</v>
      </c>
      <c r="D2603" s="1" t="str">
        <f>VLOOKUP(C2603,「工具标准名」映射表!$C$1:$O$2046,2,0)</f>
        <v>蜗牛综评管理平台</v>
      </c>
      <c r="E2603" s="1" t="s">
        <v>2587</v>
      </c>
      <c r="F2603" s="1" t="str">
        <f>VLOOKUP(E2603,省份映射!$B$1:$C$472,2,0)</f>
        <v>浙江省</v>
      </c>
    </row>
    <row r="2604" spans="1:6">
      <c r="A2604" s="1" t="s">
        <v>16548</v>
      </c>
      <c r="B2604" s="1" t="s">
        <v>12069</v>
      </c>
      <c r="C2604" s="1" t="str">
        <f>VLOOKUP(B2604,「工具标准名」映射表!B:I,2,0)</f>
        <v>方舟智慧教育平台</v>
      </c>
      <c r="D2604" s="1" t="str">
        <f>VLOOKUP(C2604,「工具标准名」映射表!$C$1:$O$2046,2,0)</f>
        <v>方舟智慧教育平台</v>
      </c>
      <c r="E2604" s="1" t="s">
        <v>2587</v>
      </c>
      <c r="F2604" s="1" t="str">
        <f>VLOOKUP(E2604,省份映射!$B$1:$C$472,2,0)</f>
        <v>浙江省</v>
      </c>
    </row>
    <row r="2605" spans="1:6">
      <c r="A2605" s="1" t="s">
        <v>16563</v>
      </c>
      <c r="B2605" s="1" t="s">
        <v>14727</v>
      </c>
      <c r="C2605" s="1" t="str">
        <f>VLOOKUP(B2605,「工具标准名」映射表!B:I,2,0)</f>
        <v>豆包</v>
      </c>
      <c r="D2605" s="1" t="str">
        <f>VLOOKUP(C2605,「工具标准名」映射表!$C$1:$O$2046,2,0)</f>
        <v>豆包</v>
      </c>
      <c r="E2605" s="1" t="s">
        <v>16565</v>
      </c>
      <c r="F2605" s="1" t="str">
        <f>VLOOKUP(E2605,省份映射!$B$1:$C$472,2,0)</f>
        <v>浙江省</v>
      </c>
    </row>
    <row r="2606" spans="1:6">
      <c r="A2606" s="1" t="s">
        <v>16563</v>
      </c>
      <c r="B2606" s="1" t="s">
        <v>16576</v>
      </c>
      <c r="C2606" s="1" t="str">
        <f>VLOOKUP(B2606,「工具标准名」映射表!B:I,2,0)</f>
        <v>即梦AI</v>
      </c>
      <c r="D2606" s="1" t="str">
        <f>VLOOKUP(C2606,「工具标准名」映射表!$C$1:$O$2046,2,0)</f>
        <v>即梦AI</v>
      </c>
      <c r="E2606" s="1" t="s">
        <v>16565</v>
      </c>
      <c r="F2606" s="1" t="str">
        <f>VLOOKUP(E2606,省份映射!$B$1:$C$472,2,0)</f>
        <v>浙江省</v>
      </c>
    </row>
    <row r="2607" spans="1:6">
      <c r="A2607" s="1" t="s">
        <v>16563</v>
      </c>
      <c r="B2607" s="1" t="s">
        <v>16578</v>
      </c>
      <c r="C2607" s="1" t="str">
        <f>VLOOKUP(B2607,「工具标准名」映射表!B:I,2,0)</f>
        <v>DeepSeek 大模型</v>
      </c>
      <c r="D2607" s="1" t="str">
        <f>VLOOKUP(C2607,「工具标准名」映射表!$C$1:$O$2046,2,0)</f>
        <v>DeepSeek 大模型</v>
      </c>
      <c r="E2607" s="1" t="s">
        <v>16565</v>
      </c>
      <c r="F2607" s="1" t="str">
        <f>VLOOKUP(E2607,省份映射!$B$1:$C$472,2,0)</f>
        <v>浙江省</v>
      </c>
    </row>
    <row r="2608" spans="1:6">
      <c r="A2608" s="1" t="s">
        <v>16580</v>
      </c>
      <c r="B2608" s="1" t="s">
        <v>1133</v>
      </c>
      <c r="C2608" s="1" t="str">
        <f>VLOOKUP(B2608,「工具标准名」映射表!B:I,2,0)</f>
        <v>文心一言</v>
      </c>
      <c r="D2608" s="1" t="str">
        <f>VLOOKUP(C2608,「工具标准名」映射表!$C$1:$O$2046,2,0)</f>
        <v>文心一言</v>
      </c>
      <c r="E2608" s="1" t="s">
        <v>16565</v>
      </c>
      <c r="F2608" s="1" t="str">
        <f>VLOOKUP(E2608,省份映射!$B$1:$C$472,2,0)</f>
        <v>浙江省</v>
      </c>
    </row>
    <row r="2609" spans="1:6">
      <c r="A2609" s="1" t="s">
        <v>16580</v>
      </c>
      <c r="B2609" s="1" t="s">
        <v>6275</v>
      </c>
      <c r="C2609" s="1" t="str">
        <f>VLOOKUP(B2609,「工具标准名」映射表!B:I,2,0)</f>
        <v>文曲智阅</v>
      </c>
      <c r="D2609" s="1" t="str">
        <f>VLOOKUP(C2609,「工具标准名」映射表!$C$1:$O$2046,2,0)</f>
        <v>文曲智阅</v>
      </c>
      <c r="E2609" s="1" t="s">
        <v>16565</v>
      </c>
      <c r="F2609" s="1" t="str">
        <f>VLOOKUP(E2609,省份映射!$B$1:$C$472,2,0)</f>
        <v>浙江省</v>
      </c>
    </row>
    <row r="2610" spans="1:6">
      <c r="A2610" s="1" t="s">
        <v>16591</v>
      </c>
      <c r="B2610" s="1" t="s">
        <v>453</v>
      </c>
      <c r="C2610" s="1" t="str">
        <f>VLOOKUP(B2610,「工具标准名」映射表!B:I,2,0)</f>
        <v>DeepSeek 大模型</v>
      </c>
      <c r="D2610" s="1" t="str">
        <f>VLOOKUP(C2610,「工具标准名」映射表!$C$1:$O$2046,2,0)</f>
        <v>DeepSeek 大模型</v>
      </c>
      <c r="E2610" s="1" t="s">
        <v>16565</v>
      </c>
      <c r="F2610" s="1" t="str">
        <f>VLOOKUP(E2610,省份映射!$B$1:$C$472,2,0)</f>
        <v>浙江省</v>
      </c>
    </row>
    <row r="2611" spans="1:6">
      <c r="A2611" s="1" t="s">
        <v>16591</v>
      </c>
      <c r="B2611" s="1" t="s">
        <v>259</v>
      </c>
      <c r="C2611" s="1" t="str">
        <f>VLOOKUP(B2611,「工具标准名」映射表!B:I,2,0)</f>
        <v>问卷星</v>
      </c>
      <c r="D2611" s="1" t="str">
        <f>VLOOKUP(C2611,「工具标准名」映射表!$C$1:$O$2046,2,0)</f>
        <v>问卷星</v>
      </c>
      <c r="E2611" s="1" t="s">
        <v>16565</v>
      </c>
      <c r="F2611" s="1" t="str">
        <f>VLOOKUP(E2611,省份映射!$B$1:$C$472,2,0)</f>
        <v>浙江省</v>
      </c>
    </row>
    <row r="2612" spans="1:6">
      <c r="A2612" s="1" t="s">
        <v>16591</v>
      </c>
      <c r="B2612" s="1" t="s">
        <v>7712</v>
      </c>
      <c r="C2612" s="1" t="str">
        <f>VLOOKUP(B2612,「工具标准名」映射表!B:I,2,0)</f>
        <v>微信小程序</v>
      </c>
      <c r="D2612" s="1" t="str">
        <f>VLOOKUP(C2612,「工具标准名」映射表!$C$1:$O$2046,2,0)</f>
        <v>微信小程序</v>
      </c>
      <c r="E2612" s="1" t="s">
        <v>16565</v>
      </c>
      <c r="F2612" s="1" t="str">
        <f>VLOOKUP(E2612,省份映射!$B$1:$C$472,2,0)</f>
        <v>浙江省</v>
      </c>
    </row>
    <row r="2613" spans="1:6">
      <c r="A2613" s="1" t="s">
        <v>16591</v>
      </c>
      <c r="B2613" s="1" t="s">
        <v>16604</v>
      </c>
      <c r="C2613" s="1" t="str">
        <f>VLOOKUP(B2613,「工具标准名」映射表!B:I,2,0)</f>
        <v>豆包</v>
      </c>
      <c r="D2613" s="1" t="str">
        <f>VLOOKUP(C2613,「工具标准名」映射表!$C$1:$O$2046,2,0)</f>
        <v>豆包</v>
      </c>
      <c r="E2613" s="1" t="s">
        <v>16565</v>
      </c>
      <c r="F2613" s="1" t="str">
        <f>VLOOKUP(E2613,省份映射!$B$1:$C$472,2,0)</f>
        <v>浙江省</v>
      </c>
    </row>
    <row r="2614" spans="1:6">
      <c r="A2614" s="1" t="s">
        <v>16591</v>
      </c>
      <c r="B2614" s="1" t="s">
        <v>16607</v>
      </c>
      <c r="C2614" s="1" t="str">
        <f>VLOOKUP(B2614,「工具标准名」映射表!B:I,2,0)</f>
        <v>智能语音分析仪</v>
      </c>
      <c r="D2614" s="1" t="str">
        <f>VLOOKUP(C2614,「工具标准名」映射表!$C$1:$O$2046,2,0)</f>
        <v>智能语音分析仪</v>
      </c>
      <c r="E2614" s="1" t="s">
        <v>16565</v>
      </c>
      <c r="F2614" s="1" t="str">
        <f>VLOOKUP(E2614,省份映射!$B$1:$C$472,2,0)</f>
        <v>浙江省</v>
      </c>
    </row>
    <row r="2615" spans="1:6">
      <c r="A2615" s="1" t="s">
        <v>16610</v>
      </c>
      <c r="B2615" s="1" t="s">
        <v>124</v>
      </c>
      <c r="C2615" s="1" t="str">
        <f>VLOOKUP(B2615,「工具标准名」映射表!B:I,2,0)</f>
        <v>DeepSeek 大模型</v>
      </c>
      <c r="D2615" s="1" t="str">
        <f>VLOOKUP(C2615,「工具标准名」映射表!$C$1:$O$2046,2,0)</f>
        <v>DeepSeek 大模型</v>
      </c>
      <c r="E2615" s="1" t="s">
        <v>16565</v>
      </c>
      <c r="F2615" s="1" t="str">
        <f>VLOOKUP(E2615,省份映射!$B$1:$C$472,2,0)</f>
        <v>浙江省</v>
      </c>
    </row>
    <row r="2616" spans="1:6">
      <c r="A2616" s="1" t="s">
        <v>16610</v>
      </c>
      <c r="B2616" s="1" t="s">
        <v>207</v>
      </c>
      <c r="C2616" s="1" t="str">
        <f>VLOOKUP(B2616,「工具标准名」映射表!B:I,2,0)</f>
        <v>即梦AI</v>
      </c>
      <c r="D2616" s="1" t="str">
        <f>VLOOKUP(C2616,「工具标准名」映射表!$C$1:$O$2046,2,0)</f>
        <v>即梦AI</v>
      </c>
      <c r="E2616" s="1" t="s">
        <v>16565</v>
      </c>
      <c r="F2616" s="1" t="str">
        <f>VLOOKUP(E2616,省份映射!$B$1:$C$472,2,0)</f>
        <v>浙江省</v>
      </c>
    </row>
    <row r="2617" spans="1:6">
      <c r="A2617" s="1" t="s">
        <v>16622</v>
      </c>
      <c r="B2617" s="1" t="s">
        <v>139</v>
      </c>
      <c r="C2617" s="1" t="str">
        <f>VLOOKUP(B2617,「工具标准名」映射表!B:I,2,0)</f>
        <v>豆包</v>
      </c>
      <c r="D2617" s="1" t="str">
        <f>VLOOKUP(C2617,「工具标准名」映射表!$C$1:$O$2046,2,0)</f>
        <v>豆包</v>
      </c>
      <c r="E2617" s="1" t="s">
        <v>16565</v>
      </c>
      <c r="F2617" s="1" t="str">
        <f>VLOOKUP(E2617,省份映射!$B$1:$C$472,2,0)</f>
        <v>浙江省</v>
      </c>
    </row>
    <row r="2618" spans="1:6">
      <c r="A2618" s="1" t="s">
        <v>16622</v>
      </c>
      <c r="B2618" s="1" t="s">
        <v>1753</v>
      </c>
      <c r="C2618" s="1" t="str">
        <f>VLOOKUP(B2618,「工具标准名」映射表!B:I,2,0)</f>
        <v>即梦AI</v>
      </c>
      <c r="D2618" s="1" t="str">
        <f>VLOOKUP(C2618,「工具标准名」映射表!$C$1:$O$2046,2,0)</f>
        <v>即梦AI</v>
      </c>
      <c r="E2618" s="1" t="s">
        <v>16565</v>
      </c>
      <c r="F2618" s="1" t="str">
        <f>VLOOKUP(E2618,省份映射!$B$1:$C$472,2,0)</f>
        <v>浙江省</v>
      </c>
    </row>
    <row r="2619" spans="1:6">
      <c r="A2619" s="1" t="s">
        <v>16622</v>
      </c>
      <c r="B2619" s="1" t="s">
        <v>214</v>
      </c>
      <c r="C2619" s="1" t="str">
        <f>VLOOKUP(B2619,「工具标准名」映射表!B:I,2,0)</f>
        <v>希沃白板</v>
      </c>
      <c r="D2619" s="1" t="str">
        <f>VLOOKUP(C2619,「工具标准名」映射表!$C$1:$O$2046,2,0)</f>
        <v>希沃白板</v>
      </c>
      <c r="E2619" s="1" t="s">
        <v>16565</v>
      </c>
      <c r="F2619" s="1" t="str">
        <f>VLOOKUP(E2619,省份映射!$B$1:$C$472,2,0)</f>
        <v>浙江省</v>
      </c>
    </row>
    <row r="2620" spans="1:6">
      <c r="A2620" s="1" t="s">
        <v>16636</v>
      </c>
      <c r="B2620" s="1" t="s">
        <v>1962</v>
      </c>
      <c r="C2620" s="1" t="str">
        <f>VLOOKUP(B2620,「工具标准名」映射表!B:I,2,0)</f>
        <v>豆包</v>
      </c>
      <c r="D2620" s="1" t="str">
        <f>VLOOKUP(C2620,「工具标准名」映射表!$C$1:$O$2046,2,0)</f>
        <v>豆包</v>
      </c>
      <c r="E2620" s="1" t="s">
        <v>16565</v>
      </c>
      <c r="F2620" s="1" t="str">
        <f>VLOOKUP(E2620,省份映射!$B$1:$C$472,2,0)</f>
        <v>浙江省</v>
      </c>
    </row>
    <row r="2621" spans="1:6">
      <c r="A2621" s="1" t="s">
        <v>16636</v>
      </c>
      <c r="B2621" s="1" t="s">
        <v>13678</v>
      </c>
      <c r="C2621" s="1" t="str">
        <f>VLOOKUP(B2621,「工具标准名」映射表!B:I,2,0)</f>
        <v>天猫精灵</v>
      </c>
      <c r="D2621" s="1" t="str">
        <f>VLOOKUP(C2621,「工具标准名」映射表!$C$1:$O$2046,2,0)</f>
        <v>天猫精灵</v>
      </c>
      <c r="E2621" s="1" t="s">
        <v>16565</v>
      </c>
      <c r="F2621" s="1" t="str">
        <f>VLOOKUP(E2621,省份映射!$B$1:$C$472,2,0)</f>
        <v>浙江省</v>
      </c>
    </row>
    <row r="2622" spans="1:6">
      <c r="A2622" s="1" t="s">
        <v>16636</v>
      </c>
      <c r="B2622" s="1" t="s">
        <v>124</v>
      </c>
      <c r="C2622" s="1" t="str">
        <f>VLOOKUP(B2622,「工具标准名」映射表!B:I,2,0)</f>
        <v>DeepSeek 大模型</v>
      </c>
      <c r="D2622" s="1" t="str">
        <f>VLOOKUP(C2622,「工具标准名」映射表!$C$1:$O$2046,2,0)</f>
        <v>DeepSeek 大模型</v>
      </c>
      <c r="E2622" s="1" t="s">
        <v>16565</v>
      </c>
      <c r="F2622" s="1" t="str">
        <f>VLOOKUP(E2622,省份映射!$B$1:$C$472,2,0)</f>
        <v>浙江省</v>
      </c>
    </row>
    <row r="2623" spans="1:6">
      <c r="A2623" s="1" t="s">
        <v>16650</v>
      </c>
      <c r="B2623" s="1" t="s">
        <v>207</v>
      </c>
      <c r="C2623" s="1" t="str">
        <f>VLOOKUP(B2623,「工具标准名」映射表!B:I,2,0)</f>
        <v>即梦AI</v>
      </c>
      <c r="D2623" s="1" t="str">
        <f>VLOOKUP(C2623,「工具标准名」映射表!$C$1:$O$2046,2,0)</f>
        <v>即梦AI</v>
      </c>
      <c r="E2623" s="1" t="s">
        <v>16565</v>
      </c>
      <c r="F2623" s="1" t="str">
        <f>VLOOKUP(E2623,省份映射!$B$1:$C$472,2,0)</f>
        <v>浙江省</v>
      </c>
    </row>
    <row r="2624" spans="1:6">
      <c r="A2624" s="1" t="s">
        <v>16650</v>
      </c>
      <c r="B2624" s="1" t="s">
        <v>222</v>
      </c>
      <c r="C2624" s="1" t="str">
        <f>VLOOKUP(B2624,「工具标准名」映射表!B:I,2,0)</f>
        <v>剪映AI</v>
      </c>
      <c r="D2624" s="1" t="str">
        <f>VLOOKUP(C2624,「工具标准名」映射表!$C$1:$O$2046,2,0)</f>
        <v>剪映AI</v>
      </c>
      <c r="E2624" s="1" t="s">
        <v>16565</v>
      </c>
      <c r="F2624" s="1" t="str">
        <f>VLOOKUP(E2624,省份映射!$B$1:$C$472,2,0)</f>
        <v>浙江省</v>
      </c>
    </row>
    <row r="2625" spans="1:6">
      <c r="A2625" s="1" t="s">
        <v>16650</v>
      </c>
      <c r="B2625" s="1" t="s">
        <v>214</v>
      </c>
      <c r="C2625" s="1" t="str">
        <f>VLOOKUP(B2625,「工具标准名」映射表!B:I,2,0)</f>
        <v>希沃白板</v>
      </c>
      <c r="D2625" s="1" t="str">
        <f>VLOOKUP(C2625,「工具标准名」映射表!$C$1:$O$2046,2,0)</f>
        <v>希沃白板</v>
      </c>
      <c r="E2625" s="1" t="s">
        <v>16565</v>
      </c>
      <c r="F2625" s="1" t="str">
        <f>VLOOKUP(E2625,省份映射!$B$1:$C$472,2,0)</f>
        <v>浙江省</v>
      </c>
    </row>
    <row r="2626" spans="1:6">
      <c r="A2626" s="1" t="s">
        <v>16666</v>
      </c>
      <c r="B2626" s="1" t="s">
        <v>15415</v>
      </c>
      <c r="C2626" s="1" t="str">
        <f>VLOOKUP(B2626,「工具标准名」映射表!B:I,2,0)</f>
        <v>课堂智能反馈系统</v>
      </c>
      <c r="D2626" s="1" t="str">
        <f>VLOOKUP(C2626,「工具标准名」映射表!$C$1:$O$2046,2,0)</f>
        <v>课堂智能反馈系统</v>
      </c>
      <c r="E2626" s="1" t="s">
        <v>16565</v>
      </c>
      <c r="F2626" s="1" t="str">
        <f>VLOOKUP(E2626,省份映射!$B$1:$C$472,2,0)</f>
        <v>浙江省</v>
      </c>
    </row>
    <row r="2627" spans="1:6">
      <c r="A2627" s="1" t="s">
        <v>16678</v>
      </c>
      <c r="B2627" s="1" t="s">
        <v>124</v>
      </c>
      <c r="C2627" s="1" t="str">
        <f>VLOOKUP(B2627,「工具标准名」映射表!B:I,2,0)</f>
        <v>DeepSeek 大模型</v>
      </c>
      <c r="D2627" s="1" t="str">
        <f>VLOOKUP(C2627,「工具标准名」映射表!$C$1:$O$2046,2,0)</f>
        <v>DeepSeek 大模型</v>
      </c>
      <c r="E2627" s="1" t="s">
        <v>16680</v>
      </c>
      <c r="F2627" s="1" t="str">
        <f>VLOOKUP(E2627,省份映射!$B$1:$C$472,2,0)</f>
        <v>浙江省</v>
      </c>
    </row>
    <row r="2628" spans="1:6">
      <c r="A2628" s="1" t="s">
        <v>16678</v>
      </c>
      <c r="B2628" s="1" t="s">
        <v>8476</v>
      </c>
      <c r="C2628" s="1" t="str">
        <f>VLOOKUP(B2628,「工具标准名」映射表!B:I,2,0)</f>
        <v>百度地图API</v>
      </c>
      <c r="D2628" s="1" t="str">
        <f>VLOOKUP(C2628,「工具标准名」映射表!$C$1:$O$2046,2,0)</f>
        <v>百度地图API</v>
      </c>
      <c r="E2628" s="1" t="s">
        <v>16680</v>
      </c>
      <c r="F2628" s="1" t="str">
        <f>VLOOKUP(E2628,省份映射!$B$1:$C$472,2,0)</f>
        <v>浙江省</v>
      </c>
    </row>
    <row r="2629" spans="1:6">
      <c r="A2629" s="1" t="s">
        <v>16678</v>
      </c>
      <c r="B2629" s="1" t="s">
        <v>4296</v>
      </c>
      <c r="C2629" s="1" t="str">
        <f>VLOOKUP(B2629,「工具标准名」映射表!B:I,2,0)</f>
        <v>ArcGIS</v>
      </c>
      <c r="D2629" s="1" t="str">
        <f>VLOOKUP(C2629,「工具标准名」映射表!$C$1:$O$2046,2,0)</f>
        <v>ArcGIS</v>
      </c>
      <c r="E2629" s="1" t="s">
        <v>16680</v>
      </c>
      <c r="F2629" s="1" t="str">
        <f>VLOOKUP(E2629,省份映射!$B$1:$C$472,2,0)</f>
        <v>浙江省</v>
      </c>
    </row>
    <row r="2630" spans="1:6">
      <c r="A2630" s="1" t="s">
        <v>16693</v>
      </c>
      <c r="B2630" s="1" t="s">
        <v>16700</v>
      </c>
      <c r="C2630" s="1" t="str">
        <f>VLOOKUP(B2630,「工具标准名」映射表!B:I,2,0)</f>
        <v>讯飞智慧窗</v>
      </c>
      <c r="D2630" s="1" t="str">
        <f>VLOOKUP(C2630,「工具标准名」映射表!$C$1:$O$2046,2,0)</f>
        <v>讯飞智慧窗</v>
      </c>
      <c r="E2630" s="1" t="s">
        <v>16695</v>
      </c>
      <c r="F2630" s="1" t="str">
        <f>VLOOKUP(E2630,省份映射!$B$1:$C$472,2,0)</f>
        <v>浙江省</v>
      </c>
    </row>
    <row r="2631" spans="1:6">
      <c r="A2631" s="1" t="s">
        <v>16693</v>
      </c>
      <c r="B2631" s="1" t="s">
        <v>16707</v>
      </c>
      <c r="C2631" s="1" t="str">
        <f>VLOOKUP(B2631,「工具标准名」映射表!B:I,2,0)</f>
        <v>素质课APP</v>
      </c>
      <c r="D2631" s="1" t="str">
        <f>VLOOKUP(C2631,「工具标准名」映射表!$C$1:$O$2046,2,0)</f>
        <v>素质课APP</v>
      </c>
      <c r="E2631" s="1" t="s">
        <v>16695</v>
      </c>
      <c r="F2631" s="1" t="str">
        <f>VLOOKUP(E2631,省份映射!$B$1:$C$472,2,0)</f>
        <v>浙江省</v>
      </c>
    </row>
    <row r="2632" spans="1:6">
      <c r="A2632" s="1" t="s">
        <v>16708</v>
      </c>
      <c r="B2632" s="1" t="s">
        <v>452</v>
      </c>
      <c r="C2632" s="1" t="str">
        <f>VLOOKUP(B2632,「工具标准名」映射表!B:I,2,0)</f>
        <v>AI云鉴课堂</v>
      </c>
      <c r="D2632" s="1" t="str">
        <f>VLOOKUP(C2632,「工具标准名」映射表!$C$1:$O$2046,2,0)</f>
        <v>AI云鉴课堂</v>
      </c>
      <c r="E2632" s="1" t="s">
        <v>16710</v>
      </c>
      <c r="F2632" s="1" t="str">
        <f>VLOOKUP(E2632,省份映射!$B$1:$C$472,2,0)</f>
        <v>浙江省</v>
      </c>
    </row>
    <row r="2633" spans="1:6">
      <c r="A2633" s="1" t="s">
        <v>16708</v>
      </c>
      <c r="B2633" s="1" t="s">
        <v>8197</v>
      </c>
      <c r="C2633" s="1" t="str">
        <f>VLOOKUP(B2633,「工具标准名」映射表!B:I,2,0)</f>
        <v>VL800JY</v>
      </c>
      <c r="D2633" s="1" t="str">
        <f>VLOOKUP(C2633,「工具标准名」映射表!$C$1:$O$2046,2,0)</f>
        <v>VL800JY</v>
      </c>
      <c r="E2633" s="1" t="s">
        <v>16710</v>
      </c>
      <c r="F2633" s="1" t="str">
        <f>VLOOKUP(E2633,省份映射!$B$1:$C$472,2,0)</f>
        <v>浙江省</v>
      </c>
    </row>
    <row r="2634" spans="1:6">
      <c r="A2634" s="1" t="s">
        <v>16722</v>
      </c>
      <c r="B2634" s="1" t="s">
        <v>16728</v>
      </c>
      <c r="C2634" s="1" t="str">
        <f>VLOOKUP(B2634,「工具标准名」映射表!B:I,2,0)</f>
        <v>智慧研训低代码平台</v>
      </c>
      <c r="D2634" s="1" t="str">
        <f>VLOOKUP(C2634,「工具标准名」映射表!$C$1:$O$2046,2,0)</f>
        <v>智慧研训低代码平台</v>
      </c>
      <c r="E2634" s="1" t="s">
        <v>16710</v>
      </c>
      <c r="F2634" s="1" t="str">
        <f>VLOOKUP(E2634,省份映射!$B$1:$C$472,2,0)</f>
        <v>浙江省</v>
      </c>
    </row>
    <row r="2635" spans="1:6">
      <c r="A2635" s="1" t="s">
        <v>16722</v>
      </c>
      <c r="B2635" s="1" t="s">
        <v>14936</v>
      </c>
      <c r="C2635" s="1" t="str">
        <f>VLOOKUP(B2635,「工具标准名」映射表!B:I,2,0)</f>
        <v>教育数据中台</v>
      </c>
      <c r="D2635" s="1" t="str">
        <f>VLOOKUP(C2635,「工具标准名」映射表!$C$1:$O$2046,2,0)</f>
        <v>教育数据中台</v>
      </c>
      <c r="E2635" s="1" t="s">
        <v>16710</v>
      </c>
      <c r="F2635" s="1" t="str">
        <f>VLOOKUP(E2635,省份映射!$B$1:$C$472,2,0)</f>
        <v>浙江省</v>
      </c>
    </row>
    <row r="2636" spans="1:6">
      <c r="A2636" s="1" t="s">
        <v>16734</v>
      </c>
      <c r="B2636" s="1" t="s">
        <v>1848</v>
      </c>
      <c r="C2636" s="1" t="str">
        <f>VLOOKUP(B2636,「工具标准名」映射表!B:I,2,0)</f>
        <v>AI思想家</v>
      </c>
      <c r="D2636" s="1" t="str">
        <f>VLOOKUP(C2636,「工具标准名」映射表!$C$1:$O$2046,2,0)</f>
        <v>AI思想家</v>
      </c>
      <c r="E2636" s="1" t="s">
        <v>16736</v>
      </c>
      <c r="F2636" s="1" t="str">
        <f>VLOOKUP(E2636,省份映射!$B$1:$C$472,2,0)</f>
        <v>浙江省</v>
      </c>
    </row>
    <row r="2637" spans="1:6">
      <c r="A2637" s="1" t="s">
        <v>16747</v>
      </c>
      <c r="B2637" s="1" t="s">
        <v>15120</v>
      </c>
      <c r="C2637" s="1" t="str">
        <f>VLOOKUP(B2637,「工具标准名」映射表!B:I,2,0)</f>
        <v>九天毕昇人工智能教育平台</v>
      </c>
      <c r="D2637" s="1" t="str">
        <f>VLOOKUP(C2637,「工具标准名」映射表!$C$1:$O$2046,2,0)</f>
        <v>九天毕昇人工智能教育平台</v>
      </c>
      <c r="E2637" s="1" t="s">
        <v>16710</v>
      </c>
      <c r="F2637" s="1" t="str">
        <f>VLOOKUP(E2637,省份映射!$B$1:$C$472,2,0)</f>
        <v>浙江省</v>
      </c>
    </row>
    <row r="2638" spans="1:6">
      <c r="A2638" s="1" t="s">
        <v>16747</v>
      </c>
      <c r="B2638" s="1" t="s">
        <v>1969</v>
      </c>
      <c r="C2638" s="1" t="str">
        <f>VLOOKUP(B2638,「工具标准名」映射表!B:I,2,0)</f>
        <v>AI情绪识别装备</v>
      </c>
      <c r="D2638" s="1" t="str">
        <f>VLOOKUP(C2638,「工具标准名」映射表!$C$1:$O$2046,2,0)</f>
        <v>AI情绪识别装备</v>
      </c>
      <c r="E2638" s="1" t="s">
        <v>16710</v>
      </c>
      <c r="F2638" s="1" t="str">
        <f>VLOOKUP(E2638,省份映射!$B$1:$C$472,2,0)</f>
        <v>浙江省</v>
      </c>
    </row>
    <row r="2639" spans="1:6">
      <c r="A2639" s="1" t="s">
        <v>16757</v>
      </c>
      <c r="B2639" s="1" t="s">
        <v>622</v>
      </c>
      <c r="C2639" s="1" t="str">
        <f>VLOOKUP(B2639,「工具标准名」映射表!B:I,2,0)</f>
        <v>爱心小叮当</v>
      </c>
      <c r="D2639" s="1" t="str">
        <f>VLOOKUP(C2639,「工具标准名」映射表!$C$1:$O$2046,2,0)</f>
        <v>爱心小叮当</v>
      </c>
      <c r="E2639" s="1" t="s">
        <v>16710</v>
      </c>
      <c r="F2639" s="1" t="str">
        <f>VLOOKUP(E2639,省份映射!$B$1:$C$472,2,0)</f>
        <v>浙江省</v>
      </c>
    </row>
    <row r="2640" spans="1:6">
      <c r="A2640" s="1" t="s">
        <v>16757</v>
      </c>
      <c r="B2640" s="1" t="s">
        <v>142</v>
      </c>
      <c r="C2640" s="1" t="str">
        <f>VLOOKUP(B2640,「工具标准名」映射表!B:I,2,0)</f>
        <v>5G AI相机</v>
      </c>
      <c r="D2640" s="1" t="str">
        <f>VLOOKUP(C2640,「工具标准名」映射表!$C$1:$O$2046,2,0)</f>
        <v>5G AI相机</v>
      </c>
      <c r="E2640" s="1" t="s">
        <v>16710</v>
      </c>
      <c r="F2640" s="1" t="str">
        <f>VLOOKUP(E2640,省份映射!$B$1:$C$472,2,0)</f>
        <v>浙江省</v>
      </c>
    </row>
    <row r="2641" spans="1:6">
      <c r="A2641" s="1" t="s">
        <v>16770</v>
      </c>
      <c r="B2641" s="1" t="s">
        <v>16776</v>
      </c>
      <c r="C2641" s="1" t="str">
        <f>VLOOKUP(B2641,「工具标准名」映射表!B:I,2,0)</f>
        <v>智慧作业管理平台</v>
      </c>
      <c r="D2641" s="1" t="str">
        <f>VLOOKUP(C2641,「工具标准名」映射表!$C$1:$O$2046,2,0)</f>
        <v>智慧作业管理平台</v>
      </c>
      <c r="E2641" s="1" t="s">
        <v>96</v>
      </c>
      <c r="F2641" s="1" t="str">
        <f>VLOOKUP(E2641,省份映射!$B$1:$C$472,2,0)</f>
        <v>浙江省</v>
      </c>
    </row>
    <row r="2642" spans="1:6">
      <c r="A2642" s="1" t="s">
        <v>16770</v>
      </c>
      <c r="B2642" s="1" t="s">
        <v>3589</v>
      </c>
      <c r="C2642" s="1" t="str">
        <f>VLOOKUP(B2642,「工具标准名」映射表!B:I,2,0)</f>
        <v>AI评课系统</v>
      </c>
      <c r="D2642" s="1" t="str">
        <f>VLOOKUP(C2642,「工具标准名」映射表!$C$1:$O$2046,2,0)</f>
        <v>AI评课系统</v>
      </c>
      <c r="E2642" s="1" t="s">
        <v>96</v>
      </c>
      <c r="F2642" s="1" t="str">
        <f>VLOOKUP(E2642,省份映射!$B$1:$C$472,2,0)</f>
        <v>浙江省</v>
      </c>
    </row>
    <row r="2643" spans="1:6">
      <c r="A2643" s="1" t="s">
        <v>16770</v>
      </c>
      <c r="B2643" s="1" t="s">
        <v>16786</v>
      </c>
      <c r="C2643" s="1" t="str">
        <f>VLOOKUP(B2643,「工具标准名」映射表!B:I,2,0)</f>
        <v>智慧作业批改机</v>
      </c>
      <c r="D2643" s="1" t="str">
        <f>VLOOKUP(C2643,「工具标准名」映射表!$C$1:$O$2046,2,0)</f>
        <v>智慧作业批改机</v>
      </c>
      <c r="E2643" s="1" t="s">
        <v>96</v>
      </c>
      <c r="F2643" s="1" t="str">
        <f>VLOOKUP(E2643,省份映射!$B$1:$C$472,2,0)</f>
        <v>浙江省</v>
      </c>
    </row>
    <row r="2644" spans="1:6">
      <c r="A2644" s="1" t="s">
        <v>16788</v>
      </c>
      <c r="B2644" s="1" t="s">
        <v>139</v>
      </c>
      <c r="C2644" s="1" t="str">
        <f>VLOOKUP(B2644,「工具标准名」映射表!B:I,2,0)</f>
        <v>豆包</v>
      </c>
      <c r="D2644" s="1" t="str">
        <f>VLOOKUP(C2644,「工具标准名」映射表!$C$1:$O$2046,2,0)</f>
        <v>豆包</v>
      </c>
      <c r="E2644" s="1" t="s">
        <v>16790</v>
      </c>
      <c r="F2644" s="1" t="str">
        <f>VLOOKUP(E2644,省份映射!$B$1:$C$472,2,0)</f>
        <v>浙江省</v>
      </c>
    </row>
    <row r="2645" spans="1:6">
      <c r="A2645" s="1" t="s">
        <v>16800</v>
      </c>
      <c r="B2645" s="1" t="s">
        <v>12403</v>
      </c>
      <c r="C2645" s="1" t="str">
        <f>VLOOKUP(B2645,「工具标准名」映射表!B:I,2,0)</f>
        <v>光速写作</v>
      </c>
      <c r="D2645" s="1" t="str">
        <f>VLOOKUP(C2645,「工具标准名」映射表!$C$1:$O$2046,2,0)</f>
        <v>光速写作</v>
      </c>
      <c r="E2645" s="1" t="s">
        <v>16790</v>
      </c>
      <c r="F2645" s="1" t="str">
        <f>VLOOKUP(E2645,省份映射!$B$1:$C$472,2,0)</f>
        <v>浙江省</v>
      </c>
    </row>
    <row r="2646" spans="1:6">
      <c r="A2646" s="1" t="s">
        <v>16812</v>
      </c>
      <c r="B2646" s="1" t="s">
        <v>12066</v>
      </c>
      <c r="C2646" s="1" t="str">
        <f>VLOOKUP(B2646,「工具标准名」映射表!B:I,2,0)</f>
        <v>凡龙有思智能平台</v>
      </c>
      <c r="D2646" s="1" t="str">
        <f>VLOOKUP(C2646,「工具标准名」映射表!$C$1:$O$2046,2,0)</f>
        <v xml:space="preserve">凡龙有思 </v>
      </c>
      <c r="E2646" s="1" t="s">
        <v>16790</v>
      </c>
      <c r="F2646" s="1" t="str">
        <f>VLOOKUP(E2646,省份映射!$B$1:$C$472,2,0)</f>
        <v>浙江省</v>
      </c>
    </row>
    <row r="2647" spans="1:6">
      <c r="A2647" s="1" t="s">
        <v>16812</v>
      </c>
      <c r="B2647" s="1" t="s">
        <v>3891</v>
      </c>
      <c r="C2647" s="1" t="str">
        <f>VLOOKUP(B2647,「工具标准名」映射表!B:I,2,0)</f>
        <v>AI课堂诊断工具</v>
      </c>
      <c r="D2647" s="1" t="str">
        <f>VLOOKUP(C2647,「工具标准名」映射表!$C$1:$O$2046,2,0)</f>
        <v>AI课堂诊断工具</v>
      </c>
      <c r="E2647" s="1" t="s">
        <v>16790</v>
      </c>
      <c r="F2647" s="1" t="str">
        <f>VLOOKUP(E2647,省份映射!$B$1:$C$472,2,0)</f>
        <v>浙江省</v>
      </c>
    </row>
    <row r="2648" spans="1:6">
      <c r="A2648" s="1" t="s">
        <v>16812</v>
      </c>
      <c r="B2648" s="1" t="s">
        <v>1599</v>
      </c>
      <c r="C2648" s="1" t="str">
        <f>VLOOKUP(B2648,「工具标准名」映射表!B:I,2,0)</f>
        <v>AI学情分析系统</v>
      </c>
      <c r="D2648" s="1" t="str">
        <f>VLOOKUP(C2648,「工具标准名」映射表!$C$1:$O$2046,2,0)</f>
        <v>AI学情分析系统</v>
      </c>
      <c r="E2648" s="1" t="s">
        <v>16790</v>
      </c>
      <c r="F2648" s="1" t="str">
        <f>VLOOKUP(E2648,省份映射!$B$1:$C$472,2,0)</f>
        <v>浙江省</v>
      </c>
    </row>
    <row r="2649" spans="1:6">
      <c r="A2649" s="1" t="s">
        <v>16825</v>
      </c>
      <c r="B2649" s="1" t="s">
        <v>16831</v>
      </c>
      <c r="C2649" s="1" t="str">
        <f>VLOOKUP(B2649,「工具标准名」映射表!B:I,2,0)</f>
        <v>孝德积分记录系统</v>
      </c>
      <c r="D2649" s="1" t="str">
        <f>VLOOKUP(C2649,「工具标准名」映射表!$C$1:$O$2046,2,0)</f>
        <v>孝德积分记录系统</v>
      </c>
      <c r="E2649" s="1" t="s">
        <v>16790</v>
      </c>
      <c r="F2649" s="1" t="str">
        <f>VLOOKUP(E2649,省份映射!$B$1:$C$472,2,0)</f>
        <v>浙江省</v>
      </c>
    </row>
    <row r="2650" spans="1:6">
      <c r="A2650" s="1" t="s">
        <v>16825</v>
      </c>
      <c r="B2650" s="1" t="s">
        <v>3424</v>
      </c>
      <c r="C2650" s="1" t="str">
        <f>VLOOKUP(B2650,「工具标准名」映射表!B:I,2,0)</f>
        <v>AI行为识别与激励反馈</v>
      </c>
      <c r="D2650" s="1" t="str">
        <f>VLOOKUP(C2650,「工具标准名」映射表!$C$1:$O$2046,2,0)</f>
        <v>AI行为识别与激励反馈</v>
      </c>
      <c r="E2650" s="1" t="s">
        <v>16790</v>
      </c>
      <c r="F2650" s="1" t="str">
        <f>VLOOKUP(E2650,省份映射!$B$1:$C$472,2,0)</f>
        <v>浙江省</v>
      </c>
    </row>
    <row r="2651" spans="1:6">
      <c r="A2651" s="1" t="s">
        <v>16839</v>
      </c>
      <c r="B2651" s="1" t="s">
        <v>3204</v>
      </c>
      <c r="C2651" s="1" t="str">
        <f>VLOOKUP(B2651,「工具标准名」映射表!B:I,2,0)</f>
        <v>豆包</v>
      </c>
      <c r="D2651" s="1" t="str">
        <f>VLOOKUP(C2651,「工具标准名」映射表!$C$1:$O$2046,2,0)</f>
        <v>豆包</v>
      </c>
      <c r="E2651" s="1" t="s">
        <v>16841</v>
      </c>
      <c r="F2651" s="1" t="str">
        <f>VLOOKUP(E2651,省份映射!$B$1:$C$472,2,0)</f>
        <v>浙江省</v>
      </c>
    </row>
    <row r="2652" spans="1:6">
      <c r="A2652" s="1" t="s">
        <v>16839</v>
      </c>
      <c r="B2652" s="1" t="s">
        <v>12723</v>
      </c>
      <c r="C2652" s="1" t="str">
        <f>VLOOKUP(B2652,「工具标准名」映射表!B:I,2,0)</f>
        <v>海龟编辑器</v>
      </c>
      <c r="D2652" s="1" t="str">
        <f>VLOOKUP(C2652,「工具标准名」映射表!$C$1:$O$2046,2,0)</f>
        <v>海龟编辑器</v>
      </c>
      <c r="E2652" s="1" t="s">
        <v>16841</v>
      </c>
      <c r="F2652" s="1" t="str">
        <f>VLOOKUP(E2652,省份映射!$B$1:$C$472,2,0)</f>
        <v>浙江省</v>
      </c>
    </row>
    <row r="2653" spans="1:6">
      <c r="A2653" s="1" t="s">
        <v>16839</v>
      </c>
      <c r="B2653" s="1" t="s">
        <v>453</v>
      </c>
      <c r="C2653" s="1" t="str">
        <f>VLOOKUP(B2653,「工具标准名」映射表!B:I,2,0)</f>
        <v>DeepSeek 大模型</v>
      </c>
      <c r="D2653" s="1" t="str">
        <f>VLOOKUP(C2653,「工具标准名」映射表!$C$1:$O$2046,2,0)</f>
        <v>DeepSeek 大模型</v>
      </c>
      <c r="E2653" s="1" t="s">
        <v>16841</v>
      </c>
      <c r="F2653" s="1" t="str">
        <f>VLOOKUP(E2653,省份映射!$B$1:$C$472,2,0)</f>
        <v>浙江省</v>
      </c>
    </row>
    <row r="2654" spans="1:6">
      <c r="A2654" s="1" t="s">
        <v>16854</v>
      </c>
      <c r="B2654" s="1" t="s">
        <v>16860</v>
      </c>
      <c r="C2654" s="1" t="str">
        <f>VLOOKUP(B2654,「工具标准名」映射表!B:I,2,0)</f>
        <v>无人值守仓库智能管理系统</v>
      </c>
      <c r="D2654" s="1" t="str">
        <f>VLOOKUP(C2654,「工具标准名」映射表!$C$1:$O$2046,2,0)</f>
        <v>无人值守仓库智能管理系统</v>
      </c>
      <c r="E2654" s="1" t="s">
        <v>16841</v>
      </c>
      <c r="F2654" s="1" t="str">
        <f>VLOOKUP(E2654,省份映射!$B$1:$C$472,2,0)</f>
        <v>浙江省</v>
      </c>
    </row>
    <row r="2655" spans="1:6">
      <c r="A2655" s="1" t="s">
        <v>16854</v>
      </c>
      <c r="B2655" s="1" t="s">
        <v>16868</v>
      </c>
      <c r="C2655" s="1" t="str">
        <f>VLOOKUP(B2655,「工具标准名」映射表!B:I,2,0)</f>
        <v>钉钉AI</v>
      </c>
      <c r="D2655" s="1" t="str">
        <f>VLOOKUP(C2655,「工具标准名」映射表!$C$1:$O$2046,2,0)</f>
        <v>钉钉</v>
      </c>
      <c r="E2655" s="1" t="s">
        <v>16841</v>
      </c>
      <c r="F2655" s="1" t="str">
        <f>VLOOKUP(E2655,省份映射!$B$1:$C$472,2,0)</f>
        <v>浙江省</v>
      </c>
    </row>
    <row r="2656" spans="1:6">
      <c r="A2656" s="1" t="s">
        <v>16870</v>
      </c>
      <c r="B2656" s="1" t="s">
        <v>16876</v>
      </c>
      <c r="C2656" s="1" t="str">
        <f>VLOOKUP(B2656,「工具标准名」映射表!B:I,2,0)</f>
        <v>朱迪警官</v>
      </c>
      <c r="D2656" s="1" t="str">
        <f>VLOOKUP(C2656,「工具标准名」映射表!$C$1:$O$2046,2,0)</f>
        <v>朱迪警官</v>
      </c>
      <c r="E2656" s="1" t="s">
        <v>16841</v>
      </c>
      <c r="F2656" s="1" t="str">
        <f>VLOOKUP(E2656,省份映射!$B$1:$C$472,2,0)</f>
        <v>浙江省</v>
      </c>
    </row>
    <row r="2657" spans="1:6">
      <c r="A2657" s="1" t="s">
        <v>16870</v>
      </c>
      <c r="B2657" s="1" t="s">
        <v>14161</v>
      </c>
      <c r="C2657" s="1" t="str">
        <f>VLOOKUP(B2657,「工具标准名」映射表!B:I,2,0)</f>
        <v>技术档案馆</v>
      </c>
      <c r="D2657" s="1" t="str">
        <f>VLOOKUP(C2657,「工具标准名」映射表!$C$1:$O$2046,2,0)</f>
        <v>即梦AI</v>
      </c>
      <c r="E2657" s="1" t="s">
        <v>16841</v>
      </c>
      <c r="F2657" s="1" t="str">
        <f>VLOOKUP(E2657,省份映射!$B$1:$C$472,2,0)</f>
        <v>浙江省</v>
      </c>
    </row>
    <row r="2658" spans="1:6">
      <c r="A2658" s="1" t="s">
        <v>16870</v>
      </c>
      <c r="B2658" s="1" t="s">
        <v>12331</v>
      </c>
      <c r="C2658" s="1" t="str">
        <f>VLOOKUP(B2658,「工具标准名」映射表!B:I,2,0)</f>
        <v>构图助手</v>
      </c>
      <c r="D2658" s="1" t="str">
        <f>VLOOKUP(C2658,「工具标准名」映射表!$C$1:$O$2046,2,0)</f>
        <v>构图助手</v>
      </c>
      <c r="E2658" s="1" t="s">
        <v>16841</v>
      </c>
      <c r="F2658" s="1" t="str">
        <f>VLOOKUP(E2658,省份映射!$B$1:$C$472,2,0)</f>
        <v>浙江省</v>
      </c>
    </row>
    <row r="2659" spans="1:6">
      <c r="A2659" s="1" t="s">
        <v>16887</v>
      </c>
      <c r="B2659" s="1" t="s">
        <v>3100</v>
      </c>
      <c r="C2659" s="1" t="str">
        <f>VLOOKUP(B2659,「工具标准名」映射表!B:I,2,0)</f>
        <v>豆包</v>
      </c>
      <c r="D2659" s="1" t="str">
        <f>VLOOKUP(C2659,「工具标准名」映射表!$C$1:$O$2046,2,0)</f>
        <v>豆包</v>
      </c>
      <c r="E2659" s="1" t="s">
        <v>16889</v>
      </c>
      <c r="F2659" s="1" t="str">
        <f>VLOOKUP(E2659,省份映射!$B$1:$C$472,2,0)</f>
        <v>浙江省</v>
      </c>
    </row>
    <row r="2660" spans="1:6">
      <c r="A2660" s="1" t="s">
        <v>16900</v>
      </c>
      <c r="B2660" s="1" t="s">
        <v>1133</v>
      </c>
      <c r="C2660" s="1" t="str">
        <f>VLOOKUP(B2660,「工具标准名」映射表!B:I,2,0)</f>
        <v>文心一言</v>
      </c>
      <c r="D2660" s="1" t="str">
        <f>VLOOKUP(C2660,「工具标准名」映射表!$C$1:$O$2046,2,0)</f>
        <v>文心一言</v>
      </c>
      <c r="E2660" s="1" t="s">
        <v>16902</v>
      </c>
      <c r="F2660" s="1" t="str">
        <f>VLOOKUP(E2660,省份映射!$B$1:$C$472,2,0)</f>
        <v>浙江省</v>
      </c>
    </row>
    <row r="2661" spans="1:6">
      <c r="A2661" s="1" t="s">
        <v>16900</v>
      </c>
      <c r="B2661" s="1" t="s">
        <v>1492</v>
      </c>
      <c r="C2661" s="1" t="str">
        <f>VLOOKUP(B2661,「工具标准名」映射表!B:I,2,0)</f>
        <v>通义千问大模型</v>
      </c>
      <c r="D2661" s="1" t="str">
        <f>VLOOKUP(C2661,「工具标准名」映射表!$C$1:$O$2046,2,0)</f>
        <v>通义千问大模型</v>
      </c>
      <c r="E2661" s="1" t="s">
        <v>16902</v>
      </c>
      <c r="F2661" s="1" t="str">
        <f>VLOOKUP(E2661,省份映射!$B$1:$C$472,2,0)</f>
        <v>浙江省</v>
      </c>
    </row>
    <row r="2662" spans="1:6">
      <c r="A2662" s="1" t="s">
        <v>16900</v>
      </c>
      <c r="B2662" s="1" t="s">
        <v>7301</v>
      </c>
      <c r="C2662" s="1" t="str">
        <f>VLOOKUP(B2662,「工具标准名」映射表!B:I,2,0)</f>
        <v>KittenCode</v>
      </c>
      <c r="D2662" s="1" t="str">
        <f>VLOOKUP(C2662,「工具标准名」映射表!$C$1:$O$2046,2,0)</f>
        <v>KittenCode</v>
      </c>
      <c r="E2662" s="1" t="s">
        <v>16902</v>
      </c>
      <c r="F2662" s="1" t="str">
        <f>VLOOKUP(E2662,省份映射!$B$1:$C$472,2,0)</f>
        <v>浙江省</v>
      </c>
    </row>
    <row r="2663" spans="1:6">
      <c r="A2663" s="1" t="s">
        <v>16900</v>
      </c>
      <c r="B2663" s="1" t="s">
        <v>2592</v>
      </c>
      <c r="C2663" s="1" t="str">
        <f>VLOOKUP(B2663,「工具标准名」映射表!B:I,2,0)</f>
        <v>Mind+</v>
      </c>
      <c r="D2663" s="1" t="str">
        <f>VLOOKUP(C2663,「工具标准名」映射表!$C$1:$O$2046,2,0)</f>
        <v>Mind+</v>
      </c>
      <c r="E2663" s="1" t="s">
        <v>16902</v>
      </c>
      <c r="F2663" s="1" t="str">
        <f>VLOOKUP(E2663,省份映射!$B$1:$C$472,2,0)</f>
        <v>浙江省</v>
      </c>
    </row>
    <row r="2664" spans="1:6">
      <c r="A2664" s="1" t="s">
        <v>16900</v>
      </c>
      <c r="B2664" s="1" t="s">
        <v>2996</v>
      </c>
      <c r="C2664" s="1" t="str">
        <f>VLOOKUP(B2664,「工具标准名」映射表!B:I,2,0)</f>
        <v>智谱清言</v>
      </c>
      <c r="D2664" s="1" t="str">
        <f>VLOOKUP(C2664,「工具标准名」映射表!$C$1:$O$2046,2,0)</f>
        <v>智谱清言</v>
      </c>
      <c r="E2664" s="1" t="s">
        <v>16902</v>
      </c>
      <c r="F2664" s="1" t="str">
        <f>VLOOKUP(E2664,省份映射!$B$1:$C$472,2,0)</f>
        <v>浙江省</v>
      </c>
    </row>
    <row r="2665" spans="1:6">
      <c r="A2665" s="1" t="s">
        <v>16920</v>
      </c>
      <c r="B2665" s="1" t="s">
        <v>2599</v>
      </c>
      <c r="C2665" s="1" t="str">
        <f>VLOOKUP(B2665,「工具标准名」映射表!B:I,2,0)</f>
        <v>Arduino创意编程套件</v>
      </c>
      <c r="D2665" s="1" t="str">
        <f>VLOOKUP(C2665,「工具标准名」映射表!$C$1:$O$2046,2,0)</f>
        <v>Arduino创意编程套件</v>
      </c>
      <c r="E2665" s="1" t="s">
        <v>2587</v>
      </c>
      <c r="F2665" s="1" t="str">
        <f>VLOOKUP(E2665,省份映射!$B$1:$C$472,2,0)</f>
        <v>浙江省</v>
      </c>
    </row>
    <row r="2666" spans="1:6">
      <c r="A2666" s="1" t="s">
        <v>16920</v>
      </c>
      <c r="B2666" s="1" t="s">
        <v>16932</v>
      </c>
      <c r="C2666" s="1" t="str">
        <f>VLOOKUP(B2666,「工具标准名」映射表!B:I,2,0)</f>
        <v>希沃教学一体机</v>
      </c>
      <c r="D2666" s="1" t="str">
        <f>VLOOKUP(C2666,「工具标准名」映射表!$C$1:$O$2046,2,0)</f>
        <v>希沃教学一体机</v>
      </c>
      <c r="E2666" s="1" t="s">
        <v>2587</v>
      </c>
      <c r="F2666" s="1" t="str">
        <f>VLOOKUP(E2666,省份映射!$B$1:$C$472,2,0)</f>
        <v>浙江省</v>
      </c>
    </row>
    <row r="2667" spans="1:6">
      <c r="A2667" s="1" t="s">
        <v>16920</v>
      </c>
      <c r="B2667" s="1" t="s">
        <v>95</v>
      </c>
      <c r="C2667" s="1" t="str">
        <f>VLOOKUP(B2667,「工具标准名」映射表!B:I,2,0)</f>
        <v>3D打印机</v>
      </c>
      <c r="D2667" s="1" t="str">
        <f>VLOOKUP(C2667,「工具标准名」映射表!$C$1:$O$2046,2,0)</f>
        <v>3D打印机</v>
      </c>
      <c r="E2667" s="1" t="s">
        <v>2587</v>
      </c>
      <c r="F2667" s="1" t="str">
        <f>VLOOKUP(E2667,省份映射!$B$1:$C$472,2,0)</f>
        <v>浙江省</v>
      </c>
    </row>
    <row r="2668" spans="1:6">
      <c r="A2668" s="1" t="s">
        <v>16920</v>
      </c>
      <c r="B2668" s="1" t="s">
        <v>13055</v>
      </c>
      <c r="C2668" s="1" t="str">
        <f>VLOOKUP(B2668,「工具标准名」映射表!B:I,2,0)</f>
        <v>激光切割机</v>
      </c>
      <c r="D2668" s="1" t="str">
        <f>VLOOKUP(C2668,「工具标准名」映射表!$C$1:$O$2046,2,0)</f>
        <v>激光切割机</v>
      </c>
      <c r="E2668" s="1" t="s">
        <v>2587</v>
      </c>
      <c r="F2668" s="1" t="str">
        <f>VLOOKUP(E2668,省份映射!$B$1:$C$472,2,0)</f>
        <v>浙江省</v>
      </c>
    </row>
    <row r="2669" spans="1:6">
      <c r="A2669" s="1" t="s">
        <v>16936</v>
      </c>
      <c r="B2669" s="1" t="s">
        <v>16941</v>
      </c>
      <c r="C2669" s="1" t="str">
        <f>VLOOKUP(B2669,「工具标准名」映射表!B:I,2,0)</f>
        <v>之江汇AI</v>
      </c>
      <c r="D2669" s="1" t="str">
        <f>VLOOKUP(C2669,「工具标准名」映射表!$C$1:$O$2046,2,0)</f>
        <v>之江汇AI</v>
      </c>
      <c r="E2669" s="1" t="s">
        <v>16938</v>
      </c>
      <c r="F2669" s="1" t="str">
        <f>VLOOKUP(E2669,省份映射!$B$1:$C$472,2,0)</f>
        <v>浙江省</v>
      </c>
    </row>
    <row r="2670" spans="1:6">
      <c r="A2670" s="1" t="s">
        <v>16945</v>
      </c>
      <c r="B2670" s="1" t="s">
        <v>16951</v>
      </c>
      <c r="C2670" s="1" t="str">
        <f>VLOOKUP(B2670,「工具标准名」映射表!B:I,2,0)</f>
        <v>豆包</v>
      </c>
      <c r="D2670" s="1" t="str">
        <f>VLOOKUP(C2670,「工具标准名」映射表!$C$1:$O$2046,2,0)</f>
        <v>豆包</v>
      </c>
      <c r="E2670" s="1" t="s">
        <v>16947</v>
      </c>
      <c r="F2670" s="1" t="str">
        <f>VLOOKUP(E2670,省份映射!$B$1:$C$472,2,0)</f>
        <v>浙江省</v>
      </c>
    </row>
    <row r="2671" spans="1:6">
      <c r="A2671" s="1" t="s">
        <v>16959</v>
      </c>
      <c r="B2671" s="1" t="s">
        <v>139</v>
      </c>
      <c r="C2671" s="1" t="str">
        <f>VLOOKUP(B2671,「工具标准名」映射表!B:I,2,0)</f>
        <v>豆包</v>
      </c>
      <c r="D2671" s="1" t="str">
        <f>VLOOKUP(C2671,「工具标准名」映射表!$C$1:$O$2046,2,0)</f>
        <v>豆包</v>
      </c>
      <c r="E2671" s="1" t="s">
        <v>16947</v>
      </c>
      <c r="F2671" s="1" t="str">
        <f>VLOOKUP(E2671,省份映射!$B$1:$C$472,2,0)</f>
        <v>浙江省</v>
      </c>
    </row>
    <row r="2672" spans="1:6">
      <c r="A2672" s="1" t="s">
        <v>16971</v>
      </c>
      <c r="B2672" s="1" t="s">
        <v>15586</v>
      </c>
      <c r="C2672" s="1" t="str">
        <f>VLOOKUP(B2672,「工具标准名」映射表!B:I,2,0)</f>
        <v>乐学评</v>
      </c>
      <c r="D2672" s="1" t="str">
        <f>VLOOKUP(C2672,「工具标准名」映射表!$C$1:$O$2046,2,0)</f>
        <v>乐学评</v>
      </c>
      <c r="E2672" s="1" t="s">
        <v>16973</v>
      </c>
      <c r="F2672" s="1" t="str">
        <f>VLOOKUP(E2672,省份映射!$B$1:$C$472,2,0)</f>
        <v>浙江省</v>
      </c>
    </row>
    <row r="2673" spans="1:6">
      <c r="A2673" s="1" t="s">
        <v>16971</v>
      </c>
      <c r="B2673" s="1" t="s">
        <v>16984</v>
      </c>
      <c r="C2673" s="1" t="str">
        <f>VLOOKUP(B2673,「工具标准名」映射表!B:I,2,0)</f>
        <v>自助式积分银行</v>
      </c>
      <c r="D2673" s="1" t="str">
        <f>VLOOKUP(C2673,「工具标准名」映射表!$C$1:$O$2046,2,0)</f>
        <v>自助式积分银行</v>
      </c>
      <c r="E2673" s="1" t="s">
        <v>16973</v>
      </c>
      <c r="F2673" s="1" t="str">
        <f>VLOOKUP(E2673,省份映射!$B$1:$C$472,2,0)</f>
        <v>浙江省</v>
      </c>
    </row>
    <row r="2674" spans="1:6">
      <c r="A2674" s="1" t="s">
        <v>16985</v>
      </c>
      <c r="B2674" s="1" t="s">
        <v>16992</v>
      </c>
      <c r="C2674" s="1" t="str">
        <f>VLOOKUP(B2674,「工具标准名」映射表!B:I,2,0)</f>
        <v>数智成长护照</v>
      </c>
      <c r="D2674" s="1" t="str">
        <f>VLOOKUP(C2674,「工具标准名」映射表!$C$1:$O$2046,2,0)</f>
        <v>数智成长护照</v>
      </c>
      <c r="E2674" s="1" t="s">
        <v>16987</v>
      </c>
      <c r="F2674" s="1" t="str">
        <f>VLOOKUP(E2674,省份映射!$B$1:$C$472,2,0)</f>
        <v>浙江省</v>
      </c>
    </row>
    <row r="2675" spans="1:6">
      <c r="A2675" s="1" t="s">
        <v>17001</v>
      </c>
      <c r="B2675" s="1" t="s">
        <v>17009</v>
      </c>
      <c r="C2675" s="1" t="str">
        <f>VLOOKUP(B2675,「工具标准名」映射表!B:I,2,0)</f>
        <v>智慧纸笔系统</v>
      </c>
      <c r="D2675" s="1" t="str">
        <f>VLOOKUP(C2675,「工具标准名」映射表!$C$1:$O$2046,2,0)</f>
        <v>智慧纸笔系统</v>
      </c>
      <c r="E2675" s="1" t="s">
        <v>17003</v>
      </c>
      <c r="F2675" s="1" t="str">
        <f>VLOOKUP(E2675,省份映射!$B$1:$C$472,2,0)</f>
        <v>浙江省</v>
      </c>
    </row>
    <row r="2676" spans="1:6">
      <c r="A2676" s="1" t="s">
        <v>17018</v>
      </c>
      <c r="B2676" s="1" t="s">
        <v>4200</v>
      </c>
      <c r="C2676" s="1" t="str">
        <f>VLOOKUP(B2676,「工具标准名」映射表!B:I,2,0)</f>
        <v>AI阅读助手</v>
      </c>
      <c r="D2676" s="1" t="str">
        <f>VLOOKUP(C2676,「工具标准名」映射表!$C$1:$O$2046,2,0)</f>
        <v>AI阅读助手</v>
      </c>
      <c r="E2676" s="1" t="s">
        <v>16938</v>
      </c>
      <c r="F2676" s="1" t="str">
        <f>VLOOKUP(E2676,省份映射!$B$1:$C$472,2,0)</f>
        <v>浙江省</v>
      </c>
    </row>
    <row r="2677" spans="1:6">
      <c r="A2677" s="1" t="s">
        <v>17026</v>
      </c>
      <c r="B2677" s="1" t="s">
        <v>8182</v>
      </c>
      <c r="C2677" s="1" t="str">
        <f>VLOOKUP(B2677,「工具标准名」映射表!B:I,2,0)</f>
        <v>UMU智能平台</v>
      </c>
      <c r="D2677" s="1" t="str">
        <f>VLOOKUP(C2677,「工具标准名」映射表!$C$1:$O$2046,2,0)</f>
        <v>UMU智能平台</v>
      </c>
      <c r="E2677" s="1" t="s">
        <v>17028</v>
      </c>
      <c r="F2677" s="1" t="str">
        <f>VLOOKUP(E2677,省份映射!$B$1:$C$472,2,0)</f>
        <v>浙江省</v>
      </c>
    </row>
    <row r="2678" spans="1:6">
      <c r="A2678" s="1" t="s">
        <v>17026</v>
      </c>
      <c r="B2678" s="1" t="s">
        <v>17036</v>
      </c>
      <c r="C2678" s="1" t="str">
        <f>VLOOKUP(B2678,「工具标准名」映射表!B:I,2,0)</f>
        <v>小智导图</v>
      </c>
      <c r="D2678" s="1" t="str">
        <f>VLOOKUP(C2678,「工具标准名」映射表!$C$1:$O$2046,2,0)</f>
        <v>小智导图</v>
      </c>
      <c r="E2678" s="1" t="s">
        <v>17028</v>
      </c>
      <c r="F2678" s="1" t="str">
        <f>VLOOKUP(E2678,省份映射!$B$1:$C$472,2,0)</f>
        <v>浙江省</v>
      </c>
    </row>
    <row r="2679" spans="1:6">
      <c r="A2679" s="1" t="s">
        <v>17026</v>
      </c>
      <c r="B2679" s="1" t="s">
        <v>1804</v>
      </c>
      <c r="C2679" s="1" t="str">
        <f>VLOOKUP(B2679,「工具标准名」映射表!B:I,2,0)</f>
        <v>豆包智能体</v>
      </c>
      <c r="D2679" s="1" t="str">
        <f>VLOOKUP(C2679,「工具标准名」映射表!$C$1:$O$2046,2,0)</f>
        <v>豆包</v>
      </c>
      <c r="E2679" s="1" t="s">
        <v>17028</v>
      </c>
      <c r="F2679" s="1" t="str">
        <f>VLOOKUP(E2679,省份映射!$B$1:$C$472,2,0)</f>
        <v>浙江省</v>
      </c>
    </row>
    <row r="2680" spans="1:6">
      <c r="A2680" s="1" t="s">
        <v>17040</v>
      </c>
      <c r="B2680" s="1" t="s">
        <v>16941</v>
      </c>
      <c r="C2680" s="1" t="str">
        <f>VLOOKUP(B2680,「工具标准名」映射表!B:I,2,0)</f>
        <v>之江汇AI</v>
      </c>
      <c r="D2680" s="1" t="str">
        <f>VLOOKUP(C2680,「工具标准名」映射表!$C$1:$O$2046,2,0)</f>
        <v>之江汇AI</v>
      </c>
      <c r="E2680" s="1" t="s">
        <v>17028</v>
      </c>
      <c r="F2680" s="1" t="str">
        <f>VLOOKUP(E2680,省份映射!$B$1:$C$472,2,0)</f>
        <v>浙江省</v>
      </c>
    </row>
    <row r="2681" spans="1:6">
      <c r="A2681" s="1" t="s">
        <v>17040</v>
      </c>
      <c r="B2681" s="1" t="s">
        <v>124</v>
      </c>
      <c r="C2681" s="1" t="str">
        <f>VLOOKUP(B2681,「工具标准名」映射表!B:I,2,0)</f>
        <v>DeepSeek 大模型</v>
      </c>
      <c r="D2681" s="1" t="str">
        <f>VLOOKUP(C2681,「工具标准名」映射表!$C$1:$O$2046,2,0)</f>
        <v>DeepSeek 大模型</v>
      </c>
      <c r="E2681" s="1" t="s">
        <v>17028</v>
      </c>
      <c r="F2681" s="1" t="str">
        <f>VLOOKUP(E2681,省份映射!$B$1:$C$472,2,0)</f>
        <v>浙江省</v>
      </c>
    </row>
    <row r="2682" spans="1:6">
      <c r="A2682" s="1" t="s">
        <v>17040</v>
      </c>
      <c r="B2682" s="1" t="s">
        <v>7599</v>
      </c>
      <c r="C2682" s="1" t="str">
        <f>VLOOKUP(B2682,「工具标准名」映射表!B:I,2,0)</f>
        <v>Noboo</v>
      </c>
      <c r="D2682" s="1" t="str">
        <f>VLOOKUP(C2682,「工具标准名」映射表!$C$1:$O$2046,2,0)</f>
        <v>Noboo</v>
      </c>
      <c r="E2682" s="1" t="s">
        <v>17028</v>
      </c>
      <c r="F2682" s="1" t="str">
        <f>VLOOKUP(E2682,省份映射!$B$1:$C$472,2,0)</f>
        <v>浙江省</v>
      </c>
    </row>
    <row r="2683" spans="1:6">
      <c r="A2683" s="1" t="s">
        <v>17040</v>
      </c>
      <c r="B2683" s="1" t="s">
        <v>6554</v>
      </c>
      <c r="C2683" s="1" t="str">
        <f>VLOOKUP(B2683,「工具标准名」映射表!B:I,2,0)</f>
        <v>earthspacelab</v>
      </c>
      <c r="D2683" s="1" t="str">
        <f>VLOOKUP(C2683,「工具标准名」映射表!$C$1:$O$2046,2,0)</f>
        <v>earthspacelab</v>
      </c>
      <c r="E2683" s="1" t="s">
        <v>17028</v>
      </c>
      <c r="F2683" s="1" t="str">
        <f>VLOOKUP(E2683,省份映射!$B$1:$C$472,2,0)</f>
        <v>浙江省</v>
      </c>
    </row>
    <row r="2684" spans="1:6">
      <c r="A2684" s="1" t="s">
        <v>17040</v>
      </c>
      <c r="B2684" s="1" t="s">
        <v>2996</v>
      </c>
      <c r="C2684" s="1" t="str">
        <f>VLOOKUP(B2684,「工具标准名」映射表!B:I,2,0)</f>
        <v>智谱清言</v>
      </c>
      <c r="D2684" s="1" t="str">
        <f>VLOOKUP(C2684,「工具标准名」映射表!$C$1:$O$2046,2,0)</f>
        <v>智谱清言</v>
      </c>
      <c r="E2684" s="1" t="s">
        <v>17028</v>
      </c>
      <c r="F2684" s="1" t="str">
        <f>VLOOKUP(E2684,省份映射!$B$1:$C$472,2,0)</f>
        <v>浙江省</v>
      </c>
    </row>
    <row r="2685" spans="1:6">
      <c r="A2685" s="1" t="s">
        <v>17058</v>
      </c>
      <c r="B2685" s="1" t="s">
        <v>17065</v>
      </c>
      <c r="C2685" s="1" t="str">
        <f>VLOOKUP(B2685,「工具标准名」映射表!B:I,2,0)</f>
        <v>智慧校园管控平台</v>
      </c>
      <c r="D2685" s="1" t="str">
        <f>VLOOKUP(C2685,「工具标准名」映射表!$C$1:$O$2046,2,0)</f>
        <v>智慧校园管控平台</v>
      </c>
      <c r="E2685" s="1" t="s">
        <v>17060</v>
      </c>
      <c r="F2685" s="1" t="str">
        <f>VLOOKUP(E2685,省份映射!$B$1:$C$472,2,0)</f>
        <v>浙江省</v>
      </c>
    </row>
    <row r="2686" spans="1:6">
      <c r="A2686" s="1" t="s">
        <v>17073</v>
      </c>
      <c r="B2686" s="1" t="s">
        <v>124</v>
      </c>
      <c r="C2686" s="1" t="str">
        <f>VLOOKUP(B2686,「工具标准名」映射表!B:I,2,0)</f>
        <v>DeepSeek 大模型</v>
      </c>
      <c r="D2686" s="1" t="str">
        <f>VLOOKUP(C2686,「工具标准名」映射表!$C$1:$O$2046,2,0)</f>
        <v>DeepSeek 大模型</v>
      </c>
      <c r="E2686" s="1" t="s">
        <v>17075</v>
      </c>
      <c r="F2686" s="1" t="str">
        <f>VLOOKUP(E2686,省份映射!$B$1:$C$472,2,0)</f>
        <v>浙江省</v>
      </c>
    </row>
    <row r="2687" spans="1:6">
      <c r="A2687" s="1" t="s">
        <v>17073</v>
      </c>
      <c r="B2687" s="1" t="s">
        <v>139</v>
      </c>
      <c r="C2687" s="1" t="str">
        <f>VLOOKUP(B2687,「工具标准名」映射表!B:I,2,0)</f>
        <v>豆包</v>
      </c>
      <c r="D2687" s="1" t="str">
        <f>VLOOKUP(C2687,「工具标准名」映射表!$C$1:$O$2046,2,0)</f>
        <v>豆包</v>
      </c>
      <c r="E2687" s="1" t="s">
        <v>17075</v>
      </c>
      <c r="F2687" s="1" t="str">
        <f>VLOOKUP(E2687,省份映射!$B$1:$C$472,2,0)</f>
        <v>浙江省</v>
      </c>
    </row>
    <row r="2688" spans="1:6">
      <c r="A2688" s="1" t="s">
        <v>17073</v>
      </c>
      <c r="B2688" s="1" t="s">
        <v>12323</v>
      </c>
      <c r="C2688" s="1" t="str">
        <f>VLOOKUP(B2688,「工具标准名」映射表!B:I,2,0)</f>
        <v>希沃白板</v>
      </c>
      <c r="D2688" s="1" t="str">
        <f>VLOOKUP(C2688,「工具标准名」映射表!$C$1:$O$2046,2,0)</f>
        <v>希沃白板</v>
      </c>
      <c r="E2688" s="1" t="s">
        <v>17075</v>
      </c>
      <c r="F2688" s="1" t="str">
        <f>VLOOKUP(E2688,省份映射!$B$1:$C$472,2,0)</f>
        <v>浙江省</v>
      </c>
    </row>
    <row r="2689" spans="1:6">
      <c r="A2689" s="1" t="s">
        <v>17073</v>
      </c>
      <c r="B2689" s="1" t="s">
        <v>17088</v>
      </c>
      <c r="C2689" s="1" t="str">
        <f>VLOOKUP(B2689,「工具标准名」映射表!B:I,2,0)</f>
        <v>一起作业APP</v>
      </c>
      <c r="D2689" s="1" t="str">
        <f>VLOOKUP(C2689,「工具标准名」映射表!$C$1:$O$2046,2,0)</f>
        <v>一起作业APP</v>
      </c>
      <c r="E2689" s="1" t="s">
        <v>17075</v>
      </c>
      <c r="F2689" s="1" t="str">
        <f>VLOOKUP(E2689,省份映射!$B$1:$C$472,2,0)</f>
        <v>浙江省</v>
      </c>
    </row>
    <row r="2690" spans="1:6">
      <c r="A2690" s="1" t="s">
        <v>17089</v>
      </c>
      <c r="B2690" s="1" t="s">
        <v>1133</v>
      </c>
      <c r="C2690" s="1" t="str">
        <f>VLOOKUP(B2690,「工具标准名」映射表!B:I,2,0)</f>
        <v>文心一言</v>
      </c>
      <c r="D2690" s="1" t="str">
        <f>VLOOKUP(C2690,「工具标准名」映射表!$C$1:$O$2046,2,0)</f>
        <v>文心一言</v>
      </c>
      <c r="E2690" s="1" t="s">
        <v>17091</v>
      </c>
      <c r="F2690" s="1" t="str">
        <f>VLOOKUP(E2690,省份映射!$B$1:$C$472,2,0)</f>
        <v>浙江省</v>
      </c>
    </row>
    <row r="2691" spans="1:6">
      <c r="A2691" s="1" t="s">
        <v>17089</v>
      </c>
      <c r="B2691" s="1" t="s">
        <v>139</v>
      </c>
      <c r="C2691" s="1" t="str">
        <f>VLOOKUP(B2691,「工具标准名」映射表!B:I,2,0)</f>
        <v>豆包</v>
      </c>
      <c r="D2691" s="1" t="str">
        <f>VLOOKUP(C2691,「工具标准名」映射表!$C$1:$O$2046,2,0)</f>
        <v>豆包</v>
      </c>
      <c r="E2691" s="1" t="s">
        <v>17091</v>
      </c>
      <c r="F2691" s="1" t="str">
        <f>VLOOKUP(E2691,省份映射!$B$1:$C$472,2,0)</f>
        <v>浙江省</v>
      </c>
    </row>
    <row r="2692" spans="1:6">
      <c r="A2692" s="1" t="s">
        <v>17089</v>
      </c>
      <c r="B2692" s="1" t="s">
        <v>124</v>
      </c>
      <c r="C2692" s="1" t="str">
        <f>VLOOKUP(B2692,「工具标准名」映射表!B:I,2,0)</f>
        <v>DeepSeek 大模型</v>
      </c>
      <c r="D2692" s="1" t="str">
        <f>VLOOKUP(C2692,「工具标准名」映射表!$C$1:$O$2046,2,0)</f>
        <v>DeepSeek 大模型</v>
      </c>
      <c r="E2692" s="1" t="s">
        <v>17091</v>
      </c>
      <c r="F2692" s="1" t="str">
        <f>VLOOKUP(E2692,省份映射!$B$1:$C$472,2,0)</f>
        <v>浙江省</v>
      </c>
    </row>
    <row r="2693" spans="1:6">
      <c r="A2693" s="1" t="s">
        <v>17089</v>
      </c>
      <c r="B2693" s="1" t="s">
        <v>222</v>
      </c>
      <c r="C2693" s="1" t="str">
        <f>VLOOKUP(B2693,「工具标准名」映射表!B:I,2,0)</f>
        <v>剪映AI</v>
      </c>
      <c r="D2693" s="1" t="str">
        <f>VLOOKUP(C2693,「工具标准名」映射表!$C$1:$O$2046,2,0)</f>
        <v>剪映AI</v>
      </c>
      <c r="E2693" s="1" t="s">
        <v>17091</v>
      </c>
      <c r="F2693" s="1" t="str">
        <f>VLOOKUP(E2693,省份映射!$B$1:$C$472,2,0)</f>
        <v>浙江省</v>
      </c>
    </row>
    <row r="2694" spans="1:6">
      <c r="A2694" s="1" t="s">
        <v>17103</v>
      </c>
      <c r="B2694" s="1" t="s">
        <v>1753</v>
      </c>
      <c r="C2694" s="1" t="str">
        <f>VLOOKUP(B2694,「工具标准名」映射表!B:I,2,0)</f>
        <v>即梦AI</v>
      </c>
      <c r="D2694" s="1" t="str">
        <f>VLOOKUP(C2694,「工具标准名」映射表!$C$1:$O$2046,2,0)</f>
        <v>即梦AI</v>
      </c>
      <c r="E2694" s="1" t="s">
        <v>17105</v>
      </c>
      <c r="F2694" s="1" t="str">
        <f>VLOOKUP(E2694,省份映射!$B$1:$C$472,2,0)</f>
        <v>浙江省</v>
      </c>
    </row>
    <row r="2695" spans="1:6">
      <c r="A2695" s="1" t="s">
        <v>17103</v>
      </c>
      <c r="B2695" s="1" t="s">
        <v>2002</v>
      </c>
      <c r="C2695" s="1" t="str">
        <f>VLOOKUP(B2695,「工具标准名」映射表!B:I,2,0)</f>
        <v>小云雀</v>
      </c>
      <c r="D2695" s="1" t="str">
        <f>VLOOKUP(C2695,「工具标准名」映射表!$C$1:$O$2046,2,0)</f>
        <v>小云雀</v>
      </c>
      <c r="E2695" s="1" t="s">
        <v>17105</v>
      </c>
      <c r="F2695" s="1" t="str">
        <f>VLOOKUP(E2695,省份映射!$B$1:$C$472,2,0)</f>
        <v>浙江省</v>
      </c>
    </row>
    <row r="2696" spans="1:6">
      <c r="A2696" s="1" t="s">
        <v>17103</v>
      </c>
      <c r="B2696" s="1" t="s">
        <v>124</v>
      </c>
      <c r="C2696" s="1" t="str">
        <f>VLOOKUP(B2696,「工具标准名」映射表!B:I,2,0)</f>
        <v>DeepSeek 大模型</v>
      </c>
      <c r="D2696" s="1" t="str">
        <f>VLOOKUP(C2696,「工具标准名」映射表!$C$1:$O$2046,2,0)</f>
        <v>DeepSeek 大模型</v>
      </c>
      <c r="E2696" s="1" t="s">
        <v>17105</v>
      </c>
      <c r="F2696" s="1" t="str">
        <f>VLOOKUP(E2696,省份映射!$B$1:$C$472,2,0)</f>
        <v>浙江省</v>
      </c>
    </row>
    <row r="2697" spans="1:6">
      <c r="A2697" s="1" t="s">
        <v>17103</v>
      </c>
      <c r="B2697" s="1" t="s">
        <v>4581</v>
      </c>
      <c r="C2697" s="1" t="str">
        <f>VLOOKUP(B2697,「工具标准名」映射表!B:I,2,0)</f>
        <v>希沃AI</v>
      </c>
      <c r="D2697" s="1" t="str">
        <f>VLOOKUP(C2697,「工具标准名」映射表!$C$1:$O$2046,2,0)</f>
        <v>希沃AI</v>
      </c>
      <c r="E2697" s="1" t="s">
        <v>17105</v>
      </c>
      <c r="F2697" s="1" t="str">
        <f>VLOOKUP(E2697,省份映射!$B$1:$C$472,2,0)</f>
        <v>浙江省</v>
      </c>
    </row>
    <row r="2698" spans="1:6">
      <c r="A2698" s="1" t="s">
        <v>17103</v>
      </c>
      <c r="B2698" s="1" t="s">
        <v>17120</v>
      </c>
      <c r="C2698" s="1" t="str">
        <f>VLOOKUP(B2698,「工具标准名」映射表!B:I,2,0)</f>
        <v>PLickers</v>
      </c>
      <c r="D2698" s="1" t="str">
        <f>VLOOKUP(C2698,「工具标准名」映射表!$C$1:$O$2046,2,0)</f>
        <v>PLickers</v>
      </c>
      <c r="E2698" s="1" t="s">
        <v>17105</v>
      </c>
      <c r="F2698" s="1" t="str">
        <f>VLOOKUP(E2698,省份映射!$B$1:$C$472,2,0)</f>
        <v>浙江省</v>
      </c>
    </row>
    <row r="2699" spans="1:6">
      <c r="A2699" s="1" t="s">
        <v>17103</v>
      </c>
      <c r="B2699" s="1" t="s">
        <v>2996</v>
      </c>
      <c r="C2699" s="1" t="str">
        <f>VLOOKUP(B2699,「工具标准名」映射表!B:I,2,0)</f>
        <v>智谱清言</v>
      </c>
      <c r="D2699" s="1" t="str">
        <f>VLOOKUP(C2699,「工具标准名」映射表!$C$1:$O$2046,2,0)</f>
        <v>智谱清言</v>
      </c>
      <c r="E2699" s="1" t="s">
        <v>17105</v>
      </c>
      <c r="F2699" s="1" t="str">
        <f>VLOOKUP(E2699,省份映射!$B$1:$C$472,2,0)</f>
        <v>浙江省</v>
      </c>
    </row>
    <row r="2700" spans="1:6">
      <c r="A2700" s="1" t="s">
        <v>17123</v>
      </c>
      <c r="B2700" s="1" t="s">
        <v>25886</v>
      </c>
      <c r="C2700" s="1" t="str">
        <f>VLOOKUP(B2700,「工具标准名」映射表!B:I,2,0)</f>
        <v>即梦AI</v>
      </c>
      <c r="D2700" s="1" t="str">
        <f>VLOOKUP(C2700,「工具标准名」映射表!$C$1:$O$2046,2,0)</f>
        <v>即梦AI</v>
      </c>
      <c r="E2700" s="1" t="s">
        <v>17028</v>
      </c>
      <c r="F2700" s="1" t="str">
        <f>VLOOKUP(E2700,省份映射!$B$1:$C$472,2,0)</f>
        <v>浙江省</v>
      </c>
    </row>
    <row r="2701" spans="1:6">
      <c r="A2701" s="1" t="s">
        <v>17134</v>
      </c>
      <c r="B2701" s="1" t="s">
        <v>17140</v>
      </c>
      <c r="C2701" s="1" t="str">
        <f>VLOOKUP(B2701,「工具标准名」映射表!B:I,2,0)</f>
        <v>智学伴平台</v>
      </c>
      <c r="D2701" s="1" t="str">
        <f>VLOOKUP(C2701,「工具标准名」映射表!$C$1:$O$2046,2,0)</f>
        <v>智学伴</v>
      </c>
      <c r="E2701" s="1" t="s">
        <v>16938</v>
      </c>
      <c r="F2701" s="1" t="str">
        <f>VLOOKUP(E2701,省份映射!$B$1:$C$472,2,0)</f>
        <v>浙江省</v>
      </c>
    </row>
    <row r="2702" spans="1:6">
      <c r="A2702" s="1" t="s">
        <v>17134</v>
      </c>
      <c r="B2702" s="1" t="s">
        <v>17147</v>
      </c>
      <c r="C2702" s="1" t="str">
        <f>VLOOKUP(B2702,「工具标准名」映射表!B:I,2,0)</f>
        <v>纸笔互动系统</v>
      </c>
      <c r="D2702" s="1" t="str">
        <f>VLOOKUP(C2702,「工具标准名」映射表!$C$1:$O$2046,2,0)</f>
        <v>纸笔互动系统</v>
      </c>
      <c r="E2702" s="1" t="s">
        <v>16938</v>
      </c>
      <c r="F2702" s="1" t="str">
        <f>VLOOKUP(E2702,省份映射!$B$1:$C$472,2,0)</f>
        <v>浙江省</v>
      </c>
    </row>
    <row r="2703" spans="1:6">
      <c r="A2703" s="1" t="s">
        <v>17149</v>
      </c>
      <c r="B2703" s="1" t="s">
        <v>139</v>
      </c>
      <c r="C2703" s="1" t="str">
        <f>VLOOKUP(B2703,「工具标准名」映射表!B:I,2,0)</f>
        <v>豆包</v>
      </c>
      <c r="D2703" s="1" t="str">
        <f>VLOOKUP(C2703,「工具标准名」映射表!$C$1:$O$2046,2,0)</f>
        <v>豆包</v>
      </c>
      <c r="E2703" s="1" t="s">
        <v>17091</v>
      </c>
      <c r="F2703" s="1" t="str">
        <f>VLOOKUP(E2703,省份映射!$B$1:$C$472,2,0)</f>
        <v>浙江省</v>
      </c>
    </row>
    <row r="2704" spans="1:6">
      <c r="A2704" s="1" t="s">
        <v>17161</v>
      </c>
      <c r="B2704" s="1" t="s">
        <v>2949</v>
      </c>
      <c r="C2704" s="1" t="str">
        <f>VLOOKUP(B2704,「工具标准名」映射表!B:I,2,0)</f>
        <v>AI植物百科</v>
      </c>
      <c r="D2704" s="1" t="str">
        <f>VLOOKUP(C2704,「工具标准名」映射表!$C$1:$O$2046,2,0)</f>
        <v>AI植物百科</v>
      </c>
      <c r="E2704" s="1" t="s">
        <v>16973</v>
      </c>
      <c r="F2704" s="1" t="str">
        <f>VLOOKUP(E2704,省份映射!$B$1:$C$472,2,0)</f>
        <v>浙江省</v>
      </c>
    </row>
    <row r="2705" spans="1:6">
      <c r="A2705" s="1" t="s">
        <v>17161</v>
      </c>
      <c r="B2705" s="1" t="s">
        <v>3107</v>
      </c>
      <c r="C2705" s="1" t="str">
        <f>VLOOKUP(B2705,「工具标准名」映射表!B:I,2,0)</f>
        <v>AI生长日记</v>
      </c>
      <c r="D2705" s="1" t="str">
        <f>VLOOKUP(C2705,「工具标准名」映射表!$C$1:$O$2046,2,0)</f>
        <v>AI生长日记</v>
      </c>
      <c r="E2705" s="1" t="s">
        <v>16973</v>
      </c>
      <c r="F2705" s="1" t="str">
        <f>VLOOKUP(E2705,省份映射!$B$1:$C$472,2,0)</f>
        <v>浙江省</v>
      </c>
    </row>
    <row r="2706" spans="1:6">
      <c r="A2706" s="1" t="s">
        <v>17161</v>
      </c>
      <c r="B2706" s="1" t="s">
        <v>2951</v>
      </c>
      <c r="C2706" s="1" t="str">
        <f>VLOOKUP(B2706,「工具标准名」映射表!B:I,2,0)</f>
        <v>AI植物问题诊断工具</v>
      </c>
      <c r="D2706" s="1" t="str">
        <f>VLOOKUP(C2706,「工具标准名」映射表!$C$1:$O$2046,2,0)</f>
        <v>AI植物问题诊断工具</v>
      </c>
      <c r="E2706" s="1" t="s">
        <v>16973</v>
      </c>
      <c r="F2706" s="1" t="str">
        <f>VLOOKUP(E2706,省份映射!$B$1:$C$472,2,0)</f>
        <v>浙江省</v>
      </c>
    </row>
    <row r="2707" spans="1:6">
      <c r="A2707" s="1" t="s">
        <v>17161</v>
      </c>
      <c r="B2707" s="1" t="s">
        <v>3129</v>
      </c>
      <c r="C2707" s="1" t="str">
        <f>VLOOKUP(B2707,「工具标准名」映射表!B:I,2,0)</f>
        <v>AI种植故事生成器</v>
      </c>
      <c r="D2707" s="1" t="str">
        <f>VLOOKUP(C2707,「工具标准名」映射表!$C$1:$O$2046,2,0)</f>
        <v>AI种植故事生成器</v>
      </c>
      <c r="E2707" s="1" t="s">
        <v>16973</v>
      </c>
      <c r="F2707" s="1" t="str">
        <f>VLOOKUP(E2707,省份映射!$B$1:$C$472,2,0)</f>
        <v>浙江省</v>
      </c>
    </row>
    <row r="2708" spans="1:6">
      <c r="A2708" s="1" t="s">
        <v>17161</v>
      </c>
      <c r="B2708" s="1" t="s">
        <v>2802</v>
      </c>
      <c r="C2708" s="1" t="str">
        <f>VLOOKUP(B2708,「工具标准名」映射表!B:I,2,0)</f>
        <v>AI智能投票统计系统</v>
      </c>
      <c r="D2708" s="1" t="str">
        <f>VLOOKUP(C2708,「工具标准名」映射表!$C$1:$O$2046,2,0)</f>
        <v>AI智能投票统计系统</v>
      </c>
      <c r="E2708" s="1" t="s">
        <v>16973</v>
      </c>
      <c r="F2708" s="1" t="str">
        <f>VLOOKUP(E2708,省份映射!$B$1:$C$472,2,0)</f>
        <v>浙江省</v>
      </c>
    </row>
    <row r="2709" spans="1:6">
      <c r="A2709" s="1" t="s">
        <v>17179</v>
      </c>
      <c r="B2709" s="1" t="s">
        <v>139</v>
      </c>
      <c r="C2709" s="1" t="str">
        <f>VLOOKUP(B2709,「工具标准名」映射表!B:I,2,0)</f>
        <v>豆包</v>
      </c>
      <c r="D2709" s="1" t="str">
        <f>VLOOKUP(C2709,「工具标准名」映射表!$C$1:$O$2046,2,0)</f>
        <v>豆包</v>
      </c>
      <c r="E2709" s="1" t="s">
        <v>16947</v>
      </c>
      <c r="F2709" s="1" t="str">
        <f>VLOOKUP(E2709,省份映射!$B$1:$C$472,2,0)</f>
        <v>浙江省</v>
      </c>
    </row>
    <row r="2710" spans="1:6">
      <c r="A2710" s="1" t="s">
        <v>17179</v>
      </c>
      <c r="B2710" s="1" t="s">
        <v>259</v>
      </c>
      <c r="C2710" s="1" t="str">
        <f>VLOOKUP(B2710,「工具标准名」映射表!B:I,2,0)</f>
        <v>问卷星</v>
      </c>
      <c r="D2710" s="1" t="str">
        <f>VLOOKUP(C2710,「工具标准名」映射表!$C$1:$O$2046,2,0)</f>
        <v>问卷星</v>
      </c>
      <c r="E2710" s="1" t="s">
        <v>16947</v>
      </c>
      <c r="F2710" s="1" t="str">
        <f>VLOOKUP(E2710,省份映射!$B$1:$C$472,2,0)</f>
        <v>浙江省</v>
      </c>
    </row>
    <row r="2711" spans="1:6">
      <c r="A2711" s="1" t="s">
        <v>17193</v>
      </c>
      <c r="B2711" s="1" t="s">
        <v>14164</v>
      </c>
      <c r="C2711" s="1" t="str">
        <f>VLOOKUP(B2711,「工具标准名」映射表!B:I,2,0)</f>
        <v>既梦AI</v>
      </c>
      <c r="D2711" s="1" t="str">
        <f>VLOOKUP(C2711,「工具标准名」映射表!$C$1:$O$2046,2,0)</f>
        <v>即梦AI</v>
      </c>
      <c r="E2711" s="1" t="s">
        <v>16947</v>
      </c>
      <c r="F2711" s="1" t="str">
        <f>VLOOKUP(E2711,省份映射!$B$1:$C$472,2,0)</f>
        <v>浙江省</v>
      </c>
    </row>
    <row r="2712" spans="1:6">
      <c r="A2712" s="1" t="s">
        <v>17193</v>
      </c>
      <c r="B2712" s="1" t="s">
        <v>139</v>
      </c>
      <c r="C2712" s="1" t="str">
        <f>VLOOKUP(B2712,「工具标准名」映射表!B:I,2,0)</f>
        <v>豆包</v>
      </c>
      <c r="D2712" s="1" t="str">
        <f>VLOOKUP(C2712,「工具标准名」映射表!$C$1:$O$2046,2,0)</f>
        <v>豆包</v>
      </c>
      <c r="E2712" s="1" t="s">
        <v>16947</v>
      </c>
      <c r="F2712" s="1" t="str">
        <f>VLOOKUP(E2712,省份映射!$B$1:$C$472,2,0)</f>
        <v>浙江省</v>
      </c>
    </row>
    <row r="2713" spans="1:6">
      <c r="A2713" s="1" t="s">
        <v>17193</v>
      </c>
      <c r="B2713" s="1" t="s">
        <v>794</v>
      </c>
      <c r="C2713" s="1" t="str">
        <f>VLOOKUP(B2713,「工具标准名」映射表!B:I,2,0)</f>
        <v>DeepSeek 大模型</v>
      </c>
      <c r="D2713" s="1" t="str">
        <f>VLOOKUP(C2713,「工具标准名」映射表!$C$1:$O$2046,2,0)</f>
        <v>DeepSeek 大模型</v>
      </c>
      <c r="E2713" s="1" t="s">
        <v>16947</v>
      </c>
      <c r="F2713" s="1" t="str">
        <f>VLOOKUP(E2713,省份映射!$B$1:$C$472,2,0)</f>
        <v>浙江省</v>
      </c>
    </row>
    <row r="2714" spans="1:6">
      <c r="A2714" s="1" t="s">
        <v>17207</v>
      </c>
      <c r="B2714" s="1" t="s">
        <v>1962</v>
      </c>
      <c r="C2714" s="1" t="str">
        <f>VLOOKUP(B2714,「工具标准名」映射表!B:I,2,0)</f>
        <v>豆包</v>
      </c>
      <c r="D2714" s="1" t="str">
        <f>VLOOKUP(C2714,「工具标准名」映射表!$C$1:$O$2046,2,0)</f>
        <v>豆包</v>
      </c>
      <c r="E2714" s="1" t="s">
        <v>96</v>
      </c>
      <c r="F2714" s="1" t="str">
        <f>VLOOKUP(E2714,省份映射!$B$1:$C$472,2,0)</f>
        <v>浙江省</v>
      </c>
    </row>
    <row r="2715" spans="1:6">
      <c r="A2715" s="1" t="s">
        <v>17221</v>
      </c>
      <c r="B2715" s="1" t="s">
        <v>3145</v>
      </c>
      <c r="C2715" s="1" t="str">
        <f>VLOOKUP(B2715,「工具标准名」映射表!B:I,2,0)</f>
        <v>AI童心乐园</v>
      </c>
      <c r="D2715" s="1" t="str">
        <f>VLOOKUP(C2715,「工具标准名」映射表!$C$1:$O$2046,2,0)</f>
        <v>AI童心乐园</v>
      </c>
      <c r="E2715" s="1" t="s">
        <v>16973</v>
      </c>
      <c r="F2715" s="1" t="str">
        <f>VLOOKUP(E2715,省份映射!$B$1:$C$472,2,0)</f>
        <v>浙江省</v>
      </c>
    </row>
    <row r="2716" spans="1:6">
      <c r="A2716" s="1" t="s">
        <v>17234</v>
      </c>
      <c r="B2716" s="1" t="s">
        <v>1962</v>
      </c>
      <c r="C2716" s="1" t="str">
        <f>VLOOKUP(B2716,「工具标准名」映射表!B:I,2,0)</f>
        <v>豆包</v>
      </c>
      <c r="D2716" s="1" t="str">
        <f>VLOOKUP(C2716,「工具标准名」映射表!$C$1:$O$2046,2,0)</f>
        <v>豆包</v>
      </c>
      <c r="E2716" s="1" t="s">
        <v>16947</v>
      </c>
      <c r="F2716" s="1" t="str">
        <f>VLOOKUP(E2716,省份映射!$B$1:$C$472,2,0)</f>
        <v>浙江省</v>
      </c>
    </row>
    <row r="2717" spans="1:6">
      <c r="A2717" s="1" t="s">
        <v>17234</v>
      </c>
      <c r="B2717" s="1" t="s">
        <v>214</v>
      </c>
      <c r="C2717" s="1" t="str">
        <f>VLOOKUP(B2717,「工具标准名」映射表!B:I,2,0)</f>
        <v>希沃白板</v>
      </c>
      <c r="D2717" s="1" t="str">
        <f>VLOOKUP(C2717,「工具标准名」映射表!$C$1:$O$2046,2,0)</f>
        <v>希沃白板</v>
      </c>
      <c r="E2717" s="1" t="s">
        <v>16947</v>
      </c>
      <c r="F2717" s="1" t="str">
        <f>VLOOKUP(E2717,省份映射!$B$1:$C$472,2,0)</f>
        <v>浙江省</v>
      </c>
    </row>
    <row r="2718" spans="1:6">
      <c r="A2718" s="1" t="s">
        <v>17248</v>
      </c>
      <c r="B2718" s="1" t="s">
        <v>7325</v>
      </c>
      <c r="C2718" s="1" t="str">
        <f>VLOOKUP(B2718,「工具标准名」映射表!B:I,2,0)</f>
        <v>LabelMe</v>
      </c>
      <c r="D2718" s="1" t="str">
        <f>VLOOKUP(C2718,「工具标准名」映射表!$C$1:$O$2046,2,0)</f>
        <v>LabelMe</v>
      </c>
      <c r="E2718" s="1" t="s">
        <v>17250</v>
      </c>
      <c r="F2718" s="1" t="str">
        <f>VLOOKUP(E2718,省份映射!$B$1:$C$472,2,0)</f>
        <v>浙江省</v>
      </c>
    </row>
    <row r="2719" spans="1:6">
      <c r="A2719" s="1" t="s">
        <v>17248</v>
      </c>
      <c r="B2719" s="1" t="s">
        <v>7890</v>
      </c>
      <c r="C2719" s="1" t="str">
        <f>VLOOKUP(B2719,「工具标准名」映射表!B:I,2,0)</f>
        <v>PyTorch</v>
      </c>
      <c r="D2719" s="1" t="str">
        <f>VLOOKUP(C2719,「工具标准名」映射表!$C$1:$O$2046,2,0)</f>
        <v>PyTorch</v>
      </c>
      <c r="E2719" s="1" t="s">
        <v>17250</v>
      </c>
      <c r="F2719" s="1" t="str">
        <f>VLOOKUP(E2719,省份映射!$B$1:$C$472,2,0)</f>
        <v>浙江省</v>
      </c>
    </row>
    <row r="2720" spans="1:6">
      <c r="A2720" s="1" t="s">
        <v>17248</v>
      </c>
      <c r="B2720" s="1" t="s">
        <v>17265</v>
      </c>
      <c r="C2720" s="1" t="str">
        <f>VLOOKUP(B2720,「工具标准名」映射表!B:I,2,0)</f>
        <v>自制数据集工具</v>
      </c>
      <c r="D2720" s="1" t="str">
        <f>VLOOKUP(C2720,「工具标准名」映射表!$C$1:$O$2046,2,0)</f>
        <v>自制数据集工具</v>
      </c>
      <c r="E2720" s="1" t="s">
        <v>17250</v>
      </c>
      <c r="F2720" s="1" t="str">
        <f>VLOOKUP(E2720,省份映射!$B$1:$C$472,2,0)</f>
        <v>浙江省</v>
      </c>
    </row>
    <row r="2721" spans="1:6">
      <c r="A2721" s="1" t="s">
        <v>17248</v>
      </c>
      <c r="B2721" s="1" t="s">
        <v>17270</v>
      </c>
      <c r="C2721" s="1" t="str">
        <f>VLOOKUP(B2721,「工具标准名」映射表!B:I,2,0)</f>
        <v>训练与可视化工具</v>
      </c>
      <c r="D2721" s="1" t="str">
        <f>VLOOKUP(C2721,「工具标准名」映射表!$C$1:$O$2046,2,0)</f>
        <v>训练与可视化工具</v>
      </c>
      <c r="E2721" s="1" t="s">
        <v>17250</v>
      </c>
      <c r="F2721" s="1" t="str">
        <f>VLOOKUP(E2721,省份映射!$B$1:$C$472,2,0)</f>
        <v>浙江省</v>
      </c>
    </row>
    <row r="2722" spans="1:6">
      <c r="A2722" s="1" t="s">
        <v>17272</v>
      </c>
      <c r="B2722" s="1" t="s">
        <v>9335</v>
      </c>
      <c r="C2722" s="1" t="str">
        <f>VLOOKUP(B2722,「工具标准名」映射表!B:I,2,0)</f>
        <v>定制化AI创意工具</v>
      </c>
      <c r="D2722" s="1" t="str">
        <f>VLOOKUP(C2722,「工具标准名」映射表!$C$1:$O$2046,2,0)</f>
        <v>定制化AI创意工具</v>
      </c>
      <c r="E2722" s="1" t="s">
        <v>156</v>
      </c>
      <c r="F2722" s="1" t="str">
        <f>VLOOKUP(E2722,省份映射!$B$1:$C$472,2,0)</f>
        <v>未提及</v>
      </c>
    </row>
    <row r="2723" spans="1:6">
      <c r="A2723" s="1" t="s">
        <v>17282</v>
      </c>
      <c r="B2723" s="1" t="s">
        <v>2201</v>
      </c>
      <c r="C2723" s="1" t="str">
        <f>VLOOKUP(B2723,「工具标准名」映射表!B:I,2,0)</f>
        <v>AI教研助手</v>
      </c>
      <c r="D2723" s="1" t="str">
        <f>VLOOKUP(C2723,「工具标准名」映射表!$C$1:$O$2046,2,0)</f>
        <v>AI教研助手</v>
      </c>
      <c r="E2723" s="1" t="s">
        <v>17028</v>
      </c>
      <c r="F2723" s="1" t="str">
        <f>VLOOKUP(E2723,省份映射!$B$1:$C$472,2,0)</f>
        <v>浙江省</v>
      </c>
    </row>
    <row r="2724" spans="1:6">
      <c r="A2724" s="1" t="s">
        <v>17292</v>
      </c>
      <c r="B2724" s="1" t="s">
        <v>2056</v>
      </c>
      <c r="C2724" s="1" t="str">
        <f>VLOOKUP(B2724,「工具标准名」映射表!B:I,2,0)</f>
        <v>AI插图生成系统</v>
      </c>
      <c r="D2724" s="1" t="str">
        <f>VLOOKUP(C2724,「工具标准名」映射表!$C$1:$O$2046,2,0)</f>
        <v>AI插图生成系统</v>
      </c>
      <c r="E2724" s="1" t="s">
        <v>17003</v>
      </c>
      <c r="F2724" s="1" t="str">
        <f>VLOOKUP(E2724,省份映射!$B$1:$C$472,2,0)</f>
        <v>浙江省</v>
      </c>
    </row>
    <row r="2725" spans="1:6">
      <c r="A2725" s="1" t="s">
        <v>17304</v>
      </c>
      <c r="B2725" s="1" t="s">
        <v>1651</v>
      </c>
      <c r="C2725" s="1" t="str">
        <f>VLOOKUP(B2725,「工具标准名」映射表!B:I,2,0)</f>
        <v>AI安全魔镜</v>
      </c>
      <c r="D2725" s="1" t="str">
        <f>VLOOKUP(C2725,「工具标准名」映射表!$C$1:$O$2046,2,0)</f>
        <v>AI安全魔镜</v>
      </c>
      <c r="E2725" s="1" t="s">
        <v>156</v>
      </c>
      <c r="F2725" s="1" t="str">
        <f>VLOOKUP(E2725,省份映射!$B$1:$C$472,2,0)</f>
        <v>未提及</v>
      </c>
    </row>
    <row r="2726" spans="1:6">
      <c r="A2726" s="1" t="s">
        <v>17304</v>
      </c>
      <c r="B2726" s="1" t="s">
        <v>14225</v>
      </c>
      <c r="C2726" s="1" t="str">
        <f>VLOOKUP(B2726,「工具标准名」映射表!B:I,2,0)</f>
        <v>家园共育AI助手</v>
      </c>
      <c r="D2726" s="1" t="str">
        <f>VLOOKUP(C2726,「工具标准名」映射表!$C$1:$O$2046,2,0)</f>
        <v>家园共育AI助手</v>
      </c>
      <c r="E2726" s="1" t="s">
        <v>156</v>
      </c>
      <c r="F2726" s="1" t="str">
        <f>VLOOKUP(E2726,省份映射!$B$1:$C$472,2,0)</f>
        <v>未提及</v>
      </c>
    </row>
    <row r="2727" spans="1:6">
      <c r="A2727" s="1" t="s">
        <v>17319</v>
      </c>
      <c r="B2727" s="1" t="s">
        <v>4493</v>
      </c>
      <c r="C2727" s="1" t="str">
        <f>VLOOKUP(B2727,「工具标准名」映射表!B:I,2,0)</f>
        <v>AR鲁班锁</v>
      </c>
      <c r="D2727" s="1" t="str">
        <f>VLOOKUP(C2727,「工具标准名」映射表!$C$1:$O$2046,2,0)</f>
        <v>AR鲁班锁</v>
      </c>
      <c r="E2727" s="1" t="s">
        <v>16947</v>
      </c>
      <c r="F2727" s="1" t="str">
        <f>VLOOKUP(E2727,省份映射!$B$1:$C$472,2,0)</f>
        <v>浙江省</v>
      </c>
    </row>
    <row r="2728" spans="1:6">
      <c r="A2728" s="1" t="s">
        <v>17319</v>
      </c>
      <c r="B2728" s="1" t="s">
        <v>4397</v>
      </c>
      <c r="C2728" s="1" t="str">
        <f>VLOOKUP(B2728,「工具标准名」映射表!B:I,2,0)</f>
        <v>AR数独</v>
      </c>
      <c r="D2728" s="1" t="str">
        <f>VLOOKUP(C2728,「工具标准名」映射表!$C$1:$O$2046,2,0)</f>
        <v>AR数独</v>
      </c>
      <c r="E2728" s="1" t="s">
        <v>16947</v>
      </c>
      <c r="F2728" s="1" t="str">
        <f>VLOOKUP(E2728,省份映射!$B$1:$C$472,2,0)</f>
        <v>浙江省</v>
      </c>
    </row>
    <row r="2729" spans="1:6">
      <c r="A2729" s="1" t="s">
        <v>17319</v>
      </c>
      <c r="B2729" s="1" t="s">
        <v>4392</v>
      </c>
      <c r="C2729" s="1" t="str">
        <f>VLOOKUP(B2729,「工具标准名」映射表!B:I,2,0)</f>
        <v>AR建模程序</v>
      </c>
      <c r="D2729" s="1" t="str">
        <f>VLOOKUP(C2729,「工具标准名」映射表!$C$1:$O$2046,2,0)</f>
        <v>AR建模程序</v>
      </c>
      <c r="E2729" s="1" t="s">
        <v>16947</v>
      </c>
      <c r="F2729" s="1" t="str">
        <f>VLOOKUP(E2729,省份映射!$B$1:$C$472,2,0)</f>
        <v>浙江省</v>
      </c>
    </row>
    <row r="2730" spans="1:6">
      <c r="A2730" s="1" t="s">
        <v>17334</v>
      </c>
      <c r="B2730" s="1" t="s">
        <v>17340</v>
      </c>
      <c r="C2730" s="1" t="str">
        <f>VLOOKUP(B2730,「工具标准名」映射表!B:I,2,0)</f>
        <v>云端社区互动平台</v>
      </c>
      <c r="D2730" s="1" t="str">
        <f>VLOOKUP(C2730,「工具标准名」映射表!$C$1:$O$2046,2,0)</f>
        <v>云端社区互动平台</v>
      </c>
      <c r="E2730" s="1" t="s">
        <v>16947</v>
      </c>
      <c r="F2730" s="1" t="str">
        <f>VLOOKUP(E2730,省份映射!$B$1:$C$472,2,0)</f>
        <v>浙江省</v>
      </c>
    </row>
    <row r="2731" spans="1:6">
      <c r="A2731" s="1" t="s">
        <v>17334</v>
      </c>
      <c r="B2731" s="1" t="s">
        <v>1774</v>
      </c>
      <c r="C2731" s="1" t="str">
        <f>VLOOKUP(B2731,「工具标准名」映射表!B:I,2,0)</f>
        <v>AI形象生成技术</v>
      </c>
      <c r="D2731" s="1" t="str">
        <f>VLOOKUP(C2731,「工具标准名」映射表!$C$1:$O$2046,2,0)</f>
        <v>AI形象生成技术</v>
      </c>
      <c r="E2731" s="1" t="s">
        <v>16947</v>
      </c>
      <c r="F2731" s="1" t="str">
        <f>VLOOKUP(E2731,省份映射!$B$1:$C$472,2,0)</f>
        <v>浙江省</v>
      </c>
    </row>
    <row r="2732" spans="1:6">
      <c r="A2732" s="1" t="s">
        <v>17334</v>
      </c>
      <c r="B2732" s="1" t="s">
        <v>16621</v>
      </c>
      <c r="C2732" s="1" t="str">
        <f>VLOOKUP(B2732,「工具标准名」映射表!B:I,2,0)</f>
        <v>深度分析工具</v>
      </c>
      <c r="D2732" s="1" t="str">
        <f>VLOOKUP(C2732,「工具标准名」映射表!$C$1:$O$2046,2,0)</f>
        <v>即梦AI</v>
      </c>
      <c r="E2732" s="1" t="s">
        <v>16947</v>
      </c>
      <c r="F2732" s="1" t="str">
        <f>VLOOKUP(E2732,省份映射!$B$1:$C$472,2,0)</f>
        <v>浙江省</v>
      </c>
    </row>
    <row r="2733" spans="1:6">
      <c r="A2733" s="1" t="s">
        <v>17352</v>
      </c>
      <c r="B2733" s="1" t="s">
        <v>9179</v>
      </c>
      <c r="C2733" s="1" t="str">
        <f>VLOOKUP(B2733,「工具标准名」映射表!B:I,2,0)</f>
        <v>钉钉AI</v>
      </c>
      <c r="D2733" s="1" t="str">
        <f>VLOOKUP(C2733,「工具标准名」映射表!$C$1:$O$2046,2,0)</f>
        <v>钉钉</v>
      </c>
      <c r="E2733" s="1" t="s">
        <v>16947</v>
      </c>
      <c r="F2733" s="1" t="str">
        <f>VLOOKUP(E2733,省份映射!$B$1:$C$472,2,0)</f>
        <v>浙江省</v>
      </c>
    </row>
    <row r="2734" spans="1:6">
      <c r="A2734" s="1" t="s">
        <v>17352</v>
      </c>
      <c r="B2734" s="1" t="s">
        <v>3411</v>
      </c>
      <c r="C2734" s="1" t="str">
        <f>VLOOKUP(B2734,「工具标准名」映射表!B:I,2,0)</f>
        <v>AI行为分析系统</v>
      </c>
      <c r="D2734" s="1" t="str">
        <f>VLOOKUP(C2734,「工具标准名」映射表!$C$1:$O$2046,2,0)</f>
        <v>AI行为分析系统</v>
      </c>
      <c r="E2734" s="1" t="s">
        <v>16947</v>
      </c>
      <c r="F2734" s="1" t="str">
        <f>VLOOKUP(E2734,省份映射!$B$1:$C$472,2,0)</f>
        <v>浙江省</v>
      </c>
    </row>
    <row r="2735" spans="1:6">
      <c r="A2735" s="1" t="s">
        <v>17367</v>
      </c>
      <c r="B2735" s="1" t="s">
        <v>207</v>
      </c>
      <c r="C2735" s="1" t="str">
        <f>VLOOKUP(B2735,「工具标准名」映射表!B:I,2,0)</f>
        <v>即梦AI</v>
      </c>
      <c r="D2735" s="1" t="str">
        <f>VLOOKUP(C2735,「工具标准名」映射表!$C$1:$O$2046,2,0)</f>
        <v>即梦AI</v>
      </c>
      <c r="E2735" s="1" t="s">
        <v>16947</v>
      </c>
      <c r="F2735" s="1" t="str">
        <f>VLOOKUP(E2735,省份映射!$B$1:$C$472,2,0)</f>
        <v>浙江省</v>
      </c>
    </row>
    <row r="2736" spans="1:6">
      <c r="A2736" s="1" t="s">
        <v>17379</v>
      </c>
      <c r="B2736" s="1" t="s">
        <v>8504</v>
      </c>
      <c r="C2736" s="1" t="str">
        <f>VLOOKUP(B2736,「工具标准名」映射表!B:I,2,0)</f>
        <v>百度网盘</v>
      </c>
      <c r="D2736" s="1" t="str">
        <f>VLOOKUP(C2736,「工具标准名」映射表!$C$1:$O$2046,2,0)</f>
        <v>百度网盘</v>
      </c>
      <c r="E2736" s="1" t="s">
        <v>17105</v>
      </c>
      <c r="F2736" s="1" t="str">
        <f>VLOOKUP(E2736,省份映射!$B$1:$C$472,2,0)</f>
        <v>浙江省</v>
      </c>
    </row>
    <row r="2737" spans="1:6">
      <c r="A2737" s="1" t="s">
        <v>17379</v>
      </c>
      <c r="B2737" s="1" t="s">
        <v>12355</v>
      </c>
      <c r="C2737" s="1" t="str">
        <f>VLOOKUP(B2737,「工具标准名」映射表!B:I,2,0)</f>
        <v>固态硬盘</v>
      </c>
      <c r="D2737" s="1" t="str">
        <f>VLOOKUP(C2737,「工具标准名」映射表!$C$1:$O$2046,2,0)</f>
        <v>固态硬盘</v>
      </c>
      <c r="E2737" s="1" t="s">
        <v>17105</v>
      </c>
      <c r="F2737" s="1" t="str">
        <f>VLOOKUP(E2737,省份映射!$B$1:$C$472,2,0)</f>
        <v>浙江省</v>
      </c>
    </row>
    <row r="2738" spans="1:6">
      <c r="A2738" s="1" t="s">
        <v>17392</v>
      </c>
      <c r="B2738" s="1" t="s">
        <v>17399</v>
      </c>
      <c r="C2738" s="1" t="str">
        <f>VLOOKUP(B2738,「工具标准名」映射表!B:I,2,0)</f>
        <v>星星指挥官</v>
      </c>
      <c r="D2738" s="1" t="str">
        <f>VLOOKUP(C2738,「工具标准名」映射表!$C$1:$O$2046,2,0)</f>
        <v>星星指挥官</v>
      </c>
      <c r="E2738" s="1" t="s">
        <v>17394</v>
      </c>
      <c r="F2738" s="1" t="str">
        <f>VLOOKUP(E2738,省份映射!$B$1:$C$472,2,0)</f>
        <v>浙江省</v>
      </c>
    </row>
    <row r="2739" spans="1:6">
      <c r="A2739" s="1" t="s">
        <v>17406</v>
      </c>
      <c r="B2739" s="1" t="s">
        <v>17412</v>
      </c>
      <c r="C2739" s="1" t="str">
        <f>VLOOKUP(B2739,「工具标准名」映射表!B:I,2,0)</f>
        <v>智慧保教辅助系统</v>
      </c>
      <c r="D2739" s="1" t="str">
        <f>VLOOKUP(C2739,「工具标准名」映射表!$C$1:$O$2046,2,0)</f>
        <v>智慧保教辅助系统</v>
      </c>
      <c r="E2739" s="1" t="s">
        <v>16947</v>
      </c>
      <c r="F2739" s="1" t="str">
        <f>VLOOKUP(E2739,省份映射!$B$1:$C$472,2,0)</f>
        <v>浙江省</v>
      </c>
    </row>
    <row r="2740" spans="1:6">
      <c r="A2740" s="1" t="s">
        <v>17406</v>
      </c>
      <c r="B2740" s="1" t="s">
        <v>2025</v>
      </c>
      <c r="C2740" s="1" t="str">
        <f>VLOOKUP(B2740,「工具标准名」映射表!B:I,2,0)</f>
        <v>AI成长抓拍平板</v>
      </c>
      <c r="D2740" s="1" t="str">
        <f>VLOOKUP(C2740,「工具标准名」映射表!$C$1:$O$2046,2,0)</f>
        <v>AI成长抓拍平板</v>
      </c>
      <c r="E2740" s="1" t="s">
        <v>16947</v>
      </c>
      <c r="F2740" s="1" t="str">
        <f>VLOOKUP(E2740,省份映射!$B$1:$C$472,2,0)</f>
        <v>浙江省</v>
      </c>
    </row>
    <row r="2741" spans="1:6">
      <c r="A2741" s="1" t="s">
        <v>17420</v>
      </c>
      <c r="B2741" s="1" t="s">
        <v>14806</v>
      </c>
      <c r="C2741" s="1" t="str">
        <f>VLOOKUP(B2741,「工具标准名」映射表!B:I,2,0)</f>
        <v>交互式触控屏</v>
      </c>
      <c r="D2741" s="1" t="str">
        <f>VLOOKUP(C2741,「工具标准名」映射表!$C$1:$O$2046,2,0)</f>
        <v>交互式触控屏</v>
      </c>
      <c r="E2741" s="1" t="s">
        <v>17105</v>
      </c>
      <c r="F2741" s="1" t="str">
        <f>VLOOKUP(E2741,省份映射!$B$1:$C$472,2,0)</f>
        <v>浙江省</v>
      </c>
    </row>
    <row r="2742" spans="1:6">
      <c r="A2742" s="1" t="s">
        <v>17420</v>
      </c>
      <c r="B2742" s="1" t="s">
        <v>14312</v>
      </c>
      <c r="C2742" s="1" t="str">
        <f>VLOOKUP(B2742,「工具标准名」映射表!B:I,2,0)</f>
        <v>视频剪辑软件</v>
      </c>
      <c r="D2742" s="1" t="str">
        <f>VLOOKUP(C2742,「工具标准名」映射表!$C$1:$O$2046,2,0)</f>
        <v>视频剪辑软件</v>
      </c>
      <c r="E2742" s="1" t="s">
        <v>17105</v>
      </c>
      <c r="F2742" s="1" t="str">
        <f>VLOOKUP(E2742,省份映射!$B$1:$C$472,2,0)</f>
        <v>浙江省</v>
      </c>
    </row>
    <row r="2743" spans="1:6">
      <c r="A2743" s="1" t="s">
        <v>17420</v>
      </c>
      <c r="B2743" s="1" t="s">
        <v>11953</v>
      </c>
      <c r="C2743" s="1" t="str">
        <f>VLOOKUP(B2743,「工具标准名」映射表!B:I,2,0)</f>
        <v>多媒体一体机</v>
      </c>
      <c r="D2743" s="1" t="str">
        <f>VLOOKUP(C2743,「工具标准名」映射表!$C$1:$O$2046,2,0)</f>
        <v>未提及</v>
      </c>
      <c r="E2743" s="1" t="s">
        <v>17105</v>
      </c>
      <c r="F2743" s="1" t="str">
        <f>VLOOKUP(E2743,省份映射!$B$1:$C$472,2,0)</f>
        <v>浙江省</v>
      </c>
    </row>
    <row r="2744" spans="1:6">
      <c r="A2744" s="1" t="s">
        <v>17433</v>
      </c>
      <c r="B2744" s="1" t="s">
        <v>12180</v>
      </c>
      <c r="C2744" s="1" t="str">
        <f>VLOOKUP(B2744,「工具标准名」映射表!B:I,2,0)</f>
        <v>分贝仪</v>
      </c>
      <c r="D2744" s="1" t="str">
        <f>VLOOKUP(C2744,「工具标准名」映射表!$C$1:$O$2046,2,0)</f>
        <v>分贝仪</v>
      </c>
      <c r="E2744" s="1" t="s">
        <v>16947</v>
      </c>
      <c r="F2744" s="1" t="str">
        <f>VLOOKUP(E2744,省份映射!$B$1:$C$472,2,0)</f>
        <v>浙江省</v>
      </c>
    </row>
    <row r="2745" spans="1:6">
      <c r="A2745" s="1" t="s">
        <v>17433</v>
      </c>
      <c r="B2745" s="1" t="s">
        <v>3528</v>
      </c>
      <c r="C2745" s="1" t="str">
        <f>VLOOKUP(B2745,「工具标准名」映射表!B:I,2,0)</f>
        <v>AI记录对话系统</v>
      </c>
      <c r="D2745" s="1" t="str">
        <f>VLOOKUP(C2745,「工具标准名」映射表!$C$1:$O$2046,2,0)</f>
        <v>AI记录对话系统</v>
      </c>
      <c r="E2745" s="1" t="s">
        <v>16947</v>
      </c>
      <c r="F2745" s="1" t="str">
        <f>VLOOKUP(E2745,省份映射!$B$1:$C$472,2,0)</f>
        <v>浙江省</v>
      </c>
    </row>
    <row r="2746" spans="1:6">
      <c r="A2746" s="1" t="s">
        <v>17447</v>
      </c>
      <c r="B2746" s="1" t="s">
        <v>4076</v>
      </c>
      <c r="C2746" s="1" t="str">
        <f>VLOOKUP(B2746,「工具标准名」映射表!B:I,2,0)</f>
        <v>AI运动分析系统</v>
      </c>
      <c r="D2746" s="1" t="str">
        <f>VLOOKUP(C2746,「工具标准名」映射表!$C$1:$O$2046,2,0)</f>
        <v>AI运动分析系统</v>
      </c>
      <c r="E2746" s="1" t="s">
        <v>3003</v>
      </c>
      <c r="F2746" s="1" t="str">
        <f>VLOOKUP(E2746,省份映射!$B$1:$C$472,2,0)</f>
        <v>未提及</v>
      </c>
    </row>
    <row r="2747" spans="1:6">
      <c r="A2747" s="1" t="s">
        <v>17459</v>
      </c>
      <c r="B2747" s="1" t="s">
        <v>1940</v>
      </c>
      <c r="C2747" s="1" t="str">
        <f>VLOOKUP(B2747,「工具标准名」映射表!B:I,2,0)</f>
        <v>AI情景模拟系统</v>
      </c>
      <c r="D2747" s="1" t="str">
        <f>VLOOKUP(C2747,「工具标准名」映射表!$C$1:$O$2046,2,0)</f>
        <v>AI情景模拟系统</v>
      </c>
      <c r="E2747" s="1" t="s">
        <v>16947</v>
      </c>
      <c r="F2747" s="1" t="str">
        <f>VLOOKUP(E2747,省份映射!$B$1:$C$472,2,0)</f>
        <v>浙江省</v>
      </c>
    </row>
    <row r="2748" spans="1:6">
      <c r="A2748" s="1" t="s">
        <v>17459</v>
      </c>
      <c r="B2748" s="1" t="s">
        <v>4253</v>
      </c>
      <c r="C2748" s="1" t="str">
        <f>VLOOKUP(B2748,「工具标准名」映射表!B:I,2,0)</f>
        <v>AI风险情景引擎</v>
      </c>
      <c r="D2748" s="1" t="str">
        <f>VLOOKUP(C2748,「工具标准名」映射表!$C$1:$O$2046,2,0)</f>
        <v>AI风险情景引擎</v>
      </c>
      <c r="E2748" s="1" t="s">
        <v>16947</v>
      </c>
      <c r="F2748" s="1" t="str">
        <f>VLOOKUP(E2748,省份映射!$B$1:$C$472,2,0)</f>
        <v>浙江省</v>
      </c>
    </row>
    <row r="2749" spans="1:6">
      <c r="A2749" s="1" t="s">
        <v>17459</v>
      </c>
      <c r="B2749" s="1" t="s">
        <v>2093</v>
      </c>
      <c r="C2749" s="1" t="str">
        <f>VLOOKUP(B2749,「工具标准名」映射表!B:I,2,0)</f>
        <v>AI故事生成系统</v>
      </c>
      <c r="D2749" s="1" t="str">
        <f>VLOOKUP(C2749,「工具标准名」映射表!$C$1:$O$2046,2,0)</f>
        <v>AI故事生成系统</v>
      </c>
      <c r="E2749" s="1" t="s">
        <v>16947</v>
      </c>
      <c r="F2749" s="1" t="str">
        <f>VLOOKUP(E2749,省份映射!$B$1:$C$472,2,0)</f>
        <v>浙江省</v>
      </c>
    </row>
    <row r="2750" spans="1:6">
      <c r="A2750" s="1" t="s">
        <v>17459</v>
      </c>
      <c r="B2750" s="1" t="s">
        <v>3692</v>
      </c>
      <c r="C2750" s="1" t="str">
        <f>VLOOKUP(B2750,「工具标准名」映射表!B:I,2,0)</f>
        <v>AI语音评测系统</v>
      </c>
      <c r="D2750" s="1" t="str">
        <f>VLOOKUP(C2750,「工具标准名」映射表!$C$1:$O$2046,2,0)</f>
        <v>AI语音评测系统</v>
      </c>
      <c r="E2750" s="1" t="s">
        <v>16947</v>
      </c>
      <c r="F2750" s="1" t="str">
        <f>VLOOKUP(E2750,省份映射!$B$1:$C$472,2,0)</f>
        <v>浙江省</v>
      </c>
    </row>
    <row r="2751" spans="1:6">
      <c r="A2751" s="1" t="s">
        <v>17475</v>
      </c>
      <c r="B2751" s="1" t="s">
        <v>3854</v>
      </c>
      <c r="C2751" s="1" t="str">
        <f>VLOOKUP(B2751,「工具标准名」映射表!B:I,2,0)</f>
        <v>AI课堂观察助手</v>
      </c>
      <c r="D2751" s="1" t="str">
        <f>VLOOKUP(C2751,「工具标准名」映射表!$C$1:$O$2046,2,0)</f>
        <v>AI课堂观察助手</v>
      </c>
      <c r="E2751" s="1" t="s">
        <v>16947</v>
      </c>
      <c r="F2751" s="1" t="str">
        <f>VLOOKUP(E2751,省份映射!$B$1:$C$472,2,0)</f>
        <v>浙江省</v>
      </c>
    </row>
    <row r="2752" spans="1:6">
      <c r="A2752" s="1" t="s">
        <v>17475</v>
      </c>
      <c r="B2752" s="1" t="s">
        <v>2246</v>
      </c>
      <c r="C2752" s="1" t="str">
        <f>VLOOKUP(B2752,「工具标准名」映射表!B:I,2,0)</f>
        <v>AI教研语音智能引擎</v>
      </c>
      <c r="D2752" s="1" t="str">
        <f>VLOOKUP(C2752,「工具标准名」映射表!$C$1:$O$2046,2,0)</f>
        <v>AI教研语音智能引擎</v>
      </c>
      <c r="E2752" s="1" t="s">
        <v>16947</v>
      </c>
      <c r="F2752" s="1" t="str">
        <f>VLOOKUP(E2752,省份映射!$B$1:$C$472,2,0)</f>
        <v>浙江省</v>
      </c>
    </row>
    <row r="2753" spans="1:6">
      <c r="A2753" s="1" t="s">
        <v>17475</v>
      </c>
      <c r="B2753" s="1" t="s">
        <v>17488</v>
      </c>
      <c r="C2753" s="1" t="str">
        <f>VLOOKUP(B2753,「工具标准名」映射表!B:I,2,0)</f>
        <v>智能研训看板</v>
      </c>
      <c r="D2753" s="1" t="str">
        <f>VLOOKUP(C2753,「工具标准名」映射表!$C$1:$O$2046,2,0)</f>
        <v>智能研训看板</v>
      </c>
      <c r="E2753" s="1" t="s">
        <v>16947</v>
      </c>
      <c r="F2753" s="1" t="str">
        <f>VLOOKUP(E2753,省份映射!$B$1:$C$472,2,0)</f>
        <v>浙江省</v>
      </c>
    </row>
    <row r="2754" spans="1:6">
      <c r="A2754" s="1" t="s">
        <v>17490</v>
      </c>
      <c r="B2754" s="1" t="s">
        <v>17497</v>
      </c>
      <c r="C2754" s="1" t="str">
        <f>VLOOKUP(B2754,「工具标准名」映射表!B:I,2,0)</f>
        <v>讯飞语音合成平台</v>
      </c>
      <c r="D2754" s="1" t="str">
        <f>VLOOKUP(C2754,「工具标准名」映射表!$C$1:$O$2046,2,0)</f>
        <v>讯飞语音合成平台</v>
      </c>
      <c r="E2754" s="1" t="s">
        <v>17492</v>
      </c>
      <c r="F2754" s="1" t="str">
        <f>VLOOKUP(E2754,省份映射!$B$1:$C$472,2,0)</f>
        <v>浙江省</v>
      </c>
    </row>
    <row r="2755" spans="1:6">
      <c r="A2755" s="1" t="s">
        <v>17490</v>
      </c>
      <c r="B2755" s="1" t="s">
        <v>7462</v>
      </c>
      <c r="C2755" s="1" t="str">
        <f>VLOOKUP(B2755,「工具标准名」映射表!B:I,2,0)</f>
        <v>Mixly</v>
      </c>
      <c r="D2755" s="1" t="str">
        <f>VLOOKUP(C2755,「工具标准名」映射表!$C$1:$O$2046,2,0)</f>
        <v>Mixly</v>
      </c>
      <c r="E2755" s="1" t="s">
        <v>17492</v>
      </c>
      <c r="F2755" s="1" t="str">
        <f>VLOOKUP(E2755,省份映射!$B$1:$C$472,2,0)</f>
        <v>浙江省</v>
      </c>
    </row>
    <row r="2756" spans="1:6">
      <c r="A2756" s="1" t="s">
        <v>17506</v>
      </c>
      <c r="B2756" s="1" t="s">
        <v>139</v>
      </c>
      <c r="C2756" s="1" t="str">
        <f>VLOOKUP(B2756,「工具标准名」映射表!B:I,2,0)</f>
        <v>豆包</v>
      </c>
      <c r="D2756" s="1" t="str">
        <f>VLOOKUP(C2756,「工具标准名」映射表!$C$1:$O$2046,2,0)</f>
        <v>豆包</v>
      </c>
      <c r="E2756" s="1" t="s">
        <v>16938</v>
      </c>
      <c r="F2756" s="1" t="str">
        <f>VLOOKUP(E2756,省份映射!$B$1:$C$472,2,0)</f>
        <v>浙江省</v>
      </c>
    </row>
    <row r="2757" spans="1:6">
      <c r="A2757" s="1" t="s">
        <v>17506</v>
      </c>
      <c r="B2757" s="1" t="s">
        <v>222</v>
      </c>
      <c r="C2757" s="1" t="str">
        <f>VLOOKUP(B2757,「工具标准名」映射表!B:I,2,0)</f>
        <v>剪映AI</v>
      </c>
      <c r="D2757" s="1" t="str">
        <f>VLOOKUP(C2757,「工具标准名」映射表!$C$1:$O$2046,2,0)</f>
        <v>剪映AI</v>
      </c>
      <c r="E2757" s="1" t="s">
        <v>16938</v>
      </c>
      <c r="F2757" s="1" t="str">
        <f>VLOOKUP(E2757,省份映射!$B$1:$C$472,2,0)</f>
        <v>浙江省</v>
      </c>
    </row>
    <row r="2758" spans="1:6">
      <c r="A2758" s="1" t="s">
        <v>17506</v>
      </c>
      <c r="B2758" s="1" t="s">
        <v>1753</v>
      </c>
      <c r="C2758" s="1" t="str">
        <f>VLOOKUP(B2758,「工具标准名」映射表!B:I,2,0)</f>
        <v>即梦AI</v>
      </c>
      <c r="D2758" s="1" t="str">
        <f>VLOOKUP(C2758,「工具标准名」映射表!$C$1:$O$2046,2,0)</f>
        <v>即梦AI</v>
      </c>
      <c r="E2758" s="1" t="s">
        <v>16938</v>
      </c>
      <c r="F2758" s="1" t="str">
        <f>VLOOKUP(E2758,省份映射!$B$1:$C$472,2,0)</f>
        <v>浙江省</v>
      </c>
    </row>
    <row r="2759" spans="1:6">
      <c r="A2759" s="1" t="s">
        <v>17520</v>
      </c>
      <c r="B2759" s="1" t="s">
        <v>17072</v>
      </c>
      <c r="C2759" s="1" t="str">
        <f>VLOOKUP(B2759,「工具标准名」映射表!B:I,2,0)</f>
        <v>数智劳动平台</v>
      </c>
      <c r="D2759" s="1" t="str">
        <f>VLOOKUP(C2759,「工具标准名」映射表!$C$1:$O$2046,2,0)</f>
        <v>数智劳动平台</v>
      </c>
      <c r="E2759" s="1" t="s">
        <v>96</v>
      </c>
      <c r="F2759" s="1" t="str">
        <f>VLOOKUP(E2759,省份映射!$B$1:$C$472,2,0)</f>
        <v>浙江省</v>
      </c>
    </row>
    <row r="2760" spans="1:6">
      <c r="A2760" s="1" t="s">
        <v>17520</v>
      </c>
      <c r="B2760" s="1" t="s">
        <v>17038</v>
      </c>
      <c r="C2760" s="1" t="str">
        <f>VLOOKUP(B2760,「工具标准名」映射表!B:I,2,0)</f>
        <v>数据大屏</v>
      </c>
      <c r="D2760" s="1" t="str">
        <f>VLOOKUP(C2760,「工具标准名」映射表!$C$1:$O$2046,2,0)</f>
        <v>数据大屏</v>
      </c>
      <c r="E2760" s="1" t="s">
        <v>96</v>
      </c>
      <c r="F2760" s="1" t="str">
        <f>VLOOKUP(E2760,省份映射!$B$1:$C$472,2,0)</f>
        <v>浙江省</v>
      </c>
    </row>
    <row r="2761" spans="1:6">
      <c r="A2761" s="1" t="s">
        <v>17534</v>
      </c>
      <c r="B2761" s="1" t="s">
        <v>7332</v>
      </c>
      <c r="C2761" s="1" t="str">
        <f>VLOOKUP(B2761,「工具标准名」映射表!B:I,2,0)</f>
        <v>MAIC平台</v>
      </c>
      <c r="D2761" s="1" t="str">
        <f>VLOOKUP(C2761,「工具标准名」映射表!$C$1:$O$2046,2,0)</f>
        <v>MAIC平台</v>
      </c>
      <c r="E2761" s="1" t="s">
        <v>16947</v>
      </c>
      <c r="F2761" s="1" t="str">
        <f>VLOOKUP(E2761,省份映射!$B$1:$C$472,2,0)</f>
        <v>浙江省</v>
      </c>
    </row>
    <row r="2762" spans="1:6">
      <c r="A2762" s="1" t="s">
        <v>17534</v>
      </c>
      <c r="B2762" s="1" t="s">
        <v>17546</v>
      </c>
      <c r="C2762" s="1" t="str">
        <f>VLOOKUP(B2762,「工具标准名」映射表!B:I,2,0)</f>
        <v>未来课堂</v>
      </c>
      <c r="D2762" s="1" t="str">
        <f>VLOOKUP(C2762,「工具标准名」映射表!$C$1:$O$2046,2,0)</f>
        <v>未来课堂</v>
      </c>
      <c r="E2762" s="1" t="s">
        <v>16947</v>
      </c>
      <c r="F2762" s="1" t="str">
        <f>VLOOKUP(E2762,省份映射!$B$1:$C$472,2,0)</f>
        <v>浙江省</v>
      </c>
    </row>
    <row r="2763" spans="1:6">
      <c r="A2763" s="1" t="s">
        <v>17548</v>
      </c>
      <c r="B2763" s="1" t="s">
        <v>17554</v>
      </c>
      <c r="C2763" s="1" t="str">
        <f>VLOOKUP(B2763,「工具标准名」映射表!B:I,2,0)</f>
        <v>美图秀秀AI</v>
      </c>
      <c r="D2763" s="1" t="str">
        <f>VLOOKUP(C2763,「工具标准名」映射表!$C$1:$O$2046,2,0)</f>
        <v>美图秀秀AI</v>
      </c>
      <c r="E2763" s="1" t="s">
        <v>96</v>
      </c>
      <c r="F2763" s="1" t="str">
        <f>VLOOKUP(E2763,省份映射!$B$1:$C$472,2,0)</f>
        <v>浙江省</v>
      </c>
    </row>
    <row r="2764" spans="1:6">
      <c r="A2764" s="1" t="s">
        <v>17548</v>
      </c>
      <c r="B2764" s="1" t="s">
        <v>17561</v>
      </c>
      <c r="C2764" s="1" t="str">
        <f>VLOOKUP(B2764,「工具标准名」映射表!B:I,2,0)</f>
        <v>讯飞听见</v>
      </c>
      <c r="D2764" s="1" t="str">
        <f>VLOOKUP(C2764,「工具标准名」映射表!$C$1:$O$2046,2,0)</f>
        <v>讯飞听见</v>
      </c>
      <c r="E2764" s="1" t="s">
        <v>96</v>
      </c>
      <c r="F2764" s="1" t="str">
        <f>VLOOKUP(E2764,省份映射!$B$1:$C$472,2,0)</f>
        <v>浙江省</v>
      </c>
    </row>
    <row r="2765" spans="1:6">
      <c r="A2765" s="1" t="s">
        <v>17548</v>
      </c>
      <c r="B2765" s="1" t="s">
        <v>124</v>
      </c>
      <c r="C2765" s="1" t="str">
        <f>VLOOKUP(B2765,「工具标准名」映射表!B:I,2,0)</f>
        <v>DeepSeek 大模型</v>
      </c>
      <c r="D2765" s="1" t="str">
        <f>VLOOKUP(C2765,「工具标准名」映射表!$C$1:$O$2046,2,0)</f>
        <v>DeepSeek 大模型</v>
      </c>
      <c r="E2765" s="1" t="s">
        <v>96</v>
      </c>
      <c r="F2765" s="1" t="str">
        <f>VLOOKUP(E2765,省份映射!$B$1:$C$472,2,0)</f>
        <v>浙江省</v>
      </c>
    </row>
    <row r="2766" spans="1:6">
      <c r="A2766" s="1" t="s">
        <v>17548</v>
      </c>
      <c r="B2766" s="1" t="s">
        <v>1962</v>
      </c>
      <c r="C2766" s="1" t="str">
        <f>VLOOKUP(B2766,「工具标准名」映射表!B:I,2,0)</f>
        <v>豆包</v>
      </c>
      <c r="D2766" s="1" t="str">
        <f>VLOOKUP(C2766,「工具标准名」映射表!$C$1:$O$2046,2,0)</f>
        <v>豆包</v>
      </c>
      <c r="E2766" s="1" t="s">
        <v>96</v>
      </c>
      <c r="F2766" s="1" t="str">
        <f>VLOOKUP(E2766,省份映射!$B$1:$C$472,2,0)</f>
        <v>浙江省</v>
      </c>
    </row>
    <row r="2767" spans="1:6">
      <c r="A2767" s="1" t="s">
        <v>17548</v>
      </c>
      <c r="B2767" s="1" t="s">
        <v>17565</v>
      </c>
      <c r="C2767" s="1" t="str">
        <f>VLOOKUP(B2767,「工具标准名」映射表!B:I,2,0)</f>
        <v>早标网场景模拟器</v>
      </c>
      <c r="D2767" s="1" t="str">
        <f>VLOOKUP(C2767,「工具标准名」映射表!$C$1:$O$2046,2,0)</f>
        <v>早标网场景模拟器</v>
      </c>
      <c r="E2767" s="1" t="s">
        <v>96</v>
      </c>
      <c r="F2767" s="1" t="str">
        <f>VLOOKUP(E2767,省份映射!$B$1:$C$472,2,0)</f>
        <v>浙江省</v>
      </c>
    </row>
    <row r="2768" spans="1:6">
      <c r="A2768" s="1" t="s">
        <v>17567</v>
      </c>
      <c r="B2768" s="1" t="s">
        <v>17574</v>
      </c>
      <c r="C2768" s="1" t="str">
        <f>VLOOKUP(B2768,「工具标准名」映射表!B:I,2,0)</f>
        <v>豆包</v>
      </c>
      <c r="D2768" s="1" t="str">
        <f>VLOOKUP(C2768,「工具标准名」映射表!$C$1:$O$2046,2,0)</f>
        <v>豆包</v>
      </c>
      <c r="E2768" s="1" t="s">
        <v>17569</v>
      </c>
      <c r="F2768" s="1" t="str">
        <f>VLOOKUP(E2768,省份映射!$B$1:$C$472,2,0)</f>
        <v>浙江省</v>
      </c>
    </row>
    <row r="2769" spans="1:6">
      <c r="A2769" s="1" t="s">
        <v>17581</v>
      </c>
      <c r="B2769" s="1" t="s">
        <v>1962</v>
      </c>
      <c r="C2769" s="1" t="str">
        <f>VLOOKUP(B2769,「工具标准名」映射表!B:I,2,0)</f>
        <v>豆包</v>
      </c>
      <c r="D2769" s="1" t="str">
        <f>VLOOKUP(C2769,「工具标准名」映射表!$C$1:$O$2046,2,0)</f>
        <v>豆包</v>
      </c>
      <c r="E2769" s="1" t="s">
        <v>17583</v>
      </c>
      <c r="F2769" s="1" t="str">
        <f>VLOOKUP(E2769,省份映射!$B$1:$C$472,2,0)</f>
        <v>浙江省</v>
      </c>
    </row>
    <row r="2770" spans="1:6">
      <c r="A2770" s="1" t="s">
        <v>17581</v>
      </c>
      <c r="B2770" s="1" t="s">
        <v>17594</v>
      </c>
      <c r="C2770" s="1" t="str">
        <f>VLOOKUP(B2770,「工具标准名」映射表!B:I,2,0)</f>
        <v>图像生成工具</v>
      </c>
      <c r="D2770" s="1" t="str">
        <f>VLOOKUP(C2770,「工具标准名」映射表!$C$1:$O$2046,2,0)</f>
        <v>豆包</v>
      </c>
      <c r="E2770" s="1" t="s">
        <v>17583</v>
      </c>
      <c r="F2770" s="1" t="str">
        <f>VLOOKUP(E2770,省份映射!$B$1:$C$472,2,0)</f>
        <v>浙江省</v>
      </c>
    </row>
    <row r="2771" spans="1:6">
      <c r="A2771" s="1" t="s">
        <v>17596</v>
      </c>
      <c r="B2771" s="1" t="s">
        <v>3963</v>
      </c>
      <c r="C2771" s="1" t="str">
        <f>VLOOKUP(B2771,「工具标准名」映射表!B:I,2,0)</f>
        <v>AI赋能幼儿持续性游戏学习平台</v>
      </c>
      <c r="D2771" s="1" t="str">
        <f>VLOOKUP(C2771,「工具标准名」映射表!$C$1:$O$2046,2,0)</f>
        <v>AI赋能幼儿持续性游戏学习平台</v>
      </c>
      <c r="E2771" s="1" t="s">
        <v>16947</v>
      </c>
      <c r="F2771" s="1" t="str">
        <f>VLOOKUP(E2771,省份映射!$B$1:$C$472,2,0)</f>
        <v>浙江省</v>
      </c>
    </row>
    <row r="2772" spans="1:6">
      <c r="A2772" s="1" t="s">
        <v>17596</v>
      </c>
      <c r="B2772" s="1" t="s">
        <v>17607</v>
      </c>
      <c r="C2772" s="1" t="str">
        <f>VLOOKUP(B2772,「工具标准名」映射表!B:I,2,0)</f>
        <v>自动观察记录系统</v>
      </c>
      <c r="D2772" s="1" t="str">
        <f>VLOOKUP(C2772,「工具标准名」映射表!$C$1:$O$2046,2,0)</f>
        <v>自动观察记录系统</v>
      </c>
      <c r="E2772" s="1" t="s">
        <v>16947</v>
      </c>
      <c r="F2772" s="1" t="str">
        <f>VLOOKUP(E2772,省份映射!$B$1:$C$472,2,0)</f>
        <v>浙江省</v>
      </c>
    </row>
    <row r="2773" spans="1:6">
      <c r="A2773" s="1" t="s">
        <v>17609</v>
      </c>
      <c r="B2773" s="1" t="s">
        <v>1133</v>
      </c>
      <c r="C2773" s="1" t="str">
        <f>VLOOKUP(B2773,「工具标准名」映射表!B:I,2,0)</f>
        <v>文心一言</v>
      </c>
      <c r="D2773" s="1" t="str">
        <f>VLOOKUP(C2773,「工具标准名」映射表!$C$1:$O$2046,2,0)</f>
        <v>文心一言</v>
      </c>
      <c r="E2773" s="1" t="s">
        <v>16947</v>
      </c>
      <c r="F2773" s="1" t="str">
        <f>VLOOKUP(E2773,省份映射!$B$1:$C$472,2,0)</f>
        <v>浙江省</v>
      </c>
    </row>
    <row r="2774" spans="1:6">
      <c r="A2774" s="1" t="s">
        <v>17609</v>
      </c>
      <c r="B2774" s="1" t="s">
        <v>124</v>
      </c>
      <c r="C2774" s="1" t="str">
        <f>VLOOKUP(B2774,「工具标准名」映射表!B:I,2,0)</f>
        <v>DeepSeek 大模型</v>
      </c>
      <c r="D2774" s="1" t="str">
        <f>VLOOKUP(C2774,「工具标准名」映射表!$C$1:$O$2046,2,0)</f>
        <v>DeepSeek 大模型</v>
      </c>
      <c r="E2774" s="1" t="s">
        <v>16947</v>
      </c>
      <c r="F2774" s="1" t="str">
        <f>VLOOKUP(E2774,省份映射!$B$1:$C$472,2,0)</f>
        <v>浙江省</v>
      </c>
    </row>
    <row r="2775" spans="1:6">
      <c r="A2775" s="1" t="s">
        <v>17622</v>
      </c>
      <c r="B2775" s="1" t="s">
        <v>15418</v>
      </c>
      <c r="C2775" s="1" t="str">
        <f>VLOOKUP(B2775,「工具标准名」映射表!B:I,2,0)</f>
        <v>课堂智能监测与反馈系统</v>
      </c>
      <c r="D2775" s="1" t="str">
        <f>VLOOKUP(C2775,「工具标准名」映射表!$C$1:$O$2046,2,0)</f>
        <v>课堂智能监测与反馈系统</v>
      </c>
      <c r="E2775" s="1" t="s">
        <v>16938</v>
      </c>
      <c r="F2775" s="1" t="str">
        <f>VLOOKUP(E2775,省份映射!$B$1:$C$472,2,0)</f>
        <v>浙江省</v>
      </c>
    </row>
    <row r="2776" spans="1:6">
      <c r="A2776" s="1" t="s">
        <v>17634</v>
      </c>
      <c r="B2776" s="1" t="s">
        <v>17640</v>
      </c>
      <c r="C2776" s="1" t="str">
        <f>VLOOKUP(B2776,「工具标准名」映射表!B:I,2,0)</f>
        <v>网络安全魔法城堡</v>
      </c>
      <c r="D2776" s="1" t="str">
        <f>VLOOKUP(C2776,「工具标准名」映射表!$C$1:$O$2046,2,0)</f>
        <v>网络安全魔法城堡</v>
      </c>
      <c r="E2776" s="1" t="s">
        <v>16947</v>
      </c>
      <c r="F2776" s="1" t="str">
        <f>VLOOKUP(E2776,省份映射!$B$1:$C$472,2,0)</f>
        <v>浙江省</v>
      </c>
    </row>
    <row r="2777" spans="1:6">
      <c r="A2777" s="1" t="s">
        <v>17634</v>
      </c>
      <c r="B2777" s="1" t="s">
        <v>14243</v>
      </c>
      <c r="C2777" s="1" t="str">
        <f>VLOOKUP(B2777,「工具标准名」映射表!B:I,2,0)</f>
        <v>家园e盾数字素养提升计划</v>
      </c>
      <c r="D2777" s="1" t="str">
        <f>VLOOKUP(C2777,「工具标准名」映射表!$C$1:$O$2046,2,0)</f>
        <v>家园e盾数字素养提升计划</v>
      </c>
      <c r="E2777" s="1" t="s">
        <v>16947</v>
      </c>
      <c r="F2777" s="1" t="str">
        <f>VLOOKUP(E2777,省份映射!$B$1:$C$472,2,0)</f>
        <v>浙江省</v>
      </c>
    </row>
    <row r="2778" spans="1:6">
      <c r="A2778" s="1" t="s">
        <v>17648</v>
      </c>
      <c r="B2778" s="1" t="s">
        <v>1634</v>
      </c>
      <c r="C2778" s="1" t="str">
        <f>VLOOKUP(B2778,「工具标准名」映射表!B:I,2,0)</f>
        <v>扣子AI</v>
      </c>
      <c r="D2778" s="1" t="str">
        <f>VLOOKUP(C2778,「工具标准名」映射表!$C$1:$O$2046,2,0)</f>
        <v>扣子AI</v>
      </c>
      <c r="E2778" s="1" t="s">
        <v>16947</v>
      </c>
      <c r="F2778" s="1" t="str">
        <f>VLOOKUP(E2778,省份映射!$B$1:$C$472,2,0)</f>
        <v>浙江省</v>
      </c>
    </row>
    <row r="2779" spans="1:6">
      <c r="A2779" s="1" t="s">
        <v>17660</v>
      </c>
      <c r="C2779" s="1" t="e">
        <f>VLOOKUP(B2779,「工具标准名」映射表!B:I,2,0)</f>
        <v>#N/A</v>
      </c>
      <c r="D2779" s="1" t="e">
        <f>VLOOKUP(C2779,「工具标准名」映射表!$C$1:$O$2046,2,0)</f>
        <v>#N/A</v>
      </c>
      <c r="E2779" s="1" t="s">
        <v>16947</v>
      </c>
      <c r="F2779" s="1" t="str">
        <f>VLOOKUP(E2779,省份映射!$B$1:$C$472,2,0)</f>
        <v>浙江省</v>
      </c>
    </row>
    <row r="2780" spans="1:6">
      <c r="A2780" s="1" t="s">
        <v>17670</v>
      </c>
      <c r="B2780" s="1" t="s">
        <v>2439</v>
      </c>
      <c r="C2780" s="1" t="str">
        <f>VLOOKUP(B2780,「工具标准名」映射表!B:I,2,0)</f>
        <v>班级优化大师</v>
      </c>
      <c r="D2780" s="1" t="str">
        <f>VLOOKUP(C2780,「工具标准名」映射表!$C$1:$O$2046,2,0)</f>
        <v>班级优化大师软件</v>
      </c>
      <c r="E2780" s="1" t="s">
        <v>17105</v>
      </c>
      <c r="F2780" s="1" t="str">
        <f>VLOOKUP(E2780,省份映射!$B$1:$C$472,2,0)</f>
        <v>浙江省</v>
      </c>
    </row>
    <row r="2781" spans="1:6">
      <c r="A2781" s="1" t="s">
        <v>17670</v>
      </c>
      <c r="B2781" s="1" t="s">
        <v>17681</v>
      </c>
      <c r="C2781" s="1" t="str">
        <f>VLOOKUP(B2781,「工具标准名」映射表!B:I,2,0)</f>
        <v>豆包</v>
      </c>
      <c r="D2781" s="1" t="str">
        <f>VLOOKUP(C2781,「工具标准名」映射表!$C$1:$O$2046,2,0)</f>
        <v>豆包</v>
      </c>
      <c r="E2781" s="1" t="s">
        <v>17105</v>
      </c>
      <c r="F2781" s="1" t="str">
        <f>VLOOKUP(E2781,省份映射!$B$1:$C$472,2,0)</f>
        <v>浙江省</v>
      </c>
    </row>
    <row r="2782" spans="1:6">
      <c r="A2782" s="1" t="s">
        <v>17670</v>
      </c>
      <c r="B2782" s="1" t="s">
        <v>806</v>
      </c>
      <c r="C2782" s="1" t="str">
        <f>VLOOKUP(B2782,「工具标准名」映射表!B:I,2,0)</f>
        <v>作业帮</v>
      </c>
      <c r="D2782" s="1" t="str">
        <f>VLOOKUP(C2782,「工具标准名」映射表!$C$1:$O$2046,2,0)</f>
        <v>作业帮</v>
      </c>
      <c r="E2782" s="1" t="s">
        <v>17105</v>
      </c>
      <c r="F2782" s="1" t="str">
        <f>VLOOKUP(E2782,省份映射!$B$1:$C$472,2,0)</f>
        <v>浙江省</v>
      </c>
    </row>
    <row r="2783" spans="1:6">
      <c r="A2783" s="1" t="s">
        <v>17670</v>
      </c>
      <c r="B2783" s="1" t="s">
        <v>16155</v>
      </c>
      <c r="C2783" s="1" t="e">
        <f>VLOOKUP(B2783,「工具标准名」映射表!B:I,2,0)</f>
        <v>#N/A</v>
      </c>
      <c r="D2783" s="1" t="e">
        <f>VLOOKUP(C2783,「工具标准名」映射表!$C$1:$O$2046,2,0)</f>
        <v>#N/A</v>
      </c>
      <c r="E2783" s="1" t="s">
        <v>17105</v>
      </c>
      <c r="F2783" s="1" t="str">
        <f>VLOOKUP(E2783,省份映射!$B$1:$C$472,2,0)</f>
        <v>浙江省</v>
      </c>
    </row>
    <row r="2784" spans="1:6">
      <c r="A2784" s="1" t="s">
        <v>17685</v>
      </c>
      <c r="B2784" s="1" t="s">
        <v>124</v>
      </c>
      <c r="C2784" s="1" t="str">
        <f>VLOOKUP(B2784,「工具标准名」映射表!B:I,2,0)</f>
        <v>DeepSeek 大模型</v>
      </c>
      <c r="D2784" s="1" t="str">
        <f>VLOOKUP(C2784,「工具标准名」映射表!$C$1:$O$2046,2,0)</f>
        <v>DeepSeek 大模型</v>
      </c>
      <c r="E2784" s="1" t="s">
        <v>17687</v>
      </c>
      <c r="F2784" s="1" t="str">
        <f>VLOOKUP(E2784,省份映射!$B$1:$C$472,2,0)</f>
        <v>浙江省</v>
      </c>
    </row>
    <row r="2785" spans="1:6">
      <c r="A2785" s="1" t="s">
        <v>17685</v>
      </c>
      <c r="B2785" s="1" t="s">
        <v>222</v>
      </c>
      <c r="C2785" s="1" t="str">
        <f>VLOOKUP(B2785,「工具标准名」映射表!B:I,2,0)</f>
        <v>剪映AI</v>
      </c>
      <c r="D2785" s="1" t="str">
        <f>VLOOKUP(C2785,「工具标准名」映射表!$C$1:$O$2046,2,0)</f>
        <v>剪映AI</v>
      </c>
      <c r="E2785" s="1" t="s">
        <v>17687</v>
      </c>
      <c r="F2785" s="1" t="str">
        <f>VLOOKUP(E2785,省份映射!$B$1:$C$472,2,0)</f>
        <v>浙江省</v>
      </c>
    </row>
    <row r="2786" spans="1:6">
      <c r="A2786" s="1" t="s">
        <v>17699</v>
      </c>
      <c r="B2786" s="1" t="s">
        <v>10875</v>
      </c>
      <c r="C2786" s="1" t="str">
        <f>VLOOKUP(B2786,「工具标准名」映射表!B:I,2,0)</f>
        <v>生成式AI</v>
      </c>
      <c r="D2786" s="1" t="str">
        <f>VLOOKUP(C2786,「工具标准名」映射表!$C$1:$O$2046,2,0)</f>
        <v>豆包</v>
      </c>
      <c r="E2786" s="1" t="s">
        <v>156</v>
      </c>
      <c r="F2786" s="1" t="str">
        <f>VLOOKUP(E2786,省份映射!$B$1:$C$472,2,0)</f>
        <v>未提及</v>
      </c>
    </row>
    <row r="2787" spans="1:6">
      <c r="A2787" s="1" t="s">
        <v>17709</v>
      </c>
      <c r="B2787" s="1" t="s">
        <v>12101</v>
      </c>
      <c r="C2787" s="1" t="str">
        <f>VLOOKUP(B2787,「工具标准名」映射表!B:I,2,0)</f>
        <v>防诈宣传画</v>
      </c>
      <c r="D2787" s="1" t="str">
        <f>VLOOKUP(C2787,「工具标准名」映射表!$C$1:$O$2046,2,0)</f>
        <v>未提及</v>
      </c>
      <c r="E2787" s="1" t="s">
        <v>16947</v>
      </c>
      <c r="F2787" s="1" t="str">
        <f>VLOOKUP(E2787,省份映射!$B$1:$C$472,2,0)</f>
        <v>浙江省</v>
      </c>
    </row>
    <row r="2788" spans="1:6">
      <c r="A2788" s="1" t="s">
        <v>17709</v>
      </c>
      <c r="B2788" s="1" t="s">
        <v>12088</v>
      </c>
      <c r="C2788" s="1" t="str">
        <f>VLOOKUP(B2788,「工具标准名」映射表!B:I,2,0)</f>
        <v>防诈儿歌</v>
      </c>
      <c r="D2788" s="1" t="str">
        <f>VLOOKUP(C2788,「工具标准名」映射表!$C$1:$O$2046,2,0)</f>
        <v>未提及</v>
      </c>
      <c r="E2788" s="1" t="s">
        <v>16947</v>
      </c>
      <c r="F2788" s="1" t="str">
        <f>VLOOKUP(E2788,省份映射!$B$1:$C$472,2,0)</f>
        <v>浙江省</v>
      </c>
    </row>
    <row r="2789" spans="1:6">
      <c r="A2789" s="1" t="s">
        <v>17709</v>
      </c>
      <c r="B2789" s="1" t="s">
        <v>14213</v>
      </c>
      <c r="C2789" s="1" t="str">
        <f>VLOOKUP(B2789,「工具标准名」映射表!B:I,2,0)</f>
        <v>家庭安全暗号</v>
      </c>
      <c r="D2789" s="1" t="str">
        <f>VLOOKUP(C2789,「工具标准名」映射表!$C$1:$O$2046,2,0)</f>
        <v>家庭安全暗号</v>
      </c>
      <c r="E2789" s="1" t="s">
        <v>16947</v>
      </c>
      <c r="F2789" s="1" t="str">
        <f>VLOOKUP(E2789,省份映射!$B$1:$C$472,2,0)</f>
        <v>浙江省</v>
      </c>
    </row>
    <row r="2790" spans="1:6">
      <c r="A2790" s="1" t="s">
        <v>17709</v>
      </c>
      <c r="B2790" s="1" t="s">
        <v>12073</v>
      </c>
      <c r="C2790" s="1" t="str">
        <f>VLOOKUP(B2790,「工具标准名」映射表!B:I,2,0)</f>
        <v>防拐骗演练</v>
      </c>
      <c r="D2790" s="1" t="str">
        <f>VLOOKUP(C2790,「工具标准名」映射表!$C$1:$O$2046,2,0)</f>
        <v>未提及</v>
      </c>
      <c r="E2790" s="1" t="s">
        <v>16947</v>
      </c>
      <c r="F2790" s="1" t="str">
        <f>VLOOKUP(E2790,省份映射!$B$1:$C$472,2,0)</f>
        <v>浙江省</v>
      </c>
    </row>
    <row r="2791" spans="1:6">
      <c r="A2791" s="1" t="s">
        <v>17709</v>
      </c>
      <c r="B2791" s="1" t="s">
        <v>3551</v>
      </c>
      <c r="C2791" s="1" t="str">
        <f>VLOOKUP(B2791,「工具标准名」映射表!B:I,2,0)</f>
        <v>AI评估技术</v>
      </c>
      <c r="D2791" s="1" t="str">
        <f>VLOOKUP(C2791,「工具标准名」映射表!$C$1:$O$2046,2,0)</f>
        <v>AI评估技术</v>
      </c>
      <c r="E2791" s="1" t="s">
        <v>16947</v>
      </c>
      <c r="F2791" s="1" t="str">
        <f>VLOOKUP(E2791,省份映射!$B$1:$C$472,2,0)</f>
        <v>浙江省</v>
      </c>
    </row>
    <row r="2792" spans="1:6">
      <c r="A2792" s="1" t="s">
        <v>17726</v>
      </c>
      <c r="B2792" s="1" t="s">
        <v>139</v>
      </c>
      <c r="C2792" s="1" t="str">
        <f>VLOOKUP(B2792,「工具标准名」映射表!B:I,2,0)</f>
        <v>豆包</v>
      </c>
      <c r="D2792" s="1" t="str">
        <f>VLOOKUP(C2792,「工具标准名」映射表!$C$1:$O$2046,2,0)</f>
        <v>豆包</v>
      </c>
      <c r="E2792" s="1" t="s">
        <v>17105</v>
      </c>
      <c r="F2792" s="1" t="str">
        <f>VLOOKUP(E2792,省份映射!$B$1:$C$472,2,0)</f>
        <v>浙江省</v>
      </c>
    </row>
    <row r="2793" spans="1:6">
      <c r="A2793" s="1" t="s">
        <v>17726</v>
      </c>
      <c r="B2793" s="1" t="s">
        <v>1492</v>
      </c>
      <c r="C2793" s="1" t="str">
        <f>VLOOKUP(B2793,「工具标准名」映射表!B:I,2,0)</f>
        <v>通义千问大模型</v>
      </c>
      <c r="D2793" s="1" t="str">
        <f>VLOOKUP(C2793,「工具标准名」映射表!$C$1:$O$2046,2,0)</f>
        <v>通义千问大模型</v>
      </c>
      <c r="E2793" s="1" t="s">
        <v>17105</v>
      </c>
      <c r="F2793" s="1" t="str">
        <f>VLOOKUP(E2793,省份映射!$B$1:$C$472,2,0)</f>
        <v>浙江省</v>
      </c>
    </row>
    <row r="2794" spans="1:6">
      <c r="A2794" s="1" t="s">
        <v>17726</v>
      </c>
      <c r="B2794" s="1" t="s">
        <v>1247</v>
      </c>
      <c r="C2794" s="1" t="str">
        <f>VLOOKUP(B2794,「工具标准名」映射表!B:I,2,0)</f>
        <v>讯飞星火</v>
      </c>
      <c r="D2794" s="1" t="str">
        <f>VLOOKUP(C2794,「工具标准名」映射表!$C$1:$O$2046,2,0)</f>
        <v>讯飞星火</v>
      </c>
      <c r="E2794" s="1" t="s">
        <v>17105</v>
      </c>
      <c r="F2794" s="1" t="str">
        <f>VLOOKUP(E2794,省份映射!$B$1:$C$472,2,0)</f>
        <v>浙江省</v>
      </c>
    </row>
    <row r="2795" spans="1:6">
      <c r="A2795" s="1" t="s">
        <v>17726</v>
      </c>
      <c r="B2795" s="1" t="s">
        <v>4532</v>
      </c>
      <c r="C2795" s="1" t="str">
        <f>VLOOKUP(B2795,「工具标准名」映射表!B:I,2,0)</f>
        <v>Kimi</v>
      </c>
      <c r="D2795" s="1" t="str">
        <f>VLOOKUP(C2795,「工具标准名」映射表!$C$1:$O$2046,2,0)</f>
        <v>Kimi</v>
      </c>
      <c r="E2795" s="1" t="s">
        <v>17105</v>
      </c>
      <c r="F2795" s="1" t="str">
        <f>VLOOKUP(E2795,省份映射!$B$1:$C$472,2,0)</f>
        <v>浙江省</v>
      </c>
    </row>
    <row r="2796" spans="1:6">
      <c r="A2796" s="1" t="s">
        <v>17726</v>
      </c>
      <c r="B2796" s="1" t="s">
        <v>1133</v>
      </c>
      <c r="C2796" s="1" t="str">
        <f>VLOOKUP(B2796,「工具标准名」映射表!B:I,2,0)</f>
        <v>文心一言</v>
      </c>
      <c r="D2796" s="1" t="str">
        <f>VLOOKUP(C2796,「工具标准名」映射表!$C$1:$O$2046,2,0)</f>
        <v>文心一言</v>
      </c>
      <c r="E2796" s="1" t="s">
        <v>17105</v>
      </c>
      <c r="F2796" s="1" t="str">
        <f>VLOOKUP(E2796,省份映射!$B$1:$C$472,2,0)</f>
        <v>浙江省</v>
      </c>
    </row>
    <row r="2797" spans="1:6">
      <c r="A2797" s="1" t="s">
        <v>17726</v>
      </c>
      <c r="B2797" s="1" t="s">
        <v>13149</v>
      </c>
      <c r="C2797" s="1" t="str">
        <f>VLOOKUP(B2797,「工具标准名」映射表!B:I,2,0)</f>
        <v>天工AI</v>
      </c>
      <c r="D2797" s="1" t="str">
        <f>VLOOKUP(C2797,「工具标准名」映射表!$C$1:$O$2046,2,0)</f>
        <v>天工AI</v>
      </c>
      <c r="E2797" s="1" t="s">
        <v>17105</v>
      </c>
      <c r="F2797" s="1" t="str">
        <f>VLOOKUP(E2797,省份映射!$B$1:$C$472,2,0)</f>
        <v>浙江省</v>
      </c>
    </row>
    <row r="2798" spans="1:6">
      <c r="A2798" s="1" t="s">
        <v>17726</v>
      </c>
      <c r="B2798" s="1" t="s">
        <v>8726</v>
      </c>
      <c r="C2798" s="1" t="str">
        <f>VLOOKUP(B2798,「工具标准名」映射表!B:I,2,0)</f>
        <v>办公小浣熊</v>
      </c>
      <c r="D2798" s="1" t="str">
        <f>VLOOKUP(C2798,「工具标准名」映射表!$C$1:$O$2046,2,0)</f>
        <v>办公小浣熊</v>
      </c>
      <c r="E2798" s="1" t="s">
        <v>17105</v>
      </c>
      <c r="F2798" s="1" t="str">
        <f>VLOOKUP(E2798,省份映射!$B$1:$C$472,2,0)</f>
        <v>浙江省</v>
      </c>
    </row>
    <row r="2799" spans="1:6">
      <c r="A2799" s="1" t="s">
        <v>17740</v>
      </c>
      <c r="B2799" s="1" t="s">
        <v>15808</v>
      </c>
      <c r="C2799" s="1" t="str">
        <f>VLOOKUP(B2799,「工具标准名」映射表!B:I,2,0)</f>
        <v>密码分享规则图</v>
      </c>
      <c r="D2799" s="1" t="str">
        <f>VLOOKUP(C2799,「工具标准名」映射表!$C$1:$O$2046,2,0)</f>
        <v>密码分享规则图</v>
      </c>
      <c r="E2799" s="1" t="s">
        <v>16947</v>
      </c>
      <c r="F2799" s="1" t="str">
        <f>VLOOKUP(E2799,省份映射!$B$1:$C$472,2,0)</f>
        <v>浙江省</v>
      </c>
    </row>
    <row r="2800" spans="1:6">
      <c r="A2800" s="1" t="s">
        <v>17752</v>
      </c>
      <c r="B2800" s="1" t="s">
        <v>17757</v>
      </c>
      <c r="C2800" s="1" t="str">
        <f>VLOOKUP(B2800,「工具标准名」映射表!B:I,2,0)</f>
        <v>哲商金章智能评价平台</v>
      </c>
      <c r="D2800" s="1" t="str">
        <f>VLOOKUP(C2800,「工具标准名」映射表!$C$1:$O$2046,2,0)</f>
        <v>哲商金章智能评价平台</v>
      </c>
      <c r="E2800" s="1" t="s">
        <v>17003</v>
      </c>
      <c r="F2800" s="1" t="str">
        <f>VLOOKUP(E2800,省份映射!$B$1:$C$472,2,0)</f>
        <v>浙江省</v>
      </c>
    </row>
    <row r="2801" spans="1:6">
      <c r="A2801" s="1" t="s">
        <v>17752</v>
      </c>
      <c r="B2801" s="1" t="s">
        <v>17763</v>
      </c>
      <c r="C2801" s="1" t="str">
        <f>VLOOKUP(B2801,「工具标准名」映射表!B:I,2,0)</f>
        <v>智慧校园APP</v>
      </c>
      <c r="D2801" s="1" t="str">
        <f>VLOOKUP(C2801,「工具标准名」映射表!$C$1:$O$2046,2,0)</f>
        <v>智慧校园APP</v>
      </c>
      <c r="E2801" s="1" t="s">
        <v>17003</v>
      </c>
      <c r="F2801" s="1" t="str">
        <f>VLOOKUP(E2801,省份映射!$B$1:$C$472,2,0)</f>
        <v>浙江省</v>
      </c>
    </row>
    <row r="2802" spans="1:6">
      <c r="A2802" s="1" t="s">
        <v>17765</v>
      </c>
      <c r="B2802" s="1" t="s">
        <v>214</v>
      </c>
      <c r="C2802" s="1" t="str">
        <f>VLOOKUP(B2802,「工具标准名」映射表!B:I,2,0)</f>
        <v>希沃白板</v>
      </c>
      <c r="D2802" s="1" t="str">
        <f>VLOOKUP(C2802,「工具标准名」映射表!$C$1:$O$2046,2,0)</f>
        <v>希沃白板</v>
      </c>
      <c r="E2802" s="1" t="s">
        <v>16947</v>
      </c>
      <c r="F2802" s="1" t="str">
        <f>VLOOKUP(E2802,省份映射!$B$1:$C$472,2,0)</f>
        <v>浙江省</v>
      </c>
    </row>
    <row r="2803" spans="1:6">
      <c r="A2803" s="1" t="s">
        <v>17765</v>
      </c>
      <c r="B2803" s="1" t="s">
        <v>2836</v>
      </c>
      <c r="C2803" s="1" t="str">
        <f>VLOOKUP(B2803,「工具标准名」映射表!B:I,2,0)</f>
        <v>AI智能评价系统</v>
      </c>
      <c r="D2803" s="1" t="str">
        <f>VLOOKUP(C2803,「工具标准名」映射表!$C$1:$O$2046,2,0)</f>
        <v>AI智能评价系统</v>
      </c>
      <c r="E2803" s="1" t="s">
        <v>16947</v>
      </c>
      <c r="F2803" s="1" t="str">
        <f>VLOOKUP(E2803,省份映射!$B$1:$C$472,2,0)</f>
        <v>浙江省</v>
      </c>
    </row>
    <row r="2804" spans="1:6">
      <c r="A2804" s="1" t="s">
        <v>17778</v>
      </c>
      <c r="B2804" s="1" t="s">
        <v>17783</v>
      </c>
      <c r="C2804" s="1" t="str">
        <f>VLOOKUP(B2804,「工具标准名」映射表!B:I,2,0)</f>
        <v>哲商AI小鹿</v>
      </c>
      <c r="D2804" s="1" t="str">
        <f>VLOOKUP(C2804,「工具标准名」映射表!$C$1:$O$2046,2,0)</f>
        <v>哲商AI小鹿</v>
      </c>
      <c r="E2804" s="1" t="s">
        <v>17003</v>
      </c>
      <c r="F2804" s="1" t="str">
        <f>VLOOKUP(E2804,省份映射!$B$1:$C$472,2,0)</f>
        <v>浙江省</v>
      </c>
    </row>
    <row r="2805" spans="1:6">
      <c r="A2805" s="1" t="s">
        <v>17788</v>
      </c>
      <c r="B2805" s="1" t="s">
        <v>1733</v>
      </c>
      <c r="C2805" s="1" t="str">
        <f>VLOOKUP(B2805,「工具标准名」映射表!B:I,2,0)</f>
        <v>AI小智</v>
      </c>
      <c r="D2805" s="1" t="str">
        <f>VLOOKUP(C2805,「工具标准名」映射表!$C$1:$O$2046,2,0)</f>
        <v>AI小智</v>
      </c>
      <c r="E2805" s="1" t="s">
        <v>17105</v>
      </c>
      <c r="F2805" s="1" t="str">
        <f>VLOOKUP(E2805,省份映射!$B$1:$C$472,2,0)</f>
        <v>浙江省</v>
      </c>
    </row>
    <row r="2806" spans="1:6">
      <c r="A2806" s="1" t="s">
        <v>17788</v>
      </c>
      <c r="B2806" s="1" t="s">
        <v>15442</v>
      </c>
      <c r="C2806" s="1" t="str">
        <f>VLOOKUP(B2806,「工具标准名」映射表!B:I,2,0)</f>
        <v>口袋学伴</v>
      </c>
      <c r="D2806" s="1" t="str">
        <f>VLOOKUP(C2806,「工具标准名」映射表!$C$1:$O$2046,2,0)</f>
        <v>口袋学伴</v>
      </c>
      <c r="E2806" s="1" t="s">
        <v>17105</v>
      </c>
      <c r="F2806" s="1" t="str">
        <f>VLOOKUP(E2806,省份映射!$B$1:$C$472,2,0)</f>
        <v>浙江省</v>
      </c>
    </row>
    <row r="2807" spans="1:6">
      <c r="A2807" s="1" t="s">
        <v>17788</v>
      </c>
      <c r="B2807" s="1" t="s">
        <v>2761</v>
      </c>
      <c r="C2807" s="1" t="str">
        <f>VLOOKUP(B2807,「工具标准名」映射表!B:I,2,0)</f>
        <v>AI智能学伴机</v>
      </c>
      <c r="D2807" s="1" t="str">
        <f>VLOOKUP(C2807,「工具标准名」映射表!$C$1:$O$2046,2,0)</f>
        <v>AI智能学伴机</v>
      </c>
      <c r="E2807" s="1" t="s">
        <v>17105</v>
      </c>
      <c r="F2807" s="1" t="str">
        <f>VLOOKUP(E2807,省份映射!$B$1:$C$472,2,0)</f>
        <v>浙江省</v>
      </c>
    </row>
    <row r="2808" spans="1:6">
      <c r="A2808" s="1" t="s">
        <v>17798</v>
      </c>
      <c r="B2808" s="1" t="s">
        <v>8390</v>
      </c>
      <c r="C2808" s="1" t="str">
        <f>VLOOKUP(B2808,「工具标准名」映射表!B:I,2,0)</f>
        <v>阿尔法蛋</v>
      </c>
      <c r="D2808" s="1" t="str">
        <f>VLOOKUP(C2808,「工具标准名」映射表!$C$1:$O$2046,2,0)</f>
        <v>阿尔法蛋</v>
      </c>
      <c r="E2808" s="1" t="s">
        <v>16973</v>
      </c>
      <c r="F2808" s="1" t="str">
        <f>VLOOKUP(E2808,省份映射!$B$1:$C$472,2,0)</f>
        <v>浙江省</v>
      </c>
    </row>
    <row r="2809" spans="1:6">
      <c r="A2809" s="1" t="s">
        <v>17798</v>
      </c>
      <c r="B2809" s="1" t="s">
        <v>8251</v>
      </c>
      <c r="C2809" s="1" t="str">
        <f>VLOOKUP(B2809,「工具标准名」映射表!B:I,2,0)</f>
        <v>VR场景模拟系统</v>
      </c>
      <c r="D2809" s="1" t="str">
        <f>VLOOKUP(C2809,「工具标准名」映射表!$C$1:$O$2046,2,0)</f>
        <v>VR场景模拟系统</v>
      </c>
      <c r="E2809" s="1" t="s">
        <v>16973</v>
      </c>
      <c r="F2809" s="1" t="str">
        <f>VLOOKUP(E2809,省份映射!$B$1:$C$472,2,0)</f>
        <v>浙江省</v>
      </c>
    </row>
    <row r="2810" spans="1:6">
      <c r="A2810" s="1" t="s">
        <v>17798</v>
      </c>
      <c r="B2810" s="1" t="s">
        <v>12965</v>
      </c>
      <c r="C2810" s="1" t="e">
        <f>VLOOKUP(B2810,「工具标准名」映射表!B:I,2,0)</f>
        <v>#N/A</v>
      </c>
      <c r="D2810" s="1" t="e">
        <f>VLOOKUP(C2810,「工具标准名」映射表!$C$1:$O$2046,2,0)</f>
        <v>#N/A</v>
      </c>
      <c r="E2810" s="1" t="s">
        <v>16973</v>
      </c>
      <c r="F2810" s="1" t="str">
        <f>VLOOKUP(E2810,省份映射!$B$1:$C$472,2,0)</f>
        <v>浙江省</v>
      </c>
    </row>
    <row r="2811" spans="1:6">
      <c r="A2811" s="1" t="s">
        <v>17810</v>
      </c>
      <c r="B2811" s="1" t="s">
        <v>4437</v>
      </c>
      <c r="C2811" s="1" t="str">
        <f>VLOOKUP(B2811,「工具标准名」映射表!B:I,2,0)</f>
        <v>AR科普应用</v>
      </c>
      <c r="D2811" s="1" t="str">
        <f>VLOOKUP(C2811,「工具标准名」映射表!$C$1:$O$2046,2,0)</f>
        <v>AR科普应用</v>
      </c>
      <c r="E2811" s="1" t="s">
        <v>96</v>
      </c>
      <c r="F2811" s="1" t="str">
        <f>VLOOKUP(E2811,省份映射!$B$1:$C$472,2,0)</f>
        <v>浙江省</v>
      </c>
    </row>
    <row r="2812" spans="1:6">
      <c r="A2812" s="1" t="s">
        <v>17810</v>
      </c>
      <c r="B2812" s="1" t="s">
        <v>17821</v>
      </c>
      <c r="C2812" s="1" t="str">
        <f>VLOOKUP(B2812,「工具标准名」映射表!B:I,2,0)</f>
        <v>夜视智能摄像头</v>
      </c>
      <c r="D2812" s="1" t="str">
        <f>VLOOKUP(C2812,「工具标准名」映射表!$C$1:$O$2046,2,0)</f>
        <v>夜视智能摄像头</v>
      </c>
      <c r="E2812" s="1" t="s">
        <v>96</v>
      </c>
      <c r="F2812" s="1" t="str">
        <f>VLOOKUP(E2812,省份映射!$B$1:$C$472,2,0)</f>
        <v>浙江省</v>
      </c>
    </row>
    <row r="2813" spans="1:6">
      <c r="A2813" s="1" t="s">
        <v>17824</v>
      </c>
      <c r="B2813" s="1" t="s">
        <v>17830</v>
      </c>
      <c r="C2813" s="1" t="str">
        <f>VLOOKUP(B2813,「工具标准名」映射表!B:I,2,0)</f>
        <v>智能作文评阅系统</v>
      </c>
      <c r="D2813" s="1" t="str">
        <f>VLOOKUP(C2813,「工具标准名」映射表!$C$1:$O$2046,2,0)</f>
        <v>智能作文评阅系统</v>
      </c>
      <c r="E2813" s="1" t="s">
        <v>16947</v>
      </c>
      <c r="F2813" s="1" t="str">
        <f>VLOOKUP(E2813,省份映射!$B$1:$C$472,2,0)</f>
        <v>浙江省</v>
      </c>
    </row>
    <row r="2814" spans="1:6">
      <c r="A2814" s="1" t="s">
        <v>17824</v>
      </c>
      <c r="B2814" s="1" t="s">
        <v>12205</v>
      </c>
      <c r="C2814" s="1" t="str">
        <f>VLOOKUP(B2814,「工具标准名」映射表!B:I,2,0)</f>
        <v>分层作业生成模块</v>
      </c>
      <c r="D2814" s="1" t="str">
        <f>VLOOKUP(C2814,「工具标准名」映射表!$C$1:$O$2046,2,0)</f>
        <v>分层作业生成模块</v>
      </c>
      <c r="E2814" s="1" t="s">
        <v>16947</v>
      </c>
      <c r="F2814" s="1" t="str">
        <f>VLOOKUP(E2814,省份映射!$B$1:$C$472,2,0)</f>
        <v>浙江省</v>
      </c>
    </row>
    <row r="2815" spans="1:6">
      <c r="A2815" s="1" t="s">
        <v>17838</v>
      </c>
      <c r="B2815" s="1" t="s">
        <v>17845</v>
      </c>
      <c r="C2815" s="1" t="str">
        <f>VLOOKUP(B2815,「工具标准名」映射表!B:I,2,0)</f>
        <v>之江汇AI</v>
      </c>
      <c r="D2815" s="1" t="str">
        <f>VLOOKUP(C2815,「工具标准名」映射表!$C$1:$O$2046,2,0)</f>
        <v>之江汇AI</v>
      </c>
      <c r="E2815" s="1" t="s">
        <v>17840</v>
      </c>
      <c r="F2815" s="1" t="str">
        <f>VLOOKUP(E2815,省份映射!$B$1:$C$472,2,0)</f>
        <v>浙江省</v>
      </c>
    </row>
    <row r="2816" spans="1:6">
      <c r="A2816" s="1" t="s">
        <v>17852</v>
      </c>
      <c r="B2816" s="1" t="s">
        <v>1428</v>
      </c>
      <c r="C2816" s="1" t="str">
        <f>VLOOKUP(B2816,「工具标准名」映射表!B:I,2,0)</f>
        <v>AI地理智慧学习平台</v>
      </c>
      <c r="D2816" s="1" t="str">
        <f>VLOOKUP(C2816,「工具标准名」映射表!$C$1:$O$2046,2,0)</f>
        <v>AI地理智慧学习平台</v>
      </c>
      <c r="E2816" s="1" t="s">
        <v>16973</v>
      </c>
      <c r="F2816" s="1" t="str">
        <f>VLOOKUP(E2816,省份映射!$B$1:$C$472,2,0)</f>
        <v>浙江省</v>
      </c>
    </row>
    <row r="2817" spans="1:6">
      <c r="A2817" s="1" t="s">
        <v>17852</v>
      </c>
      <c r="B2817" s="1" t="s">
        <v>12269</v>
      </c>
      <c r="C2817" s="1" t="str">
        <f>VLOOKUP(B2817,「工具标准名」映射表!B:I,2,0)</f>
        <v>高德地图开放平台</v>
      </c>
      <c r="D2817" s="1" t="str">
        <f>VLOOKUP(C2817,「工具标准名」映射表!$C$1:$O$2046,2,0)</f>
        <v>高德地图开放平台</v>
      </c>
      <c r="E2817" s="1" t="s">
        <v>16973</v>
      </c>
      <c r="F2817" s="1" t="str">
        <f>VLOOKUP(E2817,省份映射!$B$1:$C$472,2,0)</f>
        <v>浙江省</v>
      </c>
    </row>
    <row r="2818" spans="1:6">
      <c r="A2818" s="1" t="s">
        <v>17852</v>
      </c>
      <c r="B2818" s="1" t="s">
        <v>12353</v>
      </c>
      <c r="C2818" s="1" t="str">
        <f>VLOOKUP(B2818,「工具标准名」映射表!B:I,2,0)</f>
        <v>谷歌地球Google Earth</v>
      </c>
      <c r="D2818" s="1" t="str">
        <f>VLOOKUP(C2818,「工具标准名」映射表!$C$1:$O$2046,2,0)</f>
        <v>Google Earth</v>
      </c>
      <c r="E2818" s="1" t="s">
        <v>16973</v>
      </c>
      <c r="F2818" s="1" t="str">
        <f>VLOOKUP(E2818,省份映射!$B$1:$C$472,2,0)</f>
        <v>浙江省</v>
      </c>
    </row>
    <row r="2819" spans="1:6">
      <c r="A2819" s="1" t="s">
        <v>17852</v>
      </c>
      <c r="B2819" s="1" t="s">
        <v>8392</v>
      </c>
      <c r="C2819" s="1" t="str">
        <f>VLOOKUP(B2819,「工具标准名」映射表!B:I,2,0)</f>
        <v>阿里云 DataV数据可视化平台</v>
      </c>
      <c r="D2819" s="1" t="str">
        <f>VLOOKUP(C2819,「工具标准名」映射表!$C$1:$O$2046,2,0)</f>
        <v>阿里云 DataV数据可视化平台</v>
      </c>
      <c r="E2819" s="1" t="s">
        <v>16973</v>
      </c>
      <c r="F2819" s="1" t="str">
        <f>VLOOKUP(E2819,省份映射!$B$1:$C$472,2,0)</f>
        <v>浙江省</v>
      </c>
    </row>
    <row r="2820" spans="1:6">
      <c r="A2820" s="1" t="s">
        <v>17852</v>
      </c>
      <c r="B2820" s="1" t="s">
        <v>9099</v>
      </c>
      <c r="C2820" s="1" t="str">
        <f>VLOOKUP(B2820,「工具标准名」映射表!B:I,2,0)</f>
        <v>地理空间数据云</v>
      </c>
      <c r="D2820" s="1" t="str">
        <f>VLOOKUP(C2820,「工具标准名」映射表!$C$1:$O$2046,2,0)</f>
        <v>地理空间数据云</v>
      </c>
      <c r="E2820" s="1" t="s">
        <v>16973</v>
      </c>
      <c r="F2820" s="1" t="str">
        <f>VLOOKUP(E2820,省份映射!$B$1:$C$472,2,0)</f>
        <v>浙江省</v>
      </c>
    </row>
    <row r="2821" spans="1:6">
      <c r="A2821" s="1" t="s">
        <v>17869</v>
      </c>
      <c r="B2821" s="1" t="s">
        <v>4532</v>
      </c>
      <c r="C2821" s="1" t="str">
        <f>VLOOKUP(B2821,「工具标准名」映射表!B:I,2,0)</f>
        <v>Kimi</v>
      </c>
      <c r="D2821" s="1" t="str">
        <f>VLOOKUP(C2821,「工具标准名」映射表!$C$1:$O$2046,2,0)</f>
        <v>Kimi</v>
      </c>
      <c r="E2821" s="1" t="s">
        <v>96</v>
      </c>
      <c r="F2821" s="1" t="str">
        <f>VLOOKUP(E2821,省份映射!$B$1:$C$472,2,0)</f>
        <v>浙江省</v>
      </c>
    </row>
    <row r="2822" spans="1:6">
      <c r="A2822" s="1" t="s">
        <v>17881</v>
      </c>
      <c r="B2822" s="1" t="s">
        <v>17887</v>
      </c>
      <c r="C2822" s="1" t="str">
        <f>VLOOKUP(B2822,「工具标准名」映射表!B:I,2,0)</f>
        <v>文曲智阅作文批改</v>
      </c>
      <c r="D2822" s="1" t="str">
        <f>VLOOKUP(C2822,「工具标准名」映射表!$C$1:$O$2046,2,0)</f>
        <v>文曲智阅AI作文批改工具</v>
      </c>
      <c r="E2822" s="1" t="s">
        <v>16947</v>
      </c>
      <c r="F2822" s="1" t="str">
        <f>VLOOKUP(E2822,省份映射!$B$1:$C$472,2,0)</f>
        <v>浙江省</v>
      </c>
    </row>
    <row r="2823" spans="1:6">
      <c r="A2823" s="1" t="s">
        <v>17893</v>
      </c>
      <c r="B2823" s="1" t="s">
        <v>425</v>
      </c>
      <c r="C2823" s="1" t="str">
        <f>VLOOKUP(B2823,「工具标准名」映射表!B:I,2,0)</f>
        <v>生成式AI工具</v>
      </c>
      <c r="D2823" s="1" t="str">
        <f>VLOOKUP(C2823,「工具标准名」映射表!$C$1:$O$2046,2,0)</f>
        <v>DeepSeek 大模型</v>
      </c>
      <c r="E2823" s="1" t="s">
        <v>16973</v>
      </c>
      <c r="F2823" s="1" t="str">
        <f>VLOOKUP(E2823,省份映射!$B$1:$C$472,2,0)</f>
        <v>浙江省</v>
      </c>
    </row>
    <row r="2824" spans="1:6">
      <c r="A2824" s="1" t="s">
        <v>17905</v>
      </c>
      <c r="B2824" s="1" t="s">
        <v>4236</v>
      </c>
      <c r="C2824" s="1" t="str">
        <f>VLOOKUP(B2824,「工具标准名」映射表!B:I,2,0)</f>
        <v>AI音乐识谱助手</v>
      </c>
      <c r="D2824" s="1" t="str">
        <f>VLOOKUP(C2824,「工具标准名」映射表!$C$1:$O$2046,2,0)</f>
        <v>AI音乐识谱助手</v>
      </c>
      <c r="E2824" s="1" t="s">
        <v>17907</v>
      </c>
      <c r="F2824" s="1" t="str">
        <f>VLOOKUP(E2824,省份映射!$B$1:$C$472,2,0)</f>
        <v>浙江省</v>
      </c>
    </row>
    <row r="2825" spans="1:6">
      <c r="A2825" s="1" t="s">
        <v>17918</v>
      </c>
      <c r="B2825" s="1" t="s">
        <v>17922</v>
      </c>
      <c r="C2825" s="1" t="str">
        <f>VLOOKUP(B2825,「工具标准名」映射表!B:I,2,0)</f>
        <v>智能学习平台</v>
      </c>
      <c r="D2825" s="1" t="str">
        <f>VLOOKUP(C2825,「工具标准名」映射表!$C$1:$O$2046,2,0)</f>
        <v>智能学习平台</v>
      </c>
      <c r="E2825" s="1" t="s">
        <v>17003</v>
      </c>
      <c r="F2825" s="1" t="str">
        <f>VLOOKUP(E2825,省份映射!$B$1:$C$472,2,0)</f>
        <v>浙江省</v>
      </c>
    </row>
    <row r="2826" spans="1:6">
      <c r="A2826" s="1" t="s">
        <v>17927</v>
      </c>
      <c r="B2826" s="1" t="s">
        <v>17933</v>
      </c>
      <c r="C2826" s="1" t="str">
        <f>VLOOKUP(B2826,「工具标准名」映射表!B:I,2,0)</f>
        <v>之江汇AI</v>
      </c>
      <c r="D2826" s="1" t="str">
        <f>VLOOKUP(C2826,「工具标准名」映射表!$C$1:$O$2046,2,0)</f>
        <v>之江汇AI</v>
      </c>
      <c r="E2826" s="1" t="s">
        <v>17840</v>
      </c>
      <c r="F2826" s="1" t="str">
        <f>VLOOKUP(E2826,省份映射!$B$1:$C$472,2,0)</f>
        <v>浙江省</v>
      </c>
    </row>
    <row r="2827" spans="1:6">
      <c r="A2827" s="1" t="s">
        <v>17927</v>
      </c>
      <c r="B2827" s="1" t="s">
        <v>17939</v>
      </c>
      <c r="C2827" s="1" t="str">
        <f>VLOOKUP(B2827,「工具标准名」映射表!B:I,2,0)</f>
        <v>之江汇AI</v>
      </c>
      <c r="D2827" s="1" t="str">
        <f>VLOOKUP(C2827,「工具标准名」映射表!$C$1:$O$2046,2,0)</f>
        <v>之江汇AI</v>
      </c>
      <c r="E2827" s="1" t="s">
        <v>17840</v>
      </c>
      <c r="F2827" s="1" t="str">
        <f>VLOOKUP(E2827,省份映射!$B$1:$C$472,2,0)</f>
        <v>浙江省</v>
      </c>
    </row>
    <row r="2828" spans="1:6">
      <c r="A2828" s="1" t="s">
        <v>17941</v>
      </c>
      <c r="B2828" s="1" t="s">
        <v>17947</v>
      </c>
      <c r="C2828" s="1" t="str">
        <f>VLOOKUP(B2828,「工具标准名」映射表!B:I,2,0)</f>
        <v>学伴数字人小满</v>
      </c>
      <c r="D2828" s="1" t="str">
        <f>VLOOKUP(C2828,「工具标准名」映射表!$C$1:$O$2046,2,0)</f>
        <v>学伴数字人小满</v>
      </c>
      <c r="E2828" s="1" t="s">
        <v>388</v>
      </c>
      <c r="F2828" s="1" t="str">
        <f>VLOOKUP(E2828,省份映射!$B$1:$C$472,2,0)</f>
        <v>重庆市</v>
      </c>
    </row>
    <row r="2829" spans="1:6">
      <c r="A2829" s="1" t="s">
        <v>17941</v>
      </c>
      <c r="B2829" s="1" t="s">
        <v>17952</v>
      </c>
      <c r="C2829" s="1" t="str">
        <f>VLOOKUP(B2829,「工具标准名」映射表!B:I,2,0)</f>
        <v>智能体王老师</v>
      </c>
      <c r="D2829" s="1" t="str">
        <f>VLOOKUP(C2829,「工具标准名」映射表!$C$1:$O$2046,2,0)</f>
        <v>智能体王老师</v>
      </c>
      <c r="E2829" s="1" t="s">
        <v>388</v>
      </c>
      <c r="F2829" s="1" t="str">
        <f>VLOOKUP(E2829,省份映射!$B$1:$C$472,2,0)</f>
        <v>重庆市</v>
      </c>
    </row>
    <row r="2830" spans="1:6">
      <c r="A2830" s="1" t="s">
        <v>17954</v>
      </c>
      <c r="B2830" s="1" t="s">
        <v>1458</v>
      </c>
      <c r="C2830" s="1" t="str">
        <f>VLOOKUP(B2830,「工具标准名」映射表!B:I,2,0)</f>
        <v>AI备课助手</v>
      </c>
      <c r="D2830" s="1" t="str">
        <f>VLOOKUP(C2830,「工具标准名」映射表!$C$1:$O$2046,2,0)</f>
        <v>AI备课助手</v>
      </c>
      <c r="E2830" s="1" t="s">
        <v>52</v>
      </c>
      <c r="F2830" s="1" t="str">
        <f>VLOOKUP(E2830,省份映射!$B$1:$C$472,2,0)</f>
        <v>重庆市</v>
      </c>
    </row>
    <row r="2831" spans="1:6">
      <c r="A2831" s="1" t="s">
        <v>17964</v>
      </c>
      <c r="B2831" s="1" t="s">
        <v>3823</v>
      </c>
      <c r="C2831" s="1" t="str">
        <f>VLOOKUP(B2831,「工具标准名」映射表!B:I,2,0)</f>
        <v>AI课堂行为分析系统</v>
      </c>
      <c r="D2831" s="1" t="str">
        <f>VLOOKUP(C2831,「工具标准名」映射表!$C$1:$O$2046,2,0)</f>
        <v>AI课堂行为分析系统</v>
      </c>
      <c r="E2831" s="1" t="s">
        <v>52</v>
      </c>
      <c r="F2831" s="1" t="str">
        <f>VLOOKUP(E2831,省份映射!$B$1:$C$472,2,0)</f>
        <v>重庆市</v>
      </c>
    </row>
    <row r="2832" spans="1:6">
      <c r="A2832" s="1" t="s">
        <v>17976</v>
      </c>
      <c r="B2832" s="1" t="s">
        <v>14194</v>
      </c>
      <c r="C2832" s="1" t="str">
        <f>VLOOKUP(B2832,「工具标准名」映射表!B:I,2,0)</f>
        <v>加减法练习网页</v>
      </c>
      <c r="D2832" s="1" t="str">
        <f>VLOOKUP(C2832,「工具标准名」映射表!$C$1:$O$2046,2,0)</f>
        <v>加减法练习网页</v>
      </c>
      <c r="E2832" s="1" t="s">
        <v>52</v>
      </c>
      <c r="F2832" s="1" t="str">
        <f>VLOOKUP(E2832,省份映射!$B$1:$C$472,2,0)</f>
        <v>重庆市</v>
      </c>
    </row>
    <row r="2833" spans="1:6">
      <c r="A2833" s="1" t="s">
        <v>17987</v>
      </c>
      <c r="B2833" s="1" t="s">
        <v>8100</v>
      </c>
      <c r="C2833" s="1" t="str">
        <f>VLOOKUP(B2833,「工具标准名」映射表!B:I,2,0)</f>
        <v>线上巴蜀</v>
      </c>
      <c r="D2833" s="1" t="str">
        <f>VLOOKUP(C2833,「工具标准名」映射表!$C$1:$O$2046,2,0)</f>
        <v>线上巴蜀</v>
      </c>
      <c r="E2833" s="1" t="s">
        <v>52</v>
      </c>
      <c r="F2833" s="1" t="str">
        <f>VLOOKUP(E2833,省份映射!$B$1:$C$472,2,0)</f>
        <v>重庆市</v>
      </c>
    </row>
    <row r="2834" spans="1:6">
      <c r="A2834" s="1" t="s">
        <v>17987</v>
      </c>
      <c r="B2834" s="1" t="s">
        <v>2803</v>
      </c>
      <c r="C2834" s="1" t="str">
        <f>VLOOKUP(B2834,「工具标准名」映射表!B:I,2,0)</f>
        <v>授课助手</v>
      </c>
      <c r="D2834" s="1" t="str">
        <f>VLOOKUP(C2834,「工具标准名」映射表!$C$1:$O$2046,2,0)</f>
        <v>授课助手</v>
      </c>
      <c r="E2834" s="1" t="s">
        <v>52</v>
      </c>
      <c r="F2834" s="1" t="str">
        <f>VLOOKUP(E2834,省份映射!$B$1:$C$472,2,0)</f>
        <v>重庆市</v>
      </c>
    </row>
    <row r="2835" spans="1:6">
      <c r="A2835" s="1" t="s">
        <v>17987</v>
      </c>
      <c r="B2835" s="1" t="s">
        <v>8109</v>
      </c>
      <c r="C2835" s="1" t="str">
        <f>VLOOKUP(B2835,「工具标准名」映射表!B:I,2,0)</f>
        <v>移动助手</v>
      </c>
      <c r="D2835" s="1" t="str">
        <f>VLOOKUP(C2835,「工具标准名」映射表!$C$1:$O$2046,2,0)</f>
        <v>移动助手</v>
      </c>
      <c r="E2835" s="1" t="s">
        <v>52</v>
      </c>
      <c r="F2835" s="1" t="str">
        <f>VLOOKUP(E2835,省份映射!$B$1:$C$472,2,0)</f>
        <v>重庆市</v>
      </c>
    </row>
    <row r="2836" spans="1:6">
      <c r="A2836" s="1" t="s">
        <v>17987</v>
      </c>
      <c r="B2836" s="1" t="s">
        <v>4532</v>
      </c>
      <c r="C2836" s="1" t="str">
        <f>VLOOKUP(B2836,「工具标准名」映射表!B:I,2,0)</f>
        <v>Kimi</v>
      </c>
      <c r="D2836" s="1" t="str">
        <f>VLOOKUP(C2836,「工具标准名」映射表!$C$1:$O$2046,2,0)</f>
        <v>Kimi</v>
      </c>
      <c r="E2836" s="1" t="s">
        <v>52</v>
      </c>
      <c r="F2836" s="1" t="str">
        <f>VLOOKUP(E2836,省份映射!$B$1:$C$472,2,0)</f>
        <v>重庆市</v>
      </c>
    </row>
    <row r="2837" spans="1:6">
      <c r="A2837" s="1" t="s">
        <v>17987</v>
      </c>
      <c r="B2837" s="1" t="s">
        <v>124</v>
      </c>
      <c r="C2837" s="1" t="str">
        <f>VLOOKUP(B2837,「工具标准名」映射表!B:I,2,0)</f>
        <v>DeepSeek 大模型</v>
      </c>
      <c r="D2837" s="1" t="str">
        <f>VLOOKUP(C2837,「工具标准名」映射表!$C$1:$O$2046,2,0)</f>
        <v>DeepSeek 大模型</v>
      </c>
      <c r="E2837" s="1" t="s">
        <v>52</v>
      </c>
      <c r="F2837" s="1" t="str">
        <f>VLOOKUP(E2837,省份映射!$B$1:$C$472,2,0)</f>
        <v>重庆市</v>
      </c>
    </row>
    <row r="2838" spans="1:6">
      <c r="A2838" s="1" t="s">
        <v>18002</v>
      </c>
      <c r="B2838" s="1" t="s">
        <v>6275</v>
      </c>
      <c r="C2838" s="1" t="str">
        <f>VLOOKUP(B2838,「工具标准名」映射表!B:I,2,0)</f>
        <v>文曲智阅</v>
      </c>
      <c r="D2838" s="1" t="str">
        <f>VLOOKUP(C2838,「工具标准名」映射表!$C$1:$O$2046,2,0)</f>
        <v>文曲智阅</v>
      </c>
      <c r="E2838" s="1" t="s">
        <v>52</v>
      </c>
      <c r="F2838" s="1" t="str">
        <f>VLOOKUP(E2838,省份映射!$B$1:$C$472,2,0)</f>
        <v>重庆市</v>
      </c>
    </row>
    <row r="2839" spans="1:6">
      <c r="A2839" s="1" t="s">
        <v>18014</v>
      </c>
      <c r="B2839" s="1" t="s">
        <v>18020</v>
      </c>
      <c r="C2839" s="1" t="str">
        <f>VLOOKUP(B2839,「工具标准名」映射表!B:I,2,0)</f>
        <v>豆包</v>
      </c>
      <c r="D2839" s="1" t="str">
        <f>VLOOKUP(C2839,「工具标准名」映射表!$C$1:$O$2046,2,0)</f>
        <v>豆包</v>
      </c>
      <c r="E2839" s="1" t="s">
        <v>52</v>
      </c>
      <c r="F2839" s="1" t="str">
        <f>VLOOKUP(E2839,省份映射!$B$1:$C$472,2,0)</f>
        <v>重庆市</v>
      </c>
    </row>
    <row r="2840" spans="1:6">
      <c r="A2840" s="1" t="s">
        <v>18014</v>
      </c>
      <c r="B2840" s="1" t="s">
        <v>222</v>
      </c>
      <c r="C2840" s="1" t="str">
        <f>VLOOKUP(B2840,「工具标准名」映射表!B:I,2,0)</f>
        <v>剪映AI</v>
      </c>
      <c r="D2840" s="1" t="str">
        <f>VLOOKUP(C2840,「工具标准名」映射表!$C$1:$O$2046,2,0)</f>
        <v>剪映AI</v>
      </c>
      <c r="E2840" s="1" t="s">
        <v>52</v>
      </c>
      <c r="F2840" s="1" t="str">
        <f>VLOOKUP(E2840,省份映射!$B$1:$C$472,2,0)</f>
        <v>重庆市</v>
      </c>
    </row>
    <row r="2841" spans="1:6">
      <c r="A2841" s="1" t="s">
        <v>18014</v>
      </c>
      <c r="B2841" s="1" t="s">
        <v>7869</v>
      </c>
      <c r="C2841" s="1" t="str">
        <f>VLOOKUP(B2841,「工具标准名」映射表!B:I,2,0)</f>
        <v>Process On</v>
      </c>
      <c r="D2841" s="1" t="str">
        <f>VLOOKUP(C2841,「工具标准名」映射表!$C$1:$O$2046,2,0)</f>
        <v>Process On</v>
      </c>
      <c r="E2841" s="1" t="s">
        <v>52</v>
      </c>
      <c r="F2841" s="1" t="str">
        <f>VLOOKUP(E2841,省份映射!$B$1:$C$472,2,0)</f>
        <v>重庆市</v>
      </c>
    </row>
    <row r="2842" spans="1:6">
      <c r="A2842" s="1" t="s">
        <v>18028</v>
      </c>
      <c r="B2842" s="1" t="s">
        <v>124</v>
      </c>
      <c r="C2842" s="1" t="str">
        <f>VLOOKUP(B2842,「工具标准名」映射表!B:I,2,0)</f>
        <v>DeepSeek 大模型</v>
      </c>
      <c r="D2842" s="1" t="str">
        <f>VLOOKUP(C2842,「工具标准名」映射表!$C$1:$O$2046,2,0)</f>
        <v>DeepSeek 大模型</v>
      </c>
      <c r="E2842" s="1" t="s">
        <v>52</v>
      </c>
      <c r="F2842" s="1" t="str">
        <f>VLOOKUP(E2842,省份映射!$B$1:$C$472,2,0)</f>
        <v>重庆市</v>
      </c>
    </row>
    <row r="2843" spans="1:6">
      <c r="A2843" s="1" t="s">
        <v>18028</v>
      </c>
      <c r="B2843" s="1" t="s">
        <v>139</v>
      </c>
      <c r="C2843" s="1" t="str">
        <f>VLOOKUP(B2843,「工具标准名」映射表!B:I,2,0)</f>
        <v>豆包</v>
      </c>
      <c r="D2843" s="1" t="str">
        <f>VLOOKUP(C2843,「工具标准名」映射表!$C$1:$O$2046,2,0)</f>
        <v>豆包</v>
      </c>
      <c r="E2843" s="1" t="s">
        <v>52</v>
      </c>
      <c r="F2843" s="1" t="str">
        <f>VLOOKUP(E2843,省份映射!$B$1:$C$472,2,0)</f>
        <v>重庆市</v>
      </c>
    </row>
    <row r="2844" spans="1:6">
      <c r="A2844" s="1" t="s">
        <v>18042</v>
      </c>
      <c r="B2844" s="1" t="s">
        <v>139</v>
      </c>
      <c r="C2844" s="1" t="str">
        <f>VLOOKUP(B2844,「工具标准名」映射表!B:I,2,0)</f>
        <v>豆包</v>
      </c>
      <c r="D2844" s="1" t="str">
        <f>VLOOKUP(C2844,「工具标准名」映射表!$C$1:$O$2046,2,0)</f>
        <v>豆包</v>
      </c>
      <c r="E2844" s="1" t="s">
        <v>52</v>
      </c>
      <c r="F2844" s="1" t="str">
        <f>VLOOKUP(E2844,省份映射!$B$1:$C$472,2,0)</f>
        <v>重庆市</v>
      </c>
    </row>
    <row r="2845" spans="1:6">
      <c r="A2845" s="1" t="s">
        <v>18056</v>
      </c>
      <c r="B2845" s="1" t="s">
        <v>18062</v>
      </c>
      <c r="C2845" s="1" t="str">
        <f>VLOOKUP(B2845,「工具标准名」映射表!B:I,2,0)</f>
        <v>星球探索器</v>
      </c>
      <c r="D2845" s="1" t="str">
        <f>VLOOKUP(C2845,「工具标准名」映射表!$C$1:$O$2046,2,0)</f>
        <v>星球探索器</v>
      </c>
      <c r="E2845" s="1" t="s">
        <v>52</v>
      </c>
      <c r="F2845" s="1" t="str">
        <f>VLOOKUP(E2845,省份映射!$B$1:$C$472,2,0)</f>
        <v>重庆市</v>
      </c>
    </row>
    <row r="2846" spans="1:6">
      <c r="A2846" s="1" t="s">
        <v>18056</v>
      </c>
      <c r="B2846" s="1" t="s">
        <v>18068</v>
      </c>
      <c r="C2846" s="1" t="str">
        <f>VLOOKUP(B2846,「工具标准名」映射表!B:I,2,0)</f>
        <v>数字人</v>
      </c>
      <c r="D2846" s="1" t="str">
        <f>VLOOKUP(C2846,「工具标准名」映射表!$C$1:$O$2046,2,0)</f>
        <v>AI数字人</v>
      </c>
      <c r="E2846" s="1" t="s">
        <v>52</v>
      </c>
      <c r="F2846" s="1" t="str">
        <f>VLOOKUP(E2846,省份映射!$B$1:$C$472,2,0)</f>
        <v>重庆市</v>
      </c>
    </row>
    <row r="2847" spans="1:6">
      <c r="A2847" s="1" t="s">
        <v>18056</v>
      </c>
      <c r="B2847" s="1" t="s">
        <v>1962</v>
      </c>
      <c r="C2847" s="1" t="str">
        <f>VLOOKUP(B2847,「工具标准名」映射表!B:I,2,0)</f>
        <v>豆包</v>
      </c>
      <c r="D2847" s="1" t="str">
        <f>VLOOKUP(C2847,「工具标准名」映射表!$C$1:$O$2046,2,0)</f>
        <v>豆包</v>
      </c>
      <c r="E2847" s="1" t="s">
        <v>52</v>
      </c>
      <c r="F2847" s="1" t="str">
        <f>VLOOKUP(E2847,省份映射!$B$1:$C$472,2,0)</f>
        <v>重庆市</v>
      </c>
    </row>
    <row r="2848" spans="1:6">
      <c r="A2848" s="1" t="s">
        <v>18072</v>
      </c>
      <c r="B2848" s="1" t="s">
        <v>18078</v>
      </c>
      <c r="C2848" s="1" t="str">
        <f>VLOOKUP(B2848,「工具标准名」映射表!B:I,2,0)</f>
        <v>智慧体育助手</v>
      </c>
      <c r="D2848" s="1" t="str">
        <f>VLOOKUP(C2848,「工具标准名」映射表!$C$1:$O$2046,2,0)</f>
        <v>智慧体育助手</v>
      </c>
      <c r="E2848" s="1" t="s">
        <v>52</v>
      </c>
      <c r="F2848" s="1" t="str">
        <f>VLOOKUP(E2848,省份映射!$B$1:$C$472,2,0)</f>
        <v>重庆市</v>
      </c>
    </row>
    <row r="2849" spans="1:6">
      <c r="A2849" s="1" t="s">
        <v>18072</v>
      </c>
      <c r="B2849" s="1" t="s">
        <v>18083</v>
      </c>
      <c r="C2849" s="1" t="str">
        <f>VLOOKUP(B2849,「工具标准名」映射表!B:I,2,0)</f>
        <v>智慧体育管理平台</v>
      </c>
      <c r="D2849" s="1" t="str">
        <f>VLOOKUP(C2849,「工具标准名」映射表!$C$1:$O$2046,2,0)</f>
        <v>智慧体育管理平台</v>
      </c>
      <c r="E2849" s="1" t="s">
        <v>52</v>
      </c>
      <c r="F2849" s="1" t="str">
        <f>VLOOKUP(E2849,省份映射!$B$1:$C$472,2,0)</f>
        <v>重庆市</v>
      </c>
    </row>
    <row r="2850" spans="1:6">
      <c r="A2850" s="1" t="s">
        <v>18072</v>
      </c>
      <c r="B2850" s="1" t="s">
        <v>3488</v>
      </c>
      <c r="C2850" s="1" t="str">
        <f>VLOOKUP(B2850,「工具标准名」映射表!B:I,2,0)</f>
        <v>AI视觉运动项目设备</v>
      </c>
      <c r="D2850" s="1" t="str">
        <f>VLOOKUP(C2850,「工具标准名」映射表!$C$1:$O$2046,2,0)</f>
        <v>AI视觉运动项目设备</v>
      </c>
      <c r="E2850" s="1" t="s">
        <v>52</v>
      </c>
      <c r="F2850" s="1" t="str">
        <f>VLOOKUP(E2850,省份映射!$B$1:$C$472,2,0)</f>
        <v>重庆市</v>
      </c>
    </row>
    <row r="2851" spans="1:6">
      <c r="A2851" s="1" t="s">
        <v>18086</v>
      </c>
      <c r="B2851" s="1" t="s">
        <v>15870</v>
      </c>
      <c r="C2851" s="1" t="str">
        <f>VLOOKUP(B2851,「工具标准名」映射表!B:I,2,0)</f>
        <v>魔珐有言生成式AI软件</v>
      </c>
      <c r="D2851" s="1" t="str">
        <f>VLOOKUP(C2851,「工具标准名」映射表!$C$1:$O$2046,2,0)</f>
        <v>魔珐有言</v>
      </c>
      <c r="E2851" s="1" t="s">
        <v>52</v>
      </c>
      <c r="F2851" s="1" t="str">
        <f>VLOOKUP(E2851,省份映射!$B$1:$C$472,2,0)</f>
        <v>重庆市</v>
      </c>
    </row>
    <row r="2852" spans="1:6">
      <c r="A2852" s="1" t="s">
        <v>18097</v>
      </c>
      <c r="B2852" s="1" t="s">
        <v>8715</v>
      </c>
      <c r="C2852" s="1" t="str">
        <f>VLOOKUP(B2852,「工具标准名」映射表!B:I,2,0)</f>
        <v>班小儿</v>
      </c>
      <c r="D2852" s="1" t="str">
        <f>VLOOKUP(C2852,「工具标准名」映射表!$C$1:$O$2046,2,0)</f>
        <v>班小儿</v>
      </c>
      <c r="E2852" s="1" t="s">
        <v>52</v>
      </c>
      <c r="F2852" s="1" t="str">
        <f>VLOOKUP(E2852,省份映射!$B$1:$C$472,2,0)</f>
        <v>重庆市</v>
      </c>
    </row>
    <row r="2853" spans="1:6">
      <c r="A2853" s="1" t="s">
        <v>18097</v>
      </c>
      <c r="B2853" s="1" t="s">
        <v>124</v>
      </c>
      <c r="C2853" s="1" t="str">
        <f>VLOOKUP(B2853,「工具标准名」映射表!B:I,2,0)</f>
        <v>DeepSeek 大模型</v>
      </c>
      <c r="D2853" s="1" t="str">
        <f>VLOOKUP(C2853,「工具标准名」映射表!$C$1:$O$2046,2,0)</f>
        <v>DeepSeek 大模型</v>
      </c>
      <c r="E2853" s="1" t="s">
        <v>52</v>
      </c>
      <c r="F2853" s="1" t="str">
        <f>VLOOKUP(E2853,省份映射!$B$1:$C$472,2,0)</f>
        <v>重庆市</v>
      </c>
    </row>
    <row r="2854" spans="1:6">
      <c r="A2854" s="1" t="s">
        <v>18097</v>
      </c>
      <c r="B2854" s="1" t="s">
        <v>139</v>
      </c>
      <c r="C2854" s="1" t="str">
        <f>VLOOKUP(B2854,「工具标准名」映射表!B:I,2,0)</f>
        <v>豆包</v>
      </c>
      <c r="D2854" s="1" t="str">
        <f>VLOOKUP(C2854,「工具标准名」映射表!$C$1:$O$2046,2,0)</f>
        <v>豆包</v>
      </c>
      <c r="E2854" s="1" t="s">
        <v>52</v>
      </c>
      <c r="F2854" s="1" t="str">
        <f>VLOOKUP(E2854,省份映射!$B$1:$C$472,2,0)</f>
        <v>重庆市</v>
      </c>
    </row>
    <row r="2855" spans="1:6">
      <c r="A2855" s="1" t="s">
        <v>18109</v>
      </c>
      <c r="B2855" s="1" t="s">
        <v>1561</v>
      </c>
      <c r="C2855" s="1" t="str">
        <f>VLOOKUP(B2855,「工具标准名」映射表!B:I,2,0)</f>
        <v>AI学伴机</v>
      </c>
      <c r="D2855" s="1" t="str">
        <f>VLOOKUP(C2855,「工具标准名」映射表!$C$1:$O$2046,2,0)</f>
        <v>AI学伴机</v>
      </c>
      <c r="E2855" s="1" t="s">
        <v>115</v>
      </c>
      <c r="F2855" s="1" t="str">
        <f>VLOOKUP(E2855,省份映射!$B$1:$C$472,2,0)</f>
        <v>上海市</v>
      </c>
    </row>
    <row r="2856" spans="1:6">
      <c r="A2856" s="1" t="s">
        <v>18109</v>
      </c>
      <c r="B2856" s="1" t="s">
        <v>1770</v>
      </c>
      <c r="C2856" s="1" t="str">
        <f>VLOOKUP(B2856,「工具标准名」映射表!B:I,2,0)</f>
        <v>AI录播教室</v>
      </c>
      <c r="D2856" s="1" t="str">
        <f>VLOOKUP(C2856,「工具标准名」映射表!$C$1:$O$2046,2,0)</f>
        <v>AI录播教室</v>
      </c>
      <c r="E2856" s="1" t="s">
        <v>115</v>
      </c>
      <c r="F2856" s="1" t="str">
        <f>VLOOKUP(E2856,省份映射!$B$1:$C$472,2,0)</f>
        <v>上海市</v>
      </c>
    </row>
    <row r="2857" spans="1:6">
      <c r="A2857" s="1" t="s">
        <v>18109</v>
      </c>
      <c r="B2857" s="1" t="s">
        <v>6551</v>
      </c>
      <c r="C2857" s="1" t="str">
        <f>VLOOKUP(B2857,「工具标准名」映射表!B:I,2,0)</f>
        <v>智能作业平台</v>
      </c>
      <c r="D2857" s="1" t="str">
        <f>VLOOKUP(C2857,「工具标准名」映射表!$C$1:$O$2046,2,0)</f>
        <v>智能作业平台</v>
      </c>
      <c r="E2857" s="1" t="s">
        <v>115</v>
      </c>
      <c r="F2857" s="1" t="str">
        <f>VLOOKUP(E2857,省份映射!$B$1:$C$472,2,0)</f>
        <v>上海市</v>
      </c>
    </row>
    <row r="2858" spans="1:6">
      <c r="A2858" s="1" t="s">
        <v>18120</v>
      </c>
      <c r="B2858" s="1" t="s">
        <v>10883</v>
      </c>
      <c r="C2858" s="1" t="str">
        <f>VLOOKUP(B2858,「工具标准名」映射表!B:I,2,0)</f>
        <v>心灵智愈站</v>
      </c>
      <c r="D2858" s="1" t="str">
        <f>VLOOKUP(C2858,「工具标准名」映射表!$C$1:$O$2046,2,0)</f>
        <v>心灵智愈站</v>
      </c>
      <c r="E2858" s="1" t="s">
        <v>52</v>
      </c>
      <c r="F2858" s="1" t="str">
        <f>VLOOKUP(E2858,省份映射!$B$1:$C$472,2,0)</f>
        <v>重庆市</v>
      </c>
    </row>
    <row r="2859" spans="1:6">
      <c r="A2859" s="1" t="s">
        <v>18120</v>
      </c>
      <c r="B2859" s="1" t="s">
        <v>10890</v>
      </c>
      <c r="C2859" s="1" t="str">
        <f>VLOOKUP(B2859,「工具标准名」映射表!B:I,2,0)</f>
        <v>扣子AI</v>
      </c>
      <c r="D2859" s="1" t="str">
        <f>VLOOKUP(C2859,「工具标准名」映射表!$C$1:$O$2046,2,0)</f>
        <v>扣子AI</v>
      </c>
      <c r="E2859" s="1" t="s">
        <v>52</v>
      </c>
      <c r="F2859" s="1" t="str">
        <f>VLOOKUP(E2859,省份映射!$B$1:$C$472,2,0)</f>
        <v>重庆市</v>
      </c>
    </row>
    <row r="2860" spans="1:6">
      <c r="A2860" s="1" t="s">
        <v>18120</v>
      </c>
      <c r="B2860" s="1" t="s">
        <v>10892</v>
      </c>
      <c r="C2860" s="1" t="str">
        <f>VLOOKUP(B2860,「工具标准名」映射表!B:I,2,0)</f>
        <v>腾讯元器平台</v>
      </c>
      <c r="D2860" s="1" t="str">
        <f>VLOOKUP(C2860,「工具标准名」映射表!$C$1:$O$2046,2,0)</f>
        <v>腾讯元器</v>
      </c>
      <c r="E2860" s="1" t="s">
        <v>52</v>
      </c>
      <c r="F2860" s="1" t="str">
        <f>VLOOKUP(E2860,省份映射!$B$1:$C$472,2,0)</f>
        <v>重庆市</v>
      </c>
    </row>
    <row r="2861" spans="1:6">
      <c r="A2861" s="1" t="s">
        <v>18130</v>
      </c>
      <c r="B2861" s="1" t="s">
        <v>156</v>
      </c>
      <c r="C2861" s="1" t="str">
        <f>VLOOKUP(B2861,「工具标准名」映射表!B:I,2,0)</f>
        <v>未提及</v>
      </c>
      <c r="D2861" s="1" t="str">
        <f>VLOOKUP(C2861,「工具标准名」映射表!$C$1:$O$2046,2,0)</f>
        <v>未提及</v>
      </c>
      <c r="E2861" s="1" t="s">
        <v>156</v>
      </c>
      <c r="F2861" s="1" t="str">
        <f>VLOOKUP(E2861,省份映射!$B$1:$C$472,2,0)</f>
        <v>未提及</v>
      </c>
    </row>
    <row r="2862" spans="1:6">
      <c r="A2862" s="1" t="s">
        <v>18142</v>
      </c>
      <c r="B2862" s="1" t="s">
        <v>8977</v>
      </c>
      <c r="C2862" s="1" t="str">
        <f>VLOOKUP(B2862,「工具标准名」映射表!B:I,2,0)</f>
        <v>存钱罐模型</v>
      </c>
      <c r="D2862" s="1" t="str">
        <f>VLOOKUP(C2862,「工具标准名」映射表!$C$1:$O$2046,2,0)</f>
        <v>存钱罐模型</v>
      </c>
      <c r="E2862" s="1" t="s">
        <v>156</v>
      </c>
      <c r="F2862" s="1" t="str">
        <f>VLOOKUP(E2862,省份映射!$B$1:$C$472,2,0)</f>
        <v>未提及</v>
      </c>
    </row>
    <row r="2863" spans="1:6">
      <c r="A2863" s="1" t="s">
        <v>18153</v>
      </c>
      <c r="C2863" s="1" t="e">
        <f>VLOOKUP(B2863,「工具标准名」映射表!B:I,2,0)</f>
        <v>#N/A</v>
      </c>
      <c r="D2863" s="1" t="e">
        <f>VLOOKUP(C2863,「工具标准名」映射表!$C$1:$O$2046,2,0)</f>
        <v>#N/A</v>
      </c>
      <c r="E2863" s="1" t="s">
        <v>420</v>
      </c>
      <c r="F2863" s="1" t="str">
        <f>VLOOKUP(E2863,省份映射!$B$1:$C$472,2,0)</f>
        <v>重庆市</v>
      </c>
    </row>
    <row r="2864" spans="1:6">
      <c r="A2864" s="1" t="s">
        <v>18164</v>
      </c>
      <c r="B2864" s="1" t="s">
        <v>12346</v>
      </c>
      <c r="C2864" s="1" t="str">
        <f>VLOOKUP(B2864,「工具标准名」映射表!B:I,2,0)</f>
        <v>古诗助教系统</v>
      </c>
      <c r="D2864" s="1" t="str">
        <f>VLOOKUP(C2864,「工具标准名」映射表!$C$1:$O$2046,2,0)</f>
        <v>古诗助教系统（自研）</v>
      </c>
      <c r="E2864" s="1" t="s">
        <v>1341</v>
      </c>
      <c r="F2864" s="1" t="str">
        <f>VLOOKUP(E2864,省份映射!$B$1:$C$472,2,0)</f>
        <v>重庆市</v>
      </c>
    </row>
    <row r="2865" spans="1:6">
      <c r="A2865" s="1" t="s">
        <v>18164</v>
      </c>
      <c r="B2865" s="1" t="s">
        <v>18175</v>
      </c>
      <c r="C2865" s="1" t="str">
        <f>VLOOKUP(B2865,「工具标准名」映射表!B:I,2,0)</f>
        <v>写作批改平台</v>
      </c>
      <c r="D2865" s="1" t="str">
        <f>VLOOKUP(C2865,「工具标准名」映射表!$C$1:$O$2046,2,0)</f>
        <v>写作批改平台</v>
      </c>
      <c r="E2865" s="1" t="s">
        <v>1341</v>
      </c>
      <c r="F2865" s="1" t="str">
        <f>VLOOKUP(E2865,省份映射!$B$1:$C$472,2,0)</f>
        <v>重庆市</v>
      </c>
    </row>
    <row r="2866" spans="1:6">
      <c r="A2866" s="1" t="s">
        <v>18164</v>
      </c>
      <c r="B2866" s="1" t="s">
        <v>18177</v>
      </c>
      <c r="C2866" s="1" t="str">
        <f>VLOOKUP(B2866,「工具标准名」映射表!B:I,2,0)</f>
        <v>国家智慧教育平台</v>
      </c>
      <c r="D2866" s="1" t="str">
        <f>VLOOKUP(C2866,「工具标准名」映射表!$C$1:$O$2046,2,0)</f>
        <v>国家智慧教育平台</v>
      </c>
      <c r="E2866" s="1" t="s">
        <v>1341</v>
      </c>
      <c r="F2866" s="1" t="str">
        <f>VLOOKUP(E2866,省份映射!$B$1:$C$472,2,0)</f>
        <v>重庆市</v>
      </c>
    </row>
    <row r="2867" spans="1:6">
      <c r="A2867" s="1" t="s">
        <v>18164</v>
      </c>
      <c r="B2867" s="1" t="s">
        <v>8895</v>
      </c>
      <c r="C2867" s="1" t="str">
        <f>VLOOKUP(B2867,「工具标准名」映射表!B:I,2,0)</f>
        <v>重庆中小学智慧教育平台</v>
      </c>
      <c r="D2867" s="1" t="str">
        <f>VLOOKUP(C2867,「工具标准名」映射表!$C$1:$O$2046,2,0)</f>
        <v>重庆中小学智慧教育平台</v>
      </c>
      <c r="E2867" s="1" t="s">
        <v>1341</v>
      </c>
      <c r="F2867" s="1" t="str">
        <f>VLOOKUP(E2867,省份映射!$B$1:$C$472,2,0)</f>
        <v>重庆市</v>
      </c>
    </row>
    <row r="2868" spans="1:6">
      <c r="A2868" s="1" t="s">
        <v>18164</v>
      </c>
      <c r="B2868" s="1" t="s">
        <v>12806</v>
      </c>
      <c r="C2868" s="1" t="str">
        <f>VLOOKUP(B2868,「工具标准名」映射表!B:I,2,0)</f>
        <v>合川十六进制智慧教学平台</v>
      </c>
      <c r="D2868" s="1" t="str">
        <f>VLOOKUP(C2868,「工具标准名」映射表!$C$1:$O$2046,2,0)</f>
        <v>合川十六进制智慧教学平台</v>
      </c>
      <c r="E2868" s="1" t="s">
        <v>1341</v>
      </c>
      <c r="F2868" s="1" t="str">
        <f>VLOOKUP(E2868,省份映射!$B$1:$C$472,2,0)</f>
        <v>重庆市</v>
      </c>
    </row>
    <row r="2869" spans="1:6">
      <c r="A2869" s="1" t="s">
        <v>18164</v>
      </c>
      <c r="B2869" s="1" t="s">
        <v>4643</v>
      </c>
      <c r="C2869" s="1" t="str">
        <f>VLOOKUP(B2869,「工具标准名」映射表!B:I,2,0)</f>
        <v>ChatGPT</v>
      </c>
      <c r="D2869" s="1" t="str">
        <f>VLOOKUP(C2869,「工具标准名」映射表!$C$1:$O$2046,2,0)</f>
        <v>ChatGPT</v>
      </c>
      <c r="E2869" s="1" t="s">
        <v>1341</v>
      </c>
      <c r="F2869" s="1" t="str">
        <f>VLOOKUP(E2869,省份映射!$B$1:$C$472,2,0)</f>
        <v>重庆市</v>
      </c>
    </row>
    <row r="2870" spans="1:6">
      <c r="A2870" s="1" t="s">
        <v>18164</v>
      </c>
      <c r="B2870" s="1" t="s">
        <v>1133</v>
      </c>
      <c r="C2870" s="1" t="str">
        <f>VLOOKUP(B2870,「工具标准名」映射表!B:I,2,0)</f>
        <v>文心一言</v>
      </c>
      <c r="D2870" s="1" t="str">
        <f>VLOOKUP(C2870,「工具标准名」映射表!$C$1:$O$2046,2,0)</f>
        <v>文心一言</v>
      </c>
      <c r="E2870" s="1" t="s">
        <v>1341</v>
      </c>
      <c r="F2870" s="1" t="str">
        <f>VLOOKUP(E2870,省份映射!$B$1:$C$472,2,0)</f>
        <v>重庆市</v>
      </c>
    </row>
    <row r="2871" spans="1:6">
      <c r="A2871" s="1" t="s">
        <v>18182</v>
      </c>
      <c r="B2871" s="1" t="s">
        <v>8759</v>
      </c>
      <c r="C2871" s="1" t="str">
        <f>VLOOKUP(B2871,「工具标准名」映射表!B:I,2,0)</f>
        <v>北师大版初中数学新教材</v>
      </c>
      <c r="D2871" s="1" t="str">
        <f>VLOOKUP(C2871,「工具标准名」映射表!$C$1:$O$2046,2,0)</f>
        <v>北师大版初中数学新教材</v>
      </c>
      <c r="E2871" s="1" t="s">
        <v>156</v>
      </c>
      <c r="F2871" s="1" t="str">
        <f>VLOOKUP(E2871,省份映射!$B$1:$C$472,2,0)</f>
        <v>未提及</v>
      </c>
    </row>
    <row r="2872" spans="1:6">
      <c r="A2872" s="1" t="s">
        <v>18192</v>
      </c>
      <c r="B2872" s="1" t="s">
        <v>2240</v>
      </c>
      <c r="C2872" s="1" t="str">
        <f>VLOOKUP(B2872,「工具标准名」映射表!B:I,2,0)</f>
        <v>国家智慧教育平台</v>
      </c>
      <c r="D2872" s="1" t="str">
        <f>VLOOKUP(C2872,「工具标准名」映射表!$C$1:$O$2046,2,0)</f>
        <v>国家智慧教育平台</v>
      </c>
      <c r="E2872" s="1" t="s">
        <v>156</v>
      </c>
      <c r="F2872" s="1" t="str">
        <f>VLOOKUP(E2872,省份映射!$B$1:$C$472,2,0)</f>
        <v>未提及</v>
      </c>
    </row>
    <row r="2873" spans="1:6">
      <c r="A2873" s="1" t="s">
        <v>18192</v>
      </c>
      <c r="B2873" s="1" t="s">
        <v>214</v>
      </c>
      <c r="C2873" s="1" t="str">
        <f>VLOOKUP(B2873,「工具标准名」映射表!B:I,2,0)</f>
        <v>希沃白板</v>
      </c>
      <c r="D2873" s="1" t="str">
        <f>VLOOKUP(C2873,「工具标准名」映射表!$C$1:$O$2046,2,0)</f>
        <v>希沃白板</v>
      </c>
      <c r="E2873" s="1" t="s">
        <v>156</v>
      </c>
      <c r="F2873" s="1" t="str">
        <f>VLOOKUP(E2873,省份映射!$B$1:$C$472,2,0)</f>
        <v>未提及</v>
      </c>
    </row>
    <row r="2874" spans="1:6">
      <c r="A2874" s="1" t="s">
        <v>18205</v>
      </c>
      <c r="B2874" s="1" t="s">
        <v>156</v>
      </c>
      <c r="C2874" s="1" t="str">
        <f>VLOOKUP(B2874,「工具标准名」映射表!B:I,2,0)</f>
        <v>未提及</v>
      </c>
      <c r="D2874" s="1" t="str">
        <f>VLOOKUP(C2874,「工具标准名」映射表!$C$1:$O$2046,2,0)</f>
        <v>未提及</v>
      </c>
      <c r="E2874" s="1" t="s">
        <v>18207</v>
      </c>
      <c r="F2874" s="1" t="str">
        <f>VLOOKUP(E2874,省份映射!$B$1:$C$472,2,0)</f>
        <v>重庆市</v>
      </c>
    </row>
    <row r="2875" spans="1:6">
      <c r="A2875" s="1" t="s">
        <v>18217</v>
      </c>
      <c r="B2875" s="1" t="s">
        <v>6146</v>
      </c>
      <c r="C2875" s="1" t="e">
        <f>VLOOKUP(B2875,「工具标准名」映射表!B:I,2,0)</f>
        <v>#N/A</v>
      </c>
      <c r="D2875" s="1" t="e">
        <f>VLOOKUP(C2875,「工具标准名」映射表!$C$1:$O$2046,2,0)</f>
        <v>#N/A</v>
      </c>
      <c r="E2875" s="1" t="s">
        <v>52</v>
      </c>
      <c r="F2875" s="1" t="str">
        <f>VLOOKUP(E2875,省份映射!$B$1:$C$472,2,0)</f>
        <v>重庆市</v>
      </c>
    </row>
    <row r="2876" spans="1:6">
      <c r="A2876" s="1" t="s">
        <v>18226</v>
      </c>
      <c r="B2876" s="1" t="s">
        <v>2888</v>
      </c>
      <c r="C2876" s="1" t="str">
        <f>VLOOKUP(B2876,「工具标准名」映射表!B:I,2,0)</f>
        <v>AI智能题库</v>
      </c>
      <c r="D2876" s="1" t="str">
        <f>VLOOKUP(C2876,「工具标准名」映射表!$C$1:$O$2046,2,0)</f>
        <v>AI智能题库</v>
      </c>
      <c r="E2876" s="1" t="s">
        <v>156</v>
      </c>
      <c r="F2876" s="1" t="str">
        <f>VLOOKUP(E2876,省份映射!$B$1:$C$472,2,0)</f>
        <v>未提及</v>
      </c>
    </row>
    <row r="2877" spans="1:6">
      <c r="A2877" s="1" t="s">
        <v>18226</v>
      </c>
      <c r="B2877" s="1" t="s">
        <v>207</v>
      </c>
      <c r="C2877" s="1" t="str">
        <f>VLOOKUP(B2877,「工具标准名」映射表!B:I,2,0)</f>
        <v>即梦AI</v>
      </c>
      <c r="D2877" s="1" t="str">
        <f>VLOOKUP(C2877,「工具标准名」映射表!$C$1:$O$2046,2,0)</f>
        <v>即梦AI</v>
      </c>
      <c r="E2877" s="1" t="s">
        <v>156</v>
      </c>
      <c r="F2877" s="1" t="str">
        <f>VLOOKUP(E2877,省份映射!$B$1:$C$472,2,0)</f>
        <v>未提及</v>
      </c>
    </row>
    <row r="2878" spans="1:6">
      <c r="A2878" s="1" t="s">
        <v>18226</v>
      </c>
      <c r="B2878" s="1" t="s">
        <v>214</v>
      </c>
      <c r="C2878" s="1" t="str">
        <f>VLOOKUP(B2878,「工具标准名」映射表!B:I,2,0)</f>
        <v>希沃白板</v>
      </c>
      <c r="D2878" s="1" t="str">
        <f>VLOOKUP(C2878,「工具标准名」映射表!$C$1:$O$2046,2,0)</f>
        <v>希沃白板</v>
      </c>
      <c r="E2878" s="1" t="s">
        <v>156</v>
      </c>
      <c r="F2878" s="1" t="str">
        <f>VLOOKUP(E2878,省份映射!$B$1:$C$472,2,0)</f>
        <v>未提及</v>
      </c>
    </row>
    <row r="2879" spans="1:6">
      <c r="A2879" s="1" t="s">
        <v>18239</v>
      </c>
      <c r="B2879" s="1" t="s">
        <v>259</v>
      </c>
      <c r="C2879" s="1" t="str">
        <f>VLOOKUP(B2879,「工具标准名」映射表!B:I,2,0)</f>
        <v>问卷星</v>
      </c>
      <c r="D2879" s="1" t="str">
        <f>VLOOKUP(C2879,「工具标准名」映射表!$C$1:$O$2046,2,0)</f>
        <v>问卷星</v>
      </c>
      <c r="E2879" s="1" t="s">
        <v>1341</v>
      </c>
      <c r="F2879" s="1" t="str">
        <f>VLOOKUP(E2879,省份映射!$B$1:$C$472,2,0)</f>
        <v>重庆市</v>
      </c>
    </row>
    <row r="2880" spans="1:6">
      <c r="A2880" s="1" t="s">
        <v>18239</v>
      </c>
      <c r="B2880" s="1" t="s">
        <v>16867</v>
      </c>
      <c r="C2880" s="1" t="str">
        <f>VLOOKUP(B2880,「工具标准名」映射表!B:I,2,0)</f>
        <v>师训宝</v>
      </c>
      <c r="D2880" s="1" t="str">
        <f>VLOOKUP(C2880,「工具标准名」映射表!$C$1:$O$2046,2,0)</f>
        <v>师训宝</v>
      </c>
      <c r="E2880" s="1" t="s">
        <v>1341</v>
      </c>
      <c r="F2880" s="1" t="str">
        <f>VLOOKUP(E2880,省份映射!$B$1:$C$472,2,0)</f>
        <v>重庆市</v>
      </c>
    </row>
    <row r="2881" spans="1:6">
      <c r="A2881" s="1" t="s">
        <v>18239</v>
      </c>
      <c r="B2881" s="1" t="s">
        <v>2718</v>
      </c>
      <c r="C2881" s="1" t="str">
        <f>VLOOKUP(B2881,「工具标准名」映射表!B:I,2,0)</f>
        <v>智能备课助手</v>
      </c>
      <c r="D2881" s="1" t="str">
        <f>VLOOKUP(C2881,「工具标准名」映射表!$C$1:$O$2046,2,0)</f>
        <v>智能备课助手</v>
      </c>
      <c r="E2881" s="1" t="s">
        <v>1341</v>
      </c>
      <c r="F2881" s="1" t="str">
        <f>VLOOKUP(E2881,省份映射!$B$1:$C$472,2,0)</f>
        <v>重庆市</v>
      </c>
    </row>
    <row r="2882" spans="1:6">
      <c r="A2882" s="1" t="s">
        <v>18252</v>
      </c>
      <c r="B2882" s="1" t="s">
        <v>18258</v>
      </c>
      <c r="C2882" s="1" t="str">
        <f>VLOOKUP(B2882,「工具标准名」映射表!B:I,2,0)</f>
        <v>智慧教育基座</v>
      </c>
      <c r="D2882" s="1" t="str">
        <f>VLOOKUP(C2882,「工具标准名」映射表!$C$1:$O$2046,2,0)</f>
        <v>智慧教育基座</v>
      </c>
      <c r="E2882" s="1" t="s">
        <v>4317</v>
      </c>
      <c r="F2882" s="1" t="str">
        <f>VLOOKUP(E2882,省份映射!$B$1:$C$472,2,0)</f>
        <v>四川省</v>
      </c>
    </row>
    <row r="2883" spans="1:6">
      <c r="A2883" s="1" t="s">
        <v>18252</v>
      </c>
      <c r="B2883" s="1" t="s">
        <v>18266</v>
      </c>
      <c r="C2883" s="1" t="str">
        <f>VLOOKUP(B2883,「工具标准名」映射表!B:I,2,0)</f>
        <v>智能阅卷系统</v>
      </c>
      <c r="D2883" s="1" t="str">
        <f>VLOOKUP(C2883,「工具标准名」映射表!$C$1:$O$2046,2,0)</f>
        <v>智能阅卷系统</v>
      </c>
      <c r="E2883" s="1" t="s">
        <v>4317</v>
      </c>
      <c r="F2883" s="1" t="str">
        <f>VLOOKUP(E2883,省份映射!$B$1:$C$472,2,0)</f>
        <v>四川省</v>
      </c>
    </row>
    <row r="2884" spans="1:6">
      <c r="A2884" s="1" t="s">
        <v>18252</v>
      </c>
      <c r="B2884" s="1" t="s">
        <v>6690</v>
      </c>
      <c r="C2884" s="1" t="str">
        <f>VLOOKUP(B2884,「工具标准名」映射表!B:I,2,0)</f>
        <v>E听说答题器</v>
      </c>
      <c r="D2884" s="1" t="str">
        <f>VLOOKUP(C2884,「工具标准名」映射表!$C$1:$O$2046,2,0)</f>
        <v>E听说</v>
      </c>
      <c r="E2884" s="1" t="s">
        <v>4317</v>
      </c>
      <c r="F2884" s="1" t="str">
        <f>VLOOKUP(E2884,省份映射!$B$1:$C$472,2,0)</f>
        <v>四川省</v>
      </c>
    </row>
    <row r="2885" spans="1:6">
      <c r="A2885" s="1" t="s">
        <v>18252</v>
      </c>
      <c r="B2885" s="1" t="s">
        <v>18267</v>
      </c>
      <c r="C2885" s="1" t="str">
        <f>VLOOKUP(B2885,「工具标准名」映射表!B:I,2,0)</f>
        <v>智慧研修平台</v>
      </c>
      <c r="D2885" s="1" t="str">
        <f>VLOOKUP(C2885,「工具标准名」映射表!$C$1:$O$2046,2,0)</f>
        <v>智慧研修平台</v>
      </c>
      <c r="E2885" s="1" t="s">
        <v>4317</v>
      </c>
      <c r="F2885" s="1" t="str">
        <f>VLOOKUP(E2885,省份映射!$B$1:$C$472,2,0)</f>
        <v>四川省</v>
      </c>
    </row>
    <row r="2886" spans="1:6">
      <c r="A2886" s="1" t="s">
        <v>18269</v>
      </c>
      <c r="B2886" s="1" t="s">
        <v>18274</v>
      </c>
      <c r="C2886" s="1" t="str">
        <f>VLOOKUP(B2886,「工具标准名」映射表!B:I,2,0)</f>
        <v>讯飞星火助教</v>
      </c>
      <c r="D2886" s="1" t="str">
        <f>VLOOKUP(C2886,「工具标准名」映射表!$C$1:$O$2046,2,0)</f>
        <v>讯飞星火助教</v>
      </c>
      <c r="E2886" s="1" t="s">
        <v>674</v>
      </c>
      <c r="F2886" s="1" t="str">
        <f>VLOOKUP(E2886,省份映射!$B$1:$C$472,2,0)</f>
        <v>四川省</v>
      </c>
    </row>
    <row r="2887" spans="1:6">
      <c r="A2887" s="1" t="s">
        <v>18269</v>
      </c>
      <c r="B2887" s="1" t="s">
        <v>18281</v>
      </c>
      <c r="C2887" s="1" t="str">
        <f>VLOOKUP(B2887,「工具标准名」映射表!B:I,2,0)</f>
        <v>智慧教育云平台</v>
      </c>
      <c r="D2887" s="1" t="str">
        <f>VLOOKUP(C2887,「工具标准名」映射表!$C$1:$O$2046,2,0)</f>
        <v>智慧教育云平台</v>
      </c>
      <c r="E2887" s="1" t="s">
        <v>674</v>
      </c>
      <c r="F2887" s="1" t="str">
        <f>VLOOKUP(E2887,省份映射!$B$1:$C$472,2,0)</f>
        <v>四川省</v>
      </c>
    </row>
    <row r="2888" spans="1:6">
      <c r="A2888" s="1" t="s">
        <v>18283</v>
      </c>
      <c r="B2888" s="1" t="s">
        <v>18290</v>
      </c>
      <c r="C2888" s="1" t="str">
        <f>VLOOKUP(B2888,「工具标准名」映射表!B:I,2,0)</f>
        <v>智能心理咨询平台</v>
      </c>
      <c r="D2888" s="1" t="str">
        <f>VLOOKUP(C2888,「工具标准名」映射表!$C$1:$O$2046,2,0)</f>
        <v>智能心理咨询平台</v>
      </c>
      <c r="E2888" s="1" t="s">
        <v>18285</v>
      </c>
      <c r="F2888" s="1" t="str">
        <f>VLOOKUP(E2888,省份映射!$B$1:$C$472,2,0)</f>
        <v>福建省</v>
      </c>
    </row>
    <row r="2889" spans="1:6">
      <c r="A2889" s="1" t="s">
        <v>18297</v>
      </c>
      <c r="B2889" s="1" t="s">
        <v>16882</v>
      </c>
      <c r="C2889" s="1" t="str">
        <f>VLOOKUP(B2889,「工具标准名」映射表!B:I,2,0)</f>
        <v>十六进制平台</v>
      </c>
      <c r="D2889" s="1" t="str">
        <f>VLOOKUP(C2889,「工具标准名」映射表!$C$1:$O$2046,2,0)</f>
        <v>十六进制平台</v>
      </c>
      <c r="E2889" s="1" t="s">
        <v>1341</v>
      </c>
      <c r="F2889" s="1" t="str">
        <f>VLOOKUP(E2889,省份映射!$B$1:$C$472,2,0)</f>
        <v>重庆市</v>
      </c>
    </row>
    <row r="2890" spans="1:6">
      <c r="A2890" s="1" t="s">
        <v>18309</v>
      </c>
      <c r="B2890" s="1" t="s">
        <v>537</v>
      </c>
      <c r="C2890" s="1" t="str">
        <f>VLOOKUP(B2890,「工具标准名」映射表!B:I,2,0)</f>
        <v>豆包</v>
      </c>
      <c r="D2890" s="1" t="str">
        <f>VLOOKUP(C2890,「工具标准名」映射表!$C$1:$O$2046,2,0)</f>
        <v>豆包</v>
      </c>
      <c r="E2890" s="1" t="s">
        <v>118</v>
      </c>
      <c r="F2890" s="1" t="str">
        <f>VLOOKUP(E2890,省份映射!$B$1:$C$472,2,0)</f>
        <v>重庆市</v>
      </c>
    </row>
    <row r="2891" spans="1:6">
      <c r="A2891" s="1" t="s">
        <v>18321</v>
      </c>
      <c r="B2891" s="1" t="s">
        <v>2439</v>
      </c>
      <c r="C2891" s="1" t="str">
        <f>VLOOKUP(B2891,「工具标准名」映射表!B:I,2,0)</f>
        <v>班级优化大师</v>
      </c>
      <c r="D2891" s="1" t="str">
        <f>VLOOKUP(C2891,「工具标准名」映射表!$C$1:$O$2046,2,0)</f>
        <v>班级优化大师软件</v>
      </c>
      <c r="E2891" s="1" t="s">
        <v>10621</v>
      </c>
      <c r="F2891" s="1" t="str">
        <f>VLOOKUP(E2891,省份映射!$B$1:$C$472,2,0)</f>
        <v>重庆市</v>
      </c>
    </row>
    <row r="2892" spans="1:6">
      <c r="A2892" s="1" t="s">
        <v>18331</v>
      </c>
      <c r="B2892" s="1" t="s">
        <v>7957</v>
      </c>
      <c r="C2892" s="1" t="str">
        <f>VLOOKUP(B2892,「工具标准名」映射表!B:I,2,0)</f>
        <v>Regrammar</v>
      </c>
      <c r="D2892" s="1" t="str">
        <f>VLOOKUP(C2892,「工具标准名」映射表!$C$1:$O$2046,2,0)</f>
        <v>Regrammar</v>
      </c>
      <c r="E2892" s="1" t="s">
        <v>52</v>
      </c>
      <c r="F2892" s="1" t="str">
        <f>VLOOKUP(E2892,省份映射!$B$1:$C$472,2,0)</f>
        <v>重庆市</v>
      </c>
    </row>
    <row r="2893" spans="1:6">
      <c r="A2893" s="1" t="s">
        <v>18342</v>
      </c>
      <c r="B2893" s="1" t="s">
        <v>18348</v>
      </c>
      <c r="C2893" s="1" t="str">
        <f>VLOOKUP(B2893,「工具标准名」映射表!B:I,2,0)</f>
        <v>智能课堂评价系统</v>
      </c>
      <c r="D2893" s="1" t="str">
        <f>VLOOKUP(C2893,「工具标准名」映射表!$C$1:$O$2046,2,0)</f>
        <v>智能课堂评价系统</v>
      </c>
      <c r="E2893" s="1" t="s">
        <v>280</v>
      </c>
      <c r="F2893" s="1" t="str">
        <f>VLOOKUP(E2893,省份映射!$B$1:$C$472,2,0)</f>
        <v>四川省</v>
      </c>
    </row>
    <row r="2894" spans="1:6">
      <c r="A2894" s="1" t="s">
        <v>18342</v>
      </c>
      <c r="B2894" s="1" t="s">
        <v>12297</v>
      </c>
      <c r="C2894" s="1" t="str">
        <f>VLOOKUP(B2894,「工具标准名」映射表!B:I,2,0)</f>
        <v>高灵敏拾音阵列</v>
      </c>
      <c r="D2894" s="1" t="str">
        <f>VLOOKUP(C2894,「工具标准名」映射表!$C$1:$O$2046,2,0)</f>
        <v>高灵敏拾音阵列</v>
      </c>
      <c r="E2894" s="1" t="s">
        <v>280</v>
      </c>
      <c r="F2894" s="1" t="str">
        <f>VLOOKUP(E2894,省份映射!$B$1:$C$472,2,0)</f>
        <v>四川省</v>
      </c>
    </row>
    <row r="2895" spans="1:6">
      <c r="A2895" s="1" t="s">
        <v>18342</v>
      </c>
      <c r="B2895" s="1" t="s">
        <v>8840</v>
      </c>
      <c r="C2895" s="1" t="str">
        <f>VLOOKUP(B2895,「工具标准名」映射表!B:I,2,0)</f>
        <v>超清云台摄像机</v>
      </c>
      <c r="D2895" s="1" t="str">
        <f>VLOOKUP(C2895,「工具标准名」映射表!$C$1:$O$2046,2,0)</f>
        <v>超清云台摄像机</v>
      </c>
      <c r="E2895" s="1" t="s">
        <v>280</v>
      </c>
      <c r="F2895" s="1" t="str">
        <f>VLOOKUP(E2895,省份映射!$B$1:$C$472,2,0)</f>
        <v>四川省</v>
      </c>
    </row>
    <row r="2896" spans="1:6">
      <c r="A2896" s="1" t="s">
        <v>18357</v>
      </c>
      <c r="B2896" s="1" t="s">
        <v>18364</v>
      </c>
      <c r="C2896" s="1" t="str">
        <f>VLOOKUP(B2896,「工具标准名」映射表!B:I,2,0)</f>
        <v>智能化作业系统</v>
      </c>
      <c r="D2896" s="1" t="str">
        <f>VLOOKUP(C2896,「工具标准名」映射表!$C$1:$O$2046,2,0)</f>
        <v>智能化作业系统</v>
      </c>
      <c r="E2896" s="1" t="s">
        <v>18359</v>
      </c>
      <c r="F2896" s="1" t="str">
        <f>VLOOKUP(E2896,省份映射!$B$1:$C$472,2,0)</f>
        <v>江苏省</v>
      </c>
    </row>
    <row r="2897" spans="1:6">
      <c r="A2897" s="1" t="s">
        <v>18357</v>
      </c>
      <c r="B2897" s="1" t="s">
        <v>18369</v>
      </c>
      <c r="C2897" s="1" t="str">
        <f>VLOOKUP(B2897,「工具标准名」映射表!B:I,2,0)</f>
        <v>科大讯飞AI</v>
      </c>
      <c r="D2897" s="1" t="str">
        <f>VLOOKUP(C2897,「工具标准名」映射表!$C$1:$O$2046,2,0)</f>
        <v>科大讯飞AI</v>
      </c>
      <c r="E2897" s="1" t="s">
        <v>18359</v>
      </c>
      <c r="F2897" s="1" t="str">
        <f>VLOOKUP(E2897,省份映射!$B$1:$C$472,2,0)</f>
        <v>江苏省</v>
      </c>
    </row>
    <row r="2898" spans="1:6">
      <c r="A2898" s="1" t="s">
        <v>18371</v>
      </c>
      <c r="B2898" s="1" t="s">
        <v>124</v>
      </c>
      <c r="C2898" s="1" t="str">
        <f>VLOOKUP(B2898,「工具标准名」映射表!B:I,2,0)</f>
        <v>DeepSeek 大模型</v>
      </c>
      <c r="D2898" s="1" t="str">
        <f>VLOOKUP(C2898,「工具标准名」映射表!$C$1:$O$2046,2,0)</f>
        <v>DeepSeek 大模型</v>
      </c>
      <c r="E2898" s="1" t="s">
        <v>18373</v>
      </c>
      <c r="F2898" s="1" t="str">
        <f>VLOOKUP(E2898,省份映射!$B$1:$C$472,2,0)</f>
        <v>山东省</v>
      </c>
    </row>
    <row r="2899" spans="1:6">
      <c r="A2899" s="1" t="s">
        <v>18383</v>
      </c>
      <c r="B2899" s="1" t="s">
        <v>18389</v>
      </c>
      <c r="C2899" s="1" t="str">
        <f>VLOOKUP(B2899,「工具标准名」映射表!B:I,2,0)</f>
        <v>豆包</v>
      </c>
      <c r="D2899" s="1" t="str">
        <f>VLOOKUP(C2899,「工具标准名」映射表!$C$1:$O$2046,2,0)</f>
        <v>豆包</v>
      </c>
      <c r="E2899" s="1" t="s">
        <v>18385</v>
      </c>
      <c r="F2899" s="1" t="str">
        <f>VLOOKUP(E2899,省份映射!$B$1:$C$472,2,0)</f>
        <v>福建省</v>
      </c>
    </row>
    <row r="2900" spans="1:6">
      <c r="A2900" s="1" t="s">
        <v>18394</v>
      </c>
      <c r="B2900" s="1" t="s">
        <v>18400</v>
      </c>
      <c r="C2900" s="1" t="str">
        <f>VLOOKUP(B2900,「工具标准名」映射表!B:I,2,0)</f>
        <v>智能批阅机</v>
      </c>
      <c r="D2900" s="1" t="str">
        <f>VLOOKUP(C2900,「工具标准名」映射表!$C$1:$O$2046,2,0)</f>
        <v>智能批阅机</v>
      </c>
      <c r="E2900" s="1" t="s">
        <v>11809</v>
      </c>
      <c r="F2900" s="1" t="str">
        <f>VLOOKUP(E2900,省份映射!$B$1:$C$472,2,0)</f>
        <v>上海市</v>
      </c>
    </row>
    <row r="2901" spans="1:6">
      <c r="A2901" s="1" t="s">
        <v>18394</v>
      </c>
      <c r="B2901" s="1" t="s">
        <v>18406</v>
      </c>
      <c r="C2901" s="1" t="str">
        <f>VLOOKUP(B2901,「工具标准名」映射表!B:I,2,0)</f>
        <v>DeepSeek 大模型</v>
      </c>
      <c r="D2901" s="1" t="str">
        <f>VLOOKUP(C2901,「工具标准名」映射表!$C$1:$O$2046,2,0)</f>
        <v>DeepSeek 大模型</v>
      </c>
      <c r="E2901" s="1" t="s">
        <v>11809</v>
      </c>
      <c r="F2901" s="1" t="str">
        <f>VLOOKUP(E2901,省份映射!$B$1:$C$472,2,0)</f>
        <v>上海市</v>
      </c>
    </row>
    <row r="2902" spans="1:6">
      <c r="A2902" s="1" t="s">
        <v>18408</v>
      </c>
      <c r="B2902" s="1" t="s">
        <v>18400</v>
      </c>
      <c r="C2902" s="1" t="str">
        <f>VLOOKUP(B2902,「工具标准名」映射表!B:I,2,0)</f>
        <v>智能批阅机</v>
      </c>
      <c r="D2902" s="1" t="str">
        <f>VLOOKUP(C2902,「工具标准名」映射表!$C$1:$O$2046,2,0)</f>
        <v>智能批阅机</v>
      </c>
      <c r="E2902" s="1" t="s">
        <v>115</v>
      </c>
      <c r="F2902" s="1" t="str">
        <f>VLOOKUP(E2902,省份映射!$B$1:$C$472,2,0)</f>
        <v>上海市</v>
      </c>
    </row>
    <row r="2903" spans="1:6">
      <c r="A2903" s="1" t="s">
        <v>18418</v>
      </c>
      <c r="B2903" s="1" t="s">
        <v>15977</v>
      </c>
      <c r="C2903" s="1" t="str">
        <f>VLOOKUP(B2903,「工具标准名」映射表!B:I,2,0)</f>
        <v>判判作业批改平台</v>
      </c>
      <c r="D2903" s="1" t="str">
        <f>VLOOKUP(C2903,「工具标准名」映射表!$C$1:$O$2046,2,0)</f>
        <v>判判作业批改平台</v>
      </c>
      <c r="E2903" s="1" t="s">
        <v>115</v>
      </c>
      <c r="F2903" s="1" t="str">
        <f>VLOOKUP(E2903,省份映射!$B$1:$C$472,2,0)</f>
        <v>上海市</v>
      </c>
    </row>
    <row r="2904" spans="1:6">
      <c r="A2904" s="1" t="s">
        <v>18428</v>
      </c>
      <c r="B2904" s="1" t="s">
        <v>7957</v>
      </c>
      <c r="C2904" s="1" t="str">
        <f>VLOOKUP(B2904,「工具标准名」映射表!B:I,2,0)</f>
        <v>Regrammar</v>
      </c>
      <c r="D2904" s="1" t="str">
        <f>VLOOKUP(C2904,「工具标准名」映射表!$C$1:$O$2046,2,0)</f>
        <v>Regrammar</v>
      </c>
      <c r="E2904" s="1" t="s">
        <v>52</v>
      </c>
      <c r="F2904" s="1" t="str">
        <f>VLOOKUP(E2904,省份映射!$B$1:$C$472,2,0)</f>
        <v>重庆市</v>
      </c>
    </row>
    <row r="2905" spans="1:6">
      <c r="A2905" s="1" t="s">
        <v>18438</v>
      </c>
      <c r="B2905" s="1" t="s">
        <v>18444</v>
      </c>
      <c r="C2905" s="1" t="str">
        <f>VLOOKUP(B2905,「工具标准名」映射表!B:I,2,0)</f>
        <v>我的云校</v>
      </c>
      <c r="D2905" s="1" t="str">
        <f>VLOOKUP(C2905,「工具标准名」映射表!$C$1:$O$2046,2,0)</f>
        <v>我的云校</v>
      </c>
      <c r="E2905" s="1" t="s">
        <v>388</v>
      </c>
      <c r="F2905" s="1" t="str">
        <f>VLOOKUP(E2905,省份映射!$B$1:$C$472,2,0)</f>
        <v>重庆市</v>
      </c>
    </row>
    <row r="2906" spans="1:6">
      <c r="A2906" s="1" t="s">
        <v>18438</v>
      </c>
      <c r="B2906" s="1" t="s">
        <v>15839</v>
      </c>
      <c r="C2906" s="1" t="str">
        <f>VLOOKUP(B2906,「工具标准名」映射表!B:I,2,0)</f>
        <v>魔点校园</v>
      </c>
      <c r="D2906" s="1" t="str">
        <f>VLOOKUP(C2906,「工具标准名」映射表!$C$1:$O$2046,2,0)</f>
        <v>魔点校园</v>
      </c>
      <c r="E2906" s="1" t="s">
        <v>388</v>
      </c>
      <c r="F2906" s="1" t="str">
        <f>VLOOKUP(E2906,省份映射!$B$1:$C$472,2,0)</f>
        <v>重庆市</v>
      </c>
    </row>
    <row r="2907" spans="1:6">
      <c r="A2907" s="1" t="s">
        <v>18438</v>
      </c>
      <c r="B2907" s="1" t="s">
        <v>18451</v>
      </c>
      <c r="C2907" s="1" t="str">
        <f>VLOOKUP(B2907,「工具标准名」映射表!B:I,2,0)</f>
        <v>星动创客空间</v>
      </c>
      <c r="D2907" s="1" t="str">
        <f>VLOOKUP(C2907,「工具标准名」映射表!$C$1:$O$2046,2,0)</f>
        <v>星动创客空间</v>
      </c>
      <c r="E2907" s="1" t="s">
        <v>388</v>
      </c>
      <c r="F2907" s="1" t="str">
        <f>VLOOKUP(E2907,省份映射!$B$1:$C$472,2,0)</f>
        <v>重庆市</v>
      </c>
    </row>
    <row r="2908" spans="1:6">
      <c r="A2908" s="1" t="s">
        <v>18453</v>
      </c>
      <c r="B2908" s="1" t="s">
        <v>15693</v>
      </c>
      <c r="C2908" s="1" t="str">
        <f>VLOOKUP(B2908,「工具标准名」映射表!B:I,2,0)</f>
        <v>迈教云数字平台</v>
      </c>
      <c r="D2908" s="1" t="str">
        <f>VLOOKUP(C2908,「工具标准名」映射表!$C$1:$O$2046,2,0)</f>
        <v>迈教云数字平台</v>
      </c>
      <c r="E2908" s="1" t="s">
        <v>388</v>
      </c>
      <c r="F2908" s="1" t="str">
        <f>VLOOKUP(E2908,省份映射!$B$1:$C$472,2,0)</f>
        <v>重庆市</v>
      </c>
    </row>
    <row r="2909" spans="1:6">
      <c r="A2909" s="1" t="s">
        <v>18453</v>
      </c>
      <c r="B2909" s="1" t="s">
        <v>12329</v>
      </c>
      <c r="C2909" s="1" t="str">
        <f>VLOOKUP(B2909,「工具标准名」映射表!B:I,2,0)</f>
        <v>公能小精灵</v>
      </c>
      <c r="D2909" s="1" t="str">
        <f>VLOOKUP(C2909,「工具标准名」映射表!$C$1:$O$2046,2,0)</f>
        <v>公能小精灵</v>
      </c>
      <c r="E2909" s="1" t="s">
        <v>388</v>
      </c>
      <c r="F2909" s="1" t="str">
        <f>VLOOKUP(E2909,省份映射!$B$1:$C$472,2,0)</f>
        <v>重庆市</v>
      </c>
    </row>
    <row r="2910" spans="1:6">
      <c r="A2910" s="1" t="s">
        <v>18467</v>
      </c>
      <c r="B2910" s="1" t="s">
        <v>1821</v>
      </c>
      <c r="C2910" s="1" t="str">
        <f>VLOOKUP(B2910,「工具标准名」映射表!B:I,2,0)</f>
        <v>AI德育小帮手</v>
      </c>
      <c r="D2910" s="1" t="str">
        <f>VLOOKUP(C2910,「工具标准名」映射表!$C$1:$O$2046,2,0)</f>
        <v>AI德育小帮手</v>
      </c>
      <c r="E2910" s="1" t="s">
        <v>18469</v>
      </c>
      <c r="F2910" s="1" t="str">
        <f>VLOOKUP(E2910,省份映射!$B$1:$C$472,2,0)</f>
        <v>浙江省</v>
      </c>
    </row>
    <row r="2911" spans="1:6">
      <c r="A2911" s="1" t="s">
        <v>18478</v>
      </c>
      <c r="B2911" s="1" t="s">
        <v>18484</v>
      </c>
      <c r="C2911" s="1" t="str">
        <f>VLOOKUP(B2911,「工具标准名」映射表!B:I,2,0)</f>
        <v>智能班牌</v>
      </c>
      <c r="D2911" s="1" t="str">
        <f>VLOOKUP(C2911,「工具标准名」映射表!$C$1:$O$2046,2,0)</f>
        <v>智能班牌</v>
      </c>
      <c r="E2911" s="1" t="s">
        <v>388</v>
      </c>
      <c r="F2911" s="1" t="str">
        <f>VLOOKUP(E2911,省份映射!$B$1:$C$472,2,0)</f>
        <v>重庆市</v>
      </c>
    </row>
    <row r="2912" spans="1:6">
      <c r="A2912" s="1" t="s">
        <v>18478</v>
      </c>
      <c r="B2912" s="1" t="s">
        <v>1265</v>
      </c>
      <c r="C2912" s="1" t="str">
        <f>VLOOKUP(B2912,「工具标准名」映射表!B:I,2,0)</f>
        <v>AI听说设备</v>
      </c>
      <c r="D2912" s="1" t="str">
        <f>VLOOKUP(C2912,「工具标准名」映射表!$C$1:$O$2046,2,0)</f>
        <v>AI听说设备</v>
      </c>
      <c r="E2912" s="1" t="s">
        <v>388</v>
      </c>
      <c r="F2912" s="1" t="str">
        <f>VLOOKUP(E2912,省份映射!$B$1:$C$472,2,0)</f>
        <v>重庆市</v>
      </c>
    </row>
    <row r="2913" spans="1:6">
      <c r="A2913" s="1" t="s">
        <v>18478</v>
      </c>
      <c r="B2913" s="1" t="s">
        <v>771</v>
      </c>
      <c r="C2913" s="1" t="str">
        <f>VLOOKUP(B2913,「工具标准名」映射表!B:I,2,0)</f>
        <v>运动手环</v>
      </c>
      <c r="D2913" s="1" t="str">
        <f>VLOOKUP(C2913,「工具标准名」映射表!$C$1:$O$2046,2,0)</f>
        <v>运动手环</v>
      </c>
      <c r="E2913" s="1" t="s">
        <v>388</v>
      </c>
      <c r="F2913" s="1" t="str">
        <f>VLOOKUP(E2913,省份映射!$B$1:$C$472,2,0)</f>
        <v>重庆市</v>
      </c>
    </row>
    <row r="2914" spans="1:6">
      <c r="A2914" s="1" t="s">
        <v>18492</v>
      </c>
      <c r="B2914" s="1" t="s">
        <v>16381</v>
      </c>
      <c r="C2914" s="1" t="str">
        <f>VLOOKUP(B2914,「工具标准名」映射表!B:I,2,0)</f>
        <v>泉五智学云</v>
      </c>
      <c r="D2914" s="1" t="str">
        <f>VLOOKUP(C2914,「工具标准名」映射表!$C$1:$O$2046,2,0)</f>
        <v>泉五智学云</v>
      </c>
      <c r="E2914" s="1" t="s">
        <v>583</v>
      </c>
      <c r="F2914" s="1" t="str">
        <f>VLOOKUP(E2914,省份映射!$B$1:$C$472,2,0)</f>
        <v>福建省</v>
      </c>
    </row>
    <row r="2915" spans="1:6">
      <c r="A2915" s="1" t="s">
        <v>18502</v>
      </c>
      <c r="B2915" s="1" t="s">
        <v>3812</v>
      </c>
      <c r="C2915" s="1" t="str">
        <f>VLOOKUP(B2915,「工具标准名」映射表!B:I,2,0)</f>
        <v>AI课堂行为分析工具</v>
      </c>
      <c r="D2915" s="1" t="str">
        <f>VLOOKUP(C2915,「工具标准名」映射表!$C$1:$O$2046,2,0)</f>
        <v>AI课堂行为分析工具</v>
      </c>
      <c r="E2915" s="1" t="s">
        <v>52</v>
      </c>
      <c r="F2915" s="1" t="str">
        <f>VLOOKUP(E2915,省份映射!$B$1:$C$472,2,0)</f>
        <v>重庆市</v>
      </c>
    </row>
    <row r="2916" spans="1:6">
      <c r="A2916" s="1" t="s">
        <v>18502</v>
      </c>
      <c r="B2916" s="1" t="s">
        <v>8893</v>
      </c>
      <c r="C2916" s="1" t="str">
        <f>VLOOKUP(B2916,「工具标准名」映射表!B:I,2,0)</f>
        <v>重庆一中数字管理平台</v>
      </c>
      <c r="D2916" s="1" t="str">
        <f>VLOOKUP(C2916,「工具标准名」映射表!$C$1:$O$2046,2,0)</f>
        <v>重庆一中数字管理平台</v>
      </c>
      <c r="E2916" s="1" t="s">
        <v>52</v>
      </c>
      <c r="F2916" s="1" t="str">
        <f>VLOOKUP(E2916,省份映射!$B$1:$C$472,2,0)</f>
        <v>重庆市</v>
      </c>
    </row>
    <row r="2917" spans="1:6">
      <c r="A2917" s="1" t="s">
        <v>18515</v>
      </c>
      <c r="B2917" s="1" t="s">
        <v>771</v>
      </c>
      <c r="C2917" s="1" t="str">
        <f>VLOOKUP(B2917,「工具标准名」映射表!B:I,2,0)</f>
        <v>运动手环</v>
      </c>
      <c r="D2917" s="1" t="str">
        <f>VLOOKUP(C2917,「工具标准名」映射表!$C$1:$O$2046,2,0)</f>
        <v>运动手环</v>
      </c>
      <c r="E2917" s="1" t="s">
        <v>52</v>
      </c>
      <c r="F2917" s="1" t="str">
        <f>VLOOKUP(E2917,省份映射!$B$1:$C$472,2,0)</f>
        <v>重庆市</v>
      </c>
    </row>
    <row r="2918" spans="1:6">
      <c r="A2918" s="1" t="s">
        <v>18515</v>
      </c>
      <c r="B2918" s="1" t="s">
        <v>779</v>
      </c>
      <c r="C2918" s="1" t="str">
        <f>VLOOKUP(B2918,「工具标准名」映射表!B:I,2,0)</f>
        <v>AI视觉识别系统</v>
      </c>
      <c r="D2918" s="1" t="str">
        <f>VLOOKUP(C2918,「工具标准名」映射表!$C$1:$O$2046,2,0)</f>
        <v>AI视觉识别系统</v>
      </c>
      <c r="E2918" s="1" t="s">
        <v>52</v>
      </c>
      <c r="F2918" s="1" t="str">
        <f>VLOOKUP(E2918,省份映射!$B$1:$C$472,2,0)</f>
        <v>重庆市</v>
      </c>
    </row>
    <row r="2919" spans="1:6">
      <c r="A2919" s="1" t="s">
        <v>18515</v>
      </c>
      <c r="B2919" s="1" t="s">
        <v>781</v>
      </c>
      <c r="C2919" s="1" t="str">
        <f>VLOOKUP(B2919,「工具标准名」映射表!B:I,2,0)</f>
        <v>教师端平板App</v>
      </c>
      <c r="D2919" s="1" t="str">
        <f>VLOOKUP(C2919,「工具标准名」映射表!$C$1:$O$2046,2,0)</f>
        <v>教师端平板App</v>
      </c>
      <c r="E2919" s="1" t="s">
        <v>52</v>
      </c>
      <c r="F2919" s="1" t="str">
        <f>VLOOKUP(E2919,省份映射!$B$1:$C$472,2,0)</f>
        <v>重庆市</v>
      </c>
    </row>
    <row r="2920" spans="1:6">
      <c r="A2920" s="1" t="s">
        <v>18515</v>
      </c>
      <c r="B2920" s="1" t="s">
        <v>784</v>
      </c>
      <c r="C2920" s="1" t="str">
        <f>VLOOKUP(B2920,「工具标准名」映射表!B:I,2,0)</f>
        <v>学生国家体测数据仓</v>
      </c>
      <c r="D2920" s="1" t="str">
        <f>VLOOKUP(C2920,「工具标准名」映射表!$C$1:$O$2046,2,0)</f>
        <v>学生国家体测数据仓</v>
      </c>
      <c r="E2920" s="1" t="s">
        <v>52</v>
      </c>
      <c r="F2920" s="1" t="str">
        <f>VLOOKUP(E2920,省份映射!$B$1:$C$472,2,0)</f>
        <v>重庆市</v>
      </c>
    </row>
    <row r="2921" spans="1:6">
      <c r="A2921" s="1" t="s">
        <v>18525</v>
      </c>
      <c r="B2921" s="1" t="s">
        <v>124</v>
      </c>
      <c r="C2921" s="1" t="str">
        <f>VLOOKUP(B2921,「工具标准名」映射表!B:I,2,0)</f>
        <v>DeepSeek 大模型</v>
      </c>
      <c r="D2921" s="1" t="str">
        <f>VLOOKUP(C2921,「工具标准名」映射表!$C$1:$O$2046,2,0)</f>
        <v>DeepSeek 大模型</v>
      </c>
      <c r="E2921" s="1" t="s">
        <v>52</v>
      </c>
      <c r="F2921" s="1" t="str">
        <f>VLOOKUP(E2921,省份映射!$B$1:$C$472,2,0)</f>
        <v>重庆市</v>
      </c>
    </row>
    <row r="2922" spans="1:6">
      <c r="A2922" s="1" t="s">
        <v>18525</v>
      </c>
      <c r="B2922" s="1" t="s">
        <v>11937</v>
      </c>
      <c r="C2922" s="1" t="str">
        <f>VLOOKUP(B2922,「工具标准名」映射表!B:I,2,0)</f>
        <v>Ima</v>
      </c>
      <c r="D2922" s="1" t="str">
        <f>VLOOKUP(C2922,「工具标准名」映射表!$C$1:$O$2046,2,0)</f>
        <v>Ima</v>
      </c>
      <c r="E2922" s="1" t="s">
        <v>52</v>
      </c>
      <c r="F2922" s="1" t="str">
        <f>VLOOKUP(E2922,省份映射!$B$1:$C$472,2,0)</f>
        <v>重庆市</v>
      </c>
    </row>
    <row r="2923" spans="1:6">
      <c r="A2923" s="1" t="s">
        <v>18538</v>
      </c>
      <c r="B2923" s="1" t="s">
        <v>150</v>
      </c>
      <c r="C2923" s="1" t="str">
        <f>VLOOKUP(B2923,「工具标准名」映射表!B:I,2,0)</f>
        <v>未来教室</v>
      </c>
      <c r="D2923" s="1" t="str">
        <f>VLOOKUP(C2923,「工具标准名」映射表!$C$1:$O$2046,2,0)</f>
        <v>未来教室</v>
      </c>
      <c r="E2923" s="1" t="s">
        <v>145</v>
      </c>
      <c r="F2923" s="1" t="str">
        <f>VLOOKUP(E2923,省份映射!$B$1:$C$472,2,0)</f>
        <v>重庆市</v>
      </c>
    </row>
    <row r="2924" spans="1:6">
      <c r="A2924" s="1" t="s">
        <v>18538</v>
      </c>
      <c r="B2924" s="1" t="s">
        <v>15415</v>
      </c>
      <c r="C2924" s="1" t="str">
        <f>VLOOKUP(B2924,「工具标准名」映射表!B:I,2,0)</f>
        <v>课堂智能反馈系统</v>
      </c>
      <c r="D2924" s="1" t="str">
        <f>VLOOKUP(C2924,「工具标准名」映射表!$C$1:$O$2046,2,0)</f>
        <v>课堂智能反馈系统</v>
      </c>
      <c r="E2924" s="1" t="s">
        <v>145</v>
      </c>
      <c r="F2924" s="1" t="str">
        <f>VLOOKUP(E2924,省份映射!$B$1:$C$472,2,0)</f>
        <v>重庆市</v>
      </c>
    </row>
    <row r="2925" spans="1:6">
      <c r="A2925" s="1" t="s">
        <v>18551</v>
      </c>
      <c r="B2925" s="1" t="s">
        <v>15335</v>
      </c>
      <c r="C2925" s="1" t="str">
        <f>VLOOKUP(B2925,「工具标准名」映射表!B:I,2,0)</f>
        <v>课堂互动可视化系统</v>
      </c>
      <c r="D2925" s="1" t="str">
        <f>VLOOKUP(C2925,「工具标准名」映射表!$C$1:$O$2046,2,0)</f>
        <v>课堂互动可视化系统</v>
      </c>
      <c r="E2925" s="1" t="s">
        <v>18553</v>
      </c>
      <c r="F2925" s="1" t="str">
        <f>VLOOKUP(E2925,省份映射!$B$1:$C$472,2,0)</f>
        <v>新疆维吾尔自治区</v>
      </c>
    </row>
    <row r="2926" spans="1:6">
      <c r="A2926" s="1" t="s">
        <v>18551</v>
      </c>
      <c r="B2926" s="1" t="s">
        <v>8980</v>
      </c>
      <c r="C2926" s="1" t="str">
        <f>VLOOKUP(B2926,「工具标准名」映射表!B:I,2,0)</f>
        <v>错题精准突破工具</v>
      </c>
      <c r="D2926" s="1" t="str">
        <f>VLOOKUP(C2926,「工具标准名」映射表!$C$1:$O$2046,2,0)</f>
        <v>错题精准突破工具</v>
      </c>
      <c r="E2926" s="1" t="s">
        <v>18553</v>
      </c>
      <c r="F2926" s="1" t="str">
        <f>VLOOKUP(E2926,省份映射!$B$1:$C$472,2,0)</f>
        <v>新疆维吾尔自治区</v>
      </c>
    </row>
    <row r="2927" spans="1:6">
      <c r="A2927" s="1" t="s">
        <v>18564</v>
      </c>
      <c r="B2927" s="1" t="s">
        <v>7190</v>
      </c>
      <c r="C2927" s="1" t="str">
        <f>VLOOKUP(B2927,「工具标准名」映射表!B:I,2,0)</f>
        <v>希沃AI</v>
      </c>
      <c r="D2927" s="1" t="str">
        <f>VLOOKUP(C2927,「工具标准名」映射表!$C$1:$O$2046,2,0)</f>
        <v>希沃AI</v>
      </c>
      <c r="E2927" s="1" t="s">
        <v>2958</v>
      </c>
      <c r="F2927" s="1" t="str">
        <f>VLOOKUP(E2927,省份映射!$B$1:$C$472,2,0)</f>
        <v>天津市</v>
      </c>
    </row>
    <row r="2928" spans="1:6">
      <c r="A2928" s="1" t="s">
        <v>18564</v>
      </c>
      <c r="B2928" s="1" t="s">
        <v>7197</v>
      </c>
      <c r="C2928" s="1" t="str">
        <f>VLOOKUP(B2928,「工具标准名」映射表!B:I,2,0)</f>
        <v>Travelboast</v>
      </c>
      <c r="D2928" s="1" t="str">
        <f>VLOOKUP(C2928,「工具标准名」映射表!$C$1:$O$2046,2,0)</f>
        <v>Travelboast</v>
      </c>
      <c r="E2928" s="1" t="s">
        <v>2958</v>
      </c>
      <c r="F2928" s="1" t="str">
        <f>VLOOKUP(E2928,省份映射!$B$1:$C$472,2,0)</f>
        <v>天津市</v>
      </c>
    </row>
    <row r="2929" spans="1:6">
      <c r="A2929" s="1" t="s">
        <v>18564</v>
      </c>
      <c r="B2929" s="1" t="s">
        <v>222</v>
      </c>
      <c r="C2929" s="1" t="str">
        <f>VLOOKUP(B2929,「工具标准名」映射表!B:I,2,0)</f>
        <v>剪映AI</v>
      </c>
      <c r="D2929" s="1" t="str">
        <f>VLOOKUP(C2929,「工具标准名」映射表!$C$1:$O$2046,2,0)</f>
        <v>剪映AI</v>
      </c>
      <c r="E2929" s="1" t="s">
        <v>2958</v>
      </c>
      <c r="F2929" s="1" t="str">
        <f>VLOOKUP(E2929,省份映射!$B$1:$C$472,2,0)</f>
        <v>天津市</v>
      </c>
    </row>
    <row r="2930" spans="1:6">
      <c r="A2930" s="1" t="s">
        <v>18574</v>
      </c>
      <c r="B2930" s="1" t="s">
        <v>16405</v>
      </c>
      <c r="C2930" s="1" t="str">
        <f>VLOOKUP(B2930,「工具标准名」映射表!B:I,2,0)</f>
        <v>人工智能检课平台</v>
      </c>
      <c r="D2930" s="1" t="str">
        <f>VLOOKUP(C2930,「工具标准名」映射表!$C$1:$O$2046,2,0)</f>
        <v>人工智能检课平台</v>
      </c>
      <c r="E2930" s="1" t="s">
        <v>18576</v>
      </c>
      <c r="F2930" s="1" t="str">
        <f>VLOOKUP(E2930,省份映射!$B$1:$C$472,2,0)</f>
        <v>河南省</v>
      </c>
    </row>
    <row r="2931" spans="1:6">
      <c r="A2931" s="1" t="s">
        <v>18587</v>
      </c>
      <c r="B2931" s="1" t="s">
        <v>453</v>
      </c>
      <c r="C2931" s="1" t="str">
        <f>VLOOKUP(B2931,「工具标准名」映射表!B:I,2,0)</f>
        <v>DeepSeek 大模型</v>
      </c>
      <c r="D2931" s="1" t="str">
        <f>VLOOKUP(C2931,「工具标准名」映射表!$C$1:$O$2046,2,0)</f>
        <v>DeepSeek 大模型</v>
      </c>
      <c r="E2931" s="1" t="s">
        <v>18589</v>
      </c>
      <c r="F2931" s="1" t="str">
        <f>VLOOKUP(E2931,省份映射!$B$1:$C$472,2,0)</f>
        <v>福建省</v>
      </c>
    </row>
    <row r="2932" spans="1:6">
      <c r="A2932" s="1" t="s">
        <v>18599</v>
      </c>
      <c r="B2932" s="1" t="s">
        <v>1133</v>
      </c>
      <c r="C2932" s="1" t="str">
        <f>VLOOKUP(B2932,「工具标准名」映射表!B:I,2,0)</f>
        <v>文心一言</v>
      </c>
      <c r="D2932" s="1" t="str">
        <f>VLOOKUP(C2932,「工具标准名」映射表!$C$1:$O$2046,2,0)</f>
        <v>文心一言</v>
      </c>
      <c r="E2932" s="1" t="s">
        <v>11312</v>
      </c>
      <c r="F2932" s="1" t="str">
        <f>VLOOKUP(E2932,省份映射!$B$1:$C$472,2,0)</f>
        <v>吉林省</v>
      </c>
    </row>
    <row r="2933" spans="1:6">
      <c r="A2933" s="1" t="s">
        <v>18599</v>
      </c>
      <c r="B2933" s="1" t="s">
        <v>15578</v>
      </c>
      <c r="C2933" s="1" t="str">
        <f>VLOOKUP(B2933,「工具标准名」映射表!B:I,2,0)</f>
        <v>劳动资源生成器</v>
      </c>
      <c r="D2933" s="1" t="str">
        <f>VLOOKUP(C2933,「工具标准名」映射表!$C$1:$O$2046,2,0)</f>
        <v>劳动资源生成器</v>
      </c>
      <c r="E2933" s="1" t="s">
        <v>11312</v>
      </c>
      <c r="F2933" s="1" t="str">
        <f>VLOOKUP(E2933,省份映射!$B$1:$C$472,2,0)</f>
        <v>吉林省</v>
      </c>
    </row>
    <row r="2934" spans="1:6">
      <c r="A2934" s="1" t="s">
        <v>18608</v>
      </c>
      <c r="B2934" s="1" t="s">
        <v>16919</v>
      </c>
      <c r="C2934" s="1" t="str">
        <f>VLOOKUP(B2934,「工具标准名」映射表!B:I,2,0)</f>
        <v>视频融合赋能平台</v>
      </c>
      <c r="D2934" s="1" t="str">
        <f>VLOOKUP(C2934,「工具标准名」映射表!$C$1:$O$2046,2,0)</f>
        <v>视频融合赋能平台</v>
      </c>
      <c r="E2934" s="1" t="s">
        <v>3879</v>
      </c>
      <c r="F2934" s="1" t="str">
        <f>VLOOKUP(E2934,省份映射!$B$1:$C$472,2,0)</f>
        <v>北京市</v>
      </c>
    </row>
    <row r="2935" spans="1:6">
      <c r="A2935" s="1" t="s">
        <v>18620</v>
      </c>
      <c r="B2935" s="1" t="s">
        <v>612</v>
      </c>
      <c r="C2935" s="1" t="str">
        <f>VLOOKUP(B2935,「工具标准名」映射表!B:I,2,0)</f>
        <v>AI伴学精灵</v>
      </c>
      <c r="D2935" s="1" t="str">
        <f>VLOOKUP(C2935,「工具标准名」映射表!$C$1:$O$2046,2,0)</f>
        <v>AI伴学精灵</v>
      </c>
      <c r="E2935" s="1" t="s">
        <v>18589</v>
      </c>
      <c r="F2935" s="1" t="str">
        <f>VLOOKUP(E2935,省份映射!$B$1:$C$472,2,0)</f>
        <v>福建省</v>
      </c>
    </row>
    <row r="2936" spans="1:6">
      <c r="A2936" s="1" t="s">
        <v>18620</v>
      </c>
      <c r="B2936" s="1" t="s">
        <v>4795</v>
      </c>
      <c r="C2936" s="1" t="str">
        <f>VLOOKUP(B2936,「工具标准名」映射表!B:I,2,0)</f>
        <v>Coze平台</v>
      </c>
      <c r="D2936" s="1" t="str">
        <f>VLOOKUP(C2936,「工具标准名」映射表!$C$1:$O$2046,2,0)</f>
        <v>Coze平台</v>
      </c>
      <c r="E2936" s="1" t="s">
        <v>18589</v>
      </c>
      <c r="F2936" s="1" t="str">
        <f>VLOOKUP(E2936,省份映射!$B$1:$C$472,2,0)</f>
        <v>福建省</v>
      </c>
    </row>
    <row r="2937" spans="1:6">
      <c r="A2937" s="1" t="s">
        <v>18620</v>
      </c>
      <c r="B2937" s="1" t="s">
        <v>13009</v>
      </c>
      <c r="C2937" s="1" t="str">
        <f>VLOOKUP(B2937,「工具标准名」映射表!B:I,2,0)</f>
        <v>机智云 GoKit 5</v>
      </c>
      <c r="D2937" s="1" t="str">
        <f>VLOOKUP(C2937,「工具标准名」映射表!$C$1:$O$2046,2,0)</f>
        <v>机智云GoKit 5AI智能体</v>
      </c>
      <c r="E2937" s="1" t="s">
        <v>18589</v>
      </c>
      <c r="F2937" s="1" t="str">
        <f>VLOOKUP(E2937,省份映射!$B$1:$C$472,2,0)</f>
        <v>福建省</v>
      </c>
    </row>
    <row r="2938" spans="1:6">
      <c r="A2938" s="1" t="s">
        <v>18634</v>
      </c>
      <c r="B2938" s="1" t="s">
        <v>1133</v>
      </c>
      <c r="C2938" s="1" t="str">
        <f>VLOOKUP(B2938,「工具标准名」映射表!B:I,2,0)</f>
        <v>文心一言</v>
      </c>
      <c r="D2938" s="1" t="str">
        <f>VLOOKUP(C2938,「工具标准名」映射表!$C$1:$O$2046,2,0)</f>
        <v>文心一言</v>
      </c>
      <c r="E2938" s="1" t="s">
        <v>164</v>
      </c>
      <c r="F2938" s="1" t="str">
        <f>VLOOKUP(E2938,省份映射!$B$1:$C$472,2,0)</f>
        <v>天津市</v>
      </c>
    </row>
    <row r="2939" spans="1:6">
      <c r="A2939" s="1" t="s">
        <v>18634</v>
      </c>
      <c r="B2939" s="1" t="s">
        <v>124</v>
      </c>
      <c r="C2939" s="1" t="str">
        <f>VLOOKUP(B2939,「工具标准名」映射表!B:I,2,0)</f>
        <v>DeepSeek 大模型</v>
      </c>
      <c r="D2939" s="1" t="str">
        <f>VLOOKUP(C2939,「工具标准名」映射表!$C$1:$O$2046,2,0)</f>
        <v>DeepSeek 大模型</v>
      </c>
      <c r="E2939" s="1" t="s">
        <v>164</v>
      </c>
      <c r="F2939" s="1" t="str">
        <f>VLOOKUP(E2939,省份映射!$B$1:$C$472,2,0)</f>
        <v>天津市</v>
      </c>
    </row>
    <row r="2940" spans="1:6">
      <c r="A2940" s="1" t="s">
        <v>18645</v>
      </c>
      <c r="B2940" s="1" t="s">
        <v>139</v>
      </c>
      <c r="C2940" s="1" t="str">
        <f>VLOOKUP(B2940,「工具标准名」映射表!B:I,2,0)</f>
        <v>豆包</v>
      </c>
      <c r="D2940" s="1" t="str">
        <f>VLOOKUP(C2940,「工具标准名」映射表!$C$1:$O$2046,2,0)</f>
        <v>豆包</v>
      </c>
      <c r="E2940" s="1" t="s">
        <v>12272</v>
      </c>
      <c r="F2940" s="1" t="str">
        <f>VLOOKUP(E2940,省份映射!$B$1:$C$472,2,0)</f>
        <v>天津市</v>
      </c>
    </row>
    <row r="2941" spans="1:6">
      <c r="A2941" s="1" t="s">
        <v>18645</v>
      </c>
      <c r="B2941" s="1" t="s">
        <v>1753</v>
      </c>
      <c r="C2941" s="1" t="str">
        <f>VLOOKUP(B2941,「工具标准名」映射表!B:I,2,0)</f>
        <v>即梦AI</v>
      </c>
      <c r="D2941" s="1" t="str">
        <f>VLOOKUP(C2941,「工具标准名」映射表!$C$1:$O$2046,2,0)</f>
        <v>即梦AI</v>
      </c>
      <c r="E2941" s="1" t="s">
        <v>12272</v>
      </c>
      <c r="F2941" s="1" t="str">
        <f>VLOOKUP(E2941,省份映射!$B$1:$C$472,2,0)</f>
        <v>天津市</v>
      </c>
    </row>
    <row r="2942" spans="1:6">
      <c r="A2942" s="1" t="s">
        <v>18645</v>
      </c>
      <c r="B2942" s="1" t="s">
        <v>453</v>
      </c>
      <c r="C2942" s="1" t="str">
        <f>VLOOKUP(B2942,「工具标准名」映射表!B:I,2,0)</f>
        <v>DeepSeek 大模型</v>
      </c>
      <c r="D2942" s="1" t="str">
        <f>VLOOKUP(C2942,「工具标准名」映射表!$C$1:$O$2046,2,0)</f>
        <v>DeepSeek 大模型</v>
      </c>
      <c r="E2942" s="1" t="s">
        <v>12272</v>
      </c>
      <c r="F2942" s="1" t="str">
        <f>VLOOKUP(E2942,省份映射!$B$1:$C$472,2,0)</f>
        <v>天津市</v>
      </c>
    </row>
    <row r="2943" spans="1:6">
      <c r="A2943" s="1" t="s">
        <v>18645</v>
      </c>
      <c r="B2943" s="1" t="s">
        <v>4279</v>
      </c>
      <c r="C2943" s="1" t="str">
        <f>VLOOKUP(B2943,「工具标准名」映射表!B:I,2,0)</f>
        <v>Anymind</v>
      </c>
      <c r="D2943" s="1" t="str">
        <f>VLOOKUP(C2943,「工具标准名」映射表!$C$1:$O$2046,2,0)</f>
        <v>Anymind</v>
      </c>
      <c r="E2943" s="1" t="s">
        <v>12272</v>
      </c>
      <c r="F2943" s="1" t="str">
        <f>VLOOKUP(E2943,省份映射!$B$1:$C$472,2,0)</f>
        <v>天津市</v>
      </c>
    </row>
    <row r="2944" spans="1:6">
      <c r="A2944" s="1" t="s">
        <v>18659</v>
      </c>
      <c r="B2944" s="1" t="s">
        <v>18666</v>
      </c>
      <c r="C2944" s="1" t="str">
        <f>VLOOKUP(B2944,「工具标准名」映射表!B:I,2,0)</f>
        <v>智慧中小学平台</v>
      </c>
      <c r="D2944" s="1" t="str">
        <f>VLOOKUP(C2944,「工具标准名」映射表!$C$1:$O$2046,2,0)</f>
        <v>智慧中小学平台</v>
      </c>
      <c r="E2944" s="1" t="s">
        <v>18661</v>
      </c>
      <c r="F2944" s="1" t="str">
        <f>VLOOKUP(E2944,省份映射!$B$1:$C$472,2,0)</f>
        <v>湖南省</v>
      </c>
    </row>
    <row r="2945" spans="1:6">
      <c r="A2945" s="1" t="s">
        <v>18659</v>
      </c>
      <c r="B2945" s="1" t="s">
        <v>1030</v>
      </c>
      <c r="C2945" s="1" t="str">
        <f>VLOOKUP(B2945,「工具标准名」映射表!B:I,2,0)</f>
        <v>智慧纸笔</v>
      </c>
      <c r="D2945" s="1" t="str">
        <f>VLOOKUP(C2945,「工具标准名」映射表!$C$1:$O$2046,2,0)</f>
        <v>智慧纸笔</v>
      </c>
      <c r="E2945" s="1" t="s">
        <v>18661</v>
      </c>
      <c r="F2945" s="1" t="str">
        <f>VLOOKUP(E2945,省份映射!$B$1:$C$472,2,0)</f>
        <v>湖南省</v>
      </c>
    </row>
    <row r="2946" spans="1:6">
      <c r="A2946" s="1" t="s">
        <v>18659</v>
      </c>
      <c r="B2946" s="1" t="s">
        <v>3740</v>
      </c>
      <c r="C2946" s="1" t="str">
        <f>VLOOKUP(B2946,「工具标准名」映射表!B:I,2,0)</f>
        <v>AI课堂循证平台</v>
      </c>
      <c r="D2946" s="1" t="str">
        <f>VLOOKUP(C2946,「工具标准名」映射表!$C$1:$O$2046,2,0)</f>
        <v>AI课堂循证平台</v>
      </c>
      <c r="E2946" s="1" t="s">
        <v>18661</v>
      </c>
      <c r="F2946" s="1" t="str">
        <f>VLOOKUP(E2946,省份映射!$B$1:$C$472,2,0)</f>
        <v>湖南省</v>
      </c>
    </row>
    <row r="2947" spans="1:6">
      <c r="A2947" s="1" t="s">
        <v>18659</v>
      </c>
      <c r="B2947" s="1" t="s">
        <v>10875</v>
      </c>
      <c r="C2947" s="1" t="str">
        <f>VLOOKUP(B2947,「工具标准名」映射表!B:I,2,0)</f>
        <v>生成式AI</v>
      </c>
      <c r="D2947" s="1" t="str">
        <f>VLOOKUP(C2947,「工具标准名」映射表!$C$1:$O$2046,2,0)</f>
        <v>豆包</v>
      </c>
      <c r="E2947" s="1" t="s">
        <v>18661</v>
      </c>
      <c r="F2947" s="1" t="str">
        <f>VLOOKUP(E2947,省份映射!$B$1:$C$472,2,0)</f>
        <v>湖南省</v>
      </c>
    </row>
    <row r="2948" spans="1:6">
      <c r="A2948" s="1" t="s">
        <v>18674</v>
      </c>
      <c r="B2948" s="1" t="s">
        <v>7535</v>
      </c>
      <c r="C2948" s="1" t="str">
        <f>VLOOKUP(B2948,「工具标准名」映射表!B:I,2,0)</f>
        <v>NB实验室</v>
      </c>
      <c r="D2948" s="1" t="str">
        <f>VLOOKUP(C2948,「工具标准名」映射表!$C$1:$O$2046,2,0)</f>
        <v>NB实验室</v>
      </c>
      <c r="E2948" s="1" t="s">
        <v>12272</v>
      </c>
      <c r="F2948" s="1" t="str">
        <f>VLOOKUP(E2948,省份映射!$B$1:$C$472,2,0)</f>
        <v>天津市</v>
      </c>
    </row>
    <row r="2949" spans="1:6">
      <c r="A2949" s="1" t="s">
        <v>18687</v>
      </c>
      <c r="C2949" s="1" t="e">
        <f>VLOOKUP(B2949,「工具标准名」映射表!B:I,2,0)</f>
        <v>#N/A</v>
      </c>
      <c r="D2949" s="1" t="e">
        <f>VLOOKUP(C2949,「工具标准名」映射表!$C$1:$O$2046,2,0)</f>
        <v>#N/A</v>
      </c>
      <c r="E2949" s="1" t="s">
        <v>156</v>
      </c>
      <c r="F2949" s="1" t="str">
        <f>VLOOKUP(E2949,省份映射!$B$1:$C$472,2,0)</f>
        <v>未提及</v>
      </c>
    </row>
    <row r="2950" spans="1:6">
      <c r="A2950" s="1" t="s">
        <v>18695</v>
      </c>
      <c r="B2950" s="1" t="s">
        <v>16916</v>
      </c>
      <c r="C2950" s="1" t="str">
        <f>VLOOKUP(B2950,「工具标准名」映射表!B:I,2,0)</f>
        <v>视频教学系统</v>
      </c>
      <c r="D2950" s="1" t="str">
        <f>VLOOKUP(C2950,「工具标准名」映射表!$C$1:$O$2046,2,0)</f>
        <v>视频教学系统</v>
      </c>
      <c r="E2950" s="1" t="s">
        <v>18697</v>
      </c>
      <c r="F2950" s="1" t="str">
        <f>VLOOKUP(E2950,省份映射!$B$1:$C$472,2,0)</f>
        <v>天津市</v>
      </c>
    </row>
    <row r="2951" spans="1:6">
      <c r="A2951" s="1" t="s">
        <v>18695</v>
      </c>
      <c r="B2951" s="1" t="s">
        <v>17000</v>
      </c>
      <c r="C2951" s="1" t="str">
        <f>VLOOKUP(B2951,「工具标准名」映射表!B:I,2,0)</f>
        <v>书法学习资源库</v>
      </c>
      <c r="D2951" s="1" t="str">
        <f>VLOOKUP(C2951,「工具标准名」映射表!$C$1:$O$2046,2,0)</f>
        <v>书法学习资源库</v>
      </c>
      <c r="E2951" s="1" t="s">
        <v>18697</v>
      </c>
      <c r="F2951" s="1" t="str">
        <f>VLOOKUP(E2951,省份映射!$B$1:$C$472,2,0)</f>
        <v>天津市</v>
      </c>
    </row>
    <row r="2952" spans="1:6">
      <c r="A2952" s="1" t="s">
        <v>18708</v>
      </c>
      <c r="B2952" s="1" t="s">
        <v>453</v>
      </c>
      <c r="C2952" s="1" t="str">
        <f>VLOOKUP(B2952,「工具标准名」映射表!B:I,2,0)</f>
        <v>DeepSeek 大模型</v>
      </c>
      <c r="D2952" s="1" t="str">
        <f>VLOOKUP(C2952,「工具标准名」映射表!$C$1:$O$2046,2,0)</f>
        <v>DeepSeek 大模型</v>
      </c>
      <c r="E2952" s="1" t="s">
        <v>52</v>
      </c>
      <c r="F2952" s="1" t="str">
        <f>VLOOKUP(E2952,省份映射!$B$1:$C$472,2,0)</f>
        <v>重庆市</v>
      </c>
    </row>
    <row r="2953" spans="1:6">
      <c r="A2953" s="1" t="s">
        <v>18708</v>
      </c>
      <c r="B2953" s="1" t="s">
        <v>18720</v>
      </c>
      <c r="C2953" s="1" t="str">
        <f>VLOOKUP(B2953,「工具标准名」映射表!B:I,2,0)</f>
        <v>豆包</v>
      </c>
      <c r="D2953" s="1" t="str">
        <f>VLOOKUP(C2953,「工具标准名」映射表!$C$1:$O$2046,2,0)</f>
        <v>豆包</v>
      </c>
      <c r="E2953" s="1" t="s">
        <v>52</v>
      </c>
      <c r="F2953" s="1" t="str">
        <f>VLOOKUP(E2953,省份映射!$B$1:$C$472,2,0)</f>
        <v>重庆市</v>
      </c>
    </row>
    <row r="2954" spans="1:6">
      <c r="A2954" s="1" t="s">
        <v>18708</v>
      </c>
      <c r="B2954" s="1" t="s">
        <v>1177</v>
      </c>
      <c r="C2954" s="1" t="str">
        <f>VLOOKUP(B2954,「工具标准名」映射表!B:I,2,0)</f>
        <v>智学网</v>
      </c>
      <c r="D2954" s="1" t="str">
        <f>VLOOKUP(C2954,「工具标准名」映射表!$C$1:$O$2046,2,0)</f>
        <v>智学网</v>
      </c>
      <c r="E2954" s="1" t="s">
        <v>52</v>
      </c>
      <c r="F2954" s="1" t="str">
        <f>VLOOKUP(E2954,省份映射!$B$1:$C$472,2,0)</f>
        <v>重庆市</v>
      </c>
    </row>
    <row r="2955" spans="1:6">
      <c r="A2955" s="1" t="s">
        <v>18708</v>
      </c>
      <c r="B2955" s="1" t="s">
        <v>1492</v>
      </c>
      <c r="C2955" s="1" t="str">
        <f>VLOOKUP(B2955,「工具标准名」映射表!B:I,2,0)</f>
        <v>通义千问大模型</v>
      </c>
      <c r="D2955" s="1" t="str">
        <f>VLOOKUP(C2955,「工具标准名」映射表!$C$1:$O$2046,2,0)</f>
        <v>通义千问大模型</v>
      </c>
      <c r="E2955" s="1" t="s">
        <v>52</v>
      </c>
      <c r="F2955" s="1" t="str">
        <f>VLOOKUP(E2955,省份映射!$B$1:$C$472,2,0)</f>
        <v>重庆市</v>
      </c>
    </row>
    <row r="2956" spans="1:6">
      <c r="A2956" s="1" t="s">
        <v>18724</v>
      </c>
      <c r="B2956" s="1" t="s">
        <v>124</v>
      </c>
      <c r="C2956" s="1" t="str">
        <f>VLOOKUP(B2956,「工具标准名」映射表!B:I,2,0)</f>
        <v>DeepSeek 大模型</v>
      </c>
      <c r="D2956" s="1" t="str">
        <f>VLOOKUP(C2956,「工具标准名」映射表!$C$1:$O$2046,2,0)</f>
        <v>DeepSeek 大模型</v>
      </c>
      <c r="E2956" s="1" t="s">
        <v>52</v>
      </c>
      <c r="F2956" s="1" t="str">
        <f>VLOOKUP(E2956,省份映射!$B$1:$C$472,2,0)</f>
        <v>重庆市</v>
      </c>
    </row>
    <row r="2957" spans="1:6">
      <c r="A2957" s="1" t="s">
        <v>18724</v>
      </c>
      <c r="B2957" s="1" t="s">
        <v>139</v>
      </c>
      <c r="C2957" s="1" t="str">
        <f>VLOOKUP(B2957,「工具标准名」映射表!B:I,2,0)</f>
        <v>豆包</v>
      </c>
      <c r="D2957" s="1" t="str">
        <f>VLOOKUP(C2957,「工具标准名」映射表!$C$1:$O$2046,2,0)</f>
        <v>豆包</v>
      </c>
      <c r="E2957" s="1" t="s">
        <v>52</v>
      </c>
      <c r="F2957" s="1" t="str">
        <f>VLOOKUP(E2957,省份映射!$B$1:$C$472,2,0)</f>
        <v>重庆市</v>
      </c>
    </row>
    <row r="2958" spans="1:6">
      <c r="A2958" s="1" t="s">
        <v>18735</v>
      </c>
      <c r="B2958" s="1" t="s">
        <v>8100</v>
      </c>
      <c r="C2958" s="1" t="str">
        <f>VLOOKUP(B2958,「工具标准名」映射表!B:I,2,0)</f>
        <v>线上巴蜀</v>
      </c>
      <c r="D2958" s="1" t="str">
        <f>VLOOKUP(C2958,「工具标准名」映射表!$C$1:$O$2046,2,0)</f>
        <v>线上巴蜀</v>
      </c>
      <c r="E2958" s="1" t="s">
        <v>52</v>
      </c>
      <c r="F2958" s="1" t="str">
        <f>VLOOKUP(E2958,省份映射!$B$1:$C$472,2,0)</f>
        <v>重庆市</v>
      </c>
    </row>
    <row r="2959" spans="1:6">
      <c r="A2959" s="1" t="s">
        <v>18735</v>
      </c>
      <c r="B2959" s="1" t="s">
        <v>2803</v>
      </c>
      <c r="C2959" s="1" t="str">
        <f>VLOOKUP(B2959,「工具标准名」映射表!B:I,2,0)</f>
        <v>授课助手</v>
      </c>
      <c r="D2959" s="1" t="str">
        <f>VLOOKUP(C2959,「工具标准名」映射表!$C$1:$O$2046,2,0)</f>
        <v>授课助手</v>
      </c>
      <c r="E2959" s="1" t="s">
        <v>52</v>
      </c>
      <c r="F2959" s="1" t="str">
        <f>VLOOKUP(E2959,省份映射!$B$1:$C$472,2,0)</f>
        <v>重庆市</v>
      </c>
    </row>
    <row r="2960" spans="1:6">
      <c r="A2960" s="1" t="s">
        <v>18735</v>
      </c>
      <c r="B2960" s="1" t="s">
        <v>8109</v>
      </c>
      <c r="C2960" s="1" t="str">
        <f>VLOOKUP(B2960,「工具标准名」映射表!B:I,2,0)</f>
        <v>移动助手</v>
      </c>
      <c r="D2960" s="1" t="str">
        <f>VLOOKUP(C2960,「工具标准名」映射表!$C$1:$O$2046,2,0)</f>
        <v>移动助手</v>
      </c>
      <c r="E2960" s="1" t="s">
        <v>52</v>
      </c>
      <c r="F2960" s="1" t="str">
        <f>VLOOKUP(E2960,省份映射!$B$1:$C$472,2,0)</f>
        <v>重庆市</v>
      </c>
    </row>
    <row r="2961" spans="1:6">
      <c r="A2961" s="1" t="s">
        <v>18735</v>
      </c>
      <c r="B2961" s="1" t="s">
        <v>4532</v>
      </c>
      <c r="C2961" s="1" t="str">
        <f>VLOOKUP(B2961,「工具标准名」映射表!B:I,2,0)</f>
        <v>Kimi</v>
      </c>
      <c r="D2961" s="1" t="str">
        <f>VLOOKUP(C2961,「工具标准名」映射表!$C$1:$O$2046,2,0)</f>
        <v>Kimi</v>
      </c>
      <c r="E2961" s="1" t="s">
        <v>52</v>
      </c>
      <c r="F2961" s="1" t="str">
        <f>VLOOKUP(E2961,省份映射!$B$1:$C$472,2,0)</f>
        <v>重庆市</v>
      </c>
    </row>
    <row r="2962" spans="1:6">
      <c r="A2962" s="1" t="s">
        <v>18735</v>
      </c>
      <c r="B2962" s="1" t="s">
        <v>124</v>
      </c>
      <c r="C2962" s="1" t="str">
        <f>VLOOKUP(B2962,「工具标准名」映射表!B:I,2,0)</f>
        <v>DeepSeek 大模型</v>
      </c>
      <c r="D2962" s="1" t="str">
        <f>VLOOKUP(C2962,「工具标准名」映射表!$C$1:$O$2046,2,0)</f>
        <v>DeepSeek 大模型</v>
      </c>
      <c r="E2962" s="1" t="s">
        <v>52</v>
      </c>
      <c r="F2962" s="1" t="str">
        <f>VLOOKUP(E2962,省份映射!$B$1:$C$472,2,0)</f>
        <v>重庆市</v>
      </c>
    </row>
    <row r="2963" spans="1:6">
      <c r="A2963" s="1" t="s">
        <v>18735</v>
      </c>
      <c r="B2963" s="1" t="s">
        <v>1247</v>
      </c>
      <c r="C2963" s="1" t="str">
        <f>VLOOKUP(B2963,「工具标准名」映射表!B:I,2,0)</f>
        <v>讯飞星火</v>
      </c>
      <c r="D2963" s="1" t="str">
        <f>VLOOKUP(C2963,「工具标准名」映射表!$C$1:$O$2046,2,0)</f>
        <v>讯飞星火</v>
      </c>
      <c r="E2963" s="1" t="s">
        <v>52</v>
      </c>
      <c r="F2963" s="1" t="str">
        <f>VLOOKUP(E2963,省份映射!$B$1:$C$472,2,0)</f>
        <v>重庆市</v>
      </c>
    </row>
    <row r="2964" spans="1:6">
      <c r="A2964" s="1" t="s">
        <v>18735</v>
      </c>
      <c r="B2964" s="1" t="s">
        <v>1753</v>
      </c>
      <c r="C2964" s="1" t="str">
        <f>VLOOKUP(B2964,「工具标准名」映射表!B:I,2,0)</f>
        <v>即梦AI</v>
      </c>
      <c r="D2964" s="1" t="str">
        <f>VLOOKUP(C2964,「工具标准名」映射表!$C$1:$O$2046,2,0)</f>
        <v>即梦AI</v>
      </c>
      <c r="E2964" s="1" t="s">
        <v>52</v>
      </c>
      <c r="F2964" s="1" t="str">
        <f>VLOOKUP(E2964,省份映射!$B$1:$C$472,2,0)</f>
        <v>重庆市</v>
      </c>
    </row>
    <row r="2965" spans="1:6">
      <c r="A2965" s="1" t="s">
        <v>18735</v>
      </c>
      <c r="B2965" s="1" t="s">
        <v>8117</v>
      </c>
      <c r="C2965" s="1" t="str">
        <f>VLOOKUP(B2965,「工具标准名」映射表!B:I,2,0)</f>
        <v>有言</v>
      </c>
      <c r="D2965" s="1" t="str">
        <f>VLOOKUP(C2965,「工具标准名」映射表!$C$1:$O$2046,2,0)</f>
        <v>有言</v>
      </c>
      <c r="E2965" s="1" t="s">
        <v>52</v>
      </c>
      <c r="F2965" s="1" t="str">
        <f>VLOOKUP(E2965,省份映射!$B$1:$C$472,2,0)</f>
        <v>重庆市</v>
      </c>
    </row>
    <row r="2966" spans="1:6">
      <c r="A2966" s="1" t="s">
        <v>18753</v>
      </c>
      <c r="B2966" s="1" t="s">
        <v>1251</v>
      </c>
      <c r="C2966" s="1" t="str">
        <f>VLOOKUP(B2966,「工具标准名」映射表!B:I,2,0)</f>
        <v>AI听说智能教学系统</v>
      </c>
      <c r="D2966" s="1" t="str">
        <f>VLOOKUP(C2966,「工具标准名」映射表!$C$1:$O$2046,2,0)</f>
        <v>AI听说智能教学系统</v>
      </c>
      <c r="E2966" s="1" t="s">
        <v>18755</v>
      </c>
      <c r="F2966" s="1" t="str">
        <f>VLOOKUP(E2966,省份映射!$B$1:$C$472,2,0)</f>
        <v>山西省</v>
      </c>
    </row>
    <row r="2967" spans="1:6">
      <c r="A2967" s="1" t="s">
        <v>18766</v>
      </c>
      <c r="B2967" s="1" t="s">
        <v>15333</v>
      </c>
      <c r="C2967" s="1" t="str">
        <f>VLOOKUP(B2967,「工具标准名」映射表!B:I,2,0)</f>
        <v>课堂观察系统信息采集程序</v>
      </c>
      <c r="D2967" s="1" t="str">
        <f>VLOOKUP(C2967,「工具标准名」映射表!$C$1:$O$2046,2,0)</f>
        <v>课堂观察系统信息采集程序</v>
      </c>
      <c r="E2967" s="1" t="s">
        <v>10896</v>
      </c>
      <c r="F2967" s="1" t="str">
        <f>VLOOKUP(E2967,省份映射!$B$1:$C$472,2,0)</f>
        <v>重庆市</v>
      </c>
    </row>
    <row r="2968" spans="1:6">
      <c r="A2968" s="1" t="s">
        <v>18766</v>
      </c>
      <c r="B2968" s="1" t="s">
        <v>8406</v>
      </c>
      <c r="C2968" s="1" t="str">
        <f>VLOOKUP(B2968,「工具标准名」映射表!B:I,2,0)</f>
        <v>阿里云百炼语音识别大模型</v>
      </c>
      <c r="D2968" s="1" t="str">
        <f>VLOOKUP(C2968,「工具标准名」映射表!$C$1:$O$2046,2,0)</f>
        <v>阿里云百炼语音识别大模型</v>
      </c>
      <c r="E2968" s="1" t="s">
        <v>10896</v>
      </c>
      <c r="F2968" s="1" t="str">
        <f>VLOOKUP(E2968,省份映射!$B$1:$C$472,2,0)</f>
        <v>重庆市</v>
      </c>
    </row>
    <row r="2969" spans="1:6">
      <c r="A2969" s="1" t="s">
        <v>18766</v>
      </c>
      <c r="B2969" s="1" t="s">
        <v>18777</v>
      </c>
      <c r="C2969" s="1" t="str">
        <f>VLOOKUP(B2969,「工具标准名」映射表!B:I,2,0)</f>
        <v>天工AI</v>
      </c>
      <c r="D2969" s="1" t="str">
        <f>VLOOKUP(C2969,「工具标准名」映射表!$C$1:$O$2046,2,0)</f>
        <v>天工AI</v>
      </c>
      <c r="E2969" s="1" t="s">
        <v>10896</v>
      </c>
      <c r="F2969" s="1" t="str">
        <f>VLOOKUP(E2969,省份映射!$B$1:$C$472,2,0)</f>
        <v>重庆市</v>
      </c>
    </row>
    <row r="2970" spans="1:6">
      <c r="A2970" s="1" t="s">
        <v>18780</v>
      </c>
      <c r="B2970" s="1" t="s">
        <v>124</v>
      </c>
      <c r="C2970" s="1" t="str">
        <f>VLOOKUP(B2970,「工具标准名」映射表!B:I,2,0)</f>
        <v>DeepSeek 大模型</v>
      </c>
      <c r="D2970" s="1" t="str">
        <f>VLOOKUP(C2970,「工具标准名」映射表!$C$1:$O$2046,2,0)</f>
        <v>DeepSeek 大模型</v>
      </c>
      <c r="E2970" s="1" t="s">
        <v>138</v>
      </c>
      <c r="F2970" s="1" t="str">
        <f>VLOOKUP(E2970,省份映射!$B$1:$C$472,2,0)</f>
        <v>新疆维吾尔自治区</v>
      </c>
    </row>
    <row r="2971" spans="1:6">
      <c r="A2971" s="1" t="s">
        <v>18780</v>
      </c>
      <c r="B2971" s="1" t="s">
        <v>139</v>
      </c>
      <c r="C2971" s="1" t="str">
        <f>VLOOKUP(B2971,「工具标准名」映射表!B:I,2,0)</f>
        <v>豆包</v>
      </c>
      <c r="D2971" s="1" t="str">
        <f>VLOOKUP(C2971,「工具标准名」映射表!$C$1:$O$2046,2,0)</f>
        <v>豆包</v>
      </c>
      <c r="E2971" s="1" t="s">
        <v>138</v>
      </c>
      <c r="F2971" s="1" t="str">
        <f>VLOOKUP(E2971,省份映射!$B$1:$C$472,2,0)</f>
        <v>新疆维吾尔自治区</v>
      </c>
    </row>
    <row r="2972" spans="1:6">
      <c r="A2972" s="1" t="s">
        <v>18793</v>
      </c>
      <c r="B2972" s="1" t="s">
        <v>1351</v>
      </c>
      <c r="C2972" s="1" t="str">
        <f>VLOOKUP(B2972,「工具标准名」映射表!B:I,2,0)</f>
        <v>AI图像生成系统</v>
      </c>
      <c r="D2972" s="1" t="str">
        <f>VLOOKUP(C2972,「工具标准名」映射表!$C$1:$O$2046,2,0)</f>
        <v>AI图像生成系统</v>
      </c>
      <c r="E2972" s="1" t="s">
        <v>18794</v>
      </c>
      <c r="F2972" s="1" t="str">
        <f>VLOOKUP(E2972,省份映射!$B$1:$C$472,2,0)</f>
        <v>新疆维吾尔自治区</v>
      </c>
    </row>
    <row r="2973" spans="1:6">
      <c r="A2973" s="1" t="s">
        <v>18793</v>
      </c>
      <c r="B2973" s="1" t="s">
        <v>3623</v>
      </c>
      <c r="C2973" s="1" t="str">
        <f>VLOOKUP(B2973,「工具标准名」映射表!B:I,2,0)</f>
        <v>AI语义分析系统</v>
      </c>
      <c r="D2973" s="1" t="str">
        <f>VLOOKUP(C2973,「工具标准名」映射表!$C$1:$O$2046,2,0)</f>
        <v>AI语义分析系统</v>
      </c>
      <c r="E2973" s="1" t="s">
        <v>18794</v>
      </c>
      <c r="F2973" s="1" t="str">
        <f>VLOOKUP(E2973,省份映射!$B$1:$C$472,2,0)</f>
        <v>新疆维吾尔自治区</v>
      </c>
    </row>
    <row r="2974" spans="1:6">
      <c r="A2974" s="1" t="s">
        <v>18793</v>
      </c>
      <c r="B2974" s="1" t="s">
        <v>913</v>
      </c>
      <c r="C2974" s="1" t="str">
        <f>VLOOKUP(B2974,「工具标准名」映射表!B:I,2,0)</f>
        <v>AI分析工具</v>
      </c>
      <c r="D2974" s="1" t="str">
        <f>VLOOKUP(C2974,「工具标准名」映射表!$C$1:$O$2046,2,0)</f>
        <v>AI分析工具</v>
      </c>
      <c r="E2974" s="1" t="s">
        <v>18794</v>
      </c>
      <c r="F2974" s="1" t="str">
        <f>VLOOKUP(E2974,省份映射!$B$1:$C$472,2,0)</f>
        <v>新疆维吾尔自治区</v>
      </c>
    </row>
    <row r="2975" spans="1:6">
      <c r="A2975" s="1" t="s">
        <v>18807</v>
      </c>
      <c r="B2975" s="1" t="s">
        <v>1852</v>
      </c>
      <c r="C2975" s="1" t="str">
        <f>VLOOKUP(B2975,「工具标准名」映射表!B:I,2,0)</f>
        <v>AI思维导图生成工具</v>
      </c>
      <c r="D2975" s="1" t="str">
        <f>VLOOKUP(C2975,「工具标准名」映射表!$C$1:$O$2046,2,0)</f>
        <v>AI思维导图生成工具</v>
      </c>
      <c r="E2975" s="1" t="s">
        <v>7313</v>
      </c>
      <c r="F2975" s="1" t="str">
        <f>VLOOKUP(E2975,省份映射!$B$1:$C$472,2,0)</f>
        <v>浙江省</v>
      </c>
    </row>
    <row r="2976" spans="1:6">
      <c r="A2976" s="1" t="s">
        <v>18807</v>
      </c>
      <c r="B2976" s="1" t="s">
        <v>1620</v>
      </c>
      <c r="C2976" s="1" t="str">
        <f>VLOOKUP(B2976,「工具标准名」映射表!B:I,2,0)</f>
        <v>AI学情诊断工具</v>
      </c>
      <c r="D2976" s="1" t="str">
        <f>VLOOKUP(C2976,「工具标准名」映射表!$C$1:$O$2046,2,0)</f>
        <v>AI学情诊断工具</v>
      </c>
      <c r="E2976" s="1" t="s">
        <v>7313</v>
      </c>
      <c r="F2976" s="1" t="str">
        <f>VLOOKUP(E2976,省份映射!$B$1:$C$472,2,0)</f>
        <v>浙江省</v>
      </c>
    </row>
    <row r="2977" spans="1:6">
      <c r="A2977" s="1" t="s">
        <v>18807</v>
      </c>
      <c r="B2977" s="1" t="s">
        <v>934</v>
      </c>
      <c r="C2977" s="1" t="str">
        <f>VLOOKUP(B2977,「工具标准名」映射表!B:I,2,0)</f>
        <v>AI分组系统</v>
      </c>
      <c r="D2977" s="1" t="str">
        <f>VLOOKUP(C2977,「工具标准名」映射表!$C$1:$O$2046,2,0)</f>
        <v>AI分组系统</v>
      </c>
      <c r="E2977" s="1" t="s">
        <v>7313</v>
      </c>
      <c r="F2977" s="1" t="str">
        <f>VLOOKUP(E2977,省份映射!$B$1:$C$472,2,0)</f>
        <v>浙江省</v>
      </c>
    </row>
    <row r="2978" spans="1:6">
      <c r="A2978" s="1" t="s">
        <v>18807</v>
      </c>
      <c r="B2978" s="1" t="s">
        <v>3935</v>
      </c>
      <c r="C2978" s="1" t="str">
        <f>VLOOKUP(B2978,「工具标准名」映射表!B:I,2,0)</f>
        <v>AI资源共享库</v>
      </c>
      <c r="D2978" s="1" t="str">
        <f>VLOOKUP(C2978,「工具标准名」映射表!$C$1:$O$2046,2,0)</f>
        <v>AI资源共享库</v>
      </c>
      <c r="E2978" s="1" t="s">
        <v>7313</v>
      </c>
      <c r="F2978" s="1" t="str">
        <f>VLOOKUP(E2978,省份映射!$B$1:$C$472,2,0)</f>
        <v>浙江省</v>
      </c>
    </row>
    <row r="2979" spans="1:6">
      <c r="A2979" s="1" t="s">
        <v>18807</v>
      </c>
      <c r="B2979" s="1" t="s">
        <v>1219</v>
      </c>
      <c r="C2979" s="1" t="str">
        <f>VLOOKUP(B2979,「工具标准名」映射表!B:I,2,0)</f>
        <v>AI史料筛选器</v>
      </c>
      <c r="D2979" s="1" t="str">
        <f>VLOOKUP(C2979,「工具标准名」映射表!$C$1:$O$2046,2,0)</f>
        <v>AI史料筛选器</v>
      </c>
      <c r="E2979" s="1" t="s">
        <v>7313</v>
      </c>
      <c r="F2979" s="1" t="str">
        <f>VLOOKUP(E2979,省份映射!$B$1:$C$472,2,0)</f>
        <v>浙江省</v>
      </c>
    </row>
    <row r="2980" spans="1:6">
      <c r="A2980" s="1" t="s">
        <v>18807</v>
      </c>
      <c r="B2980" s="1" t="s">
        <v>3655</v>
      </c>
      <c r="C2980" s="1" t="str">
        <f>VLOOKUP(B2980,「工具标准名」映射表!B:I,2,0)</f>
        <v>AI语音测评工具</v>
      </c>
      <c r="D2980" s="1" t="str">
        <f>VLOOKUP(C2980,「工具标准名」映射表!$C$1:$O$2046,2,0)</f>
        <v>AI语音测评工具</v>
      </c>
      <c r="E2980" s="1" t="s">
        <v>7313</v>
      </c>
      <c r="F2980" s="1" t="str">
        <f>VLOOKUP(E2980,省份映射!$B$1:$C$472,2,0)</f>
        <v>浙江省</v>
      </c>
    </row>
    <row r="2981" spans="1:6">
      <c r="A2981" s="1" t="s">
        <v>18807</v>
      </c>
      <c r="B2981" s="1" t="s">
        <v>16013</v>
      </c>
      <c r="C2981" s="1" t="e">
        <f>VLOOKUP(B2981,「工具标准名」映射表!B:I,2,0)</f>
        <v>#N/A</v>
      </c>
      <c r="D2981" s="1" t="e">
        <f>VLOOKUP(C2981,「工具标准名」映射表!$C$1:$O$2046,2,0)</f>
        <v>#N/A</v>
      </c>
      <c r="E2981" s="1" t="s">
        <v>7313</v>
      </c>
      <c r="F2981" s="1" t="str">
        <f>VLOOKUP(E2981,省份映射!$B$1:$C$472,2,0)</f>
        <v>浙江省</v>
      </c>
    </row>
    <row r="2982" spans="1:6">
      <c r="A2982" s="1" t="s">
        <v>18820</v>
      </c>
      <c r="B2982" s="1" t="s">
        <v>18826</v>
      </c>
      <c r="C2982" s="1" t="str">
        <f>VLOOKUP(B2982,「工具标准名」映射表!B:I,2,0)</f>
        <v>希沃白板</v>
      </c>
      <c r="D2982" s="1" t="str">
        <f>VLOOKUP(C2982,「工具标准名」映射表!$C$1:$O$2046,2,0)</f>
        <v>希沃白板</v>
      </c>
      <c r="E2982" s="1" t="s">
        <v>164</v>
      </c>
      <c r="F2982" s="1" t="str">
        <f>VLOOKUP(E2982,省份映射!$B$1:$C$472,2,0)</f>
        <v>天津市</v>
      </c>
    </row>
    <row r="2983" spans="1:6">
      <c r="A2983" s="1" t="s">
        <v>18820</v>
      </c>
      <c r="B2983" s="1" t="s">
        <v>139</v>
      </c>
      <c r="C2983" s="1" t="str">
        <f>VLOOKUP(B2983,「工具标准名」映射表!B:I,2,0)</f>
        <v>豆包</v>
      </c>
      <c r="D2983" s="1" t="str">
        <f>VLOOKUP(C2983,「工具标准名」映射表!$C$1:$O$2046,2,0)</f>
        <v>豆包</v>
      </c>
      <c r="E2983" s="1" t="s">
        <v>164</v>
      </c>
      <c r="F2983" s="1" t="str">
        <f>VLOOKUP(E2983,省份映射!$B$1:$C$472,2,0)</f>
        <v>天津市</v>
      </c>
    </row>
    <row r="2984" spans="1:6">
      <c r="A2984" s="1" t="s">
        <v>18820</v>
      </c>
      <c r="B2984" s="1" t="s">
        <v>207</v>
      </c>
      <c r="C2984" s="1" t="str">
        <f>VLOOKUP(B2984,「工具标准名」映射表!B:I,2,0)</f>
        <v>即梦AI</v>
      </c>
      <c r="D2984" s="1" t="str">
        <f>VLOOKUP(C2984,「工具标准名」映射表!$C$1:$O$2046,2,0)</f>
        <v>即梦AI</v>
      </c>
      <c r="E2984" s="1" t="s">
        <v>164</v>
      </c>
      <c r="F2984" s="1" t="str">
        <f>VLOOKUP(E2984,省份映射!$B$1:$C$472,2,0)</f>
        <v>天津市</v>
      </c>
    </row>
    <row r="2985" spans="1:6">
      <c r="A2985" s="1" t="s">
        <v>18820</v>
      </c>
      <c r="B2985" s="1" t="s">
        <v>2240</v>
      </c>
      <c r="C2985" s="1" t="str">
        <f>VLOOKUP(B2985,「工具标准名」映射表!B:I,2,0)</f>
        <v>国家智慧教育平台</v>
      </c>
      <c r="D2985" s="1" t="str">
        <f>VLOOKUP(C2985,「工具标准名」映射表!$C$1:$O$2046,2,0)</f>
        <v>国家智慧教育平台</v>
      </c>
      <c r="E2985" s="1" t="s">
        <v>164</v>
      </c>
      <c r="F2985" s="1" t="str">
        <f>VLOOKUP(E2985,省份映射!$B$1:$C$472,2,0)</f>
        <v>天津市</v>
      </c>
    </row>
    <row r="2986" spans="1:6">
      <c r="A2986" s="1" t="s">
        <v>18836</v>
      </c>
      <c r="B2986" s="1" t="s">
        <v>6953</v>
      </c>
      <c r="C2986" s="1" t="str">
        <f>VLOOKUP(B2986,「工具标准名」映射表!B:I,2,0)</f>
        <v>HappyCoding图形化编程平台</v>
      </c>
      <c r="D2986" s="1" t="str">
        <f>VLOOKUP(C2986,「工具标准名」映射表!$C$1:$O$2046,2,0)</f>
        <v>HappyCoding图形化编程平台</v>
      </c>
      <c r="E2986" s="1" t="s">
        <v>18838</v>
      </c>
      <c r="F2986" s="1" t="str">
        <f>VLOOKUP(E2986,省份映射!$B$1:$C$472,2,0)</f>
        <v>上海市</v>
      </c>
    </row>
    <row r="2987" spans="1:6">
      <c r="A2987" s="1" t="s">
        <v>18836</v>
      </c>
      <c r="B2987" s="1" t="s">
        <v>18848</v>
      </c>
      <c r="C2987" s="1" t="str">
        <f>VLOOKUP(B2987,「工具标准名」映射表!B:I,2,0)</f>
        <v>优+智慧种植小导师</v>
      </c>
      <c r="D2987" s="1" t="str">
        <f>VLOOKUP(C2987,「工具标准名」映射表!$C$1:$O$2046,2,0)</f>
        <v>优+智慧种植小导师</v>
      </c>
      <c r="E2987" s="1" t="s">
        <v>18838</v>
      </c>
      <c r="F2987" s="1" t="str">
        <f>VLOOKUP(E2987,省份映射!$B$1:$C$472,2,0)</f>
        <v>上海市</v>
      </c>
    </row>
    <row r="2988" spans="1:6">
      <c r="A2988" s="1" t="s">
        <v>18836</v>
      </c>
      <c r="B2988" s="1" t="s">
        <v>15943</v>
      </c>
      <c r="C2988" s="1" t="str">
        <f>VLOOKUP(B2988,「工具标准名」映射表!B:I,2,0)</f>
        <v>农业物联网套装</v>
      </c>
      <c r="D2988" s="1" t="str">
        <f>VLOOKUP(C2988,「工具标准名」映射表!$C$1:$O$2046,2,0)</f>
        <v>农业物联网套装</v>
      </c>
      <c r="E2988" s="1" t="s">
        <v>18838</v>
      </c>
      <c r="F2988" s="1" t="str">
        <f>VLOOKUP(E2988,省份映射!$B$1:$C$472,2,0)</f>
        <v>上海市</v>
      </c>
    </row>
    <row r="2989" spans="1:6">
      <c r="A2989" s="1" t="s">
        <v>18852</v>
      </c>
      <c r="B2989" s="1" t="s">
        <v>14888</v>
      </c>
      <c r="C2989" s="1" t="str">
        <f>VLOOKUP(B2989,「工具标准名」映射表!B:I,2,0)</f>
        <v>教师自研AI课堂教学平台</v>
      </c>
      <c r="D2989" s="1" t="str">
        <f>VLOOKUP(C2989,「工具标准名」映射表!$C$1:$O$2046,2,0)</f>
        <v>教师自研AI课堂教学平台</v>
      </c>
      <c r="E2989" s="1" t="s">
        <v>115</v>
      </c>
      <c r="F2989" s="1" t="str">
        <f>VLOOKUP(E2989,省份映射!$B$1:$C$472,2,0)</f>
        <v>上海市</v>
      </c>
    </row>
    <row r="2990" spans="1:6">
      <c r="A2990" s="1" t="s">
        <v>18852</v>
      </c>
      <c r="B2990" s="1" t="s">
        <v>6675</v>
      </c>
      <c r="C2990" s="1" t="str">
        <f>VLOOKUP(B2990,「工具标准名」映射表!B:I,2,0)</f>
        <v>课后分析系统</v>
      </c>
      <c r="D2990" s="1" t="str">
        <f>VLOOKUP(C2990,「工具标准名」映射表!$C$1:$O$2046,2,0)</f>
        <v>课后分析系统</v>
      </c>
      <c r="E2990" s="1" t="s">
        <v>115</v>
      </c>
      <c r="F2990" s="1" t="str">
        <f>VLOOKUP(E2990,省份映射!$B$1:$C$472,2,0)</f>
        <v>上海市</v>
      </c>
    </row>
    <row r="2991" spans="1:6">
      <c r="A2991" s="1" t="s">
        <v>18864</v>
      </c>
      <c r="B2991" s="1" t="s">
        <v>18870</v>
      </c>
      <c r="C2991" s="1" t="str">
        <f>VLOOKUP(B2991,「工具标准名」映射表!B:I,2,0)</f>
        <v>希沃信鸽云平台</v>
      </c>
      <c r="D2991" s="1" t="str">
        <f>VLOOKUP(C2991,「工具标准名」映射表!$C$1:$O$2046,2,0)</f>
        <v>希沃信鸽云平台</v>
      </c>
      <c r="E2991" s="1" t="s">
        <v>115</v>
      </c>
      <c r="F2991" s="1" t="str">
        <f>VLOOKUP(E2991,省份映射!$B$1:$C$472,2,0)</f>
        <v>上海市</v>
      </c>
    </row>
    <row r="2992" spans="1:6">
      <c r="A2992" s="1" t="s">
        <v>18864</v>
      </c>
      <c r="B2992" s="1" t="s">
        <v>8058</v>
      </c>
      <c r="C2992" s="1" t="str">
        <f>VLOOKUP(B2992,「工具标准名」映射表!B:I,2,0)</f>
        <v>S-T分析法</v>
      </c>
      <c r="D2992" s="1" t="str">
        <f>VLOOKUP(C2992,「工具标准名」映射表!$C$1:$O$2046,2,0)</f>
        <v>S-T分析法</v>
      </c>
      <c r="E2992" s="1" t="s">
        <v>115</v>
      </c>
      <c r="F2992" s="1" t="str">
        <f>VLOOKUP(E2992,省份映射!$B$1:$C$472,2,0)</f>
        <v>上海市</v>
      </c>
    </row>
    <row r="2993" spans="1:6">
      <c r="A2993" s="1" t="s">
        <v>18864</v>
      </c>
      <c r="B2993" s="1" t="s">
        <v>7046</v>
      </c>
      <c r="C2993" s="1" t="str">
        <f>VLOOKUP(B2993,「工具标准名」映射表!B:I,2,0)</f>
        <v>IRE图表</v>
      </c>
      <c r="D2993" s="1" t="str">
        <f>VLOOKUP(C2993,「工具标准名」映射表!$C$1:$O$2046,2,0)</f>
        <v>IRE图表</v>
      </c>
      <c r="E2993" s="1" t="s">
        <v>115</v>
      </c>
      <c r="F2993" s="1" t="str">
        <f>VLOOKUP(E2993,省份映射!$B$1:$C$472,2,0)</f>
        <v>上海市</v>
      </c>
    </row>
    <row r="2994" spans="1:6">
      <c r="A2994" s="1" t="s">
        <v>18879</v>
      </c>
      <c r="B2994" s="1" t="s">
        <v>139</v>
      </c>
      <c r="C2994" s="1" t="str">
        <f>VLOOKUP(B2994,「工具标准名」映射表!B:I,2,0)</f>
        <v>豆包</v>
      </c>
      <c r="D2994" s="1" t="str">
        <f>VLOOKUP(C2994,「工具标准名」映射表!$C$1:$O$2046,2,0)</f>
        <v>豆包</v>
      </c>
      <c r="E2994" s="1" t="s">
        <v>18359</v>
      </c>
      <c r="F2994" s="1" t="str">
        <f>VLOOKUP(E2994,省份映射!$B$1:$C$472,2,0)</f>
        <v>江苏省</v>
      </c>
    </row>
    <row r="2995" spans="1:6">
      <c r="A2995" s="1" t="s">
        <v>18879</v>
      </c>
      <c r="B2995" s="1" t="s">
        <v>2996</v>
      </c>
      <c r="C2995" s="1" t="str">
        <f>VLOOKUP(B2995,「工具标准名」映射表!B:I,2,0)</f>
        <v>智谱清言</v>
      </c>
      <c r="D2995" s="1" t="str">
        <f>VLOOKUP(C2995,「工具标准名」映射表!$C$1:$O$2046,2,0)</f>
        <v>智谱清言</v>
      </c>
      <c r="E2995" s="1" t="s">
        <v>18359</v>
      </c>
      <c r="F2995" s="1" t="str">
        <f>VLOOKUP(E2995,省份映射!$B$1:$C$472,2,0)</f>
        <v>江苏省</v>
      </c>
    </row>
    <row r="2996" spans="1:6">
      <c r="A2996" s="1" t="s">
        <v>18879</v>
      </c>
      <c r="B2996" s="1" t="s">
        <v>17366</v>
      </c>
      <c r="C2996" s="1" t="str">
        <f>VLOOKUP(B2996,「工具标准名」映射表!B:I,2,0)</f>
        <v>腾讯教育虚拟实验室</v>
      </c>
      <c r="D2996" s="1" t="str">
        <f>VLOOKUP(C2996,「工具标准名」映射表!$C$1:$O$2046,2,0)</f>
        <v>腾讯教育虚拟实验室</v>
      </c>
      <c r="E2996" s="1" t="s">
        <v>18359</v>
      </c>
      <c r="F2996" s="1" t="str">
        <f>VLOOKUP(E2996,省份映射!$B$1:$C$472,2,0)</f>
        <v>江苏省</v>
      </c>
    </row>
    <row r="2997" spans="1:6">
      <c r="A2997" s="1" t="s">
        <v>18879</v>
      </c>
      <c r="B2997" s="1" t="s">
        <v>14063</v>
      </c>
      <c r="C2997" s="1" t="str">
        <f>VLOOKUP(B2997,「工具标准名」映射表!B:I,2,0)</f>
        <v>即梦AI数字人</v>
      </c>
      <c r="D2997" s="1" t="str">
        <f>VLOOKUP(C2997,「工具标准名」映射表!$C$1:$O$2046,2,0)</f>
        <v>即梦AI</v>
      </c>
      <c r="E2997" s="1" t="s">
        <v>18359</v>
      </c>
      <c r="F2997" s="1" t="str">
        <f>VLOOKUP(E2997,省份映射!$B$1:$C$472,2,0)</f>
        <v>江苏省</v>
      </c>
    </row>
    <row r="2998" spans="1:6">
      <c r="A2998" s="1" t="s">
        <v>18879</v>
      </c>
      <c r="B2998" s="1" t="s">
        <v>6649</v>
      </c>
      <c r="C2998" s="1" t="str">
        <f>VLOOKUP(B2998,「工具标准名」映射表!B:I,2,0)</f>
        <v>Excel在线版</v>
      </c>
      <c r="D2998" s="1" t="str">
        <f>VLOOKUP(C2998,「工具标准名」映射表!$C$1:$O$2046,2,0)</f>
        <v>Excel</v>
      </c>
      <c r="E2998" s="1" t="s">
        <v>18359</v>
      </c>
      <c r="F2998" s="1" t="str">
        <f>VLOOKUP(E2998,省份映射!$B$1:$C$472,2,0)</f>
        <v>江苏省</v>
      </c>
    </row>
    <row r="2999" spans="1:6">
      <c r="A2999" s="1" t="s">
        <v>18894</v>
      </c>
      <c r="B2999" s="1" t="s">
        <v>1804</v>
      </c>
      <c r="C2999" s="1" t="str">
        <f>VLOOKUP(B2999,「工具标准名」映射表!B:I,2,0)</f>
        <v>豆包智能体</v>
      </c>
      <c r="D2999" s="1" t="str">
        <f>VLOOKUP(C2999,「工具标准名」映射表!$C$1:$O$2046,2,0)</f>
        <v>豆包</v>
      </c>
      <c r="E2999" s="1" t="s">
        <v>18896</v>
      </c>
      <c r="F2999" s="1" t="str">
        <f>VLOOKUP(E2999,省份映射!$B$1:$C$472,2,0)</f>
        <v>山东省</v>
      </c>
    </row>
    <row r="3000" spans="1:6">
      <c r="A3000" s="1" t="s">
        <v>18894</v>
      </c>
      <c r="B3000" s="1" t="s">
        <v>18055</v>
      </c>
      <c r="C3000" s="1" t="str">
        <f>VLOOKUP(B3000,「工具标准名」映射表!B:I,2,0)</f>
        <v>微信文字转语音助手</v>
      </c>
      <c r="D3000" s="1" t="str">
        <f>VLOOKUP(C3000,「工具标准名」映射表!$C$1:$O$2046,2,0)</f>
        <v>微信文字转语音助手</v>
      </c>
      <c r="E3000" s="1" t="s">
        <v>18896</v>
      </c>
      <c r="F3000" s="1" t="str">
        <f>VLOOKUP(E3000,省份映射!$B$1:$C$472,2,0)</f>
        <v>山东省</v>
      </c>
    </row>
    <row r="3001" spans="1:6">
      <c r="A3001" s="1" t="s">
        <v>18894</v>
      </c>
      <c r="B3001" s="1" t="s">
        <v>12323</v>
      </c>
      <c r="C3001" s="1" t="str">
        <f>VLOOKUP(B3001,「工具标准名」映射表!B:I,2,0)</f>
        <v>希沃白板</v>
      </c>
      <c r="D3001" s="1" t="str">
        <f>VLOOKUP(C3001,「工具标准名」映射表!$C$1:$O$2046,2,0)</f>
        <v>希沃白板</v>
      </c>
      <c r="E3001" s="1" t="s">
        <v>18896</v>
      </c>
      <c r="F3001" s="1" t="str">
        <f>VLOOKUP(E3001,省份映射!$B$1:$C$472,2,0)</f>
        <v>山东省</v>
      </c>
    </row>
    <row r="3002" spans="1:6">
      <c r="A3002" s="1" t="s">
        <v>18894</v>
      </c>
      <c r="B3002" s="1" t="s">
        <v>222</v>
      </c>
      <c r="C3002" s="1" t="str">
        <f>VLOOKUP(B3002,「工具标准名」映射表!B:I,2,0)</f>
        <v>剪映AI</v>
      </c>
      <c r="D3002" s="1" t="str">
        <f>VLOOKUP(C3002,「工具标准名」映射表!$C$1:$O$2046,2,0)</f>
        <v>剪映AI</v>
      </c>
      <c r="E3002" s="1" t="s">
        <v>18896</v>
      </c>
      <c r="F3002" s="1" t="str">
        <f>VLOOKUP(E3002,省份映射!$B$1:$C$472,2,0)</f>
        <v>山东省</v>
      </c>
    </row>
    <row r="3003" spans="1:6">
      <c r="A3003" s="1" t="s">
        <v>18894</v>
      </c>
      <c r="B3003" s="1" t="s">
        <v>7870</v>
      </c>
      <c r="C3003" s="1" t="str">
        <f>VLOOKUP(B3003,「工具标准名」映射表!B:I,2,0)</f>
        <v>魔珐有言</v>
      </c>
      <c r="D3003" s="1" t="str">
        <f>VLOOKUP(C3003,「工具标准名」映射表!$C$1:$O$2046,2,0)</f>
        <v>魔珐有言</v>
      </c>
      <c r="E3003" s="1" t="s">
        <v>18896</v>
      </c>
      <c r="F3003" s="1" t="str">
        <f>VLOOKUP(E3003,省份映射!$B$1:$C$472,2,0)</f>
        <v>山东省</v>
      </c>
    </row>
    <row r="3004" spans="1:6">
      <c r="A3004" s="1" t="s">
        <v>18911</v>
      </c>
      <c r="B3004" s="1" t="s">
        <v>15137</v>
      </c>
      <c r="C3004" s="1" t="str">
        <f>VLOOKUP(B3004,「工具标准名」映射表!B:I,2,0)</f>
        <v>九章数学智能诊断</v>
      </c>
      <c r="D3004" s="1" t="str">
        <f>VLOOKUP(C3004,「工具标准名」映射表!$C$1:$O$2046,2,0)</f>
        <v>九章大模型</v>
      </c>
      <c r="E3004" s="1" t="s">
        <v>18913</v>
      </c>
      <c r="F3004" s="1" t="str">
        <f>VLOOKUP(E3004,省份映射!$B$1:$C$472,2,0)</f>
        <v>河北省</v>
      </c>
    </row>
    <row r="3005" spans="1:6">
      <c r="A3005" s="1" t="s">
        <v>18911</v>
      </c>
      <c r="B3005" s="1" t="s">
        <v>124</v>
      </c>
      <c r="C3005" s="1" t="str">
        <f>VLOOKUP(B3005,「工具标准名」映射表!B:I,2,0)</f>
        <v>DeepSeek 大模型</v>
      </c>
      <c r="D3005" s="1" t="str">
        <f>VLOOKUP(C3005,「工具标准名」映射表!$C$1:$O$2046,2,0)</f>
        <v>DeepSeek 大模型</v>
      </c>
      <c r="E3005" s="1" t="s">
        <v>18913</v>
      </c>
      <c r="F3005" s="1" t="str">
        <f>VLOOKUP(E3005,省份映射!$B$1:$C$472,2,0)</f>
        <v>河北省</v>
      </c>
    </row>
    <row r="3006" spans="1:6">
      <c r="A3006" s="1" t="s">
        <v>18911</v>
      </c>
      <c r="B3006" s="1" t="s">
        <v>1962</v>
      </c>
      <c r="C3006" s="1" t="str">
        <f>VLOOKUP(B3006,「工具标准名」映射表!B:I,2,0)</f>
        <v>豆包</v>
      </c>
      <c r="D3006" s="1" t="str">
        <f>VLOOKUP(C3006,「工具标准名」映射表!$C$1:$O$2046,2,0)</f>
        <v>豆包</v>
      </c>
      <c r="E3006" s="1" t="s">
        <v>18913</v>
      </c>
      <c r="F3006" s="1" t="str">
        <f>VLOOKUP(E3006,省份映射!$B$1:$C$472,2,0)</f>
        <v>河北省</v>
      </c>
    </row>
    <row r="3007" spans="1:6">
      <c r="A3007" s="1" t="s">
        <v>18911</v>
      </c>
      <c r="B3007" s="1" t="s">
        <v>13520</v>
      </c>
      <c r="C3007" s="1" t="str">
        <f>VLOOKUP(B3007,「工具标准名」映射表!B:I,2,0)</f>
        <v>即梦数字人</v>
      </c>
      <c r="D3007" s="1" t="str">
        <f>VLOOKUP(C3007,「工具标准名」映射表!$C$1:$O$2046,2,0)</f>
        <v>即梦AI</v>
      </c>
      <c r="E3007" s="1" t="s">
        <v>18913</v>
      </c>
      <c r="F3007" s="1" t="str">
        <f>VLOOKUP(E3007,省份映射!$B$1:$C$472,2,0)</f>
        <v>河北省</v>
      </c>
    </row>
    <row r="3008" spans="1:6">
      <c r="A3008" s="1" t="s">
        <v>18911</v>
      </c>
      <c r="B3008" s="1" t="s">
        <v>18928</v>
      </c>
      <c r="C3008" s="1" t="str">
        <f>VLOOKUP(B3008,「工具标准名」映射表!B:I,2,0)</f>
        <v>九章大模型</v>
      </c>
      <c r="D3008" s="1" t="str">
        <f>VLOOKUP(C3008,「工具标准名」映射表!$C$1:$O$2046,2,0)</f>
        <v>九章大模型</v>
      </c>
      <c r="E3008" s="1" t="s">
        <v>18913</v>
      </c>
      <c r="F3008" s="1" t="str">
        <f>VLOOKUP(E3008,省份映射!$B$1:$C$472,2,0)</f>
        <v>河北省</v>
      </c>
    </row>
    <row r="3009" spans="1:6">
      <c r="A3009" s="1" t="s">
        <v>18930</v>
      </c>
      <c r="B3009" s="1" t="s">
        <v>2107</v>
      </c>
      <c r="C3009" s="1" t="str">
        <f>VLOOKUP(B3009,「工具标准名」映射表!B:I,2,0)</f>
        <v>AI运动吧</v>
      </c>
      <c r="D3009" s="1" t="str">
        <f>VLOOKUP(C3009,「工具标准名」映射表!$C$1:$O$2046,2,0)</f>
        <v>AI运动吧</v>
      </c>
      <c r="E3009" s="1" t="s">
        <v>2630</v>
      </c>
      <c r="F3009" s="1" t="str">
        <f>VLOOKUP(E3009,省份映射!$B$1:$C$472,2,0)</f>
        <v>浙江省</v>
      </c>
    </row>
    <row r="3010" spans="1:6">
      <c r="A3010" s="1" t="s">
        <v>18941</v>
      </c>
      <c r="B3010" s="1" t="s">
        <v>4637</v>
      </c>
      <c r="C3010" s="1" t="str">
        <f>VLOOKUP(B3010,「工具标准名」映射表!B:I,2,0)</f>
        <v>智汇云智慧体育平台</v>
      </c>
      <c r="D3010" s="1" t="str">
        <f>VLOOKUP(C3010,「工具标准名」映射表!$C$1:$O$2046,2,0)</f>
        <v>智汇云智慧体育平台</v>
      </c>
      <c r="E3010" s="1" t="s">
        <v>368</v>
      </c>
      <c r="F3010" s="1" t="str">
        <f>VLOOKUP(E3010,省份映射!$B$1:$C$472,2,0)</f>
        <v>四川省</v>
      </c>
    </row>
    <row r="3011" spans="1:6">
      <c r="A3011" s="1" t="s">
        <v>18941</v>
      </c>
      <c r="B3011" s="1" t="s">
        <v>4644</v>
      </c>
      <c r="C3011" s="1" t="str">
        <f>VLOOKUP(B3011,「工具标准名」映射表!B:I,2,0)</f>
        <v>智慧体育仓</v>
      </c>
      <c r="D3011" s="1" t="str">
        <f>VLOOKUP(C3011,「工具标准名」映射表!$C$1:$O$2046,2,0)</f>
        <v>智慧体育仓</v>
      </c>
      <c r="E3011" s="1" t="s">
        <v>368</v>
      </c>
      <c r="F3011" s="1" t="str">
        <f>VLOOKUP(E3011,省份映射!$B$1:$C$472,2,0)</f>
        <v>四川省</v>
      </c>
    </row>
    <row r="3012" spans="1:6">
      <c r="A3012" s="1" t="s">
        <v>18941</v>
      </c>
      <c r="B3012" s="1" t="s">
        <v>4648</v>
      </c>
      <c r="C3012" s="1" t="str">
        <f>VLOOKUP(B3012,「工具标准名」映射表!B:I,2,0)</f>
        <v>智慧体育小程序</v>
      </c>
      <c r="D3012" s="1" t="str">
        <f>VLOOKUP(C3012,「工具标准名」映射表!$C$1:$O$2046,2,0)</f>
        <v>智慧体育小程序</v>
      </c>
      <c r="E3012" s="1" t="s">
        <v>368</v>
      </c>
      <c r="F3012" s="1" t="str">
        <f>VLOOKUP(E3012,省份映射!$B$1:$C$472,2,0)</f>
        <v>四川省</v>
      </c>
    </row>
    <row r="3013" spans="1:6">
      <c r="A3013" s="1" t="s">
        <v>18951</v>
      </c>
      <c r="B3013" s="1" t="s">
        <v>17175</v>
      </c>
      <c r="C3013" s="1" t="str">
        <f>VLOOKUP(B3013,「工具标准名」映射表!B:I,2,0)</f>
        <v>数字史官</v>
      </c>
      <c r="D3013" s="1" t="str">
        <f>VLOOKUP(C3013,「工具标准名」映射表!$C$1:$O$2046,2,0)</f>
        <v>数字史官</v>
      </c>
      <c r="E3013" s="1" t="s">
        <v>385</v>
      </c>
      <c r="F3013" s="1" t="str">
        <f>VLOOKUP(E3013,省份映射!$B$1:$C$472,2,0)</f>
        <v>北京市</v>
      </c>
    </row>
    <row r="3014" spans="1:6">
      <c r="A3014" s="1" t="s">
        <v>18951</v>
      </c>
      <c r="B3014" s="1" t="s">
        <v>17504</v>
      </c>
      <c r="C3014" s="1" t="str">
        <f>VLOOKUP(B3014,「工具标准名」映射表!B:I,2,0)</f>
        <v>腾讯元器</v>
      </c>
      <c r="D3014" s="1" t="str">
        <f>VLOOKUP(C3014,「工具标准名」映射表!$C$1:$O$2046,2,0)</f>
        <v>腾讯元器</v>
      </c>
      <c r="E3014" s="1" t="s">
        <v>385</v>
      </c>
      <c r="F3014" s="1" t="str">
        <f>VLOOKUP(E3014,省份映射!$B$1:$C$472,2,0)</f>
        <v>北京市</v>
      </c>
    </row>
    <row r="3015" spans="1:6">
      <c r="A3015" s="1" t="s">
        <v>18962</v>
      </c>
      <c r="B3015" s="1" t="s">
        <v>4512</v>
      </c>
      <c r="C3015" s="1" t="str">
        <f>VLOOKUP(B3015,「工具标准名」映射表!B:I,2,0)</f>
        <v>Orange软件</v>
      </c>
      <c r="D3015" s="1" t="str">
        <f>VLOOKUP(C3015,「工具标准名」映射表!$C$1:$O$2046,2,0)</f>
        <v>Orange软件</v>
      </c>
      <c r="E3015" s="1" t="s">
        <v>404</v>
      </c>
      <c r="F3015" s="1" t="str">
        <f>VLOOKUP(E3015,省份映射!$B$1:$C$472,2,0)</f>
        <v>北京市</v>
      </c>
    </row>
    <row r="3016" spans="1:6">
      <c r="A3016" s="1" t="s">
        <v>18972</v>
      </c>
      <c r="B3016" s="1" t="s">
        <v>18978</v>
      </c>
      <c r="C3016" s="1" t="str">
        <f>VLOOKUP(B3016,「工具标准名」映射表!B:I,2,0)</f>
        <v>科大讯飞AI</v>
      </c>
      <c r="D3016" s="1" t="str">
        <f>VLOOKUP(C3016,「工具标准名」映射表!$C$1:$O$2046,2,0)</f>
        <v>科大讯飞AI</v>
      </c>
      <c r="E3016" s="1" t="s">
        <v>12672</v>
      </c>
      <c r="F3016" s="1" t="str">
        <f>VLOOKUP(E3016,省份映射!$B$1:$C$472,2,0)</f>
        <v>内蒙古自治区</v>
      </c>
    </row>
    <row r="3017" spans="1:6">
      <c r="A3017" s="1" t="s">
        <v>18972</v>
      </c>
      <c r="B3017" s="1" t="s">
        <v>15377</v>
      </c>
      <c r="C3017" s="1" t="str">
        <f>VLOOKUP(B3017,「工具标准名」映射表!B:I,2,0)</f>
        <v>课堂抢答小程序</v>
      </c>
      <c r="D3017" s="1" t="str">
        <f>VLOOKUP(C3017,「工具标准名」映射表!$C$1:$O$2046,2,0)</f>
        <v>课堂抢答小程序</v>
      </c>
      <c r="E3017" s="1" t="s">
        <v>12672</v>
      </c>
      <c r="F3017" s="1" t="str">
        <f>VLOOKUP(E3017,省份映射!$B$1:$C$472,2,0)</f>
        <v>内蒙古自治区</v>
      </c>
    </row>
    <row r="3018" spans="1:6">
      <c r="A3018" s="1" t="s">
        <v>18986</v>
      </c>
      <c r="B3018" s="1" t="s">
        <v>2169</v>
      </c>
      <c r="C3018" s="1" t="str">
        <f>VLOOKUP(B3018,「工具标准名」映射表!B:I,2,0)</f>
        <v>AI教学辅助工具</v>
      </c>
      <c r="D3018" s="1" t="str">
        <f>VLOOKUP(C3018,「工具标准名」映射表!$C$1:$O$2046,2,0)</f>
        <v>AI教学辅助工具</v>
      </c>
      <c r="E3018" s="1" t="s">
        <v>18988</v>
      </c>
      <c r="F3018" s="1" t="str">
        <f>VLOOKUP(E3018,省份映射!$B$1:$C$472,2,0)</f>
        <v>安徽省</v>
      </c>
    </row>
    <row r="3019" spans="1:6">
      <c r="A3019" s="1" t="s">
        <v>18986</v>
      </c>
      <c r="B3019" s="1" t="s">
        <v>12357</v>
      </c>
      <c r="C3019" s="1" t="str">
        <f>VLOOKUP(B3019,「工具标准名」映射表!B:I,2,0)</f>
        <v>观察记录表</v>
      </c>
      <c r="D3019" s="1" t="str">
        <f>VLOOKUP(C3019,「工具标准名」映射表!$C$1:$O$2046,2,0)</f>
        <v>观察记录表</v>
      </c>
      <c r="E3019" s="1" t="s">
        <v>18988</v>
      </c>
      <c r="F3019" s="1" t="str">
        <f>VLOOKUP(E3019,省份映射!$B$1:$C$472,2,0)</f>
        <v>安徽省</v>
      </c>
    </row>
    <row r="3020" spans="1:6">
      <c r="A3020" s="1" t="s">
        <v>18999</v>
      </c>
      <c r="B3020" s="1" t="s">
        <v>3738</v>
      </c>
      <c r="C3020" s="1" t="str">
        <f>VLOOKUP(B3020,「工具标准名」映射表!B:I,2,0)</f>
        <v>AI课堂循证分析助手</v>
      </c>
      <c r="D3020" s="1" t="str">
        <f>VLOOKUP(C3020,「工具标准名」映射表!$C$1:$O$2046,2,0)</f>
        <v>AI课堂循证分析助手</v>
      </c>
      <c r="E3020" s="1" t="s">
        <v>583</v>
      </c>
      <c r="F3020" s="1" t="str">
        <f>VLOOKUP(E3020,省份映射!$B$1:$C$472,2,0)</f>
        <v>福建省</v>
      </c>
    </row>
    <row r="3021" spans="1:6">
      <c r="A3021" s="1" t="s">
        <v>19010</v>
      </c>
      <c r="B3021" s="1" t="s">
        <v>1804</v>
      </c>
      <c r="C3021" s="1" t="str">
        <f>VLOOKUP(B3021,「工具标准名」映射表!B:I,2,0)</f>
        <v>豆包智能体</v>
      </c>
      <c r="D3021" s="1" t="str">
        <f>VLOOKUP(C3021,「工具标准名」映射表!$C$1:$O$2046,2,0)</f>
        <v>豆包</v>
      </c>
      <c r="E3021" s="1" t="s">
        <v>52</v>
      </c>
      <c r="F3021" s="1" t="str">
        <f>VLOOKUP(E3021,省份映射!$B$1:$C$472,2,0)</f>
        <v>重庆市</v>
      </c>
    </row>
    <row r="3022" spans="1:6">
      <c r="A3022" s="1" t="s">
        <v>19017</v>
      </c>
      <c r="B3022" s="1" t="s">
        <v>19021</v>
      </c>
      <c r="C3022" s="1" t="str">
        <f>VLOOKUP(B3022,「工具标准名」映射表!B:I,2,0)</f>
        <v>悦读龙智能体</v>
      </c>
      <c r="D3022" s="1" t="str">
        <f>VLOOKUP(C3022,「工具标准名」映射表!$C$1:$O$2046,2,0)</f>
        <v>悦读龙智能体</v>
      </c>
      <c r="E3022" s="1" t="s">
        <v>5872</v>
      </c>
      <c r="F3022" s="1" t="str">
        <f>VLOOKUP(E3022,省份映射!$B$1:$C$472,2,0)</f>
        <v>广东省</v>
      </c>
    </row>
    <row r="3023" spans="1:6">
      <c r="A3023" s="1" t="s">
        <v>19017</v>
      </c>
      <c r="B3023" s="1" t="s">
        <v>3213</v>
      </c>
      <c r="C3023" s="1" t="str">
        <f>VLOOKUP(B3023,「工具标准名」映射表!B:I,2,0)</f>
        <v>扣子AI</v>
      </c>
      <c r="D3023" s="1" t="str">
        <f>VLOOKUP(C3023,「工具标准名」映射表!$C$1:$O$2046,2,0)</f>
        <v>扣子AI</v>
      </c>
      <c r="E3023" s="1" t="s">
        <v>5872</v>
      </c>
      <c r="F3023" s="1" t="str">
        <f>VLOOKUP(E3023,省份映射!$B$1:$C$472,2,0)</f>
        <v>广东省</v>
      </c>
    </row>
    <row r="3024" spans="1:6">
      <c r="A3024" s="1" t="s">
        <v>19028</v>
      </c>
      <c r="B3024" s="1" t="s">
        <v>207</v>
      </c>
      <c r="C3024" s="1" t="str">
        <f>VLOOKUP(B3024,「工具标准名」映射表!B:I,2,0)</f>
        <v>即梦AI</v>
      </c>
      <c r="D3024" s="1" t="str">
        <f>VLOOKUP(C3024,「工具标准名」映射表!$C$1:$O$2046,2,0)</f>
        <v>即梦AI</v>
      </c>
      <c r="E3024" s="1" t="s">
        <v>1357</v>
      </c>
      <c r="F3024" s="1" t="str">
        <f>VLOOKUP(E3024,省份映射!$B$1:$C$472,2,0)</f>
        <v>重庆市</v>
      </c>
    </row>
    <row r="3025" spans="1:6">
      <c r="A3025" s="1" t="s">
        <v>19034</v>
      </c>
      <c r="B3025" s="1" t="s">
        <v>16335</v>
      </c>
      <c r="C3025" s="1" t="str">
        <f>VLOOKUP(B3025,「工具标准名」映射表!B:I,2,0)</f>
        <v>全民K歌</v>
      </c>
      <c r="D3025" s="1" t="str">
        <f>VLOOKUP(C3025,「工具标准名」映射表!$C$1:$O$2046,2,0)</f>
        <v>全民K歌</v>
      </c>
      <c r="E3025" s="1" t="s">
        <v>12272</v>
      </c>
      <c r="F3025" s="1" t="str">
        <f>VLOOKUP(E3025,省份映射!$B$1:$C$472,2,0)</f>
        <v>天津市</v>
      </c>
    </row>
    <row r="3026" spans="1:6">
      <c r="A3026" s="1" t="s">
        <v>19034</v>
      </c>
      <c r="B3026" s="1" t="s">
        <v>207</v>
      </c>
      <c r="C3026" s="1" t="str">
        <f>VLOOKUP(B3026,「工具标准名」映射表!B:I,2,0)</f>
        <v>即梦AI</v>
      </c>
      <c r="D3026" s="1" t="str">
        <f>VLOOKUP(C3026,「工具标准名」映射表!$C$1:$O$2046,2,0)</f>
        <v>即梦AI</v>
      </c>
      <c r="E3026" s="1" t="s">
        <v>12272</v>
      </c>
      <c r="F3026" s="1" t="str">
        <f>VLOOKUP(E3026,省份映射!$B$1:$C$472,2,0)</f>
        <v>天津市</v>
      </c>
    </row>
    <row r="3027" spans="1:6">
      <c r="A3027" s="1" t="s">
        <v>19034</v>
      </c>
      <c r="B3027" s="1" t="s">
        <v>139</v>
      </c>
      <c r="C3027" s="1" t="str">
        <f>VLOOKUP(B3027,「工具标准名」映射表!B:I,2,0)</f>
        <v>豆包</v>
      </c>
      <c r="D3027" s="1" t="str">
        <f>VLOOKUP(C3027,「工具标准名」映射表!$C$1:$O$2046,2,0)</f>
        <v>豆包</v>
      </c>
      <c r="E3027" s="1" t="s">
        <v>12272</v>
      </c>
      <c r="F3027" s="1" t="str">
        <f>VLOOKUP(E3027,省份映射!$B$1:$C$472,2,0)</f>
        <v>天津市</v>
      </c>
    </row>
    <row r="3028" spans="1:6">
      <c r="A3028" s="1" t="s">
        <v>19034</v>
      </c>
      <c r="B3028" s="1" t="s">
        <v>17880</v>
      </c>
      <c r="C3028" s="1" t="str">
        <f>VLOOKUP(B3028,「工具标准名」映射表!B:I,2,0)</f>
        <v>完美钢琴</v>
      </c>
      <c r="D3028" s="1" t="str">
        <f>VLOOKUP(C3028,「工具标准名」映射表!$C$1:$O$2046,2,0)</f>
        <v>完美钢琴</v>
      </c>
      <c r="E3028" s="1" t="s">
        <v>12272</v>
      </c>
      <c r="F3028" s="1" t="str">
        <f>VLOOKUP(E3028,省份映射!$B$1:$C$472,2,0)</f>
        <v>天津市</v>
      </c>
    </row>
    <row r="3029" spans="1:6">
      <c r="A3029" s="1" t="s">
        <v>19034</v>
      </c>
      <c r="B3029" s="1" t="s">
        <v>3564</v>
      </c>
      <c r="C3029" s="1" t="str">
        <f>VLOOKUP(B3029,「工具标准名」映射表!B:I,2,0)</f>
        <v>AI评分系统</v>
      </c>
      <c r="D3029" s="1" t="str">
        <f>VLOOKUP(C3029,「工具标准名」映射表!$C$1:$O$2046,2,0)</f>
        <v>AI评分系统</v>
      </c>
      <c r="E3029" s="1" t="s">
        <v>12272</v>
      </c>
      <c r="F3029" s="1" t="str">
        <f>VLOOKUP(E3029,省份映射!$B$1:$C$472,2,0)</f>
        <v>天津市</v>
      </c>
    </row>
    <row r="3030" spans="1:6">
      <c r="A3030" s="1" t="s">
        <v>19048</v>
      </c>
      <c r="B3030" s="1" t="s">
        <v>6864</v>
      </c>
      <c r="C3030" s="1" t="str">
        <f>VLOOKUP(B3030,「工具标准名」映射表!B:I,2,0)</f>
        <v>GeoGebra数学教学助手</v>
      </c>
      <c r="D3030" s="1" t="str">
        <f>VLOOKUP(C3030,「工具标准名」映射表!$C$1:$O$2046,2,0)</f>
        <v>GeoGebra</v>
      </c>
      <c r="E3030" s="1" t="s">
        <v>460</v>
      </c>
      <c r="F3030" s="1" t="str">
        <f>VLOOKUP(E3030,省份映射!$B$1:$C$472,2,0)</f>
        <v>山东省</v>
      </c>
    </row>
    <row r="3031" spans="1:6">
      <c r="A3031" s="1" t="s">
        <v>19057</v>
      </c>
      <c r="B3031" s="1" t="s">
        <v>6504</v>
      </c>
      <c r="C3031" s="1" t="str">
        <f>VLOOKUP(B3031,「工具标准名」映射表!B:I,2,0)</f>
        <v>DeLightex编程工具</v>
      </c>
      <c r="D3031" s="1" t="str">
        <f>VLOOKUP(C3031,「工具标准名」映射表!$C$1:$O$2046,2,0)</f>
        <v>DeLightex编程工具</v>
      </c>
      <c r="E3031" s="1" t="s">
        <v>11809</v>
      </c>
      <c r="F3031" s="1" t="str">
        <f>VLOOKUP(E3031,省份映射!$B$1:$C$472,2,0)</f>
        <v>上海市</v>
      </c>
    </row>
    <row r="3032" spans="1:6">
      <c r="A3032" s="1" t="s">
        <v>19057</v>
      </c>
      <c r="B3032" s="1" t="s">
        <v>4260</v>
      </c>
      <c r="C3032" s="1" t="str">
        <f>VLOOKUP(B3032,「工具标准名」映射表!B:I,2,0)</f>
        <v>三个助手</v>
      </c>
      <c r="D3032" s="1" t="str">
        <f>VLOOKUP(C3032,「工具标准名」映射表!$C$1:$O$2046,2,0)</f>
        <v>三个助手</v>
      </c>
      <c r="E3032" s="1" t="s">
        <v>11809</v>
      </c>
      <c r="F3032" s="1" t="str">
        <f>VLOOKUP(E3032,省份映射!$B$1:$C$472,2,0)</f>
        <v>上海市</v>
      </c>
    </row>
    <row r="3033" spans="1:6">
      <c r="A3033" s="1" t="s">
        <v>19057</v>
      </c>
      <c r="B3033" s="1" t="s">
        <v>19070</v>
      </c>
      <c r="C3033" s="1" t="str">
        <f>VLOOKUP(B3033,「工具标准名」映射表!B:I,2,0)</f>
        <v>星光少年综合素质评价系统</v>
      </c>
      <c r="D3033" s="1" t="str">
        <f>VLOOKUP(C3033,「工具标准名」映射表!$C$1:$O$2046,2,0)</f>
        <v>星光少年综合素质评价系统</v>
      </c>
      <c r="E3033" s="1" t="s">
        <v>11809</v>
      </c>
      <c r="F3033" s="1" t="str">
        <f>VLOOKUP(E3033,省份映射!$B$1:$C$472,2,0)</f>
        <v>上海市</v>
      </c>
    </row>
    <row r="3034" spans="1:6">
      <c r="A3034" s="1" t="s">
        <v>19072</v>
      </c>
      <c r="B3034" s="1" t="s">
        <v>19078</v>
      </c>
      <c r="C3034" s="1" t="str">
        <f>VLOOKUP(B3034,「工具标准名」映射表!B:I,2,0)</f>
        <v>数字人</v>
      </c>
      <c r="D3034" s="1" t="str">
        <f>VLOOKUP(C3034,「工具标准名」映射表!$C$1:$O$2046,2,0)</f>
        <v>AI数字人</v>
      </c>
      <c r="E3034" s="1" t="s">
        <v>12272</v>
      </c>
      <c r="F3034" s="1" t="str">
        <f>VLOOKUP(E3034,省份映射!$B$1:$C$472,2,0)</f>
        <v>天津市</v>
      </c>
    </row>
    <row r="3035" spans="1:6">
      <c r="A3035" s="1" t="s">
        <v>19072</v>
      </c>
      <c r="B3035" s="1" t="s">
        <v>8617</v>
      </c>
      <c r="C3035" s="1" t="str">
        <f>VLOOKUP(B3035,「工具标准名」映射表!B:I,2,0)</f>
        <v>班级优化大师软件</v>
      </c>
      <c r="D3035" s="1" t="str">
        <f>VLOOKUP(C3035,「工具标准名」映射表!$C$1:$O$2046,2,0)</f>
        <v>班级优化大师软件</v>
      </c>
      <c r="E3035" s="1" t="s">
        <v>12272</v>
      </c>
      <c r="F3035" s="1" t="str">
        <f>VLOOKUP(E3035,省份映射!$B$1:$C$472,2,0)</f>
        <v>天津市</v>
      </c>
    </row>
    <row r="3036" spans="1:6">
      <c r="A3036" s="1" t="s">
        <v>19072</v>
      </c>
      <c r="B3036" s="1" t="s">
        <v>19086</v>
      </c>
      <c r="C3036" s="1" t="str">
        <f>VLOOKUP(B3036,「工具标准名」映射表!B:I,2,0)</f>
        <v>DeepSeek 大模型</v>
      </c>
      <c r="D3036" s="1" t="str">
        <f>VLOOKUP(C3036,「工具标准名」映射表!$C$1:$O$2046,2,0)</f>
        <v>DeepSeek 大模型</v>
      </c>
      <c r="E3036" s="1" t="s">
        <v>12272</v>
      </c>
      <c r="F3036" s="1" t="str">
        <f>VLOOKUP(E3036,省份映射!$B$1:$C$472,2,0)</f>
        <v>天津市</v>
      </c>
    </row>
    <row r="3037" spans="1:6">
      <c r="A3037" s="1" t="s">
        <v>19072</v>
      </c>
      <c r="B3037" s="1" t="s">
        <v>19087</v>
      </c>
      <c r="C3037" s="1" t="str">
        <f>VLOOKUP(B3037,「工具标准名」映射表!B:I,2,0)</f>
        <v>智能互动AI豆包</v>
      </c>
      <c r="D3037" s="1" t="str">
        <f>VLOOKUP(C3037,「工具标准名」映射表!$C$1:$O$2046,2,0)</f>
        <v>智能互动AI豆包</v>
      </c>
      <c r="E3037" s="1" t="s">
        <v>12272</v>
      </c>
      <c r="F3037" s="1" t="str">
        <f>VLOOKUP(E3037,省份映射!$B$1:$C$472,2,0)</f>
        <v>天津市</v>
      </c>
    </row>
    <row r="3038" spans="1:6">
      <c r="A3038" s="1" t="s">
        <v>19089</v>
      </c>
      <c r="B3038" s="1" t="s">
        <v>14730</v>
      </c>
      <c r="C3038" s="1" t="str">
        <f>VLOOKUP(B3038,「工具标准名」映射表!B:I,2,0)</f>
        <v>剪纸生花APP</v>
      </c>
      <c r="D3038" s="1" t="str">
        <f>VLOOKUP(C3038,「工具标准名」映射表!$C$1:$O$2046,2,0)</f>
        <v>剪纸生花APP</v>
      </c>
      <c r="E3038" s="1" t="s">
        <v>12272</v>
      </c>
      <c r="F3038" s="1" t="str">
        <f>VLOOKUP(E3038,省份映射!$B$1:$C$472,2,0)</f>
        <v>天津市</v>
      </c>
    </row>
    <row r="3039" spans="1:6">
      <c r="A3039" s="1" t="s">
        <v>19089</v>
      </c>
      <c r="B3039" s="1" t="s">
        <v>1804</v>
      </c>
      <c r="C3039" s="1" t="str">
        <f>VLOOKUP(B3039,「工具标准名」映射表!B:I,2,0)</f>
        <v>豆包智能体</v>
      </c>
      <c r="D3039" s="1" t="str">
        <f>VLOOKUP(C3039,「工具标准名」映射表!$C$1:$O$2046,2,0)</f>
        <v>豆包</v>
      </c>
      <c r="E3039" s="1" t="s">
        <v>12272</v>
      </c>
      <c r="F3039" s="1" t="str">
        <f>VLOOKUP(E3039,省份映射!$B$1:$C$472,2,0)</f>
        <v>天津市</v>
      </c>
    </row>
    <row r="3040" spans="1:6">
      <c r="A3040" s="1" t="s">
        <v>19100</v>
      </c>
      <c r="B3040" s="1" t="s">
        <v>139</v>
      </c>
      <c r="C3040" s="1" t="str">
        <f>VLOOKUP(B3040,「工具标准名」映射表!B:I,2,0)</f>
        <v>豆包</v>
      </c>
      <c r="D3040" s="1" t="str">
        <f>VLOOKUP(C3040,「工具标准名」映射表!$C$1:$O$2046,2,0)</f>
        <v>豆包</v>
      </c>
      <c r="E3040" s="1" t="s">
        <v>12272</v>
      </c>
      <c r="F3040" s="1" t="str">
        <f>VLOOKUP(E3040,省份映射!$B$1:$C$472,2,0)</f>
        <v>天津市</v>
      </c>
    </row>
    <row r="3041" spans="1:6">
      <c r="A3041" s="1" t="s">
        <v>19100</v>
      </c>
      <c r="B3041" s="1" t="s">
        <v>19112</v>
      </c>
      <c r="C3041" s="1" t="str">
        <f>VLOOKUP(B3041,「工具标准名」映射表!B:I,2,0)</f>
        <v>讯飞有声</v>
      </c>
      <c r="D3041" s="1" t="str">
        <f>VLOOKUP(C3041,「工具标准名」映射表!$C$1:$O$2046,2,0)</f>
        <v>讯飞有声</v>
      </c>
      <c r="E3041" s="1" t="s">
        <v>12272</v>
      </c>
      <c r="F3041" s="1" t="str">
        <f>VLOOKUP(E3041,省份映射!$B$1:$C$472,2,0)</f>
        <v>天津市</v>
      </c>
    </row>
    <row r="3042" spans="1:6">
      <c r="A3042" s="1" t="s">
        <v>19100</v>
      </c>
      <c r="B3042" s="1" t="s">
        <v>2439</v>
      </c>
      <c r="C3042" s="1" t="str">
        <f>VLOOKUP(B3042,「工具标准名」映射表!B:I,2,0)</f>
        <v>班级优化大师</v>
      </c>
      <c r="D3042" s="1" t="str">
        <f>VLOOKUP(C3042,「工具标准名」映射表!$C$1:$O$2046,2,0)</f>
        <v>班级优化大师软件</v>
      </c>
      <c r="E3042" s="1" t="s">
        <v>12272</v>
      </c>
      <c r="F3042" s="1" t="str">
        <f>VLOOKUP(E3042,省份映射!$B$1:$C$472,2,0)</f>
        <v>天津市</v>
      </c>
    </row>
    <row r="3043" spans="1:6">
      <c r="A3043" s="1" t="s">
        <v>19115</v>
      </c>
      <c r="B3043" s="1" t="s">
        <v>2240</v>
      </c>
      <c r="C3043" s="1" t="str">
        <f>VLOOKUP(B3043,「工具标准名」映射表!B:I,2,0)</f>
        <v>国家智慧教育平台</v>
      </c>
      <c r="D3043" s="1" t="str">
        <f>VLOOKUP(C3043,「工具标准名」映射表!$C$1:$O$2046,2,0)</f>
        <v>国家智慧教育平台</v>
      </c>
      <c r="E3043" s="1" t="s">
        <v>12272</v>
      </c>
      <c r="F3043" s="1" t="str">
        <f>VLOOKUP(E3043,省份映射!$B$1:$C$472,2,0)</f>
        <v>天津市</v>
      </c>
    </row>
    <row r="3044" spans="1:6">
      <c r="A3044" s="1" t="s">
        <v>19125</v>
      </c>
      <c r="B3044" s="1" t="s">
        <v>7545</v>
      </c>
      <c r="C3044" s="1" t="str">
        <f>VLOOKUP(B3044,「工具标准名」映射表!B:I,2,0)</f>
        <v>万彩VR</v>
      </c>
      <c r="D3044" s="1" t="str">
        <f>VLOOKUP(C3044,「工具标准名」映射表!$C$1:$O$2046,2,0)</f>
        <v>万彩VR</v>
      </c>
      <c r="E3044" s="1" t="s">
        <v>12272</v>
      </c>
      <c r="F3044" s="1" t="str">
        <f>VLOOKUP(E3044,省份映射!$B$1:$C$472,2,0)</f>
        <v>天津市</v>
      </c>
    </row>
    <row r="3045" spans="1:6">
      <c r="A3045" s="1" t="s">
        <v>19125</v>
      </c>
      <c r="B3045" s="1" t="s">
        <v>219</v>
      </c>
      <c r="C3045" s="1" t="str">
        <f>VLOOKUP(B3045,「工具标准名」映射表!B:I,2,0)</f>
        <v>Photoshop</v>
      </c>
      <c r="D3045" s="1" t="str">
        <f>VLOOKUP(C3045,「工具标准名」映射表!$C$1:$O$2046,2,0)</f>
        <v>Photoshop</v>
      </c>
      <c r="E3045" s="1" t="s">
        <v>12272</v>
      </c>
      <c r="F3045" s="1" t="str">
        <f>VLOOKUP(E3045,省份映射!$B$1:$C$472,2,0)</f>
        <v>天津市</v>
      </c>
    </row>
    <row r="3046" spans="1:6">
      <c r="A3046" s="1" t="s">
        <v>19125</v>
      </c>
      <c r="B3046" s="1" t="s">
        <v>222</v>
      </c>
      <c r="C3046" s="1" t="str">
        <f>VLOOKUP(B3046,「工具标准名」映射表!B:I,2,0)</f>
        <v>剪映AI</v>
      </c>
      <c r="D3046" s="1" t="str">
        <f>VLOOKUP(C3046,「工具标准名」映射表!$C$1:$O$2046,2,0)</f>
        <v>剪映AI</v>
      </c>
      <c r="E3046" s="1" t="s">
        <v>12272</v>
      </c>
      <c r="F3046" s="1" t="str">
        <f>VLOOKUP(E3046,省份映射!$B$1:$C$472,2,0)</f>
        <v>天津市</v>
      </c>
    </row>
    <row r="3047" spans="1:6">
      <c r="A3047" s="1" t="s">
        <v>19137</v>
      </c>
      <c r="B3047" s="1" t="s">
        <v>1962</v>
      </c>
      <c r="C3047" s="1" t="str">
        <f>VLOOKUP(B3047,「工具标准名」映射表!B:I,2,0)</f>
        <v>豆包</v>
      </c>
      <c r="D3047" s="1" t="str">
        <f>VLOOKUP(C3047,「工具标准名」映射表!$C$1:$O$2046,2,0)</f>
        <v>豆包</v>
      </c>
      <c r="E3047" s="1" t="s">
        <v>388</v>
      </c>
      <c r="F3047" s="1" t="str">
        <f>VLOOKUP(E3047,省份映射!$B$1:$C$472,2,0)</f>
        <v>重庆市</v>
      </c>
    </row>
    <row r="3048" spans="1:6">
      <c r="A3048" s="1" t="s">
        <v>19137</v>
      </c>
      <c r="B3048" s="1" t="s">
        <v>7567</v>
      </c>
      <c r="C3048" s="1" t="str">
        <f>VLOOKUP(B3048,「工具标准名」映射表!B:I,2,0)</f>
        <v>Nibiru</v>
      </c>
      <c r="D3048" s="1" t="str">
        <f>VLOOKUP(C3048,「工具标准名」映射表!$C$1:$O$2046,2,0)</f>
        <v>Nibiru</v>
      </c>
      <c r="E3048" s="1" t="s">
        <v>388</v>
      </c>
      <c r="F3048" s="1" t="str">
        <f>VLOOKUP(E3048,省份映射!$B$1:$C$472,2,0)</f>
        <v>重庆市</v>
      </c>
    </row>
    <row r="3049" spans="1:6">
      <c r="A3049" s="1" t="s">
        <v>19137</v>
      </c>
      <c r="B3049" s="1" t="s">
        <v>17364</v>
      </c>
      <c r="C3049" s="1" t="str">
        <f>VLOOKUP(B3049,「工具标准名」映射表!B:I,2,0)</f>
        <v>腾讯混元AI</v>
      </c>
      <c r="D3049" s="1" t="str">
        <f>VLOOKUP(C3049,「工具标准名」映射表!$C$1:$O$2046,2,0)</f>
        <v>腾讯云混元大模型</v>
      </c>
      <c r="E3049" s="1" t="s">
        <v>388</v>
      </c>
      <c r="F3049" s="1" t="str">
        <f>VLOOKUP(E3049,省份映射!$B$1:$C$472,2,0)</f>
        <v>重庆市</v>
      </c>
    </row>
    <row r="3050" spans="1:6">
      <c r="A3050" s="1" t="s">
        <v>19151</v>
      </c>
      <c r="B3050" s="1" t="s">
        <v>4171</v>
      </c>
      <c r="C3050" s="1" t="str">
        <f>VLOOKUP(B3050,「工具标准名」映射表!B:I,2,0)</f>
        <v>希沃投屏</v>
      </c>
      <c r="D3050" s="1" t="str">
        <f>VLOOKUP(C3050,「工具标准名」映射表!$C$1:$O$2046,2,0)</f>
        <v>希沃投屏</v>
      </c>
      <c r="E3050" s="1" t="s">
        <v>388</v>
      </c>
      <c r="F3050" s="1" t="str">
        <f>VLOOKUP(E3050,省份映射!$B$1:$C$472,2,0)</f>
        <v>重庆市</v>
      </c>
    </row>
    <row r="3051" spans="1:6">
      <c r="A3051" s="1" t="s">
        <v>19151</v>
      </c>
      <c r="B3051" s="1" t="s">
        <v>51</v>
      </c>
      <c r="C3051" s="1" t="str">
        <f>VLOOKUP(B3051,「工具标准名」映射表!B:I,2,0)</f>
        <v>3D地图WebGL技术</v>
      </c>
      <c r="D3051" s="1" t="str">
        <f>VLOOKUP(C3051,「工具标准名」映射表!$C$1:$O$2046,2,0)</f>
        <v>3D地图WebGL技术</v>
      </c>
      <c r="E3051" s="1" t="s">
        <v>388</v>
      </c>
      <c r="F3051" s="1" t="str">
        <f>VLOOKUP(E3051,省份映射!$B$1:$C$472,2,0)</f>
        <v>重庆市</v>
      </c>
    </row>
    <row r="3052" spans="1:6">
      <c r="A3052" s="1" t="s">
        <v>19164</v>
      </c>
      <c r="B3052" s="1" t="s">
        <v>16912</v>
      </c>
      <c r="C3052" s="1" t="str">
        <f>VLOOKUP(B3052,「工具标准名」映射表!B:I,2,0)</f>
        <v>实验数据助手</v>
      </c>
      <c r="D3052" s="1" t="str">
        <f>VLOOKUP(C3052,「工具标准名」映射表!$C$1:$O$2046,2,0)</f>
        <v>实验数据助手</v>
      </c>
      <c r="E3052" s="1" t="s">
        <v>5872</v>
      </c>
      <c r="F3052" s="1" t="str">
        <f>VLOOKUP(E3052,省份映射!$B$1:$C$472,2,0)</f>
        <v>广东省</v>
      </c>
    </row>
    <row r="3053" spans="1:6">
      <c r="A3053" s="1" t="s">
        <v>19173</v>
      </c>
      <c r="B3053" s="1" t="s">
        <v>1962</v>
      </c>
      <c r="C3053" s="1" t="str">
        <f>VLOOKUP(B3053,「工具标准名」映射表!B:I,2,0)</f>
        <v>豆包</v>
      </c>
      <c r="D3053" s="1" t="str">
        <f>VLOOKUP(C3053,「工具标准名」映射表!$C$1:$O$2046,2,0)</f>
        <v>豆包</v>
      </c>
      <c r="E3053" s="1" t="s">
        <v>18553</v>
      </c>
      <c r="F3053" s="1" t="str">
        <f>VLOOKUP(E3053,省份映射!$B$1:$C$472,2,0)</f>
        <v>新疆维吾尔自治区</v>
      </c>
    </row>
    <row r="3054" spans="1:6">
      <c r="A3054" s="1" t="s">
        <v>19173</v>
      </c>
      <c r="B3054" s="1" t="s">
        <v>11252</v>
      </c>
      <c r="C3054" s="1" t="str">
        <f>VLOOKUP(B3054,「工具标准名」映射表!B:I,2,0)</f>
        <v>九章大模型</v>
      </c>
      <c r="D3054" s="1" t="str">
        <f>VLOOKUP(C3054,「工具标准名」映射表!$C$1:$O$2046,2,0)</f>
        <v>九章大模型</v>
      </c>
      <c r="E3054" s="1" t="s">
        <v>18553</v>
      </c>
      <c r="F3054" s="1" t="str">
        <f>VLOOKUP(E3054,省份映射!$B$1:$C$472,2,0)</f>
        <v>新疆维吾尔自治区</v>
      </c>
    </row>
    <row r="3055" spans="1:6">
      <c r="A3055" s="1" t="s">
        <v>19173</v>
      </c>
      <c r="B3055" s="1" t="s">
        <v>207</v>
      </c>
      <c r="C3055" s="1" t="str">
        <f>VLOOKUP(B3055,「工具标准名」映射表!B:I,2,0)</f>
        <v>即梦AI</v>
      </c>
      <c r="D3055" s="1" t="str">
        <f>VLOOKUP(C3055,「工具标准名」映射表!$C$1:$O$2046,2,0)</f>
        <v>即梦AI</v>
      </c>
      <c r="E3055" s="1" t="s">
        <v>18553</v>
      </c>
      <c r="F3055" s="1" t="str">
        <f>VLOOKUP(E3055,省份映射!$B$1:$C$472,2,0)</f>
        <v>新疆维吾尔自治区</v>
      </c>
    </row>
    <row r="3056" spans="1:6">
      <c r="A3056" s="1" t="s">
        <v>19187</v>
      </c>
      <c r="B3056" s="1" t="s">
        <v>15886</v>
      </c>
      <c r="C3056" s="1" t="str">
        <f>VLOOKUP(B3056,「工具标准名」映射表!B:I,2,0)</f>
        <v>木工手电钻虚拟仿真实验平台</v>
      </c>
      <c r="D3056" s="1" t="str">
        <f>VLOOKUP(C3056,「工具标准名」映射表!$C$1:$O$2046,2,0)</f>
        <v>木工手电钻虚拟仿真实验平台</v>
      </c>
      <c r="E3056" s="1" t="s">
        <v>52</v>
      </c>
      <c r="F3056" s="1" t="str">
        <f>VLOOKUP(E3056,省份映射!$B$1:$C$472,2,0)</f>
        <v>重庆市</v>
      </c>
    </row>
    <row r="3057" spans="1:6">
      <c r="A3057" s="1" t="s">
        <v>19187</v>
      </c>
      <c r="B3057" s="1" t="s">
        <v>14761</v>
      </c>
      <c r="C3057" s="1" t="str">
        <f>VLOOKUP(B3057,「工具标准名」映射表!B:I,2,0)</f>
        <v>简识榫卯虚拟仿真实验平台</v>
      </c>
      <c r="D3057" s="1" t="str">
        <f>VLOOKUP(C3057,「工具标准名」映射表!$C$1:$O$2046,2,0)</f>
        <v>简识榫卯虚拟仿真实验平台</v>
      </c>
      <c r="E3057" s="1" t="s">
        <v>52</v>
      </c>
      <c r="F3057" s="1" t="str">
        <f>VLOOKUP(E3057,省份映射!$B$1:$C$472,2,0)</f>
        <v>重庆市</v>
      </c>
    </row>
    <row r="3058" spans="1:6">
      <c r="A3058" s="1" t="s">
        <v>19201</v>
      </c>
      <c r="B3058" s="1" t="s">
        <v>207</v>
      </c>
      <c r="C3058" s="1" t="str">
        <f>VLOOKUP(B3058,「工具标准名」映射表!B:I,2,0)</f>
        <v>即梦AI</v>
      </c>
      <c r="D3058" s="1" t="str">
        <f>VLOOKUP(C3058,「工具标准名」映射表!$C$1:$O$2046,2,0)</f>
        <v>即梦AI</v>
      </c>
      <c r="E3058" s="1" t="s">
        <v>7492</v>
      </c>
      <c r="F3058" s="1" t="str">
        <f>VLOOKUP(E3058,省份映射!$B$1:$C$472,2,0)</f>
        <v>新疆维吾尔自治区</v>
      </c>
    </row>
    <row r="3059" spans="1:6">
      <c r="A3059" s="1" t="s">
        <v>19201</v>
      </c>
      <c r="B3059" s="1" t="s">
        <v>139</v>
      </c>
      <c r="C3059" s="1" t="str">
        <f>VLOOKUP(B3059,「工具标准名」映射表!B:I,2,0)</f>
        <v>豆包</v>
      </c>
      <c r="D3059" s="1" t="str">
        <f>VLOOKUP(C3059,「工具标准名」映射表!$C$1:$O$2046,2,0)</f>
        <v>豆包</v>
      </c>
      <c r="E3059" s="1" t="s">
        <v>7492</v>
      </c>
      <c r="F3059" s="1" t="str">
        <f>VLOOKUP(E3059,省份映射!$B$1:$C$472,2,0)</f>
        <v>新疆维吾尔自治区</v>
      </c>
    </row>
    <row r="3060" spans="1:6">
      <c r="A3060" s="1" t="s">
        <v>19214</v>
      </c>
      <c r="B3060" s="1" t="s">
        <v>911</v>
      </c>
      <c r="C3060" s="1" t="str">
        <f>VLOOKUP(B3060,「工具标准名」映射表!B:I,2,0)</f>
        <v>AI决策树虚拟实验室</v>
      </c>
      <c r="D3060" s="1" t="str">
        <f>VLOOKUP(C3060,「工具标准名」映射表!$C$1:$O$2046,2,0)</f>
        <v>AI决策树虚拟实验室</v>
      </c>
      <c r="E3060" s="1" t="s">
        <v>115</v>
      </c>
      <c r="F3060" s="1" t="str">
        <f>VLOOKUP(E3060,省份映射!$B$1:$C$472,2,0)</f>
        <v>上海市</v>
      </c>
    </row>
    <row r="3061" spans="1:6">
      <c r="A3061" s="1" t="s">
        <v>19214</v>
      </c>
      <c r="B3061" s="1" t="s">
        <v>124</v>
      </c>
      <c r="C3061" s="1" t="str">
        <f>VLOOKUP(B3061,「工具标准名」映射表!B:I,2,0)</f>
        <v>DeepSeek 大模型</v>
      </c>
      <c r="D3061" s="1" t="str">
        <f>VLOOKUP(C3061,「工具标准名」映射表!$C$1:$O$2046,2,0)</f>
        <v>DeepSeek 大模型</v>
      </c>
      <c r="E3061" s="1" t="s">
        <v>115</v>
      </c>
      <c r="F3061" s="1" t="str">
        <f>VLOOKUP(E3061,省份映射!$B$1:$C$472,2,0)</f>
        <v>上海市</v>
      </c>
    </row>
    <row r="3062" spans="1:6">
      <c r="A3062" s="1" t="s">
        <v>19225</v>
      </c>
      <c r="B3062" s="1" t="s">
        <v>216</v>
      </c>
      <c r="C3062" s="1" t="str">
        <f>VLOOKUP(B3062,「工具标准名」映射表!B:I,2,0)</f>
        <v>AI World平台</v>
      </c>
      <c r="D3062" s="1" t="str">
        <f>VLOOKUP(C3062,「工具标准名」映射表!$C$1:$O$2046,2,0)</f>
        <v>AI World平台</v>
      </c>
      <c r="E3062" s="1" t="s">
        <v>11594</v>
      </c>
      <c r="F3062" s="1" t="str">
        <f>VLOOKUP(E3062,省份映射!$B$1:$C$472,2,0)</f>
        <v>湖南省</v>
      </c>
    </row>
    <row r="3063" spans="1:6">
      <c r="A3063" s="1" t="s">
        <v>19225</v>
      </c>
      <c r="B3063" s="1" t="s">
        <v>11604</v>
      </c>
      <c r="C3063" s="1" t="str">
        <f>VLOOKUP(B3063,「工具标准名」映射表!B:I,2,0)</f>
        <v>智能巡课系统</v>
      </c>
      <c r="D3063" s="1" t="str">
        <f>VLOOKUP(C3063,「工具标准名」映射表!$C$1:$O$2046,2,0)</f>
        <v>智能巡课系统</v>
      </c>
      <c r="E3063" s="1" t="s">
        <v>11594</v>
      </c>
      <c r="F3063" s="1" t="str">
        <f>VLOOKUP(E3063,省份映射!$B$1:$C$472,2,0)</f>
        <v>湖南省</v>
      </c>
    </row>
    <row r="3064" spans="1:6">
      <c r="A3064" s="1" t="s">
        <v>19236</v>
      </c>
      <c r="B3064" s="1" t="s">
        <v>7704</v>
      </c>
      <c r="C3064" s="1" t="str">
        <f>VLOOKUP(B3064,「工具标准名」映射表!B:I,2,0)</f>
        <v>ourteacher</v>
      </c>
      <c r="D3064" s="1" t="str">
        <f>VLOOKUP(C3064,「工具标准名」映射表!$C$1:$O$2046,2,0)</f>
        <v>ourteacher</v>
      </c>
      <c r="E3064" s="1" t="s">
        <v>1973</v>
      </c>
      <c r="F3064" s="1" t="str">
        <f>VLOOKUP(E3064,省份映射!$B$1:$C$472,2,0)</f>
        <v>辽宁省</v>
      </c>
    </row>
    <row r="3065" spans="1:6">
      <c r="A3065" s="1" t="s">
        <v>19244</v>
      </c>
      <c r="B3065" s="1" t="s">
        <v>7736</v>
      </c>
      <c r="C3065" s="1" t="str">
        <f>VLOOKUP(B3065,「工具标准名」映射表!B:I,2,0)</f>
        <v>ourteacher软件</v>
      </c>
      <c r="D3065" s="1" t="str">
        <f>VLOOKUP(C3065,「工具标准名」映射表!$C$1:$O$2046,2,0)</f>
        <v>ourteacher软件</v>
      </c>
      <c r="E3065" s="1" t="s">
        <v>1973</v>
      </c>
      <c r="F3065" s="1" t="str">
        <f>VLOOKUP(E3065,省份映射!$B$1:$C$472,2,0)</f>
        <v>辽宁省</v>
      </c>
    </row>
    <row r="3066" spans="1:6">
      <c r="A3066" s="1" t="s">
        <v>19254</v>
      </c>
      <c r="B3066" s="1" t="s">
        <v>19260</v>
      </c>
      <c r="C3066" s="1" t="str">
        <f>VLOOKUP(B3066,「工具标准名」映射表!B:I,2,0)</f>
        <v>元宇宙教室</v>
      </c>
      <c r="D3066" s="1" t="str">
        <f>VLOOKUP(C3066,「工具标准名」映射表!$C$1:$O$2046,2,0)</f>
        <v>元宇宙教室</v>
      </c>
      <c r="E3066" s="1" t="s">
        <v>1122</v>
      </c>
      <c r="F3066" s="1" t="str">
        <f>VLOOKUP(E3066,省份映射!$B$1:$C$472,2,0)</f>
        <v>北京市</v>
      </c>
    </row>
    <row r="3067" spans="1:6">
      <c r="A3067" s="1" t="s">
        <v>19254</v>
      </c>
      <c r="B3067" s="1" t="s">
        <v>8254</v>
      </c>
      <c r="C3067" s="1" t="str">
        <f>VLOOKUP(B3067,「工具标准名」映射表!B:I,2,0)</f>
        <v>VR安全教育系统</v>
      </c>
      <c r="D3067" s="1" t="str">
        <f>VLOOKUP(C3067,「工具标准名」映射表!$C$1:$O$2046,2,0)</f>
        <v>VR安全教育系统</v>
      </c>
      <c r="E3067" s="1" t="s">
        <v>1122</v>
      </c>
      <c r="F3067" s="1" t="str">
        <f>VLOOKUP(E3067,省份映射!$B$1:$C$472,2,0)</f>
        <v>北京市</v>
      </c>
    </row>
    <row r="3068" spans="1:6">
      <c r="A3068" s="1" t="s">
        <v>19269</v>
      </c>
      <c r="B3068" s="1" t="s">
        <v>4464</v>
      </c>
      <c r="C3068" s="1" t="str">
        <f>VLOOKUP(B3068,「工具标准名」映射表!B:I,2,0)</f>
        <v>AR软件</v>
      </c>
      <c r="D3068" s="1" t="str">
        <f>VLOOKUP(C3068,「工具标准名」映射表!$C$1:$O$2046,2,0)</f>
        <v>AR软件</v>
      </c>
      <c r="E3068" s="1" t="s">
        <v>19271</v>
      </c>
      <c r="F3068" s="1" t="str">
        <f>VLOOKUP(E3068,省份映射!$B$1:$C$472,2,0)</f>
        <v>山东省</v>
      </c>
    </row>
    <row r="3069" spans="1:6">
      <c r="A3069" s="1" t="s">
        <v>19269</v>
      </c>
      <c r="B3069" s="1" t="s">
        <v>214</v>
      </c>
      <c r="C3069" s="1" t="str">
        <f>VLOOKUP(B3069,「工具标准名」映射表!B:I,2,0)</f>
        <v>希沃白板</v>
      </c>
      <c r="D3069" s="1" t="str">
        <f>VLOOKUP(C3069,「工具标准名」映射表!$C$1:$O$2046,2,0)</f>
        <v>希沃白板</v>
      </c>
      <c r="E3069" s="1" t="s">
        <v>19271</v>
      </c>
      <c r="F3069" s="1" t="str">
        <f>VLOOKUP(E3069,省份映射!$B$1:$C$472,2,0)</f>
        <v>山东省</v>
      </c>
    </row>
    <row r="3070" spans="1:6">
      <c r="A3070" s="1" t="s">
        <v>19283</v>
      </c>
      <c r="B3070" s="1" t="s">
        <v>124</v>
      </c>
      <c r="C3070" s="1" t="str">
        <f>VLOOKUP(B3070,「工具标准名」映射表!B:I,2,0)</f>
        <v>DeepSeek 大模型</v>
      </c>
      <c r="D3070" s="1" t="str">
        <f>VLOOKUP(C3070,「工具标准名」映射表!$C$1:$O$2046,2,0)</f>
        <v>DeepSeek 大模型</v>
      </c>
      <c r="E3070" s="1" t="s">
        <v>18385</v>
      </c>
      <c r="F3070" s="1" t="str">
        <f>VLOOKUP(E3070,省份映射!$B$1:$C$472,2,0)</f>
        <v>福建省</v>
      </c>
    </row>
    <row r="3071" spans="1:6">
      <c r="A3071" s="1" t="s">
        <v>19283</v>
      </c>
      <c r="B3071" s="1" t="s">
        <v>7459</v>
      </c>
      <c r="C3071" s="1" t="str">
        <f>VLOOKUP(B3071,「工具标准名」映射表!B:I,2,0)</f>
        <v>MiniMax</v>
      </c>
      <c r="D3071" s="1" t="str">
        <f>VLOOKUP(C3071,「工具标准名」映射表!$C$1:$O$2046,2,0)</f>
        <v>MiniMax</v>
      </c>
      <c r="E3071" s="1" t="s">
        <v>18385</v>
      </c>
      <c r="F3071" s="1" t="str">
        <f>VLOOKUP(E3071,省份映射!$B$1:$C$472,2,0)</f>
        <v>福建省</v>
      </c>
    </row>
    <row r="3072" spans="1:6">
      <c r="A3072" s="1" t="s">
        <v>19283</v>
      </c>
      <c r="B3072" s="1" t="s">
        <v>1135</v>
      </c>
      <c r="C3072" s="1" t="str">
        <f>VLOOKUP(B3072,「工具标准名」映射表!B:I,2,0)</f>
        <v>AI助手“小智”</v>
      </c>
      <c r="D3072" s="1" t="str">
        <f>VLOOKUP(C3072,「工具标准名」映射表!$C$1:$O$2046,2,0)</f>
        <v>AI助手“小智”</v>
      </c>
      <c r="E3072" s="1" t="s">
        <v>18385</v>
      </c>
      <c r="F3072" s="1" t="str">
        <f>VLOOKUP(E3072,省份映射!$B$1:$C$472,2,0)</f>
        <v>福建省</v>
      </c>
    </row>
    <row r="3073" spans="1:6">
      <c r="A3073" s="1" t="s">
        <v>19298</v>
      </c>
      <c r="B3073" s="1" t="s">
        <v>222</v>
      </c>
      <c r="C3073" s="1" t="str">
        <f>VLOOKUP(B3073,「工具标准名」映射表!B:I,2,0)</f>
        <v>剪映AI</v>
      </c>
      <c r="D3073" s="1" t="str">
        <f>VLOOKUP(C3073,「工具标准名」映射表!$C$1:$O$2046,2,0)</f>
        <v>剪映AI</v>
      </c>
      <c r="E3073" s="1" t="s">
        <v>918</v>
      </c>
      <c r="F3073" s="1" t="str">
        <f>VLOOKUP(E3073,省份映射!$B$1:$C$472,2,0)</f>
        <v>重庆市</v>
      </c>
    </row>
    <row r="3074" spans="1:6">
      <c r="A3074" s="1" t="s">
        <v>19298</v>
      </c>
      <c r="B3074" s="1" t="s">
        <v>207</v>
      </c>
      <c r="C3074" s="1" t="str">
        <f>VLOOKUP(B3074,「工具标准名」映射表!B:I,2,0)</f>
        <v>即梦AI</v>
      </c>
      <c r="D3074" s="1" t="str">
        <f>VLOOKUP(C3074,「工具标准名」映射表!$C$1:$O$2046,2,0)</f>
        <v>即梦AI</v>
      </c>
      <c r="E3074" s="1" t="s">
        <v>918</v>
      </c>
      <c r="F3074" s="1" t="str">
        <f>VLOOKUP(E3074,省份映射!$B$1:$C$472,2,0)</f>
        <v>重庆市</v>
      </c>
    </row>
    <row r="3075" spans="1:6">
      <c r="A3075" s="1" t="s">
        <v>19298</v>
      </c>
      <c r="B3075" s="1" t="s">
        <v>139</v>
      </c>
      <c r="C3075" s="1" t="str">
        <f>VLOOKUP(B3075,「工具标准名」映射表!B:I,2,0)</f>
        <v>豆包</v>
      </c>
      <c r="D3075" s="1" t="str">
        <f>VLOOKUP(C3075,「工具标准名」映射表!$C$1:$O$2046,2,0)</f>
        <v>豆包</v>
      </c>
      <c r="E3075" s="1" t="s">
        <v>918</v>
      </c>
      <c r="F3075" s="1" t="str">
        <f>VLOOKUP(E3075,省份映射!$B$1:$C$472,2,0)</f>
        <v>重庆市</v>
      </c>
    </row>
    <row r="3076" spans="1:6">
      <c r="A3076" s="1" t="s">
        <v>19298</v>
      </c>
      <c r="B3076" s="1" t="s">
        <v>124</v>
      </c>
      <c r="C3076" s="1" t="str">
        <f>VLOOKUP(B3076,「工具标准名」映射表!B:I,2,0)</f>
        <v>DeepSeek 大模型</v>
      </c>
      <c r="D3076" s="1" t="str">
        <f>VLOOKUP(C3076,「工具标准名」映射表!$C$1:$O$2046,2,0)</f>
        <v>DeepSeek 大模型</v>
      </c>
      <c r="E3076" s="1" t="s">
        <v>918</v>
      </c>
      <c r="F3076" s="1" t="str">
        <f>VLOOKUP(E3076,省份映射!$B$1:$C$472,2,0)</f>
        <v>重庆市</v>
      </c>
    </row>
    <row r="3077" spans="1:6">
      <c r="A3077" s="1" t="s">
        <v>19298</v>
      </c>
      <c r="B3077" s="1" t="s">
        <v>8137</v>
      </c>
      <c r="C3077" s="1" t="str">
        <f>VLOOKUP(B3077,「工具标准名」映射表!B:I,2,0)</f>
        <v>TTS-Online</v>
      </c>
      <c r="D3077" s="1" t="str">
        <f>VLOOKUP(C3077,「工具标准名」映射表!$C$1:$O$2046,2,0)</f>
        <v>TTS-Online</v>
      </c>
      <c r="E3077" s="1" t="s">
        <v>918</v>
      </c>
      <c r="F3077" s="1" t="str">
        <f>VLOOKUP(E3077,省份映射!$B$1:$C$472,2,0)</f>
        <v>重庆市</v>
      </c>
    </row>
    <row r="3078" spans="1:6">
      <c r="A3078" s="1" t="s">
        <v>19313</v>
      </c>
      <c r="C3078" s="1" t="e">
        <f>VLOOKUP(B3078,「工具标准名」映射表!B:I,2,0)</f>
        <v>#N/A</v>
      </c>
      <c r="D3078" s="1" t="e">
        <f>VLOOKUP(C3078,「工具标准名」映射表!$C$1:$O$2046,2,0)</f>
        <v>#N/A</v>
      </c>
      <c r="E3078" s="1" t="s">
        <v>19315</v>
      </c>
      <c r="F3078" s="1" t="str">
        <f>VLOOKUP(E3078,省份映射!$B$1:$C$472,2,0)</f>
        <v>山东省</v>
      </c>
    </row>
    <row r="3079" spans="1:6">
      <c r="A3079" s="1" t="s">
        <v>19319</v>
      </c>
      <c r="B3079" s="1" t="s">
        <v>2875</v>
      </c>
      <c r="C3079" s="1" t="str">
        <f>VLOOKUP(B3079,「工具标准名」映射表!B:I,2,0)</f>
        <v>AI智能跳绳</v>
      </c>
      <c r="D3079" s="1" t="str">
        <f>VLOOKUP(C3079,「工具标准名」映射表!$C$1:$O$2046,2,0)</f>
        <v>AI智能跳绳</v>
      </c>
      <c r="E3079" s="1" t="s">
        <v>1357</v>
      </c>
      <c r="F3079" s="1" t="str">
        <f>VLOOKUP(E3079,省份映射!$B$1:$C$472,2,0)</f>
        <v>重庆市</v>
      </c>
    </row>
    <row r="3080" spans="1:6">
      <c r="A3080" s="1" t="s">
        <v>19319</v>
      </c>
      <c r="B3080" s="1" t="s">
        <v>8579</v>
      </c>
      <c r="C3080" s="1" t="str">
        <f>VLOOKUP(B3080,「工具标准名」映射表!B:I,2,0)</f>
        <v>班级微信小程序</v>
      </c>
      <c r="D3080" s="1" t="str">
        <f>VLOOKUP(C3080,「工具标准名」映射表!$C$1:$O$2046,2,0)</f>
        <v>班级微信小程序</v>
      </c>
      <c r="E3080" s="1" t="s">
        <v>1357</v>
      </c>
      <c r="F3080" s="1" t="str">
        <f>VLOOKUP(E3080,省份映射!$B$1:$C$472,2,0)</f>
        <v>重庆市</v>
      </c>
    </row>
    <row r="3081" spans="1:6">
      <c r="A3081" s="1" t="s">
        <v>19331</v>
      </c>
      <c r="B3081" s="1" t="s">
        <v>7548</v>
      </c>
      <c r="C3081" s="1" t="str">
        <f>VLOOKUP(B3081,「工具标准名」映射表!B:I,2,0)</f>
        <v>NB物理模拟仿真实验软件</v>
      </c>
      <c r="D3081" s="1" t="str">
        <f>VLOOKUP(C3081,「工具标准名」映射表!$C$1:$O$2046,2,0)</f>
        <v>NB物理模拟仿真实验软件</v>
      </c>
      <c r="E3081" s="1" t="s">
        <v>460</v>
      </c>
      <c r="F3081" s="1" t="str">
        <f>VLOOKUP(E3081,省份映射!$B$1:$C$472,2,0)</f>
        <v>山东省</v>
      </c>
    </row>
    <row r="3082" spans="1:6">
      <c r="A3082" s="1" t="s">
        <v>19343</v>
      </c>
      <c r="B3082" s="1" t="s">
        <v>7548</v>
      </c>
      <c r="C3082" s="1" t="str">
        <f>VLOOKUP(B3082,「工具标准名」映射表!B:I,2,0)</f>
        <v>NB物理模拟仿真实验软件</v>
      </c>
      <c r="D3082" s="1" t="str">
        <f>VLOOKUP(C3082,「工具标准名」映射表!$C$1:$O$2046,2,0)</f>
        <v>NB物理模拟仿真实验软件</v>
      </c>
      <c r="E3082" s="1" t="s">
        <v>460</v>
      </c>
      <c r="F3082" s="1" t="str">
        <f>VLOOKUP(E3082,省份映射!$B$1:$C$472,2,0)</f>
        <v>山东省</v>
      </c>
    </row>
    <row r="3083" spans="1:6">
      <c r="A3083" s="1" t="s">
        <v>19353</v>
      </c>
      <c r="B3083" s="1" t="s">
        <v>7547</v>
      </c>
      <c r="C3083" s="1" t="str">
        <f>VLOOKUP(B3083,「工具标准名」映射表!B:I,2,0)</f>
        <v>NB物理模拟仿真实验室</v>
      </c>
      <c r="D3083" s="1" t="str">
        <f>VLOOKUP(C3083,「工具标准名」映射表!$C$1:$O$2046,2,0)</f>
        <v>NB物理模拟仿真实验室</v>
      </c>
      <c r="E3083" s="1" t="s">
        <v>460</v>
      </c>
      <c r="F3083" s="1" t="str">
        <f>VLOOKUP(E3083,省份映射!$B$1:$C$472,2,0)</f>
        <v>山东省</v>
      </c>
    </row>
    <row r="3084" spans="1:6">
      <c r="A3084" s="1" t="s">
        <v>19363</v>
      </c>
      <c r="B3084" s="1" t="s">
        <v>17350</v>
      </c>
      <c r="C3084" s="1" t="str">
        <f>VLOOKUP(B3084,「工具标准名」映射表!B:I,2,0)</f>
        <v>腾讯云混元大模型</v>
      </c>
      <c r="D3084" s="1" t="str">
        <f>VLOOKUP(C3084,「工具标准名」映射表!$C$1:$O$2046,2,0)</f>
        <v>腾讯云混元大模型</v>
      </c>
      <c r="E3084" s="1" t="s">
        <v>52</v>
      </c>
      <c r="F3084" s="1" t="str">
        <f>VLOOKUP(E3084,省份映射!$B$1:$C$472,2,0)</f>
        <v>重庆市</v>
      </c>
    </row>
    <row r="3085" spans="1:6">
      <c r="A3085" s="1" t="s">
        <v>19363</v>
      </c>
      <c r="B3085" s="1" t="s">
        <v>1813</v>
      </c>
      <c r="C3085" s="1" t="str">
        <f>VLOOKUP(B3085,「工具标准名」映射表!B:I,2,0)</f>
        <v>秘塔AI</v>
      </c>
      <c r="D3085" s="1" t="str">
        <f>VLOOKUP(C3085,「工具标准名」映射表!$C$1:$O$2046,2,0)</f>
        <v>秘塔AI</v>
      </c>
      <c r="E3085" s="1" t="s">
        <v>52</v>
      </c>
      <c r="F3085" s="1" t="str">
        <f>VLOOKUP(E3085,省份映射!$B$1:$C$472,2,0)</f>
        <v>重庆市</v>
      </c>
    </row>
    <row r="3086" spans="1:6">
      <c r="A3086" s="1" t="s">
        <v>19363</v>
      </c>
      <c r="B3086" s="1" t="s">
        <v>19374</v>
      </c>
      <c r="C3086" s="1" t="str">
        <f>VLOOKUP(B3086,「工具标准名」映射表!B:I,2,0)</f>
        <v>豆包</v>
      </c>
      <c r="D3086" s="1" t="str">
        <f>VLOOKUP(C3086,「工具标准名」映射表!$C$1:$O$2046,2,0)</f>
        <v>豆包</v>
      </c>
      <c r="E3086" s="1" t="s">
        <v>52</v>
      </c>
      <c r="F3086" s="1" t="str">
        <f>VLOOKUP(E3086,省份映射!$B$1:$C$472,2,0)</f>
        <v>重庆市</v>
      </c>
    </row>
    <row r="3087" spans="1:6">
      <c r="A3087" s="1" t="s">
        <v>19363</v>
      </c>
      <c r="B3087" s="1" t="s">
        <v>7042</v>
      </c>
      <c r="C3087" s="1" t="str">
        <f>VLOOKUP(B3087,「工具标准名」映射表!B:I,2,0)</f>
        <v>ima.copilot</v>
      </c>
      <c r="D3087" s="1" t="str">
        <f>VLOOKUP(C3087,「工具标准名」映射表!$C$1:$O$2046,2,0)</f>
        <v>ima.copilot</v>
      </c>
      <c r="E3087" s="1" t="s">
        <v>52</v>
      </c>
      <c r="F3087" s="1" t="str">
        <f>VLOOKUP(E3087,省份映射!$B$1:$C$472,2,0)</f>
        <v>重庆市</v>
      </c>
    </row>
    <row r="3088" spans="1:6">
      <c r="A3088" s="1" t="s">
        <v>19377</v>
      </c>
      <c r="B3088" s="1" t="s">
        <v>18078</v>
      </c>
      <c r="C3088" s="1" t="str">
        <f>VLOOKUP(B3088,「工具标准名」映射表!B:I,2,0)</f>
        <v>智慧体育助手</v>
      </c>
      <c r="D3088" s="1" t="str">
        <f>VLOOKUP(C3088,「工具标准名」映射表!$C$1:$O$2046,2,0)</f>
        <v>智慧体育助手</v>
      </c>
      <c r="E3088" s="1" t="s">
        <v>388</v>
      </c>
      <c r="F3088" s="1" t="str">
        <f>VLOOKUP(E3088,省份映射!$B$1:$C$472,2,0)</f>
        <v>重庆市</v>
      </c>
    </row>
    <row r="3089" spans="1:6">
      <c r="A3089" s="1" t="s">
        <v>19377</v>
      </c>
      <c r="B3089" s="1" t="s">
        <v>18083</v>
      </c>
      <c r="C3089" s="1" t="str">
        <f>VLOOKUP(B3089,「工具标准名」映射表!B:I,2,0)</f>
        <v>智慧体育管理平台</v>
      </c>
      <c r="D3089" s="1" t="str">
        <f>VLOOKUP(C3089,「工具标准名」映射表!$C$1:$O$2046,2,0)</f>
        <v>智慧体育管理平台</v>
      </c>
      <c r="E3089" s="1" t="s">
        <v>388</v>
      </c>
      <c r="F3089" s="1" t="str">
        <f>VLOOKUP(E3089,省份映射!$B$1:$C$472,2,0)</f>
        <v>重庆市</v>
      </c>
    </row>
    <row r="3090" spans="1:6">
      <c r="A3090" s="1" t="s">
        <v>19377</v>
      </c>
      <c r="B3090" s="1" t="s">
        <v>3488</v>
      </c>
      <c r="C3090" s="1" t="str">
        <f>VLOOKUP(B3090,「工具标准名」映射表!B:I,2,0)</f>
        <v>AI视觉运动项目设备</v>
      </c>
      <c r="D3090" s="1" t="str">
        <f>VLOOKUP(C3090,「工具标准名」映射表!$C$1:$O$2046,2,0)</f>
        <v>AI视觉运动项目设备</v>
      </c>
      <c r="E3090" s="1" t="s">
        <v>388</v>
      </c>
      <c r="F3090" s="1" t="str">
        <f>VLOOKUP(E3090,省份映射!$B$1:$C$472,2,0)</f>
        <v>重庆市</v>
      </c>
    </row>
    <row r="3091" spans="1:6">
      <c r="A3091" s="1" t="s">
        <v>19387</v>
      </c>
      <c r="B3091" s="1" t="s">
        <v>8912</v>
      </c>
      <c r="C3091" s="1" t="str">
        <f>VLOOKUP(B3091,「工具标准名」映射表!B:I,2,0)</f>
        <v>初中数学指导精灵</v>
      </c>
      <c r="D3091" s="1" t="str">
        <f>VLOOKUP(C3091,「工具标准名」映射表!$C$1:$O$2046,2,0)</f>
        <v>初中数学指导精灵</v>
      </c>
      <c r="E3091" s="1" t="s">
        <v>19389</v>
      </c>
      <c r="F3091" s="1" t="str">
        <f>VLOOKUP(E3091,省份映射!$B$1:$C$472,2,0)</f>
        <v>重庆市</v>
      </c>
    </row>
    <row r="3092" spans="1:6">
      <c r="A3092" s="1" t="s">
        <v>19387</v>
      </c>
      <c r="B3092" s="1" t="s">
        <v>19398</v>
      </c>
      <c r="C3092" s="1" t="str">
        <f>VLOOKUP(B3092,「工具标准名」映射表!B:I,2,0)</f>
        <v>DeepSeek 大模型</v>
      </c>
      <c r="D3092" s="1" t="str">
        <f>VLOOKUP(C3092,「工具标准名」映射表!$C$1:$O$2046,2,0)</f>
        <v>DeepSeek 大模型</v>
      </c>
      <c r="E3092" s="1" t="s">
        <v>19389</v>
      </c>
      <c r="F3092" s="1" t="str">
        <f>VLOOKUP(E3092,省份映射!$B$1:$C$472,2,0)</f>
        <v>重庆市</v>
      </c>
    </row>
    <row r="3093" spans="1:6">
      <c r="A3093" s="1" t="s">
        <v>19400</v>
      </c>
      <c r="B3093" s="1" t="s">
        <v>18791</v>
      </c>
      <c r="C3093" s="1" t="str">
        <f>VLOOKUP(B3093,「工具标准名」映射表!B:I,2,0)</f>
        <v>物理个性化辅导系统</v>
      </c>
      <c r="D3093" s="1" t="str">
        <f>VLOOKUP(C3093,「工具标准名」映射表!$C$1:$O$2046,2,0)</f>
        <v>物理个性化辅导系统</v>
      </c>
      <c r="E3093" s="1" t="s">
        <v>18359</v>
      </c>
      <c r="F3093" s="1" t="str">
        <f>VLOOKUP(E3093,省份映射!$B$1:$C$472,2,0)</f>
        <v>江苏省</v>
      </c>
    </row>
    <row r="3094" spans="1:6">
      <c r="A3094" s="1" t="s">
        <v>19413</v>
      </c>
      <c r="B3094" s="1" t="s">
        <v>15905</v>
      </c>
      <c r="C3094" s="1" t="str">
        <f>VLOOKUP(B3094,「工具标准名」映射表!B:I,2,0)</f>
        <v>南孔AI学智慧教育平台</v>
      </c>
      <c r="D3094" s="1" t="str">
        <f>VLOOKUP(C3094,「工具标准名」映射表!$C$1:$O$2046,2,0)</f>
        <v>南孔AI学智慧教育平台</v>
      </c>
      <c r="E3094" s="1" t="s">
        <v>19415</v>
      </c>
      <c r="F3094" s="1" t="str">
        <f>VLOOKUP(E3094,省份映射!$B$1:$C$472,2,0)</f>
        <v>浙江省</v>
      </c>
    </row>
    <row r="3095" spans="1:6">
      <c r="A3095" s="1" t="s">
        <v>19413</v>
      </c>
      <c r="B3095" s="1" t="s">
        <v>16475</v>
      </c>
      <c r="C3095" s="1" t="str">
        <f>VLOOKUP(B3095,「工具标准名」映射表!B:I,2,0)</f>
        <v>融合智能体</v>
      </c>
      <c r="D3095" s="1" t="str">
        <f>VLOOKUP(C3095,「工具标准名」映射表!$C$1:$O$2046,2,0)</f>
        <v>融合智能体</v>
      </c>
      <c r="E3095" s="1" t="s">
        <v>19415</v>
      </c>
      <c r="F3095" s="1" t="str">
        <f>VLOOKUP(E3095,省份映射!$B$1:$C$472,2,0)</f>
        <v>浙江省</v>
      </c>
    </row>
    <row r="3096" spans="1:6">
      <c r="A3096" s="1" t="s">
        <v>19427</v>
      </c>
      <c r="B3096" s="1" t="s">
        <v>2516</v>
      </c>
      <c r="C3096" s="1" t="str">
        <f>VLOOKUP(B3096,「工具标准名」映射表!B:I,2,0)</f>
        <v>AI智云答</v>
      </c>
      <c r="D3096" s="1" t="str">
        <f>VLOOKUP(C3096,「工具标准名」映射表!$C$1:$O$2046,2,0)</f>
        <v>AI智云答</v>
      </c>
      <c r="E3096" s="1" t="s">
        <v>385</v>
      </c>
      <c r="F3096" s="1" t="str">
        <f>VLOOKUP(E3096,省份映射!$B$1:$C$472,2,0)</f>
        <v>北京市</v>
      </c>
    </row>
    <row r="3097" spans="1:6">
      <c r="A3097" s="1" t="s">
        <v>19427</v>
      </c>
      <c r="B3097" s="1" t="s">
        <v>17316</v>
      </c>
      <c r="C3097" s="1" t="str">
        <f>VLOOKUP(B3097,「工具标准名」映射表!B:I,2,0)</f>
        <v>随身答</v>
      </c>
      <c r="D3097" s="1" t="str">
        <f>VLOOKUP(C3097,「工具标准名」映射表!$C$1:$O$2046,2,0)</f>
        <v>随身答</v>
      </c>
      <c r="E3097" s="1" t="s">
        <v>385</v>
      </c>
      <c r="F3097" s="1" t="str">
        <f>VLOOKUP(E3097,省份映射!$B$1:$C$472,2,0)</f>
        <v>北京市</v>
      </c>
    </row>
    <row r="3098" spans="1:6">
      <c r="A3098" s="1" t="s">
        <v>19437</v>
      </c>
      <c r="B3098" s="1" t="s">
        <v>12922</v>
      </c>
      <c r="C3098" s="1" t="str">
        <f>VLOOKUP(B3098,「工具标准名」映射表!B:I,2,0)</f>
        <v>化学-焰色反应AI助教</v>
      </c>
      <c r="D3098" s="1" t="str">
        <f>VLOOKUP(C3098,「工具标准名」映射表!$C$1:$O$2046,2,0)</f>
        <v>化学-焰色反应AI助教</v>
      </c>
      <c r="E3098" s="1" t="s">
        <v>19439</v>
      </c>
      <c r="F3098" s="1" t="str">
        <f>VLOOKUP(E3098,省份映射!$B$1:$C$472,2,0)</f>
        <v>福建省</v>
      </c>
    </row>
    <row r="3099" spans="1:6">
      <c r="A3099" s="1" t="s">
        <v>19437</v>
      </c>
      <c r="B3099" s="1" t="s">
        <v>12907</v>
      </c>
      <c r="C3099" s="1" t="str">
        <f>VLOOKUP(B3099,「工具标准名」映射表!B:I,2,0)</f>
        <v>化学焰色反应评价助手</v>
      </c>
      <c r="D3099" s="1" t="str">
        <f>VLOOKUP(C3099,「工具标准名」映射表!$C$1:$O$2046,2,0)</f>
        <v>化学焰色反应评价助手</v>
      </c>
      <c r="E3099" s="1" t="s">
        <v>19439</v>
      </c>
      <c r="F3099" s="1" t="str">
        <f>VLOOKUP(E3099,省份映射!$B$1:$C$472,2,0)</f>
        <v>福建省</v>
      </c>
    </row>
    <row r="3100" spans="1:6">
      <c r="A3100" s="1" t="s">
        <v>19449</v>
      </c>
      <c r="B3100" s="1" t="s">
        <v>19456</v>
      </c>
      <c r="C3100" s="1" t="str">
        <f>VLOOKUP(B3100,「工具标准名」映射表!B:I,2,0)</f>
        <v>英语作文评价助手</v>
      </c>
      <c r="D3100" s="1" t="str">
        <f>VLOOKUP(C3100,「工具标准名」映射表!$C$1:$O$2046,2,0)</f>
        <v>英语作文评价助手</v>
      </c>
      <c r="E3100" s="1" t="s">
        <v>19451</v>
      </c>
      <c r="F3100" s="1" t="str">
        <f>VLOOKUP(E3100,省份映射!$B$1:$C$472,2,0)</f>
        <v>福建省</v>
      </c>
    </row>
    <row r="3101" spans="1:6">
      <c r="A3101" s="1" t="s">
        <v>19449</v>
      </c>
      <c r="B3101" s="1" t="s">
        <v>582</v>
      </c>
      <c r="C3101" s="1" t="str">
        <f>VLOOKUP(B3101,「工具标准名」映射表!B:I,2,0)</f>
        <v>AI仪表盘</v>
      </c>
      <c r="D3101" s="1" t="str">
        <f>VLOOKUP(C3101,「工具标准名」映射表!$C$1:$O$2046,2,0)</f>
        <v>AI仪表盘</v>
      </c>
      <c r="E3101" s="1" t="s">
        <v>19451</v>
      </c>
      <c r="F3101" s="1" t="str">
        <f>VLOOKUP(E3101,省份映射!$B$1:$C$472,2,0)</f>
        <v>福建省</v>
      </c>
    </row>
    <row r="3102" spans="1:6">
      <c r="A3102" s="1" t="s">
        <v>19466</v>
      </c>
      <c r="B3102" s="1" t="s">
        <v>285</v>
      </c>
      <c r="C3102" s="1" t="str">
        <f>VLOOKUP(B3102,「工具标准名」映射表!B:I,2,0)</f>
        <v>AIClassroom</v>
      </c>
      <c r="D3102" s="1" t="str">
        <f>VLOOKUP(C3102,「工具标准名」映射表!$C$1:$O$2046,2,0)</f>
        <v>AIClassroom</v>
      </c>
      <c r="E3102" s="1" t="s">
        <v>368</v>
      </c>
      <c r="F3102" s="1" t="str">
        <f>VLOOKUP(E3102,省份映射!$B$1:$C$472,2,0)</f>
        <v>四川省</v>
      </c>
    </row>
    <row r="3103" spans="1:6">
      <c r="A3103" s="1" t="s">
        <v>19466</v>
      </c>
      <c r="B3103" s="1" t="s">
        <v>4731</v>
      </c>
      <c r="C3103" s="1" t="str">
        <f>VLOOKUP(B3103,「工具标准名」映射表!B:I,2,0)</f>
        <v>ClassIn智能摄像机</v>
      </c>
      <c r="D3103" s="1" t="str">
        <f>VLOOKUP(C3103,「工具标准名」映射表!$C$1:$O$2046,2,0)</f>
        <v>ClassIn智能摄像机</v>
      </c>
      <c r="E3103" s="1" t="s">
        <v>368</v>
      </c>
      <c r="F3103" s="1" t="str">
        <f>VLOOKUP(E3103,省份映射!$B$1:$C$472,2,0)</f>
        <v>四川省</v>
      </c>
    </row>
    <row r="3104" spans="1:6">
      <c r="A3104" s="1" t="s">
        <v>19477</v>
      </c>
      <c r="B3104" s="1" t="s">
        <v>4835</v>
      </c>
      <c r="C3104" s="1" t="str">
        <f>VLOOKUP(B3104,「工具标准名」映射表!B:I,2,0)</f>
        <v>CS扫描王</v>
      </c>
      <c r="D3104" s="1" t="str">
        <f>VLOOKUP(C3104,「工具标准名」映射表!$C$1:$O$2046,2,0)</f>
        <v>CS扫描王</v>
      </c>
      <c r="E3104" s="1" t="s">
        <v>12272</v>
      </c>
      <c r="F3104" s="1" t="str">
        <f>VLOOKUP(E3104,省份映射!$B$1:$C$472,2,0)</f>
        <v>天津市</v>
      </c>
    </row>
    <row r="3105" spans="1:6">
      <c r="A3105" s="1" t="s">
        <v>19477</v>
      </c>
      <c r="B3105" s="1" t="s">
        <v>1962</v>
      </c>
      <c r="C3105" s="1" t="str">
        <f>VLOOKUP(B3105,「工具标准名」映射表!B:I,2,0)</f>
        <v>豆包</v>
      </c>
      <c r="D3105" s="1" t="str">
        <f>VLOOKUP(C3105,「工具标准名」映射表!$C$1:$O$2046,2,0)</f>
        <v>豆包</v>
      </c>
      <c r="E3105" s="1" t="s">
        <v>12272</v>
      </c>
      <c r="F3105" s="1" t="str">
        <f>VLOOKUP(E3105,省份映射!$B$1:$C$472,2,0)</f>
        <v>天津市</v>
      </c>
    </row>
    <row r="3106" spans="1:6">
      <c r="A3106" s="1" t="s">
        <v>19477</v>
      </c>
      <c r="B3106" s="1" t="s">
        <v>3757</v>
      </c>
      <c r="C3106" s="1" t="str">
        <f>VLOOKUP(B3106,「工具标准名」映射表!B:I,2,0)</f>
        <v>Excel</v>
      </c>
      <c r="D3106" s="1" t="str">
        <f>VLOOKUP(C3106,「工具标准名」映射表!$C$1:$O$2046,2,0)</f>
        <v>Excel</v>
      </c>
      <c r="E3106" s="1" t="s">
        <v>12272</v>
      </c>
      <c r="F3106" s="1" t="str">
        <f>VLOOKUP(E3106,省份映射!$B$1:$C$472,2,0)</f>
        <v>天津市</v>
      </c>
    </row>
    <row r="3107" spans="1:6">
      <c r="A3107" s="1" t="s">
        <v>19491</v>
      </c>
      <c r="B3107" s="1" t="s">
        <v>1375</v>
      </c>
      <c r="C3107" s="1" t="str">
        <f>VLOOKUP(B3107,「工具标准名」映射表!B:I,2,0)</f>
        <v>千师大模型</v>
      </c>
      <c r="D3107" s="1" t="str">
        <f>VLOOKUP(C3107,「工具标准名」映射表!$C$1:$O$2046,2,0)</f>
        <v>千师大模型</v>
      </c>
      <c r="E3107" s="1" t="s">
        <v>1122</v>
      </c>
      <c r="F3107" s="1" t="str">
        <f>VLOOKUP(E3107,省份映射!$B$1:$C$472,2,0)</f>
        <v>北京市</v>
      </c>
    </row>
    <row r="3108" spans="1:6">
      <c r="A3108" s="1" t="s">
        <v>19491</v>
      </c>
      <c r="B3108" s="1" t="s">
        <v>1383</v>
      </c>
      <c r="C3108" s="1" t="str">
        <f>VLOOKUP(B3108,「工具标准名」映射表!B:I,2,0)</f>
        <v>定制化扫印批阅一体机</v>
      </c>
      <c r="D3108" s="1" t="str">
        <f>VLOOKUP(C3108,「工具标准名」映射表!$C$1:$O$2046,2,0)</f>
        <v>定制化扫印批阅一体机</v>
      </c>
      <c r="E3108" s="1" t="s">
        <v>1122</v>
      </c>
      <c r="F3108" s="1" t="str">
        <f>VLOOKUP(E3108,省份映射!$B$1:$C$472,2,0)</f>
        <v>北京市</v>
      </c>
    </row>
    <row r="3109" spans="1:6">
      <c r="A3109" s="1" t="s">
        <v>19502</v>
      </c>
      <c r="B3109" s="1" t="s">
        <v>5143</v>
      </c>
      <c r="C3109" s="1" t="str">
        <f>VLOOKUP(B3109,「工具标准名」映射表!B:I,2,0)</f>
        <v>希沃课堂智能反馈系统</v>
      </c>
      <c r="D3109" s="1" t="str">
        <f>VLOOKUP(C3109,「工具标准名」映射表!$C$1:$O$2046,2,0)</f>
        <v>希沃课堂智能反馈系统</v>
      </c>
      <c r="E3109" s="1" t="s">
        <v>19504</v>
      </c>
      <c r="F3109" s="1" t="str">
        <f>VLOOKUP(E3109,省份映射!$B$1:$C$472,2,0)</f>
        <v>浙江省</v>
      </c>
    </row>
    <row r="3110" spans="1:6">
      <c r="A3110" s="1" t="s">
        <v>19515</v>
      </c>
      <c r="B3110" s="1" t="s">
        <v>19521</v>
      </c>
      <c r="C3110" s="1" t="str">
        <f>VLOOKUP(B3110,「工具标准名」映射表!B:I,2,0)</f>
        <v>重点学生观测系统</v>
      </c>
      <c r="D3110" s="1" t="str">
        <f>VLOOKUP(C3110,「工具标准名」映射表!$C$1:$O$2046,2,0)</f>
        <v>重点学生观测系统</v>
      </c>
      <c r="E3110" s="1" t="s">
        <v>766</v>
      </c>
      <c r="F3110" s="1" t="str">
        <f>VLOOKUP(E3110,省份映射!$B$1:$C$472,2,0)</f>
        <v>重庆市</v>
      </c>
    </row>
    <row r="3111" spans="1:6">
      <c r="A3111" s="1" t="s">
        <v>19529</v>
      </c>
      <c r="B3111" s="1" t="s">
        <v>14918</v>
      </c>
      <c r="C3111" s="1" t="str">
        <f>VLOOKUP(B3111,「工具标准名」映射表!B:I,2,0)</f>
        <v>教育大数据分析系统</v>
      </c>
      <c r="D3111" s="1" t="str">
        <f>VLOOKUP(C3111,「工具标准名」映射表!$C$1:$O$2046,2,0)</f>
        <v>教育大数据分析系统</v>
      </c>
      <c r="E3111" s="1" t="s">
        <v>1122</v>
      </c>
      <c r="F3111" s="1" t="str">
        <f>VLOOKUP(E3111,省份映射!$B$1:$C$472,2,0)</f>
        <v>北京市</v>
      </c>
    </row>
    <row r="3112" spans="1:6">
      <c r="A3112" s="1" t="s">
        <v>19529</v>
      </c>
      <c r="B3112" s="1" t="s">
        <v>19540</v>
      </c>
      <c r="C3112" s="1" t="str">
        <f>VLOOKUP(B3112,「工具标准名」映射表!B:I,2,0)</f>
        <v>选科推荐引擎</v>
      </c>
      <c r="D3112" s="1" t="str">
        <f>VLOOKUP(C3112,「工具标准名」映射表!$C$1:$O$2046,2,0)</f>
        <v>选科推荐引擎</v>
      </c>
      <c r="E3112" s="1" t="s">
        <v>1122</v>
      </c>
      <c r="F3112" s="1" t="str">
        <f>VLOOKUP(E3112,省份映射!$B$1:$C$472,2,0)</f>
        <v>北京市</v>
      </c>
    </row>
    <row r="3113" spans="1:6">
      <c r="A3113" s="1" t="s">
        <v>19542</v>
      </c>
      <c r="B3113" s="1" t="s">
        <v>16152</v>
      </c>
      <c r="C3113" s="1" t="str">
        <f>VLOOKUP(B3113,「工具标准名」映射表!B:I,2,0)</f>
        <v>七维特殊儿童生涯发展平台</v>
      </c>
      <c r="D3113" s="1" t="str">
        <f>VLOOKUP(C3113,「工具标准名」映射表!$C$1:$O$2046,2,0)</f>
        <v>七维特殊儿童生涯发展平台</v>
      </c>
      <c r="E3113" s="1" t="s">
        <v>19544</v>
      </c>
      <c r="F3113" s="1" t="str">
        <f>VLOOKUP(E3113,省份映射!$B$1:$C$472,2,0)</f>
        <v>山东省</v>
      </c>
    </row>
    <row r="3114" spans="1:6">
      <c r="A3114" s="1" t="s">
        <v>19554</v>
      </c>
      <c r="B3114" s="1" t="s">
        <v>17866</v>
      </c>
      <c r="C3114" s="1" t="str">
        <f>VLOOKUP(B3114,「工具标准名」映射表!B:I,2,0)</f>
        <v>童谣精灵</v>
      </c>
      <c r="D3114" s="1" t="str">
        <f>VLOOKUP(C3114,「工具标准名」映射表!$C$1:$O$2046,2,0)</f>
        <v>童谣精灵智能体</v>
      </c>
      <c r="E3114" s="1" t="s">
        <v>19556</v>
      </c>
      <c r="F3114" s="1" t="str">
        <f>VLOOKUP(E3114,省份映射!$B$1:$C$472,2,0)</f>
        <v>陕西省</v>
      </c>
    </row>
    <row r="3115" spans="1:6">
      <c r="A3115" s="1" t="s">
        <v>19567</v>
      </c>
      <c r="B3115" s="1" t="s">
        <v>19574</v>
      </c>
      <c r="C3115" s="1" t="str">
        <f>VLOOKUP(B3115,「工具标准名」映射表!B:I,2,0)</f>
        <v>智策中枢系统</v>
      </c>
      <c r="D3115" s="1" t="str">
        <f>VLOOKUP(C3115,「工具标准名」映射表!$C$1:$O$2046,2,0)</f>
        <v>智策中枢系统</v>
      </c>
      <c r="E3115" s="1" t="s">
        <v>19569</v>
      </c>
      <c r="F3115" s="1" t="str">
        <f>VLOOKUP(E3115,省份映射!$B$1:$C$472,2,0)</f>
        <v>江苏省</v>
      </c>
    </row>
    <row r="3116" spans="1:6">
      <c r="A3116" s="1" t="s">
        <v>19567</v>
      </c>
      <c r="B3116" s="1" t="s">
        <v>19581</v>
      </c>
      <c r="C3116" s="1" t="str">
        <f>VLOOKUP(B3116,「工具标准名」映射表!B:I,2,0)</f>
        <v>智导评估系统</v>
      </c>
      <c r="D3116" s="1" t="str">
        <f>VLOOKUP(C3116,「工具标准名」映射表!$C$1:$O$2046,2,0)</f>
        <v>智导评估系统</v>
      </c>
      <c r="E3116" s="1" t="s">
        <v>19569</v>
      </c>
      <c r="F3116" s="1" t="str">
        <f>VLOOKUP(E3116,省份映射!$B$1:$C$472,2,0)</f>
        <v>江苏省</v>
      </c>
    </row>
    <row r="3117" spans="1:6">
      <c r="A3117" s="1" t="s">
        <v>19583</v>
      </c>
      <c r="B3117" s="1" t="s">
        <v>2823</v>
      </c>
      <c r="C3117" s="1" t="str">
        <f>VLOOKUP(B3117,「工具标准名」映射表!B:I,2,0)</f>
        <v>AI智能汉语拼音教学评一体机</v>
      </c>
      <c r="D3117" s="1" t="str">
        <f>VLOOKUP(C3117,「工具标准名」映射表!$C$1:$O$2046,2,0)</f>
        <v>AI智能汉语拼音教学评一体机</v>
      </c>
      <c r="E3117" s="1" t="s">
        <v>19585</v>
      </c>
      <c r="F3117" s="1" t="str">
        <f>VLOOKUP(E3117,省份映射!$B$1:$C$472,2,0)</f>
        <v>山东省</v>
      </c>
    </row>
    <row r="3118" spans="1:6">
      <c r="A3118" s="1" t="s">
        <v>19596</v>
      </c>
      <c r="B3118" s="1" t="s">
        <v>124</v>
      </c>
      <c r="C3118" s="1" t="str">
        <f>VLOOKUP(B3118,「工具标准名」映射表!B:I,2,0)</f>
        <v>DeepSeek 大模型</v>
      </c>
      <c r="D3118" s="1" t="str">
        <f>VLOOKUP(C3118,「工具标准名」映射表!$C$1:$O$2046,2,0)</f>
        <v>DeepSeek 大模型</v>
      </c>
      <c r="E3118" s="1" t="s">
        <v>19598</v>
      </c>
      <c r="F3118" s="1" t="str">
        <f>VLOOKUP(E3118,省份映射!$B$1:$C$472,2,0)</f>
        <v>山东省</v>
      </c>
    </row>
    <row r="3119" spans="1:6">
      <c r="A3119" s="1" t="s">
        <v>19596</v>
      </c>
      <c r="B3119" s="1" t="s">
        <v>259</v>
      </c>
      <c r="C3119" s="1" t="str">
        <f>VLOOKUP(B3119,「工具标准名」映射表!B:I,2,0)</f>
        <v>问卷星</v>
      </c>
      <c r="D3119" s="1" t="str">
        <f>VLOOKUP(C3119,「工具标准名」映射表!$C$1:$O$2046,2,0)</f>
        <v>问卷星</v>
      </c>
      <c r="E3119" s="1" t="s">
        <v>19598</v>
      </c>
      <c r="F3119" s="1" t="str">
        <f>VLOOKUP(E3119,省份映射!$B$1:$C$472,2,0)</f>
        <v>山东省</v>
      </c>
    </row>
    <row r="3120" spans="1:6">
      <c r="A3120" s="1" t="s">
        <v>19596</v>
      </c>
      <c r="B3120" s="1" t="s">
        <v>6580</v>
      </c>
      <c r="C3120" s="1" t="str">
        <f>VLOOKUP(B3120,「工具标准名」映射表!B:I,2,0)</f>
        <v>EV录屏</v>
      </c>
      <c r="D3120" s="1" t="str">
        <f>VLOOKUP(C3120,「工具标准名」映射表!$C$1:$O$2046,2,0)</f>
        <v>EV录屏</v>
      </c>
      <c r="E3120" s="1" t="s">
        <v>19598</v>
      </c>
      <c r="F3120" s="1" t="str">
        <f>VLOOKUP(E3120,省份映射!$B$1:$C$472,2,0)</f>
        <v>山东省</v>
      </c>
    </row>
    <row r="3121" spans="1:6">
      <c r="A3121" s="1" t="s">
        <v>19596</v>
      </c>
      <c r="B3121" s="1" t="s">
        <v>222</v>
      </c>
      <c r="C3121" s="1" t="str">
        <f>VLOOKUP(B3121,「工具标准名」映射表!B:I,2,0)</f>
        <v>剪映AI</v>
      </c>
      <c r="D3121" s="1" t="str">
        <f>VLOOKUP(C3121,「工具标准名」映射表!$C$1:$O$2046,2,0)</f>
        <v>剪映AI</v>
      </c>
      <c r="E3121" s="1" t="s">
        <v>19598</v>
      </c>
      <c r="F3121" s="1" t="str">
        <f>VLOOKUP(E3121,省份映射!$B$1:$C$472,2,0)</f>
        <v>山东省</v>
      </c>
    </row>
    <row r="3122" spans="1:6">
      <c r="A3122" s="1" t="s">
        <v>19596</v>
      </c>
      <c r="B3122" s="1" t="s">
        <v>7190</v>
      </c>
      <c r="C3122" s="1" t="str">
        <f>VLOOKUP(B3122,「工具标准名」映射表!B:I,2,0)</f>
        <v>希沃AI</v>
      </c>
      <c r="D3122" s="1" t="str">
        <f>VLOOKUP(C3122,「工具标准名」映射表!$C$1:$O$2046,2,0)</f>
        <v>希沃AI</v>
      </c>
      <c r="E3122" s="1" t="s">
        <v>19598</v>
      </c>
      <c r="F3122" s="1" t="str">
        <f>VLOOKUP(E3122,省份映射!$B$1:$C$472,2,0)</f>
        <v>山东省</v>
      </c>
    </row>
    <row r="3123" spans="1:6">
      <c r="A3123" s="1" t="s">
        <v>19612</v>
      </c>
      <c r="B3123" s="1" t="s">
        <v>1133</v>
      </c>
      <c r="C3123" s="1" t="str">
        <f>VLOOKUP(B3123,「工具标准名」映射表!B:I,2,0)</f>
        <v>文心一言</v>
      </c>
      <c r="D3123" s="1" t="str">
        <f>VLOOKUP(C3123,「工具标准名」映射表!$C$1:$O$2046,2,0)</f>
        <v>文心一言</v>
      </c>
      <c r="E3123" s="1" t="s">
        <v>12272</v>
      </c>
      <c r="F3123" s="1" t="str">
        <f>VLOOKUP(E3123,省份映射!$B$1:$C$472,2,0)</f>
        <v>天津市</v>
      </c>
    </row>
    <row r="3124" spans="1:6">
      <c r="A3124" s="1" t="s">
        <v>19612</v>
      </c>
      <c r="B3124" s="1" t="s">
        <v>124</v>
      </c>
      <c r="C3124" s="1" t="str">
        <f>VLOOKUP(B3124,「工具标准名」映射表!B:I,2,0)</f>
        <v>DeepSeek 大模型</v>
      </c>
      <c r="D3124" s="1" t="str">
        <f>VLOOKUP(C3124,「工具标准名」映射表!$C$1:$O$2046,2,0)</f>
        <v>DeepSeek 大模型</v>
      </c>
      <c r="E3124" s="1" t="s">
        <v>12272</v>
      </c>
      <c r="F3124" s="1" t="str">
        <f>VLOOKUP(E3124,省份映射!$B$1:$C$472,2,0)</f>
        <v>天津市</v>
      </c>
    </row>
    <row r="3125" spans="1:6">
      <c r="A3125" s="1" t="s">
        <v>19621</v>
      </c>
      <c r="B3125" s="1" t="s">
        <v>139</v>
      </c>
      <c r="C3125" s="1" t="str">
        <f>VLOOKUP(B3125,「工具标准名」映射表!B:I,2,0)</f>
        <v>豆包</v>
      </c>
      <c r="D3125" s="1" t="str">
        <f>VLOOKUP(C3125,「工具标准名」映射表!$C$1:$O$2046,2,0)</f>
        <v>豆包</v>
      </c>
      <c r="E3125" s="1" t="s">
        <v>7386</v>
      </c>
      <c r="F3125" s="1" t="str">
        <f>VLOOKUP(E3125,省份映射!$B$1:$C$472,2,0)</f>
        <v>新疆维吾尔自治区</v>
      </c>
    </row>
    <row r="3126" spans="1:6">
      <c r="A3126" s="1" t="s">
        <v>19621</v>
      </c>
      <c r="B3126" s="1" t="s">
        <v>1753</v>
      </c>
      <c r="C3126" s="1" t="str">
        <f>VLOOKUP(B3126,「工具标准名」映射表!B:I,2,0)</f>
        <v>即梦AI</v>
      </c>
      <c r="D3126" s="1" t="str">
        <f>VLOOKUP(C3126,「工具标准名」映射表!$C$1:$O$2046,2,0)</f>
        <v>即梦AI</v>
      </c>
      <c r="E3126" s="1" t="s">
        <v>7386</v>
      </c>
      <c r="F3126" s="1" t="str">
        <f>VLOOKUP(E3126,省份映射!$B$1:$C$472,2,0)</f>
        <v>新疆维吾尔自治区</v>
      </c>
    </row>
    <row r="3127" spans="1:6">
      <c r="A3127" s="1" t="s">
        <v>19632</v>
      </c>
      <c r="B3127" s="1" t="s">
        <v>19637</v>
      </c>
      <c r="C3127" s="1" t="str">
        <f>VLOOKUP(B3127,「工具标准名」映射表!B:I,2,0)</f>
        <v>智慧课堂大脑</v>
      </c>
      <c r="D3127" s="1" t="str">
        <f>VLOOKUP(C3127,「工具标准名」映射表!$C$1:$O$2046,2,0)</f>
        <v>智慧课堂大脑</v>
      </c>
      <c r="E3127" s="1" t="s">
        <v>7386</v>
      </c>
      <c r="F3127" s="1" t="str">
        <f>VLOOKUP(E3127,省份映射!$B$1:$C$472,2,0)</f>
        <v>新疆维吾尔自治区</v>
      </c>
    </row>
    <row r="3128" spans="1:6">
      <c r="A3128" s="1" t="s">
        <v>19632</v>
      </c>
      <c r="B3128" s="1" t="s">
        <v>137</v>
      </c>
      <c r="C3128" s="1" t="str">
        <f>VLOOKUP(B3128,「工具标准名」映射表!B:I,2,0)</f>
        <v>4K智能跟拍系统</v>
      </c>
      <c r="D3128" s="1" t="str">
        <f>VLOOKUP(C3128,「工具标准名」映射表!$C$1:$O$2046,2,0)</f>
        <v>4K智能跟拍系统</v>
      </c>
      <c r="E3128" s="1" t="s">
        <v>7386</v>
      </c>
      <c r="F3128" s="1" t="str">
        <f>VLOOKUP(E3128,省份映射!$B$1:$C$472,2,0)</f>
        <v>新疆维吾尔自治区</v>
      </c>
    </row>
    <row r="3129" spans="1:6">
      <c r="A3129" s="1" t="s">
        <v>19644</v>
      </c>
      <c r="B3129" s="1" t="s">
        <v>410</v>
      </c>
      <c r="C3129" s="1" t="str">
        <f>VLOOKUP(B3129,「工具标准名」映射表!B:I,2,0)</f>
        <v>智能学情分析系统</v>
      </c>
      <c r="D3129" s="1" t="str">
        <f>VLOOKUP(C3129,「工具标准名」映射表!$C$1:$O$2046,2,0)</f>
        <v>智能学情分析系统</v>
      </c>
      <c r="E3129" s="1" t="s">
        <v>7372</v>
      </c>
      <c r="F3129" s="1" t="str">
        <f>VLOOKUP(E3129,省份映射!$B$1:$C$472,2,0)</f>
        <v>新疆维吾尔自治区</v>
      </c>
    </row>
    <row r="3130" spans="1:6">
      <c r="A3130" s="1" t="s">
        <v>19644</v>
      </c>
      <c r="B3130" s="1" t="s">
        <v>3695</v>
      </c>
      <c r="C3130" s="1" t="str">
        <f>VLOOKUP(B3130,「工具标准名」映射表!B:I,2,0)</f>
        <v>AI语音识别系统</v>
      </c>
      <c r="D3130" s="1" t="str">
        <f>VLOOKUP(C3130,「工具标准名」映射表!$C$1:$O$2046,2,0)</f>
        <v>AI语音识别系统</v>
      </c>
      <c r="E3130" s="1" t="s">
        <v>7372</v>
      </c>
      <c r="F3130" s="1" t="str">
        <f>VLOOKUP(E3130,省份映射!$B$1:$C$472,2,0)</f>
        <v>新疆维吾尔自治区</v>
      </c>
    </row>
    <row r="3131" spans="1:6">
      <c r="A3131" s="1" t="s">
        <v>19644</v>
      </c>
      <c r="B3131" s="1" t="s">
        <v>778</v>
      </c>
      <c r="C3131" s="1" t="str">
        <f>VLOOKUP(B3131,「工具标准名」映射表!B:I,2,0)</f>
        <v>AI作文批改系统</v>
      </c>
      <c r="D3131" s="1" t="str">
        <f>VLOOKUP(C3131,「工具标准名」映射表!$C$1:$O$2046,2,0)</f>
        <v>AI作文批改系统</v>
      </c>
      <c r="E3131" s="1" t="s">
        <v>7372</v>
      </c>
      <c r="F3131" s="1" t="str">
        <f>VLOOKUP(E3131,省份映射!$B$1:$C$472,2,0)</f>
        <v>新疆维吾尔自治区</v>
      </c>
    </row>
    <row r="3132" spans="1:6">
      <c r="A3132" s="1" t="s">
        <v>19658</v>
      </c>
      <c r="B3132" s="1" t="s">
        <v>214</v>
      </c>
      <c r="C3132" s="1" t="str">
        <f>VLOOKUP(B3132,「工具标准名」映射表!B:I,2,0)</f>
        <v>希沃白板</v>
      </c>
      <c r="D3132" s="1" t="str">
        <f>VLOOKUP(C3132,「工具标准名」映射表!$C$1:$O$2046,2,0)</f>
        <v>希沃白板</v>
      </c>
      <c r="E3132" s="1" t="s">
        <v>5918</v>
      </c>
      <c r="F3132" s="1" t="str">
        <f>VLOOKUP(E3132,省份映射!$B$1:$C$472,2,0)</f>
        <v>新疆维吾尔自治区</v>
      </c>
    </row>
    <row r="3133" spans="1:6">
      <c r="A3133" s="1" t="s">
        <v>19667</v>
      </c>
      <c r="B3133" s="1" t="s">
        <v>1962</v>
      </c>
      <c r="C3133" s="1" t="str">
        <f>VLOOKUP(B3133,「工具标准名」映射表!B:I,2,0)</f>
        <v>豆包</v>
      </c>
      <c r="D3133" s="1" t="str">
        <f>VLOOKUP(C3133,「工具标准名」映射表!$C$1:$O$2046,2,0)</f>
        <v>豆包</v>
      </c>
      <c r="E3133" s="1" t="s">
        <v>19669</v>
      </c>
      <c r="F3133" s="1" t="str">
        <f>VLOOKUP(E3133,省份映射!$B$1:$C$472,2,0)</f>
        <v>新疆维吾尔自治区</v>
      </c>
    </row>
    <row r="3134" spans="1:6">
      <c r="A3134" s="1" t="s">
        <v>19680</v>
      </c>
      <c r="B3134" s="1" t="s">
        <v>16115</v>
      </c>
      <c r="C3134" s="1" t="str">
        <f>VLOOKUP(B3134,「工具标准名」映射表!B:I,2,0)</f>
        <v>浦育平台</v>
      </c>
      <c r="D3134" s="1" t="str">
        <f>VLOOKUP(C3134,「工具标准名」映射表!$C$1:$O$2046,2,0)</f>
        <v>浦育平台</v>
      </c>
      <c r="E3134" s="1" t="s">
        <v>19682</v>
      </c>
      <c r="F3134" s="1" t="str">
        <f>VLOOKUP(E3134,省份映射!$B$1:$C$472,2,0)</f>
        <v>新疆维吾尔自治区</v>
      </c>
    </row>
    <row r="3135" spans="1:6">
      <c r="A3135" s="1" t="s">
        <v>19694</v>
      </c>
      <c r="B3135" s="1" t="s">
        <v>8151</v>
      </c>
      <c r="C3135" s="1" t="str">
        <f>VLOOKUP(B3135,「工具标准名」映射表!B:I,2,0)</f>
        <v>UMU互动平台</v>
      </c>
      <c r="D3135" s="1" t="str">
        <f>VLOOKUP(C3135,「工具标准名」映射表!$C$1:$O$2046,2,0)</f>
        <v>UMU互动平台</v>
      </c>
      <c r="E3135" s="1" t="s">
        <v>19696</v>
      </c>
      <c r="F3135" s="1" t="str">
        <f>VLOOKUP(E3135,省份映射!$B$1:$C$472,2,0)</f>
        <v>新疆维吾尔自治区</v>
      </c>
    </row>
    <row r="3136" spans="1:6">
      <c r="A3136" s="1" t="s">
        <v>19694</v>
      </c>
      <c r="B3136" s="1" t="s">
        <v>2073</v>
      </c>
      <c r="C3136" s="1" t="str">
        <f>VLOOKUP(B3136,「工具标准名」映射表!B:I,2,0)</f>
        <v>DeepSeek 大模型</v>
      </c>
      <c r="D3136" s="1" t="str">
        <f>VLOOKUP(C3136,「工具标准名」映射表!$C$1:$O$2046,2,0)</f>
        <v>DeepSeek 大模型</v>
      </c>
      <c r="E3136" s="1" t="s">
        <v>19696</v>
      </c>
      <c r="F3136" s="1" t="str">
        <f>VLOOKUP(E3136,省份映射!$B$1:$C$472,2,0)</f>
        <v>新疆维吾尔自治区</v>
      </c>
    </row>
    <row r="3137" spans="1:6">
      <c r="A3137" s="1" t="s">
        <v>19694</v>
      </c>
      <c r="B3137" s="1" t="s">
        <v>19709</v>
      </c>
      <c r="C3137" s="1" t="str">
        <f>VLOOKUP(B3137,「工具标准名」映射表!B:I,2,0)</f>
        <v>智能密码安全检测网站</v>
      </c>
      <c r="D3137" s="1" t="str">
        <f>VLOOKUP(C3137,「工具标准名」映射表!$C$1:$O$2046,2,0)</f>
        <v>智能密码安全检测网站</v>
      </c>
      <c r="E3137" s="1" t="s">
        <v>19696</v>
      </c>
      <c r="F3137" s="1" t="str">
        <f>VLOOKUP(E3137,省份映射!$B$1:$C$472,2,0)</f>
        <v>新疆维吾尔自治区</v>
      </c>
    </row>
    <row r="3138" spans="1:6">
      <c r="A3138" s="1" t="s">
        <v>19711</v>
      </c>
      <c r="B3138" s="1" t="s">
        <v>7804</v>
      </c>
      <c r="C3138" s="1" t="str">
        <f>VLOOKUP(B3138,「工具标准名」映射表!B:I,2,0)</f>
        <v>洋葱学园</v>
      </c>
      <c r="D3138" s="1" t="str">
        <f>VLOOKUP(C3138,「工具标准名」映射表!$C$1:$O$2046,2,0)</f>
        <v>洋葱学园</v>
      </c>
      <c r="E3138" s="1" t="s">
        <v>7799</v>
      </c>
      <c r="F3138" s="1" t="str">
        <f>VLOOKUP(E3138,省份映射!$B$1:$C$472,2,0)</f>
        <v>吉林省</v>
      </c>
    </row>
    <row r="3139" spans="1:6">
      <c r="A3139" s="1" t="s">
        <v>19720</v>
      </c>
      <c r="B3139" s="1" t="s">
        <v>5615</v>
      </c>
      <c r="C3139" s="1" t="str">
        <f>VLOOKUP(B3139,「工具标准名」映射表!B:I,2,0)</f>
        <v>平板辅助英语教学系统</v>
      </c>
      <c r="D3139" s="1" t="str">
        <f>VLOOKUP(C3139,「工具标准名」映射表!$C$1:$O$2046,2,0)</f>
        <v>平板辅助英语教学系统</v>
      </c>
      <c r="E3139" s="1" t="s">
        <v>5610</v>
      </c>
      <c r="F3139" s="1" t="str">
        <f>VLOOKUP(E3139,省份映射!$B$1:$C$472,2,0)</f>
        <v>山东省</v>
      </c>
    </row>
    <row r="3140" spans="1:6">
      <c r="A3140" s="1" t="s">
        <v>19720</v>
      </c>
      <c r="B3140" s="1" t="s">
        <v>5622</v>
      </c>
      <c r="C3140" s="1" t="str">
        <f>VLOOKUP(B3140,「工具标准名」映射表!B:I,2,0)</f>
        <v>济南市教育资源公共服务平台</v>
      </c>
      <c r="D3140" s="1" t="str">
        <f>VLOOKUP(C3140,「工具标准名」映射表!$C$1:$O$2046,2,0)</f>
        <v>济南市教育资源公共服务平台</v>
      </c>
      <c r="E3140" s="1" t="s">
        <v>5610</v>
      </c>
      <c r="F3140" s="1" t="str">
        <f>VLOOKUP(E3140,省份映射!$B$1:$C$472,2,0)</f>
        <v>山东省</v>
      </c>
    </row>
    <row r="3141" spans="1:6">
      <c r="A3141" s="1" t="s">
        <v>19731</v>
      </c>
      <c r="B3141" s="1" t="s">
        <v>8926</v>
      </c>
      <c r="C3141" s="1" t="str">
        <f>VLOOKUP(B3141,「工具标准名」映射表!B:I,2,0)</f>
        <v>初中语文单元教学智能辅助平台</v>
      </c>
      <c r="D3141" s="1" t="str">
        <f>VLOOKUP(C3141,「工具标准名」映射表!$C$1:$O$2046,2,0)</f>
        <v>初中语文单元教学智能辅助平台</v>
      </c>
      <c r="E3141" s="1" t="s">
        <v>19733</v>
      </c>
      <c r="F3141" s="1" t="str">
        <f>VLOOKUP(E3141,省份映射!$B$1:$C$472,2,0)</f>
        <v>新疆维吾尔自治区</v>
      </c>
    </row>
    <row r="3142" spans="1:6">
      <c r="A3142" s="1" t="s">
        <v>19743</v>
      </c>
      <c r="B3142" s="1" t="s">
        <v>207</v>
      </c>
      <c r="C3142" s="1" t="str">
        <f>VLOOKUP(B3142,「工具标准名」映射表!B:I,2,0)</f>
        <v>即梦AI</v>
      </c>
      <c r="D3142" s="1" t="str">
        <f>VLOOKUP(C3142,「工具标准名」映射表!$C$1:$O$2046,2,0)</f>
        <v>即梦AI</v>
      </c>
      <c r="E3142" s="1" t="s">
        <v>19733</v>
      </c>
      <c r="F3142" s="1" t="str">
        <f>VLOOKUP(E3142,省份映射!$B$1:$C$472,2,0)</f>
        <v>新疆维吾尔自治区</v>
      </c>
    </row>
    <row r="3143" spans="1:6">
      <c r="A3143" s="1" t="s">
        <v>19743</v>
      </c>
      <c r="B3143" s="1" t="s">
        <v>222</v>
      </c>
      <c r="C3143" s="1" t="str">
        <f>VLOOKUP(B3143,「工具标准名」映射表!B:I,2,0)</f>
        <v>剪映AI</v>
      </c>
      <c r="D3143" s="1" t="str">
        <f>VLOOKUP(C3143,「工具标准名」映射表!$C$1:$O$2046,2,0)</f>
        <v>剪映AI</v>
      </c>
      <c r="E3143" s="1" t="s">
        <v>19733</v>
      </c>
      <c r="F3143" s="1" t="str">
        <f>VLOOKUP(E3143,省份映射!$B$1:$C$472,2,0)</f>
        <v>新疆维吾尔自治区</v>
      </c>
    </row>
    <row r="3144" spans="1:6">
      <c r="A3144" s="1" t="s">
        <v>19756</v>
      </c>
      <c r="B3144" s="1" t="s">
        <v>3204</v>
      </c>
      <c r="C3144" s="1" t="str">
        <f>VLOOKUP(B3144,「工具标准名」映射表!B:I,2,0)</f>
        <v>豆包</v>
      </c>
      <c r="D3144" s="1" t="str">
        <f>VLOOKUP(C3144,「工具标准名」映射表!$C$1:$O$2046,2,0)</f>
        <v>豆包</v>
      </c>
      <c r="E3144" s="1" t="s">
        <v>19733</v>
      </c>
      <c r="F3144" s="1" t="str">
        <f>VLOOKUP(E3144,省份映射!$B$1:$C$472,2,0)</f>
        <v>新疆维吾尔自治区</v>
      </c>
    </row>
    <row r="3145" spans="1:6">
      <c r="A3145" s="1" t="s">
        <v>19756</v>
      </c>
      <c r="B3145" s="1" t="s">
        <v>3126</v>
      </c>
      <c r="C3145" s="1" t="str">
        <f>VLOOKUP(B3145,「工具标准名」映射表!B:I,2,0)</f>
        <v>AI神笔绘画软件</v>
      </c>
      <c r="D3145" s="1" t="str">
        <f>VLOOKUP(C3145,「工具标准名」映射表!$C$1:$O$2046,2,0)</f>
        <v>AI神笔绘画软件</v>
      </c>
      <c r="E3145" s="1" t="s">
        <v>19733</v>
      </c>
      <c r="F3145" s="1" t="str">
        <f>VLOOKUP(E3145,省份映射!$B$1:$C$472,2,0)</f>
        <v>新疆维吾尔自治区</v>
      </c>
    </row>
    <row r="3146" spans="1:6">
      <c r="A3146" s="1" t="s">
        <v>19771</v>
      </c>
      <c r="B3146" s="1" t="s">
        <v>3204</v>
      </c>
      <c r="C3146" s="1" t="str">
        <f>VLOOKUP(B3146,「工具标准名」映射表!B:I,2,0)</f>
        <v>豆包</v>
      </c>
      <c r="D3146" s="1" t="str">
        <f>VLOOKUP(C3146,「工具标准名」映射表!$C$1:$O$2046,2,0)</f>
        <v>豆包</v>
      </c>
      <c r="E3146" s="1" t="s">
        <v>19733</v>
      </c>
      <c r="F3146" s="1" t="str">
        <f>VLOOKUP(E3146,省份映射!$B$1:$C$472,2,0)</f>
        <v>新疆维吾尔自治区</v>
      </c>
    </row>
    <row r="3147" spans="1:6">
      <c r="A3147" s="1" t="s">
        <v>19771</v>
      </c>
      <c r="B3147" s="1" t="s">
        <v>214</v>
      </c>
      <c r="C3147" s="1" t="str">
        <f>VLOOKUP(B3147,「工具标准名」映射表!B:I,2,0)</f>
        <v>希沃白板</v>
      </c>
      <c r="D3147" s="1" t="str">
        <f>VLOOKUP(C3147,「工具标准名」映射表!$C$1:$O$2046,2,0)</f>
        <v>希沃白板</v>
      </c>
      <c r="E3147" s="1" t="s">
        <v>19733</v>
      </c>
      <c r="F3147" s="1" t="str">
        <f>VLOOKUP(E3147,省份映射!$B$1:$C$472,2,0)</f>
        <v>新疆维吾尔自治区</v>
      </c>
    </row>
    <row r="3148" spans="1:6">
      <c r="A3148" s="1" t="s">
        <v>19771</v>
      </c>
      <c r="B3148" s="1" t="s">
        <v>207</v>
      </c>
      <c r="C3148" s="1" t="str">
        <f>VLOOKUP(B3148,「工具标准名」映射表!B:I,2,0)</f>
        <v>即梦AI</v>
      </c>
      <c r="D3148" s="1" t="str">
        <f>VLOOKUP(C3148,「工具标准名」映射表!$C$1:$O$2046,2,0)</f>
        <v>即梦AI</v>
      </c>
      <c r="E3148" s="1" t="s">
        <v>19733</v>
      </c>
      <c r="F3148" s="1" t="str">
        <f>VLOOKUP(E3148,省份映射!$B$1:$C$472,2,0)</f>
        <v>新疆维吾尔自治区</v>
      </c>
    </row>
    <row r="3149" spans="1:6">
      <c r="A3149" s="1" t="s">
        <v>19786</v>
      </c>
      <c r="B3149" s="1" t="s">
        <v>19792</v>
      </c>
      <c r="C3149" s="1" t="str">
        <f>VLOOKUP(B3149,「工具标准名」映射表!B:I,2,0)</f>
        <v>希沃AI</v>
      </c>
      <c r="D3149" s="1" t="str">
        <f>VLOOKUP(C3149,「工具标准名」映射表!$C$1:$O$2046,2,0)</f>
        <v>希沃AI</v>
      </c>
      <c r="E3149" s="1" t="s">
        <v>19733</v>
      </c>
      <c r="F3149" s="1" t="str">
        <f>VLOOKUP(E3149,省份映射!$B$1:$C$472,2,0)</f>
        <v>新疆维吾尔自治区</v>
      </c>
    </row>
    <row r="3150" spans="1:6">
      <c r="A3150" s="1" t="s">
        <v>19786</v>
      </c>
      <c r="B3150" s="1" t="s">
        <v>19800</v>
      </c>
      <c r="C3150" s="1" t="str">
        <f>VLOOKUP(B3150,「工具标准名」映射表!B:I,2,0)</f>
        <v>洋葱学园</v>
      </c>
      <c r="D3150" s="1" t="str">
        <f>VLOOKUP(C3150,「工具标准名」映射表!$C$1:$O$2046,2,0)</f>
        <v>洋葱学园</v>
      </c>
      <c r="E3150" s="1" t="s">
        <v>19733</v>
      </c>
      <c r="F3150" s="1" t="str">
        <f>VLOOKUP(E3150,省份映射!$B$1:$C$472,2,0)</f>
        <v>新疆维吾尔自治区</v>
      </c>
    </row>
    <row r="3151" spans="1:6">
      <c r="A3151" s="1" t="s">
        <v>19786</v>
      </c>
      <c r="B3151" s="1" t="s">
        <v>19803</v>
      </c>
      <c r="C3151" s="1" t="str">
        <f>VLOOKUP(B3151,「工具标准名」映射表!B:I,2,0)</f>
        <v>科大讯飞AI</v>
      </c>
      <c r="D3151" s="1" t="str">
        <f>VLOOKUP(C3151,「工具标准名」映射表!$C$1:$O$2046,2,0)</f>
        <v>科大讯飞AI</v>
      </c>
      <c r="E3151" s="1" t="s">
        <v>19733</v>
      </c>
      <c r="F3151" s="1" t="str">
        <f>VLOOKUP(E3151,省份映射!$B$1:$C$472,2,0)</f>
        <v>新疆维吾尔自治区</v>
      </c>
    </row>
    <row r="3152" spans="1:6">
      <c r="A3152" s="1" t="s">
        <v>19805</v>
      </c>
      <c r="B3152" s="1" t="s">
        <v>1690</v>
      </c>
      <c r="C3152" s="1" t="str">
        <f>VLOOKUP(B3152,「工具标准名」映射表!B:I,2,0)</f>
        <v>AI对话机器人</v>
      </c>
      <c r="D3152" s="1" t="str">
        <f>VLOOKUP(C3152,「工具标准名」映射表!$C$1:$O$2046,2,0)</f>
        <v>AI对话机器人</v>
      </c>
      <c r="E3152" s="1" t="s">
        <v>19733</v>
      </c>
      <c r="F3152" s="1" t="str">
        <f>VLOOKUP(E3152,省份映射!$B$1:$C$472,2,0)</f>
        <v>新疆维吾尔自治区</v>
      </c>
    </row>
    <row r="3153" spans="1:6">
      <c r="A3153" s="1" t="s">
        <v>19805</v>
      </c>
      <c r="B3153" s="1" t="s">
        <v>17205</v>
      </c>
      <c r="C3153" s="1" t="str">
        <f>VLOOKUP(B3153,「工具标准名」映射表!B:I,2,0)</f>
        <v>思维导图工具</v>
      </c>
      <c r="D3153" s="1" t="str">
        <f>VLOOKUP(C3153,「工具标准名」映射表!$C$1:$O$2046,2,0)</f>
        <v>DeepSeek 大模型</v>
      </c>
      <c r="E3153" s="1" t="s">
        <v>19733</v>
      </c>
      <c r="F3153" s="1" t="str">
        <f>VLOOKUP(E3153,省份映射!$B$1:$C$472,2,0)</f>
        <v>新疆维吾尔自治区</v>
      </c>
    </row>
    <row r="3154" spans="1:6">
      <c r="A3154" s="1" t="s">
        <v>19805</v>
      </c>
      <c r="B3154" s="1" t="s">
        <v>8946</v>
      </c>
      <c r="C3154" s="1" t="str">
        <f>VLOOKUP(B3154,「工具标准名」映射表!B:I,2,0)</f>
        <v>词云生成器</v>
      </c>
      <c r="D3154" s="1" t="str">
        <f>VLOOKUP(C3154,「工具标准名」映射表!$C$1:$O$2046,2,0)</f>
        <v>词云生成器</v>
      </c>
      <c r="E3154" s="1" t="s">
        <v>19733</v>
      </c>
      <c r="F3154" s="1" t="str">
        <f>VLOOKUP(E3154,省份映射!$B$1:$C$472,2,0)</f>
        <v>新疆维吾尔自治区</v>
      </c>
    </row>
    <row r="3155" spans="1:6">
      <c r="A3155" s="1" t="s">
        <v>19820</v>
      </c>
      <c r="B3155" s="1" t="s">
        <v>139</v>
      </c>
      <c r="C3155" s="1" t="str">
        <f>VLOOKUP(B3155,「工具标准名」映射表!B:I,2,0)</f>
        <v>豆包</v>
      </c>
      <c r="D3155" s="1" t="str">
        <f>VLOOKUP(C3155,「工具标准名」映射表!$C$1:$O$2046,2,0)</f>
        <v>豆包</v>
      </c>
      <c r="E3155" s="1" t="s">
        <v>19822</v>
      </c>
      <c r="F3155" s="1" t="str">
        <f>VLOOKUP(E3155,省份映射!$B$1:$C$472,2,0)</f>
        <v>新疆维吾尔自治区</v>
      </c>
    </row>
    <row r="3156" spans="1:6">
      <c r="A3156" s="1" t="s">
        <v>19820</v>
      </c>
      <c r="B3156" s="1" t="s">
        <v>18806</v>
      </c>
      <c r="C3156" s="1" t="str">
        <f>VLOOKUP(B3156,「工具标准名」映射表!B:I,2,0)</f>
        <v>西沃白板</v>
      </c>
      <c r="D3156" s="1" t="str">
        <f>VLOOKUP(C3156,「工具标准名」映射表!$C$1:$O$2046,2,0)</f>
        <v>希沃白板</v>
      </c>
      <c r="E3156" s="1" t="s">
        <v>19822</v>
      </c>
      <c r="F3156" s="1" t="str">
        <f>VLOOKUP(E3156,省份映射!$B$1:$C$472,2,0)</f>
        <v>新疆维吾尔自治区</v>
      </c>
    </row>
    <row r="3157" spans="1:6">
      <c r="A3157" s="1" t="s">
        <v>19820</v>
      </c>
      <c r="B3157" s="1" t="s">
        <v>19834</v>
      </c>
      <c r="C3157" s="1" t="str">
        <f>VLOOKUP(B3157,「工具标准名」映射表!B:I,2,0)</f>
        <v>小云雀 APP</v>
      </c>
      <c r="D3157" s="1" t="str">
        <f>VLOOKUP(C3157,「工具标准名」映射表!$C$1:$O$2046,2,0)</f>
        <v>小云雀 APP</v>
      </c>
      <c r="E3157" s="1" t="s">
        <v>19822</v>
      </c>
      <c r="F3157" s="1" t="str">
        <f>VLOOKUP(E3157,省份映射!$B$1:$C$472,2,0)</f>
        <v>新疆维吾尔自治区</v>
      </c>
    </row>
    <row r="3158" spans="1:6">
      <c r="A3158" s="1" t="s">
        <v>19836</v>
      </c>
      <c r="B3158" s="1" t="s">
        <v>1442</v>
      </c>
      <c r="C3158" s="1" t="str">
        <f>VLOOKUP(B3158,「工具标准名」映射表!B:I,2,0)</f>
        <v>AI场景演练系统</v>
      </c>
      <c r="D3158" s="1" t="str">
        <f>VLOOKUP(C3158,「工具标准名」映射表!$C$1:$O$2046,2,0)</f>
        <v>AI场景演练系统</v>
      </c>
      <c r="E3158" s="1" t="s">
        <v>12952</v>
      </c>
      <c r="F3158" s="1" t="str">
        <f>VLOOKUP(E3158,省份映射!$B$1:$C$472,2,0)</f>
        <v>江苏省</v>
      </c>
    </row>
    <row r="3159" spans="1:6">
      <c r="A3159" s="1" t="s">
        <v>19849</v>
      </c>
      <c r="B3159" s="1" t="s">
        <v>19856</v>
      </c>
      <c r="C3159" s="1" t="str">
        <f>VLOOKUP(B3159,「工具标准名」映射表!B:I,2,0)</f>
        <v>国家智慧教育平台</v>
      </c>
      <c r="D3159" s="1" t="str">
        <f>VLOOKUP(C3159,「工具标准名」映射表!$C$1:$O$2046,2,0)</f>
        <v>国家智慧教育平台</v>
      </c>
      <c r="E3159" s="1" t="s">
        <v>19851</v>
      </c>
      <c r="F3159" s="1" t="str">
        <f>VLOOKUP(E3159,省份映射!$B$1:$C$472,2,0)</f>
        <v>福建省</v>
      </c>
    </row>
    <row r="3160" spans="1:6">
      <c r="A3160" s="1" t="s">
        <v>19849</v>
      </c>
      <c r="B3160" s="1" t="s">
        <v>124</v>
      </c>
      <c r="C3160" s="1" t="str">
        <f>VLOOKUP(B3160,「工具标准名」映射表!B:I,2,0)</f>
        <v>DeepSeek 大模型</v>
      </c>
      <c r="D3160" s="1" t="str">
        <f>VLOOKUP(C3160,「工具标准名」映射表!$C$1:$O$2046,2,0)</f>
        <v>DeepSeek 大模型</v>
      </c>
      <c r="E3160" s="1" t="s">
        <v>19851</v>
      </c>
      <c r="F3160" s="1" t="str">
        <f>VLOOKUP(E3160,省份映射!$B$1:$C$472,2,0)</f>
        <v>福建省</v>
      </c>
    </row>
    <row r="3161" spans="1:6">
      <c r="A3161" s="1" t="s">
        <v>19849</v>
      </c>
      <c r="B3161" s="1" t="s">
        <v>207</v>
      </c>
      <c r="C3161" s="1" t="str">
        <f>VLOOKUP(B3161,「工具标准名」映射表!B:I,2,0)</f>
        <v>即梦AI</v>
      </c>
      <c r="D3161" s="1" t="str">
        <f>VLOOKUP(C3161,「工具标准名」映射表!$C$1:$O$2046,2,0)</f>
        <v>即梦AI</v>
      </c>
      <c r="E3161" s="1" t="s">
        <v>19851</v>
      </c>
      <c r="F3161" s="1" t="str">
        <f>VLOOKUP(E3161,省份映射!$B$1:$C$472,2,0)</f>
        <v>福建省</v>
      </c>
    </row>
    <row r="3162" spans="1:6">
      <c r="A3162" s="1" t="s">
        <v>19863</v>
      </c>
      <c r="B3162" s="1" t="s">
        <v>1306</v>
      </c>
      <c r="C3162" s="1" t="str">
        <f>VLOOKUP(B3162,「工具标准名」映射表!B:I,2,0)</f>
        <v>AI命题系统</v>
      </c>
      <c r="D3162" s="1" t="str">
        <f>VLOOKUP(C3162,「工具标准名」映射表!$C$1:$O$2046,2,0)</f>
        <v>AI命题系统</v>
      </c>
      <c r="E3162" s="1" t="s">
        <v>19865</v>
      </c>
      <c r="F3162" s="1" t="str">
        <f>VLOOKUP(E3162,省份映射!$B$1:$C$472,2,0)</f>
        <v>山东省</v>
      </c>
    </row>
    <row r="3163" spans="1:6">
      <c r="A3163" s="1" t="s">
        <v>19874</v>
      </c>
      <c r="B3163" s="1" t="s">
        <v>124</v>
      </c>
      <c r="C3163" s="1" t="str">
        <f>VLOOKUP(B3163,「工具标准名」映射表!B:I,2,0)</f>
        <v>DeepSeek 大模型</v>
      </c>
      <c r="D3163" s="1" t="str">
        <f>VLOOKUP(C3163,「工具标准名」映射表!$C$1:$O$2046,2,0)</f>
        <v>DeepSeek 大模型</v>
      </c>
      <c r="E3163" s="1" t="s">
        <v>19315</v>
      </c>
      <c r="F3163" s="1" t="str">
        <f>VLOOKUP(E3163,省份映射!$B$1:$C$472,2,0)</f>
        <v>山东省</v>
      </c>
    </row>
    <row r="3164" spans="1:6">
      <c r="A3164" s="1" t="s">
        <v>19874</v>
      </c>
      <c r="B3164" s="1" t="s">
        <v>7632</v>
      </c>
      <c r="C3164" s="1" t="str">
        <f>VLOOKUP(B3164,「工具标准名」映射表!B:I,2,0)</f>
        <v>NOBOOK生物实验室</v>
      </c>
      <c r="D3164" s="1" t="str">
        <f>VLOOKUP(C3164,「工具标准名」映射表!$C$1:$O$2046,2,0)</f>
        <v>NOBOOK生物实验室</v>
      </c>
      <c r="E3164" s="1" t="s">
        <v>19315</v>
      </c>
      <c r="F3164" s="1" t="str">
        <f>VLOOKUP(E3164,省份映射!$B$1:$C$472,2,0)</f>
        <v>山东省</v>
      </c>
    </row>
    <row r="3165" spans="1:6">
      <c r="A3165" s="1" t="s">
        <v>19885</v>
      </c>
      <c r="B3165" s="1" t="s">
        <v>139</v>
      </c>
      <c r="C3165" s="1" t="str">
        <f>VLOOKUP(B3165,「工具标准名」映射表!B:I,2,0)</f>
        <v>豆包</v>
      </c>
      <c r="D3165" s="1" t="str">
        <f>VLOOKUP(C3165,「工具标准名」映射表!$C$1:$O$2046,2,0)</f>
        <v>豆包</v>
      </c>
      <c r="E3165" s="1" t="s">
        <v>2235</v>
      </c>
      <c r="F3165" s="1" t="str">
        <f>VLOOKUP(E3165,省份映射!$B$1:$C$472,2,0)</f>
        <v>河北省</v>
      </c>
    </row>
    <row r="3166" spans="1:6">
      <c r="A3166" s="1" t="s">
        <v>19897</v>
      </c>
      <c r="B3166" s="1" t="s">
        <v>19448</v>
      </c>
      <c r="C3166" s="1" t="str">
        <f>VLOOKUP(B3166,「工具标准名」映射表!B:I,2,0)</f>
        <v>希沃智慧课堂</v>
      </c>
      <c r="D3166" s="1" t="str">
        <f>VLOOKUP(C3166,「工具标准名」映射表!$C$1:$O$2046,2,0)</f>
        <v>希沃智慧课堂</v>
      </c>
      <c r="E3166" s="1" t="s">
        <v>156</v>
      </c>
      <c r="F3166" s="1" t="str">
        <f>VLOOKUP(E3166,省份映射!$B$1:$C$472,2,0)</f>
        <v>未提及</v>
      </c>
    </row>
    <row r="3167" spans="1:6">
      <c r="A3167" s="1" t="s">
        <v>19897</v>
      </c>
      <c r="B3167" s="1" t="s">
        <v>2996</v>
      </c>
      <c r="C3167" s="1" t="str">
        <f>VLOOKUP(B3167,「工具标准名」映射表!B:I,2,0)</f>
        <v>智谱清言</v>
      </c>
      <c r="D3167" s="1" t="str">
        <f>VLOOKUP(C3167,「工具标准名」映射表!$C$1:$O$2046,2,0)</f>
        <v>智谱清言</v>
      </c>
      <c r="E3167" s="1" t="s">
        <v>156</v>
      </c>
      <c r="F3167" s="1" t="str">
        <f>VLOOKUP(E3167,省份映射!$B$1:$C$472,2,0)</f>
        <v>未提及</v>
      </c>
    </row>
    <row r="3168" spans="1:6">
      <c r="A3168" s="1" t="s">
        <v>19909</v>
      </c>
      <c r="B3168" s="1" t="s">
        <v>5638</v>
      </c>
      <c r="C3168" s="1" t="str">
        <f>VLOOKUP(B3168,「工具标准名」映射表!B:I,2,0)</f>
        <v>智能备课系统</v>
      </c>
      <c r="D3168" s="1" t="str">
        <f>VLOOKUP(C3168,「工具标准名」映射表!$C$1:$O$2046,2,0)</f>
        <v>智能备课系统</v>
      </c>
      <c r="E3168" s="1" t="s">
        <v>19911</v>
      </c>
      <c r="F3168" s="1" t="str">
        <f>VLOOKUP(E3168,省份映射!$B$1:$C$472,2,0)</f>
        <v>山东省</v>
      </c>
    </row>
    <row r="3169" spans="1:6">
      <c r="A3169" s="1" t="s">
        <v>19909</v>
      </c>
      <c r="B3169" s="1" t="s">
        <v>16884</v>
      </c>
      <c r="C3169" s="1" t="str">
        <f>VLOOKUP(B3169,「工具标准名」映射表!B:I,2,0)</f>
        <v>实时学情看板</v>
      </c>
      <c r="D3169" s="1" t="str">
        <f>VLOOKUP(C3169,「工具标准名」映射表!$C$1:$O$2046,2,0)</f>
        <v>实时学情看板</v>
      </c>
      <c r="E3169" s="1" t="s">
        <v>19911</v>
      </c>
      <c r="F3169" s="1" t="str">
        <f>VLOOKUP(E3169,省份映射!$B$1:$C$472,2,0)</f>
        <v>山东省</v>
      </c>
    </row>
    <row r="3170" spans="1:6">
      <c r="A3170" s="1" t="s">
        <v>19909</v>
      </c>
      <c r="B3170" s="1" t="s">
        <v>12889</v>
      </c>
      <c r="C3170" s="1" t="str">
        <f>VLOOKUP(B3170,「工具标准名」映射表!B:I,2,0)</f>
        <v>互动游戏引擎</v>
      </c>
      <c r="D3170" s="1" t="str">
        <f>VLOOKUP(C3170,「工具标准名」映射表!$C$1:$O$2046,2,0)</f>
        <v>互动游戏引擎</v>
      </c>
      <c r="E3170" s="1" t="s">
        <v>19911</v>
      </c>
      <c r="F3170" s="1" t="str">
        <f>VLOOKUP(E3170,省份映射!$B$1:$C$472,2,0)</f>
        <v>山东省</v>
      </c>
    </row>
    <row r="3171" spans="1:6">
      <c r="A3171" s="1" t="s">
        <v>19923</v>
      </c>
      <c r="B3171" s="1" t="s">
        <v>1962</v>
      </c>
      <c r="C3171" s="1" t="str">
        <f>VLOOKUP(B3171,「工具标准名」映射表!B:I,2,0)</f>
        <v>豆包</v>
      </c>
      <c r="D3171" s="1" t="str">
        <f>VLOOKUP(C3171,「工具标准名」映射表!$C$1:$O$2046,2,0)</f>
        <v>豆包</v>
      </c>
      <c r="E3171" s="1" t="s">
        <v>19851</v>
      </c>
      <c r="F3171" s="1" t="str">
        <f>VLOOKUP(E3171,省份映射!$B$1:$C$472,2,0)</f>
        <v>福建省</v>
      </c>
    </row>
    <row r="3172" spans="1:6">
      <c r="A3172" s="1" t="s">
        <v>19923</v>
      </c>
      <c r="B3172" s="1" t="s">
        <v>207</v>
      </c>
      <c r="C3172" s="1" t="str">
        <f>VLOOKUP(B3172,「工具标准名」映射表!B:I,2,0)</f>
        <v>即梦AI</v>
      </c>
      <c r="D3172" s="1" t="str">
        <f>VLOOKUP(C3172,「工具标准名」映射表!$C$1:$O$2046,2,0)</f>
        <v>即梦AI</v>
      </c>
      <c r="E3172" s="1" t="s">
        <v>19851</v>
      </c>
      <c r="F3172" s="1" t="str">
        <f>VLOOKUP(E3172,省份映射!$B$1:$C$472,2,0)</f>
        <v>福建省</v>
      </c>
    </row>
    <row r="3173" spans="1:6">
      <c r="A3173" s="1" t="s">
        <v>19923</v>
      </c>
      <c r="B3173" s="1" t="s">
        <v>124</v>
      </c>
      <c r="C3173" s="1" t="str">
        <f>VLOOKUP(B3173,「工具标准名」映射表!B:I,2,0)</f>
        <v>DeepSeek 大模型</v>
      </c>
      <c r="D3173" s="1" t="str">
        <f>VLOOKUP(C3173,「工具标准名」映射表!$C$1:$O$2046,2,0)</f>
        <v>DeepSeek 大模型</v>
      </c>
      <c r="E3173" s="1" t="s">
        <v>19851</v>
      </c>
      <c r="F3173" s="1" t="str">
        <f>VLOOKUP(E3173,省份映射!$B$1:$C$472,2,0)</f>
        <v>福建省</v>
      </c>
    </row>
    <row r="3174" spans="1:6">
      <c r="A3174" s="1" t="s">
        <v>19937</v>
      </c>
      <c r="B3174" s="1" t="s">
        <v>1962</v>
      </c>
      <c r="C3174" s="1" t="str">
        <f>VLOOKUP(B3174,「工具标准名」映射表!B:I,2,0)</f>
        <v>豆包</v>
      </c>
      <c r="D3174" s="1" t="str">
        <f>VLOOKUP(C3174,「工具标准名」映射表!$C$1:$O$2046,2,0)</f>
        <v>豆包</v>
      </c>
      <c r="E3174" s="1" t="s">
        <v>1019</v>
      </c>
      <c r="F3174" s="1" t="str">
        <f>VLOOKUP(E3174,省份映射!$B$1:$C$472,2,0)</f>
        <v>黑龙江省</v>
      </c>
    </row>
    <row r="3175" spans="1:6">
      <c r="A3175" s="1" t="s">
        <v>19937</v>
      </c>
      <c r="B3175" s="1" t="s">
        <v>207</v>
      </c>
      <c r="C3175" s="1" t="str">
        <f>VLOOKUP(B3175,「工具标准名」映射表!B:I,2,0)</f>
        <v>即梦AI</v>
      </c>
      <c r="D3175" s="1" t="str">
        <f>VLOOKUP(C3175,「工具标准名」映射表!$C$1:$O$2046,2,0)</f>
        <v>即梦AI</v>
      </c>
      <c r="E3175" s="1" t="s">
        <v>1019</v>
      </c>
      <c r="F3175" s="1" t="str">
        <f>VLOOKUP(E3175,省份映射!$B$1:$C$472,2,0)</f>
        <v>黑龙江省</v>
      </c>
    </row>
    <row r="3176" spans="1:6">
      <c r="A3176" s="1" t="s">
        <v>19937</v>
      </c>
      <c r="B3176" s="1" t="s">
        <v>3268</v>
      </c>
      <c r="C3176" s="1" t="str">
        <f>VLOOKUP(B3176,「工具标准名」映射表!B:I,2,0)</f>
        <v>VR设备</v>
      </c>
      <c r="D3176" s="1" t="str">
        <f>VLOOKUP(C3176,「工具标准名」映射表!$C$1:$O$2046,2,0)</f>
        <v>VR设备</v>
      </c>
      <c r="E3176" s="1" t="s">
        <v>1019</v>
      </c>
      <c r="F3176" s="1" t="str">
        <f>VLOOKUP(E3176,省份映射!$B$1:$C$472,2,0)</f>
        <v>黑龙江省</v>
      </c>
    </row>
    <row r="3177" spans="1:6">
      <c r="A3177" s="1" t="s">
        <v>19949</v>
      </c>
      <c r="B3177" s="1" t="s">
        <v>133</v>
      </c>
      <c r="C3177" s="1" t="str">
        <f>VLOOKUP(B3177,「工具标准名」映射表!B:I,2,0)</f>
        <v>3D虚拟实验室</v>
      </c>
      <c r="D3177" s="1" t="str">
        <f>VLOOKUP(C3177,「工具标准名」映射表!$C$1:$O$2046,2,0)</f>
        <v>3D虚拟实验室</v>
      </c>
      <c r="E3177" s="1" t="s">
        <v>19951</v>
      </c>
      <c r="F3177" s="1" t="str">
        <f>VLOOKUP(E3177,省份映射!$B$1:$C$472,2,0)</f>
        <v>内蒙古自治区</v>
      </c>
    </row>
    <row r="3178" spans="1:6">
      <c r="A3178" s="1" t="s">
        <v>19949</v>
      </c>
      <c r="B3178" s="1" t="s">
        <v>16366</v>
      </c>
      <c r="C3178" s="1" t="str">
        <f>VLOOKUP(B3178,「工具标准名」映射表!B:I,2,0)</f>
        <v>全息投影技术</v>
      </c>
      <c r="D3178" s="1" t="str">
        <f>VLOOKUP(C3178,「工具标准名」映射表!$C$1:$O$2046,2,0)</f>
        <v>全息投影技术</v>
      </c>
      <c r="E3178" s="1" t="s">
        <v>19951</v>
      </c>
      <c r="F3178" s="1" t="str">
        <f>VLOOKUP(E3178,省份映射!$B$1:$C$472,2,0)</f>
        <v>内蒙古自治区</v>
      </c>
    </row>
    <row r="3179" spans="1:6">
      <c r="A3179" s="1" t="s">
        <v>19962</v>
      </c>
      <c r="B3179" s="1" t="s">
        <v>453</v>
      </c>
      <c r="C3179" s="1" t="str">
        <f>VLOOKUP(B3179,「工具标准名」映射表!B:I,2,0)</f>
        <v>DeepSeek 大模型</v>
      </c>
      <c r="D3179" s="1" t="str">
        <f>VLOOKUP(C3179,「工具标准名」映射表!$C$1:$O$2046,2,0)</f>
        <v>DeepSeek 大模型</v>
      </c>
      <c r="E3179" s="1" t="s">
        <v>19964</v>
      </c>
      <c r="F3179" s="1" t="str">
        <f>VLOOKUP(E3179,省份映射!$B$1:$C$472,2,0)</f>
        <v>山东省</v>
      </c>
    </row>
    <row r="3180" spans="1:6">
      <c r="A3180" s="1" t="s">
        <v>19962</v>
      </c>
      <c r="B3180" s="1" t="s">
        <v>1133</v>
      </c>
      <c r="C3180" s="1" t="str">
        <f>VLOOKUP(B3180,「工具标准名」映射表!B:I,2,0)</f>
        <v>文心一言</v>
      </c>
      <c r="D3180" s="1" t="str">
        <f>VLOOKUP(C3180,「工具标准名」映射表!$C$1:$O$2046,2,0)</f>
        <v>文心一言</v>
      </c>
      <c r="E3180" s="1" t="s">
        <v>19964</v>
      </c>
      <c r="F3180" s="1" t="str">
        <f>VLOOKUP(E3180,省份映射!$B$1:$C$472,2,0)</f>
        <v>山东省</v>
      </c>
    </row>
    <row r="3181" spans="1:6">
      <c r="A3181" s="1" t="s">
        <v>19962</v>
      </c>
      <c r="B3181" s="1" t="s">
        <v>7517</v>
      </c>
      <c r="C3181" s="1" t="str">
        <f>VLOOKUP(B3181,「工具标准名」映射表!B:I,2,0)</f>
        <v>NB化学实验</v>
      </c>
      <c r="D3181" s="1" t="str">
        <f>VLOOKUP(C3181,「工具标准名」映射表!$C$1:$O$2046,2,0)</f>
        <v>NB化学实验</v>
      </c>
      <c r="E3181" s="1" t="s">
        <v>19964</v>
      </c>
      <c r="F3181" s="1" t="str">
        <f>VLOOKUP(E3181,省份映射!$B$1:$C$472,2,0)</f>
        <v>山东省</v>
      </c>
    </row>
    <row r="3182" spans="1:6">
      <c r="A3182" s="1" t="s">
        <v>19977</v>
      </c>
      <c r="B3182" s="1" t="s">
        <v>2165</v>
      </c>
      <c r="C3182" s="1" t="str">
        <f>VLOOKUP(B3182,「工具标准名」映射表!B:I,2,0)</f>
        <v>数字人</v>
      </c>
      <c r="D3182" s="1" t="str">
        <f>VLOOKUP(C3182,「工具标准名」映射表!$C$1:$O$2046,2,0)</f>
        <v>AI数字人</v>
      </c>
      <c r="E3182" s="1" t="s">
        <v>19979</v>
      </c>
      <c r="F3182" s="1" t="str">
        <f>VLOOKUP(E3182,省份映射!$B$1:$C$472,2,0)</f>
        <v>湖南省</v>
      </c>
    </row>
    <row r="3183" spans="1:6">
      <c r="A3183" s="1" t="s">
        <v>19977</v>
      </c>
      <c r="B3183" s="1" t="s">
        <v>11939</v>
      </c>
      <c r="C3183" s="1" t="str">
        <f>VLOOKUP(B3183,「工具标准名」映射表!B:I,2,0)</f>
        <v>多媒体教学一体机</v>
      </c>
      <c r="D3183" s="1" t="str">
        <f>VLOOKUP(C3183,「工具标准名」映射表!$C$1:$O$2046,2,0)</f>
        <v>多媒体教学一体机</v>
      </c>
      <c r="E3183" s="1" t="s">
        <v>19979</v>
      </c>
      <c r="F3183" s="1" t="str">
        <f>VLOOKUP(E3183,省份映射!$B$1:$C$472,2,0)</f>
        <v>湖南省</v>
      </c>
    </row>
    <row r="3184" spans="1:6">
      <c r="A3184" s="1" t="s">
        <v>19989</v>
      </c>
      <c r="B3184" s="1" t="s">
        <v>214</v>
      </c>
      <c r="C3184" s="1" t="str">
        <f>VLOOKUP(B3184,「工具标准名」映射表!B:I,2,0)</f>
        <v>希沃白板</v>
      </c>
      <c r="D3184" s="1" t="str">
        <f>VLOOKUP(C3184,「工具标准名」映射表!$C$1:$O$2046,2,0)</f>
        <v>希沃白板</v>
      </c>
      <c r="E3184" s="1" t="s">
        <v>19991</v>
      </c>
      <c r="F3184" s="1" t="str">
        <f>VLOOKUP(E3184,省份映射!$B$1:$C$472,2,0)</f>
        <v>山东省</v>
      </c>
    </row>
    <row r="3185" spans="1:6">
      <c r="A3185" s="1" t="s">
        <v>19989</v>
      </c>
      <c r="B3185" s="1" t="s">
        <v>3100</v>
      </c>
      <c r="C3185" s="1" t="str">
        <f>VLOOKUP(B3185,「工具标准名」映射表!B:I,2,0)</f>
        <v>豆包</v>
      </c>
      <c r="D3185" s="1" t="str">
        <f>VLOOKUP(C3185,「工具标准名」映射表!$C$1:$O$2046,2,0)</f>
        <v>豆包</v>
      </c>
      <c r="E3185" s="1" t="s">
        <v>19991</v>
      </c>
      <c r="F3185" s="1" t="str">
        <f>VLOOKUP(E3185,省份映射!$B$1:$C$472,2,0)</f>
        <v>山东省</v>
      </c>
    </row>
    <row r="3186" spans="1:6">
      <c r="A3186" s="1" t="s">
        <v>19989</v>
      </c>
      <c r="B3186" s="1" t="s">
        <v>6146</v>
      </c>
      <c r="C3186" s="1" t="e">
        <f>VLOOKUP(B3186,「工具标准名」映射表!B:I,2,0)</f>
        <v>#N/A</v>
      </c>
      <c r="D3186" s="1" t="e">
        <f>VLOOKUP(C3186,「工具标准名」映射表!$C$1:$O$2046,2,0)</f>
        <v>#N/A</v>
      </c>
      <c r="E3186" s="1" t="s">
        <v>19991</v>
      </c>
      <c r="F3186" s="1" t="str">
        <f>VLOOKUP(E3186,省份映射!$B$1:$C$472,2,0)</f>
        <v>山东省</v>
      </c>
    </row>
    <row r="3187" spans="1:6">
      <c r="A3187" s="1" t="s">
        <v>19989</v>
      </c>
      <c r="B3187" s="1" t="s">
        <v>18001</v>
      </c>
      <c r="C3187" s="1" t="str">
        <f>VLOOKUP(B3187,「工具标准名」映射表!B:I,2,0)</f>
        <v>网页工具</v>
      </c>
      <c r="D3187" s="1" t="str">
        <f>VLOOKUP(C3187,「工具标准名」映射表!$C$1:$O$2046,2,0)</f>
        <v>豆包</v>
      </c>
      <c r="E3187" s="1" t="s">
        <v>19991</v>
      </c>
      <c r="F3187" s="1" t="str">
        <f>VLOOKUP(E3187,省份映射!$B$1:$C$472,2,0)</f>
        <v>山东省</v>
      </c>
    </row>
    <row r="3188" spans="1:6">
      <c r="A3188" s="1" t="s">
        <v>20003</v>
      </c>
      <c r="B3188" s="1" t="s">
        <v>139</v>
      </c>
      <c r="C3188" s="1" t="str">
        <f>VLOOKUP(B3188,「工具标准名」映射表!B:I,2,0)</f>
        <v>豆包</v>
      </c>
      <c r="D3188" s="1" t="str">
        <f>VLOOKUP(C3188,「工具标准名」映射表!$C$1:$O$2046,2,0)</f>
        <v>豆包</v>
      </c>
      <c r="E3188" s="1" t="s">
        <v>20005</v>
      </c>
      <c r="F3188" s="1" t="str">
        <f>VLOOKUP(E3188,省份映射!$B$1:$C$472,2,0)</f>
        <v>山东省</v>
      </c>
    </row>
    <row r="3189" spans="1:6">
      <c r="A3189" s="1" t="s">
        <v>20003</v>
      </c>
      <c r="B3189" s="1" t="s">
        <v>4532</v>
      </c>
      <c r="C3189" s="1" t="str">
        <f>VLOOKUP(B3189,「工具标准名」映射表!B:I,2,0)</f>
        <v>Kimi</v>
      </c>
      <c r="D3189" s="1" t="str">
        <f>VLOOKUP(C3189,「工具标准名」映射表!$C$1:$O$2046,2,0)</f>
        <v>Kimi</v>
      </c>
      <c r="E3189" s="1" t="s">
        <v>20005</v>
      </c>
      <c r="F3189" s="1" t="str">
        <f>VLOOKUP(E3189,省份映射!$B$1:$C$472,2,0)</f>
        <v>山东省</v>
      </c>
    </row>
    <row r="3190" spans="1:6">
      <c r="A3190" s="1" t="s">
        <v>20003</v>
      </c>
      <c r="B3190" s="1" t="s">
        <v>20016</v>
      </c>
      <c r="C3190" s="1" t="str">
        <f>VLOOKUP(B3190,「工具标准名」映射表!B:I,2,0)</f>
        <v>希沃白板</v>
      </c>
      <c r="D3190" s="1" t="str">
        <f>VLOOKUP(C3190,「工具标准名」映射表!$C$1:$O$2046,2,0)</f>
        <v>希沃白板</v>
      </c>
      <c r="E3190" s="1" t="s">
        <v>20005</v>
      </c>
      <c r="F3190" s="1" t="str">
        <f>VLOOKUP(E3190,省份映射!$B$1:$C$472,2,0)</f>
        <v>山东省</v>
      </c>
    </row>
    <row r="3191" spans="1:6">
      <c r="A3191" s="1" t="s">
        <v>20003</v>
      </c>
      <c r="B3191" s="1" t="s">
        <v>20018</v>
      </c>
      <c r="C3191" s="1" t="str">
        <f>VLOOKUP(B3191,「工具标准名」映射表!B:I,2,0)</f>
        <v>智慧云平台</v>
      </c>
      <c r="D3191" s="1" t="str">
        <f>VLOOKUP(C3191,「工具标准名」映射表!$C$1:$O$2046,2,0)</f>
        <v>智慧云平台</v>
      </c>
      <c r="E3191" s="1" t="s">
        <v>20005</v>
      </c>
      <c r="F3191" s="1" t="str">
        <f>VLOOKUP(E3191,省份映射!$B$1:$C$472,2,0)</f>
        <v>山东省</v>
      </c>
    </row>
    <row r="3192" spans="1:6">
      <c r="A3192" s="1" t="s">
        <v>20003</v>
      </c>
      <c r="B3192" s="1" t="s">
        <v>207</v>
      </c>
      <c r="C3192" s="1" t="str">
        <f>VLOOKUP(B3192,「工具标准名」映射表!B:I,2,0)</f>
        <v>即梦AI</v>
      </c>
      <c r="D3192" s="1" t="str">
        <f>VLOOKUP(C3192,「工具标准名」映射表!$C$1:$O$2046,2,0)</f>
        <v>即梦AI</v>
      </c>
      <c r="E3192" s="1" t="s">
        <v>20005</v>
      </c>
      <c r="F3192" s="1" t="str">
        <f>VLOOKUP(E3192,省份映射!$B$1:$C$472,2,0)</f>
        <v>山东省</v>
      </c>
    </row>
    <row r="3193" spans="1:6">
      <c r="A3193" s="1" t="s">
        <v>20021</v>
      </c>
      <c r="B3193" s="1" t="s">
        <v>20028</v>
      </c>
      <c r="C3193" s="1" t="str">
        <f>VLOOKUP(B3193,「工具标准名」映射表!B:I,2,0)</f>
        <v>希沃AI</v>
      </c>
      <c r="D3193" s="1" t="str">
        <f>VLOOKUP(C3193,「工具标准名」映射表!$C$1:$O$2046,2,0)</f>
        <v>希沃AI</v>
      </c>
      <c r="E3193" s="1" t="s">
        <v>20023</v>
      </c>
      <c r="F3193" s="1" t="str">
        <f>VLOOKUP(E3193,省份映射!$B$1:$C$472,2,0)</f>
        <v>山东省</v>
      </c>
    </row>
    <row r="3194" spans="1:6">
      <c r="A3194" s="1" t="s">
        <v>20021</v>
      </c>
      <c r="B3194" s="1" t="s">
        <v>2439</v>
      </c>
      <c r="C3194" s="1" t="str">
        <f>VLOOKUP(B3194,「工具标准名」映射表!B:I,2,0)</f>
        <v>班级优化大师</v>
      </c>
      <c r="D3194" s="1" t="str">
        <f>VLOOKUP(C3194,「工具标准名」映射表!$C$1:$O$2046,2,0)</f>
        <v>班级优化大师软件</v>
      </c>
      <c r="E3194" s="1" t="s">
        <v>20023</v>
      </c>
      <c r="F3194" s="1" t="str">
        <f>VLOOKUP(E3194,省份映射!$B$1:$C$472,2,0)</f>
        <v>山东省</v>
      </c>
    </row>
    <row r="3195" spans="1:6">
      <c r="A3195" s="1" t="s">
        <v>20021</v>
      </c>
      <c r="B3195" s="1" t="s">
        <v>20036</v>
      </c>
      <c r="C3195" s="1" t="str">
        <f>VLOOKUP(B3195,「工具标准名」映射表!B:I,2,0)</f>
        <v>音浪弹力球系统</v>
      </c>
      <c r="D3195" s="1" t="str">
        <f>VLOOKUP(C3195,「工具标准名」映射表!$C$1:$O$2046,2,0)</f>
        <v>音浪弹力球系统</v>
      </c>
      <c r="E3195" s="1" t="s">
        <v>20023</v>
      </c>
      <c r="F3195" s="1" t="str">
        <f>VLOOKUP(E3195,省份映射!$B$1:$C$472,2,0)</f>
        <v>山东省</v>
      </c>
    </row>
    <row r="3196" spans="1:6">
      <c r="A3196" s="1" t="s">
        <v>20021</v>
      </c>
      <c r="B3196" s="1" t="s">
        <v>214</v>
      </c>
      <c r="C3196" s="1" t="str">
        <f>VLOOKUP(B3196,「工具标准名」映射表!B:I,2,0)</f>
        <v>希沃白板</v>
      </c>
      <c r="D3196" s="1" t="str">
        <f>VLOOKUP(C3196,「工具标准名」映射表!$C$1:$O$2046,2,0)</f>
        <v>希沃白板</v>
      </c>
      <c r="E3196" s="1" t="s">
        <v>20023</v>
      </c>
      <c r="F3196" s="1" t="str">
        <f>VLOOKUP(E3196,省份映射!$B$1:$C$472,2,0)</f>
        <v>山东省</v>
      </c>
    </row>
    <row r="3197" spans="1:6">
      <c r="A3197" s="1" t="s">
        <v>20039</v>
      </c>
      <c r="B3197" s="1" t="s">
        <v>3797</v>
      </c>
      <c r="C3197" s="1" t="str">
        <f>VLOOKUP(B3197,「工具标准名」映射表!B:I,2,0)</f>
        <v>AI课堂智能反馈系统</v>
      </c>
      <c r="D3197" s="1" t="str">
        <f>VLOOKUP(C3197,「工具标准名」映射表!$C$1:$O$2046,2,0)</f>
        <v>AI课堂智能反馈系统</v>
      </c>
      <c r="E3197" s="1" t="s">
        <v>20041</v>
      </c>
      <c r="F3197" s="1" t="str">
        <f>VLOOKUP(E3197,省份映射!$B$1:$C$472,2,0)</f>
        <v>浙江省</v>
      </c>
    </row>
    <row r="3198" spans="1:6">
      <c r="A3198" s="1" t="s">
        <v>20051</v>
      </c>
      <c r="B3198" s="1" t="s">
        <v>207</v>
      </c>
      <c r="C3198" s="1" t="str">
        <f>VLOOKUP(B3198,「工具标准名」映射表!B:I,2,0)</f>
        <v>即梦AI</v>
      </c>
      <c r="D3198" s="1" t="str">
        <f>VLOOKUP(C3198,「工具标准名」映射表!$C$1:$O$2046,2,0)</f>
        <v>即梦AI</v>
      </c>
      <c r="E3198" s="1" t="s">
        <v>20053</v>
      </c>
      <c r="F3198" s="1" t="str">
        <f>VLOOKUP(E3198,省份映射!$B$1:$C$472,2,0)</f>
        <v>浙江省</v>
      </c>
    </row>
    <row r="3199" spans="1:6">
      <c r="A3199" s="1" t="s">
        <v>20051</v>
      </c>
      <c r="B3199" s="1" t="s">
        <v>222</v>
      </c>
      <c r="C3199" s="1" t="str">
        <f>VLOOKUP(B3199,「工具标准名」映射表!B:I,2,0)</f>
        <v>剪映AI</v>
      </c>
      <c r="D3199" s="1" t="str">
        <f>VLOOKUP(C3199,「工具标准名」映射表!$C$1:$O$2046,2,0)</f>
        <v>剪映AI</v>
      </c>
      <c r="E3199" s="1" t="s">
        <v>20053</v>
      </c>
      <c r="F3199" s="1" t="str">
        <f>VLOOKUP(E3199,省份映射!$B$1:$C$472,2,0)</f>
        <v>浙江省</v>
      </c>
    </row>
    <row r="3200" spans="1:6">
      <c r="A3200" s="1" t="s">
        <v>20065</v>
      </c>
      <c r="B3200" s="1" t="s">
        <v>2240</v>
      </c>
      <c r="C3200" s="1" t="str">
        <f>VLOOKUP(B3200,「工具标准名」映射表!B:I,2,0)</f>
        <v>国家智慧教育平台</v>
      </c>
      <c r="D3200" s="1" t="str">
        <f>VLOOKUP(C3200,「工具标准名」映射表!$C$1:$O$2046,2,0)</f>
        <v>国家智慧教育平台</v>
      </c>
      <c r="E3200" s="1" t="s">
        <v>20053</v>
      </c>
      <c r="F3200" s="1" t="str">
        <f>VLOOKUP(E3200,省份映射!$B$1:$C$472,2,0)</f>
        <v>浙江省</v>
      </c>
    </row>
    <row r="3201" spans="1:6">
      <c r="A3201" s="1" t="s">
        <v>20065</v>
      </c>
      <c r="B3201" s="1" t="s">
        <v>453</v>
      </c>
      <c r="C3201" s="1" t="str">
        <f>VLOOKUP(B3201,「工具标准名」映射表!B:I,2,0)</f>
        <v>DeepSeek 大模型</v>
      </c>
      <c r="D3201" s="1" t="str">
        <f>VLOOKUP(C3201,「工具标准名」映射表!$C$1:$O$2046,2,0)</f>
        <v>DeepSeek 大模型</v>
      </c>
      <c r="E3201" s="1" t="s">
        <v>20053</v>
      </c>
      <c r="F3201" s="1" t="str">
        <f>VLOOKUP(E3201,省份映射!$B$1:$C$472,2,0)</f>
        <v>浙江省</v>
      </c>
    </row>
    <row r="3202" spans="1:6">
      <c r="A3202" s="1" t="s">
        <v>20065</v>
      </c>
      <c r="B3202" s="1" t="s">
        <v>139</v>
      </c>
      <c r="C3202" s="1" t="str">
        <f>VLOOKUP(B3202,「工具标准名」映射表!B:I,2,0)</f>
        <v>豆包</v>
      </c>
      <c r="D3202" s="1" t="str">
        <f>VLOOKUP(C3202,「工具标准名」映射表!$C$1:$O$2046,2,0)</f>
        <v>豆包</v>
      </c>
      <c r="E3202" s="1" t="s">
        <v>20053</v>
      </c>
      <c r="F3202" s="1" t="str">
        <f>VLOOKUP(E3202,省份映射!$B$1:$C$472,2,0)</f>
        <v>浙江省</v>
      </c>
    </row>
    <row r="3203" spans="1:6">
      <c r="A3203" s="1" t="s">
        <v>20065</v>
      </c>
      <c r="B3203" s="1" t="s">
        <v>214</v>
      </c>
      <c r="C3203" s="1" t="str">
        <f>VLOOKUP(B3203,「工具标准名」映射表!B:I,2,0)</f>
        <v>希沃白板</v>
      </c>
      <c r="D3203" s="1" t="str">
        <f>VLOOKUP(C3203,「工具标准名」映射表!$C$1:$O$2046,2,0)</f>
        <v>希沃白板</v>
      </c>
      <c r="E3203" s="1" t="s">
        <v>20053</v>
      </c>
      <c r="F3203" s="1" t="str">
        <f>VLOOKUP(E3203,省份映射!$B$1:$C$472,2,0)</f>
        <v>浙江省</v>
      </c>
    </row>
    <row r="3204" spans="1:6">
      <c r="A3204" s="1" t="s">
        <v>20065</v>
      </c>
      <c r="B3204" s="1" t="s">
        <v>6146</v>
      </c>
      <c r="C3204" s="1" t="e">
        <f>VLOOKUP(B3204,「工具标准名」映射表!B:I,2,0)</f>
        <v>#N/A</v>
      </c>
      <c r="D3204" s="1" t="e">
        <f>VLOOKUP(C3204,「工具标准名」映射表!$C$1:$O$2046,2,0)</f>
        <v>#N/A</v>
      </c>
      <c r="E3204" s="1" t="s">
        <v>20053</v>
      </c>
      <c r="F3204" s="1" t="str">
        <f>VLOOKUP(E3204,省份映射!$B$1:$C$472,2,0)</f>
        <v>浙江省</v>
      </c>
    </row>
    <row r="3205" spans="1:6">
      <c r="A3205" s="1" t="s">
        <v>20080</v>
      </c>
      <c r="B3205" s="1" t="s">
        <v>20086</v>
      </c>
      <c r="C3205" s="1" t="str">
        <f>VLOOKUP(B3205,「工具标准名」映射表!B:I,2,0)</f>
        <v>之江汇AI</v>
      </c>
      <c r="D3205" s="1" t="str">
        <f>VLOOKUP(C3205,「工具标准名」映射表!$C$1:$O$2046,2,0)</f>
        <v>之江汇AI</v>
      </c>
      <c r="E3205" s="1" t="s">
        <v>20053</v>
      </c>
      <c r="F3205" s="1" t="str">
        <f>VLOOKUP(E3205,省份映射!$B$1:$C$472,2,0)</f>
        <v>浙江省</v>
      </c>
    </row>
    <row r="3206" spans="1:6">
      <c r="A3206" s="1" t="s">
        <v>20080</v>
      </c>
      <c r="B3206" s="1" t="s">
        <v>13553</v>
      </c>
      <c r="C3206" s="1" t="e">
        <f>VLOOKUP(B3206,「工具标准名」映射表!B:I,2,0)</f>
        <v>#N/A</v>
      </c>
      <c r="D3206" s="1" t="e">
        <f>VLOOKUP(C3206,「工具标准名」映射表!$C$1:$O$2046,2,0)</f>
        <v>#N/A</v>
      </c>
      <c r="E3206" s="1" t="s">
        <v>20053</v>
      </c>
      <c r="F3206" s="1" t="str">
        <f>VLOOKUP(E3206,省份映射!$B$1:$C$472,2,0)</f>
        <v>浙江省</v>
      </c>
    </row>
    <row r="3207" spans="1:6">
      <c r="A3207" s="1" t="s">
        <v>20093</v>
      </c>
      <c r="B3207" s="1" t="s">
        <v>5740</v>
      </c>
      <c r="C3207" s="1" t="str">
        <f>VLOOKUP(B3207,「工具标准名」映射表!B:I,2,0)</f>
        <v>希沃拼摆</v>
      </c>
      <c r="D3207" s="1" t="str">
        <f>VLOOKUP(C3207,「工具标准名」映射表!$C$1:$O$2046,2,0)</f>
        <v>希沃拼摆</v>
      </c>
      <c r="E3207" s="1" t="s">
        <v>5736</v>
      </c>
      <c r="F3207" s="1" t="str">
        <f>VLOOKUP(E3207,省份映射!$B$1:$C$472,2,0)</f>
        <v>湖南省</v>
      </c>
    </row>
    <row r="3208" spans="1:6">
      <c r="A3208" s="1" t="s">
        <v>20093</v>
      </c>
      <c r="B3208" s="1" t="s">
        <v>9238</v>
      </c>
      <c r="C3208" s="1" t="str">
        <f>VLOOKUP(B3208,「工具标准名」映射表!B:I,2,0)</f>
        <v>钉钉平台</v>
      </c>
      <c r="D3208" s="1" t="str">
        <f>VLOOKUP(C3208,「工具标准名」映射表!$C$1:$O$2046,2,0)</f>
        <v>钉钉</v>
      </c>
      <c r="E3208" s="1" t="s">
        <v>5736</v>
      </c>
      <c r="F3208" s="1" t="str">
        <f>VLOOKUP(E3208,省份映射!$B$1:$C$472,2,0)</f>
        <v>湖南省</v>
      </c>
    </row>
    <row r="3209" spans="1:6">
      <c r="A3209" s="1" t="s">
        <v>20093</v>
      </c>
      <c r="B3209" s="1" t="s">
        <v>5747</v>
      </c>
      <c r="C3209" s="1" t="str">
        <f>VLOOKUP(B3209,「工具标准名」映射表!B:I,2,0)</f>
        <v>Nibiru Creator</v>
      </c>
      <c r="D3209" s="1" t="str">
        <f>VLOOKUP(C3209,「工具标准名」映射表!$C$1:$O$2046,2,0)</f>
        <v>Nibiru Creator</v>
      </c>
      <c r="E3209" s="1" t="s">
        <v>5736</v>
      </c>
      <c r="F3209" s="1" t="str">
        <f>VLOOKUP(E3209,省份映射!$B$1:$C$472,2,0)</f>
        <v>湖南省</v>
      </c>
    </row>
    <row r="3210" spans="1:6">
      <c r="A3210" s="1" t="s">
        <v>20093</v>
      </c>
      <c r="B3210" s="1" t="s">
        <v>1962</v>
      </c>
      <c r="C3210" s="1" t="str">
        <f>VLOOKUP(B3210,「工具标准名」映射表!B:I,2,0)</f>
        <v>豆包</v>
      </c>
      <c r="D3210" s="1" t="str">
        <f>VLOOKUP(C3210,「工具标准名」映射表!$C$1:$O$2046,2,0)</f>
        <v>豆包</v>
      </c>
      <c r="E3210" s="1" t="s">
        <v>5736</v>
      </c>
      <c r="F3210" s="1" t="str">
        <f>VLOOKUP(E3210,省份映射!$B$1:$C$472,2,0)</f>
        <v>湖南省</v>
      </c>
    </row>
    <row r="3211" spans="1:6">
      <c r="A3211" s="1" t="s">
        <v>20104</v>
      </c>
      <c r="B3211" s="1" t="s">
        <v>2107</v>
      </c>
      <c r="C3211" s="1" t="str">
        <f>VLOOKUP(B3211,「工具标准名」映射表!B:I,2,0)</f>
        <v>AI运动吧</v>
      </c>
      <c r="D3211" s="1" t="str">
        <f>VLOOKUP(C3211,「工具标准名」映射表!$C$1:$O$2046,2,0)</f>
        <v>AI运动吧</v>
      </c>
      <c r="E3211" s="1" t="s">
        <v>2630</v>
      </c>
      <c r="F3211" s="1" t="str">
        <f>VLOOKUP(E3211,省份映射!$B$1:$C$472,2,0)</f>
        <v>浙江省</v>
      </c>
    </row>
    <row r="3212" spans="1:6">
      <c r="A3212" s="1" t="s">
        <v>20113</v>
      </c>
      <c r="B3212" s="1" t="s">
        <v>1337</v>
      </c>
      <c r="C3212" s="1" t="str">
        <f>VLOOKUP(B3212,「工具标准名」映射表!B:I,2,0)</f>
        <v>星火大模型</v>
      </c>
      <c r="D3212" s="1" t="str">
        <f>VLOOKUP(C3212,「工具标准名」映射表!$C$1:$O$2046,2,0)</f>
        <v>星火大模型</v>
      </c>
      <c r="E3212" s="1" t="s">
        <v>20115</v>
      </c>
      <c r="F3212" s="1" t="str">
        <f>VLOOKUP(E3212,省份映射!$B$1:$C$472,2,0)</f>
        <v>浙江省</v>
      </c>
    </row>
    <row r="3213" spans="1:6">
      <c r="A3213" s="1" t="s">
        <v>20125</v>
      </c>
      <c r="B3213" s="1" t="s">
        <v>15116</v>
      </c>
      <c r="C3213" s="1" t="str">
        <f>VLOOKUP(B3213,「工具标准名」映射表!B:I,2,0)</f>
        <v>九歌平台</v>
      </c>
      <c r="D3213" s="1" t="str">
        <f>VLOOKUP(C3213,「工具标准名」映射表!$C$1:$O$2046,2,0)</f>
        <v>九歌平台</v>
      </c>
      <c r="E3213" s="1" t="s">
        <v>404</v>
      </c>
      <c r="F3213" s="1" t="str">
        <f>VLOOKUP(E3213,省份映射!$B$1:$C$472,2,0)</f>
        <v>北京市</v>
      </c>
    </row>
    <row r="3214" spans="1:6">
      <c r="A3214" s="1" t="s">
        <v>20125</v>
      </c>
      <c r="B3214" s="1" t="s">
        <v>20138</v>
      </c>
      <c r="C3214" s="1" t="str">
        <f>VLOOKUP(B3214,「工具标准名」映射表!B:I,2,0)</f>
        <v>智浦清言</v>
      </c>
      <c r="D3214" s="1" t="str">
        <f>VLOOKUP(C3214,「工具标准名」映射表!$C$1:$O$2046,2,0)</f>
        <v>智浦清言</v>
      </c>
      <c r="E3214" s="1" t="s">
        <v>404</v>
      </c>
      <c r="F3214" s="1" t="str">
        <f>VLOOKUP(E3214,省份映射!$B$1:$C$472,2,0)</f>
        <v>北京市</v>
      </c>
    </row>
    <row r="3215" spans="1:6">
      <c r="A3215" s="1" t="s">
        <v>20125</v>
      </c>
      <c r="B3215" s="1" t="s">
        <v>7307</v>
      </c>
      <c r="C3215" s="1" t="str">
        <f>VLOOKUP(B3215,「工具标准名」映射表!B:I,2,0)</f>
        <v>Kivicub平台</v>
      </c>
      <c r="D3215" s="1" t="str">
        <f>VLOOKUP(C3215,「工具标准名」映射表!$C$1:$O$2046,2,0)</f>
        <v>Kivicube</v>
      </c>
      <c r="E3215" s="1" t="s">
        <v>404</v>
      </c>
      <c r="F3215" s="1" t="str">
        <f>VLOOKUP(E3215,省份映射!$B$1:$C$472,2,0)</f>
        <v>北京市</v>
      </c>
    </row>
    <row r="3216" spans="1:6">
      <c r="A3216" s="1" t="s">
        <v>20141</v>
      </c>
      <c r="B3216" s="1" t="s">
        <v>12017</v>
      </c>
      <c r="C3216" s="1" t="str">
        <f>VLOOKUP(B3216,「工具标准名」映射表!B:I,2,0)</f>
        <v>二次函数图像交互式演示系统</v>
      </c>
      <c r="D3216" s="1" t="str">
        <f>VLOOKUP(C3216,「工具标准名」映射表!$C$1:$O$2046,2,0)</f>
        <v>未提及</v>
      </c>
      <c r="E3216" s="1" t="s">
        <v>20143</v>
      </c>
      <c r="F3216" s="1" t="str">
        <f>VLOOKUP(E3216,省份映射!$B$1:$C$472,2,0)</f>
        <v>山东省</v>
      </c>
    </row>
    <row r="3217" spans="1:6">
      <c r="A3217" s="1" t="s">
        <v>20151</v>
      </c>
      <c r="B3217" s="1" t="s">
        <v>1514</v>
      </c>
      <c r="C3217" s="1" t="str">
        <f>VLOOKUP(B3217,「工具标准名」映射表!B:I,2,0)</f>
        <v>AI学习平台</v>
      </c>
      <c r="D3217" s="1" t="str">
        <f>VLOOKUP(C3217,「工具标准名」映射表!$C$1:$O$2046,2,0)</f>
        <v>AI学习平台</v>
      </c>
      <c r="E3217" s="1" t="s">
        <v>19851</v>
      </c>
      <c r="F3217" s="1" t="str">
        <f>VLOOKUP(E3217,省份映射!$B$1:$C$472,2,0)</f>
        <v>福建省</v>
      </c>
    </row>
    <row r="3218" spans="1:6">
      <c r="A3218" s="1" t="s">
        <v>20151</v>
      </c>
      <c r="B3218" s="1" t="s">
        <v>14920</v>
      </c>
      <c r="C3218" s="1" t="str">
        <f>VLOOKUP(B3218,「工具标准名」映射表!B:I,2,0)</f>
        <v>教育机器人宾果</v>
      </c>
      <c r="D3218" s="1" t="str">
        <f>VLOOKUP(C3218,「工具标准名」映射表!$C$1:$O$2046,2,0)</f>
        <v>教育机器人宾果</v>
      </c>
      <c r="E3218" s="1" t="s">
        <v>19851</v>
      </c>
      <c r="F3218" s="1" t="str">
        <f>VLOOKUP(E3218,省份映射!$B$1:$C$472,2,0)</f>
        <v>福建省</v>
      </c>
    </row>
    <row r="3219" spans="1:6">
      <c r="A3219" s="1" t="s">
        <v>20151</v>
      </c>
      <c r="B3219" s="1" t="s">
        <v>3337</v>
      </c>
      <c r="C3219" s="1" t="str">
        <f>VLOOKUP(B3219,「工具标准名」映射表!B:I,2,0)</f>
        <v>AI艺术评价系统</v>
      </c>
      <c r="D3219" s="1" t="str">
        <f>VLOOKUP(C3219,「工具标准名」映射表!$C$1:$O$2046,2,0)</f>
        <v>AI艺术评价系统</v>
      </c>
      <c r="E3219" s="1" t="s">
        <v>19851</v>
      </c>
      <c r="F3219" s="1" t="str">
        <f>VLOOKUP(E3219,省份映射!$B$1:$C$472,2,0)</f>
        <v>福建省</v>
      </c>
    </row>
    <row r="3220" spans="1:6">
      <c r="A3220" s="1" t="s">
        <v>20163</v>
      </c>
      <c r="B3220" s="1" t="s">
        <v>216</v>
      </c>
      <c r="C3220" s="1" t="str">
        <f>VLOOKUP(B3220,「工具标准名」映射表!B:I,2,0)</f>
        <v>AI World平台</v>
      </c>
      <c r="D3220" s="1" t="str">
        <f>VLOOKUP(C3220,「工具标准名」映射表!$C$1:$O$2046,2,0)</f>
        <v>AI World平台</v>
      </c>
      <c r="E3220" s="1" t="s">
        <v>11594</v>
      </c>
      <c r="F3220" s="1" t="str">
        <f>VLOOKUP(E3220,省份映射!$B$1:$C$472,2,0)</f>
        <v>湖南省</v>
      </c>
    </row>
    <row r="3221" spans="1:6">
      <c r="A3221" s="1" t="s">
        <v>20163</v>
      </c>
      <c r="B3221" s="1" t="s">
        <v>11604</v>
      </c>
      <c r="C3221" s="1" t="str">
        <f>VLOOKUP(B3221,「工具标准名」映射表!B:I,2,0)</f>
        <v>智能巡课系统</v>
      </c>
      <c r="D3221" s="1" t="str">
        <f>VLOOKUP(C3221,「工具标准名」映射表!$C$1:$O$2046,2,0)</f>
        <v>智能巡课系统</v>
      </c>
      <c r="E3221" s="1" t="s">
        <v>11594</v>
      </c>
      <c r="F3221" s="1" t="str">
        <f>VLOOKUP(E3221,省份映射!$B$1:$C$472,2,0)</f>
        <v>湖南省</v>
      </c>
    </row>
    <row r="3222" spans="1:6">
      <c r="A3222" s="1" t="s">
        <v>20172</v>
      </c>
      <c r="B3222" s="1" t="s">
        <v>14743</v>
      </c>
      <c r="C3222" s="1" t="str">
        <f>VLOOKUP(B3222,「工具标准名」映射表!B:I,2,0)</f>
        <v>剪纸小传人数字人</v>
      </c>
      <c r="D3222" s="1" t="str">
        <f>VLOOKUP(C3222,「工具标准名」映射表!$C$1:$O$2046,2,0)</f>
        <v>剪纸小传人数字人</v>
      </c>
      <c r="E3222" s="1" t="s">
        <v>20174</v>
      </c>
      <c r="F3222" s="1" t="str">
        <f>VLOOKUP(E3222,省份映射!$B$1:$C$472,2,0)</f>
        <v>山东省</v>
      </c>
    </row>
    <row r="3223" spans="1:6">
      <c r="A3223" s="1" t="s">
        <v>20172</v>
      </c>
      <c r="B3223" s="1" t="s">
        <v>16234</v>
      </c>
      <c r="C3223" s="1" t="str">
        <f>VLOOKUP(B3223,「工具标准名」映射表!B:I,2,0)</f>
        <v>轻量化剪纸动画工具</v>
      </c>
      <c r="D3223" s="1" t="str">
        <f>VLOOKUP(C3223,「工具标准名」映射表!$C$1:$O$2046,2,0)</f>
        <v>轻量化剪纸动画工具</v>
      </c>
      <c r="E3223" s="1" t="s">
        <v>20174</v>
      </c>
      <c r="F3223" s="1" t="str">
        <f>VLOOKUP(E3223,省份映射!$B$1:$C$472,2,0)</f>
        <v>山东省</v>
      </c>
    </row>
    <row r="3224" spans="1:6">
      <c r="A3224" s="1" t="s">
        <v>20172</v>
      </c>
      <c r="B3224" s="1" t="s">
        <v>4478</v>
      </c>
      <c r="C3224" s="1" t="str">
        <f>VLOOKUP(B3224,「工具标准名」映射表!B:I,2,0)</f>
        <v>AR集体创作空间</v>
      </c>
      <c r="D3224" s="1" t="str">
        <f>VLOOKUP(C3224,「工具标准名」映射表!$C$1:$O$2046,2,0)</f>
        <v>AR集体创作空间</v>
      </c>
      <c r="E3224" s="1" t="s">
        <v>20174</v>
      </c>
      <c r="F3224" s="1" t="str">
        <f>VLOOKUP(E3224,省份映射!$B$1:$C$472,2,0)</f>
        <v>山东省</v>
      </c>
    </row>
    <row r="3225" spans="1:6">
      <c r="A3225" s="1" t="s">
        <v>20186</v>
      </c>
      <c r="B3225" s="1" t="s">
        <v>3277</v>
      </c>
      <c r="C3225" s="1" t="str">
        <f>VLOOKUP(B3225,「工具标准名」映射表!B:I,2,0)</f>
        <v>ClassIn</v>
      </c>
      <c r="D3225" s="1" t="str">
        <f>VLOOKUP(C3225,「工具标准名」映射表!$C$1:$O$2046,2,0)</f>
        <v>ClassIn</v>
      </c>
      <c r="E3225" s="1" t="s">
        <v>20188</v>
      </c>
      <c r="F3225" s="1" t="str">
        <f>VLOOKUP(E3225,省份映射!$B$1:$C$472,2,0)</f>
        <v>山东省</v>
      </c>
    </row>
    <row r="3226" spans="1:6">
      <c r="A3226" s="1" t="s">
        <v>20197</v>
      </c>
      <c r="B3226" s="1" t="s">
        <v>794</v>
      </c>
      <c r="C3226" s="1" t="str">
        <f>VLOOKUP(B3226,「工具标准名」映射表!B:I,2,0)</f>
        <v>DeepSeek 大模型</v>
      </c>
      <c r="D3226" s="1" t="str">
        <f>VLOOKUP(C3226,「工具标准名」映射表!$C$1:$O$2046,2,0)</f>
        <v>DeepSeek 大模型</v>
      </c>
      <c r="E3226" s="1" t="s">
        <v>156</v>
      </c>
      <c r="F3226" s="1" t="str">
        <f>VLOOKUP(E3226,省份映射!$B$1:$C$472,2,0)</f>
        <v>未提及</v>
      </c>
    </row>
    <row r="3227" spans="1:6">
      <c r="A3227" s="1" t="s">
        <v>20197</v>
      </c>
      <c r="B3227" s="1" t="s">
        <v>5210</v>
      </c>
      <c r="C3227" s="1" t="str">
        <f>VLOOKUP(B3227,「工具标准名」映射表!B:I,2,0)</f>
        <v>腾讯元宝</v>
      </c>
      <c r="D3227" s="1" t="str">
        <f>VLOOKUP(C3227,「工具标准名」映射表!$C$1:$O$2046,2,0)</f>
        <v>腾讯元宝</v>
      </c>
      <c r="E3227" s="1" t="s">
        <v>156</v>
      </c>
      <c r="F3227" s="1" t="str">
        <f>VLOOKUP(E3227,省份映射!$B$1:$C$472,2,0)</f>
        <v>未提及</v>
      </c>
    </row>
    <row r="3228" spans="1:6">
      <c r="A3228" s="1" t="s">
        <v>20197</v>
      </c>
      <c r="B3228" s="1" t="s">
        <v>139</v>
      </c>
      <c r="C3228" s="1" t="str">
        <f>VLOOKUP(B3228,「工具标准名」映射表!B:I,2,0)</f>
        <v>豆包</v>
      </c>
      <c r="D3228" s="1" t="str">
        <f>VLOOKUP(C3228,「工具标准名」映射表!$C$1:$O$2046,2,0)</f>
        <v>豆包</v>
      </c>
      <c r="E3228" s="1" t="s">
        <v>156</v>
      </c>
      <c r="F3228" s="1" t="str">
        <f>VLOOKUP(E3228,省份映射!$B$1:$C$472,2,0)</f>
        <v>未提及</v>
      </c>
    </row>
    <row r="3229" spans="1:6">
      <c r="A3229" s="1" t="s">
        <v>20197</v>
      </c>
      <c r="B3229" s="1" t="s">
        <v>5449</v>
      </c>
      <c r="C3229" s="1" t="str">
        <f>VLOOKUP(B3229,「工具标准名」映射表!B:I,2,0)</f>
        <v>Kimi</v>
      </c>
      <c r="D3229" s="1" t="str">
        <f>VLOOKUP(C3229,「工具标准名」映射表!$C$1:$O$2046,2,0)</f>
        <v>Kimi</v>
      </c>
      <c r="E3229" s="1" t="s">
        <v>156</v>
      </c>
      <c r="F3229" s="1" t="str">
        <f>VLOOKUP(E3229,省份映射!$B$1:$C$472,2,0)</f>
        <v>未提及</v>
      </c>
    </row>
    <row r="3230" spans="1:6">
      <c r="A3230" s="1" t="s">
        <v>20197</v>
      </c>
      <c r="B3230" s="1" t="s">
        <v>1753</v>
      </c>
      <c r="C3230" s="1" t="str">
        <f>VLOOKUP(B3230,「工具标准名」映射表!B:I,2,0)</f>
        <v>即梦AI</v>
      </c>
      <c r="D3230" s="1" t="str">
        <f>VLOOKUP(C3230,「工具标准名」映射表!$C$1:$O$2046,2,0)</f>
        <v>即梦AI</v>
      </c>
      <c r="E3230" s="1" t="s">
        <v>156</v>
      </c>
      <c r="F3230" s="1" t="str">
        <f>VLOOKUP(E3230,省份映射!$B$1:$C$472,2,0)</f>
        <v>未提及</v>
      </c>
    </row>
    <row r="3231" spans="1:6">
      <c r="A3231" s="1" t="s">
        <v>20213</v>
      </c>
      <c r="B3231" s="1" t="s">
        <v>5210</v>
      </c>
      <c r="C3231" s="1" t="str">
        <f>VLOOKUP(B3231,「工具标准名」映射表!B:I,2,0)</f>
        <v>腾讯元宝</v>
      </c>
      <c r="D3231" s="1" t="str">
        <f>VLOOKUP(C3231,「工具标准名」映射表!$C$1:$O$2046,2,0)</f>
        <v>腾讯元宝</v>
      </c>
      <c r="E3231" s="1" t="s">
        <v>1693</v>
      </c>
      <c r="F3231" s="1" t="str">
        <f>VLOOKUP(E3231,省份映射!$B$1:$C$472,2,0)</f>
        <v>重庆市</v>
      </c>
    </row>
    <row r="3232" spans="1:6">
      <c r="A3232" s="1" t="s">
        <v>20222</v>
      </c>
      <c r="B3232" s="1" t="s">
        <v>453</v>
      </c>
      <c r="C3232" s="1" t="str">
        <f>VLOOKUP(B3232,「工具标准名」映射表!B:I,2,0)</f>
        <v>DeepSeek 大模型</v>
      </c>
      <c r="D3232" s="1" t="str">
        <f>VLOOKUP(C3232,「工具标准名」映射表!$C$1:$O$2046,2,0)</f>
        <v>DeepSeek 大模型</v>
      </c>
      <c r="E3232" s="1" t="s">
        <v>1693</v>
      </c>
      <c r="F3232" s="1" t="str">
        <f>VLOOKUP(E3232,省份映射!$B$1:$C$472,2,0)</f>
        <v>重庆市</v>
      </c>
    </row>
    <row r="3233" spans="1:6">
      <c r="A3233" s="1" t="s">
        <v>20233</v>
      </c>
      <c r="B3233" s="1" t="s">
        <v>5143</v>
      </c>
      <c r="C3233" s="1" t="str">
        <f>VLOOKUP(B3233,「工具标准名」映射表!B:I,2,0)</f>
        <v>希沃课堂智能反馈系统</v>
      </c>
      <c r="D3233" s="1" t="str">
        <f>VLOOKUP(C3233,「工具标准名」映射表!$C$1:$O$2046,2,0)</f>
        <v>希沃课堂智能反馈系统</v>
      </c>
      <c r="E3233" s="1" t="s">
        <v>1693</v>
      </c>
      <c r="F3233" s="1" t="str">
        <f>VLOOKUP(E3233,省份映射!$B$1:$C$472,2,0)</f>
        <v>重庆市</v>
      </c>
    </row>
    <row r="3234" spans="1:6">
      <c r="A3234" s="1" t="s">
        <v>20233</v>
      </c>
      <c r="B3234" s="1" t="s">
        <v>453</v>
      </c>
      <c r="C3234" s="1" t="str">
        <f>VLOOKUP(B3234,「工具标准名」映射表!B:I,2,0)</f>
        <v>DeepSeek 大模型</v>
      </c>
      <c r="D3234" s="1" t="str">
        <f>VLOOKUP(C3234,「工具标准名」映射表!$C$1:$O$2046,2,0)</f>
        <v>DeepSeek 大模型</v>
      </c>
      <c r="E3234" s="1" t="s">
        <v>1693</v>
      </c>
      <c r="F3234" s="1" t="str">
        <f>VLOOKUP(E3234,省份映射!$B$1:$C$472,2,0)</f>
        <v>重庆市</v>
      </c>
    </row>
    <row r="3235" spans="1:6">
      <c r="A3235" s="1" t="s">
        <v>20233</v>
      </c>
      <c r="B3235" s="1" t="s">
        <v>4532</v>
      </c>
      <c r="C3235" s="1" t="str">
        <f>VLOOKUP(B3235,「工具标准名」映射表!B:I,2,0)</f>
        <v>Kimi</v>
      </c>
      <c r="D3235" s="1" t="str">
        <f>VLOOKUP(C3235,「工具标准名」映射表!$C$1:$O$2046,2,0)</f>
        <v>Kimi</v>
      </c>
      <c r="E3235" s="1" t="s">
        <v>1693</v>
      </c>
      <c r="F3235" s="1" t="str">
        <f>VLOOKUP(E3235,省份映射!$B$1:$C$472,2,0)</f>
        <v>重庆市</v>
      </c>
    </row>
    <row r="3236" spans="1:6">
      <c r="A3236" s="1" t="s">
        <v>20233</v>
      </c>
      <c r="B3236" s="1" t="s">
        <v>1247</v>
      </c>
      <c r="C3236" s="1" t="str">
        <f>VLOOKUP(B3236,「工具标准名」映射表!B:I,2,0)</f>
        <v>讯飞星火</v>
      </c>
      <c r="D3236" s="1" t="str">
        <f>VLOOKUP(C3236,「工具标准名」映射表!$C$1:$O$2046,2,0)</f>
        <v>讯飞星火</v>
      </c>
      <c r="E3236" s="1" t="s">
        <v>1693</v>
      </c>
      <c r="F3236" s="1" t="str">
        <f>VLOOKUP(E3236,省份映射!$B$1:$C$472,2,0)</f>
        <v>重庆市</v>
      </c>
    </row>
    <row r="3237" spans="1:6">
      <c r="A3237" s="1" t="s">
        <v>20233</v>
      </c>
      <c r="B3237" s="1" t="s">
        <v>6275</v>
      </c>
      <c r="C3237" s="1" t="str">
        <f>VLOOKUP(B3237,「工具标准名」映射表!B:I,2,0)</f>
        <v>文曲智阅</v>
      </c>
      <c r="D3237" s="1" t="str">
        <f>VLOOKUP(C3237,「工具标准名」映射表!$C$1:$O$2046,2,0)</f>
        <v>文曲智阅</v>
      </c>
      <c r="E3237" s="1" t="s">
        <v>1693</v>
      </c>
      <c r="F3237" s="1" t="str">
        <f>VLOOKUP(E3237,省份映射!$B$1:$C$472,2,0)</f>
        <v>重庆市</v>
      </c>
    </row>
    <row r="3238" spans="1:6">
      <c r="A3238" s="1" t="s">
        <v>20248</v>
      </c>
      <c r="B3238" s="1" t="s">
        <v>20255</v>
      </c>
      <c r="C3238" s="1" t="str">
        <f>VLOOKUP(B3238,「工具标准名」映射表!B:I,2,0)</f>
        <v>数字人</v>
      </c>
      <c r="D3238" s="1" t="str">
        <f>VLOOKUP(C3238,「工具标准名」映射表!$C$1:$O$2046,2,0)</f>
        <v>AI数字人</v>
      </c>
      <c r="E3238" s="1" t="s">
        <v>20250</v>
      </c>
      <c r="F3238" s="1" t="str">
        <f>VLOOKUP(E3238,省份映射!$B$1:$C$472,2,0)</f>
        <v>山东省</v>
      </c>
    </row>
    <row r="3239" spans="1:6">
      <c r="A3239" s="1" t="s">
        <v>20248</v>
      </c>
      <c r="B3239" s="1" t="s">
        <v>1322</v>
      </c>
      <c r="C3239" s="1" t="str">
        <f>VLOOKUP(B3239,「工具标准名」映射表!B:I,2,0)</f>
        <v>AI图像生成工具</v>
      </c>
      <c r="D3239" s="1" t="str">
        <f>VLOOKUP(C3239,「工具标准名」映射表!$C$1:$O$2046,2,0)</f>
        <v>AI图像生成工具</v>
      </c>
      <c r="E3239" s="1" t="s">
        <v>20250</v>
      </c>
      <c r="F3239" s="1" t="str">
        <f>VLOOKUP(E3239,省份映射!$B$1:$C$472,2,0)</f>
        <v>山东省</v>
      </c>
    </row>
    <row r="3240" spans="1:6">
      <c r="A3240" s="1" t="s">
        <v>20248</v>
      </c>
      <c r="B3240" s="1" t="s">
        <v>4223</v>
      </c>
      <c r="C3240" s="1" t="str">
        <f>VLOOKUP(B3240,「工具标准名」映射表!B:I,2,0)</f>
        <v>AI音乐生成工具</v>
      </c>
      <c r="D3240" s="1" t="str">
        <f>VLOOKUP(C3240,「工具标准名」映射表!$C$1:$O$2046,2,0)</f>
        <v>AI音乐生成工具</v>
      </c>
      <c r="E3240" s="1" t="s">
        <v>20250</v>
      </c>
      <c r="F3240" s="1" t="str">
        <f>VLOOKUP(E3240,省份映射!$B$1:$C$472,2,0)</f>
        <v>山东省</v>
      </c>
    </row>
    <row r="3241" spans="1:6">
      <c r="A3241" s="1" t="s">
        <v>20248</v>
      </c>
      <c r="B3241" s="1" t="s">
        <v>222</v>
      </c>
      <c r="C3241" s="1" t="str">
        <f>VLOOKUP(B3241,「工具标准名」映射表!B:I,2,0)</f>
        <v>剪映AI</v>
      </c>
      <c r="D3241" s="1" t="str">
        <f>VLOOKUP(C3241,「工具标准名」映射表!$C$1:$O$2046,2,0)</f>
        <v>剪映AI</v>
      </c>
      <c r="E3241" s="1" t="s">
        <v>20250</v>
      </c>
      <c r="F3241" s="1" t="str">
        <f>VLOOKUP(E3241,省份映射!$B$1:$C$472,2,0)</f>
        <v>山东省</v>
      </c>
    </row>
    <row r="3242" spans="1:6">
      <c r="A3242" s="1" t="s">
        <v>20266</v>
      </c>
      <c r="B3242" s="1" t="s">
        <v>1036</v>
      </c>
      <c r="C3242" s="1" t="str">
        <f>VLOOKUP(B3242,「工具标准名」映射表!B:I,2,0)</f>
        <v>AI动态角色生成</v>
      </c>
      <c r="D3242" s="1" t="str">
        <f>VLOOKUP(C3242,「工具标准名」映射表!$C$1:$O$2046,2,0)</f>
        <v>AI动态角色生成</v>
      </c>
      <c r="E3242" s="1" t="s">
        <v>20268</v>
      </c>
      <c r="F3242" s="1" t="str">
        <f>VLOOKUP(E3242,省份映射!$B$1:$C$472,2,0)</f>
        <v>山东省</v>
      </c>
    </row>
    <row r="3243" spans="1:6">
      <c r="A3243" s="1" t="s">
        <v>20266</v>
      </c>
      <c r="B3243" s="1" t="s">
        <v>3504</v>
      </c>
      <c r="C3243" s="1" t="str">
        <f>VLOOKUP(B3243,「工具标准名」映射表!B:I,2,0)</f>
        <v>AI视频通话技术</v>
      </c>
      <c r="D3243" s="1" t="str">
        <f>VLOOKUP(C3243,「工具标准名」映射表!$C$1:$O$2046,2,0)</f>
        <v>AI视频通话技术</v>
      </c>
      <c r="E3243" s="1" t="s">
        <v>20268</v>
      </c>
      <c r="F3243" s="1" t="str">
        <f>VLOOKUP(E3243,省份映射!$B$1:$C$472,2,0)</f>
        <v>山东省</v>
      </c>
    </row>
    <row r="3244" spans="1:6">
      <c r="A3244" s="1" t="s">
        <v>20280</v>
      </c>
      <c r="B3244" s="1" t="s">
        <v>124</v>
      </c>
      <c r="C3244" s="1" t="str">
        <f>VLOOKUP(B3244,「工具标准名」映射表!B:I,2,0)</f>
        <v>DeepSeek 大模型</v>
      </c>
      <c r="D3244" s="1" t="str">
        <f>VLOOKUP(C3244,「工具标准名」映射表!$C$1:$O$2046,2,0)</f>
        <v>DeepSeek 大模型</v>
      </c>
      <c r="E3244" s="1" t="s">
        <v>20174</v>
      </c>
      <c r="F3244" s="1" t="str">
        <f>VLOOKUP(E3244,省份映射!$B$1:$C$472,2,0)</f>
        <v>山东省</v>
      </c>
    </row>
    <row r="3245" spans="1:6">
      <c r="A3245" s="1" t="s">
        <v>20280</v>
      </c>
      <c r="B3245" s="1" t="s">
        <v>207</v>
      </c>
      <c r="C3245" s="1" t="str">
        <f>VLOOKUP(B3245,「工具标准名」映射表!B:I,2,0)</f>
        <v>即梦AI</v>
      </c>
      <c r="D3245" s="1" t="str">
        <f>VLOOKUP(C3245,「工具标准名」映射表!$C$1:$O$2046,2,0)</f>
        <v>即梦AI</v>
      </c>
      <c r="E3245" s="1" t="s">
        <v>20174</v>
      </c>
      <c r="F3245" s="1" t="str">
        <f>VLOOKUP(E3245,省份映射!$B$1:$C$472,2,0)</f>
        <v>山东省</v>
      </c>
    </row>
    <row r="3246" spans="1:6">
      <c r="A3246" s="1" t="s">
        <v>20294</v>
      </c>
      <c r="B3246" s="1" t="s">
        <v>20301</v>
      </c>
      <c r="C3246" s="1" t="str">
        <f>VLOOKUP(B3246,「工具标准名」映射表!B:I,2,0)</f>
        <v>智能课堂分析系统</v>
      </c>
      <c r="D3246" s="1" t="str">
        <f>VLOOKUP(C3246,「工具标准名」映射表!$C$1:$O$2046,2,0)</f>
        <v>智能课堂分析系统</v>
      </c>
      <c r="E3246" s="1" t="s">
        <v>20296</v>
      </c>
      <c r="F3246" s="1" t="str">
        <f>VLOOKUP(E3246,省份映射!$B$1:$C$472,2,0)</f>
        <v>山东省</v>
      </c>
    </row>
    <row r="3247" spans="1:6">
      <c r="A3247" s="1" t="s">
        <v>20307</v>
      </c>
      <c r="B3247" s="1" t="s">
        <v>2598</v>
      </c>
      <c r="C3247" s="1" t="str">
        <f>VLOOKUP(B3247,「工具标准名」映射表!B:I,2,0)</f>
        <v>AI智慧教研中心系统</v>
      </c>
      <c r="D3247" s="1" t="str">
        <f>VLOOKUP(C3247,「工具标准名」映射表!$C$1:$O$2046,2,0)</f>
        <v>AI智慧教研中心系统</v>
      </c>
      <c r="E3247" s="1" t="s">
        <v>19851</v>
      </c>
      <c r="F3247" s="1" t="str">
        <f>VLOOKUP(E3247,省份映射!$B$1:$C$472,2,0)</f>
        <v>福建省</v>
      </c>
    </row>
    <row r="3248" spans="1:6">
      <c r="A3248" s="1" t="s">
        <v>20319</v>
      </c>
      <c r="B3248" s="1" t="s">
        <v>1962</v>
      </c>
      <c r="C3248" s="1" t="str">
        <f>VLOOKUP(B3248,「工具标准名」映射表!B:I,2,0)</f>
        <v>豆包</v>
      </c>
      <c r="D3248" s="1" t="str">
        <f>VLOOKUP(C3248,「工具标准名」映射表!$C$1:$O$2046,2,0)</f>
        <v>豆包</v>
      </c>
      <c r="E3248" s="1" t="s">
        <v>20321</v>
      </c>
      <c r="F3248" s="1" t="str">
        <f>VLOOKUP(E3248,省份映射!$B$1:$C$472,2,0)</f>
        <v>山西省</v>
      </c>
    </row>
    <row r="3249" spans="1:6">
      <c r="A3249" s="1" t="s">
        <v>20319</v>
      </c>
      <c r="B3249" s="1" t="s">
        <v>207</v>
      </c>
      <c r="C3249" s="1" t="str">
        <f>VLOOKUP(B3249,「工具标准名」映射表!B:I,2,0)</f>
        <v>即梦AI</v>
      </c>
      <c r="D3249" s="1" t="str">
        <f>VLOOKUP(C3249,「工具标准名」映射表!$C$1:$O$2046,2,0)</f>
        <v>即梦AI</v>
      </c>
      <c r="E3249" s="1" t="s">
        <v>20321</v>
      </c>
      <c r="F3249" s="1" t="str">
        <f>VLOOKUP(E3249,省份映射!$B$1:$C$472,2,0)</f>
        <v>山西省</v>
      </c>
    </row>
    <row r="3250" spans="1:6">
      <c r="A3250" s="1" t="s">
        <v>20330</v>
      </c>
      <c r="B3250" s="1" t="s">
        <v>3020</v>
      </c>
      <c r="C3250" s="1" t="str">
        <f>VLOOKUP(B3250,「工具标准名」映射表!B:I,2,0)</f>
        <v>AI生图工具</v>
      </c>
      <c r="D3250" s="1" t="str">
        <f>VLOOKUP(C3250,「工具标准名」映射表!$C$1:$O$2046,2,0)</f>
        <v>AI生图工具</v>
      </c>
      <c r="E3250" s="1" t="s">
        <v>20332</v>
      </c>
      <c r="F3250" s="1" t="str">
        <f>VLOOKUP(E3250,省份映射!$B$1:$C$472,2,0)</f>
        <v>天津市</v>
      </c>
    </row>
    <row r="3251" spans="1:6">
      <c r="A3251" s="1" t="s">
        <v>20330</v>
      </c>
      <c r="B3251" s="1" t="s">
        <v>5336</v>
      </c>
      <c r="C3251" s="1" t="str">
        <f>VLOOKUP(B3251,「工具标准名」映射表!B:I,2,0)</f>
        <v>VR虚拟博物馆</v>
      </c>
      <c r="D3251" s="1" t="str">
        <f>VLOOKUP(C3251,「工具标准名」映射表!$C$1:$O$2046,2,0)</f>
        <v>VR虚拟博物馆</v>
      </c>
      <c r="E3251" s="1" t="s">
        <v>20332</v>
      </c>
      <c r="F3251" s="1" t="str">
        <f>VLOOKUP(E3251,省份映射!$B$1:$C$472,2,0)</f>
        <v>天津市</v>
      </c>
    </row>
    <row r="3252" spans="1:6">
      <c r="A3252" s="1" t="s">
        <v>20330</v>
      </c>
      <c r="B3252" s="1" t="s">
        <v>2431</v>
      </c>
      <c r="C3252" s="1" t="str">
        <f>VLOOKUP(B3252,「工具标准名」映射表!B:I,2,0)</f>
        <v>AI数字讲解员</v>
      </c>
      <c r="D3252" s="1" t="str">
        <f>VLOOKUP(C3252,「工具标准名」映射表!$C$1:$O$2046,2,0)</f>
        <v>AI数字讲解员</v>
      </c>
      <c r="E3252" s="1" t="s">
        <v>20332</v>
      </c>
      <c r="F3252" s="1" t="str">
        <f>VLOOKUP(E3252,省份映射!$B$1:$C$472,2,0)</f>
        <v>天津市</v>
      </c>
    </row>
    <row r="3253" spans="1:6">
      <c r="A3253" s="1" t="s">
        <v>20345</v>
      </c>
      <c r="B3253" s="1" t="s">
        <v>12313</v>
      </c>
      <c r="C3253" s="1" t="str">
        <f>VLOOKUP(B3253,「工具标准名」映射表!B:I,2,0)</f>
        <v>高中物理答疑助手</v>
      </c>
      <c r="D3253" s="1" t="str">
        <f>VLOOKUP(C3253,「工具标准名」映射表!$C$1:$O$2046,2,0)</f>
        <v>高中物理答疑助手</v>
      </c>
      <c r="E3253" s="1" t="s">
        <v>20332</v>
      </c>
      <c r="F3253" s="1" t="str">
        <f>VLOOKUP(E3253,省份映射!$B$1:$C$472,2,0)</f>
        <v>天津市</v>
      </c>
    </row>
    <row r="3254" spans="1:6">
      <c r="A3254" s="1" t="s">
        <v>20345</v>
      </c>
      <c r="B3254" s="1" t="s">
        <v>1634</v>
      </c>
      <c r="C3254" s="1" t="str">
        <f>VLOOKUP(B3254,「工具标准名」映射表!B:I,2,0)</f>
        <v>扣子AI</v>
      </c>
      <c r="D3254" s="1" t="str">
        <f>VLOOKUP(C3254,「工具标准名」映射表!$C$1:$O$2046,2,0)</f>
        <v>扣子AI</v>
      </c>
      <c r="E3254" s="1" t="s">
        <v>20332</v>
      </c>
      <c r="F3254" s="1" t="str">
        <f>VLOOKUP(E3254,省份映射!$B$1:$C$472,2,0)</f>
        <v>天津市</v>
      </c>
    </row>
    <row r="3255" spans="1:6">
      <c r="A3255" s="1" t="s">
        <v>20355</v>
      </c>
      <c r="B3255" s="1" t="s">
        <v>19465</v>
      </c>
      <c r="C3255" s="1" t="str">
        <f>VLOOKUP(B3255,「工具标准名」映射表!B:I,2,0)</f>
        <v>希沃智能教学平台</v>
      </c>
      <c r="D3255" s="1" t="str">
        <f>VLOOKUP(C3255,「工具标准名」映射表!$C$1:$O$2046,2,0)</f>
        <v>希沃智能教学平台</v>
      </c>
      <c r="E3255" s="1" t="s">
        <v>20332</v>
      </c>
      <c r="F3255" s="1" t="str">
        <f>VLOOKUP(E3255,省份映射!$B$1:$C$472,2,0)</f>
        <v>天津市</v>
      </c>
    </row>
    <row r="3256" spans="1:6">
      <c r="A3256" s="1" t="s">
        <v>20355</v>
      </c>
      <c r="B3256" s="1" t="s">
        <v>139</v>
      </c>
      <c r="C3256" s="1" t="str">
        <f>VLOOKUP(B3256,「工具标准名」映射表!B:I,2,0)</f>
        <v>豆包</v>
      </c>
      <c r="D3256" s="1" t="str">
        <f>VLOOKUP(C3256,「工具标准名」映射表!$C$1:$O$2046,2,0)</f>
        <v>豆包</v>
      </c>
      <c r="E3256" s="1" t="s">
        <v>20332</v>
      </c>
      <c r="F3256" s="1" t="str">
        <f>VLOOKUP(E3256,省份映射!$B$1:$C$472,2,0)</f>
        <v>天津市</v>
      </c>
    </row>
    <row r="3257" spans="1:6">
      <c r="A3257" s="1" t="s">
        <v>20369</v>
      </c>
      <c r="B3257" s="1" t="s">
        <v>18826</v>
      </c>
      <c r="C3257" s="1" t="str">
        <f>VLOOKUP(B3257,「工具标准名」映射表!B:I,2,0)</f>
        <v>希沃白板</v>
      </c>
      <c r="D3257" s="1" t="str">
        <f>VLOOKUP(C3257,「工具标准名」映射表!$C$1:$O$2046,2,0)</f>
        <v>希沃白板</v>
      </c>
      <c r="E3257" s="1" t="s">
        <v>12272</v>
      </c>
      <c r="F3257" s="1" t="str">
        <f>VLOOKUP(E3257,省份映射!$B$1:$C$472,2,0)</f>
        <v>天津市</v>
      </c>
    </row>
    <row r="3258" spans="1:6">
      <c r="A3258" s="1" t="s">
        <v>20369</v>
      </c>
      <c r="B3258" s="1" t="s">
        <v>139</v>
      </c>
      <c r="C3258" s="1" t="str">
        <f>VLOOKUP(B3258,「工具标准名」映射表!B:I,2,0)</f>
        <v>豆包</v>
      </c>
      <c r="D3258" s="1" t="str">
        <f>VLOOKUP(C3258,「工具标准名」映射表!$C$1:$O$2046,2,0)</f>
        <v>豆包</v>
      </c>
      <c r="E3258" s="1" t="s">
        <v>12272</v>
      </c>
      <c r="F3258" s="1" t="str">
        <f>VLOOKUP(E3258,省份映射!$B$1:$C$472,2,0)</f>
        <v>天津市</v>
      </c>
    </row>
    <row r="3259" spans="1:6">
      <c r="A3259" s="1" t="s">
        <v>20369</v>
      </c>
      <c r="B3259" s="1" t="s">
        <v>207</v>
      </c>
      <c r="C3259" s="1" t="str">
        <f>VLOOKUP(B3259,「工具标准名」映射表!B:I,2,0)</f>
        <v>即梦AI</v>
      </c>
      <c r="D3259" s="1" t="str">
        <f>VLOOKUP(C3259,「工具标准名」映射表!$C$1:$O$2046,2,0)</f>
        <v>即梦AI</v>
      </c>
      <c r="E3259" s="1" t="s">
        <v>12272</v>
      </c>
      <c r="F3259" s="1" t="str">
        <f>VLOOKUP(E3259,省份映射!$B$1:$C$472,2,0)</f>
        <v>天津市</v>
      </c>
    </row>
    <row r="3260" spans="1:6">
      <c r="A3260" s="1" t="s">
        <v>20369</v>
      </c>
      <c r="B3260" s="1" t="s">
        <v>2240</v>
      </c>
      <c r="C3260" s="1" t="str">
        <f>VLOOKUP(B3260,「工具标准名」映射表!B:I,2,0)</f>
        <v>国家智慧教育平台</v>
      </c>
      <c r="D3260" s="1" t="str">
        <f>VLOOKUP(C3260,「工具标准名」映射表!$C$1:$O$2046,2,0)</f>
        <v>国家智慧教育平台</v>
      </c>
      <c r="E3260" s="1" t="s">
        <v>12272</v>
      </c>
      <c r="F3260" s="1" t="str">
        <f>VLOOKUP(E3260,省份映射!$B$1:$C$472,2,0)</f>
        <v>天津市</v>
      </c>
    </row>
    <row r="3261" spans="1:6">
      <c r="A3261" s="1" t="s">
        <v>20384</v>
      </c>
      <c r="B3261" s="1" t="s">
        <v>124</v>
      </c>
      <c r="C3261" s="1" t="str">
        <f>VLOOKUP(B3261,「工具标准名」映射表!B:I,2,0)</f>
        <v>DeepSeek 大模型</v>
      </c>
      <c r="D3261" s="1" t="str">
        <f>VLOOKUP(C3261,「工具标准名」映射表!$C$1:$O$2046,2,0)</f>
        <v>DeepSeek 大模型</v>
      </c>
      <c r="E3261" s="1" t="s">
        <v>12334</v>
      </c>
      <c r="F3261" s="1" t="str">
        <f>VLOOKUP(E3261,省份映射!$B$1:$C$472,2,0)</f>
        <v>天津市</v>
      </c>
    </row>
    <row r="3262" spans="1:6">
      <c r="A3262" s="1" t="s">
        <v>20395</v>
      </c>
      <c r="B3262" s="1" t="s">
        <v>2134</v>
      </c>
      <c r="C3262" s="1" t="str">
        <f>VLOOKUP(B3262,「工具标准名」映射表!B:I,2,0)</f>
        <v>DeepSeek 大模型</v>
      </c>
      <c r="D3262" s="1" t="str">
        <f>VLOOKUP(C3262,「工具标准名」映射表!$C$1:$O$2046,2,0)</f>
        <v>DeepSeek 大模型</v>
      </c>
      <c r="E3262" s="1" t="s">
        <v>20397</v>
      </c>
      <c r="F3262" s="1" t="str">
        <f>VLOOKUP(E3262,省份映射!$B$1:$C$472,2,0)</f>
        <v>天津市</v>
      </c>
    </row>
    <row r="3263" spans="1:6">
      <c r="A3263" s="1" t="s">
        <v>20395</v>
      </c>
      <c r="B3263" s="1" t="s">
        <v>139</v>
      </c>
      <c r="C3263" s="1" t="str">
        <f>VLOOKUP(B3263,「工具标准名」映射表!B:I,2,0)</f>
        <v>豆包</v>
      </c>
      <c r="D3263" s="1" t="str">
        <f>VLOOKUP(C3263,「工具标准名」映射表!$C$1:$O$2046,2,0)</f>
        <v>豆包</v>
      </c>
      <c r="E3263" s="1" t="s">
        <v>20397</v>
      </c>
      <c r="F3263" s="1" t="str">
        <f>VLOOKUP(E3263,省份映射!$B$1:$C$472,2,0)</f>
        <v>天津市</v>
      </c>
    </row>
    <row r="3264" spans="1:6">
      <c r="A3264" s="1" t="s">
        <v>20395</v>
      </c>
      <c r="B3264" s="1" t="s">
        <v>20221</v>
      </c>
      <c r="C3264" s="1" t="str">
        <f>VLOOKUP(B3264,「工具标准名」映射表!B:I,2,0)</f>
        <v>虚拟机器人‘聪聪’</v>
      </c>
      <c r="D3264" s="1" t="str">
        <f>VLOOKUP(C3264,「工具标准名」映射表!$C$1:$O$2046,2,0)</f>
        <v>虚拟机器人‘聪聪’</v>
      </c>
      <c r="E3264" s="1" t="s">
        <v>20397</v>
      </c>
      <c r="F3264" s="1" t="str">
        <f>VLOOKUP(E3264,省份映射!$B$1:$C$472,2,0)</f>
        <v>天津市</v>
      </c>
    </row>
    <row r="3265" spans="1:6">
      <c r="A3265" s="1" t="s">
        <v>20411</v>
      </c>
      <c r="B3265" s="1" t="s">
        <v>124</v>
      </c>
      <c r="C3265" s="1" t="str">
        <f>VLOOKUP(B3265,「工具标准名」映射表!B:I,2,0)</f>
        <v>DeepSeek 大模型</v>
      </c>
      <c r="D3265" s="1" t="str">
        <f>VLOOKUP(C3265,「工具标准名」映射表!$C$1:$O$2046,2,0)</f>
        <v>DeepSeek 大模型</v>
      </c>
      <c r="E3265" s="1" t="s">
        <v>7202</v>
      </c>
      <c r="F3265" s="1" t="str">
        <f>VLOOKUP(E3265,省份映射!$B$1:$C$472,2,0)</f>
        <v>天津市</v>
      </c>
    </row>
    <row r="3266" spans="1:6">
      <c r="A3266" s="1" t="s">
        <v>20411</v>
      </c>
      <c r="B3266" s="1" t="s">
        <v>139</v>
      </c>
      <c r="C3266" s="1" t="str">
        <f>VLOOKUP(B3266,「工具标准名」映射表!B:I,2,0)</f>
        <v>豆包</v>
      </c>
      <c r="D3266" s="1" t="str">
        <f>VLOOKUP(C3266,「工具标准名」映射表!$C$1:$O$2046,2,0)</f>
        <v>豆包</v>
      </c>
      <c r="E3266" s="1" t="s">
        <v>7202</v>
      </c>
      <c r="F3266" s="1" t="str">
        <f>VLOOKUP(E3266,省份映射!$B$1:$C$472,2,0)</f>
        <v>天津市</v>
      </c>
    </row>
    <row r="3267" spans="1:6">
      <c r="A3267" s="1" t="s">
        <v>20411</v>
      </c>
      <c r="B3267" s="1" t="s">
        <v>7104</v>
      </c>
      <c r="C3267" s="1" t="str">
        <f>VLOOKUP(B3267,「工具标准名」映射表!B:I,2,0)</f>
        <v>kicicube</v>
      </c>
      <c r="D3267" s="1" t="str">
        <f>VLOOKUP(C3267,「工具标准名」映射表!$C$1:$O$2046,2,0)</f>
        <v>kicicube</v>
      </c>
      <c r="E3267" s="1" t="s">
        <v>7202</v>
      </c>
      <c r="F3267" s="1" t="str">
        <f>VLOOKUP(E3267,省份映射!$B$1:$C$472,2,0)</f>
        <v>天津市</v>
      </c>
    </row>
    <row r="3268" spans="1:6">
      <c r="A3268" s="1" t="s">
        <v>20425</v>
      </c>
      <c r="B3268" s="1" t="s">
        <v>124</v>
      </c>
      <c r="C3268" s="1" t="str">
        <f>VLOOKUP(B3268,「工具标准名」映射表!B:I,2,0)</f>
        <v>DeepSeek 大模型</v>
      </c>
      <c r="D3268" s="1" t="str">
        <f>VLOOKUP(C3268,「工具标准名」映射表!$C$1:$O$2046,2,0)</f>
        <v>DeepSeek 大模型</v>
      </c>
      <c r="E3268" s="1" t="s">
        <v>2792</v>
      </c>
      <c r="F3268" s="1" t="str">
        <f>VLOOKUP(E3268,省份映射!$B$1:$C$472,2,0)</f>
        <v>天津市</v>
      </c>
    </row>
    <row r="3269" spans="1:6">
      <c r="A3269" s="1" t="s">
        <v>20425</v>
      </c>
      <c r="B3269" s="1" t="s">
        <v>17120</v>
      </c>
      <c r="C3269" s="1" t="str">
        <f>VLOOKUP(B3269,「工具标准名」映射表!B:I,2,0)</f>
        <v>PLickers</v>
      </c>
      <c r="D3269" s="1" t="str">
        <f>VLOOKUP(C3269,「工具标准名」映射表!$C$1:$O$2046,2,0)</f>
        <v>PLickers</v>
      </c>
      <c r="E3269" s="1" t="s">
        <v>2792</v>
      </c>
      <c r="F3269" s="1" t="str">
        <f>VLOOKUP(E3269,省份映射!$B$1:$C$472,2,0)</f>
        <v>天津市</v>
      </c>
    </row>
    <row r="3270" spans="1:6">
      <c r="A3270" s="1" t="s">
        <v>20425</v>
      </c>
      <c r="B3270" s="1" t="s">
        <v>1753</v>
      </c>
      <c r="C3270" s="1" t="str">
        <f>VLOOKUP(B3270,「工具标准名」映射表!B:I,2,0)</f>
        <v>即梦AI</v>
      </c>
      <c r="D3270" s="1" t="str">
        <f>VLOOKUP(C3270,「工具标准名」映射表!$C$1:$O$2046,2,0)</f>
        <v>即梦AI</v>
      </c>
      <c r="E3270" s="1" t="s">
        <v>2792</v>
      </c>
      <c r="F3270" s="1" t="str">
        <f>VLOOKUP(E3270,省份映射!$B$1:$C$472,2,0)</f>
        <v>天津市</v>
      </c>
    </row>
    <row r="3271" spans="1:6">
      <c r="A3271" s="1" t="s">
        <v>20425</v>
      </c>
      <c r="B3271" s="1" t="s">
        <v>222</v>
      </c>
      <c r="C3271" s="1" t="str">
        <f>VLOOKUP(B3271,「工具标准名」映射表!B:I,2,0)</f>
        <v>剪映AI</v>
      </c>
      <c r="D3271" s="1" t="str">
        <f>VLOOKUP(C3271,「工具标准名」映射表!$C$1:$O$2046,2,0)</f>
        <v>剪映AI</v>
      </c>
      <c r="E3271" s="1" t="s">
        <v>2792</v>
      </c>
      <c r="F3271" s="1" t="str">
        <f>VLOOKUP(E3271,省份映射!$B$1:$C$472,2,0)</f>
        <v>天津市</v>
      </c>
    </row>
    <row r="3272" spans="1:6">
      <c r="A3272" s="1" t="s">
        <v>20441</v>
      </c>
      <c r="B3272" s="1" t="s">
        <v>794</v>
      </c>
      <c r="C3272" s="1" t="str">
        <f>VLOOKUP(B3272,「工具标准名」映射表!B:I,2,0)</f>
        <v>DeepSeek 大模型</v>
      </c>
      <c r="D3272" s="1" t="str">
        <f>VLOOKUP(C3272,「工具标准名」映射表!$C$1:$O$2046,2,0)</f>
        <v>DeepSeek 大模型</v>
      </c>
      <c r="E3272" s="1" t="s">
        <v>20443</v>
      </c>
      <c r="F3272" s="1" t="str">
        <f>VLOOKUP(E3272,省份映射!$B$1:$C$472,2,0)</f>
        <v>山东省</v>
      </c>
    </row>
    <row r="3273" spans="1:6">
      <c r="A3273" s="1" t="s">
        <v>20441</v>
      </c>
      <c r="B3273" s="1" t="s">
        <v>222</v>
      </c>
      <c r="C3273" s="1" t="str">
        <f>VLOOKUP(B3273,「工具标准名」映射表!B:I,2,0)</f>
        <v>剪映AI</v>
      </c>
      <c r="D3273" s="1" t="str">
        <f>VLOOKUP(C3273,「工具标准名」映射表!$C$1:$O$2046,2,0)</f>
        <v>剪映AI</v>
      </c>
      <c r="E3273" s="1" t="s">
        <v>20443</v>
      </c>
      <c r="F3273" s="1" t="str">
        <f>VLOOKUP(E3273,省份映射!$B$1:$C$472,2,0)</f>
        <v>山东省</v>
      </c>
    </row>
    <row r="3274" spans="1:6">
      <c r="A3274" s="1" t="s">
        <v>20441</v>
      </c>
      <c r="B3274" s="1" t="s">
        <v>20452</v>
      </c>
      <c r="C3274" s="1" t="str">
        <f>VLOOKUP(B3274,「工具标准名」映射表!B:I,2,0)</f>
        <v>天工AI</v>
      </c>
      <c r="D3274" s="1" t="str">
        <f>VLOOKUP(C3274,「工具标准名」映射表!$C$1:$O$2046,2,0)</f>
        <v>天工AI</v>
      </c>
      <c r="E3274" s="1" t="s">
        <v>20443</v>
      </c>
      <c r="F3274" s="1" t="str">
        <f>VLOOKUP(E3274,省份映射!$B$1:$C$472,2,0)</f>
        <v>山东省</v>
      </c>
    </row>
    <row r="3275" spans="1:6">
      <c r="A3275" s="1" t="s">
        <v>20441</v>
      </c>
      <c r="B3275" s="1" t="s">
        <v>214</v>
      </c>
      <c r="C3275" s="1" t="str">
        <f>VLOOKUP(B3275,「工具标准名」映射表!B:I,2,0)</f>
        <v>希沃白板</v>
      </c>
      <c r="D3275" s="1" t="str">
        <f>VLOOKUP(C3275,「工具标准名」映射表!$C$1:$O$2046,2,0)</f>
        <v>希沃白板</v>
      </c>
      <c r="E3275" s="1" t="s">
        <v>20443</v>
      </c>
      <c r="F3275" s="1" t="str">
        <f>VLOOKUP(E3275,省份映射!$B$1:$C$472,2,0)</f>
        <v>山东省</v>
      </c>
    </row>
    <row r="3276" spans="1:6">
      <c r="A3276" s="1" t="s">
        <v>20454</v>
      </c>
      <c r="B3276" s="1" t="s">
        <v>1852</v>
      </c>
      <c r="C3276" s="1" t="str">
        <f>VLOOKUP(B3276,「工具标准名」映射表!B:I,2,0)</f>
        <v>AI思维导图生成工具</v>
      </c>
      <c r="D3276" s="1" t="str">
        <f>VLOOKUP(C3276,「工具标准名」映射表!$C$1:$O$2046,2,0)</f>
        <v>AI思维导图生成工具</v>
      </c>
      <c r="E3276" s="1" t="s">
        <v>7313</v>
      </c>
      <c r="F3276" s="1" t="str">
        <f>VLOOKUP(E3276,省份映射!$B$1:$C$472,2,0)</f>
        <v>浙江省</v>
      </c>
    </row>
    <row r="3277" spans="1:6">
      <c r="A3277" s="1" t="s">
        <v>20454</v>
      </c>
      <c r="B3277" s="1" t="s">
        <v>1620</v>
      </c>
      <c r="C3277" s="1" t="str">
        <f>VLOOKUP(B3277,「工具标准名」映射表!B:I,2,0)</f>
        <v>AI学情诊断工具</v>
      </c>
      <c r="D3277" s="1" t="str">
        <f>VLOOKUP(C3277,「工具标准名」映射表!$C$1:$O$2046,2,0)</f>
        <v>AI学情诊断工具</v>
      </c>
      <c r="E3277" s="1" t="s">
        <v>7313</v>
      </c>
      <c r="F3277" s="1" t="str">
        <f>VLOOKUP(E3277,省份映射!$B$1:$C$472,2,0)</f>
        <v>浙江省</v>
      </c>
    </row>
    <row r="3278" spans="1:6">
      <c r="A3278" s="1" t="s">
        <v>20454</v>
      </c>
      <c r="B3278" s="1" t="s">
        <v>934</v>
      </c>
      <c r="C3278" s="1" t="str">
        <f>VLOOKUP(B3278,「工具标准名」映射表!B:I,2,0)</f>
        <v>AI分组系统</v>
      </c>
      <c r="D3278" s="1" t="str">
        <f>VLOOKUP(C3278,「工具标准名」映射表!$C$1:$O$2046,2,0)</f>
        <v>AI分组系统</v>
      </c>
      <c r="E3278" s="1" t="s">
        <v>7313</v>
      </c>
      <c r="F3278" s="1" t="str">
        <f>VLOOKUP(E3278,省份映射!$B$1:$C$472,2,0)</f>
        <v>浙江省</v>
      </c>
    </row>
    <row r="3279" spans="1:6">
      <c r="A3279" s="1" t="s">
        <v>20454</v>
      </c>
      <c r="B3279" s="1" t="s">
        <v>3935</v>
      </c>
      <c r="C3279" s="1" t="str">
        <f>VLOOKUP(B3279,「工具标准名」映射表!B:I,2,0)</f>
        <v>AI资源共享库</v>
      </c>
      <c r="D3279" s="1" t="str">
        <f>VLOOKUP(C3279,「工具标准名」映射表!$C$1:$O$2046,2,0)</f>
        <v>AI资源共享库</v>
      </c>
      <c r="E3279" s="1" t="s">
        <v>7313</v>
      </c>
      <c r="F3279" s="1" t="str">
        <f>VLOOKUP(E3279,省份映射!$B$1:$C$472,2,0)</f>
        <v>浙江省</v>
      </c>
    </row>
    <row r="3280" spans="1:6">
      <c r="A3280" s="1" t="s">
        <v>20454</v>
      </c>
      <c r="B3280" s="1" t="s">
        <v>1219</v>
      </c>
      <c r="C3280" s="1" t="str">
        <f>VLOOKUP(B3280,「工具标准名」映射表!B:I,2,0)</f>
        <v>AI史料筛选器</v>
      </c>
      <c r="D3280" s="1" t="str">
        <f>VLOOKUP(C3280,「工具标准名」映射表!$C$1:$O$2046,2,0)</f>
        <v>AI史料筛选器</v>
      </c>
      <c r="E3280" s="1" t="s">
        <v>7313</v>
      </c>
      <c r="F3280" s="1" t="str">
        <f>VLOOKUP(E3280,省份映射!$B$1:$C$472,2,0)</f>
        <v>浙江省</v>
      </c>
    </row>
    <row r="3281" spans="1:6">
      <c r="A3281" s="1" t="s">
        <v>20454</v>
      </c>
      <c r="B3281" s="1" t="s">
        <v>3655</v>
      </c>
      <c r="C3281" s="1" t="str">
        <f>VLOOKUP(B3281,「工具标准名」映射表!B:I,2,0)</f>
        <v>AI语音测评工具</v>
      </c>
      <c r="D3281" s="1" t="str">
        <f>VLOOKUP(C3281,「工具标准名」映射表!$C$1:$O$2046,2,0)</f>
        <v>AI语音测评工具</v>
      </c>
      <c r="E3281" s="1" t="s">
        <v>7313</v>
      </c>
      <c r="F3281" s="1" t="str">
        <f>VLOOKUP(E3281,省份映射!$B$1:$C$472,2,0)</f>
        <v>浙江省</v>
      </c>
    </row>
    <row r="3282" spans="1:6">
      <c r="A3282" s="1" t="s">
        <v>20454</v>
      </c>
      <c r="B3282" s="1" t="s">
        <v>16013</v>
      </c>
      <c r="C3282" s="1" t="e">
        <f>VLOOKUP(B3282,「工具标准名」映射表!B:I,2,0)</f>
        <v>#N/A</v>
      </c>
      <c r="D3282" s="1" t="e">
        <f>VLOOKUP(C3282,「工具标准名」映射表!$C$1:$O$2046,2,0)</f>
        <v>#N/A</v>
      </c>
      <c r="E3282" s="1" t="s">
        <v>7313</v>
      </c>
      <c r="F3282" s="1" t="str">
        <f>VLOOKUP(E3282,省份映射!$B$1:$C$472,2,0)</f>
        <v>浙江省</v>
      </c>
    </row>
    <row r="3283" spans="1:6">
      <c r="A3283" s="1" t="s">
        <v>20468</v>
      </c>
      <c r="B3283" s="1" t="s">
        <v>20474</v>
      </c>
      <c r="C3283" s="1" t="str">
        <f>VLOOKUP(B3283,「工具标准名」映射表!B:I,2,0)</f>
        <v>文心一言</v>
      </c>
      <c r="D3283" s="1" t="str">
        <f>VLOOKUP(C3283,「工具标准名」映射表!$C$1:$O$2046,2,0)</f>
        <v>文心一言</v>
      </c>
      <c r="E3283" s="1" t="s">
        <v>404</v>
      </c>
      <c r="F3283" s="1" t="str">
        <f>VLOOKUP(E3283,省份映射!$B$1:$C$472,2,0)</f>
        <v>北京市</v>
      </c>
    </row>
    <row r="3284" spans="1:6">
      <c r="A3284" s="1" t="s">
        <v>20468</v>
      </c>
      <c r="B3284" s="1" t="s">
        <v>3215</v>
      </c>
      <c r="C3284" s="1" t="str">
        <f>VLOOKUP(B3284,「工具标准名」映射表!B:I,2,0)</f>
        <v>AI绘画助手</v>
      </c>
      <c r="D3284" s="1" t="str">
        <f>VLOOKUP(C3284,「工具标准名」映射表!$C$1:$O$2046,2,0)</f>
        <v>AI绘画助手</v>
      </c>
      <c r="E3284" s="1" t="s">
        <v>404</v>
      </c>
      <c r="F3284" s="1" t="str">
        <f>VLOOKUP(E3284,省份映射!$B$1:$C$472,2,0)</f>
        <v>北京市</v>
      </c>
    </row>
    <row r="3285" spans="1:6">
      <c r="A3285" s="1" t="s">
        <v>20482</v>
      </c>
      <c r="B3285" s="1" t="s">
        <v>3231</v>
      </c>
      <c r="C3285" s="1" t="str">
        <f>VLOOKUP(B3285,「工具标准名」映射表!B:I,2,0)</f>
        <v>AI绘画平板</v>
      </c>
      <c r="D3285" s="1" t="str">
        <f>VLOOKUP(C3285,「工具标准名」映射表!$C$1:$O$2046,2,0)</f>
        <v>AI绘画平板</v>
      </c>
      <c r="E3285" s="1" t="s">
        <v>1693</v>
      </c>
      <c r="F3285" s="1" t="str">
        <f>VLOOKUP(E3285,省份映射!$B$1:$C$472,2,0)</f>
        <v>重庆市</v>
      </c>
    </row>
    <row r="3286" spans="1:6">
      <c r="A3286" s="1" t="s">
        <v>20482</v>
      </c>
      <c r="B3286" s="1" t="s">
        <v>7515</v>
      </c>
      <c r="C3286" s="1" t="str">
        <f>VLOOKUP(B3286,「工具标准名」映射表!B:I,2,0)</f>
        <v>智能音箱</v>
      </c>
      <c r="D3286" s="1" t="str">
        <f>VLOOKUP(C3286,「工具标准名」映射表!$C$1:$O$2046,2,0)</f>
        <v>智能音箱</v>
      </c>
      <c r="E3286" s="1" t="s">
        <v>1693</v>
      </c>
      <c r="F3286" s="1" t="str">
        <f>VLOOKUP(E3286,省份映射!$B$1:$C$472,2,0)</f>
        <v>重庆市</v>
      </c>
    </row>
    <row r="3287" spans="1:6">
      <c r="A3287" s="1" t="s">
        <v>20482</v>
      </c>
      <c r="B3287" s="1" t="s">
        <v>7518</v>
      </c>
      <c r="C3287" s="1" t="str">
        <f>VLOOKUP(B3287,「工具标准名」映射表!B:I,2,0)</f>
        <v>儿童智能手表</v>
      </c>
      <c r="D3287" s="1" t="str">
        <f>VLOOKUP(C3287,「工具标准名」映射表!$C$1:$O$2046,2,0)</f>
        <v>未提及</v>
      </c>
      <c r="E3287" s="1" t="s">
        <v>1693</v>
      </c>
      <c r="F3287" s="1" t="str">
        <f>VLOOKUP(E3287,省份映射!$B$1:$C$472,2,0)</f>
        <v>重庆市</v>
      </c>
    </row>
    <row r="3288" spans="1:6">
      <c r="A3288" s="1" t="s">
        <v>20493</v>
      </c>
      <c r="B3288" s="1" t="s">
        <v>20500</v>
      </c>
      <c r="C3288" s="1" t="str">
        <f>VLOOKUP(B3288,「工具标准名」映射表!B:I,2,0)</f>
        <v>智课平台</v>
      </c>
      <c r="D3288" s="1" t="str">
        <f>VLOOKUP(C3288,「工具标准名」映射表!$C$1:$O$2046,2,0)</f>
        <v>智课平台</v>
      </c>
      <c r="E3288" s="1" t="s">
        <v>20495</v>
      </c>
      <c r="F3288" s="1" t="str">
        <f>VLOOKUP(E3288,省份映射!$B$1:$C$472,2,0)</f>
        <v>山东省</v>
      </c>
    </row>
    <row r="3289" spans="1:6">
      <c r="A3289" s="1" t="s">
        <v>20507</v>
      </c>
      <c r="B3289" s="1" t="s">
        <v>2807</v>
      </c>
      <c r="C3289" s="1" t="str">
        <f>VLOOKUP(B3289,「工具标准名」映射表!B:I,2,0)</f>
        <v>AI智能教研平台</v>
      </c>
      <c r="D3289" s="1" t="str">
        <f>VLOOKUP(C3289,「工具标准名」映射表!$C$1:$O$2046,2,0)</f>
        <v>AI智能教研平台</v>
      </c>
      <c r="E3289" s="1" t="s">
        <v>20509</v>
      </c>
      <c r="F3289" s="1" t="str">
        <f>VLOOKUP(E3289,省份映射!$B$1:$C$472,2,0)</f>
        <v>山东省</v>
      </c>
    </row>
    <row r="3290" spans="1:6">
      <c r="A3290" s="1" t="s">
        <v>20519</v>
      </c>
      <c r="B3290" s="1" t="s">
        <v>1778</v>
      </c>
      <c r="C3290" s="1" t="str">
        <f>VLOOKUP(B3290,「工具标准名」映射表!B:I,2,0)</f>
        <v>AI循证教研平台</v>
      </c>
      <c r="D3290" s="1" t="str">
        <f>VLOOKUP(C3290,「工具标准名」映射表!$C$1:$O$2046,2,0)</f>
        <v>AI循证教研平台</v>
      </c>
      <c r="E3290" s="1" t="s">
        <v>20321</v>
      </c>
      <c r="F3290" s="1" t="str">
        <f>VLOOKUP(E3290,省份映射!$B$1:$C$472,2,0)</f>
        <v>山西省</v>
      </c>
    </row>
    <row r="3291" spans="1:6">
      <c r="A3291" s="1" t="s">
        <v>20532</v>
      </c>
      <c r="B3291" s="1" t="s">
        <v>15399</v>
      </c>
      <c r="C3291" s="1" t="str">
        <f>VLOOKUP(B3291,「工具标准名」映射表!B:I,2,0)</f>
        <v>课堂小组评价系统</v>
      </c>
      <c r="D3291" s="1" t="str">
        <f>VLOOKUP(C3291,「工具标准名」映射表!$C$1:$O$2046,2,0)</f>
        <v>课堂小组评价系统</v>
      </c>
      <c r="E3291" s="1" t="s">
        <v>20321</v>
      </c>
      <c r="F3291" s="1" t="str">
        <f>VLOOKUP(E3291,省份映射!$B$1:$C$472,2,0)</f>
        <v>山西省</v>
      </c>
    </row>
    <row r="3292" spans="1:6">
      <c r="A3292" s="1" t="s">
        <v>20543</v>
      </c>
      <c r="B3292" s="1" t="s">
        <v>20550</v>
      </c>
      <c r="C3292" s="1" t="str">
        <f>VLOOKUP(B3292,「工具标准名」映射表!B:I,2,0)</f>
        <v>豆包</v>
      </c>
      <c r="D3292" s="1" t="str">
        <f>VLOOKUP(C3292,「工具标准名」映射表!$C$1:$O$2046,2,0)</f>
        <v>豆包</v>
      </c>
      <c r="E3292" s="1" t="s">
        <v>20545</v>
      </c>
      <c r="F3292" s="1" t="str">
        <f>VLOOKUP(E3292,省份映射!$B$1:$C$472,2,0)</f>
        <v>山西省</v>
      </c>
    </row>
    <row r="3293" spans="1:6">
      <c r="A3293" s="1" t="s">
        <v>20543</v>
      </c>
      <c r="B3293" s="1" t="s">
        <v>7396</v>
      </c>
      <c r="C3293" s="1" t="str">
        <f>VLOOKUP(B3293,「工具标准名」映射表!B:I,2,0)</f>
        <v>Midjourney</v>
      </c>
      <c r="D3293" s="1" t="str">
        <f>VLOOKUP(C3293,「工具标准名」映射表!$C$1:$O$2046,2,0)</f>
        <v>Midjourney</v>
      </c>
      <c r="E3293" s="1" t="s">
        <v>20545</v>
      </c>
      <c r="F3293" s="1" t="str">
        <f>VLOOKUP(E3293,省份映射!$B$1:$C$472,2,0)</f>
        <v>山西省</v>
      </c>
    </row>
    <row r="3294" spans="1:6">
      <c r="A3294" s="1" t="s">
        <v>20543</v>
      </c>
      <c r="B3294" s="1" t="s">
        <v>4560</v>
      </c>
      <c r="C3294" s="1" t="str">
        <f>VLOOKUP(B3294,「工具标准名」映射表!B:I,2,0)</f>
        <v>Canva</v>
      </c>
      <c r="D3294" s="1" t="str">
        <f>VLOOKUP(C3294,「工具标准名」映射表!$C$1:$O$2046,2,0)</f>
        <v>Canva</v>
      </c>
      <c r="E3294" s="1" t="s">
        <v>20545</v>
      </c>
      <c r="F3294" s="1" t="str">
        <f>VLOOKUP(E3294,省份映射!$B$1:$C$472,2,0)</f>
        <v>山西省</v>
      </c>
    </row>
    <row r="3295" spans="1:6">
      <c r="A3295" s="1" t="s">
        <v>20543</v>
      </c>
      <c r="B3295" s="1" t="s">
        <v>8605</v>
      </c>
      <c r="C3295" s="1" t="str">
        <f>VLOOKUP(B3295,「工具标准名」映射表!B:I,2,0)</f>
        <v>班级学习数据分析平台</v>
      </c>
      <c r="D3295" s="1" t="str">
        <f>VLOOKUP(C3295,「工具标准名」映射表!$C$1:$O$2046,2,0)</f>
        <v>班级学习数据分析平台</v>
      </c>
      <c r="E3295" s="1" t="s">
        <v>20545</v>
      </c>
      <c r="F3295" s="1" t="str">
        <f>VLOOKUP(E3295,省份映射!$B$1:$C$472,2,0)</f>
        <v>山西省</v>
      </c>
    </row>
    <row r="3296" spans="1:6">
      <c r="A3296" s="1" t="s">
        <v>20559</v>
      </c>
      <c r="B3296" s="1" t="s">
        <v>8003</v>
      </c>
      <c r="C3296" s="1" t="str">
        <f>VLOOKUP(B3296,「工具标准名」映射表!B:I,2,0)</f>
        <v>Seedance1.0Pro</v>
      </c>
      <c r="D3296" s="1" t="str">
        <f>VLOOKUP(C3296,「工具标准名」映射表!$C$1:$O$2046,2,0)</f>
        <v>Seedance1.0Pro</v>
      </c>
      <c r="E3296" s="1" t="s">
        <v>20321</v>
      </c>
      <c r="F3296" s="1" t="str">
        <f>VLOOKUP(E3296,省份映射!$B$1:$C$472,2,0)</f>
        <v>山西省</v>
      </c>
    </row>
    <row r="3297" spans="1:6">
      <c r="A3297" s="1" t="s">
        <v>20559</v>
      </c>
      <c r="B3297" s="1" t="s">
        <v>1962</v>
      </c>
      <c r="C3297" s="1" t="str">
        <f>VLOOKUP(B3297,「工具标准名」映射表!B:I,2,0)</f>
        <v>豆包</v>
      </c>
      <c r="D3297" s="1" t="str">
        <f>VLOOKUP(C3297,「工具标准名」映射表!$C$1:$O$2046,2,0)</f>
        <v>豆包</v>
      </c>
      <c r="E3297" s="1" t="s">
        <v>20321</v>
      </c>
      <c r="F3297" s="1" t="str">
        <f>VLOOKUP(E3297,省份映射!$B$1:$C$472,2,0)</f>
        <v>山西省</v>
      </c>
    </row>
    <row r="3298" spans="1:6">
      <c r="A3298" s="1" t="s">
        <v>20559</v>
      </c>
      <c r="B3298" s="1" t="s">
        <v>214</v>
      </c>
      <c r="C3298" s="1" t="str">
        <f>VLOOKUP(B3298,「工具标准名」映射表!B:I,2,0)</f>
        <v>希沃白板</v>
      </c>
      <c r="D3298" s="1" t="str">
        <f>VLOOKUP(C3298,「工具标准名」映射表!$C$1:$O$2046,2,0)</f>
        <v>希沃白板</v>
      </c>
      <c r="E3298" s="1" t="s">
        <v>20321</v>
      </c>
      <c r="F3298" s="1" t="str">
        <f>VLOOKUP(E3298,省份映射!$B$1:$C$472,2,0)</f>
        <v>山西省</v>
      </c>
    </row>
    <row r="3299" spans="1:6">
      <c r="A3299" s="1" t="s">
        <v>20572</v>
      </c>
      <c r="B3299" s="1" t="s">
        <v>139</v>
      </c>
      <c r="C3299" s="1" t="str">
        <f>VLOOKUP(B3299,「工具标准名」映射表!B:I,2,0)</f>
        <v>豆包</v>
      </c>
      <c r="D3299" s="1" t="str">
        <f>VLOOKUP(C3299,「工具标准名」映射表!$C$1:$O$2046,2,0)</f>
        <v>豆包</v>
      </c>
      <c r="E3299" s="1" t="s">
        <v>19851</v>
      </c>
      <c r="F3299" s="1" t="str">
        <f>VLOOKUP(E3299,省份映射!$B$1:$C$472,2,0)</f>
        <v>福建省</v>
      </c>
    </row>
    <row r="3300" spans="1:6">
      <c r="A3300" s="1" t="s">
        <v>20572</v>
      </c>
      <c r="B3300" s="1" t="s">
        <v>453</v>
      </c>
      <c r="C3300" s="1" t="str">
        <f>VLOOKUP(B3300,「工具标准名」映射表!B:I,2,0)</f>
        <v>DeepSeek 大模型</v>
      </c>
      <c r="D3300" s="1" t="str">
        <f>VLOOKUP(C3300,「工具标准名」映射表!$C$1:$O$2046,2,0)</f>
        <v>DeepSeek 大模型</v>
      </c>
      <c r="E3300" s="1" t="s">
        <v>19851</v>
      </c>
      <c r="F3300" s="1" t="str">
        <f>VLOOKUP(E3300,省份映射!$B$1:$C$472,2,0)</f>
        <v>福建省</v>
      </c>
    </row>
    <row r="3301" spans="1:6">
      <c r="A3301" s="1" t="s">
        <v>20572</v>
      </c>
      <c r="B3301" s="1" t="s">
        <v>207</v>
      </c>
      <c r="C3301" s="1" t="str">
        <f>VLOOKUP(B3301,「工具标准名」映射表!B:I,2,0)</f>
        <v>即梦AI</v>
      </c>
      <c r="D3301" s="1" t="str">
        <f>VLOOKUP(C3301,「工具标准名」映射表!$C$1:$O$2046,2,0)</f>
        <v>即梦AI</v>
      </c>
      <c r="E3301" s="1" t="s">
        <v>19851</v>
      </c>
      <c r="F3301" s="1" t="str">
        <f>VLOOKUP(E3301,省份映射!$B$1:$C$472,2,0)</f>
        <v>福建省</v>
      </c>
    </row>
    <row r="3302" spans="1:6">
      <c r="A3302" s="1" t="s">
        <v>20585</v>
      </c>
      <c r="B3302" s="1" t="s">
        <v>7919</v>
      </c>
      <c r="C3302" s="1" t="str">
        <f>VLOOKUP(B3302,「工具标准名」映射表!B:I,2,0)</f>
        <v>希沃蒙层</v>
      </c>
      <c r="D3302" s="1" t="str">
        <f>VLOOKUP(C3302,「工具标准名」映射表!$C$1:$O$2046,2,0)</f>
        <v>希沃蒙层</v>
      </c>
      <c r="E3302" s="1" t="s">
        <v>5736</v>
      </c>
      <c r="F3302" s="1" t="str">
        <f>VLOOKUP(E3302,省份映射!$B$1:$C$472,2,0)</f>
        <v>湖南省</v>
      </c>
    </row>
    <row r="3303" spans="1:6">
      <c r="A3303" s="1" t="s">
        <v>20585</v>
      </c>
      <c r="B3303" s="1" t="s">
        <v>7926</v>
      </c>
      <c r="C3303" s="1" t="str">
        <f>VLOOKUP(B3303,「工具标准名」映射表!B:I,2,0)</f>
        <v>库乐队</v>
      </c>
      <c r="D3303" s="1" t="str">
        <f>VLOOKUP(C3303,「工具标准名」映射表!$C$1:$O$2046,2,0)</f>
        <v>库乐队</v>
      </c>
      <c r="E3303" s="1" t="s">
        <v>5736</v>
      </c>
      <c r="F3303" s="1" t="str">
        <f>VLOOKUP(E3303,省份映射!$B$1:$C$472,2,0)</f>
        <v>湖南省</v>
      </c>
    </row>
    <row r="3304" spans="1:6">
      <c r="A3304" s="1" t="s">
        <v>20585</v>
      </c>
      <c r="B3304" s="1" t="s">
        <v>2439</v>
      </c>
      <c r="C3304" s="1" t="str">
        <f>VLOOKUP(B3304,「工具标准名」映射表!B:I,2,0)</f>
        <v>班级优化大师</v>
      </c>
      <c r="D3304" s="1" t="str">
        <f>VLOOKUP(C3304,「工具标准名」映射表!$C$1:$O$2046,2,0)</f>
        <v>班级优化大师软件</v>
      </c>
      <c r="E3304" s="1" t="s">
        <v>5736</v>
      </c>
      <c r="F3304" s="1" t="str">
        <f>VLOOKUP(E3304,省份映射!$B$1:$C$472,2,0)</f>
        <v>湖南省</v>
      </c>
    </row>
    <row r="3305" spans="1:6">
      <c r="A3305" s="1" t="s">
        <v>20598</v>
      </c>
      <c r="B3305" s="1" t="s">
        <v>7382</v>
      </c>
      <c r="C3305" s="1" t="str">
        <f>VLOOKUP(B3305,「工具标准名」映射表!B:I,2,0)</f>
        <v>MFER-VLM</v>
      </c>
      <c r="D3305" s="1" t="str">
        <f>VLOOKUP(C3305,「工具标准名」映射表!$C$1:$O$2046,2,0)</f>
        <v>MFER-VLM</v>
      </c>
      <c r="E3305" s="1" t="s">
        <v>52</v>
      </c>
      <c r="F3305" s="1" t="str">
        <f>VLOOKUP(E3305,省份映射!$B$1:$C$472,2,0)</f>
        <v>重庆市</v>
      </c>
    </row>
    <row r="3306" spans="1:6">
      <c r="A3306" s="1" t="s">
        <v>20598</v>
      </c>
      <c r="B3306" s="1" t="s">
        <v>7908</v>
      </c>
      <c r="C3306" s="1" t="str">
        <f>VLOOKUP(B3306,「工具标准名」映射表!B:I,2,0)</f>
        <v>Qwen3</v>
      </c>
      <c r="D3306" s="1" t="str">
        <f>VLOOKUP(C3306,「工具标准名」映射表!$C$1:$O$2046,2,0)</f>
        <v>Qwen3</v>
      </c>
      <c r="E3306" s="1" t="s">
        <v>52</v>
      </c>
      <c r="F3306" s="1" t="str">
        <f>VLOOKUP(E3306,省份映射!$B$1:$C$472,2,0)</f>
        <v>重庆市</v>
      </c>
    </row>
    <row r="3307" spans="1:6">
      <c r="A3307" s="1" t="s">
        <v>20610</v>
      </c>
      <c r="B3307" s="1" t="s">
        <v>139</v>
      </c>
      <c r="C3307" s="1" t="str">
        <f>VLOOKUP(B3307,「工具标准名」映射表!B:I,2,0)</f>
        <v>豆包</v>
      </c>
      <c r="D3307" s="1" t="str">
        <f>VLOOKUP(C3307,「工具标准名」映射表!$C$1:$O$2046,2,0)</f>
        <v>豆包</v>
      </c>
      <c r="E3307" s="1" t="s">
        <v>1693</v>
      </c>
      <c r="F3307" s="1" t="str">
        <f>VLOOKUP(E3307,省份映射!$B$1:$C$472,2,0)</f>
        <v>重庆市</v>
      </c>
    </row>
    <row r="3308" spans="1:6">
      <c r="A3308" s="1" t="s">
        <v>20610</v>
      </c>
      <c r="B3308" s="1" t="s">
        <v>8249</v>
      </c>
      <c r="C3308" s="1" t="str">
        <f>VLOOKUP(B3308,「工具标准名」映射表!B:I,2,0)</f>
        <v>纳米AI</v>
      </c>
      <c r="D3308" s="1" t="str">
        <f>VLOOKUP(C3308,「工具标准名」映射表!$C$1:$O$2046,2,0)</f>
        <v>纳米AI</v>
      </c>
      <c r="E3308" s="1" t="s">
        <v>1693</v>
      </c>
      <c r="F3308" s="1" t="str">
        <f>VLOOKUP(E3308,省份映射!$B$1:$C$472,2,0)</f>
        <v>重庆市</v>
      </c>
    </row>
    <row r="3309" spans="1:6">
      <c r="A3309" s="1" t="s">
        <v>20610</v>
      </c>
      <c r="B3309" s="1" t="s">
        <v>124</v>
      </c>
      <c r="C3309" s="1" t="str">
        <f>VLOOKUP(B3309,「工具标准名」映射表!B:I,2,0)</f>
        <v>DeepSeek 大模型</v>
      </c>
      <c r="D3309" s="1" t="str">
        <f>VLOOKUP(C3309,「工具标准名」映射表!$C$1:$O$2046,2,0)</f>
        <v>DeepSeek 大模型</v>
      </c>
      <c r="E3309" s="1" t="s">
        <v>1693</v>
      </c>
      <c r="F3309" s="1" t="str">
        <f>VLOOKUP(E3309,省份映射!$B$1:$C$472,2,0)</f>
        <v>重庆市</v>
      </c>
    </row>
    <row r="3310" spans="1:6">
      <c r="A3310" s="1" t="s">
        <v>20610</v>
      </c>
      <c r="B3310" s="1" t="s">
        <v>207</v>
      </c>
      <c r="C3310" s="1" t="str">
        <f>VLOOKUP(B3310,「工具标准名」映射表!B:I,2,0)</f>
        <v>即梦AI</v>
      </c>
      <c r="D3310" s="1" t="str">
        <f>VLOOKUP(C3310,「工具标准名」映射表!$C$1:$O$2046,2,0)</f>
        <v>即梦AI</v>
      </c>
      <c r="E3310" s="1" t="s">
        <v>1693</v>
      </c>
      <c r="F3310" s="1" t="str">
        <f>VLOOKUP(E3310,省份映射!$B$1:$C$472,2,0)</f>
        <v>重庆市</v>
      </c>
    </row>
    <row r="3311" spans="1:6">
      <c r="A3311" s="1" t="s">
        <v>20610</v>
      </c>
      <c r="B3311" s="1" t="s">
        <v>8255</v>
      </c>
      <c r="C3311" s="1" t="str">
        <f>VLOOKUP(B3311,「工具标准名」映射表!B:I,2,0)</f>
        <v>醒图</v>
      </c>
      <c r="D3311" s="1" t="str">
        <f>VLOOKUP(C3311,「工具标准名」映射表!$C$1:$O$2046,2,0)</f>
        <v>醒图</v>
      </c>
      <c r="E3311" s="1" t="s">
        <v>1693</v>
      </c>
      <c r="F3311" s="1" t="str">
        <f>VLOOKUP(E3311,省份映射!$B$1:$C$472,2,0)</f>
        <v>重庆市</v>
      </c>
    </row>
    <row r="3312" spans="1:6">
      <c r="A3312" s="1" t="s">
        <v>20621</v>
      </c>
      <c r="B3312" s="1" t="s">
        <v>1962</v>
      </c>
      <c r="C3312" s="1" t="str">
        <f>VLOOKUP(B3312,「工具标准名」映射表!B:I,2,0)</f>
        <v>豆包</v>
      </c>
      <c r="D3312" s="1" t="str">
        <f>VLOOKUP(C3312,「工具标准名」映射表!$C$1:$O$2046,2,0)</f>
        <v>豆包</v>
      </c>
      <c r="E3312" s="1" t="s">
        <v>52</v>
      </c>
      <c r="F3312" s="1" t="str">
        <f>VLOOKUP(E3312,省份映射!$B$1:$C$472,2,0)</f>
        <v>重庆市</v>
      </c>
    </row>
    <row r="3313" spans="1:6">
      <c r="A3313" s="1" t="s">
        <v>20631</v>
      </c>
      <c r="B3313" s="1" t="s">
        <v>75</v>
      </c>
      <c r="C3313" s="1" t="str">
        <f>VLOOKUP(B3313,「工具标准名」映射表!B:I,2,0)</f>
        <v>3D打印技术</v>
      </c>
      <c r="D3313" s="1" t="str">
        <f>VLOOKUP(C3313,「工具标准名」映射表!$C$1:$O$2046,2,0)</f>
        <v>3D打印技术</v>
      </c>
      <c r="E3313" s="1" t="s">
        <v>388</v>
      </c>
      <c r="F3313" s="1" t="str">
        <f>VLOOKUP(E3313,省份映射!$B$1:$C$472,2,0)</f>
        <v>重庆市</v>
      </c>
    </row>
    <row r="3314" spans="1:6">
      <c r="A3314" s="1" t="s">
        <v>20631</v>
      </c>
      <c r="B3314" s="1" t="s">
        <v>10875</v>
      </c>
      <c r="C3314" s="1" t="str">
        <f>VLOOKUP(B3314,「工具标准名」映射表!B:I,2,0)</f>
        <v>生成式AI</v>
      </c>
      <c r="D3314" s="1" t="str">
        <f>VLOOKUP(C3314,「工具标准名」映射表!$C$1:$O$2046,2,0)</f>
        <v>豆包</v>
      </c>
      <c r="E3314" s="1" t="s">
        <v>388</v>
      </c>
      <c r="F3314" s="1" t="str">
        <f>VLOOKUP(E3314,省份映射!$B$1:$C$472,2,0)</f>
        <v>重庆市</v>
      </c>
    </row>
    <row r="3315" spans="1:6">
      <c r="A3315" s="1" t="s">
        <v>20631</v>
      </c>
      <c r="B3315" s="1" t="s">
        <v>9293</v>
      </c>
      <c r="C3315" s="1" t="str">
        <f>VLOOKUP(B3315,「工具标准名」映射表!B:I,2,0)</f>
        <v>定格动画制作软件</v>
      </c>
      <c r="D3315" s="1" t="str">
        <f>VLOOKUP(C3315,「工具标准名」映射表!$C$1:$O$2046,2,0)</f>
        <v>定格动画制作软件</v>
      </c>
      <c r="E3315" s="1" t="s">
        <v>388</v>
      </c>
      <c r="F3315" s="1" t="str">
        <f>VLOOKUP(E3315,省份映射!$B$1:$C$472,2,0)</f>
        <v>重庆市</v>
      </c>
    </row>
    <row r="3316" spans="1:6">
      <c r="A3316" s="1" t="s">
        <v>20642</v>
      </c>
      <c r="B3316" s="1" t="s">
        <v>16222</v>
      </c>
      <c r="C3316" s="1" t="str">
        <f>VLOOKUP(B3316,「工具标准名」映射表!B:I,2,0)</f>
        <v>青鹿点阵笔智能学习系统</v>
      </c>
      <c r="D3316" s="1" t="str">
        <f>VLOOKUP(C3316,「工具标准名」映射表!$C$1:$O$2046,2,0)</f>
        <v>青鹿点阵笔智能学习系统</v>
      </c>
      <c r="E3316" s="1" t="s">
        <v>20644</v>
      </c>
      <c r="F3316" s="1" t="str">
        <f>VLOOKUP(E3316,省份映射!$B$1:$C$472,2,0)</f>
        <v>广东省</v>
      </c>
    </row>
    <row r="3317" spans="1:6">
      <c r="A3317" s="1" t="s">
        <v>20653</v>
      </c>
      <c r="B3317" s="1" t="s">
        <v>139</v>
      </c>
      <c r="C3317" s="1" t="str">
        <f>VLOOKUP(B3317,「工具标准名」映射表!B:I,2,0)</f>
        <v>豆包</v>
      </c>
      <c r="D3317" s="1" t="str">
        <f>VLOOKUP(C3317,「工具标准名」映射表!$C$1:$O$2046,2,0)</f>
        <v>豆包</v>
      </c>
      <c r="E3317" s="1" t="s">
        <v>20397</v>
      </c>
      <c r="F3317" s="1" t="str">
        <f>VLOOKUP(E3317,省份映射!$B$1:$C$472,2,0)</f>
        <v>天津市</v>
      </c>
    </row>
    <row r="3318" spans="1:6">
      <c r="A3318" s="1" t="s">
        <v>20653</v>
      </c>
      <c r="B3318" s="1" t="s">
        <v>222</v>
      </c>
      <c r="C3318" s="1" t="str">
        <f>VLOOKUP(B3318,「工具标准名」映射表!B:I,2,0)</f>
        <v>剪映AI</v>
      </c>
      <c r="D3318" s="1" t="str">
        <f>VLOOKUP(C3318,「工具标准名」映射表!$C$1:$O$2046,2,0)</f>
        <v>剪映AI</v>
      </c>
      <c r="E3318" s="1" t="s">
        <v>20397</v>
      </c>
      <c r="F3318" s="1" t="str">
        <f>VLOOKUP(E3318,省份映射!$B$1:$C$472,2,0)</f>
        <v>天津市</v>
      </c>
    </row>
    <row r="3319" spans="1:6">
      <c r="A3319" s="1" t="s">
        <v>20666</v>
      </c>
      <c r="B3319" s="1" t="s">
        <v>1962</v>
      </c>
      <c r="C3319" s="1" t="str">
        <f>VLOOKUP(B3319,「工具标准名」映射表!B:I,2,0)</f>
        <v>豆包</v>
      </c>
      <c r="D3319" s="1" t="str">
        <f>VLOOKUP(C3319,「工具标准名」映射表!$C$1:$O$2046,2,0)</f>
        <v>豆包</v>
      </c>
      <c r="E3319" s="1" t="s">
        <v>20668</v>
      </c>
      <c r="F3319" s="1" t="str">
        <f>VLOOKUP(E3319,省份映射!$B$1:$C$472,2,0)</f>
        <v>内蒙古自治区</v>
      </c>
    </row>
    <row r="3320" spans="1:6">
      <c r="A3320" s="1" t="s">
        <v>20666</v>
      </c>
      <c r="B3320" s="1" t="s">
        <v>17056</v>
      </c>
      <c r="C3320" s="1" t="str">
        <f>VLOOKUP(B3320,「工具标准名」映射表!B:I,2,0)</f>
        <v>数学AI助学平台</v>
      </c>
      <c r="D3320" s="1" t="str">
        <f>VLOOKUP(C3320,「工具标准名」映射表!$C$1:$O$2046,2,0)</f>
        <v>数学AI助学平台</v>
      </c>
      <c r="E3320" s="1" t="s">
        <v>20668</v>
      </c>
      <c r="F3320" s="1" t="str">
        <f>VLOOKUP(E3320,省份映射!$B$1:$C$472,2,0)</f>
        <v>内蒙古自治区</v>
      </c>
    </row>
    <row r="3321" spans="1:6">
      <c r="A3321" s="1" t="s">
        <v>20677</v>
      </c>
      <c r="B3321" s="1" t="s">
        <v>20681</v>
      </c>
      <c r="C3321" s="1" t="str">
        <f>VLOOKUP(B3321,「工具标准名」映射表!B:I,2,0)</f>
        <v>硬笔书法微课堂</v>
      </c>
      <c r="D3321" s="1" t="str">
        <f>VLOOKUP(C3321,「工具标准名」映射表!$C$1:$O$2046,2,0)</f>
        <v>硬笔书法微课堂</v>
      </c>
      <c r="E3321" s="1" t="s">
        <v>18697</v>
      </c>
      <c r="F3321" s="1" t="str">
        <f>VLOOKUP(E3321,省份映射!$B$1:$C$472,2,0)</f>
        <v>天津市</v>
      </c>
    </row>
    <row r="3322" spans="1:6">
      <c r="A3322" s="1" t="s">
        <v>20677</v>
      </c>
      <c r="B3322" s="1" t="s">
        <v>183</v>
      </c>
      <c r="C3322" s="1" t="str">
        <f>VLOOKUP(B3322,「工具标准名」映射表!B:I,2,0)</f>
        <v>Adobo Premiere</v>
      </c>
      <c r="D3322" s="1" t="str">
        <f>VLOOKUP(C3322,「工具标准名」映射表!$C$1:$O$2046,2,0)</f>
        <v>Adobo Premiere</v>
      </c>
      <c r="E3322" s="1" t="s">
        <v>18697</v>
      </c>
      <c r="F3322" s="1" t="str">
        <f>VLOOKUP(E3322,省份映射!$B$1:$C$472,2,0)</f>
        <v>天津市</v>
      </c>
    </row>
    <row r="3323" spans="1:6">
      <c r="A3323" s="1" t="s">
        <v>20690</v>
      </c>
      <c r="B3323" s="1" t="s">
        <v>7545</v>
      </c>
      <c r="C3323" s="1" t="str">
        <f>VLOOKUP(B3323,「工具标准名」映射表!B:I,2,0)</f>
        <v>万彩VR</v>
      </c>
      <c r="D3323" s="1" t="str">
        <f>VLOOKUP(C3323,「工具标准名」映射表!$C$1:$O$2046,2,0)</f>
        <v>万彩VR</v>
      </c>
      <c r="E3323" s="1" t="s">
        <v>12272</v>
      </c>
      <c r="F3323" s="1" t="str">
        <f>VLOOKUP(E3323,省份映射!$B$1:$C$472,2,0)</f>
        <v>天津市</v>
      </c>
    </row>
    <row r="3324" spans="1:6">
      <c r="A3324" s="1" t="s">
        <v>20690</v>
      </c>
      <c r="B3324" s="1" t="s">
        <v>219</v>
      </c>
      <c r="C3324" s="1" t="str">
        <f>VLOOKUP(B3324,「工具标准名」映射表!B:I,2,0)</f>
        <v>Photoshop</v>
      </c>
      <c r="D3324" s="1" t="str">
        <f>VLOOKUP(C3324,「工具标准名」映射表!$C$1:$O$2046,2,0)</f>
        <v>Photoshop</v>
      </c>
      <c r="E3324" s="1" t="s">
        <v>12272</v>
      </c>
      <c r="F3324" s="1" t="str">
        <f>VLOOKUP(E3324,省份映射!$B$1:$C$472,2,0)</f>
        <v>天津市</v>
      </c>
    </row>
    <row r="3325" spans="1:6">
      <c r="A3325" s="1" t="s">
        <v>20690</v>
      </c>
      <c r="B3325" s="1" t="s">
        <v>222</v>
      </c>
      <c r="C3325" s="1" t="str">
        <f>VLOOKUP(B3325,「工具标准名」映射表!B:I,2,0)</f>
        <v>剪映AI</v>
      </c>
      <c r="D3325" s="1" t="str">
        <f>VLOOKUP(C3325,「工具标准名」映射表!$C$1:$O$2046,2,0)</f>
        <v>剪映AI</v>
      </c>
      <c r="E3325" s="1" t="s">
        <v>12272</v>
      </c>
      <c r="F3325" s="1" t="str">
        <f>VLOOKUP(E3325,省份映射!$B$1:$C$472,2,0)</f>
        <v>天津市</v>
      </c>
    </row>
    <row r="3326" spans="1:6">
      <c r="A3326" s="1" t="s">
        <v>20702</v>
      </c>
      <c r="B3326" s="1" t="s">
        <v>1492</v>
      </c>
      <c r="C3326" s="1" t="str">
        <f>VLOOKUP(B3326,「工具标准名」映射表!B:I,2,0)</f>
        <v>通义千问大模型</v>
      </c>
      <c r="D3326" s="1" t="str">
        <f>VLOOKUP(C3326,「工具标准名」映射表!$C$1:$O$2046,2,0)</f>
        <v>通义千问大模型</v>
      </c>
      <c r="E3326" s="1" t="s">
        <v>20704</v>
      </c>
      <c r="F3326" s="1" t="str">
        <f>VLOOKUP(E3326,省份映射!$B$1:$C$472,2,0)</f>
        <v>山东省</v>
      </c>
    </row>
    <row r="3327" spans="1:6">
      <c r="A3327" s="1" t="s">
        <v>20702</v>
      </c>
      <c r="B3327" s="1" t="s">
        <v>124</v>
      </c>
      <c r="C3327" s="1" t="str">
        <f>VLOOKUP(B3327,「工具标准名」映射表!B:I,2,0)</f>
        <v>DeepSeek 大模型</v>
      </c>
      <c r="D3327" s="1" t="str">
        <f>VLOOKUP(C3327,「工具标准名」映射表!$C$1:$O$2046,2,0)</f>
        <v>DeepSeek 大模型</v>
      </c>
      <c r="E3327" s="1" t="s">
        <v>20704</v>
      </c>
      <c r="F3327" s="1" t="str">
        <f>VLOOKUP(E3327,省份映射!$B$1:$C$472,2,0)</f>
        <v>山东省</v>
      </c>
    </row>
    <row r="3328" spans="1:6">
      <c r="A3328" s="1" t="s">
        <v>20702</v>
      </c>
      <c r="B3328" s="1" t="s">
        <v>6310</v>
      </c>
      <c r="C3328" s="1" t="str">
        <f>VLOOKUP(B3328,「工具标准名」映射表!B:I,2,0)</f>
        <v>WPS AI</v>
      </c>
      <c r="D3328" s="1" t="str">
        <f>VLOOKUP(C3328,「工具标准名」映射表!$C$1:$O$2046,2,0)</f>
        <v xml:space="preserve">WPS </v>
      </c>
      <c r="E3328" s="1" t="s">
        <v>20704</v>
      </c>
      <c r="F3328" s="1" t="str">
        <f>VLOOKUP(E3328,省份映射!$B$1:$C$472,2,0)</f>
        <v>山东省</v>
      </c>
    </row>
    <row r="3329" spans="1:6">
      <c r="A3329" s="1" t="s">
        <v>20717</v>
      </c>
      <c r="B3329" s="1" t="s">
        <v>2240</v>
      </c>
      <c r="C3329" s="1" t="str">
        <f>VLOOKUP(B3329,「工具标准名」映射表!B:I,2,0)</f>
        <v>国家智慧教育平台</v>
      </c>
      <c r="D3329" s="1" t="str">
        <f>VLOOKUP(C3329,「工具标准名」映射表!$C$1:$O$2046,2,0)</f>
        <v>国家智慧教育平台</v>
      </c>
      <c r="E3329" s="1" t="s">
        <v>12272</v>
      </c>
      <c r="F3329" s="1" t="str">
        <f>VLOOKUP(E3329,省份映射!$B$1:$C$472,2,0)</f>
        <v>天津市</v>
      </c>
    </row>
    <row r="3330" spans="1:6">
      <c r="A3330" s="1" t="s">
        <v>20717</v>
      </c>
      <c r="B3330" s="1" t="s">
        <v>16677</v>
      </c>
      <c r="C3330" s="1" t="str">
        <f>VLOOKUP(B3330,「工具标准名」映射表!B:I,2,0)</f>
        <v>生成式人工智能</v>
      </c>
      <c r="D3330" s="1" t="str">
        <f>VLOOKUP(C3330,「工具标准名」映射表!$C$1:$O$2046,2,0)</f>
        <v>DeepSeek 大模型</v>
      </c>
      <c r="E3330" s="1" t="s">
        <v>12272</v>
      </c>
      <c r="F3330" s="1" t="str">
        <f>VLOOKUP(E3330,省份映射!$B$1:$C$472,2,0)</f>
        <v>天津市</v>
      </c>
    </row>
    <row r="3331" spans="1:6">
      <c r="A3331" s="1" t="s">
        <v>20728</v>
      </c>
      <c r="B3331" s="1" t="s">
        <v>3876</v>
      </c>
      <c r="C3331" s="1" t="str">
        <f>VLOOKUP(B3331,「工具标准名」映射表!B:I,2,0)</f>
        <v>AI课堂评价软件</v>
      </c>
      <c r="D3331" s="1" t="str">
        <f>VLOOKUP(C3331,「工具标准名」映射表!$C$1:$O$2046,2,0)</f>
        <v>AI课堂评价软件</v>
      </c>
      <c r="E3331" s="1" t="s">
        <v>20730</v>
      </c>
      <c r="F3331" s="1" t="str">
        <f>VLOOKUP(E3331,省份映射!$B$1:$C$472,2,0)</f>
        <v>新疆维吾尔自治区</v>
      </c>
    </row>
    <row r="3332" spans="1:6">
      <c r="A3332" s="1" t="s">
        <v>20728</v>
      </c>
      <c r="B3332" s="1" t="s">
        <v>20742</v>
      </c>
      <c r="C3332" s="1" t="str">
        <f>VLOOKUP(B3332,「工具标准名」映射表!B:I,2,0)</f>
        <v>智能助教工具</v>
      </c>
      <c r="D3332" s="1" t="str">
        <f>VLOOKUP(C3332,「工具标准名」映射表!$C$1:$O$2046,2,0)</f>
        <v>智能助教工具</v>
      </c>
      <c r="E3332" s="1" t="s">
        <v>20730</v>
      </c>
      <c r="F3332" s="1" t="str">
        <f>VLOOKUP(E3332,省份映射!$B$1:$C$472,2,0)</f>
        <v>新疆维吾尔自治区</v>
      </c>
    </row>
    <row r="3333" spans="1:6">
      <c r="A3333" s="1" t="s">
        <v>20728</v>
      </c>
      <c r="B3333" s="1" t="s">
        <v>8298</v>
      </c>
      <c r="C3333" s="1" t="str">
        <f>VLOOKUP(B3333,「工具标准名」映射表!B:I,2,0)</f>
        <v>VR活动适配软件</v>
      </c>
      <c r="D3333" s="1" t="str">
        <f>VLOOKUP(C3333,「工具标准名」映射表!$C$1:$O$2046,2,0)</f>
        <v>VR活动适配软件</v>
      </c>
      <c r="E3333" s="1" t="s">
        <v>20730</v>
      </c>
      <c r="F3333" s="1" t="str">
        <f>VLOOKUP(E3333,省份映射!$B$1:$C$472,2,0)</f>
        <v>新疆维吾尔自治区</v>
      </c>
    </row>
    <row r="3334" spans="1:6">
      <c r="A3334" s="1" t="s">
        <v>20745</v>
      </c>
      <c r="B3334" s="1" t="s">
        <v>12696</v>
      </c>
      <c r="C3334" s="1" t="str">
        <f>VLOOKUP(B3334,「工具标准名」映射表!B:I,2,0)</f>
        <v>国平台</v>
      </c>
      <c r="D3334" s="1" t="str">
        <f>VLOOKUP(C3334,「工具标准名」映射表!$C$1:$O$2046,2,0)</f>
        <v>国家中小学智慧教育平台</v>
      </c>
      <c r="E3334" s="1" t="s">
        <v>19822</v>
      </c>
      <c r="F3334" s="1" t="str">
        <f>VLOOKUP(E3334,省份映射!$B$1:$C$472,2,0)</f>
        <v>新疆维吾尔自治区</v>
      </c>
    </row>
    <row r="3335" spans="1:6">
      <c r="A3335" s="1" t="s">
        <v>20745</v>
      </c>
      <c r="B3335" s="1" t="s">
        <v>15581</v>
      </c>
      <c r="C3335" s="1" t="str">
        <f>VLOOKUP(B3335,「工具标准名」映射表!B:I,2,0)</f>
        <v>乐德少年评价系统</v>
      </c>
      <c r="D3335" s="1" t="str">
        <f>VLOOKUP(C3335,「工具标准名」映射表!$C$1:$O$2046,2,0)</f>
        <v>乐德少年评价系统</v>
      </c>
      <c r="E3335" s="1" t="s">
        <v>19822</v>
      </c>
      <c r="F3335" s="1" t="str">
        <f>VLOOKUP(E3335,省份映射!$B$1:$C$472,2,0)</f>
        <v>新疆维吾尔自治区</v>
      </c>
    </row>
    <row r="3336" spans="1:6">
      <c r="A3336" s="1" t="s">
        <v>20757</v>
      </c>
      <c r="B3336" s="1" t="s">
        <v>679</v>
      </c>
      <c r="C3336" s="1" t="str">
        <f>VLOOKUP(B3336,「工具标准名」映射表!B:I,2,0)</f>
        <v>智慧教育平台</v>
      </c>
      <c r="D3336" s="1" t="str">
        <f>VLOOKUP(C3336,「工具标准名」映射表!$C$1:$O$2046,2,0)</f>
        <v>智慧教育平台</v>
      </c>
      <c r="E3336" s="1" t="s">
        <v>156</v>
      </c>
      <c r="F3336" s="1" t="str">
        <f>VLOOKUP(E3336,省份映射!$B$1:$C$472,2,0)</f>
        <v>未提及</v>
      </c>
    </row>
    <row r="3337" spans="1:6">
      <c r="A3337" s="1" t="s">
        <v>20767</v>
      </c>
      <c r="B3337" s="1" t="s">
        <v>1892</v>
      </c>
      <c r="C3337" s="1" t="str">
        <f>VLOOKUP(B3337,「工具标准名」映射表!B:I,2,0)</f>
        <v>AI情境再现系统</v>
      </c>
      <c r="D3337" s="1" t="str">
        <f>VLOOKUP(C3337,「工具标准名」映射表!$C$1:$O$2046,2,0)</f>
        <v>AI情境再现系统</v>
      </c>
      <c r="E3337" s="1" t="s">
        <v>19851</v>
      </c>
      <c r="F3337" s="1" t="str">
        <f>VLOOKUP(E3337,省份映射!$B$1:$C$472,2,0)</f>
        <v>福建省</v>
      </c>
    </row>
    <row r="3338" spans="1:6">
      <c r="A3338" s="1" t="s">
        <v>20779</v>
      </c>
      <c r="B3338" s="1" t="s">
        <v>19693</v>
      </c>
      <c r="C3338" s="1" t="str">
        <f>VLOOKUP(B3338,「工具标准名」映射表!B:I,2,0)</f>
        <v>小飞语音识别APP</v>
      </c>
      <c r="D3338" s="1" t="str">
        <f>VLOOKUP(C3338,「工具标准名」映射表!$C$1:$O$2046,2,0)</f>
        <v>小飞语音识别APP</v>
      </c>
      <c r="E3338" s="1" t="s">
        <v>164</v>
      </c>
      <c r="F3338" s="1" t="str">
        <f>VLOOKUP(E3338,省份映射!$B$1:$C$472,2,0)</f>
        <v>天津市</v>
      </c>
    </row>
    <row r="3339" spans="1:6">
      <c r="A3339" s="1" t="s">
        <v>20779</v>
      </c>
      <c r="B3339" s="1" t="s">
        <v>20790</v>
      </c>
      <c r="C3339" s="1" t="str">
        <f>VLOOKUP(B3339,「工具标准名」映射表!B:I,2,0)</f>
        <v>在线音频可视化工具</v>
      </c>
      <c r="D3339" s="1" t="str">
        <f>VLOOKUP(C3339,「工具标准名」映射表!$C$1:$O$2046,2,0)</f>
        <v>在线音频可视化工具</v>
      </c>
      <c r="E3339" s="1" t="s">
        <v>164</v>
      </c>
      <c r="F3339" s="1" t="str">
        <f>VLOOKUP(E3339,省份映射!$B$1:$C$472,2,0)</f>
        <v>天津市</v>
      </c>
    </row>
    <row r="3340" spans="1:6">
      <c r="A3340" s="1" t="s">
        <v>20792</v>
      </c>
      <c r="B3340" s="1" t="s">
        <v>139</v>
      </c>
      <c r="C3340" s="1" t="str">
        <f>VLOOKUP(B3340,「工具标准名」映射表!B:I,2,0)</f>
        <v>豆包</v>
      </c>
      <c r="D3340" s="1" t="str">
        <f>VLOOKUP(C3340,「工具标准名」映射表!$C$1:$O$2046,2,0)</f>
        <v>豆包</v>
      </c>
      <c r="E3340" s="1" t="s">
        <v>12272</v>
      </c>
      <c r="F3340" s="1" t="str">
        <f>VLOOKUP(E3340,省份映射!$B$1:$C$472,2,0)</f>
        <v>天津市</v>
      </c>
    </row>
    <row r="3341" spans="1:6">
      <c r="A3341" s="1" t="s">
        <v>20792</v>
      </c>
      <c r="B3341" s="1" t="s">
        <v>19112</v>
      </c>
      <c r="C3341" s="1" t="str">
        <f>VLOOKUP(B3341,「工具标准名」映射表!B:I,2,0)</f>
        <v>讯飞有声</v>
      </c>
      <c r="D3341" s="1" t="str">
        <f>VLOOKUP(C3341,「工具标准名」映射表!$C$1:$O$2046,2,0)</f>
        <v>讯飞有声</v>
      </c>
      <c r="E3341" s="1" t="s">
        <v>12272</v>
      </c>
      <c r="F3341" s="1" t="str">
        <f>VLOOKUP(E3341,省份映射!$B$1:$C$472,2,0)</f>
        <v>天津市</v>
      </c>
    </row>
    <row r="3342" spans="1:6">
      <c r="A3342" s="1" t="s">
        <v>20792</v>
      </c>
      <c r="B3342" s="1" t="s">
        <v>2439</v>
      </c>
      <c r="C3342" s="1" t="str">
        <f>VLOOKUP(B3342,「工具标准名」映射表!B:I,2,0)</f>
        <v>班级优化大师</v>
      </c>
      <c r="D3342" s="1" t="str">
        <f>VLOOKUP(C3342,「工具标准名」映射表!$C$1:$O$2046,2,0)</f>
        <v>班级优化大师软件</v>
      </c>
      <c r="E3342" s="1" t="s">
        <v>12272</v>
      </c>
      <c r="F3342" s="1" t="str">
        <f>VLOOKUP(E3342,省份映射!$B$1:$C$472,2,0)</f>
        <v>天津市</v>
      </c>
    </row>
    <row r="3343" spans="1:6">
      <c r="A3343" s="1" t="s">
        <v>20802</v>
      </c>
      <c r="B3343" s="1" t="s">
        <v>1247</v>
      </c>
      <c r="C3343" s="1" t="str">
        <f>VLOOKUP(B3343,「工具标准名」映射表!B:I,2,0)</f>
        <v>讯飞星火</v>
      </c>
      <c r="D3343" s="1" t="str">
        <f>VLOOKUP(C3343,「工具标准名」映射表!$C$1:$O$2046,2,0)</f>
        <v>讯飞星火</v>
      </c>
      <c r="E3343" s="1" t="s">
        <v>20053</v>
      </c>
      <c r="F3343" s="1" t="str">
        <f>VLOOKUP(E3343,省份映射!$B$1:$C$472,2,0)</f>
        <v>浙江省</v>
      </c>
    </row>
    <row r="3344" spans="1:6">
      <c r="A3344" s="1" t="s">
        <v>20802</v>
      </c>
      <c r="B3344" s="1" t="s">
        <v>139</v>
      </c>
      <c r="C3344" s="1" t="str">
        <f>VLOOKUP(B3344,「工具标准名」映射表!B:I,2,0)</f>
        <v>豆包</v>
      </c>
      <c r="D3344" s="1" t="str">
        <f>VLOOKUP(C3344,「工具标准名」映射表!$C$1:$O$2046,2,0)</f>
        <v>豆包</v>
      </c>
      <c r="E3344" s="1" t="s">
        <v>20053</v>
      </c>
      <c r="F3344" s="1" t="str">
        <f>VLOOKUP(E3344,省份映射!$B$1:$C$472,2,0)</f>
        <v>浙江省</v>
      </c>
    </row>
    <row r="3345" spans="1:6">
      <c r="A3345" s="1" t="s">
        <v>20802</v>
      </c>
      <c r="B3345" s="1" t="s">
        <v>1133</v>
      </c>
      <c r="C3345" s="1" t="str">
        <f>VLOOKUP(B3345,「工具标准名」映射表!B:I,2,0)</f>
        <v>文心一言</v>
      </c>
      <c r="D3345" s="1" t="str">
        <f>VLOOKUP(C3345,「工具标准名」映射表!$C$1:$O$2046,2,0)</f>
        <v>文心一言</v>
      </c>
      <c r="E3345" s="1" t="s">
        <v>20053</v>
      </c>
      <c r="F3345" s="1" t="str">
        <f>VLOOKUP(E3345,省份映射!$B$1:$C$472,2,0)</f>
        <v>浙江省</v>
      </c>
    </row>
    <row r="3346" spans="1:6">
      <c r="A3346" s="1" t="s">
        <v>20818</v>
      </c>
      <c r="B3346" s="1" t="s">
        <v>139</v>
      </c>
      <c r="C3346" s="1" t="str">
        <f>VLOOKUP(B3346,「工具标准名」映射表!B:I,2,0)</f>
        <v>豆包</v>
      </c>
      <c r="D3346" s="1" t="str">
        <f>VLOOKUP(C3346,「工具标准名」映射表!$C$1:$O$2046,2,0)</f>
        <v>豆包</v>
      </c>
      <c r="E3346" s="1" t="s">
        <v>20820</v>
      </c>
      <c r="F3346" s="1" t="str">
        <f>VLOOKUP(E3346,省份映射!$B$1:$C$472,2,0)</f>
        <v>宁夏回族自治区</v>
      </c>
    </row>
    <row r="3347" spans="1:6">
      <c r="A3347" s="1" t="s">
        <v>20818</v>
      </c>
      <c r="B3347" s="1" t="s">
        <v>124</v>
      </c>
      <c r="C3347" s="1" t="str">
        <f>VLOOKUP(B3347,「工具标准名」映射表!B:I,2,0)</f>
        <v>DeepSeek 大模型</v>
      </c>
      <c r="D3347" s="1" t="str">
        <f>VLOOKUP(C3347,「工具标准名」映射表!$C$1:$O$2046,2,0)</f>
        <v>DeepSeek 大模型</v>
      </c>
      <c r="E3347" s="1" t="s">
        <v>20820</v>
      </c>
      <c r="F3347" s="1" t="str">
        <f>VLOOKUP(E3347,省份映射!$B$1:$C$472,2,0)</f>
        <v>宁夏回族自治区</v>
      </c>
    </row>
    <row r="3348" spans="1:6">
      <c r="A3348" s="1" t="s">
        <v>20818</v>
      </c>
      <c r="B3348" s="1" t="s">
        <v>1753</v>
      </c>
      <c r="C3348" s="1" t="str">
        <f>VLOOKUP(B3348,「工具标准名」映射表!B:I,2,0)</f>
        <v>即梦AI</v>
      </c>
      <c r="D3348" s="1" t="str">
        <f>VLOOKUP(C3348,「工具标准名」映射表!$C$1:$O$2046,2,0)</f>
        <v>即梦AI</v>
      </c>
      <c r="E3348" s="1" t="s">
        <v>20820</v>
      </c>
      <c r="F3348" s="1" t="str">
        <f>VLOOKUP(E3348,省份映射!$B$1:$C$472,2,0)</f>
        <v>宁夏回族自治区</v>
      </c>
    </row>
    <row r="3349" spans="1:6">
      <c r="A3349" s="1" t="s">
        <v>20832</v>
      </c>
      <c r="B3349" s="1" t="s">
        <v>914</v>
      </c>
      <c r="C3349" s="1" t="str">
        <f>VLOOKUP(B3349,「工具标准名」映射表!B:I,2,0)</f>
        <v>希沃易课堂</v>
      </c>
      <c r="D3349" s="1" t="str">
        <f>VLOOKUP(C3349,「工具标准名」映射表!$C$1:$O$2046,2,0)</f>
        <v>希沃易课堂</v>
      </c>
      <c r="E3349" s="1" t="s">
        <v>7675</v>
      </c>
      <c r="F3349" s="1" t="str">
        <f>VLOOKUP(E3349,省份映射!$B$1:$C$472,2,0)</f>
        <v>宁夏回族自治区</v>
      </c>
    </row>
    <row r="3350" spans="1:6">
      <c r="A3350" s="1" t="s">
        <v>20832</v>
      </c>
      <c r="B3350" s="1" t="s">
        <v>8787</v>
      </c>
      <c r="C3350" s="1" t="str">
        <f>VLOOKUP(B3350,「工具标准名」映射表!B:I,2,0)</f>
        <v>睿知云</v>
      </c>
      <c r="D3350" s="1" t="str">
        <f>VLOOKUP(C3350,「工具标准名」映射表!$C$1:$O$2046,2,0)</f>
        <v>睿知云</v>
      </c>
      <c r="E3350" s="1" t="s">
        <v>7675</v>
      </c>
      <c r="F3350" s="1" t="str">
        <f>VLOOKUP(E3350,省份映射!$B$1:$C$472,2,0)</f>
        <v>宁夏回族自治区</v>
      </c>
    </row>
    <row r="3351" spans="1:6">
      <c r="A3351" s="1" t="s">
        <v>20846</v>
      </c>
      <c r="B3351" s="1" t="s">
        <v>14730</v>
      </c>
      <c r="C3351" s="1" t="str">
        <f>VLOOKUP(B3351,「工具标准名」映射表!B:I,2,0)</f>
        <v>剪纸生花APP</v>
      </c>
      <c r="D3351" s="1" t="str">
        <f>VLOOKUP(C3351,「工具标准名」映射表!$C$1:$O$2046,2,0)</f>
        <v>剪纸生花APP</v>
      </c>
      <c r="E3351" s="1" t="s">
        <v>12272</v>
      </c>
      <c r="F3351" s="1" t="str">
        <f>VLOOKUP(E3351,省份映射!$B$1:$C$472,2,0)</f>
        <v>天津市</v>
      </c>
    </row>
    <row r="3352" spans="1:6">
      <c r="A3352" s="1" t="s">
        <v>20846</v>
      </c>
      <c r="B3352" s="1" t="s">
        <v>1804</v>
      </c>
      <c r="C3352" s="1" t="str">
        <f>VLOOKUP(B3352,「工具标准名」映射表!B:I,2,0)</f>
        <v>豆包智能体</v>
      </c>
      <c r="D3352" s="1" t="str">
        <f>VLOOKUP(C3352,「工具标准名」映射表!$C$1:$O$2046,2,0)</f>
        <v>豆包</v>
      </c>
      <c r="E3352" s="1" t="s">
        <v>12272</v>
      </c>
      <c r="F3352" s="1" t="str">
        <f>VLOOKUP(E3352,省份映射!$B$1:$C$472,2,0)</f>
        <v>天津市</v>
      </c>
    </row>
    <row r="3353" spans="1:6">
      <c r="A3353" s="1" t="s">
        <v>20856</v>
      </c>
      <c r="B3353" s="1" t="s">
        <v>19078</v>
      </c>
      <c r="C3353" s="1" t="str">
        <f>VLOOKUP(B3353,「工具标准名」映射表!B:I,2,0)</f>
        <v>数字人</v>
      </c>
      <c r="D3353" s="1" t="str">
        <f>VLOOKUP(C3353,「工具标准名」映射表!$C$1:$O$2046,2,0)</f>
        <v>AI数字人</v>
      </c>
      <c r="E3353" s="1" t="s">
        <v>12272</v>
      </c>
      <c r="F3353" s="1" t="str">
        <f>VLOOKUP(E3353,省份映射!$B$1:$C$472,2,0)</f>
        <v>天津市</v>
      </c>
    </row>
    <row r="3354" spans="1:6">
      <c r="A3354" s="1" t="s">
        <v>20856</v>
      </c>
      <c r="B3354" s="1" t="s">
        <v>8617</v>
      </c>
      <c r="C3354" s="1" t="str">
        <f>VLOOKUP(B3354,「工具标准名」映射表!B:I,2,0)</f>
        <v>班级优化大师软件</v>
      </c>
      <c r="D3354" s="1" t="str">
        <f>VLOOKUP(C3354,「工具标准名」映射表!$C$1:$O$2046,2,0)</f>
        <v>班级优化大师软件</v>
      </c>
      <c r="E3354" s="1" t="s">
        <v>12272</v>
      </c>
      <c r="F3354" s="1" t="str">
        <f>VLOOKUP(E3354,省份映射!$B$1:$C$472,2,0)</f>
        <v>天津市</v>
      </c>
    </row>
    <row r="3355" spans="1:6">
      <c r="A3355" s="1" t="s">
        <v>20856</v>
      </c>
      <c r="B3355" s="1" t="s">
        <v>19086</v>
      </c>
      <c r="C3355" s="1" t="str">
        <f>VLOOKUP(B3355,「工具标准名」映射表!B:I,2,0)</f>
        <v>DeepSeek 大模型</v>
      </c>
      <c r="D3355" s="1" t="str">
        <f>VLOOKUP(C3355,「工具标准名」映射表!$C$1:$O$2046,2,0)</f>
        <v>DeepSeek 大模型</v>
      </c>
      <c r="E3355" s="1" t="s">
        <v>12272</v>
      </c>
      <c r="F3355" s="1" t="str">
        <f>VLOOKUP(E3355,省份映射!$B$1:$C$472,2,0)</f>
        <v>天津市</v>
      </c>
    </row>
    <row r="3356" spans="1:6">
      <c r="A3356" s="1" t="s">
        <v>20856</v>
      </c>
      <c r="B3356" s="1" t="s">
        <v>19087</v>
      </c>
      <c r="C3356" s="1" t="str">
        <f>VLOOKUP(B3356,「工具标准名」映射表!B:I,2,0)</f>
        <v>智能互动AI豆包</v>
      </c>
      <c r="D3356" s="1" t="str">
        <f>VLOOKUP(C3356,「工具标准名」映射表!$C$1:$O$2046,2,0)</f>
        <v>智能互动AI豆包</v>
      </c>
      <c r="E3356" s="1" t="s">
        <v>12272</v>
      </c>
      <c r="F3356" s="1" t="str">
        <f>VLOOKUP(E3356,省份映射!$B$1:$C$472,2,0)</f>
        <v>天津市</v>
      </c>
    </row>
    <row r="3357" spans="1:6">
      <c r="A3357" s="1" t="s">
        <v>20871</v>
      </c>
      <c r="B3357" s="1" t="s">
        <v>7680</v>
      </c>
      <c r="C3357" s="1" t="str">
        <f>VLOOKUP(B3357,「工具标准名」映射表!B:I,2,0)</f>
        <v>敖丙数字人</v>
      </c>
      <c r="D3357" s="1" t="str">
        <f>VLOOKUP(C3357,「工具标准名」映射表!$C$1:$O$2046,2,0)</f>
        <v>敖丙数字人</v>
      </c>
      <c r="E3357" s="1" t="s">
        <v>7675</v>
      </c>
      <c r="F3357" s="1" t="str">
        <f>VLOOKUP(E3357,省份映射!$B$1:$C$472,2,0)</f>
        <v>宁夏回族自治区</v>
      </c>
    </row>
    <row r="3358" spans="1:6">
      <c r="A3358" s="1" t="s">
        <v>20871</v>
      </c>
      <c r="B3358" s="1" t="s">
        <v>20880</v>
      </c>
      <c r="C3358" s="1" t="str">
        <f>VLOOKUP(B3358,「工具标准名」映射表!B:I,2,0)</f>
        <v>语文朗读宝AI</v>
      </c>
      <c r="D3358" s="1" t="str">
        <f>VLOOKUP(C3358,「工具标准名」映射表!$C$1:$O$2046,2,0)</f>
        <v>语文朗读宝AI</v>
      </c>
      <c r="E3358" s="1" t="s">
        <v>7675</v>
      </c>
      <c r="F3358" s="1" t="str">
        <f>VLOOKUP(E3358,省份映射!$B$1:$C$472,2,0)</f>
        <v>宁夏回族自治区</v>
      </c>
    </row>
    <row r="3359" spans="1:6">
      <c r="A3359" s="1" t="s">
        <v>20882</v>
      </c>
      <c r="B3359" s="1" t="s">
        <v>453</v>
      </c>
      <c r="C3359" s="1" t="str">
        <f>VLOOKUP(B3359,「工具标准名」映射表!B:I,2,0)</f>
        <v>DeepSeek 大模型</v>
      </c>
      <c r="D3359" s="1" t="str">
        <f>VLOOKUP(C3359,「工具标准名」映射表!$C$1:$O$2046,2,0)</f>
        <v>DeepSeek 大模型</v>
      </c>
      <c r="E3359" s="1" t="s">
        <v>20884</v>
      </c>
      <c r="F3359" s="1" t="str">
        <f>VLOOKUP(E3359,省份映射!$B$1:$C$472,2,0)</f>
        <v>宁夏回族自治区</v>
      </c>
    </row>
    <row r="3360" spans="1:6">
      <c r="A3360" s="1" t="s">
        <v>20882</v>
      </c>
      <c r="B3360" s="1" t="s">
        <v>4356</v>
      </c>
      <c r="C3360" s="1" t="str">
        <f>VLOOKUP(B3360,「工具标准名」映射表!B:I,2,0)</f>
        <v>AR地球</v>
      </c>
      <c r="D3360" s="1" t="str">
        <f>VLOOKUP(C3360,「工具标准名」映射表!$C$1:$O$2046,2,0)</f>
        <v>AR地球</v>
      </c>
      <c r="E3360" s="1" t="s">
        <v>20884</v>
      </c>
      <c r="F3360" s="1" t="str">
        <f>VLOOKUP(E3360,省份映射!$B$1:$C$472,2,0)</f>
        <v>宁夏回族自治区</v>
      </c>
    </row>
    <row r="3361" spans="1:6">
      <c r="A3361" s="1" t="s">
        <v>20882</v>
      </c>
      <c r="B3361" s="1" t="s">
        <v>15026</v>
      </c>
      <c r="C3361" s="1" t="str">
        <f>VLOOKUP(B3361,「工具标准名」映射表!B:I,2,0)</f>
        <v>经纬度智能标注系统</v>
      </c>
      <c r="D3361" s="1" t="str">
        <f>VLOOKUP(C3361,「工具标准名」映射表!$C$1:$O$2046,2,0)</f>
        <v>经纬度智能标注系统</v>
      </c>
      <c r="E3361" s="1" t="s">
        <v>20884</v>
      </c>
      <c r="F3361" s="1" t="str">
        <f>VLOOKUP(E3361,省份映射!$B$1:$C$472,2,0)</f>
        <v>宁夏回族自治区</v>
      </c>
    </row>
    <row r="3362" spans="1:6">
      <c r="A3362" s="1" t="s">
        <v>20882</v>
      </c>
      <c r="B3362" s="1" t="s">
        <v>20897</v>
      </c>
      <c r="C3362" s="1" t="str">
        <f>VLOOKUP(B3362,「工具标准名」映射表!B:I,2,0)</f>
        <v>智能平板</v>
      </c>
      <c r="D3362" s="1" t="str">
        <f>VLOOKUP(C3362,「工具标准名」映射表!$C$1:$O$2046,2,0)</f>
        <v>智能平板</v>
      </c>
      <c r="E3362" s="1" t="s">
        <v>20884</v>
      </c>
      <c r="F3362" s="1" t="str">
        <f>VLOOKUP(E3362,省份映射!$B$1:$C$472,2,0)</f>
        <v>宁夏回族自治区</v>
      </c>
    </row>
    <row r="3363" spans="1:6">
      <c r="A3363" s="1" t="s">
        <v>20899</v>
      </c>
      <c r="B3363" s="1" t="s">
        <v>3370</v>
      </c>
      <c r="C3363" s="1" t="str">
        <f>VLOOKUP(B3363,「工具标准名」映射表!B:I,2,0)</f>
        <v>AI虚拟圆片操作平台</v>
      </c>
      <c r="D3363" s="1" t="str">
        <f>VLOOKUP(C3363,「工具标准名」映射表!$C$1:$O$2046,2,0)</f>
        <v>AI虚拟圆片操作平台</v>
      </c>
      <c r="E3363" s="1" t="s">
        <v>20884</v>
      </c>
      <c r="F3363" s="1" t="str">
        <f>VLOOKUP(E3363,省份映射!$B$1:$C$472,2,0)</f>
        <v>宁夏回族自治区</v>
      </c>
    </row>
    <row r="3364" spans="1:6">
      <c r="A3364" s="1" t="s">
        <v>20899</v>
      </c>
      <c r="B3364" s="1" t="s">
        <v>20341</v>
      </c>
      <c r="C3364" s="1" t="str">
        <f>VLOOKUP(B3364,「工具标准名」映射表!B:I,2,0)</f>
        <v>学情分析模型</v>
      </c>
      <c r="D3364" s="1" t="str">
        <f>VLOOKUP(C3364,「工具标准名」映射表!$C$1:$O$2046,2,0)</f>
        <v>学情分析模型</v>
      </c>
      <c r="E3364" s="1" t="s">
        <v>20884</v>
      </c>
      <c r="F3364" s="1" t="str">
        <f>VLOOKUP(E3364,省份映射!$B$1:$C$472,2,0)</f>
        <v>宁夏回族自治区</v>
      </c>
    </row>
    <row r="3365" spans="1:6">
      <c r="A3365" s="1" t="s">
        <v>20911</v>
      </c>
      <c r="B3365" s="1" t="s">
        <v>124</v>
      </c>
      <c r="C3365" s="1" t="str">
        <f>VLOOKUP(B3365,「工具标准名」映射表!B:I,2,0)</f>
        <v>DeepSeek 大模型</v>
      </c>
      <c r="D3365" s="1" t="str">
        <f>VLOOKUP(C3365,「工具标准名」映射表!$C$1:$O$2046,2,0)</f>
        <v>DeepSeek 大模型</v>
      </c>
      <c r="E3365" s="1" t="s">
        <v>20913</v>
      </c>
      <c r="F3365" s="1" t="str">
        <f>VLOOKUP(E3365,省份映射!$B$1:$C$472,2,0)</f>
        <v>山东省</v>
      </c>
    </row>
    <row r="3366" spans="1:6">
      <c r="A3366" s="1" t="s">
        <v>20922</v>
      </c>
      <c r="B3366" s="1" t="s">
        <v>18666</v>
      </c>
      <c r="C3366" s="1" t="str">
        <f>VLOOKUP(B3366,「工具标准名」映射表!B:I,2,0)</f>
        <v>智慧中小学平台</v>
      </c>
      <c r="D3366" s="1" t="str">
        <f>VLOOKUP(C3366,「工具标准名」映射表!$C$1:$O$2046,2,0)</f>
        <v>智慧中小学平台</v>
      </c>
      <c r="E3366" s="1" t="s">
        <v>18661</v>
      </c>
      <c r="F3366" s="1" t="str">
        <f>VLOOKUP(E3366,省份映射!$B$1:$C$472,2,0)</f>
        <v>湖南省</v>
      </c>
    </row>
    <row r="3367" spans="1:6">
      <c r="A3367" s="1" t="s">
        <v>20922</v>
      </c>
      <c r="B3367" s="1" t="s">
        <v>1030</v>
      </c>
      <c r="C3367" s="1" t="str">
        <f>VLOOKUP(B3367,「工具标准名」映射表!B:I,2,0)</f>
        <v>智慧纸笔</v>
      </c>
      <c r="D3367" s="1" t="str">
        <f>VLOOKUP(C3367,「工具标准名」映射表!$C$1:$O$2046,2,0)</f>
        <v>智慧纸笔</v>
      </c>
      <c r="E3367" s="1" t="s">
        <v>18661</v>
      </c>
      <c r="F3367" s="1" t="str">
        <f>VLOOKUP(E3367,省份映射!$B$1:$C$472,2,0)</f>
        <v>湖南省</v>
      </c>
    </row>
    <row r="3368" spans="1:6">
      <c r="A3368" s="1" t="s">
        <v>20922</v>
      </c>
      <c r="B3368" s="1" t="s">
        <v>3740</v>
      </c>
      <c r="C3368" s="1" t="str">
        <f>VLOOKUP(B3368,「工具标准名」映射表!B:I,2,0)</f>
        <v>AI课堂循证平台</v>
      </c>
      <c r="D3368" s="1" t="str">
        <f>VLOOKUP(C3368,「工具标准名」映射表!$C$1:$O$2046,2,0)</f>
        <v>AI课堂循证平台</v>
      </c>
      <c r="E3368" s="1" t="s">
        <v>18661</v>
      </c>
      <c r="F3368" s="1" t="str">
        <f>VLOOKUP(E3368,省份映射!$B$1:$C$472,2,0)</f>
        <v>湖南省</v>
      </c>
    </row>
    <row r="3369" spans="1:6">
      <c r="A3369" s="1" t="s">
        <v>20922</v>
      </c>
      <c r="B3369" s="1" t="s">
        <v>10875</v>
      </c>
      <c r="C3369" s="1" t="str">
        <f>VLOOKUP(B3369,「工具标准名」映射表!B:I,2,0)</f>
        <v>生成式AI</v>
      </c>
      <c r="D3369" s="1" t="str">
        <f>VLOOKUP(C3369,「工具标准名」映射表!$C$1:$O$2046,2,0)</f>
        <v>豆包</v>
      </c>
      <c r="E3369" s="1" t="s">
        <v>18661</v>
      </c>
      <c r="F3369" s="1" t="str">
        <f>VLOOKUP(E3369,省份映射!$B$1:$C$472,2,0)</f>
        <v>湖南省</v>
      </c>
    </row>
    <row r="3370" spans="1:6">
      <c r="A3370" s="1" t="s">
        <v>20933</v>
      </c>
      <c r="B3370" s="1" t="s">
        <v>1599</v>
      </c>
      <c r="C3370" s="1" t="str">
        <f>VLOOKUP(B3370,「工具标准名」映射表!B:I,2,0)</f>
        <v>AI学情分析系统</v>
      </c>
      <c r="D3370" s="1" t="str">
        <f>VLOOKUP(C3370,「工具标准名」映射表!$C$1:$O$2046,2,0)</f>
        <v>AI学情分析系统</v>
      </c>
      <c r="E3370" s="1" t="s">
        <v>20935</v>
      </c>
      <c r="F3370" s="1" t="str">
        <f>VLOOKUP(E3370,省份映射!$B$1:$C$472,2,0)</f>
        <v>江苏省</v>
      </c>
    </row>
    <row r="3371" spans="1:6">
      <c r="A3371" s="1" t="s">
        <v>20933</v>
      </c>
      <c r="B3371" s="1" t="s">
        <v>13051</v>
      </c>
      <c r="C3371" s="1" t="str">
        <f>VLOOKUP(B3371,「工具标准名」映射表!B:I,2,0)</f>
        <v>基于知识图谱的智能诊断系统</v>
      </c>
      <c r="D3371" s="1" t="str">
        <f>VLOOKUP(C3371,「工具标准名」映射表!$C$1:$O$2046,2,0)</f>
        <v>智能诊断系统</v>
      </c>
      <c r="E3371" s="1" t="s">
        <v>20935</v>
      </c>
      <c r="F3371" s="1" t="str">
        <f>VLOOKUP(E3371,省份映射!$B$1:$C$472,2,0)</f>
        <v>江苏省</v>
      </c>
    </row>
    <row r="3372" spans="1:6">
      <c r="A3372" s="1" t="s">
        <v>20933</v>
      </c>
      <c r="B3372" s="1" t="s">
        <v>14844</v>
      </c>
      <c r="C3372" s="1" t="str">
        <f>VLOOKUP(B3372,「工具标准名」映射表!B:I,2,0)</f>
        <v>交互式学习工具</v>
      </c>
      <c r="D3372" s="1" t="str">
        <f>VLOOKUP(C3372,「工具标准名」映射表!$C$1:$O$2046,2,0)</f>
        <v>交互式学习工具</v>
      </c>
      <c r="E3372" s="1" t="s">
        <v>20935</v>
      </c>
      <c r="F3372" s="1" t="str">
        <f>VLOOKUP(E3372,省份映射!$B$1:$C$472,2,0)</f>
        <v>江苏省</v>
      </c>
    </row>
    <row r="3373" spans="1:6">
      <c r="A3373" s="1" t="s">
        <v>20945</v>
      </c>
      <c r="B3373" s="1" t="s">
        <v>4171</v>
      </c>
      <c r="C3373" s="1" t="str">
        <f>VLOOKUP(B3373,「工具标准名」映射表!B:I,2,0)</f>
        <v>希沃投屏</v>
      </c>
      <c r="D3373" s="1" t="str">
        <f>VLOOKUP(C3373,「工具标准名」映射表!$C$1:$O$2046,2,0)</f>
        <v>希沃投屏</v>
      </c>
      <c r="E3373" s="1" t="s">
        <v>7651</v>
      </c>
      <c r="F3373" s="1" t="str">
        <f>VLOOKUP(E3373,省份映射!$B$1:$C$472,2,0)</f>
        <v>宁夏回族自治区</v>
      </c>
    </row>
    <row r="3374" spans="1:6">
      <c r="A3374" s="1" t="s">
        <v>20945</v>
      </c>
      <c r="B3374" s="1" t="s">
        <v>16066</v>
      </c>
      <c r="C3374" s="1" t="str">
        <f>VLOOKUP(B3374,「工具标准名」映射表!B:I,2,0)</f>
        <v>平板教学系统</v>
      </c>
      <c r="D3374" s="1" t="str">
        <f>VLOOKUP(C3374,「工具标准名」映射表!$C$1:$O$2046,2,0)</f>
        <v>平板教学系统</v>
      </c>
      <c r="E3374" s="1" t="s">
        <v>7651</v>
      </c>
      <c r="F3374" s="1" t="str">
        <f>VLOOKUP(E3374,省份映射!$B$1:$C$472,2,0)</f>
        <v>宁夏回族自治区</v>
      </c>
    </row>
    <row r="3375" spans="1:6">
      <c r="A3375" s="1" t="s">
        <v>20945</v>
      </c>
      <c r="B3375" s="1" t="s">
        <v>2678</v>
      </c>
      <c r="C3375" s="1" t="str">
        <f>VLOOKUP(B3375,「工具标准名」映射表!B:I,2,0)</f>
        <v>AI智能体</v>
      </c>
      <c r="D3375" s="1" t="str">
        <f>VLOOKUP(C3375,「工具标准名」映射表!$C$1:$O$2046,2,0)</f>
        <v>AI智能体</v>
      </c>
      <c r="E3375" s="1" t="s">
        <v>7651</v>
      </c>
      <c r="F3375" s="1" t="str">
        <f>VLOOKUP(E3375,省份映射!$B$1:$C$472,2,0)</f>
        <v>宁夏回族自治区</v>
      </c>
    </row>
    <row r="3376" spans="1:6">
      <c r="A3376" s="1" t="s">
        <v>20959</v>
      </c>
      <c r="B3376" s="1" t="s">
        <v>914</v>
      </c>
      <c r="C3376" s="1" t="str">
        <f>VLOOKUP(B3376,「工具标准名」映射表!B:I,2,0)</f>
        <v>希沃易课堂</v>
      </c>
      <c r="D3376" s="1" t="str">
        <f>VLOOKUP(C3376,「工具标准名」映射表!$C$1:$O$2046,2,0)</f>
        <v>希沃易课堂</v>
      </c>
      <c r="E3376" s="1" t="s">
        <v>7651</v>
      </c>
      <c r="F3376" s="1" t="str">
        <f>VLOOKUP(E3376,省份映射!$B$1:$C$472,2,0)</f>
        <v>宁夏回族自治区</v>
      </c>
    </row>
    <row r="3377" spans="1:6">
      <c r="A3377" s="1" t="s">
        <v>20969</v>
      </c>
      <c r="B3377" s="1" t="s">
        <v>20974</v>
      </c>
      <c r="C3377" s="1" t="str">
        <f>VLOOKUP(B3377,「工具标准名」映射表!B:I,2,0)</f>
        <v>睿知云</v>
      </c>
      <c r="D3377" s="1" t="str">
        <f>VLOOKUP(C3377,「工具标准名」映射表!$C$1:$O$2046,2,0)</f>
        <v>睿知云</v>
      </c>
      <c r="E3377" s="1" t="s">
        <v>7651</v>
      </c>
      <c r="F3377" s="1" t="str">
        <f>VLOOKUP(E3377,省份映射!$B$1:$C$472,2,0)</f>
        <v>宁夏回族自治区</v>
      </c>
    </row>
    <row r="3378" spans="1:6">
      <c r="A3378" s="1" t="s">
        <v>20969</v>
      </c>
      <c r="B3378" s="1" t="s">
        <v>207</v>
      </c>
      <c r="C3378" s="1" t="str">
        <f>VLOOKUP(B3378,「工具标准名」映射表!B:I,2,0)</f>
        <v>即梦AI</v>
      </c>
      <c r="D3378" s="1" t="str">
        <f>VLOOKUP(C3378,「工具标准名」映射表!$C$1:$O$2046,2,0)</f>
        <v>即梦AI</v>
      </c>
      <c r="E3378" s="1" t="s">
        <v>7651</v>
      </c>
      <c r="F3378" s="1" t="str">
        <f>VLOOKUP(E3378,省份映射!$B$1:$C$472,2,0)</f>
        <v>宁夏回族自治区</v>
      </c>
    </row>
    <row r="3379" spans="1:6">
      <c r="A3379" s="1" t="s">
        <v>20969</v>
      </c>
      <c r="B3379" s="1" t="s">
        <v>222</v>
      </c>
      <c r="C3379" s="1" t="str">
        <f>VLOOKUP(B3379,「工具标准名」映射表!B:I,2,0)</f>
        <v>剪映AI</v>
      </c>
      <c r="D3379" s="1" t="str">
        <f>VLOOKUP(C3379,「工具标准名」映射表!$C$1:$O$2046,2,0)</f>
        <v>剪映AI</v>
      </c>
      <c r="E3379" s="1" t="s">
        <v>7651</v>
      </c>
      <c r="F3379" s="1" t="str">
        <f>VLOOKUP(E3379,省份映射!$B$1:$C$472,2,0)</f>
        <v>宁夏回族自治区</v>
      </c>
    </row>
    <row r="3380" spans="1:6">
      <c r="A3380" s="1" t="s">
        <v>20969</v>
      </c>
      <c r="B3380" s="1" t="s">
        <v>8255</v>
      </c>
      <c r="C3380" s="1" t="str">
        <f>VLOOKUP(B3380,「工具标准名」映射表!B:I,2,0)</f>
        <v>醒图</v>
      </c>
      <c r="D3380" s="1" t="str">
        <f>VLOOKUP(C3380,「工具标准名」映射表!$C$1:$O$2046,2,0)</f>
        <v>醒图</v>
      </c>
      <c r="E3380" s="1" t="s">
        <v>7651</v>
      </c>
      <c r="F3380" s="1" t="str">
        <f>VLOOKUP(E3380,省份映射!$B$1:$C$472,2,0)</f>
        <v>宁夏回族自治区</v>
      </c>
    </row>
    <row r="3381" spans="1:6">
      <c r="A3381" s="1" t="s">
        <v>20969</v>
      </c>
      <c r="B3381" s="1" t="s">
        <v>139</v>
      </c>
      <c r="C3381" s="1" t="str">
        <f>VLOOKUP(B3381,「工具标准名」映射表!B:I,2,0)</f>
        <v>豆包</v>
      </c>
      <c r="D3381" s="1" t="str">
        <f>VLOOKUP(C3381,「工具标准名」映射表!$C$1:$O$2046,2,0)</f>
        <v>豆包</v>
      </c>
      <c r="E3381" s="1" t="s">
        <v>7651</v>
      </c>
      <c r="F3381" s="1" t="str">
        <f>VLOOKUP(E3381,省份映射!$B$1:$C$472,2,0)</f>
        <v>宁夏回族自治区</v>
      </c>
    </row>
    <row r="3382" spans="1:6">
      <c r="A3382" s="1" t="s">
        <v>20969</v>
      </c>
      <c r="B3382" s="1" t="s">
        <v>794</v>
      </c>
      <c r="C3382" s="1" t="str">
        <f>VLOOKUP(B3382,「工具标准名」映射表!B:I,2,0)</f>
        <v>DeepSeek 大模型</v>
      </c>
      <c r="D3382" s="1" t="str">
        <f>VLOOKUP(C3382,「工具标准名」映射表!$C$1:$O$2046,2,0)</f>
        <v>DeepSeek 大模型</v>
      </c>
      <c r="E3382" s="1" t="s">
        <v>7651</v>
      </c>
      <c r="F3382" s="1" t="str">
        <f>VLOOKUP(E3382,省份映射!$B$1:$C$472,2,0)</f>
        <v>宁夏回族自治区</v>
      </c>
    </row>
    <row r="3383" spans="1:6">
      <c r="A3383" s="1" t="s">
        <v>20988</v>
      </c>
      <c r="B3383" s="1" t="s">
        <v>17053</v>
      </c>
      <c r="C3383" s="1" t="str">
        <f>VLOOKUP(B3383,「工具标准名」映射表!B:I,2,0)</f>
        <v>数学AI教学智能体“小星”</v>
      </c>
      <c r="D3383" s="1" t="str">
        <f>VLOOKUP(C3383,「工具标准名」映射表!$C$1:$O$2046,2,0)</f>
        <v>数学AI教学智能体</v>
      </c>
      <c r="E3383" s="1" t="s">
        <v>1693</v>
      </c>
      <c r="F3383" s="1" t="str">
        <f>VLOOKUP(E3383,省份映射!$B$1:$C$472,2,0)</f>
        <v>重庆市</v>
      </c>
    </row>
    <row r="3384" spans="1:6">
      <c r="A3384" s="1" t="s">
        <v>20999</v>
      </c>
      <c r="B3384" s="1" t="s">
        <v>17574</v>
      </c>
      <c r="C3384" s="1" t="str">
        <f>VLOOKUP(B3384,「工具标准名」映射表!B:I,2,0)</f>
        <v>豆包</v>
      </c>
      <c r="D3384" s="1" t="str">
        <f>VLOOKUP(C3384,「工具标准名」映射表!$C$1:$O$2046,2,0)</f>
        <v>豆包</v>
      </c>
      <c r="E3384" s="1" t="s">
        <v>7651</v>
      </c>
      <c r="F3384" s="1" t="str">
        <f>VLOOKUP(E3384,省份映射!$B$1:$C$472,2,0)</f>
        <v>宁夏回族自治区</v>
      </c>
    </row>
    <row r="3385" spans="1:6">
      <c r="A3385" s="1" t="s">
        <v>20999</v>
      </c>
      <c r="B3385" s="1" t="s">
        <v>15773</v>
      </c>
      <c r="C3385" s="1" t="str">
        <f>VLOOKUP(B3385,「工具标准名」映射表!B:I,2,0)</f>
        <v>梦AI视频制作</v>
      </c>
      <c r="D3385" s="1" t="str">
        <f>VLOOKUP(C3385,「工具标准名」映射表!$C$1:$O$2046,2,0)</f>
        <v>即梦AI</v>
      </c>
      <c r="E3385" s="1" t="s">
        <v>7651</v>
      </c>
      <c r="F3385" s="1" t="str">
        <f>VLOOKUP(E3385,省份映射!$B$1:$C$472,2,0)</f>
        <v>宁夏回族自治区</v>
      </c>
    </row>
    <row r="3386" spans="1:6">
      <c r="A3386" s="1" t="s">
        <v>20999</v>
      </c>
      <c r="B3386" s="1" t="s">
        <v>157</v>
      </c>
      <c r="C3386" s="1" t="str">
        <f>VLOOKUP(B3386,「工具标准名」映射表!B:I,2,0)</f>
        <v>720云VR全景</v>
      </c>
      <c r="D3386" s="1" t="str">
        <f>VLOOKUP(C3386,「工具标准名」映射表!$C$1:$O$2046,2,0)</f>
        <v>720云VR全景</v>
      </c>
      <c r="E3386" s="1" t="s">
        <v>7651</v>
      </c>
      <c r="F3386" s="1" t="str">
        <f>VLOOKUP(E3386,省份映射!$B$1:$C$472,2,0)</f>
        <v>宁夏回族自治区</v>
      </c>
    </row>
    <row r="3387" spans="1:6">
      <c r="A3387" s="1" t="s">
        <v>21012</v>
      </c>
      <c r="B3387" s="1" t="s">
        <v>214</v>
      </c>
      <c r="C3387" s="1" t="str">
        <f>VLOOKUP(B3387,「工具标准名」映射表!B:I,2,0)</f>
        <v>希沃白板</v>
      </c>
      <c r="D3387" s="1" t="str">
        <f>VLOOKUP(C3387,「工具标准名」映射表!$C$1:$O$2046,2,0)</f>
        <v>希沃白板</v>
      </c>
      <c r="E3387" s="1" t="s">
        <v>7651</v>
      </c>
      <c r="F3387" s="1" t="str">
        <f>VLOOKUP(E3387,省份映射!$B$1:$C$472,2,0)</f>
        <v>宁夏回族自治区</v>
      </c>
    </row>
    <row r="3388" spans="1:6">
      <c r="A3388" s="1" t="s">
        <v>21012</v>
      </c>
      <c r="B3388" s="1" t="s">
        <v>914</v>
      </c>
      <c r="C3388" s="1" t="str">
        <f>VLOOKUP(B3388,「工具标准名」映射表!B:I,2,0)</f>
        <v>希沃易课堂</v>
      </c>
      <c r="D3388" s="1" t="str">
        <f>VLOOKUP(C3388,「工具标准名」映射表!$C$1:$O$2046,2,0)</f>
        <v>希沃易课堂</v>
      </c>
      <c r="E3388" s="1" t="s">
        <v>7651</v>
      </c>
      <c r="F3388" s="1" t="str">
        <f>VLOOKUP(E3388,省份映射!$B$1:$C$472,2,0)</f>
        <v>宁夏回族自治区</v>
      </c>
    </row>
    <row r="3389" spans="1:6">
      <c r="A3389" s="1" t="s">
        <v>21012</v>
      </c>
      <c r="B3389" s="1" t="s">
        <v>20897</v>
      </c>
      <c r="C3389" s="1" t="str">
        <f>VLOOKUP(B3389,「工具标准名」映射表!B:I,2,0)</f>
        <v>智能平板</v>
      </c>
      <c r="D3389" s="1" t="str">
        <f>VLOOKUP(C3389,「工具标准名」映射表!$C$1:$O$2046,2,0)</f>
        <v>智能平板</v>
      </c>
      <c r="E3389" s="1" t="s">
        <v>7651</v>
      </c>
      <c r="F3389" s="1" t="str">
        <f>VLOOKUP(E3389,省份映射!$B$1:$C$472,2,0)</f>
        <v>宁夏回族自治区</v>
      </c>
    </row>
    <row r="3390" spans="1:6">
      <c r="A3390" s="1" t="s">
        <v>21024</v>
      </c>
      <c r="B3390" s="1" t="s">
        <v>4251</v>
      </c>
      <c r="C3390" s="1" t="str">
        <f>VLOOKUP(B3390,「工具标准名」映射表!B:I,2,0)</f>
        <v>AI风格分析系统</v>
      </c>
      <c r="D3390" s="1" t="str">
        <f>VLOOKUP(C3390,「工具标准名」映射表!$C$1:$O$2046,2,0)</f>
        <v>AI风格分析系统</v>
      </c>
      <c r="E3390" s="1" t="s">
        <v>7651</v>
      </c>
      <c r="F3390" s="1" t="str">
        <f>VLOOKUP(E3390,省份映射!$B$1:$C$472,2,0)</f>
        <v>宁夏回族自治区</v>
      </c>
    </row>
    <row r="3391" spans="1:6">
      <c r="A3391" s="1" t="s">
        <v>21024</v>
      </c>
      <c r="B3391" s="1" t="s">
        <v>8224</v>
      </c>
      <c r="C3391" s="1" t="str">
        <f>VLOOKUP(B3391,「工具标准名」映射表!B:I,2,0)</f>
        <v>VR全景技术</v>
      </c>
      <c r="D3391" s="1" t="str">
        <f>VLOOKUP(C3391,「工具标准名」映射表!$C$1:$O$2046,2,0)</f>
        <v>VR全景技术</v>
      </c>
      <c r="E3391" s="1" t="s">
        <v>7651</v>
      </c>
      <c r="F3391" s="1" t="str">
        <f>VLOOKUP(E3391,省份映射!$B$1:$C$472,2,0)</f>
        <v>宁夏回族自治区</v>
      </c>
    </row>
    <row r="3392" spans="1:6">
      <c r="A3392" s="1" t="s">
        <v>21024</v>
      </c>
      <c r="B3392" s="1" t="s">
        <v>19856</v>
      </c>
      <c r="C3392" s="1" t="str">
        <f>VLOOKUP(B3392,「工具标准名」映射表!B:I,2,0)</f>
        <v>国家智慧教育平台</v>
      </c>
      <c r="D3392" s="1" t="str">
        <f>VLOOKUP(C3392,「工具标准名」映射表!$C$1:$O$2046,2,0)</f>
        <v>国家智慧教育平台</v>
      </c>
      <c r="E3392" s="1" t="s">
        <v>7651</v>
      </c>
      <c r="F3392" s="1" t="str">
        <f>VLOOKUP(E3392,省份映射!$B$1:$C$472,2,0)</f>
        <v>宁夏回族自治区</v>
      </c>
    </row>
    <row r="3393" spans="1:6">
      <c r="A3393" s="1" t="s">
        <v>21038</v>
      </c>
      <c r="B3393" s="1" t="s">
        <v>1962</v>
      </c>
      <c r="C3393" s="1" t="str">
        <f>VLOOKUP(B3393,「工具标准名」映射表!B:I,2,0)</f>
        <v>豆包</v>
      </c>
      <c r="D3393" s="1" t="str">
        <f>VLOOKUP(C3393,「工具标准名」映射表!$C$1:$O$2046,2,0)</f>
        <v>豆包</v>
      </c>
      <c r="E3393" s="1" t="s">
        <v>7651</v>
      </c>
      <c r="F3393" s="1" t="str">
        <f>VLOOKUP(E3393,省份映射!$B$1:$C$472,2,0)</f>
        <v>宁夏回族自治区</v>
      </c>
    </row>
    <row r="3394" spans="1:6">
      <c r="A3394" s="1" t="s">
        <v>21038</v>
      </c>
      <c r="B3394" s="1" t="s">
        <v>207</v>
      </c>
      <c r="C3394" s="1" t="str">
        <f>VLOOKUP(B3394,「工具标准名」映射表!B:I,2,0)</f>
        <v>即梦AI</v>
      </c>
      <c r="D3394" s="1" t="str">
        <f>VLOOKUP(C3394,「工具标准名」映射表!$C$1:$O$2046,2,0)</f>
        <v>即梦AI</v>
      </c>
      <c r="E3394" s="1" t="s">
        <v>7651</v>
      </c>
      <c r="F3394" s="1" t="str">
        <f>VLOOKUP(E3394,省份映射!$B$1:$C$472,2,0)</f>
        <v>宁夏回族自治区</v>
      </c>
    </row>
    <row r="3395" spans="1:6">
      <c r="A3395" s="1" t="s">
        <v>21051</v>
      </c>
      <c r="B3395" s="1" t="s">
        <v>1962</v>
      </c>
      <c r="C3395" s="1" t="str">
        <f>VLOOKUP(B3395,「工具标准名」映射表!B:I,2,0)</f>
        <v>豆包</v>
      </c>
      <c r="D3395" s="1" t="str">
        <f>VLOOKUP(C3395,「工具标准名」映射表!$C$1:$O$2046,2,0)</f>
        <v>豆包</v>
      </c>
      <c r="E3395" s="1" t="s">
        <v>7651</v>
      </c>
      <c r="F3395" s="1" t="str">
        <f>VLOOKUP(E3395,省份映射!$B$1:$C$472,2,0)</f>
        <v>宁夏回族自治区</v>
      </c>
    </row>
    <row r="3396" spans="1:6">
      <c r="A3396" s="1" t="s">
        <v>21051</v>
      </c>
      <c r="B3396" s="1" t="s">
        <v>2165</v>
      </c>
      <c r="C3396" s="1" t="str">
        <f>VLOOKUP(B3396,「工具标准名」映射表!B:I,2,0)</f>
        <v>数字人</v>
      </c>
      <c r="D3396" s="1" t="str">
        <f>VLOOKUP(C3396,「工具标准名」映射表!$C$1:$O$2046,2,0)</f>
        <v>AI数字人</v>
      </c>
      <c r="E3396" s="1" t="s">
        <v>7651</v>
      </c>
      <c r="F3396" s="1" t="str">
        <f>VLOOKUP(E3396,省份映射!$B$1:$C$472,2,0)</f>
        <v>宁夏回族自治区</v>
      </c>
    </row>
    <row r="3397" spans="1:6">
      <c r="A3397" s="1" t="s">
        <v>21051</v>
      </c>
      <c r="B3397" s="1" t="s">
        <v>16066</v>
      </c>
      <c r="C3397" s="1" t="str">
        <f>VLOOKUP(B3397,「工具标准名」映射表!B:I,2,0)</f>
        <v>平板教学系统</v>
      </c>
      <c r="D3397" s="1" t="str">
        <f>VLOOKUP(C3397,「工具标准名」映射表!$C$1:$O$2046,2,0)</f>
        <v>平板教学系统</v>
      </c>
      <c r="E3397" s="1" t="s">
        <v>7651</v>
      </c>
      <c r="F3397" s="1" t="str">
        <f>VLOOKUP(E3397,省份映射!$B$1:$C$472,2,0)</f>
        <v>宁夏回族自治区</v>
      </c>
    </row>
    <row r="3398" spans="1:6">
      <c r="A3398" s="1" t="s">
        <v>21064</v>
      </c>
      <c r="B3398" s="1" t="s">
        <v>214</v>
      </c>
      <c r="C3398" s="1" t="str">
        <f>VLOOKUP(B3398,「工具标准名」映射表!B:I,2,0)</f>
        <v>希沃白板</v>
      </c>
      <c r="D3398" s="1" t="str">
        <f>VLOOKUP(C3398,「工具标准名」映射表!$C$1:$O$2046,2,0)</f>
        <v>希沃白板</v>
      </c>
      <c r="E3398" s="1" t="s">
        <v>7651</v>
      </c>
      <c r="F3398" s="1" t="str">
        <f>VLOOKUP(E3398,省份映射!$B$1:$C$472,2,0)</f>
        <v>宁夏回族自治区</v>
      </c>
    </row>
    <row r="3399" spans="1:6">
      <c r="A3399" s="1" t="s">
        <v>21064</v>
      </c>
      <c r="B3399" s="1" t="s">
        <v>139</v>
      </c>
      <c r="C3399" s="1" t="str">
        <f>VLOOKUP(B3399,「工具标准名」映射表!B:I,2,0)</f>
        <v>豆包</v>
      </c>
      <c r="D3399" s="1" t="str">
        <f>VLOOKUP(C3399,「工具标准名」映射表!$C$1:$O$2046,2,0)</f>
        <v>豆包</v>
      </c>
      <c r="E3399" s="1" t="s">
        <v>7651</v>
      </c>
      <c r="F3399" s="1" t="str">
        <f>VLOOKUP(E3399,省份映射!$B$1:$C$472,2,0)</f>
        <v>宁夏回族自治区</v>
      </c>
    </row>
    <row r="3400" spans="1:6">
      <c r="A3400" s="1" t="s">
        <v>21064</v>
      </c>
      <c r="B3400" s="1" t="s">
        <v>453</v>
      </c>
      <c r="C3400" s="1" t="str">
        <f>VLOOKUP(B3400,「工具标准名」映射表!B:I,2,0)</f>
        <v>DeepSeek 大模型</v>
      </c>
      <c r="D3400" s="1" t="str">
        <f>VLOOKUP(C3400,「工具标准名」映射表!$C$1:$O$2046,2,0)</f>
        <v>DeepSeek 大模型</v>
      </c>
      <c r="E3400" s="1" t="s">
        <v>7651</v>
      </c>
      <c r="F3400" s="1" t="str">
        <f>VLOOKUP(E3400,省份映射!$B$1:$C$472,2,0)</f>
        <v>宁夏回族自治区</v>
      </c>
    </row>
    <row r="3401" spans="1:6">
      <c r="A3401" s="1" t="s">
        <v>21064</v>
      </c>
      <c r="B3401" s="1" t="s">
        <v>207</v>
      </c>
      <c r="C3401" s="1" t="str">
        <f>VLOOKUP(B3401,「工具标准名」映射表!B:I,2,0)</f>
        <v>即梦AI</v>
      </c>
      <c r="D3401" s="1" t="str">
        <f>VLOOKUP(C3401,「工具标准名」映射表!$C$1:$O$2046,2,0)</f>
        <v>即梦AI</v>
      </c>
      <c r="E3401" s="1" t="s">
        <v>7651</v>
      </c>
      <c r="F3401" s="1" t="str">
        <f>VLOOKUP(E3401,省份映射!$B$1:$C$472,2,0)</f>
        <v>宁夏回族自治区</v>
      </c>
    </row>
    <row r="3402" spans="1:6">
      <c r="A3402" s="1" t="s">
        <v>21064</v>
      </c>
      <c r="B3402" s="1" t="s">
        <v>19611</v>
      </c>
      <c r="C3402" s="1" t="str">
        <f>VLOOKUP(B3402,「工具标准名」映射表!B:I,2,0)</f>
        <v>喜马拉雅音乐课堂</v>
      </c>
      <c r="D3402" s="1" t="str">
        <f>VLOOKUP(C3402,「工具标准名」映射表!$C$1:$O$2046,2,0)</f>
        <v>喜马拉雅音乐课堂</v>
      </c>
      <c r="E3402" s="1" t="s">
        <v>7651</v>
      </c>
      <c r="F3402" s="1" t="str">
        <f>VLOOKUP(E3402,省份映射!$B$1:$C$472,2,0)</f>
        <v>宁夏回族自治区</v>
      </c>
    </row>
    <row r="3403" spans="1:6">
      <c r="A3403" s="1" t="s">
        <v>21077</v>
      </c>
      <c r="B3403" s="1" t="s">
        <v>12403</v>
      </c>
      <c r="C3403" s="1" t="str">
        <f>VLOOKUP(B3403,「工具标准名」映射表!B:I,2,0)</f>
        <v>光速写作</v>
      </c>
      <c r="D3403" s="1" t="str">
        <f>VLOOKUP(C3403,「工具标准名」映射表!$C$1:$O$2046,2,0)</f>
        <v>光速写作</v>
      </c>
      <c r="E3403" s="1" t="s">
        <v>7651</v>
      </c>
      <c r="F3403" s="1" t="str">
        <f>VLOOKUP(E3403,省份映射!$B$1:$C$472,2,0)</f>
        <v>宁夏回族自治区</v>
      </c>
    </row>
    <row r="3404" spans="1:6">
      <c r="A3404" s="1" t="s">
        <v>21077</v>
      </c>
      <c r="B3404" s="1" t="s">
        <v>9115</v>
      </c>
      <c r="C3404" s="1" t="str">
        <f>VLOOKUP(B3404,「工具标准名」映射表!B:I,2,0)</f>
        <v>即梦AI</v>
      </c>
      <c r="D3404" s="1" t="str">
        <f>VLOOKUP(C3404,「工具标准名」映射表!$C$1:$O$2046,2,0)</f>
        <v>即梦AI</v>
      </c>
      <c r="E3404" s="1" t="s">
        <v>7651</v>
      </c>
      <c r="F3404" s="1" t="str">
        <f>VLOOKUP(E3404,省份映射!$B$1:$C$472,2,0)</f>
        <v>宁夏回族自治区</v>
      </c>
    </row>
    <row r="3405" spans="1:6">
      <c r="A3405" s="1" t="s">
        <v>21077</v>
      </c>
      <c r="B3405" s="1" t="s">
        <v>222</v>
      </c>
      <c r="C3405" s="1" t="str">
        <f>VLOOKUP(B3405,「工具标准名」映射表!B:I,2,0)</f>
        <v>剪映AI</v>
      </c>
      <c r="D3405" s="1" t="str">
        <f>VLOOKUP(C3405,「工具标准名」映射表!$C$1:$O$2046,2,0)</f>
        <v>剪映AI</v>
      </c>
      <c r="E3405" s="1" t="s">
        <v>7651</v>
      </c>
      <c r="F3405" s="1" t="str">
        <f>VLOOKUP(E3405,省份映射!$B$1:$C$472,2,0)</f>
        <v>宁夏回族自治区</v>
      </c>
    </row>
    <row r="3406" spans="1:6">
      <c r="A3406" s="1" t="s">
        <v>21077</v>
      </c>
      <c r="B3406" s="1" t="s">
        <v>914</v>
      </c>
      <c r="C3406" s="1" t="str">
        <f>VLOOKUP(B3406,「工具标准名」映射表!B:I,2,0)</f>
        <v>希沃易课堂</v>
      </c>
      <c r="D3406" s="1" t="str">
        <f>VLOOKUP(C3406,「工具标准名」映射表!$C$1:$O$2046,2,0)</f>
        <v>希沃易课堂</v>
      </c>
      <c r="E3406" s="1" t="s">
        <v>7651</v>
      </c>
      <c r="F3406" s="1" t="str">
        <f>VLOOKUP(E3406,省份映射!$B$1:$C$472,2,0)</f>
        <v>宁夏回族自治区</v>
      </c>
    </row>
    <row r="3407" spans="1:6">
      <c r="A3407" s="1" t="s">
        <v>21091</v>
      </c>
      <c r="B3407" s="1" t="s">
        <v>21096</v>
      </c>
      <c r="C3407" s="1" t="str">
        <f>VLOOKUP(B3407,「工具标准名」映射表!B:I,2,0)</f>
        <v>DeepSeek 大模型</v>
      </c>
      <c r="D3407" s="1" t="str">
        <f>VLOOKUP(C3407,「工具标准名」映射表!$C$1:$O$2046,2,0)</f>
        <v>DeepSeek 大模型</v>
      </c>
      <c r="E3407" s="1" t="s">
        <v>7651</v>
      </c>
      <c r="F3407" s="1" t="str">
        <f>VLOOKUP(E3407,省份映射!$B$1:$C$472,2,0)</f>
        <v>宁夏回族自治区</v>
      </c>
    </row>
    <row r="3408" spans="1:6">
      <c r="A3408" s="1" t="s">
        <v>21091</v>
      </c>
      <c r="B3408" s="1" t="s">
        <v>7596</v>
      </c>
      <c r="C3408" s="1" t="str">
        <f>VLOOKUP(B3408,「工具标准名」映射表!B:I,2,0)</f>
        <v>NibiruCreatorVR</v>
      </c>
      <c r="D3408" s="1" t="str">
        <f>VLOOKUP(C3408,「工具标准名」映射表!$C$1:$O$2046,2,0)</f>
        <v>NibiruCreatorVR</v>
      </c>
      <c r="E3408" s="1" t="s">
        <v>7651</v>
      </c>
      <c r="F3408" s="1" t="str">
        <f>VLOOKUP(E3408,省份映射!$B$1:$C$472,2,0)</f>
        <v>宁夏回族自治区</v>
      </c>
    </row>
    <row r="3409" spans="1:6">
      <c r="A3409" s="1" t="s">
        <v>21091</v>
      </c>
      <c r="B3409" s="1" t="s">
        <v>19268</v>
      </c>
      <c r="C3409" s="1" t="str">
        <f>VLOOKUP(B3409,「工具标准名」映射表!B:I,2,0)</f>
        <v>希沃平板</v>
      </c>
      <c r="D3409" s="1" t="str">
        <f>VLOOKUP(C3409,「工具标准名」映射表!$C$1:$O$2046,2,0)</f>
        <v>希沃平板</v>
      </c>
      <c r="E3409" s="1" t="s">
        <v>7651</v>
      </c>
      <c r="F3409" s="1" t="str">
        <f>VLOOKUP(E3409,省份映射!$B$1:$C$472,2,0)</f>
        <v>宁夏回族自治区</v>
      </c>
    </row>
    <row r="3410" spans="1:6">
      <c r="A3410" s="1" t="s">
        <v>21091</v>
      </c>
      <c r="B3410" s="1" t="s">
        <v>1962</v>
      </c>
      <c r="C3410" s="1" t="str">
        <f>VLOOKUP(B3410,「工具标准名」映射表!B:I,2,0)</f>
        <v>豆包</v>
      </c>
      <c r="D3410" s="1" t="str">
        <f>VLOOKUP(C3410,「工具标准名」映射表!$C$1:$O$2046,2,0)</f>
        <v>豆包</v>
      </c>
      <c r="E3410" s="1" t="s">
        <v>7651</v>
      </c>
      <c r="F3410" s="1" t="str">
        <f>VLOOKUP(E3410,省份映射!$B$1:$C$472,2,0)</f>
        <v>宁夏回族自治区</v>
      </c>
    </row>
    <row r="3411" spans="1:6">
      <c r="A3411" s="1" t="s">
        <v>21091</v>
      </c>
      <c r="B3411" s="1" t="s">
        <v>207</v>
      </c>
      <c r="C3411" s="1" t="str">
        <f>VLOOKUP(B3411,「工具标准名」映射表!B:I,2,0)</f>
        <v>即梦AI</v>
      </c>
      <c r="D3411" s="1" t="str">
        <f>VLOOKUP(C3411,「工具标准名」映射表!$C$1:$O$2046,2,0)</f>
        <v>即梦AI</v>
      </c>
      <c r="E3411" s="1" t="s">
        <v>7651</v>
      </c>
      <c r="F3411" s="1" t="str">
        <f>VLOOKUP(E3411,省份映射!$B$1:$C$472,2,0)</f>
        <v>宁夏回族自治区</v>
      </c>
    </row>
    <row r="3412" spans="1:6">
      <c r="A3412" s="1" t="s">
        <v>21109</v>
      </c>
      <c r="B3412" s="1" t="s">
        <v>139</v>
      </c>
      <c r="C3412" s="1" t="str">
        <f>VLOOKUP(B3412,「工具标准名」映射表!B:I,2,0)</f>
        <v>豆包</v>
      </c>
      <c r="D3412" s="1" t="str">
        <f>VLOOKUP(C3412,「工具标准名」映射表!$C$1:$O$2046,2,0)</f>
        <v>豆包</v>
      </c>
      <c r="E3412" s="1" t="s">
        <v>7651</v>
      </c>
      <c r="F3412" s="1" t="str">
        <f>VLOOKUP(E3412,省份映射!$B$1:$C$472,2,0)</f>
        <v>宁夏回族自治区</v>
      </c>
    </row>
    <row r="3413" spans="1:6">
      <c r="A3413" s="1" t="s">
        <v>21109</v>
      </c>
      <c r="B3413" s="1" t="s">
        <v>1753</v>
      </c>
      <c r="C3413" s="1" t="str">
        <f>VLOOKUP(B3413,「工具标准名」映射表!B:I,2,0)</f>
        <v>即梦AI</v>
      </c>
      <c r="D3413" s="1" t="str">
        <f>VLOOKUP(C3413,「工具标准名」映射表!$C$1:$O$2046,2,0)</f>
        <v>即梦AI</v>
      </c>
      <c r="E3413" s="1" t="s">
        <v>7651</v>
      </c>
      <c r="F3413" s="1" t="str">
        <f>VLOOKUP(E3413,省份映射!$B$1:$C$472,2,0)</f>
        <v>宁夏回族自治区</v>
      </c>
    </row>
    <row r="3414" spans="1:6">
      <c r="A3414" s="1" t="s">
        <v>21109</v>
      </c>
      <c r="B3414" s="1" t="s">
        <v>222</v>
      </c>
      <c r="C3414" s="1" t="str">
        <f>VLOOKUP(B3414,「工具标准名」映射表!B:I,2,0)</f>
        <v>剪映AI</v>
      </c>
      <c r="D3414" s="1" t="str">
        <f>VLOOKUP(C3414,「工具标准名」映射表!$C$1:$O$2046,2,0)</f>
        <v>剪映AI</v>
      </c>
      <c r="E3414" s="1" t="s">
        <v>7651</v>
      </c>
      <c r="F3414" s="1" t="str">
        <f>VLOOKUP(E3414,省份映射!$B$1:$C$472,2,0)</f>
        <v>宁夏回族自治区</v>
      </c>
    </row>
    <row r="3415" spans="1:6">
      <c r="A3415" s="1" t="s">
        <v>21109</v>
      </c>
      <c r="B3415" s="1" t="s">
        <v>124</v>
      </c>
      <c r="C3415" s="1" t="str">
        <f>VLOOKUP(B3415,「工具标准名」映射表!B:I,2,0)</f>
        <v>DeepSeek 大模型</v>
      </c>
      <c r="D3415" s="1" t="str">
        <f>VLOOKUP(C3415,「工具标准名」映射表!$C$1:$O$2046,2,0)</f>
        <v>DeepSeek 大模型</v>
      </c>
      <c r="E3415" s="1" t="s">
        <v>7651</v>
      </c>
      <c r="F3415" s="1" t="str">
        <f>VLOOKUP(E3415,省份映射!$B$1:$C$472,2,0)</f>
        <v>宁夏回族自治区</v>
      </c>
    </row>
    <row r="3416" spans="1:6">
      <c r="A3416" s="1" t="s">
        <v>21126</v>
      </c>
      <c r="B3416" s="1" t="s">
        <v>139</v>
      </c>
      <c r="C3416" s="1" t="str">
        <f>VLOOKUP(B3416,「工具标准名」映射表!B:I,2,0)</f>
        <v>豆包</v>
      </c>
      <c r="D3416" s="1" t="str">
        <f>VLOOKUP(C3416,「工具标准名」映射表!$C$1:$O$2046,2,0)</f>
        <v>豆包</v>
      </c>
      <c r="E3416" s="1" t="s">
        <v>7651</v>
      </c>
      <c r="F3416" s="1" t="str">
        <f>VLOOKUP(E3416,省份映射!$B$1:$C$472,2,0)</f>
        <v>宁夏回族自治区</v>
      </c>
    </row>
    <row r="3417" spans="1:6">
      <c r="A3417" s="1" t="s">
        <v>21126</v>
      </c>
      <c r="B3417" s="1" t="s">
        <v>1753</v>
      </c>
      <c r="C3417" s="1" t="str">
        <f>VLOOKUP(B3417,「工具标准名」映射表!B:I,2,0)</f>
        <v>即梦AI</v>
      </c>
      <c r="D3417" s="1" t="str">
        <f>VLOOKUP(C3417,「工具标准名」映射表!$C$1:$O$2046,2,0)</f>
        <v>即梦AI</v>
      </c>
      <c r="E3417" s="1" t="s">
        <v>7651</v>
      </c>
      <c r="F3417" s="1" t="str">
        <f>VLOOKUP(E3417,省份映射!$B$1:$C$472,2,0)</f>
        <v>宁夏回族自治区</v>
      </c>
    </row>
    <row r="3418" spans="1:6">
      <c r="A3418" s="1" t="s">
        <v>21126</v>
      </c>
      <c r="B3418" s="1" t="s">
        <v>222</v>
      </c>
      <c r="C3418" s="1" t="str">
        <f>VLOOKUP(B3418,「工具标准名」映射表!B:I,2,0)</f>
        <v>剪映AI</v>
      </c>
      <c r="D3418" s="1" t="str">
        <f>VLOOKUP(C3418,「工具标准名」映射表!$C$1:$O$2046,2,0)</f>
        <v>剪映AI</v>
      </c>
      <c r="E3418" s="1" t="s">
        <v>7651</v>
      </c>
      <c r="F3418" s="1" t="str">
        <f>VLOOKUP(E3418,省份映射!$B$1:$C$472,2,0)</f>
        <v>宁夏回族自治区</v>
      </c>
    </row>
    <row r="3419" spans="1:6">
      <c r="A3419" s="1" t="s">
        <v>21126</v>
      </c>
      <c r="B3419" s="1" t="s">
        <v>124</v>
      </c>
      <c r="C3419" s="1" t="str">
        <f>VLOOKUP(B3419,「工具标准名」映射表!B:I,2,0)</f>
        <v>DeepSeek 大模型</v>
      </c>
      <c r="D3419" s="1" t="str">
        <f>VLOOKUP(C3419,「工具标准名」映射表!$C$1:$O$2046,2,0)</f>
        <v>DeepSeek 大模型</v>
      </c>
      <c r="E3419" s="1" t="s">
        <v>7651</v>
      </c>
      <c r="F3419" s="1" t="str">
        <f>VLOOKUP(E3419,省份映射!$B$1:$C$472,2,0)</f>
        <v>宁夏回族自治区</v>
      </c>
    </row>
    <row r="3420" spans="1:6">
      <c r="A3420" s="1" t="s">
        <v>21126</v>
      </c>
      <c r="B3420" s="1" t="s">
        <v>8499</v>
      </c>
      <c r="C3420" s="1" t="str">
        <f>VLOOKUP(B3420,「工具标准名」映射表!B:I,2,0)</f>
        <v>大鱼云展</v>
      </c>
      <c r="D3420" s="1" t="str">
        <f>VLOOKUP(C3420,「工具标准名」映射表!$C$1:$O$2046,2,0)</f>
        <v>大鱼云展软件</v>
      </c>
      <c r="E3420" s="1" t="s">
        <v>7651</v>
      </c>
      <c r="F3420" s="1" t="str">
        <f>VLOOKUP(E3420,省份映射!$B$1:$C$472,2,0)</f>
        <v>宁夏回族自治区</v>
      </c>
    </row>
    <row r="3421" spans="1:6">
      <c r="A3421" s="1" t="s">
        <v>21144</v>
      </c>
      <c r="B3421" s="1" t="s">
        <v>15550</v>
      </c>
      <c r="C3421" s="1" t="str">
        <f>VLOOKUP(B3421,「工具标准名」映射表!B:I,2,0)</f>
        <v>快速涂鸦网站</v>
      </c>
      <c r="D3421" s="1" t="str">
        <f>VLOOKUP(C3421,「工具标准名」映射表!$C$1:$O$2046,2,0)</f>
        <v>快速涂鸦网站</v>
      </c>
      <c r="E3421" s="1" t="s">
        <v>7651</v>
      </c>
      <c r="F3421" s="1" t="str">
        <f>VLOOKUP(E3421,省份映射!$B$1:$C$472,2,0)</f>
        <v>宁夏回族自治区</v>
      </c>
    </row>
    <row r="3422" spans="1:6">
      <c r="A3422" s="1" t="s">
        <v>21144</v>
      </c>
      <c r="B3422" s="1" t="s">
        <v>14764</v>
      </c>
      <c r="C3422" s="1" t="str">
        <f>VLOOKUP(B3422,「工具标准名」映射表!B:I,2,0)</f>
        <v>简易AI模型训练软件</v>
      </c>
      <c r="D3422" s="1" t="str">
        <f>VLOOKUP(C3422,「工具标准名」映射表!$C$1:$O$2046,2,0)</f>
        <v>简易AI模型训练软件</v>
      </c>
      <c r="E3422" s="1" t="s">
        <v>7651</v>
      </c>
      <c r="F3422" s="1" t="str">
        <f>VLOOKUP(E3422,省份映射!$B$1:$C$472,2,0)</f>
        <v>宁夏回族自治区</v>
      </c>
    </row>
    <row r="3423" spans="1:6">
      <c r="A3423" s="1" t="s">
        <v>21156</v>
      </c>
      <c r="B3423" s="1" t="s">
        <v>15761</v>
      </c>
      <c r="C3423" s="1" t="e">
        <f>VLOOKUP(B3423,「工具标准名」映射表!B:I,2,0)</f>
        <v>#N/A</v>
      </c>
      <c r="D3423" s="1" t="e">
        <f>VLOOKUP(C3423,「工具标准名」映射表!$C$1:$O$2046,2,0)</f>
        <v>#N/A</v>
      </c>
      <c r="E3423" s="1" t="s">
        <v>7651</v>
      </c>
      <c r="F3423" s="1" t="str">
        <f>VLOOKUP(E3423,省份映射!$B$1:$C$472,2,0)</f>
        <v>宁夏回族自治区</v>
      </c>
    </row>
    <row r="3424" spans="1:6">
      <c r="A3424" s="1" t="s">
        <v>21156</v>
      </c>
      <c r="B3424" s="1" t="s">
        <v>1962</v>
      </c>
      <c r="C3424" s="1" t="str">
        <f>VLOOKUP(B3424,「工具标准名」映射表!B:I,2,0)</f>
        <v>豆包</v>
      </c>
      <c r="D3424" s="1" t="str">
        <f>VLOOKUP(C3424,「工具标准名」映射表!$C$1:$O$2046,2,0)</f>
        <v>豆包</v>
      </c>
      <c r="E3424" s="1" t="s">
        <v>7651</v>
      </c>
      <c r="F3424" s="1" t="str">
        <f>VLOOKUP(E3424,省份映射!$B$1:$C$472,2,0)</f>
        <v>宁夏回族自治区</v>
      </c>
    </row>
    <row r="3425" spans="1:6">
      <c r="A3425" s="1" t="s">
        <v>21156</v>
      </c>
      <c r="B3425" s="1" t="s">
        <v>16066</v>
      </c>
      <c r="C3425" s="1" t="str">
        <f>VLOOKUP(B3425,「工具标准名」映射表!B:I,2,0)</f>
        <v>平板教学系统</v>
      </c>
      <c r="D3425" s="1" t="str">
        <f>VLOOKUP(C3425,「工具标准名」映射表!$C$1:$O$2046,2,0)</f>
        <v>平板教学系统</v>
      </c>
      <c r="E3425" s="1" t="s">
        <v>7651</v>
      </c>
      <c r="F3425" s="1" t="str">
        <f>VLOOKUP(E3425,省份映射!$B$1:$C$472,2,0)</f>
        <v>宁夏回族自治区</v>
      </c>
    </row>
    <row r="3426" spans="1:6">
      <c r="A3426" s="1" t="s">
        <v>21173</v>
      </c>
      <c r="B3426" s="1" t="s">
        <v>21179</v>
      </c>
      <c r="C3426" s="1" t="str">
        <f>VLOOKUP(B3426,「工具标准名」映射表!B:I,2,0)</f>
        <v>豆包</v>
      </c>
      <c r="D3426" s="1" t="str">
        <f>VLOOKUP(C3426,「工具标准名」映射表!$C$1:$O$2046,2,0)</f>
        <v>豆包</v>
      </c>
      <c r="E3426" s="1" t="s">
        <v>7651</v>
      </c>
      <c r="F3426" s="1" t="str">
        <f>VLOOKUP(E3426,省份映射!$B$1:$C$472,2,0)</f>
        <v>宁夏回族自治区</v>
      </c>
    </row>
    <row r="3427" spans="1:6">
      <c r="A3427" s="1" t="s">
        <v>21173</v>
      </c>
      <c r="B3427" s="1" t="s">
        <v>1804</v>
      </c>
      <c r="C3427" s="1" t="str">
        <f>VLOOKUP(B3427,「工具标准名」映射表!B:I,2,0)</f>
        <v>豆包智能体</v>
      </c>
      <c r="D3427" s="1" t="str">
        <f>VLOOKUP(C3427,「工具标准名」映射表!$C$1:$O$2046,2,0)</f>
        <v>豆包</v>
      </c>
      <c r="E3427" s="1" t="s">
        <v>7651</v>
      </c>
      <c r="F3427" s="1" t="str">
        <f>VLOOKUP(E3427,省份映射!$B$1:$C$472,2,0)</f>
        <v>宁夏回族自治区</v>
      </c>
    </row>
    <row r="3428" spans="1:6">
      <c r="A3428" s="1" t="s">
        <v>21173</v>
      </c>
      <c r="B3428" s="1" t="s">
        <v>21186</v>
      </c>
      <c r="C3428" s="1" t="str">
        <f>VLOOKUP(B3428,「工具标准名」映射表!B:I,2,0)</f>
        <v>睿智云</v>
      </c>
      <c r="D3428" s="1" t="str">
        <f>VLOOKUP(C3428,「工具标准名」映射表!$C$1:$O$2046,2,0)</f>
        <v>睿智云</v>
      </c>
      <c r="E3428" s="1" t="s">
        <v>7651</v>
      </c>
      <c r="F3428" s="1" t="str">
        <f>VLOOKUP(E3428,省份映射!$B$1:$C$472,2,0)</f>
        <v>宁夏回族自治区</v>
      </c>
    </row>
    <row r="3429" spans="1:6">
      <c r="A3429" s="1" t="s">
        <v>21173</v>
      </c>
      <c r="B3429" s="1" t="s">
        <v>19463</v>
      </c>
      <c r="C3429" s="1" t="str">
        <f>VLOOKUP(B3429,「工具标准名」映射表!B:I,2,0)</f>
        <v>希沃智课反馈</v>
      </c>
      <c r="D3429" s="1" t="str">
        <f>VLOOKUP(C3429,「工具标准名」映射表!$C$1:$O$2046,2,0)</f>
        <v>希沃智课反馈</v>
      </c>
      <c r="E3429" s="1" t="s">
        <v>7651</v>
      </c>
      <c r="F3429" s="1" t="str">
        <f>VLOOKUP(E3429,省份映射!$B$1:$C$472,2,0)</f>
        <v>宁夏回族自治区</v>
      </c>
    </row>
    <row r="3430" spans="1:6">
      <c r="A3430" s="1" t="s">
        <v>21189</v>
      </c>
      <c r="B3430" s="1" t="s">
        <v>21195</v>
      </c>
      <c r="C3430" s="1" t="str">
        <f>VLOOKUP(B3430,「工具标准名」映射表!B:I,2,0)</f>
        <v>数字人</v>
      </c>
      <c r="D3430" s="1" t="str">
        <f>VLOOKUP(C3430,「工具标准名」映射表!$C$1:$O$2046,2,0)</f>
        <v>AI数字人</v>
      </c>
      <c r="E3430" s="1" t="s">
        <v>7651</v>
      </c>
      <c r="F3430" s="1" t="str">
        <f>VLOOKUP(E3430,省份映射!$B$1:$C$472,2,0)</f>
        <v>宁夏回族自治区</v>
      </c>
    </row>
    <row r="3431" spans="1:6">
      <c r="A3431" s="1" t="s">
        <v>21189</v>
      </c>
      <c r="B3431" s="1" t="s">
        <v>16066</v>
      </c>
      <c r="C3431" s="1" t="str">
        <f>VLOOKUP(B3431,「工具标准名」映射表!B:I,2,0)</f>
        <v>平板教学系统</v>
      </c>
      <c r="D3431" s="1" t="str">
        <f>VLOOKUP(C3431,「工具标准名」映射表!$C$1:$O$2046,2,0)</f>
        <v>平板教学系统</v>
      </c>
      <c r="E3431" s="1" t="s">
        <v>7651</v>
      </c>
      <c r="F3431" s="1" t="str">
        <f>VLOOKUP(E3431,省份映射!$B$1:$C$472,2,0)</f>
        <v>宁夏回族自治区</v>
      </c>
    </row>
    <row r="3432" spans="1:6">
      <c r="A3432" s="1" t="s">
        <v>21201</v>
      </c>
      <c r="B3432" s="1" t="s">
        <v>16335</v>
      </c>
      <c r="C3432" s="1" t="str">
        <f>VLOOKUP(B3432,「工具标准名」映射表!B:I,2,0)</f>
        <v>全民K歌</v>
      </c>
      <c r="D3432" s="1" t="str">
        <f>VLOOKUP(C3432,「工具标准名」映射表!$C$1:$O$2046,2,0)</f>
        <v>全民K歌</v>
      </c>
      <c r="E3432" s="1" t="s">
        <v>12272</v>
      </c>
      <c r="F3432" s="1" t="str">
        <f>VLOOKUP(E3432,省份映射!$B$1:$C$472,2,0)</f>
        <v>天津市</v>
      </c>
    </row>
    <row r="3433" spans="1:6">
      <c r="A3433" s="1" t="s">
        <v>21201</v>
      </c>
      <c r="B3433" s="1" t="s">
        <v>207</v>
      </c>
      <c r="C3433" s="1" t="str">
        <f>VLOOKUP(B3433,「工具标准名」映射表!B:I,2,0)</f>
        <v>即梦AI</v>
      </c>
      <c r="D3433" s="1" t="str">
        <f>VLOOKUP(C3433,「工具标准名」映射表!$C$1:$O$2046,2,0)</f>
        <v>即梦AI</v>
      </c>
      <c r="E3433" s="1" t="s">
        <v>12272</v>
      </c>
      <c r="F3433" s="1" t="str">
        <f>VLOOKUP(E3433,省份映射!$B$1:$C$472,2,0)</f>
        <v>天津市</v>
      </c>
    </row>
    <row r="3434" spans="1:6">
      <c r="A3434" s="1" t="s">
        <v>21201</v>
      </c>
      <c r="B3434" s="1" t="s">
        <v>1804</v>
      </c>
      <c r="C3434" s="1" t="str">
        <f>VLOOKUP(B3434,「工具标准名」映射表!B:I,2,0)</f>
        <v>豆包智能体</v>
      </c>
      <c r="D3434" s="1" t="str">
        <f>VLOOKUP(C3434,「工具标准名」映射表!$C$1:$O$2046,2,0)</f>
        <v>豆包</v>
      </c>
      <c r="E3434" s="1" t="s">
        <v>12272</v>
      </c>
      <c r="F3434" s="1" t="str">
        <f>VLOOKUP(E3434,省份映射!$B$1:$C$472,2,0)</f>
        <v>天津市</v>
      </c>
    </row>
    <row r="3435" spans="1:6">
      <c r="A3435" s="1" t="s">
        <v>21201</v>
      </c>
      <c r="B3435" s="1" t="s">
        <v>17880</v>
      </c>
      <c r="C3435" s="1" t="str">
        <f>VLOOKUP(B3435,「工具标准名」映射表!B:I,2,0)</f>
        <v>完美钢琴</v>
      </c>
      <c r="D3435" s="1" t="str">
        <f>VLOOKUP(C3435,「工具标准名」映射表!$C$1:$O$2046,2,0)</f>
        <v>完美钢琴</v>
      </c>
      <c r="E3435" s="1" t="s">
        <v>12272</v>
      </c>
      <c r="F3435" s="1" t="str">
        <f>VLOOKUP(E3435,省份映射!$B$1:$C$472,2,0)</f>
        <v>天津市</v>
      </c>
    </row>
    <row r="3436" spans="1:6">
      <c r="A3436" s="1" t="s">
        <v>21201</v>
      </c>
      <c r="B3436" s="1" t="s">
        <v>3564</v>
      </c>
      <c r="C3436" s="1" t="str">
        <f>VLOOKUP(B3436,「工具标准名」映射表!B:I,2,0)</f>
        <v>AI评分系统</v>
      </c>
      <c r="D3436" s="1" t="str">
        <f>VLOOKUP(C3436,「工具标准名」映射表!$C$1:$O$2046,2,0)</f>
        <v>AI评分系统</v>
      </c>
      <c r="E3436" s="1" t="s">
        <v>12272</v>
      </c>
      <c r="F3436" s="1" t="str">
        <f>VLOOKUP(E3436,省份映射!$B$1:$C$472,2,0)</f>
        <v>天津市</v>
      </c>
    </row>
    <row r="3437" spans="1:6">
      <c r="A3437" s="1" t="s">
        <v>21217</v>
      </c>
      <c r="B3437" s="1" t="s">
        <v>139</v>
      </c>
      <c r="C3437" s="1" t="str">
        <f>VLOOKUP(B3437,「工具标准名」映射表!B:I,2,0)</f>
        <v>豆包</v>
      </c>
      <c r="D3437" s="1" t="str">
        <f>VLOOKUP(C3437,「工具标准名」映射表!$C$1:$O$2046,2,0)</f>
        <v>豆包</v>
      </c>
      <c r="E3437" s="1" t="s">
        <v>12272</v>
      </c>
      <c r="F3437" s="1" t="str">
        <f>VLOOKUP(E3437,省份映射!$B$1:$C$472,2,0)</f>
        <v>天津市</v>
      </c>
    </row>
    <row r="3438" spans="1:6">
      <c r="A3438" s="1" t="s">
        <v>21217</v>
      </c>
      <c r="B3438" s="1" t="s">
        <v>1753</v>
      </c>
      <c r="C3438" s="1" t="str">
        <f>VLOOKUP(B3438,「工具标准名」映射表!B:I,2,0)</f>
        <v>即梦AI</v>
      </c>
      <c r="D3438" s="1" t="str">
        <f>VLOOKUP(C3438,「工具标准名」映射表!$C$1:$O$2046,2,0)</f>
        <v>即梦AI</v>
      </c>
      <c r="E3438" s="1" t="s">
        <v>12272</v>
      </c>
      <c r="F3438" s="1" t="str">
        <f>VLOOKUP(E3438,省份映射!$B$1:$C$472,2,0)</f>
        <v>天津市</v>
      </c>
    </row>
    <row r="3439" spans="1:6">
      <c r="A3439" s="1" t="s">
        <v>21217</v>
      </c>
      <c r="B3439" s="1" t="s">
        <v>453</v>
      </c>
      <c r="C3439" s="1" t="str">
        <f>VLOOKUP(B3439,「工具标准名」映射表!B:I,2,0)</f>
        <v>DeepSeek 大模型</v>
      </c>
      <c r="D3439" s="1" t="str">
        <f>VLOOKUP(C3439,「工具标准名」映射表!$C$1:$O$2046,2,0)</f>
        <v>DeepSeek 大模型</v>
      </c>
      <c r="E3439" s="1" t="s">
        <v>12272</v>
      </c>
      <c r="F3439" s="1" t="str">
        <f>VLOOKUP(E3439,省份映射!$B$1:$C$472,2,0)</f>
        <v>天津市</v>
      </c>
    </row>
    <row r="3440" spans="1:6">
      <c r="A3440" s="1" t="s">
        <v>21217</v>
      </c>
      <c r="B3440" s="1" t="s">
        <v>4279</v>
      </c>
      <c r="C3440" s="1" t="str">
        <f>VLOOKUP(B3440,「工具标准名」映射表!B:I,2,0)</f>
        <v>Anymind</v>
      </c>
      <c r="D3440" s="1" t="str">
        <f>VLOOKUP(C3440,「工具标准名」映射表!$C$1:$O$2046,2,0)</f>
        <v>Anymind</v>
      </c>
      <c r="E3440" s="1" t="s">
        <v>12272</v>
      </c>
      <c r="F3440" s="1" t="str">
        <f>VLOOKUP(E3440,省份映射!$B$1:$C$472,2,0)</f>
        <v>天津市</v>
      </c>
    </row>
    <row r="3441" spans="1:6">
      <c r="A3441" s="1" t="s">
        <v>21231</v>
      </c>
      <c r="B3441" s="1" t="s">
        <v>20367</v>
      </c>
      <c r="C3441" s="1" t="str">
        <f>VLOOKUP(B3441,「工具标准名」映射表!B:I,2,0)</f>
        <v>学生发展样态感知系统</v>
      </c>
      <c r="D3441" s="1" t="str">
        <f>VLOOKUP(C3441,「工具标准名」映射表!$C$1:$O$2046,2,0)</f>
        <v>学生发展样态感知系统</v>
      </c>
      <c r="E3441" s="1" t="s">
        <v>21233</v>
      </c>
      <c r="F3441" s="1" t="str">
        <f>VLOOKUP(E3441,省份映射!$B$1:$C$472,2,0)</f>
        <v>山西省</v>
      </c>
    </row>
    <row r="3442" spans="1:6">
      <c r="A3442" s="1" t="s">
        <v>21243</v>
      </c>
      <c r="B3442" s="1" t="s">
        <v>20210</v>
      </c>
      <c r="C3442" s="1" t="str">
        <f>VLOOKUP(B3442,「工具标准名」映射表!B:I,2,0)</f>
        <v>性状分离比模拟实验数据分析测评系统</v>
      </c>
      <c r="D3442" s="1" t="str">
        <f>VLOOKUP(C3442,「工具标准名」映射表!$C$1:$O$2046,2,0)</f>
        <v>性状分离比模拟实验数据分析测评系统</v>
      </c>
      <c r="E3442" s="1" t="s">
        <v>2189</v>
      </c>
      <c r="F3442" s="1" t="str">
        <f>VLOOKUP(E3442,省份映射!$B$1:$C$472,2,0)</f>
        <v>新疆维吾尔自治区</v>
      </c>
    </row>
    <row r="3443" spans="1:6">
      <c r="A3443" s="1" t="s">
        <v>21243</v>
      </c>
      <c r="B3443" s="1" t="s">
        <v>17318</v>
      </c>
      <c r="C3443" s="1" t="str">
        <f>VLOOKUP(B3443,「工具标准名」映射表!B:I,2,0)</f>
        <v>探究酵母菌细胞呼吸实验平台</v>
      </c>
      <c r="D3443" s="1" t="str">
        <f>VLOOKUP(C3443,「工具标准名」映射表!$C$1:$O$2046,2,0)</f>
        <v>探究酵母菌细胞呼吸实验平台</v>
      </c>
      <c r="E3443" s="1" t="s">
        <v>2189</v>
      </c>
      <c r="F3443" s="1" t="str">
        <f>VLOOKUP(E3443,省份映射!$B$1:$C$472,2,0)</f>
        <v>新疆维吾尔自治区</v>
      </c>
    </row>
    <row r="3444" spans="1:6">
      <c r="A3444" s="1" t="s">
        <v>21243</v>
      </c>
      <c r="B3444" s="1" t="s">
        <v>124</v>
      </c>
      <c r="C3444" s="1" t="str">
        <f>VLOOKUP(B3444,「工具标准名」映射表!B:I,2,0)</f>
        <v>DeepSeek 大模型</v>
      </c>
      <c r="D3444" s="1" t="str">
        <f>VLOOKUP(C3444,「工具标准名」映射表!$C$1:$O$2046,2,0)</f>
        <v>DeepSeek 大模型</v>
      </c>
      <c r="E3444" s="1" t="s">
        <v>2189</v>
      </c>
      <c r="F3444" s="1" t="str">
        <f>VLOOKUP(E3444,省份映射!$B$1:$C$472,2,0)</f>
        <v>新疆维吾尔自治区</v>
      </c>
    </row>
    <row r="3445" spans="1:6">
      <c r="A3445" s="1" t="s">
        <v>21255</v>
      </c>
      <c r="B3445" s="1" t="s">
        <v>3204</v>
      </c>
      <c r="C3445" s="1" t="str">
        <f>VLOOKUP(B3445,「工具标准名」映射表!B:I,2,0)</f>
        <v>豆包</v>
      </c>
      <c r="D3445" s="1" t="str">
        <f>VLOOKUP(C3445,「工具标准名」映射表!$C$1:$O$2046,2,0)</f>
        <v>豆包</v>
      </c>
      <c r="E3445" s="1" t="s">
        <v>21257</v>
      </c>
      <c r="F3445" s="1" t="str">
        <f>VLOOKUP(E3445,省份映射!$B$1:$C$472,2,0)</f>
        <v>山西省</v>
      </c>
    </row>
    <row r="3446" spans="1:6">
      <c r="A3446" s="1" t="s">
        <v>21265</v>
      </c>
      <c r="B3446" s="1" t="s">
        <v>2164</v>
      </c>
      <c r="C3446" s="1" t="str">
        <f>VLOOKUP(B3446,「工具标准名」映射表!B:I,2,0)</f>
        <v>AI教学秘书</v>
      </c>
      <c r="D3446" s="1" t="str">
        <f>VLOOKUP(C3446,「工具标准名」映射表!$C$1:$O$2046,2,0)</f>
        <v>AI教学秘书</v>
      </c>
      <c r="E3446" s="1" t="s">
        <v>19733</v>
      </c>
      <c r="F3446" s="1" t="str">
        <f>VLOOKUP(E3446,省份映射!$B$1:$C$472,2,0)</f>
        <v>新疆维吾尔自治区</v>
      </c>
    </row>
    <row r="3447" spans="1:6">
      <c r="A3447" s="1" t="s">
        <v>21265</v>
      </c>
      <c r="B3447" s="1" t="s">
        <v>14727</v>
      </c>
      <c r="C3447" s="1" t="str">
        <f>VLOOKUP(B3447,「工具标准名」映射表!B:I,2,0)</f>
        <v>豆包</v>
      </c>
      <c r="D3447" s="1" t="str">
        <f>VLOOKUP(C3447,「工具标准名」映射表!$C$1:$O$2046,2,0)</f>
        <v>豆包</v>
      </c>
      <c r="E3447" s="1" t="s">
        <v>19733</v>
      </c>
      <c r="F3447" s="1" t="str">
        <f>VLOOKUP(E3447,省份映射!$B$1:$C$472,2,0)</f>
        <v>新疆维吾尔自治区</v>
      </c>
    </row>
    <row r="3448" spans="1:6">
      <c r="A3448" s="1" t="s">
        <v>21277</v>
      </c>
      <c r="B3448" s="1" t="s">
        <v>1644</v>
      </c>
      <c r="C3448" s="1" t="str">
        <f>VLOOKUP(B3448,「工具标准名」映射表!B:I,2,0)</f>
        <v>AI智慧云平台</v>
      </c>
      <c r="D3448" s="1" t="str">
        <f>VLOOKUP(C3448,「工具标准名」映射表!$C$1:$O$2046,2,0)</f>
        <v>AI智慧云平台</v>
      </c>
      <c r="E3448" s="1" t="s">
        <v>1639</v>
      </c>
      <c r="F3448" s="1" t="str">
        <f>VLOOKUP(E3448,省份映射!$B$1:$C$472,2,0)</f>
        <v>江西省</v>
      </c>
    </row>
    <row r="3449" spans="1:6">
      <c r="A3449" s="1" t="s">
        <v>21285</v>
      </c>
      <c r="B3449" s="1" t="s">
        <v>4833</v>
      </c>
      <c r="C3449" s="1" t="str">
        <f>VLOOKUP(B3449,「工具标准名」映射表!B:I,2,0)</f>
        <v>CSMS课堂教学数字化评价系统</v>
      </c>
      <c r="D3449" s="1" t="str">
        <f>VLOOKUP(C3449,「工具标准名」映射表!$C$1:$O$2046,2,0)</f>
        <v>CSMS课堂教学数字化评价系统</v>
      </c>
      <c r="E3449" s="1" t="s">
        <v>21287</v>
      </c>
      <c r="F3449" s="1" t="str">
        <f>VLOOKUP(E3449,省份映射!$B$1:$C$472,2,0)</f>
        <v>广东省</v>
      </c>
    </row>
    <row r="3450" spans="1:6">
      <c r="A3450" s="1" t="s">
        <v>21299</v>
      </c>
      <c r="B3450" s="1" t="s">
        <v>21170</v>
      </c>
      <c r="C3450" s="1" t="str">
        <f>VLOOKUP(B3450,「工具标准名」映射表!B:I,2,0)</f>
        <v>云阅卷平台</v>
      </c>
      <c r="D3450" s="1" t="str">
        <f>VLOOKUP(C3450,「工具标准名」映射表!$C$1:$O$2046,2,0)</f>
        <v>云阅卷平台</v>
      </c>
      <c r="E3450" s="1" t="s">
        <v>7783</v>
      </c>
      <c r="F3450" s="1" t="str">
        <f>VLOOKUP(E3450,省份映射!$B$1:$C$472,2,0)</f>
        <v>吉林省</v>
      </c>
    </row>
    <row r="3451" spans="1:6">
      <c r="A3451" s="1" t="s">
        <v>21310</v>
      </c>
      <c r="B3451" s="1" t="s">
        <v>16578</v>
      </c>
      <c r="C3451" s="1" t="str">
        <f>VLOOKUP(B3451,「工具标准名」映射表!B:I,2,0)</f>
        <v>DeepSeek 大模型</v>
      </c>
      <c r="D3451" s="1" t="str">
        <f>VLOOKUP(C3451,「工具标准名」映射表!$C$1:$O$2046,2,0)</f>
        <v>DeepSeek 大模型</v>
      </c>
      <c r="E3451" s="1" t="s">
        <v>19851</v>
      </c>
      <c r="F3451" s="1" t="str">
        <f>VLOOKUP(E3451,省份映射!$B$1:$C$472,2,0)</f>
        <v>福建省</v>
      </c>
    </row>
    <row r="3452" spans="1:6">
      <c r="A3452" s="1" t="s">
        <v>21310</v>
      </c>
      <c r="B3452" s="1" t="s">
        <v>16838</v>
      </c>
      <c r="C3452" s="1" t="str">
        <f>VLOOKUP(B3452,「工具标准名」映射表!B:I,2,0)</f>
        <v>生字五子棋系统</v>
      </c>
      <c r="D3452" s="1" t="str">
        <f>VLOOKUP(C3452,「工具标准名」映射表!$C$1:$O$2046,2,0)</f>
        <v>生字五子棋系统</v>
      </c>
      <c r="E3452" s="1" t="s">
        <v>19851</v>
      </c>
      <c r="F3452" s="1" t="str">
        <f>VLOOKUP(E3452,省份映射!$B$1:$C$472,2,0)</f>
        <v>福建省</v>
      </c>
    </row>
    <row r="3453" spans="1:6">
      <c r="A3453" s="1" t="s">
        <v>21323</v>
      </c>
      <c r="B3453" s="1" t="s">
        <v>17823</v>
      </c>
      <c r="C3453" s="1" t="str">
        <f>VLOOKUP(B3453,「工具标准名」映射表!B:I,2,0)</f>
        <v>通用AI工具</v>
      </c>
      <c r="D3453" s="1" t="str">
        <f>VLOOKUP(C3453,「工具标准名」映射表!$C$1:$O$2046,2,0)</f>
        <v>豆包</v>
      </c>
      <c r="E3453" s="1" t="s">
        <v>21325</v>
      </c>
      <c r="F3453" s="1" t="str">
        <f>VLOOKUP(E3453,省份映射!$B$1:$C$472,2,0)</f>
        <v>山东省</v>
      </c>
    </row>
    <row r="3454" spans="1:6">
      <c r="A3454" s="1" t="s">
        <v>21323</v>
      </c>
      <c r="B3454" s="1" t="s">
        <v>139</v>
      </c>
      <c r="C3454" s="1" t="str">
        <f>VLOOKUP(B3454,「工具标准名」映射表!B:I,2,0)</f>
        <v>豆包</v>
      </c>
      <c r="D3454" s="1" t="str">
        <f>VLOOKUP(C3454,「工具标准名」映射表!$C$1:$O$2046,2,0)</f>
        <v>豆包</v>
      </c>
      <c r="E3454" s="1" t="s">
        <v>21325</v>
      </c>
      <c r="F3454" s="1" t="str">
        <f>VLOOKUP(E3454,省份映射!$B$1:$C$472,2,0)</f>
        <v>山东省</v>
      </c>
    </row>
    <row r="3455" spans="1:6">
      <c r="A3455" s="1" t="s">
        <v>21336</v>
      </c>
      <c r="B3455" s="1" t="s">
        <v>1177</v>
      </c>
      <c r="C3455" s="1" t="str">
        <f>VLOOKUP(B3455,「工具标准名」映射表!B:I,2,0)</f>
        <v>智学网</v>
      </c>
      <c r="D3455" s="1" t="str">
        <f>VLOOKUP(C3455,「工具标准名」映射表!$C$1:$O$2046,2,0)</f>
        <v>智学网</v>
      </c>
      <c r="E3455" s="1" t="s">
        <v>21338</v>
      </c>
      <c r="F3455" s="1" t="str">
        <f>VLOOKUP(E3455,省份映射!$B$1:$C$472,2,0)</f>
        <v>山东省</v>
      </c>
    </row>
    <row r="3456" spans="1:6">
      <c r="A3456" s="1" t="s">
        <v>21336</v>
      </c>
      <c r="B3456" s="1" t="s">
        <v>6878</v>
      </c>
      <c r="C3456" s="1" t="str">
        <f>VLOOKUP(B3456,「工具标准名」映射表!B:I,2,0)</f>
        <v>GGB</v>
      </c>
      <c r="D3456" s="1" t="str">
        <f>VLOOKUP(C3456,「工具标准名」映射表!$C$1:$O$2046,2,0)</f>
        <v>GGB</v>
      </c>
      <c r="E3456" s="1" t="s">
        <v>21338</v>
      </c>
      <c r="F3456" s="1" t="str">
        <f>VLOOKUP(E3456,省份映射!$B$1:$C$472,2,0)</f>
        <v>山东省</v>
      </c>
    </row>
    <row r="3457" spans="1:6">
      <c r="A3457" s="1" t="s">
        <v>21345</v>
      </c>
      <c r="B3457" s="1" t="s">
        <v>16603</v>
      </c>
      <c r="C3457" s="1" t="str">
        <f>VLOOKUP(B3457,「工具标准名」映射表!B:I,2,0)</f>
        <v>山海AI学伴</v>
      </c>
      <c r="D3457" s="1" t="str">
        <f>VLOOKUP(C3457,「工具标准名」映射表!$C$1:$O$2046,2,0)</f>
        <v>山海AI学伴</v>
      </c>
      <c r="E3457" s="1" t="s">
        <v>21347</v>
      </c>
      <c r="F3457" s="1" t="str">
        <f>VLOOKUP(E3457,省份映射!$B$1:$C$472,2,0)</f>
        <v>山东省</v>
      </c>
    </row>
    <row r="3458" spans="1:6">
      <c r="A3458" s="1" t="s">
        <v>21345</v>
      </c>
      <c r="B3458" s="1" t="s">
        <v>4795</v>
      </c>
      <c r="C3458" s="1" t="str">
        <f>VLOOKUP(B3458,「工具标准名」映射表!B:I,2,0)</f>
        <v>Coze平台</v>
      </c>
      <c r="D3458" s="1" t="str">
        <f>VLOOKUP(C3458,「工具标准名」映射表!$C$1:$O$2046,2,0)</f>
        <v>Coze平台</v>
      </c>
      <c r="E3458" s="1" t="s">
        <v>21347</v>
      </c>
      <c r="F3458" s="1" t="str">
        <f>VLOOKUP(E3458,省份映射!$B$1:$C$472,2,0)</f>
        <v>山东省</v>
      </c>
    </row>
    <row r="3459" spans="1:6">
      <c r="A3459" s="1" t="s">
        <v>21345</v>
      </c>
      <c r="B3459" s="1" t="s">
        <v>1283</v>
      </c>
      <c r="C3459" s="1" t="str">
        <f>VLOOKUP(B3459,「工具标准名」映射表!B:I,2,0)</f>
        <v>飞书AI</v>
      </c>
      <c r="D3459" s="1" t="str">
        <f>VLOOKUP(C3459,「工具标准名」映射表!$C$1:$O$2046,2,0)</f>
        <v>飞书AI</v>
      </c>
      <c r="E3459" s="1" t="s">
        <v>21347</v>
      </c>
      <c r="F3459" s="1" t="str">
        <f>VLOOKUP(E3459,省份映射!$B$1:$C$472,2,0)</f>
        <v>山东省</v>
      </c>
    </row>
    <row r="3460" spans="1:6">
      <c r="A3460" s="1" t="s">
        <v>21361</v>
      </c>
      <c r="B3460" s="1" t="s">
        <v>6275</v>
      </c>
      <c r="C3460" s="1" t="str">
        <f>VLOOKUP(B3460,「工具标准名」映射表!B:I,2,0)</f>
        <v>文曲智阅</v>
      </c>
      <c r="D3460" s="1" t="str">
        <f>VLOOKUP(C3460,「工具标准名」映射表!$C$1:$O$2046,2,0)</f>
        <v>文曲智阅</v>
      </c>
      <c r="E3460" s="1" t="s">
        <v>617</v>
      </c>
      <c r="F3460" s="1" t="str">
        <f>VLOOKUP(E3460,省份映射!$B$1:$C$472,2,0)</f>
        <v>浙江省</v>
      </c>
    </row>
    <row r="3461" spans="1:6">
      <c r="A3461" s="1" t="s">
        <v>21370</v>
      </c>
      <c r="B3461" s="1" t="s">
        <v>21377</v>
      </c>
      <c r="C3461" s="1" t="str">
        <f>VLOOKUP(B3461,「工具标准名」映射表!B:I,2,0)</f>
        <v>科大讯飞AI</v>
      </c>
      <c r="D3461" s="1" t="str">
        <f>VLOOKUP(C3461,「工具标准名」映射表!$C$1:$O$2046,2,0)</f>
        <v>科大讯飞AI</v>
      </c>
      <c r="E3461" s="1" t="s">
        <v>21372</v>
      </c>
      <c r="F3461" s="1" t="str">
        <f>VLOOKUP(E3461,省份映射!$B$1:$C$472,2,0)</f>
        <v>山东省</v>
      </c>
    </row>
    <row r="3462" spans="1:6">
      <c r="A3462" s="1" t="s">
        <v>21370</v>
      </c>
      <c r="B3462" s="1" t="s">
        <v>124</v>
      </c>
      <c r="C3462" s="1" t="str">
        <f>VLOOKUP(B3462,「工具标准名」映射表!B:I,2,0)</f>
        <v>DeepSeek 大模型</v>
      </c>
      <c r="D3462" s="1" t="str">
        <f>VLOOKUP(C3462,「工具标准名」映射表!$C$1:$O$2046,2,0)</f>
        <v>DeepSeek 大模型</v>
      </c>
      <c r="E3462" s="1" t="s">
        <v>21372</v>
      </c>
      <c r="F3462" s="1" t="str">
        <f>VLOOKUP(E3462,省份映射!$B$1:$C$472,2,0)</f>
        <v>山东省</v>
      </c>
    </row>
    <row r="3463" spans="1:6">
      <c r="A3463" s="1" t="s">
        <v>21370</v>
      </c>
      <c r="B3463" s="1" t="s">
        <v>15745</v>
      </c>
      <c r="C3463" s="1" t="str">
        <f>VLOOKUP(B3463,「工具标准名」映射表!B:I,2,0)</f>
        <v>美图秀秀AI</v>
      </c>
      <c r="D3463" s="1" t="str">
        <f>VLOOKUP(C3463,「工具标准名」映射表!$C$1:$O$2046,2,0)</f>
        <v>美图秀秀AI</v>
      </c>
      <c r="E3463" s="1" t="s">
        <v>21372</v>
      </c>
      <c r="F3463" s="1" t="str">
        <f>VLOOKUP(E3463,省份映射!$B$1:$C$472,2,0)</f>
        <v>山东省</v>
      </c>
    </row>
    <row r="3464" spans="1:6">
      <c r="A3464" s="1" t="s">
        <v>21370</v>
      </c>
      <c r="B3464" s="1" t="s">
        <v>139</v>
      </c>
      <c r="C3464" s="1" t="str">
        <f>VLOOKUP(B3464,「工具标准名」映射表!B:I,2,0)</f>
        <v>豆包</v>
      </c>
      <c r="D3464" s="1" t="str">
        <f>VLOOKUP(C3464,「工具标准名」映射表!$C$1:$O$2046,2,0)</f>
        <v>豆包</v>
      </c>
      <c r="E3464" s="1" t="s">
        <v>21372</v>
      </c>
      <c r="F3464" s="1" t="str">
        <f>VLOOKUP(E3464,省份映射!$B$1:$C$472,2,0)</f>
        <v>山东省</v>
      </c>
    </row>
    <row r="3465" spans="1:6">
      <c r="A3465" s="1" t="s">
        <v>21389</v>
      </c>
      <c r="B3465" s="1" t="s">
        <v>19802</v>
      </c>
      <c r="C3465" s="1" t="str">
        <f>VLOOKUP(B3465,「工具标准名」映射表!B:I,2,0)</f>
        <v>小学二年级语文智能识字与个性化阅读辅导系统</v>
      </c>
      <c r="D3465" s="1" t="str">
        <f>VLOOKUP(C3465,「工具标准名」映射表!$C$1:$O$2046,2,0)</f>
        <v>小学二年级语文智能识字与个性化阅读辅导系统</v>
      </c>
      <c r="E3465" s="1" t="s">
        <v>21391</v>
      </c>
      <c r="F3465" s="1" t="str">
        <f>VLOOKUP(E3465,省份映射!$B$1:$C$472,2,0)</f>
        <v>山东省</v>
      </c>
    </row>
    <row r="3466" spans="1:6">
      <c r="A3466" s="1" t="s">
        <v>21401</v>
      </c>
      <c r="B3466" s="1" t="s">
        <v>7310</v>
      </c>
      <c r="C3466" s="1" t="str">
        <f>VLOOKUP(B3466,「工具标准名」映射表!B:I,2,0)</f>
        <v>Knewton</v>
      </c>
      <c r="D3466" s="1" t="str">
        <f>VLOOKUP(C3466,「工具标准名」映射表!$C$1:$O$2046,2,0)</f>
        <v>Knewton</v>
      </c>
      <c r="E3466" s="1" t="s">
        <v>164</v>
      </c>
      <c r="F3466" s="1" t="str">
        <f>VLOOKUP(E3466,省份映射!$B$1:$C$472,2,0)</f>
        <v>天津市</v>
      </c>
    </row>
    <row r="3467" spans="1:6">
      <c r="A3467" s="1" t="s">
        <v>21401</v>
      </c>
      <c r="B3467" s="1" t="s">
        <v>17264</v>
      </c>
      <c r="C3467" s="1" t="str">
        <f>VLOOKUP(B3467,「工具标准名」映射表!B:I,2,0)</f>
        <v>松鼠AI</v>
      </c>
      <c r="D3467" s="1" t="str">
        <f>VLOOKUP(C3467,「工具标准名」映射表!$C$1:$O$2046,2,0)</f>
        <v>松鼠AI</v>
      </c>
      <c r="E3467" s="1" t="s">
        <v>164</v>
      </c>
      <c r="F3467" s="1" t="str">
        <f>VLOOKUP(E3467,省份映射!$B$1:$C$472,2,0)</f>
        <v>天津市</v>
      </c>
    </row>
    <row r="3468" spans="1:6">
      <c r="A3468" s="1" t="s">
        <v>21415</v>
      </c>
      <c r="B3468" s="1" t="s">
        <v>17518</v>
      </c>
      <c r="C3468" s="1" t="str">
        <f>VLOOKUP(B3468,「工具标准名」映射表!B:I,2,0)</f>
        <v>腾讯云智慧校园学情诊断系统</v>
      </c>
      <c r="D3468" s="1" t="str">
        <f>VLOOKUP(C3468,「工具标准名」映射表!$C$1:$O$2046,2,0)</f>
        <v>腾讯云智慧校园</v>
      </c>
      <c r="E3468" s="1" t="s">
        <v>21417</v>
      </c>
      <c r="F3468" s="1" t="str">
        <f>VLOOKUP(E3468,省份映射!$B$1:$C$472,2,0)</f>
        <v>山东省</v>
      </c>
    </row>
    <row r="3469" spans="1:6">
      <c r="A3469" s="1" t="s">
        <v>21415</v>
      </c>
      <c r="B3469" s="1" t="s">
        <v>17532</v>
      </c>
      <c r="C3469" s="1" t="str">
        <f>VLOOKUP(B3469,「工具标准名」映射表!B:I,2,0)</f>
        <v>腾讯云智慧校园AI教学诊断系统</v>
      </c>
      <c r="D3469" s="1" t="str">
        <f>VLOOKUP(C3469,「工具标准名」映射表!$C$1:$O$2046,2,0)</f>
        <v>腾讯云智慧校园</v>
      </c>
      <c r="E3469" s="1" t="s">
        <v>21417</v>
      </c>
      <c r="F3469" s="1" t="str">
        <f>VLOOKUP(E3469,省份映射!$B$1:$C$472,2,0)</f>
        <v>山东省</v>
      </c>
    </row>
    <row r="3470" spans="1:6">
      <c r="A3470" s="1" t="s">
        <v>21415</v>
      </c>
      <c r="B3470" s="1" t="s">
        <v>20137</v>
      </c>
      <c r="C3470" s="1" t="str">
        <f>VLOOKUP(B3470,「工具标准名」映射表!B:I,2,0)</f>
        <v>行为分析摄像头</v>
      </c>
      <c r="D3470" s="1" t="str">
        <f>VLOOKUP(C3470,「工具标准名」映射表!$C$1:$O$2046,2,0)</f>
        <v>行为分析摄像头</v>
      </c>
      <c r="E3470" s="1" t="s">
        <v>21417</v>
      </c>
      <c r="F3470" s="1" t="str">
        <f>VLOOKUP(E3470,省份映射!$B$1:$C$472,2,0)</f>
        <v>山东省</v>
      </c>
    </row>
    <row r="3471" spans="1:6">
      <c r="A3471" s="1" t="s">
        <v>21415</v>
      </c>
      <c r="B3471" s="1" t="s">
        <v>10460</v>
      </c>
      <c r="C3471" s="1" t="str">
        <f>VLOOKUP(B3471,「工具标准名」映射表!B:I,2,0)</f>
        <v>希沃智慧黑板</v>
      </c>
      <c r="D3471" s="1" t="str">
        <f>VLOOKUP(C3471,「工具标准名」映射表!$C$1:$O$2046,2,0)</f>
        <v>希沃智慧黑板</v>
      </c>
      <c r="E3471" s="1" t="s">
        <v>21417</v>
      </c>
      <c r="F3471" s="1" t="str">
        <f>VLOOKUP(E3471,省份映射!$B$1:$C$472,2,0)</f>
        <v>山东省</v>
      </c>
    </row>
    <row r="3472" spans="1:6">
      <c r="A3472" s="1" t="s">
        <v>21427</v>
      </c>
      <c r="B3472" s="1" t="s">
        <v>679</v>
      </c>
      <c r="C3472" s="1" t="str">
        <f>VLOOKUP(B3472,「工具标准名」映射表!B:I,2,0)</f>
        <v>智慧教育平台</v>
      </c>
      <c r="D3472" s="1" t="str">
        <f>VLOOKUP(C3472,「工具标准名」映射表!$C$1:$O$2046,2,0)</f>
        <v>智慧教育平台</v>
      </c>
      <c r="E3472" s="1" t="s">
        <v>21429</v>
      </c>
      <c r="F3472" s="1" t="str">
        <f>VLOOKUP(E3472,省份映射!$B$1:$C$472,2,0)</f>
        <v>辽宁省</v>
      </c>
    </row>
    <row r="3473" spans="1:6">
      <c r="A3473" s="1" t="s">
        <v>21441</v>
      </c>
      <c r="B3473" s="1" t="s">
        <v>2240</v>
      </c>
      <c r="C3473" s="1" t="str">
        <f>VLOOKUP(B3473,「工具标准名」映射表!B:I,2,0)</f>
        <v>国家智慧教育平台</v>
      </c>
      <c r="D3473" s="1" t="str">
        <f>VLOOKUP(C3473,「工具标准名」映射表!$C$1:$O$2046,2,0)</f>
        <v>国家智慧教育平台</v>
      </c>
      <c r="E3473" s="1" t="s">
        <v>21443</v>
      </c>
      <c r="F3473" s="1" t="str">
        <f>VLOOKUP(E3473,省份映射!$B$1:$C$472,2,0)</f>
        <v>山东省</v>
      </c>
    </row>
    <row r="3474" spans="1:6">
      <c r="A3474" s="1" t="s">
        <v>21451</v>
      </c>
      <c r="B3474" s="1" t="s">
        <v>1962</v>
      </c>
      <c r="C3474" s="1" t="str">
        <f>VLOOKUP(B3474,「工具标准名」映射表!B:I,2,0)</f>
        <v>豆包</v>
      </c>
      <c r="D3474" s="1" t="str">
        <f>VLOOKUP(C3474,「工具标准名」映射表!$C$1:$O$2046,2,0)</f>
        <v>豆包</v>
      </c>
      <c r="E3474" s="1" t="s">
        <v>12272</v>
      </c>
      <c r="F3474" s="1" t="str">
        <f>VLOOKUP(E3474,省份映射!$B$1:$C$472,2,0)</f>
        <v>天津市</v>
      </c>
    </row>
    <row r="3475" spans="1:6">
      <c r="A3475" s="1" t="s">
        <v>21451</v>
      </c>
      <c r="B3475" s="1" t="s">
        <v>4835</v>
      </c>
      <c r="C3475" s="1" t="str">
        <f>VLOOKUP(B3475,「工具标准名」映射表!B:I,2,0)</f>
        <v>CS扫描王</v>
      </c>
      <c r="D3475" s="1" t="str">
        <f>VLOOKUP(C3475,「工具标准名」映射表!$C$1:$O$2046,2,0)</f>
        <v>CS扫描王</v>
      </c>
      <c r="E3475" s="1" t="s">
        <v>12272</v>
      </c>
      <c r="F3475" s="1" t="str">
        <f>VLOOKUP(E3475,省份映射!$B$1:$C$472,2,0)</f>
        <v>天津市</v>
      </c>
    </row>
    <row r="3476" spans="1:6">
      <c r="A3476" s="1" t="s">
        <v>21463</v>
      </c>
      <c r="B3476" s="1" t="s">
        <v>21468</v>
      </c>
      <c r="C3476" s="1" t="str">
        <f>VLOOKUP(B3476,「工具标准名」映射表!B:I,2,0)</f>
        <v>扣子AI</v>
      </c>
      <c r="D3476" s="1" t="str">
        <f>VLOOKUP(C3476,「工具标准名」映射表!$C$1:$O$2046,2,0)</f>
        <v>扣子AI</v>
      </c>
      <c r="E3476" s="1" t="s">
        <v>115</v>
      </c>
      <c r="F3476" s="1" t="str">
        <f>VLOOKUP(E3476,省份映射!$B$1:$C$472,2,0)</f>
        <v>上海市</v>
      </c>
    </row>
    <row r="3477" spans="1:6">
      <c r="A3477" s="1" t="s">
        <v>21463</v>
      </c>
      <c r="B3477" s="1" t="s">
        <v>21384</v>
      </c>
      <c r="C3477" s="1" t="str">
        <f>VLOOKUP(B3477,「工具标准名」映射表!B:I,2,0)</f>
        <v>纸质问卷</v>
      </c>
      <c r="D3477" s="1" t="str">
        <f>VLOOKUP(C3477,「工具标准名」映射表!$C$1:$O$2046,2,0)</f>
        <v>扣子</v>
      </c>
      <c r="E3477" s="1" t="s">
        <v>115</v>
      </c>
      <c r="F3477" s="1" t="str">
        <f>VLOOKUP(E3477,省份映射!$B$1:$C$472,2,0)</f>
        <v>上海市</v>
      </c>
    </row>
    <row r="3478" spans="1:6">
      <c r="A3478" s="1" t="s">
        <v>21475</v>
      </c>
      <c r="B3478" s="1" t="s">
        <v>1177</v>
      </c>
      <c r="C3478" s="1" t="str">
        <f>VLOOKUP(B3478,「工具标准名」映射表!B:I,2,0)</f>
        <v>智学网</v>
      </c>
      <c r="D3478" s="1" t="str">
        <f>VLOOKUP(C3478,「工具标准名」映射表!$C$1:$O$2046,2,0)</f>
        <v>智学网</v>
      </c>
      <c r="E3478" s="1" t="s">
        <v>21477</v>
      </c>
      <c r="F3478" s="1" t="str">
        <f>VLOOKUP(E3478,省份映射!$B$1:$C$472,2,0)</f>
        <v>山西省</v>
      </c>
    </row>
    <row r="3479" spans="1:6">
      <c r="A3479" s="1" t="s">
        <v>21475</v>
      </c>
      <c r="B3479" s="1" t="s">
        <v>996</v>
      </c>
      <c r="C3479" s="1" t="str">
        <f>VLOOKUP(B3479,「工具标准名」映射表!B:I,2,0)</f>
        <v>蜜蜂家校</v>
      </c>
      <c r="D3479" s="1" t="str">
        <f>VLOOKUP(C3479,「工具标准名」映射表!$C$1:$O$2046,2,0)</f>
        <v>蜜蜂家校</v>
      </c>
      <c r="E3479" s="1" t="s">
        <v>21477</v>
      </c>
      <c r="F3479" s="1" t="str">
        <f>VLOOKUP(E3479,省份映射!$B$1:$C$472,2,0)</f>
        <v>山西省</v>
      </c>
    </row>
    <row r="3480" spans="1:6">
      <c r="A3480" s="1" t="s">
        <v>21488</v>
      </c>
      <c r="B3480" s="1" t="s">
        <v>4362</v>
      </c>
      <c r="C3480" s="1" t="str">
        <f>VLOOKUP(B3480,「工具标准名」映射表!B:I,2,0)</f>
        <v>AR太阳系漫游系统</v>
      </c>
      <c r="D3480" s="1" t="str">
        <f>VLOOKUP(C3480,「工具标准名」映射表!$C$1:$O$2046,2,0)</f>
        <v>AR太阳系漫游系统</v>
      </c>
      <c r="E3480" s="1" t="s">
        <v>21490</v>
      </c>
      <c r="F3480" s="1" t="str">
        <f>VLOOKUP(E3480,省份映射!$B$1:$C$472,2,0)</f>
        <v>新疆维吾尔自治区</v>
      </c>
    </row>
    <row r="3481" spans="1:6">
      <c r="A3481" s="1" t="s">
        <v>21488</v>
      </c>
      <c r="B3481" s="1" t="s">
        <v>21500</v>
      </c>
      <c r="C3481" s="1" t="str">
        <f>VLOOKUP(B3481,「工具标准名」映射表!B:I,2,0)</f>
        <v>数字人</v>
      </c>
      <c r="D3481" s="1" t="str">
        <f>VLOOKUP(C3481,「工具标准名」映射表!$C$1:$O$2046,2,0)</f>
        <v>AI数字人</v>
      </c>
      <c r="E3481" s="1" t="s">
        <v>21490</v>
      </c>
      <c r="F3481" s="1" t="str">
        <f>VLOOKUP(E3481,省份映射!$B$1:$C$472,2,0)</f>
        <v>新疆维吾尔自治区</v>
      </c>
    </row>
    <row r="3482" spans="1:6">
      <c r="A3482" s="1" t="s">
        <v>21488</v>
      </c>
      <c r="B3482" s="1" t="s">
        <v>21502</v>
      </c>
      <c r="C3482" s="1" t="str">
        <f>VLOOKUP(B3482,「工具标准名」映射表!B:I,2,0)</f>
        <v>智能教学平台</v>
      </c>
      <c r="D3482" s="1" t="str">
        <f>VLOOKUP(C3482,「工具标准名」映射表!$C$1:$O$2046,2,0)</f>
        <v>智能教学平台</v>
      </c>
      <c r="E3482" s="1" t="s">
        <v>21490</v>
      </c>
      <c r="F3482" s="1" t="str">
        <f>VLOOKUP(E3482,省份映射!$B$1:$C$472,2,0)</f>
        <v>新疆维吾尔自治区</v>
      </c>
    </row>
    <row r="3483" spans="1:6">
      <c r="A3483" s="1" t="s">
        <v>21504</v>
      </c>
      <c r="B3483" s="1" t="s">
        <v>12863</v>
      </c>
      <c r="C3483" s="1" t="str">
        <f>VLOOKUP(B3483,「工具标准名」映射表!B:I,2,0)</f>
        <v>互动课堂3</v>
      </c>
      <c r="D3483" s="1" t="str">
        <f>VLOOKUP(C3483,「工具标准名」映射表!$C$1:$O$2046,2,0)</f>
        <v>互动课堂3</v>
      </c>
      <c r="E3483" s="1" t="s">
        <v>21506</v>
      </c>
      <c r="F3483" s="1" t="str">
        <f>VLOOKUP(E3483,省份映射!$B$1:$C$472,2,0)</f>
        <v>山西省</v>
      </c>
    </row>
    <row r="3484" spans="1:6">
      <c r="A3484" s="1" t="s">
        <v>21504</v>
      </c>
      <c r="B3484" s="1" t="s">
        <v>14746</v>
      </c>
      <c r="C3484" s="1" t="str">
        <f>VLOOKUP(B3484,「工具标准名」映射表!B:I,2,0)</f>
        <v>检小白-AI笔盒</v>
      </c>
      <c r="D3484" s="1" t="str">
        <f>VLOOKUP(C3484,「工具标准名」映射表!$C$1:$O$2046,2,0)</f>
        <v>检小白-AI笔盒</v>
      </c>
      <c r="E3484" s="1" t="s">
        <v>21506</v>
      </c>
      <c r="F3484" s="1" t="str">
        <f>VLOOKUP(E3484,省份映射!$B$1:$C$472,2,0)</f>
        <v>山西省</v>
      </c>
    </row>
    <row r="3485" spans="1:6">
      <c r="A3485" s="1" t="s">
        <v>21517</v>
      </c>
      <c r="B3485" s="1" t="s">
        <v>1030</v>
      </c>
      <c r="C3485" s="1" t="str">
        <f>VLOOKUP(B3485,「工具标准名」映射表!B:I,2,0)</f>
        <v>智慧纸笔</v>
      </c>
      <c r="D3485" s="1" t="str">
        <f>VLOOKUP(C3485,「工具标准名」映射表!$C$1:$O$2046,2,0)</f>
        <v>智慧纸笔</v>
      </c>
      <c r="E3485" s="1" t="s">
        <v>674</v>
      </c>
      <c r="F3485" s="1" t="str">
        <f>VLOOKUP(E3485,省份映射!$B$1:$C$472,2,0)</f>
        <v>四川省</v>
      </c>
    </row>
    <row r="3486" spans="1:6">
      <c r="A3486" s="1" t="s">
        <v>21524</v>
      </c>
      <c r="B3486" s="1" t="s">
        <v>17246</v>
      </c>
      <c r="C3486" s="1" t="str">
        <f>VLOOKUP(B3486,「工具标准名」映射表!B:I,2,0)</f>
        <v>思研课</v>
      </c>
      <c r="D3486" s="1" t="str">
        <f>VLOOKUP(C3486,「工具标准名」映射表!$C$1:$O$2046,2,0)</f>
        <v>思研课</v>
      </c>
      <c r="E3486" s="1" t="s">
        <v>19733</v>
      </c>
      <c r="F3486" s="1" t="str">
        <f>VLOOKUP(E3486,省份映射!$B$1:$C$472,2,0)</f>
        <v>新疆维吾尔自治区</v>
      </c>
    </row>
    <row r="3487" spans="1:6">
      <c r="A3487" s="1" t="s">
        <v>21524</v>
      </c>
      <c r="B3487" s="1" t="s">
        <v>14102</v>
      </c>
      <c r="C3487" s="1" t="str">
        <f>VLOOKUP(B3487,「工具标准名」映射表!B:I,2,0)</f>
        <v>极课大数据</v>
      </c>
      <c r="D3487" s="1" t="str">
        <f>VLOOKUP(C3487,「工具标准名」映射表!$C$1:$O$2046,2,0)</f>
        <v>字节极课大数据</v>
      </c>
      <c r="E3487" s="1" t="s">
        <v>19733</v>
      </c>
      <c r="F3487" s="1" t="str">
        <f>VLOOKUP(E3487,省份映射!$B$1:$C$472,2,0)</f>
        <v>新疆维吾尔自治区</v>
      </c>
    </row>
    <row r="3488" spans="1:6">
      <c r="A3488" s="1" t="s">
        <v>21524</v>
      </c>
      <c r="B3488" s="1" t="s">
        <v>21536</v>
      </c>
      <c r="C3488" s="1" t="str">
        <f>VLOOKUP(B3488,「工具标准名」映射表!B:I,2,0)</f>
        <v>作业批改APP</v>
      </c>
      <c r="D3488" s="1" t="str">
        <f>VLOOKUP(C3488,「工具标准名」映射表!$C$1:$O$2046,2,0)</f>
        <v>作业批改APP</v>
      </c>
      <c r="E3488" s="1" t="s">
        <v>19733</v>
      </c>
      <c r="F3488" s="1" t="str">
        <f>VLOOKUP(E3488,省份映射!$B$1:$C$472,2,0)</f>
        <v>新疆维吾尔自治区</v>
      </c>
    </row>
    <row r="3489" spans="1:6">
      <c r="A3489" s="1" t="s">
        <v>21524</v>
      </c>
      <c r="B3489" s="1" t="s">
        <v>21538</v>
      </c>
      <c r="C3489" s="1" t="str">
        <f>VLOOKUP(B3489,「工具标准名」映射表!B:I,2,0)</f>
        <v>文心一言</v>
      </c>
      <c r="D3489" s="1" t="str">
        <f>VLOOKUP(C3489,「工具标准名」映射表!$C$1:$O$2046,2,0)</f>
        <v>文心一言</v>
      </c>
      <c r="E3489" s="1" t="s">
        <v>19733</v>
      </c>
      <c r="F3489" s="1" t="str">
        <f>VLOOKUP(E3489,省份映射!$B$1:$C$472,2,0)</f>
        <v>新疆维吾尔自治区</v>
      </c>
    </row>
    <row r="3490" spans="1:6">
      <c r="A3490" s="1" t="s">
        <v>21540</v>
      </c>
      <c r="B3490" s="1" t="s">
        <v>1304</v>
      </c>
      <c r="C3490" s="1" t="str">
        <f>VLOOKUP(B3490,「工具标准名」映射表!B:I,2,0)</f>
        <v>神笔作文批改</v>
      </c>
      <c r="D3490" s="1" t="str">
        <f>VLOOKUP(C3490,「工具标准名」映射表!$C$1:$O$2046,2,0)</f>
        <v>神笔作文批改</v>
      </c>
      <c r="E3490" s="1" t="s">
        <v>3638</v>
      </c>
      <c r="F3490" s="1" t="str">
        <f>VLOOKUP(E3490,省份映射!$B$1:$C$472,2,0)</f>
        <v>内蒙古自治区</v>
      </c>
    </row>
    <row r="3491" spans="1:6">
      <c r="A3491" s="1" t="s">
        <v>21553</v>
      </c>
      <c r="B3491" s="1" t="s">
        <v>16002</v>
      </c>
      <c r="C3491" s="1" t="str">
        <f>VLOOKUP(B3491,「工具标准名」映射表!B:I,2,0)</f>
        <v>批改邦</v>
      </c>
      <c r="D3491" s="1" t="str">
        <f>VLOOKUP(C3491,「工具标准名」映射表!$C$1:$O$2046,2,0)</f>
        <v>批改邦</v>
      </c>
      <c r="E3491" s="1" t="s">
        <v>20053</v>
      </c>
      <c r="F3491" s="1" t="str">
        <f>VLOOKUP(E3491,省份映射!$B$1:$C$472,2,0)</f>
        <v>浙江省</v>
      </c>
    </row>
    <row r="3492" spans="1:6">
      <c r="A3492" s="1" t="s">
        <v>21564</v>
      </c>
      <c r="B3492" s="1" t="s">
        <v>124</v>
      </c>
      <c r="C3492" s="1" t="str">
        <f>VLOOKUP(B3492,「工具标准名」映射表!B:I,2,0)</f>
        <v>DeepSeek 大模型</v>
      </c>
      <c r="D3492" s="1" t="str">
        <f>VLOOKUP(C3492,「工具标准名」映射表!$C$1:$O$2046,2,0)</f>
        <v>DeepSeek 大模型</v>
      </c>
      <c r="E3492" s="1" t="s">
        <v>20332</v>
      </c>
      <c r="F3492" s="1" t="str">
        <f>VLOOKUP(E3492,省份映射!$B$1:$C$472,2,0)</f>
        <v>天津市</v>
      </c>
    </row>
    <row r="3493" spans="1:6">
      <c r="A3493" s="1" t="s">
        <v>21564</v>
      </c>
      <c r="B3493" s="1" t="s">
        <v>6919</v>
      </c>
      <c r="C3493" s="1" t="str">
        <f>VLOOKUP(B3493,「工具标准名」映射表!B:I,2,0)</f>
        <v>Grammarly</v>
      </c>
      <c r="D3493" s="1" t="str">
        <f>VLOOKUP(C3493,「工具标准名」映射表!$C$1:$O$2046,2,0)</f>
        <v>Grammarly</v>
      </c>
      <c r="E3493" s="1" t="s">
        <v>20332</v>
      </c>
      <c r="F3493" s="1" t="str">
        <f>VLOOKUP(E3493,省份映射!$B$1:$C$472,2,0)</f>
        <v>天津市</v>
      </c>
    </row>
    <row r="3494" spans="1:6">
      <c r="A3494" s="1" t="s">
        <v>21564</v>
      </c>
      <c r="B3494" s="1" t="s">
        <v>139</v>
      </c>
      <c r="C3494" s="1" t="str">
        <f>VLOOKUP(B3494,「工具标准名」映射表!B:I,2,0)</f>
        <v>豆包</v>
      </c>
      <c r="D3494" s="1" t="str">
        <f>VLOOKUP(C3494,「工具标准名」映射表!$C$1:$O$2046,2,0)</f>
        <v>豆包</v>
      </c>
      <c r="E3494" s="1" t="s">
        <v>20332</v>
      </c>
      <c r="F3494" s="1" t="str">
        <f>VLOOKUP(E3494,省份映射!$B$1:$C$472,2,0)</f>
        <v>天津市</v>
      </c>
    </row>
    <row r="3495" spans="1:6">
      <c r="A3495" s="1" t="s">
        <v>21564</v>
      </c>
      <c r="B3495" s="1" t="s">
        <v>1133</v>
      </c>
      <c r="C3495" s="1" t="str">
        <f>VLOOKUP(B3495,「工具标准名」映射表!B:I,2,0)</f>
        <v>文心一言</v>
      </c>
      <c r="D3495" s="1" t="str">
        <f>VLOOKUP(C3495,「工具标准名」映射表!$C$1:$O$2046,2,0)</f>
        <v>文心一言</v>
      </c>
      <c r="E3495" s="1" t="s">
        <v>20332</v>
      </c>
      <c r="F3495" s="1" t="str">
        <f>VLOOKUP(E3495,省份映射!$B$1:$C$472,2,0)</f>
        <v>天津市</v>
      </c>
    </row>
    <row r="3496" spans="1:6">
      <c r="A3496" s="1" t="s">
        <v>21564</v>
      </c>
      <c r="B3496" s="1" t="s">
        <v>5449</v>
      </c>
      <c r="C3496" s="1" t="str">
        <f>VLOOKUP(B3496,「工具标准名」映射表!B:I,2,0)</f>
        <v>Kimi</v>
      </c>
      <c r="D3496" s="1" t="str">
        <f>VLOOKUP(C3496,「工具标准名」映射表!$C$1:$O$2046,2,0)</f>
        <v>Kimi</v>
      </c>
      <c r="E3496" s="1" t="s">
        <v>20332</v>
      </c>
      <c r="F3496" s="1" t="str">
        <f>VLOOKUP(E3496,省份映射!$B$1:$C$472,2,0)</f>
        <v>天津市</v>
      </c>
    </row>
    <row r="3497" spans="1:6">
      <c r="A3497" s="1" t="s">
        <v>21564</v>
      </c>
      <c r="B3497" s="1" t="s">
        <v>21579</v>
      </c>
      <c r="C3497" s="1" t="str">
        <f>VLOOKUP(B3497,「工具标准名」映射表!B:I,2,0)</f>
        <v>ourteacher</v>
      </c>
      <c r="D3497" s="1" t="str">
        <f>VLOOKUP(C3497,「工具标准名」映射表!$C$1:$O$2046,2,0)</f>
        <v>ourteacher</v>
      </c>
      <c r="E3497" s="1" t="s">
        <v>20332</v>
      </c>
      <c r="F3497" s="1" t="str">
        <f>VLOOKUP(E3497,省份映射!$B$1:$C$472,2,0)</f>
        <v>天津市</v>
      </c>
    </row>
    <row r="3498" spans="1:6">
      <c r="A3498" s="1" t="s">
        <v>21581</v>
      </c>
      <c r="B3498" s="1" t="s">
        <v>4781</v>
      </c>
      <c r="C3498" s="1" t="str">
        <f>VLOOKUP(B3498,「工具标准名」映射表!B:I,2,0)</f>
        <v>Coze低代码平台</v>
      </c>
      <c r="D3498" s="1" t="str">
        <f>VLOOKUP(C3498,「工具标准名」映射表!$C$1:$O$2046,2,0)</f>
        <v>Coze低代码平台</v>
      </c>
      <c r="E3498" s="1" t="s">
        <v>8901</v>
      </c>
      <c r="F3498" s="1" t="str">
        <f>VLOOKUP(E3498,省份映射!$B$1:$C$472,2,0)</f>
        <v>天津市</v>
      </c>
    </row>
    <row r="3499" spans="1:6">
      <c r="A3499" s="1" t="s">
        <v>21581</v>
      </c>
      <c r="B3499" s="1" t="s">
        <v>21591</v>
      </c>
      <c r="C3499" s="1" t="str">
        <f>VLOOKUP(B3499,「工具标准名」映射表!B:I,2,0)</f>
        <v>豆包</v>
      </c>
      <c r="D3499" s="1" t="str">
        <f>VLOOKUP(C3499,「工具标准名」映射表!$C$1:$O$2046,2,0)</f>
        <v>豆包</v>
      </c>
      <c r="E3499" s="1" t="s">
        <v>8901</v>
      </c>
      <c r="F3499" s="1" t="str">
        <f>VLOOKUP(E3499,省份映射!$B$1:$C$472,2,0)</f>
        <v>天津市</v>
      </c>
    </row>
    <row r="3500" spans="1:6">
      <c r="A3500" s="1" t="s">
        <v>21581</v>
      </c>
      <c r="B3500" s="1" t="s">
        <v>1283</v>
      </c>
      <c r="C3500" s="1" t="str">
        <f>VLOOKUP(B3500,「工具标准名」映射表!B:I,2,0)</f>
        <v>飞书AI</v>
      </c>
      <c r="D3500" s="1" t="str">
        <f>VLOOKUP(C3500,「工具标准名」映射表!$C$1:$O$2046,2,0)</f>
        <v>飞书AI</v>
      </c>
      <c r="E3500" s="1" t="s">
        <v>8901</v>
      </c>
      <c r="F3500" s="1" t="str">
        <f>VLOOKUP(E3500,省份映射!$B$1:$C$472,2,0)</f>
        <v>天津市</v>
      </c>
    </row>
    <row r="3501" spans="1:6">
      <c r="A3501" s="1" t="s">
        <v>21594</v>
      </c>
      <c r="B3501" s="1" t="s">
        <v>21600</v>
      </c>
      <c r="C3501" s="1" t="str">
        <f>VLOOKUP(B3501,「工具标准名」映射表!B:I,2,0)</f>
        <v>豆包</v>
      </c>
      <c r="D3501" s="1" t="str">
        <f>VLOOKUP(C3501,「工具标准名」映射表!$C$1:$O$2046,2,0)</f>
        <v>豆包</v>
      </c>
      <c r="E3501" s="1" t="s">
        <v>21443</v>
      </c>
      <c r="F3501" s="1" t="str">
        <f>VLOOKUP(E3501,省份映射!$B$1:$C$472,2,0)</f>
        <v>山东省</v>
      </c>
    </row>
    <row r="3502" spans="1:6">
      <c r="A3502" s="1" t="s">
        <v>21594</v>
      </c>
      <c r="B3502" s="1" t="s">
        <v>15337</v>
      </c>
      <c r="C3502" s="1" t="str">
        <f>VLOOKUP(B3502,「工具标准名」映射表!B:I,2,0)</f>
        <v>课堂互动小程序</v>
      </c>
      <c r="D3502" s="1" t="str">
        <f>VLOOKUP(C3502,「工具标准名」映射表!$C$1:$O$2046,2,0)</f>
        <v>课堂互动小程序</v>
      </c>
      <c r="E3502" s="1" t="s">
        <v>21443</v>
      </c>
      <c r="F3502" s="1" t="str">
        <f>VLOOKUP(E3502,省份映射!$B$1:$C$472,2,0)</f>
        <v>山东省</v>
      </c>
    </row>
    <row r="3503" spans="1:6">
      <c r="A3503" s="1" t="s">
        <v>21594</v>
      </c>
      <c r="B3503" s="1" t="s">
        <v>1995</v>
      </c>
      <c r="C3503" s="1" t="str">
        <f>VLOOKUP(B3503,「工具标准名」映射表!B:I,2,0)</f>
        <v>AI成绩分析平台</v>
      </c>
      <c r="D3503" s="1" t="str">
        <f>VLOOKUP(C3503,「工具标准名」映射表!$C$1:$O$2046,2,0)</f>
        <v>AI成绩分析平台</v>
      </c>
      <c r="E3503" s="1" t="s">
        <v>21443</v>
      </c>
      <c r="F3503" s="1" t="str">
        <f>VLOOKUP(E3503,省份映射!$B$1:$C$472,2,0)</f>
        <v>山东省</v>
      </c>
    </row>
    <row r="3504" spans="1:6">
      <c r="A3504" s="1" t="s">
        <v>21609</v>
      </c>
      <c r="B3504" s="1" t="s">
        <v>11922</v>
      </c>
      <c r="C3504" s="1" t="str">
        <f>VLOOKUP(B3504,「工具标准名」映射表!B:I,2,0)</f>
        <v>对口诀PK小程序</v>
      </c>
      <c r="D3504" s="1" t="str">
        <f>VLOOKUP(C3504,「工具标准名」映射表!$C$1:$O$2046,2,0)</f>
        <v>对口诀PK小程序</v>
      </c>
      <c r="E3504" s="1" t="s">
        <v>7651</v>
      </c>
      <c r="F3504" s="1" t="str">
        <f>VLOOKUP(E3504,省份映射!$B$1:$C$472,2,0)</f>
        <v>宁夏回族自治区</v>
      </c>
    </row>
    <row r="3505" spans="1:6">
      <c r="A3505" s="1" t="s">
        <v>21609</v>
      </c>
      <c r="B3505" s="1" t="s">
        <v>3100</v>
      </c>
      <c r="C3505" s="1" t="str">
        <f>VLOOKUP(B3505,「工具标准名」映射表!B:I,2,0)</f>
        <v>豆包</v>
      </c>
      <c r="D3505" s="1" t="str">
        <f>VLOOKUP(C3505,「工具标准名」映射表!$C$1:$O$2046,2,0)</f>
        <v>豆包</v>
      </c>
      <c r="E3505" s="1" t="s">
        <v>7651</v>
      </c>
      <c r="F3505" s="1" t="str">
        <f>VLOOKUP(E3505,省份映射!$B$1:$C$472,2,0)</f>
        <v>宁夏回族自治区</v>
      </c>
    </row>
    <row r="3506" spans="1:6">
      <c r="A3506" s="1" t="s">
        <v>21609</v>
      </c>
      <c r="B3506" s="1" t="s">
        <v>16142</v>
      </c>
      <c r="C3506" s="1" t="str">
        <f>VLOOKUP(B3506,「工具标准名」映射表!B:I,2,0)</f>
        <v>七巧山AR场景</v>
      </c>
      <c r="D3506" s="1" t="str">
        <f>VLOOKUP(C3506,「工具标准名」映射表!$C$1:$O$2046,2,0)</f>
        <v>七巧山AR场景</v>
      </c>
      <c r="E3506" s="1" t="s">
        <v>7651</v>
      </c>
      <c r="F3506" s="1" t="str">
        <f>VLOOKUP(E3506,省份映射!$B$1:$C$472,2,0)</f>
        <v>宁夏回族自治区</v>
      </c>
    </row>
    <row r="3507" spans="1:6">
      <c r="A3507" s="1" t="s">
        <v>21609</v>
      </c>
      <c r="B3507" s="1" t="s">
        <v>16026</v>
      </c>
      <c r="C3507" s="1" t="str">
        <f>VLOOKUP(B3507,「工具标准名」映射表!B:I,2,0)</f>
        <v>瓢虫卫士乘法模型动画</v>
      </c>
      <c r="D3507" s="1" t="str">
        <f>VLOOKUP(C3507,「工具标准名」映射表!$C$1:$O$2046,2,0)</f>
        <v>瓢虫卫士乘法模型动画</v>
      </c>
      <c r="E3507" s="1" t="s">
        <v>7651</v>
      </c>
      <c r="F3507" s="1" t="str">
        <f>VLOOKUP(E3507,省份映射!$B$1:$C$472,2,0)</f>
        <v>宁夏回族自治区</v>
      </c>
    </row>
    <row r="3508" spans="1:6">
      <c r="A3508" s="1" t="s">
        <v>21621</v>
      </c>
      <c r="B3508" s="1" t="s">
        <v>21627</v>
      </c>
      <c r="C3508" s="1" t="str">
        <f>VLOOKUP(B3508,「工具标准名」映射表!B:I,2,0)</f>
        <v>智慧作业机器</v>
      </c>
      <c r="D3508" s="1" t="str">
        <f>VLOOKUP(C3508,「工具标准名」映射表!$C$1:$O$2046,2,0)</f>
        <v>智慧作业机器</v>
      </c>
      <c r="E3508" s="1" t="s">
        <v>7651</v>
      </c>
      <c r="F3508" s="1" t="str">
        <f>VLOOKUP(E3508,省份映射!$B$1:$C$472,2,0)</f>
        <v>宁夏回族自治区</v>
      </c>
    </row>
    <row r="3509" spans="1:6">
      <c r="A3509" s="1" t="s">
        <v>21634</v>
      </c>
      <c r="B3509" s="1" t="s">
        <v>15941</v>
      </c>
      <c r="C3509" s="1" t="str">
        <f>VLOOKUP(B3509,「工具标准名」映射表!B:I,2,0)</f>
        <v>宁夏教育资源公共服务平台</v>
      </c>
      <c r="D3509" s="1" t="str">
        <f>VLOOKUP(C3509,「工具标准名」映射表!$C$1:$O$2046,2,0)</f>
        <v>宁夏教育资源公共服务平台</v>
      </c>
      <c r="E3509" s="1" t="s">
        <v>7651</v>
      </c>
      <c r="F3509" s="1" t="str">
        <f>VLOOKUP(E3509,省份映射!$B$1:$C$472,2,0)</f>
        <v>宁夏回族自治区</v>
      </c>
    </row>
    <row r="3510" spans="1:6">
      <c r="A3510" s="1" t="s">
        <v>21634</v>
      </c>
      <c r="B3510" s="1" t="s">
        <v>21643</v>
      </c>
      <c r="C3510" s="1" t="str">
        <f>VLOOKUP(B3510,「工具标准名」映射表!B:I,2,0)</f>
        <v>智慧作业批阅系统</v>
      </c>
      <c r="D3510" s="1" t="str">
        <f>VLOOKUP(C3510,「工具标准名」映射表!$C$1:$O$2046,2,0)</f>
        <v>智慧作业批阅系统</v>
      </c>
      <c r="E3510" s="1" t="s">
        <v>7651</v>
      </c>
      <c r="F3510" s="1" t="str">
        <f>VLOOKUP(E3510,省份映射!$B$1:$C$472,2,0)</f>
        <v>宁夏回族自治区</v>
      </c>
    </row>
    <row r="3511" spans="1:6">
      <c r="A3511" s="1" t="s">
        <v>21645</v>
      </c>
      <c r="B3511" s="1" t="s">
        <v>7262</v>
      </c>
      <c r="C3511" s="1" t="str">
        <f>VLOOKUP(B3511,「工具标准名」映射表!B:I,2,0)</f>
        <v>Kimi大模型</v>
      </c>
      <c r="D3511" s="1" t="str">
        <f>VLOOKUP(C3511,「工具标准名」映射表!$C$1:$O$2046,2,0)</f>
        <v>Kimi</v>
      </c>
      <c r="E3511" s="1" t="s">
        <v>21233</v>
      </c>
      <c r="F3511" s="1" t="str">
        <f>VLOOKUP(E3511,省份映射!$B$1:$C$472,2,0)</f>
        <v>山西省</v>
      </c>
    </row>
    <row r="3512" spans="1:6">
      <c r="A3512" s="1" t="s">
        <v>21645</v>
      </c>
      <c r="B3512" s="1" t="s">
        <v>124</v>
      </c>
      <c r="C3512" s="1" t="str">
        <f>VLOOKUP(B3512,「工具标准名」映射表!B:I,2,0)</f>
        <v>DeepSeek 大模型</v>
      </c>
      <c r="D3512" s="1" t="str">
        <f>VLOOKUP(C3512,「工具标准名」映射表!$C$1:$O$2046,2,0)</f>
        <v>DeepSeek 大模型</v>
      </c>
      <c r="E3512" s="1" t="s">
        <v>21233</v>
      </c>
      <c r="F3512" s="1" t="str">
        <f>VLOOKUP(E3512,省份映射!$B$1:$C$472,2,0)</f>
        <v>山西省</v>
      </c>
    </row>
    <row r="3513" spans="1:6">
      <c r="A3513" s="1" t="s">
        <v>21645</v>
      </c>
      <c r="B3513" s="1" t="s">
        <v>2083</v>
      </c>
      <c r="C3513" s="1" t="str">
        <f>VLOOKUP(B3513,「工具标准名」映射表!B:I,2,0)</f>
        <v>虚拟实验平台</v>
      </c>
      <c r="D3513" s="1" t="str">
        <f>VLOOKUP(C3513,「工具标准名」映射表!$C$1:$O$2046,2,0)</f>
        <v>虚拟实验平台</v>
      </c>
      <c r="E3513" s="1" t="s">
        <v>21233</v>
      </c>
      <c r="F3513" s="1" t="str">
        <f>VLOOKUP(E3513,省份映射!$B$1:$C$472,2,0)</f>
        <v>山西省</v>
      </c>
    </row>
    <row r="3514" spans="1:6">
      <c r="A3514" s="1" t="s">
        <v>21658</v>
      </c>
      <c r="B3514" s="1" t="s">
        <v>16785</v>
      </c>
      <c r="C3514" s="1" t="str">
        <f>VLOOKUP(B3514,「工具标准名」映射表!B:I,2,0)</f>
        <v>生成html网页程序</v>
      </c>
      <c r="D3514" s="1" t="str">
        <f>VLOOKUP(C3514,「工具标准名」映射表!$C$1:$O$2046,2,0)</f>
        <v>豆包</v>
      </c>
      <c r="E3514" s="1" t="s">
        <v>5918</v>
      </c>
      <c r="F3514" s="1" t="str">
        <f>VLOOKUP(E3514,省份映射!$B$1:$C$472,2,0)</f>
        <v>新疆维吾尔自治区</v>
      </c>
    </row>
    <row r="3515" spans="1:6">
      <c r="A3515" s="1" t="s">
        <v>21658</v>
      </c>
      <c r="B3515" s="1" t="s">
        <v>214</v>
      </c>
      <c r="C3515" s="1" t="str">
        <f>VLOOKUP(B3515,「工具标准名」映射表!B:I,2,0)</f>
        <v>希沃白板</v>
      </c>
      <c r="D3515" s="1" t="str">
        <f>VLOOKUP(C3515,「工具标准名」映射表!$C$1:$O$2046,2,0)</f>
        <v>希沃白板</v>
      </c>
      <c r="E3515" s="1" t="s">
        <v>5918</v>
      </c>
      <c r="F3515" s="1" t="str">
        <f>VLOOKUP(E3515,省份映射!$B$1:$C$472,2,0)</f>
        <v>新疆维吾尔自治区</v>
      </c>
    </row>
    <row r="3516" spans="1:6">
      <c r="A3516" s="1" t="s">
        <v>21672</v>
      </c>
      <c r="B3516" s="1" t="s">
        <v>21679</v>
      </c>
      <c r="C3516" s="1" t="str">
        <f>VLOOKUP(B3516,「工具标准名」映射表!B:I,2,0)</f>
        <v>智能机器人教学环境</v>
      </c>
      <c r="D3516" s="1" t="str">
        <f>VLOOKUP(C3516,「工具标准名」映射表!$C$1:$O$2046,2,0)</f>
        <v>智能机器人教学环境</v>
      </c>
      <c r="E3516" s="1" t="s">
        <v>21674</v>
      </c>
      <c r="F3516" s="1" t="str">
        <f>VLOOKUP(E3516,省份映射!$B$1:$C$472,2,0)</f>
        <v>山东省</v>
      </c>
    </row>
    <row r="3517" spans="1:6">
      <c r="A3517" s="1" t="s">
        <v>21672</v>
      </c>
      <c r="B3517" s="1" t="s">
        <v>8929</v>
      </c>
      <c r="C3517" s="1" t="str">
        <f>VLOOKUP(B3517,「工具标准名」映射表!B:I,2,0)</f>
        <v>创客课程教案</v>
      </c>
      <c r="D3517" s="1" t="str">
        <f>VLOOKUP(C3517,「工具标准名」映射表!$C$1:$O$2046,2,0)</f>
        <v>创客课程教案</v>
      </c>
      <c r="E3517" s="1" t="s">
        <v>21674</v>
      </c>
      <c r="F3517" s="1" t="str">
        <f>VLOOKUP(E3517,省份映射!$B$1:$C$472,2,0)</f>
        <v>山东省</v>
      </c>
    </row>
    <row r="3518" spans="1:6">
      <c r="A3518" s="1" t="s">
        <v>21687</v>
      </c>
      <c r="B3518" s="1" t="s">
        <v>16529</v>
      </c>
      <c r="C3518" s="1" t="str">
        <f>VLOOKUP(B3518,「工具标准名」映射表!B:I,2,0)</f>
        <v>睿智云</v>
      </c>
      <c r="D3518" s="1" t="str">
        <f>VLOOKUP(C3518,「工具标准名」映射表!$C$1:$O$2046,2,0)</f>
        <v>睿智云</v>
      </c>
      <c r="E3518" s="1" t="s">
        <v>20884</v>
      </c>
      <c r="F3518" s="1" t="str">
        <f>VLOOKUP(E3518,省份映射!$B$1:$C$472,2,0)</f>
        <v>宁夏回族自治区</v>
      </c>
    </row>
    <row r="3519" spans="1:6">
      <c r="A3519" s="1" t="s">
        <v>21698</v>
      </c>
      <c r="B3519" s="1" t="s">
        <v>124</v>
      </c>
      <c r="C3519" s="1" t="str">
        <f>VLOOKUP(B3519,「工具标准名」映射表!B:I,2,0)</f>
        <v>DeepSeek 大模型</v>
      </c>
      <c r="D3519" s="1" t="str">
        <f>VLOOKUP(C3519,「工具标准名」映射表!$C$1:$O$2046,2,0)</f>
        <v>DeepSeek 大模型</v>
      </c>
      <c r="E3519" s="1" t="s">
        <v>20332</v>
      </c>
      <c r="F3519" s="1" t="str">
        <f>VLOOKUP(E3519,省份映射!$B$1:$C$472,2,0)</f>
        <v>天津市</v>
      </c>
    </row>
    <row r="3520" spans="1:6">
      <c r="A3520" s="1" t="s">
        <v>21698</v>
      </c>
      <c r="B3520" s="1" t="s">
        <v>12739</v>
      </c>
      <c r="C3520" s="1" t="str">
        <f>VLOOKUP(B3520,「工具标准名」映射表!B:I,2,0)</f>
        <v>海绵音乐AI</v>
      </c>
      <c r="D3520" s="1" t="str">
        <f>VLOOKUP(C3520,「工具标准名」映射表!$C$1:$O$2046,2,0)</f>
        <v>海绵音乐</v>
      </c>
      <c r="E3520" s="1" t="s">
        <v>20332</v>
      </c>
      <c r="F3520" s="1" t="str">
        <f>VLOOKUP(E3520,省份映射!$B$1:$C$472,2,0)</f>
        <v>天津市</v>
      </c>
    </row>
    <row r="3521" spans="1:6">
      <c r="A3521" s="1" t="s">
        <v>21710</v>
      </c>
      <c r="B3521" s="1" t="s">
        <v>7190</v>
      </c>
      <c r="C3521" s="1" t="str">
        <f>VLOOKUP(B3521,「工具标准名」映射表!B:I,2,0)</f>
        <v>希沃AI</v>
      </c>
      <c r="D3521" s="1" t="str">
        <f>VLOOKUP(C3521,「工具标准名」映射表!$C$1:$O$2046,2,0)</f>
        <v>希沃AI</v>
      </c>
      <c r="E3521" s="1" t="s">
        <v>2958</v>
      </c>
      <c r="F3521" s="1" t="str">
        <f>VLOOKUP(E3521,省份映射!$B$1:$C$472,2,0)</f>
        <v>天津市</v>
      </c>
    </row>
    <row r="3522" spans="1:6">
      <c r="A3522" s="1" t="s">
        <v>21710</v>
      </c>
      <c r="B3522" s="1" t="s">
        <v>7197</v>
      </c>
      <c r="C3522" s="1" t="str">
        <f>VLOOKUP(B3522,「工具标准名」映射表!B:I,2,0)</f>
        <v>Travelboast</v>
      </c>
      <c r="D3522" s="1" t="str">
        <f>VLOOKUP(C3522,「工具标准名」映射表!$C$1:$O$2046,2,0)</f>
        <v>Travelboast</v>
      </c>
      <c r="E3522" s="1" t="s">
        <v>2958</v>
      </c>
      <c r="F3522" s="1" t="str">
        <f>VLOOKUP(E3522,省份映射!$B$1:$C$472,2,0)</f>
        <v>天津市</v>
      </c>
    </row>
    <row r="3523" spans="1:6">
      <c r="A3523" s="1" t="s">
        <v>21710</v>
      </c>
      <c r="B3523" s="1" t="s">
        <v>222</v>
      </c>
      <c r="C3523" s="1" t="str">
        <f>VLOOKUP(B3523,「工具标准名」映射表!B:I,2,0)</f>
        <v>剪映AI</v>
      </c>
      <c r="D3523" s="1" t="str">
        <f>VLOOKUP(C3523,「工具标准名」映射表!$C$1:$O$2046,2,0)</f>
        <v>剪映AI</v>
      </c>
      <c r="E3523" s="1" t="s">
        <v>2958</v>
      </c>
      <c r="F3523" s="1" t="str">
        <f>VLOOKUP(E3523,省份映射!$B$1:$C$472,2,0)</f>
        <v>天津市</v>
      </c>
    </row>
    <row r="3524" spans="1:6">
      <c r="A3524" s="1" t="s">
        <v>21721</v>
      </c>
      <c r="B3524" s="1" t="s">
        <v>2308</v>
      </c>
      <c r="C3524" s="1" t="str">
        <f>VLOOKUP(B3524,「工具标准名」映射表!B:I,2,0)</f>
        <v>Cities Skylines</v>
      </c>
      <c r="D3524" s="1" t="str">
        <f>VLOOKUP(C3524,「工具标准名」映射表!$C$1:$O$2046,2,0)</f>
        <v>Cities Skylines</v>
      </c>
      <c r="E3524" s="1" t="s">
        <v>1693</v>
      </c>
      <c r="F3524" s="1" t="str">
        <f>VLOOKUP(E3524,省份映射!$B$1:$C$472,2,0)</f>
        <v>重庆市</v>
      </c>
    </row>
    <row r="3525" spans="1:6">
      <c r="A3525" s="1" t="s">
        <v>21731</v>
      </c>
      <c r="B3525" s="1" t="s">
        <v>7535</v>
      </c>
      <c r="C3525" s="1" t="str">
        <f>VLOOKUP(B3525,「工具标准名」映射表!B:I,2,0)</f>
        <v>NB实验室</v>
      </c>
      <c r="D3525" s="1" t="str">
        <f>VLOOKUP(C3525,「工具标准名」映射表!$C$1:$O$2046,2,0)</f>
        <v>NB实验室</v>
      </c>
      <c r="E3525" s="1" t="s">
        <v>12272</v>
      </c>
      <c r="F3525" s="1" t="str">
        <f>VLOOKUP(E3525,省份映射!$B$1:$C$472,2,0)</f>
        <v>天津市</v>
      </c>
    </row>
    <row r="3526" spans="1:6">
      <c r="A3526" s="1" t="s">
        <v>21742</v>
      </c>
      <c r="B3526" s="1" t="s">
        <v>16529</v>
      </c>
      <c r="C3526" s="1" t="str">
        <f>VLOOKUP(B3526,「工具标准名」映射表!B:I,2,0)</f>
        <v>睿智云</v>
      </c>
      <c r="D3526" s="1" t="str">
        <f>VLOOKUP(C3526,「工具标准名」映射表!$C$1:$O$2046,2,0)</f>
        <v>睿智云</v>
      </c>
      <c r="E3526" s="1" t="s">
        <v>20884</v>
      </c>
      <c r="F3526" s="1" t="str">
        <f>VLOOKUP(E3526,省份映射!$B$1:$C$472,2,0)</f>
        <v>宁夏回族自治区</v>
      </c>
    </row>
    <row r="3527" spans="1:6">
      <c r="A3527" s="1" t="s">
        <v>21752</v>
      </c>
      <c r="B3527" s="1" t="s">
        <v>425</v>
      </c>
      <c r="C3527" s="1" t="str">
        <f>VLOOKUP(B3527,「工具标准名」映射表!B:I,2,0)</f>
        <v>生成式AI工具</v>
      </c>
      <c r="D3527" s="1" t="str">
        <f>VLOOKUP(C3527,「工具标准名」映射表!$C$1:$O$2046,2,0)</f>
        <v>DeepSeek 大模型</v>
      </c>
      <c r="E3527" s="1" t="s">
        <v>8154</v>
      </c>
      <c r="F3527" s="1" t="str">
        <f>VLOOKUP(E3527,省份映射!$B$1:$C$472,2,0)</f>
        <v>重庆市</v>
      </c>
    </row>
    <row r="3528" spans="1:6">
      <c r="A3528" s="1" t="s">
        <v>21752</v>
      </c>
      <c r="B3528" s="1" t="s">
        <v>1850</v>
      </c>
      <c r="C3528" s="1" t="str">
        <f>VLOOKUP(B3528,「工具标准名」映射表!B:I,2,0)</f>
        <v>AI思维导图工具</v>
      </c>
      <c r="D3528" s="1" t="str">
        <f>VLOOKUP(C3528,「工具标准名」映射表!$C$1:$O$2046,2,0)</f>
        <v>AI思维导图工具</v>
      </c>
      <c r="E3528" s="1" t="s">
        <v>8154</v>
      </c>
      <c r="F3528" s="1" t="str">
        <f>VLOOKUP(E3528,省份映射!$B$1:$C$472,2,0)</f>
        <v>重庆市</v>
      </c>
    </row>
    <row r="3529" spans="1:6">
      <c r="A3529" s="1" t="s">
        <v>21761</v>
      </c>
      <c r="B3529" s="1" t="s">
        <v>8787</v>
      </c>
      <c r="C3529" s="1" t="str">
        <f>VLOOKUP(B3529,「工具标准名」映射表!B:I,2,0)</f>
        <v>睿知云</v>
      </c>
      <c r="D3529" s="1" t="str">
        <f>VLOOKUP(C3529,「工具标准名」映射表!$C$1:$O$2046,2,0)</f>
        <v>睿知云</v>
      </c>
      <c r="E3529" s="1" t="s">
        <v>7651</v>
      </c>
      <c r="F3529" s="1" t="str">
        <f>VLOOKUP(E3529,省份映射!$B$1:$C$472,2,0)</f>
        <v>宁夏回族自治区</v>
      </c>
    </row>
    <row r="3530" spans="1:6">
      <c r="A3530" s="1" t="s">
        <v>21761</v>
      </c>
      <c r="B3530" s="1" t="s">
        <v>139</v>
      </c>
      <c r="C3530" s="1" t="str">
        <f>VLOOKUP(B3530,「工具标准名」映射表!B:I,2,0)</f>
        <v>豆包</v>
      </c>
      <c r="D3530" s="1" t="str">
        <f>VLOOKUP(C3530,「工具标准名」映射表!$C$1:$O$2046,2,0)</f>
        <v>豆包</v>
      </c>
      <c r="E3530" s="1" t="s">
        <v>7651</v>
      </c>
      <c r="F3530" s="1" t="str">
        <f>VLOOKUP(E3530,省份映射!$B$1:$C$472,2,0)</f>
        <v>宁夏回族自治区</v>
      </c>
    </row>
    <row r="3531" spans="1:6">
      <c r="A3531" s="1" t="s">
        <v>21761</v>
      </c>
      <c r="B3531" s="1" t="s">
        <v>9115</v>
      </c>
      <c r="C3531" s="1" t="str">
        <f>VLOOKUP(B3531,「工具标准名」映射表!B:I,2,0)</f>
        <v>即梦AI</v>
      </c>
      <c r="D3531" s="1" t="str">
        <f>VLOOKUP(C3531,「工具标准名」映射表!$C$1:$O$2046,2,0)</f>
        <v>即梦AI</v>
      </c>
      <c r="E3531" s="1" t="s">
        <v>7651</v>
      </c>
      <c r="F3531" s="1" t="str">
        <f>VLOOKUP(E3531,省份映射!$B$1:$C$472,2,0)</f>
        <v>宁夏回族自治区</v>
      </c>
    </row>
    <row r="3532" spans="1:6">
      <c r="A3532" s="1" t="s">
        <v>21776</v>
      </c>
      <c r="B3532" s="1" t="s">
        <v>20869</v>
      </c>
      <c r="C3532" s="1" t="str">
        <f>VLOOKUP(B3532,「工具标准名」映射表!B:I,2,0)</f>
        <v>英才之星多维评价系统</v>
      </c>
      <c r="D3532" s="1" t="str">
        <f>VLOOKUP(C3532,「工具标准名」映射表!$C$1:$O$2046,2,0)</f>
        <v>英才之星多维评价系统</v>
      </c>
      <c r="E3532" s="1" t="s">
        <v>21778</v>
      </c>
      <c r="F3532" s="1" t="str">
        <f>VLOOKUP(E3532,省份映射!$B$1:$C$472,2,0)</f>
        <v>山东省</v>
      </c>
    </row>
    <row r="3533" spans="1:6">
      <c r="A3533" s="1" t="s">
        <v>21789</v>
      </c>
      <c r="B3533" s="1" t="s">
        <v>373</v>
      </c>
      <c r="C3533" s="1" t="str">
        <f>VLOOKUP(B3533,「工具标准名」映射表!B:I,2,0)</f>
        <v>AI成长学生发展平台</v>
      </c>
      <c r="D3533" s="1" t="str">
        <f>VLOOKUP(C3533,「工具标准名」映射表!$C$1:$O$2046,2,0)</f>
        <v>AI成长学生发展平台</v>
      </c>
      <c r="E3533" s="1" t="s">
        <v>21257</v>
      </c>
      <c r="F3533" s="1" t="str">
        <f>VLOOKUP(E3533,省份映射!$B$1:$C$472,2,0)</f>
        <v>山西省</v>
      </c>
    </row>
    <row r="3534" spans="1:6">
      <c r="A3534" s="1" t="s">
        <v>21801</v>
      </c>
      <c r="B3534" s="1" t="s">
        <v>1834</v>
      </c>
      <c r="C3534" s="1" t="str">
        <f>VLOOKUP(B3534,「工具标准名」映射表!B:I,2,0)</f>
        <v>AI德育评价系统</v>
      </c>
      <c r="D3534" s="1" t="str">
        <f>VLOOKUP(C3534,「工具标准名」映射表!$C$1:$O$2046,2,0)</f>
        <v>AI德育评价系统</v>
      </c>
      <c r="E3534" s="1" t="s">
        <v>21803</v>
      </c>
      <c r="F3534" s="1" t="str">
        <f>VLOOKUP(E3534,省份映射!$B$1:$C$472,2,0)</f>
        <v>新疆维吾尔自治区</v>
      </c>
    </row>
    <row r="3535" spans="1:6">
      <c r="A3535" s="1" t="s">
        <v>21801</v>
      </c>
      <c r="B3535" s="1" t="s">
        <v>2053</v>
      </c>
      <c r="C3535" s="1" t="str">
        <f>VLOOKUP(B3535,「工具标准名」映射表!B:I,2,0)</f>
        <v>AI批阅系统</v>
      </c>
      <c r="D3535" s="1" t="str">
        <f>VLOOKUP(C3535,「工具标准名」映射表!$C$1:$O$2046,2,0)</f>
        <v>AI批阅系统</v>
      </c>
      <c r="E3535" s="1" t="s">
        <v>21803</v>
      </c>
      <c r="F3535" s="1" t="str">
        <f>VLOOKUP(E3535,省份映射!$B$1:$C$472,2,0)</f>
        <v>新疆维吾尔自治区</v>
      </c>
    </row>
    <row r="3536" spans="1:6">
      <c r="A3536" s="1" t="s">
        <v>21801</v>
      </c>
      <c r="B3536" s="1" t="s">
        <v>19936</v>
      </c>
      <c r="C3536" s="1" t="str">
        <f>VLOOKUP(B3536,「工具标准名」映射表!B:I,2,0)</f>
        <v>校园大数据驾驶舱</v>
      </c>
      <c r="D3536" s="1" t="str">
        <f>VLOOKUP(C3536,「工具标准名」映射表!$C$1:$O$2046,2,0)</f>
        <v>校园大数据驾驶舱</v>
      </c>
      <c r="E3536" s="1" t="s">
        <v>21803</v>
      </c>
      <c r="F3536" s="1" t="str">
        <f>VLOOKUP(E3536,省份映射!$B$1:$C$472,2,0)</f>
        <v>新疆维吾尔自治区</v>
      </c>
    </row>
    <row r="3537" spans="1:6">
      <c r="A3537" s="1" t="s">
        <v>21816</v>
      </c>
      <c r="B3537" s="1" t="s">
        <v>20831</v>
      </c>
      <c r="C3537" s="1" t="str">
        <f>VLOOKUP(B3537,「工具标准名」映射表!B:I,2,0)</f>
        <v>毅美积分系统</v>
      </c>
      <c r="D3537" s="1" t="str">
        <f>VLOOKUP(C3537,「工具标准名」映射表!$C$1:$O$2046,2,0)</f>
        <v>毅美积分系统</v>
      </c>
      <c r="E3537" s="1" t="s">
        <v>5014</v>
      </c>
      <c r="F3537" s="1" t="str">
        <f>VLOOKUP(E3537,省份映射!$B$1:$C$472,2,0)</f>
        <v>福建省</v>
      </c>
    </row>
    <row r="3538" spans="1:6">
      <c r="A3538" s="1" t="s">
        <v>21816</v>
      </c>
      <c r="B3538" s="1" t="s">
        <v>21828</v>
      </c>
      <c r="C3538" s="1" t="str">
        <f>VLOOKUP(B3538,「工具标准名」映射表!B:I,2,0)</f>
        <v>智能兑换设备</v>
      </c>
      <c r="D3538" s="1" t="str">
        <f>VLOOKUP(C3538,「工具标准名」映射表!$C$1:$O$2046,2,0)</f>
        <v>智能兑换设备</v>
      </c>
      <c r="E3538" s="1" t="s">
        <v>5014</v>
      </c>
      <c r="F3538" s="1" t="str">
        <f>VLOOKUP(E3538,省份映射!$B$1:$C$472,2,0)</f>
        <v>福建省</v>
      </c>
    </row>
    <row r="3539" spans="1:6">
      <c r="A3539" s="1" t="s">
        <v>21830</v>
      </c>
      <c r="B3539" s="1" t="s">
        <v>1804</v>
      </c>
      <c r="C3539" s="1" t="str">
        <f>VLOOKUP(B3539,「工具标准名」映射表!B:I,2,0)</f>
        <v>豆包智能体</v>
      </c>
      <c r="D3539" s="1" t="str">
        <f>VLOOKUP(C3539,「工具标准名」映射表!$C$1:$O$2046,2,0)</f>
        <v>豆包</v>
      </c>
      <c r="E3539" s="1" t="s">
        <v>21832</v>
      </c>
      <c r="F3539" s="1" t="str">
        <f>VLOOKUP(E3539,省份映射!$B$1:$C$472,2,0)</f>
        <v>新疆维吾尔自治区</v>
      </c>
    </row>
    <row r="3540" spans="1:6">
      <c r="A3540" s="1" t="s">
        <v>21842</v>
      </c>
      <c r="B3540" s="1" t="s">
        <v>1821</v>
      </c>
      <c r="C3540" s="1" t="str">
        <f>VLOOKUP(B3540,「工具标准名」映射表!B:I,2,0)</f>
        <v>AI德育小帮手</v>
      </c>
      <c r="D3540" s="1" t="str">
        <f>VLOOKUP(C3540,「工具标准名」映射表!$C$1:$O$2046,2,0)</f>
        <v>AI德育小帮手</v>
      </c>
      <c r="E3540" s="1" t="s">
        <v>18469</v>
      </c>
      <c r="F3540" s="1" t="str">
        <f>VLOOKUP(E3540,省份映射!$B$1:$C$472,2,0)</f>
        <v>浙江省</v>
      </c>
    </row>
    <row r="3541" spans="1:6">
      <c r="A3541" s="1" t="s">
        <v>21853</v>
      </c>
      <c r="B3541" s="1" t="s">
        <v>16823</v>
      </c>
      <c r="C3541" s="1" t="str">
        <f>VLOOKUP(B3541,「工具标准名」映射表!B:I,2,0)</f>
        <v>生物记 APP</v>
      </c>
      <c r="D3541" s="1" t="str">
        <f>VLOOKUP(C3541,「工具标准名」映射表!$C$1:$O$2046,2,0)</f>
        <v>生物记 APP</v>
      </c>
      <c r="E3541" s="1" t="s">
        <v>2285</v>
      </c>
      <c r="F3541" s="1" t="str">
        <f>VLOOKUP(E3541,省份映射!$B$1:$C$472,2,0)</f>
        <v>重庆市</v>
      </c>
    </row>
    <row r="3542" spans="1:6">
      <c r="A3542" s="1" t="s">
        <v>21853</v>
      </c>
      <c r="B3542" s="1" t="s">
        <v>2998</v>
      </c>
      <c r="C3542" s="1" t="str">
        <f>VLOOKUP(B3542,「工具标准名」映射表!B:I,2,0)</f>
        <v>AI漫画生成器</v>
      </c>
      <c r="D3542" s="1" t="str">
        <f>VLOOKUP(C3542,「工具标准名」映射表!$C$1:$O$2046,2,0)</f>
        <v>AI漫画生成器</v>
      </c>
      <c r="E3542" s="1" t="s">
        <v>2285</v>
      </c>
      <c r="F3542" s="1" t="str">
        <f>VLOOKUP(E3542,省份映射!$B$1:$C$472,2,0)</f>
        <v>重庆市</v>
      </c>
    </row>
    <row r="3543" spans="1:6">
      <c r="A3543" s="1" t="s">
        <v>21853</v>
      </c>
      <c r="B3543" s="1" t="s">
        <v>1051</v>
      </c>
      <c r="C3543" s="1" t="str">
        <f>VLOOKUP(B3543,「工具标准名」映射表!B:I,2,0)</f>
        <v>AI动画工具</v>
      </c>
      <c r="D3543" s="1" t="str">
        <f>VLOOKUP(C3543,「工具标准名」映射表!$C$1:$O$2046,2,0)</f>
        <v>AI动画工具</v>
      </c>
      <c r="E3543" s="1" t="s">
        <v>2285</v>
      </c>
      <c r="F3543" s="1" t="str">
        <f>VLOOKUP(E3543,省份映射!$B$1:$C$472,2,0)</f>
        <v>重庆市</v>
      </c>
    </row>
    <row r="3544" spans="1:6">
      <c r="A3544" s="1" t="s">
        <v>21853</v>
      </c>
      <c r="B3544" s="1" t="s">
        <v>2972</v>
      </c>
      <c r="C3544" s="1" t="str">
        <f>VLOOKUP(B3544,「工具标准名」映射表!B:I,2,0)</f>
        <v>AI海报模板</v>
      </c>
      <c r="D3544" s="1" t="str">
        <f>VLOOKUP(C3544,「工具标准名」映射表!$C$1:$O$2046,2,0)</f>
        <v>AI海报模板</v>
      </c>
      <c r="E3544" s="1" t="s">
        <v>2285</v>
      </c>
      <c r="F3544" s="1" t="str">
        <f>VLOOKUP(E3544,省份映射!$B$1:$C$472,2,0)</f>
        <v>重庆市</v>
      </c>
    </row>
    <row r="3545" spans="1:6">
      <c r="A3545" s="1" t="s">
        <v>21853</v>
      </c>
      <c r="B3545" s="1" t="s">
        <v>2240</v>
      </c>
      <c r="C3545" s="1" t="str">
        <f>VLOOKUP(B3545,「工具标准名」映射表!B:I,2,0)</f>
        <v>国家智慧教育平台</v>
      </c>
      <c r="D3545" s="1" t="str">
        <f>VLOOKUP(C3545,「工具标准名」映射表!$C$1:$O$2046,2,0)</f>
        <v>国家智慧教育平台</v>
      </c>
      <c r="E3545" s="1" t="s">
        <v>2285</v>
      </c>
      <c r="F3545" s="1" t="str">
        <f>VLOOKUP(E3545,省份映射!$B$1:$C$472,2,0)</f>
        <v>重庆市</v>
      </c>
    </row>
    <row r="3546" spans="1:6">
      <c r="A3546" s="1" t="s">
        <v>21853</v>
      </c>
      <c r="B3546" s="1" t="s">
        <v>8564</v>
      </c>
      <c r="C3546" s="1" t="str">
        <f>VLOOKUP(B3546,「工具标准名」映射表!B:I,2,0)</f>
        <v>班级教学管理平台</v>
      </c>
      <c r="D3546" s="1" t="str">
        <f>VLOOKUP(C3546,「工具标准名」映射表!$C$1:$O$2046,2,0)</f>
        <v>班级教学管理平台</v>
      </c>
      <c r="E3546" s="1" t="s">
        <v>2285</v>
      </c>
      <c r="F3546" s="1" t="str">
        <f>VLOOKUP(E3546,省份映射!$B$1:$C$472,2,0)</f>
        <v>重庆市</v>
      </c>
    </row>
    <row r="3547" spans="1:6">
      <c r="A3547" s="1" t="s">
        <v>21870</v>
      </c>
      <c r="B3547" s="1" t="s">
        <v>16823</v>
      </c>
      <c r="C3547" s="1" t="str">
        <f>VLOOKUP(B3547,「工具标准名」映射表!B:I,2,0)</f>
        <v>生物记 APP</v>
      </c>
      <c r="D3547" s="1" t="str">
        <f>VLOOKUP(C3547,「工具标准名」映射表!$C$1:$O$2046,2,0)</f>
        <v>生物记 APP</v>
      </c>
      <c r="E3547" s="1" t="s">
        <v>2285</v>
      </c>
      <c r="F3547" s="1" t="str">
        <f>VLOOKUP(E3547,省份映射!$B$1:$C$472,2,0)</f>
        <v>重庆市</v>
      </c>
    </row>
    <row r="3548" spans="1:6">
      <c r="A3548" s="1" t="s">
        <v>21870</v>
      </c>
      <c r="B3548" s="1" t="s">
        <v>2998</v>
      </c>
      <c r="C3548" s="1" t="str">
        <f>VLOOKUP(B3548,「工具标准名」映射表!B:I,2,0)</f>
        <v>AI漫画生成器</v>
      </c>
      <c r="D3548" s="1" t="str">
        <f>VLOOKUP(C3548,「工具标准名」映射表!$C$1:$O$2046,2,0)</f>
        <v>AI漫画生成器</v>
      </c>
      <c r="E3548" s="1" t="s">
        <v>2285</v>
      </c>
      <c r="F3548" s="1" t="str">
        <f>VLOOKUP(E3548,省份映射!$B$1:$C$472,2,0)</f>
        <v>重庆市</v>
      </c>
    </row>
    <row r="3549" spans="1:6">
      <c r="A3549" s="1" t="s">
        <v>21870</v>
      </c>
      <c r="B3549" s="1" t="s">
        <v>1051</v>
      </c>
      <c r="C3549" s="1" t="str">
        <f>VLOOKUP(B3549,「工具标准名」映射表!B:I,2,0)</f>
        <v>AI动画工具</v>
      </c>
      <c r="D3549" s="1" t="str">
        <f>VLOOKUP(C3549,「工具标准名」映射表!$C$1:$O$2046,2,0)</f>
        <v>AI动画工具</v>
      </c>
      <c r="E3549" s="1" t="s">
        <v>2285</v>
      </c>
      <c r="F3549" s="1" t="str">
        <f>VLOOKUP(E3549,省份映射!$B$1:$C$472,2,0)</f>
        <v>重庆市</v>
      </c>
    </row>
    <row r="3550" spans="1:6">
      <c r="A3550" s="1" t="s">
        <v>21870</v>
      </c>
      <c r="B3550" s="1" t="s">
        <v>2972</v>
      </c>
      <c r="C3550" s="1" t="str">
        <f>VLOOKUP(B3550,「工具标准名」映射表!B:I,2,0)</f>
        <v>AI海报模板</v>
      </c>
      <c r="D3550" s="1" t="str">
        <f>VLOOKUP(C3550,「工具标准名」映射表!$C$1:$O$2046,2,0)</f>
        <v>AI海报模板</v>
      </c>
      <c r="E3550" s="1" t="s">
        <v>2285</v>
      </c>
      <c r="F3550" s="1" t="str">
        <f>VLOOKUP(E3550,省份映射!$B$1:$C$472,2,0)</f>
        <v>重庆市</v>
      </c>
    </row>
    <row r="3551" spans="1:6">
      <c r="A3551" s="1" t="s">
        <v>21870</v>
      </c>
      <c r="B3551" s="1" t="s">
        <v>2240</v>
      </c>
      <c r="C3551" s="1" t="str">
        <f>VLOOKUP(B3551,「工具标准名」映射表!B:I,2,0)</f>
        <v>国家智慧教育平台</v>
      </c>
      <c r="D3551" s="1" t="str">
        <f>VLOOKUP(C3551,「工具标准名」映射表!$C$1:$O$2046,2,0)</f>
        <v>国家智慧教育平台</v>
      </c>
      <c r="E3551" s="1" t="s">
        <v>2285</v>
      </c>
      <c r="F3551" s="1" t="str">
        <f>VLOOKUP(E3551,省份映射!$B$1:$C$472,2,0)</f>
        <v>重庆市</v>
      </c>
    </row>
    <row r="3552" spans="1:6">
      <c r="A3552" s="1" t="s">
        <v>21884</v>
      </c>
      <c r="B3552" s="1" t="s">
        <v>21772</v>
      </c>
      <c r="C3552" s="1" t="str">
        <f>VLOOKUP(B3552,「工具标准名」映射表!B:I,2,0)</f>
        <v>智慧跳绳</v>
      </c>
      <c r="D3552" s="1" t="str">
        <f>VLOOKUP(C3552,「工具标准名」映射表!$C$1:$O$2046,2,0)</f>
        <v>智慧跳绳</v>
      </c>
      <c r="E3552" s="1" t="s">
        <v>7651</v>
      </c>
      <c r="F3552" s="1" t="str">
        <f>VLOOKUP(E3552,省份映射!$B$1:$C$472,2,0)</f>
        <v>宁夏回族自治区</v>
      </c>
    </row>
    <row r="3553" spans="1:6">
      <c r="A3553" s="1" t="s">
        <v>21884</v>
      </c>
      <c r="B3553" s="1" t="s">
        <v>21440</v>
      </c>
      <c r="C3553" s="1" t="str">
        <f>VLOOKUP(B3553,「工具标准名」映射表!B:I,2,0)</f>
        <v>智慧50米跑</v>
      </c>
      <c r="D3553" s="1" t="str">
        <f>VLOOKUP(C3553,「工具标准名」映射表!$C$1:$O$2046,2,0)</f>
        <v>智慧50米跑</v>
      </c>
      <c r="E3553" s="1" t="s">
        <v>7651</v>
      </c>
      <c r="F3553" s="1" t="str">
        <f>VLOOKUP(E3553,省份映射!$B$1:$C$472,2,0)</f>
        <v>宁夏回族自治区</v>
      </c>
    </row>
    <row r="3554" spans="1:6">
      <c r="A3554" s="1" t="s">
        <v>21884</v>
      </c>
      <c r="B3554" s="1" t="s">
        <v>21774</v>
      </c>
      <c r="C3554" s="1" t="str">
        <f>VLOOKUP(B3554,「工具标准名」映射表!B:I,2,0)</f>
        <v>智慧跳远</v>
      </c>
      <c r="D3554" s="1" t="str">
        <f>VLOOKUP(C3554,「工具标准名」映射表!$C$1:$O$2046,2,0)</f>
        <v>智慧跳远</v>
      </c>
      <c r="E3554" s="1" t="s">
        <v>7651</v>
      </c>
      <c r="F3554" s="1" t="str">
        <f>VLOOKUP(E3554,省份映射!$B$1:$C$472,2,0)</f>
        <v>宁夏回族自治区</v>
      </c>
    </row>
    <row r="3555" spans="1:6">
      <c r="A3555" s="1" t="s">
        <v>21897</v>
      </c>
      <c r="B3555" s="1" t="s">
        <v>9114</v>
      </c>
      <c r="C3555" s="1" t="str">
        <f>VLOOKUP(B3555,「工具标准名」映射表!B:I,2,0)</f>
        <v>点点·滴滴AI评价系统</v>
      </c>
      <c r="D3555" s="1" t="str">
        <f>VLOOKUP(C3555,「工具标准名」映射表!$C$1:$O$2046,2,0)</f>
        <v>点点·滴滴AI评价系统</v>
      </c>
      <c r="E3555" s="1" t="s">
        <v>7651</v>
      </c>
      <c r="F3555" s="1" t="str">
        <f>VLOOKUP(E3555,省份映射!$B$1:$C$472,2,0)</f>
        <v>宁夏回族自治区</v>
      </c>
    </row>
    <row r="3556" spans="1:6">
      <c r="A3556" s="1" t="s">
        <v>21897</v>
      </c>
      <c r="B3556" s="1" t="s">
        <v>15938</v>
      </c>
      <c r="C3556" s="1" t="str">
        <f>VLOOKUP(B3556,「工具标准名」映射表!B:I,2,0)</f>
        <v>宁教云平台</v>
      </c>
      <c r="D3556" s="1" t="str">
        <f>VLOOKUP(C3556,「工具标准名」映射表!$C$1:$O$2046,2,0)</f>
        <v>宁教云平台</v>
      </c>
      <c r="E3556" s="1" t="s">
        <v>7651</v>
      </c>
      <c r="F3556" s="1" t="str">
        <f>VLOOKUP(E3556,省份映射!$B$1:$C$472,2,0)</f>
        <v>宁夏回族自治区</v>
      </c>
    </row>
    <row r="3557" spans="1:6">
      <c r="A3557" s="1" t="s">
        <v>21910</v>
      </c>
      <c r="B3557" s="1" t="s">
        <v>12711</v>
      </c>
      <c r="C3557" s="1" t="str">
        <f>VLOOKUP(B3557,「工具标准名」映射表!B:I,2,0)</f>
        <v>国子云资产管理平台</v>
      </c>
      <c r="D3557" s="1" t="str">
        <f>VLOOKUP(C3557,「工具标准名」映射表!$C$1:$O$2046,2,0)</f>
        <v>国子云资产管理平台</v>
      </c>
      <c r="E3557" s="1" t="s">
        <v>1402</v>
      </c>
      <c r="F3557" s="1" t="str">
        <f>VLOOKUP(E3557,省份映射!$B$1:$C$472,2,0)</f>
        <v>山东省</v>
      </c>
    </row>
    <row r="3558" spans="1:6">
      <c r="A3558" s="1" t="s">
        <v>21910</v>
      </c>
      <c r="B3558" s="1" t="s">
        <v>7970</v>
      </c>
      <c r="C3558" s="1" t="str">
        <f>VLOOKUP(B3558,「工具标准名」映射表!B:I,2,0)</f>
        <v>RFID资产采集终端</v>
      </c>
      <c r="D3558" s="1" t="str">
        <f>VLOOKUP(C3558,「工具标准名」映射表!$C$1:$O$2046,2,0)</f>
        <v>RFID资产采集终端</v>
      </c>
      <c r="E3558" s="1" t="s">
        <v>1402</v>
      </c>
      <c r="F3558" s="1" t="str">
        <f>VLOOKUP(E3558,省份映射!$B$1:$C$472,2,0)</f>
        <v>山东省</v>
      </c>
    </row>
    <row r="3559" spans="1:6">
      <c r="A3559" s="1" t="s">
        <v>21922</v>
      </c>
      <c r="B3559" s="1" t="s">
        <v>16166</v>
      </c>
      <c r="C3559" s="1" t="e">
        <f>VLOOKUP(B3559,「工具标准名」映射表!B:I,2,0)</f>
        <v>#N/A</v>
      </c>
      <c r="D3559" s="1" t="e">
        <f>VLOOKUP(C3559,「工具标准名」映射表!$C$1:$O$2046,2,0)</f>
        <v>#N/A</v>
      </c>
      <c r="E3559" s="1" t="s">
        <v>4870</v>
      </c>
      <c r="F3559" s="1" t="str">
        <f>VLOOKUP(E3559,省份映射!$B$1:$C$472,2,0)</f>
        <v>广东省</v>
      </c>
    </row>
    <row r="3560" spans="1:6">
      <c r="A3560" s="1" t="s">
        <v>21922</v>
      </c>
      <c r="B3560" s="1" t="s">
        <v>16436</v>
      </c>
      <c r="C3560" s="1" t="str">
        <f>VLOOKUP(B3560,「工具标准名」映射表!B:I,2,0)</f>
        <v>人脸识别门禁系统</v>
      </c>
      <c r="D3560" s="1" t="str">
        <f>VLOOKUP(C3560,「工具标准名」映射表!$C$1:$O$2046,2,0)</f>
        <v>人脸识别门禁系统</v>
      </c>
      <c r="E3560" s="1" t="s">
        <v>4870</v>
      </c>
      <c r="F3560" s="1" t="str">
        <f>VLOOKUP(E3560,省份映射!$B$1:$C$472,2,0)</f>
        <v>广东省</v>
      </c>
    </row>
    <row r="3561" spans="1:6">
      <c r="A3561" s="1" t="s">
        <v>21922</v>
      </c>
      <c r="B3561" s="1" t="s">
        <v>14942</v>
      </c>
      <c r="C3561" s="1" t="str">
        <f>VLOOKUP(B3561,「工具标准名」映射表!B:I,2,0)</f>
        <v>教职工办公 OA 平台</v>
      </c>
      <c r="D3561" s="1" t="str">
        <f>VLOOKUP(C3561,「工具标准名」映射表!$C$1:$O$2046,2,0)</f>
        <v>教职工办公 OA 平台</v>
      </c>
      <c r="E3561" s="1" t="s">
        <v>4870</v>
      </c>
      <c r="F3561" s="1" t="str">
        <f>VLOOKUP(E3561,省份映射!$B$1:$C$472,2,0)</f>
        <v>广东省</v>
      </c>
    </row>
    <row r="3562" spans="1:6">
      <c r="A3562" s="1" t="s">
        <v>21933</v>
      </c>
      <c r="B3562" s="1" t="s">
        <v>3524</v>
      </c>
      <c r="C3562" s="1" t="str">
        <f>VLOOKUP(B3562,「工具标准名」映射表!B:I,2,0)</f>
        <v>星火大模型</v>
      </c>
      <c r="D3562" s="1" t="str">
        <f>VLOOKUP(C3562,「工具标准名」映射表!$C$1:$O$2046,2,0)</f>
        <v>星火大模型</v>
      </c>
      <c r="E3562" s="1" t="s">
        <v>164</v>
      </c>
      <c r="F3562" s="1" t="str">
        <f>VLOOKUP(E3562,省份映射!$B$1:$C$472,2,0)</f>
        <v>天津市</v>
      </c>
    </row>
    <row r="3563" spans="1:6">
      <c r="A3563" s="1" t="s">
        <v>21933</v>
      </c>
      <c r="B3563" s="1" t="s">
        <v>2759</v>
      </c>
      <c r="C3563" s="1" t="str">
        <f>VLOOKUP(B3563,「工具标准名」映射表!B:I,2,0)</f>
        <v>AI智能学习平台</v>
      </c>
      <c r="D3563" s="1" t="str">
        <f>VLOOKUP(C3563,「工具标准名」映射表!$C$1:$O$2046,2,0)</f>
        <v>AI智能学习平台</v>
      </c>
      <c r="E3563" s="1" t="s">
        <v>164</v>
      </c>
      <c r="F3563" s="1" t="str">
        <f>VLOOKUP(E3563,省份映射!$B$1:$C$472,2,0)</f>
        <v>天津市</v>
      </c>
    </row>
    <row r="3564" spans="1:6">
      <c r="A3564" s="1" t="s">
        <v>21943</v>
      </c>
      <c r="B3564" s="1" t="s">
        <v>15905</v>
      </c>
      <c r="C3564" s="1" t="str">
        <f>VLOOKUP(B3564,「工具标准名」映射表!B:I,2,0)</f>
        <v>南孔AI学智慧教育平台</v>
      </c>
      <c r="D3564" s="1" t="str">
        <f>VLOOKUP(C3564,「工具标准名」映射表!$C$1:$O$2046,2,0)</f>
        <v>南孔AI学智慧教育平台</v>
      </c>
      <c r="E3564" s="1" t="s">
        <v>19415</v>
      </c>
      <c r="F3564" s="1" t="str">
        <f>VLOOKUP(E3564,省份映射!$B$1:$C$472,2,0)</f>
        <v>浙江省</v>
      </c>
    </row>
    <row r="3565" spans="1:6">
      <c r="A3565" s="1" t="s">
        <v>21952</v>
      </c>
      <c r="B3565" s="1" t="s">
        <v>1698</v>
      </c>
      <c r="C3565" s="1" t="str">
        <f>VLOOKUP(B3565,「工具标准名」映射表!B:I,2,0)</f>
        <v>红色智慧行政助理</v>
      </c>
      <c r="D3565" s="1" t="str">
        <f>VLOOKUP(C3565,「工具标准名」映射表!$C$1:$O$2046,2,0)</f>
        <v>红色智慧行政助理</v>
      </c>
      <c r="E3565" s="1" t="s">
        <v>1693</v>
      </c>
      <c r="F3565" s="1" t="str">
        <f>VLOOKUP(E3565,省份映射!$B$1:$C$472,2,0)</f>
        <v>重庆市</v>
      </c>
    </row>
    <row r="3566" spans="1:6">
      <c r="A3566" s="1" t="s">
        <v>21952</v>
      </c>
      <c r="B3566" s="1" t="s">
        <v>1708</v>
      </c>
      <c r="C3566" s="1" t="str">
        <f>VLOOKUP(B3566,「工具标准名」映射表!B:I,2,0)</f>
        <v>百度飞桨</v>
      </c>
      <c r="D3566" s="1" t="str">
        <f>VLOOKUP(C3566,「工具标准名」映射表!$C$1:$O$2046,2,0)</f>
        <v>百度飞桨</v>
      </c>
      <c r="E3566" s="1" t="s">
        <v>1693</v>
      </c>
      <c r="F3566" s="1" t="str">
        <f>VLOOKUP(E3566,省份映射!$B$1:$C$472,2,0)</f>
        <v>重庆市</v>
      </c>
    </row>
    <row r="3567" spans="1:6">
      <c r="A3567" s="1" t="s">
        <v>21964</v>
      </c>
      <c r="B3567" s="1" t="s">
        <v>9052</v>
      </c>
      <c r="C3567" s="1" t="str">
        <f>VLOOKUP(B3567,「工具标准名」映射表!B:I,2,0)</f>
        <v>虚拟展厅</v>
      </c>
      <c r="D3567" s="1" t="str">
        <f>VLOOKUP(C3567,「工具标准名」映射表!$C$1:$O$2046,2,0)</f>
        <v>虚拟展厅</v>
      </c>
      <c r="E3567" s="1" t="s">
        <v>164</v>
      </c>
      <c r="F3567" s="1" t="str">
        <f>VLOOKUP(E3567,省份映射!$B$1:$C$472,2,0)</f>
        <v>天津市</v>
      </c>
    </row>
    <row r="3568" spans="1:6">
      <c r="A3568" s="1" t="s">
        <v>21964</v>
      </c>
      <c r="B3568" s="1" t="s">
        <v>20438</v>
      </c>
      <c r="C3568" s="1" t="str">
        <f>VLOOKUP(B3568,「工具标准名」映射表!B:I,2,0)</f>
        <v>巡课管理系统</v>
      </c>
      <c r="D3568" s="1" t="str">
        <f>VLOOKUP(C3568,「工具标准名」映射表!$C$1:$O$2046,2,0)</f>
        <v>巡课管理系统</v>
      </c>
      <c r="E3568" s="1" t="s">
        <v>164</v>
      </c>
      <c r="F3568" s="1" t="str">
        <f>VLOOKUP(E3568,省份映射!$B$1:$C$472,2,0)</f>
        <v>天津市</v>
      </c>
    </row>
    <row r="3569" spans="1:6">
      <c r="A3569" s="1" t="s">
        <v>21964</v>
      </c>
      <c r="B3569" s="1" t="s">
        <v>2711</v>
      </c>
      <c r="C3569" s="1" t="str">
        <f>VLOOKUP(B3569,「工具标准名」映射表!B:I,2,0)</f>
        <v>AI智能体‘龙龙’</v>
      </c>
      <c r="D3569" s="1" t="str">
        <f>VLOOKUP(C3569,「工具标准名」映射表!$C$1:$O$2046,2,0)</f>
        <v>AI智能体‘龙龙’</v>
      </c>
      <c r="E3569" s="1" t="s">
        <v>164</v>
      </c>
      <c r="F3569" s="1" t="str">
        <f>VLOOKUP(E3569,省份映射!$B$1:$C$472,2,0)</f>
        <v>天津市</v>
      </c>
    </row>
    <row r="3570" spans="1:6">
      <c r="A3570" s="1" t="s">
        <v>21977</v>
      </c>
      <c r="B3570" s="1" t="s">
        <v>7477</v>
      </c>
      <c r="C3570" s="1" t="str">
        <f>VLOOKUP(B3570,「工具标准名」映射表!B:I,2,0)</f>
        <v>智慧学伴</v>
      </c>
      <c r="D3570" s="1" t="str">
        <f>VLOOKUP(C3570,「工具标准名」映射表!$C$1:$O$2046,2,0)</f>
        <v>智慧学伴</v>
      </c>
      <c r="E3570" s="1" t="s">
        <v>4009</v>
      </c>
      <c r="F3570" s="1" t="str">
        <f>VLOOKUP(E3570,省份映射!$B$1:$C$472,2,0)</f>
        <v>北京市</v>
      </c>
    </row>
    <row r="3571" spans="1:6">
      <c r="A3571" s="1" t="s">
        <v>21977</v>
      </c>
      <c r="B3571" s="1" t="s">
        <v>649</v>
      </c>
      <c r="C3571" s="1" t="e">
        <f>VLOOKUP(B3571,「工具标准名」映射表!B:I,2,0)</f>
        <v>#N/A</v>
      </c>
      <c r="D3571" s="1" t="e">
        <f>VLOOKUP(C3571,「工具标准名」映射表!$C$1:$O$2046,2,0)</f>
        <v>#N/A</v>
      </c>
      <c r="E3571" s="1" t="s">
        <v>4009</v>
      </c>
      <c r="F3571" s="1" t="str">
        <f>VLOOKUP(E3571,省份映射!$B$1:$C$472,2,0)</f>
        <v>北京市</v>
      </c>
    </row>
    <row r="3572" spans="1:6">
      <c r="A3572" s="1" t="s">
        <v>21989</v>
      </c>
      <c r="B3572" s="1" t="s">
        <v>20367</v>
      </c>
      <c r="C3572" s="1" t="str">
        <f>VLOOKUP(B3572,「工具标准名」映射表!B:I,2,0)</f>
        <v>学生发展样态感知系统</v>
      </c>
      <c r="D3572" s="1" t="str">
        <f>VLOOKUP(C3572,「工具标准名」映射表!$C$1:$O$2046,2,0)</f>
        <v>学生发展样态感知系统</v>
      </c>
      <c r="E3572" s="1" t="s">
        <v>21233</v>
      </c>
      <c r="F3572" s="1" t="str">
        <f>VLOOKUP(E3572,省份映射!$B$1:$C$472,2,0)</f>
        <v>山西省</v>
      </c>
    </row>
    <row r="3573" spans="1:6">
      <c r="A3573" s="1" t="s">
        <v>21997</v>
      </c>
      <c r="B3573" s="1" t="s">
        <v>124</v>
      </c>
      <c r="C3573" s="1" t="str">
        <f>VLOOKUP(B3573,「工具标准名」映射表!B:I,2,0)</f>
        <v>DeepSeek 大模型</v>
      </c>
      <c r="D3573" s="1" t="str">
        <f>VLOOKUP(C3573,「工具标准名」映射表!$C$1:$O$2046,2,0)</f>
        <v>DeepSeek 大模型</v>
      </c>
      <c r="E3573" s="1" t="s">
        <v>20332</v>
      </c>
      <c r="F3573" s="1" t="str">
        <f>VLOOKUP(E3573,省份映射!$B$1:$C$472,2,0)</f>
        <v>天津市</v>
      </c>
    </row>
    <row r="3574" spans="1:6">
      <c r="A3574" s="1" t="s">
        <v>21997</v>
      </c>
      <c r="B3574" s="1" t="s">
        <v>12739</v>
      </c>
      <c r="C3574" s="1" t="str">
        <f>VLOOKUP(B3574,「工具标准名」映射表!B:I,2,0)</f>
        <v>海绵音乐AI</v>
      </c>
      <c r="D3574" s="1" t="str">
        <f>VLOOKUP(C3574,「工具标准名」映射表!$C$1:$O$2046,2,0)</f>
        <v>海绵音乐</v>
      </c>
      <c r="E3574" s="1" t="s">
        <v>20332</v>
      </c>
      <c r="F3574" s="1" t="str">
        <f>VLOOKUP(E3574,省份映射!$B$1:$C$472,2,0)</f>
        <v>天津市</v>
      </c>
    </row>
    <row r="3575" spans="1:6">
      <c r="A3575" s="1" t="s">
        <v>22008</v>
      </c>
      <c r="B3575" s="1" t="s">
        <v>8417</v>
      </c>
      <c r="C3575" s="1" t="str">
        <f>VLOOKUP(B3575,「工具标准名」映射表!B:I,2,0)</f>
        <v>爱成长AI评价大模型</v>
      </c>
      <c r="D3575" s="1" t="str">
        <f>VLOOKUP(C3575,「工具标准名」映射表!$C$1:$O$2046,2,0)</f>
        <v>爱成长AI评价大模型</v>
      </c>
      <c r="E3575" s="1" t="s">
        <v>22010</v>
      </c>
      <c r="F3575" s="1" t="str">
        <f>VLOOKUP(E3575,省份映射!$B$1:$C$472,2,0)</f>
        <v>山西省</v>
      </c>
    </row>
    <row r="3576" spans="1:6">
      <c r="A3576" s="1" t="s">
        <v>22020</v>
      </c>
      <c r="B3576" s="1" t="s">
        <v>20408</v>
      </c>
      <c r="C3576" s="1" t="str">
        <f>VLOOKUP(B3576,「工具标准名」映射表!B:I,2,0)</f>
        <v>学生心理健康监测与关爱指导系统</v>
      </c>
      <c r="D3576" s="1" t="str">
        <f>VLOOKUP(C3576,「工具标准名」映射表!$C$1:$O$2046,2,0)</f>
        <v>学生心理健康监测与关爱指导系统</v>
      </c>
      <c r="E3576" s="1" t="s">
        <v>12968</v>
      </c>
      <c r="F3576" s="1" t="str">
        <f>VLOOKUP(E3576,省份映射!$B$1:$C$472,2,0)</f>
        <v>江苏省</v>
      </c>
    </row>
    <row r="3577" spans="1:6">
      <c r="A3577" s="1" t="s">
        <v>22031</v>
      </c>
      <c r="B3577" s="1" t="s">
        <v>124</v>
      </c>
      <c r="C3577" s="1" t="str">
        <f>VLOOKUP(B3577,「工具标准名」映射表!B:I,2,0)</f>
        <v>DeepSeek 大模型</v>
      </c>
      <c r="D3577" s="1" t="str">
        <f>VLOOKUP(C3577,「工具标准名」映射表!$C$1:$O$2046,2,0)</f>
        <v>DeepSeek 大模型</v>
      </c>
      <c r="E3577" s="1" t="s">
        <v>21233</v>
      </c>
      <c r="F3577" s="1" t="str">
        <f>VLOOKUP(E3577,省份映射!$B$1:$C$472,2,0)</f>
        <v>山西省</v>
      </c>
    </row>
    <row r="3578" spans="1:6">
      <c r="A3578" s="1" t="s">
        <v>22031</v>
      </c>
      <c r="B3578" s="1" t="s">
        <v>20293</v>
      </c>
      <c r="C3578" s="1" t="str">
        <f>VLOOKUP(B3578,「工具标准名」映射表!B:I,2,0)</f>
        <v>璇玑AI</v>
      </c>
      <c r="D3578" s="1" t="str">
        <f>VLOOKUP(C3578,「工具标准名」映射表!$C$1:$O$2046,2,0)</f>
        <v>璇玑AI</v>
      </c>
      <c r="E3578" s="1" t="s">
        <v>21233</v>
      </c>
      <c r="F3578" s="1" t="str">
        <f>VLOOKUP(E3578,省份映射!$B$1:$C$472,2,0)</f>
        <v>山西省</v>
      </c>
    </row>
    <row r="3579" spans="1:6">
      <c r="A3579" s="1" t="s">
        <v>22031</v>
      </c>
      <c r="B3579" s="1" t="s">
        <v>139</v>
      </c>
      <c r="C3579" s="1" t="str">
        <f>VLOOKUP(B3579,「工具标准名」映射表!B:I,2,0)</f>
        <v>豆包</v>
      </c>
      <c r="D3579" s="1" t="str">
        <f>VLOOKUP(C3579,「工具标准名」映射表!$C$1:$O$2046,2,0)</f>
        <v>豆包</v>
      </c>
      <c r="E3579" s="1" t="s">
        <v>21233</v>
      </c>
      <c r="F3579" s="1" t="str">
        <f>VLOOKUP(E3579,省份映射!$B$1:$C$472,2,0)</f>
        <v>山西省</v>
      </c>
    </row>
    <row r="3580" spans="1:6">
      <c r="A3580" s="1" t="s">
        <v>22031</v>
      </c>
      <c r="B3580" s="1" t="s">
        <v>14115</v>
      </c>
      <c r="C3580" s="1" t="str">
        <f>VLOOKUP(B3580,「工具标准名」映射表!B:I,2,0)</f>
        <v>集梦</v>
      </c>
      <c r="D3580" s="1" t="str">
        <f>VLOOKUP(C3580,「工具标准名」映射表!$C$1:$O$2046,2,0)</f>
        <v>即梦AI</v>
      </c>
      <c r="E3580" s="1" t="s">
        <v>21233</v>
      </c>
      <c r="F3580" s="1" t="str">
        <f>VLOOKUP(E3580,省份映射!$B$1:$C$472,2,0)</f>
        <v>山西省</v>
      </c>
    </row>
    <row r="3581" spans="1:6">
      <c r="A3581" s="1" t="s">
        <v>22031</v>
      </c>
      <c r="B3581" s="1" t="s">
        <v>15192</v>
      </c>
      <c r="C3581" s="1" t="str">
        <f>VLOOKUP(B3581,「工具标准名」映射表!B:I,2,0)</f>
        <v>科大讯飞AI</v>
      </c>
      <c r="D3581" s="1" t="str">
        <f>VLOOKUP(C3581,「工具标准名」映射表!$C$1:$O$2046,2,0)</f>
        <v>科大讯飞AI</v>
      </c>
      <c r="E3581" s="1" t="s">
        <v>21233</v>
      </c>
      <c r="F3581" s="1" t="str">
        <f>VLOOKUP(E3581,省份映射!$B$1:$C$472,2,0)</f>
        <v>山西省</v>
      </c>
    </row>
    <row r="3582" spans="1:6">
      <c r="A3582" s="1" t="s">
        <v>22046</v>
      </c>
      <c r="B3582" s="1" t="s">
        <v>7211</v>
      </c>
      <c r="C3582" s="1" t="str">
        <f>VLOOKUP(B3582,「工具标准名」映射表!B:I,2,0)</f>
        <v>讯飞听见</v>
      </c>
      <c r="D3582" s="1" t="str">
        <f>VLOOKUP(C3582,「工具标准名」映射表!$C$1:$O$2046,2,0)</f>
        <v>讯飞听见</v>
      </c>
      <c r="E3582" s="1" t="s">
        <v>22048</v>
      </c>
      <c r="F3582" s="1" t="str">
        <f>VLOOKUP(E3582,省份映射!$B$1:$C$472,2,0)</f>
        <v>浙江省</v>
      </c>
    </row>
    <row r="3583" spans="1:6">
      <c r="A3583" s="1" t="s">
        <v>22046</v>
      </c>
      <c r="B3583" s="1" t="s">
        <v>139</v>
      </c>
      <c r="C3583" s="1" t="str">
        <f>VLOOKUP(B3583,「工具标准名」映射表!B:I,2,0)</f>
        <v>豆包</v>
      </c>
      <c r="D3583" s="1" t="str">
        <f>VLOOKUP(C3583,「工具标准名」映射表!$C$1:$O$2046,2,0)</f>
        <v>豆包</v>
      </c>
      <c r="E3583" s="1" t="s">
        <v>22048</v>
      </c>
      <c r="F3583" s="1" t="str">
        <f>VLOOKUP(E3583,省份映射!$B$1:$C$472,2,0)</f>
        <v>浙江省</v>
      </c>
    </row>
    <row r="3584" spans="1:6">
      <c r="A3584" s="1" t="s">
        <v>22046</v>
      </c>
      <c r="B3584" s="1" t="s">
        <v>4557</v>
      </c>
      <c r="C3584" s="1" t="str">
        <f>VLOOKUP(B3584,「工具标准名」映射表!B:I,2,0)</f>
        <v>CADmapper</v>
      </c>
      <c r="D3584" s="1" t="str">
        <f>VLOOKUP(C3584,「工具标准名」映射表!$C$1:$O$2046,2,0)</f>
        <v>CADmapper</v>
      </c>
      <c r="E3584" s="1" t="s">
        <v>22048</v>
      </c>
      <c r="F3584" s="1" t="str">
        <f>VLOOKUP(E3584,省份映射!$B$1:$C$472,2,0)</f>
        <v>浙江省</v>
      </c>
    </row>
    <row r="3585" spans="1:6">
      <c r="A3585" s="1" t="s">
        <v>22046</v>
      </c>
      <c r="B3585" s="1" t="s">
        <v>9734</v>
      </c>
      <c r="C3585" s="1" t="str">
        <f>VLOOKUP(B3585,「工具标准名」映射表!B:I,2,0)</f>
        <v>智能手环</v>
      </c>
      <c r="D3585" s="1" t="str">
        <f>VLOOKUP(C3585,「工具标准名」映射表!$C$1:$O$2046,2,0)</f>
        <v>智能手环</v>
      </c>
      <c r="E3585" s="1" t="s">
        <v>22048</v>
      </c>
      <c r="F3585" s="1" t="str">
        <f>VLOOKUP(E3585,省份映射!$B$1:$C$472,2,0)</f>
        <v>浙江省</v>
      </c>
    </row>
    <row r="3586" spans="1:6">
      <c r="A3586" s="1" t="s">
        <v>22046</v>
      </c>
      <c r="B3586" s="1" t="s">
        <v>7747</v>
      </c>
      <c r="C3586" s="1" t="str">
        <f>VLOOKUP(B3586,「工具标准名」映射表!B:I,2,0)</f>
        <v>DeepSeek 大模型</v>
      </c>
      <c r="D3586" s="1" t="str">
        <f>VLOOKUP(C3586,「工具标准名」映射表!$C$1:$O$2046,2,0)</f>
        <v>DeepSeek 大模型</v>
      </c>
      <c r="E3586" s="1" t="s">
        <v>22048</v>
      </c>
      <c r="F3586" s="1" t="str">
        <f>VLOOKUP(E3586,省份映射!$B$1:$C$472,2,0)</f>
        <v>浙江省</v>
      </c>
    </row>
    <row r="3587" spans="1:6">
      <c r="A3587" s="1" t="s">
        <v>22062</v>
      </c>
      <c r="B3587" s="1" t="s">
        <v>16169</v>
      </c>
      <c r="C3587" s="1" t="str">
        <f>VLOOKUP(B3587,「工具标准名」映射表!B:I,2,0)</f>
        <v>启航·智师AI赋能平台</v>
      </c>
      <c r="D3587" s="1" t="str">
        <f>VLOOKUP(C3587,「工具标准名」映射表!$C$1:$O$2046,2,0)</f>
        <v>启航·智师AI赋能平台</v>
      </c>
      <c r="E3587" s="1" t="s">
        <v>2268</v>
      </c>
      <c r="F3587" s="1" t="str">
        <f>VLOOKUP(E3587,省份映射!$B$1:$C$472,2,0)</f>
        <v>浙江省</v>
      </c>
    </row>
    <row r="3588" spans="1:6">
      <c r="A3588" s="1" t="s">
        <v>22074</v>
      </c>
      <c r="B3588" s="1" t="s">
        <v>7867</v>
      </c>
      <c r="C3588" s="1" t="str">
        <f>VLOOKUP(B3588,「工具标准名」映射表!B:I,2,0)</f>
        <v>PPECAE大模型</v>
      </c>
      <c r="D3588" s="1" t="str">
        <f>VLOOKUP(C3588,「工具标准名」映射表!$C$1:$O$2046,2,0)</f>
        <v>PPECAE大模型</v>
      </c>
      <c r="E3588" s="1" t="s">
        <v>7465</v>
      </c>
      <c r="F3588" s="1" t="str">
        <f>VLOOKUP(E3588,省份映射!$B$1:$C$472,2,0)</f>
        <v>陕西省</v>
      </c>
    </row>
    <row r="3589" spans="1:6">
      <c r="A3589" s="1" t="s">
        <v>22074</v>
      </c>
      <c r="B3589" s="1" t="s">
        <v>14227</v>
      </c>
      <c r="C3589" s="1" t="str">
        <f>VLOOKUP(B3589,「工具标准名」映射表!B:I,2,0)</f>
        <v>家园协同小程序</v>
      </c>
      <c r="D3589" s="1" t="str">
        <f>VLOOKUP(C3589,「工具标准名」映射表!$C$1:$O$2046,2,0)</f>
        <v>家园协同小程序</v>
      </c>
      <c r="E3589" s="1" t="s">
        <v>7465</v>
      </c>
      <c r="F3589" s="1" t="str">
        <f>VLOOKUP(E3589,省份映射!$B$1:$C$472,2,0)</f>
        <v>陕西省</v>
      </c>
    </row>
    <row r="3590" spans="1:6">
      <c r="A3590" s="1" t="s">
        <v>22088</v>
      </c>
      <c r="B3590" s="1" t="s">
        <v>9081</v>
      </c>
      <c r="C3590" s="1" t="str">
        <f>VLOOKUP(B3590,「工具标准名」映射表!B:I,2,0)</f>
        <v>德育资源库</v>
      </c>
      <c r="D3590" s="1" t="str">
        <f>VLOOKUP(C3590,「工具标准名」映射表!$C$1:$O$2046,2,0)</f>
        <v>德育资源库</v>
      </c>
      <c r="E3590" s="1" t="s">
        <v>7465</v>
      </c>
      <c r="F3590" s="1" t="str">
        <f>VLOOKUP(E3590,省份映射!$B$1:$C$472,2,0)</f>
        <v>陕西省</v>
      </c>
    </row>
    <row r="3591" spans="1:6">
      <c r="A3591" s="1" t="s">
        <v>22088</v>
      </c>
      <c r="B3591" s="1" t="s">
        <v>20984</v>
      </c>
      <c r="C3591" s="1" t="str">
        <f>VLOOKUP(B3591,「工具标准名」映射表!B:I,2,0)</f>
        <v>幼师口袋自建评价德育指标</v>
      </c>
      <c r="D3591" s="1" t="str">
        <f>VLOOKUP(C3591,「工具标准名」映射表!$C$1:$O$2046,2,0)</f>
        <v>幼师口袋自建评价德育指标</v>
      </c>
      <c r="E3591" s="1" t="s">
        <v>7465</v>
      </c>
      <c r="F3591" s="1" t="str">
        <f>VLOOKUP(E3591,省份映射!$B$1:$C$472,2,0)</f>
        <v>陕西省</v>
      </c>
    </row>
    <row r="3592" spans="1:6">
      <c r="A3592" s="1" t="s">
        <v>22101</v>
      </c>
      <c r="B3592" s="1" t="s">
        <v>124</v>
      </c>
      <c r="C3592" s="1" t="str">
        <f>VLOOKUP(B3592,「工具标准名」映射表!B:I,2,0)</f>
        <v>DeepSeek 大模型</v>
      </c>
      <c r="D3592" s="1" t="str">
        <f>VLOOKUP(C3592,「工具标准名」映射表!$C$1:$O$2046,2,0)</f>
        <v>DeepSeek 大模型</v>
      </c>
      <c r="E3592" s="1" t="s">
        <v>12334</v>
      </c>
      <c r="F3592" s="1" t="str">
        <f>VLOOKUP(E3592,省份映射!$B$1:$C$472,2,0)</f>
        <v>天津市</v>
      </c>
    </row>
    <row r="3593" spans="1:6">
      <c r="A3593" s="1" t="s">
        <v>22101</v>
      </c>
      <c r="B3593" s="1" t="s">
        <v>124</v>
      </c>
      <c r="C3593" s="1" t="str">
        <f>VLOOKUP(B3593,「工具标准名」映射表!B:I,2,0)</f>
        <v>DeepSeek 大模型</v>
      </c>
      <c r="D3593" s="1" t="str">
        <f>VLOOKUP(C3593,「工具标准名」映射表!$C$1:$O$2046,2,0)</f>
        <v>DeepSeek 大模型</v>
      </c>
      <c r="E3593" s="1" t="s">
        <v>12334</v>
      </c>
      <c r="F3593" s="1" t="str">
        <f>VLOOKUP(E3593,省份映射!$B$1:$C$472,2,0)</f>
        <v>天津市</v>
      </c>
    </row>
    <row r="3594" spans="1:6">
      <c r="A3594" s="1" t="s">
        <v>22114</v>
      </c>
      <c r="C3594" s="1" t="e">
        <f>VLOOKUP(B3594,「工具标准名」映射表!B:I,2,0)</f>
        <v>#N/A</v>
      </c>
      <c r="D3594" s="1" t="e">
        <f>VLOOKUP(C3594,「工具标准名」映射表!$C$1:$O$2046,2,0)</f>
        <v>#N/A</v>
      </c>
      <c r="E3594" s="1" t="s">
        <v>2958</v>
      </c>
      <c r="F3594" s="1" t="str">
        <f>VLOOKUP(E3594,省份映射!$B$1:$C$472,2,0)</f>
        <v>天津市</v>
      </c>
    </row>
    <row r="3595" spans="1:6">
      <c r="A3595" s="1" t="s">
        <v>22124</v>
      </c>
      <c r="B3595" s="1" t="s">
        <v>16606</v>
      </c>
      <c r="C3595" s="1" t="str">
        <f>VLOOKUP(B3595,「工具标准名」映射表!B:I,2,0)</f>
        <v>闪念贝壳app</v>
      </c>
      <c r="D3595" s="1" t="str">
        <f>VLOOKUP(C3595,「工具标准名」映射表!$C$1:$O$2046,2,0)</f>
        <v>闪念贝壳app</v>
      </c>
      <c r="E3595" s="1" t="s">
        <v>12334</v>
      </c>
      <c r="F3595" s="1" t="str">
        <f>VLOOKUP(E3595,省份映射!$B$1:$C$472,2,0)</f>
        <v>天津市</v>
      </c>
    </row>
    <row r="3596" spans="1:6">
      <c r="A3596" s="1" t="s">
        <v>22124</v>
      </c>
      <c r="B3596" s="1" t="s">
        <v>124</v>
      </c>
      <c r="C3596" s="1" t="str">
        <f>VLOOKUP(B3596,「工具标准名」映射表!B:I,2,0)</f>
        <v>DeepSeek 大模型</v>
      </c>
      <c r="D3596" s="1" t="str">
        <f>VLOOKUP(C3596,「工具标准名」映射表!$C$1:$O$2046,2,0)</f>
        <v>DeepSeek 大模型</v>
      </c>
      <c r="E3596" s="1" t="s">
        <v>12334</v>
      </c>
      <c r="F3596" s="1" t="str">
        <f>VLOOKUP(E3596,省份映射!$B$1:$C$472,2,0)</f>
        <v>天津市</v>
      </c>
    </row>
    <row r="3597" spans="1:6">
      <c r="A3597" s="1" t="s">
        <v>22124</v>
      </c>
      <c r="B3597" s="1" t="s">
        <v>139</v>
      </c>
      <c r="C3597" s="1" t="str">
        <f>VLOOKUP(B3597,「工具标准名」映射表!B:I,2,0)</f>
        <v>豆包</v>
      </c>
      <c r="D3597" s="1" t="str">
        <f>VLOOKUP(C3597,「工具标准名」映射表!$C$1:$O$2046,2,0)</f>
        <v>豆包</v>
      </c>
      <c r="E3597" s="1" t="s">
        <v>12334</v>
      </c>
      <c r="F3597" s="1" t="str">
        <f>VLOOKUP(E3597,省份映射!$B$1:$C$472,2,0)</f>
        <v>天津市</v>
      </c>
    </row>
    <row r="3598" spans="1:6">
      <c r="A3598" s="1" t="s">
        <v>22137</v>
      </c>
      <c r="B3598" s="1" t="s">
        <v>3265</v>
      </c>
      <c r="C3598" s="1" t="str">
        <f>VLOOKUP(B3598,「工具标准名」映射表!B:I,2,0)</f>
        <v>AI编程玩具</v>
      </c>
      <c r="D3598" s="1" t="str">
        <f>VLOOKUP(C3598,「工具标准名」映射表!$C$1:$O$2046,2,0)</f>
        <v>AI编程玩具</v>
      </c>
      <c r="E3598" s="1" t="s">
        <v>1122</v>
      </c>
      <c r="F3598" s="1" t="str">
        <f>VLOOKUP(E3598,省份映射!$B$1:$C$472,2,0)</f>
        <v>北京市</v>
      </c>
    </row>
    <row r="3599" spans="1:6">
      <c r="A3599" s="1" t="s">
        <v>22137</v>
      </c>
      <c r="B3599" s="1" t="s">
        <v>17220</v>
      </c>
      <c r="C3599" s="1" t="e">
        <f>VLOOKUP(B3599,「工具标准名」映射表!B:I,2,0)</f>
        <v>#N/A</v>
      </c>
      <c r="D3599" s="1" t="e">
        <f>VLOOKUP(C3599,「工具标准名」映射表!$C$1:$O$2046,2,0)</f>
        <v>#N/A</v>
      </c>
      <c r="E3599" s="1" t="s">
        <v>1122</v>
      </c>
      <c r="F3599" s="1" t="str">
        <f>VLOOKUP(E3599,省份映射!$B$1:$C$472,2,0)</f>
        <v>北京市</v>
      </c>
    </row>
    <row r="3600" spans="1:6">
      <c r="A3600" s="1" t="s">
        <v>22151</v>
      </c>
      <c r="B3600" s="1" t="s">
        <v>1962</v>
      </c>
      <c r="C3600" s="1" t="str">
        <f>VLOOKUP(B3600,「工具标准名」映射表!B:I,2,0)</f>
        <v>豆包</v>
      </c>
      <c r="D3600" s="1" t="str">
        <f>VLOOKUP(C3600,「工具标准名」映射表!$C$1:$O$2046,2,0)</f>
        <v>豆包</v>
      </c>
      <c r="E3600" s="1" t="s">
        <v>22153</v>
      </c>
      <c r="F3600" s="1" t="str">
        <f>VLOOKUP(E3600,省份映射!$B$1:$C$472,2,0)</f>
        <v>新疆维吾尔自治区</v>
      </c>
    </row>
    <row r="3601" spans="1:6">
      <c r="A3601" s="1" t="s">
        <v>22163</v>
      </c>
      <c r="C3601" s="1" t="e">
        <f>VLOOKUP(B3601,「工具标准名」映射表!B:I,2,0)</f>
        <v>#N/A</v>
      </c>
      <c r="D3601" s="1" t="e">
        <f>VLOOKUP(C3601,「工具标准名」映射表!$C$1:$O$2046,2,0)</f>
        <v>#N/A</v>
      </c>
      <c r="E3601" s="1" t="s">
        <v>5420</v>
      </c>
      <c r="F3601" s="1" t="str">
        <f>VLOOKUP(E3601,省份映射!$B$1:$C$472,2,0)</f>
        <v>浙江省</v>
      </c>
    </row>
    <row r="3602" spans="1:6">
      <c r="A3602" s="1" t="s">
        <v>22171</v>
      </c>
      <c r="B3602" s="1" t="s">
        <v>4171</v>
      </c>
      <c r="C3602" s="1" t="str">
        <f>VLOOKUP(B3602,「工具标准名」映射表!B:I,2,0)</f>
        <v>希沃投屏</v>
      </c>
      <c r="D3602" s="1" t="str">
        <f>VLOOKUP(C3602,「工具标准名」映射表!$C$1:$O$2046,2,0)</f>
        <v>希沃投屏</v>
      </c>
      <c r="E3602" s="1" t="s">
        <v>22173</v>
      </c>
      <c r="F3602" s="1" t="str">
        <f>VLOOKUP(E3602,省份映射!$B$1:$C$472,2,0)</f>
        <v>浙江省</v>
      </c>
    </row>
    <row r="3603" spans="1:6">
      <c r="A3603" s="1" t="s">
        <v>22184</v>
      </c>
      <c r="B3603" s="1" t="s">
        <v>16561</v>
      </c>
      <c r="C3603" s="1" t="str">
        <f>VLOOKUP(B3603,「工具标准名」映射表!B:I,2,0)</f>
        <v>三朵云平台</v>
      </c>
      <c r="D3603" s="1" t="str">
        <f>VLOOKUP(C3603,「工具标准名」映射表!$C$1:$O$2046,2,0)</f>
        <v>三朵云平台</v>
      </c>
      <c r="E3603" s="1" t="s">
        <v>22186</v>
      </c>
      <c r="F3603" s="1" t="str">
        <f>VLOOKUP(E3603,省份映射!$B$1:$C$472,2,0)</f>
        <v>浙江省</v>
      </c>
    </row>
    <row r="3604" spans="1:6">
      <c r="A3604" s="1" t="s">
        <v>22192</v>
      </c>
      <c r="B3604" s="1" t="s">
        <v>529</v>
      </c>
      <c r="C3604" s="1" t="str">
        <f>VLOOKUP(B3604,「工具标准名」映射表!B:I,2,0)</f>
        <v>AI互动评价系统</v>
      </c>
      <c r="D3604" s="1" t="str">
        <f>VLOOKUP(C3604,「工具标准名」映射表!$C$1:$O$2046,2,0)</f>
        <v>AI互动评价系统</v>
      </c>
      <c r="E3604" s="1" t="s">
        <v>2767</v>
      </c>
      <c r="F3604" s="1" t="str">
        <f>VLOOKUP(E3604,省份映射!$B$1:$C$472,2,0)</f>
        <v>天津市</v>
      </c>
    </row>
    <row r="3605" spans="1:6">
      <c r="A3605" s="1" t="s">
        <v>22192</v>
      </c>
      <c r="B3605" s="1" t="s">
        <v>8797</v>
      </c>
      <c r="C3605" s="1" t="str">
        <f>VLOOKUP(B3605,「工具标准名」映射表!B:I,2,0)</f>
        <v>彩虹花成长手册</v>
      </c>
      <c r="D3605" s="1" t="str">
        <f>VLOOKUP(C3605,「工具标准名」映射表!$C$1:$O$2046,2,0)</f>
        <v>彩虹花成长手册（未提及）</v>
      </c>
      <c r="E3605" s="1" t="s">
        <v>2767</v>
      </c>
      <c r="F3605" s="1" t="str">
        <f>VLOOKUP(E3605,省份映射!$B$1:$C$472,2,0)</f>
        <v>天津市</v>
      </c>
    </row>
    <row r="3606" spans="1:6">
      <c r="A3606" s="1" t="s">
        <v>22205</v>
      </c>
      <c r="B3606" s="1" t="s">
        <v>537</v>
      </c>
      <c r="C3606" s="1" t="str">
        <f>VLOOKUP(B3606,「工具标准名」映射表!B:I,2,0)</f>
        <v>豆包</v>
      </c>
      <c r="D3606" s="1" t="str">
        <f>VLOOKUP(C3606,「工具标准名」映射表!$C$1:$O$2046,2,0)</f>
        <v>豆包</v>
      </c>
      <c r="E3606" s="1" t="s">
        <v>22207</v>
      </c>
      <c r="F3606" s="1" t="str">
        <f>VLOOKUP(E3606,省份映射!$B$1:$C$472,2,0)</f>
        <v>安徽省</v>
      </c>
    </row>
    <row r="3607" spans="1:6">
      <c r="A3607" s="1" t="s">
        <v>22219</v>
      </c>
      <c r="B3607" s="1" t="s">
        <v>12432</v>
      </c>
      <c r="C3607" s="1" t="str">
        <f>VLOOKUP(B3607,「工具标准名」映射表!B:I,2,0)</f>
        <v>闺蜜机</v>
      </c>
      <c r="D3607" s="1" t="str">
        <f>VLOOKUP(C3607,「工具标准名」映射表!$C$1:$O$2046,2,0)</f>
        <v>闺蜜机</v>
      </c>
      <c r="E3607" s="1" t="s">
        <v>156</v>
      </c>
      <c r="F3607" s="1" t="str">
        <f>VLOOKUP(E3607,省份映射!$B$1:$C$472,2,0)</f>
        <v>未提及</v>
      </c>
    </row>
    <row r="3608" spans="1:6">
      <c r="A3608" s="1" t="s">
        <v>22219</v>
      </c>
      <c r="B3608" s="1" t="s">
        <v>1962</v>
      </c>
      <c r="C3608" s="1" t="str">
        <f>VLOOKUP(B3608,「工具标准名」映射表!B:I,2,0)</f>
        <v>豆包</v>
      </c>
      <c r="D3608" s="1" t="str">
        <f>VLOOKUP(C3608,「工具标准名」映射表!$C$1:$O$2046,2,0)</f>
        <v>豆包</v>
      </c>
      <c r="E3608" s="1" t="s">
        <v>156</v>
      </c>
      <c r="F3608" s="1" t="str">
        <f>VLOOKUP(E3608,省份映射!$B$1:$C$472,2,0)</f>
        <v>未提及</v>
      </c>
    </row>
    <row r="3609" spans="1:6">
      <c r="A3609" s="1" t="s">
        <v>22232</v>
      </c>
      <c r="B3609" s="1" t="s">
        <v>14240</v>
      </c>
      <c r="C3609" s="1" t="str">
        <f>VLOOKUP(B3609,「工具标准名」映射表!B:I,2,0)</f>
        <v>家园智慧阅读平台</v>
      </c>
      <c r="D3609" s="1" t="str">
        <f>VLOOKUP(C3609,「工具标准名」映射表!$C$1:$O$2046,2,0)</f>
        <v>家园智慧阅读平台</v>
      </c>
      <c r="E3609" s="1" t="s">
        <v>2189</v>
      </c>
      <c r="F3609" s="1" t="str">
        <f>VLOOKUP(E3609,省份映射!$B$1:$C$472,2,0)</f>
        <v>新疆维吾尔自治区</v>
      </c>
    </row>
    <row r="3610" spans="1:6">
      <c r="A3610" s="1" t="s">
        <v>22232</v>
      </c>
      <c r="B3610" s="1" t="s">
        <v>543</v>
      </c>
      <c r="C3610" s="1" t="str">
        <f>VLOOKUP(B3610,「工具标准名」映射表!B:I,2,0)</f>
        <v>AI互动课堂</v>
      </c>
      <c r="D3610" s="1" t="str">
        <f>VLOOKUP(C3610,「工具标准名」映射表!$C$1:$O$2046,2,0)</f>
        <v>AI互动课堂</v>
      </c>
      <c r="E3610" s="1" t="s">
        <v>2189</v>
      </c>
      <c r="F3610" s="1" t="str">
        <f>VLOOKUP(E3610,省份映射!$B$1:$C$472,2,0)</f>
        <v>新疆维吾尔自治区</v>
      </c>
    </row>
    <row r="3611" spans="1:6">
      <c r="A3611" s="1" t="s">
        <v>22232</v>
      </c>
      <c r="B3611" s="1" t="s">
        <v>843</v>
      </c>
      <c r="C3611" s="1" t="str">
        <f>VLOOKUP(B3611,「工具标准名」映射表!B:I,2,0)</f>
        <v>AI内容创作平台</v>
      </c>
      <c r="D3611" s="1" t="str">
        <f>VLOOKUP(C3611,「工具标准名」映射表!$C$1:$O$2046,2,0)</f>
        <v>AI内容创作平台</v>
      </c>
      <c r="E3611" s="1" t="s">
        <v>2189</v>
      </c>
      <c r="F3611" s="1" t="str">
        <f>VLOOKUP(E3611,省份映射!$B$1:$C$472,2,0)</f>
        <v>新疆维吾尔自治区</v>
      </c>
    </row>
    <row r="3612" spans="1:6">
      <c r="A3612" s="1" t="s">
        <v>22245</v>
      </c>
      <c r="B3612" s="1" t="s">
        <v>7905</v>
      </c>
      <c r="C3612" s="1" t="str">
        <f>VLOOKUP(B3612,「工具标准名」映射表!B:I,2,0)</f>
        <v>Quick BI</v>
      </c>
      <c r="D3612" s="1" t="str">
        <f>VLOOKUP(C3612,「工具标准名」映射表!$C$1:$O$2046,2,0)</f>
        <v>Quick BI</v>
      </c>
      <c r="E3612" s="1" t="s">
        <v>26</v>
      </c>
      <c r="F3612" s="1" t="str">
        <f>VLOOKUP(E3612,省份映射!$B$1:$C$472,2,0)</f>
        <v>浙江省</v>
      </c>
    </row>
    <row r="3613" spans="1:6">
      <c r="A3613" s="1" t="s">
        <v>22257</v>
      </c>
      <c r="B3613" s="1" t="s">
        <v>21120</v>
      </c>
      <c r="C3613" s="1" t="str">
        <f>VLOOKUP(B3613,「工具标准名」映射表!B:I,2,0)</f>
        <v>云呵护平台</v>
      </c>
      <c r="D3613" s="1" t="str">
        <f>VLOOKUP(C3613,「工具标准名」映射表!$C$1:$O$2046,2,0)</f>
        <v>云呵护平台</v>
      </c>
      <c r="E3613" s="1" t="s">
        <v>26</v>
      </c>
      <c r="F3613" s="1" t="str">
        <f>VLOOKUP(E3613,省份映射!$B$1:$C$472,2,0)</f>
        <v>浙江省</v>
      </c>
    </row>
    <row r="3614" spans="1:6">
      <c r="A3614" s="1" t="s">
        <v>22267</v>
      </c>
      <c r="B3614" s="1" t="s">
        <v>21124</v>
      </c>
      <c r="C3614" s="1" t="str">
        <f>VLOOKUP(B3614,「工具标准名」映射表!B:I,2,0)</f>
        <v>云慧玩</v>
      </c>
      <c r="D3614" s="1" t="str">
        <f>VLOOKUP(C3614,「工具标准名」映射表!$C$1:$O$2046,2,0)</f>
        <v>云慧玩</v>
      </c>
      <c r="E3614" s="1" t="s">
        <v>22269</v>
      </c>
      <c r="F3614" s="1" t="str">
        <f>VLOOKUP(E3614,省份映射!$B$1:$C$472,2,0)</f>
        <v>浙江省</v>
      </c>
    </row>
    <row r="3615" spans="1:6">
      <c r="A3615" s="1" t="s">
        <v>22278</v>
      </c>
      <c r="B3615" s="1" t="s">
        <v>124</v>
      </c>
      <c r="C3615" s="1" t="str">
        <f>VLOOKUP(B3615,「工具标准名」映射表!B:I,2,0)</f>
        <v>DeepSeek 大模型</v>
      </c>
      <c r="D3615" s="1" t="str">
        <f>VLOOKUP(C3615,「工具标准名」映射表!$C$1:$O$2046,2,0)</f>
        <v>DeepSeek 大模型</v>
      </c>
      <c r="E3615" s="1" t="s">
        <v>22280</v>
      </c>
      <c r="F3615" s="1" t="str">
        <f>VLOOKUP(E3615,省份映射!$B$1:$C$472,2,0)</f>
        <v>天津市</v>
      </c>
    </row>
    <row r="3616" spans="1:6">
      <c r="A3616" s="1" t="s">
        <v>22278</v>
      </c>
      <c r="B3616" s="1" t="s">
        <v>21468</v>
      </c>
      <c r="C3616" s="1" t="str">
        <f>VLOOKUP(B3616,「工具标准名」映射表!B:I,2,0)</f>
        <v>扣子AI</v>
      </c>
      <c r="D3616" s="1" t="str">
        <f>VLOOKUP(C3616,「工具标准名」映射表!$C$1:$O$2046,2,0)</f>
        <v>扣子AI</v>
      </c>
      <c r="E3616" s="1" t="s">
        <v>22280</v>
      </c>
      <c r="F3616" s="1" t="str">
        <f>VLOOKUP(E3616,省份映射!$B$1:$C$472,2,0)</f>
        <v>天津市</v>
      </c>
    </row>
    <row r="3617" spans="1:6">
      <c r="A3617" s="1" t="s">
        <v>22292</v>
      </c>
      <c r="B3617" s="1" t="s">
        <v>21140</v>
      </c>
      <c r="C3617" s="1" t="str">
        <f>VLOOKUP(B3617,「工具标准名」映射表!B:I,2,0)</f>
        <v>云慧玩平台</v>
      </c>
      <c r="D3617" s="1" t="str">
        <f>VLOOKUP(C3617,「工具标准名」映射表!$C$1:$O$2046,2,0)</f>
        <v>云慧玩平台</v>
      </c>
      <c r="E3617" s="1" t="s">
        <v>22294</v>
      </c>
      <c r="F3617" s="1" t="str">
        <f>VLOOKUP(E3617,省份映射!$B$1:$C$472,2,0)</f>
        <v>浙江省</v>
      </c>
    </row>
    <row r="3618" spans="1:6">
      <c r="A3618" s="1" t="s">
        <v>22292</v>
      </c>
      <c r="B3618" s="1" t="s">
        <v>2510</v>
      </c>
      <c r="C3618" s="1" t="str">
        <f>VLOOKUP(B3618,「工具标准名」映射表!B:I,2,0)</f>
        <v>AI晨检机器人</v>
      </c>
      <c r="D3618" s="1" t="str">
        <f>VLOOKUP(C3618,「工具标准名」映射表!$C$1:$O$2046,2,0)</f>
        <v>AI晨检机器人</v>
      </c>
      <c r="E3618" s="1" t="s">
        <v>22294</v>
      </c>
      <c r="F3618" s="1" t="str">
        <f>VLOOKUP(E3618,省份映射!$B$1:$C$472,2,0)</f>
        <v>浙江省</v>
      </c>
    </row>
    <row r="3619" spans="1:6">
      <c r="A3619" s="1" t="s">
        <v>22292</v>
      </c>
      <c r="B3619" s="1" t="s">
        <v>2072</v>
      </c>
      <c r="C3619" s="1" t="str">
        <f>VLOOKUP(B3619,「工具标准名」映射表!B:I,2,0)</f>
        <v>AI故事工具</v>
      </c>
      <c r="D3619" s="1" t="str">
        <f>VLOOKUP(C3619,「工具标准名」映射表!$C$1:$O$2046,2,0)</f>
        <v>AI故事工具</v>
      </c>
      <c r="E3619" s="1" t="s">
        <v>22294</v>
      </c>
      <c r="F3619" s="1" t="str">
        <f>VLOOKUP(E3619,省份映射!$B$1:$C$472,2,0)</f>
        <v>浙江省</v>
      </c>
    </row>
    <row r="3620" spans="1:6">
      <c r="A3620" s="1" t="s">
        <v>22307</v>
      </c>
      <c r="B3620" s="1" t="s">
        <v>16319</v>
      </c>
      <c r="C3620" s="1" t="str">
        <f>VLOOKUP(B3620,「工具标准名」映射表!B:I,2,0)</f>
        <v>全国足球特色幼儿园系统平台</v>
      </c>
      <c r="D3620" s="1" t="str">
        <f>VLOOKUP(C3620,「工具标准名」映射表!$C$1:$O$2046,2,0)</f>
        <v>全国足球特色幼儿园系统平台</v>
      </c>
      <c r="E3620" s="1" t="s">
        <v>7119</v>
      </c>
      <c r="F3620" s="1" t="str">
        <f>VLOOKUP(E3620,省份映射!$B$1:$C$472,2,0)</f>
        <v>天津市</v>
      </c>
    </row>
    <row r="3621" spans="1:6">
      <c r="A3621" s="1" t="s">
        <v>22307</v>
      </c>
      <c r="B3621" s="1" t="s">
        <v>15724</v>
      </c>
      <c r="C3621" s="1" t="str">
        <f>VLOOKUP(B3621,「工具标准名」映射表!B:I,2,0)</f>
        <v>美绘、来画、皮皮动画</v>
      </c>
      <c r="D3621" s="1" t="str">
        <f>VLOOKUP(C3621,「工具标准名」映射表!$C$1:$O$2046,2,0)</f>
        <v>美绘、来画、皮皮动画</v>
      </c>
      <c r="E3621" s="1" t="s">
        <v>7119</v>
      </c>
      <c r="F3621" s="1" t="str">
        <f>VLOOKUP(E3621,省份映射!$B$1:$C$472,2,0)</f>
        <v>天津市</v>
      </c>
    </row>
    <row r="3622" spans="1:6">
      <c r="A3622" s="1" t="s">
        <v>22319</v>
      </c>
      <c r="B3622" s="1" t="s">
        <v>9296</v>
      </c>
      <c r="C3622" s="1" t="str">
        <f>VLOOKUP(B3622,「工具标准名」映射表!B:I,2,0)</f>
        <v>定制版AI语音程序</v>
      </c>
      <c r="D3622" s="1" t="str">
        <f>VLOOKUP(C3622,「工具标准名」映射表!$C$1:$O$2046,2,0)</f>
        <v>定制版AI语音程序</v>
      </c>
      <c r="E3622" s="1" t="s">
        <v>164</v>
      </c>
      <c r="F3622" s="1" t="str">
        <f>VLOOKUP(E3622,省份映射!$B$1:$C$472,2,0)</f>
        <v>天津市</v>
      </c>
    </row>
    <row r="3623" spans="1:6">
      <c r="A3623" s="1" t="s">
        <v>22331</v>
      </c>
      <c r="B3623" s="1" t="s">
        <v>9234</v>
      </c>
      <c r="C3623" s="1" t="str">
        <f>VLOOKUP(B3623,「工具标准名」映射表!B:I,2,0)</f>
        <v>钉钉画布</v>
      </c>
      <c r="D3623" s="1" t="str">
        <f>VLOOKUP(C3623,「工具标准名」映射表!$C$1:$O$2046,2,0)</f>
        <v>钉钉</v>
      </c>
      <c r="E3623" s="1" t="s">
        <v>5752</v>
      </c>
      <c r="F3623" s="1" t="str">
        <f>VLOOKUP(E3623,省份映射!$B$1:$C$472,2,0)</f>
        <v>浙江省</v>
      </c>
    </row>
    <row r="3624" spans="1:6">
      <c r="A3624" s="1" t="s">
        <v>22343</v>
      </c>
      <c r="B3624" s="1" t="s">
        <v>8434</v>
      </c>
      <c r="C3624" s="1" t="str">
        <f>VLOOKUP(B3624,「工具标准名」映射表!B:I,2,0)</f>
        <v>安全小管家</v>
      </c>
      <c r="D3624" s="1" t="str">
        <f>VLOOKUP(C3624,「工具标准名」映射表!$C$1:$O$2046,2,0)</f>
        <v>安全小管家</v>
      </c>
      <c r="E3624" s="1" t="s">
        <v>22048</v>
      </c>
      <c r="F3624" s="1" t="str">
        <f>VLOOKUP(E3624,省份映射!$B$1:$C$472,2,0)</f>
        <v>浙江省</v>
      </c>
    </row>
    <row r="3625" spans="1:6">
      <c r="A3625" s="1" t="s">
        <v>22355</v>
      </c>
      <c r="C3625" s="1" t="e">
        <f>VLOOKUP(B3625,「工具标准名」映射表!B:I,2,0)</f>
        <v>#N/A</v>
      </c>
      <c r="D3625" s="1" t="e">
        <f>VLOOKUP(C3625,「工具标准名」映射表!$C$1:$O$2046,2,0)</f>
        <v>#N/A</v>
      </c>
      <c r="E3625" s="1" t="s">
        <v>2767</v>
      </c>
      <c r="F3625" s="1" t="str">
        <f>VLOOKUP(E3625,省份映射!$B$1:$C$472,2,0)</f>
        <v>天津市</v>
      </c>
    </row>
    <row r="3626" spans="1:6">
      <c r="A3626" s="1" t="s">
        <v>22359</v>
      </c>
      <c r="B3626" s="1" t="s">
        <v>17118</v>
      </c>
      <c r="C3626" s="1" t="str">
        <f>VLOOKUP(B3626,「工具标准名」映射表!B:I,2,0)</f>
        <v>数字化管控平台</v>
      </c>
      <c r="D3626" s="1" t="str">
        <f>VLOOKUP(C3626,「工具标准名」映射表!$C$1:$O$2046,2,0)</f>
        <v>数字化管控平台</v>
      </c>
      <c r="E3626" s="1" t="s">
        <v>7465</v>
      </c>
      <c r="F3626" s="1" t="str">
        <f>VLOOKUP(E3626,省份映射!$B$1:$C$472,2,0)</f>
        <v>陕西省</v>
      </c>
    </row>
    <row r="3627" spans="1:6">
      <c r="A3627" s="1" t="s">
        <v>22369</v>
      </c>
      <c r="B3627" s="1" t="s">
        <v>21124</v>
      </c>
      <c r="C3627" s="1" t="str">
        <f>VLOOKUP(B3627,「工具标准名」映射表!B:I,2,0)</f>
        <v>云慧玩</v>
      </c>
      <c r="D3627" s="1" t="str">
        <f>VLOOKUP(C3627,「工具标准名」映射表!$C$1:$O$2046,2,0)</f>
        <v>云慧玩</v>
      </c>
      <c r="E3627" s="1" t="s">
        <v>22294</v>
      </c>
      <c r="F3627" s="1" t="str">
        <f>VLOOKUP(E3627,省份映射!$B$1:$C$472,2,0)</f>
        <v>浙江省</v>
      </c>
    </row>
    <row r="3628" spans="1:6">
      <c r="A3628" s="1" t="s">
        <v>22369</v>
      </c>
      <c r="B3628" s="1" t="s">
        <v>15672</v>
      </c>
      <c r="C3628" s="1" t="str">
        <f>VLOOKUP(B3628,「工具标准名」映射表!B:I,2,0)</f>
        <v>玛塔编程</v>
      </c>
      <c r="D3628" s="1" t="str">
        <f>VLOOKUP(C3628,「工具标准名」映射表!$C$1:$O$2046,2,0)</f>
        <v>玛塔编程</v>
      </c>
      <c r="E3628" s="1" t="s">
        <v>22294</v>
      </c>
      <c r="F3628" s="1" t="str">
        <f>VLOOKUP(E3628,省份映射!$B$1:$C$472,2,0)</f>
        <v>浙江省</v>
      </c>
    </row>
    <row r="3629" spans="1:6">
      <c r="A3629" s="1" t="s">
        <v>22383</v>
      </c>
      <c r="B3629" s="1" t="s">
        <v>21122</v>
      </c>
      <c r="C3629" s="1" t="str">
        <f>VLOOKUP(B3629,「工具标准名」映射表!B:I,2,0)</f>
        <v>云呵护平台2.0</v>
      </c>
      <c r="D3629" s="1" t="str">
        <f>VLOOKUP(C3629,「工具标准名」映射表!$C$1:$O$2046,2,0)</f>
        <v>云呵护平台2.0</v>
      </c>
      <c r="E3629" s="1" t="s">
        <v>15873</v>
      </c>
      <c r="F3629" s="1" t="str">
        <f>VLOOKUP(E3629,省份映射!$B$1:$C$472,2,0)</f>
        <v>浙江省</v>
      </c>
    </row>
    <row r="3630" spans="1:6">
      <c r="A3630" s="1" t="s">
        <v>22383</v>
      </c>
      <c r="B3630" s="1" t="s">
        <v>21138</v>
      </c>
      <c r="C3630" s="1" t="str">
        <f>VLOOKUP(B3630,「工具标准名」映射表!B:I,2,0)</f>
        <v>云慧玩观察系统</v>
      </c>
      <c r="D3630" s="1" t="str">
        <f>VLOOKUP(C3630,「工具标准名」映射表!$C$1:$O$2046,2,0)</f>
        <v>云慧玩观察系统</v>
      </c>
      <c r="E3630" s="1" t="s">
        <v>15873</v>
      </c>
      <c r="F3630" s="1" t="str">
        <f>VLOOKUP(E3630,省份映射!$B$1:$C$472,2,0)</f>
        <v>浙江省</v>
      </c>
    </row>
    <row r="3631" spans="1:6">
      <c r="A3631" s="1" t="s">
        <v>22383</v>
      </c>
      <c r="B3631" s="1" t="s">
        <v>17114</v>
      </c>
      <c r="C3631" s="1" t="str">
        <f>VLOOKUP(B3631,「工具标准名」映射表!B:I,2,0)</f>
        <v>数字工作台</v>
      </c>
      <c r="D3631" s="1" t="str">
        <f>VLOOKUP(C3631,「工具标准名」映射表!$C$1:$O$2046,2,0)</f>
        <v>数字工作台</v>
      </c>
      <c r="E3631" s="1" t="s">
        <v>15873</v>
      </c>
      <c r="F3631" s="1" t="str">
        <f>VLOOKUP(E3631,省份映射!$B$1:$C$472,2,0)</f>
        <v>浙江省</v>
      </c>
    </row>
    <row r="3632" spans="1:6">
      <c r="A3632" s="1" t="s">
        <v>22396</v>
      </c>
      <c r="B3632" s="1" t="s">
        <v>18281</v>
      </c>
      <c r="C3632" s="1" t="str">
        <f>VLOOKUP(B3632,「工具标准名」映射表!B:I,2,0)</f>
        <v>智慧教育云平台</v>
      </c>
      <c r="D3632" s="1" t="str">
        <f>VLOOKUP(C3632,「工具标准名」映射表!$C$1:$O$2046,2,0)</f>
        <v>智慧教育云平台</v>
      </c>
      <c r="E3632" s="1" t="s">
        <v>5420</v>
      </c>
      <c r="F3632" s="1" t="str">
        <f>VLOOKUP(E3632,省份映射!$B$1:$C$472,2,0)</f>
        <v>浙江省</v>
      </c>
    </row>
    <row r="3633" spans="1:6">
      <c r="A3633" s="1" t="s">
        <v>22396</v>
      </c>
      <c r="B3633" s="1" t="s">
        <v>9179</v>
      </c>
      <c r="C3633" s="1" t="str">
        <f>VLOOKUP(B3633,「工具标准名」映射表!B:I,2,0)</f>
        <v>钉钉AI</v>
      </c>
      <c r="D3633" s="1" t="str">
        <f>VLOOKUP(C3633,「工具标准名」映射表!$C$1:$O$2046,2,0)</f>
        <v>钉钉</v>
      </c>
      <c r="E3633" s="1" t="s">
        <v>5420</v>
      </c>
      <c r="F3633" s="1" t="str">
        <f>VLOOKUP(E3633,省份映射!$B$1:$C$472,2,0)</f>
        <v>浙江省</v>
      </c>
    </row>
    <row r="3634" spans="1:6">
      <c r="A3634" s="1" t="s">
        <v>22396</v>
      </c>
      <c r="B3634" s="1" t="s">
        <v>19769</v>
      </c>
      <c r="C3634" s="1" t="str">
        <f>VLOOKUP(B3634,「工具标准名」映射表!B:I,2,0)</f>
        <v>小思徽章</v>
      </c>
      <c r="D3634" s="1" t="str">
        <f>VLOOKUP(C3634,「工具标准名」映射表!$C$1:$O$2046,2,0)</f>
        <v>小思徽章</v>
      </c>
      <c r="E3634" s="1" t="s">
        <v>5420</v>
      </c>
      <c r="F3634" s="1" t="str">
        <f>VLOOKUP(E3634,省份映射!$B$1:$C$472,2,0)</f>
        <v>浙江省</v>
      </c>
    </row>
    <row r="3635" spans="1:6">
      <c r="A3635" s="1" t="s">
        <v>22396</v>
      </c>
      <c r="B3635" s="1" t="s">
        <v>16348</v>
      </c>
      <c r="C3635" s="1" t="str">
        <f>VLOOKUP(B3635,「工具标准名」映射表!B:I,2,0)</f>
        <v>幼师口袋</v>
      </c>
      <c r="D3635" s="1" t="str">
        <f>VLOOKUP(C3635,「工具标准名」映射表!$C$1:$O$2046,2,0)</f>
        <v>幼师口袋</v>
      </c>
      <c r="E3635" s="1" t="s">
        <v>5420</v>
      </c>
      <c r="F3635" s="1" t="str">
        <f>VLOOKUP(E3635,省份映射!$B$1:$C$472,2,0)</f>
        <v>浙江省</v>
      </c>
    </row>
    <row r="3636" spans="1:6">
      <c r="A3636" s="1" t="s">
        <v>22411</v>
      </c>
      <c r="B3636" s="1" t="s">
        <v>20986</v>
      </c>
      <c r="C3636" s="1" t="str">
        <f>VLOOKUP(B3636,「工具标准名」映射表!B:I,2,0)</f>
        <v>幼师口袋App</v>
      </c>
      <c r="D3636" s="1" t="str">
        <f>VLOOKUP(C3636,「工具标准名」映射表!$C$1:$O$2046,2,0)</f>
        <v>幼师口袋App</v>
      </c>
      <c r="E3636" s="1" t="s">
        <v>7635</v>
      </c>
      <c r="F3636" s="1" t="str">
        <f>VLOOKUP(E3636,省份映射!$B$1:$C$472,2,0)</f>
        <v>浙江省</v>
      </c>
    </row>
    <row r="3637" spans="1:6">
      <c r="A3637" s="1" t="s">
        <v>22411</v>
      </c>
      <c r="B3637" s="1" t="s">
        <v>3408</v>
      </c>
      <c r="C3637" s="1" t="str">
        <f>VLOOKUP(B3637,「工具标准名」映射表!B:I,2,0)</f>
        <v>AI行为分析模块</v>
      </c>
      <c r="D3637" s="1" t="str">
        <f>VLOOKUP(C3637,「工具标准名」映射表!$C$1:$O$2046,2,0)</f>
        <v>AI行为分析模块</v>
      </c>
      <c r="E3637" s="1" t="s">
        <v>7635</v>
      </c>
      <c r="F3637" s="1" t="str">
        <f>VLOOKUP(E3637,省份映射!$B$1:$C$472,2,0)</f>
        <v>浙江省</v>
      </c>
    </row>
    <row r="3638" spans="1:6">
      <c r="A3638" s="1" t="s">
        <v>22423</v>
      </c>
      <c r="B3638" s="1" t="s">
        <v>1799</v>
      </c>
      <c r="C3638" s="1" t="str">
        <f>VLOOKUP(B3638,「工具标准名」映射表!B:I,2,0)</f>
        <v>AI循迹小车</v>
      </c>
      <c r="D3638" s="1" t="str">
        <f>VLOOKUP(C3638,「工具标准名」映射表!$C$1:$O$2046,2,0)</f>
        <v>AI循迹小车</v>
      </c>
      <c r="E3638" s="1" t="s">
        <v>500</v>
      </c>
      <c r="F3638" s="1" t="str">
        <f>VLOOKUP(E3638,省份映射!$B$1:$C$472,2,0)</f>
        <v>北京市</v>
      </c>
    </row>
    <row r="3639" spans="1:6">
      <c r="A3639" s="1" t="s">
        <v>22423</v>
      </c>
      <c r="B3639" s="1" t="s">
        <v>1488</v>
      </c>
      <c r="C3639" s="1" t="str">
        <f>VLOOKUP(B3639,「工具标准名」映射表!B:I,2,0)</f>
        <v>AI学习分析工具</v>
      </c>
      <c r="D3639" s="1" t="str">
        <f>VLOOKUP(C3639,「工具标准名」映射表!$C$1:$O$2046,2,0)</f>
        <v>AI学习分析工具</v>
      </c>
      <c r="E3639" s="1" t="s">
        <v>500</v>
      </c>
      <c r="F3639" s="1" t="str">
        <f>VLOOKUP(E3639,省份映射!$B$1:$C$472,2,0)</f>
        <v>北京市</v>
      </c>
    </row>
    <row r="3640" spans="1:6">
      <c r="A3640" s="1" t="s">
        <v>22423</v>
      </c>
      <c r="B3640" s="1" t="s">
        <v>22437</v>
      </c>
      <c r="C3640" s="1" t="str">
        <f>VLOOKUP(B3640,「工具标准名」映射表!B:I,2,0)</f>
        <v>豆包</v>
      </c>
      <c r="D3640" s="1" t="str">
        <f>VLOOKUP(C3640,「工具标准名」映射表!$C$1:$O$2046,2,0)</f>
        <v>豆包</v>
      </c>
      <c r="E3640" s="1" t="s">
        <v>500</v>
      </c>
      <c r="F3640" s="1" t="str">
        <f>VLOOKUP(E3640,省份映射!$B$1:$C$472,2,0)</f>
        <v>北京市</v>
      </c>
    </row>
    <row r="3641" spans="1:6">
      <c r="A3641" s="1" t="s">
        <v>22439</v>
      </c>
      <c r="B3641" s="1" t="s">
        <v>6722</v>
      </c>
      <c r="C3641" s="1" t="str">
        <f>VLOOKUP(B3641,「工具标准名」映射表!B:I,2,0)</f>
        <v>Focusky万彩演示大师</v>
      </c>
      <c r="D3641" s="1" t="str">
        <f>VLOOKUP(C3641,「工具标准名」映射表!$C$1:$O$2046,2,0)</f>
        <v>Focusky万彩演示大师</v>
      </c>
      <c r="E3641" s="1" t="s">
        <v>22441</v>
      </c>
      <c r="F3641" s="1" t="str">
        <f>VLOOKUP(E3641,省份映射!$B$1:$C$472,2,0)</f>
        <v>安徽省</v>
      </c>
    </row>
    <row r="3642" spans="1:6">
      <c r="A3642" s="1" t="s">
        <v>22439</v>
      </c>
      <c r="B3642" s="1" t="s">
        <v>222</v>
      </c>
      <c r="C3642" s="1" t="str">
        <f>VLOOKUP(B3642,「工具标准名」映射表!B:I,2,0)</f>
        <v>剪映AI</v>
      </c>
      <c r="D3642" s="1" t="str">
        <f>VLOOKUP(C3642,「工具标准名」映射表!$C$1:$O$2046,2,0)</f>
        <v>剪映AI</v>
      </c>
      <c r="E3642" s="1" t="s">
        <v>22441</v>
      </c>
      <c r="F3642" s="1" t="str">
        <f>VLOOKUP(E3642,省份映射!$B$1:$C$472,2,0)</f>
        <v>安徽省</v>
      </c>
    </row>
    <row r="3643" spans="1:6">
      <c r="A3643" s="1" t="s">
        <v>22439</v>
      </c>
      <c r="B3643" s="1" t="s">
        <v>17204</v>
      </c>
      <c r="C3643" s="1" t="str">
        <f>VLOOKUP(B3643,「工具标准名」映射表!B:I,2,0)</f>
        <v>说得相机</v>
      </c>
      <c r="D3643" s="1" t="str">
        <f>VLOOKUP(C3643,「工具标准名」映射表!$C$1:$O$2046,2,0)</f>
        <v>说得相机</v>
      </c>
      <c r="E3643" s="1" t="s">
        <v>22441</v>
      </c>
      <c r="F3643" s="1" t="str">
        <f>VLOOKUP(E3643,省份映射!$B$1:$C$472,2,0)</f>
        <v>安徽省</v>
      </c>
    </row>
    <row r="3644" spans="1:6">
      <c r="A3644" s="1" t="s">
        <v>22439</v>
      </c>
      <c r="B3644" s="1" t="s">
        <v>139</v>
      </c>
      <c r="C3644" s="1" t="str">
        <f>VLOOKUP(B3644,「工具标准名」映射表!B:I,2,0)</f>
        <v>豆包</v>
      </c>
      <c r="D3644" s="1" t="str">
        <f>VLOOKUP(C3644,「工具标准名」映射表!$C$1:$O$2046,2,0)</f>
        <v>豆包</v>
      </c>
      <c r="E3644" s="1" t="s">
        <v>22441</v>
      </c>
      <c r="F3644" s="1" t="str">
        <f>VLOOKUP(E3644,省份映射!$B$1:$C$472,2,0)</f>
        <v>安徽省</v>
      </c>
    </row>
    <row r="3645" spans="1:6">
      <c r="A3645" s="1" t="s">
        <v>22439</v>
      </c>
      <c r="B3645" s="1" t="s">
        <v>214</v>
      </c>
      <c r="C3645" s="1" t="str">
        <f>VLOOKUP(B3645,「工具标准名」映射表!B:I,2,0)</f>
        <v>希沃白板</v>
      </c>
      <c r="D3645" s="1" t="str">
        <f>VLOOKUP(C3645,「工具标准名」映射表!$C$1:$O$2046,2,0)</f>
        <v>希沃白板</v>
      </c>
      <c r="E3645" s="1" t="s">
        <v>22441</v>
      </c>
      <c r="F3645" s="1" t="str">
        <f>VLOOKUP(E3645,省份映射!$B$1:$C$472,2,0)</f>
        <v>安徽省</v>
      </c>
    </row>
    <row r="3646" spans="1:6">
      <c r="A3646" s="1" t="s">
        <v>22458</v>
      </c>
      <c r="B3646" s="1" t="s">
        <v>214</v>
      </c>
      <c r="C3646" s="1" t="str">
        <f>VLOOKUP(B3646,「工具标准名」映射表!B:I,2,0)</f>
        <v>希沃白板</v>
      </c>
      <c r="D3646" s="1" t="str">
        <f>VLOOKUP(C3646,「工具标准名」映射表!$C$1:$O$2046,2,0)</f>
        <v>希沃白板</v>
      </c>
      <c r="E3646" s="1" t="s">
        <v>22441</v>
      </c>
      <c r="F3646" s="1" t="str">
        <f>VLOOKUP(E3646,省份映射!$B$1:$C$472,2,0)</f>
        <v>安徽省</v>
      </c>
    </row>
    <row r="3647" spans="1:6">
      <c r="A3647" s="1" t="s">
        <v>22458</v>
      </c>
      <c r="B3647" s="1" t="s">
        <v>4404</v>
      </c>
      <c r="C3647" s="1" t="str">
        <f>VLOOKUP(B3647,「工具标准名」映射表!B:I,2,0)</f>
        <v>豆包</v>
      </c>
      <c r="D3647" s="1" t="str">
        <f>VLOOKUP(C3647,「工具标准名」映射表!$C$1:$O$2046,2,0)</f>
        <v>豆包</v>
      </c>
      <c r="E3647" s="1" t="s">
        <v>22441</v>
      </c>
      <c r="F3647" s="1" t="str">
        <f>VLOOKUP(E3647,省份映射!$B$1:$C$472,2,0)</f>
        <v>安徽省</v>
      </c>
    </row>
    <row r="3648" spans="1:6">
      <c r="A3648" s="1" t="s">
        <v>22458</v>
      </c>
      <c r="B3648" s="1" t="s">
        <v>207</v>
      </c>
      <c r="C3648" s="1" t="str">
        <f>VLOOKUP(B3648,「工具标准名」映射表!B:I,2,0)</f>
        <v>即梦AI</v>
      </c>
      <c r="D3648" s="1" t="str">
        <f>VLOOKUP(C3648,「工具标准名」映射表!$C$1:$O$2046,2,0)</f>
        <v>即梦AI</v>
      </c>
      <c r="E3648" s="1" t="s">
        <v>22441</v>
      </c>
      <c r="F3648" s="1" t="str">
        <f>VLOOKUP(E3648,省份映射!$B$1:$C$472,2,0)</f>
        <v>安徽省</v>
      </c>
    </row>
    <row r="3649" spans="1:6">
      <c r="A3649" s="1" t="s">
        <v>22458</v>
      </c>
      <c r="B3649" s="1" t="s">
        <v>222</v>
      </c>
      <c r="C3649" s="1" t="str">
        <f>VLOOKUP(B3649,「工具标准名」映射表!B:I,2,0)</f>
        <v>剪映AI</v>
      </c>
      <c r="D3649" s="1" t="str">
        <f>VLOOKUP(C3649,「工具标准名」映射表!$C$1:$O$2046,2,0)</f>
        <v>剪映AI</v>
      </c>
      <c r="E3649" s="1" t="s">
        <v>22441</v>
      </c>
      <c r="F3649" s="1" t="str">
        <f>VLOOKUP(E3649,省份映射!$B$1:$C$472,2,0)</f>
        <v>安徽省</v>
      </c>
    </row>
    <row r="3650" spans="1:6">
      <c r="A3650" s="1" t="s">
        <v>22471</v>
      </c>
      <c r="B3650" s="1" t="s">
        <v>139</v>
      </c>
      <c r="C3650" s="1" t="str">
        <f>VLOOKUP(B3650,「工具标准名」映射表!B:I,2,0)</f>
        <v>豆包</v>
      </c>
      <c r="D3650" s="1" t="str">
        <f>VLOOKUP(C3650,「工具标准名」映射表!$C$1:$O$2046,2,0)</f>
        <v>豆包</v>
      </c>
      <c r="E3650" s="1" t="s">
        <v>2138</v>
      </c>
      <c r="F3650" s="1" t="str">
        <f>VLOOKUP(E3650,省份映射!$B$1:$C$472,2,0)</f>
        <v>天津市</v>
      </c>
    </row>
    <row r="3651" spans="1:6">
      <c r="A3651" s="1" t="s">
        <v>22471</v>
      </c>
      <c r="B3651" s="1" t="s">
        <v>8499</v>
      </c>
      <c r="C3651" s="1" t="str">
        <f>VLOOKUP(B3651,「工具标准名」映射表!B:I,2,0)</f>
        <v>大鱼云展</v>
      </c>
      <c r="D3651" s="1" t="str">
        <f>VLOOKUP(C3651,「工具标准名」映射表!$C$1:$O$2046,2,0)</f>
        <v>大鱼云展软件</v>
      </c>
      <c r="E3651" s="1" t="s">
        <v>2138</v>
      </c>
      <c r="F3651" s="1" t="str">
        <f>VLOOKUP(E3651,省份映射!$B$1:$C$472,2,0)</f>
        <v>天津市</v>
      </c>
    </row>
    <row r="3652" spans="1:6">
      <c r="A3652" s="1" t="s">
        <v>22471</v>
      </c>
      <c r="B3652" s="1" t="s">
        <v>8898</v>
      </c>
      <c r="C3652" s="1" t="str">
        <f>VLOOKUP(B3652,「工具标准名」映射表!B:I,2,0)</f>
        <v>出入库系统</v>
      </c>
      <c r="D3652" s="1" t="str">
        <f>VLOOKUP(C3652,「工具标准名」映射表!$C$1:$O$2046,2,0)</f>
        <v>出入库系统</v>
      </c>
      <c r="E3652" s="1" t="s">
        <v>2138</v>
      </c>
      <c r="F3652" s="1" t="str">
        <f>VLOOKUP(E3652,省份映射!$B$1:$C$472,2,0)</f>
        <v>天津市</v>
      </c>
    </row>
    <row r="3653" spans="1:6">
      <c r="A3653" s="1" t="s">
        <v>22484</v>
      </c>
      <c r="B3653" s="1" t="s">
        <v>13004</v>
      </c>
      <c r="C3653" s="1" t="str">
        <f>VLOOKUP(B3653,「工具标准名」映射表!B:I,2,0)</f>
        <v>机器小羊的冒险</v>
      </c>
      <c r="D3653" s="1" t="str">
        <f>VLOOKUP(C3653,「工具标准名」映射表!$C$1:$O$2046,2,0)</f>
        <v>机器小羊的冒险</v>
      </c>
      <c r="E3653" s="1" t="s">
        <v>156</v>
      </c>
      <c r="F3653" s="1" t="str">
        <f>VLOOKUP(E3653,省份映射!$B$1:$C$472,2,0)</f>
        <v>未提及</v>
      </c>
    </row>
    <row r="3654" spans="1:6">
      <c r="A3654" s="1" t="s">
        <v>22495</v>
      </c>
      <c r="B3654" s="1" t="s">
        <v>8790</v>
      </c>
      <c r="C3654" s="1" t="str">
        <f>VLOOKUP(B3654,「工具标准名」映射表!B:I,2,0)</f>
        <v>宾果机器人</v>
      </c>
      <c r="D3654" s="1" t="str">
        <f>VLOOKUP(C3654,「工具标准名」映射表!$C$1:$O$2046,2,0)</f>
        <v>宾果机器人平台</v>
      </c>
      <c r="E3654" s="1" t="s">
        <v>5420</v>
      </c>
      <c r="F3654" s="1" t="str">
        <f>VLOOKUP(E3654,省份映射!$B$1:$C$472,2,0)</f>
        <v>浙江省</v>
      </c>
    </row>
    <row r="3655" spans="1:6">
      <c r="A3655" s="1" t="s">
        <v>22495</v>
      </c>
      <c r="B3655" s="1" t="s">
        <v>15319</v>
      </c>
      <c r="C3655" s="1" t="str">
        <f>VLOOKUP(B3655,「工具标准名」映射表!B:I,2,0)</f>
        <v>可旺机器狗</v>
      </c>
      <c r="D3655" s="1" t="str">
        <f>VLOOKUP(C3655,「工具标准名」映射表!$C$1:$O$2046,2,0)</f>
        <v>可旺机器狗</v>
      </c>
      <c r="E3655" s="1" t="s">
        <v>5420</v>
      </c>
      <c r="F3655" s="1" t="str">
        <f>VLOOKUP(E3655,省份映射!$B$1:$C$472,2,0)</f>
        <v>浙江省</v>
      </c>
    </row>
    <row r="3656" spans="1:6">
      <c r="A3656" s="1" t="s">
        <v>22495</v>
      </c>
      <c r="B3656" s="1" t="s">
        <v>8786</v>
      </c>
      <c r="C3656" s="1" t="str">
        <f>VLOOKUP(B3656,「工具标准名」映射表!B:I,2,0)</f>
        <v>表情贴纸材料包</v>
      </c>
      <c r="D3656" s="1" t="str">
        <f>VLOOKUP(C3656,「工具标准名」映射表!$C$1:$O$2046,2,0)</f>
        <v>未提及</v>
      </c>
      <c r="E3656" s="1" t="s">
        <v>5420</v>
      </c>
      <c r="F3656" s="1" t="str">
        <f>VLOOKUP(E3656,省份映射!$B$1:$C$472,2,0)</f>
        <v>浙江省</v>
      </c>
    </row>
    <row r="3657" spans="1:6">
      <c r="A3657" s="1" t="s">
        <v>22508</v>
      </c>
      <c r="B3657" s="1" t="s">
        <v>139</v>
      </c>
      <c r="C3657" s="1" t="str">
        <f>VLOOKUP(B3657,「工具标准名」映射表!B:I,2,0)</f>
        <v>豆包</v>
      </c>
      <c r="D3657" s="1" t="str">
        <f>VLOOKUP(C3657,「工具标准名」映射表!$C$1:$O$2046,2,0)</f>
        <v>豆包</v>
      </c>
      <c r="E3657" s="1" t="s">
        <v>12334</v>
      </c>
      <c r="F3657" s="1" t="str">
        <f>VLOOKUP(E3657,省份映射!$B$1:$C$472,2,0)</f>
        <v>天津市</v>
      </c>
    </row>
    <row r="3658" spans="1:6">
      <c r="A3658" s="1" t="s">
        <v>22508</v>
      </c>
      <c r="B3658" s="1" t="s">
        <v>1753</v>
      </c>
      <c r="C3658" s="1" t="str">
        <f>VLOOKUP(B3658,「工具标准名」映射表!B:I,2,0)</f>
        <v>即梦AI</v>
      </c>
      <c r="D3658" s="1" t="str">
        <f>VLOOKUP(C3658,「工具标准名」映射表!$C$1:$O$2046,2,0)</f>
        <v>即梦AI</v>
      </c>
      <c r="E3658" s="1" t="s">
        <v>12334</v>
      </c>
      <c r="F3658" s="1" t="str">
        <f>VLOOKUP(E3658,省份映射!$B$1:$C$472,2,0)</f>
        <v>天津市</v>
      </c>
    </row>
    <row r="3659" spans="1:6">
      <c r="A3659" s="1" t="s">
        <v>22508</v>
      </c>
      <c r="B3659" s="1" t="s">
        <v>453</v>
      </c>
      <c r="C3659" s="1" t="str">
        <f>VLOOKUP(B3659,「工具标准名」映射表!B:I,2,0)</f>
        <v>DeepSeek 大模型</v>
      </c>
      <c r="D3659" s="1" t="str">
        <f>VLOOKUP(C3659,「工具标准名」映射表!$C$1:$O$2046,2,0)</f>
        <v>DeepSeek 大模型</v>
      </c>
      <c r="E3659" s="1" t="s">
        <v>12334</v>
      </c>
      <c r="F3659" s="1" t="str">
        <f>VLOOKUP(E3659,省份映射!$B$1:$C$472,2,0)</f>
        <v>天津市</v>
      </c>
    </row>
    <row r="3660" spans="1:6">
      <c r="A3660" s="1" t="s">
        <v>22508</v>
      </c>
      <c r="B3660" s="1" t="s">
        <v>8248</v>
      </c>
      <c r="C3660" s="1" t="str">
        <f>VLOOKUP(B3660,「工具标准名」映射表!B:I,2,0)</f>
        <v>VR可视化模型</v>
      </c>
      <c r="D3660" s="1" t="str">
        <f>VLOOKUP(C3660,「工具标准名」映射表!$C$1:$O$2046,2,0)</f>
        <v>VR可视化模型</v>
      </c>
      <c r="E3660" s="1" t="s">
        <v>12334</v>
      </c>
      <c r="F3660" s="1" t="str">
        <f>VLOOKUP(E3660,省份映射!$B$1:$C$472,2,0)</f>
        <v>天津市</v>
      </c>
    </row>
    <row r="3661" spans="1:6">
      <c r="A3661" s="1" t="s">
        <v>22524</v>
      </c>
      <c r="B3661" s="1" t="s">
        <v>139</v>
      </c>
      <c r="C3661" s="1" t="str">
        <f>VLOOKUP(B3661,「工具标准名」映射表!B:I,2,0)</f>
        <v>豆包</v>
      </c>
      <c r="D3661" s="1" t="str">
        <f>VLOOKUP(C3661,「工具标准名」映射表!$C$1:$O$2046,2,0)</f>
        <v>豆包</v>
      </c>
      <c r="E3661" s="1" t="s">
        <v>164</v>
      </c>
      <c r="F3661" s="1" t="str">
        <f>VLOOKUP(E3661,省份映射!$B$1:$C$472,2,0)</f>
        <v>天津市</v>
      </c>
    </row>
    <row r="3662" spans="1:6">
      <c r="A3662" s="1" t="s">
        <v>22524</v>
      </c>
      <c r="B3662" s="1" t="s">
        <v>20845</v>
      </c>
      <c r="C3662" s="1" t="str">
        <f>VLOOKUP(B3662,「工具标准名」映射表!B:I,2,0)</f>
        <v>音控AI</v>
      </c>
      <c r="D3662" s="1" t="str">
        <f>VLOOKUP(C3662,「工具标准名」映射表!$C$1:$O$2046,2,0)</f>
        <v>音控AI</v>
      </c>
      <c r="E3662" s="1" t="s">
        <v>164</v>
      </c>
      <c r="F3662" s="1" t="str">
        <f>VLOOKUP(E3662,省份映射!$B$1:$C$472,2,0)</f>
        <v>天津市</v>
      </c>
    </row>
    <row r="3663" spans="1:6">
      <c r="A3663" s="1" t="s">
        <v>22537</v>
      </c>
      <c r="B3663" s="1" t="s">
        <v>139</v>
      </c>
      <c r="C3663" s="1" t="str">
        <f>VLOOKUP(B3663,「工具标准名」映射表!B:I,2,0)</f>
        <v>豆包</v>
      </c>
      <c r="D3663" s="1" t="str">
        <f>VLOOKUP(C3663,「工具标准名」映射表!$C$1:$O$2046,2,0)</f>
        <v>豆包</v>
      </c>
      <c r="E3663" s="1" t="s">
        <v>12334</v>
      </c>
      <c r="F3663" s="1" t="str">
        <f>VLOOKUP(E3663,省份映射!$B$1:$C$472,2,0)</f>
        <v>天津市</v>
      </c>
    </row>
    <row r="3664" spans="1:6">
      <c r="A3664" s="1" t="s">
        <v>22537</v>
      </c>
      <c r="B3664" s="1" t="s">
        <v>8255</v>
      </c>
      <c r="C3664" s="1" t="str">
        <f>VLOOKUP(B3664,「工具标准名」映射表!B:I,2,0)</f>
        <v>醒图</v>
      </c>
      <c r="D3664" s="1" t="str">
        <f>VLOOKUP(C3664,「工具标准名」映射表!$C$1:$O$2046,2,0)</f>
        <v>醒图</v>
      </c>
      <c r="E3664" s="1" t="s">
        <v>12334</v>
      </c>
      <c r="F3664" s="1" t="str">
        <f>VLOOKUP(E3664,省份映射!$B$1:$C$472,2,0)</f>
        <v>天津市</v>
      </c>
    </row>
    <row r="3665" spans="1:6">
      <c r="A3665" s="1" t="s">
        <v>22537</v>
      </c>
      <c r="B3665" s="1" t="s">
        <v>207</v>
      </c>
      <c r="C3665" s="1" t="str">
        <f>VLOOKUP(B3665,「工具标准名」映射表!B:I,2,0)</f>
        <v>即梦AI</v>
      </c>
      <c r="D3665" s="1" t="str">
        <f>VLOOKUP(C3665,「工具标准名」映射表!$C$1:$O$2046,2,0)</f>
        <v>即梦AI</v>
      </c>
      <c r="E3665" s="1" t="s">
        <v>12334</v>
      </c>
      <c r="F3665" s="1" t="str">
        <f>VLOOKUP(E3665,省份映射!$B$1:$C$472,2,0)</f>
        <v>天津市</v>
      </c>
    </row>
    <row r="3666" spans="1:6">
      <c r="A3666" s="1" t="s">
        <v>22537</v>
      </c>
      <c r="B3666" s="1" t="s">
        <v>222</v>
      </c>
      <c r="C3666" s="1" t="str">
        <f>VLOOKUP(B3666,「工具标准名」映射表!B:I,2,0)</f>
        <v>剪映AI</v>
      </c>
      <c r="D3666" s="1" t="str">
        <f>VLOOKUP(C3666,「工具标准名」映射表!$C$1:$O$2046,2,0)</f>
        <v>剪映AI</v>
      </c>
      <c r="E3666" s="1" t="s">
        <v>12334</v>
      </c>
      <c r="F3666" s="1" t="str">
        <f>VLOOKUP(E3666,省份映射!$B$1:$C$472,2,0)</f>
        <v>天津市</v>
      </c>
    </row>
    <row r="3667" spans="1:6">
      <c r="A3667" s="1" t="s">
        <v>22550</v>
      </c>
      <c r="B3667" s="1" t="s">
        <v>139</v>
      </c>
      <c r="C3667" s="1" t="str">
        <f>VLOOKUP(B3667,「工具标准名」映射表!B:I,2,0)</f>
        <v>豆包</v>
      </c>
      <c r="D3667" s="1" t="str">
        <f>VLOOKUP(C3667,「工具标准名」映射表!$C$1:$O$2046,2,0)</f>
        <v>豆包</v>
      </c>
      <c r="E3667" s="1" t="s">
        <v>22441</v>
      </c>
      <c r="F3667" s="1" t="str">
        <f>VLOOKUP(E3667,省份映射!$B$1:$C$472,2,0)</f>
        <v>安徽省</v>
      </c>
    </row>
    <row r="3668" spans="1:6">
      <c r="A3668" s="1" t="s">
        <v>22550</v>
      </c>
      <c r="B3668" s="1" t="s">
        <v>12323</v>
      </c>
      <c r="C3668" s="1" t="str">
        <f>VLOOKUP(B3668,「工具标准名」映射表!B:I,2,0)</f>
        <v>希沃白板</v>
      </c>
      <c r="D3668" s="1" t="str">
        <f>VLOOKUP(C3668,「工具标准名」映射表!$C$1:$O$2046,2,0)</f>
        <v>希沃白板</v>
      </c>
      <c r="E3668" s="1" t="s">
        <v>22441</v>
      </c>
      <c r="F3668" s="1" t="str">
        <f>VLOOKUP(E3668,省份映射!$B$1:$C$472,2,0)</f>
        <v>安徽省</v>
      </c>
    </row>
    <row r="3669" spans="1:6">
      <c r="A3669" s="1" t="s">
        <v>22550</v>
      </c>
      <c r="B3669" s="1" t="s">
        <v>1753</v>
      </c>
      <c r="C3669" s="1" t="str">
        <f>VLOOKUP(B3669,「工具标准名」映射表!B:I,2,0)</f>
        <v>即梦AI</v>
      </c>
      <c r="D3669" s="1" t="str">
        <f>VLOOKUP(C3669,「工具标准名」映射表!$C$1:$O$2046,2,0)</f>
        <v>即梦AI</v>
      </c>
      <c r="E3669" s="1" t="s">
        <v>22441</v>
      </c>
      <c r="F3669" s="1" t="str">
        <f>VLOOKUP(E3669,省份映射!$B$1:$C$472,2,0)</f>
        <v>安徽省</v>
      </c>
    </row>
    <row r="3670" spans="1:6">
      <c r="A3670" s="1" t="s">
        <v>22564</v>
      </c>
      <c r="B3670" s="1" t="s">
        <v>15775</v>
      </c>
      <c r="C3670" s="1" t="str">
        <f>VLOOKUP(B3670,「工具标准名」映射表!B:I,2,0)</f>
        <v>米声APP</v>
      </c>
      <c r="D3670" s="1" t="str">
        <f>VLOOKUP(C3670,「工具标准名」映射表!$C$1:$O$2046,2,0)</f>
        <v>米声APP</v>
      </c>
      <c r="E3670" s="1" t="s">
        <v>5420</v>
      </c>
      <c r="F3670" s="1" t="str">
        <f>VLOOKUP(E3670,省份映射!$B$1:$C$472,2,0)</f>
        <v>浙江省</v>
      </c>
    </row>
    <row r="3671" spans="1:6">
      <c r="A3671" s="1" t="s">
        <v>22564</v>
      </c>
      <c r="B3671" s="1" t="s">
        <v>124</v>
      </c>
      <c r="C3671" s="1" t="str">
        <f>VLOOKUP(B3671,「工具标准名」映射表!B:I,2,0)</f>
        <v>DeepSeek 大模型</v>
      </c>
      <c r="D3671" s="1" t="str">
        <f>VLOOKUP(C3671,「工具标准名」映射表!$C$1:$O$2046,2,0)</f>
        <v>DeepSeek 大模型</v>
      </c>
      <c r="E3671" s="1" t="s">
        <v>5420</v>
      </c>
      <c r="F3671" s="1" t="str">
        <f>VLOOKUP(E3671,省份映射!$B$1:$C$472,2,0)</f>
        <v>浙江省</v>
      </c>
    </row>
    <row r="3672" spans="1:6">
      <c r="A3672" s="1" t="s">
        <v>22564</v>
      </c>
      <c r="B3672" s="1" t="s">
        <v>13817</v>
      </c>
      <c r="C3672" s="1" t="str">
        <f>VLOOKUP(B3672,「工具标准名」映射表!B:I,2,0)</f>
        <v>剪映AI</v>
      </c>
      <c r="D3672" s="1" t="str">
        <f>VLOOKUP(C3672,「工具标准名」映射表!$C$1:$O$2046,2,0)</f>
        <v>剪映AI</v>
      </c>
      <c r="E3672" s="1" t="s">
        <v>5420</v>
      </c>
      <c r="F3672" s="1" t="str">
        <f>VLOOKUP(E3672,省份映射!$B$1:$C$472,2,0)</f>
        <v>浙江省</v>
      </c>
    </row>
    <row r="3673" spans="1:6">
      <c r="A3673" s="1" t="s">
        <v>22564</v>
      </c>
      <c r="B3673" s="1" t="s">
        <v>7091</v>
      </c>
      <c r="C3673" s="1" t="str">
        <f>VLOOKUP(B3673,「工具标准名」映射表!B:I,2,0)</f>
        <v>KaDa阅读</v>
      </c>
      <c r="D3673" s="1" t="str">
        <f>VLOOKUP(C3673,「工具标准名」映射表!$C$1:$O$2046,2,0)</f>
        <v>KaDa阅读</v>
      </c>
      <c r="E3673" s="1" t="s">
        <v>5420</v>
      </c>
      <c r="F3673" s="1" t="str">
        <f>VLOOKUP(E3673,省份映射!$B$1:$C$472,2,0)</f>
        <v>浙江省</v>
      </c>
    </row>
    <row r="3674" spans="1:6">
      <c r="A3674" s="1" t="s">
        <v>22564</v>
      </c>
      <c r="B3674" s="1" t="s">
        <v>139</v>
      </c>
      <c r="C3674" s="1" t="str">
        <f>VLOOKUP(B3674,「工具标准名」映射表!B:I,2,0)</f>
        <v>豆包</v>
      </c>
      <c r="D3674" s="1" t="str">
        <f>VLOOKUP(C3674,「工具标准名」映射表!$C$1:$O$2046,2,0)</f>
        <v>豆包</v>
      </c>
      <c r="E3674" s="1" t="s">
        <v>5420</v>
      </c>
      <c r="F3674" s="1" t="str">
        <f>VLOOKUP(E3674,省份映射!$B$1:$C$472,2,0)</f>
        <v>浙江省</v>
      </c>
    </row>
    <row r="3675" spans="1:6">
      <c r="A3675" s="1" t="s">
        <v>22564</v>
      </c>
      <c r="B3675" s="1" t="s">
        <v>22580</v>
      </c>
      <c r="C3675" s="1" t="str">
        <f>VLOOKUP(B3675,「工具标准名」映射表!B:I,2,0)</f>
        <v>Arvid</v>
      </c>
      <c r="D3675" s="1" t="str">
        <f>VLOOKUP(C3675,「工具标准名」映射表!$C$1:$O$2046,2,0)</f>
        <v>Arvid</v>
      </c>
      <c r="E3675" s="1" t="s">
        <v>5420</v>
      </c>
      <c r="F3675" s="1" t="str">
        <f>VLOOKUP(E3675,省份映射!$B$1:$C$472,2,0)</f>
        <v>浙江省</v>
      </c>
    </row>
    <row r="3676" spans="1:6">
      <c r="A3676" s="1" t="s">
        <v>22564</v>
      </c>
      <c r="B3676" s="1" t="s">
        <v>22582</v>
      </c>
      <c r="C3676" s="1" t="str">
        <f>VLOOKUP(B3676,「工具标准名」映射表!B:I,2,0)</f>
        <v>完整儿童</v>
      </c>
      <c r="D3676" s="1" t="str">
        <f>VLOOKUP(C3676,「工具标准名」映射表!$C$1:$O$2046,2,0)</f>
        <v>完整儿童</v>
      </c>
      <c r="E3676" s="1" t="s">
        <v>5420</v>
      </c>
      <c r="F3676" s="1" t="str">
        <f>VLOOKUP(E3676,省份映射!$B$1:$C$472,2,0)</f>
        <v>浙江省</v>
      </c>
    </row>
    <row r="3677" spans="1:6">
      <c r="A3677" s="1" t="s">
        <v>22564</v>
      </c>
      <c r="B3677" s="1" t="s">
        <v>13678</v>
      </c>
      <c r="C3677" s="1" t="str">
        <f>VLOOKUP(B3677,「工具标准名」映射表!B:I,2,0)</f>
        <v>天猫精灵</v>
      </c>
      <c r="D3677" s="1" t="str">
        <f>VLOOKUP(C3677,「工具标准名」映射表!$C$1:$O$2046,2,0)</f>
        <v>天猫精灵</v>
      </c>
      <c r="E3677" s="1" t="s">
        <v>5420</v>
      </c>
      <c r="F3677" s="1" t="str">
        <f>VLOOKUP(E3677,省份映射!$B$1:$C$472,2,0)</f>
        <v>浙江省</v>
      </c>
    </row>
    <row r="3678" spans="1:6">
      <c r="A3678" s="1" t="s">
        <v>22585</v>
      </c>
      <c r="B3678" s="1" t="s">
        <v>1753</v>
      </c>
      <c r="C3678" s="1" t="str">
        <f>VLOOKUP(B3678,「工具标准名」映射表!B:I,2,0)</f>
        <v>即梦AI</v>
      </c>
      <c r="D3678" s="1" t="str">
        <f>VLOOKUP(C3678,「工具标准名」映射表!$C$1:$O$2046,2,0)</f>
        <v>即梦AI</v>
      </c>
      <c r="E3678" s="1" t="s">
        <v>5420</v>
      </c>
      <c r="F3678" s="1" t="str">
        <f>VLOOKUP(E3678,省份映射!$B$1:$C$472,2,0)</f>
        <v>浙江省</v>
      </c>
    </row>
    <row r="3679" spans="1:6">
      <c r="A3679" s="1" t="s">
        <v>22585</v>
      </c>
      <c r="B3679" s="1" t="s">
        <v>7489</v>
      </c>
      <c r="C3679" s="1" t="str">
        <f>VLOOKUP(B3679,「工具标准名」映射表!B:I,2,0)</f>
        <v>Mubert</v>
      </c>
      <c r="D3679" s="1" t="str">
        <f>VLOOKUP(C3679,「工具标准名」映射表!$C$1:$O$2046,2,0)</f>
        <v>Mubert</v>
      </c>
      <c r="E3679" s="1" t="s">
        <v>5420</v>
      </c>
      <c r="F3679" s="1" t="str">
        <f>VLOOKUP(E3679,省份映射!$B$1:$C$472,2,0)</f>
        <v>浙江省</v>
      </c>
    </row>
    <row r="3680" spans="1:6">
      <c r="A3680" s="1" t="s">
        <v>22585</v>
      </c>
      <c r="B3680" s="1" t="s">
        <v>139</v>
      </c>
      <c r="C3680" s="1" t="str">
        <f>VLOOKUP(B3680,「工具标准名」映射表!B:I,2,0)</f>
        <v>豆包</v>
      </c>
      <c r="D3680" s="1" t="str">
        <f>VLOOKUP(C3680,「工具标准名」映射表!$C$1:$O$2046,2,0)</f>
        <v>豆包</v>
      </c>
      <c r="E3680" s="1" t="s">
        <v>5420</v>
      </c>
      <c r="F3680" s="1" t="str">
        <f>VLOOKUP(E3680,省份映射!$B$1:$C$472,2,0)</f>
        <v>浙江省</v>
      </c>
    </row>
    <row r="3681" spans="1:6">
      <c r="A3681" s="1" t="s">
        <v>22585</v>
      </c>
      <c r="B3681" s="1" t="s">
        <v>22580</v>
      </c>
      <c r="C3681" s="1" t="str">
        <f>VLOOKUP(B3681,「工具标准名」映射表!B:I,2,0)</f>
        <v>Arvid</v>
      </c>
      <c r="D3681" s="1" t="str">
        <f>VLOOKUP(C3681,「工具标准名」映射表!$C$1:$O$2046,2,0)</f>
        <v>Arvid</v>
      </c>
      <c r="E3681" s="1" t="s">
        <v>5420</v>
      </c>
      <c r="F3681" s="1" t="str">
        <f>VLOOKUP(E3681,省份映射!$B$1:$C$472,2,0)</f>
        <v>浙江省</v>
      </c>
    </row>
    <row r="3682" spans="1:6">
      <c r="A3682" s="1" t="s">
        <v>22585</v>
      </c>
      <c r="B3682" s="1" t="s">
        <v>7930</v>
      </c>
      <c r="C3682" s="1" t="str">
        <f>VLOOKUP(B3682,「工具标准名」映射表!B:I,2,0)</f>
        <v>RakugakiAR</v>
      </c>
      <c r="D3682" s="1" t="str">
        <f>VLOOKUP(C3682,「工具标准名」映射表!$C$1:$O$2046,2,0)</f>
        <v>RakugakiAR</v>
      </c>
      <c r="E3682" s="1" t="s">
        <v>5420</v>
      </c>
      <c r="F3682" s="1" t="str">
        <f>VLOOKUP(E3682,省份映射!$B$1:$C$472,2,0)</f>
        <v>浙江省</v>
      </c>
    </row>
    <row r="3683" spans="1:6">
      <c r="A3683" s="1" t="s">
        <v>22601</v>
      </c>
      <c r="B3683" s="1" t="s">
        <v>139</v>
      </c>
      <c r="C3683" s="1" t="str">
        <f>VLOOKUP(B3683,「工具标准名」映射表!B:I,2,0)</f>
        <v>豆包</v>
      </c>
      <c r="D3683" s="1" t="str">
        <f>VLOOKUP(C3683,「工具标准名」映射表!$C$1:$O$2046,2,0)</f>
        <v>豆包</v>
      </c>
      <c r="E3683" s="1" t="s">
        <v>5420</v>
      </c>
      <c r="F3683" s="1" t="str">
        <f>VLOOKUP(E3683,省份映射!$B$1:$C$472,2,0)</f>
        <v>浙江省</v>
      </c>
    </row>
    <row r="3684" spans="1:6">
      <c r="A3684" s="1" t="s">
        <v>22601</v>
      </c>
      <c r="B3684" s="1" t="s">
        <v>207</v>
      </c>
      <c r="C3684" s="1" t="str">
        <f>VLOOKUP(B3684,「工具标准名」映射表!B:I,2,0)</f>
        <v>即梦AI</v>
      </c>
      <c r="D3684" s="1" t="str">
        <f>VLOOKUP(C3684,「工具标准名」映射表!$C$1:$O$2046,2,0)</f>
        <v>即梦AI</v>
      </c>
      <c r="E3684" s="1" t="s">
        <v>5420</v>
      </c>
      <c r="F3684" s="1" t="str">
        <f>VLOOKUP(E3684,省份映射!$B$1:$C$472,2,0)</f>
        <v>浙江省</v>
      </c>
    </row>
    <row r="3685" spans="1:6">
      <c r="A3685" s="1" t="s">
        <v>22601</v>
      </c>
      <c r="B3685" s="1" t="s">
        <v>4375</v>
      </c>
      <c r="C3685" s="1" t="str">
        <f>VLOOKUP(B3685,「工具标准名」映射表!B:I,2,0)</f>
        <v>AR学院</v>
      </c>
      <c r="D3685" s="1" t="str">
        <f>VLOOKUP(C3685,「工具标准名」映射表!$C$1:$O$2046,2,0)</f>
        <v>AR学院</v>
      </c>
      <c r="E3685" s="1" t="s">
        <v>5420</v>
      </c>
      <c r="F3685" s="1" t="str">
        <f>VLOOKUP(E3685,省份映射!$B$1:$C$472,2,0)</f>
        <v>浙江省</v>
      </c>
    </row>
    <row r="3686" spans="1:6">
      <c r="A3686" s="1" t="s">
        <v>22601</v>
      </c>
      <c r="B3686" s="1" t="s">
        <v>4666</v>
      </c>
      <c r="C3686" s="1" t="str">
        <f>VLOOKUP(B3686,「工具标准名」映射表!B:I,2,0)</f>
        <v>Chiplot</v>
      </c>
      <c r="D3686" s="1" t="str">
        <f>VLOOKUP(C3686,「工具标准名」映射表!$C$1:$O$2046,2,0)</f>
        <v>Chiplot</v>
      </c>
      <c r="E3686" s="1" t="s">
        <v>5420</v>
      </c>
      <c r="F3686" s="1" t="str">
        <f>VLOOKUP(E3686,省份映射!$B$1:$C$472,2,0)</f>
        <v>浙江省</v>
      </c>
    </row>
    <row r="3687" spans="1:6">
      <c r="A3687" s="1" t="s">
        <v>22601</v>
      </c>
      <c r="B3687" s="1" t="s">
        <v>7747</v>
      </c>
      <c r="C3687" s="1" t="str">
        <f>VLOOKUP(B3687,「工具标准名」映射表!B:I,2,0)</f>
        <v>DeepSeek 大模型</v>
      </c>
      <c r="D3687" s="1" t="str">
        <f>VLOOKUP(C3687,「工具标准名」映射表!$C$1:$O$2046,2,0)</f>
        <v>DeepSeek 大模型</v>
      </c>
      <c r="E3687" s="1" t="s">
        <v>5420</v>
      </c>
      <c r="F3687" s="1" t="str">
        <f>VLOOKUP(E3687,省份映射!$B$1:$C$472,2,0)</f>
        <v>浙江省</v>
      </c>
    </row>
    <row r="3688" spans="1:6">
      <c r="A3688" s="1" t="s">
        <v>22618</v>
      </c>
      <c r="B3688" s="1" t="s">
        <v>1962</v>
      </c>
      <c r="C3688" s="1" t="str">
        <f>VLOOKUP(B3688,「工具标准名」映射表!B:I,2,0)</f>
        <v>豆包</v>
      </c>
      <c r="D3688" s="1" t="str">
        <f>VLOOKUP(C3688,「工具标准名」映射表!$C$1:$O$2046,2,0)</f>
        <v>豆包</v>
      </c>
      <c r="E3688" s="1" t="s">
        <v>2767</v>
      </c>
      <c r="F3688" s="1" t="str">
        <f>VLOOKUP(E3688,省份映射!$B$1:$C$472,2,0)</f>
        <v>天津市</v>
      </c>
    </row>
    <row r="3689" spans="1:6">
      <c r="A3689" s="1" t="s">
        <v>22618</v>
      </c>
      <c r="B3689" s="1" t="s">
        <v>7853</v>
      </c>
      <c r="C3689" s="1" t="str">
        <f>VLOOKUP(B3689,「工具标准名」映射表!B:I,2,0)</f>
        <v>PowerPoint</v>
      </c>
      <c r="D3689" s="1" t="str">
        <f>VLOOKUP(C3689,「工具标准名」映射表!$C$1:$O$2046,2,0)</f>
        <v>PowerPoint</v>
      </c>
      <c r="E3689" s="1" t="s">
        <v>2767</v>
      </c>
      <c r="F3689" s="1" t="str">
        <f>VLOOKUP(E3689,省份映射!$B$1:$C$472,2,0)</f>
        <v>天津市</v>
      </c>
    </row>
    <row r="3690" spans="1:6">
      <c r="A3690" s="1" t="s">
        <v>22631</v>
      </c>
      <c r="B3690" s="1" t="s">
        <v>497</v>
      </c>
      <c r="C3690" s="1" t="str">
        <f>VLOOKUP(B3690,「工具标准名」映射表!B:I,2,0)</f>
        <v>AI互动签到系统</v>
      </c>
      <c r="D3690" s="1" t="str">
        <f>VLOOKUP(C3690,「工具标准名」映射表!$C$1:$O$2046,2,0)</f>
        <v>AI互动签到系统</v>
      </c>
      <c r="E3690" s="1" t="s">
        <v>5420</v>
      </c>
      <c r="F3690" s="1" t="str">
        <f>VLOOKUP(E3690,省份映射!$B$1:$C$472,2,0)</f>
        <v>浙江省</v>
      </c>
    </row>
    <row r="3691" spans="1:6">
      <c r="A3691" s="1" t="s">
        <v>22643</v>
      </c>
      <c r="B3691" s="1" t="s">
        <v>207</v>
      </c>
      <c r="C3691" s="1" t="str">
        <f>VLOOKUP(B3691,「工具标准名」映射表!B:I,2,0)</f>
        <v>即梦AI</v>
      </c>
      <c r="D3691" s="1" t="str">
        <f>VLOOKUP(C3691,「工具标准名」映射表!$C$1:$O$2046,2,0)</f>
        <v>即梦AI</v>
      </c>
      <c r="E3691" s="1" t="s">
        <v>5420</v>
      </c>
      <c r="F3691" s="1" t="str">
        <f>VLOOKUP(E3691,省份映射!$B$1:$C$472,2,0)</f>
        <v>浙江省</v>
      </c>
    </row>
    <row r="3692" spans="1:6">
      <c r="A3692" s="1" t="s">
        <v>22643</v>
      </c>
      <c r="B3692" s="1" t="s">
        <v>1962</v>
      </c>
      <c r="C3692" s="1" t="str">
        <f>VLOOKUP(B3692,「工具标准名」映射表!B:I,2,0)</f>
        <v>豆包</v>
      </c>
      <c r="D3692" s="1" t="str">
        <f>VLOOKUP(C3692,「工具标准名」映射表!$C$1:$O$2046,2,0)</f>
        <v>豆包</v>
      </c>
      <c r="E3692" s="1" t="s">
        <v>5420</v>
      </c>
      <c r="F3692" s="1" t="str">
        <f>VLOOKUP(E3692,省份映射!$B$1:$C$472,2,0)</f>
        <v>浙江省</v>
      </c>
    </row>
    <row r="3693" spans="1:6">
      <c r="A3693" s="1" t="s">
        <v>22656</v>
      </c>
      <c r="B3693" s="1" t="s">
        <v>969</v>
      </c>
      <c r="C3693" s="1" t="str">
        <f>VLOOKUP(B3693,「工具标准名」映射表!B:I,2,0)</f>
        <v>AI创意编辑器</v>
      </c>
      <c r="D3693" s="1" t="str">
        <f>VLOOKUP(C3693,「工具标准名」映射表!$C$1:$O$2046,2,0)</f>
        <v>AI创意编辑器</v>
      </c>
      <c r="E3693" s="1" t="s">
        <v>164</v>
      </c>
      <c r="F3693" s="1" t="str">
        <f>VLOOKUP(E3693,省份映射!$B$1:$C$472,2,0)</f>
        <v>天津市</v>
      </c>
    </row>
    <row r="3694" spans="1:6">
      <c r="A3694" s="1" t="s">
        <v>22656</v>
      </c>
      <c r="B3694" s="1" t="s">
        <v>22113</v>
      </c>
      <c r="C3694" s="1" t="str">
        <f>VLOOKUP(B3694,「工具标准名」映射表!B:I,2,0)</f>
        <v>智能绘画平板</v>
      </c>
      <c r="D3694" s="1" t="str">
        <f>VLOOKUP(C3694,「工具标准名」映射表!$C$1:$O$2046,2,0)</f>
        <v>智能绘画平板</v>
      </c>
      <c r="E3694" s="1" t="s">
        <v>164</v>
      </c>
      <c r="F3694" s="1" t="str">
        <f>VLOOKUP(E3694,省份映射!$B$1:$C$472,2,0)</f>
        <v>天津市</v>
      </c>
    </row>
    <row r="3695" spans="1:6">
      <c r="A3695" s="1" t="s">
        <v>22656</v>
      </c>
      <c r="B3695" s="1" t="s">
        <v>4342</v>
      </c>
      <c r="C3695" s="1" t="str">
        <f>VLOOKUP(B3695,「工具标准名」映射表!B:I,2,0)</f>
        <v>AR动态秀场</v>
      </c>
      <c r="D3695" s="1" t="str">
        <f>VLOOKUP(C3695,「工具标准名」映射表!$C$1:$O$2046,2,0)</f>
        <v>AR动态秀场</v>
      </c>
      <c r="E3695" s="1" t="s">
        <v>164</v>
      </c>
      <c r="F3695" s="1" t="str">
        <f>VLOOKUP(E3695,省份映射!$B$1:$C$472,2,0)</f>
        <v>天津市</v>
      </c>
    </row>
    <row r="3696" spans="1:6">
      <c r="A3696" s="1" t="s">
        <v>22669</v>
      </c>
      <c r="B3696" s="1" t="s">
        <v>3197</v>
      </c>
      <c r="C3696" s="1" t="str">
        <f>VLOOKUP(B3696,「工具标准名」映射表!B:I,2,0)</f>
        <v>AI绘本生成软件</v>
      </c>
      <c r="D3696" s="1" t="str">
        <f>VLOOKUP(C3696,「工具标准名」映射表!$C$1:$O$2046,2,0)</f>
        <v>AI绘本生成软件</v>
      </c>
      <c r="E3696" s="1" t="s">
        <v>164</v>
      </c>
      <c r="F3696" s="1" t="str">
        <f>VLOOKUP(E3696,省份映射!$B$1:$C$472,2,0)</f>
        <v>天津市</v>
      </c>
    </row>
    <row r="3697" spans="1:6">
      <c r="A3697" s="1" t="s">
        <v>22682</v>
      </c>
      <c r="B3697" s="1" t="s">
        <v>15628</v>
      </c>
      <c r="C3697" s="1" t="str">
        <f>VLOOKUP(B3697,「工具标准名」映射表!B:I,2,0)</f>
        <v>联企智育智能平台</v>
      </c>
      <c r="D3697" s="1" t="str">
        <f>VLOOKUP(C3697,「工具标准名」映射表!$C$1:$O$2046,2,0)</f>
        <v>联企智育智能平台</v>
      </c>
      <c r="E3697" s="1" t="s">
        <v>12645</v>
      </c>
      <c r="F3697" s="1" t="str">
        <f>VLOOKUP(E3697,省份映射!$B$1:$C$472,2,0)</f>
        <v>浙江省</v>
      </c>
    </row>
    <row r="3698" spans="1:6">
      <c r="A3698" s="1" t="s">
        <v>22682</v>
      </c>
      <c r="B3698" s="1" t="s">
        <v>13007</v>
      </c>
      <c r="C3698" s="1" t="str">
        <f>VLOOKUP(B3698,「工具标准名」映射表!B:I,2,0)</f>
        <v>机械传动探索盒</v>
      </c>
      <c r="D3698" s="1" t="str">
        <f>VLOOKUP(C3698,「工具标准名」映射表!$C$1:$O$2046,2,0)</f>
        <v>机械传动探索盒</v>
      </c>
      <c r="E3698" s="1" t="s">
        <v>12645</v>
      </c>
      <c r="F3698" s="1" t="str">
        <f>VLOOKUP(E3698,省份映射!$B$1:$C$472,2,0)</f>
        <v>浙江省</v>
      </c>
    </row>
    <row r="3699" spans="1:6">
      <c r="A3699" s="1" t="s">
        <v>22696</v>
      </c>
      <c r="B3699" s="1" t="s">
        <v>1753</v>
      </c>
      <c r="C3699" s="1" t="str">
        <f>VLOOKUP(B3699,「工具标准名」映射表!B:I,2,0)</f>
        <v>即梦AI</v>
      </c>
      <c r="D3699" s="1" t="str">
        <f>VLOOKUP(C3699,「工具标准名」映射表!$C$1:$O$2046,2,0)</f>
        <v>即梦AI</v>
      </c>
      <c r="E3699" s="1" t="s">
        <v>7119</v>
      </c>
      <c r="F3699" s="1" t="str">
        <f>VLOOKUP(E3699,省份映射!$B$1:$C$472,2,0)</f>
        <v>天津市</v>
      </c>
    </row>
    <row r="3700" spans="1:6">
      <c r="A3700" s="1" t="s">
        <v>22696</v>
      </c>
      <c r="B3700" s="1" t="s">
        <v>453</v>
      </c>
      <c r="C3700" s="1" t="str">
        <f>VLOOKUP(B3700,「工具标准名」映射表!B:I,2,0)</f>
        <v>DeepSeek 大模型</v>
      </c>
      <c r="D3700" s="1" t="str">
        <f>VLOOKUP(C3700,「工具标准名」映射表!$C$1:$O$2046,2,0)</f>
        <v>DeepSeek 大模型</v>
      </c>
      <c r="E3700" s="1" t="s">
        <v>7119</v>
      </c>
      <c r="F3700" s="1" t="str">
        <f>VLOOKUP(E3700,省份映射!$B$1:$C$472,2,0)</f>
        <v>天津市</v>
      </c>
    </row>
    <row r="3701" spans="1:6">
      <c r="A3701" s="1" t="s">
        <v>22708</v>
      </c>
      <c r="B3701" s="1" t="s">
        <v>3301</v>
      </c>
      <c r="C3701" s="1" t="str">
        <f>VLOOKUP(B3701,「工具标准名」映射表!B:I,2,0)</f>
        <v>AI艺术创作平台</v>
      </c>
      <c r="D3701" s="1" t="str">
        <f>VLOOKUP(C3701,「工具标准名」映射表!$C$1:$O$2046,2,0)</f>
        <v>AI艺术创作平台</v>
      </c>
      <c r="E3701" s="1" t="s">
        <v>12272</v>
      </c>
      <c r="F3701" s="1" t="str">
        <f>VLOOKUP(E3701,省份映射!$B$1:$C$472,2,0)</f>
        <v>天津市</v>
      </c>
    </row>
    <row r="3702" spans="1:6">
      <c r="A3702" s="1" t="s">
        <v>22717</v>
      </c>
      <c r="C3702" s="1" t="e">
        <f>VLOOKUP(B3702,「工具标准名」映射表!B:I,2,0)</f>
        <v>#N/A</v>
      </c>
      <c r="D3702" s="1" t="e">
        <f>VLOOKUP(C3702,「工具标准名」映射表!$C$1:$O$2046,2,0)</f>
        <v>#N/A</v>
      </c>
      <c r="E3702" s="1" t="s">
        <v>2958</v>
      </c>
      <c r="F3702" s="1" t="str">
        <f>VLOOKUP(E3702,省份映射!$B$1:$C$472,2,0)</f>
        <v>天津市</v>
      </c>
    </row>
    <row r="3703" spans="1:6">
      <c r="A3703" s="1" t="s">
        <v>22726</v>
      </c>
      <c r="B3703" s="1" t="s">
        <v>214</v>
      </c>
      <c r="C3703" s="1" t="str">
        <f>VLOOKUP(B3703,「工具标准名」映射表!B:I,2,0)</f>
        <v>希沃白板</v>
      </c>
      <c r="D3703" s="1" t="str">
        <f>VLOOKUP(C3703,「工具标准名」映射表!$C$1:$O$2046,2,0)</f>
        <v>希沃白板</v>
      </c>
      <c r="E3703" s="1" t="s">
        <v>96</v>
      </c>
      <c r="F3703" s="1" t="str">
        <f>VLOOKUP(E3703,省份映射!$B$1:$C$472,2,0)</f>
        <v>浙江省</v>
      </c>
    </row>
    <row r="3704" spans="1:6">
      <c r="A3704" s="1" t="s">
        <v>22737</v>
      </c>
      <c r="B3704" s="1" t="s">
        <v>4221</v>
      </c>
      <c r="C3704" s="1" t="str">
        <f>VLOOKUP(B3704,「工具标准名」映射表!B:I,2,0)</f>
        <v>AI音乐教学平台</v>
      </c>
      <c r="D3704" s="1" t="str">
        <f>VLOOKUP(C3704,「工具标准名」映射表!$C$1:$O$2046,2,0)</f>
        <v>AI音乐教学平台</v>
      </c>
      <c r="E3704" s="1" t="s">
        <v>96</v>
      </c>
      <c r="F3704" s="1" t="str">
        <f>VLOOKUP(E3704,省份映射!$B$1:$C$472,2,0)</f>
        <v>浙江省</v>
      </c>
    </row>
    <row r="3705" spans="1:6">
      <c r="A3705" s="1" t="s">
        <v>22737</v>
      </c>
      <c r="B3705" s="1" t="s">
        <v>827</v>
      </c>
      <c r="C3705" s="1" t="str">
        <f>VLOOKUP(B3705,「工具标准名」映射表!B:I,2,0)</f>
        <v>AI兴趣分析系统</v>
      </c>
      <c r="D3705" s="1" t="str">
        <f>VLOOKUP(C3705,「工具标准名」映射表!$C$1:$O$2046,2,0)</f>
        <v>AI兴趣分析系统</v>
      </c>
      <c r="E3705" s="1" t="s">
        <v>96</v>
      </c>
      <c r="F3705" s="1" t="str">
        <f>VLOOKUP(E3705,省份映射!$B$1:$C$472,2,0)</f>
        <v>浙江省</v>
      </c>
    </row>
    <row r="3706" spans="1:6">
      <c r="A3706" s="1" t="s">
        <v>22737</v>
      </c>
      <c r="B3706" s="1" t="s">
        <v>983</v>
      </c>
      <c r="C3706" s="1" t="str">
        <f>VLOOKUP(B3706,「工具标准名」映射表!B:I,2,0)</f>
        <v>AI创编功能</v>
      </c>
      <c r="D3706" s="1" t="str">
        <f>VLOOKUP(C3706,「工具标准名」映射表!$C$1:$O$2046,2,0)</f>
        <v>AI创编功能</v>
      </c>
      <c r="E3706" s="1" t="s">
        <v>96</v>
      </c>
      <c r="F3706" s="1" t="str">
        <f>VLOOKUP(E3706,省份映射!$B$1:$C$472,2,0)</f>
        <v>浙江省</v>
      </c>
    </row>
    <row r="3707" spans="1:6">
      <c r="A3707" s="1" t="s">
        <v>22749</v>
      </c>
      <c r="B3707" s="1" t="s">
        <v>139</v>
      </c>
      <c r="C3707" s="1" t="str">
        <f>VLOOKUP(B3707,「工具标准名」映射表!B:I,2,0)</f>
        <v>豆包</v>
      </c>
      <c r="D3707" s="1" t="str">
        <f>VLOOKUP(C3707,「工具标准名」映射表!$C$1:$O$2046,2,0)</f>
        <v>豆包</v>
      </c>
      <c r="E3707" s="1" t="s">
        <v>22751</v>
      </c>
      <c r="F3707" s="1" t="str">
        <f>VLOOKUP(E3707,省份映射!$B$1:$C$472,2,0)</f>
        <v>浙江省</v>
      </c>
    </row>
    <row r="3708" spans="1:6">
      <c r="A3708" s="1" t="s">
        <v>22749</v>
      </c>
      <c r="B3708" s="1" t="s">
        <v>207</v>
      </c>
      <c r="C3708" s="1" t="str">
        <f>VLOOKUP(B3708,「工具标准名」映射表!B:I,2,0)</f>
        <v>即梦AI</v>
      </c>
      <c r="D3708" s="1" t="str">
        <f>VLOOKUP(C3708,「工具标准名」映射表!$C$1:$O$2046,2,0)</f>
        <v>即梦AI</v>
      </c>
      <c r="E3708" s="1" t="s">
        <v>22751</v>
      </c>
      <c r="F3708" s="1" t="str">
        <f>VLOOKUP(E3708,省份映射!$B$1:$C$472,2,0)</f>
        <v>浙江省</v>
      </c>
    </row>
    <row r="3709" spans="1:6">
      <c r="A3709" s="1" t="s">
        <v>22749</v>
      </c>
      <c r="B3709" s="1" t="s">
        <v>222</v>
      </c>
      <c r="C3709" s="1" t="str">
        <f>VLOOKUP(B3709,「工具标准名」映射表!B:I,2,0)</f>
        <v>剪映AI</v>
      </c>
      <c r="D3709" s="1" t="str">
        <f>VLOOKUP(C3709,「工具标准名」映射表!$C$1:$O$2046,2,0)</f>
        <v>剪映AI</v>
      </c>
      <c r="E3709" s="1" t="s">
        <v>22751</v>
      </c>
      <c r="F3709" s="1" t="str">
        <f>VLOOKUP(E3709,省份映射!$B$1:$C$472,2,0)</f>
        <v>浙江省</v>
      </c>
    </row>
    <row r="3710" spans="1:6">
      <c r="A3710" s="1" t="s">
        <v>22761</v>
      </c>
      <c r="B3710" s="1" t="s">
        <v>2090</v>
      </c>
      <c r="C3710" s="1" t="str">
        <f>VLOOKUP(B3710,「工具标准名」映射表!B:I,2,0)</f>
        <v>AI故事生成工具</v>
      </c>
      <c r="D3710" s="1" t="str">
        <f>VLOOKUP(C3710,「工具标准名」映射表!$C$1:$O$2046,2,0)</f>
        <v>AI故事生成工具</v>
      </c>
      <c r="E3710" s="1" t="s">
        <v>15842</v>
      </c>
      <c r="F3710" s="1" t="str">
        <f>VLOOKUP(E3710,省份映射!$B$1:$C$472,2,0)</f>
        <v>浙江省</v>
      </c>
    </row>
    <row r="3711" spans="1:6">
      <c r="A3711" s="1" t="s">
        <v>22761</v>
      </c>
      <c r="B3711" s="1" t="s">
        <v>3167</v>
      </c>
      <c r="C3711" s="1" t="str">
        <f>VLOOKUP(B3711,「工具标准名」映射表!B:I,2,0)</f>
        <v>AI绘图工具</v>
      </c>
      <c r="D3711" s="1" t="str">
        <f>VLOOKUP(C3711,「工具标准名」映射表!$C$1:$O$2046,2,0)</f>
        <v>AI绘图工具</v>
      </c>
      <c r="E3711" s="1" t="s">
        <v>15842</v>
      </c>
      <c r="F3711" s="1" t="str">
        <f>VLOOKUP(E3711,省份映射!$B$1:$C$472,2,0)</f>
        <v>浙江省</v>
      </c>
    </row>
    <row r="3712" spans="1:6">
      <c r="A3712" s="1" t="s">
        <v>22772</v>
      </c>
      <c r="B3712" s="1" t="s">
        <v>21413</v>
      </c>
      <c r="C3712" s="1" t="str">
        <f>VLOOKUP(B3712,「工具标准名」映射表!B:I,2,0)</f>
        <v>智伴豆包</v>
      </c>
      <c r="D3712" s="1" t="str">
        <f>VLOOKUP(C3712,「工具标准名」映射表!$C$1:$O$2046,2,0)</f>
        <v>智伴豆包</v>
      </c>
      <c r="E3712" s="1" t="s">
        <v>26</v>
      </c>
      <c r="F3712" s="1" t="str">
        <f>VLOOKUP(E3712,省份映射!$B$1:$C$472,2,0)</f>
        <v>浙江省</v>
      </c>
    </row>
    <row r="3713" spans="1:6">
      <c r="A3713" s="1" t="s">
        <v>22780</v>
      </c>
      <c r="B3713" s="1" t="s">
        <v>15923</v>
      </c>
      <c r="C3713" s="1" t="str">
        <f>VLOOKUP(B3713,「工具标准名」映射表!B:I,2,0)</f>
        <v>闹闹AI健康伙伴</v>
      </c>
      <c r="D3713" s="1" t="str">
        <f>VLOOKUP(C3713,「工具标准名」映射表!$C$1:$O$2046,2,0)</f>
        <v>闹闹</v>
      </c>
      <c r="E3713" s="1" t="s">
        <v>15873</v>
      </c>
      <c r="F3713" s="1" t="str">
        <f>VLOOKUP(E3713,省份映射!$B$1:$C$472,2,0)</f>
        <v>浙江省</v>
      </c>
    </row>
    <row r="3714" spans="1:6">
      <c r="A3714" s="1" t="s">
        <v>22791</v>
      </c>
      <c r="B3714" s="1" t="s">
        <v>8042</v>
      </c>
      <c r="C3714" s="1" t="str">
        <f>VLOOKUP(B3714,「工具标准名」映射表!B:I,2,0)</f>
        <v>STEAM活动支持平台</v>
      </c>
      <c r="D3714" s="1" t="str">
        <f>VLOOKUP(C3714,「工具标准名」映射表!$C$1:$O$2046,2,0)</f>
        <v>STEAM活动支持平台</v>
      </c>
      <c r="E3714" s="1" t="s">
        <v>22294</v>
      </c>
      <c r="F3714" s="1" t="str">
        <f>VLOOKUP(E3714,省份映射!$B$1:$C$472,2,0)</f>
        <v>浙江省</v>
      </c>
    </row>
    <row r="3715" spans="1:6">
      <c r="A3715" s="1" t="s">
        <v>22803</v>
      </c>
      <c r="B3715" s="1" t="s">
        <v>21212</v>
      </c>
      <c r="C3715" s="1" t="str">
        <f>VLOOKUP(B3715,「工具标准名」映射表!B:I,2,0)</f>
        <v>崽崽-ZEPETO</v>
      </c>
      <c r="D3715" s="1" t="str">
        <f>VLOOKUP(C3715,「工具标准名」映射表!$C$1:$O$2046,2,0)</f>
        <v>崽崽-ZEPETO</v>
      </c>
      <c r="E3715" s="1" t="s">
        <v>15873</v>
      </c>
      <c r="F3715" s="1" t="str">
        <f>VLOOKUP(E3715,省份映射!$B$1:$C$472,2,0)</f>
        <v>浙江省</v>
      </c>
    </row>
    <row r="3716" spans="1:6">
      <c r="A3716" s="1" t="s">
        <v>22803</v>
      </c>
      <c r="B3716" s="1" t="s">
        <v>222</v>
      </c>
      <c r="C3716" s="1" t="str">
        <f>VLOOKUP(B3716,「工具标准名」映射表!B:I,2,0)</f>
        <v>剪映AI</v>
      </c>
      <c r="D3716" s="1" t="str">
        <f>VLOOKUP(C3716,「工具标准名」映射表!$C$1:$O$2046,2,0)</f>
        <v>剪映AI</v>
      </c>
      <c r="E3716" s="1" t="s">
        <v>15873</v>
      </c>
      <c r="F3716" s="1" t="str">
        <f>VLOOKUP(E3716,省份映射!$B$1:$C$472,2,0)</f>
        <v>浙江省</v>
      </c>
    </row>
    <row r="3717" spans="1:6">
      <c r="A3717" s="1" t="s">
        <v>22803</v>
      </c>
      <c r="B3717" s="1" t="s">
        <v>4277</v>
      </c>
      <c r="C3717" s="1" t="str">
        <f>VLOOKUP(B3717,「工具标准名」映射表!B:I,2,0)</f>
        <v>Animated Drawings</v>
      </c>
      <c r="D3717" s="1" t="str">
        <f>VLOOKUP(C3717,「工具标准名」映射表!$C$1:$O$2046,2,0)</f>
        <v>Animated Drawings</v>
      </c>
      <c r="E3717" s="1" t="s">
        <v>15873</v>
      </c>
      <c r="F3717" s="1" t="str">
        <f>VLOOKUP(E3717,省份映射!$B$1:$C$472,2,0)</f>
        <v>浙江省</v>
      </c>
    </row>
    <row r="3718" spans="1:6">
      <c r="A3718" s="1" t="s">
        <v>22803</v>
      </c>
      <c r="B3718" s="1" t="s">
        <v>7928</v>
      </c>
      <c r="C3718" s="1" t="str">
        <f>VLOOKUP(B3718,「工具标准名」映射表!B:I,2,0)</f>
        <v>Rakugaki AR</v>
      </c>
      <c r="D3718" s="1" t="str">
        <f>VLOOKUP(C3718,「工具标准名」映射表!$C$1:$O$2046,2,0)</f>
        <v>Rakugaki AR</v>
      </c>
      <c r="E3718" s="1" t="s">
        <v>15873</v>
      </c>
      <c r="F3718" s="1" t="str">
        <f>VLOOKUP(E3718,省份映射!$B$1:$C$472,2,0)</f>
        <v>浙江省</v>
      </c>
    </row>
    <row r="3719" spans="1:6">
      <c r="A3719" s="1" t="s">
        <v>22819</v>
      </c>
      <c r="B3719" s="1" t="s">
        <v>8867</v>
      </c>
      <c r="C3719" s="1" t="str">
        <f>VLOOKUP(B3719,「工具标准名」映射表!B:I,2,0)</f>
        <v>沉浸式语言学习平台</v>
      </c>
      <c r="D3719" s="1" t="str">
        <f>VLOOKUP(C3719,「工具标准名」映射表!$C$1:$O$2046,2,0)</f>
        <v>未提及</v>
      </c>
      <c r="E3719" s="1" t="s">
        <v>156</v>
      </c>
      <c r="F3719" s="1" t="str">
        <f>VLOOKUP(E3719,省份映射!$B$1:$C$472,2,0)</f>
        <v>未提及</v>
      </c>
    </row>
    <row r="3720" spans="1:6">
      <c r="A3720" s="1" t="s">
        <v>22819</v>
      </c>
      <c r="B3720" s="1" t="s">
        <v>14089</v>
      </c>
      <c r="C3720" s="1" t="str">
        <f>VLOOKUP(B3720,「工具标准名」映射表!B:I,2,0)</f>
        <v>即时成果可视化工具</v>
      </c>
      <c r="D3720" s="1" t="str">
        <f>VLOOKUP(C3720,「工具标准名」映射表!$C$1:$O$2046,2,0)</f>
        <v>神奇AR</v>
      </c>
      <c r="E3720" s="1" t="s">
        <v>156</v>
      </c>
      <c r="F3720" s="1" t="str">
        <f>VLOOKUP(E3720,省份映射!$B$1:$C$472,2,0)</f>
        <v>未提及</v>
      </c>
    </row>
    <row r="3721" spans="1:6">
      <c r="A3721" s="1" t="s">
        <v>22819</v>
      </c>
      <c r="B3721" s="1" t="s">
        <v>1673</v>
      </c>
      <c r="C3721" s="1" t="str">
        <f>VLOOKUP(B3721,「工具标准名」映射表!B:I,2,0)</f>
        <v>AI家庭互动平台</v>
      </c>
      <c r="D3721" s="1" t="str">
        <f>VLOOKUP(C3721,「工具标准名」映射表!$C$1:$O$2046,2,0)</f>
        <v>AI家庭互动平台</v>
      </c>
      <c r="E3721" s="1" t="s">
        <v>156</v>
      </c>
      <c r="F3721" s="1" t="str">
        <f>VLOOKUP(E3721,省份映射!$B$1:$C$472,2,0)</f>
        <v>未提及</v>
      </c>
    </row>
    <row r="3722" spans="1:6">
      <c r="A3722" s="1" t="s">
        <v>22832</v>
      </c>
      <c r="B3722" s="1" t="s">
        <v>12979</v>
      </c>
      <c r="C3722" s="1" t="str">
        <f>VLOOKUP(B3722,「工具标准名」映射表!B:I,2,0)</f>
        <v>机器人舞会</v>
      </c>
      <c r="D3722" s="1" t="str">
        <f>VLOOKUP(C3722,「工具标准名」映射表!$C$1:$O$2046,2,0)</f>
        <v>机器人舞会</v>
      </c>
      <c r="E3722" s="1" t="s">
        <v>26</v>
      </c>
      <c r="F3722" s="1" t="str">
        <f>VLOOKUP(E3722,省份映射!$B$1:$C$472,2,0)</f>
        <v>浙江省</v>
      </c>
    </row>
    <row r="3723" spans="1:6">
      <c r="A3723" s="1" t="s">
        <v>22845</v>
      </c>
      <c r="B3723" s="1" t="s">
        <v>3920</v>
      </c>
      <c r="C3723" s="1" t="str">
        <f>VLOOKUP(B3723,「工具标准名」映射表!B:I,2,0)</f>
        <v>AI课程平台</v>
      </c>
      <c r="D3723" s="1" t="str">
        <f>VLOOKUP(C3723,「工具标准名」映射表!$C$1:$O$2046,2,0)</f>
        <v>AI课程平台</v>
      </c>
      <c r="E3723" s="1" t="s">
        <v>26</v>
      </c>
      <c r="F3723" s="1" t="str">
        <f>VLOOKUP(E3723,省份映射!$B$1:$C$472,2,0)</f>
        <v>浙江省</v>
      </c>
    </row>
    <row r="3724" spans="1:6">
      <c r="A3724" s="1" t="s">
        <v>22854</v>
      </c>
      <c r="B3724" s="1" t="s">
        <v>1962</v>
      </c>
      <c r="C3724" s="1" t="str">
        <f>VLOOKUP(B3724,「工具标准名」映射表!B:I,2,0)</f>
        <v>豆包</v>
      </c>
      <c r="D3724" s="1" t="str">
        <f>VLOOKUP(C3724,「工具标准名」映射表!$C$1:$O$2046,2,0)</f>
        <v>豆包</v>
      </c>
      <c r="E3724" s="1" t="s">
        <v>22856</v>
      </c>
      <c r="F3724" s="1" t="str">
        <f>VLOOKUP(E3724,省份映射!$B$1:$C$472,2,0)</f>
        <v>浙江省</v>
      </c>
    </row>
    <row r="3725" spans="1:6">
      <c r="A3725" s="1" t="s">
        <v>22854</v>
      </c>
      <c r="B3725" s="1" t="s">
        <v>207</v>
      </c>
      <c r="C3725" s="1" t="str">
        <f>VLOOKUP(B3725,「工具标准名」映射表!B:I,2,0)</f>
        <v>即梦AI</v>
      </c>
      <c r="D3725" s="1" t="str">
        <f>VLOOKUP(C3725,「工具标准名」映射表!$C$1:$O$2046,2,0)</f>
        <v>即梦AI</v>
      </c>
      <c r="E3725" s="1" t="s">
        <v>22856</v>
      </c>
      <c r="F3725" s="1" t="str">
        <f>VLOOKUP(E3725,省份映射!$B$1:$C$472,2,0)</f>
        <v>浙江省</v>
      </c>
    </row>
    <row r="3726" spans="1:6">
      <c r="A3726" s="1" t="s">
        <v>22870</v>
      </c>
      <c r="B3726" s="1" t="s">
        <v>14771</v>
      </c>
      <c r="C3726" s="1" t="str">
        <f>VLOOKUP(B3726,「工具标准名」映射表!B:I,2,0)</f>
        <v>豆包</v>
      </c>
      <c r="D3726" s="1" t="str">
        <f>VLOOKUP(C3726,「工具标准名」映射表!$C$1:$O$2046,2,0)</f>
        <v>豆包</v>
      </c>
      <c r="E3726" s="1" t="s">
        <v>22872</v>
      </c>
      <c r="F3726" s="1" t="str">
        <f>VLOOKUP(E3726,省份映射!$B$1:$C$472,2,0)</f>
        <v>浙江省</v>
      </c>
    </row>
    <row r="3727" spans="1:6">
      <c r="A3727" s="1" t="s">
        <v>22883</v>
      </c>
      <c r="B3727" s="1" t="s">
        <v>8891</v>
      </c>
      <c r="C3727" s="1" t="str">
        <f>VLOOKUP(B3727,「工具标准名」映射表!B:I,2,0)</f>
        <v>齿轮积木</v>
      </c>
      <c r="D3727" s="1" t="str">
        <f>VLOOKUP(C3727,「工具标准名」映射表!$C$1:$O$2046,2,0)</f>
        <v>齿轮积木</v>
      </c>
      <c r="E3727" s="1" t="s">
        <v>5420</v>
      </c>
      <c r="F3727" s="1" t="str">
        <f>VLOOKUP(E3727,省份映射!$B$1:$C$472,2,0)</f>
        <v>浙江省</v>
      </c>
    </row>
    <row r="3728" spans="1:6">
      <c r="A3728" s="1" t="s">
        <v>22883</v>
      </c>
      <c r="B3728" s="1" t="s">
        <v>8775</v>
      </c>
      <c r="C3728" s="1" t="str">
        <f>VLOOKUP(B3728,「工具标准名」映射表!B:I,2,0)</f>
        <v>编程模块</v>
      </c>
      <c r="D3728" s="1" t="str">
        <f>VLOOKUP(C3728,「工具标准名」映射表!$C$1:$O$2046,2,0)</f>
        <v>未提及</v>
      </c>
      <c r="E3728" s="1" t="s">
        <v>5420</v>
      </c>
      <c r="F3728" s="1" t="str">
        <f>VLOOKUP(E3728,省份映射!$B$1:$C$472,2,0)</f>
        <v>浙江省</v>
      </c>
    </row>
    <row r="3729" spans="1:6">
      <c r="A3729" s="1" t="s">
        <v>22883</v>
      </c>
      <c r="B3729" s="1" t="s">
        <v>3268</v>
      </c>
      <c r="C3729" s="1" t="str">
        <f>VLOOKUP(B3729,「工具标准名」映射表!B:I,2,0)</f>
        <v>VR设备</v>
      </c>
      <c r="D3729" s="1" t="str">
        <f>VLOOKUP(C3729,「工具标准名」映射表!$C$1:$O$2046,2,0)</f>
        <v>VR设备</v>
      </c>
      <c r="E3729" s="1" t="s">
        <v>5420</v>
      </c>
      <c r="F3729" s="1" t="str">
        <f>VLOOKUP(E3729,省份映射!$B$1:$C$472,2,0)</f>
        <v>浙江省</v>
      </c>
    </row>
    <row r="3730" spans="1:6">
      <c r="A3730" s="1" t="s">
        <v>22895</v>
      </c>
      <c r="B3730" s="1" t="s">
        <v>475</v>
      </c>
      <c r="C3730" s="1" t="str">
        <f>VLOOKUP(B3730,「工具标准名」映射表!B:I,2,0)</f>
        <v>AI互动平台</v>
      </c>
      <c r="D3730" s="1" t="str">
        <f>VLOOKUP(C3730,「工具标准名」映射表!$C$1:$O$2046,2,0)</f>
        <v>AI互动平台</v>
      </c>
      <c r="E3730" s="1" t="s">
        <v>22897</v>
      </c>
      <c r="F3730" s="1" t="str">
        <f>VLOOKUP(E3730,省份映射!$B$1:$C$472,2,0)</f>
        <v>陕西省</v>
      </c>
    </row>
    <row r="3731" spans="1:6">
      <c r="A3731" s="1" t="s">
        <v>22895</v>
      </c>
      <c r="B3731" s="1" t="s">
        <v>4294</v>
      </c>
      <c r="C3731" s="1" t="str">
        <f>VLOOKUP(B3731,「工具标准名」映射表!B:I,2,0)</f>
        <v>AR/VR技术</v>
      </c>
      <c r="D3731" s="1" t="str">
        <f>VLOOKUP(C3731,「工具标准名」映射表!$C$1:$O$2046,2,0)</f>
        <v>AR/VR技术</v>
      </c>
      <c r="E3731" s="1" t="s">
        <v>22897</v>
      </c>
      <c r="F3731" s="1" t="str">
        <f>VLOOKUP(E3731,省份映射!$B$1:$C$472,2,0)</f>
        <v>陕西省</v>
      </c>
    </row>
    <row r="3732" spans="1:6">
      <c r="A3732" s="1" t="s">
        <v>22909</v>
      </c>
      <c r="B3732" s="1" t="s">
        <v>12048</v>
      </c>
      <c r="C3732" s="1" t="str">
        <f>VLOOKUP(B3732,「工具标准名」映射表!B:I,2,0)</f>
        <v>凡龙系统</v>
      </c>
      <c r="D3732" s="1" t="str">
        <f>VLOOKUP(C3732,「工具标准名」映射表!$C$1:$O$2046,2,0)</f>
        <v>凡龙系统</v>
      </c>
      <c r="E3732" s="1" t="s">
        <v>12645</v>
      </c>
      <c r="F3732" s="1" t="str">
        <f>VLOOKUP(E3732,省份映射!$B$1:$C$472,2,0)</f>
        <v>浙江省</v>
      </c>
    </row>
    <row r="3733" spans="1:6">
      <c r="A3733" s="1" t="s">
        <v>22909</v>
      </c>
      <c r="B3733" s="1" t="s">
        <v>6704</v>
      </c>
      <c r="C3733" s="1" t="str">
        <f>VLOOKUP(B3733,「工具标准名」映射表!B:I,2,0)</f>
        <v>E练功房</v>
      </c>
      <c r="D3733" s="1" t="str">
        <f>VLOOKUP(C3733,「工具标准名」映射表!$C$1:$O$2046,2,0)</f>
        <v>E练功房</v>
      </c>
      <c r="E3733" s="1" t="s">
        <v>12645</v>
      </c>
      <c r="F3733" s="1" t="str">
        <f>VLOOKUP(E3733,省份映射!$B$1:$C$472,2,0)</f>
        <v>浙江省</v>
      </c>
    </row>
    <row r="3734" spans="1:6">
      <c r="A3734" s="1" t="s">
        <v>22922</v>
      </c>
      <c r="B3734" s="1" t="s">
        <v>16663</v>
      </c>
      <c r="C3734" s="1" t="str">
        <f>VLOOKUP(B3734,「工具标准名」映射表!B:I,2,0)</f>
        <v>神奇种子精灵</v>
      </c>
      <c r="D3734" s="1" t="str">
        <f>VLOOKUP(C3734,「工具标准名」映射表!$C$1:$O$2046,2,0)</f>
        <v>神奇种子精灵</v>
      </c>
      <c r="E3734" s="1" t="s">
        <v>9383</v>
      </c>
      <c r="F3734" s="1" t="str">
        <f>VLOOKUP(E3734,省份映射!$B$1:$C$472,2,0)</f>
        <v>北京市</v>
      </c>
    </row>
    <row r="3735" spans="1:6">
      <c r="A3735" s="1" t="s">
        <v>22922</v>
      </c>
      <c r="B3735" s="1" t="s">
        <v>3018</v>
      </c>
      <c r="C3735" s="1" t="str">
        <f>VLOOKUP(B3735,「工具标准名」映射表!B:I,2,0)</f>
        <v>AI生图功能</v>
      </c>
      <c r="D3735" s="1" t="str">
        <f>VLOOKUP(C3735,「工具标准名」映射表!$C$1:$O$2046,2,0)</f>
        <v>AI生图功能</v>
      </c>
      <c r="E3735" s="1" t="s">
        <v>9383</v>
      </c>
      <c r="F3735" s="1" t="str">
        <f>VLOOKUP(E3735,省份映射!$B$1:$C$472,2,0)</f>
        <v>北京市</v>
      </c>
    </row>
    <row r="3736" spans="1:6">
      <c r="A3736" s="1" t="s">
        <v>22934</v>
      </c>
      <c r="B3736" s="1" t="s">
        <v>139</v>
      </c>
      <c r="C3736" s="1" t="str">
        <f>VLOOKUP(B3736,「工具标准名」映射表!B:I,2,0)</f>
        <v>豆包</v>
      </c>
      <c r="D3736" s="1" t="str">
        <f>VLOOKUP(C3736,「工具标准名」映射表!$C$1:$O$2046,2,0)</f>
        <v>豆包</v>
      </c>
      <c r="E3736" s="1" t="s">
        <v>2331</v>
      </c>
      <c r="F3736" s="1" t="str">
        <f>VLOOKUP(E3736,省份映射!$B$1:$C$472,2,0)</f>
        <v>北京市</v>
      </c>
    </row>
    <row r="3737" spans="1:6">
      <c r="A3737" s="1" t="s">
        <v>22945</v>
      </c>
      <c r="B3737" s="1" t="s">
        <v>22948</v>
      </c>
      <c r="C3737" s="1" t="str">
        <f>VLOOKUP(B3737,「工具标准名」映射表!B:I,2,0)</f>
        <v>豆包</v>
      </c>
      <c r="D3737" s="1" t="str">
        <f>VLOOKUP(C3737,「工具标准名」映射表!$C$1:$O$2046,2,0)</f>
        <v>豆包</v>
      </c>
      <c r="E3737" s="1" t="s">
        <v>2767</v>
      </c>
      <c r="F3737" s="1" t="str">
        <f>VLOOKUP(E3737,省份映射!$B$1:$C$472,2,0)</f>
        <v>天津市</v>
      </c>
    </row>
    <row r="3738" spans="1:6">
      <c r="A3738" s="1" t="s">
        <v>22954</v>
      </c>
      <c r="B3738" s="1" t="s">
        <v>4379</v>
      </c>
      <c r="C3738" s="1" t="str">
        <f>VLOOKUP(B3738,「工具标准名」映射表!B:I,2,0)</f>
        <v>AR幼儿教育专用模型</v>
      </c>
      <c r="D3738" s="1" t="str">
        <f>VLOOKUP(C3738,「工具标准名」映射表!$C$1:$O$2046,2,0)</f>
        <v>AR幼儿教育专用模型</v>
      </c>
      <c r="E3738" s="1" t="s">
        <v>12287</v>
      </c>
      <c r="F3738" s="1" t="str">
        <f>VLOOKUP(E3738,省份映射!$B$1:$C$472,2,0)</f>
        <v>天津市</v>
      </c>
    </row>
    <row r="3739" spans="1:6">
      <c r="A3739" s="1" t="s">
        <v>22954</v>
      </c>
      <c r="B3739" s="1" t="s">
        <v>12298</v>
      </c>
      <c r="C3739" s="1" t="str">
        <f>VLOOKUP(B3739,「工具标准名」映射表!B:I,2,0)</f>
        <v>希沃投屏同步系统</v>
      </c>
      <c r="D3739" s="1" t="str">
        <f>VLOOKUP(C3739,「工具标准名」映射表!$C$1:$O$2046,2,0)</f>
        <v>希沃投屏同步系统</v>
      </c>
      <c r="E3739" s="1" t="s">
        <v>12287</v>
      </c>
      <c r="F3739" s="1" t="str">
        <f>VLOOKUP(E3739,省份映射!$B$1:$C$472,2,0)</f>
        <v>天津市</v>
      </c>
    </row>
    <row r="3740" spans="1:6">
      <c r="A3740" s="1" t="s">
        <v>22967</v>
      </c>
      <c r="B3740" s="1" t="s">
        <v>12323</v>
      </c>
      <c r="C3740" s="1" t="str">
        <f>VLOOKUP(B3740,「工具标准名」映射表!B:I,2,0)</f>
        <v>希沃白板</v>
      </c>
      <c r="D3740" s="1" t="str">
        <f>VLOOKUP(C3740,「工具标准名」映射表!$C$1:$O$2046,2,0)</f>
        <v>希沃白板</v>
      </c>
      <c r="E3740" s="1" t="s">
        <v>12287</v>
      </c>
      <c r="F3740" s="1" t="str">
        <f>VLOOKUP(E3740,省份映射!$B$1:$C$472,2,0)</f>
        <v>天津市</v>
      </c>
    </row>
    <row r="3741" spans="1:6">
      <c r="A3741" s="1" t="s">
        <v>22967</v>
      </c>
      <c r="B3741" s="1" t="s">
        <v>8712</v>
      </c>
      <c r="C3741" s="1" t="str">
        <f>VLOOKUP(B3741,「工具标准名」映射表!B:I,2,0)</f>
        <v>班级助手</v>
      </c>
      <c r="D3741" s="1" t="str">
        <f>VLOOKUP(C3741,「工具标准名」映射表!$C$1:$O$2046,2,0)</f>
        <v>班级助手（未提及）</v>
      </c>
      <c r="E3741" s="1" t="s">
        <v>12287</v>
      </c>
      <c r="F3741" s="1" t="str">
        <f>VLOOKUP(E3741,省份映射!$B$1:$C$472,2,0)</f>
        <v>天津市</v>
      </c>
    </row>
    <row r="3742" spans="1:6">
      <c r="A3742" s="1" t="s">
        <v>22975</v>
      </c>
      <c r="B3742" s="1" t="s">
        <v>139</v>
      </c>
      <c r="C3742" s="1" t="str">
        <f>VLOOKUP(B3742,「工具标准名」映射表!B:I,2,0)</f>
        <v>豆包</v>
      </c>
      <c r="D3742" s="1" t="str">
        <f>VLOOKUP(C3742,「工具标准名」映射表!$C$1:$O$2046,2,0)</f>
        <v>豆包</v>
      </c>
      <c r="E3742" s="1" t="s">
        <v>500</v>
      </c>
      <c r="F3742" s="1" t="str">
        <f>VLOOKUP(E3742,省份映射!$B$1:$C$472,2,0)</f>
        <v>北京市</v>
      </c>
    </row>
    <row r="3743" spans="1:6">
      <c r="A3743" s="1" t="s">
        <v>22975</v>
      </c>
      <c r="B3743" s="1" t="s">
        <v>7825</v>
      </c>
      <c r="C3743" s="1" t="str">
        <f>VLOOKUP(B3743,「工具标准名」映射表!B:I,2,0)</f>
        <v>Pika AI魔镜</v>
      </c>
      <c r="D3743" s="1" t="str">
        <f>VLOOKUP(C3743,「工具标准名」映射表!$C$1:$O$2046,2,0)</f>
        <v>Pika AI魔镜</v>
      </c>
      <c r="E3743" s="1" t="s">
        <v>500</v>
      </c>
      <c r="F3743" s="1" t="str">
        <f>VLOOKUP(E3743,省份映射!$B$1:$C$472,2,0)</f>
        <v>北京市</v>
      </c>
    </row>
    <row r="3744" spans="1:6">
      <c r="A3744" s="1" t="s">
        <v>22987</v>
      </c>
      <c r="B3744" s="1" t="s">
        <v>11941</v>
      </c>
      <c r="C3744" s="1" t="str">
        <f>VLOOKUP(B3744,「工具标准名」映射表!B:I,2,0)</f>
        <v>多媒体课件</v>
      </c>
      <c r="D3744" s="1" t="str">
        <f>VLOOKUP(C3744,「工具标准名」映射表!$C$1:$O$2046,2,0)</f>
        <v>未提及</v>
      </c>
      <c r="E3744" s="1" t="s">
        <v>500</v>
      </c>
      <c r="F3744" s="1" t="str">
        <f>VLOOKUP(E3744,省份映射!$B$1:$C$472,2,0)</f>
        <v>北京市</v>
      </c>
    </row>
    <row r="3745" spans="1:6">
      <c r="A3745" s="1" t="s">
        <v>22999</v>
      </c>
      <c r="B3745" s="1" t="s">
        <v>207</v>
      </c>
      <c r="C3745" s="1" t="str">
        <f>VLOOKUP(B3745,「工具标准名」映射表!B:I,2,0)</f>
        <v>即梦AI</v>
      </c>
      <c r="D3745" s="1" t="str">
        <f>VLOOKUP(C3745,「工具标准名」映射表!$C$1:$O$2046,2,0)</f>
        <v>即梦AI</v>
      </c>
      <c r="E3745" s="1" t="s">
        <v>5420</v>
      </c>
      <c r="F3745" s="1" t="str">
        <f>VLOOKUP(E3745,省份映射!$B$1:$C$472,2,0)</f>
        <v>浙江省</v>
      </c>
    </row>
    <row r="3746" spans="1:6">
      <c r="A3746" s="1" t="s">
        <v>22999</v>
      </c>
      <c r="B3746" s="1" t="s">
        <v>453</v>
      </c>
      <c r="C3746" s="1" t="str">
        <f>VLOOKUP(B3746,「工具标准名」映射表!B:I,2,0)</f>
        <v>DeepSeek 大模型</v>
      </c>
      <c r="D3746" s="1" t="str">
        <f>VLOOKUP(C3746,「工具标准名」映射表!$C$1:$O$2046,2,0)</f>
        <v>DeepSeek 大模型</v>
      </c>
      <c r="E3746" s="1" t="s">
        <v>5420</v>
      </c>
      <c r="F3746" s="1" t="str">
        <f>VLOOKUP(E3746,省份映射!$B$1:$C$472,2,0)</f>
        <v>浙江省</v>
      </c>
    </row>
    <row r="3747" spans="1:6">
      <c r="A3747" s="1" t="s">
        <v>22999</v>
      </c>
      <c r="B3747" s="1" t="s">
        <v>9112</v>
      </c>
      <c r="C3747" s="1" t="str">
        <f>VLOOKUP(B3747,「工具标准名」映射表!B:I,2,0)</f>
        <v>镝数图表</v>
      </c>
      <c r="D3747" s="1" t="str">
        <f>VLOOKUP(C3747,「工具标准名」映射表!$C$1:$O$2046,2,0)</f>
        <v>镝数图表</v>
      </c>
      <c r="E3747" s="1" t="s">
        <v>5420</v>
      </c>
      <c r="F3747" s="1" t="str">
        <f>VLOOKUP(E3747,省份映射!$B$1:$C$472,2,0)</f>
        <v>浙江省</v>
      </c>
    </row>
    <row r="3748" spans="1:6">
      <c r="A3748" s="1" t="s">
        <v>22999</v>
      </c>
      <c r="B3748" s="1" t="s">
        <v>1492</v>
      </c>
      <c r="C3748" s="1" t="str">
        <f>VLOOKUP(B3748,「工具标准名」映射表!B:I,2,0)</f>
        <v>通义千问大模型</v>
      </c>
      <c r="D3748" s="1" t="str">
        <f>VLOOKUP(C3748,「工具标准名」映射表!$C$1:$O$2046,2,0)</f>
        <v>通义千问大模型</v>
      </c>
      <c r="E3748" s="1" t="s">
        <v>5420</v>
      </c>
      <c r="F3748" s="1" t="str">
        <f>VLOOKUP(E3748,省份映射!$B$1:$C$472,2,0)</f>
        <v>浙江省</v>
      </c>
    </row>
    <row r="3749" spans="1:6">
      <c r="A3749" s="1" t="s">
        <v>23013</v>
      </c>
      <c r="B3749" s="1" t="s">
        <v>16208</v>
      </c>
      <c r="C3749" s="1" t="str">
        <f>VLOOKUP(B3749,「工具标准名」映射表!B:I,2,0)</f>
        <v>巧智绘</v>
      </c>
      <c r="D3749" s="1" t="str">
        <f>VLOOKUP(C3749,「工具标准名」映射表!$C$1:$O$2046,2,0)</f>
        <v>巧智绘</v>
      </c>
      <c r="E3749" s="1" t="s">
        <v>5420</v>
      </c>
      <c r="F3749" s="1" t="str">
        <f>VLOOKUP(E3749,省份映射!$B$1:$C$472,2,0)</f>
        <v>浙江省</v>
      </c>
    </row>
    <row r="3750" spans="1:6">
      <c r="A3750" s="1" t="s">
        <v>23013</v>
      </c>
      <c r="B3750" s="1" t="s">
        <v>5432</v>
      </c>
      <c r="C3750" s="1" t="str">
        <f>VLOOKUP(B3750,「工具标准名」映射表!B:I,2,0)</f>
        <v>希沃一体机</v>
      </c>
      <c r="D3750" s="1" t="str">
        <f>VLOOKUP(C3750,「工具标准名」映射表!$C$1:$O$2046,2,0)</f>
        <v>希沃一体机</v>
      </c>
      <c r="E3750" s="1" t="s">
        <v>5420</v>
      </c>
      <c r="F3750" s="1" t="str">
        <f>VLOOKUP(E3750,省份映射!$B$1:$C$472,2,0)</f>
        <v>浙江省</v>
      </c>
    </row>
    <row r="3751" spans="1:6">
      <c r="A3751" s="1" t="s">
        <v>23027</v>
      </c>
      <c r="B3751" s="1" t="s">
        <v>4451</v>
      </c>
      <c r="C3751" s="1" t="str">
        <f>VLOOKUP(B3751,「工具标准名」映射表!B:I,2,0)</f>
        <v>AR虚拟场景设计</v>
      </c>
      <c r="D3751" s="1" t="str">
        <f>VLOOKUP(C3751,「工具标准名」映射表!$C$1:$O$2046,2,0)</f>
        <v>AR虚拟场景设计</v>
      </c>
      <c r="E3751" s="1" t="s">
        <v>5420</v>
      </c>
      <c r="F3751" s="1" t="str">
        <f>VLOOKUP(E3751,省份映射!$B$1:$C$472,2,0)</f>
        <v>浙江省</v>
      </c>
    </row>
    <row r="3752" spans="1:6">
      <c r="A3752" s="1" t="s">
        <v>23027</v>
      </c>
      <c r="B3752" s="1" t="s">
        <v>2789</v>
      </c>
      <c r="C3752" s="1" t="str">
        <f>VLOOKUP(B3752,「工具标准名」映射表!B:I,2,0)</f>
        <v>AI智能手环</v>
      </c>
      <c r="D3752" s="1" t="str">
        <f>VLOOKUP(C3752,「工具标准名」映射表!$C$1:$O$2046,2,0)</f>
        <v>AI智能手环</v>
      </c>
      <c r="E3752" s="1" t="s">
        <v>5420</v>
      </c>
      <c r="F3752" s="1" t="str">
        <f>VLOOKUP(E3752,省份映射!$B$1:$C$472,2,0)</f>
        <v>浙江省</v>
      </c>
    </row>
    <row r="3753" spans="1:6">
      <c r="A3753" s="1" t="s">
        <v>23027</v>
      </c>
      <c r="B3753" s="1" t="s">
        <v>12877</v>
      </c>
      <c r="C3753" s="1" t="str">
        <f>VLOOKUP(B3753,「工具标准名」映射表!B:I,2,0)</f>
        <v>互动投影系统</v>
      </c>
      <c r="D3753" s="1" t="str">
        <f>VLOOKUP(C3753,「工具标准名」映射表!$C$1:$O$2046,2,0)</f>
        <v>互动投影系统</v>
      </c>
      <c r="E3753" s="1" t="s">
        <v>5420</v>
      </c>
      <c r="F3753" s="1" t="str">
        <f>VLOOKUP(E3753,省份映射!$B$1:$C$472,2,0)</f>
        <v>浙江省</v>
      </c>
    </row>
    <row r="3754" spans="1:6">
      <c r="A3754" s="1" t="s">
        <v>23027</v>
      </c>
      <c r="B3754" s="1" t="s">
        <v>21106</v>
      </c>
      <c r="C3754" s="1" t="str">
        <f>VLOOKUP(B3754,「工具标准名」映射表!B:I,2,0)</f>
        <v>云端数据库</v>
      </c>
      <c r="D3754" s="1" t="str">
        <f>VLOOKUP(C3754,「工具标准名」映射表!$C$1:$O$2046,2,0)</f>
        <v>云端数据库</v>
      </c>
      <c r="E3754" s="1" t="s">
        <v>5420</v>
      </c>
      <c r="F3754" s="1" t="str">
        <f>VLOOKUP(E3754,省份映射!$B$1:$C$472,2,0)</f>
        <v>浙江省</v>
      </c>
    </row>
    <row r="3755" spans="1:6">
      <c r="A3755" s="1" t="s">
        <v>23042</v>
      </c>
      <c r="B3755" s="1" t="s">
        <v>2075</v>
      </c>
      <c r="C3755" s="1" t="str">
        <f>VLOOKUP(B3755,「工具标准名」映射表!B:I,2,0)</f>
        <v>AI故事机</v>
      </c>
      <c r="D3755" s="1" t="str">
        <f>VLOOKUP(C3755,「工具标准名」映射表!$C$1:$O$2046,2,0)</f>
        <v>AI故事机</v>
      </c>
      <c r="E3755" s="1" t="s">
        <v>23044</v>
      </c>
      <c r="F3755" s="1" t="str">
        <f>VLOOKUP(E3755,省份映射!$B$1:$C$472,2,0)</f>
        <v>安徽省</v>
      </c>
    </row>
    <row r="3756" spans="1:6">
      <c r="A3756" s="1" t="s">
        <v>23042</v>
      </c>
      <c r="B3756" s="1" t="s">
        <v>493</v>
      </c>
      <c r="C3756" s="1" t="str">
        <f>VLOOKUP(B3756,「工具标准名」映射表!B:I,2,0)</f>
        <v>AI互动平板</v>
      </c>
      <c r="D3756" s="1" t="str">
        <f>VLOOKUP(C3756,「工具标准名」映射表!$C$1:$O$2046,2,0)</f>
        <v>AI互动平板</v>
      </c>
      <c r="E3756" s="1" t="s">
        <v>23044</v>
      </c>
      <c r="F3756" s="1" t="str">
        <f>VLOOKUP(E3756,省份映射!$B$1:$C$472,2,0)</f>
        <v>安徽省</v>
      </c>
    </row>
    <row r="3757" spans="1:6">
      <c r="A3757" s="1" t="s">
        <v>23042</v>
      </c>
      <c r="B3757" s="1" t="s">
        <v>4120</v>
      </c>
      <c r="C3757" s="1" t="str">
        <f>VLOOKUP(B3757,「工具标准名」映射表!B:I,2,0)</f>
        <v>AI运动手环</v>
      </c>
      <c r="D3757" s="1" t="str">
        <f>VLOOKUP(C3757,「工具标准名」映射表!$C$1:$O$2046,2,0)</f>
        <v>AI运动手环</v>
      </c>
      <c r="E3757" s="1" t="s">
        <v>23044</v>
      </c>
      <c r="F3757" s="1" t="str">
        <f>VLOOKUP(E3757,省份映射!$B$1:$C$472,2,0)</f>
        <v>安徽省</v>
      </c>
    </row>
    <row r="3758" spans="1:6">
      <c r="A3758" s="1" t="s">
        <v>23042</v>
      </c>
      <c r="B3758" s="1" t="s">
        <v>3217</v>
      </c>
      <c r="C3758" s="1" t="str">
        <f>VLOOKUP(B3758,「工具标准名」映射表!B:I,2,0)</f>
        <v>AI绘画工具</v>
      </c>
      <c r="D3758" s="1" t="str">
        <f>VLOOKUP(C3758,「工具标准名」映射表!$C$1:$O$2046,2,0)</f>
        <v>AI绘画工具</v>
      </c>
      <c r="E3758" s="1" t="s">
        <v>23044</v>
      </c>
      <c r="F3758" s="1" t="str">
        <f>VLOOKUP(E3758,省份映射!$B$1:$C$472,2,0)</f>
        <v>安徽省</v>
      </c>
    </row>
    <row r="3759" spans="1:6">
      <c r="A3759" s="1" t="s">
        <v>23042</v>
      </c>
      <c r="B3759" s="1" t="s">
        <v>897</v>
      </c>
      <c r="C3759" s="1" t="str">
        <f>VLOOKUP(B3759,「工具标准名」映射表!B:I,2,0)</f>
        <v>AI农场</v>
      </c>
      <c r="D3759" s="1" t="str">
        <f>VLOOKUP(C3759,「工具标准名」映射表!$C$1:$O$2046,2,0)</f>
        <v>AI农场</v>
      </c>
      <c r="E3759" s="1" t="s">
        <v>23044</v>
      </c>
      <c r="F3759" s="1" t="str">
        <f>VLOOKUP(E3759,省份映射!$B$1:$C$472,2,0)</f>
        <v>安徽省</v>
      </c>
    </row>
    <row r="3760" spans="1:6">
      <c r="A3760" s="1" t="s">
        <v>23059</v>
      </c>
      <c r="B3760" s="1" t="s">
        <v>22183</v>
      </c>
      <c r="C3760" s="1" t="str">
        <f>VLOOKUP(B3760,「工具标准名」映射表!B:I,2,0)</f>
        <v>智能课件</v>
      </c>
      <c r="D3760" s="1" t="str">
        <f>VLOOKUP(C3760,「工具标准名」映射表!$C$1:$O$2046,2,0)</f>
        <v>智能课件</v>
      </c>
      <c r="E3760" s="1" t="s">
        <v>12287</v>
      </c>
      <c r="F3760" s="1" t="str">
        <f>VLOOKUP(E3760,省份映射!$B$1:$C$472,2,0)</f>
        <v>天津市</v>
      </c>
    </row>
    <row r="3761" spans="1:6">
      <c r="A3761" s="1" t="s">
        <v>23059</v>
      </c>
      <c r="B3761" s="1" t="s">
        <v>21011</v>
      </c>
      <c r="C3761" s="1" t="str">
        <f>VLOOKUP(B3761,「工具标准名」映射表!B:I,2,0)</f>
        <v>语音交互系统</v>
      </c>
      <c r="D3761" s="1" t="str">
        <f>VLOOKUP(C3761,「工具标准名」映射表!$C$1:$O$2046,2,0)</f>
        <v>语音交互系统</v>
      </c>
      <c r="E3761" s="1" t="s">
        <v>12287</v>
      </c>
      <c r="F3761" s="1" t="str">
        <f>VLOOKUP(E3761,省份映射!$B$1:$C$472,2,0)</f>
        <v>天津市</v>
      </c>
    </row>
    <row r="3762" spans="1:6">
      <c r="A3762" s="1" t="s">
        <v>23059</v>
      </c>
      <c r="B3762" s="1" t="s">
        <v>20921</v>
      </c>
      <c r="C3762" s="1" t="str">
        <f>VLOOKUP(B3762,「工具标准名」映射表!B:I,2,0)</f>
        <v>游戏化闯关任务</v>
      </c>
      <c r="D3762" s="1" t="str">
        <f>VLOOKUP(C3762,「工具标准名」映射表!$C$1:$O$2046,2,0)</f>
        <v>游戏化闯关任务</v>
      </c>
      <c r="E3762" s="1" t="s">
        <v>12287</v>
      </c>
      <c r="F3762" s="1" t="str">
        <f>VLOOKUP(E3762,省份映射!$B$1:$C$472,2,0)</f>
        <v>天津市</v>
      </c>
    </row>
    <row r="3763" spans="1:6">
      <c r="A3763" s="1" t="s">
        <v>23073</v>
      </c>
      <c r="B3763" s="1" t="s">
        <v>124</v>
      </c>
      <c r="C3763" s="1" t="str">
        <f>VLOOKUP(B3763,「工具标准名」映射表!B:I,2,0)</f>
        <v>DeepSeek 大模型</v>
      </c>
      <c r="D3763" s="1" t="str">
        <f>VLOOKUP(C3763,「工具标准名」映射表!$C$1:$O$2046,2,0)</f>
        <v>DeepSeek 大模型</v>
      </c>
      <c r="E3763" s="1" t="s">
        <v>5420</v>
      </c>
      <c r="F3763" s="1" t="str">
        <f>VLOOKUP(E3763,省份映射!$B$1:$C$472,2,0)</f>
        <v>浙江省</v>
      </c>
    </row>
    <row r="3764" spans="1:6">
      <c r="A3764" s="1" t="s">
        <v>23073</v>
      </c>
      <c r="B3764" s="1" t="s">
        <v>259</v>
      </c>
      <c r="C3764" s="1" t="str">
        <f>VLOOKUP(B3764,「工具标准名」映射表!B:I,2,0)</f>
        <v>问卷星</v>
      </c>
      <c r="D3764" s="1" t="str">
        <f>VLOOKUP(C3764,「工具标准名」映射表!$C$1:$O$2046,2,0)</f>
        <v>问卷星</v>
      </c>
      <c r="E3764" s="1" t="s">
        <v>5420</v>
      </c>
      <c r="F3764" s="1" t="str">
        <f>VLOOKUP(E3764,省份映射!$B$1:$C$472,2,0)</f>
        <v>浙江省</v>
      </c>
    </row>
    <row r="3765" spans="1:6">
      <c r="A3765" s="1" t="s">
        <v>23073</v>
      </c>
      <c r="B3765" s="1" t="s">
        <v>19679</v>
      </c>
      <c r="C3765" s="1" t="str">
        <f>VLOOKUP(B3765,「工具标准名」映射表!B:I,2,0)</f>
        <v>小度健身镜</v>
      </c>
      <c r="D3765" s="1" t="str">
        <f>VLOOKUP(C3765,「工具标准名」映射表!$C$1:$O$2046,2,0)</f>
        <v>小度健身镜</v>
      </c>
      <c r="E3765" s="1" t="s">
        <v>5420</v>
      </c>
      <c r="F3765" s="1" t="str">
        <f>VLOOKUP(E3765,省份映射!$B$1:$C$472,2,0)</f>
        <v>浙江省</v>
      </c>
    </row>
    <row r="3766" spans="1:6">
      <c r="A3766" s="1" t="s">
        <v>23087</v>
      </c>
      <c r="B3766" s="1" t="s">
        <v>139</v>
      </c>
      <c r="C3766" s="1" t="str">
        <f>VLOOKUP(B3766,「工具标准名」映射表!B:I,2,0)</f>
        <v>豆包</v>
      </c>
      <c r="D3766" s="1" t="str">
        <f>VLOOKUP(C3766,「工具标准名」映射表!$C$1:$O$2046,2,0)</f>
        <v>豆包</v>
      </c>
      <c r="E3766" s="1" t="s">
        <v>12334</v>
      </c>
      <c r="F3766" s="1" t="str">
        <f>VLOOKUP(E3766,省份映射!$B$1:$C$472,2,0)</f>
        <v>天津市</v>
      </c>
    </row>
    <row r="3767" spans="1:6">
      <c r="A3767" s="1" t="s">
        <v>23087</v>
      </c>
      <c r="B3767" s="1" t="s">
        <v>794</v>
      </c>
      <c r="C3767" s="1" t="str">
        <f>VLOOKUP(B3767,「工具标准名」映射表!B:I,2,0)</f>
        <v>DeepSeek 大模型</v>
      </c>
      <c r="D3767" s="1" t="str">
        <f>VLOOKUP(C3767,「工具标准名」映射表!$C$1:$O$2046,2,0)</f>
        <v>DeepSeek 大模型</v>
      </c>
      <c r="E3767" s="1" t="s">
        <v>12334</v>
      </c>
      <c r="F3767" s="1" t="str">
        <f>VLOOKUP(E3767,省份映射!$B$1:$C$472,2,0)</f>
        <v>天津市</v>
      </c>
    </row>
    <row r="3768" spans="1:6">
      <c r="A3768" s="1" t="s">
        <v>23097</v>
      </c>
      <c r="B3768" s="1" t="s">
        <v>4532</v>
      </c>
      <c r="C3768" s="1" t="str">
        <f>VLOOKUP(B3768,「工具标准名」映射表!B:I,2,0)</f>
        <v>Kimi</v>
      </c>
      <c r="D3768" s="1" t="str">
        <f>VLOOKUP(C3768,「工具标准名」映射表!$C$1:$O$2046,2,0)</f>
        <v>Kimi</v>
      </c>
      <c r="E3768" s="1" t="s">
        <v>5420</v>
      </c>
      <c r="F3768" s="1" t="str">
        <f>VLOOKUP(E3768,省份映射!$B$1:$C$472,2,0)</f>
        <v>浙江省</v>
      </c>
    </row>
    <row r="3769" spans="1:6">
      <c r="A3769" s="1" t="s">
        <v>23097</v>
      </c>
      <c r="B3769" s="1" t="s">
        <v>139</v>
      </c>
      <c r="C3769" s="1" t="str">
        <f>VLOOKUP(B3769,「工具标准名」映射表!B:I,2,0)</f>
        <v>豆包</v>
      </c>
      <c r="D3769" s="1" t="str">
        <f>VLOOKUP(C3769,「工具标准名」映射表!$C$1:$O$2046,2,0)</f>
        <v>豆包</v>
      </c>
      <c r="E3769" s="1" t="s">
        <v>5420</v>
      </c>
      <c r="F3769" s="1" t="str">
        <f>VLOOKUP(E3769,省份映射!$B$1:$C$472,2,0)</f>
        <v>浙江省</v>
      </c>
    </row>
    <row r="3770" spans="1:6">
      <c r="A3770" s="1" t="s">
        <v>23097</v>
      </c>
      <c r="B3770" s="1" t="s">
        <v>124</v>
      </c>
      <c r="C3770" s="1" t="str">
        <f>VLOOKUP(B3770,「工具标准名」映射表!B:I,2,0)</f>
        <v>DeepSeek 大模型</v>
      </c>
      <c r="D3770" s="1" t="str">
        <f>VLOOKUP(C3770,「工具标准名」映射表!$C$1:$O$2046,2,0)</f>
        <v>DeepSeek 大模型</v>
      </c>
      <c r="E3770" s="1" t="s">
        <v>5420</v>
      </c>
      <c r="F3770" s="1" t="str">
        <f>VLOOKUP(E3770,省份映射!$B$1:$C$472,2,0)</f>
        <v>浙江省</v>
      </c>
    </row>
    <row r="3771" spans="1:6">
      <c r="A3771" s="1" t="s">
        <v>23097</v>
      </c>
      <c r="B3771" s="1" t="s">
        <v>6949</v>
      </c>
      <c r="C3771" s="1" t="str">
        <f>VLOOKUP(B3771,「工具标准名」映射表!B:I,2,0)</f>
        <v>Haivivi</v>
      </c>
      <c r="D3771" s="1" t="str">
        <f>VLOOKUP(C3771,「工具标准名」映射表!$C$1:$O$2046,2,0)</f>
        <v>Haivivi</v>
      </c>
      <c r="E3771" s="1" t="s">
        <v>5420</v>
      </c>
      <c r="F3771" s="1" t="str">
        <f>VLOOKUP(E3771,省份映射!$B$1:$C$472,2,0)</f>
        <v>浙江省</v>
      </c>
    </row>
    <row r="3772" spans="1:6">
      <c r="A3772" s="1" t="s">
        <v>23097</v>
      </c>
      <c r="B3772" s="1" t="s">
        <v>207</v>
      </c>
      <c r="C3772" s="1" t="str">
        <f>VLOOKUP(B3772,「工具标准名」映射表!B:I,2,0)</f>
        <v>即梦AI</v>
      </c>
      <c r="D3772" s="1" t="str">
        <f>VLOOKUP(C3772,「工具标准名」映射表!$C$1:$O$2046,2,0)</f>
        <v>即梦AI</v>
      </c>
      <c r="E3772" s="1" t="s">
        <v>5420</v>
      </c>
      <c r="F3772" s="1" t="str">
        <f>VLOOKUP(E3772,省份映射!$B$1:$C$472,2,0)</f>
        <v>浙江省</v>
      </c>
    </row>
    <row r="3773" spans="1:6">
      <c r="A3773" s="1" t="s">
        <v>23097</v>
      </c>
      <c r="B3773" s="1" t="s">
        <v>19769</v>
      </c>
      <c r="C3773" s="1" t="str">
        <f>VLOOKUP(B3773,「工具标准名」映射表!B:I,2,0)</f>
        <v>小思徽章</v>
      </c>
      <c r="D3773" s="1" t="str">
        <f>VLOOKUP(C3773,「工具标准名」映射表!$C$1:$O$2046,2,0)</f>
        <v>小思徽章</v>
      </c>
      <c r="E3773" s="1" t="s">
        <v>5420</v>
      </c>
      <c r="F3773" s="1" t="str">
        <f>VLOOKUP(E3773,省份映射!$B$1:$C$472,2,0)</f>
        <v>浙江省</v>
      </c>
    </row>
    <row r="3774" spans="1:6">
      <c r="A3774" s="1" t="s">
        <v>23116</v>
      </c>
      <c r="B3774" s="1" t="s">
        <v>20474</v>
      </c>
      <c r="C3774" s="1" t="str">
        <f>VLOOKUP(B3774,「工具标准名」映射表!B:I,2,0)</f>
        <v>文心一言</v>
      </c>
      <c r="D3774" s="1" t="str">
        <f>VLOOKUP(C3774,「工具标准名」映射表!$C$1:$O$2046,2,0)</f>
        <v>文心一言</v>
      </c>
      <c r="E3774" s="1" t="s">
        <v>22751</v>
      </c>
      <c r="F3774" s="1" t="str">
        <f>VLOOKUP(E3774,省份映射!$B$1:$C$472,2,0)</f>
        <v>浙江省</v>
      </c>
    </row>
    <row r="3775" spans="1:6">
      <c r="A3775" s="1" t="s">
        <v>23116</v>
      </c>
      <c r="B3775" s="1" t="s">
        <v>207</v>
      </c>
      <c r="C3775" s="1" t="str">
        <f>VLOOKUP(B3775,「工具标准名」映射表!B:I,2,0)</f>
        <v>即梦AI</v>
      </c>
      <c r="D3775" s="1" t="str">
        <f>VLOOKUP(C3775,「工具标准名」映射表!$C$1:$O$2046,2,0)</f>
        <v>即梦AI</v>
      </c>
      <c r="E3775" s="1" t="s">
        <v>22751</v>
      </c>
      <c r="F3775" s="1" t="str">
        <f>VLOOKUP(E3775,省份映射!$B$1:$C$472,2,0)</f>
        <v>浙江省</v>
      </c>
    </row>
    <row r="3776" spans="1:6">
      <c r="A3776" s="1" t="s">
        <v>23116</v>
      </c>
      <c r="B3776" s="1" t="s">
        <v>214</v>
      </c>
      <c r="C3776" s="1" t="str">
        <f>VLOOKUP(B3776,「工具标准名」映射表!B:I,2,0)</f>
        <v>希沃白板</v>
      </c>
      <c r="D3776" s="1" t="str">
        <f>VLOOKUP(C3776,「工具标准名」映射表!$C$1:$O$2046,2,0)</f>
        <v>希沃白板</v>
      </c>
      <c r="E3776" s="1" t="s">
        <v>22751</v>
      </c>
      <c r="F3776" s="1" t="str">
        <f>VLOOKUP(E3776,省份映射!$B$1:$C$472,2,0)</f>
        <v>浙江省</v>
      </c>
    </row>
    <row r="3777" spans="1:6">
      <c r="A3777" s="1" t="s">
        <v>23116</v>
      </c>
      <c r="B3777" s="1" t="s">
        <v>7930</v>
      </c>
      <c r="C3777" s="1" t="str">
        <f>VLOOKUP(B3777,「工具标准名」映射表!B:I,2,0)</f>
        <v>RakugakiAR</v>
      </c>
      <c r="D3777" s="1" t="str">
        <f>VLOOKUP(C3777,「工具标准名」映射表!$C$1:$O$2046,2,0)</f>
        <v>RakugakiAR</v>
      </c>
      <c r="E3777" s="1" t="s">
        <v>22751</v>
      </c>
      <c r="F3777" s="1" t="str">
        <f>VLOOKUP(E3777,省份映射!$B$1:$C$472,2,0)</f>
        <v>浙江省</v>
      </c>
    </row>
    <row r="3778" spans="1:6">
      <c r="A3778" s="1" t="s">
        <v>23116</v>
      </c>
      <c r="B3778" s="1" t="s">
        <v>139</v>
      </c>
      <c r="C3778" s="1" t="str">
        <f>VLOOKUP(B3778,「工具标准名」映射表!B:I,2,0)</f>
        <v>豆包</v>
      </c>
      <c r="D3778" s="1" t="str">
        <f>VLOOKUP(C3778,「工具标准名」映射表!$C$1:$O$2046,2,0)</f>
        <v>豆包</v>
      </c>
      <c r="E3778" s="1" t="s">
        <v>22751</v>
      </c>
      <c r="F3778" s="1" t="str">
        <f>VLOOKUP(E3778,省份映射!$B$1:$C$472,2,0)</f>
        <v>浙江省</v>
      </c>
    </row>
    <row r="3779" spans="1:6">
      <c r="A3779" s="1" t="s">
        <v>23130</v>
      </c>
      <c r="B3779" s="1" t="s">
        <v>139</v>
      </c>
      <c r="C3779" s="1" t="str">
        <f>VLOOKUP(B3779,「工具标准名」映射表!B:I,2,0)</f>
        <v>豆包</v>
      </c>
      <c r="D3779" s="1" t="str">
        <f>VLOOKUP(C3779,「工具标准名」映射表!$C$1:$O$2046,2,0)</f>
        <v>豆包</v>
      </c>
      <c r="E3779" s="1" t="s">
        <v>26</v>
      </c>
      <c r="F3779" s="1" t="str">
        <f>VLOOKUP(E3779,省份映射!$B$1:$C$472,2,0)</f>
        <v>浙江省</v>
      </c>
    </row>
    <row r="3780" spans="1:6">
      <c r="A3780" s="1" t="s">
        <v>23141</v>
      </c>
      <c r="B3780" s="1" t="s">
        <v>19799</v>
      </c>
      <c r="C3780" s="1" t="str">
        <f>VLOOKUP(B3780,「工具标准名」映射表!B:I,2,0)</f>
        <v>小熊笨笨绘本智能体</v>
      </c>
      <c r="D3780" s="1" t="str">
        <f>VLOOKUP(C3780,「工具标准名」映射表!$C$1:$O$2046,2,0)</f>
        <v>小熊笨笨绘本智能体</v>
      </c>
      <c r="E3780" s="1" t="s">
        <v>23143</v>
      </c>
      <c r="F3780" s="1" t="str">
        <f>VLOOKUP(E3780,省份映射!$B$1:$C$472,2,0)</f>
        <v>浙江省</v>
      </c>
    </row>
    <row r="3781" spans="1:6">
      <c r="A3781" s="1" t="s">
        <v>23152</v>
      </c>
      <c r="B3781" s="1" t="s">
        <v>21108</v>
      </c>
      <c r="C3781" s="1" t="str">
        <f>VLOOKUP(B3781,「工具标准名」映射表!B:I,2,0)</f>
        <v>云呵护</v>
      </c>
      <c r="D3781" s="1" t="str">
        <f>VLOOKUP(C3781,「工具标准名」映射表!$C$1:$O$2046,2,0)</f>
        <v>云呵护</v>
      </c>
      <c r="E3781" s="1" t="s">
        <v>2172</v>
      </c>
      <c r="F3781" s="1" t="str">
        <f>VLOOKUP(E3781,省份映射!$B$1:$C$472,2,0)</f>
        <v>浙江省</v>
      </c>
    </row>
    <row r="3782" spans="1:6">
      <c r="A3782" s="1" t="s">
        <v>23152</v>
      </c>
      <c r="B3782" s="1" t="s">
        <v>4404</v>
      </c>
      <c r="C3782" s="1" t="str">
        <f>VLOOKUP(B3782,「工具标准名」映射表!B:I,2,0)</f>
        <v>豆包</v>
      </c>
      <c r="D3782" s="1" t="str">
        <f>VLOOKUP(C3782,「工具标准名」映射表!$C$1:$O$2046,2,0)</f>
        <v>豆包</v>
      </c>
      <c r="E3782" s="1" t="s">
        <v>2172</v>
      </c>
      <c r="F3782" s="1" t="str">
        <f>VLOOKUP(E3782,省份映射!$B$1:$C$472,2,0)</f>
        <v>浙江省</v>
      </c>
    </row>
    <row r="3783" spans="1:6">
      <c r="A3783" s="1" t="s">
        <v>23152</v>
      </c>
      <c r="B3783" s="1" t="s">
        <v>22382</v>
      </c>
      <c r="C3783" s="1" t="str">
        <f>VLOOKUP(B3783,「工具标准名」映射表!B:I,2,0)</f>
        <v>智能身高仪</v>
      </c>
      <c r="D3783" s="1" t="str">
        <f>VLOOKUP(C3783,「工具标准名」映射表!$C$1:$O$2046,2,0)</f>
        <v>智能身高仪</v>
      </c>
      <c r="E3783" s="1" t="s">
        <v>2172</v>
      </c>
      <c r="F3783" s="1" t="str">
        <f>VLOOKUP(E3783,省份映射!$B$1:$C$472,2,0)</f>
        <v>浙江省</v>
      </c>
    </row>
    <row r="3784" spans="1:6">
      <c r="A3784" s="1" t="s">
        <v>23162</v>
      </c>
      <c r="B3784" s="1" t="s">
        <v>139</v>
      </c>
      <c r="C3784" s="1" t="str">
        <f>VLOOKUP(B3784,「工具标准名」映射表!B:I,2,0)</f>
        <v>豆包</v>
      </c>
      <c r="D3784" s="1" t="str">
        <f>VLOOKUP(C3784,「工具标准名」映射表!$C$1:$O$2046,2,0)</f>
        <v>豆包</v>
      </c>
      <c r="E3784" s="1" t="s">
        <v>26</v>
      </c>
      <c r="F3784" s="1" t="str">
        <f>VLOOKUP(E3784,省份映射!$B$1:$C$472,2,0)</f>
        <v>浙江省</v>
      </c>
    </row>
    <row r="3785" spans="1:6">
      <c r="A3785" s="1" t="s">
        <v>23162</v>
      </c>
      <c r="B3785" s="1" t="s">
        <v>214</v>
      </c>
      <c r="C3785" s="1" t="str">
        <f>VLOOKUP(B3785,「工具标准名」映射表!B:I,2,0)</f>
        <v>希沃白板</v>
      </c>
      <c r="D3785" s="1" t="str">
        <f>VLOOKUP(C3785,「工具标准名」映射表!$C$1:$O$2046,2,0)</f>
        <v>希沃白板</v>
      </c>
      <c r="E3785" s="1" t="s">
        <v>26</v>
      </c>
      <c r="F3785" s="1" t="str">
        <f>VLOOKUP(E3785,省份映射!$B$1:$C$472,2,0)</f>
        <v>浙江省</v>
      </c>
    </row>
    <row r="3786" spans="1:6">
      <c r="A3786" s="1" t="s">
        <v>23173</v>
      </c>
      <c r="B3786" s="1" t="s">
        <v>8113</v>
      </c>
      <c r="C3786" s="1" t="str">
        <f>VLOOKUP(B3786,「工具标准名」映射表!B:I,2,0)</f>
        <v>toio机器人</v>
      </c>
      <c r="D3786" s="1" t="str">
        <f>VLOOKUP(C3786,「工具标准名」映射表!$C$1:$O$2046,2,0)</f>
        <v>toio机器人</v>
      </c>
      <c r="E3786" s="1" t="s">
        <v>15911</v>
      </c>
      <c r="F3786" s="1" t="str">
        <f>VLOOKUP(E3786,省份映射!$B$1:$C$472,2,0)</f>
        <v>浙江省</v>
      </c>
    </row>
    <row r="3787" spans="1:6">
      <c r="A3787" s="1" t="s">
        <v>23184</v>
      </c>
      <c r="B3787" s="1" t="s">
        <v>8093</v>
      </c>
      <c r="C3787" s="1" t="str">
        <f>VLOOKUP(B3787,「工具标准名」映射表!B:I,2,0)</f>
        <v>Switch</v>
      </c>
      <c r="D3787" s="1" t="str">
        <f>VLOOKUP(C3787,「工具标准名」映射表!$C$1:$O$2046,2,0)</f>
        <v>Switch</v>
      </c>
      <c r="E3787" s="1" t="s">
        <v>23143</v>
      </c>
      <c r="F3787" s="1" t="str">
        <f>VLOOKUP(E3787,省份映射!$B$1:$C$472,2,0)</f>
        <v>浙江省</v>
      </c>
    </row>
    <row r="3788" spans="1:6">
      <c r="A3788" s="1" t="s">
        <v>23184</v>
      </c>
      <c r="B3788" s="1" t="s">
        <v>1119</v>
      </c>
      <c r="C3788" s="1" t="str">
        <f>VLOOKUP(B3788,「工具标准名」映射表!B:I,2,0)</f>
        <v>AI助手</v>
      </c>
      <c r="D3788" s="1" t="str">
        <f>VLOOKUP(C3788,「工具标准名」映射表!$C$1:$O$2046,2,0)</f>
        <v>AI助手</v>
      </c>
      <c r="E3788" s="1" t="s">
        <v>23143</v>
      </c>
      <c r="F3788" s="1" t="str">
        <f>VLOOKUP(E3788,省份映射!$B$1:$C$472,2,0)</f>
        <v>浙江省</v>
      </c>
    </row>
    <row r="3789" spans="1:6">
      <c r="A3789" s="1" t="s">
        <v>23195</v>
      </c>
      <c r="B3789" s="1" t="s">
        <v>14771</v>
      </c>
      <c r="C3789" s="1" t="str">
        <f>VLOOKUP(B3789,「工具标准名」映射表!B:I,2,0)</f>
        <v>豆包</v>
      </c>
      <c r="D3789" s="1" t="str">
        <f>VLOOKUP(C3789,「工具标准名」映射表!$C$1:$O$2046,2,0)</f>
        <v>豆包</v>
      </c>
      <c r="E3789" s="1" t="s">
        <v>12272</v>
      </c>
      <c r="F3789" s="1" t="str">
        <f>VLOOKUP(E3789,省份映射!$B$1:$C$472,2,0)</f>
        <v>天津市</v>
      </c>
    </row>
    <row r="3790" spans="1:6">
      <c r="A3790" s="1" t="s">
        <v>23205</v>
      </c>
      <c r="B3790" s="1" t="s">
        <v>124</v>
      </c>
      <c r="C3790" s="1" t="str">
        <f>VLOOKUP(B3790,「工具标准名」映射表!B:I,2,0)</f>
        <v>DeepSeek 大模型</v>
      </c>
      <c r="D3790" s="1" t="str">
        <f>VLOOKUP(C3790,「工具标准名」映射表!$C$1:$O$2046,2,0)</f>
        <v>DeepSeek 大模型</v>
      </c>
      <c r="E3790" s="1" t="s">
        <v>2767</v>
      </c>
      <c r="F3790" s="1" t="str">
        <f>VLOOKUP(E3790,省份映射!$B$1:$C$472,2,0)</f>
        <v>天津市</v>
      </c>
    </row>
    <row r="3791" spans="1:6">
      <c r="A3791" s="1" t="s">
        <v>23205</v>
      </c>
      <c r="B3791" s="1" t="s">
        <v>139</v>
      </c>
      <c r="C3791" s="1" t="str">
        <f>VLOOKUP(B3791,「工具标准名」映射表!B:I,2,0)</f>
        <v>豆包</v>
      </c>
      <c r="D3791" s="1" t="str">
        <f>VLOOKUP(C3791,「工具标准名」映射表!$C$1:$O$2046,2,0)</f>
        <v>豆包</v>
      </c>
      <c r="E3791" s="1" t="s">
        <v>2767</v>
      </c>
      <c r="F3791" s="1" t="str">
        <f>VLOOKUP(E3791,省份映射!$B$1:$C$472,2,0)</f>
        <v>天津市</v>
      </c>
    </row>
    <row r="3792" spans="1:6">
      <c r="A3792" s="1" t="s">
        <v>23215</v>
      </c>
      <c r="B3792" s="1" t="s">
        <v>6724</v>
      </c>
      <c r="C3792" s="1" t="str">
        <f>VLOOKUP(B3792,「工具标准名」映射表!B:I,2,0)</f>
        <v>FPGA体感系统</v>
      </c>
      <c r="D3792" s="1" t="str">
        <f>VLOOKUP(C3792,「工具标准名」映射表!$C$1:$O$2046,2,0)</f>
        <v>FPGA体感系统</v>
      </c>
      <c r="E3792" s="1" t="s">
        <v>5420</v>
      </c>
      <c r="F3792" s="1" t="str">
        <f>VLOOKUP(E3792,省份映射!$B$1:$C$472,2,0)</f>
        <v>浙江省</v>
      </c>
    </row>
    <row r="3793" spans="1:6">
      <c r="A3793" s="1" t="s">
        <v>23226</v>
      </c>
      <c r="B3793" s="1" t="s">
        <v>22613</v>
      </c>
      <c r="C3793" s="1" t="str">
        <f>VLOOKUP(B3793,「工具标准名」映射表!B:I,2,0)</f>
        <v>智能运动数据采集工具</v>
      </c>
      <c r="D3793" s="1" t="str">
        <f>VLOOKUP(C3793,「工具标准名」映射表!$C$1:$O$2046,2,0)</f>
        <v>智能运动数据采集工具</v>
      </c>
      <c r="E3793" s="1" t="s">
        <v>5420</v>
      </c>
      <c r="F3793" s="1" t="str">
        <f>VLOOKUP(E3793,省份映射!$B$1:$C$472,2,0)</f>
        <v>浙江省</v>
      </c>
    </row>
    <row r="3794" spans="1:6">
      <c r="A3794" s="1" t="s">
        <v>23226</v>
      </c>
      <c r="B3794" s="1" t="s">
        <v>21184</v>
      </c>
      <c r="C3794" s="1" t="str">
        <f>VLOOKUP(B3794,「工具标准名」映射表!B:I,2,0)</f>
        <v>运动能力可视化工具</v>
      </c>
      <c r="D3794" s="1" t="str">
        <f>VLOOKUP(C3794,「工具标准名」映射表!$C$1:$O$2046,2,0)</f>
        <v>运动能力可视化工具</v>
      </c>
      <c r="E3794" s="1" t="s">
        <v>5420</v>
      </c>
      <c r="F3794" s="1" t="str">
        <f>VLOOKUP(E3794,省份映射!$B$1:$C$472,2,0)</f>
        <v>浙江省</v>
      </c>
    </row>
    <row r="3795" spans="1:6">
      <c r="A3795" s="1" t="s">
        <v>23237</v>
      </c>
      <c r="B3795" s="1" t="s">
        <v>1133</v>
      </c>
      <c r="C3795" s="1" t="str">
        <f>VLOOKUP(B3795,「工具标准名」映射表!B:I,2,0)</f>
        <v>文心一言</v>
      </c>
      <c r="D3795" s="1" t="str">
        <f>VLOOKUP(C3795,「工具标准名」映射表!$C$1:$O$2046,2,0)</f>
        <v>文心一言</v>
      </c>
      <c r="E3795" s="1" t="s">
        <v>500</v>
      </c>
      <c r="F3795" s="1" t="str">
        <f>VLOOKUP(E3795,省份映射!$B$1:$C$472,2,0)</f>
        <v>北京市</v>
      </c>
    </row>
    <row r="3796" spans="1:6">
      <c r="A3796" s="1" t="s">
        <v>23247</v>
      </c>
      <c r="B3796" s="1" t="s">
        <v>7719</v>
      </c>
      <c r="C3796" s="1" t="str">
        <f>VLOOKUP(B3796,「工具标准名」映射表!B:I,2,0)</f>
        <v>OurTeacher AI</v>
      </c>
      <c r="D3796" s="1" t="str">
        <f>VLOOKUP(C3796,「工具标准名」映射表!$C$1:$O$2046,2,0)</f>
        <v>OurTeacher AI</v>
      </c>
      <c r="E3796" s="1" t="s">
        <v>12287</v>
      </c>
      <c r="F3796" s="1" t="str">
        <f>VLOOKUP(E3796,省份映射!$B$1:$C$472,2,0)</f>
        <v>天津市</v>
      </c>
    </row>
    <row r="3797" spans="1:6">
      <c r="A3797" s="1" t="s">
        <v>23247</v>
      </c>
      <c r="B3797" s="1" t="s">
        <v>7570</v>
      </c>
      <c r="C3797" s="1" t="str">
        <f>VLOOKUP(B3797,「工具标准名」映射表!B:I,2,0)</f>
        <v>Nibiru 3D画展</v>
      </c>
      <c r="D3797" s="1" t="str">
        <f>VLOOKUP(C3797,「工具标准名」映射表!$C$1:$O$2046,2,0)</f>
        <v>Nibiru 3D画展</v>
      </c>
      <c r="E3797" s="1" t="s">
        <v>12287</v>
      </c>
      <c r="F3797" s="1" t="str">
        <f>VLOOKUP(E3797,省份映射!$B$1:$C$472,2,0)</f>
        <v>天津市</v>
      </c>
    </row>
    <row r="3798" spans="1:6">
      <c r="A3798" s="1" t="s">
        <v>23247</v>
      </c>
      <c r="B3798" s="1" t="s">
        <v>12314</v>
      </c>
      <c r="C3798" s="1" t="str">
        <f>VLOOKUP(B3798,「工具标准名」映射表!B:I,2,0)</f>
        <v>DeepSeek 大模型</v>
      </c>
      <c r="D3798" s="1" t="str">
        <f>VLOOKUP(C3798,「工具标准名」映射表!$C$1:$O$2046,2,0)</f>
        <v>DeepSeek 大模型</v>
      </c>
      <c r="E3798" s="1" t="s">
        <v>12287</v>
      </c>
      <c r="F3798" s="1" t="str">
        <f>VLOOKUP(E3798,省份映射!$B$1:$C$472,2,0)</f>
        <v>天津市</v>
      </c>
    </row>
    <row r="3799" spans="1:6">
      <c r="A3799" s="1" t="s">
        <v>23247</v>
      </c>
      <c r="B3799" s="1" t="s">
        <v>207</v>
      </c>
      <c r="C3799" s="1" t="str">
        <f>VLOOKUP(B3799,「工具标准名」映射表!B:I,2,0)</f>
        <v>即梦AI</v>
      </c>
      <c r="D3799" s="1" t="str">
        <f>VLOOKUP(C3799,「工具标准名」映射表!$C$1:$O$2046,2,0)</f>
        <v>即梦AI</v>
      </c>
      <c r="E3799" s="1" t="s">
        <v>12287</v>
      </c>
      <c r="F3799" s="1" t="str">
        <f>VLOOKUP(E3799,省份映射!$B$1:$C$472,2,0)</f>
        <v>天津市</v>
      </c>
    </row>
    <row r="3800" spans="1:6">
      <c r="A3800" s="1" t="s">
        <v>23256</v>
      </c>
      <c r="B3800" s="1" t="s">
        <v>4056</v>
      </c>
      <c r="C3800" s="1" t="str">
        <f>VLOOKUP(B3800,「工具标准名」映射表!B:I,2,0)</f>
        <v>AI辅助教育工具</v>
      </c>
      <c r="D3800" s="1" t="str">
        <f>VLOOKUP(C3800,「工具标准名」映射表!$C$1:$O$2046,2,0)</f>
        <v>AI辅助教育工具</v>
      </c>
      <c r="E3800" s="1" t="s">
        <v>500</v>
      </c>
      <c r="F3800" s="1" t="str">
        <f>VLOOKUP(E3800,省份映射!$B$1:$C$472,2,0)</f>
        <v>北京市</v>
      </c>
    </row>
    <row r="3801" spans="1:6">
      <c r="A3801" s="1" t="s">
        <v>23267</v>
      </c>
      <c r="B3801" s="1" t="s">
        <v>17331</v>
      </c>
      <c r="C3801" s="1" t="str">
        <f>VLOOKUP(B3801,「工具标准名」映射表!B:I,2,0)</f>
        <v>探索者升级版</v>
      </c>
      <c r="D3801" s="1" t="str">
        <f>VLOOKUP(C3801,「工具标准名」映射表!$C$1:$O$2046,2,0)</f>
        <v>探索者升级版</v>
      </c>
      <c r="E3801" s="1" t="s">
        <v>385</v>
      </c>
      <c r="F3801" s="1" t="str">
        <f>VLOOKUP(E3801,省份映射!$B$1:$C$472,2,0)</f>
        <v>北京市</v>
      </c>
    </row>
    <row r="3802" spans="1:6">
      <c r="A3802" s="1" t="s">
        <v>23267</v>
      </c>
      <c r="B3802" s="1" t="s">
        <v>20098</v>
      </c>
      <c r="C3802" s="1" t="str">
        <f>VLOOKUP(B3802,「工具标准名」映射表!B:I,2,0)</f>
        <v>星际探险</v>
      </c>
      <c r="D3802" s="1" t="str">
        <f>VLOOKUP(C3802,「工具标准名」映射表!$C$1:$O$2046,2,0)</f>
        <v>星际探险</v>
      </c>
      <c r="E3802" s="1" t="s">
        <v>385</v>
      </c>
      <c r="F3802" s="1" t="str">
        <f>VLOOKUP(E3802,省份映射!$B$1:$C$472,2,0)</f>
        <v>北京市</v>
      </c>
    </row>
    <row r="3803" spans="1:6">
      <c r="A3803" s="1" t="s">
        <v>23277</v>
      </c>
      <c r="B3803" s="1" t="s">
        <v>2038</v>
      </c>
      <c r="C3803" s="1" t="str">
        <f>VLOOKUP(B3803,「工具标准名」映射表!B:I,2,0)</f>
        <v>AI手环</v>
      </c>
      <c r="D3803" s="1" t="str">
        <f>VLOOKUP(C3803,「工具标准名」映射表!$C$1:$O$2046,2,0)</f>
        <v>AI手环</v>
      </c>
      <c r="E3803" s="1" t="s">
        <v>5420</v>
      </c>
      <c r="F3803" s="1" t="str">
        <f>VLOOKUP(E3803,省份映射!$B$1:$C$472,2,0)</f>
        <v>浙江省</v>
      </c>
    </row>
    <row r="3804" spans="1:6">
      <c r="A3804" s="1" t="s">
        <v>23287</v>
      </c>
      <c r="B3804" s="1" t="s">
        <v>12892</v>
      </c>
      <c r="C3804" s="1" t="str">
        <f>VLOOKUP(B3804,「工具标准名」映射表!B:I,2,0)</f>
        <v>华小青</v>
      </c>
      <c r="D3804" s="1" t="str">
        <f>VLOOKUP(C3804,「工具标准名」映射表!$C$1:$O$2046,2,0)</f>
        <v>华小青</v>
      </c>
      <c r="E3804" s="1" t="s">
        <v>460</v>
      </c>
      <c r="F3804" s="1" t="str">
        <f>VLOOKUP(E3804,省份映射!$B$1:$C$472,2,0)</f>
        <v>山东省</v>
      </c>
    </row>
    <row r="3805" spans="1:6">
      <c r="A3805" s="1" t="s">
        <v>23287</v>
      </c>
      <c r="B3805" s="1" t="s">
        <v>20895</v>
      </c>
      <c r="C3805" s="1" t="str">
        <f>VLOOKUP(B3805,「工具标准名」映射表!B:I,2,0)</f>
        <v>英语作文评阅智能体</v>
      </c>
      <c r="D3805" s="1" t="str">
        <f>VLOOKUP(C3805,「工具标准名」映射表!$C$1:$O$2046,2,0)</f>
        <v>英语作文评阅智能体</v>
      </c>
      <c r="E3805" s="1" t="s">
        <v>460</v>
      </c>
      <c r="F3805" s="1" t="str">
        <f>VLOOKUP(E3805,省份映射!$B$1:$C$472,2,0)</f>
        <v>山东省</v>
      </c>
    </row>
    <row r="3806" spans="1:6">
      <c r="A3806" s="1" t="s">
        <v>23287</v>
      </c>
      <c r="B3806" s="1" t="s">
        <v>20343</v>
      </c>
      <c r="C3806" s="1" t="str">
        <f>VLOOKUP(B3806,「工具标准名」映射表!B:I,2,0)</f>
        <v>学情分析智能体</v>
      </c>
      <c r="D3806" s="1" t="str">
        <f>VLOOKUP(C3806,「工具标准名」映射表!$C$1:$O$2046,2,0)</f>
        <v>学情分析智能体</v>
      </c>
      <c r="E3806" s="1" t="s">
        <v>460</v>
      </c>
      <c r="F3806" s="1" t="str">
        <f>VLOOKUP(E3806,省份映射!$B$1:$C$472,2,0)</f>
        <v>山东省</v>
      </c>
    </row>
    <row r="3807" spans="1:6">
      <c r="A3807" s="1" t="s">
        <v>23299</v>
      </c>
      <c r="B3807" s="1" t="s">
        <v>17177</v>
      </c>
      <c r="C3807" s="1" t="str">
        <f>VLOOKUP(B3807,「工具标准名」映射表!B:I,2,0)</f>
        <v>数字音高模拟器</v>
      </c>
      <c r="D3807" s="1" t="str">
        <f>VLOOKUP(C3807,「工具标准名」映射表!$C$1:$O$2046,2,0)</f>
        <v>数字音高模拟器</v>
      </c>
      <c r="E3807" s="1" t="s">
        <v>385</v>
      </c>
      <c r="F3807" s="1" t="str">
        <f>VLOOKUP(E3807,省份映射!$B$1:$C$472,2,0)</f>
        <v>北京市</v>
      </c>
    </row>
    <row r="3808" spans="1:6">
      <c r="A3808" s="1" t="s">
        <v>23299</v>
      </c>
      <c r="B3808" s="1" t="s">
        <v>12994</v>
      </c>
      <c r="C3808" s="1" t="str">
        <f>VLOOKUP(B3808,「工具标准名」映射表!B:I,2,0)</f>
        <v>机器人助教</v>
      </c>
      <c r="D3808" s="1" t="str">
        <f>VLOOKUP(C3808,「工具标准名」映射表!$C$1:$O$2046,2,0)</f>
        <v>机器人助教</v>
      </c>
      <c r="E3808" s="1" t="s">
        <v>385</v>
      </c>
      <c r="F3808" s="1" t="str">
        <f>VLOOKUP(E3808,省份映射!$B$1:$C$472,2,0)</f>
        <v>北京市</v>
      </c>
    </row>
    <row r="3809" spans="1:6">
      <c r="A3809" s="1" t="s">
        <v>23309</v>
      </c>
      <c r="B3809" s="1" t="s">
        <v>1133</v>
      </c>
      <c r="C3809" s="1" t="str">
        <f>VLOOKUP(B3809,「工具标准名」映射表!B:I,2,0)</f>
        <v>文心一言</v>
      </c>
      <c r="D3809" s="1" t="str">
        <f>VLOOKUP(C3809,「工具标准名」映射表!$C$1:$O$2046,2,0)</f>
        <v>文心一言</v>
      </c>
      <c r="E3809" s="1" t="s">
        <v>404</v>
      </c>
      <c r="F3809" s="1" t="str">
        <f>VLOOKUP(E3809,省份映射!$B$1:$C$472,2,0)</f>
        <v>北京市</v>
      </c>
    </row>
    <row r="3810" spans="1:6">
      <c r="A3810" s="1" t="s">
        <v>23309</v>
      </c>
      <c r="B3810" s="1" t="s">
        <v>4438</v>
      </c>
      <c r="C3810" s="1" t="str">
        <f>VLOOKUP(B3810,「工具标准名」映射表!B:I,2,0)</f>
        <v>文心一格</v>
      </c>
      <c r="D3810" s="1" t="str">
        <f>VLOOKUP(C3810,「工具标准名」映射表!$C$1:$O$2046,2,0)</f>
        <v>文心一格</v>
      </c>
      <c r="E3810" s="1" t="s">
        <v>404</v>
      </c>
      <c r="F3810" s="1" t="str">
        <f>VLOOKUP(E3810,省份映射!$B$1:$C$472,2,0)</f>
        <v>北京市</v>
      </c>
    </row>
    <row r="3811" spans="1:6">
      <c r="A3811" s="1" t="s">
        <v>23309</v>
      </c>
      <c r="B3811" s="1" t="s">
        <v>4518</v>
      </c>
      <c r="C3811" s="1" t="str">
        <f>VLOOKUP(B3811,「工具标准名」映射表!B:I,2,0)</f>
        <v>BGMcat</v>
      </c>
      <c r="D3811" s="1" t="str">
        <f>VLOOKUP(C3811,「工具标准名」映射表!$C$1:$O$2046,2,0)</f>
        <v>BGMcat</v>
      </c>
      <c r="E3811" s="1" t="s">
        <v>404</v>
      </c>
      <c r="F3811" s="1" t="str">
        <f>VLOOKUP(E3811,省份映射!$B$1:$C$472,2,0)</f>
        <v>北京市</v>
      </c>
    </row>
    <row r="3812" spans="1:6">
      <c r="A3812" s="1" t="s">
        <v>23318</v>
      </c>
      <c r="B3812" s="1" t="s">
        <v>4238</v>
      </c>
      <c r="C3812" s="1" t="str">
        <f>VLOOKUP(B3812,「工具标准名」映射表!B:I,2,0)</f>
        <v>AI项目式学习伴随师</v>
      </c>
      <c r="D3812" s="1" t="str">
        <f>VLOOKUP(C3812,「工具标准名」映射表!$C$1:$O$2046,2,0)</f>
        <v>AI项目式学习伴随师</v>
      </c>
      <c r="E3812" s="1" t="s">
        <v>6679</v>
      </c>
      <c r="F3812" s="1" t="str">
        <f>VLOOKUP(E3812,省份映射!$B$1:$C$472,2,0)</f>
        <v>广东省</v>
      </c>
    </row>
    <row r="3813" spans="1:6">
      <c r="A3813" s="1" t="s">
        <v>23318</v>
      </c>
      <c r="B3813" s="1" t="s">
        <v>4795</v>
      </c>
      <c r="C3813" s="1" t="str">
        <f>VLOOKUP(B3813,「工具标准名」映射表!B:I,2,0)</f>
        <v>Coze平台</v>
      </c>
      <c r="D3813" s="1" t="str">
        <f>VLOOKUP(C3813,「工具标准名」映射表!$C$1:$O$2046,2,0)</f>
        <v>Coze平台</v>
      </c>
      <c r="E3813" s="1" t="s">
        <v>6679</v>
      </c>
      <c r="F3813" s="1" t="str">
        <f>VLOOKUP(E3813,省份映射!$B$1:$C$472,2,0)</f>
        <v>广东省</v>
      </c>
    </row>
    <row r="3814" spans="1:6">
      <c r="A3814" s="1" t="s">
        <v>23330</v>
      </c>
      <c r="B3814" s="1" t="s">
        <v>16546</v>
      </c>
      <c r="C3814" s="1" t="str">
        <f>VLOOKUP(B3814,「工具标准名」映射表!B:I,2,0)</f>
        <v>塞伦盖蒂的动物们</v>
      </c>
      <c r="D3814" s="1" t="str">
        <f>VLOOKUP(C3814,「工具标准名」映射表!$C$1:$O$2046,2,0)</f>
        <v>塞伦盖蒂的动物们</v>
      </c>
      <c r="E3814" s="1" t="s">
        <v>6679</v>
      </c>
      <c r="F3814" s="1" t="str">
        <f>VLOOKUP(E3814,省份映射!$B$1:$C$472,2,0)</f>
        <v>广东省</v>
      </c>
    </row>
    <row r="3815" spans="1:6">
      <c r="A3815" s="1" t="s">
        <v>23330</v>
      </c>
      <c r="B3815" s="1" t="s">
        <v>2996</v>
      </c>
      <c r="C3815" s="1" t="str">
        <f>VLOOKUP(B3815,「工具标准名」映射表!B:I,2,0)</f>
        <v>智谱清言</v>
      </c>
      <c r="D3815" s="1" t="str">
        <f>VLOOKUP(C3815,「工具标准名」映射表!$C$1:$O$2046,2,0)</f>
        <v>智谱清言</v>
      </c>
      <c r="E3815" s="1" t="s">
        <v>6679</v>
      </c>
      <c r="F3815" s="1" t="str">
        <f>VLOOKUP(E3815,省份映射!$B$1:$C$472,2,0)</f>
        <v>广东省</v>
      </c>
    </row>
    <row r="3816" spans="1:6">
      <c r="A3816" s="1" t="s">
        <v>23338</v>
      </c>
      <c r="B3816" s="1" t="s">
        <v>21103</v>
      </c>
      <c r="C3816" s="1" t="str">
        <f>VLOOKUP(B3816,「工具标准名」映射表!B:I,2,0)</f>
        <v>粤教翔云数字教材“爱种子”平台</v>
      </c>
      <c r="D3816" s="1" t="str">
        <f>VLOOKUP(C3816,「工具标准名」映射表!$C$1:$O$2046,2,0)</f>
        <v>粤教翔云数字教材“爱种子”平台</v>
      </c>
      <c r="E3816" s="1" t="s">
        <v>23340</v>
      </c>
      <c r="F3816" s="1" t="str">
        <f>VLOOKUP(E3816,省份映射!$B$1:$C$472,2,0)</f>
        <v>广东省</v>
      </c>
    </row>
  </sheetData>
  <phoneticPr fontId="2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790"/>
  <sheetViews>
    <sheetView zoomScale="125" workbookViewId="0">
      <pane xSplit="2" ySplit="1" topLeftCell="C2" activePane="bottomRight" state="frozen"/>
      <selection pane="topRight"/>
      <selection pane="bottomLeft"/>
      <selection pane="bottomRight" activeCell="C12" sqref="C12"/>
    </sheetView>
  </sheetViews>
  <sheetFormatPr baseColWidth="10" defaultColWidth="8.6640625" defaultRowHeight="14"/>
  <cols>
    <col min="1" max="1" width="70.5" style="86" customWidth="1"/>
    <col min="2" max="2" width="30.5" customWidth="1"/>
    <col min="3" max="3" width="32.6640625" customWidth="1"/>
    <col min="4" max="4" width="35.33203125" style="31" customWidth="1"/>
    <col min="5" max="5" width="21.1640625" style="248" customWidth="1"/>
    <col min="6" max="6" width="38.6640625" style="248" customWidth="1"/>
    <col min="7" max="7" width="22.6640625" style="249" customWidth="1"/>
    <col min="8" max="8" width="20.83203125" customWidth="1"/>
    <col min="9" max="9" width="24.6640625" customWidth="1"/>
    <col min="10" max="10" width="15" style="250" customWidth="1"/>
    <col min="11" max="11" width="14.33203125" style="242" customWidth="1"/>
    <col min="13" max="13" width="9.6640625" style="143"/>
    <col min="15" max="15" width="26.6640625" customWidth="1"/>
  </cols>
  <sheetData>
    <row r="1" spans="1:15" ht="15.75" customHeight="1">
      <c r="A1" s="18" t="s">
        <v>25120</v>
      </c>
      <c r="B1" s="19" t="s">
        <v>25113</v>
      </c>
      <c r="C1" s="12" t="s">
        <v>21</v>
      </c>
      <c r="D1" s="20" t="s">
        <v>23350</v>
      </c>
      <c r="E1" s="21" t="s">
        <v>23351</v>
      </c>
      <c r="F1" s="10" t="s">
        <v>23352</v>
      </c>
      <c r="G1" s="22" t="s">
        <v>23353</v>
      </c>
      <c r="H1" s="19" t="s">
        <v>23354</v>
      </c>
      <c r="I1" s="19" t="s">
        <v>23355</v>
      </c>
      <c r="J1" t="s">
        <v>16</v>
      </c>
      <c r="K1" t="s">
        <v>17</v>
      </c>
      <c r="M1" t="s">
        <v>18</v>
      </c>
      <c r="N1" s="1" t="s">
        <v>20</v>
      </c>
      <c r="O1" s="23" t="s">
        <v>25121</v>
      </c>
    </row>
    <row r="2" spans="1:15" ht="15.75" customHeight="1">
      <c r="A2" s="24" t="s">
        <v>25122</v>
      </c>
      <c r="B2" s="13" t="s">
        <v>25115</v>
      </c>
      <c r="C2" s="1" t="s">
        <v>300</v>
      </c>
      <c r="D2" s="6"/>
      <c r="E2" s="25"/>
      <c r="F2" s="26"/>
      <c r="G2" s="27"/>
      <c r="H2" s="28"/>
      <c r="I2" s="29"/>
      <c r="J2" t="s">
        <v>37</v>
      </c>
      <c r="K2" t="s">
        <v>38</v>
      </c>
      <c r="M2" t="s">
        <v>39</v>
      </c>
      <c r="N2" s="1" t="e">
        <f>VLOOKUP($A2,Sheet1!$A$1:$T$2589,6,0)</f>
        <v>#N/A</v>
      </c>
    </row>
    <row r="3" spans="1:15" ht="15.75" customHeight="1">
      <c r="A3" s="30" t="s">
        <v>12950</v>
      </c>
      <c r="B3" s="1" t="s">
        <v>44</v>
      </c>
      <c r="C3" s="1" t="s">
        <v>44</v>
      </c>
      <c r="D3" s="31" t="s">
        <v>44</v>
      </c>
      <c r="E3" s="25" t="s">
        <v>23357</v>
      </c>
      <c r="F3" s="26" t="s">
        <v>23358</v>
      </c>
      <c r="G3" s="27" t="s">
        <v>343</v>
      </c>
      <c r="H3" s="28" t="s">
        <v>2678</v>
      </c>
      <c r="I3" s="29" t="s">
        <v>23359</v>
      </c>
      <c r="J3" t="s">
        <v>37</v>
      </c>
      <c r="K3" t="s">
        <v>38</v>
      </c>
      <c r="M3" t="s">
        <v>39</v>
      </c>
      <c r="N3" s="1" t="str">
        <f>VLOOKUP($A3,Sheet1!$A$1:$T$2589,6,0)</f>
        <v>历史</v>
      </c>
    </row>
    <row r="4" spans="1:15" ht="15.75" customHeight="1">
      <c r="A4" s="30" t="s">
        <v>19151</v>
      </c>
      <c r="B4" s="1" t="s">
        <v>51</v>
      </c>
      <c r="C4" s="1" t="s">
        <v>51</v>
      </c>
      <c r="D4" s="31" t="s">
        <v>51</v>
      </c>
      <c r="E4" s="25" t="s">
        <v>23357</v>
      </c>
      <c r="F4" s="26" t="s">
        <v>23358</v>
      </c>
      <c r="G4" s="27" t="s">
        <v>343</v>
      </c>
      <c r="H4" s="28" t="s">
        <v>2678</v>
      </c>
      <c r="I4" s="29" t="s">
        <v>23359</v>
      </c>
      <c r="J4" t="s">
        <v>37</v>
      </c>
      <c r="K4" t="s">
        <v>38</v>
      </c>
      <c r="M4" t="s">
        <v>39</v>
      </c>
      <c r="N4" s="1" t="str">
        <f>VLOOKUP($A4,Sheet1!$A$1:$T$2589,6,0)</f>
        <v>政治</v>
      </c>
    </row>
    <row r="5" spans="1:15" ht="15.75" customHeight="1">
      <c r="A5" s="30" t="s">
        <v>7762</v>
      </c>
      <c r="B5" s="1" t="s">
        <v>56</v>
      </c>
      <c r="C5" s="1" t="s">
        <v>56</v>
      </c>
      <c r="D5" s="31" t="s">
        <v>56</v>
      </c>
      <c r="E5" s="25" t="s">
        <v>23357</v>
      </c>
      <c r="F5" s="26" t="s">
        <v>23358</v>
      </c>
      <c r="G5" s="27" t="s">
        <v>343</v>
      </c>
      <c r="H5" s="32" t="s">
        <v>2678</v>
      </c>
      <c r="I5" s="28" t="s">
        <v>23359</v>
      </c>
      <c r="J5" t="s">
        <v>37</v>
      </c>
      <c r="K5" t="s">
        <v>68</v>
      </c>
      <c r="M5" t="s">
        <v>69</v>
      </c>
      <c r="N5" s="1" t="str">
        <f>VLOOKUP($A5,Sheet1!$A$1:$T$2589,6,0)</f>
        <v>物理</v>
      </c>
    </row>
    <row r="6" spans="1:15" ht="15.75" customHeight="1">
      <c r="A6" s="30" t="s">
        <v>10864</v>
      </c>
      <c r="B6" s="1" t="s">
        <v>75</v>
      </c>
      <c r="C6" s="1" t="s">
        <v>75</v>
      </c>
      <c r="D6" s="31" t="s">
        <v>75</v>
      </c>
      <c r="E6" s="25" t="s">
        <v>23357</v>
      </c>
      <c r="F6" s="26" t="s">
        <v>23358</v>
      </c>
      <c r="G6" s="27" t="s">
        <v>343</v>
      </c>
      <c r="H6" s="28" t="s">
        <v>2678</v>
      </c>
      <c r="I6" s="28" t="s">
        <v>23359</v>
      </c>
      <c r="J6" t="s">
        <v>37</v>
      </c>
      <c r="K6" t="s">
        <v>68</v>
      </c>
      <c r="M6" t="s">
        <v>69</v>
      </c>
      <c r="N6" s="1" t="str">
        <f>VLOOKUP($A6,Sheet1!$A$1:$T$2589,6,0)</f>
        <v>美术</v>
      </c>
    </row>
    <row r="7" spans="1:15" ht="15.75" customHeight="1">
      <c r="A7" s="30" t="s">
        <v>16920</v>
      </c>
      <c r="B7" s="1" t="s">
        <v>95</v>
      </c>
      <c r="C7" s="1" t="s">
        <v>95</v>
      </c>
      <c r="D7" s="31" t="s">
        <v>95</v>
      </c>
      <c r="E7" s="25" t="s">
        <v>23357</v>
      </c>
      <c r="F7" s="26" t="s">
        <v>23358</v>
      </c>
      <c r="G7" s="27" t="s">
        <v>135</v>
      </c>
      <c r="H7" s="28" t="s">
        <v>2678</v>
      </c>
      <c r="I7" s="28" t="s">
        <v>23362</v>
      </c>
      <c r="J7" t="s">
        <v>87</v>
      </c>
      <c r="K7" t="s">
        <v>88</v>
      </c>
      <c r="M7" t="s">
        <v>39</v>
      </c>
      <c r="N7" s="1" t="str">
        <f>VLOOKUP($A7,Sheet1!$A$1:$T$2589,6,0)</f>
        <v>人工智能</v>
      </c>
    </row>
    <row r="8" spans="1:15" ht="15.75" customHeight="1">
      <c r="A8" s="30" t="s">
        <v>6565</v>
      </c>
      <c r="B8" s="1" t="s">
        <v>114</v>
      </c>
      <c r="C8" s="1" t="s">
        <v>114</v>
      </c>
      <c r="D8" s="31" t="s">
        <v>114</v>
      </c>
      <c r="E8" s="25" t="s">
        <v>23357</v>
      </c>
      <c r="F8" s="26" t="s">
        <v>23358</v>
      </c>
      <c r="G8" s="27" t="s">
        <v>343</v>
      </c>
      <c r="H8" s="28" t="s">
        <v>2678</v>
      </c>
      <c r="I8" s="28" t="s">
        <v>23359</v>
      </c>
      <c r="J8" t="s">
        <v>37</v>
      </c>
      <c r="K8" t="s">
        <v>38</v>
      </c>
      <c r="M8" t="s">
        <v>39</v>
      </c>
      <c r="N8" s="1" t="str">
        <f>VLOOKUP($A8,Sheet1!$A$1:$T$2589,6,0)</f>
        <v>生物</v>
      </c>
    </row>
    <row r="9" spans="1:15" ht="15.75" customHeight="1">
      <c r="A9" s="30" t="s">
        <v>19949</v>
      </c>
      <c r="B9" s="1" t="s">
        <v>133</v>
      </c>
      <c r="C9" s="1" t="s">
        <v>133</v>
      </c>
      <c r="D9" s="31" t="s">
        <v>133</v>
      </c>
      <c r="E9" s="25" t="s">
        <v>23357</v>
      </c>
      <c r="F9" s="26" t="s">
        <v>23358</v>
      </c>
      <c r="G9" s="27" t="s">
        <v>343</v>
      </c>
      <c r="H9" s="28" t="s">
        <v>2678</v>
      </c>
      <c r="I9" s="28" t="s">
        <v>23362</v>
      </c>
      <c r="J9" t="s">
        <v>87</v>
      </c>
      <c r="K9" t="s">
        <v>127</v>
      </c>
      <c r="M9" t="s">
        <v>39</v>
      </c>
      <c r="N9" s="1" t="str">
        <f>VLOOKUP($A9,Sheet1!$A$1:$T$2589,6,0)</f>
        <v>生物</v>
      </c>
    </row>
    <row r="10" spans="1:15" ht="15.75" customHeight="1">
      <c r="A10" s="30" t="s">
        <v>19632</v>
      </c>
      <c r="B10" s="1" t="s">
        <v>137</v>
      </c>
      <c r="C10" s="1" t="s">
        <v>137</v>
      </c>
      <c r="D10" s="31" t="s">
        <v>137</v>
      </c>
      <c r="E10" s="25" t="s">
        <v>23357</v>
      </c>
      <c r="F10" s="26" t="s">
        <v>23363</v>
      </c>
      <c r="G10" s="27" t="s">
        <v>343</v>
      </c>
      <c r="H10" s="28" t="s">
        <v>2678</v>
      </c>
      <c r="I10" s="28" t="s">
        <v>23362</v>
      </c>
      <c r="J10" t="s">
        <v>87</v>
      </c>
      <c r="K10" t="s">
        <v>127</v>
      </c>
      <c r="M10" t="s">
        <v>39</v>
      </c>
      <c r="N10" s="1" t="str">
        <f>VLOOKUP($A10,Sheet1!$A$1:$T$2589,6,0)</f>
        <v>数学/语文/信息技术</v>
      </c>
    </row>
    <row r="11" spans="1:15" ht="15.75" customHeight="1">
      <c r="A11" s="30" t="s">
        <v>16757</v>
      </c>
      <c r="B11" s="1" t="s">
        <v>142</v>
      </c>
      <c r="C11" s="1" t="s">
        <v>142</v>
      </c>
      <c r="D11" s="31" t="s">
        <v>142</v>
      </c>
      <c r="E11" s="25" t="s">
        <v>23357</v>
      </c>
      <c r="F11" s="26" t="s">
        <v>23363</v>
      </c>
      <c r="G11" s="27" t="s">
        <v>343</v>
      </c>
      <c r="H11" s="28" t="s">
        <v>2678</v>
      </c>
      <c r="I11" s="28" t="s">
        <v>23362</v>
      </c>
      <c r="J11" t="s">
        <v>87</v>
      </c>
      <c r="K11" t="s">
        <v>127</v>
      </c>
      <c r="M11" t="s">
        <v>39</v>
      </c>
      <c r="N11" s="1" t="str">
        <f>VLOOKUP($A11,Sheet1!$A$1:$T$2589,6,0)</f>
        <v>心理健康教育</v>
      </c>
    </row>
    <row r="12" spans="1:15" ht="15.75" customHeight="1">
      <c r="A12" s="30" t="s">
        <v>20999</v>
      </c>
      <c r="B12" s="1" t="s">
        <v>157</v>
      </c>
      <c r="C12" s="1" t="s">
        <v>157</v>
      </c>
      <c r="D12" s="7" t="s">
        <v>157</v>
      </c>
      <c r="E12" s="25" t="s">
        <v>23357</v>
      </c>
      <c r="F12" s="26" t="s">
        <v>23358</v>
      </c>
      <c r="G12" s="27" t="s">
        <v>343</v>
      </c>
      <c r="H12" s="28" t="s">
        <v>2678</v>
      </c>
      <c r="I12" s="28" t="s">
        <v>23359</v>
      </c>
      <c r="J12" t="s">
        <v>37</v>
      </c>
      <c r="K12" t="s">
        <v>38</v>
      </c>
      <c r="M12" t="s">
        <v>39</v>
      </c>
      <c r="N12" s="1" t="str">
        <f>VLOOKUP($A12,Sheet1!$A$1:$T$2589,6,0)</f>
        <v>语文</v>
      </c>
    </row>
    <row r="13" spans="1:15" ht="15.75" customHeight="1">
      <c r="A13" s="30" t="s">
        <v>461</v>
      </c>
      <c r="B13" s="1" t="s">
        <v>161</v>
      </c>
      <c r="C13" s="1" t="s">
        <v>161</v>
      </c>
      <c r="D13" s="31" t="s">
        <v>139</v>
      </c>
      <c r="E13" s="25" t="s">
        <v>23357</v>
      </c>
      <c r="F13" s="26" t="s">
        <v>23358</v>
      </c>
      <c r="G13" s="27" t="s">
        <v>343</v>
      </c>
      <c r="H13" s="28" t="s">
        <v>2678</v>
      </c>
      <c r="I13" s="28" t="s">
        <v>23359</v>
      </c>
      <c r="J13" t="s">
        <v>37</v>
      </c>
      <c r="K13" t="s">
        <v>38</v>
      </c>
      <c r="M13" t="s">
        <v>39</v>
      </c>
      <c r="N13" s="1" t="str">
        <f>VLOOKUP($A13,Sheet1!$A$1:$T$2589,6,0)</f>
        <v>未提及</v>
      </c>
    </row>
    <row r="14" spans="1:15" ht="15.75" customHeight="1">
      <c r="A14" s="33" t="s">
        <v>25123</v>
      </c>
      <c r="B14" s="1" t="s">
        <v>179</v>
      </c>
      <c r="C14" s="1" t="s">
        <v>179</v>
      </c>
      <c r="D14" s="31" t="s">
        <v>179</v>
      </c>
      <c r="E14" s="25" t="s">
        <v>23357</v>
      </c>
      <c r="F14" s="26" t="s">
        <v>23358</v>
      </c>
      <c r="G14" s="27" t="s">
        <v>343</v>
      </c>
      <c r="H14" s="28" t="s">
        <v>2678</v>
      </c>
      <c r="I14" s="28" t="s">
        <v>23359</v>
      </c>
      <c r="J14" t="s">
        <v>37</v>
      </c>
      <c r="K14" t="s">
        <v>171</v>
      </c>
      <c r="M14" t="s">
        <v>172</v>
      </c>
      <c r="N14" s="1" t="e">
        <f>VLOOKUP($A14,Sheet1!$A$1:$T$2589,6,0)</f>
        <v>#N/A</v>
      </c>
    </row>
    <row r="15" spans="1:15" ht="15.75" customHeight="1">
      <c r="A15" s="30" t="s">
        <v>20677</v>
      </c>
      <c r="B15" s="1" t="s">
        <v>183</v>
      </c>
      <c r="C15" s="1" t="s">
        <v>183</v>
      </c>
      <c r="D15" s="31" t="s">
        <v>183</v>
      </c>
      <c r="E15" s="25" t="s">
        <v>23357</v>
      </c>
      <c r="F15" s="26" t="s">
        <v>23397</v>
      </c>
      <c r="G15" s="27" t="s">
        <v>343</v>
      </c>
      <c r="H15" s="28" t="s">
        <v>2678</v>
      </c>
      <c r="I15" s="28" t="s">
        <v>23359</v>
      </c>
      <c r="J15" t="s">
        <v>37</v>
      </c>
      <c r="K15" t="s">
        <v>171</v>
      </c>
      <c r="M15" t="s">
        <v>172</v>
      </c>
      <c r="N15" s="1" t="str">
        <f>VLOOKUP($A15,Sheet1!$A$1:$T$2589,6,0)</f>
        <v>书法</v>
      </c>
    </row>
    <row r="16" spans="1:15" ht="15.75" customHeight="1">
      <c r="A16" s="30" t="s">
        <v>3059</v>
      </c>
      <c r="B16" s="1" t="s">
        <v>186</v>
      </c>
      <c r="C16" s="1" t="s">
        <v>186</v>
      </c>
      <c r="D16" s="31" t="s">
        <v>186</v>
      </c>
      <c r="E16" s="25" t="s">
        <v>23357</v>
      </c>
      <c r="F16" s="26" t="s">
        <v>23358</v>
      </c>
      <c r="G16" s="27" t="s">
        <v>343</v>
      </c>
      <c r="H16" s="28" t="s">
        <v>2678</v>
      </c>
      <c r="I16" s="28" t="s">
        <v>23359</v>
      </c>
      <c r="J16" t="s">
        <v>37</v>
      </c>
      <c r="K16" t="s">
        <v>171</v>
      </c>
      <c r="M16" t="s">
        <v>172</v>
      </c>
      <c r="N16" s="1" t="str">
        <f>VLOOKUP($A16,Sheet1!$A$1:$T$2589,6,0)</f>
        <v>英语/语文</v>
      </c>
    </row>
    <row r="17" spans="1:14" ht="15.75" customHeight="1">
      <c r="A17" s="30" t="s">
        <v>5519</v>
      </c>
      <c r="B17" s="1" t="s">
        <v>199</v>
      </c>
      <c r="C17" s="1" t="s">
        <v>199</v>
      </c>
      <c r="D17" s="31" t="s">
        <v>199</v>
      </c>
      <c r="E17" s="25" t="s">
        <v>23357</v>
      </c>
      <c r="F17" s="26" t="s">
        <v>23363</v>
      </c>
      <c r="G17" s="27" t="s">
        <v>343</v>
      </c>
      <c r="H17" s="28" t="s">
        <v>2678</v>
      </c>
      <c r="I17" s="28" t="s">
        <v>23362</v>
      </c>
      <c r="J17" t="s">
        <v>37</v>
      </c>
      <c r="K17" t="s">
        <v>38</v>
      </c>
      <c r="M17" t="s">
        <v>39</v>
      </c>
      <c r="N17" s="1" t="str">
        <f>VLOOKUP($A17,Sheet1!$A$1:$T$2589,6,0)</f>
        <v>英语</v>
      </c>
    </row>
    <row r="18" spans="1:14" ht="15.75" customHeight="1">
      <c r="A18" s="30" t="s">
        <v>11770</v>
      </c>
      <c r="B18" s="1" t="s">
        <v>213</v>
      </c>
      <c r="C18" s="1" t="s">
        <v>213</v>
      </c>
      <c r="D18" s="31" t="s">
        <v>213</v>
      </c>
      <c r="E18" s="25" t="s">
        <v>23357</v>
      </c>
      <c r="F18" s="26" t="s">
        <v>23358</v>
      </c>
      <c r="G18" s="27" t="s">
        <v>343</v>
      </c>
      <c r="H18" s="28" t="s">
        <v>2678</v>
      </c>
      <c r="I18" s="28" t="s">
        <v>23362</v>
      </c>
      <c r="J18" t="s">
        <v>37</v>
      </c>
      <c r="K18" t="s">
        <v>38</v>
      </c>
      <c r="M18" t="s">
        <v>172</v>
      </c>
      <c r="N18" s="1" t="str">
        <f>VLOOKUP($A18,Sheet1!$A$1:$T$2589,6,0)</f>
        <v>科学</v>
      </c>
    </row>
    <row r="19" spans="1:14" ht="15.75" customHeight="1">
      <c r="A19" s="30" t="s">
        <v>11592</v>
      </c>
      <c r="B19" s="1" t="s">
        <v>216</v>
      </c>
      <c r="C19" s="1" t="s">
        <v>216</v>
      </c>
      <c r="D19" s="31" t="s">
        <v>216</v>
      </c>
      <c r="E19" s="25" t="s">
        <v>23357</v>
      </c>
      <c r="F19" s="26" t="s">
        <v>23360</v>
      </c>
      <c r="G19" s="27" t="s">
        <v>343</v>
      </c>
      <c r="H19" s="28" t="s">
        <v>2678</v>
      </c>
      <c r="I19" s="28" t="s">
        <v>23362</v>
      </c>
      <c r="J19" t="s">
        <v>37</v>
      </c>
      <c r="K19" t="s">
        <v>38</v>
      </c>
      <c r="M19" t="s">
        <v>172</v>
      </c>
      <c r="N19" s="1" t="str">
        <f>VLOOKUP($A19,Sheet1!$A$1:$T$2589,6,0)</f>
        <v>人工智能</v>
      </c>
    </row>
    <row r="20" spans="1:14" ht="15.75" customHeight="1">
      <c r="A20" s="30" t="s">
        <v>8287</v>
      </c>
      <c r="B20" s="1" t="s">
        <v>225</v>
      </c>
      <c r="C20" s="1" t="s">
        <v>225</v>
      </c>
      <c r="D20" s="31" t="s">
        <v>225</v>
      </c>
      <c r="E20" s="25" t="s">
        <v>23357</v>
      </c>
      <c r="F20" s="26" t="s">
        <v>23358</v>
      </c>
      <c r="G20" s="27" t="s">
        <v>343</v>
      </c>
      <c r="H20" s="28" t="s">
        <v>23361</v>
      </c>
      <c r="I20" s="28" t="s">
        <v>23359</v>
      </c>
      <c r="J20" t="s">
        <v>37</v>
      </c>
      <c r="K20" t="s">
        <v>38</v>
      </c>
      <c r="M20" t="s">
        <v>172</v>
      </c>
      <c r="N20" s="1" t="str">
        <f>VLOOKUP($A20,Sheet1!$A$1:$T$2589,6,0)</f>
        <v>物理</v>
      </c>
    </row>
    <row r="21" spans="1:14" ht="15.75" customHeight="1">
      <c r="A21" s="30" t="s">
        <v>286</v>
      </c>
      <c r="B21" s="1" t="s">
        <v>240</v>
      </c>
      <c r="C21" s="1" t="s">
        <v>240</v>
      </c>
      <c r="D21" s="7" t="s">
        <v>240</v>
      </c>
      <c r="E21" s="25" t="s">
        <v>23357</v>
      </c>
      <c r="F21" s="26" t="s">
        <v>23358</v>
      </c>
      <c r="G21" s="27" t="s">
        <v>135</v>
      </c>
      <c r="H21" s="29" t="s">
        <v>2678</v>
      </c>
      <c r="I21" s="28" t="s">
        <v>23362</v>
      </c>
      <c r="J21" t="s">
        <v>37</v>
      </c>
      <c r="K21" t="s">
        <v>38</v>
      </c>
      <c r="M21" t="s">
        <v>172</v>
      </c>
      <c r="N21" s="1" t="str">
        <f>VLOOKUP($A21,Sheet1!$A$1:$T$2589,6,0)</f>
        <v>人工智能</v>
      </c>
    </row>
    <row r="22" spans="1:14" ht="15.75" customHeight="1">
      <c r="A22" s="30" t="s">
        <v>324</v>
      </c>
      <c r="B22" s="1" t="s">
        <v>256</v>
      </c>
      <c r="C22" s="1" t="s">
        <v>256</v>
      </c>
      <c r="D22" s="31" t="s">
        <v>256</v>
      </c>
      <c r="E22" s="25" t="s">
        <v>23357</v>
      </c>
      <c r="F22" s="26" t="s">
        <v>23363</v>
      </c>
      <c r="G22" s="27" t="s">
        <v>343</v>
      </c>
      <c r="H22" s="28" t="s">
        <v>23361</v>
      </c>
      <c r="I22" s="28" t="s">
        <v>23359</v>
      </c>
      <c r="J22" t="s">
        <v>37</v>
      </c>
      <c r="K22" t="s">
        <v>38</v>
      </c>
      <c r="M22" t="s">
        <v>172</v>
      </c>
      <c r="N22" s="1" t="str">
        <f>VLOOKUP($A22,Sheet1!$A$1:$T$2589,6,0)</f>
        <v>未提及</v>
      </c>
    </row>
    <row r="23" spans="1:14" ht="15.75" customHeight="1">
      <c r="A23" s="30" t="s">
        <v>11869</v>
      </c>
      <c r="B23" s="1" t="s">
        <v>258</v>
      </c>
      <c r="C23" s="1" t="s">
        <v>258</v>
      </c>
      <c r="D23" s="31" t="s">
        <v>258</v>
      </c>
      <c r="E23" s="25" t="s">
        <v>23357</v>
      </c>
      <c r="F23" s="26" t="s">
        <v>23360</v>
      </c>
      <c r="G23" s="27" t="s">
        <v>343</v>
      </c>
      <c r="H23" s="28" t="s">
        <v>2678</v>
      </c>
      <c r="I23" s="28" t="s">
        <v>23362</v>
      </c>
      <c r="J23" t="s">
        <v>87</v>
      </c>
      <c r="K23" t="s">
        <v>234</v>
      </c>
      <c r="M23" t="s">
        <v>39</v>
      </c>
      <c r="N23" s="1" t="str">
        <f>VLOOKUP($A23,Sheet1!$A$1:$T$2589,6,0)</f>
        <v>语文</v>
      </c>
    </row>
    <row r="24" spans="1:14" ht="15.75" customHeight="1">
      <c r="A24" s="30" t="s">
        <v>1252</v>
      </c>
      <c r="B24" s="1" t="s">
        <v>263</v>
      </c>
      <c r="C24" s="1" t="s">
        <v>263</v>
      </c>
      <c r="D24" s="31" t="s">
        <v>263</v>
      </c>
      <c r="E24" s="25" t="s">
        <v>23357</v>
      </c>
      <c r="F24" s="26" t="s">
        <v>23358</v>
      </c>
      <c r="G24" s="27" t="s">
        <v>343</v>
      </c>
      <c r="H24" s="28" t="s">
        <v>23361</v>
      </c>
      <c r="I24" s="28" t="s">
        <v>23359</v>
      </c>
      <c r="J24" t="s">
        <v>87</v>
      </c>
      <c r="K24" t="s">
        <v>127</v>
      </c>
      <c r="M24" t="s">
        <v>39</v>
      </c>
      <c r="N24" s="1" t="str">
        <f>VLOOKUP($A24,Sheet1!$A$1:$T$2589,6,0)</f>
        <v>劳动教育</v>
      </c>
    </row>
    <row r="25" spans="1:14" ht="15.75" customHeight="1">
      <c r="A25" s="30" t="s">
        <v>19466</v>
      </c>
      <c r="B25" s="1" t="s">
        <v>285</v>
      </c>
      <c r="C25" s="1" t="s">
        <v>285</v>
      </c>
      <c r="D25" s="31" t="s">
        <v>285</v>
      </c>
      <c r="E25" s="25" t="s">
        <v>23357</v>
      </c>
      <c r="F25" s="26" t="s">
        <v>23363</v>
      </c>
      <c r="G25" s="27" t="s">
        <v>343</v>
      </c>
      <c r="H25" s="28" t="s">
        <v>2678</v>
      </c>
      <c r="I25" s="28" t="s">
        <v>23362</v>
      </c>
      <c r="J25" t="s">
        <v>87</v>
      </c>
      <c r="K25" t="s">
        <v>127</v>
      </c>
      <c r="M25" t="s">
        <v>39</v>
      </c>
      <c r="N25" s="1" t="str">
        <f>VLOOKUP($A25,Sheet1!$A$1:$T$2589,6,0)</f>
        <v>未提及</v>
      </c>
    </row>
    <row r="26" spans="1:14" ht="15.75" customHeight="1">
      <c r="A26" s="30" t="s">
        <v>12227</v>
      </c>
      <c r="B26" s="1" t="s">
        <v>279</v>
      </c>
      <c r="C26" s="1" t="s">
        <v>279</v>
      </c>
      <c r="D26" s="31" t="s">
        <v>279</v>
      </c>
      <c r="E26" s="25" t="s">
        <v>23376</v>
      </c>
      <c r="F26" s="26" t="s">
        <v>23381</v>
      </c>
      <c r="G26" s="27" t="s">
        <v>343</v>
      </c>
      <c r="H26" s="28" t="s">
        <v>2678</v>
      </c>
      <c r="I26" s="28" t="s">
        <v>23362</v>
      </c>
      <c r="J26" t="s">
        <v>87</v>
      </c>
      <c r="K26" t="s">
        <v>127</v>
      </c>
      <c r="M26" t="s">
        <v>39</v>
      </c>
      <c r="N26" s="1" t="str">
        <f>VLOOKUP($A26,Sheet1!$A$1:$T$2589,6,0)</f>
        <v>未提及</v>
      </c>
    </row>
    <row r="27" spans="1:14" ht="15.75" customHeight="1">
      <c r="A27" s="30" t="s">
        <v>13285</v>
      </c>
      <c r="B27" s="1" t="s">
        <v>317</v>
      </c>
      <c r="C27" s="1" t="s">
        <v>317</v>
      </c>
      <c r="D27" s="31" t="s">
        <v>317</v>
      </c>
      <c r="E27" s="25" t="s">
        <v>23357</v>
      </c>
      <c r="F27" s="26" t="s">
        <v>23358</v>
      </c>
      <c r="G27" s="27" t="s">
        <v>343</v>
      </c>
      <c r="H27" s="28" t="s">
        <v>2678</v>
      </c>
      <c r="I27" s="28" t="s">
        <v>23359</v>
      </c>
      <c r="J27" t="s">
        <v>87</v>
      </c>
      <c r="K27" t="s">
        <v>38</v>
      </c>
      <c r="M27" t="s">
        <v>39</v>
      </c>
      <c r="N27" s="1" t="str">
        <f>VLOOKUP($A27,Sheet1!$A$1:$T$2589,6,0)</f>
        <v>数学</v>
      </c>
    </row>
    <row r="28" spans="1:14" ht="15.75" customHeight="1">
      <c r="A28" s="33" t="s">
        <v>25124</v>
      </c>
      <c r="B28" s="1" t="s">
        <v>320</v>
      </c>
      <c r="C28" s="1" t="s">
        <v>320</v>
      </c>
      <c r="D28" s="31" t="s">
        <v>320</v>
      </c>
      <c r="E28" s="25" t="s">
        <v>23357</v>
      </c>
      <c r="F28" s="26" t="s">
        <v>23358</v>
      </c>
      <c r="G28" s="27" t="s">
        <v>343</v>
      </c>
      <c r="H28" s="28" t="s">
        <v>2678</v>
      </c>
      <c r="I28" s="28" t="s">
        <v>23359</v>
      </c>
      <c r="J28" t="s">
        <v>87</v>
      </c>
      <c r="K28" t="s">
        <v>38</v>
      </c>
      <c r="M28" t="s">
        <v>39</v>
      </c>
      <c r="N28" s="1" t="e">
        <f>VLOOKUP($A28,Sheet1!$A$1:$T$2589,6,0)</f>
        <v>#N/A</v>
      </c>
    </row>
    <row r="29" spans="1:14" ht="15.75" customHeight="1">
      <c r="A29" s="30" t="s">
        <v>13701</v>
      </c>
      <c r="B29" s="1" t="s">
        <v>323</v>
      </c>
      <c r="C29" s="1" t="s">
        <v>323</v>
      </c>
      <c r="D29" s="31" t="s">
        <v>323</v>
      </c>
      <c r="E29" s="25" t="s">
        <v>23357</v>
      </c>
      <c r="F29" s="26" t="s">
        <v>23358</v>
      </c>
      <c r="G29" s="27" t="s">
        <v>343</v>
      </c>
      <c r="H29" s="28" t="s">
        <v>2678</v>
      </c>
      <c r="I29" s="28" t="s">
        <v>23362</v>
      </c>
      <c r="J29" t="s">
        <v>87</v>
      </c>
      <c r="K29" t="s">
        <v>38</v>
      </c>
      <c r="M29" t="s">
        <v>39</v>
      </c>
      <c r="N29" s="1" t="str">
        <f>VLOOKUP($A29,Sheet1!$A$1:$T$2589,6,0)</f>
        <v>数学</v>
      </c>
    </row>
    <row r="30" spans="1:14" ht="15.75" customHeight="1">
      <c r="A30" s="33" t="s">
        <v>25124</v>
      </c>
      <c r="B30" s="1" t="s">
        <v>335</v>
      </c>
      <c r="C30" s="1" t="s">
        <v>335</v>
      </c>
      <c r="D30" s="31" t="s">
        <v>335</v>
      </c>
      <c r="E30" s="25" t="s">
        <v>23357</v>
      </c>
      <c r="F30" s="26" t="s">
        <v>23358</v>
      </c>
      <c r="G30" s="27" t="s">
        <v>343</v>
      </c>
      <c r="H30" s="28" t="s">
        <v>2678</v>
      </c>
      <c r="I30" s="28" t="s">
        <v>23359</v>
      </c>
      <c r="J30" t="s">
        <v>87</v>
      </c>
      <c r="K30" t="s">
        <v>293</v>
      </c>
      <c r="M30" t="s">
        <v>39</v>
      </c>
      <c r="N30" s="1" t="e">
        <f>VLOOKUP($A30,Sheet1!$A$1:$T$2589,6,0)</f>
        <v>#N/A</v>
      </c>
    </row>
    <row r="31" spans="1:14" ht="15.75" customHeight="1">
      <c r="A31" s="30" t="s">
        <v>7705</v>
      </c>
      <c r="B31" s="1" t="s">
        <v>351</v>
      </c>
      <c r="C31" s="1" t="s">
        <v>351</v>
      </c>
      <c r="D31" s="34" t="s">
        <v>351</v>
      </c>
      <c r="E31" s="25" t="s">
        <v>23357</v>
      </c>
      <c r="F31" s="26" t="s">
        <v>23358</v>
      </c>
      <c r="G31" s="27" t="s">
        <v>343</v>
      </c>
      <c r="H31" s="28" t="s">
        <v>2678</v>
      </c>
      <c r="I31" s="28" t="s">
        <v>23362</v>
      </c>
      <c r="J31" t="s">
        <v>309</v>
      </c>
      <c r="K31" t="s">
        <v>310</v>
      </c>
      <c r="M31" t="s">
        <v>311</v>
      </c>
      <c r="N31" s="1" t="str">
        <f>VLOOKUP($A31,Sheet1!$A$1:$T$2589,6,0)</f>
        <v>美术</v>
      </c>
    </row>
    <row r="32" spans="1:14" ht="15.75" customHeight="1">
      <c r="A32" s="30" t="s">
        <v>6202</v>
      </c>
      <c r="B32" s="1" t="s">
        <v>365</v>
      </c>
      <c r="C32" s="1" t="s">
        <v>365</v>
      </c>
      <c r="D32" s="31" t="s">
        <v>365</v>
      </c>
      <c r="E32" s="25" t="s">
        <v>23357</v>
      </c>
      <c r="F32" s="26" t="s">
        <v>23358</v>
      </c>
      <c r="G32" s="27" t="s">
        <v>343</v>
      </c>
      <c r="H32" s="28" t="s">
        <v>2678</v>
      </c>
      <c r="I32" s="28" t="s">
        <v>23359</v>
      </c>
      <c r="J32" t="s">
        <v>309</v>
      </c>
      <c r="K32" t="s">
        <v>310</v>
      </c>
      <c r="M32" t="s">
        <v>311</v>
      </c>
      <c r="N32" s="1" t="str">
        <f>VLOOKUP($A32,Sheet1!$A$1:$T$2589,6,0)</f>
        <v>语文/数学</v>
      </c>
    </row>
    <row r="33" spans="1:14" ht="15.75" customHeight="1">
      <c r="A33" s="30" t="s">
        <v>10651</v>
      </c>
      <c r="B33" s="1" t="s">
        <v>380</v>
      </c>
      <c r="C33" s="1" t="s">
        <v>380</v>
      </c>
      <c r="D33" s="31" t="s">
        <v>380</v>
      </c>
      <c r="E33" s="25" t="s">
        <v>23357</v>
      </c>
      <c r="F33" s="26" t="s">
        <v>23358</v>
      </c>
      <c r="G33" s="27" t="s">
        <v>343</v>
      </c>
      <c r="H33" s="28" t="s">
        <v>2678</v>
      </c>
      <c r="I33" s="28" t="s">
        <v>23362</v>
      </c>
      <c r="J33" t="s">
        <v>309</v>
      </c>
      <c r="K33" t="s">
        <v>310</v>
      </c>
      <c r="M33" t="s">
        <v>311</v>
      </c>
      <c r="N33" s="1" t="str">
        <f>VLOOKUP($A33,Sheet1!$A$1:$T$2589,6,0)</f>
        <v>物理</v>
      </c>
    </row>
    <row r="34" spans="1:14" ht="15.75" customHeight="1">
      <c r="A34" s="30" t="s">
        <v>498</v>
      </c>
      <c r="B34" s="1" t="s">
        <v>384</v>
      </c>
      <c r="C34" s="1" t="s">
        <v>384</v>
      </c>
      <c r="D34" s="31" t="s">
        <v>384</v>
      </c>
      <c r="E34" s="25" t="s">
        <v>23357</v>
      </c>
      <c r="F34" s="26" t="s">
        <v>23363</v>
      </c>
      <c r="G34" s="27" t="s">
        <v>343</v>
      </c>
      <c r="H34" s="28" t="s">
        <v>23361</v>
      </c>
      <c r="I34" s="28" t="s">
        <v>23359</v>
      </c>
      <c r="J34" t="s">
        <v>37</v>
      </c>
      <c r="K34" t="s">
        <v>88</v>
      </c>
      <c r="M34" t="s">
        <v>39</v>
      </c>
      <c r="N34" s="1" t="str">
        <f>VLOOKUP($A34,Sheet1!$A$1:$T$2589,6,0)</f>
        <v>体育</v>
      </c>
    </row>
    <row r="35" spans="1:14" ht="15.75" customHeight="1">
      <c r="A35" s="30" t="s">
        <v>14684</v>
      </c>
      <c r="B35" s="1" t="s">
        <v>400</v>
      </c>
      <c r="C35" s="1" t="s">
        <v>400</v>
      </c>
      <c r="D35" s="31" t="s">
        <v>400</v>
      </c>
      <c r="E35" s="25" t="s">
        <v>23357</v>
      </c>
      <c r="F35" s="26" t="s">
        <v>23358</v>
      </c>
      <c r="G35" s="27" t="s">
        <v>343</v>
      </c>
      <c r="H35" s="28" t="s">
        <v>2678</v>
      </c>
      <c r="I35" s="28" t="s">
        <v>23362</v>
      </c>
      <c r="J35" t="s">
        <v>309</v>
      </c>
      <c r="K35" t="s">
        <v>345</v>
      </c>
      <c r="M35" t="s">
        <v>39</v>
      </c>
      <c r="N35" s="1" t="str">
        <f>VLOOKUP($A35,Sheet1!$A$1:$T$2589,6,0)</f>
        <v>数学</v>
      </c>
    </row>
    <row r="36" spans="1:14" ht="15.75" customHeight="1">
      <c r="A36" s="30" t="s">
        <v>11191</v>
      </c>
      <c r="B36" s="1" t="s">
        <v>417</v>
      </c>
      <c r="C36" s="1" t="s">
        <v>417</v>
      </c>
      <c r="D36" s="31" t="s">
        <v>417</v>
      </c>
      <c r="E36" s="25" t="s">
        <v>23357</v>
      </c>
      <c r="F36" s="26" t="s">
        <v>23360</v>
      </c>
      <c r="G36" s="27" t="s">
        <v>343</v>
      </c>
      <c r="H36" s="28" t="s">
        <v>2678</v>
      </c>
      <c r="I36" s="28" t="s">
        <v>23362</v>
      </c>
      <c r="J36" t="s">
        <v>37</v>
      </c>
      <c r="K36" t="s">
        <v>345</v>
      </c>
      <c r="M36" t="s">
        <v>39</v>
      </c>
      <c r="N36" s="1" t="str">
        <f>VLOOKUP($A36,Sheet1!$A$1:$T$2589,6,0)</f>
        <v>数学</v>
      </c>
    </row>
    <row r="37" spans="1:14" ht="15.75" customHeight="1">
      <c r="A37" s="30" t="s">
        <v>11633</v>
      </c>
      <c r="B37" s="1" t="s">
        <v>433</v>
      </c>
      <c r="C37" s="1" t="s">
        <v>433</v>
      </c>
      <c r="D37" s="31" t="s">
        <v>433</v>
      </c>
      <c r="E37" s="25" t="s">
        <v>23357</v>
      </c>
      <c r="F37" s="26" t="s">
        <v>23360</v>
      </c>
      <c r="G37" s="27" t="s">
        <v>343</v>
      </c>
      <c r="H37" s="28" t="s">
        <v>2678</v>
      </c>
      <c r="I37" s="28" t="s">
        <v>23362</v>
      </c>
      <c r="J37" t="s">
        <v>309</v>
      </c>
      <c r="K37" t="s">
        <v>310</v>
      </c>
      <c r="M37" t="s">
        <v>375</v>
      </c>
      <c r="N37" s="1" t="str">
        <f>VLOOKUP($A37,Sheet1!$A$1:$T$2589,6,0)</f>
        <v>书法</v>
      </c>
    </row>
    <row r="38" spans="1:14" ht="15.75" customHeight="1">
      <c r="A38" s="33" t="s">
        <v>25125</v>
      </c>
      <c r="B38" s="1" t="s">
        <v>438</v>
      </c>
      <c r="C38" s="1" t="s">
        <v>438</v>
      </c>
      <c r="D38" s="31" t="s">
        <v>438</v>
      </c>
      <c r="E38" s="25" t="s">
        <v>23357</v>
      </c>
      <c r="F38" s="26" t="s">
        <v>23358</v>
      </c>
      <c r="G38" s="27" t="s">
        <v>343</v>
      </c>
      <c r="H38" s="28" t="s">
        <v>23361</v>
      </c>
      <c r="I38" s="28" t="s">
        <v>23362</v>
      </c>
      <c r="J38" t="s">
        <v>309</v>
      </c>
      <c r="K38" t="s">
        <v>310</v>
      </c>
      <c r="M38" t="s">
        <v>375</v>
      </c>
      <c r="N38" s="1" t="e">
        <f>VLOOKUP($A38,Sheet1!$A$1:$T$2589,6,0)</f>
        <v>#N/A</v>
      </c>
    </row>
    <row r="39" spans="1:14" ht="15.75" customHeight="1">
      <c r="A39" s="30" t="s">
        <v>16708</v>
      </c>
      <c r="B39" s="1" t="s">
        <v>452</v>
      </c>
      <c r="C39" s="1" t="s">
        <v>452</v>
      </c>
      <c r="D39" s="31" t="s">
        <v>452</v>
      </c>
      <c r="E39" s="25" t="s">
        <v>23357</v>
      </c>
      <c r="F39" s="26" t="s">
        <v>23360</v>
      </c>
      <c r="G39" s="27" t="s">
        <v>343</v>
      </c>
      <c r="H39" s="28" t="s">
        <v>2678</v>
      </c>
      <c r="I39" s="28" t="s">
        <v>23362</v>
      </c>
      <c r="J39" t="s">
        <v>309</v>
      </c>
      <c r="K39" t="s">
        <v>310</v>
      </c>
      <c r="M39" t="s">
        <v>375</v>
      </c>
      <c r="N39" s="1" t="str">
        <f>VLOOKUP($A39,Sheet1!$A$1:$T$2589,6,0)</f>
        <v>未提及</v>
      </c>
    </row>
    <row r="40" spans="1:14" ht="15.75" customHeight="1">
      <c r="A40" s="30" t="s">
        <v>11474</v>
      </c>
      <c r="B40" s="1" t="s">
        <v>456</v>
      </c>
      <c r="C40" s="1" t="s">
        <v>456</v>
      </c>
      <c r="D40" s="31" t="s">
        <v>456</v>
      </c>
      <c r="E40" s="25" t="s">
        <v>23357</v>
      </c>
      <c r="F40" s="26" t="s">
        <v>23358</v>
      </c>
      <c r="G40" s="27" t="s">
        <v>343</v>
      </c>
      <c r="H40" s="28" t="s">
        <v>2678</v>
      </c>
      <c r="I40" s="28" t="s">
        <v>23362</v>
      </c>
      <c r="J40" t="s">
        <v>87</v>
      </c>
      <c r="K40" t="s">
        <v>262</v>
      </c>
      <c r="M40" t="s">
        <v>39</v>
      </c>
      <c r="N40" s="1" t="str">
        <f>VLOOKUP($A40,Sheet1!$A$1:$T$2589,6,0)</f>
        <v>综合</v>
      </c>
    </row>
    <row r="41" spans="1:14" ht="15.75" customHeight="1">
      <c r="A41" s="35" t="s">
        <v>1756</v>
      </c>
      <c r="B41" s="1" t="s">
        <v>459</v>
      </c>
      <c r="C41" s="1" t="s">
        <v>459</v>
      </c>
      <c r="D41" s="31" t="s">
        <v>459</v>
      </c>
      <c r="E41" s="25" t="s">
        <v>23357</v>
      </c>
      <c r="F41" s="26" t="s">
        <v>23363</v>
      </c>
      <c r="G41" s="27" t="s">
        <v>343</v>
      </c>
      <c r="H41" s="28" t="s">
        <v>9054</v>
      </c>
      <c r="I41" s="28" t="s">
        <v>23359</v>
      </c>
      <c r="J41" t="s">
        <v>37</v>
      </c>
      <c r="K41" t="s">
        <v>38</v>
      </c>
      <c r="M41" t="s">
        <v>39</v>
      </c>
      <c r="N41" s="1" t="str">
        <f>VLOOKUP($A41,Sheet1!$A$1:$T$2589,6,0)</f>
        <v>数学、语文、科学</v>
      </c>
    </row>
    <row r="42" spans="1:14" ht="15.75" customHeight="1">
      <c r="A42" s="30" t="s">
        <v>22895</v>
      </c>
      <c r="B42" s="1" t="s">
        <v>475</v>
      </c>
      <c r="C42" s="1" t="s">
        <v>475</v>
      </c>
      <c r="D42" s="31" t="s">
        <v>475</v>
      </c>
      <c r="E42" s="25" t="s">
        <v>23357</v>
      </c>
      <c r="F42" s="26" t="s">
        <v>23360</v>
      </c>
      <c r="G42" s="27" t="s">
        <v>343</v>
      </c>
      <c r="H42" s="28" t="s">
        <v>2678</v>
      </c>
      <c r="I42" s="28" t="s">
        <v>23362</v>
      </c>
      <c r="J42" t="s">
        <v>37</v>
      </c>
      <c r="K42" t="s">
        <v>38</v>
      </c>
      <c r="M42" t="s">
        <v>39</v>
      </c>
      <c r="N42" s="1" t="str">
        <f>VLOOKUP($A42,Sheet1!$A$1:$T$2589,6,0)</f>
        <v>综合</v>
      </c>
    </row>
    <row r="43" spans="1:14" ht="15.75" customHeight="1">
      <c r="A43" s="30" t="s">
        <v>23042</v>
      </c>
      <c r="B43" s="1" t="s">
        <v>493</v>
      </c>
      <c r="C43" s="1" t="s">
        <v>493</v>
      </c>
      <c r="D43" s="31" t="s">
        <v>493</v>
      </c>
      <c r="E43" s="25" t="s">
        <v>23357</v>
      </c>
      <c r="F43" s="26" t="s">
        <v>23358</v>
      </c>
      <c r="G43" s="27" t="s">
        <v>343</v>
      </c>
      <c r="H43" s="28" t="s">
        <v>2678</v>
      </c>
      <c r="I43" s="28" t="s">
        <v>23362</v>
      </c>
      <c r="J43" t="s">
        <v>37</v>
      </c>
      <c r="K43" t="s">
        <v>38</v>
      </c>
      <c r="M43" t="s">
        <v>39</v>
      </c>
      <c r="N43" s="1" t="str">
        <f>VLOOKUP($A43,Sheet1!$A$1:$T$2589,6,0)</f>
        <v>综合</v>
      </c>
    </row>
    <row r="44" spans="1:14" ht="15.75" customHeight="1">
      <c r="A44" s="30" t="s">
        <v>22631</v>
      </c>
      <c r="B44" s="1" t="s">
        <v>497</v>
      </c>
      <c r="C44" s="1" t="s">
        <v>497</v>
      </c>
      <c r="D44" s="31" t="s">
        <v>497</v>
      </c>
      <c r="E44" s="25" t="s">
        <v>23357</v>
      </c>
      <c r="F44" s="26" t="s">
        <v>23360</v>
      </c>
      <c r="G44" s="27" t="s">
        <v>343</v>
      </c>
      <c r="H44" s="28" t="s">
        <v>2678</v>
      </c>
      <c r="I44" s="28" t="s">
        <v>23362</v>
      </c>
      <c r="J44" t="s">
        <v>37</v>
      </c>
      <c r="K44" t="s">
        <v>38</v>
      </c>
      <c r="M44" t="s">
        <v>39</v>
      </c>
      <c r="N44" s="1" t="str">
        <f>VLOOKUP($A44,Sheet1!$A$1:$T$2589,6,0)</f>
        <v>未提及</v>
      </c>
    </row>
    <row r="45" spans="1:14" ht="15.75" customHeight="1">
      <c r="A45" s="30" t="s">
        <v>1865</v>
      </c>
      <c r="B45" s="1" t="s">
        <v>511</v>
      </c>
      <c r="C45" s="1" t="s">
        <v>511</v>
      </c>
      <c r="D45" s="31" t="s">
        <v>511</v>
      </c>
      <c r="E45" s="25" t="s">
        <v>23357</v>
      </c>
      <c r="F45" s="26" t="s">
        <v>23358</v>
      </c>
      <c r="G45" s="27" t="s">
        <v>343</v>
      </c>
      <c r="H45" s="28" t="s">
        <v>2678</v>
      </c>
      <c r="I45" s="28" t="s">
        <v>23362</v>
      </c>
      <c r="J45" t="s">
        <v>37</v>
      </c>
      <c r="K45" t="s">
        <v>38</v>
      </c>
      <c r="M45" t="s">
        <v>39</v>
      </c>
      <c r="N45" s="1" t="str">
        <f>VLOOKUP($A45,Sheet1!$A$1:$T$2589,6,0)</f>
        <v>越剧</v>
      </c>
    </row>
    <row r="46" spans="1:14" ht="15.75" customHeight="1">
      <c r="A46" s="30" t="s">
        <v>12383</v>
      </c>
      <c r="B46" s="1" t="s">
        <v>513</v>
      </c>
      <c r="C46" s="1" t="s">
        <v>513</v>
      </c>
      <c r="D46" s="31" t="s">
        <v>513</v>
      </c>
      <c r="E46" s="25" t="s">
        <v>23357</v>
      </c>
      <c r="F46" s="26" t="s">
        <v>23387</v>
      </c>
      <c r="G46" s="27" t="s">
        <v>343</v>
      </c>
      <c r="H46" s="28" t="s">
        <v>2678</v>
      </c>
      <c r="I46" s="28" t="s">
        <v>23359</v>
      </c>
      <c r="J46" t="s">
        <v>37</v>
      </c>
      <c r="K46" t="s">
        <v>38</v>
      </c>
      <c r="M46" t="s">
        <v>39</v>
      </c>
      <c r="N46" s="1" t="str">
        <f>VLOOKUP($A46,Sheet1!$A$1:$T$2589,6,0)</f>
        <v>语言</v>
      </c>
    </row>
    <row r="47" spans="1:14" ht="15.75" customHeight="1">
      <c r="A47" s="30" t="s">
        <v>22192</v>
      </c>
      <c r="B47" s="1" t="s">
        <v>529</v>
      </c>
      <c r="C47" s="1" t="s">
        <v>529</v>
      </c>
      <c r="D47" s="31" t="s">
        <v>529</v>
      </c>
      <c r="E47" s="25" t="s">
        <v>23357</v>
      </c>
      <c r="F47" s="26" t="s">
        <v>23358</v>
      </c>
      <c r="G47" s="27" t="s">
        <v>343</v>
      </c>
      <c r="H47" s="28" t="s">
        <v>2678</v>
      </c>
      <c r="I47" s="28" t="s">
        <v>23359</v>
      </c>
      <c r="J47" t="s">
        <v>309</v>
      </c>
      <c r="K47" t="s">
        <v>468</v>
      </c>
      <c r="M47" t="s">
        <v>375</v>
      </c>
      <c r="N47" s="1" t="str">
        <f>VLOOKUP($A47,Sheet1!$A$1:$T$2589,6,0)</f>
        <v>美术</v>
      </c>
    </row>
    <row r="48" spans="1:14" ht="15.75" customHeight="1">
      <c r="A48" s="30" t="s">
        <v>22232</v>
      </c>
      <c r="B48" s="1" t="s">
        <v>543</v>
      </c>
      <c r="C48" s="1" t="s">
        <v>543</v>
      </c>
      <c r="D48" s="31" t="s">
        <v>543</v>
      </c>
      <c r="E48" s="25" t="s">
        <v>23357</v>
      </c>
      <c r="F48" s="26" t="s">
        <v>23358</v>
      </c>
      <c r="G48" s="27" t="s">
        <v>343</v>
      </c>
      <c r="H48" s="28" t="s">
        <v>2678</v>
      </c>
      <c r="I48" s="28" t="s">
        <v>23359</v>
      </c>
      <c r="J48" t="s">
        <v>309</v>
      </c>
      <c r="K48" t="s">
        <v>468</v>
      </c>
      <c r="M48" t="s">
        <v>375</v>
      </c>
      <c r="N48" s="1" t="str">
        <f>VLOOKUP($A48,Sheet1!$A$1:$T$2589,6,0)</f>
        <v>绘本阅读</v>
      </c>
    </row>
    <row r="49" spans="1:14" ht="15.75" customHeight="1">
      <c r="A49" s="30" t="s">
        <v>6164</v>
      </c>
      <c r="B49" s="1" t="s">
        <v>562</v>
      </c>
      <c r="C49" s="1" t="s">
        <v>562</v>
      </c>
      <c r="D49" s="31" t="s">
        <v>562</v>
      </c>
      <c r="E49" s="25" t="s">
        <v>23357</v>
      </c>
      <c r="F49" s="26" t="s">
        <v>23358</v>
      </c>
      <c r="G49" s="27" t="s">
        <v>343</v>
      </c>
      <c r="H49" s="28" t="s">
        <v>2678</v>
      </c>
      <c r="I49" s="28" t="s">
        <v>23362</v>
      </c>
      <c r="J49" t="s">
        <v>309</v>
      </c>
      <c r="K49" t="s">
        <v>468</v>
      </c>
      <c r="M49" t="s">
        <v>39</v>
      </c>
      <c r="N49" s="1" t="str">
        <f>VLOOKUP($A49,Sheet1!$A$1:$T$2589,6,0)</f>
        <v>音乐</v>
      </c>
    </row>
    <row r="50" spans="1:14" ht="15.75" customHeight="1">
      <c r="A50" s="30" t="s">
        <v>13486</v>
      </c>
      <c r="B50" s="1" t="s">
        <v>565</v>
      </c>
      <c r="C50" s="1" t="s">
        <v>565</v>
      </c>
      <c r="D50" s="31" t="s">
        <v>565</v>
      </c>
      <c r="E50" s="25" t="s">
        <v>23357</v>
      </c>
      <c r="F50" s="26" t="s">
        <v>23358</v>
      </c>
      <c r="G50" s="27" t="s">
        <v>343</v>
      </c>
      <c r="H50" s="28" t="s">
        <v>2678</v>
      </c>
      <c r="I50" s="28" t="s">
        <v>23362</v>
      </c>
      <c r="J50" t="s">
        <v>309</v>
      </c>
      <c r="K50" t="s">
        <v>468</v>
      </c>
      <c r="M50" t="s">
        <v>39</v>
      </c>
      <c r="N50" s="1" t="str">
        <f>VLOOKUP($A50,Sheet1!$A$1:$T$2589,6,0)</f>
        <v>信息科技</v>
      </c>
    </row>
    <row r="51" spans="1:14" ht="15.75" customHeight="1">
      <c r="A51" s="30" t="s">
        <v>10062</v>
      </c>
      <c r="B51" s="1" t="s">
        <v>579</v>
      </c>
      <c r="C51" s="1" t="s">
        <v>579</v>
      </c>
      <c r="D51" s="31" t="s">
        <v>579</v>
      </c>
      <c r="E51" s="36" t="s">
        <v>23357</v>
      </c>
      <c r="F51" s="26" t="s">
        <v>23358</v>
      </c>
      <c r="G51" s="27" t="s">
        <v>343</v>
      </c>
      <c r="H51" s="29" t="s">
        <v>2678</v>
      </c>
      <c r="I51" s="29" t="s">
        <v>23362</v>
      </c>
      <c r="J51" t="s">
        <v>37</v>
      </c>
      <c r="K51" t="s">
        <v>38</v>
      </c>
      <c r="M51" t="s">
        <v>69</v>
      </c>
      <c r="N51" s="1" t="str">
        <f>VLOOKUP($A51,Sheet1!$A$1:$T$2589,6,0)</f>
        <v>未提及</v>
      </c>
    </row>
    <row r="52" spans="1:14" ht="15.75" customHeight="1">
      <c r="A52" s="30" t="s">
        <v>19449</v>
      </c>
      <c r="B52" s="1" t="s">
        <v>582</v>
      </c>
      <c r="C52" s="1" t="s">
        <v>582</v>
      </c>
      <c r="D52" s="31" t="s">
        <v>582</v>
      </c>
      <c r="E52" s="25" t="s">
        <v>23357</v>
      </c>
      <c r="F52" s="26" t="s">
        <v>23358</v>
      </c>
      <c r="G52" s="27" t="s">
        <v>343</v>
      </c>
      <c r="H52" s="28" t="s">
        <v>2678</v>
      </c>
      <c r="I52" s="28" t="s">
        <v>23359</v>
      </c>
      <c r="J52" t="s">
        <v>37</v>
      </c>
      <c r="K52" t="s">
        <v>38</v>
      </c>
      <c r="M52" t="s">
        <v>69</v>
      </c>
      <c r="N52" s="1" t="str">
        <f>VLOOKUP($A52,Sheet1!$A$1:$T$2589,6,0)</f>
        <v>英语</v>
      </c>
    </row>
    <row r="53" spans="1:14" ht="15.75" customHeight="1">
      <c r="A53" s="33" t="s">
        <v>25126</v>
      </c>
      <c r="B53" s="1" t="s">
        <v>597</v>
      </c>
      <c r="C53" s="1" t="s">
        <v>597</v>
      </c>
      <c r="D53" s="31" t="s">
        <v>597</v>
      </c>
      <c r="E53" s="25" t="s">
        <v>23357</v>
      </c>
      <c r="F53" s="26" t="s">
        <v>23358</v>
      </c>
      <c r="G53" s="27" t="s">
        <v>343</v>
      </c>
      <c r="H53" s="28" t="s">
        <v>2678</v>
      </c>
      <c r="I53" s="28" t="s">
        <v>23359</v>
      </c>
      <c r="J53" t="s">
        <v>37</v>
      </c>
      <c r="K53" t="s">
        <v>38</v>
      </c>
      <c r="M53" t="s">
        <v>39</v>
      </c>
      <c r="N53" s="1" t="e">
        <f>VLOOKUP($A53,Sheet1!$A$1:$T$2589,6,0)</f>
        <v>#N/A</v>
      </c>
    </row>
    <row r="54" spans="1:14" ht="15.75" customHeight="1">
      <c r="A54" s="30" t="s">
        <v>18620</v>
      </c>
      <c r="B54" s="1" t="s">
        <v>612</v>
      </c>
      <c r="C54" s="1" t="s">
        <v>612</v>
      </c>
      <c r="D54" s="31" t="s">
        <v>612</v>
      </c>
      <c r="E54" s="25" t="s">
        <v>23357</v>
      </c>
      <c r="F54" s="26" t="s">
        <v>23358</v>
      </c>
      <c r="G54" s="27" t="s">
        <v>343</v>
      </c>
      <c r="H54" s="28" t="s">
        <v>2678</v>
      </c>
      <c r="I54" s="28" t="s">
        <v>23362</v>
      </c>
      <c r="J54" t="s">
        <v>87</v>
      </c>
      <c r="K54" t="s">
        <v>234</v>
      </c>
      <c r="M54" t="s">
        <v>39</v>
      </c>
      <c r="N54" s="1" t="str">
        <f>VLOOKUP($A54,Sheet1!$A$1:$T$2589,6,0)</f>
        <v>英语</v>
      </c>
    </row>
    <row r="55" spans="1:14" ht="15.75" customHeight="1">
      <c r="A55" s="30" t="s">
        <v>598</v>
      </c>
      <c r="B55" s="1" t="s">
        <v>605</v>
      </c>
      <c r="C55" s="1" t="s">
        <v>605</v>
      </c>
      <c r="D55" s="31" t="s">
        <v>605</v>
      </c>
      <c r="E55" s="25" t="s">
        <v>23357</v>
      </c>
      <c r="F55" s="26" t="s">
        <v>23363</v>
      </c>
      <c r="G55" s="27" t="s">
        <v>343</v>
      </c>
      <c r="H55" s="28" t="s">
        <v>2678</v>
      </c>
      <c r="I55" s="28" t="s">
        <v>23362</v>
      </c>
      <c r="J55" t="s">
        <v>554</v>
      </c>
      <c r="K55" t="s">
        <v>555</v>
      </c>
      <c r="M55" t="s">
        <v>375</v>
      </c>
      <c r="N55" s="1" t="str">
        <f>VLOOKUP($A55,Sheet1!$A$1:$T$2589,6,0)</f>
        <v>体育</v>
      </c>
    </row>
    <row r="56" spans="1:14" ht="15.75" customHeight="1">
      <c r="A56" s="30" t="s">
        <v>3764</v>
      </c>
      <c r="B56" s="1" t="s">
        <v>630</v>
      </c>
      <c r="C56" s="1" t="s">
        <v>630</v>
      </c>
      <c r="D56" s="31" t="s">
        <v>630</v>
      </c>
      <c r="E56" s="25" t="s">
        <v>23357</v>
      </c>
      <c r="F56" s="26" t="s">
        <v>23363</v>
      </c>
      <c r="G56" s="27" t="s">
        <v>343</v>
      </c>
      <c r="H56" s="28" t="s">
        <v>2678</v>
      </c>
      <c r="I56" s="28" t="s">
        <v>23362</v>
      </c>
      <c r="J56" t="s">
        <v>554</v>
      </c>
      <c r="K56" t="s">
        <v>555</v>
      </c>
      <c r="M56" t="s">
        <v>375</v>
      </c>
      <c r="N56" s="1" t="str">
        <f>VLOOKUP($A56,Sheet1!$A$1:$T$2589,6,0)</f>
        <v>体育</v>
      </c>
    </row>
    <row r="57" spans="1:14" ht="15.75" customHeight="1">
      <c r="A57" s="30" t="s">
        <v>2094</v>
      </c>
      <c r="B57" s="1" t="s">
        <v>640</v>
      </c>
      <c r="C57" s="1" t="s">
        <v>640</v>
      </c>
      <c r="D57" s="31" t="s">
        <v>640</v>
      </c>
      <c r="E57" s="25" t="s">
        <v>23357</v>
      </c>
      <c r="F57" s="26" t="s">
        <v>23358</v>
      </c>
      <c r="G57" s="27" t="s">
        <v>135</v>
      </c>
      <c r="H57" s="28" t="s">
        <v>2678</v>
      </c>
      <c r="I57" s="28" t="s">
        <v>23362</v>
      </c>
      <c r="J57" t="s">
        <v>37</v>
      </c>
      <c r="K57" t="s">
        <v>38</v>
      </c>
      <c r="M57" t="s">
        <v>39</v>
      </c>
      <c r="N57" s="1" t="str">
        <f>VLOOKUP($A57,Sheet1!$A$1:$T$2589,6,0)</f>
        <v>体育</v>
      </c>
    </row>
    <row r="58" spans="1:14" ht="15.75" customHeight="1">
      <c r="A58" s="30" t="s">
        <v>12134</v>
      </c>
      <c r="B58" s="1" t="s">
        <v>642</v>
      </c>
      <c r="C58" s="1" t="s">
        <v>642</v>
      </c>
      <c r="D58" s="31" t="s">
        <v>642</v>
      </c>
      <c r="E58" s="25" t="s">
        <v>23357</v>
      </c>
      <c r="F58" s="26" t="s">
        <v>23358</v>
      </c>
      <c r="G58" s="27" t="s">
        <v>343</v>
      </c>
      <c r="H58" s="28" t="s">
        <v>2678</v>
      </c>
      <c r="I58" s="28" t="s">
        <v>23362</v>
      </c>
      <c r="J58" t="s">
        <v>37</v>
      </c>
      <c r="K58" t="s">
        <v>38</v>
      </c>
      <c r="M58" t="s">
        <v>39</v>
      </c>
      <c r="N58" s="1" t="str">
        <f>VLOOKUP($A58,Sheet1!$A$1:$T$2589,6,0)</f>
        <v>体育</v>
      </c>
    </row>
    <row r="59" spans="1:14" ht="15.75" customHeight="1">
      <c r="A59" s="30" t="s">
        <v>7216</v>
      </c>
      <c r="B59" s="1" t="s">
        <v>656</v>
      </c>
      <c r="C59" s="1" t="s">
        <v>656</v>
      </c>
      <c r="D59" s="31" t="s">
        <v>656</v>
      </c>
      <c r="E59" s="25" t="s">
        <v>23357</v>
      </c>
      <c r="F59" s="26" t="s">
        <v>23358</v>
      </c>
      <c r="G59" s="27" t="s">
        <v>343</v>
      </c>
      <c r="H59" s="28" t="s">
        <v>2678</v>
      </c>
      <c r="I59" s="28" t="s">
        <v>23362</v>
      </c>
      <c r="J59" t="s">
        <v>309</v>
      </c>
      <c r="K59" t="s">
        <v>310</v>
      </c>
      <c r="M59" t="s">
        <v>39</v>
      </c>
      <c r="N59" s="1" t="str">
        <f>VLOOKUP($A59,Sheet1!$A$1:$T$2589,6,0)</f>
        <v>体育</v>
      </c>
    </row>
    <row r="60" spans="1:14" ht="15.75" customHeight="1">
      <c r="A60" s="30" t="s">
        <v>3001</v>
      </c>
      <c r="B60" s="1" t="s">
        <v>671</v>
      </c>
      <c r="C60" s="1" t="s">
        <v>671</v>
      </c>
      <c r="D60" s="31" t="s">
        <v>671</v>
      </c>
      <c r="E60" s="25" t="s">
        <v>23357</v>
      </c>
      <c r="F60" s="26" t="s">
        <v>23358</v>
      </c>
      <c r="G60" s="27" t="s">
        <v>343</v>
      </c>
      <c r="H60" s="28" t="s">
        <v>2678</v>
      </c>
      <c r="I60" s="28" t="s">
        <v>23359</v>
      </c>
      <c r="J60" t="s">
        <v>37</v>
      </c>
      <c r="K60" t="s">
        <v>38</v>
      </c>
      <c r="M60" t="s">
        <v>69</v>
      </c>
      <c r="N60" s="1" t="str">
        <f>VLOOKUP($A60,Sheet1!$A$1:$T$2589,6,0)</f>
        <v>数学/语文/英语</v>
      </c>
    </row>
    <row r="61" spans="1:14" ht="15.75" customHeight="1">
      <c r="A61" s="30" t="s">
        <v>4965</v>
      </c>
      <c r="B61" s="1" t="s">
        <v>688</v>
      </c>
      <c r="C61" s="1" t="s">
        <v>688</v>
      </c>
      <c r="D61" s="7" t="s">
        <v>688</v>
      </c>
      <c r="E61" s="36" t="s">
        <v>23357</v>
      </c>
      <c r="F61" s="26" t="s">
        <v>23363</v>
      </c>
      <c r="G61" s="27" t="s">
        <v>343</v>
      </c>
      <c r="H61" s="29" t="s">
        <v>2678</v>
      </c>
      <c r="I61" s="29" t="s">
        <v>23359</v>
      </c>
      <c r="J61" t="s">
        <v>37</v>
      </c>
      <c r="K61" t="s">
        <v>38</v>
      </c>
      <c r="M61" t="s">
        <v>69</v>
      </c>
      <c r="N61" s="1" t="str">
        <f>VLOOKUP($A61,Sheet1!$A$1:$T$2589,6,0)</f>
        <v>历史</v>
      </c>
    </row>
    <row r="62" spans="1:14" ht="15.75" customHeight="1">
      <c r="A62" s="30" t="s">
        <v>2889</v>
      </c>
      <c r="B62" s="1" t="s">
        <v>704</v>
      </c>
      <c r="C62" s="1" t="s">
        <v>704</v>
      </c>
      <c r="D62" s="31" t="s">
        <v>704</v>
      </c>
      <c r="E62" s="25" t="s">
        <v>23357</v>
      </c>
      <c r="F62" s="26" t="s">
        <v>23358</v>
      </c>
      <c r="G62" s="27" t="s">
        <v>343</v>
      </c>
      <c r="H62" s="28" t="s">
        <v>9054</v>
      </c>
      <c r="I62" s="28" t="s">
        <v>23359</v>
      </c>
      <c r="J62" t="s">
        <v>554</v>
      </c>
      <c r="K62" t="s">
        <v>555</v>
      </c>
      <c r="M62" t="s">
        <v>375</v>
      </c>
      <c r="N62" s="1" t="str">
        <f>VLOOKUP($A62,Sheet1!$A$1:$T$2589,6,0)</f>
        <v>数学/语文/英语</v>
      </c>
    </row>
    <row r="63" spans="1:14" ht="15.75" customHeight="1">
      <c r="A63" s="37" t="s">
        <v>1095</v>
      </c>
      <c r="B63" s="1" t="s">
        <v>719</v>
      </c>
      <c r="C63" s="1" t="s">
        <v>719</v>
      </c>
      <c r="D63" s="31" t="s">
        <v>719</v>
      </c>
      <c r="E63" s="25" t="s">
        <v>23357</v>
      </c>
      <c r="F63" s="26" t="s">
        <v>23358</v>
      </c>
      <c r="G63" s="27" t="s">
        <v>343</v>
      </c>
      <c r="H63" s="28" t="s">
        <v>9054</v>
      </c>
      <c r="I63" s="28" t="s">
        <v>23359</v>
      </c>
      <c r="J63" t="s">
        <v>309</v>
      </c>
      <c r="K63" t="s">
        <v>310</v>
      </c>
      <c r="M63" t="s">
        <v>375</v>
      </c>
      <c r="N63" s="1" t="str">
        <f>VLOOKUP($A63,Sheet1!$A$1:$T$2589,6,0)</f>
        <v>数学</v>
      </c>
    </row>
    <row r="64" spans="1:14" ht="15.75" customHeight="1">
      <c r="A64" s="30" t="s">
        <v>7944</v>
      </c>
      <c r="B64" s="1" t="s">
        <v>733</v>
      </c>
      <c r="C64" s="1" t="s">
        <v>733</v>
      </c>
      <c r="D64" s="31" t="s">
        <v>733</v>
      </c>
      <c r="E64" s="25" t="s">
        <v>23357</v>
      </c>
      <c r="F64" s="26" t="s">
        <v>23358</v>
      </c>
      <c r="G64" s="27" t="s">
        <v>343</v>
      </c>
      <c r="H64" s="28" t="s">
        <v>2678</v>
      </c>
      <c r="I64" s="28" t="s">
        <v>23359</v>
      </c>
      <c r="J64" t="s">
        <v>309</v>
      </c>
      <c r="K64" t="s">
        <v>310</v>
      </c>
      <c r="M64" t="s">
        <v>375</v>
      </c>
      <c r="N64" s="1" t="str">
        <f>VLOOKUP($A64,Sheet1!$A$1:$T$2589,6,0)</f>
        <v>语文</v>
      </c>
    </row>
    <row r="65" spans="1:14" ht="15.75" customHeight="1">
      <c r="A65" s="30" t="s">
        <v>6202</v>
      </c>
      <c r="B65" s="1" t="s">
        <v>763</v>
      </c>
      <c r="C65" s="1" t="s">
        <v>763</v>
      </c>
      <c r="D65" s="31" t="s">
        <v>763</v>
      </c>
      <c r="E65" s="25" t="s">
        <v>23357</v>
      </c>
      <c r="F65" s="26" t="s">
        <v>23358</v>
      </c>
      <c r="G65" s="27" t="s">
        <v>343</v>
      </c>
      <c r="H65" s="28" t="s">
        <v>2678</v>
      </c>
      <c r="I65" s="28" t="s">
        <v>23359</v>
      </c>
      <c r="J65" t="s">
        <v>37</v>
      </c>
      <c r="K65" t="s">
        <v>38</v>
      </c>
      <c r="M65" t="s">
        <v>39</v>
      </c>
      <c r="N65" s="1" t="str">
        <f>VLOOKUP($A65,Sheet1!$A$1:$T$2589,6,0)</f>
        <v>语文/数学</v>
      </c>
    </row>
    <row r="66" spans="1:14" ht="15.75" customHeight="1">
      <c r="A66" s="30" t="s">
        <v>12923</v>
      </c>
      <c r="B66" s="1" t="s">
        <v>778</v>
      </c>
      <c r="C66" s="1" t="s">
        <v>778</v>
      </c>
      <c r="D66" s="31" t="s">
        <v>778</v>
      </c>
      <c r="E66" s="25" t="s">
        <v>23357</v>
      </c>
      <c r="F66" s="26" t="s">
        <v>23358</v>
      </c>
      <c r="G66" s="27" t="s">
        <v>343</v>
      </c>
      <c r="H66" s="28" t="s">
        <v>2678</v>
      </c>
      <c r="I66" s="28" t="s">
        <v>23359</v>
      </c>
      <c r="J66" t="s">
        <v>309</v>
      </c>
      <c r="K66" t="s">
        <v>310</v>
      </c>
      <c r="M66" t="s">
        <v>39</v>
      </c>
      <c r="N66" s="1" t="str">
        <f>VLOOKUP($A66,Sheet1!$A$1:$T$2589,6,0)</f>
        <v>语文</v>
      </c>
    </row>
    <row r="67" spans="1:14" ht="15.75" customHeight="1">
      <c r="A67" s="30" t="s">
        <v>9788</v>
      </c>
      <c r="B67" s="1" t="s">
        <v>783</v>
      </c>
      <c r="C67" s="1" t="s">
        <v>783</v>
      </c>
      <c r="D67" s="31" t="s">
        <v>783</v>
      </c>
      <c r="E67" s="25" t="s">
        <v>23357</v>
      </c>
      <c r="F67" s="26" t="s">
        <v>23358</v>
      </c>
      <c r="G67" s="27" t="s">
        <v>343</v>
      </c>
      <c r="H67" s="28" t="s">
        <v>2678</v>
      </c>
      <c r="I67" s="28" t="s">
        <v>23362</v>
      </c>
      <c r="J67" t="s">
        <v>309</v>
      </c>
      <c r="K67" t="s">
        <v>310</v>
      </c>
      <c r="M67" t="s">
        <v>375</v>
      </c>
      <c r="N67" s="1" t="str">
        <f>VLOOKUP($A67,Sheet1!$A$1:$T$2589,6,0)</f>
        <v>未提及</v>
      </c>
    </row>
    <row r="68" spans="1:14" ht="15.75" customHeight="1">
      <c r="A68" s="33" t="s">
        <v>25127</v>
      </c>
      <c r="B68" s="1" t="s">
        <v>786</v>
      </c>
      <c r="C68" s="1" t="s">
        <v>786</v>
      </c>
      <c r="D68" s="31" t="s">
        <v>786</v>
      </c>
      <c r="E68" s="25" t="s">
        <v>23357</v>
      </c>
      <c r="F68" s="26" t="s">
        <v>23358</v>
      </c>
      <c r="G68" s="27" t="s">
        <v>343</v>
      </c>
      <c r="H68" s="28" t="s">
        <v>9054</v>
      </c>
      <c r="I68" s="28" t="s">
        <v>23359</v>
      </c>
      <c r="J68" t="s">
        <v>309</v>
      </c>
      <c r="K68" t="s">
        <v>310</v>
      </c>
      <c r="M68" t="s">
        <v>375</v>
      </c>
      <c r="N68" s="1" t="e">
        <f>VLOOKUP($A68,Sheet1!$A$1:$T$2589,6,0)</f>
        <v>#N/A</v>
      </c>
    </row>
    <row r="69" spans="1:14" ht="15.75" customHeight="1">
      <c r="A69" s="30" t="s">
        <v>10780</v>
      </c>
      <c r="B69" s="1" t="s">
        <v>802</v>
      </c>
      <c r="C69" s="1" t="s">
        <v>802</v>
      </c>
      <c r="D69" s="31" t="s">
        <v>802</v>
      </c>
      <c r="E69" s="25" t="s">
        <v>23357</v>
      </c>
      <c r="F69" s="26" t="s">
        <v>23358</v>
      </c>
      <c r="G69" s="27" t="s">
        <v>343</v>
      </c>
      <c r="H69" s="28" t="s">
        <v>2678</v>
      </c>
      <c r="I69" s="28" t="s">
        <v>23362</v>
      </c>
      <c r="J69" t="s">
        <v>554</v>
      </c>
      <c r="K69" t="s">
        <v>698</v>
      </c>
      <c r="M69" t="s">
        <v>375</v>
      </c>
      <c r="N69" s="1" t="str">
        <f>VLOOKUP($A69,Sheet1!$A$1:$T$2589,6,0)</f>
        <v>语文</v>
      </c>
    </row>
    <row r="70" spans="1:14" ht="15.75" customHeight="1">
      <c r="A70" s="30" t="s">
        <v>10668</v>
      </c>
      <c r="B70" s="1" t="s">
        <v>805</v>
      </c>
      <c r="C70" s="1" t="s">
        <v>805</v>
      </c>
      <c r="D70" s="31" t="s">
        <v>805</v>
      </c>
      <c r="E70" s="25" t="s">
        <v>23357</v>
      </c>
      <c r="F70" s="26" t="s">
        <v>23358</v>
      </c>
      <c r="G70" s="27" t="s">
        <v>343</v>
      </c>
      <c r="H70" s="28" t="s">
        <v>2678</v>
      </c>
      <c r="I70" s="28" t="s">
        <v>23362</v>
      </c>
      <c r="J70" t="s">
        <v>309</v>
      </c>
      <c r="K70" t="s">
        <v>310</v>
      </c>
      <c r="M70" t="s">
        <v>375</v>
      </c>
      <c r="N70" s="1" t="str">
        <f>VLOOKUP($A70,Sheet1!$A$1:$T$2589,6,0)</f>
        <v>语文</v>
      </c>
    </row>
    <row r="71" spans="1:14" ht="15.75" customHeight="1">
      <c r="A71" s="30" t="s">
        <v>8079</v>
      </c>
      <c r="B71" s="1" t="s">
        <v>808</v>
      </c>
      <c r="C71" s="1" t="s">
        <v>808</v>
      </c>
      <c r="D71" s="31" t="s">
        <v>808</v>
      </c>
      <c r="E71" s="25" t="s">
        <v>23357</v>
      </c>
      <c r="F71" s="26" t="s">
        <v>23358</v>
      </c>
      <c r="G71" s="27" t="s">
        <v>343</v>
      </c>
      <c r="H71" s="28" t="s">
        <v>2678</v>
      </c>
      <c r="I71" s="28" t="s">
        <v>23359</v>
      </c>
      <c r="J71" t="s">
        <v>309</v>
      </c>
      <c r="K71" t="s">
        <v>310</v>
      </c>
      <c r="M71" t="s">
        <v>311</v>
      </c>
      <c r="N71" s="1" t="str">
        <f>VLOOKUP($A71,Sheet1!$A$1:$T$2589,6,0)</f>
        <v>科学</v>
      </c>
    </row>
    <row r="72" spans="1:14" ht="15.75" customHeight="1">
      <c r="A72" s="30" t="s">
        <v>9475</v>
      </c>
      <c r="B72" s="1" t="s">
        <v>812</v>
      </c>
      <c r="C72" s="1" t="s">
        <v>812</v>
      </c>
      <c r="D72" s="38" t="s">
        <v>812</v>
      </c>
      <c r="E72" s="25" t="s">
        <v>23357</v>
      </c>
      <c r="F72" s="26" t="s">
        <v>23358</v>
      </c>
      <c r="G72" s="27" t="s">
        <v>343</v>
      </c>
      <c r="H72" s="28" t="s">
        <v>2678</v>
      </c>
      <c r="I72" s="28" t="s">
        <v>23362</v>
      </c>
      <c r="J72" t="s">
        <v>743</v>
      </c>
      <c r="K72" t="s">
        <v>127</v>
      </c>
      <c r="M72" t="s">
        <v>375</v>
      </c>
      <c r="N72" s="1" t="str">
        <f>VLOOKUP($A72,Sheet1!$A$1:$T$2589,6,0)</f>
        <v>综合</v>
      </c>
    </row>
    <row r="73" spans="1:14" ht="15.75" customHeight="1">
      <c r="A73" s="30" t="s">
        <v>22737</v>
      </c>
      <c r="B73" s="1" t="s">
        <v>827</v>
      </c>
      <c r="C73" s="1" t="s">
        <v>827</v>
      </c>
      <c r="D73" s="38" t="s">
        <v>827</v>
      </c>
      <c r="E73" s="25" t="s">
        <v>23357</v>
      </c>
      <c r="F73" s="26" t="s">
        <v>23358</v>
      </c>
      <c r="G73" s="27" t="s">
        <v>343</v>
      </c>
      <c r="H73" s="28" t="s">
        <v>2678</v>
      </c>
      <c r="I73" s="28" t="s">
        <v>23362</v>
      </c>
      <c r="J73" t="s">
        <v>309</v>
      </c>
      <c r="K73" t="s">
        <v>310</v>
      </c>
      <c r="M73" t="s">
        <v>757</v>
      </c>
      <c r="N73" s="1" t="str">
        <f>VLOOKUP($A73,Sheet1!$A$1:$T$2589,6,0)</f>
        <v>音乐</v>
      </c>
    </row>
    <row r="74" spans="1:14" ht="15.75" customHeight="1">
      <c r="A74" s="30" t="s">
        <v>22232</v>
      </c>
      <c r="B74" s="1" t="s">
        <v>843</v>
      </c>
      <c r="C74" s="1" t="s">
        <v>843</v>
      </c>
      <c r="D74" s="38" t="s">
        <v>843</v>
      </c>
      <c r="E74" s="25" t="s">
        <v>23357</v>
      </c>
      <c r="F74" s="26" t="s">
        <v>23358</v>
      </c>
      <c r="G74" s="27" t="s">
        <v>343</v>
      </c>
      <c r="H74" s="28" t="s">
        <v>2678</v>
      </c>
      <c r="I74" s="28" t="s">
        <v>23362</v>
      </c>
      <c r="J74" t="s">
        <v>37</v>
      </c>
      <c r="K74" t="s">
        <v>38</v>
      </c>
      <c r="M74" t="s">
        <v>69</v>
      </c>
      <c r="N74" s="1" t="str">
        <f>VLOOKUP($A74,Sheet1!$A$1:$T$2589,6,0)</f>
        <v>绘本阅读</v>
      </c>
    </row>
    <row r="75" spans="1:14" ht="15.75" customHeight="1">
      <c r="A75" s="30" t="s">
        <v>13634</v>
      </c>
      <c r="B75" s="1" t="s">
        <v>846</v>
      </c>
      <c r="C75" s="1" t="s">
        <v>846</v>
      </c>
      <c r="D75" s="38" t="s">
        <v>846</v>
      </c>
      <c r="E75" s="25" t="s">
        <v>23357</v>
      </c>
      <c r="F75" s="26" t="s">
        <v>23358</v>
      </c>
      <c r="G75" s="27" t="s">
        <v>343</v>
      </c>
      <c r="H75" s="28" t="s">
        <v>2678</v>
      </c>
      <c r="I75" s="28" t="s">
        <v>23359</v>
      </c>
      <c r="J75" t="s">
        <v>37</v>
      </c>
      <c r="K75" t="s">
        <v>38</v>
      </c>
      <c r="M75" t="s">
        <v>69</v>
      </c>
      <c r="N75" s="1" t="str">
        <f>VLOOKUP($A75,Sheet1!$A$1:$T$2589,6,0)</f>
        <v>语文</v>
      </c>
    </row>
    <row r="76" spans="1:14" ht="15.75" customHeight="1">
      <c r="A76" s="39" t="s">
        <v>6763</v>
      </c>
      <c r="B76" s="1" t="s">
        <v>861</v>
      </c>
      <c r="C76" s="1" t="s">
        <v>861</v>
      </c>
      <c r="D76" s="38" t="s">
        <v>861</v>
      </c>
      <c r="E76" s="25" t="s">
        <v>23357</v>
      </c>
      <c r="F76" s="26" t="s">
        <v>23358</v>
      </c>
      <c r="G76" s="27" t="s">
        <v>343</v>
      </c>
      <c r="H76" s="28" t="s">
        <v>2678</v>
      </c>
      <c r="I76" s="28" t="s">
        <v>23362</v>
      </c>
      <c r="J76" t="s">
        <v>37</v>
      </c>
      <c r="K76" t="s">
        <v>38</v>
      </c>
      <c r="M76" t="s">
        <v>69</v>
      </c>
      <c r="N76" s="1" t="str">
        <f>VLOOKUP($A76,Sheet1!$A$1:$T$2589,6,0)</f>
        <v>语文</v>
      </c>
    </row>
    <row r="77" spans="1:14" ht="15.75" customHeight="1">
      <c r="A77" s="30" t="s">
        <v>7311</v>
      </c>
      <c r="B77" s="1" t="s">
        <v>864</v>
      </c>
      <c r="C77" s="1" t="s">
        <v>864</v>
      </c>
      <c r="D77" s="38" t="s">
        <v>864</v>
      </c>
      <c r="E77" s="25" t="s">
        <v>23357</v>
      </c>
      <c r="F77" s="26" t="s">
        <v>23358</v>
      </c>
      <c r="G77" s="27" t="s">
        <v>343</v>
      </c>
      <c r="H77" s="28" t="s">
        <v>2678</v>
      </c>
      <c r="I77" s="28" t="s">
        <v>23362</v>
      </c>
      <c r="J77" t="s">
        <v>37</v>
      </c>
      <c r="K77" t="s">
        <v>38</v>
      </c>
      <c r="M77" t="s">
        <v>69</v>
      </c>
      <c r="N77" s="1" t="str">
        <f>VLOOKUP($A77,Sheet1!$A$1:$T$2589,6,0)</f>
        <v>语文</v>
      </c>
    </row>
    <row r="78" spans="1:14" ht="15.75" customHeight="1">
      <c r="A78" s="30" t="s">
        <v>10817</v>
      </c>
      <c r="B78" s="1" t="s">
        <v>879</v>
      </c>
      <c r="C78" s="1" t="s">
        <v>879</v>
      </c>
      <c r="D78" s="38" t="s">
        <v>879</v>
      </c>
      <c r="E78" s="25" t="s">
        <v>23357</v>
      </c>
      <c r="F78" s="26" t="s">
        <v>23358</v>
      </c>
      <c r="G78" s="27" t="s">
        <v>343</v>
      </c>
      <c r="H78" s="28" t="s">
        <v>2678</v>
      </c>
      <c r="I78" s="28" t="s">
        <v>23362</v>
      </c>
      <c r="J78" t="s">
        <v>37</v>
      </c>
      <c r="K78" t="s">
        <v>38</v>
      </c>
      <c r="M78" t="s">
        <v>39</v>
      </c>
      <c r="N78" s="1" t="str">
        <f>VLOOKUP($A78,Sheet1!$A$1:$T$2589,6,0)</f>
        <v>语文</v>
      </c>
    </row>
    <row r="79" spans="1:14" ht="15.75" customHeight="1">
      <c r="A79" s="30" t="s">
        <v>9270</v>
      </c>
      <c r="B79" s="1" t="s">
        <v>894</v>
      </c>
      <c r="C79" s="1" t="s">
        <v>894</v>
      </c>
      <c r="D79" s="38" t="s">
        <v>894</v>
      </c>
      <c r="E79" s="25" t="s">
        <v>23357</v>
      </c>
      <c r="F79" s="26" t="s">
        <v>23358</v>
      </c>
      <c r="G79" s="27" t="s">
        <v>343</v>
      </c>
      <c r="H79" s="28" t="s">
        <v>2678</v>
      </c>
      <c r="I79" s="28" t="s">
        <v>23362</v>
      </c>
      <c r="J79" t="s">
        <v>37</v>
      </c>
      <c r="K79" t="s">
        <v>38</v>
      </c>
      <c r="M79" t="s">
        <v>39</v>
      </c>
      <c r="N79" s="1" t="str">
        <f>VLOOKUP($A79,Sheet1!$A$1:$T$2589,6,0)</f>
        <v>语文</v>
      </c>
    </row>
    <row r="80" spans="1:14" ht="15.75" customHeight="1">
      <c r="A80" s="30" t="s">
        <v>23042</v>
      </c>
      <c r="B80" s="1" t="s">
        <v>897</v>
      </c>
      <c r="C80" s="1" t="s">
        <v>897</v>
      </c>
      <c r="D80" s="38" t="s">
        <v>897</v>
      </c>
      <c r="E80" s="25" t="s">
        <v>23357</v>
      </c>
      <c r="F80" s="26" t="s">
        <v>23358</v>
      </c>
      <c r="G80" s="27" t="s">
        <v>343</v>
      </c>
      <c r="H80" s="28" t="s">
        <v>2678</v>
      </c>
      <c r="I80" s="28" t="s">
        <v>23362</v>
      </c>
      <c r="J80" t="s">
        <v>37</v>
      </c>
      <c r="K80" t="s">
        <v>38</v>
      </c>
      <c r="M80" t="s">
        <v>39</v>
      </c>
      <c r="N80" s="1" t="str">
        <f>VLOOKUP($A80,Sheet1!$A$1:$T$2589,6,0)</f>
        <v>综合</v>
      </c>
    </row>
    <row r="81" spans="1:14" ht="15.75" customHeight="1">
      <c r="A81" s="30" t="s">
        <v>19214</v>
      </c>
      <c r="B81" s="1" t="s">
        <v>911</v>
      </c>
      <c r="C81" s="1" t="s">
        <v>911</v>
      </c>
      <c r="D81" s="38" t="s">
        <v>911</v>
      </c>
      <c r="E81" s="25" t="s">
        <v>23357</v>
      </c>
      <c r="F81" s="26" t="s">
        <v>23358</v>
      </c>
      <c r="G81" s="27" t="s">
        <v>343</v>
      </c>
      <c r="H81" s="28" t="s">
        <v>2678</v>
      </c>
      <c r="I81" s="28" t="s">
        <v>23362</v>
      </c>
      <c r="J81" t="s">
        <v>37</v>
      </c>
      <c r="K81" t="s">
        <v>38</v>
      </c>
      <c r="M81" t="s">
        <v>39</v>
      </c>
      <c r="N81" s="1" t="str">
        <f>VLOOKUP($A81,Sheet1!$A$1:$T$2589,6,0)</f>
        <v>信息技术</v>
      </c>
    </row>
    <row r="82" spans="1:14" ht="15.75" customHeight="1">
      <c r="A82" s="30" t="s">
        <v>18793</v>
      </c>
      <c r="B82" s="1" t="s">
        <v>913</v>
      </c>
      <c r="C82" s="1" t="s">
        <v>913</v>
      </c>
      <c r="D82" s="38" t="s">
        <v>913</v>
      </c>
      <c r="E82" s="25" t="s">
        <v>23357</v>
      </c>
      <c r="F82" s="26" t="s">
        <v>23358</v>
      </c>
      <c r="G82" s="27" t="s">
        <v>343</v>
      </c>
      <c r="H82" s="28" t="s">
        <v>2678</v>
      </c>
      <c r="I82" s="28" t="s">
        <v>23362</v>
      </c>
      <c r="J82" t="s">
        <v>309</v>
      </c>
      <c r="K82" t="s">
        <v>822</v>
      </c>
      <c r="M82" t="s">
        <v>375</v>
      </c>
      <c r="N82" s="1" t="str">
        <f>VLOOKUP($A82,Sheet1!$A$1:$T$2589,6,0)</f>
        <v>美术</v>
      </c>
    </row>
    <row r="83" spans="1:14" ht="15.75" customHeight="1">
      <c r="A83" s="37" t="s">
        <v>58</v>
      </c>
      <c r="B83" s="1" t="s">
        <v>76</v>
      </c>
      <c r="C83" s="1" t="s">
        <v>76</v>
      </c>
      <c r="D83" s="38" t="s">
        <v>76</v>
      </c>
      <c r="E83" s="25" t="s">
        <v>23357</v>
      </c>
      <c r="F83" s="26" t="s">
        <v>23358</v>
      </c>
      <c r="G83" s="27" t="s">
        <v>135</v>
      </c>
      <c r="H83" s="28" t="s">
        <v>2678</v>
      </c>
      <c r="I83" s="28" t="s">
        <v>23362</v>
      </c>
      <c r="J83" t="s">
        <v>554</v>
      </c>
      <c r="K83" t="s">
        <v>837</v>
      </c>
      <c r="M83" t="s">
        <v>375</v>
      </c>
      <c r="N83" s="1" t="str">
        <f>VLOOKUP($A83,Sheet1!$A$1:$T$2589,6,0)</f>
        <v>体育</v>
      </c>
    </row>
    <row r="84" spans="1:14" ht="15.75" customHeight="1">
      <c r="A84" s="30" t="s">
        <v>10062</v>
      </c>
      <c r="B84" s="1" t="s">
        <v>931</v>
      </c>
      <c r="C84" s="1" t="s">
        <v>931</v>
      </c>
      <c r="D84" s="38" t="s">
        <v>931</v>
      </c>
      <c r="E84" s="25" t="s">
        <v>23357</v>
      </c>
      <c r="F84" s="26" t="s">
        <v>23358</v>
      </c>
      <c r="G84" s="27" t="s">
        <v>343</v>
      </c>
      <c r="H84" s="28" t="s">
        <v>2678</v>
      </c>
      <c r="I84" s="28" t="s">
        <v>23362</v>
      </c>
      <c r="J84" t="s">
        <v>554</v>
      </c>
      <c r="K84" t="s">
        <v>837</v>
      </c>
      <c r="M84" t="s">
        <v>375</v>
      </c>
      <c r="N84" s="1" t="str">
        <f>VLOOKUP($A84,Sheet1!$A$1:$T$2589,6,0)</f>
        <v>未提及</v>
      </c>
    </row>
    <row r="85" spans="1:14" ht="15.75" customHeight="1">
      <c r="A85" s="30" t="s">
        <v>7311</v>
      </c>
      <c r="B85" s="1" t="s">
        <v>934</v>
      </c>
      <c r="C85" s="1" t="s">
        <v>934</v>
      </c>
      <c r="D85" s="38" t="s">
        <v>934</v>
      </c>
      <c r="E85" s="25" t="s">
        <v>23357</v>
      </c>
      <c r="F85" s="26" t="s">
        <v>23358</v>
      </c>
      <c r="G85" s="27" t="s">
        <v>343</v>
      </c>
      <c r="H85" s="28" t="s">
        <v>2678</v>
      </c>
      <c r="I85" s="28" t="s">
        <v>23362</v>
      </c>
      <c r="J85" t="s">
        <v>554</v>
      </c>
      <c r="K85" t="s">
        <v>555</v>
      </c>
      <c r="M85" t="s">
        <v>375</v>
      </c>
      <c r="N85" s="1" t="str">
        <f>VLOOKUP($A85,Sheet1!$A$1:$T$2589,6,0)</f>
        <v>语文</v>
      </c>
    </row>
    <row r="86" spans="1:14" ht="15.75" customHeight="1">
      <c r="A86" s="30" t="s">
        <v>3346</v>
      </c>
      <c r="B86" s="1" t="s">
        <v>963</v>
      </c>
      <c r="C86" s="1" t="s">
        <v>963</v>
      </c>
      <c r="D86" s="38" t="s">
        <v>963</v>
      </c>
      <c r="E86" s="25" t="s">
        <v>23357</v>
      </c>
      <c r="F86" s="26" t="s">
        <v>23363</v>
      </c>
      <c r="G86" s="27" t="s">
        <v>343</v>
      </c>
      <c r="H86" s="28" t="s">
        <v>2678</v>
      </c>
      <c r="I86" s="28" t="s">
        <v>23362</v>
      </c>
      <c r="J86" t="s">
        <v>554</v>
      </c>
      <c r="K86" t="s">
        <v>555</v>
      </c>
      <c r="M86" t="s">
        <v>375</v>
      </c>
      <c r="N86" s="1" t="str">
        <f>VLOOKUP($A86,Sheet1!$A$1:$T$2589,6,0)</f>
        <v>信息科技</v>
      </c>
    </row>
    <row r="87" spans="1:14" ht="15.75" customHeight="1">
      <c r="A87" s="30" t="s">
        <v>2712</v>
      </c>
      <c r="B87" s="1" t="s">
        <v>966</v>
      </c>
      <c r="C87" s="1" t="s">
        <v>966</v>
      </c>
      <c r="D87" s="38" t="s">
        <v>966</v>
      </c>
      <c r="E87" s="25" t="s">
        <v>23357</v>
      </c>
      <c r="F87" s="26" t="s">
        <v>23358</v>
      </c>
      <c r="G87" s="27" t="s">
        <v>343</v>
      </c>
      <c r="H87" s="28" t="s">
        <v>2678</v>
      </c>
      <c r="I87" s="28" t="s">
        <v>23362</v>
      </c>
      <c r="J87" t="s">
        <v>309</v>
      </c>
      <c r="K87" t="s">
        <v>310</v>
      </c>
      <c r="M87" t="s">
        <v>375</v>
      </c>
      <c r="N87" s="1" t="str">
        <f>VLOOKUP($A87,Sheet1!$A$1:$T$2589,6,0)</f>
        <v>思政</v>
      </c>
    </row>
    <row r="88" spans="1:14" ht="15.75" customHeight="1">
      <c r="A88" s="30" t="s">
        <v>22656</v>
      </c>
      <c r="B88" s="1" t="s">
        <v>969</v>
      </c>
      <c r="C88" s="1" t="s">
        <v>969</v>
      </c>
      <c r="D88" s="38" t="s">
        <v>969</v>
      </c>
      <c r="E88" s="25" t="s">
        <v>23357</v>
      </c>
      <c r="F88" s="26" t="s">
        <v>23358</v>
      </c>
      <c r="G88" s="27" t="s">
        <v>343</v>
      </c>
      <c r="H88" s="28" t="s">
        <v>2678</v>
      </c>
      <c r="I88" s="28" t="s">
        <v>23362</v>
      </c>
      <c r="J88" t="s">
        <v>87</v>
      </c>
      <c r="K88" t="s">
        <v>888</v>
      </c>
      <c r="M88" t="s">
        <v>375</v>
      </c>
      <c r="N88" s="1" t="str">
        <f>VLOOKUP($A88,Sheet1!$A$1:$T$2589,6,0)</f>
        <v>美术</v>
      </c>
    </row>
    <row r="89" spans="1:14" ht="15.75" customHeight="1">
      <c r="A89" s="30" t="s">
        <v>22737</v>
      </c>
      <c r="B89" s="1" t="s">
        <v>983</v>
      </c>
      <c r="C89" s="1" t="s">
        <v>983</v>
      </c>
      <c r="D89" s="38" t="s">
        <v>983</v>
      </c>
      <c r="E89" s="25" t="s">
        <v>23357</v>
      </c>
      <c r="F89" s="26" t="s">
        <v>23358</v>
      </c>
      <c r="G89" s="27" t="s">
        <v>343</v>
      </c>
      <c r="H89" s="28" t="s">
        <v>2678</v>
      </c>
      <c r="I89" s="28" t="s">
        <v>23362</v>
      </c>
      <c r="J89" t="s">
        <v>87</v>
      </c>
      <c r="K89" t="s">
        <v>888</v>
      </c>
      <c r="M89" t="s">
        <v>375</v>
      </c>
      <c r="N89" s="1" t="str">
        <f>VLOOKUP($A89,Sheet1!$A$1:$T$2589,6,0)</f>
        <v>音乐</v>
      </c>
    </row>
    <row r="90" spans="1:14" ht="15.75" customHeight="1">
      <c r="A90" s="30" t="s">
        <v>14389</v>
      </c>
      <c r="B90" s="1" t="s">
        <v>987</v>
      </c>
      <c r="C90" s="1" t="s">
        <v>987</v>
      </c>
      <c r="D90" s="38" t="s">
        <v>987</v>
      </c>
      <c r="E90" s="25" t="s">
        <v>23357</v>
      </c>
      <c r="F90" s="26" t="s">
        <v>23358</v>
      </c>
      <c r="G90" s="27" t="s">
        <v>343</v>
      </c>
      <c r="H90" s="28" t="s">
        <v>2678</v>
      </c>
      <c r="I90" s="28" t="s">
        <v>23362</v>
      </c>
      <c r="J90" t="s">
        <v>309</v>
      </c>
      <c r="K90" t="s">
        <v>310</v>
      </c>
      <c r="M90" t="s">
        <v>375</v>
      </c>
      <c r="N90" s="1" t="str">
        <f>VLOOKUP($A90,Sheet1!$A$1:$T$2589,6,0)</f>
        <v>体育</v>
      </c>
    </row>
    <row r="91" spans="1:14" ht="15.75" customHeight="1">
      <c r="A91" s="30" t="s">
        <v>12404</v>
      </c>
      <c r="B91" s="1" t="s">
        <v>1003</v>
      </c>
      <c r="C91" s="1" t="s">
        <v>1003</v>
      </c>
      <c r="D91" s="38" t="s">
        <v>1003</v>
      </c>
      <c r="E91" s="25" t="s">
        <v>23357</v>
      </c>
      <c r="F91" s="26" t="s">
        <v>23358</v>
      </c>
      <c r="G91" s="27" t="s">
        <v>343</v>
      </c>
      <c r="H91" s="28" t="s">
        <v>2678</v>
      </c>
      <c r="I91" s="28" t="s">
        <v>23362</v>
      </c>
      <c r="J91" t="s">
        <v>309</v>
      </c>
      <c r="K91" t="s">
        <v>310</v>
      </c>
      <c r="M91" t="s">
        <v>375</v>
      </c>
      <c r="N91" s="1" t="str">
        <f>VLOOKUP($A91,Sheet1!$A$1:$T$2589,6,0)</f>
        <v>体育</v>
      </c>
    </row>
    <row r="92" spans="1:14" ht="15.75" customHeight="1">
      <c r="A92" s="30" t="s">
        <v>5212</v>
      </c>
      <c r="B92" s="1" t="s">
        <v>1018</v>
      </c>
      <c r="C92" s="1" t="s">
        <v>1018</v>
      </c>
      <c r="D92" s="38" t="s">
        <v>1018</v>
      </c>
      <c r="E92" s="25" t="s">
        <v>23357</v>
      </c>
      <c r="F92" s="26" t="s">
        <v>23358</v>
      </c>
      <c r="G92" s="27" t="s">
        <v>343</v>
      </c>
      <c r="H92" s="28" t="s">
        <v>2678</v>
      </c>
      <c r="I92" s="28" t="s">
        <v>23359</v>
      </c>
      <c r="J92" t="s">
        <v>309</v>
      </c>
      <c r="K92" t="s">
        <v>310</v>
      </c>
      <c r="M92" t="s">
        <v>375</v>
      </c>
      <c r="N92" s="1" t="str">
        <f>VLOOKUP($A92,Sheet1!$A$1:$T$2589,6,0)</f>
        <v>艺术</v>
      </c>
    </row>
    <row r="93" spans="1:14" ht="15.75" customHeight="1">
      <c r="A93" s="30" t="s">
        <v>6740</v>
      </c>
      <c r="B93" s="1" t="s">
        <v>1022</v>
      </c>
      <c r="C93" s="1" t="s">
        <v>1022</v>
      </c>
      <c r="D93" s="38" t="s">
        <v>1022</v>
      </c>
      <c r="E93" s="25" t="s">
        <v>23357</v>
      </c>
      <c r="F93" s="26" t="s">
        <v>23358</v>
      </c>
      <c r="G93" s="27" t="s">
        <v>343</v>
      </c>
      <c r="H93" s="28" t="s">
        <v>2678</v>
      </c>
      <c r="I93" s="28" t="s">
        <v>23362</v>
      </c>
      <c r="J93" t="s">
        <v>554</v>
      </c>
      <c r="K93" t="s">
        <v>925</v>
      </c>
      <c r="M93" t="s">
        <v>375</v>
      </c>
      <c r="N93" s="1" t="str">
        <f>VLOOKUP($A93,Sheet1!$A$1:$T$2589,6,0)</f>
        <v>数学</v>
      </c>
    </row>
    <row r="94" spans="1:14" ht="15.75" customHeight="1">
      <c r="A94" s="30" t="s">
        <v>20266</v>
      </c>
      <c r="B94" s="1" t="s">
        <v>1036</v>
      </c>
      <c r="C94" s="1" t="s">
        <v>1036</v>
      </c>
      <c r="D94" s="38" t="s">
        <v>1036</v>
      </c>
      <c r="E94" s="25" t="s">
        <v>23357</v>
      </c>
      <c r="F94" s="26" t="s">
        <v>23358</v>
      </c>
      <c r="G94" s="27" t="s">
        <v>343</v>
      </c>
      <c r="H94" s="28" t="s">
        <v>2678</v>
      </c>
      <c r="I94" s="28" t="s">
        <v>23362</v>
      </c>
      <c r="J94" t="s">
        <v>554</v>
      </c>
      <c r="K94" t="s">
        <v>925</v>
      </c>
      <c r="M94" t="s">
        <v>375</v>
      </c>
      <c r="N94" s="1" t="str">
        <f>VLOOKUP($A94,Sheet1!$A$1:$T$2589,6,0)</f>
        <v>语文</v>
      </c>
    </row>
    <row r="95" spans="1:14" ht="15.75" customHeight="1">
      <c r="A95" s="30" t="s">
        <v>4026</v>
      </c>
      <c r="B95" s="1" t="s">
        <v>1051</v>
      </c>
      <c r="C95" s="1" t="s">
        <v>1051</v>
      </c>
      <c r="D95" s="38" t="s">
        <v>1051</v>
      </c>
      <c r="E95" s="25" t="s">
        <v>23357</v>
      </c>
      <c r="F95" s="26" t="s">
        <v>23363</v>
      </c>
      <c r="G95" s="27" t="s">
        <v>343</v>
      </c>
      <c r="H95" s="28" t="s">
        <v>2678</v>
      </c>
      <c r="I95" s="28" t="s">
        <v>23362</v>
      </c>
      <c r="J95" t="s">
        <v>309</v>
      </c>
      <c r="K95" t="s">
        <v>310</v>
      </c>
      <c r="M95" t="s">
        <v>375</v>
      </c>
      <c r="N95" s="1" t="str">
        <f>VLOOKUP($A95,Sheet1!$A$1:$T$2589,6,0)</f>
        <v>美术</v>
      </c>
    </row>
    <row r="96" spans="1:14" ht="15.75" customHeight="1">
      <c r="A96" s="30" t="s">
        <v>8580</v>
      </c>
      <c r="B96" s="1" t="s">
        <v>1078</v>
      </c>
      <c r="C96" s="1" t="s">
        <v>1078</v>
      </c>
      <c r="D96" s="38" t="s">
        <v>1078</v>
      </c>
      <c r="E96" s="25" t="s">
        <v>23357</v>
      </c>
      <c r="F96" s="26" t="s">
        <v>23358</v>
      </c>
      <c r="G96" s="27" t="s">
        <v>343</v>
      </c>
      <c r="H96" s="28" t="s">
        <v>2678</v>
      </c>
      <c r="I96" s="28" t="s">
        <v>23362</v>
      </c>
      <c r="J96" t="s">
        <v>37</v>
      </c>
      <c r="K96" t="s">
        <v>38</v>
      </c>
      <c r="M96" t="s">
        <v>39</v>
      </c>
      <c r="N96" s="1" t="str">
        <f>VLOOKUP($A96,Sheet1!$A$1:$T$2589,6,0)</f>
        <v>美术</v>
      </c>
    </row>
    <row r="97" spans="1:14" ht="15.75" customHeight="1">
      <c r="A97" s="30" t="s">
        <v>9776</v>
      </c>
      <c r="B97" s="1" t="s">
        <v>1081</v>
      </c>
      <c r="C97" s="1" t="s">
        <v>1081</v>
      </c>
      <c r="D97" s="38" t="s">
        <v>1081</v>
      </c>
      <c r="E97" s="25" t="s">
        <v>23357</v>
      </c>
      <c r="F97" s="26" t="s">
        <v>23358</v>
      </c>
      <c r="G97" s="27" t="s">
        <v>343</v>
      </c>
      <c r="H97" s="28" t="s">
        <v>2678</v>
      </c>
      <c r="I97" s="28" t="s">
        <v>23362</v>
      </c>
      <c r="J97" t="s">
        <v>37</v>
      </c>
      <c r="K97" t="s">
        <v>38</v>
      </c>
      <c r="M97" t="s">
        <v>39</v>
      </c>
      <c r="N97" s="1" t="str">
        <f>VLOOKUP($A97,Sheet1!$A$1:$T$2589,6,0)</f>
        <v>语文</v>
      </c>
    </row>
    <row r="98" spans="1:14" ht="15.75" customHeight="1">
      <c r="A98" s="30" t="s">
        <v>5239</v>
      </c>
      <c r="B98" s="1" t="s">
        <v>1094</v>
      </c>
      <c r="C98" s="1" t="s">
        <v>1094</v>
      </c>
      <c r="D98" s="38" t="s">
        <v>1094</v>
      </c>
      <c r="E98" s="25" t="s">
        <v>23357</v>
      </c>
      <c r="F98" s="26" t="s">
        <v>23358</v>
      </c>
      <c r="G98" s="27" t="s">
        <v>343</v>
      </c>
      <c r="H98" s="28" t="s">
        <v>2678</v>
      </c>
      <c r="I98" s="28" t="s">
        <v>23359</v>
      </c>
      <c r="J98" t="s">
        <v>37</v>
      </c>
      <c r="K98" t="s">
        <v>38</v>
      </c>
      <c r="M98" t="s">
        <v>39</v>
      </c>
      <c r="N98" s="1" t="str">
        <f>VLOOKUP($A98,Sheet1!$A$1:$T$2589,6,0)</f>
        <v>科学</v>
      </c>
    </row>
    <row r="99" spans="1:14" ht="15.75" customHeight="1">
      <c r="A99" s="33" t="s">
        <v>25128</v>
      </c>
      <c r="B99" s="1" t="s">
        <v>1106</v>
      </c>
      <c r="C99" s="1" t="s">
        <v>1106</v>
      </c>
      <c r="D99" s="38" t="s">
        <v>1106</v>
      </c>
      <c r="E99" s="25" t="s">
        <v>23357</v>
      </c>
      <c r="F99" s="26" t="s">
        <v>23358</v>
      </c>
      <c r="G99" s="27" t="s">
        <v>343</v>
      </c>
      <c r="H99" s="28" t="s">
        <v>2678</v>
      </c>
      <c r="I99" s="28" t="s">
        <v>23362</v>
      </c>
      <c r="J99" t="s">
        <v>37</v>
      </c>
      <c r="K99" t="s">
        <v>38</v>
      </c>
      <c r="M99" t="s">
        <v>39</v>
      </c>
      <c r="N99" s="1" t="e">
        <f>VLOOKUP($A99,Sheet1!$A$1:$T$2589,6,0)</f>
        <v>#N/A</v>
      </c>
    </row>
    <row r="100" spans="1:14" ht="15.75" customHeight="1">
      <c r="A100" s="30" t="s">
        <v>1459</v>
      </c>
      <c r="B100" s="1" t="s">
        <v>1119</v>
      </c>
      <c r="C100" s="1" t="s">
        <v>1119</v>
      </c>
      <c r="D100" s="38" t="s">
        <v>1119</v>
      </c>
      <c r="E100" s="25" t="s">
        <v>23357</v>
      </c>
      <c r="F100" s="26" t="s">
        <v>23358</v>
      </c>
      <c r="G100" s="27" t="s">
        <v>343</v>
      </c>
      <c r="H100" s="28" t="s">
        <v>9054</v>
      </c>
      <c r="I100" s="28" t="s">
        <v>23359</v>
      </c>
      <c r="J100" t="s">
        <v>37</v>
      </c>
      <c r="K100" t="s">
        <v>38</v>
      </c>
      <c r="M100" t="s">
        <v>39</v>
      </c>
      <c r="N100" s="1" t="str">
        <f>VLOOKUP($A100,Sheet1!$A$1:$T$2589,6,0)</f>
        <v>美术</v>
      </c>
    </row>
    <row r="101" spans="1:14" ht="15.75" customHeight="1">
      <c r="A101" s="30" t="s">
        <v>19283</v>
      </c>
      <c r="B101" s="1" t="s">
        <v>1135</v>
      </c>
      <c r="C101" s="1" t="s">
        <v>1135</v>
      </c>
      <c r="D101" s="1" t="s">
        <v>1135</v>
      </c>
      <c r="E101" s="25" t="s">
        <v>23357</v>
      </c>
      <c r="F101" s="26" t="s">
        <v>23369</v>
      </c>
      <c r="G101" s="27" t="s">
        <v>343</v>
      </c>
      <c r="H101" s="28" t="s">
        <v>2678</v>
      </c>
      <c r="I101" s="28" t="s">
        <v>23359</v>
      </c>
      <c r="J101" t="s">
        <v>156</v>
      </c>
      <c r="K101" t="s">
        <v>156</v>
      </c>
      <c r="M101" t="s">
        <v>156</v>
      </c>
      <c r="N101" s="1" t="str">
        <f>VLOOKUP($A101,Sheet1!$A$1:$T$2589,6,0)</f>
        <v>物理</v>
      </c>
    </row>
    <row r="102" spans="1:14" ht="15.75" customHeight="1">
      <c r="A102" s="30" t="s">
        <v>8138</v>
      </c>
      <c r="B102" s="1" t="s">
        <v>1147</v>
      </c>
      <c r="C102" s="1" t="s">
        <v>1147</v>
      </c>
      <c r="D102" s="1" t="s">
        <v>1147</v>
      </c>
      <c r="E102" s="25" t="s">
        <v>23357</v>
      </c>
      <c r="F102" s="26" t="s">
        <v>23358</v>
      </c>
      <c r="G102" s="27" t="s">
        <v>343</v>
      </c>
      <c r="H102" s="28" t="s">
        <v>2678</v>
      </c>
      <c r="I102" s="28" t="s">
        <v>23362</v>
      </c>
      <c r="J102" t="s">
        <v>87</v>
      </c>
      <c r="K102" t="s">
        <v>998</v>
      </c>
      <c r="M102" t="s">
        <v>39</v>
      </c>
      <c r="N102" s="1" t="str">
        <f>VLOOKUP($A102,Sheet1!$A$1:$T$2589,6,0)</f>
        <v>未提及</v>
      </c>
    </row>
    <row r="103" spans="1:14" ht="15.75" customHeight="1">
      <c r="A103" s="30" t="s">
        <v>9584</v>
      </c>
      <c r="B103" s="1" t="s">
        <v>1160</v>
      </c>
      <c r="C103" s="1" t="s">
        <v>1160</v>
      </c>
      <c r="D103" s="1" t="s">
        <v>1160</v>
      </c>
      <c r="E103" s="25" t="s">
        <v>23357</v>
      </c>
      <c r="F103" s="26" t="s">
        <v>23358</v>
      </c>
      <c r="G103" s="27" t="s">
        <v>343</v>
      </c>
      <c r="H103" s="28" t="s">
        <v>2678</v>
      </c>
      <c r="I103" s="28" t="s">
        <v>23362</v>
      </c>
      <c r="J103" t="s">
        <v>37</v>
      </c>
      <c r="K103" t="s">
        <v>38</v>
      </c>
      <c r="M103" t="s">
        <v>39</v>
      </c>
      <c r="N103" s="1" t="str">
        <f>VLOOKUP($A103,Sheet1!$A$1:$T$2589,6,0)</f>
        <v>语文</v>
      </c>
    </row>
    <row r="104" spans="1:14" ht="15.75" customHeight="1">
      <c r="A104" s="30" t="s">
        <v>14921</v>
      </c>
      <c r="B104" s="1" t="s">
        <v>1176</v>
      </c>
      <c r="C104" s="1" t="s">
        <v>1176</v>
      </c>
      <c r="D104" s="1" t="s">
        <v>1176</v>
      </c>
      <c r="E104" s="25" t="s">
        <v>23357</v>
      </c>
      <c r="F104" s="26" t="s">
        <v>23358</v>
      </c>
      <c r="G104" s="27" t="s">
        <v>343</v>
      </c>
      <c r="H104" s="28" t="s">
        <v>2678</v>
      </c>
      <c r="I104" s="28" t="s">
        <v>23362</v>
      </c>
      <c r="J104" t="s">
        <v>37</v>
      </c>
      <c r="K104" t="s">
        <v>38</v>
      </c>
      <c r="M104" t="s">
        <v>39</v>
      </c>
      <c r="N104" s="1" t="str">
        <f>VLOOKUP($A104,Sheet1!$A$1:$T$2589,6,0)</f>
        <v>数学</v>
      </c>
    </row>
    <row r="105" spans="1:14" ht="15.75" customHeight="1">
      <c r="A105" s="30" t="s">
        <v>11742</v>
      </c>
      <c r="B105" s="1" t="s">
        <v>1179</v>
      </c>
      <c r="C105" s="1" t="s">
        <v>1179</v>
      </c>
      <c r="D105" s="1" t="s">
        <v>1179</v>
      </c>
      <c r="E105" s="25" t="s">
        <v>23357</v>
      </c>
      <c r="F105" s="26" t="s">
        <v>23358</v>
      </c>
      <c r="G105" s="27" t="s">
        <v>343</v>
      </c>
      <c r="H105" s="28" t="s">
        <v>2678</v>
      </c>
      <c r="I105" s="28" t="s">
        <v>23362</v>
      </c>
      <c r="J105" t="s">
        <v>37</v>
      </c>
      <c r="K105" t="s">
        <v>250</v>
      </c>
      <c r="M105" t="s">
        <v>39</v>
      </c>
      <c r="N105" s="1" t="str">
        <f>VLOOKUP($A105,Sheet1!$A$1:$T$2589,6,0)</f>
        <v>物理</v>
      </c>
    </row>
    <row r="106" spans="1:14" ht="15.75" customHeight="1">
      <c r="A106" s="30" t="s">
        <v>5100</v>
      </c>
      <c r="B106" s="1" t="s">
        <v>1192</v>
      </c>
      <c r="C106" s="1" t="s">
        <v>1192</v>
      </c>
      <c r="D106" s="1" t="s">
        <v>1192</v>
      </c>
      <c r="E106" s="25" t="s">
        <v>23357</v>
      </c>
      <c r="F106" s="26" t="s">
        <v>23363</v>
      </c>
      <c r="G106" s="27" t="s">
        <v>343</v>
      </c>
      <c r="H106" s="28" t="s">
        <v>2678</v>
      </c>
      <c r="I106" s="28" t="s">
        <v>23362</v>
      </c>
      <c r="J106" t="s">
        <v>87</v>
      </c>
      <c r="K106" t="s">
        <v>998</v>
      </c>
      <c r="M106" t="s">
        <v>39</v>
      </c>
      <c r="N106" s="1" t="str">
        <f>VLOOKUP($A106,Sheet1!$A$1:$T$2589,6,0)</f>
        <v>数学</v>
      </c>
    </row>
    <row r="107" spans="1:14" ht="15.75" customHeight="1">
      <c r="A107" s="30" t="s">
        <v>11698</v>
      </c>
      <c r="B107" s="1" t="s">
        <v>1205</v>
      </c>
      <c r="C107" s="1" t="s">
        <v>1205</v>
      </c>
      <c r="D107" s="1" t="s">
        <v>1205</v>
      </c>
      <c r="E107" s="25" t="s">
        <v>23357</v>
      </c>
      <c r="F107" s="26" t="s">
        <v>23358</v>
      </c>
      <c r="G107" s="27" t="s">
        <v>343</v>
      </c>
      <c r="H107" s="28" t="s">
        <v>2678</v>
      </c>
      <c r="I107" s="28" t="s">
        <v>23359</v>
      </c>
      <c r="J107" t="s">
        <v>87</v>
      </c>
      <c r="K107" t="s">
        <v>998</v>
      </c>
      <c r="M107" t="s">
        <v>39</v>
      </c>
      <c r="N107" s="1" t="str">
        <f>VLOOKUP($A107,Sheet1!$A$1:$T$2589,6,0)</f>
        <v>历史</v>
      </c>
    </row>
    <row r="108" spans="1:14" ht="15.75" customHeight="1">
      <c r="A108" s="30" t="s">
        <v>7311</v>
      </c>
      <c r="B108" s="1" t="s">
        <v>1219</v>
      </c>
      <c r="C108" s="1" t="s">
        <v>1219</v>
      </c>
      <c r="D108" s="1" t="s">
        <v>1219</v>
      </c>
      <c r="E108" s="25" t="s">
        <v>23357</v>
      </c>
      <c r="F108" s="26" t="s">
        <v>23358</v>
      </c>
      <c r="G108" s="27" t="s">
        <v>343</v>
      </c>
      <c r="H108" s="28" t="s">
        <v>2678</v>
      </c>
      <c r="I108" s="28" t="s">
        <v>23362</v>
      </c>
      <c r="J108" t="s">
        <v>37</v>
      </c>
      <c r="K108" t="s">
        <v>38</v>
      </c>
      <c r="M108" t="s">
        <v>69</v>
      </c>
      <c r="N108" s="1" t="str">
        <f>VLOOKUP($A108,Sheet1!$A$1:$T$2589,6,0)</f>
        <v>语文</v>
      </c>
    </row>
    <row r="109" spans="1:14" ht="15.75" customHeight="1">
      <c r="A109" s="30" t="s">
        <v>15497</v>
      </c>
      <c r="B109" s="1" t="s">
        <v>1246</v>
      </c>
      <c r="C109" s="1" t="s">
        <v>1246</v>
      </c>
      <c r="D109" s="1" t="s">
        <v>1246</v>
      </c>
      <c r="E109" s="25" t="s">
        <v>23357</v>
      </c>
      <c r="F109" s="26" t="s">
        <v>23358</v>
      </c>
      <c r="G109" s="27" t="s">
        <v>343</v>
      </c>
      <c r="H109" s="28" t="s">
        <v>2678</v>
      </c>
      <c r="I109" s="28" t="s">
        <v>23362</v>
      </c>
      <c r="J109" t="s">
        <v>87</v>
      </c>
      <c r="K109" t="s">
        <v>998</v>
      </c>
      <c r="M109" t="s">
        <v>39</v>
      </c>
      <c r="N109" s="1" t="str">
        <f>VLOOKUP($A109,Sheet1!$A$1:$T$2589,6,0)</f>
        <v>语文</v>
      </c>
    </row>
    <row r="110" spans="1:14" ht="15.75" customHeight="1">
      <c r="A110" s="30" t="s">
        <v>3131</v>
      </c>
      <c r="B110" s="1" t="s">
        <v>1249</v>
      </c>
      <c r="C110" s="1" t="s">
        <v>1249</v>
      </c>
      <c r="D110" s="1" t="s">
        <v>1249</v>
      </c>
      <c r="E110" s="25" t="s">
        <v>23357</v>
      </c>
      <c r="F110" s="26" t="s">
        <v>23358</v>
      </c>
      <c r="G110" s="27" t="s">
        <v>343</v>
      </c>
      <c r="H110" s="28" t="s">
        <v>2678</v>
      </c>
      <c r="I110" s="28" t="s">
        <v>23359</v>
      </c>
      <c r="J110" t="s">
        <v>87</v>
      </c>
      <c r="K110" t="s">
        <v>998</v>
      </c>
      <c r="M110" t="s">
        <v>39</v>
      </c>
      <c r="N110" s="1" t="str">
        <f>VLOOKUP($A110,Sheet1!$A$1:$T$2589,6,0)</f>
        <v>英语</v>
      </c>
    </row>
    <row r="111" spans="1:14" ht="15.75" customHeight="1">
      <c r="A111" s="30" t="s">
        <v>18753</v>
      </c>
      <c r="B111" s="1" t="s">
        <v>1251</v>
      </c>
      <c r="C111" s="1" t="s">
        <v>1251</v>
      </c>
      <c r="D111" s="1" t="s">
        <v>1251</v>
      </c>
      <c r="E111" s="25" t="s">
        <v>23357</v>
      </c>
      <c r="F111" s="26" t="s">
        <v>23358</v>
      </c>
      <c r="G111" s="27" t="s">
        <v>343</v>
      </c>
      <c r="H111" s="28" t="s">
        <v>2678</v>
      </c>
      <c r="I111" s="28" t="s">
        <v>23359</v>
      </c>
      <c r="J111" t="s">
        <v>37</v>
      </c>
      <c r="K111" t="s">
        <v>38</v>
      </c>
      <c r="M111" t="s">
        <v>39</v>
      </c>
      <c r="N111" s="1" t="str">
        <f>VLOOKUP($A111,Sheet1!$A$1:$T$2589,6,0)</f>
        <v>英语</v>
      </c>
    </row>
    <row r="112" spans="1:14" ht="15.75" customHeight="1">
      <c r="A112" s="30" t="s">
        <v>18478</v>
      </c>
      <c r="B112" s="1" t="s">
        <v>1265</v>
      </c>
      <c r="C112" s="1" t="s">
        <v>1265</v>
      </c>
      <c r="D112" s="1" t="s">
        <v>1265</v>
      </c>
      <c r="E112" s="25" t="s">
        <v>23357</v>
      </c>
      <c r="F112" s="26" t="s">
        <v>23363</v>
      </c>
      <c r="G112" s="27" t="s">
        <v>343</v>
      </c>
      <c r="H112" s="28" t="s">
        <v>2678</v>
      </c>
      <c r="I112" s="28" t="s">
        <v>23359</v>
      </c>
      <c r="J112" t="s">
        <v>87</v>
      </c>
      <c r="K112" t="s">
        <v>998</v>
      </c>
      <c r="M112" t="s">
        <v>39</v>
      </c>
      <c r="N112" s="1" t="str">
        <f>VLOOKUP($A112,Sheet1!$A$1:$T$2589,6,0)</f>
        <v>未提及</v>
      </c>
    </row>
    <row r="113" spans="1:15" ht="15.75" customHeight="1">
      <c r="A113" s="30" t="s">
        <v>2391</v>
      </c>
      <c r="B113" s="1" t="s">
        <v>1267</v>
      </c>
      <c r="C113" s="1" t="s">
        <v>1267</v>
      </c>
      <c r="D113" s="1" t="s">
        <v>1267</v>
      </c>
      <c r="E113" s="25" t="s">
        <v>23357</v>
      </c>
      <c r="F113" s="26" t="s">
        <v>23358</v>
      </c>
      <c r="G113" s="27" t="s">
        <v>343</v>
      </c>
      <c r="H113" s="28" t="s">
        <v>9054</v>
      </c>
      <c r="I113" s="28" t="s">
        <v>23359</v>
      </c>
      <c r="J113" t="s">
        <v>37</v>
      </c>
      <c r="K113" t="s">
        <v>38</v>
      </c>
      <c r="M113" t="s">
        <v>39</v>
      </c>
      <c r="N113" s="1" t="str">
        <f>VLOOKUP($A113,Sheet1!$A$1:$T$2589,6,0)</f>
        <v>英语</v>
      </c>
    </row>
    <row r="114" spans="1:15" ht="15.75" customHeight="1">
      <c r="A114" s="30" t="s">
        <v>5505</v>
      </c>
      <c r="B114" s="1" t="s">
        <v>1303</v>
      </c>
      <c r="C114" s="1" t="s">
        <v>1303</v>
      </c>
      <c r="D114" s="1" t="s">
        <v>1303</v>
      </c>
      <c r="E114" s="25" t="s">
        <v>23357</v>
      </c>
      <c r="F114" s="26" t="s">
        <v>23358</v>
      </c>
      <c r="G114" s="27" t="s">
        <v>343</v>
      </c>
      <c r="H114" s="28" t="s">
        <v>2678</v>
      </c>
      <c r="I114" s="28" t="s">
        <v>23359</v>
      </c>
      <c r="J114" t="s">
        <v>37</v>
      </c>
      <c r="K114" t="s">
        <v>250</v>
      </c>
      <c r="M114" t="s">
        <v>39</v>
      </c>
      <c r="N114" s="1" t="str">
        <f>VLOOKUP($A114,Sheet1!$A$1:$T$2589,6,0)</f>
        <v>英语</v>
      </c>
    </row>
    <row r="115" spans="1:15" ht="15.75" customHeight="1">
      <c r="A115" s="33" t="s">
        <v>25129</v>
      </c>
      <c r="B115" s="1" t="s">
        <v>1306</v>
      </c>
      <c r="C115" s="1" t="s">
        <v>1306</v>
      </c>
      <c r="D115" s="1" t="s">
        <v>1306</v>
      </c>
      <c r="E115" s="25" t="s">
        <v>23357</v>
      </c>
      <c r="F115" s="26" t="s">
        <v>23358</v>
      </c>
      <c r="G115" s="27" t="s">
        <v>343</v>
      </c>
      <c r="H115" s="28" t="s">
        <v>2678</v>
      </c>
      <c r="I115" s="28" t="s">
        <v>23362</v>
      </c>
      <c r="J115" t="s">
        <v>37</v>
      </c>
      <c r="K115" t="s">
        <v>250</v>
      </c>
      <c r="M115" t="s">
        <v>39</v>
      </c>
      <c r="N115" s="1" t="e">
        <f>VLOOKUP($A115,Sheet1!$A$1:$T$2589,6,0)</f>
        <v>#N/A</v>
      </c>
    </row>
    <row r="116" spans="1:15" ht="15.75" customHeight="1">
      <c r="A116" s="30" t="s">
        <v>6189</v>
      </c>
      <c r="B116" s="1" t="s">
        <v>1322</v>
      </c>
      <c r="C116" s="1" t="s">
        <v>1322</v>
      </c>
      <c r="D116" s="1" t="s">
        <v>1322</v>
      </c>
      <c r="E116" s="25" t="s">
        <v>23357</v>
      </c>
      <c r="F116" s="26" t="s">
        <v>23358</v>
      </c>
      <c r="G116" s="27" t="s">
        <v>343</v>
      </c>
      <c r="H116" s="28" t="s">
        <v>2678</v>
      </c>
      <c r="I116" s="28" t="s">
        <v>23359</v>
      </c>
      <c r="J116" t="s">
        <v>37</v>
      </c>
      <c r="K116" t="s">
        <v>250</v>
      </c>
      <c r="M116" t="s">
        <v>39</v>
      </c>
      <c r="N116" s="1" t="str">
        <f>VLOOKUP($A116,Sheet1!$A$1:$T$2589,6,0)</f>
        <v>语文</v>
      </c>
    </row>
    <row r="117" spans="1:15" ht="15.75" customHeight="1">
      <c r="A117" s="30" t="s">
        <v>18793</v>
      </c>
      <c r="B117" s="1" t="s">
        <v>1351</v>
      </c>
      <c r="C117" s="1" t="s">
        <v>1351</v>
      </c>
      <c r="D117" s="1" t="s">
        <v>1351</v>
      </c>
      <c r="E117" s="25" t="s">
        <v>23357</v>
      </c>
      <c r="F117" s="26" t="s">
        <v>23358</v>
      </c>
      <c r="G117" s="27" t="s">
        <v>343</v>
      </c>
      <c r="H117" s="28" t="s">
        <v>2678</v>
      </c>
      <c r="I117" s="28" t="s">
        <v>23362</v>
      </c>
      <c r="J117" t="s">
        <v>37</v>
      </c>
      <c r="K117" t="s">
        <v>38</v>
      </c>
      <c r="M117" t="s">
        <v>39</v>
      </c>
      <c r="N117" s="1" t="str">
        <f>VLOOKUP($A117,Sheet1!$A$1:$T$2589,6,0)</f>
        <v>美术</v>
      </c>
    </row>
    <row r="118" spans="1:15" ht="15.75" customHeight="1">
      <c r="A118" s="39" t="s">
        <v>3452</v>
      </c>
      <c r="B118" s="1" t="s">
        <v>1354</v>
      </c>
      <c r="C118" s="1" t="s">
        <v>1354</v>
      </c>
      <c r="D118" s="1" t="s">
        <v>1354</v>
      </c>
      <c r="E118" s="25" t="s">
        <v>23357</v>
      </c>
      <c r="F118" s="26" t="s">
        <v>23363</v>
      </c>
      <c r="G118" s="27" t="s">
        <v>343</v>
      </c>
      <c r="H118" s="28" t="s">
        <v>2678</v>
      </c>
      <c r="I118" s="28" t="s">
        <v>23362</v>
      </c>
      <c r="J118" t="s">
        <v>37</v>
      </c>
      <c r="K118" t="s">
        <v>38</v>
      </c>
      <c r="M118" t="s">
        <v>39</v>
      </c>
      <c r="N118" s="1" t="str">
        <f>VLOOKUP($A118,Sheet1!$A$1:$T$2589,6,0)</f>
        <v>科学</v>
      </c>
    </row>
    <row r="119" spans="1:15" ht="15.75" customHeight="1">
      <c r="A119" s="30" t="s">
        <v>4965</v>
      </c>
      <c r="B119" s="1" t="s">
        <v>1382</v>
      </c>
      <c r="C119" s="1" t="s">
        <v>1382</v>
      </c>
      <c r="D119" s="1" t="s">
        <v>1382</v>
      </c>
      <c r="E119" s="25" t="s">
        <v>23357</v>
      </c>
      <c r="F119" s="26" t="s">
        <v>23363</v>
      </c>
      <c r="G119" s="27" t="s">
        <v>343</v>
      </c>
      <c r="H119" s="28" t="s">
        <v>2678</v>
      </c>
      <c r="I119" s="28" t="s">
        <v>23359</v>
      </c>
      <c r="J119" t="s">
        <v>87</v>
      </c>
      <c r="K119" t="s">
        <v>998</v>
      </c>
      <c r="M119" t="s">
        <v>39</v>
      </c>
      <c r="N119" s="1" t="str">
        <f>VLOOKUP($A119,Sheet1!$A$1:$T$2589,6,0)</f>
        <v>历史</v>
      </c>
    </row>
    <row r="120" spans="1:15" ht="15.75" customHeight="1">
      <c r="A120" s="33" t="s">
        <v>25130</v>
      </c>
      <c r="B120" s="1" t="s">
        <v>1385</v>
      </c>
      <c r="C120" s="1" t="s">
        <v>1385</v>
      </c>
      <c r="D120" s="1" t="s">
        <v>1385</v>
      </c>
      <c r="E120" s="25" t="s">
        <v>23357</v>
      </c>
      <c r="F120" s="26" t="s">
        <v>23358</v>
      </c>
      <c r="G120" s="27" t="s">
        <v>343</v>
      </c>
      <c r="H120" s="28" t="s">
        <v>2678</v>
      </c>
      <c r="I120" s="28" t="s">
        <v>23362</v>
      </c>
      <c r="J120" t="s">
        <v>87</v>
      </c>
      <c r="K120" t="s">
        <v>998</v>
      </c>
      <c r="M120" t="s">
        <v>39</v>
      </c>
      <c r="N120" s="1" t="e">
        <f>VLOOKUP($A120,Sheet1!$A$1:$T$2589,6,0)</f>
        <v>#N/A</v>
      </c>
    </row>
    <row r="121" spans="1:15" ht="15.75" customHeight="1">
      <c r="A121" s="30" t="s">
        <v>4981</v>
      </c>
      <c r="B121" s="1" t="s">
        <v>1399</v>
      </c>
      <c r="C121" s="1" t="s">
        <v>1399</v>
      </c>
      <c r="D121" s="1" t="s">
        <v>1399</v>
      </c>
      <c r="E121" s="25" t="s">
        <v>23357</v>
      </c>
      <c r="F121" s="26" t="s">
        <v>23358</v>
      </c>
      <c r="G121" s="27" t="s">
        <v>343</v>
      </c>
      <c r="H121" s="28" t="s">
        <v>2678</v>
      </c>
      <c r="I121" s="28" t="s">
        <v>23362</v>
      </c>
      <c r="J121" t="s">
        <v>37</v>
      </c>
      <c r="K121" t="s">
        <v>38</v>
      </c>
      <c r="M121" t="s">
        <v>39</v>
      </c>
      <c r="N121" s="1" t="str">
        <f>VLOOKUP($A121,Sheet1!$A$1:$T$2589,6,0)</f>
        <v>生物</v>
      </c>
    </row>
    <row r="122" spans="1:15" ht="15.75" customHeight="1">
      <c r="A122" s="30" t="s">
        <v>6565</v>
      </c>
      <c r="B122" s="1" t="s">
        <v>1413</v>
      </c>
      <c r="C122" s="1" t="s">
        <v>1413</v>
      </c>
      <c r="D122" s="1" t="s">
        <v>1413</v>
      </c>
      <c r="E122" s="25" t="s">
        <v>23357</v>
      </c>
      <c r="F122" s="26" t="s">
        <v>23358</v>
      </c>
      <c r="G122" s="27" t="s">
        <v>343</v>
      </c>
      <c r="H122" s="28" t="s">
        <v>2678</v>
      </c>
      <c r="I122" s="28" t="s">
        <v>23359</v>
      </c>
      <c r="J122" t="s">
        <v>87</v>
      </c>
      <c r="K122" t="s">
        <v>250</v>
      </c>
      <c r="M122" t="s">
        <v>39</v>
      </c>
      <c r="N122" s="1" t="str">
        <f>VLOOKUP($A122,Sheet1!$A$1:$T$2589,6,0)</f>
        <v>生物</v>
      </c>
    </row>
    <row r="123" spans="1:15" ht="15.75" customHeight="1">
      <c r="A123" s="30" t="s">
        <v>17852</v>
      </c>
      <c r="B123" s="1" t="s">
        <v>1428</v>
      </c>
      <c r="C123" s="1" t="s">
        <v>1428</v>
      </c>
      <c r="D123" s="1" t="s">
        <v>1428</v>
      </c>
      <c r="E123" s="25" t="s">
        <v>23357</v>
      </c>
      <c r="F123" s="26" t="s">
        <v>23397</v>
      </c>
      <c r="G123" s="27" t="s">
        <v>343</v>
      </c>
      <c r="H123" s="28" t="s">
        <v>2678</v>
      </c>
      <c r="I123" s="28" t="s">
        <v>23362</v>
      </c>
      <c r="J123" t="s">
        <v>87</v>
      </c>
      <c r="K123" t="s">
        <v>250</v>
      </c>
      <c r="M123" t="s">
        <v>39</v>
      </c>
      <c r="N123" s="1" t="str">
        <f>VLOOKUP($A123,Sheet1!$A$1:$T$2589,6,0)</f>
        <v>地理</v>
      </c>
    </row>
    <row r="124" spans="1:15" ht="15.75" customHeight="1">
      <c r="A124" s="30" t="s">
        <v>19836</v>
      </c>
      <c r="B124" s="1" t="s">
        <v>1442</v>
      </c>
      <c r="C124" s="1" t="s">
        <v>1442</v>
      </c>
      <c r="D124" s="1" t="s">
        <v>1442</v>
      </c>
      <c r="E124" s="25" t="s">
        <v>23357</v>
      </c>
      <c r="F124" s="26" t="s">
        <v>23358</v>
      </c>
      <c r="G124" s="27" t="s">
        <v>343</v>
      </c>
      <c r="H124" s="28" t="s">
        <v>2678</v>
      </c>
      <c r="I124" s="28" t="s">
        <v>23359</v>
      </c>
      <c r="J124" t="s">
        <v>87</v>
      </c>
      <c r="K124" t="s">
        <v>250</v>
      </c>
      <c r="M124" t="s">
        <v>39</v>
      </c>
      <c r="N124" s="1" t="str">
        <f>VLOOKUP($A124,Sheet1!$A$1:$T$2589,6,0)</f>
        <v>未提及</v>
      </c>
    </row>
    <row r="125" spans="1:15" ht="15.75" customHeight="1">
      <c r="A125" s="30" t="s">
        <v>7600</v>
      </c>
      <c r="B125" s="1" t="s">
        <v>1458</v>
      </c>
      <c r="C125" s="1" t="s">
        <v>1458</v>
      </c>
      <c r="D125" s="1" t="s">
        <v>1458</v>
      </c>
      <c r="E125" s="25" t="s">
        <v>23357</v>
      </c>
      <c r="F125" s="26" t="s">
        <v>23358</v>
      </c>
      <c r="G125" s="27" t="s">
        <v>343</v>
      </c>
      <c r="H125" s="28" t="s">
        <v>2678</v>
      </c>
      <c r="I125" s="28" t="s">
        <v>23359</v>
      </c>
      <c r="J125" t="s">
        <v>87</v>
      </c>
      <c r="K125" t="s">
        <v>998</v>
      </c>
      <c r="M125" t="s">
        <v>39</v>
      </c>
      <c r="N125" s="1" t="str">
        <f>VLOOKUP($A125,Sheet1!$A$1:$T$2589,6,0)</f>
        <v>语文</v>
      </c>
    </row>
    <row r="126" spans="1:15" ht="15.75" customHeight="1">
      <c r="A126" s="30" t="s">
        <v>12584</v>
      </c>
      <c r="B126" s="1" t="s">
        <v>1471</v>
      </c>
      <c r="C126" s="1" t="s">
        <v>1471</v>
      </c>
      <c r="D126" s="1" t="s">
        <v>1471</v>
      </c>
      <c r="E126" s="25" t="s">
        <v>23357</v>
      </c>
      <c r="F126" s="26" t="s">
        <v>23358</v>
      </c>
      <c r="G126" s="27" t="s">
        <v>343</v>
      </c>
      <c r="H126" s="28" t="s">
        <v>2678</v>
      </c>
      <c r="I126" s="28" t="s">
        <v>23362</v>
      </c>
      <c r="J126" t="s">
        <v>37</v>
      </c>
      <c r="K126" t="s">
        <v>38</v>
      </c>
      <c r="M126" t="s">
        <v>39</v>
      </c>
      <c r="N126" s="1" t="str">
        <f>VLOOKUP($A126,Sheet1!$A$1:$T$2589,6,0)</f>
        <v>未提及</v>
      </c>
    </row>
    <row r="127" spans="1:15" ht="15.75" customHeight="1">
      <c r="A127" s="30" t="s">
        <v>16591</v>
      </c>
      <c r="B127" s="1" t="s">
        <v>16604</v>
      </c>
      <c r="C127" s="1" t="s">
        <v>139</v>
      </c>
      <c r="D127" s="1" t="s">
        <v>139</v>
      </c>
      <c r="E127" s="25" t="s">
        <v>23357</v>
      </c>
      <c r="F127" s="26" t="s">
        <v>23358</v>
      </c>
      <c r="G127" s="27" t="s">
        <v>343</v>
      </c>
      <c r="H127" s="28" t="s">
        <v>2678</v>
      </c>
      <c r="I127" s="28" t="s">
        <v>23362</v>
      </c>
      <c r="J127" t="s">
        <v>37</v>
      </c>
      <c r="K127" t="s">
        <v>38</v>
      </c>
      <c r="M127" t="s">
        <v>39</v>
      </c>
      <c r="N127" s="1" t="str">
        <f>VLOOKUP($A127,Sheet1!$A$1:$T$2589,6,0)</f>
        <v>道德与法治</v>
      </c>
      <c r="O127" t="s">
        <v>23370</v>
      </c>
    </row>
    <row r="128" spans="1:15" ht="15.75" customHeight="1">
      <c r="A128" s="30" t="s">
        <v>22423</v>
      </c>
      <c r="B128" s="1" t="s">
        <v>1488</v>
      </c>
      <c r="C128" s="1" t="s">
        <v>1488</v>
      </c>
      <c r="D128" s="1" t="s">
        <v>1488</v>
      </c>
      <c r="E128" s="25" t="s">
        <v>23357</v>
      </c>
      <c r="F128" s="26" t="s">
        <v>23392</v>
      </c>
      <c r="G128" s="27" t="s">
        <v>135</v>
      </c>
      <c r="H128" s="28" t="s">
        <v>2678</v>
      </c>
      <c r="I128" s="28" t="s">
        <v>23362</v>
      </c>
      <c r="J128" t="s">
        <v>37</v>
      </c>
      <c r="K128" t="s">
        <v>38</v>
      </c>
      <c r="M128" t="s">
        <v>39</v>
      </c>
      <c r="N128" s="1" t="str">
        <f>VLOOKUP($A128,Sheet1!$A$1:$T$2589,6,0)</f>
        <v>科学/艺术/数学/社会</v>
      </c>
    </row>
    <row r="129" spans="1:14" ht="15.75" customHeight="1">
      <c r="A129" s="33" t="s">
        <v>25131</v>
      </c>
      <c r="B129" s="1" t="s">
        <v>1491</v>
      </c>
      <c r="C129" s="1" t="s">
        <v>1491</v>
      </c>
      <c r="D129" s="1" t="s">
        <v>1491</v>
      </c>
      <c r="E129" s="25" t="s">
        <v>23357</v>
      </c>
      <c r="F129" s="26" t="s">
        <v>23358</v>
      </c>
      <c r="G129" s="27" t="s">
        <v>343</v>
      </c>
      <c r="H129" s="28" t="s">
        <v>2678</v>
      </c>
      <c r="I129" s="28" t="s">
        <v>23362</v>
      </c>
      <c r="J129" t="s">
        <v>37</v>
      </c>
      <c r="K129" t="s">
        <v>38</v>
      </c>
      <c r="M129" t="s">
        <v>39</v>
      </c>
      <c r="N129" s="1" t="e">
        <f>VLOOKUP($A129,Sheet1!$A$1:$T$2589,6,0)</f>
        <v>#N/A</v>
      </c>
    </row>
    <row r="130" spans="1:14" ht="15.75" customHeight="1">
      <c r="A130" s="30" t="s">
        <v>5662</v>
      </c>
      <c r="B130" s="1" t="s">
        <v>1494</v>
      </c>
      <c r="C130" s="1" t="s">
        <v>1494</v>
      </c>
      <c r="D130" s="1" t="s">
        <v>1494</v>
      </c>
      <c r="E130" s="25" t="s">
        <v>23357</v>
      </c>
      <c r="F130" s="26" t="s">
        <v>23363</v>
      </c>
      <c r="G130" s="27" t="s">
        <v>343</v>
      </c>
      <c r="H130" s="28" t="s">
        <v>2678</v>
      </c>
      <c r="I130" s="28" t="s">
        <v>23362</v>
      </c>
      <c r="J130" t="s">
        <v>37</v>
      </c>
      <c r="K130" t="s">
        <v>38</v>
      </c>
      <c r="M130" t="s">
        <v>39</v>
      </c>
      <c r="N130" s="1" t="str">
        <f>VLOOKUP($A130,Sheet1!$A$1:$T$2589,6,0)</f>
        <v>科学</v>
      </c>
    </row>
    <row r="131" spans="1:14" ht="15.75" customHeight="1">
      <c r="A131" s="30" t="s">
        <v>4784</v>
      </c>
      <c r="B131" s="1" t="s">
        <v>1509</v>
      </c>
      <c r="C131" s="1" t="s">
        <v>1509</v>
      </c>
      <c r="D131" s="1" t="s">
        <v>1509</v>
      </c>
      <c r="E131" s="25" t="s">
        <v>23357</v>
      </c>
      <c r="F131" s="26" t="s">
        <v>23358</v>
      </c>
      <c r="G131" s="27" t="s">
        <v>343</v>
      </c>
      <c r="H131" s="28" t="s">
        <v>2678</v>
      </c>
      <c r="I131" s="28" t="s">
        <v>23359</v>
      </c>
      <c r="J131" t="s">
        <v>37</v>
      </c>
      <c r="K131" t="s">
        <v>38</v>
      </c>
      <c r="M131" t="s">
        <v>39</v>
      </c>
      <c r="N131" s="1" t="str">
        <f>VLOOKUP($A131,Sheet1!$A$1:$T$2589,6,0)</f>
        <v>语文</v>
      </c>
    </row>
    <row r="132" spans="1:14" ht="15.75" customHeight="1">
      <c r="A132" s="30" t="s">
        <v>1415</v>
      </c>
      <c r="B132" s="1" t="s">
        <v>1422</v>
      </c>
      <c r="C132" s="1" t="s">
        <v>1422</v>
      </c>
      <c r="D132" s="1" t="s">
        <v>1422</v>
      </c>
      <c r="E132" s="25" t="s">
        <v>23357</v>
      </c>
      <c r="F132" s="26" t="s">
        <v>23358</v>
      </c>
      <c r="G132" s="27" t="s">
        <v>343</v>
      </c>
      <c r="H132" s="28" t="s">
        <v>9054</v>
      </c>
      <c r="I132" s="28" t="s">
        <v>23359</v>
      </c>
      <c r="J132" t="s">
        <v>37</v>
      </c>
      <c r="K132" t="s">
        <v>38</v>
      </c>
      <c r="M132" t="s">
        <v>39</v>
      </c>
      <c r="N132" s="1" t="str">
        <f>VLOOKUP($A132,Sheet1!$A$1:$T$2589,6,0)</f>
        <v>语文</v>
      </c>
    </row>
    <row r="133" spans="1:14" ht="15.75" customHeight="1">
      <c r="A133" s="30" t="s">
        <v>20151</v>
      </c>
      <c r="B133" s="1" t="s">
        <v>1514</v>
      </c>
      <c r="C133" s="1" t="s">
        <v>1514</v>
      </c>
      <c r="D133" s="31" t="s">
        <v>1514</v>
      </c>
      <c r="E133" s="25" t="s">
        <v>23357</v>
      </c>
      <c r="F133" s="26" t="s">
        <v>23358</v>
      </c>
      <c r="G133" s="27" t="s">
        <v>343</v>
      </c>
      <c r="H133" s="28" t="s">
        <v>2678</v>
      </c>
      <c r="I133" s="28" t="s">
        <v>23362</v>
      </c>
      <c r="J133" t="s">
        <v>37</v>
      </c>
      <c r="K133" t="s">
        <v>38</v>
      </c>
      <c r="M133" t="s">
        <v>39</v>
      </c>
      <c r="N133" s="1" t="str">
        <f>VLOOKUP($A133,Sheet1!$A$1:$T$2589,6,0)</f>
        <v>美术</v>
      </c>
    </row>
    <row r="134" spans="1:14" ht="15.75" customHeight="1">
      <c r="A134" s="30" t="s">
        <v>24</v>
      </c>
      <c r="B134" s="1" t="s">
        <v>32</v>
      </c>
      <c r="C134" s="1" t="s">
        <v>32</v>
      </c>
      <c r="D134" s="31" t="s">
        <v>32</v>
      </c>
      <c r="E134" s="25" t="s">
        <v>23357</v>
      </c>
      <c r="F134" s="26" t="s">
        <v>23358</v>
      </c>
      <c r="G134" s="27" t="s">
        <v>343</v>
      </c>
      <c r="H134" s="28" t="s">
        <v>9054</v>
      </c>
      <c r="I134" s="28" t="s">
        <v>23359</v>
      </c>
      <c r="J134" t="s">
        <v>37</v>
      </c>
      <c r="K134" t="s">
        <v>38</v>
      </c>
      <c r="M134" t="s">
        <v>39</v>
      </c>
      <c r="N134" s="1" t="str">
        <f>VLOOKUP($A134,Sheet1!$A$1:$T$2589,6,0)</f>
        <v>数学</v>
      </c>
    </row>
    <row r="135" spans="1:14" ht="15.75" customHeight="1">
      <c r="A135" s="33" t="s">
        <v>25132</v>
      </c>
      <c r="B135" s="1" t="s">
        <v>1543</v>
      </c>
      <c r="C135" s="1" t="s">
        <v>1543</v>
      </c>
      <c r="D135" s="1" t="s">
        <v>1543</v>
      </c>
      <c r="E135" s="25" t="s">
        <v>23357</v>
      </c>
      <c r="F135" s="26" t="s">
        <v>23358</v>
      </c>
      <c r="G135" s="27" t="s">
        <v>343</v>
      </c>
      <c r="H135" s="28" t="s">
        <v>2678</v>
      </c>
      <c r="I135" s="28" t="s">
        <v>23362</v>
      </c>
      <c r="J135" t="s">
        <v>37</v>
      </c>
      <c r="K135" t="s">
        <v>38</v>
      </c>
      <c r="M135" t="s">
        <v>39</v>
      </c>
      <c r="N135" s="1" t="e">
        <f>VLOOKUP($A135,Sheet1!$A$1:$T$2589,6,0)</f>
        <v>#N/A</v>
      </c>
    </row>
    <row r="136" spans="1:14" ht="15.75" customHeight="1">
      <c r="A136" s="33" t="s">
        <v>25130</v>
      </c>
      <c r="B136" s="1" t="s">
        <v>1546</v>
      </c>
      <c r="C136" s="1" t="s">
        <v>1546</v>
      </c>
      <c r="D136" s="1" t="s">
        <v>1546</v>
      </c>
      <c r="E136" s="25" t="s">
        <v>23357</v>
      </c>
      <c r="F136" s="26" t="s">
        <v>23358</v>
      </c>
      <c r="G136" s="27" t="s">
        <v>343</v>
      </c>
      <c r="H136" s="28" t="s">
        <v>2678</v>
      </c>
      <c r="I136" s="28" t="s">
        <v>23362</v>
      </c>
      <c r="J136" t="s">
        <v>87</v>
      </c>
      <c r="K136" t="s">
        <v>998</v>
      </c>
      <c r="M136" t="s">
        <v>39</v>
      </c>
      <c r="N136" s="1" t="e">
        <f>VLOOKUP($A136,Sheet1!$A$1:$T$2589,6,0)</f>
        <v>#N/A</v>
      </c>
    </row>
    <row r="137" spans="1:14" ht="15.75" customHeight="1">
      <c r="A137" s="30" t="s">
        <v>6536</v>
      </c>
      <c r="B137" s="1" t="s">
        <v>1561</v>
      </c>
      <c r="C137" s="1" t="s">
        <v>1561</v>
      </c>
      <c r="D137" s="1" t="s">
        <v>1561</v>
      </c>
      <c r="E137" s="25" t="s">
        <v>23357</v>
      </c>
      <c r="F137" s="26" t="s">
        <v>23363</v>
      </c>
      <c r="G137" s="27" t="s">
        <v>343</v>
      </c>
      <c r="H137" s="28" t="s">
        <v>2678</v>
      </c>
      <c r="I137" s="28" t="s">
        <v>23362</v>
      </c>
      <c r="J137" t="s">
        <v>87</v>
      </c>
      <c r="K137" t="s">
        <v>998</v>
      </c>
      <c r="M137" t="s">
        <v>39</v>
      </c>
      <c r="N137" s="1" t="str">
        <f>VLOOKUP($A137,Sheet1!$A$1:$T$2589,6,0)</f>
        <v>未提及</v>
      </c>
    </row>
    <row r="138" spans="1:14" ht="15.75" customHeight="1">
      <c r="A138" s="30" t="s">
        <v>10985</v>
      </c>
      <c r="B138" s="1" t="s">
        <v>1579</v>
      </c>
      <c r="C138" s="1" t="s">
        <v>1579</v>
      </c>
      <c r="D138" s="1" t="s">
        <v>1579</v>
      </c>
      <c r="E138" s="25" t="s">
        <v>23357</v>
      </c>
      <c r="F138" s="26" t="s">
        <v>23363</v>
      </c>
      <c r="G138" s="27" t="s">
        <v>343</v>
      </c>
      <c r="H138" s="28" t="s">
        <v>2678</v>
      </c>
      <c r="I138" s="28" t="s">
        <v>23359</v>
      </c>
      <c r="J138" t="s">
        <v>87</v>
      </c>
      <c r="K138" t="s">
        <v>998</v>
      </c>
      <c r="M138" t="s">
        <v>39</v>
      </c>
      <c r="N138" s="1" t="str">
        <f>VLOOKUP($A138,Sheet1!$A$1:$T$2589,6,0)</f>
        <v>未提及</v>
      </c>
    </row>
    <row r="139" spans="1:14" ht="15.75" customHeight="1">
      <c r="A139" s="30" t="s">
        <v>14244</v>
      </c>
      <c r="B139" s="1" t="s">
        <v>1592</v>
      </c>
      <c r="C139" s="1" t="s">
        <v>1592</v>
      </c>
      <c r="D139" s="1" t="s">
        <v>1592</v>
      </c>
      <c r="E139" s="25" t="s">
        <v>23357</v>
      </c>
      <c r="F139" s="26" t="s">
        <v>23360</v>
      </c>
      <c r="G139" s="27" t="s">
        <v>343</v>
      </c>
      <c r="H139" s="28" t="s">
        <v>2678</v>
      </c>
      <c r="I139" s="28" t="s">
        <v>23359</v>
      </c>
      <c r="J139" t="s">
        <v>87</v>
      </c>
      <c r="K139" t="s">
        <v>998</v>
      </c>
      <c r="M139" t="s">
        <v>39</v>
      </c>
      <c r="N139" s="1" t="str">
        <f>VLOOKUP($A139,Sheet1!$A$1:$T$2589,6,0)</f>
        <v>未提及</v>
      </c>
    </row>
    <row r="140" spans="1:14" ht="15.75" customHeight="1">
      <c r="A140" s="30" t="s">
        <v>1005</v>
      </c>
      <c r="B140" s="1" t="s">
        <v>1011</v>
      </c>
      <c r="C140" s="1" t="s">
        <v>1011</v>
      </c>
      <c r="D140" s="1" t="s">
        <v>1011</v>
      </c>
      <c r="E140" s="25" t="s">
        <v>23357</v>
      </c>
      <c r="F140" s="26" t="s">
        <v>23363</v>
      </c>
      <c r="G140" s="27" t="s">
        <v>343</v>
      </c>
      <c r="H140" s="28" t="s">
        <v>9054</v>
      </c>
      <c r="I140" s="28" t="s">
        <v>23359</v>
      </c>
      <c r="J140" t="s">
        <v>37</v>
      </c>
      <c r="K140" t="s">
        <v>250</v>
      </c>
      <c r="M140" t="s">
        <v>39</v>
      </c>
      <c r="N140" s="1" t="str">
        <f>VLOOKUP($A140,Sheet1!$A$1:$T$2589,6,0)</f>
        <v>语文、数学、英语</v>
      </c>
    </row>
    <row r="141" spans="1:14" ht="15.75" customHeight="1">
      <c r="A141" s="30" t="s">
        <v>6936</v>
      </c>
      <c r="B141" s="1" t="s">
        <v>1599</v>
      </c>
      <c r="C141" s="1" t="s">
        <v>1599</v>
      </c>
      <c r="D141" s="1" t="s">
        <v>1599</v>
      </c>
      <c r="E141" s="25" t="s">
        <v>23357</v>
      </c>
      <c r="F141" s="26" t="s">
        <v>23358</v>
      </c>
      <c r="G141" s="27" t="s">
        <v>343</v>
      </c>
      <c r="H141" s="28" t="s">
        <v>2678</v>
      </c>
      <c r="I141" s="28" t="s">
        <v>23362</v>
      </c>
      <c r="J141" t="s">
        <v>37</v>
      </c>
      <c r="K141" t="s">
        <v>250</v>
      </c>
      <c r="M141" t="s">
        <v>39</v>
      </c>
      <c r="N141" s="1" t="str">
        <f>VLOOKUP($A141,Sheet1!$A$1:$T$2589,6,0)</f>
        <v>英语</v>
      </c>
    </row>
    <row r="142" spans="1:14" ht="15.75" customHeight="1">
      <c r="A142" s="30" t="s">
        <v>7573</v>
      </c>
      <c r="B142" s="1" t="s">
        <v>1617</v>
      </c>
      <c r="C142" s="1" t="s">
        <v>1617</v>
      </c>
      <c r="D142" s="1" t="s">
        <v>1617</v>
      </c>
      <c r="E142" s="25" t="s">
        <v>23357</v>
      </c>
      <c r="F142" s="26" t="s">
        <v>23358</v>
      </c>
      <c r="G142" s="27" t="s">
        <v>343</v>
      </c>
      <c r="H142" s="28" t="s">
        <v>2678</v>
      </c>
      <c r="I142" s="28" t="s">
        <v>23359</v>
      </c>
      <c r="J142" t="s">
        <v>87</v>
      </c>
      <c r="K142" t="s">
        <v>998</v>
      </c>
      <c r="M142" t="s">
        <v>39</v>
      </c>
      <c r="N142" s="1" t="str">
        <f>VLOOKUP($A142,Sheet1!$A$1:$T$2589,6,0)</f>
        <v>数学</v>
      </c>
    </row>
    <row r="143" spans="1:14" ht="15.75" customHeight="1">
      <c r="A143" s="30" t="s">
        <v>7311</v>
      </c>
      <c r="B143" s="1" t="s">
        <v>1620</v>
      </c>
      <c r="C143" s="1" t="s">
        <v>1620</v>
      </c>
      <c r="D143" s="1" t="s">
        <v>1620</v>
      </c>
      <c r="E143" s="25" t="s">
        <v>23357</v>
      </c>
      <c r="F143" s="26" t="s">
        <v>23358</v>
      </c>
      <c r="G143" s="27" t="s">
        <v>343</v>
      </c>
      <c r="H143" s="28" t="s">
        <v>2678</v>
      </c>
      <c r="I143" s="28" t="s">
        <v>23362</v>
      </c>
      <c r="J143" t="s">
        <v>87</v>
      </c>
      <c r="K143" t="s">
        <v>998</v>
      </c>
      <c r="M143" t="s">
        <v>39</v>
      </c>
      <c r="N143" s="1" t="str">
        <f>VLOOKUP($A143,Sheet1!$A$1:$T$2589,6,0)</f>
        <v>语文</v>
      </c>
    </row>
    <row r="144" spans="1:14" ht="15.75" customHeight="1">
      <c r="A144" s="30" t="s">
        <v>9804</v>
      </c>
      <c r="B144" s="1" t="s">
        <v>1636</v>
      </c>
      <c r="C144" s="1" t="s">
        <v>1636</v>
      </c>
      <c r="D144" s="1" t="s">
        <v>1636</v>
      </c>
      <c r="E144" s="25" t="s">
        <v>23357</v>
      </c>
      <c r="F144" s="26" t="s">
        <v>23358</v>
      </c>
      <c r="G144" s="27" t="s">
        <v>343</v>
      </c>
      <c r="H144" s="28" t="s">
        <v>2678</v>
      </c>
      <c r="I144" s="28" t="s">
        <v>23359</v>
      </c>
      <c r="J144" t="s">
        <v>87</v>
      </c>
      <c r="K144" t="s">
        <v>998</v>
      </c>
      <c r="M144" t="s">
        <v>39</v>
      </c>
      <c r="N144" s="1" t="str">
        <f>VLOOKUP($A144,Sheet1!$A$1:$T$2589,6,0)</f>
        <v>未提及</v>
      </c>
    </row>
    <row r="145" spans="1:14" ht="15.75" customHeight="1">
      <c r="A145" s="30" t="s">
        <v>17304</v>
      </c>
      <c r="B145" s="1" t="s">
        <v>1651</v>
      </c>
      <c r="C145" s="1" t="s">
        <v>1651</v>
      </c>
      <c r="D145" s="1" t="s">
        <v>1651</v>
      </c>
      <c r="E145" s="25" t="s">
        <v>23357</v>
      </c>
      <c r="F145" s="26" t="s">
        <v>23358</v>
      </c>
      <c r="G145" s="27" t="s">
        <v>343</v>
      </c>
      <c r="H145" s="28" t="s">
        <v>2678</v>
      </c>
      <c r="I145" s="28" t="s">
        <v>23359</v>
      </c>
      <c r="J145" t="s">
        <v>37</v>
      </c>
      <c r="K145" t="s">
        <v>88</v>
      </c>
      <c r="M145" t="s">
        <v>39</v>
      </c>
      <c r="N145" s="1" t="str">
        <f>VLOOKUP($A145,Sheet1!$A$1:$T$2589,6,0)</f>
        <v>网络安全教育</v>
      </c>
    </row>
    <row r="146" spans="1:14" ht="15.75" customHeight="1">
      <c r="A146" s="30" t="s">
        <v>16294</v>
      </c>
      <c r="B146" s="1" t="s">
        <v>1665</v>
      </c>
      <c r="C146" s="1" t="s">
        <v>1665</v>
      </c>
      <c r="D146" s="1" t="s">
        <v>1665</v>
      </c>
      <c r="E146" s="25" t="s">
        <v>23357</v>
      </c>
      <c r="F146" s="26" t="s">
        <v>23358</v>
      </c>
      <c r="G146" s="27" t="s">
        <v>343</v>
      </c>
      <c r="H146" s="28" t="s">
        <v>2678</v>
      </c>
      <c r="I146" s="28" t="s">
        <v>23359</v>
      </c>
      <c r="J146" t="s">
        <v>37</v>
      </c>
      <c r="K146" t="s">
        <v>88</v>
      </c>
      <c r="M146" t="s">
        <v>39</v>
      </c>
      <c r="N146" s="1" t="str">
        <f>VLOOKUP($A146,Sheet1!$A$1:$T$2589,6,0)</f>
        <v>未提及</v>
      </c>
    </row>
    <row r="147" spans="1:14" ht="15.75" customHeight="1">
      <c r="A147" s="30" t="s">
        <v>2283</v>
      </c>
      <c r="B147" s="1" t="s">
        <v>1668</v>
      </c>
      <c r="C147" s="1" t="s">
        <v>1668</v>
      </c>
      <c r="D147" s="31" t="s">
        <v>1668</v>
      </c>
      <c r="E147" s="25" t="s">
        <v>23357</v>
      </c>
      <c r="F147" s="26" t="s">
        <v>23363</v>
      </c>
      <c r="G147" s="27" t="s">
        <v>343</v>
      </c>
      <c r="H147" s="28" t="s">
        <v>2678</v>
      </c>
      <c r="I147" s="28" t="s">
        <v>23362</v>
      </c>
      <c r="J147" t="s">
        <v>87</v>
      </c>
      <c r="K147" t="s">
        <v>998</v>
      </c>
      <c r="M147" t="s">
        <v>39</v>
      </c>
      <c r="N147" s="1" t="str">
        <f>VLOOKUP($A147,Sheet1!$A$1:$T$2589,6,0)</f>
        <v>理化生</v>
      </c>
    </row>
    <row r="148" spans="1:14" ht="15.75" customHeight="1">
      <c r="A148" s="30" t="s">
        <v>22819</v>
      </c>
      <c r="B148" s="1" t="s">
        <v>1673</v>
      </c>
      <c r="C148" s="1" t="s">
        <v>1673</v>
      </c>
      <c r="D148" s="1" t="s">
        <v>1673</v>
      </c>
      <c r="E148" s="25" t="s">
        <v>23357</v>
      </c>
      <c r="F148" s="26" t="s">
        <v>23358</v>
      </c>
      <c r="G148" s="27" t="s">
        <v>343</v>
      </c>
      <c r="H148" s="28" t="s">
        <v>2678</v>
      </c>
      <c r="I148" s="28" t="s">
        <v>23359</v>
      </c>
      <c r="J148" t="s">
        <v>37</v>
      </c>
      <c r="K148" t="s">
        <v>38</v>
      </c>
      <c r="M148" t="s">
        <v>39</v>
      </c>
      <c r="N148" s="1" t="str">
        <f>VLOOKUP($A148,Sheet1!$A$1:$T$2589,6,0)</f>
        <v>语言</v>
      </c>
    </row>
    <row r="149" spans="1:14" ht="15.75" customHeight="1">
      <c r="A149" s="30" t="s">
        <v>6225</v>
      </c>
      <c r="B149" s="1" t="s">
        <v>1687</v>
      </c>
      <c r="C149" s="1" t="s">
        <v>1687</v>
      </c>
      <c r="D149" s="1" t="s">
        <v>1687</v>
      </c>
      <c r="E149" s="25" t="s">
        <v>23357</v>
      </c>
      <c r="F149" s="26" t="s">
        <v>23358</v>
      </c>
      <c r="G149" s="27" t="s">
        <v>343</v>
      </c>
      <c r="H149" s="28" t="s">
        <v>2678</v>
      </c>
      <c r="I149" s="28" t="s">
        <v>23359</v>
      </c>
      <c r="J149" t="s">
        <v>37</v>
      </c>
      <c r="K149" t="s">
        <v>38</v>
      </c>
      <c r="M149" t="s">
        <v>39</v>
      </c>
      <c r="N149" s="1" t="str">
        <f>VLOOKUP($A149,Sheet1!$A$1:$T$2589,6,0)</f>
        <v>语文</v>
      </c>
    </row>
    <row r="150" spans="1:14" ht="15.75" customHeight="1">
      <c r="A150" s="30" t="s">
        <v>19805</v>
      </c>
      <c r="B150" s="1" t="s">
        <v>1690</v>
      </c>
      <c r="C150" s="1" t="s">
        <v>1690</v>
      </c>
      <c r="D150" s="1" t="s">
        <v>1690</v>
      </c>
      <c r="E150" s="25" t="s">
        <v>23357</v>
      </c>
      <c r="F150" s="26" t="s">
        <v>23363</v>
      </c>
      <c r="G150" s="27" t="s">
        <v>343</v>
      </c>
      <c r="H150" s="28" t="s">
        <v>2678</v>
      </c>
      <c r="I150" s="28" t="s">
        <v>23362</v>
      </c>
      <c r="J150" t="s">
        <v>37</v>
      </c>
      <c r="K150" t="s">
        <v>38</v>
      </c>
      <c r="M150" t="s">
        <v>39</v>
      </c>
      <c r="N150" s="1" t="str">
        <f>VLOOKUP($A150,Sheet1!$A$1:$T$2589,6,0)</f>
        <v>语文</v>
      </c>
    </row>
    <row r="151" spans="1:14" ht="15.75" customHeight="1">
      <c r="A151" s="30" t="s">
        <v>14997</v>
      </c>
      <c r="B151" s="1" t="s">
        <v>1707</v>
      </c>
      <c r="C151" s="1" t="s">
        <v>1707</v>
      </c>
      <c r="D151" s="1" t="s">
        <v>1707</v>
      </c>
      <c r="E151" s="25" t="s">
        <v>23357</v>
      </c>
      <c r="F151" s="26" t="s">
        <v>23363</v>
      </c>
      <c r="G151" s="27" t="s">
        <v>343</v>
      </c>
      <c r="H151" s="28" t="s">
        <v>2678</v>
      </c>
      <c r="I151" s="28" t="s">
        <v>23359</v>
      </c>
      <c r="J151" t="s">
        <v>37</v>
      </c>
      <c r="K151" t="s">
        <v>38</v>
      </c>
      <c r="M151" t="s">
        <v>39</v>
      </c>
      <c r="N151" s="1" t="str">
        <f>VLOOKUP($A151,Sheet1!$A$1:$T$2589,6,0)</f>
        <v>未提及</v>
      </c>
    </row>
    <row r="152" spans="1:14" ht="15.75" customHeight="1">
      <c r="A152" s="30" t="s">
        <v>13846</v>
      </c>
      <c r="B152" s="6" t="s">
        <v>1710</v>
      </c>
      <c r="C152" t="s">
        <v>1710</v>
      </c>
      <c r="D152" s="1" t="s">
        <v>1710</v>
      </c>
      <c r="E152" s="40" t="s">
        <v>23357</v>
      </c>
      <c r="F152" s="26" t="s">
        <v>23369</v>
      </c>
      <c r="G152" s="41" t="s">
        <v>343</v>
      </c>
      <c r="H152" s="28" t="s">
        <v>2678</v>
      </c>
      <c r="I152" s="28" t="s">
        <v>23359</v>
      </c>
      <c r="J152" t="s">
        <v>743</v>
      </c>
      <c r="K152" t="s">
        <v>888</v>
      </c>
      <c r="M152" t="s">
        <v>39</v>
      </c>
      <c r="N152" t="str">
        <f>VLOOKUP($A152,Sheet1!$A$1:$T$2589,6,0)</f>
        <v>信息科技</v>
      </c>
    </row>
    <row r="153" spans="1:14" ht="15.75" customHeight="1">
      <c r="A153" s="35" t="s">
        <v>3239</v>
      </c>
      <c r="B153" s="5" t="s">
        <v>1717</v>
      </c>
      <c r="C153" s="1" t="s">
        <v>1717</v>
      </c>
      <c r="D153" t="s">
        <v>1717</v>
      </c>
      <c r="E153" s="25" t="s">
        <v>23357</v>
      </c>
      <c r="F153" s="26" t="s">
        <v>23358</v>
      </c>
      <c r="G153" s="27" t="s">
        <v>343</v>
      </c>
      <c r="H153" s="28" t="s">
        <v>2678</v>
      </c>
      <c r="I153" s="28" t="s">
        <v>23359</v>
      </c>
      <c r="J153" t="s">
        <v>37</v>
      </c>
      <c r="K153" t="s">
        <v>171</v>
      </c>
      <c r="M153" t="s">
        <v>172</v>
      </c>
      <c r="N153" s="1" t="str">
        <f>VLOOKUP($A153,Sheet1!$A$1:$T$2589,6,0)</f>
        <v>语文</v>
      </c>
    </row>
    <row r="154" spans="1:14" ht="15.75" customHeight="1">
      <c r="A154" s="30" t="s">
        <v>17788</v>
      </c>
      <c r="B154" s="1" t="s">
        <v>1733</v>
      </c>
      <c r="C154" s="1" t="s">
        <v>1733</v>
      </c>
      <c r="D154" s="1" t="s">
        <v>1733</v>
      </c>
      <c r="E154" s="25" t="s">
        <v>23357</v>
      </c>
      <c r="F154" s="26" t="s">
        <v>23369</v>
      </c>
      <c r="G154" s="27" t="s">
        <v>343</v>
      </c>
      <c r="H154" s="28" t="s">
        <v>2678</v>
      </c>
      <c r="I154" s="28" t="s">
        <v>23359</v>
      </c>
      <c r="J154" t="s">
        <v>37</v>
      </c>
      <c r="K154" t="s">
        <v>171</v>
      </c>
      <c r="M154" t="s">
        <v>172</v>
      </c>
      <c r="N154" s="1" t="str">
        <f>VLOOKUP($A154,Sheet1!$A$1:$T$2589,6,0)</f>
        <v>未提及</v>
      </c>
    </row>
    <row r="155" spans="1:14" ht="15.75" customHeight="1">
      <c r="A155" s="33" t="s">
        <v>25126</v>
      </c>
      <c r="B155" s="1" t="s">
        <v>1744</v>
      </c>
      <c r="C155" s="1" t="s">
        <v>1744</v>
      </c>
      <c r="D155" s="1" t="s">
        <v>1744</v>
      </c>
      <c r="E155" s="25" t="s">
        <v>23357</v>
      </c>
      <c r="F155" s="26" t="s">
        <v>23369</v>
      </c>
      <c r="G155" s="27" t="s">
        <v>343</v>
      </c>
      <c r="H155" s="28" t="s">
        <v>2678</v>
      </c>
      <c r="I155" s="28" t="s">
        <v>23359</v>
      </c>
      <c r="J155" t="s">
        <v>37</v>
      </c>
      <c r="K155" t="s">
        <v>171</v>
      </c>
      <c r="M155" t="s">
        <v>172</v>
      </c>
      <c r="N155" s="1" t="e">
        <f>VLOOKUP($A155,Sheet1!$A$1:$T$2589,6,0)</f>
        <v>#N/A</v>
      </c>
    </row>
    <row r="156" spans="1:14" ht="15.75" customHeight="1">
      <c r="A156" s="30" t="s">
        <v>2585</v>
      </c>
      <c r="B156" s="1" t="s">
        <v>1746</v>
      </c>
      <c r="C156" s="1" t="s">
        <v>1746</v>
      </c>
      <c r="D156" s="1" t="s">
        <v>1746</v>
      </c>
      <c r="E156" s="25" t="s">
        <v>23357</v>
      </c>
      <c r="F156" s="26" t="s">
        <v>23358</v>
      </c>
      <c r="G156" s="27" t="s">
        <v>135</v>
      </c>
      <c r="H156" s="28" t="s">
        <v>2678</v>
      </c>
      <c r="I156" s="28" t="s">
        <v>23362</v>
      </c>
      <c r="J156" t="s">
        <v>743</v>
      </c>
      <c r="K156" t="s">
        <v>888</v>
      </c>
      <c r="M156" t="s">
        <v>39</v>
      </c>
      <c r="N156" s="1" t="str">
        <f>VLOOKUP($A156,Sheet1!$A$1:$T$2589,6,0)</f>
        <v>计算机科学</v>
      </c>
    </row>
    <row r="157" spans="1:14" ht="15.75" customHeight="1">
      <c r="A157" s="30" t="s">
        <v>7230</v>
      </c>
      <c r="B157" s="1" t="s">
        <v>1749</v>
      </c>
      <c r="C157" s="1" t="s">
        <v>1749</v>
      </c>
      <c r="D157" s="1" t="s">
        <v>1749</v>
      </c>
      <c r="E157" s="25" t="s">
        <v>23357</v>
      </c>
      <c r="F157" s="26" t="s">
        <v>23358</v>
      </c>
      <c r="G157" s="27" t="s">
        <v>343</v>
      </c>
      <c r="H157" s="28" t="s">
        <v>2678</v>
      </c>
      <c r="I157" s="28" t="s">
        <v>23362</v>
      </c>
      <c r="J157" t="s">
        <v>743</v>
      </c>
      <c r="K157" t="s">
        <v>888</v>
      </c>
      <c r="M157" t="s">
        <v>39</v>
      </c>
      <c r="N157" s="1" t="str">
        <f>VLOOKUP($A157,Sheet1!$A$1:$T$2589,6,0)</f>
        <v>美育</v>
      </c>
    </row>
    <row r="158" spans="1:14" ht="15.75" customHeight="1">
      <c r="A158" s="30" t="s">
        <v>4208</v>
      </c>
      <c r="B158" s="1" t="s">
        <v>1752</v>
      </c>
      <c r="C158" s="1" t="s">
        <v>1752</v>
      </c>
      <c r="D158" s="1" t="s">
        <v>1752</v>
      </c>
      <c r="E158" s="25" t="s">
        <v>23357</v>
      </c>
      <c r="F158" s="26" t="s">
        <v>23358</v>
      </c>
      <c r="G158" s="27" t="s">
        <v>343</v>
      </c>
      <c r="H158" s="28" t="s">
        <v>2678</v>
      </c>
      <c r="I158" s="28" t="s">
        <v>23359</v>
      </c>
      <c r="J158" t="s">
        <v>743</v>
      </c>
      <c r="K158" t="s">
        <v>888</v>
      </c>
      <c r="M158" t="s">
        <v>39</v>
      </c>
      <c r="N158" s="1" t="str">
        <f>VLOOKUP($A158,Sheet1!$A$1:$T$2589,6,0)</f>
        <v>数学</v>
      </c>
    </row>
    <row r="159" spans="1:14" ht="15.75" customHeight="1">
      <c r="A159" s="30" t="s">
        <v>12505</v>
      </c>
      <c r="B159" s="1" t="s">
        <v>1755</v>
      </c>
      <c r="C159" s="1" t="s">
        <v>1755</v>
      </c>
      <c r="D159" s="1" t="s">
        <v>1755</v>
      </c>
      <c r="E159" s="25" t="s">
        <v>23357</v>
      </c>
      <c r="F159" s="26" t="s">
        <v>23363</v>
      </c>
      <c r="G159" s="27" t="s">
        <v>343</v>
      </c>
      <c r="H159" s="28" t="s">
        <v>2678</v>
      </c>
      <c r="I159" s="28" t="s">
        <v>23359</v>
      </c>
      <c r="J159" t="s">
        <v>743</v>
      </c>
      <c r="K159" t="s">
        <v>1501</v>
      </c>
      <c r="M159" t="s">
        <v>39</v>
      </c>
      <c r="N159" s="1" t="str">
        <f>VLOOKUP($A159,Sheet1!$A$1:$T$2589,6,0)</f>
        <v>未提及</v>
      </c>
    </row>
    <row r="160" spans="1:14" ht="15.75" customHeight="1">
      <c r="A160" s="30" t="s">
        <v>6536</v>
      </c>
      <c r="B160" s="1" t="s">
        <v>1770</v>
      </c>
      <c r="C160" s="1" t="s">
        <v>1770</v>
      </c>
      <c r="D160" s="1" t="s">
        <v>1770</v>
      </c>
      <c r="E160" s="25" t="s">
        <v>23357</v>
      </c>
      <c r="F160" s="26" t="s">
        <v>23363</v>
      </c>
      <c r="G160" s="27" t="s">
        <v>343</v>
      </c>
      <c r="H160" s="28" t="s">
        <v>2678</v>
      </c>
      <c r="I160" s="28" t="s">
        <v>23359</v>
      </c>
      <c r="J160" t="s">
        <v>743</v>
      </c>
      <c r="K160" t="s">
        <v>1501</v>
      </c>
      <c r="M160" t="s">
        <v>39</v>
      </c>
      <c r="N160" s="1" t="str">
        <f>VLOOKUP($A160,Sheet1!$A$1:$T$2589,6,0)</f>
        <v>未提及</v>
      </c>
    </row>
    <row r="161" spans="1:14" ht="15.75" customHeight="1">
      <c r="A161" s="30" t="s">
        <v>17334</v>
      </c>
      <c r="B161" s="1" t="s">
        <v>1774</v>
      </c>
      <c r="C161" s="1" t="s">
        <v>1774</v>
      </c>
      <c r="D161" s="1" t="s">
        <v>1774</v>
      </c>
      <c r="E161" s="25" t="s">
        <v>23357</v>
      </c>
      <c r="F161" s="26" t="s">
        <v>23358</v>
      </c>
      <c r="G161" s="27" t="s">
        <v>343</v>
      </c>
      <c r="H161" s="28" t="s">
        <v>2678</v>
      </c>
      <c r="I161" s="28" t="s">
        <v>23359</v>
      </c>
      <c r="J161" t="s">
        <v>743</v>
      </c>
      <c r="K161" t="s">
        <v>1501</v>
      </c>
      <c r="M161" t="s">
        <v>39</v>
      </c>
      <c r="N161" s="1" t="str">
        <f>VLOOKUP($A161,Sheet1!$A$1:$T$2589,6,0)</f>
        <v>哲学</v>
      </c>
    </row>
    <row r="162" spans="1:14" ht="15.75" customHeight="1">
      <c r="A162" s="30" t="s">
        <v>20519</v>
      </c>
      <c r="B162" s="1" t="s">
        <v>1778</v>
      </c>
      <c r="C162" s="1" t="s">
        <v>1778</v>
      </c>
      <c r="D162" s="1" t="s">
        <v>1778</v>
      </c>
      <c r="E162" s="25" t="s">
        <v>23357</v>
      </c>
      <c r="F162" s="26" t="s">
        <v>23358</v>
      </c>
      <c r="G162" s="27" t="s">
        <v>343</v>
      </c>
      <c r="H162" s="28" t="s">
        <v>2678</v>
      </c>
      <c r="I162" s="28" t="s">
        <v>23359</v>
      </c>
      <c r="J162" t="s">
        <v>743</v>
      </c>
      <c r="K162" t="s">
        <v>1501</v>
      </c>
      <c r="M162" t="s">
        <v>39</v>
      </c>
      <c r="N162" s="1" t="str">
        <f>VLOOKUP($A162,Sheet1!$A$1:$T$2589,6,0)</f>
        <v>语文、数学、英语、科学</v>
      </c>
    </row>
    <row r="163" spans="1:14" ht="15.75" customHeight="1">
      <c r="A163" s="30" t="s">
        <v>12505</v>
      </c>
      <c r="B163" s="1" t="s">
        <v>1781</v>
      </c>
      <c r="C163" s="1" t="s">
        <v>1781</v>
      </c>
      <c r="D163" s="1" t="s">
        <v>1781</v>
      </c>
      <c r="E163" s="25" t="s">
        <v>23357</v>
      </c>
      <c r="F163" s="26" t="s">
        <v>23363</v>
      </c>
      <c r="G163" s="27" t="s">
        <v>343</v>
      </c>
      <c r="H163" s="28" t="s">
        <v>2678</v>
      </c>
      <c r="I163" s="28" t="s">
        <v>23359</v>
      </c>
      <c r="J163" t="s">
        <v>37</v>
      </c>
      <c r="K163" t="s">
        <v>38</v>
      </c>
      <c r="M163" t="s">
        <v>39</v>
      </c>
      <c r="N163" s="1" t="str">
        <f>VLOOKUP($A163,Sheet1!$A$1:$T$2589,6,0)</f>
        <v>未提及</v>
      </c>
    </row>
    <row r="164" spans="1:14" ht="15.75" customHeight="1">
      <c r="A164" s="30" t="s">
        <v>2824</v>
      </c>
      <c r="B164" s="1" t="s">
        <v>1796</v>
      </c>
      <c r="C164" s="1" t="s">
        <v>1796</v>
      </c>
      <c r="D164" s="31" t="s">
        <v>1796</v>
      </c>
      <c r="E164" s="25" t="s">
        <v>23357</v>
      </c>
      <c r="F164" s="26" t="s">
        <v>23358</v>
      </c>
      <c r="G164" s="27" t="s">
        <v>343</v>
      </c>
      <c r="H164" s="28" t="s">
        <v>2678</v>
      </c>
      <c r="I164" s="28" t="s">
        <v>23362</v>
      </c>
      <c r="J164" t="s">
        <v>743</v>
      </c>
      <c r="K164" t="s">
        <v>1501</v>
      </c>
      <c r="M164" t="s">
        <v>156</v>
      </c>
      <c r="N164" s="1" t="str">
        <f>VLOOKUP($A164,Sheet1!$A$1:$T$2589,6,0)</f>
        <v>道德与法治</v>
      </c>
    </row>
    <row r="165" spans="1:14" ht="15.75" customHeight="1">
      <c r="A165" s="30" t="s">
        <v>22423</v>
      </c>
      <c r="B165" s="1" t="s">
        <v>1799</v>
      </c>
      <c r="C165" s="1" t="s">
        <v>1799</v>
      </c>
      <c r="D165" s="31" t="s">
        <v>1799</v>
      </c>
      <c r="E165" s="25" t="s">
        <v>23357</v>
      </c>
      <c r="F165" s="26" t="s">
        <v>23392</v>
      </c>
      <c r="G165" s="27" t="s">
        <v>135</v>
      </c>
      <c r="H165" s="28" t="s">
        <v>2678</v>
      </c>
      <c r="I165" s="28" t="s">
        <v>23359</v>
      </c>
      <c r="J165" t="s">
        <v>743</v>
      </c>
      <c r="K165" t="s">
        <v>1501</v>
      </c>
      <c r="M165" t="s">
        <v>156</v>
      </c>
      <c r="N165" s="1" t="str">
        <f>VLOOKUP($A165,Sheet1!$A$1:$T$2589,6,0)</f>
        <v>科学/艺术/数学/社会</v>
      </c>
    </row>
    <row r="166" spans="1:14" ht="15.75" customHeight="1">
      <c r="A166" s="30" t="s">
        <v>14699</v>
      </c>
      <c r="B166" s="1" t="s">
        <v>1802</v>
      </c>
      <c r="C166" s="1" t="s">
        <v>1802</v>
      </c>
      <c r="D166" s="34" t="s">
        <v>1802</v>
      </c>
      <c r="E166" s="25" t="s">
        <v>23357</v>
      </c>
      <c r="F166" s="26" t="s">
        <v>23358</v>
      </c>
      <c r="G166" s="27" t="s">
        <v>343</v>
      </c>
      <c r="H166" s="28" t="s">
        <v>2678</v>
      </c>
      <c r="I166" s="28" t="s">
        <v>23359</v>
      </c>
      <c r="J166" t="s">
        <v>743</v>
      </c>
      <c r="K166" t="s">
        <v>888</v>
      </c>
      <c r="M166" t="s">
        <v>39</v>
      </c>
      <c r="N166" s="1" t="str">
        <f>VLOOKUP($A166,Sheet1!$A$1:$T$2589,6,0)</f>
        <v>物理</v>
      </c>
    </row>
    <row r="167" spans="1:14" ht="15.75" customHeight="1">
      <c r="A167" s="30" t="s">
        <v>13072</v>
      </c>
      <c r="B167" s="1" t="s">
        <v>1806</v>
      </c>
      <c r="C167" s="1" t="s">
        <v>1806</v>
      </c>
      <c r="D167" s="31" t="s">
        <v>1806</v>
      </c>
      <c r="E167" s="25" t="s">
        <v>23357</v>
      </c>
      <c r="F167" s="26" t="s">
        <v>23363</v>
      </c>
      <c r="G167" s="27" t="s">
        <v>343</v>
      </c>
      <c r="H167" s="28" t="s">
        <v>2678</v>
      </c>
      <c r="I167" s="28" t="s">
        <v>23359</v>
      </c>
      <c r="J167" t="s">
        <v>743</v>
      </c>
      <c r="K167" t="s">
        <v>888</v>
      </c>
      <c r="M167" t="s">
        <v>39</v>
      </c>
      <c r="N167" s="1" t="str">
        <f>VLOOKUP($A167,Sheet1!$A$1:$T$2589,6,0)</f>
        <v>德育</v>
      </c>
    </row>
    <row r="168" spans="1:14" ht="15.75" customHeight="1">
      <c r="A168" s="30" t="s">
        <v>18467</v>
      </c>
      <c r="B168" s="1" t="s">
        <v>1821</v>
      </c>
      <c r="C168" s="1" t="s">
        <v>1821</v>
      </c>
      <c r="D168" s="31" t="s">
        <v>1821</v>
      </c>
      <c r="E168" s="25" t="s">
        <v>23357</v>
      </c>
      <c r="F168" s="26" t="s">
        <v>23369</v>
      </c>
      <c r="G168" s="27" t="s">
        <v>343</v>
      </c>
      <c r="H168" s="28" t="s">
        <v>2678</v>
      </c>
      <c r="I168" s="28" t="s">
        <v>23359</v>
      </c>
      <c r="J168" t="s">
        <v>37</v>
      </c>
      <c r="K168" t="s">
        <v>38</v>
      </c>
      <c r="M168" t="s">
        <v>375</v>
      </c>
      <c r="N168" s="1" t="str">
        <f>VLOOKUP($A168,Sheet1!$A$1:$T$2589,6,0)</f>
        <v>德育</v>
      </c>
    </row>
    <row r="169" spans="1:14" ht="15.75" customHeight="1">
      <c r="A169" s="30" t="s">
        <v>21801</v>
      </c>
      <c r="B169" s="1" t="s">
        <v>1834</v>
      </c>
      <c r="C169" s="1" t="s">
        <v>1834</v>
      </c>
      <c r="D169" s="31" t="s">
        <v>1834</v>
      </c>
      <c r="E169" s="25" t="s">
        <v>23357</v>
      </c>
      <c r="F169" s="26" t="s">
        <v>23363</v>
      </c>
      <c r="G169" s="27" t="s">
        <v>343</v>
      </c>
      <c r="H169" s="28" t="s">
        <v>2678</v>
      </c>
      <c r="I169" s="28" t="s">
        <v>23362</v>
      </c>
      <c r="J169" t="s">
        <v>37</v>
      </c>
      <c r="K169" t="s">
        <v>38</v>
      </c>
      <c r="M169" t="s">
        <v>39</v>
      </c>
      <c r="N169" s="1" t="str">
        <f>VLOOKUP($A169,Sheet1!$A$1:$T$2589,6,0)</f>
        <v>德育</v>
      </c>
    </row>
    <row r="170" spans="1:14" ht="15.75" customHeight="1">
      <c r="A170" s="30" t="s">
        <v>847</v>
      </c>
      <c r="B170" s="1" t="s">
        <v>854</v>
      </c>
      <c r="C170" s="1" t="s">
        <v>854</v>
      </c>
      <c r="D170" s="31" t="s">
        <v>854</v>
      </c>
      <c r="E170" s="25" t="s">
        <v>23357</v>
      </c>
      <c r="F170" s="26" t="s">
        <v>23363</v>
      </c>
      <c r="G170" s="27" t="s">
        <v>343</v>
      </c>
      <c r="H170" s="28" t="s">
        <v>2678</v>
      </c>
      <c r="I170" s="28" t="s">
        <v>23362</v>
      </c>
      <c r="J170" t="s">
        <v>37</v>
      </c>
      <c r="K170" t="s">
        <v>38</v>
      </c>
      <c r="M170" t="s">
        <v>39</v>
      </c>
      <c r="N170" s="1" t="str">
        <f>VLOOKUP($A170,Sheet1!$A$1:$T$2589,6,0)</f>
        <v>心理健康教育</v>
      </c>
    </row>
    <row r="171" spans="1:14" ht="15.75" customHeight="1">
      <c r="A171" s="30" t="s">
        <v>16734</v>
      </c>
      <c r="B171" s="1" t="s">
        <v>1848</v>
      </c>
      <c r="C171" s="1" t="s">
        <v>1848</v>
      </c>
      <c r="D171" s="1" t="s">
        <v>1848</v>
      </c>
      <c r="E171" s="25" t="s">
        <v>23357</v>
      </c>
      <c r="F171" s="26" t="s">
        <v>23363</v>
      </c>
      <c r="G171" s="27" t="s">
        <v>343</v>
      </c>
      <c r="H171" s="28" t="s">
        <v>2678</v>
      </c>
      <c r="I171" s="28" t="s">
        <v>23362</v>
      </c>
      <c r="J171" t="s">
        <v>37</v>
      </c>
      <c r="K171" t="s">
        <v>38</v>
      </c>
      <c r="M171" t="s">
        <v>39</v>
      </c>
      <c r="N171" s="1" t="str">
        <f>VLOOKUP($A171,Sheet1!$A$1:$T$2589,6,0)</f>
        <v>语文</v>
      </c>
    </row>
    <row r="172" spans="1:14" ht="15.75" customHeight="1">
      <c r="A172" s="30" t="s">
        <v>21752</v>
      </c>
      <c r="B172" s="1" t="s">
        <v>1850</v>
      </c>
      <c r="C172" s="1" t="s">
        <v>1850</v>
      </c>
      <c r="D172" s="1" t="s">
        <v>1850</v>
      </c>
      <c r="E172" s="25" t="s">
        <v>23357</v>
      </c>
      <c r="F172" s="26" t="s">
        <v>23358</v>
      </c>
      <c r="G172" s="27" t="s">
        <v>343</v>
      </c>
      <c r="H172" s="28" t="s">
        <v>2678</v>
      </c>
      <c r="I172" s="28" t="s">
        <v>23359</v>
      </c>
      <c r="J172" t="s">
        <v>37</v>
      </c>
      <c r="K172" t="s">
        <v>38</v>
      </c>
      <c r="M172" t="s">
        <v>39</v>
      </c>
      <c r="N172" s="1" t="str">
        <f>VLOOKUP($A172,Sheet1!$A$1:$T$2589,6,0)</f>
        <v>编程</v>
      </c>
    </row>
    <row r="173" spans="1:14" ht="15.75" customHeight="1">
      <c r="A173" s="30" t="s">
        <v>3326</v>
      </c>
      <c r="B173" s="1" t="s">
        <v>1852</v>
      </c>
      <c r="C173" s="1" t="s">
        <v>1852</v>
      </c>
      <c r="D173" s="1" t="s">
        <v>1852</v>
      </c>
      <c r="E173" s="25" t="s">
        <v>23357</v>
      </c>
      <c r="F173" s="26" t="s">
        <v>23358</v>
      </c>
      <c r="G173" s="27" t="s">
        <v>343</v>
      </c>
      <c r="H173" s="28" t="s">
        <v>2678</v>
      </c>
      <c r="I173" s="28" t="s">
        <v>23362</v>
      </c>
      <c r="J173" t="s">
        <v>37</v>
      </c>
      <c r="K173" t="s">
        <v>38</v>
      </c>
      <c r="M173" t="s">
        <v>39</v>
      </c>
      <c r="N173" s="1" t="str">
        <f>VLOOKUP($A173,Sheet1!$A$1:$T$2589,6,0)</f>
        <v>科学</v>
      </c>
    </row>
    <row r="174" spans="1:14" ht="15.75" customHeight="1">
      <c r="A174" s="30" t="s">
        <v>5072</v>
      </c>
      <c r="B174" s="1" t="s">
        <v>1878</v>
      </c>
      <c r="C174" s="1" t="s">
        <v>1878</v>
      </c>
      <c r="D174" s="1" t="s">
        <v>1878</v>
      </c>
      <c r="E174" s="25" t="s">
        <v>23357</v>
      </c>
      <c r="F174" s="26" t="s">
        <v>23358</v>
      </c>
      <c r="G174" s="27" t="s">
        <v>343</v>
      </c>
      <c r="H174" s="28" t="s">
        <v>2678</v>
      </c>
      <c r="I174" s="28" t="s">
        <v>23362</v>
      </c>
      <c r="J174" t="s">
        <v>743</v>
      </c>
      <c r="K174" t="s">
        <v>1501</v>
      </c>
      <c r="M174" t="s">
        <v>156</v>
      </c>
      <c r="N174" s="1" t="str">
        <f>VLOOKUP($A174,Sheet1!$A$1:$T$2589,6,0)</f>
        <v>科学</v>
      </c>
    </row>
    <row r="175" spans="1:14" s="244" customFormat="1" ht="15.75" customHeight="1">
      <c r="A175" s="30" t="s">
        <v>20767</v>
      </c>
      <c r="B175" s="42" t="s">
        <v>1892</v>
      </c>
      <c r="C175" s="42" t="s">
        <v>1892</v>
      </c>
      <c r="D175" s="42" t="s">
        <v>1892</v>
      </c>
      <c r="E175" s="43" t="s">
        <v>23357</v>
      </c>
      <c r="F175" s="26" t="s">
        <v>23387</v>
      </c>
      <c r="G175" s="44" t="s">
        <v>343</v>
      </c>
      <c r="H175" s="43" t="s">
        <v>2678</v>
      </c>
      <c r="I175" s="43" t="s">
        <v>23359</v>
      </c>
      <c r="J175" s="45" t="s">
        <v>743</v>
      </c>
      <c r="K175" s="45" t="s">
        <v>1501</v>
      </c>
      <c r="M175" s="45" t="s">
        <v>156</v>
      </c>
      <c r="N175" s="42" t="str">
        <f>VLOOKUP($A175,Sheet1!$A$1:$T$2589,6,0)</f>
        <v>语文</v>
      </c>
    </row>
    <row r="176" spans="1:14" ht="15.75" customHeight="1">
      <c r="A176" s="30" t="s">
        <v>3624</v>
      </c>
      <c r="B176" s="1" t="s">
        <v>1895</v>
      </c>
      <c r="C176" s="1" t="s">
        <v>1895</v>
      </c>
      <c r="D176" s="1" t="s">
        <v>1895</v>
      </c>
      <c r="E176" s="25" t="s">
        <v>23357</v>
      </c>
      <c r="F176" s="26" t="s">
        <v>23358</v>
      </c>
      <c r="G176" s="27" t="s">
        <v>343</v>
      </c>
      <c r="H176" s="28" t="s">
        <v>2678</v>
      </c>
      <c r="I176" s="28" t="s">
        <v>23359</v>
      </c>
      <c r="J176" t="s">
        <v>743</v>
      </c>
      <c r="K176" t="s">
        <v>1501</v>
      </c>
      <c r="M176" t="s">
        <v>156</v>
      </c>
      <c r="N176" s="1" t="str">
        <f>VLOOKUP($A176,Sheet1!$A$1:$T$2589,6,0)</f>
        <v>语文</v>
      </c>
    </row>
    <row r="177" spans="1:14" ht="15.75" customHeight="1">
      <c r="A177" s="30" t="s">
        <v>13575</v>
      </c>
      <c r="B177" s="1" t="s">
        <v>1919</v>
      </c>
      <c r="C177" s="1" t="s">
        <v>1919</v>
      </c>
      <c r="D177" s="1" t="s">
        <v>1919</v>
      </c>
      <c r="E177" s="25" t="s">
        <v>23357</v>
      </c>
      <c r="F177" s="26" t="s">
        <v>23358</v>
      </c>
      <c r="G177" s="27" t="s">
        <v>343</v>
      </c>
      <c r="H177" s="28" t="s">
        <v>2678</v>
      </c>
      <c r="I177" s="28" t="s">
        <v>23362</v>
      </c>
      <c r="J177" t="s">
        <v>743</v>
      </c>
      <c r="K177" t="s">
        <v>1628</v>
      </c>
      <c r="M177" t="s">
        <v>156</v>
      </c>
      <c r="N177" s="1" t="str">
        <f>VLOOKUP($A177,Sheet1!$A$1:$T$2589,6,0)</f>
        <v>数学</v>
      </c>
    </row>
    <row r="178" spans="1:14" ht="15.75" customHeight="1">
      <c r="A178" s="30" t="s">
        <v>17459</v>
      </c>
      <c r="B178" s="1" t="s">
        <v>1940</v>
      </c>
      <c r="C178" s="1" t="s">
        <v>1940</v>
      </c>
      <c r="D178" s="1" t="s">
        <v>1940</v>
      </c>
      <c r="E178" s="25" t="s">
        <v>23357</v>
      </c>
      <c r="F178" s="26" t="s">
        <v>23358</v>
      </c>
      <c r="G178" s="27" t="s">
        <v>343</v>
      </c>
      <c r="H178" s="28" t="s">
        <v>2678</v>
      </c>
      <c r="I178" s="28" t="s">
        <v>23362</v>
      </c>
      <c r="J178" t="s">
        <v>743</v>
      </c>
      <c r="K178" t="s">
        <v>1628</v>
      </c>
      <c r="M178" t="s">
        <v>156</v>
      </c>
      <c r="N178" s="1" t="str">
        <f>VLOOKUP($A178,Sheet1!$A$1:$T$2589,6,0)</f>
        <v>网络安全教育</v>
      </c>
    </row>
    <row r="179" spans="1:14" ht="15.75" customHeight="1">
      <c r="A179" s="33" t="s">
        <v>25133</v>
      </c>
      <c r="B179" s="1" t="s">
        <v>1955</v>
      </c>
      <c r="C179" s="1" t="s">
        <v>1955</v>
      </c>
      <c r="D179" s="1" t="s">
        <v>1955</v>
      </c>
      <c r="E179" s="25" t="s">
        <v>23357</v>
      </c>
      <c r="F179" s="26" t="s">
        <v>23358</v>
      </c>
      <c r="G179" s="27" t="s">
        <v>343</v>
      </c>
      <c r="H179" s="28" t="s">
        <v>2678</v>
      </c>
      <c r="I179" s="28" t="s">
        <v>23362</v>
      </c>
      <c r="J179" t="s">
        <v>743</v>
      </c>
      <c r="K179" t="s">
        <v>1628</v>
      </c>
      <c r="M179" t="s">
        <v>156</v>
      </c>
      <c r="N179" s="1" t="e">
        <f>VLOOKUP($A179,Sheet1!$A$1:$T$2589,6,0)</f>
        <v>#N/A</v>
      </c>
    </row>
    <row r="180" spans="1:14" ht="15.75" customHeight="1">
      <c r="A180" s="33" t="s">
        <v>25134</v>
      </c>
      <c r="B180" s="1" t="s">
        <v>1969</v>
      </c>
      <c r="C180" s="1" t="s">
        <v>1969</v>
      </c>
      <c r="D180" s="1" t="s">
        <v>1969</v>
      </c>
      <c r="E180" s="25" t="s">
        <v>23357</v>
      </c>
      <c r="F180" s="26" t="s">
        <v>23363</v>
      </c>
      <c r="G180" s="27" t="s">
        <v>343</v>
      </c>
      <c r="H180" s="28" t="s">
        <v>2678</v>
      </c>
      <c r="I180" s="28" t="s">
        <v>23362</v>
      </c>
      <c r="J180" t="s">
        <v>37</v>
      </c>
      <c r="K180" t="s">
        <v>38</v>
      </c>
      <c r="M180" t="s">
        <v>39</v>
      </c>
      <c r="N180" s="1" t="e">
        <f>VLOOKUP($A180,Sheet1!$A$1:$T$2589,6,0)</f>
        <v>#N/A</v>
      </c>
    </row>
    <row r="181" spans="1:14" ht="15.75" customHeight="1">
      <c r="A181" s="30" t="s">
        <v>1529</v>
      </c>
      <c r="B181" s="1" t="s">
        <v>1544</v>
      </c>
      <c r="C181" s="1" t="s">
        <v>1544</v>
      </c>
      <c r="D181" s="31" t="s">
        <v>1544</v>
      </c>
      <c r="E181" s="25" t="s">
        <v>23357</v>
      </c>
      <c r="F181" s="26" t="s">
        <v>23363</v>
      </c>
      <c r="G181" s="27" t="s">
        <v>343</v>
      </c>
      <c r="H181" s="28" t="s">
        <v>2678</v>
      </c>
      <c r="I181" s="28" t="s">
        <v>23362</v>
      </c>
      <c r="J181" t="s">
        <v>743</v>
      </c>
      <c r="K181" t="s">
        <v>888</v>
      </c>
      <c r="M181" t="s">
        <v>156</v>
      </c>
      <c r="N181" s="1" t="str">
        <f>VLOOKUP($A181,Sheet1!$A$1:$T$2589,6,0)</f>
        <v>未提及</v>
      </c>
    </row>
    <row r="182" spans="1:14" ht="15.75" customHeight="1">
      <c r="A182" s="30" t="s">
        <v>21594</v>
      </c>
      <c r="B182" s="1" t="s">
        <v>1995</v>
      </c>
      <c r="C182" s="1" t="s">
        <v>1995</v>
      </c>
      <c r="D182" s="31" t="s">
        <v>1995</v>
      </c>
      <c r="E182" s="25" t="s">
        <v>23357</v>
      </c>
      <c r="F182" s="26" t="s">
        <v>23358</v>
      </c>
      <c r="G182" s="27" t="s">
        <v>343</v>
      </c>
      <c r="H182" s="28" t="s">
        <v>2678</v>
      </c>
      <c r="I182" s="28" t="s">
        <v>23359</v>
      </c>
      <c r="J182" t="s">
        <v>743</v>
      </c>
      <c r="K182" t="s">
        <v>888</v>
      </c>
      <c r="M182" t="s">
        <v>156</v>
      </c>
      <c r="N182" s="1" t="str">
        <f>VLOOKUP($A182,Sheet1!$A$1:$T$2589,6,0)</f>
        <v>数学</v>
      </c>
    </row>
    <row r="183" spans="1:14" ht="15.75" customHeight="1">
      <c r="A183" s="33" t="s">
        <v>25135</v>
      </c>
      <c r="B183" s="1" t="s">
        <v>373</v>
      </c>
      <c r="C183" s="1" t="s">
        <v>373</v>
      </c>
      <c r="D183" s="31" t="s">
        <v>373</v>
      </c>
      <c r="E183" s="25" t="s">
        <v>23357</v>
      </c>
      <c r="F183" s="26" t="s">
        <v>23363</v>
      </c>
      <c r="G183" s="27" t="s">
        <v>343</v>
      </c>
      <c r="H183" s="28" t="s">
        <v>2678</v>
      </c>
      <c r="I183" s="28" t="s">
        <v>23362</v>
      </c>
      <c r="J183" t="s">
        <v>554</v>
      </c>
      <c r="K183" t="s">
        <v>698</v>
      </c>
      <c r="M183" t="s">
        <v>69</v>
      </c>
      <c r="N183" s="1" t="e">
        <f>VLOOKUP($A183,Sheet1!$A$1:$T$2589,6,0)</f>
        <v>#N/A</v>
      </c>
    </row>
    <row r="184" spans="1:14" ht="15.75" customHeight="1">
      <c r="A184" s="30" t="s">
        <v>17406</v>
      </c>
      <c r="B184" s="1" t="s">
        <v>2025</v>
      </c>
      <c r="C184" s="1" t="s">
        <v>2025</v>
      </c>
      <c r="D184" s="1" t="s">
        <v>2025</v>
      </c>
      <c r="E184" s="25" t="s">
        <v>23357</v>
      </c>
      <c r="F184" s="26" t="s">
        <v>23360</v>
      </c>
      <c r="G184" s="27" t="s">
        <v>343</v>
      </c>
      <c r="H184" s="28" t="s">
        <v>2678</v>
      </c>
      <c r="I184" s="28" t="s">
        <v>23359</v>
      </c>
      <c r="J184" t="s">
        <v>743</v>
      </c>
      <c r="K184" t="s">
        <v>1501</v>
      </c>
      <c r="M184" t="s">
        <v>156</v>
      </c>
      <c r="N184" s="1" t="str">
        <f>VLOOKUP($A184,Sheet1!$A$1:$T$2589,6,0)</f>
        <v>综合</v>
      </c>
    </row>
    <row r="185" spans="1:14" ht="15.75" customHeight="1">
      <c r="A185" s="30" t="s">
        <v>23277</v>
      </c>
      <c r="B185" s="1" t="s">
        <v>2038</v>
      </c>
      <c r="C185" s="1" t="s">
        <v>2038</v>
      </c>
      <c r="D185" s="1" t="s">
        <v>2038</v>
      </c>
      <c r="E185" s="25" t="s">
        <v>23357</v>
      </c>
      <c r="F185" s="26" t="s">
        <v>23379</v>
      </c>
      <c r="G185" s="27" t="s">
        <v>135</v>
      </c>
      <c r="H185" s="28" t="s">
        <v>2678</v>
      </c>
      <c r="I185" s="28" t="s">
        <v>23362</v>
      </c>
      <c r="J185" t="s">
        <v>743</v>
      </c>
      <c r="K185" t="s">
        <v>1501</v>
      </c>
      <c r="M185" t="s">
        <v>156</v>
      </c>
      <c r="N185" s="1" t="str">
        <f>VLOOKUP($A185,Sheet1!$A$1:$T$2589,6,0)</f>
        <v>综合</v>
      </c>
    </row>
    <row r="186" spans="1:14" ht="15.75" customHeight="1">
      <c r="A186" s="30" t="s">
        <v>16224</v>
      </c>
      <c r="B186" s="1" t="s">
        <v>2050</v>
      </c>
      <c r="C186" s="1" t="s">
        <v>2050</v>
      </c>
      <c r="D186" s="1" t="s">
        <v>2050</v>
      </c>
      <c r="E186" s="25" t="s">
        <v>23357</v>
      </c>
      <c r="F186" s="26" t="s">
        <v>23363</v>
      </c>
      <c r="G186" s="27" t="s">
        <v>343</v>
      </c>
      <c r="H186" s="28" t="s">
        <v>2678</v>
      </c>
      <c r="I186" s="28" t="s">
        <v>23362</v>
      </c>
      <c r="J186" t="s">
        <v>743</v>
      </c>
      <c r="K186" t="s">
        <v>1700</v>
      </c>
      <c r="M186" t="s">
        <v>375</v>
      </c>
      <c r="N186" s="1" t="str">
        <f>VLOOKUP($A186,Sheet1!$A$1:$T$2589,6,0)</f>
        <v>未提及</v>
      </c>
    </row>
    <row r="187" spans="1:14" s="244" customFormat="1" ht="15.75" customHeight="1">
      <c r="A187" s="30" t="s">
        <v>21801</v>
      </c>
      <c r="B187" s="42" t="s">
        <v>2053</v>
      </c>
      <c r="C187" s="42" t="s">
        <v>2053</v>
      </c>
      <c r="D187" s="42" t="s">
        <v>2053</v>
      </c>
      <c r="E187" s="43" t="s">
        <v>23357</v>
      </c>
      <c r="F187" s="26" t="s">
        <v>23363</v>
      </c>
      <c r="G187" s="44" t="s">
        <v>343</v>
      </c>
      <c r="H187" s="43" t="s">
        <v>2678</v>
      </c>
      <c r="I187" s="43" t="s">
        <v>23359</v>
      </c>
      <c r="J187" s="45" t="s">
        <v>743</v>
      </c>
      <c r="K187" s="45" t="s">
        <v>1700</v>
      </c>
      <c r="M187" s="45" t="s">
        <v>375</v>
      </c>
      <c r="N187" s="42" t="str">
        <f>VLOOKUP($A187,Sheet1!$A$1:$T$2589,6,0)</f>
        <v>德育</v>
      </c>
    </row>
    <row r="188" spans="1:14" ht="15.75" customHeight="1">
      <c r="A188" s="30" t="s">
        <v>17292</v>
      </c>
      <c r="B188" s="1" t="s">
        <v>2056</v>
      </c>
      <c r="C188" s="1" t="s">
        <v>2056</v>
      </c>
      <c r="D188" s="1" t="s">
        <v>2056</v>
      </c>
      <c r="E188" s="25" t="s">
        <v>23357</v>
      </c>
      <c r="F188" s="26" t="s">
        <v>23387</v>
      </c>
      <c r="G188" s="27" t="s">
        <v>343</v>
      </c>
      <c r="H188" s="28" t="s">
        <v>2678</v>
      </c>
      <c r="I188" s="28" t="s">
        <v>23359</v>
      </c>
      <c r="J188" t="s">
        <v>743</v>
      </c>
      <c r="K188" t="s">
        <v>1501</v>
      </c>
      <c r="M188" t="s">
        <v>156</v>
      </c>
      <c r="N188" s="1" t="str">
        <f>VLOOKUP($A188,Sheet1!$A$1:$T$2589,6,0)</f>
        <v>数学</v>
      </c>
    </row>
    <row r="189" spans="1:14" ht="15.75" customHeight="1">
      <c r="A189" s="30" t="s">
        <v>22292</v>
      </c>
      <c r="B189" s="1" t="s">
        <v>2072</v>
      </c>
      <c r="C189" s="1" t="s">
        <v>2072</v>
      </c>
      <c r="D189" s="1" t="s">
        <v>2072</v>
      </c>
      <c r="E189" s="25" t="s">
        <v>23357</v>
      </c>
      <c r="F189" s="26" t="s">
        <v>23358</v>
      </c>
      <c r="G189" s="27" t="s">
        <v>343</v>
      </c>
      <c r="H189" s="28" t="s">
        <v>2678</v>
      </c>
      <c r="I189" s="28" t="s">
        <v>23362</v>
      </c>
      <c r="J189" t="s">
        <v>743</v>
      </c>
      <c r="K189" t="s">
        <v>888</v>
      </c>
      <c r="M189" t="s">
        <v>156</v>
      </c>
      <c r="N189" s="1" t="str">
        <f>VLOOKUP($A189,Sheet1!$A$1:$T$2589,6,0)</f>
        <v>未提及</v>
      </c>
    </row>
    <row r="190" spans="1:14" ht="15.75" customHeight="1">
      <c r="A190" s="30" t="s">
        <v>23042</v>
      </c>
      <c r="B190" s="5" t="s">
        <v>2075</v>
      </c>
      <c r="C190" s="1" t="s">
        <v>2075</v>
      </c>
      <c r="D190" t="s">
        <v>2075</v>
      </c>
      <c r="E190" s="25" t="s">
        <v>23357</v>
      </c>
      <c r="F190" s="26" t="s">
        <v>23358</v>
      </c>
      <c r="G190" s="27" t="s">
        <v>343</v>
      </c>
      <c r="H190" s="28" t="s">
        <v>2678</v>
      </c>
      <c r="I190" s="28" t="s">
        <v>23362</v>
      </c>
      <c r="J190" t="s">
        <v>743</v>
      </c>
      <c r="K190" t="s">
        <v>888</v>
      </c>
      <c r="M190" t="s">
        <v>156</v>
      </c>
      <c r="N190" s="1" t="str">
        <f>VLOOKUP($A190,Sheet1!$A$1:$T$2589,6,0)</f>
        <v>综合</v>
      </c>
    </row>
    <row r="191" spans="1:14" ht="15.75" customHeight="1">
      <c r="A191" s="30" t="s">
        <v>22761</v>
      </c>
      <c r="B191" s="6" t="s">
        <v>2090</v>
      </c>
      <c r="C191" t="s">
        <v>2090</v>
      </c>
      <c r="D191" s="1" t="s">
        <v>2090</v>
      </c>
      <c r="E191" s="40" t="s">
        <v>23357</v>
      </c>
      <c r="F191" s="26" t="s">
        <v>23378</v>
      </c>
      <c r="G191" s="41" t="s">
        <v>343</v>
      </c>
      <c r="H191" s="28" t="s">
        <v>2678</v>
      </c>
      <c r="I191" s="28" t="s">
        <v>23359</v>
      </c>
      <c r="J191" t="s">
        <v>37</v>
      </c>
      <c r="K191" t="s">
        <v>38</v>
      </c>
      <c r="M191" t="s">
        <v>375</v>
      </c>
      <c r="N191" t="str">
        <f>VLOOKUP($A191,Sheet1!$A$1:$T$2589,6,0)</f>
        <v>语言表达</v>
      </c>
    </row>
    <row r="192" spans="1:14" ht="15.75" customHeight="1">
      <c r="A192" s="30" t="s">
        <v>17459</v>
      </c>
      <c r="B192" s="1" t="s">
        <v>2093</v>
      </c>
      <c r="C192" s="1" t="s">
        <v>2093</v>
      </c>
      <c r="D192" s="1" t="s">
        <v>2093</v>
      </c>
      <c r="E192" s="25" t="s">
        <v>23357</v>
      </c>
      <c r="F192" s="26" t="s">
        <v>23358</v>
      </c>
      <c r="G192" s="27" t="s">
        <v>343</v>
      </c>
      <c r="H192" s="28" t="s">
        <v>2678</v>
      </c>
      <c r="I192" s="28" t="s">
        <v>23362</v>
      </c>
      <c r="J192" t="s">
        <v>37</v>
      </c>
      <c r="K192" t="s">
        <v>38</v>
      </c>
      <c r="M192" t="s">
        <v>375</v>
      </c>
      <c r="N192" s="1" t="str">
        <f>VLOOKUP($A192,Sheet1!$A$1:$T$2589,6,0)</f>
        <v>网络安全教育</v>
      </c>
    </row>
    <row r="193" spans="1:14" ht="15.75" customHeight="1">
      <c r="A193" s="30" t="s">
        <v>13613</v>
      </c>
      <c r="B193" s="1" t="s">
        <v>2106</v>
      </c>
      <c r="C193" s="1" t="s">
        <v>2106</v>
      </c>
      <c r="D193" s="1" t="s">
        <v>2106</v>
      </c>
      <c r="E193" s="25" t="s">
        <v>23357</v>
      </c>
      <c r="F193" s="26" t="s">
        <v>23378</v>
      </c>
      <c r="G193" s="27" t="s">
        <v>343</v>
      </c>
      <c r="H193" s="28" t="s">
        <v>2678</v>
      </c>
      <c r="I193" s="28" t="s">
        <v>23359</v>
      </c>
      <c r="J193" t="s">
        <v>37</v>
      </c>
      <c r="K193" t="s">
        <v>38</v>
      </c>
      <c r="M193" t="s">
        <v>375</v>
      </c>
      <c r="N193" s="1" t="str">
        <f>VLOOKUP($A193,Sheet1!$A$1:$T$2589,6,0)</f>
        <v>语文</v>
      </c>
    </row>
    <row r="194" spans="1:14" s="244" customFormat="1" ht="15.75" customHeight="1">
      <c r="A194" s="30" t="s">
        <v>3531</v>
      </c>
      <c r="B194" s="42" t="s">
        <v>2109</v>
      </c>
      <c r="C194" s="42" t="s">
        <v>2109</v>
      </c>
      <c r="D194" s="42" t="s">
        <v>2109</v>
      </c>
      <c r="E194" s="43" t="s">
        <v>23357</v>
      </c>
      <c r="F194" s="26" t="s">
        <v>23358</v>
      </c>
      <c r="G194" s="44" t="s">
        <v>343</v>
      </c>
      <c r="H194" s="43" t="s">
        <v>2678</v>
      </c>
      <c r="I194" s="43" t="s">
        <v>23359</v>
      </c>
      <c r="J194" s="45" t="s">
        <v>37</v>
      </c>
      <c r="K194" s="45" t="s">
        <v>38</v>
      </c>
      <c r="M194" s="45" t="s">
        <v>375</v>
      </c>
      <c r="N194" s="42" t="str">
        <f>VLOOKUP($A194,Sheet1!$A$1:$T$2589,6,0)</f>
        <v>数学/英语/社会</v>
      </c>
    </row>
    <row r="195" spans="1:14" s="244" customFormat="1" ht="15.75" customHeight="1">
      <c r="A195" s="30" t="s">
        <v>4043</v>
      </c>
      <c r="B195" s="42" t="s">
        <v>2121</v>
      </c>
      <c r="C195" s="42" t="s">
        <v>2121</v>
      </c>
      <c r="D195" s="42" t="s">
        <v>2121</v>
      </c>
      <c r="E195" s="43" t="s">
        <v>23357</v>
      </c>
      <c r="F195" s="26" t="s">
        <v>23360</v>
      </c>
      <c r="G195" s="44" t="s">
        <v>343</v>
      </c>
      <c r="H195" s="43" t="s">
        <v>2678</v>
      </c>
      <c r="I195" s="43" t="s">
        <v>23359</v>
      </c>
      <c r="J195" s="45" t="s">
        <v>37</v>
      </c>
      <c r="K195" s="45" t="s">
        <v>38</v>
      </c>
      <c r="M195" s="45" t="s">
        <v>375</v>
      </c>
      <c r="N195" s="42" t="str">
        <f>VLOOKUP($A195,Sheet1!$A$1:$T$2589,6,0)</f>
        <v>未提及</v>
      </c>
    </row>
    <row r="196" spans="1:14" ht="15.75" customHeight="1">
      <c r="A196" s="30" t="s">
        <v>10448</v>
      </c>
      <c r="B196" s="1" t="s">
        <v>2133</v>
      </c>
      <c r="C196" s="1" t="s">
        <v>2133</v>
      </c>
      <c r="D196" s="1" t="s">
        <v>2133</v>
      </c>
      <c r="E196" s="25" t="s">
        <v>23357</v>
      </c>
      <c r="F196" s="26" t="s">
        <v>23363</v>
      </c>
      <c r="G196" s="27" t="s">
        <v>343</v>
      </c>
      <c r="H196" s="28" t="s">
        <v>2678</v>
      </c>
      <c r="I196" s="28" t="s">
        <v>23359</v>
      </c>
      <c r="J196" t="s">
        <v>37</v>
      </c>
      <c r="K196" t="s">
        <v>38</v>
      </c>
      <c r="M196" t="s">
        <v>39</v>
      </c>
      <c r="N196" s="1" t="str">
        <f>VLOOKUP($A196,Sheet1!$A$1:$T$2589,6,0)</f>
        <v>综合</v>
      </c>
    </row>
    <row r="197" spans="1:14" s="244" customFormat="1" ht="15.75" customHeight="1">
      <c r="A197" s="30" t="s">
        <v>7311</v>
      </c>
      <c r="B197" s="42" t="s">
        <v>2151</v>
      </c>
      <c r="C197" s="42" t="s">
        <v>2151</v>
      </c>
      <c r="D197" s="42" t="s">
        <v>2151</v>
      </c>
      <c r="E197" s="43" t="s">
        <v>23357</v>
      </c>
      <c r="F197" s="26" t="s">
        <v>23358</v>
      </c>
      <c r="G197" s="44" t="s">
        <v>343</v>
      </c>
      <c r="H197" s="43" t="s">
        <v>2678</v>
      </c>
      <c r="I197" s="43" t="s">
        <v>23362</v>
      </c>
      <c r="J197" s="45" t="s">
        <v>37</v>
      </c>
      <c r="K197" s="45" t="s">
        <v>38</v>
      </c>
      <c r="M197" s="45" t="s">
        <v>39</v>
      </c>
      <c r="N197" s="42" t="str">
        <f>VLOOKUP($A197,Sheet1!$A$1:$T$2589,6,0)</f>
        <v>语文</v>
      </c>
    </row>
    <row r="198" spans="1:14" ht="15.75" customHeight="1">
      <c r="A198" s="30" t="s">
        <v>21265</v>
      </c>
      <c r="B198" s="1" t="s">
        <v>2164</v>
      </c>
      <c r="C198" s="1" t="s">
        <v>2164</v>
      </c>
      <c r="D198" s="1" t="s">
        <v>2164</v>
      </c>
      <c r="E198" s="25" t="s">
        <v>23357</v>
      </c>
      <c r="F198" s="26" t="s">
        <v>23358</v>
      </c>
      <c r="G198" s="27" t="s">
        <v>343</v>
      </c>
      <c r="H198" s="28" t="s">
        <v>2678</v>
      </c>
      <c r="I198" s="28" t="s">
        <v>23359</v>
      </c>
      <c r="J198" t="s">
        <v>37</v>
      </c>
      <c r="K198" t="s">
        <v>38</v>
      </c>
      <c r="M198" t="s">
        <v>39</v>
      </c>
      <c r="N198" s="1" t="str">
        <f>VLOOKUP($A198,Sheet1!$A$1:$T$2589,6,0)</f>
        <v>生物</v>
      </c>
    </row>
    <row r="199" spans="1:14" ht="15.75" customHeight="1">
      <c r="A199" s="30" t="s">
        <v>1756</v>
      </c>
      <c r="B199" s="1" t="s">
        <v>1779</v>
      </c>
      <c r="C199" s="1" t="s">
        <v>1779</v>
      </c>
      <c r="D199" s="31" t="s">
        <v>1779</v>
      </c>
      <c r="E199" s="25" t="s">
        <v>23357</v>
      </c>
      <c r="F199" s="26" t="s">
        <v>23363</v>
      </c>
      <c r="G199" s="27" t="s">
        <v>343</v>
      </c>
      <c r="H199" s="28" t="s">
        <v>9054</v>
      </c>
      <c r="I199" s="28" t="s">
        <v>23359</v>
      </c>
      <c r="J199" t="s">
        <v>37</v>
      </c>
      <c r="K199" t="s">
        <v>38</v>
      </c>
      <c r="M199" t="s">
        <v>39</v>
      </c>
      <c r="N199" s="1" t="str">
        <f>VLOOKUP($A199,Sheet1!$A$1:$T$2589,6,0)</f>
        <v>数学、语文、科学</v>
      </c>
    </row>
    <row r="200" spans="1:14" ht="15.75" customHeight="1">
      <c r="A200" s="30" t="s">
        <v>18986</v>
      </c>
      <c r="B200" s="1" t="s">
        <v>2169</v>
      </c>
      <c r="C200" s="1" t="s">
        <v>2169</v>
      </c>
      <c r="D200" s="1" t="s">
        <v>2169</v>
      </c>
      <c r="E200" s="25" t="s">
        <v>23357</v>
      </c>
      <c r="F200" s="26" t="s">
        <v>23358</v>
      </c>
      <c r="G200" s="27" t="s">
        <v>343</v>
      </c>
      <c r="H200" s="28" t="s">
        <v>2678</v>
      </c>
      <c r="I200" s="28" t="s">
        <v>23359</v>
      </c>
      <c r="J200" t="s">
        <v>37</v>
      </c>
      <c r="K200" t="s">
        <v>38</v>
      </c>
      <c r="M200" t="s">
        <v>39</v>
      </c>
      <c r="N200" s="1" t="str">
        <f>VLOOKUP($A200,Sheet1!$A$1:$T$2589,6,0)</f>
        <v>生物</v>
      </c>
    </row>
    <row r="201" spans="1:14" ht="15.75" customHeight="1">
      <c r="A201" s="30" t="s">
        <v>5750</v>
      </c>
      <c r="B201" s="1" t="s">
        <v>2183</v>
      </c>
      <c r="C201" s="1" t="s">
        <v>2183</v>
      </c>
      <c r="D201" s="1" t="s">
        <v>2183</v>
      </c>
      <c r="E201" s="25" t="s">
        <v>23357</v>
      </c>
      <c r="F201" s="26" t="s">
        <v>23358</v>
      </c>
      <c r="G201" s="27" t="s">
        <v>343</v>
      </c>
      <c r="H201" s="28" t="s">
        <v>2678</v>
      </c>
      <c r="I201" s="28" t="s">
        <v>23359</v>
      </c>
      <c r="J201" t="s">
        <v>743</v>
      </c>
      <c r="K201" t="s">
        <v>1501</v>
      </c>
      <c r="M201" t="s">
        <v>156</v>
      </c>
      <c r="N201" s="1" t="str">
        <f>VLOOKUP($A201,Sheet1!$A$1:$T$2589,6,0)</f>
        <v>语文</v>
      </c>
    </row>
    <row r="202" spans="1:14" ht="15.75" customHeight="1">
      <c r="A202" s="30" t="s">
        <v>7633</v>
      </c>
      <c r="B202" s="1" t="s">
        <v>2186</v>
      </c>
      <c r="C202" s="1" t="s">
        <v>2186</v>
      </c>
      <c r="D202" s="1" t="s">
        <v>2186</v>
      </c>
      <c r="E202" s="25" t="s">
        <v>23357</v>
      </c>
      <c r="F202" s="26" t="s">
        <v>23369</v>
      </c>
      <c r="G202" s="27" t="s">
        <v>343</v>
      </c>
      <c r="H202" s="28" t="s">
        <v>2678</v>
      </c>
      <c r="I202" s="28" t="s">
        <v>23359</v>
      </c>
      <c r="J202" t="s">
        <v>743</v>
      </c>
      <c r="K202" t="s">
        <v>1501</v>
      </c>
      <c r="M202" t="s">
        <v>156</v>
      </c>
      <c r="N202" s="1" t="str">
        <f>VLOOKUP($A202,Sheet1!$A$1:$T$2589,6,0)</f>
        <v>未提及</v>
      </c>
    </row>
    <row r="203" spans="1:14" ht="15.75" customHeight="1">
      <c r="A203" s="30" t="s">
        <v>17282</v>
      </c>
      <c r="B203" s="1" t="s">
        <v>2201</v>
      </c>
      <c r="C203" s="1" t="s">
        <v>2201</v>
      </c>
      <c r="D203" s="1" t="s">
        <v>2201</v>
      </c>
      <c r="E203" s="25" t="s">
        <v>23357</v>
      </c>
      <c r="F203" s="26" t="s">
        <v>23369</v>
      </c>
      <c r="G203" s="27" t="s">
        <v>343</v>
      </c>
      <c r="H203" s="28" t="s">
        <v>2678</v>
      </c>
      <c r="I203" s="28" t="s">
        <v>23359</v>
      </c>
      <c r="J203" t="s">
        <v>743</v>
      </c>
      <c r="K203" t="s">
        <v>1501</v>
      </c>
      <c r="M203" t="s">
        <v>156</v>
      </c>
      <c r="N203" s="1" t="str">
        <f>VLOOKUP($A203,Sheet1!$A$1:$T$2589,6,0)</f>
        <v>未提及</v>
      </c>
    </row>
    <row r="204" spans="1:14" ht="15.75" customHeight="1">
      <c r="A204" s="30" t="s">
        <v>2420</v>
      </c>
      <c r="B204" s="1" t="s">
        <v>2215</v>
      </c>
      <c r="C204" s="1" t="s">
        <v>2215</v>
      </c>
      <c r="D204" s="1" t="s">
        <v>2215</v>
      </c>
      <c r="E204" s="25" t="s">
        <v>23357</v>
      </c>
      <c r="F204" s="26" t="s">
        <v>23358</v>
      </c>
      <c r="G204" s="27" t="s">
        <v>343</v>
      </c>
      <c r="H204" s="28" t="s">
        <v>9054</v>
      </c>
      <c r="I204" s="28" t="s">
        <v>23359</v>
      </c>
      <c r="J204" t="s">
        <v>743</v>
      </c>
      <c r="K204" t="s">
        <v>1501</v>
      </c>
      <c r="M204" t="s">
        <v>156</v>
      </c>
      <c r="N204" s="1" t="str">
        <f>VLOOKUP($A204,Sheet1!$A$1:$T$2589,6,0)</f>
        <v>数学</v>
      </c>
    </row>
    <row r="205" spans="1:14" s="244" customFormat="1" ht="15.75" customHeight="1">
      <c r="A205" s="30" t="s">
        <v>6893</v>
      </c>
      <c r="B205" s="42" t="s">
        <v>2231</v>
      </c>
      <c r="C205" s="42" t="s">
        <v>2231</v>
      </c>
      <c r="D205" s="42" t="s">
        <v>2231</v>
      </c>
      <c r="E205" s="43" t="s">
        <v>23357</v>
      </c>
      <c r="F205" s="26" t="s">
        <v>23360</v>
      </c>
      <c r="G205" s="44" t="s">
        <v>343</v>
      </c>
      <c r="H205" s="43" t="s">
        <v>2678</v>
      </c>
      <c r="I205" s="43" t="s">
        <v>23362</v>
      </c>
      <c r="J205" s="45" t="s">
        <v>37</v>
      </c>
      <c r="K205" s="45" t="s">
        <v>171</v>
      </c>
      <c r="M205" s="45" t="s">
        <v>39</v>
      </c>
      <c r="N205" s="42" t="str">
        <f>VLOOKUP($A205,Sheet1!$A$1:$T$2589,6,0)</f>
        <v>未提及</v>
      </c>
    </row>
    <row r="206" spans="1:14" ht="15.75" customHeight="1">
      <c r="A206" s="30" t="s">
        <v>17475</v>
      </c>
      <c r="B206" s="1" t="s">
        <v>2246</v>
      </c>
      <c r="C206" s="1" t="s">
        <v>2246</v>
      </c>
      <c r="D206" s="1" t="s">
        <v>2246</v>
      </c>
      <c r="E206" s="25" t="s">
        <v>23357</v>
      </c>
      <c r="F206" s="26" t="s">
        <v>23358</v>
      </c>
      <c r="G206" s="27" t="s">
        <v>343</v>
      </c>
      <c r="H206" s="28" t="s">
        <v>2678</v>
      </c>
      <c r="I206" s="28" t="s">
        <v>23359</v>
      </c>
      <c r="J206" t="s">
        <v>37</v>
      </c>
      <c r="K206" t="s">
        <v>171</v>
      </c>
      <c r="M206" t="s">
        <v>39</v>
      </c>
      <c r="N206" s="1" t="str">
        <f>VLOOKUP($A206,Sheet1!$A$1:$T$2589,6,0)</f>
        <v>教育</v>
      </c>
    </row>
    <row r="207" spans="1:14" ht="15.75" customHeight="1">
      <c r="A207" s="30" t="s">
        <v>2152</v>
      </c>
      <c r="B207" s="1" t="s">
        <v>2165</v>
      </c>
      <c r="C207" s="1" t="s">
        <v>2250</v>
      </c>
      <c r="D207" s="31" t="s">
        <v>2165</v>
      </c>
      <c r="E207" s="25" t="s">
        <v>23357</v>
      </c>
      <c r="F207" s="26" t="s">
        <v>23358</v>
      </c>
      <c r="G207" s="27" t="s">
        <v>135</v>
      </c>
      <c r="H207" s="28" t="s">
        <v>2678</v>
      </c>
      <c r="I207" s="28" t="s">
        <v>23362</v>
      </c>
      <c r="J207" t="s">
        <v>37</v>
      </c>
      <c r="K207" t="s">
        <v>38</v>
      </c>
      <c r="M207" t="s">
        <v>39</v>
      </c>
      <c r="N207" s="1" t="str">
        <f>VLOOKUP($A207,Sheet1!$A$1:$T$2589,6,0)</f>
        <v>科学</v>
      </c>
    </row>
    <row r="208" spans="1:14" ht="15.75" customHeight="1">
      <c r="A208" s="30" t="s">
        <v>12209</v>
      </c>
      <c r="B208" s="1" t="s">
        <v>12223</v>
      </c>
      <c r="C208" s="1" t="s">
        <v>2250</v>
      </c>
      <c r="D208" s="1" t="s">
        <v>2250</v>
      </c>
      <c r="E208" s="25" t="s">
        <v>23357</v>
      </c>
      <c r="F208" s="26" t="s">
        <v>23393</v>
      </c>
      <c r="G208" s="27" t="s">
        <v>343</v>
      </c>
      <c r="H208" s="28" t="s">
        <v>2678</v>
      </c>
      <c r="I208" s="28" t="s">
        <v>23362</v>
      </c>
      <c r="J208" t="s">
        <v>37</v>
      </c>
      <c r="K208" t="s">
        <v>38</v>
      </c>
      <c r="M208" t="s">
        <v>39</v>
      </c>
      <c r="N208" s="1" t="str">
        <f>VLOOKUP($A208,Sheet1!$A$1:$T$2589,6,0)</f>
        <v>数学/语文/财经素养</v>
      </c>
    </row>
    <row r="209" spans="1:14" ht="15.75" customHeight="1">
      <c r="A209" s="30" t="s">
        <v>3624</v>
      </c>
      <c r="B209" s="1" t="s">
        <v>3634</v>
      </c>
      <c r="C209" s="1" t="s">
        <v>2250</v>
      </c>
      <c r="D209" s="1" t="s">
        <v>2250</v>
      </c>
      <c r="E209" s="25" t="s">
        <v>23357</v>
      </c>
      <c r="F209" s="26" t="s">
        <v>23393</v>
      </c>
      <c r="G209" s="27" t="s">
        <v>343</v>
      </c>
      <c r="H209" s="28" t="s">
        <v>2678</v>
      </c>
      <c r="I209" s="28" t="s">
        <v>23362</v>
      </c>
      <c r="J209" t="s">
        <v>37</v>
      </c>
      <c r="K209" t="s">
        <v>38</v>
      </c>
      <c r="M209" t="s">
        <v>39</v>
      </c>
      <c r="N209" s="1" t="str">
        <f>VLOOKUP($A209,Sheet1!$A$1:$T$2589,6,0)</f>
        <v>语文</v>
      </c>
    </row>
    <row r="210" spans="1:14" ht="15.75" customHeight="1">
      <c r="A210" s="30" t="s">
        <v>19072</v>
      </c>
      <c r="B210" s="1" t="s">
        <v>19078</v>
      </c>
      <c r="C210" s="1" t="s">
        <v>2250</v>
      </c>
      <c r="D210" s="1" t="s">
        <v>2250</v>
      </c>
      <c r="E210" s="25" t="s">
        <v>23357</v>
      </c>
      <c r="F210" s="26" t="s">
        <v>23393</v>
      </c>
      <c r="G210" s="27" t="s">
        <v>343</v>
      </c>
      <c r="H210" s="28" t="s">
        <v>2678</v>
      </c>
      <c r="I210" s="28" t="s">
        <v>23359</v>
      </c>
      <c r="J210" t="s">
        <v>37</v>
      </c>
      <c r="K210" t="s">
        <v>38</v>
      </c>
      <c r="M210" t="s">
        <v>39</v>
      </c>
      <c r="N210" s="1" t="str">
        <f>VLOOKUP($A210,Sheet1!$A$1:$T$2589,6,0)</f>
        <v>数学</v>
      </c>
    </row>
    <row r="211" spans="1:14" ht="15.75" customHeight="1">
      <c r="A211" s="30" t="s">
        <v>18056</v>
      </c>
      <c r="B211" s="1" t="s">
        <v>18068</v>
      </c>
      <c r="C211" s="1" t="s">
        <v>2250</v>
      </c>
      <c r="D211" s="1" t="s">
        <v>2250</v>
      </c>
      <c r="E211" s="25" t="s">
        <v>23357</v>
      </c>
      <c r="F211" s="26" t="s">
        <v>23393</v>
      </c>
      <c r="G211" s="27" t="s">
        <v>343</v>
      </c>
      <c r="H211" s="28" t="s">
        <v>2678</v>
      </c>
      <c r="I211" s="28" t="s">
        <v>23359</v>
      </c>
      <c r="J211" t="s">
        <v>37</v>
      </c>
      <c r="K211" t="s">
        <v>38</v>
      </c>
      <c r="M211" t="s">
        <v>39</v>
      </c>
      <c r="N211" s="1" t="str">
        <f>VLOOKUP($A211,Sheet1!$A$1:$T$2589,6,0)</f>
        <v>科学</v>
      </c>
    </row>
    <row r="212" spans="1:14" ht="15.75" customHeight="1">
      <c r="A212" s="30" t="s">
        <v>6954</v>
      </c>
      <c r="B212" s="1" t="s">
        <v>6961</v>
      </c>
      <c r="C212" s="1" t="s">
        <v>2250</v>
      </c>
      <c r="D212" s="1" t="s">
        <v>2250</v>
      </c>
      <c r="E212" s="25" t="s">
        <v>23357</v>
      </c>
      <c r="F212" s="26" t="s">
        <v>23393</v>
      </c>
      <c r="G212" s="27" t="s">
        <v>343</v>
      </c>
      <c r="H212" s="28" t="s">
        <v>2678</v>
      </c>
      <c r="I212" s="28" t="s">
        <v>23362</v>
      </c>
      <c r="J212" t="s">
        <v>37</v>
      </c>
      <c r="K212" t="s">
        <v>38</v>
      </c>
      <c r="M212" t="s">
        <v>39</v>
      </c>
      <c r="N212" s="1" t="str">
        <f>VLOOKUP($A212,Sheet1!$A$1:$T$2589,6,0)</f>
        <v>历史</v>
      </c>
    </row>
    <row r="213" spans="1:14" ht="15.75" customHeight="1">
      <c r="A213" s="30" t="s">
        <v>3182</v>
      </c>
      <c r="B213" s="1" t="s">
        <v>3188</v>
      </c>
      <c r="C213" s="1" t="s">
        <v>2250</v>
      </c>
      <c r="D213" s="1" t="s">
        <v>2250</v>
      </c>
      <c r="E213" s="25" t="s">
        <v>23357</v>
      </c>
      <c r="F213" s="26" t="s">
        <v>23393</v>
      </c>
      <c r="G213" s="27" t="s">
        <v>343</v>
      </c>
      <c r="H213" s="28" t="s">
        <v>2678</v>
      </c>
      <c r="I213" s="28" t="s">
        <v>23362</v>
      </c>
      <c r="J213" t="s">
        <v>37</v>
      </c>
      <c r="K213" t="s">
        <v>171</v>
      </c>
      <c r="M213" t="s">
        <v>375</v>
      </c>
      <c r="N213" s="1" t="str">
        <f>VLOOKUP($A213,Sheet1!$A$1:$T$2589,6,0)</f>
        <v>科学</v>
      </c>
    </row>
    <row r="214" spans="1:14" ht="15.75" customHeight="1">
      <c r="A214" s="30" t="s">
        <v>21189</v>
      </c>
      <c r="B214" s="1" t="s">
        <v>21195</v>
      </c>
      <c r="C214" s="1" t="s">
        <v>2250</v>
      </c>
      <c r="D214" s="1" t="s">
        <v>2250</v>
      </c>
      <c r="E214" s="25" t="s">
        <v>23357</v>
      </c>
      <c r="F214" s="26" t="s">
        <v>23393</v>
      </c>
      <c r="G214" s="27" t="s">
        <v>343</v>
      </c>
      <c r="H214" s="28" t="s">
        <v>2678</v>
      </c>
      <c r="I214" s="28" t="s">
        <v>23359</v>
      </c>
      <c r="J214" t="s">
        <v>37</v>
      </c>
      <c r="K214" t="s">
        <v>171</v>
      </c>
      <c r="M214" t="s">
        <v>375</v>
      </c>
      <c r="N214" s="1" t="str">
        <f>VLOOKUP($A214,Sheet1!$A$1:$T$2589,6,0)</f>
        <v>语文</v>
      </c>
    </row>
    <row r="215" spans="1:14" ht="15.75" customHeight="1">
      <c r="A215" s="30" t="s">
        <v>20248</v>
      </c>
      <c r="B215" s="1" t="s">
        <v>20255</v>
      </c>
      <c r="C215" s="1" t="s">
        <v>2250</v>
      </c>
      <c r="D215" s="1" t="s">
        <v>2250</v>
      </c>
      <c r="E215" s="25" t="s">
        <v>23357</v>
      </c>
      <c r="F215" s="26" t="s">
        <v>23393</v>
      </c>
      <c r="G215" s="27" t="s">
        <v>343</v>
      </c>
      <c r="H215" s="28" t="s">
        <v>2678</v>
      </c>
      <c r="I215" s="28" t="s">
        <v>23359</v>
      </c>
      <c r="J215" t="s">
        <v>37</v>
      </c>
      <c r="K215" t="s">
        <v>171</v>
      </c>
      <c r="M215" t="s">
        <v>375</v>
      </c>
      <c r="N215" s="1" t="str">
        <f>VLOOKUP($A215,Sheet1!$A$1:$T$2589,6,0)</f>
        <v>语文</v>
      </c>
    </row>
    <row r="216" spans="1:14" ht="15.75" customHeight="1">
      <c r="A216" s="30" t="s">
        <v>21488</v>
      </c>
      <c r="B216" s="1" t="s">
        <v>21500</v>
      </c>
      <c r="C216" s="1" t="s">
        <v>2250</v>
      </c>
      <c r="D216" s="1" t="s">
        <v>2250</v>
      </c>
      <c r="E216" s="25" t="s">
        <v>23357</v>
      </c>
      <c r="F216" s="26" t="s">
        <v>23393</v>
      </c>
      <c r="G216" s="27" t="s">
        <v>343</v>
      </c>
      <c r="H216" s="28" t="s">
        <v>2678</v>
      </c>
      <c r="I216" s="28" t="s">
        <v>23359</v>
      </c>
      <c r="J216" t="s">
        <v>37</v>
      </c>
      <c r="K216" t="s">
        <v>38</v>
      </c>
      <c r="M216" t="s">
        <v>39</v>
      </c>
      <c r="N216" s="1" t="str">
        <f>VLOOKUP($A216,Sheet1!$A$1:$T$2589,6,0)</f>
        <v>语文</v>
      </c>
    </row>
    <row r="217" spans="1:14" ht="15.75" customHeight="1">
      <c r="A217" s="30" t="s">
        <v>7172</v>
      </c>
      <c r="B217" s="1" t="s">
        <v>2403</v>
      </c>
      <c r="C217" s="1" t="s">
        <v>2403</v>
      </c>
      <c r="D217" s="1" t="s">
        <v>2403</v>
      </c>
      <c r="E217" s="25" t="s">
        <v>23357</v>
      </c>
      <c r="F217" s="26" t="s">
        <v>23358</v>
      </c>
      <c r="G217" s="27" t="s">
        <v>343</v>
      </c>
      <c r="H217" s="28" t="s">
        <v>2678</v>
      </c>
      <c r="I217" s="28" t="s">
        <v>23362</v>
      </c>
      <c r="J217" t="s">
        <v>37</v>
      </c>
      <c r="K217" t="s">
        <v>38</v>
      </c>
      <c r="M217" t="s">
        <v>39</v>
      </c>
      <c r="N217" s="1" t="str">
        <f>VLOOKUP($A217,Sheet1!$A$1:$T$2589,6,0)</f>
        <v>劳动教育</v>
      </c>
    </row>
    <row r="218" spans="1:14" ht="15.75" customHeight="1">
      <c r="A218" s="30" t="s">
        <v>5453</v>
      </c>
      <c r="B218" s="1" t="s">
        <v>2407</v>
      </c>
      <c r="C218" s="1" t="s">
        <v>2407</v>
      </c>
      <c r="D218" s="1" t="s">
        <v>2407</v>
      </c>
      <c r="E218" s="25" t="s">
        <v>23357</v>
      </c>
      <c r="F218" s="26" t="s">
        <v>23360</v>
      </c>
      <c r="G218" s="27" t="s">
        <v>343</v>
      </c>
      <c r="H218" s="28" t="s">
        <v>2678</v>
      </c>
      <c r="I218" s="28" t="s">
        <v>23362</v>
      </c>
      <c r="J218" t="s">
        <v>37</v>
      </c>
      <c r="K218" t="s">
        <v>38</v>
      </c>
      <c r="M218" t="s">
        <v>39</v>
      </c>
      <c r="N218" s="1" t="str">
        <f>VLOOKUP($A218,Sheet1!$A$1:$T$2589,6,0)</f>
        <v>未提及</v>
      </c>
    </row>
    <row r="219" spans="1:14" ht="15.75" customHeight="1">
      <c r="A219" s="30" t="s">
        <v>20330</v>
      </c>
      <c r="B219" s="1" t="s">
        <v>2431</v>
      </c>
      <c r="C219" s="1" t="s">
        <v>2431</v>
      </c>
      <c r="D219" s="1" t="s">
        <v>2431</v>
      </c>
      <c r="E219" s="25" t="s">
        <v>23357</v>
      </c>
      <c r="F219" s="26" t="s">
        <v>23358</v>
      </c>
      <c r="G219" s="27" t="s">
        <v>343</v>
      </c>
      <c r="H219" s="28" t="s">
        <v>2678</v>
      </c>
      <c r="I219" s="28" t="s">
        <v>23362</v>
      </c>
      <c r="J219" t="s">
        <v>37</v>
      </c>
      <c r="K219" t="s">
        <v>38</v>
      </c>
      <c r="M219" t="s">
        <v>39</v>
      </c>
      <c r="N219" s="1" t="str">
        <f>VLOOKUP($A219,Sheet1!$A$1:$T$2589,6,0)</f>
        <v>英语</v>
      </c>
    </row>
    <row r="220" spans="1:14" ht="15.75" customHeight="1">
      <c r="A220" s="30" t="s">
        <v>7600</v>
      </c>
      <c r="B220" s="1" t="s">
        <v>7613</v>
      </c>
      <c r="C220" s="1" t="s">
        <v>2250</v>
      </c>
      <c r="D220" s="1" t="s">
        <v>2250</v>
      </c>
      <c r="E220" s="25" t="s">
        <v>23357</v>
      </c>
      <c r="F220" s="26" t="s">
        <v>23358</v>
      </c>
      <c r="G220" s="27" t="s">
        <v>343</v>
      </c>
      <c r="H220" s="28" t="s">
        <v>2678</v>
      </c>
      <c r="I220" s="28" t="s">
        <v>23362</v>
      </c>
      <c r="J220" t="s">
        <v>37</v>
      </c>
      <c r="K220" t="s">
        <v>38</v>
      </c>
      <c r="M220" t="s">
        <v>39</v>
      </c>
      <c r="N220" s="1" t="str">
        <f>VLOOKUP($A220,Sheet1!$A$1:$T$2589,6,0)</f>
        <v>语文</v>
      </c>
    </row>
    <row r="221" spans="1:14" ht="15.75" customHeight="1">
      <c r="A221" s="30" t="s">
        <v>12811</v>
      </c>
      <c r="B221" s="1" t="s">
        <v>2445</v>
      </c>
      <c r="C221" s="1" t="s">
        <v>2445</v>
      </c>
      <c r="D221" s="1" t="s">
        <v>2445</v>
      </c>
      <c r="E221" s="25" t="s">
        <v>23357</v>
      </c>
      <c r="F221" s="26" t="s">
        <v>23358</v>
      </c>
      <c r="G221" s="27" t="s">
        <v>343</v>
      </c>
      <c r="H221" s="28" t="s">
        <v>2678</v>
      </c>
      <c r="I221" s="28" t="s">
        <v>23359</v>
      </c>
      <c r="J221" t="s">
        <v>37</v>
      </c>
      <c r="K221" t="s">
        <v>38</v>
      </c>
      <c r="M221" t="s">
        <v>39</v>
      </c>
      <c r="N221" s="1" t="str">
        <f>VLOOKUP($A221,Sheet1!$A$1:$T$2589,6,0)</f>
        <v>数学</v>
      </c>
    </row>
    <row r="222" spans="1:14" ht="15.75" customHeight="1">
      <c r="A222" s="30" t="s">
        <v>16490</v>
      </c>
      <c r="B222" s="1" t="s">
        <v>2459</v>
      </c>
      <c r="C222" s="1" t="s">
        <v>2459</v>
      </c>
      <c r="D222" s="1" t="s">
        <v>2459</v>
      </c>
      <c r="E222" s="25" t="s">
        <v>23357</v>
      </c>
      <c r="F222" s="26" t="s">
        <v>23358</v>
      </c>
      <c r="G222" s="27" t="s">
        <v>343</v>
      </c>
      <c r="H222" s="28" t="s">
        <v>2678</v>
      </c>
      <c r="I222" s="28" t="s">
        <v>23362</v>
      </c>
      <c r="J222" t="s">
        <v>87</v>
      </c>
      <c r="K222" t="s">
        <v>234</v>
      </c>
      <c r="M222" t="s">
        <v>39</v>
      </c>
      <c r="N222" s="1" t="str">
        <f>VLOOKUP($A222,Sheet1!$A$1:$T$2589,6,0)</f>
        <v>数学</v>
      </c>
    </row>
    <row r="223" spans="1:14" ht="15.75" customHeight="1">
      <c r="A223" s="30" t="s">
        <v>8079</v>
      </c>
      <c r="B223" s="1" t="s">
        <v>2462</v>
      </c>
      <c r="C223" s="1" t="s">
        <v>2462</v>
      </c>
      <c r="D223" s="1" t="s">
        <v>2462</v>
      </c>
      <c r="E223" s="25" t="s">
        <v>23357</v>
      </c>
      <c r="F223" s="26" t="s">
        <v>23358</v>
      </c>
      <c r="G223" s="27" t="s">
        <v>343</v>
      </c>
      <c r="H223" s="28" t="s">
        <v>2678</v>
      </c>
      <c r="I223" s="28" t="s">
        <v>23362</v>
      </c>
      <c r="J223" t="s">
        <v>37</v>
      </c>
      <c r="K223" t="s">
        <v>38</v>
      </c>
      <c r="M223" t="s">
        <v>172</v>
      </c>
      <c r="N223" s="1" t="str">
        <f>VLOOKUP($A223,Sheet1!$A$1:$T$2589,6,0)</f>
        <v>科学</v>
      </c>
    </row>
    <row r="224" spans="1:14" s="244" customFormat="1" ht="15.75" customHeight="1">
      <c r="A224" s="30" t="s">
        <v>4784</v>
      </c>
      <c r="B224" s="42" t="s">
        <v>2465</v>
      </c>
      <c r="C224" s="42" t="s">
        <v>2465</v>
      </c>
      <c r="D224" s="46" t="s">
        <v>2465</v>
      </c>
      <c r="E224" s="43" t="s">
        <v>23357</v>
      </c>
      <c r="F224" s="26" t="s">
        <v>23358</v>
      </c>
      <c r="G224" s="44" t="s">
        <v>343</v>
      </c>
      <c r="H224" s="43" t="s">
        <v>2678</v>
      </c>
      <c r="I224" s="43" t="s">
        <v>23359</v>
      </c>
      <c r="J224" s="45" t="s">
        <v>37</v>
      </c>
      <c r="K224" s="45" t="s">
        <v>38</v>
      </c>
      <c r="M224" s="45" t="s">
        <v>172</v>
      </c>
      <c r="N224" s="42" t="str">
        <f>VLOOKUP($A224,Sheet1!$A$1:$T$2589,6,0)</f>
        <v>语文</v>
      </c>
    </row>
    <row r="225" spans="1:14" ht="15.75" customHeight="1">
      <c r="A225" s="30" t="s">
        <v>13575</v>
      </c>
      <c r="B225" s="1" t="s">
        <v>2468</v>
      </c>
      <c r="C225" s="1" t="s">
        <v>2468</v>
      </c>
      <c r="D225" s="1" t="s">
        <v>2468</v>
      </c>
      <c r="E225" s="25" t="s">
        <v>23357</v>
      </c>
      <c r="F225" s="26" t="s">
        <v>23358</v>
      </c>
      <c r="G225" s="27" t="s">
        <v>343</v>
      </c>
      <c r="H225" s="28" t="s">
        <v>2678</v>
      </c>
      <c r="I225" s="28" t="s">
        <v>23359</v>
      </c>
      <c r="J225" t="s">
        <v>37</v>
      </c>
      <c r="K225" t="s">
        <v>171</v>
      </c>
      <c r="M225" t="s">
        <v>39</v>
      </c>
      <c r="N225" s="1" t="str">
        <f>VLOOKUP($A225,Sheet1!$A$1:$T$2589,6,0)</f>
        <v>数学</v>
      </c>
    </row>
    <row r="226" spans="1:14" ht="15.75" customHeight="1">
      <c r="A226" s="30" t="s">
        <v>3783</v>
      </c>
      <c r="B226" s="1" t="s">
        <v>2481</v>
      </c>
      <c r="C226" s="1" t="s">
        <v>2481</v>
      </c>
      <c r="D226" s="1" t="s">
        <v>2481</v>
      </c>
      <c r="E226" s="25" t="s">
        <v>23357</v>
      </c>
      <c r="F226" s="26" t="s">
        <v>23360</v>
      </c>
      <c r="G226" s="27" t="s">
        <v>343</v>
      </c>
      <c r="H226" s="28" t="s">
        <v>2678</v>
      </c>
      <c r="I226" s="28" t="s">
        <v>23362</v>
      </c>
      <c r="J226" t="s">
        <v>37</v>
      </c>
      <c r="K226" t="s">
        <v>38</v>
      </c>
      <c r="M226" t="s">
        <v>39</v>
      </c>
      <c r="N226" s="1" t="str">
        <f>VLOOKUP($A226,Sheet1!$A$1:$T$2589,6,0)</f>
        <v>数学</v>
      </c>
    </row>
    <row r="227" spans="1:14" ht="15.75" customHeight="1">
      <c r="A227" s="30" t="s">
        <v>3604</v>
      </c>
      <c r="B227" s="1" t="s">
        <v>2496</v>
      </c>
      <c r="C227" s="1" t="s">
        <v>2496</v>
      </c>
      <c r="D227" s="1" t="s">
        <v>2496</v>
      </c>
      <c r="E227" s="25" t="s">
        <v>23357</v>
      </c>
      <c r="F227" s="26" t="s">
        <v>23358</v>
      </c>
      <c r="G227" s="27" t="s">
        <v>343</v>
      </c>
      <c r="H227" s="28" t="s">
        <v>2678</v>
      </c>
      <c r="I227" s="28" t="s">
        <v>23362</v>
      </c>
      <c r="J227" t="s">
        <v>37</v>
      </c>
      <c r="K227" t="s">
        <v>171</v>
      </c>
      <c r="M227" t="s">
        <v>39</v>
      </c>
      <c r="N227" s="1" t="str">
        <f>VLOOKUP($A227,Sheet1!$A$1:$T$2589,6,0)</f>
        <v>数学</v>
      </c>
    </row>
    <row r="228" spans="1:14" ht="15.75" customHeight="1">
      <c r="A228" s="30" t="s">
        <v>22292</v>
      </c>
      <c r="B228" s="1" t="s">
        <v>2510</v>
      </c>
      <c r="C228" s="1" t="s">
        <v>2510</v>
      </c>
      <c r="D228" s="1" t="s">
        <v>2510</v>
      </c>
      <c r="E228" s="25" t="s">
        <v>23357</v>
      </c>
      <c r="F228" s="26" t="s">
        <v>23358</v>
      </c>
      <c r="G228" s="27" t="s">
        <v>343</v>
      </c>
      <c r="H228" s="28" t="s">
        <v>2678</v>
      </c>
      <c r="I228" s="28" t="s">
        <v>23362</v>
      </c>
      <c r="J228" t="s">
        <v>37</v>
      </c>
      <c r="K228" t="s">
        <v>38</v>
      </c>
      <c r="M228" t="s">
        <v>39</v>
      </c>
      <c r="N228" s="1" t="str">
        <f>VLOOKUP($A228,Sheet1!$A$1:$T$2589,6,0)</f>
        <v>未提及</v>
      </c>
    </row>
    <row r="229" spans="1:14" ht="15.75" customHeight="1">
      <c r="A229" s="30" t="s">
        <v>13760</v>
      </c>
      <c r="B229" s="1" t="s">
        <v>2514</v>
      </c>
      <c r="C229" s="1" t="s">
        <v>2514</v>
      </c>
      <c r="D229" s="1" t="s">
        <v>2514</v>
      </c>
      <c r="E229" s="25" t="s">
        <v>23357</v>
      </c>
      <c r="F229" s="26" t="s">
        <v>23387</v>
      </c>
      <c r="G229" s="27" t="s">
        <v>343</v>
      </c>
      <c r="H229" s="28" t="s">
        <v>23389</v>
      </c>
      <c r="I229" s="28" t="s">
        <v>23359</v>
      </c>
      <c r="J229" t="s">
        <v>37</v>
      </c>
      <c r="K229" t="s">
        <v>38</v>
      </c>
      <c r="M229" t="s">
        <v>39</v>
      </c>
      <c r="N229" s="1" t="str">
        <f>VLOOKUP($A229,Sheet1!$A$1:$T$2589,6,0)</f>
        <v>美术</v>
      </c>
    </row>
    <row r="230" spans="1:14" ht="15.75" customHeight="1">
      <c r="A230" s="30" t="s">
        <v>19427</v>
      </c>
      <c r="B230" s="1" t="s">
        <v>2516</v>
      </c>
      <c r="C230" s="1" t="s">
        <v>2516</v>
      </c>
      <c r="D230" s="1" t="s">
        <v>2516</v>
      </c>
      <c r="E230" s="25" t="s">
        <v>23357</v>
      </c>
      <c r="F230" s="26" t="s">
        <v>23412</v>
      </c>
      <c r="G230" s="27" t="s">
        <v>343</v>
      </c>
      <c r="H230" s="28" t="s">
        <v>2678</v>
      </c>
      <c r="I230" s="28" t="s">
        <v>23359</v>
      </c>
      <c r="J230" t="s">
        <v>37</v>
      </c>
      <c r="K230" t="s">
        <v>38</v>
      </c>
      <c r="M230" t="s">
        <v>39</v>
      </c>
      <c r="N230" s="1" t="str">
        <f>VLOOKUP($A230,Sheet1!$A$1:$T$2589,6,0)</f>
        <v>未提及</v>
      </c>
    </row>
    <row r="231" spans="1:14" ht="15.75" customHeight="1">
      <c r="A231" s="30" t="s">
        <v>1637</v>
      </c>
      <c r="B231" s="1" t="s">
        <v>1644</v>
      </c>
      <c r="C231" s="1" t="s">
        <v>1644</v>
      </c>
      <c r="D231" s="1" t="s">
        <v>1644</v>
      </c>
      <c r="E231" s="25" t="s">
        <v>23357</v>
      </c>
      <c r="F231" s="26" t="s">
        <v>23363</v>
      </c>
      <c r="G231" s="27" t="s">
        <v>343</v>
      </c>
      <c r="H231" s="28" t="s">
        <v>2678</v>
      </c>
      <c r="I231" s="28" t="s">
        <v>23362</v>
      </c>
      <c r="J231" t="s">
        <v>37</v>
      </c>
      <c r="K231" t="s">
        <v>38</v>
      </c>
      <c r="M231" t="s">
        <v>39</v>
      </c>
      <c r="N231" s="1" t="str">
        <f>VLOOKUP($A231,Sheet1!$A$1:$T$2589,6,0)</f>
        <v>未提及</v>
      </c>
    </row>
    <row r="232" spans="1:14" ht="15.75" customHeight="1">
      <c r="A232" s="30" t="s">
        <v>8043</v>
      </c>
      <c r="B232" s="1" t="s">
        <v>2534</v>
      </c>
      <c r="C232" s="1" t="s">
        <v>2534</v>
      </c>
      <c r="D232" s="1" t="s">
        <v>2534</v>
      </c>
      <c r="E232" s="25" t="s">
        <v>23357</v>
      </c>
      <c r="F232" s="26" t="s">
        <v>23363</v>
      </c>
      <c r="G232" s="27" t="s">
        <v>343</v>
      </c>
      <c r="H232" s="28" t="s">
        <v>2678</v>
      </c>
      <c r="I232" s="28" t="s">
        <v>23362</v>
      </c>
      <c r="J232" t="s">
        <v>37</v>
      </c>
      <c r="K232" t="s">
        <v>38</v>
      </c>
      <c r="M232" t="s">
        <v>39</v>
      </c>
      <c r="N232" s="1" t="str">
        <f>VLOOKUP($A232,Sheet1!$A$1:$T$2589,6,0)</f>
        <v>心理健康教育</v>
      </c>
    </row>
    <row r="233" spans="1:14" ht="15.75" customHeight="1">
      <c r="A233" s="30" t="s">
        <v>13475</v>
      </c>
      <c r="B233" s="1" t="s">
        <v>2549</v>
      </c>
      <c r="C233" s="1" t="s">
        <v>2549</v>
      </c>
      <c r="D233" s="1" t="s">
        <v>2549</v>
      </c>
      <c r="E233" s="25" t="s">
        <v>23357</v>
      </c>
      <c r="F233" s="26" t="s">
        <v>23363</v>
      </c>
      <c r="G233" s="27" t="s">
        <v>343</v>
      </c>
      <c r="H233" s="28" t="s">
        <v>2678</v>
      </c>
      <c r="I233" s="28" t="s">
        <v>23362</v>
      </c>
      <c r="J233" t="s">
        <v>37</v>
      </c>
      <c r="K233" t="s">
        <v>38</v>
      </c>
      <c r="M233" t="s">
        <v>39</v>
      </c>
      <c r="N233" s="1" t="str">
        <f>VLOOKUP($A233,Sheet1!$A$1:$T$2589,6,0)</f>
        <v>体育</v>
      </c>
    </row>
    <row r="234" spans="1:14" ht="15.75" customHeight="1">
      <c r="A234" s="33" t="s">
        <v>25136</v>
      </c>
      <c r="B234" s="1" t="s">
        <v>2563</v>
      </c>
      <c r="C234" s="1" t="s">
        <v>2563</v>
      </c>
      <c r="D234" s="1" t="s">
        <v>2563</v>
      </c>
      <c r="E234" s="25" t="s">
        <v>23357</v>
      </c>
      <c r="F234" s="26" t="s">
        <v>23363</v>
      </c>
      <c r="G234" s="27" t="s">
        <v>135</v>
      </c>
      <c r="H234" s="28" t="s">
        <v>2678</v>
      </c>
      <c r="I234" s="28" t="s">
        <v>23362</v>
      </c>
      <c r="J234" t="s">
        <v>37</v>
      </c>
      <c r="K234" t="s">
        <v>38</v>
      </c>
      <c r="M234" t="s">
        <v>39</v>
      </c>
      <c r="N234" s="1" t="e">
        <f>VLOOKUP($A234,Sheet1!$A$1:$T$2589,6,0)</f>
        <v>#N/A</v>
      </c>
    </row>
    <row r="235" spans="1:14" ht="15.75" customHeight="1">
      <c r="A235" s="30" t="s">
        <v>10307</v>
      </c>
      <c r="B235" s="1" t="s">
        <v>2577</v>
      </c>
      <c r="C235" s="1" t="s">
        <v>2577</v>
      </c>
      <c r="D235" s="1" t="s">
        <v>2577</v>
      </c>
      <c r="E235" s="25" t="s">
        <v>23357</v>
      </c>
      <c r="F235" s="26" t="s">
        <v>23360</v>
      </c>
      <c r="G235" s="27" t="s">
        <v>343</v>
      </c>
      <c r="H235" s="28" t="s">
        <v>2678</v>
      </c>
      <c r="I235" s="28" t="s">
        <v>23362</v>
      </c>
      <c r="J235" t="s">
        <v>37</v>
      </c>
      <c r="K235" t="s">
        <v>38</v>
      </c>
      <c r="M235" t="s">
        <v>39</v>
      </c>
      <c r="N235" s="1" t="str">
        <f>VLOOKUP($A235,Sheet1!$A$1:$T$2589,6,0)</f>
        <v>未提及</v>
      </c>
    </row>
    <row r="236" spans="1:14" ht="15.75" customHeight="1">
      <c r="A236" s="30" t="s">
        <v>12134</v>
      </c>
      <c r="B236" s="1" t="s">
        <v>2584</v>
      </c>
      <c r="C236" s="1" t="s">
        <v>2584</v>
      </c>
      <c r="D236" s="1" t="s">
        <v>2584</v>
      </c>
      <c r="E236" s="25" t="s">
        <v>23357</v>
      </c>
      <c r="F236" s="26" t="s">
        <v>23358</v>
      </c>
      <c r="G236" s="27" t="s">
        <v>343</v>
      </c>
      <c r="H236" s="28" t="s">
        <v>2678</v>
      </c>
      <c r="I236" s="28" t="s">
        <v>23362</v>
      </c>
      <c r="J236" t="s">
        <v>37</v>
      </c>
      <c r="K236" t="s">
        <v>38</v>
      </c>
      <c r="M236" t="s">
        <v>39</v>
      </c>
      <c r="N236" s="1" t="str">
        <f>VLOOKUP($A236,Sheet1!$A$1:$T$2589,6,0)</f>
        <v>体育</v>
      </c>
    </row>
    <row r="237" spans="1:14" ht="15.75" customHeight="1">
      <c r="A237" s="30" t="s">
        <v>20307</v>
      </c>
      <c r="B237" s="1" t="s">
        <v>2598</v>
      </c>
      <c r="C237" s="1" t="s">
        <v>2598</v>
      </c>
      <c r="D237" s="1" t="s">
        <v>2598</v>
      </c>
      <c r="E237" s="25" t="s">
        <v>23357</v>
      </c>
      <c r="F237" s="26" t="s">
        <v>23363</v>
      </c>
      <c r="G237" s="27" t="s">
        <v>343</v>
      </c>
      <c r="H237" s="28" t="s">
        <v>2678</v>
      </c>
      <c r="I237" s="28" t="s">
        <v>23362</v>
      </c>
      <c r="J237" t="s">
        <v>37</v>
      </c>
      <c r="K237" t="s">
        <v>38</v>
      </c>
      <c r="M237" t="s">
        <v>39</v>
      </c>
      <c r="N237" s="1" t="str">
        <f>VLOOKUP($A237,Sheet1!$A$1:$T$2589,6,0)</f>
        <v>未提及</v>
      </c>
    </row>
    <row r="238" spans="1:14" ht="15.75" customHeight="1">
      <c r="A238" s="30" t="s">
        <v>5308</v>
      </c>
      <c r="B238" s="1" t="s">
        <v>2601</v>
      </c>
      <c r="C238" s="1" t="s">
        <v>2601</v>
      </c>
      <c r="D238" s="1" t="s">
        <v>2601</v>
      </c>
      <c r="E238" s="25" t="s">
        <v>23357</v>
      </c>
      <c r="F238" s="26" t="s">
        <v>23360</v>
      </c>
      <c r="G238" s="27" t="s">
        <v>343</v>
      </c>
      <c r="H238" s="28" t="s">
        <v>2678</v>
      </c>
      <c r="I238" s="28" t="s">
        <v>23362</v>
      </c>
      <c r="J238" t="s">
        <v>37</v>
      </c>
      <c r="K238" t="s">
        <v>38</v>
      </c>
      <c r="M238" t="s">
        <v>39</v>
      </c>
      <c r="N238" s="1" t="str">
        <f>VLOOKUP($A238,Sheet1!$A$1:$T$2589,6,0)</f>
        <v>未提及</v>
      </c>
    </row>
    <row r="239" spans="1:14" ht="15.75" customHeight="1">
      <c r="A239" s="30" t="s">
        <v>7117</v>
      </c>
      <c r="B239" s="1" t="s">
        <v>2603</v>
      </c>
      <c r="C239" s="1" t="s">
        <v>2603</v>
      </c>
      <c r="D239" s="1" t="s">
        <v>2603</v>
      </c>
      <c r="E239" s="25" t="s">
        <v>23357</v>
      </c>
      <c r="F239" s="26" t="s">
        <v>23358</v>
      </c>
      <c r="G239" s="27" t="s">
        <v>135</v>
      </c>
      <c r="H239" s="28" t="s">
        <v>2678</v>
      </c>
      <c r="I239" s="28" t="s">
        <v>23362</v>
      </c>
      <c r="J239" t="s">
        <v>37</v>
      </c>
      <c r="K239" t="s">
        <v>38</v>
      </c>
      <c r="M239" t="s">
        <v>69</v>
      </c>
      <c r="N239" s="1" t="str">
        <f>VLOOKUP($A239,Sheet1!$A$1:$T$2589,6,0)</f>
        <v>数学</v>
      </c>
    </row>
    <row r="240" spans="1:14" ht="15.75" customHeight="1">
      <c r="A240" s="30" t="s">
        <v>4141</v>
      </c>
      <c r="B240" s="1" t="s">
        <v>2614</v>
      </c>
      <c r="C240" s="1" t="s">
        <v>2614</v>
      </c>
      <c r="D240" s="1" t="s">
        <v>2614</v>
      </c>
      <c r="E240" s="25" t="s">
        <v>23357</v>
      </c>
      <c r="F240" s="26" t="s">
        <v>23358</v>
      </c>
      <c r="G240" s="27" t="s">
        <v>343</v>
      </c>
      <c r="H240" s="28" t="s">
        <v>2678</v>
      </c>
      <c r="I240" s="28" t="s">
        <v>23359</v>
      </c>
      <c r="J240" t="s">
        <v>37</v>
      </c>
      <c r="K240" t="s">
        <v>38</v>
      </c>
      <c r="M240" t="s">
        <v>69</v>
      </c>
      <c r="N240" s="1" t="str">
        <f>VLOOKUP($A240,Sheet1!$A$1:$T$2589,6,0)</f>
        <v>语文</v>
      </c>
    </row>
    <row r="241" spans="1:14" ht="15.75" customHeight="1">
      <c r="A241" s="30" t="s">
        <v>7944</v>
      </c>
      <c r="B241" s="1" t="s">
        <v>2627</v>
      </c>
      <c r="C241" s="1" t="s">
        <v>2627</v>
      </c>
      <c r="D241" s="1" t="s">
        <v>2627</v>
      </c>
      <c r="E241" s="25" t="s">
        <v>23357</v>
      </c>
      <c r="F241" s="26" t="s">
        <v>23358</v>
      </c>
      <c r="G241" s="27" t="s">
        <v>343</v>
      </c>
      <c r="H241" s="28" t="s">
        <v>2678</v>
      </c>
      <c r="I241" s="28" t="s">
        <v>23359</v>
      </c>
      <c r="J241" t="s">
        <v>37</v>
      </c>
      <c r="K241" t="s">
        <v>38</v>
      </c>
      <c r="M241" t="s">
        <v>39</v>
      </c>
      <c r="N241" s="1" t="str">
        <f>VLOOKUP($A241,Sheet1!$A$1:$T$2589,6,0)</f>
        <v>语文</v>
      </c>
    </row>
    <row r="242" spans="1:14" ht="15.75" customHeight="1">
      <c r="A242" s="33" t="s">
        <v>25137</v>
      </c>
      <c r="B242" s="1" t="s">
        <v>2642</v>
      </c>
      <c r="C242" s="1" t="s">
        <v>2642</v>
      </c>
      <c r="D242" s="1" t="s">
        <v>2642</v>
      </c>
      <c r="E242" s="25" t="s">
        <v>23357</v>
      </c>
      <c r="F242" s="26" t="s">
        <v>23358</v>
      </c>
      <c r="G242" s="27" t="s">
        <v>135</v>
      </c>
      <c r="H242" s="28" t="s">
        <v>2678</v>
      </c>
      <c r="I242" s="28" t="s">
        <v>23362</v>
      </c>
      <c r="J242" t="s">
        <v>37</v>
      </c>
      <c r="K242" t="s">
        <v>38</v>
      </c>
      <c r="M242" t="s">
        <v>39</v>
      </c>
      <c r="N242" s="1" t="e">
        <f>VLOOKUP($A242,Sheet1!$A$1:$T$2589,6,0)</f>
        <v>#N/A</v>
      </c>
    </row>
    <row r="243" spans="1:14" ht="15.75" customHeight="1">
      <c r="A243" s="30" t="s">
        <v>4443</v>
      </c>
      <c r="B243" s="1" t="s">
        <v>2645</v>
      </c>
      <c r="C243" s="1" t="s">
        <v>2645</v>
      </c>
      <c r="D243" s="1" t="s">
        <v>2645</v>
      </c>
      <c r="E243" s="25" t="s">
        <v>23357</v>
      </c>
      <c r="F243" s="26" t="s">
        <v>23358</v>
      </c>
      <c r="G243" s="27" t="s">
        <v>343</v>
      </c>
      <c r="H243" s="28" t="s">
        <v>2678</v>
      </c>
      <c r="I243" s="28" t="s">
        <v>23362</v>
      </c>
      <c r="J243" t="s">
        <v>37</v>
      </c>
      <c r="K243" t="s">
        <v>38</v>
      </c>
      <c r="M243" t="s">
        <v>39</v>
      </c>
      <c r="N243" s="1" t="str">
        <f>VLOOKUP($A243,Sheet1!$A$1:$T$2589,6,0)</f>
        <v>未提及</v>
      </c>
    </row>
    <row r="244" spans="1:14" ht="15.75" customHeight="1">
      <c r="A244" s="30" t="s">
        <v>948</v>
      </c>
      <c r="B244" s="1" t="s">
        <v>967</v>
      </c>
      <c r="C244" s="1" t="s">
        <v>967</v>
      </c>
      <c r="D244" s="1" t="s">
        <v>967</v>
      </c>
      <c r="E244" s="25" t="s">
        <v>23357</v>
      </c>
      <c r="F244" s="26" t="s">
        <v>23363</v>
      </c>
      <c r="G244" s="27" t="s">
        <v>343</v>
      </c>
      <c r="H244" s="28" t="s">
        <v>9054</v>
      </c>
      <c r="I244" s="28" t="s">
        <v>23359</v>
      </c>
      <c r="J244" t="s">
        <v>37</v>
      </c>
      <c r="K244" t="s">
        <v>2145</v>
      </c>
      <c r="M244" t="s">
        <v>39</v>
      </c>
      <c r="N244" s="1" t="str">
        <f>VLOOKUP($A244,Sheet1!$A$1:$T$2589,6,0)</f>
        <v>未提及</v>
      </c>
    </row>
    <row r="245" spans="1:14" ht="15.75" customHeight="1">
      <c r="A245" s="30" t="s">
        <v>970</v>
      </c>
      <c r="B245" s="1" t="s">
        <v>976</v>
      </c>
      <c r="C245" s="1" t="s">
        <v>976</v>
      </c>
      <c r="D245" s="1" t="s">
        <v>976</v>
      </c>
      <c r="E245" s="25" t="s">
        <v>23357</v>
      </c>
      <c r="F245" s="26" t="s">
        <v>23358</v>
      </c>
      <c r="G245" s="27" t="s">
        <v>343</v>
      </c>
      <c r="H245" s="28" t="s">
        <v>9054</v>
      </c>
      <c r="I245" s="28" t="s">
        <v>23359</v>
      </c>
      <c r="J245" t="s">
        <v>37</v>
      </c>
      <c r="K245" t="s">
        <v>38</v>
      </c>
      <c r="M245" t="s">
        <v>39</v>
      </c>
      <c r="N245" s="1" t="str">
        <f>VLOOKUP($A245,Sheet1!$A$1:$T$2589,6,0)</f>
        <v>语文</v>
      </c>
    </row>
    <row r="246" spans="1:14" ht="15.75" customHeight="1">
      <c r="A246" s="30" t="s">
        <v>11527</v>
      </c>
      <c r="B246" s="1" t="s">
        <v>2675</v>
      </c>
      <c r="C246" s="1" t="s">
        <v>2675</v>
      </c>
      <c r="D246" s="1" t="s">
        <v>2675</v>
      </c>
      <c r="E246" s="25" t="s">
        <v>23357</v>
      </c>
      <c r="F246" s="26" t="s">
        <v>23358</v>
      </c>
      <c r="G246" s="27" t="s">
        <v>343</v>
      </c>
      <c r="H246" s="28" t="s">
        <v>2678</v>
      </c>
      <c r="I246" s="28" t="s">
        <v>23362</v>
      </c>
      <c r="J246" t="s">
        <v>37</v>
      </c>
      <c r="K246" t="s">
        <v>38</v>
      </c>
      <c r="M246" t="s">
        <v>39</v>
      </c>
      <c r="N246" s="1" t="str">
        <f>VLOOKUP($A246,Sheet1!$A$1:$T$2589,6,0)</f>
        <v>数学</v>
      </c>
    </row>
    <row r="247" spans="1:14" ht="15.75" customHeight="1">
      <c r="A247" s="30" t="s">
        <v>12795</v>
      </c>
      <c r="B247" s="1" t="s">
        <v>2678</v>
      </c>
      <c r="C247" s="1" t="s">
        <v>2678</v>
      </c>
      <c r="D247" s="1" t="s">
        <v>2678</v>
      </c>
      <c r="E247" s="25" t="s">
        <v>23357</v>
      </c>
      <c r="F247" s="26" t="s">
        <v>23369</v>
      </c>
      <c r="G247" s="27" t="s">
        <v>343</v>
      </c>
      <c r="H247" s="28" t="s">
        <v>2678</v>
      </c>
      <c r="I247" s="28" t="s">
        <v>23359</v>
      </c>
      <c r="J247" t="s">
        <v>37</v>
      </c>
      <c r="K247" t="s">
        <v>38</v>
      </c>
      <c r="M247" t="s">
        <v>39</v>
      </c>
      <c r="N247" s="1" t="str">
        <f>VLOOKUP($A247,Sheet1!$A$1:$T$2589,6,0)</f>
        <v>语文</v>
      </c>
    </row>
    <row r="248" spans="1:14" ht="15.75" customHeight="1">
      <c r="A248" s="30" t="s">
        <v>21964</v>
      </c>
      <c r="B248" s="1" t="s">
        <v>2711</v>
      </c>
      <c r="C248" s="1" t="s">
        <v>2711</v>
      </c>
      <c r="D248" s="1" t="s">
        <v>2711</v>
      </c>
      <c r="E248" s="25" t="s">
        <v>23357</v>
      </c>
      <c r="F248" s="26" t="s">
        <v>23418</v>
      </c>
      <c r="G248" s="27" t="s">
        <v>343</v>
      </c>
      <c r="H248" s="28" t="s">
        <v>2678</v>
      </c>
      <c r="I248" s="28" t="s">
        <v>23359</v>
      </c>
      <c r="J248" t="s">
        <v>37</v>
      </c>
      <c r="K248" t="s">
        <v>2145</v>
      </c>
      <c r="M248" t="s">
        <v>39</v>
      </c>
      <c r="N248" s="1" t="str">
        <f>VLOOKUP($A248,Sheet1!$A$1:$T$2589,6,0)</f>
        <v>未提及</v>
      </c>
    </row>
    <row r="249" spans="1:14" ht="15.75" customHeight="1">
      <c r="A249" s="33" t="s">
        <v>25138</v>
      </c>
      <c r="B249" s="1" t="s">
        <v>281</v>
      </c>
      <c r="C249" s="1" t="s">
        <v>281</v>
      </c>
      <c r="D249" s="1" t="s">
        <v>281</v>
      </c>
      <c r="E249" s="25" t="s">
        <v>23357</v>
      </c>
      <c r="F249" s="26" t="s">
        <v>23358</v>
      </c>
      <c r="G249" s="27" t="s">
        <v>343</v>
      </c>
      <c r="H249" s="28" t="s">
        <v>9054</v>
      </c>
      <c r="I249" s="28" t="s">
        <v>23359</v>
      </c>
      <c r="J249" t="s">
        <v>37</v>
      </c>
      <c r="K249" t="s">
        <v>2145</v>
      </c>
      <c r="M249" t="s">
        <v>39</v>
      </c>
      <c r="N249" s="1" t="e">
        <f>VLOOKUP($A249,Sheet1!$A$1:$T$2589,6,0)</f>
        <v>#N/A</v>
      </c>
    </row>
    <row r="250" spans="1:14" s="244" customFormat="1" ht="15.75" customHeight="1">
      <c r="A250" s="30" t="s">
        <v>14699</v>
      </c>
      <c r="B250" s="42" t="s">
        <v>2728</v>
      </c>
      <c r="C250" s="42" t="s">
        <v>2728</v>
      </c>
      <c r="D250" s="46" t="s">
        <v>2728</v>
      </c>
      <c r="E250" s="43" t="s">
        <v>23357</v>
      </c>
      <c r="F250" s="26" t="s">
        <v>23358</v>
      </c>
      <c r="G250" s="44" t="s">
        <v>343</v>
      </c>
      <c r="H250" s="43" t="s">
        <v>2678</v>
      </c>
      <c r="I250" s="43" t="s">
        <v>23362</v>
      </c>
      <c r="J250" s="45" t="s">
        <v>37</v>
      </c>
      <c r="K250" s="45" t="s">
        <v>38</v>
      </c>
      <c r="M250" s="45" t="s">
        <v>39</v>
      </c>
      <c r="N250" s="42" t="str">
        <f>VLOOKUP($A250,Sheet1!$A$1:$T$2589,6,0)</f>
        <v>物理</v>
      </c>
    </row>
    <row r="251" spans="1:14" ht="15.75" customHeight="1">
      <c r="A251" s="30" t="s">
        <v>3624</v>
      </c>
      <c r="B251" s="1" t="s">
        <v>2730</v>
      </c>
      <c r="C251" s="1" t="s">
        <v>2730</v>
      </c>
      <c r="D251" s="1" t="s">
        <v>2730</v>
      </c>
      <c r="E251" s="25" t="s">
        <v>23357</v>
      </c>
      <c r="F251" s="26" t="s">
        <v>23358</v>
      </c>
      <c r="G251" s="27" t="s">
        <v>343</v>
      </c>
      <c r="H251" s="28" t="s">
        <v>2678</v>
      </c>
      <c r="I251" s="28" t="s">
        <v>23362</v>
      </c>
      <c r="J251" t="s">
        <v>37</v>
      </c>
      <c r="K251" t="s">
        <v>38</v>
      </c>
      <c r="M251" t="s">
        <v>39</v>
      </c>
      <c r="N251" s="1" t="str">
        <f>VLOOKUP($A251,Sheet1!$A$1:$T$2589,6,0)</f>
        <v>语文</v>
      </c>
    </row>
    <row r="252" spans="1:14" ht="15.75" customHeight="1">
      <c r="A252" s="30" t="s">
        <v>7944</v>
      </c>
      <c r="B252" s="1" t="s">
        <v>2745</v>
      </c>
      <c r="C252" s="1" t="s">
        <v>2745</v>
      </c>
      <c r="D252" s="1" t="s">
        <v>2745</v>
      </c>
      <c r="E252" s="25" t="s">
        <v>23357</v>
      </c>
      <c r="F252" s="26" t="s">
        <v>23358</v>
      </c>
      <c r="G252" s="27" t="s">
        <v>343</v>
      </c>
      <c r="H252" s="28" t="s">
        <v>2678</v>
      </c>
      <c r="I252" s="28" t="s">
        <v>23362</v>
      </c>
      <c r="J252" t="s">
        <v>37</v>
      </c>
      <c r="K252" t="s">
        <v>38</v>
      </c>
      <c r="M252" t="s">
        <v>39</v>
      </c>
      <c r="N252" s="1" t="str">
        <f>VLOOKUP($A252,Sheet1!$A$1:$T$2589,6,0)</f>
        <v>语文</v>
      </c>
    </row>
    <row r="253" spans="1:14" ht="15.75" customHeight="1">
      <c r="A253" s="30" t="s">
        <v>21933</v>
      </c>
      <c r="B253" s="1" t="s">
        <v>2759</v>
      </c>
      <c r="C253" s="1" t="s">
        <v>2759</v>
      </c>
      <c r="D253" s="1" t="s">
        <v>2759</v>
      </c>
      <c r="E253" s="25" t="s">
        <v>23357</v>
      </c>
      <c r="F253" s="26" t="s">
        <v>23363</v>
      </c>
      <c r="G253" s="27" t="s">
        <v>343</v>
      </c>
      <c r="H253" s="28" t="s">
        <v>2678</v>
      </c>
      <c r="I253" s="28" t="s">
        <v>23362</v>
      </c>
      <c r="J253" t="s">
        <v>37</v>
      </c>
      <c r="K253" t="s">
        <v>38</v>
      </c>
      <c r="M253" t="s">
        <v>39</v>
      </c>
      <c r="N253" s="1" t="str">
        <f>VLOOKUP($A253,Sheet1!$A$1:$T$2589,6,0)</f>
        <v>未提及</v>
      </c>
    </row>
    <row r="254" spans="1:14" ht="15.75" customHeight="1">
      <c r="A254" s="30" t="s">
        <v>17788</v>
      </c>
      <c r="B254" s="1" t="s">
        <v>2761</v>
      </c>
      <c r="C254" s="1" t="s">
        <v>2761</v>
      </c>
      <c r="D254" s="1" t="s">
        <v>2761</v>
      </c>
      <c r="E254" s="25" t="s">
        <v>23357</v>
      </c>
      <c r="F254" s="26" t="s">
        <v>23358</v>
      </c>
      <c r="G254" s="27" t="s">
        <v>343</v>
      </c>
      <c r="H254" s="28" t="s">
        <v>2678</v>
      </c>
      <c r="I254" s="28" t="s">
        <v>23359</v>
      </c>
      <c r="J254" t="s">
        <v>37</v>
      </c>
      <c r="K254" t="s">
        <v>38</v>
      </c>
      <c r="M254" t="s">
        <v>39</v>
      </c>
      <c r="N254" s="1" t="str">
        <f>VLOOKUP($A254,Sheet1!$A$1:$T$2589,6,0)</f>
        <v>未提及</v>
      </c>
    </row>
    <row r="255" spans="1:14" ht="15.75" customHeight="1">
      <c r="A255" s="30" t="s">
        <v>4330</v>
      </c>
      <c r="B255" s="1" t="s">
        <v>2764</v>
      </c>
      <c r="C255" s="1" t="s">
        <v>2764</v>
      </c>
      <c r="D255" s="1" t="s">
        <v>2764</v>
      </c>
      <c r="E255" s="25" t="s">
        <v>23357</v>
      </c>
      <c r="F255" s="26" t="s">
        <v>23358</v>
      </c>
      <c r="G255" s="27" t="s">
        <v>343</v>
      </c>
      <c r="H255" s="28" t="s">
        <v>2678</v>
      </c>
      <c r="I255" s="28" t="s">
        <v>23362</v>
      </c>
      <c r="J255" t="s">
        <v>37</v>
      </c>
      <c r="K255" t="s">
        <v>38</v>
      </c>
      <c r="M255" t="s">
        <v>39</v>
      </c>
      <c r="N255" s="1" t="str">
        <f>VLOOKUP($A255,Sheet1!$A$1:$T$2589,6,0)</f>
        <v>语文</v>
      </c>
    </row>
    <row r="256" spans="1:14" ht="15.75" customHeight="1">
      <c r="A256" s="30" t="s">
        <v>7781</v>
      </c>
      <c r="B256" s="1" t="s">
        <v>2779</v>
      </c>
      <c r="C256" s="1" t="s">
        <v>2779</v>
      </c>
      <c r="D256" s="1" t="s">
        <v>2779</v>
      </c>
      <c r="E256" s="25" t="s">
        <v>23357</v>
      </c>
      <c r="F256" s="26" t="s">
        <v>23358</v>
      </c>
      <c r="G256" s="27" t="s">
        <v>343</v>
      </c>
      <c r="H256" s="28" t="s">
        <v>2678</v>
      </c>
      <c r="I256" s="28" t="s">
        <v>23362</v>
      </c>
      <c r="J256" t="s">
        <v>37</v>
      </c>
      <c r="K256" t="s">
        <v>38</v>
      </c>
      <c r="M256" t="s">
        <v>39</v>
      </c>
      <c r="N256" s="1" t="str">
        <f>VLOOKUP($A256,Sheet1!$A$1:$T$2589,6,0)</f>
        <v>物理/化学/生物</v>
      </c>
    </row>
    <row r="257" spans="1:14" ht="15.75" customHeight="1">
      <c r="A257" s="30" t="s">
        <v>23027</v>
      </c>
      <c r="B257" s="1" t="s">
        <v>2789</v>
      </c>
      <c r="C257" s="1" t="s">
        <v>2789</v>
      </c>
      <c r="D257" s="1" t="s">
        <v>2789</v>
      </c>
      <c r="E257" s="25" t="s">
        <v>23357</v>
      </c>
      <c r="F257" s="26" t="s">
        <v>23397</v>
      </c>
      <c r="G257" s="27" t="s">
        <v>135</v>
      </c>
      <c r="H257" s="28" t="s">
        <v>2678</v>
      </c>
      <c r="I257" s="28" t="s">
        <v>23362</v>
      </c>
      <c r="J257" t="s">
        <v>37</v>
      </c>
      <c r="K257" t="s">
        <v>171</v>
      </c>
      <c r="M257" t="s">
        <v>39</v>
      </c>
      <c r="N257" s="1" t="str">
        <f>VLOOKUP($A257,Sheet1!$A$1:$T$2589,6,0)</f>
        <v>体育</v>
      </c>
    </row>
    <row r="258" spans="1:14" ht="15.75" customHeight="1">
      <c r="A258" s="30" t="s">
        <v>17161</v>
      </c>
      <c r="B258" s="1" t="s">
        <v>2802</v>
      </c>
      <c r="C258" s="1" t="s">
        <v>2802</v>
      </c>
      <c r="D258" s="1" t="s">
        <v>2802</v>
      </c>
      <c r="E258" s="25" t="s">
        <v>23357</v>
      </c>
      <c r="F258" s="26" t="s">
        <v>23358</v>
      </c>
      <c r="G258" s="27" t="s">
        <v>343</v>
      </c>
      <c r="H258" s="28" t="s">
        <v>2678</v>
      </c>
      <c r="I258" s="28" t="s">
        <v>23362</v>
      </c>
      <c r="J258" t="s">
        <v>37</v>
      </c>
      <c r="K258" t="s">
        <v>171</v>
      </c>
      <c r="M258" t="s">
        <v>39</v>
      </c>
      <c r="N258" s="1" t="str">
        <f>VLOOKUP($A258,Sheet1!$A$1:$T$2589,6,0)</f>
        <v>自然科学</v>
      </c>
    </row>
    <row r="259" spans="1:14" ht="15.75" customHeight="1">
      <c r="A259" s="30" t="s">
        <v>13701</v>
      </c>
      <c r="B259" s="1" t="s">
        <v>2805</v>
      </c>
      <c r="C259" s="1" t="s">
        <v>2805</v>
      </c>
      <c r="D259" s="1" t="s">
        <v>2805</v>
      </c>
      <c r="E259" s="25" t="s">
        <v>23357</v>
      </c>
      <c r="F259" s="26" t="s">
        <v>23358</v>
      </c>
      <c r="G259" s="27" t="s">
        <v>343</v>
      </c>
      <c r="H259" s="28" t="s">
        <v>2678</v>
      </c>
      <c r="I259" s="28" t="s">
        <v>23362</v>
      </c>
      <c r="J259" t="s">
        <v>37</v>
      </c>
      <c r="K259" t="s">
        <v>38</v>
      </c>
      <c r="M259" t="s">
        <v>39</v>
      </c>
      <c r="N259" s="1" t="str">
        <f>VLOOKUP($A259,Sheet1!$A$1:$T$2589,6,0)</f>
        <v>数学</v>
      </c>
    </row>
    <row r="260" spans="1:14" ht="15.75" customHeight="1">
      <c r="A260" s="30" t="s">
        <v>20507</v>
      </c>
      <c r="B260" s="1" t="s">
        <v>2807</v>
      </c>
      <c r="C260" s="1" t="s">
        <v>2807</v>
      </c>
      <c r="D260" s="1" t="s">
        <v>2807</v>
      </c>
      <c r="E260" s="25" t="s">
        <v>23357</v>
      </c>
      <c r="F260" s="26" t="s">
        <v>23360</v>
      </c>
      <c r="G260" s="27" t="s">
        <v>343</v>
      </c>
      <c r="H260" s="28" t="s">
        <v>2678</v>
      </c>
      <c r="I260" s="28" t="s">
        <v>23362</v>
      </c>
      <c r="J260" t="s">
        <v>37</v>
      </c>
      <c r="K260" t="s">
        <v>38</v>
      </c>
      <c r="M260" t="s">
        <v>39</v>
      </c>
      <c r="N260" s="1" t="str">
        <f>VLOOKUP($A260,Sheet1!$A$1:$T$2589,6,0)</f>
        <v>数学</v>
      </c>
    </row>
    <row r="261" spans="1:14" ht="15.75" customHeight="1">
      <c r="A261" s="30" t="s">
        <v>8200</v>
      </c>
      <c r="B261" s="1" t="s">
        <v>2821</v>
      </c>
      <c r="C261" s="1" t="s">
        <v>2821</v>
      </c>
      <c r="D261" s="1" t="s">
        <v>2821</v>
      </c>
      <c r="E261" s="25" t="s">
        <v>23357</v>
      </c>
      <c r="F261" s="26" t="s">
        <v>23358</v>
      </c>
      <c r="G261" s="27" t="s">
        <v>343</v>
      </c>
      <c r="H261" s="28" t="s">
        <v>2678</v>
      </c>
      <c r="I261" s="28" t="s">
        <v>23362</v>
      </c>
      <c r="J261" t="s">
        <v>37</v>
      </c>
      <c r="K261" t="s">
        <v>38</v>
      </c>
      <c r="M261" t="s">
        <v>39</v>
      </c>
      <c r="N261" s="1" t="str">
        <f>VLOOKUP($A261,Sheet1!$A$1:$T$2589,6,0)</f>
        <v>语文/数学/英语/信息科技</v>
      </c>
    </row>
    <row r="262" spans="1:14" ht="15.75" customHeight="1">
      <c r="A262" s="30" t="s">
        <v>19583</v>
      </c>
      <c r="B262" s="1" t="s">
        <v>2823</v>
      </c>
      <c r="C262" s="1" t="s">
        <v>2823</v>
      </c>
      <c r="D262" s="1" t="s">
        <v>2823</v>
      </c>
      <c r="E262" s="25" t="s">
        <v>23357</v>
      </c>
      <c r="F262" s="26" t="s">
        <v>23358</v>
      </c>
      <c r="G262" s="27" t="s">
        <v>135</v>
      </c>
      <c r="H262" s="28" t="s">
        <v>2678</v>
      </c>
      <c r="I262" s="28" t="s">
        <v>23362</v>
      </c>
      <c r="J262" t="s">
        <v>37</v>
      </c>
      <c r="K262" t="s">
        <v>38</v>
      </c>
      <c r="M262" t="s">
        <v>39</v>
      </c>
      <c r="N262" s="1" t="str">
        <f>VLOOKUP($A262,Sheet1!$A$1:$T$2589,6,0)</f>
        <v>语文</v>
      </c>
    </row>
    <row r="263" spans="1:14" ht="15.75" customHeight="1">
      <c r="A263" s="30" t="s">
        <v>2283</v>
      </c>
      <c r="B263" s="1" t="s">
        <v>2291</v>
      </c>
      <c r="C263" s="1" t="s">
        <v>2291</v>
      </c>
      <c r="D263" s="1" t="s">
        <v>2291</v>
      </c>
      <c r="E263" s="25" t="s">
        <v>23357</v>
      </c>
      <c r="F263" s="26" t="s">
        <v>23363</v>
      </c>
      <c r="G263" s="27" t="s">
        <v>343</v>
      </c>
      <c r="H263" s="28" t="s">
        <v>2678</v>
      </c>
      <c r="I263" s="28" t="s">
        <v>23362</v>
      </c>
      <c r="J263" t="s">
        <v>37</v>
      </c>
      <c r="K263" t="s">
        <v>38</v>
      </c>
      <c r="M263" t="s">
        <v>39</v>
      </c>
      <c r="N263" s="1" t="str">
        <f>VLOOKUP($A263,Sheet1!$A$1:$T$2589,6,0)</f>
        <v>理化生</v>
      </c>
    </row>
    <row r="264" spans="1:14" ht="15.75" customHeight="1">
      <c r="A264" s="30" t="s">
        <v>4784</v>
      </c>
      <c r="B264" s="1" t="s">
        <v>2836</v>
      </c>
      <c r="C264" s="1" t="s">
        <v>2836</v>
      </c>
      <c r="D264" s="1" t="s">
        <v>2836</v>
      </c>
      <c r="E264" s="25" t="s">
        <v>23357</v>
      </c>
      <c r="F264" s="26" t="s">
        <v>23358</v>
      </c>
      <c r="G264" s="27" t="s">
        <v>343</v>
      </c>
      <c r="H264" s="28" t="s">
        <v>2678</v>
      </c>
      <c r="I264" s="28" t="s">
        <v>23359</v>
      </c>
      <c r="J264" t="s">
        <v>37</v>
      </c>
      <c r="K264" t="s">
        <v>38</v>
      </c>
      <c r="M264" t="s">
        <v>39</v>
      </c>
      <c r="N264" s="1" t="str">
        <f>VLOOKUP($A264,Sheet1!$A$1:$T$2589,6,0)</f>
        <v>语文</v>
      </c>
    </row>
    <row r="265" spans="1:14" ht="15.75" customHeight="1">
      <c r="A265" s="30" t="s">
        <v>13522</v>
      </c>
      <c r="B265" s="1" t="s">
        <v>2842</v>
      </c>
      <c r="C265" s="1" t="s">
        <v>2842</v>
      </c>
      <c r="D265" s="1" t="s">
        <v>2842</v>
      </c>
      <c r="E265" s="25" t="s">
        <v>23357</v>
      </c>
      <c r="F265" s="26" t="s">
        <v>23358</v>
      </c>
      <c r="G265" s="27" t="s">
        <v>343</v>
      </c>
      <c r="H265" s="28" t="s">
        <v>2678</v>
      </c>
      <c r="I265" s="28" t="s">
        <v>23359</v>
      </c>
      <c r="J265" t="s">
        <v>37</v>
      </c>
      <c r="K265" t="s">
        <v>171</v>
      </c>
      <c r="M265" t="s">
        <v>39</v>
      </c>
      <c r="N265" s="1" t="str">
        <f>VLOOKUP($A265,Sheet1!$A$1:$T$2589,6,0)</f>
        <v>语文</v>
      </c>
    </row>
    <row r="266" spans="1:14" ht="15.75" customHeight="1">
      <c r="A266" s="30" t="s">
        <v>1564</v>
      </c>
      <c r="B266" s="1" t="s">
        <v>1571</v>
      </c>
      <c r="C266" s="1" t="s">
        <v>1571</v>
      </c>
      <c r="D266" s="1" t="s">
        <v>1571</v>
      </c>
      <c r="E266" s="25" t="s">
        <v>23357</v>
      </c>
      <c r="F266" s="26" t="s">
        <v>23358</v>
      </c>
      <c r="G266" s="27" t="s">
        <v>135</v>
      </c>
      <c r="H266" s="28" t="s">
        <v>2678</v>
      </c>
      <c r="I266" s="28" t="s">
        <v>23362</v>
      </c>
      <c r="J266" t="s">
        <v>37</v>
      </c>
      <c r="K266" t="s">
        <v>38</v>
      </c>
      <c r="M266" t="s">
        <v>39</v>
      </c>
      <c r="N266" s="1" t="str">
        <f>VLOOKUP($A266,Sheet1!$A$1:$T$2589,6,0)</f>
        <v>环保教育</v>
      </c>
    </row>
    <row r="267" spans="1:14" ht="15.75" customHeight="1">
      <c r="A267" s="30" t="s">
        <v>4124</v>
      </c>
      <c r="B267" s="1" t="s">
        <v>2860</v>
      </c>
      <c r="C267" s="1" t="s">
        <v>2860</v>
      </c>
      <c r="D267" s="1" t="s">
        <v>2860</v>
      </c>
      <c r="E267" s="25" t="s">
        <v>23357</v>
      </c>
      <c r="F267" s="26" t="s">
        <v>23358</v>
      </c>
      <c r="G267" s="27" t="s">
        <v>343</v>
      </c>
      <c r="H267" s="28" t="s">
        <v>2678</v>
      </c>
      <c r="I267" s="28" t="s">
        <v>23359</v>
      </c>
      <c r="J267" t="s">
        <v>37</v>
      </c>
      <c r="K267" t="s">
        <v>38</v>
      </c>
      <c r="M267" t="s">
        <v>39</v>
      </c>
      <c r="N267" s="1" t="str">
        <f>VLOOKUP($A267,Sheet1!$A$1:$T$2589,6,0)</f>
        <v>化学</v>
      </c>
    </row>
    <row r="268" spans="1:14" ht="15.75" customHeight="1">
      <c r="A268" s="30" t="s">
        <v>19319</v>
      </c>
      <c r="B268" s="1" t="s">
        <v>2875</v>
      </c>
      <c r="C268" s="1" t="s">
        <v>2875</v>
      </c>
      <c r="D268" s="1" t="s">
        <v>2875</v>
      </c>
      <c r="E268" s="25" t="s">
        <v>23357</v>
      </c>
      <c r="F268" s="26" t="s">
        <v>23358</v>
      </c>
      <c r="G268" s="27" t="s">
        <v>343</v>
      </c>
      <c r="H268" s="28" t="s">
        <v>2678</v>
      </c>
      <c r="I268" s="28" t="s">
        <v>23362</v>
      </c>
      <c r="J268" t="s">
        <v>37</v>
      </c>
      <c r="K268" t="s">
        <v>38</v>
      </c>
      <c r="M268" t="s">
        <v>2337</v>
      </c>
      <c r="N268" s="1" t="str">
        <f>VLOOKUP($A268,Sheet1!$A$1:$T$2589,6,0)</f>
        <v>体育</v>
      </c>
    </row>
    <row r="269" spans="1:14" ht="15.75" customHeight="1">
      <c r="A269" s="30" t="s">
        <v>18226</v>
      </c>
      <c r="B269" s="1" t="s">
        <v>2888</v>
      </c>
      <c r="C269" s="1" t="s">
        <v>2888</v>
      </c>
      <c r="D269" s="1" t="s">
        <v>2888</v>
      </c>
      <c r="E269" s="25" t="s">
        <v>23357</v>
      </c>
      <c r="F269" s="26" t="s">
        <v>23358</v>
      </c>
      <c r="G269" s="27" t="s">
        <v>343</v>
      </c>
      <c r="H269" s="28" t="s">
        <v>2678</v>
      </c>
      <c r="I269" s="28" t="s">
        <v>23359</v>
      </c>
      <c r="J269" t="s">
        <v>37</v>
      </c>
      <c r="K269" t="s">
        <v>38</v>
      </c>
      <c r="M269" t="s">
        <v>2337</v>
      </c>
      <c r="N269" s="1" t="str">
        <f>VLOOKUP($A269,Sheet1!$A$1:$T$2589,6,0)</f>
        <v>语文</v>
      </c>
    </row>
    <row r="270" spans="1:14" ht="15.75" customHeight="1">
      <c r="A270" s="30" t="s">
        <v>8565</v>
      </c>
      <c r="B270" s="1" t="s">
        <v>2904</v>
      </c>
      <c r="C270" s="1" t="s">
        <v>2904</v>
      </c>
      <c r="D270" s="1" t="s">
        <v>2904</v>
      </c>
      <c r="E270" s="25" t="s">
        <v>23357</v>
      </c>
      <c r="F270" s="26" t="s">
        <v>23363</v>
      </c>
      <c r="G270" s="27" t="s">
        <v>343</v>
      </c>
      <c r="H270" s="28" t="s">
        <v>2678</v>
      </c>
      <c r="I270" s="28" t="s">
        <v>23362</v>
      </c>
      <c r="J270" t="s">
        <v>37</v>
      </c>
      <c r="K270" t="s">
        <v>38</v>
      </c>
      <c r="M270" t="s">
        <v>2337</v>
      </c>
      <c r="N270" s="1" t="str">
        <f>VLOOKUP($A270,Sheet1!$A$1:$T$2589,6,0)</f>
        <v>未提及</v>
      </c>
    </row>
    <row r="271" spans="1:14" ht="15.75" customHeight="1">
      <c r="A271" s="30" t="s">
        <v>9270</v>
      </c>
      <c r="B271" s="1" t="s">
        <v>2907</v>
      </c>
      <c r="C271" s="1" t="s">
        <v>2907</v>
      </c>
      <c r="D271" s="1" t="s">
        <v>2907</v>
      </c>
      <c r="E271" s="25" t="s">
        <v>23357</v>
      </c>
      <c r="F271" s="26" t="s">
        <v>23358</v>
      </c>
      <c r="G271" s="27" t="s">
        <v>343</v>
      </c>
      <c r="H271" s="28" t="s">
        <v>2678</v>
      </c>
      <c r="I271" s="28" t="s">
        <v>23359</v>
      </c>
      <c r="J271" t="s">
        <v>37</v>
      </c>
      <c r="K271" t="s">
        <v>38</v>
      </c>
      <c r="M271" t="s">
        <v>39</v>
      </c>
      <c r="N271" s="1" t="str">
        <f>VLOOKUP($A271,Sheet1!$A$1:$T$2589,6,0)</f>
        <v>语文</v>
      </c>
    </row>
    <row r="272" spans="1:14" ht="15.75" customHeight="1">
      <c r="A272" s="30" t="s">
        <v>11942</v>
      </c>
      <c r="B272" s="1" t="s">
        <v>2923</v>
      </c>
      <c r="C272" s="1" t="s">
        <v>2923</v>
      </c>
      <c r="D272" s="1" t="s">
        <v>2923</v>
      </c>
      <c r="E272" s="25" t="s">
        <v>23357</v>
      </c>
      <c r="F272" s="26" t="s">
        <v>23358</v>
      </c>
      <c r="G272" s="27" t="s">
        <v>343</v>
      </c>
      <c r="H272" s="28" t="s">
        <v>2678</v>
      </c>
      <c r="I272" s="28" t="s">
        <v>23359</v>
      </c>
      <c r="J272" t="s">
        <v>37</v>
      </c>
      <c r="K272" t="s">
        <v>38</v>
      </c>
      <c r="M272" t="s">
        <v>39</v>
      </c>
      <c r="N272" s="1" t="str">
        <f>VLOOKUP($A272,Sheet1!$A$1:$T$2589,6,0)</f>
        <v>信息科技</v>
      </c>
    </row>
    <row r="273" spans="1:14" ht="15.75" customHeight="1">
      <c r="A273" s="30" t="s">
        <v>584</v>
      </c>
      <c r="B273" s="1" t="s">
        <v>590</v>
      </c>
      <c r="C273" s="1" t="s">
        <v>590</v>
      </c>
      <c r="D273" s="1" t="s">
        <v>590</v>
      </c>
      <c r="E273" s="25" t="s">
        <v>23357</v>
      </c>
      <c r="F273" s="26" t="s">
        <v>23363</v>
      </c>
      <c r="G273" s="27" t="s">
        <v>343</v>
      </c>
      <c r="H273" s="28" t="s">
        <v>2678</v>
      </c>
      <c r="I273" s="28" t="s">
        <v>23362</v>
      </c>
      <c r="J273" t="s">
        <v>37</v>
      </c>
      <c r="K273" t="s">
        <v>38</v>
      </c>
      <c r="M273" t="s">
        <v>39</v>
      </c>
      <c r="N273" s="1" t="str">
        <f>VLOOKUP($A273,Sheet1!$A$1:$T$2589,6,0)</f>
        <v>未提及</v>
      </c>
    </row>
    <row r="274" spans="1:14" ht="15.75" customHeight="1">
      <c r="A274" s="30" t="s">
        <v>17161</v>
      </c>
      <c r="B274" s="1" t="s">
        <v>2949</v>
      </c>
      <c r="C274" s="1" t="s">
        <v>2949</v>
      </c>
      <c r="D274" s="1" t="s">
        <v>2949</v>
      </c>
      <c r="E274" s="25" t="s">
        <v>23357</v>
      </c>
      <c r="F274" s="26" t="s">
        <v>23358</v>
      </c>
      <c r="G274" s="27" t="s">
        <v>343</v>
      </c>
      <c r="H274" s="28" t="s">
        <v>2678</v>
      </c>
      <c r="I274" s="28" t="s">
        <v>23359</v>
      </c>
      <c r="J274" t="s">
        <v>37</v>
      </c>
      <c r="K274" t="s">
        <v>38</v>
      </c>
      <c r="M274" t="s">
        <v>39</v>
      </c>
      <c r="N274" s="1" t="str">
        <f>VLOOKUP($A274,Sheet1!$A$1:$T$2589,6,0)</f>
        <v>自然科学</v>
      </c>
    </row>
    <row r="275" spans="1:14" ht="15.75" customHeight="1">
      <c r="A275" s="30" t="s">
        <v>17161</v>
      </c>
      <c r="B275" s="1" t="s">
        <v>2951</v>
      </c>
      <c r="C275" s="1" t="s">
        <v>2951</v>
      </c>
      <c r="D275" s="1" t="s">
        <v>2951</v>
      </c>
      <c r="E275" s="25" t="s">
        <v>23357</v>
      </c>
      <c r="F275" s="26" t="s">
        <v>23358</v>
      </c>
      <c r="G275" s="27" t="s">
        <v>343</v>
      </c>
      <c r="H275" s="28" t="s">
        <v>2678</v>
      </c>
      <c r="I275" s="28" t="s">
        <v>23359</v>
      </c>
      <c r="J275" t="s">
        <v>87</v>
      </c>
      <c r="K275" t="s">
        <v>998</v>
      </c>
      <c r="M275" t="s">
        <v>39</v>
      </c>
      <c r="N275" s="1" t="str">
        <f>VLOOKUP($A275,Sheet1!$A$1:$T$2589,6,0)</f>
        <v>自然科学</v>
      </c>
    </row>
    <row r="276" spans="1:14" ht="15.75" customHeight="1">
      <c r="A276" s="30" t="s">
        <v>1308</v>
      </c>
      <c r="B276" s="1" t="s">
        <v>1320</v>
      </c>
      <c r="C276" s="1" t="s">
        <v>1320</v>
      </c>
      <c r="D276" s="1" t="s">
        <v>1320</v>
      </c>
      <c r="E276" s="25" t="s">
        <v>23357</v>
      </c>
      <c r="F276" s="26" t="s">
        <v>23358</v>
      </c>
      <c r="G276" s="27" t="s">
        <v>343</v>
      </c>
      <c r="H276" s="28" t="s">
        <v>9054</v>
      </c>
      <c r="I276" s="28" t="s">
        <v>23359</v>
      </c>
      <c r="J276" t="s">
        <v>309</v>
      </c>
      <c r="K276" t="s">
        <v>310</v>
      </c>
      <c r="M276" t="s">
        <v>375</v>
      </c>
      <c r="N276" s="1" t="str">
        <f>VLOOKUP($A276,Sheet1!$A$1:$T$2589,6,0)</f>
        <v>未提及</v>
      </c>
    </row>
    <row r="277" spans="1:14" ht="15.75" customHeight="1">
      <c r="A277" s="30" t="s">
        <v>6332</v>
      </c>
      <c r="B277" s="1" t="s">
        <v>2955</v>
      </c>
      <c r="C277" s="1" t="s">
        <v>2955</v>
      </c>
      <c r="D277" s="1" t="s">
        <v>2955</v>
      </c>
      <c r="E277" s="25" t="s">
        <v>23357</v>
      </c>
      <c r="F277" s="26" t="s">
        <v>23363</v>
      </c>
      <c r="G277" s="27" t="s">
        <v>343</v>
      </c>
      <c r="H277" s="28" t="s">
        <v>2678</v>
      </c>
      <c r="I277" s="28" t="s">
        <v>23362</v>
      </c>
      <c r="J277" t="s">
        <v>37</v>
      </c>
      <c r="K277" t="s">
        <v>38</v>
      </c>
      <c r="M277" t="s">
        <v>39</v>
      </c>
      <c r="N277" s="1" t="str">
        <f>VLOOKUP($A277,Sheet1!$A$1:$T$2589,6,0)</f>
        <v>语文</v>
      </c>
    </row>
    <row r="278" spans="1:14" ht="15.75" customHeight="1">
      <c r="A278" s="30" t="s">
        <v>12134</v>
      </c>
      <c r="B278" s="1" t="s">
        <v>2970</v>
      </c>
      <c r="C278" s="1" t="s">
        <v>2970</v>
      </c>
      <c r="D278" s="1" t="s">
        <v>2970</v>
      </c>
      <c r="E278" s="25" t="s">
        <v>23357</v>
      </c>
      <c r="F278" s="26" t="s">
        <v>23358</v>
      </c>
      <c r="G278" s="27" t="s">
        <v>343</v>
      </c>
      <c r="H278" s="28" t="s">
        <v>2678</v>
      </c>
      <c r="I278" s="28" t="s">
        <v>23362</v>
      </c>
      <c r="J278" t="s">
        <v>37</v>
      </c>
      <c r="K278" t="s">
        <v>38</v>
      </c>
      <c r="M278" t="s">
        <v>39</v>
      </c>
      <c r="N278" s="1" t="str">
        <f>VLOOKUP($A278,Sheet1!$A$1:$T$2589,6,0)</f>
        <v>体育</v>
      </c>
    </row>
    <row r="279" spans="1:14" ht="15.75" customHeight="1">
      <c r="A279" s="30" t="s">
        <v>21853</v>
      </c>
      <c r="B279" s="1" t="s">
        <v>2972</v>
      </c>
      <c r="C279" s="1" t="s">
        <v>2972</v>
      </c>
      <c r="D279" s="1" t="s">
        <v>2972</v>
      </c>
      <c r="E279" s="25" t="s">
        <v>23357</v>
      </c>
      <c r="F279" s="26" t="s">
        <v>23358</v>
      </c>
      <c r="G279" s="27" t="s">
        <v>343</v>
      </c>
      <c r="H279" s="28" t="s">
        <v>2678</v>
      </c>
      <c r="I279" s="28" t="s">
        <v>23362</v>
      </c>
      <c r="J279" t="s">
        <v>87</v>
      </c>
      <c r="K279" t="s">
        <v>234</v>
      </c>
      <c r="M279" t="s">
        <v>39</v>
      </c>
      <c r="N279" s="1" t="str">
        <f>VLOOKUP($A279,Sheet1!$A$1:$T$2589,6,0)</f>
        <v>综合素质</v>
      </c>
    </row>
    <row r="280" spans="1:14" ht="15.75" customHeight="1">
      <c r="A280" s="30" t="s">
        <v>9820</v>
      </c>
      <c r="B280" s="1" t="s">
        <v>2995</v>
      </c>
      <c r="C280" s="1" t="s">
        <v>2995</v>
      </c>
      <c r="D280" s="1" t="s">
        <v>2995</v>
      </c>
      <c r="E280" s="25" t="s">
        <v>23357</v>
      </c>
      <c r="F280" s="26" t="s">
        <v>23358</v>
      </c>
      <c r="G280" s="27" t="s">
        <v>343</v>
      </c>
      <c r="H280" s="28" t="s">
        <v>2678</v>
      </c>
      <c r="I280" s="28" t="s">
        <v>23362</v>
      </c>
      <c r="J280" t="s">
        <v>87</v>
      </c>
      <c r="K280" t="s">
        <v>234</v>
      </c>
      <c r="M280" t="s">
        <v>39</v>
      </c>
      <c r="N280" s="1" t="str">
        <f>VLOOKUP($A280,Sheet1!$A$1:$T$2589,6,0)</f>
        <v>未提及</v>
      </c>
    </row>
    <row r="281" spans="1:14" ht="15.75" customHeight="1">
      <c r="A281" s="30" t="s">
        <v>21853</v>
      </c>
      <c r="B281" s="1" t="s">
        <v>2998</v>
      </c>
      <c r="C281" s="1" t="s">
        <v>2998</v>
      </c>
      <c r="D281" s="1" t="s">
        <v>2998</v>
      </c>
      <c r="E281" s="25" t="s">
        <v>23357</v>
      </c>
      <c r="F281" s="26" t="s">
        <v>23358</v>
      </c>
      <c r="G281" s="27" t="s">
        <v>343</v>
      </c>
      <c r="H281" s="28" t="s">
        <v>2678</v>
      </c>
      <c r="I281" s="28" t="s">
        <v>23362</v>
      </c>
      <c r="J281" t="s">
        <v>309</v>
      </c>
      <c r="K281" t="s">
        <v>262</v>
      </c>
      <c r="M281" t="s">
        <v>39</v>
      </c>
      <c r="N281" s="1" t="str">
        <f>VLOOKUP($A281,Sheet1!$A$1:$T$2589,6,0)</f>
        <v>综合素质</v>
      </c>
    </row>
    <row r="282" spans="1:14" ht="15.75" customHeight="1">
      <c r="A282" s="39" t="s">
        <v>1005</v>
      </c>
      <c r="B282" s="1" t="s">
        <v>1020</v>
      </c>
      <c r="C282" s="1" t="s">
        <v>1020</v>
      </c>
      <c r="D282" s="1" t="s">
        <v>1020</v>
      </c>
      <c r="E282" s="25" t="s">
        <v>23357</v>
      </c>
      <c r="F282" s="26" t="s">
        <v>23363</v>
      </c>
      <c r="G282" s="27" t="s">
        <v>343</v>
      </c>
      <c r="H282" s="28" t="s">
        <v>9054</v>
      </c>
      <c r="I282" s="28" t="s">
        <v>23359</v>
      </c>
      <c r="J282" t="s">
        <v>309</v>
      </c>
      <c r="K282" t="s">
        <v>262</v>
      </c>
      <c r="M282" t="s">
        <v>39</v>
      </c>
      <c r="N282" s="1" t="str">
        <f>VLOOKUP($A282,Sheet1!$A$1:$T$2589,6,0)</f>
        <v>语文、数学、英语</v>
      </c>
    </row>
    <row r="283" spans="1:14" ht="15.75" customHeight="1">
      <c r="A283" s="30" t="s">
        <v>22922</v>
      </c>
      <c r="B283" s="1" t="s">
        <v>3018</v>
      </c>
      <c r="C283" s="1" t="s">
        <v>3018</v>
      </c>
      <c r="D283" s="1" t="s">
        <v>3018</v>
      </c>
      <c r="E283" s="25" t="s">
        <v>23357</v>
      </c>
      <c r="F283" s="26" t="s">
        <v>23358</v>
      </c>
      <c r="G283" s="27" t="s">
        <v>343</v>
      </c>
      <c r="H283" s="28" t="s">
        <v>2678</v>
      </c>
      <c r="I283" s="28" t="s">
        <v>23362</v>
      </c>
      <c r="J283" t="s">
        <v>37</v>
      </c>
      <c r="K283" t="s">
        <v>2454</v>
      </c>
      <c r="M283" t="s">
        <v>39</v>
      </c>
      <c r="N283" s="1" t="str">
        <f>VLOOKUP($A283,Sheet1!$A$1:$T$2589,6,0)</f>
        <v>语言</v>
      </c>
    </row>
    <row r="284" spans="1:14" ht="15.75" customHeight="1">
      <c r="A284" s="30" t="s">
        <v>9460</v>
      </c>
      <c r="B284" s="1" t="s">
        <v>3020</v>
      </c>
      <c r="C284" s="1" t="s">
        <v>3020</v>
      </c>
      <c r="D284" s="1" t="s">
        <v>3020</v>
      </c>
      <c r="E284" s="25" t="s">
        <v>23357</v>
      </c>
      <c r="F284" s="26" t="s">
        <v>23387</v>
      </c>
      <c r="G284" s="27" t="s">
        <v>343</v>
      </c>
      <c r="H284" s="28" t="s">
        <v>2678</v>
      </c>
      <c r="I284" s="28" t="s">
        <v>23359</v>
      </c>
      <c r="J284" t="s">
        <v>37</v>
      </c>
      <c r="K284" t="s">
        <v>2454</v>
      </c>
      <c r="M284" t="s">
        <v>39</v>
      </c>
      <c r="N284" s="1" t="str">
        <f>VLOOKUP($A284,Sheet1!$A$1:$T$2589,6,0)</f>
        <v>美术</v>
      </c>
    </row>
    <row r="285" spans="1:14" ht="15.75" customHeight="1">
      <c r="A285" s="30" t="s">
        <v>7781</v>
      </c>
      <c r="B285" s="1" t="s">
        <v>3037</v>
      </c>
      <c r="C285" s="1" t="s">
        <v>3037</v>
      </c>
      <c r="D285" s="1" t="s">
        <v>3037</v>
      </c>
      <c r="E285" s="25" t="s">
        <v>23357</v>
      </c>
      <c r="F285" s="26" t="s">
        <v>23358</v>
      </c>
      <c r="G285" s="27" t="s">
        <v>343</v>
      </c>
      <c r="H285" s="28" t="s">
        <v>2678</v>
      </c>
      <c r="I285" s="28" t="s">
        <v>23362</v>
      </c>
      <c r="J285" t="s">
        <v>37</v>
      </c>
      <c r="K285" t="s">
        <v>2454</v>
      </c>
      <c r="M285" t="s">
        <v>39</v>
      </c>
      <c r="N285" s="1" t="str">
        <f>VLOOKUP($A285,Sheet1!$A$1:$T$2589,6,0)</f>
        <v>物理/化学/生物</v>
      </c>
    </row>
    <row r="286" spans="1:14" ht="15.75" customHeight="1">
      <c r="A286" s="30" t="s">
        <v>5330</v>
      </c>
      <c r="B286" s="1" t="s">
        <v>3040</v>
      </c>
      <c r="C286" s="1" t="s">
        <v>3040</v>
      </c>
      <c r="D286" s="1" t="s">
        <v>3040</v>
      </c>
      <c r="E286" s="25" t="s">
        <v>23357</v>
      </c>
      <c r="F286" s="26" t="s">
        <v>23400</v>
      </c>
      <c r="G286" s="27" t="s">
        <v>343</v>
      </c>
      <c r="H286" s="28" t="s">
        <v>2678</v>
      </c>
      <c r="I286" s="28" t="s">
        <v>23359</v>
      </c>
      <c r="J286" t="s">
        <v>37</v>
      </c>
      <c r="K286" t="s">
        <v>2454</v>
      </c>
      <c r="M286" t="s">
        <v>39</v>
      </c>
      <c r="N286" s="1" t="str">
        <f>VLOOKUP($A286,Sheet1!$A$1:$T$2589,6,0)</f>
        <v>艺术</v>
      </c>
    </row>
    <row r="287" spans="1:14" ht="15.75" customHeight="1">
      <c r="A287" s="30" t="s">
        <v>11566</v>
      </c>
      <c r="B287" s="1" t="s">
        <v>3043</v>
      </c>
      <c r="C287" s="1" t="s">
        <v>3043</v>
      </c>
      <c r="D287" s="1" t="s">
        <v>3043</v>
      </c>
      <c r="E287" s="25" t="s">
        <v>23357</v>
      </c>
      <c r="F287" s="26" t="s">
        <v>23358</v>
      </c>
      <c r="G287" s="27" t="s">
        <v>343</v>
      </c>
      <c r="H287" s="28" t="s">
        <v>2678</v>
      </c>
      <c r="I287" s="28" t="s">
        <v>23359</v>
      </c>
      <c r="J287" t="s">
        <v>37</v>
      </c>
      <c r="K287" t="s">
        <v>38</v>
      </c>
      <c r="M287" t="s">
        <v>39</v>
      </c>
      <c r="N287" s="1" t="str">
        <f>VLOOKUP($A287,Sheet1!$A$1:$T$2589,6,0)</f>
        <v>地理</v>
      </c>
    </row>
    <row r="288" spans="1:14" ht="15.75" customHeight="1">
      <c r="A288" s="30" t="s">
        <v>12643</v>
      </c>
      <c r="B288" s="1" t="s">
        <v>3047</v>
      </c>
      <c r="C288" s="1" t="s">
        <v>3047</v>
      </c>
      <c r="D288" s="1" t="s">
        <v>3047</v>
      </c>
      <c r="E288" s="25" t="s">
        <v>23357</v>
      </c>
      <c r="F288" s="26" t="s">
        <v>23358</v>
      </c>
      <c r="G288" s="27" t="s">
        <v>343</v>
      </c>
      <c r="H288" s="28" t="s">
        <v>2678</v>
      </c>
      <c r="I288" s="28" t="s">
        <v>23362</v>
      </c>
      <c r="J288" t="s">
        <v>87</v>
      </c>
      <c r="K288" t="s">
        <v>234</v>
      </c>
      <c r="M288" t="s">
        <v>39</v>
      </c>
      <c r="N288" s="1" t="str">
        <f>VLOOKUP($A288,Sheet1!$A$1:$T$2589,6,0)</f>
        <v>情绪教育</v>
      </c>
    </row>
    <row r="289" spans="1:14" ht="15.75" customHeight="1">
      <c r="A289" s="30" t="s">
        <v>14165</v>
      </c>
      <c r="B289" s="1" t="s">
        <v>3058</v>
      </c>
      <c r="C289" s="1" t="s">
        <v>3058</v>
      </c>
      <c r="D289" s="1" t="s">
        <v>3058</v>
      </c>
      <c r="E289" s="25" t="s">
        <v>23357</v>
      </c>
      <c r="F289" s="26" t="s">
        <v>23358</v>
      </c>
      <c r="G289" s="27" t="s">
        <v>343</v>
      </c>
      <c r="H289" s="28" t="s">
        <v>2678</v>
      </c>
      <c r="I289" s="28" t="s">
        <v>23359</v>
      </c>
      <c r="J289" t="s">
        <v>37</v>
      </c>
      <c r="K289" t="s">
        <v>38</v>
      </c>
      <c r="M289" t="s">
        <v>39</v>
      </c>
      <c r="N289" s="1" t="str">
        <f>VLOOKUP($A289,Sheet1!$A$1:$T$2589,6,0)</f>
        <v>语文</v>
      </c>
    </row>
    <row r="290" spans="1:14" ht="15.75" customHeight="1">
      <c r="A290" s="33" t="s">
        <v>25139</v>
      </c>
      <c r="B290" s="1" t="s">
        <v>3071</v>
      </c>
      <c r="C290" s="1" t="s">
        <v>3071</v>
      </c>
      <c r="D290" s="1" t="s">
        <v>3071</v>
      </c>
      <c r="E290" s="25" t="s">
        <v>23357</v>
      </c>
      <c r="F290" s="26" t="s">
        <v>23358</v>
      </c>
      <c r="G290" s="27" t="s">
        <v>343</v>
      </c>
      <c r="H290" s="28" t="s">
        <v>2678</v>
      </c>
      <c r="I290" s="28" t="s">
        <v>23359</v>
      </c>
      <c r="J290" t="s">
        <v>37</v>
      </c>
      <c r="K290" t="s">
        <v>38</v>
      </c>
      <c r="M290" t="s">
        <v>39</v>
      </c>
      <c r="N290" s="1" t="e">
        <f>VLOOKUP($A290,Sheet1!$A$1:$T$2589,6,0)</f>
        <v>#N/A</v>
      </c>
    </row>
    <row r="291" spans="1:14" ht="15.75" customHeight="1">
      <c r="A291" s="30" t="s">
        <v>5624</v>
      </c>
      <c r="B291" s="1" t="s">
        <v>3076</v>
      </c>
      <c r="C291" s="1" t="s">
        <v>3076</v>
      </c>
      <c r="D291" s="1" t="s">
        <v>3076</v>
      </c>
      <c r="E291" s="25" t="s">
        <v>23357</v>
      </c>
      <c r="F291" s="26" t="s">
        <v>23358</v>
      </c>
      <c r="G291" s="27" t="s">
        <v>343</v>
      </c>
      <c r="H291" s="28" t="s">
        <v>2678</v>
      </c>
      <c r="I291" s="28" t="s">
        <v>23359</v>
      </c>
      <c r="J291" t="s">
        <v>37</v>
      </c>
      <c r="K291" t="s">
        <v>38</v>
      </c>
      <c r="M291" t="s">
        <v>39</v>
      </c>
      <c r="N291" s="1" t="str">
        <f>VLOOKUP($A291,Sheet1!$A$1:$T$2589,6,0)</f>
        <v>美术</v>
      </c>
    </row>
    <row r="292" spans="1:14" ht="15.75" customHeight="1">
      <c r="A292" s="30" t="s">
        <v>3452</v>
      </c>
      <c r="B292" s="1" t="s">
        <v>3079</v>
      </c>
      <c r="C292" s="1" t="s">
        <v>3079</v>
      </c>
      <c r="D292" s="1" t="s">
        <v>3079</v>
      </c>
      <c r="E292" s="25" t="s">
        <v>23357</v>
      </c>
      <c r="F292" s="26" t="s">
        <v>23358</v>
      </c>
      <c r="G292" s="27" t="s">
        <v>343</v>
      </c>
      <c r="H292" s="28" t="s">
        <v>2678</v>
      </c>
      <c r="I292" s="28" t="s">
        <v>23362</v>
      </c>
      <c r="J292" t="s">
        <v>37</v>
      </c>
      <c r="K292" t="s">
        <v>88</v>
      </c>
      <c r="M292" t="s">
        <v>39</v>
      </c>
      <c r="N292" s="1" t="str">
        <f>VLOOKUP($A292,Sheet1!$A$1:$T$2589,6,0)</f>
        <v>科学</v>
      </c>
    </row>
    <row r="293" spans="1:14" ht="15.75" customHeight="1">
      <c r="A293" s="30" t="s">
        <v>14077</v>
      </c>
      <c r="B293" s="1" t="s">
        <v>3093</v>
      </c>
      <c r="C293" s="1" t="s">
        <v>3093</v>
      </c>
      <c r="D293" s="1" t="s">
        <v>3093</v>
      </c>
      <c r="E293" s="25" t="s">
        <v>23357</v>
      </c>
      <c r="F293" s="26" t="s">
        <v>23358</v>
      </c>
      <c r="G293" s="27" t="s">
        <v>343</v>
      </c>
      <c r="H293" s="28" t="s">
        <v>2678</v>
      </c>
      <c r="I293" s="28" t="s">
        <v>23362</v>
      </c>
      <c r="J293" t="s">
        <v>37</v>
      </c>
      <c r="K293" t="s">
        <v>88</v>
      </c>
      <c r="M293" t="s">
        <v>39</v>
      </c>
      <c r="N293" s="1" t="str">
        <f>VLOOKUP($A293,Sheet1!$A$1:$T$2589,6,0)</f>
        <v>英语</v>
      </c>
    </row>
    <row r="294" spans="1:14" ht="15.75" customHeight="1">
      <c r="A294" s="30" t="s">
        <v>17161</v>
      </c>
      <c r="B294" s="1" t="s">
        <v>3107</v>
      </c>
      <c r="C294" s="1" t="s">
        <v>3107</v>
      </c>
      <c r="D294" s="1" t="s">
        <v>3107</v>
      </c>
      <c r="E294" s="25" t="s">
        <v>23357</v>
      </c>
      <c r="F294" s="26" t="s">
        <v>23358</v>
      </c>
      <c r="G294" s="27" t="s">
        <v>343</v>
      </c>
      <c r="H294" s="28" t="s">
        <v>2678</v>
      </c>
      <c r="I294" s="28" t="s">
        <v>23359</v>
      </c>
      <c r="J294" t="s">
        <v>37</v>
      </c>
      <c r="K294" t="s">
        <v>88</v>
      </c>
      <c r="M294" t="s">
        <v>39</v>
      </c>
      <c r="N294" s="1" t="str">
        <f>VLOOKUP($A294,Sheet1!$A$1:$T$2589,6,0)</f>
        <v>自然科学</v>
      </c>
    </row>
    <row r="295" spans="1:14" ht="15.75" customHeight="1">
      <c r="A295" s="30" t="s">
        <v>4965</v>
      </c>
      <c r="B295" s="1" t="s">
        <v>3110</v>
      </c>
      <c r="C295" s="1" t="s">
        <v>3110</v>
      </c>
      <c r="D295" s="1" t="s">
        <v>3110</v>
      </c>
      <c r="E295" s="25" t="s">
        <v>23357</v>
      </c>
      <c r="F295" s="26" t="s">
        <v>23387</v>
      </c>
      <c r="G295" s="27" t="s">
        <v>343</v>
      </c>
      <c r="H295" s="28" t="s">
        <v>2678</v>
      </c>
      <c r="I295" s="28" t="s">
        <v>23359</v>
      </c>
      <c r="J295" t="s">
        <v>87</v>
      </c>
      <c r="K295" t="s">
        <v>38</v>
      </c>
      <c r="M295" t="s">
        <v>39</v>
      </c>
      <c r="N295" s="1" t="str">
        <f>VLOOKUP($A295,Sheet1!$A$1:$T$2589,6,0)</f>
        <v>历史</v>
      </c>
    </row>
    <row r="296" spans="1:14" ht="15.75" customHeight="1">
      <c r="A296" s="30" t="s">
        <v>3764</v>
      </c>
      <c r="B296" s="1" t="s">
        <v>3123</v>
      </c>
      <c r="C296" s="1" t="s">
        <v>3123</v>
      </c>
      <c r="D296" s="1" t="s">
        <v>3123</v>
      </c>
      <c r="E296" s="25" t="s">
        <v>23357</v>
      </c>
      <c r="F296" s="26" t="s">
        <v>23358</v>
      </c>
      <c r="G296" s="27" t="s">
        <v>343</v>
      </c>
      <c r="H296" s="28" t="s">
        <v>2678</v>
      </c>
      <c r="I296" s="28" t="s">
        <v>23359</v>
      </c>
      <c r="J296" t="s">
        <v>87</v>
      </c>
      <c r="K296" t="s">
        <v>262</v>
      </c>
      <c r="M296" t="s">
        <v>39</v>
      </c>
      <c r="N296" s="1" t="str">
        <f>VLOOKUP($A296,Sheet1!$A$1:$T$2589,6,0)</f>
        <v>体育</v>
      </c>
    </row>
    <row r="297" spans="1:14" ht="15.75" customHeight="1">
      <c r="A297" s="30" t="s">
        <v>19756</v>
      </c>
      <c r="B297" s="1" t="s">
        <v>3126</v>
      </c>
      <c r="C297" s="1" t="s">
        <v>3126</v>
      </c>
      <c r="D297" s="1" t="s">
        <v>3126</v>
      </c>
      <c r="E297" s="25" t="s">
        <v>23357</v>
      </c>
      <c r="F297" s="26" t="s">
        <v>23413</v>
      </c>
      <c r="G297" s="27" t="s">
        <v>343</v>
      </c>
      <c r="H297" s="28" t="s">
        <v>2678</v>
      </c>
      <c r="I297" s="28" t="s">
        <v>23359</v>
      </c>
      <c r="J297" t="s">
        <v>37</v>
      </c>
      <c r="K297" t="s">
        <v>38</v>
      </c>
      <c r="M297" t="s">
        <v>69</v>
      </c>
      <c r="N297" s="1" t="str">
        <f>VLOOKUP($A297,Sheet1!$A$1:$T$2589,6,0)</f>
        <v>科学与艺术</v>
      </c>
    </row>
    <row r="298" spans="1:14" ht="15.75" customHeight="1">
      <c r="A298" s="30" t="s">
        <v>17161</v>
      </c>
      <c r="B298" s="1" t="s">
        <v>3129</v>
      </c>
      <c r="C298" s="1" t="s">
        <v>3129</v>
      </c>
      <c r="D298" s="1" t="s">
        <v>3129</v>
      </c>
      <c r="E298" s="25" t="s">
        <v>23357</v>
      </c>
      <c r="F298" s="26" t="s">
        <v>23358</v>
      </c>
      <c r="G298" s="27" t="s">
        <v>343</v>
      </c>
      <c r="H298" s="28" t="s">
        <v>2678</v>
      </c>
      <c r="I298" s="28" t="s">
        <v>23359</v>
      </c>
      <c r="J298" t="s">
        <v>37</v>
      </c>
      <c r="K298" t="s">
        <v>38</v>
      </c>
      <c r="M298" t="s">
        <v>69</v>
      </c>
      <c r="N298" s="1" t="str">
        <f>VLOOKUP($A298,Sheet1!$A$1:$T$2589,6,0)</f>
        <v>自然科学</v>
      </c>
    </row>
    <row r="299" spans="1:14" ht="15.75" customHeight="1">
      <c r="A299" s="30" t="s">
        <v>2152</v>
      </c>
      <c r="B299" s="1" t="s">
        <v>2158</v>
      </c>
      <c r="C299" s="1" t="s">
        <v>2158</v>
      </c>
      <c r="D299" s="1" t="s">
        <v>2158</v>
      </c>
      <c r="E299" s="25" t="s">
        <v>23357</v>
      </c>
      <c r="F299" s="26" t="s">
        <v>23358</v>
      </c>
      <c r="G299" s="27" t="s">
        <v>135</v>
      </c>
      <c r="H299" s="28" t="s">
        <v>2678</v>
      </c>
      <c r="I299" s="28" t="s">
        <v>23362</v>
      </c>
      <c r="J299" t="s">
        <v>37</v>
      </c>
      <c r="K299" t="s">
        <v>38</v>
      </c>
      <c r="M299" t="s">
        <v>69</v>
      </c>
      <c r="N299" s="1" t="str">
        <f>VLOOKUP($A299,Sheet1!$A$1:$T$2589,6,0)</f>
        <v>科学</v>
      </c>
    </row>
    <row r="300" spans="1:14" s="244" customFormat="1" ht="15.75" customHeight="1">
      <c r="A300" s="30" t="s">
        <v>15154</v>
      </c>
      <c r="B300" s="42" t="s">
        <v>3143</v>
      </c>
      <c r="C300" s="42" t="s">
        <v>3143</v>
      </c>
      <c r="D300" s="42" t="s">
        <v>3143</v>
      </c>
      <c r="E300" s="43" t="s">
        <v>23357</v>
      </c>
      <c r="F300" s="26" t="s">
        <v>23369</v>
      </c>
      <c r="G300" s="44" t="s">
        <v>343</v>
      </c>
      <c r="H300" s="43" t="s">
        <v>2678</v>
      </c>
      <c r="I300" s="43" t="s">
        <v>23359</v>
      </c>
      <c r="J300" s="45" t="s">
        <v>37</v>
      </c>
      <c r="K300" s="45" t="s">
        <v>38</v>
      </c>
      <c r="M300" s="45" t="s">
        <v>69</v>
      </c>
      <c r="N300" s="42" t="str">
        <f>VLOOKUP($A300,Sheet1!$A$1:$T$2589,6,0)</f>
        <v>未提及</v>
      </c>
    </row>
    <row r="301" spans="1:14" ht="15.75" customHeight="1">
      <c r="A301" s="33" t="s">
        <v>25140</v>
      </c>
      <c r="B301" s="1" t="s">
        <v>3145</v>
      </c>
      <c r="C301" s="1" t="s">
        <v>3145</v>
      </c>
      <c r="D301" s="1" t="s">
        <v>3145</v>
      </c>
      <c r="E301" s="25" t="s">
        <v>23357</v>
      </c>
      <c r="F301" s="26" t="s">
        <v>23363</v>
      </c>
      <c r="G301" s="27" t="s">
        <v>343</v>
      </c>
      <c r="H301" s="28" t="s">
        <v>2678</v>
      </c>
      <c r="I301" s="28" t="s">
        <v>23362</v>
      </c>
      <c r="J301" t="s">
        <v>37</v>
      </c>
      <c r="K301" t="s">
        <v>38</v>
      </c>
      <c r="M301" t="s">
        <v>39</v>
      </c>
      <c r="N301" s="1" t="e">
        <f>VLOOKUP($A301,Sheet1!$A$1:$T$2589,6,0)</f>
        <v>#N/A</v>
      </c>
    </row>
    <row r="302" spans="1:14" ht="15.75" customHeight="1">
      <c r="A302" s="30" t="s">
        <v>2497</v>
      </c>
      <c r="B302" s="1" t="s">
        <v>2503</v>
      </c>
      <c r="C302" s="1" t="s">
        <v>2503</v>
      </c>
      <c r="D302" s="1" t="s">
        <v>2503</v>
      </c>
      <c r="E302" s="25" t="s">
        <v>23357</v>
      </c>
      <c r="F302" s="26" t="s">
        <v>23358</v>
      </c>
      <c r="G302" s="27" t="s">
        <v>343</v>
      </c>
      <c r="H302" s="28" t="s">
        <v>9054</v>
      </c>
      <c r="I302" s="28" t="s">
        <v>23359</v>
      </c>
      <c r="J302" t="s">
        <v>37</v>
      </c>
      <c r="K302" t="s">
        <v>38</v>
      </c>
      <c r="M302" t="s">
        <v>39</v>
      </c>
      <c r="N302" s="1" t="str">
        <f>VLOOKUP($A302,Sheet1!$A$1:$T$2589,6,0)</f>
        <v>数学、英语、语文</v>
      </c>
    </row>
    <row r="303" spans="1:14" ht="15.75" customHeight="1">
      <c r="A303" s="30" t="s">
        <v>14629</v>
      </c>
      <c r="B303" s="1" t="s">
        <v>3148</v>
      </c>
      <c r="C303" s="1" t="s">
        <v>3148</v>
      </c>
      <c r="D303" s="1" t="s">
        <v>3148</v>
      </c>
      <c r="E303" s="25" t="s">
        <v>23357</v>
      </c>
      <c r="F303" s="26" t="s">
        <v>23358</v>
      </c>
      <c r="G303" s="27" t="s">
        <v>343</v>
      </c>
      <c r="H303" s="28" t="s">
        <v>2678</v>
      </c>
      <c r="I303" s="28" t="s">
        <v>23359</v>
      </c>
      <c r="J303" t="s">
        <v>37</v>
      </c>
      <c r="K303" t="s">
        <v>38</v>
      </c>
      <c r="M303" t="s">
        <v>39</v>
      </c>
      <c r="N303" s="1" t="str">
        <f>VLOOKUP($A303,Sheet1!$A$1:$T$2589,6,0)</f>
        <v>未提及</v>
      </c>
    </row>
    <row r="304" spans="1:14" ht="15.75" customHeight="1">
      <c r="A304" s="30" t="s">
        <v>13984</v>
      </c>
      <c r="B304" s="1" t="s">
        <v>3152</v>
      </c>
      <c r="C304" s="1" t="s">
        <v>3152</v>
      </c>
      <c r="D304" s="1" t="s">
        <v>3152</v>
      </c>
      <c r="E304" s="25" t="s">
        <v>23357</v>
      </c>
      <c r="F304" s="26" t="s">
        <v>23358</v>
      </c>
      <c r="G304" s="27" t="s">
        <v>343</v>
      </c>
      <c r="H304" s="28" t="s">
        <v>2678</v>
      </c>
      <c r="I304" s="28" t="s">
        <v>23362</v>
      </c>
      <c r="J304" t="s">
        <v>37</v>
      </c>
      <c r="K304" t="s">
        <v>38</v>
      </c>
      <c r="M304" t="s">
        <v>39</v>
      </c>
      <c r="N304" s="1" t="str">
        <f>VLOOKUP($A304,Sheet1!$A$1:$T$2589,6,0)</f>
        <v>体育</v>
      </c>
    </row>
    <row r="305" spans="1:15" ht="15.75" customHeight="1">
      <c r="A305" s="30" t="s">
        <v>9196</v>
      </c>
      <c r="B305" s="6" t="s">
        <v>3165</v>
      </c>
      <c r="C305" t="s">
        <v>3165</v>
      </c>
      <c r="D305" s="1" t="s">
        <v>3165</v>
      </c>
      <c r="E305" s="40" t="s">
        <v>23357</v>
      </c>
      <c r="F305" s="26" t="s">
        <v>23369</v>
      </c>
      <c r="G305" s="41" t="s">
        <v>343</v>
      </c>
      <c r="H305" s="28" t="s">
        <v>2678</v>
      </c>
      <c r="I305" s="28" t="s">
        <v>23359</v>
      </c>
      <c r="J305" t="s">
        <v>37</v>
      </c>
      <c r="K305" t="s">
        <v>38</v>
      </c>
      <c r="M305" t="s">
        <v>39</v>
      </c>
      <c r="N305" t="str">
        <f>VLOOKUP($A305,Sheet1!$A$1:$T$2589,6,0)</f>
        <v>地理</v>
      </c>
    </row>
    <row r="306" spans="1:15" ht="15.75" customHeight="1">
      <c r="A306" s="30" t="s">
        <v>3239</v>
      </c>
      <c r="B306" s="5" t="s">
        <v>3167</v>
      </c>
      <c r="C306" s="1" t="s">
        <v>3167</v>
      </c>
      <c r="D306" t="s">
        <v>3167</v>
      </c>
      <c r="E306" s="25" t="s">
        <v>23357</v>
      </c>
      <c r="F306" s="26" t="s">
        <v>23358</v>
      </c>
      <c r="G306" s="27" t="s">
        <v>343</v>
      </c>
      <c r="H306" s="28" t="s">
        <v>2678</v>
      </c>
      <c r="I306" s="28" t="s">
        <v>23359</v>
      </c>
      <c r="J306" t="s">
        <v>37</v>
      </c>
      <c r="K306" t="s">
        <v>38</v>
      </c>
      <c r="M306" t="s">
        <v>375</v>
      </c>
      <c r="N306" s="1" t="str">
        <f>VLOOKUP($A306,Sheet1!$A$1:$T$2589,6,0)</f>
        <v>语文</v>
      </c>
    </row>
    <row r="307" spans="1:15" ht="15.75" customHeight="1">
      <c r="A307" s="30" t="s">
        <v>22423</v>
      </c>
      <c r="B307" s="1" t="s">
        <v>22437</v>
      </c>
      <c r="C307" s="1" t="s">
        <v>139</v>
      </c>
      <c r="D307" s="1" t="s">
        <v>139</v>
      </c>
      <c r="E307" s="25" t="s">
        <v>23357</v>
      </c>
      <c r="F307" s="26" t="s">
        <v>23375</v>
      </c>
      <c r="G307" s="27" t="s">
        <v>135</v>
      </c>
      <c r="H307" s="28" t="s">
        <v>2678</v>
      </c>
      <c r="I307" s="28" t="s">
        <v>23362</v>
      </c>
      <c r="J307" t="s">
        <v>37</v>
      </c>
      <c r="K307" t="s">
        <v>38</v>
      </c>
      <c r="M307" t="s">
        <v>375</v>
      </c>
      <c r="N307" s="1" t="str">
        <f>VLOOKUP($A307,Sheet1!$A$1:$T$2589,6,0)</f>
        <v>科学/艺术/数学/社会</v>
      </c>
      <c r="O307" t="s">
        <v>23370</v>
      </c>
    </row>
    <row r="308" spans="1:15" ht="15.75" customHeight="1">
      <c r="A308" s="30" t="s">
        <v>22669</v>
      </c>
      <c r="B308" s="1" t="s">
        <v>3197</v>
      </c>
      <c r="C308" s="1" t="s">
        <v>3197</v>
      </c>
      <c r="D308" s="1" t="s">
        <v>3197</v>
      </c>
      <c r="E308" s="25" t="s">
        <v>23357</v>
      </c>
      <c r="F308" s="26" t="s">
        <v>23358</v>
      </c>
      <c r="G308" s="27" t="s">
        <v>343</v>
      </c>
      <c r="H308" s="28" t="s">
        <v>2678</v>
      </c>
      <c r="I308" s="28" t="s">
        <v>23359</v>
      </c>
      <c r="J308" t="s">
        <v>37</v>
      </c>
      <c r="K308" t="s">
        <v>38</v>
      </c>
      <c r="M308" t="s">
        <v>375</v>
      </c>
      <c r="N308" s="1" t="str">
        <f>VLOOKUP($A308,Sheet1!$A$1:$T$2589,6,0)</f>
        <v>自理能力</v>
      </c>
    </row>
    <row r="309" spans="1:15" ht="15.75" customHeight="1">
      <c r="A309" s="30" t="s">
        <v>9862</v>
      </c>
      <c r="B309" s="1" t="s">
        <v>3210</v>
      </c>
      <c r="C309" s="1" t="s">
        <v>3210</v>
      </c>
      <c r="D309" s="1" t="s">
        <v>3210</v>
      </c>
      <c r="E309" s="25" t="s">
        <v>23357</v>
      </c>
      <c r="F309" s="26" t="s">
        <v>23358</v>
      </c>
      <c r="G309" s="27" t="s">
        <v>343</v>
      </c>
      <c r="H309" s="28" t="s">
        <v>2678</v>
      </c>
      <c r="I309" s="28" t="s">
        <v>23362</v>
      </c>
      <c r="J309" t="s">
        <v>87</v>
      </c>
      <c r="K309" t="s">
        <v>234</v>
      </c>
      <c r="M309" t="s">
        <v>39</v>
      </c>
      <c r="N309" s="1" t="str">
        <f>VLOOKUP($A309,Sheet1!$A$1:$T$2589,6,0)</f>
        <v>综合素质</v>
      </c>
    </row>
    <row r="310" spans="1:15" ht="15.75" customHeight="1">
      <c r="A310" s="30" t="s">
        <v>8876</v>
      </c>
      <c r="B310" s="1" t="s">
        <v>3212</v>
      </c>
      <c r="C310" s="1" t="s">
        <v>3212</v>
      </c>
      <c r="D310" s="1" t="s">
        <v>3212</v>
      </c>
      <c r="E310" s="25" t="s">
        <v>23357</v>
      </c>
      <c r="F310" s="26" t="s">
        <v>23358</v>
      </c>
      <c r="G310" s="27" t="s">
        <v>343</v>
      </c>
      <c r="H310" s="28" t="s">
        <v>2678</v>
      </c>
      <c r="I310" s="28" t="s">
        <v>23362</v>
      </c>
      <c r="J310" t="s">
        <v>87</v>
      </c>
      <c r="K310" t="s">
        <v>234</v>
      </c>
      <c r="M310" t="s">
        <v>39</v>
      </c>
      <c r="N310" s="1" t="str">
        <f>VLOOKUP($A310,Sheet1!$A$1:$T$2589,6,0)</f>
        <v>科学</v>
      </c>
    </row>
    <row r="311" spans="1:15" ht="15.75" customHeight="1">
      <c r="A311" s="30" t="s">
        <v>20468</v>
      </c>
      <c r="B311" s="1" t="s">
        <v>3215</v>
      </c>
      <c r="C311" s="1" t="s">
        <v>3215</v>
      </c>
      <c r="D311" s="1" t="s">
        <v>3215</v>
      </c>
      <c r="E311" s="25" t="s">
        <v>23357</v>
      </c>
      <c r="F311" s="26" t="s">
        <v>23415</v>
      </c>
      <c r="G311" s="27" t="s">
        <v>343</v>
      </c>
      <c r="H311" s="28" t="s">
        <v>2678</v>
      </c>
      <c r="I311" s="28" t="s">
        <v>23359</v>
      </c>
      <c r="J311" t="s">
        <v>37</v>
      </c>
      <c r="K311" t="s">
        <v>38</v>
      </c>
      <c r="M311" t="s">
        <v>39</v>
      </c>
      <c r="N311" s="1" t="str">
        <f>VLOOKUP($A311,Sheet1!$A$1:$T$2589,6,0)</f>
        <v>综合实践</v>
      </c>
    </row>
    <row r="312" spans="1:15" ht="15.75" customHeight="1">
      <c r="A312" s="30" t="s">
        <v>23042</v>
      </c>
      <c r="B312" s="1" t="s">
        <v>3217</v>
      </c>
      <c r="C312" s="1" t="s">
        <v>3217</v>
      </c>
      <c r="D312" s="1" t="s">
        <v>3217</v>
      </c>
      <c r="E312" s="25" t="s">
        <v>23357</v>
      </c>
      <c r="F312" s="26" t="s">
        <v>23358</v>
      </c>
      <c r="G312" s="27" t="s">
        <v>343</v>
      </c>
      <c r="H312" s="28" t="s">
        <v>2678</v>
      </c>
      <c r="I312" s="28" t="s">
        <v>23362</v>
      </c>
      <c r="J312" t="s">
        <v>37</v>
      </c>
      <c r="K312" t="s">
        <v>38</v>
      </c>
      <c r="M312" t="s">
        <v>39</v>
      </c>
      <c r="N312" s="1" t="str">
        <f>VLOOKUP($A312,Sheet1!$A$1:$T$2589,6,0)</f>
        <v>综合</v>
      </c>
    </row>
    <row r="313" spans="1:15" ht="15.75" customHeight="1">
      <c r="A313" s="30" t="s">
        <v>7505</v>
      </c>
      <c r="B313" s="1" t="s">
        <v>3231</v>
      </c>
      <c r="C313" s="1" t="s">
        <v>3231</v>
      </c>
      <c r="D313" s="1" t="s">
        <v>3231</v>
      </c>
      <c r="E313" s="25" t="s">
        <v>23357</v>
      </c>
      <c r="F313" s="26" t="s">
        <v>23358</v>
      </c>
      <c r="G313" s="27" t="s">
        <v>343</v>
      </c>
      <c r="H313" s="28" t="s">
        <v>2678</v>
      </c>
      <c r="I313" s="28" t="s">
        <v>23359</v>
      </c>
      <c r="J313" t="s">
        <v>37</v>
      </c>
      <c r="K313" t="s">
        <v>38</v>
      </c>
      <c r="M313" t="s">
        <v>39</v>
      </c>
      <c r="N313" s="1" t="str">
        <f>VLOOKUP($A313,Sheet1!$A$1:$T$2589,6,0)</f>
        <v>美术</v>
      </c>
    </row>
    <row r="314" spans="1:15" ht="15.75" customHeight="1">
      <c r="A314" s="30" t="s">
        <v>12433</v>
      </c>
      <c r="B314" s="1" t="s">
        <v>3237</v>
      </c>
      <c r="C314" s="1" t="s">
        <v>3237</v>
      </c>
      <c r="D314" s="1" t="s">
        <v>3237</v>
      </c>
      <c r="E314" s="25" t="s">
        <v>23357</v>
      </c>
      <c r="F314" s="26" t="s">
        <v>23358</v>
      </c>
      <c r="G314" s="27" t="s">
        <v>343</v>
      </c>
      <c r="H314" s="28" t="s">
        <v>2678</v>
      </c>
      <c r="I314" s="28" t="s">
        <v>23359</v>
      </c>
      <c r="J314" t="s">
        <v>37</v>
      </c>
      <c r="K314" t="s">
        <v>38</v>
      </c>
      <c r="M314" t="s">
        <v>39</v>
      </c>
      <c r="N314" s="1" t="str">
        <f>VLOOKUP($A314,Sheet1!$A$1:$T$2589,6,0)</f>
        <v>科学、信息科技</v>
      </c>
    </row>
    <row r="315" spans="1:15" ht="15.75" customHeight="1">
      <c r="A315" s="30" t="s">
        <v>8200</v>
      </c>
      <c r="B315" s="1" t="s">
        <v>3250</v>
      </c>
      <c r="C315" s="1" t="s">
        <v>3250</v>
      </c>
      <c r="D315" s="1" t="s">
        <v>3250</v>
      </c>
      <c r="E315" s="25" t="s">
        <v>23357</v>
      </c>
      <c r="F315" s="26" t="s">
        <v>23358</v>
      </c>
      <c r="G315" s="27" t="s">
        <v>343</v>
      </c>
      <c r="H315" s="28" t="s">
        <v>2678</v>
      </c>
      <c r="I315" s="28" t="s">
        <v>23359</v>
      </c>
      <c r="J315" t="s">
        <v>37</v>
      </c>
      <c r="K315" t="s">
        <v>38</v>
      </c>
      <c r="M315" t="s">
        <v>39</v>
      </c>
      <c r="N315" s="1" t="str">
        <f>VLOOKUP($A315,Sheet1!$A$1:$T$2589,6,0)</f>
        <v>语文/数学/英语/信息科技</v>
      </c>
    </row>
    <row r="316" spans="1:15" ht="15.75" customHeight="1">
      <c r="A316" s="30" t="s">
        <v>6064</v>
      </c>
      <c r="B316" s="1" t="s">
        <v>3252</v>
      </c>
      <c r="C316" s="1" t="s">
        <v>3252</v>
      </c>
      <c r="D316" s="1" t="s">
        <v>3252</v>
      </c>
      <c r="E316" s="25" t="s">
        <v>23357</v>
      </c>
      <c r="F316" s="26" t="s">
        <v>23358</v>
      </c>
      <c r="G316" s="27" t="s">
        <v>343</v>
      </c>
      <c r="H316" s="28" t="s">
        <v>2678</v>
      </c>
      <c r="I316" s="28" t="s">
        <v>23359</v>
      </c>
      <c r="J316" t="s">
        <v>37</v>
      </c>
      <c r="K316" t="s">
        <v>38</v>
      </c>
      <c r="M316" t="s">
        <v>39</v>
      </c>
      <c r="N316" s="1" t="str">
        <f>VLOOKUP($A316,Sheet1!$A$1:$T$2589,6,0)</f>
        <v>物理</v>
      </c>
    </row>
    <row r="317" spans="1:15" ht="15.75" customHeight="1">
      <c r="A317" s="30" t="s">
        <v>11869</v>
      </c>
      <c r="B317" s="1" t="s">
        <v>3254</v>
      </c>
      <c r="C317" s="1" t="s">
        <v>3254</v>
      </c>
      <c r="D317" s="1" t="s">
        <v>3254</v>
      </c>
      <c r="E317" s="25" t="s">
        <v>23357</v>
      </c>
      <c r="F317" s="26" t="s">
        <v>23358</v>
      </c>
      <c r="G317" s="27" t="s">
        <v>343</v>
      </c>
      <c r="H317" s="28" t="s">
        <v>2678</v>
      </c>
      <c r="I317" s="28" t="s">
        <v>23359</v>
      </c>
      <c r="J317" t="s">
        <v>37</v>
      </c>
      <c r="K317" t="s">
        <v>38</v>
      </c>
      <c r="M317" t="s">
        <v>375</v>
      </c>
      <c r="N317" s="1" t="str">
        <f>VLOOKUP($A317,Sheet1!$A$1:$T$2589,6,0)</f>
        <v>语文</v>
      </c>
    </row>
    <row r="318" spans="1:15" ht="15.75" customHeight="1">
      <c r="A318" s="30" t="s">
        <v>22137</v>
      </c>
      <c r="B318" s="1" t="s">
        <v>3265</v>
      </c>
      <c r="C318" s="1" t="s">
        <v>3265</v>
      </c>
      <c r="D318" s="1" t="s">
        <v>3265</v>
      </c>
      <c r="E318" s="25" t="s">
        <v>23357</v>
      </c>
      <c r="F318" s="26" t="s">
        <v>23358</v>
      </c>
      <c r="G318" s="27" t="s">
        <v>343</v>
      </c>
      <c r="H318" s="28" t="s">
        <v>2678</v>
      </c>
      <c r="I318" s="28" t="s">
        <v>23359</v>
      </c>
      <c r="J318" t="s">
        <v>37</v>
      </c>
      <c r="K318" t="s">
        <v>38</v>
      </c>
      <c r="M318" t="s">
        <v>375</v>
      </c>
      <c r="N318" s="1" t="str">
        <f>VLOOKUP($A318,Sheet1!$A$1:$T$2589,6,0)</f>
        <v>计算思维</v>
      </c>
    </row>
    <row r="319" spans="1:15" ht="15.75" customHeight="1">
      <c r="A319" s="30" t="s">
        <v>6027</v>
      </c>
      <c r="B319" s="1" t="s">
        <v>3267</v>
      </c>
      <c r="C319" s="1" t="s">
        <v>3267</v>
      </c>
      <c r="D319" s="1" t="s">
        <v>3267</v>
      </c>
      <c r="E319" s="25" t="s">
        <v>23357</v>
      </c>
      <c r="F319" s="26" t="s">
        <v>23358</v>
      </c>
      <c r="G319" s="27" t="s">
        <v>343</v>
      </c>
      <c r="H319" s="28" t="s">
        <v>2678</v>
      </c>
      <c r="I319" s="28" t="s">
        <v>23362</v>
      </c>
      <c r="J319" t="s">
        <v>37</v>
      </c>
      <c r="K319" t="s">
        <v>38</v>
      </c>
      <c r="M319" t="s">
        <v>375</v>
      </c>
      <c r="N319" s="1" t="str">
        <f>VLOOKUP($A319,Sheet1!$A$1:$T$2589,6,0)</f>
        <v>美术</v>
      </c>
    </row>
    <row r="320" spans="1:15" ht="15.75" customHeight="1">
      <c r="A320" s="30" t="s">
        <v>7490</v>
      </c>
      <c r="B320" s="1" t="s">
        <v>3270</v>
      </c>
      <c r="C320" s="1" t="s">
        <v>3270</v>
      </c>
      <c r="D320" s="1" t="s">
        <v>3270</v>
      </c>
      <c r="E320" s="25" t="s">
        <v>23357</v>
      </c>
      <c r="F320" s="26" t="s">
        <v>23358</v>
      </c>
      <c r="G320" s="27" t="s">
        <v>343</v>
      </c>
      <c r="H320" s="28" t="s">
        <v>2678</v>
      </c>
      <c r="I320" s="28" t="s">
        <v>23362</v>
      </c>
      <c r="J320" t="s">
        <v>743</v>
      </c>
      <c r="K320" t="s">
        <v>888</v>
      </c>
      <c r="M320" t="s">
        <v>375</v>
      </c>
      <c r="N320" s="1" t="str">
        <f>VLOOKUP($A320,Sheet1!$A$1:$T$2589,6,0)</f>
        <v>美术</v>
      </c>
    </row>
    <row r="321" spans="1:14" ht="15.75" customHeight="1">
      <c r="A321" s="30" t="s">
        <v>6140</v>
      </c>
      <c r="B321" s="1" t="s">
        <v>3283</v>
      </c>
      <c r="C321" s="1" t="s">
        <v>3283</v>
      </c>
      <c r="D321" s="1" t="s">
        <v>3283</v>
      </c>
      <c r="E321" s="25" t="s">
        <v>23357</v>
      </c>
      <c r="F321" s="26" t="s">
        <v>23358</v>
      </c>
      <c r="G321" s="27" t="s">
        <v>343</v>
      </c>
      <c r="H321" s="28" t="s">
        <v>2678</v>
      </c>
      <c r="I321" s="28" t="s">
        <v>23359</v>
      </c>
      <c r="J321" t="s">
        <v>743</v>
      </c>
      <c r="K321" t="s">
        <v>888</v>
      </c>
      <c r="M321" t="s">
        <v>375</v>
      </c>
      <c r="N321" s="1" t="str">
        <f>VLOOKUP($A321,Sheet1!$A$1:$T$2589,6,0)</f>
        <v>数学</v>
      </c>
    </row>
    <row r="322" spans="1:14" ht="15.75" customHeight="1">
      <c r="A322" s="30" t="s">
        <v>15629</v>
      </c>
      <c r="B322" s="1" t="s">
        <v>3285</v>
      </c>
      <c r="C322" s="1" t="s">
        <v>3285</v>
      </c>
      <c r="D322" s="1" t="s">
        <v>3285</v>
      </c>
      <c r="E322" s="25" t="s">
        <v>23357</v>
      </c>
      <c r="F322" s="26" t="s">
        <v>23358</v>
      </c>
      <c r="G322" s="27" t="s">
        <v>343</v>
      </c>
      <c r="H322" s="28" t="s">
        <v>2678</v>
      </c>
      <c r="I322" s="28" t="s">
        <v>23359</v>
      </c>
      <c r="J322" t="s">
        <v>37</v>
      </c>
      <c r="K322" t="s">
        <v>38</v>
      </c>
      <c r="M322" t="s">
        <v>39</v>
      </c>
      <c r="N322" s="1" t="str">
        <f>VLOOKUP($A322,Sheet1!$A$1:$T$2589,6,0)</f>
        <v>数学</v>
      </c>
    </row>
    <row r="323" spans="1:14" ht="15.75" customHeight="1">
      <c r="A323" s="30" t="s">
        <v>10343</v>
      </c>
      <c r="B323" s="1" t="s">
        <v>3288</v>
      </c>
      <c r="C323" s="1" t="s">
        <v>3288</v>
      </c>
      <c r="D323" s="1" t="s">
        <v>3288</v>
      </c>
      <c r="E323" s="25" t="s">
        <v>23357</v>
      </c>
      <c r="F323" s="26" t="s">
        <v>23358</v>
      </c>
      <c r="G323" s="47" t="s">
        <v>343</v>
      </c>
      <c r="H323" s="28" t="s">
        <v>2678</v>
      </c>
      <c r="I323" s="28" t="s">
        <v>23359</v>
      </c>
      <c r="J323" t="s">
        <v>37</v>
      </c>
      <c r="K323" t="s">
        <v>38</v>
      </c>
      <c r="M323" t="s">
        <v>39</v>
      </c>
      <c r="N323" s="1" t="str">
        <f>VLOOKUP($A323,Sheet1!$A$1:$T$2589,6,0)</f>
        <v>科学</v>
      </c>
    </row>
    <row r="324" spans="1:14" ht="15.75" customHeight="1">
      <c r="A324" s="30" t="s">
        <v>6027</v>
      </c>
      <c r="B324" s="1" t="s">
        <v>3301</v>
      </c>
      <c r="C324" s="1" t="s">
        <v>3301</v>
      </c>
      <c r="D324" s="1" t="s">
        <v>3301</v>
      </c>
      <c r="E324" s="25" t="s">
        <v>23357</v>
      </c>
      <c r="F324" s="26" t="s">
        <v>23358</v>
      </c>
      <c r="G324" s="27" t="s">
        <v>343</v>
      </c>
      <c r="H324" s="28" t="s">
        <v>2678</v>
      </c>
      <c r="I324" s="28" t="s">
        <v>23362</v>
      </c>
      <c r="J324" t="s">
        <v>37</v>
      </c>
      <c r="K324" t="s">
        <v>38</v>
      </c>
      <c r="M324" t="s">
        <v>39</v>
      </c>
      <c r="N324" s="1" t="str">
        <f>VLOOKUP($A324,Sheet1!$A$1:$T$2589,6,0)</f>
        <v>美术</v>
      </c>
    </row>
    <row r="325" spans="1:14" ht="15.75" customHeight="1">
      <c r="A325" s="30" t="s">
        <v>4800</v>
      </c>
      <c r="B325" s="1" t="s">
        <v>3325</v>
      </c>
      <c r="C325" s="1" t="s">
        <v>3325</v>
      </c>
      <c r="D325" s="1" t="s">
        <v>3325</v>
      </c>
      <c r="E325" s="25" t="s">
        <v>23357</v>
      </c>
      <c r="F325" s="26" t="s">
        <v>23358</v>
      </c>
      <c r="G325" s="27" t="s">
        <v>343</v>
      </c>
      <c r="H325" s="28" t="s">
        <v>2678</v>
      </c>
      <c r="I325" s="28" t="s">
        <v>23362</v>
      </c>
      <c r="J325" t="s">
        <v>37</v>
      </c>
      <c r="K325" t="s">
        <v>38</v>
      </c>
      <c r="M325" t="s">
        <v>375</v>
      </c>
      <c r="N325" s="1" t="str">
        <f>VLOOKUP($A325,Sheet1!$A$1:$T$2589,6,0)</f>
        <v>美术</v>
      </c>
    </row>
    <row r="326" spans="1:14" s="86" customFormat="1" ht="15.75" customHeight="1">
      <c r="A326" s="30" t="s">
        <v>20151</v>
      </c>
      <c r="B326" s="42" t="s">
        <v>3337</v>
      </c>
      <c r="C326" s="42" t="s">
        <v>3337</v>
      </c>
      <c r="D326" s="42" t="s">
        <v>3337</v>
      </c>
      <c r="E326" s="43" t="s">
        <v>23357</v>
      </c>
      <c r="F326" s="26" t="s">
        <v>23358</v>
      </c>
      <c r="G326" s="44" t="s">
        <v>343</v>
      </c>
      <c r="H326" s="43" t="s">
        <v>2678</v>
      </c>
      <c r="I326" s="43" t="s">
        <v>23362</v>
      </c>
      <c r="J326" s="45" t="s">
        <v>37</v>
      </c>
      <c r="K326" s="45" t="s">
        <v>38</v>
      </c>
      <c r="M326" s="45" t="s">
        <v>39</v>
      </c>
      <c r="N326" s="42" t="str">
        <f>VLOOKUP($A326,Sheet1!$A$1:$T$2589,6,0)</f>
        <v>美术</v>
      </c>
    </row>
    <row r="327" spans="1:14" ht="15.75" customHeight="1">
      <c r="A327" s="33" t="s">
        <v>25141</v>
      </c>
      <c r="B327" s="1" t="s">
        <v>3339</v>
      </c>
      <c r="C327" s="1" t="s">
        <v>3339</v>
      </c>
      <c r="D327" s="1" t="s">
        <v>3339</v>
      </c>
      <c r="E327" s="25" t="s">
        <v>23357</v>
      </c>
      <c r="F327" s="26" t="s">
        <v>23358</v>
      </c>
      <c r="G327" s="27" t="s">
        <v>343</v>
      </c>
      <c r="H327" s="28" t="s">
        <v>2678</v>
      </c>
      <c r="I327" s="28" t="s">
        <v>23362</v>
      </c>
      <c r="J327" t="s">
        <v>37</v>
      </c>
      <c r="K327" t="s">
        <v>38</v>
      </c>
      <c r="M327" t="s">
        <v>39</v>
      </c>
      <c r="N327" s="1" t="e">
        <f>VLOOKUP($A327,Sheet1!$A$1:$T$2589,6,0)</f>
        <v>#N/A</v>
      </c>
    </row>
    <row r="328" spans="1:14" ht="15.75" customHeight="1">
      <c r="A328" s="30" t="s">
        <v>9967</v>
      </c>
      <c r="B328" s="1" t="s">
        <v>3345</v>
      </c>
      <c r="C328" s="1" t="s">
        <v>3345</v>
      </c>
      <c r="D328" s="1" t="s">
        <v>3345</v>
      </c>
      <c r="E328" s="25" t="s">
        <v>23357</v>
      </c>
      <c r="F328" s="26" t="s">
        <v>23358</v>
      </c>
      <c r="G328" s="27" t="s">
        <v>343</v>
      </c>
      <c r="H328" s="28" t="s">
        <v>2678</v>
      </c>
      <c r="I328" s="28" t="s">
        <v>23362</v>
      </c>
      <c r="J328" t="s">
        <v>37</v>
      </c>
      <c r="K328" t="s">
        <v>38</v>
      </c>
      <c r="M328" t="s">
        <v>39</v>
      </c>
      <c r="N328" s="1" t="str">
        <f>VLOOKUP($A328,Sheet1!$A$1:$T$2589,6,0)</f>
        <v>英语</v>
      </c>
    </row>
    <row r="329" spans="1:14" ht="15.75" customHeight="1">
      <c r="A329" s="30" t="s">
        <v>7004</v>
      </c>
      <c r="B329" s="1" t="s">
        <v>3357</v>
      </c>
      <c r="C329" s="1" t="s">
        <v>3357</v>
      </c>
      <c r="D329" s="1" t="s">
        <v>3357</v>
      </c>
      <c r="E329" s="25" t="s">
        <v>23357</v>
      </c>
      <c r="F329" s="26" t="s">
        <v>23358</v>
      </c>
      <c r="G329" s="27" t="s">
        <v>343</v>
      </c>
      <c r="H329" s="28" t="s">
        <v>2678</v>
      </c>
      <c r="I329" s="28" t="s">
        <v>23362</v>
      </c>
      <c r="J329" t="s">
        <v>37</v>
      </c>
      <c r="K329" t="s">
        <v>38</v>
      </c>
      <c r="M329" t="s">
        <v>39</v>
      </c>
      <c r="N329" s="1" t="str">
        <f>VLOOKUP($A329,Sheet1!$A$1:$T$2589,6,0)</f>
        <v>语文</v>
      </c>
    </row>
    <row r="330" spans="1:14" ht="15.75" customHeight="1">
      <c r="A330" s="30" t="s">
        <v>20899</v>
      </c>
      <c r="B330" s="1" t="s">
        <v>3370</v>
      </c>
      <c r="C330" s="1" t="s">
        <v>3370</v>
      </c>
      <c r="D330" s="1" t="s">
        <v>3370</v>
      </c>
      <c r="E330" s="25" t="s">
        <v>23357</v>
      </c>
      <c r="F330" s="26" t="s">
        <v>23358</v>
      </c>
      <c r="G330" s="27" t="s">
        <v>343</v>
      </c>
      <c r="H330" s="28" t="s">
        <v>2678</v>
      </c>
      <c r="I330" s="28" t="s">
        <v>23362</v>
      </c>
      <c r="J330" t="s">
        <v>37</v>
      </c>
      <c r="K330" t="s">
        <v>38</v>
      </c>
      <c r="M330" t="s">
        <v>39</v>
      </c>
      <c r="N330" s="1" t="str">
        <f>VLOOKUP($A330,Sheet1!$A$1:$T$2589,6,0)</f>
        <v>数学</v>
      </c>
    </row>
    <row r="331" spans="1:14" ht="15.75" customHeight="1">
      <c r="A331" s="30" t="s">
        <v>7762</v>
      </c>
      <c r="B331" s="1" t="s">
        <v>3372</v>
      </c>
      <c r="C331" s="1" t="s">
        <v>3372</v>
      </c>
      <c r="D331" s="1" t="s">
        <v>3372</v>
      </c>
      <c r="E331" s="25" t="s">
        <v>23357</v>
      </c>
      <c r="F331" s="26" t="s">
        <v>23358</v>
      </c>
      <c r="G331" s="27" t="s">
        <v>343</v>
      </c>
      <c r="H331" s="28" t="s">
        <v>2678</v>
      </c>
      <c r="I331" s="28" t="s">
        <v>23362</v>
      </c>
      <c r="J331" t="s">
        <v>37</v>
      </c>
      <c r="K331" t="s">
        <v>38</v>
      </c>
      <c r="M331" t="s">
        <v>39</v>
      </c>
      <c r="N331" s="1" t="str">
        <f>VLOOKUP($A331,Sheet1!$A$1:$T$2589,6,0)</f>
        <v>物理</v>
      </c>
    </row>
    <row r="332" spans="1:14" ht="15.75" customHeight="1">
      <c r="A332" s="30" t="s">
        <v>3983</v>
      </c>
      <c r="B332" s="1" t="s">
        <v>3386</v>
      </c>
      <c r="C332" s="1" t="s">
        <v>3386</v>
      </c>
      <c r="D332" s="1" t="s">
        <v>3386</v>
      </c>
      <c r="E332" s="25" t="s">
        <v>23357</v>
      </c>
      <c r="F332" s="26" t="s">
        <v>23358</v>
      </c>
      <c r="G332" s="27" t="s">
        <v>343</v>
      </c>
      <c r="H332" s="28" t="s">
        <v>2678</v>
      </c>
      <c r="I332" s="28" t="s">
        <v>23362</v>
      </c>
      <c r="J332" t="s">
        <v>37</v>
      </c>
      <c r="K332" t="s">
        <v>38</v>
      </c>
      <c r="M332" t="s">
        <v>375</v>
      </c>
      <c r="N332" s="1" t="str">
        <f>VLOOKUP($A332,Sheet1!$A$1:$T$2589,6,0)</f>
        <v>数学</v>
      </c>
    </row>
    <row r="333" spans="1:14" ht="15.75" customHeight="1">
      <c r="A333" s="30" t="s">
        <v>7781</v>
      </c>
      <c r="B333" s="1" t="s">
        <v>3399</v>
      </c>
      <c r="C333" s="1" t="s">
        <v>3399</v>
      </c>
      <c r="D333" s="1" t="s">
        <v>3399</v>
      </c>
      <c r="E333" s="25" t="s">
        <v>23357</v>
      </c>
      <c r="F333" s="26" t="s">
        <v>23358</v>
      </c>
      <c r="G333" s="27" t="s">
        <v>343</v>
      </c>
      <c r="H333" s="28" t="s">
        <v>2678</v>
      </c>
      <c r="I333" s="28" t="s">
        <v>23362</v>
      </c>
      <c r="J333" t="s">
        <v>37</v>
      </c>
      <c r="K333" t="s">
        <v>38</v>
      </c>
      <c r="M333" t="s">
        <v>375</v>
      </c>
      <c r="N333" s="1" t="str">
        <f>VLOOKUP($A333,Sheet1!$A$1:$T$2589,6,0)</f>
        <v>物理/化学/生物</v>
      </c>
    </row>
    <row r="334" spans="1:14" ht="15.75" customHeight="1">
      <c r="A334" s="30" t="s">
        <v>14487</v>
      </c>
      <c r="B334" s="1" t="s">
        <v>3402</v>
      </c>
      <c r="C334" s="1" t="s">
        <v>3402</v>
      </c>
      <c r="D334" s="1" t="s">
        <v>3402</v>
      </c>
      <c r="E334" s="25" t="s">
        <v>23357</v>
      </c>
      <c r="F334" s="26" t="s">
        <v>23358</v>
      </c>
      <c r="G334" s="27" t="s">
        <v>343</v>
      </c>
      <c r="H334" s="28" t="s">
        <v>2678</v>
      </c>
      <c r="I334" s="28" t="s">
        <v>23362</v>
      </c>
      <c r="J334" t="s">
        <v>37</v>
      </c>
      <c r="K334" t="s">
        <v>38</v>
      </c>
      <c r="M334" t="s">
        <v>375</v>
      </c>
      <c r="N334" s="1" t="str">
        <f>VLOOKUP($A334,Sheet1!$A$1:$T$2589,6,0)</f>
        <v>物理</v>
      </c>
    </row>
    <row r="335" spans="1:14" ht="15.75" customHeight="1">
      <c r="A335" s="30" t="s">
        <v>8799</v>
      </c>
      <c r="B335" s="1" t="s">
        <v>3405</v>
      </c>
      <c r="C335" s="1" t="s">
        <v>3405</v>
      </c>
      <c r="D335" s="1" t="s">
        <v>3405</v>
      </c>
      <c r="E335" s="25" t="s">
        <v>23357</v>
      </c>
      <c r="F335" s="26" t="s">
        <v>23397</v>
      </c>
      <c r="G335" s="27" t="s">
        <v>343</v>
      </c>
      <c r="H335" s="28" t="s">
        <v>2678</v>
      </c>
      <c r="I335" s="28" t="s">
        <v>23362</v>
      </c>
      <c r="J335" t="s">
        <v>37</v>
      </c>
      <c r="K335" t="s">
        <v>698</v>
      </c>
      <c r="M335" t="s">
        <v>69</v>
      </c>
      <c r="N335" s="1" t="str">
        <f>VLOOKUP($A335,Sheet1!$A$1:$T$2589,6,0)</f>
        <v>科学</v>
      </c>
    </row>
    <row r="336" spans="1:14">
      <c r="A336" s="30" t="s">
        <v>22411</v>
      </c>
      <c r="B336" s="1" t="s">
        <v>3408</v>
      </c>
      <c r="C336" s="1" t="s">
        <v>3408</v>
      </c>
      <c r="D336" s="1" t="s">
        <v>3408</v>
      </c>
      <c r="E336" s="25" t="s">
        <v>23357</v>
      </c>
      <c r="F336" s="26" t="s">
        <v>23363</v>
      </c>
      <c r="G336" s="27" t="s">
        <v>343</v>
      </c>
      <c r="H336" s="28" t="s">
        <v>2678</v>
      </c>
      <c r="I336" s="28" t="s">
        <v>23362</v>
      </c>
      <c r="J336" t="s">
        <v>37</v>
      </c>
      <c r="K336" t="s">
        <v>38</v>
      </c>
      <c r="M336" t="s">
        <v>39</v>
      </c>
      <c r="N336" s="1" t="str">
        <f>VLOOKUP($A336,Sheet1!$A$1:$T$2589,6,0)</f>
        <v>未提及</v>
      </c>
    </row>
    <row r="337" spans="1:14" ht="15.75" customHeight="1">
      <c r="A337" s="30" t="s">
        <v>17352</v>
      </c>
      <c r="B337" s="1" t="s">
        <v>3411</v>
      </c>
      <c r="C337" s="1" t="s">
        <v>3411</v>
      </c>
      <c r="D337" s="1" t="s">
        <v>3411</v>
      </c>
      <c r="E337" s="25" t="s">
        <v>23357</v>
      </c>
      <c r="F337" s="26" t="s">
        <v>23358</v>
      </c>
      <c r="G337" s="27" t="s">
        <v>343</v>
      </c>
      <c r="H337" s="28" t="s">
        <v>2678</v>
      </c>
      <c r="I337" s="28" t="s">
        <v>23362</v>
      </c>
      <c r="J337" t="s">
        <v>37</v>
      </c>
      <c r="K337" t="s">
        <v>38</v>
      </c>
      <c r="M337" t="s">
        <v>39</v>
      </c>
      <c r="N337" s="1" t="str">
        <f>VLOOKUP($A337,Sheet1!$A$1:$T$2589,6,0)</f>
        <v>未提及</v>
      </c>
    </row>
    <row r="338" spans="1:14" ht="15.75" customHeight="1">
      <c r="A338" s="33" t="s">
        <v>25142</v>
      </c>
      <c r="B338" s="1" t="s">
        <v>3424</v>
      </c>
      <c r="C338" s="1" t="s">
        <v>3424</v>
      </c>
      <c r="D338" s="1" t="s">
        <v>3424</v>
      </c>
      <c r="E338" s="25" t="s">
        <v>23357</v>
      </c>
      <c r="F338" s="26" t="s">
        <v>23363</v>
      </c>
      <c r="G338" s="27" t="s">
        <v>343</v>
      </c>
      <c r="H338" s="28" t="s">
        <v>2678</v>
      </c>
      <c r="I338" s="28" t="s">
        <v>23362</v>
      </c>
      <c r="J338" t="s">
        <v>37</v>
      </c>
      <c r="K338" t="s">
        <v>38</v>
      </c>
      <c r="M338" t="s">
        <v>39</v>
      </c>
      <c r="N338" s="1" t="e">
        <f>VLOOKUP($A338,Sheet1!$A$1:$T$2589,6,0)</f>
        <v>#N/A</v>
      </c>
    </row>
    <row r="339" spans="1:14" ht="15.75" customHeight="1">
      <c r="A339" s="30" t="s">
        <v>11770</v>
      </c>
      <c r="B339" s="1" t="s">
        <v>3437</v>
      </c>
      <c r="C339" s="1" t="s">
        <v>3437</v>
      </c>
      <c r="D339" s="1" t="s">
        <v>3437</v>
      </c>
      <c r="E339" s="25" t="s">
        <v>23357</v>
      </c>
      <c r="F339" s="26" t="s">
        <v>23360</v>
      </c>
      <c r="G339" s="27" t="s">
        <v>343</v>
      </c>
      <c r="H339" s="28" t="s">
        <v>2678</v>
      </c>
      <c r="I339" s="28" t="s">
        <v>23359</v>
      </c>
      <c r="J339" t="s">
        <v>37</v>
      </c>
      <c r="K339" t="s">
        <v>38</v>
      </c>
      <c r="M339" t="s">
        <v>39</v>
      </c>
      <c r="N339" s="1" t="str">
        <f>VLOOKUP($A339,Sheet1!$A$1:$T$2589,6,0)</f>
        <v>科学</v>
      </c>
    </row>
    <row r="340" spans="1:14" ht="15.75" customHeight="1">
      <c r="A340" s="30" t="s">
        <v>14272</v>
      </c>
      <c r="B340" s="1" t="s">
        <v>3451</v>
      </c>
      <c r="C340" s="1" t="s">
        <v>3451</v>
      </c>
      <c r="D340" s="1" t="s">
        <v>3451</v>
      </c>
      <c r="E340" s="25" t="s">
        <v>23357</v>
      </c>
      <c r="F340" s="26" t="s">
        <v>23358</v>
      </c>
      <c r="G340" s="27" t="s">
        <v>343</v>
      </c>
      <c r="H340" s="28" t="s">
        <v>2678</v>
      </c>
      <c r="I340" s="28" t="s">
        <v>23362</v>
      </c>
      <c r="J340" t="s">
        <v>37</v>
      </c>
      <c r="K340" t="s">
        <v>38</v>
      </c>
      <c r="M340" t="s">
        <v>39</v>
      </c>
      <c r="N340" s="1" t="str">
        <f>VLOOKUP($A340,Sheet1!$A$1:$T$2589,6,0)</f>
        <v>语文</v>
      </c>
    </row>
    <row r="341" spans="1:14" ht="15.75" customHeight="1">
      <c r="A341" s="30" t="s">
        <v>12505</v>
      </c>
      <c r="B341" s="1" t="s">
        <v>3465</v>
      </c>
      <c r="C341" s="1" t="s">
        <v>3465</v>
      </c>
      <c r="D341" s="1" t="s">
        <v>3465</v>
      </c>
      <c r="E341" s="25" t="s">
        <v>23357</v>
      </c>
      <c r="F341" s="26" t="s">
        <v>23363</v>
      </c>
      <c r="G341" s="27" t="s">
        <v>343</v>
      </c>
      <c r="H341" s="28" t="s">
        <v>2678</v>
      </c>
      <c r="I341" s="28" t="s">
        <v>23359</v>
      </c>
      <c r="J341" t="s">
        <v>37</v>
      </c>
      <c r="K341" t="s">
        <v>38</v>
      </c>
      <c r="M341" t="s">
        <v>39</v>
      </c>
      <c r="N341" s="1" t="str">
        <f>VLOOKUP($A341,Sheet1!$A$1:$T$2589,6,0)</f>
        <v>未提及</v>
      </c>
    </row>
    <row r="342" spans="1:14" ht="15.75" customHeight="1">
      <c r="A342" s="30" t="s">
        <v>14779</v>
      </c>
      <c r="B342" s="1" t="s">
        <v>3467</v>
      </c>
      <c r="C342" s="1" t="s">
        <v>3467</v>
      </c>
      <c r="D342" s="1" t="s">
        <v>3467</v>
      </c>
      <c r="E342" s="25" t="s">
        <v>23357</v>
      </c>
      <c r="F342" s="26" t="s">
        <v>23358</v>
      </c>
      <c r="G342" s="27" t="s">
        <v>343</v>
      </c>
      <c r="H342" s="28" t="s">
        <v>2678</v>
      </c>
      <c r="I342" s="28" t="s">
        <v>23362</v>
      </c>
      <c r="J342" t="s">
        <v>87</v>
      </c>
      <c r="K342" t="s">
        <v>234</v>
      </c>
      <c r="M342" t="s">
        <v>39</v>
      </c>
      <c r="N342" s="1" t="str">
        <f>VLOOKUP($A342,Sheet1!$A$1:$T$2589,6,0)</f>
        <v>心理健康教育</v>
      </c>
    </row>
    <row r="343" spans="1:14" ht="15.75" customHeight="1">
      <c r="A343" s="30" t="s">
        <v>764</v>
      </c>
      <c r="B343" s="1" t="s">
        <v>779</v>
      </c>
      <c r="C343" s="1" t="s">
        <v>779</v>
      </c>
      <c r="D343" s="1" t="s">
        <v>779</v>
      </c>
      <c r="E343" s="25" t="s">
        <v>23357</v>
      </c>
      <c r="F343" s="26" t="s">
        <v>23363</v>
      </c>
      <c r="G343" s="27" t="s">
        <v>135</v>
      </c>
      <c r="H343" s="28" t="s">
        <v>2678</v>
      </c>
      <c r="I343" s="28" t="s">
        <v>23362</v>
      </c>
      <c r="J343" t="s">
        <v>87</v>
      </c>
      <c r="K343" t="s">
        <v>234</v>
      </c>
      <c r="M343" t="s">
        <v>39</v>
      </c>
      <c r="N343" s="1" t="str">
        <f>VLOOKUP($A343,Sheet1!$A$1:$T$2589,6,0)</f>
        <v>体育</v>
      </c>
    </row>
    <row r="344" spans="1:14" ht="15.75" customHeight="1">
      <c r="A344" s="30" t="s">
        <v>18072</v>
      </c>
      <c r="B344" s="1" t="s">
        <v>3488</v>
      </c>
      <c r="C344" s="1" t="s">
        <v>3488</v>
      </c>
      <c r="D344" s="1" t="s">
        <v>3488</v>
      </c>
      <c r="E344" s="25" t="s">
        <v>23357</v>
      </c>
      <c r="F344" s="26" t="s">
        <v>23363</v>
      </c>
      <c r="G344" s="27" t="s">
        <v>343</v>
      </c>
      <c r="H344" s="28" t="s">
        <v>2678</v>
      </c>
      <c r="I344" s="28" t="s">
        <v>23362</v>
      </c>
      <c r="J344" t="s">
        <v>37</v>
      </c>
      <c r="K344" t="s">
        <v>38</v>
      </c>
      <c r="M344" t="s">
        <v>39</v>
      </c>
      <c r="N344" s="1" t="str">
        <f>VLOOKUP($A344,Sheet1!$A$1:$T$2589,6,0)</f>
        <v>体育</v>
      </c>
    </row>
    <row r="345" spans="1:14" ht="15.75" customHeight="1">
      <c r="A345" s="30" t="s">
        <v>14779</v>
      </c>
      <c r="B345" s="1" t="s">
        <v>3491</v>
      </c>
      <c r="C345" s="1" t="s">
        <v>3491</v>
      </c>
      <c r="D345" s="1" t="s">
        <v>3491</v>
      </c>
      <c r="E345" s="25" t="s">
        <v>23357</v>
      </c>
      <c r="F345" s="26" t="s">
        <v>23358</v>
      </c>
      <c r="G345" s="27" t="s">
        <v>343</v>
      </c>
      <c r="H345" s="28" t="s">
        <v>2678</v>
      </c>
      <c r="I345" s="28" t="s">
        <v>23362</v>
      </c>
      <c r="J345" t="s">
        <v>37</v>
      </c>
      <c r="K345" t="s">
        <v>38</v>
      </c>
      <c r="M345" t="s">
        <v>39</v>
      </c>
      <c r="N345" s="1" t="str">
        <f>VLOOKUP($A345,Sheet1!$A$1:$T$2589,6,0)</f>
        <v>心理健康教育</v>
      </c>
    </row>
    <row r="346" spans="1:14" ht="15.75" customHeight="1">
      <c r="A346" s="30" t="s">
        <v>10756</v>
      </c>
      <c r="B346" s="1" t="s">
        <v>3493</v>
      </c>
      <c r="C346" s="1" t="s">
        <v>3493</v>
      </c>
      <c r="D346" s="1" t="s">
        <v>3493</v>
      </c>
      <c r="E346" s="25" t="s">
        <v>23357</v>
      </c>
      <c r="F346" s="26" t="s">
        <v>23358</v>
      </c>
      <c r="G346" s="27" t="s">
        <v>343</v>
      </c>
      <c r="H346" s="28" t="s">
        <v>2678</v>
      </c>
      <c r="I346" s="28" t="s">
        <v>23362</v>
      </c>
      <c r="J346" t="s">
        <v>37</v>
      </c>
      <c r="K346" t="s">
        <v>38</v>
      </c>
      <c r="M346" t="s">
        <v>39</v>
      </c>
      <c r="N346" s="1" t="str">
        <f>VLOOKUP($A346,Sheet1!$A$1:$T$2589,6,0)</f>
        <v>数学</v>
      </c>
    </row>
    <row r="347" spans="1:14" ht="15.75" customHeight="1">
      <c r="A347" s="30" t="s">
        <v>20266</v>
      </c>
      <c r="B347" s="1" t="s">
        <v>3504</v>
      </c>
      <c r="C347" s="1" t="s">
        <v>3504</v>
      </c>
      <c r="D347" s="1" t="s">
        <v>3504</v>
      </c>
      <c r="E347" s="25" t="s">
        <v>23357</v>
      </c>
      <c r="F347" s="26" t="s">
        <v>23358</v>
      </c>
      <c r="G347" s="27" t="s">
        <v>343</v>
      </c>
      <c r="H347" s="28" t="s">
        <v>2678</v>
      </c>
      <c r="I347" s="28" t="s">
        <v>23362</v>
      </c>
      <c r="J347" t="s">
        <v>37</v>
      </c>
      <c r="K347" t="s">
        <v>38</v>
      </c>
      <c r="M347" t="s">
        <v>39</v>
      </c>
      <c r="N347" s="1" t="str">
        <f>VLOOKUP($A347,Sheet1!$A$1:$T$2589,6,0)</f>
        <v>语文</v>
      </c>
    </row>
    <row r="348" spans="1:14" ht="15.75" customHeight="1">
      <c r="A348" s="30" t="s">
        <v>14389</v>
      </c>
      <c r="B348" s="1" t="s">
        <v>3518</v>
      </c>
      <c r="C348" s="1" t="s">
        <v>3518</v>
      </c>
      <c r="D348" s="1" t="s">
        <v>3518</v>
      </c>
      <c r="E348" s="25" t="s">
        <v>23357</v>
      </c>
      <c r="F348" s="26" t="s">
        <v>23358</v>
      </c>
      <c r="G348" s="27" t="s">
        <v>343</v>
      </c>
      <c r="H348" s="28" t="s">
        <v>2678</v>
      </c>
      <c r="I348" s="28" t="s">
        <v>23362</v>
      </c>
      <c r="J348" t="s">
        <v>37</v>
      </c>
      <c r="K348" t="s">
        <v>38</v>
      </c>
      <c r="M348" t="s">
        <v>39</v>
      </c>
      <c r="N348" s="1" t="str">
        <f>VLOOKUP($A348,Sheet1!$A$1:$T$2589,6,0)</f>
        <v>体育</v>
      </c>
    </row>
    <row r="349" spans="1:14" ht="15.75" customHeight="1">
      <c r="A349" s="30" t="s">
        <v>17433</v>
      </c>
      <c r="B349" s="1" t="s">
        <v>3528</v>
      </c>
      <c r="C349" s="1" t="s">
        <v>3528</v>
      </c>
      <c r="D349" s="1" t="s">
        <v>3528</v>
      </c>
      <c r="E349" s="25" t="s">
        <v>23357</v>
      </c>
      <c r="F349" s="26" t="s">
        <v>23358</v>
      </c>
      <c r="G349" s="27" t="s">
        <v>343</v>
      </c>
      <c r="H349" s="28" t="s">
        <v>2678</v>
      </c>
      <c r="I349" s="28" t="s">
        <v>23359</v>
      </c>
      <c r="J349" t="s">
        <v>37</v>
      </c>
      <c r="K349" t="s">
        <v>38</v>
      </c>
      <c r="M349" t="s">
        <v>39</v>
      </c>
      <c r="N349" s="1" t="str">
        <f>VLOOKUP($A349,Sheet1!$A$1:$T$2589,6,0)</f>
        <v>社会规则教育</v>
      </c>
    </row>
    <row r="350" spans="1:14" s="244" customFormat="1" ht="15.75" customHeight="1">
      <c r="A350" s="30" t="s">
        <v>14330</v>
      </c>
      <c r="B350" s="42" t="s">
        <v>3530</v>
      </c>
      <c r="C350" s="42" t="s">
        <v>3530</v>
      </c>
      <c r="D350" s="42" t="s">
        <v>3530</v>
      </c>
      <c r="E350" s="43" t="s">
        <v>23357</v>
      </c>
      <c r="F350" s="26" t="s">
        <v>23358</v>
      </c>
      <c r="G350" s="44" t="s">
        <v>343</v>
      </c>
      <c r="H350" s="43" t="s">
        <v>2678</v>
      </c>
      <c r="I350" s="43" t="s">
        <v>23359</v>
      </c>
      <c r="J350" s="45" t="s">
        <v>37</v>
      </c>
      <c r="K350" s="45" t="s">
        <v>38</v>
      </c>
      <c r="M350" s="45" t="s">
        <v>39</v>
      </c>
      <c r="N350" s="42" t="str">
        <f>VLOOKUP($A350,Sheet1!$A$1:$T$2589,6,0)</f>
        <v>语文, 数学, 美术</v>
      </c>
    </row>
    <row r="351" spans="1:14" ht="15.75" customHeight="1">
      <c r="A351" s="30" t="s">
        <v>9460</v>
      </c>
      <c r="B351" s="1" t="s">
        <v>3544</v>
      </c>
      <c r="C351" s="1" t="s">
        <v>3544</v>
      </c>
      <c r="D351" s="1" t="s">
        <v>3544</v>
      </c>
      <c r="E351" s="25" t="s">
        <v>23357</v>
      </c>
      <c r="F351" s="26" t="s">
        <v>23358</v>
      </c>
      <c r="G351" s="27" t="s">
        <v>343</v>
      </c>
      <c r="H351" s="28" t="s">
        <v>2678</v>
      </c>
      <c r="I351" s="28" t="s">
        <v>23362</v>
      </c>
      <c r="J351" t="s">
        <v>37</v>
      </c>
      <c r="K351" t="s">
        <v>38</v>
      </c>
      <c r="M351" t="s">
        <v>39</v>
      </c>
      <c r="N351" s="1" t="str">
        <f>VLOOKUP($A351,Sheet1!$A$1:$T$2589,6,0)</f>
        <v>美术</v>
      </c>
    </row>
    <row r="352" spans="1:14" ht="15.75" customHeight="1">
      <c r="A352" s="30" t="s">
        <v>13371</v>
      </c>
      <c r="B352" s="1" t="s">
        <v>3547</v>
      </c>
      <c r="C352" s="1" t="s">
        <v>3547</v>
      </c>
      <c r="D352" s="1" t="s">
        <v>3547</v>
      </c>
      <c r="E352" s="25" t="s">
        <v>23357</v>
      </c>
      <c r="F352" s="26" t="s">
        <v>23358</v>
      </c>
      <c r="G352" s="27" t="s">
        <v>343</v>
      </c>
      <c r="H352" s="28" t="s">
        <v>2678</v>
      </c>
      <c r="I352" s="28" t="s">
        <v>23362</v>
      </c>
      <c r="J352" t="s">
        <v>37</v>
      </c>
      <c r="K352" t="s">
        <v>38</v>
      </c>
      <c r="M352" t="s">
        <v>39</v>
      </c>
      <c r="N352" s="1" t="str">
        <f>VLOOKUP($A352,Sheet1!$A$1:$T$2589,6,0)</f>
        <v>语文</v>
      </c>
    </row>
    <row r="353" spans="1:14" ht="15.75" customHeight="1">
      <c r="A353" s="30" t="s">
        <v>17709</v>
      </c>
      <c r="B353" s="1" t="s">
        <v>3551</v>
      </c>
      <c r="C353" s="1" t="s">
        <v>3551</v>
      </c>
      <c r="D353" s="1" t="s">
        <v>3551</v>
      </c>
      <c r="E353" s="25" t="s">
        <v>23357</v>
      </c>
      <c r="F353" s="26" t="s">
        <v>23358</v>
      </c>
      <c r="G353" s="27" t="s">
        <v>343</v>
      </c>
      <c r="H353" s="28" t="s">
        <v>2678</v>
      </c>
      <c r="I353" s="28" t="s">
        <v>23362</v>
      </c>
      <c r="J353" t="s">
        <v>37</v>
      </c>
      <c r="K353" t="s">
        <v>38</v>
      </c>
      <c r="M353" t="s">
        <v>39</v>
      </c>
      <c r="N353" s="1" t="str">
        <f>VLOOKUP($A353,Sheet1!$A$1:$T$2589,6,0)</f>
        <v>网络安全教育</v>
      </c>
    </row>
    <row r="354" spans="1:14" ht="15.75" customHeight="1">
      <c r="A354" s="30" t="s">
        <v>19034</v>
      </c>
      <c r="B354" s="1" t="s">
        <v>3564</v>
      </c>
      <c r="C354" s="1" t="s">
        <v>3564</v>
      </c>
      <c r="D354" s="1" t="s">
        <v>3564</v>
      </c>
      <c r="E354" s="25" t="s">
        <v>23357</v>
      </c>
      <c r="F354" s="26" t="s">
        <v>23358</v>
      </c>
      <c r="G354" s="27" t="s">
        <v>343</v>
      </c>
      <c r="H354" s="28" t="s">
        <v>2678</v>
      </c>
      <c r="I354" s="28" t="s">
        <v>23359</v>
      </c>
      <c r="J354" t="s">
        <v>37</v>
      </c>
      <c r="K354" t="s">
        <v>38</v>
      </c>
      <c r="M354" t="s">
        <v>39</v>
      </c>
      <c r="N354" s="1" t="str">
        <f>VLOOKUP($A354,Sheet1!$A$1:$T$2589,6,0)</f>
        <v>音乐</v>
      </c>
    </row>
    <row r="355" spans="1:14" ht="15.75" customHeight="1">
      <c r="A355" s="30" t="s">
        <v>16770</v>
      </c>
      <c r="B355" s="1" t="s">
        <v>3589</v>
      </c>
      <c r="C355" s="1" t="s">
        <v>3589</v>
      </c>
      <c r="D355" s="1" t="s">
        <v>3589</v>
      </c>
      <c r="E355" s="25" t="s">
        <v>23357</v>
      </c>
      <c r="F355" s="26" t="s">
        <v>23358</v>
      </c>
      <c r="G355" s="27" t="s">
        <v>343</v>
      </c>
      <c r="H355" s="28" t="s">
        <v>2678</v>
      </c>
      <c r="I355" s="28" t="s">
        <v>23362</v>
      </c>
      <c r="J355" t="s">
        <v>37</v>
      </c>
      <c r="K355" t="s">
        <v>38</v>
      </c>
      <c r="M355" t="s">
        <v>39</v>
      </c>
      <c r="N355" s="1" t="str">
        <f>VLOOKUP($A355,Sheet1!$A$1:$T$2589,6,0)</f>
        <v>语文/数学/英语</v>
      </c>
    </row>
    <row r="356" spans="1:14" ht="15.75" customHeight="1">
      <c r="A356" s="30" t="s">
        <v>4879</v>
      </c>
      <c r="B356" s="1" t="s">
        <v>3601</v>
      </c>
      <c r="C356" s="1" t="s">
        <v>3601</v>
      </c>
      <c r="D356" s="1" t="s">
        <v>3601</v>
      </c>
      <c r="E356" s="25" t="s">
        <v>23357</v>
      </c>
      <c r="F356" s="26" t="s">
        <v>23358</v>
      </c>
      <c r="G356" s="27" t="s">
        <v>343</v>
      </c>
      <c r="H356" s="28" t="s">
        <v>2678</v>
      </c>
      <c r="I356" s="28" t="s">
        <v>23362</v>
      </c>
      <c r="J356" t="s">
        <v>37</v>
      </c>
      <c r="K356" t="s">
        <v>38</v>
      </c>
      <c r="M356" t="s">
        <v>39</v>
      </c>
      <c r="N356" s="1" t="str">
        <f>VLOOKUP($A356,Sheet1!$A$1:$T$2589,6,0)</f>
        <v>英语</v>
      </c>
    </row>
    <row r="357" spans="1:14" ht="15.75" customHeight="1">
      <c r="A357" s="30" t="s">
        <v>5835</v>
      </c>
      <c r="B357" s="1" t="s">
        <v>3613</v>
      </c>
      <c r="C357" s="1" t="s">
        <v>3613</v>
      </c>
      <c r="D357" s="1" t="s">
        <v>3613</v>
      </c>
      <c r="E357" s="25" t="s">
        <v>23357</v>
      </c>
      <c r="F357" s="26" t="s">
        <v>23358</v>
      </c>
      <c r="G357" s="27" t="s">
        <v>343</v>
      </c>
      <c r="H357" s="28" t="s">
        <v>2678</v>
      </c>
      <c r="I357" s="28" t="s">
        <v>23362</v>
      </c>
      <c r="J357" t="s">
        <v>37</v>
      </c>
      <c r="K357" t="s">
        <v>38</v>
      </c>
      <c r="M357" t="s">
        <v>39</v>
      </c>
      <c r="N357" s="1" t="str">
        <f>VLOOKUP($A357,Sheet1!$A$1:$T$2589,6,0)</f>
        <v>数学</v>
      </c>
    </row>
    <row r="358" spans="1:14" ht="15.75" customHeight="1">
      <c r="A358" s="30" t="s">
        <v>4948</v>
      </c>
      <c r="B358" s="1" t="s">
        <v>3615</v>
      </c>
      <c r="C358" s="1" t="s">
        <v>3615</v>
      </c>
      <c r="D358" s="1" t="s">
        <v>3615</v>
      </c>
      <c r="E358" s="25" t="s">
        <v>23357</v>
      </c>
      <c r="F358" s="26" t="s">
        <v>23358</v>
      </c>
      <c r="G358" s="27" t="s">
        <v>343</v>
      </c>
      <c r="H358" s="28" t="s">
        <v>2678</v>
      </c>
      <c r="I358" s="28" t="s">
        <v>23362</v>
      </c>
      <c r="J358" t="s">
        <v>37</v>
      </c>
      <c r="K358" t="s">
        <v>38</v>
      </c>
      <c r="M358" t="s">
        <v>39</v>
      </c>
      <c r="N358" s="1" t="str">
        <f>VLOOKUP($A358,Sheet1!$A$1:$T$2589,6,0)</f>
        <v>美术</v>
      </c>
    </row>
    <row r="359" spans="1:14" ht="15.75" customHeight="1">
      <c r="A359" s="30" t="s">
        <v>4965</v>
      </c>
      <c r="B359" s="1" t="s">
        <v>3617</v>
      </c>
      <c r="C359" s="1" t="s">
        <v>3617</v>
      </c>
      <c r="D359" s="1" t="s">
        <v>3617</v>
      </c>
      <c r="E359" s="25" t="s">
        <v>23357</v>
      </c>
      <c r="F359" s="26" t="s">
        <v>23360</v>
      </c>
      <c r="G359" s="27" t="s">
        <v>343</v>
      </c>
      <c r="H359" s="28" t="s">
        <v>2678</v>
      </c>
      <c r="I359" s="28" t="s">
        <v>23359</v>
      </c>
      <c r="J359" t="s">
        <v>37</v>
      </c>
      <c r="K359" t="s">
        <v>38</v>
      </c>
      <c r="M359" t="s">
        <v>39</v>
      </c>
      <c r="N359" s="1" t="str">
        <f>VLOOKUP($A359,Sheet1!$A$1:$T$2589,6,0)</f>
        <v>历史</v>
      </c>
    </row>
    <row r="360" spans="1:14" s="86" customFormat="1" ht="15.75" customHeight="1">
      <c r="A360" s="30" t="s">
        <v>18793</v>
      </c>
      <c r="B360" s="42" t="s">
        <v>3623</v>
      </c>
      <c r="C360" s="42" t="s">
        <v>3623</v>
      </c>
      <c r="D360" s="42" t="s">
        <v>3623</v>
      </c>
      <c r="E360" s="43" t="s">
        <v>23357</v>
      </c>
      <c r="F360" s="26" t="s">
        <v>23358</v>
      </c>
      <c r="G360" s="44" t="s">
        <v>343</v>
      </c>
      <c r="H360" s="43" t="s">
        <v>2678</v>
      </c>
      <c r="I360" s="43" t="s">
        <v>23359</v>
      </c>
      <c r="J360" s="45" t="s">
        <v>37</v>
      </c>
      <c r="K360" s="45" t="s">
        <v>38</v>
      </c>
      <c r="M360" s="45" t="s">
        <v>39</v>
      </c>
      <c r="N360" s="42" t="str">
        <f>VLOOKUP($A360,Sheet1!$A$1:$T$2589,6,0)</f>
        <v>美术</v>
      </c>
    </row>
    <row r="361" spans="1:14" ht="15.75" customHeight="1">
      <c r="A361" s="30" t="s">
        <v>24</v>
      </c>
      <c r="B361" s="1" t="s">
        <v>46</v>
      </c>
      <c r="C361" s="1" t="s">
        <v>46</v>
      </c>
      <c r="D361" s="1" t="s">
        <v>46</v>
      </c>
      <c r="E361" s="25" t="s">
        <v>23357</v>
      </c>
      <c r="F361" s="26" t="s">
        <v>23358</v>
      </c>
      <c r="G361" s="27" t="s">
        <v>343</v>
      </c>
      <c r="H361" s="28" t="s">
        <v>9054</v>
      </c>
      <c r="I361" s="28" t="s">
        <v>23359</v>
      </c>
      <c r="J361" t="s">
        <v>37</v>
      </c>
      <c r="K361" t="s">
        <v>38</v>
      </c>
      <c r="M361" t="s">
        <v>39</v>
      </c>
      <c r="N361" s="1" t="str">
        <f>VLOOKUP($A361,Sheet1!$A$1:$T$2589,6,0)</f>
        <v>数学</v>
      </c>
    </row>
    <row r="362" spans="1:14" ht="15.75" customHeight="1">
      <c r="A362" s="30" t="s">
        <v>2661</v>
      </c>
      <c r="B362" s="1" t="s">
        <v>2676</v>
      </c>
      <c r="C362" s="1" t="s">
        <v>2676</v>
      </c>
      <c r="D362" s="1" t="s">
        <v>2676</v>
      </c>
      <c r="E362" s="25" t="s">
        <v>23357</v>
      </c>
      <c r="F362" s="26" t="s">
        <v>23358</v>
      </c>
      <c r="G362" s="27" t="s">
        <v>343</v>
      </c>
      <c r="H362" s="28" t="s">
        <v>9054</v>
      </c>
      <c r="I362" s="28" t="s">
        <v>23359</v>
      </c>
      <c r="J362" t="s">
        <v>37</v>
      </c>
      <c r="K362" t="s">
        <v>38</v>
      </c>
      <c r="M362" t="s">
        <v>39</v>
      </c>
      <c r="N362" s="1" t="str">
        <f>VLOOKUP($A362,Sheet1!$A$1:$T$2589,6,0)</f>
        <v>英语</v>
      </c>
    </row>
    <row r="363" spans="1:14" ht="15.75" customHeight="1">
      <c r="A363" s="30" t="s">
        <v>13223</v>
      </c>
      <c r="B363" s="1" t="s">
        <v>3651</v>
      </c>
      <c r="C363" s="1" t="s">
        <v>3651</v>
      </c>
      <c r="D363" s="1" t="s">
        <v>3651</v>
      </c>
      <c r="E363" s="25" t="s">
        <v>23357</v>
      </c>
      <c r="F363" s="26" t="s">
        <v>23379</v>
      </c>
      <c r="G363" s="27" t="s">
        <v>135</v>
      </c>
      <c r="H363" s="28" t="s">
        <v>2678</v>
      </c>
      <c r="I363" s="28" t="s">
        <v>23359</v>
      </c>
      <c r="J363" t="s">
        <v>87</v>
      </c>
      <c r="K363" t="s">
        <v>234</v>
      </c>
      <c r="M363" t="s">
        <v>39</v>
      </c>
      <c r="N363" s="1" t="str">
        <f>VLOOKUP($A363,Sheet1!$A$1:$T$2589,6,0)</f>
        <v>英语</v>
      </c>
    </row>
    <row r="364" spans="1:14" ht="15.75" customHeight="1">
      <c r="A364" s="30" t="s">
        <v>7311</v>
      </c>
      <c r="B364" s="1" t="s">
        <v>3655</v>
      </c>
      <c r="C364" s="1" t="s">
        <v>3655</v>
      </c>
      <c r="D364" s="1" t="s">
        <v>3655</v>
      </c>
      <c r="E364" s="25" t="s">
        <v>23357</v>
      </c>
      <c r="F364" s="26" t="s">
        <v>23358</v>
      </c>
      <c r="G364" s="27" t="s">
        <v>343</v>
      </c>
      <c r="H364" s="28" t="s">
        <v>2678</v>
      </c>
      <c r="I364" s="28" t="s">
        <v>23362</v>
      </c>
      <c r="J364" t="s">
        <v>37</v>
      </c>
      <c r="K364" t="s">
        <v>38</v>
      </c>
      <c r="M364" t="s">
        <v>39</v>
      </c>
      <c r="N364" s="1" t="str">
        <f>VLOOKUP($A364,Sheet1!$A$1:$T$2589,6,0)</f>
        <v>语文</v>
      </c>
    </row>
    <row r="365" spans="1:14" ht="15.75" customHeight="1">
      <c r="A365" s="30" t="s">
        <v>17459</v>
      </c>
      <c r="B365" s="6" t="s">
        <v>3692</v>
      </c>
      <c r="C365" t="s">
        <v>3692</v>
      </c>
      <c r="D365" s="1" t="s">
        <v>3692</v>
      </c>
      <c r="E365" s="40" t="s">
        <v>23357</v>
      </c>
      <c r="F365" s="26" t="s">
        <v>23358</v>
      </c>
      <c r="G365" s="27" t="s">
        <v>343</v>
      </c>
      <c r="H365" s="28" t="s">
        <v>2678</v>
      </c>
      <c r="I365" s="28" t="s">
        <v>23362</v>
      </c>
      <c r="J365" t="s">
        <v>37</v>
      </c>
      <c r="K365" t="s">
        <v>38</v>
      </c>
      <c r="M365" t="s">
        <v>39</v>
      </c>
      <c r="N365" t="str">
        <f>VLOOKUP($A365,Sheet1!$A$1:$T$2589,6,0)</f>
        <v>网络安全教育</v>
      </c>
    </row>
    <row r="366" spans="1:14" ht="15.75" customHeight="1">
      <c r="A366" s="30" t="s">
        <v>19644</v>
      </c>
      <c r="B366" s="5" t="s">
        <v>3695</v>
      </c>
      <c r="C366" s="1" t="s">
        <v>3695</v>
      </c>
      <c r="D366" t="s">
        <v>3695</v>
      </c>
      <c r="E366" s="48" t="s">
        <v>23357</v>
      </c>
      <c r="F366" s="26" t="s">
        <v>23358</v>
      </c>
      <c r="G366" s="27" t="s">
        <v>343</v>
      </c>
      <c r="H366" s="28" t="s">
        <v>2678</v>
      </c>
      <c r="I366" s="28" t="s">
        <v>23362</v>
      </c>
      <c r="J366" t="s">
        <v>37</v>
      </c>
      <c r="K366" t="s">
        <v>38</v>
      </c>
      <c r="M366" t="s">
        <v>39</v>
      </c>
      <c r="N366" s="1" t="str">
        <f>VLOOKUP($A366,Sheet1!$A$1:$T$2589,6,0)</f>
        <v>英语</v>
      </c>
    </row>
    <row r="367" spans="1:14" ht="15.75" customHeight="1">
      <c r="A367" s="30" t="s">
        <v>15121</v>
      </c>
      <c r="B367" s="1" t="s">
        <v>3697</v>
      </c>
      <c r="C367" s="1" t="s">
        <v>3697</v>
      </c>
      <c r="D367" s="1" t="s">
        <v>3697</v>
      </c>
      <c r="E367" s="25" t="s">
        <v>23357</v>
      </c>
      <c r="F367" s="26" t="s">
        <v>23358</v>
      </c>
      <c r="G367" s="27" t="s">
        <v>343</v>
      </c>
      <c r="H367" s="28" t="s">
        <v>2678</v>
      </c>
      <c r="I367" s="28" t="s">
        <v>23362</v>
      </c>
      <c r="J367" t="s">
        <v>37</v>
      </c>
      <c r="K367" t="s">
        <v>38</v>
      </c>
      <c r="M367" t="s">
        <v>39</v>
      </c>
      <c r="N367" s="1" t="str">
        <f>VLOOKUP($A367,Sheet1!$A$1:$T$2589,6,0)</f>
        <v>语言</v>
      </c>
    </row>
    <row r="368" spans="1:14" ht="15.75" customHeight="1">
      <c r="A368" s="30" t="s">
        <v>4784</v>
      </c>
      <c r="B368" s="1" t="s">
        <v>3710</v>
      </c>
      <c r="C368" s="1" t="s">
        <v>3710</v>
      </c>
      <c r="D368" s="1" t="s">
        <v>3710</v>
      </c>
      <c r="E368" s="25" t="s">
        <v>23357</v>
      </c>
      <c r="F368" s="26" t="s">
        <v>23358</v>
      </c>
      <c r="G368" s="27" t="s">
        <v>343</v>
      </c>
      <c r="H368" s="28" t="s">
        <v>2678</v>
      </c>
      <c r="I368" s="28" t="s">
        <v>23362</v>
      </c>
      <c r="J368" t="s">
        <v>37</v>
      </c>
      <c r="K368" t="s">
        <v>38</v>
      </c>
      <c r="M368" t="s">
        <v>39</v>
      </c>
      <c r="N368" s="1" t="str">
        <f>VLOOKUP($A368,Sheet1!$A$1:$T$2589,6,0)</f>
        <v>语文</v>
      </c>
    </row>
    <row r="369" spans="1:14" ht="15.75" customHeight="1">
      <c r="A369" s="30" t="s">
        <v>1580</v>
      </c>
      <c r="B369" s="6" t="s">
        <v>1593</v>
      </c>
      <c r="C369" t="s">
        <v>1593</v>
      </c>
      <c r="D369" s="49" t="s">
        <v>25906</v>
      </c>
      <c r="E369" s="40" t="s">
        <v>23357</v>
      </c>
      <c r="F369" s="26" t="s">
        <v>23363</v>
      </c>
      <c r="G369" s="41" t="s">
        <v>343</v>
      </c>
      <c r="H369" s="28" t="s">
        <v>9054</v>
      </c>
      <c r="I369" s="28" t="s">
        <v>23359</v>
      </c>
      <c r="J369" t="s">
        <v>37</v>
      </c>
      <c r="K369" t="s">
        <v>38</v>
      </c>
      <c r="M369" t="s">
        <v>375</v>
      </c>
      <c r="N369" t="str">
        <f>VLOOKUP($A369,Sheet1!$A$1:$T$2589,6,0)</f>
        <v>未提及</v>
      </c>
    </row>
    <row r="370" spans="1:14" ht="15.75" customHeight="1">
      <c r="A370" s="30" t="s">
        <v>7273</v>
      </c>
      <c r="B370" s="5" t="s">
        <v>3724</v>
      </c>
      <c r="C370" s="1" t="s">
        <v>3724</v>
      </c>
      <c r="D370" t="s">
        <v>3724</v>
      </c>
      <c r="E370" s="48" t="s">
        <v>23357</v>
      </c>
      <c r="F370" s="26" t="s">
        <v>23358</v>
      </c>
      <c r="G370" s="47" t="s">
        <v>343</v>
      </c>
      <c r="H370" s="50" t="s">
        <v>2678</v>
      </c>
      <c r="I370" s="50" t="s">
        <v>23362</v>
      </c>
      <c r="J370" t="s">
        <v>37</v>
      </c>
      <c r="K370" t="s">
        <v>38</v>
      </c>
      <c r="M370" t="s">
        <v>375</v>
      </c>
      <c r="N370" s="1" t="str">
        <f>VLOOKUP($A370,Sheet1!$A$1:$T$2589,6,0)</f>
        <v>英语/美术/音乐</v>
      </c>
    </row>
    <row r="371" spans="1:14" ht="15.75" customHeight="1">
      <c r="A371" s="30" t="s">
        <v>18999</v>
      </c>
      <c r="B371" s="1" t="s">
        <v>3738</v>
      </c>
      <c r="C371" s="1" t="s">
        <v>3738</v>
      </c>
      <c r="D371" s="1" t="s">
        <v>3738</v>
      </c>
      <c r="E371" s="25" t="s">
        <v>23357</v>
      </c>
      <c r="F371" s="26" t="s">
        <v>23358</v>
      </c>
      <c r="G371" s="27" t="s">
        <v>343</v>
      </c>
      <c r="H371" s="28" t="s">
        <v>2678</v>
      </c>
      <c r="I371" s="28" t="s">
        <v>23362</v>
      </c>
      <c r="J371" t="s">
        <v>37</v>
      </c>
      <c r="K371" t="s">
        <v>38</v>
      </c>
      <c r="M371" t="s">
        <v>39</v>
      </c>
      <c r="N371" s="1" t="str">
        <f>VLOOKUP($A371,Sheet1!$A$1:$T$2589,6,0)</f>
        <v>未提及</v>
      </c>
    </row>
    <row r="372" spans="1:14" ht="15.75" customHeight="1">
      <c r="A372" s="30" t="s">
        <v>18659</v>
      </c>
      <c r="B372" s="1" t="s">
        <v>3740</v>
      </c>
      <c r="C372" s="1" t="s">
        <v>3740</v>
      </c>
      <c r="D372" s="1" t="s">
        <v>3740</v>
      </c>
      <c r="E372" s="25" t="s">
        <v>23357</v>
      </c>
      <c r="F372" s="26" t="s">
        <v>23358</v>
      </c>
      <c r="G372" s="27" t="s">
        <v>343</v>
      </c>
      <c r="H372" s="28" t="s">
        <v>2678</v>
      </c>
      <c r="I372" s="28" t="s">
        <v>23362</v>
      </c>
      <c r="J372" t="s">
        <v>37</v>
      </c>
      <c r="K372" t="s">
        <v>38</v>
      </c>
      <c r="M372" t="s">
        <v>39</v>
      </c>
      <c r="N372" s="1" t="str">
        <f>VLOOKUP($A372,Sheet1!$A$1:$T$2589,6,0)</f>
        <v>未提及</v>
      </c>
    </row>
    <row r="373" spans="1:14" ht="15.75" customHeight="1">
      <c r="A373" s="30" t="s">
        <v>3667</v>
      </c>
      <c r="B373" s="1" t="s">
        <v>3674</v>
      </c>
      <c r="C373" s="1" t="s">
        <v>3674</v>
      </c>
      <c r="D373" s="1" t="s">
        <v>3674</v>
      </c>
      <c r="E373" s="25" t="s">
        <v>23357</v>
      </c>
      <c r="F373" s="26" t="s">
        <v>23358</v>
      </c>
      <c r="G373" s="27" t="s">
        <v>343</v>
      </c>
      <c r="H373" s="28" t="s">
        <v>2678</v>
      </c>
      <c r="I373" s="28" t="s">
        <v>23362</v>
      </c>
      <c r="J373" t="s">
        <v>37</v>
      </c>
      <c r="K373" t="s">
        <v>38</v>
      </c>
      <c r="M373" t="s">
        <v>39</v>
      </c>
      <c r="N373" s="1" t="str">
        <f>VLOOKUP($A373,Sheet1!$A$1:$T$2589,6,0)</f>
        <v>语文</v>
      </c>
    </row>
    <row r="374" spans="1:14" ht="15.75" customHeight="1">
      <c r="A374" s="30" t="s">
        <v>14376</v>
      </c>
      <c r="B374" s="1" t="s">
        <v>3756</v>
      </c>
      <c r="C374" s="1" t="s">
        <v>3756</v>
      </c>
      <c r="D374" s="1" t="s">
        <v>3756</v>
      </c>
      <c r="E374" s="25" t="s">
        <v>23357</v>
      </c>
      <c r="F374" s="26" t="s">
        <v>23358</v>
      </c>
      <c r="G374" s="27" t="s">
        <v>343</v>
      </c>
      <c r="H374" s="28" t="s">
        <v>2678</v>
      </c>
      <c r="I374" s="28" t="s">
        <v>23359</v>
      </c>
      <c r="J374" t="s">
        <v>37</v>
      </c>
      <c r="K374" t="s">
        <v>38</v>
      </c>
      <c r="M374" t="s">
        <v>39</v>
      </c>
      <c r="N374" s="1" t="str">
        <f>VLOOKUP($A374,Sheet1!$A$1:$T$2589,6,0)</f>
        <v>综合</v>
      </c>
    </row>
    <row r="375" spans="1:14" ht="15.75" customHeight="1">
      <c r="A375" s="30" t="s">
        <v>6661</v>
      </c>
      <c r="B375" s="1" t="s">
        <v>3760</v>
      </c>
      <c r="C375" s="1" t="s">
        <v>3760</v>
      </c>
      <c r="D375" s="1" t="s">
        <v>3760</v>
      </c>
      <c r="E375" s="25" t="s">
        <v>23357</v>
      </c>
      <c r="F375" s="26" t="s">
        <v>23360</v>
      </c>
      <c r="G375" s="27" t="s">
        <v>343</v>
      </c>
      <c r="H375" s="28" t="s">
        <v>2678</v>
      </c>
      <c r="I375" s="28" t="s">
        <v>23362</v>
      </c>
      <c r="J375" t="s">
        <v>37</v>
      </c>
      <c r="K375" t="s">
        <v>38</v>
      </c>
      <c r="M375" t="s">
        <v>39</v>
      </c>
      <c r="N375" s="1" t="str">
        <f>VLOOKUP($A375,Sheet1!$A$1:$T$2589,6,0)</f>
        <v>语文/英语/物理/道法</v>
      </c>
    </row>
    <row r="376" spans="1:14" ht="15.75" customHeight="1">
      <c r="A376" s="30" t="s">
        <v>10553</v>
      </c>
      <c r="B376" s="1" t="s">
        <v>3763</v>
      </c>
      <c r="C376" s="1" t="s">
        <v>3763</v>
      </c>
      <c r="D376" s="1" t="s">
        <v>3763</v>
      </c>
      <c r="E376" s="25" t="s">
        <v>23357</v>
      </c>
      <c r="F376" s="26" t="s">
        <v>23358</v>
      </c>
      <c r="G376" s="27" t="s">
        <v>343</v>
      </c>
      <c r="H376" s="28" t="s">
        <v>2678</v>
      </c>
      <c r="I376" s="28" t="s">
        <v>23362</v>
      </c>
      <c r="J376" t="s">
        <v>37</v>
      </c>
      <c r="K376" t="s">
        <v>38</v>
      </c>
      <c r="M376" t="s">
        <v>39</v>
      </c>
      <c r="N376" s="1" t="str">
        <f>VLOOKUP($A376,Sheet1!$A$1:$T$2589,6,0)</f>
        <v>物理、道德与法治、数学</v>
      </c>
    </row>
    <row r="377" spans="1:14" ht="15.75" customHeight="1">
      <c r="A377" s="30" t="s">
        <v>9297</v>
      </c>
      <c r="B377" s="1" t="s">
        <v>3778</v>
      </c>
      <c r="C377" s="1" t="s">
        <v>3778</v>
      </c>
      <c r="D377" s="1" t="s">
        <v>3778</v>
      </c>
      <c r="E377" s="25" t="s">
        <v>23357</v>
      </c>
      <c r="F377" s="26" t="s">
        <v>23358</v>
      </c>
      <c r="G377" s="27" t="s">
        <v>343</v>
      </c>
      <c r="H377" s="28" t="s">
        <v>2678</v>
      </c>
      <c r="I377" s="28" t="s">
        <v>23362</v>
      </c>
      <c r="J377" t="s">
        <v>37</v>
      </c>
      <c r="K377" t="s">
        <v>38</v>
      </c>
      <c r="M377" t="s">
        <v>39</v>
      </c>
      <c r="N377" s="1" t="str">
        <f>VLOOKUP($A377,Sheet1!$A$1:$T$2589,6,0)</f>
        <v>未提及</v>
      </c>
    </row>
    <row r="378" spans="1:14" ht="15.75" customHeight="1">
      <c r="A378" s="30" t="s">
        <v>4092</v>
      </c>
      <c r="B378" s="1" t="s">
        <v>3780</v>
      </c>
      <c r="C378" s="1" t="s">
        <v>3780</v>
      </c>
      <c r="D378" s="1" t="s">
        <v>3780</v>
      </c>
      <c r="E378" s="25" t="s">
        <v>23357</v>
      </c>
      <c r="F378" s="26" t="s">
        <v>23358</v>
      </c>
      <c r="G378" s="27" t="s">
        <v>343</v>
      </c>
      <c r="H378" s="28" t="s">
        <v>2678</v>
      </c>
      <c r="I378" s="28" t="s">
        <v>23362</v>
      </c>
      <c r="J378" t="s">
        <v>37</v>
      </c>
      <c r="K378" t="s">
        <v>38</v>
      </c>
      <c r="M378" t="s">
        <v>39</v>
      </c>
      <c r="N378" s="1" t="str">
        <f>VLOOKUP($A378,Sheet1!$A$1:$T$2589,6,0)</f>
        <v>未提及</v>
      </c>
    </row>
    <row r="379" spans="1:14" ht="15.75" customHeight="1">
      <c r="A379" s="30" t="s">
        <v>12584</v>
      </c>
      <c r="B379" s="1" t="s">
        <v>3797</v>
      </c>
      <c r="C379" s="1" t="s">
        <v>3797</v>
      </c>
      <c r="D379" s="1" t="s">
        <v>3797</v>
      </c>
      <c r="E379" s="25" t="s">
        <v>23357</v>
      </c>
      <c r="F379" s="26" t="s">
        <v>23358</v>
      </c>
      <c r="G379" s="27" t="s">
        <v>343</v>
      </c>
      <c r="H379" s="28" t="s">
        <v>2678</v>
      </c>
      <c r="I379" s="28" t="s">
        <v>23362</v>
      </c>
      <c r="J379" t="s">
        <v>37</v>
      </c>
      <c r="K379" t="s">
        <v>38</v>
      </c>
      <c r="M379" t="s">
        <v>39</v>
      </c>
      <c r="N379" s="1" t="str">
        <f>VLOOKUP($A379,Sheet1!$A$1:$T$2589,6,0)</f>
        <v>未提及</v>
      </c>
    </row>
    <row r="380" spans="1:14" ht="15.75" customHeight="1">
      <c r="A380" s="30" t="s">
        <v>18502</v>
      </c>
      <c r="B380" s="1" t="s">
        <v>3812</v>
      </c>
      <c r="C380" s="1" t="s">
        <v>3812</v>
      </c>
      <c r="D380" s="1" t="s">
        <v>3812</v>
      </c>
      <c r="E380" s="25" t="s">
        <v>23357</v>
      </c>
      <c r="F380" s="26" t="s">
        <v>23358</v>
      </c>
      <c r="G380" s="27" t="s">
        <v>343</v>
      </c>
      <c r="H380" s="28" t="s">
        <v>2678</v>
      </c>
      <c r="I380" s="28" t="s">
        <v>23359</v>
      </c>
      <c r="J380" t="s">
        <v>87</v>
      </c>
      <c r="K380" t="s">
        <v>234</v>
      </c>
      <c r="M380" t="s">
        <v>39</v>
      </c>
      <c r="N380" s="1" t="str">
        <f>VLOOKUP($A380,Sheet1!$A$1:$T$2589,6,0)</f>
        <v>未提及</v>
      </c>
    </row>
    <row r="381" spans="1:14" ht="15.75" customHeight="1">
      <c r="A381" s="30" t="s">
        <v>5274</v>
      </c>
      <c r="B381" s="1" t="s">
        <v>3823</v>
      </c>
      <c r="C381" s="1" t="s">
        <v>3823</v>
      </c>
      <c r="D381" s="1" t="s">
        <v>3823</v>
      </c>
      <c r="E381" s="25" t="s">
        <v>23357</v>
      </c>
      <c r="F381" s="26" t="s">
        <v>23358</v>
      </c>
      <c r="G381" s="27" t="s">
        <v>343</v>
      </c>
      <c r="H381" s="28" t="s">
        <v>2678</v>
      </c>
      <c r="I381" s="28" t="s">
        <v>23362</v>
      </c>
      <c r="J381" t="s">
        <v>87</v>
      </c>
      <c r="K381" t="s">
        <v>234</v>
      </c>
      <c r="M381" t="s">
        <v>39</v>
      </c>
      <c r="N381" s="1" t="str">
        <f>VLOOKUP($A381,Sheet1!$A$1:$T$2589,6,0)</f>
        <v>数学</v>
      </c>
    </row>
    <row r="382" spans="1:14" ht="15.75" customHeight="1">
      <c r="A382" s="30" t="s">
        <v>14150</v>
      </c>
      <c r="B382" s="1" t="s">
        <v>3838</v>
      </c>
      <c r="C382" s="1" t="s">
        <v>3838</v>
      </c>
      <c r="D382" s="1" t="s">
        <v>3838</v>
      </c>
      <c r="E382" s="25" t="s">
        <v>23357</v>
      </c>
      <c r="F382" s="26" t="s">
        <v>23358</v>
      </c>
      <c r="G382" s="27" t="s">
        <v>343</v>
      </c>
      <c r="H382" s="28" t="s">
        <v>2678</v>
      </c>
      <c r="I382" s="28" t="s">
        <v>23362</v>
      </c>
      <c r="J382" t="s">
        <v>37</v>
      </c>
      <c r="K382" t="s">
        <v>171</v>
      </c>
      <c r="M382" t="s">
        <v>172</v>
      </c>
      <c r="N382" s="1" t="str">
        <f>VLOOKUP($A382,Sheet1!$A$1:$T$2589,6,0)</f>
        <v>未提及</v>
      </c>
    </row>
    <row r="383" spans="1:14" ht="15.75" customHeight="1">
      <c r="A383" s="30" t="s">
        <v>17475</v>
      </c>
      <c r="B383" s="1" t="s">
        <v>3854</v>
      </c>
      <c r="C383" s="1" t="s">
        <v>3854</v>
      </c>
      <c r="D383" s="1" t="s">
        <v>3854</v>
      </c>
      <c r="E383" s="25" t="s">
        <v>23357</v>
      </c>
      <c r="F383" s="26" t="s">
        <v>23358</v>
      </c>
      <c r="G383" s="27" t="s">
        <v>343</v>
      </c>
      <c r="H383" s="28" t="s">
        <v>2678</v>
      </c>
      <c r="I383" s="28" t="s">
        <v>23359</v>
      </c>
      <c r="J383" t="s">
        <v>37</v>
      </c>
      <c r="K383" t="s">
        <v>171</v>
      </c>
      <c r="M383" t="s">
        <v>172</v>
      </c>
      <c r="N383" s="1" t="str">
        <f>VLOOKUP($A383,Sheet1!$A$1:$T$2589,6,0)</f>
        <v>教育</v>
      </c>
    </row>
    <row r="384" spans="1:14" ht="15.75" customHeight="1">
      <c r="A384" s="30" t="s">
        <v>6312</v>
      </c>
      <c r="B384" s="1" t="s">
        <v>3857</v>
      </c>
      <c r="C384" s="1" t="s">
        <v>3857</v>
      </c>
      <c r="D384" s="1" t="s">
        <v>3857</v>
      </c>
      <c r="E384" s="25" t="s">
        <v>23357</v>
      </c>
      <c r="F384" s="26" t="s">
        <v>23358</v>
      </c>
      <c r="G384" s="27" t="s">
        <v>343</v>
      </c>
      <c r="H384" s="28" t="s">
        <v>2678</v>
      </c>
      <c r="I384" s="28" t="s">
        <v>23362</v>
      </c>
      <c r="J384" t="s">
        <v>37</v>
      </c>
      <c r="K384" t="s">
        <v>171</v>
      </c>
      <c r="M384" t="s">
        <v>39</v>
      </c>
      <c r="N384" s="1" t="str">
        <f>VLOOKUP($A384,Sheet1!$A$1:$T$2589,6,0)</f>
        <v>未提及</v>
      </c>
    </row>
    <row r="385" spans="1:15" ht="15.75" customHeight="1">
      <c r="A385" s="30" t="s">
        <v>20728</v>
      </c>
      <c r="B385" s="1" t="s">
        <v>3876</v>
      </c>
      <c r="C385" s="1" t="s">
        <v>3876</v>
      </c>
      <c r="D385" s="1" t="s">
        <v>3876</v>
      </c>
      <c r="E385" s="25" t="s">
        <v>23357</v>
      </c>
      <c r="F385" s="26" t="s">
        <v>23358</v>
      </c>
      <c r="G385" s="27" t="s">
        <v>343</v>
      </c>
      <c r="H385" s="28" t="s">
        <v>2678</v>
      </c>
      <c r="I385" s="28" t="s">
        <v>23362</v>
      </c>
      <c r="J385" t="s">
        <v>37</v>
      </c>
      <c r="K385" t="s">
        <v>171</v>
      </c>
      <c r="M385" t="s">
        <v>39</v>
      </c>
      <c r="N385" s="1" t="str">
        <f>VLOOKUP($A385,Sheet1!$A$1:$T$2589,6,0)</f>
        <v>国通语</v>
      </c>
    </row>
    <row r="386" spans="1:15" ht="15.75" customHeight="1">
      <c r="A386" s="30" t="s">
        <v>16812</v>
      </c>
      <c r="B386" s="1" t="s">
        <v>3891</v>
      </c>
      <c r="C386" s="1" t="s">
        <v>3891</v>
      </c>
      <c r="D386" s="1" t="s">
        <v>3891</v>
      </c>
      <c r="E386" s="25" t="s">
        <v>23357</v>
      </c>
      <c r="F386" s="26" t="s">
        <v>23358</v>
      </c>
      <c r="G386" s="27" t="s">
        <v>343</v>
      </c>
      <c r="H386" s="28" t="s">
        <v>2678</v>
      </c>
      <c r="I386" s="28" t="s">
        <v>23362</v>
      </c>
      <c r="J386" t="s">
        <v>37</v>
      </c>
      <c r="K386" t="s">
        <v>38</v>
      </c>
      <c r="M386" t="s">
        <v>39</v>
      </c>
      <c r="N386" s="1" t="str">
        <f>VLOOKUP($A386,Sheet1!$A$1:$T$2589,6,0)</f>
        <v>未提及</v>
      </c>
    </row>
    <row r="387" spans="1:15" ht="15.75" customHeight="1">
      <c r="A387" s="30" t="s">
        <v>1941</v>
      </c>
      <c r="B387" s="1" t="s">
        <v>1947</v>
      </c>
      <c r="C387" s="1" t="s">
        <v>1947</v>
      </c>
      <c r="D387" s="1" t="s">
        <v>1947</v>
      </c>
      <c r="E387" s="25" t="s">
        <v>23357</v>
      </c>
      <c r="F387" s="26" t="s">
        <v>23358</v>
      </c>
      <c r="G387" s="27" t="s">
        <v>343</v>
      </c>
      <c r="H387" s="28" t="s">
        <v>9054</v>
      </c>
      <c r="I387" s="28" t="s">
        <v>23359</v>
      </c>
      <c r="J387" t="s">
        <v>37</v>
      </c>
      <c r="K387" t="s">
        <v>38</v>
      </c>
      <c r="M387" t="s">
        <v>39</v>
      </c>
      <c r="N387" s="1" t="str">
        <f>VLOOKUP($A387,Sheet1!$A$1:$T$2589,6,0)</f>
        <v>未提及</v>
      </c>
    </row>
    <row r="388" spans="1:15" ht="15.75" customHeight="1">
      <c r="A388" s="30" t="s">
        <v>22845</v>
      </c>
      <c r="B388" s="1" t="s">
        <v>3920</v>
      </c>
      <c r="C388" s="1" t="s">
        <v>3920</v>
      </c>
      <c r="D388" s="1" t="s">
        <v>3920</v>
      </c>
      <c r="E388" s="25" t="s">
        <v>23357</v>
      </c>
      <c r="F388" s="26" t="s">
        <v>23358</v>
      </c>
      <c r="G388" s="27" t="s">
        <v>343</v>
      </c>
      <c r="H388" s="28" t="s">
        <v>2678</v>
      </c>
      <c r="I388" s="28" t="s">
        <v>23359</v>
      </c>
      <c r="J388" t="s">
        <v>37</v>
      </c>
      <c r="K388" t="s">
        <v>38</v>
      </c>
      <c r="M388" t="s">
        <v>39</v>
      </c>
      <c r="N388" s="1" t="str">
        <f>VLOOKUP($A388,Sheet1!$A$1:$T$2589,6,0)</f>
        <v>综合</v>
      </c>
    </row>
    <row r="389" spans="1:15" ht="15.75" customHeight="1">
      <c r="A389" s="30" t="s">
        <v>5166</v>
      </c>
      <c r="B389" s="1" t="s">
        <v>5177</v>
      </c>
      <c r="C389" s="1" t="s">
        <v>139</v>
      </c>
      <c r="D389" s="1" t="s">
        <v>139</v>
      </c>
      <c r="E389" s="25" t="s">
        <v>23357</v>
      </c>
      <c r="F389" s="26" t="s">
        <v>23369</v>
      </c>
      <c r="G389" s="27" t="s">
        <v>343</v>
      </c>
      <c r="H389" s="28" t="s">
        <v>2678</v>
      </c>
      <c r="I389" s="28" t="s">
        <v>23362</v>
      </c>
      <c r="J389" t="s">
        <v>37</v>
      </c>
      <c r="K389" t="s">
        <v>38</v>
      </c>
      <c r="M389" t="s">
        <v>39</v>
      </c>
      <c r="N389" s="1" t="str">
        <f>VLOOKUP($A389,Sheet1!$A$1:$T$2589,6,0)</f>
        <v>数学</v>
      </c>
      <c r="O389" t="s">
        <v>23370</v>
      </c>
    </row>
    <row r="390" spans="1:15" ht="15.75" customHeight="1">
      <c r="A390" s="30" t="s">
        <v>7311</v>
      </c>
      <c r="B390" s="1" t="s">
        <v>3935</v>
      </c>
      <c r="C390" s="1" t="s">
        <v>3935</v>
      </c>
      <c r="D390" s="1" t="s">
        <v>3935</v>
      </c>
      <c r="E390" s="25" t="s">
        <v>23357</v>
      </c>
      <c r="F390" s="26" t="s">
        <v>23358</v>
      </c>
      <c r="G390" s="27" t="s">
        <v>343</v>
      </c>
      <c r="H390" s="28" t="s">
        <v>2678</v>
      </c>
      <c r="I390" s="28" t="s">
        <v>23362</v>
      </c>
      <c r="J390" t="s">
        <v>37</v>
      </c>
      <c r="K390" t="s">
        <v>38</v>
      </c>
      <c r="M390" t="s">
        <v>375</v>
      </c>
      <c r="N390" s="1" t="str">
        <f>VLOOKUP($A390,Sheet1!$A$1:$T$2589,6,0)</f>
        <v>语文</v>
      </c>
    </row>
    <row r="391" spans="1:15" ht="15.75" customHeight="1">
      <c r="A391" s="30" t="s">
        <v>6936</v>
      </c>
      <c r="B391" s="1" t="s">
        <v>3950</v>
      </c>
      <c r="C391" s="1" t="s">
        <v>3950</v>
      </c>
      <c r="D391" s="1" t="s">
        <v>3950</v>
      </c>
      <c r="E391" s="25" t="s">
        <v>23357</v>
      </c>
      <c r="F391" s="26" t="s">
        <v>23358</v>
      </c>
      <c r="G391" s="27" t="s">
        <v>343</v>
      </c>
      <c r="H391" s="28" t="s">
        <v>2678</v>
      </c>
      <c r="I391" s="28" t="s">
        <v>23359</v>
      </c>
      <c r="J391" t="s">
        <v>37</v>
      </c>
      <c r="K391" t="s">
        <v>38</v>
      </c>
      <c r="M391" t="s">
        <v>375</v>
      </c>
      <c r="N391" s="1" t="str">
        <f>VLOOKUP($A391,Sheet1!$A$1:$T$2589,6,0)</f>
        <v>英语</v>
      </c>
    </row>
    <row r="392" spans="1:15" ht="15.75" customHeight="1">
      <c r="A392" s="30" t="s">
        <v>17596</v>
      </c>
      <c r="B392" s="1" t="s">
        <v>3963</v>
      </c>
      <c r="C392" s="1" t="s">
        <v>3963</v>
      </c>
      <c r="D392" s="1" t="s">
        <v>3963</v>
      </c>
      <c r="E392" s="25" t="s">
        <v>23357</v>
      </c>
      <c r="F392" s="26" t="s">
        <v>23381</v>
      </c>
      <c r="G392" s="27" t="s">
        <v>343</v>
      </c>
      <c r="H392" s="28" t="s">
        <v>2678</v>
      </c>
      <c r="I392" s="28" t="s">
        <v>23359</v>
      </c>
      <c r="J392" t="s">
        <v>37</v>
      </c>
      <c r="K392" t="s">
        <v>38</v>
      </c>
      <c r="M392" t="s">
        <v>375</v>
      </c>
      <c r="N392" s="1" t="str">
        <f>VLOOKUP($A392,Sheet1!$A$1:$T$2589,6,0)</f>
        <v>未提及</v>
      </c>
    </row>
    <row r="393" spans="1:15" ht="15.75" customHeight="1">
      <c r="A393" s="30" t="s">
        <v>15069</v>
      </c>
      <c r="B393" s="1" t="s">
        <v>3966</v>
      </c>
      <c r="C393" s="1" t="s">
        <v>3966</v>
      </c>
      <c r="D393" s="1" t="s">
        <v>3966</v>
      </c>
      <c r="E393" s="25" t="s">
        <v>23357</v>
      </c>
      <c r="F393" s="26" t="s">
        <v>23358</v>
      </c>
      <c r="G393" s="27" t="s">
        <v>343</v>
      </c>
      <c r="H393" s="28" t="s">
        <v>2678</v>
      </c>
      <c r="I393" s="28" t="s">
        <v>23359</v>
      </c>
      <c r="J393" t="s">
        <v>37</v>
      </c>
      <c r="K393" t="s">
        <v>171</v>
      </c>
      <c r="M393" t="s">
        <v>375</v>
      </c>
      <c r="N393" s="1" t="str">
        <f>VLOOKUP($A393,Sheet1!$A$1:$T$2589,6,0)</f>
        <v>未提及</v>
      </c>
    </row>
    <row r="394" spans="1:15" ht="15.75" customHeight="1">
      <c r="A394" s="30" t="s">
        <v>6936</v>
      </c>
      <c r="B394" s="1" t="s">
        <v>3969</v>
      </c>
      <c r="C394" s="1" t="s">
        <v>3969</v>
      </c>
      <c r="D394" s="1" t="s">
        <v>3969</v>
      </c>
      <c r="E394" s="25" t="s">
        <v>23357</v>
      </c>
      <c r="F394" s="26" t="s">
        <v>23358</v>
      </c>
      <c r="G394" s="27" t="s">
        <v>343</v>
      </c>
      <c r="H394" s="28" t="s">
        <v>2678</v>
      </c>
      <c r="I394" s="28" t="s">
        <v>23359</v>
      </c>
      <c r="J394" t="s">
        <v>37</v>
      </c>
      <c r="K394" t="s">
        <v>171</v>
      </c>
      <c r="M394" t="s">
        <v>375</v>
      </c>
      <c r="N394" s="1" t="str">
        <f>VLOOKUP($A394,Sheet1!$A$1:$T$2589,6,0)</f>
        <v>英语</v>
      </c>
    </row>
    <row r="395" spans="1:15" ht="15.75" customHeight="1">
      <c r="A395" s="30" t="s">
        <v>7781</v>
      </c>
      <c r="B395" s="1" t="s">
        <v>3982</v>
      </c>
      <c r="C395" s="1" t="s">
        <v>3982</v>
      </c>
      <c r="D395" s="1" t="s">
        <v>3982</v>
      </c>
      <c r="E395" s="25" t="s">
        <v>23357</v>
      </c>
      <c r="F395" s="26" t="s">
        <v>23358</v>
      </c>
      <c r="G395" s="27" t="s">
        <v>343</v>
      </c>
      <c r="H395" s="28" t="s">
        <v>2678</v>
      </c>
      <c r="I395" s="28" t="s">
        <v>23359</v>
      </c>
      <c r="J395" t="s">
        <v>37</v>
      </c>
      <c r="K395" t="s">
        <v>171</v>
      </c>
      <c r="M395" t="s">
        <v>375</v>
      </c>
      <c r="N395" s="1" t="str">
        <f>VLOOKUP($A395,Sheet1!$A$1:$T$2589,6,0)</f>
        <v>物理/化学/生物</v>
      </c>
    </row>
    <row r="396" spans="1:15" ht="15.75" customHeight="1">
      <c r="A396" s="30" t="s">
        <v>4732</v>
      </c>
      <c r="B396" s="1" t="s">
        <v>3994</v>
      </c>
      <c r="C396" s="1" t="s">
        <v>3994</v>
      </c>
      <c r="D396" s="1" t="s">
        <v>3994</v>
      </c>
      <c r="E396" s="25" t="s">
        <v>23357</v>
      </c>
      <c r="F396" s="26" t="s">
        <v>23358</v>
      </c>
      <c r="G396" s="27" t="s">
        <v>135</v>
      </c>
      <c r="H396" s="28" t="s">
        <v>2678</v>
      </c>
      <c r="I396" s="28" t="s">
        <v>23362</v>
      </c>
      <c r="J396" t="s">
        <v>37</v>
      </c>
      <c r="K396" t="s">
        <v>38</v>
      </c>
      <c r="M396" t="s">
        <v>375</v>
      </c>
      <c r="N396" s="1" t="str">
        <f>VLOOKUP($A396,Sheet1!$A$1:$T$2589,6,0)</f>
        <v>体育</v>
      </c>
    </row>
    <row r="397" spans="1:15" ht="15.75" customHeight="1">
      <c r="A397" s="30" t="s">
        <v>12134</v>
      </c>
      <c r="B397" s="1" t="s">
        <v>3997</v>
      </c>
      <c r="C397" s="1" t="s">
        <v>3997</v>
      </c>
      <c r="D397" s="1" t="s">
        <v>3997</v>
      </c>
      <c r="E397" s="25" t="s">
        <v>23357</v>
      </c>
      <c r="F397" s="26" t="s">
        <v>23358</v>
      </c>
      <c r="G397" s="27" t="s">
        <v>343</v>
      </c>
      <c r="H397" s="28" t="s">
        <v>2678</v>
      </c>
      <c r="I397" s="28" t="s">
        <v>23362</v>
      </c>
      <c r="J397" t="s">
        <v>37</v>
      </c>
      <c r="K397" t="s">
        <v>38</v>
      </c>
      <c r="M397" t="s">
        <v>375</v>
      </c>
      <c r="N397" s="1" t="str">
        <f>VLOOKUP($A397,Sheet1!$A$1:$T$2589,6,0)</f>
        <v>体育</v>
      </c>
    </row>
    <row r="398" spans="1:15" ht="15.75" customHeight="1">
      <c r="A398" s="30" t="s">
        <v>5581</v>
      </c>
      <c r="B398" s="1" t="s">
        <v>4000</v>
      </c>
      <c r="C398" s="1" t="s">
        <v>4000</v>
      </c>
      <c r="D398" s="1" t="s">
        <v>4000</v>
      </c>
      <c r="E398" s="25" t="s">
        <v>23357</v>
      </c>
      <c r="F398" s="26" t="s">
        <v>23358</v>
      </c>
      <c r="G398" s="27" t="s">
        <v>343</v>
      </c>
      <c r="H398" s="28" t="s">
        <v>23401</v>
      </c>
      <c r="I398" s="28" t="s">
        <v>23359</v>
      </c>
      <c r="J398" t="s">
        <v>37</v>
      </c>
      <c r="K398" t="s">
        <v>38</v>
      </c>
      <c r="M398" t="s">
        <v>375</v>
      </c>
      <c r="N398" s="1" t="str">
        <f>VLOOKUP($A398,Sheet1!$A$1:$T$2589,6,0)</f>
        <v>音乐</v>
      </c>
    </row>
    <row r="399" spans="1:15" ht="15.75" customHeight="1">
      <c r="A399" s="30" t="s">
        <v>7092</v>
      </c>
      <c r="B399" s="1" t="s">
        <v>4003</v>
      </c>
      <c r="C399" s="1" t="s">
        <v>4003</v>
      </c>
      <c r="D399" s="1" t="s">
        <v>4003</v>
      </c>
      <c r="E399" s="25" t="s">
        <v>23357</v>
      </c>
      <c r="F399" s="26" t="s">
        <v>23358</v>
      </c>
      <c r="G399" s="27" t="s">
        <v>343</v>
      </c>
      <c r="H399" s="28" t="s">
        <v>2678</v>
      </c>
      <c r="I399" s="28" t="s">
        <v>23362</v>
      </c>
      <c r="J399" t="s">
        <v>37</v>
      </c>
      <c r="K399" t="s">
        <v>38</v>
      </c>
      <c r="M399" t="s">
        <v>39</v>
      </c>
      <c r="N399" s="1" t="str">
        <f>VLOOKUP($A399,Sheet1!$A$1:$T$2589,6,0)</f>
        <v>美术</v>
      </c>
    </row>
    <row r="400" spans="1:15" s="244" customFormat="1" ht="15.75" customHeight="1">
      <c r="A400" s="30" t="s">
        <v>11782</v>
      </c>
      <c r="B400" s="42" t="s">
        <v>4006</v>
      </c>
      <c r="C400" s="42" t="s">
        <v>4006</v>
      </c>
      <c r="D400" s="42" t="s">
        <v>4006</v>
      </c>
      <c r="E400" s="43" t="s">
        <v>23357</v>
      </c>
      <c r="F400" s="26" t="s">
        <v>23360</v>
      </c>
      <c r="G400" s="44" t="s">
        <v>343</v>
      </c>
      <c r="H400" s="43" t="s">
        <v>2678</v>
      </c>
      <c r="I400" s="43" t="s">
        <v>23359</v>
      </c>
      <c r="J400" s="45" t="s">
        <v>37</v>
      </c>
      <c r="K400" s="45" t="s">
        <v>38</v>
      </c>
      <c r="M400" s="45" t="s">
        <v>39</v>
      </c>
      <c r="N400" s="42" t="str">
        <f>VLOOKUP($A400,Sheet1!$A$1:$T$2589,6,0)</f>
        <v>综合素质</v>
      </c>
    </row>
    <row r="401" spans="1:14" ht="15.75" customHeight="1">
      <c r="A401" s="30" t="s">
        <v>15121</v>
      </c>
      <c r="B401" s="1" t="s">
        <v>4020</v>
      </c>
      <c r="C401" s="1" t="s">
        <v>4020</v>
      </c>
      <c r="D401" s="1" t="s">
        <v>4020</v>
      </c>
      <c r="E401" s="25" t="s">
        <v>23357</v>
      </c>
      <c r="F401" s="26" t="s">
        <v>23358</v>
      </c>
      <c r="G401" s="27" t="s">
        <v>343</v>
      </c>
      <c r="H401" s="28" t="s">
        <v>2678</v>
      </c>
      <c r="I401" s="28" t="s">
        <v>23362</v>
      </c>
      <c r="J401" t="s">
        <v>37</v>
      </c>
      <c r="K401" t="s">
        <v>38</v>
      </c>
      <c r="M401" t="s">
        <v>39</v>
      </c>
      <c r="N401" s="1" t="str">
        <f>VLOOKUP($A401,Sheet1!$A$1:$T$2589,6,0)</f>
        <v>语言</v>
      </c>
    </row>
    <row r="402" spans="1:14" ht="15.75" customHeight="1">
      <c r="A402" s="30" t="s">
        <v>5888</v>
      </c>
      <c r="B402" s="1" t="s">
        <v>4025</v>
      </c>
      <c r="C402" s="1" t="s">
        <v>4025</v>
      </c>
      <c r="D402" s="1" t="s">
        <v>4025</v>
      </c>
      <c r="E402" s="25" t="s">
        <v>23357</v>
      </c>
      <c r="F402" s="26" t="s">
        <v>23358</v>
      </c>
      <c r="G402" s="27" t="s">
        <v>343</v>
      </c>
      <c r="H402" s="28" t="s">
        <v>2678</v>
      </c>
      <c r="I402" s="28" t="s">
        <v>23362</v>
      </c>
      <c r="J402" t="s">
        <v>37</v>
      </c>
      <c r="K402" t="s">
        <v>38</v>
      </c>
      <c r="M402" t="s">
        <v>39</v>
      </c>
      <c r="N402" s="1" t="str">
        <f>VLOOKUP($A402,Sheet1!$A$1:$T$2589,6,0)</f>
        <v>物理、地理</v>
      </c>
    </row>
    <row r="403" spans="1:14" ht="15.75" customHeight="1">
      <c r="A403" s="30" t="s">
        <v>4021</v>
      </c>
      <c r="B403" s="1" t="s">
        <v>4022</v>
      </c>
      <c r="C403" s="1" t="s">
        <v>4022</v>
      </c>
      <c r="D403" s="1" t="s">
        <v>4022</v>
      </c>
      <c r="E403" s="25" t="s">
        <v>23357</v>
      </c>
      <c r="F403" s="26" t="s">
        <v>23358</v>
      </c>
      <c r="G403" s="27" t="s">
        <v>343</v>
      </c>
      <c r="H403" s="28" t="s">
        <v>2678</v>
      </c>
      <c r="I403" s="28" t="s">
        <v>23362</v>
      </c>
      <c r="J403" t="s">
        <v>37</v>
      </c>
      <c r="K403" t="s">
        <v>38</v>
      </c>
      <c r="M403" t="s">
        <v>39</v>
      </c>
      <c r="N403" s="1" t="str">
        <f>VLOOKUP($A403,Sheet1!$A$1:$T$2589,6,0)</f>
        <v>未提及</v>
      </c>
    </row>
    <row r="404" spans="1:14" ht="15.75" customHeight="1">
      <c r="A404" s="30" t="s">
        <v>9421</v>
      </c>
      <c r="B404" s="1" t="s">
        <v>4041</v>
      </c>
      <c r="C404" s="1" t="s">
        <v>4041</v>
      </c>
      <c r="D404" s="1" t="s">
        <v>4041</v>
      </c>
      <c r="E404" s="25" t="s">
        <v>23357</v>
      </c>
      <c r="F404" s="26" t="s">
        <v>23358</v>
      </c>
      <c r="G404" s="27" t="s">
        <v>343</v>
      </c>
      <c r="H404" s="28" t="s">
        <v>2678</v>
      </c>
      <c r="I404" s="28" t="s">
        <v>23359</v>
      </c>
      <c r="J404" t="s">
        <v>87</v>
      </c>
      <c r="K404" t="s">
        <v>38</v>
      </c>
      <c r="M404" t="s">
        <v>39</v>
      </c>
      <c r="N404" s="1" t="str">
        <f>VLOOKUP($A404,Sheet1!$A$1:$T$2589,6,0)</f>
        <v>未提及</v>
      </c>
    </row>
    <row r="405" spans="1:14" ht="15.75" customHeight="1">
      <c r="A405" s="30" t="s">
        <v>3565</v>
      </c>
      <c r="B405" s="1" t="s">
        <v>3571</v>
      </c>
      <c r="C405" s="1" t="s">
        <v>3571</v>
      </c>
      <c r="D405" s="1" t="s">
        <v>3571</v>
      </c>
      <c r="E405" s="25" t="s">
        <v>23357</v>
      </c>
      <c r="F405" s="26" t="s">
        <v>23358</v>
      </c>
      <c r="G405" s="27" t="s">
        <v>343</v>
      </c>
      <c r="H405" s="28" t="s">
        <v>2678</v>
      </c>
      <c r="I405" s="28" t="s">
        <v>23362</v>
      </c>
      <c r="J405" t="s">
        <v>87</v>
      </c>
      <c r="K405" t="s">
        <v>38</v>
      </c>
      <c r="M405" t="s">
        <v>39</v>
      </c>
      <c r="N405" s="1" t="str">
        <f>VLOOKUP($A405,Sheet1!$A$1:$T$2589,6,0)</f>
        <v>数学</v>
      </c>
    </row>
    <row r="406" spans="1:14" ht="15.75" customHeight="1">
      <c r="A406" s="30" t="s">
        <v>23256</v>
      </c>
      <c r="B406" s="6" t="s">
        <v>4056</v>
      </c>
      <c r="C406" t="s">
        <v>4056</v>
      </c>
      <c r="D406" s="1" t="s">
        <v>4056</v>
      </c>
      <c r="E406" s="40" t="s">
        <v>23357</v>
      </c>
      <c r="F406" s="26" t="s">
        <v>23358</v>
      </c>
      <c r="G406" s="41" t="s">
        <v>343</v>
      </c>
      <c r="H406" s="28" t="s">
        <v>2678</v>
      </c>
      <c r="I406" s="28" t="s">
        <v>23359</v>
      </c>
      <c r="J406" t="s">
        <v>37</v>
      </c>
      <c r="K406" t="s">
        <v>38</v>
      </c>
      <c r="M406" t="s">
        <v>39</v>
      </c>
      <c r="N406" t="str">
        <f>VLOOKUP($A406,Sheet1!$A$1:$T$2589,6,0)</f>
        <v>特殊教育</v>
      </c>
    </row>
    <row r="407" spans="1:14" ht="15.75" customHeight="1">
      <c r="A407" s="30" t="s">
        <v>10343</v>
      </c>
      <c r="B407" s="5" t="s">
        <v>4058</v>
      </c>
      <c r="C407" s="1" t="s">
        <v>4058</v>
      </c>
      <c r="D407" t="s">
        <v>4058</v>
      </c>
      <c r="E407" s="48" t="s">
        <v>23357</v>
      </c>
      <c r="F407" s="26" t="s">
        <v>23358</v>
      </c>
      <c r="G407" s="27" t="s">
        <v>343</v>
      </c>
      <c r="H407" s="50" t="s">
        <v>2678</v>
      </c>
      <c r="I407" s="28" t="s">
        <v>23362</v>
      </c>
      <c r="J407" t="s">
        <v>37</v>
      </c>
      <c r="K407" t="s">
        <v>38</v>
      </c>
      <c r="M407" t="s">
        <v>39</v>
      </c>
      <c r="N407" s="1" t="str">
        <f>VLOOKUP($A407,Sheet1!$A$1:$T$2589,6,0)</f>
        <v>科学</v>
      </c>
    </row>
    <row r="408" spans="1:14" s="86" customFormat="1" ht="15.75" customHeight="1">
      <c r="A408" s="30" t="s">
        <v>4411</v>
      </c>
      <c r="B408" s="42" t="s">
        <v>4063</v>
      </c>
      <c r="C408" s="42" t="s">
        <v>4063</v>
      </c>
      <c r="D408" s="42" t="s">
        <v>4063</v>
      </c>
      <c r="E408" s="43" t="s">
        <v>23357</v>
      </c>
      <c r="F408" s="26" t="s">
        <v>23358</v>
      </c>
      <c r="G408" s="44" t="s">
        <v>343</v>
      </c>
      <c r="H408" s="43" t="s">
        <v>2678</v>
      </c>
      <c r="I408" s="43" t="s">
        <v>23362</v>
      </c>
      <c r="J408" s="45" t="s">
        <v>37</v>
      </c>
      <c r="K408" s="45" t="s">
        <v>38</v>
      </c>
      <c r="M408" s="45" t="s">
        <v>39</v>
      </c>
      <c r="N408" s="42" t="str">
        <f>VLOOKUP($A408,Sheet1!$A$1:$T$2589,6,0)</f>
        <v>地理</v>
      </c>
    </row>
    <row r="409" spans="1:14" ht="15.75" customHeight="1">
      <c r="A409" s="30" t="s">
        <v>3938</v>
      </c>
      <c r="B409" s="1" t="s">
        <v>3944</v>
      </c>
      <c r="C409" s="1" t="s">
        <v>3944</v>
      </c>
      <c r="D409" s="1" t="s">
        <v>3944</v>
      </c>
      <c r="E409" s="25" t="s">
        <v>23357</v>
      </c>
      <c r="F409" s="26" t="s">
        <v>23358</v>
      </c>
      <c r="G409" s="44" t="s">
        <v>343</v>
      </c>
      <c r="H409" s="43" t="s">
        <v>2678</v>
      </c>
      <c r="I409" s="43" t="s">
        <v>23359</v>
      </c>
      <c r="J409" t="s">
        <v>37</v>
      </c>
      <c r="K409" t="s">
        <v>38</v>
      </c>
      <c r="M409" t="s">
        <v>39</v>
      </c>
      <c r="N409" s="1" t="str">
        <f>VLOOKUP($A409,Sheet1!$A$1:$T$2589,6,0)</f>
        <v>语文</v>
      </c>
    </row>
    <row r="410" spans="1:14" ht="15.75" customHeight="1">
      <c r="A410" s="30" t="s">
        <v>17447</v>
      </c>
      <c r="B410" s="1" t="s">
        <v>4076</v>
      </c>
      <c r="C410" s="1" t="s">
        <v>4076</v>
      </c>
      <c r="D410" s="1" t="s">
        <v>4076</v>
      </c>
      <c r="E410" s="25" t="s">
        <v>23357</v>
      </c>
      <c r="F410" s="26" t="s">
        <v>23358</v>
      </c>
      <c r="G410" s="51" t="s">
        <v>343</v>
      </c>
      <c r="H410" s="51" t="s">
        <v>2678</v>
      </c>
      <c r="I410" s="51" t="s">
        <v>23362</v>
      </c>
      <c r="J410" t="s">
        <v>37</v>
      </c>
      <c r="K410" t="s">
        <v>38</v>
      </c>
      <c r="M410" t="s">
        <v>39</v>
      </c>
      <c r="N410" s="1" t="str">
        <f>VLOOKUP($A410,Sheet1!$A$1:$T$2589,6,0)</f>
        <v>体育</v>
      </c>
    </row>
    <row r="411" spans="1:14" ht="15.75" customHeight="1">
      <c r="A411" s="30" t="s">
        <v>2094</v>
      </c>
      <c r="B411" s="1" t="s">
        <v>2107</v>
      </c>
      <c r="C411" s="1" t="s">
        <v>2107</v>
      </c>
      <c r="D411" s="1" t="s">
        <v>2107</v>
      </c>
      <c r="E411" s="25" t="s">
        <v>23357</v>
      </c>
      <c r="F411" s="26" t="s">
        <v>23358</v>
      </c>
      <c r="G411" s="27" t="s">
        <v>135</v>
      </c>
      <c r="H411" s="28" t="s">
        <v>2678</v>
      </c>
      <c r="I411" s="28" t="s">
        <v>23362</v>
      </c>
      <c r="J411" t="s">
        <v>37</v>
      </c>
      <c r="K411" t="s">
        <v>38</v>
      </c>
      <c r="M411" t="s">
        <v>39</v>
      </c>
      <c r="N411" s="1" t="str">
        <f>VLOOKUP($A411,Sheet1!$A$1:$T$2589,6,0)</f>
        <v>体育</v>
      </c>
    </row>
    <row r="412" spans="1:14" ht="15.75" customHeight="1">
      <c r="A412" s="30" t="s">
        <v>10386</v>
      </c>
      <c r="B412" s="1" t="s">
        <v>4120</v>
      </c>
      <c r="C412" s="1" t="s">
        <v>4120</v>
      </c>
      <c r="D412" s="1" t="s">
        <v>4120</v>
      </c>
      <c r="E412" s="25" t="s">
        <v>23357</v>
      </c>
      <c r="F412" s="26" t="s">
        <v>23363</v>
      </c>
      <c r="G412" s="27" t="s">
        <v>343</v>
      </c>
      <c r="H412" s="28" t="s">
        <v>2678</v>
      </c>
      <c r="I412" s="28" t="s">
        <v>23362</v>
      </c>
      <c r="J412" t="s">
        <v>37</v>
      </c>
      <c r="K412" t="s">
        <v>38</v>
      </c>
      <c r="M412" t="s">
        <v>39</v>
      </c>
      <c r="N412" s="1" t="str">
        <f>VLOOKUP($A412,Sheet1!$A$1:$T$2589,6,0)</f>
        <v>体育</v>
      </c>
    </row>
    <row r="413" spans="1:14" ht="15.75" customHeight="1">
      <c r="A413" s="30" t="s">
        <v>15154</v>
      </c>
      <c r="B413" s="1" t="s">
        <v>4140</v>
      </c>
      <c r="C413" s="1" t="s">
        <v>4140</v>
      </c>
      <c r="D413" s="1" t="s">
        <v>4140</v>
      </c>
      <c r="E413" s="25" t="s">
        <v>23357</v>
      </c>
      <c r="F413" s="26" t="s">
        <v>23358</v>
      </c>
      <c r="G413" s="27" t="s">
        <v>343</v>
      </c>
      <c r="H413" s="28" t="s">
        <v>2678</v>
      </c>
      <c r="I413" s="28" t="s">
        <v>23362</v>
      </c>
      <c r="J413" t="s">
        <v>37</v>
      </c>
      <c r="K413" t="s">
        <v>38</v>
      </c>
      <c r="M413" t="s">
        <v>39</v>
      </c>
      <c r="N413" s="1" t="str">
        <f>VLOOKUP($A413,Sheet1!$A$1:$T$2589,6,0)</f>
        <v>未提及</v>
      </c>
    </row>
    <row r="414" spans="1:14" ht="15.75" customHeight="1">
      <c r="A414" s="30" t="s">
        <v>10793</v>
      </c>
      <c r="B414" s="1" t="s">
        <v>4152</v>
      </c>
      <c r="C414" s="1" t="s">
        <v>4152</v>
      </c>
      <c r="D414" s="1" t="s">
        <v>4152</v>
      </c>
      <c r="E414" s="25" t="s">
        <v>23357</v>
      </c>
      <c r="F414" s="26" t="s">
        <v>23369</v>
      </c>
      <c r="G414" s="27" t="s">
        <v>343</v>
      </c>
      <c r="H414" s="28" t="s">
        <v>2678</v>
      </c>
      <c r="I414" s="28" t="s">
        <v>23359</v>
      </c>
      <c r="J414" t="s">
        <v>37</v>
      </c>
      <c r="K414" t="s">
        <v>171</v>
      </c>
      <c r="M414" t="s">
        <v>375</v>
      </c>
      <c r="N414" s="1" t="str">
        <f>VLOOKUP($A414,Sheet1!$A$1:$T$2589,6,0)</f>
        <v>体育</v>
      </c>
    </row>
    <row r="415" spans="1:14" ht="15.75" customHeight="1">
      <c r="A415" s="30" t="s">
        <v>15154</v>
      </c>
      <c r="B415" s="1" t="s">
        <v>4156</v>
      </c>
      <c r="C415" s="1" t="s">
        <v>4156</v>
      </c>
      <c r="D415" s="1" t="s">
        <v>4156</v>
      </c>
      <c r="E415" s="25" t="s">
        <v>23357</v>
      </c>
      <c r="F415" s="26" t="s">
        <v>23358</v>
      </c>
      <c r="G415" s="27" t="s">
        <v>343</v>
      </c>
      <c r="H415" s="28" t="s">
        <v>2678</v>
      </c>
      <c r="I415" s="28" t="s">
        <v>23362</v>
      </c>
      <c r="J415" t="s">
        <v>37</v>
      </c>
      <c r="K415" t="s">
        <v>38</v>
      </c>
      <c r="M415" t="s">
        <v>39</v>
      </c>
      <c r="N415" s="1" t="str">
        <f>VLOOKUP($A415,Sheet1!$A$1:$T$2589,6,0)</f>
        <v>未提及</v>
      </c>
    </row>
    <row r="416" spans="1:14" ht="15.75" customHeight="1">
      <c r="A416" s="30" t="s">
        <v>13613</v>
      </c>
      <c r="B416" s="1" t="s">
        <v>4158</v>
      </c>
      <c r="C416" s="1" t="s">
        <v>4158</v>
      </c>
      <c r="D416" s="1" t="s">
        <v>4158</v>
      </c>
      <c r="E416" s="25" t="s">
        <v>23357</v>
      </c>
      <c r="F416" s="26" t="s">
        <v>23358</v>
      </c>
      <c r="G416" s="27" t="s">
        <v>343</v>
      </c>
      <c r="H416" s="28" t="s">
        <v>2678</v>
      </c>
      <c r="I416" s="28" t="s">
        <v>23359</v>
      </c>
      <c r="J416" t="s">
        <v>37</v>
      </c>
      <c r="K416" t="s">
        <v>38</v>
      </c>
      <c r="M416" t="s">
        <v>39</v>
      </c>
      <c r="N416" s="1" t="str">
        <f>VLOOKUP($A416,Sheet1!$A$1:$T$2589,6,0)</f>
        <v>语文</v>
      </c>
    </row>
    <row r="417" spans="1:14" s="86" customFormat="1" ht="15.75" customHeight="1">
      <c r="A417" s="30" t="s">
        <v>2908</v>
      </c>
      <c r="B417" s="42" t="s">
        <v>2924</v>
      </c>
      <c r="C417" s="42" t="s">
        <v>2924</v>
      </c>
      <c r="D417" s="42" t="s">
        <v>2924</v>
      </c>
      <c r="E417" s="43" t="s">
        <v>23357</v>
      </c>
      <c r="F417" s="26" t="s">
        <v>23363</v>
      </c>
      <c r="G417" s="44" t="s">
        <v>343</v>
      </c>
      <c r="H417" s="43" t="s">
        <v>2678</v>
      </c>
      <c r="I417" s="43" t="s">
        <v>23362</v>
      </c>
      <c r="J417" s="45" t="s">
        <v>37</v>
      </c>
      <c r="K417" s="45" t="s">
        <v>38</v>
      </c>
      <c r="M417" s="45" t="s">
        <v>39</v>
      </c>
      <c r="N417" s="42" t="str">
        <f>VLOOKUP($A417,Sheet1!$A$1:$T$2589,6,0)</f>
        <v>未提及</v>
      </c>
    </row>
    <row r="418" spans="1:14" ht="15.75" customHeight="1">
      <c r="A418" s="30" t="s">
        <v>6853</v>
      </c>
      <c r="B418" s="1" t="s">
        <v>4173</v>
      </c>
      <c r="C418" s="1" t="s">
        <v>4173</v>
      </c>
      <c r="D418" s="1" t="s">
        <v>4173</v>
      </c>
      <c r="E418" s="25" t="s">
        <v>23357</v>
      </c>
      <c r="F418" s="26" t="s">
        <v>23358</v>
      </c>
      <c r="G418" s="27" t="s">
        <v>343</v>
      </c>
      <c r="H418" s="28" t="s">
        <v>2678</v>
      </c>
      <c r="I418" s="28" t="s">
        <v>23359</v>
      </c>
      <c r="J418" t="s">
        <v>37</v>
      </c>
      <c r="K418" t="s">
        <v>38</v>
      </c>
      <c r="M418" t="s">
        <v>39</v>
      </c>
      <c r="N418" s="1" t="str">
        <f>VLOOKUP($A418,Sheet1!$A$1:$T$2589,6,0)</f>
        <v>数学</v>
      </c>
    </row>
    <row r="419" spans="1:14" ht="15.75" customHeight="1">
      <c r="A419" s="30" t="s">
        <v>2408</v>
      </c>
      <c r="B419" s="1" t="s">
        <v>2414</v>
      </c>
      <c r="C419" s="1" t="s">
        <v>2414</v>
      </c>
      <c r="D419" s="1" t="s">
        <v>2414</v>
      </c>
      <c r="E419" s="25" t="s">
        <v>23357</v>
      </c>
      <c r="F419" s="26" t="s">
        <v>23358</v>
      </c>
      <c r="G419" s="27" t="s">
        <v>343</v>
      </c>
      <c r="H419" s="28" t="s">
        <v>9054</v>
      </c>
      <c r="I419" s="28" t="s">
        <v>23359</v>
      </c>
      <c r="J419" t="s">
        <v>37</v>
      </c>
      <c r="K419" t="s">
        <v>38</v>
      </c>
      <c r="M419" t="s">
        <v>39</v>
      </c>
      <c r="N419" s="1" t="str">
        <f>VLOOKUP($A419,Sheet1!$A$1:$T$2589,6,0)</f>
        <v>语文</v>
      </c>
    </row>
    <row r="420" spans="1:14" ht="15.75" customHeight="1">
      <c r="A420" s="30" t="s">
        <v>9270</v>
      </c>
      <c r="B420" s="1" t="s">
        <v>4188</v>
      </c>
      <c r="C420" s="1" t="s">
        <v>4188</v>
      </c>
      <c r="D420" s="1" t="s">
        <v>4188</v>
      </c>
      <c r="E420" s="25" t="s">
        <v>23357</v>
      </c>
      <c r="F420" s="26" t="s">
        <v>23358</v>
      </c>
      <c r="G420" s="27" t="s">
        <v>343</v>
      </c>
      <c r="H420" s="28" t="s">
        <v>2678</v>
      </c>
      <c r="I420" s="28" t="s">
        <v>23359</v>
      </c>
      <c r="J420" t="s">
        <v>37</v>
      </c>
      <c r="K420" t="s">
        <v>38</v>
      </c>
      <c r="M420" t="s">
        <v>39</v>
      </c>
      <c r="N420" s="1" t="str">
        <f>VLOOKUP($A420,Sheet1!$A$1:$T$2589,6,0)</f>
        <v>语文</v>
      </c>
    </row>
    <row r="421" spans="1:14" ht="15.75" customHeight="1">
      <c r="A421" s="30" t="s">
        <v>17018</v>
      </c>
      <c r="B421" s="1" t="s">
        <v>4200</v>
      </c>
      <c r="C421" s="1" t="s">
        <v>4200</v>
      </c>
      <c r="D421" s="1" t="s">
        <v>4200</v>
      </c>
      <c r="E421" s="25" t="s">
        <v>23357</v>
      </c>
      <c r="F421" s="26" t="s">
        <v>23358</v>
      </c>
      <c r="G421" s="27" t="s">
        <v>343</v>
      </c>
      <c r="H421" s="28" t="s">
        <v>2678</v>
      </c>
      <c r="I421" s="28" t="s">
        <v>23362</v>
      </c>
      <c r="J421" t="s">
        <v>87</v>
      </c>
      <c r="K421" t="s">
        <v>234</v>
      </c>
      <c r="M421" t="s">
        <v>39</v>
      </c>
      <c r="N421" s="1" t="str">
        <f>VLOOKUP($A421,Sheet1!$A$1:$T$2589,6,0)</f>
        <v>语文</v>
      </c>
    </row>
    <row r="422" spans="1:14" ht="15.75" customHeight="1">
      <c r="A422" s="30" t="s">
        <v>6332</v>
      </c>
      <c r="B422" s="1" t="s">
        <v>4203</v>
      </c>
      <c r="C422" s="1" t="s">
        <v>4203</v>
      </c>
      <c r="D422" s="1" t="s">
        <v>4203</v>
      </c>
      <c r="E422" s="25" t="s">
        <v>23357</v>
      </c>
      <c r="F422" s="26" t="s">
        <v>23358</v>
      </c>
      <c r="G422" s="27" t="s">
        <v>343</v>
      </c>
      <c r="H422" s="28" t="s">
        <v>2678</v>
      </c>
      <c r="I422" s="28" t="s">
        <v>23359</v>
      </c>
      <c r="J422" t="s">
        <v>87</v>
      </c>
      <c r="K422" t="s">
        <v>836</v>
      </c>
      <c r="M422" t="s">
        <v>39</v>
      </c>
      <c r="N422" s="1" t="str">
        <f>VLOOKUP($A422,Sheet1!$A$1:$T$2589,6,0)</f>
        <v>语文</v>
      </c>
    </row>
    <row r="423" spans="1:14" ht="15.75" customHeight="1">
      <c r="A423" s="39" t="s">
        <v>2765</v>
      </c>
      <c r="B423" s="1" t="s">
        <v>2772</v>
      </c>
      <c r="C423" s="1" t="s">
        <v>2772</v>
      </c>
      <c r="D423" s="1" t="s">
        <v>2772</v>
      </c>
      <c r="E423" s="25" t="s">
        <v>23357</v>
      </c>
      <c r="F423" s="26" t="s">
        <v>23358</v>
      </c>
      <c r="G423" s="27" t="s">
        <v>343</v>
      </c>
      <c r="H423" s="28" t="s">
        <v>2678</v>
      </c>
      <c r="I423" s="28" t="s">
        <v>23362</v>
      </c>
      <c r="J423" t="s">
        <v>37</v>
      </c>
      <c r="K423" t="s">
        <v>38</v>
      </c>
      <c r="M423" t="s">
        <v>39</v>
      </c>
      <c r="N423" s="1" t="str">
        <f>VLOOKUP($A423,Sheet1!$A$1:$T$2589,6,0)</f>
        <v>心理健康教育</v>
      </c>
    </row>
    <row r="424" spans="1:14">
      <c r="A424" s="30" t="s">
        <v>3783</v>
      </c>
      <c r="B424" s="1" t="s">
        <v>3795</v>
      </c>
      <c r="C424" s="1" t="s">
        <v>3795</v>
      </c>
      <c r="D424" s="1" t="s">
        <v>3795</v>
      </c>
      <c r="E424" s="25" t="s">
        <v>23357</v>
      </c>
      <c r="F424" s="26" t="s">
        <v>23358</v>
      </c>
      <c r="G424" s="27" t="s">
        <v>343</v>
      </c>
      <c r="H424" s="28" t="s">
        <v>2678</v>
      </c>
      <c r="I424" s="28" t="s">
        <v>23362</v>
      </c>
      <c r="J424" t="s">
        <v>37</v>
      </c>
      <c r="K424" t="s">
        <v>38</v>
      </c>
      <c r="M424" t="s">
        <v>39</v>
      </c>
      <c r="N424" s="1" t="str">
        <f>VLOOKUP($A424,Sheet1!$A$1:$T$2589,6,0)</f>
        <v>数学</v>
      </c>
    </row>
    <row r="425" spans="1:14" ht="15.75" customHeight="1">
      <c r="A425" s="30" t="s">
        <v>3021</v>
      </c>
      <c r="B425" s="1" t="s">
        <v>3035</v>
      </c>
      <c r="C425" s="1" t="s">
        <v>3035</v>
      </c>
      <c r="D425" s="1" t="s">
        <v>3035</v>
      </c>
      <c r="E425" s="25" t="s">
        <v>23357</v>
      </c>
      <c r="F425" s="26" t="s">
        <v>23358</v>
      </c>
      <c r="G425" s="27" t="s">
        <v>343</v>
      </c>
      <c r="H425" s="28" t="s">
        <v>2678</v>
      </c>
      <c r="I425" s="28" t="s">
        <v>23362</v>
      </c>
      <c r="J425" t="s">
        <v>37</v>
      </c>
      <c r="K425" t="s">
        <v>38</v>
      </c>
      <c r="M425" t="s">
        <v>39</v>
      </c>
      <c r="N425" s="1" t="str">
        <f>VLOOKUP($A425,Sheet1!$A$1:$T$2589,6,0)</f>
        <v>生物, 体育, 音乐</v>
      </c>
    </row>
    <row r="426" spans="1:14" ht="15.75" customHeight="1">
      <c r="A426" s="30" t="s">
        <v>22737</v>
      </c>
      <c r="B426" s="1" t="s">
        <v>4221</v>
      </c>
      <c r="C426" s="1" t="s">
        <v>4221</v>
      </c>
      <c r="D426" s="1" t="s">
        <v>4221</v>
      </c>
      <c r="E426" s="25" t="s">
        <v>23357</v>
      </c>
      <c r="F426" s="26" t="s">
        <v>23358</v>
      </c>
      <c r="G426" s="27" t="s">
        <v>343</v>
      </c>
      <c r="H426" s="28" t="s">
        <v>2678</v>
      </c>
      <c r="I426" s="28" t="s">
        <v>23362</v>
      </c>
      <c r="J426" t="s">
        <v>37</v>
      </c>
      <c r="K426" t="s">
        <v>171</v>
      </c>
      <c r="M426" t="s">
        <v>172</v>
      </c>
      <c r="N426" s="1" t="str">
        <f>VLOOKUP($A426,Sheet1!$A$1:$T$2589,6,0)</f>
        <v>音乐</v>
      </c>
    </row>
    <row r="427" spans="1:14" ht="15.75" customHeight="1">
      <c r="A427" s="30" t="s">
        <v>20248</v>
      </c>
      <c r="B427" s="1" t="s">
        <v>4223</v>
      </c>
      <c r="C427" s="1" t="s">
        <v>4223</v>
      </c>
      <c r="D427" s="1" t="s">
        <v>4223</v>
      </c>
      <c r="E427" s="25" t="s">
        <v>23357</v>
      </c>
      <c r="F427" s="26" t="s">
        <v>23358</v>
      </c>
      <c r="G427" s="27" t="s">
        <v>343</v>
      </c>
      <c r="H427" s="28" t="s">
        <v>2678</v>
      </c>
      <c r="I427" s="28" t="s">
        <v>23359</v>
      </c>
      <c r="J427" t="s">
        <v>37</v>
      </c>
      <c r="K427" t="s">
        <v>38</v>
      </c>
      <c r="M427" t="s">
        <v>39</v>
      </c>
      <c r="N427" s="1" t="str">
        <f>VLOOKUP($A427,Sheet1!$A$1:$T$2589,6,0)</f>
        <v>语文</v>
      </c>
    </row>
    <row r="428" spans="1:14" ht="15.75" customHeight="1">
      <c r="A428" s="30" t="s">
        <v>17905</v>
      </c>
      <c r="B428" s="1" t="s">
        <v>4236</v>
      </c>
      <c r="C428" s="1" t="s">
        <v>4236</v>
      </c>
      <c r="D428" s="1" t="s">
        <v>4236</v>
      </c>
      <c r="E428" s="25" t="s">
        <v>23357</v>
      </c>
      <c r="F428" s="26" t="s">
        <v>23358</v>
      </c>
      <c r="G428" s="27" t="s">
        <v>343</v>
      </c>
      <c r="H428" s="28" t="s">
        <v>2678</v>
      </c>
      <c r="I428" s="28" t="s">
        <v>23362</v>
      </c>
      <c r="J428" t="s">
        <v>37</v>
      </c>
      <c r="K428" t="s">
        <v>38</v>
      </c>
      <c r="M428" t="s">
        <v>39</v>
      </c>
      <c r="N428" s="1" t="str">
        <f>VLOOKUP($A428,Sheet1!$A$1:$T$2589,6,0)</f>
        <v>音乐</v>
      </c>
    </row>
    <row r="429" spans="1:14" ht="15.75" customHeight="1">
      <c r="A429" s="30" t="s">
        <v>23318</v>
      </c>
      <c r="B429" s="1" t="s">
        <v>4238</v>
      </c>
      <c r="C429" s="1" t="s">
        <v>4238</v>
      </c>
      <c r="D429" s="1" t="s">
        <v>4238</v>
      </c>
      <c r="E429" s="25" t="s">
        <v>23357</v>
      </c>
      <c r="F429" s="26" t="s">
        <v>23358</v>
      </c>
      <c r="G429" s="27" t="s">
        <v>343</v>
      </c>
      <c r="H429" s="28" t="s">
        <v>2678</v>
      </c>
      <c r="I429" s="28" t="s">
        <v>23359</v>
      </c>
      <c r="J429" t="s">
        <v>37</v>
      </c>
      <c r="K429" t="s">
        <v>38</v>
      </c>
      <c r="M429" t="s">
        <v>39</v>
      </c>
      <c r="N429" s="1" t="str">
        <f>VLOOKUP($A429,Sheet1!$A$1:$T$2589,6,0)</f>
        <v>跨学科</v>
      </c>
    </row>
    <row r="430" spans="1:14" ht="15.75" customHeight="1">
      <c r="A430" s="30" t="s">
        <v>21024</v>
      </c>
      <c r="B430" s="1" t="s">
        <v>4251</v>
      </c>
      <c r="C430" s="1" t="s">
        <v>4251</v>
      </c>
      <c r="D430" s="1" t="s">
        <v>4251</v>
      </c>
      <c r="E430" s="25" t="s">
        <v>23357</v>
      </c>
      <c r="F430" s="26" t="s">
        <v>23358</v>
      </c>
      <c r="G430" s="27" t="s">
        <v>343</v>
      </c>
      <c r="H430" s="28" t="s">
        <v>2678</v>
      </c>
      <c r="I430" s="28" t="s">
        <v>23362</v>
      </c>
      <c r="J430" t="s">
        <v>37</v>
      </c>
      <c r="K430" t="s">
        <v>38</v>
      </c>
      <c r="M430" t="s">
        <v>39</v>
      </c>
      <c r="N430" s="1" t="str">
        <f>VLOOKUP($A430,Sheet1!$A$1:$T$2589,6,0)</f>
        <v>书法</v>
      </c>
    </row>
    <row r="431" spans="1:14" ht="15.75" customHeight="1">
      <c r="A431" s="30" t="s">
        <v>17459</v>
      </c>
      <c r="B431" s="1" t="s">
        <v>4253</v>
      </c>
      <c r="C431" s="1" t="s">
        <v>4253</v>
      </c>
      <c r="D431" s="1" t="s">
        <v>4253</v>
      </c>
      <c r="E431" s="25" t="s">
        <v>23357</v>
      </c>
      <c r="F431" s="26" t="s">
        <v>23358</v>
      </c>
      <c r="G431" s="27" t="s">
        <v>343</v>
      </c>
      <c r="H431" s="28" t="s">
        <v>2678</v>
      </c>
      <c r="I431" s="28" t="s">
        <v>23362</v>
      </c>
      <c r="J431" t="s">
        <v>37</v>
      </c>
      <c r="K431" t="s">
        <v>38</v>
      </c>
      <c r="M431" t="s">
        <v>39</v>
      </c>
      <c r="N431" s="1" t="str">
        <f>VLOOKUP($A431,Sheet1!$A$1:$T$2589,6,0)</f>
        <v>网络安全教育</v>
      </c>
    </row>
    <row r="432" spans="1:14" ht="15.75" customHeight="1">
      <c r="A432" s="30" t="s">
        <v>8361</v>
      </c>
      <c r="B432" s="1" t="s">
        <v>4264</v>
      </c>
      <c r="C432" s="1" t="s">
        <v>4264</v>
      </c>
      <c r="D432" s="1" t="s">
        <v>4264</v>
      </c>
      <c r="E432" s="25" t="s">
        <v>23357</v>
      </c>
      <c r="F432" s="26" t="s">
        <v>23358</v>
      </c>
      <c r="G432" s="27" t="s">
        <v>343</v>
      </c>
      <c r="H432" s="28" t="s">
        <v>2678</v>
      </c>
      <c r="I432" s="28" t="s">
        <v>23362</v>
      </c>
      <c r="J432" t="s">
        <v>87</v>
      </c>
      <c r="K432" t="s">
        <v>836</v>
      </c>
      <c r="M432" t="s">
        <v>39</v>
      </c>
      <c r="N432" s="1" t="str">
        <f>VLOOKUP($A432,Sheet1!$A$1:$T$2589,6,0)</f>
        <v>未提及</v>
      </c>
    </row>
    <row r="433" spans="1:14" ht="15.75" customHeight="1">
      <c r="A433" s="30" t="s">
        <v>4026</v>
      </c>
      <c r="B433" s="1" t="s">
        <v>4033</v>
      </c>
      <c r="C433" s="1" t="s">
        <v>4033</v>
      </c>
      <c r="D433" s="1" t="s">
        <v>4033</v>
      </c>
      <c r="E433" s="25" t="s">
        <v>23357</v>
      </c>
      <c r="F433" s="26" t="s">
        <v>23358</v>
      </c>
      <c r="G433" s="27" t="s">
        <v>343</v>
      </c>
      <c r="H433" s="28" t="s">
        <v>2678</v>
      </c>
      <c r="I433" s="28" t="s">
        <v>23362</v>
      </c>
      <c r="J433" t="s">
        <v>37</v>
      </c>
      <c r="K433" t="s">
        <v>38</v>
      </c>
      <c r="M433" t="s">
        <v>39</v>
      </c>
      <c r="N433" s="1" t="str">
        <f>VLOOKUP($A433,Sheet1!$A$1:$T$2589,6,0)</f>
        <v>美术</v>
      </c>
    </row>
    <row r="434" spans="1:14" ht="15.75" customHeight="1">
      <c r="A434" s="30" t="s">
        <v>22803</v>
      </c>
      <c r="B434" s="1" t="s">
        <v>4277</v>
      </c>
      <c r="C434" s="1" t="s">
        <v>4277</v>
      </c>
      <c r="D434" s="1" t="s">
        <v>4277</v>
      </c>
      <c r="E434" s="25" t="s">
        <v>23357</v>
      </c>
      <c r="F434" s="26" t="s">
        <v>23358</v>
      </c>
      <c r="G434" s="27" t="s">
        <v>343</v>
      </c>
      <c r="H434" s="28" t="s">
        <v>2678</v>
      </c>
      <c r="I434" s="28" t="s">
        <v>23362</v>
      </c>
      <c r="J434" t="s">
        <v>37</v>
      </c>
      <c r="K434" t="s">
        <v>38</v>
      </c>
      <c r="M434" t="s">
        <v>39</v>
      </c>
      <c r="N434" s="1" t="str">
        <f>VLOOKUP($A434,Sheet1!$A$1:$T$2589,6,0)</f>
        <v>美术</v>
      </c>
    </row>
    <row r="435" spans="1:14" ht="15.75" customHeight="1">
      <c r="A435" s="30" t="s">
        <v>18645</v>
      </c>
      <c r="B435" s="1" t="s">
        <v>4279</v>
      </c>
      <c r="C435" s="1" t="s">
        <v>4279</v>
      </c>
      <c r="D435" s="1" t="s">
        <v>4279</v>
      </c>
      <c r="E435" s="25" t="s">
        <v>23357</v>
      </c>
      <c r="F435" s="26" t="s">
        <v>23358</v>
      </c>
      <c r="G435" s="27" t="s">
        <v>343</v>
      </c>
      <c r="H435" s="28" t="s">
        <v>2678</v>
      </c>
      <c r="I435" s="28" t="s">
        <v>23359</v>
      </c>
      <c r="J435" t="s">
        <v>87</v>
      </c>
      <c r="K435" t="s">
        <v>836</v>
      </c>
      <c r="M435" t="s">
        <v>39</v>
      </c>
      <c r="N435" s="1" t="str">
        <f>VLOOKUP($A435,Sheet1!$A$1:$T$2589,6,0)</f>
        <v>语文</v>
      </c>
    </row>
    <row r="436" spans="1:14" ht="15.75" customHeight="1">
      <c r="A436" s="30" t="s">
        <v>22895</v>
      </c>
      <c r="B436" s="1" t="s">
        <v>4294</v>
      </c>
      <c r="C436" s="1" t="s">
        <v>4294</v>
      </c>
      <c r="D436" s="1" t="s">
        <v>4294</v>
      </c>
      <c r="E436" s="25" t="s">
        <v>23357</v>
      </c>
      <c r="F436" s="26" t="s">
        <v>23358</v>
      </c>
      <c r="G436" s="27" t="s">
        <v>343</v>
      </c>
      <c r="H436" s="28" t="s">
        <v>2678</v>
      </c>
      <c r="I436" s="28" t="s">
        <v>23362</v>
      </c>
      <c r="J436" t="s">
        <v>87</v>
      </c>
      <c r="K436" t="s">
        <v>836</v>
      </c>
      <c r="M436" t="s">
        <v>39</v>
      </c>
      <c r="N436" s="1" t="str">
        <f>VLOOKUP($A436,Sheet1!$A$1:$T$2589,6,0)</f>
        <v>综合</v>
      </c>
    </row>
    <row r="437" spans="1:14" ht="15.75" customHeight="1">
      <c r="A437" s="30" t="s">
        <v>16678</v>
      </c>
      <c r="B437" s="1" t="s">
        <v>4296</v>
      </c>
      <c r="C437" s="1" t="s">
        <v>4296</v>
      </c>
      <c r="D437" s="1" t="s">
        <v>4296</v>
      </c>
      <c r="E437" s="25" t="s">
        <v>23357</v>
      </c>
      <c r="F437" s="26" t="s">
        <v>23358</v>
      </c>
      <c r="G437" s="27" t="s">
        <v>343</v>
      </c>
      <c r="H437" s="28" t="s">
        <v>2678</v>
      </c>
      <c r="I437" s="28" t="s">
        <v>23362</v>
      </c>
      <c r="J437" t="s">
        <v>87</v>
      </c>
      <c r="K437" t="s">
        <v>836</v>
      </c>
      <c r="M437" t="s">
        <v>39</v>
      </c>
      <c r="N437" s="1" t="str">
        <f>VLOOKUP($A437,Sheet1!$A$1:$T$2589,6,0)</f>
        <v>地理</v>
      </c>
    </row>
    <row r="438" spans="1:14" ht="15.75" customHeight="1">
      <c r="A438" s="30" t="s">
        <v>2585</v>
      </c>
      <c r="B438" s="1" t="s">
        <v>2599</v>
      </c>
      <c r="C438" s="1" t="s">
        <v>2599</v>
      </c>
      <c r="D438" s="1" t="s">
        <v>2599</v>
      </c>
      <c r="E438" s="25" t="s">
        <v>23357</v>
      </c>
      <c r="F438" s="26" t="s">
        <v>23392</v>
      </c>
      <c r="G438" s="27" t="s">
        <v>135</v>
      </c>
      <c r="H438" s="28" t="s">
        <v>2678</v>
      </c>
      <c r="I438" s="28" t="s">
        <v>23362</v>
      </c>
      <c r="J438" t="s">
        <v>37</v>
      </c>
      <c r="K438" t="s">
        <v>3559</v>
      </c>
      <c r="M438" t="s">
        <v>69</v>
      </c>
      <c r="N438" s="1" t="str">
        <f>VLOOKUP($A438,Sheet1!$A$1:$T$2589,6,0)</f>
        <v>计算机科学</v>
      </c>
    </row>
    <row r="439" spans="1:14" ht="15.75" customHeight="1">
      <c r="A439" s="30" t="s">
        <v>12657</v>
      </c>
      <c r="B439" s="1" t="s">
        <v>4311</v>
      </c>
      <c r="C439" s="1" t="s">
        <v>4311</v>
      </c>
      <c r="D439" s="1" t="s">
        <v>4311</v>
      </c>
      <c r="E439" s="25" t="s">
        <v>23357</v>
      </c>
      <c r="F439" s="26" t="s">
        <v>23358</v>
      </c>
      <c r="G439" s="27" t="s">
        <v>343</v>
      </c>
      <c r="H439" s="28" t="s">
        <v>2678</v>
      </c>
      <c r="I439" s="28" t="s">
        <v>23362</v>
      </c>
      <c r="J439" t="s">
        <v>37</v>
      </c>
      <c r="K439" t="s">
        <v>38</v>
      </c>
      <c r="M439" t="s">
        <v>39</v>
      </c>
      <c r="N439" s="1" t="str">
        <f>VLOOKUP($A439,Sheet1!$A$1:$T$2589,6,0)</f>
        <v>化学</v>
      </c>
    </row>
    <row r="440" spans="1:14" ht="15.75" customHeight="1">
      <c r="A440" s="30" t="s">
        <v>3825</v>
      </c>
      <c r="B440" s="1" t="s">
        <v>3831</v>
      </c>
      <c r="C440" s="1" t="s">
        <v>3831</v>
      </c>
      <c r="D440" s="1" t="s">
        <v>3831</v>
      </c>
      <c r="E440" s="25" t="s">
        <v>23357</v>
      </c>
      <c r="F440" s="26" t="s">
        <v>23397</v>
      </c>
      <c r="G440" s="27" t="s">
        <v>343</v>
      </c>
      <c r="H440" s="28" t="s">
        <v>2678</v>
      </c>
      <c r="I440" s="28" t="s">
        <v>23362</v>
      </c>
      <c r="J440" t="s">
        <v>37</v>
      </c>
      <c r="K440" t="s">
        <v>171</v>
      </c>
      <c r="M440" t="s">
        <v>39</v>
      </c>
      <c r="N440" s="1" t="str">
        <f>VLOOKUP($A440,Sheet1!$A$1:$T$2589,6,0)</f>
        <v>美术</v>
      </c>
    </row>
    <row r="441" spans="1:14" ht="15.75" customHeight="1">
      <c r="A441" s="30" t="s">
        <v>5198</v>
      </c>
      <c r="B441" s="1" t="s">
        <v>4314</v>
      </c>
      <c r="C441" s="1" t="s">
        <v>4314</v>
      </c>
      <c r="D441" s="1" t="s">
        <v>4314</v>
      </c>
      <c r="E441" s="25" t="s">
        <v>23357</v>
      </c>
      <c r="F441" s="26" t="s">
        <v>23358</v>
      </c>
      <c r="G441" s="27" t="s">
        <v>343</v>
      </c>
      <c r="H441" s="28" t="s">
        <v>2678</v>
      </c>
      <c r="I441" s="28" t="s">
        <v>23362</v>
      </c>
      <c r="J441" t="s">
        <v>309</v>
      </c>
      <c r="K441" t="s">
        <v>310</v>
      </c>
      <c r="M441" t="s">
        <v>172</v>
      </c>
      <c r="N441" s="1" t="str">
        <f>VLOOKUP($A441,Sheet1!$A$1:$T$2589,6,0)</f>
        <v>美术</v>
      </c>
    </row>
    <row r="442" spans="1:14" ht="15.75" customHeight="1">
      <c r="A442" s="30" t="s">
        <v>8763</v>
      </c>
      <c r="B442" s="1" t="s">
        <v>4329</v>
      </c>
      <c r="C442" s="1" t="s">
        <v>4329</v>
      </c>
      <c r="D442" s="1" t="s">
        <v>4329</v>
      </c>
      <c r="E442" s="25" t="s">
        <v>23357</v>
      </c>
      <c r="F442" s="26" t="s">
        <v>23397</v>
      </c>
      <c r="G442" s="27" t="s">
        <v>343</v>
      </c>
      <c r="H442" s="28" t="s">
        <v>2678</v>
      </c>
      <c r="I442" s="28" t="s">
        <v>23362</v>
      </c>
      <c r="J442" t="s">
        <v>309</v>
      </c>
      <c r="K442" t="s">
        <v>310</v>
      </c>
      <c r="M442" t="s">
        <v>172</v>
      </c>
      <c r="N442" s="1" t="str">
        <f>VLOOKUP($A442,Sheet1!$A$1:$T$2589,6,0)</f>
        <v>美术</v>
      </c>
    </row>
    <row r="443" spans="1:14" ht="15.75" customHeight="1">
      <c r="A443" s="30" t="s">
        <v>22656</v>
      </c>
      <c r="B443" s="1" t="s">
        <v>4342</v>
      </c>
      <c r="C443" s="1" t="s">
        <v>4342</v>
      </c>
      <c r="D443" s="1" t="s">
        <v>4342</v>
      </c>
      <c r="E443" s="25" t="s">
        <v>23357</v>
      </c>
      <c r="F443" s="26" t="s">
        <v>23358</v>
      </c>
      <c r="G443" s="27" t="s">
        <v>343</v>
      </c>
      <c r="H443" s="28" t="s">
        <v>2678</v>
      </c>
      <c r="I443" s="28" t="s">
        <v>23362</v>
      </c>
      <c r="J443" t="s">
        <v>37</v>
      </c>
      <c r="K443" t="s">
        <v>171</v>
      </c>
      <c r="M443" t="s">
        <v>39</v>
      </c>
      <c r="N443" s="1" t="str">
        <f>VLOOKUP($A443,Sheet1!$A$1:$T$2589,6,0)</f>
        <v>美术</v>
      </c>
    </row>
    <row r="444" spans="1:14" ht="15.75" customHeight="1">
      <c r="A444" s="30" t="s">
        <v>20882</v>
      </c>
      <c r="B444" s="1" t="s">
        <v>4356</v>
      </c>
      <c r="C444" s="1" t="s">
        <v>4356</v>
      </c>
      <c r="D444" s="1" t="s">
        <v>4356</v>
      </c>
      <c r="E444" s="25" t="s">
        <v>23357</v>
      </c>
      <c r="F444" s="26" t="s">
        <v>23397</v>
      </c>
      <c r="G444" s="27" t="s">
        <v>343</v>
      </c>
      <c r="H444" s="28" t="s">
        <v>2678</v>
      </c>
      <c r="I444" s="28" t="s">
        <v>23359</v>
      </c>
      <c r="J444" t="s">
        <v>37</v>
      </c>
      <c r="K444" t="s">
        <v>171</v>
      </c>
      <c r="M444" t="s">
        <v>39</v>
      </c>
      <c r="N444" s="1" t="str">
        <f>VLOOKUP($A444,Sheet1!$A$1:$T$2589,6,0)</f>
        <v>科学</v>
      </c>
    </row>
    <row r="445" spans="1:14" ht="15.75" customHeight="1">
      <c r="A445" s="30" t="s">
        <v>11566</v>
      </c>
      <c r="B445" s="1" t="s">
        <v>4359</v>
      </c>
      <c r="C445" s="1" t="s">
        <v>4359</v>
      </c>
      <c r="D445" s="1" t="s">
        <v>4359</v>
      </c>
      <c r="E445" s="25" t="s">
        <v>23357</v>
      </c>
      <c r="F445" s="26" t="s">
        <v>23358</v>
      </c>
      <c r="G445" s="27" t="s">
        <v>343</v>
      </c>
      <c r="H445" s="28" t="s">
        <v>2678</v>
      </c>
      <c r="I445" s="28" t="s">
        <v>23362</v>
      </c>
      <c r="J445" t="s">
        <v>37</v>
      </c>
      <c r="K445" t="s">
        <v>171</v>
      </c>
      <c r="M445" t="s">
        <v>39</v>
      </c>
      <c r="N445" s="1" t="str">
        <f>VLOOKUP($A445,Sheet1!$A$1:$T$2589,6,0)</f>
        <v>地理</v>
      </c>
    </row>
    <row r="446" spans="1:14" ht="15.75" customHeight="1">
      <c r="A446" s="30" t="s">
        <v>21488</v>
      </c>
      <c r="B446" s="1" t="s">
        <v>4362</v>
      </c>
      <c r="C446" s="1" t="s">
        <v>4362</v>
      </c>
      <c r="D446" s="1" t="s">
        <v>4362</v>
      </c>
      <c r="E446" s="25" t="s">
        <v>23357</v>
      </c>
      <c r="F446" s="26" t="s">
        <v>23358</v>
      </c>
      <c r="G446" s="27" t="s">
        <v>343</v>
      </c>
      <c r="H446" s="28" t="s">
        <v>2678</v>
      </c>
      <c r="I446" s="28" t="s">
        <v>23359</v>
      </c>
      <c r="J446" t="s">
        <v>37</v>
      </c>
      <c r="K446" t="s">
        <v>171</v>
      </c>
      <c r="M446" t="s">
        <v>172</v>
      </c>
      <c r="N446" s="1" t="str">
        <f>VLOOKUP($A446,Sheet1!$A$1:$T$2589,6,0)</f>
        <v>语文</v>
      </c>
    </row>
    <row r="447" spans="1:14" ht="15.75" customHeight="1">
      <c r="A447" s="30" t="s">
        <v>4893</v>
      </c>
      <c r="B447" s="1" t="s">
        <v>4375</v>
      </c>
      <c r="C447" s="1" t="s">
        <v>4375</v>
      </c>
      <c r="D447" s="1" t="s">
        <v>4375</v>
      </c>
      <c r="E447" s="25" t="s">
        <v>23357</v>
      </c>
      <c r="F447" s="26" t="s">
        <v>23397</v>
      </c>
      <c r="G447" s="27" t="s">
        <v>343</v>
      </c>
      <c r="H447" s="28" t="s">
        <v>2678</v>
      </c>
      <c r="I447" s="28" t="s">
        <v>23362</v>
      </c>
      <c r="J447" t="s">
        <v>37</v>
      </c>
      <c r="K447" t="s">
        <v>38</v>
      </c>
      <c r="M447" t="s">
        <v>375</v>
      </c>
      <c r="N447" s="1" t="str">
        <f>VLOOKUP($A447,Sheet1!$A$1:$T$2589,6,0)</f>
        <v>科学</v>
      </c>
    </row>
    <row r="448" spans="1:14" ht="15.75" customHeight="1">
      <c r="A448" s="30" t="s">
        <v>12285</v>
      </c>
      <c r="B448" s="5" t="s">
        <v>4379</v>
      </c>
      <c r="C448" s="1" t="s">
        <v>4379</v>
      </c>
      <c r="D448" t="s">
        <v>4379</v>
      </c>
      <c r="E448" s="48" t="s">
        <v>23357</v>
      </c>
      <c r="F448" s="26" t="s">
        <v>23397</v>
      </c>
      <c r="G448" s="27" t="s">
        <v>343</v>
      </c>
      <c r="H448" s="50" t="s">
        <v>2678</v>
      </c>
      <c r="I448" s="28" t="s">
        <v>23362</v>
      </c>
      <c r="J448" t="s">
        <v>37</v>
      </c>
      <c r="K448" t="s">
        <v>38</v>
      </c>
      <c r="M448" t="s">
        <v>375</v>
      </c>
      <c r="N448" s="1" t="str">
        <f>VLOOKUP($A448,Sheet1!$A$1:$T$2589,6,0)</f>
        <v>美术</v>
      </c>
    </row>
    <row r="449" spans="1:14">
      <c r="A449" s="30" t="s">
        <v>17319</v>
      </c>
      <c r="B449" s="6" t="s">
        <v>4392</v>
      </c>
      <c r="C449" t="s">
        <v>4392</v>
      </c>
      <c r="D449" s="1" t="s">
        <v>4392</v>
      </c>
      <c r="E449" s="40" t="s">
        <v>23357</v>
      </c>
      <c r="F449" s="26" t="s">
        <v>23397</v>
      </c>
      <c r="G449" s="27" t="s">
        <v>343</v>
      </c>
      <c r="H449" s="28" t="s">
        <v>2678</v>
      </c>
      <c r="I449" s="28" t="s">
        <v>23359</v>
      </c>
      <c r="J449" t="s">
        <v>37</v>
      </c>
      <c r="K449" t="s">
        <v>38</v>
      </c>
      <c r="M449" t="s">
        <v>375</v>
      </c>
      <c r="N449" t="str">
        <f>VLOOKUP($A449,Sheet1!$A$1:$T$2589,6,0)</f>
        <v>数学</v>
      </c>
    </row>
    <row r="450" spans="1:14" s="104" customFormat="1" ht="15.75" customHeight="1">
      <c r="A450" s="30" t="s">
        <v>7463</v>
      </c>
      <c r="B450" s="15" t="s">
        <v>4394</v>
      </c>
      <c r="C450" s="15" t="s">
        <v>4394</v>
      </c>
      <c r="D450" s="15" t="s">
        <v>4394</v>
      </c>
      <c r="E450" s="25" t="s">
        <v>23357</v>
      </c>
      <c r="F450" s="26" t="s">
        <v>23358</v>
      </c>
      <c r="G450" s="27" t="s">
        <v>343</v>
      </c>
      <c r="H450" s="52" t="s">
        <v>2678</v>
      </c>
      <c r="I450" s="52" t="s">
        <v>23362</v>
      </c>
      <c r="J450" s="53" t="s">
        <v>87</v>
      </c>
      <c r="K450" s="53" t="s">
        <v>88</v>
      </c>
      <c r="M450" s="53" t="s">
        <v>39</v>
      </c>
      <c r="N450" s="15" t="str">
        <f>VLOOKUP($A450,Sheet1!$A$1:$T$2589,6,0)</f>
        <v>美术</v>
      </c>
    </row>
    <row r="451" spans="1:14" ht="15.75" customHeight="1">
      <c r="A451" s="30" t="s">
        <v>17319</v>
      </c>
      <c r="B451" s="1" t="s">
        <v>4397</v>
      </c>
      <c r="C451" s="1" t="s">
        <v>4397</v>
      </c>
      <c r="D451" s="1" t="s">
        <v>4397</v>
      </c>
      <c r="E451" s="25" t="s">
        <v>23357</v>
      </c>
      <c r="F451" s="26" t="s">
        <v>23397</v>
      </c>
      <c r="G451" s="27" t="s">
        <v>343</v>
      </c>
      <c r="H451" s="28" t="s">
        <v>2678</v>
      </c>
      <c r="I451" s="28" t="s">
        <v>23362</v>
      </c>
      <c r="J451" t="s">
        <v>87</v>
      </c>
      <c r="K451" t="s">
        <v>88</v>
      </c>
      <c r="M451" t="s">
        <v>39</v>
      </c>
      <c r="N451" s="1" t="str">
        <f>VLOOKUP($A451,Sheet1!$A$1:$T$2589,6,0)</f>
        <v>数学</v>
      </c>
    </row>
    <row r="452" spans="1:14" ht="15.75" customHeight="1">
      <c r="A452" s="30" t="s">
        <v>5835</v>
      </c>
      <c r="B452" s="1" t="s">
        <v>4410</v>
      </c>
      <c r="C452" s="1" t="s">
        <v>4410</v>
      </c>
      <c r="D452" s="1" t="s">
        <v>4410</v>
      </c>
      <c r="E452" s="25" t="s">
        <v>23357</v>
      </c>
      <c r="F452" s="26" t="s">
        <v>23358</v>
      </c>
      <c r="G452" s="27" t="s">
        <v>343</v>
      </c>
      <c r="H452" s="28" t="s">
        <v>2678</v>
      </c>
      <c r="I452" s="28" t="s">
        <v>23362</v>
      </c>
      <c r="J452" t="s">
        <v>87</v>
      </c>
      <c r="K452" t="s">
        <v>88</v>
      </c>
      <c r="M452" t="s">
        <v>39</v>
      </c>
      <c r="N452" s="1" t="str">
        <f>VLOOKUP($A452,Sheet1!$A$1:$T$2589,6,0)</f>
        <v>数学</v>
      </c>
    </row>
    <row r="453" spans="1:14" ht="15.75" customHeight="1">
      <c r="A453" s="30" t="s">
        <v>3326</v>
      </c>
      <c r="B453" s="1" t="s">
        <v>3342</v>
      </c>
      <c r="C453" s="1" t="s">
        <v>3342</v>
      </c>
      <c r="D453" s="1" t="s">
        <v>3342</v>
      </c>
      <c r="E453" s="25" t="s">
        <v>23357</v>
      </c>
      <c r="F453" s="26" t="s">
        <v>23358</v>
      </c>
      <c r="G453" s="27" t="s">
        <v>343</v>
      </c>
      <c r="H453" s="28" t="s">
        <v>2678</v>
      </c>
      <c r="I453" s="28" t="s">
        <v>23362</v>
      </c>
      <c r="J453" t="s">
        <v>87</v>
      </c>
      <c r="K453" t="s">
        <v>88</v>
      </c>
      <c r="M453" t="s">
        <v>39</v>
      </c>
      <c r="N453" s="1" t="str">
        <f>VLOOKUP($A453,Sheet1!$A$1:$T$2589,6,0)</f>
        <v>科学</v>
      </c>
    </row>
    <row r="454" spans="1:14" ht="15.75" customHeight="1">
      <c r="A454" s="30" t="s">
        <v>7573</v>
      </c>
      <c r="B454" s="1" t="s">
        <v>4434</v>
      </c>
      <c r="C454" s="1" t="s">
        <v>4434</v>
      </c>
      <c r="D454" s="1" t="s">
        <v>4434</v>
      </c>
      <c r="E454" s="25" t="s">
        <v>23357</v>
      </c>
      <c r="F454" s="26" t="s">
        <v>23358</v>
      </c>
      <c r="G454" s="27" t="s">
        <v>343</v>
      </c>
      <c r="H454" s="28" t="s">
        <v>2678</v>
      </c>
      <c r="I454" s="28" t="s">
        <v>23362</v>
      </c>
      <c r="J454" t="s">
        <v>37</v>
      </c>
      <c r="K454" t="s">
        <v>171</v>
      </c>
      <c r="M454" t="s">
        <v>39</v>
      </c>
      <c r="N454" s="1" t="str">
        <f>VLOOKUP($A454,Sheet1!$A$1:$T$2589,6,0)</f>
        <v>数学</v>
      </c>
    </row>
    <row r="455" spans="1:14" ht="15.75" customHeight="1">
      <c r="A455" s="30" t="s">
        <v>17810</v>
      </c>
      <c r="B455" s="1" t="s">
        <v>4437</v>
      </c>
      <c r="C455" s="1" t="s">
        <v>4437</v>
      </c>
      <c r="D455" s="1" t="s">
        <v>4437</v>
      </c>
      <c r="E455" s="25" t="s">
        <v>23357</v>
      </c>
      <c r="F455" s="26" t="s">
        <v>23397</v>
      </c>
      <c r="G455" s="27" t="s">
        <v>343</v>
      </c>
      <c r="H455" s="28" t="s">
        <v>2678</v>
      </c>
      <c r="I455" s="28" t="s">
        <v>23362</v>
      </c>
      <c r="J455" t="s">
        <v>87</v>
      </c>
      <c r="K455" t="s">
        <v>234</v>
      </c>
      <c r="M455" t="s">
        <v>39</v>
      </c>
      <c r="N455" s="1" t="str">
        <f>VLOOKUP($A455,Sheet1!$A$1:$T$2589,6,0)</f>
        <v>自然教育</v>
      </c>
    </row>
    <row r="456" spans="1:14" ht="15.75" customHeight="1">
      <c r="A456" s="30" t="s">
        <v>7230</v>
      </c>
      <c r="B456" s="1" t="s">
        <v>4440</v>
      </c>
      <c r="C456" s="1" t="s">
        <v>4440</v>
      </c>
      <c r="D456" s="1" t="s">
        <v>4440</v>
      </c>
      <c r="E456" s="25" t="s">
        <v>23357</v>
      </c>
      <c r="F456" s="26" t="s">
        <v>23358</v>
      </c>
      <c r="G456" s="27" t="s">
        <v>343</v>
      </c>
      <c r="H456" s="28" t="s">
        <v>2678</v>
      </c>
      <c r="I456" s="28" t="s">
        <v>23362</v>
      </c>
      <c r="J456" t="s">
        <v>309</v>
      </c>
      <c r="K456" t="s">
        <v>1285</v>
      </c>
      <c r="M456" t="s">
        <v>39</v>
      </c>
      <c r="N456" s="1" t="str">
        <f>VLOOKUP($A456,Sheet1!$A$1:$T$2589,6,0)</f>
        <v>美育</v>
      </c>
    </row>
    <row r="457" spans="1:14" ht="15.75" customHeight="1">
      <c r="A457" s="30" t="s">
        <v>6164</v>
      </c>
      <c r="B457" s="1" t="s">
        <v>4442</v>
      </c>
      <c r="C457" s="1" t="s">
        <v>4442</v>
      </c>
      <c r="D457" s="1" t="s">
        <v>4442</v>
      </c>
      <c r="E457" s="25" t="s">
        <v>23357</v>
      </c>
      <c r="F457" s="26" t="s">
        <v>23390</v>
      </c>
      <c r="G457" s="27" t="s">
        <v>343</v>
      </c>
      <c r="H457" s="28" t="s">
        <v>2678</v>
      </c>
      <c r="I457" s="28" t="s">
        <v>23362</v>
      </c>
      <c r="J457" t="s">
        <v>309</v>
      </c>
      <c r="K457" t="s">
        <v>1285</v>
      </c>
      <c r="M457" t="s">
        <v>39</v>
      </c>
      <c r="N457" s="1" t="str">
        <f>VLOOKUP($A457,Sheet1!$A$1:$T$2589,6,0)</f>
        <v>音乐</v>
      </c>
    </row>
    <row r="458" spans="1:14" ht="15.75" customHeight="1">
      <c r="A458" s="30" t="s">
        <v>23027</v>
      </c>
      <c r="B458" s="1" t="s">
        <v>4451</v>
      </c>
      <c r="C458" s="1" t="s">
        <v>4451</v>
      </c>
      <c r="D458" s="1" t="s">
        <v>4451</v>
      </c>
      <c r="E458" s="25" t="s">
        <v>23357</v>
      </c>
      <c r="F458" s="26" t="s">
        <v>23397</v>
      </c>
      <c r="G458" s="27" t="s">
        <v>343</v>
      </c>
      <c r="H458" s="28" t="s">
        <v>2678</v>
      </c>
      <c r="I458" s="28" t="s">
        <v>23362</v>
      </c>
      <c r="J458" t="s">
        <v>309</v>
      </c>
      <c r="K458" t="s">
        <v>1285</v>
      </c>
      <c r="M458" t="s">
        <v>39</v>
      </c>
      <c r="N458" s="1" t="str">
        <f>VLOOKUP($A458,Sheet1!$A$1:$T$2589,6,0)</f>
        <v>体育</v>
      </c>
    </row>
    <row r="459" spans="1:14" ht="15.75" customHeight="1">
      <c r="A459" s="30" t="s">
        <v>13440</v>
      </c>
      <c r="B459" s="1" t="s">
        <v>4464</v>
      </c>
      <c r="C459" s="1" t="s">
        <v>4464</v>
      </c>
      <c r="D459" s="1" t="s">
        <v>4464</v>
      </c>
      <c r="E459" s="25" t="s">
        <v>23357</v>
      </c>
      <c r="F459" s="26" t="s">
        <v>23410</v>
      </c>
      <c r="G459" s="27" t="s">
        <v>343</v>
      </c>
      <c r="H459" s="28" t="s">
        <v>2678</v>
      </c>
      <c r="I459" s="28" t="s">
        <v>23359</v>
      </c>
      <c r="J459" t="s">
        <v>37</v>
      </c>
      <c r="K459" t="s">
        <v>171</v>
      </c>
      <c r="M459" t="s">
        <v>172</v>
      </c>
      <c r="N459" s="1" t="str">
        <f>VLOOKUP($A459,Sheet1!$A$1:$T$2589,6,0)</f>
        <v>语文</v>
      </c>
    </row>
    <row r="460" spans="1:14" ht="15.75" customHeight="1">
      <c r="A460" s="30" t="s">
        <v>20172</v>
      </c>
      <c r="B460" s="1" t="s">
        <v>4478</v>
      </c>
      <c r="C460" s="1" t="s">
        <v>4478</v>
      </c>
      <c r="D460" s="1" t="s">
        <v>4478</v>
      </c>
      <c r="E460" s="25" t="s">
        <v>23357</v>
      </c>
      <c r="F460" s="26" t="s">
        <v>23358</v>
      </c>
      <c r="G460" s="27" t="s">
        <v>343</v>
      </c>
      <c r="H460" s="28" t="s">
        <v>2678</v>
      </c>
      <c r="I460" s="28" t="s">
        <v>23362</v>
      </c>
      <c r="J460" t="s">
        <v>37</v>
      </c>
      <c r="K460" t="s">
        <v>171</v>
      </c>
      <c r="M460" t="s">
        <v>172</v>
      </c>
      <c r="N460" s="1" t="str">
        <f>VLOOKUP($A460,Sheet1!$A$1:$T$2589,6,0)</f>
        <v>美术</v>
      </c>
    </row>
    <row r="461" spans="1:14" ht="15.75" customHeight="1">
      <c r="A461" s="30" t="s">
        <v>17319</v>
      </c>
      <c r="B461" s="1" t="s">
        <v>4493</v>
      </c>
      <c r="C461" s="1" t="s">
        <v>4493</v>
      </c>
      <c r="D461" s="1" t="s">
        <v>4493</v>
      </c>
      <c r="E461" s="25" t="s">
        <v>23357</v>
      </c>
      <c r="F461" s="26" t="s">
        <v>23358</v>
      </c>
      <c r="G461" s="27" t="s">
        <v>343</v>
      </c>
      <c r="H461" s="28" t="s">
        <v>2678</v>
      </c>
      <c r="I461" s="28" t="s">
        <v>23362</v>
      </c>
      <c r="J461" t="s">
        <v>37</v>
      </c>
      <c r="K461" t="s">
        <v>38</v>
      </c>
      <c r="M461" t="s">
        <v>39</v>
      </c>
      <c r="N461" s="1" t="str">
        <f>VLOOKUP($A461,Sheet1!$A$1:$T$2589,6,0)</f>
        <v>数学</v>
      </c>
    </row>
    <row r="462" spans="1:14" ht="15.75" customHeight="1">
      <c r="A462" s="30" t="s">
        <v>3839</v>
      </c>
      <c r="B462" s="1" t="s">
        <v>3855</v>
      </c>
      <c r="C462" s="1" t="s">
        <v>3855</v>
      </c>
      <c r="D462" s="1" t="s">
        <v>3855</v>
      </c>
      <c r="E462" s="25" t="s">
        <v>23357</v>
      </c>
      <c r="F462" s="26" t="s">
        <v>23392</v>
      </c>
      <c r="G462" s="27" t="s">
        <v>135</v>
      </c>
      <c r="H462" s="28" t="s">
        <v>2678</v>
      </c>
      <c r="I462" s="28" t="s">
        <v>23362</v>
      </c>
      <c r="J462" t="s">
        <v>37</v>
      </c>
      <c r="K462" t="s">
        <v>171</v>
      </c>
      <c r="M462" t="s">
        <v>39</v>
      </c>
      <c r="N462" s="1" t="str">
        <f>VLOOKUP($A462,Sheet1!$A$1:$T$2589,6,0)</f>
        <v>美术、信息科技、物理</v>
      </c>
    </row>
    <row r="463" spans="1:14" ht="15.75" customHeight="1">
      <c r="A463" s="30" t="s">
        <v>23309</v>
      </c>
      <c r="B463" s="1" t="s">
        <v>4518</v>
      </c>
      <c r="C463" s="1" t="s">
        <v>4518</v>
      </c>
      <c r="D463" s="1" t="s">
        <v>4518</v>
      </c>
      <c r="E463" s="25" t="s">
        <v>23357</v>
      </c>
      <c r="F463" s="26" t="s">
        <v>23358</v>
      </c>
      <c r="G463" s="27" t="s">
        <v>343</v>
      </c>
      <c r="H463" s="28" t="s">
        <v>2678</v>
      </c>
      <c r="I463" s="28" t="s">
        <v>23359</v>
      </c>
      <c r="J463" t="s">
        <v>37</v>
      </c>
      <c r="K463" t="s">
        <v>171</v>
      </c>
      <c r="M463" t="s">
        <v>39</v>
      </c>
      <c r="N463" s="1" t="str">
        <f>VLOOKUP($A463,Sheet1!$A$1:$T$2589,6,0)</f>
        <v>语文</v>
      </c>
    </row>
    <row r="464" spans="1:14" ht="15.75" customHeight="1">
      <c r="A464" s="30" t="s">
        <v>15138</v>
      </c>
      <c r="B464" s="1" t="s">
        <v>4531</v>
      </c>
      <c r="C464" s="1" t="s">
        <v>4531</v>
      </c>
      <c r="D464" s="1" t="s">
        <v>4531</v>
      </c>
      <c r="E464" s="25" t="s">
        <v>23357</v>
      </c>
      <c r="F464" s="26" t="s">
        <v>23358</v>
      </c>
      <c r="G464" s="27" t="s">
        <v>343</v>
      </c>
      <c r="H464" s="28" t="s">
        <v>2678</v>
      </c>
      <c r="I464" s="28" t="s">
        <v>23362</v>
      </c>
      <c r="J464" t="s">
        <v>37</v>
      </c>
      <c r="K464" t="s">
        <v>171</v>
      </c>
      <c r="M464" t="s">
        <v>39</v>
      </c>
      <c r="N464" s="1" t="str">
        <f>VLOOKUP($A464,Sheet1!$A$1:$T$2589,6,0)</f>
        <v>道德与法治</v>
      </c>
    </row>
    <row r="465" spans="1:14" ht="15.75" customHeight="1">
      <c r="A465" s="30" t="s">
        <v>12643</v>
      </c>
      <c r="B465" s="1" t="s">
        <v>4534</v>
      </c>
      <c r="C465" s="1" t="s">
        <v>4534</v>
      </c>
      <c r="D465" s="1" t="s">
        <v>4534</v>
      </c>
      <c r="E465" s="25" t="s">
        <v>23357</v>
      </c>
      <c r="F465" s="26" t="s">
        <v>23358</v>
      </c>
      <c r="G465" s="27" t="s">
        <v>343</v>
      </c>
      <c r="H465" s="28" t="s">
        <v>2678</v>
      </c>
      <c r="I465" s="28" t="s">
        <v>23362</v>
      </c>
      <c r="J465" t="s">
        <v>37</v>
      </c>
      <c r="K465" t="s">
        <v>38</v>
      </c>
      <c r="M465" t="s">
        <v>39</v>
      </c>
      <c r="N465" s="1" t="str">
        <f>VLOOKUP($A465,Sheet1!$A$1:$T$2589,6,0)</f>
        <v>情绪教育</v>
      </c>
    </row>
    <row r="466" spans="1:14" ht="15.75" customHeight="1">
      <c r="A466" s="30" t="s">
        <v>10640</v>
      </c>
      <c r="B466" s="1" t="s">
        <v>4536</v>
      </c>
      <c r="C466" s="1" t="s">
        <v>4536</v>
      </c>
      <c r="D466" s="1" t="s">
        <v>4536</v>
      </c>
      <c r="E466" s="25" t="s">
        <v>23357</v>
      </c>
      <c r="F466" s="26" t="s">
        <v>23358</v>
      </c>
      <c r="G466" s="27" t="s">
        <v>343</v>
      </c>
      <c r="H466" s="28" t="s">
        <v>2678</v>
      </c>
      <c r="I466" s="28" t="s">
        <v>23362</v>
      </c>
      <c r="J466" t="s">
        <v>37</v>
      </c>
      <c r="K466" t="s">
        <v>38</v>
      </c>
      <c r="M466" t="s">
        <v>39</v>
      </c>
      <c r="N466" s="1" t="str">
        <f>VLOOKUP($A466,Sheet1!$A$1:$T$2589,6,0)</f>
        <v>数学</v>
      </c>
    </row>
    <row r="467" spans="1:14" ht="15.75" customHeight="1">
      <c r="A467" s="30" t="s">
        <v>9526</v>
      </c>
      <c r="B467" s="1" t="s">
        <v>4552</v>
      </c>
      <c r="C467" s="1" t="s">
        <v>4552</v>
      </c>
      <c r="D467" s="1" t="s">
        <v>4552</v>
      </c>
      <c r="E467" s="25" t="s">
        <v>23357</v>
      </c>
      <c r="F467" s="26" t="s">
        <v>23358</v>
      </c>
      <c r="G467" s="27" t="s">
        <v>343</v>
      </c>
      <c r="H467" s="28" t="s">
        <v>2678</v>
      </c>
      <c r="I467" s="28" t="s">
        <v>23362</v>
      </c>
      <c r="J467" t="s">
        <v>37</v>
      </c>
      <c r="K467" t="s">
        <v>38</v>
      </c>
      <c r="M467" t="s">
        <v>39</v>
      </c>
      <c r="N467" s="1" t="str">
        <f>VLOOKUP($A467,Sheet1!$A$1:$T$2589,6,0)</f>
        <v>信息科技</v>
      </c>
    </row>
    <row r="468" spans="1:14" ht="15.75" customHeight="1">
      <c r="A468" s="30" t="s">
        <v>22046</v>
      </c>
      <c r="B468" s="1" t="s">
        <v>4557</v>
      </c>
      <c r="C468" s="1" t="s">
        <v>4557</v>
      </c>
      <c r="D468" s="1" t="s">
        <v>4557</v>
      </c>
      <c r="E468" s="25" t="s">
        <v>23357</v>
      </c>
      <c r="F468" s="26" t="s">
        <v>23358</v>
      </c>
      <c r="G468" s="27" t="s">
        <v>343</v>
      </c>
      <c r="H468" s="28" t="s">
        <v>2678</v>
      </c>
      <c r="I468" s="28" t="s">
        <v>23362</v>
      </c>
      <c r="J468" t="s">
        <v>37</v>
      </c>
      <c r="K468" t="s">
        <v>38</v>
      </c>
      <c r="M468" t="s">
        <v>39</v>
      </c>
      <c r="N468" s="1" t="str">
        <f>VLOOKUP($A468,Sheet1!$A$1:$T$2589,6,0)</f>
        <v>哲学</v>
      </c>
    </row>
    <row r="469" spans="1:14" ht="15.75" customHeight="1">
      <c r="A469" s="30" t="s">
        <v>8649</v>
      </c>
      <c r="B469" s="1" t="s">
        <v>4560</v>
      </c>
      <c r="C469" s="1" t="s">
        <v>4560</v>
      </c>
      <c r="D469" s="1" t="s">
        <v>4560</v>
      </c>
      <c r="E469" s="25" t="s">
        <v>23357</v>
      </c>
      <c r="F469" s="26" t="s">
        <v>23358</v>
      </c>
      <c r="G469" s="27" t="s">
        <v>343</v>
      </c>
      <c r="H469" s="28" t="s">
        <v>2678</v>
      </c>
      <c r="I469" s="28" t="s">
        <v>23359</v>
      </c>
      <c r="J469" t="s">
        <v>37</v>
      </c>
      <c r="K469" t="s">
        <v>38</v>
      </c>
      <c r="M469" t="s">
        <v>39</v>
      </c>
      <c r="N469" s="1" t="str">
        <f>VLOOKUP($A469,Sheet1!$A$1:$T$2589,6,0)</f>
        <v>语文</v>
      </c>
    </row>
    <row r="470" spans="1:14" ht="15.75" customHeight="1">
      <c r="A470" s="30" t="s">
        <v>12433</v>
      </c>
      <c r="B470" s="1" t="s">
        <v>4565</v>
      </c>
      <c r="C470" s="1" t="s">
        <v>4565</v>
      </c>
      <c r="D470" s="1" t="s">
        <v>4565</v>
      </c>
      <c r="E470" s="25" t="s">
        <v>23357</v>
      </c>
      <c r="F470" s="26" t="s">
        <v>23358</v>
      </c>
      <c r="G470" s="27" t="s">
        <v>343</v>
      </c>
      <c r="H470" s="28" t="s">
        <v>2678</v>
      </c>
      <c r="I470" s="28" t="s">
        <v>23362</v>
      </c>
      <c r="J470" t="s">
        <v>37</v>
      </c>
      <c r="K470" t="s">
        <v>38</v>
      </c>
      <c r="M470" t="s">
        <v>69</v>
      </c>
      <c r="N470" s="1" t="str">
        <f>VLOOKUP($A470,Sheet1!$A$1:$T$2589,6,0)</f>
        <v>科学、信息科技</v>
      </c>
    </row>
    <row r="471" spans="1:14" s="86" customFormat="1" ht="15.75" customHeight="1">
      <c r="A471" s="30" t="s">
        <v>8312</v>
      </c>
      <c r="B471" s="42" t="s">
        <v>4574</v>
      </c>
      <c r="C471" s="42" t="s">
        <v>4574</v>
      </c>
      <c r="D471" s="42" t="s">
        <v>4574</v>
      </c>
      <c r="E471" s="43" t="s">
        <v>23357</v>
      </c>
      <c r="F471" s="26" t="s">
        <v>23358</v>
      </c>
      <c r="G471" s="44" t="s">
        <v>343</v>
      </c>
      <c r="H471" s="43" t="s">
        <v>2678</v>
      </c>
      <c r="I471" s="43" t="s">
        <v>23362</v>
      </c>
      <c r="J471" s="45" t="s">
        <v>37</v>
      </c>
      <c r="K471" s="45" t="s">
        <v>38</v>
      </c>
      <c r="M471" s="45" t="s">
        <v>69</v>
      </c>
      <c r="N471" s="42" t="str">
        <f>VLOOKUP($A471,Sheet1!$A$1:$T$2589,6,0)</f>
        <v>美术</v>
      </c>
    </row>
    <row r="472" spans="1:14" ht="15.75" customHeight="1">
      <c r="A472" s="30" t="s">
        <v>3373</v>
      </c>
      <c r="B472" s="1" t="s">
        <v>3379</v>
      </c>
      <c r="C472" s="1" t="s">
        <v>3379</v>
      </c>
      <c r="D472" s="1" t="s">
        <v>3379</v>
      </c>
      <c r="E472" s="25" t="s">
        <v>23357</v>
      </c>
      <c r="F472" s="26" t="s">
        <v>23358</v>
      </c>
      <c r="G472" s="44" t="s">
        <v>343</v>
      </c>
      <c r="H472" s="43" t="s">
        <v>2678</v>
      </c>
      <c r="I472" s="43" t="s">
        <v>23362</v>
      </c>
      <c r="J472" t="s">
        <v>37</v>
      </c>
      <c r="K472" t="s">
        <v>38</v>
      </c>
      <c r="M472" t="s">
        <v>69</v>
      </c>
      <c r="N472" s="1" t="str">
        <f>VLOOKUP($A472,Sheet1!$A$1:$T$2589,6,0)</f>
        <v>道德与法治</v>
      </c>
    </row>
    <row r="473" spans="1:14" ht="15.75" customHeight="1">
      <c r="A473" s="30" t="s">
        <v>5750</v>
      </c>
      <c r="B473" s="1" t="s">
        <v>4614</v>
      </c>
      <c r="C473" s="1" t="s">
        <v>4614</v>
      </c>
      <c r="D473" s="1" t="s">
        <v>4614</v>
      </c>
      <c r="E473" s="25" t="s">
        <v>23357</v>
      </c>
      <c r="F473" s="26" t="s">
        <v>23358</v>
      </c>
      <c r="G473" s="44" t="s">
        <v>343</v>
      </c>
      <c r="H473" s="43" t="s">
        <v>2678</v>
      </c>
      <c r="I473" s="43" t="s">
        <v>23359</v>
      </c>
      <c r="J473" t="s">
        <v>37</v>
      </c>
      <c r="K473" t="s">
        <v>38</v>
      </c>
      <c r="M473" t="s">
        <v>39</v>
      </c>
      <c r="N473" s="1" t="str">
        <f>VLOOKUP($A473,Sheet1!$A$1:$T$2589,6,0)</f>
        <v>语文</v>
      </c>
    </row>
    <row r="474" spans="1:14" ht="15.75" customHeight="1">
      <c r="A474" s="30" t="s">
        <v>10157</v>
      </c>
      <c r="B474" s="1" t="s">
        <v>4617</v>
      </c>
      <c r="C474" s="1" t="s">
        <v>4617</v>
      </c>
      <c r="D474" s="1" t="s">
        <v>4617</v>
      </c>
      <c r="E474" s="25" t="s">
        <v>23357</v>
      </c>
      <c r="F474" s="26" t="s">
        <v>23363</v>
      </c>
      <c r="G474" s="44" t="s">
        <v>343</v>
      </c>
      <c r="H474" s="43" t="s">
        <v>2678</v>
      </c>
      <c r="I474" s="43" t="s">
        <v>23362</v>
      </c>
      <c r="J474" t="s">
        <v>37</v>
      </c>
      <c r="K474" t="s">
        <v>38</v>
      </c>
      <c r="M474" t="s">
        <v>39</v>
      </c>
      <c r="N474" s="1" t="str">
        <f>VLOOKUP($A474,Sheet1!$A$1:$T$2589,6,0)</f>
        <v>未提及</v>
      </c>
    </row>
    <row r="475" spans="1:14" ht="15.75" customHeight="1">
      <c r="A475" s="30" t="s">
        <v>13749</v>
      </c>
      <c r="B475" s="1" t="s">
        <v>4630</v>
      </c>
      <c r="C475" s="1" t="s">
        <v>4630</v>
      </c>
      <c r="D475" s="1" t="s">
        <v>4630</v>
      </c>
      <c r="E475" s="25" t="s">
        <v>23357</v>
      </c>
      <c r="F475" s="26" t="s">
        <v>23378</v>
      </c>
      <c r="G475" s="44" t="s">
        <v>343</v>
      </c>
      <c r="H475" s="43" t="s">
        <v>2678</v>
      </c>
      <c r="I475" s="43" t="s">
        <v>23359</v>
      </c>
      <c r="J475" t="s">
        <v>37</v>
      </c>
      <c r="K475" t="s">
        <v>38</v>
      </c>
      <c r="M475" t="s">
        <v>39</v>
      </c>
      <c r="N475" s="1" t="str">
        <f>VLOOKUP($A475,Sheet1!$A$1:$T$2589,6,0)</f>
        <v>英语</v>
      </c>
    </row>
    <row r="476" spans="1:14" ht="15.75" customHeight="1">
      <c r="A476" s="30" t="s">
        <v>8407</v>
      </c>
      <c r="B476" s="1" t="s">
        <v>4643</v>
      </c>
      <c r="C476" s="1" t="s">
        <v>4643</v>
      </c>
      <c r="D476" s="1" t="s">
        <v>4643</v>
      </c>
      <c r="E476" s="25" t="s">
        <v>23357</v>
      </c>
      <c r="F476" s="26" t="s">
        <v>23358</v>
      </c>
      <c r="G476" s="44" t="s">
        <v>343</v>
      </c>
      <c r="H476" s="43" t="s">
        <v>2678</v>
      </c>
      <c r="I476" s="43" t="s">
        <v>23362</v>
      </c>
      <c r="J476" t="s">
        <v>37</v>
      </c>
      <c r="K476" t="s">
        <v>38</v>
      </c>
      <c r="M476" t="s">
        <v>39</v>
      </c>
      <c r="N476" s="1" t="str">
        <f>VLOOKUP($A476,Sheet1!$A$1:$T$2589,6,0)</f>
        <v>英语</v>
      </c>
    </row>
    <row r="477" spans="1:14" ht="15.75" customHeight="1">
      <c r="A477" s="30" t="s">
        <v>22601</v>
      </c>
      <c r="B477" s="1" t="s">
        <v>4666</v>
      </c>
      <c r="C477" s="1" t="s">
        <v>4666</v>
      </c>
      <c r="D477" s="1" t="s">
        <v>4666</v>
      </c>
      <c r="E477" s="25" t="s">
        <v>23357</v>
      </c>
      <c r="F477" s="26" t="s">
        <v>23358</v>
      </c>
      <c r="G477" s="44" t="s">
        <v>343</v>
      </c>
      <c r="H477" s="43" t="s">
        <v>2678</v>
      </c>
      <c r="I477" s="43" t="s">
        <v>23362</v>
      </c>
      <c r="J477" t="s">
        <v>37</v>
      </c>
      <c r="K477" t="s">
        <v>38</v>
      </c>
      <c r="M477" t="s">
        <v>172</v>
      </c>
      <c r="N477" s="1" t="str">
        <f>VLOOKUP($A477,Sheet1!$A$1:$T$2589,6,0)</f>
        <v>科学</v>
      </c>
    </row>
    <row r="478" spans="1:14" ht="15.75" customHeight="1">
      <c r="A478" s="30" t="s">
        <v>2302</v>
      </c>
      <c r="B478" s="1" t="s">
        <v>2308</v>
      </c>
      <c r="C478" s="1" t="s">
        <v>2308</v>
      </c>
      <c r="D478" s="1" t="s">
        <v>2308</v>
      </c>
      <c r="E478" s="25" t="s">
        <v>23357</v>
      </c>
      <c r="F478" s="26" t="s">
        <v>23363</v>
      </c>
      <c r="G478" s="27" t="s">
        <v>343</v>
      </c>
      <c r="H478" s="28" t="s">
        <v>2678</v>
      </c>
      <c r="I478" s="28" t="s">
        <v>23362</v>
      </c>
      <c r="J478" t="s">
        <v>37</v>
      </c>
      <c r="K478" t="s">
        <v>38</v>
      </c>
      <c r="M478" t="s">
        <v>172</v>
      </c>
      <c r="N478" s="1" t="str">
        <f>VLOOKUP($A478,Sheet1!$A$1:$T$2589,6,0)</f>
        <v>科学/数学/地理</v>
      </c>
    </row>
    <row r="479" spans="1:14" ht="15.75" customHeight="1">
      <c r="A479" s="30" t="s">
        <v>3271</v>
      </c>
      <c r="B479" s="1" t="s">
        <v>3277</v>
      </c>
      <c r="C479" s="1" t="s">
        <v>3277</v>
      </c>
      <c r="D479" s="1" t="s">
        <v>3277</v>
      </c>
      <c r="E479" s="25" t="s">
        <v>23357</v>
      </c>
      <c r="F479" s="26" t="s">
        <v>23358</v>
      </c>
      <c r="G479" s="44" t="s">
        <v>343</v>
      </c>
      <c r="H479" s="43" t="s">
        <v>2678</v>
      </c>
      <c r="I479" s="43" t="s">
        <v>23362</v>
      </c>
      <c r="J479" t="s">
        <v>37</v>
      </c>
      <c r="K479" t="s">
        <v>38</v>
      </c>
      <c r="M479" t="s">
        <v>172</v>
      </c>
      <c r="N479" s="1" t="str">
        <f>VLOOKUP($A479,Sheet1!$A$1:$T$2589,6,0)</f>
        <v>语文</v>
      </c>
    </row>
    <row r="480" spans="1:14" ht="15.75" customHeight="1">
      <c r="A480" s="30" t="s">
        <v>19466</v>
      </c>
      <c r="B480" s="1" t="s">
        <v>4731</v>
      </c>
      <c r="C480" s="1" t="s">
        <v>4731</v>
      </c>
      <c r="D480" s="1" t="s">
        <v>4731</v>
      </c>
      <c r="E480" s="25" t="s">
        <v>23357</v>
      </c>
      <c r="F480" s="26" t="s">
        <v>23358</v>
      </c>
      <c r="G480" s="44" t="s">
        <v>343</v>
      </c>
      <c r="H480" s="43" t="s">
        <v>2678</v>
      </c>
      <c r="I480" s="43" t="s">
        <v>23362</v>
      </c>
      <c r="J480" t="s">
        <v>37</v>
      </c>
      <c r="K480" t="s">
        <v>38</v>
      </c>
      <c r="M480" t="s">
        <v>172</v>
      </c>
      <c r="N480" s="1" t="str">
        <f>VLOOKUP($A480,Sheet1!$A$1:$T$2589,6,0)</f>
        <v>未提及</v>
      </c>
    </row>
    <row r="481" spans="1:15" ht="15.75" customHeight="1">
      <c r="A481" s="30" t="s">
        <v>16393</v>
      </c>
      <c r="B481" s="1" t="s">
        <v>4744</v>
      </c>
      <c r="C481" s="1" t="s">
        <v>4744</v>
      </c>
      <c r="D481" s="1" t="s">
        <v>4744</v>
      </c>
      <c r="E481" s="25" t="s">
        <v>23357</v>
      </c>
      <c r="F481" s="26" t="s">
        <v>23358</v>
      </c>
      <c r="G481" s="44" t="s">
        <v>343</v>
      </c>
      <c r="H481" s="43" t="s">
        <v>2678</v>
      </c>
      <c r="I481" s="43" t="s">
        <v>23362</v>
      </c>
      <c r="J481" t="s">
        <v>37</v>
      </c>
      <c r="K481" t="s">
        <v>38</v>
      </c>
      <c r="M481" t="s">
        <v>3847</v>
      </c>
      <c r="N481" s="1" t="str">
        <f>VLOOKUP($A481,Sheet1!$A$1:$T$2589,6,0)</f>
        <v>未提及</v>
      </c>
    </row>
    <row r="482" spans="1:15" ht="15.75" customHeight="1">
      <c r="A482" s="30" t="s">
        <v>10132</v>
      </c>
      <c r="B482" s="1" t="s">
        <v>4768</v>
      </c>
      <c r="C482" s="1" t="s">
        <v>4768</v>
      </c>
      <c r="D482" s="1" t="s">
        <v>4768</v>
      </c>
      <c r="E482" s="25" t="s">
        <v>23357</v>
      </c>
      <c r="F482" s="26" t="s">
        <v>23358</v>
      </c>
      <c r="G482" s="44" t="s">
        <v>343</v>
      </c>
      <c r="H482" s="43" t="s">
        <v>2678</v>
      </c>
      <c r="I482" s="43" t="s">
        <v>23359</v>
      </c>
      <c r="J482" t="s">
        <v>37</v>
      </c>
      <c r="K482" t="s">
        <v>38</v>
      </c>
      <c r="M482" t="s">
        <v>3847</v>
      </c>
      <c r="N482" s="1" t="str">
        <f>VLOOKUP($A482,Sheet1!$A$1:$T$2589,6,0)</f>
        <v>数学</v>
      </c>
    </row>
    <row r="483" spans="1:15" ht="15.75" customHeight="1">
      <c r="A483" s="30" t="s">
        <v>9595</v>
      </c>
      <c r="B483" s="1" t="s">
        <v>4781</v>
      </c>
      <c r="C483" s="1" t="s">
        <v>4781</v>
      </c>
      <c r="D483" s="1" t="s">
        <v>4781</v>
      </c>
      <c r="E483" s="25" t="s">
        <v>23357</v>
      </c>
      <c r="F483" s="26" t="s">
        <v>23358</v>
      </c>
      <c r="G483" s="44" t="s">
        <v>343</v>
      </c>
      <c r="H483" s="43" t="s">
        <v>2678</v>
      </c>
      <c r="I483" s="43" t="s">
        <v>23362</v>
      </c>
      <c r="J483" t="s">
        <v>37</v>
      </c>
      <c r="K483" t="s">
        <v>38</v>
      </c>
      <c r="M483" t="s">
        <v>3847</v>
      </c>
      <c r="N483" s="1" t="str">
        <f>VLOOKUP($A483,Sheet1!$A$1:$T$2589,6,0)</f>
        <v>语文</v>
      </c>
    </row>
    <row r="484" spans="1:15" ht="15.75" customHeight="1">
      <c r="A484" s="30" t="s">
        <v>9696</v>
      </c>
      <c r="B484" s="1" t="s">
        <v>4795</v>
      </c>
      <c r="C484" s="1" t="s">
        <v>4795</v>
      </c>
      <c r="D484" s="1" t="s">
        <v>4795</v>
      </c>
      <c r="E484" s="25" t="s">
        <v>23357</v>
      </c>
      <c r="F484" s="26" t="s">
        <v>23358</v>
      </c>
      <c r="G484" s="44" t="s">
        <v>343</v>
      </c>
      <c r="H484" s="43" t="s">
        <v>2678</v>
      </c>
      <c r="I484" s="43" t="s">
        <v>23359</v>
      </c>
      <c r="J484" t="s">
        <v>37</v>
      </c>
      <c r="K484" t="s">
        <v>38</v>
      </c>
      <c r="M484" t="s">
        <v>172</v>
      </c>
      <c r="N484" s="1" t="str">
        <f>VLOOKUP($A484,Sheet1!$A$1:$T$2589,6,0)</f>
        <v>信息科技</v>
      </c>
    </row>
    <row r="485" spans="1:15" ht="15.75" customHeight="1">
      <c r="A485" s="30" t="s">
        <v>11836</v>
      </c>
      <c r="B485" s="1" t="s">
        <v>4829</v>
      </c>
      <c r="C485" s="1" t="s">
        <v>4829</v>
      </c>
      <c r="D485" s="1" t="s">
        <v>4829</v>
      </c>
      <c r="E485" s="25" t="s">
        <v>23357</v>
      </c>
      <c r="F485" s="26" t="s">
        <v>23358</v>
      </c>
      <c r="G485" s="44" t="s">
        <v>343</v>
      </c>
      <c r="H485" s="43" t="s">
        <v>2678</v>
      </c>
      <c r="I485" s="43" t="s">
        <v>23362</v>
      </c>
      <c r="J485" t="s">
        <v>37</v>
      </c>
      <c r="K485" t="s">
        <v>38</v>
      </c>
      <c r="M485" t="s">
        <v>172</v>
      </c>
      <c r="N485" s="1" t="str">
        <f>VLOOKUP($A485,Sheet1!$A$1:$T$2589,6,0)</f>
        <v>信息科技</v>
      </c>
    </row>
    <row r="486" spans="1:15" ht="15.75" customHeight="1">
      <c r="A486" s="30" t="s">
        <v>8876</v>
      </c>
      <c r="B486" s="1" t="s">
        <v>4831</v>
      </c>
      <c r="C486" s="1" t="s">
        <v>4831</v>
      </c>
      <c r="D486" s="1" t="s">
        <v>4831</v>
      </c>
      <c r="E486" s="25" t="s">
        <v>23357</v>
      </c>
      <c r="F486" s="26" t="s">
        <v>23358</v>
      </c>
      <c r="G486" s="44" t="s">
        <v>343</v>
      </c>
      <c r="H486" s="43" t="s">
        <v>2678</v>
      </c>
      <c r="I486" s="43" t="s">
        <v>23362</v>
      </c>
      <c r="J486" t="s">
        <v>37</v>
      </c>
      <c r="K486" t="s">
        <v>38</v>
      </c>
      <c r="M486" t="s">
        <v>172</v>
      </c>
      <c r="N486" s="1" t="str">
        <f>VLOOKUP($A486,Sheet1!$A$1:$T$2589,6,0)</f>
        <v>科学</v>
      </c>
    </row>
    <row r="487" spans="1:15" ht="15.75" customHeight="1">
      <c r="A487" s="30" t="s">
        <v>21285</v>
      </c>
      <c r="B487" s="1" t="s">
        <v>4833</v>
      </c>
      <c r="C487" s="1" t="s">
        <v>4833</v>
      </c>
      <c r="D487" s="1" t="s">
        <v>4833</v>
      </c>
      <c r="E487" s="25" t="s">
        <v>23357</v>
      </c>
      <c r="F487" s="26" t="s">
        <v>23363</v>
      </c>
      <c r="G487" s="44" t="s">
        <v>343</v>
      </c>
      <c r="H487" s="43" t="s">
        <v>2678</v>
      </c>
      <c r="I487" s="43" t="s">
        <v>23362</v>
      </c>
      <c r="J487" t="s">
        <v>87</v>
      </c>
      <c r="K487" t="s">
        <v>234</v>
      </c>
      <c r="M487" t="s">
        <v>39</v>
      </c>
      <c r="N487" s="1" t="str">
        <f>VLOOKUP($A487,Sheet1!$A$1:$T$2589,6,0)</f>
        <v>语文/数学/英语/历史</v>
      </c>
    </row>
    <row r="488" spans="1:15" ht="15.75" customHeight="1">
      <c r="A488" s="30" t="s">
        <v>19477</v>
      </c>
      <c r="B488" s="1" t="s">
        <v>4835</v>
      </c>
      <c r="C488" s="1" t="s">
        <v>4835</v>
      </c>
      <c r="D488" s="1" t="s">
        <v>4835</v>
      </c>
      <c r="E488" s="25" t="s">
        <v>23357</v>
      </c>
      <c r="F488" s="26" t="s">
        <v>23358</v>
      </c>
      <c r="G488" s="44" t="s">
        <v>343</v>
      </c>
      <c r="H488" s="43" t="s">
        <v>2678</v>
      </c>
      <c r="I488" s="43" t="s">
        <v>23362</v>
      </c>
      <c r="J488" t="s">
        <v>87</v>
      </c>
      <c r="K488" t="s">
        <v>234</v>
      </c>
      <c r="M488" t="s">
        <v>39</v>
      </c>
      <c r="N488" s="1" t="str">
        <f>VLOOKUP($A488,Sheet1!$A$1:$T$2589,6,0)</f>
        <v>数学</v>
      </c>
    </row>
    <row r="489" spans="1:15" ht="15.75" customHeight="1">
      <c r="A489" s="30" t="s">
        <v>9980</v>
      </c>
      <c r="B489" s="1" t="s">
        <v>4851</v>
      </c>
      <c r="C489" s="1" t="s">
        <v>4851</v>
      </c>
      <c r="D489" s="1" t="s">
        <v>4851</v>
      </c>
      <c r="E489" s="25" t="s">
        <v>23357</v>
      </c>
      <c r="F489" s="26" t="s">
        <v>23358</v>
      </c>
      <c r="G489" s="44" t="s">
        <v>343</v>
      </c>
      <c r="H489" s="43" t="s">
        <v>2678</v>
      </c>
      <c r="I489" s="43" t="s">
        <v>23359</v>
      </c>
      <c r="J489" t="s">
        <v>37</v>
      </c>
      <c r="K489" t="s">
        <v>38</v>
      </c>
      <c r="M489" t="s">
        <v>172</v>
      </c>
      <c r="N489" s="1" t="str">
        <f>VLOOKUP($A489,Sheet1!$A$1:$T$2589,6,0)</f>
        <v>地理</v>
      </c>
    </row>
    <row r="490" spans="1:15" ht="15.75" customHeight="1">
      <c r="A490" s="30" t="s">
        <v>1459</v>
      </c>
      <c r="B490" s="1" t="s">
        <v>1472</v>
      </c>
      <c r="C490" s="1" t="s">
        <v>4864</v>
      </c>
      <c r="D490" s="1" t="s">
        <v>4864</v>
      </c>
      <c r="E490" s="25" t="s">
        <v>23357</v>
      </c>
      <c r="F490" s="26" t="s">
        <v>23358</v>
      </c>
      <c r="G490" s="27" t="s">
        <v>343</v>
      </c>
      <c r="H490" s="28" t="s">
        <v>9054</v>
      </c>
      <c r="I490" s="54" t="s">
        <v>23359</v>
      </c>
      <c r="J490" t="s">
        <v>37</v>
      </c>
      <c r="K490" t="s">
        <v>38</v>
      </c>
      <c r="M490" t="s">
        <v>172</v>
      </c>
      <c r="N490" s="1" t="str">
        <f>VLOOKUP($A490,Sheet1!$A$1:$T$2589,6,0)</f>
        <v>美术</v>
      </c>
      <c r="O490" s="55" t="s">
        <v>23367</v>
      </c>
    </row>
    <row r="491" spans="1:15" ht="15.75" customHeight="1">
      <c r="A491" s="30" t="s">
        <v>116</v>
      </c>
      <c r="B491" s="1" t="s">
        <v>124</v>
      </c>
      <c r="C491" s="1" t="s">
        <v>4864</v>
      </c>
      <c r="D491" s="1" t="s">
        <v>4864</v>
      </c>
      <c r="E491" s="25" t="s">
        <v>23357</v>
      </c>
      <c r="F491" s="26" t="s">
        <v>23358</v>
      </c>
      <c r="G491" s="27" t="s">
        <v>343</v>
      </c>
      <c r="H491" s="28" t="s">
        <v>2678</v>
      </c>
      <c r="I491" s="54" t="s">
        <v>23362</v>
      </c>
      <c r="J491" t="s">
        <v>37</v>
      </c>
      <c r="K491" t="s">
        <v>38</v>
      </c>
      <c r="M491" t="s">
        <v>172</v>
      </c>
      <c r="N491" s="1" t="str">
        <f>VLOOKUP($A491,Sheet1!$A$1:$T$2589,6,0)</f>
        <v>数学</v>
      </c>
      <c r="O491" s="55" t="s">
        <v>23367</v>
      </c>
    </row>
    <row r="492" spans="1:15" ht="15.75" customHeight="1">
      <c r="A492" s="30" t="s">
        <v>15924</v>
      </c>
      <c r="B492" s="1" t="s">
        <v>15939</v>
      </c>
      <c r="C492" s="1" t="s">
        <v>4864</v>
      </c>
      <c r="D492" s="1" t="s">
        <v>4864</v>
      </c>
      <c r="E492" s="25" t="s">
        <v>23357</v>
      </c>
      <c r="F492" s="26" t="s">
        <v>23358</v>
      </c>
      <c r="G492" s="44" t="s">
        <v>343</v>
      </c>
      <c r="H492" s="43" t="s">
        <v>2678</v>
      </c>
      <c r="I492" s="56" t="s">
        <v>23362</v>
      </c>
      <c r="J492" t="s">
        <v>37</v>
      </c>
      <c r="K492" t="s">
        <v>38</v>
      </c>
      <c r="M492" t="s">
        <v>39</v>
      </c>
      <c r="N492" s="1" t="str">
        <f>VLOOKUP($A492,Sheet1!$A$1:$T$2589,6,0)</f>
        <v>英语</v>
      </c>
      <c r="O492" s="55" t="s">
        <v>23367</v>
      </c>
    </row>
    <row r="493" spans="1:15" ht="15.75" customHeight="1">
      <c r="A493" s="30" t="s">
        <v>2497</v>
      </c>
      <c r="B493" s="1" t="s">
        <v>2511</v>
      </c>
      <c r="C493" s="1" t="s">
        <v>4864</v>
      </c>
      <c r="D493" s="1" t="s">
        <v>4864</v>
      </c>
      <c r="E493" s="25" t="s">
        <v>23357</v>
      </c>
      <c r="F493" s="26" t="s">
        <v>23358</v>
      </c>
      <c r="G493" s="27" t="s">
        <v>343</v>
      </c>
      <c r="H493" s="28" t="s">
        <v>9054</v>
      </c>
      <c r="I493" s="28" t="s">
        <v>23359</v>
      </c>
      <c r="J493" t="s">
        <v>37</v>
      </c>
      <c r="K493" t="s">
        <v>38</v>
      </c>
      <c r="M493" t="s">
        <v>39</v>
      </c>
      <c r="N493" s="1" t="str">
        <f>VLOOKUP($A493,Sheet1!$A$1:$T$2589,6,0)</f>
        <v>数学、英语、语文</v>
      </c>
      <c r="O493" s="55" t="s">
        <v>23367</v>
      </c>
    </row>
    <row r="494" spans="1:15" ht="15.75" customHeight="1">
      <c r="A494" s="30" t="s">
        <v>1206</v>
      </c>
      <c r="B494" s="1" t="s">
        <v>1220</v>
      </c>
      <c r="C494" s="1" t="s">
        <v>4864</v>
      </c>
      <c r="D494" s="1" t="s">
        <v>4864</v>
      </c>
      <c r="E494" s="25" t="s">
        <v>23357</v>
      </c>
      <c r="F494" s="26" t="s">
        <v>23358</v>
      </c>
      <c r="G494" s="27" t="s">
        <v>343</v>
      </c>
      <c r="H494" s="28" t="s">
        <v>9054</v>
      </c>
      <c r="I494" s="28" t="s">
        <v>23359</v>
      </c>
      <c r="J494" t="s">
        <v>37</v>
      </c>
      <c r="K494" t="s">
        <v>38</v>
      </c>
      <c r="M494" t="s">
        <v>39</v>
      </c>
      <c r="N494" s="1" t="str">
        <f>VLOOKUP($A494,Sheet1!$A$1:$T$2589,6,0)</f>
        <v>信息技术</v>
      </c>
      <c r="O494" s="55" t="s">
        <v>23367</v>
      </c>
    </row>
    <row r="495" spans="1:15" ht="15.75" customHeight="1">
      <c r="A495" s="30" t="s">
        <v>8606</v>
      </c>
      <c r="B495" s="1" t="s">
        <v>8612</v>
      </c>
      <c r="C495" s="1" t="s">
        <v>4864</v>
      </c>
      <c r="D495" s="1" t="s">
        <v>4864</v>
      </c>
      <c r="E495" s="25" t="s">
        <v>23357</v>
      </c>
      <c r="F495" s="26" t="s">
        <v>23358</v>
      </c>
      <c r="G495" s="44" t="s">
        <v>343</v>
      </c>
      <c r="H495" s="43" t="s">
        <v>2678</v>
      </c>
      <c r="I495" s="43" t="s">
        <v>23362</v>
      </c>
      <c r="J495" t="s">
        <v>37</v>
      </c>
      <c r="K495" t="s">
        <v>38</v>
      </c>
      <c r="M495" t="s">
        <v>39</v>
      </c>
      <c r="N495" s="1" t="str">
        <f>VLOOKUP($A495,Sheet1!$A$1:$T$2589,6,0)</f>
        <v>数学</v>
      </c>
      <c r="O495" s="55" t="s">
        <v>23367</v>
      </c>
    </row>
    <row r="496" spans="1:15" ht="15.75" customHeight="1">
      <c r="A496" s="33" t="s">
        <v>25143</v>
      </c>
      <c r="B496" s="1" t="s">
        <v>21096</v>
      </c>
      <c r="C496" s="1" t="s">
        <v>4864</v>
      </c>
      <c r="D496" s="1" t="s">
        <v>4864</v>
      </c>
      <c r="E496" s="25" t="s">
        <v>23357</v>
      </c>
      <c r="F496" s="26" t="s">
        <v>23358</v>
      </c>
      <c r="G496" s="44" t="s">
        <v>343</v>
      </c>
      <c r="H496" s="43" t="s">
        <v>2678</v>
      </c>
      <c r="I496" s="43" t="s">
        <v>23359</v>
      </c>
      <c r="J496" t="s">
        <v>37</v>
      </c>
      <c r="K496" t="s">
        <v>38</v>
      </c>
      <c r="M496" t="s">
        <v>39</v>
      </c>
      <c r="N496" s="1" t="e">
        <f>VLOOKUP($A496,Sheet1!$A$1:$T$2589,6,0)</f>
        <v>#N/A</v>
      </c>
      <c r="O496" s="55" t="s">
        <v>23367</v>
      </c>
    </row>
    <row r="497" spans="1:15" ht="15.75" customHeight="1">
      <c r="A497" s="30" t="s">
        <v>6449</v>
      </c>
      <c r="B497" s="1" t="s">
        <v>6454</v>
      </c>
      <c r="C497" s="1" t="s">
        <v>4864</v>
      </c>
      <c r="D497" s="1" t="s">
        <v>4864</v>
      </c>
      <c r="E497" s="25" t="s">
        <v>23357</v>
      </c>
      <c r="F497" s="26" t="s">
        <v>23358</v>
      </c>
      <c r="G497" s="44" t="s">
        <v>343</v>
      </c>
      <c r="H497" s="43" t="s">
        <v>2678</v>
      </c>
      <c r="I497" s="43" t="s">
        <v>23362</v>
      </c>
      <c r="J497" t="s">
        <v>37</v>
      </c>
      <c r="K497" t="s">
        <v>38</v>
      </c>
      <c r="M497" t="s">
        <v>375</v>
      </c>
      <c r="N497" s="1" t="str">
        <f>VLOOKUP($A497,Sheet1!$A$1:$T$2589,6,0)</f>
        <v>人工智能</v>
      </c>
      <c r="O497" s="55" t="s">
        <v>23367</v>
      </c>
    </row>
    <row r="498" spans="1:15" ht="15.75" customHeight="1">
      <c r="A498" s="30" t="s">
        <v>1782</v>
      </c>
      <c r="B498" s="1" t="s">
        <v>1789</v>
      </c>
      <c r="C498" s="1" t="s">
        <v>4864</v>
      </c>
      <c r="D498" s="1" t="s">
        <v>4864</v>
      </c>
      <c r="E498" s="25" t="s">
        <v>23357</v>
      </c>
      <c r="F498" s="26" t="s">
        <v>23363</v>
      </c>
      <c r="G498" s="27" t="s">
        <v>343</v>
      </c>
      <c r="H498" s="28" t="s">
        <v>9054</v>
      </c>
      <c r="I498" s="28" t="s">
        <v>23359</v>
      </c>
      <c r="J498" t="s">
        <v>37</v>
      </c>
      <c r="K498" t="s">
        <v>38</v>
      </c>
      <c r="M498" t="s">
        <v>375</v>
      </c>
      <c r="N498" s="1" t="str">
        <f>VLOOKUP($A498,Sheet1!$A$1:$T$2589,6,0)</f>
        <v>未提及</v>
      </c>
      <c r="O498" s="55" t="s">
        <v>23367</v>
      </c>
    </row>
    <row r="499" spans="1:15" ht="15.75" customHeight="1">
      <c r="A499" s="30" t="s">
        <v>8620</v>
      </c>
      <c r="B499" s="1" t="s">
        <v>8626</v>
      </c>
      <c r="C499" s="1" t="s">
        <v>4864</v>
      </c>
      <c r="D499" s="1" t="s">
        <v>4864</v>
      </c>
      <c r="E499" s="25" t="s">
        <v>23357</v>
      </c>
      <c r="F499" s="26" t="s">
        <v>23358</v>
      </c>
      <c r="G499" s="44" t="s">
        <v>343</v>
      </c>
      <c r="H499" s="43" t="s">
        <v>2678</v>
      </c>
      <c r="I499" s="43" t="s">
        <v>23359</v>
      </c>
      <c r="J499" t="s">
        <v>37</v>
      </c>
      <c r="K499" t="s">
        <v>38</v>
      </c>
      <c r="M499" t="s">
        <v>375</v>
      </c>
      <c r="N499" s="1" t="str">
        <f>VLOOKUP($A499,Sheet1!$A$1:$T$2589,6,0)</f>
        <v>物理、道德与法治、信息科技</v>
      </c>
      <c r="O499" s="55" t="s">
        <v>23367</v>
      </c>
    </row>
    <row r="500" spans="1:15" s="104" customFormat="1" ht="15.75" customHeight="1">
      <c r="A500" s="57" t="s">
        <v>13773</v>
      </c>
      <c r="B500" s="42" t="s">
        <v>13788</v>
      </c>
      <c r="C500" s="42" t="s">
        <v>4864</v>
      </c>
      <c r="D500" s="42" t="s">
        <v>4864</v>
      </c>
      <c r="E500" s="43" t="s">
        <v>23357</v>
      </c>
      <c r="F500" s="26" t="s">
        <v>23358</v>
      </c>
      <c r="G500" s="44" t="s">
        <v>343</v>
      </c>
      <c r="H500" s="43" t="s">
        <v>2678</v>
      </c>
      <c r="I500" s="43" t="s">
        <v>23359</v>
      </c>
      <c r="J500" s="53" t="s">
        <v>87</v>
      </c>
      <c r="K500" s="53" t="s">
        <v>234</v>
      </c>
      <c r="M500" s="53" t="s">
        <v>375</v>
      </c>
      <c r="N500" s="15" t="str">
        <f>VLOOKUP($A500,Sheet1!$A$1:$T$2589,6,0)</f>
        <v>语文</v>
      </c>
      <c r="O500" s="58" t="s">
        <v>23367</v>
      </c>
    </row>
    <row r="501" spans="1:15" ht="15.75" customHeight="1">
      <c r="A501" s="30" t="s">
        <v>1782</v>
      </c>
      <c r="B501" s="1" t="s">
        <v>1797</v>
      </c>
      <c r="C501" s="1" t="s">
        <v>4864</v>
      </c>
      <c r="D501" s="59" t="s">
        <v>4864</v>
      </c>
      <c r="E501" s="25" t="s">
        <v>23357</v>
      </c>
      <c r="F501" s="26" t="s">
        <v>23358</v>
      </c>
      <c r="G501" s="27" t="s">
        <v>343</v>
      </c>
      <c r="H501" s="60" t="s">
        <v>9054</v>
      </c>
      <c r="I501" s="60" t="s">
        <v>23359</v>
      </c>
      <c r="J501" t="s">
        <v>37</v>
      </c>
      <c r="K501" t="s">
        <v>38</v>
      </c>
      <c r="M501" t="s">
        <v>39</v>
      </c>
      <c r="N501" s="1" t="str">
        <f>VLOOKUP($A501,Sheet1!$A$1:$T$2589,6,0)</f>
        <v>未提及</v>
      </c>
      <c r="O501" s="55" t="s">
        <v>23367</v>
      </c>
    </row>
    <row r="502" spans="1:15" ht="15.75" customHeight="1">
      <c r="A502" s="30" t="s">
        <v>3983</v>
      </c>
      <c r="B502" s="1" t="s">
        <v>4001</v>
      </c>
      <c r="C502" s="1" t="s">
        <v>4864</v>
      </c>
      <c r="D502" s="59" t="s">
        <v>4864</v>
      </c>
      <c r="E502" s="25" t="s">
        <v>23357</v>
      </c>
      <c r="F502" s="26" t="s">
        <v>23360</v>
      </c>
      <c r="G502" s="27" t="s">
        <v>343</v>
      </c>
      <c r="H502" s="60" t="s">
        <v>9054</v>
      </c>
      <c r="I502" s="60" t="s">
        <v>23359</v>
      </c>
      <c r="J502" t="s">
        <v>37</v>
      </c>
      <c r="K502" t="s">
        <v>38</v>
      </c>
      <c r="M502" t="s">
        <v>39</v>
      </c>
      <c r="N502" s="1" t="str">
        <f>VLOOKUP($A502,Sheet1!$A$1:$T$2589,6,0)</f>
        <v>数学</v>
      </c>
      <c r="O502" s="55" t="s">
        <v>23367</v>
      </c>
    </row>
    <row r="503" spans="1:15" ht="15.75" customHeight="1">
      <c r="A503" s="30" t="s">
        <v>2251</v>
      </c>
      <c r="B503" s="1" t="s">
        <v>2264</v>
      </c>
      <c r="C503" s="1" t="s">
        <v>4864</v>
      </c>
      <c r="D503" s="59" t="s">
        <v>4864</v>
      </c>
      <c r="E503" s="25" t="s">
        <v>23357</v>
      </c>
      <c r="F503" s="26" t="s">
        <v>23358</v>
      </c>
      <c r="G503" s="27" t="s">
        <v>343</v>
      </c>
      <c r="H503" s="60" t="s">
        <v>9054</v>
      </c>
      <c r="I503" s="60" t="s">
        <v>23359</v>
      </c>
      <c r="J503" t="s">
        <v>37</v>
      </c>
      <c r="K503" t="s">
        <v>38</v>
      </c>
      <c r="M503" t="s">
        <v>39</v>
      </c>
      <c r="N503" s="1" t="str">
        <f>VLOOKUP($A503,Sheet1!$A$1:$T$2589,6,0)</f>
        <v>化学</v>
      </c>
      <c r="O503" s="55" t="s">
        <v>23367</v>
      </c>
    </row>
    <row r="504" spans="1:15" ht="15.75" customHeight="1">
      <c r="A504" s="30" t="s">
        <v>2057</v>
      </c>
      <c r="B504" s="1" t="s">
        <v>2073</v>
      </c>
      <c r="C504" s="1" t="s">
        <v>4864</v>
      </c>
      <c r="D504" s="59" t="s">
        <v>4864</v>
      </c>
      <c r="E504" s="25" t="s">
        <v>23357</v>
      </c>
      <c r="F504" s="26" t="s">
        <v>23358</v>
      </c>
      <c r="G504" s="27" t="s">
        <v>343</v>
      </c>
      <c r="H504" s="60" t="s">
        <v>9054</v>
      </c>
      <c r="I504" s="60" t="s">
        <v>23359</v>
      </c>
      <c r="J504" t="s">
        <v>37</v>
      </c>
      <c r="K504" t="s">
        <v>38</v>
      </c>
      <c r="M504" t="s">
        <v>39</v>
      </c>
      <c r="N504" s="1" t="str">
        <f>VLOOKUP($A504,Sheet1!$A$1:$T$2589,6,0)</f>
        <v>物理/化学/生物</v>
      </c>
      <c r="O504" s="55" t="s">
        <v>23367</v>
      </c>
    </row>
    <row r="505" spans="1:15" ht="15.75" customHeight="1">
      <c r="A505" s="30" t="s">
        <v>16563</v>
      </c>
      <c r="B505" s="1" t="s">
        <v>16578</v>
      </c>
      <c r="C505" s="1" t="s">
        <v>4864</v>
      </c>
      <c r="D505" s="59" t="s">
        <v>4864</v>
      </c>
      <c r="E505" s="25" t="s">
        <v>23357</v>
      </c>
      <c r="F505" s="26" t="s">
        <v>23366</v>
      </c>
      <c r="G505" s="27" t="s">
        <v>343</v>
      </c>
      <c r="H505" s="60" t="s">
        <v>9054</v>
      </c>
      <c r="I505" s="60" t="s">
        <v>23359</v>
      </c>
      <c r="J505" t="s">
        <v>37</v>
      </c>
      <c r="K505" t="s">
        <v>38</v>
      </c>
      <c r="M505" t="s">
        <v>39</v>
      </c>
      <c r="N505" s="1" t="str">
        <f>VLOOKUP($A505,Sheet1!$A$1:$T$2589,6,0)</f>
        <v>数学</v>
      </c>
      <c r="O505" s="55" t="s">
        <v>23367</v>
      </c>
    </row>
    <row r="506" spans="1:15" ht="15.75" customHeight="1">
      <c r="A506" s="30" t="s">
        <v>6277</v>
      </c>
      <c r="B506" s="1" t="s">
        <v>6284</v>
      </c>
      <c r="C506" s="1" t="s">
        <v>4864</v>
      </c>
      <c r="D506" s="59" t="s">
        <v>4864</v>
      </c>
      <c r="E506" s="25" t="s">
        <v>23357</v>
      </c>
      <c r="F506" s="26" t="s">
        <v>23360</v>
      </c>
      <c r="G506" s="27" t="s">
        <v>343</v>
      </c>
      <c r="H506" s="60" t="s">
        <v>9054</v>
      </c>
      <c r="I506" s="60" t="s">
        <v>23359</v>
      </c>
      <c r="J506" t="s">
        <v>37</v>
      </c>
      <c r="K506" t="s">
        <v>38</v>
      </c>
      <c r="M506" t="s">
        <v>375</v>
      </c>
      <c r="N506" s="1" t="str">
        <f>VLOOKUP($A506,Sheet1!$A$1:$T$2589,6,0)</f>
        <v>英语</v>
      </c>
      <c r="O506" s="55" t="s">
        <v>23367</v>
      </c>
    </row>
    <row r="507" spans="1:15" ht="15.75" customHeight="1">
      <c r="A507" s="30" t="s">
        <v>14514</v>
      </c>
      <c r="B507" s="1" t="s">
        <v>14520</v>
      </c>
      <c r="C507" s="1" t="s">
        <v>4864</v>
      </c>
      <c r="D507" s="59" t="s">
        <v>4864</v>
      </c>
      <c r="E507" s="25" t="s">
        <v>23357</v>
      </c>
      <c r="F507" s="26" t="s">
        <v>23358</v>
      </c>
      <c r="G507" s="27" t="s">
        <v>343</v>
      </c>
      <c r="H507" s="60" t="s">
        <v>9054</v>
      </c>
      <c r="I507" s="60" t="s">
        <v>23359</v>
      </c>
      <c r="J507" t="s">
        <v>37</v>
      </c>
      <c r="K507" t="s">
        <v>156</v>
      </c>
      <c r="M507" t="s">
        <v>156</v>
      </c>
      <c r="N507" s="1" t="str">
        <f>VLOOKUP($A507,Sheet1!$A$1:$T$2589,6,0)</f>
        <v>语文</v>
      </c>
      <c r="O507" s="55" t="s">
        <v>23367</v>
      </c>
    </row>
    <row r="508" spans="1:15" ht="15.75" customHeight="1">
      <c r="A508" s="30" t="s">
        <v>11954</v>
      </c>
      <c r="B508" s="1" t="s">
        <v>11967</v>
      </c>
      <c r="C508" s="1" t="s">
        <v>4864</v>
      </c>
      <c r="D508" s="59" t="s">
        <v>4864</v>
      </c>
      <c r="E508" s="25" t="s">
        <v>23357</v>
      </c>
      <c r="F508" s="26" t="s">
        <v>23358</v>
      </c>
      <c r="G508" s="27" t="s">
        <v>343</v>
      </c>
      <c r="H508" s="60" t="s">
        <v>9054</v>
      </c>
      <c r="I508" s="60" t="s">
        <v>23359</v>
      </c>
      <c r="J508" t="s">
        <v>37</v>
      </c>
      <c r="K508" t="s">
        <v>171</v>
      </c>
      <c r="M508" t="s">
        <v>172</v>
      </c>
      <c r="N508" s="1" t="str">
        <f>VLOOKUP($A508,Sheet1!$A$1:$T$2589,6,0)</f>
        <v>数学</v>
      </c>
      <c r="O508" s="55" t="s">
        <v>23367</v>
      </c>
    </row>
    <row r="509" spans="1:15" ht="15.75" customHeight="1">
      <c r="A509" s="30" t="s">
        <v>19072</v>
      </c>
      <c r="B509" s="61" t="s">
        <v>19086</v>
      </c>
      <c r="C509" s="1" t="s">
        <v>4864</v>
      </c>
      <c r="D509" s="59" t="s">
        <v>4864</v>
      </c>
      <c r="E509" s="25" t="s">
        <v>23357</v>
      </c>
      <c r="F509" s="26" t="s">
        <v>23358</v>
      </c>
      <c r="G509" s="27" t="s">
        <v>343</v>
      </c>
      <c r="H509" s="62" t="s">
        <v>9054</v>
      </c>
      <c r="I509" s="60" t="s">
        <v>23359</v>
      </c>
      <c r="J509" t="s">
        <v>37</v>
      </c>
      <c r="K509" t="s">
        <v>171</v>
      </c>
      <c r="M509" t="s">
        <v>172</v>
      </c>
      <c r="N509" s="1" t="str">
        <f>VLOOKUP($A509,Sheet1!$A$1:$T$2589,6,0)</f>
        <v>数学</v>
      </c>
      <c r="O509" s="55" t="s">
        <v>23367</v>
      </c>
    </row>
    <row r="510" spans="1:15" ht="15.75" customHeight="1">
      <c r="A510" s="30" t="s">
        <v>19387</v>
      </c>
      <c r="B510" s="1" t="s">
        <v>19398</v>
      </c>
      <c r="C510" s="1" t="s">
        <v>4864</v>
      </c>
      <c r="D510" s="59" t="s">
        <v>4864</v>
      </c>
      <c r="E510" s="25" t="s">
        <v>23357</v>
      </c>
      <c r="F510" s="26" t="s">
        <v>23358</v>
      </c>
      <c r="G510" s="27" t="s">
        <v>343</v>
      </c>
      <c r="H510" s="60" t="s">
        <v>9054</v>
      </c>
      <c r="I510" s="60" t="s">
        <v>23359</v>
      </c>
      <c r="J510" t="s">
        <v>37</v>
      </c>
      <c r="K510" t="s">
        <v>171</v>
      </c>
      <c r="M510" t="s">
        <v>172</v>
      </c>
      <c r="N510" s="1" t="str">
        <f>VLOOKUP($A510,Sheet1!$A$1:$T$2589,6,0)</f>
        <v>数学</v>
      </c>
      <c r="O510" s="55" t="s">
        <v>23367</v>
      </c>
    </row>
    <row r="511" spans="1:15" ht="15.75" customHeight="1">
      <c r="A511" s="30" t="s">
        <v>12300</v>
      </c>
      <c r="B511" s="1" t="s">
        <v>12314</v>
      </c>
      <c r="C511" s="1" t="s">
        <v>4864</v>
      </c>
      <c r="D511" s="59" t="s">
        <v>4864</v>
      </c>
      <c r="E511" s="25" t="s">
        <v>23357</v>
      </c>
      <c r="F511" s="26" t="s">
        <v>23366</v>
      </c>
      <c r="G511" s="27" t="s">
        <v>343</v>
      </c>
      <c r="H511" s="60" t="s">
        <v>9054</v>
      </c>
      <c r="I511" s="60" t="s">
        <v>23359</v>
      </c>
      <c r="J511" t="s">
        <v>37</v>
      </c>
      <c r="K511" t="s">
        <v>4051</v>
      </c>
      <c r="M511" t="s">
        <v>39</v>
      </c>
      <c r="N511" s="1" t="str">
        <f>VLOOKUP($A511,Sheet1!$A$1:$T$2589,6,0)</f>
        <v>综合</v>
      </c>
      <c r="O511" s="55" t="s">
        <v>23367</v>
      </c>
    </row>
    <row r="512" spans="1:15" ht="15.75" customHeight="1">
      <c r="A512" s="30" t="s">
        <v>8344</v>
      </c>
      <c r="B512" s="1" t="s">
        <v>8356</v>
      </c>
      <c r="C512" s="1" t="s">
        <v>4864</v>
      </c>
      <c r="D512" s="59" t="s">
        <v>4864</v>
      </c>
      <c r="E512" s="25" t="s">
        <v>23357</v>
      </c>
      <c r="F512" s="26" t="s">
        <v>23366</v>
      </c>
      <c r="G512" s="27" t="s">
        <v>343</v>
      </c>
      <c r="H512" s="60" t="s">
        <v>9054</v>
      </c>
      <c r="I512" s="60" t="s">
        <v>23359</v>
      </c>
      <c r="J512" t="s">
        <v>37</v>
      </c>
      <c r="K512" t="s">
        <v>4051</v>
      </c>
      <c r="M512" t="s">
        <v>39</v>
      </c>
      <c r="N512" s="1" t="str">
        <f>VLOOKUP($A512,Sheet1!$A$1:$T$2589,6,0)</f>
        <v>数学</v>
      </c>
      <c r="O512" s="55" t="s">
        <v>23367</v>
      </c>
    </row>
    <row r="513" spans="1:14" ht="15.75" customHeight="1">
      <c r="A513" s="30" t="s">
        <v>19057</v>
      </c>
      <c r="B513" s="1" t="s">
        <v>6504</v>
      </c>
      <c r="C513" s="1" t="s">
        <v>6504</v>
      </c>
      <c r="D513" s="63" t="s">
        <v>6504</v>
      </c>
      <c r="E513" s="25" t="s">
        <v>23357</v>
      </c>
      <c r="F513" s="26" t="s">
        <v>23358</v>
      </c>
      <c r="G513" s="27" t="s">
        <v>343</v>
      </c>
      <c r="H513" s="60" t="s">
        <v>23361</v>
      </c>
      <c r="I513" s="60" t="s">
        <v>23362</v>
      </c>
      <c r="J513" t="s">
        <v>37</v>
      </c>
      <c r="K513" t="s">
        <v>4051</v>
      </c>
      <c r="M513" t="s">
        <v>39</v>
      </c>
      <c r="N513" s="1" t="str">
        <f>VLOOKUP($A513,Sheet1!$A$1:$T$2589,6,0)</f>
        <v>综合实践</v>
      </c>
    </row>
    <row r="514" spans="1:14" ht="15.75" customHeight="1">
      <c r="A514" s="33" t="s">
        <v>25144</v>
      </c>
      <c r="B514" s="1" t="s">
        <v>4934</v>
      </c>
      <c r="C514" s="1" t="s">
        <v>4934</v>
      </c>
      <c r="D514" s="63" t="s">
        <v>4934</v>
      </c>
      <c r="E514" s="25" t="s">
        <v>23357</v>
      </c>
      <c r="F514" s="26" t="s">
        <v>23366</v>
      </c>
      <c r="G514" s="27" t="s">
        <v>343</v>
      </c>
      <c r="H514" s="60" t="s">
        <v>23361</v>
      </c>
      <c r="I514" s="60" t="s">
        <v>23362</v>
      </c>
      <c r="J514" t="s">
        <v>37</v>
      </c>
      <c r="K514" t="s">
        <v>4051</v>
      </c>
      <c r="M514" t="s">
        <v>39</v>
      </c>
      <c r="N514" s="1" t="e">
        <f>VLOOKUP($A514,Sheet1!$A$1:$T$2589,6,0)</f>
        <v>#N/A</v>
      </c>
    </row>
    <row r="515" spans="1:14" ht="15.75" customHeight="1">
      <c r="A515" s="33" t="s">
        <v>25138</v>
      </c>
      <c r="B515" s="1" t="s">
        <v>283</v>
      </c>
      <c r="C515" s="1" t="s">
        <v>283</v>
      </c>
      <c r="D515" s="63" t="s">
        <v>283</v>
      </c>
      <c r="E515" s="25" t="s">
        <v>23357</v>
      </c>
      <c r="F515" s="26" t="s">
        <v>23360</v>
      </c>
      <c r="G515" s="27" t="s">
        <v>343</v>
      </c>
      <c r="H515" s="60" t="s">
        <v>23361</v>
      </c>
      <c r="I515" s="60" t="s">
        <v>23362</v>
      </c>
      <c r="J515" t="s">
        <v>37</v>
      </c>
      <c r="K515" t="s">
        <v>38</v>
      </c>
      <c r="M515" t="s">
        <v>39</v>
      </c>
      <c r="N515" s="1" t="e">
        <f>VLOOKUP($A515,Sheet1!$A$1:$T$2589,6,0)</f>
        <v>#N/A</v>
      </c>
    </row>
    <row r="516" spans="1:14" ht="15.75" customHeight="1">
      <c r="A516" s="30" t="s">
        <v>6840</v>
      </c>
      <c r="B516" s="1" t="s">
        <v>6534</v>
      </c>
      <c r="C516" s="1" t="s">
        <v>6534</v>
      </c>
      <c r="D516" s="63" t="s">
        <v>6535</v>
      </c>
      <c r="E516" s="25" t="s">
        <v>23357</v>
      </c>
      <c r="F516" s="26" t="s">
        <v>23360</v>
      </c>
      <c r="G516" s="27" t="s">
        <v>343</v>
      </c>
      <c r="H516" s="60" t="s">
        <v>2678</v>
      </c>
      <c r="I516" s="60" t="s">
        <v>23362</v>
      </c>
      <c r="J516" t="s">
        <v>37</v>
      </c>
      <c r="K516" t="s">
        <v>38</v>
      </c>
      <c r="M516" t="s">
        <v>39</v>
      </c>
      <c r="N516" s="1" t="str">
        <f>VLOOKUP($A516,Sheet1!$A$1:$T$2589,6,0)</f>
        <v>物理</v>
      </c>
    </row>
    <row r="517" spans="1:14" ht="15.75" customHeight="1">
      <c r="A517" s="33" t="s">
        <v>25145</v>
      </c>
      <c r="B517" s="1" t="s">
        <v>6550</v>
      </c>
      <c r="C517" s="1" t="s">
        <v>6550</v>
      </c>
      <c r="D517" s="63" t="s">
        <v>6550</v>
      </c>
      <c r="E517" s="25" t="s">
        <v>23357</v>
      </c>
      <c r="F517" s="26" t="s">
        <v>23358</v>
      </c>
      <c r="G517" s="27" t="s">
        <v>343</v>
      </c>
      <c r="H517" s="60" t="s">
        <v>23361</v>
      </c>
      <c r="I517" s="60" t="s">
        <v>23362</v>
      </c>
      <c r="J517" t="s">
        <v>37</v>
      </c>
      <c r="K517" t="s">
        <v>38</v>
      </c>
      <c r="M517" t="s">
        <v>39</v>
      </c>
      <c r="N517" s="1" t="e">
        <f>VLOOKUP($A517,Sheet1!$A$1:$T$2589,6,0)</f>
        <v>#N/A</v>
      </c>
    </row>
    <row r="518" spans="1:14" ht="15.75" customHeight="1">
      <c r="A518" s="30" t="s">
        <v>17040</v>
      </c>
      <c r="B518" s="1" t="s">
        <v>6554</v>
      </c>
      <c r="C518" s="1" t="s">
        <v>6554</v>
      </c>
      <c r="D518" s="63" t="s">
        <v>6554</v>
      </c>
      <c r="E518" s="25" t="s">
        <v>23357</v>
      </c>
      <c r="F518" s="26" t="s">
        <v>23366</v>
      </c>
      <c r="G518" s="27" t="s">
        <v>6552</v>
      </c>
      <c r="H518" s="60" t="s">
        <v>23361</v>
      </c>
      <c r="I518" s="60" t="s">
        <v>23362</v>
      </c>
      <c r="J518" t="s">
        <v>87</v>
      </c>
      <c r="K518" t="s">
        <v>234</v>
      </c>
      <c r="M518" t="s">
        <v>39</v>
      </c>
      <c r="N518" s="1" t="str">
        <f>VLOOKUP($A518,Sheet1!$A$1:$T$2589,6,0)</f>
        <v>科学</v>
      </c>
    </row>
    <row r="519" spans="1:14" ht="15.75" customHeight="1">
      <c r="A519" s="30" t="s">
        <v>2482</v>
      </c>
      <c r="B519" s="1" t="s">
        <v>2489</v>
      </c>
      <c r="C519" s="1" t="s">
        <v>2489</v>
      </c>
      <c r="D519" s="63" t="s">
        <v>2489</v>
      </c>
      <c r="E519" s="25" t="s">
        <v>23357</v>
      </c>
      <c r="F519" s="26" t="s">
        <v>23366</v>
      </c>
      <c r="G519" s="27" t="s">
        <v>343</v>
      </c>
      <c r="H519" s="60" t="s">
        <v>23361</v>
      </c>
      <c r="I519" s="60" t="s">
        <v>23362</v>
      </c>
      <c r="J519" t="s">
        <v>87</v>
      </c>
      <c r="K519" t="s">
        <v>234</v>
      </c>
      <c r="M519" t="s">
        <v>39</v>
      </c>
      <c r="N519" s="1" t="str">
        <f>VLOOKUP($A519,Sheet1!$A$1:$T$2589,6,0)</f>
        <v>未提及</v>
      </c>
    </row>
    <row r="520" spans="1:14" ht="15.75" customHeight="1">
      <c r="A520" s="30" t="s">
        <v>10566</v>
      </c>
      <c r="B520" s="1" t="s">
        <v>6578</v>
      </c>
      <c r="C520" s="1" t="s">
        <v>6578</v>
      </c>
      <c r="D520" s="63" t="s">
        <v>6578</v>
      </c>
      <c r="E520" s="25" t="s">
        <v>23357</v>
      </c>
      <c r="F520" s="26" t="s">
        <v>23366</v>
      </c>
      <c r="G520" s="27" t="s">
        <v>343</v>
      </c>
      <c r="H520" s="60" t="s">
        <v>23361</v>
      </c>
      <c r="I520" s="60" t="s">
        <v>23362</v>
      </c>
      <c r="J520" t="s">
        <v>37</v>
      </c>
      <c r="K520" t="s">
        <v>38</v>
      </c>
      <c r="M520" t="s">
        <v>39</v>
      </c>
      <c r="N520" s="1" t="str">
        <f>VLOOKUP($A520,Sheet1!$A$1:$T$2589,6,0)</f>
        <v>未提及</v>
      </c>
    </row>
    <row r="521" spans="1:14" ht="15.75" customHeight="1">
      <c r="A521" s="30" t="s">
        <v>19596</v>
      </c>
      <c r="B521" s="1" t="s">
        <v>6580</v>
      </c>
      <c r="C521" s="1" t="s">
        <v>6580</v>
      </c>
      <c r="D521" s="63" t="s">
        <v>6580</v>
      </c>
      <c r="E521" s="25" t="s">
        <v>23357</v>
      </c>
      <c r="F521" s="26" t="s">
        <v>23360</v>
      </c>
      <c r="G521" s="27" t="s">
        <v>23394</v>
      </c>
      <c r="H521" s="60" t="s">
        <v>23361</v>
      </c>
      <c r="I521" s="60" t="s">
        <v>23362</v>
      </c>
      <c r="J521" t="s">
        <v>37</v>
      </c>
      <c r="K521" t="s">
        <v>38</v>
      </c>
      <c r="M521" t="s">
        <v>39</v>
      </c>
      <c r="N521" s="1" t="str">
        <f>VLOOKUP($A521,Sheet1!$A$1:$T$2589,6,0)</f>
        <v>数学</v>
      </c>
    </row>
    <row r="522" spans="1:14" ht="15.75" customHeight="1">
      <c r="A522" s="30" t="s">
        <v>3742</v>
      </c>
      <c r="B522" s="1" t="s">
        <v>3757</v>
      </c>
      <c r="C522" s="1" t="s">
        <v>3757</v>
      </c>
      <c r="D522" s="63" t="s">
        <v>3757</v>
      </c>
      <c r="E522" s="25" t="s">
        <v>23357</v>
      </c>
      <c r="F522" s="26" t="s">
        <v>23360</v>
      </c>
      <c r="G522" s="27" t="s">
        <v>343</v>
      </c>
      <c r="H522" s="60" t="s">
        <v>23361</v>
      </c>
      <c r="I522" s="60" t="s">
        <v>23362</v>
      </c>
      <c r="J522" t="s">
        <v>37</v>
      </c>
      <c r="K522" t="s">
        <v>38</v>
      </c>
      <c r="M522" t="s">
        <v>39</v>
      </c>
      <c r="N522" s="1" t="str">
        <f>VLOOKUP($A522,Sheet1!$A$1:$T$2589,6,0)</f>
        <v>数学</v>
      </c>
    </row>
    <row r="523" spans="1:14" ht="15.75" customHeight="1">
      <c r="A523" s="30" t="s">
        <v>18879</v>
      </c>
      <c r="B523" s="1" t="s">
        <v>6649</v>
      </c>
      <c r="C523" s="1" t="s">
        <v>6649</v>
      </c>
      <c r="D523" s="63" t="s">
        <v>3757</v>
      </c>
      <c r="E523" s="25" t="s">
        <v>23357</v>
      </c>
      <c r="F523" s="26" t="s">
        <v>23360</v>
      </c>
      <c r="G523" s="27" t="s">
        <v>343</v>
      </c>
      <c r="H523" s="60" t="s">
        <v>23361</v>
      </c>
      <c r="I523" s="60" t="s">
        <v>23362</v>
      </c>
      <c r="J523" t="s">
        <v>37</v>
      </c>
      <c r="K523" t="s">
        <v>38</v>
      </c>
      <c r="M523" t="s">
        <v>39</v>
      </c>
      <c r="N523" s="1" t="str">
        <f>VLOOKUP($A523,Sheet1!$A$1:$T$2589,6,0)</f>
        <v>物理</v>
      </c>
    </row>
    <row r="524" spans="1:14" ht="15.75" customHeight="1">
      <c r="A524" s="30" t="s">
        <v>2517</v>
      </c>
      <c r="B524" s="1" t="s">
        <v>2523</v>
      </c>
      <c r="C524" s="1" t="s">
        <v>2523</v>
      </c>
      <c r="D524" s="63" t="s">
        <v>2523</v>
      </c>
      <c r="E524" s="25" t="s">
        <v>23357</v>
      </c>
      <c r="F524" s="26" t="s">
        <v>23360</v>
      </c>
      <c r="G524" s="27" t="s">
        <v>343</v>
      </c>
      <c r="H524" s="60" t="s">
        <v>23361</v>
      </c>
      <c r="I524" s="60" t="s">
        <v>23362</v>
      </c>
      <c r="J524" t="s">
        <v>37</v>
      </c>
      <c r="K524" t="s">
        <v>38</v>
      </c>
      <c r="M524" t="s">
        <v>39</v>
      </c>
      <c r="N524" s="1" t="str">
        <f>VLOOKUP($A524,Sheet1!$A$1:$T$2589,6,0)</f>
        <v>英语</v>
      </c>
    </row>
    <row r="525" spans="1:14" ht="15.75" customHeight="1">
      <c r="A525" s="30" t="s">
        <v>8407</v>
      </c>
      <c r="B525" s="1" t="s">
        <v>6674</v>
      </c>
      <c r="C525" s="1" t="s">
        <v>6674</v>
      </c>
      <c r="D525" s="63" t="s">
        <v>2523</v>
      </c>
      <c r="E525" s="25" t="s">
        <v>23357</v>
      </c>
      <c r="F525" s="26" t="s">
        <v>23360</v>
      </c>
      <c r="G525" s="27" t="s">
        <v>343</v>
      </c>
      <c r="H525" s="60" t="s">
        <v>23361</v>
      </c>
      <c r="I525" s="60" t="s">
        <v>23362</v>
      </c>
      <c r="J525" t="s">
        <v>37</v>
      </c>
      <c r="K525" t="s">
        <v>38</v>
      </c>
      <c r="M525" t="s">
        <v>39</v>
      </c>
      <c r="N525" s="1" t="str">
        <f>VLOOKUP($A525,Sheet1!$A$1:$T$2589,6,0)</f>
        <v>英语</v>
      </c>
    </row>
    <row r="526" spans="1:14" ht="15.75" customHeight="1">
      <c r="A526" s="30" t="s">
        <v>18252</v>
      </c>
      <c r="B526" s="1" t="s">
        <v>6690</v>
      </c>
      <c r="C526" s="1" t="s">
        <v>6690</v>
      </c>
      <c r="D526" s="63" t="s">
        <v>2523</v>
      </c>
      <c r="E526" s="25" t="s">
        <v>23357</v>
      </c>
      <c r="F526" s="26" t="s">
        <v>23369</v>
      </c>
      <c r="G526" s="27" t="s">
        <v>343</v>
      </c>
      <c r="H526" s="60" t="s">
        <v>23361</v>
      </c>
      <c r="I526" s="60" t="s">
        <v>23362</v>
      </c>
      <c r="J526" t="s">
        <v>37</v>
      </c>
      <c r="K526" t="s">
        <v>38</v>
      </c>
      <c r="M526" t="s">
        <v>39</v>
      </c>
      <c r="N526" s="1" t="str">
        <f>VLOOKUP($A526,Sheet1!$A$1:$T$2589,6,0)</f>
        <v>未提及</v>
      </c>
    </row>
    <row r="527" spans="1:14" ht="15.75" customHeight="1">
      <c r="A527" s="30" t="s">
        <v>22909</v>
      </c>
      <c r="B527" s="1" t="s">
        <v>6704</v>
      </c>
      <c r="C527" s="1" t="s">
        <v>6704</v>
      </c>
      <c r="D527" s="64" t="s">
        <v>6704</v>
      </c>
      <c r="E527" s="25" t="s">
        <v>23357</v>
      </c>
      <c r="F527" s="26" t="s">
        <v>23366</v>
      </c>
      <c r="G527" s="27" t="s">
        <v>343</v>
      </c>
      <c r="H527" s="60" t="s">
        <v>23361</v>
      </c>
      <c r="I527" s="60" t="s">
        <v>23362</v>
      </c>
      <c r="J527" t="s">
        <v>37</v>
      </c>
      <c r="K527" t="s">
        <v>38</v>
      </c>
      <c r="M527" t="s">
        <v>39</v>
      </c>
      <c r="N527" s="1" t="str">
        <f>VLOOKUP($A527,Sheet1!$A$1:$T$2589,6,0)</f>
        <v>未提及</v>
      </c>
    </row>
    <row r="528" spans="1:14" ht="15.75" customHeight="1">
      <c r="A528" s="30" t="s">
        <v>3825</v>
      </c>
      <c r="B528" s="1" t="s">
        <v>3836</v>
      </c>
      <c r="C528" s="1" t="s">
        <v>3836</v>
      </c>
      <c r="D528" s="63" t="s">
        <v>3836</v>
      </c>
      <c r="E528" s="25" t="s">
        <v>23357</v>
      </c>
      <c r="F528" s="26" t="s">
        <v>23360</v>
      </c>
      <c r="G528" s="27" t="s">
        <v>343</v>
      </c>
      <c r="H528" s="60" t="s">
        <v>2678</v>
      </c>
      <c r="I528" s="60" t="s">
        <v>23362</v>
      </c>
      <c r="J528" t="s">
        <v>37</v>
      </c>
      <c r="K528" t="s">
        <v>38</v>
      </c>
      <c r="M528" t="s">
        <v>39</v>
      </c>
      <c r="N528" s="1" t="str">
        <f>VLOOKUP($A528,Sheet1!$A$1:$T$2589,6,0)</f>
        <v>美术</v>
      </c>
    </row>
    <row r="529" spans="1:14" ht="15.75" customHeight="1">
      <c r="A529" s="30" t="s">
        <v>12712</v>
      </c>
      <c r="B529" s="1" t="s">
        <v>6719</v>
      </c>
      <c r="C529" s="1" t="s">
        <v>6719</v>
      </c>
      <c r="D529" s="63" t="s">
        <v>6720</v>
      </c>
      <c r="E529" s="25" t="s">
        <v>23357</v>
      </c>
      <c r="F529" s="26" t="s">
        <v>23366</v>
      </c>
      <c r="G529" s="27" t="s">
        <v>343</v>
      </c>
      <c r="H529" s="60" t="s">
        <v>23361</v>
      </c>
      <c r="I529" s="60" t="s">
        <v>23362</v>
      </c>
      <c r="J529" t="s">
        <v>37</v>
      </c>
      <c r="K529" t="s">
        <v>38</v>
      </c>
      <c r="M529" t="s">
        <v>39</v>
      </c>
      <c r="N529" s="1" t="str">
        <f>VLOOKUP($A529,Sheet1!$A$1:$T$2589,6,0)</f>
        <v>化学</v>
      </c>
    </row>
    <row r="530" spans="1:14" ht="15.75" customHeight="1">
      <c r="A530" s="30" t="s">
        <v>22439</v>
      </c>
      <c r="B530" s="1" t="s">
        <v>6722</v>
      </c>
      <c r="C530" s="1" t="s">
        <v>6722</v>
      </c>
      <c r="D530" s="63" t="s">
        <v>6722</v>
      </c>
      <c r="E530" s="25" t="s">
        <v>23357</v>
      </c>
      <c r="F530" s="26" t="s">
        <v>23358</v>
      </c>
      <c r="G530" s="27" t="s">
        <v>343</v>
      </c>
      <c r="H530" s="60" t="s">
        <v>23361</v>
      </c>
      <c r="I530" s="60" t="s">
        <v>23362</v>
      </c>
      <c r="J530" t="s">
        <v>37</v>
      </c>
      <c r="K530" t="s">
        <v>38</v>
      </c>
      <c r="M530" t="s">
        <v>39</v>
      </c>
      <c r="N530" s="1" t="str">
        <f>VLOOKUP($A530,Sheet1!$A$1:$T$2589,6,0)</f>
        <v>社会</v>
      </c>
    </row>
    <row r="531" spans="1:14" ht="15.75" customHeight="1">
      <c r="A531" s="30" t="s">
        <v>23215</v>
      </c>
      <c r="B531" s="1" t="s">
        <v>6724</v>
      </c>
      <c r="C531" s="1" t="s">
        <v>6724</v>
      </c>
      <c r="D531" s="63" t="s">
        <v>6724</v>
      </c>
      <c r="E531" s="25" t="s">
        <v>23357</v>
      </c>
      <c r="F531" s="26" t="s">
        <v>23360</v>
      </c>
      <c r="G531" s="27" t="s">
        <v>23394</v>
      </c>
      <c r="H531" s="60" t="s">
        <v>23361</v>
      </c>
      <c r="I531" s="60" t="s">
        <v>23362</v>
      </c>
      <c r="J531" t="s">
        <v>37</v>
      </c>
      <c r="K531" t="s">
        <v>171</v>
      </c>
      <c r="M531" t="s">
        <v>39</v>
      </c>
      <c r="N531" s="1" t="str">
        <f>VLOOKUP($A531,Sheet1!$A$1:$T$2589,6,0)</f>
        <v>健康教育</v>
      </c>
    </row>
    <row r="532" spans="1:14" ht="15.75" customHeight="1">
      <c r="A532" s="30" t="s">
        <v>12934</v>
      </c>
      <c r="B532" s="1" t="s">
        <v>6739</v>
      </c>
      <c r="C532" s="1" t="s">
        <v>6739</v>
      </c>
      <c r="D532" s="63" t="s">
        <v>6739</v>
      </c>
      <c r="E532" s="25" t="s">
        <v>23357</v>
      </c>
      <c r="F532" s="26" t="s">
        <v>23360</v>
      </c>
      <c r="G532" s="27" t="s">
        <v>343</v>
      </c>
      <c r="H532" s="60" t="s">
        <v>23361</v>
      </c>
      <c r="I532" s="60" t="s">
        <v>23362</v>
      </c>
      <c r="J532" t="s">
        <v>37</v>
      </c>
      <c r="K532" t="s">
        <v>171</v>
      </c>
      <c r="M532" t="s">
        <v>39</v>
      </c>
      <c r="N532" s="1" t="str">
        <f>VLOOKUP($A532,Sheet1!$A$1:$T$2589,6,0)</f>
        <v>英语</v>
      </c>
    </row>
    <row r="533" spans="1:14" ht="15.75" customHeight="1">
      <c r="A533" s="30" t="s">
        <v>1400</v>
      </c>
      <c r="B533" s="1" t="s">
        <v>1407</v>
      </c>
      <c r="C533" s="1" t="s">
        <v>1407</v>
      </c>
      <c r="D533" s="63" t="s">
        <v>1407</v>
      </c>
      <c r="E533" s="25" t="s">
        <v>23357</v>
      </c>
      <c r="F533" s="26" t="s">
        <v>23358</v>
      </c>
      <c r="G533" s="27" t="s">
        <v>343</v>
      </c>
      <c r="H533" s="60" t="s">
        <v>2678</v>
      </c>
      <c r="I533" s="60" t="s">
        <v>23362</v>
      </c>
      <c r="J533" t="s">
        <v>37</v>
      </c>
      <c r="K533" t="s">
        <v>38</v>
      </c>
      <c r="M533" t="s">
        <v>39</v>
      </c>
      <c r="N533" s="1" t="str">
        <f>VLOOKUP($A533,Sheet1!$A$1:$T$2589,6,0)</f>
        <v>英语</v>
      </c>
    </row>
    <row r="534" spans="1:14" ht="15.75" customHeight="1">
      <c r="A534" s="30" t="s">
        <v>8523</v>
      </c>
      <c r="B534" s="1" t="s">
        <v>6762</v>
      </c>
      <c r="C534" s="1" t="s">
        <v>6762</v>
      </c>
      <c r="D534" s="63" t="s">
        <v>6762</v>
      </c>
      <c r="E534" s="25" t="s">
        <v>23357</v>
      </c>
      <c r="F534" s="26" t="s">
        <v>23366</v>
      </c>
      <c r="G534" s="27" t="s">
        <v>343</v>
      </c>
      <c r="H534" s="60" t="s">
        <v>23361</v>
      </c>
      <c r="I534" s="60" t="s">
        <v>23362</v>
      </c>
      <c r="J534" t="s">
        <v>37</v>
      </c>
      <c r="K534" t="s">
        <v>38</v>
      </c>
      <c r="M534" t="s">
        <v>39</v>
      </c>
      <c r="N534" s="1" t="str">
        <f>VLOOKUP($A534,Sheet1!$A$1:$T$2589,6,0)</f>
        <v>音乐</v>
      </c>
    </row>
    <row r="535" spans="1:14" ht="15.75" customHeight="1">
      <c r="A535" s="30" t="s">
        <v>3531</v>
      </c>
      <c r="C535" s="1" t="s">
        <v>3537</v>
      </c>
      <c r="D535" s="63" t="s">
        <v>3537</v>
      </c>
      <c r="E535" s="25" t="s">
        <v>23357</v>
      </c>
      <c r="F535" s="26" t="s">
        <v>23358</v>
      </c>
      <c r="G535" s="27" t="s">
        <v>343</v>
      </c>
      <c r="H535" s="60" t="s">
        <v>2678</v>
      </c>
      <c r="I535" s="60" t="s">
        <v>23362</v>
      </c>
      <c r="J535" t="s">
        <v>37</v>
      </c>
      <c r="K535" t="s">
        <v>38</v>
      </c>
      <c r="M535" t="s">
        <v>39</v>
      </c>
      <c r="N535" s="1" t="str">
        <f>VLOOKUP($A535,Sheet1!$A$1:$T$2589,6,0)</f>
        <v>数学/英语/社会</v>
      </c>
    </row>
    <row r="536" spans="1:14" ht="15.75" customHeight="1">
      <c r="A536" s="30" t="s">
        <v>439</v>
      </c>
      <c r="B536" s="1" t="s">
        <v>457</v>
      </c>
      <c r="C536" s="1" t="s">
        <v>457</v>
      </c>
      <c r="D536" s="63" t="s">
        <v>457</v>
      </c>
      <c r="E536" s="25" t="s">
        <v>23357</v>
      </c>
      <c r="F536" s="26" t="s">
        <v>23360</v>
      </c>
      <c r="G536" s="27" t="s">
        <v>343</v>
      </c>
      <c r="H536" s="60" t="s">
        <v>23361</v>
      </c>
      <c r="I536" s="60" t="s">
        <v>23362</v>
      </c>
      <c r="J536" t="s">
        <v>37</v>
      </c>
      <c r="K536" t="s">
        <v>38</v>
      </c>
      <c r="M536" t="s">
        <v>39</v>
      </c>
      <c r="N536" s="1" t="str">
        <f>VLOOKUP($A536,Sheet1!$A$1:$T$2589,6,0)</f>
        <v>数学/物理/环境科学</v>
      </c>
    </row>
    <row r="537" spans="1:14" ht="15.75" customHeight="1">
      <c r="A537" s="30" t="s">
        <v>19048</v>
      </c>
      <c r="B537" s="1" t="s">
        <v>6864</v>
      </c>
      <c r="C537" s="1" t="s">
        <v>6864</v>
      </c>
      <c r="D537" s="63" t="s">
        <v>457</v>
      </c>
      <c r="E537" s="25" t="s">
        <v>23357</v>
      </c>
      <c r="F537" s="26" t="s">
        <v>23360</v>
      </c>
      <c r="G537" s="27" t="s">
        <v>343</v>
      </c>
      <c r="H537" s="60" t="s">
        <v>23361</v>
      </c>
      <c r="I537" s="60" t="s">
        <v>23362</v>
      </c>
      <c r="J537" t="s">
        <v>37</v>
      </c>
      <c r="K537" t="s">
        <v>38</v>
      </c>
      <c r="M537" t="s">
        <v>39</v>
      </c>
      <c r="N537" s="1" t="str">
        <f>VLOOKUP($A537,Sheet1!$A$1:$T$2589,6,0)</f>
        <v>数学</v>
      </c>
    </row>
    <row r="538" spans="1:14" ht="15.75" customHeight="1">
      <c r="A538" s="30" t="s">
        <v>14921</v>
      </c>
      <c r="B538" s="1" t="s">
        <v>6876</v>
      </c>
      <c r="C538" s="1" t="s">
        <v>6876</v>
      </c>
      <c r="D538" s="63" t="s">
        <v>6876</v>
      </c>
      <c r="E538" s="25" t="s">
        <v>23357</v>
      </c>
      <c r="F538" s="26" t="s">
        <v>23360</v>
      </c>
      <c r="G538" s="27" t="s">
        <v>343</v>
      </c>
      <c r="H538" s="60" t="s">
        <v>23361</v>
      </c>
      <c r="I538" s="60" t="s">
        <v>23362</v>
      </c>
      <c r="J538" t="s">
        <v>37</v>
      </c>
      <c r="K538" t="s">
        <v>38</v>
      </c>
      <c r="M538" t="s">
        <v>39</v>
      </c>
      <c r="N538" s="1" t="str">
        <f>VLOOKUP($A538,Sheet1!$A$1:$T$2589,6,0)</f>
        <v>数学</v>
      </c>
    </row>
    <row r="539" spans="1:14" ht="15.75" customHeight="1">
      <c r="A539" s="33" t="s">
        <v>25146</v>
      </c>
      <c r="B539" s="1" t="s">
        <v>6878</v>
      </c>
      <c r="C539" s="1" t="s">
        <v>6878</v>
      </c>
      <c r="D539" s="63" t="s">
        <v>6878</v>
      </c>
      <c r="E539" s="25" t="s">
        <v>23357</v>
      </c>
      <c r="F539" s="26" t="s">
        <v>23366</v>
      </c>
      <c r="G539" s="27" t="s">
        <v>343</v>
      </c>
      <c r="H539" s="60" t="s">
        <v>23361</v>
      </c>
      <c r="I539" s="60" t="s">
        <v>23362</v>
      </c>
      <c r="J539" t="s">
        <v>37</v>
      </c>
      <c r="K539" t="s">
        <v>38</v>
      </c>
      <c r="M539" t="s">
        <v>39</v>
      </c>
      <c r="N539" s="1" t="e">
        <f>VLOOKUP($A539,Sheet1!$A$1:$T$2589,6,0)</f>
        <v>#N/A</v>
      </c>
    </row>
    <row r="540" spans="1:14" ht="15.75" customHeight="1">
      <c r="A540" s="30" t="s">
        <v>3059</v>
      </c>
      <c r="B540" s="1" t="s">
        <v>3074</v>
      </c>
      <c r="C540" s="1" t="s">
        <v>3074</v>
      </c>
      <c r="D540" s="63" t="s">
        <v>3074</v>
      </c>
      <c r="E540" s="25" t="s">
        <v>23357</v>
      </c>
      <c r="F540" s="26" t="s">
        <v>23366</v>
      </c>
      <c r="G540" s="27" t="s">
        <v>343</v>
      </c>
      <c r="H540" s="60" t="s">
        <v>23361</v>
      </c>
      <c r="I540" s="60" t="s">
        <v>23362</v>
      </c>
      <c r="J540" t="s">
        <v>87</v>
      </c>
      <c r="K540" t="s">
        <v>234</v>
      </c>
      <c r="M540" t="s">
        <v>39</v>
      </c>
      <c r="N540" s="1" t="str">
        <f>VLOOKUP($A540,Sheet1!$A$1:$T$2589,6,0)</f>
        <v>英语/语文</v>
      </c>
    </row>
    <row r="541" spans="1:14" ht="15.75" customHeight="1">
      <c r="A541" s="30" t="s">
        <v>14605</v>
      </c>
      <c r="B541" s="1" t="s">
        <v>6880</v>
      </c>
      <c r="C541" s="1" t="s">
        <v>6880</v>
      </c>
      <c r="D541" s="63" t="s">
        <v>6880</v>
      </c>
      <c r="E541" s="25" t="s">
        <v>23357</v>
      </c>
      <c r="F541" s="26" t="s">
        <v>23360</v>
      </c>
      <c r="G541" s="27" t="s">
        <v>343</v>
      </c>
      <c r="H541" s="60" t="s">
        <v>23361</v>
      </c>
      <c r="I541" s="60" t="s">
        <v>23362</v>
      </c>
      <c r="J541" t="s">
        <v>87</v>
      </c>
      <c r="K541" t="s">
        <v>234</v>
      </c>
      <c r="M541" t="s">
        <v>39</v>
      </c>
      <c r="N541" s="1" t="str">
        <f>VLOOKUP($A541,Sheet1!$A$1:$T$2589,6,0)</f>
        <v>地理</v>
      </c>
    </row>
    <row r="542" spans="1:14" ht="15.75" customHeight="1">
      <c r="A542" s="30" t="s">
        <v>3059</v>
      </c>
      <c r="B542" s="1" t="s">
        <v>3072</v>
      </c>
      <c r="C542" s="1" t="s">
        <v>3072</v>
      </c>
      <c r="D542" s="63" t="s">
        <v>3072</v>
      </c>
      <c r="E542" s="25" t="s">
        <v>23357</v>
      </c>
      <c r="F542" s="26" t="s">
        <v>23358</v>
      </c>
      <c r="G542" s="27" t="s">
        <v>343</v>
      </c>
      <c r="H542" s="60" t="s">
        <v>23361</v>
      </c>
      <c r="I542" s="60" t="s">
        <v>23362</v>
      </c>
      <c r="J542" t="s">
        <v>87</v>
      </c>
      <c r="K542" t="s">
        <v>836</v>
      </c>
      <c r="M542" t="s">
        <v>39</v>
      </c>
      <c r="N542" s="1" t="str">
        <f>VLOOKUP($A542,Sheet1!$A$1:$T$2589,6,0)</f>
        <v>英语/语文</v>
      </c>
    </row>
    <row r="543" spans="1:14" ht="15.75" customHeight="1">
      <c r="A543" s="30" t="s">
        <v>1782</v>
      </c>
      <c r="B543" s="1" t="s">
        <v>1800</v>
      </c>
      <c r="C543" s="1" t="s">
        <v>1800</v>
      </c>
      <c r="D543" s="63" t="s">
        <v>4643</v>
      </c>
      <c r="E543" s="25" t="s">
        <v>23357</v>
      </c>
      <c r="F543" s="26" t="s">
        <v>23360</v>
      </c>
      <c r="G543" s="27" t="s">
        <v>343</v>
      </c>
      <c r="H543" s="60" t="s">
        <v>23361</v>
      </c>
      <c r="I543" s="60" t="s">
        <v>23362</v>
      </c>
      <c r="J543" t="s">
        <v>87</v>
      </c>
      <c r="K543" t="s">
        <v>836</v>
      </c>
      <c r="M543" t="s">
        <v>39</v>
      </c>
      <c r="N543" s="1" t="str">
        <f>VLOOKUP($A543,Sheet1!$A$1:$T$2589,6,0)</f>
        <v>未提及</v>
      </c>
    </row>
    <row r="544" spans="1:14" ht="15.75" customHeight="1">
      <c r="A544" s="30" t="s">
        <v>4479</v>
      </c>
      <c r="B544" s="1" t="s">
        <v>4486</v>
      </c>
      <c r="C544" s="1" t="s">
        <v>4486</v>
      </c>
      <c r="D544" s="63" t="s">
        <v>4486</v>
      </c>
      <c r="E544" s="25" t="s">
        <v>23357</v>
      </c>
      <c r="F544" s="26" t="s">
        <v>23358</v>
      </c>
      <c r="G544" s="27" t="s">
        <v>343</v>
      </c>
      <c r="H544" s="60" t="s">
        <v>23361</v>
      </c>
      <c r="I544" s="60" t="s">
        <v>23362</v>
      </c>
      <c r="J544" t="s">
        <v>37</v>
      </c>
      <c r="K544" t="s">
        <v>38</v>
      </c>
      <c r="M544" t="s">
        <v>39</v>
      </c>
      <c r="N544" s="1" t="str">
        <f>VLOOKUP($A544,Sheet1!$A$1:$T$2589,6,0)</f>
        <v>语文</v>
      </c>
    </row>
    <row r="545" spans="1:14" ht="15.75" customHeight="1">
      <c r="A545" s="30" t="s">
        <v>5750</v>
      </c>
      <c r="B545" s="1" t="s">
        <v>5762</v>
      </c>
      <c r="C545" s="1" t="s">
        <v>5762</v>
      </c>
      <c r="D545" s="63" t="s">
        <v>5762</v>
      </c>
      <c r="E545" s="25" t="s">
        <v>23357</v>
      </c>
      <c r="F545" s="26" t="s">
        <v>23369</v>
      </c>
      <c r="G545" s="27" t="s">
        <v>343</v>
      </c>
      <c r="H545" s="60" t="s">
        <v>23361</v>
      </c>
      <c r="I545" s="60" t="s">
        <v>23362</v>
      </c>
      <c r="J545" t="s">
        <v>37</v>
      </c>
      <c r="K545" t="s">
        <v>38</v>
      </c>
      <c r="M545" t="s">
        <v>375</v>
      </c>
      <c r="N545" s="1" t="str">
        <f>VLOOKUP($A545,Sheet1!$A$1:$T$2589,6,0)</f>
        <v>语文</v>
      </c>
    </row>
    <row r="546" spans="1:14" ht="15.75" customHeight="1">
      <c r="A546" s="30" t="s">
        <v>21564</v>
      </c>
      <c r="B546" s="1" t="s">
        <v>6919</v>
      </c>
      <c r="C546" s="1" t="s">
        <v>6919</v>
      </c>
      <c r="D546" s="63" t="s">
        <v>6919</v>
      </c>
      <c r="E546" s="25" t="s">
        <v>23357</v>
      </c>
      <c r="F546" s="26" t="s">
        <v>23366</v>
      </c>
      <c r="G546" s="27" t="s">
        <v>343</v>
      </c>
      <c r="H546" s="60" t="s">
        <v>23361</v>
      </c>
      <c r="I546" s="60" t="s">
        <v>23362</v>
      </c>
      <c r="J546" t="s">
        <v>37</v>
      </c>
      <c r="K546" t="s">
        <v>38</v>
      </c>
      <c r="M546" t="s">
        <v>375</v>
      </c>
      <c r="N546" s="1" t="str">
        <f>VLOOKUP($A546,Sheet1!$A$1:$T$2589,6,0)</f>
        <v>英语</v>
      </c>
    </row>
    <row r="547" spans="1:14" ht="15.75" customHeight="1">
      <c r="A547" s="30" t="s">
        <v>5750</v>
      </c>
      <c r="B547" s="1" t="s">
        <v>5768</v>
      </c>
      <c r="C547" s="1" t="s">
        <v>5768</v>
      </c>
      <c r="D547" s="63" t="s">
        <v>6922</v>
      </c>
      <c r="E547" s="25" t="s">
        <v>23357</v>
      </c>
      <c r="F547" s="26" t="s">
        <v>23366</v>
      </c>
      <c r="G547" s="27" t="s">
        <v>343</v>
      </c>
      <c r="H547" s="60" t="s">
        <v>23361</v>
      </c>
      <c r="I547" s="60" t="s">
        <v>23362</v>
      </c>
      <c r="J547" t="s">
        <v>37</v>
      </c>
      <c r="K547" t="s">
        <v>38</v>
      </c>
      <c r="M547" t="s">
        <v>375</v>
      </c>
      <c r="N547" s="1" t="str">
        <f>VLOOKUP($A547,Sheet1!$A$1:$T$2589,6,0)</f>
        <v>语文</v>
      </c>
    </row>
    <row r="548" spans="1:14" ht="15.75" customHeight="1">
      <c r="A548" s="30" t="s">
        <v>9980</v>
      </c>
      <c r="B548" s="1" t="s">
        <v>6935</v>
      </c>
      <c r="C548" s="1" t="s">
        <v>6935</v>
      </c>
      <c r="D548" s="63" t="s">
        <v>6935</v>
      </c>
      <c r="E548" s="25" t="s">
        <v>23357</v>
      </c>
      <c r="F548" s="26" t="s">
        <v>23366</v>
      </c>
      <c r="G548" s="27" t="s">
        <v>343</v>
      </c>
      <c r="H548" s="60" t="s">
        <v>23361</v>
      </c>
      <c r="I548" s="60" t="s">
        <v>23362</v>
      </c>
      <c r="J548" t="s">
        <v>37</v>
      </c>
      <c r="K548" t="s">
        <v>38</v>
      </c>
      <c r="M548" t="s">
        <v>375</v>
      </c>
      <c r="N548" s="1" t="str">
        <f>VLOOKUP($A548,Sheet1!$A$1:$T$2589,6,0)</f>
        <v>地理</v>
      </c>
    </row>
    <row r="549" spans="1:14" ht="15.75" customHeight="1">
      <c r="A549" s="30" t="s">
        <v>23097</v>
      </c>
      <c r="B549" s="1" t="s">
        <v>6949</v>
      </c>
      <c r="C549" s="1" t="s">
        <v>6949</v>
      </c>
      <c r="D549" s="63" t="s">
        <v>6949</v>
      </c>
      <c r="E549" s="25" t="s">
        <v>23357</v>
      </c>
      <c r="F549" s="26" t="s">
        <v>23366</v>
      </c>
      <c r="G549" s="27" t="s">
        <v>343</v>
      </c>
      <c r="H549" s="60" t="s">
        <v>23361</v>
      </c>
      <c r="I549" s="60" t="s">
        <v>23362</v>
      </c>
      <c r="J549" t="s">
        <v>37</v>
      </c>
      <c r="K549" t="s">
        <v>38</v>
      </c>
      <c r="M549" t="s">
        <v>39</v>
      </c>
      <c r="N549" s="1" t="str">
        <f>VLOOKUP($A549,Sheet1!$A$1:$T$2589,6,0)</f>
        <v>语言</v>
      </c>
    </row>
    <row r="550" spans="1:14" ht="15.75" customHeight="1">
      <c r="A550" s="30" t="s">
        <v>12181</v>
      </c>
      <c r="B550" s="1" t="s">
        <v>6951</v>
      </c>
      <c r="C550" s="1" t="s">
        <v>6951</v>
      </c>
      <c r="D550" s="63" t="s">
        <v>6951</v>
      </c>
      <c r="E550" s="25" t="s">
        <v>23357</v>
      </c>
      <c r="F550" s="26" t="s">
        <v>23360</v>
      </c>
      <c r="G550" s="27" t="s">
        <v>343</v>
      </c>
      <c r="H550" s="60" t="s">
        <v>23361</v>
      </c>
      <c r="I550" s="60" t="s">
        <v>23362</v>
      </c>
      <c r="J550" t="s">
        <v>37</v>
      </c>
      <c r="K550" t="s">
        <v>38</v>
      </c>
      <c r="M550" t="s">
        <v>39</v>
      </c>
      <c r="N550" s="1" t="str">
        <f>VLOOKUP($A550,Sheet1!$A$1:$T$2589,6,0)</f>
        <v>数学、物理</v>
      </c>
    </row>
    <row r="551" spans="1:14" ht="15.75" customHeight="1">
      <c r="A551" s="30" t="s">
        <v>18836</v>
      </c>
      <c r="B551" s="1" t="s">
        <v>6953</v>
      </c>
      <c r="C551" s="1" t="s">
        <v>6953</v>
      </c>
      <c r="D551" s="63" t="s">
        <v>6953</v>
      </c>
      <c r="E551" s="25" t="s">
        <v>23357</v>
      </c>
      <c r="F551" s="26" t="s">
        <v>23358</v>
      </c>
      <c r="G551" s="27" t="s">
        <v>343</v>
      </c>
      <c r="H551" s="60" t="s">
        <v>23361</v>
      </c>
      <c r="I551" s="60" t="s">
        <v>23362</v>
      </c>
      <c r="J551" t="s">
        <v>37</v>
      </c>
      <c r="K551" t="s">
        <v>38</v>
      </c>
      <c r="M551" t="s">
        <v>39</v>
      </c>
      <c r="N551" s="1" t="str">
        <f>VLOOKUP($A551,Sheet1!$A$1:$T$2589,6,0)</f>
        <v>综合实践</v>
      </c>
    </row>
    <row r="552" spans="1:14" ht="15.75" customHeight="1">
      <c r="A552" s="30" t="s">
        <v>9668</v>
      </c>
      <c r="B552" s="1" t="s">
        <v>6969</v>
      </c>
      <c r="C552" s="1" t="s">
        <v>6969</v>
      </c>
      <c r="D552" s="63" t="s">
        <v>6969</v>
      </c>
      <c r="E552" s="25" t="s">
        <v>23357</v>
      </c>
      <c r="F552" s="26" t="s">
        <v>23366</v>
      </c>
      <c r="G552" s="27" t="s">
        <v>343</v>
      </c>
      <c r="H552" s="60" t="s">
        <v>23361</v>
      </c>
      <c r="I552" s="60" t="s">
        <v>23362</v>
      </c>
      <c r="J552" t="s">
        <v>37</v>
      </c>
      <c r="K552" t="s">
        <v>38</v>
      </c>
      <c r="M552" t="s">
        <v>39</v>
      </c>
      <c r="N552" s="1" t="str">
        <f>VLOOKUP($A552,Sheet1!$A$1:$T$2589,6,0)</f>
        <v>非遗文化</v>
      </c>
    </row>
    <row r="553" spans="1:14" ht="15.75" customHeight="1">
      <c r="A553" s="30" t="s">
        <v>4537</v>
      </c>
      <c r="B553" s="1" t="s">
        <v>4555</v>
      </c>
      <c r="C553" s="1" t="s">
        <v>4555</v>
      </c>
      <c r="D553" s="63" t="s">
        <v>4555</v>
      </c>
      <c r="E553" s="25" t="s">
        <v>23357</v>
      </c>
      <c r="F553" s="26" t="s">
        <v>23366</v>
      </c>
      <c r="G553" s="27" t="s">
        <v>23394</v>
      </c>
      <c r="H553" s="60" t="s">
        <v>23361</v>
      </c>
      <c r="I553" s="60" t="s">
        <v>23362</v>
      </c>
      <c r="J553" t="s">
        <v>37</v>
      </c>
      <c r="K553" t="s">
        <v>38</v>
      </c>
      <c r="M553" t="s">
        <v>39</v>
      </c>
      <c r="N553" s="1" t="str">
        <f>VLOOKUP($A553,Sheet1!$A$1:$T$2589,6,0)</f>
        <v>数学/历史/美术/体育/科创</v>
      </c>
    </row>
    <row r="554" spans="1:14" ht="15.75" customHeight="1">
      <c r="A554" s="30" t="s">
        <v>6012</v>
      </c>
      <c r="B554" s="1" t="s">
        <v>6024</v>
      </c>
      <c r="C554" s="1" t="s">
        <v>6024</v>
      </c>
      <c r="D554" s="63" t="s">
        <v>6024</v>
      </c>
      <c r="E554" s="25" t="s">
        <v>23357</v>
      </c>
      <c r="F554" s="26" t="s">
        <v>23369</v>
      </c>
      <c r="G554" s="27" t="s">
        <v>343</v>
      </c>
      <c r="H554" s="60" t="s">
        <v>23361</v>
      </c>
      <c r="I554" s="60" t="s">
        <v>23362</v>
      </c>
      <c r="J554" t="s">
        <v>37</v>
      </c>
      <c r="K554" t="s">
        <v>38</v>
      </c>
      <c r="M554" t="s">
        <v>39</v>
      </c>
      <c r="N554" s="1" t="str">
        <f>VLOOKUP($A554,Sheet1!$A$1:$T$2589,6,0)</f>
        <v>数学</v>
      </c>
    </row>
    <row r="555" spans="1:14" ht="15.75" customHeight="1">
      <c r="A555" s="30" t="s">
        <v>4537</v>
      </c>
      <c r="B555" s="1" t="s">
        <v>4563</v>
      </c>
      <c r="C555" s="1" t="s">
        <v>4563</v>
      </c>
      <c r="D555" s="64" t="s">
        <v>6987</v>
      </c>
      <c r="E555" s="25" t="s">
        <v>23357</v>
      </c>
      <c r="F555" s="26" t="s">
        <v>23366</v>
      </c>
      <c r="G555" s="27" t="s">
        <v>343</v>
      </c>
      <c r="H555" s="60" t="s">
        <v>23361</v>
      </c>
      <c r="I555" s="60" t="s">
        <v>23362</v>
      </c>
      <c r="J555" t="s">
        <v>37</v>
      </c>
      <c r="K555" t="s">
        <v>38</v>
      </c>
      <c r="M555" t="s">
        <v>39</v>
      </c>
      <c r="N555" s="1" t="str">
        <f>VLOOKUP($A555,Sheet1!$A$1:$T$2589,6,0)</f>
        <v>数学/历史/美术/体育/科创</v>
      </c>
    </row>
    <row r="556" spans="1:14" ht="15.75" customHeight="1">
      <c r="A556" s="30" t="s">
        <v>3742</v>
      </c>
      <c r="B556" s="1" t="s">
        <v>3753</v>
      </c>
      <c r="C556" s="1" t="s">
        <v>3753</v>
      </c>
      <c r="D556" s="64" t="s">
        <v>6987</v>
      </c>
      <c r="E556" s="25" t="s">
        <v>23357</v>
      </c>
      <c r="F556" s="26" t="s">
        <v>23358</v>
      </c>
      <c r="G556" s="27" t="s">
        <v>343</v>
      </c>
      <c r="H556" s="60" t="s">
        <v>23361</v>
      </c>
      <c r="I556" s="60" t="s">
        <v>23362</v>
      </c>
      <c r="J556" t="s">
        <v>87</v>
      </c>
      <c r="K556" t="s">
        <v>50</v>
      </c>
      <c r="M556" t="s">
        <v>39</v>
      </c>
      <c r="N556" s="1" t="str">
        <f>VLOOKUP($A556,Sheet1!$A$1:$T$2589,6,0)</f>
        <v>数学</v>
      </c>
    </row>
    <row r="557" spans="1:14" ht="15.75" customHeight="1">
      <c r="A557" s="30" t="s">
        <v>6622</v>
      </c>
      <c r="B557" s="1" t="s">
        <v>6628</v>
      </c>
      <c r="C557" s="1" t="s">
        <v>6628</v>
      </c>
      <c r="D557" s="64" t="s">
        <v>6992</v>
      </c>
      <c r="E557" s="25" t="s">
        <v>23357</v>
      </c>
      <c r="F557" s="26" t="s">
        <v>23366</v>
      </c>
      <c r="G557" s="27" t="s">
        <v>343</v>
      </c>
      <c r="H557" s="60" t="s">
        <v>23361</v>
      </c>
      <c r="I557" s="60" t="s">
        <v>23362</v>
      </c>
      <c r="J557" t="s">
        <v>87</v>
      </c>
      <c r="K557" t="s">
        <v>50</v>
      </c>
      <c r="M557" t="s">
        <v>39</v>
      </c>
      <c r="N557" s="1" t="str">
        <f>VLOOKUP($A557,Sheet1!$A$1:$T$2589,6,0)</f>
        <v>信息科技</v>
      </c>
    </row>
    <row r="558" spans="1:14" ht="15.75" customHeight="1">
      <c r="A558" s="30" t="s">
        <v>1782</v>
      </c>
      <c r="B558" s="1" t="s">
        <v>1803</v>
      </c>
      <c r="C558" s="1" t="s">
        <v>1803</v>
      </c>
      <c r="D558" s="64" t="s">
        <v>7000</v>
      </c>
      <c r="E558" s="25" t="s">
        <v>23357</v>
      </c>
      <c r="F558" s="26" t="s">
        <v>23366</v>
      </c>
      <c r="G558" s="27" t="s">
        <v>343</v>
      </c>
      <c r="H558" s="60" t="s">
        <v>23361</v>
      </c>
      <c r="I558" s="60" t="s">
        <v>23362</v>
      </c>
      <c r="J558" t="s">
        <v>87</v>
      </c>
      <c r="K558" t="s">
        <v>50</v>
      </c>
      <c r="M558" t="s">
        <v>39</v>
      </c>
      <c r="N558" s="1" t="str">
        <f>VLOOKUP($A558,Sheet1!$A$1:$T$2589,6,0)</f>
        <v>未提及</v>
      </c>
    </row>
    <row r="559" spans="1:14" ht="15.75" customHeight="1">
      <c r="A559" s="30" t="s">
        <v>9954</v>
      </c>
      <c r="B559" s="1" t="s">
        <v>7003</v>
      </c>
      <c r="C559" s="1" t="s">
        <v>7003</v>
      </c>
      <c r="D559" s="63" t="s">
        <v>7003</v>
      </c>
      <c r="E559" s="25" t="s">
        <v>23357</v>
      </c>
      <c r="F559" s="26" t="s">
        <v>23369</v>
      </c>
      <c r="G559" s="27" t="s">
        <v>343</v>
      </c>
      <c r="H559" s="60" t="s">
        <v>23361</v>
      </c>
      <c r="I559" s="60" t="s">
        <v>23362</v>
      </c>
      <c r="J559" t="s">
        <v>37</v>
      </c>
      <c r="K559" t="s">
        <v>38</v>
      </c>
      <c r="M559" t="s">
        <v>39</v>
      </c>
      <c r="N559" s="1" t="str">
        <f>VLOOKUP($A559,Sheet1!$A$1:$T$2589,6,0)</f>
        <v>生物</v>
      </c>
    </row>
    <row r="560" spans="1:14" ht="15.75" customHeight="1">
      <c r="A560" s="30" t="s">
        <v>11362</v>
      </c>
      <c r="B560" s="1" t="s">
        <v>7016</v>
      </c>
      <c r="C560" s="1" t="s">
        <v>7016</v>
      </c>
      <c r="D560" s="63" t="s">
        <v>7016</v>
      </c>
      <c r="E560" s="25" t="s">
        <v>23357</v>
      </c>
      <c r="F560" s="26" t="s">
        <v>23366</v>
      </c>
      <c r="G560" s="27" t="s">
        <v>343</v>
      </c>
      <c r="H560" s="60" t="s">
        <v>23361</v>
      </c>
      <c r="I560" s="60" t="s">
        <v>23362</v>
      </c>
      <c r="J560" t="s">
        <v>87</v>
      </c>
      <c r="K560" t="s">
        <v>234</v>
      </c>
      <c r="M560" t="s">
        <v>172</v>
      </c>
      <c r="N560" s="1" t="str">
        <f>VLOOKUP($A560,Sheet1!$A$1:$T$2589,6,0)</f>
        <v>地理</v>
      </c>
    </row>
    <row r="561" spans="1:14" ht="15.75" customHeight="1">
      <c r="A561" s="30" t="s">
        <v>19363</v>
      </c>
      <c r="B561" s="1" t="s">
        <v>7042</v>
      </c>
      <c r="C561" s="1" t="s">
        <v>7042</v>
      </c>
      <c r="D561" s="63" t="s">
        <v>7042</v>
      </c>
      <c r="E561" s="25" t="s">
        <v>23357</v>
      </c>
      <c r="F561" s="26" t="s">
        <v>23366</v>
      </c>
      <c r="G561" s="27" t="s">
        <v>343</v>
      </c>
      <c r="H561" s="60" t="s">
        <v>23361</v>
      </c>
      <c r="I561" s="60" t="s">
        <v>23362</v>
      </c>
      <c r="J561" t="s">
        <v>87</v>
      </c>
      <c r="K561" t="s">
        <v>234</v>
      </c>
      <c r="M561" t="s">
        <v>172</v>
      </c>
      <c r="N561" s="1" t="str">
        <f>VLOOKUP($A561,Sheet1!$A$1:$T$2589,6,0)</f>
        <v>历史</v>
      </c>
    </row>
    <row r="562" spans="1:14" ht="15.75" customHeight="1">
      <c r="A562" s="30" t="s">
        <v>1355</v>
      </c>
      <c r="B562" s="1" t="s">
        <v>1362</v>
      </c>
      <c r="C562" s="1" t="s">
        <v>1362</v>
      </c>
      <c r="D562" s="63" t="s">
        <v>1362</v>
      </c>
      <c r="E562" s="25" t="s">
        <v>23357</v>
      </c>
      <c r="F562" s="26" t="s">
        <v>23360</v>
      </c>
      <c r="G562" s="65" t="s">
        <v>343</v>
      </c>
      <c r="H562" s="60" t="s">
        <v>2678</v>
      </c>
      <c r="I562" s="60" t="s">
        <v>23362</v>
      </c>
      <c r="J562" t="s">
        <v>87</v>
      </c>
      <c r="K562" t="s">
        <v>234</v>
      </c>
      <c r="M562" t="s">
        <v>172</v>
      </c>
      <c r="N562" s="1" t="str">
        <f>VLOOKUP($A562,Sheet1!$A$1:$T$2589,6,0)</f>
        <v>未提及</v>
      </c>
    </row>
    <row r="563" spans="1:14" ht="15.75" customHeight="1">
      <c r="A563" s="30" t="s">
        <v>18864</v>
      </c>
      <c r="B563" s="1" t="s">
        <v>7046</v>
      </c>
      <c r="C563" s="1" t="s">
        <v>7046</v>
      </c>
      <c r="D563" s="63" t="s">
        <v>7046</v>
      </c>
      <c r="E563" s="25" t="s">
        <v>23357</v>
      </c>
      <c r="F563" s="26" t="s">
        <v>23360</v>
      </c>
      <c r="G563" s="27" t="s">
        <v>343</v>
      </c>
      <c r="H563" s="60" t="s">
        <v>23361</v>
      </c>
      <c r="I563" s="60" t="s">
        <v>23362</v>
      </c>
      <c r="J563" t="s">
        <v>37</v>
      </c>
      <c r="K563" t="s">
        <v>38</v>
      </c>
      <c r="M563" t="s">
        <v>172</v>
      </c>
      <c r="N563" s="1" t="str">
        <f>VLOOKUP($A563,Sheet1!$A$1:$T$2589,6,0)</f>
        <v>未提及</v>
      </c>
    </row>
    <row r="564" spans="1:14" ht="15.75" customHeight="1">
      <c r="A564" s="30" t="s">
        <v>16241</v>
      </c>
      <c r="B564" s="1" t="s">
        <v>7050</v>
      </c>
      <c r="C564" s="1" t="s">
        <v>7050</v>
      </c>
      <c r="D564" s="63" t="s">
        <v>7050</v>
      </c>
      <c r="E564" s="25" t="s">
        <v>23357</v>
      </c>
      <c r="F564" s="26" t="s">
        <v>23358</v>
      </c>
      <c r="G564" s="27" t="s">
        <v>343</v>
      </c>
      <c r="H564" s="60" t="s">
        <v>23361</v>
      </c>
      <c r="I564" s="60" t="s">
        <v>23362</v>
      </c>
      <c r="J564" t="s">
        <v>37</v>
      </c>
      <c r="K564" t="s">
        <v>38</v>
      </c>
      <c r="M564" t="s">
        <v>172</v>
      </c>
      <c r="N564" s="1" t="str">
        <f>VLOOKUP($A564,Sheet1!$A$1:$T$2589,6,0)</f>
        <v>人工智能</v>
      </c>
    </row>
    <row r="565" spans="1:14" ht="15.75" customHeight="1">
      <c r="A565" s="30" t="s">
        <v>10399</v>
      </c>
      <c r="B565" s="1" t="s">
        <v>7061</v>
      </c>
      <c r="C565" s="1" t="s">
        <v>7061</v>
      </c>
      <c r="D565" s="63" t="s">
        <v>7061</v>
      </c>
      <c r="E565" s="25" t="s">
        <v>23357</v>
      </c>
      <c r="F565" s="26" t="s">
        <v>23366</v>
      </c>
      <c r="G565" s="27" t="s">
        <v>343</v>
      </c>
      <c r="H565" s="60" t="s">
        <v>23361</v>
      </c>
      <c r="I565" s="60" t="s">
        <v>23362</v>
      </c>
      <c r="J565" t="s">
        <v>37</v>
      </c>
      <c r="K565" t="s">
        <v>38</v>
      </c>
      <c r="M565" t="s">
        <v>172</v>
      </c>
      <c r="N565" s="1" t="str">
        <f>VLOOKUP($A565,Sheet1!$A$1:$T$2589,6,0)</f>
        <v>语文、数学</v>
      </c>
    </row>
    <row r="566" spans="1:14" ht="15.75" customHeight="1">
      <c r="A566" s="30" t="s">
        <v>3742</v>
      </c>
      <c r="B566" s="1" t="s">
        <v>3748</v>
      </c>
      <c r="C566" s="1" t="s">
        <v>3748</v>
      </c>
      <c r="D566" s="63" t="s">
        <v>3748</v>
      </c>
      <c r="E566" s="25" t="s">
        <v>23357</v>
      </c>
      <c r="F566" s="26" t="s">
        <v>23360</v>
      </c>
      <c r="G566" s="27" t="s">
        <v>343</v>
      </c>
      <c r="H566" s="60" t="s">
        <v>23361</v>
      </c>
      <c r="I566" s="60" t="s">
        <v>23362</v>
      </c>
      <c r="J566" t="s">
        <v>37</v>
      </c>
      <c r="K566" t="s">
        <v>38</v>
      </c>
      <c r="M566" t="s">
        <v>172</v>
      </c>
      <c r="N566" s="1" t="str">
        <f>VLOOKUP($A566,Sheet1!$A$1:$T$2589,6,0)</f>
        <v>数学</v>
      </c>
    </row>
    <row r="567" spans="1:14" ht="15.75" customHeight="1">
      <c r="A567" s="33" t="s">
        <v>25147</v>
      </c>
      <c r="B567" s="1" t="s">
        <v>7078</v>
      </c>
      <c r="C567" s="1" t="s">
        <v>7078</v>
      </c>
      <c r="D567" s="63" t="s">
        <v>7078</v>
      </c>
      <c r="E567" s="25" t="s">
        <v>23357</v>
      </c>
      <c r="F567" s="26" t="s">
        <v>23360</v>
      </c>
      <c r="G567" s="27" t="s">
        <v>343</v>
      </c>
      <c r="H567" s="60" t="s">
        <v>23361</v>
      </c>
      <c r="I567" s="60" t="s">
        <v>23362</v>
      </c>
      <c r="J567" t="s">
        <v>37</v>
      </c>
      <c r="K567" t="s">
        <v>38</v>
      </c>
      <c r="M567" t="s">
        <v>172</v>
      </c>
      <c r="N567" s="1" t="e">
        <f>VLOOKUP($A567,Sheet1!$A$1:$T$2589,6,0)</f>
        <v>#N/A</v>
      </c>
    </row>
    <row r="568" spans="1:14" ht="15.75" customHeight="1">
      <c r="A568" s="30" t="s">
        <v>8344</v>
      </c>
      <c r="B568" s="1" t="s">
        <v>7089</v>
      </c>
      <c r="C568" s="1" t="s">
        <v>7089</v>
      </c>
      <c r="D568" s="63" t="s">
        <v>7089</v>
      </c>
      <c r="E568" s="25" t="s">
        <v>23357</v>
      </c>
      <c r="F568" s="26" t="s">
        <v>23366</v>
      </c>
      <c r="G568" s="27" t="s">
        <v>343</v>
      </c>
      <c r="H568" s="60" t="s">
        <v>23361</v>
      </c>
      <c r="I568" s="60" t="s">
        <v>23362</v>
      </c>
      <c r="J568" t="s">
        <v>37</v>
      </c>
      <c r="K568" t="s">
        <v>38</v>
      </c>
      <c r="M568" t="s">
        <v>172</v>
      </c>
      <c r="N568" s="1" t="str">
        <f>VLOOKUP($A568,Sheet1!$A$1:$T$2589,6,0)</f>
        <v>数学</v>
      </c>
    </row>
    <row r="569" spans="1:14" ht="15.75" customHeight="1">
      <c r="A569" s="30" t="s">
        <v>22564</v>
      </c>
      <c r="B569" s="1" t="s">
        <v>7091</v>
      </c>
      <c r="C569" s="1" t="s">
        <v>7091</v>
      </c>
      <c r="D569" s="63" t="s">
        <v>7091</v>
      </c>
      <c r="E569" s="25" t="s">
        <v>23357</v>
      </c>
      <c r="F569" s="26" t="s">
        <v>23358</v>
      </c>
      <c r="G569" s="27" t="s">
        <v>343</v>
      </c>
      <c r="H569" s="60" t="s">
        <v>23361</v>
      </c>
      <c r="I569" s="60" t="s">
        <v>23362</v>
      </c>
      <c r="J569" t="s">
        <v>37</v>
      </c>
      <c r="K569" t="s">
        <v>38</v>
      </c>
      <c r="M569" t="s">
        <v>172</v>
      </c>
      <c r="N569" s="1" t="str">
        <f>VLOOKUP($A569,Sheet1!$A$1:$T$2589,6,0)</f>
        <v>语言</v>
      </c>
    </row>
    <row r="570" spans="1:14" ht="15.75" customHeight="1">
      <c r="A570" s="30" t="s">
        <v>20411</v>
      </c>
      <c r="B570" s="1" t="s">
        <v>7104</v>
      </c>
      <c r="C570" s="1" t="s">
        <v>7104</v>
      </c>
      <c r="D570" s="63" t="s">
        <v>7104</v>
      </c>
      <c r="E570" s="25" t="s">
        <v>23357</v>
      </c>
      <c r="F570" s="26" t="s">
        <v>23366</v>
      </c>
      <c r="G570" s="27" t="s">
        <v>343</v>
      </c>
      <c r="H570" s="60" t="s">
        <v>23361</v>
      </c>
      <c r="I570" s="60" t="s">
        <v>23362</v>
      </c>
      <c r="J570" t="s">
        <v>37</v>
      </c>
      <c r="K570" t="s">
        <v>38</v>
      </c>
      <c r="M570" t="s">
        <v>39</v>
      </c>
      <c r="N570" s="1" t="str">
        <f>VLOOKUP($A570,Sheet1!$A$1:$T$2589,6,0)</f>
        <v>英语</v>
      </c>
    </row>
    <row r="571" spans="1:14" ht="15.75" customHeight="1">
      <c r="A571" s="30" t="s">
        <v>4519</v>
      </c>
      <c r="B571" s="1" t="s">
        <v>4532</v>
      </c>
      <c r="C571" s="1" t="s">
        <v>4532</v>
      </c>
      <c r="D571" s="63" t="s">
        <v>4532</v>
      </c>
      <c r="E571" s="25" t="s">
        <v>23357</v>
      </c>
      <c r="F571" s="26" t="s">
        <v>23358</v>
      </c>
      <c r="G571" s="27" t="s">
        <v>343</v>
      </c>
      <c r="H571" s="60" t="s">
        <v>23361</v>
      </c>
      <c r="I571" s="60" t="s">
        <v>23362</v>
      </c>
      <c r="J571" t="s">
        <v>37</v>
      </c>
      <c r="K571" s="66" t="s">
        <v>171</v>
      </c>
      <c r="M571" t="s">
        <v>39</v>
      </c>
      <c r="N571" s="1" t="str">
        <f>VLOOKUP($A571,Sheet1!$A$1:$T$2589,6,0)</f>
        <v>综合</v>
      </c>
    </row>
    <row r="572" spans="1:14" ht="15.75" customHeight="1">
      <c r="A572" s="30" t="s">
        <v>15924</v>
      </c>
      <c r="B572" s="1" t="s">
        <v>7257</v>
      </c>
      <c r="C572" s="1" t="s">
        <v>7257</v>
      </c>
      <c r="D572" s="63" t="s">
        <v>4532</v>
      </c>
      <c r="E572" s="25" t="s">
        <v>23357</v>
      </c>
      <c r="F572" s="26" t="s">
        <v>23363</v>
      </c>
      <c r="G572" s="27" t="s">
        <v>343</v>
      </c>
      <c r="H572" s="60" t="s">
        <v>2678</v>
      </c>
      <c r="I572" s="60" t="s">
        <v>23362</v>
      </c>
      <c r="J572" t="s">
        <v>554</v>
      </c>
      <c r="K572" t="s">
        <v>4428</v>
      </c>
      <c r="M572" t="s">
        <v>172</v>
      </c>
      <c r="N572" s="1" t="str">
        <f>VLOOKUP($A572,Sheet1!$A$1:$T$2589,6,0)</f>
        <v>英语</v>
      </c>
    </row>
    <row r="573" spans="1:14" ht="15.75" customHeight="1">
      <c r="A573" s="30" t="s">
        <v>10193</v>
      </c>
      <c r="B573" s="1" t="s">
        <v>7259</v>
      </c>
      <c r="C573" s="1" t="s">
        <v>7259</v>
      </c>
      <c r="D573" s="63" t="s">
        <v>4532</v>
      </c>
      <c r="E573" s="25" t="s">
        <v>23357</v>
      </c>
      <c r="F573" s="26" t="s">
        <v>23360</v>
      </c>
      <c r="G573" s="27" t="s">
        <v>343</v>
      </c>
      <c r="H573" s="60" t="s">
        <v>2678</v>
      </c>
      <c r="I573" s="60" t="s">
        <v>23362</v>
      </c>
      <c r="J573" t="s">
        <v>554</v>
      </c>
      <c r="K573" t="s">
        <v>4428</v>
      </c>
      <c r="M573" t="s">
        <v>172</v>
      </c>
      <c r="N573" s="1" t="str">
        <f>VLOOKUP($A573,Sheet1!$A$1:$T$2589,6,0)</f>
        <v>数学/语文/信息技术</v>
      </c>
    </row>
    <row r="574" spans="1:14" ht="15.75" customHeight="1">
      <c r="A574" s="30" t="s">
        <v>21645</v>
      </c>
      <c r="B574" s="1" t="s">
        <v>7262</v>
      </c>
      <c r="C574" s="1" t="s">
        <v>7262</v>
      </c>
      <c r="D574" s="63" t="s">
        <v>4532</v>
      </c>
      <c r="E574" s="25" t="s">
        <v>23357</v>
      </c>
      <c r="F574" s="26" t="s">
        <v>23366</v>
      </c>
      <c r="G574" s="27" t="s">
        <v>343</v>
      </c>
      <c r="H574" s="60" t="s">
        <v>9054</v>
      </c>
      <c r="I574" s="60" t="s">
        <v>23359</v>
      </c>
      <c r="J574" t="s">
        <v>554</v>
      </c>
      <c r="K574" t="s">
        <v>4428</v>
      </c>
      <c r="M574" t="s">
        <v>172</v>
      </c>
      <c r="N574" s="1" t="str">
        <f>VLOOKUP($A574,Sheet1!$A$1:$T$2589,6,0)</f>
        <v>数学、语文等</v>
      </c>
    </row>
    <row r="575" spans="1:14" ht="15.75" customHeight="1">
      <c r="A575" s="30" t="s">
        <v>8490</v>
      </c>
      <c r="B575" s="1" t="s">
        <v>7272</v>
      </c>
      <c r="C575" s="1" t="s">
        <v>7272</v>
      </c>
      <c r="D575" s="63" t="s">
        <v>4532</v>
      </c>
      <c r="E575" s="25" t="s">
        <v>23357</v>
      </c>
      <c r="F575" s="26" t="s">
        <v>23360</v>
      </c>
      <c r="G575" s="27" t="s">
        <v>343</v>
      </c>
      <c r="H575" s="60" t="s">
        <v>2678</v>
      </c>
      <c r="I575" s="60" t="s">
        <v>23362</v>
      </c>
      <c r="J575" t="s">
        <v>554</v>
      </c>
      <c r="K575" t="s">
        <v>4428</v>
      </c>
      <c r="M575" t="s">
        <v>172</v>
      </c>
      <c r="N575" s="1" t="str">
        <f>VLOOKUP($A575,Sheet1!$A$1:$T$2589,6,0)</f>
        <v>历史</v>
      </c>
    </row>
    <row r="576" spans="1:14" ht="15.75" customHeight="1">
      <c r="A576" s="30" t="s">
        <v>5944</v>
      </c>
      <c r="B576" s="1" t="s">
        <v>5956</v>
      </c>
      <c r="C576" s="1" t="s">
        <v>5956</v>
      </c>
      <c r="D576" s="63" t="s">
        <v>5956</v>
      </c>
      <c r="E576" s="25" t="s">
        <v>23357</v>
      </c>
      <c r="F576" s="26" t="s">
        <v>23360</v>
      </c>
      <c r="G576" s="27" t="s">
        <v>343</v>
      </c>
      <c r="H576" s="60" t="s">
        <v>23361</v>
      </c>
      <c r="I576" s="60" t="s">
        <v>23362</v>
      </c>
      <c r="J576" t="s">
        <v>37</v>
      </c>
      <c r="K576" t="s">
        <v>38</v>
      </c>
      <c r="M576" t="s">
        <v>39</v>
      </c>
      <c r="N576" s="1" t="str">
        <f>VLOOKUP($A576,Sheet1!$A$1:$T$2589,6,0)</f>
        <v>人工智能</v>
      </c>
    </row>
    <row r="577" spans="1:14" ht="15.75" customHeight="1">
      <c r="A577" s="30" t="s">
        <v>16900</v>
      </c>
      <c r="B577" s="1" t="s">
        <v>7301</v>
      </c>
      <c r="C577" s="1" t="s">
        <v>7301</v>
      </c>
      <c r="D577" s="63" t="s">
        <v>7301</v>
      </c>
      <c r="E577" s="25" t="s">
        <v>23357</v>
      </c>
      <c r="F577" s="26" t="s">
        <v>23360</v>
      </c>
      <c r="G577" s="27" t="s">
        <v>343</v>
      </c>
      <c r="H577" s="60" t="s">
        <v>23361</v>
      </c>
      <c r="I577" s="60" t="s">
        <v>23362</v>
      </c>
      <c r="J577" t="s">
        <v>87</v>
      </c>
      <c r="K577" t="s">
        <v>234</v>
      </c>
      <c r="M577" t="s">
        <v>39</v>
      </c>
      <c r="N577" s="1" t="str">
        <f>VLOOKUP($A577,Sheet1!$A$1:$T$2589,6,0)</f>
        <v>未提及</v>
      </c>
    </row>
    <row r="578" spans="1:14" ht="15.75" customHeight="1">
      <c r="A578" s="30" t="s">
        <v>16321</v>
      </c>
      <c r="B578" s="1" t="s">
        <v>7303</v>
      </c>
      <c r="C578" s="1" t="s">
        <v>7303</v>
      </c>
      <c r="D578" s="63" t="s">
        <v>7303</v>
      </c>
      <c r="E578" s="25" t="s">
        <v>23357</v>
      </c>
      <c r="F578" s="26" t="s">
        <v>23366</v>
      </c>
      <c r="G578" s="27" t="s">
        <v>343</v>
      </c>
      <c r="H578" s="60" t="s">
        <v>23361</v>
      </c>
      <c r="I578" s="60" t="s">
        <v>23362</v>
      </c>
      <c r="J578" t="s">
        <v>37</v>
      </c>
      <c r="K578" t="s">
        <v>38</v>
      </c>
      <c r="M578" t="s">
        <v>375</v>
      </c>
      <c r="N578" s="1" t="str">
        <f>VLOOKUP($A578,Sheet1!$A$1:$T$2589,6,0)</f>
        <v>数学</v>
      </c>
    </row>
    <row r="579" spans="1:14" ht="15.75" customHeight="1">
      <c r="A579" s="30" t="s">
        <v>15042</v>
      </c>
      <c r="B579" s="1" t="s">
        <v>7305</v>
      </c>
      <c r="C579" s="1" t="s">
        <v>7305</v>
      </c>
      <c r="D579" s="64" t="s">
        <v>7303</v>
      </c>
      <c r="E579" s="25" t="s">
        <v>23357</v>
      </c>
      <c r="F579" s="26" t="s">
        <v>23360</v>
      </c>
      <c r="G579" s="27" t="s">
        <v>343</v>
      </c>
      <c r="H579" s="60" t="s">
        <v>23361</v>
      </c>
      <c r="I579" s="60" t="s">
        <v>23362</v>
      </c>
      <c r="J579" t="s">
        <v>37</v>
      </c>
      <c r="K579" t="s">
        <v>38</v>
      </c>
      <c r="M579" t="s">
        <v>375</v>
      </c>
      <c r="N579" s="1" t="str">
        <f>VLOOKUP($A579,Sheet1!$A$1:$T$2589,6,0)</f>
        <v>英语</v>
      </c>
    </row>
    <row r="580" spans="1:14" ht="15.75" customHeight="1">
      <c r="A580" s="30" t="s">
        <v>20125</v>
      </c>
      <c r="B580" s="1" t="s">
        <v>7307</v>
      </c>
      <c r="C580" s="1" t="s">
        <v>7307</v>
      </c>
      <c r="D580" s="64" t="s">
        <v>7303</v>
      </c>
      <c r="E580" s="25" t="s">
        <v>23357</v>
      </c>
      <c r="F580" s="26" t="s">
        <v>23360</v>
      </c>
      <c r="G580" s="27" t="s">
        <v>343</v>
      </c>
      <c r="H580" s="60" t="s">
        <v>23361</v>
      </c>
      <c r="I580" s="60" t="s">
        <v>23362</v>
      </c>
      <c r="J580" t="s">
        <v>37</v>
      </c>
      <c r="K580" t="s">
        <v>38</v>
      </c>
      <c r="M580" t="s">
        <v>39</v>
      </c>
      <c r="N580" s="1" t="str">
        <f>VLOOKUP($A580,Sheet1!$A$1:$T$2589,6,0)</f>
        <v>语文</v>
      </c>
    </row>
    <row r="581" spans="1:14" ht="15.75" customHeight="1">
      <c r="A581" s="30" t="s">
        <v>21401</v>
      </c>
      <c r="B581" s="1" t="s">
        <v>7310</v>
      </c>
      <c r="C581" s="1" t="s">
        <v>7310</v>
      </c>
      <c r="D581" s="63" t="s">
        <v>7310</v>
      </c>
      <c r="E581" s="25" t="s">
        <v>23357</v>
      </c>
      <c r="F581" s="26" t="s">
        <v>23366</v>
      </c>
      <c r="G581" s="27" t="s">
        <v>343</v>
      </c>
      <c r="H581" s="60" t="s">
        <v>23361</v>
      </c>
      <c r="I581" s="60" t="s">
        <v>23362</v>
      </c>
      <c r="J581" t="s">
        <v>37</v>
      </c>
      <c r="K581" t="s">
        <v>38</v>
      </c>
      <c r="M581" t="s">
        <v>39</v>
      </c>
      <c r="N581" s="1" t="str">
        <f>VLOOKUP($A581,Sheet1!$A$1:$T$2589,6,0)</f>
        <v>未提及</v>
      </c>
    </row>
    <row r="582" spans="1:14" ht="15.75" customHeight="1">
      <c r="A582" s="30" t="s">
        <v>3839</v>
      </c>
      <c r="B582" s="1" t="s">
        <v>3845</v>
      </c>
      <c r="C582" s="13" t="s">
        <v>7322</v>
      </c>
      <c r="E582" s="25" t="s">
        <v>23357</v>
      </c>
      <c r="F582" s="26" t="s">
        <v>23360</v>
      </c>
      <c r="G582" s="27" t="s">
        <v>343</v>
      </c>
      <c r="H582" s="60" t="s">
        <v>23361</v>
      </c>
      <c r="I582" s="60" t="s">
        <v>23362</v>
      </c>
      <c r="J582" t="s">
        <v>37</v>
      </c>
      <c r="K582" t="s">
        <v>38</v>
      </c>
      <c r="M582" t="s">
        <v>39</v>
      </c>
      <c r="N582" s="1" t="str">
        <f>VLOOKUP($A582,Sheet1!$A$1:$T$2589,6,0)</f>
        <v>美术、信息科技、物理</v>
      </c>
    </row>
    <row r="583" spans="1:14" ht="15.75" customHeight="1">
      <c r="A583" s="30" t="s">
        <v>2216</v>
      </c>
      <c r="B583" s="1" t="s">
        <v>2232</v>
      </c>
      <c r="C583" s="1" t="s">
        <v>2232</v>
      </c>
      <c r="D583" s="63" t="s">
        <v>2232</v>
      </c>
      <c r="E583" s="25" t="s">
        <v>23357</v>
      </c>
      <c r="F583" s="26" t="s">
        <v>23360</v>
      </c>
      <c r="G583" s="27" t="s">
        <v>343</v>
      </c>
      <c r="H583" s="60" t="s">
        <v>23361</v>
      </c>
      <c r="I583" s="60" t="s">
        <v>23362</v>
      </c>
      <c r="J583" t="s">
        <v>37</v>
      </c>
      <c r="K583" t="s">
        <v>171</v>
      </c>
      <c r="M583" t="s">
        <v>39</v>
      </c>
      <c r="N583" s="1" t="str">
        <f>VLOOKUP($A583,Sheet1!$A$1:$T$2589,6,0)</f>
        <v>人工智能</v>
      </c>
    </row>
    <row r="584" spans="1:14" ht="15.75" customHeight="1">
      <c r="A584" s="30" t="s">
        <v>17248</v>
      </c>
      <c r="B584" s="1" t="s">
        <v>7325</v>
      </c>
      <c r="C584" s="1" t="s">
        <v>7325</v>
      </c>
      <c r="D584" s="63" t="s">
        <v>7325</v>
      </c>
      <c r="E584" s="25" t="s">
        <v>23357</v>
      </c>
      <c r="F584" s="26" t="s">
        <v>23360</v>
      </c>
      <c r="G584" s="27" t="s">
        <v>343</v>
      </c>
      <c r="H584" s="60" t="s">
        <v>23361</v>
      </c>
      <c r="I584" s="60" t="s">
        <v>23362</v>
      </c>
      <c r="J584" t="s">
        <v>87</v>
      </c>
      <c r="K584" t="s">
        <v>234</v>
      </c>
      <c r="M584" t="s">
        <v>39</v>
      </c>
      <c r="N584" s="1" t="str">
        <f>VLOOKUP($A584,Sheet1!$A$1:$T$2589,6,0)</f>
        <v>计算机科学</v>
      </c>
    </row>
    <row r="585" spans="1:14" ht="15.75" customHeight="1">
      <c r="A585" s="30" t="s">
        <v>9085</v>
      </c>
      <c r="B585" s="1" t="s">
        <v>7327</v>
      </c>
      <c r="C585" s="1" t="s">
        <v>7327</v>
      </c>
      <c r="D585" s="63" t="s">
        <v>7327</v>
      </c>
      <c r="E585" s="25" t="s">
        <v>23357</v>
      </c>
      <c r="F585" s="26" t="s">
        <v>23366</v>
      </c>
      <c r="G585" s="27" t="s">
        <v>343</v>
      </c>
      <c r="H585" s="60" t="s">
        <v>2678</v>
      </c>
      <c r="I585" s="60" t="s">
        <v>23362</v>
      </c>
      <c r="J585" t="s">
        <v>87</v>
      </c>
      <c r="K585" t="s">
        <v>234</v>
      </c>
      <c r="M585" t="s">
        <v>39</v>
      </c>
      <c r="N585" s="1" t="str">
        <f>VLOOKUP($A585,Sheet1!$A$1:$T$2589,6,0)</f>
        <v>劳动与综合实践活动</v>
      </c>
    </row>
    <row r="586" spans="1:14" ht="15.75" customHeight="1">
      <c r="A586" s="30" t="s">
        <v>3271</v>
      </c>
      <c r="B586" s="1" t="s">
        <v>3286</v>
      </c>
      <c r="C586" s="1" t="s">
        <v>3286</v>
      </c>
      <c r="D586" s="63" t="s">
        <v>3286</v>
      </c>
      <c r="E586" s="25" t="s">
        <v>23357</v>
      </c>
      <c r="F586" s="26" t="s">
        <v>23366</v>
      </c>
      <c r="G586" s="27" t="s">
        <v>343</v>
      </c>
      <c r="H586" s="60" t="s">
        <v>23361</v>
      </c>
      <c r="I586" s="60" t="s">
        <v>23362</v>
      </c>
      <c r="J586" t="s">
        <v>87</v>
      </c>
      <c r="K586" t="s">
        <v>234</v>
      </c>
      <c r="M586" t="s">
        <v>39</v>
      </c>
      <c r="N586" s="1" t="str">
        <f>VLOOKUP($A586,Sheet1!$A$1:$T$2589,6,0)</f>
        <v>语文</v>
      </c>
    </row>
    <row r="587" spans="1:14" ht="15.75" customHeight="1">
      <c r="A587" s="30" t="s">
        <v>17534</v>
      </c>
      <c r="B587" s="1" t="s">
        <v>7332</v>
      </c>
      <c r="C587" s="1" t="s">
        <v>7332</v>
      </c>
      <c r="D587" s="63" t="s">
        <v>7332</v>
      </c>
      <c r="E587" s="25" t="s">
        <v>23357</v>
      </c>
      <c r="F587" s="26" t="s">
        <v>23358</v>
      </c>
      <c r="G587" s="27" t="s">
        <v>343</v>
      </c>
      <c r="H587" s="60" t="s">
        <v>2678</v>
      </c>
      <c r="I587" s="60" t="s">
        <v>23362</v>
      </c>
      <c r="J587" t="s">
        <v>87</v>
      </c>
      <c r="K587" t="s">
        <v>234</v>
      </c>
      <c r="M587" t="s">
        <v>39</v>
      </c>
      <c r="N587" s="1" t="str">
        <f>VLOOKUP($A587,Sheet1!$A$1:$T$2589,6,0)</f>
        <v>未提及</v>
      </c>
    </row>
    <row r="588" spans="1:14" ht="15.75" customHeight="1">
      <c r="A588" s="30" t="s">
        <v>2679</v>
      </c>
      <c r="B588" s="1" t="s">
        <v>2693</v>
      </c>
      <c r="C588" s="1" t="s">
        <v>2693</v>
      </c>
      <c r="D588" s="63" t="s">
        <v>2693</v>
      </c>
      <c r="E588" s="25" t="s">
        <v>23357</v>
      </c>
      <c r="F588" s="26" t="s">
        <v>23366</v>
      </c>
      <c r="G588" s="27" t="s">
        <v>343</v>
      </c>
      <c r="H588" s="60" t="s">
        <v>23361</v>
      </c>
      <c r="I588" s="60" t="s">
        <v>23362</v>
      </c>
      <c r="J588" t="s">
        <v>87</v>
      </c>
      <c r="K588" t="s">
        <v>234</v>
      </c>
      <c r="M588" t="s">
        <v>39</v>
      </c>
      <c r="N588" s="1" t="str">
        <f>VLOOKUP($A588,Sheet1!$A$1:$T$2589,6,0)</f>
        <v>信息技术</v>
      </c>
    </row>
    <row r="589" spans="1:14" ht="15.75" customHeight="1">
      <c r="A589" s="30" t="s">
        <v>2679</v>
      </c>
      <c r="B589" s="1" t="s">
        <v>2686</v>
      </c>
      <c r="C589" s="1" t="s">
        <v>2686</v>
      </c>
      <c r="D589" s="63" t="s">
        <v>2686</v>
      </c>
      <c r="E589" s="25" t="s">
        <v>23357</v>
      </c>
      <c r="F589" s="26" t="s">
        <v>23360</v>
      </c>
      <c r="G589" s="27" t="s">
        <v>343</v>
      </c>
      <c r="H589" s="60" t="s">
        <v>23361</v>
      </c>
      <c r="I589" s="60" t="s">
        <v>23362</v>
      </c>
      <c r="J589" t="s">
        <v>87</v>
      </c>
      <c r="K589" t="s">
        <v>234</v>
      </c>
      <c r="M589" t="s">
        <v>39</v>
      </c>
      <c r="N589" s="1" t="str">
        <f>VLOOKUP($A589,Sheet1!$A$1:$T$2589,6,0)</f>
        <v>信息技术</v>
      </c>
    </row>
    <row r="590" spans="1:14" ht="15.75" customHeight="1">
      <c r="A590" s="30" t="s">
        <v>11987</v>
      </c>
      <c r="B590" s="1" t="s">
        <v>7348</v>
      </c>
      <c r="C590" s="1" t="s">
        <v>7348</v>
      </c>
      <c r="D590" s="63" t="s">
        <v>7348</v>
      </c>
      <c r="E590" s="25" t="s">
        <v>23357</v>
      </c>
      <c r="F590" s="26" t="s">
        <v>23358</v>
      </c>
      <c r="G590" s="27" t="s">
        <v>343</v>
      </c>
      <c r="H590" s="60" t="s">
        <v>23361</v>
      </c>
      <c r="I590" s="60" t="s">
        <v>23362</v>
      </c>
      <c r="J590" t="s">
        <v>87</v>
      </c>
      <c r="K590" t="s">
        <v>234</v>
      </c>
      <c r="M590" t="s">
        <v>39</v>
      </c>
      <c r="N590" s="1" t="str">
        <f>VLOOKUP($A590,Sheet1!$A$1:$T$2589,6,0)</f>
        <v>语文</v>
      </c>
    </row>
    <row r="591" spans="1:14" ht="15.75" customHeight="1">
      <c r="A591" s="30" t="s">
        <v>7289</v>
      </c>
      <c r="B591" s="1" t="s">
        <v>7308</v>
      </c>
      <c r="C591" s="1" t="s">
        <v>7308</v>
      </c>
      <c r="D591" s="63" t="s">
        <v>7308</v>
      </c>
      <c r="E591" s="25" t="s">
        <v>23357</v>
      </c>
      <c r="F591" s="26" t="s">
        <v>23366</v>
      </c>
      <c r="G591" s="27" t="s">
        <v>343</v>
      </c>
      <c r="H591" s="60" t="s">
        <v>23361</v>
      </c>
      <c r="I591" s="60" t="s">
        <v>23362</v>
      </c>
      <c r="J591" t="s">
        <v>87</v>
      </c>
      <c r="K591" t="s">
        <v>234</v>
      </c>
      <c r="M591" t="s">
        <v>39</v>
      </c>
      <c r="N591" s="1" t="str">
        <f>VLOOKUP($A591,Sheet1!$A$1:$T$2589,6,0)</f>
        <v>英语</v>
      </c>
    </row>
    <row r="592" spans="1:14" ht="15.75" customHeight="1">
      <c r="A592" s="30" t="s">
        <v>8213</v>
      </c>
      <c r="B592" s="1" t="s">
        <v>7382</v>
      </c>
      <c r="C592" s="1" t="s">
        <v>7382</v>
      </c>
      <c r="D592" s="63" t="s">
        <v>7382</v>
      </c>
      <c r="E592" s="25" t="s">
        <v>23357</v>
      </c>
      <c r="F592" s="26" t="s">
        <v>23360</v>
      </c>
      <c r="G592" s="27" t="s">
        <v>343</v>
      </c>
      <c r="H592" s="60" t="s">
        <v>23361</v>
      </c>
      <c r="I592" s="60" t="s">
        <v>23362</v>
      </c>
      <c r="J592" t="s">
        <v>87</v>
      </c>
      <c r="K592" t="s">
        <v>234</v>
      </c>
      <c r="M592" t="s">
        <v>39</v>
      </c>
      <c r="N592" s="1" t="str">
        <f>VLOOKUP($A592,Sheet1!$A$1:$T$2589,6,0)</f>
        <v>未提及</v>
      </c>
    </row>
    <row r="593" spans="1:14" ht="15.75" customHeight="1">
      <c r="A593" s="33" t="s">
        <v>25148</v>
      </c>
      <c r="B593" s="1" t="s">
        <v>7396</v>
      </c>
      <c r="C593" s="1" t="s">
        <v>7396</v>
      </c>
      <c r="D593" s="63" t="s">
        <v>7396</v>
      </c>
      <c r="E593" s="25" t="s">
        <v>23357</v>
      </c>
      <c r="F593" s="26" t="s">
        <v>23369</v>
      </c>
      <c r="G593" s="27" t="s">
        <v>343</v>
      </c>
      <c r="H593" s="60" t="s">
        <v>23361</v>
      </c>
      <c r="I593" s="60" t="s">
        <v>23362</v>
      </c>
      <c r="J593" t="s">
        <v>37</v>
      </c>
      <c r="K593" t="s">
        <v>171</v>
      </c>
      <c r="M593" t="s">
        <v>172</v>
      </c>
      <c r="N593" s="1" t="e">
        <f>VLOOKUP($A593,Sheet1!$A$1:$T$2589,6,0)</f>
        <v>#N/A</v>
      </c>
    </row>
    <row r="594" spans="1:14" ht="15.75" customHeight="1">
      <c r="A594" s="30" t="s">
        <v>2585</v>
      </c>
      <c r="B594" s="1" t="s">
        <v>2592</v>
      </c>
      <c r="C594" s="1" t="s">
        <v>2592</v>
      </c>
      <c r="D594" s="63" t="s">
        <v>2592</v>
      </c>
      <c r="E594" s="25" t="s">
        <v>23357</v>
      </c>
      <c r="F594" s="26" t="s">
        <v>23360</v>
      </c>
      <c r="G594" s="27" t="s">
        <v>343</v>
      </c>
      <c r="H594" s="60" t="s">
        <v>23361</v>
      </c>
      <c r="I594" s="60" t="s">
        <v>23362</v>
      </c>
      <c r="J594" t="s">
        <v>87</v>
      </c>
      <c r="K594" t="s">
        <v>127</v>
      </c>
      <c r="M594" t="s">
        <v>39</v>
      </c>
      <c r="N594" s="1" t="str">
        <f>VLOOKUP($A594,Sheet1!$A$1:$T$2589,6,0)</f>
        <v>计算机科学</v>
      </c>
    </row>
    <row r="595" spans="1:14" ht="15.75" customHeight="1">
      <c r="A595" s="30" t="s">
        <v>11881</v>
      </c>
      <c r="B595" s="1" t="s">
        <v>7432</v>
      </c>
      <c r="C595" s="1" t="s">
        <v>7432</v>
      </c>
      <c r="D595" s="63" t="s">
        <v>7432</v>
      </c>
      <c r="E595" s="25" t="s">
        <v>23357</v>
      </c>
      <c r="F595" s="26" t="s">
        <v>23366</v>
      </c>
      <c r="G595" s="27" t="s">
        <v>343</v>
      </c>
      <c r="H595" s="60" t="s">
        <v>23361</v>
      </c>
      <c r="I595" s="60" t="s">
        <v>23362</v>
      </c>
      <c r="J595" t="s">
        <v>87</v>
      </c>
      <c r="K595" t="s">
        <v>127</v>
      </c>
      <c r="M595" t="s">
        <v>39</v>
      </c>
      <c r="N595" s="1" t="str">
        <f>VLOOKUP($A595,Sheet1!$A$1:$T$2589,6,0)</f>
        <v>科技</v>
      </c>
    </row>
    <row r="596" spans="1:14" ht="15.75" customHeight="1">
      <c r="A596" s="30" t="s">
        <v>4852</v>
      </c>
      <c r="B596" s="1" t="s">
        <v>4866</v>
      </c>
      <c r="C596" s="1" t="s">
        <v>4866</v>
      </c>
      <c r="D596" s="63" t="s">
        <v>4866</v>
      </c>
      <c r="E596" s="25" t="s">
        <v>23357</v>
      </c>
      <c r="F596" s="26" t="s">
        <v>23369</v>
      </c>
      <c r="G596" s="27" t="s">
        <v>343</v>
      </c>
      <c r="H596" s="60" t="s">
        <v>23361</v>
      </c>
      <c r="I596" s="60" t="s">
        <v>23362</v>
      </c>
      <c r="J596" t="s">
        <v>37</v>
      </c>
      <c r="K596" t="s">
        <v>38</v>
      </c>
      <c r="M596" t="s">
        <v>39</v>
      </c>
      <c r="N596" s="1" t="str">
        <f>VLOOKUP($A596,Sheet1!$A$1:$T$2589,6,0)</f>
        <v>物理</v>
      </c>
    </row>
    <row r="597" spans="1:14" ht="15.75" customHeight="1">
      <c r="A597" s="30" t="s">
        <v>19283</v>
      </c>
      <c r="B597" s="1" t="s">
        <v>7459</v>
      </c>
      <c r="C597" s="1" t="s">
        <v>7459</v>
      </c>
      <c r="D597" s="63" t="s">
        <v>7459</v>
      </c>
      <c r="E597" s="25" t="s">
        <v>23357</v>
      </c>
      <c r="F597" s="26" t="s">
        <v>23360</v>
      </c>
      <c r="G597" s="27" t="s">
        <v>343</v>
      </c>
      <c r="H597" s="60" t="s">
        <v>23361</v>
      </c>
      <c r="I597" s="60" t="s">
        <v>23362</v>
      </c>
      <c r="J597" t="s">
        <v>37</v>
      </c>
      <c r="K597" t="s">
        <v>38</v>
      </c>
      <c r="M597" t="s">
        <v>39</v>
      </c>
      <c r="N597" s="1" t="str">
        <f>VLOOKUP($A597,Sheet1!$A$1:$T$2589,6,0)</f>
        <v>物理</v>
      </c>
    </row>
    <row r="598" spans="1:14" ht="15.75" customHeight="1">
      <c r="A598" s="30" t="s">
        <v>6415</v>
      </c>
      <c r="B598" s="1" t="s">
        <v>6435</v>
      </c>
      <c r="C598" s="1" t="s">
        <v>6435</v>
      </c>
      <c r="D598" s="63" t="s">
        <v>6435</v>
      </c>
      <c r="E598" s="25" t="s">
        <v>23357</v>
      </c>
      <c r="F598" s="26" t="s">
        <v>23366</v>
      </c>
      <c r="G598" s="27" t="s">
        <v>343</v>
      </c>
      <c r="H598" s="60" t="s">
        <v>23361</v>
      </c>
      <c r="I598" s="60" t="s">
        <v>23362</v>
      </c>
      <c r="J598" t="s">
        <v>37</v>
      </c>
      <c r="K598" t="s">
        <v>38</v>
      </c>
      <c r="M598" t="s">
        <v>39</v>
      </c>
      <c r="N598" s="1" t="str">
        <f>VLOOKUP($A598,Sheet1!$A$1:$T$2589,6,0)</f>
        <v>综合</v>
      </c>
    </row>
    <row r="599" spans="1:14" ht="15.75" customHeight="1">
      <c r="A599" s="30" t="s">
        <v>17490</v>
      </c>
      <c r="B599" s="1" t="s">
        <v>7462</v>
      </c>
      <c r="C599" s="1" t="s">
        <v>7462</v>
      </c>
      <c r="D599" s="63" t="s">
        <v>7462</v>
      </c>
      <c r="E599" s="25" t="s">
        <v>23357</v>
      </c>
      <c r="F599" s="26" t="s">
        <v>23360</v>
      </c>
      <c r="G599" s="27" t="s">
        <v>343</v>
      </c>
      <c r="H599" s="60" t="s">
        <v>23361</v>
      </c>
      <c r="I599" s="60" t="s">
        <v>23362</v>
      </c>
      <c r="J599" t="s">
        <v>87</v>
      </c>
      <c r="K599" t="s">
        <v>234</v>
      </c>
      <c r="M599" t="s">
        <v>39</v>
      </c>
      <c r="N599" s="1" t="str">
        <f>VLOOKUP($A599,Sheet1!$A$1:$T$2589,6,0)</f>
        <v>信息技术</v>
      </c>
    </row>
    <row r="600" spans="1:14" ht="15.75" customHeight="1">
      <c r="A600" s="30" t="s">
        <v>6461</v>
      </c>
      <c r="B600" s="1" t="s">
        <v>6474</v>
      </c>
      <c r="C600" s="1" t="s">
        <v>6474</v>
      </c>
      <c r="D600" s="63" t="s">
        <v>6474</v>
      </c>
      <c r="E600" s="25" t="s">
        <v>23357</v>
      </c>
      <c r="F600" s="48" t="s">
        <v>23358</v>
      </c>
      <c r="G600" s="27" t="s">
        <v>343</v>
      </c>
      <c r="H600" s="60" t="s">
        <v>23361</v>
      </c>
      <c r="I600" s="60" t="s">
        <v>23362</v>
      </c>
      <c r="J600" t="s">
        <v>37</v>
      </c>
      <c r="K600" t="s">
        <v>38</v>
      </c>
      <c r="M600" t="s">
        <v>375</v>
      </c>
      <c r="N600" s="1" t="str">
        <f>VLOOKUP($A600,Sheet1!$A$1:$T$2589,6,0)</f>
        <v>通用技术</v>
      </c>
    </row>
    <row r="601" spans="1:14" ht="15.75" customHeight="1">
      <c r="A601" s="33" t="s">
        <v>25149</v>
      </c>
      <c r="B601" s="1" t="s">
        <v>7476</v>
      </c>
      <c r="C601" s="1" t="s">
        <v>7476</v>
      </c>
      <c r="D601" s="63" t="s">
        <v>7476</v>
      </c>
      <c r="E601" s="25" t="s">
        <v>23357</v>
      </c>
      <c r="F601" s="26" t="s">
        <v>23366</v>
      </c>
      <c r="G601" s="27" t="s">
        <v>343</v>
      </c>
      <c r="H601" s="60" t="s">
        <v>23361</v>
      </c>
      <c r="I601" s="60" t="s">
        <v>23362</v>
      </c>
      <c r="J601" t="s">
        <v>37</v>
      </c>
      <c r="K601" t="s">
        <v>38</v>
      </c>
      <c r="M601" t="s">
        <v>375</v>
      </c>
      <c r="N601" s="1" t="e">
        <f>VLOOKUP($A601,Sheet1!$A$1:$T$2589,6,0)</f>
        <v>#N/A</v>
      </c>
    </row>
    <row r="602" spans="1:14" ht="15.75" customHeight="1">
      <c r="A602" s="30" t="s">
        <v>5519</v>
      </c>
      <c r="B602" s="1" t="s">
        <v>5528</v>
      </c>
      <c r="C602" s="1" t="s">
        <v>5528</v>
      </c>
      <c r="D602" s="63" t="s">
        <v>5528</v>
      </c>
      <c r="E602" s="25" t="s">
        <v>23357</v>
      </c>
      <c r="F602" s="26" t="s">
        <v>23369</v>
      </c>
      <c r="G602" s="27" t="s">
        <v>343</v>
      </c>
      <c r="H602" s="60" t="s">
        <v>23361</v>
      </c>
      <c r="I602" s="60" t="s">
        <v>23362</v>
      </c>
      <c r="J602" t="s">
        <v>37</v>
      </c>
      <c r="K602" t="s">
        <v>38</v>
      </c>
      <c r="M602" t="s">
        <v>375</v>
      </c>
      <c r="N602" s="1" t="str">
        <f>VLOOKUP($A602,Sheet1!$A$1:$T$2589,6,0)</f>
        <v>英语</v>
      </c>
    </row>
    <row r="603" spans="1:14" ht="15.75" customHeight="1">
      <c r="A603" s="30" t="s">
        <v>22585</v>
      </c>
      <c r="B603" s="1" t="s">
        <v>7489</v>
      </c>
      <c r="C603" s="1" t="s">
        <v>7489</v>
      </c>
      <c r="D603" s="63" t="s">
        <v>7489</v>
      </c>
      <c r="E603" s="25" t="s">
        <v>23357</v>
      </c>
      <c r="F603" s="26" t="s">
        <v>23360</v>
      </c>
      <c r="G603" s="27" t="s">
        <v>23371</v>
      </c>
      <c r="H603" s="60" t="s">
        <v>23361</v>
      </c>
      <c r="I603" s="60" t="s">
        <v>23362</v>
      </c>
      <c r="J603" t="s">
        <v>87</v>
      </c>
      <c r="K603" t="s">
        <v>4653</v>
      </c>
      <c r="M603" t="s">
        <v>156</v>
      </c>
      <c r="N603" s="1" t="str">
        <f>VLOOKUP($A603,Sheet1!$A$1:$T$2589,6,0)</f>
        <v>语言</v>
      </c>
    </row>
    <row r="604" spans="1:14" ht="15.75" customHeight="1">
      <c r="A604" s="30" t="s">
        <v>13728</v>
      </c>
      <c r="B604" s="1" t="s">
        <v>7504</v>
      </c>
      <c r="C604" s="1" t="s">
        <v>7504</v>
      </c>
      <c r="D604" s="63" t="s">
        <v>7504</v>
      </c>
      <c r="E604" s="25" t="s">
        <v>23357</v>
      </c>
      <c r="F604" s="26" t="s">
        <v>23366</v>
      </c>
      <c r="G604" s="27" t="s">
        <v>343</v>
      </c>
      <c r="H604" s="60" t="s">
        <v>23361</v>
      </c>
      <c r="I604" s="60" t="s">
        <v>23362</v>
      </c>
      <c r="J604" t="s">
        <v>37</v>
      </c>
      <c r="K604" t="s">
        <v>38</v>
      </c>
      <c r="M604" t="s">
        <v>39</v>
      </c>
      <c r="N604" s="1" t="str">
        <f>VLOOKUP($A604,Sheet1!$A$1:$T$2589,6,0)</f>
        <v>化学</v>
      </c>
    </row>
    <row r="605" spans="1:14" ht="15.75" customHeight="1">
      <c r="A605" s="30" t="s">
        <v>6437</v>
      </c>
      <c r="B605" s="1" t="s">
        <v>6443</v>
      </c>
      <c r="C605" s="1" t="s">
        <v>6443</v>
      </c>
      <c r="D605" s="63" t="s">
        <v>6443</v>
      </c>
      <c r="E605" s="25" t="s">
        <v>23357</v>
      </c>
      <c r="F605" s="26" t="s">
        <v>23366</v>
      </c>
      <c r="G605" s="27" t="s">
        <v>343</v>
      </c>
      <c r="H605" s="60" t="s">
        <v>23361</v>
      </c>
      <c r="I605" s="60" t="s">
        <v>23362</v>
      </c>
      <c r="J605" t="s">
        <v>37</v>
      </c>
      <c r="K605" t="s">
        <v>38</v>
      </c>
      <c r="M605" t="s">
        <v>39</v>
      </c>
      <c r="N605" s="1" t="str">
        <f>VLOOKUP($A605,Sheet1!$A$1:$T$2589,6,0)</f>
        <v>语文</v>
      </c>
    </row>
    <row r="606" spans="1:14" ht="15.75" customHeight="1">
      <c r="A606" s="30" t="s">
        <v>19962</v>
      </c>
      <c r="B606" s="1" t="s">
        <v>7517</v>
      </c>
      <c r="C606" s="1" t="s">
        <v>7517</v>
      </c>
      <c r="D606" s="63" t="s">
        <v>7517</v>
      </c>
      <c r="E606" s="25" t="s">
        <v>23357</v>
      </c>
      <c r="F606" s="26" t="s">
        <v>23375</v>
      </c>
      <c r="G606" s="27" t="s">
        <v>343</v>
      </c>
      <c r="H606" s="60" t="s">
        <v>23361</v>
      </c>
      <c r="I606" s="60" t="s">
        <v>23362</v>
      </c>
      <c r="J606" t="s">
        <v>37</v>
      </c>
      <c r="K606" t="s">
        <v>38</v>
      </c>
      <c r="M606" t="s">
        <v>39</v>
      </c>
      <c r="N606" s="1" t="str">
        <f>VLOOKUP($A606,Sheet1!$A$1:$T$2589,6,0)</f>
        <v>化学</v>
      </c>
    </row>
    <row r="607" spans="1:14" ht="15.75" customHeight="1">
      <c r="A607" s="30" t="s">
        <v>11895</v>
      </c>
      <c r="B607" s="1" t="s">
        <v>7521</v>
      </c>
      <c r="C607" s="1" t="s">
        <v>7521</v>
      </c>
      <c r="D607" s="63" t="s">
        <v>7521</v>
      </c>
      <c r="E607" s="25" t="s">
        <v>23357</v>
      </c>
      <c r="F607" s="26" t="s">
        <v>23358</v>
      </c>
      <c r="G607" s="27" t="s">
        <v>343</v>
      </c>
      <c r="H607" s="60" t="s">
        <v>23361</v>
      </c>
      <c r="I607" s="60" t="s">
        <v>23362</v>
      </c>
      <c r="J607" t="s">
        <v>37</v>
      </c>
      <c r="K607" t="s">
        <v>38</v>
      </c>
      <c r="M607" t="s">
        <v>39</v>
      </c>
      <c r="N607" s="1" t="str">
        <f>VLOOKUP($A607,Sheet1!$A$1:$T$2589,6,0)</f>
        <v>化学</v>
      </c>
    </row>
    <row r="608" spans="1:14" ht="15.75" customHeight="1">
      <c r="A608" s="30" t="s">
        <v>18674</v>
      </c>
      <c r="B608" s="1" t="s">
        <v>7535</v>
      </c>
      <c r="C608" s="1" t="s">
        <v>7535</v>
      </c>
      <c r="D608" s="63" t="s">
        <v>7535</v>
      </c>
      <c r="E608" s="25" t="s">
        <v>23357</v>
      </c>
      <c r="F608" s="26" t="s">
        <v>23358</v>
      </c>
      <c r="G608" s="27" t="s">
        <v>343</v>
      </c>
      <c r="H608" s="60" t="s">
        <v>23361</v>
      </c>
      <c r="I608" s="60" t="s">
        <v>23362</v>
      </c>
      <c r="J608" t="s">
        <v>37</v>
      </c>
      <c r="K608" t="s">
        <v>171</v>
      </c>
      <c r="M608" t="s">
        <v>39</v>
      </c>
      <c r="N608" s="1" t="str">
        <f>VLOOKUP($A608,Sheet1!$A$1:$T$2589,6,0)</f>
        <v>科学</v>
      </c>
    </row>
    <row r="609" spans="1:14" ht="15.75" customHeight="1">
      <c r="A609" s="30" t="s">
        <v>19353</v>
      </c>
      <c r="B609" s="1" t="s">
        <v>7547</v>
      </c>
      <c r="C609" s="1" t="s">
        <v>7547</v>
      </c>
      <c r="D609" s="63" t="s">
        <v>7547</v>
      </c>
      <c r="E609" s="25" t="s">
        <v>23357</v>
      </c>
      <c r="F609" s="26" t="s">
        <v>23360</v>
      </c>
      <c r="G609" s="27" t="s">
        <v>343</v>
      </c>
      <c r="H609" s="60" t="s">
        <v>23361</v>
      </c>
      <c r="I609" s="60" t="s">
        <v>23362</v>
      </c>
      <c r="J609" t="s">
        <v>87</v>
      </c>
      <c r="K609" t="s">
        <v>836</v>
      </c>
      <c r="M609" t="s">
        <v>39</v>
      </c>
      <c r="N609" s="1" t="str">
        <f>VLOOKUP($A609,Sheet1!$A$1:$T$2589,6,0)</f>
        <v>物理</v>
      </c>
    </row>
    <row r="610" spans="1:14" ht="15.75" customHeight="1">
      <c r="A610" s="30" t="s">
        <v>19331</v>
      </c>
      <c r="B610" s="1" t="s">
        <v>7548</v>
      </c>
      <c r="C610" s="1" t="s">
        <v>7548</v>
      </c>
      <c r="D610" s="63" t="s">
        <v>7548</v>
      </c>
      <c r="E610" s="25" t="s">
        <v>23357</v>
      </c>
      <c r="F610" s="26" t="s">
        <v>23360</v>
      </c>
      <c r="G610" s="27" t="s">
        <v>343</v>
      </c>
      <c r="H610" s="60" t="s">
        <v>23361</v>
      </c>
      <c r="I610" s="60" t="s">
        <v>23362</v>
      </c>
      <c r="J610" t="s">
        <v>37</v>
      </c>
      <c r="K610" t="s">
        <v>38</v>
      </c>
      <c r="M610" t="s">
        <v>39</v>
      </c>
      <c r="N610" s="1" t="str">
        <f>VLOOKUP($A610,Sheet1!$A$1:$T$2589,6,0)</f>
        <v>物理</v>
      </c>
    </row>
    <row r="611" spans="1:14" ht="15.75" customHeight="1">
      <c r="A611" s="30" t="s">
        <v>6064</v>
      </c>
      <c r="B611" s="1" t="s">
        <v>6077</v>
      </c>
      <c r="C611" s="1" t="s">
        <v>6077</v>
      </c>
      <c r="D611" s="63" t="s">
        <v>6077</v>
      </c>
      <c r="E611" s="25" t="s">
        <v>23357</v>
      </c>
      <c r="F611" s="26" t="s">
        <v>23369</v>
      </c>
      <c r="G611" s="27" t="s">
        <v>6552</v>
      </c>
      <c r="H611" s="60" t="s">
        <v>23361</v>
      </c>
      <c r="I611" s="60" t="s">
        <v>23362</v>
      </c>
      <c r="J611" t="s">
        <v>37</v>
      </c>
      <c r="K611" t="s">
        <v>38</v>
      </c>
      <c r="M611" t="s">
        <v>39</v>
      </c>
      <c r="N611" s="1" t="str">
        <f>VLOOKUP($A611,Sheet1!$A$1:$T$2589,6,0)</f>
        <v>物理</v>
      </c>
    </row>
    <row r="612" spans="1:14" ht="15.75" customHeight="1">
      <c r="A612" s="30" t="s">
        <v>14064</v>
      </c>
      <c r="B612" s="1" t="s">
        <v>7564</v>
      </c>
      <c r="C612" s="1" t="s">
        <v>7564</v>
      </c>
      <c r="D612" s="63" t="s">
        <v>7564</v>
      </c>
      <c r="E612" s="25" t="s">
        <v>23357</v>
      </c>
      <c r="F612" s="26" t="s">
        <v>23366</v>
      </c>
      <c r="G612" s="27" t="s">
        <v>135</v>
      </c>
      <c r="H612" s="60" t="s">
        <v>23361</v>
      </c>
      <c r="I612" s="60" t="s">
        <v>23362</v>
      </c>
      <c r="J612" t="s">
        <v>37</v>
      </c>
      <c r="K612" t="s">
        <v>38</v>
      </c>
      <c r="M612" t="s">
        <v>39</v>
      </c>
      <c r="N612" s="1" t="str">
        <f>VLOOKUP($A612,Sheet1!$A$1:$T$2589,6,0)</f>
        <v>劳动教育</v>
      </c>
    </row>
    <row r="613" spans="1:14" ht="15.75" customHeight="1">
      <c r="A613" s="30" t="s">
        <v>19137</v>
      </c>
      <c r="B613" s="1" t="s">
        <v>7567</v>
      </c>
      <c r="C613" s="1" t="s">
        <v>7567</v>
      </c>
      <c r="D613" s="63" t="s">
        <v>7567</v>
      </c>
      <c r="E613" s="25" t="s">
        <v>23357</v>
      </c>
      <c r="F613" s="26" t="s">
        <v>23358</v>
      </c>
      <c r="G613" s="27" t="s">
        <v>135</v>
      </c>
      <c r="H613" s="60" t="s">
        <v>23361</v>
      </c>
      <c r="I613" s="60" t="s">
        <v>23362</v>
      </c>
      <c r="J613" t="s">
        <v>37</v>
      </c>
      <c r="K613" t="s">
        <v>38</v>
      </c>
      <c r="M613" t="s">
        <v>39</v>
      </c>
      <c r="N613" s="1" t="str">
        <f>VLOOKUP($A613,Sheet1!$A$1:$T$2589,6,0)</f>
        <v>美术</v>
      </c>
    </row>
    <row r="614" spans="1:14" ht="15.75" customHeight="1">
      <c r="A614" s="30" t="s">
        <v>12300</v>
      </c>
      <c r="B614" s="1" t="s">
        <v>7570</v>
      </c>
      <c r="C614" s="1" t="s">
        <v>7570</v>
      </c>
      <c r="D614" s="63" t="s">
        <v>7570</v>
      </c>
      <c r="E614" s="25" t="s">
        <v>23357</v>
      </c>
      <c r="F614" s="26" t="s">
        <v>23360</v>
      </c>
      <c r="G614" s="27" t="s">
        <v>23371</v>
      </c>
      <c r="H614" s="60" t="s">
        <v>23361</v>
      </c>
      <c r="I614" s="60" t="s">
        <v>23362</v>
      </c>
      <c r="J614" t="s">
        <v>37</v>
      </c>
      <c r="K614" t="s">
        <v>38</v>
      </c>
      <c r="M614" t="s">
        <v>375</v>
      </c>
      <c r="N614" s="1" t="str">
        <f>VLOOKUP($A614,Sheet1!$A$1:$T$2589,6,0)</f>
        <v>综合</v>
      </c>
    </row>
    <row r="615" spans="1:14" ht="15.75" customHeight="1">
      <c r="A615" s="30" t="s">
        <v>5734</v>
      </c>
      <c r="B615" s="1" t="s">
        <v>5747</v>
      </c>
      <c r="C615" s="1" t="s">
        <v>5747</v>
      </c>
      <c r="D615" s="63" t="s">
        <v>5747</v>
      </c>
      <c r="E615" s="25" t="s">
        <v>23357</v>
      </c>
      <c r="F615" s="26" t="s">
        <v>23358</v>
      </c>
      <c r="G615" s="27" t="s">
        <v>343</v>
      </c>
      <c r="H615" s="60" t="s">
        <v>23361</v>
      </c>
      <c r="I615" s="60" t="s">
        <v>23362</v>
      </c>
      <c r="J615" t="s">
        <v>37</v>
      </c>
      <c r="K615" t="s">
        <v>38</v>
      </c>
      <c r="M615" t="s">
        <v>39</v>
      </c>
      <c r="N615" s="1" t="str">
        <f>VLOOKUP($A615,Sheet1!$A$1:$T$2589,6,0)</f>
        <v>美术</v>
      </c>
    </row>
    <row r="616" spans="1:14" ht="15.75" customHeight="1">
      <c r="A616" s="33" t="s">
        <v>25143</v>
      </c>
      <c r="B616" s="1" t="s">
        <v>7596</v>
      </c>
      <c r="C616" s="1" t="s">
        <v>7596</v>
      </c>
      <c r="D616" s="63" t="s">
        <v>7596</v>
      </c>
      <c r="E616" s="25" t="s">
        <v>23357</v>
      </c>
      <c r="F616" s="26" t="s">
        <v>23366</v>
      </c>
      <c r="G616" s="27" t="s">
        <v>23371</v>
      </c>
      <c r="H616" s="60" t="s">
        <v>23361</v>
      </c>
      <c r="I616" s="60" t="s">
        <v>23362</v>
      </c>
      <c r="J616" t="s">
        <v>37</v>
      </c>
      <c r="K616" t="s">
        <v>38</v>
      </c>
      <c r="M616" t="s">
        <v>39</v>
      </c>
      <c r="N616" s="1" t="e">
        <f>VLOOKUP($A616,Sheet1!$A$1:$T$2589,6,0)</f>
        <v>#N/A</v>
      </c>
    </row>
    <row r="617" spans="1:14" ht="15.75" customHeight="1">
      <c r="A617" s="33" t="s">
        <v>25123</v>
      </c>
      <c r="B617" s="1" t="s">
        <v>7598</v>
      </c>
      <c r="C617" s="1" t="s">
        <v>7598</v>
      </c>
      <c r="D617" s="63" t="s">
        <v>7598</v>
      </c>
      <c r="E617" s="25" t="s">
        <v>23357</v>
      </c>
      <c r="F617" s="26" t="s">
        <v>23369</v>
      </c>
      <c r="G617" s="27" t="s">
        <v>23371</v>
      </c>
      <c r="H617" s="60" t="s">
        <v>23361</v>
      </c>
      <c r="I617" s="60" t="s">
        <v>23362</v>
      </c>
      <c r="J617" t="s">
        <v>87</v>
      </c>
      <c r="K617" t="s">
        <v>836</v>
      </c>
      <c r="M617" t="s">
        <v>39</v>
      </c>
      <c r="N617" s="1" t="e">
        <f>VLOOKUP($A617,Sheet1!$A$1:$T$2589,6,0)</f>
        <v>#N/A</v>
      </c>
    </row>
    <row r="618" spans="1:14" ht="15.75" customHeight="1">
      <c r="A618" s="30" t="s">
        <v>17040</v>
      </c>
      <c r="B618" s="1" t="s">
        <v>7599</v>
      </c>
      <c r="C618" s="1" t="s">
        <v>7599</v>
      </c>
      <c r="D618" s="63" t="s">
        <v>7599</v>
      </c>
      <c r="E618" s="25" t="s">
        <v>23357</v>
      </c>
      <c r="F618" s="26" t="s">
        <v>23360</v>
      </c>
      <c r="G618" s="27" t="s">
        <v>343</v>
      </c>
      <c r="H618" s="60" t="s">
        <v>23361</v>
      </c>
      <c r="I618" s="60" t="s">
        <v>23362</v>
      </c>
      <c r="J618" t="s">
        <v>87</v>
      </c>
      <c r="K618" t="s">
        <v>836</v>
      </c>
      <c r="M618" t="s">
        <v>39</v>
      </c>
      <c r="N618" s="1" t="str">
        <f>VLOOKUP($A618,Sheet1!$A$1:$T$2589,6,0)</f>
        <v>科学</v>
      </c>
    </row>
    <row r="619" spans="1:14" ht="15.75" customHeight="1">
      <c r="A619" s="30" t="s">
        <v>8981</v>
      </c>
      <c r="B619" s="1" t="s">
        <v>7533</v>
      </c>
      <c r="C619" s="1" t="s">
        <v>7533</v>
      </c>
      <c r="D619" s="63" t="s">
        <v>7533</v>
      </c>
      <c r="E619" s="25" t="s">
        <v>23357</v>
      </c>
      <c r="F619" s="26" t="s">
        <v>23360</v>
      </c>
      <c r="G619" s="27" t="s">
        <v>23371</v>
      </c>
      <c r="H619" s="60" t="s">
        <v>23361</v>
      </c>
      <c r="I619" s="60" t="s">
        <v>23362</v>
      </c>
      <c r="J619" t="s">
        <v>37</v>
      </c>
      <c r="K619" t="s">
        <v>38</v>
      </c>
      <c r="M619" t="s">
        <v>375</v>
      </c>
      <c r="N619" s="1" t="str">
        <f>VLOOKUP($A619,Sheet1!$A$1:$T$2589,6,0)</f>
        <v>科学</v>
      </c>
    </row>
    <row r="620" spans="1:14" ht="15.75" customHeight="1">
      <c r="A620" s="30" t="s">
        <v>14832</v>
      </c>
      <c r="B620" s="1" t="s">
        <v>7615</v>
      </c>
      <c r="C620" s="1" t="s">
        <v>7615</v>
      </c>
      <c r="D620" s="63" t="s">
        <v>7615</v>
      </c>
      <c r="E620" s="25" t="s">
        <v>23357</v>
      </c>
      <c r="F620" s="26" t="s">
        <v>23366</v>
      </c>
      <c r="G620" s="27" t="s">
        <v>343</v>
      </c>
      <c r="H620" s="60" t="s">
        <v>23361</v>
      </c>
      <c r="I620" s="60" t="s">
        <v>23362</v>
      </c>
      <c r="J620" t="s">
        <v>37</v>
      </c>
      <c r="K620" t="s">
        <v>38</v>
      </c>
      <c r="M620" t="s">
        <v>375</v>
      </c>
      <c r="N620" s="1" t="str">
        <f>VLOOKUP($A620,Sheet1!$A$1:$T$2589,6,0)</f>
        <v>物理</v>
      </c>
    </row>
    <row r="621" spans="1:14" ht="15.75" customHeight="1">
      <c r="A621" s="30" t="s">
        <v>9918</v>
      </c>
      <c r="B621" s="1" t="s">
        <v>7628</v>
      </c>
      <c r="C621" s="1" t="s">
        <v>7628</v>
      </c>
      <c r="D621" s="63" t="s">
        <v>7628</v>
      </c>
      <c r="E621" s="25" t="s">
        <v>23357</v>
      </c>
      <c r="F621" s="26" t="s">
        <v>23358</v>
      </c>
      <c r="G621" s="27" t="s">
        <v>343</v>
      </c>
      <c r="H621" s="60" t="s">
        <v>23361</v>
      </c>
      <c r="I621" s="60" t="s">
        <v>23362</v>
      </c>
      <c r="J621" t="s">
        <v>37</v>
      </c>
      <c r="K621" t="s">
        <v>38</v>
      </c>
      <c r="M621" t="s">
        <v>375</v>
      </c>
      <c r="N621" s="1" t="str">
        <f>VLOOKUP($A621,Sheet1!$A$1:$T$2589,6,0)</f>
        <v>生物</v>
      </c>
    </row>
    <row r="622" spans="1:14" ht="15.75" customHeight="1">
      <c r="A622" s="30" t="s">
        <v>19874</v>
      </c>
      <c r="B622" s="1" t="s">
        <v>7632</v>
      </c>
      <c r="C622" s="1" t="s">
        <v>7632</v>
      </c>
      <c r="D622" s="63" t="s">
        <v>7632</v>
      </c>
      <c r="E622" s="25" t="s">
        <v>23357</v>
      </c>
      <c r="F622" s="26" t="s">
        <v>23366</v>
      </c>
      <c r="G622" s="27" t="s">
        <v>23371</v>
      </c>
      <c r="H622" s="60" t="s">
        <v>23361</v>
      </c>
      <c r="I622" s="60" t="s">
        <v>23362</v>
      </c>
      <c r="J622" t="s">
        <v>37</v>
      </c>
      <c r="K622" t="s">
        <v>38</v>
      </c>
      <c r="M622" t="s">
        <v>375</v>
      </c>
      <c r="N622" s="1" t="str">
        <f>VLOOKUP($A622,Sheet1!$A$1:$T$2589,6,0)</f>
        <v>科学</v>
      </c>
    </row>
    <row r="623" spans="1:14" ht="15.75" customHeight="1">
      <c r="A623" s="30" t="s">
        <v>14590</v>
      </c>
      <c r="B623" s="1" t="s">
        <v>7644</v>
      </c>
      <c r="C623" s="1" t="s">
        <v>7644</v>
      </c>
      <c r="D623" s="63" t="s">
        <v>7644</v>
      </c>
      <c r="E623" s="25" t="s">
        <v>23357</v>
      </c>
      <c r="F623" s="26" t="s">
        <v>23360</v>
      </c>
      <c r="G623" s="27" t="s">
        <v>343</v>
      </c>
      <c r="H623" s="60" t="s">
        <v>23361</v>
      </c>
      <c r="I623" s="60" t="s">
        <v>23362</v>
      </c>
      <c r="J623" t="s">
        <v>37</v>
      </c>
      <c r="K623" t="s">
        <v>38</v>
      </c>
      <c r="M623" t="s">
        <v>172</v>
      </c>
      <c r="N623" s="1" t="str">
        <f>VLOOKUP($A623,Sheet1!$A$1:$T$2589,6,0)</f>
        <v>未提及</v>
      </c>
    </row>
    <row r="624" spans="1:14" ht="15.75" customHeight="1">
      <c r="A624" s="30" t="s">
        <v>2057</v>
      </c>
      <c r="B624" s="1" t="s">
        <v>2064</v>
      </c>
      <c r="C624" s="1" t="s">
        <v>2064</v>
      </c>
      <c r="D624" s="63" t="s">
        <v>2064</v>
      </c>
      <c r="E624" s="25" t="s">
        <v>23357</v>
      </c>
      <c r="F624" s="26" t="s">
        <v>23358</v>
      </c>
      <c r="G624" s="27" t="s">
        <v>343</v>
      </c>
      <c r="H624" s="60" t="s">
        <v>23361</v>
      </c>
      <c r="I624" s="60" t="s">
        <v>23362</v>
      </c>
      <c r="J624" t="s">
        <v>37</v>
      </c>
      <c r="K624" t="s">
        <v>38</v>
      </c>
      <c r="M624" t="s">
        <v>172</v>
      </c>
      <c r="N624" s="1" t="str">
        <f>VLOOKUP($A624,Sheet1!$A$1:$T$2589,6,0)</f>
        <v>物理/化学/生物</v>
      </c>
    </row>
    <row r="625" spans="1:14" ht="15.75" customHeight="1">
      <c r="A625" s="33" t="s">
        <v>25150</v>
      </c>
      <c r="B625" s="1" t="s">
        <v>7665</v>
      </c>
      <c r="C625" s="1" t="s">
        <v>7665</v>
      </c>
      <c r="D625" s="63" t="s">
        <v>7665</v>
      </c>
      <c r="E625" s="25" t="s">
        <v>23357</v>
      </c>
      <c r="F625" s="26" t="s">
        <v>23366</v>
      </c>
      <c r="G625" s="27" t="s">
        <v>343</v>
      </c>
      <c r="H625" s="60" t="s">
        <v>23361</v>
      </c>
      <c r="I625" s="60" t="s">
        <v>23362</v>
      </c>
      <c r="J625" t="s">
        <v>37</v>
      </c>
      <c r="K625" t="s">
        <v>38</v>
      </c>
      <c r="M625" t="s">
        <v>39</v>
      </c>
      <c r="N625" s="1" t="e">
        <f>VLOOKUP($A625,Sheet1!$A$1:$T$2589,6,0)</f>
        <v>#N/A</v>
      </c>
    </row>
    <row r="626" spans="1:14" ht="15.75" customHeight="1">
      <c r="A626" s="30" t="s">
        <v>12332</v>
      </c>
      <c r="B626" s="1" t="s">
        <v>7668</v>
      </c>
      <c r="C626" s="1" t="s">
        <v>7668</v>
      </c>
      <c r="D626" s="63" t="s">
        <v>7668</v>
      </c>
      <c r="E626" s="25" t="s">
        <v>23357</v>
      </c>
      <c r="F626" s="26" t="s">
        <v>23358</v>
      </c>
      <c r="G626" s="27" t="s">
        <v>343</v>
      </c>
      <c r="H626" s="60" t="s">
        <v>2678</v>
      </c>
      <c r="I626" s="60" t="s">
        <v>23362</v>
      </c>
      <c r="J626" t="s">
        <v>37</v>
      </c>
      <c r="K626" t="s">
        <v>38</v>
      </c>
      <c r="M626" t="s">
        <v>39</v>
      </c>
      <c r="N626" s="1" t="str">
        <f>VLOOKUP($A626,Sheet1!$A$1:$T$2589,6,0)</f>
        <v>语文/数学/英语/科学/道德与法治/美术/体育/音乐</v>
      </c>
    </row>
    <row r="627" spans="1:14" ht="15.75" customHeight="1">
      <c r="A627" s="30" t="s">
        <v>2216</v>
      </c>
      <c r="B627" s="1" t="s">
        <v>2229</v>
      </c>
      <c r="C627" s="1" t="s">
        <v>2229</v>
      </c>
      <c r="D627" s="63" t="s">
        <v>2229</v>
      </c>
      <c r="E627" s="25" t="s">
        <v>23357</v>
      </c>
      <c r="F627" s="26" t="s">
        <v>23360</v>
      </c>
      <c r="G627" s="27" t="s">
        <v>343</v>
      </c>
      <c r="H627" s="60" t="s">
        <v>23361</v>
      </c>
      <c r="I627" s="60" t="s">
        <v>23362</v>
      </c>
      <c r="J627" t="s">
        <v>37</v>
      </c>
      <c r="K627" t="s">
        <v>38</v>
      </c>
      <c r="M627" t="s">
        <v>39</v>
      </c>
      <c r="N627" s="1" t="str">
        <f>VLOOKUP($A627,Sheet1!$A$1:$T$2589,6,0)</f>
        <v>人工智能</v>
      </c>
    </row>
    <row r="628" spans="1:14" ht="15.75" customHeight="1">
      <c r="A628" s="30" t="s">
        <v>12712</v>
      </c>
      <c r="B628" s="1" t="s">
        <v>7672</v>
      </c>
      <c r="C628" s="1" t="s">
        <v>7672</v>
      </c>
      <c r="D628" s="63" t="s">
        <v>7672</v>
      </c>
      <c r="E628" s="25" t="s">
        <v>23357</v>
      </c>
      <c r="F628" s="26" t="s">
        <v>23360</v>
      </c>
      <c r="G628" s="27" t="s">
        <v>343</v>
      </c>
      <c r="H628" s="60" t="s">
        <v>23361</v>
      </c>
      <c r="I628" s="60" t="s">
        <v>23362</v>
      </c>
      <c r="J628" t="s">
        <v>37</v>
      </c>
      <c r="K628" t="s">
        <v>38</v>
      </c>
      <c r="M628" t="s">
        <v>39</v>
      </c>
      <c r="N628" s="1" t="str">
        <f>VLOOKUP($A628,Sheet1!$A$1:$T$2589,6,0)</f>
        <v>化学</v>
      </c>
    </row>
    <row r="629" spans="1:14" ht="15.75" customHeight="1">
      <c r="A629" s="30" t="s">
        <v>4506</v>
      </c>
      <c r="B629" s="1" t="s">
        <v>4512</v>
      </c>
      <c r="C629" s="1" t="s">
        <v>4512</v>
      </c>
      <c r="D629" s="63" t="s">
        <v>4512</v>
      </c>
      <c r="E629" s="25" t="s">
        <v>23357</v>
      </c>
      <c r="F629" s="26" t="s">
        <v>23366</v>
      </c>
      <c r="G629" s="27" t="s">
        <v>343</v>
      </c>
      <c r="H629" s="60" t="s">
        <v>23361</v>
      </c>
      <c r="I629" s="60" t="s">
        <v>23362</v>
      </c>
      <c r="J629" t="s">
        <v>37</v>
      </c>
      <c r="K629" t="s">
        <v>38</v>
      </c>
      <c r="M629" t="s">
        <v>39</v>
      </c>
      <c r="N629" s="1" t="str">
        <f>VLOOKUP($A629,Sheet1!$A$1:$T$2589,6,0)</f>
        <v>地理</v>
      </c>
    </row>
    <row r="630" spans="1:14" ht="15.75" customHeight="1">
      <c r="A630" s="30" t="s">
        <v>5773</v>
      </c>
      <c r="B630" s="1" t="s">
        <v>5788</v>
      </c>
      <c r="C630" s="1" t="s">
        <v>5788</v>
      </c>
      <c r="D630" s="63" t="s">
        <v>5788</v>
      </c>
      <c r="E630" s="25" t="s">
        <v>23357</v>
      </c>
      <c r="F630" s="26" t="s">
        <v>23366</v>
      </c>
      <c r="G630" s="27" t="s">
        <v>23394</v>
      </c>
      <c r="H630" s="60" t="s">
        <v>23361</v>
      </c>
      <c r="I630" s="60" t="s">
        <v>23362</v>
      </c>
      <c r="J630" t="s">
        <v>37</v>
      </c>
      <c r="K630" t="s">
        <v>38</v>
      </c>
      <c r="M630" t="s">
        <v>39</v>
      </c>
      <c r="N630" s="1" t="str">
        <f>VLOOKUP($A630,Sheet1!$A$1:$T$2589,6,0)</f>
        <v>数学</v>
      </c>
    </row>
    <row r="631" spans="1:14" ht="15.75" customHeight="1">
      <c r="A631" s="30" t="s">
        <v>12209</v>
      </c>
      <c r="B631" s="1" t="s">
        <v>7701</v>
      </c>
      <c r="C631" s="1" t="s">
        <v>7701</v>
      </c>
      <c r="D631" s="63" t="s">
        <v>7701</v>
      </c>
      <c r="E631" s="25" t="s">
        <v>23357</v>
      </c>
      <c r="F631" s="26" t="s">
        <v>23358</v>
      </c>
      <c r="G631" s="27" t="s">
        <v>343</v>
      </c>
      <c r="H631" s="60" t="s">
        <v>23361</v>
      </c>
      <c r="I631" s="60" t="s">
        <v>23362</v>
      </c>
      <c r="J631" t="s">
        <v>37</v>
      </c>
      <c r="K631" t="s">
        <v>38</v>
      </c>
      <c r="M631" t="s">
        <v>39</v>
      </c>
      <c r="N631" s="1" t="str">
        <f>VLOOKUP($A631,Sheet1!$A$1:$T$2589,6,0)</f>
        <v>数学/语文/财经素养</v>
      </c>
    </row>
    <row r="632" spans="1:14" ht="15.75" customHeight="1">
      <c r="A632" s="30" t="s">
        <v>19236</v>
      </c>
      <c r="B632" s="1" t="s">
        <v>7704</v>
      </c>
      <c r="C632" s="1" t="s">
        <v>7704</v>
      </c>
      <c r="D632" s="63" t="s">
        <v>7704</v>
      </c>
      <c r="E632" s="25" t="s">
        <v>23357</v>
      </c>
      <c r="F632" s="26" t="s">
        <v>23366</v>
      </c>
      <c r="G632" s="27" t="s">
        <v>343</v>
      </c>
      <c r="H632" s="60" t="s">
        <v>23361</v>
      </c>
      <c r="I632" s="60" t="s">
        <v>23362</v>
      </c>
      <c r="J632" t="s">
        <v>37</v>
      </c>
      <c r="K632" t="s">
        <v>38</v>
      </c>
      <c r="M632" t="s">
        <v>39</v>
      </c>
      <c r="N632" s="1" t="str">
        <f>VLOOKUP($A632,Sheet1!$A$1:$T$2589,6,0)</f>
        <v>生物</v>
      </c>
    </row>
    <row r="633" spans="1:14" ht="15.75" customHeight="1">
      <c r="A633" s="30" t="s">
        <v>23247</v>
      </c>
      <c r="B633" s="1" t="s">
        <v>7719</v>
      </c>
      <c r="C633" s="1" t="s">
        <v>7719</v>
      </c>
      <c r="D633" s="63" t="s">
        <v>7719</v>
      </c>
      <c r="E633" s="25" t="s">
        <v>23357</v>
      </c>
      <c r="F633" s="26" t="s">
        <v>23360</v>
      </c>
      <c r="G633" s="27" t="s">
        <v>343</v>
      </c>
      <c r="H633" s="60" t="s">
        <v>2678</v>
      </c>
      <c r="I633" s="60" t="s">
        <v>23362</v>
      </c>
      <c r="J633" t="s">
        <v>37</v>
      </c>
      <c r="K633" t="s">
        <v>38</v>
      </c>
      <c r="M633" t="s">
        <v>39</v>
      </c>
      <c r="N633" s="1" t="str">
        <f>VLOOKUP($A633,Sheet1!$A$1:$T$2589,6,0)</f>
        <v>综合</v>
      </c>
    </row>
    <row r="634" spans="1:14" ht="15.75" customHeight="1">
      <c r="A634" s="30" t="s">
        <v>12300</v>
      </c>
      <c r="B634" s="1" t="s">
        <v>7732</v>
      </c>
      <c r="C634" s="1" t="s">
        <v>7732</v>
      </c>
      <c r="D634" s="63" t="s">
        <v>7732</v>
      </c>
      <c r="E634" s="25" t="s">
        <v>23357</v>
      </c>
      <c r="F634" s="26" t="s">
        <v>23360</v>
      </c>
      <c r="G634" s="27" t="s">
        <v>343</v>
      </c>
      <c r="H634" s="60" t="s">
        <v>2678</v>
      </c>
      <c r="I634" s="60" t="s">
        <v>23362</v>
      </c>
      <c r="J634" t="s">
        <v>37</v>
      </c>
      <c r="K634" t="s">
        <v>38</v>
      </c>
      <c r="M634" t="s">
        <v>39</v>
      </c>
      <c r="N634" s="1" t="str">
        <f>VLOOKUP($A634,Sheet1!$A$1:$T$2589,6,0)</f>
        <v>综合</v>
      </c>
    </row>
    <row r="635" spans="1:14" ht="15.75" customHeight="1">
      <c r="A635" s="30" t="s">
        <v>10279</v>
      </c>
      <c r="B635" s="1" t="s">
        <v>7734</v>
      </c>
      <c r="C635" s="1" t="s">
        <v>7734</v>
      </c>
      <c r="D635" s="63" t="s">
        <v>7734</v>
      </c>
      <c r="E635" s="25" t="s">
        <v>23357</v>
      </c>
      <c r="F635" s="26" t="s">
        <v>23358</v>
      </c>
      <c r="G635" s="27" t="s">
        <v>343</v>
      </c>
      <c r="H635" s="60" t="s">
        <v>23361</v>
      </c>
      <c r="I635" s="60" t="s">
        <v>23362</v>
      </c>
      <c r="J635" t="s">
        <v>37</v>
      </c>
      <c r="K635" t="s">
        <v>38</v>
      </c>
      <c r="M635" t="s">
        <v>39</v>
      </c>
      <c r="N635" s="1" t="str">
        <f>VLOOKUP($A635,Sheet1!$A$1:$T$2589,6,0)</f>
        <v>未提及</v>
      </c>
    </row>
    <row r="636" spans="1:14" ht="15.75" customHeight="1">
      <c r="A636" s="30" t="s">
        <v>19244</v>
      </c>
      <c r="B636" s="1" t="s">
        <v>7736</v>
      </c>
      <c r="C636" s="1" t="s">
        <v>7736</v>
      </c>
      <c r="D636" s="63" t="s">
        <v>7736</v>
      </c>
      <c r="E636" s="25" t="s">
        <v>23357</v>
      </c>
      <c r="F636" s="26" t="s">
        <v>23366</v>
      </c>
      <c r="G636" s="27" t="s">
        <v>343</v>
      </c>
      <c r="H636" s="60" t="s">
        <v>23361</v>
      </c>
      <c r="I636" s="60" t="s">
        <v>23362</v>
      </c>
      <c r="J636" t="s">
        <v>37</v>
      </c>
      <c r="K636" t="s">
        <v>38</v>
      </c>
      <c r="M636" t="s">
        <v>39</v>
      </c>
      <c r="N636" s="1" t="str">
        <f>VLOOKUP($A636,Sheet1!$A$1:$T$2589,6,0)</f>
        <v>生物</v>
      </c>
    </row>
    <row r="637" spans="1:14" ht="15.75" customHeight="1">
      <c r="A637" s="30" t="s">
        <v>2938</v>
      </c>
      <c r="B637" s="1" t="s">
        <v>2952</v>
      </c>
      <c r="C637" s="1" t="s">
        <v>2952</v>
      </c>
      <c r="D637" s="63" t="s">
        <v>2952</v>
      </c>
      <c r="E637" s="25" t="s">
        <v>23357</v>
      </c>
      <c r="F637" s="26" t="s">
        <v>23369</v>
      </c>
      <c r="G637" s="27" t="s">
        <v>343</v>
      </c>
      <c r="H637" s="60" t="s">
        <v>23361</v>
      </c>
      <c r="I637" s="60" t="s">
        <v>23362</v>
      </c>
      <c r="J637" t="s">
        <v>37</v>
      </c>
      <c r="K637" t="s">
        <v>38</v>
      </c>
      <c r="M637" t="s">
        <v>39</v>
      </c>
      <c r="N637" s="1" t="str">
        <f>VLOOKUP($A637,Sheet1!$A$1:$T$2589,6,0)</f>
        <v>物理</v>
      </c>
    </row>
    <row r="638" spans="1:14" ht="15.75" customHeight="1">
      <c r="A638" s="30" t="s">
        <v>8981</v>
      </c>
      <c r="B638" s="1" t="s">
        <v>7749</v>
      </c>
      <c r="C638" s="1" t="s">
        <v>7749</v>
      </c>
      <c r="D638" s="63" t="s">
        <v>7749</v>
      </c>
      <c r="E638" s="25" t="s">
        <v>23357</v>
      </c>
      <c r="F638" s="26" t="s">
        <v>23358</v>
      </c>
      <c r="G638" s="27" t="s">
        <v>23371</v>
      </c>
      <c r="H638" s="60" t="s">
        <v>23361</v>
      </c>
      <c r="I638" s="60" t="s">
        <v>23362</v>
      </c>
      <c r="J638" t="s">
        <v>37</v>
      </c>
      <c r="K638" t="s">
        <v>38</v>
      </c>
      <c r="M638" t="s">
        <v>39</v>
      </c>
      <c r="N638" s="1" t="str">
        <f>VLOOKUP($A638,Sheet1!$A$1:$T$2589,6,0)</f>
        <v>科学</v>
      </c>
    </row>
    <row r="639" spans="1:14" ht="15.75" customHeight="1">
      <c r="A639" s="30" t="s">
        <v>4124</v>
      </c>
      <c r="B639" s="1" t="s">
        <v>4131</v>
      </c>
      <c r="C639" s="1" t="s">
        <v>4131</v>
      </c>
      <c r="D639" s="63" t="s">
        <v>4131</v>
      </c>
      <c r="E639" s="25" t="s">
        <v>23357</v>
      </c>
      <c r="F639" s="26" t="s">
        <v>23358</v>
      </c>
      <c r="G639" s="27" t="s">
        <v>135</v>
      </c>
      <c r="H639" s="60" t="s">
        <v>23361</v>
      </c>
      <c r="I639" s="60" t="s">
        <v>23362</v>
      </c>
      <c r="J639" t="s">
        <v>87</v>
      </c>
      <c r="K639" t="s">
        <v>234</v>
      </c>
      <c r="M639" t="s">
        <v>39</v>
      </c>
      <c r="N639" s="1" t="str">
        <f>VLOOKUP($A639,Sheet1!$A$1:$T$2589,6,0)</f>
        <v>化学</v>
      </c>
    </row>
    <row r="640" spans="1:14" ht="15.75" customHeight="1">
      <c r="A640" s="30" t="s">
        <v>14859</v>
      </c>
      <c r="B640" s="1" t="s">
        <v>7775</v>
      </c>
      <c r="C640" s="1" t="s">
        <v>7775</v>
      </c>
      <c r="D640" s="63" t="s">
        <v>7775</v>
      </c>
      <c r="E640" s="25" t="s">
        <v>23357</v>
      </c>
      <c r="F640" s="26" t="s">
        <v>23366</v>
      </c>
      <c r="G640" s="27" t="s">
        <v>6552</v>
      </c>
      <c r="H640" s="60" t="s">
        <v>23361</v>
      </c>
      <c r="I640" s="60" t="s">
        <v>23362</v>
      </c>
      <c r="J640" t="s">
        <v>87</v>
      </c>
      <c r="K640" t="s">
        <v>234</v>
      </c>
      <c r="M640" t="s">
        <v>39</v>
      </c>
      <c r="N640" s="1" t="str">
        <f>VLOOKUP($A640,Sheet1!$A$1:$T$2589,6,0)</f>
        <v>物理</v>
      </c>
    </row>
    <row r="641" spans="1:14" ht="15.75" customHeight="1">
      <c r="A641" s="30" t="s">
        <v>200</v>
      </c>
      <c r="B641" s="1" t="s">
        <v>219</v>
      </c>
      <c r="C641" s="1" t="s">
        <v>219</v>
      </c>
      <c r="D641" s="63" t="s">
        <v>219</v>
      </c>
      <c r="E641" s="25" t="s">
        <v>23357</v>
      </c>
      <c r="F641" s="26" t="s">
        <v>23366</v>
      </c>
      <c r="G641" s="27" t="s">
        <v>135</v>
      </c>
      <c r="H641" s="60" t="s">
        <v>23361</v>
      </c>
      <c r="I641" s="60" t="s">
        <v>23362</v>
      </c>
      <c r="J641" t="s">
        <v>87</v>
      </c>
      <c r="K641" t="s">
        <v>234</v>
      </c>
      <c r="M641" t="s">
        <v>39</v>
      </c>
      <c r="N641" s="1" t="str">
        <f>VLOOKUP($A641,Sheet1!$A$1:$T$2589,6,0)</f>
        <v>美术</v>
      </c>
    </row>
    <row r="642" spans="1:14" ht="15.75" customHeight="1">
      <c r="A642" s="30" t="s">
        <v>13728</v>
      </c>
      <c r="B642" s="1" t="s">
        <v>7794</v>
      </c>
      <c r="C642" s="1" t="s">
        <v>7794</v>
      </c>
      <c r="D642" s="63" t="s">
        <v>7794</v>
      </c>
      <c r="E642" s="25" t="s">
        <v>23357</v>
      </c>
      <c r="F642" s="26" t="s">
        <v>23366</v>
      </c>
      <c r="G642" s="27" t="s">
        <v>343</v>
      </c>
      <c r="H642" s="60" t="s">
        <v>23361</v>
      </c>
      <c r="I642" s="60" t="s">
        <v>23362</v>
      </c>
      <c r="J642" t="s">
        <v>37</v>
      </c>
      <c r="K642" t="s">
        <v>38</v>
      </c>
      <c r="M642" t="s">
        <v>39</v>
      </c>
      <c r="N642" s="1" t="str">
        <f>VLOOKUP($A642,Sheet1!$A$1:$T$2589,6,0)</f>
        <v>化学</v>
      </c>
    </row>
    <row r="643" spans="1:14" ht="15.75" customHeight="1">
      <c r="A643" s="30" t="s">
        <v>2266</v>
      </c>
      <c r="B643" s="1" t="s">
        <v>2273</v>
      </c>
      <c r="C643" s="1" t="s">
        <v>2273</v>
      </c>
      <c r="D643" s="63" t="s">
        <v>2273</v>
      </c>
      <c r="E643" s="25" t="s">
        <v>23357</v>
      </c>
      <c r="F643" s="26" t="s">
        <v>23360</v>
      </c>
      <c r="G643" s="27" t="s">
        <v>343</v>
      </c>
      <c r="H643" s="60" t="s">
        <v>23361</v>
      </c>
      <c r="I643" s="60" t="s">
        <v>23362</v>
      </c>
      <c r="J643" t="s">
        <v>37</v>
      </c>
      <c r="K643" t="s">
        <v>38</v>
      </c>
      <c r="M643" t="s">
        <v>39</v>
      </c>
      <c r="N643" s="1" t="str">
        <f>VLOOKUP($A643,Sheet1!$A$1:$T$2589,6,0)</f>
        <v>物理</v>
      </c>
    </row>
    <row r="644" spans="1:14" ht="15.75" customHeight="1">
      <c r="A644" s="33" t="s">
        <v>25151</v>
      </c>
      <c r="B644" s="1" t="s">
        <v>7823</v>
      </c>
      <c r="C644" s="1" t="s">
        <v>7823</v>
      </c>
      <c r="D644" s="63" t="s">
        <v>7823</v>
      </c>
      <c r="E644" s="25" t="s">
        <v>23357</v>
      </c>
      <c r="F644" s="26" t="s">
        <v>23360</v>
      </c>
      <c r="G644" s="27" t="s">
        <v>343</v>
      </c>
      <c r="H644" s="60" t="s">
        <v>23361</v>
      </c>
      <c r="I644" s="60" t="s">
        <v>23362</v>
      </c>
      <c r="J644" t="s">
        <v>37</v>
      </c>
      <c r="K644" t="s">
        <v>38</v>
      </c>
      <c r="M644" t="s">
        <v>39</v>
      </c>
      <c r="N644" s="1" t="e">
        <f>VLOOKUP($A644,Sheet1!$A$1:$T$2589,6,0)</f>
        <v>#N/A</v>
      </c>
    </row>
    <row r="645" spans="1:14" ht="15.75" customHeight="1">
      <c r="A645" s="30" t="s">
        <v>22975</v>
      </c>
      <c r="B645" s="1" t="s">
        <v>7825</v>
      </c>
      <c r="C645" s="1" t="s">
        <v>7825</v>
      </c>
      <c r="D645" s="63" t="s">
        <v>7825</v>
      </c>
      <c r="E645" s="25" t="s">
        <v>23357</v>
      </c>
      <c r="F645" s="26" t="s">
        <v>23366</v>
      </c>
      <c r="G645" s="27" t="s">
        <v>343</v>
      </c>
      <c r="H645" s="60" t="s">
        <v>2678</v>
      </c>
      <c r="I645" s="60" t="s">
        <v>23362</v>
      </c>
      <c r="J645" t="s">
        <v>37</v>
      </c>
      <c r="K645" t="s">
        <v>38</v>
      </c>
      <c r="M645" t="s">
        <v>39</v>
      </c>
      <c r="N645" s="1" t="str">
        <f>VLOOKUP($A645,Sheet1!$A$1:$T$2589,6,0)</f>
        <v>综合</v>
      </c>
    </row>
    <row r="646" spans="1:14" ht="15.75" customHeight="1">
      <c r="A646" s="30" t="s">
        <v>12850</v>
      </c>
      <c r="B646" s="1" t="s">
        <v>7837</v>
      </c>
      <c r="C646" s="1" t="s">
        <v>7837</v>
      </c>
      <c r="D646" s="63" t="s">
        <v>7837</v>
      </c>
      <c r="E646" s="25" t="s">
        <v>23357</v>
      </c>
      <c r="F646" s="26" t="s">
        <v>23360</v>
      </c>
      <c r="G646" s="27" t="s">
        <v>343</v>
      </c>
      <c r="H646" s="60" t="s">
        <v>23361</v>
      </c>
      <c r="I646" s="60" t="s">
        <v>23362</v>
      </c>
      <c r="J646" t="s">
        <v>37</v>
      </c>
      <c r="K646" t="s">
        <v>38</v>
      </c>
      <c r="M646" t="s">
        <v>172</v>
      </c>
      <c r="N646" s="1" t="str">
        <f>VLOOKUP($A646,Sheet1!$A$1:$T$2589,6,0)</f>
        <v>美术</v>
      </c>
    </row>
    <row r="647" spans="1:14" ht="15.75" customHeight="1">
      <c r="A647" s="30" t="s">
        <v>3725</v>
      </c>
      <c r="B647" s="1" t="s">
        <v>3741</v>
      </c>
      <c r="C647" s="1" t="s">
        <v>3741</v>
      </c>
      <c r="D647" s="63" t="s">
        <v>3741</v>
      </c>
      <c r="E647" s="25" t="s">
        <v>23357</v>
      </c>
      <c r="F647" s="26" t="s">
        <v>23366</v>
      </c>
      <c r="G647" s="27" t="s">
        <v>343</v>
      </c>
      <c r="H647" s="60" t="s">
        <v>23361</v>
      </c>
      <c r="I647" s="60" t="s">
        <v>23362</v>
      </c>
      <c r="J647" t="s">
        <v>37</v>
      </c>
      <c r="K647" t="s">
        <v>38</v>
      </c>
      <c r="M647" t="s">
        <v>172</v>
      </c>
      <c r="N647" s="1" t="str">
        <f>VLOOKUP($A647,Sheet1!$A$1:$T$2589,6,0)</f>
        <v>信息科技</v>
      </c>
    </row>
    <row r="648" spans="1:14" ht="15.75" customHeight="1">
      <c r="A648" s="30" t="s">
        <v>22618</v>
      </c>
      <c r="B648" s="1" t="s">
        <v>7853</v>
      </c>
      <c r="C648" s="1" t="s">
        <v>7853</v>
      </c>
      <c r="D648" s="63" t="s">
        <v>7853</v>
      </c>
      <c r="E648" s="25" t="s">
        <v>23357</v>
      </c>
      <c r="F648" s="26" t="s">
        <v>23358</v>
      </c>
      <c r="G648" s="27" t="s">
        <v>343</v>
      </c>
      <c r="H648" s="60" t="s">
        <v>23361</v>
      </c>
      <c r="I648" s="60" t="s">
        <v>23362</v>
      </c>
      <c r="J648" t="s">
        <v>37</v>
      </c>
      <c r="K648" t="s">
        <v>38</v>
      </c>
      <c r="M648" t="s">
        <v>172</v>
      </c>
      <c r="N648" s="1" t="str">
        <f>VLOOKUP($A648,Sheet1!$A$1:$T$2589,6,0)</f>
        <v>音乐</v>
      </c>
    </row>
    <row r="649" spans="1:14" ht="15.75" customHeight="1">
      <c r="A649" s="30" t="s">
        <v>22074</v>
      </c>
      <c r="B649" s="1" t="s">
        <v>7867</v>
      </c>
      <c r="C649" s="1" t="s">
        <v>7867</v>
      </c>
      <c r="D649" s="63" t="s">
        <v>7867</v>
      </c>
      <c r="E649" s="25" t="s">
        <v>23357</v>
      </c>
      <c r="F649" s="26" t="s">
        <v>23360</v>
      </c>
      <c r="G649" s="27" t="s">
        <v>343</v>
      </c>
      <c r="H649" s="60" t="s">
        <v>9054</v>
      </c>
      <c r="I649" s="60" t="s">
        <v>23359</v>
      </c>
      <c r="J649" t="s">
        <v>37</v>
      </c>
      <c r="K649" t="s">
        <v>38</v>
      </c>
      <c r="M649" t="s">
        <v>172</v>
      </c>
      <c r="N649" s="1" t="str">
        <f>VLOOKUP($A649,Sheet1!$A$1:$T$2589,6,0)</f>
        <v>体育</v>
      </c>
    </row>
    <row r="650" spans="1:14" ht="15.75" customHeight="1">
      <c r="A650" s="30" t="s">
        <v>18014</v>
      </c>
      <c r="B650" s="1" t="s">
        <v>7869</v>
      </c>
      <c r="C650" s="1" t="s">
        <v>7869</v>
      </c>
      <c r="D650" s="63" t="s">
        <v>7869</v>
      </c>
      <c r="E650" s="25" t="s">
        <v>23357</v>
      </c>
      <c r="F650" s="26" t="s">
        <v>23366</v>
      </c>
      <c r="G650" s="27" t="s">
        <v>343</v>
      </c>
      <c r="H650" s="60" t="s">
        <v>23361</v>
      </c>
      <c r="I650" s="60" t="s">
        <v>23362</v>
      </c>
      <c r="J650" t="s">
        <v>37</v>
      </c>
      <c r="K650" t="s">
        <v>38</v>
      </c>
      <c r="M650" t="s">
        <v>39</v>
      </c>
      <c r="N650" s="1" t="str">
        <f>VLOOKUP($A650,Sheet1!$A$1:$T$2589,6,0)</f>
        <v>英语</v>
      </c>
    </row>
    <row r="651" spans="1:14" ht="15.75" customHeight="1">
      <c r="A651" s="30" t="s">
        <v>5971</v>
      </c>
      <c r="B651" s="1" t="s">
        <v>5982</v>
      </c>
      <c r="C651" s="1" t="s">
        <v>5982</v>
      </c>
      <c r="D651" s="63" t="s">
        <v>5982</v>
      </c>
      <c r="E651" s="25" t="s">
        <v>23357</v>
      </c>
      <c r="F651" s="26" t="s">
        <v>23360</v>
      </c>
      <c r="G651" s="27" t="s">
        <v>343</v>
      </c>
      <c r="H651" s="60" t="s">
        <v>23361</v>
      </c>
      <c r="I651" s="60" t="s">
        <v>23362</v>
      </c>
      <c r="J651" t="s">
        <v>37</v>
      </c>
      <c r="K651" t="s">
        <v>38</v>
      </c>
      <c r="M651" t="s">
        <v>39</v>
      </c>
      <c r="N651" s="1" t="str">
        <f>VLOOKUP($A651,Sheet1!$A$1:$T$2589,6,0)</f>
        <v>科技</v>
      </c>
    </row>
    <row r="652" spans="1:14" ht="15.75" customHeight="1">
      <c r="A652" s="30" t="s">
        <v>3742</v>
      </c>
      <c r="B652" s="1" t="s">
        <v>3761</v>
      </c>
      <c r="C652" s="1" t="s">
        <v>3761</v>
      </c>
      <c r="D652" s="63" t="s">
        <v>3761</v>
      </c>
      <c r="E652" s="25" t="s">
        <v>23357</v>
      </c>
      <c r="F652" s="26" t="s">
        <v>23360</v>
      </c>
      <c r="G652" s="27" t="s">
        <v>23394</v>
      </c>
      <c r="H652" s="60" t="s">
        <v>23361</v>
      </c>
      <c r="I652" s="60" t="s">
        <v>23362</v>
      </c>
      <c r="J652" t="s">
        <v>37</v>
      </c>
      <c r="K652" t="s">
        <v>38</v>
      </c>
      <c r="M652" t="s">
        <v>39</v>
      </c>
      <c r="N652" s="1" t="str">
        <f>VLOOKUP($A652,Sheet1!$A$1:$T$2589,6,0)</f>
        <v>数学</v>
      </c>
    </row>
    <row r="653" spans="1:14" ht="15.75" customHeight="1">
      <c r="A653" s="30" t="s">
        <v>6140</v>
      </c>
      <c r="B653" s="1" t="s">
        <v>6151</v>
      </c>
      <c r="C653" s="1" t="s">
        <v>6151</v>
      </c>
      <c r="D653" s="63" t="s">
        <v>6151</v>
      </c>
      <c r="E653" s="25" t="s">
        <v>23357</v>
      </c>
      <c r="F653" s="26" t="s">
        <v>23366</v>
      </c>
      <c r="G653" s="27" t="s">
        <v>135</v>
      </c>
      <c r="H653" s="60" t="s">
        <v>23361</v>
      </c>
      <c r="I653" s="60" t="s">
        <v>23362</v>
      </c>
      <c r="J653" t="s">
        <v>37</v>
      </c>
      <c r="K653" t="s">
        <v>38</v>
      </c>
      <c r="M653" t="s">
        <v>39</v>
      </c>
      <c r="N653" s="1" t="str">
        <f>VLOOKUP($A653,Sheet1!$A$1:$T$2589,6,0)</f>
        <v>数学</v>
      </c>
    </row>
    <row r="654" spans="1:14" ht="15.75" customHeight="1">
      <c r="A654" s="30" t="s">
        <v>17248</v>
      </c>
      <c r="B654" s="1" t="s">
        <v>7890</v>
      </c>
      <c r="C654" s="1" t="s">
        <v>7890</v>
      </c>
      <c r="D654" s="63" t="s">
        <v>7890</v>
      </c>
      <c r="E654" s="25" t="s">
        <v>23357</v>
      </c>
      <c r="F654" s="26" t="s">
        <v>23366</v>
      </c>
      <c r="G654" s="27" t="s">
        <v>343</v>
      </c>
      <c r="H654" s="60" t="s">
        <v>23361</v>
      </c>
      <c r="I654" s="60" t="s">
        <v>23362</v>
      </c>
      <c r="J654" t="s">
        <v>37</v>
      </c>
      <c r="K654" t="s">
        <v>38</v>
      </c>
      <c r="M654" t="s">
        <v>39</v>
      </c>
      <c r="N654" s="1" t="str">
        <f>VLOOKUP($A654,Sheet1!$A$1:$T$2589,6,0)</f>
        <v>计算机科学</v>
      </c>
    </row>
    <row r="655" spans="1:14" ht="15.75" customHeight="1">
      <c r="A655" s="30" t="s">
        <v>5225</v>
      </c>
      <c r="B655" s="1" t="s">
        <v>5237</v>
      </c>
      <c r="C655" s="1" t="s">
        <v>5237</v>
      </c>
      <c r="D655" s="63" t="s">
        <v>5237</v>
      </c>
      <c r="E655" s="25" t="s">
        <v>23357</v>
      </c>
      <c r="F655" s="26" t="s">
        <v>23369</v>
      </c>
      <c r="G655" s="27" t="s">
        <v>343</v>
      </c>
      <c r="H655" s="60" t="s">
        <v>23361</v>
      </c>
      <c r="I655" s="60" t="s">
        <v>23362</v>
      </c>
      <c r="J655" t="s">
        <v>37</v>
      </c>
      <c r="K655" t="s">
        <v>38</v>
      </c>
      <c r="M655" t="s">
        <v>39</v>
      </c>
      <c r="N655" s="1" t="str">
        <f>VLOOKUP($A655,Sheet1!$A$1:$T$2589,6,0)</f>
        <v>信息科技</v>
      </c>
    </row>
    <row r="656" spans="1:14" ht="15.75" customHeight="1">
      <c r="A656" s="30" t="s">
        <v>22245</v>
      </c>
      <c r="B656" s="1" t="s">
        <v>7905</v>
      </c>
      <c r="C656" s="1" t="s">
        <v>7905</v>
      </c>
      <c r="D656" s="63" t="s">
        <v>7905</v>
      </c>
      <c r="E656" s="25" t="s">
        <v>23357</v>
      </c>
      <c r="F656" s="26" t="s">
        <v>23360</v>
      </c>
      <c r="G656" s="27" t="s">
        <v>343</v>
      </c>
      <c r="H656" s="60" t="s">
        <v>23361</v>
      </c>
      <c r="I656" s="60" t="s">
        <v>23362</v>
      </c>
      <c r="J656" t="s">
        <v>37</v>
      </c>
      <c r="K656" t="s">
        <v>38</v>
      </c>
      <c r="M656" t="s">
        <v>39</v>
      </c>
      <c r="N656" s="1" t="str">
        <f>VLOOKUP($A656,Sheet1!$A$1:$T$2589,6,0)</f>
        <v>体育</v>
      </c>
    </row>
    <row r="657" spans="1:14" ht="15.75" customHeight="1">
      <c r="A657" s="30" t="s">
        <v>8213</v>
      </c>
      <c r="B657" s="1" t="s">
        <v>7908</v>
      </c>
      <c r="C657" s="1" t="s">
        <v>7908</v>
      </c>
      <c r="D657" s="63" t="s">
        <v>7908</v>
      </c>
      <c r="E657" s="67" t="s">
        <v>23357</v>
      </c>
      <c r="F657" s="26" t="s">
        <v>23360</v>
      </c>
      <c r="G657" s="27" t="s">
        <v>23371</v>
      </c>
      <c r="H657" s="60" t="s">
        <v>23361</v>
      </c>
      <c r="I657" s="60" t="s">
        <v>23362</v>
      </c>
      <c r="J657" t="s">
        <v>87</v>
      </c>
      <c r="K657" t="s">
        <v>38</v>
      </c>
      <c r="M657" t="s">
        <v>39</v>
      </c>
      <c r="N657" s="1" t="str">
        <f>VLOOKUP($A657,Sheet1!$A$1:$T$2589,6,0)</f>
        <v>未提及</v>
      </c>
    </row>
    <row r="658" spans="1:14" ht="15.75" customHeight="1">
      <c r="A658" s="30" t="s">
        <v>880</v>
      </c>
      <c r="B658" s="1" t="s">
        <v>895</v>
      </c>
      <c r="C658" s="1" t="s">
        <v>895</v>
      </c>
      <c r="D658" s="63" t="s">
        <v>895</v>
      </c>
      <c r="E658" s="25" t="s">
        <v>23357</v>
      </c>
      <c r="F658" s="26" t="s">
        <v>23360</v>
      </c>
      <c r="G658" s="27" t="s">
        <v>343</v>
      </c>
      <c r="H658" s="60" t="s">
        <v>23361</v>
      </c>
      <c r="I658" s="60" t="s">
        <v>23362</v>
      </c>
      <c r="J658" t="s">
        <v>37</v>
      </c>
      <c r="K658" t="s">
        <v>38</v>
      </c>
      <c r="M658" t="s">
        <v>39</v>
      </c>
      <c r="N658" s="1" t="str">
        <f>VLOOKUP($A658,Sheet1!$A$1:$T$2589,6,0)</f>
        <v>德育</v>
      </c>
    </row>
    <row r="659" spans="1:14" ht="15.75" customHeight="1">
      <c r="A659" s="30" t="s">
        <v>22803</v>
      </c>
      <c r="B659" s="1" t="s">
        <v>7928</v>
      </c>
      <c r="C659" s="1" t="s">
        <v>7928</v>
      </c>
      <c r="D659" s="63" t="s">
        <v>7928</v>
      </c>
      <c r="E659" s="25" t="s">
        <v>23357</v>
      </c>
      <c r="F659" s="26" t="s">
        <v>23369</v>
      </c>
      <c r="G659" s="27" t="s">
        <v>23371</v>
      </c>
      <c r="H659" s="60" t="s">
        <v>23361</v>
      </c>
      <c r="I659" s="60" t="s">
        <v>23362</v>
      </c>
      <c r="J659" t="s">
        <v>37</v>
      </c>
      <c r="K659" t="s">
        <v>38</v>
      </c>
      <c r="M659" t="s">
        <v>39</v>
      </c>
      <c r="N659" s="1" t="str">
        <f>VLOOKUP($A659,Sheet1!$A$1:$T$2589,6,0)</f>
        <v>美术</v>
      </c>
    </row>
    <row r="660" spans="1:14" ht="15.75" customHeight="1">
      <c r="A660" s="30" t="s">
        <v>12534</v>
      </c>
      <c r="B660" s="1" t="s">
        <v>7930</v>
      </c>
      <c r="C660" s="1" t="s">
        <v>7930</v>
      </c>
      <c r="D660" s="63" t="s">
        <v>7930</v>
      </c>
      <c r="E660" s="25" t="s">
        <v>23357</v>
      </c>
      <c r="F660" s="26" t="s">
        <v>23360</v>
      </c>
      <c r="G660" s="27" t="s">
        <v>23371</v>
      </c>
      <c r="H660" s="60" t="s">
        <v>23361</v>
      </c>
      <c r="I660" s="60" t="s">
        <v>23362</v>
      </c>
      <c r="J660" t="s">
        <v>37</v>
      </c>
      <c r="K660" t="s">
        <v>38</v>
      </c>
      <c r="M660" t="s">
        <v>39</v>
      </c>
      <c r="N660" s="1" t="str">
        <f>VLOOKUP($A660,Sheet1!$A$1:$T$2589,6,0)</f>
        <v>美术</v>
      </c>
    </row>
    <row r="661" spans="1:14" ht="15.75" customHeight="1">
      <c r="A661" s="30" t="s">
        <v>13532</v>
      </c>
      <c r="B661" s="1" t="s">
        <v>7955</v>
      </c>
      <c r="C661" s="1" t="s">
        <v>7955</v>
      </c>
      <c r="D661" s="63" t="s">
        <v>7955</v>
      </c>
      <c r="E661" s="25" t="s">
        <v>23357</v>
      </c>
      <c r="F661" s="26" t="s">
        <v>23360</v>
      </c>
      <c r="G661" s="27" t="s">
        <v>343</v>
      </c>
      <c r="H661" s="60" t="s">
        <v>23361</v>
      </c>
      <c r="I661" s="60" t="s">
        <v>23362</v>
      </c>
      <c r="J661" t="s">
        <v>37</v>
      </c>
      <c r="K661" t="s">
        <v>38</v>
      </c>
      <c r="M661" t="s">
        <v>39</v>
      </c>
      <c r="N661" s="1" t="str">
        <f>VLOOKUP($A661,Sheet1!$A$1:$T$2589,6,0)</f>
        <v>语文</v>
      </c>
    </row>
    <row r="662" spans="1:14" ht="15.75" customHeight="1">
      <c r="A662" s="30" t="s">
        <v>18331</v>
      </c>
      <c r="B662" s="1" t="s">
        <v>7957</v>
      </c>
      <c r="C662" s="1" t="s">
        <v>7957</v>
      </c>
      <c r="D662" s="63" t="s">
        <v>7957</v>
      </c>
      <c r="E662" s="25" t="s">
        <v>23357</v>
      </c>
      <c r="F662" s="26" t="s">
        <v>23366</v>
      </c>
      <c r="G662" s="27" t="s">
        <v>343</v>
      </c>
      <c r="H662" s="60" t="s">
        <v>23361</v>
      </c>
      <c r="I662" s="60" t="s">
        <v>23362</v>
      </c>
      <c r="J662" t="s">
        <v>37</v>
      </c>
      <c r="K662" t="s">
        <v>38</v>
      </c>
      <c r="M662" t="s">
        <v>39</v>
      </c>
      <c r="N662" s="1" t="str">
        <f>VLOOKUP($A662,Sheet1!$A$1:$T$2589,6,0)</f>
        <v>英语</v>
      </c>
    </row>
    <row r="663" spans="1:14" ht="15.75" customHeight="1">
      <c r="A663" s="30" t="s">
        <v>21910</v>
      </c>
      <c r="B663" s="1" t="s">
        <v>7970</v>
      </c>
      <c r="C663" s="1" t="s">
        <v>7970</v>
      </c>
      <c r="D663" s="63" t="s">
        <v>7970</v>
      </c>
      <c r="E663" s="25" t="s">
        <v>23357</v>
      </c>
      <c r="F663" s="26" t="s">
        <v>23358</v>
      </c>
      <c r="G663" s="27" t="s">
        <v>343</v>
      </c>
      <c r="H663" s="60" t="s">
        <v>23361</v>
      </c>
      <c r="I663" s="60" t="s">
        <v>23362</v>
      </c>
      <c r="J663" t="s">
        <v>37</v>
      </c>
      <c r="K663" t="s">
        <v>38</v>
      </c>
      <c r="M663" t="s">
        <v>39</v>
      </c>
      <c r="N663" s="1" t="str">
        <f>VLOOKUP($A663,Sheet1!$A$1:$T$2589,6,0)</f>
        <v>未提及</v>
      </c>
    </row>
    <row r="664" spans="1:14" ht="15.75" customHeight="1">
      <c r="A664" s="30" t="s">
        <v>11575</v>
      </c>
      <c r="B664" s="1" t="s">
        <v>7972</v>
      </c>
      <c r="C664" s="1" t="s">
        <v>7972</v>
      </c>
      <c r="D664" s="63" t="s">
        <v>7972</v>
      </c>
      <c r="E664" s="25" t="s">
        <v>23357</v>
      </c>
      <c r="F664" s="26" t="s">
        <v>23366</v>
      </c>
      <c r="G664" s="27" t="s">
        <v>343</v>
      </c>
      <c r="H664" s="60" t="s">
        <v>23361</v>
      </c>
      <c r="I664" s="60" t="s">
        <v>23362</v>
      </c>
      <c r="J664" t="s">
        <v>37</v>
      </c>
      <c r="K664" t="s">
        <v>38</v>
      </c>
      <c r="M664" t="s">
        <v>39</v>
      </c>
      <c r="N664" s="1" t="str">
        <f>VLOOKUP($A664,Sheet1!$A$1:$T$2589,6,0)</f>
        <v>未提及</v>
      </c>
    </row>
    <row r="665" spans="1:14" ht="15.75" customHeight="1">
      <c r="A665" s="30" t="s">
        <v>7959</v>
      </c>
      <c r="B665" s="1" t="s">
        <v>7973</v>
      </c>
      <c r="C665" s="1" t="s">
        <v>7973</v>
      </c>
      <c r="D665" s="63" t="s">
        <v>7973</v>
      </c>
      <c r="E665" s="25" t="s">
        <v>23357</v>
      </c>
      <c r="F665" s="26" t="s">
        <v>23366</v>
      </c>
      <c r="G665" s="27" t="s">
        <v>135</v>
      </c>
      <c r="H665" s="60" t="s">
        <v>23361</v>
      </c>
      <c r="I665" s="60" t="s">
        <v>23362</v>
      </c>
      <c r="J665" t="s">
        <v>87</v>
      </c>
      <c r="K665" t="s">
        <v>5066</v>
      </c>
      <c r="M665" t="s">
        <v>5067</v>
      </c>
      <c r="N665" s="1" t="str">
        <f>VLOOKUP($A665,Sheet1!$A$1:$T$2589,6,0)</f>
        <v>未提及</v>
      </c>
    </row>
    <row r="666" spans="1:14" ht="15.75" customHeight="1">
      <c r="A666" s="30" t="s">
        <v>20559</v>
      </c>
      <c r="B666" s="1" t="s">
        <v>8003</v>
      </c>
      <c r="C666" s="1" t="s">
        <v>8003</v>
      </c>
      <c r="D666" s="63" t="s">
        <v>8003</v>
      </c>
      <c r="E666" s="25" t="s">
        <v>23357</v>
      </c>
      <c r="F666" s="26" t="s">
        <v>23416</v>
      </c>
      <c r="G666" s="27" t="s">
        <v>343</v>
      </c>
      <c r="H666" s="60" t="s">
        <v>23361</v>
      </c>
      <c r="I666" s="60" t="s">
        <v>23362</v>
      </c>
      <c r="J666" t="s">
        <v>37</v>
      </c>
      <c r="K666" t="s">
        <v>38</v>
      </c>
      <c r="M666" t="s">
        <v>39</v>
      </c>
      <c r="N666" s="1" t="str">
        <f>VLOOKUP($A666,Sheet1!$A$1:$T$2589,6,0)</f>
        <v>美术</v>
      </c>
    </row>
    <row r="667" spans="1:14" ht="15.75" customHeight="1">
      <c r="A667" s="30" t="s">
        <v>643</v>
      </c>
      <c r="B667" s="68" t="s">
        <v>25114</v>
      </c>
      <c r="C667" s="1" t="s">
        <v>649</v>
      </c>
      <c r="D667" s="63" t="s">
        <v>649</v>
      </c>
      <c r="E667" s="25" t="s">
        <v>23357</v>
      </c>
      <c r="F667" s="26" t="s">
        <v>23360</v>
      </c>
      <c r="G667" s="27" t="s">
        <v>135</v>
      </c>
      <c r="H667" s="60" t="s">
        <v>23361</v>
      </c>
      <c r="I667" s="60" t="s">
        <v>23362</v>
      </c>
      <c r="J667" t="s">
        <v>37</v>
      </c>
      <c r="K667" t="s">
        <v>38</v>
      </c>
      <c r="M667" t="s">
        <v>39</v>
      </c>
      <c r="N667" s="1" t="str">
        <f>VLOOKUP($A667,Sheet1!$A$1:$T$2589,6,0)</f>
        <v>综合素质</v>
      </c>
    </row>
    <row r="668" spans="1:14" ht="15.75" customHeight="1">
      <c r="A668" s="30" t="s">
        <v>8698</v>
      </c>
      <c r="B668" s="1" t="s">
        <v>8020</v>
      </c>
      <c r="C668" s="1" t="s">
        <v>8020</v>
      </c>
      <c r="D668" s="63" t="s">
        <v>8020</v>
      </c>
      <c r="E668" s="25" t="s">
        <v>23357</v>
      </c>
      <c r="F668" s="26" t="s">
        <v>23360</v>
      </c>
      <c r="G668" s="27" t="s">
        <v>343</v>
      </c>
      <c r="H668" s="60" t="s">
        <v>23361</v>
      </c>
      <c r="I668" s="60" t="s">
        <v>23362</v>
      </c>
      <c r="J668" t="s">
        <v>37</v>
      </c>
      <c r="K668" t="s">
        <v>38</v>
      </c>
      <c r="M668" t="s">
        <v>39</v>
      </c>
      <c r="N668" s="1" t="str">
        <f>VLOOKUP($A668,Sheet1!$A$1:$T$2589,6,0)</f>
        <v>美术</v>
      </c>
    </row>
    <row r="669" spans="1:14" ht="15.75" customHeight="1">
      <c r="A669" s="30" t="s">
        <v>2695</v>
      </c>
      <c r="B669" s="1" t="s">
        <v>2709</v>
      </c>
      <c r="C669" s="1" t="s">
        <v>2709</v>
      </c>
      <c r="D669" s="63" t="s">
        <v>2709</v>
      </c>
      <c r="E669" s="25" t="s">
        <v>23357</v>
      </c>
      <c r="F669" s="26" t="s">
        <v>23360</v>
      </c>
      <c r="G669" s="27" t="s">
        <v>343</v>
      </c>
      <c r="H669" s="60" t="s">
        <v>23361</v>
      </c>
      <c r="I669" s="60" t="s">
        <v>23362</v>
      </c>
      <c r="J669" t="s">
        <v>37</v>
      </c>
      <c r="K669" t="s">
        <v>38</v>
      </c>
      <c r="M669" t="s">
        <v>39</v>
      </c>
      <c r="N669" s="1" t="str">
        <f>VLOOKUP($A669,Sheet1!$A$1:$T$2589,6,0)</f>
        <v>数学, 生物, 物理</v>
      </c>
    </row>
    <row r="670" spans="1:14" ht="15.75" customHeight="1">
      <c r="A670" s="30" t="s">
        <v>12784</v>
      </c>
      <c r="B670" s="1" t="s">
        <v>8034</v>
      </c>
      <c r="C670" s="1" t="s">
        <v>8034</v>
      </c>
      <c r="D670" s="63" t="s">
        <v>8034</v>
      </c>
      <c r="E670" s="25" t="s">
        <v>23357</v>
      </c>
      <c r="F670" s="26" t="s">
        <v>23358</v>
      </c>
      <c r="G670" s="27" t="s">
        <v>6552</v>
      </c>
      <c r="H670" s="60" t="s">
        <v>23361</v>
      </c>
      <c r="I670" s="60" t="s">
        <v>23362</v>
      </c>
      <c r="J670" t="s">
        <v>37</v>
      </c>
      <c r="K670" t="s">
        <v>38</v>
      </c>
      <c r="M670" t="s">
        <v>39</v>
      </c>
      <c r="N670" s="1" t="str">
        <f>VLOOKUP($A670,Sheet1!$A$1:$T$2589,6,0)</f>
        <v>语文</v>
      </c>
    </row>
    <row r="671" spans="1:14" ht="15.75" customHeight="1">
      <c r="A671" s="30" t="s">
        <v>15138</v>
      </c>
      <c r="B671" s="1" t="s">
        <v>8036</v>
      </c>
      <c r="C671" s="1" t="s">
        <v>8036</v>
      </c>
      <c r="D671" s="63" t="s">
        <v>8036</v>
      </c>
      <c r="E671" s="25" t="s">
        <v>23357</v>
      </c>
      <c r="F671" s="26" t="s">
        <v>23366</v>
      </c>
      <c r="G671" s="27" t="s">
        <v>343</v>
      </c>
      <c r="H671" s="60" t="s">
        <v>23361</v>
      </c>
      <c r="I671" s="60" t="s">
        <v>23362</v>
      </c>
      <c r="J671" t="s">
        <v>87</v>
      </c>
      <c r="K671" t="s">
        <v>234</v>
      </c>
      <c r="M671" t="s">
        <v>39</v>
      </c>
      <c r="N671" s="1" t="str">
        <f>VLOOKUP($A671,Sheet1!$A$1:$T$2589,6,0)</f>
        <v>道德与法治</v>
      </c>
    </row>
    <row r="672" spans="1:14" ht="15.75" customHeight="1">
      <c r="A672" s="30" t="s">
        <v>8312</v>
      </c>
      <c r="B672" s="1" t="s">
        <v>8039</v>
      </c>
      <c r="C672" s="1" t="s">
        <v>8039</v>
      </c>
      <c r="D672" s="63" t="s">
        <v>8039</v>
      </c>
      <c r="E672" s="25" t="s">
        <v>23357</v>
      </c>
      <c r="F672" s="26" t="s">
        <v>23375</v>
      </c>
      <c r="G672" s="27" t="s">
        <v>23371</v>
      </c>
      <c r="H672" s="60" t="s">
        <v>23361</v>
      </c>
      <c r="I672" s="60" t="s">
        <v>23362</v>
      </c>
      <c r="J672" t="s">
        <v>37</v>
      </c>
      <c r="K672" t="s">
        <v>38</v>
      </c>
      <c r="M672" t="s">
        <v>39</v>
      </c>
      <c r="N672" s="1" t="str">
        <f>VLOOKUP($A672,Sheet1!$A$1:$T$2589,6,0)</f>
        <v>美术</v>
      </c>
    </row>
    <row r="673" spans="1:14" ht="15.75" customHeight="1">
      <c r="A673" s="30" t="s">
        <v>22791</v>
      </c>
      <c r="B673" s="1" t="s">
        <v>8042</v>
      </c>
      <c r="C673" s="1" t="s">
        <v>8042</v>
      </c>
      <c r="D673" s="63" t="s">
        <v>8042</v>
      </c>
      <c r="E673" s="25" t="s">
        <v>23357</v>
      </c>
      <c r="F673" s="26" t="s">
        <v>23369</v>
      </c>
      <c r="G673" s="27" t="s">
        <v>343</v>
      </c>
      <c r="H673" s="60" t="s">
        <v>23361</v>
      </c>
      <c r="I673" s="60" t="s">
        <v>23362</v>
      </c>
      <c r="J673" t="s">
        <v>87</v>
      </c>
      <c r="K673" t="s">
        <v>234</v>
      </c>
      <c r="M673" t="s">
        <v>39</v>
      </c>
      <c r="N673" s="1" t="str">
        <f>VLOOKUP($A673,Sheet1!$A$1:$T$2589,6,0)</f>
        <v>STEAM</v>
      </c>
    </row>
    <row r="674" spans="1:14" ht="15.75" customHeight="1">
      <c r="A674" s="30" t="s">
        <v>8698</v>
      </c>
      <c r="B674" s="1" t="s">
        <v>8056</v>
      </c>
      <c r="C674" s="1" t="s">
        <v>8056</v>
      </c>
      <c r="D674" s="63" t="s">
        <v>8056</v>
      </c>
      <c r="E674" s="25" t="s">
        <v>23357</v>
      </c>
      <c r="F674" s="26" t="s">
        <v>23358</v>
      </c>
      <c r="G674" s="27" t="s">
        <v>343</v>
      </c>
      <c r="H674" s="60" t="s">
        <v>23361</v>
      </c>
      <c r="I674" s="60" t="s">
        <v>23362</v>
      </c>
      <c r="J674" t="s">
        <v>87</v>
      </c>
      <c r="K674" t="s">
        <v>234</v>
      </c>
      <c r="M674" t="s">
        <v>39</v>
      </c>
      <c r="N674" s="1" t="str">
        <f>VLOOKUP($A674,Sheet1!$A$1:$T$2589,6,0)</f>
        <v>美术</v>
      </c>
    </row>
    <row r="675" spans="1:14" ht="15.75" customHeight="1">
      <c r="A675" s="30" t="s">
        <v>18864</v>
      </c>
      <c r="B675" s="1" t="s">
        <v>8058</v>
      </c>
      <c r="C675" s="1" t="s">
        <v>8058</v>
      </c>
      <c r="D675" s="63" t="s">
        <v>8058</v>
      </c>
      <c r="E675" s="25" t="s">
        <v>23357</v>
      </c>
      <c r="F675" s="26" t="s">
        <v>23366</v>
      </c>
      <c r="G675" s="27" t="s">
        <v>135</v>
      </c>
      <c r="H675" s="60" t="s">
        <v>23361</v>
      </c>
      <c r="I675" s="60" t="s">
        <v>23362</v>
      </c>
      <c r="J675" t="s">
        <v>37</v>
      </c>
      <c r="K675" t="s">
        <v>38</v>
      </c>
      <c r="M675" t="s">
        <v>39</v>
      </c>
      <c r="N675" s="1" t="str">
        <f>VLOOKUP($A675,Sheet1!$A$1:$T$2589,6,0)</f>
        <v>未提及</v>
      </c>
    </row>
    <row r="676" spans="1:14" ht="15.75" customHeight="1">
      <c r="A676" s="33" t="s">
        <v>25148</v>
      </c>
      <c r="B676" s="1" t="s">
        <v>8061</v>
      </c>
      <c r="C676" s="1" t="s">
        <v>8061</v>
      </c>
      <c r="D676" s="63" t="s">
        <v>8061</v>
      </c>
      <c r="E676" s="25" t="s">
        <v>23357</v>
      </c>
      <c r="F676" s="26" t="s">
        <v>23369</v>
      </c>
      <c r="G676" s="27" t="s">
        <v>343</v>
      </c>
      <c r="H676" s="60" t="s">
        <v>23361</v>
      </c>
      <c r="I676" s="60" t="s">
        <v>23362</v>
      </c>
      <c r="J676" t="s">
        <v>37</v>
      </c>
      <c r="K676" t="s">
        <v>38</v>
      </c>
      <c r="M676" t="s">
        <v>39</v>
      </c>
      <c r="N676" s="1" t="e">
        <f>VLOOKUP($A676,Sheet1!$A$1:$T$2589,6,0)</f>
        <v>#N/A</v>
      </c>
    </row>
    <row r="677" spans="1:14" ht="15.75" customHeight="1">
      <c r="A677" s="30" t="s">
        <v>2329</v>
      </c>
      <c r="B677" s="1" t="s">
        <v>2344</v>
      </c>
      <c r="C677" s="1" t="s">
        <v>2344</v>
      </c>
      <c r="D677" s="63" t="s">
        <v>2344</v>
      </c>
      <c r="E677" s="25" t="s">
        <v>23357</v>
      </c>
      <c r="F677" s="26" t="s">
        <v>23360</v>
      </c>
      <c r="G677" s="27" t="s">
        <v>343</v>
      </c>
      <c r="H677" s="60" t="s">
        <v>2678</v>
      </c>
      <c r="I677" s="60" t="s">
        <v>23362</v>
      </c>
      <c r="J677" t="s">
        <v>37</v>
      </c>
      <c r="K677" t="s">
        <v>38</v>
      </c>
      <c r="M677" t="s">
        <v>39</v>
      </c>
      <c r="N677" s="1" t="str">
        <f>VLOOKUP($A677,Sheet1!$A$1:$T$2589,6,0)</f>
        <v>语文/历史/美术/音乐</v>
      </c>
    </row>
    <row r="678" spans="1:14" ht="15.75" customHeight="1">
      <c r="A678" s="30" t="s">
        <v>14590</v>
      </c>
      <c r="B678" s="1" t="s">
        <v>8091</v>
      </c>
      <c r="C678" s="1" t="s">
        <v>8091</v>
      </c>
      <c r="D678" s="63" t="s">
        <v>8091</v>
      </c>
      <c r="E678" s="25" t="s">
        <v>23357</v>
      </c>
      <c r="F678" s="26" t="s">
        <v>23366</v>
      </c>
      <c r="G678" s="27" t="s">
        <v>343</v>
      </c>
      <c r="H678" s="60" t="s">
        <v>23361</v>
      </c>
      <c r="I678" s="60" t="s">
        <v>23362</v>
      </c>
      <c r="J678" t="s">
        <v>37</v>
      </c>
      <c r="K678" t="s">
        <v>171</v>
      </c>
      <c r="M678" t="s">
        <v>39</v>
      </c>
      <c r="N678" s="1" t="str">
        <f>VLOOKUP($A678,Sheet1!$A$1:$T$2589,6,0)</f>
        <v>未提及</v>
      </c>
    </row>
    <row r="679" spans="1:14" ht="15.75" customHeight="1">
      <c r="A679" s="30" t="s">
        <v>23184</v>
      </c>
      <c r="B679" s="1" t="s">
        <v>8093</v>
      </c>
      <c r="C679" s="1" t="s">
        <v>8093</v>
      </c>
      <c r="D679" s="63" t="s">
        <v>8093</v>
      </c>
      <c r="E679" s="25" t="s">
        <v>23357</v>
      </c>
      <c r="F679" s="26" t="s">
        <v>23379</v>
      </c>
      <c r="G679" s="27" t="s">
        <v>343</v>
      </c>
      <c r="H679" s="60" t="s">
        <v>23361</v>
      </c>
      <c r="I679" s="60" t="s">
        <v>23362</v>
      </c>
      <c r="J679" t="s">
        <v>37</v>
      </c>
      <c r="K679" t="s">
        <v>171</v>
      </c>
      <c r="M679" t="s">
        <v>39</v>
      </c>
      <c r="N679" s="1" t="str">
        <f>VLOOKUP($A679,Sheet1!$A$1:$T$2589,6,0)</f>
        <v>科学</v>
      </c>
    </row>
    <row r="680" spans="1:14" ht="15.75" customHeight="1">
      <c r="A680" s="30" t="s">
        <v>5971</v>
      </c>
      <c r="B680" s="1" t="s">
        <v>5984</v>
      </c>
      <c r="C680" s="1" t="s">
        <v>5984</v>
      </c>
      <c r="D680" s="63" t="s">
        <v>5984</v>
      </c>
      <c r="E680" s="25" t="s">
        <v>23357</v>
      </c>
      <c r="F680" s="26" t="s">
        <v>23366</v>
      </c>
      <c r="G680" s="27" t="s">
        <v>343</v>
      </c>
      <c r="H680" s="60" t="s">
        <v>23361</v>
      </c>
      <c r="I680" s="60" t="s">
        <v>23362</v>
      </c>
      <c r="J680" t="s">
        <v>37</v>
      </c>
      <c r="K680" t="s">
        <v>171</v>
      </c>
      <c r="M680" t="s">
        <v>39</v>
      </c>
      <c r="N680" s="1" t="str">
        <f>VLOOKUP($A680,Sheet1!$A$1:$T$2589,6,0)</f>
        <v>科技</v>
      </c>
    </row>
    <row r="681" spans="1:14" ht="15.75" customHeight="1">
      <c r="A681" s="30" t="s">
        <v>6490</v>
      </c>
      <c r="B681" s="1" t="s">
        <v>6502</v>
      </c>
      <c r="C681" s="1" t="s">
        <v>6502</v>
      </c>
      <c r="D681" s="63" t="s">
        <v>6502</v>
      </c>
      <c r="E681" s="25" t="s">
        <v>23357</v>
      </c>
      <c r="F681" s="26" t="s">
        <v>23366</v>
      </c>
      <c r="G681" s="27" t="s">
        <v>343</v>
      </c>
      <c r="H681" s="60" t="s">
        <v>23361</v>
      </c>
      <c r="I681" s="60" t="s">
        <v>23362</v>
      </c>
      <c r="J681" t="s">
        <v>37</v>
      </c>
      <c r="K681" t="s">
        <v>171</v>
      </c>
      <c r="M681" t="s">
        <v>39</v>
      </c>
      <c r="N681" s="1" t="str">
        <f>VLOOKUP($A681,Sheet1!$A$1:$T$2589,6,0)</f>
        <v>劳动技术</v>
      </c>
    </row>
    <row r="682" spans="1:14" ht="15.75" customHeight="1">
      <c r="A682" s="30" t="s">
        <v>3576</v>
      </c>
      <c r="B682" s="1" t="s">
        <v>3582</v>
      </c>
      <c r="C682" s="1" t="s">
        <v>3582</v>
      </c>
      <c r="D682" s="63" t="s">
        <v>3582</v>
      </c>
      <c r="E682" s="25" t="s">
        <v>23357</v>
      </c>
      <c r="F682" s="26" t="s">
        <v>23360</v>
      </c>
      <c r="G682" s="27" t="s">
        <v>343</v>
      </c>
      <c r="H682" s="60" t="s">
        <v>23361</v>
      </c>
      <c r="I682" s="60" t="s">
        <v>23362</v>
      </c>
      <c r="J682" t="s">
        <v>37</v>
      </c>
      <c r="K682" t="s">
        <v>171</v>
      </c>
      <c r="M682" t="s">
        <v>39</v>
      </c>
      <c r="N682" s="1" t="str">
        <f>VLOOKUP($A682,Sheet1!$A$1:$T$2589,6,0)</f>
        <v>数学</v>
      </c>
    </row>
    <row r="683" spans="1:14" ht="15.75" customHeight="1">
      <c r="A683" s="30" t="s">
        <v>23173</v>
      </c>
      <c r="B683" s="1" t="s">
        <v>8113</v>
      </c>
      <c r="C683" s="1" t="s">
        <v>8113</v>
      </c>
      <c r="D683" s="63" t="s">
        <v>8113</v>
      </c>
      <c r="E683" s="25" t="s">
        <v>23357</v>
      </c>
      <c r="F683" s="26" t="s">
        <v>23392</v>
      </c>
      <c r="G683" s="27" t="s">
        <v>135</v>
      </c>
      <c r="H683" s="60" t="s">
        <v>23361</v>
      </c>
      <c r="I683" s="60" t="s">
        <v>23362</v>
      </c>
      <c r="J683" t="s">
        <v>37</v>
      </c>
      <c r="K683" t="s">
        <v>38</v>
      </c>
      <c r="M683" t="s">
        <v>39</v>
      </c>
      <c r="N683" s="1" t="str">
        <f>VLOOKUP($A683,Sheet1!$A$1:$T$2589,6,0)</f>
        <v>机器人教育</v>
      </c>
    </row>
    <row r="684" spans="1:14" ht="15.75" customHeight="1">
      <c r="A684" s="30" t="s">
        <v>5437</v>
      </c>
      <c r="B684" s="1" t="s">
        <v>5451</v>
      </c>
      <c r="C684" s="1" t="s">
        <v>5451</v>
      </c>
      <c r="D684" s="63" t="s">
        <v>5451</v>
      </c>
      <c r="E684" s="25" t="s">
        <v>23357</v>
      </c>
      <c r="F684" s="26" t="s">
        <v>23366</v>
      </c>
      <c r="G684" s="27" t="s">
        <v>343</v>
      </c>
      <c r="H684" s="60" t="s">
        <v>23361</v>
      </c>
      <c r="I684" s="60" t="s">
        <v>23362</v>
      </c>
      <c r="J684" t="s">
        <v>37</v>
      </c>
      <c r="K684" t="s">
        <v>38</v>
      </c>
      <c r="M684" t="s">
        <v>39</v>
      </c>
      <c r="N684" s="1" t="str">
        <f>VLOOKUP($A684,Sheet1!$A$1:$T$2589,6,0)</f>
        <v>数学</v>
      </c>
    </row>
    <row r="685" spans="1:14" ht="15.75" customHeight="1">
      <c r="A685" s="33" t="s">
        <v>25152</v>
      </c>
      <c r="B685" s="1" t="s">
        <v>7197</v>
      </c>
      <c r="C685" s="1" t="s">
        <v>7197</v>
      </c>
      <c r="D685" s="63" t="s">
        <v>7197</v>
      </c>
      <c r="E685" s="25" t="s">
        <v>23357</v>
      </c>
      <c r="F685" s="26" t="s">
        <v>23369</v>
      </c>
      <c r="G685" s="27" t="s">
        <v>6552</v>
      </c>
      <c r="H685" s="60" t="s">
        <v>23361</v>
      </c>
      <c r="I685" s="60" t="s">
        <v>23362</v>
      </c>
      <c r="J685" t="s">
        <v>37</v>
      </c>
      <c r="K685" t="s">
        <v>38</v>
      </c>
      <c r="M685" t="s">
        <v>172</v>
      </c>
      <c r="N685" s="1" t="e">
        <f>VLOOKUP($A685,Sheet1!$A$1:$T$2589,6,0)</f>
        <v>#N/A</v>
      </c>
    </row>
    <row r="686" spans="1:14" ht="15.75" customHeight="1">
      <c r="A686" s="30" t="s">
        <v>3983</v>
      </c>
      <c r="B686" s="1" t="s">
        <v>3995</v>
      </c>
      <c r="C686" s="1" t="s">
        <v>3995</v>
      </c>
      <c r="D686" s="63" t="s">
        <v>3995</v>
      </c>
      <c r="E686" s="25" t="s">
        <v>23357</v>
      </c>
      <c r="F686" s="26" t="s">
        <v>23360</v>
      </c>
      <c r="G686" s="27" t="s">
        <v>135</v>
      </c>
      <c r="H686" s="60" t="s">
        <v>2678</v>
      </c>
      <c r="I686" s="60" t="s">
        <v>23362</v>
      </c>
      <c r="J686" t="s">
        <v>37</v>
      </c>
      <c r="K686" t="s">
        <v>38</v>
      </c>
      <c r="M686" t="s">
        <v>172</v>
      </c>
      <c r="N686" s="1" t="str">
        <f>VLOOKUP($A686,Sheet1!$A$1:$T$2589,6,0)</f>
        <v>数学</v>
      </c>
    </row>
    <row r="687" spans="1:14" ht="15.75" customHeight="1">
      <c r="A687" s="30" t="s">
        <v>13760</v>
      </c>
      <c r="B687" s="1" t="s">
        <v>8132</v>
      </c>
      <c r="C687" s="1" t="s">
        <v>8132</v>
      </c>
      <c r="D687" s="63" t="s">
        <v>8132</v>
      </c>
      <c r="E687" s="25" t="s">
        <v>23357</v>
      </c>
      <c r="F687" s="26" t="s">
        <v>23360</v>
      </c>
      <c r="G687" s="27" t="s">
        <v>343</v>
      </c>
      <c r="H687" s="60" t="s">
        <v>2678</v>
      </c>
      <c r="I687" s="60" t="s">
        <v>23362</v>
      </c>
      <c r="J687" t="s">
        <v>37</v>
      </c>
      <c r="K687" t="s">
        <v>38</v>
      </c>
      <c r="M687" t="s">
        <v>172</v>
      </c>
      <c r="N687" s="1" t="str">
        <f>VLOOKUP($A687,Sheet1!$A$1:$T$2589,6,0)</f>
        <v>美术</v>
      </c>
    </row>
    <row r="688" spans="1:14" ht="15.75" customHeight="1">
      <c r="A688" s="30" t="s">
        <v>9878</v>
      </c>
      <c r="B688" s="1" t="s">
        <v>8135</v>
      </c>
      <c r="C688" s="1" t="s">
        <v>8135</v>
      </c>
      <c r="D688" s="63" t="s">
        <v>8135</v>
      </c>
      <c r="E688" s="25" t="s">
        <v>23357</v>
      </c>
      <c r="F688" s="26" t="s">
        <v>23366</v>
      </c>
      <c r="G688" s="27" t="s">
        <v>343</v>
      </c>
      <c r="H688" s="60" t="s">
        <v>23361</v>
      </c>
      <c r="I688" s="60" t="s">
        <v>23362</v>
      </c>
      <c r="J688" t="s">
        <v>37</v>
      </c>
      <c r="K688" t="s">
        <v>38</v>
      </c>
      <c r="M688" t="s">
        <v>375</v>
      </c>
      <c r="N688" s="1" t="str">
        <f>VLOOKUP($A688,Sheet1!$A$1:$T$2589,6,0)</f>
        <v>法语</v>
      </c>
    </row>
    <row r="689" spans="1:14" ht="15.75" customHeight="1">
      <c r="A689" s="30" t="s">
        <v>19298</v>
      </c>
      <c r="B689" s="1" t="s">
        <v>8137</v>
      </c>
      <c r="C689" s="1" t="s">
        <v>8137</v>
      </c>
      <c r="D689" s="63" t="s">
        <v>8137</v>
      </c>
      <c r="E689" s="25" t="s">
        <v>23357</v>
      </c>
      <c r="F689" s="26" t="s">
        <v>23366</v>
      </c>
      <c r="G689" s="27" t="s">
        <v>135</v>
      </c>
      <c r="H689" s="60" t="s">
        <v>23361</v>
      </c>
      <c r="I689" s="60" t="s">
        <v>23362</v>
      </c>
      <c r="J689" t="s">
        <v>37</v>
      </c>
      <c r="K689" t="s">
        <v>38</v>
      </c>
      <c r="M689" t="s">
        <v>39</v>
      </c>
      <c r="N689" s="1" t="str">
        <f>VLOOKUP($A689,Sheet1!$A$1:$T$2589,6,0)</f>
        <v>数学</v>
      </c>
    </row>
    <row r="690" spans="1:14" ht="15.75" customHeight="1">
      <c r="A690" s="30" t="s">
        <v>9656</v>
      </c>
      <c r="B690" s="1" t="s">
        <v>8149</v>
      </c>
      <c r="C690" s="1" t="s">
        <v>8149</v>
      </c>
      <c r="D690" s="63" t="s">
        <v>8149</v>
      </c>
      <c r="E690" s="25" t="s">
        <v>23357</v>
      </c>
      <c r="F690" s="26" t="s">
        <v>23360</v>
      </c>
      <c r="G690" s="27" t="s">
        <v>343</v>
      </c>
      <c r="H690" s="60" t="s">
        <v>23361</v>
      </c>
      <c r="I690" s="60" t="s">
        <v>23362</v>
      </c>
      <c r="J690" t="s">
        <v>37</v>
      </c>
      <c r="K690" t="s">
        <v>38</v>
      </c>
      <c r="M690" t="s">
        <v>39</v>
      </c>
      <c r="N690" s="1" t="str">
        <f>VLOOKUP($A690,Sheet1!$A$1:$T$2589,6,0)</f>
        <v>体育</v>
      </c>
    </row>
    <row r="691" spans="1:14" ht="15.75" customHeight="1">
      <c r="A691" s="30" t="s">
        <v>19694</v>
      </c>
      <c r="B691" s="1" t="s">
        <v>8151</v>
      </c>
      <c r="C691" s="1" t="s">
        <v>8151</v>
      </c>
      <c r="D691" s="63" t="s">
        <v>8151</v>
      </c>
      <c r="E691" s="25" t="s">
        <v>23357</v>
      </c>
      <c r="F691" s="26" t="s">
        <v>23360</v>
      </c>
      <c r="G691" s="27" t="s">
        <v>343</v>
      </c>
      <c r="H691" s="60" t="s">
        <v>23361</v>
      </c>
      <c r="I691" s="60" t="s">
        <v>23362</v>
      </c>
      <c r="J691" t="s">
        <v>37</v>
      </c>
      <c r="K691" t="s">
        <v>38</v>
      </c>
      <c r="M691" t="s">
        <v>39</v>
      </c>
      <c r="N691" s="1" t="str">
        <f>VLOOKUP($A691,Sheet1!$A$1:$T$2589,6,0)</f>
        <v>信息科技</v>
      </c>
    </row>
    <row r="692" spans="1:14" ht="15.75" customHeight="1">
      <c r="A692" s="30" t="s">
        <v>1252</v>
      </c>
      <c r="B692" s="1" t="s">
        <v>1258</v>
      </c>
      <c r="C692" s="1" t="s">
        <v>1258</v>
      </c>
      <c r="D692" s="63" t="s">
        <v>1258</v>
      </c>
      <c r="E692" s="25" t="s">
        <v>23357</v>
      </c>
      <c r="F692" s="26" t="s">
        <v>23360</v>
      </c>
      <c r="G692" s="27" t="s">
        <v>135</v>
      </c>
      <c r="H692" s="60" t="s">
        <v>23361</v>
      </c>
      <c r="I692" s="60" t="s">
        <v>23362</v>
      </c>
      <c r="J692" t="s">
        <v>37</v>
      </c>
      <c r="K692" t="s">
        <v>38</v>
      </c>
      <c r="M692" t="s">
        <v>39</v>
      </c>
      <c r="N692" s="1" t="str">
        <f>VLOOKUP($A692,Sheet1!$A$1:$T$2589,6,0)</f>
        <v>劳动教育</v>
      </c>
    </row>
    <row r="693" spans="1:14" ht="15.75" customHeight="1">
      <c r="A693" s="30" t="s">
        <v>4948</v>
      </c>
      <c r="B693" s="1" t="s">
        <v>4963</v>
      </c>
      <c r="C693" s="1" t="s">
        <v>4963</v>
      </c>
      <c r="D693" s="63" t="s">
        <v>4963</v>
      </c>
      <c r="E693" s="25" t="s">
        <v>23357</v>
      </c>
      <c r="F693" s="26" t="s">
        <v>23366</v>
      </c>
      <c r="G693" s="27" t="s">
        <v>343</v>
      </c>
      <c r="H693" s="60" t="s">
        <v>23361</v>
      </c>
      <c r="I693" s="60" t="s">
        <v>23362</v>
      </c>
      <c r="J693" t="s">
        <v>37</v>
      </c>
      <c r="K693" t="s">
        <v>38</v>
      </c>
      <c r="M693" t="s">
        <v>39</v>
      </c>
      <c r="N693" s="1" t="str">
        <f>VLOOKUP($A693,Sheet1!$A$1:$T$2589,6,0)</f>
        <v>美术</v>
      </c>
    </row>
    <row r="694" spans="1:14" ht="15.75" customHeight="1">
      <c r="A694" s="30" t="s">
        <v>17026</v>
      </c>
      <c r="B694" s="1" t="s">
        <v>8182</v>
      </c>
      <c r="C694" s="1" t="s">
        <v>8182</v>
      </c>
      <c r="D694" s="63" t="s">
        <v>8182</v>
      </c>
      <c r="E694" s="25" t="s">
        <v>23357</v>
      </c>
      <c r="F694" s="26" t="s">
        <v>23358</v>
      </c>
      <c r="G694" s="27" t="s">
        <v>135</v>
      </c>
      <c r="H694" s="60" t="s">
        <v>2678</v>
      </c>
      <c r="I694" s="60" t="s">
        <v>23362</v>
      </c>
      <c r="J694" t="s">
        <v>37</v>
      </c>
      <c r="K694" t="s">
        <v>38</v>
      </c>
      <c r="M694" t="s">
        <v>39</v>
      </c>
      <c r="N694" s="1" t="str">
        <f>VLOOKUP($A694,Sheet1!$A$1:$T$2589,6,0)</f>
        <v>未提及</v>
      </c>
    </row>
    <row r="695" spans="1:14" ht="15.75" customHeight="1">
      <c r="A695" s="30" t="s">
        <v>477</v>
      </c>
      <c r="B695" s="1" t="s">
        <v>495</v>
      </c>
      <c r="C695" s="1" t="s">
        <v>495</v>
      </c>
      <c r="D695" s="63" t="s">
        <v>495</v>
      </c>
      <c r="E695" s="25" t="s">
        <v>23357</v>
      </c>
      <c r="F695" s="26" t="s">
        <v>23358</v>
      </c>
      <c r="G695" s="27" t="s">
        <v>135</v>
      </c>
      <c r="H695" s="60" t="s">
        <v>23361</v>
      </c>
      <c r="I695" s="60" t="s">
        <v>23362</v>
      </c>
      <c r="J695" t="s">
        <v>37</v>
      </c>
      <c r="K695" t="s">
        <v>38</v>
      </c>
      <c r="M695" t="s">
        <v>39</v>
      </c>
      <c r="N695" s="1" t="str">
        <f>VLOOKUP($A695,Sheet1!$A$1:$T$2589,6,0)</f>
        <v>历史</v>
      </c>
    </row>
    <row r="696" spans="1:14" ht="15.75" customHeight="1">
      <c r="A696" s="30" t="s">
        <v>16708</v>
      </c>
      <c r="B696" s="1" t="s">
        <v>8197</v>
      </c>
      <c r="C696" s="1" t="s">
        <v>8197</v>
      </c>
      <c r="D696" s="63" t="s">
        <v>8197</v>
      </c>
      <c r="E696" s="25" t="s">
        <v>23357</v>
      </c>
      <c r="F696" s="26" t="s">
        <v>23369</v>
      </c>
      <c r="G696" s="27" t="s">
        <v>23394</v>
      </c>
      <c r="H696" s="60" t="s">
        <v>23361</v>
      </c>
      <c r="I696" s="60" t="s">
        <v>23362</v>
      </c>
      <c r="J696" t="s">
        <v>37</v>
      </c>
      <c r="K696" t="s">
        <v>38</v>
      </c>
      <c r="M696" t="s">
        <v>39</v>
      </c>
      <c r="N696" s="1" t="str">
        <f>VLOOKUP($A696,Sheet1!$A$1:$T$2589,6,0)</f>
        <v>未提及</v>
      </c>
    </row>
    <row r="697" spans="1:14" ht="15.75" customHeight="1">
      <c r="A697" s="30" t="s">
        <v>2187</v>
      </c>
      <c r="B697" s="1" t="s">
        <v>2194</v>
      </c>
      <c r="C697" s="1" t="s">
        <v>2194</v>
      </c>
      <c r="D697" s="63" t="s">
        <v>2194</v>
      </c>
      <c r="E697" s="25" t="s">
        <v>23357</v>
      </c>
      <c r="F697" s="26" t="s">
        <v>23360</v>
      </c>
      <c r="G697" s="27" t="s">
        <v>343</v>
      </c>
      <c r="H697" s="60" t="s">
        <v>23361</v>
      </c>
      <c r="I697" s="60" t="s">
        <v>23362</v>
      </c>
      <c r="J697" t="s">
        <v>37</v>
      </c>
      <c r="K697" t="s">
        <v>38</v>
      </c>
      <c r="M697" t="s">
        <v>39</v>
      </c>
      <c r="N697" s="1" t="str">
        <f>VLOOKUP($A697,Sheet1!$A$1:$T$2589,6,0)</f>
        <v>物理</v>
      </c>
    </row>
    <row r="698" spans="1:14" ht="15.75" customHeight="1">
      <c r="A698" s="30" t="s">
        <v>7153</v>
      </c>
      <c r="B698" s="1" t="s">
        <v>7170</v>
      </c>
      <c r="C698" s="1" t="s">
        <v>7170</v>
      </c>
      <c r="D698" s="63" t="s">
        <v>7170</v>
      </c>
      <c r="E698" s="25" t="s">
        <v>23357</v>
      </c>
      <c r="F698" s="26" t="s">
        <v>23366</v>
      </c>
      <c r="G698" s="27" t="s">
        <v>23371</v>
      </c>
      <c r="H698" s="60" t="s">
        <v>23361</v>
      </c>
      <c r="I698" s="60" t="s">
        <v>23362</v>
      </c>
      <c r="J698" t="s">
        <v>37</v>
      </c>
      <c r="K698" t="s">
        <v>38</v>
      </c>
      <c r="M698" t="s">
        <v>39</v>
      </c>
      <c r="N698" s="1" t="str">
        <f>VLOOKUP($A698,Sheet1!$A$1:$T$2589,6,0)</f>
        <v>语文</v>
      </c>
    </row>
    <row r="699" spans="1:14" ht="15.75" customHeight="1">
      <c r="A699" s="30" t="s">
        <v>2824</v>
      </c>
      <c r="B699" s="1" t="s">
        <v>2837</v>
      </c>
      <c r="C699" s="1" t="s">
        <v>2837</v>
      </c>
      <c r="D699" s="63" t="s">
        <v>2837</v>
      </c>
      <c r="E699" s="25" t="s">
        <v>23357</v>
      </c>
      <c r="F699" s="26" t="s">
        <v>23360</v>
      </c>
      <c r="G699" s="27" t="s">
        <v>23371</v>
      </c>
      <c r="H699" s="60" t="s">
        <v>23361</v>
      </c>
      <c r="I699" s="60" t="s">
        <v>23362</v>
      </c>
      <c r="J699" t="s">
        <v>37</v>
      </c>
      <c r="K699" t="s">
        <v>38</v>
      </c>
      <c r="M699" t="s">
        <v>39</v>
      </c>
      <c r="N699" s="1" t="str">
        <f>VLOOKUP($A699,Sheet1!$A$1:$T$2589,6,0)</f>
        <v>道德与法治</v>
      </c>
    </row>
    <row r="700" spans="1:14" ht="15.75" customHeight="1">
      <c r="A700" s="30" t="s">
        <v>6164</v>
      </c>
      <c r="B700" s="1" t="s">
        <v>6175</v>
      </c>
      <c r="C700" s="1" t="s">
        <v>6175</v>
      </c>
      <c r="D700" s="63" t="s">
        <v>6175</v>
      </c>
      <c r="E700" s="25" t="s">
        <v>23357</v>
      </c>
      <c r="F700" s="26" t="s">
        <v>23369</v>
      </c>
      <c r="G700" s="27" t="s">
        <v>23371</v>
      </c>
      <c r="H700" s="60" t="s">
        <v>23361</v>
      </c>
      <c r="I700" s="60" t="s">
        <v>23362</v>
      </c>
      <c r="J700" t="s">
        <v>87</v>
      </c>
      <c r="K700" t="s">
        <v>234</v>
      </c>
      <c r="M700" t="s">
        <v>39</v>
      </c>
      <c r="N700" s="1" t="str">
        <f>VLOOKUP($A700,Sheet1!$A$1:$T$2589,6,0)</f>
        <v>音乐</v>
      </c>
    </row>
    <row r="701" spans="1:14" ht="15.75" customHeight="1">
      <c r="A701" s="30" t="s">
        <v>21024</v>
      </c>
      <c r="B701" s="1" t="s">
        <v>8224</v>
      </c>
      <c r="C701" s="1" t="s">
        <v>8224</v>
      </c>
      <c r="D701" s="63" t="s">
        <v>8224</v>
      </c>
      <c r="E701" s="25" t="s">
        <v>23357</v>
      </c>
      <c r="F701" s="26" t="s">
        <v>23358</v>
      </c>
      <c r="G701" s="27" t="s">
        <v>23371</v>
      </c>
      <c r="H701" s="60" t="s">
        <v>23361</v>
      </c>
      <c r="I701" s="60" t="s">
        <v>23362</v>
      </c>
      <c r="J701" t="s">
        <v>87</v>
      </c>
      <c r="K701" t="s">
        <v>234</v>
      </c>
      <c r="M701" t="s">
        <v>39</v>
      </c>
      <c r="N701" s="1" t="str">
        <f>VLOOKUP($A701,Sheet1!$A$1:$T$2589,6,0)</f>
        <v>书法</v>
      </c>
    </row>
    <row r="702" spans="1:14" ht="15.75" customHeight="1">
      <c r="A702" s="30" t="s">
        <v>6954</v>
      </c>
      <c r="B702" s="1" t="s">
        <v>6970</v>
      </c>
      <c r="C702" s="1" t="s">
        <v>6970</v>
      </c>
      <c r="D702" s="63" t="s">
        <v>6970</v>
      </c>
      <c r="E702" s="25" t="s">
        <v>23357</v>
      </c>
      <c r="F702" s="26" t="s">
        <v>23360</v>
      </c>
      <c r="G702" s="27" t="s">
        <v>23371</v>
      </c>
      <c r="H702" s="60" t="s">
        <v>23361</v>
      </c>
      <c r="I702" s="60" t="s">
        <v>23362</v>
      </c>
      <c r="J702" t="s">
        <v>87</v>
      </c>
      <c r="K702" t="s">
        <v>234</v>
      </c>
      <c r="M702" t="s">
        <v>39</v>
      </c>
      <c r="N702" s="1" t="str">
        <f>VLOOKUP($A702,Sheet1!$A$1:$T$2589,6,0)</f>
        <v>历史</v>
      </c>
    </row>
    <row r="703" spans="1:14" ht="15.75" customHeight="1">
      <c r="A703" s="33" t="s">
        <v>25153</v>
      </c>
      <c r="B703" s="1" t="s">
        <v>8248</v>
      </c>
      <c r="C703" s="1" t="s">
        <v>8248</v>
      </c>
      <c r="D703" s="63" t="s">
        <v>8248</v>
      </c>
      <c r="E703" s="25" t="s">
        <v>23357</v>
      </c>
      <c r="F703" s="26" t="s">
        <v>23360</v>
      </c>
      <c r="G703" s="27" t="s">
        <v>23371</v>
      </c>
      <c r="H703" s="60" t="s">
        <v>23361</v>
      </c>
      <c r="I703" s="60" t="s">
        <v>23362</v>
      </c>
      <c r="J703" t="s">
        <v>37</v>
      </c>
      <c r="K703" t="s">
        <v>38</v>
      </c>
      <c r="M703" t="s">
        <v>172</v>
      </c>
      <c r="N703" s="1" t="e">
        <f>VLOOKUP($A703,Sheet1!$A$1:$T$2589,6,0)</f>
        <v>#N/A</v>
      </c>
    </row>
    <row r="704" spans="1:14" ht="15.75" customHeight="1">
      <c r="A704" s="30" t="s">
        <v>17798</v>
      </c>
      <c r="B704" s="1" t="s">
        <v>8251</v>
      </c>
      <c r="C704" s="1" t="s">
        <v>8251</v>
      </c>
      <c r="D704" s="63" t="s">
        <v>8251</v>
      </c>
      <c r="E704" s="25" t="s">
        <v>23357</v>
      </c>
      <c r="F704" s="26" t="s">
        <v>23369</v>
      </c>
      <c r="G704" s="27" t="s">
        <v>23371</v>
      </c>
      <c r="H704" s="60" t="s">
        <v>23361</v>
      </c>
      <c r="I704" s="60" t="s">
        <v>23362</v>
      </c>
      <c r="J704" t="s">
        <v>37</v>
      </c>
      <c r="K704" t="s">
        <v>38</v>
      </c>
      <c r="M704" t="s">
        <v>172</v>
      </c>
      <c r="N704" s="1" t="str">
        <f>VLOOKUP($A704,Sheet1!$A$1:$T$2589,6,0)</f>
        <v>英语</v>
      </c>
    </row>
    <row r="705" spans="1:15" ht="15.75" customHeight="1">
      <c r="A705" s="30" t="s">
        <v>6225</v>
      </c>
      <c r="B705" s="1" t="s">
        <v>6235</v>
      </c>
      <c r="C705" s="1" t="s">
        <v>6235</v>
      </c>
      <c r="D705" s="63" t="s">
        <v>6235</v>
      </c>
      <c r="E705" s="25" t="s">
        <v>23357</v>
      </c>
      <c r="F705" s="26" t="s">
        <v>23358</v>
      </c>
      <c r="G705" s="27" t="s">
        <v>23371</v>
      </c>
      <c r="H705" s="60" t="s">
        <v>23361</v>
      </c>
      <c r="I705" s="60" t="s">
        <v>23362</v>
      </c>
      <c r="J705" t="s">
        <v>37</v>
      </c>
      <c r="K705" t="s">
        <v>171</v>
      </c>
      <c r="M705" t="s">
        <v>172</v>
      </c>
      <c r="N705" s="1" t="str">
        <f>VLOOKUP($A705,Sheet1!$A$1:$T$2589,6,0)</f>
        <v>语文</v>
      </c>
    </row>
    <row r="706" spans="1:15" ht="15.75" customHeight="1">
      <c r="A706" s="30" t="s">
        <v>19254</v>
      </c>
      <c r="B706" s="1" t="s">
        <v>8254</v>
      </c>
      <c r="C706" s="1" t="s">
        <v>8254</v>
      </c>
      <c r="D706" s="63" t="s">
        <v>8254</v>
      </c>
      <c r="E706" s="25" t="s">
        <v>23357</v>
      </c>
      <c r="F706" s="26" t="s">
        <v>23360</v>
      </c>
      <c r="G706" s="27" t="s">
        <v>23371</v>
      </c>
      <c r="H706" s="60" t="s">
        <v>23361</v>
      </c>
      <c r="I706" s="60" t="s">
        <v>23362</v>
      </c>
      <c r="J706" t="s">
        <v>37</v>
      </c>
      <c r="K706" t="s">
        <v>171</v>
      </c>
      <c r="M706" t="s">
        <v>172</v>
      </c>
      <c r="N706" s="1" t="str">
        <f>VLOOKUP($A706,Sheet1!$A$1:$T$2589,6,0)</f>
        <v>劳动教育</v>
      </c>
    </row>
    <row r="707" spans="1:15" ht="15.75" customHeight="1">
      <c r="A707" s="30" t="s">
        <v>13245</v>
      </c>
      <c r="B707" s="1" t="s">
        <v>8257</v>
      </c>
      <c r="C707" s="1" t="s">
        <v>8257</v>
      </c>
      <c r="D707" s="63" t="s">
        <v>8257</v>
      </c>
      <c r="E707" s="25" t="s">
        <v>23357</v>
      </c>
      <c r="F707" s="26" t="s">
        <v>23360</v>
      </c>
      <c r="G707" s="27" t="s">
        <v>23371</v>
      </c>
      <c r="H707" s="60" t="s">
        <v>23361</v>
      </c>
      <c r="I707" s="60" t="s">
        <v>23362</v>
      </c>
      <c r="J707" t="s">
        <v>37</v>
      </c>
      <c r="K707" t="s">
        <v>38</v>
      </c>
      <c r="M707" t="s">
        <v>39</v>
      </c>
      <c r="N707" s="1" t="str">
        <f>VLOOKUP($A707,Sheet1!$A$1:$T$2589,6,0)</f>
        <v>科学</v>
      </c>
    </row>
    <row r="708" spans="1:15" ht="15.75" customHeight="1">
      <c r="A708" s="30" t="s">
        <v>12106</v>
      </c>
      <c r="B708" s="1" t="s">
        <v>8271</v>
      </c>
      <c r="C708" s="1" t="s">
        <v>8271</v>
      </c>
      <c r="D708" s="63" t="s">
        <v>8271</v>
      </c>
      <c r="E708" s="25" t="s">
        <v>23357</v>
      </c>
      <c r="F708" s="26" t="s">
        <v>23366</v>
      </c>
      <c r="G708" s="27" t="s">
        <v>23371</v>
      </c>
      <c r="H708" s="60" t="s">
        <v>23361</v>
      </c>
      <c r="I708" s="60" t="s">
        <v>23362</v>
      </c>
      <c r="J708" t="s">
        <v>37</v>
      </c>
      <c r="K708" t="s">
        <v>171</v>
      </c>
      <c r="M708" t="s">
        <v>39</v>
      </c>
      <c r="N708" s="1" t="str">
        <f>VLOOKUP($A708,Sheet1!$A$1:$T$2589,6,0)</f>
        <v>科学</v>
      </c>
    </row>
    <row r="709" spans="1:15" ht="15.75" customHeight="1">
      <c r="A709" s="30" t="s">
        <v>8043</v>
      </c>
      <c r="B709" s="1" t="s">
        <v>8049</v>
      </c>
      <c r="C709" s="1" t="s">
        <v>8049</v>
      </c>
      <c r="D709" s="63" t="s">
        <v>8049</v>
      </c>
      <c r="E709" s="25" t="s">
        <v>23357</v>
      </c>
      <c r="F709" s="26" t="s">
        <v>23358</v>
      </c>
      <c r="G709" s="27" t="s">
        <v>23371</v>
      </c>
      <c r="H709" s="60" t="s">
        <v>23361</v>
      </c>
      <c r="I709" s="60" t="s">
        <v>23362</v>
      </c>
      <c r="J709" t="s">
        <v>37</v>
      </c>
      <c r="K709" t="s">
        <v>171</v>
      </c>
      <c r="M709" t="s">
        <v>39</v>
      </c>
      <c r="N709" s="1" t="str">
        <f>VLOOKUP($A709,Sheet1!$A$1:$T$2589,6,0)</f>
        <v>心理健康教育</v>
      </c>
    </row>
    <row r="710" spans="1:15" ht="15.75" customHeight="1">
      <c r="A710" s="30" t="s">
        <v>20728</v>
      </c>
      <c r="B710" s="1" t="s">
        <v>8298</v>
      </c>
      <c r="C710" s="1" t="s">
        <v>8298</v>
      </c>
      <c r="D710" s="63" t="s">
        <v>8298</v>
      </c>
      <c r="E710" s="25" t="s">
        <v>23357</v>
      </c>
      <c r="F710" s="26" t="s">
        <v>23366</v>
      </c>
      <c r="G710" s="27" t="s">
        <v>23371</v>
      </c>
      <c r="H710" s="60" t="s">
        <v>23361</v>
      </c>
      <c r="I710" s="60" t="s">
        <v>23362</v>
      </c>
      <c r="J710" t="s">
        <v>87</v>
      </c>
      <c r="K710" t="s">
        <v>234</v>
      </c>
      <c r="M710" t="s">
        <v>39</v>
      </c>
      <c r="N710" s="1" t="str">
        <f>VLOOKUP($A710,Sheet1!$A$1:$T$2589,6,0)</f>
        <v>国通语</v>
      </c>
    </row>
    <row r="711" spans="1:15" ht="15.75" customHeight="1">
      <c r="A711" s="30" t="s">
        <v>5624</v>
      </c>
      <c r="B711" s="1" t="s">
        <v>5636</v>
      </c>
      <c r="C711" s="1" t="s">
        <v>5636</v>
      </c>
      <c r="D711" s="63" t="s">
        <v>5636</v>
      </c>
      <c r="E711" s="25" t="s">
        <v>23357</v>
      </c>
      <c r="F711" s="26" t="s">
        <v>23366</v>
      </c>
      <c r="G711" s="27" t="s">
        <v>23371</v>
      </c>
      <c r="H711" s="60" t="s">
        <v>23361</v>
      </c>
      <c r="I711" s="60" t="s">
        <v>23362</v>
      </c>
      <c r="J711" t="s">
        <v>87</v>
      </c>
      <c r="K711" t="s">
        <v>234</v>
      </c>
      <c r="M711" t="s">
        <v>39</v>
      </c>
      <c r="N711" s="1" t="str">
        <f>VLOOKUP($A711,Sheet1!$A$1:$T$2589,6,0)</f>
        <v>美术</v>
      </c>
    </row>
    <row r="712" spans="1:15" ht="15.75" customHeight="1">
      <c r="A712" s="30" t="s">
        <v>5330</v>
      </c>
      <c r="B712" s="1" t="s">
        <v>5336</v>
      </c>
      <c r="C712" s="1" t="s">
        <v>5336</v>
      </c>
      <c r="D712" s="63" t="s">
        <v>5336</v>
      </c>
      <c r="E712" s="25" t="s">
        <v>23357</v>
      </c>
      <c r="F712" s="26" t="s">
        <v>23366</v>
      </c>
      <c r="G712" s="27" t="s">
        <v>23371</v>
      </c>
      <c r="H712" s="60" t="s">
        <v>23361</v>
      </c>
      <c r="I712" s="60" t="s">
        <v>23362</v>
      </c>
      <c r="J712" t="s">
        <v>87</v>
      </c>
      <c r="K712" t="s">
        <v>234</v>
      </c>
      <c r="M712" t="s">
        <v>39</v>
      </c>
      <c r="N712" s="1" t="str">
        <f>VLOOKUP($A712,Sheet1!$A$1:$T$2589,6,0)</f>
        <v>艺术</v>
      </c>
    </row>
    <row r="713" spans="1:15" ht="15.75" customHeight="1">
      <c r="A713" s="30" t="s">
        <v>7687</v>
      </c>
      <c r="B713" s="1" t="s">
        <v>7702</v>
      </c>
      <c r="C713" s="1" t="s">
        <v>7702</v>
      </c>
      <c r="D713" s="63" t="s">
        <v>7702</v>
      </c>
      <c r="E713" s="25" t="s">
        <v>23357</v>
      </c>
      <c r="F713" s="26" t="s">
        <v>23366</v>
      </c>
      <c r="G713" s="27" t="s">
        <v>23371</v>
      </c>
      <c r="H713" s="60" t="s">
        <v>23361</v>
      </c>
      <c r="I713" s="60" t="s">
        <v>23362</v>
      </c>
      <c r="J713" t="s">
        <v>37</v>
      </c>
      <c r="K713" t="s">
        <v>171</v>
      </c>
      <c r="M713" t="s">
        <v>39</v>
      </c>
      <c r="N713" s="1" t="str">
        <f>VLOOKUP($A713,Sheet1!$A$1:$T$2589,6,0)</f>
        <v>英语</v>
      </c>
    </row>
    <row r="714" spans="1:15" ht="15.75" customHeight="1">
      <c r="A714" s="30" t="s">
        <v>3255</v>
      </c>
      <c r="B714" s="1" t="s">
        <v>3268</v>
      </c>
      <c r="C714" s="1" t="s">
        <v>3268</v>
      </c>
      <c r="D714" s="63" t="s">
        <v>3268</v>
      </c>
      <c r="E714" s="25" t="s">
        <v>23357</v>
      </c>
      <c r="F714" s="26" t="s">
        <v>23360</v>
      </c>
      <c r="G714" s="27" t="s">
        <v>23371</v>
      </c>
      <c r="H714" s="60" t="s">
        <v>23361</v>
      </c>
      <c r="I714" s="60" t="s">
        <v>23362</v>
      </c>
      <c r="J714" t="s">
        <v>37</v>
      </c>
      <c r="K714" t="s">
        <v>171</v>
      </c>
      <c r="M714" t="s">
        <v>39</v>
      </c>
      <c r="N714" s="1" t="str">
        <f>VLOOKUP($A714,Sheet1!$A$1:$T$2589,6,0)</f>
        <v>历史</v>
      </c>
    </row>
    <row r="715" spans="1:15" ht="15.75" customHeight="1">
      <c r="A715" s="30" t="s">
        <v>9133</v>
      </c>
      <c r="B715" s="1" t="s">
        <v>8343</v>
      </c>
      <c r="C715" s="1" t="s">
        <v>8343</v>
      </c>
      <c r="D715" s="63" t="s">
        <v>8343</v>
      </c>
      <c r="E715" s="25" t="s">
        <v>23357</v>
      </c>
      <c r="F715" s="26" t="s">
        <v>23358</v>
      </c>
      <c r="G715" s="27" t="s">
        <v>135</v>
      </c>
      <c r="H715" s="60" t="s">
        <v>23361</v>
      </c>
      <c r="I715" s="60" t="s">
        <v>23362</v>
      </c>
      <c r="J715" t="s">
        <v>37</v>
      </c>
      <c r="K715" t="s">
        <v>171</v>
      </c>
      <c r="M715" t="s">
        <v>39</v>
      </c>
      <c r="N715" s="1" t="str">
        <f>VLOOKUP($A715,Sheet1!$A$1:$T$2589,6,0)</f>
        <v>语文</v>
      </c>
    </row>
    <row r="716" spans="1:15" ht="15.75" customHeight="1">
      <c r="A716" s="30" t="s">
        <v>6295</v>
      </c>
      <c r="B716" s="1" t="s">
        <v>6310</v>
      </c>
      <c r="C716" s="13" t="s">
        <v>4206</v>
      </c>
      <c r="D716" s="63" t="s">
        <v>8358</v>
      </c>
      <c r="E716" s="25" t="s">
        <v>23395</v>
      </c>
      <c r="F716" s="26" t="s">
        <v>23403</v>
      </c>
      <c r="G716" s="27" t="s">
        <v>343</v>
      </c>
      <c r="H716" s="60" t="s">
        <v>2678</v>
      </c>
      <c r="I716" s="60" t="s">
        <v>23362</v>
      </c>
      <c r="J716" t="s">
        <v>37</v>
      </c>
      <c r="K716" t="s">
        <v>38</v>
      </c>
      <c r="M716" t="s">
        <v>39</v>
      </c>
      <c r="N716" s="1" t="str">
        <f>VLOOKUP($A716,Sheet1!$A$1:$T$2589,6,0)</f>
        <v>语文</v>
      </c>
      <c r="O716" t="s">
        <v>23398</v>
      </c>
    </row>
    <row r="717" spans="1:15" ht="15.75" customHeight="1">
      <c r="A717" s="30" t="s">
        <v>4189</v>
      </c>
      <c r="B717" s="1" t="s">
        <v>4206</v>
      </c>
      <c r="C717" s="13" t="s">
        <v>4206</v>
      </c>
      <c r="D717" s="63" t="s">
        <v>8358</v>
      </c>
      <c r="E717" s="25" t="s">
        <v>23357</v>
      </c>
      <c r="F717" s="26" t="s">
        <v>23366</v>
      </c>
      <c r="G717" s="27" t="s">
        <v>6552</v>
      </c>
      <c r="H717" s="60" t="s">
        <v>2678</v>
      </c>
      <c r="I717" s="60" t="s">
        <v>23362</v>
      </c>
      <c r="J717" t="s">
        <v>37</v>
      </c>
      <c r="K717" t="s">
        <v>38</v>
      </c>
      <c r="M717" t="s">
        <v>39</v>
      </c>
      <c r="N717" s="1" t="str">
        <f>VLOOKUP($A717,Sheet1!$A$1:$T$2589,6,0)</f>
        <v>未提及</v>
      </c>
      <c r="O717" t="s">
        <v>23398</v>
      </c>
    </row>
    <row r="718" spans="1:15" ht="15.75" customHeight="1">
      <c r="A718" s="30" t="s">
        <v>8022</v>
      </c>
      <c r="B718" s="1" t="s">
        <v>8035</v>
      </c>
      <c r="C718" s="13" t="s">
        <v>4206</v>
      </c>
      <c r="D718" s="63" t="s">
        <v>8358</v>
      </c>
      <c r="E718" s="25" t="s">
        <v>23357</v>
      </c>
      <c r="F718" s="26" t="s">
        <v>23366</v>
      </c>
      <c r="G718" s="27" t="s">
        <v>343</v>
      </c>
      <c r="H718" s="60" t="s">
        <v>2678</v>
      </c>
      <c r="I718" s="60" t="s">
        <v>23362</v>
      </c>
      <c r="J718" t="s">
        <v>37</v>
      </c>
      <c r="K718" t="s">
        <v>38</v>
      </c>
      <c r="M718" t="s">
        <v>39</v>
      </c>
      <c r="N718" s="1" t="str">
        <f>VLOOKUP($A718,Sheet1!$A$1:$T$2589,6,0)</f>
        <v>语文</v>
      </c>
      <c r="O718" t="s">
        <v>23398</v>
      </c>
    </row>
    <row r="719" spans="1:15" ht="15.75" customHeight="1">
      <c r="A719" s="30" t="s">
        <v>12464</v>
      </c>
      <c r="B719" s="1" t="s">
        <v>8385</v>
      </c>
      <c r="C719" s="1" t="s">
        <v>8385</v>
      </c>
      <c r="D719" s="63" t="s">
        <v>8385</v>
      </c>
      <c r="E719" s="25" t="s">
        <v>23357</v>
      </c>
      <c r="F719" s="26" t="s">
        <v>23360</v>
      </c>
      <c r="G719" s="27" t="s">
        <v>343</v>
      </c>
      <c r="H719" s="60" t="s">
        <v>23361</v>
      </c>
      <c r="I719" s="60" t="s">
        <v>23362</v>
      </c>
      <c r="J719" t="s">
        <v>37</v>
      </c>
      <c r="K719" t="s">
        <v>38</v>
      </c>
      <c r="M719" t="s">
        <v>39</v>
      </c>
      <c r="N719" s="1" t="str">
        <f>VLOOKUP($A719,Sheet1!$A$1:$T$2589,6,0)</f>
        <v>语言</v>
      </c>
    </row>
    <row r="720" spans="1:15" ht="15.75" customHeight="1">
      <c r="A720" s="30" t="s">
        <v>336</v>
      </c>
      <c r="B720" s="1" t="s">
        <v>342</v>
      </c>
      <c r="C720" s="1" t="s">
        <v>342</v>
      </c>
      <c r="D720" s="63" t="s">
        <v>342</v>
      </c>
      <c r="E720" s="25" t="s">
        <v>23357</v>
      </c>
      <c r="F720" s="26" t="s">
        <v>23360</v>
      </c>
      <c r="G720" s="27" t="s">
        <v>343</v>
      </c>
      <c r="H720" s="60" t="s">
        <v>2678</v>
      </c>
      <c r="I720" s="60" t="s">
        <v>23362</v>
      </c>
      <c r="J720" t="s">
        <v>37</v>
      </c>
      <c r="K720" t="s">
        <v>38</v>
      </c>
      <c r="M720" t="s">
        <v>39</v>
      </c>
      <c r="N720" s="1" t="str">
        <f>VLOOKUP($A720,Sheet1!$A$1:$T$2589,6,0)</f>
        <v>未提及</v>
      </c>
    </row>
    <row r="721" spans="1:15" ht="15.75" customHeight="1">
      <c r="A721" s="30" t="s">
        <v>17798</v>
      </c>
      <c r="B721" s="1" t="s">
        <v>8390</v>
      </c>
      <c r="C721" s="1" t="s">
        <v>8390</v>
      </c>
      <c r="D721" s="63" t="s">
        <v>8390</v>
      </c>
      <c r="E721" s="25" t="s">
        <v>23357</v>
      </c>
      <c r="F721" s="26" t="s">
        <v>23369</v>
      </c>
      <c r="G721" s="27" t="s">
        <v>23371</v>
      </c>
      <c r="H721" s="60" t="s">
        <v>23361</v>
      </c>
      <c r="I721" s="60" t="s">
        <v>23362</v>
      </c>
      <c r="J721" t="s">
        <v>37</v>
      </c>
      <c r="K721" t="s">
        <v>38</v>
      </c>
      <c r="M721" t="s">
        <v>39</v>
      </c>
      <c r="N721" s="1" t="str">
        <f>VLOOKUP($A721,Sheet1!$A$1:$T$2589,6,0)</f>
        <v>英语</v>
      </c>
    </row>
    <row r="722" spans="1:15" ht="15.75" customHeight="1">
      <c r="A722" s="30" t="s">
        <v>17852</v>
      </c>
      <c r="B722" s="1" t="s">
        <v>8392</v>
      </c>
      <c r="C722" s="1" t="s">
        <v>8392</v>
      </c>
      <c r="D722" s="63" t="s">
        <v>8392</v>
      </c>
      <c r="E722" s="25" t="s">
        <v>23357</v>
      </c>
      <c r="F722" s="26" t="s">
        <v>23360</v>
      </c>
      <c r="G722" s="27" t="s">
        <v>23371</v>
      </c>
      <c r="H722" s="60" t="s">
        <v>23361</v>
      </c>
      <c r="I722" s="60" t="s">
        <v>23362</v>
      </c>
      <c r="J722" t="s">
        <v>37</v>
      </c>
      <c r="K722" t="s">
        <v>38</v>
      </c>
      <c r="M722" t="s">
        <v>39</v>
      </c>
      <c r="N722" s="1" t="str">
        <f>VLOOKUP($A722,Sheet1!$A$1:$T$2589,6,0)</f>
        <v>地理</v>
      </c>
    </row>
    <row r="723" spans="1:15" ht="15.75" customHeight="1">
      <c r="A723" s="30" t="s">
        <v>18766</v>
      </c>
      <c r="B723" s="1" t="s">
        <v>8406</v>
      </c>
      <c r="C723" s="1" t="s">
        <v>8406</v>
      </c>
      <c r="D723" s="63" t="s">
        <v>8406</v>
      </c>
      <c r="E723" s="25" t="s">
        <v>23357</v>
      </c>
      <c r="F723" s="26" t="s">
        <v>23360</v>
      </c>
      <c r="G723" s="27" t="s">
        <v>343</v>
      </c>
      <c r="H723" s="60" t="s">
        <v>9054</v>
      </c>
      <c r="I723" s="60" t="s">
        <v>23359</v>
      </c>
      <c r="J723" t="s">
        <v>87</v>
      </c>
      <c r="K723" t="s">
        <v>38</v>
      </c>
      <c r="M723" t="s">
        <v>39</v>
      </c>
      <c r="N723" s="1" t="str">
        <f>VLOOKUP($A723,Sheet1!$A$1:$T$2589,6,0)</f>
        <v>未提及</v>
      </c>
    </row>
    <row r="724" spans="1:15" ht="15.75" customHeight="1">
      <c r="A724" s="30" t="s">
        <v>22008</v>
      </c>
      <c r="B724" s="1" t="s">
        <v>8417</v>
      </c>
      <c r="C724" s="1" t="s">
        <v>8417</v>
      </c>
      <c r="D724" s="63" t="s">
        <v>8417</v>
      </c>
      <c r="E724" s="25" t="s">
        <v>23357</v>
      </c>
      <c r="F724" s="26" t="s">
        <v>23358</v>
      </c>
      <c r="G724" s="27" t="s">
        <v>343</v>
      </c>
      <c r="H724" s="60" t="s">
        <v>9054</v>
      </c>
      <c r="I724" s="60" t="s">
        <v>23359</v>
      </c>
      <c r="J724" t="s">
        <v>87</v>
      </c>
      <c r="K724" t="s">
        <v>38</v>
      </c>
      <c r="M724" t="s">
        <v>39</v>
      </c>
      <c r="N724" s="1" t="str">
        <f>VLOOKUP($A724,Sheet1!$A$1:$T$2589,6,0)</f>
        <v>未提及</v>
      </c>
    </row>
    <row r="725" spans="1:15" ht="15.75" customHeight="1">
      <c r="A725" s="30" t="s">
        <v>4189</v>
      </c>
      <c r="B725" s="1" t="s">
        <v>4201</v>
      </c>
      <c r="C725" s="1" t="s">
        <v>4201</v>
      </c>
      <c r="D725" s="63" t="s">
        <v>4201</v>
      </c>
      <c r="E725" s="25" t="s">
        <v>23357</v>
      </c>
      <c r="F725" s="26" t="s">
        <v>23358</v>
      </c>
      <c r="G725" s="27" t="s">
        <v>6552</v>
      </c>
      <c r="H725" s="60" t="s">
        <v>23361</v>
      </c>
      <c r="I725" s="60" t="s">
        <v>23362</v>
      </c>
      <c r="J725" t="s">
        <v>87</v>
      </c>
      <c r="K725" t="s">
        <v>38</v>
      </c>
      <c r="M725" t="s">
        <v>39</v>
      </c>
      <c r="N725" s="1" t="str">
        <f>VLOOKUP($A725,Sheet1!$A$1:$T$2589,6,0)</f>
        <v>未提及</v>
      </c>
    </row>
    <row r="726" spans="1:15" ht="15.75" customHeight="1">
      <c r="A726" s="30" t="s">
        <v>615</v>
      </c>
      <c r="B726" s="1" t="s">
        <v>622</v>
      </c>
      <c r="C726" s="1" t="s">
        <v>622</v>
      </c>
      <c r="D726" s="63" t="s">
        <v>622</v>
      </c>
      <c r="E726" s="25" t="s">
        <v>23357</v>
      </c>
      <c r="F726" s="26" t="s">
        <v>23358</v>
      </c>
      <c r="G726" s="27" t="s">
        <v>135</v>
      </c>
      <c r="H726" s="60" t="s">
        <v>23361</v>
      </c>
      <c r="I726" s="60" t="s">
        <v>23362</v>
      </c>
      <c r="J726" t="s">
        <v>87</v>
      </c>
      <c r="K726" t="s">
        <v>38</v>
      </c>
      <c r="M726" t="s">
        <v>39</v>
      </c>
      <c r="N726" s="1" t="str">
        <f>VLOOKUP($A726,Sheet1!$A$1:$T$2589,6,0)</f>
        <v>心理健康</v>
      </c>
    </row>
    <row r="727" spans="1:15" ht="15.75" customHeight="1">
      <c r="A727" s="30" t="s">
        <v>11612</v>
      </c>
      <c r="B727" s="1" t="s">
        <v>8432</v>
      </c>
      <c r="C727" s="1" t="s">
        <v>8432</v>
      </c>
      <c r="D727" s="63" t="s">
        <v>8432</v>
      </c>
      <c r="E727" s="25" t="s">
        <v>23357</v>
      </c>
      <c r="F727" s="26" t="s">
        <v>23360</v>
      </c>
      <c r="G727" s="27" t="s">
        <v>343</v>
      </c>
      <c r="H727" s="60" t="s">
        <v>2678</v>
      </c>
      <c r="I727" s="60" t="s">
        <v>23362</v>
      </c>
      <c r="J727" t="s">
        <v>87</v>
      </c>
      <c r="K727" t="s">
        <v>38</v>
      </c>
      <c r="M727" t="s">
        <v>39</v>
      </c>
      <c r="N727" s="1" t="str">
        <f>VLOOKUP($A727,Sheet1!$A$1:$T$2589,6,0)</f>
        <v>语文</v>
      </c>
    </row>
    <row r="728" spans="1:15" ht="15.75" customHeight="1">
      <c r="A728" s="30" t="s">
        <v>22343</v>
      </c>
      <c r="B728" s="1" t="s">
        <v>8434</v>
      </c>
      <c r="C728" s="1" t="s">
        <v>8434</v>
      </c>
      <c r="D728" s="63" t="s">
        <v>8434</v>
      </c>
      <c r="E728" s="25" t="s">
        <v>23357</v>
      </c>
      <c r="F728" s="26" t="s">
        <v>23360</v>
      </c>
      <c r="G728" s="27" t="s">
        <v>343</v>
      </c>
      <c r="H728" s="60" t="s">
        <v>23361</v>
      </c>
      <c r="I728" s="60" t="s">
        <v>23362</v>
      </c>
      <c r="J728" t="s">
        <v>743</v>
      </c>
      <c r="K728" t="s">
        <v>1501</v>
      </c>
      <c r="M728" t="s">
        <v>156</v>
      </c>
      <c r="N728" s="1" t="str">
        <f>VLOOKUP($A728,Sheet1!$A$1:$T$2589,6,0)</f>
        <v>安全教育</v>
      </c>
    </row>
    <row r="729" spans="1:15" ht="15.75" customHeight="1">
      <c r="A729" s="30" t="s">
        <v>7673</v>
      </c>
      <c r="B729" s="1" t="s">
        <v>7680</v>
      </c>
      <c r="C729" s="1" t="s">
        <v>7680</v>
      </c>
      <c r="D729" s="63" t="s">
        <v>7680</v>
      </c>
      <c r="E729" s="25" t="s">
        <v>23357</v>
      </c>
      <c r="F729" s="26" t="s">
        <v>23366</v>
      </c>
      <c r="G729" s="27" t="s">
        <v>343</v>
      </c>
      <c r="H729" s="60" t="s">
        <v>23361</v>
      </c>
      <c r="I729" s="60" t="s">
        <v>23362</v>
      </c>
      <c r="J729" t="s">
        <v>37</v>
      </c>
      <c r="K729" t="s">
        <v>38</v>
      </c>
      <c r="M729" t="s">
        <v>39</v>
      </c>
      <c r="N729" s="1" t="str">
        <f>VLOOKUP($A729,Sheet1!$A$1:$T$2589,6,0)</f>
        <v>语文</v>
      </c>
    </row>
    <row r="730" spans="1:15" ht="15.75" customHeight="1">
      <c r="A730" s="30" t="s">
        <v>9526</v>
      </c>
      <c r="B730" s="1" t="s">
        <v>8463</v>
      </c>
      <c r="C730" s="1" t="s">
        <v>8462</v>
      </c>
      <c r="D730" s="63" t="s">
        <v>8463</v>
      </c>
      <c r="E730" s="25" t="s">
        <v>23357</v>
      </c>
      <c r="F730" s="26" t="s">
        <v>23360</v>
      </c>
      <c r="G730" s="27" t="s">
        <v>343</v>
      </c>
      <c r="H730" s="60" t="s">
        <v>2678</v>
      </c>
      <c r="I730" s="60" t="s">
        <v>23362</v>
      </c>
      <c r="J730" t="s">
        <v>37</v>
      </c>
      <c r="K730" t="s">
        <v>38</v>
      </c>
      <c r="M730" t="s">
        <v>39</v>
      </c>
      <c r="N730" s="1" t="str">
        <f>VLOOKUP($A730,Sheet1!$A$1:$T$2589,6,0)</f>
        <v>信息科技</v>
      </c>
      <c r="O730" t="s">
        <v>23386</v>
      </c>
    </row>
    <row r="731" spans="1:15" ht="15.75" customHeight="1">
      <c r="A731" s="30" t="s">
        <v>16678</v>
      </c>
      <c r="B731" s="1" t="s">
        <v>8476</v>
      </c>
      <c r="C731" s="1" t="s">
        <v>8476</v>
      </c>
      <c r="D731" s="63" t="s">
        <v>8476</v>
      </c>
      <c r="E731" s="25" t="s">
        <v>23357</v>
      </c>
      <c r="F731" s="26" t="s">
        <v>23366</v>
      </c>
      <c r="G731" s="27" t="s">
        <v>343</v>
      </c>
      <c r="H731" s="60" t="s">
        <v>23361</v>
      </c>
      <c r="I731" s="60" t="s">
        <v>23362</v>
      </c>
      <c r="J731" t="s">
        <v>37</v>
      </c>
      <c r="K731" t="s">
        <v>171</v>
      </c>
      <c r="M731" t="s">
        <v>39</v>
      </c>
      <c r="N731" s="1" t="str">
        <f>VLOOKUP($A731,Sheet1!$A$1:$T$2589,6,0)</f>
        <v>地理</v>
      </c>
      <c r="O731" t="s">
        <v>23386</v>
      </c>
    </row>
    <row r="732" spans="1:15" ht="15.75" customHeight="1">
      <c r="A732" s="30" t="s">
        <v>2216</v>
      </c>
      <c r="B732" s="61" t="s">
        <v>2223</v>
      </c>
      <c r="C732" s="1" t="s">
        <v>2223</v>
      </c>
      <c r="D732" s="69" t="s">
        <v>2223</v>
      </c>
      <c r="E732" s="70" t="s">
        <v>23357</v>
      </c>
      <c r="F732" s="26" t="s">
        <v>23360</v>
      </c>
      <c r="G732" s="27" t="s">
        <v>343</v>
      </c>
      <c r="H732" s="62" t="s">
        <v>23361</v>
      </c>
      <c r="I732" s="62" t="s">
        <v>23362</v>
      </c>
      <c r="J732" t="s">
        <v>37</v>
      </c>
      <c r="K732" t="s">
        <v>171</v>
      </c>
      <c r="M732" t="s">
        <v>39</v>
      </c>
      <c r="N732" s="1" t="str">
        <f>VLOOKUP($A732,Sheet1!$A$1:$T$2589,6,0)</f>
        <v>人工智能</v>
      </c>
      <c r="O732" t="s">
        <v>23386</v>
      </c>
    </row>
    <row r="733" spans="1:15" ht="15.75" customHeight="1">
      <c r="A733" s="30" t="s">
        <v>1691</v>
      </c>
      <c r="B733" s="1" t="s">
        <v>1708</v>
      </c>
      <c r="C733" s="71" t="s">
        <v>2223</v>
      </c>
      <c r="D733" s="63" t="s">
        <v>2223</v>
      </c>
      <c r="E733" s="25" t="s">
        <v>23357</v>
      </c>
      <c r="F733" s="26" t="s">
        <v>23360</v>
      </c>
      <c r="G733" s="27" t="s">
        <v>343</v>
      </c>
      <c r="H733" s="60" t="s">
        <v>23361</v>
      </c>
      <c r="I733" s="60" t="s">
        <v>23362</v>
      </c>
      <c r="J733" t="s">
        <v>37</v>
      </c>
      <c r="K733" t="s">
        <v>171</v>
      </c>
      <c r="M733" t="s">
        <v>39</v>
      </c>
      <c r="N733" s="1" t="str">
        <f>VLOOKUP($A733,Sheet1!$A$1:$T$2589,6,0)</f>
        <v>红色教育</v>
      </c>
      <c r="O733" t="s">
        <v>23386</v>
      </c>
    </row>
    <row r="734" spans="1:15" ht="15.75" customHeight="1">
      <c r="A734" s="30" t="s">
        <v>14443</v>
      </c>
      <c r="B734" s="1" t="s">
        <v>8500</v>
      </c>
      <c r="C734" s="1" t="s">
        <v>8500</v>
      </c>
      <c r="D734" s="63" t="s">
        <v>8500</v>
      </c>
      <c r="E734" s="25" t="s">
        <v>23357</v>
      </c>
      <c r="F734" s="26" t="s">
        <v>23366</v>
      </c>
      <c r="G734" s="27" t="s">
        <v>343</v>
      </c>
      <c r="H734" s="60" t="s">
        <v>23361</v>
      </c>
      <c r="I734" s="60" t="s">
        <v>23362</v>
      </c>
      <c r="J734" t="s">
        <v>37</v>
      </c>
      <c r="K734" t="s">
        <v>38</v>
      </c>
      <c r="M734" t="s">
        <v>39</v>
      </c>
      <c r="N734" s="1" t="str">
        <f>VLOOKUP($A734,Sheet1!$A$1:$T$2589,6,0)</f>
        <v>心理学/德育</v>
      </c>
      <c r="O734" t="s">
        <v>23386</v>
      </c>
    </row>
    <row r="735" spans="1:15" ht="15.75" customHeight="1">
      <c r="A735" s="30" t="s">
        <v>5792</v>
      </c>
      <c r="B735" s="1" t="s">
        <v>5803</v>
      </c>
      <c r="C735" s="1" t="s">
        <v>5803</v>
      </c>
      <c r="D735" s="63" t="s">
        <v>5803</v>
      </c>
      <c r="E735" s="25" t="s">
        <v>23357</v>
      </c>
      <c r="F735" s="26" t="s">
        <v>23366</v>
      </c>
      <c r="G735" s="27" t="s">
        <v>343</v>
      </c>
      <c r="H735" s="60" t="s">
        <v>23361</v>
      </c>
      <c r="I735" s="60" t="s">
        <v>23362</v>
      </c>
      <c r="J735" t="s">
        <v>37</v>
      </c>
      <c r="K735" t="s">
        <v>38</v>
      </c>
      <c r="M735" t="s">
        <v>39</v>
      </c>
      <c r="N735" s="1" t="str">
        <f>VLOOKUP($A735,Sheet1!$A$1:$T$2589,6,0)</f>
        <v>美术</v>
      </c>
      <c r="O735" t="s">
        <v>23386</v>
      </c>
    </row>
    <row r="736" spans="1:15" ht="15.75" customHeight="1">
      <c r="A736" s="30" t="s">
        <v>17379</v>
      </c>
      <c r="B736" s="1" t="s">
        <v>8504</v>
      </c>
      <c r="C736" s="1" t="s">
        <v>8504</v>
      </c>
      <c r="D736" s="63" t="s">
        <v>8504</v>
      </c>
      <c r="E736" s="25" t="s">
        <v>23357</v>
      </c>
      <c r="F736" s="26" t="s">
        <v>23366</v>
      </c>
      <c r="G736" s="27" t="s">
        <v>343</v>
      </c>
      <c r="H736" s="60" t="s">
        <v>23361</v>
      </c>
      <c r="I736" s="60" t="s">
        <v>23362</v>
      </c>
      <c r="J736" t="s">
        <v>37</v>
      </c>
      <c r="K736" t="s">
        <v>38</v>
      </c>
      <c r="M736" t="s">
        <v>39</v>
      </c>
      <c r="N736" s="1" t="str">
        <f>VLOOKUP($A736,Sheet1!$A$1:$T$2589,6,0)</f>
        <v>未提及</v>
      </c>
      <c r="O736" t="s">
        <v>23386</v>
      </c>
    </row>
    <row r="737" spans="1:15" ht="15.75" customHeight="1">
      <c r="A737" s="33" t="s">
        <v>25154</v>
      </c>
      <c r="B737" s="1" t="s">
        <v>8506</v>
      </c>
      <c r="C737" s="1" t="s">
        <v>8506</v>
      </c>
      <c r="D737" s="63" t="s">
        <v>8506</v>
      </c>
      <c r="E737" s="25" t="s">
        <v>23357</v>
      </c>
      <c r="F737" s="26" t="s">
        <v>23360</v>
      </c>
      <c r="G737" s="27" t="s">
        <v>23394</v>
      </c>
      <c r="H737" s="60" t="s">
        <v>2678</v>
      </c>
      <c r="I737" s="60" t="s">
        <v>23362</v>
      </c>
      <c r="J737" t="s">
        <v>37</v>
      </c>
      <c r="K737" t="s">
        <v>38</v>
      </c>
      <c r="M737" t="s">
        <v>39</v>
      </c>
      <c r="N737" s="1" t="e">
        <f>VLOOKUP($A737,Sheet1!$A$1:$T$2589,6,0)</f>
        <v>#N/A</v>
      </c>
      <c r="O737" t="s">
        <v>23386</v>
      </c>
    </row>
    <row r="738" spans="1:15" ht="15.75" customHeight="1">
      <c r="A738" s="30" t="s">
        <v>12950</v>
      </c>
      <c r="B738" s="1" t="s">
        <v>8518</v>
      </c>
      <c r="C738" s="1" t="s">
        <v>8518</v>
      </c>
      <c r="D738" s="63" t="s">
        <v>8518</v>
      </c>
      <c r="E738" s="25" t="s">
        <v>23357</v>
      </c>
      <c r="F738" s="26" t="s">
        <v>23358</v>
      </c>
      <c r="G738" s="27" t="s">
        <v>135</v>
      </c>
      <c r="H738" s="60" t="s">
        <v>2678</v>
      </c>
      <c r="I738" s="60" t="s">
        <v>23362</v>
      </c>
      <c r="J738" t="s">
        <v>37</v>
      </c>
      <c r="K738" t="s">
        <v>38</v>
      </c>
      <c r="M738" t="s">
        <v>39</v>
      </c>
      <c r="N738" s="1" t="str">
        <f>VLOOKUP($A738,Sheet1!$A$1:$T$2589,6,0)</f>
        <v>历史</v>
      </c>
      <c r="O738" t="s">
        <v>23386</v>
      </c>
    </row>
    <row r="739" spans="1:15" ht="15.75" customHeight="1">
      <c r="A739" s="30" t="s">
        <v>3111</v>
      </c>
      <c r="B739" s="1" t="s">
        <v>3117</v>
      </c>
      <c r="C739" s="1" t="s">
        <v>3117</v>
      </c>
      <c r="D739" s="63" t="s">
        <v>3117</v>
      </c>
      <c r="E739" s="25" t="s">
        <v>23357</v>
      </c>
      <c r="F739" s="26" t="s">
        <v>23358</v>
      </c>
      <c r="G739" s="27" t="s">
        <v>23371</v>
      </c>
      <c r="H739" s="60" t="s">
        <v>2678</v>
      </c>
      <c r="I739" s="60" t="s">
        <v>23362</v>
      </c>
      <c r="J739" t="s">
        <v>37</v>
      </c>
      <c r="K739" t="s">
        <v>38</v>
      </c>
      <c r="M739" t="s">
        <v>375</v>
      </c>
      <c r="N739" s="1" t="str">
        <f>VLOOKUP($A739,Sheet1!$A$1:$T$2589,6,0)</f>
        <v>语文</v>
      </c>
      <c r="O739" t="s">
        <v>23386</v>
      </c>
    </row>
    <row r="740" spans="1:15" ht="15.75" customHeight="1">
      <c r="A740" s="30" t="s">
        <v>13406</v>
      </c>
      <c r="B740" s="1" t="s">
        <v>8462</v>
      </c>
      <c r="C740" s="1" t="s">
        <v>8462</v>
      </c>
      <c r="D740" s="63" t="s">
        <v>8463</v>
      </c>
      <c r="E740" s="25" t="s">
        <v>23357</v>
      </c>
      <c r="F740" s="26" t="s">
        <v>23360</v>
      </c>
      <c r="G740" s="27" t="s">
        <v>343</v>
      </c>
      <c r="H740" s="60" t="s">
        <v>2678</v>
      </c>
      <c r="I740" s="60" t="s">
        <v>23362</v>
      </c>
      <c r="J740" t="s">
        <v>37</v>
      </c>
      <c r="K740" t="s">
        <v>38</v>
      </c>
      <c r="M740" t="s">
        <v>375</v>
      </c>
      <c r="N740" s="1" t="str">
        <f>VLOOKUP($A740,Sheet1!$A$1:$T$2589,6,0)</f>
        <v>综合</v>
      </c>
      <c r="O740" t="s">
        <v>23386</v>
      </c>
    </row>
    <row r="741" spans="1:15" ht="15.75" customHeight="1">
      <c r="A741" s="30" t="s">
        <v>5750</v>
      </c>
      <c r="B741" s="1" t="s">
        <v>5765</v>
      </c>
      <c r="C741" s="1" t="s">
        <v>5765</v>
      </c>
      <c r="D741" s="63" t="s">
        <v>8463</v>
      </c>
      <c r="E741" s="25" t="s">
        <v>23357</v>
      </c>
      <c r="F741" s="26" t="s">
        <v>23366</v>
      </c>
      <c r="G741" s="27" t="s">
        <v>343</v>
      </c>
      <c r="H741" s="60" t="s">
        <v>2678</v>
      </c>
      <c r="I741" s="60" t="s">
        <v>23362</v>
      </c>
      <c r="J741" t="s">
        <v>37</v>
      </c>
      <c r="K741" t="s">
        <v>38</v>
      </c>
      <c r="M741" t="s">
        <v>39</v>
      </c>
      <c r="N741" s="1" t="str">
        <f>VLOOKUP($A741,Sheet1!$A$1:$T$2589,6,0)</f>
        <v>语文</v>
      </c>
      <c r="O741" t="s">
        <v>23386</v>
      </c>
    </row>
    <row r="742" spans="1:15" ht="15.75" customHeight="1">
      <c r="A742" s="30" t="s">
        <v>13773</v>
      </c>
      <c r="B742" s="1" t="s">
        <v>8535</v>
      </c>
      <c r="C742" s="1" t="s">
        <v>8535</v>
      </c>
      <c r="D742" s="63" t="s">
        <v>8463</v>
      </c>
      <c r="E742" s="25" t="s">
        <v>23357</v>
      </c>
      <c r="F742" s="26" t="s">
        <v>23360</v>
      </c>
      <c r="G742" s="27" t="s">
        <v>343</v>
      </c>
      <c r="H742" s="60" t="s">
        <v>2678</v>
      </c>
      <c r="I742" s="60" t="s">
        <v>23362</v>
      </c>
      <c r="J742" t="s">
        <v>87</v>
      </c>
      <c r="K742" t="s">
        <v>262</v>
      </c>
      <c r="M742" t="s">
        <v>39</v>
      </c>
      <c r="N742" s="1" t="str">
        <f>VLOOKUP($A742,Sheet1!$A$1:$T$2589,6,0)</f>
        <v>语文</v>
      </c>
      <c r="O742" t="s">
        <v>23386</v>
      </c>
    </row>
    <row r="743" spans="1:15" ht="15.75" customHeight="1">
      <c r="A743" s="30" t="s">
        <v>8152</v>
      </c>
      <c r="B743" s="1" t="s">
        <v>8167</v>
      </c>
      <c r="C743" s="1" t="s">
        <v>8167</v>
      </c>
      <c r="D743" s="72" t="s">
        <v>8463</v>
      </c>
      <c r="E743" s="25" t="s">
        <v>23357</v>
      </c>
      <c r="F743" s="26" t="s">
        <v>23366</v>
      </c>
      <c r="G743" s="27" t="s">
        <v>343</v>
      </c>
      <c r="H743" s="60" t="s">
        <v>2678</v>
      </c>
      <c r="I743" s="60" t="s">
        <v>23362</v>
      </c>
      <c r="J743" t="s">
        <v>87</v>
      </c>
      <c r="K743" t="s">
        <v>234</v>
      </c>
      <c r="M743" t="s">
        <v>39</v>
      </c>
      <c r="N743" s="1" t="str">
        <f>VLOOKUP($A743,Sheet1!$A$1:$T$2589,6,0)</f>
        <v>信息科技</v>
      </c>
      <c r="O743" t="s">
        <v>23386</v>
      </c>
    </row>
    <row r="744" spans="1:15" ht="15.75" customHeight="1">
      <c r="A744" s="30" t="s">
        <v>1853</v>
      </c>
      <c r="B744" s="1" t="s">
        <v>1859</v>
      </c>
      <c r="C744" s="1" t="s">
        <v>1859</v>
      </c>
      <c r="D744" s="63" t="s">
        <v>1859</v>
      </c>
      <c r="E744" s="25" t="s">
        <v>23357</v>
      </c>
      <c r="F744" s="26" t="s">
        <v>23358</v>
      </c>
      <c r="G744" s="27" t="s">
        <v>343</v>
      </c>
      <c r="H744" s="60" t="s">
        <v>2678</v>
      </c>
      <c r="I744" s="60" t="s">
        <v>23362</v>
      </c>
      <c r="J744" t="s">
        <v>87</v>
      </c>
      <c r="K744" t="s">
        <v>234</v>
      </c>
      <c r="M744" t="s">
        <v>39</v>
      </c>
      <c r="N744" s="1" t="str">
        <f>VLOOKUP($A744,Sheet1!$A$1:$T$2589,6,0)</f>
        <v>科学</v>
      </c>
    </row>
    <row r="745" spans="1:15" ht="15.75" customHeight="1">
      <c r="A745" s="30" t="s">
        <v>7616</v>
      </c>
      <c r="B745" s="1" t="s">
        <v>7629</v>
      </c>
      <c r="C745" s="1" t="s">
        <v>7629</v>
      </c>
      <c r="D745" s="63" t="s">
        <v>7629</v>
      </c>
      <c r="E745" s="25" t="s">
        <v>23357</v>
      </c>
      <c r="F745" s="26" t="s">
        <v>23358</v>
      </c>
      <c r="G745" s="27" t="s">
        <v>343</v>
      </c>
      <c r="H745" s="60" t="s">
        <v>23361</v>
      </c>
      <c r="I745" s="60" t="s">
        <v>23362</v>
      </c>
      <c r="J745" t="s">
        <v>87</v>
      </c>
      <c r="K745" t="s">
        <v>234</v>
      </c>
      <c r="M745" t="s">
        <v>39</v>
      </c>
      <c r="N745" s="1" t="str">
        <f>VLOOKUP($A745,Sheet1!$A$1:$T$2589,6,0)</f>
        <v>美术</v>
      </c>
    </row>
    <row r="746" spans="1:15" ht="15.75" customHeight="1">
      <c r="A746" s="30" t="s">
        <v>21853</v>
      </c>
      <c r="B746" s="1" t="s">
        <v>8564</v>
      </c>
      <c r="C746" s="1" t="s">
        <v>8564</v>
      </c>
      <c r="D746" s="63" t="s">
        <v>8564</v>
      </c>
      <c r="E746" s="25" t="s">
        <v>23357</v>
      </c>
      <c r="F746" s="26" t="s">
        <v>23366</v>
      </c>
      <c r="G746" s="27" t="s">
        <v>135</v>
      </c>
      <c r="H746" s="60" t="s">
        <v>23361</v>
      </c>
      <c r="I746" s="60" t="s">
        <v>23362</v>
      </c>
      <c r="J746" t="s">
        <v>87</v>
      </c>
      <c r="K746" t="s">
        <v>234</v>
      </c>
      <c r="M746" t="s">
        <v>39</v>
      </c>
      <c r="N746" s="1" t="str">
        <f>VLOOKUP($A746,Sheet1!$A$1:$T$2589,6,0)</f>
        <v>综合素质</v>
      </c>
    </row>
    <row r="747" spans="1:15" ht="15.75" customHeight="1">
      <c r="A747" s="30" t="s">
        <v>15820</v>
      </c>
      <c r="B747" s="1" t="s">
        <v>8576</v>
      </c>
      <c r="C747" s="1" t="s">
        <v>8576</v>
      </c>
      <c r="D747" s="63" t="s">
        <v>8576</v>
      </c>
      <c r="E747" s="25" t="s">
        <v>23357</v>
      </c>
      <c r="F747" s="26" t="s">
        <v>23366</v>
      </c>
      <c r="G747" s="27" t="s">
        <v>343</v>
      </c>
      <c r="H747" s="60" t="s">
        <v>23361</v>
      </c>
      <c r="I747" s="60" t="s">
        <v>23362</v>
      </c>
      <c r="J747" t="s">
        <v>37</v>
      </c>
      <c r="K747" t="s">
        <v>38</v>
      </c>
      <c r="M747" t="s">
        <v>172</v>
      </c>
      <c r="N747" s="1" t="str">
        <f>VLOOKUP($A747,Sheet1!$A$1:$T$2589,6,0)</f>
        <v>语文</v>
      </c>
    </row>
    <row r="748" spans="1:15" ht="15.75" customHeight="1">
      <c r="A748" s="30" t="s">
        <v>19319</v>
      </c>
      <c r="B748" s="1" t="s">
        <v>8579</v>
      </c>
      <c r="C748" s="1" t="s">
        <v>8579</v>
      </c>
      <c r="D748" s="63" t="s">
        <v>8579</v>
      </c>
      <c r="E748" s="25" t="s">
        <v>23357</v>
      </c>
      <c r="F748" s="26" t="s">
        <v>23358</v>
      </c>
      <c r="G748" s="27" t="s">
        <v>135</v>
      </c>
      <c r="H748" s="60" t="s">
        <v>23361</v>
      </c>
      <c r="I748" s="60" t="s">
        <v>23362</v>
      </c>
      <c r="J748" t="s">
        <v>37</v>
      </c>
      <c r="K748" t="s">
        <v>38</v>
      </c>
      <c r="M748" t="s">
        <v>172</v>
      </c>
      <c r="N748" s="1" t="str">
        <f>VLOOKUP($A748,Sheet1!$A$1:$T$2589,6,0)</f>
        <v>体育</v>
      </c>
    </row>
    <row r="749" spans="1:15" ht="15.75" customHeight="1">
      <c r="A749" s="30" t="s">
        <v>10157</v>
      </c>
      <c r="B749" s="1" t="s">
        <v>8593</v>
      </c>
      <c r="C749" s="1" t="s">
        <v>8593</v>
      </c>
      <c r="D749" s="63" t="s">
        <v>8593</v>
      </c>
      <c r="E749" s="25" t="s">
        <v>23357</v>
      </c>
      <c r="F749" s="26" t="s">
        <v>23366</v>
      </c>
      <c r="G749" s="27" t="s">
        <v>343</v>
      </c>
      <c r="H749" s="60" t="s">
        <v>23361</v>
      </c>
      <c r="I749" s="60" t="s">
        <v>23362</v>
      </c>
      <c r="J749" t="s">
        <v>37</v>
      </c>
      <c r="K749" t="s">
        <v>38</v>
      </c>
      <c r="M749" t="s">
        <v>39</v>
      </c>
      <c r="N749" s="1" t="str">
        <f>VLOOKUP($A749,Sheet1!$A$1:$T$2589,6,0)</f>
        <v>未提及</v>
      </c>
    </row>
    <row r="750" spans="1:15" ht="15.75" customHeight="1">
      <c r="A750" s="30" t="s">
        <v>20543</v>
      </c>
      <c r="B750" s="1" t="s">
        <v>8605</v>
      </c>
      <c r="C750" s="1" t="s">
        <v>8605</v>
      </c>
      <c r="D750" s="63" t="s">
        <v>8605</v>
      </c>
      <c r="E750" s="25" t="s">
        <v>23357</v>
      </c>
      <c r="F750" s="26" t="s">
        <v>23358</v>
      </c>
      <c r="G750" s="27" t="s">
        <v>343</v>
      </c>
      <c r="H750" s="60" t="s">
        <v>23361</v>
      </c>
      <c r="I750" s="60" t="s">
        <v>23362</v>
      </c>
      <c r="J750" t="s">
        <v>37</v>
      </c>
      <c r="K750" t="s">
        <v>38</v>
      </c>
      <c r="M750" t="s">
        <v>39</v>
      </c>
      <c r="N750" s="1" t="str">
        <f>VLOOKUP($A750,Sheet1!$A$1:$T$2589,6,0)</f>
        <v>语文</v>
      </c>
    </row>
    <row r="751" spans="1:15" ht="15.75" customHeight="1">
      <c r="A751" s="30" t="s">
        <v>2432</v>
      </c>
      <c r="B751" s="1" t="s">
        <v>2439</v>
      </c>
      <c r="C751" s="1" t="s">
        <v>2439</v>
      </c>
      <c r="D751" s="63" t="s">
        <v>8617</v>
      </c>
      <c r="E751" s="25" t="s">
        <v>23357</v>
      </c>
      <c r="F751" s="26" t="s">
        <v>23366</v>
      </c>
      <c r="G751" s="27" t="s">
        <v>343</v>
      </c>
      <c r="H751" s="60" t="s">
        <v>23361</v>
      </c>
      <c r="I751" s="60" t="s">
        <v>23362</v>
      </c>
      <c r="J751" t="s">
        <v>37</v>
      </c>
      <c r="K751" t="s">
        <v>38</v>
      </c>
      <c r="M751" t="s">
        <v>39</v>
      </c>
      <c r="N751" s="1" t="str">
        <f>VLOOKUP($A751,Sheet1!$A$1:$T$2589,6,0)</f>
        <v>数学</v>
      </c>
    </row>
    <row r="752" spans="1:15" ht="15.75" customHeight="1">
      <c r="A752" s="30" t="s">
        <v>19072</v>
      </c>
      <c r="B752" s="1" t="s">
        <v>8617</v>
      </c>
      <c r="C752" s="1" t="s">
        <v>8617</v>
      </c>
      <c r="D752" s="63" t="s">
        <v>8617</v>
      </c>
      <c r="E752" s="25" t="s">
        <v>23357</v>
      </c>
      <c r="F752" s="26" t="s">
        <v>23360</v>
      </c>
      <c r="G752" s="27" t="s">
        <v>343</v>
      </c>
      <c r="H752" s="60" t="s">
        <v>23361</v>
      </c>
      <c r="I752" s="60" t="s">
        <v>23362</v>
      </c>
      <c r="J752" t="s">
        <v>37</v>
      </c>
      <c r="K752" t="s">
        <v>38</v>
      </c>
      <c r="M752" t="s">
        <v>39</v>
      </c>
      <c r="N752" s="1" t="str">
        <f>VLOOKUP($A752,Sheet1!$A$1:$T$2589,6,0)</f>
        <v>数学</v>
      </c>
    </row>
    <row r="753" spans="1:14" ht="15.75" customHeight="1">
      <c r="A753" s="30" t="s">
        <v>12317</v>
      </c>
      <c r="B753" s="1" t="s">
        <v>8712</v>
      </c>
      <c r="C753" s="1" t="s">
        <v>8712</v>
      </c>
      <c r="D753" s="73" t="s">
        <v>8713</v>
      </c>
      <c r="E753" s="25" t="s">
        <v>23357</v>
      </c>
      <c r="F753" s="26" t="s">
        <v>23358</v>
      </c>
      <c r="G753" s="27" t="s">
        <v>343</v>
      </c>
      <c r="H753" s="60" t="s">
        <v>23361</v>
      </c>
      <c r="I753" s="60" t="s">
        <v>23362</v>
      </c>
      <c r="J753" t="s">
        <v>37</v>
      </c>
      <c r="K753" t="s">
        <v>38</v>
      </c>
      <c r="M753" t="s">
        <v>172</v>
      </c>
      <c r="N753" s="1" t="str">
        <f>VLOOKUP($A753,Sheet1!$A$1:$T$2589,6,0)</f>
        <v>数学</v>
      </c>
    </row>
    <row r="754" spans="1:14" ht="15.75" customHeight="1">
      <c r="A754" s="30" t="s">
        <v>18097</v>
      </c>
      <c r="B754" s="1" t="s">
        <v>8715</v>
      </c>
      <c r="C754" s="1" t="s">
        <v>8715</v>
      </c>
      <c r="D754" s="63" t="s">
        <v>8715</v>
      </c>
      <c r="E754" s="25" t="s">
        <v>23357</v>
      </c>
      <c r="F754" s="26" t="s">
        <v>23358</v>
      </c>
      <c r="G754" s="27" t="s">
        <v>343</v>
      </c>
      <c r="H754" s="60" t="s">
        <v>23361</v>
      </c>
      <c r="I754" s="60" t="s">
        <v>23362</v>
      </c>
      <c r="J754" t="s">
        <v>37</v>
      </c>
      <c r="K754" t="s">
        <v>38</v>
      </c>
      <c r="M754" t="s">
        <v>172</v>
      </c>
      <c r="N754" s="1" t="str">
        <f>VLOOKUP($A754,Sheet1!$A$1:$T$2589,6,0)</f>
        <v>语文</v>
      </c>
    </row>
    <row r="755" spans="1:14" ht="15.75" customHeight="1">
      <c r="A755" s="30" t="s">
        <v>17726</v>
      </c>
      <c r="B755" s="1" t="s">
        <v>8726</v>
      </c>
      <c r="C755" s="1" t="s">
        <v>8726</v>
      </c>
      <c r="D755" s="63" t="s">
        <v>8726</v>
      </c>
      <c r="E755" s="25" t="s">
        <v>23357</v>
      </c>
      <c r="F755" s="26" t="s">
        <v>23369</v>
      </c>
      <c r="G755" s="27" t="s">
        <v>23394</v>
      </c>
      <c r="H755" s="60" t="s">
        <v>23361</v>
      </c>
      <c r="I755" s="60" t="s">
        <v>23362</v>
      </c>
      <c r="J755" t="s">
        <v>37</v>
      </c>
      <c r="K755" t="s">
        <v>38</v>
      </c>
      <c r="M755" t="s">
        <v>172</v>
      </c>
      <c r="N755" s="1" t="str">
        <f>VLOOKUP($A755,Sheet1!$A$1:$T$2589,6,0)</f>
        <v>科学</v>
      </c>
    </row>
    <row r="756" spans="1:14" ht="15.75" customHeight="1">
      <c r="A756" s="30" t="s">
        <v>3387</v>
      </c>
      <c r="B756" s="1" t="s">
        <v>3400</v>
      </c>
      <c r="C756" s="1" t="s">
        <v>3400</v>
      </c>
      <c r="D756" s="63" t="s">
        <v>8728</v>
      </c>
      <c r="E756" s="25" t="s">
        <v>23357</v>
      </c>
      <c r="F756" s="26" t="s">
        <v>23360</v>
      </c>
      <c r="G756" s="27" t="s">
        <v>23394</v>
      </c>
      <c r="H756" s="60" t="s">
        <v>23361</v>
      </c>
      <c r="I756" s="60" t="s">
        <v>23362</v>
      </c>
      <c r="J756" t="s">
        <v>37</v>
      </c>
      <c r="K756" t="s">
        <v>171</v>
      </c>
      <c r="M756" t="s">
        <v>39</v>
      </c>
      <c r="N756" s="1" t="str">
        <f>VLOOKUP($A756,Sheet1!$A$1:$T$2589,6,0)</f>
        <v>语文</v>
      </c>
    </row>
    <row r="757" spans="1:14" ht="15.75" customHeight="1">
      <c r="A757" s="30" t="s">
        <v>705</v>
      </c>
      <c r="B757" s="1" t="s">
        <v>712</v>
      </c>
      <c r="C757" s="1" t="s">
        <v>712</v>
      </c>
      <c r="D757" s="63" t="s">
        <v>712</v>
      </c>
      <c r="E757" s="25" t="s">
        <v>23357</v>
      </c>
      <c r="F757" s="26" t="s">
        <v>23360</v>
      </c>
      <c r="G757" s="27" t="s">
        <v>343</v>
      </c>
      <c r="H757" s="60" t="s">
        <v>23361</v>
      </c>
      <c r="I757" s="60" t="s">
        <v>23362</v>
      </c>
      <c r="J757" t="s">
        <v>37</v>
      </c>
      <c r="K757" t="s">
        <v>171</v>
      </c>
      <c r="M757" t="s">
        <v>39</v>
      </c>
      <c r="N757" s="1" t="str">
        <f>VLOOKUP($A757,Sheet1!$A$1:$T$2589,6,0)</f>
        <v>德育</v>
      </c>
    </row>
    <row r="758" spans="1:14" ht="15.75" customHeight="1">
      <c r="A758" s="30" t="s">
        <v>9954</v>
      </c>
      <c r="B758" s="1" t="s">
        <v>8745</v>
      </c>
      <c r="C758" s="1" t="s">
        <v>8745</v>
      </c>
      <c r="D758" s="63" t="s">
        <v>8745</v>
      </c>
      <c r="E758" s="25" t="s">
        <v>23357</v>
      </c>
      <c r="F758" s="26" t="s">
        <v>23366</v>
      </c>
      <c r="G758" s="27" t="s">
        <v>343</v>
      </c>
      <c r="H758" s="60" t="s">
        <v>23361</v>
      </c>
      <c r="I758" s="60" t="s">
        <v>23362</v>
      </c>
      <c r="J758" t="s">
        <v>37</v>
      </c>
      <c r="K758" t="s">
        <v>171</v>
      </c>
      <c r="M758" t="s">
        <v>39</v>
      </c>
      <c r="N758" s="1" t="str">
        <f>VLOOKUP($A758,Sheet1!$A$1:$T$2589,6,0)</f>
        <v>生物</v>
      </c>
    </row>
    <row r="759" spans="1:14" ht="15.75" customHeight="1">
      <c r="A759" s="30" t="s">
        <v>18182</v>
      </c>
      <c r="B759" s="1" t="s">
        <v>8759</v>
      </c>
      <c r="C759" s="1" t="s">
        <v>8759</v>
      </c>
      <c r="D759" s="63" t="s">
        <v>8759</v>
      </c>
      <c r="E759" s="25" t="s">
        <v>23357</v>
      </c>
      <c r="F759" s="26" t="s">
        <v>23360</v>
      </c>
      <c r="G759" s="27" t="s">
        <v>135</v>
      </c>
      <c r="H759" s="60" t="s">
        <v>23361</v>
      </c>
      <c r="I759" s="60" t="s">
        <v>23362</v>
      </c>
      <c r="J759" t="s">
        <v>37</v>
      </c>
      <c r="K759" t="s">
        <v>171</v>
      </c>
      <c r="M759" t="s">
        <v>39</v>
      </c>
      <c r="N759" s="1" t="str">
        <f>VLOOKUP($A759,Sheet1!$A$1:$T$2589,6,0)</f>
        <v>数学</v>
      </c>
    </row>
    <row r="760" spans="1:14" ht="15.75" customHeight="1">
      <c r="A760" s="30" t="s">
        <v>4906</v>
      </c>
      <c r="B760" s="1" t="s">
        <v>4913</v>
      </c>
      <c r="C760" s="1" t="s">
        <v>4913</v>
      </c>
      <c r="D760" s="63" t="s">
        <v>4913</v>
      </c>
      <c r="E760" s="25" t="s">
        <v>23357</v>
      </c>
      <c r="F760" s="26" t="s">
        <v>23366</v>
      </c>
      <c r="G760" s="27" t="s">
        <v>343</v>
      </c>
      <c r="H760" s="60" t="s">
        <v>23361</v>
      </c>
      <c r="I760" s="60" t="s">
        <v>23362</v>
      </c>
      <c r="J760" t="s">
        <v>37</v>
      </c>
      <c r="K760" t="s">
        <v>171</v>
      </c>
      <c r="M760" t="s">
        <v>39</v>
      </c>
      <c r="N760" s="1" t="str">
        <f>VLOOKUP($A760,Sheet1!$A$1:$T$2589,6,0)</f>
        <v>未提及</v>
      </c>
    </row>
    <row r="761" spans="1:14" ht="15.75" customHeight="1">
      <c r="A761" s="30" t="s">
        <v>22883</v>
      </c>
      <c r="B761" s="1" t="s">
        <v>8775</v>
      </c>
      <c r="C761" s="1" t="s">
        <v>8775</v>
      </c>
      <c r="D761" s="63" t="s">
        <v>156</v>
      </c>
      <c r="E761" s="25" t="s">
        <v>23357</v>
      </c>
      <c r="F761" s="26" t="s">
        <v>23366</v>
      </c>
      <c r="G761" s="27" t="s">
        <v>23371</v>
      </c>
      <c r="H761" s="60" t="s">
        <v>23361</v>
      </c>
      <c r="I761" s="60" t="s">
        <v>23362</v>
      </c>
      <c r="J761" t="s">
        <v>37</v>
      </c>
      <c r="K761" t="s">
        <v>38</v>
      </c>
      <c r="M761" t="s">
        <v>39</v>
      </c>
      <c r="N761" s="1" t="str">
        <f>VLOOKUP($A761,Sheet1!$A$1:$T$2589,6,0)</f>
        <v>科技教育</v>
      </c>
    </row>
    <row r="762" spans="1:14" ht="15.75" customHeight="1">
      <c r="A762" s="33" t="s">
        <v>25155</v>
      </c>
      <c r="B762" s="1" t="s">
        <v>8786</v>
      </c>
      <c r="C762" s="1" t="s">
        <v>8786</v>
      </c>
      <c r="D762" s="63" t="s">
        <v>156</v>
      </c>
      <c r="E762" s="25" t="s">
        <v>23357</v>
      </c>
      <c r="F762" s="26" t="s">
        <v>23360</v>
      </c>
      <c r="G762" s="27" t="s">
        <v>135</v>
      </c>
      <c r="H762" s="60" t="s">
        <v>23361</v>
      </c>
      <c r="I762" s="60" t="s">
        <v>23362</v>
      </c>
      <c r="J762" t="s">
        <v>37</v>
      </c>
      <c r="K762" t="s">
        <v>38</v>
      </c>
      <c r="M762" t="s">
        <v>39</v>
      </c>
      <c r="N762" s="1" t="e">
        <f>VLOOKUP($A762,Sheet1!$A$1:$T$2589,6,0)</f>
        <v>#N/A</v>
      </c>
    </row>
    <row r="763" spans="1:14" ht="15.75" customHeight="1">
      <c r="A763" s="33" t="s">
        <v>25155</v>
      </c>
      <c r="B763" s="1" t="s">
        <v>8790</v>
      </c>
      <c r="C763" s="1" t="s">
        <v>8790</v>
      </c>
      <c r="D763" s="63" t="s">
        <v>8791</v>
      </c>
      <c r="E763" s="25" t="s">
        <v>23357</v>
      </c>
      <c r="F763" s="26" t="s">
        <v>23366</v>
      </c>
      <c r="G763" s="27" t="s">
        <v>6552</v>
      </c>
      <c r="H763" s="60" t="s">
        <v>23361</v>
      </c>
      <c r="I763" s="60" t="s">
        <v>23362</v>
      </c>
      <c r="J763" t="s">
        <v>37</v>
      </c>
      <c r="K763" t="s">
        <v>38</v>
      </c>
      <c r="M763" t="s">
        <v>39</v>
      </c>
      <c r="N763" s="1" t="e">
        <f>VLOOKUP($A763,Sheet1!$A$1:$T$2589,6,0)</f>
        <v>#N/A</v>
      </c>
    </row>
    <row r="764" spans="1:14" ht="15.75" customHeight="1">
      <c r="A764" s="30" t="s">
        <v>13056</v>
      </c>
      <c r="B764" s="1" t="s">
        <v>8793</v>
      </c>
      <c r="C764" s="1" t="s">
        <v>8793</v>
      </c>
      <c r="D764" s="63" t="s">
        <v>8793</v>
      </c>
      <c r="E764" s="25" t="s">
        <v>23357</v>
      </c>
      <c r="F764" s="26" t="s">
        <v>23358</v>
      </c>
      <c r="G764" s="27" t="s">
        <v>343</v>
      </c>
      <c r="H764" s="60" t="s">
        <v>23361</v>
      </c>
      <c r="I764" s="60" t="s">
        <v>23362</v>
      </c>
      <c r="J764" t="s">
        <v>37</v>
      </c>
      <c r="K764" t="s">
        <v>38</v>
      </c>
      <c r="M764" t="s">
        <v>39</v>
      </c>
      <c r="N764" s="1" t="str">
        <f>VLOOKUP($A764,Sheet1!$A$1:$T$2589,6,0)</f>
        <v>未提及</v>
      </c>
    </row>
    <row r="765" spans="1:14" ht="15.75" customHeight="1">
      <c r="A765" s="30" t="s">
        <v>9555</v>
      </c>
      <c r="B765" s="1" t="s">
        <v>8795</v>
      </c>
      <c r="C765" s="1" t="s">
        <v>8795</v>
      </c>
      <c r="D765" s="63" t="s">
        <v>8795</v>
      </c>
      <c r="E765" s="25" t="s">
        <v>23357</v>
      </c>
      <c r="F765" s="26" t="s">
        <v>23360</v>
      </c>
      <c r="G765" s="27" t="s">
        <v>23394</v>
      </c>
      <c r="H765" s="60" t="s">
        <v>23361</v>
      </c>
      <c r="I765" s="60" t="s">
        <v>23362</v>
      </c>
      <c r="J765" t="s">
        <v>37</v>
      </c>
      <c r="K765" t="s">
        <v>38</v>
      </c>
      <c r="M765" t="s">
        <v>39</v>
      </c>
      <c r="N765" s="1" t="str">
        <f>VLOOKUP($A765,Sheet1!$A$1:$T$2589,6,0)</f>
        <v>未提及</v>
      </c>
    </row>
    <row r="766" spans="1:14" ht="15.75" customHeight="1">
      <c r="A766" s="30" t="s">
        <v>22192</v>
      </c>
      <c r="B766" s="1" t="s">
        <v>8797</v>
      </c>
      <c r="C766" s="1" t="s">
        <v>8797</v>
      </c>
      <c r="D766" s="63" t="s">
        <v>8798</v>
      </c>
      <c r="E766" s="25" t="s">
        <v>23357</v>
      </c>
      <c r="F766" s="26" t="s">
        <v>23360</v>
      </c>
      <c r="G766" s="27" t="s">
        <v>343</v>
      </c>
      <c r="H766" s="60" t="s">
        <v>23361</v>
      </c>
      <c r="I766" s="60" t="s">
        <v>23362</v>
      </c>
      <c r="J766" t="s">
        <v>37</v>
      </c>
      <c r="K766" t="s">
        <v>38</v>
      </c>
      <c r="M766" t="s">
        <v>39</v>
      </c>
      <c r="N766" s="1" t="str">
        <f>VLOOKUP($A766,Sheet1!$A$1:$T$2589,6,0)</f>
        <v>美术</v>
      </c>
    </row>
    <row r="767" spans="1:14" ht="15.75" customHeight="1">
      <c r="A767" s="30" t="s">
        <v>11051</v>
      </c>
      <c r="B767" s="1" t="s">
        <v>8811</v>
      </c>
      <c r="C767" s="1" t="s">
        <v>8811</v>
      </c>
      <c r="D767" s="63" t="s">
        <v>8811</v>
      </c>
      <c r="E767" s="25" t="s">
        <v>23357</v>
      </c>
      <c r="F767" s="26" t="s">
        <v>23358</v>
      </c>
      <c r="G767" s="27" t="s">
        <v>343</v>
      </c>
      <c r="H767" s="60" t="s">
        <v>23361</v>
      </c>
      <c r="I767" s="60" t="s">
        <v>23362</v>
      </c>
      <c r="J767" t="s">
        <v>37</v>
      </c>
      <c r="K767" t="s">
        <v>171</v>
      </c>
      <c r="M767" t="s">
        <v>172</v>
      </c>
      <c r="N767" s="1" t="str">
        <f>VLOOKUP($A767,Sheet1!$A$1:$T$2589,6,0)</f>
        <v>信息科技</v>
      </c>
    </row>
    <row r="768" spans="1:14" ht="15.75" customHeight="1">
      <c r="A768" s="30" t="s">
        <v>12934</v>
      </c>
      <c r="B768" s="1" t="s">
        <v>8825</v>
      </c>
      <c r="C768" s="1" t="s">
        <v>8825</v>
      </c>
      <c r="D768" s="63" t="s">
        <v>8825</v>
      </c>
      <c r="E768" s="25" t="s">
        <v>23357</v>
      </c>
      <c r="F768" s="26" t="s">
        <v>23360</v>
      </c>
      <c r="G768" s="27" t="s">
        <v>343</v>
      </c>
      <c r="H768" s="60" t="s">
        <v>23361</v>
      </c>
      <c r="I768" s="60" t="s">
        <v>23362</v>
      </c>
      <c r="J768" t="s">
        <v>37</v>
      </c>
      <c r="K768" t="s">
        <v>38</v>
      </c>
      <c r="M768" t="s">
        <v>39</v>
      </c>
      <c r="N768" s="1" t="str">
        <f>VLOOKUP($A768,Sheet1!$A$1:$T$2589,6,0)</f>
        <v>英语</v>
      </c>
    </row>
    <row r="769" spans="1:14" ht="15.75" customHeight="1">
      <c r="A769" s="30" t="s">
        <v>1823</v>
      </c>
      <c r="B769" s="1" t="s">
        <v>1829</v>
      </c>
      <c r="C769" s="1" t="s">
        <v>1829</v>
      </c>
      <c r="D769" s="63" t="s">
        <v>454</v>
      </c>
      <c r="E769" s="25" t="s">
        <v>23357</v>
      </c>
      <c r="F769" s="26" t="s">
        <v>23360</v>
      </c>
      <c r="G769" s="27" t="s">
        <v>343</v>
      </c>
      <c r="H769" s="60" t="s">
        <v>23361</v>
      </c>
      <c r="I769" s="60" t="s">
        <v>23362</v>
      </c>
      <c r="J769" t="s">
        <v>37</v>
      </c>
      <c r="K769" t="s">
        <v>38</v>
      </c>
      <c r="M769" t="s">
        <v>39</v>
      </c>
      <c r="N769" s="1" t="str">
        <f>VLOOKUP($A769,Sheet1!$A$1:$T$2589,6,0)</f>
        <v>未提及</v>
      </c>
    </row>
    <row r="770" spans="1:14" ht="15.75" customHeight="1">
      <c r="A770" s="33" t="s">
        <v>25156</v>
      </c>
      <c r="B770" s="1" t="s">
        <v>8840</v>
      </c>
      <c r="C770" s="1" t="s">
        <v>8840</v>
      </c>
      <c r="D770" s="63" t="s">
        <v>8840</v>
      </c>
      <c r="E770" s="25" t="s">
        <v>23357</v>
      </c>
      <c r="F770" s="26" t="s">
        <v>23369</v>
      </c>
      <c r="G770" s="27" t="s">
        <v>343</v>
      </c>
      <c r="H770" s="60" t="s">
        <v>23361</v>
      </c>
      <c r="I770" s="60" t="s">
        <v>23362</v>
      </c>
      <c r="J770" t="s">
        <v>37</v>
      </c>
      <c r="K770" t="s">
        <v>38</v>
      </c>
      <c r="M770" t="s">
        <v>39</v>
      </c>
      <c r="N770" s="1" t="e">
        <f>VLOOKUP($A770,Sheet1!$A$1:$T$2589,6,0)</f>
        <v>#N/A</v>
      </c>
    </row>
    <row r="771" spans="1:14" ht="15.75" customHeight="1">
      <c r="A771" s="30" t="s">
        <v>7600</v>
      </c>
      <c r="B771" s="1" t="s">
        <v>7607</v>
      </c>
      <c r="C771" s="1" t="s">
        <v>7607</v>
      </c>
      <c r="D771" s="63" t="s">
        <v>7607</v>
      </c>
      <c r="E771" s="25" t="s">
        <v>23357</v>
      </c>
      <c r="F771" s="26" t="s">
        <v>23366</v>
      </c>
      <c r="G771" s="27" t="s">
        <v>343</v>
      </c>
      <c r="H771" s="60" t="s">
        <v>23361</v>
      </c>
      <c r="I771" s="60" t="s">
        <v>23362</v>
      </c>
      <c r="J771" t="s">
        <v>37</v>
      </c>
      <c r="K771" t="s">
        <v>38</v>
      </c>
      <c r="M771" t="s">
        <v>39</v>
      </c>
      <c r="N771" s="1" t="str">
        <f>VLOOKUP($A771,Sheet1!$A$1:$T$2589,6,0)</f>
        <v>语文</v>
      </c>
    </row>
    <row r="772" spans="1:14" ht="15.75" customHeight="1">
      <c r="A772" s="30" t="s">
        <v>4105</v>
      </c>
      <c r="B772" s="1" t="s">
        <v>4121</v>
      </c>
      <c r="C772" s="1" t="s">
        <v>4121</v>
      </c>
      <c r="D772" s="63" t="s">
        <v>156</v>
      </c>
      <c r="E772" s="25" t="s">
        <v>23357</v>
      </c>
      <c r="F772" s="26" t="s">
        <v>23358</v>
      </c>
      <c r="G772" s="27" t="s">
        <v>135</v>
      </c>
      <c r="H772" s="60" t="s">
        <v>23361</v>
      </c>
      <c r="I772" s="60" t="s">
        <v>23362</v>
      </c>
      <c r="J772" t="s">
        <v>37</v>
      </c>
      <c r="K772" t="s">
        <v>38</v>
      </c>
      <c r="M772" t="s">
        <v>39</v>
      </c>
      <c r="N772" s="1" t="str">
        <f>VLOOKUP($A772,Sheet1!$A$1:$T$2589,6,0)</f>
        <v>语文</v>
      </c>
    </row>
    <row r="773" spans="1:14" ht="15.75" customHeight="1">
      <c r="A773" s="30" t="s">
        <v>2233</v>
      </c>
      <c r="B773" s="1" t="s">
        <v>2247</v>
      </c>
      <c r="C773" s="1" t="s">
        <v>2247</v>
      </c>
      <c r="D773" s="63" t="s">
        <v>156</v>
      </c>
      <c r="E773" s="25" t="s">
        <v>23357</v>
      </c>
      <c r="F773" s="26" t="s">
        <v>23360</v>
      </c>
      <c r="G773" s="27" t="s">
        <v>343</v>
      </c>
      <c r="H773" s="60" t="s">
        <v>23361</v>
      </c>
      <c r="I773" s="60" t="s">
        <v>23362</v>
      </c>
      <c r="J773" t="s">
        <v>37</v>
      </c>
      <c r="K773" t="s">
        <v>38</v>
      </c>
      <c r="M773" t="s">
        <v>39</v>
      </c>
      <c r="N773" s="1" t="str">
        <f>VLOOKUP($A773,Sheet1!$A$1:$T$2589,6,0)</f>
        <v>数学</v>
      </c>
    </row>
    <row r="774" spans="1:14" ht="15.75" customHeight="1">
      <c r="A774" s="30" t="s">
        <v>22819</v>
      </c>
      <c r="B774" s="1" t="s">
        <v>8867</v>
      </c>
      <c r="C774" s="1" t="s">
        <v>8867</v>
      </c>
      <c r="D774" s="63" t="s">
        <v>156</v>
      </c>
      <c r="E774" s="25" t="s">
        <v>23357</v>
      </c>
      <c r="F774" s="26" t="s">
        <v>23366</v>
      </c>
      <c r="G774" s="27" t="s">
        <v>343</v>
      </c>
      <c r="H774" s="60" t="s">
        <v>23361</v>
      </c>
      <c r="I774" s="60" t="s">
        <v>23362</v>
      </c>
      <c r="J774" t="s">
        <v>37</v>
      </c>
      <c r="K774" t="s">
        <v>38</v>
      </c>
      <c r="M774" t="s">
        <v>172</v>
      </c>
      <c r="N774" s="1" t="str">
        <f>VLOOKUP($A774,Sheet1!$A$1:$T$2589,6,0)</f>
        <v>语言</v>
      </c>
    </row>
    <row r="775" spans="1:14" ht="15.75" customHeight="1">
      <c r="A775" s="30" t="s">
        <v>15401</v>
      </c>
      <c r="B775" s="1" t="s">
        <v>8869</v>
      </c>
      <c r="C775" s="1" t="s">
        <v>8869</v>
      </c>
      <c r="D775" s="63" t="s">
        <v>156</v>
      </c>
      <c r="E775" s="25" t="s">
        <v>23357</v>
      </c>
      <c r="F775" s="26" t="s">
        <v>23358</v>
      </c>
      <c r="G775" s="27" t="s">
        <v>343</v>
      </c>
      <c r="H775" s="60" t="s">
        <v>23361</v>
      </c>
      <c r="I775" s="60" t="s">
        <v>23362</v>
      </c>
      <c r="J775" t="s">
        <v>37</v>
      </c>
      <c r="K775" t="s">
        <v>38</v>
      </c>
      <c r="M775" t="s">
        <v>172</v>
      </c>
      <c r="N775" s="1" t="str">
        <f>VLOOKUP($A775,Sheet1!$A$1:$T$2589,6,0)</f>
        <v>心理健康教育</v>
      </c>
    </row>
    <row r="776" spans="1:14" ht="15.75" customHeight="1">
      <c r="A776" s="33" t="s">
        <v>25124</v>
      </c>
      <c r="B776" s="1" t="s">
        <v>7571</v>
      </c>
      <c r="C776" s="1" t="s">
        <v>7571</v>
      </c>
      <c r="D776" s="63" t="s">
        <v>7571</v>
      </c>
      <c r="E776" s="25" t="s">
        <v>23357</v>
      </c>
      <c r="F776" s="26" t="s">
        <v>23366</v>
      </c>
      <c r="G776" s="27" t="s">
        <v>343</v>
      </c>
      <c r="H776" s="60" t="s">
        <v>23361</v>
      </c>
      <c r="I776" s="60" t="s">
        <v>23362</v>
      </c>
      <c r="J776" t="s">
        <v>37</v>
      </c>
      <c r="K776" t="s">
        <v>38</v>
      </c>
      <c r="M776" t="s">
        <v>172</v>
      </c>
      <c r="N776" s="1" t="e">
        <f>VLOOKUP($A776,Sheet1!$A$1:$T$2589,6,0)</f>
        <v>#N/A</v>
      </c>
    </row>
    <row r="777" spans="1:14" ht="15.75" customHeight="1">
      <c r="A777" s="30" t="s">
        <v>935</v>
      </c>
      <c r="B777" s="1" t="s">
        <v>941</v>
      </c>
      <c r="C777" s="1" t="s">
        <v>941</v>
      </c>
      <c r="D777" s="63" t="s">
        <v>8872</v>
      </c>
      <c r="E777" s="25" t="s">
        <v>23357</v>
      </c>
      <c r="F777" s="26" t="s">
        <v>23360</v>
      </c>
      <c r="G777" s="27" t="s">
        <v>343</v>
      </c>
      <c r="H777" s="60" t="s">
        <v>23361</v>
      </c>
      <c r="I777" s="60" t="s">
        <v>23362</v>
      </c>
      <c r="J777" t="s">
        <v>37</v>
      </c>
      <c r="K777" t="s">
        <v>38</v>
      </c>
      <c r="M777" t="s">
        <v>172</v>
      </c>
      <c r="N777" s="1" t="str">
        <f>VLOOKUP($A777,Sheet1!$A$1:$T$2589,6,0)</f>
        <v>综合素质</v>
      </c>
    </row>
    <row r="778" spans="1:14" ht="15.75" customHeight="1">
      <c r="A778" s="30" t="s">
        <v>689</v>
      </c>
      <c r="B778" s="1" t="s">
        <v>696</v>
      </c>
      <c r="C778" s="1" t="s">
        <v>696</v>
      </c>
      <c r="D778" s="63" t="s">
        <v>696</v>
      </c>
      <c r="E778" s="25" t="s">
        <v>23357</v>
      </c>
      <c r="F778" s="26" t="s">
        <v>23360</v>
      </c>
      <c r="G778" s="27" t="s">
        <v>343</v>
      </c>
      <c r="H778" s="60" t="s">
        <v>23361</v>
      </c>
      <c r="I778" s="60" t="s">
        <v>23362</v>
      </c>
      <c r="J778" t="s">
        <v>37</v>
      </c>
      <c r="K778" t="s">
        <v>38</v>
      </c>
      <c r="M778" t="s">
        <v>39</v>
      </c>
      <c r="N778" s="1" t="str">
        <f>VLOOKUP($A778,Sheet1!$A$1:$T$2589,6,0)</f>
        <v>体育</v>
      </c>
    </row>
    <row r="779" spans="1:14" ht="15.75" customHeight="1">
      <c r="A779" s="30" t="s">
        <v>13428</v>
      </c>
      <c r="B779" s="1" t="s">
        <v>8888</v>
      </c>
      <c r="C779" s="1" t="s">
        <v>8888</v>
      </c>
      <c r="D779" s="63" t="s">
        <v>8888</v>
      </c>
      <c r="E779" s="25" t="s">
        <v>23357</v>
      </c>
      <c r="F779" s="26" t="s">
        <v>23358</v>
      </c>
      <c r="G779" s="27" t="s">
        <v>343</v>
      </c>
      <c r="H779" s="60" t="s">
        <v>23361</v>
      </c>
      <c r="I779" s="60" t="s">
        <v>23362</v>
      </c>
      <c r="J779" t="s">
        <v>37</v>
      </c>
      <c r="K779" t="s">
        <v>38</v>
      </c>
      <c r="M779" t="s">
        <v>39</v>
      </c>
      <c r="N779" s="1" t="str">
        <f>VLOOKUP($A779,Sheet1!$A$1:$T$2589,6,0)</f>
        <v>数学</v>
      </c>
    </row>
    <row r="780" spans="1:14" ht="15.75" customHeight="1">
      <c r="A780" s="30" t="s">
        <v>22883</v>
      </c>
      <c r="B780" s="1" t="s">
        <v>8891</v>
      </c>
      <c r="C780" s="1" t="s">
        <v>8891</v>
      </c>
      <c r="D780" s="63" t="s">
        <v>8891</v>
      </c>
      <c r="E780" s="25" t="s">
        <v>23357</v>
      </c>
      <c r="F780" s="26" t="s">
        <v>23360</v>
      </c>
      <c r="G780" s="27" t="s">
        <v>135</v>
      </c>
      <c r="H780" s="60" t="s">
        <v>23361</v>
      </c>
      <c r="I780" s="60" t="s">
        <v>23362</v>
      </c>
      <c r="J780" t="s">
        <v>37</v>
      </c>
      <c r="K780" t="s">
        <v>38</v>
      </c>
      <c r="M780" t="s">
        <v>39</v>
      </c>
      <c r="N780" s="1" t="str">
        <f>VLOOKUP($A780,Sheet1!$A$1:$T$2589,6,0)</f>
        <v>科技教育</v>
      </c>
    </row>
    <row r="781" spans="1:14" ht="15.75" customHeight="1">
      <c r="A781" s="30" t="s">
        <v>18502</v>
      </c>
      <c r="B781" s="1" t="s">
        <v>8893</v>
      </c>
      <c r="C781" s="1" t="s">
        <v>8893</v>
      </c>
      <c r="D781" s="63" t="s">
        <v>8893</v>
      </c>
      <c r="E781" s="25" t="s">
        <v>23357</v>
      </c>
      <c r="F781" s="26" t="s">
        <v>23369</v>
      </c>
      <c r="G781" s="27" t="s">
        <v>343</v>
      </c>
      <c r="H781" s="60" t="s">
        <v>23361</v>
      </c>
      <c r="I781" s="60" t="s">
        <v>23362</v>
      </c>
      <c r="J781" t="s">
        <v>37</v>
      </c>
      <c r="K781" t="s">
        <v>38</v>
      </c>
      <c r="M781" t="s">
        <v>39</v>
      </c>
      <c r="N781" s="1" t="str">
        <f>VLOOKUP($A781,Sheet1!$A$1:$T$2589,6,0)</f>
        <v>未提及</v>
      </c>
    </row>
    <row r="782" spans="1:14" ht="15.75" customHeight="1">
      <c r="A782" s="30" t="s">
        <v>18164</v>
      </c>
      <c r="B782" s="1" t="s">
        <v>8895</v>
      </c>
      <c r="C782" s="1" t="s">
        <v>8895</v>
      </c>
      <c r="D782" s="63" t="s">
        <v>8895</v>
      </c>
      <c r="E782" s="25" t="s">
        <v>23357</v>
      </c>
      <c r="F782" s="26" t="s">
        <v>23360</v>
      </c>
      <c r="G782" s="27" t="s">
        <v>6552</v>
      </c>
      <c r="H782" s="60" t="s">
        <v>23361</v>
      </c>
      <c r="I782" s="60" t="s">
        <v>23362</v>
      </c>
      <c r="J782" t="s">
        <v>37</v>
      </c>
      <c r="K782" t="s">
        <v>38</v>
      </c>
      <c r="M782" t="s">
        <v>39</v>
      </c>
      <c r="N782" s="1" t="str">
        <f>VLOOKUP($A782,Sheet1!$A$1:$T$2589,6,0)</f>
        <v>语文</v>
      </c>
    </row>
    <row r="783" spans="1:14" ht="15.75" customHeight="1">
      <c r="A783" s="30" t="s">
        <v>22471</v>
      </c>
      <c r="B783" s="1" t="s">
        <v>8898</v>
      </c>
      <c r="C783" s="1" t="s">
        <v>8898</v>
      </c>
      <c r="D783" s="63" t="s">
        <v>8898</v>
      </c>
      <c r="E783" s="25" t="s">
        <v>23357</v>
      </c>
      <c r="F783" s="26" t="s">
        <v>23360</v>
      </c>
      <c r="G783" s="27" t="s">
        <v>343</v>
      </c>
      <c r="H783" s="60" t="s">
        <v>23361</v>
      </c>
      <c r="I783" s="60" t="s">
        <v>23362</v>
      </c>
      <c r="J783" t="s">
        <v>37</v>
      </c>
      <c r="K783" t="s">
        <v>38</v>
      </c>
      <c r="M783" t="s">
        <v>39</v>
      </c>
      <c r="N783" s="1" t="str">
        <f>VLOOKUP($A783,Sheet1!$A$1:$T$2589,6,0)</f>
        <v>美术</v>
      </c>
    </row>
    <row r="784" spans="1:14" ht="15.75" customHeight="1">
      <c r="A784" s="30" t="s">
        <v>19387</v>
      </c>
      <c r="B784" s="1" t="s">
        <v>8912</v>
      </c>
      <c r="C784" s="1" t="s">
        <v>8912</v>
      </c>
      <c r="D784" s="63" t="s">
        <v>8912</v>
      </c>
      <c r="E784" s="25" t="s">
        <v>23357</v>
      </c>
      <c r="F784" s="26" t="s">
        <v>23366</v>
      </c>
      <c r="G784" s="27" t="s">
        <v>6552</v>
      </c>
      <c r="H784" s="60" t="s">
        <v>23361</v>
      </c>
      <c r="I784" s="60" t="s">
        <v>23362</v>
      </c>
      <c r="J784" t="s">
        <v>37</v>
      </c>
      <c r="K784" t="s">
        <v>38</v>
      </c>
      <c r="M784" t="s">
        <v>39</v>
      </c>
      <c r="N784" s="1" t="str">
        <f>VLOOKUP($A784,Sheet1!$A$1:$T$2589,6,0)</f>
        <v>数学</v>
      </c>
    </row>
    <row r="785" spans="1:14" ht="15.75" customHeight="1">
      <c r="A785" s="33" t="s">
        <v>25157</v>
      </c>
      <c r="B785" s="1" t="s">
        <v>8926</v>
      </c>
      <c r="C785" s="1" t="s">
        <v>8926</v>
      </c>
      <c r="D785" s="63" t="s">
        <v>8926</v>
      </c>
      <c r="E785" s="25" t="s">
        <v>23357</v>
      </c>
      <c r="F785" s="26" t="s">
        <v>23375</v>
      </c>
      <c r="G785" s="27" t="s">
        <v>343</v>
      </c>
      <c r="H785" s="60" t="s">
        <v>2678</v>
      </c>
      <c r="I785" s="60" t="s">
        <v>23362</v>
      </c>
      <c r="J785" t="s">
        <v>37</v>
      </c>
      <c r="K785" t="s">
        <v>38</v>
      </c>
      <c r="M785" t="s">
        <v>39</v>
      </c>
      <c r="N785" s="1" t="e">
        <f>VLOOKUP($A785,Sheet1!$A$1:$T$2589,6,0)</f>
        <v>#N/A</v>
      </c>
    </row>
    <row r="786" spans="1:14" ht="15.75" customHeight="1">
      <c r="A786" s="30" t="s">
        <v>21672</v>
      </c>
      <c r="B786" s="1" t="s">
        <v>8929</v>
      </c>
      <c r="C786" s="1" t="s">
        <v>8929</v>
      </c>
      <c r="D786" s="63" t="s">
        <v>8929</v>
      </c>
      <c r="E786" s="25" t="s">
        <v>23357</v>
      </c>
      <c r="F786" s="26" t="s">
        <v>23360</v>
      </c>
      <c r="G786" s="27" t="s">
        <v>343</v>
      </c>
      <c r="H786" s="60" t="s">
        <v>23361</v>
      </c>
      <c r="I786" s="60" t="s">
        <v>23362</v>
      </c>
      <c r="J786" t="s">
        <v>37</v>
      </c>
      <c r="K786" t="s">
        <v>38</v>
      </c>
      <c r="M786" t="s">
        <v>39</v>
      </c>
      <c r="N786" s="1" t="str">
        <f>VLOOKUP($A786,Sheet1!$A$1:$T$2589,6,0)</f>
        <v>综合</v>
      </c>
    </row>
    <row r="787" spans="1:14" ht="15.75" customHeight="1">
      <c r="A787" s="30" t="s">
        <v>9000</v>
      </c>
      <c r="B787" s="1" t="s">
        <v>8932</v>
      </c>
      <c r="C787" s="1" t="s">
        <v>8932</v>
      </c>
      <c r="D787" s="63" t="s">
        <v>8932</v>
      </c>
      <c r="E787" s="25" t="s">
        <v>23357</v>
      </c>
      <c r="F787" s="26" t="s">
        <v>23360</v>
      </c>
      <c r="G787" s="27" t="s">
        <v>23371</v>
      </c>
      <c r="H787" s="60" t="s">
        <v>23361</v>
      </c>
      <c r="I787" s="60" t="s">
        <v>23362</v>
      </c>
      <c r="J787" t="s">
        <v>37</v>
      </c>
      <c r="K787" t="s">
        <v>38</v>
      </c>
      <c r="M787" t="s">
        <v>39</v>
      </c>
      <c r="N787" s="1" t="str">
        <f>VLOOKUP($A787,Sheet1!$A$1:$T$2589,6,0)</f>
        <v>信息科技</v>
      </c>
    </row>
    <row r="788" spans="1:14" ht="15.75" customHeight="1">
      <c r="A788" s="30" t="s">
        <v>1270</v>
      </c>
      <c r="B788" s="1" t="s">
        <v>1286</v>
      </c>
      <c r="C788" s="1" t="s">
        <v>1286</v>
      </c>
      <c r="D788" s="63" t="s">
        <v>1286</v>
      </c>
      <c r="E788" s="25" t="s">
        <v>23357</v>
      </c>
      <c r="F788" s="26" t="s">
        <v>23358</v>
      </c>
      <c r="G788" s="27" t="s">
        <v>343</v>
      </c>
      <c r="H788" s="60" t="s">
        <v>23361</v>
      </c>
      <c r="I788" s="60" t="s">
        <v>23362</v>
      </c>
      <c r="J788" t="s">
        <v>37</v>
      </c>
      <c r="K788" t="s">
        <v>38</v>
      </c>
      <c r="M788" t="s">
        <v>39</v>
      </c>
      <c r="N788" s="1" t="str">
        <f>VLOOKUP($A788,Sheet1!$A$1:$T$2589,6,0)</f>
        <v>英语</v>
      </c>
    </row>
    <row r="789" spans="1:14" ht="15.75" customHeight="1">
      <c r="A789" s="30" t="s">
        <v>19805</v>
      </c>
      <c r="B789" s="1" t="s">
        <v>8946</v>
      </c>
      <c r="C789" s="1" t="s">
        <v>8946</v>
      </c>
      <c r="D789" s="63" t="s">
        <v>8946</v>
      </c>
      <c r="E789" s="25" t="s">
        <v>23357</v>
      </c>
      <c r="F789" s="26" t="s">
        <v>23360</v>
      </c>
      <c r="G789" s="27" t="s">
        <v>135</v>
      </c>
      <c r="H789" s="60" t="s">
        <v>23361</v>
      </c>
      <c r="I789" s="60" t="s">
        <v>23362</v>
      </c>
      <c r="J789" t="s">
        <v>37</v>
      </c>
      <c r="K789" t="s">
        <v>38</v>
      </c>
      <c r="M789" t="s">
        <v>39</v>
      </c>
      <c r="N789" s="1" t="str">
        <f>VLOOKUP($A789,Sheet1!$A$1:$T$2589,6,0)</f>
        <v>语文</v>
      </c>
    </row>
    <row r="790" spans="1:14" ht="15.75" customHeight="1">
      <c r="A790" s="30" t="s">
        <v>14138</v>
      </c>
      <c r="B790" s="1" t="s">
        <v>8961</v>
      </c>
      <c r="C790" s="1" t="s">
        <v>8961</v>
      </c>
      <c r="D790" s="63" t="s">
        <v>8961</v>
      </c>
      <c r="E790" s="25" t="s">
        <v>23357</v>
      </c>
      <c r="F790" s="26" t="s">
        <v>23358</v>
      </c>
      <c r="G790" s="27" t="s">
        <v>23371</v>
      </c>
      <c r="H790" s="60" t="s">
        <v>23361</v>
      </c>
      <c r="I790" s="60" t="s">
        <v>23362</v>
      </c>
      <c r="J790" t="s">
        <v>37</v>
      </c>
      <c r="K790" t="s">
        <v>38</v>
      </c>
      <c r="M790" t="s">
        <v>39</v>
      </c>
      <c r="N790" s="1" t="str">
        <f>VLOOKUP($A790,Sheet1!$A$1:$T$2589,6,0)</f>
        <v>综合</v>
      </c>
    </row>
    <row r="791" spans="1:14" ht="15.75" customHeight="1">
      <c r="A791" s="30" t="s">
        <v>9631</v>
      </c>
      <c r="B791" s="1" t="s">
        <v>8964</v>
      </c>
      <c r="C791" s="1" t="s">
        <v>8964</v>
      </c>
      <c r="D791" s="63" t="s">
        <v>8964</v>
      </c>
      <c r="E791" s="25" t="s">
        <v>23357</v>
      </c>
      <c r="F791" s="26" t="s">
        <v>23369</v>
      </c>
      <c r="G791" s="27" t="s">
        <v>343</v>
      </c>
      <c r="H791" s="60" t="s">
        <v>23361</v>
      </c>
      <c r="I791" s="60" t="s">
        <v>23362</v>
      </c>
      <c r="J791" t="s">
        <v>37</v>
      </c>
      <c r="K791" t="s">
        <v>38</v>
      </c>
      <c r="M791" t="s">
        <v>39</v>
      </c>
      <c r="N791" s="1" t="str">
        <f>VLOOKUP($A791,Sheet1!$A$1:$T$2589,6,0)</f>
        <v>科学</v>
      </c>
    </row>
    <row r="792" spans="1:14" ht="15.75" customHeight="1">
      <c r="A792" s="30" t="s">
        <v>18142</v>
      </c>
      <c r="B792" s="1" t="s">
        <v>8977</v>
      </c>
      <c r="C792" s="1" t="s">
        <v>8977</v>
      </c>
      <c r="D792" s="63" t="s">
        <v>8977</v>
      </c>
      <c r="E792" s="25" t="s">
        <v>23357</v>
      </c>
      <c r="F792" s="26" t="s">
        <v>23366</v>
      </c>
      <c r="G792" s="27" t="s">
        <v>343</v>
      </c>
      <c r="H792" s="60" t="s">
        <v>23361</v>
      </c>
      <c r="I792" s="60" t="s">
        <v>23362</v>
      </c>
      <c r="J792" t="s">
        <v>156</v>
      </c>
      <c r="K792" t="s">
        <v>156</v>
      </c>
      <c r="M792" t="s">
        <v>156</v>
      </c>
      <c r="N792" s="1" t="str">
        <f>VLOOKUP($A792,Sheet1!$A$1:$T$2589,6,0)</f>
        <v>数学</v>
      </c>
    </row>
    <row r="793" spans="1:14" ht="15.75" customHeight="1">
      <c r="A793" s="30" t="s">
        <v>18551</v>
      </c>
      <c r="B793" s="1" t="s">
        <v>8980</v>
      </c>
      <c r="C793" s="1" t="s">
        <v>8980</v>
      </c>
      <c r="D793" s="63" t="s">
        <v>8980</v>
      </c>
      <c r="E793" s="25" t="s">
        <v>23357</v>
      </c>
      <c r="F793" s="26" t="s">
        <v>23366</v>
      </c>
      <c r="G793" s="27" t="s">
        <v>343</v>
      </c>
      <c r="H793" s="60" t="s">
        <v>23361</v>
      </c>
      <c r="I793" s="60" t="s">
        <v>23362</v>
      </c>
      <c r="J793" t="s">
        <v>37</v>
      </c>
      <c r="K793" t="s">
        <v>38</v>
      </c>
      <c r="M793" t="s">
        <v>172</v>
      </c>
      <c r="N793" s="1" t="str">
        <f>VLOOKUP($A793,Sheet1!$A$1:$T$2589,6,0)</f>
        <v>数学</v>
      </c>
    </row>
    <row r="794" spans="1:14" ht="15.75" customHeight="1">
      <c r="A794" s="30" t="s">
        <v>6356</v>
      </c>
      <c r="B794" s="1" t="s">
        <v>6375</v>
      </c>
      <c r="C794" s="1" t="s">
        <v>6375</v>
      </c>
      <c r="D794" s="63" t="s">
        <v>6375</v>
      </c>
      <c r="E794" s="25" t="s">
        <v>23357</v>
      </c>
      <c r="F794" s="26" t="s">
        <v>23366</v>
      </c>
      <c r="G794" s="27" t="s">
        <v>343</v>
      </c>
      <c r="H794" s="60" t="s">
        <v>2678</v>
      </c>
      <c r="I794" s="60" t="s">
        <v>23362</v>
      </c>
      <c r="J794" t="s">
        <v>37</v>
      </c>
      <c r="K794" t="s">
        <v>38</v>
      </c>
      <c r="M794" t="s">
        <v>172</v>
      </c>
      <c r="N794" s="1" t="str">
        <f>VLOOKUP($A794,Sheet1!$A$1:$T$2589,6,0)</f>
        <v>劳动</v>
      </c>
    </row>
    <row r="795" spans="1:14" ht="15.75" customHeight="1">
      <c r="A795" s="30" t="s">
        <v>15401</v>
      </c>
      <c r="B795" s="1" t="s">
        <v>8992</v>
      </c>
      <c r="C795" s="1" t="s">
        <v>8992</v>
      </c>
      <c r="D795" s="63" t="s">
        <v>8993</v>
      </c>
      <c r="E795" s="25" t="s">
        <v>23357</v>
      </c>
      <c r="F795" s="26" t="s">
        <v>23360</v>
      </c>
      <c r="G795" s="27" t="s">
        <v>343</v>
      </c>
      <c r="H795" s="60" t="s">
        <v>23361</v>
      </c>
      <c r="I795" s="60" t="s">
        <v>23362</v>
      </c>
      <c r="J795" t="s">
        <v>37</v>
      </c>
      <c r="K795" t="s">
        <v>38</v>
      </c>
      <c r="M795" t="s">
        <v>172</v>
      </c>
      <c r="N795" s="1" t="str">
        <f>VLOOKUP($A795,Sheet1!$A$1:$T$2589,6,0)</f>
        <v>心理健康教育</v>
      </c>
    </row>
    <row r="796" spans="1:14" ht="15.75" customHeight="1">
      <c r="A796" s="30" t="s">
        <v>9762</v>
      </c>
      <c r="B796" s="1" t="s">
        <v>8995</v>
      </c>
      <c r="C796" s="1" t="s">
        <v>8995</v>
      </c>
      <c r="D796" s="63" t="s">
        <v>8995</v>
      </c>
      <c r="E796" s="25" t="s">
        <v>23357</v>
      </c>
      <c r="F796" s="26" t="s">
        <v>23369</v>
      </c>
      <c r="G796" s="27" t="s">
        <v>135</v>
      </c>
      <c r="H796" s="60" t="s">
        <v>23361</v>
      </c>
      <c r="I796" s="60" t="s">
        <v>23362</v>
      </c>
      <c r="J796" t="s">
        <v>37</v>
      </c>
      <c r="K796" t="s">
        <v>38</v>
      </c>
      <c r="M796" t="s">
        <v>39</v>
      </c>
      <c r="N796" s="1" t="str">
        <f>VLOOKUP($A796,Sheet1!$A$1:$T$2589,6,0)</f>
        <v>未提及</v>
      </c>
    </row>
    <row r="797" spans="1:14" ht="15.75" customHeight="1">
      <c r="A797" s="30" t="s">
        <v>5072</v>
      </c>
      <c r="B797" s="1" t="s">
        <v>5086</v>
      </c>
      <c r="C797" s="1" t="s">
        <v>5086</v>
      </c>
      <c r="D797" s="63" t="s">
        <v>454</v>
      </c>
      <c r="E797" s="25" t="s">
        <v>23357</v>
      </c>
      <c r="F797" s="26" t="s">
        <v>23366</v>
      </c>
      <c r="G797" s="27" t="s">
        <v>343</v>
      </c>
      <c r="H797" s="60" t="s">
        <v>23361</v>
      </c>
      <c r="I797" s="60" t="s">
        <v>23362</v>
      </c>
      <c r="J797" t="s">
        <v>37</v>
      </c>
      <c r="K797" t="s">
        <v>38</v>
      </c>
      <c r="M797" t="s">
        <v>39</v>
      </c>
      <c r="N797" s="1" t="str">
        <f>VLOOKUP($A797,Sheet1!$A$1:$T$2589,6,0)</f>
        <v>科学</v>
      </c>
    </row>
    <row r="798" spans="1:14" ht="15.75" customHeight="1">
      <c r="A798" s="30" t="s">
        <v>16069</v>
      </c>
      <c r="B798" s="1" t="s">
        <v>16072</v>
      </c>
      <c r="C798" s="13" t="s">
        <v>8999</v>
      </c>
      <c r="D798" s="63" t="s">
        <v>8999</v>
      </c>
      <c r="E798" s="25" t="s">
        <v>23357</v>
      </c>
      <c r="F798" s="26" t="s">
        <v>23360</v>
      </c>
      <c r="G798" s="27" t="s">
        <v>23371</v>
      </c>
      <c r="H798" s="60" t="s">
        <v>23361</v>
      </c>
      <c r="I798" s="60" t="s">
        <v>23362</v>
      </c>
      <c r="J798" t="s">
        <v>37</v>
      </c>
      <c r="K798" t="s">
        <v>3559</v>
      </c>
      <c r="M798" t="s">
        <v>69</v>
      </c>
      <c r="N798" s="1" t="str">
        <f>VLOOKUP($A798,Sheet1!$A$1:$T$2589,6,0)</f>
        <v>美术</v>
      </c>
    </row>
    <row r="799" spans="1:14" ht="15.75" customHeight="1">
      <c r="A799" s="30" t="s">
        <v>3470</v>
      </c>
      <c r="B799" s="1" t="s">
        <v>3476</v>
      </c>
      <c r="C799" s="13" t="s">
        <v>8999</v>
      </c>
      <c r="D799" s="63" t="s">
        <v>8999</v>
      </c>
      <c r="E799" s="25" t="s">
        <v>23357</v>
      </c>
      <c r="F799" s="26" t="s">
        <v>23360</v>
      </c>
      <c r="G799" s="27" t="s">
        <v>23371</v>
      </c>
      <c r="H799" s="60" t="s">
        <v>23361</v>
      </c>
      <c r="I799" s="60" t="s">
        <v>23362</v>
      </c>
      <c r="J799" t="s">
        <v>37</v>
      </c>
      <c r="K799" t="s">
        <v>3559</v>
      </c>
      <c r="M799" t="s">
        <v>69</v>
      </c>
      <c r="N799" s="1" t="str">
        <f>VLOOKUP($A799,Sheet1!$A$1:$T$2589,6,0)</f>
        <v>美术</v>
      </c>
    </row>
    <row r="800" spans="1:14" ht="15.75" customHeight="1">
      <c r="A800" s="30" t="s">
        <v>8490</v>
      </c>
      <c r="B800" s="1" t="s">
        <v>8499</v>
      </c>
      <c r="C800" s="1" t="s">
        <v>8499</v>
      </c>
      <c r="D800" s="63" t="s">
        <v>9023</v>
      </c>
      <c r="E800" s="25" t="s">
        <v>23357</v>
      </c>
      <c r="F800" s="26" t="s">
        <v>23360</v>
      </c>
      <c r="G800" s="27" t="s">
        <v>343</v>
      </c>
      <c r="H800" s="60" t="s">
        <v>23361</v>
      </c>
      <c r="I800" s="60" t="s">
        <v>23362</v>
      </c>
      <c r="J800" t="s">
        <v>37</v>
      </c>
      <c r="K800" t="s">
        <v>3559</v>
      </c>
      <c r="M800" t="s">
        <v>69</v>
      </c>
      <c r="N800" s="1" t="str">
        <f>VLOOKUP($A800,Sheet1!$A$1:$T$2589,6,0)</f>
        <v>历史</v>
      </c>
    </row>
    <row r="801" spans="1:14" ht="15.75" customHeight="1">
      <c r="A801" s="30" t="s">
        <v>3590</v>
      </c>
      <c r="B801" s="1" t="s">
        <v>3602</v>
      </c>
      <c r="C801" s="13" t="s">
        <v>8499</v>
      </c>
      <c r="D801" s="63" t="s">
        <v>9023</v>
      </c>
      <c r="E801" s="25" t="s">
        <v>23357</v>
      </c>
      <c r="F801" s="26" t="s">
        <v>23360</v>
      </c>
      <c r="G801" s="27" t="s">
        <v>23371</v>
      </c>
      <c r="H801" s="60" t="s">
        <v>23361</v>
      </c>
      <c r="I801" s="60" t="s">
        <v>23362</v>
      </c>
      <c r="J801" t="s">
        <v>37</v>
      </c>
      <c r="K801" t="s">
        <v>38</v>
      </c>
      <c r="M801" t="s">
        <v>39</v>
      </c>
      <c r="N801" s="1" t="str">
        <f>VLOOKUP($A801,Sheet1!$A$1:$T$2589,6,0)</f>
        <v>美术</v>
      </c>
    </row>
    <row r="802" spans="1:14" ht="15.75" customHeight="1">
      <c r="A802" s="30" t="s">
        <v>15171</v>
      </c>
      <c r="B802" s="1" t="s">
        <v>9054</v>
      </c>
      <c r="C802" s="1" t="s">
        <v>9054</v>
      </c>
      <c r="D802" s="63" t="s">
        <v>9055</v>
      </c>
      <c r="E802" s="25" t="s">
        <v>23357</v>
      </c>
      <c r="F802" s="26" t="s">
        <v>23366</v>
      </c>
      <c r="G802" s="27" t="s">
        <v>343</v>
      </c>
      <c r="H802" s="60" t="s">
        <v>23361</v>
      </c>
      <c r="I802" s="60" t="s">
        <v>23362</v>
      </c>
      <c r="J802" t="s">
        <v>37</v>
      </c>
      <c r="K802" t="s">
        <v>38</v>
      </c>
      <c r="M802" t="s">
        <v>39</v>
      </c>
      <c r="N802" s="1" t="str">
        <f>VLOOKUP($A802,Sheet1!$A$1:$T$2589,6,0)</f>
        <v>英语</v>
      </c>
    </row>
    <row r="803" spans="1:14" ht="15.75" customHeight="1">
      <c r="A803" s="30" t="s">
        <v>8682</v>
      </c>
      <c r="B803" s="1" t="s">
        <v>8695</v>
      </c>
      <c r="C803" s="1" t="s">
        <v>8695</v>
      </c>
      <c r="D803" s="63" t="s">
        <v>8695</v>
      </c>
      <c r="E803" s="25" t="s">
        <v>23357</v>
      </c>
      <c r="F803" s="26" t="s">
        <v>23366</v>
      </c>
      <c r="G803" s="27" t="s">
        <v>343</v>
      </c>
      <c r="H803" s="60" t="s">
        <v>23361</v>
      </c>
      <c r="I803" s="60" t="s">
        <v>23362</v>
      </c>
      <c r="J803" t="s">
        <v>37</v>
      </c>
      <c r="K803" t="s">
        <v>38</v>
      </c>
      <c r="M803" t="s">
        <v>39</v>
      </c>
      <c r="N803" s="1" t="str">
        <f>VLOOKUP($A803,Sheet1!$A$1:$T$2589,6,0)</f>
        <v>信息技术</v>
      </c>
    </row>
    <row r="804" spans="1:14" ht="15.75" customHeight="1">
      <c r="A804" s="30" t="s">
        <v>8682</v>
      </c>
      <c r="B804" s="1" t="s">
        <v>8689</v>
      </c>
      <c r="C804" s="1" t="s">
        <v>8689</v>
      </c>
      <c r="D804" s="63" t="s">
        <v>8689</v>
      </c>
      <c r="E804" s="25" t="s">
        <v>23357</v>
      </c>
      <c r="F804" s="26" t="s">
        <v>23358</v>
      </c>
      <c r="G804" s="27" t="s">
        <v>343</v>
      </c>
      <c r="H804" s="60" t="s">
        <v>23361</v>
      </c>
      <c r="I804" s="60" t="s">
        <v>23362</v>
      </c>
      <c r="J804" t="s">
        <v>37</v>
      </c>
      <c r="K804" t="s">
        <v>38</v>
      </c>
      <c r="M804" t="s">
        <v>39</v>
      </c>
      <c r="N804" s="1" t="str">
        <f>VLOOKUP($A804,Sheet1!$A$1:$T$2589,6,0)</f>
        <v>信息技术</v>
      </c>
    </row>
    <row r="805" spans="1:14" ht="15.75" customHeight="1">
      <c r="A805" s="30" t="s">
        <v>13942</v>
      </c>
      <c r="B805" s="1" t="s">
        <v>9069</v>
      </c>
      <c r="C805" s="1" t="s">
        <v>9069</v>
      </c>
      <c r="D805" s="63" t="s">
        <v>9069</v>
      </c>
      <c r="E805" s="25" t="s">
        <v>23357</v>
      </c>
      <c r="F805" s="26" t="s">
        <v>23360</v>
      </c>
      <c r="G805" s="27" t="s">
        <v>343</v>
      </c>
      <c r="H805" s="60" t="s">
        <v>23361</v>
      </c>
      <c r="I805" s="60" t="s">
        <v>23362</v>
      </c>
      <c r="J805" t="s">
        <v>37</v>
      </c>
      <c r="K805" t="s">
        <v>38</v>
      </c>
      <c r="M805" t="s">
        <v>172</v>
      </c>
      <c r="N805" s="1" t="str">
        <f>VLOOKUP($A805,Sheet1!$A$1:$T$2589,6,0)</f>
        <v>未提及</v>
      </c>
    </row>
    <row r="806" spans="1:14" ht="15.75" customHeight="1">
      <c r="A806" s="30" t="s">
        <v>22088</v>
      </c>
      <c r="B806" s="1" t="s">
        <v>9081</v>
      </c>
      <c r="C806" s="1" t="s">
        <v>9081</v>
      </c>
      <c r="D806" s="63" t="s">
        <v>9081</v>
      </c>
      <c r="E806" s="25" t="s">
        <v>23357</v>
      </c>
      <c r="F806" s="26" t="s">
        <v>23360</v>
      </c>
      <c r="G806" s="27" t="s">
        <v>23371</v>
      </c>
      <c r="H806" s="60" t="s">
        <v>23361</v>
      </c>
      <c r="I806" s="60" t="s">
        <v>23362</v>
      </c>
      <c r="J806" t="s">
        <v>37</v>
      </c>
      <c r="K806" t="s">
        <v>38</v>
      </c>
      <c r="M806" t="s">
        <v>172</v>
      </c>
      <c r="N806" s="1" t="str">
        <f>VLOOKUP($A806,Sheet1!$A$1:$T$2589,6,0)</f>
        <v>德育</v>
      </c>
    </row>
    <row r="807" spans="1:14" ht="15.75" customHeight="1">
      <c r="A807" s="30" t="s">
        <v>13086</v>
      </c>
      <c r="B807" s="1" t="s">
        <v>9084</v>
      </c>
      <c r="C807" s="1" t="s">
        <v>9084</v>
      </c>
      <c r="D807" s="63" t="s">
        <v>9084</v>
      </c>
      <c r="E807" s="25" t="s">
        <v>23357</v>
      </c>
      <c r="F807" s="26" t="s">
        <v>23360</v>
      </c>
      <c r="G807" s="27" t="s">
        <v>343</v>
      </c>
      <c r="H807" s="60" t="s">
        <v>2678</v>
      </c>
      <c r="I807" s="60" t="s">
        <v>23362</v>
      </c>
      <c r="J807" t="s">
        <v>37</v>
      </c>
      <c r="K807" t="s">
        <v>38</v>
      </c>
      <c r="M807" t="s">
        <v>172</v>
      </c>
      <c r="N807" s="1" t="str">
        <f>VLOOKUP($A807,Sheet1!$A$1:$T$2589,6,0)</f>
        <v>地理</v>
      </c>
    </row>
    <row r="808" spans="1:14" ht="15.75" customHeight="1">
      <c r="A808" s="30" t="s">
        <v>17852</v>
      </c>
      <c r="B808" s="1" t="s">
        <v>9099</v>
      </c>
      <c r="C808" s="1" t="s">
        <v>9099</v>
      </c>
      <c r="D808" s="63" t="s">
        <v>9099</v>
      </c>
      <c r="E808" s="25" t="s">
        <v>23357</v>
      </c>
      <c r="F808" s="26" t="s">
        <v>23366</v>
      </c>
      <c r="G808" s="27" t="s">
        <v>23371</v>
      </c>
      <c r="H808" s="60" t="s">
        <v>23361</v>
      </c>
      <c r="I808" s="60" t="s">
        <v>23362</v>
      </c>
      <c r="J808" t="s">
        <v>37</v>
      </c>
      <c r="K808" t="s">
        <v>38</v>
      </c>
      <c r="M808" t="s">
        <v>39</v>
      </c>
      <c r="N808" s="1" t="str">
        <f>VLOOKUP($A808,Sheet1!$A$1:$T$2589,6,0)</f>
        <v>地理</v>
      </c>
    </row>
    <row r="809" spans="1:14" ht="15.75" customHeight="1">
      <c r="A809" s="30" t="s">
        <v>22999</v>
      </c>
      <c r="B809" s="1" t="s">
        <v>9112</v>
      </c>
      <c r="C809" s="1" t="s">
        <v>9112</v>
      </c>
      <c r="D809" s="63" t="s">
        <v>9112</v>
      </c>
      <c r="E809" s="67" t="s">
        <v>23357</v>
      </c>
      <c r="F809" s="26" t="s">
        <v>23360</v>
      </c>
      <c r="G809" s="27" t="s">
        <v>343</v>
      </c>
      <c r="H809" s="60" t="s">
        <v>23361</v>
      </c>
      <c r="I809" s="60" t="s">
        <v>23362</v>
      </c>
      <c r="J809" t="s">
        <v>37</v>
      </c>
      <c r="K809" t="s">
        <v>38</v>
      </c>
      <c r="M809" t="s">
        <v>39</v>
      </c>
      <c r="N809" s="1" t="str">
        <f>VLOOKUP($A809,Sheet1!$A$1:$T$2589,6,0)</f>
        <v>语言</v>
      </c>
    </row>
    <row r="810" spans="1:14" ht="15.75" customHeight="1">
      <c r="A810" s="30" t="s">
        <v>21897</v>
      </c>
      <c r="B810" s="1" t="s">
        <v>9114</v>
      </c>
      <c r="C810" s="1" t="s">
        <v>9114</v>
      </c>
      <c r="D810" s="63" t="s">
        <v>9114</v>
      </c>
      <c r="E810" s="67" t="s">
        <v>23357</v>
      </c>
      <c r="F810" s="26" t="s">
        <v>23358</v>
      </c>
      <c r="G810" s="27" t="s">
        <v>343</v>
      </c>
      <c r="H810" s="60" t="s">
        <v>2678</v>
      </c>
      <c r="I810" s="60" t="s">
        <v>23362</v>
      </c>
      <c r="J810" t="s">
        <v>37</v>
      </c>
      <c r="K810" t="s">
        <v>38</v>
      </c>
      <c r="M810" t="s">
        <v>39</v>
      </c>
      <c r="N810" s="1" t="str">
        <f>VLOOKUP($A810,Sheet1!$A$1:$T$2589,6,0)</f>
        <v>德育</v>
      </c>
    </row>
    <row r="811" spans="1:14" ht="15.75" customHeight="1">
      <c r="A811" s="30" t="s">
        <v>13383</v>
      </c>
      <c r="B811" s="1" t="s">
        <v>9117</v>
      </c>
      <c r="C811" s="1" t="s">
        <v>9117</v>
      </c>
      <c r="D811" s="63" t="s">
        <v>9118</v>
      </c>
      <c r="E811" s="25" t="s">
        <v>23357</v>
      </c>
      <c r="F811" s="26" t="s">
        <v>23358</v>
      </c>
      <c r="G811" s="27" t="s">
        <v>135</v>
      </c>
      <c r="H811" s="60" t="s">
        <v>23361</v>
      </c>
      <c r="I811" s="60" t="s">
        <v>23362</v>
      </c>
      <c r="J811" t="s">
        <v>37</v>
      </c>
      <c r="K811" t="s">
        <v>38</v>
      </c>
      <c r="M811" t="s">
        <v>5896</v>
      </c>
      <c r="N811" s="1" t="str">
        <f>VLOOKUP($A811,Sheet1!$A$1:$T$2589,6,0)</f>
        <v>未提及</v>
      </c>
    </row>
    <row r="812" spans="1:14" ht="15.75" customHeight="1">
      <c r="A812" s="30" t="s">
        <v>13972</v>
      </c>
      <c r="B812" s="1" t="s">
        <v>9132</v>
      </c>
      <c r="C812" s="1" t="s">
        <v>9132</v>
      </c>
      <c r="D812" s="63" t="s">
        <v>9132</v>
      </c>
      <c r="E812" s="25" t="s">
        <v>23357</v>
      </c>
      <c r="F812" s="26" t="s">
        <v>23366</v>
      </c>
      <c r="G812" s="27" t="s">
        <v>343</v>
      </c>
      <c r="H812" s="60" t="s">
        <v>2678</v>
      </c>
      <c r="I812" s="60" t="s">
        <v>23362</v>
      </c>
      <c r="J812" t="s">
        <v>37</v>
      </c>
      <c r="K812" t="s">
        <v>38</v>
      </c>
      <c r="M812" t="s">
        <v>39</v>
      </c>
      <c r="N812" s="1" t="str">
        <f>VLOOKUP($A812,Sheet1!$A$1:$T$2589,6,0)</f>
        <v>数学</v>
      </c>
    </row>
    <row r="813" spans="1:14" ht="15.75" customHeight="1">
      <c r="A813" s="30" t="s">
        <v>16490</v>
      </c>
      <c r="B813" s="1" t="s">
        <v>9145</v>
      </c>
      <c r="C813" s="1" t="s">
        <v>9145</v>
      </c>
      <c r="D813" s="63" t="s">
        <v>9145</v>
      </c>
      <c r="E813" s="25" t="s">
        <v>23357</v>
      </c>
      <c r="F813" s="26" t="s">
        <v>23366</v>
      </c>
      <c r="G813" s="27" t="s">
        <v>135</v>
      </c>
      <c r="H813" s="60" t="s">
        <v>2678</v>
      </c>
      <c r="I813" s="60" t="s">
        <v>23362</v>
      </c>
      <c r="J813" t="s">
        <v>37</v>
      </c>
      <c r="K813" t="s">
        <v>38</v>
      </c>
      <c r="M813" t="s">
        <v>39</v>
      </c>
      <c r="N813" s="1" t="str">
        <f>VLOOKUP($A813,Sheet1!$A$1:$T$2589,6,0)</f>
        <v>数学</v>
      </c>
    </row>
    <row r="814" spans="1:14" ht="15.75" customHeight="1">
      <c r="A814" s="30" t="s">
        <v>1580</v>
      </c>
      <c r="B814" s="1" t="s">
        <v>1597</v>
      </c>
      <c r="C814" s="1" t="s">
        <v>1597</v>
      </c>
      <c r="D814" s="63" t="s">
        <v>1597</v>
      </c>
      <c r="E814" s="25" t="s">
        <v>23357</v>
      </c>
      <c r="F814" s="26" t="s">
        <v>23360</v>
      </c>
      <c r="G814" s="27" t="s">
        <v>343</v>
      </c>
      <c r="H814" s="60" t="s">
        <v>23361</v>
      </c>
      <c r="I814" s="60" t="s">
        <v>23362</v>
      </c>
      <c r="J814" t="s">
        <v>37</v>
      </c>
      <c r="K814" t="s">
        <v>38</v>
      </c>
      <c r="M814" t="s">
        <v>39</v>
      </c>
      <c r="N814" s="1" t="str">
        <f>VLOOKUP($A814,Sheet1!$A$1:$T$2589,6,0)</f>
        <v>未提及</v>
      </c>
    </row>
    <row r="815" spans="1:14" ht="15.75" customHeight="1">
      <c r="A815" s="30" t="s">
        <v>3425</v>
      </c>
      <c r="B815" s="1" t="s">
        <v>3432</v>
      </c>
      <c r="C815" s="1" t="s">
        <v>3432</v>
      </c>
      <c r="D815" s="63" t="s">
        <v>3432</v>
      </c>
      <c r="E815" s="25" t="s">
        <v>23357</v>
      </c>
      <c r="F815" s="26" t="s">
        <v>23366</v>
      </c>
      <c r="G815" s="27" t="s">
        <v>343</v>
      </c>
      <c r="H815" s="60" t="s">
        <v>23361</v>
      </c>
      <c r="I815" s="60" t="s">
        <v>23362</v>
      </c>
      <c r="J815" t="s">
        <v>87</v>
      </c>
      <c r="K815" t="s">
        <v>4647</v>
      </c>
      <c r="M815" t="s">
        <v>39</v>
      </c>
      <c r="N815" s="1" t="str">
        <f>VLOOKUP($A815,Sheet1!$A$1:$T$2589,6,0)</f>
        <v>未提及</v>
      </c>
    </row>
    <row r="816" spans="1:14" ht="15.75" customHeight="1">
      <c r="A816" s="30" t="s">
        <v>13846</v>
      </c>
      <c r="B816" s="1" t="s">
        <v>9166</v>
      </c>
      <c r="C816" s="1" t="s">
        <v>9166</v>
      </c>
      <c r="D816" s="63" t="s">
        <v>9166</v>
      </c>
      <c r="E816" s="25" t="s">
        <v>23357</v>
      </c>
      <c r="F816" s="26" t="s">
        <v>23360</v>
      </c>
      <c r="G816" s="27" t="s">
        <v>343</v>
      </c>
      <c r="H816" s="60" t="s">
        <v>23361</v>
      </c>
      <c r="I816" s="60" t="s">
        <v>23362</v>
      </c>
      <c r="J816" t="s">
        <v>87</v>
      </c>
      <c r="K816" t="s">
        <v>234</v>
      </c>
      <c r="M816" t="s">
        <v>39</v>
      </c>
      <c r="N816" s="1" t="str">
        <f>VLOOKUP($A816,Sheet1!$A$1:$T$2589,6,0)</f>
        <v>信息科技</v>
      </c>
    </row>
    <row r="817" spans="1:15" ht="15.75" customHeight="1">
      <c r="A817" s="33" t="s">
        <v>25158</v>
      </c>
      <c r="B817" s="1" t="s">
        <v>9179</v>
      </c>
      <c r="C817" s="1" t="s">
        <v>5403</v>
      </c>
      <c r="D817" s="63" t="s">
        <v>9179</v>
      </c>
      <c r="E817" s="25" t="s">
        <v>23357</v>
      </c>
      <c r="F817" s="26" t="s">
        <v>23375</v>
      </c>
      <c r="G817" s="27" t="s">
        <v>343</v>
      </c>
      <c r="H817" s="60" t="s">
        <v>2678</v>
      </c>
      <c r="I817" s="60" t="s">
        <v>23362</v>
      </c>
      <c r="J817" t="s">
        <v>87</v>
      </c>
      <c r="K817" t="s">
        <v>234</v>
      </c>
      <c r="M817" t="s">
        <v>39</v>
      </c>
      <c r="N817" s="1" t="e">
        <f>VLOOKUP($A817,Sheet1!$A$1:$T$2589,6,0)</f>
        <v>#N/A</v>
      </c>
      <c r="O817" t="s">
        <v>23385</v>
      </c>
    </row>
    <row r="818" spans="1:15" ht="15.75" customHeight="1">
      <c r="A818" s="30" t="s">
        <v>1674</v>
      </c>
      <c r="B818" s="1" t="s">
        <v>1680</v>
      </c>
      <c r="C818" s="1" t="s">
        <v>5403</v>
      </c>
      <c r="D818" s="63" t="s">
        <v>9179</v>
      </c>
      <c r="E818" s="25" t="s">
        <v>23357</v>
      </c>
      <c r="F818" s="26" t="s">
        <v>23375</v>
      </c>
      <c r="G818" s="27" t="s">
        <v>343</v>
      </c>
      <c r="H818" s="60" t="s">
        <v>2678</v>
      </c>
      <c r="I818" s="60" t="s">
        <v>23362</v>
      </c>
      <c r="J818" t="s">
        <v>87</v>
      </c>
      <c r="K818" t="s">
        <v>234</v>
      </c>
      <c r="M818" t="s">
        <v>39</v>
      </c>
      <c r="N818" s="1" t="str">
        <f>VLOOKUP($A818,Sheet1!$A$1:$T$2589,6,0)</f>
        <v>未提及</v>
      </c>
      <c r="O818" t="s">
        <v>23385</v>
      </c>
    </row>
    <row r="819" spans="1:15" ht="15.75" customHeight="1">
      <c r="A819" s="30" t="s">
        <v>22331</v>
      </c>
      <c r="B819" s="1" t="s">
        <v>9234</v>
      </c>
      <c r="C819" s="1" t="s">
        <v>9234</v>
      </c>
      <c r="D819" s="63" t="s">
        <v>9179</v>
      </c>
      <c r="E819" s="25" t="s">
        <v>23357</v>
      </c>
      <c r="F819" s="26" t="s">
        <v>23360</v>
      </c>
      <c r="G819" s="27" t="s">
        <v>343</v>
      </c>
      <c r="H819" s="60" t="s">
        <v>23361</v>
      </c>
      <c r="I819" s="60" t="s">
        <v>23362</v>
      </c>
      <c r="J819" t="s">
        <v>37</v>
      </c>
      <c r="K819" t="s">
        <v>38</v>
      </c>
      <c r="M819" t="s">
        <v>39</v>
      </c>
      <c r="N819" s="1" t="str">
        <f>VLOOKUP($A819,Sheet1!$A$1:$T$2589,6,0)</f>
        <v>未提及</v>
      </c>
      <c r="O819" t="s">
        <v>23385</v>
      </c>
    </row>
    <row r="820" spans="1:15" ht="15.75" customHeight="1">
      <c r="A820" s="30" t="s">
        <v>11501</v>
      </c>
      <c r="B820" s="1" t="s">
        <v>9238</v>
      </c>
      <c r="C820" s="1" t="s">
        <v>9238</v>
      </c>
      <c r="D820" s="63" t="s">
        <v>9179</v>
      </c>
      <c r="E820" s="25" t="s">
        <v>23357</v>
      </c>
      <c r="F820" s="26" t="s">
        <v>23369</v>
      </c>
      <c r="G820" s="27" t="s">
        <v>343</v>
      </c>
      <c r="H820" s="60" t="s">
        <v>23361</v>
      </c>
      <c r="I820" s="60" t="s">
        <v>23362</v>
      </c>
      <c r="J820" t="s">
        <v>37</v>
      </c>
      <c r="K820" t="s">
        <v>38</v>
      </c>
      <c r="M820" t="s">
        <v>39</v>
      </c>
      <c r="N820" s="1" t="str">
        <f>VLOOKUP($A820,Sheet1!$A$1:$T$2589,6,0)</f>
        <v>德育</v>
      </c>
      <c r="O820" t="s">
        <v>23385</v>
      </c>
    </row>
    <row r="821" spans="1:15" ht="15.75" customHeight="1">
      <c r="A821" s="30" t="s">
        <v>13926</v>
      </c>
      <c r="B821" s="1" t="s">
        <v>9261</v>
      </c>
      <c r="C821" s="1" t="s">
        <v>9261</v>
      </c>
      <c r="D821" s="63" t="s">
        <v>9179</v>
      </c>
      <c r="E821" s="25" t="s">
        <v>23357</v>
      </c>
      <c r="F821" s="26" t="s">
        <v>23366</v>
      </c>
      <c r="G821" s="27" t="s">
        <v>343</v>
      </c>
      <c r="H821" s="60" t="s">
        <v>23361</v>
      </c>
      <c r="I821" s="60" t="s">
        <v>23362</v>
      </c>
      <c r="J821" t="s">
        <v>37</v>
      </c>
      <c r="K821" t="s">
        <v>38</v>
      </c>
      <c r="M821" t="s">
        <v>39</v>
      </c>
      <c r="N821" s="1" t="str">
        <f>VLOOKUP($A821,Sheet1!$A$1:$T$2589,6,0)</f>
        <v>数学</v>
      </c>
      <c r="O821" t="s">
        <v>23385</v>
      </c>
    </row>
    <row r="822" spans="1:15" ht="15.75" customHeight="1">
      <c r="A822" s="30" t="s">
        <v>16268</v>
      </c>
      <c r="B822" s="1" t="s">
        <v>9265</v>
      </c>
      <c r="C822" s="1" t="s">
        <v>9265</v>
      </c>
      <c r="D822" s="63" t="s">
        <v>9179</v>
      </c>
      <c r="E822" s="25" t="s">
        <v>23357</v>
      </c>
      <c r="F822" s="26" t="s">
        <v>23358</v>
      </c>
      <c r="G822" s="27" t="s">
        <v>343</v>
      </c>
      <c r="H822" s="60" t="s">
        <v>23361</v>
      </c>
      <c r="I822" s="60" t="s">
        <v>23362</v>
      </c>
      <c r="J822" t="s">
        <v>37</v>
      </c>
      <c r="K822" t="s">
        <v>38</v>
      </c>
      <c r="M822" t="s">
        <v>39</v>
      </c>
      <c r="N822" s="1" t="str">
        <f>VLOOKUP($A822,Sheet1!$A$1:$T$2589,6,0)</f>
        <v>语文</v>
      </c>
      <c r="O822" t="s">
        <v>23385</v>
      </c>
    </row>
    <row r="823" spans="1:15" ht="15.75" customHeight="1">
      <c r="A823" s="30" t="s">
        <v>1621</v>
      </c>
      <c r="B823" s="1" t="s">
        <v>1627</v>
      </c>
      <c r="C823" s="1" t="s">
        <v>1627</v>
      </c>
      <c r="D823" s="63" t="s">
        <v>9179</v>
      </c>
      <c r="E823" s="25" t="s">
        <v>23357</v>
      </c>
      <c r="F823" s="26" t="s">
        <v>23360</v>
      </c>
      <c r="G823" s="27" t="s">
        <v>343</v>
      </c>
      <c r="H823" s="60" t="s">
        <v>23361</v>
      </c>
      <c r="I823" s="60" t="s">
        <v>23362</v>
      </c>
      <c r="J823" t="s">
        <v>37</v>
      </c>
      <c r="K823" t="s">
        <v>38</v>
      </c>
      <c r="M823" t="s">
        <v>39</v>
      </c>
      <c r="N823" s="1" t="str">
        <f>VLOOKUP($A823,Sheet1!$A$1:$T$2589,6,0)</f>
        <v>未提及</v>
      </c>
      <c r="O823" t="s">
        <v>23385</v>
      </c>
    </row>
    <row r="824" spans="1:15" ht="15.75" customHeight="1">
      <c r="A824" s="30" t="s">
        <v>16281</v>
      </c>
      <c r="B824" s="1" t="s">
        <v>9269</v>
      </c>
      <c r="C824" s="1" t="s">
        <v>9269</v>
      </c>
      <c r="D824" s="63" t="s">
        <v>9179</v>
      </c>
      <c r="E824" s="25" t="s">
        <v>23357</v>
      </c>
      <c r="F824" s="26" t="s">
        <v>23360</v>
      </c>
      <c r="G824" s="27" t="s">
        <v>343</v>
      </c>
      <c r="H824" s="60" t="s">
        <v>23361</v>
      </c>
      <c r="I824" s="60" t="s">
        <v>23362</v>
      </c>
      <c r="J824" t="s">
        <v>37</v>
      </c>
      <c r="K824" t="s">
        <v>38</v>
      </c>
      <c r="M824" t="s">
        <v>39</v>
      </c>
      <c r="N824" s="1" t="str">
        <f>VLOOKUP($A824,Sheet1!$A$1:$T$2589,6,0)</f>
        <v>综合素质</v>
      </c>
      <c r="O824" t="s">
        <v>23385</v>
      </c>
    </row>
    <row r="825" spans="1:15" ht="15.75" customHeight="1">
      <c r="A825" s="30" t="s">
        <v>3983</v>
      </c>
      <c r="B825" s="1" t="s">
        <v>4004</v>
      </c>
      <c r="C825" s="1" t="s">
        <v>4004</v>
      </c>
      <c r="D825" s="63" t="s">
        <v>9179</v>
      </c>
      <c r="E825" s="25" t="s">
        <v>23357</v>
      </c>
      <c r="F825" s="26" t="s">
        <v>23360</v>
      </c>
      <c r="G825" s="27" t="s">
        <v>135</v>
      </c>
      <c r="H825" s="60" t="s">
        <v>23361</v>
      </c>
      <c r="I825" s="60" t="s">
        <v>23362</v>
      </c>
      <c r="J825" t="s">
        <v>37</v>
      </c>
      <c r="K825" t="s">
        <v>38</v>
      </c>
      <c r="M825" t="s">
        <v>39</v>
      </c>
      <c r="N825" s="1" t="str">
        <f>VLOOKUP($A825,Sheet1!$A$1:$T$2589,6,0)</f>
        <v>数学</v>
      </c>
      <c r="O825" t="s">
        <v>23385</v>
      </c>
    </row>
    <row r="826" spans="1:15" ht="15.75" customHeight="1">
      <c r="A826" s="30" t="s">
        <v>5398</v>
      </c>
      <c r="B826" s="1" t="s">
        <v>5403</v>
      </c>
      <c r="C826" s="1" t="s">
        <v>5403</v>
      </c>
      <c r="D826" s="63" t="s">
        <v>9179</v>
      </c>
      <c r="E826" s="25" t="s">
        <v>23357</v>
      </c>
      <c r="F826" s="26" t="s">
        <v>23366</v>
      </c>
      <c r="G826" s="27" t="s">
        <v>343</v>
      </c>
      <c r="H826" s="60" t="s">
        <v>2678</v>
      </c>
      <c r="I826" s="60" t="s">
        <v>23362</v>
      </c>
      <c r="J826" t="s">
        <v>87</v>
      </c>
      <c r="K826" t="s">
        <v>234</v>
      </c>
      <c r="M826" t="s">
        <v>172</v>
      </c>
      <c r="N826" s="1" t="str">
        <f>VLOOKUP($A826,Sheet1!$A$1:$T$2589,6,0)</f>
        <v>语文</v>
      </c>
      <c r="O826" t="s">
        <v>23385</v>
      </c>
    </row>
    <row r="827" spans="1:15" ht="15.75" customHeight="1">
      <c r="A827" s="30" t="s">
        <v>8393</v>
      </c>
      <c r="B827" s="61" t="s">
        <v>8399</v>
      </c>
      <c r="C827" s="1" t="s">
        <v>5403</v>
      </c>
      <c r="D827" s="69" t="s">
        <v>9179</v>
      </c>
      <c r="E827" s="70" t="s">
        <v>23357</v>
      </c>
      <c r="F827" s="26" t="s">
        <v>23358</v>
      </c>
      <c r="G827" s="27" t="s">
        <v>343</v>
      </c>
      <c r="H827" s="62" t="s">
        <v>2678</v>
      </c>
      <c r="I827" s="62" t="s">
        <v>23362</v>
      </c>
      <c r="J827" t="s">
        <v>87</v>
      </c>
      <c r="K827" t="s">
        <v>234</v>
      </c>
      <c r="M827" t="s">
        <v>172</v>
      </c>
      <c r="N827" s="1" t="str">
        <f>VLOOKUP($A827,Sheet1!$A$1:$T$2589,6,0)</f>
        <v>未提及</v>
      </c>
      <c r="O827" t="s">
        <v>23385</v>
      </c>
    </row>
    <row r="828" spans="1:15" ht="15.75" customHeight="1">
      <c r="A828" s="30" t="s">
        <v>16854</v>
      </c>
      <c r="B828" s="1" t="s">
        <v>16868</v>
      </c>
      <c r="C828" s="1" t="s">
        <v>5403</v>
      </c>
      <c r="D828" s="63" t="s">
        <v>5403</v>
      </c>
      <c r="E828" s="25" t="s">
        <v>23357</v>
      </c>
      <c r="F828" s="26" t="s">
        <v>23366</v>
      </c>
      <c r="G828" s="27" t="s">
        <v>343</v>
      </c>
      <c r="H828" s="60" t="s">
        <v>2678</v>
      </c>
      <c r="I828" s="60" t="s">
        <v>23362</v>
      </c>
      <c r="J828" t="s">
        <v>87</v>
      </c>
      <c r="K828" t="s">
        <v>234</v>
      </c>
      <c r="M828" t="s">
        <v>172</v>
      </c>
      <c r="N828" s="1" t="str">
        <f>VLOOKUP($A828,Sheet1!$A$1:$T$2589,6,0)</f>
        <v>未提及</v>
      </c>
      <c r="O828" t="s">
        <v>23385</v>
      </c>
    </row>
    <row r="829" spans="1:15" ht="15.75" customHeight="1">
      <c r="A829" s="30" t="s">
        <v>20631</v>
      </c>
      <c r="B829" s="1" t="s">
        <v>9293</v>
      </c>
      <c r="C829" s="1" t="s">
        <v>9293</v>
      </c>
      <c r="D829" s="63" t="s">
        <v>9293</v>
      </c>
      <c r="E829" s="25" t="s">
        <v>23357</v>
      </c>
      <c r="F829" s="26" t="s">
        <v>23360</v>
      </c>
      <c r="G829" s="27" t="s">
        <v>343</v>
      </c>
      <c r="H829" s="60" t="s">
        <v>23361</v>
      </c>
      <c r="I829" s="60" t="s">
        <v>23362</v>
      </c>
      <c r="J829" t="s">
        <v>37</v>
      </c>
      <c r="K829" t="s">
        <v>38</v>
      </c>
      <c r="M829" t="s">
        <v>39</v>
      </c>
      <c r="N829" s="1" t="str">
        <f>VLOOKUP($A829,Sheet1!$A$1:$T$2589,6,0)</f>
        <v>美术</v>
      </c>
    </row>
    <row r="830" spans="1:15" ht="15.75" customHeight="1">
      <c r="A830" s="30" t="s">
        <v>22319</v>
      </c>
      <c r="B830" s="1" t="s">
        <v>9296</v>
      </c>
      <c r="C830" s="1" t="s">
        <v>9296</v>
      </c>
      <c r="D830" s="63" t="s">
        <v>9296</v>
      </c>
      <c r="E830" s="25" t="s">
        <v>23357</v>
      </c>
      <c r="F830" s="26" t="s">
        <v>23360</v>
      </c>
      <c r="G830" s="27" t="s">
        <v>343</v>
      </c>
      <c r="H830" s="60" t="s">
        <v>2678</v>
      </c>
      <c r="I830" s="60" t="s">
        <v>23362</v>
      </c>
      <c r="J830" t="s">
        <v>37</v>
      </c>
      <c r="K830" t="s">
        <v>38</v>
      </c>
      <c r="M830" t="s">
        <v>39</v>
      </c>
      <c r="N830" s="1" t="str">
        <f>VLOOKUP($A830,Sheet1!$A$1:$T$2589,6,0)</f>
        <v>未提及</v>
      </c>
    </row>
    <row r="831" spans="1:15" ht="15.75" customHeight="1">
      <c r="A831" s="30" t="s">
        <v>1369</v>
      </c>
      <c r="B831" s="1" t="s">
        <v>1383</v>
      </c>
      <c r="C831" s="1" t="s">
        <v>1383</v>
      </c>
      <c r="D831" s="63" t="s">
        <v>1383</v>
      </c>
      <c r="E831" s="25" t="s">
        <v>23357</v>
      </c>
      <c r="F831" s="26" t="s">
        <v>23358</v>
      </c>
      <c r="G831" s="27" t="s">
        <v>23371</v>
      </c>
      <c r="H831" s="60" t="s">
        <v>23361</v>
      </c>
      <c r="I831" s="60" t="s">
        <v>23362</v>
      </c>
      <c r="J831" t="s">
        <v>37</v>
      </c>
      <c r="K831" t="s">
        <v>38</v>
      </c>
      <c r="M831" t="s">
        <v>39</v>
      </c>
      <c r="N831" s="1" t="str">
        <f>VLOOKUP($A831,Sheet1!$A$1:$T$2589,6,0)</f>
        <v>未提及</v>
      </c>
    </row>
    <row r="832" spans="1:15" ht="15.75" customHeight="1">
      <c r="A832" s="30" t="s">
        <v>17272</v>
      </c>
      <c r="B832" s="1" t="s">
        <v>9335</v>
      </c>
      <c r="C832" s="1" t="s">
        <v>9335</v>
      </c>
      <c r="D832" s="63" t="s">
        <v>9335</v>
      </c>
      <c r="E832" s="25" t="s">
        <v>23357</v>
      </c>
      <c r="F832" s="26" t="s">
        <v>23369</v>
      </c>
      <c r="G832" s="27" t="s">
        <v>343</v>
      </c>
      <c r="H832" s="60" t="s">
        <v>2678</v>
      </c>
      <c r="I832" s="60" t="s">
        <v>23362</v>
      </c>
      <c r="J832" t="s">
        <v>554</v>
      </c>
      <c r="K832" t="s">
        <v>4428</v>
      </c>
      <c r="M832" t="s">
        <v>172</v>
      </c>
      <c r="N832" s="1" t="str">
        <f>VLOOKUP($A832,Sheet1!$A$1:$T$2589,6,0)</f>
        <v>信息技术</v>
      </c>
    </row>
    <row r="833" spans="1:15" ht="15.75" customHeight="1">
      <c r="A833" s="30" t="s">
        <v>16503</v>
      </c>
      <c r="B833" s="1" t="s">
        <v>9337</v>
      </c>
      <c r="C833" s="1" t="s">
        <v>9337</v>
      </c>
      <c r="D833" s="63" t="s">
        <v>9337</v>
      </c>
      <c r="E833" s="25" t="s">
        <v>23357</v>
      </c>
      <c r="F833" s="26" t="s">
        <v>23366</v>
      </c>
      <c r="G833" s="27" t="s">
        <v>343</v>
      </c>
      <c r="H833" s="60" t="s">
        <v>23361</v>
      </c>
      <c r="I833" s="60" t="s">
        <v>23362</v>
      </c>
      <c r="J833" t="s">
        <v>554</v>
      </c>
      <c r="K833" t="s">
        <v>4428</v>
      </c>
      <c r="M833" t="s">
        <v>172</v>
      </c>
      <c r="N833" s="1" t="str">
        <f>VLOOKUP($A833,Sheet1!$A$1:$T$2589,6,0)</f>
        <v>自然科学</v>
      </c>
    </row>
    <row r="834" spans="1:15" ht="15.75" customHeight="1">
      <c r="A834" s="30" t="s">
        <v>11337</v>
      </c>
      <c r="B834" s="1" t="s">
        <v>9339</v>
      </c>
      <c r="C834" s="1" t="s">
        <v>9339</v>
      </c>
      <c r="D834" s="63" t="s">
        <v>9339</v>
      </c>
      <c r="E834" s="67" t="s">
        <v>23357</v>
      </c>
      <c r="F834" s="26" t="s">
        <v>23366</v>
      </c>
      <c r="G834" s="27" t="s">
        <v>23371</v>
      </c>
      <c r="H834" s="60" t="s">
        <v>23361</v>
      </c>
      <c r="I834" s="60" t="s">
        <v>23362</v>
      </c>
      <c r="J834" t="s">
        <v>37</v>
      </c>
      <c r="K834" t="s">
        <v>38</v>
      </c>
      <c r="M834" t="s">
        <v>39</v>
      </c>
      <c r="N834" s="1" t="str">
        <f>VLOOKUP($A834,Sheet1!$A$1:$T$2589,6,0)</f>
        <v>人工智能</v>
      </c>
    </row>
    <row r="835" spans="1:15" ht="15.75" customHeight="1">
      <c r="A835" s="30" t="s">
        <v>11337</v>
      </c>
      <c r="B835" s="1" t="s">
        <v>9353</v>
      </c>
      <c r="C835" s="1" t="s">
        <v>9353</v>
      </c>
      <c r="D835" s="63" t="s">
        <v>9353</v>
      </c>
      <c r="E835" s="25" t="s">
        <v>23357</v>
      </c>
      <c r="F835" s="26" t="s">
        <v>23360</v>
      </c>
      <c r="G835" s="27" t="s">
        <v>23371</v>
      </c>
      <c r="H835" s="60" t="s">
        <v>2678</v>
      </c>
      <c r="I835" s="60" t="s">
        <v>23362</v>
      </c>
      <c r="J835" t="s">
        <v>37</v>
      </c>
      <c r="K835" t="s">
        <v>38</v>
      </c>
      <c r="M835" t="s">
        <v>39</v>
      </c>
      <c r="N835" s="1" t="str">
        <f>VLOOKUP($A835,Sheet1!$A$1:$T$2589,6,0)</f>
        <v>人工智能</v>
      </c>
    </row>
    <row r="836" spans="1:15" ht="15.75" customHeight="1">
      <c r="A836" s="30" t="s">
        <v>14047</v>
      </c>
      <c r="B836" s="1" t="s">
        <v>9356</v>
      </c>
      <c r="C836" s="1" t="s">
        <v>9356</v>
      </c>
      <c r="D836" s="63" t="s">
        <v>156</v>
      </c>
      <c r="E836" s="25" t="s">
        <v>23357</v>
      </c>
      <c r="F836" s="26" t="s">
        <v>23366</v>
      </c>
      <c r="G836" s="27" t="s">
        <v>343</v>
      </c>
      <c r="H836" s="60" t="s">
        <v>23361</v>
      </c>
      <c r="I836" s="60" t="s">
        <v>23362</v>
      </c>
      <c r="J836" t="s">
        <v>37</v>
      </c>
      <c r="K836" t="s">
        <v>38</v>
      </c>
      <c r="M836" t="s">
        <v>3847</v>
      </c>
      <c r="N836" s="1" t="str">
        <f>VLOOKUP($A836,Sheet1!$A$1:$T$2589,6,0)</f>
        <v>语文</v>
      </c>
    </row>
    <row r="837" spans="1:15" ht="15.75" customHeight="1">
      <c r="A837" s="30" t="s">
        <v>24</v>
      </c>
      <c r="B837" s="1" t="s">
        <v>53</v>
      </c>
      <c r="C837" s="1" t="s">
        <v>53</v>
      </c>
      <c r="D837" s="63" t="s">
        <v>53</v>
      </c>
      <c r="E837" s="25" t="s">
        <v>23357</v>
      </c>
      <c r="F837" s="26" t="s">
        <v>23360</v>
      </c>
      <c r="G837" s="27" t="s">
        <v>343</v>
      </c>
      <c r="H837" s="60" t="s">
        <v>23361</v>
      </c>
      <c r="I837" s="60" t="s">
        <v>23362</v>
      </c>
      <c r="J837" t="s">
        <v>87</v>
      </c>
      <c r="K837" t="s">
        <v>293</v>
      </c>
      <c r="M837" t="s">
        <v>39</v>
      </c>
      <c r="N837" s="1" t="str">
        <f>VLOOKUP($A837,Sheet1!$A$1:$T$2589,6,0)</f>
        <v>数学</v>
      </c>
    </row>
    <row r="838" spans="1:15" ht="15.75" customHeight="1">
      <c r="A838" s="30" t="s">
        <v>10651</v>
      </c>
      <c r="B838" s="1" t="s">
        <v>9370</v>
      </c>
      <c r="C838" s="1" t="s">
        <v>9370</v>
      </c>
      <c r="D838" s="63" t="s">
        <v>9370</v>
      </c>
      <c r="E838" s="25" t="s">
        <v>23357</v>
      </c>
      <c r="F838" s="26" t="s">
        <v>23366</v>
      </c>
      <c r="G838" s="27" t="s">
        <v>343</v>
      </c>
      <c r="H838" s="60" t="s">
        <v>23361</v>
      </c>
      <c r="I838" s="60" t="s">
        <v>23362</v>
      </c>
      <c r="J838" t="s">
        <v>87</v>
      </c>
      <c r="K838" t="s">
        <v>293</v>
      </c>
      <c r="M838" t="s">
        <v>39</v>
      </c>
      <c r="N838" s="1" t="str">
        <f>VLOOKUP($A838,Sheet1!$A$1:$T$2589,6,0)</f>
        <v>物理</v>
      </c>
    </row>
    <row r="839" spans="1:15" ht="15.75" customHeight="1">
      <c r="A839" s="30" t="s">
        <v>8606</v>
      </c>
      <c r="B839" s="1" t="s">
        <v>8618</v>
      </c>
      <c r="C839" s="1" t="s">
        <v>8618</v>
      </c>
      <c r="D839" s="63" t="s">
        <v>8618</v>
      </c>
      <c r="E839" s="25" t="s">
        <v>23357</v>
      </c>
      <c r="F839" s="26" t="s">
        <v>23366</v>
      </c>
      <c r="G839" s="27" t="s">
        <v>343</v>
      </c>
      <c r="H839" s="60" t="s">
        <v>23361</v>
      </c>
      <c r="I839" s="60" t="s">
        <v>23362</v>
      </c>
      <c r="J839" t="s">
        <v>37</v>
      </c>
      <c r="K839" t="s">
        <v>38</v>
      </c>
      <c r="M839" t="s">
        <v>39</v>
      </c>
      <c r="N839" s="1" t="str">
        <f>VLOOKUP($A839,Sheet1!$A$1:$T$2589,6,0)</f>
        <v>数学</v>
      </c>
    </row>
    <row r="840" spans="1:15" ht="15.75" customHeight="1">
      <c r="A840" s="30" t="s">
        <v>11542</v>
      </c>
      <c r="B840" s="1" t="s">
        <v>9375</v>
      </c>
      <c r="C840" s="1" t="s">
        <v>9375</v>
      </c>
      <c r="D840" s="63" t="s">
        <v>9375</v>
      </c>
      <c r="E840" s="25" t="s">
        <v>23357</v>
      </c>
      <c r="F840" s="26" t="s">
        <v>23358</v>
      </c>
      <c r="G840" s="27" t="s">
        <v>6552</v>
      </c>
      <c r="H840" s="60" t="s">
        <v>2678</v>
      </c>
      <c r="I840" s="60" t="s">
        <v>23362</v>
      </c>
      <c r="J840" t="s">
        <v>37</v>
      </c>
      <c r="K840" t="s">
        <v>38</v>
      </c>
      <c r="M840" t="s">
        <v>39</v>
      </c>
      <c r="N840" s="1" t="str">
        <f>VLOOKUP($A840,Sheet1!$A$1:$T$2589,6,0)</f>
        <v>英语</v>
      </c>
    </row>
    <row r="841" spans="1:15" ht="15.75" customHeight="1">
      <c r="A841" s="30" t="s">
        <v>14943</v>
      </c>
      <c r="B841" s="1" t="s">
        <v>9378</v>
      </c>
      <c r="C841" s="1" t="s">
        <v>9378</v>
      </c>
      <c r="D841" s="63" t="s">
        <v>9378</v>
      </c>
      <c r="E841" s="25" t="s">
        <v>23357</v>
      </c>
      <c r="F841" s="26" t="s">
        <v>23358</v>
      </c>
      <c r="G841" s="27" t="s">
        <v>343</v>
      </c>
      <c r="H841" s="60" t="s">
        <v>23361</v>
      </c>
      <c r="I841" s="60" t="s">
        <v>23362</v>
      </c>
      <c r="J841" t="s">
        <v>37</v>
      </c>
      <c r="K841" t="s">
        <v>38</v>
      </c>
      <c r="M841" t="s">
        <v>39</v>
      </c>
      <c r="N841" s="1" t="str">
        <f>VLOOKUP($A841,Sheet1!$A$1:$T$2589,6,0)</f>
        <v>生物</v>
      </c>
    </row>
    <row r="842" spans="1:15" ht="15.75" customHeight="1">
      <c r="A842" s="30" t="s">
        <v>7931</v>
      </c>
      <c r="B842" s="1" t="s">
        <v>7941</v>
      </c>
      <c r="C842" s="1" t="s">
        <v>7941</v>
      </c>
      <c r="D842" s="63" t="s">
        <v>7941</v>
      </c>
      <c r="E842" s="25" t="s">
        <v>23357</v>
      </c>
      <c r="F842" s="26" t="s">
        <v>23358</v>
      </c>
      <c r="G842" s="27" t="s">
        <v>23371</v>
      </c>
      <c r="H842" s="60" t="s">
        <v>2678</v>
      </c>
      <c r="I842" s="60" t="s">
        <v>23362</v>
      </c>
      <c r="J842" t="s">
        <v>37</v>
      </c>
      <c r="K842" t="s">
        <v>38</v>
      </c>
      <c r="M842" t="s">
        <v>39</v>
      </c>
      <c r="N842" s="1" t="str">
        <f>VLOOKUP($A842,Sheet1!$A$1:$T$2589,6,0)</f>
        <v>美术</v>
      </c>
    </row>
    <row r="843" spans="1:15" ht="15.75" customHeight="1">
      <c r="A843" s="33" t="s">
        <v>25159</v>
      </c>
      <c r="B843" s="1" t="s">
        <v>9164</v>
      </c>
      <c r="C843" s="1" t="s">
        <v>9164</v>
      </c>
      <c r="D843" s="63" t="s">
        <v>9164</v>
      </c>
      <c r="E843" s="25" t="s">
        <v>23357</v>
      </c>
      <c r="F843" s="26" t="s">
        <v>23360</v>
      </c>
      <c r="G843" s="27" t="s">
        <v>23394</v>
      </c>
      <c r="H843" s="60" t="s">
        <v>23361</v>
      </c>
      <c r="I843" s="60" t="s">
        <v>23362</v>
      </c>
      <c r="J843" t="s">
        <v>37</v>
      </c>
      <c r="K843" t="s">
        <v>38</v>
      </c>
      <c r="M843" t="s">
        <v>39</v>
      </c>
      <c r="N843" s="1" t="e">
        <f>VLOOKUP($A843,Sheet1!$A$1:$T$2589,6,0)</f>
        <v>#N/A</v>
      </c>
    </row>
    <row r="844" spans="1:15" ht="15.75" customHeight="1">
      <c r="A844" s="33" t="s">
        <v>25154</v>
      </c>
      <c r="B844" s="1" t="s">
        <v>9406</v>
      </c>
      <c r="C844" s="1" t="s">
        <v>9406</v>
      </c>
      <c r="D844" s="63" t="s">
        <v>9164</v>
      </c>
      <c r="E844" s="25" t="s">
        <v>23357</v>
      </c>
      <c r="F844" s="26" t="s">
        <v>23366</v>
      </c>
      <c r="G844" s="27" t="s">
        <v>23394</v>
      </c>
      <c r="H844" s="60" t="s">
        <v>23361</v>
      </c>
      <c r="I844" s="60" t="s">
        <v>23362</v>
      </c>
      <c r="J844" t="s">
        <v>37</v>
      </c>
      <c r="K844" t="s">
        <v>38</v>
      </c>
      <c r="M844" t="s">
        <v>39</v>
      </c>
      <c r="N844" s="1" t="e">
        <f>VLOOKUP($A844,Sheet1!$A$1:$T$2589,6,0)</f>
        <v>#N/A</v>
      </c>
    </row>
    <row r="845" spans="1:15" ht="15.75" customHeight="1">
      <c r="A845" s="30" t="s">
        <v>11969</v>
      </c>
      <c r="B845" s="1" t="s">
        <v>9409</v>
      </c>
      <c r="C845" s="1" t="s">
        <v>9409</v>
      </c>
      <c r="D845" s="63" t="s">
        <v>9164</v>
      </c>
      <c r="E845" s="25" t="s">
        <v>23357</v>
      </c>
      <c r="F845" s="26" t="s">
        <v>23360</v>
      </c>
      <c r="G845" s="27" t="s">
        <v>23371</v>
      </c>
      <c r="H845" s="60" t="s">
        <v>23361</v>
      </c>
      <c r="I845" s="60" t="s">
        <v>23362</v>
      </c>
      <c r="J845" t="s">
        <v>37</v>
      </c>
      <c r="K845" t="s">
        <v>38</v>
      </c>
      <c r="M845" t="s">
        <v>39</v>
      </c>
      <c r="N845" s="1" t="str">
        <f>VLOOKUP($A845,Sheet1!$A$1:$T$2589,6,0)</f>
        <v>德育</v>
      </c>
    </row>
    <row r="846" spans="1:15" ht="15.75" customHeight="1">
      <c r="A846" s="30" t="s">
        <v>116</v>
      </c>
      <c r="B846" s="1" t="s">
        <v>139</v>
      </c>
      <c r="C846" s="1" t="s">
        <v>139</v>
      </c>
      <c r="D846" s="63" t="s">
        <v>139</v>
      </c>
      <c r="E846" s="25" t="s">
        <v>23357</v>
      </c>
      <c r="F846" s="26" t="s">
        <v>23358</v>
      </c>
      <c r="G846" s="27" t="s">
        <v>343</v>
      </c>
      <c r="H846" s="60" t="s">
        <v>23361</v>
      </c>
      <c r="I846" s="60" t="s">
        <v>23362</v>
      </c>
      <c r="J846" t="s">
        <v>37</v>
      </c>
      <c r="K846" t="s">
        <v>38</v>
      </c>
      <c r="M846" t="s">
        <v>375</v>
      </c>
      <c r="N846" s="1" t="str">
        <f>VLOOKUP($A846,Sheet1!$A$1:$T$2589,6,0)</f>
        <v>数学</v>
      </c>
      <c r="O846" t="s">
        <v>23370</v>
      </c>
    </row>
    <row r="847" spans="1:15" ht="15.75" customHeight="1">
      <c r="A847" s="30" t="s">
        <v>3198</v>
      </c>
      <c r="B847" s="1" t="s">
        <v>3204</v>
      </c>
      <c r="C847" s="1" t="s">
        <v>139</v>
      </c>
      <c r="D847" s="63" t="s">
        <v>139</v>
      </c>
      <c r="E847" s="25" t="s">
        <v>23357</v>
      </c>
      <c r="F847" s="26" t="s">
        <v>23360</v>
      </c>
      <c r="G847" s="27" t="s">
        <v>343</v>
      </c>
      <c r="H847" s="60" t="s">
        <v>23361</v>
      </c>
      <c r="I847" s="60" t="s">
        <v>23362</v>
      </c>
      <c r="J847" t="s">
        <v>37</v>
      </c>
      <c r="K847" t="s">
        <v>171</v>
      </c>
      <c r="M847" t="s">
        <v>172</v>
      </c>
      <c r="N847" s="1" t="str">
        <f>VLOOKUP($A847,Sheet1!$A$1:$T$2589,6,0)</f>
        <v>科学</v>
      </c>
      <c r="O847" t="s">
        <v>23370</v>
      </c>
    </row>
    <row r="848" spans="1:15" ht="15.75" customHeight="1">
      <c r="A848" s="30" t="s">
        <v>3111</v>
      </c>
      <c r="B848" s="1" t="s">
        <v>3127</v>
      </c>
      <c r="C848" s="1" t="s">
        <v>8318</v>
      </c>
      <c r="D848" s="63" t="s">
        <v>139</v>
      </c>
      <c r="E848" s="25" t="s">
        <v>23357</v>
      </c>
      <c r="F848" s="26" t="s">
        <v>23358</v>
      </c>
      <c r="G848" s="27" t="s">
        <v>23371</v>
      </c>
      <c r="H848" s="60" t="s">
        <v>2678</v>
      </c>
      <c r="I848" s="60" t="s">
        <v>23362</v>
      </c>
      <c r="J848" t="s">
        <v>37</v>
      </c>
      <c r="K848" t="s">
        <v>38</v>
      </c>
      <c r="M848" t="s">
        <v>6122</v>
      </c>
      <c r="N848" s="1" t="str">
        <f>VLOOKUP($A848,Sheet1!$A$1:$T$2589,6,0)</f>
        <v>语文</v>
      </c>
      <c r="O848" t="s">
        <v>23370</v>
      </c>
    </row>
    <row r="849" spans="1:15" ht="15.75" customHeight="1">
      <c r="A849" s="30" t="s">
        <v>18708</v>
      </c>
      <c r="B849" s="1" t="s">
        <v>18720</v>
      </c>
      <c r="C849" s="1" t="s">
        <v>139</v>
      </c>
      <c r="D849" s="63" t="s">
        <v>139</v>
      </c>
      <c r="E849" s="25" t="s">
        <v>23357</v>
      </c>
      <c r="F849" s="26" t="s">
        <v>23366</v>
      </c>
      <c r="G849" s="27" t="s">
        <v>343</v>
      </c>
      <c r="H849" s="60" t="s">
        <v>23361</v>
      </c>
      <c r="I849" s="60" t="s">
        <v>23362</v>
      </c>
      <c r="J849" t="s">
        <v>37</v>
      </c>
      <c r="K849" t="s">
        <v>38</v>
      </c>
      <c r="M849" t="s">
        <v>6122</v>
      </c>
      <c r="N849" s="1" t="str">
        <f>VLOOKUP($A849,Sheet1!$A$1:$T$2589,6,0)</f>
        <v>英语</v>
      </c>
      <c r="O849" t="s">
        <v>23370</v>
      </c>
    </row>
    <row r="850" spans="1:15" ht="15.75" customHeight="1">
      <c r="A850" s="30" t="s">
        <v>2391</v>
      </c>
      <c r="B850" s="1" t="s">
        <v>2404</v>
      </c>
      <c r="C850" s="71" t="s">
        <v>8318</v>
      </c>
      <c r="D850" s="63" t="s">
        <v>139</v>
      </c>
      <c r="E850" s="25" t="s">
        <v>23357</v>
      </c>
      <c r="F850" s="26" t="s">
        <v>23366</v>
      </c>
      <c r="G850" s="27" t="s">
        <v>343</v>
      </c>
      <c r="H850" s="60" t="s">
        <v>2678</v>
      </c>
      <c r="I850" s="60" t="s">
        <v>23362</v>
      </c>
      <c r="J850" t="s">
        <v>37</v>
      </c>
      <c r="K850" t="s">
        <v>38</v>
      </c>
      <c r="M850" t="s">
        <v>6122</v>
      </c>
      <c r="N850" s="1" t="str">
        <f>VLOOKUP($A850,Sheet1!$A$1:$T$2589,6,0)</f>
        <v>英语</v>
      </c>
      <c r="O850" t="s">
        <v>23370</v>
      </c>
    </row>
    <row r="851" spans="1:15" ht="15.75" customHeight="1">
      <c r="A851" s="30" t="s">
        <v>21581</v>
      </c>
      <c r="B851" s="1" t="s">
        <v>21591</v>
      </c>
      <c r="C851" s="1" t="s">
        <v>139</v>
      </c>
      <c r="D851" s="31" t="s">
        <v>139</v>
      </c>
      <c r="E851" s="25" t="s">
        <v>23357</v>
      </c>
      <c r="F851" s="26" t="s">
        <v>23360</v>
      </c>
      <c r="G851" s="27" t="s">
        <v>343</v>
      </c>
      <c r="H851" s="60" t="s">
        <v>23361</v>
      </c>
      <c r="I851" s="60" t="s">
        <v>23362</v>
      </c>
      <c r="J851" t="s">
        <v>309</v>
      </c>
      <c r="K851" t="s">
        <v>310</v>
      </c>
      <c r="M851" t="s">
        <v>375</v>
      </c>
      <c r="N851" s="1" t="str">
        <f>VLOOKUP($A851,Sheet1!$A$1:$T$2589,6,0)</f>
        <v>语文/数学/英语</v>
      </c>
      <c r="O851" t="s">
        <v>23370</v>
      </c>
    </row>
    <row r="852" spans="1:15" ht="15.75" customHeight="1">
      <c r="A852" s="30" t="s">
        <v>787</v>
      </c>
      <c r="B852" s="1" t="s">
        <v>803</v>
      </c>
      <c r="C852" s="1" t="s">
        <v>139</v>
      </c>
      <c r="D852" s="63" t="s">
        <v>139</v>
      </c>
      <c r="E852" s="25" t="s">
        <v>23357</v>
      </c>
      <c r="F852" s="26" t="s">
        <v>23358</v>
      </c>
      <c r="G852" s="27" t="s">
        <v>343</v>
      </c>
      <c r="H852" s="60" t="s">
        <v>23361</v>
      </c>
      <c r="I852" s="60" t="s">
        <v>23362</v>
      </c>
      <c r="J852" t="s">
        <v>309</v>
      </c>
      <c r="K852" t="s">
        <v>310</v>
      </c>
      <c r="M852" t="s">
        <v>375</v>
      </c>
      <c r="N852" s="1" t="str">
        <f>VLOOKUP($A852,Sheet1!$A$1:$T$2589,6,0)</f>
        <v>语文</v>
      </c>
      <c r="O852" t="s">
        <v>23370</v>
      </c>
    </row>
    <row r="853" spans="1:15" ht="15.75" customHeight="1">
      <c r="A853" s="30" t="s">
        <v>21594</v>
      </c>
      <c r="B853" s="1" t="s">
        <v>21600</v>
      </c>
      <c r="C853" s="1" t="s">
        <v>139</v>
      </c>
      <c r="D853" s="63" t="s">
        <v>139</v>
      </c>
      <c r="E853" s="25" t="s">
        <v>23357</v>
      </c>
      <c r="F853" s="26" t="s">
        <v>23360</v>
      </c>
      <c r="G853" s="27" t="s">
        <v>343</v>
      </c>
      <c r="H853" s="60" t="s">
        <v>23361</v>
      </c>
      <c r="I853" s="60" t="s">
        <v>23362</v>
      </c>
      <c r="J853" t="s">
        <v>309</v>
      </c>
      <c r="K853" t="s">
        <v>310</v>
      </c>
      <c r="M853" t="s">
        <v>375</v>
      </c>
      <c r="N853" s="1" t="str">
        <f>VLOOKUP($A853,Sheet1!$A$1:$T$2589,6,0)</f>
        <v>数学</v>
      </c>
      <c r="O853" t="s">
        <v>23370</v>
      </c>
    </row>
    <row r="854" spans="1:15" ht="15.75" customHeight="1">
      <c r="A854" s="30" t="s">
        <v>530</v>
      </c>
      <c r="B854" s="1" t="s">
        <v>537</v>
      </c>
      <c r="C854" s="1" t="s">
        <v>139</v>
      </c>
      <c r="D854" s="63" t="s">
        <v>139</v>
      </c>
      <c r="E854" s="25" t="s">
        <v>23357</v>
      </c>
      <c r="F854" s="26" t="s">
        <v>23360</v>
      </c>
      <c r="G854" s="27" t="s">
        <v>343</v>
      </c>
      <c r="H854" s="60" t="s">
        <v>23361</v>
      </c>
      <c r="I854" s="60" t="s">
        <v>23362</v>
      </c>
      <c r="J854" t="s">
        <v>37</v>
      </c>
      <c r="K854" t="s">
        <v>38</v>
      </c>
      <c r="M854" t="s">
        <v>39</v>
      </c>
      <c r="N854" s="1" t="str">
        <f>VLOOKUP($A854,Sheet1!$A$1:$T$2589,6,0)</f>
        <v>数学</v>
      </c>
      <c r="O854" t="s">
        <v>23370</v>
      </c>
    </row>
    <row r="855" spans="1:15" ht="15.75" customHeight="1">
      <c r="A855" s="30" t="s">
        <v>3712</v>
      </c>
      <c r="B855" s="1" t="s">
        <v>3718</v>
      </c>
      <c r="C855" s="1" t="s">
        <v>139</v>
      </c>
      <c r="D855" s="63" t="s">
        <v>139</v>
      </c>
      <c r="E855" s="25" t="s">
        <v>23357</v>
      </c>
      <c r="F855" s="26" t="s">
        <v>23360</v>
      </c>
      <c r="G855" s="27" t="s">
        <v>343</v>
      </c>
      <c r="H855" s="60" t="s">
        <v>23361</v>
      </c>
      <c r="I855" s="60" t="s">
        <v>23362</v>
      </c>
      <c r="J855" t="s">
        <v>37</v>
      </c>
      <c r="K855" t="s">
        <v>38</v>
      </c>
      <c r="M855" t="s">
        <v>39</v>
      </c>
      <c r="N855" s="1" t="str">
        <f>VLOOKUP($A855,Sheet1!$A$1:$T$2589,6,0)</f>
        <v>信息科技</v>
      </c>
      <c r="O855" t="s">
        <v>23370</v>
      </c>
    </row>
    <row r="856" spans="1:15" ht="15.75" customHeight="1">
      <c r="A856" s="30" t="s">
        <v>2956</v>
      </c>
      <c r="B856" s="1" t="s">
        <v>2963</v>
      </c>
      <c r="C856" s="1" t="s">
        <v>139</v>
      </c>
      <c r="D856" s="63" t="s">
        <v>139</v>
      </c>
      <c r="E856" s="25" t="s">
        <v>23357</v>
      </c>
      <c r="F856" s="26" t="s">
        <v>23360</v>
      </c>
      <c r="G856" s="27" t="s">
        <v>343</v>
      </c>
      <c r="H856" s="60" t="s">
        <v>23361</v>
      </c>
      <c r="I856" s="60" t="s">
        <v>23362</v>
      </c>
      <c r="J856" t="s">
        <v>37</v>
      </c>
      <c r="K856" t="s">
        <v>38</v>
      </c>
      <c r="M856" t="s">
        <v>39</v>
      </c>
      <c r="N856" s="1" t="str">
        <f>VLOOKUP($A856,Sheet1!$A$1:$T$2589,6,0)</f>
        <v>语文</v>
      </c>
      <c r="O856" t="s">
        <v>23370</v>
      </c>
    </row>
    <row r="857" spans="1:15" ht="15.75" customHeight="1">
      <c r="A857" s="30" t="s">
        <v>19363</v>
      </c>
      <c r="B857" s="1" t="s">
        <v>19374</v>
      </c>
      <c r="C857" s="1" t="s">
        <v>139</v>
      </c>
      <c r="D857" s="63" t="s">
        <v>139</v>
      </c>
      <c r="E857" s="25" t="s">
        <v>23357</v>
      </c>
      <c r="F857" s="26" t="s">
        <v>23360</v>
      </c>
      <c r="G857" s="27" t="s">
        <v>343</v>
      </c>
      <c r="H857" s="60" t="s">
        <v>23361</v>
      </c>
      <c r="I857" s="60" t="s">
        <v>23362</v>
      </c>
      <c r="J857" t="s">
        <v>37</v>
      </c>
      <c r="K857" t="s">
        <v>38</v>
      </c>
      <c r="M857" t="s">
        <v>39</v>
      </c>
      <c r="N857" s="1" t="str">
        <f>VLOOKUP($A857,Sheet1!$A$1:$T$2589,6,0)</f>
        <v>历史</v>
      </c>
      <c r="O857" t="s">
        <v>23370</v>
      </c>
    </row>
    <row r="858" spans="1:15" ht="15.75" customHeight="1">
      <c r="A858" s="30" t="s">
        <v>12358</v>
      </c>
      <c r="B858" s="1" t="s">
        <v>12363</v>
      </c>
      <c r="C858" s="1" t="s">
        <v>139</v>
      </c>
      <c r="D858" s="63" t="s">
        <v>139</v>
      </c>
      <c r="E858" s="25" t="s">
        <v>23357</v>
      </c>
      <c r="F858" s="26" t="s">
        <v>23375</v>
      </c>
      <c r="G858" s="27" t="s">
        <v>343</v>
      </c>
      <c r="H858" s="60" t="s">
        <v>23361</v>
      </c>
      <c r="I858" s="60" t="s">
        <v>23362</v>
      </c>
      <c r="J858" t="s">
        <v>37</v>
      </c>
      <c r="K858" t="s">
        <v>171</v>
      </c>
      <c r="M858" t="s">
        <v>172</v>
      </c>
      <c r="N858" s="1" t="str">
        <f>VLOOKUP($A858,Sheet1!$A$1:$T$2589,6,0)</f>
        <v>美术</v>
      </c>
      <c r="O858" t="s">
        <v>23370</v>
      </c>
    </row>
    <row r="859" spans="1:15" ht="15.75" customHeight="1">
      <c r="A859" s="30" t="s">
        <v>22945</v>
      </c>
      <c r="B859" s="1" t="s">
        <v>22948</v>
      </c>
      <c r="C859" s="1" t="s">
        <v>139</v>
      </c>
      <c r="D859" s="63" t="s">
        <v>139</v>
      </c>
      <c r="E859" s="25" t="s">
        <v>23357</v>
      </c>
      <c r="F859" s="26" t="s">
        <v>23366</v>
      </c>
      <c r="G859" s="27" t="s">
        <v>343</v>
      </c>
      <c r="H859" s="60" t="s">
        <v>23361</v>
      </c>
      <c r="I859" s="60" t="s">
        <v>23362</v>
      </c>
      <c r="J859" t="s">
        <v>37</v>
      </c>
      <c r="K859" t="s">
        <v>171</v>
      </c>
      <c r="M859" t="s">
        <v>172</v>
      </c>
      <c r="N859" s="1" t="str">
        <f>VLOOKUP($A859,Sheet1!$A$1:$T$2589,6,0)</f>
        <v>美术</v>
      </c>
      <c r="O859" t="s">
        <v>23370</v>
      </c>
    </row>
    <row r="860" spans="1:15" ht="15.75" customHeight="1">
      <c r="A860" s="30" t="s">
        <v>5466</v>
      </c>
      <c r="B860" s="1" t="s">
        <v>5473</v>
      </c>
      <c r="C860" s="1" t="s">
        <v>139</v>
      </c>
      <c r="D860" s="63" t="s">
        <v>139</v>
      </c>
      <c r="E860" s="25" t="s">
        <v>23357</v>
      </c>
      <c r="F860" s="26" t="s">
        <v>23366</v>
      </c>
      <c r="G860" s="27" t="s">
        <v>343</v>
      </c>
      <c r="H860" s="60" t="s">
        <v>23361</v>
      </c>
      <c r="I860" s="60" t="s">
        <v>23362</v>
      </c>
      <c r="J860" t="s">
        <v>37</v>
      </c>
      <c r="K860" t="s">
        <v>171</v>
      </c>
      <c r="M860" t="s">
        <v>172</v>
      </c>
      <c r="N860" s="1" t="str">
        <f>VLOOKUP($A860,Sheet1!$A$1:$T$2589,6,0)</f>
        <v>科学</v>
      </c>
      <c r="O860" t="s">
        <v>23370</v>
      </c>
    </row>
    <row r="861" spans="1:15" ht="15.75" customHeight="1">
      <c r="A861" s="30" t="s">
        <v>14715</v>
      </c>
      <c r="B861" s="1" t="s">
        <v>14727</v>
      </c>
      <c r="C861" s="1" t="s">
        <v>139</v>
      </c>
      <c r="D861" s="63" t="s">
        <v>139</v>
      </c>
      <c r="E861" s="25" t="s">
        <v>23357</v>
      </c>
      <c r="F861" s="26" t="s">
        <v>23375</v>
      </c>
      <c r="G861" s="27" t="s">
        <v>343</v>
      </c>
      <c r="H861" s="60" t="s">
        <v>23361</v>
      </c>
      <c r="I861" s="60" t="s">
        <v>23362</v>
      </c>
      <c r="J861" t="s">
        <v>37</v>
      </c>
      <c r="K861" t="s">
        <v>171</v>
      </c>
      <c r="M861" t="s">
        <v>39</v>
      </c>
      <c r="N861" s="1" t="str">
        <f>VLOOKUP($A861,Sheet1!$A$1:$T$2589,6,0)</f>
        <v>英语</v>
      </c>
      <c r="O861" t="s">
        <v>23370</v>
      </c>
    </row>
    <row r="862" spans="1:15" ht="15.75" customHeight="1">
      <c r="A862" s="30" t="s">
        <v>8183</v>
      </c>
      <c r="B862" s="1" t="s">
        <v>8198</v>
      </c>
      <c r="C862" s="1" t="s">
        <v>139</v>
      </c>
      <c r="D862" s="63" t="s">
        <v>139</v>
      </c>
      <c r="E862" s="25" t="s">
        <v>23357</v>
      </c>
      <c r="F862" s="26" t="s">
        <v>23360</v>
      </c>
      <c r="G862" s="27" t="s">
        <v>343</v>
      </c>
      <c r="H862" s="60" t="s">
        <v>23361</v>
      </c>
      <c r="I862" s="60" t="s">
        <v>23362</v>
      </c>
      <c r="J862" t="s">
        <v>37</v>
      </c>
      <c r="K862" t="s">
        <v>171</v>
      </c>
      <c r="M862" t="s">
        <v>39</v>
      </c>
      <c r="N862" s="1" t="str">
        <f>VLOOKUP($A862,Sheet1!$A$1:$T$2589,6,0)</f>
        <v>信息科技</v>
      </c>
      <c r="O862" t="s">
        <v>23370</v>
      </c>
    </row>
    <row r="863" spans="1:15" ht="15.75" customHeight="1">
      <c r="A863" s="30" t="s">
        <v>162</v>
      </c>
      <c r="B863" s="1" t="s">
        <v>184</v>
      </c>
      <c r="C863" s="1" t="s">
        <v>139</v>
      </c>
      <c r="D863" s="63" t="s">
        <v>139</v>
      </c>
      <c r="E863" s="25" t="s">
        <v>23357</v>
      </c>
      <c r="F863" s="26" t="s">
        <v>23360</v>
      </c>
      <c r="G863" s="27" t="s">
        <v>343</v>
      </c>
      <c r="H863" s="60" t="s">
        <v>23361</v>
      </c>
      <c r="I863" s="60" t="s">
        <v>23362</v>
      </c>
      <c r="J863" t="s">
        <v>37</v>
      </c>
      <c r="K863" t="s">
        <v>171</v>
      </c>
      <c r="M863" t="s">
        <v>39</v>
      </c>
      <c r="N863" s="1" t="str">
        <f>VLOOKUP($A863,Sheet1!$A$1:$T$2589,6,0)</f>
        <v>美术</v>
      </c>
      <c r="O863" t="s">
        <v>23370</v>
      </c>
    </row>
    <row r="864" spans="1:15" ht="15.75" customHeight="1">
      <c r="A864" s="30" t="s">
        <v>18014</v>
      </c>
      <c r="B864" s="1" t="s">
        <v>18020</v>
      </c>
      <c r="C864" s="1" t="s">
        <v>139</v>
      </c>
      <c r="D864" s="63" t="s">
        <v>139</v>
      </c>
      <c r="E864" s="25" t="s">
        <v>23357</v>
      </c>
      <c r="F864" s="26" t="s">
        <v>23360</v>
      </c>
      <c r="G864" s="27" t="s">
        <v>343</v>
      </c>
      <c r="H864" s="60" t="s">
        <v>23361</v>
      </c>
      <c r="I864" s="60" t="s">
        <v>23362</v>
      </c>
      <c r="J864" t="s">
        <v>37</v>
      </c>
      <c r="K864" t="s">
        <v>171</v>
      </c>
      <c r="M864" t="s">
        <v>39</v>
      </c>
      <c r="N864" s="1" t="str">
        <f>VLOOKUP($A864,Sheet1!$A$1:$T$2589,6,0)</f>
        <v>英语</v>
      </c>
      <c r="O864" t="s">
        <v>23370</v>
      </c>
    </row>
    <row r="865" spans="1:15" ht="15.75" customHeight="1">
      <c r="A865" s="30" t="s">
        <v>6826</v>
      </c>
      <c r="B865" s="1" t="s">
        <v>6832</v>
      </c>
      <c r="C865" s="1" t="s">
        <v>139</v>
      </c>
      <c r="D865" s="63" t="s">
        <v>139</v>
      </c>
      <c r="E865" s="25" t="s">
        <v>23357</v>
      </c>
      <c r="F865" s="26" t="s">
        <v>23360</v>
      </c>
      <c r="G865" s="27" t="s">
        <v>343</v>
      </c>
      <c r="H865" s="60" t="s">
        <v>23361</v>
      </c>
      <c r="I865" s="60" t="s">
        <v>23362</v>
      </c>
      <c r="J865" t="s">
        <v>37</v>
      </c>
      <c r="K865" t="s">
        <v>38</v>
      </c>
      <c r="M865" t="s">
        <v>39</v>
      </c>
      <c r="N865" s="1" t="str">
        <f>VLOOKUP($A865,Sheet1!$A$1:$T$2589,6,0)</f>
        <v>语文</v>
      </c>
      <c r="O865" t="s">
        <v>23370</v>
      </c>
    </row>
    <row r="866" spans="1:15" ht="15.75" customHeight="1">
      <c r="A866" s="30" t="s">
        <v>10686</v>
      </c>
      <c r="B866" s="1" t="s">
        <v>10692</v>
      </c>
      <c r="C866" s="1" t="s">
        <v>139</v>
      </c>
      <c r="D866" s="63" t="s">
        <v>139</v>
      </c>
      <c r="E866" s="25" t="s">
        <v>23357</v>
      </c>
      <c r="F866" s="26" t="s">
        <v>23358</v>
      </c>
      <c r="G866" s="27" t="s">
        <v>343</v>
      </c>
      <c r="H866" s="60" t="s">
        <v>23361</v>
      </c>
      <c r="I866" s="60" t="s">
        <v>23362</v>
      </c>
      <c r="J866" t="s">
        <v>37</v>
      </c>
      <c r="K866" t="s">
        <v>38</v>
      </c>
      <c r="M866" t="s">
        <v>39</v>
      </c>
      <c r="N866" s="1" t="str">
        <f>VLOOKUP($A866,Sheet1!$A$1:$T$2589,6,0)</f>
        <v>语文</v>
      </c>
      <c r="O866" t="s">
        <v>23370</v>
      </c>
    </row>
    <row r="867" spans="1:15" ht="15.75" customHeight="1">
      <c r="A867" s="30" t="s">
        <v>3861</v>
      </c>
      <c r="B867" s="1" t="s">
        <v>3867</v>
      </c>
      <c r="C867" s="1" t="s">
        <v>139</v>
      </c>
      <c r="D867" s="63" t="s">
        <v>139</v>
      </c>
      <c r="E867" s="25" t="s">
        <v>23357</v>
      </c>
      <c r="F867" s="26" t="s">
        <v>23360</v>
      </c>
      <c r="G867" s="27" t="s">
        <v>343</v>
      </c>
      <c r="H867" s="60" t="s">
        <v>23361</v>
      </c>
      <c r="I867" s="60" t="s">
        <v>23362</v>
      </c>
      <c r="J867" t="s">
        <v>37</v>
      </c>
      <c r="K867" t="s">
        <v>38</v>
      </c>
      <c r="M867" t="s">
        <v>39</v>
      </c>
      <c r="N867" s="1" t="str">
        <f>VLOOKUP($A867,Sheet1!$A$1:$T$2589,6,0)</f>
        <v>美术</v>
      </c>
      <c r="O867" t="s">
        <v>23370</v>
      </c>
    </row>
    <row r="868" spans="1:15" ht="15.75" customHeight="1">
      <c r="A868" s="30" t="s">
        <v>11711</v>
      </c>
      <c r="B868" s="1" t="s">
        <v>11725</v>
      </c>
      <c r="C868" s="1" t="s">
        <v>139</v>
      </c>
      <c r="D868" s="63" t="s">
        <v>139</v>
      </c>
      <c r="E868" s="25" t="s">
        <v>23357</v>
      </c>
      <c r="F868" s="26" t="s">
        <v>23360</v>
      </c>
      <c r="G868" s="27" t="s">
        <v>343</v>
      </c>
      <c r="H868" s="60" t="s">
        <v>23361</v>
      </c>
      <c r="I868" s="60" t="s">
        <v>23362</v>
      </c>
      <c r="J868" t="s">
        <v>37</v>
      </c>
      <c r="K868" t="s">
        <v>38</v>
      </c>
      <c r="M868" t="s">
        <v>39</v>
      </c>
      <c r="N868" s="1" t="str">
        <f>VLOOKUP($A868,Sheet1!$A$1:$T$2589,6,0)</f>
        <v>信息科技</v>
      </c>
      <c r="O868" t="s">
        <v>23370</v>
      </c>
    </row>
    <row r="869" spans="1:15" ht="15.75" customHeight="1">
      <c r="A869" s="30" t="s">
        <v>9930</v>
      </c>
      <c r="B869" s="1" t="s">
        <v>9936</v>
      </c>
      <c r="C869" s="71" t="s">
        <v>139</v>
      </c>
      <c r="D869" s="63" t="s">
        <v>139</v>
      </c>
      <c r="E869" s="25" t="s">
        <v>23357</v>
      </c>
      <c r="F869" s="26" t="s">
        <v>23366</v>
      </c>
      <c r="G869" s="27" t="s">
        <v>343</v>
      </c>
      <c r="H869" s="60" t="s">
        <v>23361</v>
      </c>
      <c r="I869" s="60" t="s">
        <v>23362</v>
      </c>
      <c r="J869" t="s">
        <v>37</v>
      </c>
      <c r="K869" t="s">
        <v>38</v>
      </c>
      <c r="M869" t="s">
        <v>39</v>
      </c>
      <c r="N869" s="1" t="str">
        <f>VLOOKUP($A869,Sheet1!$A$1:$T$2589,6,0)</f>
        <v>语文</v>
      </c>
      <c r="O869" t="s">
        <v>23370</v>
      </c>
    </row>
    <row r="870" spans="1:15" ht="15.75" customHeight="1">
      <c r="A870" s="33" t="s">
        <v>25160</v>
      </c>
      <c r="B870" s="1" t="s">
        <v>11148</v>
      </c>
      <c r="C870" s="1" t="s">
        <v>139</v>
      </c>
      <c r="D870" s="63" t="s">
        <v>139</v>
      </c>
      <c r="E870" s="25" t="s">
        <v>23357</v>
      </c>
      <c r="F870" s="26" t="s">
        <v>23366</v>
      </c>
      <c r="G870" s="27" t="s">
        <v>343</v>
      </c>
      <c r="H870" s="60" t="s">
        <v>23361</v>
      </c>
      <c r="I870" s="60" t="s">
        <v>23362</v>
      </c>
      <c r="J870" t="s">
        <v>37</v>
      </c>
      <c r="K870" t="s">
        <v>38</v>
      </c>
      <c r="M870" t="s">
        <v>375</v>
      </c>
      <c r="N870" s="1" t="e">
        <f>VLOOKUP($A870,Sheet1!$A$1:$T$2589,6,0)</f>
        <v>#N/A</v>
      </c>
      <c r="O870" t="s">
        <v>23370</v>
      </c>
    </row>
    <row r="871" spans="1:15" ht="15.75" customHeight="1">
      <c r="A871" s="30" t="s">
        <v>3680</v>
      </c>
      <c r="B871" s="1" t="s">
        <v>1804</v>
      </c>
      <c r="C871" s="71" t="s">
        <v>1804</v>
      </c>
      <c r="D871" s="63" t="s">
        <v>139</v>
      </c>
      <c r="E871" s="25" t="s">
        <v>23357</v>
      </c>
      <c r="F871" s="26" t="s">
        <v>23358</v>
      </c>
      <c r="G871" s="27" t="s">
        <v>343</v>
      </c>
      <c r="H871" s="60" t="s">
        <v>2678</v>
      </c>
      <c r="I871" s="60" t="s">
        <v>23362</v>
      </c>
      <c r="J871" t="s">
        <v>37</v>
      </c>
      <c r="K871" t="s">
        <v>38</v>
      </c>
      <c r="M871" t="s">
        <v>375</v>
      </c>
      <c r="N871" s="1" t="str">
        <f>VLOOKUP($A871,Sheet1!$A$1:$T$2589,6,0)</f>
        <v>英语</v>
      </c>
      <c r="O871" t="s">
        <v>23370</v>
      </c>
    </row>
    <row r="872" spans="1:15" ht="15.75" customHeight="1">
      <c r="A872" s="30" t="s">
        <v>16945</v>
      </c>
      <c r="B872" s="1" t="s">
        <v>16951</v>
      </c>
      <c r="C872" s="1" t="s">
        <v>139</v>
      </c>
      <c r="D872" s="63" t="s">
        <v>139</v>
      </c>
      <c r="E872" s="25" t="s">
        <v>23357</v>
      </c>
      <c r="F872" s="26" t="s">
        <v>23358</v>
      </c>
      <c r="G872" s="27" t="s">
        <v>343</v>
      </c>
      <c r="H872" s="60" t="s">
        <v>23361</v>
      </c>
      <c r="I872" s="60" t="s">
        <v>23362</v>
      </c>
      <c r="J872" t="s">
        <v>37</v>
      </c>
      <c r="K872" t="s">
        <v>38</v>
      </c>
      <c r="M872" t="s">
        <v>375</v>
      </c>
      <c r="N872" s="1" t="str">
        <f>VLOOKUP($A872,Sheet1!$A$1:$T$2589,6,0)</f>
        <v>美术</v>
      </c>
      <c r="O872" t="s">
        <v>23370</v>
      </c>
    </row>
    <row r="873" spans="1:15" ht="15.75" customHeight="1">
      <c r="A873" s="33" t="s">
        <v>25123</v>
      </c>
      <c r="B873" s="1" t="s">
        <v>7666</v>
      </c>
      <c r="C873" s="1" t="s">
        <v>139</v>
      </c>
      <c r="D873" s="63" t="s">
        <v>139</v>
      </c>
      <c r="E873" s="25" t="s">
        <v>23357</v>
      </c>
      <c r="F873" s="26" t="s">
        <v>23366</v>
      </c>
      <c r="G873" s="27" t="s">
        <v>23371</v>
      </c>
      <c r="H873" s="60" t="s">
        <v>23361</v>
      </c>
      <c r="I873" s="60" t="s">
        <v>23362</v>
      </c>
      <c r="J873" t="s">
        <v>37</v>
      </c>
      <c r="K873" t="s">
        <v>38</v>
      </c>
      <c r="M873" t="s">
        <v>39</v>
      </c>
      <c r="N873" s="1" t="e">
        <f>VLOOKUP($A873,Sheet1!$A$1:$T$2589,6,0)</f>
        <v>#N/A</v>
      </c>
      <c r="O873" t="s">
        <v>23370</v>
      </c>
    </row>
    <row r="874" spans="1:15" ht="15.75" customHeight="1">
      <c r="A874" s="30" t="s">
        <v>20543</v>
      </c>
      <c r="B874" s="1" t="s">
        <v>20550</v>
      </c>
      <c r="C874" s="1" t="s">
        <v>139</v>
      </c>
      <c r="D874" s="63" t="s">
        <v>139</v>
      </c>
      <c r="E874" s="25" t="s">
        <v>23357</v>
      </c>
      <c r="F874" s="26" t="s">
        <v>23360</v>
      </c>
      <c r="G874" s="27" t="s">
        <v>343</v>
      </c>
      <c r="H874" s="60" t="s">
        <v>23361</v>
      </c>
      <c r="I874" s="60" t="s">
        <v>23362</v>
      </c>
      <c r="J874" t="s">
        <v>37</v>
      </c>
      <c r="K874" t="s">
        <v>68</v>
      </c>
      <c r="M874" t="s">
        <v>39</v>
      </c>
      <c r="N874" s="1" t="str">
        <f>VLOOKUP($A874,Sheet1!$A$1:$T$2589,6,0)</f>
        <v>语文</v>
      </c>
      <c r="O874" t="s">
        <v>23370</v>
      </c>
    </row>
    <row r="875" spans="1:15" ht="15.75" customHeight="1">
      <c r="A875" s="30" t="s">
        <v>15889</v>
      </c>
      <c r="B875" s="1" t="s">
        <v>15906</v>
      </c>
      <c r="C875" s="1" t="s">
        <v>139</v>
      </c>
      <c r="D875" s="63" t="s">
        <v>139</v>
      </c>
      <c r="E875" s="25" t="s">
        <v>23357</v>
      </c>
      <c r="F875" s="26" t="s">
        <v>23360</v>
      </c>
      <c r="G875" s="27" t="s">
        <v>343</v>
      </c>
      <c r="H875" s="60" t="s">
        <v>23361</v>
      </c>
      <c r="I875" s="60" t="s">
        <v>23362</v>
      </c>
      <c r="J875" t="s">
        <v>87</v>
      </c>
      <c r="K875" t="s">
        <v>234</v>
      </c>
      <c r="M875" t="s">
        <v>39</v>
      </c>
      <c r="N875" s="1" t="str">
        <f>VLOOKUP($A875,Sheet1!$A$1:$T$2589,6,0)</f>
        <v>未提及</v>
      </c>
      <c r="O875" t="s">
        <v>23370</v>
      </c>
    </row>
    <row r="876" spans="1:15" ht="15.75" customHeight="1">
      <c r="A876" s="30" t="s">
        <v>2039</v>
      </c>
      <c r="B876" s="1" t="s">
        <v>2051</v>
      </c>
      <c r="C876" s="1" t="s">
        <v>139</v>
      </c>
      <c r="D876" s="63" t="s">
        <v>139</v>
      </c>
      <c r="E876" s="25" t="s">
        <v>23357</v>
      </c>
      <c r="F876" s="26" t="s">
        <v>23360</v>
      </c>
      <c r="G876" s="27" t="s">
        <v>343</v>
      </c>
      <c r="H876" s="60" t="s">
        <v>23361</v>
      </c>
      <c r="I876" s="60" t="s">
        <v>23362</v>
      </c>
      <c r="J876" t="s">
        <v>87</v>
      </c>
      <c r="K876" t="s">
        <v>234</v>
      </c>
      <c r="M876" t="s">
        <v>39</v>
      </c>
      <c r="N876" s="1" t="str">
        <f>VLOOKUP($A876,Sheet1!$A$1:$T$2589,6,0)</f>
        <v>自然语言处理</v>
      </c>
      <c r="O876" t="s">
        <v>23370</v>
      </c>
    </row>
    <row r="877" spans="1:15" ht="15.75" customHeight="1">
      <c r="A877" s="30" t="s">
        <v>6882</v>
      </c>
      <c r="B877" s="1" t="s">
        <v>6891</v>
      </c>
      <c r="C877" s="1" t="s">
        <v>139</v>
      </c>
      <c r="D877" s="63" t="s">
        <v>139</v>
      </c>
      <c r="E877" s="25" t="s">
        <v>23357</v>
      </c>
      <c r="F877" s="26" t="s">
        <v>23360</v>
      </c>
      <c r="G877" s="27" t="s">
        <v>343</v>
      </c>
      <c r="H877" s="60" t="s">
        <v>23361</v>
      </c>
      <c r="I877" s="60" t="s">
        <v>23362</v>
      </c>
      <c r="J877" t="s">
        <v>87</v>
      </c>
      <c r="K877" t="s">
        <v>234</v>
      </c>
      <c r="M877" t="s">
        <v>39</v>
      </c>
      <c r="N877" s="1" t="str">
        <f>VLOOKUP($A877,Sheet1!$A$1:$T$2589,6,0)</f>
        <v>数学</v>
      </c>
      <c r="O877" t="s">
        <v>23370</v>
      </c>
    </row>
    <row r="878" spans="1:15" ht="15.75" customHeight="1">
      <c r="A878" s="30" t="s">
        <v>1956</v>
      </c>
      <c r="B878" s="1" t="s">
        <v>1962</v>
      </c>
      <c r="C878" s="1" t="s">
        <v>139</v>
      </c>
      <c r="D878" s="63" t="s">
        <v>139</v>
      </c>
      <c r="E878" s="25" t="s">
        <v>23357</v>
      </c>
      <c r="F878" s="26" t="s">
        <v>23358</v>
      </c>
      <c r="G878" s="27" t="s">
        <v>343</v>
      </c>
      <c r="H878" s="60" t="s">
        <v>23361</v>
      </c>
      <c r="I878" s="60" t="s">
        <v>23362</v>
      </c>
      <c r="J878" t="s">
        <v>87</v>
      </c>
      <c r="K878" t="s">
        <v>234</v>
      </c>
      <c r="M878" t="s">
        <v>39</v>
      </c>
      <c r="N878" s="1" t="str">
        <f>VLOOKUP($A878,Sheet1!$A$1:$T$2589,6,0)</f>
        <v>美术</v>
      </c>
      <c r="O878" t="s">
        <v>23370</v>
      </c>
    </row>
    <row r="879" spans="1:15" ht="15.75" customHeight="1">
      <c r="A879" s="30" t="s">
        <v>5088</v>
      </c>
      <c r="B879" s="1" t="s">
        <v>5095</v>
      </c>
      <c r="C879" s="1" t="s">
        <v>139</v>
      </c>
      <c r="D879" s="63" t="s">
        <v>139</v>
      </c>
      <c r="E879" s="25" t="s">
        <v>23357</v>
      </c>
      <c r="F879" s="26" t="s">
        <v>23360</v>
      </c>
      <c r="G879" s="27" t="s">
        <v>343</v>
      </c>
      <c r="H879" s="60" t="s">
        <v>23361</v>
      </c>
      <c r="I879" s="60" t="s">
        <v>23362</v>
      </c>
      <c r="J879" t="s">
        <v>87</v>
      </c>
      <c r="K879" t="s">
        <v>234</v>
      </c>
      <c r="M879" t="s">
        <v>39</v>
      </c>
      <c r="N879" s="1" t="str">
        <f>VLOOKUP($A879,Sheet1!$A$1:$T$2589,6,0)</f>
        <v>语文</v>
      </c>
      <c r="O879" t="s">
        <v>23370</v>
      </c>
    </row>
    <row r="880" spans="1:15" ht="15.75" customHeight="1">
      <c r="A880" s="30" t="s">
        <v>14765</v>
      </c>
      <c r="B880" s="1" t="s">
        <v>14771</v>
      </c>
      <c r="C880" s="1" t="s">
        <v>139</v>
      </c>
      <c r="D880" s="63" t="s">
        <v>139</v>
      </c>
      <c r="E880" s="25" t="s">
        <v>23357</v>
      </c>
      <c r="F880" s="26" t="s">
        <v>23358</v>
      </c>
      <c r="G880" s="27" t="s">
        <v>343</v>
      </c>
      <c r="H880" s="60" t="s">
        <v>23361</v>
      </c>
      <c r="I880" s="60" t="s">
        <v>23362</v>
      </c>
      <c r="J880" t="s">
        <v>87</v>
      </c>
      <c r="K880" t="s">
        <v>234</v>
      </c>
      <c r="M880" t="s">
        <v>39</v>
      </c>
      <c r="N880" s="1" t="str">
        <f>VLOOKUP($A880,Sheet1!$A$1:$T$2589,6,0)</f>
        <v>语文</v>
      </c>
      <c r="O880" t="s">
        <v>23370</v>
      </c>
    </row>
    <row r="881" spans="1:15" ht="15.75" customHeight="1">
      <c r="A881" s="30" t="s">
        <v>15121</v>
      </c>
      <c r="B881" s="1" t="s">
        <v>15127</v>
      </c>
      <c r="C881" s="1" t="s">
        <v>8318</v>
      </c>
      <c r="D881" s="63" t="s">
        <v>139</v>
      </c>
      <c r="E881" s="25" t="s">
        <v>23357</v>
      </c>
      <c r="F881" s="26" t="s">
        <v>23360</v>
      </c>
      <c r="G881" s="27" t="s">
        <v>343</v>
      </c>
      <c r="H881" s="60" t="s">
        <v>2678</v>
      </c>
      <c r="I881" s="60" t="s">
        <v>23362</v>
      </c>
      <c r="J881" t="s">
        <v>87</v>
      </c>
      <c r="K881" t="s">
        <v>234</v>
      </c>
      <c r="M881" t="s">
        <v>39</v>
      </c>
      <c r="N881" s="1" t="str">
        <f>VLOOKUP($A881,Sheet1!$A$1:$T$2589,6,0)</f>
        <v>语言</v>
      </c>
      <c r="O881" t="s">
        <v>23370</v>
      </c>
    </row>
    <row r="882" spans="1:15" ht="15.75" customHeight="1">
      <c r="A882" s="30" t="s">
        <v>8312</v>
      </c>
      <c r="B882" s="1" t="s">
        <v>8318</v>
      </c>
      <c r="C882" s="1" t="s">
        <v>8318</v>
      </c>
      <c r="D882" s="63" t="s">
        <v>139</v>
      </c>
      <c r="E882" s="25" t="s">
        <v>23357</v>
      </c>
      <c r="F882" s="26" t="s">
        <v>23360</v>
      </c>
      <c r="G882" s="27" t="s">
        <v>23371</v>
      </c>
      <c r="H882" s="60" t="s">
        <v>2678</v>
      </c>
      <c r="I882" s="60" t="s">
        <v>23362</v>
      </c>
      <c r="J882" t="s">
        <v>87</v>
      </c>
      <c r="K882" t="s">
        <v>234</v>
      </c>
      <c r="M882" t="s">
        <v>39</v>
      </c>
      <c r="N882" s="1" t="str">
        <f>VLOOKUP($A882,Sheet1!$A$1:$T$2589,6,0)</f>
        <v>美术</v>
      </c>
      <c r="O882" t="s">
        <v>23370</v>
      </c>
    </row>
    <row r="883" spans="1:15" ht="15.75" customHeight="1">
      <c r="A883" s="30" t="s">
        <v>4800</v>
      </c>
      <c r="B883" s="1" t="s">
        <v>4807</v>
      </c>
      <c r="C883" s="1" t="s">
        <v>8318</v>
      </c>
      <c r="D883" s="63" t="s">
        <v>139</v>
      </c>
      <c r="E883" s="25" t="s">
        <v>23357</v>
      </c>
      <c r="F883" s="26" t="s">
        <v>23360</v>
      </c>
      <c r="G883" s="27" t="s">
        <v>343</v>
      </c>
      <c r="H883" s="60" t="s">
        <v>2678</v>
      </c>
      <c r="I883" s="60" t="s">
        <v>23362</v>
      </c>
      <c r="J883" t="s">
        <v>87</v>
      </c>
      <c r="K883" t="s">
        <v>234</v>
      </c>
      <c r="M883" t="s">
        <v>39</v>
      </c>
      <c r="N883" s="1" t="str">
        <f>VLOOKUP($A883,Sheet1!$A$1:$T$2589,6,0)</f>
        <v>美术</v>
      </c>
      <c r="O883" t="s">
        <v>23370</v>
      </c>
    </row>
    <row r="884" spans="1:15" ht="15.75" customHeight="1">
      <c r="A884" s="30" t="s">
        <v>12370</v>
      </c>
      <c r="B884" s="1" t="s">
        <v>12376</v>
      </c>
      <c r="C884" s="1" t="s">
        <v>139</v>
      </c>
      <c r="D884" s="63" t="s">
        <v>139</v>
      </c>
      <c r="E884" s="25" t="s">
        <v>23357</v>
      </c>
      <c r="F884" s="26" t="s">
        <v>23360</v>
      </c>
      <c r="G884" s="27" t="s">
        <v>343</v>
      </c>
      <c r="H884" s="60" t="s">
        <v>23361</v>
      </c>
      <c r="I884" s="60" t="s">
        <v>23362</v>
      </c>
      <c r="J884" t="s">
        <v>87</v>
      </c>
      <c r="K884" t="s">
        <v>234</v>
      </c>
      <c r="M884" t="s">
        <v>39</v>
      </c>
      <c r="N884" s="1" t="str">
        <f>VLOOKUP($A884,Sheet1!$A$1:$T$2589,6,0)</f>
        <v>未提及</v>
      </c>
      <c r="O884" t="s">
        <v>23370</v>
      </c>
    </row>
    <row r="885" spans="1:15" ht="15.75" customHeight="1">
      <c r="A885" s="30" t="s">
        <v>17670</v>
      </c>
      <c r="B885" s="1" t="s">
        <v>17681</v>
      </c>
      <c r="C885" s="1" t="s">
        <v>139</v>
      </c>
      <c r="D885" s="63" t="s">
        <v>139</v>
      </c>
      <c r="E885" s="25" t="s">
        <v>23357</v>
      </c>
      <c r="F885" s="26" t="s">
        <v>23375</v>
      </c>
      <c r="G885" s="27" t="s">
        <v>343</v>
      </c>
      <c r="H885" s="60" t="s">
        <v>23361</v>
      </c>
      <c r="I885" s="60" t="s">
        <v>23362</v>
      </c>
      <c r="J885" t="s">
        <v>37</v>
      </c>
      <c r="K885" t="s">
        <v>38</v>
      </c>
      <c r="M885" t="s">
        <v>39</v>
      </c>
      <c r="N885" s="1" t="str">
        <f>VLOOKUP($A885,Sheet1!$A$1:$T$2589,6,0)</f>
        <v>科学、数学</v>
      </c>
      <c r="O885" t="s">
        <v>23370</v>
      </c>
    </row>
    <row r="886" spans="1:15" ht="15.75" customHeight="1">
      <c r="A886" s="30" t="s">
        <v>18383</v>
      </c>
      <c r="B886" s="1" t="s">
        <v>18389</v>
      </c>
      <c r="C886" s="1" t="s">
        <v>139</v>
      </c>
      <c r="D886" s="63" t="s">
        <v>139</v>
      </c>
      <c r="E886" s="67" t="s">
        <v>23357</v>
      </c>
      <c r="F886" s="26" t="s">
        <v>23358</v>
      </c>
      <c r="G886" s="27" t="s">
        <v>343</v>
      </c>
      <c r="H886" s="60" t="s">
        <v>23361</v>
      </c>
      <c r="I886" s="60" t="s">
        <v>23362</v>
      </c>
      <c r="J886" t="s">
        <v>37</v>
      </c>
      <c r="K886" t="s">
        <v>38</v>
      </c>
      <c r="M886" t="s">
        <v>39</v>
      </c>
      <c r="N886" s="1" t="str">
        <f>VLOOKUP($A886,Sheet1!$A$1:$T$2589,6,0)</f>
        <v>数学</v>
      </c>
      <c r="O886" t="s">
        <v>23370</v>
      </c>
    </row>
    <row r="887" spans="1:15" ht="15.75" customHeight="1">
      <c r="A887" s="30" t="s">
        <v>11350</v>
      </c>
      <c r="B887" s="1" t="s">
        <v>11356</v>
      </c>
      <c r="C887" s="1" t="s">
        <v>139</v>
      </c>
      <c r="D887" s="63" t="s">
        <v>139</v>
      </c>
      <c r="E887" s="25" t="s">
        <v>23357</v>
      </c>
      <c r="F887" s="26" t="s">
        <v>23387</v>
      </c>
      <c r="G887" s="27" t="s">
        <v>343</v>
      </c>
      <c r="H887" s="60" t="s">
        <v>23361</v>
      </c>
      <c r="I887" s="60" t="s">
        <v>23362</v>
      </c>
      <c r="J887" t="s">
        <v>37</v>
      </c>
      <c r="K887" t="s">
        <v>38</v>
      </c>
      <c r="M887" t="s">
        <v>39</v>
      </c>
      <c r="N887" s="1" t="str">
        <f>VLOOKUP($A887,Sheet1!$A$1:$T$2589,6,0)</f>
        <v>信息科技</v>
      </c>
      <c r="O887" t="s">
        <v>23370</v>
      </c>
    </row>
    <row r="888" spans="1:15" ht="15.75" customHeight="1">
      <c r="A888" s="33" t="s">
        <v>25161</v>
      </c>
      <c r="B888" s="1" t="s">
        <v>17574</v>
      </c>
      <c r="C888" s="1" t="s">
        <v>139</v>
      </c>
      <c r="D888" s="63" t="s">
        <v>139</v>
      </c>
      <c r="E888" s="25" t="s">
        <v>23357</v>
      </c>
      <c r="F888" s="26" t="s">
        <v>23366</v>
      </c>
      <c r="G888" s="27" t="s">
        <v>343</v>
      </c>
      <c r="H888" s="60" t="s">
        <v>23361</v>
      </c>
      <c r="I888" s="60" t="s">
        <v>23362</v>
      </c>
      <c r="J888" t="s">
        <v>37</v>
      </c>
      <c r="K888" t="s">
        <v>38</v>
      </c>
      <c r="M888" t="s">
        <v>39</v>
      </c>
      <c r="N888" s="1" t="e">
        <f>VLOOKUP($A888,Sheet1!$A$1:$T$2589,6,0)</f>
        <v>#N/A</v>
      </c>
      <c r="O888" t="s">
        <v>23370</v>
      </c>
    </row>
    <row r="889" spans="1:15" ht="15.75" customHeight="1">
      <c r="A889" s="30" t="s">
        <v>13463</v>
      </c>
      <c r="B889" s="1" t="s">
        <v>13469</v>
      </c>
      <c r="C889" s="1" t="s">
        <v>139</v>
      </c>
      <c r="D889" s="63" t="s">
        <v>139</v>
      </c>
      <c r="E889" s="25" t="s">
        <v>23357</v>
      </c>
      <c r="F889" s="26" t="s">
        <v>23387</v>
      </c>
      <c r="G889" s="27" t="s">
        <v>343</v>
      </c>
      <c r="H889" s="60" t="s">
        <v>23361</v>
      </c>
      <c r="I889" s="60" t="s">
        <v>23362</v>
      </c>
      <c r="J889" t="s">
        <v>87</v>
      </c>
      <c r="K889" t="s">
        <v>234</v>
      </c>
      <c r="M889" t="s">
        <v>39</v>
      </c>
      <c r="N889" s="1" t="str">
        <f>VLOOKUP($A889,Sheet1!$A$1:$T$2589,6,0)</f>
        <v>科学</v>
      </c>
      <c r="O889" t="s">
        <v>23370</v>
      </c>
    </row>
    <row r="890" spans="1:15" ht="15.75" customHeight="1">
      <c r="A890" s="30" t="s">
        <v>11969</v>
      </c>
      <c r="B890" s="1" t="s">
        <v>11976</v>
      </c>
      <c r="C890" s="1" t="s">
        <v>139</v>
      </c>
      <c r="D890" s="63" t="s">
        <v>139</v>
      </c>
      <c r="E890" s="25" t="s">
        <v>23357</v>
      </c>
      <c r="F890" s="26" t="s">
        <v>23366</v>
      </c>
      <c r="G890" s="27" t="s">
        <v>23371</v>
      </c>
      <c r="H890" s="60" t="s">
        <v>23361</v>
      </c>
      <c r="I890" s="60" t="s">
        <v>23362</v>
      </c>
      <c r="J890" t="s">
        <v>87</v>
      </c>
      <c r="K890" t="s">
        <v>234</v>
      </c>
      <c r="M890" t="s">
        <v>39</v>
      </c>
      <c r="N890" s="1" t="str">
        <f>VLOOKUP($A890,Sheet1!$A$1:$T$2589,6,0)</f>
        <v>德育</v>
      </c>
      <c r="O890" t="s">
        <v>23370</v>
      </c>
    </row>
    <row r="891" spans="1:15" ht="15.75" customHeight="1">
      <c r="A891" s="30" t="s">
        <v>15840</v>
      </c>
      <c r="B891" s="1" t="s">
        <v>15847</v>
      </c>
      <c r="C891" s="1" t="s">
        <v>139</v>
      </c>
      <c r="D891" s="63" t="s">
        <v>139</v>
      </c>
      <c r="E891" s="25" t="s">
        <v>23357</v>
      </c>
      <c r="F891" s="26" t="s">
        <v>23358</v>
      </c>
      <c r="G891" s="27" t="s">
        <v>343</v>
      </c>
      <c r="H891" s="60" t="s">
        <v>23361</v>
      </c>
      <c r="I891" s="60" t="s">
        <v>23362</v>
      </c>
      <c r="J891" t="s">
        <v>87</v>
      </c>
      <c r="K891" t="s">
        <v>234</v>
      </c>
      <c r="M891" t="s">
        <v>39</v>
      </c>
      <c r="N891" s="1" t="str">
        <f>VLOOKUP($A891,Sheet1!$A$1:$T$2589,6,0)</f>
        <v>英语</v>
      </c>
      <c r="O891" t="s">
        <v>23370</v>
      </c>
    </row>
    <row r="892" spans="1:15" ht="15.75" customHeight="1">
      <c r="A892" s="30" t="s">
        <v>3983</v>
      </c>
      <c r="B892" s="1" t="s">
        <v>3998</v>
      </c>
      <c r="C892" s="71" t="s">
        <v>1804</v>
      </c>
      <c r="D892" s="63" t="s">
        <v>139</v>
      </c>
      <c r="E892" s="25" t="s">
        <v>23357</v>
      </c>
      <c r="F892" s="26" t="s">
        <v>23366</v>
      </c>
      <c r="G892" s="27" t="s">
        <v>343</v>
      </c>
      <c r="H892" s="60" t="s">
        <v>2678</v>
      </c>
      <c r="I892" s="60" t="s">
        <v>23362</v>
      </c>
      <c r="J892" t="s">
        <v>87</v>
      </c>
      <c r="K892" t="s">
        <v>234</v>
      </c>
      <c r="M892" t="s">
        <v>39</v>
      </c>
      <c r="N892" s="1" t="str">
        <f>VLOOKUP($A892,Sheet1!$A$1:$T$2589,6,0)</f>
        <v>数学</v>
      </c>
      <c r="O892" t="s">
        <v>23370</v>
      </c>
    </row>
    <row r="893" spans="1:15" ht="15.75" customHeight="1">
      <c r="A893" s="30" t="s">
        <v>9394</v>
      </c>
      <c r="B893" s="1" t="s">
        <v>9400</v>
      </c>
      <c r="C893" s="1" t="s">
        <v>139</v>
      </c>
      <c r="D893" s="63" t="s">
        <v>139</v>
      </c>
      <c r="E893" s="25" t="s">
        <v>23357</v>
      </c>
      <c r="F893" s="26" t="s">
        <v>23360</v>
      </c>
      <c r="G893" s="27" t="s">
        <v>23371</v>
      </c>
      <c r="H893" s="60" t="s">
        <v>23361</v>
      </c>
      <c r="I893" s="60" t="s">
        <v>23362</v>
      </c>
      <c r="J893" t="s">
        <v>87</v>
      </c>
      <c r="K893" t="s">
        <v>234</v>
      </c>
      <c r="M893" t="s">
        <v>39</v>
      </c>
      <c r="N893" s="1" t="str">
        <f>VLOOKUP($A893,Sheet1!$A$1:$T$2589,6,0)</f>
        <v>数学</v>
      </c>
      <c r="O893" t="s">
        <v>23370</v>
      </c>
    </row>
    <row r="894" spans="1:15" ht="15.75" customHeight="1">
      <c r="A894" s="30" t="s">
        <v>3094</v>
      </c>
      <c r="B894" s="1" t="s">
        <v>3100</v>
      </c>
      <c r="C894" s="1" t="s">
        <v>139</v>
      </c>
      <c r="D894" s="63" t="s">
        <v>139</v>
      </c>
      <c r="E894" s="25" t="s">
        <v>23357</v>
      </c>
      <c r="F894" s="26" t="s">
        <v>23366</v>
      </c>
      <c r="G894" s="27" t="s">
        <v>343</v>
      </c>
      <c r="H894" s="60" t="s">
        <v>23361</v>
      </c>
      <c r="I894" s="60" t="s">
        <v>23362</v>
      </c>
      <c r="J894" t="s">
        <v>37</v>
      </c>
      <c r="K894" t="s">
        <v>38</v>
      </c>
      <c r="M894" t="s">
        <v>39</v>
      </c>
      <c r="N894" s="1" t="str">
        <f>VLOOKUP($A894,Sheet1!$A$1:$T$2589,6,0)</f>
        <v>劳动教育</v>
      </c>
      <c r="O894" t="s">
        <v>23370</v>
      </c>
    </row>
    <row r="895" spans="1:15" ht="15.75" customHeight="1">
      <c r="A895" s="30" t="s">
        <v>4398</v>
      </c>
      <c r="B895" s="1" t="s">
        <v>4404</v>
      </c>
      <c r="C895" s="1" t="s">
        <v>139</v>
      </c>
      <c r="D895" s="63" t="s">
        <v>139</v>
      </c>
      <c r="E895" s="25" t="s">
        <v>23357</v>
      </c>
      <c r="F895" s="26" t="s">
        <v>23378</v>
      </c>
      <c r="G895" s="27" t="s">
        <v>23371</v>
      </c>
      <c r="H895" s="60" t="s">
        <v>23361</v>
      </c>
      <c r="I895" s="60" t="s">
        <v>23362</v>
      </c>
      <c r="J895" t="s">
        <v>37</v>
      </c>
      <c r="K895" t="s">
        <v>38</v>
      </c>
      <c r="M895" t="s">
        <v>39</v>
      </c>
      <c r="N895" s="1" t="str">
        <f>VLOOKUP($A895,Sheet1!$A$1:$T$2589,6,0)</f>
        <v>语文</v>
      </c>
      <c r="O895" t="s">
        <v>23370</v>
      </c>
    </row>
    <row r="896" spans="1:15" ht="15.75" customHeight="1">
      <c r="A896" s="30" t="s">
        <v>10157</v>
      </c>
      <c r="B896" s="1" t="s">
        <v>10172</v>
      </c>
      <c r="C896" s="1" t="s">
        <v>10172</v>
      </c>
      <c r="D896" s="63" t="s">
        <v>10172</v>
      </c>
      <c r="E896" s="25" t="s">
        <v>23357</v>
      </c>
      <c r="F896" s="26" t="s">
        <v>23369</v>
      </c>
      <c r="G896" s="27" t="s">
        <v>343</v>
      </c>
      <c r="H896" s="60" t="s">
        <v>23361</v>
      </c>
      <c r="I896" s="60" t="s">
        <v>23362</v>
      </c>
      <c r="J896" t="s">
        <v>37</v>
      </c>
      <c r="K896" t="s">
        <v>38</v>
      </c>
      <c r="M896" t="s">
        <v>172</v>
      </c>
      <c r="N896" s="1" t="str">
        <f>VLOOKUP($A896,Sheet1!$A$1:$T$2589,6,0)</f>
        <v>未提及</v>
      </c>
    </row>
    <row r="897" spans="1:14" ht="15.75" customHeight="1">
      <c r="A897" s="30" t="s">
        <v>13634</v>
      </c>
      <c r="B897" s="1" t="s">
        <v>11919</v>
      </c>
      <c r="C897" s="1" t="s">
        <v>11919</v>
      </c>
      <c r="D897" s="63" t="s">
        <v>11919</v>
      </c>
      <c r="E897" s="25" t="s">
        <v>23357</v>
      </c>
      <c r="F897" s="26" t="s">
        <v>23366</v>
      </c>
      <c r="G897" s="27" t="s">
        <v>343</v>
      </c>
      <c r="H897" s="60" t="s">
        <v>23361</v>
      </c>
      <c r="I897" s="60" t="s">
        <v>23362</v>
      </c>
      <c r="J897" t="s">
        <v>87</v>
      </c>
      <c r="K897" t="s">
        <v>234</v>
      </c>
      <c r="M897" t="s">
        <v>39</v>
      </c>
      <c r="N897" s="1" t="str">
        <f>VLOOKUP($A897,Sheet1!$A$1:$T$2589,6,0)</f>
        <v>语文</v>
      </c>
    </row>
    <row r="898" spans="1:14" ht="15.75" customHeight="1">
      <c r="A898" s="30" t="s">
        <v>21609</v>
      </c>
      <c r="B898" s="1" t="s">
        <v>11922</v>
      </c>
      <c r="C898" s="1" t="s">
        <v>11922</v>
      </c>
      <c r="D898" s="63" t="s">
        <v>11922</v>
      </c>
      <c r="E898" s="25" t="s">
        <v>23357</v>
      </c>
      <c r="F898" s="26" t="s">
        <v>23360</v>
      </c>
      <c r="G898" s="27" t="s">
        <v>23371</v>
      </c>
      <c r="H898" s="60" t="s">
        <v>23361</v>
      </c>
      <c r="I898" s="60" t="s">
        <v>23362</v>
      </c>
      <c r="J898" t="s">
        <v>87</v>
      </c>
      <c r="K898" t="s">
        <v>234</v>
      </c>
      <c r="M898" t="s">
        <v>39</v>
      </c>
      <c r="N898" s="1" t="str">
        <f>VLOOKUP($A898,Sheet1!$A$1:$T$2589,6,0)</f>
        <v>数学</v>
      </c>
    </row>
    <row r="899" spans="1:14" ht="15.75" customHeight="1">
      <c r="A899" s="30" t="s">
        <v>5819</v>
      </c>
      <c r="B899" s="1" t="s">
        <v>5826</v>
      </c>
      <c r="C899" s="1" t="s">
        <v>5826</v>
      </c>
      <c r="D899" s="63" t="s">
        <v>5826</v>
      </c>
      <c r="E899" s="25" t="s">
        <v>23357</v>
      </c>
      <c r="F899" s="26" t="s">
        <v>23358</v>
      </c>
      <c r="G899" s="27" t="s">
        <v>135</v>
      </c>
      <c r="H899" s="60" t="s">
        <v>2678</v>
      </c>
      <c r="I899" s="60" t="s">
        <v>23362</v>
      </c>
      <c r="J899" t="s">
        <v>87</v>
      </c>
      <c r="K899" t="s">
        <v>234</v>
      </c>
      <c r="M899" t="s">
        <v>39</v>
      </c>
      <c r="N899" s="1" t="str">
        <f>VLOOKUP($A899,Sheet1!$A$1:$T$2589,6,0)</f>
        <v>体育</v>
      </c>
    </row>
    <row r="900" spans="1:14" ht="15.75" customHeight="1">
      <c r="A900" s="30" t="s">
        <v>10414</v>
      </c>
      <c r="B900" s="1" t="s">
        <v>10428</v>
      </c>
      <c r="C900" s="1" t="s">
        <v>10428</v>
      </c>
      <c r="D900" s="63" t="s">
        <v>10428</v>
      </c>
      <c r="E900" s="25" t="s">
        <v>23357</v>
      </c>
      <c r="F900" s="26" t="s">
        <v>23366</v>
      </c>
      <c r="G900" s="27" t="s">
        <v>343</v>
      </c>
      <c r="H900" s="60" t="s">
        <v>23361</v>
      </c>
      <c r="I900" s="60" t="s">
        <v>23362</v>
      </c>
      <c r="J900" t="s">
        <v>37</v>
      </c>
      <c r="K900" t="s">
        <v>171</v>
      </c>
      <c r="M900" t="s">
        <v>39</v>
      </c>
      <c r="N900" s="1" t="str">
        <f>VLOOKUP($A900,Sheet1!$A$1:$T$2589,6,0)</f>
        <v>安全教育</v>
      </c>
    </row>
    <row r="901" spans="1:14" ht="15.75" customHeight="1">
      <c r="A901" s="30" t="s">
        <v>19977</v>
      </c>
      <c r="B901" s="1" t="s">
        <v>11939</v>
      </c>
      <c r="C901" s="1" t="s">
        <v>11939</v>
      </c>
      <c r="D901" s="63" t="s">
        <v>11939</v>
      </c>
      <c r="E901" s="25" t="s">
        <v>23357</v>
      </c>
      <c r="F901" s="26" t="s">
        <v>23360</v>
      </c>
      <c r="G901" s="27" t="s">
        <v>135</v>
      </c>
      <c r="H901" s="60" t="s">
        <v>23361</v>
      </c>
      <c r="I901" s="60" t="s">
        <v>23362</v>
      </c>
      <c r="J901" t="s">
        <v>37</v>
      </c>
      <c r="K901" t="s">
        <v>171</v>
      </c>
      <c r="M901" t="s">
        <v>39</v>
      </c>
      <c r="N901" s="1" t="str">
        <f>VLOOKUP($A901,Sheet1!$A$1:$T$2589,6,0)</f>
        <v>思政</v>
      </c>
    </row>
    <row r="902" spans="1:14" ht="15.75" customHeight="1">
      <c r="A902" s="30" t="s">
        <v>22987</v>
      </c>
      <c r="B902" s="1" t="s">
        <v>11941</v>
      </c>
      <c r="C902" s="1" t="s">
        <v>11941</v>
      </c>
      <c r="D902" s="63" t="s">
        <v>156</v>
      </c>
      <c r="E902" s="25" t="s">
        <v>23357</v>
      </c>
      <c r="F902" s="26" t="s">
        <v>23366</v>
      </c>
      <c r="G902" s="27" t="s">
        <v>343</v>
      </c>
      <c r="H902" s="60" t="s">
        <v>23361</v>
      </c>
      <c r="I902" s="60" t="s">
        <v>23362</v>
      </c>
      <c r="J902" t="s">
        <v>37</v>
      </c>
      <c r="K902" t="s">
        <v>38</v>
      </c>
      <c r="M902" t="s">
        <v>39</v>
      </c>
      <c r="N902" s="1" t="str">
        <f>VLOOKUP($A902,Sheet1!$A$1:$T$2589,6,0)</f>
        <v>音乐</v>
      </c>
    </row>
    <row r="903" spans="1:14" ht="15.75" customHeight="1">
      <c r="A903" s="30" t="s">
        <v>17420</v>
      </c>
      <c r="B903" s="1" t="s">
        <v>11953</v>
      </c>
      <c r="C903" s="1" t="s">
        <v>11953</v>
      </c>
      <c r="D903" s="63" t="s">
        <v>156</v>
      </c>
      <c r="E903" s="25" t="s">
        <v>23357</v>
      </c>
      <c r="F903" s="26" t="s">
        <v>23375</v>
      </c>
      <c r="G903" s="27" t="s">
        <v>343</v>
      </c>
      <c r="H903" s="60" t="s">
        <v>23361</v>
      </c>
      <c r="I903" s="60" t="s">
        <v>23362</v>
      </c>
      <c r="J903" t="s">
        <v>37</v>
      </c>
      <c r="K903" t="s">
        <v>38</v>
      </c>
      <c r="M903" t="s">
        <v>172</v>
      </c>
      <c r="N903" s="1" t="str">
        <f>VLOOKUP($A903,Sheet1!$A$1:$T$2589,6,0)</f>
        <v>未提及</v>
      </c>
    </row>
    <row r="904" spans="1:14" ht="15.75" customHeight="1">
      <c r="A904" s="30" t="s">
        <v>12643</v>
      </c>
      <c r="B904" s="1" t="s">
        <v>11966</v>
      </c>
      <c r="C904" s="1" t="s">
        <v>11966</v>
      </c>
      <c r="D904" s="63" t="s">
        <v>11966</v>
      </c>
      <c r="E904" s="25" t="s">
        <v>23357</v>
      </c>
      <c r="F904" s="26" t="s">
        <v>23363</v>
      </c>
      <c r="G904" s="27" t="s">
        <v>343</v>
      </c>
      <c r="H904" s="60" t="s">
        <v>2678</v>
      </c>
      <c r="I904" s="60" t="s">
        <v>23362</v>
      </c>
      <c r="J904" t="s">
        <v>37</v>
      </c>
      <c r="K904" t="s">
        <v>38</v>
      </c>
      <c r="M904" t="s">
        <v>172</v>
      </c>
      <c r="N904" s="1" t="str">
        <f>VLOOKUP($A904,Sheet1!$A$1:$T$2589,6,0)</f>
        <v>情绪教育</v>
      </c>
    </row>
    <row r="905" spans="1:14" ht="15.75" customHeight="1">
      <c r="A905" s="30" t="s">
        <v>7633</v>
      </c>
      <c r="B905" s="1" t="s">
        <v>7647</v>
      </c>
      <c r="C905" s="1" t="s">
        <v>7647</v>
      </c>
      <c r="D905" s="63" t="s">
        <v>7647</v>
      </c>
      <c r="E905" s="25" t="s">
        <v>23357</v>
      </c>
      <c r="F905" s="26" t="s">
        <v>23366</v>
      </c>
      <c r="G905" s="27" t="s">
        <v>343</v>
      </c>
      <c r="H905" s="60" t="s">
        <v>23361</v>
      </c>
      <c r="I905" s="60" t="s">
        <v>23362</v>
      </c>
      <c r="J905" t="s">
        <v>87</v>
      </c>
      <c r="K905" t="s">
        <v>234</v>
      </c>
      <c r="M905" t="s">
        <v>39</v>
      </c>
      <c r="N905" s="1" t="str">
        <f>VLOOKUP($A905,Sheet1!$A$1:$T$2589,6,0)</f>
        <v>未提及</v>
      </c>
    </row>
    <row r="906" spans="1:14" ht="15.75" customHeight="1">
      <c r="A906" s="30" t="s">
        <v>16466</v>
      </c>
      <c r="B906" s="1" t="s">
        <v>11983</v>
      </c>
      <c r="C906" s="1" t="s">
        <v>11983</v>
      </c>
      <c r="D906" s="63" t="s">
        <v>11983</v>
      </c>
      <c r="E906" s="25" t="s">
        <v>23357</v>
      </c>
      <c r="F906" s="26" t="s">
        <v>23360</v>
      </c>
      <c r="G906" s="27" t="s">
        <v>343</v>
      </c>
      <c r="H906" s="60" t="s">
        <v>2678</v>
      </c>
      <c r="I906" s="60" t="s">
        <v>23362</v>
      </c>
      <c r="J906" t="s">
        <v>87</v>
      </c>
      <c r="K906" t="s">
        <v>234</v>
      </c>
      <c r="M906" t="s">
        <v>39</v>
      </c>
      <c r="N906" s="1" t="str">
        <f>VLOOKUP($A906,Sheet1!$A$1:$T$2589,6,0)</f>
        <v>未提及</v>
      </c>
    </row>
    <row r="907" spans="1:14" ht="15.75" customHeight="1">
      <c r="A907" s="30" t="s">
        <v>16393</v>
      </c>
      <c r="B907" s="1" t="s">
        <v>11985</v>
      </c>
      <c r="C907" s="1" t="s">
        <v>11985</v>
      </c>
      <c r="D907" s="63" t="s">
        <v>11985</v>
      </c>
      <c r="E907" s="25" t="s">
        <v>23357</v>
      </c>
      <c r="F907" s="26" t="s">
        <v>23366</v>
      </c>
      <c r="G907" s="27" t="s">
        <v>343</v>
      </c>
      <c r="H907" s="60" t="s">
        <v>2678</v>
      </c>
      <c r="I907" s="60" t="s">
        <v>23362</v>
      </c>
      <c r="J907" t="s">
        <v>87</v>
      </c>
      <c r="K907" t="s">
        <v>234</v>
      </c>
      <c r="M907" t="s">
        <v>39</v>
      </c>
      <c r="N907" s="1" t="str">
        <f>VLOOKUP($A907,Sheet1!$A$1:$T$2589,6,0)</f>
        <v>未提及</v>
      </c>
    </row>
    <row r="908" spans="1:14" ht="15.75" customHeight="1">
      <c r="A908" s="30" t="s">
        <v>544</v>
      </c>
      <c r="B908" s="1" t="s">
        <v>552</v>
      </c>
      <c r="C908" s="1" t="s">
        <v>552</v>
      </c>
      <c r="D908" s="63" t="s">
        <v>552</v>
      </c>
      <c r="E908" s="25" t="s">
        <v>23357</v>
      </c>
      <c r="F908" s="26" t="s">
        <v>23360</v>
      </c>
      <c r="G908" s="27" t="s">
        <v>343</v>
      </c>
      <c r="H908" s="60" t="s">
        <v>23361</v>
      </c>
      <c r="I908" s="60" t="s">
        <v>23362</v>
      </c>
      <c r="J908" t="s">
        <v>87</v>
      </c>
      <c r="K908" t="s">
        <v>234</v>
      </c>
      <c r="M908" t="s">
        <v>39</v>
      </c>
      <c r="N908" s="1" t="str">
        <f>VLOOKUP($A908,Sheet1!$A$1:$T$2589,6,0)</f>
        <v>心理健康教育</v>
      </c>
    </row>
    <row r="909" spans="1:14" ht="15.75" customHeight="1">
      <c r="A909" s="30" t="s">
        <v>12193</v>
      </c>
      <c r="B909" s="1" t="s">
        <v>12000</v>
      </c>
      <c r="C909" s="1" t="s">
        <v>12000</v>
      </c>
      <c r="D909" s="63" t="s">
        <v>12000</v>
      </c>
      <c r="E909" s="25" t="s">
        <v>23357</v>
      </c>
      <c r="F909" s="26" t="s">
        <v>23360</v>
      </c>
      <c r="G909" s="27" t="s">
        <v>343</v>
      </c>
      <c r="H909" s="60" t="s">
        <v>23361</v>
      </c>
      <c r="I909" s="60" t="s">
        <v>23362</v>
      </c>
      <c r="J909" t="s">
        <v>87</v>
      </c>
      <c r="K909" t="s">
        <v>234</v>
      </c>
      <c r="M909" t="s">
        <v>39</v>
      </c>
      <c r="N909" s="1" t="str">
        <f>VLOOKUP($A909,Sheet1!$A$1:$T$2589,6,0)</f>
        <v>未提及</v>
      </c>
    </row>
    <row r="910" spans="1:14" ht="15.75" customHeight="1">
      <c r="A910" s="30" t="s">
        <v>7505</v>
      </c>
      <c r="B910" s="1" t="s">
        <v>7518</v>
      </c>
      <c r="C910" s="1" t="s">
        <v>7518</v>
      </c>
      <c r="D910" s="63" t="s">
        <v>156</v>
      </c>
      <c r="E910" s="25" t="s">
        <v>23357</v>
      </c>
      <c r="F910" s="26" t="s">
        <v>23360</v>
      </c>
      <c r="G910" s="27" t="s">
        <v>343</v>
      </c>
      <c r="H910" s="60" t="s">
        <v>2678</v>
      </c>
      <c r="I910" s="60" t="s">
        <v>23362</v>
      </c>
      <c r="J910" t="s">
        <v>87</v>
      </c>
      <c r="K910" t="s">
        <v>234</v>
      </c>
      <c r="M910" t="s">
        <v>39</v>
      </c>
      <c r="N910" s="1" t="str">
        <f>VLOOKUP($A910,Sheet1!$A$1:$T$2589,6,0)</f>
        <v>美术</v>
      </c>
    </row>
    <row r="911" spans="1:14" ht="15.75" customHeight="1">
      <c r="A911" s="30" t="s">
        <v>20141</v>
      </c>
      <c r="B911" s="1" t="s">
        <v>12017</v>
      </c>
      <c r="C911" s="1" t="s">
        <v>12017</v>
      </c>
      <c r="D911" s="63" t="s">
        <v>156</v>
      </c>
      <c r="E911" s="25" t="s">
        <v>23357</v>
      </c>
      <c r="F911" s="26" t="s">
        <v>23358</v>
      </c>
      <c r="G911" s="27" t="s">
        <v>343</v>
      </c>
      <c r="H911" s="60" t="s">
        <v>23361</v>
      </c>
      <c r="I911" s="60" t="s">
        <v>23362</v>
      </c>
      <c r="J911" t="s">
        <v>87</v>
      </c>
      <c r="K911" t="s">
        <v>234</v>
      </c>
      <c r="M911" t="s">
        <v>39</v>
      </c>
      <c r="N911" s="1" t="str">
        <f>VLOOKUP($A911,Sheet1!$A$1:$T$2589,6,0)</f>
        <v>数学</v>
      </c>
    </row>
    <row r="912" spans="1:14" ht="15.75" customHeight="1">
      <c r="A912" s="30" t="s">
        <v>3218</v>
      </c>
      <c r="B912" s="1" t="s">
        <v>3234</v>
      </c>
      <c r="C912" s="1" t="s">
        <v>3234</v>
      </c>
      <c r="D912" s="63" t="s">
        <v>156</v>
      </c>
      <c r="E912" s="25" t="s">
        <v>23357</v>
      </c>
      <c r="F912" s="26" t="s">
        <v>23363</v>
      </c>
      <c r="G912" s="27" t="s">
        <v>135</v>
      </c>
      <c r="H912" s="60" t="s">
        <v>23361</v>
      </c>
      <c r="I912" s="60" t="s">
        <v>23362</v>
      </c>
      <c r="J912" t="s">
        <v>87</v>
      </c>
      <c r="K912" t="s">
        <v>234</v>
      </c>
      <c r="M912" t="s">
        <v>39</v>
      </c>
      <c r="N912" s="1" t="str">
        <f>VLOOKUP($A912,Sheet1!$A$1:$T$2589,6,0)</f>
        <v>综合实践</v>
      </c>
    </row>
    <row r="913" spans="1:15" ht="15.75" customHeight="1">
      <c r="A913" s="33" t="s">
        <v>25151</v>
      </c>
      <c r="B913" s="1" t="s">
        <v>12032</v>
      </c>
      <c r="C913" s="1" t="s">
        <v>12032</v>
      </c>
      <c r="D913" s="63" t="s">
        <v>12032</v>
      </c>
      <c r="E913" s="25" t="s">
        <v>23357</v>
      </c>
      <c r="F913" s="26" t="s">
        <v>23358</v>
      </c>
      <c r="G913" s="27" t="s">
        <v>343</v>
      </c>
      <c r="H913" s="60" t="s">
        <v>23361</v>
      </c>
      <c r="I913" s="60" t="s">
        <v>23362</v>
      </c>
      <c r="J913" t="s">
        <v>37</v>
      </c>
      <c r="K913" t="s">
        <v>38</v>
      </c>
      <c r="M913" t="s">
        <v>39</v>
      </c>
      <c r="N913" s="1" t="e">
        <f>VLOOKUP($A913,Sheet1!$A$1:$T$2589,6,0)</f>
        <v>#N/A</v>
      </c>
    </row>
    <row r="914" spans="1:15" ht="15.75" customHeight="1">
      <c r="A914" s="30" t="s">
        <v>7415</v>
      </c>
      <c r="B914" s="1" t="s">
        <v>7421</v>
      </c>
      <c r="C914" s="1" t="s">
        <v>7421</v>
      </c>
      <c r="D914" s="64" t="s">
        <v>12046</v>
      </c>
      <c r="E914" s="25" t="s">
        <v>23357</v>
      </c>
      <c r="F914" s="26" t="s">
        <v>23358</v>
      </c>
      <c r="G914" s="27" t="s">
        <v>135</v>
      </c>
      <c r="H914" s="60" t="s">
        <v>23361</v>
      </c>
      <c r="I914" s="60" t="s">
        <v>23362</v>
      </c>
      <c r="J914" t="s">
        <v>37</v>
      </c>
      <c r="K914" t="s">
        <v>38</v>
      </c>
      <c r="M914" t="s">
        <v>39</v>
      </c>
      <c r="N914" s="1" t="str">
        <f>VLOOKUP($A914,Sheet1!$A$1:$T$2589,6,0)</f>
        <v>法律</v>
      </c>
    </row>
    <row r="915" spans="1:15" ht="15.75" customHeight="1">
      <c r="A915" s="30" t="s">
        <v>22909</v>
      </c>
      <c r="B915" s="1" t="s">
        <v>12048</v>
      </c>
      <c r="C915" s="1" t="s">
        <v>12048</v>
      </c>
      <c r="D915" s="63" t="s">
        <v>12048</v>
      </c>
      <c r="E915" s="40" t="s">
        <v>23357</v>
      </c>
      <c r="F915" s="26" t="s">
        <v>23366</v>
      </c>
      <c r="G915" s="27" t="s">
        <v>343</v>
      </c>
      <c r="H915" s="60" t="s">
        <v>23361</v>
      </c>
      <c r="I915" s="60" t="s">
        <v>23362</v>
      </c>
      <c r="J915" t="s">
        <v>37</v>
      </c>
      <c r="K915" t="s">
        <v>38</v>
      </c>
      <c r="M915" t="s">
        <v>39</v>
      </c>
      <c r="N915" s="1" t="str">
        <f>VLOOKUP($A915,Sheet1!$A$1:$T$2589,6,0)</f>
        <v>未提及</v>
      </c>
    </row>
    <row r="916" spans="1:15" ht="15.75" customHeight="1">
      <c r="A916" s="30" t="s">
        <v>9762</v>
      </c>
      <c r="B916" s="1" t="s">
        <v>9768</v>
      </c>
      <c r="C916" s="1" t="s">
        <v>9768</v>
      </c>
      <c r="D916" s="63" t="s">
        <v>9768</v>
      </c>
      <c r="E916" s="40" t="s">
        <v>23357</v>
      </c>
      <c r="F916" s="26" t="s">
        <v>23366</v>
      </c>
      <c r="G916" s="27" t="s">
        <v>343</v>
      </c>
      <c r="H916" s="60" t="s">
        <v>23361</v>
      </c>
      <c r="I916" s="60" t="s">
        <v>23362</v>
      </c>
      <c r="J916" t="s">
        <v>37</v>
      </c>
      <c r="K916" t="s">
        <v>38</v>
      </c>
      <c r="M916" t="s">
        <v>39</v>
      </c>
      <c r="N916" s="1" t="str">
        <f>VLOOKUP($A916,Sheet1!$A$1:$T$2589,6,0)</f>
        <v>未提及</v>
      </c>
    </row>
    <row r="917" spans="1:15" ht="15.75" customHeight="1">
      <c r="A917" s="30" t="s">
        <v>11379</v>
      </c>
      <c r="B917" s="1" t="s">
        <v>11385</v>
      </c>
      <c r="C917" s="1" t="s">
        <v>11385</v>
      </c>
      <c r="D917" s="63" t="s">
        <v>12051</v>
      </c>
      <c r="E917" s="40" t="s">
        <v>23357</v>
      </c>
      <c r="F917" s="26" t="s">
        <v>23369</v>
      </c>
      <c r="G917" s="27" t="s">
        <v>343</v>
      </c>
      <c r="H917" s="60" t="s">
        <v>2678</v>
      </c>
      <c r="I917" s="60" t="s">
        <v>23362</v>
      </c>
      <c r="J917" t="s">
        <v>37</v>
      </c>
      <c r="K917" t="s">
        <v>38</v>
      </c>
      <c r="M917" t="s">
        <v>39</v>
      </c>
      <c r="N917" s="1" t="str">
        <f>VLOOKUP($A917,Sheet1!$A$1:$T$2589,6,0)</f>
        <v>未提及</v>
      </c>
    </row>
    <row r="918" spans="1:15" ht="15.75" customHeight="1">
      <c r="A918" s="30" t="s">
        <v>16812</v>
      </c>
      <c r="B918" s="1" t="s">
        <v>12066</v>
      </c>
      <c r="C918" s="1" t="s">
        <v>12066</v>
      </c>
      <c r="D918" s="63" t="s">
        <v>12051</v>
      </c>
      <c r="E918" s="40" t="s">
        <v>23357</v>
      </c>
      <c r="F918" s="26" t="s">
        <v>23375</v>
      </c>
      <c r="G918" s="27" t="s">
        <v>343</v>
      </c>
      <c r="H918" s="60" t="s">
        <v>2678</v>
      </c>
      <c r="I918" s="60" t="s">
        <v>23362</v>
      </c>
      <c r="J918" t="s">
        <v>37</v>
      </c>
      <c r="K918" t="s">
        <v>38</v>
      </c>
      <c r="M918" t="s">
        <v>39</v>
      </c>
      <c r="N918" s="1" t="str">
        <f>VLOOKUP($A918,Sheet1!$A$1:$T$2589,6,0)</f>
        <v>未提及</v>
      </c>
    </row>
    <row r="919" spans="1:15" ht="15.75" customHeight="1">
      <c r="A919" s="30" t="s">
        <v>16548</v>
      </c>
      <c r="B919" s="1" t="s">
        <v>12069</v>
      </c>
      <c r="C919" s="1" t="s">
        <v>12069</v>
      </c>
      <c r="D919" s="63" t="s">
        <v>12069</v>
      </c>
      <c r="E919" s="25" t="s">
        <v>23357</v>
      </c>
      <c r="F919" s="26" t="s">
        <v>23366</v>
      </c>
      <c r="G919" s="27" t="s">
        <v>343</v>
      </c>
      <c r="H919" s="60" t="s">
        <v>23361</v>
      </c>
      <c r="I919" s="60" t="s">
        <v>23362</v>
      </c>
      <c r="J919" t="s">
        <v>37</v>
      </c>
      <c r="K919" t="s">
        <v>38</v>
      </c>
      <c r="M919" t="s">
        <v>39</v>
      </c>
      <c r="N919" s="1" t="str">
        <f>VLOOKUP($A919,Sheet1!$A$1:$T$2589,6,0)</f>
        <v>数学</v>
      </c>
    </row>
    <row r="920" spans="1:15" ht="15.75" customHeight="1">
      <c r="A920" s="30" t="s">
        <v>17709</v>
      </c>
      <c r="B920" s="1" t="s">
        <v>12073</v>
      </c>
      <c r="C920" s="1" t="s">
        <v>12073</v>
      </c>
      <c r="D920" s="63" t="s">
        <v>156</v>
      </c>
      <c r="E920" s="25" t="s">
        <v>23357</v>
      </c>
      <c r="F920" s="26" t="s">
        <v>23358</v>
      </c>
      <c r="G920" s="27" t="s">
        <v>343</v>
      </c>
      <c r="H920" s="60" t="s">
        <v>23361</v>
      </c>
      <c r="I920" s="60" t="s">
        <v>23362</v>
      </c>
      <c r="J920" t="s">
        <v>37</v>
      </c>
      <c r="K920" t="s">
        <v>38</v>
      </c>
      <c r="M920" t="s">
        <v>39</v>
      </c>
      <c r="N920" s="1" t="str">
        <f>VLOOKUP($A920,Sheet1!$A$1:$T$2589,6,0)</f>
        <v>网络安全教育</v>
      </c>
    </row>
    <row r="921" spans="1:15" ht="15.75" customHeight="1">
      <c r="A921" s="30" t="s">
        <v>17709</v>
      </c>
      <c r="B921" s="1" t="s">
        <v>12088</v>
      </c>
      <c r="C921" s="1" t="s">
        <v>12088</v>
      </c>
      <c r="D921" s="63" t="s">
        <v>156</v>
      </c>
      <c r="E921" s="25" t="s">
        <v>23357</v>
      </c>
      <c r="F921" s="26" t="s">
        <v>23360</v>
      </c>
      <c r="G921" s="27" t="s">
        <v>343</v>
      </c>
      <c r="H921" s="60" t="s">
        <v>23361</v>
      </c>
      <c r="I921" s="60" t="s">
        <v>23362</v>
      </c>
      <c r="J921" t="s">
        <v>37</v>
      </c>
      <c r="K921" t="s">
        <v>38</v>
      </c>
      <c r="M921" t="s">
        <v>39</v>
      </c>
      <c r="N921" s="1" t="str">
        <f>VLOOKUP($A921,Sheet1!$A$1:$T$2589,6,0)</f>
        <v>网络安全教育</v>
      </c>
    </row>
    <row r="922" spans="1:15" ht="15.75" customHeight="1">
      <c r="A922" s="30" t="s">
        <v>17709</v>
      </c>
      <c r="B922" s="1" t="s">
        <v>12101</v>
      </c>
      <c r="C922" s="1" t="s">
        <v>12101</v>
      </c>
      <c r="D922" s="63" t="s">
        <v>156</v>
      </c>
      <c r="E922" s="25" t="s">
        <v>23357</v>
      </c>
      <c r="F922" s="26" t="s">
        <v>23366</v>
      </c>
      <c r="G922" s="27" t="s">
        <v>343</v>
      </c>
      <c r="H922" s="60" t="s">
        <v>23361</v>
      </c>
      <c r="I922" s="60" t="s">
        <v>23362</v>
      </c>
      <c r="J922" t="s">
        <v>87</v>
      </c>
      <c r="K922" t="s">
        <v>234</v>
      </c>
      <c r="M922" t="s">
        <v>39</v>
      </c>
      <c r="N922" s="1" t="str">
        <f>VLOOKUP($A922,Sheet1!$A$1:$T$2589,6,0)</f>
        <v>网络安全教育</v>
      </c>
    </row>
    <row r="923" spans="1:15" ht="15.75" customHeight="1">
      <c r="A923" s="30" t="s">
        <v>1270</v>
      </c>
      <c r="B923" s="1" t="s">
        <v>1276</v>
      </c>
      <c r="C923" s="1" t="s">
        <v>12104</v>
      </c>
      <c r="D923" s="63" t="s">
        <v>12104</v>
      </c>
      <c r="E923" s="25" t="s">
        <v>23357</v>
      </c>
      <c r="F923" s="26" t="s">
        <v>23360</v>
      </c>
      <c r="G923" s="27" t="s">
        <v>343</v>
      </c>
      <c r="H923" s="60" t="s">
        <v>2678</v>
      </c>
      <c r="I923" s="60" t="s">
        <v>23362</v>
      </c>
      <c r="J923" t="s">
        <v>37</v>
      </c>
      <c r="K923" t="s">
        <v>38</v>
      </c>
      <c r="M923" t="s">
        <v>39</v>
      </c>
      <c r="N923" s="1" t="str">
        <f>VLOOKUP($A923,Sheet1!$A$1:$T$2589,6,0)</f>
        <v>英语</v>
      </c>
      <c r="O923" t="s">
        <v>23383</v>
      </c>
    </row>
    <row r="924" spans="1:15" ht="15.75" customHeight="1">
      <c r="A924" s="30" t="s">
        <v>1270</v>
      </c>
      <c r="B924" s="1" t="s">
        <v>1283</v>
      </c>
      <c r="C924" s="1" t="s">
        <v>12104</v>
      </c>
      <c r="D924" s="63" t="s">
        <v>12104</v>
      </c>
      <c r="E924" s="25" t="s">
        <v>23357</v>
      </c>
      <c r="F924" s="26" t="s">
        <v>23360</v>
      </c>
      <c r="G924" s="27" t="s">
        <v>343</v>
      </c>
      <c r="H924" s="60" t="s">
        <v>2678</v>
      </c>
      <c r="I924" s="60" t="s">
        <v>23362</v>
      </c>
      <c r="J924" t="s">
        <v>37</v>
      </c>
      <c r="K924" t="s">
        <v>38</v>
      </c>
      <c r="M924" t="s">
        <v>39</v>
      </c>
      <c r="N924" s="1" t="str">
        <f>VLOOKUP($A924,Sheet1!$A$1:$T$2589,6,0)</f>
        <v>英语</v>
      </c>
      <c r="O924" t="s">
        <v>23383</v>
      </c>
    </row>
    <row r="925" spans="1:15" ht="15.75" customHeight="1">
      <c r="A925" s="33" t="s">
        <v>25162</v>
      </c>
      <c r="B925" s="1" t="s">
        <v>11128</v>
      </c>
      <c r="C925" s="1" t="s">
        <v>12104</v>
      </c>
      <c r="D925" s="63" t="s">
        <v>12104</v>
      </c>
      <c r="E925" s="25" t="s">
        <v>23357</v>
      </c>
      <c r="F925" s="26" t="s">
        <v>23366</v>
      </c>
      <c r="G925" s="27" t="s">
        <v>343</v>
      </c>
      <c r="H925" s="60" t="s">
        <v>2678</v>
      </c>
      <c r="I925" s="60" t="s">
        <v>23362</v>
      </c>
      <c r="J925" t="s">
        <v>37</v>
      </c>
      <c r="K925" t="s">
        <v>38</v>
      </c>
      <c r="M925" t="s">
        <v>39</v>
      </c>
      <c r="N925" s="1" t="e">
        <f>VLOOKUP($A925,Sheet1!$A$1:$T$2589,6,0)</f>
        <v>#N/A</v>
      </c>
      <c r="O925" t="s">
        <v>23383</v>
      </c>
    </row>
    <row r="926" spans="1:15" ht="15.75" customHeight="1">
      <c r="A926" s="30" t="s">
        <v>6036</v>
      </c>
      <c r="B926" s="1" t="s">
        <v>6043</v>
      </c>
      <c r="C926" s="1" t="s">
        <v>12104</v>
      </c>
      <c r="D926" s="63" t="s">
        <v>12104</v>
      </c>
      <c r="E926" s="25" t="s">
        <v>23357</v>
      </c>
      <c r="F926" s="26" t="s">
        <v>23366</v>
      </c>
      <c r="G926" s="27" t="s">
        <v>343</v>
      </c>
      <c r="H926" s="60" t="s">
        <v>2678</v>
      </c>
      <c r="I926" s="60" t="s">
        <v>23362</v>
      </c>
      <c r="J926" t="s">
        <v>37</v>
      </c>
      <c r="K926" t="s">
        <v>38</v>
      </c>
      <c r="M926" t="s">
        <v>39</v>
      </c>
      <c r="N926" s="1" t="str">
        <f>VLOOKUP($A926,Sheet1!$A$1:$T$2589,6,0)</f>
        <v>科学</v>
      </c>
      <c r="O926" t="s">
        <v>23383</v>
      </c>
    </row>
    <row r="927" spans="1:15" ht="15.75" customHeight="1">
      <c r="A927" s="30" t="s">
        <v>1270</v>
      </c>
      <c r="B927" s="1" t="s">
        <v>1288</v>
      </c>
      <c r="C927" s="1" t="s">
        <v>12104</v>
      </c>
      <c r="D927" s="63" t="s">
        <v>12104</v>
      </c>
      <c r="E927" s="25" t="s">
        <v>23357</v>
      </c>
      <c r="F927" s="26" t="s">
        <v>23360</v>
      </c>
      <c r="G927" s="27" t="s">
        <v>343</v>
      </c>
      <c r="H927" s="60" t="s">
        <v>2678</v>
      </c>
      <c r="I927" s="60" t="s">
        <v>23362</v>
      </c>
      <c r="J927" t="s">
        <v>37</v>
      </c>
      <c r="K927" t="s">
        <v>171</v>
      </c>
      <c r="M927" t="s">
        <v>172</v>
      </c>
      <c r="N927" s="1" t="str">
        <f>VLOOKUP($A927,Sheet1!$A$1:$T$2589,6,0)</f>
        <v>英语</v>
      </c>
      <c r="O927" t="s">
        <v>23383</v>
      </c>
    </row>
    <row r="928" spans="1:15" ht="15.75" customHeight="1">
      <c r="A928" s="30" t="s">
        <v>9788</v>
      </c>
      <c r="B928" s="1" t="s">
        <v>9800</v>
      </c>
      <c r="C928" s="1" t="s">
        <v>9800</v>
      </c>
      <c r="D928" s="63" t="s">
        <v>9800</v>
      </c>
      <c r="E928" s="25" t="s">
        <v>23357</v>
      </c>
      <c r="F928" s="26" t="s">
        <v>23366</v>
      </c>
      <c r="G928" s="27" t="s">
        <v>343</v>
      </c>
      <c r="H928" s="60" t="s">
        <v>23361</v>
      </c>
      <c r="I928" s="60" t="s">
        <v>23362</v>
      </c>
      <c r="J928" t="s">
        <v>37</v>
      </c>
      <c r="K928" t="s">
        <v>38</v>
      </c>
      <c r="M928" t="s">
        <v>39</v>
      </c>
      <c r="N928" s="1" t="str">
        <f>VLOOKUP($A928,Sheet1!$A$1:$T$2589,6,0)</f>
        <v>未提及</v>
      </c>
    </row>
    <row r="929" spans="1:14" ht="15.75" customHeight="1">
      <c r="A929" s="30" t="s">
        <v>11822</v>
      </c>
      <c r="B929" s="1" t="s">
        <v>11828</v>
      </c>
      <c r="C929" s="1" t="s">
        <v>11828</v>
      </c>
      <c r="D929" s="63" t="s">
        <v>11828</v>
      </c>
      <c r="E929" s="25" t="s">
        <v>23357</v>
      </c>
      <c r="F929" s="26" t="s">
        <v>23366</v>
      </c>
      <c r="G929" s="27" t="s">
        <v>343</v>
      </c>
      <c r="H929" s="60" t="s">
        <v>23361</v>
      </c>
      <c r="I929" s="60" t="s">
        <v>23362</v>
      </c>
      <c r="J929" t="s">
        <v>37</v>
      </c>
      <c r="K929" t="s">
        <v>38</v>
      </c>
      <c r="M929" t="s">
        <v>39</v>
      </c>
      <c r="N929" s="1" t="str">
        <f>VLOOKUP($A929,Sheet1!$A$1:$T$2589,6,0)</f>
        <v>语文</v>
      </c>
    </row>
    <row r="930" spans="1:14" ht="15.75" customHeight="1">
      <c r="A930" s="30" t="s">
        <v>17433</v>
      </c>
      <c r="B930" s="1" t="s">
        <v>12180</v>
      </c>
      <c r="C930" s="1" t="s">
        <v>12180</v>
      </c>
      <c r="D930" s="63" t="s">
        <v>12180</v>
      </c>
      <c r="E930" s="25" t="s">
        <v>23357</v>
      </c>
      <c r="F930" s="26" t="s">
        <v>23366</v>
      </c>
      <c r="G930" s="27" t="s">
        <v>343</v>
      </c>
      <c r="H930" s="60" t="s">
        <v>23361</v>
      </c>
      <c r="I930" s="60" t="s">
        <v>23362</v>
      </c>
      <c r="J930" t="s">
        <v>37</v>
      </c>
      <c r="K930" t="s">
        <v>38</v>
      </c>
      <c r="M930" t="s">
        <v>39</v>
      </c>
      <c r="N930" s="1" t="str">
        <f>VLOOKUP($A930,Sheet1!$A$1:$T$2589,6,0)</f>
        <v>社会规则教育</v>
      </c>
    </row>
    <row r="931" spans="1:14" ht="15.75" customHeight="1">
      <c r="A931" s="30" t="s">
        <v>6905</v>
      </c>
      <c r="B931" s="1" t="s">
        <v>6920</v>
      </c>
      <c r="C931" s="1" t="s">
        <v>6920</v>
      </c>
      <c r="D931" s="63" t="s">
        <v>6920</v>
      </c>
      <c r="E931" s="25" t="s">
        <v>23357</v>
      </c>
      <c r="F931" s="26" t="s">
        <v>23366</v>
      </c>
      <c r="G931" s="27" t="s">
        <v>343</v>
      </c>
      <c r="H931" s="60" t="s">
        <v>23361</v>
      </c>
      <c r="I931" s="60" t="s">
        <v>23362</v>
      </c>
      <c r="J931" t="s">
        <v>37</v>
      </c>
      <c r="K931" t="s">
        <v>38</v>
      </c>
      <c r="M931" t="s">
        <v>39</v>
      </c>
      <c r="N931" s="1" t="str">
        <f>VLOOKUP($A931,Sheet1!$A$1:$T$2589,6,0)</f>
        <v>语文</v>
      </c>
    </row>
    <row r="932" spans="1:14" ht="15.75" customHeight="1">
      <c r="A932" s="30" t="s">
        <v>17824</v>
      </c>
      <c r="B932" s="1" t="s">
        <v>12205</v>
      </c>
      <c r="C932" s="1" t="s">
        <v>12205</v>
      </c>
      <c r="D932" s="63" t="s">
        <v>12205</v>
      </c>
      <c r="E932" s="25" t="s">
        <v>23357</v>
      </c>
      <c r="F932" s="26" t="s">
        <v>23360</v>
      </c>
      <c r="G932" s="27" t="s">
        <v>343</v>
      </c>
      <c r="H932" s="60" t="s">
        <v>23361</v>
      </c>
      <c r="I932" s="60" t="s">
        <v>23362</v>
      </c>
      <c r="J932" t="s">
        <v>87</v>
      </c>
      <c r="K932" t="s">
        <v>293</v>
      </c>
      <c r="M932" t="s">
        <v>39</v>
      </c>
      <c r="N932" s="1" t="str">
        <f>VLOOKUP($A932,Sheet1!$A$1:$T$2589,6,0)</f>
        <v>语文</v>
      </c>
    </row>
    <row r="933" spans="1:14" ht="15.75" customHeight="1">
      <c r="A933" s="30" t="s">
        <v>14553</v>
      </c>
      <c r="B933" s="1" t="s">
        <v>12208</v>
      </c>
      <c r="C933" s="1" t="s">
        <v>12208</v>
      </c>
      <c r="D933" s="63" t="s">
        <v>12208</v>
      </c>
      <c r="E933" s="25" t="s">
        <v>23357</v>
      </c>
      <c r="F933" s="26" t="s">
        <v>23366</v>
      </c>
      <c r="G933" s="27" t="s">
        <v>343</v>
      </c>
      <c r="H933" s="60" t="s">
        <v>23361</v>
      </c>
      <c r="I933" s="60" t="s">
        <v>23362</v>
      </c>
      <c r="J933" t="s">
        <v>87</v>
      </c>
      <c r="K933" t="s">
        <v>293</v>
      </c>
      <c r="M933" t="s">
        <v>39</v>
      </c>
      <c r="N933" s="1" t="str">
        <f>VLOOKUP($A933,Sheet1!$A$1:$T$2589,6,0)</f>
        <v>信息科技</v>
      </c>
    </row>
    <row r="934" spans="1:14" ht="15.75" customHeight="1">
      <c r="A934" s="33" t="s">
        <v>25163</v>
      </c>
      <c r="B934" s="1" t="s">
        <v>9061</v>
      </c>
      <c r="C934" s="1" t="s">
        <v>9061</v>
      </c>
      <c r="D934" s="63" t="s">
        <v>156</v>
      </c>
      <c r="E934" s="25" t="s">
        <v>23357</v>
      </c>
      <c r="F934" s="26" t="s">
        <v>23366</v>
      </c>
      <c r="G934" s="27" t="s">
        <v>343</v>
      </c>
      <c r="H934" s="60" t="s">
        <v>23361</v>
      </c>
      <c r="I934" s="60" t="s">
        <v>23362</v>
      </c>
      <c r="J934" t="s">
        <v>37</v>
      </c>
      <c r="K934" t="s">
        <v>38</v>
      </c>
      <c r="M934" t="s">
        <v>39</v>
      </c>
      <c r="N934" s="1" t="e">
        <f>VLOOKUP($A934,Sheet1!$A$1:$T$2589,6,0)</f>
        <v>#N/A</v>
      </c>
    </row>
    <row r="935" spans="1:14" ht="15.75" customHeight="1">
      <c r="A935" s="30" t="s">
        <v>9220</v>
      </c>
      <c r="B935" s="1" t="s">
        <v>9232</v>
      </c>
      <c r="C935" s="1" t="s">
        <v>9232</v>
      </c>
      <c r="D935" s="63" t="s">
        <v>9232</v>
      </c>
      <c r="E935" s="25" t="s">
        <v>23357</v>
      </c>
      <c r="F935" s="26" t="s">
        <v>23360</v>
      </c>
      <c r="G935" s="27" t="s">
        <v>343</v>
      </c>
      <c r="H935" s="60" t="s">
        <v>23361</v>
      </c>
      <c r="I935" s="60" t="s">
        <v>23362</v>
      </c>
      <c r="J935" t="s">
        <v>37</v>
      </c>
      <c r="K935" t="s">
        <v>38</v>
      </c>
      <c r="M935" t="s">
        <v>39</v>
      </c>
      <c r="N935" s="1" t="str">
        <f>VLOOKUP($A935,Sheet1!$A$1:$T$2589,6,0)</f>
        <v>英语/化学/生物</v>
      </c>
    </row>
    <row r="936" spans="1:14" ht="15.75" customHeight="1">
      <c r="A936" s="30" t="s">
        <v>7063</v>
      </c>
      <c r="B936" s="1" t="s">
        <v>7069</v>
      </c>
      <c r="C936" s="1" t="s">
        <v>7069</v>
      </c>
      <c r="D936" s="63" t="s">
        <v>7069</v>
      </c>
      <c r="E936" s="25" t="s">
        <v>23357</v>
      </c>
      <c r="F936" s="26" t="s">
        <v>23358</v>
      </c>
      <c r="G936" s="27" t="s">
        <v>343</v>
      </c>
      <c r="H936" s="60" t="s">
        <v>23361</v>
      </c>
      <c r="I936" s="60" t="s">
        <v>23362</v>
      </c>
      <c r="J936" t="s">
        <v>87</v>
      </c>
      <c r="K936" t="s">
        <v>4647</v>
      </c>
      <c r="M936" t="s">
        <v>39</v>
      </c>
      <c r="N936" s="1" t="str">
        <f>VLOOKUP($A936,Sheet1!$A$1:$T$2589,6,0)</f>
        <v>化学</v>
      </c>
    </row>
    <row r="937" spans="1:14" ht="15.75" customHeight="1">
      <c r="A937" s="30" t="s">
        <v>9486</v>
      </c>
      <c r="B937" s="1" t="s">
        <v>9499</v>
      </c>
      <c r="C937" s="1" t="s">
        <v>9499</v>
      </c>
      <c r="D937" s="63" t="s">
        <v>9499</v>
      </c>
      <c r="E937" s="25" t="s">
        <v>23357</v>
      </c>
      <c r="F937" s="26" t="s">
        <v>23369</v>
      </c>
      <c r="G937" s="27" t="s">
        <v>343</v>
      </c>
      <c r="H937" s="60" t="s">
        <v>23361</v>
      </c>
      <c r="I937" s="60" t="s">
        <v>23362</v>
      </c>
      <c r="J937" t="s">
        <v>87</v>
      </c>
      <c r="K937" t="s">
        <v>836</v>
      </c>
      <c r="M937" t="s">
        <v>39</v>
      </c>
      <c r="N937" s="1" t="str">
        <f>VLOOKUP($A937,Sheet1!$A$1:$T$2589,6,0)</f>
        <v>语文</v>
      </c>
    </row>
    <row r="938" spans="1:14" ht="15.75" customHeight="1">
      <c r="A938" s="30" t="s">
        <v>9070</v>
      </c>
      <c r="B938" s="1" t="s">
        <v>9076</v>
      </c>
      <c r="C938" s="1" t="s">
        <v>9076</v>
      </c>
      <c r="D938" s="63" t="s">
        <v>9076</v>
      </c>
      <c r="E938" s="25" t="s">
        <v>23357</v>
      </c>
      <c r="F938" s="26" t="s">
        <v>23363</v>
      </c>
      <c r="G938" s="27" t="s">
        <v>343</v>
      </c>
      <c r="H938" s="60" t="s">
        <v>23361</v>
      </c>
      <c r="I938" s="60" t="s">
        <v>23362</v>
      </c>
      <c r="J938" t="s">
        <v>87</v>
      </c>
      <c r="K938" t="s">
        <v>234</v>
      </c>
      <c r="M938" t="s">
        <v>375</v>
      </c>
      <c r="N938" s="1" t="str">
        <f>VLOOKUP($A938,Sheet1!$A$1:$T$2589,6,0)</f>
        <v>生物</v>
      </c>
    </row>
    <row r="939" spans="1:14" ht="15.75" customHeight="1">
      <c r="A939" s="30" t="s">
        <v>9070</v>
      </c>
      <c r="B939" s="1" t="s">
        <v>9082</v>
      </c>
      <c r="C939" s="1" t="s">
        <v>9082</v>
      </c>
      <c r="D939" s="63" t="s">
        <v>9082</v>
      </c>
      <c r="E939" s="25" t="s">
        <v>23357</v>
      </c>
      <c r="F939" s="26" t="s">
        <v>23369</v>
      </c>
      <c r="G939" s="27" t="s">
        <v>343</v>
      </c>
      <c r="H939" s="60" t="s">
        <v>23361</v>
      </c>
      <c r="I939" s="60" t="s">
        <v>23362</v>
      </c>
      <c r="J939" t="s">
        <v>87</v>
      </c>
      <c r="K939" t="s">
        <v>234</v>
      </c>
      <c r="M939" t="s">
        <v>39</v>
      </c>
      <c r="N939" s="1" t="str">
        <f>VLOOKUP($A939,Sheet1!$A$1:$T$2589,6,0)</f>
        <v>生物</v>
      </c>
    </row>
    <row r="940" spans="1:14" ht="15.75" customHeight="1">
      <c r="A940" s="30" t="s">
        <v>2926</v>
      </c>
      <c r="B940" s="1" t="s">
        <v>2932</v>
      </c>
      <c r="C940" s="1" t="s">
        <v>2932</v>
      </c>
      <c r="D940" s="63" t="s">
        <v>2932</v>
      </c>
      <c r="E940" s="25" t="s">
        <v>23357</v>
      </c>
      <c r="F940" s="26" t="s">
        <v>23360</v>
      </c>
      <c r="G940" s="27" t="s">
        <v>343</v>
      </c>
      <c r="H940" s="60" t="s">
        <v>23361</v>
      </c>
      <c r="I940" s="60" t="s">
        <v>23362</v>
      </c>
      <c r="J940" t="s">
        <v>87</v>
      </c>
      <c r="K940" t="s">
        <v>234</v>
      </c>
      <c r="M940" t="s">
        <v>39</v>
      </c>
      <c r="N940" s="1" t="str">
        <f>VLOOKUP($A940,Sheet1!$A$1:$T$2589,6,0)</f>
        <v>未提及</v>
      </c>
    </row>
    <row r="941" spans="1:14" ht="15.75" customHeight="1">
      <c r="A941" s="30" t="s">
        <v>17852</v>
      </c>
      <c r="B941" s="1" t="s">
        <v>12269</v>
      </c>
      <c r="C941" s="1" t="s">
        <v>12269</v>
      </c>
      <c r="D941" s="63" t="s">
        <v>12269</v>
      </c>
      <c r="E941" s="25" t="s">
        <v>23357</v>
      </c>
      <c r="F941" s="26" t="s">
        <v>23360</v>
      </c>
      <c r="G941" s="27" t="s">
        <v>343</v>
      </c>
      <c r="H941" s="60" t="s">
        <v>23361</v>
      </c>
      <c r="I941" s="60" t="s">
        <v>23362</v>
      </c>
      <c r="J941" t="s">
        <v>37</v>
      </c>
      <c r="K941" t="s">
        <v>38</v>
      </c>
      <c r="M941" t="s">
        <v>375</v>
      </c>
      <c r="N941" s="1" t="str">
        <f>VLOOKUP($A941,Sheet1!$A$1:$T$2589,6,0)</f>
        <v>地理</v>
      </c>
    </row>
    <row r="942" spans="1:14" ht="15.75" customHeight="1">
      <c r="A942" s="30" t="s">
        <v>16015</v>
      </c>
      <c r="B942" s="1" t="s">
        <v>12284</v>
      </c>
      <c r="C942" s="1" t="s">
        <v>12284</v>
      </c>
      <c r="D942" s="63" t="s">
        <v>12284</v>
      </c>
      <c r="E942" s="25" t="s">
        <v>23357</v>
      </c>
      <c r="F942" s="26" t="s">
        <v>23375</v>
      </c>
      <c r="G942" s="27" t="s">
        <v>343</v>
      </c>
      <c r="H942" s="60" t="s">
        <v>23361</v>
      </c>
      <c r="I942" s="60" t="s">
        <v>23362</v>
      </c>
      <c r="J942" t="s">
        <v>37</v>
      </c>
      <c r="K942" t="s">
        <v>38</v>
      </c>
      <c r="M942" t="s">
        <v>39</v>
      </c>
      <c r="N942" s="1" t="str">
        <f>VLOOKUP($A942,Sheet1!$A$1:$T$2589,6,0)</f>
        <v>科学</v>
      </c>
    </row>
    <row r="943" spans="1:14" ht="15.75" customHeight="1">
      <c r="A943" s="33" t="s">
        <v>25156</v>
      </c>
      <c r="B943" s="1" t="s">
        <v>12297</v>
      </c>
      <c r="C943" s="1" t="s">
        <v>12297</v>
      </c>
      <c r="D943" s="63" t="s">
        <v>12297</v>
      </c>
      <c r="E943" s="25" t="s">
        <v>23357</v>
      </c>
      <c r="F943" s="26" t="s">
        <v>23366</v>
      </c>
      <c r="G943" s="27" t="s">
        <v>343</v>
      </c>
      <c r="H943" s="60" t="s">
        <v>23361</v>
      </c>
      <c r="I943" s="60" t="s">
        <v>23362</v>
      </c>
      <c r="J943" t="s">
        <v>37</v>
      </c>
      <c r="K943" t="s">
        <v>38</v>
      </c>
      <c r="M943" t="s">
        <v>39</v>
      </c>
      <c r="N943" s="1" t="e">
        <f>VLOOKUP($A943,Sheet1!$A$1:$T$2589,6,0)</f>
        <v>#N/A</v>
      </c>
    </row>
    <row r="944" spans="1:14" ht="15.75" customHeight="1">
      <c r="A944" s="30" t="s">
        <v>5137</v>
      </c>
      <c r="B944" s="1" t="s">
        <v>5150</v>
      </c>
      <c r="C944" s="1" t="s">
        <v>5150</v>
      </c>
      <c r="D944" s="63" t="s">
        <v>5150</v>
      </c>
      <c r="E944" s="25" t="s">
        <v>23357</v>
      </c>
      <c r="F944" s="26" t="s">
        <v>23358</v>
      </c>
      <c r="G944" s="27" t="s">
        <v>343</v>
      </c>
      <c r="H944" s="60" t="s">
        <v>23361</v>
      </c>
      <c r="I944" s="60" t="s">
        <v>23362</v>
      </c>
      <c r="J944" t="s">
        <v>87</v>
      </c>
      <c r="K944" t="s">
        <v>234</v>
      </c>
      <c r="M944" t="s">
        <v>39</v>
      </c>
      <c r="N944" s="1" t="str">
        <f>VLOOKUP($A944,Sheet1!$A$1:$T$2589,6,0)</f>
        <v>未提及</v>
      </c>
    </row>
    <row r="945" spans="1:14" ht="15.75" customHeight="1">
      <c r="A945" s="30" t="s">
        <v>2008</v>
      </c>
      <c r="B945" s="1" t="s">
        <v>2020</v>
      </c>
      <c r="C945" s="1" t="s">
        <v>2020</v>
      </c>
      <c r="D945" s="63" t="s">
        <v>2020</v>
      </c>
      <c r="E945" s="25" t="s">
        <v>23357</v>
      </c>
      <c r="F945" s="26" t="s">
        <v>23360</v>
      </c>
      <c r="G945" s="27" t="s">
        <v>343</v>
      </c>
      <c r="H945" s="60" t="s">
        <v>2678</v>
      </c>
      <c r="I945" s="60" t="s">
        <v>23362</v>
      </c>
      <c r="J945" t="s">
        <v>87</v>
      </c>
      <c r="K945" t="s">
        <v>234</v>
      </c>
      <c r="M945" t="s">
        <v>39</v>
      </c>
      <c r="N945" s="1" t="str">
        <f>VLOOKUP($A945,Sheet1!$A$1:$T$2589,6,0)</f>
        <v>化学</v>
      </c>
    </row>
    <row r="946" spans="1:14" ht="15.75" customHeight="1">
      <c r="A946" s="30" t="s">
        <v>20345</v>
      </c>
      <c r="B946" s="1" t="s">
        <v>12313</v>
      </c>
      <c r="C946" s="1" t="s">
        <v>12313</v>
      </c>
      <c r="D946" s="63" t="s">
        <v>12313</v>
      </c>
      <c r="E946" s="25" t="s">
        <v>23357</v>
      </c>
      <c r="F946" s="26" t="s">
        <v>23360</v>
      </c>
      <c r="G946" s="27" t="s">
        <v>343</v>
      </c>
      <c r="H946" s="60" t="s">
        <v>23361</v>
      </c>
      <c r="I946" s="60" t="s">
        <v>23362</v>
      </c>
      <c r="J946" t="s">
        <v>87</v>
      </c>
      <c r="K946" t="s">
        <v>234</v>
      </c>
      <c r="M946" t="s">
        <v>39</v>
      </c>
      <c r="N946" s="1" t="str">
        <f>VLOOKUP($A946,Sheet1!$A$1:$T$2589,6,0)</f>
        <v>物理</v>
      </c>
    </row>
    <row r="947" spans="1:14" ht="15.75" customHeight="1">
      <c r="A947" s="30" t="s">
        <v>2628</v>
      </c>
      <c r="B947" s="1" t="s">
        <v>2643</v>
      </c>
      <c r="C947" s="1" t="s">
        <v>2643</v>
      </c>
      <c r="D947" s="63" t="s">
        <v>2643</v>
      </c>
      <c r="E947" s="25" t="s">
        <v>23357</v>
      </c>
      <c r="F947" s="26" t="s">
        <v>23366</v>
      </c>
      <c r="G947" s="27" t="s">
        <v>343</v>
      </c>
      <c r="H947" s="60" t="s">
        <v>23361</v>
      </c>
      <c r="I947" s="60" t="s">
        <v>23362</v>
      </c>
      <c r="J947" t="s">
        <v>37</v>
      </c>
      <c r="K947" t="s">
        <v>38</v>
      </c>
      <c r="M947" t="s">
        <v>39</v>
      </c>
      <c r="N947" s="1" t="str">
        <f>VLOOKUP($A947,Sheet1!$A$1:$T$2589,6,0)</f>
        <v>道德与法治</v>
      </c>
    </row>
    <row r="948" spans="1:14" ht="15.75" customHeight="1">
      <c r="A948" s="30" t="s">
        <v>4105</v>
      </c>
      <c r="B948" s="1" t="s">
        <v>4118</v>
      </c>
      <c r="C948" s="1" t="s">
        <v>4118</v>
      </c>
      <c r="D948" s="63" t="s">
        <v>4118</v>
      </c>
      <c r="E948" s="25" t="s">
        <v>23357</v>
      </c>
      <c r="F948" s="26" t="s">
        <v>23358</v>
      </c>
      <c r="G948" s="27" t="s">
        <v>343</v>
      </c>
      <c r="H948" s="60" t="s">
        <v>23361</v>
      </c>
      <c r="I948" s="60" t="s">
        <v>23362</v>
      </c>
      <c r="J948" t="s">
        <v>37</v>
      </c>
      <c r="K948" t="s">
        <v>38</v>
      </c>
      <c r="M948" t="s">
        <v>39</v>
      </c>
      <c r="N948" s="1" t="str">
        <f>VLOOKUP($A948,Sheet1!$A$1:$T$2589,6,0)</f>
        <v>语文</v>
      </c>
    </row>
    <row r="949" spans="1:14" ht="15.75" customHeight="1">
      <c r="A949" s="33" t="s">
        <v>25164</v>
      </c>
      <c r="B949" s="1" t="s">
        <v>12329</v>
      </c>
      <c r="C949" s="1" t="s">
        <v>12329</v>
      </c>
      <c r="D949" s="63" t="s">
        <v>12329</v>
      </c>
      <c r="E949" s="25" t="s">
        <v>23357</v>
      </c>
      <c r="F949" s="26" t="s">
        <v>23369</v>
      </c>
      <c r="G949" s="27" t="s">
        <v>343</v>
      </c>
      <c r="H949" s="60" t="s">
        <v>23361</v>
      </c>
      <c r="I949" s="60" t="s">
        <v>23362</v>
      </c>
      <c r="J949" t="s">
        <v>37</v>
      </c>
      <c r="K949" t="s">
        <v>38</v>
      </c>
      <c r="M949" t="s">
        <v>39</v>
      </c>
      <c r="N949" s="1" t="e">
        <f>VLOOKUP($A949,Sheet1!$A$1:$T$2589,6,0)</f>
        <v>#N/A</v>
      </c>
    </row>
    <row r="950" spans="1:14" ht="15.75" customHeight="1">
      <c r="A950" s="30" t="s">
        <v>16870</v>
      </c>
      <c r="B950" s="1" t="s">
        <v>12331</v>
      </c>
      <c r="C950" s="1" t="s">
        <v>12331</v>
      </c>
      <c r="D950" s="63" t="s">
        <v>12331</v>
      </c>
      <c r="E950" s="25" t="s">
        <v>23357</v>
      </c>
      <c r="F950" s="26" t="s">
        <v>23358</v>
      </c>
      <c r="G950" s="27" t="s">
        <v>343</v>
      </c>
      <c r="H950" s="60" t="s">
        <v>23361</v>
      </c>
      <c r="I950" s="60" t="s">
        <v>23362</v>
      </c>
      <c r="J950" t="s">
        <v>37</v>
      </c>
      <c r="K950" t="s">
        <v>38</v>
      </c>
      <c r="M950" t="s">
        <v>39</v>
      </c>
      <c r="N950" s="1" t="str">
        <f>VLOOKUP($A950,Sheet1!$A$1:$T$2589,6,0)</f>
        <v>美术</v>
      </c>
    </row>
    <row r="951" spans="1:14" ht="15.75" customHeight="1">
      <c r="A951" s="30" t="s">
        <v>3080</v>
      </c>
      <c r="B951" s="1" t="s">
        <v>3086</v>
      </c>
      <c r="C951" s="1" t="s">
        <v>3086</v>
      </c>
      <c r="D951" s="63" t="s">
        <v>3086</v>
      </c>
      <c r="E951" s="25" t="s">
        <v>23357</v>
      </c>
      <c r="F951" s="26" t="s">
        <v>23360</v>
      </c>
      <c r="G951" s="27" t="s">
        <v>343</v>
      </c>
      <c r="H951" s="60" t="s">
        <v>2678</v>
      </c>
      <c r="I951" s="60" t="s">
        <v>23362</v>
      </c>
      <c r="J951" t="s">
        <v>37</v>
      </c>
      <c r="K951" t="s">
        <v>38</v>
      </c>
      <c r="M951" t="s">
        <v>39</v>
      </c>
      <c r="N951" s="1" t="str">
        <f>VLOOKUP($A951,Sheet1!$A$1:$T$2589,6,0)</f>
        <v>语文</v>
      </c>
    </row>
    <row r="952" spans="1:14" ht="15.75" customHeight="1">
      <c r="A952" s="30" t="s">
        <v>18164</v>
      </c>
      <c r="B952" s="1" t="s">
        <v>12346</v>
      </c>
      <c r="C952" s="1" t="s">
        <v>12346</v>
      </c>
      <c r="D952" s="63" t="s">
        <v>12347</v>
      </c>
      <c r="E952" s="25" t="s">
        <v>23357</v>
      </c>
      <c r="F952" s="26" t="s">
        <v>23366</v>
      </c>
      <c r="G952" s="27" t="s">
        <v>343</v>
      </c>
      <c r="H952" s="60" t="s">
        <v>23361</v>
      </c>
      <c r="I952" s="60" t="s">
        <v>23362</v>
      </c>
      <c r="J952" t="s">
        <v>37</v>
      </c>
      <c r="K952" t="s">
        <v>38</v>
      </c>
      <c r="M952" t="s">
        <v>172</v>
      </c>
      <c r="N952" s="1" t="str">
        <f>VLOOKUP($A952,Sheet1!$A$1:$T$2589,6,0)</f>
        <v>语文</v>
      </c>
    </row>
    <row r="953" spans="1:14" ht="15.75" customHeight="1">
      <c r="A953" s="30" t="s">
        <v>9357</v>
      </c>
      <c r="B953" s="1" t="s">
        <v>9379</v>
      </c>
      <c r="C953" s="1" t="s">
        <v>9379</v>
      </c>
      <c r="D953" s="63" t="s">
        <v>9379</v>
      </c>
      <c r="E953" s="25" t="s">
        <v>23357</v>
      </c>
      <c r="F953" s="26" t="s">
        <v>23358</v>
      </c>
      <c r="G953" s="27" t="s">
        <v>343</v>
      </c>
      <c r="H953" s="60" t="s">
        <v>2678</v>
      </c>
      <c r="I953" s="60" t="s">
        <v>23362</v>
      </c>
      <c r="J953" t="s">
        <v>87</v>
      </c>
      <c r="K953" t="s">
        <v>127</v>
      </c>
      <c r="M953" t="s">
        <v>172</v>
      </c>
      <c r="N953" s="1" t="str">
        <f>VLOOKUP($A953,Sheet1!$A$1:$T$2589,6,0)</f>
        <v>信息科技</v>
      </c>
    </row>
    <row r="954" spans="1:14" ht="15.75" customHeight="1">
      <c r="A954" s="30" t="s">
        <v>9357</v>
      </c>
      <c r="B954" s="1" t="s">
        <v>9373</v>
      </c>
      <c r="C954" s="1" t="s">
        <v>9373</v>
      </c>
      <c r="D954" s="63" t="s">
        <v>156</v>
      </c>
      <c r="E954" s="25" t="s">
        <v>23357</v>
      </c>
      <c r="F954" s="26" t="s">
        <v>23360</v>
      </c>
      <c r="G954" s="27" t="s">
        <v>343</v>
      </c>
      <c r="H954" s="60" t="s">
        <v>23361</v>
      </c>
      <c r="I954" s="60" t="s">
        <v>23362</v>
      </c>
      <c r="J954" t="s">
        <v>37</v>
      </c>
      <c r="K954" t="s">
        <v>38</v>
      </c>
      <c r="M954" t="s">
        <v>39</v>
      </c>
      <c r="N954" s="1" t="str">
        <f>VLOOKUP($A954,Sheet1!$A$1:$T$2589,6,0)</f>
        <v>信息科技</v>
      </c>
    </row>
    <row r="955" spans="1:14" ht="15.75" customHeight="1">
      <c r="A955" s="30" t="s">
        <v>17852</v>
      </c>
      <c r="B955" s="1" t="s">
        <v>12353</v>
      </c>
      <c r="C955" s="1" t="s">
        <v>12353</v>
      </c>
      <c r="D955" s="63" t="s">
        <v>6880</v>
      </c>
      <c r="E955" s="25" t="s">
        <v>23357</v>
      </c>
      <c r="F955" s="26" t="s">
        <v>23358</v>
      </c>
      <c r="G955" s="27" t="s">
        <v>343</v>
      </c>
      <c r="H955" s="60" t="s">
        <v>23361</v>
      </c>
      <c r="I955" s="60" t="s">
        <v>23362</v>
      </c>
      <c r="J955" t="s">
        <v>87</v>
      </c>
      <c r="K955" t="s">
        <v>234</v>
      </c>
      <c r="M955" t="s">
        <v>39</v>
      </c>
      <c r="N955" s="1" t="str">
        <f>VLOOKUP($A955,Sheet1!$A$1:$T$2589,6,0)</f>
        <v>地理</v>
      </c>
    </row>
    <row r="956" spans="1:14" ht="15.75" customHeight="1">
      <c r="A956" s="30" t="s">
        <v>17379</v>
      </c>
      <c r="B956" s="1" t="s">
        <v>12355</v>
      </c>
      <c r="C956" s="1" t="s">
        <v>12355</v>
      </c>
      <c r="D956" s="63" t="s">
        <v>12355</v>
      </c>
      <c r="E956" s="25" t="s">
        <v>23357</v>
      </c>
      <c r="F956" s="26" t="s">
        <v>23366</v>
      </c>
      <c r="G956" s="27" t="s">
        <v>343</v>
      </c>
      <c r="H956" s="60" t="s">
        <v>23361</v>
      </c>
      <c r="I956" s="60" t="s">
        <v>23362</v>
      </c>
      <c r="J956" t="s">
        <v>37</v>
      </c>
      <c r="K956" t="s">
        <v>38</v>
      </c>
      <c r="M956" t="s">
        <v>39</v>
      </c>
      <c r="N956" s="1" t="str">
        <f>VLOOKUP($A956,Sheet1!$A$1:$T$2589,6,0)</f>
        <v>未提及</v>
      </c>
    </row>
    <row r="957" spans="1:14" ht="15.75" customHeight="1">
      <c r="A957" s="30" t="s">
        <v>18986</v>
      </c>
      <c r="B957" s="1" t="s">
        <v>12357</v>
      </c>
      <c r="C957" s="1" t="s">
        <v>12357</v>
      </c>
      <c r="D957" s="63" t="s">
        <v>12357</v>
      </c>
      <c r="E957" s="25" t="s">
        <v>23357</v>
      </c>
      <c r="F957" s="26" t="s">
        <v>23366</v>
      </c>
      <c r="G957" s="27" t="s">
        <v>135</v>
      </c>
      <c r="H957" s="60" t="s">
        <v>23361</v>
      </c>
      <c r="I957" s="60" t="s">
        <v>23362</v>
      </c>
      <c r="J957" t="s">
        <v>37</v>
      </c>
      <c r="K957" t="s">
        <v>38</v>
      </c>
      <c r="M957" t="s">
        <v>39</v>
      </c>
      <c r="N957" s="1" t="str">
        <f>VLOOKUP($A957,Sheet1!$A$1:$T$2589,6,0)</f>
        <v>生物</v>
      </c>
    </row>
    <row r="958" spans="1:14" ht="15.75" customHeight="1">
      <c r="A958" s="30" t="s">
        <v>15990</v>
      </c>
      <c r="B958" s="1" t="s">
        <v>12369</v>
      </c>
      <c r="C958" s="1" t="s">
        <v>12369</v>
      </c>
      <c r="D958" s="63" t="s">
        <v>12369</v>
      </c>
      <c r="E958" s="25" t="s">
        <v>23357</v>
      </c>
      <c r="F958" s="26" t="s">
        <v>23366</v>
      </c>
      <c r="G958" s="27" t="s">
        <v>343</v>
      </c>
      <c r="H958" s="60" t="s">
        <v>23361</v>
      </c>
      <c r="I958" s="60" t="s">
        <v>23362</v>
      </c>
      <c r="J958" t="s">
        <v>87</v>
      </c>
      <c r="K958" t="s">
        <v>38</v>
      </c>
      <c r="M958" t="s">
        <v>39</v>
      </c>
      <c r="N958" s="1" t="str">
        <f>VLOOKUP($A958,Sheet1!$A$1:$T$2589,6,0)</f>
        <v>科学</v>
      </c>
    </row>
    <row r="959" spans="1:14" ht="15.75" customHeight="1">
      <c r="A959" s="30" t="s">
        <v>10062</v>
      </c>
      <c r="B959" s="1" t="s">
        <v>10079</v>
      </c>
      <c r="C959" s="1" t="s">
        <v>10079</v>
      </c>
      <c r="D959" s="63" t="s">
        <v>10079</v>
      </c>
      <c r="E959" s="25" t="s">
        <v>23357</v>
      </c>
      <c r="F959" s="26" t="s">
        <v>23369</v>
      </c>
      <c r="G959" s="27" t="s">
        <v>343</v>
      </c>
      <c r="H959" s="60" t="s">
        <v>23361</v>
      </c>
      <c r="I959" s="60" t="s">
        <v>23362</v>
      </c>
      <c r="J959" t="s">
        <v>87</v>
      </c>
      <c r="K959" t="s">
        <v>234</v>
      </c>
      <c r="M959" t="s">
        <v>39</v>
      </c>
      <c r="N959" s="1" t="str">
        <f>VLOOKUP($A959,Sheet1!$A$1:$T$2589,6,0)</f>
        <v>未提及</v>
      </c>
    </row>
    <row r="960" spans="1:14" ht="15.75" customHeight="1">
      <c r="A960" s="30" t="s">
        <v>9894</v>
      </c>
      <c r="B960" s="1" t="s">
        <v>9901</v>
      </c>
      <c r="C960" s="1" t="s">
        <v>9901</v>
      </c>
      <c r="D960" s="63" t="s">
        <v>9901</v>
      </c>
      <c r="E960" s="25" t="s">
        <v>23357</v>
      </c>
      <c r="F960" s="26" t="s">
        <v>23366</v>
      </c>
      <c r="G960" s="27" t="s">
        <v>343</v>
      </c>
      <c r="H960" s="60" t="s">
        <v>23361</v>
      </c>
      <c r="I960" s="60" t="s">
        <v>23362</v>
      </c>
      <c r="J960" t="s">
        <v>37</v>
      </c>
      <c r="K960" t="s">
        <v>38</v>
      </c>
      <c r="M960" t="s">
        <v>39</v>
      </c>
      <c r="N960" s="1" t="str">
        <f>VLOOKUP($A960,Sheet1!$A$1:$T$2589,6,0)</f>
        <v>科学</v>
      </c>
    </row>
    <row r="961" spans="1:14" ht="15.75" customHeight="1">
      <c r="A961" s="33" t="s">
        <v>25165</v>
      </c>
      <c r="B961" s="1" t="s">
        <v>12403</v>
      </c>
      <c r="C961" s="1" t="s">
        <v>12403</v>
      </c>
      <c r="D961" s="63" t="s">
        <v>12403</v>
      </c>
      <c r="E961" s="25" t="s">
        <v>23357</v>
      </c>
      <c r="F961" s="26" t="s">
        <v>23360</v>
      </c>
      <c r="G961" s="27" t="s">
        <v>343</v>
      </c>
      <c r="H961" s="60" t="s">
        <v>23361</v>
      </c>
      <c r="I961" s="60" t="s">
        <v>23362</v>
      </c>
      <c r="J961" t="s">
        <v>37</v>
      </c>
      <c r="K961" t="s">
        <v>38</v>
      </c>
      <c r="M961" t="s">
        <v>39</v>
      </c>
      <c r="N961" s="1" t="e">
        <f>VLOOKUP($A961,Sheet1!$A$1:$T$2589,6,0)</f>
        <v>#N/A</v>
      </c>
    </row>
    <row r="962" spans="1:14" ht="15.75" customHeight="1">
      <c r="A962" s="30" t="s">
        <v>16185</v>
      </c>
      <c r="B962" s="1" t="s">
        <v>12421</v>
      </c>
      <c r="C962" s="1" t="s">
        <v>12421</v>
      </c>
      <c r="D962" s="63" t="s">
        <v>12421</v>
      </c>
      <c r="E962" s="25" t="s">
        <v>23357</v>
      </c>
      <c r="F962" s="26" t="s">
        <v>23360</v>
      </c>
      <c r="G962" s="27" t="s">
        <v>343</v>
      </c>
      <c r="H962" s="60" t="s">
        <v>23361</v>
      </c>
      <c r="I962" s="60" t="s">
        <v>23362</v>
      </c>
      <c r="J962" t="s">
        <v>37</v>
      </c>
      <c r="K962" t="s">
        <v>38</v>
      </c>
      <c r="M962" t="s">
        <v>39</v>
      </c>
      <c r="N962" s="1" t="str">
        <f>VLOOKUP($A962,Sheet1!$A$1:$T$2589,6,0)</f>
        <v>科学</v>
      </c>
    </row>
    <row r="963" spans="1:14" ht="15.75" customHeight="1">
      <c r="A963" s="30" t="s">
        <v>22219</v>
      </c>
      <c r="B963" s="1" t="s">
        <v>12432</v>
      </c>
      <c r="C963" s="1" t="s">
        <v>12432</v>
      </c>
      <c r="D963" s="63" t="s">
        <v>12432</v>
      </c>
      <c r="E963" s="25" t="s">
        <v>23357</v>
      </c>
      <c r="F963" s="26" t="s">
        <v>23366</v>
      </c>
      <c r="G963" s="27" t="s">
        <v>343</v>
      </c>
      <c r="H963" s="60" t="s">
        <v>23361</v>
      </c>
      <c r="I963" s="60" t="s">
        <v>23362</v>
      </c>
      <c r="J963" t="s">
        <v>37</v>
      </c>
      <c r="K963" t="s">
        <v>38</v>
      </c>
      <c r="M963" t="s">
        <v>39</v>
      </c>
      <c r="N963" s="1" t="str">
        <f>VLOOKUP($A963,Sheet1!$A$1:$T$2589,6,0)</f>
        <v>品德教育</v>
      </c>
    </row>
    <row r="964" spans="1:14" ht="15.75" customHeight="1">
      <c r="A964" s="30" t="s">
        <v>2731</v>
      </c>
      <c r="B964" s="1" t="s">
        <v>2743</v>
      </c>
      <c r="C964" s="1" t="s">
        <v>2743</v>
      </c>
      <c r="D964" s="31" t="s">
        <v>12448</v>
      </c>
      <c r="E964" s="25" t="s">
        <v>23357</v>
      </c>
      <c r="F964" s="26" t="s">
        <v>23360</v>
      </c>
      <c r="G964" s="27" t="s">
        <v>343</v>
      </c>
      <c r="H964" s="60" t="s">
        <v>23361</v>
      </c>
      <c r="I964" s="60" t="s">
        <v>23362</v>
      </c>
      <c r="J964" t="s">
        <v>37</v>
      </c>
      <c r="K964" t="s">
        <v>38</v>
      </c>
      <c r="M964" t="s">
        <v>39</v>
      </c>
      <c r="N964" s="1" t="str">
        <f>VLOOKUP($A964,Sheet1!$A$1:$T$2589,6,0)</f>
        <v>未提及</v>
      </c>
    </row>
    <row r="965" spans="1:14" ht="15.75" customHeight="1">
      <c r="A965" s="33" t="s">
        <v>25138</v>
      </c>
      <c r="B965" s="1" t="s">
        <v>270</v>
      </c>
      <c r="C965" s="1" t="s">
        <v>270</v>
      </c>
      <c r="D965" s="31" t="s">
        <v>270</v>
      </c>
      <c r="E965" s="25" t="s">
        <v>23376</v>
      </c>
      <c r="F965" s="26" t="s">
        <v>23366</v>
      </c>
      <c r="G965" s="27" t="s">
        <v>6552</v>
      </c>
      <c r="H965" s="60" t="s">
        <v>23361</v>
      </c>
      <c r="I965" s="60" t="s">
        <v>23362</v>
      </c>
      <c r="J965" t="s">
        <v>37</v>
      </c>
      <c r="K965" t="s">
        <v>38</v>
      </c>
      <c r="M965" t="s">
        <v>39</v>
      </c>
      <c r="N965" s="1" t="e">
        <f>VLOOKUP($A965,Sheet1!$A$1:$T$2589,6,0)</f>
        <v>#N/A</v>
      </c>
    </row>
    <row r="966" spans="1:14" ht="15.75" customHeight="1">
      <c r="A966" s="30" t="s">
        <v>2746</v>
      </c>
      <c r="B966" s="1" t="s">
        <v>2752</v>
      </c>
      <c r="C966" s="1" t="s">
        <v>270</v>
      </c>
      <c r="D966" s="31" t="s">
        <v>270</v>
      </c>
      <c r="E966" s="25" t="s">
        <v>23376</v>
      </c>
      <c r="F966" s="26" t="s">
        <v>23366</v>
      </c>
      <c r="G966" s="27" t="s">
        <v>6552</v>
      </c>
      <c r="H966" s="60" t="s">
        <v>23361</v>
      </c>
      <c r="I966" s="60" t="s">
        <v>23362</v>
      </c>
      <c r="J966" t="s">
        <v>37</v>
      </c>
      <c r="K966" t="s">
        <v>38</v>
      </c>
      <c r="M966" t="s">
        <v>39</v>
      </c>
      <c r="N966" s="1" t="str">
        <f>VLOOKUP($A966,Sheet1!$A$1:$T$2589,6,0)</f>
        <v>数学</v>
      </c>
    </row>
    <row r="967" spans="1:14" ht="15.75" customHeight="1">
      <c r="A967" s="30" t="s">
        <v>19849</v>
      </c>
      <c r="B967" s="1" t="s">
        <v>19856</v>
      </c>
      <c r="C967" s="1" t="s">
        <v>270</v>
      </c>
      <c r="D967" s="31" t="s">
        <v>270</v>
      </c>
      <c r="E967" s="25" t="s">
        <v>23376</v>
      </c>
      <c r="F967" s="26" t="s">
        <v>23366</v>
      </c>
      <c r="G967" s="27" t="s">
        <v>6552</v>
      </c>
      <c r="H967" s="60" t="s">
        <v>23361</v>
      </c>
      <c r="I967" s="60" t="s">
        <v>23362</v>
      </c>
      <c r="J967" t="s">
        <v>87</v>
      </c>
      <c r="K967" t="s">
        <v>234</v>
      </c>
      <c r="M967" t="s">
        <v>39</v>
      </c>
      <c r="N967" s="1" t="str">
        <f>VLOOKUP($A967,Sheet1!$A$1:$T$2589,6,0)</f>
        <v>语文</v>
      </c>
    </row>
    <row r="968" spans="1:14" ht="15.75" customHeight="1">
      <c r="A968" s="30" t="s">
        <v>18164</v>
      </c>
      <c r="B968" s="1" t="s">
        <v>18177</v>
      </c>
      <c r="C968" s="1" t="s">
        <v>270</v>
      </c>
      <c r="D968" s="31" t="s">
        <v>270</v>
      </c>
      <c r="E968" s="25" t="s">
        <v>23376</v>
      </c>
      <c r="F968" s="26" t="s">
        <v>23366</v>
      </c>
      <c r="G968" s="27" t="s">
        <v>6552</v>
      </c>
      <c r="H968" s="60" t="s">
        <v>23361</v>
      </c>
      <c r="I968" s="60" t="s">
        <v>23362</v>
      </c>
      <c r="J968" t="s">
        <v>37</v>
      </c>
      <c r="K968" t="s">
        <v>38</v>
      </c>
      <c r="M968" t="s">
        <v>375</v>
      </c>
      <c r="N968" s="1" t="str">
        <f>VLOOKUP($A968,Sheet1!$A$1:$T$2589,6,0)</f>
        <v>语文</v>
      </c>
    </row>
    <row r="969" spans="1:14" ht="15.75" customHeight="1">
      <c r="A969" s="30" t="s">
        <v>2233</v>
      </c>
      <c r="B969" s="1" t="s">
        <v>2240</v>
      </c>
      <c r="C969" s="1" t="s">
        <v>270</v>
      </c>
      <c r="D969" s="31" t="s">
        <v>270</v>
      </c>
      <c r="E969" s="25" t="s">
        <v>23376</v>
      </c>
      <c r="F969" s="26" t="s">
        <v>23366</v>
      </c>
      <c r="G969" s="27" t="s">
        <v>6552</v>
      </c>
      <c r="H969" s="60" t="s">
        <v>23361</v>
      </c>
      <c r="I969" s="60" t="s">
        <v>23362</v>
      </c>
      <c r="J969" t="s">
        <v>37</v>
      </c>
      <c r="K969" t="s">
        <v>38</v>
      </c>
      <c r="M969" t="s">
        <v>375</v>
      </c>
      <c r="N969" s="1" t="str">
        <f>VLOOKUP($A969,Sheet1!$A$1:$T$2589,6,0)</f>
        <v>数学</v>
      </c>
    </row>
    <row r="970" spans="1:14" ht="15.75" customHeight="1">
      <c r="A970" s="30" t="s">
        <v>20745</v>
      </c>
      <c r="B970" s="1" t="s">
        <v>12696</v>
      </c>
      <c r="C970" s="1" t="s">
        <v>12696</v>
      </c>
      <c r="D970" s="34" t="s">
        <v>2240</v>
      </c>
      <c r="E970" s="25" t="s">
        <v>23357</v>
      </c>
      <c r="F970" s="26" t="s">
        <v>23366</v>
      </c>
      <c r="G970" s="27" t="s">
        <v>6552</v>
      </c>
      <c r="H970" s="60" t="s">
        <v>23361</v>
      </c>
      <c r="I970" s="60" t="s">
        <v>23362</v>
      </c>
      <c r="J970" t="s">
        <v>87</v>
      </c>
      <c r="K970" t="s">
        <v>234</v>
      </c>
      <c r="M970" t="s">
        <v>39</v>
      </c>
      <c r="N970" s="1" t="str">
        <f>VLOOKUP($A970,Sheet1!$A$1:$T$2589,6,0)</f>
        <v>未提及</v>
      </c>
    </row>
    <row r="971" spans="1:14" ht="15.75" customHeight="1">
      <c r="A971" s="30" t="s">
        <v>21910</v>
      </c>
      <c r="B971" s="1" t="s">
        <v>12711</v>
      </c>
      <c r="C971" s="1" t="s">
        <v>12711</v>
      </c>
      <c r="D971" s="31" t="s">
        <v>12711</v>
      </c>
      <c r="E971" s="25" t="s">
        <v>23357</v>
      </c>
      <c r="F971" s="26" t="s">
        <v>23360</v>
      </c>
      <c r="G971" s="27" t="s">
        <v>343</v>
      </c>
      <c r="H971" s="60" t="s">
        <v>23361</v>
      </c>
      <c r="I971" s="60" t="s">
        <v>23362</v>
      </c>
      <c r="J971" t="s">
        <v>37</v>
      </c>
      <c r="K971" t="s">
        <v>38</v>
      </c>
      <c r="M971" t="s">
        <v>39</v>
      </c>
      <c r="N971" s="1" t="str">
        <f>VLOOKUP($A971,Sheet1!$A$1:$T$2589,6,0)</f>
        <v>未提及</v>
      </c>
    </row>
    <row r="972" spans="1:14" ht="15.75" customHeight="1">
      <c r="A972" s="30" t="s">
        <v>16839</v>
      </c>
      <c r="B972" s="1" t="s">
        <v>12723</v>
      </c>
      <c r="C972" s="1" t="s">
        <v>12723</v>
      </c>
      <c r="D972" s="31" t="s">
        <v>12723</v>
      </c>
      <c r="E972" s="25" t="s">
        <v>23357</v>
      </c>
      <c r="F972" s="26" t="s">
        <v>23360</v>
      </c>
      <c r="G972" s="27" t="s">
        <v>343</v>
      </c>
      <c r="H972" s="60" t="s">
        <v>23361</v>
      </c>
      <c r="I972" s="60" t="s">
        <v>23362</v>
      </c>
      <c r="J972" t="s">
        <v>37</v>
      </c>
      <c r="K972" t="s">
        <v>38</v>
      </c>
      <c r="M972" t="s">
        <v>39</v>
      </c>
      <c r="N972" s="1" t="str">
        <f>VLOOKUP($A972,Sheet1!$A$1:$T$2589,6,0)</f>
        <v>信息科技</v>
      </c>
    </row>
    <row r="973" spans="1:14" ht="15.75" customHeight="1">
      <c r="A973" s="30" t="s">
        <v>11656</v>
      </c>
      <c r="B973" s="1" t="s">
        <v>11669</v>
      </c>
      <c r="C973" s="1" t="s">
        <v>11669</v>
      </c>
      <c r="D973" s="31" t="s">
        <v>11669</v>
      </c>
      <c r="E973" s="25" t="s">
        <v>23357</v>
      </c>
      <c r="F973" s="26" t="s">
        <v>23360</v>
      </c>
      <c r="G973" s="27" t="s">
        <v>343</v>
      </c>
      <c r="H973" s="60" t="s">
        <v>2678</v>
      </c>
      <c r="I973" s="60" t="s">
        <v>23362</v>
      </c>
      <c r="J973" t="s">
        <v>37</v>
      </c>
      <c r="K973" t="s">
        <v>38</v>
      </c>
      <c r="M973" t="s">
        <v>39</v>
      </c>
      <c r="N973" s="1" t="str">
        <f>VLOOKUP($A973,Sheet1!$A$1:$T$2589,6,0)</f>
        <v>语文</v>
      </c>
    </row>
    <row r="974" spans="1:14" ht="15.75" customHeight="1">
      <c r="A974" s="30" t="s">
        <v>11807</v>
      </c>
      <c r="B974" s="1" t="s">
        <v>11820</v>
      </c>
      <c r="C974" s="1" t="s">
        <v>11820</v>
      </c>
      <c r="D974" s="31" t="s">
        <v>11820</v>
      </c>
      <c r="E974" s="25" t="s">
        <v>23357</v>
      </c>
      <c r="F974" s="26" t="s">
        <v>23360</v>
      </c>
      <c r="G974" s="27" t="s">
        <v>343</v>
      </c>
      <c r="H974" s="60" t="s">
        <v>23361</v>
      </c>
      <c r="I974" s="60" t="s">
        <v>23362</v>
      </c>
      <c r="J974" t="s">
        <v>37</v>
      </c>
      <c r="K974" t="s">
        <v>171</v>
      </c>
      <c r="M974" t="s">
        <v>39</v>
      </c>
      <c r="N974" s="1" t="str">
        <f>VLOOKUP($A974,Sheet1!$A$1:$T$2589,6,0)</f>
        <v>语文</v>
      </c>
    </row>
    <row r="975" spans="1:14" ht="15.75" customHeight="1">
      <c r="A975" s="30" t="s">
        <v>21698</v>
      </c>
      <c r="B975" s="1" t="s">
        <v>12739</v>
      </c>
      <c r="C975" s="1" t="s">
        <v>12739</v>
      </c>
      <c r="D975" s="31" t="s">
        <v>11820</v>
      </c>
      <c r="E975" s="25" t="s">
        <v>23357</v>
      </c>
      <c r="F975" s="26" t="s">
        <v>23375</v>
      </c>
      <c r="G975" s="27" t="s">
        <v>343</v>
      </c>
      <c r="H975" s="60" t="s">
        <v>2678</v>
      </c>
      <c r="I975" s="60" t="s">
        <v>23362</v>
      </c>
      <c r="J975" t="s">
        <v>37</v>
      </c>
      <c r="K975" t="s">
        <v>171</v>
      </c>
      <c r="M975" t="s">
        <v>39</v>
      </c>
      <c r="N975" s="1" t="str">
        <f>VLOOKUP($A975,Sheet1!$A$1:$T$2589,6,0)</f>
        <v>物理</v>
      </c>
    </row>
    <row r="976" spans="1:14" ht="15.75" customHeight="1">
      <c r="A976" s="33" t="s">
        <v>25166</v>
      </c>
      <c r="B976" s="1" t="s">
        <v>1658</v>
      </c>
      <c r="C976" s="1" t="s">
        <v>1658</v>
      </c>
      <c r="D976" s="31" t="s">
        <v>1658</v>
      </c>
      <c r="E976" s="25" t="s">
        <v>23357</v>
      </c>
      <c r="F976" s="26" t="s">
        <v>23360</v>
      </c>
      <c r="G976" s="27" t="s">
        <v>343</v>
      </c>
      <c r="H976" s="60" t="s">
        <v>23361</v>
      </c>
      <c r="I976" s="60" t="s">
        <v>23362</v>
      </c>
      <c r="J976" t="s">
        <v>37</v>
      </c>
      <c r="K976" t="s">
        <v>171</v>
      </c>
      <c r="M976" t="s">
        <v>39</v>
      </c>
      <c r="N976" s="1" t="e">
        <f>VLOOKUP($A976,Sheet1!$A$1:$T$2589,6,0)</f>
        <v>#N/A</v>
      </c>
    </row>
    <row r="977" spans="1:14" ht="15.75" customHeight="1">
      <c r="A977" s="30" t="s">
        <v>514</v>
      </c>
      <c r="B977" s="1" t="s">
        <v>522</v>
      </c>
      <c r="C977" s="1" t="s">
        <v>522</v>
      </c>
      <c r="D977" s="31" t="s">
        <v>522</v>
      </c>
      <c r="E977" s="25" t="s">
        <v>23357</v>
      </c>
      <c r="F977" s="26" t="s">
        <v>23360</v>
      </c>
      <c r="G977" s="27" t="s">
        <v>343</v>
      </c>
      <c r="H977" s="60" t="s">
        <v>2678</v>
      </c>
      <c r="I977" s="60" t="s">
        <v>23362</v>
      </c>
      <c r="J977" t="s">
        <v>37</v>
      </c>
      <c r="K977" t="s">
        <v>171</v>
      </c>
      <c r="M977" t="s">
        <v>39</v>
      </c>
      <c r="N977" s="1" t="str">
        <f>VLOOKUP($A977,Sheet1!$A$1:$T$2589,6,0)</f>
        <v>未提及</v>
      </c>
    </row>
    <row r="978" spans="1:14" ht="15.75" customHeight="1">
      <c r="A978" s="30" t="s">
        <v>9526</v>
      </c>
      <c r="B978" s="1" t="s">
        <v>9540</v>
      </c>
      <c r="C978" s="1" t="s">
        <v>9540</v>
      </c>
      <c r="D978" s="31" t="s">
        <v>9540</v>
      </c>
      <c r="E978" s="25" t="s">
        <v>23357</v>
      </c>
      <c r="F978" s="26" t="s">
        <v>23369</v>
      </c>
      <c r="G978" s="27" t="s">
        <v>343</v>
      </c>
      <c r="H978" s="60" t="s">
        <v>23361</v>
      </c>
      <c r="I978" s="60" t="s">
        <v>23362</v>
      </c>
      <c r="J978" t="s">
        <v>37</v>
      </c>
      <c r="K978" t="s">
        <v>38</v>
      </c>
      <c r="M978" t="s">
        <v>172</v>
      </c>
      <c r="N978" s="1" t="str">
        <f>VLOOKUP($A978,Sheet1!$A$1:$T$2589,6,0)</f>
        <v>信息科技</v>
      </c>
    </row>
    <row r="979" spans="1:14" ht="15.75" customHeight="1">
      <c r="A979" s="33" t="s">
        <v>25147</v>
      </c>
      <c r="B979" s="1" t="s">
        <v>10126</v>
      </c>
      <c r="C979" s="1" t="s">
        <v>10126</v>
      </c>
      <c r="D979" s="31" t="s">
        <v>10126</v>
      </c>
      <c r="E979" s="25" t="s">
        <v>23357</v>
      </c>
      <c r="F979" s="26" t="s">
        <v>23358</v>
      </c>
      <c r="G979" s="27" t="s">
        <v>343</v>
      </c>
      <c r="H979" s="60" t="s">
        <v>23361</v>
      </c>
      <c r="I979" s="60" t="s">
        <v>23362</v>
      </c>
      <c r="J979" t="s">
        <v>37</v>
      </c>
      <c r="K979" t="s">
        <v>38</v>
      </c>
      <c r="M979" t="s">
        <v>172</v>
      </c>
      <c r="N979" s="1" t="e">
        <f>VLOOKUP($A979,Sheet1!$A$1:$T$2589,6,0)</f>
        <v>#N/A</v>
      </c>
    </row>
    <row r="980" spans="1:14" ht="15.75" customHeight="1">
      <c r="A980" s="30" t="s">
        <v>4537</v>
      </c>
      <c r="B980" s="1" t="s">
        <v>4561</v>
      </c>
      <c r="C980" s="1" t="s">
        <v>4561</v>
      </c>
      <c r="D980" s="31" t="s">
        <v>10126</v>
      </c>
      <c r="E980" s="25" t="s">
        <v>23357</v>
      </c>
      <c r="F980" s="26" t="s">
        <v>23366</v>
      </c>
      <c r="G980" s="27" t="s">
        <v>23394</v>
      </c>
      <c r="H980" s="60" t="s">
        <v>23361</v>
      </c>
      <c r="I980" s="60" t="s">
        <v>23362</v>
      </c>
      <c r="J980" t="s">
        <v>37</v>
      </c>
      <c r="K980" t="s">
        <v>38</v>
      </c>
      <c r="M980" t="s">
        <v>172</v>
      </c>
      <c r="N980" s="1" t="str">
        <f>VLOOKUP($A980,Sheet1!$A$1:$T$2589,6,0)</f>
        <v>数学/历史/美术/体育/科创</v>
      </c>
    </row>
    <row r="981" spans="1:14" ht="15.75" customHeight="1">
      <c r="A981" s="33" t="s">
        <v>25163</v>
      </c>
      <c r="B981" s="1" t="s">
        <v>9067</v>
      </c>
      <c r="C981" s="1" t="s">
        <v>9067</v>
      </c>
      <c r="D981" s="31" t="s">
        <v>9067</v>
      </c>
      <c r="E981" s="25" t="s">
        <v>23357</v>
      </c>
      <c r="F981" s="26" t="s">
        <v>23366</v>
      </c>
      <c r="G981" s="27" t="s">
        <v>343</v>
      </c>
      <c r="H981" s="60" t="s">
        <v>23361</v>
      </c>
      <c r="I981" s="60" t="s">
        <v>23362</v>
      </c>
      <c r="J981" t="s">
        <v>37</v>
      </c>
      <c r="K981" t="s">
        <v>38</v>
      </c>
      <c r="M981" t="s">
        <v>39</v>
      </c>
      <c r="N981" s="1" t="e">
        <f>VLOOKUP($A981,Sheet1!$A$1:$T$2589,6,0)</f>
        <v>#N/A</v>
      </c>
    </row>
    <row r="982" spans="1:14" ht="15.75" customHeight="1">
      <c r="A982" s="30" t="s">
        <v>18164</v>
      </c>
      <c r="B982" s="1" t="s">
        <v>12806</v>
      </c>
      <c r="C982" s="1" t="s">
        <v>12806</v>
      </c>
      <c r="D982" s="31" t="s">
        <v>12806</v>
      </c>
      <c r="E982" s="25" t="s">
        <v>23357</v>
      </c>
      <c r="F982" s="26" t="s">
        <v>23369</v>
      </c>
      <c r="G982" s="27" t="s">
        <v>343</v>
      </c>
      <c r="H982" s="60" t="s">
        <v>23361</v>
      </c>
      <c r="I982" s="60" t="s">
        <v>23362</v>
      </c>
      <c r="J982" t="s">
        <v>37</v>
      </c>
      <c r="K982" t="s">
        <v>38</v>
      </c>
      <c r="M982" t="s">
        <v>39</v>
      </c>
      <c r="N982" s="1" t="str">
        <f>VLOOKUP($A982,Sheet1!$A$1:$T$2589,6,0)</f>
        <v>语文</v>
      </c>
    </row>
    <row r="983" spans="1:14" ht="15.75" customHeight="1">
      <c r="A983" s="30" t="s">
        <v>4380</v>
      </c>
      <c r="B983" s="1" t="s">
        <v>4390</v>
      </c>
      <c r="C983" s="1" t="s">
        <v>4390</v>
      </c>
      <c r="D983" s="31" t="s">
        <v>4390</v>
      </c>
      <c r="E983" s="25" t="s">
        <v>23357</v>
      </c>
      <c r="F983" s="26" t="s">
        <v>23358</v>
      </c>
      <c r="G983" s="27" t="s">
        <v>343</v>
      </c>
      <c r="H983" s="60" t="s">
        <v>23361</v>
      </c>
      <c r="I983" s="60" t="s">
        <v>23362</v>
      </c>
      <c r="J983" t="s">
        <v>37</v>
      </c>
      <c r="K983" t="s">
        <v>38</v>
      </c>
      <c r="M983" t="s">
        <v>39</v>
      </c>
      <c r="N983" s="1" t="str">
        <f>VLOOKUP($A983,Sheet1!$A$1:$T$2589,6,0)</f>
        <v>音乐</v>
      </c>
    </row>
    <row r="984" spans="1:14" ht="15.75" customHeight="1">
      <c r="A984" s="30" t="s">
        <v>1691</v>
      </c>
      <c r="B984" s="1" t="s">
        <v>1698</v>
      </c>
      <c r="C984" s="1" t="s">
        <v>1698</v>
      </c>
      <c r="D984" s="31" t="s">
        <v>1698</v>
      </c>
      <c r="E984" s="25" t="s">
        <v>23357</v>
      </c>
      <c r="F984" s="26" t="s">
        <v>23360</v>
      </c>
      <c r="G984" s="27" t="s">
        <v>343</v>
      </c>
      <c r="H984" s="60" t="s">
        <v>23361</v>
      </c>
      <c r="I984" s="60" t="s">
        <v>23362</v>
      </c>
      <c r="J984" t="s">
        <v>37</v>
      </c>
      <c r="K984" t="s">
        <v>38</v>
      </c>
      <c r="M984" t="s">
        <v>39</v>
      </c>
      <c r="N984" s="1" t="str">
        <f>VLOOKUP($A984,Sheet1!$A$1:$T$2589,6,0)</f>
        <v>红色教育</v>
      </c>
    </row>
    <row r="985" spans="1:14" ht="15.75" customHeight="1">
      <c r="A985" s="30" t="s">
        <v>8730</v>
      </c>
      <c r="B985" s="1" t="s">
        <v>8736</v>
      </c>
      <c r="C985" s="1" t="s">
        <v>8736</v>
      </c>
      <c r="D985" s="31" t="s">
        <v>8736</v>
      </c>
      <c r="E985" s="25" t="s">
        <v>23357</v>
      </c>
      <c r="F985" s="26" t="s">
        <v>23360</v>
      </c>
      <c r="G985" s="27" t="s">
        <v>343</v>
      </c>
      <c r="H985" s="60" t="s">
        <v>23361</v>
      </c>
      <c r="I985" s="60" t="s">
        <v>23362</v>
      </c>
      <c r="J985" t="s">
        <v>37</v>
      </c>
      <c r="K985" t="s">
        <v>38</v>
      </c>
      <c r="M985" t="s">
        <v>39</v>
      </c>
      <c r="N985" s="1" t="str">
        <f>VLOOKUP($A985,Sheet1!$A$1:$T$2589,6,0)</f>
        <v>地理</v>
      </c>
    </row>
    <row r="986" spans="1:14" ht="15.75" customHeight="1">
      <c r="A986" s="30" t="s">
        <v>12332</v>
      </c>
      <c r="B986" s="1" t="s">
        <v>12349</v>
      </c>
      <c r="C986" s="1" t="s">
        <v>12349</v>
      </c>
      <c r="D986" s="31" t="s">
        <v>12349</v>
      </c>
      <c r="E986" s="25" t="s">
        <v>23357</v>
      </c>
      <c r="F986" s="26" t="s">
        <v>23360</v>
      </c>
      <c r="G986" s="27" t="s">
        <v>343</v>
      </c>
      <c r="H986" s="60" t="s">
        <v>23361</v>
      </c>
      <c r="I986" s="60" t="s">
        <v>23362</v>
      </c>
      <c r="J986" t="s">
        <v>37</v>
      </c>
      <c r="K986" t="s">
        <v>38</v>
      </c>
      <c r="M986" t="s">
        <v>39</v>
      </c>
      <c r="N986" s="1" t="str">
        <f>VLOOKUP($A986,Sheet1!$A$1:$T$2589,6,0)</f>
        <v>语文/数学/英语/科学/道德与法治/美术/体育/音乐</v>
      </c>
    </row>
    <row r="987" spans="1:14" ht="15.75" customHeight="1">
      <c r="A987" s="30" t="s">
        <v>10062</v>
      </c>
      <c r="B987" s="1" t="s">
        <v>10074</v>
      </c>
      <c r="C987" s="1" t="s">
        <v>10074</v>
      </c>
      <c r="D987" s="31" t="s">
        <v>10074</v>
      </c>
      <c r="E987" s="25" t="s">
        <v>23357</v>
      </c>
      <c r="F987" s="26" t="s">
        <v>23366</v>
      </c>
      <c r="G987" s="27" t="s">
        <v>343</v>
      </c>
      <c r="H987" s="60" t="s">
        <v>2678</v>
      </c>
      <c r="I987" s="60" t="s">
        <v>23362</v>
      </c>
      <c r="J987" t="s">
        <v>37</v>
      </c>
      <c r="K987" t="s">
        <v>38</v>
      </c>
      <c r="M987" t="s">
        <v>39</v>
      </c>
      <c r="N987" s="1" t="str">
        <f>VLOOKUP($A987,Sheet1!$A$1:$T$2589,6,0)</f>
        <v>未提及</v>
      </c>
    </row>
    <row r="988" spans="1:14" ht="15.75" customHeight="1">
      <c r="A988" s="30" t="s">
        <v>5971</v>
      </c>
      <c r="B988" s="1" t="s">
        <v>5977</v>
      </c>
      <c r="C988" s="1" t="s">
        <v>5977</v>
      </c>
      <c r="D988" s="31" t="s">
        <v>5977</v>
      </c>
      <c r="E988" s="25" t="s">
        <v>23357</v>
      </c>
      <c r="F988" s="26" t="s">
        <v>23369</v>
      </c>
      <c r="G988" s="27" t="s">
        <v>343</v>
      </c>
      <c r="H988" s="60" t="s">
        <v>23361</v>
      </c>
      <c r="I988" s="60" t="s">
        <v>23362</v>
      </c>
      <c r="J988" t="s">
        <v>37</v>
      </c>
      <c r="K988" t="s">
        <v>38</v>
      </c>
      <c r="M988" t="s">
        <v>39</v>
      </c>
      <c r="N988" s="1" t="str">
        <f>VLOOKUP($A988,Sheet1!$A$1:$T$2589,6,0)</f>
        <v>科技</v>
      </c>
    </row>
    <row r="989" spans="1:14" ht="15.75" customHeight="1">
      <c r="A989" s="30" t="s">
        <v>21504</v>
      </c>
      <c r="B989" s="1" t="s">
        <v>12863</v>
      </c>
      <c r="C989" s="1" t="s">
        <v>12863</v>
      </c>
      <c r="D989" s="31" t="s">
        <v>12863</v>
      </c>
      <c r="E989" s="25" t="s">
        <v>23357</v>
      </c>
      <c r="F989" s="26" t="s">
        <v>23360</v>
      </c>
      <c r="G989" s="27" t="s">
        <v>343</v>
      </c>
      <c r="H989" s="60" t="s">
        <v>23361</v>
      </c>
      <c r="I989" s="60" t="s">
        <v>23362</v>
      </c>
      <c r="J989" t="s">
        <v>37</v>
      </c>
      <c r="K989" t="s">
        <v>38</v>
      </c>
      <c r="M989" t="s">
        <v>39</v>
      </c>
      <c r="N989" s="1" t="str">
        <f>VLOOKUP($A989,Sheet1!$A$1:$T$2589,6,0)</f>
        <v>语文, 数学, 英语</v>
      </c>
    </row>
    <row r="990" spans="1:14" ht="15.75" customHeight="1">
      <c r="A990" s="30" t="s">
        <v>13575</v>
      </c>
      <c r="B990" s="1" t="s">
        <v>12865</v>
      </c>
      <c r="C990" s="1" t="s">
        <v>12865</v>
      </c>
      <c r="D990" s="31" t="s">
        <v>12865</v>
      </c>
      <c r="E990" s="25" t="s">
        <v>23357</v>
      </c>
      <c r="F990" s="26" t="s">
        <v>23366</v>
      </c>
      <c r="G990" s="27" t="s">
        <v>343</v>
      </c>
      <c r="H990" s="60" t="s">
        <v>23361</v>
      </c>
      <c r="I990" s="60" t="s">
        <v>23362</v>
      </c>
      <c r="J990" t="s">
        <v>37</v>
      </c>
      <c r="K990" t="s">
        <v>38</v>
      </c>
      <c r="M990" t="s">
        <v>39</v>
      </c>
      <c r="N990" s="1" t="str">
        <f>VLOOKUP($A990,Sheet1!$A$1:$T$2589,6,0)</f>
        <v>数学</v>
      </c>
    </row>
    <row r="991" spans="1:14" ht="15.75" customHeight="1">
      <c r="A991" s="30" t="s">
        <v>23027</v>
      </c>
      <c r="B991" s="1" t="s">
        <v>12877</v>
      </c>
      <c r="C991" s="1" t="s">
        <v>12877</v>
      </c>
      <c r="D991" s="31" t="s">
        <v>12877</v>
      </c>
      <c r="E991" s="25" t="s">
        <v>23357</v>
      </c>
      <c r="F991" s="26" t="s">
        <v>23358</v>
      </c>
      <c r="G991" s="27" t="s">
        <v>343</v>
      </c>
      <c r="H991" s="60" t="s">
        <v>23361</v>
      </c>
      <c r="I991" s="60" t="s">
        <v>23362</v>
      </c>
      <c r="J991" t="s">
        <v>156</v>
      </c>
      <c r="K991" t="s">
        <v>156</v>
      </c>
      <c r="M991" t="s">
        <v>156</v>
      </c>
      <c r="N991" s="1" t="str">
        <f>VLOOKUP($A991,Sheet1!$A$1:$T$2589,6,0)</f>
        <v>体育</v>
      </c>
    </row>
    <row r="992" spans="1:14" ht="15.75" customHeight="1">
      <c r="A992" s="30" t="s">
        <v>352</v>
      </c>
      <c r="B992" s="1" t="s">
        <v>353</v>
      </c>
      <c r="C992" s="1" t="s">
        <v>353</v>
      </c>
      <c r="D992" s="31" t="s">
        <v>353</v>
      </c>
      <c r="E992" s="25" t="s">
        <v>23357</v>
      </c>
      <c r="F992" s="26" t="s">
        <v>23366</v>
      </c>
      <c r="G992" s="27" t="s">
        <v>343</v>
      </c>
      <c r="H992" s="60" t="s">
        <v>23361</v>
      </c>
      <c r="I992" s="60" t="s">
        <v>23362</v>
      </c>
      <c r="J992" t="s">
        <v>37</v>
      </c>
      <c r="K992" t="s">
        <v>38</v>
      </c>
      <c r="M992" t="s">
        <v>39</v>
      </c>
      <c r="N992" s="1" t="str">
        <f>VLOOKUP($A992,Sheet1!$A$1:$T$2589,6,0)</f>
        <v>科技</v>
      </c>
    </row>
    <row r="993" spans="1:14" ht="15.75" customHeight="1">
      <c r="A993" s="30" t="s">
        <v>19909</v>
      </c>
      <c r="B993" s="1" t="s">
        <v>12889</v>
      </c>
      <c r="C993" s="1" t="s">
        <v>12889</v>
      </c>
      <c r="D993" s="31" t="s">
        <v>12889</v>
      </c>
      <c r="E993" s="25" t="s">
        <v>23357</v>
      </c>
      <c r="F993" s="26" t="s">
        <v>23358</v>
      </c>
      <c r="G993" s="27" t="s">
        <v>343</v>
      </c>
      <c r="H993" s="60" t="s">
        <v>23361</v>
      </c>
      <c r="I993" s="60" t="s">
        <v>23362</v>
      </c>
      <c r="J993" t="s">
        <v>37</v>
      </c>
      <c r="K993" t="s">
        <v>38</v>
      </c>
      <c r="M993" t="s">
        <v>39</v>
      </c>
      <c r="N993" s="1" t="str">
        <f>VLOOKUP($A993,Sheet1!$A$1:$T$2589,6,0)</f>
        <v>数学</v>
      </c>
    </row>
    <row r="994" spans="1:14" ht="15.75" customHeight="1">
      <c r="A994" s="30" t="s">
        <v>23287</v>
      </c>
      <c r="B994" s="1" t="s">
        <v>12892</v>
      </c>
      <c r="C994" s="1" t="s">
        <v>12892</v>
      </c>
      <c r="D994" s="31" t="s">
        <v>12892</v>
      </c>
      <c r="E994" s="25" t="s">
        <v>23357</v>
      </c>
      <c r="F994" s="26" t="s">
        <v>23358</v>
      </c>
      <c r="G994" s="27" t="s">
        <v>343</v>
      </c>
      <c r="H994" s="60" t="s">
        <v>23361</v>
      </c>
      <c r="I994" s="60" t="s">
        <v>23362</v>
      </c>
      <c r="J994" t="s">
        <v>37</v>
      </c>
      <c r="K994" t="s">
        <v>38</v>
      </c>
      <c r="M994" t="s">
        <v>39</v>
      </c>
      <c r="N994" s="1" t="str">
        <f>VLOOKUP($A994,Sheet1!$A$1:$T$2589,6,0)</f>
        <v>英语、数学</v>
      </c>
    </row>
    <row r="995" spans="1:14" ht="15.75" customHeight="1">
      <c r="A995" s="30" t="s">
        <v>19437</v>
      </c>
      <c r="B995" s="1" t="s">
        <v>12907</v>
      </c>
      <c r="C995" s="1" t="s">
        <v>12907</v>
      </c>
      <c r="D995" s="31" t="s">
        <v>12907</v>
      </c>
      <c r="E995" s="25" t="s">
        <v>23357</v>
      </c>
      <c r="F995" s="26" t="s">
        <v>23360</v>
      </c>
      <c r="G995" s="27" t="s">
        <v>343</v>
      </c>
      <c r="H995" s="60" t="s">
        <v>23361</v>
      </c>
      <c r="I995" s="60" t="s">
        <v>23362</v>
      </c>
      <c r="J995" t="s">
        <v>37</v>
      </c>
      <c r="K995" t="s">
        <v>38</v>
      </c>
      <c r="M995" t="s">
        <v>39</v>
      </c>
      <c r="N995" s="1" t="str">
        <f>VLOOKUP($A995,Sheet1!$A$1:$T$2589,6,0)</f>
        <v>化学</v>
      </c>
    </row>
    <row r="996" spans="1:14" ht="15.75" customHeight="1">
      <c r="A996" s="30" t="s">
        <v>19437</v>
      </c>
      <c r="B996" s="1" t="s">
        <v>12922</v>
      </c>
      <c r="C996" s="1" t="s">
        <v>12922</v>
      </c>
      <c r="D996" s="63" t="s">
        <v>12922</v>
      </c>
      <c r="E996" s="25" t="s">
        <v>23357</v>
      </c>
      <c r="F996" s="26" t="s">
        <v>23360</v>
      </c>
      <c r="G996" s="27" t="s">
        <v>343</v>
      </c>
      <c r="H996" s="60" t="s">
        <v>2678</v>
      </c>
      <c r="I996" s="60" t="s">
        <v>23362</v>
      </c>
      <c r="J996" t="s">
        <v>87</v>
      </c>
      <c r="K996" t="s">
        <v>234</v>
      </c>
      <c r="M996" t="s">
        <v>39</v>
      </c>
      <c r="N996" s="1" t="str">
        <f>VLOOKUP($A996,Sheet1!$A$1:$T$2589,6,0)</f>
        <v>化学</v>
      </c>
    </row>
    <row r="997" spans="1:14" ht="15.75" customHeight="1">
      <c r="A997" s="30" t="s">
        <v>9608</v>
      </c>
      <c r="B997" s="1" t="s">
        <v>9614</v>
      </c>
      <c r="C997" s="1" t="s">
        <v>9614</v>
      </c>
      <c r="D997" s="63" t="s">
        <v>9614</v>
      </c>
      <c r="E997" s="25" t="s">
        <v>23357</v>
      </c>
      <c r="F997" s="26" t="s">
        <v>23360</v>
      </c>
      <c r="G997" s="27" t="s">
        <v>343</v>
      </c>
      <c r="H997" s="60" t="s">
        <v>23361</v>
      </c>
      <c r="I997" s="60" t="s">
        <v>23362</v>
      </c>
      <c r="J997" t="s">
        <v>87</v>
      </c>
      <c r="K997" t="s">
        <v>234</v>
      </c>
      <c r="M997" t="s">
        <v>39</v>
      </c>
      <c r="N997" s="1" t="str">
        <f>VLOOKUP($A997,Sheet1!$A$1:$T$2589,6,0)</f>
        <v>语文</v>
      </c>
    </row>
    <row r="998" spans="1:14" ht="15.75" customHeight="1">
      <c r="A998" s="30" t="s">
        <v>9595</v>
      </c>
      <c r="B998" s="1" t="s">
        <v>9601</v>
      </c>
      <c r="C998" s="1" t="s">
        <v>9601</v>
      </c>
      <c r="D998" s="63" t="s">
        <v>9601</v>
      </c>
      <c r="E998" s="25" t="s">
        <v>23357</v>
      </c>
      <c r="F998" s="26" t="s">
        <v>23366</v>
      </c>
      <c r="G998" s="27" t="s">
        <v>343</v>
      </c>
      <c r="H998" s="60" t="s">
        <v>23361</v>
      </c>
      <c r="I998" s="60" t="s">
        <v>23362</v>
      </c>
      <c r="J998" t="s">
        <v>37</v>
      </c>
      <c r="K998" t="s">
        <v>38</v>
      </c>
      <c r="M998" t="s">
        <v>172</v>
      </c>
      <c r="N998" s="1" t="str">
        <f>VLOOKUP($A998,Sheet1!$A$1:$T$2589,6,0)</f>
        <v>语文</v>
      </c>
    </row>
    <row r="999" spans="1:14" ht="15.75" customHeight="1">
      <c r="A999" s="30" t="s">
        <v>10668</v>
      </c>
      <c r="B999" s="1" t="s">
        <v>10675</v>
      </c>
      <c r="C999" s="1" t="s">
        <v>10675</v>
      </c>
      <c r="D999" s="63" t="s">
        <v>10675</v>
      </c>
      <c r="E999" s="25" t="s">
        <v>23357</v>
      </c>
      <c r="F999" s="26" t="s">
        <v>23358</v>
      </c>
      <c r="G999" s="27" t="s">
        <v>343</v>
      </c>
      <c r="H999" s="60" t="s">
        <v>23361</v>
      </c>
      <c r="I999" s="60" t="s">
        <v>23362</v>
      </c>
      <c r="J999" t="s">
        <v>37</v>
      </c>
      <c r="K999" t="s">
        <v>38</v>
      </c>
      <c r="M999" t="s">
        <v>39</v>
      </c>
      <c r="N999" s="1" t="str">
        <f>VLOOKUP($A999,Sheet1!$A$1:$T$2589,6,0)</f>
        <v>语文</v>
      </c>
    </row>
    <row r="1000" spans="1:14" ht="15.75" customHeight="1">
      <c r="A1000" s="30" t="s">
        <v>15909</v>
      </c>
      <c r="B1000" s="1" t="s">
        <v>12949</v>
      </c>
      <c r="C1000" s="1" t="s">
        <v>12949</v>
      </c>
      <c r="D1000" s="63" t="s">
        <v>12949</v>
      </c>
      <c r="E1000" s="25" t="s">
        <v>23357</v>
      </c>
      <c r="F1000" s="26" t="s">
        <v>23360</v>
      </c>
      <c r="G1000" s="27" t="s">
        <v>135</v>
      </c>
      <c r="H1000" s="60" t="s">
        <v>23361</v>
      </c>
      <c r="I1000" s="60" t="s">
        <v>23362</v>
      </c>
      <c r="J1000" t="s">
        <v>37</v>
      </c>
      <c r="K1000" t="s">
        <v>38</v>
      </c>
      <c r="M1000" t="s">
        <v>39</v>
      </c>
      <c r="N1000" s="1" t="str">
        <f>VLOOKUP($A1000,Sheet1!$A$1:$T$2589,6,0)</f>
        <v>德育</v>
      </c>
    </row>
    <row r="1001" spans="1:14" s="244" customFormat="1" ht="15.75" customHeight="1">
      <c r="A1001" s="30" t="s">
        <v>12121</v>
      </c>
      <c r="B1001" s="42" t="s">
        <v>12127</v>
      </c>
      <c r="C1001" s="42" t="s">
        <v>12127</v>
      </c>
      <c r="D1001" s="74" t="s">
        <v>12127</v>
      </c>
      <c r="E1001" s="25" t="s">
        <v>23357</v>
      </c>
      <c r="F1001" s="26" t="s">
        <v>23358</v>
      </c>
      <c r="G1001" s="27" t="s">
        <v>343</v>
      </c>
      <c r="H1001" s="43" t="s">
        <v>2678</v>
      </c>
      <c r="I1001" s="51" t="s">
        <v>23362</v>
      </c>
      <c r="J1001" s="45" t="s">
        <v>37</v>
      </c>
      <c r="K1001" s="45" t="s">
        <v>38</v>
      </c>
      <c r="M1001" s="45" t="s">
        <v>39</v>
      </c>
      <c r="N1001" s="75" t="str">
        <f>VLOOKUP($A1001,Sheet1!$A$1:$T$2589,6,0)</f>
        <v>未提及</v>
      </c>
    </row>
    <row r="1002" spans="1:14" ht="15.75" customHeight="1">
      <c r="A1002" s="30" t="s">
        <v>8022</v>
      </c>
      <c r="B1002" s="1" t="s">
        <v>8040</v>
      </c>
      <c r="C1002" s="1" t="s">
        <v>8040</v>
      </c>
      <c r="D1002" s="31" t="s">
        <v>8040</v>
      </c>
      <c r="E1002" s="25" t="s">
        <v>23357</v>
      </c>
      <c r="F1002" s="26" t="s">
        <v>23358</v>
      </c>
      <c r="G1002" s="27" t="s">
        <v>6552</v>
      </c>
      <c r="H1002" s="43" t="s">
        <v>2678</v>
      </c>
      <c r="I1002" s="43" t="s">
        <v>23362</v>
      </c>
      <c r="J1002" t="s">
        <v>37</v>
      </c>
      <c r="K1002" t="s">
        <v>38</v>
      </c>
      <c r="M1002" t="s">
        <v>39</v>
      </c>
      <c r="N1002" s="1" t="str">
        <f>VLOOKUP($A1002,Sheet1!$A$1:$T$2589,6,0)</f>
        <v>语文</v>
      </c>
    </row>
    <row r="1003" spans="1:14" s="245" customFormat="1" ht="15.75" customHeight="1">
      <c r="A1003" s="33" t="s">
        <v>25167</v>
      </c>
      <c r="B1003" s="42" t="s">
        <v>3927</v>
      </c>
      <c r="C1003" s="42" t="s">
        <v>3927</v>
      </c>
      <c r="D1003" s="76" t="s">
        <v>3927</v>
      </c>
      <c r="E1003" s="25" t="s">
        <v>23357</v>
      </c>
      <c r="F1003" s="26" t="s">
        <v>23358</v>
      </c>
      <c r="G1003" s="27" t="s">
        <v>343</v>
      </c>
      <c r="H1003" s="43" t="s">
        <v>2678</v>
      </c>
      <c r="I1003" s="43" t="s">
        <v>23362</v>
      </c>
      <c r="J1003" s="45" t="s">
        <v>37</v>
      </c>
      <c r="K1003" s="45" t="s">
        <v>38</v>
      </c>
      <c r="M1003" s="45" t="s">
        <v>39</v>
      </c>
      <c r="N1003" s="42" t="e">
        <f>VLOOKUP($A1003,Sheet1!$A$1:$T$2589,6,0)</f>
        <v>#N/A</v>
      </c>
    </row>
    <row r="1004" spans="1:14" ht="15.75" customHeight="1">
      <c r="A1004" s="30" t="s">
        <v>22832</v>
      </c>
      <c r="B1004" s="1" t="s">
        <v>12979</v>
      </c>
      <c r="C1004" s="1" t="s">
        <v>12979</v>
      </c>
      <c r="D1004" s="31" t="s">
        <v>12979</v>
      </c>
      <c r="E1004" s="25" t="s">
        <v>23357</v>
      </c>
      <c r="F1004" s="26" t="s">
        <v>23358</v>
      </c>
      <c r="G1004" s="27" t="s">
        <v>343</v>
      </c>
      <c r="H1004" s="28" t="s">
        <v>2678</v>
      </c>
      <c r="I1004" s="28" t="s">
        <v>23362</v>
      </c>
      <c r="J1004" t="s">
        <v>37</v>
      </c>
      <c r="K1004" t="s">
        <v>38</v>
      </c>
      <c r="M1004" t="s">
        <v>39</v>
      </c>
      <c r="N1004" s="1" t="str">
        <f>VLOOKUP($A1004,Sheet1!$A$1:$T$2589,6,0)</f>
        <v>STEAM教育</v>
      </c>
    </row>
    <row r="1005" spans="1:14" ht="15.75" customHeight="1">
      <c r="A1005" s="30" t="s">
        <v>23299</v>
      </c>
      <c r="B1005" s="1" t="s">
        <v>12994</v>
      </c>
      <c r="C1005" t="s">
        <v>12994</v>
      </c>
      <c r="D1005" s="63" t="s">
        <v>12994</v>
      </c>
      <c r="E1005" s="25" t="s">
        <v>23357</v>
      </c>
      <c r="F1005" s="26" t="s">
        <v>23358</v>
      </c>
      <c r="G1005" s="27" t="s">
        <v>343</v>
      </c>
      <c r="H1005" s="28" t="s">
        <v>2678</v>
      </c>
      <c r="I1005" s="28" t="s">
        <v>23362</v>
      </c>
      <c r="J1005" t="s">
        <v>37</v>
      </c>
      <c r="K1005" t="s">
        <v>38</v>
      </c>
      <c r="M1005" t="s">
        <v>39</v>
      </c>
      <c r="N1005" s="1" t="str">
        <f>VLOOKUP($A1005,Sheet1!$A$1:$T$2589,6,0)</f>
        <v>音乐</v>
      </c>
    </row>
    <row r="1006" spans="1:14" ht="15.75" customHeight="1">
      <c r="A1006" s="30" t="s">
        <v>22484</v>
      </c>
      <c r="B1006" s="1" t="s">
        <v>13004</v>
      </c>
      <c r="C1006" s="1" t="s">
        <v>13004</v>
      </c>
      <c r="D1006" s="63" t="s">
        <v>13004</v>
      </c>
      <c r="E1006" s="25" t="s">
        <v>23357</v>
      </c>
      <c r="F1006" s="26" t="s">
        <v>23358</v>
      </c>
      <c r="G1006" s="27" t="s">
        <v>343</v>
      </c>
      <c r="H1006" s="28" t="s">
        <v>2678</v>
      </c>
      <c r="I1006" s="28" t="s">
        <v>23362</v>
      </c>
      <c r="J1006" t="s">
        <v>37</v>
      </c>
      <c r="K1006" t="s">
        <v>38</v>
      </c>
      <c r="M1006" t="s">
        <v>39</v>
      </c>
      <c r="N1006" s="1" t="str">
        <f>VLOOKUP($A1006,Sheet1!$A$1:$T$2589,6,0)</f>
        <v>编程启蒙</v>
      </c>
    </row>
    <row r="1007" spans="1:14" ht="15.75" customHeight="1">
      <c r="A1007" s="30" t="s">
        <v>22682</v>
      </c>
      <c r="B1007" s="1" t="s">
        <v>13007</v>
      </c>
      <c r="C1007" s="1" t="s">
        <v>13007</v>
      </c>
      <c r="D1007" s="63" t="s">
        <v>13007</v>
      </c>
      <c r="E1007" s="25" t="s">
        <v>23357</v>
      </c>
      <c r="F1007" s="26" t="s">
        <v>23358</v>
      </c>
      <c r="G1007" s="27" t="s">
        <v>343</v>
      </c>
      <c r="H1007" s="28" t="s">
        <v>2678</v>
      </c>
      <c r="I1007" s="28" t="s">
        <v>23362</v>
      </c>
      <c r="J1007" t="s">
        <v>37</v>
      </c>
      <c r="K1007" t="s">
        <v>38</v>
      </c>
      <c r="M1007" t="s">
        <v>39</v>
      </c>
      <c r="N1007" s="1" t="str">
        <f>VLOOKUP($A1007,Sheet1!$A$1:$T$2589,6,0)</f>
        <v>科学</v>
      </c>
    </row>
    <row r="1008" spans="1:14" ht="15.75" customHeight="1">
      <c r="A1008" s="30" t="s">
        <v>18620</v>
      </c>
      <c r="B1008" s="1" t="s">
        <v>13009</v>
      </c>
      <c r="C1008" s="1" t="s">
        <v>13009</v>
      </c>
      <c r="D1008" s="31" t="s">
        <v>13010</v>
      </c>
      <c r="E1008" s="25" t="s">
        <v>23357</v>
      </c>
      <c r="F1008" s="26" t="s">
        <v>23358</v>
      </c>
      <c r="G1008" s="27" t="s">
        <v>343</v>
      </c>
      <c r="H1008" s="43" t="s">
        <v>2678</v>
      </c>
      <c r="I1008" s="43" t="s">
        <v>23362</v>
      </c>
      <c r="J1008" t="s">
        <v>37</v>
      </c>
      <c r="K1008" t="s">
        <v>38</v>
      </c>
      <c r="M1008" t="s">
        <v>39</v>
      </c>
      <c r="N1008" s="1" t="str">
        <f>VLOOKUP($A1008,Sheet1!$A$1:$T$2589,6,0)</f>
        <v>英语</v>
      </c>
    </row>
    <row r="1009" spans="1:15" ht="15.75" customHeight="1">
      <c r="A1009" s="30" t="s">
        <v>10480</v>
      </c>
      <c r="B1009" s="1" t="s">
        <v>10486</v>
      </c>
      <c r="C1009" s="1" t="s">
        <v>139</v>
      </c>
      <c r="D1009" s="63" t="s">
        <v>139</v>
      </c>
      <c r="E1009" s="25" t="s">
        <v>23357</v>
      </c>
      <c r="F1009" s="26" t="s">
        <v>23360</v>
      </c>
      <c r="G1009" s="27" t="s">
        <v>343</v>
      </c>
      <c r="H1009" s="60" t="s">
        <v>2678</v>
      </c>
      <c r="I1009" s="60" t="s">
        <v>23359</v>
      </c>
      <c r="J1009" t="s">
        <v>37</v>
      </c>
      <c r="K1009" t="s">
        <v>38</v>
      </c>
      <c r="M1009" t="s">
        <v>39</v>
      </c>
      <c r="N1009" s="1" t="str">
        <f>VLOOKUP($A1009,Sheet1!$A$1:$T$2589,6,0)</f>
        <v>非遗教育</v>
      </c>
      <c r="O1009" t="s">
        <v>23370</v>
      </c>
    </row>
    <row r="1010" spans="1:15" ht="15.75" customHeight="1">
      <c r="A1010" s="30" t="s">
        <v>21173</v>
      </c>
      <c r="B1010" s="1" t="s">
        <v>21179</v>
      </c>
      <c r="C1010" s="1" t="s">
        <v>139</v>
      </c>
      <c r="D1010" s="63" t="s">
        <v>139</v>
      </c>
      <c r="E1010" s="25" t="s">
        <v>23357</v>
      </c>
      <c r="F1010" s="26" t="s">
        <v>23358</v>
      </c>
      <c r="G1010" s="27" t="s">
        <v>343</v>
      </c>
      <c r="H1010" s="60" t="s">
        <v>2678</v>
      </c>
      <c r="I1010" s="60" t="s">
        <v>23359</v>
      </c>
      <c r="J1010" t="s">
        <v>37</v>
      </c>
      <c r="K1010" t="s">
        <v>38</v>
      </c>
      <c r="M1010" t="s">
        <v>375</v>
      </c>
      <c r="N1010" s="1" t="str">
        <f>VLOOKUP($A1010,Sheet1!$A$1:$T$2589,6,0)</f>
        <v>数学</v>
      </c>
      <c r="O1010" t="s">
        <v>23370</v>
      </c>
    </row>
    <row r="1011" spans="1:15" s="244" customFormat="1" ht="15.75" customHeight="1">
      <c r="A1011" s="30" t="s">
        <v>1443</v>
      </c>
      <c r="B1011" s="42" t="s">
        <v>1451</v>
      </c>
      <c r="C1011" s="42" t="s">
        <v>1451</v>
      </c>
      <c r="D1011" s="46" t="s">
        <v>1451</v>
      </c>
      <c r="E1011" s="25" t="s">
        <v>23357</v>
      </c>
      <c r="F1011" s="26" t="s">
        <v>23358</v>
      </c>
      <c r="G1011" s="27" t="s">
        <v>343</v>
      </c>
      <c r="H1011" s="77" t="s">
        <v>2678</v>
      </c>
      <c r="I1011" s="77" t="s">
        <v>23362</v>
      </c>
      <c r="J1011" s="45" t="s">
        <v>37</v>
      </c>
      <c r="K1011" s="45" t="s">
        <v>38</v>
      </c>
      <c r="M1011" s="45" t="s">
        <v>375</v>
      </c>
      <c r="N1011" s="42" t="str">
        <f>VLOOKUP($A1011,Sheet1!$A$1:$T$2589,6,0)</f>
        <v>未提及</v>
      </c>
    </row>
    <row r="1012" spans="1:15" s="244" customFormat="1" ht="15.75" customHeight="1">
      <c r="A1012" s="30" t="s">
        <v>20933</v>
      </c>
      <c r="B1012" s="42" t="s">
        <v>13051</v>
      </c>
      <c r="C1012" s="42" t="s">
        <v>13051</v>
      </c>
      <c r="D1012" s="76" t="s">
        <v>13052</v>
      </c>
      <c r="E1012" s="25" t="s">
        <v>23357</v>
      </c>
      <c r="F1012" s="26" t="s">
        <v>23358</v>
      </c>
      <c r="G1012" s="47" t="s">
        <v>343</v>
      </c>
      <c r="H1012" s="78" t="s">
        <v>2678</v>
      </c>
      <c r="I1012" s="43" t="s">
        <v>23362</v>
      </c>
      <c r="J1012" s="45" t="s">
        <v>87</v>
      </c>
      <c r="K1012" s="45" t="s">
        <v>234</v>
      </c>
      <c r="M1012" s="45" t="s">
        <v>39</v>
      </c>
      <c r="N1012" s="42" t="str">
        <f>VLOOKUP($A1012,Sheet1!$A$1:$T$2589,6,0)</f>
        <v>数学</v>
      </c>
    </row>
    <row r="1013" spans="1:15" ht="15.75" customHeight="1">
      <c r="A1013" s="30" t="s">
        <v>16920</v>
      </c>
      <c r="B1013" s="1" t="s">
        <v>13055</v>
      </c>
      <c r="C1013" s="1" t="s">
        <v>13055</v>
      </c>
      <c r="D1013" s="63" t="s">
        <v>13055</v>
      </c>
      <c r="E1013" s="79" t="s">
        <v>23357</v>
      </c>
      <c r="F1013" s="26" t="s">
        <v>23358</v>
      </c>
      <c r="G1013" s="80" t="s">
        <v>135</v>
      </c>
      <c r="H1013" s="81" t="s">
        <v>2678</v>
      </c>
      <c r="I1013" s="81" t="s">
        <v>23362</v>
      </c>
      <c r="J1013" t="s">
        <v>87</v>
      </c>
      <c r="K1013" t="s">
        <v>234</v>
      </c>
      <c r="M1013" t="s">
        <v>39</v>
      </c>
      <c r="N1013" s="1" t="str">
        <f>VLOOKUP($A1013,Sheet1!$A$1:$T$2589,6,0)</f>
        <v>人工智能</v>
      </c>
    </row>
    <row r="1014" spans="1:15" ht="15.75" customHeight="1">
      <c r="A1014" s="30" t="s">
        <v>1734</v>
      </c>
      <c r="B1014" s="1" t="s">
        <v>1753</v>
      </c>
      <c r="C1014" s="1" t="s">
        <v>207</v>
      </c>
      <c r="D1014" s="63" t="s">
        <v>207</v>
      </c>
      <c r="E1014" s="25" t="s">
        <v>23357</v>
      </c>
      <c r="F1014" s="26" t="s">
        <v>23387</v>
      </c>
      <c r="G1014" s="27" t="s">
        <v>343</v>
      </c>
      <c r="H1014" s="52" t="s">
        <v>2678</v>
      </c>
      <c r="I1014" s="52" t="s">
        <v>23359</v>
      </c>
      <c r="J1014" t="s">
        <v>37</v>
      </c>
      <c r="K1014" t="s">
        <v>38</v>
      </c>
      <c r="M1014" t="s">
        <v>39</v>
      </c>
      <c r="N1014" s="1" t="str">
        <f>VLOOKUP($A1014,Sheet1!$A$1:$T$2589,6,0)</f>
        <v>未提及</v>
      </c>
      <c r="O1014" t="s">
        <v>23372</v>
      </c>
    </row>
    <row r="1015" spans="1:15" ht="15.75" customHeight="1">
      <c r="A1015" s="30" t="s">
        <v>2938</v>
      </c>
      <c r="B1015" s="1" t="s">
        <v>207</v>
      </c>
      <c r="C1015" s="1" t="s">
        <v>207</v>
      </c>
      <c r="D1015" s="63" t="s">
        <v>207</v>
      </c>
      <c r="E1015" s="25" t="s">
        <v>23357</v>
      </c>
      <c r="F1015" s="26" t="s">
        <v>23387</v>
      </c>
      <c r="G1015" s="27" t="s">
        <v>343</v>
      </c>
      <c r="H1015" s="28" t="s">
        <v>2678</v>
      </c>
      <c r="I1015" s="28" t="s">
        <v>23359</v>
      </c>
      <c r="J1015" t="s">
        <v>37</v>
      </c>
      <c r="K1015" t="s">
        <v>38</v>
      </c>
      <c r="M1015" t="s">
        <v>39</v>
      </c>
      <c r="N1015" s="1" t="str">
        <f>VLOOKUP($A1015,Sheet1!$A$1:$T$2589,6,0)</f>
        <v>物理</v>
      </c>
      <c r="O1015" t="s">
        <v>23372</v>
      </c>
    </row>
    <row r="1016" spans="1:15" ht="15.75" customHeight="1">
      <c r="A1016" s="30" t="s">
        <v>17123</v>
      </c>
      <c r="B1016" s="1" t="s">
        <v>25886</v>
      </c>
      <c r="C1016" s="1" t="s">
        <v>207</v>
      </c>
      <c r="D1016" s="63" t="s">
        <v>207</v>
      </c>
      <c r="E1016" s="25" t="s">
        <v>23357</v>
      </c>
      <c r="F1016" s="26" t="s">
        <v>23387</v>
      </c>
      <c r="G1016" s="27" t="s">
        <v>343</v>
      </c>
      <c r="H1016" s="28" t="s">
        <v>2678</v>
      </c>
      <c r="I1016" s="28" t="s">
        <v>23359</v>
      </c>
      <c r="J1016" t="s">
        <v>37</v>
      </c>
      <c r="K1016" t="s">
        <v>38</v>
      </c>
      <c r="M1016" t="s">
        <v>39</v>
      </c>
      <c r="N1016" s="1" t="str">
        <f>VLOOKUP($A1016,Sheet1!$A$1:$T$2589,6,0)</f>
        <v>心理健康教育</v>
      </c>
      <c r="O1016" t="s">
        <v>23372</v>
      </c>
    </row>
    <row r="1017" spans="1:15" s="244" customFormat="1" ht="15.75" customHeight="1">
      <c r="A1017" s="30" t="s">
        <v>11686</v>
      </c>
      <c r="B1017" s="42" t="s">
        <v>11696</v>
      </c>
      <c r="C1017" s="42" t="s">
        <v>11696</v>
      </c>
      <c r="D1017" s="63" t="s">
        <v>207</v>
      </c>
      <c r="E1017" s="25" t="s">
        <v>23357</v>
      </c>
      <c r="F1017" s="26" t="s">
        <v>23369</v>
      </c>
      <c r="G1017" s="27" t="s">
        <v>343</v>
      </c>
      <c r="H1017" s="52" t="s">
        <v>2678</v>
      </c>
      <c r="I1017" s="52" t="s">
        <v>23359</v>
      </c>
      <c r="J1017" s="45" t="s">
        <v>37</v>
      </c>
      <c r="K1017" s="45" t="s">
        <v>38</v>
      </c>
      <c r="M1017" s="45" t="s">
        <v>39</v>
      </c>
      <c r="N1017" s="42" t="str">
        <f>VLOOKUP($A1017,Sheet1!$A$1:$T$2589,6,0)</f>
        <v>化学</v>
      </c>
      <c r="O1017" s="45" t="s">
        <v>23372</v>
      </c>
    </row>
    <row r="1018" spans="1:15" ht="15.75" customHeight="1">
      <c r="A1018" s="30" t="s">
        <v>5418</v>
      </c>
      <c r="B1018" s="1" t="s">
        <v>5434</v>
      </c>
      <c r="C1018" s="13" t="s">
        <v>207</v>
      </c>
      <c r="D1018" s="63" t="s">
        <v>207</v>
      </c>
      <c r="E1018" s="25" t="s">
        <v>23357</v>
      </c>
      <c r="F1018" s="26" t="s">
        <v>23373</v>
      </c>
      <c r="G1018" s="27" t="s">
        <v>343</v>
      </c>
      <c r="H1018" s="28" t="s">
        <v>2678</v>
      </c>
      <c r="I1018" s="28" t="s">
        <v>23359</v>
      </c>
      <c r="J1018" t="s">
        <v>37</v>
      </c>
      <c r="K1018" t="s">
        <v>38</v>
      </c>
      <c r="M1018" t="s">
        <v>69</v>
      </c>
      <c r="N1018" s="1" t="str">
        <f>VLOOKUP($A1018,Sheet1!$A$1:$T$2589,6,0)</f>
        <v>科学</v>
      </c>
      <c r="O1018" t="s">
        <v>23372</v>
      </c>
    </row>
    <row r="1019" spans="1:15" ht="15.75" customHeight="1">
      <c r="A1019" s="30" t="s">
        <v>16563</v>
      </c>
      <c r="B1019" s="1" t="s">
        <v>16576</v>
      </c>
      <c r="C1019" s="1" t="s">
        <v>207</v>
      </c>
      <c r="D1019" s="63" t="s">
        <v>207</v>
      </c>
      <c r="E1019" s="25" t="s">
        <v>23357</v>
      </c>
      <c r="F1019" s="26" t="s">
        <v>23373</v>
      </c>
      <c r="G1019" s="27" t="s">
        <v>343</v>
      </c>
      <c r="H1019" s="28" t="s">
        <v>2678</v>
      </c>
      <c r="I1019" s="28" t="s">
        <v>23359</v>
      </c>
      <c r="J1019" t="s">
        <v>37</v>
      </c>
      <c r="K1019" t="s">
        <v>38</v>
      </c>
      <c r="M1019" t="s">
        <v>69</v>
      </c>
      <c r="N1019" s="1" t="str">
        <f>VLOOKUP($A1019,Sheet1!$A$1:$T$2589,6,0)</f>
        <v>数学</v>
      </c>
      <c r="O1019" t="s">
        <v>23372</v>
      </c>
    </row>
    <row r="1020" spans="1:15" ht="15.75" customHeight="1">
      <c r="A1020" s="30" t="s">
        <v>9100</v>
      </c>
      <c r="B1020" s="1" t="s">
        <v>9115</v>
      </c>
      <c r="C1020" s="1" t="s">
        <v>207</v>
      </c>
      <c r="D1020" s="63" t="s">
        <v>207</v>
      </c>
      <c r="E1020" s="25" t="s">
        <v>23357</v>
      </c>
      <c r="F1020" s="26" t="s">
        <v>23387</v>
      </c>
      <c r="G1020" s="27" t="s">
        <v>343</v>
      </c>
      <c r="H1020" s="28" t="s">
        <v>2678</v>
      </c>
      <c r="I1020" s="28" t="s">
        <v>23359</v>
      </c>
      <c r="J1020" t="s">
        <v>37</v>
      </c>
      <c r="K1020" t="s">
        <v>38</v>
      </c>
      <c r="M1020" t="s">
        <v>69</v>
      </c>
      <c r="N1020" s="1" t="str">
        <f>VLOOKUP($A1020,Sheet1!$A$1:$T$2589,6,0)</f>
        <v>语文</v>
      </c>
      <c r="O1020" t="s">
        <v>23372</v>
      </c>
    </row>
    <row r="1021" spans="1:15" ht="15.75" customHeight="1">
      <c r="A1021" s="30" t="s">
        <v>18911</v>
      </c>
      <c r="B1021" s="1" t="s">
        <v>13520</v>
      </c>
      <c r="C1021" s="1" t="s">
        <v>13520</v>
      </c>
      <c r="D1021" s="63" t="s">
        <v>207</v>
      </c>
      <c r="E1021" s="25" t="s">
        <v>23357</v>
      </c>
      <c r="F1021" s="26" t="s">
        <v>23387</v>
      </c>
      <c r="G1021" s="27" t="s">
        <v>343</v>
      </c>
      <c r="H1021" s="28" t="s">
        <v>2678</v>
      </c>
      <c r="I1021" s="28" t="s">
        <v>23359</v>
      </c>
      <c r="J1021" t="s">
        <v>554</v>
      </c>
      <c r="K1021" t="s">
        <v>4428</v>
      </c>
      <c r="M1021" t="s">
        <v>172</v>
      </c>
      <c r="N1021" s="1" t="str">
        <f>VLOOKUP($A1021,Sheet1!$A$1:$T$2589,6,0)</f>
        <v>数学</v>
      </c>
      <c r="O1021" t="s">
        <v>23372</v>
      </c>
    </row>
    <row r="1022" spans="1:15" ht="15.75" customHeight="1">
      <c r="A1022" s="30" t="s">
        <v>5695</v>
      </c>
      <c r="B1022" s="1" t="s">
        <v>5707</v>
      </c>
      <c r="C1022" s="1" t="s">
        <v>13520</v>
      </c>
      <c r="D1022" s="63" t="s">
        <v>207</v>
      </c>
      <c r="E1022" s="25" t="s">
        <v>23357</v>
      </c>
      <c r="F1022" s="26" t="s">
        <v>23373</v>
      </c>
      <c r="G1022" s="27" t="s">
        <v>343</v>
      </c>
      <c r="H1022" s="28" t="s">
        <v>2678</v>
      </c>
      <c r="I1022" s="28" t="s">
        <v>23359</v>
      </c>
      <c r="J1022" t="s">
        <v>554</v>
      </c>
      <c r="K1022" t="s">
        <v>4428</v>
      </c>
      <c r="M1022" t="s">
        <v>172</v>
      </c>
      <c r="N1022" s="1" t="str">
        <f>VLOOKUP($A1022,Sheet1!$A$1:$T$2589,6,0)</f>
        <v>数学</v>
      </c>
      <c r="O1022" t="s">
        <v>23372</v>
      </c>
    </row>
    <row r="1023" spans="1:15" ht="15.75" customHeight="1">
      <c r="A1023" s="30" t="s">
        <v>200</v>
      </c>
      <c r="B1023" s="1" t="s">
        <v>207</v>
      </c>
      <c r="C1023" s="1" t="s">
        <v>207</v>
      </c>
      <c r="D1023" s="63" t="s">
        <v>207</v>
      </c>
      <c r="E1023" s="25" t="s">
        <v>23357</v>
      </c>
      <c r="F1023" s="26" t="s">
        <v>23373</v>
      </c>
      <c r="G1023" s="27" t="s">
        <v>343</v>
      </c>
      <c r="H1023" s="28" t="s">
        <v>2678</v>
      </c>
      <c r="I1023" s="28" t="s">
        <v>23359</v>
      </c>
      <c r="J1023" t="s">
        <v>87</v>
      </c>
      <c r="K1023" t="s">
        <v>234</v>
      </c>
      <c r="M1023" t="s">
        <v>39</v>
      </c>
      <c r="N1023" s="1" t="str">
        <f>VLOOKUP($A1023,Sheet1!$A$1:$T$2589,6,0)</f>
        <v>美术</v>
      </c>
      <c r="O1023" t="s">
        <v>23372</v>
      </c>
    </row>
    <row r="1024" spans="1:15" ht="15.75" customHeight="1">
      <c r="A1024" s="30" t="s">
        <v>8022</v>
      </c>
      <c r="B1024" s="1" t="s">
        <v>8028</v>
      </c>
      <c r="C1024" s="1" t="s">
        <v>8028</v>
      </c>
      <c r="D1024" s="63" t="s">
        <v>207</v>
      </c>
      <c r="E1024" s="25" t="s">
        <v>23357</v>
      </c>
      <c r="F1024" s="26" t="s">
        <v>23373</v>
      </c>
      <c r="G1024" s="27" t="s">
        <v>343</v>
      </c>
      <c r="H1024" s="28" t="s">
        <v>2678</v>
      </c>
      <c r="I1024" s="28" t="s">
        <v>23359</v>
      </c>
      <c r="J1024" t="s">
        <v>87</v>
      </c>
      <c r="K1024" t="s">
        <v>234</v>
      </c>
      <c r="M1024" t="s">
        <v>39</v>
      </c>
      <c r="N1024" s="1" t="str">
        <f>VLOOKUP($A1024,Sheet1!$A$1:$T$2589,6,0)</f>
        <v>语文</v>
      </c>
      <c r="O1024" t="s">
        <v>23372</v>
      </c>
    </row>
    <row r="1025" spans="1:15" ht="15.75" customHeight="1">
      <c r="A1025" s="30" t="s">
        <v>18879</v>
      </c>
      <c r="B1025" s="1" t="s">
        <v>14063</v>
      </c>
      <c r="C1025" s="1" t="s">
        <v>14063</v>
      </c>
      <c r="D1025" s="63" t="s">
        <v>207</v>
      </c>
      <c r="E1025" s="25" t="s">
        <v>23357</v>
      </c>
      <c r="F1025" s="26" t="s">
        <v>23373</v>
      </c>
      <c r="G1025" s="27" t="s">
        <v>343</v>
      </c>
      <c r="H1025" s="28" t="s">
        <v>2678</v>
      </c>
      <c r="I1025" s="28" t="s">
        <v>23359</v>
      </c>
      <c r="J1025" t="s">
        <v>87</v>
      </c>
      <c r="K1025" t="s">
        <v>234</v>
      </c>
      <c r="M1025" t="s">
        <v>39</v>
      </c>
      <c r="N1025" s="1" t="str">
        <f>VLOOKUP($A1025,Sheet1!$A$1:$T$2589,6,0)</f>
        <v>物理</v>
      </c>
      <c r="O1025" t="s">
        <v>23372</v>
      </c>
    </row>
    <row r="1026" spans="1:15" ht="15.75" customHeight="1">
      <c r="A1026" s="30" t="s">
        <v>11446</v>
      </c>
      <c r="B1026" s="1" t="s">
        <v>11452</v>
      </c>
      <c r="C1026" s="1" t="s">
        <v>11452</v>
      </c>
      <c r="D1026" s="63" t="s">
        <v>207</v>
      </c>
      <c r="E1026" s="25" t="s">
        <v>23357</v>
      </c>
      <c r="F1026" s="26" t="s">
        <v>23373</v>
      </c>
      <c r="G1026" s="27" t="s">
        <v>343</v>
      </c>
      <c r="H1026" s="28" t="s">
        <v>2678</v>
      </c>
      <c r="I1026" s="28" t="s">
        <v>23359</v>
      </c>
      <c r="J1026" t="s">
        <v>87</v>
      </c>
      <c r="K1026" t="s">
        <v>234</v>
      </c>
      <c r="M1026" t="s">
        <v>39</v>
      </c>
      <c r="N1026" s="1" t="str">
        <f>VLOOKUP($A1026,Sheet1!$A$1:$T$2589,6,0)</f>
        <v>科学、社会、语言</v>
      </c>
      <c r="O1026" t="s">
        <v>23372</v>
      </c>
    </row>
    <row r="1027" spans="1:15" ht="15.75" customHeight="1">
      <c r="A1027" s="30" t="s">
        <v>16306</v>
      </c>
      <c r="B1027" s="1" t="s">
        <v>16312</v>
      </c>
      <c r="C1027" s="1" t="s">
        <v>207</v>
      </c>
      <c r="D1027" s="63" t="s">
        <v>207</v>
      </c>
      <c r="E1027" s="25" t="s">
        <v>23357</v>
      </c>
      <c r="F1027" s="26" t="s">
        <v>23373</v>
      </c>
      <c r="G1027" s="27" t="s">
        <v>343</v>
      </c>
      <c r="H1027" s="28" t="s">
        <v>2678</v>
      </c>
      <c r="I1027" s="28" t="s">
        <v>23359</v>
      </c>
      <c r="J1027" t="s">
        <v>87</v>
      </c>
      <c r="K1027" t="s">
        <v>234</v>
      </c>
      <c r="M1027" t="s">
        <v>39</v>
      </c>
      <c r="N1027" s="1" t="str">
        <f>VLOOKUP($A1027,Sheet1!$A$1:$T$2589,6,0)</f>
        <v>语文</v>
      </c>
      <c r="O1027" t="s">
        <v>23372</v>
      </c>
    </row>
    <row r="1028" spans="1:15" ht="15.75" customHeight="1">
      <c r="A1028" s="33" t="s">
        <v>3951</v>
      </c>
      <c r="B1028" s="1" t="s">
        <v>3967</v>
      </c>
      <c r="C1028" s="1" t="s">
        <v>207</v>
      </c>
      <c r="D1028" s="63" t="s">
        <v>207</v>
      </c>
      <c r="E1028" s="25" t="s">
        <v>23357</v>
      </c>
      <c r="F1028" s="26" t="s">
        <v>23373</v>
      </c>
      <c r="G1028" s="27" t="s">
        <v>343</v>
      </c>
      <c r="H1028" s="28" t="s">
        <v>2678</v>
      </c>
      <c r="I1028" s="28" t="s">
        <v>23359</v>
      </c>
      <c r="J1028" t="s">
        <v>554</v>
      </c>
      <c r="K1028" t="s">
        <v>4428</v>
      </c>
      <c r="M1028" t="s">
        <v>172</v>
      </c>
      <c r="N1028" s="1" t="str">
        <f>VLOOKUP($A1028,Sheet1!$A$1:$T$2589,6,0)</f>
        <v>道德与法治</v>
      </c>
      <c r="O1028" t="s">
        <v>23372</v>
      </c>
    </row>
    <row r="1029" spans="1:15" s="244" customFormat="1" ht="15.75" customHeight="1">
      <c r="A1029" s="30" t="s">
        <v>22819</v>
      </c>
      <c r="B1029" s="42" t="s">
        <v>14089</v>
      </c>
      <c r="C1029" s="42" t="s">
        <v>14089</v>
      </c>
      <c r="D1029" s="46" t="s">
        <v>14090</v>
      </c>
      <c r="E1029" s="25" t="s">
        <v>23357</v>
      </c>
      <c r="F1029" s="26" t="s">
        <v>23397</v>
      </c>
      <c r="G1029" s="27" t="s">
        <v>343</v>
      </c>
      <c r="H1029" s="43" t="s">
        <v>2678</v>
      </c>
      <c r="I1029" s="43" t="s">
        <v>23359</v>
      </c>
      <c r="J1029" s="45" t="s">
        <v>87</v>
      </c>
      <c r="K1029" s="45" t="s">
        <v>836</v>
      </c>
      <c r="M1029" s="45" t="s">
        <v>39</v>
      </c>
      <c r="N1029" s="42" t="str">
        <f>VLOOKUP($A1029,Sheet1!$A$1:$T$2589,6,0)</f>
        <v>语言</v>
      </c>
    </row>
    <row r="1030" spans="1:15" ht="15.75" customHeight="1">
      <c r="A1030" s="30" t="s">
        <v>21524</v>
      </c>
      <c r="B1030" s="1" t="s">
        <v>14102</v>
      </c>
      <c r="C1030" s="1" t="s">
        <v>14102</v>
      </c>
      <c r="D1030" s="64" t="s">
        <v>14103</v>
      </c>
      <c r="E1030" s="25" t="s">
        <v>23357</v>
      </c>
      <c r="F1030" s="26" t="s">
        <v>23358</v>
      </c>
      <c r="G1030" s="27" t="s">
        <v>343</v>
      </c>
      <c r="H1030" s="52" t="s">
        <v>2678</v>
      </c>
      <c r="I1030" s="28" t="s">
        <v>23359</v>
      </c>
      <c r="J1030" t="s">
        <v>87</v>
      </c>
      <c r="K1030" t="s">
        <v>836</v>
      </c>
      <c r="M1030" t="s">
        <v>39</v>
      </c>
      <c r="N1030" s="1" t="str">
        <f>VLOOKUP($A1030,Sheet1!$A$1:$T$2589,6,0)</f>
        <v>数学</v>
      </c>
    </row>
    <row r="1031" spans="1:15" ht="15.75" customHeight="1">
      <c r="A1031" s="30" t="s">
        <v>2695</v>
      </c>
      <c r="B1031" s="1" t="s">
        <v>2701</v>
      </c>
      <c r="C1031" s="1" t="s">
        <v>2701</v>
      </c>
      <c r="D1031" s="31" t="s">
        <v>14103</v>
      </c>
      <c r="E1031" s="25" t="s">
        <v>23357</v>
      </c>
      <c r="F1031" s="26" t="s">
        <v>23358</v>
      </c>
      <c r="G1031" s="27" t="s">
        <v>343</v>
      </c>
      <c r="H1031" s="28" t="s">
        <v>2678</v>
      </c>
      <c r="I1031" s="28" t="s">
        <v>23359</v>
      </c>
      <c r="J1031" t="s">
        <v>37</v>
      </c>
      <c r="K1031" t="s">
        <v>38</v>
      </c>
      <c r="M1031" t="s">
        <v>39</v>
      </c>
      <c r="N1031" s="1" t="str">
        <f>VLOOKUP($A1031,Sheet1!$A$1:$T$2589,6,0)</f>
        <v>数学, 生物, 物理</v>
      </c>
    </row>
    <row r="1032" spans="1:15" ht="15.75" customHeight="1">
      <c r="A1032" s="30" t="s">
        <v>22031</v>
      </c>
      <c r="B1032" s="1" t="s">
        <v>14115</v>
      </c>
      <c r="C1032" s="1" t="s">
        <v>14115</v>
      </c>
      <c r="D1032" s="63" t="s">
        <v>207</v>
      </c>
      <c r="E1032" s="25" t="s">
        <v>23357</v>
      </c>
      <c r="F1032" s="26" t="s">
        <v>23373</v>
      </c>
      <c r="G1032" s="27" t="s">
        <v>343</v>
      </c>
      <c r="H1032" s="28" t="s">
        <v>2678</v>
      </c>
      <c r="I1032" s="28" t="s">
        <v>23359</v>
      </c>
      <c r="J1032" t="s">
        <v>37</v>
      </c>
      <c r="K1032" t="s">
        <v>38</v>
      </c>
      <c r="M1032" t="s">
        <v>39</v>
      </c>
      <c r="N1032" s="1" t="str">
        <f>VLOOKUP($A1032,Sheet1!$A$1:$T$2589,6,0)</f>
        <v>未提及</v>
      </c>
    </row>
    <row r="1033" spans="1:15" ht="15.75" customHeight="1">
      <c r="A1033" s="30" t="s">
        <v>16870</v>
      </c>
      <c r="B1033" s="1" t="s">
        <v>14161</v>
      </c>
      <c r="C1033" s="1" t="s">
        <v>14161</v>
      </c>
      <c r="D1033" s="63" t="s">
        <v>207</v>
      </c>
      <c r="E1033" s="25" t="s">
        <v>23357</v>
      </c>
      <c r="F1033" s="26" t="s">
        <v>23373</v>
      </c>
      <c r="G1033" s="27" t="s">
        <v>343</v>
      </c>
      <c r="H1033" s="28" t="s">
        <v>2678</v>
      </c>
      <c r="I1033" s="28" t="s">
        <v>23359</v>
      </c>
      <c r="J1033" t="s">
        <v>37</v>
      </c>
      <c r="K1033" t="s">
        <v>38</v>
      </c>
      <c r="M1033" t="s">
        <v>39</v>
      </c>
      <c r="N1033" s="1" t="str">
        <f>VLOOKUP($A1033,Sheet1!$A$1:$T$2589,6,0)</f>
        <v>美术</v>
      </c>
    </row>
    <row r="1034" spans="1:15" ht="15.75" customHeight="1">
      <c r="A1034" s="30" t="s">
        <v>17193</v>
      </c>
      <c r="B1034" s="1" t="s">
        <v>14164</v>
      </c>
      <c r="C1034" s="1" t="s">
        <v>14164</v>
      </c>
      <c r="D1034" s="63" t="s">
        <v>207</v>
      </c>
      <c r="E1034" s="25" t="s">
        <v>23357</v>
      </c>
      <c r="F1034" s="26" t="s">
        <v>23369</v>
      </c>
      <c r="G1034" s="27" t="s">
        <v>343</v>
      </c>
      <c r="H1034" s="28" t="s">
        <v>2678</v>
      </c>
      <c r="I1034" s="28" t="s">
        <v>23359</v>
      </c>
      <c r="J1034" t="s">
        <v>37</v>
      </c>
      <c r="K1034" t="s">
        <v>38</v>
      </c>
      <c r="M1034" t="s">
        <v>39</v>
      </c>
      <c r="N1034" s="1" t="str">
        <f>VLOOKUP($A1034,Sheet1!$A$1:$T$2589,6,0)</f>
        <v>语文</v>
      </c>
    </row>
    <row r="1035" spans="1:15" ht="15.75" customHeight="1">
      <c r="A1035" s="30" t="s">
        <v>5608</v>
      </c>
      <c r="B1035" s="1" t="s">
        <v>5622</v>
      </c>
      <c r="C1035" s="1" t="s">
        <v>5622</v>
      </c>
      <c r="D1035" s="63" t="s">
        <v>5622</v>
      </c>
      <c r="E1035" s="25" t="s">
        <v>23357</v>
      </c>
      <c r="F1035" s="26" t="s">
        <v>23360</v>
      </c>
      <c r="G1035" s="27" t="s">
        <v>343</v>
      </c>
      <c r="H1035" s="43" t="s">
        <v>2678</v>
      </c>
      <c r="I1035" s="43" t="s">
        <v>23362</v>
      </c>
      <c r="J1035" t="s">
        <v>37</v>
      </c>
      <c r="K1035" t="s">
        <v>38</v>
      </c>
      <c r="M1035" t="s">
        <v>375</v>
      </c>
      <c r="N1035" s="1" t="str">
        <f>VLOOKUP($A1035,Sheet1!$A$1:$T$2589,6,0)</f>
        <v>英语</v>
      </c>
    </row>
    <row r="1036" spans="1:15" ht="15.75" customHeight="1">
      <c r="A1036" s="33" t="s">
        <v>25137</v>
      </c>
      <c r="B1036" s="6" t="s">
        <v>8978</v>
      </c>
      <c r="C1036" s="1" t="s">
        <v>8978</v>
      </c>
      <c r="D1036" s="31" t="s">
        <v>8978</v>
      </c>
      <c r="E1036" s="25" t="s">
        <v>23357</v>
      </c>
      <c r="F1036" s="26" t="s">
        <v>23360</v>
      </c>
      <c r="G1036" s="27" t="s">
        <v>343</v>
      </c>
      <c r="H1036" s="43" t="s">
        <v>2678</v>
      </c>
      <c r="I1036" s="43" t="s">
        <v>23362</v>
      </c>
      <c r="J1036" t="s">
        <v>37</v>
      </c>
      <c r="K1036" t="s">
        <v>38</v>
      </c>
      <c r="M1036" t="s">
        <v>375</v>
      </c>
      <c r="N1036" s="1" t="e">
        <f>VLOOKUP($A1036,Sheet1!$A$1:$T$2589,6,0)</f>
        <v>#N/A</v>
      </c>
    </row>
    <row r="1037" spans="1:15" ht="15.75" customHeight="1">
      <c r="A1037" s="30" t="s">
        <v>8746</v>
      </c>
      <c r="B1037" s="5" t="s">
        <v>8761</v>
      </c>
      <c r="C1037" s="1" t="s">
        <v>8761</v>
      </c>
      <c r="D1037" s="63" t="s">
        <v>8761</v>
      </c>
      <c r="E1037" s="25" t="s">
        <v>23357</v>
      </c>
      <c r="F1037" s="26" t="s">
        <v>23360</v>
      </c>
      <c r="G1037" s="27" t="s">
        <v>343</v>
      </c>
      <c r="H1037" s="43" t="s">
        <v>2678</v>
      </c>
      <c r="I1037" s="43" t="s">
        <v>23362</v>
      </c>
      <c r="J1037" t="s">
        <v>37</v>
      </c>
      <c r="K1037" t="s">
        <v>38</v>
      </c>
      <c r="M1037" t="s">
        <v>375</v>
      </c>
      <c r="N1037" s="1" t="str">
        <f>VLOOKUP($A1037,Sheet1!$A$1:$T$2589,6,0)</f>
        <v>美术</v>
      </c>
    </row>
    <row r="1038" spans="1:15" ht="15.75" customHeight="1">
      <c r="A1038" s="33" t="s">
        <v>25150</v>
      </c>
      <c r="B1038" s="1" t="s">
        <v>9267</v>
      </c>
      <c r="C1038" s="1" t="s">
        <v>9267</v>
      </c>
      <c r="D1038" s="63" t="s">
        <v>9267</v>
      </c>
      <c r="E1038" s="25" t="s">
        <v>23357</v>
      </c>
      <c r="F1038" s="26" t="s">
        <v>23360</v>
      </c>
      <c r="G1038" s="27" t="s">
        <v>343</v>
      </c>
      <c r="H1038" s="43" t="s">
        <v>2678</v>
      </c>
      <c r="I1038" s="43" t="s">
        <v>23362</v>
      </c>
      <c r="J1038" t="s">
        <v>37</v>
      </c>
      <c r="K1038" t="s">
        <v>38</v>
      </c>
      <c r="M1038" t="s">
        <v>375</v>
      </c>
      <c r="N1038" s="1" t="e">
        <f>VLOOKUP($A1038,Sheet1!$A$1:$T$2589,6,0)</f>
        <v>#N/A</v>
      </c>
    </row>
    <row r="1039" spans="1:15" ht="15.75" customHeight="1">
      <c r="A1039" s="30" t="s">
        <v>17976</v>
      </c>
      <c r="B1039" s="1" t="s">
        <v>14194</v>
      </c>
      <c r="C1039" s="1" t="s">
        <v>14194</v>
      </c>
      <c r="D1039" s="63" t="s">
        <v>14194</v>
      </c>
      <c r="E1039" s="25" t="s">
        <v>23357</v>
      </c>
      <c r="F1039" s="26" t="s">
        <v>23358</v>
      </c>
      <c r="G1039" s="27" t="s">
        <v>343</v>
      </c>
      <c r="H1039" s="43" t="s">
        <v>2678</v>
      </c>
      <c r="I1039" s="43" t="s">
        <v>23362</v>
      </c>
      <c r="J1039" t="s">
        <v>37</v>
      </c>
      <c r="K1039" t="s">
        <v>38</v>
      </c>
      <c r="M1039" t="s">
        <v>375</v>
      </c>
      <c r="N1039" s="1" t="str">
        <f>VLOOKUP($A1039,Sheet1!$A$1:$T$2589,6,0)</f>
        <v>数学</v>
      </c>
    </row>
    <row r="1040" spans="1:15" ht="15.75" customHeight="1">
      <c r="A1040" s="30" t="s">
        <v>14818</v>
      </c>
      <c r="B1040" s="1" t="s">
        <v>14197</v>
      </c>
      <c r="C1040" s="1" t="s">
        <v>14197</v>
      </c>
      <c r="D1040" s="63" t="s">
        <v>14197</v>
      </c>
      <c r="E1040" s="25" t="s">
        <v>23357</v>
      </c>
      <c r="F1040" s="26" t="s">
        <v>23358</v>
      </c>
      <c r="G1040" s="27" t="s">
        <v>343</v>
      </c>
      <c r="H1040" s="43" t="s">
        <v>2678</v>
      </c>
      <c r="I1040" s="43" t="s">
        <v>23362</v>
      </c>
      <c r="J1040" t="s">
        <v>37</v>
      </c>
      <c r="K1040" t="s">
        <v>38</v>
      </c>
      <c r="M1040" t="s">
        <v>375</v>
      </c>
      <c r="N1040" s="1" t="str">
        <f>VLOOKUP($A1040,Sheet1!$A$1:$T$2589,6,0)</f>
        <v>数学</v>
      </c>
    </row>
    <row r="1041" spans="1:15" ht="15.75" customHeight="1">
      <c r="A1041" s="30" t="s">
        <v>17709</v>
      </c>
      <c r="B1041" s="1" t="s">
        <v>14213</v>
      </c>
      <c r="C1041" s="1" t="s">
        <v>14213</v>
      </c>
      <c r="D1041" s="63" t="s">
        <v>14213</v>
      </c>
      <c r="E1041" s="25" t="s">
        <v>23357</v>
      </c>
      <c r="F1041" s="26" t="s">
        <v>23358</v>
      </c>
      <c r="G1041" s="27" t="s">
        <v>343</v>
      </c>
      <c r="H1041" s="43" t="s">
        <v>2678</v>
      </c>
      <c r="I1041" s="43" t="s">
        <v>23362</v>
      </c>
      <c r="J1041" t="s">
        <v>37</v>
      </c>
      <c r="K1041" t="s">
        <v>38</v>
      </c>
      <c r="M1041" t="s">
        <v>375</v>
      </c>
      <c r="N1041" s="1" t="str">
        <f>VLOOKUP($A1041,Sheet1!$A$1:$T$2589,6,0)</f>
        <v>网络安全教育</v>
      </c>
    </row>
    <row r="1042" spans="1:15" ht="15.75" customHeight="1">
      <c r="A1042" s="30" t="s">
        <v>17304</v>
      </c>
      <c r="B1042" s="1" t="s">
        <v>14225</v>
      </c>
      <c r="C1042" s="1" t="s">
        <v>14225</v>
      </c>
      <c r="D1042" s="63" t="s">
        <v>14225</v>
      </c>
      <c r="E1042" s="25" t="s">
        <v>23357</v>
      </c>
      <c r="F1042" s="26" t="s">
        <v>23369</v>
      </c>
      <c r="G1042" s="27" t="s">
        <v>343</v>
      </c>
      <c r="H1042" s="43" t="s">
        <v>2678</v>
      </c>
      <c r="I1042" s="43" t="s">
        <v>23362</v>
      </c>
      <c r="J1042" t="s">
        <v>37</v>
      </c>
      <c r="K1042" t="s">
        <v>38</v>
      </c>
      <c r="M1042" t="s">
        <v>375</v>
      </c>
      <c r="N1042" s="1" t="str">
        <f>VLOOKUP($A1042,Sheet1!$A$1:$T$2589,6,0)</f>
        <v>网络安全教育</v>
      </c>
    </row>
    <row r="1043" spans="1:15" ht="15.75" customHeight="1">
      <c r="A1043" s="30" t="s">
        <v>22074</v>
      </c>
      <c r="B1043" s="1" t="s">
        <v>14227</v>
      </c>
      <c r="C1043" s="1" t="s">
        <v>14227</v>
      </c>
      <c r="D1043" s="63" t="s">
        <v>14227</v>
      </c>
      <c r="E1043" s="25" t="s">
        <v>23357</v>
      </c>
      <c r="F1043" s="26" t="s">
        <v>23375</v>
      </c>
      <c r="G1043" s="27" t="s">
        <v>343</v>
      </c>
      <c r="H1043" s="43" t="s">
        <v>2678</v>
      </c>
      <c r="I1043" s="43" t="s">
        <v>23362</v>
      </c>
      <c r="J1043" t="s">
        <v>37</v>
      </c>
      <c r="K1043" t="s">
        <v>38</v>
      </c>
      <c r="M1043" t="s">
        <v>39</v>
      </c>
      <c r="N1043" s="1" t="str">
        <f>VLOOKUP($A1043,Sheet1!$A$1:$T$2589,6,0)</f>
        <v>体育</v>
      </c>
    </row>
    <row r="1044" spans="1:15" ht="15.75" customHeight="1">
      <c r="A1044" s="30" t="s">
        <v>22232</v>
      </c>
      <c r="B1044" s="1" t="s">
        <v>14240</v>
      </c>
      <c r="C1044" s="1" t="s">
        <v>14240</v>
      </c>
      <c r="D1044" s="63" t="s">
        <v>14240</v>
      </c>
      <c r="E1044" s="25" t="s">
        <v>23357</v>
      </c>
      <c r="F1044" s="26" t="s">
        <v>23358</v>
      </c>
      <c r="G1044" s="27" t="s">
        <v>343</v>
      </c>
      <c r="H1044" s="43" t="s">
        <v>2678</v>
      </c>
      <c r="I1044" s="43" t="s">
        <v>23362</v>
      </c>
      <c r="J1044" t="s">
        <v>37</v>
      </c>
      <c r="K1044" t="s">
        <v>38</v>
      </c>
      <c r="M1044" t="s">
        <v>39</v>
      </c>
      <c r="N1044" s="1" t="str">
        <f>VLOOKUP($A1044,Sheet1!$A$1:$T$2589,6,0)</f>
        <v>绘本阅读</v>
      </c>
    </row>
    <row r="1045" spans="1:15" ht="15.75" customHeight="1">
      <c r="A1045" s="30" t="s">
        <v>17634</v>
      </c>
      <c r="B1045" s="1" t="s">
        <v>14243</v>
      </c>
      <c r="C1045" s="1" t="s">
        <v>14243</v>
      </c>
      <c r="D1045" s="63" t="s">
        <v>14243</v>
      </c>
      <c r="E1045" s="25" t="s">
        <v>23357</v>
      </c>
      <c r="F1045" s="48" t="s">
        <v>23358</v>
      </c>
      <c r="G1045" s="27" t="s">
        <v>343</v>
      </c>
      <c r="H1045" s="43" t="s">
        <v>2678</v>
      </c>
      <c r="I1045" s="43" t="s">
        <v>23362</v>
      </c>
      <c r="J1045" t="s">
        <v>87</v>
      </c>
      <c r="K1045" t="s">
        <v>234</v>
      </c>
      <c r="M1045" t="s">
        <v>39</v>
      </c>
      <c r="N1045" s="1" t="str">
        <f>VLOOKUP($A1045,Sheet1!$A$1:$T$2589,6,0)</f>
        <v>网络安全教育</v>
      </c>
    </row>
    <row r="1046" spans="1:15" ht="15.75" customHeight="1">
      <c r="A1046" s="30" t="s">
        <v>672</v>
      </c>
      <c r="B1046" s="1" t="s">
        <v>686</v>
      </c>
      <c r="C1046" s="1" t="s">
        <v>686</v>
      </c>
      <c r="D1046" s="63" t="s">
        <v>686</v>
      </c>
      <c r="E1046" s="25" t="s">
        <v>23357</v>
      </c>
      <c r="F1046" s="26" t="s">
        <v>23378</v>
      </c>
      <c r="G1046" s="27" t="s">
        <v>343</v>
      </c>
      <c r="H1046" s="43" t="s">
        <v>2678</v>
      </c>
      <c r="I1046" s="43" t="s">
        <v>23362</v>
      </c>
      <c r="J1046" t="s">
        <v>37</v>
      </c>
      <c r="K1046" t="s">
        <v>38</v>
      </c>
      <c r="M1046" t="s">
        <v>39</v>
      </c>
      <c r="N1046" s="1" t="str">
        <f>VLOOKUP($A1046,Sheet1!$A$1:$T$2589,6,0)</f>
        <v>未提及</v>
      </c>
    </row>
    <row r="1047" spans="1:15" ht="15.75" customHeight="1">
      <c r="A1047" s="30" t="s">
        <v>1495</v>
      </c>
      <c r="B1047" s="1" t="s">
        <v>1507</v>
      </c>
      <c r="C1047" s="1" t="s">
        <v>1507</v>
      </c>
      <c r="D1047" s="63" t="s">
        <v>1507</v>
      </c>
      <c r="E1047" s="25" t="s">
        <v>23357</v>
      </c>
      <c r="F1047" s="26" t="s">
        <v>23378</v>
      </c>
      <c r="G1047" s="27" t="s">
        <v>343</v>
      </c>
      <c r="H1047" s="43" t="s">
        <v>2678</v>
      </c>
      <c r="I1047" s="43" t="s">
        <v>23362</v>
      </c>
      <c r="J1047" t="s">
        <v>37</v>
      </c>
      <c r="K1047" t="s">
        <v>38</v>
      </c>
      <c r="M1047" t="s">
        <v>172</v>
      </c>
      <c r="N1047" s="1" t="str">
        <f>VLOOKUP($A1047,Sheet1!$A$1:$T$2589,6,0)</f>
        <v>未提及</v>
      </c>
    </row>
    <row r="1048" spans="1:15" ht="15.75" customHeight="1">
      <c r="A1048" s="30" t="s">
        <v>1474</v>
      </c>
      <c r="B1048" s="1" t="s">
        <v>1481</v>
      </c>
      <c r="C1048" s="1" t="s">
        <v>1481</v>
      </c>
      <c r="D1048" s="63" t="s">
        <v>1481</v>
      </c>
      <c r="E1048" s="25" t="s">
        <v>23357</v>
      </c>
      <c r="F1048" s="26" t="s">
        <v>23363</v>
      </c>
      <c r="G1048" s="27" t="s">
        <v>343</v>
      </c>
      <c r="H1048" s="43" t="s">
        <v>2678</v>
      </c>
      <c r="I1048" s="43" t="s">
        <v>23362</v>
      </c>
      <c r="J1048" t="s">
        <v>37</v>
      </c>
      <c r="K1048" t="s">
        <v>38</v>
      </c>
      <c r="M1048" t="s">
        <v>172</v>
      </c>
      <c r="N1048" s="1" t="str">
        <f>VLOOKUP($A1048,Sheet1!$A$1:$T$2589,6,0)</f>
        <v>未提及</v>
      </c>
    </row>
    <row r="1049" spans="1:15" ht="15.75" customHeight="1">
      <c r="A1049" s="30" t="s">
        <v>5856</v>
      </c>
      <c r="B1049" s="1" t="s">
        <v>5868</v>
      </c>
      <c r="C1049" s="1" t="s">
        <v>5868</v>
      </c>
      <c r="D1049" s="63" t="s">
        <v>5868</v>
      </c>
      <c r="E1049" s="25" t="s">
        <v>23357</v>
      </c>
      <c r="F1049" s="26" t="s">
        <v>23369</v>
      </c>
      <c r="G1049" s="27" t="s">
        <v>343</v>
      </c>
      <c r="H1049" s="43" t="s">
        <v>2678</v>
      </c>
      <c r="I1049" s="43" t="s">
        <v>23362</v>
      </c>
      <c r="J1049" t="s">
        <v>37</v>
      </c>
      <c r="K1049" t="s">
        <v>38</v>
      </c>
      <c r="M1049" t="s">
        <v>39</v>
      </c>
      <c r="N1049" s="1" t="str">
        <f>VLOOKUP($A1049,Sheet1!$A$1:$T$2589,6,0)</f>
        <v>美术</v>
      </c>
    </row>
    <row r="1050" spans="1:15" ht="15.75" customHeight="1">
      <c r="A1050" s="30" t="s">
        <v>1971</v>
      </c>
      <c r="B1050" s="1" t="s">
        <v>1972</v>
      </c>
      <c r="C1050" s="1" t="s">
        <v>1972</v>
      </c>
      <c r="D1050" s="63" t="s">
        <v>1972</v>
      </c>
      <c r="E1050" s="25" t="s">
        <v>23357</v>
      </c>
      <c r="F1050" s="26" t="s">
        <v>23366</v>
      </c>
      <c r="G1050" s="27" t="s">
        <v>343</v>
      </c>
      <c r="H1050" s="43" t="s">
        <v>2678</v>
      </c>
      <c r="I1050" s="43" t="s">
        <v>23362</v>
      </c>
      <c r="J1050" t="s">
        <v>37</v>
      </c>
      <c r="K1050" t="s">
        <v>38</v>
      </c>
      <c r="M1050" t="s">
        <v>39</v>
      </c>
      <c r="N1050" s="1" t="str">
        <f>VLOOKUP($A1050,Sheet1!$A$1:$T$2589,6,0)</f>
        <v>生物</v>
      </c>
    </row>
    <row r="1051" spans="1:15" ht="15.75" customHeight="1">
      <c r="A1051" s="30" t="s">
        <v>200</v>
      </c>
      <c r="B1051" s="1" t="s">
        <v>222</v>
      </c>
      <c r="C1051" s="1" t="s">
        <v>2346</v>
      </c>
      <c r="D1051" s="63" t="s">
        <v>2346</v>
      </c>
      <c r="E1051" s="25" t="s">
        <v>23357</v>
      </c>
      <c r="F1051" s="26" t="s">
        <v>23369</v>
      </c>
      <c r="G1051" s="27" t="s">
        <v>343</v>
      </c>
      <c r="H1051" s="28" t="s">
        <v>2678</v>
      </c>
      <c r="I1051" s="28" t="s">
        <v>23359</v>
      </c>
      <c r="J1051" t="s">
        <v>37</v>
      </c>
      <c r="K1051" t="s">
        <v>38</v>
      </c>
      <c r="M1051" t="s">
        <v>39</v>
      </c>
      <c r="N1051" s="1" t="str">
        <f>VLOOKUP($A1051,Sheet1!$A$1:$T$2589,6,0)</f>
        <v>美术</v>
      </c>
      <c r="O1051" t="s">
        <v>23372</v>
      </c>
    </row>
    <row r="1052" spans="1:15" ht="15.75" customHeight="1">
      <c r="A1052" s="30" t="s">
        <v>5916</v>
      </c>
      <c r="B1052" s="1" t="s">
        <v>5929</v>
      </c>
      <c r="C1052" s="1" t="s">
        <v>2346</v>
      </c>
      <c r="D1052" s="63" t="s">
        <v>2346</v>
      </c>
      <c r="E1052" s="25" t="s">
        <v>23357</v>
      </c>
      <c r="F1052" s="26" t="s">
        <v>23369</v>
      </c>
      <c r="G1052" s="27" t="s">
        <v>343</v>
      </c>
      <c r="H1052" s="28" t="s">
        <v>2678</v>
      </c>
      <c r="I1052" s="28" t="s">
        <v>23359</v>
      </c>
      <c r="J1052" t="s">
        <v>37</v>
      </c>
      <c r="K1052" t="s">
        <v>38</v>
      </c>
      <c r="M1052" t="s">
        <v>39</v>
      </c>
      <c r="N1052" s="1" t="str">
        <f>VLOOKUP($A1052,Sheet1!$A$1:$T$2589,6,0)</f>
        <v>语文</v>
      </c>
      <c r="O1052" t="s">
        <v>23372</v>
      </c>
    </row>
    <row r="1053" spans="1:15" ht="15.75" customHeight="1">
      <c r="A1053" s="30" t="s">
        <v>2329</v>
      </c>
      <c r="B1053" s="1" t="s">
        <v>2346</v>
      </c>
      <c r="C1053" s="1" t="s">
        <v>2346</v>
      </c>
      <c r="D1053" s="63" t="s">
        <v>2346</v>
      </c>
      <c r="E1053" s="25" t="s">
        <v>23357</v>
      </c>
      <c r="F1053" s="26" t="s">
        <v>23369</v>
      </c>
      <c r="G1053" s="27" t="s">
        <v>343</v>
      </c>
      <c r="H1053" s="28" t="s">
        <v>2678</v>
      </c>
      <c r="I1053" s="28" t="s">
        <v>23359</v>
      </c>
      <c r="J1053" t="s">
        <v>37</v>
      </c>
      <c r="K1053" t="s">
        <v>38</v>
      </c>
      <c r="M1053" t="s">
        <v>39</v>
      </c>
      <c r="N1053" s="1" t="str">
        <f>VLOOKUP($A1053,Sheet1!$A$1:$T$2589,6,0)</f>
        <v>语文/历史/美术/音乐</v>
      </c>
      <c r="O1053" t="s">
        <v>23372</v>
      </c>
    </row>
    <row r="1054" spans="1:15" ht="15.75" customHeight="1">
      <c r="A1054" s="30" t="s">
        <v>162</v>
      </c>
      <c r="B1054" s="1" t="s">
        <v>180</v>
      </c>
      <c r="C1054" s="1" t="s">
        <v>2346</v>
      </c>
      <c r="D1054" s="31" t="s">
        <v>2346</v>
      </c>
      <c r="E1054" s="25" t="s">
        <v>23357</v>
      </c>
      <c r="F1054" s="26" t="s">
        <v>23369</v>
      </c>
      <c r="G1054" s="27" t="s">
        <v>343</v>
      </c>
      <c r="H1054" s="28" t="s">
        <v>2678</v>
      </c>
      <c r="I1054" s="28" t="s">
        <v>23359</v>
      </c>
      <c r="J1054" t="s">
        <v>37</v>
      </c>
      <c r="K1054" t="s">
        <v>38</v>
      </c>
      <c r="M1054" t="s">
        <v>375</v>
      </c>
      <c r="N1054" s="1" t="str">
        <f>VLOOKUP($A1054,Sheet1!$A$1:$T$2589,6,0)</f>
        <v>美术</v>
      </c>
      <c r="O1054" t="s">
        <v>23372</v>
      </c>
    </row>
    <row r="1055" spans="1:15" ht="15.75" customHeight="1">
      <c r="A1055" s="30" t="s">
        <v>11254</v>
      </c>
      <c r="B1055" s="1" t="s">
        <v>11266</v>
      </c>
      <c r="C1055" s="1" t="s">
        <v>2346</v>
      </c>
      <c r="D1055" s="63" t="s">
        <v>2346</v>
      </c>
      <c r="E1055" s="25" t="s">
        <v>23357</v>
      </c>
      <c r="F1055" s="26" t="s">
        <v>23369</v>
      </c>
      <c r="G1055" s="27" t="s">
        <v>343</v>
      </c>
      <c r="H1055" s="28" t="s">
        <v>2678</v>
      </c>
      <c r="I1055" s="28" t="s">
        <v>23359</v>
      </c>
      <c r="J1055" t="s">
        <v>37</v>
      </c>
      <c r="K1055" t="s">
        <v>38</v>
      </c>
      <c r="M1055" t="s">
        <v>375</v>
      </c>
      <c r="N1055" s="1" t="str">
        <f>VLOOKUP($A1055,Sheet1!$A$1:$T$2589,6,0)</f>
        <v>音乐</v>
      </c>
      <c r="O1055" t="s">
        <v>23372</v>
      </c>
    </row>
    <row r="1056" spans="1:15" ht="15.75" customHeight="1">
      <c r="A1056" s="33" t="s">
        <v>25154</v>
      </c>
      <c r="B1056" s="1" t="s">
        <v>13817</v>
      </c>
      <c r="C1056" s="1" t="s">
        <v>2346</v>
      </c>
      <c r="D1056" s="31" t="s">
        <v>2346</v>
      </c>
      <c r="E1056" s="25" t="s">
        <v>23357</v>
      </c>
      <c r="F1056" s="26" t="s">
        <v>23378</v>
      </c>
      <c r="G1056" s="27" t="s">
        <v>343</v>
      </c>
      <c r="H1056" s="28" t="s">
        <v>2678</v>
      </c>
      <c r="I1056" s="28" t="s">
        <v>23359</v>
      </c>
      <c r="J1056" t="s">
        <v>37</v>
      </c>
      <c r="K1056" t="s">
        <v>38</v>
      </c>
      <c r="M1056" t="s">
        <v>39</v>
      </c>
      <c r="N1056" s="1" t="e">
        <f>VLOOKUP($A1056,Sheet1!$A$1:$T$2589,6,0)</f>
        <v>#N/A</v>
      </c>
      <c r="O1056" t="s">
        <v>23372</v>
      </c>
    </row>
    <row r="1057" spans="1:14" ht="15.75" customHeight="1">
      <c r="A1057" s="30" t="s">
        <v>19089</v>
      </c>
      <c r="B1057" s="1" t="s">
        <v>14730</v>
      </c>
      <c r="C1057" s="1" t="s">
        <v>14730</v>
      </c>
      <c r="D1057" s="63" t="s">
        <v>14730</v>
      </c>
      <c r="E1057" s="25" t="s">
        <v>23357</v>
      </c>
      <c r="F1057" s="26" t="s">
        <v>23375</v>
      </c>
      <c r="G1057" s="27" t="s">
        <v>343</v>
      </c>
      <c r="H1057" s="28" t="s">
        <v>2678</v>
      </c>
      <c r="I1057" s="28" t="s">
        <v>23362</v>
      </c>
      <c r="J1057" t="s">
        <v>37</v>
      </c>
      <c r="K1057" t="s">
        <v>38</v>
      </c>
      <c r="M1057" t="s">
        <v>172</v>
      </c>
      <c r="N1057" s="1" t="str">
        <f>VLOOKUP($A1057,Sheet1!$A$1:$T$2589,6,0)</f>
        <v>数学</v>
      </c>
    </row>
    <row r="1058" spans="1:14" ht="15.75" customHeight="1">
      <c r="A1058" s="30" t="s">
        <v>20172</v>
      </c>
      <c r="B1058" s="1" t="s">
        <v>14743</v>
      </c>
      <c r="C1058" s="1" t="s">
        <v>14743</v>
      </c>
      <c r="D1058" s="63" t="s">
        <v>14743</v>
      </c>
      <c r="E1058" s="25" t="s">
        <v>23357</v>
      </c>
      <c r="F1058" s="26" t="s">
        <v>23393</v>
      </c>
      <c r="G1058" s="27" t="s">
        <v>343</v>
      </c>
      <c r="H1058" s="28" t="s">
        <v>2678</v>
      </c>
      <c r="I1058" s="28" t="s">
        <v>23362</v>
      </c>
      <c r="J1058" t="s">
        <v>37</v>
      </c>
      <c r="K1058" t="s">
        <v>38</v>
      </c>
      <c r="M1058" t="s">
        <v>172</v>
      </c>
      <c r="N1058" s="1" t="str">
        <f>VLOOKUP($A1058,Sheet1!$A$1:$T$2589,6,0)</f>
        <v>美术</v>
      </c>
    </row>
    <row r="1059" spans="1:14" ht="15.75" customHeight="1">
      <c r="A1059" s="30" t="s">
        <v>21504</v>
      </c>
      <c r="B1059" s="1" t="s">
        <v>14746</v>
      </c>
      <c r="C1059" s="1" t="s">
        <v>14746</v>
      </c>
      <c r="D1059" s="31" t="s">
        <v>14746</v>
      </c>
      <c r="E1059" s="25" t="s">
        <v>23357</v>
      </c>
      <c r="F1059" s="26" t="s">
        <v>23358</v>
      </c>
      <c r="G1059" s="27" t="s">
        <v>343</v>
      </c>
      <c r="H1059" s="28" t="s">
        <v>2678</v>
      </c>
      <c r="I1059" s="28" t="s">
        <v>23362</v>
      </c>
      <c r="J1059" t="s">
        <v>37</v>
      </c>
      <c r="K1059" t="s">
        <v>38</v>
      </c>
      <c r="M1059" t="s">
        <v>172</v>
      </c>
      <c r="N1059" s="1" t="str">
        <f>VLOOKUP($A1059,Sheet1!$A$1:$T$2589,6,0)</f>
        <v>语文, 数学, 英语</v>
      </c>
    </row>
    <row r="1060" spans="1:14" ht="15.75" customHeight="1">
      <c r="A1060" s="30" t="s">
        <v>19187</v>
      </c>
      <c r="B1060" s="1" t="s">
        <v>14761</v>
      </c>
      <c r="C1060" s="1" t="s">
        <v>14761</v>
      </c>
      <c r="D1060" s="63" t="s">
        <v>14761</v>
      </c>
      <c r="E1060" s="25" t="s">
        <v>23357</v>
      </c>
      <c r="F1060" s="26" t="s">
        <v>23366</v>
      </c>
      <c r="G1060" s="27" t="s">
        <v>343</v>
      </c>
      <c r="H1060" s="28" t="s">
        <v>2678</v>
      </c>
      <c r="I1060" s="28" t="s">
        <v>23362</v>
      </c>
      <c r="J1060" t="s">
        <v>554</v>
      </c>
      <c r="K1060" t="s">
        <v>4428</v>
      </c>
      <c r="M1060" t="s">
        <v>172</v>
      </c>
      <c r="N1060" s="1" t="str">
        <f>VLOOKUP($A1060,Sheet1!$A$1:$T$2589,6,0)</f>
        <v>木工</v>
      </c>
    </row>
    <row r="1061" spans="1:14" ht="15.75" customHeight="1">
      <c r="A1061" s="30" t="s">
        <v>14553</v>
      </c>
      <c r="B1061" s="1" t="s">
        <v>14558</v>
      </c>
      <c r="C1061" s="1" t="s">
        <v>14558</v>
      </c>
      <c r="D1061" s="63" t="s">
        <v>14558</v>
      </c>
      <c r="E1061" s="25" t="s">
        <v>23357</v>
      </c>
      <c r="F1061" s="26" t="s">
        <v>23358</v>
      </c>
      <c r="G1061" s="27" t="s">
        <v>343</v>
      </c>
      <c r="H1061" s="28" t="s">
        <v>2678</v>
      </c>
      <c r="I1061" s="28" t="s">
        <v>23362</v>
      </c>
      <c r="J1061" t="s">
        <v>554</v>
      </c>
      <c r="K1061" t="s">
        <v>4428</v>
      </c>
      <c r="M1061" t="s">
        <v>172</v>
      </c>
      <c r="N1061" s="1" t="str">
        <f>VLOOKUP($A1061,Sheet1!$A$1:$T$2589,6,0)</f>
        <v>信息科技</v>
      </c>
    </row>
    <row r="1062" spans="1:14" ht="15.75" customHeight="1">
      <c r="A1062" s="30" t="s">
        <v>21144</v>
      </c>
      <c r="B1062" s="1" t="s">
        <v>14764</v>
      </c>
      <c r="C1062" s="1" t="s">
        <v>14764</v>
      </c>
      <c r="D1062" s="63" t="s">
        <v>14764</v>
      </c>
      <c r="E1062" s="40" t="s">
        <v>23357</v>
      </c>
      <c r="F1062" s="26" t="s">
        <v>23358</v>
      </c>
      <c r="G1062" s="27" t="s">
        <v>343</v>
      </c>
      <c r="H1062" s="28" t="s">
        <v>2678</v>
      </c>
      <c r="I1062" s="28" t="s">
        <v>23362</v>
      </c>
      <c r="J1062" t="s">
        <v>37</v>
      </c>
      <c r="K1062" t="s">
        <v>38</v>
      </c>
      <c r="M1062" t="s">
        <v>69</v>
      </c>
      <c r="N1062" s="1" t="str">
        <f>VLOOKUP($A1062,Sheet1!$A$1:$T$2589,6,0)</f>
        <v>人工智能</v>
      </c>
    </row>
    <row r="1063" spans="1:14" ht="15.75" customHeight="1">
      <c r="A1063" s="30" t="s">
        <v>16466</v>
      </c>
      <c r="B1063" s="1" t="s">
        <v>14778</v>
      </c>
      <c r="C1063" s="1" t="s">
        <v>14778</v>
      </c>
      <c r="D1063" s="63" t="s">
        <v>14778</v>
      </c>
      <c r="E1063" s="25" t="s">
        <v>23357</v>
      </c>
      <c r="F1063" s="26" t="s">
        <v>23358</v>
      </c>
      <c r="G1063" s="27" t="s">
        <v>343</v>
      </c>
      <c r="H1063" s="28" t="s">
        <v>2678</v>
      </c>
      <c r="I1063" s="28" t="s">
        <v>23362</v>
      </c>
      <c r="J1063" t="s">
        <v>37</v>
      </c>
      <c r="K1063" t="s">
        <v>171</v>
      </c>
      <c r="M1063" t="s">
        <v>172</v>
      </c>
      <c r="N1063" s="1" t="str">
        <f>VLOOKUP($A1063,Sheet1!$A$1:$T$2589,6,0)</f>
        <v>未提及</v>
      </c>
    </row>
    <row r="1064" spans="1:14" ht="15.75" customHeight="1">
      <c r="A1064" s="30" t="s">
        <v>6476</v>
      </c>
      <c r="B1064" s="1" t="s">
        <v>6488</v>
      </c>
      <c r="C1064" s="1" t="s">
        <v>6488</v>
      </c>
      <c r="D1064" s="63" t="s">
        <v>6488</v>
      </c>
      <c r="E1064" s="25" t="s">
        <v>23357</v>
      </c>
      <c r="F1064" s="26" t="s">
        <v>23369</v>
      </c>
      <c r="G1064" s="27" t="s">
        <v>343</v>
      </c>
      <c r="H1064" s="28" t="s">
        <v>2678</v>
      </c>
      <c r="I1064" s="28" t="s">
        <v>23362</v>
      </c>
      <c r="J1064" t="s">
        <v>37</v>
      </c>
      <c r="K1064" t="s">
        <v>38</v>
      </c>
      <c r="M1064" t="s">
        <v>39</v>
      </c>
      <c r="N1064" s="1" t="str">
        <f>VLOOKUP($A1064,Sheet1!$A$1:$T$2589,6,0)</f>
        <v>通用技术</v>
      </c>
    </row>
    <row r="1065" spans="1:14" ht="15.75" customHeight="1">
      <c r="A1065" s="30" t="s">
        <v>10357</v>
      </c>
      <c r="B1065" s="1" t="s">
        <v>10370</v>
      </c>
      <c r="C1065" s="1" t="s">
        <v>10370</v>
      </c>
      <c r="D1065" s="63" t="s">
        <v>10128</v>
      </c>
      <c r="E1065" s="25" t="s">
        <v>23357</v>
      </c>
      <c r="F1065" s="26" t="s">
        <v>23358</v>
      </c>
      <c r="G1065" s="27" t="s">
        <v>343</v>
      </c>
      <c r="H1065" s="28" t="s">
        <v>2678</v>
      </c>
      <c r="I1065" s="28" t="s">
        <v>23362</v>
      </c>
      <c r="J1065" t="s">
        <v>37</v>
      </c>
      <c r="K1065" t="s">
        <v>38</v>
      </c>
      <c r="M1065" t="s">
        <v>39</v>
      </c>
      <c r="N1065" s="1" t="str">
        <f>VLOOKUP($A1065,Sheet1!$A$1:$T$2589,6,0)</f>
        <v>未提及</v>
      </c>
    </row>
    <row r="1066" spans="1:14" ht="15.75" customHeight="1">
      <c r="A1066" s="33" t="s">
        <v>25147</v>
      </c>
      <c r="B1066" s="1" t="s">
        <v>10128</v>
      </c>
      <c r="C1066" s="1" t="s">
        <v>10128</v>
      </c>
      <c r="D1066" s="63" t="s">
        <v>10128</v>
      </c>
      <c r="E1066" s="25" t="s">
        <v>23357</v>
      </c>
      <c r="F1066" s="26" t="s">
        <v>23378</v>
      </c>
      <c r="G1066" s="27" t="s">
        <v>343</v>
      </c>
      <c r="H1066" s="28" t="s">
        <v>2678</v>
      </c>
      <c r="I1066" s="28" t="s">
        <v>23362</v>
      </c>
      <c r="J1066" t="s">
        <v>37</v>
      </c>
      <c r="K1066" t="s">
        <v>38</v>
      </c>
      <c r="M1066" t="s">
        <v>39</v>
      </c>
      <c r="N1066" s="1" t="e">
        <f>VLOOKUP($A1066,Sheet1!$A$1:$T$2589,6,0)</f>
        <v>#N/A</v>
      </c>
    </row>
    <row r="1067" spans="1:14" ht="15.75" customHeight="1">
      <c r="A1067" s="30" t="s">
        <v>5931</v>
      </c>
      <c r="B1067" s="1" t="s">
        <v>5938</v>
      </c>
      <c r="C1067" s="1" t="s">
        <v>5938</v>
      </c>
      <c r="D1067" s="63" t="s">
        <v>10128</v>
      </c>
      <c r="E1067" s="25" t="s">
        <v>23357</v>
      </c>
      <c r="F1067" s="26" t="s">
        <v>23369</v>
      </c>
      <c r="G1067" s="27" t="s">
        <v>343</v>
      </c>
      <c r="H1067" s="28" t="s">
        <v>2678</v>
      </c>
      <c r="I1067" s="28" t="s">
        <v>23362</v>
      </c>
      <c r="J1067" t="s">
        <v>37</v>
      </c>
      <c r="K1067" t="s">
        <v>38</v>
      </c>
      <c r="M1067" t="s">
        <v>39</v>
      </c>
      <c r="N1067" s="1" t="str">
        <f>VLOOKUP($A1067,Sheet1!$A$1:$T$2589,6,0)</f>
        <v>未提及</v>
      </c>
    </row>
    <row r="1068" spans="1:14" ht="15.75" customHeight="1">
      <c r="A1068" s="30" t="s">
        <v>8842</v>
      </c>
      <c r="B1068" s="1" t="s">
        <v>8848</v>
      </c>
      <c r="C1068" s="1" t="s">
        <v>8848</v>
      </c>
      <c r="D1068" s="63" t="s">
        <v>8848</v>
      </c>
      <c r="E1068" s="25" t="s">
        <v>23357</v>
      </c>
      <c r="F1068" s="26" t="s">
        <v>23358</v>
      </c>
      <c r="G1068" s="27" t="s">
        <v>135</v>
      </c>
      <c r="H1068" s="28" t="s">
        <v>2678</v>
      </c>
      <c r="I1068" s="28" t="s">
        <v>23362</v>
      </c>
      <c r="J1068" t="s">
        <v>37</v>
      </c>
      <c r="K1068" t="s">
        <v>38</v>
      </c>
      <c r="M1068" t="s">
        <v>39</v>
      </c>
      <c r="N1068" s="1" t="str">
        <f>VLOOKUP($A1068,Sheet1!$A$1:$T$2589,6,0)</f>
        <v>生物</v>
      </c>
    </row>
    <row r="1069" spans="1:14" ht="15.75" customHeight="1">
      <c r="A1069" s="30" t="s">
        <v>17420</v>
      </c>
      <c r="B1069" s="1" t="s">
        <v>14806</v>
      </c>
      <c r="C1069" s="1" t="s">
        <v>14806</v>
      </c>
      <c r="D1069" s="63" t="s">
        <v>14806</v>
      </c>
      <c r="E1069" s="25" t="s">
        <v>23357</v>
      </c>
      <c r="F1069" s="26" t="s">
        <v>23358</v>
      </c>
      <c r="G1069" s="27" t="s">
        <v>135</v>
      </c>
      <c r="H1069" s="28" t="s">
        <v>2678</v>
      </c>
      <c r="I1069" s="28" t="s">
        <v>23362</v>
      </c>
      <c r="J1069" t="s">
        <v>37</v>
      </c>
      <c r="K1069" t="s">
        <v>171</v>
      </c>
      <c r="M1069" t="s">
        <v>39</v>
      </c>
      <c r="N1069" s="1" t="str">
        <f>VLOOKUP($A1069,Sheet1!$A$1:$T$2589,6,0)</f>
        <v>未提及</v>
      </c>
    </row>
    <row r="1070" spans="1:14" ht="15.75" customHeight="1">
      <c r="A1070" s="30" t="s">
        <v>13547</v>
      </c>
      <c r="B1070" s="13" t="s">
        <v>25116</v>
      </c>
      <c r="C1070" s="13" t="s">
        <v>25116</v>
      </c>
      <c r="D1070" s="31" t="s">
        <v>25116</v>
      </c>
      <c r="E1070" s="25" t="s">
        <v>23357</v>
      </c>
      <c r="F1070" s="26" t="s">
        <v>23369</v>
      </c>
      <c r="G1070" s="27" t="s">
        <v>343</v>
      </c>
      <c r="H1070" s="28" t="s">
        <v>2678</v>
      </c>
      <c r="I1070" s="28" t="s">
        <v>23362</v>
      </c>
      <c r="J1070" t="s">
        <v>37</v>
      </c>
      <c r="K1070" t="s">
        <v>171</v>
      </c>
      <c r="M1070" t="s">
        <v>39</v>
      </c>
      <c r="N1070" s="1" t="str">
        <f>VLOOKUP($A1070,Sheet1!$A$1:$T$2589,6,0)</f>
        <v>物理</v>
      </c>
    </row>
    <row r="1071" spans="1:14" ht="15.75" customHeight="1">
      <c r="A1071" s="30" t="s">
        <v>7762</v>
      </c>
      <c r="B1071" s="1" t="s">
        <v>7779</v>
      </c>
      <c r="C1071" s="1" t="s">
        <v>7779</v>
      </c>
      <c r="D1071" s="63" t="s">
        <v>7779</v>
      </c>
      <c r="E1071" s="25" t="s">
        <v>23357</v>
      </c>
      <c r="F1071" s="26" t="s">
        <v>23358</v>
      </c>
      <c r="G1071" s="41" t="s">
        <v>343</v>
      </c>
      <c r="H1071" s="28" t="s">
        <v>2678</v>
      </c>
      <c r="I1071" s="28" t="s">
        <v>23362</v>
      </c>
      <c r="J1071" t="s">
        <v>37</v>
      </c>
      <c r="K1071" t="s">
        <v>171</v>
      </c>
      <c r="M1071" t="s">
        <v>39</v>
      </c>
      <c r="N1071" s="1" t="str">
        <f>VLOOKUP($A1071,Sheet1!$A$1:$T$2589,6,0)</f>
        <v>物理</v>
      </c>
    </row>
    <row r="1072" spans="1:14" ht="15.75" customHeight="1">
      <c r="A1072" s="30" t="s">
        <v>7063</v>
      </c>
      <c r="B1072" s="1" t="s">
        <v>7076</v>
      </c>
      <c r="C1072" s="1" t="s">
        <v>7076</v>
      </c>
      <c r="D1072" s="63" t="s">
        <v>7076</v>
      </c>
      <c r="E1072" s="25" t="s">
        <v>23357</v>
      </c>
      <c r="F1072" s="26" t="s">
        <v>23358</v>
      </c>
      <c r="G1072" s="27" t="s">
        <v>343</v>
      </c>
      <c r="H1072" s="28" t="s">
        <v>2678</v>
      </c>
      <c r="I1072" s="28" t="s">
        <v>23362</v>
      </c>
      <c r="J1072" t="s">
        <v>37</v>
      </c>
      <c r="K1072" t="s">
        <v>171</v>
      </c>
      <c r="M1072" t="s">
        <v>39</v>
      </c>
      <c r="N1072" s="1" t="str">
        <f>VLOOKUP($A1072,Sheet1!$A$1:$T$2589,6,0)</f>
        <v>化学</v>
      </c>
    </row>
    <row r="1073" spans="1:14" ht="15.75" customHeight="1">
      <c r="A1073" s="30" t="s">
        <v>20933</v>
      </c>
      <c r="B1073" s="1" t="s">
        <v>14844</v>
      </c>
      <c r="C1073" s="1" t="s">
        <v>14844</v>
      </c>
      <c r="D1073" s="63" t="s">
        <v>14844</v>
      </c>
      <c r="E1073" s="25" t="s">
        <v>23357</v>
      </c>
      <c r="F1073" s="26" t="s">
        <v>23358</v>
      </c>
      <c r="G1073" s="27" t="s">
        <v>343</v>
      </c>
      <c r="H1073" s="28" t="s">
        <v>2678</v>
      </c>
      <c r="I1073" s="28" t="s">
        <v>23362</v>
      </c>
      <c r="J1073" t="s">
        <v>37</v>
      </c>
      <c r="K1073" t="s">
        <v>38</v>
      </c>
      <c r="M1073" t="s">
        <v>39</v>
      </c>
      <c r="N1073" s="1" t="str">
        <f>VLOOKUP($A1073,Sheet1!$A$1:$T$2589,6,0)</f>
        <v>数学</v>
      </c>
    </row>
    <row r="1074" spans="1:14" ht="15.75" customHeight="1">
      <c r="A1074" s="33" t="s">
        <v>25168</v>
      </c>
      <c r="B1074" s="1" t="s">
        <v>5811</v>
      </c>
      <c r="C1074" s="1" t="s">
        <v>5811</v>
      </c>
      <c r="D1074" s="63" t="s">
        <v>5811</v>
      </c>
      <c r="E1074" s="25" t="s">
        <v>23357</v>
      </c>
      <c r="F1074" s="26" t="s">
        <v>23358</v>
      </c>
      <c r="G1074" s="41" t="s">
        <v>343</v>
      </c>
      <c r="H1074" s="28" t="s">
        <v>2678</v>
      </c>
      <c r="I1074" s="28" t="s">
        <v>23362</v>
      </c>
      <c r="J1074" t="s">
        <v>37</v>
      </c>
      <c r="K1074" t="s">
        <v>38</v>
      </c>
      <c r="M1074" t="s">
        <v>39</v>
      </c>
      <c r="N1074" s="1" t="e">
        <f>VLOOKUP($A1074,Sheet1!$A$1:$T$2589,6,0)</f>
        <v>#N/A</v>
      </c>
    </row>
    <row r="1075" spans="1:14" ht="15.75" customHeight="1">
      <c r="A1075" s="30" t="s">
        <v>6519</v>
      </c>
      <c r="B1075" s="1" t="s">
        <v>6525</v>
      </c>
      <c r="C1075" s="1" t="s">
        <v>6525</v>
      </c>
      <c r="D1075" s="63" t="s">
        <v>6525</v>
      </c>
      <c r="E1075" s="25" t="s">
        <v>23357</v>
      </c>
      <c r="F1075" s="26" t="s">
        <v>23358</v>
      </c>
      <c r="G1075" s="41" t="s">
        <v>343</v>
      </c>
      <c r="H1075" s="28" t="s">
        <v>2678</v>
      </c>
      <c r="I1075" s="28" t="s">
        <v>23362</v>
      </c>
      <c r="J1075" t="s">
        <v>37</v>
      </c>
      <c r="K1075" t="s">
        <v>38</v>
      </c>
      <c r="M1075" t="s">
        <v>39</v>
      </c>
      <c r="N1075" s="1" t="str">
        <f>VLOOKUP($A1075,Sheet1!$A$1:$T$2589,6,0)</f>
        <v>技术</v>
      </c>
    </row>
    <row r="1076" spans="1:14" ht="15.75" customHeight="1">
      <c r="A1076" s="30" t="s">
        <v>6565</v>
      </c>
      <c r="B1076" s="1" t="s">
        <v>6571</v>
      </c>
      <c r="C1076" s="1" t="s">
        <v>6571</v>
      </c>
      <c r="D1076" s="63" t="s">
        <v>6571</v>
      </c>
      <c r="E1076" s="25" t="s">
        <v>23357</v>
      </c>
      <c r="F1076" s="26" t="s">
        <v>23369</v>
      </c>
      <c r="G1076" s="41" t="s">
        <v>343</v>
      </c>
      <c r="H1076" s="52" t="s">
        <v>2678</v>
      </c>
      <c r="I1076" s="52" t="s">
        <v>23362</v>
      </c>
      <c r="J1076" t="s">
        <v>37</v>
      </c>
      <c r="K1076" t="s">
        <v>38</v>
      </c>
      <c r="M1076" t="s">
        <v>39</v>
      </c>
      <c r="N1076" s="1" t="str">
        <f>VLOOKUP($A1076,Sheet1!$A$1:$T$2589,6,0)</f>
        <v>生物</v>
      </c>
    </row>
    <row r="1077" spans="1:14" ht="15.75" customHeight="1">
      <c r="A1077" s="30" t="s">
        <v>2517</v>
      </c>
      <c r="B1077" s="1" t="s">
        <v>2530</v>
      </c>
      <c r="C1077" s="1" t="s">
        <v>2530</v>
      </c>
      <c r="D1077" s="63" t="s">
        <v>2530</v>
      </c>
      <c r="E1077" s="25" t="s">
        <v>23357</v>
      </c>
      <c r="F1077" s="26" t="s">
        <v>23366</v>
      </c>
      <c r="G1077" s="41" t="s">
        <v>343</v>
      </c>
      <c r="H1077" s="28" t="s">
        <v>2678</v>
      </c>
      <c r="I1077" s="28" t="s">
        <v>23362</v>
      </c>
      <c r="J1077" t="s">
        <v>37</v>
      </c>
      <c r="K1077" t="s">
        <v>38</v>
      </c>
      <c r="M1077" t="s">
        <v>39</v>
      </c>
      <c r="N1077" s="1" t="str">
        <f>VLOOKUP($A1077,Sheet1!$A$1:$T$2589,6,0)</f>
        <v>英语</v>
      </c>
    </row>
    <row r="1078" spans="1:14" ht="15.75" customHeight="1">
      <c r="A1078" s="30" t="s">
        <v>7216</v>
      </c>
      <c r="B1078" s="1" t="s">
        <v>7228</v>
      </c>
      <c r="C1078" s="1" t="s">
        <v>7228</v>
      </c>
      <c r="D1078" s="63" t="s">
        <v>7228</v>
      </c>
      <c r="E1078" s="25" t="s">
        <v>23357</v>
      </c>
      <c r="F1078" s="26" t="s">
        <v>23366</v>
      </c>
      <c r="G1078" s="41" t="s">
        <v>343</v>
      </c>
      <c r="H1078" s="28" t="s">
        <v>2678</v>
      </c>
      <c r="I1078" s="28" t="s">
        <v>23362</v>
      </c>
      <c r="J1078" t="s">
        <v>37</v>
      </c>
      <c r="K1078" t="s">
        <v>38</v>
      </c>
      <c r="M1078" t="s">
        <v>39</v>
      </c>
      <c r="N1078" s="1" t="str">
        <f>VLOOKUP($A1078,Sheet1!$A$1:$T$2589,6,0)</f>
        <v>体育</v>
      </c>
    </row>
    <row r="1079" spans="1:14" ht="15.75" customHeight="1">
      <c r="A1079" s="30" t="s">
        <v>764</v>
      </c>
      <c r="B1079" s="1" t="s">
        <v>781</v>
      </c>
      <c r="C1079" s="1" t="s">
        <v>781</v>
      </c>
      <c r="D1079" s="63" t="s">
        <v>781</v>
      </c>
      <c r="E1079" s="25" t="s">
        <v>23357</v>
      </c>
      <c r="F1079" s="26" t="s">
        <v>23375</v>
      </c>
      <c r="G1079" s="41" t="s">
        <v>343</v>
      </c>
      <c r="H1079" s="28" t="s">
        <v>2678</v>
      </c>
      <c r="I1079" s="28" t="s">
        <v>23362</v>
      </c>
      <c r="J1079" t="s">
        <v>37</v>
      </c>
      <c r="K1079" t="s">
        <v>38</v>
      </c>
      <c r="M1079" t="s">
        <v>39</v>
      </c>
      <c r="N1079" s="1" t="str">
        <f>VLOOKUP($A1079,Sheet1!$A$1:$T$2589,6,0)</f>
        <v>体育</v>
      </c>
    </row>
    <row r="1080" spans="1:14" ht="15.75" customHeight="1">
      <c r="A1080" s="30" t="s">
        <v>4043</v>
      </c>
      <c r="B1080" s="1" t="s">
        <v>4059</v>
      </c>
      <c r="C1080" s="1" t="s">
        <v>4059</v>
      </c>
      <c r="D1080" s="63" t="s">
        <v>4059</v>
      </c>
      <c r="E1080" s="25" t="s">
        <v>23357</v>
      </c>
      <c r="F1080" s="26" t="s">
        <v>23366</v>
      </c>
      <c r="G1080" s="41" t="s">
        <v>343</v>
      </c>
      <c r="H1080" s="28" t="s">
        <v>2678</v>
      </c>
      <c r="I1080" s="28" t="s">
        <v>23362</v>
      </c>
      <c r="J1080" t="s">
        <v>87</v>
      </c>
      <c r="K1080" t="s">
        <v>38</v>
      </c>
      <c r="M1080" t="s">
        <v>39</v>
      </c>
      <c r="N1080" s="1" t="str">
        <f>VLOOKUP($A1080,Sheet1!$A$1:$T$2589,6,0)</f>
        <v>未提及</v>
      </c>
    </row>
    <row r="1081" spans="1:14" ht="15.75" customHeight="1">
      <c r="A1081" s="30" t="s">
        <v>9720</v>
      </c>
      <c r="B1081" s="1" t="s">
        <v>9735</v>
      </c>
      <c r="C1081" s="1" t="s">
        <v>9735</v>
      </c>
      <c r="D1081" s="63" t="s">
        <v>9735</v>
      </c>
      <c r="E1081" s="25" t="s">
        <v>23357</v>
      </c>
      <c r="F1081" s="26" t="s">
        <v>23375</v>
      </c>
      <c r="G1081" s="41" t="s">
        <v>343</v>
      </c>
      <c r="H1081" s="28" t="s">
        <v>2678</v>
      </c>
      <c r="I1081" s="28" t="s">
        <v>23362</v>
      </c>
      <c r="J1081" t="s">
        <v>87</v>
      </c>
      <c r="K1081" t="s">
        <v>38</v>
      </c>
      <c r="M1081" t="s">
        <v>39</v>
      </c>
      <c r="N1081" s="1" t="str">
        <f>VLOOKUP($A1081,Sheet1!$A$1:$T$2589,6,0)</f>
        <v>健康管理</v>
      </c>
    </row>
    <row r="1082" spans="1:14" ht="15.75" customHeight="1">
      <c r="A1082" s="30" t="s">
        <v>18852</v>
      </c>
      <c r="B1082" s="1" t="s">
        <v>14888</v>
      </c>
      <c r="C1082" s="1" t="s">
        <v>14888</v>
      </c>
      <c r="D1082" s="63" t="s">
        <v>14888</v>
      </c>
      <c r="E1082" s="25" t="s">
        <v>23357</v>
      </c>
      <c r="F1082" s="26" t="s">
        <v>23366</v>
      </c>
      <c r="G1082" s="27" t="s">
        <v>343</v>
      </c>
      <c r="H1082" s="28" t="s">
        <v>2678</v>
      </c>
      <c r="I1082" s="28" t="s">
        <v>23362</v>
      </c>
      <c r="J1082" t="s">
        <v>87</v>
      </c>
      <c r="K1082" t="s">
        <v>38</v>
      </c>
      <c r="M1082" t="s">
        <v>39</v>
      </c>
      <c r="N1082" s="1" t="str">
        <f>VLOOKUP($A1082,Sheet1!$A$1:$T$2589,6,0)</f>
        <v>语文/英语/物理/道法</v>
      </c>
    </row>
    <row r="1083" spans="1:14" ht="15.75" customHeight="1">
      <c r="A1083" s="30" t="s">
        <v>948</v>
      </c>
      <c r="B1083" s="1" t="s">
        <v>955</v>
      </c>
      <c r="C1083" s="1" t="s">
        <v>955</v>
      </c>
      <c r="D1083" s="63" t="s">
        <v>955</v>
      </c>
      <c r="E1083" s="25" t="s">
        <v>23357</v>
      </c>
      <c r="F1083" s="26" t="s">
        <v>23369</v>
      </c>
      <c r="G1083" s="27" t="s">
        <v>343</v>
      </c>
      <c r="H1083" s="28" t="s">
        <v>2678</v>
      </c>
      <c r="I1083" s="28" t="s">
        <v>23362</v>
      </c>
      <c r="J1083" t="s">
        <v>37</v>
      </c>
      <c r="K1083" t="s">
        <v>38</v>
      </c>
      <c r="M1083" t="s">
        <v>39</v>
      </c>
      <c r="N1083" s="1" t="str">
        <f>VLOOKUP($A1083,Sheet1!$A$1:$T$2589,6,0)</f>
        <v>未提及</v>
      </c>
    </row>
    <row r="1084" spans="1:14" ht="15.75" customHeight="1">
      <c r="A1084" s="30" t="s">
        <v>2348</v>
      </c>
      <c r="B1084" s="1" t="s">
        <v>2363</v>
      </c>
      <c r="C1084" s="1" t="s">
        <v>2363</v>
      </c>
      <c r="D1084" s="63" t="s">
        <v>2363</v>
      </c>
      <c r="E1084" s="25" t="s">
        <v>23357</v>
      </c>
      <c r="F1084" s="26" t="s">
        <v>23369</v>
      </c>
      <c r="G1084" s="27" t="s">
        <v>343</v>
      </c>
      <c r="H1084" s="28" t="s">
        <v>2678</v>
      </c>
      <c r="I1084" s="28" t="s">
        <v>23362</v>
      </c>
      <c r="J1084" t="s">
        <v>37</v>
      </c>
      <c r="K1084" t="s">
        <v>38</v>
      </c>
      <c r="M1084" t="s">
        <v>39</v>
      </c>
      <c r="N1084" s="1" t="str">
        <f>VLOOKUP($A1084,Sheet1!$A$1:$T$2589,6,0)</f>
        <v>综合</v>
      </c>
    </row>
    <row r="1085" spans="1:14" ht="15.75" customHeight="1">
      <c r="A1085" s="30" t="s">
        <v>2564</v>
      </c>
      <c r="B1085" s="1" t="s">
        <v>2578</v>
      </c>
      <c r="C1085" s="1" t="s">
        <v>2578</v>
      </c>
      <c r="D1085" s="63" t="s">
        <v>2578</v>
      </c>
      <c r="E1085" s="25" t="s">
        <v>23357</v>
      </c>
      <c r="F1085" s="26" t="s">
        <v>23369</v>
      </c>
      <c r="G1085" s="27" t="s">
        <v>343</v>
      </c>
      <c r="H1085" s="28" t="s">
        <v>2678</v>
      </c>
      <c r="I1085" s="28" t="s">
        <v>23362</v>
      </c>
      <c r="J1085" t="s">
        <v>37</v>
      </c>
      <c r="K1085" t="s">
        <v>38</v>
      </c>
      <c r="M1085" t="s">
        <v>39</v>
      </c>
      <c r="N1085" s="1" t="str">
        <f>VLOOKUP($A1085,Sheet1!$A$1:$T$2589,6,0)</f>
        <v>体育</v>
      </c>
    </row>
    <row r="1086" spans="1:14" ht="15.75" customHeight="1">
      <c r="A1086" s="30" t="s">
        <v>6356</v>
      </c>
      <c r="B1086" s="1" t="s">
        <v>6363</v>
      </c>
      <c r="C1086" s="1" t="s">
        <v>6363</v>
      </c>
      <c r="D1086" s="63" t="s">
        <v>6363</v>
      </c>
      <c r="E1086" s="25" t="s">
        <v>23357</v>
      </c>
      <c r="F1086" s="26" t="s">
        <v>23369</v>
      </c>
      <c r="G1086" s="27" t="s">
        <v>343</v>
      </c>
      <c r="H1086" s="52" t="s">
        <v>2678</v>
      </c>
      <c r="I1086" s="52" t="s">
        <v>23362</v>
      </c>
      <c r="J1086" t="s">
        <v>37</v>
      </c>
      <c r="K1086" t="s">
        <v>38</v>
      </c>
      <c r="M1086" t="s">
        <v>172</v>
      </c>
      <c r="N1086" s="1" t="str">
        <f>VLOOKUP($A1086,Sheet1!$A$1:$T$2589,6,0)</f>
        <v>劳动</v>
      </c>
    </row>
    <row r="1087" spans="1:14" ht="15.75" customHeight="1">
      <c r="A1087" s="30" t="s">
        <v>9486</v>
      </c>
      <c r="B1087" s="1" t="s">
        <v>9497</v>
      </c>
      <c r="C1087" s="1" t="s">
        <v>9497</v>
      </c>
      <c r="D1087" s="63" t="s">
        <v>9497</v>
      </c>
      <c r="E1087" s="25" t="s">
        <v>23357</v>
      </c>
      <c r="F1087" s="26" t="s">
        <v>23369</v>
      </c>
      <c r="G1087" s="27" t="s">
        <v>343</v>
      </c>
      <c r="H1087" s="28" t="s">
        <v>2678</v>
      </c>
      <c r="I1087" s="28" t="s">
        <v>23362</v>
      </c>
      <c r="J1087" t="s">
        <v>37</v>
      </c>
      <c r="K1087" t="s">
        <v>38</v>
      </c>
      <c r="M1087" t="s">
        <v>172</v>
      </c>
      <c r="N1087" s="1" t="str">
        <f>VLOOKUP($A1087,Sheet1!$A$1:$T$2589,6,0)</f>
        <v>语文</v>
      </c>
    </row>
    <row r="1088" spans="1:14" ht="15.75" customHeight="1">
      <c r="A1088" s="30" t="s">
        <v>19529</v>
      </c>
      <c r="B1088" s="1" t="s">
        <v>14918</v>
      </c>
      <c r="C1088" s="1" t="s">
        <v>14918</v>
      </c>
      <c r="D1088" s="63" t="s">
        <v>14918</v>
      </c>
      <c r="E1088" s="25" t="s">
        <v>23357</v>
      </c>
      <c r="F1088" s="26" t="s">
        <v>23369</v>
      </c>
      <c r="G1088" s="27" t="s">
        <v>343</v>
      </c>
      <c r="H1088" s="28" t="s">
        <v>2678</v>
      </c>
      <c r="I1088" s="28" t="s">
        <v>23362</v>
      </c>
      <c r="J1088" t="s">
        <v>87</v>
      </c>
      <c r="K1088" t="s">
        <v>127</v>
      </c>
      <c r="M1088" t="s">
        <v>39</v>
      </c>
      <c r="N1088" s="1" t="str">
        <f>VLOOKUP($A1088,Sheet1!$A$1:$T$2589,6,0)</f>
        <v>未提及</v>
      </c>
    </row>
    <row r="1089" spans="1:14" ht="15.75" customHeight="1">
      <c r="A1089" s="30" t="s">
        <v>20151</v>
      </c>
      <c r="B1089" s="1" t="s">
        <v>14920</v>
      </c>
      <c r="C1089" s="1" t="s">
        <v>14920</v>
      </c>
      <c r="D1089" s="63" t="s">
        <v>14920</v>
      </c>
      <c r="E1089" s="25" t="s">
        <v>23357</v>
      </c>
      <c r="F1089" s="26" t="s">
        <v>23369</v>
      </c>
      <c r="G1089" s="27" t="s">
        <v>343</v>
      </c>
      <c r="H1089" s="28" t="s">
        <v>2678</v>
      </c>
      <c r="I1089" s="28" t="s">
        <v>23362</v>
      </c>
      <c r="J1089" t="s">
        <v>87</v>
      </c>
      <c r="K1089" t="s">
        <v>127</v>
      </c>
      <c r="M1089" t="s">
        <v>39</v>
      </c>
      <c r="N1089" s="1" t="str">
        <f>VLOOKUP($A1089,Sheet1!$A$1:$T$2589,6,0)</f>
        <v>美术</v>
      </c>
    </row>
    <row r="1090" spans="1:14" ht="15.75" customHeight="1">
      <c r="A1090" s="30" t="s">
        <v>16281</v>
      </c>
      <c r="B1090" s="1" t="s">
        <v>14932</v>
      </c>
      <c r="C1090" s="1" t="s">
        <v>14932</v>
      </c>
      <c r="D1090" s="63" t="s">
        <v>14932</v>
      </c>
      <c r="E1090" s="25" t="s">
        <v>23357</v>
      </c>
      <c r="F1090" s="26" t="s">
        <v>23369</v>
      </c>
      <c r="G1090" s="27" t="s">
        <v>343</v>
      </c>
      <c r="H1090" s="28" t="s">
        <v>2678</v>
      </c>
      <c r="I1090" s="28" t="s">
        <v>23362</v>
      </c>
      <c r="J1090" t="s">
        <v>87</v>
      </c>
      <c r="K1090" t="s">
        <v>127</v>
      </c>
      <c r="M1090" t="s">
        <v>39</v>
      </c>
      <c r="N1090" s="1" t="str">
        <f>VLOOKUP($A1090,Sheet1!$A$1:$T$2589,6,0)</f>
        <v>综合素质</v>
      </c>
    </row>
    <row r="1091" spans="1:14" ht="15.75" customHeight="1">
      <c r="A1091" s="30" t="s">
        <v>9804</v>
      </c>
      <c r="B1091" s="1" t="s">
        <v>9810</v>
      </c>
      <c r="C1091" s="1" t="s">
        <v>9810</v>
      </c>
      <c r="D1091" s="63" t="s">
        <v>9810</v>
      </c>
      <c r="E1091" s="25" t="s">
        <v>23357</v>
      </c>
      <c r="F1091" s="26" t="s">
        <v>23366</v>
      </c>
      <c r="G1091" s="27" t="s">
        <v>343</v>
      </c>
      <c r="H1091" s="28" t="s">
        <v>2678</v>
      </c>
      <c r="I1091" s="28" t="s">
        <v>23362</v>
      </c>
      <c r="J1091" t="s">
        <v>37</v>
      </c>
      <c r="K1091" t="s">
        <v>38</v>
      </c>
      <c r="M1091" t="s">
        <v>39</v>
      </c>
      <c r="N1091" s="1" t="str">
        <f>VLOOKUP($A1091,Sheet1!$A$1:$T$2589,6,0)</f>
        <v>未提及</v>
      </c>
    </row>
    <row r="1092" spans="1:14" ht="15.75" customHeight="1">
      <c r="A1092" s="30" t="s">
        <v>16722</v>
      </c>
      <c r="B1092" s="1" t="s">
        <v>14936</v>
      </c>
      <c r="C1092" s="1" t="s">
        <v>14936</v>
      </c>
      <c r="D1092" s="63" t="s">
        <v>14936</v>
      </c>
      <c r="E1092" s="25" t="s">
        <v>23357</v>
      </c>
      <c r="F1092" s="26" t="s">
        <v>23366</v>
      </c>
      <c r="G1092" s="27" t="s">
        <v>343</v>
      </c>
      <c r="H1092" s="28" t="s">
        <v>2678</v>
      </c>
      <c r="I1092" s="28" t="s">
        <v>23362</v>
      </c>
      <c r="J1092" t="s">
        <v>37</v>
      </c>
      <c r="K1092" t="s">
        <v>38</v>
      </c>
      <c r="M1092" t="s">
        <v>39</v>
      </c>
      <c r="N1092" s="1" t="str">
        <f>VLOOKUP($A1092,Sheet1!$A$1:$T$2589,6,0)</f>
        <v>未提及</v>
      </c>
    </row>
    <row r="1093" spans="1:14" ht="15.75" customHeight="1">
      <c r="A1093" s="30" t="s">
        <v>16531</v>
      </c>
      <c r="B1093" s="1" t="s">
        <v>14938</v>
      </c>
      <c r="C1093" s="1" t="s">
        <v>14938</v>
      </c>
      <c r="D1093" s="63" t="s">
        <v>14938</v>
      </c>
      <c r="E1093" s="25" t="s">
        <v>23357</v>
      </c>
      <c r="F1093" s="26" t="s">
        <v>23360</v>
      </c>
      <c r="G1093" s="27" t="s">
        <v>343</v>
      </c>
      <c r="H1093" s="28" t="s">
        <v>2678</v>
      </c>
      <c r="I1093" s="28" t="s">
        <v>23362</v>
      </c>
      <c r="J1093" t="s">
        <v>37</v>
      </c>
      <c r="K1093" t="s">
        <v>38</v>
      </c>
      <c r="M1093" t="s">
        <v>39</v>
      </c>
      <c r="N1093" s="1" t="str">
        <f>VLOOKUP($A1093,Sheet1!$A$1:$T$2589,6,0)</f>
        <v>德育</v>
      </c>
    </row>
    <row r="1094" spans="1:14" ht="15.75" customHeight="1">
      <c r="A1094" s="30" t="s">
        <v>21922</v>
      </c>
      <c r="B1094" s="1" t="s">
        <v>14942</v>
      </c>
      <c r="C1094" s="1" t="s">
        <v>14942</v>
      </c>
      <c r="D1094" s="63" t="s">
        <v>14942</v>
      </c>
      <c r="E1094" s="25" t="s">
        <v>23357</v>
      </c>
      <c r="F1094" s="26" t="s">
        <v>23366</v>
      </c>
      <c r="G1094" s="27" t="s">
        <v>343</v>
      </c>
      <c r="H1094" s="28" t="s">
        <v>2678</v>
      </c>
      <c r="I1094" s="28" t="s">
        <v>23362</v>
      </c>
      <c r="J1094" t="s">
        <v>37</v>
      </c>
      <c r="K1094" t="s">
        <v>38</v>
      </c>
      <c r="M1094" t="s">
        <v>39</v>
      </c>
      <c r="N1094" s="1" t="str">
        <f>VLOOKUP($A1094,Sheet1!$A$1:$T$2589,6,0)</f>
        <v>未提及</v>
      </c>
    </row>
    <row r="1095" spans="1:14" ht="15.75" customHeight="1">
      <c r="A1095" s="30" t="s">
        <v>9681</v>
      </c>
      <c r="B1095" s="1" t="s">
        <v>9693</v>
      </c>
      <c r="C1095" s="1" t="s">
        <v>9693</v>
      </c>
      <c r="D1095" s="63" t="s">
        <v>9693</v>
      </c>
      <c r="E1095" s="25" t="s">
        <v>23357</v>
      </c>
      <c r="F1095" s="26" t="s">
        <v>23360</v>
      </c>
      <c r="G1095" s="27" t="s">
        <v>343</v>
      </c>
      <c r="H1095" s="60" t="s">
        <v>9054</v>
      </c>
      <c r="I1095" s="60" t="s">
        <v>23359</v>
      </c>
      <c r="J1095" t="s">
        <v>37</v>
      </c>
      <c r="K1095" t="s">
        <v>38</v>
      </c>
      <c r="M1095" t="s">
        <v>39</v>
      </c>
      <c r="N1095" s="1" t="str">
        <f>VLOOKUP($A1095,Sheet1!$A$1:$T$2589,6,0)</f>
        <v>体育</v>
      </c>
    </row>
    <row r="1096" spans="1:14" ht="15.75" customHeight="1">
      <c r="A1096" s="30" t="s">
        <v>12106</v>
      </c>
      <c r="B1096" s="1" t="s">
        <v>12112</v>
      </c>
      <c r="C1096" s="1" t="s">
        <v>12112</v>
      </c>
      <c r="D1096" s="63" t="s">
        <v>12112</v>
      </c>
      <c r="E1096" s="25" t="s">
        <v>23357</v>
      </c>
      <c r="F1096" s="26" t="s">
        <v>23366</v>
      </c>
      <c r="G1096" s="27" t="s">
        <v>343</v>
      </c>
      <c r="H1096" s="28" t="s">
        <v>2678</v>
      </c>
      <c r="I1096" s="28" t="s">
        <v>23362</v>
      </c>
      <c r="J1096" t="s">
        <v>37</v>
      </c>
      <c r="K1096" t="s">
        <v>38</v>
      </c>
      <c r="M1096" t="s">
        <v>39</v>
      </c>
      <c r="N1096" s="1" t="str">
        <f>VLOOKUP($A1096,Sheet1!$A$1:$T$2589,6,0)</f>
        <v>科学</v>
      </c>
    </row>
    <row r="1097" spans="1:14" ht="15.75" customHeight="1">
      <c r="A1097" s="30" t="s">
        <v>7200</v>
      </c>
      <c r="B1097" s="1" t="s">
        <v>7214</v>
      </c>
      <c r="C1097" s="1" t="s">
        <v>7214</v>
      </c>
      <c r="D1097" s="63" t="s">
        <v>7214</v>
      </c>
      <c r="E1097" s="25" t="s">
        <v>23357</v>
      </c>
      <c r="F1097" s="26" t="s">
        <v>23375</v>
      </c>
      <c r="G1097" s="27" t="s">
        <v>343</v>
      </c>
      <c r="H1097" s="28" t="s">
        <v>2678</v>
      </c>
      <c r="I1097" s="28" t="s">
        <v>23362</v>
      </c>
      <c r="J1097" t="s">
        <v>37</v>
      </c>
      <c r="K1097" t="s">
        <v>38</v>
      </c>
      <c r="M1097" t="s">
        <v>39</v>
      </c>
      <c r="N1097" s="1" t="str">
        <f>VLOOKUP($A1097,Sheet1!$A$1:$T$2589,6,0)</f>
        <v>信息技术</v>
      </c>
    </row>
    <row r="1098" spans="1:14" s="245" customFormat="1" ht="15.75" customHeight="1">
      <c r="A1098" s="30" t="s">
        <v>13151</v>
      </c>
      <c r="B1098" s="42" t="s">
        <v>13152</v>
      </c>
      <c r="C1098" s="42" t="s">
        <v>13152</v>
      </c>
      <c r="D1098" s="76" t="s">
        <v>14993</v>
      </c>
      <c r="E1098" s="25" t="s">
        <v>23357</v>
      </c>
      <c r="F1098" s="26" t="s">
        <v>23369</v>
      </c>
      <c r="G1098" s="27" t="s">
        <v>343</v>
      </c>
      <c r="H1098" s="52" t="s">
        <v>2678</v>
      </c>
      <c r="I1098" s="52" t="s">
        <v>23362</v>
      </c>
      <c r="J1098" s="45" t="s">
        <v>37</v>
      </c>
      <c r="K1098" s="45" t="s">
        <v>38</v>
      </c>
      <c r="M1098" s="45" t="s">
        <v>39</v>
      </c>
      <c r="N1098" s="42" t="str">
        <f>VLOOKUP($A1098,Sheet1!$A$1:$T$2589,6,0)</f>
        <v>劳动</v>
      </c>
    </row>
    <row r="1099" spans="1:14" s="246" customFormat="1" ht="15.75" customHeight="1">
      <c r="A1099" s="30" t="s">
        <v>13332</v>
      </c>
      <c r="B1099" s="42" t="s">
        <v>13338</v>
      </c>
      <c r="C1099" s="42" t="s">
        <v>13338</v>
      </c>
      <c r="D1099" s="76" t="s">
        <v>14996</v>
      </c>
      <c r="E1099" s="25" t="s">
        <v>23357</v>
      </c>
      <c r="F1099" s="26" t="s">
        <v>23393</v>
      </c>
      <c r="G1099" s="27" t="s">
        <v>343</v>
      </c>
      <c r="H1099" s="52" t="s">
        <v>2678</v>
      </c>
      <c r="I1099" s="52" t="s">
        <v>23362</v>
      </c>
      <c r="J1099" s="45" t="s">
        <v>37</v>
      </c>
      <c r="K1099" s="45" t="s">
        <v>38</v>
      </c>
      <c r="M1099" s="45" t="s">
        <v>39</v>
      </c>
      <c r="N1099" s="42" t="str">
        <f>VLOOKUP($A1099,Sheet1!$A$1:$T$2589,6,0)</f>
        <v>语文</v>
      </c>
    </row>
    <row r="1100" spans="1:14" ht="15.75" customHeight="1">
      <c r="A1100" s="30" t="s">
        <v>1718</v>
      </c>
      <c r="B1100" s="1" t="s">
        <v>1724</v>
      </c>
      <c r="C1100" s="1" t="s">
        <v>1724</v>
      </c>
      <c r="D1100" s="63" t="s">
        <v>1724</v>
      </c>
      <c r="E1100" s="25" t="s">
        <v>23357</v>
      </c>
      <c r="F1100" s="26" t="s">
        <v>23360</v>
      </c>
      <c r="G1100" s="27" t="s">
        <v>343</v>
      </c>
      <c r="H1100" s="60" t="s">
        <v>9054</v>
      </c>
      <c r="I1100" s="60" t="s">
        <v>23359</v>
      </c>
      <c r="J1100" t="s">
        <v>37</v>
      </c>
      <c r="K1100" t="s">
        <v>38</v>
      </c>
      <c r="M1100" t="s">
        <v>39</v>
      </c>
      <c r="N1100" s="1" t="str">
        <f>VLOOKUP($A1100,Sheet1!$A$1:$T$2589,6,0)</f>
        <v>未提及</v>
      </c>
    </row>
    <row r="1101" spans="1:14" ht="15.75" customHeight="1">
      <c r="A1101" s="30" t="s">
        <v>6343</v>
      </c>
      <c r="B1101" s="1" t="s">
        <v>6349</v>
      </c>
      <c r="C1101" s="1" t="s">
        <v>6349</v>
      </c>
      <c r="D1101" s="63" t="s">
        <v>6349</v>
      </c>
      <c r="E1101" s="25" t="s">
        <v>23357</v>
      </c>
      <c r="F1101" s="26" t="s">
        <v>23375</v>
      </c>
      <c r="G1101" s="27" t="s">
        <v>343</v>
      </c>
      <c r="H1101" s="28" t="s">
        <v>2678</v>
      </c>
      <c r="I1101" s="28" t="s">
        <v>23362</v>
      </c>
      <c r="J1101" t="s">
        <v>37</v>
      </c>
      <c r="K1101" t="s">
        <v>38</v>
      </c>
      <c r="M1101" t="s">
        <v>172</v>
      </c>
      <c r="N1101" s="1" t="str">
        <f>VLOOKUP($A1101,Sheet1!$A$1:$T$2589,6,0)</f>
        <v>美术</v>
      </c>
    </row>
    <row r="1102" spans="1:14" ht="15.75" customHeight="1">
      <c r="A1102" s="30" t="s">
        <v>477</v>
      </c>
      <c r="B1102" s="1" t="s">
        <v>484</v>
      </c>
      <c r="C1102" s="1" t="s">
        <v>484</v>
      </c>
      <c r="D1102" s="63" t="s">
        <v>484</v>
      </c>
      <c r="E1102" s="25" t="s">
        <v>23357</v>
      </c>
      <c r="F1102" s="26" t="s">
        <v>23369</v>
      </c>
      <c r="G1102" s="27" t="s">
        <v>343</v>
      </c>
      <c r="H1102" s="28" t="s">
        <v>2678</v>
      </c>
      <c r="I1102" s="28" t="s">
        <v>23362</v>
      </c>
      <c r="J1102" t="s">
        <v>37</v>
      </c>
      <c r="K1102" t="s">
        <v>38</v>
      </c>
      <c r="M1102" t="s">
        <v>172</v>
      </c>
      <c r="N1102" s="1" t="str">
        <f>VLOOKUP($A1102,Sheet1!$A$1:$T$2589,6,0)</f>
        <v>历史</v>
      </c>
    </row>
    <row r="1103" spans="1:14" ht="15.75" customHeight="1">
      <c r="A1103" s="30" t="s">
        <v>20882</v>
      </c>
      <c r="B1103" s="1" t="s">
        <v>15026</v>
      </c>
      <c r="C1103" s="1" t="s">
        <v>15026</v>
      </c>
      <c r="D1103" s="63" t="s">
        <v>15026</v>
      </c>
      <c r="E1103" s="25" t="s">
        <v>23357</v>
      </c>
      <c r="F1103" s="26" t="s">
        <v>23366</v>
      </c>
      <c r="G1103" s="27" t="s">
        <v>343</v>
      </c>
      <c r="H1103" s="28" t="s">
        <v>2678</v>
      </c>
      <c r="I1103" s="28" t="s">
        <v>23362</v>
      </c>
      <c r="J1103" t="s">
        <v>87</v>
      </c>
      <c r="K1103" t="s">
        <v>38</v>
      </c>
      <c r="M1103" t="s">
        <v>39</v>
      </c>
      <c r="N1103" s="1" t="str">
        <f>VLOOKUP($A1103,Sheet1!$A$1:$T$2589,6,0)</f>
        <v>科学</v>
      </c>
    </row>
    <row r="1104" spans="1:14" ht="15.75" customHeight="1">
      <c r="A1104" s="30" t="s">
        <v>4537</v>
      </c>
      <c r="B1104" s="1" t="s">
        <v>4558</v>
      </c>
      <c r="C1104" s="1" t="s">
        <v>4558</v>
      </c>
      <c r="D1104" s="63" t="s">
        <v>4558</v>
      </c>
      <c r="E1104" s="25" t="s">
        <v>23357</v>
      </c>
      <c r="F1104" s="26" t="s">
        <v>23366</v>
      </c>
      <c r="G1104" s="27" t="s">
        <v>343</v>
      </c>
      <c r="H1104" s="28" t="s">
        <v>2678</v>
      </c>
      <c r="I1104" s="28" t="s">
        <v>23362</v>
      </c>
      <c r="J1104" t="s">
        <v>87</v>
      </c>
      <c r="K1104" t="s">
        <v>38</v>
      </c>
      <c r="M1104" t="s">
        <v>39</v>
      </c>
      <c r="N1104" s="1" t="str">
        <f>VLOOKUP($A1104,Sheet1!$A$1:$T$2589,6,0)</f>
        <v>数学/历史/美术/体育/科创</v>
      </c>
    </row>
    <row r="1105" spans="1:15" ht="15.75" customHeight="1">
      <c r="A1105" s="30" t="s">
        <v>12052</v>
      </c>
      <c r="B1105" s="1" t="s">
        <v>12058</v>
      </c>
      <c r="C1105" s="1" t="s">
        <v>12058</v>
      </c>
      <c r="D1105" s="63" t="s">
        <v>12058</v>
      </c>
      <c r="E1105" s="25" t="s">
        <v>23357</v>
      </c>
      <c r="F1105" s="26" t="s">
        <v>23369</v>
      </c>
      <c r="G1105" s="27" t="s">
        <v>343</v>
      </c>
      <c r="H1105" s="52" t="s">
        <v>2678</v>
      </c>
      <c r="I1105" s="52" t="s">
        <v>23362</v>
      </c>
      <c r="J1105" t="s">
        <v>87</v>
      </c>
      <c r="K1105" t="s">
        <v>38</v>
      </c>
      <c r="M1105" t="s">
        <v>39</v>
      </c>
      <c r="N1105" s="1" t="str">
        <f>VLOOKUP($A1105,Sheet1!$A$1:$T$2589,6,0)</f>
        <v>化学</v>
      </c>
    </row>
    <row r="1106" spans="1:15" ht="15.75" customHeight="1">
      <c r="A1106" s="30" t="s">
        <v>1037</v>
      </c>
      <c r="B1106" s="1" t="s">
        <v>1052</v>
      </c>
      <c r="C1106" s="1" t="s">
        <v>1052</v>
      </c>
      <c r="D1106" s="63" t="s">
        <v>1052</v>
      </c>
      <c r="E1106" s="25" t="s">
        <v>23357</v>
      </c>
      <c r="F1106" s="26" t="s">
        <v>23366</v>
      </c>
      <c r="G1106" s="27" t="s">
        <v>343</v>
      </c>
      <c r="H1106" s="28" t="s">
        <v>2678</v>
      </c>
      <c r="I1106" s="28" t="s">
        <v>23362</v>
      </c>
      <c r="J1106" t="s">
        <v>37</v>
      </c>
      <c r="K1106" t="s">
        <v>171</v>
      </c>
      <c r="M1106" t="s">
        <v>172</v>
      </c>
      <c r="N1106" s="1" t="str">
        <f>VLOOKUP($A1106,Sheet1!$A$1:$T$2589,6,0)</f>
        <v>物理/英语</v>
      </c>
    </row>
    <row r="1107" spans="1:15" ht="15.75" customHeight="1">
      <c r="A1107" s="30" t="s">
        <v>11011</v>
      </c>
      <c r="B1107" s="1" t="s">
        <v>11024</v>
      </c>
      <c r="C1107" s="1" t="s">
        <v>11024</v>
      </c>
      <c r="D1107" s="63" t="s">
        <v>11024</v>
      </c>
      <c r="E1107" s="25" t="s">
        <v>23357</v>
      </c>
      <c r="F1107" s="26" t="s">
        <v>23366</v>
      </c>
      <c r="G1107" s="27" t="s">
        <v>343</v>
      </c>
      <c r="H1107" s="28" t="s">
        <v>2678</v>
      </c>
      <c r="I1107" s="28" t="s">
        <v>23362</v>
      </c>
      <c r="J1107" t="s">
        <v>37</v>
      </c>
      <c r="K1107" t="s">
        <v>171</v>
      </c>
      <c r="M1107" t="s">
        <v>172</v>
      </c>
      <c r="N1107" s="1" t="str">
        <f>VLOOKUP($A1107,Sheet1!$A$1:$T$2589,6,0)</f>
        <v>劳动教育</v>
      </c>
    </row>
    <row r="1108" spans="1:15" ht="15.75" customHeight="1">
      <c r="A1108" s="30" t="s">
        <v>10414</v>
      </c>
      <c r="B1108" s="1" t="s">
        <v>10421</v>
      </c>
      <c r="C1108" s="1" t="s">
        <v>10421</v>
      </c>
      <c r="D1108" s="63" t="s">
        <v>10421</v>
      </c>
      <c r="E1108" s="25" t="s">
        <v>23357</v>
      </c>
      <c r="F1108" s="26" t="s">
        <v>23366</v>
      </c>
      <c r="G1108" s="27" t="s">
        <v>343</v>
      </c>
      <c r="H1108" s="28" t="s">
        <v>2678</v>
      </c>
      <c r="I1108" s="28" t="s">
        <v>23362</v>
      </c>
      <c r="J1108" t="s">
        <v>37</v>
      </c>
      <c r="K1108" t="s">
        <v>171</v>
      </c>
      <c r="M1108" t="s">
        <v>172</v>
      </c>
      <c r="N1108" s="1" t="str">
        <f>VLOOKUP($A1108,Sheet1!$A$1:$T$2589,6,0)</f>
        <v>安全教育</v>
      </c>
    </row>
    <row r="1109" spans="1:15" ht="15.75" customHeight="1">
      <c r="A1109" s="30" t="s">
        <v>20125</v>
      </c>
      <c r="B1109" s="1" t="s">
        <v>15116</v>
      </c>
      <c r="C1109" s="1" t="s">
        <v>15116</v>
      </c>
      <c r="D1109" s="63" t="s">
        <v>15116</v>
      </c>
      <c r="E1109" s="25" t="s">
        <v>23357</v>
      </c>
      <c r="F1109" s="26" t="s">
        <v>23360</v>
      </c>
      <c r="G1109" s="27" t="s">
        <v>343</v>
      </c>
      <c r="H1109" s="28" t="s">
        <v>2678</v>
      </c>
      <c r="I1109" s="28" t="s">
        <v>23362</v>
      </c>
      <c r="J1109" t="s">
        <v>37</v>
      </c>
      <c r="K1109" t="s">
        <v>38</v>
      </c>
      <c r="M1109" t="s">
        <v>39</v>
      </c>
      <c r="N1109" s="1" t="str">
        <f>VLOOKUP($A1109,Sheet1!$A$1:$T$2589,6,0)</f>
        <v>语文</v>
      </c>
    </row>
    <row r="1110" spans="1:15" ht="15.75" customHeight="1">
      <c r="A1110" s="30" t="s">
        <v>11431</v>
      </c>
      <c r="B1110" s="1" t="s">
        <v>11438</v>
      </c>
      <c r="C1110" s="1" t="s">
        <v>11438</v>
      </c>
      <c r="D1110" s="63" t="s">
        <v>11438</v>
      </c>
      <c r="E1110" s="25" t="s">
        <v>23357</v>
      </c>
      <c r="F1110" s="26" t="s">
        <v>23360</v>
      </c>
      <c r="G1110" s="27" t="s">
        <v>343</v>
      </c>
      <c r="H1110" s="28" t="s">
        <v>2678</v>
      </c>
      <c r="I1110" s="28" t="s">
        <v>23362</v>
      </c>
      <c r="J1110" t="s">
        <v>37</v>
      </c>
      <c r="K1110" t="s">
        <v>38</v>
      </c>
      <c r="M1110" t="s">
        <v>39</v>
      </c>
      <c r="N1110" s="1" t="str">
        <f>VLOOKUP($A1110,Sheet1!$A$1:$T$2589,6,0)</f>
        <v>数学</v>
      </c>
    </row>
    <row r="1111" spans="1:15" ht="15.75" customHeight="1">
      <c r="A1111" s="33" t="s">
        <v>25134</v>
      </c>
      <c r="B1111" s="1" t="s">
        <v>15120</v>
      </c>
      <c r="C1111" s="1" t="s">
        <v>15120</v>
      </c>
      <c r="D1111" s="63" t="s">
        <v>15120</v>
      </c>
      <c r="E1111" s="25" t="s">
        <v>23357</v>
      </c>
      <c r="F1111" s="26" t="s">
        <v>23366</v>
      </c>
      <c r="G1111" s="27" t="s">
        <v>343</v>
      </c>
      <c r="H1111" s="28" t="s">
        <v>2678</v>
      </c>
      <c r="I1111" s="28" t="s">
        <v>23362</v>
      </c>
      <c r="J1111" t="s">
        <v>37</v>
      </c>
      <c r="K1111" t="s">
        <v>38</v>
      </c>
      <c r="M1111" t="s">
        <v>39</v>
      </c>
      <c r="N1111" s="1" t="e">
        <f>VLOOKUP($A1111,Sheet1!$A$1:$T$2589,6,0)</f>
        <v>#N/A</v>
      </c>
    </row>
    <row r="1112" spans="1:15" ht="15.75" customHeight="1">
      <c r="A1112" s="30" t="s">
        <v>15750</v>
      </c>
      <c r="B1112" s="1" t="s">
        <v>15756</v>
      </c>
      <c r="C1112" s="1" t="s">
        <v>5647</v>
      </c>
      <c r="D1112" s="63" t="s">
        <v>5647</v>
      </c>
      <c r="E1112" s="25" t="s">
        <v>23357</v>
      </c>
      <c r="F1112" s="26" t="s">
        <v>23358</v>
      </c>
      <c r="G1112" s="27" t="s">
        <v>343</v>
      </c>
      <c r="H1112" s="28" t="s">
        <v>9054</v>
      </c>
      <c r="I1112" s="28" t="s">
        <v>23359</v>
      </c>
      <c r="J1112" t="s">
        <v>37</v>
      </c>
      <c r="K1112" t="s">
        <v>38</v>
      </c>
      <c r="M1112" t="s">
        <v>39</v>
      </c>
      <c r="N1112" s="1" t="str">
        <f>VLOOKUP($A1112,Sheet1!$A$1:$T$2589,6,0)</f>
        <v>数学</v>
      </c>
      <c r="O1112" t="s">
        <v>23399</v>
      </c>
    </row>
    <row r="1113" spans="1:15" ht="15.75" customHeight="1">
      <c r="A1113" s="30" t="s">
        <v>5640</v>
      </c>
      <c r="B1113" s="1" t="s">
        <v>5647</v>
      </c>
      <c r="C1113" s="1" t="s">
        <v>5647</v>
      </c>
      <c r="D1113" s="63" t="s">
        <v>5647</v>
      </c>
      <c r="E1113" s="25" t="s">
        <v>23357</v>
      </c>
      <c r="F1113" s="26" t="s">
        <v>23358</v>
      </c>
      <c r="G1113" s="27" t="s">
        <v>343</v>
      </c>
      <c r="H1113" s="28" t="s">
        <v>9054</v>
      </c>
      <c r="I1113" s="28" t="s">
        <v>23359</v>
      </c>
      <c r="J1113" t="s">
        <v>37</v>
      </c>
      <c r="K1113" t="s">
        <v>38</v>
      </c>
      <c r="M1113" t="s">
        <v>39</v>
      </c>
      <c r="N1113" s="1" t="str">
        <f>VLOOKUP($A1113,Sheet1!$A$1:$T$2589,6,0)</f>
        <v>语文</v>
      </c>
      <c r="O1113" t="s">
        <v>23399</v>
      </c>
    </row>
    <row r="1114" spans="1:15" ht="15.75" customHeight="1">
      <c r="A1114" s="30" t="s">
        <v>18911</v>
      </c>
      <c r="B1114" s="1" t="s">
        <v>15137</v>
      </c>
      <c r="C1114" s="1" t="s">
        <v>15137</v>
      </c>
      <c r="D1114" s="63" t="s">
        <v>5647</v>
      </c>
      <c r="E1114" s="25" t="s">
        <v>23357</v>
      </c>
      <c r="F1114" s="26" t="s">
        <v>23358</v>
      </c>
      <c r="G1114" s="27" t="s">
        <v>343</v>
      </c>
      <c r="H1114" s="28" t="s">
        <v>9054</v>
      </c>
      <c r="I1114" s="28" t="s">
        <v>23359</v>
      </c>
      <c r="J1114" t="s">
        <v>37</v>
      </c>
      <c r="K1114" t="s">
        <v>38</v>
      </c>
      <c r="M1114" t="s">
        <v>39</v>
      </c>
      <c r="N1114" s="1" t="str">
        <f>VLOOKUP($A1114,Sheet1!$A$1:$T$2589,6,0)</f>
        <v>数学</v>
      </c>
      <c r="O1114" t="s">
        <v>23399</v>
      </c>
    </row>
    <row r="1115" spans="1:15" ht="15.75" customHeight="1">
      <c r="A1115" s="33" t="s">
        <v>25169</v>
      </c>
      <c r="B1115" s="1" t="s">
        <v>5272</v>
      </c>
      <c r="C1115" s="1" t="s">
        <v>5272</v>
      </c>
      <c r="D1115" s="63" t="s">
        <v>5647</v>
      </c>
      <c r="E1115" s="25" t="s">
        <v>23357</v>
      </c>
      <c r="F1115" s="26" t="s">
        <v>23358</v>
      </c>
      <c r="G1115" s="27" t="s">
        <v>343</v>
      </c>
      <c r="H1115" s="28" t="s">
        <v>9054</v>
      </c>
      <c r="I1115" s="28" t="s">
        <v>23359</v>
      </c>
      <c r="J1115" t="s">
        <v>37</v>
      </c>
      <c r="K1115" t="s">
        <v>38</v>
      </c>
      <c r="M1115" t="s">
        <v>39</v>
      </c>
      <c r="N1115" s="1" t="e">
        <f>VLOOKUP($A1115,Sheet1!$A$1:$T$2589,6,0)</f>
        <v>#N/A</v>
      </c>
      <c r="O1115" t="s">
        <v>23399</v>
      </c>
    </row>
    <row r="1116" spans="1:15" ht="15.75" customHeight="1">
      <c r="A1116" s="30" t="s">
        <v>11240</v>
      </c>
      <c r="B1116" s="1" t="s">
        <v>11252</v>
      </c>
      <c r="C1116" s="1" t="s">
        <v>5647</v>
      </c>
      <c r="D1116" s="63" t="s">
        <v>5647</v>
      </c>
      <c r="E1116" s="25" t="s">
        <v>23357</v>
      </c>
      <c r="F1116" s="26" t="s">
        <v>23358</v>
      </c>
      <c r="G1116" s="27" t="s">
        <v>343</v>
      </c>
      <c r="H1116" s="28" t="s">
        <v>9054</v>
      </c>
      <c r="I1116" s="28" t="s">
        <v>23359</v>
      </c>
      <c r="J1116" t="s">
        <v>37</v>
      </c>
      <c r="K1116" t="s">
        <v>38</v>
      </c>
      <c r="M1116" t="s">
        <v>39</v>
      </c>
      <c r="N1116" s="1" t="str">
        <f>VLOOKUP($A1116,Sheet1!$A$1:$T$2589,6,0)</f>
        <v>数学</v>
      </c>
      <c r="O1116" t="s">
        <v>23399</v>
      </c>
    </row>
    <row r="1117" spans="1:15" ht="15.75" customHeight="1">
      <c r="A1117" s="30" t="s">
        <v>18911</v>
      </c>
      <c r="B1117" s="1" t="s">
        <v>18928</v>
      </c>
      <c r="C1117" s="1" t="s">
        <v>5647</v>
      </c>
      <c r="D1117" s="63" t="s">
        <v>5647</v>
      </c>
      <c r="E1117" s="25" t="s">
        <v>23357</v>
      </c>
      <c r="F1117" s="26" t="s">
        <v>23358</v>
      </c>
      <c r="G1117" s="27" t="s">
        <v>343</v>
      </c>
      <c r="H1117" s="28" t="s">
        <v>9054</v>
      </c>
      <c r="I1117" s="28" t="s">
        <v>23359</v>
      </c>
      <c r="J1117" t="s">
        <v>37</v>
      </c>
      <c r="K1117" t="s">
        <v>38</v>
      </c>
      <c r="M1117" t="s">
        <v>39</v>
      </c>
      <c r="N1117" s="1" t="str">
        <f>VLOOKUP($A1117,Sheet1!$A$1:$T$2589,6,0)</f>
        <v>数学</v>
      </c>
      <c r="O1117" t="s">
        <v>23399</v>
      </c>
    </row>
    <row r="1118" spans="1:15" ht="15.75" customHeight="1">
      <c r="A1118" s="30" t="s">
        <v>11462</v>
      </c>
      <c r="B1118" s="1" t="s">
        <v>11468</v>
      </c>
      <c r="C1118" s="1" t="s">
        <v>11468</v>
      </c>
      <c r="D1118" s="63" t="s">
        <v>11468</v>
      </c>
      <c r="E1118" s="25" t="s">
        <v>23357</v>
      </c>
      <c r="F1118" s="26" t="s">
        <v>23358</v>
      </c>
      <c r="G1118" s="27" t="s">
        <v>343</v>
      </c>
      <c r="H1118" s="28" t="s">
        <v>2678</v>
      </c>
      <c r="I1118" s="28" t="s">
        <v>23362</v>
      </c>
      <c r="J1118" t="s">
        <v>37</v>
      </c>
      <c r="K1118" t="s">
        <v>38</v>
      </c>
      <c r="M1118" t="s">
        <v>39</v>
      </c>
      <c r="N1118" s="1" t="str">
        <f>VLOOKUP($A1118,Sheet1!$A$1:$T$2589,6,0)</f>
        <v>数学/语文</v>
      </c>
    </row>
    <row r="1119" spans="1:15" ht="15.75" customHeight="1">
      <c r="A1119" s="30" t="s">
        <v>13942</v>
      </c>
      <c r="B1119" s="13" t="s">
        <v>25117</v>
      </c>
      <c r="C1119" s="13" t="s">
        <v>25117</v>
      </c>
      <c r="D1119" s="31" t="s">
        <v>25117</v>
      </c>
      <c r="E1119" s="25" t="s">
        <v>23357</v>
      </c>
      <c r="F1119" s="26" t="s">
        <v>23360</v>
      </c>
      <c r="G1119" s="27" t="s">
        <v>343</v>
      </c>
      <c r="H1119" s="28" t="s">
        <v>2678</v>
      </c>
      <c r="I1119" s="28" t="s">
        <v>23362</v>
      </c>
      <c r="J1119" t="s">
        <v>37</v>
      </c>
      <c r="K1119" t="s">
        <v>38</v>
      </c>
      <c r="M1119" t="s">
        <v>39</v>
      </c>
      <c r="N1119" s="1" t="str">
        <f>VLOOKUP($A1119,Sheet1!$A$1:$T$2589,6,0)</f>
        <v>未提及</v>
      </c>
    </row>
    <row r="1120" spans="1:15" ht="15.75" customHeight="1">
      <c r="A1120" s="30" t="s">
        <v>13926</v>
      </c>
      <c r="B1120" s="82" t="s">
        <v>13948</v>
      </c>
      <c r="C1120" s="1" t="s">
        <v>13940</v>
      </c>
      <c r="D1120" s="63" t="s">
        <v>13940</v>
      </c>
      <c r="E1120" s="25" t="s">
        <v>23357</v>
      </c>
      <c r="F1120" s="26" t="s">
        <v>23360</v>
      </c>
      <c r="G1120" s="27" t="s">
        <v>343</v>
      </c>
      <c r="H1120" s="28" t="s">
        <v>2678</v>
      </c>
      <c r="I1120" s="28" t="s">
        <v>23362</v>
      </c>
      <c r="J1120" t="s">
        <v>37</v>
      </c>
      <c r="K1120" t="s">
        <v>38</v>
      </c>
      <c r="M1120" t="s">
        <v>39</v>
      </c>
      <c r="N1120" s="1" t="str">
        <f>VLOOKUP($A1120,Sheet1!$A$1:$T$2589,6,0)</f>
        <v>数学</v>
      </c>
    </row>
    <row r="1121" spans="1:15" ht="15.75" customHeight="1">
      <c r="A1121" s="30" t="s">
        <v>7705</v>
      </c>
      <c r="B1121" s="1" t="s">
        <v>7711</v>
      </c>
      <c r="C1121" s="1" t="s">
        <v>7711</v>
      </c>
      <c r="D1121" s="63" t="s">
        <v>7711</v>
      </c>
      <c r="E1121" s="25" t="s">
        <v>23357</v>
      </c>
      <c r="F1121" s="26" t="s">
        <v>23366</v>
      </c>
      <c r="G1121" s="27" t="s">
        <v>343</v>
      </c>
      <c r="H1121" s="28" t="s">
        <v>2678</v>
      </c>
      <c r="I1121" s="28" t="s">
        <v>23362</v>
      </c>
      <c r="J1121" t="s">
        <v>37</v>
      </c>
      <c r="K1121" t="s">
        <v>38</v>
      </c>
      <c r="M1121" t="s">
        <v>39</v>
      </c>
      <c r="N1121" s="1" t="str">
        <f>VLOOKUP($A1121,Sheet1!$A$1:$T$2589,6,0)</f>
        <v>美术</v>
      </c>
    </row>
    <row r="1122" spans="1:15" ht="15.75" customHeight="1">
      <c r="A1122" s="30" t="s">
        <v>5355</v>
      </c>
      <c r="B1122" s="1" t="s">
        <v>5361</v>
      </c>
      <c r="C1122" s="1" t="s">
        <v>5361</v>
      </c>
      <c r="D1122" s="63" t="s">
        <v>5361</v>
      </c>
      <c r="E1122" s="25" t="s">
        <v>23357</v>
      </c>
      <c r="F1122" s="26" t="s">
        <v>23366</v>
      </c>
      <c r="G1122" s="27" t="s">
        <v>343</v>
      </c>
      <c r="H1122" s="28" t="s">
        <v>2678</v>
      </c>
      <c r="I1122" s="28" t="s">
        <v>23362</v>
      </c>
      <c r="J1122" t="s">
        <v>37</v>
      </c>
      <c r="K1122" t="s">
        <v>38</v>
      </c>
      <c r="M1122" t="s">
        <v>39</v>
      </c>
      <c r="N1122" s="1" t="str">
        <f>VLOOKUP($A1122,Sheet1!$A$1:$T$2589,6,0)</f>
        <v>科学</v>
      </c>
      <c r="O1122" t="s">
        <v>1277</v>
      </c>
    </row>
    <row r="1123" spans="1:15" ht="15.75" customHeight="1">
      <c r="A1123" s="30" t="s">
        <v>5012</v>
      </c>
      <c r="B1123" s="1" t="s">
        <v>5019</v>
      </c>
      <c r="C1123" s="1" t="s">
        <v>5019</v>
      </c>
      <c r="D1123" s="63" t="s">
        <v>5019</v>
      </c>
      <c r="E1123" s="25" t="s">
        <v>23357</v>
      </c>
      <c r="F1123" s="26" t="s">
        <v>23369</v>
      </c>
      <c r="G1123" s="27" t="s">
        <v>135</v>
      </c>
      <c r="H1123" s="28" t="s">
        <v>2678</v>
      </c>
      <c r="I1123" s="28" t="s">
        <v>23359</v>
      </c>
      <c r="J1123" t="s">
        <v>87</v>
      </c>
      <c r="K1123" t="s">
        <v>234</v>
      </c>
      <c r="M1123" t="s">
        <v>39</v>
      </c>
      <c r="N1123" s="1" t="str">
        <f>VLOOKUP($A1123,Sheet1!$A$1:$T$2589,6,0)</f>
        <v>化学</v>
      </c>
      <c r="O1123" t="s">
        <v>1277</v>
      </c>
    </row>
    <row r="1124" spans="1:15" ht="15.75" customHeight="1">
      <c r="A1124" s="30" t="s">
        <v>14343</v>
      </c>
      <c r="B1124" s="1" t="s">
        <v>14355</v>
      </c>
      <c r="C1124" s="1" t="s">
        <v>7698</v>
      </c>
      <c r="D1124" s="31" t="s">
        <v>7698</v>
      </c>
      <c r="E1124" s="25" t="s">
        <v>23357</v>
      </c>
      <c r="F1124" s="26" t="s">
        <v>23369</v>
      </c>
      <c r="G1124" s="27" t="s">
        <v>343</v>
      </c>
      <c r="H1124" s="28" t="s">
        <v>2678</v>
      </c>
      <c r="I1124" s="28" t="s">
        <v>23359</v>
      </c>
      <c r="J1124" t="s">
        <v>87</v>
      </c>
      <c r="K1124" t="s">
        <v>234</v>
      </c>
      <c r="M1124" t="s">
        <v>39</v>
      </c>
      <c r="N1124" s="1" t="str">
        <f>VLOOKUP($A1124,Sheet1!$A$1:$T$2589,6,0)</f>
        <v>英语</v>
      </c>
      <c r="O1124" t="s">
        <v>1277</v>
      </c>
    </row>
    <row r="1125" spans="1:15" ht="15.75" customHeight="1">
      <c r="A1125" s="30" t="s">
        <v>10208</v>
      </c>
      <c r="B1125" s="1" t="s">
        <v>10214</v>
      </c>
      <c r="C1125" s="1" t="s">
        <v>15192</v>
      </c>
      <c r="D1125" s="63" t="s">
        <v>15192</v>
      </c>
      <c r="E1125" s="25" t="s">
        <v>23364</v>
      </c>
      <c r="F1125" s="26" t="s">
        <v>23406</v>
      </c>
      <c r="G1125" s="27" t="s">
        <v>343</v>
      </c>
      <c r="H1125" s="28" t="s">
        <v>9054</v>
      </c>
      <c r="I1125" s="28" t="s">
        <v>23359</v>
      </c>
      <c r="J1125" t="s">
        <v>37</v>
      </c>
      <c r="K1125" t="s">
        <v>171</v>
      </c>
      <c r="M1125" t="s">
        <v>375</v>
      </c>
      <c r="N1125" s="1" t="str">
        <f>VLOOKUP($A1125,Sheet1!$A$1:$T$2589,6,0)</f>
        <v>英语</v>
      </c>
      <c r="O1125" t="s">
        <v>1277</v>
      </c>
    </row>
    <row r="1126" spans="1:15" ht="15.75" customHeight="1">
      <c r="A1126" s="30" t="s">
        <v>15195</v>
      </c>
      <c r="B1126" s="1" t="s">
        <v>15201</v>
      </c>
      <c r="C1126" s="1" t="s">
        <v>15192</v>
      </c>
      <c r="D1126" s="63" t="s">
        <v>15192</v>
      </c>
      <c r="E1126" s="25" t="s">
        <v>23364</v>
      </c>
      <c r="F1126" s="26" t="s">
        <v>23406</v>
      </c>
      <c r="G1126" s="27" t="s">
        <v>343</v>
      </c>
      <c r="H1126" s="28" t="s">
        <v>9054</v>
      </c>
      <c r="I1126" s="28" t="s">
        <v>23359</v>
      </c>
      <c r="J1126" t="s">
        <v>37</v>
      </c>
      <c r="K1126" t="s">
        <v>171</v>
      </c>
      <c r="M1126" t="s">
        <v>375</v>
      </c>
      <c r="N1126" s="1" t="str">
        <f>VLOOKUP($A1126,Sheet1!$A$1:$T$2589,6,0)</f>
        <v>数学</v>
      </c>
      <c r="O1126" t="s">
        <v>1277</v>
      </c>
    </row>
    <row r="1127" spans="1:15" ht="15.75" customHeight="1">
      <c r="A1127" s="30" t="s">
        <v>18972</v>
      </c>
      <c r="B1127" s="1" t="s">
        <v>18978</v>
      </c>
      <c r="C1127" s="1" t="s">
        <v>15192</v>
      </c>
      <c r="D1127" s="63" t="s">
        <v>15192</v>
      </c>
      <c r="E1127" s="25" t="s">
        <v>23364</v>
      </c>
      <c r="F1127" s="26" t="s">
        <v>23406</v>
      </c>
      <c r="G1127" s="27" t="s">
        <v>343</v>
      </c>
      <c r="H1127" s="28" t="s">
        <v>9054</v>
      </c>
      <c r="I1127" s="28" t="s">
        <v>23359</v>
      </c>
      <c r="J1127" t="s">
        <v>37</v>
      </c>
      <c r="K1127" t="s">
        <v>171</v>
      </c>
      <c r="M1127" t="s">
        <v>375</v>
      </c>
      <c r="N1127" s="1" t="str">
        <f>VLOOKUP($A1127,Sheet1!$A$1:$T$2589,6,0)</f>
        <v>英语</v>
      </c>
      <c r="O1127" t="s">
        <v>1277</v>
      </c>
    </row>
    <row r="1128" spans="1:15" ht="15.75" customHeight="1">
      <c r="A1128" s="30" t="s">
        <v>15552</v>
      </c>
      <c r="B1128" s="1" t="s">
        <v>15556</v>
      </c>
      <c r="C1128" s="1" t="s">
        <v>15192</v>
      </c>
      <c r="D1128" s="63" t="s">
        <v>15192</v>
      </c>
      <c r="E1128" s="25" t="s">
        <v>23364</v>
      </c>
      <c r="F1128" s="26" t="s">
        <v>23406</v>
      </c>
      <c r="G1128" s="27" t="s">
        <v>343</v>
      </c>
      <c r="H1128" s="28" t="s">
        <v>9054</v>
      </c>
      <c r="I1128" s="28" t="s">
        <v>23359</v>
      </c>
      <c r="J1128" t="s">
        <v>37</v>
      </c>
      <c r="K1128" t="s">
        <v>171</v>
      </c>
      <c r="M1128" t="s">
        <v>375</v>
      </c>
      <c r="N1128" s="1" t="str">
        <f>VLOOKUP($A1128,Sheet1!$A$1:$T$2589,6,0)</f>
        <v>综合</v>
      </c>
      <c r="O1128" t="s">
        <v>1277</v>
      </c>
    </row>
    <row r="1129" spans="1:15" ht="15.75" customHeight="1">
      <c r="A1129" s="30" t="s">
        <v>18357</v>
      </c>
      <c r="B1129" s="1" t="s">
        <v>18369</v>
      </c>
      <c r="C1129" s="1" t="s">
        <v>15192</v>
      </c>
      <c r="D1129" s="63" t="s">
        <v>15192</v>
      </c>
      <c r="E1129" s="25" t="s">
        <v>23364</v>
      </c>
      <c r="F1129" s="26" t="s">
        <v>23406</v>
      </c>
      <c r="G1129" s="27" t="s">
        <v>343</v>
      </c>
      <c r="H1129" s="28" t="s">
        <v>9054</v>
      </c>
      <c r="I1129" s="28" t="s">
        <v>23359</v>
      </c>
      <c r="J1129" t="s">
        <v>37</v>
      </c>
      <c r="K1129" t="s">
        <v>38</v>
      </c>
      <c r="M1129" t="s">
        <v>39</v>
      </c>
      <c r="N1129" s="1" t="str">
        <f>VLOOKUP($A1129,Sheet1!$A$1:$T$2589,6,0)</f>
        <v>物理</v>
      </c>
      <c r="O1129" t="s">
        <v>1277</v>
      </c>
    </row>
    <row r="1130" spans="1:15" ht="15.75" customHeight="1">
      <c r="A1130" s="30" t="s">
        <v>11321</v>
      </c>
      <c r="B1130" s="1" t="s">
        <v>11328</v>
      </c>
      <c r="C1130" s="1" t="s">
        <v>11328</v>
      </c>
      <c r="D1130" s="63" t="s">
        <v>15192</v>
      </c>
      <c r="E1130" s="25" t="s">
        <v>23364</v>
      </c>
      <c r="F1130" s="26" t="s">
        <v>23406</v>
      </c>
      <c r="G1130" s="27" t="s">
        <v>343</v>
      </c>
      <c r="H1130" s="28" t="s">
        <v>9054</v>
      </c>
      <c r="I1130" s="28" t="s">
        <v>23359</v>
      </c>
      <c r="J1130" t="s">
        <v>37</v>
      </c>
      <c r="K1130" t="s">
        <v>38</v>
      </c>
      <c r="M1130" t="s">
        <v>39</v>
      </c>
      <c r="N1130" s="1" t="str">
        <f>VLOOKUP($A1130,Sheet1!$A$1:$T$2589,6,0)</f>
        <v>英语</v>
      </c>
      <c r="O1130" t="s">
        <v>1277</v>
      </c>
    </row>
    <row r="1131" spans="1:15" ht="15.75" customHeight="1">
      <c r="A1131" s="30" t="s">
        <v>3636</v>
      </c>
      <c r="B1131" s="1" t="s">
        <v>3643</v>
      </c>
      <c r="C1131" s="1" t="s">
        <v>3643</v>
      </c>
      <c r="D1131" s="63" t="s">
        <v>3643</v>
      </c>
      <c r="E1131" s="25" t="s">
        <v>23357</v>
      </c>
      <c r="F1131" s="26" t="s">
        <v>23366</v>
      </c>
      <c r="G1131" s="27" t="s">
        <v>343</v>
      </c>
      <c r="H1131" s="28" t="s">
        <v>2678</v>
      </c>
      <c r="I1131" s="28" t="s">
        <v>23359</v>
      </c>
      <c r="J1131" t="s">
        <v>37</v>
      </c>
      <c r="K1131" t="s">
        <v>38</v>
      </c>
      <c r="M1131" t="s">
        <v>39</v>
      </c>
      <c r="N1131" s="1" t="str">
        <f>VLOOKUP($A1131,Sheet1!$A$1:$T$2589,6,0)</f>
        <v>物理</v>
      </c>
      <c r="O1131" t="s">
        <v>1277</v>
      </c>
    </row>
    <row r="1132" spans="1:15" ht="15.75" customHeight="1">
      <c r="A1132" s="30" t="s">
        <v>3111</v>
      </c>
      <c r="B1132" s="1" t="s">
        <v>3124</v>
      </c>
      <c r="C1132" s="1" t="s">
        <v>3124</v>
      </c>
      <c r="D1132" s="63" t="s">
        <v>15192</v>
      </c>
      <c r="E1132" s="25" t="s">
        <v>23357</v>
      </c>
      <c r="F1132" s="26" t="s">
        <v>23366</v>
      </c>
      <c r="G1132" s="27" t="s">
        <v>343</v>
      </c>
      <c r="H1132" s="28" t="s">
        <v>2678</v>
      </c>
      <c r="I1132" s="28" t="s">
        <v>23359</v>
      </c>
      <c r="J1132" t="s">
        <v>87</v>
      </c>
      <c r="K1132" t="s">
        <v>234</v>
      </c>
      <c r="M1132" t="s">
        <v>39</v>
      </c>
      <c r="N1132" s="1" t="str">
        <f>VLOOKUP($A1132,Sheet1!$A$1:$T$2589,6,0)</f>
        <v>语文</v>
      </c>
      <c r="O1132" t="s">
        <v>1277</v>
      </c>
    </row>
    <row r="1133" spans="1:15" ht="15.75" customHeight="1">
      <c r="A1133" s="30" t="s">
        <v>3326</v>
      </c>
      <c r="B1133" s="1" t="s">
        <v>3332</v>
      </c>
      <c r="C1133" s="1" t="s">
        <v>3332</v>
      </c>
      <c r="D1133" s="63" t="s">
        <v>3332</v>
      </c>
      <c r="E1133" s="25" t="s">
        <v>23357</v>
      </c>
      <c r="F1133" s="26" t="s">
        <v>23366</v>
      </c>
      <c r="G1133" s="27" t="s">
        <v>343</v>
      </c>
      <c r="H1133" s="28" t="s">
        <v>2678</v>
      </c>
      <c r="I1133" s="28" t="s">
        <v>23359</v>
      </c>
      <c r="J1133" t="s">
        <v>87</v>
      </c>
      <c r="K1133" t="s">
        <v>234</v>
      </c>
      <c r="M1133" t="s">
        <v>39</v>
      </c>
      <c r="N1133" s="1" t="str">
        <f>VLOOKUP($A1133,Sheet1!$A$1:$T$2589,6,0)</f>
        <v>科学</v>
      </c>
      <c r="O1133" t="s">
        <v>1277</v>
      </c>
    </row>
    <row r="1134" spans="1:15" ht="15.75" customHeight="1">
      <c r="A1134" s="30" t="s">
        <v>22031</v>
      </c>
      <c r="B1134" s="1" t="s">
        <v>15192</v>
      </c>
      <c r="C1134" s="1" t="s">
        <v>15192</v>
      </c>
      <c r="D1134" s="63" t="s">
        <v>15192</v>
      </c>
      <c r="E1134" s="25" t="s">
        <v>23364</v>
      </c>
      <c r="F1134" s="26" t="s">
        <v>23406</v>
      </c>
      <c r="G1134" s="27" t="s">
        <v>343</v>
      </c>
      <c r="H1134" s="28" t="s">
        <v>9054</v>
      </c>
      <c r="I1134" s="28" t="s">
        <v>23359</v>
      </c>
      <c r="J1134" t="s">
        <v>156</v>
      </c>
      <c r="K1134" t="s">
        <v>156</v>
      </c>
      <c r="M1134" t="s">
        <v>156</v>
      </c>
      <c r="N1134" s="1" t="str">
        <f>VLOOKUP($A1134,Sheet1!$A$1:$T$2589,6,0)</f>
        <v>未提及</v>
      </c>
      <c r="O1134" t="s">
        <v>1277</v>
      </c>
    </row>
    <row r="1135" spans="1:15" ht="15.75" customHeight="1">
      <c r="A1135" s="30" t="s">
        <v>19786</v>
      </c>
      <c r="B1135" s="1" t="s">
        <v>19803</v>
      </c>
      <c r="C1135" s="1" t="s">
        <v>15192</v>
      </c>
      <c r="D1135" s="63" t="s">
        <v>15192</v>
      </c>
      <c r="E1135" s="25" t="s">
        <v>23364</v>
      </c>
      <c r="F1135" s="26" t="s">
        <v>23406</v>
      </c>
      <c r="G1135" s="27" t="s">
        <v>343</v>
      </c>
      <c r="H1135" s="28" t="s">
        <v>9054</v>
      </c>
      <c r="I1135" s="28" t="s">
        <v>23359</v>
      </c>
      <c r="J1135" t="s">
        <v>37</v>
      </c>
      <c r="K1135" t="s">
        <v>68</v>
      </c>
      <c r="M1135" t="s">
        <v>172</v>
      </c>
      <c r="N1135" s="1" t="str">
        <f>VLOOKUP($A1135,Sheet1!$A$1:$T$2589,6,0)</f>
        <v>数学</v>
      </c>
      <c r="O1135" t="s">
        <v>1277</v>
      </c>
    </row>
    <row r="1136" spans="1:15" ht="15.75" customHeight="1">
      <c r="A1136" s="30" t="s">
        <v>7687</v>
      </c>
      <c r="B1136" s="1" t="s">
        <v>7698</v>
      </c>
      <c r="C1136" s="1" t="s">
        <v>7698</v>
      </c>
      <c r="D1136" s="63" t="s">
        <v>15192</v>
      </c>
      <c r="E1136" s="25" t="s">
        <v>23357</v>
      </c>
      <c r="F1136" s="26" t="s">
        <v>23393</v>
      </c>
      <c r="G1136" s="27" t="s">
        <v>23371</v>
      </c>
      <c r="H1136" s="28" t="s">
        <v>2678</v>
      </c>
      <c r="I1136" s="28" t="s">
        <v>23359</v>
      </c>
      <c r="J1136" t="s">
        <v>37</v>
      </c>
      <c r="K1136" t="s">
        <v>68</v>
      </c>
      <c r="M1136" t="s">
        <v>172</v>
      </c>
      <c r="N1136" s="1" t="str">
        <f>VLOOKUP($A1136,Sheet1!$A$1:$T$2589,6,0)</f>
        <v>英语</v>
      </c>
      <c r="O1136" t="s">
        <v>1277</v>
      </c>
    </row>
    <row r="1137" spans="1:15" ht="15.75" customHeight="1">
      <c r="A1137" s="30" t="s">
        <v>21370</v>
      </c>
      <c r="B1137" s="1" t="s">
        <v>21377</v>
      </c>
      <c r="C1137" s="1" t="s">
        <v>15192</v>
      </c>
      <c r="D1137" s="63" t="s">
        <v>15192</v>
      </c>
      <c r="E1137" s="25" t="s">
        <v>23364</v>
      </c>
      <c r="F1137" s="26" t="s">
        <v>23406</v>
      </c>
      <c r="G1137" s="27" t="s">
        <v>343</v>
      </c>
      <c r="H1137" s="28" t="s">
        <v>9054</v>
      </c>
      <c r="I1137" s="28" t="s">
        <v>23359</v>
      </c>
      <c r="J1137" t="s">
        <v>37</v>
      </c>
      <c r="K1137" t="s">
        <v>68</v>
      </c>
      <c r="M1137" t="s">
        <v>172</v>
      </c>
      <c r="N1137" s="1" t="str">
        <f>VLOOKUP($A1137,Sheet1!$A$1:$T$2589,6,0)</f>
        <v>数学</v>
      </c>
      <c r="O1137" t="s">
        <v>1277</v>
      </c>
    </row>
    <row r="1138" spans="1:15" ht="15.75" customHeight="1">
      <c r="A1138" s="30" t="s">
        <v>9220</v>
      </c>
      <c r="B1138" s="1" t="s">
        <v>9235</v>
      </c>
      <c r="C1138" s="1" t="s">
        <v>9235</v>
      </c>
      <c r="D1138" s="63" t="s">
        <v>9235</v>
      </c>
      <c r="E1138" s="25" t="s">
        <v>23357</v>
      </c>
      <c r="F1138" s="26" t="s">
        <v>23369</v>
      </c>
      <c r="G1138" s="27" t="s">
        <v>343</v>
      </c>
      <c r="H1138" s="43" t="s">
        <v>2678</v>
      </c>
      <c r="I1138" s="43" t="s">
        <v>23362</v>
      </c>
      <c r="J1138" t="s">
        <v>37</v>
      </c>
      <c r="K1138" t="s">
        <v>171</v>
      </c>
      <c r="M1138" t="s">
        <v>172</v>
      </c>
      <c r="N1138" s="1" t="str">
        <f>VLOOKUP($A1138,Sheet1!$A$1:$T$2589,6,0)</f>
        <v>英语/化学/生物</v>
      </c>
    </row>
    <row r="1139" spans="1:15" ht="15.75" customHeight="1">
      <c r="A1139" s="30" t="s">
        <v>12134</v>
      </c>
      <c r="B1139" s="1" t="s">
        <v>12149</v>
      </c>
      <c r="C1139" s="1" t="s">
        <v>12149</v>
      </c>
      <c r="D1139" s="63" t="s">
        <v>12149</v>
      </c>
      <c r="E1139" s="25" t="s">
        <v>23357</v>
      </c>
      <c r="F1139" s="26" t="s">
        <v>23379</v>
      </c>
      <c r="G1139" s="27" t="s">
        <v>135</v>
      </c>
      <c r="H1139" s="28" t="s">
        <v>2678</v>
      </c>
      <c r="I1139" s="28" t="s">
        <v>23362</v>
      </c>
      <c r="J1139" t="s">
        <v>37</v>
      </c>
      <c r="K1139" t="s">
        <v>171</v>
      </c>
      <c r="M1139" t="s">
        <v>172</v>
      </c>
      <c r="N1139" s="1" t="str">
        <f>VLOOKUP($A1139,Sheet1!$A$1:$T$2589,6,0)</f>
        <v>体育</v>
      </c>
    </row>
    <row r="1140" spans="1:15" ht="15.75" customHeight="1">
      <c r="A1140" s="30" t="s">
        <v>1734</v>
      </c>
      <c r="B1140" s="1" t="s">
        <v>1750</v>
      </c>
      <c r="C1140" s="1" t="s">
        <v>134</v>
      </c>
      <c r="D1140" s="63" t="s">
        <v>134</v>
      </c>
      <c r="E1140" s="25" t="s">
        <v>23357</v>
      </c>
      <c r="F1140" s="26" t="s">
        <v>23369</v>
      </c>
      <c r="G1140" s="27" t="s">
        <v>343</v>
      </c>
      <c r="H1140" s="52" t="s">
        <v>2678</v>
      </c>
      <c r="I1140" s="52" t="s">
        <v>23359</v>
      </c>
      <c r="J1140" t="s">
        <v>37</v>
      </c>
      <c r="K1140" t="s">
        <v>171</v>
      </c>
      <c r="M1140" t="s">
        <v>172</v>
      </c>
      <c r="N1140" s="1" t="str">
        <f>VLOOKUP($A1140,Sheet1!$A$1:$T$2589,6,0)</f>
        <v>未提及</v>
      </c>
      <c r="O1140" t="s">
        <v>23368</v>
      </c>
    </row>
    <row r="1141" spans="1:15" s="244" customFormat="1" ht="15.75" customHeight="1">
      <c r="A1141" s="30" t="s">
        <v>116</v>
      </c>
      <c r="B1141" s="42" t="s">
        <v>134</v>
      </c>
      <c r="C1141" s="42" t="s">
        <v>134</v>
      </c>
      <c r="D1141" s="46" t="s">
        <v>134</v>
      </c>
      <c r="E1141" s="25" t="s">
        <v>23357</v>
      </c>
      <c r="F1141" s="26" t="s">
        <v>23369</v>
      </c>
      <c r="G1141" s="27" t="s">
        <v>343</v>
      </c>
      <c r="H1141" s="52" t="s">
        <v>2678</v>
      </c>
      <c r="I1141" s="52" t="s">
        <v>23359</v>
      </c>
      <c r="J1141" s="45" t="s">
        <v>37</v>
      </c>
      <c r="K1141" s="45" t="s">
        <v>38</v>
      </c>
      <c r="M1141" s="45" t="s">
        <v>39</v>
      </c>
      <c r="N1141" s="42" t="str">
        <f>VLOOKUP($A1141,Sheet1!$A$1:$T$2589,6,0)</f>
        <v>数学</v>
      </c>
      <c r="O1141" s="45" t="s">
        <v>23368</v>
      </c>
    </row>
    <row r="1142" spans="1:15" ht="15.75" customHeight="1">
      <c r="A1142" s="30" t="s">
        <v>1879</v>
      </c>
      <c r="B1142" s="1" t="s">
        <v>1885</v>
      </c>
      <c r="C1142" s="1" t="s">
        <v>1885</v>
      </c>
      <c r="D1142" s="63" t="s">
        <v>1885</v>
      </c>
      <c r="E1142" s="25" t="s">
        <v>23357</v>
      </c>
      <c r="F1142" s="26" t="s">
        <v>23369</v>
      </c>
      <c r="G1142" s="27" t="s">
        <v>343</v>
      </c>
      <c r="H1142" s="52" t="s">
        <v>2678</v>
      </c>
      <c r="I1142" s="28" t="s">
        <v>23362</v>
      </c>
      <c r="J1142" t="s">
        <v>37</v>
      </c>
      <c r="K1142" t="s">
        <v>38</v>
      </c>
      <c r="M1142" t="s">
        <v>39</v>
      </c>
      <c r="N1142" s="1" t="str">
        <f>VLOOKUP($A1142,Sheet1!$A$1:$T$2589,6,0)</f>
        <v>信息科技</v>
      </c>
    </row>
    <row r="1143" spans="1:15" ht="15.75" customHeight="1">
      <c r="A1143" s="33" t="s">
        <v>25155</v>
      </c>
      <c r="B1143" s="1" t="s">
        <v>15319</v>
      </c>
      <c r="C1143" s="1" t="s">
        <v>15319</v>
      </c>
      <c r="D1143" s="63" t="s">
        <v>15319</v>
      </c>
      <c r="E1143" s="25" t="s">
        <v>23357</v>
      </c>
      <c r="F1143" s="83" t="s">
        <v>23392</v>
      </c>
      <c r="G1143" s="27" t="s">
        <v>135</v>
      </c>
      <c r="H1143" s="28" t="s">
        <v>2678</v>
      </c>
      <c r="I1143" s="28" t="s">
        <v>23362</v>
      </c>
      <c r="J1143" t="s">
        <v>37</v>
      </c>
      <c r="K1143" t="s">
        <v>38</v>
      </c>
      <c r="M1143" t="s">
        <v>39</v>
      </c>
      <c r="N1143" s="1" t="e">
        <f>VLOOKUP($A1143,Sheet1!$A$1:$T$2589,6,0)</f>
        <v>#N/A</v>
      </c>
    </row>
    <row r="1144" spans="1:15" ht="15.75" customHeight="1">
      <c r="A1144" s="30" t="s">
        <v>6661</v>
      </c>
      <c r="B1144" s="1" t="s">
        <v>6675</v>
      </c>
      <c r="C1144" s="1" t="s">
        <v>6675</v>
      </c>
      <c r="D1144" s="63" t="s">
        <v>6675</v>
      </c>
      <c r="E1144" s="25" t="s">
        <v>23357</v>
      </c>
      <c r="F1144" s="26" t="s">
        <v>23358</v>
      </c>
      <c r="G1144" s="27" t="s">
        <v>343</v>
      </c>
      <c r="H1144" s="28" t="s">
        <v>2678</v>
      </c>
      <c r="I1144" s="28" t="s">
        <v>23362</v>
      </c>
      <c r="J1144" t="s">
        <v>37</v>
      </c>
      <c r="K1144" t="s">
        <v>38</v>
      </c>
      <c r="M1144" t="s">
        <v>39</v>
      </c>
      <c r="N1144" s="1" t="str">
        <f>VLOOKUP($A1144,Sheet1!$A$1:$T$2589,6,0)</f>
        <v>语文/英语/物理/道法</v>
      </c>
    </row>
    <row r="1145" spans="1:15" ht="15.75" customHeight="1">
      <c r="A1145" s="30" t="s">
        <v>5026</v>
      </c>
      <c r="B1145" s="1" t="s">
        <v>5040</v>
      </c>
      <c r="C1145" s="1" t="s">
        <v>5040</v>
      </c>
      <c r="D1145" s="63" t="s">
        <v>5040</v>
      </c>
      <c r="E1145" s="25" t="s">
        <v>23357</v>
      </c>
      <c r="F1145" s="26" t="s">
        <v>23358</v>
      </c>
      <c r="G1145" s="27" t="s">
        <v>343</v>
      </c>
      <c r="H1145" s="28" t="s">
        <v>2678</v>
      </c>
      <c r="I1145" s="28" t="s">
        <v>23362</v>
      </c>
      <c r="J1145" t="s">
        <v>37</v>
      </c>
      <c r="K1145" t="s">
        <v>38</v>
      </c>
      <c r="M1145" t="s">
        <v>39</v>
      </c>
      <c r="N1145" s="1" t="str">
        <f>VLOOKUP($A1145,Sheet1!$A$1:$T$2589,6,0)</f>
        <v>语文</v>
      </c>
    </row>
    <row r="1146" spans="1:15" ht="15.75" customHeight="1">
      <c r="A1146" s="30" t="s">
        <v>8620</v>
      </c>
      <c r="B1146" s="1" t="s">
        <v>8633</v>
      </c>
      <c r="C1146" s="1" t="s">
        <v>8633</v>
      </c>
      <c r="D1146" s="63" t="s">
        <v>8633</v>
      </c>
      <c r="E1146" s="25" t="s">
        <v>23357</v>
      </c>
      <c r="F1146" s="26" t="s">
        <v>23358</v>
      </c>
      <c r="G1146" s="27" t="s">
        <v>343</v>
      </c>
      <c r="H1146" s="28" t="s">
        <v>2678</v>
      </c>
      <c r="I1146" s="28" t="s">
        <v>23362</v>
      </c>
      <c r="J1146" t="s">
        <v>37</v>
      </c>
      <c r="K1146" t="s">
        <v>38</v>
      </c>
      <c r="M1146" t="s">
        <v>39</v>
      </c>
      <c r="N1146" s="1" t="str">
        <f>VLOOKUP($A1146,Sheet1!$A$1:$T$2589,6,0)</f>
        <v>物理、道德与法治、信息科技</v>
      </c>
    </row>
    <row r="1147" spans="1:15" ht="15.75" customHeight="1">
      <c r="A1147" s="30" t="s">
        <v>18766</v>
      </c>
      <c r="B1147" s="1" t="s">
        <v>15333</v>
      </c>
      <c r="C1147" s="1" t="s">
        <v>15333</v>
      </c>
      <c r="D1147" s="63" t="s">
        <v>15333</v>
      </c>
      <c r="E1147" s="25" t="s">
        <v>23376</v>
      </c>
      <c r="F1147" s="26" t="s">
        <v>23381</v>
      </c>
      <c r="G1147" s="27" t="s">
        <v>6552</v>
      </c>
      <c r="H1147" s="28" t="s">
        <v>2678</v>
      </c>
      <c r="I1147" s="28" t="s">
        <v>23362</v>
      </c>
      <c r="J1147" t="s">
        <v>37</v>
      </c>
      <c r="K1147" t="s">
        <v>171</v>
      </c>
      <c r="M1147" t="s">
        <v>375</v>
      </c>
      <c r="N1147" s="1" t="str">
        <f>VLOOKUP($A1147,Sheet1!$A$1:$T$2589,6,0)</f>
        <v>未提及</v>
      </c>
    </row>
    <row r="1148" spans="1:15" ht="15.75" customHeight="1">
      <c r="A1148" s="30" t="s">
        <v>18551</v>
      </c>
      <c r="B1148" s="1" t="s">
        <v>15335</v>
      </c>
      <c r="C1148" s="1" t="s">
        <v>15335</v>
      </c>
      <c r="D1148" s="63" t="s">
        <v>15335</v>
      </c>
      <c r="E1148" s="25" t="s">
        <v>23357</v>
      </c>
      <c r="F1148" s="26" t="s">
        <v>23387</v>
      </c>
      <c r="G1148" s="27" t="s">
        <v>343</v>
      </c>
      <c r="H1148" s="28" t="s">
        <v>2678</v>
      </c>
      <c r="I1148" s="28" t="s">
        <v>23362</v>
      </c>
      <c r="J1148" t="s">
        <v>37</v>
      </c>
      <c r="K1148" t="s">
        <v>171</v>
      </c>
      <c r="M1148" t="s">
        <v>375</v>
      </c>
      <c r="N1148" s="1" t="str">
        <f>VLOOKUP($A1148,Sheet1!$A$1:$T$2589,6,0)</f>
        <v>数学</v>
      </c>
    </row>
    <row r="1149" spans="1:15" ht="15.75" customHeight="1">
      <c r="A1149" s="30" t="s">
        <v>21594</v>
      </c>
      <c r="B1149" s="1" t="s">
        <v>15337</v>
      </c>
      <c r="C1149" s="1" t="s">
        <v>15337</v>
      </c>
      <c r="D1149" s="63" t="s">
        <v>15337</v>
      </c>
      <c r="E1149" s="25" t="s">
        <v>23357</v>
      </c>
      <c r="F1149" s="26" t="s">
        <v>23393</v>
      </c>
      <c r="G1149" s="27" t="s">
        <v>343</v>
      </c>
      <c r="H1149" s="28" t="s">
        <v>2678</v>
      </c>
      <c r="I1149" s="28" t="s">
        <v>23362</v>
      </c>
      <c r="J1149" t="s">
        <v>37</v>
      </c>
      <c r="K1149" t="s">
        <v>38</v>
      </c>
      <c r="M1149" t="s">
        <v>375</v>
      </c>
      <c r="N1149" s="1" t="str">
        <f>VLOOKUP($A1149,Sheet1!$A$1:$T$2589,6,0)</f>
        <v>数学</v>
      </c>
    </row>
    <row r="1150" spans="1:15" ht="15.75" customHeight="1">
      <c r="A1150" s="30" t="s">
        <v>13846</v>
      </c>
      <c r="B1150" s="1" t="s">
        <v>13858</v>
      </c>
      <c r="C1150" s="1" t="s">
        <v>13858</v>
      </c>
      <c r="D1150" s="31" t="s">
        <v>13858</v>
      </c>
      <c r="E1150" s="25" t="s">
        <v>23357</v>
      </c>
      <c r="F1150" s="26" t="s">
        <v>23358</v>
      </c>
      <c r="G1150" s="27" t="s">
        <v>343</v>
      </c>
      <c r="H1150" s="28" t="s">
        <v>2678</v>
      </c>
      <c r="I1150" s="28" t="s">
        <v>23362</v>
      </c>
      <c r="J1150" t="s">
        <v>37</v>
      </c>
      <c r="K1150" t="s">
        <v>38</v>
      </c>
      <c r="M1150" t="s">
        <v>375</v>
      </c>
      <c r="N1150" s="1" t="str">
        <f>VLOOKUP($A1150,Sheet1!$A$1:$T$2589,6,0)</f>
        <v>信息科技</v>
      </c>
    </row>
    <row r="1151" spans="1:15" ht="15.75" customHeight="1">
      <c r="A1151" s="30" t="s">
        <v>2628</v>
      </c>
      <c r="B1151" s="1" t="s">
        <v>2646</v>
      </c>
      <c r="C1151" s="1" t="s">
        <v>2646</v>
      </c>
      <c r="D1151" s="63" t="s">
        <v>2646</v>
      </c>
      <c r="E1151" s="25" t="s">
        <v>23357</v>
      </c>
      <c r="F1151" s="26" t="s">
        <v>23369</v>
      </c>
      <c r="G1151" s="27" t="s">
        <v>343</v>
      </c>
      <c r="H1151" s="28" t="s">
        <v>2678</v>
      </c>
      <c r="I1151" s="28" t="s">
        <v>23362</v>
      </c>
      <c r="J1151" t="s">
        <v>37</v>
      </c>
      <c r="K1151" t="s">
        <v>171</v>
      </c>
      <c r="M1151" t="s">
        <v>375</v>
      </c>
      <c r="N1151" s="1" t="str">
        <f>VLOOKUP($A1151,Sheet1!$A$1:$T$2589,6,0)</f>
        <v>道德与法治</v>
      </c>
    </row>
    <row r="1152" spans="1:15" ht="15.75" customHeight="1">
      <c r="A1152" s="30" t="s">
        <v>10371</v>
      </c>
      <c r="B1152" s="1" t="s">
        <v>10377</v>
      </c>
      <c r="C1152" s="1" t="s">
        <v>10377</v>
      </c>
      <c r="D1152" s="63" t="s">
        <v>10377</v>
      </c>
      <c r="E1152" s="25" t="s">
        <v>23357</v>
      </c>
      <c r="F1152" s="26" t="s">
        <v>23369</v>
      </c>
      <c r="G1152" s="27" t="s">
        <v>343</v>
      </c>
      <c r="H1152" s="28" t="s">
        <v>2678</v>
      </c>
      <c r="I1152" s="28" t="s">
        <v>23362</v>
      </c>
      <c r="J1152" t="s">
        <v>37</v>
      </c>
      <c r="K1152" t="s">
        <v>171</v>
      </c>
      <c r="M1152" t="s">
        <v>375</v>
      </c>
      <c r="N1152" s="1" t="str">
        <f>VLOOKUP($A1152,Sheet1!$A$1:$T$2589,6,0)</f>
        <v>未提及</v>
      </c>
    </row>
    <row r="1153" spans="1:15" ht="15.75" customHeight="1">
      <c r="A1153" s="30" t="s">
        <v>18972</v>
      </c>
      <c r="B1153" s="1" t="s">
        <v>15377</v>
      </c>
      <c r="C1153" s="1" t="s">
        <v>15377</v>
      </c>
      <c r="D1153" s="63" t="s">
        <v>15377</v>
      </c>
      <c r="E1153" s="25" t="s">
        <v>23357</v>
      </c>
      <c r="F1153" s="26" t="s">
        <v>23369</v>
      </c>
      <c r="G1153" s="27" t="s">
        <v>343</v>
      </c>
      <c r="H1153" s="28" t="s">
        <v>2678</v>
      </c>
      <c r="I1153" s="28" t="s">
        <v>23362</v>
      </c>
      <c r="J1153" t="s">
        <v>37</v>
      </c>
      <c r="K1153" t="s">
        <v>171</v>
      </c>
      <c r="M1153" t="s">
        <v>375</v>
      </c>
      <c r="N1153" s="1" t="str">
        <f>VLOOKUP($A1153,Sheet1!$A$1:$T$2589,6,0)</f>
        <v>英语</v>
      </c>
    </row>
    <row r="1154" spans="1:15" ht="15.75" customHeight="1">
      <c r="A1154" s="30" t="s">
        <v>6356</v>
      </c>
      <c r="B1154" s="1" t="s">
        <v>6371</v>
      </c>
      <c r="C1154" s="1" t="s">
        <v>6371</v>
      </c>
      <c r="D1154" s="63" t="s">
        <v>6371</v>
      </c>
      <c r="E1154" s="25" t="s">
        <v>23357</v>
      </c>
      <c r="F1154" s="26" t="s">
        <v>23369</v>
      </c>
      <c r="G1154" s="27" t="s">
        <v>343</v>
      </c>
      <c r="H1154" s="52" t="s">
        <v>2678</v>
      </c>
      <c r="I1154" s="52" t="s">
        <v>23362</v>
      </c>
      <c r="J1154" t="s">
        <v>37</v>
      </c>
      <c r="K1154" t="s">
        <v>171</v>
      </c>
      <c r="M1154" t="s">
        <v>375</v>
      </c>
      <c r="N1154" s="1" t="str">
        <f>VLOOKUP($A1154,Sheet1!$A$1:$T$2589,6,0)</f>
        <v>劳动</v>
      </c>
    </row>
    <row r="1155" spans="1:15" ht="15.75" customHeight="1">
      <c r="A1155" s="30" t="s">
        <v>12089</v>
      </c>
      <c r="B1155" s="1" t="s">
        <v>12102</v>
      </c>
      <c r="C1155" s="1" t="s">
        <v>12102</v>
      </c>
      <c r="D1155" s="63" t="s">
        <v>12102</v>
      </c>
      <c r="E1155" s="25" t="s">
        <v>23357</v>
      </c>
      <c r="F1155" s="26" t="s">
        <v>23369</v>
      </c>
      <c r="G1155" s="27" t="s">
        <v>343</v>
      </c>
      <c r="H1155" s="28" t="s">
        <v>2678</v>
      </c>
      <c r="I1155" s="28" t="s">
        <v>23362</v>
      </c>
      <c r="J1155" t="s">
        <v>37</v>
      </c>
      <c r="K1155" t="s">
        <v>171</v>
      </c>
      <c r="M1155" t="s">
        <v>375</v>
      </c>
      <c r="N1155" s="1" t="str">
        <f>VLOOKUP($A1155,Sheet1!$A$1:$T$2589,6,0)</f>
        <v>语文</v>
      </c>
    </row>
    <row r="1156" spans="1:15" ht="15.75" customHeight="1">
      <c r="A1156" s="30" t="s">
        <v>20532</v>
      </c>
      <c r="B1156" s="1" t="s">
        <v>15399</v>
      </c>
      <c r="C1156" s="1" t="s">
        <v>15399</v>
      </c>
      <c r="D1156" s="63" t="s">
        <v>15399</v>
      </c>
      <c r="E1156" s="25" t="s">
        <v>23357</v>
      </c>
      <c r="F1156" s="26" t="s">
        <v>23369</v>
      </c>
      <c r="G1156" s="27" t="s">
        <v>343</v>
      </c>
      <c r="H1156" s="28" t="s">
        <v>2678</v>
      </c>
      <c r="I1156" s="28" t="s">
        <v>23362</v>
      </c>
      <c r="J1156" t="s">
        <v>37</v>
      </c>
      <c r="K1156" t="s">
        <v>171</v>
      </c>
      <c r="M1156" t="s">
        <v>375</v>
      </c>
      <c r="N1156" s="1" t="str">
        <f>VLOOKUP($A1156,Sheet1!$A$1:$T$2589,6,0)</f>
        <v>信息科技</v>
      </c>
    </row>
    <row r="1157" spans="1:15" ht="15.75" customHeight="1">
      <c r="A1157" s="33" t="s">
        <v>25124</v>
      </c>
      <c r="B1157" s="1" t="s">
        <v>7568</v>
      </c>
      <c r="C1157" s="1" t="s">
        <v>7568</v>
      </c>
      <c r="D1157" s="63" t="s">
        <v>7568</v>
      </c>
      <c r="E1157" s="25" t="s">
        <v>23357</v>
      </c>
      <c r="F1157" s="26" t="s">
        <v>23369</v>
      </c>
      <c r="G1157" s="27" t="s">
        <v>343</v>
      </c>
      <c r="H1157" s="28" t="s">
        <v>2678</v>
      </c>
      <c r="I1157" s="28" t="s">
        <v>23362</v>
      </c>
      <c r="J1157" t="s">
        <v>37</v>
      </c>
      <c r="K1157" t="s">
        <v>171</v>
      </c>
      <c r="M1157" t="s">
        <v>375</v>
      </c>
      <c r="N1157" s="1" t="e">
        <f>VLOOKUP($A1157,Sheet1!$A$1:$T$2589,6,0)</f>
        <v>#N/A</v>
      </c>
    </row>
    <row r="1158" spans="1:15" ht="15.75" customHeight="1">
      <c r="A1158" s="30" t="s">
        <v>6506</v>
      </c>
      <c r="B1158" s="1" t="s">
        <v>6512</v>
      </c>
      <c r="C1158" s="1" t="s">
        <v>6512</v>
      </c>
      <c r="D1158" s="63" t="s">
        <v>6512</v>
      </c>
      <c r="E1158" s="25" t="s">
        <v>23357</v>
      </c>
      <c r="F1158" s="26" t="s">
        <v>23369</v>
      </c>
      <c r="G1158" s="27" t="s">
        <v>343</v>
      </c>
      <c r="H1158" s="52" t="s">
        <v>2678</v>
      </c>
      <c r="I1158" s="52" t="s">
        <v>23362</v>
      </c>
      <c r="J1158" t="s">
        <v>37</v>
      </c>
      <c r="K1158" t="s">
        <v>171</v>
      </c>
      <c r="M1158" t="s">
        <v>375</v>
      </c>
      <c r="N1158" s="1" t="str">
        <f>VLOOKUP($A1158,Sheet1!$A$1:$T$2589,6,0)</f>
        <v>劳动技术</v>
      </c>
    </row>
    <row r="1159" spans="1:15" ht="15.75" customHeight="1">
      <c r="A1159" s="30" t="s">
        <v>15401</v>
      </c>
      <c r="B1159" s="1" t="s">
        <v>15413</v>
      </c>
      <c r="C1159" s="1" t="s">
        <v>15413</v>
      </c>
      <c r="D1159" s="63" t="s">
        <v>15413</v>
      </c>
      <c r="E1159" s="25" t="s">
        <v>23357</v>
      </c>
      <c r="F1159" s="26" t="s">
        <v>23369</v>
      </c>
      <c r="G1159" s="27" t="s">
        <v>343</v>
      </c>
      <c r="H1159" s="28" t="s">
        <v>2678</v>
      </c>
      <c r="I1159" s="28" t="s">
        <v>23362</v>
      </c>
      <c r="J1159" t="s">
        <v>37</v>
      </c>
      <c r="K1159" t="s">
        <v>171</v>
      </c>
      <c r="M1159" t="s">
        <v>375</v>
      </c>
      <c r="N1159" s="1" t="str">
        <f>VLOOKUP($A1159,Sheet1!$A$1:$T$2589,6,0)</f>
        <v>心理健康教育</v>
      </c>
    </row>
    <row r="1160" spans="1:15" ht="15.75" customHeight="1">
      <c r="A1160" s="30" t="s">
        <v>16666</v>
      </c>
      <c r="B1160" s="1" t="s">
        <v>15415</v>
      </c>
      <c r="C1160" s="1" t="s">
        <v>15415</v>
      </c>
      <c r="D1160" s="63" t="s">
        <v>15415</v>
      </c>
      <c r="E1160" s="25" t="s">
        <v>23357</v>
      </c>
      <c r="F1160" s="26" t="s">
        <v>23369</v>
      </c>
      <c r="G1160" s="27" t="s">
        <v>343</v>
      </c>
      <c r="H1160" s="28" t="s">
        <v>2678</v>
      </c>
      <c r="I1160" s="28" t="s">
        <v>23362</v>
      </c>
      <c r="J1160" t="s">
        <v>554</v>
      </c>
      <c r="K1160" t="s">
        <v>555</v>
      </c>
      <c r="M1160" t="s">
        <v>375</v>
      </c>
      <c r="N1160" s="1" t="str">
        <f>VLOOKUP($A1160,Sheet1!$A$1:$T$2589,6,0)</f>
        <v>未提及</v>
      </c>
    </row>
    <row r="1161" spans="1:15" ht="15.75" customHeight="1">
      <c r="A1161" s="30" t="s">
        <v>17622</v>
      </c>
      <c r="B1161" s="1" t="s">
        <v>15418</v>
      </c>
      <c r="C1161" s="1" t="s">
        <v>15418</v>
      </c>
      <c r="D1161" s="63" t="s">
        <v>15418</v>
      </c>
      <c r="E1161" s="25" t="s">
        <v>23357</v>
      </c>
      <c r="F1161" s="48" t="s">
        <v>23369</v>
      </c>
      <c r="G1161" s="27" t="s">
        <v>343</v>
      </c>
      <c r="H1161" s="28" t="s">
        <v>2678</v>
      </c>
      <c r="I1161" s="28" t="s">
        <v>23362</v>
      </c>
      <c r="J1161" t="s">
        <v>554</v>
      </c>
      <c r="K1161" t="s">
        <v>555</v>
      </c>
      <c r="M1161" t="s">
        <v>375</v>
      </c>
      <c r="N1161" s="1" t="str">
        <f>VLOOKUP($A1161,Sheet1!$A$1:$T$2589,6,0)</f>
        <v>科学</v>
      </c>
    </row>
    <row r="1162" spans="1:15" ht="15.75" customHeight="1">
      <c r="A1162" s="30" t="s">
        <v>15209</v>
      </c>
      <c r="B1162" s="1" t="s">
        <v>15215</v>
      </c>
      <c r="C1162" s="1" t="s">
        <v>15215</v>
      </c>
      <c r="D1162" s="63" t="s">
        <v>15215</v>
      </c>
      <c r="E1162" s="25" t="s">
        <v>23357</v>
      </c>
      <c r="F1162" s="26" t="s">
        <v>23369</v>
      </c>
      <c r="G1162" s="27" t="s">
        <v>343</v>
      </c>
      <c r="H1162" s="28" t="s">
        <v>2678</v>
      </c>
      <c r="I1162" s="28" t="s">
        <v>23362</v>
      </c>
      <c r="J1162" t="s">
        <v>554</v>
      </c>
      <c r="K1162" t="s">
        <v>555</v>
      </c>
      <c r="M1162" t="s">
        <v>375</v>
      </c>
      <c r="N1162" s="1" t="str">
        <f>VLOOKUP($A1162,Sheet1!$A$1:$T$2589,6,0)</f>
        <v>英语</v>
      </c>
    </row>
    <row r="1163" spans="1:15" ht="15.75" customHeight="1">
      <c r="A1163" s="30" t="s">
        <v>12657</v>
      </c>
      <c r="B1163" s="1" t="s">
        <v>12663</v>
      </c>
      <c r="C1163" s="1" t="s">
        <v>12663</v>
      </c>
      <c r="D1163" s="63" t="s">
        <v>12663</v>
      </c>
      <c r="E1163" s="40" t="s">
        <v>23357</v>
      </c>
      <c r="F1163" s="26" t="s">
        <v>23358</v>
      </c>
      <c r="G1163" s="41" t="s">
        <v>135</v>
      </c>
      <c r="H1163" s="28" t="s">
        <v>2678</v>
      </c>
      <c r="I1163" s="28" t="s">
        <v>23362</v>
      </c>
      <c r="J1163" t="s">
        <v>87</v>
      </c>
      <c r="K1163" t="s">
        <v>234</v>
      </c>
      <c r="M1163" t="s">
        <v>375</v>
      </c>
      <c r="N1163" s="1" t="str">
        <f>VLOOKUP($A1163,Sheet1!$A$1:$T$2589,6,0)</f>
        <v>化学</v>
      </c>
    </row>
    <row r="1164" spans="1:15" ht="15.75" customHeight="1">
      <c r="A1164" s="30" t="s">
        <v>17788</v>
      </c>
      <c r="B1164" s="1" t="s">
        <v>15442</v>
      </c>
      <c r="C1164" s="1" t="s">
        <v>15442</v>
      </c>
      <c r="D1164" s="63" t="s">
        <v>15442</v>
      </c>
      <c r="E1164" s="25" t="s">
        <v>23357</v>
      </c>
      <c r="F1164" s="26" t="s">
        <v>23369</v>
      </c>
      <c r="G1164" s="27" t="s">
        <v>343</v>
      </c>
      <c r="H1164" s="28" t="s">
        <v>2678</v>
      </c>
      <c r="I1164" s="28" t="s">
        <v>23359</v>
      </c>
      <c r="J1164" t="s">
        <v>87</v>
      </c>
      <c r="K1164" t="s">
        <v>234</v>
      </c>
      <c r="M1164" t="s">
        <v>375</v>
      </c>
      <c r="N1164" s="1" t="str">
        <f>VLOOKUP($A1164,Sheet1!$A$1:$T$2589,6,0)</f>
        <v>未提及</v>
      </c>
    </row>
    <row r="1165" spans="1:15" ht="15.75" customHeight="1">
      <c r="A1165" s="30" t="s">
        <v>2843</v>
      </c>
      <c r="B1165" s="1" t="s">
        <v>2858</v>
      </c>
      <c r="C1165" s="1" t="s">
        <v>13938</v>
      </c>
      <c r="D1165" s="63" t="s">
        <v>13938</v>
      </c>
      <c r="E1165" s="25" t="s">
        <v>23357</v>
      </c>
      <c r="F1165" s="26" t="s">
        <v>23369</v>
      </c>
      <c r="G1165" s="27" t="s">
        <v>343</v>
      </c>
      <c r="H1165" s="28" t="s">
        <v>2678</v>
      </c>
      <c r="I1165" s="28" t="s">
        <v>23359</v>
      </c>
      <c r="J1165" t="s">
        <v>87</v>
      </c>
      <c r="K1165" t="s">
        <v>234</v>
      </c>
      <c r="M1165" t="s">
        <v>375</v>
      </c>
      <c r="N1165" s="1" t="str">
        <f>VLOOKUP($A1165,Sheet1!$A$1:$T$2589,6,0)</f>
        <v>语文/英语/数学/物理/化学/信息技术</v>
      </c>
      <c r="O1165" t="s">
        <v>10163</v>
      </c>
    </row>
    <row r="1166" spans="1:15" ht="15.75" customHeight="1">
      <c r="A1166" s="30" t="s">
        <v>10877</v>
      </c>
      <c r="B1166" s="1" t="s">
        <v>10890</v>
      </c>
      <c r="C1166" s="1" t="s">
        <v>13938</v>
      </c>
      <c r="D1166" s="63" t="s">
        <v>13938</v>
      </c>
      <c r="E1166" s="25" t="s">
        <v>23357</v>
      </c>
      <c r="F1166" s="26" t="s">
        <v>23369</v>
      </c>
      <c r="G1166" s="27" t="s">
        <v>343</v>
      </c>
      <c r="H1166" s="28" t="s">
        <v>2678</v>
      </c>
      <c r="I1166" s="28" t="s">
        <v>23359</v>
      </c>
      <c r="J1166" t="s">
        <v>87</v>
      </c>
      <c r="K1166" t="s">
        <v>234</v>
      </c>
      <c r="M1166" t="s">
        <v>375</v>
      </c>
      <c r="N1166" s="1" t="str">
        <f>VLOOKUP($A1166,Sheet1!$A$1:$T$2589,6,0)</f>
        <v>未提及</v>
      </c>
      <c r="O1166" t="s">
        <v>10163</v>
      </c>
    </row>
    <row r="1167" spans="1:15" ht="15.75" customHeight="1">
      <c r="A1167" s="30" t="s">
        <v>3198</v>
      </c>
      <c r="B1167" s="1" t="s">
        <v>3213</v>
      </c>
      <c r="C1167" s="1" t="s">
        <v>13938</v>
      </c>
      <c r="D1167" s="63" t="s">
        <v>13938</v>
      </c>
      <c r="E1167" s="25" t="s">
        <v>23357</v>
      </c>
      <c r="F1167" s="26" t="s">
        <v>23369</v>
      </c>
      <c r="G1167" s="27" t="s">
        <v>343</v>
      </c>
      <c r="H1167" s="28" t="s">
        <v>2678</v>
      </c>
      <c r="I1167" s="28" t="s">
        <v>23359</v>
      </c>
      <c r="J1167" t="s">
        <v>37</v>
      </c>
      <c r="K1167" t="s">
        <v>38</v>
      </c>
      <c r="M1167" t="s">
        <v>39</v>
      </c>
      <c r="N1167" s="1" t="str">
        <f>VLOOKUP($A1167,Sheet1!$A$1:$T$2589,6,0)</f>
        <v>科学</v>
      </c>
      <c r="O1167" t="s">
        <v>10163</v>
      </c>
    </row>
    <row r="1168" spans="1:15" ht="15.75" customHeight="1">
      <c r="A1168" s="30" t="s">
        <v>1621</v>
      </c>
      <c r="B1168" s="1" t="s">
        <v>1634</v>
      </c>
      <c r="C1168" s="1" t="s">
        <v>13938</v>
      </c>
      <c r="D1168" s="63" t="s">
        <v>13938</v>
      </c>
      <c r="E1168" s="25" t="s">
        <v>23357</v>
      </c>
      <c r="F1168" s="26" t="s">
        <v>23369</v>
      </c>
      <c r="G1168" s="27" t="s">
        <v>343</v>
      </c>
      <c r="H1168" s="28" t="s">
        <v>2678</v>
      </c>
      <c r="I1168" s="28" t="s">
        <v>23359</v>
      </c>
      <c r="J1168" t="s">
        <v>37</v>
      </c>
      <c r="K1168" t="s">
        <v>38</v>
      </c>
      <c r="M1168" t="s">
        <v>39</v>
      </c>
      <c r="N1168" s="1" t="str">
        <f>VLOOKUP($A1168,Sheet1!$A$1:$T$2589,6,0)</f>
        <v>未提及</v>
      </c>
      <c r="O1168" t="s">
        <v>10163</v>
      </c>
    </row>
    <row r="1169" spans="1:15" ht="15.75" customHeight="1">
      <c r="A1169" s="30" t="s">
        <v>21463</v>
      </c>
      <c r="B1169" s="1" t="s">
        <v>21468</v>
      </c>
      <c r="C1169" s="1" t="s">
        <v>13938</v>
      </c>
      <c r="D1169" s="63" t="s">
        <v>13938</v>
      </c>
      <c r="E1169" s="25" t="s">
        <v>23357</v>
      </c>
      <c r="F1169" s="26" t="s">
        <v>23369</v>
      </c>
      <c r="G1169" s="27" t="s">
        <v>343</v>
      </c>
      <c r="H1169" s="28" t="s">
        <v>2678</v>
      </c>
      <c r="I1169" s="28" t="s">
        <v>23359</v>
      </c>
      <c r="J1169" t="s">
        <v>87</v>
      </c>
      <c r="K1169" t="s">
        <v>234</v>
      </c>
      <c r="M1169" t="s">
        <v>39</v>
      </c>
      <c r="N1169" s="1" t="str">
        <f>VLOOKUP($A1169,Sheet1!$A$1:$T$2589,6,0)</f>
        <v>人工智能</v>
      </c>
      <c r="O1169" t="s">
        <v>10163</v>
      </c>
    </row>
    <row r="1170" spans="1:15" ht="15.75" customHeight="1">
      <c r="A1170" s="30" t="s">
        <v>13926</v>
      </c>
      <c r="B1170" s="1" t="s">
        <v>13938</v>
      </c>
      <c r="C1170" s="1" t="s">
        <v>13938</v>
      </c>
      <c r="D1170" s="63" t="s">
        <v>13938</v>
      </c>
      <c r="E1170" s="25" t="s">
        <v>23357</v>
      </c>
      <c r="F1170" s="26" t="s">
        <v>23369</v>
      </c>
      <c r="G1170" s="27" t="s">
        <v>343</v>
      </c>
      <c r="H1170" s="28" t="s">
        <v>2678</v>
      </c>
      <c r="I1170" s="28" t="s">
        <v>23359</v>
      </c>
      <c r="J1170" t="s">
        <v>87</v>
      </c>
      <c r="K1170" t="s">
        <v>234</v>
      </c>
      <c r="M1170" t="s">
        <v>39</v>
      </c>
      <c r="N1170" s="1" t="str">
        <f>VLOOKUP($A1170,Sheet1!$A$1:$T$2589,6,0)</f>
        <v>数学</v>
      </c>
      <c r="O1170" t="s">
        <v>10163</v>
      </c>
    </row>
    <row r="1171" spans="1:15" ht="15.75" customHeight="1">
      <c r="A1171" s="30" t="s">
        <v>11622</v>
      </c>
      <c r="B1171" s="1" t="s">
        <v>11628</v>
      </c>
      <c r="C1171" s="1" t="s">
        <v>13938</v>
      </c>
      <c r="D1171" s="63" t="s">
        <v>13938</v>
      </c>
      <c r="E1171" s="25" t="s">
        <v>23357</v>
      </c>
      <c r="F1171" s="26" t="s">
        <v>23369</v>
      </c>
      <c r="G1171" s="27" t="s">
        <v>343</v>
      </c>
      <c r="H1171" s="28" t="s">
        <v>2678</v>
      </c>
      <c r="I1171" s="28" t="s">
        <v>23359</v>
      </c>
      <c r="J1171" t="s">
        <v>87</v>
      </c>
      <c r="K1171" t="s">
        <v>234</v>
      </c>
      <c r="M1171" t="s">
        <v>39</v>
      </c>
      <c r="N1171" s="1" t="str">
        <f>VLOOKUP($A1171,Sheet1!$A$1:$T$2589,6,0)</f>
        <v>生物</v>
      </c>
      <c r="O1171" t="s">
        <v>10163</v>
      </c>
    </row>
    <row r="1172" spans="1:15" ht="15.75" customHeight="1">
      <c r="A1172" s="30" t="s">
        <v>7912</v>
      </c>
      <c r="B1172" s="1" t="s">
        <v>7926</v>
      </c>
      <c r="C1172" s="1" t="s">
        <v>7926</v>
      </c>
      <c r="D1172" s="63" t="s">
        <v>7926</v>
      </c>
      <c r="E1172" s="25" t="s">
        <v>23357</v>
      </c>
      <c r="F1172" s="26" t="s">
        <v>23375</v>
      </c>
      <c r="G1172" s="27" t="s">
        <v>23394</v>
      </c>
      <c r="H1172" s="28" t="s">
        <v>23401</v>
      </c>
      <c r="I1172" s="28" t="s">
        <v>23362</v>
      </c>
      <c r="J1172" t="s">
        <v>87</v>
      </c>
      <c r="K1172" t="s">
        <v>234</v>
      </c>
      <c r="M1172" t="s">
        <v>39</v>
      </c>
      <c r="N1172" s="1" t="str">
        <f>VLOOKUP($A1172,Sheet1!$A$1:$T$2589,6,0)</f>
        <v>音乐</v>
      </c>
    </row>
    <row r="1173" spans="1:15" ht="15.75" customHeight="1">
      <c r="A1173" s="30" t="s">
        <v>9012</v>
      </c>
      <c r="B1173" s="1" t="s">
        <v>9021</v>
      </c>
      <c r="C1173" s="1" t="s">
        <v>11377</v>
      </c>
      <c r="D1173" s="63" t="s">
        <v>11377</v>
      </c>
      <c r="E1173" s="25" t="s">
        <v>23357</v>
      </c>
      <c r="F1173" s="26" t="s">
        <v>23369</v>
      </c>
      <c r="G1173" s="27" t="s">
        <v>343</v>
      </c>
      <c r="H1173" s="28" t="s">
        <v>2678</v>
      </c>
      <c r="I1173" s="28" t="s">
        <v>23359</v>
      </c>
      <c r="J1173" t="s">
        <v>87</v>
      </c>
      <c r="K1173" t="s">
        <v>234</v>
      </c>
      <c r="M1173" t="s">
        <v>39</v>
      </c>
      <c r="N1173" s="1" t="str">
        <f>VLOOKUP($A1173,Sheet1!$A$1:$T$2589,6,0)</f>
        <v>道德与法治</v>
      </c>
      <c r="O1173" t="s">
        <v>23402</v>
      </c>
    </row>
    <row r="1174" spans="1:15" ht="15.75" customHeight="1">
      <c r="A1174" s="30" t="s">
        <v>14527</v>
      </c>
      <c r="B1174" s="1" t="s">
        <v>14534</v>
      </c>
      <c r="C1174" s="1" t="s">
        <v>11377</v>
      </c>
      <c r="D1174" s="63" t="s">
        <v>11377</v>
      </c>
      <c r="E1174" s="25" t="s">
        <v>23357</v>
      </c>
      <c r="F1174" s="26" t="s">
        <v>23369</v>
      </c>
      <c r="G1174" s="27" t="s">
        <v>343</v>
      </c>
      <c r="H1174" s="28" t="s">
        <v>2678</v>
      </c>
      <c r="I1174" s="28" t="s">
        <v>23359</v>
      </c>
      <c r="J1174" t="s">
        <v>87</v>
      </c>
      <c r="K1174" t="s">
        <v>234</v>
      </c>
      <c r="M1174" t="s">
        <v>39</v>
      </c>
      <c r="N1174" s="1" t="str">
        <f>VLOOKUP($A1174,Sheet1!$A$1:$T$2589,6,0)</f>
        <v>数学</v>
      </c>
      <c r="O1174" t="s">
        <v>23402</v>
      </c>
    </row>
    <row r="1175" spans="1:15" ht="15.75" customHeight="1">
      <c r="A1175" s="30" t="s">
        <v>11362</v>
      </c>
      <c r="B1175" s="1" t="s">
        <v>11377</v>
      </c>
      <c r="C1175" s="1" t="s">
        <v>11377</v>
      </c>
      <c r="D1175" s="63" t="s">
        <v>11377</v>
      </c>
      <c r="E1175" s="25" t="s">
        <v>23357</v>
      </c>
      <c r="F1175" s="26" t="s">
        <v>23369</v>
      </c>
      <c r="G1175" s="27" t="s">
        <v>343</v>
      </c>
      <c r="H1175" s="28" t="s">
        <v>2678</v>
      </c>
      <c r="I1175" s="28" t="s">
        <v>23359</v>
      </c>
      <c r="J1175" t="s">
        <v>87</v>
      </c>
      <c r="K1175" t="s">
        <v>234</v>
      </c>
      <c r="M1175" t="s">
        <v>39</v>
      </c>
      <c r="N1175" s="1" t="str">
        <f>VLOOKUP($A1175,Sheet1!$A$1:$T$2589,6,0)</f>
        <v>地理</v>
      </c>
      <c r="O1175" t="s">
        <v>23402</v>
      </c>
    </row>
    <row r="1176" spans="1:15" ht="15.75" customHeight="1">
      <c r="A1176" s="30" t="s">
        <v>6277</v>
      </c>
      <c r="B1176" s="1" t="s">
        <v>6293</v>
      </c>
      <c r="C1176" s="1" t="s">
        <v>11377</v>
      </c>
      <c r="D1176" s="63" t="s">
        <v>11377</v>
      </c>
      <c r="E1176" s="25" t="s">
        <v>23357</v>
      </c>
      <c r="F1176" s="26" t="s">
        <v>23369</v>
      </c>
      <c r="G1176" s="27" t="s">
        <v>343</v>
      </c>
      <c r="H1176" s="28" t="s">
        <v>2678</v>
      </c>
      <c r="I1176" s="28" t="s">
        <v>23359</v>
      </c>
      <c r="J1176" t="s">
        <v>87</v>
      </c>
      <c r="K1176" t="s">
        <v>234</v>
      </c>
      <c r="M1176" t="s">
        <v>39</v>
      </c>
      <c r="N1176" s="1" t="str">
        <f>VLOOKUP($A1176,Sheet1!$A$1:$T$2589,6,0)</f>
        <v>英语</v>
      </c>
      <c r="O1176" t="s">
        <v>23402</v>
      </c>
    </row>
    <row r="1177" spans="1:15" ht="15.75" customHeight="1">
      <c r="A1177" s="30" t="s">
        <v>8662</v>
      </c>
      <c r="B1177" s="1" t="s">
        <v>8676</v>
      </c>
      <c r="C1177" s="1" t="s">
        <v>8676</v>
      </c>
      <c r="D1177" s="63" t="s">
        <v>8676</v>
      </c>
      <c r="E1177" s="25" t="s">
        <v>23357</v>
      </c>
      <c r="F1177" s="26" t="s">
        <v>23369</v>
      </c>
      <c r="G1177" s="27" t="s">
        <v>23371</v>
      </c>
      <c r="H1177" s="28" t="s">
        <v>2678</v>
      </c>
      <c r="I1177" s="28" t="s">
        <v>23362</v>
      </c>
      <c r="J1177" t="s">
        <v>87</v>
      </c>
      <c r="K1177" t="s">
        <v>234</v>
      </c>
      <c r="M1177" t="s">
        <v>39</v>
      </c>
      <c r="N1177" s="1" t="str">
        <f>VLOOKUP($A1177,Sheet1!$A$1:$T$2589,6,0)</f>
        <v>美育</v>
      </c>
    </row>
    <row r="1178" spans="1:15" ht="15.75" customHeight="1">
      <c r="A1178" s="30" t="s">
        <v>21144</v>
      </c>
      <c r="B1178" s="1" t="s">
        <v>15550</v>
      </c>
      <c r="C1178" s="1" t="s">
        <v>15550</v>
      </c>
      <c r="D1178" s="63" t="s">
        <v>15550</v>
      </c>
      <c r="E1178" s="25" t="s">
        <v>23357</v>
      </c>
      <c r="F1178" s="26" t="s">
        <v>23387</v>
      </c>
      <c r="G1178" s="27" t="s">
        <v>343</v>
      </c>
      <c r="H1178" s="28" t="s">
        <v>2678</v>
      </c>
      <c r="I1178" s="28" t="s">
        <v>23362</v>
      </c>
      <c r="J1178" t="s">
        <v>87</v>
      </c>
      <c r="K1178" t="s">
        <v>234</v>
      </c>
      <c r="M1178" t="s">
        <v>39</v>
      </c>
      <c r="N1178" s="1" t="str">
        <f>VLOOKUP($A1178,Sheet1!$A$1:$T$2589,6,0)</f>
        <v>人工智能</v>
      </c>
    </row>
    <row r="1179" spans="1:15" ht="15.75" customHeight="1">
      <c r="A1179" s="30" t="s">
        <v>8620</v>
      </c>
      <c r="B1179" s="1" t="s">
        <v>8637</v>
      </c>
      <c r="C1179" s="1" t="s">
        <v>8637</v>
      </c>
      <c r="D1179" s="63" t="s">
        <v>8637</v>
      </c>
      <c r="E1179" s="25" t="s">
        <v>23357</v>
      </c>
      <c r="F1179" s="26" t="s">
        <v>23358</v>
      </c>
      <c r="G1179" s="27" t="s">
        <v>135</v>
      </c>
      <c r="H1179" s="28" t="s">
        <v>2678</v>
      </c>
      <c r="I1179" s="28" t="s">
        <v>23362</v>
      </c>
      <c r="J1179" t="s">
        <v>87</v>
      </c>
      <c r="K1179" t="s">
        <v>234</v>
      </c>
      <c r="M1179" t="s">
        <v>39</v>
      </c>
      <c r="N1179" s="1" t="str">
        <f>VLOOKUP($A1179,Sheet1!$A$1:$T$2589,6,0)</f>
        <v>物理、道德与法治、信息科技</v>
      </c>
    </row>
    <row r="1180" spans="1:15" ht="15.75" customHeight="1">
      <c r="A1180" s="30" t="s">
        <v>828</v>
      </c>
      <c r="B1180" s="1" t="s">
        <v>834</v>
      </c>
      <c r="C1180" s="1" t="s">
        <v>834</v>
      </c>
      <c r="D1180" s="63" t="s">
        <v>834</v>
      </c>
      <c r="E1180" s="25" t="s">
        <v>23357</v>
      </c>
      <c r="F1180" s="26" t="s">
        <v>23369</v>
      </c>
      <c r="G1180" s="27" t="s">
        <v>343</v>
      </c>
      <c r="H1180" s="28" t="s">
        <v>2678</v>
      </c>
      <c r="I1180" s="28" t="s">
        <v>23362</v>
      </c>
      <c r="J1180" t="s">
        <v>87</v>
      </c>
      <c r="K1180" t="s">
        <v>234</v>
      </c>
      <c r="M1180" t="s">
        <v>39</v>
      </c>
      <c r="N1180" s="1" t="str">
        <f>VLOOKUP($A1180,Sheet1!$A$1:$T$2589,6,0)</f>
        <v>未提及</v>
      </c>
    </row>
    <row r="1181" spans="1:15" ht="15.75" customHeight="1">
      <c r="A1181" s="30" t="s">
        <v>828</v>
      </c>
      <c r="B1181" s="1" t="s">
        <v>844</v>
      </c>
      <c r="C1181" s="1" t="s">
        <v>844</v>
      </c>
      <c r="D1181" s="63" t="s">
        <v>844</v>
      </c>
      <c r="E1181" s="25" t="s">
        <v>23357</v>
      </c>
      <c r="F1181" s="26" t="s">
        <v>23369</v>
      </c>
      <c r="G1181" s="27" t="s">
        <v>343</v>
      </c>
      <c r="H1181" s="28" t="s">
        <v>2678</v>
      </c>
      <c r="I1181" s="28" t="s">
        <v>23362</v>
      </c>
      <c r="J1181" t="s">
        <v>87</v>
      </c>
      <c r="K1181" t="s">
        <v>234</v>
      </c>
      <c r="M1181" t="s">
        <v>39</v>
      </c>
      <c r="N1181" s="1" t="str">
        <f>VLOOKUP($A1181,Sheet1!$A$1:$T$2589,6,0)</f>
        <v>未提及</v>
      </c>
    </row>
    <row r="1182" spans="1:15" ht="15.75" customHeight="1">
      <c r="A1182" s="30" t="s">
        <v>14244</v>
      </c>
      <c r="B1182" s="1" t="s">
        <v>14259</v>
      </c>
      <c r="C1182" s="1" t="s">
        <v>14259</v>
      </c>
      <c r="D1182" s="31" t="s">
        <v>14259</v>
      </c>
      <c r="E1182" s="25" t="s">
        <v>23357</v>
      </c>
      <c r="F1182" s="26" t="s">
        <v>23369</v>
      </c>
      <c r="G1182" s="27" t="s">
        <v>343</v>
      </c>
      <c r="H1182" s="28" t="s">
        <v>2678</v>
      </c>
      <c r="I1182" s="28" t="s">
        <v>23362</v>
      </c>
      <c r="J1182" t="s">
        <v>87</v>
      </c>
      <c r="K1182" t="s">
        <v>234</v>
      </c>
      <c r="M1182" t="s">
        <v>39</v>
      </c>
      <c r="N1182" s="1" t="str">
        <f>VLOOKUP($A1182,Sheet1!$A$1:$T$2589,6,0)</f>
        <v>未提及</v>
      </c>
    </row>
    <row r="1183" spans="1:15" ht="15.75" customHeight="1">
      <c r="A1183" s="33" t="s">
        <v>25170</v>
      </c>
      <c r="B1183" s="1" t="s">
        <v>307</v>
      </c>
      <c r="C1183" s="1" t="s">
        <v>307</v>
      </c>
      <c r="D1183" s="63" t="s">
        <v>307</v>
      </c>
      <c r="E1183" s="25" t="s">
        <v>23357</v>
      </c>
      <c r="F1183" s="26" t="s">
        <v>23366</v>
      </c>
      <c r="G1183" s="27" t="s">
        <v>343</v>
      </c>
      <c r="H1183" s="28" t="s">
        <v>2678</v>
      </c>
      <c r="I1183" s="28" t="s">
        <v>23362</v>
      </c>
      <c r="J1183" t="s">
        <v>87</v>
      </c>
      <c r="K1183" t="s">
        <v>234</v>
      </c>
      <c r="M1183" t="s">
        <v>39</v>
      </c>
      <c r="N1183" s="1" t="e">
        <f>VLOOKUP($A1183,Sheet1!$A$1:$T$2589,6,0)</f>
        <v>#N/A</v>
      </c>
    </row>
    <row r="1184" spans="1:15" ht="15.75" customHeight="1">
      <c r="A1184" s="30" t="s">
        <v>18599</v>
      </c>
      <c r="B1184" s="1" t="s">
        <v>15578</v>
      </c>
      <c r="C1184" s="1" t="s">
        <v>15578</v>
      </c>
      <c r="D1184" s="63" t="s">
        <v>15578</v>
      </c>
      <c r="E1184" s="25" t="s">
        <v>23357</v>
      </c>
      <c r="F1184" s="26" t="s">
        <v>23366</v>
      </c>
      <c r="G1184" s="27" t="s">
        <v>343</v>
      </c>
      <c r="H1184" s="28" t="s">
        <v>2678</v>
      </c>
      <c r="I1184" s="28" t="s">
        <v>23362</v>
      </c>
      <c r="J1184" t="s">
        <v>37</v>
      </c>
      <c r="K1184" t="s">
        <v>38</v>
      </c>
      <c r="M1184" t="s">
        <v>39</v>
      </c>
      <c r="N1184" s="1" t="str">
        <f>VLOOKUP($A1184,Sheet1!$A$1:$T$2589,6,0)</f>
        <v>劳动教育</v>
      </c>
    </row>
    <row r="1185" spans="1:14" ht="15.75" customHeight="1">
      <c r="A1185" s="30" t="s">
        <v>11011</v>
      </c>
      <c r="B1185" s="1" t="s">
        <v>11017</v>
      </c>
      <c r="C1185" s="1" t="s">
        <v>11017</v>
      </c>
      <c r="D1185" s="63" t="s">
        <v>11017</v>
      </c>
      <c r="E1185" s="25" t="s">
        <v>23357</v>
      </c>
      <c r="F1185" s="26" t="s">
        <v>23366</v>
      </c>
      <c r="G1185" s="27" t="s">
        <v>343</v>
      </c>
      <c r="H1185" s="28" t="s">
        <v>2678</v>
      </c>
      <c r="I1185" s="28" t="s">
        <v>23362</v>
      </c>
      <c r="J1185" t="s">
        <v>37</v>
      </c>
      <c r="K1185" t="s">
        <v>38</v>
      </c>
      <c r="M1185" t="s">
        <v>39</v>
      </c>
      <c r="N1185" s="1" t="str">
        <f>VLOOKUP($A1185,Sheet1!$A$1:$T$2589,6,0)</f>
        <v>劳动教育</v>
      </c>
    </row>
    <row r="1186" spans="1:14" ht="15.75" customHeight="1">
      <c r="A1186" s="30" t="s">
        <v>20745</v>
      </c>
      <c r="B1186" s="1" t="s">
        <v>15581</v>
      </c>
      <c r="C1186" s="1" t="s">
        <v>15581</v>
      </c>
      <c r="D1186" s="63" t="s">
        <v>15581</v>
      </c>
      <c r="E1186" s="25" t="s">
        <v>23357</v>
      </c>
      <c r="F1186" s="26" t="s">
        <v>23366</v>
      </c>
      <c r="G1186" s="27" t="s">
        <v>343</v>
      </c>
      <c r="H1186" s="28" t="s">
        <v>2678</v>
      </c>
      <c r="I1186" s="28" t="s">
        <v>23362</v>
      </c>
      <c r="J1186" t="s">
        <v>37</v>
      </c>
      <c r="K1186" t="s">
        <v>38</v>
      </c>
      <c r="M1186" t="s">
        <v>39</v>
      </c>
      <c r="N1186" s="1" t="str">
        <f>VLOOKUP($A1186,Sheet1!$A$1:$T$2589,6,0)</f>
        <v>未提及</v>
      </c>
    </row>
    <row r="1187" spans="1:14" ht="15.75" customHeight="1">
      <c r="A1187" s="30" t="s">
        <v>6312</v>
      </c>
      <c r="B1187" s="1" t="s">
        <v>6330</v>
      </c>
      <c r="C1187" s="1" t="s">
        <v>6330</v>
      </c>
      <c r="D1187" s="63" t="s">
        <v>6330</v>
      </c>
      <c r="E1187" s="25" t="s">
        <v>23357</v>
      </c>
      <c r="F1187" s="26" t="s">
        <v>23366</v>
      </c>
      <c r="G1187" s="27" t="s">
        <v>343</v>
      </c>
      <c r="H1187" s="28" t="s">
        <v>2678</v>
      </c>
      <c r="I1187" s="28" t="s">
        <v>23362</v>
      </c>
      <c r="J1187" t="s">
        <v>37</v>
      </c>
      <c r="K1187" t="s">
        <v>38</v>
      </c>
      <c r="M1187" t="s">
        <v>39</v>
      </c>
      <c r="N1187" s="1" t="str">
        <f>VLOOKUP($A1187,Sheet1!$A$1:$T$2589,6,0)</f>
        <v>未提及</v>
      </c>
    </row>
    <row r="1188" spans="1:14" ht="15.75" customHeight="1">
      <c r="A1188" s="30" t="s">
        <v>16971</v>
      </c>
      <c r="B1188" s="1" t="s">
        <v>15586</v>
      </c>
      <c r="C1188" s="1" t="s">
        <v>15586</v>
      </c>
      <c r="D1188" s="63" t="s">
        <v>15586</v>
      </c>
      <c r="E1188" s="25" t="s">
        <v>23357</v>
      </c>
      <c r="F1188" s="26" t="s">
        <v>23366</v>
      </c>
      <c r="G1188" s="27" t="s">
        <v>343</v>
      </c>
      <c r="H1188" s="28" t="s">
        <v>2678</v>
      </c>
      <c r="I1188" s="28" t="s">
        <v>23362</v>
      </c>
      <c r="J1188" t="s">
        <v>87</v>
      </c>
      <c r="K1188" t="s">
        <v>234</v>
      </c>
      <c r="M1188" t="s">
        <v>39</v>
      </c>
      <c r="N1188" s="1" t="str">
        <f>VLOOKUP($A1188,Sheet1!$A$1:$T$2589,6,0)</f>
        <v>未提及</v>
      </c>
    </row>
    <row r="1189" spans="1:14" ht="15.75" customHeight="1">
      <c r="A1189" s="30" t="s">
        <v>10924</v>
      </c>
      <c r="B1189" s="1" t="s">
        <v>10930</v>
      </c>
      <c r="C1189" s="1" t="s">
        <v>10930</v>
      </c>
      <c r="D1189" s="63" t="s">
        <v>10930</v>
      </c>
      <c r="E1189" s="25" t="s">
        <v>23357</v>
      </c>
      <c r="F1189" s="26" t="s">
        <v>23366</v>
      </c>
      <c r="G1189" s="27" t="s">
        <v>343</v>
      </c>
      <c r="H1189" s="28" t="s">
        <v>2678</v>
      </c>
      <c r="I1189" s="28" t="s">
        <v>23362</v>
      </c>
      <c r="J1189" t="s">
        <v>37</v>
      </c>
      <c r="K1189" t="s">
        <v>38</v>
      </c>
      <c r="M1189" t="s">
        <v>39</v>
      </c>
      <c r="N1189" s="1" t="str">
        <f>VLOOKUP($A1189,Sheet1!$A$1:$T$2589,6,0)</f>
        <v>数学</v>
      </c>
    </row>
    <row r="1190" spans="1:14" ht="15.75" customHeight="1">
      <c r="A1190" s="30" t="s">
        <v>10924</v>
      </c>
      <c r="B1190" s="1" t="s">
        <v>10936</v>
      </c>
      <c r="C1190" s="1" t="s">
        <v>10936</v>
      </c>
      <c r="D1190" s="63" t="s">
        <v>10936</v>
      </c>
      <c r="E1190" s="25" t="s">
        <v>23357</v>
      </c>
      <c r="F1190" s="26" t="s">
        <v>23366</v>
      </c>
      <c r="G1190" s="27" t="s">
        <v>343</v>
      </c>
      <c r="H1190" s="28" t="s">
        <v>2678</v>
      </c>
      <c r="I1190" s="28" t="s">
        <v>23362</v>
      </c>
      <c r="J1190" t="s">
        <v>37</v>
      </c>
      <c r="K1190" t="s">
        <v>38</v>
      </c>
      <c r="M1190" t="s">
        <v>39</v>
      </c>
      <c r="N1190" s="1" t="str">
        <f>VLOOKUP($A1190,Sheet1!$A$1:$T$2589,6,0)</f>
        <v>数学</v>
      </c>
    </row>
    <row r="1191" spans="1:14" ht="15.75" customHeight="1">
      <c r="A1191" s="30" t="s">
        <v>10924</v>
      </c>
      <c r="B1191" s="1" t="s">
        <v>10938</v>
      </c>
      <c r="C1191" s="1" t="s">
        <v>10938</v>
      </c>
      <c r="D1191" s="63" t="s">
        <v>10938</v>
      </c>
      <c r="E1191" s="25" t="s">
        <v>23357</v>
      </c>
      <c r="F1191" s="26" t="s">
        <v>23366</v>
      </c>
      <c r="G1191" s="27" t="s">
        <v>343</v>
      </c>
      <c r="H1191" s="28" t="s">
        <v>2678</v>
      </c>
      <c r="I1191" s="28" t="s">
        <v>23362</v>
      </c>
      <c r="J1191" t="s">
        <v>37</v>
      </c>
      <c r="K1191" t="s">
        <v>38</v>
      </c>
      <c r="M1191" t="s">
        <v>39</v>
      </c>
      <c r="N1191" s="1" t="str">
        <f>VLOOKUP($A1191,Sheet1!$A$1:$T$2589,6,0)</f>
        <v>数学</v>
      </c>
    </row>
    <row r="1192" spans="1:14" ht="15.75" customHeight="1">
      <c r="A1192" s="30" t="s">
        <v>22682</v>
      </c>
      <c r="B1192" s="6" t="s">
        <v>15628</v>
      </c>
      <c r="C1192" t="s">
        <v>15628</v>
      </c>
      <c r="D1192" s="31" t="s">
        <v>15628</v>
      </c>
      <c r="E1192" s="25" t="s">
        <v>23357</v>
      </c>
      <c r="F1192" s="26" t="s">
        <v>23366</v>
      </c>
      <c r="G1192" s="27" t="s">
        <v>343</v>
      </c>
      <c r="H1192" s="28" t="s">
        <v>2678</v>
      </c>
      <c r="I1192" s="28" t="s">
        <v>23362</v>
      </c>
      <c r="J1192" t="s">
        <v>87</v>
      </c>
      <c r="K1192" t="s">
        <v>4653</v>
      </c>
      <c r="M1192" t="s">
        <v>39</v>
      </c>
      <c r="N1192" t="str">
        <f>VLOOKUP($A1192,Sheet1!$A$1:$T$2589,6,0)</f>
        <v>科学</v>
      </c>
    </row>
    <row r="1193" spans="1:14" s="244" customFormat="1" ht="15.75" customHeight="1">
      <c r="A1193" s="84" t="s">
        <v>25171</v>
      </c>
      <c r="B1193" s="85" t="s">
        <v>13801</v>
      </c>
      <c r="C1193" s="86" t="s">
        <v>13801</v>
      </c>
      <c r="D1193" s="46" t="s">
        <v>124</v>
      </c>
      <c r="E1193" s="67" t="s">
        <v>23357</v>
      </c>
      <c r="F1193" s="48" t="s">
        <v>23387</v>
      </c>
      <c r="G1193" s="27" t="s">
        <v>343</v>
      </c>
      <c r="H1193" s="87" t="s">
        <v>23389</v>
      </c>
      <c r="I1193" s="87" t="s">
        <v>23359</v>
      </c>
      <c r="J1193" s="86" t="s">
        <v>87</v>
      </c>
      <c r="K1193" s="86" t="s">
        <v>4653</v>
      </c>
      <c r="M1193" s="86" t="s">
        <v>39</v>
      </c>
      <c r="N1193" s="86" t="e">
        <f>VLOOKUP($A1193,Sheet1!$A$1:$T$2589,6,0)</f>
        <v>#N/A</v>
      </c>
    </row>
    <row r="1194" spans="1:14" ht="15.75" customHeight="1">
      <c r="A1194" s="33" t="s">
        <v>25170</v>
      </c>
      <c r="B1194" s="1" t="s">
        <v>321</v>
      </c>
      <c r="C1194" s="1" t="s">
        <v>321</v>
      </c>
      <c r="D1194" s="63" t="s">
        <v>321</v>
      </c>
      <c r="E1194" s="25" t="s">
        <v>23357</v>
      </c>
      <c r="F1194" s="26" t="s">
        <v>23360</v>
      </c>
      <c r="G1194" s="27" t="s">
        <v>343</v>
      </c>
      <c r="H1194" s="28" t="s">
        <v>2678</v>
      </c>
      <c r="I1194" s="28" t="s">
        <v>23362</v>
      </c>
      <c r="J1194" t="s">
        <v>87</v>
      </c>
      <c r="K1194" t="s">
        <v>4653</v>
      </c>
      <c r="M1194" t="s">
        <v>39</v>
      </c>
      <c r="N1194" s="1" t="e">
        <f>VLOOKUP($A1194,Sheet1!$A$1:$T$2589,6,0)</f>
        <v>#N/A</v>
      </c>
    </row>
    <row r="1195" spans="1:14" ht="15.75" customHeight="1">
      <c r="A1195" s="30" t="s">
        <v>1474</v>
      </c>
      <c r="B1195" s="1" t="s">
        <v>1489</v>
      </c>
      <c r="C1195" s="1" t="s">
        <v>1489</v>
      </c>
      <c r="D1195" s="63" t="s">
        <v>1489</v>
      </c>
      <c r="E1195" s="25" t="s">
        <v>23357</v>
      </c>
      <c r="F1195" s="26" t="s">
        <v>23358</v>
      </c>
      <c r="G1195" s="27" t="s">
        <v>343</v>
      </c>
      <c r="H1195" s="28" t="s">
        <v>2678</v>
      </c>
      <c r="I1195" s="28" t="s">
        <v>23362</v>
      </c>
      <c r="J1195" t="s">
        <v>87</v>
      </c>
      <c r="K1195" t="s">
        <v>234</v>
      </c>
      <c r="M1195" t="s">
        <v>39</v>
      </c>
      <c r="N1195" s="1" t="str">
        <f>VLOOKUP($A1195,Sheet1!$A$1:$T$2589,6,0)</f>
        <v>未提及</v>
      </c>
    </row>
    <row r="1196" spans="1:14" ht="15.75" customHeight="1">
      <c r="A1196" s="30" t="s">
        <v>4602</v>
      </c>
      <c r="B1196" s="1" t="s">
        <v>4608</v>
      </c>
      <c r="C1196" s="1" t="s">
        <v>4608</v>
      </c>
      <c r="D1196" s="63" t="s">
        <v>4608</v>
      </c>
      <c r="E1196" s="25" t="s">
        <v>23357</v>
      </c>
      <c r="F1196" s="26" t="s">
        <v>23369</v>
      </c>
      <c r="G1196" s="27" t="s">
        <v>343</v>
      </c>
      <c r="H1196" s="28" t="s">
        <v>2678</v>
      </c>
      <c r="I1196" s="28" t="s">
        <v>23362</v>
      </c>
      <c r="J1196" t="s">
        <v>87</v>
      </c>
      <c r="K1196" t="s">
        <v>234</v>
      </c>
      <c r="M1196" t="s">
        <v>39</v>
      </c>
      <c r="N1196" s="1" t="str">
        <f>VLOOKUP($A1196,Sheet1!$A$1:$T$2589,6,0)</f>
        <v>综合实践</v>
      </c>
    </row>
    <row r="1197" spans="1:14" ht="15.75" customHeight="1">
      <c r="A1197" s="30" t="s">
        <v>15909</v>
      </c>
      <c r="B1197" s="1" t="s">
        <v>15651</v>
      </c>
      <c r="C1197" s="1" t="s">
        <v>15651</v>
      </c>
      <c r="D1197" s="63" t="s">
        <v>15651</v>
      </c>
      <c r="E1197" s="25" t="s">
        <v>23357</v>
      </c>
      <c r="F1197" s="26" t="s">
        <v>23360</v>
      </c>
      <c r="G1197" s="27" t="s">
        <v>343</v>
      </c>
      <c r="H1197" s="28" t="s">
        <v>2678</v>
      </c>
      <c r="I1197" s="28" t="s">
        <v>23362</v>
      </c>
      <c r="J1197" t="s">
        <v>37</v>
      </c>
      <c r="K1197" t="s">
        <v>38</v>
      </c>
      <c r="M1197" t="s">
        <v>39</v>
      </c>
      <c r="N1197" s="1" t="str">
        <f>VLOOKUP($A1197,Sheet1!$A$1:$T$2589,6,0)</f>
        <v>德育</v>
      </c>
    </row>
    <row r="1198" spans="1:14" ht="15.75" customHeight="1">
      <c r="A1198" s="30" t="s">
        <v>9180</v>
      </c>
      <c r="B1198" s="1" t="s">
        <v>9194</v>
      </c>
      <c r="C1198" s="1" t="s">
        <v>9194</v>
      </c>
      <c r="D1198" s="63" t="s">
        <v>9194</v>
      </c>
      <c r="E1198" s="25" t="s">
        <v>23357</v>
      </c>
      <c r="F1198" s="26" t="s">
        <v>23358</v>
      </c>
      <c r="G1198" s="27" t="s">
        <v>135</v>
      </c>
      <c r="H1198" s="28" t="s">
        <v>2678</v>
      </c>
      <c r="I1198" s="28" t="s">
        <v>23362</v>
      </c>
      <c r="J1198" t="s">
        <v>37</v>
      </c>
      <c r="K1198" t="s">
        <v>38</v>
      </c>
      <c r="M1198" t="s">
        <v>172</v>
      </c>
      <c r="N1198" s="1" t="str">
        <f>VLOOKUP($A1198,Sheet1!$A$1:$T$2589,6,0)</f>
        <v>劳动教育</v>
      </c>
    </row>
    <row r="1199" spans="1:14" ht="15.75" customHeight="1">
      <c r="A1199" s="30" t="s">
        <v>9788</v>
      </c>
      <c r="B1199" s="1" t="s">
        <v>9794</v>
      </c>
      <c r="C1199" s="1" t="s">
        <v>9794</v>
      </c>
      <c r="D1199" s="63" t="s">
        <v>9794</v>
      </c>
      <c r="E1199" s="25" t="s">
        <v>23357</v>
      </c>
      <c r="F1199" s="26" t="s">
        <v>23358</v>
      </c>
      <c r="G1199" s="27" t="s">
        <v>343</v>
      </c>
      <c r="H1199" s="28" t="s">
        <v>2678</v>
      </c>
      <c r="I1199" s="28" t="s">
        <v>23362</v>
      </c>
      <c r="J1199" t="s">
        <v>37</v>
      </c>
      <c r="K1199" t="s">
        <v>38</v>
      </c>
      <c r="M1199" t="s">
        <v>172</v>
      </c>
      <c r="N1199" s="1" t="str">
        <f>VLOOKUP($A1199,Sheet1!$A$1:$T$2589,6,0)</f>
        <v>未提及</v>
      </c>
    </row>
    <row r="1200" spans="1:14" ht="15.75" customHeight="1">
      <c r="A1200" s="30" t="s">
        <v>2908</v>
      </c>
      <c r="B1200" s="1" t="s">
        <v>2915</v>
      </c>
      <c r="C1200" s="1" t="s">
        <v>2915</v>
      </c>
      <c r="D1200" s="63" t="s">
        <v>2915</v>
      </c>
      <c r="E1200" s="25" t="s">
        <v>23357</v>
      </c>
      <c r="F1200" s="26" t="s">
        <v>23358</v>
      </c>
      <c r="G1200" s="27" t="s">
        <v>343</v>
      </c>
      <c r="H1200" s="28" t="s">
        <v>2678</v>
      </c>
      <c r="I1200" s="28" t="s">
        <v>23362</v>
      </c>
      <c r="J1200" t="s">
        <v>37</v>
      </c>
      <c r="K1200" t="s">
        <v>38</v>
      </c>
      <c r="M1200" t="s">
        <v>172</v>
      </c>
      <c r="N1200" s="1" t="str">
        <f>VLOOKUP($A1200,Sheet1!$A$1:$T$2589,6,0)</f>
        <v>未提及</v>
      </c>
    </row>
    <row r="1201" spans="1:15" ht="15.75" customHeight="1">
      <c r="A1201" s="30" t="s">
        <v>22369</v>
      </c>
      <c r="B1201" s="1" t="s">
        <v>15672</v>
      </c>
      <c r="C1201" s="1" t="s">
        <v>15672</v>
      </c>
      <c r="D1201" s="63" t="s">
        <v>15672</v>
      </c>
      <c r="E1201" s="25" t="s">
        <v>23357</v>
      </c>
      <c r="F1201" s="26" t="s">
        <v>23358</v>
      </c>
      <c r="G1201" s="27" t="s">
        <v>343</v>
      </c>
      <c r="H1201" s="28" t="s">
        <v>2678</v>
      </c>
      <c r="I1201" s="28" t="s">
        <v>23362</v>
      </c>
      <c r="J1201" t="s">
        <v>37</v>
      </c>
      <c r="K1201" t="s">
        <v>38</v>
      </c>
      <c r="M1201" t="s">
        <v>172</v>
      </c>
      <c r="N1201" s="1" t="str">
        <f>VLOOKUP($A1201,Sheet1!$A$1:$T$2589,6,0)</f>
        <v>未提及</v>
      </c>
    </row>
    <row r="1202" spans="1:15" ht="15.75" customHeight="1">
      <c r="A1202" s="30" t="s">
        <v>10985</v>
      </c>
      <c r="B1202" s="1" t="s">
        <v>10992</v>
      </c>
      <c r="C1202" s="1" t="s">
        <v>10992</v>
      </c>
      <c r="D1202" s="63" t="s">
        <v>10992</v>
      </c>
      <c r="E1202" s="25" t="s">
        <v>23357</v>
      </c>
      <c r="F1202" s="26" t="s">
        <v>23366</v>
      </c>
      <c r="G1202" s="27" t="s">
        <v>343</v>
      </c>
      <c r="H1202" s="28" t="s">
        <v>2678</v>
      </c>
      <c r="I1202" s="28" t="s">
        <v>23362</v>
      </c>
      <c r="J1202" t="s">
        <v>37</v>
      </c>
      <c r="K1202" t="s">
        <v>38</v>
      </c>
      <c r="M1202" t="s">
        <v>172</v>
      </c>
      <c r="N1202" s="1" t="str">
        <f>VLOOKUP($A1202,Sheet1!$A$1:$T$2589,6,0)</f>
        <v>未提及</v>
      </c>
    </row>
    <row r="1203" spans="1:15" ht="15.75" customHeight="1">
      <c r="A1203" s="33" t="s">
        <v>25164</v>
      </c>
      <c r="B1203" s="1" t="s">
        <v>15693</v>
      </c>
      <c r="C1203" s="1" t="s">
        <v>15693</v>
      </c>
      <c r="D1203" s="63" t="s">
        <v>15693</v>
      </c>
      <c r="E1203" s="25" t="s">
        <v>23357</v>
      </c>
      <c r="F1203" s="26" t="s">
        <v>23366</v>
      </c>
      <c r="G1203" s="27" t="s">
        <v>343</v>
      </c>
      <c r="H1203" s="28" t="s">
        <v>2678</v>
      </c>
      <c r="I1203" s="28" t="s">
        <v>23362</v>
      </c>
      <c r="J1203" t="s">
        <v>37</v>
      </c>
      <c r="K1203" t="s">
        <v>171</v>
      </c>
      <c r="M1203" t="s">
        <v>39</v>
      </c>
      <c r="N1203" s="1" t="e">
        <f>VLOOKUP($A1203,Sheet1!$A$1:$T$2589,6,0)</f>
        <v>#N/A</v>
      </c>
    </row>
    <row r="1204" spans="1:15" ht="15.75" customHeight="1">
      <c r="A1204" s="30" t="s">
        <v>3892</v>
      </c>
      <c r="B1204" s="1" t="s">
        <v>3898</v>
      </c>
      <c r="C1204" s="1" t="s">
        <v>3898</v>
      </c>
      <c r="D1204" s="63" t="s">
        <v>3898</v>
      </c>
      <c r="E1204" s="25" t="s">
        <v>23357</v>
      </c>
      <c r="F1204" s="26" t="s">
        <v>23358</v>
      </c>
      <c r="G1204" s="27" t="s">
        <v>343</v>
      </c>
      <c r="H1204" s="28" t="s">
        <v>2678</v>
      </c>
      <c r="I1204" s="28" t="s">
        <v>23362</v>
      </c>
      <c r="J1204" t="s">
        <v>37</v>
      </c>
      <c r="K1204" t="s">
        <v>38</v>
      </c>
      <c r="M1204" t="s">
        <v>39</v>
      </c>
      <c r="N1204" s="1" t="str">
        <f>VLOOKUP($A1204,Sheet1!$A$1:$T$2589,6,0)</f>
        <v>物理</v>
      </c>
    </row>
    <row r="1205" spans="1:15" ht="15.75" customHeight="1">
      <c r="A1205" s="30" t="s">
        <v>12003</v>
      </c>
      <c r="B1205" s="1" t="s">
        <v>12009</v>
      </c>
      <c r="C1205" s="1" t="s">
        <v>12009</v>
      </c>
      <c r="D1205" s="63" t="s">
        <v>12009</v>
      </c>
      <c r="E1205" s="25" t="s">
        <v>23357</v>
      </c>
      <c r="F1205" s="26" t="s">
        <v>23358</v>
      </c>
      <c r="G1205" s="27" t="s">
        <v>343</v>
      </c>
      <c r="H1205" s="28" t="s">
        <v>2678</v>
      </c>
      <c r="I1205" s="28" t="s">
        <v>23362</v>
      </c>
      <c r="J1205" t="s">
        <v>37</v>
      </c>
      <c r="K1205" t="s">
        <v>38</v>
      </c>
      <c r="M1205" t="s">
        <v>39</v>
      </c>
      <c r="N1205" s="1" t="str">
        <f>VLOOKUP($A1205,Sheet1!$A$1:$T$2589,6,0)</f>
        <v>未提及</v>
      </c>
    </row>
    <row r="1206" spans="1:15" ht="15.75" customHeight="1">
      <c r="A1206" s="30" t="s">
        <v>9394</v>
      </c>
      <c r="B1206" s="1" t="s">
        <v>9407</v>
      </c>
      <c r="C1206" s="1" t="s">
        <v>9407</v>
      </c>
      <c r="D1206" s="63" t="s">
        <v>9407</v>
      </c>
      <c r="E1206" s="25" t="s">
        <v>23357</v>
      </c>
      <c r="F1206" s="26" t="s">
        <v>23358</v>
      </c>
      <c r="G1206" s="27" t="s">
        <v>343</v>
      </c>
      <c r="H1206" s="28" t="s">
        <v>2678</v>
      </c>
      <c r="I1206" s="28" t="s">
        <v>23362</v>
      </c>
      <c r="J1206" t="s">
        <v>37</v>
      </c>
      <c r="K1206" t="s">
        <v>38</v>
      </c>
      <c r="M1206" t="s">
        <v>39</v>
      </c>
      <c r="N1206" s="1" t="str">
        <f>VLOOKUP($A1206,Sheet1!$A$1:$T$2589,6,0)</f>
        <v>数学</v>
      </c>
    </row>
    <row r="1207" spans="1:15" ht="15.75" customHeight="1">
      <c r="A1207" s="30" t="s">
        <v>5042</v>
      </c>
      <c r="B1207" s="1" t="s">
        <v>5056</v>
      </c>
      <c r="C1207" s="1" t="s">
        <v>5056</v>
      </c>
      <c r="D1207" s="63" t="s">
        <v>5056</v>
      </c>
      <c r="E1207" s="25" t="s">
        <v>23357</v>
      </c>
      <c r="F1207" s="26" t="s">
        <v>23358</v>
      </c>
      <c r="G1207" s="27" t="s">
        <v>343</v>
      </c>
      <c r="H1207" s="28" t="s">
        <v>2678</v>
      </c>
      <c r="I1207" s="28" t="s">
        <v>23362</v>
      </c>
      <c r="J1207" t="s">
        <v>37</v>
      </c>
      <c r="K1207" t="s">
        <v>38</v>
      </c>
      <c r="M1207" t="s">
        <v>39</v>
      </c>
      <c r="N1207" s="1" t="str">
        <f>VLOOKUP($A1207,Sheet1!$A$1:$T$2589,6,0)</f>
        <v>数学</v>
      </c>
    </row>
    <row r="1208" spans="1:15" ht="15.75" customHeight="1">
      <c r="A1208" s="30" t="s">
        <v>22307</v>
      </c>
      <c r="B1208" s="1" t="s">
        <v>15724</v>
      </c>
      <c r="C1208" s="1" t="s">
        <v>15724</v>
      </c>
      <c r="D1208" s="63" t="s">
        <v>15724</v>
      </c>
      <c r="E1208" s="25" t="s">
        <v>23357</v>
      </c>
      <c r="F1208" s="26" t="s">
        <v>23358</v>
      </c>
      <c r="G1208" s="27" t="s">
        <v>343</v>
      </c>
      <c r="H1208" s="28" t="s">
        <v>2678</v>
      </c>
      <c r="I1208" s="28" t="s">
        <v>23362</v>
      </c>
      <c r="J1208" t="s">
        <v>37</v>
      </c>
      <c r="K1208" t="s">
        <v>171</v>
      </c>
      <c r="M1208" t="s">
        <v>39</v>
      </c>
      <c r="N1208" s="1" t="str">
        <f>VLOOKUP($A1208,Sheet1!$A$1:$T$2589,6,0)</f>
        <v>体育</v>
      </c>
    </row>
    <row r="1209" spans="1:15" ht="15.75" customHeight="1">
      <c r="A1209" s="30" t="s">
        <v>8876</v>
      </c>
      <c r="B1209" s="1" t="s">
        <v>8896</v>
      </c>
      <c r="C1209" s="1" t="s">
        <v>8896</v>
      </c>
      <c r="D1209" s="63" t="s">
        <v>8896</v>
      </c>
      <c r="E1209" s="25" t="s">
        <v>23357</v>
      </c>
      <c r="F1209" s="26" t="s">
        <v>23375</v>
      </c>
      <c r="G1209" s="27" t="s">
        <v>343</v>
      </c>
      <c r="H1209" s="28" t="s">
        <v>2678</v>
      </c>
      <c r="I1209" s="28" t="s">
        <v>23362</v>
      </c>
      <c r="J1209" t="s">
        <v>37</v>
      </c>
      <c r="K1209" t="s">
        <v>38</v>
      </c>
      <c r="M1209" t="s">
        <v>172</v>
      </c>
      <c r="N1209" s="1" t="str">
        <f>VLOOKUP($A1209,Sheet1!$A$1:$T$2589,6,0)</f>
        <v>科学</v>
      </c>
    </row>
    <row r="1210" spans="1:15" ht="15.75" customHeight="1">
      <c r="A1210" s="30" t="s">
        <v>14198</v>
      </c>
      <c r="B1210" s="1" t="s">
        <v>14204</v>
      </c>
      <c r="C1210" s="1" t="s">
        <v>14204</v>
      </c>
      <c r="D1210" s="31" t="s">
        <v>14204</v>
      </c>
      <c r="E1210" s="25" t="s">
        <v>23357</v>
      </c>
      <c r="F1210" s="26" t="s">
        <v>23387</v>
      </c>
      <c r="G1210" s="27" t="s">
        <v>343</v>
      </c>
      <c r="H1210" s="28" t="s">
        <v>2678</v>
      </c>
      <c r="I1210" s="28" t="s">
        <v>23359</v>
      </c>
      <c r="J1210" t="s">
        <v>37</v>
      </c>
      <c r="K1210" t="s">
        <v>38</v>
      </c>
      <c r="M1210" t="s">
        <v>172</v>
      </c>
      <c r="N1210" s="1" t="str">
        <f>VLOOKUP($A1210,Sheet1!$A$1:$T$2589,6,0)</f>
        <v>美术</v>
      </c>
    </row>
    <row r="1211" spans="1:15" ht="15.75" customHeight="1">
      <c r="A1211" s="30" t="s">
        <v>15563</v>
      </c>
      <c r="B1211" s="1" t="s">
        <v>15584</v>
      </c>
      <c r="C1211" s="1" t="s">
        <v>15745</v>
      </c>
      <c r="D1211" s="63" t="s">
        <v>15745</v>
      </c>
      <c r="E1211" s="25" t="s">
        <v>23357</v>
      </c>
      <c r="F1211" s="26" t="s">
        <v>23387</v>
      </c>
      <c r="G1211" s="27" t="s">
        <v>343</v>
      </c>
      <c r="H1211" s="28" t="s">
        <v>2678</v>
      </c>
      <c r="I1211" s="28" t="s">
        <v>23359</v>
      </c>
      <c r="J1211" t="s">
        <v>37</v>
      </c>
      <c r="K1211" t="s">
        <v>38</v>
      </c>
      <c r="M1211" t="s">
        <v>172</v>
      </c>
      <c r="N1211" s="1" t="str">
        <f>VLOOKUP($A1211,Sheet1!$A$1:$T$2589,6,0)</f>
        <v>语文/数学/英语/科学</v>
      </c>
      <c r="O1211" t="s">
        <v>23411</v>
      </c>
    </row>
    <row r="1212" spans="1:15" ht="15.75" customHeight="1">
      <c r="A1212" s="30" t="s">
        <v>21370</v>
      </c>
      <c r="B1212" s="1" t="s">
        <v>15745</v>
      </c>
      <c r="C1212" s="1" t="s">
        <v>15745</v>
      </c>
      <c r="D1212" s="63" t="s">
        <v>15745</v>
      </c>
      <c r="E1212" s="25" t="s">
        <v>23357</v>
      </c>
      <c r="F1212" s="26" t="s">
        <v>23387</v>
      </c>
      <c r="G1212" s="27" t="s">
        <v>343</v>
      </c>
      <c r="H1212" s="28" t="s">
        <v>2678</v>
      </c>
      <c r="I1212" s="28" t="s">
        <v>23359</v>
      </c>
      <c r="J1212" t="s">
        <v>37</v>
      </c>
      <c r="K1212" t="s">
        <v>38</v>
      </c>
      <c r="M1212" t="s">
        <v>172</v>
      </c>
      <c r="N1212" s="1" t="str">
        <f>VLOOKUP($A1212,Sheet1!$A$1:$T$2589,6,0)</f>
        <v>数学</v>
      </c>
      <c r="O1212" t="s">
        <v>23411</v>
      </c>
    </row>
    <row r="1213" spans="1:15" ht="15.75" customHeight="1">
      <c r="A1213" s="30" t="s">
        <v>17548</v>
      </c>
      <c r="B1213" s="1" t="s">
        <v>17554</v>
      </c>
      <c r="C1213" s="1" t="s">
        <v>15745</v>
      </c>
      <c r="D1213" s="63" t="s">
        <v>15745</v>
      </c>
      <c r="E1213" s="25" t="s">
        <v>23357</v>
      </c>
      <c r="F1213" s="26" t="s">
        <v>23387</v>
      </c>
      <c r="G1213" s="27" t="s">
        <v>343</v>
      </c>
      <c r="H1213" s="28" t="s">
        <v>2678</v>
      </c>
      <c r="I1213" s="28" t="s">
        <v>23359</v>
      </c>
      <c r="J1213" t="s">
        <v>37</v>
      </c>
      <c r="K1213" t="s">
        <v>38</v>
      </c>
      <c r="M1213" t="s">
        <v>172</v>
      </c>
      <c r="N1213" s="1" t="str">
        <f>VLOOKUP($A1213,Sheet1!$A$1:$T$2589,6,0)</f>
        <v>社会情感教育</v>
      </c>
      <c r="O1213" t="s">
        <v>23411</v>
      </c>
    </row>
    <row r="1214" spans="1:15" ht="15.75" customHeight="1">
      <c r="A1214" s="30" t="s">
        <v>6581</v>
      </c>
      <c r="B1214" s="1" t="s">
        <v>6588</v>
      </c>
      <c r="C1214" s="1" t="s">
        <v>6588</v>
      </c>
      <c r="D1214" s="63" t="s">
        <v>6588</v>
      </c>
      <c r="E1214" s="25" t="s">
        <v>23357</v>
      </c>
      <c r="F1214" s="26" t="s">
        <v>23369</v>
      </c>
      <c r="G1214" s="27" t="s">
        <v>343</v>
      </c>
      <c r="H1214" s="28" t="s">
        <v>2678</v>
      </c>
      <c r="I1214" s="28" t="s">
        <v>23359</v>
      </c>
      <c r="J1214" t="s">
        <v>37</v>
      </c>
      <c r="K1214" t="s">
        <v>38</v>
      </c>
      <c r="M1214" t="s">
        <v>172</v>
      </c>
      <c r="N1214" s="1" t="str">
        <f>VLOOKUP($A1214,Sheet1!$A$1:$T$2589,6,0)</f>
        <v>劳动</v>
      </c>
    </row>
    <row r="1215" spans="1:15" ht="15.75" customHeight="1">
      <c r="A1215" s="30" t="s">
        <v>21156</v>
      </c>
      <c r="B1215" s="13" t="s">
        <v>207</v>
      </c>
      <c r="C1215" s="2" t="s">
        <v>207</v>
      </c>
      <c r="D1215" s="31" t="s">
        <v>207</v>
      </c>
      <c r="E1215" s="25" t="s">
        <v>23357</v>
      </c>
      <c r="F1215" s="26" t="s">
        <v>23387</v>
      </c>
      <c r="G1215" s="27" t="s">
        <v>343</v>
      </c>
      <c r="H1215" s="52" t="s">
        <v>2678</v>
      </c>
      <c r="I1215" s="52" t="s">
        <v>23359</v>
      </c>
      <c r="J1215" t="s">
        <v>37</v>
      </c>
      <c r="K1215" t="s">
        <v>38</v>
      </c>
      <c r="M1215" t="s">
        <v>172</v>
      </c>
      <c r="N1215" s="1" t="str">
        <f>VLOOKUP($A1215,Sheet1!$A$1:$T$2589,6,0)</f>
        <v>语文/美术</v>
      </c>
    </row>
    <row r="1216" spans="1:15" s="244" customFormat="1" ht="15.75" customHeight="1">
      <c r="A1216" s="30" t="s">
        <v>162</v>
      </c>
      <c r="B1216" s="88" t="s">
        <v>207</v>
      </c>
      <c r="C1216" s="88" t="s">
        <v>207</v>
      </c>
      <c r="D1216" s="89" t="s">
        <v>207</v>
      </c>
      <c r="E1216" s="25" t="s">
        <v>23357</v>
      </c>
      <c r="F1216" s="26" t="s">
        <v>23369</v>
      </c>
      <c r="G1216" s="27" t="s">
        <v>343</v>
      </c>
      <c r="H1216" s="52" t="s">
        <v>2678</v>
      </c>
      <c r="I1216" s="52" t="s">
        <v>23359</v>
      </c>
      <c r="J1216" s="45" t="s">
        <v>37</v>
      </c>
      <c r="K1216" s="45" t="s">
        <v>38</v>
      </c>
      <c r="M1216" s="45" t="s">
        <v>39</v>
      </c>
      <c r="N1216" s="42" t="str">
        <f>VLOOKUP($A1216,Sheet1!$A$1:$T$2589,6,0)</f>
        <v>美术</v>
      </c>
    </row>
    <row r="1217" spans="1:15" ht="15.75" customHeight="1">
      <c r="A1217" s="30" t="s">
        <v>20999</v>
      </c>
      <c r="B1217" s="1" t="s">
        <v>15773</v>
      </c>
      <c r="C1217" s="1" t="s">
        <v>15773</v>
      </c>
      <c r="D1217" s="89" t="s">
        <v>207</v>
      </c>
      <c r="E1217" s="25" t="s">
        <v>23357</v>
      </c>
      <c r="F1217" s="26" t="s">
        <v>23369</v>
      </c>
      <c r="G1217" s="47" t="s">
        <v>343</v>
      </c>
      <c r="H1217" s="52" t="s">
        <v>2678</v>
      </c>
      <c r="I1217" s="52" t="s">
        <v>23359</v>
      </c>
      <c r="J1217" t="s">
        <v>37</v>
      </c>
      <c r="K1217" t="s">
        <v>38</v>
      </c>
      <c r="M1217" t="s">
        <v>39</v>
      </c>
      <c r="N1217" s="1" t="str">
        <f>VLOOKUP($A1217,Sheet1!$A$1:$T$2589,6,0)</f>
        <v>语文</v>
      </c>
    </row>
    <row r="1218" spans="1:15" ht="15.75" customHeight="1">
      <c r="A1218" s="30" t="s">
        <v>22564</v>
      </c>
      <c r="B1218" s="1" t="s">
        <v>15775</v>
      </c>
      <c r="C1218" s="1" t="s">
        <v>15775</v>
      </c>
      <c r="D1218" s="63" t="s">
        <v>15775</v>
      </c>
      <c r="E1218" s="25" t="s">
        <v>23357</v>
      </c>
      <c r="F1218" s="26" t="s">
        <v>23375</v>
      </c>
      <c r="G1218" s="27" t="s">
        <v>343</v>
      </c>
      <c r="H1218" s="28" t="s">
        <v>2678</v>
      </c>
      <c r="I1218" s="28" t="s">
        <v>23362</v>
      </c>
      <c r="J1218" t="s">
        <v>37</v>
      </c>
      <c r="K1218" t="s">
        <v>38</v>
      </c>
      <c r="M1218" t="s">
        <v>39</v>
      </c>
      <c r="N1218" s="1" t="str">
        <f>VLOOKUP($A1218,Sheet1!$A$1:$T$2589,6,0)</f>
        <v>语言</v>
      </c>
    </row>
    <row r="1219" spans="1:15" ht="15.75" customHeight="1">
      <c r="A1219" s="30" t="s">
        <v>1807</v>
      </c>
      <c r="B1219" s="1" t="s">
        <v>1813</v>
      </c>
      <c r="C1219" s="1" t="s">
        <v>1813</v>
      </c>
      <c r="D1219" s="63" t="s">
        <v>1813</v>
      </c>
      <c r="E1219" s="25" t="s">
        <v>23357</v>
      </c>
      <c r="F1219" s="26" t="s">
        <v>23369</v>
      </c>
      <c r="G1219" s="27" t="s">
        <v>343</v>
      </c>
      <c r="H1219" s="28" t="s">
        <v>2678</v>
      </c>
      <c r="I1219" s="28" t="s">
        <v>23359</v>
      </c>
      <c r="J1219" t="s">
        <v>37</v>
      </c>
      <c r="K1219" t="s">
        <v>38</v>
      </c>
      <c r="M1219" t="s">
        <v>39</v>
      </c>
      <c r="N1219" s="1" t="str">
        <f>VLOOKUP($A1219,Sheet1!$A$1:$T$2589,6,0)</f>
        <v>生物、物理、化学、数学</v>
      </c>
      <c r="O1219" t="s">
        <v>23388</v>
      </c>
    </row>
    <row r="1220" spans="1:15" ht="15.75" customHeight="1">
      <c r="A1220" s="33" t="s">
        <v>25145</v>
      </c>
      <c r="B1220" s="1" t="s">
        <v>11931</v>
      </c>
      <c r="C1220" s="1" t="s">
        <v>1813</v>
      </c>
      <c r="D1220" s="63" t="s">
        <v>1813</v>
      </c>
      <c r="E1220" s="25" t="s">
        <v>23357</v>
      </c>
      <c r="F1220" s="26" t="s">
        <v>23369</v>
      </c>
      <c r="G1220" s="27" t="s">
        <v>343</v>
      </c>
      <c r="H1220" s="28" t="s">
        <v>2678</v>
      </c>
      <c r="I1220" s="28" t="s">
        <v>23359</v>
      </c>
      <c r="J1220" t="s">
        <v>37</v>
      </c>
      <c r="K1220" t="s">
        <v>38</v>
      </c>
      <c r="M1220" t="s">
        <v>39</v>
      </c>
      <c r="N1220" s="1" t="e">
        <f>VLOOKUP($A1220,Sheet1!$A$1:$T$2589,6,0)</f>
        <v>#N/A</v>
      </c>
      <c r="O1220" t="s">
        <v>23388</v>
      </c>
    </row>
    <row r="1221" spans="1:15" ht="15.75" customHeight="1">
      <c r="A1221" s="30" t="s">
        <v>17740</v>
      </c>
      <c r="B1221" s="1" t="s">
        <v>15808</v>
      </c>
      <c r="C1221" s="1" t="s">
        <v>15808</v>
      </c>
      <c r="D1221" s="63" t="s">
        <v>15808</v>
      </c>
      <c r="E1221" s="25" t="s">
        <v>23357</v>
      </c>
      <c r="F1221" s="26" t="s">
        <v>23369</v>
      </c>
      <c r="G1221" s="27" t="s">
        <v>343</v>
      </c>
      <c r="H1221" s="28" t="s">
        <v>2678</v>
      </c>
      <c r="I1221" s="28" t="s">
        <v>23362</v>
      </c>
      <c r="J1221" t="s">
        <v>87</v>
      </c>
      <c r="K1221" t="s">
        <v>234</v>
      </c>
      <c r="M1221" t="s">
        <v>39</v>
      </c>
      <c r="N1221" s="1" t="str">
        <f>VLOOKUP($A1221,Sheet1!$A$1:$T$2589,6,0)</f>
        <v>安全教育</v>
      </c>
    </row>
    <row r="1222" spans="1:15" ht="15.75" customHeight="1">
      <c r="A1222" s="30" t="s">
        <v>989</v>
      </c>
      <c r="B1222" s="1" t="s">
        <v>996</v>
      </c>
      <c r="C1222" s="1" t="s">
        <v>996</v>
      </c>
      <c r="D1222" s="63" t="s">
        <v>996</v>
      </c>
      <c r="E1222" s="25" t="s">
        <v>23357</v>
      </c>
      <c r="F1222" s="26" t="s">
        <v>23375</v>
      </c>
      <c r="G1222" s="27" t="s">
        <v>343</v>
      </c>
      <c r="H1222" s="28" t="s">
        <v>2678</v>
      </c>
      <c r="I1222" s="28" t="s">
        <v>23362</v>
      </c>
      <c r="J1222" t="s">
        <v>87</v>
      </c>
      <c r="K1222" t="s">
        <v>234</v>
      </c>
      <c r="M1222" t="s">
        <v>39</v>
      </c>
      <c r="N1222" s="1" t="str">
        <f>VLOOKUP($A1222,Sheet1!$A$1:$T$2589,6,0)</f>
        <v>道德与法治</v>
      </c>
    </row>
    <row r="1223" spans="1:15" ht="15.75" customHeight="1">
      <c r="A1223" s="30" t="s">
        <v>544</v>
      </c>
      <c r="B1223" s="1" t="s">
        <v>563</v>
      </c>
      <c r="C1223" s="1" t="s">
        <v>563</v>
      </c>
      <c r="D1223" s="63" t="s">
        <v>563</v>
      </c>
      <c r="E1223" s="25" t="s">
        <v>23357</v>
      </c>
      <c r="F1223" s="26" t="s">
        <v>23375</v>
      </c>
      <c r="G1223" s="27" t="s">
        <v>343</v>
      </c>
      <c r="H1223" s="28" t="s">
        <v>2678</v>
      </c>
      <c r="I1223" s="28" t="s">
        <v>23362</v>
      </c>
      <c r="J1223" t="s">
        <v>37</v>
      </c>
      <c r="K1223" t="s">
        <v>38</v>
      </c>
      <c r="M1223" t="s">
        <v>39</v>
      </c>
      <c r="N1223" s="1" t="str">
        <f>VLOOKUP($A1223,Sheet1!$A$1:$T$2589,6,0)</f>
        <v>心理健康教育</v>
      </c>
    </row>
    <row r="1224" spans="1:15" ht="15.75" customHeight="1">
      <c r="A1224" s="30" t="s">
        <v>12209</v>
      </c>
      <c r="B1224" s="1" t="s">
        <v>12225</v>
      </c>
      <c r="C1224" s="1" t="s">
        <v>12225</v>
      </c>
      <c r="D1224" s="63" t="s">
        <v>12225</v>
      </c>
      <c r="E1224" s="25" t="s">
        <v>23357</v>
      </c>
      <c r="F1224" s="26" t="s">
        <v>23375</v>
      </c>
      <c r="G1224" s="27" t="s">
        <v>343</v>
      </c>
      <c r="H1224" s="28" t="s">
        <v>2678</v>
      </c>
      <c r="I1224" s="28" t="s">
        <v>23362</v>
      </c>
      <c r="J1224" t="s">
        <v>37</v>
      </c>
      <c r="K1224" t="s">
        <v>38</v>
      </c>
      <c r="M1224" t="s">
        <v>39</v>
      </c>
      <c r="N1224" s="1" t="str">
        <f>VLOOKUP($A1224,Sheet1!$A$1:$T$2589,6,0)</f>
        <v>数学/语文/财经素养</v>
      </c>
    </row>
    <row r="1225" spans="1:15" ht="15.75" customHeight="1">
      <c r="A1225" s="33" t="s">
        <v>25172</v>
      </c>
      <c r="B1225" s="1" t="s">
        <v>15839</v>
      </c>
      <c r="C1225" s="1" t="s">
        <v>15839</v>
      </c>
      <c r="D1225" s="63" t="s">
        <v>15839</v>
      </c>
      <c r="E1225" s="25" t="s">
        <v>23357</v>
      </c>
      <c r="F1225" s="26" t="s">
        <v>23369</v>
      </c>
      <c r="G1225" s="27" t="s">
        <v>343</v>
      </c>
      <c r="H1225" s="28" t="s">
        <v>2678</v>
      </c>
      <c r="I1225" s="28" t="s">
        <v>23362</v>
      </c>
      <c r="J1225" t="s">
        <v>37</v>
      </c>
      <c r="K1225" t="s">
        <v>38</v>
      </c>
      <c r="M1225" t="s">
        <v>39</v>
      </c>
      <c r="N1225" s="1" t="e">
        <f>VLOOKUP($A1225,Sheet1!$A$1:$T$2589,6,0)</f>
        <v>#N/A</v>
      </c>
    </row>
    <row r="1226" spans="1:15" ht="15.75" customHeight="1">
      <c r="A1226" s="30" t="s">
        <v>9831</v>
      </c>
      <c r="B1226" s="1" t="s">
        <v>9837</v>
      </c>
      <c r="C1226" s="1" t="s">
        <v>9837</v>
      </c>
      <c r="D1226" s="63" t="s">
        <v>9837</v>
      </c>
      <c r="E1226" s="25" t="s">
        <v>23357</v>
      </c>
      <c r="F1226" s="26" t="s">
        <v>23387</v>
      </c>
      <c r="G1226" s="27" t="s">
        <v>343</v>
      </c>
      <c r="H1226" s="28" t="s">
        <v>2678</v>
      </c>
      <c r="I1226" s="28" t="s">
        <v>23362</v>
      </c>
      <c r="J1226" t="s">
        <v>37</v>
      </c>
      <c r="K1226" t="s">
        <v>38</v>
      </c>
      <c r="M1226" t="s">
        <v>39</v>
      </c>
      <c r="N1226" s="1" t="str">
        <f>VLOOKUP($A1226,Sheet1!$A$1:$T$2589,6,0)</f>
        <v>综合实践</v>
      </c>
    </row>
    <row r="1227" spans="1:15" ht="15.75" customHeight="1">
      <c r="A1227" s="30" t="s">
        <v>14669</v>
      </c>
      <c r="B1227" s="1" t="s">
        <v>14680</v>
      </c>
      <c r="C1227" s="1" t="s">
        <v>14680</v>
      </c>
      <c r="D1227" s="63" t="s">
        <v>14680</v>
      </c>
      <c r="E1227" s="25" t="s">
        <v>23357</v>
      </c>
      <c r="F1227" s="26" t="s">
        <v>23369</v>
      </c>
      <c r="G1227" s="27" t="s">
        <v>343</v>
      </c>
      <c r="H1227" s="28" t="s">
        <v>2678</v>
      </c>
      <c r="I1227" s="28" t="s">
        <v>23362</v>
      </c>
      <c r="J1227" t="s">
        <v>37</v>
      </c>
      <c r="K1227" t="s">
        <v>38</v>
      </c>
      <c r="M1227" t="s">
        <v>39</v>
      </c>
      <c r="N1227" s="1" t="str">
        <f>VLOOKUP($A1227,Sheet1!$A$1:$T$2589,6,0)</f>
        <v>生物</v>
      </c>
    </row>
    <row r="1228" spans="1:15" ht="15.75" customHeight="1">
      <c r="A1228" s="30" t="s">
        <v>7854</v>
      </c>
      <c r="B1228" s="1" t="s">
        <v>7870</v>
      </c>
      <c r="C1228" s="1" t="s">
        <v>7870</v>
      </c>
      <c r="D1228" s="63" t="s">
        <v>7870</v>
      </c>
      <c r="E1228" s="25" t="s">
        <v>23357</v>
      </c>
      <c r="F1228" s="26" t="s">
        <v>23369</v>
      </c>
      <c r="G1228" s="27" t="s">
        <v>343</v>
      </c>
      <c r="H1228" s="28" t="s">
        <v>2678</v>
      </c>
      <c r="I1228" s="28" t="s">
        <v>23362</v>
      </c>
      <c r="J1228" t="s">
        <v>37</v>
      </c>
      <c r="K1228" t="s">
        <v>38</v>
      </c>
      <c r="M1228" t="s">
        <v>39</v>
      </c>
      <c r="N1228" s="1" t="str">
        <f>VLOOKUP($A1228,Sheet1!$A$1:$T$2589,6,0)</f>
        <v>法治教育</v>
      </c>
    </row>
    <row r="1229" spans="1:15" ht="15.75" customHeight="1">
      <c r="A1229" s="30" t="s">
        <v>18086</v>
      </c>
      <c r="B1229" s="1" t="s">
        <v>15870</v>
      </c>
      <c r="C1229" s="1" t="s">
        <v>15870</v>
      </c>
      <c r="D1229" s="63" t="s">
        <v>7870</v>
      </c>
      <c r="E1229" s="25" t="s">
        <v>23357</v>
      </c>
      <c r="F1229" s="26" t="s">
        <v>23369</v>
      </c>
      <c r="G1229" s="27" t="s">
        <v>343</v>
      </c>
      <c r="H1229" s="28" t="s">
        <v>2678</v>
      </c>
      <c r="I1229" s="28" t="s">
        <v>23362</v>
      </c>
      <c r="J1229" t="s">
        <v>37</v>
      </c>
      <c r="K1229" t="s">
        <v>38</v>
      </c>
      <c r="M1229" t="s">
        <v>39</v>
      </c>
      <c r="N1229" s="1" t="str">
        <f>VLOOKUP($A1229,Sheet1!$A$1:$T$2589,6,0)</f>
        <v>数学</v>
      </c>
    </row>
    <row r="1230" spans="1:15" ht="15.75" customHeight="1">
      <c r="A1230" s="30" t="s">
        <v>566</v>
      </c>
      <c r="B1230" s="1" t="s">
        <v>572</v>
      </c>
      <c r="C1230" s="1" t="s">
        <v>572</v>
      </c>
      <c r="D1230" s="63" t="s">
        <v>572</v>
      </c>
      <c r="E1230" s="25" t="s">
        <v>23357</v>
      </c>
      <c r="F1230" s="26" t="s">
        <v>23366</v>
      </c>
      <c r="G1230" s="27" t="s">
        <v>135</v>
      </c>
      <c r="H1230" s="28" t="s">
        <v>2678</v>
      </c>
      <c r="I1230" s="28" t="s">
        <v>23362</v>
      </c>
      <c r="J1230" t="s">
        <v>37</v>
      </c>
      <c r="K1230" t="s">
        <v>38</v>
      </c>
      <c r="M1230" t="s">
        <v>39</v>
      </c>
      <c r="N1230" s="1" t="str">
        <f>VLOOKUP($A1230,Sheet1!$A$1:$T$2589,6,0)</f>
        <v>数学</v>
      </c>
    </row>
    <row r="1231" spans="1:15" ht="15.75" customHeight="1">
      <c r="A1231" s="30" t="s">
        <v>19187</v>
      </c>
      <c r="B1231" s="1" t="s">
        <v>15886</v>
      </c>
      <c r="C1231" s="1" t="s">
        <v>15886</v>
      </c>
      <c r="D1231" s="63" t="s">
        <v>15886</v>
      </c>
      <c r="E1231" s="25" t="s">
        <v>23357</v>
      </c>
      <c r="F1231" s="26" t="s">
        <v>23366</v>
      </c>
      <c r="G1231" s="27" t="s">
        <v>343</v>
      </c>
      <c r="H1231" s="28" t="s">
        <v>2678</v>
      </c>
      <c r="I1231" s="28" t="s">
        <v>23362</v>
      </c>
      <c r="J1231" t="s">
        <v>37</v>
      </c>
      <c r="K1231" t="s">
        <v>38</v>
      </c>
      <c r="M1231" t="s">
        <v>69</v>
      </c>
      <c r="N1231" s="1" t="str">
        <f>VLOOKUP($A1231,Sheet1!$A$1:$T$2589,6,0)</f>
        <v>木工</v>
      </c>
    </row>
    <row r="1232" spans="1:15" ht="15.75" customHeight="1">
      <c r="A1232" s="30" t="s">
        <v>8238</v>
      </c>
      <c r="B1232" s="1" t="s">
        <v>8249</v>
      </c>
      <c r="C1232" s="1" t="s">
        <v>8249</v>
      </c>
      <c r="D1232" s="63" t="s">
        <v>8249</v>
      </c>
      <c r="E1232" s="25" t="s">
        <v>23357</v>
      </c>
      <c r="F1232" s="26" t="s">
        <v>23369</v>
      </c>
      <c r="G1232" s="27" t="s">
        <v>343</v>
      </c>
      <c r="H1232" s="28" t="s">
        <v>2678</v>
      </c>
      <c r="I1232" s="28" t="s">
        <v>23359</v>
      </c>
      <c r="J1232" t="s">
        <v>37</v>
      </c>
      <c r="K1232" t="s">
        <v>38</v>
      </c>
      <c r="M1232" t="s">
        <v>69</v>
      </c>
      <c r="N1232" s="1" t="str">
        <f>VLOOKUP($A1232,Sheet1!$A$1:$T$2589,6,0)</f>
        <v>美术</v>
      </c>
    </row>
    <row r="1233" spans="1:14" ht="15.75" customHeight="1">
      <c r="A1233" s="30" t="s">
        <v>19413</v>
      </c>
      <c r="B1233" s="1" t="s">
        <v>15905</v>
      </c>
      <c r="C1233" s="1" t="s">
        <v>15905</v>
      </c>
      <c r="D1233" s="63" t="s">
        <v>15905</v>
      </c>
      <c r="E1233" s="25" t="s">
        <v>23357</v>
      </c>
      <c r="F1233" s="26" t="s">
        <v>23366</v>
      </c>
      <c r="G1233" s="27" t="s">
        <v>343</v>
      </c>
      <c r="H1233" s="28" t="s">
        <v>2678</v>
      </c>
      <c r="I1233" s="28" t="s">
        <v>23362</v>
      </c>
      <c r="J1233" t="s">
        <v>37</v>
      </c>
      <c r="K1233" t="s">
        <v>38</v>
      </c>
      <c r="M1233" t="s">
        <v>39</v>
      </c>
      <c r="N1233" s="1" t="str">
        <f>VLOOKUP($A1233,Sheet1!$A$1:$T$2589,6,0)</f>
        <v>未提及</v>
      </c>
    </row>
    <row r="1234" spans="1:14" ht="15.75" customHeight="1">
      <c r="A1234" s="30" t="s">
        <v>3001</v>
      </c>
      <c r="B1234" s="1" t="s">
        <v>3008</v>
      </c>
      <c r="C1234" s="1" t="s">
        <v>3008</v>
      </c>
      <c r="D1234" s="63" t="s">
        <v>3008</v>
      </c>
      <c r="E1234" s="25" t="s">
        <v>23357</v>
      </c>
      <c r="F1234" s="26" t="s">
        <v>23369</v>
      </c>
      <c r="G1234" s="27" t="s">
        <v>343</v>
      </c>
      <c r="H1234" s="28" t="s">
        <v>2678</v>
      </c>
      <c r="I1234" s="28" t="s">
        <v>23362</v>
      </c>
      <c r="J1234" t="s">
        <v>37</v>
      </c>
      <c r="K1234" t="s">
        <v>38</v>
      </c>
      <c r="M1234" t="s">
        <v>39</v>
      </c>
      <c r="N1234" s="1" t="str">
        <f>VLOOKUP($A1234,Sheet1!$A$1:$T$2589,6,0)</f>
        <v>数学/语文/英语</v>
      </c>
    </row>
    <row r="1235" spans="1:14" ht="15.75" customHeight="1">
      <c r="A1235" s="30" t="s">
        <v>9846</v>
      </c>
      <c r="B1235" s="1" t="s">
        <v>9853</v>
      </c>
      <c r="C1235" s="1" t="s">
        <v>9853</v>
      </c>
      <c r="D1235" s="63" t="s">
        <v>9853</v>
      </c>
      <c r="E1235" s="25" t="s">
        <v>23357</v>
      </c>
      <c r="F1235" s="26" t="s">
        <v>23375</v>
      </c>
      <c r="G1235" s="27" t="s">
        <v>343</v>
      </c>
      <c r="H1235" s="28" t="s">
        <v>2678</v>
      </c>
      <c r="I1235" s="28" t="s">
        <v>23362</v>
      </c>
      <c r="J1235" t="s">
        <v>37</v>
      </c>
      <c r="K1235" t="s">
        <v>38</v>
      </c>
      <c r="M1235" t="s">
        <v>39</v>
      </c>
      <c r="N1235" s="1" t="str">
        <f>VLOOKUP($A1235,Sheet1!$A$1:$T$2589,6,0)</f>
        <v>体育</v>
      </c>
    </row>
    <row r="1236" spans="1:14" ht="15.75" customHeight="1">
      <c r="A1236" s="30" t="s">
        <v>22780</v>
      </c>
      <c r="B1236" s="1" t="s">
        <v>15923</v>
      </c>
      <c r="C1236" s="1" t="s">
        <v>15923</v>
      </c>
      <c r="D1236" s="63" t="s">
        <v>9853</v>
      </c>
      <c r="E1236" s="25" t="s">
        <v>23357</v>
      </c>
      <c r="F1236" s="26" t="s">
        <v>23375</v>
      </c>
      <c r="G1236" s="27" t="s">
        <v>343</v>
      </c>
      <c r="H1236" s="28" t="s">
        <v>2678</v>
      </c>
      <c r="I1236" s="28" t="s">
        <v>23362</v>
      </c>
      <c r="J1236" t="s">
        <v>37</v>
      </c>
      <c r="K1236" t="s">
        <v>171</v>
      </c>
      <c r="M1236" t="s">
        <v>375</v>
      </c>
      <c r="N1236" s="1" t="str">
        <f>VLOOKUP($A1236,Sheet1!$A$1:$T$2589,6,0)</f>
        <v>健康教育</v>
      </c>
    </row>
    <row r="1237" spans="1:14" ht="15.75" customHeight="1">
      <c r="A1237" s="30" t="s">
        <v>21897</v>
      </c>
      <c r="B1237" s="1" t="s">
        <v>15938</v>
      </c>
      <c r="C1237" s="1" t="s">
        <v>15938</v>
      </c>
      <c r="D1237" s="63" t="s">
        <v>15938</v>
      </c>
      <c r="E1237" s="25" t="s">
        <v>23357</v>
      </c>
      <c r="F1237" s="26" t="s">
        <v>23366</v>
      </c>
      <c r="G1237" s="27" t="s">
        <v>343</v>
      </c>
      <c r="H1237" s="28" t="s">
        <v>2678</v>
      </c>
      <c r="I1237" s="28" t="s">
        <v>23362</v>
      </c>
      <c r="J1237" t="s">
        <v>37</v>
      </c>
      <c r="K1237" t="s">
        <v>171</v>
      </c>
      <c r="M1237" t="s">
        <v>375</v>
      </c>
      <c r="N1237" s="1" t="str">
        <f>VLOOKUP($A1237,Sheet1!$A$1:$T$2589,6,0)</f>
        <v>德育</v>
      </c>
    </row>
    <row r="1238" spans="1:14" ht="15.75" customHeight="1">
      <c r="A1238" s="30" t="s">
        <v>21634</v>
      </c>
      <c r="B1238" s="1" t="s">
        <v>15941</v>
      </c>
      <c r="C1238" s="1" t="s">
        <v>15941</v>
      </c>
      <c r="D1238" s="63" t="s">
        <v>15941</v>
      </c>
      <c r="E1238" s="25" t="s">
        <v>23357</v>
      </c>
      <c r="F1238" s="26" t="s">
        <v>23360</v>
      </c>
      <c r="G1238" s="27" t="s">
        <v>343</v>
      </c>
      <c r="H1238" s="28" t="s">
        <v>2678</v>
      </c>
      <c r="I1238" s="28" t="s">
        <v>23362</v>
      </c>
      <c r="J1238" t="s">
        <v>37</v>
      </c>
      <c r="K1238" t="s">
        <v>38</v>
      </c>
      <c r="M1238" t="s">
        <v>39</v>
      </c>
      <c r="N1238" s="1" t="str">
        <f>VLOOKUP($A1238,Sheet1!$A$1:$T$2589,6,0)</f>
        <v>英语</v>
      </c>
    </row>
    <row r="1239" spans="1:14" ht="15.75" customHeight="1">
      <c r="A1239" s="30" t="s">
        <v>18836</v>
      </c>
      <c r="B1239" s="1" t="s">
        <v>15943</v>
      </c>
      <c r="C1239" s="1" t="s">
        <v>15943</v>
      </c>
      <c r="D1239" s="63" t="s">
        <v>15943</v>
      </c>
      <c r="E1239" s="25" t="s">
        <v>23357</v>
      </c>
      <c r="F1239" s="26" t="s">
        <v>23369</v>
      </c>
      <c r="G1239" s="27" t="s">
        <v>343</v>
      </c>
      <c r="H1239" s="28" t="s">
        <v>2678</v>
      </c>
      <c r="I1239" s="28" t="s">
        <v>23362</v>
      </c>
      <c r="J1239" t="s">
        <v>37</v>
      </c>
      <c r="K1239" t="s">
        <v>38</v>
      </c>
      <c r="M1239" t="s">
        <v>39</v>
      </c>
      <c r="N1239" s="1" t="str">
        <f>VLOOKUP($A1239,Sheet1!$A$1:$T$2589,6,0)</f>
        <v>综合实践</v>
      </c>
    </row>
    <row r="1240" spans="1:14" ht="15.75" customHeight="1">
      <c r="A1240" s="30" t="s">
        <v>2604</v>
      </c>
      <c r="B1240" s="1" t="s">
        <v>2605</v>
      </c>
      <c r="C1240" s="1" t="s">
        <v>2605</v>
      </c>
      <c r="D1240" s="63" t="s">
        <v>2605</v>
      </c>
      <c r="E1240" s="25" t="s">
        <v>23357</v>
      </c>
      <c r="F1240" s="26" t="s">
        <v>23369</v>
      </c>
      <c r="G1240" s="27" t="s">
        <v>343</v>
      </c>
      <c r="H1240" s="52" t="s">
        <v>2678</v>
      </c>
      <c r="I1240" s="52" t="s">
        <v>23362</v>
      </c>
      <c r="J1240" t="s">
        <v>37</v>
      </c>
      <c r="K1240" t="s">
        <v>38</v>
      </c>
      <c r="M1240" t="s">
        <v>39</v>
      </c>
      <c r="N1240" s="1" t="str">
        <f>VLOOKUP($A1240,Sheet1!$A$1:$T$2589,6,0)</f>
        <v>数学</v>
      </c>
    </row>
    <row r="1241" spans="1:14" ht="15.75" customHeight="1">
      <c r="A1241" s="30" t="s">
        <v>11906</v>
      </c>
      <c r="B1241" s="1" t="s">
        <v>11923</v>
      </c>
      <c r="C1241" s="1" t="s">
        <v>11923</v>
      </c>
      <c r="D1241" s="63" t="s">
        <v>11923</v>
      </c>
      <c r="E1241" s="25" t="s">
        <v>23357</v>
      </c>
      <c r="F1241" s="26" t="s">
        <v>23375</v>
      </c>
      <c r="G1241" s="27" t="s">
        <v>343</v>
      </c>
      <c r="H1241" s="28" t="s">
        <v>2678</v>
      </c>
      <c r="I1241" s="28" t="s">
        <v>23362</v>
      </c>
      <c r="J1241" t="s">
        <v>37</v>
      </c>
      <c r="K1241" t="s">
        <v>38</v>
      </c>
      <c r="M1241" t="s">
        <v>39</v>
      </c>
      <c r="N1241" s="1" t="str">
        <f>VLOOKUP($A1241,Sheet1!$A$1:$T$2589,6,0)</f>
        <v>物理、数学</v>
      </c>
    </row>
    <row r="1242" spans="1:14" ht="15.75" customHeight="1">
      <c r="A1242" s="30" t="s">
        <v>11906</v>
      </c>
      <c r="B1242" s="1" t="s">
        <v>11912</v>
      </c>
      <c r="C1242" s="1" t="s">
        <v>11912</v>
      </c>
      <c r="D1242" s="63" t="s">
        <v>11912</v>
      </c>
      <c r="E1242" s="25" t="s">
        <v>23357</v>
      </c>
      <c r="F1242" s="26" t="s">
        <v>23369</v>
      </c>
      <c r="G1242" s="27" t="s">
        <v>135</v>
      </c>
      <c r="H1242" s="28" t="s">
        <v>2678</v>
      </c>
      <c r="I1242" s="28" t="s">
        <v>23362</v>
      </c>
      <c r="J1242" t="s">
        <v>37</v>
      </c>
      <c r="K1242" t="s">
        <v>38</v>
      </c>
      <c r="M1242" t="s">
        <v>39</v>
      </c>
      <c r="N1242" s="1" t="str">
        <f>VLOOKUP($A1242,Sheet1!$A$1:$T$2589,6,0)</f>
        <v>物理、数学</v>
      </c>
    </row>
    <row r="1243" spans="1:14" ht="15.75" customHeight="1">
      <c r="A1243" s="30" t="s">
        <v>1066</v>
      </c>
      <c r="B1243" s="1" t="s">
        <v>1079</v>
      </c>
      <c r="C1243" s="1" t="s">
        <v>1079</v>
      </c>
      <c r="D1243" s="63" t="s">
        <v>1079</v>
      </c>
      <c r="E1243" s="25" t="s">
        <v>23357</v>
      </c>
      <c r="F1243" s="26" t="s">
        <v>23366</v>
      </c>
      <c r="G1243" s="27" t="s">
        <v>343</v>
      </c>
      <c r="H1243" s="28" t="s">
        <v>2678</v>
      </c>
      <c r="I1243" s="28" t="s">
        <v>23362</v>
      </c>
      <c r="J1243" t="s">
        <v>87</v>
      </c>
      <c r="K1243" t="s">
        <v>234</v>
      </c>
      <c r="M1243" t="s">
        <v>39</v>
      </c>
      <c r="N1243" s="1" t="str">
        <f>VLOOKUP($A1243,Sheet1!$A$1:$T$2589,6,0)</f>
        <v>未提及</v>
      </c>
    </row>
    <row r="1244" spans="1:14" ht="15.75" customHeight="1">
      <c r="A1244" s="30" t="s">
        <v>18418</v>
      </c>
      <c r="B1244" s="1" t="s">
        <v>15977</v>
      </c>
      <c r="C1244" s="1" t="s">
        <v>15977</v>
      </c>
      <c r="D1244" s="63" t="s">
        <v>15977</v>
      </c>
      <c r="E1244" s="25" t="s">
        <v>23357</v>
      </c>
      <c r="F1244" s="26" t="s">
        <v>23366</v>
      </c>
      <c r="G1244" s="27" t="s">
        <v>343</v>
      </c>
      <c r="H1244" s="28" t="s">
        <v>2678</v>
      </c>
      <c r="I1244" s="28" t="s">
        <v>23362</v>
      </c>
      <c r="J1244" t="s">
        <v>87</v>
      </c>
      <c r="K1244" t="s">
        <v>234</v>
      </c>
      <c r="M1244" t="s">
        <v>39</v>
      </c>
      <c r="N1244" s="1" t="str">
        <f>VLOOKUP($A1244,Sheet1!$A$1:$T$2589,6,0)</f>
        <v>数学</v>
      </c>
    </row>
    <row r="1245" spans="1:14" ht="15.75" customHeight="1">
      <c r="A1245" s="33" t="s">
        <v>25135</v>
      </c>
      <c r="B1245" s="1" t="s">
        <v>382</v>
      </c>
      <c r="C1245" s="1" t="s">
        <v>382</v>
      </c>
      <c r="D1245" s="63" t="s">
        <v>382</v>
      </c>
      <c r="E1245" s="25" t="s">
        <v>23357</v>
      </c>
      <c r="F1245" s="26" t="s">
        <v>23375</v>
      </c>
      <c r="G1245" s="27" t="s">
        <v>343</v>
      </c>
      <c r="H1245" s="28" t="s">
        <v>2678</v>
      </c>
      <c r="I1245" s="28" t="s">
        <v>23362</v>
      </c>
      <c r="J1245" t="s">
        <v>87</v>
      </c>
      <c r="K1245" t="s">
        <v>234</v>
      </c>
      <c r="M1245" t="s">
        <v>39</v>
      </c>
      <c r="N1245" s="1" t="e">
        <f>VLOOKUP($A1245,Sheet1!$A$1:$T$2589,6,0)</f>
        <v>#N/A</v>
      </c>
    </row>
    <row r="1246" spans="1:14" ht="15.75" customHeight="1">
      <c r="A1246" s="30" t="s">
        <v>21553</v>
      </c>
      <c r="B1246" s="1" t="s">
        <v>16002</v>
      </c>
      <c r="C1246" s="1" t="s">
        <v>16002</v>
      </c>
      <c r="D1246" s="63" t="s">
        <v>16002</v>
      </c>
      <c r="E1246" s="25" t="s">
        <v>23357</v>
      </c>
      <c r="F1246" s="26" t="s">
        <v>23375</v>
      </c>
      <c r="G1246" s="27" t="s">
        <v>343</v>
      </c>
      <c r="H1246" s="28" t="s">
        <v>2678</v>
      </c>
      <c r="I1246" s="28" t="s">
        <v>23362</v>
      </c>
      <c r="J1246" t="s">
        <v>87</v>
      </c>
      <c r="K1246" t="s">
        <v>234</v>
      </c>
      <c r="M1246" t="s">
        <v>39</v>
      </c>
      <c r="N1246" s="1" t="str">
        <f>VLOOKUP($A1246,Sheet1!$A$1:$T$2589,6,0)</f>
        <v>语文</v>
      </c>
    </row>
    <row r="1247" spans="1:14" ht="15.75" customHeight="1">
      <c r="A1247" s="30" t="s">
        <v>21609</v>
      </c>
      <c r="B1247" s="1" t="s">
        <v>16026</v>
      </c>
      <c r="C1247" s="1" t="s">
        <v>16026</v>
      </c>
      <c r="D1247" s="63" t="s">
        <v>16026</v>
      </c>
      <c r="E1247" s="25" t="s">
        <v>23357</v>
      </c>
      <c r="F1247" s="26" t="s">
        <v>23373</v>
      </c>
      <c r="G1247" s="27" t="s">
        <v>343</v>
      </c>
      <c r="H1247" s="28" t="s">
        <v>2678</v>
      </c>
      <c r="I1247" s="28" t="s">
        <v>23362</v>
      </c>
      <c r="J1247" t="s">
        <v>37</v>
      </c>
      <c r="K1247" t="s">
        <v>38</v>
      </c>
      <c r="M1247" t="s">
        <v>172</v>
      </c>
      <c r="N1247" s="1" t="str">
        <f>VLOOKUP($A1247,Sheet1!$A$1:$T$2589,6,0)</f>
        <v>数学</v>
      </c>
    </row>
    <row r="1248" spans="1:14" ht="15.75" customHeight="1">
      <c r="A1248" s="30" t="s">
        <v>7522</v>
      </c>
      <c r="B1248" s="1" t="s">
        <v>7532</v>
      </c>
      <c r="C1248" s="1" t="s">
        <v>7532</v>
      </c>
      <c r="D1248" s="63" t="s">
        <v>6391</v>
      </c>
      <c r="E1248" s="25" t="s">
        <v>23357</v>
      </c>
      <c r="F1248" s="26" t="s">
        <v>23369</v>
      </c>
      <c r="G1248" s="27" t="s">
        <v>135</v>
      </c>
      <c r="H1248" s="28" t="s">
        <v>2678</v>
      </c>
      <c r="I1248" s="28" t="s">
        <v>23362</v>
      </c>
      <c r="J1248" t="s">
        <v>37</v>
      </c>
      <c r="K1248" t="s">
        <v>38</v>
      </c>
      <c r="M1248" t="s">
        <v>172</v>
      </c>
      <c r="N1248" s="1" t="str">
        <f>VLOOKUP($A1248,Sheet1!$A$1:$T$2589,6,0)</f>
        <v>语文</v>
      </c>
    </row>
    <row r="1249" spans="1:14" ht="15.75" customHeight="1">
      <c r="A1249" s="30" t="s">
        <v>6377</v>
      </c>
      <c r="B1249" s="1" t="s">
        <v>6391</v>
      </c>
      <c r="C1249" s="1" t="s">
        <v>6391</v>
      </c>
      <c r="D1249" s="63" t="s">
        <v>6391</v>
      </c>
      <c r="E1249" s="25" t="s">
        <v>23357</v>
      </c>
      <c r="F1249" s="26" t="s">
        <v>23369</v>
      </c>
      <c r="G1249" s="27" t="s">
        <v>135</v>
      </c>
      <c r="H1249" s="28" t="s">
        <v>2678</v>
      </c>
      <c r="I1249" s="28" t="s">
        <v>23362</v>
      </c>
      <c r="J1249" t="s">
        <v>37</v>
      </c>
      <c r="K1249" t="s">
        <v>38</v>
      </c>
      <c r="M1249" t="s">
        <v>172</v>
      </c>
      <c r="N1249" s="1" t="str">
        <f>VLOOKUP($A1249,Sheet1!$A$1:$T$2589,6,0)</f>
        <v>科学/信息科技/语文/美术</v>
      </c>
    </row>
    <row r="1250" spans="1:14" ht="15.75" customHeight="1">
      <c r="A1250" s="30" t="s">
        <v>10331</v>
      </c>
      <c r="B1250" s="1" t="s">
        <v>10337</v>
      </c>
      <c r="C1250" s="1" t="s">
        <v>10337</v>
      </c>
      <c r="D1250" s="63" t="s">
        <v>10337</v>
      </c>
      <c r="E1250" s="25" t="s">
        <v>23357</v>
      </c>
      <c r="F1250" s="26" t="s">
        <v>23366</v>
      </c>
      <c r="G1250" s="27" t="s">
        <v>343</v>
      </c>
      <c r="H1250" s="28" t="s">
        <v>2678</v>
      </c>
      <c r="I1250" s="28" t="s">
        <v>23362</v>
      </c>
      <c r="J1250" t="s">
        <v>37</v>
      </c>
      <c r="K1250" t="s">
        <v>38</v>
      </c>
      <c r="M1250" t="s">
        <v>39</v>
      </c>
      <c r="N1250" s="1" t="str">
        <f>VLOOKUP($A1250,Sheet1!$A$1:$T$2589,6,0)</f>
        <v>综合实践</v>
      </c>
    </row>
    <row r="1251" spans="1:14" ht="15.75" customHeight="1">
      <c r="A1251" s="30" t="s">
        <v>5608</v>
      </c>
      <c r="B1251" s="1" t="s">
        <v>5615</v>
      </c>
      <c r="C1251" s="1" t="s">
        <v>5615</v>
      </c>
      <c r="D1251" s="63" t="s">
        <v>5615</v>
      </c>
      <c r="E1251" s="25" t="s">
        <v>23357</v>
      </c>
      <c r="F1251" s="26" t="s">
        <v>23366</v>
      </c>
      <c r="G1251" s="27" t="s">
        <v>343</v>
      </c>
      <c r="H1251" s="28" t="s">
        <v>2678</v>
      </c>
      <c r="I1251" s="28" t="s">
        <v>23362</v>
      </c>
      <c r="J1251" t="s">
        <v>309</v>
      </c>
      <c r="K1251" t="s">
        <v>234</v>
      </c>
      <c r="M1251" t="s">
        <v>39</v>
      </c>
      <c r="N1251" s="1" t="str">
        <f>VLOOKUP($A1251,Sheet1!$A$1:$T$2589,6,0)</f>
        <v>英语</v>
      </c>
    </row>
    <row r="1252" spans="1:14" ht="15.75" customHeight="1">
      <c r="A1252" s="33" t="s">
        <v>25173</v>
      </c>
      <c r="B1252" s="1" t="s">
        <v>16066</v>
      </c>
      <c r="C1252" s="1" t="s">
        <v>16066</v>
      </c>
      <c r="D1252" s="63" t="s">
        <v>16066</v>
      </c>
      <c r="E1252" s="25" t="s">
        <v>23357</v>
      </c>
      <c r="F1252" s="26" t="s">
        <v>23366</v>
      </c>
      <c r="G1252" s="27" t="s">
        <v>343</v>
      </c>
      <c r="H1252" s="28" t="s">
        <v>2678</v>
      </c>
      <c r="I1252" s="28" t="s">
        <v>23362</v>
      </c>
      <c r="J1252" t="s">
        <v>309</v>
      </c>
      <c r="K1252" t="s">
        <v>234</v>
      </c>
      <c r="M1252" t="s">
        <v>39</v>
      </c>
      <c r="N1252" s="1" t="e">
        <f>VLOOKUP($A1252,Sheet1!$A$1:$T$2589,6,0)</f>
        <v>#N/A</v>
      </c>
    </row>
    <row r="1253" spans="1:14" ht="15.75" customHeight="1">
      <c r="A1253" s="30" t="s">
        <v>9643</v>
      </c>
      <c r="B1253" s="1" t="s">
        <v>9648</v>
      </c>
      <c r="C1253" s="1" t="s">
        <v>9648</v>
      </c>
      <c r="D1253" s="63" t="s">
        <v>9648</v>
      </c>
      <c r="E1253" s="25" t="s">
        <v>23357</v>
      </c>
      <c r="F1253" s="26" t="s">
        <v>23375</v>
      </c>
      <c r="G1253" s="27" t="s">
        <v>343</v>
      </c>
      <c r="H1253" s="28" t="s">
        <v>2678</v>
      </c>
      <c r="I1253" s="28" t="s">
        <v>23362</v>
      </c>
      <c r="J1253" t="s">
        <v>37</v>
      </c>
      <c r="K1253" t="s">
        <v>38</v>
      </c>
      <c r="M1253" t="s">
        <v>172</v>
      </c>
      <c r="N1253" s="1" t="str">
        <f>VLOOKUP($A1253,Sheet1!$A$1:$T$2589,6,0)</f>
        <v>数学</v>
      </c>
    </row>
    <row r="1254" spans="1:14" ht="15.75" customHeight="1">
      <c r="A1254" s="30" t="s">
        <v>1386</v>
      </c>
      <c r="B1254" s="1" t="s">
        <v>1393</v>
      </c>
      <c r="C1254" s="1" t="s">
        <v>1393</v>
      </c>
      <c r="D1254" s="63" t="s">
        <v>1393</v>
      </c>
      <c r="E1254" s="25" t="s">
        <v>23357</v>
      </c>
      <c r="F1254" s="26" t="s">
        <v>23366</v>
      </c>
      <c r="G1254" s="27" t="s">
        <v>343</v>
      </c>
      <c r="H1254" s="28" t="s">
        <v>2678</v>
      </c>
      <c r="I1254" s="28" t="s">
        <v>23362</v>
      </c>
      <c r="J1254" t="s">
        <v>37</v>
      </c>
      <c r="K1254" t="s">
        <v>38</v>
      </c>
      <c r="M1254" t="s">
        <v>375</v>
      </c>
      <c r="N1254" s="1" t="str">
        <f>VLOOKUP($A1254,Sheet1!$A$1:$T$2589,6,0)</f>
        <v>数学</v>
      </c>
    </row>
    <row r="1255" spans="1:14" ht="15.75" customHeight="1">
      <c r="A1255" s="30" t="s">
        <v>8448</v>
      </c>
      <c r="B1255" s="1" t="s">
        <v>8454</v>
      </c>
      <c r="C1255" s="1" t="s">
        <v>8454</v>
      </c>
      <c r="D1255" s="63" t="s">
        <v>8454</v>
      </c>
      <c r="E1255" s="25" t="s">
        <v>23357</v>
      </c>
      <c r="F1255" s="26" t="s">
        <v>23366</v>
      </c>
      <c r="G1255" s="27" t="s">
        <v>343</v>
      </c>
      <c r="H1255" s="28" t="s">
        <v>2678</v>
      </c>
      <c r="I1255" s="28" t="s">
        <v>23362</v>
      </c>
      <c r="J1255" t="s">
        <v>37</v>
      </c>
      <c r="K1255" t="s">
        <v>38</v>
      </c>
      <c r="M1255" t="s">
        <v>39</v>
      </c>
      <c r="N1255" s="1" t="str">
        <f>VLOOKUP($A1255,Sheet1!$A$1:$T$2589,6,0)</f>
        <v>未提及</v>
      </c>
    </row>
    <row r="1256" spans="1:14" ht="15.75" customHeight="1">
      <c r="A1256" s="30" t="s">
        <v>1547</v>
      </c>
      <c r="B1256" s="1" t="s">
        <v>1554</v>
      </c>
      <c r="C1256" s="1" t="s">
        <v>1554</v>
      </c>
      <c r="D1256" s="31" t="s">
        <v>1554</v>
      </c>
      <c r="E1256" s="25" t="s">
        <v>23357</v>
      </c>
      <c r="F1256" s="26" t="s">
        <v>23360</v>
      </c>
      <c r="G1256" s="27" t="s">
        <v>343</v>
      </c>
      <c r="H1256" s="28" t="s">
        <v>2678</v>
      </c>
      <c r="I1256" s="28" t="s">
        <v>23362</v>
      </c>
      <c r="J1256" t="s">
        <v>87</v>
      </c>
      <c r="K1256" t="s">
        <v>234</v>
      </c>
      <c r="M1256" t="s">
        <v>39</v>
      </c>
      <c r="N1256" s="1" t="str">
        <f>VLOOKUP($A1256,Sheet1!$A$1:$T$2589,6,0)</f>
        <v>未提及</v>
      </c>
    </row>
    <row r="1257" spans="1:14" ht="15.75" customHeight="1">
      <c r="A1257" s="30" t="s">
        <v>19680</v>
      </c>
      <c r="B1257" s="1" t="s">
        <v>16115</v>
      </c>
      <c r="C1257" s="1" t="s">
        <v>16115</v>
      </c>
      <c r="D1257" s="63" t="s">
        <v>16115</v>
      </c>
      <c r="E1257" s="25" t="s">
        <v>23357</v>
      </c>
      <c r="F1257" s="26" t="s">
        <v>23366</v>
      </c>
      <c r="G1257" s="27" t="s">
        <v>343</v>
      </c>
      <c r="H1257" s="28" t="s">
        <v>2678</v>
      </c>
      <c r="I1257" s="28" t="s">
        <v>23362</v>
      </c>
      <c r="J1257" t="s">
        <v>87</v>
      </c>
      <c r="K1257" t="s">
        <v>234</v>
      </c>
      <c r="M1257" t="s">
        <v>39</v>
      </c>
      <c r="N1257" s="1" t="str">
        <f>VLOOKUP($A1257,Sheet1!$A$1:$T$2589,6,0)</f>
        <v>未提及</v>
      </c>
    </row>
    <row r="1258" spans="1:14" ht="15.75" customHeight="1">
      <c r="A1258" s="30" t="s">
        <v>97</v>
      </c>
      <c r="B1258" s="1" t="s">
        <v>105</v>
      </c>
      <c r="C1258" s="1" t="s">
        <v>105</v>
      </c>
      <c r="D1258" s="31" t="s">
        <v>105</v>
      </c>
      <c r="E1258" s="25" t="s">
        <v>23357</v>
      </c>
      <c r="F1258" s="26" t="s">
        <v>23366</v>
      </c>
      <c r="G1258" s="27" t="s">
        <v>343</v>
      </c>
      <c r="H1258" s="28" t="s">
        <v>2678</v>
      </c>
      <c r="I1258" s="28" t="s">
        <v>23362</v>
      </c>
      <c r="J1258" t="s">
        <v>87</v>
      </c>
      <c r="K1258" t="s">
        <v>234</v>
      </c>
      <c r="M1258" t="s">
        <v>39</v>
      </c>
      <c r="N1258" s="1" t="str">
        <f>VLOOKUP($A1258,Sheet1!$A$1:$T$2589,6,0)</f>
        <v>地理</v>
      </c>
    </row>
    <row r="1259" spans="1:14" ht="15.75" customHeight="1">
      <c r="A1259" s="30" t="s">
        <v>21609</v>
      </c>
      <c r="B1259" s="1" t="s">
        <v>16142</v>
      </c>
      <c r="C1259" s="1" t="s">
        <v>16142</v>
      </c>
      <c r="D1259" s="63" t="s">
        <v>16142</v>
      </c>
      <c r="E1259" s="25" t="s">
        <v>23357</v>
      </c>
      <c r="F1259" s="26" t="s">
        <v>23397</v>
      </c>
      <c r="G1259" s="27" t="s">
        <v>343</v>
      </c>
      <c r="H1259" s="28" t="s">
        <v>2678</v>
      </c>
      <c r="I1259" s="28" t="s">
        <v>23362</v>
      </c>
      <c r="J1259" t="s">
        <v>87</v>
      </c>
      <c r="K1259" t="s">
        <v>234</v>
      </c>
      <c r="M1259" t="s">
        <v>39</v>
      </c>
      <c r="N1259" s="1" t="str">
        <f>VLOOKUP($A1259,Sheet1!$A$1:$T$2589,6,0)</f>
        <v>数学</v>
      </c>
    </row>
    <row r="1260" spans="1:14" ht="15.75" customHeight="1">
      <c r="A1260" s="30" t="s">
        <v>19542</v>
      </c>
      <c r="B1260" s="1" t="s">
        <v>16152</v>
      </c>
      <c r="C1260" s="1" t="s">
        <v>16152</v>
      </c>
      <c r="D1260" s="63" t="s">
        <v>16152</v>
      </c>
      <c r="E1260" s="25" t="s">
        <v>23357</v>
      </c>
      <c r="F1260" s="26" t="s">
        <v>23360</v>
      </c>
      <c r="G1260" s="27" t="s">
        <v>343</v>
      </c>
      <c r="H1260" s="28" t="s">
        <v>2678</v>
      </c>
      <c r="I1260" s="28" t="s">
        <v>23362</v>
      </c>
      <c r="J1260" t="s">
        <v>87</v>
      </c>
      <c r="K1260" t="s">
        <v>998</v>
      </c>
      <c r="M1260" t="s">
        <v>39</v>
      </c>
      <c r="N1260" s="1" t="str">
        <f>VLOOKUP($A1260,Sheet1!$A$1:$T$2589,6,0)</f>
        <v>特殊教育</v>
      </c>
    </row>
    <row r="1261" spans="1:14" ht="15.75" customHeight="1">
      <c r="A1261" s="30" t="s">
        <v>5072</v>
      </c>
      <c r="B1261" s="1" t="s">
        <v>5084</v>
      </c>
      <c r="C1261" s="1" t="s">
        <v>5084</v>
      </c>
      <c r="D1261" s="63" t="s">
        <v>7165</v>
      </c>
      <c r="E1261" s="25" t="s">
        <v>23357</v>
      </c>
      <c r="F1261" s="26" t="s">
        <v>23387</v>
      </c>
      <c r="G1261" s="27" t="s">
        <v>343</v>
      </c>
      <c r="H1261" s="28" t="s">
        <v>23389</v>
      </c>
      <c r="I1261" s="28" t="s">
        <v>23362</v>
      </c>
      <c r="J1261" t="s">
        <v>37</v>
      </c>
      <c r="K1261" t="s">
        <v>38</v>
      </c>
      <c r="M1261" t="s">
        <v>39</v>
      </c>
      <c r="N1261" s="1" t="str">
        <f>VLOOKUP($A1261,Sheet1!$A$1:$T$2589,6,0)</f>
        <v>科学</v>
      </c>
    </row>
    <row r="1262" spans="1:14" ht="15.75" customHeight="1">
      <c r="A1262" s="30" t="s">
        <v>7153</v>
      </c>
      <c r="B1262" s="1" t="s">
        <v>7165</v>
      </c>
      <c r="C1262" s="1" t="s">
        <v>7165</v>
      </c>
      <c r="D1262" s="63" t="s">
        <v>7165</v>
      </c>
      <c r="E1262" s="25" t="s">
        <v>23357</v>
      </c>
      <c r="F1262" s="26" t="s">
        <v>23387</v>
      </c>
      <c r="G1262" s="27" t="s">
        <v>343</v>
      </c>
      <c r="H1262" s="28" t="s">
        <v>23389</v>
      </c>
      <c r="I1262" s="28" t="s">
        <v>23362</v>
      </c>
      <c r="J1262" t="s">
        <v>554</v>
      </c>
      <c r="K1262" t="s">
        <v>4196</v>
      </c>
      <c r="M1262" t="s">
        <v>172</v>
      </c>
      <c r="N1262" s="1" t="str">
        <f>VLOOKUP($A1262,Sheet1!$A$1:$T$2589,6,0)</f>
        <v>语文</v>
      </c>
    </row>
    <row r="1263" spans="1:14" ht="15.75" customHeight="1">
      <c r="A1263" s="30" t="s">
        <v>22062</v>
      </c>
      <c r="B1263" s="1" t="s">
        <v>16169</v>
      </c>
      <c r="C1263" s="1" t="s">
        <v>16169</v>
      </c>
      <c r="D1263" s="63" t="s">
        <v>16169</v>
      </c>
      <c r="E1263" s="25" t="s">
        <v>23357</v>
      </c>
      <c r="F1263" s="26" t="s">
        <v>23366</v>
      </c>
      <c r="G1263" s="27" t="s">
        <v>343</v>
      </c>
      <c r="H1263" s="28" t="s">
        <v>2678</v>
      </c>
      <c r="I1263" s="28" t="s">
        <v>23362</v>
      </c>
      <c r="J1263" t="s">
        <v>554</v>
      </c>
      <c r="K1263" t="s">
        <v>4196</v>
      </c>
      <c r="M1263" t="s">
        <v>172</v>
      </c>
      <c r="N1263" s="1" t="str">
        <f>VLOOKUP($A1263,Sheet1!$A$1:$T$2589,6,0)</f>
        <v>未提及</v>
      </c>
    </row>
    <row r="1264" spans="1:14" ht="15.75" customHeight="1">
      <c r="A1264" s="30" t="s">
        <v>4141</v>
      </c>
      <c r="B1264" s="1" t="s">
        <v>4147</v>
      </c>
      <c r="C1264" s="1" t="s">
        <v>4147</v>
      </c>
      <c r="D1264" s="63" t="s">
        <v>4147</v>
      </c>
      <c r="E1264" s="25" t="s">
        <v>23357</v>
      </c>
      <c r="F1264" s="26" t="s">
        <v>23366</v>
      </c>
      <c r="G1264" s="27" t="s">
        <v>343</v>
      </c>
      <c r="H1264" s="28" t="s">
        <v>2678</v>
      </c>
      <c r="I1264" s="28" t="s">
        <v>23362</v>
      </c>
      <c r="J1264" t="s">
        <v>37</v>
      </c>
      <c r="K1264" t="s">
        <v>38</v>
      </c>
      <c r="M1264" t="s">
        <v>39</v>
      </c>
      <c r="N1264" s="1" t="str">
        <f>VLOOKUP($A1264,Sheet1!$A$1:$T$2589,6,0)</f>
        <v>语文</v>
      </c>
    </row>
    <row r="1265" spans="1:14" ht="15.75" customHeight="1">
      <c r="A1265" s="30" t="s">
        <v>1369</v>
      </c>
      <c r="B1265" s="1" t="s">
        <v>1375</v>
      </c>
      <c r="C1265" s="1" t="s">
        <v>1375</v>
      </c>
      <c r="D1265" s="63" t="s">
        <v>1375</v>
      </c>
      <c r="E1265" s="25" t="s">
        <v>23364</v>
      </c>
      <c r="F1265" s="26" t="s">
        <v>23365</v>
      </c>
      <c r="G1265" s="27" t="s">
        <v>343</v>
      </c>
      <c r="H1265" s="28" t="s">
        <v>9054</v>
      </c>
      <c r="I1265" s="28" t="s">
        <v>23359</v>
      </c>
      <c r="J1265" t="s">
        <v>37</v>
      </c>
      <c r="K1265" t="s">
        <v>38</v>
      </c>
      <c r="M1265" t="s">
        <v>39</v>
      </c>
      <c r="N1265" s="1" t="str">
        <f>VLOOKUP($A1265,Sheet1!$A$1:$T$2589,6,0)</f>
        <v>未提及</v>
      </c>
    </row>
    <row r="1266" spans="1:14" ht="15.75" customHeight="1">
      <c r="A1266" s="30" t="s">
        <v>2731</v>
      </c>
      <c r="B1266" s="1" t="s">
        <v>2738</v>
      </c>
      <c r="C1266" s="1" t="s">
        <v>2738</v>
      </c>
      <c r="D1266" s="63" t="s">
        <v>16196</v>
      </c>
      <c r="E1266" s="25" t="s">
        <v>23357</v>
      </c>
      <c r="F1266" s="26" t="s">
        <v>23369</v>
      </c>
      <c r="G1266" s="27" t="s">
        <v>343</v>
      </c>
      <c r="H1266" s="28" t="s">
        <v>2678</v>
      </c>
      <c r="I1266" s="28" t="s">
        <v>23362</v>
      </c>
      <c r="J1266" t="s">
        <v>37</v>
      </c>
      <c r="K1266" t="s">
        <v>171</v>
      </c>
      <c r="M1266" t="s">
        <v>172</v>
      </c>
      <c r="N1266" s="1" t="str">
        <f>VLOOKUP($A1266,Sheet1!$A$1:$T$2589,6,0)</f>
        <v>未提及</v>
      </c>
    </row>
    <row r="1267" spans="1:14" ht="15.75" customHeight="1">
      <c r="A1267" s="30" t="s">
        <v>23013</v>
      </c>
      <c r="B1267" s="1" t="s">
        <v>16208</v>
      </c>
      <c r="C1267" s="1" t="s">
        <v>16208</v>
      </c>
      <c r="D1267" s="63" t="s">
        <v>16208</v>
      </c>
      <c r="E1267" s="25" t="s">
        <v>23357</v>
      </c>
      <c r="F1267" s="26" t="s">
        <v>23369</v>
      </c>
      <c r="G1267" s="27" t="s">
        <v>343</v>
      </c>
      <c r="H1267" s="28" t="s">
        <v>2678</v>
      </c>
      <c r="I1267" s="28" t="s">
        <v>23362</v>
      </c>
      <c r="J1267" t="s">
        <v>37</v>
      </c>
      <c r="K1267" t="s">
        <v>171</v>
      </c>
      <c r="M1267" t="s">
        <v>172</v>
      </c>
      <c r="N1267" s="1" t="str">
        <f>VLOOKUP($A1267,Sheet1!$A$1:$T$2589,6,0)</f>
        <v>综合</v>
      </c>
    </row>
    <row r="1268" spans="1:14" ht="15.75" customHeight="1">
      <c r="A1268" s="30" t="s">
        <v>20642</v>
      </c>
      <c r="B1268" s="1" t="s">
        <v>16222</v>
      </c>
      <c r="C1268" s="1" t="s">
        <v>16222</v>
      </c>
      <c r="D1268" s="63" t="s">
        <v>16222</v>
      </c>
      <c r="E1268" s="25" t="s">
        <v>23357</v>
      </c>
      <c r="F1268" s="26" t="s">
        <v>23366</v>
      </c>
      <c r="G1268" s="27" t="s">
        <v>343</v>
      </c>
      <c r="H1268" s="28" t="s">
        <v>2678</v>
      </c>
      <c r="I1268" s="28" t="s">
        <v>23362</v>
      </c>
      <c r="J1268" t="s">
        <v>37</v>
      </c>
      <c r="K1268" t="s">
        <v>171</v>
      </c>
      <c r="M1268" t="s">
        <v>172</v>
      </c>
      <c r="N1268" s="1" t="str">
        <f>VLOOKUP($A1268,Sheet1!$A$1:$T$2589,6,0)</f>
        <v>综合实践</v>
      </c>
    </row>
    <row r="1269" spans="1:14" ht="15.75" customHeight="1">
      <c r="A1269" s="30" t="s">
        <v>3905</v>
      </c>
      <c r="B1269" s="1" t="s">
        <v>3918</v>
      </c>
      <c r="C1269" s="1" t="s">
        <v>3918</v>
      </c>
      <c r="D1269" s="63" t="s">
        <v>3918</v>
      </c>
      <c r="E1269" s="25" t="s">
        <v>23357</v>
      </c>
      <c r="F1269" s="26" t="s">
        <v>23366</v>
      </c>
      <c r="G1269" s="27" t="s">
        <v>343</v>
      </c>
      <c r="H1269" s="28" t="s">
        <v>2678</v>
      </c>
      <c r="I1269" s="28" t="s">
        <v>23362</v>
      </c>
      <c r="J1269" t="s">
        <v>37</v>
      </c>
      <c r="K1269" t="s">
        <v>171</v>
      </c>
      <c r="M1269" t="s">
        <v>172</v>
      </c>
      <c r="N1269" s="1" t="str">
        <f>VLOOKUP($A1269,Sheet1!$A$1:$T$2589,6,0)</f>
        <v>美术</v>
      </c>
    </row>
    <row r="1270" spans="1:14" ht="15.75" customHeight="1">
      <c r="A1270" s="30" t="s">
        <v>20172</v>
      </c>
      <c r="B1270" s="1" t="s">
        <v>16234</v>
      </c>
      <c r="C1270" s="1" t="s">
        <v>16234</v>
      </c>
      <c r="D1270" s="63" t="s">
        <v>16234</v>
      </c>
      <c r="E1270" s="25" t="s">
        <v>23357</v>
      </c>
      <c r="F1270" s="26" t="s">
        <v>23373</v>
      </c>
      <c r="G1270" s="27" t="s">
        <v>343</v>
      </c>
      <c r="H1270" s="28" t="s">
        <v>2678</v>
      </c>
      <c r="I1270" s="28" t="s">
        <v>23362</v>
      </c>
      <c r="J1270" t="s">
        <v>37</v>
      </c>
      <c r="K1270" t="s">
        <v>38</v>
      </c>
      <c r="M1270" t="s">
        <v>39</v>
      </c>
      <c r="N1270" s="1" t="str">
        <f>VLOOKUP($A1270,Sheet1!$A$1:$T$2589,6,0)</f>
        <v>美术</v>
      </c>
    </row>
    <row r="1271" spans="1:14" ht="15.75" customHeight="1">
      <c r="A1271" s="30" t="s">
        <v>5297</v>
      </c>
      <c r="B1271" s="1" t="s">
        <v>5306</v>
      </c>
      <c r="C1271" s="1" t="s">
        <v>5306</v>
      </c>
      <c r="D1271" s="63" t="s">
        <v>5306</v>
      </c>
      <c r="E1271" s="25" t="s">
        <v>23364</v>
      </c>
      <c r="F1271" s="26" t="s">
        <v>23365</v>
      </c>
      <c r="G1271" s="27" t="s">
        <v>343</v>
      </c>
      <c r="H1271" s="28" t="s">
        <v>9054</v>
      </c>
      <c r="I1271" s="28" t="s">
        <v>23359</v>
      </c>
      <c r="J1271" t="s">
        <v>37</v>
      </c>
      <c r="K1271" t="s">
        <v>38</v>
      </c>
      <c r="M1271" t="s">
        <v>39</v>
      </c>
      <c r="N1271" s="1" t="str">
        <f>VLOOKUP($A1271,Sheet1!$A$1:$T$2589,6,0)</f>
        <v>未提及</v>
      </c>
    </row>
    <row r="1272" spans="1:14" ht="15.75" customHeight="1">
      <c r="A1272" s="30" t="s">
        <v>7384</v>
      </c>
      <c r="B1272" s="1" t="s">
        <v>7398</v>
      </c>
      <c r="C1272" s="1" t="s">
        <v>7398</v>
      </c>
      <c r="D1272" s="63" t="s">
        <v>7398</v>
      </c>
      <c r="E1272" s="25" t="s">
        <v>23357</v>
      </c>
      <c r="F1272" s="26" t="s">
        <v>23360</v>
      </c>
      <c r="G1272" s="27" t="s">
        <v>343</v>
      </c>
      <c r="H1272" s="28" t="s">
        <v>2678</v>
      </c>
      <c r="I1272" s="28" t="s">
        <v>23362</v>
      </c>
      <c r="J1272" t="s">
        <v>37</v>
      </c>
      <c r="K1272" t="s">
        <v>38</v>
      </c>
      <c r="M1272" t="s">
        <v>39</v>
      </c>
      <c r="N1272" s="1" t="str">
        <f>VLOOKUP($A1272,Sheet1!$A$1:$T$2589,6,0)</f>
        <v>语文</v>
      </c>
    </row>
    <row r="1273" spans="1:14" ht="15.75" customHeight="1">
      <c r="A1273" s="30" t="s">
        <v>3861</v>
      </c>
      <c r="B1273" s="1" t="s">
        <v>3874</v>
      </c>
      <c r="C1273" s="1" t="s">
        <v>3874</v>
      </c>
      <c r="D1273" s="63" t="s">
        <v>3874</v>
      </c>
      <c r="E1273" s="25" t="s">
        <v>23357</v>
      </c>
      <c r="F1273" s="26" t="s">
        <v>23369</v>
      </c>
      <c r="G1273" s="27" t="s">
        <v>343</v>
      </c>
      <c r="H1273" s="28" t="s">
        <v>2678</v>
      </c>
      <c r="I1273" s="28" t="s">
        <v>23362</v>
      </c>
      <c r="J1273" t="s">
        <v>37</v>
      </c>
      <c r="K1273" t="s">
        <v>38</v>
      </c>
      <c r="M1273" t="s">
        <v>39</v>
      </c>
      <c r="N1273" s="1" t="str">
        <f>VLOOKUP($A1273,Sheet1!$A$1:$T$2589,6,0)</f>
        <v>美术</v>
      </c>
    </row>
    <row r="1274" spans="1:14" ht="15.75" customHeight="1">
      <c r="A1274" s="30" t="s">
        <v>12052</v>
      </c>
      <c r="B1274" s="1" t="s">
        <v>12070</v>
      </c>
      <c r="C1274" s="1" t="s">
        <v>12070</v>
      </c>
      <c r="D1274" s="63" t="s">
        <v>12070</v>
      </c>
      <c r="E1274" s="25" t="s">
        <v>23357</v>
      </c>
      <c r="F1274" s="26" t="s">
        <v>23393</v>
      </c>
      <c r="G1274" s="27" t="s">
        <v>343</v>
      </c>
      <c r="H1274" s="43" t="s">
        <v>2678</v>
      </c>
      <c r="I1274" s="43" t="s">
        <v>23362</v>
      </c>
      <c r="J1274" t="s">
        <v>309</v>
      </c>
      <c r="K1274" t="s">
        <v>310</v>
      </c>
      <c r="M1274" t="s">
        <v>172</v>
      </c>
      <c r="N1274" s="1" t="str">
        <f>VLOOKUP($A1274,Sheet1!$A$1:$T$2589,6,0)</f>
        <v>化学</v>
      </c>
    </row>
    <row r="1275" spans="1:14" ht="15.75" customHeight="1">
      <c r="A1275" s="30" t="s">
        <v>15809</v>
      </c>
      <c r="B1275" s="1" t="s">
        <v>15814</v>
      </c>
      <c r="C1275" s="1" t="s">
        <v>15814</v>
      </c>
      <c r="D1275" s="63" t="s">
        <v>15814</v>
      </c>
      <c r="E1275" s="25" t="s">
        <v>23357</v>
      </c>
      <c r="F1275" s="26" t="s">
        <v>23369</v>
      </c>
      <c r="G1275" s="27" t="s">
        <v>343</v>
      </c>
      <c r="H1275" s="43" t="s">
        <v>2678</v>
      </c>
      <c r="I1275" s="43" t="s">
        <v>23362</v>
      </c>
      <c r="J1275" t="s">
        <v>309</v>
      </c>
      <c r="K1275" t="s">
        <v>310</v>
      </c>
      <c r="M1275" t="s">
        <v>172</v>
      </c>
      <c r="N1275" s="1" t="str">
        <f>VLOOKUP($A1275,Sheet1!$A$1:$T$2589,6,0)</f>
        <v>心理健康教育</v>
      </c>
    </row>
    <row r="1276" spans="1:14" ht="15.75" customHeight="1">
      <c r="A1276" s="30" t="s">
        <v>11285</v>
      </c>
      <c r="B1276" s="1" t="s">
        <v>11291</v>
      </c>
      <c r="C1276" s="1" t="s">
        <v>11291</v>
      </c>
      <c r="D1276" s="64" t="s">
        <v>15814</v>
      </c>
      <c r="E1276" s="25" t="s">
        <v>23357</v>
      </c>
      <c r="F1276" s="26" t="s">
        <v>23369</v>
      </c>
      <c r="G1276" s="27" t="s">
        <v>343</v>
      </c>
      <c r="H1276" s="43" t="s">
        <v>2678</v>
      </c>
      <c r="I1276" s="43" t="s">
        <v>23362</v>
      </c>
      <c r="J1276" t="s">
        <v>309</v>
      </c>
      <c r="K1276" t="s">
        <v>310</v>
      </c>
      <c r="M1276" t="s">
        <v>172</v>
      </c>
      <c r="N1276" s="1" t="str">
        <f>VLOOKUP($A1276,Sheet1!$A$1:$T$2589,6,0)</f>
        <v>心理健康教育</v>
      </c>
    </row>
    <row r="1277" spans="1:14" ht="15.75" customHeight="1">
      <c r="A1277" s="30" t="s">
        <v>6097</v>
      </c>
      <c r="B1277" s="1" t="s">
        <v>6103</v>
      </c>
      <c r="C1277" s="1" t="s">
        <v>6103</v>
      </c>
      <c r="D1277" s="63" t="s">
        <v>6103</v>
      </c>
      <c r="E1277" s="25" t="s">
        <v>23357</v>
      </c>
      <c r="F1277" s="26" t="s">
        <v>23369</v>
      </c>
      <c r="G1277" s="27" t="s">
        <v>343</v>
      </c>
      <c r="H1277" s="43" t="s">
        <v>2678</v>
      </c>
      <c r="I1277" s="43" t="s">
        <v>23362</v>
      </c>
      <c r="J1277" t="s">
        <v>37</v>
      </c>
      <c r="K1277" t="s">
        <v>171</v>
      </c>
      <c r="M1277" t="s">
        <v>172</v>
      </c>
      <c r="N1277" s="1" t="str">
        <f>VLOOKUP($A1277,Sheet1!$A$1:$T$2589,6,0)</f>
        <v>道德与法治</v>
      </c>
    </row>
    <row r="1278" spans="1:14" ht="15.75" customHeight="1">
      <c r="A1278" s="30" t="s">
        <v>6905</v>
      </c>
      <c r="B1278" s="1" t="s">
        <v>6912</v>
      </c>
      <c r="C1278" s="1" t="s">
        <v>6912</v>
      </c>
      <c r="D1278" s="63" t="s">
        <v>6912</v>
      </c>
      <c r="E1278" s="25" t="s">
        <v>23357</v>
      </c>
      <c r="F1278" s="26" t="s">
        <v>23369</v>
      </c>
      <c r="G1278" s="27" t="s">
        <v>343</v>
      </c>
      <c r="H1278" s="43" t="s">
        <v>2678</v>
      </c>
      <c r="I1278" s="43" t="s">
        <v>23362</v>
      </c>
      <c r="J1278" t="s">
        <v>37</v>
      </c>
      <c r="K1278" t="s">
        <v>38</v>
      </c>
      <c r="M1278" t="s">
        <v>39</v>
      </c>
      <c r="N1278" s="1" t="str">
        <f>VLOOKUP($A1278,Sheet1!$A$1:$T$2589,6,0)</f>
        <v>语文</v>
      </c>
    </row>
    <row r="1279" spans="1:14" ht="15.75" customHeight="1">
      <c r="A1279" s="30" t="s">
        <v>9643</v>
      </c>
      <c r="B1279" s="1" t="s">
        <v>9654</v>
      </c>
      <c r="C1279" s="1" t="s">
        <v>9654</v>
      </c>
      <c r="D1279" s="63" t="s">
        <v>9654</v>
      </c>
      <c r="E1279" s="25" t="s">
        <v>23357</v>
      </c>
      <c r="F1279" s="26" t="s">
        <v>23366</v>
      </c>
      <c r="G1279" s="27" t="s">
        <v>343</v>
      </c>
      <c r="H1279" s="43" t="s">
        <v>2678</v>
      </c>
      <c r="I1279" s="43" t="s">
        <v>23362</v>
      </c>
      <c r="J1279" t="s">
        <v>37</v>
      </c>
      <c r="K1279" t="s">
        <v>38</v>
      </c>
      <c r="M1279" t="s">
        <v>39</v>
      </c>
      <c r="N1279" s="1" t="str">
        <f>VLOOKUP($A1279,Sheet1!$A$1:$T$2589,6,0)</f>
        <v>数学</v>
      </c>
    </row>
    <row r="1280" spans="1:14" ht="14.25" customHeight="1">
      <c r="A1280" s="30" t="s">
        <v>22307</v>
      </c>
      <c r="B1280" s="1" t="s">
        <v>16319</v>
      </c>
      <c r="C1280" s="1" t="s">
        <v>16319</v>
      </c>
      <c r="D1280" s="63" t="s">
        <v>16319</v>
      </c>
      <c r="E1280" s="25" t="s">
        <v>23357</v>
      </c>
      <c r="F1280" s="26" t="s">
        <v>23360</v>
      </c>
      <c r="G1280" s="27" t="s">
        <v>343</v>
      </c>
      <c r="H1280" s="28" t="s">
        <v>2678</v>
      </c>
      <c r="I1280" s="28" t="s">
        <v>23362</v>
      </c>
      <c r="J1280" t="s">
        <v>37</v>
      </c>
      <c r="K1280" t="s">
        <v>38</v>
      </c>
      <c r="M1280" t="s">
        <v>39</v>
      </c>
      <c r="N1280" s="1" t="str">
        <f>VLOOKUP($A1280,Sheet1!$A$1:$T$2589,6,0)</f>
        <v>体育</v>
      </c>
    </row>
    <row r="1281" spans="1:14" ht="15.75" customHeight="1">
      <c r="A1281" s="30" t="s">
        <v>14010</v>
      </c>
      <c r="B1281" s="1" t="s">
        <v>14016</v>
      </c>
      <c r="C1281" s="1" t="s">
        <v>14016</v>
      </c>
      <c r="D1281" s="31" t="s">
        <v>14016</v>
      </c>
      <c r="E1281" s="25" t="s">
        <v>23357</v>
      </c>
      <c r="F1281" s="26" t="s">
        <v>23358</v>
      </c>
      <c r="G1281" s="27" t="s">
        <v>343</v>
      </c>
      <c r="H1281" s="28" t="s">
        <v>2678</v>
      </c>
      <c r="I1281" s="28" t="s">
        <v>23362</v>
      </c>
      <c r="J1281" t="s">
        <v>37</v>
      </c>
      <c r="K1281" t="s">
        <v>38</v>
      </c>
      <c r="M1281" t="s">
        <v>39</v>
      </c>
      <c r="N1281" s="1" t="str">
        <f>VLOOKUP($A1281,Sheet1!$A$1:$T$2589,6,0)</f>
        <v>劳动</v>
      </c>
    </row>
    <row r="1282" spans="1:14" ht="15.75" customHeight="1">
      <c r="A1282" s="30" t="s">
        <v>14036</v>
      </c>
      <c r="B1282" s="1" t="s">
        <v>14041</v>
      </c>
      <c r="C1282" s="13" t="s">
        <v>16333</v>
      </c>
      <c r="D1282" s="31" t="s">
        <v>16333</v>
      </c>
      <c r="E1282" s="25" t="s">
        <v>23357</v>
      </c>
      <c r="F1282" s="26" t="s">
        <v>23392</v>
      </c>
      <c r="G1282" s="27" t="s">
        <v>343</v>
      </c>
      <c r="H1282" s="28" t="s">
        <v>2678</v>
      </c>
      <c r="I1282" s="28" t="s">
        <v>23359</v>
      </c>
      <c r="J1282" t="s">
        <v>37</v>
      </c>
      <c r="K1282" t="s">
        <v>38</v>
      </c>
      <c r="M1282" t="s">
        <v>39</v>
      </c>
      <c r="N1282" s="1" t="str">
        <f>VLOOKUP($A1282,Sheet1!$A$1:$T$2589,6,0)</f>
        <v>语文</v>
      </c>
    </row>
    <row r="1283" spans="1:14" ht="15.75" customHeight="1">
      <c r="A1283" s="30" t="s">
        <v>19034</v>
      </c>
      <c r="B1283" s="1" t="s">
        <v>16335</v>
      </c>
      <c r="C1283" s="1" t="s">
        <v>16335</v>
      </c>
      <c r="D1283" s="63" t="s">
        <v>16335</v>
      </c>
      <c r="E1283" s="25" t="s">
        <v>23357</v>
      </c>
      <c r="F1283" s="26" t="s">
        <v>23375</v>
      </c>
      <c r="G1283" s="27" t="s">
        <v>343</v>
      </c>
      <c r="H1283" s="28" t="s">
        <v>2678</v>
      </c>
      <c r="I1283" s="28" t="s">
        <v>23359</v>
      </c>
      <c r="J1283" t="s">
        <v>37</v>
      </c>
      <c r="K1283" t="s">
        <v>38</v>
      </c>
      <c r="M1283" t="s">
        <v>39</v>
      </c>
      <c r="N1283" s="1" t="str">
        <f>VLOOKUP($A1283,Sheet1!$A$1:$T$2589,6,0)</f>
        <v>音乐</v>
      </c>
    </row>
    <row r="1284" spans="1:14" ht="15.75" customHeight="1">
      <c r="A1284" s="30" t="s">
        <v>9133</v>
      </c>
      <c r="B1284" s="1" t="s">
        <v>9147</v>
      </c>
      <c r="C1284" s="1" t="s">
        <v>9147</v>
      </c>
      <c r="D1284" s="63" t="s">
        <v>9147</v>
      </c>
      <c r="E1284" s="25" t="s">
        <v>23357</v>
      </c>
      <c r="F1284" s="26" t="s">
        <v>23375</v>
      </c>
      <c r="G1284" s="27" t="s">
        <v>343</v>
      </c>
      <c r="H1284" s="28" t="s">
        <v>2678</v>
      </c>
      <c r="I1284" s="28" t="s">
        <v>23359</v>
      </c>
      <c r="J1284" t="s">
        <v>37</v>
      </c>
      <c r="K1284" t="s">
        <v>38</v>
      </c>
      <c r="M1284" t="s">
        <v>39</v>
      </c>
      <c r="N1284" s="1" t="str">
        <f>VLOOKUP($A1284,Sheet1!$A$1:$T$2589,6,0)</f>
        <v>语文</v>
      </c>
    </row>
    <row r="1285" spans="1:14" ht="15.75" customHeight="1">
      <c r="A1285" s="30" t="s">
        <v>4363</v>
      </c>
      <c r="B1285" s="1" t="s">
        <v>4377</v>
      </c>
      <c r="C1285" s="1" t="s">
        <v>4377</v>
      </c>
      <c r="D1285" s="63" t="s">
        <v>4377</v>
      </c>
      <c r="E1285" s="25" t="s">
        <v>23357</v>
      </c>
      <c r="F1285" s="26" t="s">
        <v>23375</v>
      </c>
      <c r="G1285" s="27" t="s">
        <v>343</v>
      </c>
      <c r="H1285" s="28" t="s">
        <v>2678</v>
      </c>
      <c r="I1285" s="28" t="s">
        <v>23359</v>
      </c>
      <c r="J1285" t="s">
        <v>37</v>
      </c>
      <c r="K1285" t="s">
        <v>171</v>
      </c>
      <c r="M1285" t="s">
        <v>375</v>
      </c>
      <c r="N1285" s="1" t="str">
        <f>VLOOKUP($A1285,Sheet1!$A$1:$T$2589,6,0)</f>
        <v>美术</v>
      </c>
    </row>
    <row r="1286" spans="1:14" ht="15.75" customHeight="1">
      <c r="A1286" s="30" t="s">
        <v>19949</v>
      </c>
      <c r="B1286" s="1" t="s">
        <v>16366</v>
      </c>
      <c r="C1286" s="1" t="s">
        <v>16366</v>
      </c>
      <c r="D1286" s="63" t="s">
        <v>16366</v>
      </c>
      <c r="E1286" s="25" t="s">
        <v>23364</v>
      </c>
      <c r="F1286" s="26" t="s">
        <v>23414</v>
      </c>
      <c r="G1286" s="27" t="s">
        <v>343</v>
      </c>
      <c r="H1286" s="28" t="s">
        <v>2678</v>
      </c>
      <c r="I1286" s="28" t="s">
        <v>23359</v>
      </c>
      <c r="J1286" t="s">
        <v>37</v>
      </c>
      <c r="K1286" t="s">
        <v>171</v>
      </c>
      <c r="M1286" t="s">
        <v>375</v>
      </c>
      <c r="N1286" s="1" t="str">
        <f>VLOOKUP($A1286,Sheet1!$A$1:$T$2589,6,0)</f>
        <v>生物</v>
      </c>
    </row>
    <row r="1287" spans="1:14" ht="15.75" customHeight="1">
      <c r="A1287" s="30" t="s">
        <v>4174</v>
      </c>
      <c r="B1287" s="1" t="s">
        <v>4186</v>
      </c>
      <c r="C1287" s="1" t="s">
        <v>4186</v>
      </c>
      <c r="D1287" s="63" t="s">
        <v>4186</v>
      </c>
      <c r="E1287" s="25" t="s">
        <v>23357</v>
      </c>
      <c r="F1287" s="26" t="s">
        <v>23375</v>
      </c>
      <c r="G1287" s="27" t="s">
        <v>343</v>
      </c>
      <c r="H1287" s="28" t="s">
        <v>2678</v>
      </c>
      <c r="I1287" s="28" t="s">
        <v>23359</v>
      </c>
      <c r="J1287" t="s">
        <v>37</v>
      </c>
      <c r="K1287" t="s">
        <v>171</v>
      </c>
      <c r="M1287" t="s">
        <v>375</v>
      </c>
      <c r="N1287" s="1" t="str">
        <f>VLOOKUP($A1287,Sheet1!$A$1:$T$2589,6,0)</f>
        <v>英语</v>
      </c>
    </row>
    <row r="1288" spans="1:14" ht="15.75" customHeight="1">
      <c r="A1288" s="30" t="s">
        <v>18492</v>
      </c>
      <c r="B1288" s="1" t="s">
        <v>16381</v>
      </c>
      <c r="C1288" s="1" t="s">
        <v>16381</v>
      </c>
      <c r="D1288" s="63" t="s">
        <v>16381</v>
      </c>
      <c r="E1288" s="25" t="s">
        <v>23357</v>
      </c>
      <c r="F1288" s="26" t="s">
        <v>23375</v>
      </c>
      <c r="G1288" s="27" t="s">
        <v>343</v>
      </c>
      <c r="H1288" s="28" t="s">
        <v>2678</v>
      </c>
      <c r="I1288" s="28" t="s">
        <v>23359</v>
      </c>
      <c r="J1288" t="s">
        <v>87</v>
      </c>
      <c r="K1288" t="s">
        <v>234</v>
      </c>
      <c r="M1288" t="s">
        <v>39</v>
      </c>
      <c r="N1288" s="1" t="str">
        <f>VLOOKUP($A1288,Sheet1!$A$1:$T$2589,6,0)</f>
        <v>科学</v>
      </c>
    </row>
    <row r="1289" spans="1:14" ht="15.75" customHeight="1">
      <c r="A1289" s="30" t="s">
        <v>18574</v>
      </c>
      <c r="B1289" s="1" t="s">
        <v>16405</v>
      </c>
      <c r="C1289" s="1" t="s">
        <v>16405</v>
      </c>
      <c r="D1289" s="63" t="s">
        <v>16405</v>
      </c>
      <c r="E1289" s="25" t="s">
        <v>23357</v>
      </c>
      <c r="F1289" s="26" t="s">
        <v>23366</v>
      </c>
      <c r="G1289" s="27" t="s">
        <v>343</v>
      </c>
      <c r="H1289" s="28" t="s">
        <v>2678</v>
      </c>
      <c r="I1289" s="28" t="s">
        <v>23362</v>
      </c>
      <c r="J1289" t="s">
        <v>37</v>
      </c>
      <c r="K1289" t="s">
        <v>38</v>
      </c>
      <c r="M1289" t="s">
        <v>172</v>
      </c>
      <c r="N1289" s="1" t="str">
        <f>VLOOKUP($A1289,Sheet1!$A$1:$T$2589,6,0)</f>
        <v>未提及</v>
      </c>
    </row>
    <row r="1290" spans="1:14" ht="15.75" customHeight="1">
      <c r="A1290" s="30" t="s">
        <v>8361</v>
      </c>
      <c r="B1290" s="1" t="s">
        <v>8373</v>
      </c>
      <c r="C1290" s="1" t="s">
        <v>8373</v>
      </c>
      <c r="D1290" s="63" t="s">
        <v>8373</v>
      </c>
      <c r="E1290" s="25" t="s">
        <v>23357</v>
      </c>
      <c r="F1290" s="26" t="s">
        <v>23366</v>
      </c>
      <c r="G1290" s="27" t="s">
        <v>343</v>
      </c>
      <c r="H1290" s="28" t="s">
        <v>2678</v>
      </c>
      <c r="I1290" s="28" t="s">
        <v>23362</v>
      </c>
      <c r="J1290" t="s">
        <v>37</v>
      </c>
      <c r="K1290" t="s">
        <v>38</v>
      </c>
      <c r="M1290" t="s">
        <v>172</v>
      </c>
      <c r="N1290" s="1" t="str">
        <f>VLOOKUP($A1290,Sheet1!$A$1:$T$2589,6,0)</f>
        <v>未提及</v>
      </c>
    </row>
    <row r="1291" spans="1:14" ht="15.75" customHeight="1">
      <c r="A1291" s="30" t="s">
        <v>4745</v>
      </c>
      <c r="B1291" s="1" t="s">
        <v>4751</v>
      </c>
      <c r="C1291" s="1" t="s">
        <v>4751</v>
      </c>
      <c r="D1291" s="63" t="s">
        <v>4751</v>
      </c>
      <c r="E1291" s="25" t="s">
        <v>23357</v>
      </c>
      <c r="F1291" s="26" t="s">
        <v>23366</v>
      </c>
      <c r="G1291" s="27" t="s">
        <v>343</v>
      </c>
      <c r="H1291" s="28" t="s">
        <v>2678</v>
      </c>
      <c r="I1291" s="28" t="s">
        <v>23362</v>
      </c>
      <c r="J1291" t="s">
        <v>37</v>
      </c>
      <c r="K1291" t="s">
        <v>38</v>
      </c>
      <c r="M1291" t="s">
        <v>172</v>
      </c>
      <c r="N1291" s="1" t="str">
        <f>VLOOKUP($A1291,Sheet1!$A$1:$T$2589,6,0)</f>
        <v>信息技术</v>
      </c>
    </row>
    <row r="1292" spans="1:14" ht="15.75" customHeight="1">
      <c r="A1292" s="30" t="s">
        <v>12270</v>
      </c>
      <c r="B1292" s="1" t="s">
        <v>12277</v>
      </c>
      <c r="C1292" s="1" t="s">
        <v>12277</v>
      </c>
      <c r="D1292" s="63" t="s">
        <v>12277</v>
      </c>
      <c r="E1292" s="25" t="s">
        <v>23357</v>
      </c>
      <c r="F1292" s="26" t="s">
        <v>23360</v>
      </c>
      <c r="G1292" s="27" t="s">
        <v>343</v>
      </c>
      <c r="H1292" s="28" t="s">
        <v>2678</v>
      </c>
      <c r="I1292" s="28" t="s">
        <v>23362</v>
      </c>
      <c r="J1292" t="s">
        <v>37</v>
      </c>
      <c r="K1292" t="s">
        <v>38</v>
      </c>
      <c r="M1292" t="s">
        <v>172</v>
      </c>
      <c r="N1292" s="1" t="str">
        <f>VLOOKUP($A1292,Sheet1!$A$1:$T$2589,6,0)</f>
        <v>信息科技</v>
      </c>
    </row>
    <row r="1293" spans="1:14" ht="15.75" customHeight="1">
      <c r="A1293" s="30" t="s">
        <v>7433</v>
      </c>
      <c r="B1293" s="1" t="s">
        <v>7440</v>
      </c>
      <c r="C1293" s="1" t="s">
        <v>7440</v>
      </c>
      <c r="D1293" s="63" t="s">
        <v>7440</v>
      </c>
      <c r="E1293" s="25" t="s">
        <v>23357</v>
      </c>
      <c r="F1293" s="26" t="s">
        <v>23366</v>
      </c>
      <c r="G1293" s="27" t="s">
        <v>343</v>
      </c>
      <c r="H1293" s="28" t="s">
        <v>2678</v>
      </c>
      <c r="I1293" s="28" t="s">
        <v>23362</v>
      </c>
      <c r="J1293" t="s">
        <v>37</v>
      </c>
      <c r="K1293" t="s">
        <v>38</v>
      </c>
      <c r="M1293" t="s">
        <v>172</v>
      </c>
      <c r="N1293" s="1" t="str">
        <f>VLOOKUP($A1293,Sheet1!$A$1:$T$2589,6,0)</f>
        <v>历史</v>
      </c>
    </row>
    <row r="1294" spans="1:14" ht="15.75" customHeight="1">
      <c r="A1294" s="30" t="s">
        <v>21922</v>
      </c>
      <c r="B1294" s="1" t="s">
        <v>16436</v>
      </c>
      <c r="C1294" s="1" t="s">
        <v>16436</v>
      </c>
      <c r="D1294" s="63" t="s">
        <v>16436</v>
      </c>
      <c r="E1294" s="25" t="s">
        <v>23357</v>
      </c>
      <c r="F1294" s="26" t="s">
        <v>23366</v>
      </c>
      <c r="G1294" s="27" t="s">
        <v>343</v>
      </c>
      <c r="H1294" s="28" t="s">
        <v>2678</v>
      </c>
      <c r="I1294" s="28" t="s">
        <v>23362</v>
      </c>
      <c r="J1294" t="s">
        <v>37</v>
      </c>
      <c r="K1294" t="s">
        <v>38</v>
      </c>
      <c r="M1294" t="s">
        <v>39</v>
      </c>
      <c r="N1294" s="1" t="str">
        <f>VLOOKUP($A1294,Sheet1!$A$1:$T$2589,6,0)</f>
        <v>未提及</v>
      </c>
    </row>
    <row r="1295" spans="1:14" ht="15.75" customHeight="1">
      <c r="A1295" s="33" t="s">
        <v>25174</v>
      </c>
      <c r="B1295" s="1" t="s">
        <v>13886</v>
      </c>
      <c r="C1295" t="s">
        <v>13886</v>
      </c>
      <c r="D1295" s="31" t="s">
        <v>13886</v>
      </c>
      <c r="E1295" s="25" t="s">
        <v>23357</v>
      </c>
      <c r="F1295" s="26" t="s">
        <v>23360</v>
      </c>
      <c r="G1295" s="27" t="s">
        <v>343</v>
      </c>
      <c r="H1295" s="28" t="s">
        <v>2678</v>
      </c>
      <c r="I1295" s="28" t="s">
        <v>23362</v>
      </c>
      <c r="J1295" t="s">
        <v>37</v>
      </c>
      <c r="K1295" t="s">
        <v>38</v>
      </c>
      <c r="M1295" t="s">
        <v>39</v>
      </c>
      <c r="N1295" s="1" t="e">
        <f>VLOOKUP($A1295,Sheet1!$A$1:$T$2589,6,0)</f>
        <v>#N/A</v>
      </c>
    </row>
    <row r="1296" spans="1:14" ht="15.75" customHeight="1">
      <c r="A1296" s="30" t="s">
        <v>566</v>
      </c>
      <c r="B1296" s="1" t="s">
        <v>580</v>
      </c>
      <c r="C1296" s="1" t="s">
        <v>580</v>
      </c>
      <c r="D1296" s="63" t="s">
        <v>16452</v>
      </c>
      <c r="E1296" s="25" t="s">
        <v>23357</v>
      </c>
      <c r="F1296" s="26" t="s">
        <v>23360</v>
      </c>
      <c r="G1296" s="27" t="s">
        <v>343</v>
      </c>
      <c r="H1296" s="28" t="s">
        <v>2678</v>
      </c>
      <c r="I1296" s="28" t="s">
        <v>23362</v>
      </c>
      <c r="J1296" t="s">
        <v>37</v>
      </c>
      <c r="K1296" t="s">
        <v>38</v>
      </c>
      <c r="M1296" t="s">
        <v>39</v>
      </c>
      <c r="N1296" s="1" t="str">
        <f>VLOOKUP($A1296,Sheet1!$A$1:$T$2589,6,0)</f>
        <v>数学</v>
      </c>
    </row>
    <row r="1297" spans="1:15" s="244" customFormat="1" ht="15.75" customHeight="1">
      <c r="A1297" s="30" t="s">
        <v>13634</v>
      </c>
      <c r="B1297" s="42" t="s">
        <v>13644</v>
      </c>
      <c r="C1297" s="42" t="s">
        <v>13644</v>
      </c>
      <c r="D1297" s="76" t="s">
        <v>13644</v>
      </c>
      <c r="E1297" s="25" t="s">
        <v>23357</v>
      </c>
      <c r="F1297" s="26" t="s">
        <v>23369</v>
      </c>
      <c r="G1297" s="27" t="s">
        <v>343</v>
      </c>
      <c r="H1297" s="43" t="s">
        <v>2678</v>
      </c>
      <c r="I1297" s="43" t="s">
        <v>23359</v>
      </c>
      <c r="J1297" s="45" t="s">
        <v>37</v>
      </c>
      <c r="K1297" s="45" t="s">
        <v>38</v>
      </c>
      <c r="M1297" s="45" t="s">
        <v>39</v>
      </c>
      <c r="N1297" s="42" t="str">
        <f>VLOOKUP($A1297,Sheet1!$A$1:$T$2589,6,0)</f>
        <v>语文</v>
      </c>
    </row>
    <row r="1298" spans="1:15" ht="15.75" customHeight="1">
      <c r="A1298" s="30" t="s">
        <v>19413</v>
      </c>
      <c r="B1298" s="1" t="s">
        <v>16475</v>
      </c>
      <c r="C1298" s="1" t="s">
        <v>16475</v>
      </c>
      <c r="D1298" s="63" t="s">
        <v>16475</v>
      </c>
      <c r="E1298" s="25" t="s">
        <v>23357</v>
      </c>
      <c r="F1298" s="26" t="s">
        <v>23369</v>
      </c>
      <c r="G1298" s="27" t="s">
        <v>343</v>
      </c>
      <c r="H1298" s="43" t="s">
        <v>2678</v>
      </c>
      <c r="I1298" s="43" t="s">
        <v>23362</v>
      </c>
      <c r="J1298" t="s">
        <v>37</v>
      </c>
      <c r="K1298" t="s">
        <v>38</v>
      </c>
      <c r="M1298" t="s">
        <v>39</v>
      </c>
      <c r="N1298" s="1" t="str">
        <f>VLOOKUP($A1298,Sheet1!$A$1:$T$2589,6,0)</f>
        <v>未提及</v>
      </c>
    </row>
    <row r="1299" spans="1:15" ht="15.75" customHeight="1">
      <c r="A1299" s="30" t="s">
        <v>10492</v>
      </c>
      <c r="B1299" s="1" t="s">
        <v>10498</v>
      </c>
      <c r="C1299" s="1" t="s">
        <v>10498</v>
      </c>
      <c r="D1299" s="63" t="s">
        <v>10498</v>
      </c>
      <c r="E1299" s="25" t="s">
        <v>23357</v>
      </c>
      <c r="F1299" s="26" t="s">
        <v>23369</v>
      </c>
      <c r="G1299" s="27" t="s">
        <v>343</v>
      </c>
      <c r="H1299" s="43" t="s">
        <v>2678</v>
      </c>
      <c r="I1299" s="43" t="s">
        <v>23362</v>
      </c>
      <c r="J1299" t="s">
        <v>37</v>
      </c>
      <c r="K1299" t="s">
        <v>38</v>
      </c>
      <c r="M1299" t="s">
        <v>39</v>
      </c>
      <c r="N1299" s="1" t="str">
        <f>VLOOKUP($A1299,Sheet1!$A$1:$T$2589,6,0)</f>
        <v>心理健康教育</v>
      </c>
    </row>
    <row r="1300" spans="1:15" ht="15.75" customHeight="1">
      <c r="A1300" s="30" t="s">
        <v>6795</v>
      </c>
      <c r="B1300" s="1" t="s">
        <v>6802</v>
      </c>
      <c r="C1300" s="1" t="s">
        <v>6802</v>
      </c>
      <c r="D1300" s="63" t="s">
        <v>6802</v>
      </c>
      <c r="E1300" s="25" t="s">
        <v>23357</v>
      </c>
      <c r="F1300" s="26" t="s">
        <v>23358</v>
      </c>
      <c r="G1300" s="27" t="s">
        <v>343</v>
      </c>
      <c r="H1300" s="28" t="s">
        <v>2678</v>
      </c>
      <c r="I1300" s="28" t="s">
        <v>23362</v>
      </c>
      <c r="J1300" t="s">
        <v>37</v>
      </c>
      <c r="K1300" t="s">
        <v>38</v>
      </c>
      <c r="M1300" t="s">
        <v>39</v>
      </c>
      <c r="N1300" s="1" t="str">
        <f>VLOOKUP($A1300,Sheet1!$A$1:$T$2589,6,0)</f>
        <v>音乐</v>
      </c>
    </row>
    <row r="1301" spans="1:15" ht="15.75" customHeight="1">
      <c r="A1301" s="30" t="s">
        <v>4906</v>
      </c>
      <c r="B1301" s="1" t="s">
        <v>4920</v>
      </c>
      <c r="C1301" s="1" t="s">
        <v>4920</v>
      </c>
      <c r="D1301" s="63" t="s">
        <v>4920</v>
      </c>
      <c r="E1301" s="25" t="s">
        <v>23357</v>
      </c>
      <c r="F1301" s="26" t="s">
        <v>23358</v>
      </c>
      <c r="G1301" s="27" t="s">
        <v>343</v>
      </c>
      <c r="H1301" s="28" t="s">
        <v>2678</v>
      </c>
      <c r="I1301" s="28" t="s">
        <v>23362</v>
      </c>
      <c r="J1301" t="s">
        <v>37</v>
      </c>
      <c r="K1301" t="s">
        <v>38</v>
      </c>
      <c r="M1301" t="s">
        <v>39</v>
      </c>
      <c r="N1301" s="1" t="str">
        <f>VLOOKUP($A1301,Sheet1!$A$1:$T$2589,6,0)</f>
        <v>未提及</v>
      </c>
    </row>
    <row r="1302" spans="1:15" ht="15.75" customHeight="1">
      <c r="A1302" s="30" t="s">
        <v>8776</v>
      </c>
      <c r="B1302" s="1" t="s">
        <v>8787</v>
      </c>
      <c r="C1302" s="1" t="s">
        <v>8787</v>
      </c>
      <c r="D1302" s="63" t="s">
        <v>8787</v>
      </c>
      <c r="E1302" s="25" t="s">
        <v>23357</v>
      </c>
      <c r="F1302" s="26" t="s">
        <v>23360</v>
      </c>
      <c r="G1302" s="27" t="s">
        <v>343</v>
      </c>
      <c r="H1302" s="28" t="s">
        <v>2678</v>
      </c>
      <c r="I1302" s="28" t="s">
        <v>23362</v>
      </c>
      <c r="J1302" t="s">
        <v>37</v>
      </c>
      <c r="K1302" t="s">
        <v>38</v>
      </c>
      <c r="M1302" t="s">
        <v>39</v>
      </c>
      <c r="N1302" s="1" t="str">
        <f>VLOOKUP($A1302,Sheet1!$A$1:$T$2589,6,0)</f>
        <v>数学</v>
      </c>
      <c r="O1302" t="s">
        <v>23391</v>
      </c>
    </row>
    <row r="1303" spans="1:15" ht="15.75" customHeight="1">
      <c r="A1303" s="30" t="s">
        <v>2446</v>
      </c>
      <c r="B1303" s="1" t="s">
        <v>2463</v>
      </c>
      <c r="C1303" t="s">
        <v>8787</v>
      </c>
      <c r="D1303" s="63" t="s">
        <v>8787</v>
      </c>
      <c r="E1303" s="25" t="s">
        <v>23357</v>
      </c>
      <c r="F1303" s="26" t="s">
        <v>23360</v>
      </c>
      <c r="G1303" s="27" t="s">
        <v>343</v>
      </c>
      <c r="H1303" s="28" t="s">
        <v>2678</v>
      </c>
      <c r="I1303" s="28" t="s">
        <v>23362</v>
      </c>
      <c r="J1303" t="s">
        <v>37</v>
      </c>
      <c r="K1303" t="s">
        <v>38</v>
      </c>
      <c r="M1303" t="s">
        <v>39</v>
      </c>
      <c r="N1303" s="1" t="str">
        <f>VLOOKUP($A1303,Sheet1!$A$1:$T$2589,6,0)</f>
        <v>未提及</v>
      </c>
      <c r="O1303" t="s">
        <v>23391</v>
      </c>
    </row>
    <row r="1304" spans="1:15" ht="15.75" customHeight="1">
      <c r="A1304" s="30" t="s">
        <v>20969</v>
      </c>
      <c r="B1304" s="1" t="s">
        <v>20974</v>
      </c>
      <c r="C1304" t="s">
        <v>8787</v>
      </c>
      <c r="D1304" s="63" t="s">
        <v>8787</v>
      </c>
      <c r="E1304" s="25" t="s">
        <v>23357</v>
      </c>
      <c r="F1304" s="26" t="s">
        <v>23360</v>
      </c>
      <c r="G1304" s="27" t="s">
        <v>343</v>
      </c>
      <c r="H1304" s="28" t="s">
        <v>2678</v>
      </c>
      <c r="I1304" s="28" t="s">
        <v>23362</v>
      </c>
      <c r="J1304" t="s">
        <v>37</v>
      </c>
      <c r="K1304" t="s">
        <v>38</v>
      </c>
      <c r="M1304" t="s">
        <v>39</v>
      </c>
      <c r="N1304" s="1" t="str">
        <f>VLOOKUP($A1304,Sheet1!$A$1:$T$2589,6,0)</f>
        <v>数学</v>
      </c>
      <c r="O1304" t="s">
        <v>23391</v>
      </c>
    </row>
    <row r="1305" spans="1:15" ht="15.75" customHeight="1">
      <c r="A1305" s="33" t="s">
        <v>25167</v>
      </c>
      <c r="B1305" s="1" t="s">
        <v>3936</v>
      </c>
      <c r="C1305" t="s">
        <v>8787</v>
      </c>
      <c r="D1305" s="63" t="s">
        <v>8787</v>
      </c>
      <c r="E1305" s="25" t="s">
        <v>23357</v>
      </c>
      <c r="F1305" s="26" t="s">
        <v>23358</v>
      </c>
      <c r="G1305" s="27" t="s">
        <v>343</v>
      </c>
      <c r="H1305" s="28" t="s">
        <v>2678</v>
      </c>
      <c r="I1305" s="28" t="s">
        <v>23362</v>
      </c>
      <c r="J1305" t="s">
        <v>743</v>
      </c>
      <c r="K1305" t="s">
        <v>1501</v>
      </c>
      <c r="M1305" t="s">
        <v>39</v>
      </c>
      <c r="N1305" s="1" t="e">
        <f>VLOOKUP($A1305,Sheet1!$A$1:$T$2589,6,0)</f>
        <v>#N/A</v>
      </c>
      <c r="O1305" t="s">
        <v>23391</v>
      </c>
    </row>
    <row r="1306" spans="1:15" ht="15.75" customHeight="1">
      <c r="A1306" s="30" t="s">
        <v>21687</v>
      </c>
      <c r="B1306" s="1" t="s">
        <v>16529</v>
      </c>
      <c r="C1306" t="s">
        <v>16529</v>
      </c>
      <c r="D1306" s="31" t="s">
        <v>16529</v>
      </c>
      <c r="E1306" s="25" t="s">
        <v>23357</v>
      </c>
      <c r="F1306" s="26" t="s">
        <v>23358</v>
      </c>
      <c r="G1306" s="27" t="s">
        <v>343</v>
      </c>
      <c r="H1306" s="28" t="s">
        <v>2678</v>
      </c>
      <c r="I1306" s="28" t="s">
        <v>23362</v>
      </c>
      <c r="J1306" t="s">
        <v>743</v>
      </c>
      <c r="K1306" t="s">
        <v>1501</v>
      </c>
      <c r="M1306" t="s">
        <v>39</v>
      </c>
      <c r="N1306" s="1" t="str">
        <f>VLOOKUP($A1306,Sheet1!$A$1:$T$2589,6,0)</f>
        <v>数学</v>
      </c>
      <c r="O1306" t="s">
        <v>23417</v>
      </c>
    </row>
    <row r="1307" spans="1:15" ht="15.75" customHeight="1">
      <c r="A1307" s="30" t="s">
        <v>21173</v>
      </c>
      <c r="B1307" s="1" t="s">
        <v>21186</v>
      </c>
      <c r="C1307" t="s">
        <v>16529</v>
      </c>
      <c r="D1307" s="31" t="s">
        <v>16529</v>
      </c>
      <c r="E1307" s="25" t="s">
        <v>23357</v>
      </c>
      <c r="F1307" s="26" t="s">
        <v>23360</v>
      </c>
      <c r="G1307" s="27" t="s">
        <v>343</v>
      </c>
      <c r="H1307" s="28" t="s">
        <v>2678</v>
      </c>
      <c r="I1307" s="28" t="s">
        <v>23362</v>
      </c>
      <c r="J1307" t="s">
        <v>37</v>
      </c>
      <c r="K1307" t="s">
        <v>38</v>
      </c>
      <c r="M1307" t="s">
        <v>69</v>
      </c>
      <c r="N1307" s="1" t="str">
        <f>VLOOKUP($A1307,Sheet1!$A$1:$T$2589,6,0)</f>
        <v>数学</v>
      </c>
      <c r="O1307" t="s">
        <v>23417</v>
      </c>
    </row>
    <row r="1308" spans="1:15" ht="15.75" customHeight="1">
      <c r="A1308" s="33" t="s">
        <v>25175</v>
      </c>
      <c r="B1308" s="1" t="s">
        <v>16546</v>
      </c>
      <c r="C1308" s="1" t="s">
        <v>16546</v>
      </c>
      <c r="D1308" s="63" t="s">
        <v>16546</v>
      </c>
      <c r="E1308" s="25" t="s">
        <v>23357</v>
      </c>
      <c r="F1308" s="26" t="s">
        <v>23393</v>
      </c>
      <c r="G1308" s="27" t="s">
        <v>343</v>
      </c>
      <c r="H1308" s="28" t="s">
        <v>2678</v>
      </c>
      <c r="I1308" s="28" t="s">
        <v>23362</v>
      </c>
      <c r="J1308" t="s">
        <v>37</v>
      </c>
      <c r="K1308" t="s">
        <v>38</v>
      </c>
      <c r="M1308" t="s">
        <v>69</v>
      </c>
      <c r="N1308" s="1" t="e">
        <f>VLOOKUP($A1308,Sheet1!$A$1:$T$2589,6,0)</f>
        <v>#N/A</v>
      </c>
    </row>
    <row r="1309" spans="1:15" ht="15.75" customHeight="1">
      <c r="A1309" s="30" t="s">
        <v>2564</v>
      </c>
      <c r="B1309" s="1" t="s">
        <v>2580</v>
      </c>
      <c r="C1309" s="1" t="s">
        <v>2580</v>
      </c>
      <c r="D1309" s="63" t="s">
        <v>2580</v>
      </c>
      <c r="E1309" s="25" t="s">
        <v>23357</v>
      </c>
      <c r="F1309" s="26" t="s">
        <v>23363</v>
      </c>
      <c r="G1309" s="27" t="s">
        <v>343</v>
      </c>
      <c r="H1309" s="28" t="s">
        <v>2678</v>
      </c>
      <c r="I1309" s="28" t="s">
        <v>23362</v>
      </c>
      <c r="J1309" t="s">
        <v>37</v>
      </c>
      <c r="K1309" t="s">
        <v>38</v>
      </c>
      <c r="M1309" t="s">
        <v>39</v>
      </c>
      <c r="N1309" s="1" t="str">
        <f>VLOOKUP($A1309,Sheet1!$A$1:$T$2589,6,0)</f>
        <v>体育</v>
      </c>
    </row>
    <row r="1310" spans="1:15" ht="15.75" customHeight="1">
      <c r="A1310" s="30" t="s">
        <v>22184</v>
      </c>
      <c r="B1310" s="1" t="s">
        <v>16561</v>
      </c>
      <c r="C1310" s="1" t="s">
        <v>16561</v>
      </c>
      <c r="D1310" s="63" t="s">
        <v>16561</v>
      </c>
      <c r="E1310" s="25" t="s">
        <v>23357</v>
      </c>
      <c r="F1310" s="26" t="s">
        <v>23360</v>
      </c>
      <c r="G1310" s="27" t="s">
        <v>343</v>
      </c>
      <c r="H1310" s="28" t="s">
        <v>2678</v>
      </c>
      <c r="I1310" s="28" t="s">
        <v>23362</v>
      </c>
      <c r="J1310" t="s">
        <v>37</v>
      </c>
      <c r="K1310" t="s">
        <v>38</v>
      </c>
      <c r="M1310" t="s">
        <v>39</v>
      </c>
      <c r="N1310" s="1" t="str">
        <f>VLOOKUP($A1310,Sheet1!$A$1:$T$2589,6,0)</f>
        <v>未提及</v>
      </c>
    </row>
    <row r="1311" spans="1:15" ht="15.75" customHeight="1">
      <c r="A1311" s="33" t="s">
        <v>25144</v>
      </c>
      <c r="B1311" s="1" t="s">
        <v>4928</v>
      </c>
      <c r="C1311" s="1" t="s">
        <v>4928</v>
      </c>
      <c r="D1311" s="63" t="s">
        <v>4928</v>
      </c>
      <c r="E1311" s="25" t="s">
        <v>23357</v>
      </c>
      <c r="F1311" s="26" t="s">
        <v>23358</v>
      </c>
      <c r="G1311" s="27" t="s">
        <v>343</v>
      </c>
      <c r="H1311" s="28" t="s">
        <v>2678</v>
      </c>
      <c r="I1311" s="28" t="s">
        <v>23362</v>
      </c>
      <c r="J1311" t="s">
        <v>37</v>
      </c>
      <c r="K1311" t="s">
        <v>38</v>
      </c>
      <c r="M1311" t="s">
        <v>39</v>
      </c>
      <c r="N1311" s="1" t="e">
        <f>VLOOKUP($A1311,Sheet1!$A$1:$T$2589,6,0)</f>
        <v>#N/A</v>
      </c>
    </row>
    <row r="1312" spans="1:15" ht="15.75" customHeight="1">
      <c r="A1312" s="30" t="s">
        <v>2008</v>
      </c>
      <c r="B1312" s="1" t="s">
        <v>2023</v>
      </c>
      <c r="C1312" s="1" t="s">
        <v>4928</v>
      </c>
      <c r="D1312" s="63" t="s">
        <v>4928</v>
      </c>
      <c r="E1312" s="25" t="s">
        <v>23357</v>
      </c>
      <c r="F1312" s="26" t="s">
        <v>23358</v>
      </c>
      <c r="G1312" s="27" t="s">
        <v>343</v>
      </c>
      <c r="H1312" s="28" t="s">
        <v>2678</v>
      </c>
      <c r="I1312" s="28" t="s">
        <v>23362</v>
      </c>
      <c r="J1312" t="s">
        <v>37</v>
      </c>
      <c r="K1312" t="s">
        <v>38</v>
      </c>
      <c r="M1312" t="s">
        <v>39</v>
      </c>
      <c r="N1312" s="1" t="str">
        <f>VLOOKUP($A1312,Sheet1!$A$1:$T$2589,6,0)</f>
        <v>化学</v>
      </c>
    </row>
    <row r="1313" spans="1:14" ht="15.75" customHeight="1">
      <c r="A1313" s="30" t="s">
        <v>4254</v>
      </c>
      <c r="B1313" s="1" t="s">
        <v>4260</v>
      </c>
      <c r="C1313" s="1" t="s">
        <v>4928</v>
      </c>
      <c r="D1313" s="63" t="s">
        <v>4928</v>
      </c>
      <c r="E1313" s="25" t="s">
        <v>23357</v>
      </c>
      <c r="F1313" s="26" t="s">
        <v>23358</v>
      </c>
      <c r="G1313" s="27" t="s">
        <v>343</v>
      </c>
      <c r="H1313" s="28" t="s">
        <v>2678</v>
      </c>
      <c r="I1313" s="28" t="s">
        <v>23362</v>
      </c>
      <c r="J1313" t="s">
        <v>37</v>
      </c>
      <c r="K1313" t="s">
        <v>38</v>
      </c>
      <c r="M1313" t="s">
        <v>39</v>
      </c>
      <c r="N1313" s="1" t="str">
        <f>VLOOKUP($A1313,Sheet1!$A$1:$T$2589,6,0)</f>
        <v>语文</v>
      </c>
    </row>
    <row r="1314" spans="1:14" ht="15.75" customHeight="1">
      <c r="A1314" s="30" t="s">
        <v>2824</v>
      </c>
      <c r="B1314" s="1" t="s">
        <v>2830</v>
      </c>
      <c r="C1314" s="1" t="s">
        <v>4928</v>
      </c>
      <c r="D1314" s="63" t="s">
        <v>4928</v>
      </c>
      <c r="E1314" s="25" t="s">
        <v>23357</v>
      </c>
      <c r="F1314" s="26" t="s">
        <v>23358</v>
      </c>
      <c r="G1314" s="27" t="s">
        <v>343</v>
      </c>
      <c r="H1314" s="28" t="s">
        <v>2678</v>
      </c>
      <c r="I1314" s="28" t="s">
        <v>23362</v>
      </c>
      <c r="J1314" t="s">
        <v>37</v>
      </c>
      <c r="K1314" t="s">
        <v>38</v>
      </c>
      <c r="M1314" t="s">
        <v>39</v>
      </c>
      <c r="N1314" s="1" t="str">
        <f>VLOOKUP($A1314,Sheet1!$A$1:$T$2589,6,0)</f>
        <v>道德与法治</v>
      </c>
    </row>
    <row r="1315" spans="1:14" ht="15.75" customHeight="1">
      <c r="A1315" s="30" t="s">
        <v>6476</v>
      </c>
      <c r="B1315" s="1" t="s">
        <v>6482</v>
      </c>
      <c r="C1315" s="1" t="s">
        <v>6482</v>
      </c>
      <c r="D1315" s="63" t="s">
        <v>6482</v>
      </c>
      <c r="E1315" s="25" t="s">
        <v>23357</v>
      </c>
      <c r="F1315" s="26" t="s">
        <v>23375</v>
      </c>
      <c r="G1315" s="27" t="s">
        <v>343</v>
      </c>
      <c r="H1315" s="28" t="s">
        <v>2678</v>
      </c>
      <c r="I1315" s="28" t="s">
        <v>23362</v>
      </c>
      <c r="J1315" t="s">
        <v>37</v>
      </c>
      <c r="K1315" t="s">
        <v>171</v>
      </c>
      <c r="M1315" t="s">
        <v>375</v>
      </c>
      <c r="N1315" s="1" t="str">
        <f>VLOOKUP($A1315,Sheet1!$A$1:$T$2589,6,0)</f>
        <v>通用技术</v>
      </c>
    </row>
    <row r="1316" spans="1:14" ht="15.75" customHeight="1">
      <c r="A1316" s="30" t="s">
        <v>5672</v>
      </c>
      <c r="B1316" s="1" t="s">
        <v>5678</v>
      </c>
      <c r="C1316" s="1" t="s">
        <v>5678</v>
      </c>
      <c r="D1316" s="63" t="s">
        <v>5678</v>
      </c>
      <c r="E1316" s="25" t="s">
        <v>23357</v>
      </c>
      <c r="F1316" s="26" t="s">
        <v>23393</v>
      </c>
      <c r="G1316" s="27" t="s">
        <v>343</v>
      </c>
      <c r="H1316" s="28" t="s">
        <v>2678</v>
      </c>
      <c r="I1316" s="28" t="s">
        <v>23362</v>
      </c>
      <c r="J1316" t="s">
        <v>37</v>
      </c>
      <c r="K1316" t="s">
        <v>171</v>
      </c>
      <c r="M1316" t="s">
        <v>375</v>
      </c>
      <c r="N1316" s="1" t="str">
        <f>VLOOKUP($A1316,Sheet1!$A$1:$T$2589,6,0)</f>
        <v>语文</v>
      </c>
    </row>
    <row r="1317" spans="1:14" ht="15.75" customHeight="1">
      <c r="A1317" s="30" t="s">
        <v>21345</v>
      </c>
      <c r="B1317" s="1" t="s">
        <v>16603</v>
      </c>
      <c r="C1317" s="1" t="s">
        <v>16603</v>
      </c>
      <c r="D1317" s="63" t="s">
        <v>16603</v>
      </c>
      <c r="E1317" s="25" t="s">
        <v>23357</v>
      </c>
      <c r="F1317" s="26" t="s">
        <v>23369</v>
      </c>
      <c r="G1317" s="27" t="s">
        <v>343</v>
      </c>
      <c r="H1317" s="28" t="s">
        <v>2678</v>
      </c>
      <c r="I1317" s="28" t="s">
        <v>23362</v>
      </c>
      <c r="J1317" t="s">
        <v>37</v>
      </c>
      <c r="K1317" t="s">
        <v>171</v>
      </c>
      <c r="M1317" t="s">
        <v>375</v>
      </c>
      <c r="N1317" s="1" t="str">
        <f>VLOOKUP($A1317,Sheet1!$A$1:$T$2589,6,0)</f>
        <v>未提及</v>
      </c>
    </row>
    <row r="1318" spans="1:14" ht="15.75" customHeight="1">
      <c r="A1318" s="30" t="s">
        <v>22124</v>
      </c>
      <c r="B1318" s="1" t="s">
        <v>16606</v>
      </c>
      <c r="C1318" s="1" t="s">
        <v>16606</v>
      </c>
      <c r="D1318" s="63" t="s">
        <v>16606</v>
      </c>
      <c r="E1318" s="25" t="s">
        <v>23357</v>
      </c>
      <c r="F1318" s="26" t="s">
        <v>23375</v>
      </c>
      <c r="G1318" s="27" t="s">
        <v>343</v>
      </c>
      <c r="H1318" s="28" t="s">
        <v>2678</v>
      </c>
      <c r="I1318" s="28" t="s">
        <v>23362</v>
      </c>
      <c r="J1318" t="s">
        <v>37</v>
      </c>
      <c r="K1318" t="s">
        <v>171</v>
      </c>
      <c r="M1318" t="s">
        <v>375</v>
      </c>
      <c r="N1318" s="1" t="str">
        <f>VLOOKUP($A1318,Sheet1!$A$1:$T$2589,6,0)</f>
        <v>未提及</v>
      </c>
    </row>
    <row r="1319" spans="1:14" ht="15.75" customHeight="1">
      <c r="A1319" s="30" t="s">
        <v>14282</v>
      </c>
      <c r="B1319" s="1" t="s">
        <v>14288</v>
      </c>
      <c r="C1319" s="1" t="s">
        <v>14288</v>
      </c>
      <c r="D1319" s="31" t="s">
        <v>16609</v>
      </c>
      <c r="E1319" s="25" t="s">
        <v>23357</v>
      </c>
      <c r="F1319" s="26" t="s">
        <v>23375</v>
      </c>
      <c r="G1319" s="47" t="s">
        <v>343</v>
      </c>
      <c r="H1319" s="28" t="s">
        <v>2678</v>
      </c>
      <c r="I1319" s="28" t="s">
        <v>23362</v>
      </c>
      <c r="J1319" t="s">
        <v>37</v>
      </c>
      <c r="K1319" t="s">
        <v>38</v>
      </c>
      <c r="M1319" t="s">
        <v>39</v>
      </c>
      <c r="N1319" s="1" t="str">
        <f>VLOOKUP($A1319,Sheet1!$A$1:$T$2589,6,0)</f>
        <v>数学</v>
      </c>
    </row>
    <row r="1320" spans="1:14" s="244" customFormat="1" ht="15.75" customHeight="1">
      <c r="A1320" s="30" t="s">
        <v>7415</v>
      </c>
      <c r="B1320" s="42" t="s">
        <v>7430</v>
      </c>
      <c r="C1320" s="42" t="s">
        <v>7430</v>
      </c>
      <c r="D1320" s="90" t="s">
        <v>139</v>
      </c>
      <c r="E1320" s="25" t="s">
        <v>23357</v>
      </c>
      <c r="F1320" s="26" t="s">
        <v>23366</v>
      </c>
      <c r="G1320" s="27" t="s">
        <v>343</v>
      </c>
      <c r="H1320" s="52" t="s">
        <v>2678</v>
      </c>
      <c r="I1320" s="52" t="s">
        <v>23359</v>
      </c>
      <c r="J1320" s="45" t="s">
        <v>37</v>
      </c>
      <c r="K1320" s="45" t="s">
        <v>171</v>
      </c>
      <c r="M1320" s="45" t="s">
        <v>375</v>
      </c>
      <c r="N1320" s="42" t="str">
        <f>VLOOKUP($A1320,Sheet1!$A$1:$T$2589,6,0)</f>
        <v>法律</v>
      </c>
    </row>
    <row r="1321" spans="1:14" s="244" customFormat="1" ht="15.75" customHeight="1">
      <c r="A1321" s="30" t="s">
        <v>17334</v>
      </c>
      <c r="B1321" s="42" t="s">
        <v>16621</v>
      </c>
      <c r="C1321" s="42" t="s">
        <v>16621</v>
      </c>
      <c r="D1321" s="46" t="s">
        <v>207</v>
      </c>
      <c r="E1321" s="25" t="s">
        <v>23357</v>
      </c>
      <c r="F1321" s="26" t="s">
        <v>23366</v>
      </c>
      <c r="G1321" s="27" t="s">
        <v>343</v>
      </c>
      <c r="H1321" s="52" t="s">
        <v>2678</v>
      </c>
      <c r="I1321" s="52" t="s">
        <v>23359</v>
      </c>
      <c r="J1321" s="45" t="s">
        <v>37</v>
      </c>
      <c r="K1321" s="45" t="s">
        <v>171</v>
      </c>
      <c r="M1321" s="45" t="s">
        <v>375</v>
      </c>
      <c r="N1321" s="42" t="str">
        <f>VLOOKUP($A1321,Sheet1!$A$1:$T$2589,6,0)</f>
        <v>哲学</v>
      </c>
    </row>
    <row r="1322" spans="1:14" s="244" customFormat="1" ht="15.75" customHeight="1">
      <c r="A1322" s="30" t="s">
        <v>9878</v>
      </c>
      <c r="B1322" s="42" t="s">
        <v>9884</v>
      </c>
      <c r="C1322" s="42" t="s">
        <v>9884</v>
      </c>
      <c r="D1322" s="90" t="s">
        <v>4864</v>
      </c>
      <c r="E1322" s="25" t="s">
        <v>23357</v>
      </c>
      <c r="F1322" s="26" t="s">
        <v>23358</v>
      </c>
      <c r="G1322" s="27" t="s">
        <v>343</v>
      </c>
      <c r="H1322" s="52" t="s">
        <v>9054</v>
      </c>
      <c r="I1322" s="43"/>
      <c r="J1322" s="45" t="s">
        <v>37</v>
      </c>
      <c r="K1322" s="45" t="s">
        <v>171</v>
      </c>
      <c r="M1322" s="45" t="s">
        <v>375</v>
      </c>
      <c r="N1322" s="42" t="str">
        <f>VLOOKUP($A1322,Sheet1!$A$1:$T$2589,6,0)</f>
        <v>法语</v>
      </c>
    </row>
    <row r="1323" spans="1:14" ht="15.75" customHeight="1">
      <c r="A1323" s="30" t="s">
        <v>12822</v>
      </c>
      <c r="B1323" s="1" t="s">
        <v>12828</v>
      </c>
      <c r="C1323" s="1" t="s">
        <v>12828</v>
      </c>
      <c r="D1323" s="63" t="s">
        <v>12828</v>
      </c>
      <c r="E1323" s="25" t="s">
        <v>23357</v>
      </c>
      <c r="F1323" s="26" t="s">
        <v>23358</v>
      </c>
      <c r="G1323" s="27" t="s">
        <v>343</v>
      </c>
      <c r="H1323" s="28" t="s">
        <v>2678</v>
      </c>
      <c r="I1323" s="28" t="s">
        <v>23362</v>
      </c>
      <c r="J1323" t="s">
        <v>37</v>
      </c>
      <c r="K1323" t="s">
        <v>38</v>
      </c>
      <c r="M1323" t="s">
        <v>39</v>
      </c>
      <c r="N1323" s="1" t="str">
        <f>VLOOKUP($A1323,Sheet1!$A$1:$T$2589,6,0)</f>
        <v>未提及</v>
      </c>
    </row>
    <row r="1324" spans="1:14" ht="15.75" customHeight="1">
      <c r="A1324" s="30" t="s">
        <v>1290</v>
      </c>
      <c r="B1324" s="1" t="s">
        <v>1304</v>
      </c>
      <c r="C1324" t="s">
        <v>1304</v>
      </c>
      <c r="D1324" s="31" t="s">
        <v>1304</v>
      </c>
      <c r="E1324" s="25" t="s">
        <v>23357</v>
      </c>
      <c r="F1324" s="26" t="s">
        <v>23378</v>
      </c>
      <c r="G1324" s="27" t="s">
        <v>343</v>
      </c>
      <c r="H1324" s="28" t="s">
        <v>2678</v>
      </c>
      <c r="I1324" s="28" t="s">
        <v>23362</v>
      </c>
      <c r="J1324" t="s">
        <v>37</v>
      </c>
      <c r="K1324" t="s">
        <v>38</v>
      </c>
      <c r="M1324" t="s">
        <v>39</v>
      </c>
      <c r="N1324" s="1" t="str">
        <f>VLOOKUP($A1324,Sheet1!$A$1:$T$2589,6,0)</f>
        <v>语文</v>
      </c>
    </row>
    <row r="1325" spans="1:14" ht="15.75" customHeight="1">
      <c r="A1325" s="30" t="s">
        <v>9831</v>
      </c>
      <c r="B1325" s="1" t="s">
        <v>9844</v>
      </c>
      <c r="C1325" t="s">
        <v>9844</v>
      </c>
      <c r="D1325" s="31" t="s">
        <v>9844</v>
      </c>
      <c r="E1325" s="25" t="s">
        <v>23376</v>
      </c>
      <c r="F1325" s="26" t="s">
        <v>23377</v>
      </c>
      <c r="G1325" s="27" t="s">
        <v>343</v>
      </c>
      <c r="H1325" s="28" t="s">
        <v>2678</v>
      </c>
      <c r="I1325" s="28" t="s">
        <v>23362</v>
      </c>
      <c r="J1325" t="s">
        <v>37</v>
      </c>
      <c r="K1325" t="s">
        <v>38</v>
      </c>
      <c r="M1325" t="s">
        <v>39</v>
      </c>
      <c r="N1325" s="1" t="str">
        <f>VLOOKUP($A1325,Sheet1!$A$1:$T$2589,6,0)</f>
        <v>综合实践</v>
      </c>
    </row>
    <row r="1326" spans="1:14" ht="15.75" customHeight="1">
      <c r="A1326" s="30" t="s">
        <v>22922</v>
      </c>
      <c r="B1326" s="1" t="s">
        <v>16663</v>
      </c>
      <c r="C1326" t="s">
        <v>16663</v>
      </c>
      <c r="D1326" s="31" t="s">
        <v>16663</v>
      </c>
      <c r="E1326" s="25" t="s">
        <v>23357</v>
      </c>
      <c r="F1326" s="26" t="s">
        <v>23393</v>
      </c>
      <c r="G1326" s="27" t="s">
        <v>343</v>
      </c>
      <c r="H1326" s="28" t="s">
        <v>2678</v>
      </c>
      <c r="I1326" s="28" t="s">
        <v>23362</v>
      </c>
      <c r="J1326" t="s">
        <v>37</v>
      </c>
      <c r="K1326" t="s">
        <v>38</v>
      </c>
      <c r="M1326" t="s">
        <v>39</v>
      </c>
      <c r="N1326" s="1" t="str">
        <f>VLOOKUP($A1326,Sheet1!$A$1:$T$2589,6,0)</f>
        <v>语言</v>
      </c>
    </row>
    <row r="1327" spans="1:14" ht="15.75" customHeight="1">
      <c r="A1327" s="30" t="s">
        <v>15605</v>
      </c>
      <c r="B1327" s="1" t="s">
        <v>15610</v>
      </c>
      <c r="C1327" s="1" t="s">
        <v>15610</v>
      </c>
      <c r="D1327" s="63" t="s">
        <v>15610</v>
      </c>
      <c r="E1327" s="25" t="s">
        <v>23357</v>
      </c>
      <c r="F1327" s="26" t="s">
        <v>23378</v>
      </c>
      <c r="G1327" s="27" t="s">
        <v>343</v>
      </c>
      <c r="H1327" s="28" t="s">
        <v>2678</v>
      </c>
      <c r="I1327" s="28" t="s">
        <v>23362</v>
      </c>
      <c r="J1327" t="s">
        <v>37</v>
      </c>
      <c r="K1327" t="s">
        <v>38</v>
      </c>
      <c r="M1327" t="s">
        <v>39</v>
      </c>
      <c r="N1327" s="1" t="str">
        <f>VLOOKUP($A1327,Sheet1!$A$1:$T$2589,6,0)</f>
        <v>英语</v>
      </c>
    </row>
    <row r="1328" spans="1:14" ht="15.75" customHeight="1">
      <c r="A1328" s="30" t="s">
        <v>2843</v>
      </c>
      <c r="B1328" s="1" t="s">
        <v>2849</v>
      </c>
      <c r="C1328" t="s">
        <v>2849</v>
      </c>
      <c r="D1328" s="31" t="s">
        <v>2849</v>
      </c>
      <c r="E1328" s="25" t="s">
        <v>23357</v>
      </c>
      <c r="F1328" s="26" t="s">
        <v>23378</v>
      </c>
      <c r="G1328" s="27" t="s">
        <v>343</v>
      </c>
      <c r="H1328" s="28" t="s">
        <v>2678</v>
      </c>
      <c r="I1328" s="28" t="s">
        <v>23362</v>
      </c>
      <c r="J1328" t="s">
        <v>37</v>
      </c>
      <c r="K1328" t="s">
        <v>38</v>
      </c>
      <c r="M1328" t="s">
        <v>39</v>
      </c>
      <c r="N1328" s="1" t="str">
        <f>VLOOKUP($A1328,Sheet1!$A$1:$T$2589,6,0)</f>
        <v>语文/英语/数学/物理/化学/信息技术</v>
      </c>
    </row>
    <row r="1329" spans="1:14" ht="15.75" customHeight="1">
      <c r="A1329" s="30" t="s">
        <v>20717</v>
      </c>
      <c r="B1329" s="1" t="s">
        <v>16677</v>
      </c>
      <c r="C1329" s="1" t="s">
        <v>16677</v>
      </c>
      <c r="D1329" s="63" t="s">
        <v>4864</v>
      </c>
      <c r="E1329" s="25" t="s">
        <v>23357</v>
      </c>
      <c r="F1329" s="26" t="s">
        <v>23358</v>
      </c>
      <c r="G1329" s="27" t="s">
        <v>343</v>
      </c>
      <c r="H1329" s="28" t="s">
        <v>9054</v>
      </c>
      <c r="I1329" s="28" t="s">
        <v>23359</v>
      </c>
      <c r="J1329" t="s">
        <v>37</v>
      </c>
      <c r="K1329" t="s">
        <v>171</v>
      </c>
      <c r="M1329" t="s">
        <v>39</v>
      </c>
      <c r="N1329" s="1" t="str">
        <f>VLOOKUP($A1329,Sheet1!$A$1:$T$2589,6,0)</f>
        <v>语文</v>
      </c>
    </row>
    <row r="1330" spans="1:14" ht="15.75" customHeight="1">
      <c r="A1330" s="30" t="s">
        <v>10864</v>
      </c>
      <c r="B1330" s="1" t="s">
        <v>10875</v>
      </c>
      <c r="C1330" s="1" t="s">
        <v>10875</v>
      </c>
      <c r="D1330" s="63" t="s">
        <v>139</v>
      </c>
      <c r="E1330" s="25" t="s">
        <v>23357</v>
      </c>
      <c r="F1330" s="26" t="s">
        <v>23366</v>
      </c>
      <c r="G1330" s="27" t="s">
        <v>343</v>
      </c>
      <c r="H1330" s="28" t="s">
        <v>2678</v>
      </c>
      <c r="I1330" s="28" t="s">
        <v>23359</v>
      </c>
      <c r="J1330" t="s">
        <v>37</v>
      </c>
      <c r="K1330" t="s">
        <v>171</v>
      </c>
      <c r="M1330" t="s">
        <v>39</v>
      </c>
      <c r="N1330" s="1" t="str">
        <f>VLOOKUP($A1330,Sheet1!$A$1:$T$2589,6,0)</f>
        <v>美术</v>
      </c>
    </row>
    <row r="1331" spans="1:14" ht="15.75" customHeight="1">
      <c r="A1331" s="30" t="s">
        <v>1879</v>
      </c>
      <c r="B1331" s="1" t="s">
        <v>1893</v>
      </c>
      <c r="C1331" s="1" t="s">
        <v>1893</v>
      </c>
      <c r="D1331" s="63" t="s">
        <v>4864</v>
      </c>
      <c r="E1331" s="25" t="s">
        <v>23357</v>
      </c>
      <c r="F1331" s="26" t="s">
        <v>23358</v>
      </c>
      <c r="G1331" s="27" t="s">
        <v>343</v>
      </c>
      <c r="H1331" s="28" t="s">
        <v>9054</v>
      </c>
      <c r="I1331" s="28" t="s">
        <v>23359</v>
      </c>
      <c r="J1331" t="s">
        <v>37</v>
      </c>
      <c r="K1331" t="s">
        <v>171</v>
      </c>
      <c r="M1331" t="s">
        <v>39</v>
      </c>
      <c r="N1331" s="1" t="str">
        <f>VLOOKUP($A1331,Sheet1!$A$1:$T$2589,6,0)</f>
        <v>信息科技</v>
      </c>
    </row>
    <row r="1332" spans="1:14" ht="15.75" customHeight="1">
      <c r="A1332" s="30" t="s">
        <v>4981</v>
      </c>
      <c r="B1332" s="1" t="s">
        <v>4996</v>
      </c>
      <c r="C1332" s="1" t="s">
        <v>4996</v>
      </c>
      <c r="D1332" s="63" t="s">
        <v>4864</v>
      </c>
      <c r="E1332" s="25" t="s">
        <v>23357</v>
      </c>
      <c r="F1332" s="26" t="s">
        <v>23358</v>
      </c>
      <c r="G1332" s="27" t="s">
        <v>343</v>
      </c>
      <c r="H1332" s="28" t="s">
        <v>9054</v>
      </c>
      <c r="I1332" s="28" t="s">
        <v>23359</v>
      </c>
      <c r="J1332" t="s">
        <v>37</v>
      </c>
      <c r="K1332" t="s">
        <v>38</v>
      </c>
      <c r="M1332" t="s">
        <v>39</v>
      </c>
      <c r="N1332" s="1" t="str">
        <f>VLOOKUP($A1332,Sheet1!$A$1:$T$2589,6,0)</f>
        <v>生物</v>
      </c>
    </row>
    <row r="1333" spans="1:14" ht="15.75" customHeight="1">
      <c r="A1333" s="30" t="s">
        <v>418</v>
      </c>
      <c r="B1333" s="1" t="s">
        <v>425</v>
      </c>
      <c r="C1333" s="1" t="s">
        <v>425</v>
      </c>
      <c r="D1333" s="63" t="s">
        <v>4864</v>
      </c>
      <c r="E1333" s="25" t="s">
        <v>23357</v>
      </c>
      <c r="F1333" s="26" t="s">
        <v>23358</v>
      </c>
      <c r="G1333" s="27" t="s">
        <v>343</v>
      </c>
      <c r="H1333" s="28" t="s">
        <v>9054</v>
      </c>
      <c r="I1333" s="28" t="s">
        <v>23359</v>
      </c>
      <c r="J1333" t="s">
        <v>37</v>
      </c>
      <c r="K1333" t="s">
        <v>171</v>
      </c>
      <c r="M1333" t="s">
        <v>39</v>
      </c>
      <c r="N1333" s="1" t="str">
        <f>VLOOKUP($A1333,Sheet1!$A$1:$T$2589,6,0)</f>
        <v>语文、数学</v>
      </c>
    </row>
    <row r="1334" spans="1:14" ht="15.75" customHeight="1">
      <c r="A1334" s="30" t="s">
        <v>13740</v>
      </c>
      <c r="B1334" s="1" t="s">
        <v>13745</v>
      </c>
      <c r="C1334" s="1" t="s">
        <v>13745</v>
      </c>
      <c r="D1334" s="63" t="s">
        <v>4864</v>
      </c>
      <c r="E1334" s="25" t="s">
        <v>23357</v>
      </c>
      <c r="F1334" s="26" t="s">
        <v>23358</v>
      </c>
      <c r="G1334" s="27" t="s">
        <v>343</v>
      </c>
      <c r="H1334" s="28" t="s">
        <v>9054</v>
      </c>
      <c r="I1334" s="28" t="s">
        <v>23359</v>
      </c>
      <c r="J1334" t="s">
        <v>37</v>
      </c>
      <c r="K1334" t="s">
        <v>171</v>
      </c>
      <c r="M1334" t="s">
        <v>39</v>
      </c>
      <c r="N1334" s="1" t="str">
        <f>VLOOKUP($A1334,Sheet1!$A$1:$T$2589,6,0)</f>
        <v>语文</v>
      </c>
    </row>
    <row r="1335" spans="1:14" ht="15.75" customHeight="1">
      <c r="A1335" s="30" t="s">
        <v>4691</v>
      </c>
      <c r="B1335" s="1" t="s">
        <v>4697</v>
      </c>
      <c r="C1335" s="1" t="s">
        <v>4697</v>
      </c>
      <c r="D1335" s="63" t="s">
        <v>139</v>
      </c>
      <c r="E1335" s="25" t="s">
        <v>23357</v>
      </c>
      <c r="F1335" s="26" t="s">
        <v>23366</v>
      </c>
      <c r="G1335" s="27" t="s">
        <v>343</v>
      </c>
      <c r="H1335" s="28" t="s">
        <v>2678</v>
      </c>
      <c r="I1335" s="28" t="s">
        <v>23359</v>
      </c>
      <c r="J1335" t="s">
        <v>37</v>
      </c>
      <c r="K1335" t="s">
        <v>171</v>
      </c>
      <c r="M1335" t="s">
        <v>39</v>
      </c>
      <c r="N1335" s="1" t="str">
        <f>VLOOKUP($A1335,Sheet1!$A$1:$T$2589,6,0)</f>
        <v>英语</v>
      </c>
    </row>
    <row r="1336" spans="1:14" ht="15.75" customHeight="1">
      <c r="A1336" s="30" t="s">
        <v>7633</v>
      </c>
      <c r="B1336" s="1" t="s">
        <v>7645</v>
      </c>
      <c r="C1336" s="1" t="s">
        <v>7645</v>
      </c>
      <c r="D1336" s="63" t="s">
        <v>139</v>
      </c>
      <c r="E1336" s="91" t="s">
        <v>23357</v>
      </c>
      <c r="F1336" s="26" t="s">
        <v>23366</v>
      </c>
      <c r="G1336" s="27" t="s">
        <v>343</v>
      </c>
      <c r="H1336" s="60" t="s">
        <v>9054</v>
      </c>
      <c r="I1336" s="60" t="s">
        <v>23359</v>
      </c>
      <c r="J1336" t="s">
        <v>37</v>
      </c>
      <c r="K1336" t="s">
        <v>171</v>
      </c>
      <c r="M1336" t="s">
        <v>39</v>
      </c>
      <c r="N1336" s="1" t="str">
        <f>VLOOKUP($A1336,Sheet1!$A$1:$T$2589,6,0)</f>
        <v>未提及</v>
      </c>
    </row>
    <row r="1337" spans="1:14" ht="15.75" customHeight="1">
      <c r="A1337" s="30" t="s">
        <v>21658</v>
      </c>
      <c r="B1337" s="1" t="s">
        <v>16785</v>
      </c>
      <c r="C1337" s="1" t="s">
        <v>16785</v>
      </c>
      <c r="D1337" s="63" t="s">
        <v>139</v>
      </c>
      <c r="E1337" s="25" t="s">
        <v>23357</v>
      </c>
      <c r="F1337" s="26" t="s">
        <v>23366</v>
      </c>
      <c r="G1337" s="27" t="s">
        <v>343</v>
      </c>
      <c r="H1337" s="60" t="s">
        <v>9054</v>
      </c>
      <c r="I1337" s="60" t="s">
        <v>23359</v>
      </c>
      <c r="J1337" t="s">
        <v>37</v>
      </c>
      <c r="K1337" t="s">
        <v>171</v>
      </c>
      <c r="M1337" t="s">
        <v>375</v>
      </c>
      <c r="N1337" s="1" t="str">
        <f>VLOOKUP($A1337,Sheet1!$A$1:$T$2589,6,0)</f>
        <v>科学/美术</v>
      </c>
    </row>
    <row r="1338" spans="1:14" ht="15.75" customHeight="1">
      <c r="A1338" s="30" t="s">
        <v>11527</v>
      </c>
      <c r="B1338" s="1" t="s">
        <v>11539</v>
      </c>
      <c r="C1338" s="1" t="s">
        <v>11539</v>
      </c>
      <c r="D1338" s="63" t="s">
        <v>139</v>
      </c>
      <c r="E1338" s="25" t="s">
        <v>23357</v>
      </c>
      <c r="F1338" s="26" t="s">
        <v>23366</v>
      </c>
      <c r="G1338" s="27" t="s">
        <v>343</v>
      </c>
      <c r="H1338" s="60" t="s">
        <v>9054</v>
      </c>
      <c r="I1338" s="60" t="s">
        <v>23359</v>
      </c>
      <c r="J1338" t="s">
        <v>37</v>
      </c>
      <c r="K1338" t="s">
        <v>171</v>
      </c>
      <c r="M1338" t="s">
        <v>375</v>
      </c>
      <c r="N1338" s="1" t="str">
        <f>VLOOKUP($A1338,Sheet1!$A$1:$T$2589,6,0)</f>
        <v>数学</v>
      </c>
    </row>
    <row r="1339" spans="1:14" ht="15.75" customHeight="1">
      <c r="A1339" s="30" t="s">
        <v>5902</v>
      </c>
      <c r="B1339" s="1" t="s">
        <v>5909</v>
      </c>
      <c r="C1339" s="1" t="s">
        <v>5909</v>
      </c>
      <c r="D1339" s="63" t="s">
        <v>5909</v>
      </c>
      <c r="E1339" s="25" t="s">
        <v>23357</v>
      </c>
      <c r="F1339" s="26" t="s">
        <v>23369</v>
      </c>
      <c r="G1339" s="27" t="s">
        <v>343</v>
      </c>
      <c r="H1339" s="43" t="s">
        <v>2678</v>
      </c>
      <c r="I1339" s="43" t="s">
        <v>23362</v>
      </c>
      <c r="J1339" t="s">
        <v>37</v>
      </c>
      <c r="K1339" t="s">
        <v>171</v>
      </c>
      <c r="M1339" t="s">
        <v>39</v>
      </c>
      <c r="N1339" s="1" t="str">
        <f>VLOOKUP($A1339,Sheet1!$A$1:$T$2589,6,0)</f>
        <v>语文</v>
      </c>
    </row>
    <row r="1340" spans="1:14" ht="15.75" customHeight="1">
      <c r="A1340" s="30" t="s">
        <v>8935</v>
      </c>
      <c r="B1340" s="1" t="s">
        <v>8941</v>
      </c>
      <c r="C1340" s="1" t="s">
        <v>8941</v>
      </c>
      <c r="D1340" s="63" t="s">
        <v>8941</v>
      </c>
      <c r="E1340" s="25" t="s">
        <v>23357</v>
      </c>
      <c r="F1340" s="26" t="s">
        <v>23360</v>
      </c>
      <c r="G1340" s="27" t="s">
        <v>343</v>
      </c>
      <c r="H1340" s="28" t="s">
        <v>2678</v>
      </c>
      <c r="I1340" s="28" t="s">
        <v>23362</v>
      </c>
      <c r="J1340" t="s">
        <v>37</v>
      </c>
      <c r="K1340" t="s">
        <v>38</v>
      </c>
      <c r="M1340" t="s">
        <v>375</v>
      </c>
      <c r="N1340" s="1" t="str">
        <f>VLOOKUP($A1340,Sheet1!$A$1:$T$2589,6,0)</f>
        <v>科学</v>
      </c>
    </row>
    <row r="1341" spans="1:14" ht="15.75" customHeight="1">
      <c r="A1341" s="30" t="s">
        <v>21853</v>
      </c>
      <c r="B1341" s="1" t="s">
        <v>16823</v>
      </c>
      <c r="C1341" s="1" t="s">
        <v>16823</v>
      </c>
      <c r="D1341" s="63" t="s">
        <v>16823</v>
      </c>
      <c r="E1341" s="25" t="s">
        <v>23357</v>
      </c>
      <c r="F1341" s="26" t="s">
        <v>23375</v>
      </c>
      <c r="G1341" s="27" t="s">
        <v>343</v>
      </c>
      <c r="H1341" s="28" t="s">
        <v>2678</v>
      </c>
      <c r="I1341" s="28" t="s">
        <v>23362</v>
      </c>
      <c r="J1341" t="s">
        <v>37</v>
      </c>
      <c r="K1341" t="s">
        <v>38</v>
      </c>
      <c r="M1341" t="s">
        <v>375</v>
      </c>
      <c r="N1341" s="1" t="str">
        <f>VLOOKUP($A1341,Sheet1!$A$1:$T$2589,6,0)</f>
        <v>综合素质</v>
      </c>
    </row>
    <row r="1342" spans="1:14" ht="15.75" customHeight="1">
      <c r="A1342" s="30" t="s">
        <v>3387</v>
      </c>
      <c r="B1342" s="1" t="s">
        <v>3393</v>
      </c>
      <c r="C1342" s="1" t="s">
        <v>3393</v>
      </c>
      <c r="D1342" s="63" t="s">
        <v>3393</v>
      </c>
      <c r="E1342" s="25" t="s">
        <v>23357</v>
      </c>
      <c r="F1342" s="26" t="s">
        <v>23375</v>
      </c>
      <c r="G1342" s="27" t="s">
        <v>343</v>
      </c>
      <c r="H1342" s="28" t="s">
        <v>2678</v>
      </c>
      <c r="I1342" s="28" t="s">
        <v>23362</v>
      </c>
      <c r="J1342" t="s">
        <v>37</v>
      </c>
      <c r="K1342" t="s">
        <v>38</v>
      </c>
      <c r="M1342" t="s">
        <v>375</v>
      </c>
      <c r="N1342" s="1" t="str">
        <f>VLOOKUP($A1342,Sheet1!$A$1:$T$2589,6,0)</f>
        <v>语文</v>
      </c>
    </row>
    <row r="1343" spans="1:14" ht="15.75" customHeight="1">
      <c r="A1343" s="30" t="s">
        <v>21310</v>
      </c>
      <c r="B1343" s="1" t="s">
        <v>16838</v>
      </c>
      <c r="C1343" s="1" t="s">
        <v>16838</v>
      </c>
      <c r="D1343" s="63" t="s">
        <v>16838</v>
      </c>
      <c r="E1343" s="25" t="s">
        <v>23357</v>
      </c>
      <c r="F1343" s="26" t="s">
        <v>23375</v>
      </c>
      <c r="G1343" s="27" t="s">
        <v>343</v>
      </c>
      <c r="H1343" s="28" t="s">
        <v>2678</v>
      </c>
      <c r="I1343" s="28" t="s">
        <v>23362</v>
      </c>
      <c r="J1343" t="s">
        <v>37</v>
      </c>
      <c r="K1343" t="s">
        <v>38</v>
      </c>
      <c r="M1343" t="s">
        <v>375</v>
      </c>
      <c r="N1343" s="1" t="str">
        <f>VLOOKUP($A1343,Sheet1!$A$1:$T$2589,6,0)</f>
        <v>语文</v>
      </c>
    </row>
    <row r="1344" spans="1:14" ht="15.75" customHeight="1">
      <c r="A1344" s="30" t="s">
        <v>3021</v>
      </c>
      <c r="B1344" s="1" t="s">
        <v>3038</v>
      </c>
      <c r="C1344" s="1" t="s">
        <v>3038</v>
      </c>
      <c r="D1344" s="63" t="s">
        <v>3038</v>
      </c>
      <c r="E1344" s="25" t="s">
        <v>23357</v>
      </c>
      <c r="F1344" s="26" t="s">
        <v>23375</v>
      </c>
      <c r="G1344" s="27" t="s">
        <v>343</v>
      </c>
      <c r="H1344" s="28" t="s">
        <v>2678</v>
      </c>
      <c r="I1344" s="28" t="s">
        <v>23362</v>
      </c>
      <c r="J1344" t="s">
        <v>37</v>
      </c>
      <c r="K1344" t="s">
        <v>38</v>
      </c>
      <c r="M1344" t="s">
        <v>375</v>
      </c>
      <c r="N1344" s="1" t="str">
        <f>VLOOKUP($A1344,Sheet1!$A$1:$T$2589,6,0)</f>
        <v>生物, 体育, 音乐</v>
      </c>
    </row>
    <row r="1345" spans="1:14" ht="15.75" customHeight="1">
      <c r="A1345" s="30" t="s">
        <v>734</v>
      </c>
      <c r="B1345" s="1" t="s">
        <v>741</v>
      </c>
      <c r="C1345" s="1" t="s">
        <v>741</v>
      </c>
      <c r="D1345" s="63" t="s">
        <v>741</v>
      </c>
      <c r="E1345" s="25" t="s">
        <v>23357</v>
      </c>
      <c r="F1345" s="26" t="s">
        <v>23358</v>
      </c>
      <c r="G1345" s="27" t="s">
        <v>343</v>
      </c>
      <c r="H1345" s="28" t="s">
        <v>2678</v>
      </c>
      <c r="I1345" s="28" t="s">
        <v>23362</v>
      </c>
      <c r="J1345" t="s">
        <v>37</v>
      </c>
      <c r="K1345" t="s">
        <v>171</v>
      </c>
      <c r="M1345" t="s">
        <v>39</v>
      </c>
      <c r="N1345" s="1" t="str">
        <f>VLOOKUP($A1345,Sheet1!$A$1:$T$2589,6,0)</f>
        <v>未提及</v>
      </c>
    </row>
    <row r="1346" spans="1:14" ht="15.75" customHeight="1">
      <c r="A1346" s="30" t="s">
        <v>16209</v>
      </c>
      <c r="B1346" s="1" t="s">
        <v>16215</v>
      </c>
      <c r="C1346" s="1" t="s">
        <v>16215</v>
      </c>
      <c r="D1346" s="63" t="s">
        <v>16215</v>
      </c>
      <c r="E1346" s="25" t="s">
        <v>23357</v>
      </c>
      <c r="F1346" s="26" t="s">
        <v>23366</v>
      </c>
      <c r="G1346" s="27" t="s">
        <v>343</v>
      </c>
      <c r="H1346" s="28" t="s">
        <v>2678</v>
      </c>
      <c r="I1346" s="28" t="s">
        <v>23362</v>
      </c>
      <c r="J1346" t="s">
        <v>37</v>
      </c>
      <c r="K1346" t="s">
        <v>171</v>
      </c>
      <c r="M1346" t="s">
        <v>39</v>
      </c>
      <c r="N1346" s="1" t="str">
        <f>VLOOKUP($A1346,Sheet1!$A$1:$T$2589,6,0)</f>
        <v>多学科</v>
      </c>
    </row>
    <row r="1347" spans="1:14" ht="15.75" customHeight="1">
      <c r="A1347" s="30" t="s">
        <v>18239</v>
      </c>
      <c r="B1347" s="1" t="s">
        <v>16867</v>
      </c>
      <c r="C1347" s="1" t="s">
        <v>16867</v>
      </c>
      <c r="D1347" s="63" t="s">
        <v>16867</v>
      </c>
      <c r="E1347" s="25" t="s">
        <v>23357</v>
      </c>
      <c r="F1347" s="26" t="s">
        <v>23366</v>
      </c>
      <c r="G1347" s="27" t="s">
        <v>343</v>
      </c>
      <c r="H1347" s="28" t="s">
        <v>2678</v>
      </c>
      <c r="I1347" s="28" t="s">
        <v>23362</v>
      </c>
      <c r="J1347" t="s">
        <v>37</v>
      </c>
      <c r="K1347" t="s">
        <v>250</v>
      </c>
      <c r="M1347" t="s">
        <v>39</v>
      </c>
      <c r="N1347" s="1" t="str">
        <f>VLOOKUP($A1347,Sheet1!$A$1:$T$2589,6,0)</f>
        <v>未提及</v>
      </c>
    </row>
    <row r="1348" spans="1:14" ht="15.75" customHeight="1">
      <c r="A1348" s="30" t="s">
        <v>18297</v>
      </c>
      <c r="B1348" s="1" t="s">
        <v>16882</v>
      </c>
      <c r="C1348" s="1" t="s">
        <v>16882</v>
      </c>
      <c r="D1348" s="63" t="s">
        <v>16882</v>
      </c>
      <c r="E1348" s="25" t="s">
        <v>23357</v>
      </c>
      <c r="F1348" s="26" t="s">
        <v>23360</v>
      </c>
      <c r="G1348" s="27" t="s">
        <v>343</v>
      </c>
      <c r="H1348" s="28" t="s">
        <v>2678</v>
      </c>
      <c r="I1348" s="28" t="s">
        <v>23362</v>
      </c>
      <c r="J1348" t="s">
        <v>87</v>
      </c>
      <c r="K1348" t="s">
        <v>234</v>
      </c>
      <c r="M1348" t="s">
        <v>39</v>
      </c>
      <c r="N1348" s="1" t="str">
        <f>VLOOKUP($A1348,Sheet1!$A$1:$T$2589,6,0)</f>
        <v>数学</v>
      </c>
    </row>
    <row r="1349" spans="1:14" ht="15.75" customHeight="1">
      <c r="A1349" s="30" t="s">
        <v>19909</v>
      </c>
      <c r="B1349" s="1" t="s">
        <v>16884</v>
      </c>
      <c r="C1349" s="1" t="s">
        <v>16884</v>
      </c>
      <c r="D1349" s="63" t="s">
        <v>16884</v>
      </c>
      <c r="E1349" s="25" t="s">
        <v>23357</v>
      </c>
      <c r="F1349" s="26" t="s">
        <v>23366</v>
      </c>
      <c r="G1349" s="27" t="s">
        <v>343</v>
      </c>
      <c r="H1349" s="28" t="s">
        <v>2678</v>
      </c>
      <c r="I1349" s="28" t="s">
        <v>23362</v>
      </c>
      <c r="J1349" t="s">
        <v>87</v>
      </c>
      <c r="K1349" t="s">
        <v>234</v>
      </c>
      <c r="M1349" t="s">
        <v>39</v>
      </c>
      <c r="N1349" s="1" t="str">
        <f>VLOOKUP($A1349,Sheet1!$A$1:$T$2589,6,0)</f>
        <v>数学</v>
      </c>
    </row>
    <row r="1350" spans="1:14" ht="15.75" customHeight="1">
      <c r="A1350" s="30" t="s">
        <v>15221</v>
      </c>
      <c r="B1350" s="1" t="s">
        <v>15234</v>
      </c>
      <c r="C1350" s="1" t="s">
        <v>15234</v>
      </c>
      <c r="D1350" s="63" t="s">
        <v>15234</v>
      </c>
      <c r="E1350" s="25" t="s">
        <v>23357</v>
      </c>
      <c r="F1350" s="26" t="s">
        <v>23366</v>
      </c>
      <c r="G1350" s="27" t="s">
        <v>343</v>
      </c>
      <c r="H1350" s="28" t="s">
        <v>2678</v>
      </c>
      <c r="I1350" s="28" t="s">
        <v>23362</v>
      </c>
      <c r="J1350" t="s">
        <v>37</v>
      </c>
      <c r="K1350" t="s">
        <v>38</v>
      </c>
      <c r="M1350" t="s">
        <v>39</v>
      </c>
      <c r="N1350" s="1" t="str">
        <f>VLOOKUP($A1350,Sheet1!$A$1:$T$2589,6,0)</f>
        <v>科学</v>
      </c>
    </row>
    <row r="1351" spans="1:14" ht="15.75" customHeight="1">
      <c r="A1351" s="30" t="s">
        <v>5870</v>
      </c>
      <c r="B1351" s="1" t="s">
        <v>5883</v>
      </c>
      <c r="C1351" s="1" t="s">
        <v>5883</v>
      </c>
      <c r="D1351" s="63" t="s">
        <v>5883</v>
      </c>
      <c r="E1351" s="25" t="s">
        <v>23357</v>
      </c>
      <c r="F1351" s="26" t="s">
        <v>23366</v>
      </c>
      <c r="G1351" s="27" t="s">
        <v>343</v>
      </c>
      <c r="H1351" s="28" t="s">
        <v>2678</v>
      </c>
      <c r="I1351" s="28" t="s">
        <v>23362</v>
      </c>
      <c r="J1351" t="s">
        <v>309</v>
      </c>
      <c r="K1351" t="s">
        <v>310</v>
      </c>
      <c r="M1351" t="s">
        <v>375</v>
      </c>
      <c r="N1351" s="1" t="str">
        <f>VLOOKUP($A1351,Sheet1!$A$1:$T$2589,6,0)</f>
        <v>科学</v>
      </c>
    </row>
    <row r="1352" spans="1:14" ht="15.75" customHeight="1">
      <c r="A1352" s="30" t="s">
        <v>19164</v>
      </c>
      <c r="B1352" s="1" t="s">
        <v>16912</v>
      </c>
      <c r="C1352" s="1" t="s">
        <v>16912</v>
      </c>
      <c r="D1352" s="63" t="s">
        <v>16912</v>
      </c>
      <c r="E1352" s="25" t="s">
        <v>23357</v>
      </c>
      <c r="F1352" s="26" t="s">
        <v>23366</v>
      </c>
      <c r="G1352" s="27" t="s">
        <v>343</v>
      </c>
      <c r="H1352" s="28" t="s">
        <v>2678</v>
      </c>
      <c r="I1352" s="28" t="s">
        <v>23362</v>
      </c>
      <c r="J1352" t="s">
        <v>309</v>
      </c>
      <c r="K1352" t="s">
        <v>310</v>
      </c>
      <c r="M1352" t="s">
        <v>375</v>
      </c>
      <c r="N1352" s="1" t="str">
        <f>VLOOKUP($A1352,Sheet1!$A$1:$T$2589,6,0)</f>
        <v>科学</v>
      </c>
    </row>
    <row r="1353" spans="1:14" ht="15.75" customHeight="1">
      <c r="A1353" s="30" t="s">
        <v>9993</v>
      </c>
      <c r="B1353" s="1" t="s">
        <v>10006</v>
      </c>
      <c r="C1353" s="1" t="s">
        <v>10006</v>
      </c>
      <c r="D1353" s="63" t="s">
        <v>10006</v>
      </c>
      <c r="E1353" s="25" t="s">
        <v>23357</v>
      </c>
      <c r="F1353" s="26" t="s">
        <v>23358</v>
      </c>
      <c r="G1353" s="27" t="s">
        <v>343</v>
      </c>
      <c r="H1353" s="28" t="s">
        <v>2678</v>
      </c>
      <c r="I1353" s="28" t="s">
        <v>23362</v>
      </c>
      <c r="J1353" t="s">
        <v>309</v>
      </c>
      <c r="K1353" t="s">
        <v>310</v>
      </c>
      <c r="M1353" t="s">
        <v>375</v>
      </c>
      <c r="N1353" s="1" t="str">
        <f>VLOOKUP($A1353,Sheet1!$A$1:$T$2589,6,0)</f>
        <v>物理</v>
      </c>
    </row>
    <row r="1354" spans="1:14" ht="15.75" customHeight="1">
      <c r="A1354" s="30" t="s">
        <v>17420</v>
      </c>
      <c r="B1354" s="1" t="s">
        <v>14312</v>
      </c>
      <c r="C1354" s="1" t="s">
        <v>14312</v>
      </c>
      <c r="D1354" s="63" t="s">
        <v>14312</v>
      </c>
      <c r="E1354" s="25" t="s">
        <v>23357</v>
      </c>
      <c r="F1354" s="26" t="s">
        <v>23358</v>
      </c>
      <c r="G1354" s="27" t="s">
        <v>343</v>
      </c>
      <c r="H1354" s="28" t="s">
        <v>2678</v>
      </c>
      <c r="I1354" s="28" t="s">
        <v>23362</v>
      </c>
      <c r="J1354" t="s">
        <v>309</v>
      </c>
      <c r="K1354" t="s">
        <v>310</v>
      </c>
      <c r="M1354" t="s">
        <v>375</v>
      </c>
      <c r="N1354" s="1" t="str">
        <f>VLOOKUP($A1354,Sheet1!$A$1:$T$2589,6,0)</f>
        <v>未提及</v>
      </c>
    </row>
    <row r="1355" spans="1:14" ht="15.75" customHeight="1">
      <c r="A1355" s="30" t="s">
        <v>18695</v>
      </c>
      <c r="B1355" s="1" t="s">
        <v>16916</v>
      </c>
      <c r="C1355" s="1" t="s">
        <v>16916</v>
      </c>
      <c r="D1355" s="63" t="s">
        <v>16916</v>
      </c>
      <c r="E1355" s="25" t="s">
        <v>23357</v>
      </c>
      <c r="F1355" s="26" t="s">
        <v>23358</v>
      </c>
      <c r="G1355" s="27" t="s">
        <v>343</v>
      </c>
      <c r="H1355" s="28" t="s">
        <v>2678</v>
      </c>
      <c r="I1355" s="28" t="s">
        <v>23362</v>
      </c>
      <c r="J1355" t="s">
        <v>37</v>
      </c>
      <c r="K1355" t="s">
        <v>38</v>
      </c>
      <c r="M1355" t="s">
        <v>39</v>
      </c>
      <c r="N1355" s="1" t="str">
        <f>VLOOKUP($A1355,Sheet1!$A$1:$T$2589,6,0)</f>
        <v>书法</v>
      </c>
    </row>
    <row r="1356" spans="1:14" ht="15.75" customHeight="1">
      <c r="A1356" s="30" t="s">
        <v>18608</v>
      </c>
      <c r="B1356" s="1" t="s">
        <v>16919</v>
      </c>
      <c r="C1356" s="1" t="s">
        <v>16919</v>
      </c>
      <c r="D1356" s="63" t="s">
        <v>16919</v>
      </c>
      <c r="E1356" s="25" t="s">
        <v>23357</v>
      </c>
      <c r="F1356" s="26" t="s">
        <v>23358</v>
      </c>
      <c r="G1356" s="27" t="s">
        <v>343</v>
      </c>
      <c r="H1356" s="28" t="s">
        <v>2678</v>
      </c>
      <c r="I1356" s="28" t="s">
        <v>23362</v>
      </c>
      <c r="J1356" t="s">
        <v>37</v>
      </c>
      <c r="K1356" t="s">
        <v>38</v>
      </c>
      <c r="M1356" t="s">
        <v>39</v>
      </c>
      <c r="N1356" s="1" t="str">
        <f>VLOOKUP($A1356,Sheet1!$A$1:$T$2589,6,0)</f>
        <v>未提及</v>
      </c>
    </row>
    <row r="1357" spans="1:14" ht="15.75" customHeight="1">
      <c r="A1357" s="33" t="s">
        <v>25176</v>
      </c>
      <c r="B1357" s="13" t="s">
        <v>214</v>
      </c>
      <c r="C1357" s="13" t="s">
        <v>214</v>
      </c>
      <c r="D1357" s="31" t="s">
        <v>214</v>
      </c>
      <c r="E1357" s="25" t="s">
        <v>23357</v>
      </c>
      <c r="F1357" s="26" t="s">
        <v>23358</v>
      </c>
      <c r="G1357" s="27" t="s">
        <v>343</v>
      </c>
      <c r="H1357" s="28" t="s">
        <v>2678</v>
      </c>
      <c r="I1357" s="28" t="s">
        <v>23362</v>
      </c>
      <c r="J1357" t="s">
        <v>37</v>
      </c>
      <c r="K1357" t="s">
        <v>38</v>
      </c>
      <c r="M1357" t="s">
        <v>39</v>
      </c>
      <c r="N1357" s="1" t="e">
        <f>VLOOKUP($A1357,Sheet1!$A$1:$T$2589,6,0)</f>
        <v>#N/A</v>
      </c>
    </row>
    <row r="1358" spans="1:14" ht="15.75" customHeight="1">
      <c r="A1358" s="30" t="s">
        <v>3438</v>
      </c>
      <c r="B1358" s="1" t="s">
        <v>3444</v>
      </c>
      <c r="C1358" s="1" t="s">
        <v>3444</v>
      </c>
      <c r="D1358" s="63" t="s">
        <v>3444</v>
      </c>
      <c r="E1358" s="25" t="s">
        <v>23357</v>
      </c>
      <c r="F1358" s="26" t="s">
        <v>23360</v>
      </c>
      <c r="G1358" s="27" t="s">
        <v>6552</v>
      </c>
      <c r="H1358" s="28" t="s">
        <v>2678</v>
      </c>
      <c r="I1358" s="28" t="s">
        <v>23362</v>
      </c>
      <c r="J1358" t="s">
        <v>37</v>
      </c>
      <c r="K1358" t="s">
        <v>38</v>
      </c>
      <c r="M1358" t="s">
        <v>39</v>
      </c>
      <c r="N1358" s="1" t="str">
        <f>VLOOKUP($A1358,Sheet1!$A$1:$T$2589,6,0)</f>
        <v>未提及</v>
      </c>
    </row>
    <row r="1359" spans="1:14" ht="15.75" customHeight="1">
      <c r="A1359" s="30" t="s">
        <v>8620</v>
      </c>
      <c r="B1359" s="1" t="s">
        <v>8635</v>
      </c>
      <c r="C1359" s="1" t="s">
        <v>8635</v>
      </c>
      <c r="D1359" s="63" t="s">
        <v>8635</v>
      </c>
      <c r="E1359" s="25" t="s">
        <v>23357</v>
      </c>
      <c r="F1359" s="26" t="s">
        <v>23358</v>
      </c>
      <c r="G1359" s="27" t="s">
        <v>343</v>
      </c>
      <c r="H1359" s="28" t="s">
        <v>2678</v>
      </c>
      <c r="I1359" s="28" t="s">
        <v>23362</v>
      </c>
      <c r="J1359" t="s">
        <v>37</v>
      </c>
      <c r="K1359" t="s">
        <v>38</v>
      </c>
      <c r="M1359" t="s">
        <v>39</v>
      </c>
      <c r="N1359" s="1" t="str">
        <f>VLOOKUP($A1359,Sheet1!$A$1:$T$2589,6,0)</f>
        <v>物理、道德与法治、信息科技</v>
      </c>
    </row>
    <row r="1360" spans="1:14" ht="15.75" customHeight="1">
      <c r="A1360" s="33" t="s">
        <v>25127</v>
      </c>
      <c r="B1360" s="1" t="s">
        <v>2803</v>
      </c>
      <c r="C1360" s="1" t="s">
        <v>2803</v>
      </c>
      <c r="D1360" s="63" t="s">
        <v>2803</v>
      </c>
      <c r="E1360" s="25" t="s">
        <v>23357</v>
      </c>
      <c r="F1360" s="26" t="s">
        <v>23366</v>
      </c>
      <c r="G1360" s="27" t="s">
        <v>343</v>
      </c>
      <c r="H1360" s="28" t="s">
        <v>2678</v>
      </c>
      <c r="I1360" s="28" t="s">
        <v>23362</v>
      </c>
      <c r="J1360" t="s">
        <v>37</v>
      </c>
      <c r="K1360" t="s">
        <v>38</v>
      </c>
      <c r="M1360" t="s">
        <v>39</v>
      </c>
      <c r="N1360" s="1" t="e">
        <f>VLOOKUP($A1360,Sheet1!$A$1:$T$2589,6,0)</f>
        <v>#N/A</v>
      </c>
    </row>
    <row r="1361" spans="1:14" ht="15.75" customHeight="1">
      <c r="A1361" s="30" t="s">
        <v>18695</v>
      </c>
      <c r="B1361" s="1" t="s">
        <v>17000</v>
      </c>
      <c r="C1361" s="1" t="s">
        <v>17000</v>
      </c>
      <c r="D1361" s="63" t="s">
        <v>17000</v>
      </c>
      <c r="E1361" s="25" t="s">
        <v>23357</v>
      </c>
      <c r="F1361" s="26" t="s">
        <v>23366</v>
      </c>
      <c r="G1361" s="27" t="s">
        <v>6552</v>
      </c>
      <c r="H1361" s="28" t="s">
        <v>2678</v>
      </c>
      <c r="I1361" s="28" t="s">
        <v>23362</v>
      </c>
      <c r="J1361" t="s">
        <v>87</v>
      </c>
      <c r="K1361" t="s">
        <v>234</v>
      </c>
      <c r="M1361" t="s">
        <v>39</v>
      </c>
      <c r="N1361" s="1" t="str">
        <f>VLOOKUP($A1361,Sheet1!$A$1:$T$2589,6,0)</f>
        <v>书法</v>
      </c>
    </row>
    <row r="1362" spans="1:14" ht="15.75" customHeight="1">
      <c r="A1362" s="30" t="s">
        <v>11987</v>
      </c>
      <c r="B1362" s="1" t="s">
        <v>11993</v>
      </c>
      <c r="C1362" s="1" t="s">
        <v>11993</v>
      </c>
      <c r="D1362" s="63" t="s">
        <v>11993</v>
      </c>
      <c r="E1362" s="25" t="s">
        <v>23357</v>
      </c>
      <c r="F1362" s="26" t="s">
        <v>23366</v>
      </c>
      <c r="G1362" s="27" t="s">
        <v>343</v>
      </c>
      <c r="H1362" s="28" t="s">
        <v>2678</v>
      </c>
      <c r="I1362" s="28" t="s">
        <v>23362</v>
      </c>
      <c r="J1362" t="s">
        <v>87</v>
      </c>
      <c r="K1362" t="s">
        <v>234</v>
      </c>
      <c r="M1362" t="s">
        <v>39</v>
      </c>
      <c r="N1362" s="1" t="str">
        <f>VLOOKUP($A1362,Sheet1!$A$1:$T$2589,6,0)</f>
        <v>语文</v>
      </c>
    </row>
    <row r="1363" spans="1:14" ht="15.75" customHeight="1">
      <c r="A1363" s="30" t="s">
        <v>9631</v>
      </c>
      <c r="B1363" s="1" t="s">
        <v>9641</v>
      </c>
      <c r="C1363" s="1" t="s">
        <v>9641</v>
      </c>
      <c r="D1363" s="63" t="s">
        <v>9641</v>
      </c>
      <c r="E1363" s="25" t="s">
        <v>23357</v>
      </c>
      <c r="F1363" s="26" t="s">
        <v>23366</v>
      </c>
      <c r="G1363" s="27" t="s">
        <v>343</v>
      </c>
      <c r="H1363" s="28" t="s">
        <v>2678</v>
      </c>
      <c r="I1363" s="28" t="s">
        <v>23362</v>
      </c>
      <c r="J1363" t="s">
        <v>37</v>
      </c>
      <c r="K1363" t="s">
        <v>68</v>
      </c>
      <c r="M1363" t="s">
        <v>172</v>
      </c>
      <c r="N1363" s="1" t="str">
        <f>VLOOKUP($A1363,Sheet1!$A$1:$T$2589,6,0)</f>
        <v>科学</v>
      </c>
    </row>
    <row r="1364" spans="1:14" ht="15.75" customHeight="1">
      <c r="A1364" s="30" t="s">
        <v>17520</v>
      </c>
      <c r="B1364" s="1" t="s">
        <v>17038</v>
      </c>
      <c r="C1364" s="1" t="s">
        <v>17038</v>
      </c>
      <c r="D1364" s="63" t="s">
        <v>17038</v>
      </c>
      <c r="E1364" s="25" t="s">
        <v>23357</v>
      </c>
      <c r="F1364" s="26" t="s">
        <v>23366</v>
      </c>
      <c r="G1364" s="27" t="s">
        <v>343</v>
      </c>
      <c r="H1364" s="28" t="s">
        <v>2678</v>
      </c>
      <c r="I1364" s="28" t="s">
        <v>23362</v>
      </c>
      <c r="J1364" t="s">
        <v>37</v>
      </c>
      <c r="K1364" t="s">
        <v>68</v>
      </c>
      <c r="M1364" t="s">
        <v>172</v>
      </c>
      <c r="N1364" s="1" t="str">
        <f>VLOOKUP($A1364,Sheet1!$A$1:$T$2589,6,0)</f>
        <v>未提及</v>
      </c>
    </row>
    <row r="1365" spans="1:14" ht="15.75" customHeight="1">
      <c r="A1365" s="30" t="s">
        <v>7762</v>
      </c>
      <c r="B1365" s="1" t="s">
        <v>7777</v>
      </c>
      <c r="C1365" s="1" t="s">
        <v>7777</v>
      </c>
      <c r="D1365" s="63" t="s">
        <v>7777</v>
      </c>
      <c r="E1365" s="25" t="s">
        <v>23357</v>
      </c>
      <c r="F1365" s="26" t="s">
        <v>23358</v>
      </c>
      <c r="G1365" s="27" t="s">
        <v>343</v>
      </c>
      <c r="H1365" s="28" t="s">
        <v>2678</v>
      </c>
      <c r="I1365" s="28" t="s">
        <v>23362</v>
      </c>
      <c r="J1365" t="s">
        <v>37</v>
      </c>
      <c r="K1365" t="s">
        <v>68</v>
      </c>
      <c r="M1365" t="s">
        <v>172</v>
      </c>
      <c r="N1365" s="1" t="str">
        <f>VLOOKUP($A1365,Sheet1!$A$1:$T$2589,6,0)</f>
        <v>物理</v>
      </c>
    </row>
    <row r="1366" spans="1:14" ht="15.75" customHeight="1">
      <c r="A1366" s="30" t="s">
        <v>9862</v>
      </c>
      <c r="B1366" s="1" t="s">
        <v>9874</v>
      </c>
      <c r="C1366" s="1" t="s">
        <v>9874</v>
      </c>
      <c r="D1366" s="63" t="s">
        <v>9874</v>
      </c>
      <c r="E1366" s="25" t="s">
        <v>23357</v>
      </c>
      <c r="F1366" s="26" t="s">
        <v>23366</v>
      </c>
      <c r="G1366" s="27" t="s">
        <v>343</v>
      </c>
      <c r="H1366" s="28" t="s">
        <v>2678</v>
      </c>
      <c r="I1366" s="28" t="s">
        <v>23362</v>
      </c>
      <c r="J1366" t="s">
        <v>37</v>
      </c>
      <c r="K1366" t="s">
        <v>38</v>
      </c>
      <c r="M1366" t="s">
        <v>39</v>
      </c>
      <c r="N1366" s="1" t="str">
        <f>VLOOKUP($A1366,Sheet1!$A$1:$T$2589,6,0)</f>
        <v>综合素质</v>
      </c>
    </row>
    <row r="1367" spans="1:14" ht="15.75" customHeight="1">
      <c r="A1367" s="30" t="s">
        <v>3531</v>
      </c>
      <c r="B1367" s="1" t="s">
        <v>3545</v>
      </c>
      <c r="C1367" s="1" t="s">
        <v>3545</v>
      </c>
      <c r="D1367" s="63" t="s">
        <v>3545</v>
      </c>
      <c r="E1367" s="25" t="s">
        <v>23357</v>
      </c>
      <c r="F1367" s="26" t="s">
        <v>23366</v>
      </c>
      <c r="G1367" s="27" t="s">
        <v>343</v>
      </c>
      <c r="H1367" s="28" t="s">
        <v>2678</v>
      </c>
      <c r="I1367" s="28" t="s">
        <v>23362</v>
      </c>
      <c r="J1367" t="s">
        <v>37</v>
      </c>
      <c r="K1367" t="s">
        <v>38</v>
      </c>
      <c r="M1367" t="s">
        <v>39</v>
      </c>
      <c r="N1367" s="1" t="str">
        <f>VLOOKUP($A1367,Sheet1!$A$1:$T$2589,6,0)</f>
        <v>数学/英语/社会</v>
      </c>
    </row>
    <row r="1368" spans="1:14" ht="15.75" customHeight="1">
      <c r="A1368" s="30" t="s">
        <v>20988</v>
      </c>
      <c r="B1368" s="1" t="s">
        <v>17053</v>
      </c>
      <c r="C1368" s="1" t="s">
        <v>17053</v>
      </c>
      <c r="D1368" s="64" t="s">
        <v>17054</v>
      </c>
      <c r="E1368" s="25" t="s">
        <v>23357</v>
      </c>
      <c r="F1368" s="26" t="s">
        <v>23369</v>
      </c>
      <c r="G1368" s="27" t="s">
        <v>343</v>
      </c>
      <c r="H1368" s="43" t="s">
        <v>2678</v>
      </c>
      <c r="I1368" s="43" t="s">
        <v>23362</v>
      </c>
      <c r="J1368" t="s">
        <v>37</v>
      </c>
      <c r="K1368" t="s">
        <v>38</v>
      </c>
      <c r="M1368" t="s">
        <v>39</v>
      </c>
      <c r="N1368" s="1" t="str">
        <f>VLOOKUP($A1368,Sheet1!$A$1:$T$2589,6,0)</f>
        <v>数学</v>
      </c>
    </row>
    <row r="1369" spans="1:14" ht="15.75" customHeight="1">
      <c r="A1369" s="30" t="s">
        <v>20666</v>
      </c>
      <c r="B1369" s="1" t="s">
        <v>17056</v>
      </c>
      <c r="C1369" s="1" t="s">
        <v>17056</v>
      </c>
      <c r="D1369" s="63" t="s">
        <v>17056</v>
      </c>
      <c r="E1369" s="25" t="s">
        <v>23357</v>
      </c>
      <c r="F1369" s="26" t="s">
        <v>23366</v>
      </c>
      <c r="G1369" s="27" t="s">
        <v>343</v>
      </c>
      <c r="H1369" s="28" t="s">
        <v>2678</v>
      </c>
      <c r="I1369" s="28" t="s">
        <v>23362</v>
      </c>
      <c r="J1369" t="s">
        <v>37</v>
      </c>
      <c r="K1369" t="s">
        <v>38</v>
      </c>
      <c r="M1369" t="s">
        <v>39</v>
      </c>
      <c r="N1369" s="1" t="str">
        <f>VLOOKUP($A1369,Sheet1!$A$1:$T$2589,6,0)</f>
        <v>数学</v>
      </c>
    </row>
    <row r="1370" spans="1:14" ht="15.75" customHeight="1">
      <c r="A1370" s="30" t="s">
        <v>16985</v>
      </c>
      <c r="B1370" s="1" t="s">
        <v>16992</v>
      </c>
      <c r="C1370" s="1" t="s">
        <v>16992</v>
      </c>
      <c r="D1370" s="63" t="s">
        <v>16992</v>
      </c>
      <c r="E1370" s="25" t="s">
        <v>23357</v>
      </c>
      <c r="F1370" s="26" t="s">
        <v>23369</v>
      </c>
      <c r="G1370" s="27" t="s">
        <v>343</v>
      </c>
      <c r="H1370" s="28" t="s">
        <v>2678</v>
      </c>
      <c r="I1370" s="28" t="s">
        <v>23362</v>
      </c>
      <c r="J1370" t="s">
        <v>37</v>
      </c>
      <c r="K1370" t="s">
        <v>38</v>
      </c>
      <c r="M1370" t="s">
        <v>39</v>
      </c>
      <c r="N1370" s="1" t="str">
        <f>VLOOKUP($A1370,Sheet1!$A$1:$T$2589,6,0)</f>
        <v>未提及</v>
      </c>
    </row>
    <row r="1371" spans="1:14" ht="15.75" customHeight="1">
      <c r="A1371" s="30" t="s">
        <v>17520</v>
      </c>
      <c r="B1371" s="1" t="s">
        <v>17072</v>
      </c>
      <c r="C1371" s="1" t="s">
        <v>17072</v>
      </c>
      <c r="D1371" s="63" t="s">
        <v>17072</v>
      </c>
      <c r="E1371" s="25" t="s">
        <v>23357</v>
      </c>
      <c r="F1371" s="26" t="s">
        <v>23360</v>
      </c>
      <c r="G1371" s="27" t="s">
        <v>343</v>
      </c>
      <c r="H1371" s="28" t="s">
        <v>2678</v>
      </c>
      <c r="I1371" s="28" t="s">
        <v>23362</v>
      </c>
      <c r="J1371" t="s">
        <v>37</v>
      </c>
      <c r="K1371" t="s">
        <v>38</v>
      </c>
      <c r="M1371" t="s">
        <v>39</v>
      </c>
      <c r="N1371" s="1" t="str">
        <f>VLOOKUP($A1371,Sheet1!$A$1:$T$2589,6,0)</f>
        <v>未提及</v>
      </c>
    </row>
    <row r="1372" spans="1:14" ht="15.75" customHeight="1">
      <c r="A1372" s="30" t="s">
        <v>9967</v>
      </c>
      <c r="B1372" s="1" t="s">
        <v>9978</v>
      </c>
      <c r="C1372" s="1" t="s">
        <v>9978</v>
      </c>
      <c r="D1372" s="63" t="s">
        <v>9978</v>
      </c>
      <c r="E1372" s="25" t="s">
        <v>23357</v>
      </c>
      <c r="F1372" s="26" t="s">
        <v>23360</v>
      </c>
      <c r="G1372" s="27" t="s">
        <v>343</v>
      </c>
      <c r="H1372" s="28" t="s">
        <v>2678</v>
      </c>
      <c r="I1372" s="28" t="s">
        <v>23362</v>
      </c>
      <c r="J1372" t="s">
        <v>37</v>
      </c>
      <c r="K1372" t="s">
        <v>38</v>
      </c>
      <c r="M1372" t="s">
        <v>39</v>
      </c>
      <c r="N1372" s="1" t="str">
        <f>VLOOKUP($A1372,Sheet1!$A$1:$T$2589,6,0)</f>
        <v>英语</v>
      </c>
    </row>
    <row r="1373" spans="1:14" s="245" customFormat="1" ht="15.75" customHeight="1">
      <c r="A1373" s="30" t="s">
        <v>13011</v>
      </c>
      <c r="B1373" s="42" t="s">
        <v>13018</v>
      </c>
      <c r="C1373" s="42" t="s">
        <v>13018</v>
      </c>
      <c r="D1373" s="73" t="s">
        <v>13018</v>
      </c>
      <c r="E1373" s="25" t="s">
        <v>23357</v>
      </c>
      <c r="F1373" s="26" t="s">
        <v>23379</v>
      </c>
      <c r="G1373" s="27" t="s">
        <v>135</v>
      </c>
      <c r="H1373" s="43" t="s">
        <v>2678</v>
      </c>
      <c r="I1373" s="43" t="s">
        <v>23362</v>
      </c>
      <c r="J1373" s="45" t="s">
        <v>37</v>
      </c>
      <c r="K1373" s="45" t="s">
        <v>38</v>
      </c>
      <c r="M1373" s="45" t="s">
        <v>39</v>
      </c>
      <c r="N1373" s="42" t="str">
        <f>VLOOKUP($A1373,Sheet1!$A$1:$T$2589,6,0)</f>
        <v>体育</v>
      </c>
    </row>
    <row r="1374" spans="1:14" ht="15.75" customHeight="1">
      <c r="A1374" s="30" t="s">
        <v>948</v>
      </c>
      <c r="B1374" s="1" t="s">
        <v>964</v>
      </c>
      <c r="C1374" s="1" t="s">
        <v>964</v>
      </c>
      <c r="D1374" s="63" t="s">
        <v>964</v>
      </c>
      <c r="E1374" s="25" t="s">
        <v>23357</v>
      </c>
      <c r="F1374" s="26" t="s">
        <v>23366</v>
      </c>
      <c r="G1374" s="27" t="s">
        <v>343</v>
      </c>
      <c r="H1374" s="28" t="s">
        <v>2678</v>
      </c>
      <c r="I1374" s="28" t="s">
        <v>23362</v>
      </c>
      <c r="J1374" t="s">
        <v>37</v>
      </c>
      <c r="K1374" t="s">
        <v>38</v>
      </c>
      <c r="M1374" t="s">
        <v>39</v>
      </c>
      <c r="N1374" s="1" t="str">
        <f>VLOOKUP($A1374,Sheet1!$A$1:$T$2589,6,0)</f>
        <v>未提及</v>
      </c>
    </row>
    <row r="1375" spans="1:14" ht="15.75" customHeight="1">
      <c r="A1375" s="30" t="s">
        <v>12257</v>
      </c>
      <c r="B1375" s="1" t="s">
        <v>12263</v>
      </c>
      <c r="C1375" s="1" t="s">
        <v>12263</v>
      </c>
      <c r="D1375" s="63" t="s">
        <v>12263</v>
      </c>
      <c r="E1375" s="25" t="s">
        <v>23357</v>
      </c>
      <c r="F1375" s="26" t="s">
        <v>23366</v>
      </c>
      <c r="G1375" s="27" t="s">
        <v>343</v>
      </c>
      <c r="H1375" s="28" t="s">
        <v>2678</v>
      </c>
      <c r="I1375" s="28" t="s">
        <v>23362</v>
      </c>
      <c r="J1375" t="s">
        <v>37</v>
      </c>
      <c r="K1375" t="s">
        <v>38</v>
      </c>
      <c r="M1375" t="s">
        <v>39</v>
      </c>
      <c r="N1375" s="1" t="str">
        <f>VLOOKUP($A1375,Sheet1!$A$1:$T$2589,6,0)</f>
        <v>数学</v>
      </c>
    </row>
    <row r="1376" spans="1:14" ht="15.75" customHeight="1">
      <c r="A1376" s="30" t="s">
        <v>1037</v>
      </c>
      <c r="B1376" s="1" t="s">
        <v>1043</v>
      </c>
      <c r="C1376" s="1" t="s">
        <v>1043</v>
      </c>
      <c r="D1376" s="63" t="s">
        <v>1043</v>
      </c>
      <c r="E1376" s="25" t="s">
        <v>23357</v>
      </c>
      <c r="F1376" s="26" t="s">
        <v>23366</v>
      </c>
      <c r="G1376" s="27" t="s">
        <v>343</v>
      </c>
      <c r="H1376" s="28" t="s">
        <v>2678</v>
      </c>
      <c r="I1376" s="28" t="s">
        <v>23362</v>
      </c>
      <c r="J1376" t="s">
        <v>37</v>
      </c>
      <c r="K1376" t="s">
        <v>38</v>
      </c>
      <c r="M1376" t="s">
        <v>39</v>
      </c>
      <c r="N1376" s="1" t="str">
        <f>VLOOKUP($A1376,Sheet1!$A$1:$T$2589,6,0)</f>
        <v>物理/英语</v>
      </c>
    </row>
    <row r="1377" spans="1:14" ht="15.75" customHeight="1">
      <c r="A1377" s="30" t="s">
        <v>4494</v>
      </c>
      <c r="B1377" s="1" t="s">
        <v>4500</v>
      </c>
      <c r="C1377" s="1" t="s">
        <v>4500</v>
      </c>
      <c r="D1377" s="63" t="s">
        <v>4500</v>
      </c>
      <c r="E1377" s="25" t="s">
        <v>23357</v>
      </c>
      <c r="F1377" s="26" t="s">
        <v>23366</v>
      </c>
      <c r="G1377" s="27" t="s">
        <v>343</v>
      </c>
      <c r="H1377" s="28" t="s">
        <v>2678</v>
      </c>
      <c r="I1377" s="28" t="s">
        <v>23362</v>
      </c>
      <c r="J1377" t="s">
        <v>87</v>
      </c>
      <c r="K1377" t="s">
        <v>234</v>
      </c>
      <c r="M1377" t="s">
        <v>39</v>
      </c>
      <c r="N1377" s="1" t="str">
        <f>VLOOKUP($A1377,Sheet1!$A$1:$T$2589,6,0)</f>
        <v>数学</v>
      </c>
    </row>
    <row r="1378" spans="1:14" ht="15.75" customHeight="1">
      <c r="A1378" s="30" t="s">
        <v>22383</v>
      </c>
      <c r="B1378" s="1" t="s">
        <v>17114</v>
      </c>
      <c r="C1378" s="1" t="s">
        <v>17114</v>
      </c>
      <c r="D1378" s="63" t="s">
        <v>17114</v>
      </c>
      <c r="E1378" s="25" t="s">
        <v>23357</v>
      </c>
      <c r="F1378" s="26" t="s">
        <v>23366</v>
      </c>
      <c r="G1378" s="27" t="s">
        <v>343</v>
      </c>
      <c r="H1378" s="28" t="s">
        <v>2678</v>
      </c>
      <c r="I1378" s="28" t="s">
        <v>23362</v>
      </c>
      <c r="J1378" t="s">
        <v>87</v>
      </c>
      <c r="K1378" t="s">
        <v>836</v>
      </c>
      <c r="M1378" t="s">
        <v>39</v>
      </c>
      <c r="N1378" s="1" t="str">
        <f>VLOOKUP($A1378,Sheet1!$A$1:$T$2589,6,0)</f>
        <v>未提及</v>
      </c>
    </row>
    <row r="1379" spans="1:14" ht="15.75" customHeight="1">
      <c r="A1379" s="30" t="s">
        <v>4124</v>
      </c>
      <c r="B1379" s="1" t="s">
        <v>4138</v>
      </c>
      <c r="C1379" s="1" t="s">
        <v>4138</v>
      </c>
      <c r="D1379" s="63" t="s">
        <v>4138</v>
      </c>
      <c r="E1379" s="25" t="s">
        <v>23357</v>
      </c>
      <c r="F1379" s="26" t="s">
        <v>23366</v>
      </c>
      <c r="G1379" s="27" t="s">
        <v>343</v>
      </c>
      <c r="H1379" s="28" t="s">
        <v>2678</v>
      </c>
      <c r="I1379" s="28" t="s">
        <v>23362</v>
      </c>
      <c r="J1379" t="s">
        <v>37</v>
      </c>
      <c r="K1379" t="s">
        <v>38</v>
      </c>
      <c r="M1379" t="s">
        <v>39</v>
      </c>
      <c r="N1379" s="1" t="str">
        <f>VLOOKUP($A1379,Sheet1!$A$1:$T$2589,6,0)</f>
        <v>化学</v>
      </c>
    </row>
    <row r="1380" spans="1:14" ht="15.75" customHeight="1">
      <c r="A1380" s="30" t="s">
        <v>22359</v>
      </c>
      <c r="B1380" s="1" t="s">
        <v>17118</v>
      </c>
      <c r="C1380" s="1" t="s">
        <v>17118</v>
      </c>
      <c r="D1380" s="63" t="s">
        <v>17118</v>
      </c>
      <c r="E1380" s="25" t="s">
        <v>23357</v>
      </c>
      <c r="F1380" s="26" t="s">
        <v>23366</v>
      </c>
      <c r="G1380" s="27" t="s">
        <v>343</v>
      </c>
      <c r="H1380" s="28" t="s">
        <v>2678</v>
      </c>
      <c r="I1380" s="28" t="s">
        <v>23362</v>
      </c>
      <c r="J1380" t="s">
        <v>37</v>
      </c>
      <c r="K1380" t="s">
        <v>38</v>
      </c>
      <c r="M1380" t="s">
        <v>39</v>
      </c>
      <c r="N1380" s="1" t="str">
        <f>VLOOKUP($A1380,Sheet1!$A$1:$T$2589,6,0)</f>
        <v>未提及</v>
      </c>
    </row>
    <row r="1381" spans="1:14" ht="15.75" customHeight="1">
      <c r="A1381" s="30" t="s">
        <v>16015</v>
      </c>
      <c r="B1381" s="1" t="s">
        <v>16021</v>
      </c>
      <c r="C1381" s="1" t="s">
        <v>16021</v>
      </c>
      <c r="D1381" s="63" t="s">
        <v>16021</v>
      </c>
      <c r="E1381" s="25" t="s">
        <v>23357</v>
      </c>
      <c r="F1381" s="26" t="s">
        <v>23366</v>
      </c>
      <c r="G1381" s="27" t="s">
        <v>343</v>
      </c>
      <c r="H1381" s="28" t="s">
        <v>2678</v>
      </c>
      <c r="I1381" s="28" t="s">
        <v>23362</v>
      </c>
      <c r="J1381" t="s">
        <v>87</v>
      </c>
      <c r="K1381" t="s">
        <v>998</v>
      </c>
      <c r="M1381" t="s">
        <v>39</v>
      </c>
      <c r="N1381" s="1" t="str">
        <f>VLOOKUP($A1381,Sheet1!$A$1:$T$2589,6,0)</f>
        <v>科学</v>
      </c>
    </row>
    <row r="1382" spans="1:14" ht="15.75" customHeight="1">
      <c r="A1382" s="30" t="s">
        <v>16423</v>
      </c>
      <c r="B1382" s="6" t="s">
        <v>16429</v>
      </c>
      <c r="C1382" t="s">
        <v>16429</v>
      </c>
      <c r="D1382" s="31" t="s">
        <v>16429</v>
      </c>
      <c r="E1382" s="40" t="s">
        <v>23357</v>
      </c>
      <c r="F1382" s="26" t="s">
        <v>23381</v>
      </c>
      <c r="G1382" s="27" t="s">
        <v>343</v>
      </c>
      <c r="H1382" s="28" t="s">
        <v>2678</v>
      </c>
      <c r="I1382" s="28" t="s">
        <v>23362</v>
      </c>
      <c r="J1382" t="s">
        <v>37</v>
      </c>
      <c r="K1382" t="s">
        <v>171</v>
      </c>
      <c r="M1382" t="s">
        <v>172</v>
      </c>
      <c r="N1382" t="str">
        <f>VLOOKUP($A1382,Sheet1!$A$1:$T$2589,6,0)</f>
        <v>未提及</v>
      </c>
    </row>
    <row r="1383" spans="1:14" s="245" customFormat="1" ht="15.75" customHeight="1">
      <c r="A1383" s="35" t="s">
        <v>13056</v>
      </c>
      <c r="B1383" s="85" t="s">
        <v>13070</v>
      </c>
      <c r="C1383" s="86" t="s">
        <v>13070</v>
      </c>
      <c r="D1383" s="46" t="s">
        <v>13070</v>
      </c>
      <c r="E1383" s="67" t="s">
        <v>23376</v>
      </c>
      <c r="F1383" s="48" t="s">
        <v>23377</v>
      </c>
      <c r="G1383" s="27" t="s">
        <v>343</v>
      </c>
      <c r="H1383" s="87" t="s">
        <v>23389</v>
      </c>
      <c r="I1383" s="87" t="s">
        <v>23362</v>
      </c>
      <c r="J1383" s="86" t="s">
        <v>37</v>
      </c>
      <c r="K1383" s="86" t="s">
        <v>171</v>
      </c>
      <c r="M1383" s="86" t="s">
        <v>172</v>
      </c>
      <c r="N1383" s="86" t="str">
        <f>VLOOKUP($A1383,Sheet1!$A$1:$T$2589,6,0)</f>
        <v>未提及</v>
      </c>
    </row>
    <row r="1384" spans="1:14" ht="15.75" customHeight="1">
      <c r="A1384" s="30" t="s">
        <v>11792</v>
      </c>
      <c r="B1384" s="1" t="s">
        <v>11798</v>
      </c>
      <c r="C1384" s="1" t="s">
        <v>11798</v>
      </c>
      <c r="D1384" s="63" t="s">
        <v>11798</v>
      </c>
      <c r="E1384" s="25" t="s">
        <v>23357</v>
      </c>
      <c r="F1384" s="26" t="s">
        <v>23360</v>
      </c>
      <c r="G1384" s="27" t="s">
        <v>343</v>
      </c>
      <c r="H1384" s="28" t="s">
        <v>2678</v>
      </c>
      <c r="I1384" s="28" t="s">
        <v>23362</v>
      </c>
      <c r="J1384" t="s">
        <v>37</v>
      </c>
      <c r="K1384" t="s">
        <v>171</v>
      </c>
      <c r="M1384" t="s">
        <v>172</v>
      </c>
      <c r="N1384" s="1" t="str">
        <f>VLOOKUP($A1384,Sheet1!$A$1:$T$2589,6,0)</f>
        <v>未提及</v>
      </c>
    </row>
    <row r="1385" spans="1:14" ht="15.75" customHeight="1">
      <c r="A1385" s="30" t="s">
        <v>5355</v>
      </c>
      <c r="B1385" s="1" t="s">
        <v>5367</v>
      </c>
      <c r="C1385" s="1" t="s">
        <v>5367</v>
      </c>
      <c r="D1385" s="63" t="s">
        <v>5367</v>
      </c>
      <c r="E1385" s="26" t="s">
        <v>23357</v>
      </c>
      <c r="F1385" s="26" t="s">
        <v>23358</v>
      </c>
      <c r="G1385" s="27" t="s">
        <v>343</v>
      </c>
      <c r="H1385" s="28" t="s">
        <v>2678</v>
      </c>
      <c r="I1385" s="28" t="s">
        <v>23362</v>
      </c>
      <c r="J1385" t="s">
        <v>37</v>
      </c>
      <c r="K1385" t="s">
        <v>38</v>
      </c>
      <c r="M1385" t="s">
        <v>39</v>
      </c>
      <c r="N1385" s="1" t="str">
        <f>VLOOKUP($A1385,Sheet1!$A$1:$T$2589,6,0)</f>
        <v>科学</v>
      </c>
    </row>
    <row r="1386" spans="1:14" ht="15.75" customHeight="1">
      <c r="A1386" s="30" t="s">
        <v>8662</v>
      </c>
      <c r="B1386" s="1" t="s">
        <v>8679</v>
      </c>
      <c r="C1386" s="1" t="s">
        <v>8679</v>
      </c>
      <c r="D1386" s="63" t="s">
        <v>8679</v>
      </c>
      <c r="E1386" s="25" t="s">
        <v>23357</v>
      </c>
      <c r="F1386" s="26" t="s">
        <v>23369</v>
      </c>
      <c r="G1386" s="27" t="s">
        <v>343</v>
      </c>
      <c r="H1386" s="28" t="s">
        <v>2678</v>
      </c>
      <c r="I1386" s="28" t="s">
        <v>23362</v>
      </c>
      <c r="J1386" t="s">
        <v>87</v>
      </c>
      <c r="K1386" t="s">
        <v>293</v>
      </c>
      <c r="M1386" t="s">
        <v>39</v>
      </c>
      <c r="N1386" s="1" t="str">
        <f>VLOOKUP($A1386,Sheet1!$A$1:$T$2589,6,0)</f>
        <v>美育</v>
      </c>
    </row>
    <row r="1387" spans="1:14" ht="15.75" customHeight="1">
      <c r="A1387" s="30" t="s">
        <v>5166</v>
      </c>
      <c r="B1387" s="1" t="s">
        <v>2250</v>
      </c>
      <c r="C1387" s="1" t="s">
        <v>2250</v>
      </c>
      <c r="D1387" s="63" t="s">
        <v>2250</v>
      </c>
      <c r="E1387" s="25" t="s">
        <v>23357</v>
      </c>
      <c r="F1387" s="26" t="s">
        <v>23393</v>
      </c>
      <c r="G1387" s="27" t="s">
        <v>343</v>
      </c>
      <c r="H1387" s="28" t="s">
        <v>2678</v>
      </c>
      <c r="I1387" s="28" t="s">
        <v>23362</v>
      </c>
      <c r="J1387" t="s">
        <v>87</v>
      </c>
      <c r="K1387" t="s">
        <v>293</v>
      </c>
      <c r="M1387" t="s">
        <v>39</v>
      </c>
      <c r="N1387" s="1" t="str">
        <f>VLOOKUP($A1387,Sheet1!$A$1:$T$2589,6,0)</f>
        <v>数学</v>
      </c>
    </row>
    <row r="1388" spans="1:14" ht="15.75" customHeight="1">
      <c r="A1388" s="30" t="s">
        <v>12795</v>
      </c>
      <c r="B1388" s="1" t="s">
        <v>12808</v>
      </c>
      <c r="C1388" s="1" t="s">
        <v>12808</v>
      </c>
      <c r="D1388" s="63" t="s">
        <v>12808</v>
      </c>
      <c r="E1388" s="25" t="s">
        <v>23357</v>
      </c>
      <c r="F1388" s="26" t="s">
        <v>23393</v>
      </c>
      <c r="G1388" s="27" t="s">
        <v>343</v>
      </c>
      <c r="H1388" s="28" t="s">
        <v>2678</v>
      </c>
      <c r="I1388" s="28" t="s">
        <v>23362</v>
      </c>
      <c r="J1388" t="s">
        <v>87</v>
      </c>
      <c r="K1388" t="s">
        <v>293</v>
      </c>
      <c r="M1388" t="s">
        <v>39</v>
      </c>
      <c r="N1388" s="1" t="str">
        <f>VLOOKUP($A1388,Sheet1!$A$1:$T$2589,6,0)</f>
        <v>语文</v>
      </c>
    </row>
    <row r="1389" spans="1:14" ht="15.75" customHeight="1">
      <c r="A1389" s="30" t="s">
        <v>18951</v>
      </c>
      <c r="B1389" s="1" t="s">
        <v>17175</v>
      </c>
      <c r="C1389" s="1" t="s">
        <v>17175</v>
      </c>
      <c r="D1389" s="63" t="s">
        <v>17175</v>
      </c>
      <c r="E1389" s="25" t="s">
        <v>23357</v>
      </c>
      <c r="F1389" s="26" t="s">
        <v>23393</v>
      </c>
      <c r="G1389" s="27" t="s">
        <v>343</v>
      </c>
      <c r="H1389" s="28" t="s">
        <v>2678</v>
      </c>
      <c r="I1389" s="28" t="s">
        <v>23362</v>
      </c>
      <c r="J1389" t="s">
        <v>309</v>
      </c>
      <c r="K1389" t="s">
        <v>310</v>
      </c>
      <c r="M1389" t="s">
        <v>375</v>
      </c>
      <c r="N1389" s="1" t="str">
        <f>VLOOKUP($A1389,Sheet1!$A$1:$T$2589,6,0)</f>
        <v>历史</v>
      </c>
    </row>
    <row r="1390" spans="1:14" ht="15.75" customHeight="1">
      <c r="A1390" s="30" t="s">
        <v>23299</v>
      </c>
      <c r="B1390" s="1" t="s">
        <v>17177</v>
      </c>
      <c r="C1390" s="1" t="s">
        <v>17177</v>
      </c>
      <c r="D1390" s="63" t="s">
        <v>17177</v>
      </c>
      <c r="E1390" s="25" t="s">
        <v>23357</v>
      </c>
      <c r="F1390" s="26" t="s">
        <v>23390</v>
      </c>
      <c r="G1390" s="27" t="s">
        <v>23394</v>
      </c>
      <c r="H1390" s="28" t="s">
        <v>23401</v>
      </c>
      <c r="I1390" s="28" t="s">
        <v>23362</v>
      </c>
      <c r="J1390" t="s">
        <v>37</v>
      </c>
      <c r="K1390" t="s">
        <v>38</v>
      </c>
      <c r="M1390" t="s">
        <v>39</v>
      </c>
      <c r="N1390" s="1" t="str">
        <f>VLOOKUP($A1390,Sheet1!$A$1:$T$2589,6,0)</f>
        <v>音乐</v>
      </c>
    </row>
    <row r="1391" spans="1:14" ht="15.75" customHeight="1">
      <c r="A1391" s="30" t="s">
        <v>2170</v>
      </c>
      <c r="B1391" s="1" t="s">
        <v>2177</v>
      </c>
      <c r="C1391" s="1" t="s">
        <v>2177</v>
      </c>
      <c r="D1391" s="63" t="s">
        <v>2177</v>
      </c>
      <c r="E1391" s="25" t="s">
        <v>23357</v>
      </c>
      <c r="F1391" s="26" t="s">
        <v>23358</v>
      </c>
      <c r="G1391" s="27" t="s">
        <v>343</v>
      </c>
      <c r="H1391" s="28" t="s">
        <v>2678</v>
      </c>
      <c r="I1391" s="28" t="s">
        <v>23362</v>
      </c>
      <c r="J1391" t="s">
        <v>37</v>
      </c>
      <c r="K1391" t="s">
        <v>38</v>
      </c>
      <c r="M1391" t="s">
        <v>39</v>
      </c>
      <c r="N1391" s="1" t="str">
        <f>VLOOKUP($A1391,Sheet1!$A$1:$T$2589,6,0)</f>
        <v>物理</v>
      </c>
    </row>
    <row r="1392" spans="1:14" ht="15.75" customHeight="1">
      <c r="A1392" s="30" t="s">
        <v>14890</v>
      </c>
      <c r="B1392" s="1" t="s">
        <v>14902</v>
      </c>
      <c r="C1392" s="1" t="s">
        <v>14902</v>
      </c>
      <c r="D1392" s="63" t="s">
        <v>14902</v>
      </c>
      <c r="E1392" s="25" t="s">
        <v>23376</v>
      </c>
      <c r="F1392" s="26" t="s">
        <v>23381</v>
      </c>
      <c r="G1392" s="27" t="s">
        <v>343</v>
      </c>
      <c r="H1392" s="28" t="s">
        <v>2678</v>
      </c>
      <c r="I1392" s="28" t="s">
        <v>23362</v>
      </c>
      <c r="J1392" t="s">
        <v>37</v>
      </c>
      <c r="K1392" t="s">
        <v>38</v>
      </c>
      <c r="M1392" t="s">
        <v>39</v>
      </c>
      <c r="N1392" s="1" t="str">
        <f>VLOOKUP($A1392,Sheet1!$A$1:$T$2589,6,0)</f>
        <v>物理</v>
      </c>
    </row>
    <row r="1393" spans="1:14" ht="15.75" customHeight="1">
      <c r="A1393" s="30" t="s">
        <v>15154</v>
      </c>
      <c r="B1393" s="1" t="s">
        <v>12641</v>
      </c>
      <c r="C1393" s="1" t="s">
        <v>12641</v>
      </c>
      <c r="D1393" s="63" t="s">
        <v>12641</v>
      </c>
      <c r="E1393" s="25" t="s">
        <v>23357</v>
      </c>
      <c r="F1393" s="26" t="s">
        <v>23358</v>
      </c>
      <c r="G1393" s="27" t="s">
        <v>23371</v>
      </c>
      <c r="H1393" s="28"/>
      <c r="I1393" s="28"/>
      <c r="J1393" t="s">
        <v>37</v>
      </c>
      <c r="K1393" t="s">
        <v>38</v>
      </c>
      <c r="M1393" t="s">
        <v>39</v>
      </c>
      <c r="N1393" s="1" t="str">
        <f>VLOOKUP($A1393,Sheet1!$A$1:$T$2589,6,0)</f>
        <v>未提及</v>
      </c>
    </row>
    <row r="1394" spans="1:14" ht="15.75" customHeight="1">
      <c r="A1394" s="30" t="s">
        <v>22439</v>
      </c>
      <c r="B1394" s="6" t="s">
        <v>17204</v>
      </c>
      <c r="C1394" s="31" t="s">
        <v>17204</v>
      </c>
      <c r="D1394" s="31" t="s">
        <v>17204</v>
      </c>
      <c r="E1394" s="40" t="s">
        <v>23357</v>
      </c>
      <c r="F1394" s="26" t="s">
        <v>23375</v>
      </c>
      <c r="G1394" s="41" t="s">
        <v>343</v>
      </c>
      <c r="H1394" s="28" t="s">
        <v>2678</v>
      </c>
      <c r="I1394" s="28" t="s">
        <v>23362</v>
      </c>
      <c r="J1394" t="s">
        <v>37</v>
      </c>
      <c r="K1394" t="s">
        <v>38</v>
      </c>
      <c r="M1394" t="s">
        <v>39</v>
      </c>
      <c r="N1394" t="str">
        <f>VLOOKUP($A1394,Sheet1!$A$1:$T$2589,6,0)</f>
        <v>社会</v>
      </c>
    </row>
    <row r="1395" spans="1:14" s="86" customFormat="1" ht="15.75" customHeight="1">
      <c r="A1395" s="35" t="s">
        <v>19805</v>
      </c>
      <c r="B1395" s="85" t="s">
        <v>17205</v>
      </c>
      <c r="C1395" s="46" t="s">
        <v>17205</v>
      </c>
      <c r="D1395" s="90" t="s">
        <v>4864</v>
      </c>
      <c r="E1395" s="67" t="s">
        <v>23357</v>
      </c>
      <c r="F1395" s="48" t="s">
        <v>23358</v>
      </c>
      <c r="G1395" s="27" t="s">
        <v>343</v>
      </c>
      <c r="H1395" s="92" t="s">
        <v>9054</v>
      </c>
      <c r="I1395" s="92" t="s">
        <v>23359</v>
      </c>
      <c r="J1395" s="86" t="s">
        <v>37</v>
      </c>
      <c r="K1395" s="86" t="s">
        <v>38</v>
      </c>
      <c r="M1395" s="86" t="s">
        <v>39</v>
      </c>
      <c r="N1395" s="86" t="str">
        <f>VLOOKUP($A1395,Sheet1!$A$1:$T$2589,6,0)</f>
        <v>语文</v>
      </c>
    </row>
    <row r="1396" spans="1:14" ht="15.75" customHeight="1">
      <c r="A1396" s="30" t="s">
        <v>21524</v>
      </c>
      <c r="B1396" s="1" t="s">
        <v>17246</v>
      </c>
      <c r="C1396" s="1" t="s">
        <v>17246</v>
      </c>
      <c r="D1396" s="63" t="s">
        <v>17246</v>
      </c>
      <c r="E1396" s="25" t="s">
        <v>23357</v>
      </c>
      <c r="F1396" s="26" t="s">
        <v>23360</v>
      </c>
      <c r="G1396" s="27" t="s">
        <v>343</v>
      </c>
      <c r="H1396" s="28" t="s">
        <v>2678</v>
      </c>
      <c r="I1396" s="28" t="s">
        <v>23362</v>
      </c>
      <c r="J1396" t="s">
        <v>309</v>
      </c>
      <c r="K1396" t="s">
        <v>310</v>
      </c>
      <c r="M1396" t="s">
        <v>311</v>
      </c>
      <c r="N1396" s="1" t="str">
        <f>VLOOKUP($A1396,Sheet1!$A$1:$T$2589,6,0)</f>
        <v>数学</v>
      </c>
    </row>
    <row r="1397" spans="1:14" ht="15.75" customHeight="1">
      <c r="A1397" s="30" t="s">
        <v>7989</v>
      </c>
      <c r="B1397" s="1" t="s">
        <v>8004</v>
      </c>
      <c r="C1397" t="s">
        <v>8004</v>
      </c>
      <c r="D1397" s="63" t="s">
        <v>8004</v>
      </c>
      <c r="E1397" s="25" t="s">
        <v>23357</v>
      </c>
      <c r="F1397" s="26" t="s">
        <v>23393</v>
      </c>
      <c r="G1397" s="27" t="s">
        <v>343</v>
      </c>
      <c r="H1397" s="28" t="s">
        <v>2678</v>
      </c>
      <c r="I1397" s="28" t="s">
        <v>23362</v>
      </c>
      <c r="J1397" t="s">
        <v>309</v>
      </c>
      <c r="K1397" t="s">
        <v>310</v>
      </c>
      <c r="M1397" t="s">
        <v>311</v>
      </c>
      <c r="N1397" s="1" t="str">
        <f>VLOOKUP($A1397,Sheet1!$A$1:$T$2589,6,0)</f>
        <v>思想政治</v>
      </c>
    </row>
    <row r="1398" spans="1:14" ht="15.75" customHeight="1">
      <c r="A1398" s="30" t="s">
        <v>13958</v>
      </c>
      <c r="B1398" s="1" t="s">
        <v>13971</v>
      </c>
      <c r="C1398" s="1" t="s">
        <v>13971</v>
      </c>
      <c r="D1398" s="31" t="s">
        <v>13971</v>
      </c>
      <c r="E1398" s="25" t="s">
        <v>23357</v>
      </c>
      <c r="F1398" s="26" t="s">
        <v>23369</v>
      </c>
      <c r="G1398" s="27" t="s">
        <v>343</v>
      </c>
      <c r="H1398" s="28" t="s">
        <v>2678</v>
      </c>
      <c r="I1398" s="28" t="s">
        <v>23362</v>
      </c>
      <c r="J1398" t="s">
        <v>309</v>
      </c>
      <c r="K1398" t="s">
        <v>310</v>
      </c>
      <c r="M1398" t="s">
        <v>311</v>
      </c>
      <c r="N1398" s="1" t="str">
        <f>VLOOKUP($A1398,Sheet1!$A$1:$T$2589,6,0)</f>
        <v>思政</v>
      </c>
    </row>
    <row r="1399" spans="1:14" ht="15.75" customHeight="1">
      <c r="A1399" s="30" t="s">
        <v>21401</v>
      </c>
      <c r="B1399" s="1" t="s">
        <v>17264</v>
      </c>
      <c r="C1399" s="1" t="s">
        <v>17264</v>
      </c>
      <c r="D1399" s="63" t="s">
        <v>17264</v>
      </c>
      <c r="E1399" s="25" t="s">
        <v>23357</v>
      </c>
      <c r="F1399" s="26" t="s">
        <v>23369</v>
      </c>
      <c r="G1399" s="27" t="s">
        <v>343</v>
      </c>
      <c r="H1399" s="28" t="s">
        <v>2678</v>
      </c>
      <c r="I1399" s="28" t="s">
        <v>23362</v>
      </c>
      <c r="J1399" t="s">
        <v>309</v>
      </c>
      <c r="K1399" t="s">
        <v>468</v>
      </c>
      <c r="M1399" t="s">
        <v>39</v>
      </c>
      <c r="N1399" s="1" t="str">
        <f>VLOOKUP($A1399,Sheet1!$A$1:$T$2589,6,0)</f>
        <v>未提及</v>
      </c>
    </row>
    <row r="1400" spans="1:14" ht="15.75" customHeight="1">
      <c r="A1400" s="30" t="s">
        <v>6295</v>
      </c>
      <c r="B1400" s="1" t="s">
        <v>6308</v>
      </c>
      <c r="C1400" s="1" t="s">
        <v>6308</v>
      </c>
      <c r="D1400" s="64" t="s">
        <v>17269</v>
      </c>
      <c r="E1400" s="25" t="s">
        <v>23357</v>
      </c>
      <c r="F1400" s="48" t="s">
        <v>23378</v>
      </c>
      <c r="G1400" s="27" t="s">
        <v>343</v>
      </c>
      <c r="H1400" s="28" t="s">
        <v>2678</v>
      </c>
      <c r="I1400" s="28" t="s">
        <v>23362</v>
      </c>
      <c r="J1400" t="s">
        <v>37</v>
      </c>
      <c r="K1400" t="s">
        <v>38</v>
      </c>
      <c r="M1400" t="s">
        <v>39</v>
      </c>
      <c r="N1400" s="1" t="str">
        <f>VLOOKUP($A1400,Sheet1!$A$1:$T$2589,6,0)</f>
        <v>语文</v>
      </c>
    </row>
    <row r="1401" spans="1:14" ht="15.75" customHeight="1">
      <c r="A1401" s="30" t="s">
        <v>4141</v>
      </c>
      <c r="B1401" s="1" t="s">
        <v>4153</v>
      </c>
      <c r="C1401" s="1" t="s">
        <v>4153</v>
      </c>
      <c r="D1401" s="63" t="s">
        <v>4153</v>
      </c>
      <c r="E1401" s="25" t="s">
        <v>23357</v>
      </c>
      <c r="F1401" s="26" t="s">
        <v>23369</v>
      </c>
      <c r="G1401" s="27" t="s">
        <v>343</v>
      </c>
      <c r="H1401" s="28" t="s">
        <v>2678</v>
      </c>
      <c r="I1401" s="28" t="s">
        <v>23362</v>
      </c>
      <c r="J1401" t="s">
        <v>37</v>
      </c>
      <c r="K1401" t="s">
        <v>38</v>
      </c>
      <c r="M1401" t="s">
        <v>39</v>
      </c>
      <c r="N1401" s="1" t="str">
        <f>VLOOKUP($A1401,Sheet1!$A$1:$T$2589,6,0)</f>
        <v>语文</v>
      </c>
    </row>
    <row r="1402" spans="1:14" ht="15.75" customHeight="1">
      <c r="A1402" s="30" t="s">
        <v>6954</v>
      </c>
      <c r="B1402" s="1" t="s">
        <v>6973</v>
      </c>
      <c r="C1402" s="1" t="s">
        <v>6973</v>
      </c>
      <c r="D1402" s="63" t="s">
        <v>6973</v>
      </c>
      <c r="E1402" s="25" t="s">
        <v>23357</v>
      </c>
      <c r="F1402" s="26" t="s">
        <v>23390</v>
      </c>
      <c r="G1402" s="27" t="s">
        <v>23394</v>
      </c>
      <c r="H1402" s="28" t="s">
        <v>23401</v>
      </c>
      <c r="I1402" s="28" t="s">
        <v>23362</v>
      </c>
      <c r="J1402" t="s">
        <v>37</v>
      </c>
      <c r="K1402" t="s">
        <v>38</v>
      </c>
      <c r="M1402" t="s">
        <v>39</v>
      </c>
      <c r="N1402" s="1" t="str">
        <f>VLOOKUP($A1402,Sheet1!$A$1:$T$2589,6,0)</f>
        <v>历史</v>
      </c>
    </row>
    <row r="1403" spans="1:14" ht="15.75" customHeight="1">
      <c r="A1403" s="30" t="s">
        <v>9543</v>
      </c>
      <c r="B1403" s="1" t="s">
        <v>9550</v>
      </c>
      <c r="C1403" s="1" t="s">
        <v>9550</v>
      </c>
      <c r="D1403" s="63" t="s">
        <v>9550</v>
      </c>
      <c r="E1403" s="25" t="s">
        <v>23357</v>
      </c>
      <c r="F1403" s="26" t="s">
        <v>23360</v>
      </c>
      <c r="G1403" s="27" t="s">
        <v>343</v>
      </c>
      <c r="H1403" s="28" t="s">
        <v>2678</v>
      </c>
      <c r="I1403" s="28" t="s">
        <v>23362</v>
      </c>
      <c r="J1403" t="s">
        <v>37</v>
      </c>
      <c r="K1403" t="s">
        <v>38</v>
      </c>
      <c r="M1403" t="s">
        <v>39</v>
      </c>
      <c r="N1403" s="1" t="str">
        <f>VLOOKUP($A1403,Sheet1!$A$1:$T$2589,6,0)</f>
        <v>未提及</v>
      </c>
    </row>
    <row r="1404" spans="1:14" ht="15.75" customHeight="1">
      <c r="A1404" s="30" t="s">
        <v>16693</v>
      </c>
      <c r="B1404" s="1" t="s">
        <v>16707</v>
      </c>
      <c r="C1404" s="1" t="s">
        <v>16707</v>
      </c>
      <c r="D1404" s="63" t="s">
        <v>16707</v>
      </c>
      <c r="E1404" s="25" t="s">
        <v>23357</v>
      </c>
      <c r="F1404" s="26" t="s">
        <v>23375</v>
      </c>
      <c r="G1404" s="27" t="s">
        <v>343</v>
      </c>
      <c r="H1404" s="28" t="s">
        <v>2678</v>
      </c>
      <c r="I1404" s="28" t="s">
        <v>23362</v>
      </c>
      <c r="J1404" t="s">
        <v>37</v>
      </c>
      <c r="K1404" t="s">
        <v>38</v>
      </c>
      <c r="M1404" t="s">
        <v>39</v>
      </c>
      <c r="N1404" s="1" t="str">
        <f>VLOOKUP($A1404,Sheet1!$A$1:$T$2589,6,0)</f>
        <v>语文</v>
      </c>
    </row>
    <row r="1405" spans="1:14" ht="15.75" customHeight="1">
      <c r="A1405" s="30" t="s">
        <v>19427</v>
      </c>
      <c r="B1405" s="1" t="s">
        <v>17316</v>
      </c>
      <c r="C1405" s="1" t="s">
        <v>17316</v>
      </c>
      <c r="D1405" s="63" t="s">
        <v>17316</v>
      </c>
      <c r="E1405" s="25" t="s">
        <v>23357</v>
      </c>
      <c r="F1405" s="26" t="s">
        <v>23375</v>
      </c>
      <c r="G1405" s="27" t="s">
        <v>343</v>
      </c>
      <c r="H1405" s="28" t="s">
        <v>2678</v>
      </c>
      <c r="I1405" s="28" t="s">
        <v>23362</v>
      </c>
      <c r="J1405" t="s">
        <v>37</v>
      </c>
      <c r="K1405" t="s">
        <v>38</v>
      </c>
      <c r="M1405" t="s">
        <v>39</v>
      </c>
      <c r="N1405" s="1" t="str">
        <f>VLOOKUP($A1405,Sheet1!$A$1:$T$2589,6,0)</f>
        <v>未提及</v>
      </c>
    </row>
    <row r="1406" spans="1:14" ht="15.75" customHeight="1">
      <c r="A1406" s="30" t="s">
        <v>21243</v>
      </c>
      <c r="B1406" s="1" t="s">
        <v>17318</v>
      </c>
      <c r="C1406" s="1" t="s">
        <v>17318</v>
      </c>
      <c r="D1406" s="63" t="s">
        <v>17318</v>
      </c>
      <c r="E1406" s="25" t="s">
        <v>23357</v>
      </c>
      <c r="F1406" s="26" t="s">
        <v>23366</v>
      </c>
      <c r="G1406" s="27" t="s">
        <v>343</v>
      </c>
      <c r="H1406" s="28" t="s">
        <v>2678</v>
      </c>
      <c r="I1406" s="28" t="s">
        <v>23362</v>
      </c>
      <c r="J1406" t="s">
        <v>37</v>
      </c>
      <c r="K1406" t="s">
        <v>38</v>
      </c>
      <c r="M1406" t="s">
        <v>39</v>
      </c>
      <c r="N1406" s="1" t="str">
        <f>VLOOKUP($A1406,Sheet1!$A$1:$T$2589,6,0)</f>
        <v>生物学</v>
      </c>
    </row>
    <row r="1407" spans="1:14" ht="15.75" customHeight="1">
      <c r="A1407" s="30" t="s">
        <v>23267</v>
      </c>
      <c r="B1407" s="1" t="s">
        <v>17331</v>
      </c>
      <c r="C1407" s="1" t="s">
        <v>17331</v>
      </c>
      <c r="D1407" s="63" t="s">
        <v>17331</v>
      </c>
      <c r="E1407" s="25" t="s">
        <v>23357</v>
      </c>
      <c r="F1407" s="26" t="s">
        <v>23392</v>
      </c>
      <c r="G1407" s="27" t="s">
        <v>343</v>
      </c>
      <c r="H1407" s="28" t="s">
        <v>2678</v>
      </c>
      <c r="I1407" s="28" t="s">
        <v>23362</v>
      </c>
      <c r="J1407" t="s">
        <v>37</v>
      </c>
      <c r="K1407" t="s">
        <v>38</v>
      </c>
      <c r="M1407" t="s">
        <v>39</v>
      </c>
      <c r="N1407" s="1" t="str">
        <f>VLOOKUP($A1407,Sheet1!$A$1:$T$2589,6,0)</f>
        <v>科技教育</v>
      </c>
    </row>
    <row r="1408" spans="1:14" ht="15.75" customHeight="1">
      <c r="A1408" s="30" t="s">
        <v>4589</v>
      </c>
      <c r="B1408" s="1" t="s">
        <v>4595</v>
      </c>
      <c r="C1408" s="1" t="s">
        <v>4595</v>
      </c>
      <c r="D1408" s="63" t="s">
        <v>4595</v>
      </c>
      <c r="E1408" s="25" t="s">
        <v>23357</v>
      </c>
      <c r="F1408" s="26" t="s">
        <v>23369</v>
      </c>
      <c r="G1408" s="27" t="s">
        <v>343</v>
      </c>
      <c r="H1408" s="28" t="s">
        <v>2678</v>
      </c>
      <c r="I1408" s="28" t="s">
        <v>23362</v>
      </c>
      <c r="J1408" t="s">
        <v>37</v>
      </c>
      <c r="K1408" t="s">
        <v>38</v>
      </c>
      <c r="M1408" t="s">
        <v>69</v>
      </c>
      <c r="N1408" s="1" t="str">
        <f>VLOOKUP($A1408,Sheet1!$A$1:$T$2589,6,0)</f>
        <v>未提及</v>
      </c>
    </row>
    <row r="1409" spans="1:14" s="244" customFormat="1" ht="15.75" customHeight="1">
      <c r="A1409" s="30" t="s">
        <v>12613</v>
      </c>
      <c r="B1409" s="42" t="s">
        <v>12620</v>
      </c>
      <c r="C1409" s="42" t="s">
        <v>12620</v>
      </c>
      <c r="D1409" s="93" t="s">
        <v>1133</v>
      </c>
      <c r="E1409" s="25" t="s">
        <v>23357</v>
      </c>
      <c r="F1409" s="26" t="s">
        <v>23369</v>
      </c>
      <c r="G1409" s="27" t="s">
        <v>343</v>
      </c>
      <c r="H1409" s="52" t="s">
        <v>2678</v>
      </c>
      <c r="I1409" s="52" t="s">
        <v>23359</v>
      </c>
      <c r="J1409" s="45" t="s">
        <v>37</v>
      </c>
      <c r="K1409" s="45" t="s">
        <v>38</v>
      </c>
      <c r="M1409" s="45" t="s">
        <v>172</v>
      </c>
      <c r="N1409" s="42" t="str">
        <f>VLOOKUP($A1409,Sheet1!$A$1:$T$2589,6,0)</f>
        <v>特殊教育</v>
      </c>
    </row>
    <row r="1410" spans="1:14" ht="15.75" customHeight="1">
      <c r="A1410" s="30" t="s">
        <v>6490</v>
      </c>
      <c r="B1410" s="1" t="s">
        <v>6496</v>
      </c>
      <c r="C1410" s="1" t="s">
        <v>6496</v>
      </c>
      <c r="D1410" s="63" t="s">
        <v>17350</v>
      </c>
      <c r="E1410" s="25" t="s">
        <v>23357</v>
      </c>
      <c r="F1410" s="26" t="s">
        <v>23358</v>
      </c>
      <c r="G1410" s="27" t="s">
        <v>343</v>
      </c>
      <c r="H1410" s="28" t="s">
        <v>2678</v>
      </c>
      <c r="I1410" s="28" t="s">
        <v>23359</v>
      </c>
      <c r="J1410" t="s">
        <v>37</v>
      </c>
      <c r="K1410" t="s">
        <v>38</v>
      </c>
      <c r="M1410" t="s">
        <v>69</v>
      </c>
      <c r="N1410" s="1" t="str">
        <f>VLOOKUP($A1410,Sheet1!$A$1:$T$2589,6,0)</f>
        <v>劳动技术</v>
      </c>
    </row>
    <row r="1411" spans="1:14" ht="15.75" customHeight="1">
      <c r="A1411" s="30" t="s">
        <v>5640</v>
      </c>
      <c r="B1411" s="1" t="s">
        <v>5656</v>
      </c>
      <c r="C1411" s="1" t="s">
        <v>5656</v>
      </c>
      <c r="D1411" s="63" t="s">
        <v>17350</v>
      </c>
      <c r="E1411" s="25" t="s">
        <v>23357</v>
      </c>
      <c r="F1411" s="26" t="s">
        <v>23358</v>
      </c>
      <c r="G1411" s="27" t="s">
        <v>343</v>
      </c>
      <c r="H1411" s="28" t="s">
        <v>9054</v>
      </c>
      <c r="I1411" s="28" t="s">
        <v>23359</v>
      </c>
      <c r="J1411" t="s">
        <v>37</v>
      </c>
      <c r="K1411" t="s">
        <v>38</v>
      </c>
      <c r="M1411" t="s">
        <v>69</v>
      </c>
      <c r="N1411" s="1" t="str">
        <f>VLOOKUP($A1411,Sheet1!$A$1:$T$2589,6,0)</f>
        <v>语文</v>
      </c>
    </row>
    <row r="1412" spans="1:14" ht="15.75" customHeight="1">
      <c r="A1412" s="30" t="s">
        <v>19137</v>
      </c>
      <c r="B1412" s="1" t="s">
        <v>17364</v>
      </c>
      <c r="C1412" s="1" t="s">
        <v>17364</v>
      </c>
      <c r="D1412" s="63" t="s">
        <v>17350</v>
      </c>
      <c r="E1412" s="25" t="s">
        <v>23357</v>
      </c>
      <c r="F1412" s="26" t="s">
        <v>23387</v>
      </c>
      <c r="G1412" s="27" t="s">
        <v>343</v>
      </c>
      <c r="H1412" s="28" t="s">
        <v>2678</v>
      </c>
      <c r="I1412" s="28" t="s">
        <v>23359</v>
      </c>
      <c r="J1412" t="s">
        <v>37</v>
      </c>
      <c r="K1412" t="s">
        <v>38</v>
      </c>
      <c r="M1412" t="s">
        <v>69</v>
      </c>
      <c r="N1412" s="1" t="str">
        <f>VLOOKUP($A1412,Sheet1!$A$1:$T$2589,6,0)</f>
        <v>美术</v>
      </c>
    </row>
    <row r="1413" spans="1:14" ht="15.75" customHeight="1">
      <c r="A1413" s="30" t="s">
        <v>18879</v>
      </c>
      <c r="B1413" s="1" t="s">
        <v>17366</v>
      </c>
      <c r="C1413" s="1" t="s">
        <v>17366</v>
      </c>
      <c r="D1413" s="63" t="s">
        <v>17366</v>
      </c>
      <c r="E1413" s="25" t="s">
        <v>23357</v>
      </c>
      <c r="F1413" s="26" t="s">
        <v>23387</v>
      </c>
      <c r="G1413" s="27" t="s">
        <v>343</v>
      </c>
      <c r="H1413" s="28" t="s">
        <v>2678</v>
      </c>
      <c r="I1413" s="28" t="s">
        <v>23359</v>
      </c>
      <c r="J1413" t="s">
        <v>87</v>
      </c>
      <c r="K1413" t="s">
        <v>293</v>
      </c>
      <c r="M1413" t="s">
        <v>39</v>
      </c>
      <c r="N1413" s="1" t="str">
        <f>VLOOKUP($A1413,Sheet1!$A$1:$T$2589,6,0)</f>
        <v>物理</v>
      </c>
    </row>
    <row r="1414" spans="1:14" ht="15.75" customHeight="1">
      <c r="A1414" s="30" t="s">
        <v>2039</v>
      </c>
      <c r="B1414" s="1" t="s">
        <v>2045</v>
      </c>
      <c r="C1414" s="1" t="s">
        <v>2045</v>
      </c>
      <c r="D1414" s="63" t="s">
        <v>2045</v>
      </c>
      <c r="E1414" s="25" t="s">
        <v>23357</v>
      </c>
      <c r="F1414" s="26" t="s">
        <v>23387</v>
      </c>
      <c r="G1414" s="27" t="s">
        <v>343</v>
      </c>
      <c r="H1414" s="28" t="s">
        <v>2678</v>
      </c>
      <c r="I1414" s="28" t="s">
        <v>23359</v>
      </c>
      <c r="J1414" t="s">
        <v>87</v>
      </c>
      <c r="K1414" t="s">
        <v>234</v>
      </c>
      <c r="M1414" t="s">
        <v>39</v>
      </c>
      <c r="N1414" s="1" t="str">
        <f>VLOOKUP($A1414,Sheet1!$A$1:$T$2589,6,0)</f>
        <v>自然语言处理</v>
      </c>
    </row>
    <row r="1415" spans="1:14" ht="15.75" customHeight="1">
      <c r="A1415" s="30" t="s">
        <v>13114</v>
      </c>
      <c r="B1415" s="1" t="s">
        <v>13120</v>
      </c>
      <c r="C1415" s="13" t="s">
        <v>5210</v>
      </c>
      <c r="D1415" s="64" t="s">
        <v>5210</v>
      </c>
      <c r="E1415" s="25" t="s">
        <v>23357</v>
      </c>
      <c r="F1415" s="26" t="s">
        <v>23387</v>
      </c>
      <c r="G1415" s="27" t="s">
        <v>343</v>
      </c>
      <c r="H1415" s="28" t="s">
        <v>9054</v>
      </c>
      <c r="I1415" s="28" t="s">
        <v>23359</v>
      </c>
      <c r="J1415" t="s">
        <v>87</v>
      </c>
      <c r="K1415" t="s">
        <v>234</v>
      </c>
      <c r="M1415" t="s">
        <v>39</v>
      </c>
      <c r="N1415" s="1" t="str">
        <f>VLOOKUP($A1415,Sheet1!$A$1:$T$2589,6,0)</f>
        <v>语文</v>
      </c>
    </row>
    <row r="1416" spans="1:14" ht="15.75" customHeight="1">
      <c r="A1416" s="30" t="s">
        <v>8913</v>
      </c>
      <c r="B1416" s="1" t="s">
        <v>8930</v>
      </c>
      <c r="C1416" s="1" t="s">
        <v>8930</v>
      </c>
      <c r="D1416" s="63" t="s">
        <v>8930</v>
      </c>
      <c r="E1416" s="25" t="s">
        <v>23376</v>
      </c>
      <c r="F1416" s="26" t="s">
        <v>23381</v>
      </c>
      <c r="G1416" s="27" t="s">
        <v>343</v>
      </c>
      <c r="H1416" s="28" t="s">
        <v>2678</v>
      </c>
      <c r="I1416" s="28" t="s">
        <v>23359</v>
      </c>
      <c r="J1416" t="s">
        <v>554</v>
      </c>
      <c r="K1416" t="s">
        <v>555</v>
      </c>
      <c r="M1416" t="s">
        <v>375</v>
      </c>
      <c r="N1416" s="1" t="str">
        <f>VLOOKUP($A1416,Sheet1!$A$1:$T$2589,6,0)</f>
        <v>英语</v>
      </c>
    </row>
    <row r="1417" spans="1:14" ht="15.75" customHeight="1">
      <c r="A1417" s="30" t="s">
        <v>2985</v>
      </c>
      <c r="B1417" s="1" t="s">
        <v>2999</v>
      </c>
      <c r="C1417" s="1" t="s">
        <v>2999</v>
      </c>
      <c r="D1417" s="63" t="s">
        <v>2999</v>
      </c>
      <c r="E1417" s="25" t="s">
        <v>23376</v>
      </c>
      <c r="F1417" s="26" t="s">
        <v>23381</v>
      </c>
      <c r="G1417" s="27" t="s">
        <v>343</v>
      </c>
      <c r="H1417" s="28" t="s">
        <v>9054</v>
      </c>
      <c r="I1417" s="28" t="s">
        <v>23359</v>
      </c>
      <c r="J1417" t="s">
        <v>554</v>
      </c>
      <c r="K1417" t="s">
        <v>555</v>
      </c>
      <c r="M1417" t="s">
        <v>375</v>
      </c>
      <c r="N1417" s="1" t="str">
        <f>VLOOKUP($A1417,Sheet1!$A$1:$T$2589,6,0)</f>
        <v>数学</v>
      </c>
    </row>
    <row r="1418" spans="1:14" ht="15.75" customHeight="1">
      <c r="A1418" s="30" t="s">
        <v>12433</v>
      </c>
      <c r="B1418" s="1" t="s">
        <v>12440</v>
      </c>
      <c r="C1418" s="1" t="s">
        <v>12440</v>
      </c>
      <c r="D1418" s="63" t="s">
        <v>12440</v>
      </c>
      <c r="E1418" s="25" t="s">
        <v>23357</v>
      </c>
      <c r="F1418" s="26" t="s">
        <v>23358</v>
      </c>
      <c r="G1418" s="27" t="s">
        <v>343</v>
      </c>
      <c r="H1418" s="28" t="s">
        <v>2678</v>
      </c>
      <c r="I1418" s="28" t="s">
        <v>23359</v>
      </c>
      <c r="J1418" t="s">
        <v>554</v>
      </c>
      <c r="K1418" t="s">
        <v>555</v>
      </c>
      <c r="M1418" t="s">
        <v>375</v>
      </c>
      <c r="N1418" s="1" t="str">
        <f>VLOOKUP($A1418,Sheet1!$A$1:$T$2589,6,0)</f>
        <v>科学、信息科技</v>
      </c>
    </row>
    <row r="1419" spans="1:14" ht="15.75" customHeight="1">
      <c r="A1419" s="30" t="s">
        <v>11575</v>
      </c>
      <c r="B1419" s="1" t="s">
        <v>11590</v>
      </c>
      <c r="C1419" s="1" t="s">
        <v>11590</v>
      </c>
      <c r="D1419" s="63" t="s">
        <v>11590</v>
      </c>
      <c r="E1419" s="25" t="s">
        <v>23357</v>
      </c>
      <c r="F1419" s="26" t="s">
        <v>23358</v>
      </c>
      <c r="G1419" s="27" t="s">
        <v>343</v>
      </c>
      <c r="H1419" s="28" t="s">
        <v>9054</v>
      </c>
      <c r="I1419" s="28" t="s">
        <v>23359</v>
      </c>
      <c r="J1419" t="s">
        <v>37</v>
      </c>
      <c r="K1419" t="s">
        <v>38</v>
      </c>
      <c r="M1419" t="s">
        <v>39</v>
      </c>
      <c r="N1419" s="1" t="str">
        <f>VLOOKUP($A1419,Sheet1!$A$1:$T$2589,6,0)</f>
        <v>未提及</v>
      </c>
    </row>
    <row r="1420" spans="1:14" ht="15.75" customHeight="1">
      <c r="A1420" s="30" t="s">
        <v>5198</v>
      </c>
      <c r="B1420" s="1" t="s">
        <v>5210</v>
      </c>
      <c r="C1420" s="4" t="s">
        <v>5210</v>
      </c>
      <c r="D1420" s="7" t="s">
        <v>5210</v>
      </c>
      <c r="E1420" s="25" t="s">
        <v>23357</v>
      </c>
      <c r="F1420" s="26" t="s">
        <v>23358</v>
      </c>
      <c r="G1420" s="27" t="s">
        <v>343</v>
      </c>
      <c r="H1420" s="28" t="s">
        <v>9054</v>
      </c>
      <c r="I1420" s="28" t="s">
        <v>23359</v>
      </c>
      <c r="J1420" t="s">
        <v>87</v>
      </c>
      <c r="K1420" t="s">
        <v>234</v>
      </c>
      <c r="M1420" t="s">
        <v>39</v>
      </c>
      <c r="N1420" s="1" t="str">
        <f>VLOOKUP($A1420,Sheet1!$A$1:$T$2589,6,0)</f>
        <v>美术</v>
      </c>
    </row>
    <row r="1421" spans="1:14" ht="15.75" customHeight="1">
      <c r="A1421" s="30" t="s">
        <v>18951</v>
      </c>
      <c r="B1421" s="1" t="s">
        <v>17504</v>
      </c>
      <c r="C1421" s="1" t="s">
        <v>17504</v>
      </c>
      <c r="D1421" s="63" t="s">
        <v>17504</v>
      </c>
      <c r="E1421" s="25" t="s">
        <v>23357</v>
      </c>
      <c r="F1421" s="26" t="s">
        <v>23358</v>
      </c>
      <c r="G1421" s="27" t="s">
        <v>343</v>
      </c>
      <c r="H1421" s="28" t="s">
        <v>2678</v>
      </c>
      <c r="I1421" s="28" t="s">
        <v>23359</v>
      </c>
      <c r="J1421" t="s">
        <v>87</v>
      </c>
      <c r="K1421" t="s">
        <v>234</v>
      </c>
      <c r="M1421" t="s">
        <v>39</v>
      </c>
      <c r="N1421" s="1" t="str">
        <f>VLOOKUP($A1421,Sheet1!$A$1:$T$2589,6,0)</f>
        <v>历史</v>
      </c>
    </row>
    <row r="1422" spans="1:14" ht="15.75" customHeight="1">
      <c r="A1422" s="30" t="s">
        <v>10877</v>
      </c>
      <c r="B1422" s="1" t="s">
        <v>10892</v>
      </c>
      <c r="C1422" s="1" t="s">
        <v>10892</v>
      </c>
      <c r="D1422" s="63" t="s">
        <v>17504</v>
      </c>
      <c r="E1422" s="25" t="s">
        <v>23357</v>
      </c>
      <c r="F1422" s="26" t="s">
        <v>23358</v>
      </c>
      <c r="G1422" s="27" t="s">
        <v>343</v>
      </c>
      <c r="H1422" s="28" t="s">
        <v>2678</v>
      </c>
      <c r="I1422" s="28" t="s">
        <v>23359</v>
      </c>
      <c r="J1422" t="s">
        <v>87</v>
      </c>
      <c r="K1422" t="s">
        <v>234</v>
      </c>
      <c r="M1422" t="s">
        <v>39</v>
      </c>
      <c r="N1422" s="1" t="str">
        <f>VLOOKUP($A1422,Sheet1!$A$1:$T$2589,6,0)</f>
        <v>未提及</v>
      </c>
    </row>
    <row r="1423" spans="1:14" ht="15.75" customHeight="1">
      <c r="A1423" s="30" t="s">
        <v>19363</v>
      </c>
      <c r="B1423" s="1" t="s">
        <v>17350</v>
      </c>
      <c r="C1423" s="1" t="s">
        <v>17350</v>
      </c>
      <c r="D1423" s="63" t="s">
        <v>17350</v>
      </c>
      <c r="E1423" s="25" t="s">
        <v>23364</v>
      </c>
      <c r="F1423" s="26" t="s">
        <v>23365</v>
      </c>
      <c r="G1423" s="27" t="s">
        <v>343</v>
      </c>
      <c r="H1423" s="28" t="s">
        <v>9054</v>
      </c>
      <c r="I1423" s="28" t="s">
        <v>23359</v>
      </c>
      <c r="J1423" t="s">
        <v>37</v>
      </c>
      <c r="K1423" t="s">
        <v>171</v>
      </c>
      <c r="M1423" t="s">
        <v>39</v>
      </c>
      <c r="N1423" s="1" t="str">
        <f>VLOOKUP($A1423,Sheet1!$A$1:$T$2589,6,0)</f>
        <v>历史</v>
      </c>
    </row>
    <row r="1424" spans="1:14" ht="15.75" customHeight="1">
      <c r="A1424" s="30" t="s">
        <v>21415</v>
      </c>
      <c r="B1424" s="1" t="s">
        <v>17518</v>
      </c>
      <c r="C1424" s="1" t="s">
        <v>17518</v>
      </c>
      <c r="D1424" s="31" t="s">
        <v>17519</v>
      </c>
      <c r="E1424" s="25" t="s">
        <v>23357</v>
      </c>
      <c r="F1424" s="26" t="s">
        <v>23366</v>
      </c>
      <c r="G1424" s="27" t="s">
        <v>343</v>
      </c>
      <c r="H1424" s="28" t="s">
        <v>9054</v>
      </c>
      <c r="I1424" s="28" t="s">
        <v>23359</v>
      </c>
      <c r="J1424" t="s">
        <v>37</v>
      </c>
      <c r="K1424" t="s">
        <v>38</v>
      </c>
      <c r="M1424" t="s">
        <v>39</v>
      </c>
      <c r="N1424" s="1" t="str">
        <f>VLOOKUP($A1424,Sheet1!$A$1:$T$2589,6,0)</f>
        <v>数学</v>
      </c>
    </row>
    <row r="1425" spans="1:15" ht="15.75" customHeight="1">
      <c r="A1425" s="30" t="s">
        <v>21415</v>
      </c>
      <c r="B1425" s="1" t="s">
        <v>17532</v>
      </c>
      <c r="C1425" s="1" t="s">
        <v>17532</v>
      </c>
      <c r="D1425" s="31" t="s">
        <v>17519</v>
      </c>
      <c r="E1425" s="25" t="s">
        <v>23357</v>
      </c>
      <c r="F1425" s="26" t="s">
        <v>23366</v>
      </c>
      <c r="G1425" s="27" t="s">
        <v>343</v>
      </c>
      <c r="H1425" s="28" t="s">
        <v>9054</v>
      </c>
      <c r="I1425" s="28" t="s">
        <v>23359</v>
      </c>
      <c r="J1425" t="s">
        <v>37</v>
      </c>
      <c r="K1425" t="s">
        <v>38</v>
      </c>
      <c r="M1425" t="s">
        <v>39</v>
      </c>
      <c r="N1425" s="1" t="str">
        <f>VLOOKUP($A1425,Sheet1!$A$1:$T$2589,6,0)</f>
        <v>数学</v>
      </c>
    </row>
    <row r="1426" spans="1:15" ht="15.75" customHeight="1">
      <c r="A1426" s="30" t="s">
        <v>8287</v>
      </c>
      <c r="B1426" s="1" t="s">
        <v>8293</v>
      </c>
      <c r="C1426" s="1" t="s">
        <v>8293</v>
      </c>
      <c r="D1426" s="63" t="s">
        <v>8293</v>
      </c>
      <c r="E1426" s="25" t="s">
        <v>23357</v>
      </c>
      <c r="F1426" s="26" t="s">
        <v>23366</v>
      </c>
      <c r="G1426" s="27" t="s">
        <v>343</v>
      </c>
      <c r="H1426" s="28" t="s">
        <v>2678</v>
      </c>
      <c r="I1426" s="28" t="s">
        <v>23359</v>
      </c>
      <c r="J1426" t="s">
        <v>37</v>
      </c>
      <c r="K1426" t="s">
        <v>38</v>
      </c>
      <c r="M1426" t="s">
        <v>39</v>
      </c>
      <c r="N1426" s="1" t="str">
        <f>VLOOKUP($A1426,Sheet1!$A$1:$T$2589,6,0)</f>
        <v>物理</v>
      </c>
    </row>
    <row r="1427" spans="1:15" ht="15.75" customHeight="1">
      <c r="A1427" s="30" t="s">
        <v>5166</v>
      </c>
      <c r="B1427" s="1" t="s">
        <v>5182</v>
      </c>
      <c r="C1427" s="1" t="s">
        <v>5182</v>
      </c>
      <c r="D1427" s="63" t="s">
        <v>5182</v>
      </c>
      <c r="E1427" s="25" t="s">
        <v>23357</v>
      </c>
      <c r="F1427" s="26" t="s">
        <v>23387</v>
      </c>
      <c r="G1427" s="27" t="s">
        <v>343</v>
      </c>
      <c r="H1427" s="28" t="s">
        <v>23389</v>
      </c>
      <c r="I1427" s="28" t="s">
        <v>23359</v>
      </c>
      <c r="J1427" t="s">
        <v>37</v>
      </c>
      <c r="K1427" t="s">
        <v>38</v>
      </c>
      <c r="M1427" t="s">
        <v>39</v>
      </c>
      <c r="N1427" s="1" t="str">
        <f>VLOOKUP($A1427,Sheet1!$A$1:$T$2589,6,0)</f>
        <v>数学</v>
      </c>
    </row>
    <row r="1428" spans="1:15" ht="15.75" customHeight="1">
      <c r="A1428" s="30" t="s">
        <v>14539</v>
      </c>
      <c r="B1428" s="1" t="s">
        <v>14545</v>
      </c>
      <c r="C1428" s="1" t="s">
        <v>14545</v>
      </c>
      <c r="D1428" s="63" t="s">
        <v>14545</v>
      </c>
      <c r="E1428" s="25" t="s">
        <v>23357</v>
      </c>
      <c r="F1428" s="26" t="s">
        <v>23358</v>
      </c>
      <c r="G1428" s="27" t="s">
        <v>343</v>
      </c>
      <c r="H1428" s="28" t="s">
        <v>9054</v>
      </c>
      <c r="I1428" s="28" t="s">
        <v>23359</v>
      </c>
      <c r="J1428" t="s">
        <v>37</v>
      </c>
      <c r="K1428" t="s">
        <v>88</v>
      </c>
      <c r="M1428" t="s">
        <v>39</v>
      </c>
      <c r="N1428" s="1" t="str">
        <f>VLOOKUP($A1428,Sheet1!$A$1:$T$2589,6,0)</f>
        <v>政治</v>
      </c>
    </row>
    <row r="1429" spans="1:15" ht="15.75" customHeight="1">
      <c r="A1429" s="30" t="s">
        <v>14539</v>
      </c>
      <c r="B1429" s="1" t="s">
        <v>14552</v>
      </c>
      <c r="C1429" s="1" t="s">
        <v>14552</v>
      </c>
      <c r="D1429" s="63" t="s">
        <v>14552</v>
      </c>
      <c r="E1429" s="25" t="s">
        <v>23357</v>
      </c>
      <c r="F1429" s="26" t="s">
        <v>23358</v>
      </c>
      <c r="G1429" s="27" t="s">
        <v>343</v>
      </c>
      <c r="H1429" s="28" t="s">
        <v>9054</v>
      </c>
      <c r="I1429" s="28" t="s">
        <v>23359</v>
      </c>
      <c r="J1429" t="s">
        <v>37</v>
      </c>
      <c r="K1429" t="s">
        <v>88</v>
      </c>
      <c r="M1429" t="s">
        <v>39</v>
      </c>
      <c r="N1429" s="1" t="str">
        <f>VLOOKUP($A1429,Sheet1!$A$1:$T$2589,6,0)</f>
        <v>政治</v>
      </c>
    </row>
    <row r="1430" spans="1:15" ht="15.75" customHeight="1">
      <c r="A1430" s="30" t="s">
        <v>4343</v>
      </c>
      <c r="B1430" s="1" t="s">
        <v>4360</v>
      </c>
      <c r="C1430" s="1" t="s">
        <v>4360</v>
      </c>
      <c r="D1430" s="63" t="s">
        <v>4360</v>
      </c>
      <c r="E1430" s="25" t="s">
        <v>23376</v>
      </c>
      <c r="F1430" s="26" t="s">
        <v>23381</v>
      </c>
      <c r="G1430" s="27" t="s">
        <v>343</v>
      </c>
      <c r="H1430" s="28" t="s">
        <v>2678</v>
      </c>
      <c r="I1430" s="28" t="s">
        <v>23362</v>
      </c>
      <c r="J1430" t="s">
        <v>37</v>
      </c>
      <c r="K1430" t="s">
        <v>88</v>
      </c>
      <c r="M1430" t="s">
        <v>39</v>
      </c>
      <c r="N1430" s="1" t="str">
        <f>VLOOKUP($A1430,Sheet1!$A$1:$T$2589,6,0)</f>
        <v>音乐</v>
      </c>
    </row>
    <row r="1431" spans="1:15" ht="15.75" customHeight="1">
      <c r="A1431" s="30" t="s">
        <v>4537</v>
      </c>
      <c r="B1431" s="1" t="s">
        <v>4553</v>
      </c>
      <c r="C1431" s="1" t="s">
        <v>4553</v>
      </c>
      <c r="D1431" s="63" t="s">
        <v>4360</v>
      </c>
      <c r="E1431" s="25" t="s">
        <v>23376</v>
      </c>
      <c r="F1431" s="26" t="s">
        <v>23381</v>
      </c>
      <c r="G1431" s="27" t="s">
        <v>343</v>
      </c>
      <c r="H1431" s="28" t="s">
        <v>2678</v>
      </c>
      <c r="I1431" s="28" t="s">
        <v>23362</v>
      </c>
      <c r="J1431" t="s">
        <v>37</v>
      </c>
      <c r="K1431" t="s">
        <v>68</v>
      </c>
      <c r="M1431" t="s">
        <v>39</v>
      </c>
      <c r="N1431" s="1" t="str">
        <f>VLOOKUP($A1431,Sheet1!$A$1:$T$2589,6,0)</f>
        <v>数学/历史/美术/体育/科创</v>
      </c>
    </row>
    <row r="1432" spans="1:15" ht="15.75" customHeight="1">
      <c r="A1432" s="30" t="s">
        <v>10399</v>
      </c>
      <c r="B1432" s="1" t="s">
        <v>10412</v>
      </c>
      <c r="C1432" s="1" t="s">
        <v>10412</v>
      </c>
      <c r="D1432" s="63" t="s">
        <v>4360</v>
      </c>
      <c r="E1432" s="25" t="s">
        <v>23376</v>
      </c>
      <c r="F1432" s="26" t="s">
        <v>23381</v>
      </c>
      <c r="G1432" s="27" t="s">
        <v>343</v>
      </c>
      <c r="H1432" s="28" t="s">
        <v>2678</v>
      </c>
      <c r="I1432" s="28" t="s">
        <v>23362</v>
      </c>
      <c r="J1432" t="s">
        <v>37</v>
      </c>
      <c r="K1432" t="s">
        <v>171</v>
      </c>
      <c r="M1432" t="s">
        <v>39</v>
      </c>
      <c r="N1432" s="1" t="str">
        <f>VLOOKUP($A1432,Sheet1!$A$1:$T$2589,6,0)</f>
        <v>语文、数学</v>
      </c>
    </row>
    <row r="1433" spans="1:15" ht="15.75" customHeight="1">
      <c r="A1433" s="30" t="s">
        <v>9862</v>
      </c>
      <c r="B1433" s="1" t="s">
        <v>9876</v>
      </c>
      <c r="C1433" s="1" t="s">
        <v>9876</v>
      </c>
      <c r="D1433" s="63" t="s">
        <v>9876</v>
      </c>
      <c r="E1433" s="25" t="s">
        <v>23376</v>
      </c>
      <c r="F1433" s="26" t="s">
        <v>23381</v>
      </c>
      <c r="G1433" s="27" t="s">
        <v>343</v>
      </c>
      <c r="H1433" s="28" t="s">
        <v>2678</v>
      </c>
      <c r="I1433" s="28" t="s">
        <v>23362</v>
      </c>
      <c r="J1433" t="s">
        <v>37</v>
      </c>
      <c r="K1433" t="s">
        <v>171</v>
      </c>
      <c r="M1433" t="s">
        <v>39</v>
      </c>
      <c r="N1433" s="1" t="str">
        <f>VLOOKUP($A1433,Sheet1!$A$1:$T$2589,6,0)</f>
        <v>综合素质</v>
      </c>
    </row>
    <row r="1434" spans="1:15" ht="15.75" customHeight="1">
      <c r="A1434" s="30" t="s">
        <v>13011</v>
      </c>
      <c r="B1434" s="1" t="s">
        <v>13024</v>
      </c>
      <c r="C1434" s="1" t="s">
        <v>13024</v>
      </c>
      <c r="D1434" s="31" t="s">
        <v>13024</v>
      </c>
      <c r="E1434" s="25" t="s">
        <v>23376</v>
      </c>
      <c r="F1434" s="26" t="s">
        <v>23381</v>
      </c>
      <c r="G1434" s="27" t="s">
        <v>343</v>
      </c>
      <c r="H1434" s="28" t="s">
        <v>2678</v>
      </c>
      <c r="I1434" s="28" t="s">
        <v>23362</v>
      </c>
      <c r="J1434" t="s">
        <v>37</v>
      </c>
      <c r="K1434" t="s">
        <v>38</v>
      </c>
      <c r="M1434" t="s">
        <v>69</v>
      </c>
      <c r="N1434" s="1" t="str">
        <f>VLOOKUP($A1434,Sheet1!$A$1:$T$2589,6,0)</f>
        <v>体育</v>
      </c>
    </row>
    <row r="1435" spans="1:15" ht="15.75" customHeight="1">
      <c r="A1435" s="30" t="s">
        <v>9357</v>
      </c>
      <c r="B1435" s="1" t="s">
        <v>9371</v>
      </c>
      <c r="C1435" s="1" t="s">
        <v>9371</v>
      </c>
      <c r="D1435" s="63" t="s">
        <v>9371</v>
      </c>
      <c r="E1435" s="25" t="s">
        <v>23357</v>
      </c>
      <c r="F1435" s="26" t="s">
        <v>23360</v>
      </c>
      <c r="G1435" s="27" t="s">
        <v>343</v>
      </c>
      <c r="H1435" s="60" t="s">
        <v>2678</v>
      </c>
      <c r="I1435" s="60" t="s">
        <v>23362</v>
      </c>
      <c r="J1435" t="s">
        <v>37</v>
      </c>
      <c r="K1435" t="s">
        <v>38</v>
      </c>
      <c r="M1435" t="s">
        <v>69</v>
      </c>
      <c r="N1435" s="1" t="str">
        <f>VLOOKUP($A1435,Sheet1!$A$1:$T$2589,6,0)</f>
        <v>信息科技</v>
      </c>
    </row>
    <row r="1436" spans="1:15" ht="15.75" customHeight="1">
      <c r="A1436" s="33" t="s">
        <v>25148</v>
      </c>
      <c r="B1436" s="1" t="s">
        <v>10910</v>
      </c>
      <c r="C1436" s="1" t="s">
        <v>13149</v>
      </c>
      <c r="D1436" s="76" t="s">
        <v>13149</v>
      </c>
      <c r="E1436" s="25" t="s">
        <v>23357</v>
      </c>
      <c r="F1436" s="26" t="s">
        <v>23358</v>
      </c>
      <c r="G1436" s="27" t="s">
        <v>343</v>
      </c>
      <c r="H1436" s="43" t="s">
        <v>9054</v>
      </c>
      <c r="I1436" s="43" t="s">
        <v>23359</v>
      </c>
      <c r="J1436" t="s">
        <v>37</v>
      </c>
      <c r="K1436" t="s">
        <v>9868</v>
      </c>
      <c r="M1436" t="s">
        <v>39</v>
      </c>
      <c r="N1436" s="1" t="e">
        <f>VLOOKUP($A1436,Sheet1!$A$1:$T$2589,6,0)</f>
        <v>#N/A</v>
      </c>
      <c r="O1436" t="s">
        <v>23407</v>
      </c>
    </row>
    <row r="1437" spans="1:15" s="245" customFormat="1" ht="15.75" customHeight="1">
      <c r="A1437" s="30" t="s">
        <v>13139</v>
      </c>
      <c r="B1437" s="42" t="s">
        <v>13149</v>
      </c>
      <c r="C1437" s="42" t="s">
        <v>13149</v>
      </c>
      <c r="D1437" s="46" t="s">
        <v>13149</v>
      </c>
      <c r="E1437" s="25" t="s">
        <v>23357</v>
      </c>
      <c r="F1437" s="26" t="s">
        <v>23358</v>
      </c>
      <c r="G1437" s="27" t="s">
        <v>343</v>
      </c>
      <c r="H1437" s="43" t="s">
        <v>9054</v>
      </c>
      <c r="I1437" s="43" t="s">
        <v>23359</v>
      </c>
      <c r="J1437" s="45" t="s">
        <v>37</v>
      </c>
      <c r="K1437" s="45" t="s">
        <v>9868</v>
      </c>
      <c r="M1437" s="45" t="s">
        <v>39</v>
      </c>
      <c r="N1437" s="42" t="str">
        <f>VLOOKUP($A1437,Sheet1!$A$1:$T$2589,6,0)</f>
        <v>历史</v>
      </c>
      <c r="O1437" s="45" t="s">
        <v>23407</v>
      </c>
    </row>
    <row r="1438" spans="1:15" ht="15.75" customHeight="1">
      <c r="A1438" s="30" t="s">
        <v>18766</v>
      </c>
      <c r="B1438" s="1" t="s">
        <v>18777</v>
      </c>
      <c r="C1438" s="1" t="s">
        <v>13149</v>
      </c>
      <c r="D1438" s="76" t="s">
        <v>13149</v>
      </c>
      <c r="E1438" s="25" t="s">
        <v>23357</v>
      </c>
      <c r="F1438" s="26" t="s">
        <v>23393</v>
      </c>
      <c r="G1438" s="27" t="s">
        <v>343</v>
      </c>
      <c r="H1438" s="43" t="s">
        <v>9054</v>
      </c>
      <c r="I1438" s="43" t="s">
        <v>23359</v>
      </c>
      <c r="J1438" t="s">
        <v>37</v>
      </c>
      <c r="K1438" t="s">
        <v>9868</v>
      </c>
      <c r="M1438" t="s">
        <v>39</v>
      </c>
      <c r="N1438" s="1" t="str">
        <f>VLOOKUP($A1438,Sheet1!$A$1:$T$2589,6,0)</f>
        <v>未提及</v>
      </c>
      <c r="O1438" t="s">
        <v>23407</v>
      </c>
    </row>
    <row r="1439" spans="1:15" ht="15.75" customHeight="1">
      <c r="A1439" s="30" t="s">
        <v>20441</v>
      </c>
      <c r="B1439" s="1" t="s">
        <v>20452</v>
      </c>
      <c r="C1439" s="1" t="s">
        <v>13149</v>
      </c>
      <c r="D1439" s="76" t="s">
        <v>13149</v>
      </c>
      <c r="E1439" s="25" t="s">
        <v>23357</v>
      </c>
      <c r="F1439" s="26" t="s">
        <v>23390</v>
      </c>
      <c r="G1439" s="27" t="s">
        <v>343</v>
      </c>
      <c r="H1439" s="43" t="s">
        <v>9054</v>
      </c>
      <c r="I1439" s="43" t="s">
        <v>23359</v>
      </c>
      <c r="J1439" t="s">
        <v>37</v>
      </c>
      <c r="K1439" t="s">
        <v>9886</v>
      </c>
      <c r="M1439" t="s">
        <v>39</v>
      </c>
      <c r="N1439" s="1" t="str">
        <f>VLOOKUP($A1439,Sheet1!$A$1:$T$2589,6,0)</f>
        <v>语文</v>
      </c>
      <c r="O1439" t="s">
        <v>23407</v>
      </c>
    </row>
    <row r="1440" spans="1:15" ht="15.75" customHeight="1">
      <c r="A1440" s="30" t="s">
        <v>13672</v>
      </c>
      <c r="B1440" s="1" t="s">
        <v>13678</v>
      </c>
      <c r="C1440" s="1" t="s">
        <v>13678</v>
      </c>
      <c r="D1440" s="31" t="s">
        <v>13678</v>
      </c>
      <c r="E1440" s="25" t="s">
        <v>23357</v>
      </c>
      <c r="F1440" s="26" t="s">
        <v>23358</v>
      </c>
      <c r="G1440" s="27" t="s">
        <v>343</v>
      </c>
      <c r="H1440" s="28" t="s">
        <v>2678</v>
      </c>
      <c r="I1440" s="28" t="s">
        <v>23359</v>
      </c>
      <c r="J1440" t="s">
        <v>37</v>
      </c>
      <c r="K1440" t="s">
        <v>9886</v>
      </c>
      <c r="M1440" t="s">
        <v>39</v>
      </c>
      <c r="N1440" s="1" t="str">
        <f>VLOOKUP($A1440,Sheet1!$A$1:$T$2589,6,0)</f>
        <v>未提及</v>
      </c>
    </row>
    <row r="1441" spans="1:15" ht="15.75" customHeight="1">
      <c r="A1441" s="30" t="s">
        <v>16224</v>
      </c>
      <c r="B1441" s="1" t="s">
        <v>16235</v>
      </c>
      <c r="C1441" s="1" t="s">
        <v>16235</v>
      </c>
      <c r="D1441" s="63" t="s">
        <v>16235</v>
      </c>
      <c r="E1441" s="25" t="s">
        <v>23357</v>
      </c>
      <c r="F1441" s="26" t="s">
        <v>23375</v>
      </c>
      <c r="G1441" s="27" t="s">
        <v>343</v>
      </c>
      <c r="H1441" s="28" t="s">
        <v>2678</v>
      </c>
      <c r="I1441" s="28" t="s">
        <v>23362</v>
      </c>
      <c r="J1441" t="s">
        <v>37</v>
      </c>
      <c r="K1441" t="s">
        <v>171</v>
      </c>
      <c r="M1441" t="s">
        <v>39</v>
      </c>
      <c r="N1441" s="1" t="str">
        <f>VLOOKUP($A1441,Sheet1!$A$1:$T$2589,6,0)</f>
        <v>未提及</v>
      </c>
    </row>
    <row r="1442" spans="1:15" ht="15.75" customHeight="1">
      <c r="A1442" s="30" t="s">
        <v>1054</v>
      </c>
      <c r="B1442" s="1" t="s">
        <v>1060</v>
      </c>
      <c r="C1442" s="1" t="s">
        <v>1060</v>
      </c>
      <c r="D1442" s="63" t="s">
        <v>16235</v>
      </c>
      <c r="E1442" s="25" t="s">
        <v>23357</v>
      </c>
      <c r="F1442" s="26" t="s">
        <v>23375</v>
      </c>
      <c r="G1442" s="27" t="s">
        <v>343</v>
      </c>
      <c r="H1442" s="28" t="s">
        <v>2678</v>
      </c>
      <c r="I1442" s="28" t="s">
        <v>23362</v>
      </c>
      <c r="J1442" t="s">
        <v>37</v>
      </c>
      <c r="K1442" t="s">
        <v>38</v>
      </c>
      <c r="M1442" t="s">
        <v>39</v>
      </c>
      <c r="N1442" s="1" t="str">
        <f>VLOOKUP($A1442,Sheet1!$A$1:$T$2589,6,0)</f>
        <v>体育</v>
      </c>
    </row>
    <row r="1443" spans="1:15" ht="15.75" customHeight="1">
      <c r="A1443" s="30" t="s">
        <v>3839</v>
      </c>
      <c r="B1443" s="1" t="s">
        <v>3858</v>
      </c>
      <c r="C1443" s="1" t="s">
        <v>3858</v>
      </c>
      <c r="D1443" s="31" t="s">
        <v>17698</v>
      </c>
      <c r="E1443" s="25" t="s">
        <v>23357</v>
      </c>
      <c r="F1443" s="26" t="s">
        <v>23358</v>
      </c>
      <c r="G1443" s="27" t="s">
        <v>343</v>
      </c>
      <c r="H1443" s="28" t="s">
        <v>2678</v>
      </c>
      <c r="I1443" s="28" t="s">
        <v>23362</v>
      </c>
      <c r="J1443" t="s">
        <v>37</v>
      </c>
      <c r="K1443" t="s">
        <v>38</v>
      </c>
      <c r="M1443" t="s">
        <v>39</v>
      </c>
      <c r="N1443" s="1" t="str">
        <f>VLOOKUP($A1443,Sheet1!$A$1:$T$2589,6,0)</f>
        <v>美术、信息科技、物理</v>
      </c>
    </row>
    <row r="1444" spans="1:15" ht="15.75" customHeight="1">
      <c r="A1444" s="30" t="s">
        <v>1107</v>
      </c>
      <c r="B1444" s="1" t="s">
        <v>1113</v>
      </c>
      <c r="C1444" s="1" t="s">
        <v>1113</v>
      </c>
      <c r="D1444" s="63" t="s">
        <v>1113</v>
      </c>
      <c r="E1444" s="25" t="s">
        <v>23357</v>
      </c>
      <c r="F1444" s="26" t="s">
        <v>23358</v>
      </c>
      <c r="G1444" s="27" t="s">
        <v>343</v>
      </c>
      <c r="H1444" s="28" t="s">
        <v>2678</v>
      </c>
      <c r="I1444" s="28" t="s">
        <v>23362</v>
      </c>
      <c r="J1444" t="s">
        <v>37</v>
      </c>
      <c r="K1444" t="s">
        <v>171</v>
      </c>
      <c r="M1444" t="s">
        <v>39</v>
      </c>
      <c r="N1444" s="1" t="str">
        <f>VLOOKUP($A1444,Sheet1!$A$1:$T$2589,6,0)</f>
        <v>英语</v>
      </c>
    </row>
    <row r="1445" spans="1:15" ht="15.75" customHeight="1">
      <c r="A1445" s="30" t="s">
        <v>13915</v>
      </c>
      <c r="B1445" s="13" t="s">
        <v>25118</v>
      </c>
      <c r="C1445" s="23" t="s">
        <v>25118</v>
      </c>
      <c r="D1445" s="31" t="s">
        <v>25118</v>
      </c>
      <c r="E1445" s="25" t="s">
        <v>23357</v>
      </c>
      <c r="F1445" s="26" t="s">
        <v>23363</v>
      </c>
      <c r="G1445" s="27" t="s">
        <v>343</v>
      </c>
      <c r="H1445" s="28" t="s">
        <v>2678</v>
      </c>
      <c r="I1445" s="28" t="s">
        <v>23362</v>
      </c>
      <c r="J1445" t="s">
        <v>37</v>
      </c>
      <c r="K1445" t="s">
        <v>38</v>
      </c>
      <c r="M1445" t="s">
        <v>39</v>
      </c>
      <c r="N1445" s="1" t="str">
        <f>VLOOKUP($A1445,Sheet1!$A$1:$T$2589,6,0)</f>
        <v>未提及</v>
      </c>
    </row>
    <row r="1446" spans="1:15" ht="15.75" customHeight="1">
      <c r="A1446" s="30" t="s">
        <v>5986</v>
      </c>
      <c r="B1446" s="1" t="s">
        <v>5993</v>
      </c>
      <c r="C1446" s="1" t="s">
        <v>5993</v>
      </c>
      <c r="D1446" s="63" t="s">
        <v>5993</v>
      </c>
      <c r="E1446" s="25" t="s">
        <v>23357</v>
      </c>
      <c r="F1446" s="26" t="s">
        <v>23366</v>
      </c>
      <c r="G1446" s="27" t="s">
        <v>343</v>
      </c>
      <c r="H1446" s="28" t="s">
        <v>2678</v>
      </c>
      <c r="I1446" s="28" t="s">
        <v>23362</v>
      </c>
      <c r="J1446" t="s">
        <v>37</v>
      </c>
      <c r="K1446" t="s">
        <v>38</v>
      </c>
      <c r="M1446" t="s">
        <v>39</v>
      </c>
      <c r="N1446" s="1" t="str">
        <f>VLOOKUP($A1446,Sheet1!$A$1:$T$2589,6,0)</f>
        <v>综合实践</v>
      </c>
    </row>
    <row r="1447" spans="1:15" ht="15.75" customHeight="1">
      <c r="A1447" s="30" t="s">
        <v>14731</v>
      </c>
      <c r="B1447" s="1" t="s">
        <v>14744</v>
      </c>
      <c r="C1447" s="1" t="s">
        <v>14744</v>
      </c>
      <c r="D1447" s="63" t="s">
        <v>14744</v>
      </c>
      <c r="E1447" s="25" t="s">
        <v>23357</v>
      </c>
      <c r="F1447" s="26" t="s">
        <v>23358</v>
      </c>
      <c r="G1447" s="27" t="s">
        <v>343</v>
      </c>
      <c r="H1447" s="28" t="s">
        <v>2678</v>
      </c>
      <c r="I1447" s="28" t="s">
        <v>23362</v>
      </c>
      <c r="J1447" t="s">
        <v>37</v>
      </c>
      <c r="K1447" t="s">
        <v>38</v>
      </c>
      <c r="M1447" t="s">
        <v>39</v>
      </c>
      <c r="N1447" s="1" t="str">
        <f>VLOOKUP($A1447,Sheet1!$A$1:$T$2589,6,0)</f>
        <v>语文</v>
      </c>
    </row>
    <row r="1448" spans="1:15" ht="15.75" customHeight="1">
      <c r="A1448" s="33" t="s">
        <v>25162</v>
      </c>
      <c r="B1448" s="1" t="s">
        <v>11126</v>
      </c>
      <c r="C1448" s="1" t="s">
        <v>11126</v>
      </c>
      <c r="D1448" s="63" t="s">
        <v>11126</v>
      </c>
      <c r="E1448" s="25" t="s">
        <v>23357</v>
      </c>
      <c r="F1448" s="48" t="s">
        <v>23358</v>
      </c>
      <c r="G1448" s="27" t="s">
        <v>343</v>
      </c>
      <c r="H1448" s="28" t="s">
        <v>2678</v>
      </c>
      <c r="I1448" s="28" t="s">
        <v>23362</v>
      </c>
      <c r="J1448" t="s">
        <v>37</v>
      </c>
      <c r="K1448" t="s">
        <v>38</v>
      </c>
      <c r="M1448" t="s">
        <v>39</v>
      </c>
      <c r="N1448" s="1" t="e">
        <f>VLOOKUP($A1448,Sheet1!$A$1:$T$2589,6,0)</f>
        <v>#N/A</v>
      </c>
    </row>
    <row r="1449" spans="1:15" ht="15.75" customHeight="1">
      <c r="A1449" s="30" t="s">
        <v>4043</v>
      </c>
      <c r="B1449" s="1" t="s">
        <v>4061</v>
      </c>
      <c r="C1449" s="1" t="s">
        <v>4061</v>
      </c>
      <c r="D1449" s="63" t="s">
        <v>4061</v>
      </c>
      <c r="E1449" s="25" t="s">
        <v>23357</v>
      </c>
      <c r="F1449" s="26" t="s">
        <v>23360</v>
      </c>
      <c r="G1449" s="27" t="s">
        <v>343</v>
      </c>
      <c r="H1449" s="28" t="s">
        <v>2678</v>
      </c>
      <c r="I1449" s="28" t="s">
        <v>23362</v>
      </c>
      <c r="J1449" t="s">
        <v>37</v>
      </c>
      <c r="K1449" t="s">
        <v>38</v>
      </c>
      <c r="M1449" t="s">
        <v>39</v>
      </c>
      <c r="N1449" s="1" t="str">
        <f>VLOOKUP($A1449,Sheet1!$A$1:$T$2589,6,0)</f>
        <v>未提及</v>
      </c>
    </row>
    <row r="1450" spans="1:15" ht="15.75" customHeight="1">
      <c r="A1450" s="30" t="s">
        <v>12464</v>
      </c>
      <c r="B1450" s="1" t="s">
        <v>12470</v>
      </c>
      <c r="C1450" s="1" t="s">
        <v>1688</v>
      </c>
      <c r="D1450" s="63" t="s">
        <v>1688</v>
      </c>
      <c r="E1450" s="25" t="s">
        <v>23357</v>
      </c>
      <c r="F1450" s="26" t="s">
        <v>23358</v>
      </c>
      <c r="G1450" s="27" t="s">
        <v>343</v>
      </c>
      <c r="H1450" s="50" t="s">
        <v>9054</v>
      </c>
      <c r="I1450" s="28" t="s">
        <v>23359</v>
      </c>
      <c r="J1450" t="s">
        <v>37</v>
      </c>
      <c r="K1450" t="s">
        <v>38</v>
      </c>
      <c r="M1450" t="s">
        <v>39</v>
      </c>
      <c r="N1450" s="1" t="str">
        <f>VLOOKUP($A1450,Sheet1!$A$1:$T$2589,6,0)</f>
        <v>语言</v>
      </c>
      <c r="O1450" t="s">
        <v>23384</v>
      </c>
    </row>
    <row r="1451" spans="1:15" ht="15.75" customHeight="1">
      <c r="A1451" s="30" t="s">
        <v>1474</v>
      </c>
      <c r="B1451" s="1" t="s">
        <v>1492</v>
      </c>
      <c r="C1451" s="1" t="s">
        <v>1688</v>
      </c>
      <c r="D1451" s="63" t="s">
        <v>1688</v>
      </c>
      <c r="E1451" s="25" t="s">
        <v>23357</v>
      </c>
      <c r="F1451" s="26" t="s">
        <v>23358</v>
      </c>
      <c r="G1451" s="27" t="s">
        <v>343</v>
      </c>
      <c r="H1451" s="50" t="s">
        <v>9054</v>
      </c>
      <c r="I1451" s="28" t="s">
        <v>23359</v>
      </c>
      <c r="J1451" t="s">
        <v>37</v>
      </c>
      <c r="K1451" t="s">
        <v>38</v>
      </c>
      <c r="M1451" t="s">
        <v>39</v>
      </c>
      <c r="N1451" s="1" t="str">
        <f>VLOOKUP($A1451,Sheet1!$A$1:$T$2589,6,0)</f>
        <v>未提及</v>
      </c>
      <c r="O1451" t="s">
        <v>23384</v>
      </c>
    </row>
    <row r="1452" spans="1:15" ht="15.75" customHeight="1">
      <c r="A1452" s="30" t="s">
        <v>1674</v>
      </c>
      <c r="B1452" s="1" t="s">
        <v>1688</v>
      </c>
      <c r="C1452" s="1" t="s">
        <v>1688</v>
      </c>
      <c r="D1452" s="63" t="s">
        <v>1688</v>
      </c>
      <c r="E1452" s="25" t="s">
        <v>23357</v>
      </c>
      <c r="F1452" s="26" t="s">
        <v>23358</v>
      </c>
      <c r="G1452" s="27" t="s">
        <v>343</v>
      </c>
      <c r="H1452" s="28" t="s">
        <v>9054</v>
      </c>
      <c r="I1452" s="28" t="s">
        <v>23359</v>
      </c>
      <c r="J1452" t="s">
        <v>37</v>
      </c>
      <c r="K1452" t="s">
        <v>38</v>
      </c>
      <c r="M1452" t="s">
        <v>39</v>
      </c>
      <c r="N1452" s="1" t="str">
        <f>VLOOKUP($A1452,Sheet1!$A$1:$T$2589,6,0)</f>
        <v>未提及</v>
      </c>
      <c r="O1452" t="s">
        <v>23384</v>
      </c>
    </row>
    <row r="1453" spans="1:15" ht="15.75" customHeight="1">
      <c r="A1453" s="33" t="s">
        <v>25162</v>
      </c>
      <c r="B1453" s="1" t="s">
        <v>11129</v>
      </c>
      <c r="C1453" s="1" t="s">
        <v>1688</v>
      </c>
      <c r="D1453" s="63" t="s">
        <v>1688</v>
      </c>
      <c r="E1453" s="25" t="s">
        <v>23357</v>
      </c>
      <c r="F1453" s="26" t="s">
        <v>23358</v>
      </c>
      <c r="G1453" s="27" t="s">
        <v>343</v>
      </c>
      <c r="H1453" s="28" t="s">
        <v>9054</v>
      </c>
      <c r="I1453" s="28" t="s">
        <v>23359</v>
      </c>
      <c r="J1453" t="s">
        <v>37</v>
      </c>
      <c r="K1453" t="s">
        <v>38</v>
      </c>
      <c r="M1453" t="s">
        <v>39</v>
      </c>
      <c r="N1453" s="1" t="e">
        <f>VLOOKUP($A1453,Sheet1!$A$1:$T$2589,6,0)</f>
        <v>#N/A</v>
      </c>
      <c r="O1453" t="s">
        <v>23384</v>
      </c>
    </row>
    <row r="1454" spans="1:15" ht="15.75" customHeight="1">
      <c r="A1454" s="30" t="s">
        <v>6079</v>
      </c>
      <c r="B1454" s="1" t="s">
        <v>6095</v>
      </c>
      <c r="C1454" s="1" t="s">
        <v>1688</v>
      </c>
      <c r="D1454" s="63" t="s">
        <v>1688</v>
      </c>
      <c r="E1454" s="25" t="s">
        <v>23357</v>
      </c>
      <c r="F1454" s="26" t="s">
        <v>23387</v>
      </c>
      <c r="G1454" s="27" t="s">
        <v>343</v>
      </c>
      <c r="H1454" s="28" t="s">
        <v>9054</v>
      </c>
      <c r="I1454" s="28" t="s">
        <v>23359</v>
      </c>
      <c r="J1454" t="s">
        <v>37</v>
      </c>
      <c r="K1454" t="s">
        <v>38</v>
      </c>
      <c r="M1454" t="s">
        <v>39</v>
      </c>
      <c r="N1454" s="1" t="str">
        <f>VLOOKUP($A1454,Sheet1!$A$1:$T$2589,6,0)</f>
        <v>科学</v>
      </c>
      <c r="O1454" t="s">
        <v>23384</v>
      </c>
    </row>
    <row r="1455" spans="1:15" ht="15.75" customHeight="1">
      <c r="A1455" s="30" t="s">
        <v>4999</v>
      </c>
      <c r="B1455" s="1" t="s">
        <v>5005</v>
      </c>
      <c r="C1455" s="1" t="s">
        <v>1688</v>
      </c>
      <c r="D1455" s="63" t="s">
        <v>1688</v>
      </c>
      <c r="E1455" s="25" t="s">
        <v>23357</v>
      </c>
      <c r="F1455" s="26" t="s">
        <v>23387</v>
      </c>
      <c r="G1455" s="27" t="s">
        <v>343</v>
      </c>
      <c r="H1455" s="28" t="s">
        <v>9054</v>
      </c>
      <c r="I1455" s="28" t="s">
        <v>23359</v>
      </c>
      <c r="J1455" t="s">
        <v>87</v>
      </c>
      <c r="K1455" t="s">
        <v>234</v>
      </c>
      <c r="M1455" t="s">
        <v>39</v>
      </c>
      <c r="N1455" s="1" t="str">
        <f>VLOOKUP($A1455,Sheet1!$A$1:$T$2589,6,0)</f>
        <v>语文</v>
      </c>
      <c r="O1455" t="s">
        <v>23384</v>
      </c>
    </row>
    <row r="1456" spans="1:15" s="244" customFormat="1" ht="15.75" customHeight="1">
      <c r="A1456" s="30" t="s">
        <v>21323</v>
      </c>
      <c r="B1456" s="42" t="s">
        <v>17823</v>
      </c>
      <c r="C1456" s="42" t="s">
        <v>17823</v>
      </c>
      <c r="D1456" s="46" t="s">
        <v>139</v>
      </c>
      <c r="E1456" s="25" t="s">
        <v>23357</v>
      </c>
      <c r="F1456" s="26" t="s">
        <v>23387</v>
      </c>
      <c r="G1456" s="27" t="s">
        <v>343</v>
      </c>
      <c r="H1456" s="52" t="s">
        <v>9054</v>
      </c>
      <c r="I1456" s="52" t="s">
        <v>23359</v>
      </c>
      <c r="J1456" s="45" t="s">
        <v>87</v>
      </c>
      <c r="K1456" s="45" t="s">
        <v>234</v>
      </c>
      <c r="M1456" s="45" t="s">
        <v>39</v>
      </c>
      <c r="N1456" s="42" t="str">
        <f>VLOOKUP($A1456,Sheet1!$A$1:$T$2589,6,0)</f>
        <v>数学</v>
      </c>
    </row>
    <row r="1457" spans="1:14" s="86" customFormat="1" ht="15.75" customHeight="1">
      <c r="A1457" s="30" t="s">
        <v>7273</v>
      </c>
      <c r="B1457" s="42" t="s">
        <v>7281</v>
      </c>
      <c r="C1457" s="42" t="s">
        <v>7281</v>
      </c>
      <c r="D1457" s="73" t="s">
        <v>7281</v>
      </c>
      <c r="E1457" s="25" t="s">
        <v>23357</v>
      </c>
      <c r="F1457" s="26" t="s">
        <v>23360</v>
      </c>
      <c r="G1457" s="27" t="s">
        <v>343</v>
      </c>
      <c r="H1457" s="43" t="s">
        <v>2678</v>
      </c>
      <c r="I1457" s="43" t="s">
        <v>23362</v>
      </c>
      <c r="J1457" s="45" t="s">
        <v>87</v>
      </c>
      <c r="K1457" s="45" t="s">
        <v>234</v>
      </c>
      <c r="M1457" s="45" t="s">
        <v>39</v>
      </c>
      <c r="N1457" s="42" t="str">
        <f>VLOOKUP($A1457,Sheet1!$A$1:$T$2589,6,0)</f>
        <v>英语/美术/音乐</v>
      </c>
    </row>
    <row r="1458" spans="1:14" s="86" customFormat="1" ht="15.75" customHeight="1">
      <c r="A1458" s="30" t="s">
        <v>10971</v>
      </c>
      <c r="B1458" s="42" t="s">
        <v>10978</v>
      </c>
      <c r="C1458" s="42" t="s">
        <v>10978</v>
      </c>
      <c r="D1458" s="73" t="s">
        <v>10978</v>
      </c>
      <c r="E1458" s="25" t="s">
        <v>23357</v>
      </c>
      <c r="F1458" s="26" t="s">
        <v>23360</v>
      </c>
      <c r="G1458" s="27" t="s">
        <v>343</v>
      </c>
      <c r="H1458" s="43" t="s">
        <v>2678</v>
      </c>
      <c r="I1458" s="43" t="s">
        <v>23362</v>
      </c>
      <c r="J1458" s="45" t="s">
        <v>37</v>
      </c>
      <c r="K1458" s="45" t="s">
        <v>38</v>
      </c>
      <c r="M1458" s="45" t="s">
        <v>39</v>
      </c>
      <c r="N1458" s="42" t="str">
        <f>VLOOKUP($A1458,Sheet1!$A$1:$T$2589,6,0)</f>
        <v>未提及</v>
      </c>
    </row>
    <row r="1459" spans="1:14" s="86" customFormat="1" ht="15.75" customHeight="1">
      <c r="A1459" s="30" t="s">
        <v>3387</v>
      </c>
      <c r="B1459" s="42" t="s">
        <v>3403</v>
      </c>
      <c r="C1459" s="42" t="s">
        <v>3403</v>
      </c>
      <c r="D1459" s="73" t="s">
        <v>3403</v>
      </c>
      <c r="E1459" s="25" t="s">
        <v>23357</v>
      </c>
      <c r="F1459" s="26" t="s">
        <v>23393</v>
      </c>
      <c r="G1459" s="27" t="s">
        <v>343</v>
      </c>
      <c r="H1459" s="43" t="s">
        <v>2678</v>
      </c>
      <c r="I1459" s="43" t="s">
        <v>23362</v>
      </c>
      <c r="J1459" s="45" t="s">
        <v>37</v>
      </c>
      <c r="K1459" s="45" t="s">
        <v>38</v>
      </c>
      <c r="M1459" s="45" t="s">
        <v>39</v>
      </c>
      <c r="N1459" s="42" t="str">
        <f>VLOOKUP($A1459,Sheet1!$A$1:$T$2589,6,0)</f>
        <v>语文</v>
      </c>
    </row>
    <row r="1460" spans="1:14" s="86" customFormat="1" ht="15.75" customHeight="1">
      <c r="A1460" s="30" t="s">
        <v>4280</v>
      </c>
      <c r="B1460" s="42" t="s">
        <v>4287</v>
      </c>
      <c r="C1460" s="42" t="s">
        <v>4287</v>
      </c>
      <c r="D1460" s="73" t="s">
        <v>4287</v>
      </c>
      <c r="E1460" s="25" t="s">
        <v>23357</v>
      </c>
      <c r="F1460" s="26" t="s">
        <v>23369</v>
      </c>
      <c r="G1460" s="27" t="s">
        <v>343</v>
      </c>
      <c r="H1460" s="43" t="s">
        <v>2678</v>
      </c>
      <c r="I1460" s="43" t="s">
        <v>23362</v>
      </c>
      <c r="J1460" s="45" t="s">
        <v>37</v>
      </c>
      <c r="K1460" s="45" t="s">
        <v>38</v>
      </c>
      <c r="M1460" s="45" t="s">
        <v>39</v>
      </c>
      <c r="N1460" s="42" t="str">
        <f>VLOOKUP($A1460,Sheet1!$A$1:$T$2589,6,0)</f>
        <v>综合实践</v>
      </c>
    </row>
    <row r="1461" spans="1:14" s="86" customFormat="1" ht="15.75" customHeight="1">
      <c r="A1461" s="30" t="s">
        <v>12626</v>
      </c>
      <c r="B1461" s="42" t="s">
        <v>12639</v>
      </c>
      <c r="C1461" s="42" t="s">
        <v>12639</v>
      </c>
      <c r="D1461" s="73" t="s">
        <v>12639</v>
      </c>
      <c r="E1461" s="25" t="s">
        <v>23357</v>
      </c>
      <c r="F1461" s="26" t="s">
        <v>23392</v>
      </c>
      <c r="G1461" s="27" t="s">
        <v>343</v>
      </c>
      <c r="H1461" s="43" t="s">
        <v>2678</v>
      </c>
      <c r="I1461" s="43" t="s">
        <v>23362</v>
      </c>
      <c r="J1461" s="45" t="s">
        <v>37</v>
      </c>
      <c r="K1461" s="45" t="s">
        <v>38</v>
      </c>
      <c r="M1461" s="45" t="s">
        <v>39</v>
      </c>
      <c r="N1461" s="42" t="str">
        <f>VLOOKUP($A1461,Sheet1!$A$1:$T$2589,6,0)</f>
        <v>科学</v>
      </c>
    </row>
    <row r="1462" spans="1:14" s="86" customFormat="1" ht="15.75" customHeight="1">
      <c r="A1462" s="30" t="s">
        <v>19554</v>
      </c>
      <c r="B1462" s="42" t="s">
        <v>17866</v>
      </c>
      <c r="C1462" s="42" t="s">
        <v>17866</v>
      </c>
      <c r="D1462" s="73" t="s">
        <v>17867</v>
      </c>
      <c r="E1462" s="48" t="s">
        <v>23357</v>
      </c>
      <c r="F1462" s="48" t="s">
        <v>23369</v>
      </c>
      <c r="G1462" s="27" t="s">
        <v>343</v>
      </c>
      <c r="H1462" s="51" t="s">
        <v>2678</v>
      </c>
      <c r="I1462" s="44" t="s">
        <v>23362</v>
      </c>
      <c r="J1462" s="45" t="s">
        <v>37</v>
      </c>
      <c r="K1462" s="45" t="s">
        <v>38</v>
      </c>
      <c r="M1462" s="45" t="s">
        <v>39</v>
      </c>
      <c r="N1462" s="42" t="str">
        <f>VLOOKUP($A1462,Sheet1!$A$1:$T$2589,6,0)</f>
        <v>音乐</v>
      </c>
    </row>
    <row r="1463" spans="1:14" s="247" customFormat="1" ht="15.75" customHeight="1">
      <c r="A1463" s="33" t="s">
        <v>25177</v>
      </c>
      <c r="B1463" s="42" t="s">
        <v>17594</v>
      </c>
      <c r="C1463" s="42" t="s">
        <v>17594</v>
      </c>
      <c r="D1463" s="64" t="s">
        <v>139</v>
      </c>
      <c r="E1463" s="25" t="s">
        <v>23357</v>
      </c>
      <c r="F1463" s="26" t="s">
        <v>23358</v>
      </c>
      <c r="G1463" s="27" t="s">
        <v>343</v>
      </c>
      <c r="H1463" s="43" t="s">
        <v>9054</v>
      </c>
      <c r="I1463" s="43" t="s">
        <v>23359</v>
      </c>
      <c r="J1463" s="45" t="s">
        <v>37</v>
      </c>
      <c r="K1463" s="45" t="s">
        <v>38</v>
      </c>
      <c r="M1463" s="45" t="s">
        <v>39</v>
      </c>
      <c r="N1463" s="42" t="e">
        <f>VLOOKUP($A1463,Sheet1!$A$1:$T$2589,6,0)</f>
        <v>#N/A</v>
      </c>
    </row>
    <row r="1464" spans="1:14" ht="15.75" customHeight="1">
      <c r="A1464" s="30" t="s">
        <v>19034</v>
      </c>
      <c r="B1464" s="1" t="s">
        <v>17880</v>
      </c>
      <c r="C1464" s="1" t="s">
        <v>17880</v>
      </c>
      <c r="D1464" s="63" t="s">
        <v>17880</v>
      </c>
      <c r="E1464" s="25" t="s">
        <v>23357</v>
      </c>
      <c r="F1464" s="26" t="s">
        <v>23369</v>
      </c>
      <c r="G1464" s="27" t="s">
        <v>23394</v>
      </c>
      <c r="H1464" s="28" t="s">
        <v>23401</v>
      </c>
      <c r="I1464" s="28" t="s">
        <v>23362</v>
      </c>
      <c r="J1464" t="s">
        <v>37</v>
      </c>
      <c r="K1464" t="s">
        <v>38</v>
      </c>
      <c r="M1464" t="s">
        <v>39</v>
      </c>
      <c r="N1464" s="1" t="str">
        <f>VLOOKUP($A1464,Sheet1!$A$1:$T$2589,6,0)</f>
        <v>音乐</v>
      </c>
    </row>
    <row r="1465" spans="1:14" ht="15.75" customHeight="1">
      <c r="A1465" s="30" t="s">
        <v>9846</v>
      </c>
      <c r="B1465" s="1" t="s">
        <v>9860</v>
      </c>
      <c r="C1465" s="1" t="s">
        <v>9860</v>
      </c>
      <c r="D1465" s="63" t="s">
        <v>9860</v>
      </c>
      <c r="E1465" s="25" t="s">
        <v>23357</v>
      </c>
      <c r="F1465" s="26" t="s">
        <v>23358</v>
      </c>
      <c r="G1465" s="27" t="s">
        <v>343</v>
      </c>
      <c r="H1465" s="28" t="s">
        <v>2678</v>
      </c>
      <c r="I1465" s="28" t="s">
        <v>23362</v>
      </c>
      <c r="J1465" t="s">
        <v>87</v>
      </c>
      <c r="K1465" t="s">
        <v>38</v>
      </c>
      <c r="M1465" t="s">
        <v>39</v>
      </c>
      <c r="N1465" s="1" t="str">
        <f>VLOOKUP($A1465,Sheet1!$A$1:$T$2589,6,0)</f>
        <v>体育</v>
      </c>
    </row>
    <row r="1466" spans="1:14" ht="15.75" customHeight="1">
      <c r="A1466" s="30" t="s">
        <v>22564</v>
      </c>
      <c r="B1466" s="1" t="s">
        <v>22582</v>
      </c>
      <c r="C1466" s="1" t="s">
        <v>9860</v>
      </c>
      <c r="D1466" s="63" t="s">
        <v>9860</v>
      </c>
      <c r="E1466" s="25" t="s">
        <v>23357</v>
      </c>
      <c r="F1466" s="26" t="s">
        <v>23358</v>
      </c>
      <c r="G1466" s="27" t="s">
        <v>343</v>
      </c>
      <c r="H1466" s="28" t="s">
        <v>2678</v>
      </c>
      <c r="I1466" s="28" t="s">
        <v>23362</v>
      </c>
      <c r="J1466" t="s">
        <v>87</v>
      </c>
      <c r="K1466" t="s">
        <v>38</v>
      </c>
      <c r="M1466" t="s">
        <v>39</v>
      </c>
      <c r="N1466" s="1" t="str">
        <f>VLOOKUP($A1466,Sheet1!$A$1:$T$2589,6,0)</f>
        <v>语言</v>
      </c>
    </row>
    <row r="1467" spans="1:14" ht="15.75" customHeight="1">
      <c r="A1467" s="30" t="s">
        <v>12752</v>
      </c>
      <c r="B1467" s="1" t="s">
        <v>12768</v>
      </c>
      <c r="C1467" s="1" t="s">
        <v>12768</v>
      </c>
      <c r="D1467" s="63" t="s">
        <v>12768</v>
      </c>
      <c r="E1467" s="25" t="s">
        <v>23357</v>
      </c>
      <c r="F1467" s="26" t="s">
        <v>23358</v>
      </c>
      <c r="G1467" s="27" t="s">
        <v>343</v>
      </c>
      <c r="H1467" s="28" t="s">
        <v>2678</v>
      </c>
      <c r="I1467" s="28" t="s">
        <v>23362</v>
      </c>
      <c r="J1467" t="s">
        <v>87</v>
      </c>
      <c r="K1467" t="s">
        <v>38</v>
      </c>
      <c r="M1467" t="s">
        <v>39</v>
      </c>
      <c r="N1467" s="1" t="str">
        <f>VLOOKUP($A1467,Sheet1!$A$1:$T$2589,6,0)</f>
        <v>未提及</v>
      </c>
    </row>
    <row r="1468" spans="1:14" ht="15.75" customHeight="1">
      <c r="A1468" s="30" t="s">
        <v>5566</v>
      </c>
      <c r="B1468" s="1" t="s">
        <v>5577</v>
      </c>
      <c r="C1468" s="1" t="s">
        <v>5577</v>
      </c>
      <c r="D1468" s="63" t="s">
        <v>5577</v>
      </c>
      <c r="E1468" s="25" t="s">
        <v>23357</v>
      </c>
      <c r="F1468" s="26" t="s">
        <v>23369</v>
      </c>
      <c r="G1468" s="27" t="s">
        <v>343</v>
      </c>
      <c r="H1468" s="28" t="s">
        <v>2678</v>
      </c>
      <c r="I1468" s="28" t="s">
        <v>23362</v>
      </c>
      <c r="J1468" t="s">
        <v>87</v>
      </c>
      <c r="K1468" t="s">
        <v>38</v>
      </c>
      <c r="M1468" t="s">
        <v>39</v>
      </c>
      <c r="N1468" s="1" t="str">
        <f>VLOOKUP($A1468,Sheet1!$A$1:$T$2589,6,0)</f>
        <v>数学</v>
      </c>
    </row>
    <row r="1469" spans="1:14" ht="15.75" customHeight="1">
      <c r="A1469" s="30" t="s">
        <v>7536</v>
      </c>
      <c r="B1469" s="1" t="s">
        <v>7545</v>
      </c>
      <c r="C1469" s="1" t="s">
        <v>7545</v>
      </c>
      <c r="D1469" s="63" t="s">
        <v>7545</v>
      </c>
      <c r="E1469" s="25" t="s">
        <v>23357</v>
      </c>
      <c r="F1469" s="26" t="s">
        <v>23397</v>
      </c>
      <c r="G1469" s="27" t="s">
        <v>343</v>
      </c>
      <c r="H1469" s="28" t="s">
        <v>2678</v>
      </c>
      <c r="I1469" s="28" t="s">
        <v>23362</v>
      </c>
      <c r="J1469" t="s">
        <v>87</v>
      </c>
      <c r="K1469" t="s">
        <v>38</v>
      </c>
      <c r="M1469" t="s">
        <v>39</v>
      </c>
      <c r="N1469" s="1" t="str">
        <f>VLOOKUP($A1469,Sheet1!$A$1:$T$2589,6,0)</f>
        <v>语文</v>
      </c>
    </row>
    <row r="1470" spans="1:14" ht="15.75" customHeight="1">
      <c r="A1470" s="33" t="s">
        <v>25178</v>
      </c>
      <c r="B1470" s="1" t="s">
        <v>13913</v>
      </c>
      <c r="C1470" s="1" t="s">
        <v>13913</v>
      </c>
      <c r="D1470" s="63" t="s">
        <v>13913</v>
      </c>
      <c r="E1470" s="25" t="s">
        <v>23357</v>
      </c>
      <c r="F1470" s="26" t="s">
        <v>23397</v>
      </c>
      <c r="G1470" s="27" t="s">
        <v>343</v>
      </c>
      <c r="H1470" s="50" t="s">
        <v>2678</v>
      </c>
      <c r="I1470" s="28" t="s">
        <v>23362</v>
      </c>
      <c r="J1470" t="s">
        <v>37</v>
      </c>
      <c r="K1470" t="s">
        <v>38</v>
      </c>
      <c r="M1470" t="s">
        <v>172</v>
      </c>
      <c r="N1470" s="1" t="e">
        <f>VLOOKUP($A1470,Sheet1!$A$1:$T$2589,6,0)</f>
        <v>#N/A</v>
      </c>
    </row>
    <row r="1471" spans="1:14" ht="15.75" customHeight="1">
      <c r="A1471" s="33" t="s">
        <v>25178</v>
      </c>
      <c r="B1471" s="1" t="s">
        <v>13905</v>
      </c>
      <c r="C1471" s="1" t="s">
        <v>13905</v>
      </c>
      <c r="D1471" s="63" t="s">
        <v>13905</v>
      </c>
      <c r="E1471" s="25" t="s">
        <v>23357</v>
      </c>
      <c r="F1471" s="26" t="s">
        <v>23360</v>
      </c>
      <c r="G1471" s="27" t="s">
        <v>343</v>
      </c>
      <c r="H1471" s="28" t="s">
        <v>2678</v>
      </c>
      <c r="I1471" s="28" t="s">
        <v>23362</v>
      </c>
      <c r="J1471" t="s">
        <v>37</v>
      </c>
      <c r="K1471" t="s">
        <v>38</v>
      </c>
      <c r="M1471" t="s">
        <v>172</v>
      </c>
      <c r="N1471" s="1" t="e">
        <f>VLOOKUP($A1471,Sheet1!$A$1:$T$2589,6,0)</f>
        <v>#N/A</v>
      </c>
    </row>
    <row r="1472" spans="1:14" ht="15.75" customHeight="1">
      <c r="A1472" s="30" t="s">
        <v>17634</v>
      </c>
      <c r="B1472" s="1" t="s">
        <v>17640</v>
      </c>
      <c r="C1472" s="1" t="s">
        <v>17640</v>
      </c>
      <c r="D1472" s="63" t="s">
        <v>17640</v>
      </c>
      <c r="E1472" s="25" t="s">
        <v>23357</v>
      </c>
      <c r="F1472" s="26" t="s">
        <v>23358</v>
      </c>
      <c r="G1472" s="27" t="s">
        <v>343</v>
      </c>
      <c r="H1472" s="28" t="s">
        <v>2678</v>
      </c>
      <c r="I1472" s="43" t="s">
        <v>23362</v>
      </c>
      <c r="J1472" t="s">
        <v>37</v>
      </c>
      <c r="K1472" t="s">
        <v>38</v>
      </c>
      <c r="M1472" t="s">
        <v>172</v>
      </c>
      <c r="N1472" s="1" t="str">
        <f>VLOOKUP($A1472,Sheet1!$A$1:$T$2589,6,0)</f>
        <v>网络安全教育</v>
      </c>
    </row>
    <row r="1473" spans="1:14" ht="15.75" customHeight="1">
      <c r="A1473" s="30" t="s">
        <v>14553</v>
      </c>
      <c r="B1473" s="1" t="s">
        <v>14564</v>
      </c>
      <c r="C1473" s="1" t="s">
        <v>14564</v>
      </c>
      <c r="D1473" s="63" t="s">
        <v>14564</v>
      </c>
      <c r="E1473" s="25" t="s">
        <v>23357</v>
      </c>
      <c r="F1473" s="26" t="s">
        <v>23358</v>
      </c>
      <c r="G1473" s="27" t="s">
        <v>343</v>
      </c>
      <c r="H1473" s="28" t="s">
        <v>2678</v>
      </c>
      <c r="I1473" s="43" t="s">
        <v>23362</v>
      </c>
      <c r="J1473" t="s">
        <v>743</v>
      </c>
      <c r="K1473" t="s">
        <v>888</v>
      </c>
      <c r="M1473" t="s">
        <v>156</v>
      </c>
      <c r="N1473" s="1" t="str">
        <f>VLOOKUP($A1473,Sheet1!$A$1:$T$2589,6,0)</f>
        <v>信息科技</v>
      </c>
    </row>
    <row r="1474" spans="1:14" s="244" customFormat="1" ht="15.75" customHeight="1">
      <c r="A1474" s="30" t="s">
        <v>9804</v>
      </c>
      <c r="B1474" s="42" t="s">
        <v>9818</v>
      </c>
      <c r="C1474" s="42" t="s">
        <v>9818</v>
      </c>
      <c r="D1474" s="73" t="s">
        <v>9818</v>
      </c>
      <c r="E1474" s="25" t="s">
        <v>23357</v>
      </c>
      <c r="F1474" s="26" t="s">
        <v>23363</v>
      </c>
      <c r="G1474" s="27" t="s">
        <v>343</v>
      </c>
      <c r="H1474" s="43" t="s">
        <v>2678</v>
      </c>
      <c r="I1474" s="43" t="s">
        <v>23362</v>
      </c>
      <c r="J1474" s="45" t="s">
        <v>743</v>
      </c>
      <c r="K1474" s="45" t="s">
        <v>888</v>
      </c>
      <c r="M1474" s="45" t="s">
        <v>156</v>
      </c>
      <c r="N1474" s="75" t="str">
        <f>VLOOKUP($A1474,Sheet1!$A$1:$T$2589,6,0)</f>
        <v>未提及</v>
      </c>
    </row>
    <row r="1475" spans="1:14" ht="15.75" customHeight="1">
      <c r="A1475" s="33" t="s">
        <v>25179</v>
      </c>
      <c r="B1475" s="1" t="s">
        <v>12605</v>
      </c>
      <c r="C1475" s="1" t="s">
        <v>12605</v>
      </c>
      <c r="D1475" s="63" t="s">
        <v>12605</v>
      </c>
      <c r="E1475" s="25" t="s">
        <v>23357</v>
      </c>
      <c r="F1475" s="26" t="s">
        <v>23358</v>
      </c>
      <c r="G1475" s="27" t="s">
        <v>343</v>
      </c>
      <c r="H1475" s="28" t="s">
        <v>2678</v>
      </c>
      <c r="I1475" s="28" t="s">
        <v>23362</v>
      </c>
      <c r="J1475" t="s">
        <v>743</v>
      </c>
      <c r="K1475" t="s">
        <v>888</v>
      </c>
      <c r="M1475" t="s">
        <v>156</v>
      </c>
      <c r="N1475" s="1" t="e">
        <f>VLOOKUP($A1475,Sheet1!$A$1:$T$2589,6,0)</f>
        <v>#N/A</v>
      </c>
    </row>
    <row r="1476" spans="1:14" ht="15.75" customHeight="1">
      <c r="A1476" s="30" t="s">
        <v>19989</v>
      </c>
      <c r="B1476" s="1" t="s">
        <v>18001</v>
      </c>
      <c r="C1476" s="1" t="s">
        <v>18001</v>
      </c>
      <c r="D1476" s="64" t="s">
        <v>139</v>
      </c>
      <c r="E1476" s="25" t="s">
        <v>23357</v>
      </c>
      <c r="F1476" s="26" t="s">
        <v>23358</v>
      </c>
      <c r="G1476" s="27" t="s">
        <v>343</v>
      </c>
      <c r="H1476" s="43" t="s">
        <v>9054</v>
      </c>
      <c r="I1476" s="43" t="s">
        <v>23359</v>
      </c>
      <c r="J1476" t="s">
        <v>743</v>
      </c>
      <c r="K1476" t="s">
        <v>888</v>
      </c>
      <c r="M1476" t="s">
        <v>156</v>
      </c>
      <c r="N1476" s="1" t="str">
        <f>VLOOKUP($A1476,Sheet1!$A$1:$T$2589,6,0)</f>
        <v>数学</v>
      </c>
    </row>
    <row r="1477" spans="1:14" ht="15.75" customHeight="1">
      <c r="A1477" s="30" t="s">
        <v>13124</v>
      </c>
      <c r="B1477" s="1" t="s">
        <v>13136</v>
      </c>
      <c r="C1477" s="1" t="s">
        <v>13136</v>
      </c>
      <c r="D1477" s="63" t="s">
        <v>13136</v>
      </c>
      <c r="E1477" s="94" t="s">
        <v>23357</v>
      </c>
      <c r="F1477" s="26" t="s">
        <v>23375</v>
      </c>
      <c r="G1477" s="27" t="s">
        <v>343</v>
      </c>
      <c r="H1477" s="95" t="s">
        <v>2678</v>
      </c>
      <c r="I1477" s="28" t="s">
        <v>23362</v>
      </c>
      <c r="J1477" t="s">
        <v>743</v>
      </c>
      <c r="K1477" t="s">
        <v>888</v>
      </c>
      <c r="M1477" t="s">
        <v>156</v>
      </c>
      <c r="N1477" s="1" t="str">
        <f>VLOOKUP($A1477,Sheet1!$A$1:$T$2589,6,0)</f>
        <v>语文/历史/数学/英语/体育</v>
      </c>
    </row>
    <row r="1478" spans="1:14" ht="15.75" customHeight="1">
      <c r="A1478" s="30" t="s">
        <v>2039</v>
      </c>
      <c r="B1478" s="1" t="s">
        <v>2054</v>
      </c>
      <c r="C1478" s="1" t="s">
        <v>2054</v>
      </c>
      <c r="D1478" s="63" t="s">
        <v>2054</v>
      </c>
      <c r="E1478" s="91" t="s">
        <v>23357</v>
      </c>
      <c r="F1478" s="26" t="s">
        <v>23387</v>
      </c>
      <c r="G1478" s="27" t="s">
        <v>343</v>
      </c>
      <c r="H1478" s="28" t="s">
        <v>23389</v>
      </c>
      <c r="I1478" s="28" t="s">
        <v>23362</v>
      </c>
      <c r="J1478" t="s">
        <v>37</v>
      </c>
      <c r="K1478" t="s">
        <v>38</v>
      </c>
      <c r="M1478" t="s">
        <v>39</v>
      </c>
      <c r="N1478" s="1" t="str">
        <f>VLOOKUP($A1478,Sheet1!$A$1:$T$2589,6,0)</f>
        <v>自然语言处理</v>
      </c>
    </row>
    <row r="1479" spans="1:14" ht="15.75" customHeight="1">
      <c r="A1479" s="30" t="s">
        <v>15221</v>
      </c>
      <c r="B1479" s="1" t="s">
        <v>15228</v>
      </c>
      <c r="C1479" s="1" t="s">
        <v>15228</v>
      </c>
      <c r="D1479" s="63" t="s">
        <v>15228</v>
      </c>
      <c r="E1479" s="94" t="s">
        <v>23376</v>
      </c>
      <c r="F1479" s="26" t="s">
        <v>23377</v>
      </c>
      <c r="G1479" s="27" t="s">
        <v>343</v>
      </c>
      <c r="H1479" s="28" t="s">
        <v>9054</v>
      </c>
      <c r="I1479" s="28" t="s">
        <v>23362</v>
      </c>
      <c r="J1479" t="s">
        <v>37</v>
      </c>
      <c r="K1479" t="s">
        <v>38</v>
      </c>
      <c r="M1479" t="s">
        <v>172</v>
      </c>
      <c r="N1479" s="1" t="str">
        <f>VLOOKUP($A1479,Sheet1!$A$1:$T$2589,6,0)</f>
        <v>科学</v>
      </c>
    </row>
    <row r="1480" spans="1:14" ht="15.75" customHeight="1">
      <c r="A1480" s="30" t="s">
        <v>9433</v>
      </c>
      <c r="B1480" s="1" t="s">
        <v>9446</v>
      </c>
      <c r="C1480" s="1" t="s">
        <v>9446</v>
      </c>
      <c r="D1480" s="63" t="s">
        <v>9446</v>
      </c>
      <c r="E1480" s="40" t="s">
        <v>23357</v>
      </c>
      <c r="F1480" s="26" t="s">
        <v>23375</v>
      </c>
      <c r="G1480" s="27" t="s">
        <v>343</v>
      </c>
      <c r="H1480" s="28" t="s">
        <v>9054</v>
      </c>
      <c r="I1480" s="28" t="s">
        <v>23362</v>
      </c>
      <c r="J1480" t="s">
        <v>10108</v>
      </c>
      <c r="K1480" t="s">
        <v>836</v>
      </c>
      <c r="M1480" t="s">
        <v>39</v>
      </c>
      <c r="N1480" s="1" t="str">
        <f>VLOOKUP($A1480,Sheet1!$A$1:$T$2589,6,0)</f>
        <v>未提及</v>
      </c>
    </row>
    <row r="1481" spans="1:14" ht="15.75" customHeight="1">
      <c r="A1481" s="30" t="s">
        <v>200</v>
      </c>
      <c r="B1481" s="1" t="s">
        <v>218</v>
      </c>
      <c r="C1481" s="1" t="s">
        <v>218</v>
      </c>
      <c r="D1481" s="63" t="s">
        <v>218</v>
      </c>
      <c r="E1481" s="25" t="s">
        <v>23357</v>
      </c>
      <c r="F1481" s="26" t="s">
        <v>23375</v>
      </c>
      <c r="G1481" s="27" t="s">
        <v>343</v>
      </c>
      <c r="H1481" s="28" t="s">
        <v>2678</v>
      </c>
      <c r="I1481" s="28" t="s">
        <v>23362</v>
      </c>
      <c r="J1481" t="s">
        <v>10108</v>
      </c>
      <c r="K1481" t="s">
        <v>836</v>
      </c>
      <c r="M1481" t="s">
        <v>39</v>
      </c>
      <c r="N1481" s="1" t="str">
        <f>VLOOKUP($A1481,Sheet1!$A$1:$T$2589,6,0)</f>
        <v>美术</v>
      </c>
    </row>
    <row r="1482" spans="1:14" ht="15.75" customHeight="1">
      <c r="A1482" s="30" t="s">
        <v>18894</v>
      </c>
      <c r="B1482" s="1" t="s">
        <v>18055</v>
      </c>
      <c r="C1482" s="1" t="s">
        <v>18055</v>
      </c>
      <c r="D1482" s="63" t="s">
        <v>18055</v>
      </c>
      <c r="E1482" s="25" t="s">
        <v>23357</v>
      </c>
      <c r="F1482" s="26" t="s">
        <v>23378</v>
      </c>
      <c r="G1482" s="27" t="s">
        <v>23394</v>
      </c>
      <c r="H1482" s="28" t="s">
        <v>2678</v>
      </c>
      <c r="I1482" s="28" t="s">
        <v>23362</v>
      </c>
      <c r="J1482" t="s">
        <v>10108</v>
      </c>
      <c r="K1482" t="s">
        <v>836</v>
      </c>
      <c r="M1482" t="s">
        <v>39</v>
      </c>
      <c r="N1482" s="1" t="str">
        <f>VLOOKUP($A1482,Sheet1!$A$1:$T$2589,6,0)</f>
        <v>心理健康教育</v>
      </c>
    </row>
    <row r="1483" spans="1:14" ht="15.75" customHeight="1">
      <c r="A1483" s="30" t="s">
        <v>16591</v>
      </c>
      <c r="B1483" s="1" t="s">
        <v>7712</v>
      </c>
      <c r="C1483" t="s">
        <v>7712</v>
      </c>
      <c r="D1483" s="63" t="s">
        <v>7712</v>
      </c>
      <c r="E1483" s="25" t="s">
        <v>23357</v>
      </c>
      <c r="F1483" s="26" t="s">
        <v>23375</v>
      </c>
      <c r="G1483" s="27" t="s">
        <v>343</v>
      </c>
      <c r="H1483" s="28" t="s">
        <v>2678</v>
      </c>
      <c r="I1483" s="28" t="s">
        <v>23362</v>
      </c>
      <c r="J1483" t="s">
        <v>87</v>
      </c>
      <c r="K1483" t="s">
        <v>234</v>
      </c>
      <c r="M1483" t="s">
        <v>39</v>
      </c>
      <c r="N1483" s="1" t="str">
        <f>VLOOKUP($A1483,Sheet1!$A$1:$T$2589,6,0)</f>
        <v>道德与法治</v>
      </c>
    </row>
    <row r="1484" spans="1:14" ht="15.75" customHeight="1">
      <c r="A1484" s="30" t="s">
        <v>8730</v>
      </c>
      <c r="B1484" s="1" t="s">
        <v>8743</v>
      </c>
      <c r="C1484" s="1" t="s">
        <v>8743</v>
      </c>
      <c r="D1484" s="63" t="s">
        <v>8743</v>
      </c>
      <c r="E1484" s="25" t="s">
        <v>23357</v>
      </c>
      <c r="F1484" s="26" t="s">
        <v>23358</v>
      </c>
      <c r="G1484" s="27" t="s">
        <v>6552</v>
      </c>
      <c r="H1484" s="28" t="s">
        <v>2678</v>
      </c>
      <c r="I1484" s="28" t="s">
        <v>23362</v>
      </c>
      <c r="J1484" t="s">
        <v>87</v>
      </c>
      <c r="K1484" t="s">
        <v>234</v>
      </c>
      <c r="M1484" t="s">
        <v>39</v>
      </c>
      <c r="N1484" s="1" t="str">
        <f>VLOOKUP($A1484,Sheet1!$A$1:$T$2589,6,0)</f>
        <v>地理</v>
      </c>
    </row>
    <row r="1485" spans="1:14" ht="15.75" customHeight="1">
      <c r="A1485" s="33" t="s">
        <v>25163</v>
      </c>
      <c r="B1485" s="1" t="s">
        <v>9065</v>
      </c>
      <c r="C1485" s="1" t="s">
        <v>9065</v>
      </c>
      <c r="D1485" s="63" t="s">
        <v>9065</v>
      </c>
      <c r="E1485" s="25" t="s">
        <v>23357</v>
      </c>
      <c r="F1485" s="26" t="s">
        <v>23358</v>
      </c>
      <c r="G1485" s="27" t="s">
        <v>343</v>
      </c>
      <c r="H1485" s="28" t="s">
        <v>2678</v>
      </c>
      <c r="I1485" s="28" t="s">
        <v>23362</v>
      </c>
      <c r="J1485" t="s">
        <v>87</v>
      </c>
      <c r="K1485" t="s">
        <v>234</v>
      </c>
      <c r="M1485" t="s">
        <v>39</v>
      </c>
      <c r="N1485" s="1" t="e">
        <f>VLOOKUP($A1485,Sheet1!$A$1:$T$2589,6,0)</f>
        <v>#N/A</v>
      </c>
    </row>
    <row r="1486" spans="1:14" ht="15.75" customHeight="1">
      <c r="A1486" s="30" t="s">
        <v>143</v>
      </c>
      <c r="B1486" s="1" t="s">
        <v>150</v>
      </c>
      <c r="C1486" s="1" t="s">
        <v>150</v>
      </c>
      <c r="D1486" s="63" t="s">
        <v>150</v>
      </c>
      <c r="E1486" s="25" t="s">
        <v>23357</v>
      </c>
      <c r="F1486" s="26" t="s">
        <v>23360</v>
      </c>
      <c r="G1486" s="27" t="s">
        <v>23371</v>
      </c>
      <c r="H1486" s="28" t="s">
        <v>2678</v>
      </c>
      <c r="I1486" s="28" t="s">
        <v>23362</v>
      </c>
      <c r="J1486" t="s">
        <v>87</v>
      </c>
      <c r="K1486" t="s">
        <v>234</v>
      </c>
      <c r="M1486" t="s">
        <v>39</v>
      </c>
      <c r="N1486" s="1" t="str">
        <f>VLOOKUP($A1486,Sheet1!$A$1:$T$2589,6,0)</f>
        <v>未提及</v>
      </c>
    </row>
    <row r="1487" spans="1:14" ht="15.75" customHeight="1">
      <c r="A1487" s="30" t="s">
        <v>17534</v>
      </c>
      <c r="B1487" s="1" t="s">
        <v>17546</v>
      </c>
      <c r="C1487" s="1" t="s">
        <v>17546</v>
      </c>
      <c r="D1487" s="63" t="s">
        <v>17546</v>
      </c>
      <c r="E1487" s="25" t="s">
        <v>23357</v>
      </c>
      <c r="F1487" s="26" t="s">
        <v>23360</v>
      </c>
      <c r="G1487" s="27" t="s">
        <v>23371</v>
      </c>
      <c r="H1487" s="28" t="s">
        <v>2678</v>
      </c>
      <c r="I1487" s="28" t="s">
        <v>23362</v>
      </c>
      <c r="J1487" t="s">
        <v>10108</v>
      </c>
      <c r="K1487" t="s">
        <v>10139</v>
      </c>
      <c r="M1487" t="s">
        <v>39</v>
      </c>
      <c r="N1487" s="1" t="str">
        <f>VLOOKUP($A1487,Sheet1!$A$1:$T$2589,6,0)</f>
        <v>未提及</v>
      </c>
    </row>
    <row r="1488" spans="1:14" ht="15.75" customHeight="1">
      <c r="A1488" s="30" t="s">
        <v>18130</v>
      </c>
      <c r="B1488" s="1" t="s">
        <v>156</v>
      </c>
      <c r="C1488" s="1" t="s">
        <v>156</v>
      </c>
      <c r="D1488" s="63" t="s">
        <v>156</v>
      </c>
      <c r="E1488" s="25"/>
      <c r="F1488" s="26"/>
      <c r="G1488" s="27"/>
      <c r="H1488" s="28"/>
      <c r="I1488" s="28"/>
      <c r="J1488" t="s">
        <v>10108</v>
      </c>
      <c r="K1488" t="s">
        <v>10139</v>
      </c>
      <c r="M1488" t="s">
        <v>39</v>
      </c>
      <c r="N1488" s="1" t="str">
        <f>VLOOKUP($A1488,Sheet1!$A$1:$T$2589,6,0)</f>
        <v>数学</v>
      </c>
    </row>
    <row r="1489" spans="1:15" ht="15.75" customHeight="1">
      <c r="A1489" s="30" t="s">
        <v>13958</v>
      </c>
      <c r="B1489" s="1" t="s">
        <v>13964</v>
      </c>
      <c r="C1489" s="1" t="s">
        <v>13964</v>
      </c>
      <c r="D1489" s="63" t="s">
        <v>13964</v>
      </c>
      <c r="E1489" s="25" t="s">
        <v>23357</v>
      </c>
      <c r="F1489" s="26" t="s">
        <v>23358</v>
      </c>
      <c r="G1489" s="27" t="s">
        <v>6552</v>
      </c>
      <c r="H1489" s="28" t="s">
        <v>9054</v>
      </c>
      <c r="I1489" s="28" t="s">
        <v>23362</v>
      </c>
      <c r="J1489" t="s">
        <v>37</v>
      </c>
      <c r="K1489" t="s">
        <v>38</v>
      </c>
      <c r="M1489" t="s">
        <v>39</v>
      </c>
      <c r="N1489" s="1" t="str">
        <f>VLOOKUP($A1489,Sheet1!$A$1:$T$2589,6,0)</f>
        <v>思政</v>
      </c>
    </row>
    <row r="1490" spans="1:15" ht="15.75" customHeight="1">
      <c r="A1490" s="30" t="s">
        <v>6262</v>
      </c>
      <c r="B1490" s="1" t="s">
        <v>6275</v>
      </c>
      <c r="C1490" s="1" t="s">
        <v>6275</v>
      </c>
      <c r="D1490" s="63" t="s">
        <v>6275</v>
      </c>
      <c r="E1490" s="96" t="s">
        <v>23357</v>
      </c>
      <c r="F1490" s="26" t="s">
        <v>23358</v>
      </c>
      <c r="G1490" s="80" t="s">
        <v>343</v>
      </c>
      <c r="H1490" s="97" t="s">
        <v>2678</v>
      </c>
      <c r="I1490" s="97" t="s">
        <v>23362</v>
      </c>
      <c r="J1490" t="s">
        <v>37</v>
      </c>
      <c r="K1490" t="s">
        <v>38</v>
      </c>
      <c r="M1490" t="s">
        <v>39</v>
      </c>
      <c r="N1490" s="1" t="str">
        <f>VLOOKUP($A1490,Sheet1!$A$1:$T$2589,6,0)</f>
        <v>未提及</v>
      </c>
    </row>
    <row r="1491" spans="1:15" ht="15.75" customHeight="1">
      <c r="A1491" s="30" t="s">
        <v>16480</v>
      </c>
      <c r="B1491" s="1" t="s">
        <v>16486</v>
      </c>
      <c r="C1491" s="1" t="s">
        <v>16486</v>
      </c>
      <c r="D1491" s="63" t="s">
        <v>6275</v>
      </c>
      <c r="E1491" s="79" t="s">
        <v>23357</v>
      </c>
      <c r="F1491" s="26" t="s">
        <v>23358</v>
      </c>
      <c r="G1491" s="80" t="s">
        <v>343</v>
      </c>
      <c r="H1491" s="81" t="s">
        <v>2678</v>
      </c>
      <c r="I1491" s="81" t="s">
        <v>23362</v>
      </c>
      <c r="J1491" t="s">
        <v>87</v>
      </c>
      <c r="K1491" t="s">
        <v>262</v>
      </c>
      <c r="M1491" t="s">
        <v>375</v>
      </c>
      <c r="N1491" s="1" t="str">
        <f>VLOOKUP($A1491,Sheet1!$A$1:$T$2589,6,0)</f>
        <v>语文</v>
      </c>
    </row>
    <row r="1492" spans="1:15" ht="15.75" customHeight="1">
      <c r="A1492" s="30" t="s">
        <v>13358</v>
      </c>
      <c r="B1492" s="1" t="s">
        <v>13364</v>
      </c>
      <c r="C1492" s="1" t="s">
        <v>13364</v>
      </c>
      <c r="D1492" s="63" t="s">
        <v>6275</v>
      </c>
      <c r="E1492" s="79" t="s">
        <v>23357</v>
      </c>
      <c r="F1492" s="26" t="s">
        <v>23358</v>
      </c>
      <c r="G1492" s="80" t="s">
        <v>343</v>
      </c>
      <c r="H1492" s="81" t="s">
        <v>2678</v>
      </c>
      <c r="I1492" s="81" t="s">
        <v>23362</v>
      </c>
      <c r="J1492" t="s">
        <v>87</v>
      </c>
      <c r="K1492" t="s">
        <v>262</v>
      </c>
      <c r="M1492" t="s">
        <v>375</v>
      </c>
      <c r="N1492" s="1" t="str">
        <f>VLOOKUP($A1492,Sheet1!$A$1:$T$2589,6,0)</f>
        <v>语文</v>
      </c>
    </row>
    <row r="1493" spans="1:15" ht="15.75" customHeight="1">
      <c r="A1493" s="30" t="s">
        <v>17881</v>
      </c>
      <c r="B1493" s="1" t="s">
        <v>17887</v>
      </c>
      <c r="C1493" s="1" t="s">
        <v>17887</v>
      </c>
      <c r="D1493" s="63" t="s">
        <v>15878</v>
      </c>
      <c r="E1493" s="96" t="s">
        <v>23357</v>
      </c>
      <c r="F1493" s="26" t="s">
        <v>23378</v>
      </c>
      <c r="G1493" s="80" t="s">
        <v>343</v>
      </c>
      <c r="H1493" s="97" t="s">
        <v>2678</v>
      </c>
      <c r="I1493" s="97" t="s">
        <v>23362</v>
      </c>
      <c r="J1493" t="s">
        <v>87</v>
      </c>
      <c r="K1493" t="s">
        <v>262</v>
      </c>
      <c r="M1493" t="s">
        <v>375</v>
      </c>
      <c r="N1493" s="1" t="str">
        <f>VLOOKUP($A1493,Sheet1!$A$1:$T$2589,6,0)</f>
        <v>语文</v>
      </c>
    </row>
    <row r="1494" spans="1:15" ht="15.75" customHeight="1">
      <c r="A1494" s="30" t="s">
        <v>15871</v>
      </c>
      <c r="B1494" s="1" t="s">
        <v>15878</v>
      </c>
      <c r="C1494" s="1" t="s">
        <v>15878</v>
      </c>
      <c r="D1494" s="63" t="s">
        <v>15878</v>
      </c>
      <c r="E1494" s="96" t="s">
        <v>23357</v>
      </c>
      <c r="F1494" s="26" t="s">
        <v>23378</v>
      </c>
      <c r="G1494" s="80" t="s">
        <v>343</v>
      </c>
      <c r="H1494" s="97" t="s">
        <v>2678</v>
      </c>
      <c r="I1494" s="97" t="s">
        <v>23362</v>
      </c>
      <c r="J1494" t="s">
        <v>87</v>
      </c>
      <c r="K1494" t="s">
        <v>262</v>
      </c>
      <c r="M1494" t="s">
        <v>375</v>
      </c>
      <c r="N1494" s="1" t="str">
        <f>VLOOKUP($A1494,Sheet1!$A$1:$T$2589,6,0)</f>
        <v>语文</v>
      </c>
    </row>
    <row r="1495" spans="1:15" ht="15.75" customHeight="1">
      <c r="A1495" s="30" t="s">
        <v>20468</v>
      </c>
      <c r="B1495" s="1" t="s">
        <v>20474</v>
      </c>
      <c r="C1495" s="13" t="s">
        <v>1133</v>
      </c>
      <c r="D1495" s="31" t="s">
        <v>1133</v>
      </c>
      <c r="E1495" s="96" t="s">
        <v>23364</v>
      </c>
      <c r="F1495" s="26" t="s">
        <v>23365</v>
      </c>
      <c r="G1495" s="80" t="s">
        <v>343</v>
      </c>
      <c r="H1495" s="97" t="s">
        <v>9054</v>
      </c>
      <c r="I1495" s="97" t="s">
        <v>23359</v>
      </c>
      <c r="J1495" t="s">
        <v>87</v>
      </c>
      <c r="K1495" t="s">
        <v>262</v>
      </c>
      <c r="M1495" t="s">
        <v>375</v>
      </c>
      <c r="N1495" s="1" t="str">
        <f>VLOOKUP($A1495,Sheet1!$A$1:$T$2589,6,0)</f>
        <v>综合实践</v>
      </c>
      <c r="O1495" t="s">
        <v>23382</v>
      </c>
    </row>
    <row r="1496" spans="1:15" ht="15.75" customHeight="1">
      <c r="A1496" s="30" t="s">
        <v>10715</v>
      </c>
      <c r="B1496" s="1" t="s">
        <v>10729</v>
      </c>
      <c r="C1496" s="2" t="s">
        <v>1133</v>
      </c>
      <c r="D1496" s="31" t="s">
        <v>1133</v>
      </c>
      <c r="E1496" s="96" t="s">
        <v>23364</v>
      </c>
      <c r="F1496" s="26" t="s">
        <v>23365</v>
      </c>
      <c r="G1496" s="80" t="s">
        <v>343</v>
      </c>
      <c r="H1496" s="97" t="s">
        <v>9054</v>
      </c>
      <c r="I1496" s="97" t="s">
        <v>23359</v>
      </c>
      <c r="J1496" t="s">
        <v>87</v>
      </c>
      <c r="K1496" t="s">
        <v>262</v>
      </c>
      <c r="M1496" t="s">
        <v>375</v>
      </c>
      <c r="N1496" s="1" t="str">
        <f>VLOOKUP($A1496,Sheet1!$A$1:$T$2589,6,0)</f>
        <v>数学</v>
      </c>
      <c r="O1496" t="s">
        <v>23382</v>
      </c>
    </row>
    <row r="1497" spans="1:15" ht="15.75" customHeight="1">
      <c r="A1497" s="30" t="s">
        <v>4465</v>
      </c>
      <c r="B1497" s="1" t="s">
        <v>4471</v>
      </c>
      <c r="C1497" s="2" t="s">
        <v>1133</v>
      </c>
      <c r="D1497" s="31" t="s">
        <v>1133</v>
      </c>
      <c r="E1497" s="96" t="s">
        <v>23364</v>
      </c>
      <c r="F1497" s="26" t="s">
        <v>23365</v>
      </c>
      <c r="G1497" s="80" t="s">
        <v>343</v>
      </c>
      <c r="H1497" s="97" t="s">
        <v>9054</v>
      </c>
      <c r="I1497" s="97" t="s">
        <v>23359</v>
      </c>
      <c r="J1497" t="s">
        <v>87</v>
      </c>
      <c r="K1497" t="s">
        <v>262</v>
      </c>
      <c r="M1497" t="s">
        <v>375</v>
      </c>
      <c r="N1497" s="1" t="str">
        <f>VLOOKUP($A1497,Sheet1!$A$1:$T$2589,6,0)</f>
        <v>语文</v>
      </c>
      <c r="O1497" t="s">
        <v>23382</v>
      </c>
    </row>
    <row r="1498" spans="1:15" ht="15.75" customHeight="1">
      <c r="A1498" s="30" t="s">
        <v>8827</v>
      </c>
      <c r="B1498" s="1" t="s">
        <v>8834</v>
      </c>
      <c r="C1498" s="2" t="s">
        <v>1133</v>
      </c>
      <c r="D1498" s="31" t="s">
        <v>1133</v>
      </c>
      <c r="E1498" s="96" t="s">
        <v>23364</v>
      </c>
      <c r="F1498" s="26" t="s">
        <v>23365</v>
      </c>
      <c r="G1498" s="80" t="s">
        <v>343</v>
      </c>
      <c r="H1498" s="97" t="s">
        <v>9054</v>
      </c>
      <c r="I1498" s="97" t="s">
        <v>23359</v>
      </c>
      <c r="J1498" t="s">
        <v>87</v>
      </c>
      <c r="K1498" t="s">
        <v>262</v>
      </c>
      <c r="M1498" t="s">
        <v>375</v>
      </c>
      <c r="N1498" s="1" t="str">
        <f>VLOOKUP($A1498,Sheet1!$A$1:$T$2589,6,0)</f>
        <v>语文</v>
      </c>
      <c r="O1498" t="s">
        <v>23382</v>
      </c>
    </row>
    <row r="1499" spans="1:15" ht="15.75" customHeight="1">
      <c r="A1499" s="30" t="s">
        <v>4421</v>
      </c>
      <c r="B1499" s="1" t="s">
        <v>4438</v>
      </c>
      <c r="C1499" s="2" t="s">
        <v>4438</v>
      </c>
      <c r="D1499" s="31" t="s">
        <v>4438</v>
      </c>
      <c r="E1499" s="96" t="s">
        <v>23357</v>
      </c>
      <c r="F1499" s="98" t="s">
        <v>23387</v>
      </c>
      <c r="G1499" s="80" t="s">
        <v>23394</v>
      </c>
      <c r="H1499" s="97" t="s">
        <v>23389</v>
      </c>
      <c r="I1499" s="97" t="s">
        <v>23359</v>
      </c>
      <c r="J1499" s="99" t="s">
        <v>87</v>
      </c>
      <c r="K1499" t="s">
        <v>836</v>
      </c>
      <c r="M1499" t="s">
        <v>39</v>
      </c>
      <c r="N1499" s="1" t="str">
        <f>VLOOKUP($A1499,Sheet1!$A$1:$T$2589,6,0)</f>
        <v>美育</v>
      </c>
      <c r="O1499" t="s">
        <v>23382</v>
      </c>
    </row>
    <row r="1500" spans="1:15" ht="15.75" customHeight="1">
      <c r="A1500" s="30" t="s">
        <v>1120</v>
      </c>
      <c r="B1500" s="1" t="s">
        <v>1133</v>
      </c>
      <c r="C1500" s="2" t="s">
        <v>1133</v>
      </c>
      <c r="D1500" s="31" t="s">
        <v>1133</v>
      </c>
      <c r="E1500" s="96" t="s">
        <v>23364</v>
      </c>
      <c r="F1500" s="26" t="s">
        <v>23365</v>
      </c>
      <c r="G1500" s="80" t="s">
        <v>343</v>
      </c>
      <c r="H1500" s="97" t="s">
        <v>9054</v>
      </c>
      <c r="I1500" s="97" t="s">
        <v>23359</v>
      </c>
      <c r="J1500" t="s">
        <v>87</v>
      </c>
      <c r="K1500" t="s">
        <v>836</v>
      </c>
      <c r="M1500" t="s">
        <v>39</v>
      </c>
      <c r="N1500" s="1" t="str">
        <f>VLOOKUP($A1500,Sheet1!$A$1:$T$2589,6,0)</f>
        <v>语文</v>
      </c>
      <c r="O1500" t="s">
        <v>23382</v>
      </c>
    </row>
    <row r="1501" spans="1:15" ht="15.75" customHeight="1">
      <c r="A1501" s="30" t="s">
        <v>21524</v>
      </c>
      <c r="B1501" s="1" t="s">
        <v>21538</v>
      </c>
      <c r="C1501" s="2" t="s">
        <v>1133</v>
      </c>
      <c r="D1501" s="31" t="s">
        <v>1133</v>
      </c>
      <c r="E1501" s="96" t="s">
        <v>23364</v>
      </c>
      <c r="F1501" s="26" t="s">
        <v>23365</v>
      </c>
      <c r="G1501" s="80" t="s">
        <v>343</v>
      </c>
      <c r="H1501" s="97" t="s">
        <v>9054</v>
      </c>
      <c r="I1501" s="97" t="s">
        <v>23359</v>
      </c>
      <c r="J1501" t="s">
        <v>87</v>
      </c>
      <c r="K1501" t="s">
        <v>836</v>
      </c>
      <c r="M1501" t="s">
        <v>39</v>
      </c>
      <c r="N1501" s="1" t="str">
        <f>VLOOKUP($A1501,Sheet1!$A$1:$T$2589,6,0)</f>
        <v>数学</v>
      </c>
      <c r="O1501" t="s">
        <v>23382</v>
      </c>
    </row>
    <row r="1502" spans="1:15" ht="15.75" customHeight="1">
      <c r="A1502" s="30" t="s">
        <v>14475</v>
      </c>
      <c r="B1502" s="1" t="s">
        <v>14481</v>
      </c>
      <c r="C1502" s="2" t="s">
        <v>1133</v>
      </c>
      <c r="D1502" s="31" t="s">
        <v>1133</v>
      </c>
      <c r="E1502" s="96" t="s">
        <v>23364</v>
      </c>
      <c r="F1502" s="26" t="s">
        <v>23365</v>
      </c>
      <c r="G1502" s="80" t="s">
        <v>343</v>
      </c>
      <c r="H1502" s="97" t="s">
        <v>9054</v>
      </c>
      <c r="I1502" s="97" t="s">
        <v>23359</v>
      </c>
      <c r="J1502" t="s">
        <v>37</v>
      </c>
      <c r="K1502" t="s">
        <v>38</v>
      </c>
      <c r="M1502" t="s">
        <v>39</v>
      </c>
      <c r="N1502" s="1" t="str">
        <f>VLOOKUP($A1502,Sheet1!$A$1:$T$2589,6,0)</f>
        <v>语文</v>
      </c>
      <c r="O1502" t="s">
        <v>23382</v>
      </c>
    </row>
    <row r="1503" spans="1:15" ht="15.75" customHeight="1">
      <c r="A1503" s="30" t="s">
        <v>12018</v>
      </c>
      <c r="B1503" s="1" t="s">
        <v>12024</v>
      </c>
      <c r="C1503" s="1" t="s">
        <v>12024</v>
      </c>
      <c r="D1503" s="63" t="s">
        <v>12024</v>
      </c>
      <c r="E1503" s="96" t="s">
        <v>23357</v>
      </c>
      <c r="F1503" s="26"/>
      <c r="G1503" s="80" t="s">
        <v>343</v>
      </c>
      <c r="H1503" s="97" t="s">
        <v>2678</v>
      </c>
      <c r="I1503" s="97" t="s">
        <v>23362</v>
      </c>
      <c r="J1503" t="s">
        <v>37</v>
      </c>
      <c r="K1503" t="s">
        <v>38</v>
      </c>
      <c r="M1503" t="s">
        <v>39</v>
      </c>
      <c r="N1503" s="1" t="str">
        <f>VLOOKUP($A1503,Sheet1!$A$1:$T$2589,6,0)</f>
        <v>未提及</v>
      </c>
    </row>
    <row r="1504" spans="1:15" ht="15.75" customHeight="1">
      <c r="A1504" s="33" t="s">
        <v>25180</v>
      </c>
      <c r="B1504" s="1" t="s">
        <v>259</v>
      </c>
      <c r="C1504" s="1" t="s">
        <v>259</v>
      </c>
      <c r="D1504" s="63" t="s">
        <v>259</v>
      </c>
      <c r="E1504" s="96" t="s">
        <v>23357</v>
      </c>
      <c r="F1504" s="26" t="s">
        <v>23366</v>
      </c>
      <c r="G1504" s="80" t="s">
        <v>343</v>
      </c>
      <c r="H1504" s="97" t="s">
        <v>2678</v>
      </c>
      <c r="I1504" s="97" t="s">
        <v>23362</v>
      </c>
      <c r="J1504" t="s">
        <v>37</v>
      </c>
      <c r="K1504" t="s">
        <v>38</v>
      </c>
      <c r="M1504" t="s">
        <v>39</v>
      </c>
      <c r="N1504" s="1" t="e">
        <f>VLOOKUP($A1504,Sheet1!$A$1:$T$2589,6,0)</f>
        <v>#N/A</v>
      </c>
    </row>
    <row r="1505" spans="1:14" ht="15.75" customHeight="1">
      <c r="A1505" s="30" t="s">
        <v>16548</v>
      </c>
      <c r="B1505" s="1" t="s">
        <v>16554</v>
      </c>
      <c r="C1505" s="1" t="s">
        <v>16554</v>
      </c>
      <c r="D1505" s="63" t="s">
        <v>16554</v>
      </c>
      <c r="E1505" s="96" t="s">
        <v>23357</v>
      </c>
      <c r="F1505" s="26" t="s">
        <v>23363</v>
      </c>
      <c r="G1505" s="80" t="s">
        <v>343</v>
      </c>
      <c r="H1505" s="97" t="s">
        <v>2678</v>
      </c>
      <c r="I1505" s="97" t="s">
        <v>23362</v>
      </c>
      <c r="J1505" t="s">
        <v>37</v>
      </c>
      <c r="K1505" t="s">
        <v>38</v>
      </c>
      <c r="M1505" t="s">
        <v>39</v>
      </c>
      <c r="N1505" s="1" t="str">
        <f>VLOOKUP($A1505,Sheet1!$A$1:$T$2589,6,0)</f>
        <v>数学</v>
      </c>
    </row>
    <row r="1506" spans="1:14" ht="15.75" customHeight="1">
      <c r="A1506" s="30" t="s">
        <v>6415</v>
      </c>
      <c r="B1506" s="1" t="s">
        <v>6432</v>
      </c>
      <c r="C1506" s="1" t="s">
        <v>6432</v>
      </c>
      <c r="D1506" s="63" t="s">
        <v>6432</v>
      </c>
      <c r="E1506" s="96" t="s">
        <v>23357</v>
      </c>
      <c r="F1506" s="26" t="s">
        <v>23375</v>
      </c>
      <c r="G1506" s="80" t="s">
        <v>343</v>
      </c>
      <c r="H1506" s="97" t="s">
        <v>2678</v>
      </c>
      <c r="I1506" s="97" t="s">
        <v>23362</v>
      </c>
      <c r="J1506" t="s">
        <v>37</v>
      </c>
      <c r="K1506" t="s">
        <v>38</v>
      </c>
      <c r="M1506" t="s">
        <v>39</v>
      </c>
      <c r="N1506" s="1" t="str">
        <f>VLOOKUP($A1506,Sheet1!$A$1:$T$2589,6,0)</f>
        <v>综合</v>
      </c>
    </row>
    <row r="1507" spans="1:14" ht="15.75" customHeight="1">
      <c r="A1507" s="33" t="s">
        <v>25172</v>
      </c>
      <c r="B1507" s="1" t="s">
        <v>18444</v>
      </c>
      <c r="C1507" s="1" t="s">
        <v>18444</v>
      </c>
      <c r="D1507" s="63" t="s">
        <v>18444</v>
      </c>
      <c r="E1507" s="96" t="s">
        <v>23357</v>
      </c>
      <c r="F1507" s="26" t="s">
        <v>23363</v>
      </c>
      <c r="G1507" s="80" t="s">
        <v>23371</v>
      </c>
      <c r="H1507" s="97" t="s">
        <v>2678</v>
      </c>
      <c r="I1507" s="97" t="s">
        <v>23362</v>
      </c>
      <c r="J1507" t="s">
        <v>37</v>
      </c>
      <c r="K1507" t="s">
        <v>38</v>
      </c>
      <c r="M1507" t="s">
        <v>39</v>
      </c>
      <c r="N1507" s="1" t="e">
        <f>VLOOKUP($A1507,Sheet1!$A$1:$T$2589,6,0)</f>
        <v>#N/A</v>
      </c>
    </row>
    <row r="1508" spans="1:14" ht="15.75" customHeight="1">
      <c r="A1508" s="30" t="s">
        <v>11881</v>
      </c>
      <c r="B1508" s="1" t="s">
        <v>11887</v>
      </c>
      <c r="C1508" s="1" t="s">
        <v>11887</v>
      </c>
      <c r="D1508" s="63" t="s">
        <v>11887</v>
      </c>
      <c r="E1508" s="96" t="s">
        <v>23357</v>
      </c>
      <c r="F1508" s="26" t="s">
        <v>23358</v>
      </c>
      <c r="G1508" s="80" t="s">
        <v>135</v>
      </c>
      <c r="H1508" s="97" t="s">
        <v>2678</v>
      </c>
      <c r="I1508" s="97" t="s">
        <v>23362</v>
      </c>
      <c r="J1508" t="s">
        <v>37</v>
      </c>
      <c r="K1508" t="s">
        <v>38</v>
      </c>
      <c r="M1508" t="s">
        <v>69</v>
      </c>
      <c r="N1508" s="1" t="str">
        <f>VLOOKUP($A1508,Sheet1!$A$1:$T$2589,6,0)</f>
        <v>科技</v>
      </c>
    </row>
    <row r="1509" spans="1:14" ht="15.75" customHeight="1">
      <c r="A1509" s="30" t="s">
        <v>8183</v>
      </c>
      <c r="B1509" s="1" t="s">
        <v>8195</v>
      </c>
      <c r="C1509" s="1" t="s">
        <v>8195</v>
      </c>
      <c r="D1509" s="63" t="s">
        <v>8195</v>
      </c>
      <c r="E1509" s="96" t="s">
        <v>23357</v>
      </c>
      <c r="F1509" s="26" t="s">
        <v>23358</v>
      </c>
      <c r="G1509" s="80" t="s">
        <v>135</v>
      </c>
      <c r="H1509" s="97" t="s">
        <v>2678</v>
      </c>
      <c r="I1509" s="97" t="s">
        <v>23362</v>
      </c>
      <c r="J1509" t="s">
        <v>37</v>
      </c>
      <c r="K1509" t="s">
        <v>38</v>
      </c>
      <c r="M1509" t="s">
        <v>69</v>
      </c>
      <c r="N1509" s="1" t="str">
        <f>VLOOKUP($A1509,Sheet1!$A$1:$T$2589,6,0)</f>
        <v>信息科技</v>
      </c>
    </row>
    <row r="1510" spans="1:14" ht="15.75" customHeight="1">
      <c r="A1510" s="30" t="s">
        <v>16854</v>
      </c>
      <c r="B1510" s="1" t="s">
        <v>16860</v>
      </c>
      <c r="C1510" s="1" t="s">
        <v>16860</v>
      </c>
      <c r="D1510" s="63" t="s">
        <v>16860</v>
      </c>
      <c r="E1510" s="96" t="s">
        <v>23357</v>
      </c>
      <c r="F1510" s="26" t="s">
        <v>23363</v>
      </c>
      <c r="G1510" s="80" t="s">
        <v>135</v>
      </c>
      <c r="H1510" s="97" t="s">
        <v>2678</v>
      </c>
      <c r="I1510" s="97" t="s">
        <v>23362</v>
      </c>
      <c r="J1510" t="s">
        <v>37</v>
      </c>
      <c r="K1510" t="s">
        <v>38</v>
      </c>
      <c r="M1510" t="s">
        <v>69</v>
      </c>
      <c r="N1510" s="1" t="str">
        <f>VLOOKUP($A1510,Sheet1!$A$1:$T$2589,6,0)</f>
        <v>未提及</v>
      </c>
    </row>
    <row r="1511" spans="1:14" ht="15.75" customHeight="1">
      <c r="A1511" s="30" t="s">
        <v>5225</v>
      </c>
      <c r="B1511" s="1" t="s">
        <v>5231</v>
      </c>
      <c r="C1511" s="1" t="s">
        <v>5231</v>
      </c>
      <c r="D1511" s="63" t="s">
        <v>5231</v>
      </c>
      <c r="E1511" s="96" t="s">
        <v>23357</v>
      </c>
      <c r="F1511" s="26" t="s">
        <v>23375</v>
      </c>
      <c r="G1511" s="80" t="s">
        <v>343</v>
      </c>
      <c r="H1511" s="97" t="s">
        <v>2678</v>
      </c>
      <c r="I1511" s="97" t="s">
        <v>23362</v>
      </c>
      <c r="J1511" t="s">
        <v>554</v>
      </c>
      <c r="K1511" t="s">
        <v>4428</v>
      </c>
      <c r="M1511" t="s">
        <v>172</v>
      </c>
      <c r="N1511" s="1" t="str">
        <f>VLOOKUP($A1511,Sheet1!$A$1:$T$2589,6,0)</f>
        <v>信息科技</v>
      </c>
    </row>
    <row r="1512" spans="1:14" ht="15.75" customHeight="1">
      <c r="A1512" s="30" t="s">
        <v>16337</v>
      </c>
      <c r="B1512" s="1" t="s">
        <v>16349</v>
      </c>
      <c r="C1512" s="1" t="s">
        <v>16349</v>
      </c>
      <c r="D1512" s="63" t="s">
        <v>16349</v>
      </c>
      <c r="E1512" s="96" t="s">
        <v>23357</v>
      </c>
      <c r="F1512" s="26" t="s">
        <v>23360</v>
      </c>
      <c r="G1512" s="80" t="s">
        <v>23371</v>
      </c>
      <c r="H1512" s="97" t="s">
        <v>2678</v>
      </c>
      <c r="I1512" s="97" t="s">
        <v>23362</v>
      </c>
      <c r="J1512" t="s">
        <v>554</v>
      </c>
      <c r="K1512" t="s">
        <v>4428</v>
      </c>
      <c r="M1512" t="s">
        <v>172</v>
      </c>
      <c r="N1512" s="1" t="str">
        <f>VLOOKUP($A1512,Sheet1!$A$1:$T$2589,6,0)</f>
        <v>未提及</v>
      </c>
    </row>
    <row r="1513" spans="1:14" ht="15.75" customHeight="1">
      <c r="A1513" s="30" t="s">
        <v>898</v>
      </c>
      <c r="B1513" s="1" t="s">
        <v>903</v>
      </c>
      <c r="C1513" s="1" t="s">
        <v>903</v>
      </c>
      <c r="D1513" s="63" t="s">
        <v>903</v>
      </c>
      <c r="E1513" s="96" t="s">
        <v>23357</v>
      </c>
      <c r="F1513" s="26" t="s">
        <v>23363</v>
      </c>
      <c r="G1513" s="80" t="s">
        <v>343</v>
      </c>
      <c r="H1513" s="97" t="s">
        <v>2678</v>
      </c>
      <c r="I1513" s="97" t="s">
        <v>23362</v>
      </c>
      <c r="J1513" t="s">
        <v>554</v>
      </c>
      <c r="K1513" t="s">
        <v>4428</v>
      </c>
      <c r="M1513" t="s">
        <v>172</v>
      </c>
      <c r="N1513" s="1" t="str">
        <f>VLOOKUP($A1513,Sheet1!$A$1:$T$2589,6,0)</f>
        <v>德育</v>
      </c>
    </row>
    <row r="1514" spans="1:14" ht="15.75" customHeight="1">
      <c r="A1514" s="30" t="s">
        <v>6635</v>
      </c>
      <c r="B1514" s="1" t="s">
        <v>6641</v>
      </c>
      <c r="C1514" s="1" t="s">
        <v>6641</v>
      </c>
      <c r="D1514" s="63" t="s">
        <v>6641</v>
      </c>
      <c r="E1514" s="96" t="s">
        <v>23357</v>
      </c>
      <c r="F1514" s="26" t="s">
        <v>23369</v>
      </c>
      <c r="G1514" s="80" t="s">
        <v>343</v>
      </c>
      <c r="H1514" s="97" t="s">
        <v>2678</v>
      </c>
      <c r="I1514" s="97" t="s">
        <v>23359</v>
      </c>
      <c r="J1514" t="s">
        <v>554</v>
      </c>
      <c r="K1514" t="s">
        <v>4428</v>
      </c>
      <c r="M1514" t="s">
        <v>172</v>
      </c>
      <c r="N1514" s="1" t="str">
        <f>VLOOKUP($A1514,Sheet1!$A$1:$T$2589,6,0)</f>
        <v>未提及</v>
      </c>
    </row>
    <row r="1515" spans="1:14" ht="15.75" customHeight="1">
      <c r="A1515" s="30" t="s">
        <v>16423</v>
      </c>
      <c r="B1515" s="1" t="s">
        <v>16437</v>
      </c>
      <c r="C1515" s="1" t="s">
        <v>16437</v>
      </c>
      <c r="D1515" s="63" t="s">
        <v>16437</v>
      </c>
      <c r="E1515" s="96" t="s">
        <v>23376</v>
      </c>
      <c r="F1515" s="26" t="s">
        <v>23381</v>
      </c>
      <c r="G1515" s="80" t="s">
        <v>343</v>
      </c>
      <c r="H1515" s="97" t="s">
        <v>2678</v>
      </c>
      <c r="I1515" s="97" t="s">
        <v>23362</v>
      </c>
      <c r="J1515" t="s">
        <v>37</v>
      </c>
      <c r="K1515" t="s">
        <v>38</v>
      </c>
      <c r="M1515" t="s">
        <v>69</v>
      </c>
      <c r="N1515" s="1" t="str">
        <f>VLOOKUP($A1515,Sheet1!$A$1:$T$2589,6,0)</f>
        <v>未提及</v>
      </c>
    </row>
    <row r="1516" spans="1:14" ht="15.75" customHeight="1">
      <c r="A1516" s="30" t="s">
        <v>19400</v>
      </c>
      <c r="B1516" s="1" t="s">
        <v>18791</v>
      </c>
      <c r="C1516" s="1" t="s">
        <v>18791</v>
      </c>
      <c r="D1516" s="63" t="s">
        <v>18791</v>
      </c>
      <c r="E1516" s="96" t="s">
        <v>23357</v>
      </c>
      <c r="F1516" s="26" t="s">
        <v>23358</v>
      </c>
      <c r="G1516" s="80" t="s">
        <v>343</v>
      </c>
      <c r="H1516" s="97" t="s">
        <v>2678</v>
      </c>
      <c r="I1516" s="97" t="s">
        <v>23359</v>
      </c>
      <c r="J1516" t="s">
        <v>37</v>
      </c>
      <c r="K1516" t="s">
        <v>38</v>
      </c>
      <c r="M1516" t="s">
        <v>69</v>
      </c>
      <c r="N1516" s="1" t="str">
        <f>VLOOKUP($A1516,Sheet1!$A$1:$T$2589,6,0)</f>
        <v>物理</v>
      </c>
    </row>
    <row r="1517" spans="1:14" ht="15.75" customHeight="1">
      <c r="A1517" s="30" t="s">
        <v>11792</v>
      </c>
      <c r="B1517" s="1" t="s">
        <v>11805</v>
      </c>
      <c r="C1517" s="1" t="s">
        <v>11805</v>
      </c>
      <c r="D1517" s="63" t="s">
        <v>11805</v>
      </c>
      <c r="E1517" s="96" t="s">
        <v>23395</v>
      </c>
      <c r="F1517" s="26" t="s">
        <v>23396</v>
      </c>
      <c r="G1517" s="80" t="s">
        <v>343</v>
      </c>
      <c r="H1517" s="97" t="s">
        <v>2678</v>
      </c>
      <c r="I1517" s="97" t="s">
        <v>23362</v>
      </c>
      <c r="J1517" t="s">
        <v>37</v>
      </c>
      <c r="K1517" t="s">
        <v>38</v>
      </c>
      <c r="M1517" t="s">
        <v>69</v>
      </c>
      <c r="N1517" s="1" t="str">
        <f>VLOOKUP($A1517,Sheet1!$A$1:$T$2589,6,0)</f>
        <v>未提及</v>
      </c>
    </row>
    <row r="1518" spans="1:14" ht="15.75" customHeight="1">
      <c r="A1518" s="30" t="s">
        <v>1602</v>
      </c>
      <c r="B1518" s="1" t="s">
        <v>1615</v>
      </c>
      <c r="C1518" s="1" t="s">
        <v>1615</v>
      </c>
      <c r="D1518" s="63" t="s">
        <v>1615</v>
      </c>
      <c r="E1518" s="96" t="s">
        <v>23357</v>
      </c>
      <c r="F1518" s="26" t="s">
        <v>23363</v>
      </c>
      <c r="G1518" s="80" t="s">
        <v>135</v>
      </c>
      <c r="H1518" s="97" t="s">
        <v>2678</v>
      </c>
      <c r="I1518" s="97" t="s">
        <v>23362</v>
      </c>
      <c r="J1518" t="s">
        <v>37</v>
      </c>
      <c r="K1518" t="s">
        <v>38</v>
      </c>
      <c r="M1518" t="s">
        <v>69</v>
      </c>
      <c r="N1518" s="1" t="str">
        <f>VLOOKUP($A1518,Sheet1!$A$1:$T$2589,6,0)</f>
        <v>未提及</v>
      </c>
    </row>
    <row r="1519" spans="1:14" ht="15.75" customHeight="1">
      <c r="A1519" s="30" t="s">
        <v>6784</v>
      </c>
      <c r="B1519" s="1" t="s">
        <v>6790</v>
      </c>
      <c r="C1519" s="1" t="s">
        <v>6790</v>
      </c>
      <c r="D1519" s="63" t="s">
        <v>6790</v>
      </c>
      <c r="E1519" s="96" t="s">
        <v>23357</v>
      </c>
      <c r="F1519" s="26" t="s">
        <v>23387</v>
      </c>
      <c r="G1519" s="80" t="s">
        <v>343</v>
      </c>
      <c r="H1519" s="97" t="s">
        <v>23389</v>
      </c>
      <c r="I1519" s="97" t="s">
        <v>23359</v>
      </c>
      <c r="J1519" t="s">
        <v>743</v>
      </c>
      <c r="K1519" t="s">
        <v>1501</v>
      </c>
      <c r="M1519" t="s">
        <v>156</v>
      </c>
      <c r="N1519" s="1" t="str">
        <f>VLOOKUP($A1519,Sheet1!$A$1:$T$2589,6,0)</f>
        <v>美术</v>
      </c>
    </row>
    <row r="1520" spans="1:14" ht="15.75" customHeight="1">
      <c r="A1520" s="30" t="s">
        <v>19820</v>
      </c>
      <c r="B1520" s="1" t="s">
        <v>18806</v>
      </c>
      <c r="C1520" s="1" t="s">
        <v>18806</v>
      </c>
      <c r="D1520" s="64" t="s">
        <v>214</v>
      </c>
      <c r="E1520" s="96" t="s">
        <v>23357</v>
      </c>
      <c r="F1520" s="26" t="s">
        <v>23358</v>
      </c>
      <c r="G1520" s="80" t="s">
        <v>135</v>
      </c>
      <c r="H1520" s="97" t="s">
        <v>2678</v>
      </c>
      <c r="I1520" s="97" t="s">
        <v>23362</v>
      </c>
      <c r="J1520" t="s">
        <v>743</v>
      </c>
      <c r="K1520" t="s">
        <v>1501</v>
      </c>
      <c r="M1520" t="s">
        <v>156</v>
      </c>
      <c r="N1520" s="1" t="str">
        <f>VLOOKUP($A1520,Sheet1!$A$1:$T$2589,6,0)</f>
        <v>历史</v>
      </c>
    </row>
    <row r="1521" spans="1:15" ht="15.75" customHeight="1">
      <c r="A1521" s="33" t="s">
        <v>25152</v>
      </c>
      <c r="B1521" s="1" t="s">
        <v>7190</v>
      </c>
      <c r="C1521" s="1" t="s">
        <v>4581</v>
      </c>
      <c r="D1521" s="63" t="s">
        <v>4581</v>
      </c>
      <c r="E1521" s="96" t="s">
        <v>23364</v>
      </c>
      <c r="F1521" s="26" t="s">
        <v>23365</v>
      </c>
      <c r="G1521" s="80" t="s">
        <v>343</v>
      </c>
      <c r="H1521" s="97" t="s">
        <v>9054</v>
      </c>
      <c r="I1521" s="97" t="s">
        <v>23359</v>
      </c>
      <c r="J1521" t="s">
        <v>743</v>
      </c>
      <c r="K1521" t="s">
        <v>1501</v>
      </c>
      <c r="M1521" t="s">
        <v>156</v>
      </c>
      <c r="N1521" s="1" t="e">
        <f>VLOOKUP($A1521,Sheet1!$A$1:$T$2589,6,0)</f>
        <v>#N/A</v>
      </c>
      <c r="O1521" t="s">
        <v>23374</v>
      </c>
    </row>
    <row r="1522" spans="1:15" ht="15.75" customHeight="1">
      <c r="A1522" s="30" t="s">
        <v>200</v>
      </c>
      <c r="B1522" s="1" t="s">
        <v>214</v>
      </c>
      <c r="C1522" s="1" t="s">
        <v>214</v>
      </c>
      <c r="D1522" s="63" t="s">
        <v>214</v>
      </c>
      <c r="E1522" s="96" t="s">
        <v>23357</v>
      </c>
      <c r="F1522" s="26" t="s">
        <v>23358</v>
      </c>
      <c r="G1522" s="80" t="s">
        <v>135</v>
      </c>
      <c r="H1522" s="97" t="s">
        <v>2678</v>
      </c>
      <c r="I1522" s="97" t="s">
        <v>23362</v>
      </c>
      <c r="J1522" t="s">
        <v>87</v>
      </c>
      <c r="K1522" t="s">
        <v>234</v>
      </c>
      <c r="M1522" t="s">
        <v>39</v>
      </c>
      <c r="N1522" s="1" t="str">
        <f>VLOOKUP($A1522,Sheet1!$A$1:$T$2589,6,0)</f>
        <v>美术</v>
      </c>
      <c r="O1522" t="s">
        <v>23374</v>
      </c>
    </row>
    <row r="1523" spans="1:15" ht="15.75" customHeight="1">
      <c r="A1523" s="30" t="s">
        <v>1339</v>
      </c>
      <c r="B1523" s="1" t="s">
        <v>1352</v>
      </c>
      <c r="C1523" s="1" t="s">
        <v>214</v>
      </c>
      <c r="D1523" s="63" t="s">
        <v>214</v>
      </c>
      <c r="E1523" s="96" t="s">
        <v>23357</v>
      </c>
      <c r="F1523" s="26" t="s">
        <v>23358</v>
      </c>
      <c r="G1523" s="80" t="s">
        <v>135</v>
      </c>
      <c r="H1523" s="97" t="s">
        <v>2678</v>
      </c>
      <c r="I1523" s="97" t="s">
        <v>23362</v>
      </c>
      <c r="J1523" t="s">
        <v>87</v>
      </c>
      <c r="K1523" t="s">
        <v>234</v>
      </c>
      <c r="M1523" t="s">
        <v>39</v>
      </c>
      <c r="N1523" s="1" t="str">
        <f>VLOOKUP($A1523,Sheet1!$A$1:$T$2589,6,0)</f>
        <v>未提及</v>
      </c>
      <c r="O1523" t="s">
        <v>23374</v>
      </c>
    </row>
    <row r="1524" spans="1:15" ht="15.75" customHeight="1">
      <c r="A1524" s="33" t="s">
        <v>25181</v>
      </c>
      <c r="B1524" s="1" t="s">
        <v>18826</v>
      </c>
      <c r="C1524" s="1" t="s">
        <v>214</v>
      </c>
      <c r="D1524" s="63" t="s">
        <v>214</v>
      </c>
      <c r="E1524" s="96" t="s">
        <v>23357</v>
      </c>
      <c r="F1524" s="26" t="s">
        <v>23358</v>
      </c>
      <c r="G1524" s="80" t="s">
        <v>135</v>
      </c>
      <c r="H1524" s="97" t="s">
        <v>2678</v>
      </c>
      <c r="I1524" s="97" t="s">
        <v>23362</v>
      </c>
      <c r="J1524" t="s">
        <v>37</v>
      </c>
      <c r="K1524" t="s">
        <v>250</v>
      </c>
      <c r="M1524" t="s">
        <v>39</v>
      </c>
      <c r="N1524" s="1" t="e">
        <f>VLOOKUP($A1524,Sheet1!$A$1:$T$2589,6,0)</f>
        <v>#N/A</v>
      </c>
      <c r="O1524" t="s">
        <v>23374</v>
      </c>
    </row>
    <row r="1525" spans="1:15" ht="15.75" customHeight="1">
      <c r="A1525" s="30" t="s">
        <v>12317</v>
      </c>
      <c r="B1525" s="1" t="s">
        <v>12323</v>
      </c>
      <c r="C1525" s="1" t="s">
        <v>214</v>
      </c>
      <c r="D1525" s="63" t="s">
        <v>214</v>
      </c>
      <c r="E1525" s="96" t="s">
        <v>23357</v>
      </c>
      <c r="F1525" s="26" t="s">
        <v>23358</v>
      </c>
      <c r="G1525" s="80" t="s">
        <v>135</v>
      </c>
      <c r="H1525" s="97" t="s">
        <v>2678</v>
      </c>
      <c r="I1525" s="97" t="s">
        <v>23362</v>
      </c>
      <c r="J1525" t="s">
        <v>37</v>
      </c>
      <c r="K1525" t="s">
        <v>250</v>
      </c>
      <c r="M1525" t="s">
        <v>39</v>
      </c>
      <c r="N1525" s="1" t="str">
        <f>VLOOKUP($A1525,Sheet1!$A$1:$T$2589,6,0)</f>
        <v>数学</v>
      </c>
      <c r="O1525" t="s">
        <v>23374</v>
      </c>
    </row>
    <row r="1526" spans="1:15" ht="15.75" customHeight="1">
      <c r="A1526" s="30" t="s">
        <v>4769</v>
      </c>
      <c r="B1526" s="1" t="s">
        <v>4782</v>
      </c>
      <c r="C1526" s="1" t="s">
        <v>214</v>
      </c>
      <c r="D1526" s="63" t="s">
        <v>214</v>
      </c>
      <c r="E1526" s="96" t="s">
        <v>23357</v>
      </c>
      <c r="F1526" s="26" t="s">
        <v>23358</v>
      </c>
      <c r="G1526" s="80" t="s">
        <v>135</v>
      </c>
      <c r="H1526" s="97" t="s">
        <v>2678</v>
      </c>
      <c r="I1526" s="97" t="s">
        <v>23362</v>
      </c>
      <c r="J1526" t="s">
        <v>37</v>
      </c>
      <c r="K1526" t="s">
        <v>250</v>
      </c>
      <c r="M1526" t="s">
        <v>39</v>
      </c>
      <c r="N1526" s="1" t="str">
        <f>VLOOKUP($A1526,Sheet1!$A$1:$T$2589,6,0)</f>
        <v>数学</v>
      </c>
      <c r="O1526" t="s">
        <v>23374</v>
      </c>
    </row>
    <row r="1527" spans="1:15" ht="15.75" customHeight="1">
      <c r="A1527" s="30" t="s">
        <v>4297</v>
      </c>
      <c r="B1527" s="1" t="s">
        <v>4308</v>
      </c>
      <c r="C1527" s="1" t="s">
        <v>214</v>
      </c>
      <c r="D1527" s="63" t="s">
        <v>214</v>
      </c>
      <c r="E1527" s="96" t="s">
        <v>23357</v>
      </c>
      <c r="F1527" s="26" t="s">
        <v>23358</v>
      </c>
      <c r="G1527" s="80" t="s">
        <v>135</v>
      </c>
      <c r="H1527" s="97" t="s">
        <v>2678</v>
      </c>
      <c r="I1527" s="97" t="s">
        <v>23362</v>
      </c>
      <c r="J1527" t="s">
        <v>37</v>
      </c>
      <c r="K1527" t="s">
        <v>250</v>
      </c>
      <c r="M1527" t="s">
        <v>39</v>
      </c>
      <c r="N1527" s="1" t="str">
        <f>VLOOKUP($A1527,Sheet1!$A$1:$T$2589,6,0)</f>
        <v>语文</v>
      </c>
      <c r="O1527" t="s">
        <v>23374</v>
      </c>
    </row>
    <row r="1528" spans="1:15" ht="15.75" customHeight="1">
      <c r="A1528" s="30" t="s">
        <v>20003</v>
      </c>
      <c r="B1528" s="1" t="s">
        <v>20016</v>
      </c>
      <c r="C1528" s="1" t="s">
        <v>214</v>
      </c>
      <c r="D1528" s="63" t="s">
        <v>214</v>
      </c>
      <c r="E1528" s="96" t="s">
        <v>23357</v>
      </c>
      <c r="F1528" s="26" t="s">
        <v>23358</v>
      </c>
      <c r="G1528" s="80" t="s">
        <v>135</v>
      </c>
      <c r="H1528" s="97" t="s">
        <v>2678</v>
      </c>
      <c r="I1528" s="97" t="s">
        <v>23362</v>
      </c>
      <c r="J1528" t="s">
        <v>37</v>
      </c>
      <c r="K1528" t="s">
        <v>250</v>
      </c>
      <c r="M1528" t="s">
        <v>39</v>
      </c>
      <c r="N1528" s="1" t="str">
        <f>VLOOKUP($A1528,Sheet1!$A$1:$T$2589,6,0)</f>
        <v>数学</v>
      </c>
      <c r="O1528" t="s">
        <v>23374</v>
      </c>
    </row>
    <row r="1529" spans="1:15" ht="15.75" customHeight="1">
      <c r="A1529" s="30" t="s">
        <v>12626</v>
      </c>
      <c r="B1529" s="1" t="s">
        <v>12632</v>
      </c>
      <c r="C1529" s="1" t="s">
        <v>12632</v>
      </c>
      <c r="D1529" s="63" t="s">
        <v>12632</v>
      </c>
      <c r="E1529" s="96" t="s">
        <v>23357</v>
      </c>
      <c r="F1529" s="26" t="s">
        <v>23358</v>
      </c>
      <c r="G1529" s="80" t="s">
        <v>135</v>
      </c>
      <c r="H1529" s="97" t="s">
        <v>2678</v>
      </c>
      <c r="I1529" s="97" t="s">
        <v>23362</v>
      </c>
      <c r="J1529" t="s">
        <v>10108</v>
      </c>
      <c r="K1529" t="s">
        <v>10314</v>
      </c>
      <c r="M1529" t="s">
        <v>375</v>
      </c>
      <c r="N1529" s="1" t="str">
        <f>VLOOKUP($A1529,Sheet1!$A$1:$T$2589,6,0)</f>
        <v>科学</v>
      </c>
      <c r="O1529" t="s">
        <v>23374</v>
      </c>
    </row>
    <row r="1530" spans="1:15" ht="15.75" customHeight="1">
      <c r="A1530" s="30" t="s">
        <v>11446</v>
      </c>
      <c r="B1530" s="1" t="s">
        <v>11460</v>
      </c>
      <c r="C1530" s="1" t="s">
        <v>11460</v>
      </c>
      <c r="D1530" s="63" t="s">
        <v>11460</v>
      </c>
      <c r="E1530" s="96" t="s">
        <v>23357</v>
      </c>
      <c r="F1530" s="26" t="s">
        <v>23358</v>
      </c>
      <c r="G1530" s="80" t="s">
        <v>343</v>
      </c>
      <c r="H1530" s="97" t="s">
        <v>2678</v>
      </c>
      <c r="I1530" s="97" t="s">
        <v>23362</v>
      </c>
      <c r="J1530" t="s">
        <v>10108</v>
      </c>
      <c r="K1530" t="s">
        <v>10314</v>
      </c>
      <c r="M1530" t="s">
        <v>375</v>
      </c>
      <c r="N1530" s="1" t="str">
        <f>VLOOKUP($A1530,Sheet1!$A$1:$T$2589,6,0)</f>
        <v>科学、社会、语言</v>
      </c>
      <c r="O1530" t="s">
        <v>23374</v>
      </c>
    </row>
    <row r="1531" spans="1:15" ht="15.75" customHeight="1">
      <c r="A1531" s="30" t="s">
        <v>1339</v>
      </c>
      <c r="B1531" s="1" t="s">
        <v>1345</v>
      </c>
      <c r="C1531" s="1" t="s">
        <v>1345</v>
      </c>
      <c r="D1531" s="63" t="s">
        <v>1345</v>
      </c>
      <c r="E1531" s="96" t="s">
        <v>23357</v>
      </c>
      <c r="F1531" s="26" t="s">
        <v>23375</v>
      </c>
      <c r="G1531" s="80" t="s">
        <v>343</v>
      </c>
      <c r="H1531" s="97" t="s">
        <v>2678</v>
      </c>
      <c r="I1531" s="97" t="s">
        <v>23362</v>
      </c>
      <c r="J1531" t="s">
        <v>37</v>
      </c>
      <c r="K1531" t="s">
        <v>38</v>
      </c>
      <c r="M1531" t="s">
        <v>39</v>
      </c>
      <c r="N1531" s="1" t="str">
        <f>VLOOKUP($A1531,Sheet1!$A$1:$T$2589,6,0)</f>
        <v>未提及</v>
      </c>
      <c r="O1531" t="s">
        <v>23374</v>
      </c>
    </row>
    <row r="1532" spans="1:15" ht="15.75" customHeight="1">
      <c r="A1532" s="30" t="s">
        <v>16920</v>
      </c>
      <c r="B1532" s="1" t="s">
        <v>16932</v>
      </c>
      <c r="C1532" s="1" t="s">
        <v>16932</v>
      </c>
      <c r="D1532" s="63" t="s">
        <v>16932</v>
      </c>
      <c r="E1532" s="96" t="s">
        <v>23357</v>
      </c>
      <c r="F1532" s="26" t="s">
        <v>23358</v>
      </c>
      <c r="G1532" s="80" t="s">
        <v>135</v>
      </c>
      <c r="H1532" s="97" t="s">
        <v>2678</v>
      </c>
      <c r="I1532" s="97" t="s">
        <v>23362</v>
      </c>
      <c r="J1532" t="s">
        <v>37</v>
      </c>
      <c r="K1532" t="s">
        <v>38</v>
      </c>
      <c r="M1532" t="s">
        <v>39</v>
      </c>
      <c r="N1532" s="1" t="str">
        <f>VLOOKUP($A1532,Sheet1!$A$1:$T$2589,6,0)</f>
        <v>人工智能</v>
      </c>
      <c r="O1532" t="s">
        <v>23374</v>
      </c>
    </row>
    <row r="1533" spans="1:15" ht="15.75" customHeight="1">
      <c r="A1533" s="30" t="s">
        <v>2446</v>
      </c>
      <c r="B1533" s="1" t="s">
        <v>2452</v>
      </c>
      <c r="C1533" s="1" t="s">
        <v>2452</v>
      </c>
      <c r="D1533" s="63" t="s">
        <v>2452</v>
      </c>
      <c r="E1533" s="96" t="s">
        <v>23357</v>
      </c>
      <c r="F1533" s="26" t="s">
        <v>23363</v>
      </c>
      <c r="G1533" s="80" t="s">
        <v>343</v>
      </c>
      <c r="H1533" s="97" t="s">
        <v>2678</v>
      </c>
      <c r="I1533" s="97" t="s">
        <v>23359</v>
      </c>
      <c r="J1533" t="s">
        <v>37</v>
      </c>
      <c r="K1533" t="s">
        <v>38</v>
      </c>
      <c r="M1533" t="s">
        <v>39</v>
      </c>
      <c r="N1533" s="1" t="str">
        <f>VLOOKUP($A1533,Sheet1!$A$1:$T$2589,6,0)</f>
        <v>未提及</v>
      </c>
      <c r="O1533" t="s">
        <v>23374</v>
      </c>
    </row>
    <row r="1534" spans="1:15" ht="15.75" customHeight="1">
      <c r="A1534" s="30" t="s">
        <v>5137</v>
      </c>
      <c r="B1534" s="1" t="s">
        <v>5143</v>
      </c>
      <c r="C1534" s="1" t="s">
        <v>5143</v>
      </c>
      <c r="D1534" s="63" t="s">
        <v>5143</v>
      </c>
      <c r="E1534" s="96" t="s">
        <v>23357</v>
      </c>
      <c r="F1534" s="26" t="s">
        <v>23363</v>
      </c>
      <c r="G1534" s="80" t="s">
        <v>343</v>
      </c>
      <c r="H1534" s="97" t="s">
        <v>2678</v>
      </c>
      <c r="I1534" s="97" t="s">
        <v>23359</v>
      </c>
      <c r="J1534" t="s">
        <v>37</v>
      </c>
      <c r="K1534" t="s">
        <v>38</v>
      </c>
      <c r="M1534" t="s">
        <v>39</v>
      </c>
      <c r="N1534" s="1" t="str">
        <f>VLOOKUP($A1534,Sheet1!$A$1:$T$2589,6,0)</f>
        <v>未提及</v>
      </c>
      <c r="O1534" t="s">
        <v>23374</v>
      </c>
    </row>
    <row r="1535" spans="1:15" ht="15.75" customHeight="1">
      <c r="A1535" s="30" t="s">
        <v>7912</v>
      </c>
      <c r="B1535" s="1" t="s">
        <v>7919</v>
      </c>
      <c r="C1535" s="1" t="s">
        <v>7919</v>
      </c>
      <c r="D1535" s="63" t="s">
        <v>7919</v>
      </c>
      <c r="E1535" s="96" t="s">
        <v>23357</v>
      </c>
      <c r="F1535" s="26" t="s">
        <v>23358</v>
      </c>
      <c r="G1535" s="80" t="s">
        <v>343</v>
      </c>
      <c r="H1535" s="97" t="s">
        <v>2678</v>
      </c>
      <c r="I1535" s="97" t="s">
        <v>23362</v>
      </c>
      <c r="J1535" t="s">
        <v>37</v>
      </c>
      <c r="K1535" t="s">
        <v>38</v>
      </c>
      <c r="M1535" t="s">
        <v>39</v>
      </c>
      <c r="N1535" s="1" t="str">
        <f>VLOOKUP($A1535,Sheet1!$A$1:$T$2589,6,0)</f>
        <v>音乐</v>
      </c>
      <c r="O1535" t="s">
        <v>23374</v>
      </c>
    </row>
    <row r="1536" spans="1:15" ht="15.75" customHeight="1">
      <c r="A1536" s="30" t="s">
        <v>16393</v>
      </c>
      <c r="B1536" s="1" t="s">
        <v>16409</v>
      </c>
      <c r="C1536" s="1" t="s">
        <v>16409</v>
      </c>
      <c r="D1536" s="63" t="s">
        <v>16409</v>
      </c>
      <c r="E1536" s="96" t="s">
        <v>23357</v>
      </c>
      <c r="F1536" s="26" t="s">
        <v>23363</v>
      </c>
      <c r="G1536" s="80" t="s">
        <v>343</v>
      </c>
      <c r="H1536" s="97" t="s">
        <v>2678</v>
      </c>
      <c r="I1536" s="97" t="s">
        <v>23362</v>
      </c>
      <c r="J1536" t="s">
        <v>37</v>
      </c>
      <c r="K1536" t="s">
        <v>38</v>
      </c>
      <c r="M1536" t="s">
        <v>39</v>
      </c>
      <c r="N1536" s="1" t="str">
        <f>VLOOKUP($A1536,Sheet1!$A$1:$T$2589,6,0)</f>
        <v>未提及</v>
      </c>
      <c r="O1536" t="s">
        <v>23374</v>
      </c>
    </row>
    <row r="1537" spans="1:15" ht="15.75" customHeight="1">
      <c r="A1537" s="30" t="s">
        <v>5734</v>
      </c>
      <c r="B1537" s="1" t="s">
        <v>5740</v>
      </c>
      <c r="C1537" s="1" t="s">
        <v>5740</v>
      </c>
      <c r="D1537" s="63" t="s">
        <v>5740</v>
      </c>
      <c r="E1537" s="96" t="s">
        <v>23357</v>
      </c>
      <c r="F1537" s="26" t="s">
        <v>23358</v>
      </c>
      <c r="G1537" s="80" t="s">
        <v>343</v>
      </c>
      <c r="H1537" s="97" t="s">
        <v>2678</v>
      </c>
      <c r="I1537" s="97" t="s">
        <v>23362</v>
      </c>
      <c r="J1537" t="s">
        <v>37</v>
      </c>
      <c r="K1537" t="s">
        <v>38</v>
      </c>
      <c r="M1537" t="s">
        <v>39</v>
      </c>
      <c r="N1537" s="1" t="str">
        <f>VLOOKUP($A1537,Sheet1!$A$1:$T$2589,6,0)</f>
        <v>美术</v>
      </c>
      <c r="O1537" t="s">
        <v>23374</v>
      </c>
    </row>
    <row r="1538" spans="1:15" ht="15.75" customHeight="1">
      <c r="A1538" s="30" t="s">
        <v>10157</v>
      </c>
      <c r="B1538" s="1" t="s">
        <v>10175</v>
      </c>
      <c r="C1538" s="1" t="s">
        <v>10175</v>
      </c>
      <c r="D1538" s="63" t="s">
        <v>10175</v>
      </c>
      <c r="E1538" s="96" t="s">
        <v>23357</v>
      </c>
      <c r="F1538" s="26" t="s">
        <v>23360</v>
      </c>
      <c r="G1538" s="80" t="s">
        <v>23371</v>
      </c>
      <c r="H1538" s="97" t="s">
        <v>2678</v>
      </c>
      <c r="I1538" s="97" t="s">
        <v>23362</v>
      </c>
      <c r="J1538" t="s">
        <v>87</v>
      </c>
      <c r="K1538" t="s">
        <v>836</v>
      </c>
      <c r="M1538" t="s">
        <v>39</v>
      </c>
      <c r="N1538" s="1" t="str">
        <f>VLOOKUP($A1538,Sheet1!$A$1:$T$2589,6,0)</f>
        <v>未提及</v>
      </c>
      <c r="O1538" t="s">
        <v>23374</v>
      </c>
    </row>
    <row r="1539" spans="1:15" ht="15.75" customHeight="1">
      <c r="A1539" s="33" t="s">
        <v>25143</v>
      </c>
      <c r="B1539" s="1" t="s">
        <v>19268</v>
      </c>
      <c r="C1539" s="1" t="s">
        <v>19268</v>
      </c>
      <c r="D1539" s="63" t="s">
        <v>19268</v>
      </c>
      <c r="E1539" s="96" t="s">
        <v>23357</v>
      </c>
      <c r="F1539" s="26" t="s">
        <v>23379</v>
      </c>
      <c r="G1539" s="80" t="s">
        <v>135</v>
      </c>
      <c r="H1539" s="97" t="s">
        <v>2678</v>
      </c>
      <c r="I1539" s="97" t="s">
        <v>23362</v>
      </c>
      <c r="J1539" t="s">
        <v>87</v>
      </c>
      <c r="K1539" t="s">
        <v>836</v>
      </c>
      <c r="M1539" t="s">
        <v>39</v>
      </c>
      <c r="N1539" s="1" t="e">
        <f>VLOOKUP($A1539,Sheet1!$A$1:$T$2589,6,0)</f>
        <v>#N/A</v>
      </c>
      <c r="O1539" t="s">
        <v>23374</v>
      </c>
    </row>
    <row r="1540" spans="1:15" ht="15.75" customHeight="1">
      <c r="A1540" s="30" t="s">
        <v>12584</v>
      </c>
      <c r="B1540" s="1" t="s">
        <v>12591</v>
      </c>
      <c r="C1540" s="1" t="s">
        <v>12591</v>
      </c>
      <c r="D1540" s="63" t="s">
        <v>12591</v>
      </c>
      <c r="E1540" s="96" t="s">
        <v>23357</v>
      </c>
      <c r="F1540" s="26" t="s">
        <v>23360</v>
      </c>
      <c r="G1540" s="80" t="s">
        <v>23371</v>
      </c>
      <c r="H1540" s="97" t="s">
        <v>2678</v>
      </c>
      <c r="I1540" s="97" t="s">
        <v>23362</v>
      </c>
      <c r="J1540" t="s">
        <v>87</v>
      </c>
      <c r="K1540" t="s">
        <v>836</v>
      </c>
      <c r="M1540" t="s">
        <v>39</v>
      </c>
      <c r="N1540" s="1" t="str">
        <f>VLOOKUP($A1540,Sheet1!$A$1:$T$2589,6,0)</f>
        <v>未提及</v>
      </c>
      <c r="O1540" t="s">
        <v>23374</v>
      </c>
    </row>
    <row r="1541" spans="1:15" ht="15.75" customHeight="1">
      <c r="A1541" s="30" t="s">
        <v>6312</v>
      </c>
      <c r="B1541" s="1" t="s">
        <v>6327</v>
      </c>
      <c r="C1541" s="1" t="s">
        <v>6327</v>
      </c>
      <c r="D1541" s="63" t="s">
        <v>6327</v>
      </c>
      <c r="E1541" s="96" t="s">
        <v>23357</v>
      </c>
      <c r="F1541" s="26" t="s">
        <v>23358</v>
      </c>
      <c r="G1541" s="80" t="s">
        <v>23394</v>
      </c>
      <c r="H1541" s="97" t="s">
        <v>2678</v>
      </c>
      <c r="I1541" s="97" t="s">
        <v>23362</v>
      </c>
      <c r="J1541" t="s">
        <v>87</v>
      </c>
      <c r="K1541" t="s">
        <v>836</v>
      </c>
      <c r="M1541" t="s">
        <v>39</v>
      </c>
      <c r="N1541" s="1" t="str">
        <f>VLOOKUP($A1541,Sheet1!$A$1:$T$2589,6,0)</f>
        <v>未提及</v>
      </c>
      <c r="O1541" t="s">
        <v>23374</v>
      </c>
    </row>
    <row r="1542" spans="1:15" ht="15.75" customHeight="1">
      <c r="A1542" s="33" t="s">
        <v>25182</v>
      </c>
      <c r="B1542" s="1" t="s">
        <v>11085</v>
      </c>
      <c r="C1542" s="1" t="s">
        <v>11085</v>
      </c>
      <c r="D1542" s="63" t="s">
        <v>11085</v>
      </c>
      <c r="E1542" s="96" t="s">
        <v>23357</v>
      </c>
      <c r="F1542" s="26" t="s">
        <v>23358</v>
      </c>
      <c r="G1542" s="80" t="s">
        <v>343</v>
      </c>
      <c r="H1542" s="97" t="s">
        <v>2678</v>
      </c>
      <c r="I1542" s="97" t="s">
        <v>23362</v>
      </c>
      <c r="J1542" t="s">
        <v>87</v>
      </c>
      <c r="K1542" t="s">
        <v>234</v>
      </c>
      <c r="M1542" t="s">
        <v>39</v>
      </c>
      <c r="N1542" s="1" t="e">
        <f>VLOOKUP($A1542,Sheet1!$A$1:$T$2589,6,0)</f>
        <v>#N/A</v>
      </c>
      <c r="O1542" t="s">
        <v>23374</v>
      </c>
    </row>
    <row r="1543" spans="1:15" ht="15.75" customHeight="1">
      <c r="A1543" s="30" t="s">
        <v>4159</v>
      </c>
      <c r="B1543" s="1" t="s">
        <v>4171</v>
      </c>
      <c r="C1543" s="1" t="s">
        <v>4171</v>
      </c>
      <c r="D1543" s="63" t="s">
        <v>4171</v>
      </c>
      <c r="E1543" s="96" t="s">
        <v>23357</v>
      </c>
      <c r="F1543" s="26" t="s">
        <v>23358</v>
      </c>
      <c r="G1543" s="80" t="s">
        <v>23394</v>
      </c>
      <c r="H1543" s="97" t="s">
        <v>2678</v>
      </c>
      <c r="I1543" s="97" t="s">
        <v>23362</v>
      </c>
      <c r="J1543" t="s">
        <v>87</v>
      </c>
      <c r="K1543" t="s">
        <v>234</v>
      </c>
      <c r="M1543" t="s">
        <v>39</v>
      </c>
      <c r="N1543" s="1" t="str">
        <f>VLOOKUP($A1543,Sheet1!$A$1:$T$2589,6,0)</f>
        <v>数学</v>
      </c>
      <c r="O1543" t="s">
        <v>23374</v>
      </c>
    </row>
    <row r="1544" spans="1:15" ht="15.75" customHeight="1">
      <c r="A1544" s="30" t="s">
        <v>12285</v>
      </c>
      <c r="B1544" s="1" t="s">
        <v>12298</v>
      </c>
      <c r="C1544" s="1" t="s">
        <v>12298</v>
      </c>
      <c r="D1544" s="63" t="s">
        <v>12298</v>
      </c>
      <c r="E1544" s="96" t="s">
        <v>23357</v>
      </c>
      <c r="F1544" s="26" t="s">
        <v>23358</v>
      </c>
      <c r="G1544" s="80" t="s">
        <v>23394</v>
      </c>
      <c r="H1544" s="97" t="s">
        <v>2678</v>
      </c>
      <c r="I1544" s="97" t="s">
        <v>23362</v>
      </c>
      <c r="J1544" t="s">
        <v>37</v>
      </c>
      <c r="K1544" t="s">
        <v>3559</v>
      </c>
      <c r="M1544" t="s">
        <v>69</v>
      </c>
      <c r="N1544" s="1" t="str">
        <f>VLOOKUP($A1544,Sheet1!$A$1:$T$2589,6,0)</f>
        <v>美术</v>
      </c>
      <c r="O1544" t="s">
        <v>23374</v>
      </c>
    </row>
    <row r="1545" spans="1:15" ht="15.75" customHeight="1">
      <c r="A1545" s="33" t="s">
        <v>25183</v>
      </c>
      <c r="B1545" s="1" t="s">
        <v>9294</v>
      </c>
      <c r="C1545" s="1" t="s">
        <v>9294</v>
      </c>
      <c r="D1545" s="63" t="s">
        <v>9294</v>
      </c>
      <c r="E1545" s="96" t="s">
        <v>23376</v>
      </c>
      <c r="F1545" s="26" t="s">
        <v>23377</v>
      </c>
      <c r="G1545" s="80" t="s">
        <v>6552</v>
      </c>
      <c r="H1545" s="97" t="s">
        <v>9054</v>
      </c>
      <c r="I1545" s="97" t="s">
        <v>23362</v>
      </c>
      <c r="J1545" t="s">
        <v>37</v>
      </c>
      <c r="K1545" t="s">
        <v>3559</v>
      </c>
      <c r="M1545" t="s">
        <v>69</v>
      </c>
      <c r="N1545" s="1" t="e">
        <f>VLOOKUP($A1545,Sheet1!$A$1:$T$2589,6,0)</f>
        <v>#N/A</v>
      </c>
      <c r="O1545" t="s">
        <v>23374</v>
      </c>
    </row>
    <row r="1546" spans="1:15" ht="15.75" customHeight="1">
      <c r="A1546" s="30" t="s">
        <v>18864</v>
      </c>
      <c r="B1546" s="1" t="s">
        <v>18870</v>
      </c>
      <c r="C1546" s="1" t="s">
        <v>18870</v>
      </c>
      <c r="D1546" s="63" t="s">
        <v>18870</v>
      </c>
      <c r="E1546" s="96" t="s">
        <v>23357</v>
      </c>
      <c r="F1546" s="26" t="s">
        <v>23363</v>
      </c>
      <c r="G1546" s="80" t="s">
        <v>343</v>
      </c>
      <c r="H1546" s="97" t="s">
        <v>2678</v>
      </c>
      <c r="I1546" s="97" t="s">
        <v>23362</v>
      </c>
      <c r="J1546" t="s">
        <v>37</v>
      </c>
      <c r="K1546" t="s">
        <v>3559</v>
      </c>
      <c r="M1546" t="s">
        <v>69</v>
      </c>
      <c r="N1546" s="1" t="str">
        <f>VLOOKUP($A1546,Sheet1!$A$1:$T$2589,6,0)</f>
        <v>未提及</v>
      </c>
      <c r="O1546" t="s">
        <v>23374</v>
      </c>
    </row>
    <row r="1547" spans="1:15" ht="15.75" customHeight="1">
      <c r="A1547" s="30" t="s">
        <v>5418</v>
      </c>
      <c r="B1547" s="1" t="s">
        <v>5432</v>
      </c>
      <c r="C1547" s="1" t="s">
        <v>5432</v>
      </c>
      <c r="D1547" s="63" t="s">
        <v>5432</v>
      </c>
      <c r="E1547" s="96" t="s">
        <v>23357</v>
      </c>
      <c r="F1547" s="26" t="s">
        <v>23358</v>
      </c>
      <c r="G1547" s="80" t="s">
        <v>135</v>
      </c>
      <c r="H1547" s="97" t="s">
        <v>2678</v>
      </c>
      <c r="I1547" s="97" t="s">
        <v>23362</v>
      </c>
      <c r="J1547" t="s">
        <v>37</v>
      </c>
      <c r="K1547" t="s">
        <v>38</v>
      </c>
      <c r="M1547" t="s">
        <v>39</v>
      </c>
      <c r="N1547" s="1" t="str">
        <f>VLOOKUP($A1547,Sheet1!$A$1:$T$2589,6,0)</f>
        <v>科学</v>
      </c>
      <c r="O1547" t="s">
        <v>23374</v>
      </c>
    </row>
    <row r="1548" spans="1:15" ht="15.75" customHeight="1">
      <c r="A1548" s="30" t="s">
        <v>898</v>
      </c>
      <c r="B1548" s="1" t="s">
        <v>914</v>
      </c>
      <c r="C1548" s="1" t="s">
        <v>914</v>
      </c>
      <c r="D1548" s="63" t="s">
        <v>914</v>
      </c>
      <c r="E1548" s="96" t="s">
        <v>23357</v>
      </c>
      <c r="F1548" s="26" t="s">
        <v>23360</v>
      </c>
      <c r="G1548" s="80" t="s">
        <v>23371</v>
      </c>
      <c r="H1548" s="97" t="s">
        <v>2678</v>
      </c>
      <c r="I1548" s="97" t="s">
        <v>23362</v>
      </c>
      <c r="J1548" t="s">
        <v>37</v>
      </c>
      <c r="K1548" t="s">
        <v>38</v>
      </c>
      <c r="M1548" t="s">
        <v>39</v>
      </c>
      <c r="N1548" s="1" t="str">
        <f>VLOOKUP($A1548,Sheet1!$A$1:$T$2589,6,0)</f>
        <v>德育</v>
      </c>
      <c r="O1548" t="s">
        <v>23374</v>
      </c>
    </row>
    <row r="1549" spans="1:15" ht="15.75" customHeight="1">
      <c r="A1549" s="30" t="s">
        <v>2746</v>
      </c>
      <c r="B1549" s="1" t="s">
        <v>2762</v>
      </c>
      <c r="C1549" s="1" t="s">
        <v>2762</v>
      </c>
      <c r="D1549" s="63" t="s">
        <v>2762</v>
      </c>
      <c r="E1549" s="96" t="s">
        <v>23376</v>
      </c>
      <c r="F1549" s="26" t="s">
        <v>23377</v>
      </c>
      <c r="G1549" s="80" t="s">
        <v>6552</v>
      </c>
      <c r="H1549" s="97" t="s">
        <v>9054</v>
      </c>
      <c r="I1549" s="97" t="s">
        <v>23362</v>
      </c>
      <c r="J1549" t="s">
        <v>37</v>
      </c>
      <c r="K1549" t="s">
        <v>38</v>
      </c>
      <c r="M1549" t="s">
        <v>39</v>
      </c>
      <c r="N1549" s="1" t="str">
        <f>VLOOKUP($A1549,Sheet1!$A$1:$T$2589,6,0)</f>
        <v>数学</v>
      </c>
      <c r="O1549" t="s">
        <v>23374</v>
      </c>
    </row>
    <row r="1550" spans="1:15" ht="15.75" customHeight="1">
      <c r="A1550" s="30" t="s">
        <v>10448</v>
      </c>
      <c r="B1550" s="1" t="s">
        <v>10460</v>
      </c>
      <c r="C1550" s="1" t="s">
        <v>10460</v>
      </c>
      <c r="D1550" s="63" t="s">
        <v>10460</v>
      </c>
      <c r="E1550" s="96" t="s">
        <v>23357</v>
      </c>
      <c r="F1550" s="26" t="s">
        <v>23358</v>
      </c>
      <c r="G1550" s="80" t="s">
        <v>135</v>
      </c>
      <c r="H1550" s="97" t="s">
        <v>2678</v>
      </c>
      <c r="I1550" s="97" t="s">
        <v>23362</v>
      </c>
      <c r="J1550" t="s">
        <v>37</v>
      </c>
      <c r="K1550" t="s">
        <v>171</v>
      </c>
      <c r="M1550" t="s">
        <v>375</v>
      </c>
      <c r="N1550" s="1" t="str">
        <f>VLOOKUP($A1550,Sheet1!$A$1:$T$2589,6,0)</f>
        <v>综合</v>
      </c>
      <c r="O1550" t="s">
        <v>23374</v>
      </c>
    </row>
    <row r="1551" spans="1:15" ht="15.75" customHeight="1">
      <c r="A1551" s="30" t="s">
        <v>7242</v>
      </c>
      <c r="B1551" s="1" t="s">
        <v>7249</v>
      </c>
      <c r="C1551" s="1" t="s">
        <v>7249</v>
      </c>
      <c r="D1551" s="63" t="s">
        <v>7249</v>
      </c>
      <c r="E1551" s="96" t="s">
        <v>23357</v>
      </c>
      <c r="F1551" s="26" t="s">
        <v>23366</v>
      </c>
      <c r="G1551" s="80" t="s">
        <v>23371</v>
      </c>
      <c r="H1551" s="97" t="s">
        <v>2678</v>
      </c>
      <c r="I1551" s="97" t="s">
        <v>23362</v>
      </c>
      <c r="J1551" t="s">
        <v>37</v>
      </c>
      <c r="K1551" t="s">
        <v>171</v>
      </c>
      <c r="M1551" t="s">
        <v>375</v>
      </c>
      <c r="N1551" s="1" t="str">
        <f>VLOOKUP($A1551,Sheet1!$A$1:$T$2589,6,0)</f>
        <v>语文</v>
      </c>
      <c r="O1551" t="s">
        <v>23374</v>
      </c>
    </row>
    <row r="1552" spans="1:15" ht="15.75" customHeight="1">
      <c r="A1552" s="30" t="s">
        <v>19897</v>
      </c>
      <c r="B1552" s="1" t="s">
        <v>19448</v>
      </c>
      <c r="C1552" s="1" t="s">
        <v>19448</v>
      </c>
      <c r="D1552" s="63" t="s">
        <v>19448</v>
      </c>
      <c r="E1552" s="96" t="s">
        <v>23357</v>
      </c>
      <c r="F1552" s="26" t="s">
        <v>23360</v>
      </c>
      <c r="G1552" s="80" t="s">
        <v>23371</v>
      </c>
      <c r="H1552" s="97" t="s">
        <v>2678</v>
      </c>
      <c r="I1552" s="97" t="s">
        <v>23362</v>
      </c>
      <c r="J1552" t="s">
        <v>37</v>
      </c>
      <c r="K1552" t="s">
        <v>171</v>
      </c>
      <c r="M1552" t="s">
        <v>375</v>
      </c>
      <c r="N1552" s="1" t="str">
        <f>VLOOKUP($A1552,Sheet1!$A$1:$T$2589,6,0)</f>
        <v>美术</v>
      </c>
      <c r="O1552" t="s">
        <v>23374</v>
      </c>
    </row>
    <row r="1553" spans="1:15" ht="15.75" customHeight="1">
      <c r="A1553" s="30" t="s">
        <v>21173</v>
      </c>
      <c r="B1553" s="1" t="s">
        <v>19463</v>
      </c>
      <c r="C1553" s="1" t="s">
        <v>19463</v>
      </c>
      <c r="D1553" s="63" t="s">
        <v>19463</v>
      </c>
      <c r="E1553" s="96" t="s">
        <v>23357</v>
      </c>
      <c r="F1553" s="26" t="s">
        <v>23363</v>
      </c>
      <c r="G1553" s="80" t="s">
        <v>343</v>
      </c>
      <c r="H1553" s="97" t="s">
        <v>2678</v>
      </c>
      <c r="I1553" s="97" t="s">
        <v>23359</v>
      </c>
      <c r="J1553" t="s">
        <v>37</v>
      </c>
      <c r="K1553" t="s">
        <v>171</v>
      </c>
      <c r="M1553" t="s">
        <v>375</v>
      </c>
      <c r="N1553" s="1" t="str">
        <f>VLOOKUP($A1553,Sheet1!$A$1:$T$2589,6,0)</f>
        <v>数学</v>
      </c>
      <c r="O1553" t="s">
        <v>23374</v>
      </c>
    </row>
    <row r="1554" spans="1:15" ht="15.75" customHeight="1">
      <c r="A1554" s="30" t="s">
        <v>20355</v>
      </c>
      <c r="B1554" s="1" t="s">
        <v>19465</v>
      </c>
      <c r="C1554" s="1" t="s">
        <v>19465</v>
      </c>
      <c r="D1554" s="63" t="s">
        <v>19465</v>
      </c>
      <c r="E1554" s="96" t="s">
        <v>23357</v>
      </c>
      <c r="F1554" s="26" t="s">
        <v>23360</v>
      </c>
      <c r="G1554" s="80" t="s">
        <v>23371</v>
      </c>
      <c r="H1554" s="97" t="s">
        <v>2678</v>
      </c>
      <c r="I1554" s="97" t="s">
        <v>23359</v>
      </c>
      <c r="J1554" t="s">
        <v>37</v>
      </c>
      <c r="K1554" t="s">
        <v>171</v>
      </c>
      <c r="M1554" t="s">
        <v>375</v>
      </c>
      <c r="N1554" s="1" t="str">
        <f>VLOOKUP($A1554,Sheet1!$A$1:$T$2589,6,0)</f>
        <v>语文</v>
      </c>
      <c r="O1554" t="s">
        <v>23374</v>
      </c>
    </row>
    <row r="1555" spans="1:15" ht="15.75" customHeight="1">
      <c r="A1555" s="30" t="s">
        <v>10448</v>
      </c>
      <c r="B1555" s="1" t="s">
        <v>10454</v>
      </c>
      <c r="C1555" s="1" t="s">
        <v>10454</v>
      </c>
      <c r="D1555" s="63" t="s">
        <v>10454</v>
      </c>
      <c r="E1555" s="96" t="s">
        <v>23357</v>
      </c>
      <c r="F1555" s="26" t="s">
        <v>23358</v>
      </c>
      <c r="G1555" s="80" t="s">
        <v>23394</v>
      </c>
      <c r="H1555" s="97" t="s">
        <v>2678</v>
      </c>
      <c r="I1555" s="97" t="s">
        <v>23362</v>
      </c>
      <c r="J1555" t="s">
        <v>87</v>
      </c>
      <c r="K1555" t="s">
        <v>234</v>
      </c>
      <c r="M1555" t="s">
        <v>39</v>
      </c>
      <c r="N1555" s="1" t="str">
        <f>VLOOKUP($A1555,Sheet1!$A$1:$T$2589,6,0)</f>
        <v>综合</v>
      </c>
      <c r="O1555" t="s">
        <v>23374</v>
      </c>
    </row>
    <row r="1556" spans="1:15" ht="15.75" customHeight="1">
      <c r="A1556" s="33" t="s">
        <v>25158</v>
      </c>
      <c r="B1556" s="1" t="s">
        <v>10106</v>
      </c>
      <c r="C1556" s="1" t="s">
        <v>10106</v>
      </c>
      <c r="D1556" s="63" t="s">
        <v>10106</v>
      </c>
      <c r="E1556" s="96" t="s">
        <v>23357</v>
      </c>
      <c r="F1556" s="26" t="s">
        <v>23363</v>
      </c>
      <c r="G1556" s="80" t="s">
        <v>343</v>
      </c>
      <c r="H1556" s="97" t="s">
        <v>2678</v>
      </c>
      <c r="I1556" s="97" t="s">
        <v>23359</v>
      </c>
      <c r="J1556" t="s">
        <v>87</v>
      </c>
      <c r="K1556" t="s">
        <v>234</v>
      </c>
      <c r="M1556" t="s">
        <v>39</v>
      </c>
      <c r="N1556" s="1" t="e">
        <f>VLOOKUP($A1556,Sheet1!$A$1:$T$2589,6,0)</f>
        <v>#N/A</v>
      </c>
      <c r="O1556" t="s">
        <v>23374</v>
      </c>
    </row>
    <row r="1557" spans="1:15" ht="15.75" customHeight="1">
      <c r="A1557" s="30" t="s">
        <v>4064</v>
      </c>
      <c r="B1557" s="1" t="s">
        <v>4077</v>
      </c>
      <c r="C1557" s="1" t="s">
        <v>4077</v>
      </c>
      <c r="D1557" s="63" t="s">
        <v>4077</v>
      </c>
      <c r="E1557" s="96" t="s">
        <v>23357</v>
      </c>
      <c r="F1557" s="26" t="s">
        <v>23369</v>
      </c>
      <c r="G1557" s="80" t="s">
        <v>343</v>
      </c>
      <c r="H1557" s="97" t="s">
        <v>2678</v>
      </c>
      <c r="I1557" s="97" t="s">
        <v>23359</v>
      </c>
      <c r="J1557" t="s">
        <v>87</v>
      </c>
      <c r="K1557" t="s">
        <v>234</v>
      </c>
      <c r="M1557" t="s">
        <v>39</v>
      </c>
      <c r="N1557" s="1" t="str">
        <f>VLOOKUP($A1557,Sheet1!$A$1:$T$2589,6,0)</f>
        <v>生物</v>
      </c>
      <c r="O1557" t="s">
        <v>23374</v>
      </c>
    </row>
    <row r="1558" spans="1:15" ht="15.75" customHeight="1">
      <c r="A1558" s="30" t="s">
        <v>1066</v>
      </c>
      <c r="B1558" s="1" t="s">
        <v>1072</v>
      </c>
      <c r="C1558" s="1" t="s">
        <v>1072</v>
      </c>
      <c r="D1558" s="63" t="s">
        <v>1072</v>
      </c>
      <c r="E1558" s="96" t="s">
        <v>23376</v>
      </c>
      <c r="F1558" s="26" t="s">
        <v>23381</v>
      </c>
      <c r="G1558" s="80" t="s">
        <v>343</v>
      </c>
      <c r="H1558" s="97" t="s">
        <v>2678</v>
      </c>
      <c r="I1558" s="97" t="s">
        <v>23362</v>
      </c>
      <c r="J1558" t="s">
        <v>37</v>
      </c>
      <c r="K1558" t="s">
        <v>38</v>
      </c>
      <c r="M1558" t="s">
        <v>39</v>
      </c>
      <c r="N1558" s="1" t="str">
        <f>VLOOKUP($A1558,Sheet1!$A$1:$T$2589,6,0)</f>
        <v>未提及</v>
      </c>
      <c r="O1558" t="s">
        <v>23374</v>
      </c>
    </row>
    <row r="1559" spans="1:15" ht="15.75" customHeight="1">
      <c r="A1559" s="30" t="s">
        <v>4575</v>
      </c>
      <c r="B1559" s="1" t="s">
        <v>4581</v>
      </c>
      <c r="C1559" s="1" t="s">
        <v>4581</v>
      </c>
      <c r="D1559" s="63" t="s">
        <v>4581</v>
      </c>
      <c r="E1559" s="79" t="s">
        <v>23364</v>
      </c>
      <c r="F1559" s="26" t="s">
        <v>23365</v>
      </c>
      <c r="G1559" s="80" t="s">
        <v>343</v>
      </c>
      <c r="H1559" s="60" t="s">
        <v>2678</v>
      </c>
      <c r="I1559" s="60" t="s">
        <v>23362</v>
      </c>
      <c r="J1559" t="s">
        <v>37</v>
      </c>
      <c r="K1559" t="s">
        <v>38</v>
      </c>
      <c r="M1559" t="s">
        <v>39</v>
      </c>
      <c r="N1559" s="1" t="str">
        <f>VLOOKUP($A1559,Sheet1!$A$1:$T$2589,6,0)</f>
        <v>道德与法治</v>
      </c>
      <c r="O1559" t="s">
        <v>23374</v>
      </c>
    </row>
    <row r="1560" spans="1:15" ht="15.75" customHeight="1">
      <c r="A1560" s="30" t="s">
        <v>20021</v>
      </c>
      <c r="B1560" s="1" t="s">
        <v>20028</v>
      </c>
      <c r="C1560" s="1" t="s">
        <v>4581</v>
      </c>
      <c r="D1560" s="63" t="s">
        <v>4581</v>
      </c>
      <c r="E1560" s="79" t="s">
        <v>23364</v>
      </c>
      <c r="F1560" s="26" t="s">
        <v>23365</v>
      </c>
      <c r="G1560" s="80" t="s">
        <v>343</v>
      </c>
      <c r="H1560" s="60" t="s">
        <v>2678</v>
      </c>
      <c r="I1560" s="60" t="s">
        <v>23362</v>
      </c>
      <c r="J1560" t="s">
        <v>37</v>
      </c>
      <c r="K1560" t="s">
        <v>38</v>
      </c>
      <c r="M1560" t="s">
        <v>39</v>
      </c>
      <c r="N1560" s="1" t="str">
        <f>VLOOKUP($A1560,Sheet1!$A$1:$T$2589,6,0)</f>
        <v>未提及</v>
      </c>
      <c r="O1560" t="s">
        <v>23374</v>
      </c>
    </row>
    <row r="1561" spans="1:15" ht="15.75" customHeight="1">
      <c r="A1561" s="30" t="s">
        <v>19786</v>
      </c>
      <c r="B1561" s="1" t="s">
        <v>19792</v>
      </c>
      <c r="C1561" s="1" t="s">
        <v>4581</v>
      </c>
      <c r="D1561" s="63" t="s">
        <v>4581</v>
      </c>
      <c r="E1561" s="79" t="s">
        <v>23364</v>
      </c>
      <c r="F1561" s="26" t="s">
        <v>23365</v>
      </c>
      <c r="G1561" s="80" t="s">
        <v>343</v>
      </c>
      <c r="H1561" s="60" t="s">
        <v>2678</v>
      </c>
      <c r="I1561" s="60" t="s">
        <v>23362</v>
      </c>
      <c r="J1561" t="s">
        <v>743</v>
      </c>
      <c r="K1561" t="s">
        <v>888</v>
      </c>
      <c r="M1561" t="s">
        <v>156</v>
      </c>
      <c r="N1561" s="1" t="str">
        <f>VLOOKUP($A1561,Sheet1!$A$1:$T$2589,6,0)</f>
        <v>数学</v>
      </c>
      <c r="O1561" t="s">
        <v>23374</v>
      </c>
    </row>
    <row r="1562" spans="1:15" ht="15.75" customHeight="1">
      <c r="A1562" s="30" t="s">
        <v>11686</v>
      </c>
      <c r="B1562" s="1" t="s">
        <v>11692</v>
      </c>
      <c r="C1562" s="1" t="s">
        <v>4581</v>
      </c>
      <c r="D1562" s="63" t="s">
        <v>4581</v>
      </c>
      <c r="E1562" s="79" t="s">
        <v>23364</v>
      </c>
      <c r="F1562" s="26" t="s">
        <v>23365</v>
      </c>
      <c r="G1562" s="80" t="s">
        <v>343</v>
      </c>
      <c r="H1562" s="60" t="s">
        <v>2678</v>
      </c>
      <c r="I1562" s="60" t="s">
        <v>23362</v>
      </c>
      <c r="J1562" t="s">
        <v>37</v>
      </c>
      <c r="K1562" t="s">
        <v>38</v>
      </c>
      <c r="M1562" t="s">
        <v>39</v>
      </c>
      <c r="N1562" s="1" t="str">
        <f>VLOOKUP($A1562,Sheet1!$A$1:$T$2589,6,0)</f>
        <v>化学</v>
      </c>
      <c r="O1562" t="s">
        <v>23374</v>
      </c>
    </row>
    <row r="1563" spans="1:15" ht="15.75" customHeight="1">
      <c r="A1563" s="30" t="s">
        <v>8169</v>
      </c>
      <c r="B1563" s="1" t="s">
        <v>8175</v>
      </c>
      <c r="C1563" s="1" t="s">
        <v>4581</v>
      </c>
      <c r="D1563" s="63" t="s">
        <v>4581</v>
      </c>
      <c r="E1563" s="79" t="s">
        <v>23364</v>
      </c>
      <c r="F1563" s="26" t="s">
        <v>23365</v>
      </c>
      <c r="G1563" s="80" t="s">
        <v>343</v>
      </c>
      <c r="H1563" s="60" t="s">
        <v>2678</v>
      </c>
      <c r="I1563" s="60" t="s">
        <v>23362</v>
      </c>
      <c r="J1563" t="s">
        <v>37</v>
      </c>
      <c r="K1563" t="s">
        <v>38</v>
      </c>
      <c r="M1563" t="s">
        <v>375</v>
      </c>
      <c r="N1563" s="1" t="str">
        <f>VLOOKUP($A1563,Sheet1!$A$1:$T$2589,6,0)</f>
        <v>未提及</v>
      </c>
      <c r="O1563" t="s">
        <v>23374</v>
      </c>
    </row>
    <row r="1564" spans="1:15" ht="15.75" customHeight="1">
      <c r="A1564" s="30" t="s">
        <v>14905</v>
      </c>
      <c r="B1564" s="1" t="s">
        <v>14912</v>
      </c>
      <c r="C1564" s="1" t="s">
        <v>4581</v>
      </c>
      <c r="D1564" s="63" t="s">
        <v>4581</v>
      </c>
      <c r="E1564" s="79" t="s">
        <v>23364</v>
      </c>
      <c r="F1564" s="26" t="s">
        <v>23365</v>
      </c>
      <c r="G1564" s="80" t="s">
        <v>343</v>
      </c>
      <c r="H1564" s="60" t="s">
        <v>2678</v>
      </c>
      <c r="I1564" s="60" t="s">
        <v>23362</v>
      </c>
      <c r="J1564" t="s">
        <v>87</v>
      </c>
      <c r="K1564" t="s">
        <v>38</v>
      </c>
      <c r="M1564" t="s">
        <v>375</v>
      </c>
      <c r="N1564" s="1" t="str">
        <f>VLOOKUP($A1564,Sheet1!$A$1:$T$2589,6,0)</f>
        <v>语文</v>
      </c>
      <c r="O1564" t="s">
        <v>23374</v>
      </c>
    </row>
    <row r="1565" spans="1:15" ht="15.75" customHeight="1">
      <c r="A1565" s="30" t="s">
        <v>8435</v>
      </c>
      <c r="B1565" s="1" t="s">
        <v>8446</v>
      </c>
      <c r="C1565" s="1" t="s">
        <v>8446</v>
      </c>
      <c r="D1565" s="63" t="s">
        <v>8446</v>
      </c>
      <c r="E1565" s="79" t="s">
        <v>23357</v>
      </c>
      <c r="F1565" s="26" t="s">
        <v>23360</v>
      </c>
      <c r="G1565" s="80" t="s">
        <v>343</v>
      </c>
      <c r="H1565" s="60" t="s">
        <v>2678</v>
      </c>
      <c r="I1565" s="60" t="s">
        <v>23362</v>
      </c>
      <c r="J1565" t="s">
        <v>37</v>
      </c>
      <c r="K1565" t="s">
        <v>156</v>
      </c>
      <c r="M1565" t="s">
        <v>156</v>
      </c>
      <c r="N1565" s="1" t="str">
        <f>VLOOKUP($A1565,Sheet1!$A$1:$T$2589,6,0)</f>
        <v>数学</v>
      </c>
    </row>
    <row r="1566" spans="1:15" ht="15.75" customHeight="1">
      <c r="A1566" s="30" t="s">
        <v>14731</v>
      </c>
      <c r="B1566" s="1" t="s">
        <v>14747</v>
      </c>
      <c r="C1566" s="1" t="s">
        <v>14747</v>
      </c>
      <c r="D1566" s="63" t="s">
        <v>14747</v>
      </c>
      <c r="E1566" s="79" t="s">
        <v>23357</v>
      </c>
      <c r="F1566" s="26" t="s">
        <v>23363</v>
      </c>
      <c r="G1566" s="80" t="s">
        <v>343</v>
      </c>
      <c r="H1566" s="60" t="s">
        <v>2678</v>
      </c>
      <c r="I1566" s="60" t="s">
        <v>23362</v>
      </c>
      <c r="J1566" t="s">
        <v>37</v>
      </c>
      <c r="K1566" t="s">
        <v>38</v>
      </c>
      <c r="M1566" t="s">
        <v>172</v>
      </c>
      <c r="N1566" s="1" t="str">
        <f>VLOOKUP($A1566,Sheet1!$A$1:$T$2589,6,0)</f>
        <v>语文</v>
      </c>
    </row>
    <row r="1567" spans="1:15" ht="15.75" customHeight="1">
      <c r="A1567" s="30" t="s">
        <v>11752</v>
      </c>
      <c r="B1567" s="1" t="s">
        <v>11768</v>
      </c>
      <c r="C1567" s="1" t="s">
        <v>11768</v>
      </c>
      <c r="D1567" s="63" t="s">
        <v>11768</v>
      </c>
      <c r="E1567" s="79" t="s">
        <v>23376</v>
      </c>
      <c r="F1567" s="26" t="s">
        <v>23377</v>
      </c>
      <c r="G1567" s="80" t="s">
        <v>6552</v>
      </c>
      <c r="H1567" s="60" t="s">
        <v>9054</v>
      </c>
      <c r="I1567" s="60" t="s">
        <v>23359</v>
      </c>
      <c r="J1567" t="s">
        <v>87</v>
      </c>
      <c r="K1567" t="s">
        <v>234</v>
      </c>
      <c r="M1567" t="s">
        <v>39</v>
      </c>
      <c r="N1567" s="1" t="str">
        <f>VLOOKUP($A1567,Sheet1!$A$1:$T$2589,6,0)</f>
        <v>物理</v>
      </c>
    </row>
    <row r="1568" spans="1:15" ht="15.75" customHeight="1">
      <c r="A1568" s="30" t="s">
        <v>10686</v>
      </c>
      <c r="B1568" s="1" t="s">
        <v>10698</v>
      </c>
      <c r="C1568" s="1" t="s">
        <v>10698</v>
      </c>
      <c r="D1568" s="63" t="s">
        <v>10698</v>
      </c>
      <c r="E1568" s="79" t="s">
        <v>23357</v>
      </c>
      <c r="F1568" s="26" t="s">
        <v>23363</v>
      </c>
      <c r="G1568" s="80" t="s">
        <v>343</v>
      </c>
      <c r="H1568" s="60" t="s">
        <v>2678</v>
      </c>
      <c r="I1568" s="60" t="s">
        <v>23362</v>
      </c>
      <c r="J1568" t="s">
        <v>87</v>
      </c>
      <c r="K1568" t="s">
        <v>234</v>
      </c>
      <c r="M1568" t="s">
        <v>39</v>
      </c>
      <c r="N1568" s="1" t="str">
        <f>VLOOKUP($A1568,Sheet1!$A$1:$T$2589,6,0)</f>
        <v>语文</v>
      </c>
    </row>
    <row r="1569" spans="1:14" ht="15.75" customHeight="1">
      <c r="A1569" s="30" t="s">
        <v>21064</v>
      </c>
      <c r="B1569" s="1" t="s">
        <v>19611</v>
      </c>
      <c r="C1569" s="1" t="s">
        <v>19611</v>
      </c>
      <c r="D1569" s="63" t="s">
        <v>19611</v>
      </c>
      <c r="E1569" s="79" t="s">
        <v>23357</v>
      </c>
      <c r="F1569" s="26" t="s">
        <v>23360</v>
      </c>
      <c r="G1569" s="80" t="s">
        <v>343</v>
      </c>
      <c r="H1569" s="60" t="s">
        <v>2678</v>
      </c>
      <c r="I1569" s="60" t="s">
        <v>23362</v>
      </c>
      <c r="J1569" t="s">
        <v>87</v>
      </c>
      <c r="K1569" t="s">
        <v>234</v>
      </c>
      <c r="M1569" t="s">
        <v>39</v>
      </c>
      <c r="N1569" s="1" t="str">
        <f>VLOOKUP($A1569,Sheet1!$A$1:$T$2589,6,0)</f>
        <v>音乐</v>
      </c>
    </row>
    <row r="1570" spans="1:14" ht="15.75" customHeight="1">
      <c r="A1570" s="30" t="s">
        <v>8094</v>
      </c>
      <c r="B1570" s="1" t="s">
        <v>8100</v>
      </c>
      <c r="C1570" s="1" t="s">
        <v>8100</v>
      </c>
      <c r="D1570" s="63" t="s">
        <v>8100</v>
      </c>
      <c r="E1570" s="79" t="s">
        <v>23357</v>
      </c>
      <c r="F1570" s="26" t="s">
        <v>23363</v>
      </c>
      <c r="G1570" s="80" t="s">
        <v>343</v>
      </c>
      <c r="H1570" s="60" t="s">
        <v>2678</v>
      </c>
      <c r="I1570" s="60" t="s">
        <v>23362</v>
      </c>
      <c r="J1570" t="s">
        <v>87</v>
      </c>
      <c r="K1570" t="s">
        <v>234</v>
      </c>
      <c r="M1570" t="s">
        <v>39</v>
      </c>
      <c r="N1570" s="1" t="str">
        <f>VLOOKUP($A1570,Sheet1!$A$1:$T$2589,6,0)</f>
        <v>未提及</v>
      </c>
    </row>
    <row r="1571" spans="1:14" ht="15.75" customHeight="1">
      <c r="A1571" s="30" t="s">
        <v>9460</v>
      </c>
      <c r="B1571" s="1" t="s">
        <v>9472</v>
      </c>
      <c r="C1571" s="1" t="s">
        <v>9472</v>
      </c>
      <c r="D1571" s="63" t="s">
        <v>9472</v>
      </c>
      <c r="E1571" s="79" t="s">
        <v>23357</v>
      </c>
      <c r="F1571" s="26" t="s">
        <v>23360</v>
      </c>
      <c r="G1571" s="80" t="s">
        <v>343</v>
      </c>
      <c r="H1571" s="60" t="s">
        <v>2678</v>
      </c>
      <c r="I1571" s="60" t="s">
        <v>23362</v>
      </c>
      <c r="J1571" t="s">
        <v>87</v>
      </c>
      <c r="K1571" t="s">
        <v>234</v>
      </c>
      <c r="M1571" t="s">
        <v>39</v>
      </c>
      <c r="N1571" s="1" t="str">
        <f>VLOOKUP($A1571,Sheet1!$A$1:$T$2589,6,0)</f>
        <v>美术</v>
      </c>
    </row>
    <row r="1572" spans="1:14" ht="15.75" customHeight="1">
      <c r="A1572" s="30" t="s">
        <v>5026</v>
      </c>
      <c r="B1572" s="1" t="s">
        <v>5033</v>
      </c>
      <c r="C1572" s="1" t="s">
        <v>5033</v>
      </c>
      <c r="D1572" s="63" t="s">
        <v>5033</v>
      </c>
      <c r="E1572" s="79" t="s">
        <v>23357</v>
      </c>
      <c r="F1572" s="26" t="s">
        <v>23363</v>
      </c>
      <c r="G1572" s="80" t="s">
        <v>343</v>
      </c>
      <c r="H1572" s="60" t="s">
        <v>2678</v>
      </c>
      <c r="I1572" s="60" t="s">
        <v>23362</v>
      </c>
      <c r="J1572" t="s">
        <v>37</v>
      </c>
      <c r="K1572" t="s">
        <v>38</v>
      </c>
      <c r="M1572" t="s">
        <v>69</v>
      </c>
      <c r="N1572" s="1" t="str">
        <f>VLOOKUP($A1572,Sheet1!$A$1:$T$2589,6,0)</f>
        <v>语文</v>
      </c>
    </row>
    <row r="1573" spans="1:14" ht="15.75" customHeight="1">
      <c r="A1573" s="30" t="s">
        <v>5493</v>
      </c>
      <c r="B1573" s="1" t="s">
        <v>5499</v>
      </c>
      <c r="C1573" s="1" t="s">
        <v>5499</v>
      </c>
      <c r="D1573" s="63" t="s">
        <v>5499</v>
      </c>
      <c r="E1573" s="79" t="s">
        <v>23357</v>
      </c>
      <c r="F1573" s="26" t="s">
        <v>23363</v>
      </c>
      <c r="G1573" s="80" t="s">
        <v>343</v>
      </c>
      <c r="H1573" s="60" t="s">
        <v>2678</v>
      </c>
      <c r="I1573" s="60" t="s">
        <v>23362</v>
      </c>
      <c r="J1573" t="s">
        <v>37</v>
      </c>
      <c r="K1573" t="s">
        <v>38</v>
      </c>
      <c r="M1573" t="s">
        <v>69</v>
      </c>
      <c r="N1573" s="1" t="str">
        <f>VLOOKUP($A1573,Sheet1!$A$1:$T$2589,6,0)</f>
        <v>地理</v>
      </c>
    </row>
    <row r="1574" spans="1:14" ht="15.75" customHeight="1">
      <c r="A1574" s="30" t="s">
        <v>2152</v>
      </c>
      <c r="B1574" s="1" t="s">
        <v>2167</v>
      </c>
      <c r="C1574" s="1" t="s">
        <v>2167</v>
      </c>
      <c r="D1574" s="63" t="s">
        <v>2167</v>
      </c>
      <c r="E1574" s="79" t="s">
        <v>23357</v>
      </c>
      <c r="F1574" s="26" t="s">
        <v>23363</v>
      </c>
      <c r="G1574" s="80" t="s">
        <v>343</v>
      </c>
      <c r="H1574" s="60" t="s">
        <v>2678</v>
      </c>
      <c r="I1574" s="60" t="s">
        <v>23362</v>
      </c>
      <c r="J1574" t="s">
        <v>37</v>
      </c>
      <c r="K1574" t="s">
        <v>38</v>
      </c>
      <c r="M1574" t="s">
        <v>39</v>
      </c>
      <c r="N1574" s="1" t="str">
        <f>VLOOKUP($A1574,Sheet1!$A$1:$T$2589,6,0)</f>
        <v>科学</v>
      </c>
    </row>
    <row r="1575" spans="1:14" ht="15.75" customHeight="1">
      <c r="A1575" s="30" t="s">
        <v>9737</v>
      </c>
      <c r="B1575" s="1" t="s">
        <v>9743</v>
      </c>
      <c r="C1575" s="1" t="s">
        <v>9743</v>
      </c>
      <c r="D1575" s="63" t="s">
        <v>9743</v>
      </c>
      <c r="E1575" s="79" t="s">
        <v>23357</v>
      </c>
      <c r="F1575" s="26" t="s">
        <v>23363</v>
      </c>
      <c r="G1575" s="80" t="s">
        <v>343</v>
      </c>
      <c r="H1575" s="60" t="s">
        <v>2678</v>
      </c>
      <c r="I1575" s="60" t="s">
        <v>23362</v>
      </c>
      <c r="J1575" t="s">
        <v>87</v>
      </c>
      <c r="K1575" t="s">
        <v>234</v>
      </c>
      <c r="M1575" t="s">
        <v>39</v>
      </c>
      <c r="N1575" s="1" t="str">
        <f>VLOOKUP($A1575,Sheet1!$A$1:$T$2589,6,0)</f>
        <v>未提及</v>
      </c>
    </row>
    <row r="1576" spans="1:14" ht="15.75" customHeight="1">
      <c r="A1576" s="30" t="s">
        <v>4159</v>
      </c>
      <c r="B1576" s="1" t="s">
        <v>4165</v>
      </c>
      <c r="C1576" s="1" t="s">
        <v>4165</v>
      </c>
      <c r="D1576" s="63" t="s">
        <v>4165</v>
      </c>
      <c r="E1576" s="79" t="s">
        <v>23357</v>
      </c>
      <c r="F1576" s="26" t="s">
        <v>23363</v>
      </c>
      <c r="G1576" s="80" t="s">
        <v>343</v>
      </c>
      <c r="H1576" s="60" t="s">
        <v>2678</v>
      </c>
      <c r="I1576" s="60" t="s">
        <v>23362</v>
      </c>
      <c r="J1576" t="s">
        <v>37</v>
      </c>
      <c r="K1576" t="s">
        <v>38</v>
      </c>
      <c r="M1576" t="s">
        <v>39</v>
      </c>
      <c r="N1576" s="1" t="str">
        <f>VLOOKUP($A1576,Sheet1!$A$1:$T$2589,6,0)</f>
        <v>数学</v>
      </c>
    </row>
    <row r="1577" spans="1:14" ht="15.75" customHeight="1">
      <c r="A1577" s="30" t="s">
        <v>23073</v>
      </c>
      <c r="B1577" s="1" t="s">
        <v>19679</v>
      </c>
      <c r="C1577" s="1" t="s">
        <v>19679</v>
      </c>
      <c r="D1577" s="63" t="s">
        <v>19679</v>
      </c>
      <c r="E1577" s="79" t="s">
        <v>23357</v>
      </c>
      <c r="F1577" s="26" t="s">
        <v>23397</v>
      </c>
      <c r="G1577" s="80" t="s">
        <v>343</v>
      </c>
      <c r="H1577" s="60" t="s">
        <v>23361</v>
      </c>
      <c r="I1577" s="60" t="s">
        <v>23362</v>
      </c>
      <c r="J1577" t="s">
        <v>37</v>
      </c>
      <c r="K1577" t="s">
        <v>171</v>
      </c>
      <c r="M1577" t="s">
        <v>172</v>
      </c>
      <c r="N1577" s="1" t="str">
        <f>VLOOKUP($A1577,Sheet1!$A$1:$T$2589,6,0)</f>
        <v>体育</v>
      </c>
    </row>
    <row r="1578" spans="1:14" ht="15.75" customHeight="1">
      <c r="A1578" s="30" t="s">
        <v>20779</v>
      </c>
      <c r="B1578" s="1" t="s">
        <v>19693</v>
      </c>
      <c r="C1578" s="1" t="s">
        <v>19693</v>
      </c>
      <c r="D1578" s="63" t="s">
        <v>19693</v>
      </c>
      <c r="E1578" s="79" t="s">
        <v>23357</v>
      </c>
      <c r="F1578" s="26" t="s">
        <v>23360</v>
      </c>
      <c r="G1578" s="80" t="s">
        <v>343</v>
      </c>
      <c r="H1578" s="60" t="s">
        <v>2678</v>
      </c>
      <c r="I1578" s="60" t="s">
        <v>23362</v>
      </c>
      <c r="J1578" t="s">
        <v>37</v>
      </c>
      <c r="K1578" t="s">
        <v>38</v>
      </c>
      <c r="M1578" t="s">
        <v>39</v>
      </c>
      <c r="N1578" s="1" t="str">
        <f>VLOOKUP($A1578,Sheet1!$A$1:$T$2589,6,0)</f>
        <v>人工智能</v>
      </c>
    </row>
    <row r="1579" spans="1:14" ht="15.75" customHeight="1">
      <c r="A1579" s="30" t="s">
        <v>10768</v>
      </c>
      <c r="B1579" s="1" t="s">
        <v>10774</v>
      </c>
      <c r="C1579" s="1" t="s">
        <v>10774</v>
      </c>
      <c r="D1579" s="63" t="s">
        <v>10774</v>
      </c>
      <c r="E1579" s="79" t="s">
        <v>23357</v>
      </c>
      <c r="F1579" s="26" t="s">
        <v>23360</v>
      </c>
      <c r="G1579" s="80" t="s">
        <v>343</v>
      </c>
      <c r="H1579" s="60" t="s">
        <v>2678</v>
      </c>
      <c r="I1579" s="60" t="s">
        <v>23362</v>
      </c>
      <c r="J1579" t="s">
        <v>37</v>
      </c>
      <c r="K1579" t="s">
        <v>68</v>
      </c>
      <c r="M1579" t="s">
        <v>39</v>
      </c>
      <c r="N1579" s="1" t="str">
        <f>VLOOKUP($A1579,Sheet1!$A$1:$T$2589,6,0)</f>
        <v>未提及</v>
      </c>
    </row>
    <row r="1580" spans="1:14" ht="15.75" customHeight="1">
      <c r="A1580" s="30" t="s">
        <v>10584</v>
      </c>
      <c r="B1580" s="1" t="s">
        <v>10591</v>
      </c>
      <c r="C1580" s="1" t="s">
        <v>10591</v>
      </c>
      <c r="D1580" s="63" t="s">
        <v>10591</v>
      </c>
      <c r="E1580" s="79" t="s">
        <v>23357</v>
      </c>
      <c r="F1580" s="26" t="s">
        <v>23360</v>
      </c>
      <c r="G1580" s="80" t="s">
        <v>343</v>
      </c>
      <c r="H1580" s="60" t="s">
        <v>2678</v>
      </c>
      <c r="I1580" s="60" t="s">
        <v>23362</v>
      </c>
      <c r="J1580" t="s">
        <v>37</v>
      </c>
      <c r="K1580" t="s">
        <v>68</v>
      </c>
      <c r="M1580" t="s">
        <v>39</v>
      </c>
      <c r="N1580" s="1" t="str">
        <f>VLOOKUP($A1580,Sheet1!$A$1:$T$2589,6,0)</f>
        <v>未提及</v>
      </c>
    </row>
    <row r="1581" spans="1:14" ht="15.75" customHeight="1">
      <c r="A1581" s="30" t="s">
        <v>8856</v>
      </c>
      <c r="B1581" s="1" t="s">
        <v>8874</v>
      </c>
      <c r="C1581" s="1" t="s">
        <v>8874</v>
      </c>
      <c r="D1581" s="63" t="s">
        <v>8874</v>
      </c>
      <c r="E1581" s="79" t="s">
        <v>23357</v>
      </c>
      <c r="F1581" s="26" t="s">
        <v>23360</v>
      </c>
      <c r="G1581" s="80" t="s">
        <v>343</v>
      </c>
      <c r="H1581" s="60" t="s">
        <v>2678</v>
      </c>
      <c r="I1581" s="60" t="s">
        <v>23362</v>
      </c>
      <c r="J1581" t="s">
        <v>37</v>
      </c>
      <c r="K1581" t="s">
        <v>38</v>
      </c>
      <c r="M1581" t="s">
        <v>39</v>
      </c>
      <c r="N1581" s="1" t="str">
        <f>VLOOKUP($A1581,Sheet1!$A$1:$T$2589,6,0)</f>
        <v>美术</v>
      </c>
    </row>
    <row r="1582" spans="1:14" ht="15.75" customHeight="1">
      <c r="A1582" s="30" t="s">
        <v>10247</v>
      </c>
      <c r="B1582" s="1" t="s">
        <v>10259</v>
      </c>
      <c r="C1582" s="1" t="s">
        <v>10259</v>
      </c>
      <c r="D1582" s="63" t="s">
        <v>10259</v>
      </c>
      <c r="E1582" s="79" t="s">
        <v>23357</v>
      </c>
      <c r="F1582" s="26" t="s">
        <v>23360</v>
      </c>
      <c r="G1582" s="80" t="s">
        <v>343</v>
      </c>
      <c r="H1582" s="60" t="s">
        <v>2678</v>
      </c>
      <c r="I1582" s="60" t="s">
        <v>23362</v>
      </c>
      <c r="J1582" t="s">
        <v>37</v>
      </c>
      <c r="K1582" t="s">
        <v>38</v>
      </c>
      <c r="M1582" t="s">
        <v>39</v>
      </c>
      <c r="N1582" s="1" t="str">
        <f>VLOOKUP($A1582,Sheet1!$A$1:$T$2589,6,0)</f>
        <v>体育</v>
      </c>
    </row>
    <row r="1583" spans="1:14" ht="15.75" customHeight="1">
      <c r="A1583" s="30" t="s">
        <v>386</v>
      </c>
      <c r="B1583" s="1" t="s">
        <v>393</v>
      </c>
      <c r="C1583" s="1" t="s">
        <v>393</v>
      </c>
      <c r="D1583" s="63" t="s">
        <v>393</v>
      </c>
      <c r="E1583" s="79" t="s">
        <v>23357</v>
      </c>
      <c r="F1583" s="26" t="s">
        <v>23360</v>
      </c>
      <c r="G1583" s="80" t="s">
        <v>343</v>
      </c>
      <c r="H1583" s="60" t="s">
        <v>2678</v>
      </c>
      <c r="I1583" s="60" t="s">
        <v>23362</v>
      </c>
      <c r="J1583" t="s">
        <v>37</v>
      </c>
      <c r="K1583" t="s">
        <v>38</v>
      </c>
      <c r="M1583" t="s">
        <v>39</v>
      </c>
      <c r="N1583" s="1" t="str">
        <f>VLOOKUP($A1583,Sheet1!$A$1:$T$2589,6,0)</f>
        <v>未提及</v>
      </c>
    </row>
    <row r="1584" spans="1:14" ht="15.75" customHeight="1">
      <c r="A1584" s="30" t="s">
        <v>12464</v>
      </c>
      <c r="B1584" s="1" t="s">
        <v>12479</v>
      </c>
      <c r="C1584" s="1" t="s">
        <v>12479</v>
      </c>
      <c r="D1584" s="63" t="s">
        <v>12479</v>
      </c>
      <c r="E1584" s="79" t="s">
        <v>23357</v>
      </c>
      <c r="F1584" s="26" t="s">
        <v>23360</v>
      </c>
      <c r="G1584" s="80" t="s">
        <v>343</v>
      </c>
      <c r="H1584" s="60" t="s">
        <v>2678</v>
      </c>
      <c r="I1584" s="60" t="s">
        <v>23362</v>
      </c>
      <c r="J1584" t="s">
        <v>37</v>
      </c>
      <c r="K1584" t="s">
        <v>38</v>
      </c>
      <c r="M1584" t="s">
        <v>39</v>
      </c>
      <c r="N1584" s="1" t="str">
        <f>VLOOKUP($A1584,Sheet1!$A$1:$T$2589,6,0)</f>
        <v>语言</v>
      </c>
    </row>
    <row r="1585" spans="1:15" ht="15.75" customHeight="1">
      <c r="A1585" s="30" t="s">
        <v>9706</v>
      </c>
      <c r="B1585" s="1" t="s">
        <v>9712</v>
      </c>
      <c r="C1585" s="1" t="s">
        <v>9712</v>
      </c>
      <c r="D1585" s="63" t="s">
        <v>9712</v>
      </c>
      <c r="E1585" s="79" t="s">
        <v>23376</v>
      </c>
      <c r="F1585" s="26" t="s">
        <v>23377</v>
      </c>
      <c r="G1585" s="80" t="s">
        <v>6552</v>
      </c>
      <c r="H1585" s="60" t="s">
        <v>9054</v>
      </c>
      <c r="I1585" s="60" t="s">
        <v>23359</v>
      </c>
      <c r="J1585" t="s">
        <v>37</v>
      </c>
      <c r="K1585" t="s">
        <v>38</v>
      </c>
      <c r="M1585" t="s">
        <v>39</v>
      </c>
      <c r="N1585" s="1" t="str">
        <f>VLOOKUP($A1585,Sheet1!$A$1:$T$2589,6,0)</f>
        <v>未提及</v>
      </c>
    </row>
    <row r="1586" spans="1:15" ht="15.75" customHeight="1">
      <c r="A1586" s="30" t="s">
        <v>13295</v>
      </c>
      <c r="B1586" s="1" t="s">
        <v>13301</v>
      </c>
      <c r="C1586" s="1" t="s">
        <v>13301</v>
      </c>
      <c r="D1586" s="63" t="s">
        <v>13301</v>
      </c>
      <c r="E1586" s="79" t="s">
        <v>23357</v>
      </c>
      <c r="F1586" s="26" t="s">
        <v>23363</v>
      </c>
      <c r="G1586" s="80" t="s">
        <v>343</v>
      </c>
      <c r="H1586" s="60" t="s">
        <v>2678</v>
      </c>
      <c r="I1586" s="60" t="s">
        <v>23362</v>
      </c>
      <c r="J1586" t="s">
        <v>37</v>
      </c>
      <c r="K1586" t="s">
        <v>38</v>
      </c>
      <c r="M1586" t="s">
        <v>39</v>
      </c>
      <c r="N1586" s="1" t="str">
        <f>VLOOKUP($A1586,Sheet1!$A$1:$T$2589,6,0)</f>
        <v>语文</v>
      </c>
    </row>
    <row r="1587" spans="1:15" ht="15.75" customHeight="1">
      <c r="A1587" s="30" t="s">
        <v>22396</v>
      </c>
      <c r="B1587" s="1" t="s">
        <v>19769</v>
      </c>
      <c r="C1587" s="1" t="s">
        <v>19769</v>
      </c>
      <c r="D1587" s="63" t="s">
        <v>19769</v>
      </c>
      <c r="E1587" s="79" t="s">
        <v>23376</v>
      </c>
      <c r="F1587" s="26" t="s">
        <v>23377</v>
      </c>
      <c r="G1587" s="80" t="s">
        <v>6552</v>
      </c>
      <c r="H1587" s="60" t="s">
        <v>9054</v>
      </c>
      <c r="I1587" s="60" t="s">
        <v>23359</v>
      </c>
      <c r="J1587" t="s">
        <v>37</v>
      </c>
      <c r="K1587" t="s">
        <v>38</v>
      </c>
      <c r="M1587" t="s">
        <v>39</v>
      </c>
      <c r="N1587" s="1" t="str">
        <f>VLOOKUP($A1587,Sheet1!$A$1:$T$2589,6,0)</f>
        <v>综合</v>
      </c>
    </row>
    <row r="1588" spans="1:15" ht="15.75" customHeight="1">
      <c r="A1588" s="30" t="s">
        <v>13295</v>
      </c>
      <c r="B1588" s="1" t="s">
        <v>13308</v>
      </c>
      <c r="C1588" s="1" t="s">
        <v>13308</v>
      </c>
      <c r="D1588" s="63" t="s">
        <v>13308</v>
      </c>
      <c r="E1588" s="79" t="s">
        <v>23357</v>
      </c>
      <c r="F1588" s="26" t="s">
        <v>23363</v>
      </c>
      <c r="G1588" s="80" t="s">
        <v>343</v>
      </c>
      <c r="H1588" s="60" t="s">
        <v>2678</v>
      </c>
      <c r="I1588" s="60" t="s">
        <v>23362</v>
      </c>
      <c r="J1588" t="s">
        <v>37</v>
      </c>
      <c r="K1588" t="s">
        <v>38</v>
      </c>
      <c r="M1588" t="s">
        <v>39</v>
      </c>
      <c r="N1588" s="1" t="str">
        <f>VLOOKUP($A1588,Sheet1!$A$1:$T$2589,6,0)</f>
        <v>语文</v>
      </c>
    </row>
    <row r="1589" spans="1:15" ht="15.75" customHeight="1">
      <c r="A1589" s="30" t="s">
        <v>13295</v>
      </c>
      <c r="B1589" s="1" t="s">
        <v>13307</v>
      </c>
      <c r="C1589" s="1" t="s">
        <v>13307</v>
      </c>
      <c r="D1589" s="63" t="s">
        <v>13307</v>
      </c>
      <c r="E1589" s="79" t="s">
        <v>23357</v>
      </c>
      <c r="F1589" s="26" t="s">
        <v>23363</v>
      </c>
      <c r="G1589" s="80" t="s">
        <v>343</v>
      </c>
      <c r="H1589" s="60" t="s">
        <v>2678</v>
      </c>
      <c r="I1589" s="60" t="s">
        <v>23362</v>
      </c>
      <c r="J1589" t="s">
        <v>37</v>
      </c>
      <c r="K1589" t="s">
        <v>38</v>
      </c>
      <c r="M1589" t="s">
        <v>39</v>
      </c>
      <c r="N1589" s="1" t="str">
        <f>VLOOKUP($A1589,Sheet1!$A$1:$T$2589,6,0)</f>
        <v>语文</v>
      </c>
    </row>
    <row r="1590" spans="1:15" ht="15.75" customHeight="1">
      <c r="A1590" s="30" t="s">
        <v>9357</v>
      </c>
      <c r="B1590" s="1" t="s">
        <v>9362</v>
      </c>
      <c r="C1590" s="1" t="s">
        <v>9362</v>
      </c>
      <c r="D1590" s="63" t="s">
        <v>9362</v>
      </c>
      <c r="E1590" s="79" t="s">
        <v>23357</v>
      </c>
      <c r="F1590" s="26" t="s">
        <v>23363</v>
      </c>
      <c r="G1590" s="80" t="s">
        <v>343</v>
      </c>
      <c r="H1590" s="60" t="s">
        <v>2678</v>
      </c>
      <c r="I1590" s="60" t="s">
        <v>23362</v>
      </c>
      <c r="J1590" t="s">
        <v>37</v>
      </c>
      <c r="K1590" t="s">
        <v>38</v>
      </c>
      <c r="M1590" t="s">
        <v>39</v>
      </c>
      <c r="N1590" s="1" t="str">
        <f>VLOOKUP($A1590,Sheet1!$A$1:$T$2589,6,0)</f>
        <v>信息科技</v>
      </c>
    </row>
    <row r="1591" spans="1:15" ht="15.75" customHeight="1">
      <c r="A1591" s="30" t="s">
        <v>23141</v>
      </c>
      <c r="B1591" s="1" t="s">
        <v>19799</v>
      </c>
      <c r="C1591" s="1" t="s">
        <v>19799</v>
      </c>
      <c r="D1591" s="63" t="s">
        <v>19799</v>
      </c>
      <c r="E1591" s="79" t="s">
        <v>23357</v>
      </c>
      <c r="F1591" s="26" t="s">
        <v>23363</v>
      </c>
      <c r="G1591" s="80" t="s">
        <v>343</v>
      </c>
      <c r="H1591" s="60" t="s">
        <v>2678</v>
      </c>
      <c r="I1591" s="60" t="s">
        <v>23362</v>
      </c>
      <c r="J1591" t="s">
        <v>37</v>
      </c>
      <c r="K1591" t="s">
        <v>38</v>
      </c>
      <c r="M1591" t="s">
        <v>39</v>
      </c>
      <c r="N1591" s="1" t="str">
        <f>VLOOKUP($A1591,Sheet1!$A$1:$T$2589,6,0)</f>
        <v>未提及</v>
      </c>
    </row>
    <row r="1592" spans="1:15" ht="15.75" customHeight="1">
      <c r="A1592" s="30" t="s">
        <v>21389</v>
      </c>
      <c r="B1592" s="1" t="s">
        <v>19802</v>
      </c>
      <c r="C1592" s="1" t="s">
        <v>19802</v>
      </c>
      <c r="D1592" s="63" t="s">
        <v>19802</v>
      </c>
      <c r="E1592" s="79" t="s">
        <v>23357</v>
      </c>
      <c r="F1592" s="26" t="s">
        <v>23363</v>
      </c>
      <c r="G1592" s="80" t="s">
        <v>343</v>
      </c>
      <c r="H1592" s="60" t="s">
        <v>2678</v>
      </c>
      <c r="I1592" s="60" t="s">
        <v>23362</v>
      </c>
      <c r="J1592" t="s">
        <v>37</v>
      </c>
      <c r="K1592" t="s">
        <v>38</v>
      </c>
      <c r="M1592" t="s">
        <v>39</v>
      </c>
      <c r="N1592" s="1" t="str">
        <f>VLOOKUP($A1592,Sheet1!$A$1:$T$2589,6,0)</f>
        <v>语文</v>
      </c>
    </row>
    <row r="1593" spans="1:15" ht="15.75" customHeight="1">
      <c r="A1593" s="30" t="s">
        <v>13688</v>
      </c>
      <c r="B1593" s="1" t="s">
        <v>13694</v>
      </c>
      <c r="C1593" s="1" t="s">
        <v>13694</v>
      </c>
      <c r="D1593" s="63" t="s">
        <v>13694</v>
      </c>
      <c r="E1593" s="79" t="s">
        <v>23357</v>
      </c>
      <c r="F1593" s="26" t="s">
        <v>23363</v>
      </c>
      <c r="G1593" s="80" t="s">
        <v>343</v>
      </c>
      <c r="H1593" s="60" t="s">
        <v>2678</v>
      </c>
      <c r="I1593" s="60" t="s">
        <v>23362</v>
      </c>
      <c r="J1593" t="s">
        <v>37</v>
      </c>
      <c r="K1593" t="s">
        <v>38</v>
      </c>
      <c r="M1593" t="s">
        <v>39</v>
      </c>
      <c r="N1593" s="1" t="str">
        <f>VLOOKUP($A1593,Sheet1!$A$1:$T$2589,6,0)</f>
        <v>数学</v>
      </c>
    </row>
    <row r="1594" spans="1:15" ht="15.75" customHeight="1">
      <c r="A1594" s="30" t="s">
        <v>1429</v>
      </c>
      <c r="B1594" s="1" t="s">
        <v>1435</v>
      </c>
      <c r="C1594" s="1" t="s">
        <v>1435</v>
      </c>
      <c r="D1594" s="63" t="s">
        <v>1435</v>
      </c>
      <c r="E1594" s="79" t="s">
        <v>23357</v>
      </c>
      <c r="F1594" s="26" t="s">
        <v>23363</v>
      </c>
      <c r="G1594" s="80" t="s">
        <v>343</v>
      </c>
      <c r="H1594" s="60" t="s">
        <v>2678</v>
      </c>
      <c r="I1594" s="60" t="s">
        <v>23362</v>
      </c>
      <c r="J1594" t="s">
        <v>37</v>
      </c>
      <c r="K1594" t="s">
        <v>38</v>
      </c>
      <c r="M1594" t="s">
        <v>39</v>
      </c>
      <c r="N1594" s="1" t="str">
        <f>VLOOKUP($A1594,Sheet1!$A$1:$T$2589,6,0)</f>
        <v>数学</v>
      </c>
    </row>
    <row r="1595" spans="1:15" ht="15.75" customHeight="1">
      <c r="A1595" s="30" t="s">
        <v>11214</v>
      </c>
      <c r="B1595" s="1" t="s">
        <v>11221</v>
      </c>
      <c r="C1595" s="1" t="s">
        <v>11221</v>
      </c>
      <c r="D1595" s="63" t="s">
        <v>11221</v>
      </c>
      <c r="E1595" s="79" t="s">
        <v>23357</v>
      </c>
      <c r="F1595" s="26" t="s">
        <v>23363</v>
      </c>
      <c r="G1595" s="80" t="s">
        <v>343</v>
      </c>
      <c r="H1595" s="60" t="s">
        <v>2678</v>
      </c>
      <c r="I1595" s="60" t="s">
        <v>23362</v>
      </c>
      <c r="J1595" t="s">
        <v>37</v>
      </c>
      <c r="K1595" t="s">
        <v>38</v>
      </c>
      <c r="M1595" t="s">
        <v>39</v>
      </c>
      <c r="N1595" s="1" t="str">
        <f>VLOOKUP($A1595,Sheet1!$A$1:$T$2589,6,0)</f>
        <v>信息技术</v>
      </c>
    </row>
    <row r="1596" spans="1:15" ht="15.75" customHeight="1">
      <c r="A1596" s="30" t="s">
        <v>1148</v>
      </c>
      <c r="B1596" s="1" t="s">
        <v>1155</v>
      </c>
      <c r="C1596" s="1" t="s">
        <v>19819</v>
      </c>
      <c r="D1596" s="63" t="s">
        <v>19819</v>
      </c>
      <c r="E1596" s="79" t="s">
        <v>23364</v>
      </c>
      <c r="F1596" s="26" t="s">
        <v>23365</v>
      </c>
      <c r="G1596" s="80" t="s">
        <v>343</v>
      </c>
      <c r="H1596" s="60" t="s">
        <v>2678</v>
      </c>
      <c r="I1596" s="60" t="s">
        <v>23362</v>
      </c>
      <c r="J1596" t="s">
        <v>37</v>
      </c>
      <c r="K1596" t="s">
        <v>38</v>
      </c>
      <c r="M1596" t="s">
        <v>39</v>
      </c>
      <c r="N1596" s="1" t="str">
        <f>VLOOKUP($A1596,Sheet1!$A$1:$T$2589,6,0)</f>
        <v>数学</v>
      </c>
      <c r="O1596" t="s">
        <v>23380</v>
      </c>
    </row>
    <row r="1597" spans="1:15" ht="15.75" customHeight="1">
      <c r="A1597" s="30" t="s">
        <v>11575</v>
      </c>
      <c r="B1597" s="1" t="s">
        <v>11587</v>
      </c>
      <c r="C1597" s="1" t="s">
        <v>19819</v>
      </c>
      <c r="D1597" s="63" t="s">
        <v>19819</v>
      </c>
      <c r="E1597" s="79" t="s">
        <v>23364</v>
      </c>
      <c r="F1597" s="26" t="s">
        <v>23365</v>
      </c>
      <c r="G1597" s="80" t="s">
        <v>343</v>
      </c>
      <c r="H1597" s="60" t="s">
        <v>2678</v>
      </c>
      <c r="I1597" s="60" t="s">
        <v>23362</v>
      </c>
      <c r="J1597" t="s">
        <v>37</v>
      </c>
      <c r="K1597" t="s">
        <v>38</v>
      </c>
      <c r="M1597" t="s">
        <v>69</v>
      </c>
      <c r="N1597" s="1" t="str">
        <f>VLOOKUP($A1597,Sheet1!$A$1:$T$2589,6,0)</f>
        <v>未提及</v>
      </c>
      <c r="O1597" t="s">
        <v>23380</v>
      </c>
    </row>
    <row r="1598" spans="1:15" ht="15.75" customHeight="1">
      <c r="A1598" s="30" t="s">
        <v>787</v>
      </c>
      <c r="B1598" s="1" t="s">
        <v>809</v>
      </c>
      <c r="C1598" s="1" t="s">
        <v>19819</v>
      </c>
      <c r="D1598" s="63" t="s">
        <v>19819</v>
      </c>
      <c r="E1598" s="79" t="s">
        <v>23364</v>
      </c>
      <c r="F1598" s="26" t="s">
        <v>23365</v>
      </c>
      <c r="G1598" s="80" t="s">
        <v>343</v>
      </c>
      <c r="H1598" s="60" t="s">
        <v>2678</v>
      </c>
      <c r="I1598" s="60" t="s">
        <v>23362</v>
      </c>
      <c r="J1598" t="s">
        <v>37</v>
      </c>
      <c r="K1598" t="s">
        <v>38</v>
      </c>
      <c r="M1598" t="s">
        <v>69</v>
      </c>
      <c r="N1598" s="1" t="str">
        <f>VLOOKUP($A1598,Sheet1!$A$1:$T$2589,6,0)</f>
        <v>语文</v>
      </c>
      <c r="O1598" t="s">
        <v>23380</v>
      </c>
    </row>
    <row r="1599" spans="1:15" ht="15.75" customHeight="1">
      <c r="A1599" s="33" t="s">
        <v>25184</v>
      </c>
      <c r="B1599" s="1" t="s">
        <v>2867</v>
      </c>
      <c r="C1599" s="1" t="s">
        <v>19819</v>
      </c>
      <c r="D1599" s="63" t="s">
        <v>19819</v>
      </c>
      <c r="E1599" s="79" t="s">
        <v>23364</v>
      </c>
      <c r="F1599" s="26" t="s">
        <v>23365</v>
      </c>
      <c r="G1599" s="80" t="s">
        <v>343</v>
      </c>
      <c r="H1599" s="60" t="s">
        <v>2678</v>
      </c>
      <c r="I1599" s="60" t="s">
        <v>23362</v>
      </c>
      <c r="J1599" t="s">
        <v>37</v>
      </c>
      <c r="K1599" t="s">
        <v>38</v>
      </c>
      <c r="M1599" t="s">
        <v>69</v>
      </c>
      <c r="N1599" s="1" t="e">
        <f>VLOOKUP($A1599,Sheet1!$A$1:$T$2589,6,0)</f>
        <v>#N/A</v>
      </c>
      <c r="O1599" t="s">
        <v>23380</v>
      </c>
    </row>
    <row r="1600" spans="1:15" ht="15.75" customHeight="1">
      <c r="A1600" s="30" t="s">
        <v>1290</v>
      </c>
      <c r="B1600" s="1" t="s">
        <v>1297</v>
      </c>
      <c r="C1600" s="1" t="s">
        <v>19819</v>
      </c>
      <c r="D1600" s="63" t="s">
        <v>19819</v>
      </c>
      <c r="E1600" s="79" t="s">
        <v>23364</v>
      </c>
      <c r="F1600" s="26" t="s">
        <v>23365</v>
      </c>
      <c r="G1600" s="80" t="s">
        <v>343</v>
      </c>
      <c r="H1600" s="60" t="s">
        <v>2678</v>
      </c>
      <c r="I1600" s="60" t="s">
        <v>23362</v>
      </c>
      <c r="J1600" t="s">
        <v>37</v>
      </c>
      <c r="K1600" t="s">
        <v>38</v>
      </c>
      <c r="M1600" t="s">
        <v>69</v>
      </c>
      <c r="N1600" s="1" t="str">
        <f>VLOOKUP($A1600,Sheet1!$A$1:$T$2589,6,0)</f>
        <v>语文</v>
      </c>
      <c r="O1600" t="s">
        <v>23380</v>
      </c>
    </row>
    <row r="1601" spans="1:14" ht="15.75" customHeight="1">
      <c r="A1601" s="30" t="s">
        <v>1996</v>
      </c>
      <c r="B1601" s="1" t="s">
        <v>2002</v>
      </c>
      <c r="C1601" s="1" t="s">
        <v>2002</v>
      </c>
      <c r="D1601" s="63" t="s">
        <v>2002</v>
      </c>
      <c r="E1601" s="79" t="s">
        <v>23357</v>
      </c>
      <c r="F1601" s="26" t="s">
        <v>23375</v>
      </c>
      <c r="G1601" s="80" t="s">
        <v>343</v>
      </c>
      <c r="H1601" s="60" t="s">
        <v>2678</v>
      </c>
      <c r="I1601" s="60" t="s">
        <v>23362</v>
      </c>
      <c r="J1601" t="s">
        <v>37</v>
      </c>
      <c r="K1601" t="s">
        <v>38</v>
      </c>
      <c r="M1601" t="s">
        <v>39</v>
      </c>
      <c r="N1601" s="1" t="str">
        <f>VLOOKUP($A1601,Sheet1!$A$1:$T$2589,6,0)</f>
        <v>历史/艺术</v>
      </c>
    </row>
    <row r="1602" spans="1:14" ht="15.75" customHeight="1">
      <c r="A1602" s="30" t="s">
        <v>19820</v>
      </c>
      <c r="B1602" s="1" t="s">
        <v>19834</v>
      </c>
      <c r="C1602" s="1" t="s">
        <v>19834</v>
      </c>
      <c r="D1602" s="63" t="s">
        <v>19834</v>
      </c>
      <c r="E1602" s="79" t="s">
        <v>23357</v>
      </c>
      <c r="F1602" s="26" t="s">
        <v>23375</v>
      </c>
      <c r="G1602" s="80" t="s">
        <v>343</v>
      </c>
      <c r="H1602" s="60" t="s">
        <v>2678</v>
      </c>
      <c r="I1602" s="60" t="s">
        <v>23362</v>
      </c>
      <c r="J1602" t="s">
        <v>37</v>
      </c>
      <c r="K1602" t="s">
        <v>38</v>
      </c>
      <c r="M1602" t="s">
        <v>39</v>
      </c>
      <c r="N1602" s="1" t="str">
        <f>VLOOKUP($A1602,Sheet1!$A$1:$T$2589,6,0)</f>
        <v>历史</v>
      </c>
    </row>
    <row r="1603" spans="1:14" ht="15.75" customHeight="1">
      <c r="A1603" s="30" t="s">
        <v>9040</v>
      </c>
      <c r="B1603" s="1" t="s">
        <v>9045</v>
      </c>
      <c r="C1603" s="1" t="s">
        <v>9045</v>
      </c>
      <c r="D1603" s="63" t="s">
        <v>9045</v>
      </c>
      <c r="E1603" s="79" t="s">
        <v>23364</v>
      </c>
      <c r="F1603" s="26" t="s">
        <v>23375</v>
      </c>
      <c r="G1603" s="80" t="s">
        <v>343</v>
      </c>
      <c r="H1603" s="60" t="s">
        <v>2678</v>
      </c>
      <c r="I1603" s="60" t="s">
        <v>23362</v>
      </c>
      <c r="J1603" t="s">
        <v>37</v>
      </c>
      <c r="K1603" t="s">
        <v>38</v>
      </c>
      <c r="M1603" t="s">
        <v>39</v>
      </c>
      <c r="N1603" s="1" t="str">
        <f>VLOOKUP($A1603,Sheet1!$A$1:$T$2589,6,0)</f>
        <v>历史</v>
      </c>
    </row>
    <row r="1604" spans="1:14" ht="15.75" customHeight="1">
      <c r="A1604" s="30" t="s">
        <v>12837</v>
      </c>
      <c r="B1604" s="1" t="s">
        <v>12843</v>
      </c>
      <c r="C1604" s="1" t="s">
        <v>12843</v>
      </c>
      <c r="D1604" s="63" t="s">
        <v>12843</v>
      </c>
      <c r="E1604" s="79" t="s">
        <v>23357</v>
      </c>
      <c r="F1604" s="26" t="s">
        <v>23363</v>
      </c>
      <c r="G1604" s="80" t="s">
        <v>343</v>
      </c>
      <c r="H1604" s="60" t="s">
        <v>2678</v>
      </c>
      <c r="I1604" s="60" t="s">
        <v>23362</v>
      </c>
      <c r="J1604" t="s">
        <v>37</v>
      </c>
      <c r="K1604" t="s">
        <v>698</v>
      </c>
      <c r="M1604" t="s">
        <v>69</v>
      </c>
      <c r="N1604" s="1" t="str">
        <f>VLOOKUP($A1604,Sheet1!$A$1:$T$2589,6,0)</f>
        <v>语文、数学、英语</v>
      </c>
    </row>
    <row r="1605" spans="1:14" ht="15.75" customHeight="1">
      <c r="A1605" s="30" t="s">
        <v>4718</v>
      </c>
      <c r="B1605" s="1" t="s">
        <v>4725</v>
      </c>
      <c r="C1605" s="1" t="s">
        <v>4725</v>
      </c>
      <c r="D1605" s="63" t="s">
        <v>4725</v>
      </c>
      <c r="E1605" s="79" t="s">
        <v>23357</v>
      </c>
      <c r="F1605" s="26" t="s">
        <v>23363</v>
      </c>
      <c r="G1605" s="80" t="s">
        <v>343</v>
      </c>
      <c r="H1605" s="60" t="s">
        <v>2678</v>
      </c>
      <c r="I1605" s="60" t="s">
        <v>23362</v>
      </c>
      <c r="J1605" t="s">
        <v>37</v>
      </c>
      <c r="K1605" t="s">
        <v>38</v>
      </c>
      <c r="M1605" t="s">
        <v>39</v>
      </c>
      <c r="N1605" s="1" t="str">
        <f>VLOOKUP($A1605,Sheet1!$A$1:$T$2589,6,0)</f>
        <v>信息科技</v>
      </c>
    </row>
    <row r="1606" spans="1:14" ht="15.75" customHeight="1">
      <c r="A1606" s="30" t="s">
        <v>17026</v>
      </c>
      <c r="B1606" s="1" t="s">
        <v>17036</v>
      </c>
      <c r="C1606" s="1" t="s">
        <v>17036</v>
      </c>
      <c r="D1606" s="63" t="s">
        <v>17036</v>
      </c>
      <c r="E1606" s="79" t="s">
        <v>23357</v>
      </c>
      <c r="F1606" s="26" t="s">
        <v>23363</v>
      </c>
      <c r="G1606" s="80" t="s">
        <v>343</v>
      </c>
      <c r="H1606" s="60" t="s">
        <v>2678</v>
      </c>
      <c r="I1606" s="60" t="s">
        <v>23362</v>
      </c>
      <c r="J1606" t="s">
        <v>37</v>
      </c>
      <c r="K1606" t="s">
        <v>171</v>
      </c>
      <c r="M1606" t="s">
        <v>39</v>
      </c>
      <c r="N1606" s="1" t="str">
        <f>VLOOKUP($A1606,Sheet1!$A$1:$T$2589,6,0)</f>
        <v>未提及</v>
      </c>
    </row>
    <row r="1607" spans="1:14" ht="15.75" customHeight="1">
      <c r="A1607" s="30" t="s">
        <v>10780</v>
      </c>
      <c r="B1607" s="1" t="s">
        <v>10786</v>
      </c>
      <c r="C1607" s="1" t="s">
        <v>10786</v>
      </c>
      <c r="D1607" s="63" t="s">
        <v>10786</v>
      </c>
      <c r="E1607" s="79" t="s">
        <v>23357</v>
      </c>
      <c r="F1607" s="26" t="s">
        <v>23363</v>
      </c>
      <c r="G1607" s="80" t="s">
        <v>343</v>
      </c>
      <c r="H1607" s="60" t="s">
        <v>2678</v>
      </c>
      <c r="I1607" s="60" t="s">
        <v>23362</v>
      </c>
      <c r="J1607" t="s">
        <v>37</v>
      </c>
      <c r="K1607" t="s">
        <v>38</v>
      </c>
      <c r="M1607" t="s">
        <v>39</v>
      </c>
      <c r="N1607" s="1" t="str">
        <f>VLOOKUP($A1607,Sheet1!$A$1:$T$2589,6,0)</f>
        <v>语文</v>
      </c>
    </row>
    <row r="1608" spans="1:14" ht="15.75" customHeight="1">
      <c r="A1608" s="33" t="s">
        <v>25142</v>
      </c>
      <c r="B1608" s="1" t="s">
        <v>16831</v>
      </c>
      <c r="C1608" s="1" t="s">
        <v>16831</v>
      </c>
      <c r="D1608" s="63" t="s">
        <v>16831</v>
      </c>
      <c r="E1608" s="79" t="s">
        <v>23376</v>
      </c>
      <c r="F1608" s="26" t="s">
        <v>23377</v>
      </c>
      <c r="G1608" s="80" t="s">
        <v>6552</v>
      </c>
      <c r="H1608" s="60" t="s">
        <v>9054</v>
      </c>
      <c r="I1608" s="60" t="s">
        <v>23359</v>
      </c>
      <c r="J1608" t="s">
        <v>37</v>
      </c>
      <c r="K1608" t="s">
        <v>38</v>
      </c>
      <c r="M1608" t="s">
        <v>39</v>
      </c>
      <c r="N1608" s="1" t="e">
        <f>VLOOKUP($A1608,Sheet1!$A$1:$T$2589,6,0)</f>
        <v>#N/A</v>
      </c>
    </row>
    <row r="1609" spans="1:14" ht="15.75" customHeight="1">
      <c r="A1609" s="30" t="s">
        <v>21801</v>
      </c>
      <c r="B1609" s="1" t="s">
        <v>19936</v>
      </c>
      <c r="C1609" s="1" t="s">
        <v>19936</v>
      </c>
      <c r="D1609" s="63" t="s">
        <v>19936</v>
      </c>
      <c r="E1609" s="79" t="s">
        <v>23376</v>
      </c>
      <c r="F1609" s="26" t="s">
        <v>23377</v>
      </c>
      <c r="G1609" s="80" t="s">
        <v>6552</v>
      </c>
      <c r="H1609" s="60" t="s">
        <v>9054</v>
      </c>
      <c r="I1609" s="60" t="s">
        <v>23359</v>
      </c>
      <c r="J1609" t="s">
        <v>37</v>
      </c>
      <c r="K1609" t="s">
        <v>38</v>
      </c>
      <c r="M1609" t="s">
        <v>39</v>
      </c>
      <c r="N1609" s="1" t="str">
        <f>VLOOKUP($A1609,Sheet1!$A$1:$T$2589,6,0)</f>
        <v>德育</v>
      </c>
    </row>
    <row r="1610" spans="1:14" ht="15.75" customHeight="1">
      <c r="A1610" s="30" t="s">
        <v>12505</v>
      </c>
      <c r="B1610" s="1" t="s">
        <v>12519</v>
      </c>
      <c r="C1610" s="1" t="s">
        <v>12519</v>
      </c>
      <c r="D1610" s="63" t="s">
        <v>12519</v>
      </c>
      <c r="E1610" s="79" t="s">
        <v>23376</v>
      </c>
      <c r="F1610" s="26" t="s">
        <v>23377</v>
      </c>
      <c r="G1610" s="80" t="s">
        <v>6552</v>
      </c>
      <c r="H1610" s="60" t="s">
        <v>9054</v>
      </c>
      <c r="I1610" s="60" t="s">
        <v>23359</v>
      </c>
      <c r="J1610" t="s">
        <v>37</v>
      </c>
      <c r="K1610" t="s">
        <v>38</v>
      </c>
      <c r="M1610" t="s">
        <v>69</v>
      </c>
      <c r="N1610" s="1" t="str">
        <f>VLOOKUP($A1610,Sheet1!$A$1:$T$2589,6,0)</f>
        <v>未提及</v>
      </c>
    </row>
    <row r="1611" spans="1:14" ht="15.75" customHeight="1">
      <c r="A1611" s="30" t="s">
        <v>847</v>
      </c>
      <c r="B1611" s="1" t="s">
        <v>862</v>
      </c>
      <c r="C1611" s="1" t="s">
        <v>862</v>
      </c>
      <c r="D1611" s="63" t="s">
        <v>862</v>
      </c>
      <c r="E1611" s="79" t="s">
        <v>23357</v>
      </c>
      <c r="F1611" s="26" t="s">
        <v>23363</v>
      </c>
      <c r="G1611" s="80" t="s">
        <v>343</v>
      </c>
      <c r="H1611" s="60" t="s">
        <v>2678</v>
      </c>
      <c r="I1611" s="60" t="s">
        <v>23362</v>
      </c>
      <c r="J1611" t="s">
        <v>37</v>
      </c>
      <c r="K1611" t="s">
        <v>38</v>
      </c>
      <c r="M1611" t="s">
        <v>39</v>
      </c>
      <c r="N1611" s="1" t="str">
        <f>VLOOKUP($A1611,Sheet1!$A$1:$T$2589,6,0)</f>
        <v>心理健康教育</v>
      </c>
    </row>
    <row r="1612" spans="1:14" ht="15.75" customHeight="1">
      <c r="A1612" s="30" t="s">
        <v>1529</v>
      </c>
      <c r="B1612" s="1" t="s">
        <v>1536</v>
      </c>
      <c r="C1612" s="1" t="s">
        <v>1536</v>
      </c>
      <c r="D1612" s="63" t="s">
        <v>1536</v>
      </c>
      <c r="E1612" s="79" t="s">
        <v>23357</v>
      </c>
      <c r="F1612" s="26" t="s">
        <v>23363</v>
      </c>
      <c r="G1612" s="80" t="s">
        <v>343</v>
      </c>
      <c r="H1612" s="60" t="s">
        <v>2678</v>
      </c>
      <c r="I1612" s="60" t="s">
        <v>23362</v>
      </c>
      <c r="J1612" t="s">
        <v>37</v>
      </c>
      <c r="K1612" t="s">
        <v>38</v>
      </c>
      <c r="M1612" t="s">
        <v>39</v>
      </c>
      <c r="N1612" s="1" t="str">
        <f>VLOOKUP($A1612,Sheet1!$A$1:$T$2589,6,0)</f>
        <v>未提及</v>
      </c>
    </row>
    <row r="1613" spans="1:14" ht="15.75" customHeight="1">
      <c r="A1613" s="30" t="s">
        <v>8312</v>
      </c>
      <c r="B1613" s="1" t="s">
        <v>8326</v>
      </c>
      <c r="C1613" s="1" t="s">
        <v>8326</v>
      </c>
      <c r="D1613" s="63" t="s">
        <v>8326</v>
      </c>
      <c r="E1613" s="79" t="s">
        <v>23357</v>
      </c>
      <c r="F1613" s="26" t="s">
        <v>23397</v>
      </c>
      <c r="G1613" s="80" t="s">
        <v>343</v>
      </c>
      <c r="H1613" s="60" t="s">
        <v>2678</v>
      </c>
      <c r="I1613" s="60" t="s">
        <v>23362</v>
      </c>
      <c r="J1613" t="s">
        <v>309</v>
      </c>
      <c r="K1613" t="s">
        <v>310</v>
      </c>
      <c r="M1613" t="s">
        <v>39</v>
      </c>
      <c r="N1613" s="1" t="str">
        <f>VLOOKUP($A1613,Sheet1!$A$1:$T$2589,6,0)</f>
        <v>美术</v>
      </c>
    </row>
    <row r="1614" spans="1:14" ht="15.75" customHeight="1">
      <c r="A1614" s="30" t="s">
        <v>13086</v>
      </c>
      <c r="B1614" s="1" t="s">
        <v>13099</v>
      </c>
      <c r="C1614" s="1" t="s">
        <v>13099</v>
      </c>
      <c r="D1614" s="63" t="s">
        <v>13099</v>
      </c>
      <c r="E1614" s="79" t="s">
        <v>23357</v>
      </c>
      <c r="F1614" s="26" t="s">
        <v>23363</v>
      </c>
      <c r="G1614" s="80" t="s">
        <v>343</v>
      </c>
      <c r="H1614" s="60" t="s">
        <v>2678</v>
      </c>
      <c r="I1614" s="60" t="s">
        <v>23362</v>
      </c>
      <c r="J1614" t="s">
        <v>37</v>
      </c>
      <c r="K1614" t="s">
        <v>38</v>
      </c>
      <c r="M1614" t="s">
        <v>39</v>
      </c>
      <c r="N1614" s="1" t="str">
        <f>VLOOKUP($A1614,Sheet1!$A$1:$T$2589,6,0)</f>
        <v>地理</v>
      </c>
    </row>
    <row r="1615" spans="1:14" ht="15.75" customHeight="1">
      <c r="A1615" s="30" t="s">
        <v>18164</v>
      </c>
      <c r="B1615" s="1" t="s">
        <v>18175</v>
      </c>
      <c r="C1615" s="1" t="s">
        <v>18175</v>
      </c>
      <c r="D1615" s="63" t="s">
        <v>18175</v>
      </c>
      <c r="E1615" s="79" t="s">
        <v>23357</v>
      </c>
      <c r="F1615" s="26" t="s">
        <v>23363</v>
      </c>
      <c r="G1615" s="80" t="s">
        <v>343</v>
      </c>
      <c r="H1615" s="60" t="s">
        <v>2678</v>
      </c>
      <c r="I1615" s="60" t="s">
        <v>23362</v>
      </c>
      <c r="J1615" t="s">
        <v>37</v>
      </c>
      <c r="K1615" t="s">
        <v>38</v>
      </c>
      <c r="M1615" t="s">
        <v>39</v>
      </c>
      <c r="N1615" s="1" t="str">
        <f>VLOOKUP($A1615,Sheet1!$A$1:$T$2589,6,0)</f>
        <v>语文</v>
      </c>
    </row>
    <row r="1616" spans="1:14" ht="15.75" customHeight="1">
      <c r="A1616" s="30" t="s">
        <v>15961</v>
      </c>
      <c r="B1616" s="1" t="s">
        <v>15973</v>
      </c>
      <c r="C1616" s="1" t="s">
        <v>15973</v>
      </c>
      <c r="D1616" s="63" t="s">
        <v>15973</v>
      </c>
      <c r="E1616" s="79" t="s">
        <v>23357</v>
      </c>
      <c r="F1616" s="26" t="s">
        <v>23375</v>
      </c>
      <c r="G1616" s="80" t="s">
        <v>343</v>
      </c>
      <c r="H1616" s="60" t="s">
        <v>2678</v>
      </c>
      <c r="I1616" s="60" t="s">
        <v>23362</v>
      </c>
      <c r="J1616" t="s">
        <v>37</v>
      </c>
      <c r="K1616" t="s">
        <v>38</v>
      </c>
      <c r="M1616" t="s">
        <v>39</v>
      </c>
      <c r="N1616" s="1" t="str">
        <f>VLOOKUP($A1616,Sheet1!$A$1:$T$2589,6,0)</f>
        <v>心理健康教育</v>
      </c>
    </row>
    <row r="1617" spans="1:15" ht="15.75" customHeight="1">
      <c r="A1617" s="30" t="s">
        <v>12089</v>
      </c>
      <c r="B1617" s="1" t="s">
        <v>12105</v>
      </c>
      <c r="C1617" s="1" t="s">
        <v>12105</v>
      </c>
      <c r="D1617" s="63" t="s">
        <v>12105</v>
      </c>
      <c r="E1617" s="79" t="s">
        <v>23376</v>
      </c>
      <c r="F1617" s="26" t="s">
        <v>23377</v>
      </c>
      <c r="G1617" s="80" t="s">
        <v>6552</v>
      </c>
      <c r="H1617" s="60" t="s">
        <v>9054</v>
      </c>
      <c r="I1617" s="60" t="s">
        <v>23359</v>
      </c>
      <c r="J1617" t="s">
        <v>37</v>
      </c>
      <c r="K1617" t="s">
        <v>38</v>
      </c>
      <c r="M1617" t="s">
        <v>39</v>
      </c>
      <c r="N1617" s="1" t="str">
        <f>VLOOKUP($A1617,Sheet1!$A$1:$T$2589,6,0)</f>
        <v>语文</v>
      </c>
    </row>
    <row r="1618" spans="1:15" ht="15.75" customHeight="1">
      <c r="A1618" s="30" t="s">
        <v>3387</v>
      </c>
      <c r="B1618" s="1" t="s">
        <v>3409</v>
      </c>
      <c r="C1618" s="1" t="s">
        <v>3409</v>
      </c>
      <c r="D1618" s="63" t="s">
        <v>3409</v>
      </c>
      <c r="E1618" s="79" t="s">
        <v>23357</v>
      </c>
      <c r="F1618" s="26" t="s">
        <v>23363</v>
      </c>
      <c r="G1618" s="80" t="s">
        <v>343</v>
      </c>
      <c r="H1618" s="60" t="s">
        <v>2678</v>
      </c>
      <c r="I1618" s="60" t="s">
        <v>23362</v>
      </c>
      <c r="J1618" t="s">
        <v>37</v>
      </c>
      <c r="K1618" t="s">
        <v>4196</v>
      </c>
      <c r="M1618" t="s">
        <v>172</v>
      </c>
      <c r="N1618" s="1" t="str">
        <f>VLOOKUP($A1618,Sheet1!$A$1:$T$2589,6,0)</f>
        <v>语文</v>
      </c>
    </row>
    <row r="1619" spans="1:15" ht="15.75" customHeight="1">
      <c r="A1619" s="30" t="s">
        <v>10877</v>
      </c>
      <c r="B1619" s="1" t="s">
        <v>10883</v>
      </c>
      <c r="C1619" s="1" t="s">
        <v>10883</v>
      </c>
      <c r="D1619" s="63" t="s">
        <v>10883</v>
      </c>
      <c r="E1619" s="79" t="s">
        <v>23357</v>
      </c>
      <c r="F1619" s="26" t="s">
        <v>23363</v>
      </c>
      <c r="G1619" s="80" t="s">
        <v>343</v>
      </c>
      <c r="H1619" s="60" t="s">
        <v>2678</v>
      </c>
      <c r="I1619" s="60" t="s">
        <v>23362</v>
      </c>
      <c r="J1619" t="s">
        <v>37</v>
      </c>
      <c r="K1619" t="s">
        <v>4196</v>
      </c>
      <c r="M1619" t="s">
        <v>172</v>
      </c>
      <c r="N1619" s="1" t="str">
        <f>VLOOKUP($A1619,Sheet1!$A$1:$T$2589,6,0)</f>
        <v>未提及</v>
      </c>
    </row>
    <row r="1620" spans="1:15" ht="15.75" customHeight="1">
      <c r="A1620" s="30" t="s">
        <v>10157</v>
      </c>
      <c r="B1620" s="1" t="s">
        <v>10169</v>
      </c>
      <c r="C1620" s="1" t="s">
        <v>10169</v>
      </c>
      <c r="D1620" s="63" t="s">
        <v>10169</v>
      </c>
      <c r="E1620" s="79" t="s">
        <v>23357</v>
      </c>
      <c r="F1620" s="26" t="s">
        <v>23363</v>
      </c>
      <c r="G1620" s="80" t="s">
        <v>343</v>
      </c>
      <c r="H1620" s="60" t="s">
        <v>2678</v>
      </c>
      <c r="I1620" s="60" t="s">
        <v>23362</v>
      </c>
      <c r="J1620" t="s">
        <v>554</v>
      </c>
      <c r="K1620" t="s">
        <v>555</v>
      </c>
      <c r="M1620" t="s">
        <v>375</v>
      </c>
      <c r="N1620" s="1" t="str">
        <f>VLOOKUP($A1620,Sheet1!$A$1:$T$2589,6,0)</f>
        <v>未提及</v>
      </c>
    </row>
    <row r="1621" spans="1:15" ht="15.75" customHeight="1">
      <c r="A1621" s="30" t="s">
        <v>6993</v>
      </c>
      <c r="B1621" s="1" t="s">
        <v>7001</v>
      </c>
      <c r="C1621" s="1" t="s">
        <v>7001</v>
      </c>
      <c r="D1621" s="63" t="s">
        <v>7001</v>
      </c>
      <c r="E1621" s="79" t="s">
        <v>23357</v>
      </c>
      <c r="F1621" s="26" t="s">
        <v>23363</v>
      </c>
      <c r="G1621" s="80" t="s">
        <v>343</v>
      </c>
      <c r="H1621" s="60" t="s">
        <v>2678</v>
      </c>
      <c r="I1621" s="60" t="s">
        <v>23362</v>
      </c>
      <c r="J1621" t="s">
        <v>554</v>
      </c>
      <c r="K1621" t="s">
        <v>555</v>
      </c>
      <c r="M1621" t="s">
        <v>375</v>
      </c>
      <c r="N1621" s="1" t="str">
        <f>VLOOKUP($A1621,Sheet1!$A$1:$T$2589,6,0)</f>
        <v>物理</v>
      </c>
    </row>
    <row r="1622" spans="1:15" ht="15.75" customHeight="1">
      <c r="A1622" s="30" t="s">
        <v>14645</v>
      </c>
      <c r="B1622" s="1" t="s">
        <v>14651</v>
      </c>
      <c r="C1622" s="1" t="s">
        <v>14651</v>
      </c>
      <c r="D1622" s="63" t="s">
        <v>14651</v>
      </c>
      <c r="E1622" s="79" t="s">
        <v>23357</v>
      </c>
      <c r="F1622" s="26" t="s">
        <v>23363</v>
      </c>
      <c r="G1622" s="80" t="s">
        <v>343</v>
      </c>
      <c r="H1622" s="60" t="s">
        <v>2678</v>
      </c>
      <c r="I1622" s="60" t="s">
        <v>23362</v>
      </c>
      <c r="J1622" t="s">
        <v>554</v>
      </c>
      <c r="K1622" t="s">
        <v>555</v>
      </c>
      <c r="M1622" t="s">
        <v>375</v>
      </c>
      <c r="N1622" s="1" t="str">
        <f>VLOOKUP($A1622,Sheet1!$A$1:$T$2589,6,0)</f>
        <v>化学</v>
      </c>
    </row>
    <row r="1623" spans="1:15" ht="15.75" customHeight="1">
      <c r="A1623" s="33" t="s">
        <v>25172</v>
      </c>
      <c r="B1623" s="1" t="s">
        <v>18451</v>
      </c>
      <c r="C1623" s="1" t="s">
        <v>18451</v>
      </c>
      <c r="D1623" s="63" t="s">
        <v>18451</v>
      </c>
      <c r="E1623" s="79" t="s">
        <v>23357</v>
      </c>
      <c r="F1623" s="26" t="s">
        <v>23360</v>
      </c>
      <c r="G1623" s="80" t="s">
        <v>343</v>
      </c>
      <c r="H1623" s="60" t="s">
        <v>2678</v>
      </c>
      <c r="I1623" s="60" t="s">
        <v>23362</v>
      </c>
      <c r="J1623" t="s">
        <v>37</v>
      </c>
      <c r="K1623" t="s">
        <v>38</v>
      </c>
      <c r="M1623" t="s">
        <v>172</v>
      </c>
      <c r="N1623" s="1" t="e">
        <f>VLOOKUP($A1623,Sheet1!$A$1:$T$2589,6,0)</f>
        <v>#N/A</v>
      </c>
    </row>
    <row r="1624" spans="1:15" ht="15.75" customHeight="1">
      <c r="A1624" s="30" t="s">
        <v>19057</v>
      </c>
      <c r="B1624" s="1" t="s">
        <v>19070</v>
      </c>
      <c r="C1624" s="1" t="s">
        <v>19070</v>
      </c>
      <c r="D1624" s="63" t="s">
        <v>19070</v>
      </c>
      <c r="E1624" s="79" t="s">
        <v>23376</v>
      </c>
      <c r="F1624" s="26" t="s">
        <v>23377</v>
      </c>
      <c r="G1624" s="80" t="s">
        <v>6552</v>
      </c>
      <c r="H1624" s="60" t="s">
        <v>23361</v>
      </c>
      <c r="I1624" s="60" t="s">
        <v>23362</v>
      </c>
      <c r="J1624" t="s">
        <v>37</v>
      </c>
      <c r="K1624" t="s">
        <v>38</v>
      </c>
      <c r="M1624" t="s">
        <v>172</v>
      </c>
      <c r="N1624" s="1" t="str">
        <f>VLOOKUP($A1624,Sheet1!$A$1:$T$2589,6,0)</f>
        <v>综合实践</v>
      </c>
    </row>
    <row r="1625" spans="1:15" ht="15.75" customHeight="1">
      <c r="A1625" s="30" t="s">
        <v>10291</v>
      </c>
      <c r="B1625" s="1" t="s">
        <v>10305</v>
      </c>
      <c r="C1625" s="1" t="s">
        <v>3524</v>
      </c>
      <c r="D1625" s="63" t="s">
        <v>3524</v>
      </c>
      <c r="E1625" s="79" t="s">
        <v>23364</v>
      </c>
      <c r="F1625" s="26" t="s">
        <v>23365</v>
      </c>
      <c r="G1625" s="80" t="s">
        <v>343</v>
      </c>
      <c r="H1625" s="60" t="s">
        <v>9054</v>
      </c>
      <c r="I1625" s="60" t="s">
        <v>23359</v>
      </c>
      <c r="J1625" t="s">
        <v>37</v>
      </c>
      <c r="K1625" t="s">
        <v>38</v>
      </c>
      <c r="M1625" t="s">
        <v>172</v>
      </c>
      <c r="N1625" s="1" t="str">
        <f>VLOOKUP($A1625,Sheet1!$A$1:$T$2589,6,0)</f>
        <v>未提及</v>
      </c>
      <c r="O1625" t="s">
        <v>1277</v>
      </c>
    </row>
    <row r="1626" spans="1:15" ht="15.75" customHeight="1">
      <c r="A1626" s="30" t="s">
        <v>3519</v>
      </c>
      <c r="B1626" s="1" t="s">
        <v>3524</v>
      </c>
      <c r="C1626" s="1" t="s">
        <v>3524</v>
      </c>
      <c r="D1626" s="63" t="s">
        <v>3524</v>
      </c>
      <c r="E1626" s="79" t="s">
        <v>23364</v>
      </c>
      <c r="F1626" s="26" t="s">
        <v>23365</v>
      </c>
      <c r="G1626" s="80" t="s">
        <v>343</v>
      </c>
      <c r="H1626" s="60" t="s">
        <v>9054</v>
      </c>
      <c r="I1626" s="60" t="s">
        <v>23359</v>
      </c>
      <c r="J1626" t="s">
        <v>37</v>
      </c>
      <c r="K1626" t="s">
        <v>38</v>
      </c>
      <c r="M1626" t="s">
        <v>172</v>
      </c>
      <c r="N1626" s="1" t="str">
        <f>VLOOKUP($A1626,Sheet1!$A$1:$T$2589,6,0)</f>
        <v>数学</v>
      </c>
      <c r="O1626" t="s">
        <v>1277</v>
      </c>
    </row>
    <row r="1627" spans="1:15" ht="15.75" customHeight="1">
      <c r="A1627" s="30" t="s">
        <v>16351</v>
      </c>
      <c r="B1627" s="1" t="s">
        <v>16364</v>
      </c>
      <c r="C1627" s="1" t="s">
        <v>3524</v>
      </c>
      <c r="D1627" s="63" t="s">
        <v>3524</v>
      </c>
      <c r="E1627" s="79" t="s">
        <v>23364</v>
      </c>
      <c r="F1627" s="26" t="s">
        <v>23365</v>
      </c>
      <c r="G1627" s="80" t="s">
        <v>343</v>
      </c>
      <c r="H1627" s="60" t="s">
        <v>9054</v>
      </c>
      <c r="I1627" s="60" t="s">
        <v>23359</v>
      </c>
      <c r="J1627" t="s">
        <v>37</v>
      </c>
      <c r="K1627" t="s">
        <v>38</v>
      </c>
      <c r="M1627" t="s">
        <v>172</v>
      </c>
      <c r="N1627" s="1" t="str">
        <f>VLOOKUP($A1627,Sheet1!$A$1:$T$2589,6,0)</f>
        <v>化学</v>
      </c>
      <c r="O1627" t="s">
        <v>1277</v>
      </c>
    </row>
    <row r="1628" spans="1:15" ht="15.75" customHeight="1">
      <c r="A1628" s="30" t="s">
        <v>4537</v>
      </c>
      <c r="B1628" s="1" t="s">
        <v>4543</v>
      </c>
      <c r="C1628" s="1" t="s">
        <v>3524</v>
      </c>
      <c r="D1628" s="63" t="s">
        <v>3524</v>
      </c>
      <c r="E1628" s="79" t="s">
        <v>23364</v>
      </c>
      <c r="F1628" s="26" t="s">
        <v>23365</v>
      </c>
      <c r="G1628" s="80" t="s">
        <v>343</v>
      </c>
      <c r="H1628" s="60" t="s">
        <v>9054</v>
      </c>
      <c r="I1628" s="60" t="s">
        <v>23359</v>
      </c>
      <c r="J1628" t="s">
        <v>37</v>
      </c>
      <c r="K1628" t="s">
        <v>38</v>
      </c>
      <c r="M1628" t="s">
        <v>69</v>
      </c>
      <c r="N1628" s="1" t="str">
        <f>VLOOKUP($A1628,Sheet1!$A$1:$T$2589,6,0)</f>
        <v>数学/历史/美术/体育/科创</v>
      </c>
      <c r="O1628" t="s">
        <v>1277</v>
      </c>
    </row>
    <row r="1629" spans="1:15" ht="15.75" customHeight="1">
      <c r="A1629" s="30" t="s">
        <v>15154</v>
      </c>
      <c r="B1629" s="1" t="s">
        <v>15160</v>
      </c>
      <c r="C1629" s="1" t="s">
        <v>3524</v>
      </c>
      <c r="D1629" s="63" t="s">
        <v>3524</v>
      </c>
      <c r="E1629" s="79" t="s">
        <v>23364</v>
      </c>
      <c r="F1629" s="26" t="s">
        <v>23365</v>
      </c>
      <c r="G1629" s="80" t="s">
        <v>343</v>
      </c>
      <c r="H1629" s="60" t="s">
        <v>9054</v>
      </c>
      <c r="I1629" s="60" t="s">
        <v>23359</v>
      </c>
      <c r="J1629" t="s">
        <v>37</v>
      </c>
      <c r="K1629" t="s">
        <v>38</v>
      </c>
      <c r="M1629" t="s">
        <v>69</v>
      </c>
      <c r="N1629" s="1" t="str">
        <f>VLOOKUP($A1629,Sheet1!$A$1:$T$2589,6,0)</f>
        <v>未提及</v>
      </c>
      <c r="O1629" t="s">
        <v>1277</v>
      </c>
    </row>
    <row r="1630" spans="1:15" ht="15.75" customHeight="1">
      <c r="A1630" s="30" t="s">
        <v>1161</v>
      </c>
      <c r="B1630" s="1" t="s">
        <v>1168</v>
      </c>
      <c r="C1630" s="1" t="s">
        <v>3524</v>
      </c>
      <c r="D1630" s="63" t="s">
        <v>3524</v>
      </c>
      <c r="E1630" s="79" t="s">
        <v>23364</v>
      </c>
      <c r="F1630" s="26" t="s">
        <v>23365</v>
      </c>
      <c r="G1630" s="80" t="s">
        <v>343</v>
      </c>
      <c r="H1630" s="60" t="s">
        <v>9054</v>
      </c>
      <c r="I1630" s="60" t="s">
        <v>23359</v>
      </c>
      <c r="J1630" t="s">
        <v>37</v>
      </c>
      <c r="K1630" t="s">
        <v>38</v>
      </c>
      <c r="M1630" t="s">
        <v>39</v>
      </c>
      <c r="N1630" s="1" t="str">
        <f>VLOOKUP($A1630,Sheet1!$A$1:$T$2589,6,0)</f>
        <v>数学、英语</v>
      </c>
      <c r="O1630" t="s">
        <v>1277</v>
      </c>
    </row>
    <row r="1631" spans="1:15" ht="15.75" customHeight="1">
      <c r="A1631" s="30" t="s">
        <v>7153</v>
      </c>
      <c r="B1631" s="1" t="s">
        <v>7168</v>
      </c>
      <c r="C1631" s="1" t="s">
        <v>3524</v>
      </c>
      <c r="D1631" s="63" t="s">
        <v>3524</v>
      </c>
      <c r="E1631" s="79" t="s">
        <v>23364</v>
      </c>
      <c r="F1631" s="26" t="s">
        <v>23365</v>
      </c>
      <c r="G1631" s="80" t="s">
        <v>343</v>
      </c>
      <c r="H1631" s="60" t="s">
        <v>9054</v>
      </c>
      <c r="I1631" s="60" t="s">
        <v>23359</v>
      </c>
      <c r="J1631" t="s">
        <v>37</v>
      </c>
      <c r="K1631" t="s">
        <v>38</v>
      </c>
      <c r="M1631" t="s">
        <v>39</v>
      </c>
      <c r="N1631" s="1" t="str">
        <f>VLOOKUP($A1631,Sheet1!$A$1:$T$2589,6,0)</f>
        <v>语文</v>
      </c>
      <c r="O1631" t="s">
        <v>1277</v>
      </c>
    </row>
    <row r="1632" spans="1:15" ht="15.75" customHeight="1">
      <c r="A1632" s="30" t="s">
        <v>23267</v>
      </c>
      <c r="B1632" s="1" t="s">
        <v>20098</v>
      </c>
      <c r="C1632" s="1" t="s">
        <v>20098</v>
      </c>
      <c r="D1632" s="63" t="s">
        <v>20098</v>
      </c>
      <c r="E1632" s="79" t="s">
        <v>23357</v>
      </c>
      <c r="F1632" s="26" t="s">
        <v>23363</v>
      </c>
      <c r="G1632" s="80" t="s">
        <v>343</v>
      </c>
      <c r="H1632" s="60" t="s">
        <v>9054</v>
      </c>
      <c r="I1632" s="60" t="s">
        <v>23362</v>
      </c>
      <c r="J1632" t="s">
        <v>37</v>
      </c>
      <c r="K1632" t="s">
        <v>38</v>
      </c>
      <c r="M1632" t="s">
        <v>39</v>
      </c>
      <c r="N1632" s="1" t="str">
        <f>VLOOKUP($A1632,Sheet1!$A$1:$T$2589,6,0)</f>
        <v>科技教育</v>
      </c>
    </row>
    <row r="1633" spans="1:14" ht="15.75" customHeight="1">
      <c r="A1633" s="30" t="s">
        <v>10743</v>
      </c>
      <c r="B1633" s="1" t="s">
        <v>10749</v>
      </c>
      <c r="C1633" s="1" t="s">
        <v>10749</v>
      </c>
      <c r="D1633" s="63" t="s">
        <v>10749</v>
      </c>
      <c r="E1633" s="79" t="s">
        <v>23376</v>
      </c>
      <c r="F1633" s="26" t="s">
        <v>23377</v>
      </c>
      <c r="G1633" s="80" t="s">
        <v>6552</v>
      </c>
      <c r="H1633" s="60" t="s">
        <v>9054</v>
      </c>
      <c r="I1633" s="60" t="s">
        <v>23359</v>
      </c>
      <c r="J1633" t="s">
        <v>37</v>
      </c>
      <c r="K1633" t="s">
        <v>38</v>
      </c>
      <c r="M1633" t="s">
        <v>39</v>
      </c>
      <c r="N1633" s="1" t="str">
        <f>VLOOKUP($A1633,Sheet1!$A$1:$T$2589,6,0)</f>
        <v>语言</v>
      </c>
    </row>
    <row r="1634" spans="1:14" ht="15.75" customHeight="1">
      <c r="A1634" s="30" t="s">
        <v>16015</v>
      </c>
      <c r="B1634" s="1" t="s">
        <v>16028</v>
      </c>
      <c r="C1634" s="1" t="s">
        <v>16028</v>
      </c>
      <c r="D1634" s="63" t="s">
        <v>16028</v>
      </c>
      <c r="E1634" s="79" t="s">
        <v>23357</v>
      </c>
      <c r="F1634" s="26" t="s">
        <v>23363</v>
      </c>
      <c r="G1634" s="80" t="s">
        <v>343</v>
      </c>
      <c r="H1634" s="60" t="s">
        <v>2678</v>
      </c>
      <c r="I1634" s="60" t="s">
        <v>23362</v>
      </c>
      <c r="J1634" t="s">
        <v>37</v>
      </c>
      <c r="K1634" t="s">
        <v>38</v>
      </c>
      <c r="M1634" t="s">
        <v>39</v>
      </c>
      <c r="N1634" s="1" t="str">
        <f>VLOOKUP($A1634,Sheet1!$A$1:$T$2589,6,0)</f>
        <v>科学</v>
      </c>
    </row>
    <row r="1635" spans="1:14" ht="15.75" customHeight="1">
      <c r="A1635" s="30" t="s">
        <v>18056</v>
      </c>
      <c r="B1635" s="1" t="s">
        <v>18062</v>
      </c>
      <c r="C1635" s="1" t="s">
        <v>18062</v>
      </c>
      <c r="D1635" s="63" t="s">
        <v>18062</v>
      </c>
      <c r="E1635" s="79" t="s">
        <v>23357</v>
      </c>
      <c r="F1635" s="26" t="s">
        <v>23363</v>
      </c>
      <c r="G1635" s="80" t="s">
        <v>343</v>
      </c>
      <c r="H1635" s="60" t="s">
        <v>2678</v>
      </c>
      <c r="I1635" s="60" t="s">
        <v>23362</v>
      </c>
      <c r="J1635" t="s">
        <v>37</v>
      </c>
      <c r="K1635" t="s">
        <v>38</v>
      </c>
      <c r="M1635" t="s">
        <v>39</v>
      </c>
      <c r="N1635" s="1" t="str">
        <f>VLOOKUP($A1635,Sheet1!$A$1:$T$2589,6,0)</f>
        <v>科学</v>
      </c>
    </row>
    <row r="1636" spans="1:14" ht="15.75" customHeight="1">
      <c r="A1636" s="30" t="s">
        <v>16439</v>
      </c>
      <c r="B1636" s="1" t="s">
        <v>16445</v>
      </c>
      <c r="C1636" s="1" t="s">
        <v>16445</v>
      </c>
      <c r="D1636" s="63" t="s">
        <v>16445</v>
      </c>
      <c r="E1636" s="79" t="s">
        <v>23376</v>
      </c>
      <c r="F1636" s="26" t="s">
        <v>23377</v>
      </c>
      <c r="G1636" s="80" t="s">
        <v>6552</v>
      </c>
      <c r="H1636" s="60" t="s">
        <v>9054</v>
      </c>
      <c r="I1636" s="60" t="s">
        <v>23359</v>
      </c>
      <c r="J1636" t="s">
        <v>37</v>
      </c>
      <c r="K1636" t="s">
        <v>38</v>
      </c>
      <c r="M1636" t="s">
        <v>39</v>
      </c>
      <c r="N1636" s="1" t="str">
        <f>VLOOKUP($A1636,Sheet1!$A$1:$T$2589,6,0)</f>
        <v>未提及</v>
      </c>
    </row>
    <row r="1637" spans="1:14" ht="15.75" customHeight="1">
      <c r="A1637" s="30" t="s">
        <v>17392</v>
      </c>
      <c r="B1637" s="1" t="s">
        <v>17399</v>
      </c>
      <c r="C1637" s="1" t="s">
        <v>17399</v>
      </c>
      <c r="D1637" s="63" t="s">
        <v>17399</v>
      </c>
      <c r="E1637" s="79" t="s">
        <v>23357</v>
      </c>
      <c r="F1637" s="26" t="s">
        <v>23363</v>
      </c>
      <c r="G1637" s="80" t="s">
        <v>343</v>
      </c>
      <c r="H1637" s="60" t="s">
        <v>2678</v>
      </c>
      <c r="I1637" s="60" t="s">
        <v>23362</v>
      </c>
      <c r="J1637" t="s">
        <v>37</v>
      </c>
      <c r="K1637" t="s">
        <v>38</v>
      </c>
      <c r="M1637" t="s">
        <v>39</v>
      </c>
      <c r="N1637" s="1" t="str">
        <f>VLOOKUP($A1637,Sheet1!$A$1:$T$2589,6,0)</f>
        <v>未提及</v>
      </c>
    </row>
    <row r="1638" spans="1:14" ht="15.75" customHeight="1">
      <c r="A1638" s="30" t="s">
        <v>21415</v>
      </c>
      <c r="B1638" s="1" t="s">
        <v>20137</v>
      </c>
      <c r="C1638" s="1" t="s">
        <v>20137</v>
      </c>
      <c r="D1638" s="63" t="s">
        <v>20137</v>
      </c>
      <c r="E1638" s="79" t="s">
        <v>23364</v>
      </c>
      <c r="F1638" s="26" t="s">
        <v>23365</v>
      </c>
      <c r="G1638" s="80" t="s">
        <v>343</v>
      </c>
      <c r="H1638" s="60" t="s">
        <v>2678</v>
      </c>
      <c r="I1638" s="60" t="s">
        <v>23362</v>
      </c>
      <c r="J1638" t="s">
        <v>37</v>
      </c>
      <c r="K1638" t="s">
        <v>38</v>
      </c>
      <c r="M1638" t="s">
        <v>39</v>
      </c>
      <c r="N1638" s="1" t="str">
        <f>VLOOKUP($A1638,Sheet1!$A$1:$T$2589,6,0)</f>
        <v>数学</v>
      </c>
    </row>
    <row r="1639" spans="1:14" ht="15.75" customHeight="1">
      <c r="A1639" s="30" t="s">
        <v>10062</v>
      </c>
      <c r="B1639" s="1" t="s">
        <v>10077</v>
      </c>
      <c r="C1639" s="1" t="s">
        <v>10077</v>
      </c>
      <c r="D1639" s="63" t="s">
        <v>10077</v>
      </c>
      <c r="E1639" s="79" t="s">
        <v>23364</v>
      </c>
      <c r="F1639" s="26" t="s">
        <v>23365</v>
      </c>
      <c r="G1639" s="80" t="s">
        <v>343</v>
      </c>
      <c r="H1639" s="60" t="s">
        <v>2678</v>
      </c>
      <c r="I1639" s="60" t="s">
        <v>23362</v>
      </c>
      <c r="J1639" t="s">
        <v>37</v>
      </c>
      <c r="K1639" t="s">
        <v>38</v>
      </c>
      <c r="M1639" t="s">
        <v>39</v>
      </c>
      <c r="N1639" s="1" t="str">
        <f>VLOOKUP($A1639,Sheet1!$A$1:$T$2589,6,0)</f>
        <v>未提及</v>
      </c>
    </row>
    <row r="1640" spans="1:14" ht="15.75" customHeight="1">
      <c r="A1640" s="30" t="s">
        <v>916</v>
      </c>
      <c r="B1640" s="1" t="s">
        <v>923</v>
      </c>
      <c r="C1640" s="1" t="s">
        <v>923</v>
      </c>
      <c r="D1640" s="63" t="s">
        <v>923</v>
      </c>
      <c r="E1640" s="79" t="s">
        <v>23357</v>
      </c>
      <c r="F1640" s="26" t="s">
        <v>23360</v>
      </c>
      <c r="G1640" s="80" t="s">
        <v>343</v>
      </c>
      <c r="H1640" s="60" t="s">
        <v>2678</v>
      </c>
      <c r="I1640" s="60" t="s">
        <v>23362</v>
      </c>
      <c r="J1640" t="s">
        <v>37</v>
      </c>
      <c r="K1640" t="s">
        <v>38</v>
      </c>
      <c r="M1640" t="s">
        <v>39</v>
      </c>
      <c r="N1640" s="1" t="str">
        <f>VLOOKUP($A1640,Sheet1!$A$1:$T$2589,6,0)</f>
        <v>未提及</v>
      </c>
    </row>
    <row r="1641" spans="1:14" ht="15.75" customHeight="1">
      <c r="A1641" s="30" t="s">
        <v>916</v>
      </c>
      <c r="B1641" s="1" t="s">
        <v>932</v>
      </c>
      <c r="C1641" s="1" t="s">
        <v>932</v>
      </c>
      <c r="D1641" s="63" t="s">
        <v>932</v>
      </c>
      <c r="E1641" s="79" t="s">
        <v>23357</v>
      </c>
      <c r="F1641" s="26" t="s">
        <v>23360</v>
      </c>
      <c r="G1641" s="80" t="s">
        <v>343</v>
      </c>
      <c r="H1641" s="60" t="s">
        <v>2678</v>
      </c>
      <c r="I1641" s="60" t="s">
        <v>23362</v>
      </c>
      <c r="J1641" t="s">
        <v>37</v>
      </c>
      <c r="K1641" t="s">
        <v>38</v>
      </c>
      <c r="M1641" t="s">
        <v>39</v>
      </c>
      <c r="N1641" s="1" t="str">
        <f>VLOOKUP($A1641,Sheet1!$A$1:$T$2589,6,0)</f>
        <v>未提及</v>
      </c>
    </row>
    <row r="1642" spans="1:14" ht="15.75" customHeight="1">
      <c r="A1642" s="30" t="s">
        <v>4343</v>
      </c>
      <c r="B1642" s="1" t="s">
        <v>4357</v>
      </c>
      <c r="C1642" s="1" t="s">
        <v>4357</v>
      </c>
      <c r="D1642" s="63" t="s">
        <v>4357</v>
      </c>
      <c r="E1642" s="79" t="s">
        <v>23364</v>
      </c>
      <c r="F1642" s="26" t="s">
        <v>23365</v>
      </c>
      <c r="G1642" s="80" t="s">
        <v>343</v>
      </c>
      <c r="H1642" s="60" t="s">
        <v>2678</v>
      </c>
      <c r="I1642" s="60" t="s">
        <v>23362</v>
      </c>
      <c r="J1642" t="s">
        <v>37</v>
      </c>
      <c r="K1642" t="s">
        <v>38</v>
      </c>
      <c r="M1642" t="s">
        <v>39</v>
      </c>
      <c r="N1642" s="1" t="str">
        <f>VLOOKUP($A1642,Sheet1!$A$1:$T$2589,6,0)</f>
        <v>音乐</v>
      </c>
    </row>
    <row r="1643" spans="1:14" ht="15.75" customHeight="1">
      <c r="A1643" s="30" t="s">
        <v>3218</v>
      </c>
      <c r="B1643" s="1" t="s">
        <v>3232</v>
      </c>
      <c r="C1643" s="1" t="s">
        <v>3232</v>
      </c>
      <c r="D1643" s="63" t="s">
        <v>3232</v>
      </c>
      <c r="E1643" s="79" t="s">
        <v>23357</v>
      </c>
      <c r="F1643" s="26" t="s">
        <v>23375</v>
      </c>
      <c r="G1643" s="80" t="s">
        <v>343</v>
      </c>
      <c r="H1643" s="60" t="s">
        <v>2678</v>
      </c>
      <c r="I1643" s="60" t="s">
        <v>23362</v>
      </c>
      <c r="J1643" t="s">
        <v>87</v>
      </c>
      <c r="K1643" t="s">
        <v>127</v>
      </c>
      <c r="M1643" t="s">
        <v>39</v>
      </c>
      <c r="N1643" s="1" t="str">
        <f>VLOOKUP($A1643,Sheet1!$A$1:$T$2589,6,0)</f>
        <v>综合实践</v>
      </c>
    </row>
    <row r="1644" spans="1:14" ht="15.75" customHeight="1">
      <c r="A1644" s="30" t="s">
        <v>8238</v>
      </c>
      <c r="B1644" s="1" t="s">
        <v>8255</v>
      </c>
      <c r="C1644" s="1" t="s">
        <v>8255</v>
      </c>
      <c r="D1644" s="63" t="s">
        <v>8255</v>
      </c>
      <c r="E1644" s="79" t="s">
        <v>23357</v>
      </c>
      <c r="F1644" s="26" t="s">
        <v>23375</v>
      </c>
      <c r="G1644" s="80" t="s">
        <v>343</v>
      </c>
      <c r="H1644" s="60" t="s">
        <v>2678</v>
      </c>
      <c r="I1644" s="60" t="s">
        <v>23362</v>
      </c>
      <c r="J1644" t="s">
        <v>309</v>
      </c>
      <c r="K1644" t="s">
        <v>310</v>
      </c>
      <c r="M1644" t="s">
        <v>375</v>
      </c>
      <c r="N1644" s="1" t="str">
        <f>VLOOKUP($A1644,Sheet1!$A$1:$T$2589,6,0)</f>
        <v>美术</v>
      </c>
    </row>
    <row r="1645" spans="1:14" ht="15.75" customHeight="1">
      <c r="A1645" s="30" t="s">
        <v>13532</v>
      </c>
      <c r="B1645" s="1" t="s">
        <v>13538</v>
      </c>
      <c r="C1645" s="1" t="s">
        <v>13538</v>
      </c>
      <c r="D1645" s="63" t="s">
        <v>13538</v>
      </c>
      <c r="E1645" s="79" t="s">
        <v>23357</v>
      </c>
      <c r="F1645" s="26" t="s">
        <v>23363</v>
      </c>
      <c r="G1645" s="80" t="s">
        <v>343</v>
      </c>
      <c r="H1645" s="60" t="s">
        <v>2678</v>
      </c>
      <c r="I1645" s="60" t="s">
        <v>23362</v>
      </c>
      <c r="J1645" t="s">
        <v>309</v>
      </c>
      <c r="K1645" t="s">
        <v>310</v>
      </c>
      <c r="M1645" t="s">
        <v>375</v>
      </c>
      <c r="N1645" s="1" t="str">
        <f>VLOOKUP($A1645,Sheet1!$A$1:$T$2589,6,0)</f>
        <v>语文</v>
      </c>
    </row>
    <row r="1646" spans="1:14" ht="15.75" customHeight="1">
      <c r="A1646" s="30" t="s">
        <v>21243</v>
      </c>
      <c r="B1646" s="1" t="s">
        <v>20210</v>
      </c>
      <c r="C1646" s="1" t="s">
        <v>20210</v>
      </c>
      <c r="D1646" s="63" t="s">
        <v>20210</v>
      </c>
      <c r="E1646" s="79" t="s">
        <v>23376</v>
      </c>
      <c r="F1646" s="26" t="s">
        <v>23377</v>
      </c>
      <c r="G1646" s="80" t="s">
        <v>6552</v>
      </c>
      <c r="H1646" s="60" t="s">
        <v>9054</v>
      </c>
      <c r="I1646" s="60" t="s">
        <v>23359</v>
      </c>
      <c r="J1646" t="s">
        <v>37</v>
      </c>
      <c r="K1646" t="s">
        <v>38</v>
      </c>
      <c r="M1646" t="s">
        <v>39</v>
      </c>
      <c r="N1646" s="1" t="str">
        <f>VLOOKUP($A1646,Sheet1!$A$1:$T$2589,6,0)</f>
        <v>生物学</v>
      </c>
    </row>
    <row r="1647" spans="1:14" ht="15.75" customHeight="1">
      <c r="A1647" s="30" t="s">
        <v>2283</v>
      </c>
      <c r="B1647" s="1" t="s">
        <v>2299</v>
      </c>
      <c r="C1647" s="1" t="s">
        <v>2299</v>
      </c>
      <c r="D1647" s="63" t="s">
        <v>2299</v>
      </c>
      <c r="E1647" s="79" t="s">
        <v>23357</v>
      </c>
      <c r="F1647" s="26" t="s">
        <v>23363</v>
      </c>
      <c r="G1647" s="80" t="s">
        <v>343</v>
      </c>
      <c r="H1647" s="60" t="s">
        <v>23361</v>
      </c>
      <c r="I1647" s="60" t="s">
        <v>23362</v>
      </c>
      <c r="J1647" t="s">
        <v>309</v>
      </c>
      <c r="K1647" t="s">
        <v>468</v>
      </c>
      <c r="M1647" t="s">
        <v>375</v>
      </c>
      <c r="N1647" s="1" t="str">
        <f>VLOOKUP($A1647,Sheet1!$A$1:$T$2589,6,0)</f>
        <v>理化生</v>
      </c>
    </row>
    <row r="1648" spans="1:14" ht="15.75" customHeight="1">
      <c r="A1648" s="30" t="s">
        <v>4981</v>
      </c>
      <c r="B1648" s="1" t="s">
        <v>4988</v>
      </c>
      <c r="C1648" s="1" t="s">
        <v>4988</v>
      </c>
      <c r="D1648" s="63" t="s">
        <v>4988</v>
      </c>
      <c r="E1648" s="79" t="s">
        <v>23357</v>
      </c>
      <c r="F1648" s="26" t="s">
        <v>23363</v>
      </c>
      <c r="G1648" s="80" t="s">
        <v>343</v>
      </c>
      <c r="H1648" s="60" t="s">
        <v>23361</v>
      </c>
      <c r="I1648" s="60" t="s">
        <v>23362</v>
      </c>
      <c r="J1648" t="s">
        <v>309</v>
      </c>
      <c r="K1648" t="s">
        <v>468</v>
      </c>
      <c r="M1648" t="s">
        <v>375</v>
      </c>
      <c r="N1648" s="1" t="str">
        <f>VLOOKUP($A1648,Sheet1!$A$1:$T$2589,6,0)</f>
        <v>生物</v>
      </c>
    </row>
    <row r="1649" spans="1:14" ht="15.75" customHeight="1">
      <c r="A1649" s="33" t="s">
        <v>25185</v>
      </c>
      <c r="B1649" s="1" t="s">
        <v>20221</v>
      </c>
      <c r="C1649" s="1" t="s">
        <v>20221</v>
      </c>
      <c r="D1649" s="63" t="s">
        <v>20221</v>
      </c>
      <c r="E1649" s="79" t="s">
        <v>23357</v>
      </c>
      <c r="F1649" s="26" t="s">
        <v>23363</v>
      </c>
      <c r="G1649" s="80" t="s">
        <v>343</v>
      </c>
      <c r="H1649" s="60" t="s">
        <v>23361</v>
      </c>
      <c r="I1649" s="60" t="s">
        <v>23362</v>
      </c>
      <c r="J1649" t="s">
        <v>37</v>
      </c>
      <c r="K1649" t="s">
        <v>6374</v>
      </c>
      <c r="M1649" t="s">
        <v>39</v>
      </c>
      <c r="N1649" s="1" t="e">
        <f>VLOOKUP($A1649,Sheet1!$A$1:$T$2589,6,0)</f>
        <v>#N/A</v>
      </c>
    </row>
    <row r="1650" spans="1:14" ht="15.75" customHeight="1">
      <c r="A1650" s="30" t="s">
        <v>6189</v>
      </c>
      <c r="B1650" s="1" t="s">
        <v>6200</v>
      </c>
      <c r="C1650" s="1" t="s">
        <v>6200</v>
      </c>
      <c r="D1650" s="63" t="s">
        <v>6200</v>
      </c>
      <c r="E1650" s="79" t="s">
        <v>23357</v>
      </c>
      <c r="F1650" s="26" t="s">
        <v>23363</v>
      </c>
      <c r="G1650" s="80" t="s">
        <v>343</v>
      </c>
      <c r="H1650" s="60" t="s">
        <v>23361</v>
      </c>
      <c r="I1650" s="60" t="s">
        <v>23362</v>
      </c>
      <c r="J1650" t="s">
        <v>37</v>
      </c>
      <c r="K1650" t="s">
        <v>38</v>
      </c>
      <c r="M1650" t="s">
        <v>39</v>
      </c>
      <c r="N1650" s="1" t="str">
        <f>VLOOKUP($A1650,Sheet1!$A$1:$T$2589,6,0)</f>
        <v>语文</v>
      </c>
    </row>
    <row r="1651" spans="1:14" ht="15.75" customHeight="1">
      <c r="A1651" s="30" t="s">
        <v>3326</v>
      </c>
      <c r="B1651" s="1" t="s">
        <v>3340</v>
      </c>
      <c r="C1651" s="1" t="s">
        <v>3340</v>
      </c>
      <c r="D1651" s="63" t="s">
        <v>3340</v>
      </c>
      <c r="E1651" s="79" t="s">
        <v>23357</v>
      </c>
      <c r="F1651" s="26" t="s">
        <v>23363</v>
      </c>
      <c r="G1651" s="80" t="s">
        <v>343</v>
      </c>
      <c r="H1651" s="60" t="s">
        <v>23361</v>
      </c>
      <c r="I1651" s="60" t="s">
        <v>23362</v>
      </c>
      <c r="J1651" t="s">
        <v>37</v>
      </c>
      <c r="K1651" t="s">
        <v>38</v>
      </c>
      <c r="M1651" t="s">
        <v>39</v>
      </c>
      <c r="N1651" s="1" t="str">
        <f>VLOOKUP($A1651,Sheet1!$A$1:$T$2589,6,0)</f>
        <v>科学</v>
      </c>
    </row>
    <row r="1652" spans="1:14" ht="15.75" customHeight="1">
      <c r="A1652" s="30" t="s">
        <v>14047</v>
      </c>
      <c r="B1652" s="1" t="s">
        <v>14060</v>
      </c>
      <c r="C1652" s="1" t="s">
        <v>14060</v>
      </c>
      <c r="D1652" s="63" t="s">
        <v>14060</v>
      </c>
      <c r="E1652" s="79" t="s">
        <v>23357</v>
      </c>
      <c r="F1652" s="26" t="s">
        <v>23363</v>
      </c>
      <c r="G1652" s="80" t="s">
        <v>343</v>
      </c>
      <c r="H1652" s="60" t="s">
        <v>23361</v>
      </c>
      <c r="I1652" s="60" t="s">
        <v>23362</v>
      </c>
      <c r="J1652" t="s">
        <v>37</v>
      </c>
      <c r="K1652" t="s">
        <v>38</v>
      </c>
      <c r="M1652" t="s">
        <v>39</v>
      </c>
      <c r="N1652" s="1" t="str">
        <f>VLOOKUP($A1652,Sheet1!$A$1:$T$2589,6,0)</f>
        <v>语文</v>
      </c>
    </row>
    <row r="1653" spans="1:14" ht="15.75" customHeight="1">
      <c r="A1653" s="33" t="s">
        <v>25130</v>
      </c>
      <c r="B1653" s="1" t="s">
        <v>10629</v>
      </c>
      <c r="C1653" s="1" t="s">
        <v>10629</v>
      </c>
      <c r="D1653" s="63" t="s">
        <v>10629</v>
      </c>
      <c r="E1653" s="79" t="s">
        <v>23357</v>
      </c>
      <c r="F1653" s="26" t="s">
        <v>23363</v>
      </c>
      <c r="G1653" s="80" t="s">
        <v>343</v>
      </c>
      <c r="H1653" s="60" t="s">
        <v>23361</v>
      </c>
      <c r="I1653" s="60" t="s">
        <v>23362</v>
      </c>
      <c r="J1653" t="s">
        <v>37</v>
      </c>
      <c r="K1653" t="s">
        <v>38</v>
      </c>
      <c r="M1653" t="s">
        <v>39</v>
      </c>
      <c r="N1653" s="1" t="e">
        <f>VLOOKUP($A1653,Sheet1!$A$1:$T$2589,6,0)</f>
        <v>#N/A</v>
      </c>
    </row>
    <row r="1654" spans="1:14" ht="15.75" customHeight="1">
      <c r="A1654" s="30" t="s">
        <v>2076</v>
      </c>
      <c r="B1654" s="1" t="s">
        <v>2083</v>
      </c>
      <c r="C1654" s="1" t="s">
        <v>2083</v>
      </c>
      <c r="D1654" s="63" t="s">
        <v>2083</v>
      </c>
      <c r="E1654" s="79" t="s">
        <v>23357</v>
      </c>
      <c r="F1654" s="26" t="s">
        <v>23363</v>
      </c>
      <c r="G1654" s="80" t="s">
        <v>343</v>
      </c>
      <c r="H1654" s="60" t="s">
        <v>23361</v>
      </c>
      <c r="I1654" s="60" t="s">
        <v>23362</v>
      </c>
      <c r="J1654" t="s">
        <v>37</v>
      </c>
      <c r="K1654" t="s">
        <v>38</v>
      </c>
      <c r="M1654" t="s">
        <v>39</v>
      </c>
      <c r="N1654" s="1" t="str">
        <f>VLOOKUP($A1654,Sheet1!$A$1:$T$2589,6,0)</f>
        <v>化学</v>
      </c>
    </row>
    <row r="1655" spans="1:14" ht="15.75" customHeight="1">
      <c r="A1655" s="30" t="s">
        <v>5239</v>
      </c>
      <c r="B1655" s="1" t="s">
        <v>5250</v>
      </c>
      <c r="C1655" s="1" t="s">
        <v>5250</v>
      </c>
      <c r="D1655" s="63" t="s">
        <v>5250</v>
      </c>
      <c r="E1655" s="79" t="s">
        <v>23357</v>
      </c>
      <c r="F1655" s="26" t="s">
        <v>23363</v>
      </c>
      <c r="G1655" s="80" t="s">
        <v>343</v>
      </c>
      <c r="H1655" s="60" t="s">
        <v>23361</v>
      </c>
      <c r="I1655" s="60" t="s">
        <v>23362</v>
      </c>
      <c r="J1655" t="s">
        <v>37</v>
      </c>
      <c r="K1655" t="s">
        <v>11071</v>
      </c>
      <c r="M1655" t="s">
        <v>69</v>
      </c>
      <c r="N1655" s="1" t="str">
        <f>VLOOKUP($A1655,Sheet1!$A$1:$T$2589,6,0)</f>
        <v>科学</v>
      </c>
    </row>
    <row r="1656" spans="1:14" ht="15.75" customHeight="1">
      <c r="A1656" s="30" t="s">
        <v>12670</v>
      </c>
      <c r="B1656" s="1" t="s">
        <v>12677</v>
      </c>
      <c r="C1656" s="1" t="s">
        <v>12677</v>
      </c>
      <c r="D1656" s="63" t="s">
        <v>12677</v>
      </c>
      <c r="E1656" s="79" t="s">
        <v>23357</v>
      </c>
      <c r="F1656" s="26" t="s">
        <v>23363</v>
      </c>
      <c r="G1656" s="80" t="s">
        <v>343</v>
      </c>
      <c r="H1656" s="60" t="s">
        <v>23361</v>
      </c>
      <c r="I1656" s="60" t="s">
        <v>23362</v>
      </c>
      <c r="J1656" t="s">
        <v>37</v>
      </c>
      <c r="K1656" t="s">
        <v>11071</v>
      </c>
      <c r="M1656" t="s">
        <v>69</v>
      </c>
      <c r="N1656" s="1" t="str">
        <f>VLOOKUP($A1656,Sheet1!$A$1:$T$2589,6,0)</f>
        <v>化学</v>
      </c>
    </row>
    <row r="1657" spans="1:14" ht="15.75" customHeight="1">
      <c r="A1657" s="30" t="s">
        <v>6189</v>
      </c>
      <c r="B1657" s="1" t="s">
        <v>6194</v>
      </c>
      <c r="C1657" s="1" t="s">
        <v>6194</v>
      </c>
      <c r="D1657" s="63" t="s">
        <v>6194</v>
      </c>
      <c r="E1657" s="79" t="s">
        <v>23357</v>
      </c>
      <c r="F1657" s="26" t="s">
        <v>23363</v>
      </c>
      <c r="G1657" s="80" t="s">
        <v>343</v>
      </c>
      <c r="H1657" s="60" t="s">
        <v>23361</v>
      </c>
      <c r="I1657" s="60" t="s">
        <v>23362</v>
      </c>
      <c r="J1657" t="s">
        <v>37</v>
      </c>
      <c r="K1657" t="s">
        <v>38</v>
      </c>
      <c r="M1657" t="s">
        <v>39</v>
      </c>
      <c r="N1657" s="1" t="str">
        <f>VLOOKUP($A1657,Sheet1!$A$1:$T$2589,6,0)</f>
        <v>语文</v>
      </c>
    </row>
    <row r="1658" spans="1:14" ht="15.75" customHeight="1">
      <c r="A1658" s="30" t="s">
        <v>21964</v>
      </c>
      <c r="B1658" s="1" t="s">
        <v>9052</v>
      </c>
      <c r="C1658" s="1" t="s">
        <v>9052</v>
      </c>
      <c r="D1658" s="63" t="s">
        <v>9052</v>
      </c>
      <c r="E1658" s="79" t="s">
        <v>23357</v>
      </c>
      <c r="F1658" s="26" t="s">
        <v>23363</v>
      </c>
      <c r="G1658" s="80" t="s">
        <v>343</v>
      </c>
      <c r="H1658" s="60" t="s">
        <v>23361</v>
      </c>
      <c r="I1658" s="60" t="s">
        <v>23362</v>
      </c>
      <c r="J1658" t="s">
        <v>37</v>
      </c>
      <c r="K1658" t="s">
        <v>38</v>
      </c>
      <c r="M1658" t="s">
        <v>39</v>
      </c>
      <c r="N1658" s="1" t="str">
        <f>VLOOKUP($A1658,Sheet1!$A$1:$T$2589,6,0)</f>
        <v>未提及</v>
      </c>
    </row>
    <row r="1659" spans="1:14" ht="15.75" customHeight="1">
      <c r="A1659" s="30" t="s">
        <v>22031</v>
      </c>
      <c r="B1659" s="1" t="s">
        <v>20293</v>
      </c>
      <c r="C1659" s="1" t="s">
        <v>20293</v>
      </c>
      <c r="D1659" s="63" t="s">
        <v>20293</v>
      </c>
      <c r="E1659" s="79" t="s">
        <v>23364</v>
      </c>
      <c r="F1659" s="26" t="s">
        <v>23365</v>
      </c>
      <c r="G1659" s="80" t="s">
        <v>343</v>
      </c>
      <c r="H1659" s="60" t="s">
        <v>2678</v>
      </c>
      <c r="I1659" s="60" t="s">
        <v>23362</v>
      </c>
      <c r="J1659" t="s">
        <v>37</v>
      </c>
      <c r="K1659" t="s">
        <v>38</v>
      </c>
      <c r="M1659" t="s">
        <v>172</v>
      </c>
      <c r="N1659" s="1" t="str">
        <f>VLOOKUP($A1659,Sheet1!$A$1:$T$2589,6,0)</f>
        <v>未提及</v>
      </c>
    </row>
    <row r="1660" spans="1:14" ht="15.75" customHeight="1">
      <c r="A1660" s="30" t="s">
        <v>19529</v>
      </c>
      <c r="B1660" s="1" t="s">
        <v>19540</v>
      </c>
      <c r="C1660" s="1" t="s">
        <v>19540</v>
      </c>
      <c r="D1660" s="63" t="s">
        <v>19540</v>
      </c>
      <c r="E1660" s="79" t="s">
        <v>23357</v>
      </c>
      <c r="F1660" s="26" t="s">
        <v>23363</v>
      </c>
      <c r="G1660" s="80" t="s">
        <v>343</v>
      </c>
      <c r="H1660" s="60" t="s">
        <v>2678</v>
      </c>
      <c r="I1660" s="60" t="s">
        <v>23362</v>
      </c>
      <c r="J1660" t="s">
        <v>309</v>
      </c>
      <c r="K1660" t="s">
        <v>310</v>
      </c>
      <c r="M1660" t="s">
        <v>375</v>
      </c>
      <c r="N1660" s="1" t="str">
        <f>VLOOKUP($A1660,Sheet1!$A$1:$T$2589,6,0)</f>
        <v>未提及</v>
      </c>
    </row>
    <row r="1661" spans="1:14" ht="15.75" customHeight="1">
      <c r="A1661" s="33" t="s">
        <v>25186</v>
      </c>
      <c r="B1661" s="1" t="s">
        <v>17947</v>
      </c>
      <c r="C1661" s="1" t="s">
        <v>17947</v>
      </c>
      <c r="D1661" s="63" t="s">
        <v>17947</v>
      </c>
      <c r="E1661" s="79" t="s">
        <v>23357</v>
      </c>
      <c r="F1661" s="26" t="s">
        <v>23363</v>
      </c>
      <c r="G1661" s="80" t="s">
        <v>343</v>
      </c>
      <c r="H1661" s="60" t="s">
        <v>2678</v>
      </c>
      <c r="I1661" s="60" t="s">
        <v>23362</v>
      </c>
      <c r="J1661" t="s">
        <v>37</v>
      </c>
      <c r="K1661" t="s">
        <v>88</v>
      </c>
      <c r="M1661" t="s">
        <v>39</v>
      </c>
      <c r="N1661" s="1" t="e">
        <f>VLOOKUP($A1661,Sheet1!$A$1:$T$2589,6,0)</f>
        <v>#N/A</v>
      </c>
    </row>
    <row r="1662" spans="1:14" ht="15.75" customHeight="1">
      <c r="A1662" s="30" t="s">
        <v>5566</v>
      </c>
      <c r="B1662" s="1" t="s">
        <v>5579</v>
      </c>
      <c r="C1662" s="1" t="s">
        <v>5579</v>
      </c>
      <c r="D1662" s="63" t="s">
        <v>5579</v>
      </c>
      <c r="E1662" s="79" t="s">
        <v>23376</v>
      </c>
      <c r="F1662" s="26" t="s">
        <v>23377</v>
      </c>
      <c r="G1662" s="80" t="s">
        <v>6552</v>
      </c>
      <c r="H1662" s="60" t="s">
        <v>9054</v>
      </c>
      <c r="I1662" s="60" t="s">
        <v>23359</v>
      </c>
      <c r="J1662" t="s">
        <v>37</v>
      </c>
      <c r="K1662" t="s">
        <v>88</v>
      </c>
      <c r="M1662" t="s">
        <v>39</v>
      </c>
      <c r="N1662" s="1" t="str">
        <f>VLOOKUP($A1662,Sheet1!$A$1:$T$2589,6,0)</f>
        <v>数学</v>
      </c>
    </row>
    <row r="1663" spans="1:14" ht="15.75" customHeight="1">
      <c r="A1663" s="30" t="s">
        <v>13038</v>
      </c>
      <c r="B1663" s="1" t="s">
        <v>13053</v>
      </c>
      <c r="C1663" s="1" t="s">
        <v>13053</v>
      </c>
      <c r="D1663" s="63" t="s">
        <v>13053</v>
      </c>
      <c r="E1663" s="79" t="s">
        <v>23376</v>
      </c>
      <c r="F1663" s="26" t="s">
        <v>23377</v>
      </c>
      <c r="G1663" s="80" t="s">
        <v>6552</v>
      </c>
      <c r="H1663" s="60" t="s">
        <v>9054</v>
      </c>
      <c r="I1663" s="60" t="s">
        <v>23359</v>
      </c>
      <c r="J1663" t="s">
        <v>37</v>
      </c>
      <c r="K1663" t="s">
        <v>88</v>
      </c>
      <c r="M1663" t="s">
        <v>39</v>
      </c>
      <c r="N1663" s="1" t="str">
        <f>VLOOKUP($A1663,Sheet1!$A$1:$T$2589,6,0)</f>
        <v>未提及</v>
      </c>
    </row>
    <row r="1664" spans="1:14" ht="15.75" customHeight="1">
      <c r="A1664" s="30" t="s">
        <v>20899</v>
      </c>
      <c r="B1664" s="1" t="s">
        <v>20341</v>
      </c>
      <c r="C1664" s="1" t="s">
        <v>20341</v>
      </c>
      <c r="D1664" s="63" t="s">
        <v>20341</v>
      </c>
      <c r="E1664" s="79" t="s">
        <v>23376</v>
      </c>
      <c r="F1664" s="26" t="s">
        <v>23377</v>
      </c>
      <c r="G1664" s="80" t="s">
        <v>6552</v>
      </c>
      <c r="H1664" s="60" t="s">
        <v>9054</v>
      </c>
      <c r="I1664" s="60" t="s">
        <v>23359</v>
      </c>
      <c r="J1664" t="s">
        <v>37</v>
      </c>
      <c r="K1664" t="s">
        <v>88</v>
      </c>
      <c r="M1664" t="s">
        <v>39</v>
      </c>
      <c r="N1664" s="1" t="str">
        <f>VLOOKUP($A1664,Sheet1!$A$1:$T$2589,6,0)</f>
        <v>数学</v>
      </c>
    </row>
    <row r="1665" spans="1:14" ht="15.75" customHeight="1">
      <c r="A1665" s="30" t="s">
        <v>23287</v>
      </c>
      <c r="B1665" s="1" t="s">
        <v>20343</v>
      </c>
      <c r="C1665" s="1" t="s">
        <v>20343</v>
      </c>
      <c r="D1665" s="63" t="s">
        <v>20343</v>
      </c>
      <c r="E1665" s="79" t="s">
        <v>23357</v>
      </c>
      <c r="F1665" s="26" t="s">
        <v>23363</v>
      </c>
      <c r="G1665" s="80" t="s">
        <v>343</v>
      </c>
      <c r="H1665" s="60" t="s">
        <v>2678</v>
      </c>
      <c r="I1665" s="60" t="s">
        <v>23362</v>
      </c>
      <c r="J1665" t="s">
        <v>37</v>
      </c>
      <c r="K1665" t="s">
        <v>88</v>
      </c>
      <c r="M1665" t="s">
        <v>39</v>
      </c>
      <c r="N1665" s="1" t="str">
        <f>VLOOKUP($A1665,Sheet1!$A$1:$T$2589,6,0)</f>
        <v>英语、数学</v>
      </c>
    </row>
    <row r="1666" spans="1:14" ht="15.75" customHeight="1">
      <c r="A1666" s="30" t="s">
        <v>2889</v>
      </c>
      <c r="B1666" s="1" t="s">
        <v>2905</v>
      </c>
      <c r="C1666" s="1" t="s">
        <v>2905</v>
      </c>
      <c r="D1666" s="63" t="s">
        <v>2905</v>
      </c>
      <c r="E1666" s="79" t="s">
        <v>23376</v>
      </c>
      <c r="F1666" s="26" t="s">
        <v>23377</v>
      </c>
      <c r="G1666" s="80" t="s">
        <v>6552</v>
      </c>
      <c r="H1666" s="60" t="s">
        <v>9054</v>
      </c>
      <c r="I1666" s="60" t="s">
        <v>23359</v>
      </c>
      <c r="J1666" t="s">
        <v>37</v>
      </c>
      <c r="K1666" t="s">
        <v>88</v>
      </c>
      <c r="M1666" t="s">
        <v>39</v>
      </c>
      <c r="N1666" s="1" t="str">
        <f>VLOOKUP($A1666,Sheet1!$A$1:$T$2589,6,0)</f>
        <v>数学/语文/英语</v>
      </c>
    </row>
    <row r="1667" spans="1:14" ht="15.75" customHeight="1">
      <c r="A1667" s="30" t="s">
        <v>4105</v>
      </c>
      <c r="B1667" s="1" t="s">
        <v>4112</v>
      </c>
      <c r="C1667" s="1" t="s">
        <v>4112</v>
      </c>
      <c r="D1667" s="63" t="s">
        <v>4112</v>
      </c>
      <c r="E1667" s="79" t="s">
        <v>23357</v>
      </c>
      <c r="F1667" s="26" t="s">
        <v>23363</v>
      </c>
      <c r="G1667" s="80" t="s">
        <v>343</v>
      </c>
      <c r="H1667" s="60" t="s">
        <v>2678</v>
      </c>
      <c r="I1667" s="60" t="s">
        <v>23362</v>
      </c>
      <c r="J1667" t="s">
        <v>37</v>
      </c>
      <c r="K1667" t="s">
        <v>38</v>
      </c>
      <c r="M1667" t="s">
        <v>39</v>
      </c>
      <c r="N1667" s="1" t="str">
        <f>VLOOKUP($A1667,Sheet1!$A$1:$T$2589,6,0)</f>
        <v>语文</v>
      </c>
    </row>
    <row r="1668" spans="1:14" ht="15.75" customHeight="1">
      <c r="A1668" s="30" t="s">
        <v>7216</v>
      </c>
      <c r="B1668" s="1" t="s">
        <v>7226</v>
      </c>
      <c r="C1668" s="1" t="s">
        <v>7226</v>
      </c>
      <c r="D1668" s="63" t="s">
        <v>7226</v>
      </c>
      <c r="E1668" s="79" t="s">
        <v>23357</v>
      </c>
      <c r="F1668" s="26" t="s">
        <v>23363</v>
      </c>
      <c r="G1668" s="80" t="s">
        <v>343</v>
      </c>
      <c r="H1668" s="60" t="s">
        <v>2678</v>
      </c>
      <c r="I1668" s="60" t="s">
        <v>23362</v>
      </c>
      <c r="J1668" t="s">
        <v>87</v>
      </c>
      <c r="K1668" t="s">
        <v>38</v>
      </c>
      <c r="M1668" t="s">
        <v>39</v>
      </c>
      <c r="N1668" s="1" t="str">
        <f>VLOOKUP($A1668,Sheet1!$A$1:$T$2589,6,0)</f>
        <v>体育</v>
      </c>
    </row>
    <row r="1669" spans="1:14" ht="15.75" customHeight="1">
      <c r="A1669" s="30" t="s">
        <v>21231</v>
      </c>
      <c r="B1669" s="1" t="s">
        <v>20367</v>
      </c>
      <c r="C1669" s="1" t="s">
        <v>20367</v>
      </c>
      <c r="D1669" s="63" t="s">
        <v>20367</v>
      </c>
      <c r="E1669" s="79" t="s">
        <v>23376</v>
      </c>
      <c r="F1669" s="26" t="s">
        <v>23377</v>
      </c>
      <c r="G1669" s="80" t="s">
        <v>6552</v>
      </c>
      <c r="H1669" s="60" t="s">
        <v>9054</v>
      </c>
      <c r="I1669" s="60" t="s">
        <v>23359</v>
      </c>
      <c r="J1669" t="s">
        <v>37</v>
      </c>
      <c r="K1669" t="s">
        <v>38</v>
      </c>
      <c r="M1669" t="s">
        <v>39</v>
      </c>
      <c r="N1669" s="1" t="str">
        <f>VLOOKUP($A1669,Sheet1!$A$1:$T$2589,6,0)</f>
        <v>未提及</v>
      </c>
    </row>
    <row r="1670" spans="1:14" ht="15.75" customHeight="1">
      <c r="A1670" s="30" t="s">
        <v>764</v>
      </c>
      <c r="B1670" s="1" t="s">
        <v>784</v>
      </c>
      <c r="C1670" s="1" t="s">
        <v>784</v>
      </c>
      <c r="D1670" s="63" t="s">
        <v>784</v>
      </c>
      <c r="E1670" s="79" t="s">
        <v>23376</v>
      </c>
      <c r="F1670" s="26" t="s">
        <v>23377</v>
      </c>
      <c r="G1670" s="80" t="s">
        <v>6552</v>
      </c>
      <c r="H1670" s="60" t="s">
        <v>9054</v>
      </c>
      <c r="I1670" s="60" t="s">
        <v>23359</v>
      </c>
      <c r="J1670" t="s">
        <v>37</v>
      </c>
      <c r="K1670" t="s">
        <v>38</v>
      </c>
      <c r="M1670" t="s">
        <v>39</v>
      </c>
      <c r="N1670" s="1" t="str">
        <f>VLOOKUP($A1670,Sheet1!$A$1:$T$2589,6,0)</f>
        <v>体育</v>
      </c>
    </row>
    <row r="1671" spans="1:14" ht="15.75" customHeight="1">
      <c r="A1671" s="30" t="s">
        <v>2377</v>
      </c>
      <c r="B1671" s="1" t="s">
        <v>2383</v>
      </c>
      <c r="C1671" s="1" t="s">
        <v>2383</v>
      </c>
      <c r="D1671" s="63" t="s">
        <v>2383</v>
      </c>
      <c r="E1671" s="79" t="s">
        <v>23376</v>
      </c>
      <c r="F1671" s="26" t="s">
        <v>23377</v>
      </c>
      <c r="G1671" s="80" t="s">
        <v>6552</v>
      </c>
      <c r="H1671" s="60" t="s">
        <v>9054</v>
      </c>
      <c r="I1671" s="60" t="s">
        <v>23359</v>
      </c>
      <c r="J1671" t="s">
        <v>37</v>
      </c>
      <c r="K1671" t="s">
        <v>38</v>
      </c>
      <c r="M1671" t="s">
        <v>375</v>
      </c>
      <c r="N1671" s="1" t="str">
        <f>VLOOKUP($A1671,Sheet1!$A$1:$T$2589,6,0)</f>
        <v>综合素养</v>
      </c>
    </row>
    <row r="1672" spans="1:14" ht="15.75" customHeight="1">
      <c r="A1672" s="30" t="s">
        <v>12752</v>
      </c>
      <c r="B1672" s="1" t="s">
        <v>12770</v>
      </c>
      <c r="C1672" s="1" t="s">
        <v>12770</v>
      </c>
      <c r="D1672" s="63" t="s">
        <v>12770</v>
      </c>
      <c r="E1672" s="79" t="s">
        <v>23376</v>
      </c>
      <c r="F1672" s="26" t="s">
        <v>23377</v>
      </c>
      <c r="G1672" s="80" t="s">
        <v>6552</v>
      </c>
      <c r="H1672" s="60" t="s">
        <v>9054</v>
      </c>
      <c r="I1672" s="60" t="s">
        <v>23359</v>
      </c>
      <c r="J1672" t="s">
        <v>37</v>
      </c>
      <c r="K1672" t="s">
        <v>38</v>
      </c>
      <c r="M1672" t="s">
        <v>375</v>
      </c>
      <c r="N1672" s="1" t="str">
        <f>VLOOKUP($A1672,Sheet1!$A$1:$T$2589,6,0)</f>
        <v>未提及</v>
      </c>
    </row>
    <row r="1673" spans="1:14" ht="15.75" customHeight="1">
      <c r="A1673" s="30" t="s">
        <v>12121</v>
      </c>
      <c r="B1673" s="1" t="s">
        <v>12132</v>
      </c>
      <c r="C1673" s="1" t="s">
        <v>12132</v>
      </c>
      <c r="D1673" s="63" t="s">
        <v>12132</v>
      </c>
      <c r="E1673" s="79" t="s">
        <v>23376</v>
      </c>
      <c r="F1673" s="26" t="s">
        <v>23377</v>
      </c>
      <c r="G1673" s="80" t="s">
        <v>6552</v>
      </c>
      <c r="H1673" s="60" t="s">
        <v>9054</v>
      </c>
      <c r="I1673" s="60" t="s">
        <v>23359</v>
      </c>
      <c r="J1673" t="s">
        <v>37</v>
      </c>
      <c r="K1673" t="s">
        <v>38</v>
      </c>
      <c r="M1673" t="s">
        <v>39</v>
      </c>
      <c r="N1673" s="1" t="str">
        <f>VLOOKUP($A1673,Sheet1!$A$1:$T$2589,6,0)</f>
        <v>未提及</v>
      </c>
    </row>
    <row r="1674" spans="1:14" ht="15.75" customHeight="1">
      <c r="A1674" s="30" t="s">
        <v>22020</v>
      </c>
      <c r="B1674" s="1" t="s">
        <v>20408</v>
      </c>
      <c r="C1674" s="1" t="s">
        <v>20408</v>
      </c>
      <c r="D1674" s="63" t="s">
        <v>20408</v>
      </c>
      <c r="E1674" s="79" t="s">
        <v>23376</v>
      </c>
      <c r="F1674" s="26" t="s">
        <v>23377</v>
      </c>
      <c r="G1674" s="80" t="s">
        <v>6552</v>
      </c>
      <c r="H1674" s="60" t="s">
        <v>9054</v>
      </c>
      <c r="I1674" s="60" t="s">
        <v>23359</v>
      </c>
      <c r="J1674" t="s">
        <v>87</v>
      </c>
      <c r="K1674" t="s">
        <v>234</v>
      </c>
      <c r="M1674" t="s">
        <v>39</v>
      </c>
      <c r="N1674" s="1" t="str">
        <f>VLOOKUP($A1674,Sheet1!$A$1:$T$2589,6,0)</f>
        <v>心理健康</v>
      </c>
    </row>
    <row r="1675" spans="1:14" ht="15.75" customHeight="1">
      <c r="A1675" s="30" t="s">
        <v>10177</v>
      </c>
      <c r="B1675" s="1" t="s">
        <v>10189</v>
      </c>
      <c r="C1675" s="1" t="s">
        <v>10189</v>
      </c>
      <c r="D1675" s="63" t="s">
        <v>10189</v>
      </c>
      <c r="E1675" s="79" t="s">
        <v>23357</v>
      </c>
      <c r="F1675" s="26" t="s">
        <v>23363</v>
      </c>
      <c r="G1675" s="80" t="s">
        <v>343</v>
      </c>
      <c r="H1675" s="60" t="s">
        <v>2678</v>
      </c>
      <c r="I1675" s="60" t="s">
        <v>23362</v>
      </c>
      <c r="J1675" t="s">
        <v>37</v>
      </c>
      <c r="K1675" t="s">
        <v>38</v>
      </c>
      <c r="M1675" t="s">
        <v>39</v>
      </c>
      <c r="N1675" s="1" t="str">
        <f>VLOOKUP($A1675,Sheet1!$A$1:$T$2589,6,0)</f>
        <v>未提及</v>
      </c>
    </row>
    <row r="1676" spans="1:14" ht="15.75" customHeight="1">
      <c r="A1676" s="30" t="s">
        <v>657</v>
      </c>
      <c r="B1676" s="1" t="s">
        <v>664</v>
      </c>
      <c r="C1676" s="1" t="s">
        <v>664</v>
      </c>
      <c r="D1676" s="63" t="s">
        <v>664</v>
      </c>
      <c r="E1676" s="79" t="s">
        <v>23376</v>
      </c>
      <c r="F1676" s="26" t="s">
        <v>23377</v>
      </c>
      <c r="G1676" s="80" t="s">
        <v>6552</v>
      </c>
      <c r="H1676" s="60" t="s">
        <v>9054</v>
      </c>
      <c r="I1676" s="60" t="s">
        <v>23359</v>
      </c>
      <c r="J1676" t="s">
        <v>37</v>
      </c>
      <c r="K1676" t="s">
        <v>38</v>
      </c>
      <c r="M1676" t="s">
        <v>39</v>
      </c>
      <c r="N1676" s="1" t="str">
        <f>VLOOKUP($A1676,Sheet1!$A$1:$T$2589,6,0)</f>
        <v>未提及</v>
      </c>
    </row>
    <row r="1677" spans="1:14" ht="15.75" customHeight="1">
      <c r="A1677" s="33" t="s">
        <v>25187</v>
      </c>
      <c r="B1677" s="1" t="s">
        <v>755</v>
      </c>
      <c r="C1677" s="1" t="s">
        <v>755</v>
      </c>
      <c r="D1677" s="63" t="s">
        <v>755</v>
      </c>
      <c r="E1677" s="79" t="s">
        <v>23376</v>
      </c>
      <c r="F1677" s="26" t="s">
        <v>23377</v>
      </c>
      <c r="G1677" s="80" t="s">
        <v>6552</v>
      </c>
      <c r="H1677" s="60" t="s">
        <v>9054</v>
      </c>
      <c r="I1677" s="60" t="s">
        <v>23359</v>
      </c>
      <c r="J1677" t="s">
        <v>37</v>
      </c>
      <c r="K1677" t="s">
        <v>38</v>
      </c>
      <c r="M1677" t="s">
        <v>39</v>
      </c>
      <c r="N1677" s="1" t="e">
        <f>VLOOKUP($A1677,Sheet1!$A$1:$T$2589,6,0)</f>
        <v>#N/A</v>
      </c>
    </row>
    <row r="1678" spans="1:14" ht="15.75" customHeight="1">
      <c r="A1678" s="30" t="s">
        <v>1823</v>
      </c>
      <c r="B1678" s="1" t="s">
        <v>1835</v>
      </c>
      <c r="C1678" s="1" t="s">
        <v>1835</v>
      </c>
      <c r="D1678" s="63" t="s">
        <v>1835</v>
      </c>
      <c r="E1678" s="79" t="s">
        <v>23357</v>
      </c>
      <c r="F1678" s="26" t="s">
        <v>23358</v>
      </c>
      <c r="G1678" s="80" t="s">
        <v>343</v>
      </c>
      <c r="H1678" s="60" t="s">
        <v>23361</v>
      </c>
      <c r="I1678" s="60" t="s">
        <v>23362</v>
      </c>
      <c r="J1678" t="s">
        <v>37</v>
      </c>
      <c r="K1678" t="s">
        <v>38</v>
      </c>
      <c r="M1678" t="s">
        <v>39</v>
      </c>
      <c r="N1678" s="1" t="str">
        <f>VLOOKUP($A1678,Sheet1!$A$1:$T$2589,6,0)</f>
        <v>未提及</v>
      </c>
    </row>
    <row r="1679" spans="1:14" ht="15.75" customHeight="1">
      <c r="A1679" s="30" t="s">
        <v>8913</v>
      </c>
      <c r="B1679" s="1" t="s">
        <v>8933</v>
      </c>
      <c r="C1679" s="1" t="s">
        <v>8933</v>
      </c>
      <c r="D1679" s="63" t="s">
        <v>8933</v>
      </c>
      <c r="E1679" s="79" t="s">
        <v>23357</v>
      </c>
      <c r="F1679" s="26" t="s">
        <v>23363</v>
      </c>
      <c r="G1679" s="80" t="s">
        <v>343</v>
      </c>
      <c r="H1679" s="60" t="s">
        <v>23361</v>
      </c>
      <c r="I1679" s="60" t="s">
        <v>23362</v>
      </c>
      <c r="J1679" t="s">
        <v>87</v>
      </c>
      <c r="K1679" t="s">
        <v>998</v>
      </c>
      <c r="M1679" t="s">
        <v>39</v>
      </c>
      <c r="N1679" s="1" t="str">
        <f>VLOOKUP($A1679,Sheet1!$A$1:$T$2589,6,0)</f>
        <v>英语</v>
      </c>
    </row>
    <row r="1680" spans="1:14" ht="15.75" customHeight="1">
      <c r="A1680" s="30" t="s">
        <v>8183</v>
      </c>
      <c r="B1680" s="1" t="s">
        <v>8189</v>
      </c>
      <c r="C1680" s="1" t="s">
        <v>8189</v>
      </c>
      <c r="D1680" s="63" t="s">
        <v>8189</v>
      </c>
      <c r="E1680" s="79" t="s">
        <v>23357</v>
      </c>
      <c r="F1680" s="26" t="s">
        <v>23363</v>
      </c>
      <c r="G1680" s="80" t="s">
        <v>343</v>
      </c>
      <c r="H1680" s="60" t="s">
        <v>23361</v>
      </c>
      <c r="I1680" s="60" t="s">
        <v>23362</v>
      </c>
      <c r="J1680" t="s">
        <v>87</v>
      </c>
      <c r="K1680" t="s">
        <v>998</v>
      </c>
      <c r="M1680" t="s">
        <v>39</v>
      </c>
      <c r="N1680" s="1" t="str">
        <f>VLOOKUP($A1680,Sheet1!$A$1:$T$2589,6,0)</f>
        <v>信息科技</v>
      </c>
    </row>
    <row r="1681" spans="1:15" ht="15.75" customHeight="1">
      <c r="A1681" s="30" t="s">
        <v>21964</v>
      </c>
      <c r="B1681" s="1" t="s">
        <v>20438</v>
      </c>
      <c r="C1681" s="1" t="s">
        <v>20438</v>
      </c>
      <c r="D1681" s="63" t="s">
        <v>20438</v>
      </c>
      <c r="E1681" s="79" t="s">
        <v>23357</v>
      </c>
      <c r="F1681" s="26" t="s">
        <v>23363</v>
      </c>
      <c r="G1681" s="80" t="s">
        <v>343</v>
      </c>
      <c r="H1681" s="60" t="s">
        <v>23361</v>
      </c>
      <c r="I1681" s="60" t="s">
        <v>23362</v>
      </c>
      <c r="J1681" t="s">
        <v>37</v>
      </c>
      <c r="K1681" t="s">
        <v>38</v>
      </c>
      <c r="M1681" t="s">
        <v>375</v>
      </c>
      <c r="N1681" s="1" t="str">
        <f>VLOOKUP($A1681,Sheet1!$A$1:$T$2589,6,0)</f>
        <v>未提及</v>
      </c>
    </row>
    <row r="1682" spans="1:15" ht="15.75" customHeight="1">
      <c r="A1682" s="33" t="s">
        <v>25188</v>
      </c>
      <c r="B1682" s="1" t="s">
        <v>6613</v>
      </c>
      <c r="C1682" s="1" t="s">
        <v>6613</v>
      </c>
      <c r="D1682" s="63" t="s">
        <v>6613</v>
      </c>
      <c r="E1682" s="79" t="s">
        <v>23357</v>
      </c>
      <c r="F1682" s="26" t="s">
        <v>23363</v>
      </c>
      <c r="G1682" s="80" t="s">
        <v>343</v>
      </c>
      <c r="H1682" s="60" t="s">
        <v>23361</v>
      </c>
      <c r="I1682" s="60" t="s">
        <v>23362</v>
      </c>
      <c r="J1682" t="s">
        <v>37</v>
      </c>
      <c r="K1682" t="s">
        <v>38</v>
      </c>
      <c r="M1682" t="s">
        <v>375</v>
      </c>
      <c r="N1682" s="1" t="e">
        <f>VLOOKUP($A1682,Sheet1!$A$1:$T$2589,6,0)</f>
        <v>#N/A</v>
      </c>
    </row>
    <row r="1683" spans="1:15" ht="15.75" customHeight="1">
      <c r="A1683" s="30" t="s">
        <v>16254</v>
      </c>
      <c r="B1683" s="1" t="s">
        <v>16261</v>
      </c>
      <c r="C1683" s="1" t="s">
        <v>16261</v>
      </c>
      <c r="D1683" s="63" t="s">
        <v>16261</v>
      </c>
      <c r="E1683" s="79" t="s">
        <v>23357</v>
      </c>
      <c r="F1683" s="26" t="s">
        <v>23363</v>
      </c>
      <c r="G1683" s="80" t="s">
        <v>343</v>
      </c>
      <c r="H1683" s="60" t="s">
        <v>23361</v>
      </c>
      <c r="I1683" s="60" t="s">
        <v>23362</v>
      </c>
      <c r="J1683" t="s">
        <v>37</v>
      </c>
      <c r="K1683" t="s">
        <v>38</v>
      </c>
      <c r="M1683" t="s">
        <v>375</v>
      </c>
      <c r="N1683" s="1" t="str">
        <f>VLOOKUP($A1683,Sheet1!$A$1:$T$2589,6,0)</f>
        <v>综合</v>
      </c>
    </row>
    <row r="1684" spans="1:15" ht="15.75" customHeight="1">
      <c r="A1684" s="30" t="s">
        <v>17248</v>
      </c>
      <c r="B1684" s="1" t="s">
        <v>17270</v>
      </c>
      <c r="C1684" s="1" t="s">
        <v>17270</v>
      </c>
      <c r="D1684" s="63" t="s">
        <v>17270</v>
      </c>
      <c r="E1684" s="79" t="s">
        <v>23395</v>
      </c>
      <c r="F1684" s="26" t="s">
        <v>23396</v>
      </c>
      <c r="G1684" s="80" t="s">
        <v>343</v>
      </c>
      <c r="H1684" s="60" t="s">
        <v>2678</v>
      </c>
      <c r="I1684" s="60" t="s">
        <v>23362</v>
      </c>
      <c r="J1684" t="s">
        <v>37</v>
      </c>
      <c r="K1684" t="s">
        <v>38</v>
      </c>
      <c r="M1684" t="s">
        <v>375</v>
      </c>
      <c r="N1684" s="1" t="str">
        <f>VLOOKUP($A1684,Sheet1!$A$1:$T$2589,6,0)</f>
        <v>计算机科学</v>
      </c>
    </row>
    <row r="1685" spans="1:15" ht="15.75" customHeight="1">
      <c r="A1685" s="30" t="s">
        <v>13773</v>
      </c>
      <c r="B1685" s="1" t="s">
        <v>13783</v>
      </c>
      <c r="C1685" s="1" t="s">
        <v>13783</v>
      </c>
      <c r="D1685" s="63" t="s">
        <v>13783</v>
      </c>
      <c r="E1685" s="79" t="s">
        <v>23357</v>
      </c>
      <c r="F1685" s="26" t="s">
        <v>23360</v>
      </c>
      <c r="G1685" s="80" t="s">
        <v>343</v>
      </c>
      <c r="H1685" s="60" t="s">
        <v>23361</v>
      </c>
      <c r="I1685" s="60" t="s">
        <v>23362</v>
      </c>
      <c r="J1685" t="s">
        <v>554</v>
      </c>
      <c r="K1685" t="s">
        <v>4196</v>
      </c>
      <c r="M1685" t="s">
        <v>375</v>
      </c>
      <c r="N1685" s="1" t="str">
        <f>VLOOKUP($A1685,Sheet1!$A$1:$T$2589,6,0)</f>
        <v>语文</v>
      </c>
      <c r="O1685" t="s">
        <v>1277</v>
      </c>
    </row>
    <row r="1686" spans="1:15" ht="15.75" customHeight="1">
      <c r="A1686" s="30" t="s">
        <v>7200</v>
      </c>
      <c r="B1686" s="1" t="s">
        <v>7211</v>
      </c>
      <c r="C1686" s="1" t="s">
        <v>7211</v>
      </c>
      <c r="D1686" s="63" t="s">
        <v>7211</v>
      </c>
      <c r="E1686" s="79" t="s">
        <v>23357</v>
      </c>
      <c r="F1686" s="26" t="s">
        <v>23360</v>
      </c>
      <c r="G1686" s="80" t="s">
        <v>343</v>
      </c>
      <c r="H1686" s="60" t="s">
        <v>23361</v>
      </c>
      <c r="I1686" s="60" t="s">
        <v>23362</v>
      </c>
      <c r="J1686" t="s">
        <v>554</v>
      </c>
      <c r="K1686" t="s">
        <v>4196</v>
      </c>
      <c r="M1686" t="s">
        <v>375</v>
      </c>
      <c r="N1686" s="1" t="str">
        <f>VLOOKUP($A1686,Sheet1!$A$1:$T$2589,6,0)</f>
        <v>信息技术</v>
      </c>
      <c r="O1686" t="s">
        <v>1277</v>
      </c>
    </row>
    <row r="1687" spans="1:15" ht="15.75" customHeight="1">
      <c r="A1687" s="30" t="s">
        <v>17548</v>
      </c>
      <c r="B1687" s="1" t="s">
        <v>17561</v>
      </c>
      <c r="C1687" s="1" t="s">
        <v>7211</v>
      </c>
      <c r="D1687" s="63" t="s">
        <v>7211</v>
      </c>
      <c r="E1687" s="79" t="s">
        <v>23357</v>
      </c>
      <c r="F1687" s="26" t="s">
        <v>23360</v>
      </c>
      <c r="G1687" s="80" t="s">
        <v>343</v>
      </c>
      <c r="H1687" s="60" t="s">
        <v>23361</v>
      </c>
      <c r="I1687" s="60" t="s">
        <v>23362</v>
      </c>
      <c r="J1687" t="s">
        <v>554</v>
      </c>
      <c r="K1687" t="s">
        <v>4196</v>
      </c>
      <c r="M1687" t="s">
        <v>375</v>
      </c>
      <c r="N1687" s="1" t="str">
        <f>VLOOKUP($A1687,Sheet1!$A$1:$T$2589,6,0)</f>
        <v>社会情感教育</v>
      </c>
      <c r="O1687" t="s">
        <v>1277</v>
      </c>
    </row>
    <row r="1688" spans="1:15" ht="15.75" customHeight="1">
      <c r="A1688" s="30" t="s">
        <v>1234</v>
      </c>
      <c r="B1688" s="1" t="s">
        <v>1247</v>
      </c>
      <c r="C1688" s="1" t="s">
        <v>1247</v>
      </c>
      <c r="D1688" s="63" t="s">
        <v>1247</v>
      </c>
      <c r="E1688" s="79" t="s">
        <v>23364</v>
      </c>
      <c r="F1688" s="26" t="s">
        <v>23365</v>
      </c>
      <c r="G1688" s="80" t="s">
        <v>343</v>
      </c>
      <c r="H1688" s="60" t="s">
        <v>9054</v>
      </c>
      <c r="I1688" s="60" t="s">
        <v>23362</v>
      </c>
      <c r="J1688" t="s">
        <v>554</v>
      </c>
      <c r="K1688" t="s">
        <v>4196</v>
      </c>
      <c r="M1688" t="s">
        <v>375</v>
      </c>
      <c r="N1688" s="1" t="str">
        <f>VLOOKUP($A1688,Sheet1!$A$1:$T$2589,6,0)</f>
        <v>英语</v>
      </c>
      <c r="O1688" t="s">
        <v>1277</v>
      </c>
    </row>
    <row r="1689" spans="1:15" ht="15.75" customHeight="1">
      <c r="A1689" s="30" t="s">
        <v>1323</v>
      </c>
      <c r="B1689" s="1" t="s">
        <v>1337</v>
      </c>
      <c r="C1689" s="1" t="s">
        <v>3524</v>
      </c>
      <c r="D1689" s="63" t="s">
        <v>3524</v>
      </c>
      <c r="E1689" s="79" t="s">
        <v>23364</v>
      </c>
      <c r="F1689" s="26" t="s">
        <v>23365</v>
      </c>
      <c r="G1689" s="80" t="s">
        <v>343</v>
      </c>
      <c r="H1689" s="60" t="s">
        <v>9054</v>
      </c>
      <c r="I1689" s="60" t="s">
        <v>23362</v>
      </c>
      <c r="J1689" t="s">
        <v>37</v>
      </c>
      <c r="K1689" t="s">
        <v>38</v>
      </c>
      <c r="M1689" t="s">
        <v>375</v>
      </c>
      <c r="N1689" s="1" t="str">
        <f>VLOOKUP($A1689,Sheet1!$A$1:$T$2589,6,0)</f>
        <v>数学</v>
      </c>
      <c r="O1689" t="s">
        <v>1277</v>
      </c>
    </row>
    <row r="1690" spans="1:15" ht="15.75" customHeight="1">
      <c r="A1690" s="30" t="s">
        <v>14890</v>
      </c>
      <c r="B1690" s="1" t="s">
        <v>14896</v>
      </c>
      <c r="C1690" s="1" t="s">
        <v>3524</v>
      </c>
      <c r="D1690" s="63" t="s">
        <v>3524</v>
      </c>
      <c r="E1690" s="79" t="s">
        <v>23364</v>
      </c>
      <c r="F1690" s="26" t="s">
        <v>23365</v>
      </c>
      <c r="G1690" s="80" t="s">
        <v>343</v>
      </c>
      <c r="H1690" s="60" t="s">
        <v>9054</v>
      </c>
      <c r="I1690" s="60" t="s">
        <v>23362</v>
      </c>
      <c r="J1690" t="s">
        <v>87</v>
      </c>
      <c r="K1690" t="s">
        <v>234</v>
      </c>
      <c r="M1690" t="s">
        <v>39</v>
      </c>
      <c r="N1690" s="1" t="str">
        <f>VLOOKUP($A1690,Sheet1!$A$1:$T$2589,6,0)</f>
        <v>物理</v>
      </c>
      <c r="O1690" t="s">
        <v>1277</v>
      </c>
    </row>
    <row r="1691" spans="1:15" ht="15.75" customHeight="1">
      <c r="A1691" s="30" t="s">
        <v>9788</v>
      </c>
      <c r="B1691" s="1" t="s">
        <v>9802</v>
      </c>
      <c r="C1691" s="1" t="s">
        <v>9802</v>
      </c>
      <c r="D1691" s="63" t="s">
        <v>9802</v>
      </c>
      <c r="E1691" s="79" t="s">
        <v>23357</v>
      </c>
      <c r="F1691" s="26" t="s">
        <v>23360</v>
      </c>
      <c r="G1691" s="80" t="s">
        <v>343</v>
      </c>
      <c r="H1691" s="60" t="s">
        <v>23361</v>
      </c>
      <c r="I1691" s="60" t="s">
        <v>23362</v>
      </c>
      <c r="J1691" t="s">
        <v>37</v>
      </c>
      <c r="K1691" t="s">
        <v>38</v>
      </c>
      <c r="M1691" t="s">
        <v>375</v>
      </c>
      <c r="N1691" s="1" t="str">
        <f>VLOOKUP($A1691,Sheet1!$A$1:$T$2589,6,0)</f>
        <v>未提及</v>
      </c>
      <c r="O1691" t="s">
        <v>1277</v>
      </c>
    </row>
    <row r="1692" spans="1:15" ht="15.75" customHeight="1">
      <c r="A1692" s="30" t="s">
        <v>18269</v>
      </c>
      <c r="B1692" s="1" t="s">
        <v>18274</v>
      </c>
      <c r="C1692" s="1" t="s">
        <v>18274</v>
      </c>
      <c r="D1692" s="63" t="s">
        <v>18274</v>
      </c>
      <c r="E1692" s="79" t="s">
        <v>23357</v>
      </c>
      <c r="F1692" s="26" t="s">
        <v>23360</v>
      </c>
      <c r="G1692" s="80" t="s">
        <v>343</v>
      </c>
      <c r="H1692" s="60" t="s">
        <v>23361</v>
      </c>
      <c r="I1692" s="60" t="s">
        <v>23362</v>
      </c>
      <c r="J1692" t="s">
        <v>37</v>
      </c>
      <c r="K1692" t="s">
        <v>38</v>
      </c>
      <c r="M1692" t="s">
        <v>39</v>
      </c>
      <c r="N1692" s="1" t="str">
        <f>VLOOKUP($A1692,Sheet1!$A$1:$T$2589,6,0)</f>
        <v>未提及</v>
      </c>
      <c r="O1692" t="s">
        <v>1277</v>
      </c>
    </row>
    <row r="1693" spans="1:15" ht="15.75" customHeight="1">
      <c r="A1693" s="30" t="s">
        <v>19100</v>
      </c>
      <c r="B1693" s="1" t="s">
        <v>19112</v>
      </c>
      <c r="C1693" s="1" t="s">
        <v>19112</v>
      </c>
      <c r="D1693" s="63" t="s">
        <v>19112</v>
      </c>
      <c r="E1693" s="79" t="s">
        <v>23357</v>
      </c>
      <c r="F1693" s="26" t="s">
        <v>23360</v>
      </c>
      <c r="G1693" s="80" t="s">
        <v>343</v>
      </c>
      <c r="H1693" s="60" t="s">
        <v>23361</v>
      </c>
      <c r="I1693" s="60" t="s">
        <v>23362</v>
      </c>
      <c r="J1693" t="s">
        <v>37</v>
      </c>
      <c r="K1693" t="s">
        <v>38</v>
      </c>
      <c r="M1693" t="s">
        <v>39</v>
      </c>
      <c r="N1693" s="1" t="str">
        <f>VLOOKUP($A1693,Sheet1!$A$1:$T$2589,6,0)</f>
        <v>语文</v>
      </c>
      <c r="O1693" t="s">
        <v>1277</v>
      </c>
    </row>
    <row r="1694" spans="1:15" ht="15.75" customHeight="1">
      <c r="A1694" s="30" t="s">
        <v>15563</v>
      </c>
      <c r="B1694" s="1" t="s">
        <v>15576</v>
      </c>
      <c r="C1694" s="1" t="s">
        <v>15576</v>
      </c>
      <c r="D1694" s="63" t="s">
        <v>15576</v>
      </c>
      <c r="E1694" s="79" t="s">
        <v>23357</v>
      </c>
      <c r="F1694" s="26" t="s">
        <v>23360</v>
      </c>
      <c r="G1694" s="80" t="s">
        <v>343</v>
      </c>
      <c r="H1694" s="60" t="s">
        <v>23361</v>
      </c>
      <c r="I1694" s="60" t="s">
        <v>23362</v>
      </c>
      <c r="J1694" t="s">
        <v>37</v>
      </c>
      <c r="K1694" t="s">
        <v>38</v>
      </c>
      <c r="M1694" t="s">
        <v>39</v>
      </c>
      <c r="N1694" s="1" t="str">
        <f>VLOOKUP($A1694,Sheet1!$A$1:$T$2589,6,0)</f>
        <v>语文/数学/英语/科学</v>
      </c>
      <c r="O1694" t="s">
        <v>1277</v>
      </c>
    </row>
    <row r="1695" spans="1:15" ht="15.75" customHeight="1">
      <c r="A1695" s="30" t="s">
        <v>17490</v>
      </c>
      <c r="B1695" s="1" t="s">
        <v>17497</v>
      </c>
      <c r="C1695" s="1" t="s">
        <v>17497</v>
      </c>
      <c r="D1695" s="63" t="s">
        <v>17497</v>
      </c>
      <c r="E1695" s="79" t="s">
        <v>23364</v>
      </c>
      <c r="F1695" s="26" t="s">
        <v>23365</v>
      </c>
      <c r="G1695" s="80" t="s">
        <v>343</v>
      </c>
      <c r="H1695" s="60" t="s">
        <v>23361</v>
      </c>
      <c r="I1695" s="60" t="s">
        <v>23362</v>
      </c>
      <c r="J1695" t="s">
        <v>37</v>
      </c>
      <c r="K1695" t="s">
        <v>38</v>
      </c>
      <c r="M1695" t="s">
        <v>39</v>
      </c>
      <c r="N1695" s="1" t="str">
        <f>VLOOKUP($A1695,Sheet1!$A$1:$T$2589,6,0)</f>
        <v>信息技术</v>
      </c>
      <c r="O1695" t="s">
        <v>1277</v>
      </c>
    </row>
    <row r="1696" spans="1:15" ht="15.75" customHeight="1">
      <c r="A1696" s="30" t="s">
        <v>5750</v>
      </c>
      <c r="B1696" s="1" t="s">
        <v>5771</v>
      </c>
      <c r="C1696" s="1" t="s">
        <v>5771</v>
      </c>
      <c r="D1696" s="63" t="s">
        <v>5771</v>
      </c>
      <c r="E1696" s="79" t="s">
        <v>23364</v>
      </c>
      <c r="F1696" s="26" t="s">
        <v>23365</v>
      </c>
      <c r="G1696" s="80" t="s">
        <v>343</v>
      </c>
      <c r="H1696" s="60" t="s">
        <v>23361</v>
      </c>
      <c r="I1696" s="60" t="s">
        <v>23362</v>
      </c>
      <c r="J1696" t="s">
        <v>37</v>
      </c>
      <c r="K1696" t="s">
        <v>38</v>
      </c>
      <c r="M1696" t="s">
        <v>39</v>
      </c>
      <c r="N1696" s="1" t="str">
        <f>VLOOKUP($A1696,Sheet1!$A$1:$T$2589,6,0)</f>
        <v>语文</v>
      </c>
      <c r="O1696" t="s">
        <v>1277</v>
      </c>
    </row>
    <row r="1697" spans="1:15" ht="15.75" customHeight="1">
      <c r="A1697" s="30" t="s">
        <v>16693</v>
      </c>
      <c r="B1697" s="1" t="s">
        <v>16700</v>
      </c>
      <c r="C1697" s="1" t="s">
        <v>16700</v>
      </c>
      <c r="D1697" s="63" t="s">
        <v>16700</v>
      </c>
      <c r="E1697" s="79" t="s">
        <v>23357</v>
      </c>
      <c r="F1697" s="26" t="s">
        <v>23360</v>
      </c>
      <c r="G1697" s="80" t="s">
        <v>343</v>
      </c>
      <c r="H1697" s="60" t="s">
        <v>23361</v>
      </c>
      <c r="I1697" s="60" t="s">
        <v>23362</v>
      </c>
      <c r="J1697" t="s">
        <v>37</v>
      </c>
      <c r="K1697" t="s">
        <v>38</v>
      </c>
      <c r="M1697" t="s">
        <v>39</v>
      </c>
      <c r="N1697" s="1" t="str">
        <f>VLOOKUP($A1697,Sheet1!$A$1:$T$2589,6,0)</f>
        <v>语文</v>
      </c>
      <c r="O1697" t="s">
        <v>1277</v>
      </c>
    </row>
    <row r="1698" spans="1:15" ht="15.75" customHeight="1">
      <c r="A1698" s="33" t="s">
        <v>25167</v>
      </c>
      <c r="B1698" s="1" t="s">
        <v>3933</v>
      </c>
      <c r="C1698" s="1" t="s">
        <v>3933</v>
      </c>
      <c r="D1698" s="63" t="s">
        <v>3933</v>
      </c>
      <c r="E1698" s="79" t="s">
        <v>23357</v>
      </c>
      <c r="F1698" s="26" t="s">
        <v>23360</v>
      </c>
      <c r="G1698" s="80" t="s">
        <v>343</v>
      </c>
      <c r="H1698" s="60" t="s">
        <v>23361</v>
      </c>
      <c r="I1698" s="60" t="s">
        <v>23362</v>
      </c>
      <c r="J1698" t="s">
        <v>87</v>
      </c>
      <c r="K1698" t="s">
        <v>234</v>
      </c>
      <c r="M1698" t="s">
        <v>39</v>
      </c>
      <c r="N1698" s="1" t="e">
        <f>VLOOKUP($A1698,Sheet1!$A$1:$T$2589,6,0)</f>
        <v>#N/A</v>
      </c>
      <c r="O1698" t="s">
        <v>1277</v>
      </c>
    </row>
    <row r="1699" spans="1:15" ht="15.75" customHeight="1">
      <c r="A1699" s="30" t="s">
        <v>9340</v>
      </c>
      <c r="B1699" s="1" t="s">
        <v>9346</v>
      </c>
      <c r="C1699" s="1" t="s">
        <v>9346</v>
      </c>
      <c r="D1699" s="63" t="s">
        <v>9346</v>
      </c>
      <c r="E1699" s="79" t="s">
        <v>23357</v>
      </c>
      <c r="F1699" s="26" t="s">
        <v>23360</v>
      </c>
      <c r="G1699" s="80" t="s">
        <v>343</v>
      </c>
      <c r="H1699" s="60" t="s">
        <v>2678</v>
      </c>
      <c r="I1699" s="60" t="s">
        <v>23362</v>
      </c>
      <c r="J1699" t="s">
        <v>87</v>
      </c>
      <c r="K1699" t="s">
        <v>234</v>
      </c>
      <c r="M1699" t="s">
        <v>39</v>
      </c>
      <c r="N1699" s="1" t="str">
        <f>VLOOKUP($A1699,Sheet1!$A$1:$T$2589,6,0)</f>
        <v>语文</v>
      </c>
      <c r="O1699" t="s">
        <v>1277</v>
      </c>
    </row>
    <row r="1700" spans="1:15" ht="15.75" customHeight="1">
      <c r="A1700" s="30" t="s">
        <v>2535</v>
      </c>
      <c r="B1700" s="1" t="s">
        <v>2541</v>
      </c>
      <c r="C1700" s="1" t="s">
        <v>2541</v>
      </c>
      <c r="D1700" s="63" t="s">
        <v>2541</v>
      </c>
      <c r="E1700" s="79" t="s">
        <v>23357</v>
      </c>
      <c r="F1700" s="26" t="s">
        <v>23363</v>
      </c>
      <c r="G1700" s="80" t="s">
        <v>343</v>
      </c>
      <c r="H1700" s="60" t="s">
        <v>2678</v>
      </c>
      <c r="I1700" s="60" t="s">
        <v>23362</v>
      </c>
      <c r="J1700" t="s">
        <v>87</v>
      </c>
      <c r="K1700" t="s">
        <v>234</v>
      </c>
      <c r="M1700" t="s">
        <v>39</v>
      </c>
      <c r="N1700" s="1" t="str">
        <f>VLOOKUP($A1700,Sheet1!$A$1:$T$2589,6,0)</f>
        <v>地理</v>
      </c>
    </row>
    <row r="1701" spans="1:15" ht="15.75" customHeight="1">
      <c r="A1701" s="30" t="s">
        <v>8138</v>
      </c>
      <c r="B1701" s="100" t="s">
        <v>25119</v>
      </c>
      <c r="C1701" s="1" t="s">
        <v>12157</v>
      </c>
      <c r="D1701" s="63" t="s">
        <v>12157</v>
      </c>
      <c r="E1701" s="79" t="s">
        <v>23357</v>
      </c>
      <c r="F1701" s="26" t="s">
        <v>23360</v>
      </c>
      <c r="G1701" s="80" t="s">
        <v>343</v>
      </c>
      <c r="H1701" s="60" t="s">
        <v>2678</v>
      </c>
      <c r="I1701" s="60" t="s">
        <v>23362</v>
      </c>
      <c r="J1701" t="s">
        <v>87</v>
      </c>
      <c r="K1701" t="s">
        <v>234</v>
      </c>
      <c r="M1701" t="s">
        <v>39</v>
      </c>
      <c r="N1701" s="1" t="str">
        <f>VLOOKUP($A1701,Sheet1!$A$1:$T$2589,6,0)</f>
        <v>未提及</v>
      </c>
    </row>
    <row r="1702" spans="1:15" ht="15.75" customHeight="1">
      <c r="A1702" s="30" t="s">
        <v>11419</v>
      </c>
      <c r="B1702" s="1" t="s">
        <v>11425</v>
      </c>
      <c r="C1702" s="1" t="s">
        <v>12157</v>
      </c>
      <c r="D1702" s="63" t="s">
        <v>12157</v>
      </c>
      <c r="E1702" s="79" t="s">
        <v>23357</v>
      </c>
      <c r="F1702" s="26" t="s">
        <v>23360</v>
      </c>
      <c r="G1702" s="80" t="s">
        <v>343</v>
      </c>
      <c r="H1702" s="60" t="s">
        <v>2678</v>
      </c>
      <c r="I1702" s="60" t="s">
        <v>23362</v>
      </c>
      <c r="J1702" t="s">
        <v>87</v>
      </c>
      <c r="K1702" t="s">
        <v>234</v>
      </c>
      <c r="M1702" t="s">
        <v>39</v>
      </c>
      <c r="N1702" s="1" t="str">
        <f>VLOOKUP($A1702,Sheet1!$A$1:$T$2589,6,0)</f>
        <v>未提及</v>
      </c>
    </row>
    <row r="1703" spans="1:15" ht="15.75" customHeight="1">
      <c r="A1703" s="30" t="s">
        <v>12151</v>
      </c>
      <c r="B1703" s="1" t="s">
        <v>12157</v>
      </c>
      <c r="C1703" s="1" t="s">
        <v>12157</v>
      </c>
      <c r="D1703" s="63" t="s">
        <v>12157</v>
      </c>
      <c r="E1703" s="79" t="s">
        <v>23357</v>
      </c>
      <c r="F1703" s="26" t="s">
        <v>23360</v>
      </c>
      <c r="G1703" s="80" t="s">
        <v>343</v>
      </c>
      <c r="H1703" s="60" t="s">
        <v>2678</v>
      </c>
      <c r="I1703" s="60" t="s">
        <v>23362</v>
      </c>
      <c r="J1703" t="s">
        <v>87</v>
      </c>
      <c r="K1703" t="s">
        <v>234</v>
      </c>
      <c r="M1703" t="s">
        <v>39</v>
      </c>
      <c r="N1703" s="1" t="str">
        <f>VLOOKUP($A1703,Sheet1!$A$1:$T$2589,6,0)</f>
        <v>语文</v>
      </c>
    </row>
    <row r="1704" spans="1:15" ht="15.75" customHeight="1">
      <c r="A1704" s="30" t="s">
        <v>2076</v>
      </c>
      <c r="B1704" s="100" t="s">
        <v>16357</v>
      </c>
      <c r="C1704" s="1" t="s">
        <v>12157</v>
      </c>
      <c r="D1704" s="63" t="s">
        <v>12157</v>
      </c>
      <c r="E1704" s="79" t="s">
        <v>23357</v>
      </c>
      <c r="F1704" s="26" t="s">
        <v>23360</v>
      </c>
      <c r="G1704" s="80" t="s">
        <v>343</v>
      </c>
      <c r="H1704" s="60" t="s">
        <v>2678</v>
      </c>
      <c r="I1704" s="60" t="s">
        <v>23362</v>
      </c>
      <c r="J1704" t="s">
        <v>37</v>
      </c>
      <c r="K1704" t="s">
        <v>38</v>
      </c>
      <c r="M1704" t="s">
        <v>39</v>
      </c>
      <c r="N1704" s="1" t="str">
        <f>VLOOKUP($A1704,Sheet1!$A$1:$T$2589,6,0)</f>
        <v>化学</v>
      </c>
    </row>
    <row r="1705" spans="1:15" ht="15.75" customHeight="1">
      <c r="A1705" s="30" t="s">
        <v>2136</v>
      </c>
      <c r="B1705" s="100" t="s">
        <v>16357</v>
      </c>
      <c r="C1705" s="1" t="s">
        <v>12157</v>
      </c>
      <c r="D1705" s="63" t="s">
        <v>12157</v>
      </c>
      <c r="E1705" s="79" t="s">
        <v>23357</v>
      </c>
      <c r="F1705" s="26" t="s">
        <v>23360</v>
      </c>
      <c r="G1705" s="80" t="s">
        <v>343</v>
      </c>
      <c r="H1705" s="60" t="s">
        <v>2678</v>
      </c>
      <c r="I1705" s="60" t="s">
        <v>23362</v>
      </c>
      <c r="J1705" t="s">
        <v>87</v>
      </c>
      <c r="K1705" t="s">
        <v>836</v>
      </c>
      <c r="M1705" t="s">
        <v>172</v>
      </c>
      <c r="N1705" s="1" t="str">
        <f>VLOOKUP($A1705,Sheet1!$A$1:$T$2589,6,0)</f>
        <v>科学</v>
      </c>
    </row>
    <row r="1706" spans="1:15" ht="15.75" customHeight="1">
      <c r="A1706" s="30" t="s">
        <v>13271</v>
      </c>
      <c r="B1706" s="100" t="s">
        <v>16357</v>
      </c>
      <c r="C1706" s="1" t="s">
        <v>12157</v>
      </c>
      <c r="D1706" s="63" t="s">
        <v>12157</v>
      </c>
      <c r="E1706" s="79" t="s">
        <v>23357</v>
      </c>
      <c r="F1706" s="26" t="s">
        <v>23360</v>
      </c>
      <c r="G1706" s="80" t="s">
        <v>343</v>
      </c>
      <c r="H1706" s="60" t="s">
        <v>2678</v>
      </c>
      <c r="I1706" s="60" t="s">
        <v>23362</v>
      </c>
      <c r="J1706" t="s">
        <v>87</v>
      </c>
      <c r="K1706" t="s">
        <v>836</v>
      </c>
      <c r="M1706" t="s">
        <v>172</v>
      </c>
      <c r="N1706" s="1" t="str">
        <f>VLOOKUP($A1706,Sheet1!$A$1:$T$2589,6,0)</f>
        <v>科学</v>
      </c>
    </row>
    <row r="1707" spans="1:15" ht="15.75" customHeight="1">
      <c r="A1707" s="30" t="s">
        <v>5344</v>
      </c>
      <c r="B1707" s="100" t="s">
        <v>16357</v>
      </c>
      <c r="C1707" s="1" t="s">
        <v>12157</v>
      </c>
      <c r="D1707" s="63" t="s">
        <v>12157</v>
      </c>
      <c r="E1707" s="79" t="s">
        <v>23357</v>
      </c>
      <c r="F1707" s="26" t="s">
        <v>23360</v>
      </c>
      <c r="G1707" s="80" t="s">
        <v>343</v>
      </c>
      <c r="H1707" s="60" t="s">
        <v>2678</v>
      </c>
      <c r="I1707" s="60" t="s">
        <v>23362</v>
      </c>
      <c r="J1707" t="s">
        <v>87</v>
      </c>
      <c r="K1707" t="s">
        <v>836</v>
      </c>
      <c r="M1707" t="s">
        <v>172</v>
      </c>
      <c r="N1707" s="1" t="str">
        <f>VLOOKUP($A1707,Sheet1!$A$1:$T$2589,6,0)</f>
        <v>科学</v>
      </c>
    </row>
    <row r="1708" spans="1:15" ht="15.75" customHeight="1">
      <c r="A1708" s="30" t="s">
        <v>4452</v>
      </c>
      <c r="B1708" s="1" t="s">
        <v>4457</v>
      </c>
      <c r="C1708" s="1" t="s">
        <v>12157</v>
      </c>
      <c r="D1708" s="63" t="s">
        <v>12157</v>
      </c>
      <c r="E1708" s="79" t="s">
        <v>23357</v>
      </c>
      <c r="F1708" s="26" t="s">
        <v>23360</v>
      </c>
      <c r="G1708" s="80" t="s">
        <v>343</v>
      </c>
      <c r="H1708" s="60" t="s">
        <v>2678</v>
      </c>
      <c r="I1708" s="60" t="s">
        <v>23362</v>
      </c>
      <c r="J1708" t="s">
        <v>87</v>
      </c>
      <c r="K1708" t="s">
        <v>127</v>
      </c>
      <c r="M1708" t="s">
        <v>39</v>
      </c>
      <c r="N1708" s="1" t="str">
        <f>VLOOKUP($A1708,Sheet1!$A$1:$T$2589,6,0)</f>
        <v>数学</v>
      </c>
    </row>
    <row r="1709" spans="1:15" ht="15.75" customHeight="1">
      <c r="A1709" s="30" t="s">
        <v>1929</v>
      </c>
      <c r="B1709" s="1" t="s">
        <v>1934</v>
      </c>
      <c r="C1709" s="1" t="s">
        <v>12157</v>
      </c>
      <c r="D1709" s="63" t="s">
        <v>12157</v>
      </c>
      <c r="E1709" s="79" t="s">
        <v>23357</v>
      </c>
      <c r="F1709" s="26" t="s">
        <v>23360</v>
      </c>
      <c r="G1709" s="80" t="s">
        <v>343</v>
      </c>
      <c r="H1709" s="60" t="s">
        <v>2678</v>
      </c>
      <c r="I1709" s="60" t="s">
        <v>23362</v>
      </c>
      <c r="J1709" t="s">
        <v>37</v>
      </c>
      <c r="K1709" t="s">
        <v>38</v>
      </c>
      <c r="M1709" t="s">
        <v>39</v>
      </c>
      <c r="N1709" s="1" t="str">
        <f>VLOOKUP($A1709,Sheet1!$A$1:$T$2589,6,0)</f>
        <v>科学</v>
      </c>
    </row>
    <row r="1710" spans="1:15" ht="15.75" customHeight="1">
      <c r="A1710" s="30" t="s">
        <v>15401</v>
      </c>
      <c r="B1710" s="1" t="s">
        <v>15407</v>
      </c>
      <c r="C1710" s="1" t="s">
        <v>12157</v>
      </c>
      <c r="D1710" s="63" t="s">
        <v>12157</v>
      </c>
      <c r="E1710" s="79" t="s">
        <v>23357</v>
      </c>
      <c r="F1710" s="26" t="s">
        <v>23360</v>
      </c>
      <c r="G1710" s="80" t="s">
        <v>343</v>
      </c>
      <c r="H1710" s="60" t="s">
        <v>2678</v>
      </c>
      <c r="I1710" s="60" t="s">
        <v>23362</v>
      </c>
      <c r="J1710" t="s">
        <v>37</v>
      </c>
      <c r="K1710" t="s">
        <v>38</v>
      </c>
      <c r="M1710" t="s">
        <v>39</v>
      </c>
      <c r="N1710" s="1" t="str">
        <f>VLOOKUP($A1710,Sheet1!$A$1:$T$2589,6,0)</f>
        <v>心理健康教育</v>
      </c>
    </row>
    <row r="1711" spans="1:15" ht="15.75" customHeight="1">
      <c r="A1711" s="30" t="s">
        <v>13175</v>
      </c>
      <c r="B1711" s="1" t="s">
        <v>13181</v>
      </c>
      <c r="C1711" s="1" t="s">
        <v>13181</v>
      </c>
      <c r="D1711" s="63" t="s">
        <v>13181</v>
      </c>
      <c r="E1711" s="79" t="s">
        <v>23357</v>
      </c>
      <c r="F1711" s="26" t="s">
        <v>23363</v>
      </c>
      <c r="G1711" s="80" t="s">
        <v>343</v>
      </c>
      <c r="H1711" s="60" t="s">
        <v>2678</v>
      </c>
      <c r="I1711" s="60" t="s">
        <v>23362</v>
      </c>
      <c r="J1711" t="s">
        <v>37</v>
      </c>
      <c r="K1711" t="s">
        <v>171</v>
      </c>
      <c r="M1711" t="s">
        <v>39</v>
      </c>
      <c r="N1711" s="1" t="str">
        <f>VLOOKUP($A1711,Sheet1!$A$1:$T$2589,6,0)</f>
        <v>心理健康教育</v>
      </c>
    </row>
    <row r="1712" spans="1:15" ht="15.75" customHeight="1">
      <c r="A1712" s="30" t="s">
        <v>5721</v>
      </c>
      <c r="B1712" s="1" t="s">
        <v>5732</v>
      </c>
      <c r="C1712" s="1" t="s">
        <v>5732</v>
      </c>
      <c r="D1712" s="63" t="s">
        <v>5732</v>
      </c>
      <c r="E1712" s="79" t="s">
        <v>23357</v>
      </c>
      <c r="F1712" s="26" t="s">
        <v>23363</v>
      </c>
      <c r="G1712" s="80" t="s">
        <v>343</v>
      </c>
      <c r="H1712" s="60" t="s">
        <v>23361</v>
      </c>
      <c r="I1712" s="60" t="s">
        <v>23362</v>
      </c>
      <c r="J1712" t="s">
        <v>37</v>
      </c>
      <c r="K1712" t="s">
        <v>171</v>
      </c>
      <c r="M1712" t="s">
        <v>39</v>
      </c>
      <c r="N1712" s="1" t="str">
        <f>VLOOKUP($A1712,Sheet1!$A$1:$T$2589,6,0)</f>
        <v>数学</v>
      </c>
    </row>
    <row r="1713" spans="1:15" ht="15.75" customHeight="1">
      <c r="A1713" s="30" t="s">
        <v>14244</v>
      </c>
      <c r="B1713" s="1" t="s">
        <v>14250</v>
      </c>
      <c r="C1713" s="1" t="s">
        <v>14250</v>
      </c>
      <c r="D1713" s="63" t="s">
        <v>14250</v>
      </c>
      <c r="E1713" s="79" t="s">
        <v>23357</v>
      </c>
      <c r="F1713" s="26" t="s">
        <v>23363</v>
      </c>
      <c r="G1713" s="80" t="s">
        <v>343</v>
      </c>
      <c r="H1713" s="60" t="s">
        <v>23361</v>
      </c>
      <c r="I1713" s="60" t="s">
        <v>23362</v>
      </c>
      <c r="J1713" t="s">
        <v>37</v>
      </c>
      <c r="K1713" t="s">
        <v>38</v>
      </c>
      <c r="M1713" t="s">
        <v>39</v>
      </c>
      <c r="N1713" s="1" t="str">
        <f>VLOOKUP($A1713,Sheet1!$A$1:$T$2589,6,0)</f>
        <v>未提及</v>
      </c>
    </row>
    <row r="1714" spans="1:15" ht="15.75" customHeight="1">
      <c r="A1714" s="30" t="s">
        <v>7797</v>
      </c>
      <c r="B1714" s="1" t="s">
        <v>7804</v>
      </c>
      <c r="C1714" s="1" t="s">
        <v>20696</v>
      </c>
      <c r="D1714" s="63" t="s">
        <v>20696</v>
      </c>
      <c r="E1714" s="79" t="s">
        <v>23357</v>
      </c>
      <c r="F1714" s="26" t="s">
        <v>23366</v>
      </c>
      <c r="G1714" s="80" t="s">
        <v>343</v>
      </c>
      <c r="H1714" s="60" t="s">
        <v>23361</v>
      </c>
      <c r="I1714" s="60" t="s">
        <v>23362</v>
      </c>
      <c r="J1714" t="s">
        <v>37</v>
      </c>
      <c r="K1714" t="s">
        <v>38</v>
      </c>
      <c r="M1714" t="s">
        <v>39</v>
      </c>
      <c r="N1714" s="1" t="str">
        <f>VLOOKUP($A1714,Sheet1!$A$1:$T$2589,6,0)</f>
        <v>数学、物理、化学、语文、英语、生物、地理</v>
      </c>
      <c r="O1714" t="s">
        <v>23404</v>
      </c>
    </row>
    <row r="1715" spans="1:15" ht="15.75" customHeight="1">
      <c r="A1715" s="30" t="s">
        <v>19786</v>
      </c>
      <c r="B1715" s="1" t="s">
        <v>19800</v>
      </c>
      <c r="C1715" s="1" t="s">
        <v>20696</v>
      </c>
      <c r="D1715" s="63" t="s">
        <v>20696</v>
      </c>
      <c r="E1715" s="79" t="s">
        <v>23357</v>
      </c>
      <c r="F1715" s="26" t="s">
        <v>23366</v>
      </c>
      <c r="G1715" s="80" t="s">
        <v>343</v>
      </c>
      <c r="H1715" s="60" t="s">
        <v>23361</v>
      </c>
      <c r="I1715" s="60" t="s">
        <v>23362</v>
      </c>
      <c r="J1715" t="s">
        <v>37</v>
      </c>
      <c r="K1715" t="s">
        <v>38</v>
      </c>
      <c r="M1715" t="s">
        <v>39</v>
      </c>
      <c r="N1715" s="1" t="str">
        <f>VLOOKUP($A1715,Sheet1!$A$1:$T$2589,6,0)</f>
        <v>数学</v>
      </c>
      <c r="O1715" t="s">
        <v>23404</v>
      </c>
    </row>
    <row r="1716" spans="1:15" ht="15.75" customHeight="1">
      <c r="A1716" s="30" t="s">
        <v>14091</v>
      </c>
      <c r="B1716" s="1" t="s">
        <v>14096</v>
      </c>
      <c r="C1716" s="1" t="s">
        <v>14096</v>
      </c>
      <c r="D1716" s="63" t="s">
        <v>14096</v>
      </c>
      <c r="E1716" s="79" t="s">
        <v>23357</v>
      </c>
      <c r="F1716" s="26" t="s">
        <v>23363</v>
      </c>
      <c r="G1716" s="80" t="s">
        <v>343</v>
      </c>
      <c r="H1716" s="60" t="s">
        <v>23361</v>
      </c>
      <c r="I1716" s="60" t="s">
        <v>23362</v>
      </c>
      <c r="J1716" t="s">
        <v>37</v>
      </c>
      <c r="K1716" t="s">
        <v>38</v>
      </c>
      <c r="M1716" t="s">
        <v>172</v>
      </c>
      <c r="N1716" s="1" t="str">
        <f>VLOOKUP($A1716,Sheet1!$A$1:$T$2589,6,0)</f>
        <v>化学</v>
      </c>
    </row>
    <row r="1717" spans="1:15" ht="15.75" customHeight="1">
      <c r="A1717" s="30" t="s">
        <v>17810</v>
      </c>
      <c r="B1717" s="1" t="s">
        <v>17821</v>
      </c>
      <c r="C1717" s="1" t="s">
        <v>17821</v>
      </c>
      <c r="D1717" s="63" t="s">
        <v>17821</v>
      </c>
      <c r="E1717" s="79" t="s">
        <v>23364</v>
      </c>
      <c r="F1717" s="26" t="s">
        <v>23365</v>
      </c>
      <c r="G1717" s="80" t="s">
        <v>343</v>
      </c>
      <c r="H1717" s="60" t="s">
        <v>23361</v>
      </c>
      <c r="I1717" s="60" t="s">
        <v>23362</v>
      </c>
      <c r="J1717" t="s">
        <v>37</v>
      </c>
      <c r="K1717" t="s">
        <v>38</v>
      </c>
      <c r="M1717" t="s">
        <v>172</v>
      </c>
      <c r="N1717" s="1" t="str">
        <f>VLOOKUP($A1717,Sheet1!$A$1:$T$2589,6,0)</f>
        <v>自然教育</v>
      </c>
    </row>
    <row r="1718" spans="1:15" ht="15.75" customHeight="1">
      <c r="A1718" s="30" t="s">
        <v>2446</v>
      </c>
      <c r="B1718" s="1" t="s">
        <v>2460</v>
      </c>
      <c r="C1718" s="1" t="s">
        <v>2460</v>
      </c>
      <c r="D1718" s="63" t="s">
        <v>2460</v>
      </c>
      <c r="E1718" s="79" t="s">
        <v>23357</v>
      </c>
      <c r="F1718" s="26" t="s">
        <v>23363</v>
      </c>
      <c r="G1718" s="80" t="s">
        <v>343</v>
      </c>
      <c r="H1718" s="60" t="s">
        <v>23361</v>
      </c>
      <c r="I1718" s="60" t="s">
        <v>23362</v>
      </c>
      <c r="J1718" t="s">
        <v>37</v>
      </c>
      <c r="K1718" t="s">
        <v>38</v>
      </c>
      <c r="M1718" t="s">
        <v>172</v>
      </c>
      <c r="N1718" s="1" t="str">
        <f>VLOOKUP($A1718,Sheet1!$A$1:$T$2589,6,0)</f>
        <v>未提及</v>
      </c>
    </row>
    <row r="1719" spans="1:15" ht="15.75" customHeight="1">
      <c r="A1719" s="30" t="s">
        <v>9433</v>
      </c>
      <c r="B1719" s="1" t="s">
        <v>9439</v>
      </c>
      <c r="C1719" s="1" t="s">
        <v>9439</v>
      </c>
      <c r="D1719" s="63" t="s">
        <v>9439</v>
      </c>
      <c r="E1719" s="79" t="s">
        <v>23357</v>
      </c>
      <c r="F1719" s="26" t="s">
        <v>23375</v>
      </c>
      <c r="G1719" s="80" t="s">
        <v>343</v>
      </c>
      <c r="H1719" s="60" t="s">
        <v>23361</v>
      </c>
      <c r="I1719" s="60" t="s">
        <v>23362</v>
      </c>
      <c r="J1719" t="s">
        <v>309</v>
      </c>
      <c r="K1719" t="s">
        <v>310</v>
      </c>
      <c r="M1719" t="s">
        <v>375</v>
      </c>
      <c r="N1719" s="1" t="str">
        <f>VLOOKUP($A1719,Sheet1!$A$1:$T$2589,6,0)</f>
        <v>未提及</v>
      </c>
    </row>
    <row r="1720" spans="1:15" ht="15.75" customHeight="1">
      <c r="A1720" s="30" t="s">
        <v>17073</v>
      </c>
      <c r="B1720" s="1" t="s">
        <v>17088</v>
      </c>
      <c r="C1720" s="1" t="s">
        <v>17088</v>
      </c>
      <c r="D1720" s="63" t="s">
        <v>17088</v>
      </c>
      <c r="E1720" s="79" t="s">
        <v>23357</v>
      </c>
      <c r="F1720" s="26" t="s">
        <v>23375</v>
      </c>
      <c r="G1720" s="80" t="s">
        <v>343</v>
      </c>
      <c r="H1720" s="60" t="s">
        <v>23361</v>
      </c>
      <c r="I1720" s="60" t="s">
        <v>23362</v>
      </c>
      <c r="J1720" t="s">
        <v>309</v>
      </c>
      <c r="K1720" t="s">
        <v>310</v>
      </c>
      <c r="M1720" t="s">
        <v>375</v>
      </c>
      <c r="N1720" s="1" t="str">
        <f>VLOOKUP($A1720,Sheet1!$A$1:$T$2589,6,0)</f>
        <v>数学</v>
      </c>
    </row>
    <row r="1721" spans="1:15" ht="15.75" customHeight="1">
      <c r="A1721" s="30" t="s">
        <v>8272</v>
      </c>
      <c r="B1721" s="1" t="s">
        <v>8278</v>
      </c>
      <c r="C1721" s="1" t="s">
        <v>8278</v>
      </c>
      <c r="D1721" s="63" t="s">
        <v>8278</v>
      </c>
      <c r="E1721" s="79" t="s">
        <v>23395</v>
      </c>
      <c r="F1721" s="26" t="s">
        <v>23396</v>
      </c>
      <c r="G1721" s="80" t="s">
        <v>343</v>
      </c>
      <c r="H1721" s="60" t="s">
        <v>2678</v>
      </c>
      <c r="I1721" s="60" t="s">
        <v>23362</v>
      </c>
      <c r="J1721" t="s">
        <v>37</v>
      </c>
      <c r="K1721" t="s">
        <v>38</v>
      </c>
      <c r="M1721" t="s">
        <v>39</v>
      </c>
      <c r="N1721" s="1" t="str">
        <f>VLOOKUP($A1721,Sheet1!$A$1:$T$2589,6,0)</f>
        <v>科学</v>
      </c>
    </row>
    <row r="1722" spans="1:15" ht="15.75" customHeight="1">
      <c r="A1722" s="30" t="s">
        <v>143</v>
      </c>
      <c r="B1722" s="1" t="s">
        <v>159</v>
      </c>
      <c r="C1722" s="1" t="s">
        <v>159</v>
      </c>
      <c r="D1722" s="63" t="s">
        <v>159</v>
      </c>
      <c r="E1722" s="79" t="s">
        <v>23357</v>
      </c>
      <c r="F1722" s="26" t="s">
        <v>23366</v>
      </c>
      <c r="G1722" s="80" t="s">
        <v>343</v>
      </c>
      <c r="H1722" s="60" t="s">
        <v>2678</v>
      </c>
      <c r="I1722" s="60" t="s">
        <v>23362</v>
      </c>
      <c r="J1722" t="s">
        <v>37</v>
      </c>
      <c r="K1722" t="s">
        <v>38</v>
      </c>
      <c r="M1722" t="s">
        <v>39</v>
      </c>
      <c r="N1722" s="1" t="str">
        <f>VLOOKUP($A1722,Sheet1!$A$1:$T$2589,6,0)</f>
        <v>未提及</v>
      </c>
    </row>
    <row r="1723" spans="1:15" ht="15.75" customHeight="1">
      <c r="A1723" s="30" t="s">
        <v>11501</v>
      </c>
      <c r="B1723" s="1" t="s">
        <v>11513</v>
      </c>
      <c r="C1723" s="1" t="s">
        <v>11513</v>
      </c>
      <c r="D1723" s="63" t="s">
        <v>11513</v>
      </c>
      <c r="E1723" s="79" t="s">
        <v>23395</v>
      </c>
      <c r="F1723" s="26" t="s">
        <v>23396</v>
      </c>
      <c r="G1723" s="80" t="s">
        <v>343</v>
      </c>
      <c r="H1723" s="60" t="s">
        <v>2678</v>
      </c>
      <c r="I1723" s="60" t="s">
        <v>23362</v>
      </c>
      <c r="J1723" t="s">
        <v>37</v>
      </c>
      <c r="K1723" t="s">
        <v>38</v>
      </c>
      <c r="M1723" t="s">
        <v>39</v>
      </c>
      <c r="N1723" s="1" t="str">
        <f>VLOOKUP($A1723,Sheet1!$A$1:$T$2589,6,0)</f>
        <v>德育</v>
      </c>
    </row>
    <row r="1724" spans="1:15" ht="15.75" customHeight="1">
      <c r="A1724" s="30" t="s">
        <v>12165</v>
      </c>
      <c r="B1724" s="1" t="s">
        <v>12178</v>
      </c>
      <c r="C1724" s="1" t="s">
        <v>12178</v>
      </c>
      <c r="D1724" s="63" t="s">
        <v>12178</v>
      </c>
      <c r="E1724" s="79" t="s">
        <v>23364</v>
      </c>
      <c r="F1724" s="26" t="s">
        <v>23365</v>
      </c>
      <c r="G1724" s="80" t="s">
        <v>343</v>
      </c>
      <c r="H1724" s="60" t="s">
        <v>2678</v>
      </c>
      <c r="I1724" s="60" t="s">
        <v>23362</v>
      </c>
      <c r="J1724" t="s">
        <v>37</v>
      </c>
      <c r="K1724" t="s">
        <v>38</v>
      </c>
      <c r="M1724" t="s">
        <v>39</v>
      </c>
      <c r="N1724" s="1" t="str">
        <f>VLOOKUP($A1724,Sheet1!$A$1:$T$2589,6,0)</f>
        <v>未提及</v>
      </c>
    </row>
    <row r="1725" spans="1:15" ht="15.75" customHeight="1">
      <c r="A1725" s="30" t="s">
        <v>10912</v>
      </c>
      <c r="B1725" s="1" t="s">
        <v>10922</v>
      </c>
      <c r="C1725" s="1" t="s">
        <v>10922</v>
      </c>
      <c r="D1725" s="63" t="s">
        <v>10922</v>
      </c>
      <c r="E1725" s="79" t="s">
        <v>23357</v>
      </c>
      <c r="F1725" s="26" t="s">
        <v>23363</v>
      </c>
      <c r="G1725" s="80" t="s">
        <v>343</v>
      </c>
      <c r="H1725" s="60" t="s">
        <v>2678</v>
      </c>
      <c r="I1725" s="60" t="s">
        <v>23362</v>
      </c>
      <c r="J1725" t="s">
        <v>37</v>
      </c>
      <c r="K1725" t="s">
        <v>38</v>
      </c>
      <c r="M1725" t="s">
        <v>39</v>
      </c>
      <c r="N1725" s="1" t="str">
        <f>VLOOKUP($A1725,Sheet1!$A$1:$T$2589,6,0)</f>
        <v>体育</v>
      </c>
    </row>
    <row r="1726" spans="1:15" ht="15.75" customHeight="1">
      <c r="A1726" s="30" t="s">
        <v>8094</v>
      </c>
      <c r="B1726" s="1" t="s">
        <v>8109</v>
      </c>
      <c r="C1726" s="1" t="s">
        <v>8109</v>
      </c>
      <c r="D1726" s="63" t="s">
        <v>8109</v>
      </c>
      <c r="E1726" s="79" t="s">
        <v>23357</v>
      </c>
      <c r="F1726" s="26" t="s">
        <v>23363</v>
      </c>
      <c r="G1726" s="80" t="s">
        <v>343</v>
      </c>
      <c r="H1726" s="60" t="s">
        <v>2678</v>
      </c>
      <c r="I1726" s="60" t="s">
        <v>23362</v>
      </c>
      <c r="J1726" t="s">
        <v>37</v>
      </c>
      <c r="K1726" t="s">
        <v>38</v>
      </c>
      <c r="M1726" t="s">
        <v>39</v>
      </c>
      <c r="N1726" s="1" t="str">
        <f>VLOOKUP($A1726,Sheet1!$A$1:$T$2589,6,0)</f>
        <v>未提及</v>
      </c>
    </row>
    <row r="1727" spans="1:15" ht="15.75" customHeight="1">
      <c r="A1727" s="30" t="s">
        <v>14873</v>
      </c>
      <c r="B1727" s="1" t="s">
        <v>14885</v>
      </c>
      <c r="C1727" s="1" t="s">
        <v>14885</v>
      </c>
      <c r="D1727" s="63" t="s">
        <v>14885</v>
      </c>
      <c r="E1727" s="79" t="s">
        <v>23357</v>
      </c>
      <c r="F1727" s="26" t="s">
        <v>23387</v>
      </c>
      <c r="G1727" s="80" t="s">
        <v>343</v>
      </c>
      <c r="H1727" s="60" t="s">
        <v>2678</v>
      </c>
      <c r="I1727" s="60" t="s">
        <v>23362</v>
      </c>
      <c r="J1727" t="s">
        <v>37</v>
      </c>
      <c r="K1727" t="s">
        <v>38</v>
      </c>
      <c r="M1727" t="s">
        <v>39</v>
      </c>
      <c r="N1727" s="1" t="str">
        <f>VLOOKUP($A1727,Sheet1!$A$1:$T$2589,6,0)</f>
        <v>信息技术</v>
      </c>
    </row>
    <row r="1728" spans="1:15" ht="15.75" customHeight="1">
      <c r="A1728" s="30" t="s">
        <v>5198</v>
      </c>
      <c r="B1728" s="1" t="s">
        <v>5208</v>
      </c>
      <c r="C1728" s="1" t="s">
        <v>5208</v>
      </c>
      <c r="D1728" s="63" t="s">
        <v>5208</v>
      </c>
      <c r="E1728" s="79" t="s">
        <v>23357</v>
      </c>
      <c r="F1728" s="26" t="s">
        <v>23387</v>
      </c>
      <c r="G1728" s="80" t="s">
        <v>343</v>
      </c>
      <c r="H1728" s="60" t="s">
        <v>2678</v>
      </c>
      <c r="I1728" s="60" t="s">
        <v>23362</v>
      </c>
      <c r="J1728" t="s">
        <v>37</v>
      </c>
      <c r="K1728" t="s">
        <v>38</v>
      </c>
      <c r="M1728" t="s">
        <v>39</v>
      </c>
      <c r="N1728" s="1" t="str">
        <f>VLOOKUP($A1728,Sheet1!$A$1:$T$2589,6,0)</f>
        <v>美术</v>
      </c>
    </row>
    <row r="1729" spans="1:15" ht="15.75" customHeight="1">
      <c r="A1729" s="30" t="s">
        <v>13997</v>
      </c>
      <c r="B1729" s="1" t="s">
        <v>14003</v>
      </c>
      <c r="C1729" s="1" t="s">
        <v>20816</v>
      </c>
      <c r="D1729" s="63" t="s">
        <v>20816</v>
      </c>
      <c r="E1729" s="79" t="s">
        <v>23364</v>
      </c>
      <c r="F1729" s="26" t="s">
        <v>23365</v>
      </c>
      <c r="G1729" s="80" t="s">
        <v>343</v>
      </c>
      <c r="H1729" s="60" t="s">
        <v>2678</v>
      </c>
      <c r="I1729" s="60" t="s">
        <v>23362</v>
      </c>
      <c r="J1729" t="s">
        <v>87</v>
      </c>
      <c r="K1729" t="s">
        <v>234</v>
      </c>
      <c r="M1729" t="s">
        <v>39</v>
      </c>
      <c r="N1729" s="1" t="str">
        <f>VLOOKUP($A1729,Sheet1!$A$1:$T$2589,6,0)</f>
        <v>语文</v>
      </c>
      <c r="O1729" t="s">
        <v>20814</v>
      </c>
    </row>
    <row r="1730" spans="1:15" ht="15.75" customHeight="1">
      <c r="A1730" s="30" t="s">
        <v>78</v>
      </c>
      <c r="B1730" s="1" t="s">
        <v>84</v>
      </c>
      <c r="C1730" s="1" t="s">
        <v>20816</v>
      </c>
      <c r="D1730" s="63" t="s">
        <v>20816</v>
      </c>
      <c r="E1730" s="79" t="s">
        <v>23364</v>
      </c>
      <c r="F1730" s="26" t="s">
        <v>23365</v>
      </c>
      <c r="G1730" s="80" t="s">
        <v>343</v>
      </c>
      <c r="H1730" s="60" t="s">
        <v>2678</v>
      </c>
      <c r="I1730" s="60" t="s">
        <v>23362</v>
      </c>
      <c r="J1730" t="s">
        <v>87</v>
      </c>
      <c r="K1730" t="s">
        <v>234</v>
      </c>
      <c r="M1730" t="s">
        <v>39</v>
      </c>
      <c r="N1730" s="1" t="str">
        <f>VLOOKUP($A1730,Sheet1!$A$1:$T$2589,6,0)</f>
        <v>英语</v>
      </c>
      <c r="O1730" t="s">
        <v>20814</v>
      </c>
    </row>
    <row r="1731" spans="1:15" ht="15.75" customHeight="1">
      <c r="A1731" s="30" t="s">
        <v>14023</v>
      </c>
      <c r="B1731" s="1" t="s">
        <v>14028</v>
      </c>
      <c r="C1731" s="1" t="s">
        <v>20816</v>
      </c>
      <c r="D1731" s="63" t="s">
        <v>20816</v>
      </c>
      <c r="E1731" s="79" t="s">
        <v>23364</v>
      </c>
      <c r="F1731" s="26" t="s">
        <v>23365</v>
      </c>
      <c r="G1731" s="80" t="s">
        <v>343</v>
      </c>
      <c r="H1731" s="60" t="s">
        <v>2678</v>
      </c>
      <c r="I1731" s="60" t="s">
        <v>23362</v>
      </c>
      <c r="J1731" t="s">
        <v>87</v>
      </c>
      <c r="K1731" t="s">
        <v>234</v>
      </c>
      <c r="M1731" t="s">
        <v>39</v>
      </c>
      <c r="N1731" s="1" t="str">
        <f>VLOOKUP($A1731,Sheet1!$A$1:$T$2589,6,0)</f>
        <v>综合实践活动</v>
      </c>
      <c r="O1731" t="s">
        <v>20814</v>
      </c>
    </row>
    <row r="1732" spans="1:15" ht="15.75" customHeight="1">
      <c r="A1732" s="30" t="s">
        <v>14023</v>
      </c>
      <c r="B1732" s="1" t="s">
        <v>14034</v>
      </c>
      <c r="C1732" s="1" t="s">
        <v>20816</v>
      </c>
      <c r="D1732" s="63" t="s">
        <v>20816</v>
      </c>
      <c r="E1732" s="79" t="s">
        <v>23364</v>
      </c>
      <c r="F1732" s="26" t="s">
        <v>23365</v>
      </c>
      <c r="G1732" s="80" t="s">
        <v>343</v>
      </c>
      <c r="H1732" s="60" t="s">
        <v>2678</v>
      </c>
      <c r="I1732" s="60" t="s">
        <v>23362</v>
      </c>
      <c r="J1732" t="s">
        <v>87</v>
      </c>
      <c r="K1732" t="s">
        <v>234</v>
      </c>
      <c r="M1732" t="s">
        <v>39</v>
      </c>
      <c r="N1732" s="1" t="str">
        <f>VLOOKUP($A1732,Sheet1!$A$1:$T$2589,6,0)</f>
        <v>综合实践活动</v>
      </c>
      <c r="O1732" t="s">
        <v>20814</v>
      </c>
    </row>
    <row r="1733" spans="1:15" ht="15.75" customHeight="1">
      <c r="A1733" s="30" t="s">
        <v>21816</v>
      </c>
      <c r="B1733" s="1" t="s">
        <v>20831</v>
      </c>
      <c r="C1733" s="1" t="s">
        <v>20831</v>
      </c>
      <c r="D1733" s="63" t="s">
        <v>20831</v>
      </c>
      <c r="E1733" s="79" t="s">
        <v>23376</v>
      </c>
      <c r="F1733" s="26" t="s">
        <v>23377</v>
      </c>
      <c r="G1733" s="80" t="s">
        <v>6552</v>
      </c>
      <c r="H1733" s="60" t="s">
        <v>9054</v>
      </c>
      <c r="I1733" s="60" t="s">
        <v>23359</v>
      </c>
      <c r="J1733" t="s">
        <v>87</v>
      </c>
      <c r="K1733" t="s">
        <v>234</v>
      </c>
      <c r="M1733" t="s">
        <v>39</v>
      </c>
      <c r="N1733" s="1" t="str">
        <f>VLOOKUP($A1733,Sheet1!$A$1:$T$2589,6,0)</f>
        <v>未提及</v>
      </c>
    </row>
    <row r="1734" spans="1:15" ht="15.75" customHeight="1">
      <c r="A1734" s="30" t="s">
        <v>5581</v>
      </c>
      <c r="B1734" s="1" t="s">
        <v>5587</v>
      </c>
      <c r="C1734" s="1" t="s">
        <v>5587</v>
      </c>
      <c r="D1734" s="63" t="s">
        <v>5587</v>
      </c>
      <c r="E1734" s="79" t="s">
        <v>23357</v>
      </c>
      <c r="F1734" s="26" t="s">
        <v>23363</v>
      </c>
      <c r="G1734" s="80" t="s">
        <v>343</v>
      </c>
      <c r="H1734" s="60" t="s">
        <v>2678</v>
      </c>
      <c r="I1734" s="60" t="s">
        <v>23362</v>
      </c>
      <c r="J1734" t="s">
        <v>87</v>
      </c>
      <c r="K1734" t="s">
        <v>234</v>
      </c>
      <c r="M1734" t="s">
        <v>39</v>
      </c>
      <c r="N1734" s="1" t="str">
        <f>VLOOKUP($A1734,Sheet1!$A$1:$T$2589,6,0)</f>
        <v>音乐</v>
      </c>
    </row>
    <row r="1735" spans="1:15" ht="15.75" customHeight="1">
      <c r="A1735" s="33" t="s">
        <v>25189</v>
      </c>
      <c r="B1735" s="1" t="s">
        <v>20845</v>
      </c>
      <c r="C1735" s="1" t="s">
        <v>20845</v>
      </c>
      <c r="D1735" s="63" t="s">
        <v>20845</v>
      </c>
      <c r="E1735" s="79" t="s">
        <v>23364</v>
      </c>
      <c r="F1735" s="26" t="s">
        <v>23365</v>
      </c>
      <c r="G1735" s="80" t="s">
        <v>343</v>
      </c>
      <c r="H1735" s="60" t="s">
        <v>2678</v>
      </c>
      <c r="I1735" s="60" t="s">
        <v>23362</v>
      </c>
      <c r="J1735" t="s">
        <v>87</v>
      </c>
      <c r="K1735" t="s">
        <v>234</v>
      </c>
      <c r="M1735" t="s">
        <v>39</v>
      </c>
      <c r="N1735" s="1" t="e">
        <f>VLOOKUP($A1735,Sheet1!$A$1:$T$2589,6,0)</f>
        <v>#N/A</v>
      </c>
    </row>
    <row r="1736" spans="1:15" ht="15.75" customHeight="1">
      <c r="A1736" s="30" t="s">
        <v>20021</v>
      </c>
      <c r="B1736" s="1" t="s">
        <v>20036</v>
      </c>
      <c r="C1736" s="1" t="s">
        <v>20036</v>
      </c>
      <c r="D1736" s="63" t="s">
        <v>20036</v>
      </c>
      <c r="E1736" s="79" t="s">
        <v>23357</v>
      </c>
      <c r="F1736" s="26" t="s">
        <v>23363</v>
      </c>
      <c r="G1736" s="80" t="s">
        <v>343</v>
      </c>
      <c r="H1736" s="60" t="s">
        <v>23361</v>
      </c>
      <c r="I1736" s="60" t="s">
        <v>23362</v>
      </c>
      <c r="J1736" t="s">
        <v>37</v>
      </c>
      <c r="K1736" t="s">
        <v>38</v>
      </c>
      <c r="M1736" t="s">
        <v>39</v>
      </c>
      <c r="N1736" s="1" t="str">
        <f>VLOOKUP($A1736,Sheet1!$A$1:$T$2589,6,0)</f>
        <v>未提及</v>
      </c>
    </row>
    <row r="1737" spans="1:15" ht="15.75" customHeight="1">
      <c r="A1737" s="30" t="s">
        <v>9357</v>
      </c>
      <c r="B1737" s="1" t="s">
        <v>9368</v>
      </c>
      <c r="C1737" s="1" t="s">
        <v>9368</v>
      </c>
      <c r="D1737" s="63" t="s">
        <v>9368</v>
      </c>
      <c r="E1737" s="79" t="s">
        <v>23357</v>
      </c>
      <c r="F1737" s="26" t="s">
        <v>23363</v>
      </c>
      <c r="G1737" s="80" t="s">
        <v>343</v>
      </c>
      <c r="H1737" s="60" t="s">
        <v>2678</v>
      </c>
      <c r="I1737" s="60" t="s">
        <v>23362</v>
      </c>
      <c r="J1737" t="s">
        <v>37</v>
      </c>
      <c r="K1737" t="s">
        <v>38</v>
      </c>
      <c r="M1737" t="s">
        <v>39</v>
      </c>
      <c r="N1737" s="1" t="str">
        <f>VLOOKUP($A1737,Sheet1!$A$1:$T$2589,6,0)</f>
        <v>信息科技</v>
      </c>
    </row>
    <row r="1738" spans="1:15" ht="15.75" customHeight="1">
      <c r="A1738" s="30" t="s">
        <v>4380</v>
      </c>
      <c r="B1738" s="1" t="s">
        <v>4395</v>
      </c>
      <c r="C1738" s="1" t="s">
        <v>4395</v>
      </c>
      <c r="D1738" s="63" t="s">
        <v>4395</v>
      </c>
      <c r="E1738" s="79" t="s">
        <v>23357</v>
      </c>
      <c r="F1738" s="26" t="s">
        <v>23363</v>
      </c>
      <c r="G1738" s="80" t="s">
        <v>343</v>
      </c>
      <c r="H1738" s="60" t="s">
        <v>2678</v>
      </c>
      <c r="I1738" s="60" t="s">
        <v>23362</v>
      </c>
      <c r="J1738" t="s">
        <v>37</v>
      </c>
      <c r="K1738" t="s">
        <v>171</v>
      </c>
      <c r="M1738" t="s">
        <v>172</v>
      </c>
      <c r="N1738" s="1" t="str">
        <f>VLOOKUP($A1738,Sheet1!$A$1:$T$2589,6,0)</f>
        <v>音乐</v>
      </c>
    </row>
    <row r="1739" spans="1:15" ht="15.75" customHeight="1">
      <c r="A1739" s="30" t="s">
        <v>2266</v>
      </c>
      <c r="B1739" s="1" t="s">
        <v>2279</v>
      </c>
      <c r="C1739" s="1" t="s">
        <v>2279</v>
      </c>
      <c r="D1739" s="63" t="s">
        <v>2279</v>
      </c>
      <c r="E1739" s="79" t="s">
        <v>23357</v>
      </c>
      <c r="F1739" s="26" t="s">
        <v>23390</v>
      </c>
      <c r="G1739" s="80" t="s">
        <v>343</v>
      </c>
      <c r="H1739" s="60" t="s">
        <v>2678</v>
      </c>
      <c r="I1739" s="60" t="s">
        <v>23362</v>
      </c>
      <c r="J1739" t="s">
        <v>37</v>
      </c>
      <c r="K1739" t="s">
        <v>4196</v>
      </c>
      <c r="M1739" t="s">
        <v>39</v>
      </c>
      <c r="N1739" s="1" t="str">
        <f>VLOOKUP($A1739,Sheet1!$A$1:$T$2589,6,0)</f>
        <v>物理</v>
      </c>
    </row>
    <row r="1740" spans="1:15" ht="15.75" customHeight="1">
      <c r="A1740" s="30" t="s">
        <v>21776</v>
      </c>
      <c r="B1740" s="1" t="s">
        <v>20869</v>
      </c>
      <c r="C1740" s="1" t="s">
        <v>20869</v>
      </c>
      <c r="D1740" s="63" t="s">
        <v>20869</v>
      </c>
      <c r="E1740" s="79" t="s">
        <v>23376</v>
      </c>
      <c r="F1740" s="26" t="s">
        <v>23377</v>
      </c>
      <c r="G1740" s="80" t="s">
        <v>6552</v>
      </c>
      <c r="H1740" s="60" t="s">
        <v>9054</v>
      </c>
      <c r="I1740" s="60" t="s">
        <v>23359</v>
      </c>
      <c r="J1740" t="s">
        <v>37</v>
      </c>
      <c r="K1740" t="s">
        <v>171</v>
      </c>
      <c r="M1740" t="s">
        <v>39</v>
      </c>
      <c r="N1740" s="1" t="str">
        <f>VLOOKUP($A1740,Sheet1!$A$1:$T$2589,6,0)</f>
        <v>未提及</v>
      </c>
    </row>
    <row r="1741" spans="1:15" ht="15.75" customHeight="1">
      <c r="A1741" s="30" t="s">
        <v>3725</v>
      </c>
      <c r="B1741" s="1" t="s">
        <v>3731</v>
      </c>
      <c r="C1741" s="1" t="s">
        <v>3731</v>
      </c>
      <c r="D1741" s="63" t="s">
        <v>3731</v>
      </c>
      <c r="E1741" s="79" t="s">
        <v>23395</v>
      </c>
      <c r="F1741" s="26" t="s">
        <v>23396</v>
      </c>
      <c r="G1741" s="80" t="s">
        <v>343</v>
      </c>
      <c r="H1741" s="60" t="s">
        <v>2678</v>
      </c>
      <c r="I1741" s="60" t="s">
        <v>23362</v>
      </c>
      <c r="J1741" t="s">
        <v>37</v>
      </c>
      <c r="K1741" t="s">
        <v>38</v>
      </c>
      <c r="M1741" t="s">
        <v>172</v>
      </c>
      <c r="N1741" s="1" t="str">
        <f>VLOOKUP($A1741,Sheet1!$A$1:$T$2589,6,0)</f>
        <v>信息科技</v>
      </c>
    </row>
    <row r="1742" spans="1:15" ht="15.75" customHeight="1">
      <c r="A1742" s="30" t="s">
        <v>15082</v>
      </c>
      <c r="B1742" s="1" t="s">
        <v>15090</v>
      </c>
      <c r="C1742" s="1" t="s">
        <v>15090</v>
      </c>
      <c r="D1742" s="63" t="s">
        <v>15090</v>
      </c>
      <c r="E1742" s="79" t="s">
        <v>23357</v>
      </c>
      <c r="F1742" s="26" t="s">
        <v>23363</v>
      </c>
      <c r="G1742" s="80" t="s">
        <v>343</v>
      </c>
      <c r="H1742" s="60" t="s">
        <v>2678</v>
      </c>
      <c r="I1742" s="60" t="s">
        <v>23362</v>
      </c>
      <c r="J1742" t="s">
        <v>37</v>
      </c>
      <c r="K1742" t="s">
        <v>38</v>
      </c>
      <c r="M1742" t="s">
        <v>39</v>
      </c>
      <c r="N1742" s="1" t="str">
        <f>VLOOKUP($A1742,Sheet1!$A$1:$T$2589,6,0)</f>
        <v>英语</v>
      </c>
    </row>
    <row r="1743" spans="1:15" ht="15.75" customHeight="1">
      <c r="A1743" s="30" t="s">
        <v>9357</v>
      </c>
      <c r="B1743" s="1" t="s">
        <v>9376</v>
      </c>
      <c r="C1743" s="1" t="s">
        <v>9376</v>
      </c>
      <c r="D1743" s="63" t="s">
        <v>9376</v>
      </c>
      <c r="E1743" s="79" t="s">
        <v>23357</v>
      </c>
      <c r="F1743" s="26" t="s">
        <v>23363</v>
      </c>
      <c r="G1743" s="80" t="s">
        <v>343</v>
      </c>
      <c r="H1743" s="60" t="s">
        <v>2678</v>
      </c>
      <c r="I1743" s="60" t="s">
        <v>23362</v>
      </c>
      <c r="J1743" t="s">
        <v>37</v>
      </c>
      <c r="K1743" t="s">
        <v>38</v>
      </c>
      <c r="M1743" t="s">
        <v>39</v>
      </c>
      <c r="N1743" s="1" t="str">
        <f>VLOOKUP($A1743,Sheet1!$A$1:$T$2589,6,0)</f>
        <v>信息科技</v>
      </c>
    </row>
    <row r="1744" spans="1:15" ht="15.75" customHeight="1">
      <c r="A1744" s="30" t="s">
        <v>19449</v>
      </c>
      <c r="B1744" s="1" t="s">
        <v>19456</v>
      </c>
      <c r="C1744" s="1" t="s">
        <v>19456</v>
      </c>
      <c r="D1744" s="63" t="s">
        <v>19456</v>
      </c>
      <c r="E1744" s="79" t="s">
        <v>23357</v>
      </c>
      <c r="F1744" s="26" t="s">
        <v>23363</v>
      </c>
      <c r="G1744" s="80" t="s">
        <v>343</v>
      </c>
      <c r="H1744" s="60" t="s">
        <v>2678</v>
      </c>
      <c r="I1744" s="60" t="s">
        <v>23362</v>
      </c>
      <c r="J1744" t="s">
        <v>37</v>
      </c>
      <c r="K1744" t="s">
        <v>38</v>
      </c>
      <c r="M1744" t="s">
        <v>39</v>
      </c>
      <c r="N1744" s="1" t="str">
        <f>VLOOKUP($A1744,Sheet1!$A$1:$T$2589,6,0)</f>
        <v>英语</v>
      </c>
    </row>
    <row r="1745" spans="1:14" ht="15.75" customHeight="1">
      <c r="A1745" s="30" t="s">
        <v>23287</v>
      </c>
      <c r="B1745" s="1" t="s">
        <v>20895</v>
      </c>
      <c r="C1745" s="1" t="s">
        <v>20895</v>
      </c>
      <c r="D1745" s="63" t="s">
        <v>20895</v>
      </c>
      <c r="E1745" s="79" t="s">
        <v>23357</v>
      </c>
      <c r="F1745" s="26" t="s">
        <v>23363</v>
      </c>
      <c r="G1745" s="80" t="s">
        <v>343</v>
      </c>
      <c r="H1745" s="60" t="s">
        <v>2678</v>
      </c>
      <c r="I1745" s="60" t="s">
        <v>23362</v>
      </c>
      <c r="J1745" t="s">
        <v>37</v>
      </c>
      <c r="K1745" t="s">
        <v>38</v>
      </c>
      <c r="M1745" t="s">
        <v>39</v>
      </c>
      <c r="N1745" s="1" t="str">
        <f>VLOOKUP($A1745,Sheet1!$A$1:$T$2589,6,0)</f>
        <v>英语、数学</v>
      </c>
    </row>
    <row r="1746" spans="1:14" ht="15.75" customHeight="1">
      <c r="A1746" s="30" t="s">
        <v>2446</v>
      </c>
      <c r="B1746" s="1" t="s">
        <v>2466</v>
      </c>
      <c r="C1746" s="1" t="s">
        <v>2466</v>
      </c>
      <c r="D1746" s="63" t="s">
        <v>2466</v>
      </c>
      <c r="E1746" s="79" t="s">
        <v>23357</v>
      </c>
      <c r="F1746" s="26" t="s">
        <v>23363</v>
      </c>
      <c r="G1746" s="80" t="s">
        <v>343</v>
      </c>
      <c r="H1746" s="60" t="s">
        <v>2678</v>
      </c>
      <c r="I1746" s="60" t="s">
        <v>23362</v>
      </c>
      <c r="J1746" t="s">
        <v>37</v>
      </c>
      <c r="K1746" t="s">
        <v>38</v>
      </c>
      <c r="M1746" t="s">
        <v>39</v>
      </c>
      <c r="N1746" s="1" t="str">
        <f>VLOOKUP($A1746,Sheet1!$A$1:$T$2589,6,0)</f>
        <v>未提及</v>
      </c>
    </row>
    <row r="1747" spans="1:14" ht="15.75" customHeight="1">
      <c r="A1747" s="30" t="s">
        <v>20677</v>
      </c>
      <c r="B1747" s="1" t="s">
        <v>20681</v>
      </c>
      <c r="C1747" s="1" t="s">
        <v>20681</v>
      </c>
      <c r="D1747" s="63" t="s">
        <v>20681</v>
      </c>
      <c r="E1747" s="79" t="s">
        <v>23376</v>
      </c>
      <c r="F1747" s="26" t="s">
        <v>23377</v>
      </c>
      <c r="G1747" s="80" t="s">
        <v>6552</v>
      </c>
      <c r="H1747" s="60" t="s">
        <v>9054</v>
      </c>
      <c r="I1747" s="60" t="s">
        <v>23359</v>
      </c>
      <c r="J1747" t="s">
        <v>37</v>
      </c>
      <c r="K1747" t="s">
        <v>38</v>
      </c>
      <c r="M1747" t="s">
        <v>39</v>
      </c>
      <c r="N1747" s="1" t="str">
        <f>VLOOKUP($A1747,Sheet1!$A$1:$T$2589,6,0)</f>
        <v>书法</v>
      </c>
    </row>
    <row r="1748" spans="1:14" ht="15.75" customHeight="1">
      <c r="A1748" s="30" t="s">
        <v>18836</v>
      </c>
      <c r="B1748" s="1" t="s">
        <v>18848</v>
      </c>
      <c r="C1748" s="1" t="s">
        <v>18848</v>
      </c>
      <c r="D1748" s="63" t="s">
        <v>18848</v>
      </c>
      <c r="E1748" s="79" t="s">
        <v>23357</v>
      </c>
      <c r="F1748" s="26" t="s">
        <v>23363</v>
      </c>
      <c r="G1748" s="80" t="s">
        <v>343</v>
      </c>
      <c r="H1748" s="60" t="s">
        <v>2678</v>
      </c>
      <c r="I1748" s="60" t="s">
        <v>23362</v>
      </c>
      <c r="J1748" t="s">
        <v>37</v>
      </c>
      <c r="K1748" t="s">
        <v>38</v>
      </c>
      <c r="M1748" t="s">
        <v>39</v>
      </c>
      <c r="N1748" s="1" t="str">
        <f>VLOOKUP($A1748,Sheet1!$A$1:$T$2589,6,0)</f>
        <v>综合实践</v>
      </c>
    </row>
    <row r="1749" spans="1:14" ht="15.75" customHeight="1">
      <c r="A1749" s="33" t="s">
        <v>25148</v>
      </c>
      <c r="B1749" s="1" t="s">
        <v>10901</v>
      </c>
      <c r="C1749" s="1" t="s">
        <v>10901</v>
      </c>
      <c r="D1749" s="63" t="s">
        <v>10901</v>
      </c>
      <c r="E1749" s="79" t="s">
        <v>23357</v>
      </c>
      <c r="F1749" s="26" t="s">
        <v>23363</v>
      </c>
      <c r="G1749" s="80" t="s">
        <v>343</v>
      </c>
      <c r="H1749" s="60" t="s">
        <v>23361</v>
      </c>
      <c r="I1749" s="60" t="s">
        <v>23362</v>
      </c>
      <c r="J1749" t="s">
        <v>37</v>
      </c>
      <c r="K1749" t="s">
        <v>38</v>
      </c>
      <c r="M1749" t="s">
        <v>39</v>
      </c>
      <c r="N1749" s="1" t="e">
        <f>VLOOKUP($A1749,Sheet1!$A$1:$T$2589,6,0)</f>
        <v>#N/A</v>
      </c>
    </row>
    <row r="1750" spans="1:14" ht="15.75" customHeight="1">
      <c r="A1750" s="30" t="s">
        <v>23059</v>
      </c>
      <c r="B1750" s="1" t="s">
        <v>20921</v>
      </c>
      <c r="C1750" s="1" t="s">
        <v>20921</v>
      </c>
      <c r="D1750" s="63" t="s">
        <v>20921</v>
      </c>
      <c r="E1750" s="79" t="s">
        <v>23357</v>
      </c>
      <c r="F1750" s="26" t="s">
        <v>23363</v>
      </c>
      <c r="G1750" s="80" t="s">
        <v>343</v>
      </c>
      <c r="H1750" s="60" t="s">
        <v>2678</v>
      </c>
      <c r="I1750" s="60" t="s">
        <v>23362</v>
      </c>
      <c r="J1750" t="s">
        <v>37</v>
      </c>
      <c r="K1750" t="s">
        <v>38</v>
      </c>
      <c r="M1750" t="s">
        <v>39</v>
      </c>
      <c r="N1750" s="1" t="str">
        <f>VLOOKUP($A1750,Sheet1!$A$1:$T$2589,6,0)</f>
        <v>音乐</v>
      </c>
    </row>
    <row r="1751" spans="1:14" ht="15.75" customHeight="1">
      <c r="A1751" s="30" t="s">
        <v>14699</v>
      </c>
      <c r="B1751" s="1" t="s">
        <v>14713</v>
      </c>
      <c r="C1751" s="1" t="s">
        <v>14713</v>
      </c>
      <c r="D1751" s="63" t="s">
        <v>14713</v>
      </c>
      <c r="E1751" s="79" t="s">
        <v>23357</v>
      </c>
      <c r="F1751" s="26" t="s">
        <v>23363</v>
      </c>
      <c r="G1751" s="80" t="s">
        <v>343</v>
      </c>
      <c r="H1751" s="60" t="s">
        <v>2678</v>
      </c>
      <c r="I1751" s="60" t="s">
        <v>23362</v>
      </c>
      <c r="J1751" t="s">
        <v>37</v>
      </c>
      <c r="K1751" t="s">
        <v>171</v>
      </c>
      <c r="M1751" t="s">
        <v>375</v>
      </c>
      <c r="N1751" s="1" t="str">
        <f>VLOOKUP($A1751,Sheet1!$A$1:$T$2589,6,0)</f>
        <v>物理</v>
      </c>
    </row>
    <row r="1752" spans="1:14" ht="15.75" customHeight="1">
      <c r="A1752" s="30" t="s">
        <v>16306</v>
      </c>
      <c r="B1752" s="1" t="s">
        <v>16317</v>
      </c>
      <c r="C1752" s="1" t="s">
        <v>16317</v>
      </c>
      <c r="D1752" s="63" t="s">
        <v>16317</v>
      </c>
      <c r="E1752" s="79" t="s">
        <v>23357</v>
      </c>
      <c r="F1752" s="26" t="s">
        <v>23363</v>
      </c>
      <c r="G1752" s="80" t="s">
        <v>343</v>
      </c>
      <c r="H1752" s="60" t="s">
        <v>2678</v>
      </c>
      <c r="I1752" s="60" t="s">
        <v>23362</v>
      </c>
      <c r="J1752" t="s">
        <v>37</v>
      </c>
      <c r="K1752" t="s">
        <v>38</v>
      </c>
      <c r="M1752" t="s">
        <v>39</v>
      </c>
      <c r="N1752" s="1" t="str">
        <f>VLOOKUP($A1752,Sheet1!$A$1:$T$2589,6,0)</f>
        <v>语文</v>
      </c>
    </row>
    <row r="1753" spans="1:14" ht="15.75" customHeight="1">
      <c r="A1753" s="30" t="s">
        <v>5058</v>
      </c>
      <c r="B1753" s="1" t="s">
        <v>5064</v>
      </c>
      <c r="C1753" s="1" t="s">
        <v>5064</v>
      </c>
      <c r="D1753" s="63" t="s">
        <v>5064</v>
      </c>
      <c r="E1753" s="79" t="s">
        <v>23357</v>
      </c>
      <c r="F1753" s="26" t="s">
        <v>23363</v>
      </c>
      <c r="G1753" s="80" t="s">
        <v>343</v>
      </c>
      <c r="H1753" s="60" t="s">
        <v>2678</v>
      </c>
      <c r="I1753" s="60" t="s">
        <v>23362</v>
      </c>
      <c r="J1753" t="s">
        <v>37</v>
      </c>
      <c r="K1753" t="s">
        <v>38</v>
      </c>
      <c r="M1753" t="s">
        <v>39</v>
      </c>
      <c r="N1753" s="1" t="str">
        <f>VLOOKUP($A1753,Sheet1!$A$1:$T$2589,6,0)</f>
        <v>信息技术/艺术</v>
      </c>
    </row>
    <row r="1754" spans="1:14" ht="15.75" customHeight="1">
      <c r="A1754" s="30" t="s">
        <v>5773</v>
      </c>
      <c r="B1754" s="1" t="s">
        <v>5779</v>
      </c>
      <c r="C1754" s="1" t="s">
        <v>5779</v>
      </c>
      <c r="D1754" s="63" t="s">
        <v>5779</v>
      </c>
      <c r="E1754" s="79" t="s">
        <v>23357</v>
      </c>
      <c r="F1754" s="26" t="s">
        <v>23366</v>
      </c>
      <c r="G1754" s="80" t="s">
        <v>343</v>
      </c>
      <c r="H1754" s="60" t="s">
        <v>2678</v>
      </c>
      <c r="I1754" s="60" t="s">
        <v>23362</v>
      </c>
      <c r="J1754" t="s">
        <v>37</v>
      </c>
      <c r="K1754" t="s">
        <v>38</v>
      </c>
      <c r="M1754" t="s">
        <v>39</v>
      </c>
      <c r="N1754" s="1" t="str">
        <f>VLOOKUP($A1754,Sheet1!$A$1:$T$2589,6,0)</f>
        <v>数学</v>
      </c>
    </row>
    <row r="1755" spans="1:14" ht="15.75" customHeight="1">
      <c r="A1755" s="30" t="s">
        <v>8094</v>
      </c>
      <c r="B1755" s="1" t="s">
        <v>8117</v>
      </c>
      <c r="C1755" s="1" t="s">
        <v>8117</v>
      </c>
      <c r="D1755" s="63" t="s">
        <v>8117</v>
      </c>
      <c r="E1755" s="79" t="s">
        <v>23357</v>
      </c>
      <c r="F1755" s="26" t="s">
        <v>23360</v>
      </c>
      <c r="G1755" s="80" t="s">
        <v>343</v>
      </c>
      <c r="H1755" s="60" t="s">
        <v>2678</v>
      </c>
      <c r="I1755" s="60" t="s">
        <v>23362</v>
      </c>
      <c r="J1755" t="s">
        <v>37</v>
      </c>
      <c r="K1755" t="s">
        <v>38</v>
      </c>
      <c r="M1755" t="s">
        <v>39</v>
      </c>
      <c r="N1755" s="1" t="str">
        <f>VLOOKUP($A1755,Sheet1!$A$1:$T$2589,6,0)</f>
        <v>未提及</v>
      </c>
    </row>
    <row r="1756" spans="1:14" ht="15.75" customHeight="1">
      <c r="A1756" s="30" t="s">
        <v>5640</v>
      </c>
      <c r="B1756" s="1" t="s">
        <v>5654</v>
      </c>
      <c r="C1756" s="1" t="s">
        <v>5654</v>
      </c>
      <c r="D1756" s="63" t="s">
        <v>5654</v>
      </c>
      <c r="E1756" s="79" t="s">
        <v>23357</v>
      </c>
      <c r="F1756" s="26" t="s">
        <v>23360</v>
      </c>
      <c r="G1756" s="80" t="s">
        <v>343</v>
      </c>
      <c r="H1756" s="60" t="s">
        <v>2678</v>
      </c>
      <c r="I1756" s="60" t="s">
        <v>23362</v>
      </c>
      <c r="J1756" t="s">
        <v>37</v>
      </c>
      <c r="K1756" t="s">
        <v>171</v>
      </c>
      <c r="M1756" t="s">
        <v>39</v>
      </c>
      <c r="N1756" s="1" t="str">
        <f>VLOOKUP($A1756,Sheet1!$A$1:$T$2589,6,0)</f>
        <v>语文</v>
      </c>
    </row>
    <row r="1757" spans="1:14" ht="15.75" customHeight="1">
      <c r="A1757" s="30" t="s">
        <v>9720</v>
      </c>
      <c r="B1757" s="1" t="s">
        <v>9726</v>
      </c>
      <c r="C1757" s="1" t="s">
        <v>9726</v>
      </c>
      <c r="D1757" s="63" t="s">
        <v>9726</v>
      </c>
      <c r="E1757" s="79" t="s">
        <v>23376</v>
      </c>
      <c r="F1757" s="26" t="s">
        <v>23377</v>
      </c>
      <c r="G1757" s="80" t="s">
        <v>6552</v>
      </c>
      <c r="H1757" s="60" t="s">
        <v>9054</v>
      </c>
      <c r="I1757" s="60" t="s">
        <v>23359</v>
      </c>
      <c r="J1757" t="s">
        <v>37</v>
      </c>
      <c r="K1757" t="s">
        <v>38</v>
      </c>
      <c r="M1757" t="s">
        <v>39</v>
      </c>
      <c r="N1757" s="1" t="str">
        <f>VLOOKUP($A1757,Sheet1!$A$1:$T$2589,6,0)</f>
        <v>健康管理</v>
      </c>
    </row>
    <row r="1758" spans="1:14" ht="15.75" customHeight="1">
      <c r="A1758" s="30" t="s">
        <v>11064</v>
      </c>
      <c r="B1758" s="1" t="s">
        <v>11077</v>
      </c>
      <c r="C1758" s="1" t="s">
        <v>11077</v>
      </c>
      <c r="D1758" s="63" t="s">
        <v>11077</v>
      </c>
      <c r="E1758" s="79" t="s">
        <v>23376</v>
      </c>
      <c r="F1758" s="26" t="s">
        <v>23377</v>
      </c>
      <c r="G1758" s="80" t="s">
        <v>6552</v>
      </c>
      <c r="H1758" s="60" t="s">
        <v>9054</v>
      </c>
      <c r="I1758" s="60" t="s">
        <v>23359</v>
      </c>
      <c r="J1758" t="s">
        <v>87</v>
      </c>
      <c r="K1758" t="s">
        <v>234</v>
      </c>
      <c r="M1758" t="s">
        <v>39</v>
      </c>
      <c r="N1758" s="1" t="str">
        <f>VLOOKUP($A1758,Sheet1!$A$1:$T$2589,6,0)</f>
        <v>体育</v>
      </c>
    </row>
    <row r="1759" spans="1:14" ht="15.75" customHeight="1">
      <c r="A1759" s="30" t="s">
        <v>15552</v>
      </c>
      <c r="B1759" s="1" t="s">
        <v>15562</v>
      </c>
      <c r="C1759" s="1" t="s">
        <v>15562</v>
      </c>
      <c r="D1759" s="63" t="s">
        <v>15562</v>
      </c>
      <c r="E1759" s="79" t="s">
        <v>23357</v>
      </c>
      <c r="F1759" s="26" t="s">
        <v>23363</v>
      </c>
      <c r="G1759" s="80" t="s">
        <v>343</v>
      </c>
      <c r="H1759" s="60" t="s">
        <v>2678</v>
      </c>
      <c r="I1759" s="60" t="s">
        <v>23362</v>
      </c>
      <c r="J1759" t="s">
        <v>87</v>
      </c>
      <c r="K1759" t="s">
        <v>234</v>
      </c>
      <c r="M1759" t="s">
        <v>39</v>
      </c>
      <c r="N1759" s="1" t="str">
        <f>VLOOKUP($A1759,Sheet1!$A$1:$T$2589,6,0)</f>
        <v>综合</v>
      </c>
    </row>
    <row r="1760" spans="1:14" ht="15.75" customHeight="1">
      <c r="A1760" s="30" t="s">
        <v>16337</v>
      </c>
      <c r="B1760" s="1" t="s">
        <v>16348</v>
      </c>
      <c r="C1760" s="1" t="s">
        <v>16348</v>
      </c>
      <c r="D1760" s="63" t="s">
        <v>16348</v>
      </c>
      <c r="E1760" s="79" t="s">
        <v>23376</v>
      </c>
      <c r="F1760" s="26" t="s">
        <v>23377</v>
      </c>
      <c r="G1760" s="80" t="s">
        <v>6552</v>
      </c>
      <c r="H1760" s="60" t="s">
        <v>9054</v>
      </c>
      <c r="I1760" s="60" t="s">
        <v>23359</v>
      </c>
      <c r="J1760" t="s">
        <v>87</v>
      </c>
      <c r="K1760" t="s">
        <v>234</v>
      </c>
      <c r="M1760" t="s">
        <v>39</v>
      </c>
      <c r="N1760" s="1" t="str">
        <f>VLOOKUP($A1760,Sheet1!$A$1:$T$2589,6,0)</f>
        <v>未提及</v>
      </c>
    </row>
    <row r="1761" spans="1:15" ht="15.75" customHeight="1">
      <c r="A1761" s="30" t="s">
        <v>22088</v>
      </c>
      <c r="B1761" s="1" t="s">
        <v>20984</v>
      </c>
      <c r="C1761" s="1" t="s">
        <v>20984</v>
      </c>
      <c r="D1761" s="63" t="s">
        <v>20984</v>
      </c>
      <c r="E1761" s="79" t="s">
        <v>23376</v>
      </c>
      <c r="F1761" s="26" t="s">
        <v>23377</v>
      </c>
      <c r="G1761" s="80" t="s">
        <v>6552</v>
      </c>
      <c r="H1761" s="60" t="s">
        <v>9054</v>
      </c>
      <c r="I1761" s="60" t="s">
        <v>23359</v>
      </c>
      <c r="J1761" t="s">
        <v>87</v>
      </c>
      <c r="K1761" t="s">
        <v>234</v>
      </c>
      <c r="M1761" t="s">
        <v>39</v>
      </c>
      <c r="N1761" s="1" t="str">
        <f>VLOOKUP($A1761,Sheet1!$A$1:$T$2589,6,0)</f>
        <v>德育</v>
      </c>
    </row>
    <row r="1762" spans="1:15" ht="15.75" customHeight="1">
      <c r="A1762" s="30" t="s">
        <v>22411</v>
      </c>
      <c r="B1762" s="1" t="s">
        <v>20986</v>
      </c>
      <c r="C1762" s="1" t="s">
        <v>20986</v>
      </c>
      <c r="D1762" s="63" t="s">
        <v>20986</v>
      </c>
      <c r="E1762" s="79" t="s">
        <v>23357</v>
      </c>
      <c r="F1762" s="26" t="s">
        <v>23375</v>
      </c>
      <c r="G1762" s="80" t="s">
        <v>343</v>
      </c>
      <c r="H1762" s="60" t="s">
        <v>2678</v>
      </c>
      <c r="I1762" s="60" t="s">
        <v>23362</v>
      </c>
      <c r="J1762" t="s">
        <v>87</v>
      </c>
      <c r="K1762" t="s">
        <v>234</v>
      </c>
      <c r="M1762" t="s">
        <v>39</v>
      </c>
      <c r="N1762" s="1" t="str">
        <f>VLOOKUP($A1762,Sheet1!$A$1:$T$2589,6,0)</f>
        <v>未提及</v>
      </c>
    </row>
    <row r="1763" spans="1:15" ht="15.75" customHeight="1">
      <c r="A1763" s="30" t="s">
        <v>7673</v>
      </c>
      <c r="B1763" s="1" t="s">
        <v>7685</v>
      </c>
      <c r="C1763" s="1" t="s">
        <v>7685</v>
      </c>
      <c r="D1763" s="63" t="s">
        <v>7685</v>
      </c>
      <c r="E1763" s="79" t="s">
        <v>23357</v>
      </c>
      <c r="F1763" s="26" t="s">
        <v>23363</v>
      </c>
      <c r="G1763" s="80" t="s">
        <v>343</v>
      </c>
      <c r="H1763" s="60" t="s">
        <v>2678</v>
      </c>
      <c r="I1763" s="60" t="s">
        <v>23362</v>
      </c>
      <c r="J1763" t="s">
        <v>37</v>
      </c>
      <c r="K1763" t="s">
        <v>38</v>
      </c>
      <c r="M1763" t="s">
        <v>39</v>
      </c>
      <c r="N1763" s="1" t="str">
        <f>VLOOKUP($A1763,Sheet1!$A$1:$T$2589,6,0)</f>
        <v>语文</v>
      </c>
    </row>
    <row r="1764" spans="1:15" ht="15.75" customHeight="1">
      <c r="A1764" s="30" t="s">
        <v>20871</v>
      </c>
      <c r="B1764" s="1" t="s">
        <v>20880</v>
      </c>
      <c r="C1764" s="1" t="s">
        <v>20880</v>
      </c>
      <c r="D1764" s="63" t="s">
        <v>20880</v>
      </c>
      <c r="E1764" s="79" t="s">
        <v>23357</v>
      </c>
      <c r="F1764" s="26" t="s">
        <v>23363</v>
      </c>
      <c r="G1764" s="80" t="s">
        <v>343</v>
      </c>
      <c r="H1764" s="60" t="s">
        <v>2678</v>
      </c>
      <c r="I1764" s="60" t="s">
        <v>23362</v>
      </c>
      <c r="J1764" t="s">
        <v>37</v>
      </c>
      <c r="K1764" t="s">
        <v>38</v>
      </c>
      <c r="M1764" t="s">
        <v>39</v>
      </c>
      <c r="N1764" s="1" t="str">
        <f>VLOOKUP($A1764,Sheet1!$A$1:$T$2589,6,0)</f>
        <v>语文</v>
      </c>
    </row>
    <row r="1765" spans="1:15" ht="15.75" customHeight="1">
      <c r="A1765" s="30" t="s">
        <v>8899</v>
      </c>
      <c r="B1765" s="1" t="s">
        <v>8906</v>
      </c>
      <c r="C1765" s="1" t="s">
        <v>8906</v>
      </c>
      <c r="D1765" s="63" t="s">
        <v>8906</v>
      </c>
      <c r="E1765" s="79" t="s">
        <v>23357</v>
      </c>
      <c r="F1765" s="26" t="s">
        <v>23363</v>
      </c>
      <c r="G1765" s="80" t="s">
        <v>343</v>
      </c>
      <c r="H1765" s="60" t="s">
        <v>2678</v>
      </c>
      <c r="I1765" s="60" t="s">
        <v>23362</v>
      </c>
      <c r="J1765" t="s">
        <v>37</v>
      </c>
      <c r="K1765" t="s">
        <v>38</v>
      </c>
      <c r="M1765" t="s">
        <v>39</v>
      </c>
      <c r="N1765" s="1" t="str">
        <f>VLOOKUP($A1765,Sheet1!$A$1:$T$2589,6,0)</f>
        <v>语文</v>
      </c>
    </row>
    <row r="1766" spans="1:15" ht="15.75" customHeight="1">
      <c r="A1766" s="30" t="s">
        <v>6826</v>
      </c>
      <c r="B1766" s="1" t="s">
        <v>6838</v>
      </c>
      <c r="C1766" s="1" t="s">
        <v>6838</v>
      </c>
      <c r="D1766" s="63" t="s">
        <v>6838</v>
      </c>
      <c r="E1766" s="79" t="s">
        <v>23357</v>
      </c>
      <c r="F1766" s="26" t="s">
        <v>23363</v>
      </c>
      <c r="G1766" s="80" t="s">
        <v>343</v>
      </c>
      <c r="H1766" s="60" t="s">
        <v>2678</v>
      </c>
      <c r="I1766" s="60" t="s">
        <v>23362</v>
      </c>
      <c r="J1766" t="s">
        <v>743</v>
      </c>
      <c r="K1766" t="s">
        <v>1501</v>
      </c>
      <c r="M1766" t="s">
        <v>156</v>
      </c>
      <c r="N1766" s="1" t="str">
        <f>VLOOKUP($A1766,Sheet1!$A$1:$T$2589,6,0)</f>
        <v>语文</v>
      </c>
    </row>
    <row r="1767" spans="1:15" ht="15.75" customHeight="1">
      <c r="A1767" s="30" t="s">
        <v>23059</v>
      </c>
      <c r="B1767" s="1" t="s">
        <v>21011</v>
      </c>
      <c r="C1767" s="1" t="s">
        <v>21011</v>
      </c>
      <c r="D1767" s="63" t="s">
        <v>21011</v>
      </c>
      <c r="E1767" s="79" t="s">
        <v>23364</v>
      </c>
      <c r="F1767" s="26" t="s">
        <v>23365</v>
      </c>
      <c r="G1767" s="80" t="s">
        <v>343</v>
      </c>
      <c r="H1767" s="60" t="s">
        <v>2678</v>
      </c>
      <c r="I1767" s="60" t="s">
        <v>23362</v>
      </c>
      <c r="J1767" t="s">
        <v>743</v>
      </c>
      <c r="K1767" t="s">
        <v>1501</v>
      </c>
      <c r="M1767" t="s">
        <v>156</v>
      </c>
      <c r="N1767" s="1" t="str">
        <f>VLOOKUP($A1767,Sheet1!$A$1:$T$2589,6,0)</f>
        <v>音乐</v>
      </c>
    </row>
    <row r="1768" spans="1:15" ht="15.75" customHeight="1">
      <c r="A1768" s="30" t="s">
        <v>3387</v>
      </c>
      <c r="B1768" s="1" t="s">
        <v>3406</v>
      </c>
      <c r="C1768" s="1" t="s">
        <v>3406</v>
      </c>
      <c r="D1768" s="63" t="s">
        <v>3406</v>
      </c>
      <c r="E1768" s="79" t="s">
        <v>23357</v>
      </c>
      <c r="F1768" s="26" t="s">
        <v>23363</v>
      </c>
      <c r="G1768" s="80" t="s">
        <v>343</v>
      </c>
      <c r="H1768" s="60" t="s">
        <v>2678</v>
      </c>
      <c r="I1768" s="60" t="s">
        <v>23362</v>
      </c>
      <c r="J1768" t="s">
        <v>37</v>
      </c>
      <c r="K1768" t="s">
        <v>171</v>
      </c>
      <c r="M1768" t="s">
        <v>375</v>
      </c>
      <c r="N1768" s="1" t="str">
        <f>VLOOKUP($A1768,Sheet1!$A$1:$T$2589,6,0)</f>
        <v>语文</v>
      </c>
    </row>
    <row r="1769" spans="1:15" ht="15.75" customHeight="1">
      <c r="A1769" s="30" t="s">
        <v>14047</v>
      </c>
      <c r="B1769" s="1" t="s">
        <v>14053</v>
      </c>
      <c r="C1769" s="1" t="s">
        <v>14053</v>
      </c>
      <c r="D1769" s="63" t="s">
        <v>14053</v>
      </c>
      <c r="E1769" s="79" t="s">
        <v>23364</v>
      </c>
      <c r="F1769" s="26" t="s">
        <v>23365</v>
      </c>
      <c r="G1769" s="80" t="s">
        <v>343</v>
      </c>
      <c r="H1769" s="60" t="s">
        <v>2678</v>
      </c>
      <c r="I1769" s="60" t="s">
        <v>23362</v>
      </c>
      <c r="J1769" t="s">
        <v>37</v>
      </c>
      <c r="K1769" t="s">
        <v>171</v>
      </c>
      <c r="M1769" t="s">
        <v>375</v>
      </c>
      <c r="N1769" s="1" t="str">
        <f>VLOOKUP($A1769,Sheet1!$A$1:$T$2589,6,0)</f>
        <v>语文</v>
      </c>
    </row>
    <row r="1770" spans="1:15" ht="15.75" customHeight="1">
      <c r="A1770" s="30" t="s">
        <v>11226</v>
      </c>
      <c r="B1770" s="1" t="s">
        <v>11232</v>
      </c>
      <c r="C1770" s="1" t="s">
        <v>11232</v>
      </c>
      <c r="D1770" s="63" t="s">
        <v>11232</v>
      </c>
      <c r="E1770" s="79" t="s">
        <v>23357</v>
      </c>
      <c r="F1770" s="26" t="s">
        <v>23363</v>
      </c>
      <c r="G1770" s="80" t="s">
        <v>343</v>
      </c>
      <c r="H1770" s="60" t="s">
        <v>2678</v>
      </c>
      <c r="I1770" s="60" t="s">
        <v>23362</v>
      </c>
      <c r="J1770" t="s">
        <v>37</v>
      </c>
      <c r="K1770" t="s">
        <v>88</v>
      </c>
      <c r="M1770" t="s">
        <v>39</v>
      </c>
      <c r="N1770" s="1" t="str">
        <f>VLOOKUP($A1770,Sheet1!$A$1:$T$2589,6,0)</f>
        <v>信息技术</v>
      </c>
    </row>
    <row r="1771" spans="1:15" ht="15.75" customHeight="1">
      <c r="A1771" s="30" t="s">
        <v>14150</v>
      </c>
      <c r="B1771" s="1" t="s">
        <v>14162</v>
      </c>
      <c r="C1771" s="1" t="s">
        <v>14162</v>
      </c>
      <c r="D1771" s="63" t="s">
        <v>14162</v>
      </c>
      <c r="E1771" s="79" t="s">
        <v>23357</v>
      </c>
      <c r="F1771" s="26" t="s">
        <v>23363</v>
      </c>
      <c r="G1771" s="80" t="s">
        <v>343</v>
      </c>
      <c r="H1771" s="60" t="s">
        <v>2678</v>
      </c>
      <c r="I1771" s="60" t="s">
        <v>23362</v>
      </c>
      <c r="J1771" t="s">
        <v>37</v>
      </c>
      <c r="K1771" t="s">
        <v>88</v>
      </c>
      <c r="M1771" t="s">
        <v>39</v>
      </c>
      <c r="N1771" s="1" t="str">
        <f>VLOOKUP($A1771,Sheet1!$A$1:$T$2589,6,0)</f>
        <v>未提及</v>
      </c>
    </row>
    <row r="1772" spans="1:15" ht="15.75" customHeight="1">
      <c r="A1772" s="30" t="s">
        <v>9706</v>
      </c>
      <c r="B1772" s="1" t="s">
        <v>9718</v>
      </c>
      <c r="C1772" s="1" t="s">
        <v>9718</v>
      </c>
      <c r="D1772" s="63" t="s">
        <v>9718</v>
      </c>
      <c r="E1772" s="79" t="s">
        <v>23357</v>
      </c>
      <c r="F1772" s="26" t="s">
        <v>23363</v>
      </c>
      <c r="G1772" s="80" t="s">
        <v>343</v>
      </c>
      <c r="H1772" s="60" t="s">
        <v>2678</v>
      </c>
      <c r="I1772" s="60" t="s">
        <v>23362</v>
      </c>
      <c r="J1772" t="s">
        <v>87</v>
      </c>
      <c r="K1772" t="s">
        <v>234</v>
      </c>
      <c r="M1772" t="s">
        <v>39</v>
      </c>
      <c r="N1772" s="1" t="str">
        <f>VLOOKUP($A1772,Sheet1!$A$1:$T$2589,6,0)</f>
        <v>未提及</v>
      </c>
    </row>
    <row r="1773" spans="1:15" ht="15.75" customHeight="1">
      <c r="A1773" s="30" t="s">
        <v>13713</v>
      </c>
      <c r="B1773" s="1" t="s">
        <v>13719</v>
      </c>
      <c r="C1773" s="1" t="s">
        <v>13719</v>
      </c>
      <c r="D1773" s="63" t="s">
        <v>13719</v>
      </c>
      <c r="E1773" s="79" t="s">
        <v>23364</v>
      </c>
      <c r="F1773" s="26" t="s">
        <v>23365</v>
      </c>
      <c r="G1773" s="80" t="s">
        <v>343</v>
      </c>
      <c r="H1773" s="60" t="s">
        <v>2678</v>
      </c>
      <c r="I1773" s="60" t="s">
        <v>23362</v>
      </c>
      <c r="J1773" t="s">
        <v>37</v>
      </c>
      <c r="K1773" t="s">
        <v>38</v>
      </c>
      <c r="M1773" t="s">
        <v>39</v>
      </c>
      <c r="N1773" s="1" t="str">
        <f>VLOOKUP($A1773,Sheet1!$A$1:$T$2589,6,0)</f>
        <v>语文</v>
      </c>
    </row>
    <row r="1774" spans="1:15" ht="15.75" customHeight="1">
      <c r="A1774" s="30" t="s">
        <v>14376</v>
      </c>
      <c r="B1774" s="1" t="s">
        <v>14382</v>
      </c>
      <c r="C1774" s="1" t="s">
        <v>14382</v>
      </c>
      <c r="D1774" s="63" t="s">
        <v>14382</v>
      </c>
      <c r="E1774" s="79" t="s">
        <v>23357</v>
      </c>
      <c r="F1774" s="26" t="s">
        <v>23363</v>
      </c>
      <c r="G1774" s="80" t="s">
        <v>343</v>
      </c>
      <c r="H1774" s="60" t="s">
        <v>2678</v>
      </c>
      <c r="I1774" s="60" t="s">
        <v>23362</v>
      </c>
      <c r="J1774" t="s">
        <v>37</v>
      </c>
      <c r="K1774" t="s">
        <v>38</v>
      </c>
      <c r="M1774" t="s">
        <v>375</v>
      </c>
      <c r="N1774" s="1" t="str">
        <f>VLOOKUP($A1774,Sheet1!$A$1:$T$2589,6,0)</f>
        <v>综合</v>
      </c>
    </row>
    <row r="1775" spans="1:15" ht="15.75" customHeight="1">
      <c r="A1775" s="30" t="s">
        <v>8490</v>
      </c>
      <c r="B1775" s="1" t="s">
        <v>8496</v>
      </c>
      <c r="C1775" s="1" t="s">
        <v>8496</v>
      </c>
      <c r="D1775" s="63" t="s">
        <v>8496</v>
      </c>
      <c r="E1775" s="79" t="s">
        <v>23357</v>
      </c>
      <c r="F1775" s="26" t="s">
        <v>23363</v>
      </c>
      <c r="G1775" s="80" t="s">
        <v>343</v>
      </c>
      <c r="H1775" s="60" t="s">
        <v>2678</v>
      </c>
      <c r="I1775" s="60" t="s">
        <v>23362</v>
      </c>
      <c r="J1775" t="s">
        <v>37</v>
      </c>
      <c r="K1775" t="s">
        <v>38</v>
      </c>
      <c r="M1775" t="s">
        <v>375</v>
      </c>
      <c r="N1775" s="1" t="str">
        <f>VLOOKUP($A1775,Sheet1!$A$1:$T$2589,6,0)</f>
        <v>历史</v>
      </c>
    </row>
    <row r="1776" spans="1:15" ht="15.75" customHeight="1">
      <c r="A1776" s="30" t="s">
        <v>7892</v>
      </c>
      <c r="B1776" s="1" t="s">
        <v>7906</v>
      </c>
      <c r="C1776" s="1" t="s">
        <v>7906</v>
      </c>
      <c r="D1776" s="63" t="s">
        <v>7906</v>
      </c>
      <c r="E1776" s="79" t="s">
        <v>23357</v>
      </c>
      <c r="F1776" s="26" t="s">
        <v>23375</v>
      </c>
      <c r="G1776" s="80" t="s">
        <v>343</v>
      </c>
      <c r="H1776" s="60" t="s">
        <v>2678</v>
      </c>
      <c r="I1776" s="60" t="s">
        <v>23362</v>
      </c>
      <c r="J1776" t="s">
        <v>37</v>
      </c>
      <c r="K1776" t="s">
        <v>38</v>
      </c>
      <c r="M1776" t="s">
        <v>375</v>
      </c>
      <c r="N1776" s="1" t="str">
        <f>VLOOKUP($A1776,Sheet1!$A$1:$T$2589,6,0)</f>
        <v>语文</v>
      </c>
      <c r="O1776" t="s">
        <v>23405</v>
      </c>
    </row>
    <row r="1777" spans="1:14" ht="15.75" customHeight="1">
      <c r="A1777" s="30" t="s">
        <v>7854</v>
      </c>
      <c r="B1777" s="1" t="s">
        <v>7873</v>
      </c>
      <c r="C1777" s="1" t="s">
        <v>7873</v>
      </c>
      <c r="D1777" s="63" t="s">
        <v>7873</v>
      </c>
      <c r="E1777" s="79" t="s">
        <v>23357</v>
      </c>
      <c r="F1777" s="26" t="s">
        <v>23375</v>
      </c>
      <c r="G1777" s="80" t="s">
        <v>343</v>
      </c>
      <c r="H1777" s="60" t="s">
        <v>2678</v>
      </c>
      <c r="I1777" s="60" t="s">
        <v>23362</v>
      </c>
      <c r="J1777" t="s">
        <v>37</v>
      </c>
      <c r="K1777" t="s">
        <v>38</v>
      </c>
      <c r="M1777" t="s">
        <v>39</v>
      </c>
      <c r="N1777" s="1" t="str">
        <f>VLOOKUP($A1777,Sheet1!$A$1:$T$2589,6,0)</f>
        <v>法治教育</v>
      </c>
    </row>
    <row r="1778" spans="1:14" ht="15.75" customHeight="1">
      <c r="A1778" s="30" t="s">
        <v>5640</v>
      </c>
      <c r="B1778" s="1" t="s">
        <v>5660</v>
      </c>
      <c r="C1778" s="1" t="s">
        <v>5660</v>
      </c>
      <c r="D1778" s="63" t="s">
        <v>5660</v>
      </c>
      <c r="E1778" s="79" t="s">
        <v>23357</v>
      </c>
      <c r="F1778" s="26" t="s">
        <v>23363</v>
      </c>
      <c r="G1778" s="80" t="s">
        <v>343</v>
      </c>
      <c r="H1778" s="60" t="s">
        <v>2678</v>
      </c>
      <c r="I1778" s="60" t="s">
        <v>23362</v>
      </c>
      <c r="J1778" t="s">
        <v>37</v>
      </c>
      <c r="K1778" t="s">
        <v>38</v>
      </c>
      <c r="M1778" t="s">
        <v>39</v>
      </c>
      <c r="N1778" s="1" t="str">
        <f>VLOOKUP($A1778,Sheet1!$A$1:$T$2589,6,0)</f>
        <v>语文</v>
      </c>
    </row>
    <row r="1779" spans="1:14" ht="15.75" customHeight="1">
      <c r="A1779" s="30" t="s">
        <v>19254</v>
      </c>
      <c r="B1779" s="1" t="s">
        <v>19260</v>
      </c>
      <c r="C1779" s="1" t="s">
        <v>19260</v>
      </c>
      <c r="D1779" s="63" t="s">
        <v>19260</v>
      </c>
      <c r="E1779" s="79" t="s">
        <v>23357</v>
      </c>
      <c r="F1779" s="26" t="s">
        <v>23363</v>
      </c>
      <c r="G1779" s="80" t="s">
        <v>343</v>
      </c>
      <c r="H1779" s="60" t="s">
        <v>2678</v>
      </c>
      <c r="I1779" s="60" t="s">
        <v>23362</v>
      </c>
      <c r="J1779" t="s">
        <v>37</v>
      </c>
      <c r="K1779" t="s">
        <v>38</v>
      </c>
      <c r="M1779" t="s">
        <v>39</v>
      </c>
      <c r="N1779" s="1" t="str">
        <f>VLOOKUP($A1779,Sheet1!$A$1:$T$2589,6,0)</f>
        <v>劳动教育</v>
      </c>
    </row>
    <row r="1780" spans="1:14" ht="15.75" customHeight="1">
      <c r="A1780" s="30" t="s">
        <v>11728</v>
      </c>
      <c r="B1780" s="1" t="s">
        <v>11735</v>
      </c>
      <c r="C1780" s="1" t="s">
        <v>11735</v>
      </c>
      <c r="D1780" s="63" t="s">
        <v>11735</v>
      </c>
      <c r="E1780" s="79" t="s">
        <v>23357</v>
      </c>
      <c r="F1780" s="26" t="s">
        <v>23363</v>
      </c>
      <c r="G1780" s="80" t="s">
        <v>343</v>
      </c>
      <c r="H1780" s="60" t="s">
        <v>2678</v>
      </c>
      <c r="I1780" s="60" t="s">
        <v>23362</v>
      </c>
      <c r="J1780" t="s">
        <v>37</v>
      </c>
      <c r="K1780" t="s">
        <v>38</v>
      </c>
      <c r="M1780" t="s">
        <v>39</v>
      </c>
      <c r="N1780" s="1" t="str">
        <f>VLOOKUP($A1780,Sheet1!$A$1:$T$2589,6,0)</f>
        <v>化学</v>
      </c>
    </row>
    <row r="1781" spans="1:14" ht="15.75" customHeight="1">
      <c r="A1781" s="30" t="s">
        <v>6036</v>
      </c>
      <c r="B1781" s="1" t="s">
        <v>6050</v>
      </c>
      <c r="C1781" s="1" t="s">
        <v>6050</v>
      </c>
      <c r="D1781" s="63" t="s">
        <v>6050</v>
      </c>
      <c r="E1781" s="79" t="s">
        <v>23357</v>
      </c>
      <c r="F1781" s="26" t="s">
        <v>23363</v>
      </c>
      <c r="G1781" s="80" t="s">
        <v>343</v>
      </c>
      <c r="H1781" s="60" t="s">
        <v>2678</v>
      </c>
      <c r="I1781" s="60" t="s">
        <v>23362</v>
      </c>
      <c r="J1781" t="s">
        <v>37</v>
      </c>
      <c r="K1781" t="s">
        <v>38</v>
      </c>
      <c r="M1781" t="s">
        <v>39</v>
      </c>
      <c r="N1781" s="1" t="str">
        <f>VLOOKUP($A1781,Sheet1!$A$1:$T$2589,6,0)</f>
        <v>科学</v>
      </c>
    </row>
    <row r="1782" spans="1:14" ht="15.75" customHeight="1">
      <c r="A1782" s="30" t="s">
        <v>15563</v>
      </c>
      <c r="B1782" s="1" t="s">
        <v>15574</v>
      </c>
      <c r="C1782" s="1" t="s">
        <v>15574</v>
      </c>
      <c r="D1782" s="63" t="s">
        <v>15574</v>
      </c>
      <c r="E1782" s="79" t="s">
        <v>23357</v>
      </c>
      <c r="F1782" s="26" t="s">
        <v>23360</v>
      </c>
      <c r="G1782" s="80" t="s">
        <v>343</v>
      </c>
      <c r="H1782" s="60" t="s">
        <v>2678</v>
      </c>
      <c r="I1782" s="60" t="s">
        <v>23362</v>
      </c>
      <c r="J1782" t="s">
        <v>37</v>
      </c>
      <c r="K1782" t="s">
        <v>38</v>
      </c>
      <c r="M1782" t="s">
        <v>39</v>
      </c>
      <c r="N1782" s="1" t="str">
        <f>VLOOKUP($A1782,Sheet1!$A$1:$T$2589,6,0)</f>
        <v>语文/数学/英语/科学</v>
      </c>
    </row>
    <row r="1783" spans="1:14" ht="15.75" customHeight="1">
      <c r="A1783" s="30" t="s">
        <v>6691</v>
      </c>
      <c r="B1783" s="1" t="s">
        <v>6697</v>
      </c>
      <c r="C1783" s="1" t="s">
        <v>6697</v>
      </c>
      <c r="D1783" s="63" t="s">
        <v>6697</v>
      </c>
      <c r="E1783" s="79" t="s">
        <v>23357</v>
      </c>
      <c r="F1783" s="26" t="s">
        <v>23360</v>
      </c>
      <c r="G1783" s="80" t="s">
        <v>343</v>
      </c>
      <c r="H1783" s="60" t="s">
        <v>2678</v>
      </c>
      <c r="I1783" s="60" t="s">
        <v>23362</v>
      </c>
      <c r="J1783" t="s">
        <v>87</v>
      </c>
      <c r="K1783" t="s">
        <v>998</v>
      </c>
      <c r="M1783" t="s">
        <v>39</v>
      </c>
      <c r="N1783" s="1" t="str">
        <f>VLOOKUP($A1783,Sheet1!$A$1:$T$2589,6,0)</f>
        <v>语文</v>
      </c>
    </row>
    <row r="1784" spans="1:14" ht="15.75" customHeight="1">
      <c r="A1784" s="30" t="s">
        <v>19017</v>
      </c>
      <c r="B1784" s="1" t="s">
        <v>19021</v>
      </c>
      <c r="C1784" s="1" t="s">
        <v>19021</v>
      </c>
      <c r="D1784" s="63" t="s">
        <v>19021</v>
      </c>
      <c r="E1784" s="79" t="s">
        <v>23357</v>
      </c>
      <c r="F1784" s="26" t="s">
        <v>23363</v>
      </c>
      <c r="G1784" s="80" t="s">
        <v>343</v>
      </c>
      <c r="H1784" s="60" t="s">
        <v>2678</v>
      </c>
      <c r="I1784" s="60" t="s">
        <v>23362</v>
      </c>
      <c r="J1784" t="s">
        <v>87</v>
      </c>
      <c r="K1784" t="s">
        <v>998</v>
      </c>
      <c r="M1784" t="s">
        <v>39</v>
      </c>
      <c r="N1784" s="1" t="str">
        <f>VLOOKUP($A1784,Sheet1!$A$1:$T$2589,6,0)</f>
        <v>语文</v>
      </c>
    </row>
    <row r="1785" spans="1:14" ht="15.75" customHeight="1">
      <c r="A1785" s="30" t="s">
        <v>9310</v>
      </c>
      <c r="B1785" s="1" t="s">
        <v>9316</v>
      </c>
      <c r="C1785" s="1" t="s">
        <v>9316</v>
      </c>
      <c r="D1785" s="63" t="s">
        <v>9316</v>
      </c>
      <c r="E1785" s="79" t="s">
        <v>23357</v>
      </c>
      <c r="F1785" s="26" t="s">
        <v>23360</v>
      </c>
      <c r="G1785" s="80" t="s">
        <v>343</v>
      </c>
      <c r="H1785" s="60" t="s">
        <v>2678</v>
      </c>
      <c r="I1785" s="60" t="s">
        <v>23362</v>
      </c>
      <c r="J1785" t="s">
        <v>87</v>
      </c>
      <c r="K1785" t="s">
        <v>998</v>
      </c>
      <c r="M1785" t="s">
        <v>39</v>
      </c>
      <c r="N1785" s="1" t="str">
        <f>VLOOKUP($A1785,Sheet1!$A$1:$T$2589,6,0)</f>
        <v>语文</v>
      </c>
    </row>
    <row r="1786" spans="1:14" ht="15.75" customHeight="1">
      <c r="A1786" s="30" t="s">
        <v>23338</v>
      </c>
      <c r="B1786" s="1" t="s">
        <v>21103</v>
      </c>
      <c r="C1786" s="1" t="s">
        <v>21103</v>
      </c>
      <c r="D1786" s="63" t="s">
        <v>21103</v>
      </c>
      <c r="E1786" s="79" t="s">
        <v>23357</v>
      </c>
      <c r="F1786" s="26" t="s">
        <v>23363</v>
      </c>
      <c r="G1786" s="80" t="s">
        <v>343</v>
      </c>
      <c r="H1786" s="60" t="s">
        <v>2678</v>
      </c>
      <c r="I1786" s="60" t="s">
        <v>23362</v>
      </c>
      <c r="J1786" t="s">
        <v>87</v>
      </c>
      <c r="K1786" t="s">
        <v>836</v>
      </c>
      <c r="M1786" t="s">
        <v>39</v>
      </c>
      <c r="N1786" s="1" t="str">
        <f>VLOOKUP($A1786,Sheet1!$A$1:$T$2589,6,0)</f>
        <v>科学</v>
      </c>
    </row>
    <row r="1787" spans="1:14" ht="15.75" customHeight="1">
      <c r="A1787" s="30" t="s">
        <v>17334</v>
      </c>
      <c r="B1787" s="1" t="s">
        <v>17340</v>
      </c>
      <c r="C1787" s="1" t="s">
        <v>17340</v>
      </c>
      <c r="D1787" s="63" t="s">
        <v>17340</v>
      </c>
      <c r="E1787" s="79" t="s">
        <v>23357</v>
      </c>
      <c r="F1787" s="26" t="s">
        <v>23363</v>
      </c>
      <c r="G1787" s="80" t="s">
        <v>343</v>
      </c>
      <c r="H1787" s="60" t="s">
        <v>2678</v>
      </c>
      <c r="I1787" s="60" t="s">
        <v>23362</v>
      </c>
      <c r="J1787" t="s">
        <v>87</v>
      </c>
      <c r="K1787" t="s">
        <v>836</v>
      </c>
      <c r="M1787" t="s">
        <v>39</v>
      </c>
      <c r="N1787" s="1" t="str">
        <f>VLOOKUP($A1787,Sheet1!$A$1:$T$2589,6,0)</f>
        <v>哲学</v>
      </c>
    </row>
    <row r="1788" spans="1:14" ht="15.75" customHeight="1">
      <c r="A1788" s="30" t="s">
        <v>23027</v>
      </c>
      <c r="B1788" s="1" t="s">
        <v>21106</v>
      </c>
      <c r="C1788" s="1" t="s">
        <v>21106</v>
      </c>
      <c r="D1788" s="63" t="s">
        <v>21106</v>
      </c>
      <c r="E1788" s="79" t="s">
        <v>23395</v>
      </c>
      <c r="F1788" s="26" t="s">
        <v>23396</v>
      </c>
      <c r="G1788" s="80" t="s">
        <v>343</v>
      </c>
      <c r="H1788" s="60" t="s">
        <v>2678</v>
      </c>
      <c r="I1788" s="60" t="s">
        <v>23362</v>
      </c>
      <c r="J1788" t="s">
        <v>87</v>
      </c>
      <c r="K1788" t="s">
        <v>836</v>
      </c>
      <c r="M1788" t="s">
        <v>39</v>
      </c>
      <c r="N1788" s="1" t="str">
        <f>VLOOKUP($A1788,Sheet1!$A$1:$T$2589,6,0)</f>
        <v>体育</v>
      </c>
    </row>
    <row r="1789" spans="1:14" ht="15.75" customHeight="1">
      <c r="A1789" s="30" t="s">
        <v>23152</v>
      </c>
      <c r="B1789" s="1" t="s">
        <v>21108</v>
      </c>
      <c r="C1789" s="1" t="s">
        <v>21108</v>
      </c>
      <c r="D1789" s="63" t="s">
        <v>21108</v>
      </c>
      <c r="E1789" s="79" t="s">
        <v>23376</v>
      </c>
      <c r="F1789" s="26" t="s">
        <v>23377</v>
      </c>
      <c r="G1789" s="80" t="s">
        <v>6552</v>
      </c>
      <c r="H1789" s="60" t="s">
        <v>9054</v>
      </c>
      <c r="I1789" s="60" t="s">
        <v>23359</v>
      </c>
      <c r="J1789" t="s">
        <v>87</v>
      </c>
      <c r="K1789" t="s">
        <v>836</v>
      </c>
      <c r="M1789" t="s">
        <v>39</v>
      </c>
      <c r="N1789" s="1" t="str">
        <f>VLOOKUP($A1789,Sheet1!$A$1:$T$2589,6,0)</f>
        <v>健康教育</v>
      </c>
    </row>
    <row r="1790" spans="1:14" ht="15.75" customHeight="1">
      <c r="A1790" s="30" t="s">
        <v>22257</v>
      </c>
      <c r="B1790" s="1" t="s">
        <v>21120</v>
      </c>
      <c r="C1790" s="1" t="s">
        <v>21120</v>
      </c>
      <c r="D1790" s="63" t="s">
        <v>21120</v>
      </c>
      <c r="E1790" s="79" t="s">
        <v>23376</v>
      </c>
      <c r="F1790" s="26" t="s">
        <v>23377</v>
      </c>
      <c r="G1790" s="80" t="s">
        <v>6552</v>
      </c>
      <c r="H1790" s="60" t="s">
        <v>9054</v>
      </c>
      <c r="I1790" s="60" t="s">
        <v>23359</v>
      </c>
      <c r="J1790" t="s">
        <v>37</v>
      </c>
      <c r="K1790" t="s">
        <v>38</v>
      </c>
      <c r="M1790" t="s">
        <v>39</v>
      </c>
      <c r="N1790" s="1" t="str">
        <f>VLOOKUP($A1790,Sheet1!$A$1:$T$2589,6,0)</f>
        <v>健康教育</v>
      </c>
    </row>
    <row r="1791" spans="1:14" ht="15.75" customHeight="1">
      <c r="A1791" s="30" t="s">
        <v>22383</v>
      </c>
      <c r="B1791" s="1" t="s">
        <v>21122</v>
      </c>
      <c r="C1791" s="1" t="s">
        <v>21122</v>
      </c>
      <c r="D1791" s="63" t="s">
        <v>21122</v>
      </c>
      <c r="E1791" s="79" t="s">
        <v>23376</v>
      </c>
      <c r="F1791" s="26" t="s">
        <v>23377</v>
      </c>
      <c r="G1791" s="80" t="s">
        <v>6552</v>
      </c>
      <c r="H1791" s="60" t="s">
        <v>9054</v>
      </c>
      <c r="I1791" s="60" t="s">
        <v>23359</v>
      </c>
      <c r="J1791" t="s">
        <v>37</v>
      </c>
      <c r="K1791" t="s">
        <v>38</v>
      </c>
      <c r="M1791" t="s">
        <v>39</v>
      </c>
      <c r="N1791" s="1" t="str">
        <f>VLOOKUP($A1791,Sheet1!$A$1:$T$2589,6,0)</f>
        <v>未提及</v>
      </c>
    </row>
    <row r="1792" spans="1:14" ht="15.75" customHeight="1">
      <c r="A1792" s="30" t="s">
        <v>22267</v>
      </c>
      <c r="B1792" s="1" t="s">
        <v>21124</v>
      </c>
      <c r="C1792" s="1" t="s">
        <v>21124</v>
      </c>
      <c r="D1792" s="63" t="s">
        <v>21124</v>
      </c>
      <c r="E1792" s="79" t="s">
        <v>23376</v>
      </c>
      <c r="F1792" s="26" t="s">
        <v>23377</v>
      </c>
      <c r="G1792" s="80" t="s">
        <v>6552</v>
      </c>
      <c r="H1792" s="60" t="s">
        <v>9054</v>
      </c>
      <c r="I1792" s="60" t="s">
        <v>23359</v>
      </c>
      <c r="J1792" t="s">
        <v>37</v>
      </c>
      <c r="K1792" t="s">
        <v>38</v>
      </c>
      <c r="M1792" t="s">
        <v>39</v>
      </c>
      <c r="N1792" s="1" t="str">
        <f>VLOOKUP($A1792,Sheet1!$A$1:$T$2589,6,0)</f>
        <v>未提及</v>
      </c>
    </row>
    <row r="1793" spans="1:14" ht="15.75" customHeight="1">
      <c r="A1793" s="30" t="s">
        <v>22383</v>
      </c>
      <c r="B1793" s="1" t="s">
        <v>21138</v>
      </c>
      <c r="C1793" s="1" t="s">
        <v>21138</v>
      </c>
      <c r="D1793" s="63" t="s">
        <v>21138</v>
      </c>
      <c r="E1793" s="79" t="s">
        <v>23376</v>
      </c>
      <c r="F1793" s="26" t="s">
        <v>23377</v>
      </c>
      <c r="G1793" s="80" t="s">
        <v>6552</v>
      </c>
      <c r="H1793" s="60" t="s">
        <v>9054</v>
      </c>
      <c r="I1793" s="60" t="s">
        <v>23359</v>
      </c>
      <c r="J1793" t="s">
        <v>554</v>
      </c>
      <c r="K1793" t="s">
        <v>555</v>
      </c>
      <c r="M1793" t="s">
        <v>375</v>
      </c>
      <c r="N1793" s="1" t="str">
        <f>VLOOKUP($A1793,Sheet1!$A$1:$T$2589,6,0)</f>
        <v>未提及</v>
      </c>
    </row>
    <row r="1794" spans="1:14" ht="15.75" customHeight="1">
      <c r="A1794" s="30" t="s">
        <v>22292</v>
      </c>
      <c r="B1794" s="1" t="s">
        <v>21140</v>
      </c>
      <c r="C1794" s="1" t="s">
        <v>21140</v>
      </c>
      <c r="D1794" s="63" t="s">
        <v>21140</v>
      </c>
      <c r="E1794" s="79" t="s">
        <v>23376</v>
      </c>
      <c r="F1794" s="26" t="s">
        <v>23377</v>
      </c>
      <c r="G1794" s="80" t="s">
        <v>6552</v>
      </c>
      <c r="H1794" s="60" t="s">
        <v>9054</v>
      </c>
      <c r="I1794" s="60" t="s">
        <v>23359</v>
      </c>
      <c r="J1794" t="s">
        <v>554</v>
      </c>
      <c r="K1794" t="s">
        <v>555</v>
      </c>
      <c r="M1794" t="s">
        <v>375</v>
      </c>
      <c r="N1794" s="1" t="str">
        <f>VLOOKUP($A1794,Sheet1!$A$1:$T$2589,6,0)</f>
        <v>未提及</v>
      </c>
    </row>
    <row r="1795" spans="1:14" ht="15.75" customHeight="1">
      <c r="A1795" s="30" t="s">
        <v>12003</v>
      </c>
      <c r="B1795" s="1" t="s">
        <v>12015</v>
      </c>
      <c r="C1795" s="1" t="s">
        <v>12015</v>
      </c>
      <c r="D1795" s="63" t="s">
        <v>12015</v>
      </c>
      <c r="E1795" s="79" t="s">
        <v>23357</v>
      </c>
      <c r="F1795" s="26" t="s">
        <v>23409</v>
      </c>
      <c r="G1795" s="80" t="s">
        <v>343</v>
      </c>
      <c r="H1795" s="60" t="s">
        <v>2678</v>
      </c>
      <c r="I1795" s="60" t="s">
        <v>23362</v>
      </c>
      <c r="J1795" t="s">
        <v>554</v>
      </c>
      <c r="K1795" t="s">
        <v>555</v>
      </c>
      <c r="M1795" t="s">
        <v>375</v>
      </c>
      <c r="N1795" s="1" t="str">
        <f>VLOOKUP($A1795,Sheet1!$A$1:$T$2589,6,0)</f>
        <v>未提及</v>
      </c>
    </row>
    <row r="1796" spans="1:14" ht="15.75" customHeight="1">
      <c r="A1796" s="33" t="s">
        <v>25170</v>
      </c>
      <c r="B1796" s="1" t="s">
        <v>318</v>
      </c>
      <c r="C1796" s="1" t="s">
        <v>318</v>
      </c>
      <c r="D1796" s="63" t="s">
        <v>318</v>
      </c>
      <c r="E1796" s="79" t="s">
        <v>23357</v>
      </c>
      <c r="F1796" s="26" t="s">
        <v>23363</v>
      </c>
      <c r="G1796" s="80" t="s">
        <v>343</v>
      </c>
      <c r="H1796" s="60" t="s">
        <v>2678</v>
      </c>
      <c r="I1796" s="60" t="s">
        <v>23362</v>
      </c>
      <c r="J1796" t="s">
        <v>37</v>
      </c>
      <c r="K1796" t="s">
        <v>38</v>
      </c>
      <c r="M1796" t="s">
        <v>39</v>
      </c>
      <c r="N1796" s="1" t="e">
        <f>VLOOKUP($A1796,Sheet1!$A$1:$T$2589,6,0)</f>
        <v>#N/A</v>
      </c>
    </row>
    <row r="1797" spans="1:14" ht="15.75" customHeight="1">
      <c r="A1797" s="33" t="s">
        <v>25167</v>
      </c>
      <c r="B1797" s="1" t="s">
        <v>3937</v>
      </c>
      <c r="C1797" s="1" t="s">
        <v>3937</v>
      </c>
      <c r="D1797" s="63" t="s">
        <v>3937</v>
      </c>
      <c r="E1797" s="79" t="s">
        <v>23357</v>
      </c>
      <c r="F1797" s="26" t="s">
        <v>23363</v>
      </c>
      <c r="G1797" s="80" t="s">
        <v>343</v>
      </c>
      <c r="H1797" s="60" t="s">
        <v>2678</v>
      </c>
      <c r="I1797" s="60" t="s">
        <v>23362</v>
      </c>
      <c r="J1797" t="s">
        <v>37</v>
      </c>
      <c r="K1797" t="s">
        <v>38</v>
      </c>
      <c r="M1797" t="s">
        <v>39</v>
      </c>
      <c r="N1797" s="1" t="e">
        <f>VLOOKUP($A1797,Sheet1!$A$1:$T$2589,6,0)</f>
        <v>#N/A</v>
      </c>
    </row>
    <row r="1798" spans="1:14" ht="15.75" customHeight="1">
      <c r="A1798" s="30" t="s">
        <v>14629</v>
      </c>
      <c r="B1798" s="1" t="s">
        <v>14635</v>
      </c>
      <c r="C1798" s="1" t="s">
        <v>14635</v>
      </c>
      <c r="D1798" s="63" t="s">
        <v>14635</v>
      </c>
      <c r="E1798" s="79" t="s">
        <v>23357</v>
      </c>
      <c r="F1798" s="26" t="s">
        <v>23363</v>
      </c>
      <c r="G1798" s="80" t="s">
        <v>343</v>
      </c>
      <c r="H1798" s="60" t="s">
        <v>2678</v>
      </c>
      <c r="I1798" s="60" t="s">
        <v>23362</v>
      </c>
      <c r="J1798" t="s">
        <v>309</v>
      </c>
      <c r="K1798" t="s">
        <v>234</v>
      </c>
      <c r="M1798" t="s">
        <v>39</v>
      </c>
      <c r="N1798" s="1" t="str">
        <f>VLOOKUP($A1798,Sheet1!$A$1:$T$2589,6,0)</f>
        <v>未提及</v>
      </c>
    </row>
    <row r="1799" spans="1:14" ht="15.75" customHeight="1">
      <c r="A1799" s="30" t="s">
        <v>12772</v>
      </c>
      <c r="B1799" s="1" t="s">
        <v>12778</v>
      </c>
      <c r="C1799" s="1" t="s">
        <v>12778</v>
      </c>
      <c r="D1799" s="63" t="s">
        <v>12778</v>
      </c>
      <c r="E1799" s="79" t="s">
        <v>23357</v>
      </c>
      <c r="F1799" s="26" t="s">
        <v>23363</v>
      </c>
      <c r="G1799" s="80" t="s">
        <v>343</v>
      </c>
      <c r="H1799" s="60" t="s">
        <v>2678</v>
      </c>
      <c r="I1799" s="60" t="s">
        <v>23362</v>
      </c>
      <c r="J1799" t="s">
        <v>309</v>
      </c>
      <c r="K1799" t="s">
        <v>234</v>
      </c>
      <c r="M1799" t="s">
        <v>39</v>
      </c>
      <c r="N1799" s="1" t="str">
        <f>VLOOKUP($A1799,Sheet1!$A$1:$T$2589,6,0)</f>
        <v>语文</v>
      </c>
    </row>
    <row r="1800" spans="1:14" ht="15.75" customHeight="1">
      <c r="A1800" s="30" t="s">
        <v>21299</v>
      </c>
      <c r="B1800" s="1" t="s">
        <v>21170</v>
      </c>
      <c r="C1800" s="1" t="s">
        <v>21170</v>
      </c>
      <c r="D1800" s="63" t="s">
        <v>21170</v>
      </c>
      <c r="E1800" s="79" t="s">
        <v>23357</v>
      </c>
      <c r="F1800" s="26" t="s">
        <v>23363</v>
      </c>
      <c r="G1800" s="80" t="s">
        <v>343</v>
      </c>
      <c r="H1800" s="60" t="s">
        <v>2678</v>
      </c>
      <c r="I1800" s="60" t="s">
        <v>23362</v>
      </c>
      <c r="J1800" t="s">
        <v>87</v>
      </c>
      <c r="K1800" t="s">
        <v>836</v>
      </c>
      <c r="M1800" t="s">
        <v>39</v>
      </c>
      <c r="N1800" s="1" t="str">
        <f>VLOOKUP($A1800,Sheet1!$A$1:$T$2589,6,0)</f>
        <v>未提及</v>
      </c>
    </row>
    <row r="1801" spans="1:14" ht="15.75" customHeight="1">
      <c r="A1801" s="30" t="s">
        <v>12752</v>
      </c>
      <c r="B1801" s="1" t="s">
        <v>12765</v>
      </c>
      <c r="C1801" s="1" t="s">
        <v>12765</v>
      </c>
      <c r="D1801" s="63" t="s">
        <v>12765</v>
      </c>
      <c r="E1801" s="79" t="s">
        <v>23376</v>
      </c>
      <c r="F1801" s="26" t="s">
        <v>23377</v>
      </c>
      <c r="G1801" s="80" t="s">
        <v>6552</v>
      </c>
      <c r="H1801" s="60" t="s">
        <v>9054</v>
      </c>
      <c r="I1801" s="60" t="s">
        <v>23359</v>
      </c>
      <c r="J1801" t="s">
        <v>87</v>
      </c>
      <c r="K1801" t="s">
        <v>836</v>
      </c>
      <c r="M1801" t="s">
        <v>39</v>
      </c>
      <c r="N1801" s="1" t="str">
        <f>VLOOKUP($A1801,Sheet1!$A$1:$T$2589,6,0)</f>
        <v>未提及</v>
      </c>
    </row>
    <row r="1802" spans="1:14" ht="15.75" customHeight="1">
      <c r="A1802" s="30" t="s">
        <v>23226</v>
      </c>
      <c r="B1802" s="1" t="s">
        <v>21184</v>
      </c>
      <c r="C1802" s="1" t="s">
        <v>21184</v>
      </c>
      <c r="D1802" s="63" t="s">
        <v>21184</v>
      </c>
      <c r="E1802" s="79" t="s">
        <v>23376</v>
      </c>
      <c r="F1802" s="26" t="s">
        <v>23377</v>
      </c>
      <c r="G1802" s="80" t="s">
        <v>6552</v>
      </c>
      <c r="H1802" s="60" t="s">
        <v>9054</v>
      </c>
      <c r="I1802" s="60" t="s">
        <v>23359</v>
      </c>
      <c r="J1802" t="s">
        <v>37</v>
      </c>
      <c r="K1802" t="s">
        <v>38</v>
      </c>
      <c r="M1802" t="s">
        <v>375</v>
      </c>
      <c r="N1802" s="1" t="str">
        <f>VLOOKUP($A1802,Sheet1!$A$1:$T$2589,6,0)</f>
        <v>体育</v>
      </c>
    </row>
    <row r="1803" spans="1:14" ht="15.75" customHeight="1">
      <c r="A1803" s="30" t="s">
        <v>764</v>
      </c>
      <c r="B1803" s="1" t="s">
        <v>771</v>
      </c>
      <c r="C1803" s="1" t="s">
        <v>771</v>
      </c>
      <c r="D1803" s="63" t="s">
        <v>771</v>
      </c>
      <c r="E1803" s="79" t="s">
        <v>23357</v>
      </c>
      <c r="F1803" s="26" t="s">
        <v>23379</v>
      </c>
      <c r="G1803" s="80" t="s">
        <v>343</v>
      </c>
      <c r="H1803" s="60" t="s">
        <v>2678</v>
      </c>
      <c r="I1803" s="60" t="s">
        <v>23362</v>
      </c>
      <c r="J1803" t="s">
        <v>37</v>
      </c>
      <c r="K1803" t="s">
        <v>38</v>
      </c>
      <c r="M1803" t="s">
        <v>375</v>
      </c>
      <c r="N1803" s="1" t="str">
        <f>VLOOKUP($A1803,Sheet1!$A$1:$T$2589,6,0)</f>
        <v>体育</v>
      </c>
    </row>
    <row r="1804" spans="1:14" ht="15.75" customHeight="1">
      <c r="A1804" s="30" t="s">
        <v>22803</v>
      </c>
      <c r="B1804" s="1" t="s">
        <v>21212</v>
      </c>
      <c r="C1804" s="1" t="s">
        <v>21212</v>
      </c>
      <c r="D1804" s="63" t="s">
        <v>21212</v>
      </c>
      <c r="E1804" s="79" t="s">
        <v>23357</v>
      </c>
      <c r="F1804" s="26" t="s">
        <v>23363</v>
      </c>
      <c r="G1804" s="80" t="s">
        <v>343</v>
      </c>
      <c r="H1804" s="60" t="s">
        <v>2678</v>
      </c>
      <c r="I1804" s="60" t="s">
        <v>23362</v>
      </c>
      <c r="J1804" t="s">
        <v>37</v>
      </c>
      <c r="K1804" t="s">
        <v>38</v>
      </c>
      <c r="M1804" t="s">
        <v>375</v>
      </c>
      <c r="N1804" s="1" t="str">
        <f>VLOOKUP($A1804,Sheet1!$A$1:$T$2589,6,0)</f>
        <v>美术</v>
      </c>
    </row>
    <row r="1805" spans="1:14" ht="15.75" customHeight="1">
      <c r="A1805" s="30" t="s">
        <v>12106</v>
      </c>
      <c r="B1805" s="1" t="s">
        <v>12119</v>
      </c>
      <c r="C1805" s="1" t="s">
        <v>12119</v>
      </c>
      <c r="D1805" s="63" t="s">
        <v>12119</v>
      </c>
      <c r="E1805" s="79" t="s">
        <v>23357</v>
      </c>
      <c r="F1805" s="26" t="s">
        <v>23387</v>
      </c>
      <c r="G1805" s="80" t="s">
        <v>343</v>
      </c>
      <c r="H1805" s="60" t="s">
        <v>2678</v>
      </c>
      <c r="I1805" s="60" t="s">
        <v>23362</v>
      </c>
      <c r="J1805" t="s">
        <v>37</v>
      </c>
      <c r="K1805" t="s">
        <v>38</v>
      </c>
      <c r="M1805" t="s">
        <v>375</v>
      </c>
      <c r="N1805" s="1" t="str">
        <f>VLOOKUP($A1805,Sheet1!$A$1:$T$2589,6,0)</f>
        <v>科学</v>
      </c>
    </row>
    <row r="1806" spans="1:14" ht="15.75" customHeight="1">
      <c r="A1806" s="30" t="s">
        <v>3798</v>
      </c>
      <c r="B1806" s="1" t="s">
        <v>3809</v>
      </c>
      <c r="C1806" s="1" t="s">
        <v>3809</v>
      </c>
      <c r="D1806" s="63" t="s">
        <v>3809</v>
      </c>
      <c r="E1806" s="79" t="s">
        <v>23357</v>
      </c>
      <c r="F1806" s="26" t="s">
        <v>23360</v>
      </c>
      <c r="G1806" s="80" t="s">
        <v>343</v>
      </c>
      <c r="H1806" s="60" t="s">
        <v>2678</v>
      </c>
      <c r="I1806" s="60" t="s">
        <v>23362</v>
      </c>
      <c r="J1806" t="s">
        <v>87</v>
      </c>
      <c r="K1806" t="s">
        <v>12060</v>
      </c>
      <c r="M1806" t="s">
        <v>39</v>
      </c>
      <c r="N1806" s="1" t="str">
        <f>VLOOKUP($A1806,Sheet1!$A$1:$T$2589,6,0)</f>
        <v>劳动教育</v>
      </c>
    </row>
    <row r="1807" spans="1:14" ht="15.75" customHeight="1">
      <c r="A1807" s="30" t="s">
        <v>20779</v>
      </c>
      <c r="B1807" s="1" t="s">
        <v>20790</v>
      </c>
      <c r="C1807" s="1" t="s">
        <v>20790</v>
      </c>
      <c r="D1807" s="63" t="s">
        <v>20790</v>
      </c>
      <c r="E1807" s="79" t="s">
        <v>23357</v>
      </c>
      <c r="F1807" s="26" t="s">
        <v>23390</v>
      </c>
      <c r="G1807" s="80" t="s">
        <v>343</v>
      </c>
      <c r="H1807" s="60" t="s">
        <v>2678</v>
      </c>
      <c r="I1807" s="60" t="s">
        <v>23362</v>
      </c>
      <c r="J1807" t="s">
        <v>87</v>
      </c>
      <c r="K1807" t="s">
        <v>12060</v>
      </c>
      <c r="M1807" t="s">
        <v>39</v>
      </c>
      <c r="N1807" s="1" t="str">
        <f>VLOOKUP($A1807,Sheet1!$A$1:$T$2589,6,0)</f>
        <v>人工智能</v>
      </c>
    </row>
    <row r="1808" spans="1:14" ht="15.75" customHeight="1">
      <c r="A1808" s="30" t="s">
        <v>17548</v>
      </c>
      <c r="B1808" s="1" t="s">
        <v>17565</v>
      </c>
      <c r="C1808" s="1" t="s">
        <v>17565</v>
      </c>
      <c r="D1808" s="63" t="s">
        <v>17565</v>
      </c>
      <c r="E1808" s="79" t="s">
        <v>23357</v>
      </c>
      <c r="F1808" s="26" t="s">
        <v>23363</v>
      </c>
      <c r="G1808" s="80" t="s">
        <v>343</v>
      </c>
      <c r="H1808" s="60" t="s">
        <v>2678</v>
      </c>
      <c r="I1808" s="60" t="s">
        <v>23362</v>
      </c>
      <c r="J1808" t="s">
        <v>87</v>
      </c>
      <c r="K1808" t="s">
        <v>12060</v>
      </c>
      <c r="M1808" t="s">
        <v>39</v>
      </c>
      <c r="N1808" s="1" t="str">
        <f>VLOOKUP($A1808,Sheet1!$A$1:$T$2589,6,0)</f>
        <v>社会情感教育</v>
      </c>
    </row>
    <row r="1809" spans="1:14" ht="15.75" customHeight="1">
      <c r="A1809" s="30" t="s">
        <v>3412</v>
      </c>
      <c r="B1809" s="1" t="s">
        <v>3418</v>
      </c>
      <c r="C1809" s="1" t="s">
        <v>3418</v>
      </c>
      <c r="D1809" s="63" t="s">
        <v>3418</v>
      </c>
      <c r="E1809" s="79" t="s">
        <v>23357</v>
      </c>
      <c r="F1809" s="26" t="s">
        <v>23363</v>
      </c>
      <c r="G1809" s="80" t="s">
        <v>343</v>
      </c>
      <c r="H1809" s="60" t="s">
        <v>2678</v>
      </c>
      <c r="I1809" s="60" t="s">
        <v>23362</v>
      </c>
      <c r="J1809" t="s">
        <v>10108</v>
      </c>
      <c r="K1809" t="s">
        <v>10314</v>
      </c>
      <c r="M1809" t="s">
        <v>39</v>
      </c>
      <c r="N1809" s="1" t="str">
        <f>VLOOKUP($A1809,Sheet1!$A$1:$T$2589,6,0)</f>
        <v>数学</v>
      </c>
    </row>
    <row r="1810" spans="1:14" ht="15.75" customHeight="1">
      <c r="A1810" s="30" t="s">
        <v>3094</v>
      </c>
      <c r="B1810" s="1" t="s">
        <v>3108</v>
      </c>
      <c r="C1810" s="1" t="s">
        <v>3108</v>
      </c>
      <c r="D1810" s="63" t="s">
        <v>3108</v>
      </c>
      <c r="E1810" s="79" t="s">
        <v>23357</v>
      </c>
      <c r="F1810" s="26" t="s">
        <v>23363</v>
      </c>
      <c r="G1810" s="80" t="s">
        <v>343</v>
      </c>
      <c r="H1810" s="60" t="s">
        <v>2678</v>
      </c>
      <c r="I1810" s="60" t="s">
        <v>23362</v>
      </c>
      <c r="J1810" t="s">
        <v>87</v>
      </c>
      <c r="K1810" t="s">
        <v>5787</v>
      </c>
      <c r="M1810" t="s">
        <v>39</v>
      </c>
      <c r="N1810" s="1" t="str">
        <f>VLOOKUP($A1810,Sheet1!$A$1:$T$2589,6,0)</f>
        <v>劳动教育</v>
      </c>
    </row>
    <row r="1811" spans="1:14" ht="15.75" customHeight="1">
      <c r="A1811" s="30" t="s">
        <v>5870</v>
      </c>
      <c r="B1811" s="1" t="s">
        <v>5885</v>
      </c>
      <c r="C1811" s="1" t="s">
        <v>5885</v>
      </c>
      <c r="D1811" s="63" t="s">
        <v>5885</v>
      </c>
      <c r="E1811" s="79" t="s">
        <v>23357</v>
      </c>
      <c r="F1811" s="26" t="s">
        <v>23387</v>
      </c>
      <c r="G1811" s="80" t="s">
        <v>343</v>
      </c>
      <c r="H1811" s="60" t="s">
        <v>2678</v>
      </c>
      <c r="I1811" s="60" t="s">
        <v>23362</v>
      </c>
      <c r="J1811" t="s">
        <v>87</v>
      </c>
      <c r="K1811" t="s">
        <v>5787</v>
      </c>
      <c r="M1811" t="s">
        <v>39</v>
      </c>
      <c r="N1811" s="1" t="str">
        <f>VLOOKUP($A1811,Sheet1!$A$1:$T$2589,6,0)</f>
        <v>科学</v>
      </c>
    </row>
    <row r="1812" spans="1:14" ht="15.75" customHeight="1">
      <c r="A1812" s="30" t="s">
        <v>17752</v>
      </c>
      <c r="B1812" s="1" t="s">
        <v>17757</v>
      </c>
      <c r="C1812" s="1" t="s">
        <v>17757</v>
      </c>
      <c r="D1812" s="63" t="s">
        <v>17757</v>
      </c>
      <c r="E1812" s="79" t="s">
        <v>23376</v>
      </c>
      <c r="F1812" s="26" t="s">
        <v>23377</v>
      </c>
      <c r="G1812" s="80" t="s">
        <v>6552</v>
      </c>
      <c r="H1812" s="60" t="s">
        <v>9054</v>
      </c>
      <c r="I1812" s="60" t="s">
        <v>23359</v>
      </c>
      <c r="J1812" t="s">
        <v>87</v>
      </c>
      <c r="K1812" t="s">
        <v>5787</v>
      </c>
      <c r="M1812" t="s">
        <v>39</v>
      </c>
      <c r="N1812" s="1" t="str">
        <f>VLOOKUP($A1812,Sheet1!$A$1:$T$2589,6,0)</f>
        <v>未提及</v>
      </c>
    </row>
    <row r="1813" spans="1:14" ht="15.75" customHeight="1">
      <c r="A1813" s="30" t="s">
        <v>17778</v>
      </c>
      <c r="B1813" s="1" t="s">
        <v>17783</v>
      </c>
      <c r="C1813" s="1" t="s">
        <v>17783</v>
      </c>
      <c r="D1813" s="63" t="s">
        <v>17783</v>
      </c>
      <c r="E1813" s="79" t="s">
        <v>23357</v>
      </c>
      <c r="F1813" s="26" t="s">
        <v>23363</v>
      </c>
      <c r="G1813" s="80" t="s">
        <v>343</v>
      </c>
      <c r="H1813" s="60" t="s">
        <v>2678</v>
      </c>
      <c r="I1813" s="60" t="s">
        <v>23362</v>
      </c>
      <c r="J1813" t="s">
        <v>37</v>
      </c>
      <c r="K1813" t="s">
        <v>171</v>
      </c>
      <c r="M1813" t="s">
        <v>375</v>
      </c>
      <c r="N1813" s="1" t="str">
        <f>VLOOKUP($A1813,Sheet1!$A$1:$T$2589,6,0)</f>
        <v>未提及</v>
      </c>
    </row>
    <row r="1814" spans="1:14" ht="15.75" customHeight="1">
      <c r="A1814" s="30" t="s">
        <v>16531</v>
      </c>
      <c r="B1814" s="1" t="s">
        <v>16537</v>
      </c>
      <c r="C1814" s="1" t="s">
        <v>16537</v>
      </c>
      <c r="D1814" s="63" t="s">
        <v>16537</v>
      </c>
      <c r="E1814" s="79" t="s">
        <v>23357</v>
      </c>
      <c r="F1814" s="26" t="s">
        <v>23363</v>
      </c>
      <c r="G1814" s="80" t="s">
        <v>343</v>
      </c>
      <c r="H1814" s="60" t="s">
        <v>2678</v>
      </c>
      <c r="I1814" s="60" t="s">
        <v>23362</v>
      </c>
      <c r="J1814" t="s">
        <v>37</v>
      </c>
      <c r="K1814" t="s">
        <v>171</v>
      </c>
      <c r="M1814" t="s">
        <v>375</v>
      </c>
      <c r="N1814" s="1" t="str">
        <f>VLOOKUP($A1814,Sheet1!$A$1:$T$2589,6,0)</f>
        <v>德育</v>
      </c>
    </row>
    <row r="1815" spans="1:14" ht="15.75" customHeight="1">
      <c r="A1815" s="30" t="s">
        <v>1896</v>
      </c>
      <c r="B1815" s="1" t="s">
        <v>1902</v>
      </c>
      <c r="C1815" s="1" t="s">
        <v>1902</v>
      </c>
      <c r="D1815" s="63" t="s">
        <v>1902</v>
      </c>
      <c r="E1815" s="79" t="s">
        <v>23357</v>
      </c>
      <c r="F1815" s="26" t="s">
        <v>23363</v>
      </c>
      <c r="G1815" s="80" t="s">
        <v>343</v>
      </c>
      <c r="H1815" s="60" t="s">
        <v>2678</v>
      </c>
      <c r="I1815" s="60" t="s">
        <v>23362</v>
      </c>
      <c r="J1815" t="s">
        <v>37</v>
      </c>
      <c r="K1815" t="s">
        <v>171</v>
      </c>
      <c r="M1815" t="s">
        <v>375</v>
      </c>
      <c r="N1815" s="1" t="str">
        <f>VLOOKUP($A1815,Sheet1!$A$1:$T$2589,6,0)</f>
        <v>人工智能</v>
      </c>
    </row>
    <row r="1816" spans="1:14" ht="15.75" customHeight="1">
      <c r="A1816" s="30" t="s">
        <v>12893</v>
      </c>
      <c r="B1816" s="1" t="s">
        <v>12899</v>
      </c>
      <c r="C1816" s="1" t="s">
        <v>12899</v>
      </c>
      <c r="D1816" s="63" t="s">
        <v>12899</v>
      </c>
      <c r="E1816" s="79" t="s">
        <v>23357</v>
      </c>
      <c r="F1816" s="26" t="s">
        <v>23363</v>
      </c>
      <c r="G1816" s="80" t="s">
        <v>343</v>
      </c>
      <c r="H1816" s="60" t="s">
        <v>2678</v>
      </c>
      <c r="I1816" s="60" t="s">
        <v>23362</v>
      </c>
      <c r="J1816" t="s">
        <v>87</v>
      </c>
      <c r="K1816" t="s">
        <v>234</v>
      </c>
      <c r="M1816" t="s">
        <v>39</v>
      </c>
      <c r="N1816" s="1" t="str">
        <f>VLOOKUP($A1816,Sheet1!$A$1:$T$2589,6,0)</f>
        <v>历史</v>
      </c>
    </row>
    <row r="1817" spans="1:14" ht="15.75" customHeight="1">
      <c r="A1817" s="30" t="s">
        <v>13440</v>
      </c>
      <c r="B1817" s="1" t="s">
        <v>13450</v>
      </c>
      <c r="C1817" s="1" t="s">
        <v>21276</v>
      </c>
      <c r="D1817" s="63" t="s">
        <v>21276</v>
      </c>
      <c r="E1817" s="79" t="s">
        <v>23357</v>
      </c>
      <c r="F1817" s="26" t="s">
        <v>23366</v>
      </c>
      <c r="G1817" s="80" t="s">
        <v>343</v>
      </c>
      <c r="H1817" s="60" t="s">
        <v>2678</v>
      </c>
      <c r="I1817" s="60" t="s">
        <v>23362</v>
      </c>
      <c r="J1817" t="s">
        <v>87</v>
      </c>
      <c r="K1817" t="s">
        <v>234</v>
      </c>
      <c r="M1817" t="s">
        <v>39</v>
      </c>
      <c r="N1817" s="1" t="str">
        <f>VLOOKUP($A1817,Sheet1!$A$1:$T$2589,6,0)</f>
        <v>语文</v>
      </c>
    </row>
    <row r="1818" spans="1:14" ht="15.75" customHeight="1">
      <c r="A1818" s="30" t="s">
        <v>13418</v>
      </c>
      <c r="B1818" s="1" t="s">
        <v>13424</v>
      </c>
      <c r="C1818" s="1" t="s">
        <v>21276</v>
      </c>
      <c r="D1818" s="63" t="s">
        <v>21276</v>
      </c>
      <c r="E1818" s="79" t="s">
        <v>23357</v>
      </c>
      <c r="F1818" s="26" t="s">
        <v>23366</v>
      </c>
      <c r="G1818" s="80" t="s">
        <v>343</v>
      </c>
      <c r="H1818" s="60" t="s">
        <v>2678</v>
      </c>
      <c r="I1818" s="60" t="s">
        <v>23362</v>
      </c>
      <c r="J1818" t="s">
        <v>37</v>
      </c>
      <c r="K1818" t="s">
        <v>38</v>
      </c>
      <c r="M1818" t="s">
        <v>69</v>
      </c>
      <c r="N1818" s="1" t="str">
        <f>VLOOKUP($A1818,Sheet1!$A$1:$T$2589,6,0)</f>
        <v>历史</v>
      </c>
    </row>
    <row r="1819" spans="1:14" ht="15.75" customHeight="1">
      <c r="A1819" s="30" t="s">
        <v>20080</v>
      </c>
      <c r="B1819" s="1" t="s">
        <v>20086</v>
      </c>
      <c r="C1819" s="1" t="s">
        <v>21276</v>
      </c>
      <c r="D1819" s="63" t="s">
        <v>21276</v>
      </c>
      <c r="E1819" s="79" t="s">
        <v>23357</v>
      </c>
      <c r="F1819" s="26" t="s">
        <v>23366</v>
      </c>
      <c r="G1819" s="80" t="s">
        <v>343</v>
      </c>
      <c r="H1819" s="60" t="s">
        <v>2678</v>
      </c>
      <c r="I1819" s="60" t="s">
        <v>23362</v>
      </c>
      <c r="J1819" t="s">
        <v>37</v>
      </c>
      <c r="K1819" t="s">
        <v>38</v>
      </c>
      <c r="M1819" t="s">
        <v>69</v>
      </c>
      <c r="N1819" s="1" t="str">
        <f>VLOOKUP($A1819,Sheet1!$A$1:$T$2589,6,0)</f>
        <v>数学</v>
      </c>
    </row>
    <row r="1820" spans="1:14" ht="15.75" customHeight="1">
      <c r="A1820" s="30" t="s">
        <v>17838</v>
      </c>
      <c r="B1820" s="1" t="s">
        <v>17845</v>
      </c>
      <c r="C1820" s="1" t="s">
        <v>21276</v>
      </c>
      <c r="D1820" s="63" t="s">
        <v>21276</v>
      </c>
      <c r="E1820" s="79" t="s">
        <v>23357</v>
      </c>
      <c r="F1820" s="26" t="s">
        <v>23366</v>
      </c>
      <c r="G1820" s="80" t="s">
        <v>343</v>
      </c>
      <c r="H1820" s="60" t="s">
        <v>2678</v>
      </c>
      <c r="I1820" s="60" t="s">
        <v>23362</v>
      </c>
      <c r="J1820" t="s">
        <v>37</v>
      </c>
      <c r="K1820" t="s">
        <v>38</v>
      </c>
      <c r="M1820" t="s">
        <v>69</v>
      </c>
      <c r="N1820" s="1" t="str">
        <f>VLOOKUP($A1820,Sheet1!$A$1:$T$2589,6,0)</f>
        <v>信息科技</v>
      </c>
    </row>
    <row r="1821" spans="1:14" ht="15.75" customHeight="1">
      <c r="A1821" s="30" t="s">
        <v>15840</v>
      </c>
      <c r="B1821" s="1" t="s">
        <v>15854</v>
      </c>
      <c r="C1821" s="1" t="s">
        <v>21276</v>
      </c>
      <c r="D1821" s="63" t="s">
        <v>21276</v>
      </c>
      <c r="E1821" s="79" t="s">
        <v>23357</v>
      </c>
      <c r="F1821" s="26" t="s">
        <v>23366</v>
      </c>
      <c r="G1821" s="80" t="s">
        <v>343</v>
      </c>
      <c r="H1821" s="60" t="s">
        <v>2678</v>
      </c>
      <c r="I1821" s="60" t="s">
        <v>23362</v>
      </c>
      <c r="J1821" t="s">
        <v>37</v>
      </c>
      <c r="K1821" t="s">
        <v>38</v>
      </c>
      <c r="M1821" t="s">
        <v>69</v>
      </c>
      <c r="N1821" s="1" t="str">
        <f>VLOOKUP($A1821,Sheet1!$A$1:$T$2589,6,0)</f>
        <v>英语</v>
      </c>
    </row>
    <row r="1822" spans="1:14" ht="15.75" customHeight="1">
      <c r="A1822" s="30" t="s">
        <v>17927</v>
      </c>
      <c r="B1822" s="1" t="s">
        <v>17933</v>
      </c>
      <c r="C1822" s="1" t="s">
        <v>21276</v>
      </c>
      <c r="D1822" s="63" t="s">
        <v>21276</v>
      </c>
      <c r="E1822" s="79" t="s">
        <v>23357</v>
      </c>
      <c r="F1822" s="26" t="s">
        <v>23366</v>
      </c>
      <c r="G1822" s="80" t="s">
        <v>343</v>
      </c>
      <c r="H1822" s="60" t="s">
        <v>2678</v>
      </c>
      <c r="I1822" s="60" t="s">
        <v>23362</v>
      </c>
      <c r="J1822" t="s">
        <v>37</v>
      </c>
      <c r="K1822" t="s">
        <v>38</v>
      </c>
      <c r="M1822" t="s">
        <v>69</v>
      </c>
      <c r="N1822" s="1" t="str">
        <f>VLOOKUP($A1822,Sheet1!$A$1:$T$2589,6,0)</f>
        <v>数学</v>
      </c>
    </row>
    <row r="1823" spans="1:14" ht="15.75" customHeight="1">
      <c r="A1823" s="33" t="s">
        <v>25190</v>
      </c>
      <c r="B1823" s="1" t="s">
        <v>16941</v>
      </c>
      <c r="C1823" s="1" t="s">
        <v>21276</v>
      </c>
      <c r="D1823" s="63" t="s">
        <v>21276</v>
      </c>
      <c r="E1823" s="79" t="s">
        <v>23357</v>
      </c>
      <c r="F1823" s="26" t="s">
        <v>23366</v>
      </c>
      <c r="G1823" s="80" t="s">
        <v>343</v>
      </c>
      <c r="H1823" s="60" t="s">
        <v>2678</v>
      </c>
      <c r="I1823" s="60" t="s">
        <v>23362</v>
      </c>
      <c r="J1823" t="s">
        <v>37</v>
      </c>
      <c r="K1823" t="s">
        <v>171</v>
      </c>
      <c r="M1823" t="s">
        <v>39</v>
      </c>
      <c r="N1823" s="1" t="e">
        <f>VLOOKUP($A1823,Sheet1!$A$1:$T$2589,6,0)</f>
        <v>#N/A</v>
      </c>
    </row>
    <row r="1824" spans="1:14" ht="15.75" customHeight="1">
      <c r="A1824" s="30" t="s">
        <v>17927</v>
      </c>
      <c r="B1824" s="1" t="s">
        <v>17939</v>
      </c>
      <c r="C1824" s="1" t="s">
        <v>21276</v>
      </c>
      <c r="D1824" s="63" t="s">
        <v>21276</v>
      </c>
      <c r="E1824" s="79" t="s">
        <v>23357</v>
      </c>
      <c r="F1824" s="26" t="s">
        <v>23366</v>
      </c>
      <c r="G1824" s="80" t="s">
        <v>343</v>
      </c>
      <c r="H1824" s="60" t="s">
        <v>2678</v>
      </c>
      <c r="I1824" s="60" t="s">
        <v>23362</v>
      </c>
      <c r="J1824" t="s">
        <v>309</v>
      </c>
      <c r="K1824" t="s">
        <v>468</v>
      </c>
      <c r="M1824" t="s">
        <v>39</v>
      </c>
      <c r="N1824" s="1" t="str">
        <f>VLOOKUP($A1824,Sheet1!$A$1:$T$2589,6,0)</f>
        <v>数学</v>
      </c>
    </row>
    <row r="1825" spans="1:14" ht="15.75" customHeight="1">
      <c r="A1825" s="30" t="s">
        <v>6975</v>
      </c>
      <c r="B1825" s="1" t="s">
        <v>6989</v>
      </c>
      <c r="C1825" s="1" t="s">
        <v>6989</v>
      </c>
      <c r="D1825" s="63" t="s">
        <v>6989</v>
      </c>
      <c r="E1825" s="79" t="s">
        <v>23357</v>
      </c>
      <c r="F1825" s="26" t="s">
        <v>23363</v>
      </c>
      <c r="G1825" s="80" t="s">
        <v>343</v>
      </c>
      <c r="H1825" s="60" t="s">
        <v>2678</v>
      </c>
      <c r="I1825" s="60" t="s">
        <v>23362</v>
      </c>
      <c r="J1825" t="s">
        <v>309</v>
      </c>
      <c r="K1825" t="s">
        <v>468</v>
      </c>
      <c r="M1825" t="s">
        <v>39</v>
      </c>
      <c r="N1825" s="1" t="str">
        <f>VLOOKUP($A1825,Sheet1!$A$1:$T$2589,6,0)</f>
        <v>美术</v>
      </c>
    </row>
    <row r="1826" spans="1:14" ht="15.75" customHeight="1">
      <c r="A1826" s="30" t="s">
        <v>10008</v>
      </c>
      <c r="B1826" s="1" t="s">
        <v>10020</v>
      </c>
      <c r="C1826" s="1" t="s">
        <v>10020</v>
      </c>
      <c r="D1826" s="63" t="s">
        <v>10020</v>
      </c>
      <c r="E1826" s="79" t="s">
        <v>23357</v>
      </c>
      <c r="F1826" s="26" t="s">
        <v>23363</v>
      </c>
      <c r="G1826" s="80" t="s">
        <v>343</v>
      </c>
      <c r="H1826" s="60" t="s">
        <v>2678</v>
      </c>
      <c r="I1826" s="60" t="s">
        <v>23362</v>
      </c>
      <c r="J1826" t="s">
        <v>37</v>
      </c>
      <c r="K1826" t="s">
        <v>38</v>
      </c>
      <c r="M1826" t="s">
        <v>39</v>
      </c>
      <c r="N1826" s="1" t="str">
        <f>VLOOKUP($A1826,Sheet1!$A$1:$T$2589,6,0)</f>
        <v>数学、物理</v>
      </c>
    </row>
    <row r="1827" spans="1:14" ht="15.75" customHeight="1">
      <c r="A1827" s="30" t="s">
        <v>418</v>
      </c>
      <c r="B1827" s="1" t="s">
        <v>434</v>
      </c>
      <c r="C1827" s="1" t="s">
        <v>434</v>
      </c>
      <c r="D1827" s="63" t="s">
        <v>434</v>
      </c>
      <c r="E1827" s="79" t="s">
        <v>23364</v>
      </c>
      <c r="F1827" s="26" t="s">
        <v>23365</v>
      </c>
      <c r="G1827" s="80" t="s">
        <v>343</v>
      </c>
      <c r="H1827" s="60" t="s">
        <v>2678</v>
      </c>
      <c r="I1827" s="60" t="s">
        <v>23362</v>
      </c>
      <c r="J1827" t="s">
        <v>309</v>
      </c>
      <c r="K1827" t="s">
        <v>468</v>
      </c>
      <c r="M1827" t="s">
        <v>39</v>
      </c>
      <c r="N1827" s="1" t="str">
        <f>VLOOKUP($A1827,Sheet1!$A$1:$T$2589,6,0)</f>
        <v>语文、数学</v>
      </c>
    </row>
    <row r="1828" spans="1:14" ht="15.75" customHeight="1">
      <c r="A1828" s="30" t="s">
        <v>14426</v>
      </c>
      <c r="B1828" s="1" t="s">
        <v>14437</v>
      </c>
      <c r="C1828" s="1" t="s">
        <v>14437</v>
      </c>
      <c r="D1828" s="63" t="s">
        <v>14437</v>
      </c>
      <c r="E1828" s="79" t="s">
        <v>23357</v>
      </c>
      <c r="F1828" s="26" t="s">
        <v>23363</v>
      </c>
      <c r="G1828" s="80" t="s">
        <v>343</v>
      </c>
      <c r="H1828" s="60" t="s">
        <v>2678</v>
      </c>
      <c r="I1828" s="60" t="s">
        <v>23362</v>
      </c>
      <c r="J1828" t="s">
        <v>309</v>
      </c>
      <c r="K1828" t="s">
        <v>468</v>
      </c>
      <c r="M1828" t="s">
        <v>39</v>
      </c>
      <c r="N1828" s="1" t="str">
        <f>VLOOKUP($A1828,Sheet1!$A$1:$T$2589,6,0)</f>
        <v>未提及</v>
      </c>
    </row>
    <row r="1829" spans="1:14" ht="15.75" customHeight="1">
      <c r="A1829" s="30" t="s">
        <v>6377</v>
      </c>
      <c r="B1829" s="1" t="s">
        <v>6383</v>
      </c>
      <c r="C1829" s="1" t="s">
        <v>6383</v>
      </c>
      <c r="D1829" s="63" t="s">
        <v>6383</v>
      </c>
      <c r="E1829" s="79" t="s">
        <v>23364</v>
      </c>
      <c r="F1829" s="26" t="s">
        <v>23365</v>
      </c>
      <c r="G1829" s="80" t="s">
        <v>343</v>
      </c>
      <c r="H1829" s="60" t="s">
        <v>2678</v>
      </c>
      <c r="I1829" s="60" t="s">
        <v>23362</v>
      </c>
      <c r="J1829" t="s">
        <v>37</v>
      </c>
      <c r="K1829" t="s">
        <v>38</v>
      </c>
      <c r="M1829" t="s">
        <v>12216</v>
      </c>
      <c r="N1829" s="1" t="str">
        <f>VLOOKUP($A1829,Sheet1!$A$1:$T$2589,6,0)</f>
        <v>科学/信息科技/语文/美术</v>
      </c>
    </row>
    <row r="1830" spans="1:14" ht="15.75" customHeight="1">
      <c r="A1830" s="30" t="s">
        <v>17134</v>
      </c>
      <c r="B1830" s="1" t="s">
        <v>17147</v>
      </c>
      <c r="C1830" s="1" t="s">
        <v>17147</v>
      </c>
      <c r="D1830" s="63" t="s">
        <v>17147</v>
      </c>
      <c r="E1830" s="79" t="s">
        <v>23357</v>
      </c>
      <c r="F1830" s="26" t="s">
        <v>23363</v>
      </c>
      <c r="G1830" s="80" t="s">
        <v>343</v>
      </c>
      <c r="H1830" s="60" t="s">
        <v>2678</v>
      </c>
      <c r="I1830" s="60" t="s">
        <v>23362</v>
      </c>
      <c r="J1830" t="s">
        <v>37</v>
      </c>
      <c r="K1830" t="s">
        <v>38</v>
      </c>
      <c r="M1830" t="s">
        <v>12216</v>
      </c>
      <c r="N1830" s="1" t="str">
        <f>VLOOKUP($A1830,Sheet1!$A$1:$T$2589,6,0)</f>
        <v>未提及</v>
      </c>
    </row>
    <row r="1831" spans="1:14" ht="15.75" customHeight="1">
      <c r="A1831" s="30" t="s">
        <v>21463</v>
      </c>
      <c r="B1831" s="1" t="s">
        <v>21384</v>
      </c>
      <c r="C1831" s="1" t="s">
        <v>21384</v>
      </c>
      <c r="D1831" s="63" t="s">
        <v>21385</v>
      </c>
      <c r="E1831" s="79" t="s">
        <v>23357</v>
      </c>
      <c r="F1831" s="26" t="s">
        <v>23360</v>
      </c>
      <c r="G1831" s="80" t="s">
        <v>343</v>
      </c>
      <c r="H1831" s="60" t="s">
        <v>2678</v>
      </c>
      <c r="I1831" s="60" t="s">
        <v>23362</v>
      </c>
      <c r="J1831" t="s">
        <v>37</v>
      </c>
      <c r="K1831" t="s">
        <v>38</v>
      </c>
      <c r="M1831" t="s">
        <v>12216</v>
      </c>
      <c r="N1831" s="1" t="str">
        <f>VLOOKUP($A1831,Sheet1!$A$1:$T$2589,6,0)</f>
        <v>人工智能</v>
      </c>
    </row>
    <row r="1832" spans="1:14" ht="15.75" customHeight="1">
      <c r="A1832" s="30" t="s">
        <v>15961</v>
      </c>
      <c r="B1832" s="1" t="s">
        <v>15975</v>
      </c>
      <c r="C1832" s="1" t="s">
        <v>15975</v>
      </c>
      <c r="D1832" s="63" t="s">
        <v>15975</v>
      </c>
      <c r="E1832" s="79" t="s">
        <v>23357</v>
      </c>
      <c r="F1832" s="26" t="s">
        <v>23375</v>
      </c>
      <c r="G1832" s="80" t="s">
        <v>343</v>
      </c>
      <c r="H1832" s="60" t="s">
        <v>2678</v>
      </c>
      <c r="I1832" s="60" t="s">
        <v>23362</v>
      </c>
      <c r="J1832" t="s">
        <v>37</v>
      </c>
      <c r="K1832" t="s">
        <v>38</v>
      </c>
      <c r="M1832" t="s">
        <v>12216</v>
      </c>
      <c r="N1832" s="1" t="str">
        <f>VLOOKUP($A1832,Sheet1!$A$1:$T$2589,6,0)</f>
        <v>心理健康教育</v>
      </c>
    </row>
    <row r="1833" spans="1:14" ht="15.75" customHeight="1">
      <c r="A1833" s="30" t="s">
        <v>16453</v>
      </c>
      <c r="B1833" s="1" t="s">
        <v>16459</v>
      </c>
      <c r="C1833" s="1" t="s">
        <v>16459</v>
      </c>
      <c r="D1833" s="63" t="s">
        <v>16459</v>
      </c>
      <c r="E1833" s="79" t="s">
        <v>23357</v>
      </c>
      <c r="F1833" s="26" t="s">
        <v>23363</v>
      </c>
      <c r="G1833" s="80" t="s">
        <v>343</v>
      </c>
      <c r="H1833" s="60" t="s">
        <v>2678</v>
      </c>
      <c r="I1833" s="60" t="s">
        <v>23362</v>
      </c>
      <c r="J1833" t="s">
        <v>10108</v>
      </c>
      <c r="K1833" t="s">
        <v>10314</v>
      </c>
      <c r="M1833" t="s">
        <v>39</v>
      </c>
      <c r="N1833" s="1" t="str">
        <f>VLOOKUP($A1833,Sheet1!$A$1:$T$2589,6,0)</f>
        <v>未提及</v>
      </c>
    </row>
    <row r="1834" spans="1:14" ht="15.75" customHeight="1">
      <c r="A1834" s="30" t="s">
        <v>13601</v>
      </c>
      <c r="B1834" s="1" t="s">
        <v>13607</v>
      </c>
      <c r="C1834" s="1" t="s">
        <v>13607</v>
      </c>
      <c r="D1834" s="63" t="s">
        <v>13607</v>
      </c>
      <c r="E1834" s="79" t="s">
        <v>23357</v>
      </c>
      <c r="F1834" s="26" t="s">
        <v>23363</v>
      </c>
      <c r="G1834" s="80" t="s">
        <v>343</v>
      </c>
      <c r="H1834" s="60" t="s">
        <v>2678</v>
      </c>
      <c r="I1834" s="60" t="s">
        <v>23362</v>
      </c>
      <c r="J1834" t="s">
        <v>37</v>
      </c>
      <c r="K1834" t="s">
        <v>38</v>
      </c>
      <c r="M1834" t="s">
        <v>39</v>
      </c>
      <c r="N1834" s="1" t="str">
        <f>VLOOKUP($A1834,Sheet1!$A$1:$T$2589,6,0)</f>
        <v>数学</v>
      </c>
    </row>
    <row r="1835" spans="1:14" ht="15.75" customHeight="1">
      <c r="A1835" s="30" t="s">
        <v>22772</v>
      </c>
      <c r="B1835" s="1" t="s">
        <v>21413</v>
      </c>
      <c r="C1835" s="1" t="s">
        <v>21413</v>
      </c>
      <c r="D1835" s="63" t="s">
        <v>21413</v>
      </c>
      <c r="E1835" s="79" t="s">
        <v>23357</v>
      </c>
      <c r="F1835" s="26" t="s">
        <v>23363</v>
      </c>
      <c r="G1835" s="80" t="s">
        <v>343</v>
      </c>
      <c r="H1835" s="60" t="s">
        <v>2678</v>
      </c>
      <c r="I1835" s="60" t="s">
        <v>23362</v>
      </c>
      <c r="J1835" t="s">
        <v>87</v>
      </c>
      <c r="K1835" t="s">
        <v>234</v>
      </c>
      <c r="M1835" t="s">
        <v>39</v>
      </c>
      <c r="N1835" s="1" t="str">
        <f>VLOOKUP($A1835,Sheet1!$A$1:$T$2589,6,0)</f>
        <v>汉字</v>
      </c>
    </row>
    <row r="1836" spans="1:14" ht="15.75" customHeight="1">
      <c r="A1836" s="30" t="s">
        <v>19567</v>
      </c>
      <c r="B1836" s="1" t="s">
        <v>19574</v>
      </c>
      <c r="C1836" s="1" t="s">
        <v>19574</v>
      </c>
      <c r="D1836" s="63" t="s">
        <v>19574</v>
      </c>
      <c r="E1836" s="79" t="s">
        <v>23357</v>
      </c>
      <c r="F1836" s="26" t="s">
        <v>23363</v>
      </c>
      <c r="G1836" s="80" t="s">
        <v>343</v>
      </c>
      <c r="H1836" s="60" t="s">
        <v>2678</v>
      </c>
      <c r="I1836" s="60" t="s">
        <v>23362</v>
      </c>
      <c r="J1836" t="s">
        <v>37</v>
      </c>
      <c r="K1836" t="s">
        <v>38</v>
      </c>
      <c r="M1836" t="s">
        <v>39</v>
      </c>
      <c r="N1836" s="1" t="str">
        <f>VLOOKUP($A1836,Sheet1!$A$1:$T$2589,6,0)</f>
        <v>未提及</v>
      </c>
    </row>
    <row r="1837" spans="1:14" ht="15.75" customHeight="1">
      <c r="A1837" s="30" t="s">
        <v>19567</v>
      </c>
      <c r="B1837" s="1" t="s">
        <v>19581</v>
      </c>
      <c r="C1837" s="1" t="s">
        <v>19581</v>
      </c>
      <c r="D1837" s="63" t="s">
        <v>19581</v>
      </c>
      <c r="E1837" s="79" t="s">
        <v>23376</v>
      </c>
      <c r="F1837" s="26" t="s">
        <v>23377</v>
      </c>
      <c r="G1837" s="80" t="s">
        <v>6552</v>
      </c>
      <c r="H1837" s="60" t="s">
        <v>9054</v>
      </c>
      <c r="I1837" s="60" t="s">
        <v>23359</v>
      </c>
      <c r="J1837" t="s">
        <v>37</v>
      </c>
      <c r="K1837" t="s">
        <v>38</v>
      </c>
      <c r="M1837" t="s">
        <v>39</v>
      </c>
      <c r="N1837" s="1" t="str">
        <f>VLOOKUP($A1837,Sheet1!$A$1:$T$2589,6,0)</f>
        <v>未提及</v>
      </c>
    </row>
    <row r="1838" spans="1:14" ht="15.75" customHeight="1">
      <c r="A1838" s="33" t="s">
        <v>25191</v>
      </c>
      <c r="B1838" s="1" t="s">
        <v>4637</v>
      </c>
      <c r="C1838" s="1" t="s">
        <v>4637</v>
      </c>
      <c r="D1838" s="63" t="s">
        <v>4637</v>
      </c>
      <c r="E1838" s="79" t="s">
        <v>23357</v>
      </c>
      <c r="F1838" s="26" t="s">
        <v>23363</v>
      </c>
      <c r="G1838" s="80" t="s">
        <v>343</v>
      </c>
      <c r="H1838" s="60" t="s">
        <v>2678</v>
      </c>
      <c r="I1838" s="60" t="s">
        <v>23362</v>
      </c>
      <c r="J1838" t="s">
        <v>37</v>
      </c>
      <c r="K1838" t="s">
        <v>171</v>
      </c>
      <c r="M1838" t="s">
        <v>172</v>
      </c>
      <c r="N1838" s="1" t="e">
        <f>VLOOKUP($A1838,Sheet1!$A$1:$T$2589,6,0)</f>
        <v>#N/A</v>
      </c>
    </row>
    <row r="1839" spans="1:14" ht="15.75" customHeight="1">
      <c r="A1839" s="30" t="s">
        <v>21884</v>
      </c>
      <c r="B1839" s="1" t="s">
        <v>21440</v>
      </c>
      <c r="C1839" s="1" t="s">
        <v>21440</v>
      </c>
      <c r="D1839" s="63" t="s">
        <v>21440</v>
      </c>
      <c r="E1839" s="79" t="s">
        <v>23376</v>
      </c>
      <c r="F1839" s="26" t="s">
        <v>23377</v>
      </c>
      <c r="G1839" s="80" t="s">
        <v>6552</v>
      </c>
      <c r="H1839" s="60" t="s">
        <v>9054</v>
      </c>
      <c r="I1839" s="60" t="s">
        <v>23359</v>
      </c>
      <c r="J1839" t="s">
        <v>37</v>
      </c>
      <c r="K1839" t="s">
        <v>171</v>
      </c>
      <c r="M1839" t="s">
        <v>172</v>
      </c>
      <c r="N1839" s="1" t="str">
        <f>VLOOKUP($A1839,Sheet1!$A$1:$T$2589,6,0)</f>
        <v>体育</v>
      </c>
    </row>
    <row r="1840" spans="1:14" ht="15.75" customHeight="1">
      <c r="A1840" s="30" t="s">
        <v>1602</v>
      </c>
      <c r="B1840" s="1" t="s">
        <v>1618</v>
      </c>
      <c r="C1840" s="1" t="s">
        <v>1618</v>
      </c>
      <c r="D1840" s="63" t="s">
        <v>1618</v>
      </c>
      <c r="E1840" s="79" t="s">
        <v>23357</v>
      </c>
      <c r="F1840" s="26" t="s">
        <v>23363</v>
      </c>
      <c r="G1840" s="80" t="s">
        <v>343</v>
      </c>
      <c r="H1840" s="60" t="s">
        <v>2678</v>
      </c>
      <c r="I1840" s="60" t="s">
        <v>23362</v>
      </c>
      <c r="J1840" t="s">
        <v>37</v>
      </c>
      <c r="K1840" t="s">
        <v>38</v>
      </c>
      <c r="M1840" t="s">
        <v>39</v>
      </c>
      <c r="N1840" s="1" t="str">
        <f>VLOOKUP($A1840,Sheet1!$A$1:$T$2589,6,0)</f>
        <v>未提及</v>
      </c>
    </row>
    <row r="1841" spans="1:14" ht="15.75" customHeight="1">
      <c r="A1841" s="30" t="s">
        <v>17406</v>
      </c>
      <c r="B1841" s="1" t="s">
        <v>17412</v>
      </c>
      <c r="C1841" s="1" t="s">
        <v>17412</v>
      </c>
      <c r="D1841" s="63" t="s">
        <v>17412</v>
      </c>
      <c r="E1841" s="79" t="s">
        <v>23357</v>
      </c>
      <c r="F1841" s="26" t="s">
        <v>23363</v>
      </c>
      <c r="G1841" s="80" t="s">
        <v>343</v>
      </c>
      <c r="H1841" s="60" t="s">
        <v>2678</v>
      </c>
      <c r="I1841" s="60" t="s">
        <v>23362</v>
      </c>
      <c r="J1841" t="s">
        <v>37</v>
      </c>
      <c r="K1841" t="s">
        <v>38</v>
      </c>
      <c r="M1841" t="s">
        <v>39</v>
      </c>
      <c r="N1841" s="1" t="str">
        <f>VLOOKUP($A1841,Sheet1!$A$1:$T$2589,6,0)</f>
        <v>综合</v>
      </c>
    </row>
    <row r="1842" spans="1:14" ht="15.75" customHeight="1">
      <c r="A1842" s="30" t="s">
        <v>3021</v>
      </c>
      <c r="B1842" s="1" t="s">
        <v>3027</v>
      </c>
      <c r="C1842" s="1" t="s">
        <v>3027</v>
      </c>
      <c r="D1842" s="63" t="s">
        <v>3027</v>
      </c>
      <c r="E1842" s="79" t="s">
        <v>23357</v>
      </c>
      <c r="F1842" s="26" t="s">
        <v>23363</v>
      </c>
      <c r="G1842" s="80" t="s">
        <v>343</v>
      </c>
      <c r="H1842" s="60" t="s">
        <v>2678</v>
      </c>
      <c r="I1842" s="60" t="s">
        <v>23362</v>
      </c>
      <c r="J1842" t="s">
        <v>37</v>
      </c>
      <c r="K1842" t="s">
        <v>38</v>
      </c>
      <c r="M1842" t="s">
        <v>39</v>
      </c>
      <c r="N1842" s="1" t="str">
        <f>VLOOKUP($A1842,Sheet1!$A$1:$T$2589,6,0)</f>
        <v>生物, 体育, 音乐</v>
      </c>
    </row>
    <row r="1843" spans="1:14" ht="15.75" customHeight="1">
      <c r="A1843" s="30" t="s">
        <v>3505</v>
      </c>
      <c r="B1843" s="1" t="s">
        <v>3511</v>
      </c>
      <c r="C1843" s="1" t="s">
        <v>3511</v>
      </c>
      <c r="D1843" s="63" t="s">
        <v>3511</v>
      </c>
      <c r="E1843" s="79" t="s">
        <v>23357</v>
      </c>
      <c r="F1843" s="26" t="s">
        <v>23363</v>
      </c>
      <c r="G1843" s="80" t="s">
        <v>343</v>
      </c>
      <c r="H1843" s="60" t="s">
        <v>2678</v>
      </c>
      <c r="I1843" s="60" t="s">
        <v>23362</v>
      </c>
      <c r="J1843" t="s">
        <v>37</v>
      </c>
      <c r="K1843" t="s">
        <v>38</v>
      </c>
      <c r="M1843" t="s">
        <v>39</v>
      </c>
      <c r="N1843" s="1" t="str">
        <f>VLOOKUP($A1843,Sheet1!$A$1:$T$2589,6,0)</f>
        <v>语文/数学</v>
      </c>
    </row>
    <row r="1844" spans="1:14" ht="15.75" customHeight="1">
      <c r="A1844" s="30" t="s">
        <v>1515</v>
      </c>
      <c r="B1844" s="1" t="s">
        <v>1521</v>
      </c>
      <c r="C1844" s="1" t="s">
        <v>1521</v>
      </c>
      <c r="D1844" s="63" t="s">
        <v>1521</v>
      </c>
      <c r="E1844" s="79" t="s">
        <v>23357</v>
      </c>
      <c r="F1844" s="26" t="s">
        <v>23363</v>
      </c>
      <c r="G1844" s="80" t="s">
        <v>343</v>
      </c>
      <c r="H1844" s="60" t="s">
        <v>2678</v>
      </c>
      <c r="I1844" s="60" t="s">
        <v>23362</v>
      </c>
      <c r="J1844" t="s">
        <v>37</v>
      </c>
      <c r="K1844" t="s">
        <v>38</v>
      </c>
      <c r="M1844" t="s">
        <v>39</v>
      </c>
      <c r="N1844" s="1" t="str">
        <f>VLOOKUP($A1844,Sheet1!$A$1:$T$2589,6,0)</f>
        <v>综合实践</v>
      </c>
    </row>
    <row r="1845" spans="1:14" ht="15.75" customHeight="1">
      <c r="A1845" s="30" t="s">
        <v>1580</v>
      </c>
      <c r="B1845" s="1" t="s">
        <v>1586</v>
      </c>
      <c r="C1845" s="1" t="s">
        <v>1586</v>
      </c>
      <c r="D1845" s="63" t="s">
        <v>1586</v>
      </c>
      <c r="E1845" s="79" t="s">
        <v>23357</v>
      </c>
      <c r="F1845" s="26" t="s">
        <v>23363</v>
      </c>
      <c r="G1845" s="80" t="s">
        <v>343</v>
      </c>
      <c r="H1845" s="60" t="s">
        <v>2678</v>
      </c>
      <c r="I1845" s="60" t="s">
        <v>23362</v>
      </c>
      <c r="J1845" t="s">
        <v>37</v>
      </c>
      <c r="K1845" t="s">
        <v>38</v>
      </c>
      <c r="M1845" t="s">
        <v>39</v>
      </c>
      <c r="N1845" s="1" t="str">
        <f>VLOOKUP($A1845,Sheet1!$A$1:$T$2589,6,0)</f>
        <v>未提及</v>
      </c>
    </row>
    <row r="1846" spans="1:14" ht="15.75" customHeight="1">
      <c r="A1846" s="30" t="s">
        <v>4602</v>
      </c>
      <c r="B1846" s="1" t="s">
        <v>4615</v>
      </c>
      <c r="C1846" s="1" t="s">
        <v>4615</v>
      </c>
      <c r="D1846" s="63" t="s">
        <v>4615</v>
      </c>
      <c r="E1846" s="79" t="s">
        <v>23357</v>
      </c>
      <c r="F1846" s="26" t="s">
        <v>23363</v>
      </c>
      <c r="G1846" s="80" t="s">
        <v>343</v>
      </c>
      <c r="H1846" s="60" t="s">
        <v>2678</v>
      </c>
      <c r="I1846" s="60" t="s">
        <v>23362</v>
      </c>
      <c r="J1846" t="s">
        <v>87</v>
      </c>
      <c r="K1846" t="s">
        <v>127</v>
      </c>
      <c r="M1846" t="s">
        <v>39</v>
      </c>
      <c r="N1846" s="1" t="str">
        <f>VLOOKUP($A1846,Sheet1!$A$1:$T$2589,6,0)</f>
        <v>综合实践</v>
      </c>
    </row>
    <row r="1847" spans="1:14" ht="15.75" customHeight="1">
      <c r="A1847" s="30" t="s">
        <v>8565</v>
      </c>
      <c r="B1847" s="1" t="s">
        <v>8577</v>
      </c>
      <c r="C1847" s="1" t="s">
        <v>8577</v>
      </c>
      <c r="D1847" s="63" t="s">
        <v>8577</v>
      </c>
      <c r="E1847" s="79" t="s">
        <v>23357</v>
      </c>
      <c r="F1847" s="26" t="s">
        <v>23363</v>
      </c>
      <c r="G1847" s="80" t="s">
        <v>343</v>
      </c>
      <c r="H1847" s="60" t="s">
        <v>2678</v>
      </c>
      <c r="I1847" s="60" t="s">
        <v>23362</v>
      </c>
      <c r="J1847" t="s">
        <v>87</v>
      </c>
      <c r="K1847" t="s">
        <v>127</v>
      </c>
      <c r="M1847" t="s">
        <v>39</v>
      </c>
      <c r="N1847" s="1" t="str">
        <f>VLOOKUP($A1847,Sheet1!$A$1:$T$2589,6,0)</f>
        <v>未提及</v>
      </c>
    </row>
    <row r="1848" spans="1:14" ht="15.75" customHeight="1">
      <c r="A1848" s="30" t="s">
        <v>6213</v>
      </c>
      <c r="B1848" s="1" t="s">
        <v>6219</v>
      </c>
      <c r="C1848" s="1" t="s">
        <v>6219</v>
      </c>
      <c r="D1848" s="63" t="s">
        <v>6219</v>
      </c>
      <c r="E1848" s="79" t="s">
        <v>23357</v>
      </c>
      <c r="F1848" s="26" t="s">
        <v>23363</v>
      </c>
      <c r="G1848" s="80" t="s">
        <v>343</v>
      </c>
      <c r="H1848" s="60" t="s">
        <v>2678</v>
      </c>
      <c r="I1848" s="60" t="s">
        <v>23362</v>
      </c>
      <c r="J1848" t="s">
        <v>87</v>
      </c>
      <c r="K1848" t="s">
        <v>127</v>
      </c>
      <c r="M1848" t="s">
        <v>39</v>
      </c>
      <c r="N1848" s="1" t="str">
        <f>VLOOKUP($A1848,Sheet1!$A$1:$T$2589,6,0)</f>
        <v>数学</v>
      </c>
    </row>
    <row r="1849" spans="1:14" ht="15.75" customHeight="1">
      <c r="A1849" s="30" t="s">
        <v>11474</v>
      </c>
      <c r="B1849" s="1" t="s">
        <v>11486</v>
      </c>
      <c r="C1849" s="1" t="s">
        <v>11486</v>
      </c>
      <c r="D1849" s="63" t="s">
        <v>11486</v>
      </c>
      <c r="E1849" s="79" t="s">
        <v>23357</v>
      </c>
      <c r="F1849" s="26" t="s">
        <v>23363</v>
      </c>
      <c r="G1849" s="80" t="s">
        <v>343</v>
      </c>
      <c r="H1849" s="60" t="s">
        <v>2678</v>
      </c>
      <c r="I1849" s="60" t="s">
        <v>23362</v>
      </c>
      <c r="J1849" t="s">
        <v>87</v>
      </c>
      <c r="K1849" t="s">
        <v>127</v>
      </c>
      <c r="M1849" t="s">
        <v>39</v>
      </c>
      <c r="N1849" s="1" t="str">
        <f>VLOOKUP($A1849,Sheet1!$A$1:$T$2589,6,0)</f>
        <v>综合</v>
      </c>
    </row>
    <row r="1850" spans="1:14" ht="15.75" customHeight="1">
      <c r="A1850" s="30" t="s">
        <v>16368</v>
      </c>
      <c r="B1850" s="1" t="s">
        <v>16374</v>
      </c>
      <c r="C1850" s="1" t="s">
        <v>16374</v>
      </c>
      <c r="D1850" s="63" t="s">
        <v>16374</v>
      </c>
      <c r="E1850" s="79" t="s">
        <v>23357</v>
      </c>
      <c r="F1850" s="26" t="s">
        <v>23363</v>
      </c>
      <c r="G1850" s="80" t="s">
        <v>343</v>
      </c>
      <c r="H1850" s="60" t="s">
        <v>2678</v>
      </c>
      <c r="I1850" s="60" t="s">
        <v>23362</v>
      </c>
      <c r="J1850" t="s">
        <v>87</v>
      </c>
      <c r="K1850" t="s">
        <v>127</v>
      </c>
      <c r="M1850" t="s">
        <v>39</v>
      </c>
      <c r="N1850" s="1" t="str">
        <f>VLOOKUP($A1850,Sheet1!$A$1:$T$2589,6,0)</f>
        <v>未提及</v>
      </c>
    </row>
    <row r="1851" spans="1:14" ht="15.75" customHeight="1">
      <c r="A1851" s="30" t="s">
        <v>18252</v>
      </c>
      <c r="B1851" s="1" t="s">
        <v>18258</v>
      </c>
      <c r="C1851" s="1" t="s">
        <v>18258</v>
      </c>
      <c r="D1851" s="63" t="s">
        <v>18258</v>
      </c>
      <c r="E1851" s="79" t="s">
        <v>23395</v>
      </c>
      <c r="F1851" s="26" t="s">
        <v>23396</v>
      </c>
      <c r="G1851" s="80" t="s">
        <v>343</v>
      </c>
      <c r="H1851" s="60" t="s">
        <v>2678</v>
      </c>
      <c r="I1851" s="60" t="s">
        <v>23362</v>
      </c>
      <c r="J1851" t="s">
        <v>87</v>
      </c>
      <c r="K1851" t="s">
        <v>127</v>
      </c>
      <c r="M1851" t="s">
        <v>39</v>
      </c>
      <c r="N1851" s="1" t="str">
        <f>VLOOKUP($A1851,Sheet1!$A$1:$T$2589,6,0)</f>
        <v>未提及</v>
      </c>
    </row>
    <row r="1852" spans="1:14" ht="15.75" customHeight="1">
      <c r="A1852" s="30" t="s">
        <v>672</v>
      </c>
      <c r="B1852" s="1" t="s">
        <v>679</v>
      </c>
      <c r="C1852" s="1" t="s">
        <v>679</v>
      </c>
      <c r="D1852" s="63" t="s">
        <v>679</v>
      </c>
      <c r="E1852" s="79" t="s">
        <v>23357</v>
      </c>
      <c r="F1852" s="26" t="s">
        <v>23363</v>
      </c>
      <c r="G1852" s="80" t="s">
        <v>343</v>
      </c>
      <c r="H1852" s="60" t="s">
        <v>2678</v>
      </c>
      <c r="I1852" s="60" t="s">
        <v>23362</v>
      </c>
      <c r="J1852" t="s">
        <v>87</v>
      </c>
      <c r="K1852" t="s">
        <v>127</v>
      </c>
      <c r="M1852" t="s">
        <v>39</v>
      </c>
      <c r="N1852" s="1" t="str">
        <f>VLOOKUP($A1852,Sheet1!$A$1:$T$2589,6,0)</f>
        <v>未提及</v>
      </c>
    </row>
    <row r="1853" spans="1:14" ht="15.75" customHeight="1">
      <c r="A1853" s="30" t="s">
        <v>18269</v>
      </c>
      <c r="B1853" s="1" t="s">
        <v>18281</v>
      </c>
      <c r="C1853" s="1" t="s">
        <v>18281</v>
      </c>
      <c r="D1853" s="63" t="s">
        <v>18281</v>
      </c>
      <c r="E1853" s="79" t="s">
        <v>23357</v>
      </c>
      <c r="F1853" s="26" t="s">
        <v>23363</v>
      </c>
      <c r="G1853" s="80" t="s">
        <v>343</v>
      </c>
      <c r="H1853" s="60" t="s">
        <v>2678</v>
      </c>
      <c r="I1853" s="60" t="s">
        <v>23362</v>
      </c>
      <c r="J1853" t="s">
        <v>554</v>
      </c>
      <c r="K1853" t="s">
        <v>4428</v>
      </c>
      <c r="M1853" t="s">
        <v>172</v>
      </c>
      <c r="N1853" s="1" t="str">
        <f>VLOOKUP($A1853,Sheet1!$A$1:$T$2589,6,0)</f>
        <v>未提及</v>
      </c>
    </row>
    <row r="1854" spans="1:14" ht="15.75" customHeight="1">
      <c r="A1854" s="30" t="s">
        <v>15945</v>
      </c>
      <c r="B1854" s="1" t="s">
        <v>15959</v>
      </c>
      <c r="C1854" s="1" t="s">
        <v>15959</v>
      </c>
      <c r="D1854" s="63" t="s">
        <v>15959</v>
      </c>
      <c r="E1854" s="79" t="s">
        <v>23357</v>
      </c>
      <c r="F1854" s="26" t="s">
        <v>23363</v>
      </c>
      <c r="G1854" s="80" t="s">
        <v>343</v>
      </c>
      <c r="H1854" s="60" t="s">
        <v>2678</v>
      </c>
      <c r="I1854" s="60" t="s">
        <v>23362</v>
      </c>
      <c r="J1854" t="s">
        <v>309</v>
      </c>
      <c r="K1854" t="s">
        <v>468</v>
      </c>
      <c r="M1854" t="s">
        <v>39</v>
      </c>
      <c r="N1854" s="1" t="str">
        <f>VLOOKUP($A1854,Sheet1!$A$1:$T$2589,6,0)</f>
        <v>数学、英语、科学</v>
      </c>
    </row>
    <row r="1855" spans="1:14" ht="15.75" customHeight="1">
      <c r="A1855" s="30" t="s">
        <v>3877</v>
      </c>
      <c r="B1855" s="1" t="s">
        <v>3884</v>
      </c>
      <c r="C1855" s="1" t="s">
        <v>3884</v>
      </c>
      <c r="D1855" s="63" t="s">
        <v>3884</v>
      </c>
      <c r="E1855" s="79" t="s">
        <v>23357</v>
      </c>
      <c r="F1855" s="26" t="s">
        <v>23363</v>
      </c>
      <c r="G1855" s="80" t="s">
        <v>343</v>
      </c>
      <c r="H1855" s="60" t="s">
        <v>2678</v>
      </c>
      <c r="I1855" s="60" t="s">
        <v>23362</v>
      </c>
      <c r="J1855" t="s">
        <v>37</v>
      </c>
      <c r="K1855" t="s">
        <v>171</v>
      </c>
      <c r="M1855" t="s">
        <v>39</v>
      </c>
      <c r="N1855" s="1" t="str">
        <f>VLOOKUP($A1855,Sheet1!$A$1:$T$2589,6,0)</f>
        <v>未提及</v>
      </c>
    </row>
    <row r="1856" spans="1:14" ht="15.75" customHeight="1">
      <c r="A1856" s="30" t="s">
        <v>19632</v>
      </c>
      <c r="B1856" s="1" t="s">
        <v>19637</v>
      </c>
      <c r="C1856" s="1" t="s">
        <v>19637</v>
      </c>
      <c r="D1856" s="63" t="s">
        <v>19637</v>
      </c>
      <c r="E1856" s="79" t="s">
        <v>23364</v>
      </c>
      <c r="F1856" s="26" t="s">
        <v>23365</v>
      </c>
      <c r="G1856" s="80" t="s">
        <v>343</v>
      </c>
      <c r="H1856" s="60" t="s">
        <v>2678</v>
      </c>
      <c r="I1856" s="60" t="s">
        <v>23362</v>
      </c>
      <c r="J1856" t="s">
        <v>37</v>
      </c>
      <c r="K1856" t="s">
        <v>38</v>
      </c>
      <c r="M1856" t="s">
        <v>69</v>
      </c>
      <c r="N1856" s="1" t="str">
        <f>VLOOKUP($A1856,Sheet1!$A$1:$T$2589,6,0)</f>
        <v>数学/语文/信息技术</v>
      </c>
    </row>
    <row r="1857" spans="1:14" ht="15.75" customHeight="1">
      <c r="A1857" s="30" t="s">
        <v>2648</v>
      </c>
      <c r="B1857" s="1" t="s">
        <v>2659</v>
      </c>
      <c r="C1857" s="1" t="s">
        <v>2659</v>
      </c>
      <c r="D1857" s="63" t="s">
        <v>2659</v>
      </c>
      <c r="E1857" s="79" t="s">
        <v>23357</v>
      </c>
      <c r="F1857" s="26" t="s">
        <v>23363</v>
      </c>
      <c r="G1857" s="80" t="s">
        <v>343</v>
      </c>
      <c r="H1857" s="60" t="s">
        <v>2678</v>
      </c>
      <c r="I1857" s="60" t="s">
        <v>23362</v>
      </c>
      <c r="J1857" t="s">
        <v>37</v>
      </c>
      <c r="K1857" t="s">
        <v>38</v>
      </c>
      <c r="M1857" t="s">
        <v>39</v>
      </c>
      <c r="N1857" s="1" t="str">
        <f>VLOOKUP($A1857,Sheet1!$A$1:$T$2589,6,0)</f>
        <v>数学</v>
      </c>
    </row>
    <row r="1858" spans="1:14" ht="15.75" customHeight="1">
      <c r="A1858" s="30" t="s">
        <v>1602</v>
      </c>
      <c r="B1858" s="1" t="s">
        <v>1608</v>
      </c>
      <c r="C1858" s="1" t="s">
        <v>1608</v>
      </c>
      <c r="D1858" s="63" t="s">
        <v>1608</v>
      </c>
      <c r="E1858" s="79" t="s">
        <v>23357</v>
      </c>
      <c r="F1858" s="26" t="s">
        <v>23363</v>
      </c>
      <c r="G1858" s="80" t="s">
        <v>343</v>
      </c>
      <c r="H1858" s="60" t="s">
        <v>2678</v>
      </c>
      <c r="I1858" s="60" t="s">
        <v>23362</v>
      </c>
      <c r="J1858" t="s">
        <v>37</v>
      </c>
      <c r="K1858" t="s">
        <v>4196</v>
      </c>
      <c r="M1858" t="s">
        <v>39</v>
      </c>
      <c r="N1858" s="1" t="str">
        <f>VLOOKUP($A1858,Sheet1!$A$1:$T$2589,6,0)</f>
        <v>未提及</v>
      </c>
    </row>
    <row r="1859" spans="1:14" ht="15.75" customHeight="1">
      <c r="A1859" s="30" t="s">
        <v>13547</v>
      </c>
      <c r="B1859" s="1" t="s">
        <v>13559</v>
      </c>
      <c r="C1859" s="1" t="s">
        <v>13559</v>
      </c>
      <c r="D1859" s="63" t="s">
        <v>13559</v>
      </c>
      <c r="E1859" s="79" t="s">
        <v>23357</v>
      </c>
      <c r="F1859" s="26" t="s">
        <v>23363</v>
      </c>
      <c r="G1859" s="80" t="s">
        <v>343</v>
      </c>
      <c r="H1859" s="60" t="s">
        <v>2678</v>
      </c>
      <c r="I1859" s="60" t="s">
        <v>23362</v>
      </c>
      <c r="J1859" t="s">
        <v>37</v>
      </c>
      <c r="K1859" t="s">
        <v>38</v>
      </c>
      <c r="M1859" t="s">
        <v>39</v>
      </c>
      <c r="N1859" s="1" t="str">
        <f>VLOOKUP($A1859,Sheet1!$A$1:$T$2589,6,0)</f>
        <v>物理</v>
      </c>
    </row>
    <row r="1860" spans="1:14" ht="15.75" customHeight="1">
      <c r="A1860" s="30" t="s">
        <v>7750</v>
      </c>
      <c r="B1860" s="1" t="s">
        <v>7756</v>
      </c>
      <c r="C1860" s="1" t="s">
        <v>7756</v>
      </c>
      <c r="D1860" s="63" t="s">
        <v>7756</v>
      </c>
      <c r="E1860" s="79" t="s">
        <v>23357</v>
      </c>
      <c r="F1860" s="26" t="s">
        <v>23363</v>
      </c>
      <c r="G1860" s="80" t="s">
        <v>343</v>
      </c>
      <c r="H1860" s="60" t="s">
        <v>2678</v>
      </c>
      <c r="I1860" s="60" t="s">
        <v>23362</v>
      </c>
      <c r="J1860" t="s">
        <v>37</v>
      </c>
      <c r="K1860" t="s">
        <v>38</v>
      </c>
      <c r="M1860" t="s">
        <v>39</v>
      </c>
      <c r="N1860" s="1" t="str">
        <f>VLOOKUP($A1860,Sheet1!$A$1:$T$2589,6,0)</f>
        <v>生物</v>
      </c>
    </row>
    <row r="1861" spans="1:14" ht="15.75" customHeight="1">
      <c r="A1861" s="30" t="s">
        <v>10262</v>
      </c>
      <c r="B1861" s="1" t="s">
        <v>10275</v>
      </c>
      <c r="C1861" s="1" t="s">
        <v>10275</v>
      </c>
      <c r="D1861" s="63" t="s">
        <v>10275</v>
      </c>
      <c r="E1861" s="79" t="s">
        <v>23357</v>
      </c>
      <c r="F1861" s="26" t="s">
        <v>23363</v>
      </c>
      <c r="G1861" s="80" t="s">
        <v>343</v>
      </c>
      <c r="H1861" s="60" t="s">
        <v>2678</v>
      </c>
      <c r="I1861" s="60" t="s">
        <v>23362</v>
      </c>
      <c r="J1861" t="s">
        <v>37</v>
      </c>
      <c r="K1861" t="s">
        <v>38</v>
      </c>
      <c r="M1861" t="s">
        <v>39</v>
      </c>
      <c r="N1861" s="1" t="str">
        <f>VLOOKUP($A1861,Sheet1!$A$1:$T$2589,6,0)</f>
        <v>未提及</v>
      </c>
    </row>
    <row r="1862" spans="1:14" ht="15.75" customHeight="1">
      <c r="A1862" s="30" t="s">
        <v>58</v>
      </c>
      <c r="B1862" s="1" t="s">
        <v>64</v>
      </c>
      <c r="C1862" s="1" t="s">
        <v>64</v>
      </c>
      <c r="D1862" s="63" t="s">
        <v>64</v>
      </c>
      <c r="E1862" s="79" t="s">
        <v>23357</v>
      </c>
      <c r="F1862" s="26" t="s">
        <v>23363</v>
      </c>
      <c r="G1862" s="80" t="s">
        <v>343</v>
      </c>
      <c r="H1862" s="60" t="s">
        <v>2678</v>
      </c>
      <c r="I1862" s="60" t="s">
        <v>23362</v>
      </c>
      <c r="J1862" t="s">
        <v>37</v>
      </c>
      <c r="K1862" t="s">
        <v>38</v>
      </c>
      <c r="M1862" t="s">
        <v>39</v>
      </c>
      <c r="N1862" s="1" t="str">
        <f>VLOOKUP($A1862,Sheet1!$A$1:$T$2589,6,0)</f>
        <v>体育</v>
      </c>
    </row>
    <row r="1863" spans="1:14" ht="15.75" customHeight="1">
      <c r="A1863" s="30" t="s">
        <v>8662</v>
      </c>
      <c r="B1863" s="1" t="s">
        <v>8669</v>
      </c>
      <c r="C1863" s="1" t="s">
        <v>8669</v>
      </c>
      <c r="D1863" s="63" t="s">
        <v>8669</v>
      </c>
      <c r="E1863" s="79" t="s">
        <v>23357</v>
      </c>
      <c r="F1863" s="26" t="s">
        <v>23363</v>
      </c>
      <c r="G1863" s="80" t="s">
        <v>343</v>
      </c>
      <c r="H1863" s="60" t="s">
        <v>2678</v>
      </c>
      <c r="I1863" s="60" t="s">
        <v>23362</v>
      </c>
      <c r="J1863" t="s">
        <v>37</v>
      </c>
      <c r="K1863" t="s">
        <v>38</v>
      </c>
      <c r="M1863" t="s">
        <v>39</v>
      </c>
      <c r="N1863" s="1" t="str">
        <f>VLOOKUP($A1863,Sheet1!$A$1:$T$2589,6,0)</f>
        <v>美育</v>
      </c>
    </row>
    <row r="1864" spans="1:14" ht="15.75" customHeight="1">
      <c r="A1864" s="33" t="s">
        <v>25191</v>
      </c>
      <c r="B1864" s="1" t="s">
        <v>4644</v>
      </c>
      <c r="C1864" s="1" t="s">
        <v>4644</v>
      </c>
      <c r="D1864" s="63" t="s">
        <v>4644</v>
      </c>
      <c r="E1864" s="79" t="s">
        <v>23357</v>
      </c>
      <c r="F1864" s="26" t="s">
        <v>23363</v>
      </c>
      <c r="G1864" s="80" t="s">
        <v>343</v>
      </c>
      <c r="H1864" s="60" t="s">
        <v>2678</v>
      </c>
      <c r="I1864" s="60" t="s">
        <v>23362</v>
      </c>
      <c r="J1864" t="s">
        <v>37</v>
      </c>
      <c r="K1864" t="s">
        <v>171</v>
      </c>
      <c r="M1864" t="s">
        <v>39</v>
      </c>
      <c r="N1864" s="1" t="e">
        <f>VLOOKUP($A1864,Sheet1!$A$1:$T$2589,6,0)</f>
        <v>#N/A</v>
      </c>
    </row>
    <row r="1865" spans="1:14" ht="15.75" customHeight="1">
      <c r="A1865" s="30" t="s">
        <v>18072</v>
      </c>
      <c r="B1865" s="1" t="s">
        <v>18083</v>
      </c>
      <c r="C1865" s="1" t="s">
        <v>18083</v>
      </c>
      <c r="D1865" s="63" t="s">
        <v>18083</v>
      </c>
      <c r="E1865" s="79" t="s">
        <v>23357</v>
      </c>
      <c r="F1865" s="26" t="s">
        <v>23363</v>
      </c>
      <c r="G1865" s="80" t="s">
        <v>343</v>
      </c>
      <c r="H1865" s="60" t="s">
        <v>2678</v>
      </c>
      <c r="I1865" s="60" t="s">
        <v>23362</v>
      </c>
      <c r="J1865" t="s">
        <v>37</v>
      </c>
      <c r="K1865" t="s">
        <v>171</v>
      </c>
      <c r="M1865" t="s">
        <v>39</v>
      </c>
      <c r="N1865" s="1" t="str">
        <f>VLOOKUP($A1865,Sheet1!$A$1:$T$2589,6,0)</f>
        <v>体育</v>
      </c>
    </row>
    <row r="1866" spans="1:14" ht="15.75" customHeight="1">
      <c r="A1866" s="30" t="s">
        <v>3764</v>
      </c>
      <c r="B1866" s="1" t="s">
        <v>3771</v>
      </c>
      <c r="C1866" s="1" t="s">
        <v>3771</v>
      </c>
      <c r="D1866" s="63" t="s">
        <v>3771</v>
      </c>
      <c r="E1866" s="79" t="s">
        <v>23357</v>
      </c>
      <c r="F1866" s="26" t="s">
        <v>23363</v>
      </c>
      <c r="G1866" s="80" t="s">
        <v>343</v>
      </c>
      <c r="H1866" s="60" t="s">
        <v>2678</v>
      </c>
      <c r="I1866" s="60" t="s">
        <v>23362</v>
      </c>
      <c r="J1866" t="s">
        <v>37</v>
      </c>
      <c r="K1866" t="s">
        <v>171</v>
      </c>
      <c r="M1866" t="s">
        <v>39</v>
      </c>
      <c r="N1866" s="1" t="str">
        <f>VLOOKUP($A1866,Sheet1!$A$1:$T$2589,6,0)</f>
        <v>体育</v>
      </c>
    </row>
    <row r="1867" spans="1:14" ht="15.75" customHeight="1">
      <c r="A1867" s="33" t="s">
        <v>25150</v>
      </c>
      <c r="B1867" s="1" t="s">
        <v>9262</v>
      </c>
      <c r="C1867" s="1" t="s">
        <v>9262</v>
      </c>
      <c r="D1867" s="63" t="s">
        <v>9262</v>
      </c>
      <c r="E1867" s="79" t="s">
        <v>23357</v>
      </c>
      <c r="F1867" s="26" t="s">
        <v>23363</v>
      </c>
      <c r="G1867" s="80" t="s">
        <v>343</v>
      </c>
      <c r="H1867" s="60" t="s">
        <v>2678</v>
      </c>
      <c r="I1867" s="60" t="s">
        <v>23362</v>
      </c>
      <c r="J1867" t="s">
        <v>37</v>
      </c>
      <c r="K1867" t="s">
        <v>171</v>
      </c>
      <c r="M1867" t="s">
        <v>39</v>
      </c>
      <c r="N1867" s="1" t="e">
        <f>VLOOKUP($A1867,Sheet1!$A$1:$T$2589,6,0)</f>
        <v>#N/A</v>
      </c>
    </row>
    <row r="1868" spans="1:14" ht="15.75" customHeight="1">
      <c r="A1868" s="30" t="s">
        <v>1580</v>
      </c>
      <c r="B1868" s="1" t="s">
        <v>1595</v>
      </c>
      <c r="C1868" s="1" t="s">
        <v>1595</v>
      </c>
      <c r="D1868" s="63" t="s">
        <v>1595</v>
      </c>
      <c r="E1868" s="79" t="s">
        <v>23357</v>
      </c>
      <c r="F1868" s="26" t="s">
        <v>23363</v>
      </c>
      <c r="G1868" s="80" t="s">
        <v>343</v>
      </c>
      <c r="H1868" s="60" t="s">
        <v>2678</v>
      </c>
      <c r="I1868" s="60" t="s">
        <v>23362</v>
      </c>
      <c r="J1868" t="s">
        <v>37</v>
      </c>
      <c r="K1868" t="s">
        <v>88</v>
      </c>
      <c r="M1868" t="s">
        <v>39</v>
      </c>
      <c r="N1868" s="1" t="str">
        <f>VLOOKUP($A1868,Sheet1!$A$1:$T$2589,6,0)</f>
        <v>未提及</v>
      </c>
    </row>
    <row r="1869" spans="1:14" ht="15.75" customHeight="1">
      <c r="A1869" s="30" t="s">
        <v>10533</v>
      </c>
      <c r="B1869" s="1" t="s">
        <v>10545</v>
      </c>
      <c r="C1869" s="1" t="s">
        <v>10545</v>
      </c>
      <c r="D1869" s="63" t="s">
        <v>10545</v>
      </c>
      <c r="E1869" s="79" t="s">
        <v>23376</v>
      </c>
      <c r="F1869" s="26" t="s">
        <v>23377</v>
      </c>
      <c r="G1869" s="80" t="s">
        <v>6552</v>
      </c>
      <c r="H1869" s="60" t="s">
        <v>9054</v>
      </c>
      <c r="I1869" s="60" t="s">
        <v>23359</v>
      </c>
      <c r="J1869" t="s">
        <v>37</v>
      </c>
      <c r="K1869" t="s">
        <v>88</v>
      </c>
      <c r="M1869" t="s">
        <v>39</v>
      </c>
      <c r="N1869" s="1" t="str">
        <f>VLOOKUP($A1869,Sheet1!$A$1:$T$2589,6,0)</f>
        <v>体育</v>
      </c>
    </row>
    <row r="1870" spans="1:14" ht="15.75" customHeight="1">
      <c r="A1870" s="33" t="s">
        <v>25191</v>
      </c>
      <c r="B1870" s="1" t="s">
        <v>4648</v>
      </c>
      <c r="C1870" s="1" t="s">
        <v>4648</v>
      </c>
      <c r="D1870" s="63" t="s">
        <v>4648</v>
      </c>
      <c r="E1870" s="79" t="s">
        <v>23357</v>
      </c>
      <c r="F1870" s="26" t="s">
        <v>23363</v>
      </c>
      <c r="G1870" s="80" t="s">
        <v>343</v>
      </c>
      <c r="H1870" s="60" t="s">
        <v>2678</v>
      </c>
      <c r="I1870" s="60" t="s">
        <v>23362</v>
      </c>
      <c r="J1870" t="s">
        <v>37</v>
      </c>
      <c r="K1870" t="s">
        <v>88</v>
      </c>
      <c r="M1870" t="s">
        <v>39</v>
      </c>
      <c r="N1870" s="1" t="e">
        <f>VLOOKUP($A1870,Sheet1!$A$1:$T$2589,6,0)</f>
        <v>#N/A</v>
      </c>
    </row>
    <row r="1871" spans="1:14" ht="15.75" customHeight="1">
      <c r="A1871" s="30" t="s">
        <v>13124</v>
      </c>
      <c r="B1871" s="1" t="s">
        <v>13138</v>
      </c>
      <c r="C1871" s="1" t="s">
        <v>13138</v>
      </c>
      <c r="D1871" s="63" t="s">
        <v>13138</v>
      </c>
      <c r="E1871" s="79" t="s">
        <v>23357</v>
      </c>
      <c r="F1871" s="26" t="s">
        <v>23363</v>
      </c>
      <c r="G1871" s="80" t="s">
        <v>343</v>
      </c>
      <c r="H1871" s="60" t="s">
        <v>2678</v>
      </c>
      <c r="I1871" s="60" t="s">
        <v>23362</v>
      </c>
      <c r="J1871" t="s">
        <v>37</v>
      </c>
      <c r="K1871" t="s">
        <v>88</v>
      </c>
      <c r="M1871" t="s">
        <v>39</v>
      </c>
      <c r="N1871" s="1" t="str">
        <f>VLOOKUP($A1871,Sheet1!$A$1:$T$2589,6,0)</f>
        <v>语文/历史/数学/英语/体育</v>
      </c>
    </row>
    <row r="1872" spans="1:14" ht="15.75" customHeight="1">
      <c r="A1872" s="30" t="s">
        <v>3021</v>
      </c>
      <c r="B1872" s="1" t="s">
        <v>3044</v>
      </c>
      <c r="C1872" s="1" t="s">
        <v>3044</v>
      </c>
      <c r="D1872" s="63" t="s">
        <v>3044</v>
      </c>
      <c r="E1872" s="79" t="s">
        <v>23357</v>
      </c>
      <c r="F1872" s="26" t="s">
        <v>23363</v>
      </c>
      <c r="G1872" s="80" t="s">
        <v>343</v>
      </c>
      <c r="H1872" s="60" t="s">
        <v>2678</v>
      </c>
      <c r="I1872" s="60" t="s">
        <v>23362</v>
      </c>
      <c r="J1872" t="s">
        <v>37</v>
      </c>
      <c r="K1872" t="s">
        <v>88</v>
      </c>
      <c r="M1872" t="s">
        <v>39</v>
      </c>
      <c r="N1872" s="1" t="str">
        <f>VLOOKUP($A1872,Sheet1!$A$1:$T$2589,6,0)</f>
        <v>生物, 体育, 音乐</v>
      </c>
    </row>
    <row r="1873" spans="1:14" ht="15.75" customHeight="1">
      <c r="A1873" s="30" t="s">
        <v>18072</v>
      </c>
      <c r="B1873" s="1" t="s">
        <v>18078</v>
      </c>
      <c r="C1873" s="1" t="s">
        <v>18078</v>
      </c>
      <c r="D1873" s="63" t="s">
        <v>18078</v>
      </c>
      <c r="E1873" s="79" t="s">
        <v>23357</v>
      </c>
      <c r="F1873" s="26" t="s">
        <v>23363</v>
      </c>
      <c r="G1873" s="80" t="s">
        <v>343</v>
      </c>
      <c r="H1873" s="60" t="s">
        <v>2678</v>
      </c>
      <c r="I1873" s="60" t="s">
        <v>23362</v>
      </c>
      <c r="J1873" t="s">
        <v>743</v>
      </c>
      <c r="K1873" t="s">
        <v>1501</v>
      </c>
      <c r="M1873" t="s">
        <v>156</v>
      </c>
      <c r="N1873" s="1" t="str">
        <f>VLOOKUP($A1873,Sheet1!$A$1:$T$2589,6,0)</f>
        <v>体育</v>
      </c>
    </row>
    <row r="1874" spans="1:14" ht="15.75" customHeight="1">
      <c r="A1874" s="30" t="s">
        <v>5819</v>
      </c>
      <c r="B1874" s="1" t="s">
        <v>5834</v>
      </c>
      <c r="C1874" s="1" t="s">
        <v>5834</v>
      </c>
      <c r="D1874" s="63" t="s">
        <v>5834</v>
      </c>
      <c r="E1874" s="79" t="s">
        <v>23357</v>
      </c>
      <c r="F1874" s="26" t="s">
        <v>23363</v>
      </c>
      <c r="G1874" s="80" t="s">
        <v>343</v>
      </c>
      <c r="H1874" s="60" t="s">
        <v>2678</v>
      </c>
      <c r="I1874" s="60" t="s">
        <v>23362</v>
      </c>
      <c r="J1874" t="s">
        <v>554</v>
      </c>
      <c r="K1874" t="s">
        <v>555</v>
      </c>
      <c r="M1874" t="s">
        <v>375</v>
      </c>
      <c r="N1874" s="1" t="str">
        <f>VLOOKUP($A1874,Sheet1!$A$1:$T$2589,6,0)</f>
        <v>体育</v>
      </c>
    </row>
    <row r="1875" spans="1:14" ht="15.75" customHeight="1">
      <c r="A1875" s="30" t="s">
        <v>10220</v>
      </c>
      <c r="B1875" s="1" t="s">
        <v>10232</v>
      </c>
      <c r="C1875" s="1" t="s">
        <v>10232</v>
      </c>
      <c r="D1875" s="63" t="s">
        <v>10232</v>
      </c>
      <c r="E1875" s="79" t="s">
        <v>23357</v>
      </c>
      <c r="F1875" s="26" t="s">
        <v>23363</v>
      </c>
      <c r="G1875" s="80" t="s">
        <v>343</v>
      </c>
      <c r="H1875" s="60" t="s">
        <v>2678</v>
      </c>
      <c r="I1875" s="60" t="s">
        <v>23362</v>
      </c>
      <c r="J1875" t="s">
        <v>554</v>
      </c>
      <c r="K1875" t="s">
        <v>555</v>
      </c>
      <c r="M1875" t="s">
        <v>375</v>
      </c>
      <c r="N1875" s="1" t="str">
        <f>VLOOKUP($A1875,Sheet1!$A$1:$T$2589,6,0)</f>
        <v>体育</v>
      </c>
    </row>
    <row r="1876" spans="1:14" ht="15.75" customHeight="1">
      <c r="A1876" s="30" t="s">
        <v>21884</v>
      </c>
      <c r="B1876" s="1" t="s">
        <v>21772</v>
      </c>
      <c r="C1876" s="1" t="s">
        <v>21772</v>
      </c>
      <c r="D1876" s="63" t="s">
        <v>21772</v>
      </c>
      <c r="E1876" s="79" t="s">
        <v>23357</v>
      </c>
      <c r="F1876" s="26" t="s">
        <v>23363</v>
      </c>
      <c r="G1876" s="80" t="s">
        <v>343</v>
      </c>
      <c r="H1876" s="60" t="s">
        <v>2678</v>
      </c>
      <c r="I1876" s="60" t="s">
        <v>23362</v>
      </c>
      <c r="J1876" t="s">
        <v>37</v>
      </c>
      <c r="K1876" t="s">
        <v>38</v>
      </c>
      <c r="M1876" t="s">
        <v>39</v>
      </c>
      <c r="N1876" s="1" t="str">
        <f>VLOOKUP($A1876,Sheet1!$A$1:$T$2589,6,0)</f>
        <v>体育</v>
      </c>
    </row>
    <row r="1877" spans="1:14" ht="15.75" customHeight="1">
      <c r="A1877" s="30" t="s">
        <v>21884</v>
      </c>
      <c r="B1877" s="1" t="s">
        <v>21774</v>
      </c>
      <c r="C1877" s="1" t="s">
        <v>21774</v>
      </c>
      <c r="D1877" s="63" t="s">
        <v>21774</v>
      </c>
      <c r="E1877" s="79" t="s">
        <v>23376</v>
      </c>
      <c r="F1877" s="26" t="s">
        <v>23377</v>
      </c>
      <c r="G1877" s="80" t="s">
        <v>6552</v>
      </c>
      <c r="H1877" s="60" t="s">
        <v>9054</v>
      </c>
      <c r="I1877" s="60" t="s">
        <v>23359</v>
      </c>
      <c r="J1877" t="s">
        <v>37</v>
      </c>
      <c r="K1877" t="s">
        <v>38</v>
      </c>
      <c r="M1877" t="s">
        <v>39</v>
      </c>
      <c r="N1877" s="1" t="str">
        <f>VLOOKUP($A1877,Sheet1!$A$1:$T$2589,6,0)</f>
        <v>体育</v>
      </c>
    </row>
    <row r="1878" spans="1:14" ht="15.75" customHeight="1">
      <c r="A1878" s="30" t="s">
        <v>17058</v>
      </c>
      <c r="B1878" s="1" t="s">
        <v>17065</v>
      </c>
      <c r="C1878" s="1" t="s">
        <v>17065</v>
      </c>
      <c r="D1878" s="63" t="s">
        <v>17065</v>
      </c>
      <c r="E1878" s="79" t="s">
        <v>23357</v>
      </c>
      <c r="F1878" s="26" t="s">
        <v>23363</v>
      </c>
      <c r="G1878" s="80" t="s">
        <v>343</v>
      </c>
      <c r="H1878" s="60" t="s">
        <v>2678</v>
      </c>
      <c r="I1878" s="60" t="s">
        <v>23362</v>
      </c>
      <c r="J1878" t="s">
        <v>37</v>
      </c>
      <c r="K1878" t="s">
        <v>38</v>
      </c>
      <c r="M1878" t="s">
        <v>39</v>
      </c>
      <c r="N1878" s="1" t="str">
        <f>VLOOKUP($A1878,Sheet1!$A$1:$T$2589,6,0)</f>
        <v>未提及</v>
      </c>
    </row>
    <row r="1879" spans="1:14" ht="15.75" customHeight="1">
      <c r="A1879" s="30" t="s">
        <v>1756</v>
      </c>
      <c r="B1879" s="1" t="s">
        <v>1775</v>
      </c>
      <c r="C1879" s="1" t="s">
        <v>1775</v>
      </c>
      <c r="D1879" s="63" t="s">
        <v>1775</v>
      </c>
      <c r="E1879" s="79" t="s">
        <v>23357</v>
      </c>
      <c r="F1879" s="26" t="s">
        <v>23363</v>
      </c>
      <c r="G1879" s="80" t="s">
        <v>343</v>
      </c>
      <c r="H1879" s="60" t="s">
        <v>2678</v>
      </c>
      <c r="I1879" s="60" t="s">
        <v>23362</v>
      </c>
      <c r="J1879" t="s">
        <v>37</v>
      </c>
      <c r="K1879" t="s">
        <v>38</v>
      </c>
      <c r="M1879" t="s">
        <v>39</v>
      </c>
      <c r="N1879" s="1" t="str">
        <f>VLOOKUP($A1879,Sheet1!$A$1:$T$2589,6,0)</f>
        <v>数学、语文、科学</v>
      </c>
    </row>
    <row r="1880" spans="1:14" ht="15.75" customHeight="1">
      <c r="A1880" s="30" t="s">
        <v>14979</v>
      </c>
      <c r="B1880" s="1" t="s">
        <v>14985</v>
      </c>
      <c r="C1880" s="1" t="s">
        <v>14985</v>
      </c>
      <c r="D1880" s="63" t="s">
        <v>14985</v>
      </c>
      <c r="E1880" s="79" t="s">
        <v>23357</v>
      </c>
      <c r="F1880" s="26" t="s">
        <v>23363</v>
      </c>
      <c r="G1880" s="80" t="s">
        <v>343</v>
      </c>
      <c r="H1880" s="60" t="s">
        <v>2678</v>
      </c>
      <c r="I1880" s="60" t="s">
        <v>23362</v>
      </c>
      <c r="J1880" t="s">
        <v>37</v>
      </c>
      <c r="K1880" t="s">
        <v>38</v>
      </c>
      <c r="M1880" t="s">
        <v>39</v>
      </c>
      <c r="N1880" s="1" t="str">
        <f>VLOOKUP($A1880,Sheet1!$A$1:$T$2589,6,0)</f>
        <v>未提及</v>
      </c>
    </row>
    <row r="1881" spans="1:14" ht="15.75" customHeight="1">
      <c r="A1881" s="30" t="s">
        <v>13832</v>
      </c>
      <c r="B1881" s="1" t="s">
        <v>13838</v>
      </c>
      <c r="C1881" s="1" t="s">
        <v>13838</v>
      </c>
      <c r="D1881" s="63" t="s">
        <v>13838</v>
      </c>
      <c r="E1881" s="79" t="s">
        <v>23357</v>
      </c>
      <c r="F1881" s="26" t="s">
        <v>23363</v>
      </c>
      <c r="G1881" s="80" t="s">
        <v>343</v>
      </c>
      <c r="H1881" s="60" t="s">
        <v>2678</v>
      </c>
      <c r="I1881" s="60" t="s">
        <v>23362</v>
      </c>
      <c r="J1881" t="s">
        <v>37</v>
      </c>
      <c r="K1881" t="s">
        <v>38</v>
      </c>
      <c r="M1881" t="s">
        <v>39</v>
      </c>
      <c r="N1881" s="1" t="str">
        <f>VLOOKUP($A1881,Sheet1!$A$1:$T$2589,6,0)</f>
        <v>语文</v>
      </c>
    </row>
    <row r="1882" spans="1:14" ht="15.75" customHeight="1">
      <c r="A1882" s="33" t="s">
        <v>25166</v>
      </c>
      <c r="B1882" s="1" t="s">
        <v>1666</v>
      </c>
      <c r="C1882" s="1" t="s">
        <v>1666</v>
      </c>
      <c r="D1882" s="63" t="s">
        <v>1666</v>
      </c>
      <c r="E1882" s="79" t="s">
        <v>23357</v>
      </c>
      <c r="F1882" s="26" t="s">
        <v>23363</v>
      </c>
      <c r="G1882" s="80" t="s">
        <v>343</v>
      </c>
      <c r="H1882" s="60" t="s">
        <v>2678</v>
      </c>
      <c r="I1882" s="60" t="s">
        <v>23362</v>
      </c>
      <c r="J1882" t="s">
        <v>37</v>
      </c>
      <c r="K1882" t="s">
        <v>38</v>
      </c>
      <c r="M1882" t="s">
        <v>39</v>
      </c>
      <c r="N1882" s="1" t="e">
        <f>VLOOKUP($A1882,Sheet1!$A$1:$T$2589,6,0)</f>
        <v>#N/A</v>
      </c>
    </row>
    <row r="1883" spans="1:14" ht="15.75" customHeight="1">
      <c r="A1883" s="30" t="s">
        <v>8947</v>
      </c>
      <c r="B1883" s="1" t="s">
        <v>8953</v>
      </c>
      <c r="C1883" s="1" t="s">
        <v>8953</v>
      </c>
      <c r="D1883" s="63" t="s">
        <v>8953</v>
      </c>
      <c r="E1883" s="79" t="s">
        <v>23395</v>
      </c>
      <c r="F1883" s="26" t="s">
        <v>23396</v>
      </c>
      <c r="G1883" s="80" t="s">
        <v>343</v>
      </c>
      <c r="H1883" s="60" t="s">
        <v>2678</v>
      </c>
      <c r="I1883" s="60" t="s">
        <v>23362</v>
      </c>
      <c r="J1883" t="s">
        <v>37</v>
      </c>
      <c r="K1883" t="s">
        <v>38</v>
      </c>
      <c r="M1883" t="s">
        <v>172</v>
      </c>
      <c r="N1883" s="1" t="str">
        <f>VLOOKUP($A1883,Sheet1!$A$1:$T$2589,6,0)</f>
        <v>未提及</v>
      </c>
    </row>
    <row r="1884" spans="1:14" ht="15.75" customHeight="1">
      <c r="A1884" s="30" t="s">
        <v>10533</v>
      </c>
      <c r="B1884" s="1" t="s">
        <v>10539</v>
      </c>
      <c r="C1884" s="1" t="s">
        <v>10539</v>
      </c>
      <c r="D1884" s="63" t="s">
        <v>10539</v>
      </c>
      <c r="E1884" s="79" t="s">
        <v>23357</v>
      </c>
      <c r="F1884" s="26" t="s">
        <v>23363</v>
      </c>
      <c r="G1884" s="80" t="s">
        <v>343</v>
      </c>
      <c r="H1884" s="60" t="s">
        <v>2678</v>
      </c>
      <c r="I1884" s="60" t="s">
        <v>23362</v>
      </c>
      <c r="J1884" t="s">
        <v>37</v>
      </c>
      <c r="K1884" t="s">
        <v>38</v>
      </c>
      <c r="M1884" t="s">
        <v>172</v>
      </c>
      <c r="N1884" s="1" t="str">
        <f>VLOOKUP($A1884,Sheet1!$A$1:$T$2589,6,0)</f>
        <v>体育</v>
      </c>
    </row>
    <row r="1885" spans="1:14" ht="15.75" customHeight="1">
      <c r="A1885" s="30" t="s">
        <v>17752</v>
      </c>
      <c r="B1885" s="1" t="s">
        <v>17763</v>
      </c>
      <c r="C1885" s="1" t="s">
        <v>17763</v>
      </c>
      <c r="D1885" s="63" t="s">
        <v>17763</v>
      </c>
      <c r="E1885" s="79" t="s">
        <v>23357</v>
      </c>
      <c r="F1885" s="26" t="s">
        <v>23363</v>
      </c>
      <c r="G1885" s="80" t="s">
        <v>343</v>
      </c>
      <c r="H1885" s="60" t="s">
        <v>2678</v>
      </c>
      <c r="I1885" s="60" t="s">
        <v>23362</v>
      </c>
      <c r="J1885" t="s">
        <v>37</v>
      </c>
      <c r="K1885" t="s">
        <v>38</v>
      </c>
      <c r="M1885" t="s">
        <v>172</v>
      </c>
      <c r="N1885" s="1" t="str">
        <f>VLOOKUP($A1885,Sheet1!$A$1:$T$2589,6,0)</f>
        <v>未提及</v>
      </c>
    </row>
    <row r="1886" spans="1:14" ht="15.75" customHeight="1">
      <c r="A1886" s="30" t="s">
        <v>15154</v>
      </c>
      <c r="B1886" s="1" t="s">
        <v>15166</v>
      </c>
      <c r="C1886" s="1" t="s">
        <v>15166</v>
      </c>
      <c r="D1886" s="63" t="s">
        <v>15166</v>
      </c>
      <c r="E1886" s="79" t="s">
        <v>23357</v>
      </c>
      <c r="F1886" s="26" t="s">
        <v>23363</v>
      </c>
      <c r="G1886" s="80" t="s">
        <v>343</v>
      </c>
      <c r="H1886" s="60" t="s">
        <v>2678</v>
      </c>
      <c r="I1886" s="60" t="s">
        <v>23362</v>
      </c>
      <c r="J1886" t="s">
        <v>87</v>
      </c>
      <c r="K1886" t="s">
        <v>836</v>
      </c>
      <c r="M1886" t="s">
        <v>39</v>
      </c>
      <c r="N1886" s="1" t="str">
        <f>VLOOKUP($A1886,Sheet1!$A$1:$T$2589,6,0)</f>
        <v>未提及</v>
      </c>
    </row>
    <row r="1887" spans="1:14" ht="15.75" customHeight="1">
      <c r="A1887" s="30" t="s">
        <v>9555</v>
      </c>
      <c r="B1887" s="1" t="s">
        <v>9567</v>
      </c>
      <c r="C1887" s="1" t="s">
        <v>9567</v>
      </c>
      <c r="D1887" s="63" t="s">
        <v>9567</v>
      </c>
      <c r="E1887" s="79" t="s">
        <v>23357</v>
      </c>
      <c r="F1887" s="26" t="s">
        <v>23363</v>
      </c>
      <c r="G1887" s="80" t="s">
        <v>343</v>
      </c>
      <c r="H1887" s="60" t="s">
        <v>2678</v>
      </c>
      <c r="I1887" s="60" t="s">
        <v>23362</v>
      </c>
      <c r="J1887" t="s">
        <v>87</v>
      </c>
      <c r="K1887" t="s">
        <v>836</v>
      </c>
      <c r="M1887" t="s">
        <v>39</v>
      </c>
      <c r="N1887" s="1" t="str">
        <f>VLOOKUP($A1887,Sheet1!$A$1:$T$2589,6,0)</f>
        <v>未提及</v>
      </c>
    </row>
    <row r="1888" spans="1:14" ht="15.75" customHeight="1">
      <c r="A1888" s="30" t="s">
        <v>7463</v>
      </c>
      <c r="B1888" s="1" t="s">
        <v>7477</v>
      </c>
      <c r="C1888" s="1" t="s">
        <v>7477</v>
      </c>
      <c r="D1888" s="63" t="s">
        <v>7477</v>
      </c>
      <c r="E1888" s="79" t="s">
        <v>23357</v>
      </c>
      <c r="F1888" s="26" t="s">
        <v>23363</v>
      </c>
      <c r="G1888" s="80" t="s">
        <v>343</v>
      </c>
      <c r="H1888" s="60" t="s">
        <v>2678</v>
      </c>
      <c r="I1888" s="60" t="s">
        <v>23362</v>
      </c>
      <c r="J1888" t="s">
        <v>37</v>
      </c>
      <c r="K1888" t="s">
        <v>38</v>
      </c>
      <c r="M1888" t="s">
        <v>39</v>
      </c>
      <c r="N1888" s="1" t="str">
        <f>VLOOKUP($A1888,Sheet1!$A$1:$T$2589,6,0)</f>
        <v>美术</v>
      </c>
    </row>
    <row r="1889" spans="1:14" ht="15.75" customHeight="1">
      <c r="A1889" s="30" t="s">
        <v>18252</v>
      </c>
      <c r="B1889" s="1" t="s">
        <v>18267</v>
      </c>
      <c r="C1889" s="1" t="s">
        <v>18267</v>
      </c>
      <c r="D1889" s="63" t="s">
        <v>18267</v>
      </c>
      <c r="E1889" s="79" t="s">
        <v>23357</v>
      </c>
      <c r="F1889" s="26" t="s">
        <v>23363</v>
      </c>
      <c r="G1889" s="80" t="s">
        <v>343</v>
      </c>
      <c r="H1889" s="60" t="s">
        <v>2678</v>
      </c>
      <c r="I1889" s="60" t="s">
        <v>23362</v>
      </c>
      <c r="J1889" t="s">
        <v>37</v>
      </c>
      <c r="K1889" t="s">
        <v>38</v>
      </c>
      <c r="M1889" t="s">
        <v>39</v>
      </c>
      <c r="N1889" s="1" t="str">
        <f>VLOOKUP($A1889,Sheet1!$A$1:$T$2589,6,0)</f>
        <v>未提及</v>
      </c>
    </row>
    <row r="1890" spans="1:14" ht="15.75" customHeight="1">
      <c r="A1890" s="30" t="s">
        <v>16722</v>
      </c>
      <c r="B1890" s="1" t="s">
        <v>16728</v>
      </c>
      <c r="C1890" s="1" t="s">
        <v>16728</v>
      </c>
      <c r="D1890" s="63" t="s">
        <v>16728</v>
      </c>
      <c r="E1890" s="79" t="s">
        <v>23395</v>
      </c>
      <c r="F1890" s="26" t="s">
        <v>23396</v>
      </c>
      <c r="G1890" s="80" t="s">
        <v>343</v>
      </c>
      <c r="H1890" s="60" t="s">
        <v>2678</v>
      </c>
      <c r="I1890" s="60" t="s">
        <v>23362</v>
      </c>
      <c r="J1890" t="s">
        <v>37</v>
      </c>
      <c r="K1890" t="s">
        <v>38</v>
      </c>
      <c r="M1890" t="s">
        <v>39</v>
      </c>
      <c r="N1890" s="1" t="str">
        <f>VLOOKUP($A1890,Sheet1!$A$1:$T$2589,6,0)</f>
        <v>未提及</v>
      </c>
    </row>
    <row r="1891" spans="1:14" ht="15.75" customHeight="1">
      <c r="A1891" s="30" t="s">
        <v>20003</v>
      </c>
      <c r="B1891" s="1" t="s">
        <v>20018</v>
      </c>
      <c r="C1891" s="1" t="s">
        <v>20018</v>
      </c>
      <c r="D1891" s="63" t="s">
        <v>20018</v>
      </c>
      <c r="E1891" s="79" t="s">
        <v>23357</v>
      </c>
      <c r="F1891" s="26" t="s">
        <v>23363</v>
      </c>
      <c r="G1891" s="80" t="s">
        <v>343</v>
      </c>
      <c r="H1891" s="60" t="s">
        <v>2678</v>
      </c>
      <c r="I1891" s="60" t="s">
        <v>23362</v>
      </c>
      <c r="J1891" t="s">
        <v>37</v>
      </c>
      <c r="K1891" t="s">
        <v>38</v>
      </c>
      <c r="M1891" t="s">
        <v>39</v>
      </c>
      <c r="N1891" s="1" t="str">
        <f>VLOOKUP($A1891,Sheet1!$A$1:$T$2589,6,0)</f>
        <v>数学</v>
      </c>
    </row>
    <row r="1892" spans="1:14" ht="15.75" customHeight="1">
      <c r="A1892" s="30" t="s">
        <v>1023</v>
      </c>
      <c r="B1892" s="1" t="s">
        <v>1030</v>
      </c>
      <c r="C1892" s="1" t="s">
        <v>1030</v>
      </c>
      <c r="D1892" s="63" t="s">
        <v>1030</v>
      </c>
      <c r="E1892" s="79" t="s">
        <v>23357</v>
      </c>
      <c r="F1892" s="26" t="s">
        <v>23363</v>
      </c>
      <c r="G1892" s="80" t="s">
        <v>343</v>
      </c>
      <c r="H1892" s="60" t="s">
        <v>2678</v>
      </c>
      <c r="I1892" s="60" t="s">
        <v>23362</v>
      </c>
      <c r="J1892" t="s">
        <v>87</v>
      </c>
      <c r="K1892" t="s">
        <v>836</v>
      </c>
      <c r="M1892" t="s">
        <v>39</v>
      </c>
      <c r="N1892" s="1" t="str">
        <f>VLOOKUP($A1892,Sheet1!$A$1:$T$2589,6,0)</f>
        <v>未提及</v>
      </c>
    </row>
    <row r="1893" spans="1:14" ht="15.75" customHeight="1">
      <c r="A1893" s="30" t="s">
        <v>17001</v>
      </c>
      <c r="B1893" s="1" t="s">
        <v>17009</v>
      </c>
      <c r="C1893" s="1" t="s">
        <v>17009</v>
      </c>
      <c r="D1893" s="63" t="s">
        <v>17009</v>
      </c>
      <c r="E1893" s="79" t="s">
        <v>23357</v>
      </c>
      <c r="F1893" s="26" t="s">
        <v>23363</v>
      </c>
      <c r="G1893" s="80" t="s">
        <v>343</v>
      </c>
      <c r="H1893" s="60" t="s">
        <v>2678</v>
      </c>
      <c r="I1893" s="60" t="s">
        <v>23362</v>
      </c>
      <c r="J1893" t="s">
        <v>87</v>
      </c>
      <c r="K1893" t="s">
        <v>836</v>
      </c>
      <c r="M1893" t="s">
        <v>39</v>
      </c>
      <c r="N1893" s="1" t="str">
        <f>VLOOKUP($A1893,Sheet1!$A$1:$T$2589,6,0)</f>
        <v>机电技术应用</v>
      </c>
    </row>
    <row r="1894" spans="1:14" ht="15.75" customHeight="1">
      <c r="A1894" s="30" t="s">
        <v>18659</v>
      </c>
      <c r="B1894" s="1" t="s">
        <v>18666</v>
      </c>
      <c r="C1894" s="1" t="s">
        <v>18666</v>
      </c>
      <c r="D1894" s="63" t="s">
        <v>18666</v>
      </c>
      <c r="E1894" s="79" t="s">
        <v>23357</v>
      </c>
      <c r="F1894" s="26" t="s">
        <v>23363</v>
      </c>
      <c r="G1894" s="80" t="s">
        <v>343</v>
      </c>
      <c r="H1894" s="60" t="s">
        <v>2678</v>
      </c>
      <c r="I1894" s="60" t="s">
        <v>23362</v>
      </c>
      <c r="J1894" t="s">
        <v>87</v>
      </c>
      <c r="K1894" t="s">
        <v>836</v>
      </c>
      <c r="M1894" t="s">
        <v>39</v>
      </c>
      <c r="N1894" s="1" t="str">
        <f>VLOOKUP($A1894,Sheet1!$A$1:$T$2589,6,0)</f>
        <v>未提及</v>
      </c>
    </row>
    <row r="1895" spans="1:14" ht="15.75" customHeight="1">
      <c r="A1895" s="30" t="s">
        <v>8312</v>
      </c>
      <c r="B1895" s="1" t="s">
        <v>8330</v>
      </c>
      <c r="C1895" s="1" t="s">
        <v>8330</v>
      </c>
      <c r="D1895" s="63" t="s">
        <v>8330</v>
      </c>
      <c r="E1895" s="79" t="s">
        <v>23376</v>
      </c>
      <c r="F1895" s="26" t="s">
        <v>23377</v>
      </c>
      <c r="G1895" s="80" t="s">
        <v>6552</v>
      </c>
      <c r="H1895" s="60" t="s">
        <v>9054</v>
      </c>
      <c r="I1895" s="60" t="s">
        <v>23359</v>
      </c>
      <c r="J1895" t="s">
        <v>37</v>
      </c>
      <c r="K1895" t="s">
        <v>38</v>
      </c>
      <c r="M1895" t="s">
        <v>39</v>
      </c>
      <c r="N1895" s="1" t="str">
        <f>VLOOKUP($A1895,Sheet1!$A$1:$T$2589,6,0)</f>
        <v>美术</v>
      </c>
    </row>
    <row r="1896" spans="1:14" ht="15.75" customHeight="1">
      <c r="A1896" s="30" t="s">
        <v>16770</v>
      </c>
      <c r="B1896" s="1" t="s">
        <v>16776</v>
      </c>
      <c r="C1896" s="1" t="s">
        <v>16776</v>
      </c>
      <c r="D1896" s="63" t="s">
        <v>16776</v>
      </c>
      <c r="E1896" s="79" t="s">
        <v>23357</v>
      </c>
      <c r="F1896" s="26" t="s">
        <v>23363</v>
      </c>
      <c r="G1896" s="80" t="s">
        <v>343</v>
      </c>
      <c r="H1896" s="60" t="s">
        <v>2678</v>
      </c>
      <c r="I1896" s="60" t="s">
        <v>23362</v>
      </c>
      <c r="J1896" t="s">
        <v>37</v>
      </c>
      <c r="K1896" t="s">
        <v>38</v>
      </c>
      <c r="M1896" t="s">
        <v>39</v>
      </c>
      <c r="N1896" s="1" t="str">
        <f>VLOOKUP($A1896,Sheet1!$A$1:$T$2589,6,0)</f>
        <v>语文/数学/英语</v>
      </c>
    </row>
    <row r="1897" spans="1:14" ht="15.75" customHeight="1">
      <c r="A1897" s="30" t="s">
        <v>21621</v>
      </c>
      <c r="B1897" s="1" t="s">
        <v>21627</v>
      </c>
      <c r="C1897" s="1" t="s">
        <v>21627</v>
      </c>
      <c r="D1897" s="63" t="s">
        <v>21627</v>
      </c>
      <c r="E1897" s="79" t="s">
        <v>23357</v>
      </c>
      <c r="F1897" s="26" t="s">
        <v>23363</v>
      </c>
      <c r="G1897" s="80" t="s">
        <v>343</v>
      </c>
      <c r="H1897" s="60" t="s">
        <v>2678</v>
      </c>
      <c r="I1897" s="60" t="s">
        <v>23362</v>
      </c>
      <c r="J1897" t="s">
        <v>37</v>
      </c>
      <c r="K1897" t="s">
        <v>38</v>
      </c>
      <c r="M1897" t="s">
        <v>39</v>
      </c>
      <c r="N1897" s="1" t="str">
        <f>VLOOKUP($A1897,Sheet1!$A$1:$T$2589,6,0)</f>
        <v>语文</v>
      </c>
    </row>
    <row r="1898" spans="1:14" ht="15.75" customHeight="1">
      <c r="A1898" s="30" t="s">
        <v>16770</v>
      </c>
      <c r="B1898" s="1" t="s">
        <v>16786</v>
      </c>
      <c r="C1898" s="1" t="s">
        <v>16786</v>
      </c>
      <c r="D1898" s="63" t="s">
        <v>16786</v>
      </c>
      <c r="E1898" s="79" t="s">
        <v>23357</v>
      </c>
      <c r="F1898" s="26" t="s">
        <v>23363</v>
      </c>
      <c r="G1898" s="80" t="s">
        <v>343</v>
      </c>
      <c r="H1898" s="60" t="s">
        <v>2678</v>
      </c>
      <c r="I1898" s="60" t="s">
        <v>23362</v>
      </c>
      <c r="J1898" t="s">
        <v>37</v>
      </c>
      <c r="K1898" t="s">
        <v>171</v>
      </c>
      <c r="M1898" t="s">
        <v>39</v>
      </c>
      <c r="N1898" s="1" t="str">
        <f>VLOOKUP($A1898,Sheet1!$A$1:$T$2589,6,0)</f>
        <v>语文/数学/英语</v>
      </c>
    </row>
    <row r="1899" spans="1:14" ht="15.75" customHeight="1">
      <c r="A1899" s="30" t="s">
        <v>21634</v>
      </c>
      <c r="B1899" s="1" t="s">
        <v>21643</v>
      </c>
      <c r="C1899" s="1" t="s">
        <v>21643</v>
      </c>
      <c r="D1899" s="63" t="s">
        <v>21643</v>
      </c>
      <c r="E1899" s="79" t="s">
        <v>23357</v>
      </c>
      <c r="F1899" s="26" t="s">
        <v>23363</v>
      </c>
      <c r="G1899" s="80" t="s">
        <v>343</v>
      </c>
      <c r="H1899" s="60" t="s">
        <v>2678</v>
      </c>
      <c r="I1899" s="60" t="s">
        <v>23362</v>
      </c>
      <c r="J1899" t="s">
        <v>37</v>
      </c>
      <c r="K1899" t="s">
        <v>171</v>
      </c>
      <c r="M1899" t="s">
        <v>39</v>
      </c>
      <c r="N1899" s="1" t="str">
        <f>VLOOKUP($A1899,Sheet1!$A$1:$T$2589,6,0)</f>
        <v>英语</v>
      </c>
    </row>
    <row r="1900" spans="1:14" ht="15.75" customHeight="1">
      <c r="A1900" s="30" t="s">
        <v>10371</v>
      </c>
      <c r="B1900" s="1" t="s">
        <v>10384</v>
      </c>
      <c r="C1900" s="1" t="s">
        <v>10384</v>
      </c>
      <c r="D1900" s="63" t="s">
        <v>10384</v>
      </c>
      <c r="E1900" s="79" t="s">
        <v>23357</v>
      </c>
      <c r="F1900" s="26" t="s">
        <v>23363</v>
      </c>
      <c r="G1900" s="80" t="s">
        <v>343</v>
      </c>
      <c r="H1900" s="60" t="s">
        <v>2678</v>
      </c>
      <c r="I1900" s="60" t="s">
        <v>23362</v>
      </c>
      <c r="J1900" t="s">
        <v>37</v>
      </c>
      <c r="K1900" t="s">
        <v>171</v>
      </c>
      <c r="M1900" t="s">
        <v>39</v>
      </c>
      <c r="N1900" s="1" t="str">
        <f>VLOOKUP($A1900,Sheet1!$A$1:$T$2589,6,0)</f>
        <v>未提及</v>
      </c>
    </row>
    <row r="1901" spans="1:14" ht="15.75" customHeight="1">
      <c r="A1901" s="30" t="s">
        <v>11906</v>
      </c>
      <c r="B1901" s="1" t="s">
        <v>11920</v>
      </c>
      <c r="C1901" s="1" t="s">
        <v>11920</v>
      </c>
      <c r="D1901" s="63" t="s">
        <v>11920</v>
      </c>
      <c r="E1901" s="79" t="s">
        <v>23357</v>
      </c>
      <c r="F1901" s="26" t="s">
        <v>23363</v>
      </c>
      <c r="G1901" s="80" t="s">
        <v>343</v>
      </c>
      <c r="H1901" s="60" t="s">
        <v>2678</v>
      </c>
      <c r="I1901" s="60" t="s">
        <v>23362</v>
      </c>
      <c r="J1901" t="s">
        <v>554</v>
      </c>
      <c r="K1901" t="s">
        <v>555</v>
      </c>
      <c r="M1901" t="s">
        <v>375</v>
      </c>
      <c r="N1901" s="1" t="str">
        <f>VLOOKUP($A1901,Sheet1!$A$1:$T$2589,6,0)</f>
        <v>物理、数学</v>
      </c>
    </row>
    <row r="1902" spans="1:14" ht="15.75" customHeight="1">
      <c r="A1902" s="30" t="s">
        <v>5113</v>
      </c>
      <c r="B1902" s="1" t="s">
        <v>5120</v>
      </c>
      <c r="C1902" s="1" t="s">
        <v>5120</v>
      </c>
      <c r="D1902" s="63" t="s">
        <v>5120</v>
      </c>
      <c r="E1902" s="79" t="s">
        <v>23376</v>
      </c>
      <c r="F1902" s="26" t="s">
        <v>23377</v>
      </c>
      <c r="G1902" s="80" t="s">
        <v>6552</v>
      </c>
      <c r="H1902" s="60" t="s">
        <v>9054</v>
      </c>
      <c r="I1902" s="60" t="s">
        <v>23359</v>
      </c>
      <c r="J1902" t="s">
        <v>554</v>
      </c>
      <c r="K1902" t="s">
        <v>555</v>
      </c>
      <c r="M1902" t="s">
        <v>375</v>
      </c>
      <c r="N1902" s="1" t="str">
        <f>VLOOKUP($A1902,Sheet1!$A$1:$T$2589,6,0)</f>
        <v>数学</v>
      </c>
    </row>
    <row r="1903" spans="1:14" ht="15.75" customHeight="1">
      <c r="A1903" s="30" t="s">
        <v>20493</v>
      </c>
      <c r="B1903" s="1" t="s">
        <v>20500</v>
      </c>
      <c r="C1903" s="1" t="s">
        <v>20500</v>
      </c>
      <c r="D1903" s="63" t="s">
        <v>20500</v>
      </c>
      <c r="E1903" s="79" t="s">
        <v>23357</v>
      </c>
      <c r="F1903" s="26" t="s">
        <v>23363</v>
      </c>
      <c r="G1903" s="80" t="s">
        <v>343</v>
      </c>
      <c r="H1903" s="60" t="s">
        <v>2678</v>
      </c>
      <c r="I1903" s="60" t="s">
        <v>23362</v>
      </c>
      <c r="J1903" t="s">
        <v>554</v>
      </c>
      <c r="K1903" t="s">
        <v>555</v>
      </c>
      <c r="M1903" t="s">
        <v>375</v>
      </c>
      <c r="N1903" s="1" t="str">
        <f>VLOOKUP($A1903,Sheet1!$A$1:$T$2589,6,0)</f>
        <v>未提及</v>
      </c>
    </row>
    <row r="1904" spans="1:14" ht="15.75" customHeight="1">
      <c r="A1904" s="30" t="s">
        <v>1580</v>
      </c>
      <c r="B1904" s="1" t="s">
        <v>1600</v>
      </c>
      <c r="C1904" s="1" t="s">
        <v>1600</v>
      </c>
      <c r="D1904" s="63" t="s">
        <v>1600</v>
      </c>
      <c r="E1904" s="79" t="s">
        <v>23357</v>
      </c>
      <c r="F1904" s="26" t="s">
        <v>23363</v>
      </c>
      <c r="G1904" s="80" t="s">
        <v>343</v>
      </c>
      <c r="H1904" s="60" t="s">
        <v>2678</v>
      </c>
      <c r="I1904" s="60" t="s">
        <v>23362</v>
      </c>
      <c r="J1904" t="s">
        <v>37</v>
      </c>
      <c r="K1904" t="s">
        <v>38</v>
      </c>
      <c r="M1904" t="s">
        <v>39</v>
      </c>
      <c r="N1904" s="1" t="str">
        <f>VLOOKUP($A1904,Sheet1!$A$1:$T$2589,6,0)</f>
        <v>未提及</v>
      </c>
    </row>
    <row r="1905" spans="1:14" ht="15.75" customHeight="1">
      <c r="A1905" s="30" t="s">
        <v>18478</v>
      </c>
      <c r="B1905" s="1" t="s">
        <v>18484</v>
      </c>
      <c r="C1905" s="1" t="s">
        <v>18484</v>
      </c>
      <c r="D1905" s="63" t="s">
        <v>18484</v>
      </c>
      <c r="E1905" s="79" t="s">
        <v>23357</v>
      </c>
      <c r="F1905" s="26" t="s">
        <v>23363</v>
      </c>
      <c r="G1905" s="80" t="s">
        <v>343</v>
      </c>
      <c r="H1905" s="60" t="s">
        <v>2678</v>
      </c>
      <c r="I1905" s="60" t="s">
        <v>23362</v>
      </c>
      <c r="J1905" t="s">
        <v>37</v>
      </c>
      <c r="K1905" t="s">
        <v>38</v>
      </c>
      <c r="M1905" t="s">
        <v>39</v>
      </c>
      <c r="N1905" s="1" t="str">
        <f>VLOOKUP($A1905,Sheet1!$A$1:$T$2589,6,0)</f>
        <v>未提及</v>
      </c>
    </row>
    <row r="1906" spans="1:14" ht="15.75" customHeight="1">
      <c r="A1906" s="30" t="s">
        <v>5624</v>
      </c>
      <c r="B1906" s="1" t="s">
        <v>5638</v>
      </c>
      <c r="C1906" s="1" t="s">
        <v>5638</v>
      </c>
      <c r="D1906" s="63" t="s">
        <v>5638</v>
      </c>
      <c r="E1906" s="79" t="s">
        <v>23357</v>
      </c>
      <c r="F1906" s="26" t="s">
        <v>23363</v>
      </c>
      <c r="G1906" s="80" t="s">
        <v>343</v>
      </c>
      <c r="H1906" s="60" t="s">
        <v>2678</v>
      </c>
      <c r="I1906" s="60" t="s">
        <v>23362</v>
      </c>
      <c r="J1906" t="s">
        <v>37</v>
      </c>
      <c r="K1906" t="s">
        <v>38</v>
      </c>
      <c r="M1906" t="s">
        <v>39</v>
      </c>
      <c r="N1906" s="1" t="str">
        <f>VLOOKUP($A1906,Sheet1!$A$1:$T$2589,6,0)</f>
        <v>美术</v>
      </c>
    </row>
    <row r="1907" spans="1:14" ht="15.75" customHeight="1">
      <c r="A1907" s="30" t="s">
        <v>2712</v>
      </c>
      <c r="B1907" s="1" t="s">
        <v>2718</v>
      </c>
      <c r="C1907" s="1" t="s">
        <v>2718</v>
      </c>
      <c r="D1907" s="63" t="s">
        <v>2718</v>
      </c>
      <c r="E1907" s="79" t="s">
        <v>23357</v>
      </c>
      <c r="F1907" s="26" t="s">
        <v>23363</v>
      </c>
      <c r="G1907" s="80" t="s">
        <v>343</v>
      </c>
      <c r="H1907" s="60" t="s">
        <v>2678</v>
      </c>
      <c r="I1907" s="60" t="s">
        <v>23362</v>
      </c>
      <c r="J1907" t="s">
        <v>37</v>
      </c>
      <c r="K1907" t="s">
        <v>38</v>
      </c>
      <c r="M1907" t="s">
        <v>39</v>
      </c>
      <c r="N1907" s="1" t="str">
        <f>VLOOKUP($A1907,Sheet1!$A$1:$T$2589,6,0)</f>
        <v>思政</v>
      </c>
    </row>
    <row r="1908" spans="1:14" ht="15.75" customHeight="1">
      <c r="A1908" s="30" t="s">
        <v>6461</v>
      </c>
      <c r="B1908" s="1" t="s">
        <v>6468</v>
      </c>
      <c r="C1908" s="1" t="s">
        <v>6468</v>
      </c>
      <c r="D1908" s="63" t="s">
        <v>6468</v>
      </c>
      <c r="E1908" s="79" t="s">
        <v>23357</v>
      </c>
      <c r="F1908" s="26" t="s">
        <v>23363</v>
      </c>
      <c r="G1908" s="80" t="s">
        <v>343</v>
      </c>
      <c r="H1908" s="60" t="s">
        <v>2678</v>
      </c>
      <c r="I1908" s="60" t="s">
        <v>23362</v>
      </c>
      <c r="J1908" t="s">
        <v>37</v>
      </c>
      <c r="K1908" t="s">
        <v>38</v>
      </c>
      <c r="M1908" t="s">
        <v>39</v>
      </c>
      <c r="N1908" s="1" t="str">
        <f>VLOOKUP($A1908,Sheet1!$A$1:$T$2589,6,0)</f>
        <v>通用技术</v>
      </c>
    </row>
    <row r="1909" spans="1:14" ht="15.75" customHeight="1">
      <c r="A1909" s="30" t="s">
        <v>9340</v>
      </c>
      <c r="B1909" s="1" t="s">
        <v>9354</v>
      </c>
      <c r="C1909" s="1" t="s">
        <v>9354</v>
      </c>
      <c r="D1909" s="63" t="s">
        <v>9354</v>
      </c>
      <c r="E1909" s="79" t="s">
        <v>23357</v>
      </c>
      <c r="F1909" s="26" t="s">
        <v>23363</v>
      </c>
      <c r="G1909" s="80" t="s">
        <v>343</v>
      </c>
      <c r="H1909" s="60" t="s">
        <v>2678</v>
      </c>
      <c r="I1909" s="60" t="s">
        <v>23362</v>
      </c>
      <c r="J1909" t="s">
        <v>37</v>
      </c>
      <c r="K1909" t="s">
        <v>38</v>
      </c>
      <c r="M1909" t="s">
        <v>39</v>
      </c>
      <c r="N1909" s="1" t="str">
        <f>VLOOKUP($A1909,Sheet1!$A$1:$T$2589,6,0)</f>
        <v>语文</v>
      </c>
    </row>
    <row r="1910" spans="1:14" ht="15.75" customHeight="1">
      <c r="A1910" s="30" t="s">
        <v>6394</v>
      </c>
      <c r="B1910" s="1" t="s">
        <v>6398</v>
      </c>
      <c r="C1910" s="1" t="s">
        <v>6398</v>
      </c>
      <c r="D1910" s="63" t="s">
        <v>6398</v>
      </c>
      <c r="E1910" s="79" t="s">
        <v>23357</v>
      </c>
      <c r="F1910" s="26" t="s">
        <v>23363</v>
      </c>
      <c r="G1910" s="80" t="s">
        <v>343</v>
      </c>
      <c r="H1910" s="60" t="s">
        <v>2678</v>
      </c>
      <c r="I1910" s="60" t="s">
        <v>23362</v>
      </c>
      <c r="J1910" t="s">
        <v>37</v>
      </c>
      <c r="K1910" t="s">
        <v>38</v>
      </c>
      <c r="M1910" t="s">
        <v>39</v>
      </c>
      <c r="N1910" s="1" t="str">
        <f>VLOOKUP($A1910,Sheet1!$A$1:$T$2589,6,0)</f>
        <v>科学</v>
      </c>
    </row>
    <row r="1911" spans="1:14" ht="15.75" customHeight="1">
      <c r="A1911" s="30" t="s">
        <v>13832</v>
      </c>
      <c r="B1911" s="1" t="s">
        <v>13844</v>
      </c>
      <c r="C1911" s="1" t="s">
        <v>13844</v>
      </c>
      <c r="D1911" s="63" t="s">
        <v>13844</v>
      </c>
      <c r="E1911" s="79" t="s">
        <v>23364</v>
      </c>
      <c r="F1911" s="26" t="s">
        <v>23365</v>
      </c>
      <c r="G1911" s="80" t="s">
        <v>343</v>
      </c>
      <c r="H1911" s="60" t="s">
        <v>2678</v>
      </c>
      <c r="I1911" s="60" t="s">
        <v>23362</v>
      </c>
      <c r="J1911" t="s">
        <v>37</v>
      </c>
      <c r="K1911" t="s">
        <v>38</v>
      </c>
      <c r="M1911" t="s">
        <v>39</v>
      </c>
      <c r="N1911" s="1" t="str">
        <f>VLOOKUP($A1911,Sheet1!$A$1:$T$2589,6,0)</f>
        <v>语文</v>
      </c>
    </row>
    <row r="1912" spans="1:14" ht="15.75" customHeight="1">
      <c r="A1912" s="30" t="s">
        <v>10386</v>
      </c>
      <c r="B1912" s="1" t="s">
        <v>10397</v>
      </c>
      <c r="C1912" s="1" t="s">
        <v>10397</v>
      </c>
      <c r="D1912" s="63" t="s">
        <v>10397</v>
      </c>
      <c r="E1912" s="79" t="s">
        <v>23357</v>
      </c>
      <c r="F1912" s="26" t="s">
        <v>23363</v>
      </c>
      <c r="G1912" s="80" t="s">
        <v>343</v>
      </c>
      <c r="H1912" s="60" t="s">
        <v>2678</v>
      </c>
      <c r="I1912" s="60" t="s">
        <v>23362</v>
      </c>
      <c r="J1912" t="s">
        <v>37</v>
      </c>
      <c r="K1912" t="s">
        <v>38</v>
      </c>
      <c r="M1912" t="s">
        <v>39</v>
      </c>
      <c r="N1912" s="1" t="str">
        <f>VLOOKUP($A1912,Sheet1!$A$1:$T$2589,6,0)</f>
        <v>体育</v>
      </c>
    </row>
    <row r="1913" spans="1:14" ht="15.75" customHeight="1">
      <c r="A1913" s="30" t="s">
        <v>598</v>
      </c>
      <c r="B1913" s="1" t="s">
        <v>613</v>
      </c>
      <c r="C1913" s="1" t="s">
        <v>613</v>
      </c>
      <c r="D1913" s="63" t="s">
        <v>613</v>
      </c>
      <c r="E1913" s="79" t="s">
        <v>23376</v>
      </c>
      <c r="F1913" s="26" t="s">
        <v>23377</v>
      </c>
      <c r="G1913" s="80" t="s">
        <v>6552</v>
      </c>
      <c r="H1913" s="60" t="s">
        <v>9054</v>
      </c>
      <c r="I1913" s="60" t="s">
        <v>23362</v>
      </c>
      <c r="J1913" t="s">
        <v>37</v>
      </c>
      <c r="K1913" t="s">
        <v>38</v>
      </c>
      <c r="M1913" t="s">
        <v>39</v>
      </c>
      <c r="N1913" s="1" t="str">
        <f>VLOOKUP($A1913,Sheet1!$A$1:$T$2589,6,0)</f>
        <v>体育</v>
      </c>
    </row>
    <row r="1914" spans="1:14" ht="15.75" customHeight="1">
      <c r="A1914" s="30" t="s">
        <v>813</v>
      </c>
      <c r="B1914" s="1" t="s">
        <v>820</v>
      </c>
      <c r="C1914" s="1" t="s">
        <v>820</v>
      </c>
      <c r="D1914" s="63" t="s">
        <v>820</v>
      </c>
      <c r="E1914" s="79" t="s">
        <v>23376</v>
      </c>
      <c r="F1914" s="26" t="s">
        <v>23377</v>
      </c>
      <c r="G1914" s="80" t="s">
        <v>6552</v>
      </c>
      <c r="H1914" s="60" t="s">
        <v>9054</v>
      </c>
      <c r="I1914" s="60" t="s">
        <v>23362</v>
      </c>
      <c r="J1914" t="s">
        <v>87</v>
      </c>
      <c r="K1914" t="s">
        <v>250</v>
      </c>
      <c r="M1914" t="s">
        <v>39</v>
      </c>
      <c r="N1914" s="1" t="str">
        <f>VLOOKUP($A1914,Sheet1!$A$1:$T$2589,6,0)</f>
        <v>德育</v>
      </c>
    </row>
    <row r="1915" spans="1:14" ht="15.75" customHeight="1">
      <c r="A1915" s="30" t="s">
        <v>12505</v>
      </c>
      <c r="B1915" s="1" t="s">
        <v>12517</v>
      </c>
      <c r="C1915" s="1" t="s">
        <v>12517</v>
      </c>
      <c r="D1915" s="63" t="s">
        <v>12517</v>
      </c>
      <c r="E1915" s="79" t="s">
        <v>23357</v>
      </c>
      <c r="F1915" s="26" t="s">
        <v>23358</v>
      </c>
      <c r="G1915" s="80" t="s">
        <v>343</v>
      </c>
      <c r="H1915" s="60" t="s">
        <v>23361</v>
      </c>
      <c r="I1915" s="60" t="s">
        <v>23362</v>
      </c>
      <c r="J1915" t="s">
        <v>37</v>
      </c>
      <c r="K1915" t="s">
        <v>38</v>
      </c>
      <c r="M1915" t="s">
        <v>39</v>
      </c>
      <c r="N1915" s="1" t="str">
        <f>VLOOKUP($A1915,Sheet1!$A$1:$T$2589,6,0)</f>
        <v>未提及</v>
      </c>
    </row>
    <row r="1916" spans="1:14" ht="15.75" customHeight="1">
      <c r="A1916" s="30" t="s">
        <v>21816</v>
      </c>
      <c r="B1916" s="1" t="s">
        <v>21828</v>
      </c>
      <c r="C1916" s="1" t="s">
        <v>21828</v>
      </c>
      <c r="D1916" s="63" t="s">
        <v>21828</v>
      </c>
      <c r="E1916" s="79" t="s">
        <v>23357</v>
      </c>
      <c r="F1916" s="26" t="s">
        <v>23363</v>
      </c>
      <c r="G1916" s="80" t="s">
        <v>343</v>
      </c>
      <c r="H1916" s="60" t="s">
        <v>2678</v>
      </c>
      <c r="I1916" s="60" t="s">
        <v>23362</v>
      </c>
      <c r="J1916" t="s">
        <v>37</v>
      </c>
      <c r="K1916" t="s">
        <v>38</v>
      </c>
      <c r="M1916" t="s">
        <v>39</v>
      </c>
      <c r="N1916" s="1" t="str">
        <f>VLOOKUP($A1916,Sheet1!$A$1:$T$2589,6,0)</f>
        <v>未提及</v>
      </c>
    </row>
    <row r="1917" spans="1:14" ht="15.75" customHeight="1">
      <c r="A1917" s="30" t="s">
        <v>12727</v>
      </c>
      <c r="B1917" s="1" t="s">
        <v>38</v>
      </c>
      <c r="C1917" s="1" t="s">
        <v>38</v>
      </c>
      <c r="D1917" s="63" t="s">
        <v>38</v>
      </c>
      <c r="E1917" s="79" t="s">
        <v>23357</v>
      </c>
      <c r="F1917" s="26" t="s">
        <v>23363</v>
      </c>
      <c r="G1917" s="80" t="s">
        <v>343</v>
      </c>
      <c r="H1917" s="60" t="s">
        <v>2678</v>
      </c>
      <c r="I1917" s="60" t="s">
        <v>23362</v>
      </c>
      <c r="J1917" t="s">
        <v>37</v>
      </c>
      <c r="K1917" t="s">
        <v>38</v>
      </c>
      <c r="M1917" t="s">
        <v>39</v>
      </c>
      <c r="N1917" s="1" t="str">
        <f>VLOOKUP($A1917,Sheet1!$A$1:$T$2589,6,0)</f>
        <v>数学</v>
      </c>
    </row>
    <row r="1918" spans="1:14" ht="15.75" customHeight="1">
      <c r="A1918" s="30" t="s">
        <v>8538</v>
      </c>
      <c r="B1918" s="1" t="s">
        <v>8551</v>
      </c>
      <c r="C1918" s="1" t="s">
        <v>8551</v>
      </c>
      <c r="D1918" s="63" t="s">
        <v>8551</v>
      </c>
      <c r="E1918" s="79" t="s">
        <v>23357</v>
      </c>
      <c r="F1918" s="26" t="s">
        <v>23363</v>
      </c>
      <c r="G1918" s="80" t="s">
        <v>343</v>
      </c>
      <c r="H1918" s="60" t="s">
        <v>2678</v>
      </c>
      <c r="I1918" s="60" t="s">
        <v>23362</v>
      </c>
      <c r="J1918" t="s">
        <v>37</v>
      </c>
      <c r="K1918" t="s">
        <v>38</v>
      </c>
      <c r="M1918" t="s">
        <v>39</v>
      </c>
      <c r="N1918" s="1" t="str">
        <f>VLOOKUP($A1918,Sheet1!$A$1:$T$2589,6,0)</f>
        <v>音乐</v>
      </c>
    </row>
    <row r="1919" spans="1:14" ht="15.75" customHeight="1">
      <c r="A1919" s="30" t="s">
        <v>19072</v>
      </c>
      <c r="B1919" s="1" t="s">
        <v>19087</v>
      </c>
      <c r="C1919" s="1" t="s">
        <v>19087</v>
      </c>
      <c r="D1919" s="63" t="s">
        <v>19087</v>
      </c>
      <c r="E1919" s="79" t="s">
        <v>23357</v>
      </c>
      <c r="F1919" s="26" t="s">
        <v>23363</v>
      </c>
      <c r="G1919" s="80" t="s">
        <v>343</v>
      </c>
      <c r="H1919" s="60" t="s">
        <v>2678</v>
      </c>
      <c r="I1919" s="60" t="s">
        <v>23362</v>
      </c>
      <c r="J1919" t="s">
        <v>37</v>
      </c>
      <c r="K1919" t="s">
        <v>38</v>
      </c>
      <c r="M1919" t="s">
        <v>39</v>
      </c>
      <c r="N1919" s="1" t="str">
        <f>VLOOKUP($A1919,Sheet1!$A$1:$T$2589,6,0)</f>
        <v>数学</v>
      </c>
    </row>
    <row r="1920" spans="1:14" ht="15.75" customHeight="1">
      <c r="A1920" s="30" t="s">
        <v>12052</v>
      </c>
      <c r="B1920" s="1" t="s">
        <v>12067</v>
      </c>
      <c r="C1920" s="1" t="s">
        <v>12067</v>
      </c>
      <c r="D1920" s="63" t="s">
        <v>12067</v>
      </c>
      <c r="E1920" s="79" t="s">
        <v>23357</v>
      </c>
      <c r="F1920" s="26" t="s">
        <v>23363</v>
      </c>
      <c r="G1920" s="80" t="s">
        <v>343</v>
      </c>
      <c r="H1920" s="60" t="s">
        <v>2678</v>
      </c>
      <c r="I1920" s="60" t="s">
        <v>23362</v>
      </c>
      <c r="J1920" t="s">
        <v>37</v>
      </c>
      <c r="K1920" t="s">
        <v>38</v>
      </c>
      <c r="M1920" t="s">
        <v>39</v>
      </c>
      <c r="N1920" s="1" t="str">
        <f>VLOOKUP($A1920,Sheet1!$A$1:$T$2589,6,0)</f>
        <v>化学</v>
      </c>
    </row>
    <row r="1921" spans="1:14" ht="15.75" customHeight="1">
      <c r="A1921" s="30" t="s">
        <v>720</v>
      </c>
      <c r="B1921" s="1" t="s">
        <v>727</v>
      </c>
      <c r="C1921" s="1" t="s">
        <v>727</v>
      </c>
      <c r="D1921" s="63" t="s">
        <v>727</v>
      </c>
      <c r="E1921" s="79" t="s">
        <v>23376</v>
      </c>
      <c r="F1921" s="26" t="s">
        <v>23377</v>
      </c>
      <c r="G1921" s="80" t="s">
        <v>6552</v>
      </c>
      <c r="H1921" s="60" t="s">
        <v>9054</v>
      </c>
      <c r="I1921" s="60" t="s">
        <v>23359</v>
      </c>
      <c r="J1921" t="s">
        <v>37</v>
      </c>
      <c r="K1921" t="s">
        <v>38</v>
      </c>
      <c r="M1921" t="s">
        <v>375</v>
      </c>
      <c r="N1921" s="1" t="str">
        <f>VLOOKUP($A1921,Sheet1!$A$1:$T$2589,6,0)</f>
        <v>未提及</v>
      </c>
    </row>
    <row r="1922" spans="1:14" ht="15.75" customHeight="1">
      <c r="A1922" s="30" t="s">
        <v>18357</v>
      </c>
      <c r="B1922" s="1" t="s">
        <v>18364</v>
      </c>
      <c r="C1922" s="1" t="s">
        <v>18364</v>
      </c>
      <c r="D1922" s="63" t="s">
        <v>18364</v>
      </c>
      <c r="E1922" s="79" t="s">
        <v>23357</v>
      </c>
      <c r="F1922" s="26" t="s">
        <v>23363</v>
      </c>
      <c r="G1922" s="80" t="s">
        <v>343</v>
      </c>
      <c r="H1922" s="60" t="s">
        <v>2678</v>
      </c>
      <c r="I1922" s="60" t="s">
        <v>23362</v>
      </c>
      <c r="J1922" t="s">
        <v>37</v>
      </c>
      <c r="K1922" t="s">
        <v>38</v>
      </c>
      <c r="M1922" t="s">
        <v>375</v>
      </c>
      <c r="N1922" s="1" t="str">
        <f>VLOOKUP($A1922,Sheet1!$A$1:$T$2589,6,0)</f>
        <v>物理</v>
      </c>
    </row>
    <row r="1923" spans="1:14" ht="15.75" customHeight="1">
      <c r="A1923" s="30" t="s">
        <v>22656</v>
      </c>
      <c r="B1923" s="1" t="s">
        <v>22113</v>
      </c>
      <c r="C1923" s="1" t="s">
        <v>22113</v>
      </c>
      <c r="D1923" s="63" t="s">
        <v>22113</v>
      </c>
      <c r="E1923" s="79" t="s">
        <v>23357</v>
      </c>
      <c r="F1923" s="26" t="s">
        <v>23363</v>
      </c>
      <c r="G1923" s="80" t="s">
        <v>343</v>
      </c>
      <c r="H1923" s="60" t="s">
        <v>2678</v>
      </c>
      <c r="I1923" s="60" t="s">
        <v>23362</v>
      </c>
      <c r="J1923" t="s">
        <v>37</v>
      </c>
      <c r="K1923" t="s">
        <v>38</v>
      </c>
      <c r="M1923" t="s">
        <v>375</v>
      </c>
      <c r="N1923" s="1" t="str">
        <f>VLOOKUP($A1923,Sheet1!$A$1:$T$2589,6,0)</f>
        <v>美术</v>
      </c>
    </row>
    <row r="1924" spans="1:14" ht="15.75" customHeight="1">
      <c r="A1924" s="30" t="s">
        <v>21672</v>
      </c>
      <c r="B1924" s="1" t="s">
        <v>21679</v>
      </c>
      <c r="C1924" s="1" t="s">
        <v>21679</v>
      </c>
      <c r="D1924" s="63" t="s">
        <v>21679</v>
      </c>
      <c r="E1924" s="79" t="s">
        <v>23357</v>
      </c>
      <c r="F1924" s="26" t="s">
        <v>23363</v>
      </c>
      <c r="G1924" s="80" t="s">
        <v>343</v>
      </c>
      <c r="H1924" s="60" t="s">
        <v>2678</v>
      </c>
      <c r="I1924" s="60" t="s">
        <v>23362</v>
      </c>
      <c r="J1924" t="s">
        <v>37</v>
      </c>
      <c r="K1924" t="s">
        <v>38</v>
      </c>
      <c r="M1924" t="s">
        <v>39</v>
      </c>
      <c r="N1924" s="1" t="str">
        <f>VLOOKUP($A1924,Sheet1!$A$1:$T$2589,6,0)</f>
        <v>综合</v>
      </c>
    </row>
    <row r="1925" spans="1:14" ht="15.75" customHeight="1">
      <c r="A1925" s="30" t="s">
        <v>8538</v>
      </c>
      <c r="B1925" s="1" t="s">
        <v>8549</v>
      </c>
      <c r="C1925" s="1" t="s">
        <v>8549</v>
      </c>
      <c r="D1925" s="63" t="s">
        <v>8549</v>
      </c>
      <c r="E1925" s="79" t="s">
        <v>23357</v>
      </c>
      <c r="F1925" s="26" t="s">
        <v>23363</v>
      </c>
      <c r="G1925" s="80" t="s">
        <v>343</v>
      </c>
      <c r="H1925" s="60" t="s">
        <v>2678</v>
      </c>
      <c r="I1925" s="60" t="s">
        <v>23362</v>
      </c>
      <c r="J1925" t="s">
        <v>37</v>
      </c>
      <c r="K1925" t="s">
        <v>38</v>
      </c>
      <c r="M1925" t="s">
        <v>39</v>
      </c>
      <c r="N1925" s="1" t="str">
        <f>VLOOKUP($A1925,Sheet1!$A$1:$T$2589,6,0)</f>
        <v>音乐</v>
      </c>
    </row>
    <row r="1926" spans="1:14" ht="15.75" customHeight="1">
      <c r="A1926" s="30" t="s">
        <v>10220</v>
      </c>
      <c r="B1926" s="1" t="s">
        <v>10226</v>
      </c>
      <c r="C1926" s="1" t="s">
        <v>10226</v>
      </c>
      <c r="D1926" s="63" t="s">
        <v>10226</v>
      </c>
      <c r="E1926" s="79" t="s">
        <v>23357</v>
      </c>
      <c r="F1926" s="26" t="s">
        <v>23363</v>
      </c>
      <c r="G1926" s="80" t="s">
        <v>343</v>
      </c>
      <c r="H1926" s="60" t="s">
        <v>2678</v>
      </c>
      <c r="I1926" s="60" t="s">
        <v>23362</v>
      </c>
      <c r="J1926" t="s">
        <v>309</v>
      </c>
      <c r="K1926" t="s">
        <v>310</v>
      </c>
      <c r="M1926" t="s">
        <v>311</v>
      </c>
      <c r="N1926" s="1" t="str">
        <f>VLOOKUP($A1926,Sheet1!$A$1:$T$2589,6,0)</f>
        <v>体育</v>
      </c>
    </row>
    <row r="1927" spans="1:14" ht="15.75" customHeight="1">
      <c r="A1927" s="30" t="s">
        <v>10804</v>
      </c>
      <c r="B1927" s="1" t="s">
        <v>10810</v>
      </c>
      <c r="C1927" s="1" t="s">
        <v>10810</v>
      </c>
      <c r="D1927" s="63" t="s">
        <v>10810</v>
      </c>
      <c r="E1927" s="79" t="s">
        <v>23357</v>
      </c>
      <c r="F1927" s="26" t="s">
        <v>23363</v>
      </c>
      <c r="G1927" s="80" t="s">
        <v>343</v>
      </c>
      <c r="H1927" s="60" t="s">
        <v>2678</v>
      </c>
      <c r="I1927" s="60" t="s">
        <v>23362</v>
      </c>
      <c r="J1927" t="s">
        <v>309</v>
      </c>
      <c r="K1927" t="s">
        <v>310</v>
      </c>
      <c r="M1927" t="s">
        <v>311</v>
      </c>
      <c r="N1927" s="1" t="str">
        <f>VLOOKUP($A1927,Sheet1!$A$1:$T$2589,6,0)</f>
        <v>未提及</v>
      </c>
    </row>
    <row r="1928" spans="1:14" ht="15.75" customHeight="1">
      <c r="A1928" s="30" t="s">
        <v>21488</v>
      </c>
      <c r="B1928" s="1" t="s">
        <v>21502</v>
      </c>
      <c r="C1928" s="1" t="s">
        <v>21502</v>
      </c>
      <c r="D1928" s="63" t="s">
        <v>21502</v>
      </c>
      <c r="E1928" s="79" t="s">
        <v>23357</v>
      </c>
      <c r="F1928" s="26" t="s">
        <v>23363</v>
      </c>
      <c r="G1928" s="80" t="s">
        <v>343</v>
      </c>
      <c r="H1928" s="60" t="s">
        <v>2678</v>
      </c>
      <c r="I1928" s="60" t="s">
        <v>23362</v>
      </c>
      <c r="J1928" t="s">
        <v>37</v>
      </c>
      <c r="K1928" t="s">
        <v>38</v>
      </c>
      <c r="M1928" t="s">
        <v>39</v>
      </c>
      <c r="N1928" s="1" t="str">
        <f>VLOOKUP($A1928,Sheet1!$A$1:$T$2589,6,0)</f>
        <v>语文</v>
      </c>
    </row>
    <row r="1929" spans="1:14" ht="15.75" customHeight="1">
      <c r="A1929" s="30" t="s">
        <v>2628</v>
      </c>
      <c r="B1929" s="1" t="s">
        <v>2635</v>
      </c>
      <c r="C1929" s="1" t="s">
        <v>2635</v>
      </c>
      <c r="D1929" s="63" t="s">
        <v>2635</v>
      </c>
      <c r="E1929" s="79" t="s">
        <v>23357</v>
      </c>
      <c r="F1929" s="26" t="s">
        <v>23363</v>
      </c>
      <c r="G1929" s="80" t="s">
        <v>343</v>
      </c>
      <c r="H1929" s="60" t="s">
        <v>2678</v>
      </c>
      <c r="I1929" s="60" t="s">
        <v>23362</v>
      </c>
      <c r="J1929" t="s">
        <v>37</v>
      </c>
      <c r="K1929" t="s">
        <v>38</v>
      </c>
      <c r="M1929" t="s">
        <v>39</v>
      </c>
      <c r="N1929" s="1" t="str">
        <f>VLOOKUP($A1929,Sheet1!$A$1:$T$2589,6,0)</f>
        <v>道德与法治</v>
      </c>
    </row>
    <row r="1930" spans="1:14" ht="15.75" customHeight="1">
      <c r="A1930" s="30" t="s">
        <v>6751</v>
      </c>
      <c r="B1930" s="1" t="s">
        <v>6756</v>
      </c>
      <c r="C1930" s="1" t="s">
        <v>6756</v>
      </c>
      <c r="D1930" s="63" t="s">
        <v>6756</v>
      </c>
      <c r="E1930" s="79" t="s">
        <v>23357</v>
      </c>
      <c r="F1930" s="26" t="s">
        <v>23363</v>
      </c>
      <c r="G1930" s="80" t="s">
        <v>343</v>
      </c>
      <c r="H1930" s="60" t="s">
        <v>2678</v>
      </c>
      <c r="I1930" s="60" t="s">
        <v>23362</v>
      </c>
      <c r="J1930" t="s">
        <v>554</v>
      </c>
      <c r="K1930" t="s">
        <v>4196</v>
      </c>
      <c r="M1930" t="s">
        <v>172</v>
      </c>
      <c r="N1930" s="1" t="str">
        <f>VLOOKUP($A1930,Sheet1!$A$1:$T$2589,6,0)</f>
        <v>未提及</v>
      </c>
    </row>
    <row r="1931" spans="1:14" ht="15.75" customHeight="1">
      <c r="A1931" s="30" t="s">
        <v>23059</v>
      </c>
      <c r="B1931" s="1" t="s">
        <v>22183</v>
      </c>
      <c r="C1931" s="1" t="s">
        <v>22183</v>
      </c>
      <c r="D1931" s="63" t="s">
        <v>22183</v>
      </c>
      <c r="E1931" s="79" t="s">
        <v>23376</v>
      </c>
      <c r="F1931" s="26" t="s">
        <v>23377</v>
      </c>
      <c r="G1931" s="80" t="s">
        <v>6552</v>
      </c>
      <c r="H1931" s="60" t="s">
        <v>9054</v>
      </c>
      <c r="I1931" s="60" t="s">
        <v>23359</v>
      </c>
      <c r="J1931" t="s">
        <v>554</v>
      </c>
      <c r="K1931" t="s">
        <v>4196</v>
      </c>
      <c r="M1931" t="s">
        <v>172</v>
      </c>
      <c r="N1931" s="1" t="str">
        <f>VLOOKUP($A1931,Sheet1!$A$1:$T$2589,6,0)</f>
        <v>音乐</v>
      </c>
    </row>
    <row r="1932" spans="1:14" ht="15.75" customHeight="1">
      <c r="A1932" s="30" t="s">
        <v>4079</v>
      </c>
      <c r="B1932" s="1" t="s">
        <v>4085</v>
      </c>
      <c r="C1932" s="1" t="s">
        <v>4085</v>
      </c>
      <c r="D1932" s="63" t="s">
        <v>4085</v>
      </c>
      <c r="E1932" s="79" t="s">
        <v>23376</v>
      </c>
      <c r="F1932" s="26" t="s">
        <v>23377</v>
      </c>
      <c r="G1932" s="80" t="s">
        <v>6552</v>
      </c>
      <c r="H1932" s="60" t="s">
        <v>9054</v>
      </c>
      <c r="I1932" s="60" t="s">
        <v>23359</v>
      </c>
      <c r="J1932" t="s">
        <v>37</v>
      </c>
      <c r="K1932" t="s">
        <v>171</v>
      </c>
      <c r="M1932" t="s">
        <v>39</v>
      </c>
      <c r="N1932" s="1" t="str">
        <f>VLOOKUP($A1932,Sheet1!$A$1:$T$2589,6,0)</f>
        <v>语文、数学、科学</v>
      </c>
    </row>
    <row r="1933" spans="1:14" ht="15.75" customHeight="1">
      <c r="A1933" s="30" t="s">
        <v>20294</v>
      </c>
      <c r="B1933" s="1" t="s">
        <v>20301</v>
      </c>
      <c r="C1933" s="1" t="s">
        <v>20301</v>
      </c>
      <c r="D1933" s="63" t="s">
        <v>20301</v>
      </c>
      <c r="E1933" s="79" t="s">
        <v>23364</v>
      </c>
      <c r="F1933" s="26" t="s">
        <v>23365</v>
      </c>
      <c r="G1933" s="80" t="s">
        <v>343</v>
      </c>
      <c r="H1933" s="60" t="s">
        <v>2678</v>
      </c>
      <c r="I1933" s="60" t="s">
        <v>23362</v>
      </c>
      <c r="J1933" t="s">
        <v>37</v>
      </c>
      <c r="K1933" t="s">
        <v>38</v>
      </c>
      <c r="M1933" t="s">
        <v>39</v>
      </c>
      <c r="N1933" s="1" t="str">
        <f>VLOOKUP($A1933,Sheet1!$A$1:$T$2589,6,0)</f>
        <v>未提及</v>
      </c>
    </row>
    <row r="1934" spans="1:14" ht="15.75" customHeight="1">
      <c r="A1934" s="33" t="s">
        <v>25156</v>
      </c>
      <c r="B1934" s="1" t="s">
        <v>18348</v>
      </c>
      <c r="C1934" s="1" t="s">
        <v>18348</v>
      </c>
      <c r="D1934" s="63" t="s">
        <v>18348</v>
      </c>
      <c r="E1934" s="79" t="s">
        <v>23376</v>
      </c>
      <c r="F1934" s="26" t="s">
        <v>23377</v>
      </c>
      <c r="G1934" s="80" t="s">
        <v>6552</v>
      </c>
      <c r="H1934" s="60" t="s">
        <v>9054</v>
      </c>
      <c r="I1934" s="60" t="s">
        <v>23359</v>
      </c>
      <c r="J1934" t="s">
        <v>37</v>
      </c>
      <c r="K1934" t="s">
        <v>38</v>
      </c>
      <c r="M1934" t="s">
        <v>39</v>
      </c>
      <c r="N1934" s="1" t="e">
        <f>VLOOKUP($A1934,Sheet1!$A$1:$T$2589,6,0)</f>
        <v>#N/A</v>
      </c>
    </row>
    <row r="1935" spans="1:14" ht="15.75" customHeight="1">
      <c r="A1935" s="33" t="s">
        <v>25192</v>
      </c>
      <c r="B1935" s="1" t="s">
        <v>9172</v>
      </c>
      <c r="C1935" s="1" t="s">
        <v>9172</v>
      </c>
      <c r="D1935" s="63" t="s">
        <v>9172</v>
      </c>
      <c r="E1935" s="79" t="s">
        <v>23357</v>
      </c>
      <c r="F1935" s="26" t="s">
        <v>23363</v>
      </c>
      <c r="G1935" s="80" t="s">
        <v>343</v>
      </c>
      <c r="H1935" s="60" t="s">
        <v>2678</v>
      </c>
      <c r="I1935" s="60" t="s">
        <v>23362</v>
      </c>
      <c r="J1935" t="s">
        <v>37</v>
      </c>
      <c r="K1935" t="s">
        <v>38</v>
      </c>
      <c r="M1935" t="s">
        <v>39</v>
      </c>
      <c r="N1935" s="1" t="e">
        <f>VLOOKUP($A1935,Sheet1!$A$1:$T$2589,6,0)</f>
        <v>#N/A</v>
      </c>
    </row>
    <row r="1936" spans="1:14" ht="15.75" customHeight="1">
      <c r="A1936" s="30" t="s">
        <v>3452</v>
      </c>
      <c r="B1936" s="1" t="s">
        <v>3459</v>
      </c>
      <c r="C1936" s="1" t="s">
        <v>3459</v>
      </c>
      <c r="D1936" s="63" t="s">
        <v>3459</v>
      </c>
      <c r="E1936" s="79" t="s">
        <v>23357</v>
      </c>
      <c r="F1936" s="26" t="s">
        <v>23363</v>
      </c>
      <c r="G1936" s="80" t="s">
        <v>343</v>
      </c>
      <c r="H1936" s="60" t="s">
        <v>2678</v>
      </c>
      <c r="I1936" s="60" t="s">
        <v>23362</v>
      </c>
      <c r="J1936" t="s">
        <v>37</v>
      </c>
      <c r="K1936" t="s">
        <v>171</v>
      </c>
      <c r="M1936" t="s">
        <v>3847</v>
      </c>
      <c r="N1936" s="1" t="str">
        <f>VLOOKUP($A1936,Sheet1!$A$1:$T$2589,6,0)</f>
        <v>科学</v>
      </c>
    </row>
    <row r="1937" spans="1:14" ht="15.75" customHeight="1">
      <c r="A1937" s="30" t="s">
        <v>19694</v>
      </c>
      <c r="B1937" s="1" t="s">
        <v>19709</v>
      </c>
      <c r="C1937" s="1" t="s">
        <v>19709</v>
      </c>
      <c r="D1937" s="63" t="s">
        <v>19709</v>
      </c>
      <c r="E1937" s="79" t="s">
        <v>23357</v>
      </c>
      <c r="F1937" s="26" t="s">
        <v>23363</v>
      </c>
      <c r="G1937" s="80" t="s">
        <v>343</v>
      </c>
      <c r="H1937" s="60" t="s">
        <v>2678</v>
      </c>
      <c r="I1937" s="60" t="s">
        <v>23362</v>
      </c>
      <c r="J1937" t="s">
        <v>37</v>
      </c>
      <c r="K1937" t="s">
        <v>171</v>
      </c>
      <c r="M1937" t="s">
        <v>39</v>
      </c>
      <c r="N1937" s="1" t="str">
        <f>VLOOKUP($A1937,Sheet1!$A$1:$T$2589,6,0)</f>
        <v>信息科技</v>
      </c>
    </row>
    <row r="1938" spans="1:14" ht="15.75" customHeight="1">
      <c r="A1938" s="30" t="s">
        <v>9448</v>
      </c>
      <c r="B1938" s="1" t="s">
        <v>9454</v>
      </c>
      <c r="C1938" s="1" t="s">
        <v>9454</v>
      </c>
      <c r="D1938" s="63" t="s">
        <v>9454</v>
      </c>
      <c r="E1938" s="79" t="s">
        <v>23357</v>
      </c>
      <c r="F1938" s="26" t="s">
        <v>23363</v>
      </c>
      <c r="G1938" s="80" t="s">
        <v>343</v>
      </c>
      <c r="H1938" s="60" t="s">
        <v>2678</v>
      </c>
      <c r="I1938" s="60" t="s">
        <v>23362</v>
      </c>
      <c r="J1938" t="s">
        <v>37</v>
      </c>
      <c r="K1938" t="s">
        <v>38</v>
      </c>
      <c r="M1938" t="s">
        <v>39</v>
      </c>
      <c r="N1938" s="1" t="str">
        <f>VLOOKUP($A1938,Sheet1!$A$1:$T$2589,6,0)</f>
        <v>语文</v>
      </c>
    </row>
    <row r="1939" spans="1:14" ht="15.75" customHeight="1">
      <c r="A1939" s="30" t="s">
        <v>14629</v>
      </c>
      <c r="B1939" s="1" t="s">
        <v>14643</v>
      </c>
      <c r="C1939" s="1" t="s">
        <v>14643</v>
      </c>
      <c r="D1939" s="63" t="s">
        <v>14643</v>
      </c>
      <c r="E1939" s="79" t="s">
        <v>23357</v>
      </c>
      <c r="F1939" s="26" t="s">
        <v>23363</v>
      </c>
      <c r="G1939" s="80" t="s">
        <v>343</v>
      </c>
      <c r="H1939" s="60" t="s">
        <v>2678</v>
      </c>
      <c r="I1939" s="60" t="s">
        <v>23362</v>
      </c>
      <c r="J1939" t="s">
        <v>37</v>
      </c>
      <c r="K1939" t="s">
        <v>38</v>
      </c>
      <c r="M1939" t="s">
        <v>39</v>
      </c>
      <c r="N1939" s="1" t="str">
        <f>VLOOKUP($A1939,Sheet1!$A$1:$T$2589,6,0)</f>
        <v>未提及</v>
      </c>
    </row>
    <row r="1940" spans="1:14" ht="15.75" customHeight="1">
      <c r="A1940" s="30" t="s">
        <v>18394</v>
      </c>
      <c r="B1940" s="1" t="s">
        <v>18400</v>
      </c>
      <c r="C1940" s="1" t="s">
        <v>18400</v>
      </c>
      <c r="D1940" s="63" t="s">
        <v>18400</v>
      </c>
      <c r="E1940" s="79" t="s">
        <v>23357</v>
      </c>
      <c r="F1940" s="26" t="s">
        <v>23363</v>
      </c>
      <c r="G1940" s="80" t="s">
        <v>343</v>
      </c>
      <c r="H1940" s="60" t="s">
        <v>2678</v>
      </c>
      <c r="I1940" s="60" t="s">
        <v>23362</v>
      </c>
      <c r="J1940" t="s">
        <v>37</v>
      </c>
      <c r="K1940" t="s">
        <v>38</v>
      </c>
      <c r="M1940" t="s">
        <v>39</v>
      </c>
      <c r="N1940" s="1" t="str">
        <f>VLOOKUP($A1940,Sheet1!$A$1:$T$2589,6,0)</f>
        <v>语文</v>
      </c>
    </row>
    <row r="1941" spans="1:14" ht="15.75" customHeight="1">
      <c r="A1941" s="30" t="s">
        <v>6415</v>
      </c>
      <c r="B1941" s="1" t="s">
        <v>6430</v>
      </c>
      <c r="C1941" s="1" t="s">
        <v>6430</v>
      </c>
      <c r="D1941" s="63" t="s">
        <v>6430</v>
      </c>
      <c r="E1941" s="79" t="s">
        <v>23357</v>
      </c>
      <c r="F1941" s="26" t="s">
        <v>23363</v>
      </c>
      <c r="G1941" s="80" t="s">
        <v>343</v>
      </c>
      <c r="H1941" s="60" t="s">
        <v>2678</v>
      </c>
      <c r="I1941" s="60" t="s">
        <v>23362</v>
      </c>
      <c r="J1941" t="s">
        <v>37</v>
      </c>
      <c r="K1941" t="s">
        <v>38</v>
      </c>
      <c r="M1941" t="s">
        <v>39</v>
      </c>
      <c r="N1941" s="1" t="str">
        <f>VLOOKUP($A1941,Sheet1!$A$1:$T$2589,6,0)</f>
        <v>综合</v>
      </c>
    </row>
    <row r="1942" spans="1:14" ht="15.75" customHeight="1">
      <c r="A1942" s="30" t="s">
        <v>1193</v>
      </c>
      <c r="B1942" s="1" t="s">
        <v>1199</v>
      </c>
      <c r="C1942" s="1" t="s">
        <v>1199</v>
      </c>
      <c r="D1942" s="63" t="s">
        <v>1199</v>
      </c>
      <c r="E1942" s="79" t="s">
        <v>23357</v>
      </c>
      <c r="F1942" s="26" t="s">
        <v>23363</v>
      </c>
      <c r="G1942" s="80" t="s">
        <v>343</v>
      </c>
      <c r="H1942" s="60" t="s">
        <v>2678</v>
      </c>
      <c r="I1942" s="60" t="s">
        <v>23362</v>
      </c>
      <c r="J1942" t="s">
        <v>37</v>
      </c>
      <c r="K1942" t="s">
        <v>171</v>
      </c>
      <c r="M1942" t="s">
        <v>39</v>
      </c>
      <c r="N1942" s="1" t="str">
        <f>VLOOKUP($A1942,Sheet1!$A$1:$T$2589,6,0)</f>
        <v>地理</v>
      </c>
    </row>
    <row r="1943" spans="1:14" ht="15.75" customHeight="1">
      <c r="A1943" s="30" t="s">
        <v>20882</v>
      </c>
      <c r="B1943" s="1" t="s">
        <v>20897</v>
      </c>
      <c r="C1943" s="1" t="s">
        <v>20897</v>
      </c>
      <c r="D1943" s="63" t="s">
        <v>20897</v>
      </c>
      <c r="E1943" s="79" t="s">
        <v>23357</v>
      </c>
      <c r="F1943" s="26" t="s">
        <v>23363</v>
      </c>
      <c r="G1943" s="80" t="s">
        <v>343</v>
      </c>
      <c r="H1943" s="60" t="s">
        <v>2678</v>
      </c>
      <c r="I1943" s="60" t="s">
        <v>23362</v>
      </c>
      <c r="J1943" t="s">
        <v>37</v>
      </c>
      <c r="K1943" t="s">
        <v>171</v>
      </c>
      <c r="M1943" t="s">
        <v>39</v>
      </c>
      <c r="N1943" s="1" t="str">
        <f>VLOOKUP($A1943,Sheet1!$A$1:$T$2589,6,0)</f>
        <v>科学</v>
      </c>
    </row>
    <row r="1944" spans="1:14" ht="15.75" customHeight="1">
      <c r="A1944" s="30" t="s">
        <v>16003</v>
      </c>
      <c r="B1944" s="1" t="s">
        <v>16014</v>
      </c>
      <c r="C1944" s="1" t="s">
        <v>16014</v>
      </c>
      <c r="D1944" s="63" t="s">
        <v>16014</v>
      </c>
      <c r="E1944" s="79" t="s">
        <v>23357</v>
      </c>
      <c r="F1944" s="26" t="s">
        <v>23363</v>
      </c>
      <c r="G1944" s="80" t="s">
        <v>343</v>
      </c>
      <c r="H1944" s="60" t="s">
        <v>2678</v>
      </c>
      <c r="I1944" s="60" t="s">
        <v>23362</v>
      </c>
      <c r="J1944" t="s">
        <v>37</v>
      </c>
      <c r="K1944" t="s">
        <v>171</v>
      </c>
      <c r="M1944" t="s">
        <v>39</v>
      </c>
      <c r="N1944" s="1" t="str">
        <f>VLOOKUP($A1944,Sheet1!$A$1:$T$2589,6,0)</f>
        <v>语文</v>
      </c>
    </row>
    <row r="1945" spans="1:14" ht="15.75" customHeight="1">
      <c r="A1945" s="33" t="s">
        <v>25178</v>
      </c>
      <c r="B1945" s="1" t="s">
        <v>13911</v>
      </c>
      <c r="C1945" s="1" t="s">
        <v>13911</v>
      </c>
      <c r="D1945" s="63" t="s">
        <v>13911</v>
      </c>
      <c r="E1945" s="79" t="s">
        <v>23376</v>
      </c>
      <c r="F1945" s="26" t="s">
        <v>23377</v>
      </c>
      <c r="G1945" s="80" t="s">
        <v>6552</v>
      </c>
      <c r="H1945" s="60" t="s">
        <v>9054</v>
      </c>
      <c r="I1945" s="60" t="s">
        <v>23359</v>
      </c>
      <c r="J1945" t="s">
        <v>37</v>
      </c>
      <c r="K1945" t="s">
        <v>171</v>
      </c>
      <c r="M1945" t="s">
        <v>39</v>
      </c>
      <c r="N1945" s="1" t="e">
        <f>VLOOKUP($A1945,Sheet1!$A$1:$T$2589,6,0)</f>
        <v>#N/A</v>
      </c>
    </row>
    <row r="1946" spans="1:14" ht="15.75" customHeight="1">
      <c r="A1946" s="30" t="s">
        <v>10262</v>
      </c>
      <c r="B1946" s="1" t="s">
        <v>10268</v>
      </c>
      <c r="C1946" s="1" t="s">
        <v>10268</v>
      </c>
      <c r="D1946" s="63" t="s">
        <v>10268</v>
      </c>
      <c r="E1946" s="79" t="s">
        <v>23364</v>
      </c>
      <c r="F1946" s="26" t="s">
        <v>23365</v>
      </c>
      <c r="G1946" s="80" t="s">
        <v>343</v>
      </c>
      <c r="H1946" s="60" t="s">
        <v>2678</v>
      </c>
      <c r="I1946" s="60" t="s">
        <v>23362</v>
      </c>
      <c r="J1946" t="s">
        <v>87</v>
      </c>
      <c r="K1946" t="s">
        <v>234</v>
      </c>
      <c r="M1946" t="s">
        <v>39</v>
      </c>
      <c r="N1946" s="1" t="str">
        <f>VLOOKUP($A1946,Sheet1!$A$1:$T$2589,6,0)</f>
        <v>未提及</v>
      </c>
    </row>
    <row r="1947" spans="1:14" ht="15.75" customHeight="1">
      <c r="A1947" s="30" t="s">
        <v>5958</v>
      </c>
      <c r="B1947" s="1" t="s">
        <v>5969</v>
      </c>
      <c r="C1947" s="1" t="s">
        <v>5969</v>
      </c>
      <c r="D1947" s="63" t="s">
        <v>5969</v>
      </c>
      <c r="E1947" s="79" t="s">
        <v>23357</v>
      </c>
      <c r="F1947" s="26" t="s">
        <v>23363</v>
      </c>
      <c r="G1947" s="80" t="s">
        <v>343</v>
      </c>
      <c r="H1947" s="60" t="s">
        <v>2678</v>
      </c>
      <c r="I1947" s="60" t="s">
        <v>23362</v>
      </c>
      <c r="J1947" t="s">
        <v>37</v>
      </c>
      <c r="K1947" t="s">
        <v>38</v>
      </c>
      <c r="M1947" t="s">
        <v>39</v>
      </c>
      <c r="N1947" s="1" t="str">
        <f>VLOOKUP($A1947,Sheet1!$A$1:$T$2589,6,0)</f>
        <v>语文</v>
      </c>
    </row>
    <row r="1948" spans="1:14" ht="15.75" customHeight="1">
      <c r="A1948" s="30" t="s">
        <v>23152</v>
      </c>
      <c r="B1948" s="1" t="s">
        <v>22382</v>
      </c>
      <c r="C1948" s="1" t="s">
        <v>22382</v>
      </c>
      <c r="D1948" s="63" t="s">
        <v>22382</v>
      </c>
      <c r="E1948" s="79" t="s">
        <v>23376</v>
      </c>
      <c r="F1948" s="26" t="s">
        <v>23377</v>
      </c>
      <c r="G1948" s="80" t="s">
        <v>6552</v>
      </c>
      <c r="H1948" s="60" t="s">
        <v>9054</v>
      </c>
      <c r="I1948" s="60" t="s">
        <v>23359</v>
      </c>
      <c r="J1948" t="s">
        <v>37</v>
      </c>
      <c r="K1948" t="s">
        <v>38</v>
      </c>
      <c r="M1948" t="s">
        <v>39</v>
      </c>
      <c r="N1948" s="1" t="str">
        <f>VLOOKUP($A1948,Sheet1!$A$1:$T$2589,6,0)</f>
        <v>健康教育</v>
      </c>
    </row>
    <row r="1949" spans="1:14" ht="15.75" customHeight="1">
      <c r="A1949" s="30" t="s">
        <v>3021</v>
      </c>
      <c r="B1949" s="1" t="s">
        <v>3041</v>
      </c>
      <c r="C1949" s="1" t="s">
        <v>3041</v>
      </c>
      <c r="D1949" s="63" t="s">
        <v>3041</v>
      </c>
      <c r="E1949" s="79" t="s">
        <v>23357</v>
      </c>
      <c r="F1949" s="26" t="s">
        <v>23363</v>
      </c>
      <c r="G1949" s="80" t="s">
        <v>343</v>
      </c>
      <c r="H1949" s="60" t="s">
        <v>2678</v>
      </c>
      <c r="I1949" s="60" t="s">
        <v>23362</v>
      </c>
      <c r="J1949" t="s">
        <v>309</v>
      </c>
      <c r="K1949" t="s">
        <v>310</v>
      </c>
      <c r="M1949" t="s">
        <v>375</v>
      </c>
      <c r="N1949" s="1" t="str">
        <f>VLOOKUP($A1949,Sheet1!$A$1:$T$2589,6,0)</f>
        <v>生物, 体育, 音乐</v>
      </c>
    </row>
    <row r="1950" spans="1:14" ht="15.75" customHeight="1">
      <c r="A1950" s="30" t="s">
        <v>12165</v>
      </c>
      <c r="B1950" s="1" t="s">
        <v>12171</v>
      </c>
      <c r="C1950" s="1" t="s">
        <v>12171</v>
      </c>
      <c r="D1950" s="63" t="s">
        <v>12171</v>
      </c>
      <c r="E1950" s="79" t="s">
        <v>23376</v>
      </c>
      <c r="F1950" s="26" t="s">
        <v>23377</v>
      </c>
      <c r="G1950" s="80" t="s">
        <v>6552</v>
      </c>
      <c r="H1950" s="60" t="s">
        <v>9054</v>
      </c>
      <c r="I1950" s="60" t="s">
        <v>23359</v>
      </c>
      <c r="J1950" t="s">
        <v>309</v>
      </c>
      <c r="K1950" t="s">
        <v>310</v>
      </c>
      <c r="M1950" t="s">
        <v>375</v>
      </c>
      <c r="N1950" s="1" t="str">
        <f>VLOOKUP($A1950,Sheet1!$A$1:$T$2589,6,0)</f>
        <v>未提及</v>
      </c>
    </row>
    <row r="1951" spans="1:14" ht="15.75" customHeight="1">
      <c r="A1951" s="30" t="s">
        <v>9720</v>
      </c>
      <c r="B1951" s="1" t="s">
        <v>9734</v>
      </c>
      <c r="C1951" s="1" t="s">
        <v>9734</v>
      </c>
      <c r="D1951" s="63" t="s">
        <v>9734</v>
      </c>
      <c r="E1951" s="79" t="s">
        <v>23357</v>
      </c>
      <c r="F1951" s="26" t="s">
        <v>23363</v>
      </c>
      <c r="G1951" s="80" t="s">
        <v>343</v>
      </c>
      <c r="H1951" s="60" t="s">
        <v>2678</v>
      </c>
      <c r="I1951" s="60" t="s">
        <v>23362</v>
      </c>
      <c r="J1951" t="s">
        <v>309</v>
      </c>
      <c r="K1951" t="s">
        <v>310</v>
      </c>
      <c r="M1951" t="s">
        <v>375</v>
      </c>
      <c r="N1951" s="1" t="str">
        <f>VLOOKUP($A1951,Sheet1!$A$1:$T$2589,6,0)</f>
        <v>健康管理</v>
      </c>
    </row>
    <row r="1952" spans="1:14" ht="15.75" customHeight="1">
      <c r="A1952" s="30" t="s">
        <v>14426</v>
      </c>
      <c r="B1952" s="1" t="s">
        <v>14441</v>
      </c>
      <c r="C1952" s="1" t="s">
        <v>14441</v>
      </c>
      <c r="D1952" s="63" t="s">
        <v>14441</v>
      </c>
      <c r="E1952" s="79" t="s">
        <v>23376</v>
      </c>
      <c r="F1952" s="26" t="s">
        <v>23377</v>
      </c>
      <c r="G1952" s="80" t="s">
        <v>6552</v>
      </c>
      <c r="H1952" s="60" t="s">
        <v>9054</v>
      </c>
      <c r="I1952" s="60" t="s">
        <v>23359</v>
      </c>
      <c r="J1952" t="s">
        <v>37</v>
      </c>
      <c r="K1952" t="s">
        <v>698</v>
      </c>
      <c r="M1952" t="s">
        <v>69</v>
      </c>
      <c r="N1952" s="1" t="str">
        <f>VLOOKUP($A1952,Sheet1!$A$1:$T$2589,6,0)</f>
        <v>未提及</v>
      </c>
    </row>
    <row r="1953" spans="1:14" ht="15.75" customHeight="1">
      <c r="A1953" s="30" t="s">
        <v>5870</v>
      </c>
      <c r="B1953" s="1" t="s">
        <v>5877</v>
      </c>
      <c r="C1953" s="1" t="s">
        <v>5877</v>
      </c>
      <c r="D1953" s="63" t="s">
        <v>5877</v>
      </c>
      <c r="E1953" s="79" t="s">
        <v>23357</v>
      </c>
      <c r="F1953" s="26" t="s">
        <v>23363</v>
      </c>
      <c r="G1953" s="80" t="s">
        <v>343</v>
      </c>
      <c r="H1953" s="60" t="s">
        <v>2678</v>
      </c>
      <c r="I1953" s="60" t="s">
        <v>23362</v>
      </c>
      <c r="J1953" t="s">
        <v>37</v>
      </c>
      <c r="K1953" t="s">
        <v>698</v>
      </c>
      <c r="M1953" t="s">
        <v>69</v>
      </c>
      <c r="N1953" s="1" t="str">
        <f>VLOOKUP($A1953,Sheet1!$A$1:$T$2589,6,0)</f>
        <v>科学</v>
      </c>
    </row>
    <row r="1954" spans="1:14" ht="15.75" customHeight="1">
      <c r="A1954" s="30" t="s">
        <v>9526</v>
      </c>
      <c r="B1954" s="1" t="s">
        <v>9538</v>
      </c>
      <c r="C1954" s="1" t="s">
        <v>9538</v>
      </c>
      <c r="D1954" s="63" t="s">
        <v>9538</v>
      </c>
      <c r="E1954" s="79" t="s">
        <v>23357</v>
      </c>
      <c r="F1954" s="26" t="s">
        <v>23363</v>
      </c>
      <c r="G1954" s="80" t="s">
        <v>343</v>
      </c>
      <c r="H1954" s="60" t="s">
        <v>2678</v>
      </c>
      <c r="I1954" s="60" t="s">
        <v>23362</v>
      </c>
      <c r="J1954" t="s">
        <v>37</v>
      </c>
      <c r="K1954" t="s">
        <v>171</v>
      </c>
      <c r="M1954" t="s">
        <v>172</v>
      </c>
      <c r="N1954" s="1" t="str">
        <f>VLOOKUP($A1954,Sheet1!$A$1:$T$2589,6,0)</f>
        <v>信息科技</v>
      </c>
    </row>
    <row r="1955" spans="1:14" ht="15.75" customHeight="1">
      <c r="A1955" s="30" t="s">
        <v>418</v>
      </c>
      <c r="B1955" s="1" t="s">
        <v>436</v>
      </c>
      <c r="C1955" s="1" t="s">
        <v>436</v>
      </c>
      <c r="D1955" s="63" t="s">
        <v>436</v>
      </c>
      <c r="E1955" s="79" t="s">
        <v>23357</v>
      </c>
      <c r="F1955" s="26" t="s">
        <v>23363</v>
      </c>
      <c r="G1955" s="80" t="s">
        <v>343</v>
      </c>
      <c r="H1955" s="60" t="s">
        <v>2678</v>
      </c>
      <c r="I1955" s="60" t="s">
        <v>23362</v>
      </c>
      <c r="J1955" t="s">
        <v>37</v>
      </c>
      <c r="K1955" t="s">
        <v>38</v>
      </c>
      <c r="M1955" t="s">
        <v>39</v>
      </c>
      <c r="N1955" s="1" t="str">
        <f>VLOOKUP($A1955,Sheet1!$A$1:$T$2589,6,0)</f>
        <v>语文、数学</v>
      </c>
    </row>
    <row r="1956" spans="1:14" ht="15.75" customHeight="1">
      <c r="A1956" s="30" t="s">
        <v>2564</v>
      </c>
      <c r="B1956" s="1" t="s">
        <v>2582</v>
      </c>
      <c r="C1956" s="1" t="s">
        <v>2582</v>
      </c>
      <c r="D1956" s="63" t="s">
        <v>2582</v>
      </c>
      <c r="E1956" s="79" t="s">
        <v>23357</v>
      </c>
      <c r="F1956" s="26" t="s">
        <v>23363</v>
      </c>
      <c r="G1956" s="80" t="s">
        <v>343</v>
      </c>
      <c r="H1956" s="60" t="s">
        <v>2678</v>
      </c>
      <c r="I1956" s="60" t="s">
        <v>23362</v>
      </c>
      <c r="J1956" t="s">
        <v>37</v>
      </c>
      <c r="K1956" t="s">
        <v>38</v>
      </c>
      <c r="M1956" t="s">
        <v>39</v>
      </c>
      <c r="N1956" s="1" t="str">
        <f>VLOOKUP($A1956,Sheet1!$A$1:$T$2589,6,0)</f>
        <v>体育</v>
      </c>
    </row>
    <row r="1957" spans="1:14" ht="15.75" customHeight="1">
      <c r="A1957" s="30" t="s">
        <v>8272</v>
      </c>
      <c r="B1957" s="1" t="s">
        <v>8285</v>
      </c>
      <c r="C1957" s="1" t="s">
        <v>8285</v>
      </c>
      <c r="D1957" s="63" t="s">
        <v>8285</v>
      </c>
      <c r="E1957" s="79" t="s">
        <v>23357</v>
      </c>
      <c r="F1957" s="26" t="s">
        <v>23363</v>
      </c>
      <c r="G1957" s="80" t="s">
        <v>343</v>
      </c>
      <c r="H1957" s="60" t="s">
        <v>2678</v>
      </c>
      <c r="I1957" s="60" t="s">
        <v>23362</v>
      </c>
      <c r="J1957" t="s">
        <v>37</v>
      </c>
      <c r="K1957" t="s">
        <v>38</v>
      </c>
      <c r="M1957" t="s">
        <v>39</v>
      </c>
      <c r="N1957" s="1" t="str">
        <f>VLOOKUP($A1957,Sheet1!$A$1:$T$2589,6,0)</f>
        <v>科学</v>
      </c>
    </row>
    <row r="1958" spans="1:14" ht="15.75" customHeight="1">
      <c r="A1958" s="30" t="s">
        <v>3001</v>
      </c>
      <c r="B1958" s="1" t="s">
        <v>3015</v>
      </c>
      <c r="C1958" s="1" t="s">
        <v>3015</v>
      </c>
      <c r="D1958" s="63" t="s">
        <v>3015</v>
      </c>
      <c r="E1958" s="79" t="s">
        <v>23357</v>
      </c>
      <c r="F1958" s="26" t="s">
        <v>23363</v>
      </c>
      <c r="G1958" s="80" t="s">
        <v>343</v>
      </c>
      <c r="H1958" s="60" t="s">
        <v>2678</v>
      </c>
      <c r="I1958" s="60" t="s">
        <v>23362</v>
      </c>
      <c r="J1958" t="s">
        <v>743</v>
      </c>
      <c r="K1958" t="s">
        <v>1501</v>
      </c>
      <c r="M1958" t="s">
        <v>156</v>
      </c>
      <c r="N1958" s="1" t="str">
        <f>VLOOKUP($A1958,Sheet1!$A$1:$T$2589,6,0)</f>
        <v>数学/语文/英语</v>
      </c>
    </row>
    <row r="1959" spans="1:14" ht="15.75" customHeight="1">
      <c r="A1959" s="30" t="s">
        <v>12684</v>
      </c>
      <c r="B1959" s="1" t="s">
        <v>12690</v>
      </c>
      <c r="C1959" s="1" t="s">
        <v>12690</v>
      </c>
      <c r="D1959" s="63" t="s">
        <v>12690</v>
      </c>
      <c r="E1959" s="79" t="s">
        <v>23357</v>
      </c>
      <c r="F1959" s="26" t="s">
        <v>23363</v>
      </c>
      <c r="G1959" s="80" t="s">
        <v>343</v>
      </c>
      <c r="H1959" s="60" t="s">
        <v>2678</v>
      </c>
      <c r="I1959" s="60" t="s">
        <v>23362</v>
      </c>
      <c r="J1959" t="s">
        <v>743</v>
      </c>
      <c r="K1959" t="s">
        <v>1501</v>
      </c>
      <c r="M1959" t="s">
        <v>156</v>
      </c>
      <c r="N1959" s="1" t="str">
        <f>VLOOKUP($A1959,Sheet1!$A$1:$T$2589,6,0)</f>
        <v>化学</v>
      </c>
    </row>
    <row r="1960" spans="1:14" ht="15.75" customHeight="1">
      <c r="A1960" s="30" t="s">
        <v>13345</v>
      </c>
      <c r="B1960" s="1" t="s">
        <v>13351</v>
      </c>
      <c r="C1960" s="1" t="s">
        <v>13351</v>
      </c>
      <c r="D1960" s="63" t="s">
        <v>13351</v>
      </c>
      <c r="E1960" s="79" t="s">
        <v>23357</v>
      </c>
      <c r="F1960" s="26" t="s">
        <v>23363</v>
      </c>
      <c r="G1960" s="80" t="s">
        <v>343</v>
      </c>
      <c r="H1960" s="60" t="s">
        <v>2678</v>
      </c>
      <c r="I1960" s="60" t="s">
        <v>23362</v>
      </c>
      <c r="J1960" t="s">
        <v>554</v>
      </c>
      <c r="K1960" t="s">
        <v>555</v>
      </c>
      <c r="M1960" t="s">
        <v>375</v>
      </c>
      <c r="N1960" s="1" t="str">
        <f>VLOOKUP($A1960,Sheet1!$A$1:$T$2589,6,0)</f>
        <v>历史</v>
      </c>
    </row>
    <row r="1961" spans="1:14" ht="15.75" customHeight="1">
      <c r="A1961" s="33" t="s">
        <v>25186</v>
      </c>
      <c r="B1961" s="1" t="s">
        <v>17952</v>
      </c>
      <c r="C1961" s="1" t="s">
        <v>17952</v>
      </c>
      <c r="D1961" s="63" t="s">
        <v>17952</v>
      </c>
      <c r="E1961" s="79" t="s">
        <v>23357</v>
      </c>
      <c r="F1961" s="26" t="s">
        <v>23363</v>
      </c>
      <c r="G1961" s="80" t="s">
        <v>343</v>
      </c>
      <c r="H1961" s="60" t="s">
        <v>2678</v>
      </c>
      <c r="I1961" s="60" t="s">
        <v>23362</v>
      </c>
      <c r="J1961" t="s">
        <v>554</v>
      </c>
      <c r="K1961" t="s">
        <v>555</v>
      </c>
      <c r="M1961" t="s">
        <v>375</v>
      </c>
      <c r="N1961" s="1" t="e">
        <f>VLOOKUP($A1961,Sheet1!$A$1:$T$2589,6,0)</f>
        <v>#N/A</v>
      </c>
    </row>
    <row r="1962" spans="1:14" ht="15.75" customHeight="1">
      <c r="A1962" s="30" t="s">
        <v>10331</v>
      </c>
      <c r="B1962" s="1" t="s">
        <v>10341</v>
      </c>
      <c r="C1962" s="1" t="s">
        <v>10341</v>
      </c>
      <c r="D1962" s="63" t="s">
        <v>10341</v>
      </c>
      <c r="E1962" s="79" t="s">
        <v>23357</v>
      </c>
      <c r="F1962" s="26" t="s">
        <v>23363</v>
      </c>
      <c r="G1962" s="80" t="s">
        <v>343</v>
      </c>
      <c r="H1962" s="60" t="s">
        <v>2678</v>
      </c>
      <c r="I1962" s="60" t="s">
        <v>23362</v>
      </c>
      <c r="J1962" t="s">
        <v>554</v>
      </c>
      <c r="K1962" t="s">
        <v>555</v>
      </c>
      <c r="M1962" t="s">
        <v>375</v>
      </c>
      <c r="N1962" s="1" t="str">
        <f>VLOOKUP($A1962,Sheet1!$A$1:$T$2589,6,0)</f>
        <v>综合实践</v>
      </c>
    </row>
    <row r="1963" spans="1:14" ht="15.75" customHeight="1">
      <c r="A1963" s="30" t="s">
        <v>2170</v>
      </c>
      <c r="B1963" s="1" t="s">
        <v>2184</v>
      </c>
      <c r="C1963" s="1" t="s">
        <v>2184</v>
      </c>
      <c r="D1963" s="63" t="s">
        <v>2184</v>
      </c>
      <c r="E1963" s="79" t="s">
        <v>23357</v>
      </c>
      <c r="F1963" s="26" t="s">
        <v>23363</v>
      </c>
      <c r="G1963" s="80" t="s">
        <v>343</v>
      </c>
      <c r="H1963" s="60" t="s">
        <v>2678</v>
      </c>
      <c r="I1963" s="60" t="s">
        <v>23362</v>
      </c>
      <c r="J1963" t="s">
        <v>37</v>
      </c>
      <c r="K1963" t="s">
        <v>38</v>
      </c>
      <c r="M1963" t="s">
        <v>39</v>
      </c>
      <c r="N1963" s="1" t="str">
        <f>VLOOKUP($A1963,Sheet1!$A$1:$T$2589,6,0)</f>
        <v>物理</v>
      </c>
    </row>
    <row r="1964" spans="1:14" ht="15.75" customHeight="1">
      <c r="A1964" s="30" t="s">
        <v>10343</v>
      </c>
      <c r="B1964" s="1" t="s">
        <v>10349</v>
      </c>
      <c r="C1964" s="1" t="s">
        <v>10349</v>
      </c>
      <c r="D1964" s="63" t="s">
        <v>10349</v>
      </c>
      <c r="E1964" s="79" t="s">
        <v>23357</v>
      </c>
      <c r="F1964" s="26" t="s">
        <v>23363</v>
      </c>
      <c r="G1964" s="80" t="s">
        <v>343</v>
      </c>
      <c r="H1964" s="60" t="s">
        <v>2678</v>
      </c>
      <c r="I1964" s="60" t="s">
        <v>23362</v>
      </c>
      <c r="J1964" t="s">
        <v>37</v>
      </c>
      <c r="K1964" t="s">
        <v>38</v>
      </c>
      <c r="M1964" t="s">
        <v>39</v>
      </c>
      <c r="N1964" s="1" t="str">
        <f>VLOOKUP($A1964,Sheet1!$A$1:$T$2589,6,0)</f>
        <v>科学</v>
      </c>
    </row>
    <row r="1965" spans="1:14" ht="15.75" customHeight="1">
      <c r="A1965" s="33" t="s">
        <v>25124</v>
      </c>
      <c r="B1965" s="1" t="s">
        <v>7565</v>
      </c>
      <c r="C1965" s="1" t="s">
        <v>7565</v>
      </c>
      <c r="D1965" s="63" t="s">
        <v>7565</v>
      </c>
      <c r="E1965" s="79" t="s">
        <v>23357</v>
      </c>
      <c r="F1965" s="26" t="s">
        <v>23363</v>
      </c>
      <c r="G1965" s="80" t="s">
        <v>343</v>
      </c>
      <c r="H1965" s="60" t="s">
        <v>2678</v>
      </c>
      <c r="I1965" s="60" t="s">
        <v>23362</v>
      </c>
      <c r="J1965" t="s">
        <v>37</v>
      </c>
      <c r="K1965" t="s">
        <v>38</v>
      </c>
      <c r="M1965" t="s">
        <v>39</v>
      </c>
      <c r="N1965" s="1" t="e">
        <f>VLOOKUP($A1965,Sheet1!$A$1:$T$2589,6,0)</f>
        <v>#N/A</v>
      </c>
    </row>
    <row r="1966" spans="1:14" ht="15.75" customHeight="1">
      <c r="A1966" s="30" t="s">
        <v>4879</v>
      </c>
      <c r="B1966" s="1" t="s">
        <v>4886</v>
      </c>
      <c r="C1966" s="1" t="s">
        <v>4886</v>
      </c>
      <c r="D1966" s="63" t="s">
        <v>4886</v>
      </c>
      <c r="E1966" s="79" t="s">
        <v>23357</v>
      </c>
      <c r="F1966" s="26" t="s">
        <v>23363</v>
      </c>
      <c r="G1966" s="80" t="s">
        <v>343</v>
      </c>
      <c r="H1966" s="60" t="s">
        <v>2678</v>
      </c>
      <c r="I1966" s="60" t="s">
        <v>23362</v>
      </c>
      <c r="J1966" t="s">
        <v>37</v>
      </c>
      <c r="K1966" t="s">
        <v>38</v>
      </c>
      <c r="M1966" t="s">
        <v>39</v>
      </c>
      <c r="N1966" s="1" t="str">
        <f>VLOOKUP($A1966,Sheet1!$A$1:$T$2589,6,0)</f>
        <v>英语</v>
      </c>
    </row>
    <row r="1967" spans="1:14" ht="15.75" customHeight="1">
      <c r="A1967" s="33" t="s">
        <v>25193</v>
      </c>
      <c r="B1967" s="1" t="s">
        <v>9580</v>
      </c>
      <c r="C1967" s="1" t="s">
        <v>9580</v>
      </c>
      <c r="D1967" s="63" t="s">
        <v>9580</v>
      </c>
      <c r="E1967" s="79" t="s">
        <v>23357</v>
      </c>
      <c r="F1967" s="26" t="s">
        <v>23369</v>
      </c>
      <c r="G1967" s="80" t="s">
        <v>343</v>
      </c>
      <c r="H1967" s="60" t="s">
        <v>2678</v>
      </c>
      <c r="I1967" s="60" t="s">
        <v>23362</v>
      </c>
      <c r="J1967" t="s">
        <v>37</v>
      </c>
      <c r="K1967" t="s">
        <v>38</v>
      </c>
      <c r="M1967" t="s">
        <v>39</v>
      </c>
      <c r="N1967" s="1" t="e">
        <f>VLOOKUP($A1967,Sheet1!$A$1:$T$2589,6,0)</f>
        <v>#N/A</v>
      </c>
    </row>
    <row r="1968" spans="1:14" ht="15.75" customHeight="1">
      <c r="A1968" s="30" t="s">
        <v>8043</v>
      </c>
      <c r="B1968" s="1" t="s">
        <v>8059</v>
      </c>
      <c r="C1968" s="1" t="s">
        <v>8059</v>
      </c>
      <c r="D1968" s="63" t="s">
        <v>8059</v>
      </c>
      <c r="E1968" s="79" t="s">
        <v>23357</v>
      </c>
      <c r="F1968" s="26" t="s">
        <v>23363</v>
      </c>
      <c r="G1968" s="80" t="s">
        <v>343</v>
      </c>
      <c r="H1968" s="60" t="s">
        <v>2678</v>
      </c>
      <c r="I1968" s="60" t="s">
        <v>23362</v>
      </c>
      <c r="J1968" t="s">
        <v>37</v>
      </c>
      <c r="K1968" t="s">
        <v>38</v>
      </c>
      <c r="M1968" t="s">
        <v>39</v>
      </c>
      <c r="N1968" s="1" t="str">
        <f>VLOOKUP($A1968,Sheet1!$A$1:$T$2589,6,0)</f>
        <v>心理健康教育</v>
      </c>
    </row>
    <row r="1969" spans="1:14" ht="15.75" customHeight="1">
      <c r="A1969" s="30" t="s">
        <v>18283</v>
      </c>
      <c r="B1969" s="1" t="s">
        <v>18290</v>
      </c>
      <c r="C1969" s="1" t="s">
        <v>18290</v>
      </c>
      <c r="D1969" s="63" t="s">
        <v>18290</v>
      </c>
      <c r="E1969" s="79" t="s">
        <v>23357</v>
      </c>
      <c r="F1969" s="26" t="s">
        <v>23363</v>
      </c>
      <c r="G1969" s="80" t="s">
        <v>343</v>
      </c>
      <c r="H1969" s="60" t="s">
        <v>2678</v>
      </c>
      <c r="I1969" s="60" t="s">
        <v>23362</v>
      </c>
      <c r="J1969" t="s">
        <v>37</v>
      </c>
      <c r="K1969" t="s">
        <v>38</v>
      </c>
      <c r="M1969" t="s">
        <v>39</v>
      </c>
      <c r="N1969" s="1" t="str">
        <f>VLOOKUP($A1969,Sheet1!$A$1:$T$2589,6,0)</f>
        <v>心理健康教育</v>
      </c>
    </row>
    <row r="1970" spans="1:14" ht="15.75" customHeight="1">
      <c r="A1970" s="33" t="s">
        <v>25194</v>
      </c>
      <c r="B1970" s="1" t="s">
        <v>9125</v>
      </c>
      <c r="C1970" s="1" t="s">
        <v>9125</v>
      </c>
      <c r="D1970" s="63" t="s">
        <v>9125</v>
      </c>
      <c r="E1970" s="79" t="s">
        <v>23357</v>
      </c>
      <c r="F1970" s="26" t="s">
        <v>23363</v>
      </c>
      <c r="G1970" s="80" t="s">
        <v>343</v>
      </c>
      <c r="H1970" s="60" t="s">
        <v>2678</v>
      </c>
      <c r="I1970" s="60" t="s">
        <v>23362</v>
      </c>
      <c r="J1970" t="s">
        <v>37</v>
      </c>
      <c r="K1970" t="s">
        <v>38</v>
      </c>
      <c r="M1970" t="s">
        <v>39</v>
      </c>
      <c r="N1970" s="1" t="e">
        <f>VLOOKUP($A1970,Sheet1!$A$1:$T$2589,6,0)</f>
        <v>#N/A</v>
      </c>
    </row>
    <row r="1971" spans="1:14" ht="15.75" customHeight="1">
      <c r="A1971" s="30" t="s">
        <v>2550</v>
      </c>
      <c r="B1971" s="1" t="s">
        <v>2556</v>
      </c>
      <c r="C1971" s="1" t="s">
        <v>2556</v>
      </c>
      <c r="D1971" s="63" t="s">
        <v>2556</v>
      </c>
      <c r="E1971" s="79" t="s">
        <v>23376</v>
      </c>
      <c r="F1971" s="26" t="s">
        <v>23377</v>
      </c>
      <c r="G1971" s="80" t="s">
        <v>6552</v>
      </c>
      <c r="H1971" s="60" t="s">
        <v>9054</v>
      </c>
      <c r="I1971" s="60" t="s">
        <v>23359</v>
      </c>
      <c r="J1971" t="s">
        <v>37</v>
      </c>
      <c r="K1971" t="s">
        <v>38</v>
      </c>
      <c r="M1971" t="s">
        <v>39</v>
      </c>
      <c r="N1971" s="1" t="str">
        <f>VLOOKUP($A1971,Sheet1!$A$1:$T$2589,6,0)</f>
        <v>未提及</v>
      </c>
    </row>
    <row r="1972" spans="1:14" ht="15.75" customHeight="1">
      <c r="A1972" s="30" t="s">
        <v>402</v>
      </c>
      <c r="B1972" s="1" t="s">
        <v>410</v>
      </c>
      <c r="C1972" s="1" t="s">
        <v>410</v>
      </c>
      <c r="D1972" s="63" t="s">
        <v>410</v>
      </c>
      <c r="E1972" s="79" t="s">
        <v>23376</v>
      </c>
      <c r="F1972" s="26" t="s">
        <v>23377</v>
      </c>
      <c r="G1972" s="80" t="s">
        <v>6552</v>
      </c>
      <c r="H1972" s="60" t="s">
        <v>9054</v>
      </c>
      <c r="I1972" s="60" t="s">
        <v>23359</v>
      </c>
      <c r="J1972" t="s">
        <v>37</v>
      </c>
      <c r="K1972" t="s">
        <v>38</v>
      </c>
      <c r="M1972" t="s">
        <v>39</v>
      </c>
      <c r="N1972" s="1" t="str">
        <f>VLOOKUP($A1972,Sheet1!$A$1:$T$2589,6,0)</f>
        <v>未提及</v>
      </c>
    </row>
    <row r="1973" spans="1:14" ht="15.75" customHeight="1">
      <c r="A1973" s="30" t="s">
        <v>2876</v>
      </c>
      <c r="B1973" s="1" t="s">
        <v>2882</v>
      </c>
      <c r="C1973" s="1" t="s">
        <v>2882</v>
      </c>
      <c r="D1973" s="63" t="s">
        <v>2882</v>
      </c>
      <c r="E1973" s="79" t="s">
        <v>23357</v>
      </c>
      <c r="F1973" s="26" t="s">
        <v>23363</v>
      </c>
      <c r="G1973" s="80" t="s">
        <v>343</v>
      </c>
      <c r="H1973" s="60" t="s">
        <v>2678</v>
      </c>
      <c r="I1973" s="60" t="s">
        <v>23362</v>
      </c>
      <c r="J1973" t="s">
        <v>37</v>
      </c>
      <c r="K1973" t="s">
        <v>38</v>
      </c>
      <c r="M1973" t="s">
        <v>39</v>
      </c>
      <c r="N1973" s="1" t="str">
        <f>VLOOKUP($A1973,Sheet1!$A$1:$T$2589,6,0)</f>
        <v>数学</v>
      </c>
    </row>
    <row r="1974" spans="1:14" ht="15.75" customHeight="1">
      <c r="A1974" s="30" t="s">
        <v>17918</v>
      </c>
      <c r="B1974" s="1" t="s">
        <v>17922</v>
      </c>
      <c r="C1974" s="1" t="s">
        <v>17922</v>
      </c>
      <c r="D1974" s="63" t="s">
        <v>17922</v>
      </c>
      <c r="E1974" s="79" t="s">
        <v>23357</v>
      </c>
      <c r="F1974" s="26" t="s">
        <v>23363</v>
      </c>
      <c r="G1974" s="80" t="s">
        <v>343</v>
      </c>
      <c r="H1974" s="60" t="s">
        <v>2678</v>
      </c>
      <c r="I1974" s="60" t="s">
        <v>23362</v>
      </c>
      <c r="J1974" t="s">
        <v>37</v>
      </c>
      <c r="K1974" t="s">
        <v>38</v>
      </c>
      <c r="M1974" t="s">
        <v>39</v>
      </c>
      <c r="N1974" s="1" t="str">
        <f>VLOOKUP($A1974,Sheet1!$A$1:$T$2589,6,0)</f>
        <v>未提及</v>
      </c>
    </row>
    <row r="1975" spans="1:14" ht="15.75" customHeight="1">
      <c r="A1975" s="30" t="s">
        <v>14656</v>
      </c>
      <c r="B1975" s="1" t="s">
        <v>14667</v>
      </c>
      <c r="C1975" s="1" t="s">
        <v>14667</v>
      </c>
      <c r="D1975" s="63" t="s">
        <v>14667</v>
      </c>
      <c r="E1975" s="79" t="s">
        <v>23357</v>
      </c>
      <c r="F1975" s="26" t="s">
        <v>23363</v>
      </c>
      <c r="G1975" s="80" t="s">
        <v>343</v>
      </c>
      <c r="H1975" s="60" t="s">
        <v>2678</v>
      </c>
      <c r="I1975" s="60" t="s">
        <v>23362</v>
      </c>
      <c r="J1975" t="s">
        <v>37</v>
      </c>
      <c r="K1975" t="s">
        <v>38</v>
      </c>
      <c r="M1975" t="s">
        <v>39</v>
      </c>
      <c r="N1975" s="1" t="str">
        <f>VLOOKUP($A1975,Sheet1!$A$1:$T$2589,6,0)</f>
        <v>历史</v>
      </c>
    </row>
    <row r="1976" spans="1:14" ht="15.75" customHeight="1">
      <c r="A1976" s="30" t="s">
        <v>11592</v>
      </c>
      <c r="B1976" s="1" t="s">
        <v>11604</v>
      </c>
      <c r="C1976" s="1" t="s">
        <v>11604</v>
      </c>
      <c r="D1976" s="63" t="s">
        <v>11604</v>
      </c>
      <c r="E1976" s="79" t="s">
        <v>23357</v>
      </c>
      <c r="F1976" s="26" t="s">
        <v>23363</v>
      </c>
      <c r="G1976" s="80" t="s">
        <v>343</v>
      </c>
      <c r="H1976" s="60" t="s">
        <v>2678</v>
      </c>
      <c r="I1976" s="60" t="s">
        <v>23362</v>
      </c>
      <c r="J1976" t="s">
        <v>37</v>
      </c>
      <c r="K1976" t="s">
        <v>38</v>
      </c>
      <c r="M1976" t="s">
        <v>375</v>
      </c>
      <c r="N1976" s="1" t="str">
        <f>VLOOKUP($A1976,Sheet1!$A$1:$T$2589,6,0)</f>
        <v>人工智能</v>
      </c>
    </row>
    <row r="1977" spans="1:14" ht="15.75" customHeight="1">
      <c r="A1977" s="30" t="s">
        <v>4043</v>
      </c>
      <c r="B1977" s="1" t="s">
        <v>4049</v>
      </c>
      <c r="C1977" s="1" t="s">
        <v>4049</v>
      </c>
      <c r="D1977" s="63" t="s">
        <v>4049</v>
      </c>
      <c r="E1977" s="79" t="s">
        <v>23357</v>
      </c>
      <c r="F1977" s="26" t="s">
        <v>23363</v>
      </c>
      <c r="G1977" s="80" t="s">
        <v>343</v>
      </c>
      <c r="H1977" s="60" t="s">
        <v>2678</v>
      </c>
      <c r="I1977" s="60" t="s">
        <v>23362</v>
      </c>
      <c r="J1977" t="s">
        <v>87</v>
      </c>
      <c r="K1977" t="s">
        <v>234</v>
      </c>
      <c r="M1977" t="s">
        <v>39</v>
      </c>
      <c r="N1977" s="1" t="str">
        <f>VLOOKUP($A1977,Sheet1!$A$1:$T$2589,6,0)</f>
        <v>未提及</v>
      </c>
    </row>
    <row r="1978" spans="1:14" ht="15.75" customHeight="1">
      <c r="A1978" s="30" t="s">
        <v>17475</v>
      </c>
      <c r="B1978" s="1" t="s">
        <v>17488</v>
      </c>
      <c r="C1978" s="1" t="s">
        <v>17488</v>
      </c>
      <c r="D1978" s="63" t="s">
        <v>17488</v>
      </c>
      <c r="E1978" s="79" t="s">
        <v>23376</v>
      </c>
      <c r="F1978" s="26" t="s">
        <v>23377</v>
      </c>
      <c r="G1978" s="80" t="s">
        <v>6552</v>
      </c>
      <c r="H1978" s="60" t="s">
        <v>9054</v>
      </c>
      <c r="I1978" s="60" t="s">
        <v>23359</v>
      </c>
      <c r="J1978" t="s">
        <v>87</v>
      </c>
      <c r="K1978" t="s">
        <v>234</v>
      </c>
      <c r="M1978" t="s">
        <v>39</v>
      </c>
      <c r="N1978" s="1" t="str">
        <f>VLOOKUP($A1978,Sheet1!$A$1:$T$2589,6,0)</f>
        <v>教育</v>
      </c>
    </row>
    <row r="1979" spans="1:14" ht="15.75" customHeight="1">
      <c r="A1979" s="30" t="s">
        <v>7505</v>
      </c>
      <c r="B1979" s="1" t="s">
        <v>7515</v>
      </c>
      <c r="C1979" s="1" t="s">
        <v>7515</v>
      </c>
      <c r="D1979" s="63" t="s">
        <v>7515</v>
      </c>
      <c r="E1979" s="79" t="s">
        <v>23357</v>
      </c>
      <c r="F1979" s="26" t="s">
        <v>23363</v>
      </c>
      <c r="G1979" s="80" t="s">
        <v>343</v>
      </c>
      <c r="H1979" s="60" t="s">
        <v>2678</v>
      </c>
      <c r="I1979" s="60" t="s">
        <v>23362</v>
      </c>
      <c r="J1979" t="s">
        <v>37</v>
      </c>
      <c r="K1979" t="s">
        <v>38</v>
      </c>
      <c r="M1979" t="s">
        <v>375</v>
      </c>
      <c r="N1979" s="1" t="str">
        <f>VLOOKUP($A1979,Sheet1!$A$1:$T$2589,6,0)</f>
        <v>美术</v>
      </c>
    </row>
    <row r="1980" spans="1:14" ht="15.75" customHeight="1">
      <c r="A1980" s="30" t="s">
        <v>16591</v>
      </c>
      <c r="B1980" s="1" t="s">
        <v>16607</v>
      </c>
      <c r="C1980" s="1" t="s">
        <v>16607</v>
      </c>
      <c r="D1980" s="63" t="s">
        <v>16607</v>
      </c>
      <c r="E1980" s="79" t="s">
        <v>23364</v>
      </c>
      <c r="F1980" s="26" t="s">
        <v>23365</v>
      </c>
      <c r="G1980" s="80" t="s">
        <v>343</v>
      </c>
      <c r="H1980" s="60" t="s">
        <v>2678</v>
      </c>
      <c r="I1980" s="60" t="s">
        <v>23362</v>
      </c>
      <c r="J1980" t="s">
        <v>37</v>
      </c>
      <c r="K1980" t="s">
        <v>38</v>
      </c>
      <c r="M1980" t="s">
        <v>39</v>
      </c>
      <c r="N1980" s="1" t="str">
        <f>VLOOKUP($A1980,Sheet1!$A$1:$T$2589,6,0)</f>
        <v>道德与法治</v>
      </c>
    </row>
    <row r="1981" spans="1:14" ht="15.75" customHeight="1">
      <c r="A1981" s="30" t="s">
        <v>2661</v>
      </c>
      <c r="B1981" s="1" t="s">
        <v>2668</v>
      </c>
      <c r="C1981" s="1" t="s">
        <v>2668</v>
      </c>
      <c r="D1981" s="63" t="s">
        <v>2668</v>
      </c>
      <c r="E1981" s="79" t="s">
        <v>23364</v>
      </c>
      <c r="F1981" s="26" t="s">
        <v>23365</v>
      </c>
      <c r="G1981" s="80" t="s">
        <v>343</v>
      </c>
      <c r="H1981" s="60" t="s">
        <v>2678</v>
      </c>
      <c r="I1981" s="60" t="s">
        <v>23362</v>
      </c>
      <c r="J1981" t="s">
        <v>37</v>
      </c>
      <c r="K1981" t="s">
        <v>38</v>
      </c>
      <c r="M1981" t="s">
        <v>39</v>
      </c>
      <c r="N1981" s="1" t="str">
        <f>VLOOKUP($A1981,Sheet1!$A$1:$T$2589,6,0)</f>
        <v>英语</v>
      </c>
    </row>
    <row r="1982" spans="1:14" ht="15.75" customHeight="1">
      <c r="A1982" s="30" t="s">
        <v>12422</v>
      </c>
      <c r="B1982" s="1" t="s">
        <v>12428</v>
      </c>
      <c r="C1982" s="1" t="s">
        <v>12428</v>
      </c>
      <c r="D1982" s="63" t="s">
        <v>12428</v>
      </c>
      <c r="E1982" s="79" t="s">
        <v>23357</v>
      </c>
      <c r="F1982" s="26" t="s">
        <v>23363</v>
      </c>
      <c r="G1982" s="80" t="s">
        <v>343</v>
      </c>
      <c r="H1982" s="60" t="s">
        <v>2678</v>
      </c>
      <c r="I1982" s="60" t="s">
        <v>23362</v>
      </c>
      <c r="J1982" t="s">
        <v>37</v>
      </c>
      <c r="K1982" t="s">
        <v>38</v>
      </c>
      <c r="M1982" t="s">
        <v>39</v>
      </c>
      <c r="N1982" s="1" t="str">
        <f>VLOOKUP($A1982,Sheet1!$A$1:$T$2589,6,0)</f>
        <v>语文</v>
      </c>
    </row>
    <row r="1983" spans="1:14" ht="15.75" customHeight="1">
      <c r="A1983" s="30" t="s">
        <v>14997</v>
      </c>
      <c r="B1983" s="1" t="s">
        <v>15011</v>
      </c>
      <c r="C1983" s="1" t="s">
        <v>15011</v>
      </c>
      <c r="D1983" s="63" t="s">
        <v>15011</v>
      </c>
      <c r="E1983" s="79" t="s">
        <v>23357</v>
      </c>
      <c r="F1983" s="26" t="s">
        <v>23363</v>
      </c>
      <c r="G1983" s="80" t="s">
        <v>343</v>
      </c>
      <c r="H1983" s="60" t="s">
        <v>2678</v>
      </c>
      <c r="I1983" s="60" t="s">
        <v>23362</v>
      </c>
      <c r="J1983" t="s">
        <v>37</v>
      </c>
      <c r="K1983" t="s">
        <v>38</v>
      </c>
      <c r="M1983" t="s">
        <v>39</v>
      </c>
      <c r="N1983" s="1" t="str">
        <f>VLOOKUP($A1983,Sheet1!$A$1:$T$2589,6,0)</f>
        <v>未提及</v>
      </c>
    </row>
    <row r="1984" spans="1:14" ht="15.75" customHeight="1">
      <c r="A1984" s="30" t="s">
        <v>18252</v>
      </c>
      <c r="B1984" s="1" t="s">
        <v>18266</v>
      </c>
      <c r="C1984" s="1" t="s">
        <v>18266</v>
      </c>
      <c r="D1984" s="63" t="s">
        <v>18266</v>
      </c>
      <c r="E1984" s="79" t="s">
        <v>23357</v>
      </c>
      <c r="F1984" s="26" t="s">
        <v>23363</v>
      </c>
      <c r="G1984" s="80" t="s">
        <v>343</v>
      </c>
      <c r="H1984" s="60" t="s">
        <v>2678</v>
      </c>
      <c r="I1984" s="60" t="s">
        <v>23362</v>
      </c>
      <c r="J1984" t="s">
        <v>37</v>
      </c>
      <c r="K1984" t="s">
        <v>38</v>
      </c>
      <c r="M1984" t="s">
        <v>39</v>
      </c>
      <c r="N1984" s="1" t="str">
        <f>VLOOKUP($A1984,Sheet1!$A$1:$T$2589,6,0)</f>
        <v>未提及</v>
      </c>
    </row>
    <row r="1985" spans="1:14" ht="15.75" customHeight="1">
      <c r="A1985" s="30" t="s">
        <v>948</v>
      </c>
      <c r="B1985" s="1" t="s">
        <v>961</v>
      </c>
      <c r="C1985" s="1" t="s">
        <v>961</v>
      </c>
      <c r="D1985" s="63" t="s">
        <v>961</v>
      </c>
      <c r="E1985" s="79" t="s">
        <v>23357</v>
      </c>
      <c r="F1985" s="26" t="s">
        <v>23363</v>
      </c>
      <c r="G1985" s="80" t="s">
        <v>343</v>
      </c>
      <c r="H1985" s="60" t="s">
        <v>2678</v>
      </c>
      <c r="I1985" s="60" t="s">
        <v>23362</v>
      </c>
      <c r="J1985" t="s">
        <v>37</v>
      </c>
      <c r="K1985" t="s">
        <v>38</v>
      </c>
      <c r="M1985" t="s">
        <v>39</v>
      </c>
      <c r="N1985" s="1" t="str">
        <f>VLOOKUP($A1985,Sheet1!$A$1:$T$2589,6,0)</f>
        <v>未提及</v>
      </c>
    </row>
    <row r="1986" spans="1:14" ht="15.75" customHeight="1">
      <c r="A1986" s="30" t="s">
        <v>2564</v>
      </c>
      <c r="B1986" s="1" t="s">
        <v>2570</v>
      </c>
      <c r="C1986" s="1" t="s">
        <v>2570</v>
      </c>
      <c r="D1986" s="63" t="s">
        <v>2570</v>
      </c>
      <c r="E1986" s="79" t="s">
        <v>23357</v>
      </c>
      <c r="F1986" s="26" t="s">
        <v>23363</v>
      </c>
      <c r="G1986" s="80" t="s">
        <v>343</v>
      </c>
      <c r="H1986" s="60" t="s">
        <v>2678</v>
      </c>
      <c r="I1986" s="60" t="s">
        <v>23362</v>
      </c>
      <c r="J1986" t="s">
        <v>37</v>
      </c>
      <c r="K1986" t="s">
        <v>38</v>
      </c>
      <c r="M1986" t="s">
        <v>39</v>
      </c>
      <c r="N1986" s="1" t="str">
        <f>VLOOKUP($A1986,Sheet1!$A$1:$T$2589,6,0)</f>
        <v>体育</v>
      </c>
    </row>
    <row r="1987" spans="1:14" ht="15.75" customHeight="1">
      <c r="A1987" s="30" t="s">
        <v>23226</v>
      </c>
      <c r="B1987" s="1" t="s">
        <v>22613</v>
      </c>
      <c r="C1987" s="1" t="s">
        <v>22613</v>
      </c>
      <c r="D1987" s="63" t="s">
        <v>22613</v>
      </c>
      <c r="E1987" s="79" t="s">
        <v>23376</v>
      </c>
      <c r="F1987" s="26" t="s">
        <v>23377</v>
      </c>
      <c r="G1987" s="80" t="s">
        <v>6552</v>
      </c>
      <c r="H1987" s="60" t="s">
        <v>9054</v>
      </c>
      <c r="I1987" s="60" t="s">
        <v>23359</v>
      </c>
      <c r="J1987" t="s">
        <v>37</v>
      </c>
      <c r="K1987" t="s">
        <v>38</v>
      </c>
      <c r="M1987" t="s">
        <v>39</v>
      </c>
      <c r="N1987" s="1" t="str">
        <f>VLOOKUP($A1987,Sheet1!$A$1:$T$2589,6,0)</f>
        <v>体育</v>
      </c>
    </row>
    <row r="1988" spans="1:14" ht="15.75" customHeight="1">
      <c r="A1988" s="33" t="s">
        <v>25193</v>
      </c>
      <c r="B1988" s="1" t="s">
        <v>9582</v>
      </c>
      <c r="C1988" s="1" t="s">
        <v>9582</v>
      </c>
      <c r="D1988" s="63" t="s">
        <v>9582</v>
      </c>
      <c r="E1988" s="79" t="s">
        <v>23364</v>
      </c>
      <c r="F1988" s="26" t="s">
        <v>23365</v>
      </c>
      <c r="G1988" s="80" t="s">
        <v>343</v>
      </c>
      <c r="H1988" s="60" t="s">
        <v>2678</v>
      </c>
      <c r="I1988" s="60" t="s">
        <v>23362</v>
      </c>
      <c r="J1988" t="s">
        <v>37</v>
      </c>
      <c r="K1988" t="s">
        <v>38</v>
      </c>
      <c r="M1988" t="s">
        <v>39</v>
      </c>
      <c r="N1988" s="1" t="e">
        <f>VLOOKUP($A1988,Sheet1!$A$1:$T$2589,6,0)</f>
        <v>#N/A</v>
      </c>
    </row>
    <row r="1989" spans="1:14" ht="15.75" customHeight="1">
      <c r="A1989" s="30" t="s">
        <v>11822</v>
      </c>
      <c r="B1989" s="1" t="s">
        <v>11834</v>
      </c>
      <c r="C1989" s="1" t="s">
        <v>11834</v>
      </c>
      <c r="D1989" s="63" t="s">
        <v>11834</v>
      </c>
      <c r="E1989" s="79" t="s">
        <v>23357</v>
      </c>
      <c r="F1989" s="26" t="s">
        <v>23358</v>
      </c>
      <c r="G1989" s="80" t="s">
        <v>343</v>
      </c>
      <c r="H1989" s="60" t="s">
        <v>2678</v>
      </c>
      <c r="I1989" s="60" t="s">
        <v>23362</v>
      </c>
      <c r="J1989" t="s">
        <v>37</v>
      </c>
      <c r="K1989" t="s">
        <v>38</v>
      </c>
      <c r="M1989" t="s">
        <v>39</v>
      </c>
      <c r="N1989" s="1" t="str">
        <f>VLOOKUP($A1989,Sheet1!$A$1:$T$2589,6,0)</f>
        <v>语文</v>
      </c>
    </row>
    <row r="1990" spans="1:14" ht="15.75" customHeight="1">
      <c r="A1990" s="30" t="s">
        <v>20728</v>
      </c>
      <c r="B1990" s="1" t="s">
        <v>20742</v>
      </c>
      <c r="C1990" s="1" t="s">
        <v>20742</v>
      </c>
      <c r="D1990" s="63" t="s">
        <v>20742</v>
      </c>
      <c r="E1990" s="79" t="s">
        <v>23357</v>
      </c>
      <c r="F1990" s="26" t="s">
        <v>23358</v>
      </c>
      <c r="G1990" s="80" t="s">
        <v>343</v>
      </c>
      <c r="H1990" s="60" t="s">
        <v>2678</v>
      </c>
      <c r="I1990" s="60" t="s">
        <v>23362</v>
      </c>
      <c r="J1990" t="s">
        <v>37</v>
      </c>
      <c r="K1990" t="s">
        <v>38</v>
      </c>
      <c r="M1990" t="s">
        <v>39</v>
      </c>
      <c r="N1990" s="1" t="str">
        <f>VLOOKUP($A1990,Sheet1!$A$1:$T$2589,6,0)</f>
        <v>国通语</v>
      </c>
    </row>
    <row r="1991" spans="1:14" ht="15.75" customHeight="1">
      <c r="A1991" s="30" t="s">
        <v>10828</v>
      </c>
      <c r="B1991" s="1" t="s">
        <v>10833</v>
      </c>
      <c r="C1991" s="1" t="s">
        <v>10833</v>
      </c>
      <c r="D1991" s="63" t="s">
        <v>10833</v>
      </c>
      <c r="E1991" s="79" t="s">
        <v>23357</v>
      </c>
      <c r="F1991" s="26" t="s">
        <v>23363</v>
      </c>
      <c r="G1991" s="80" t="s">
        <v>343</v>
      </c>
      <c r="H1991" s="60" t="s">
        <v>2678</v>
      </c>
      <c r="I1991" s="60" t="s">
        <v>23362</v>
      </c>
      <c r="J1991" t="s">
        <v>37</v>
      </c>
      <c r="K1991" t="s">
        <v>38</v>
      </c>
      <c r="M1991" t="s">
        <v>39</v>
      </c>
      <c r="N1991" s="1" t="str">
        <f>VLOOKUP($A1991,Sheet1!$A$1:$T$2589,6,0)</f>
        <v>数学</v>
      </c>
    </row>
    <row r="1992" spans="1:14" ht="15.75" customHeight="1">
      <c r="A1992" s="30" t="s">
        <v>17824</v>
      </c>
      <c r="B1992" s="1" t="s">
        <v>17830</v>
      </c>
      <c r="C1992" s="1" t="s">
        <v>17830</v>
      </c>
      <c r="D1992" s="63" t="s">
        <v>17830</v>
      </c>
      <c r="E1992" s="79" t="s">
        <v>23357</v>
      </c>
      <c r="F1992" s="26" t="s">
        <v>23363</v>
      </c>
      <c r="G1992" s="80" t="s">
        <v>343</v>
      </c>
      <c r="H1992" s="60" t="s">
        <v>2678</v>
      </c>
      <c r="I1992" s="60" t="s">
        <v>23362</v>
      </c>
      <c r="J1992" t="s">
        <v>37</v>
      </c>
      <c r="K1992" t="s">
        <v>38</v>
      </c>
      <c r="M1992" t="s">
        <v>39</v>
      </c>
      <c r="N1992" s="1" t="str">
        <f>VLOOKUP($A1992,Sheet1!$A$1:$T$2589,6,0)</f>
        <v>语文</v>
      </c>
    </row>
    <row r="1993" spans="1:14" ht="15.75" customHeight="1">
      <c r="A1993" s="30" t="s">
        <v>10177</v>
      </c>
      <c r="B1993" s="1" t="s">
        <v>10191</v>
      </c>
      <c r="C1993" s="1" t="s">
        <v>10191</v>
      </c>
      <c r="D1993" s="63" t="s">
        <v>10191</v>
      </c>
      <c r="E1993" s="79" t="s">
        <v>23376</v>
      </c>
      <c r="F1993" s="26" t="s">
        <v>23377</v>
      </c>
      <c r="G1993" s="80" t="s">
        <v>6552</v>
      </c>
      <c r="H1993" s="60" t="s">
        <v>9054</v>
      </c>
      <c r="I1993" s="60" t="s">
        <v>23359</v>
      </c>
      <c r="J1993" t="s">
        <v>37</v>
      </c>
      <c r="K1993" t="s">
        <v>38</v>
      </c>
      <c r="M1993" t="s">
        <v>39</v>
      </c>
      <c r="N1993" s="1" t="str">
        <f>VLOOKUP($A1993,Sheet1!$A$1:$T$2589,6,0)</f>
        <v>未提及</v>
      </c>
    </row>
    <row r="1994" spans="1:14" ht="15.75" customHeight="1">
      <c r="A1994" s="30" t="s">
        <v>6536</v>
      </c>
      <c r="B1994" s="1" t="s">
        <v>6551</v>
      </c>
      <c r="C1994" s="1" t="s">
        <v>6551</v>
      </c>
      <c r="D1994" s="63" t="s">
        <v>6551</v>
      </c>
      <c r="E1994" s="79" t="s">
        <v>23357</v>
      </c>
      <c r="F1994" s="26" t="s">
        <v>23363</v>
      </c>
      <c r="G1994" s="80" t="s">
        <v>343</v>
      </c>
      <c r="H1994" s="60" t="s">
        <v>2678</v>
      </c>
      <c r="I1994" s="60" t="s">
        <v>23362</v>
      </c>
      <c r="J1994" t="s">
        <v>37</v>
      </c>
      <c r="K1994" t="s">
        <v>38</v>
      </c>
      <c r="M1994" t="s">
        <v>39</v>
      </c>
      <c r="N1994" s="1" t="str">
        <f>VLOOKUP($A1994,Sheet1!$A$1:$T$2589,6,0)</f>
        <v>未提及</v>
      </c>
    </row>
    <row r="1995" spans="1:14" ht="15.75" customHeight="1">
      <c r="A1995" s="30" t="s">
        <v>1082</v>
      </c>
      <c r="B1995" s="1" t="s">
        <v>1088</v>
      </c>
      <c r="C1995" s="1" t="s">
        <v>1088</v>
      </c>
      <c r="D1995" s="63" t="s">
        <v>1088</v>
      </c>
      <c r="E1995" s="79" t="s">
        <v>23357</v>
      </c>
      <c r="F1995" s="26" t="s">
        <v>23363</v>
      </c>
      <c r="G1995" s="80" t="s">
        <v>343</v>
      </c>
      <c r="H1995" s="60" t="s">
        <v>2678</v>
      </c>
      <c r="I1995" s="60" t="s">
        <v>23362</v>
      </c>
      <c r="J1995" t="s">
        <v>37</v>
      </c>
      <c r="K1995" t="s">
        <v>38</v>
      </c>
      <c r="M1995" t="s">
        <v>39</v>
      </c>
      <c r="N1995" s="1" t="str">
        <f>VLOOKUP($A1995,Sheet1!$A$1:$T$2589,6,0)</f>
        <v>数学</v>
      </c>
    </row>
    <row r="1996" spans="1:14" ht="15.75" customHeight="1">
      <c r="A1996" s="30" t="s">
        <v>1756</v>
      </c>
      <c r="B1996" s="1" t="s">
        <v>1772</v>
      </c>
      <c r="C1996" s="1" t="s">
        <v>1772</v>
      </c>
      <c r="D1996" s="63" t="s">
        <v>1772</v>
      </c>
      <c r="E1996" s="79" t="s">
        <v>23357</v>
      </c>
      <c r="F1996" s="26" t="s">
        <v>23363</v>
      </c>
      <c r="G1996" s="80" t="s">
        <v>343</v>
      </c>
      <c r="H1996" s="60" t="s">
        <v>2678</v>
      </c>
      <c r="I1996" s="60" t="s">
        <v>23362</v>
      </c>
      <c r="J1996" t="s">
        <v>37</v>
      </c>
      <c r="K1996" t="s">
        <v>38</v>
      </c>
      <c r="M1996" t="s">
        <v>39</v>
      </c>
      <c r="N1996" s="1" t="str">
        <f>VLOOKUP($A1996,Sheet1!$A$1:$T$2589,6,0)</f>
        <v>数学、语文、科学</v>
      </c>
    </row>
    <row r="1997" spans="1:14" ht="15.75" customHeight="1">
      <c r="A1997" s="30" t="s">
        <v>14699</v>
      </c>
      <c r="B1997" s="1" t="s">
        <v>14705</v>
      </c>
      <c r="C1997" s="1" t="s">
        <v>14705</v>
      </c>
      <c r="D1997" s="63" t="s">
        <v>14705</v>
      </c>
      <c r="E1997" s="79" t="s">
        <v>23357</v>
      </c>
      <c r="F1997" s="26" t="s">
        <v>23363</v>
      </c>
      <c r="G1997" s="80" t="s">
        <v>343</v>
      </c>
      <c r="H1997" s="60" t="s">
        <v>2678</v>
      </c>
      <c r="I1997" s="60" t="s">
        <v>23362</v>
      </c>
      <c r="J1997" t="s">
        <v>87</v>
      </c>
      <c r="K1997" t="s">
        <v>234</v>
      </c>
      <c r="M1997" t="s">
        <v>39</v>
      </c>
      <c r="N1997" s="1" t="str">
        <f>VLOOKUP($A1997,Sheet1!$A$1:$T$2589,6,0)</f>
        <v>物理</v>
      </c>
    </row>
    <row r="1998" spans="1:14" ht="15.75" customHeight="1">
      <c r="A1998" s="30" t="s">
        <v>10262</v>
      </c>
      <c r="B1998" s="1" t="s">
        <v>10277</v>
      </c>
      <c r="C1998" s="1" t="s">
        <v>10277</v>
      </c>
      <c r="D1998" s="63" t="s">
        <v>10277</v>
      </c>
      <c r="E1998" s="79" t="s">
        <v>23357</v>
      </c>
      <c r="F1998" s="26" t="s">
        <v>23363</v>
      </c>
      <c r="G1998" s="80" t="s">
        <v>343</v>
      </c>
      <c r="H1998" s="60" t="s">
        <v>2678</v>
      </c>
      <c r="I1998" s="60" t="s">
        <v>23362</v>
      </c>
      <c r="J1998" t="s">
        <v>87</v>
      </c>
      <c r="K1998" t="s">
        <v>234</v>
      </c>
      <c r="M1998" t="s">
        <v>39</v>
      </c>
      <c r="N1998" s="1" t="str">
        <f>VLOOKUP($A1998,Sheet1!$A$1:$T$2589,6,0)</f>
        <v>未提及</v>
      </c>
    </row>
    <row r="1999" spans="1:14" ht="15.75" customHeight="1">
      <c r="A1999" s="30" t="s">
        <v>9750</v>
      </c>
      <c r="B1999" s="1" t="s">
        <v>9757</v>
      </c>
      <c r="C1999" s="1" t="s">
        <v>9757</v>
      </c>
      <c r="D1999" s="63" t="s">
        <v>9757</v>
      </c>
      <c r="E1999" s="79" t="s">
        <v>23357</v>
      </c>
      <c r="F1999" s="26" t="s">
        <v>23363</v>
      </c>
      <c r="G1999" s="80" t="s">
        <v>343</v>
      </c>
      <c r="H1999" s="60" t="s">
        <v>2678</v>
      </c>
      <c r="I1999" s="60" t="s">
        <v>23362</v>
      </c>
      <c r="J1999" t="s">
        <v>87</v>
      </c>
      <c r="K1999" t="s">
        <v>234</v>
      </c>
      <c r="M1999" t="s">
        <v>39</v>
      </c>
      <c r="N1999" s="1" t="str">
        <f>VLOOKUP($A1999,Sheet1!$A$1:$T$2589,6,0)</f>
        <v>未提及</v>
      </c>
    </row>
    <row r="2000" spans="1:14" ht="15.75" customHeight="1">
      <c r="A2000" s="30" t="s">
        <v>2712</v>
      </c>
      <c r="B2000" s="1" t="s">
        <v>2726</v>
      </c>
      <c r="C2000" s="1" t="s">
        <v>2726</v>
      </c>
      <c r="D2000" s="63" t="s">
        <v>2726</v>
      </c>
      <c r="E2000" s="79" t="s">
        <v>23357</v>
      </c>
      <c r="F2000" s="26" t="s">
        <v>23363</v>
      </c>
      <c r="G2000" s="80" t="s">
        <v>343</v>
      </c>
      <c r="H2000" s="60" t="s">
        <v>2678</v>
      </c>
      <c r="I2000" s="60" t="s">
        <v>23362</v>
      </c>
      <c r="J2000" t="s">
        <v>37</v>
      </c>
      <c r="K2000" t="s">
        <v>38</v>
      </c>
      <c r="M2000" t="s">
        <v>39</v>
      </c>
      <c r="N2000" s="1" t="str">
        <f>VLOOKUP($A2000,Sheet1!$A$1:$T$2589,6,0)</f>
        <v>思政</v>
      </c>
    </row>
    <row r="2001" spans="1:14" ht="15.75" customHeight="1">
      <c r="A2001" s="30" t="s">
        <v>20125</v>
      </c>
      <c r="B2001" s="1" t="s">
        <v>20138</v>
      </c>
      <c r="C2001" s="1" t="s">
        <v>20138</v>
      </c>
      <c r="D2001" s="63" t="s">
        <v>20138</v>
      </c>
      <c r="E2001" s="79" t="s">
        <v>23364</v>
      </c>
      <c r="F2001" s="26" t="s">
        <v>23365</v>
      </c>
      <c r="G2001" s="80" t="s">
        <v>343</v>
      </c>
      <c r="H2001" s="60" t="s">
        <v>2678</v>
      </c>
      <c r="I2001" s="60" t="s">
        <v>23362</v>
      </c>
      <c r="J2001" t="s">
        <v>37</v>
      </c>
      <c r="K2001" t="s">
        <v>38</v>
      </c>
      <c r="M2001" t="s">
        <v>39</v>
      </c>
      <c r="N2001" s="1" t="str">
        <f>VLOOKUP($A2001,Sheet1!$A$1:$T$2589,6,0)</f>
        <v>语文</v>
      </c>
    </row>
    <row r="2002" spans="1:14" ht="15.75" customHeight="1">
      <c r="A2002" s="30" t="s">
        <v>2985</v>
      </c>
      <c r="B2002" s="1" t="s">
        <v>2996</v>
      </c>
      <c r="C2002" s="1" t="s">
        <v>2996</v>
      </c>
      <c r="D2002" s="63" t="s">
        <v>2996</v>
      </c>
      <c r="E2002" s="79" t="s">
        <v>23364</v>
      </c>
      <c r="F2002" s="26" t="s">
        <v>23365</v>
      </c>
      <c r="G2002" s="80" t="s">
        <v>343</v>
      </c>
      <c r="H2002" s="60" t="s">
        <v>2678</v>
      </c>
      <c r="I2002" s="60" t="s">
        <v>23362</v>
      </c>
      <c r="J2002" t="s">
        <v>37</v>
      </c>
      <c r="K2002" t="s">
        <v>38</v>
      </c>
      <c r="M2002" t="s">
        <v>39</v>
      </c>
      <c r="N2002" s="1" t="str">
        <f>VLOOKUP($A2002,Sheet1!$A$1:$T$2589,6,0)</f>
        <v>数学</v>
      </c>
    </row>
    <row r="2003" spans="1:14" ht="15.75" customHeight="1">
      <c r="A2003" s="30" t="s">
        <v>6415</v>
      </c>
      <c r="B2003" s="1" t="s">
        <v>6421</v>
      </c>
      <c r="C2003" s="1" t="s">
        <v>6421</v>
      </c>
      <c r="D2003" s="63" t="s">
        <v>6421</v>
      </c>
      <c r="E2003" s="79" t="s">
        <v>23357</v>
      </c>
      <c r="F2003" s="26" t="s">
        <v>23363</v>
      </c>
      <c r="G2003" s="80" t="s">
        <v>343</v>
      </c>
      <c r="H2003" s="60" t="s">
        <v>2678</v>
      </c>
      <c r="I2003" s="60" t="s">
        <v>23362</v>
      </c>
      <c r="J2003" t="s">
        <v>37</v>
      </c>
      <c r="K2003" t="s">
        <v>38</v>
      </c>
      <c r="M2003" t="s">
        <v>39</v>
      </c>
      <c r="N2003" s="1" t="str">
        <f>VLOOKUP($A2003,Sheet1!$A$1:$T$2589,6,0)</f>
        <v>综合</v>
      </c>
    </row>
    <row r="2004" spans="1:14" ht="15.75" customHeight="1">
      <c r="A2004" s="30" t="s">
        <v>12850</v>
      </c>
      <c r="B2004" s="1" t="s">
        <v>12856</v>
      </c>
      <c r="C2004" s="1" t="s">
        <v>12856</v>
      </c>
      <c r="D2004" s="63" t="s">
        <v>12856</v>
      </c>
      <c r="E2004" s="79" t="s">
        <v>23364</v>
      </c>
      <c r="F2004" s="26" t="s">
        <v>23365</v>
      </c>
      <c r="G2004" s="80" t="s">
        <v>343</v>
      </c>
      <c r="H2004" s="60" t="s">
        <v>2678</v>
      </c>
      <c r="I2004" s="60" t="s">
        <v>23362</v>
      </c>
      <c r="J2004" t="s">
        <v>37</v>
      </c>
      <c r="K2004" t="s">
        <v>38</v>
      </c>
      <c r="M2004" t="s">
        <v>39</v>
      </c>
      <c r="N2004" s="1" t="str">
        <f>VLOOKUP($A2004,Sheet1!$A$1:$T$2589,6,0)</f>
        <v>美术</v>
      </c>
    </row>
    <row r="2005" spans="1:14" ht="15.75" customHeight="1">
      <c r="A2005" s="30" t="s">
        <v>10008</v>
      </c>
      <c r="B2005" s="1" t="s">
        <v>10014</v>
      </c>
      <c r="C2005" s="1" t="s">
        <v>10014</v>
      </c>
      <c r="D2005" s="63" t="s">
        <v>10014</v>
      </c>
      <c r="E2005" s="79" t="s">
        <v>23357</v>
      </c>
      <c r="F2005" s="26" t="s">
        <v>23363</v>
      </c>
      <c r="G2005" s="80" t="s">
        <v>343</v>
      </c>
      <c r="H2005" s="60" t="s">
        <v>2678</v>
      </c>
      <c r="I2005" s="60" t="s">
        <v>23362</v>
      </c>
      <c r="J2005" t="s">
        <v>37</v>
      </c>
      <c r="K2005" t="s">
        <v>38</v>
      </c>
      <c r="M2005" t="s">
        <v>39</v>
      </c>
      <c r="N2005" s="1" t="str">
        <f>VLOOKUP($A2005,Sheet1!$A$1:$T$2589,6,0)</f>
        <v>数学、物理</v>
      </c>
    </row>
    <row r="2006" spans="1:14" ht="15.75" customHeight="1">
      <c r="A2006" s="30" t="s">
        <v>6725</v>
      </c>
      <c r="B2006" s="1" t="s">
        <v>6731</v>
      </c>
      <c r="C2006" s="1" t="s">
        <v>6731</v>
      </c>
      <c r="D2006" s="63" t="s">
        <v>6731</v>
      </c>
      <c r="E2006" s="79" t="s">
        <v>23357</v>
      </c>
      <c r="F2006" s="26" t="s">
        <v>23363</v>
      </c>
      <c r="G2006" s="80" t="s">
        <v>343</v>
      </c>
      <c r="H2006" s="60" t="s">
        <v>2678</v>
      </c>
      <c r="I2006" s="60" t="s">
        <v>23362</v>
      </c>
      <c r="J2006" t="s">
        <v>37</v>
      </c>
      <c r="K2006" t="s">
        <v>38</v>
      </c>
      <c r="M2006" t="s">
        <v>39</v>
      </c>
      <c r="N2006" s="1" t="str">
        <f>VLOOKUP($A2006,Sheet1!$A$1:$T$2589,6,0)</f>
        <v>语文</v>
      </c>
    </row>
    <row r="2007" spans="1:14" ht="15.75" customHeight="1">
      <c r="A2007" s="30" t="s">
        <v>15042</v>
      </c>
      <c r="B2007" s="1" t="s">
        <v>15054</v>
      </c>
      <c r="C2007" s="1" t="s">
        <v>15054</v>
      </c>
      <c r="D2007" s="63" t="s">
        <v>15054</v>
      </c>
      <c r="E2007" s="79" t="s">
        <v>23364</v>
      </c>
      <c r="F2007" s="26" t="s">
        <v>23365</v>
      </c>
      <c r="G2007" s="80" t="s">
        <v>343</v>
      </c>
      <c r="H2007" s="60" t="s">
        <v>2678</v>
      </c>
      <c r="I2007" s="60" t="s">
        <v>23362</v>
      </c>
      <c r="J2007" t="s">
        <v>37</v>
      </c>
      <c r="K2007" t="s">
        <v>38</v>
      </c>
      <c r="M2007" t="s">
        <v>39</v>
      </c>
      <c r="N2007" s="1" t="str">
        <f>VLOOKUP($A2007,Sheet1!$A$1:$T$2589,6,0)</f>
        <v>英语</v>
      </c>
    </row>
    <row r="2008" spans="1:14" ht="15.75" customHeight="1">
      <c r="A2008" s="30" t="s">
        <v>15924</v>
      </c>
      <c r="B2008" s="1" t="s">
        <v>15931</v>
      </c>
      <c r="C2008" s="1" t="s">
        <v>15931</v>
      </c>
      <c r="D2008" s="63" t="s">
        <v>15931</v>
      </c>
      <c r="E2008" s="79" t="s">
        <v>23357</v>
      </c>
      <c r="F2008" s="26" t="s">
        <v>23375</v>
      </c>
      <c r="G2008" s="80" t="s">
        <v>343</v>
      </c>
      <c r="H2008" s="60" t="s">
        <v>2678</v>
      </c>
      <c r="I2008" s="60" t="s">
        <v>23362</v>
      </c>
      <c r="J2008" t="s">
        <v>37</v>
      </c>
      <c r="K2008" t="s">
        <v>38</v>
      </c>
      <c r="M2008" t="s">
        <v>39</v>
      </c>
      <c r="N2008" s="1" t="str">
        <f>VLOOKUP($A2008,Sheet1!$A$1:$T$2589,6,0)</f>
        <v>英语</v>
      </c>
    </row>
    <row r="2009" spans="1:14" ht="15.75" customHeight="1">
      <c r="A2009" s="30" t="s">
        <v>17134</v>
      </c>
      <c r="B2009" s="1" t="s">
        <v>17140</v>
      </c>
      <c r="C2009" s="1" t="s">
        <v>17140</v>
      </c>
      <c r="D2009" s="63" t="s">
        <v>15931</v>
      </c>
      <c r="E2009" s="79" t="s">
        <v>23357</v>
      </c>
      <c r="F2009" s="26" t="s">
        <v>23375</v>
      </c>
      <c r="G2009" s="80" t="s">
        <v>343</v>
      </c>
      <c r="H2009" s="60" t="s">
        <v>2678</v>
      </c>
      <c r="I2009" s="60" t="s">
        <v>23362</v>
      </c>
      <c r="J2009" t="s">
        <v>37</v>
      </c>
      <c r="K2009" t="s">
        <v>38</v>
      </c>
      <c r="M2009" t="s">
        <v>39</v>
      </c>
      <c r="N2009" s="1" t="str">
        <f>VLOOKUP($A2009,Sheet1!$A$1:$T$2589,6,0)</f>
        <v>未提及</v>
      </c>
    </row>
    <row r="2010" spans="1:14" ht="15.75" customHeight="1">
      <c r="A2010" s="30" t="s">
        <v>12837</v>
      </c>
      <c r="B2010" s="1" t="s">
        <v>12848</v>
      </c>
      <c r="C2010" s="1" t="s">
        <v>12848</v>
      </c>
      <c r="D2010" s="63" t="s">
        <v>12848</v>
      </c>
      <c r="E2010" s="79" t="s">
        <v>23357</v>
      </c>
      <c r="F2010" s="26" t="s">
        <v>23375</v>
      </c>
      <c r="G2010" s="80" t="s">
        <v>343</v>
      </c>
      <c r="H2010" s="60" t="s">
        <v>2678</v>
      </c>
      <c r="I2010" s="60" t="s">
        <v>23362</v>
      </c>
      <c r="J2010" t="s">
        <v>37</v>
      </c>
      <c r="K2010" t="s">
        <v>38</v>
      </c>
      <c r="M2010" t="s">
        <v>39</v>
      </c>
      <c r="N2010" s="1" t="str">
        <f>VLOOKUP($A2010,Sheet1!$A$1:$T$2589,6,0)</f>
        <v>语文、数学、英语</v>
      </c>
    </row>
    <row r="2011" spans="1:14" ht="15.75" customHeight="1">
      <c r="A2011" s="30" t="s">
        <v>1323</v>
      </c>
      <c r="B2011" s="1" t="s">
        <v>1330</v>
      </c>
      <c r="C2011" s="1" t="s">
        <v>1330</v>
      </c>
      <c r="D2011" s="63" t="s">
        <v>1330</v>
      </c>
      <c r="E2011" s="79" t="s">
        <v>23376</v>
      </c>
      <c r="F2011" s="26" t="s">
        <v>23377</v>
      </c>
      <c r="G2011" s="80" t="s">
        <v>6552</v>
      </c>
      <c r="H2011" s="60" t="s">
        <v>9054</v>
      </c>
      <c r="I2011" s="60" t="s">
        <v>23359</v>
      </c>
      <c r="J2011" t="s">
        <v>37</v>
      </c>
      <c r="K2011" t="s">
        <v>38</v>
      </c>
      <c r="M2011" t="s">
        <v>39</v>
      </c>
      <c r="N2011" s="1" t="str">
        <f>VLOOKUP($A2011,Sheet1!$A$1:$T$2589,6,0)</f>
        <v>数学</v>
      </c>
    </row>
    <row r="2012" spans="1:14" ht="15.75" customHeight="1">
      <c r="A2012" s="30" t="s">
        <v>1161</v>
      </c>
      <c r="B2012" s="1" t="s">
        <v>1177</v>
      </c>
      <c r="C2012" s="1" t="s">
        <v>1177</v>
      </c>
      <c r="D2012" s="63" t="s">
        <v>1177</v>
      </c>
      <c r="E2012" s="79" t="s">
        <v>23357</v>
      </c>
      <c r="F2012" s="26" t="s">
        <v>23363</v>
      </c>
      <c r="G2012" s="80" t="s">
        <v>343</v>
      </c>
      <c r="H2012" s="60" t="s">
        <v>2678</v>
      </c>
      <c r="I2012" s="60" t="s">
        <v>23362</v>
      </c>
      <c r="J2012" t="s">
        <v>37</v>
      </c>
      <c r="K2012" t="s">
        <v>38</v>
      </c>
      <c r="M2012" t="s">
        <v>39</v>
      </c>
      <c r="N2012" s="1" t="str">
        <f>VLOOKUP($A2012,Sheet1!$A$1:$T$2589,6,0)</f>
        <v>数学、英语</v>
      </c>
    </row>
    <row r="2013" spans="1:14" ht="15.75" customHeight="1">
      <c r="A2013" s="30" t="s">
        <v>3680</v>
      </c>
      <c r="B2013" s="1" t="s">
        <v>3693</v>
      </c>
      <c r="C2013" s="1" t="s">
        <v>3693</v>
      </c>
      <c r="D2013" s="63" t="s">
        <v>3693</v>
      </c>
      <c r="E2013" s="79" t="s">
        <v>23364</v>
      </c>
      <c r="F2013" s="26" t="s">
        <v>23365</v>
      </c>
      <c r="G2013" s="80" t="s">
        <v>343</v>
      </c>
      <c r="H2013" s="60" t="s">
        <v>2678</v>
      </c>
      <c r="I2013" s="60" t="s">
        <v>23362</v>
      </c>
      <c r="J2013" t="s">
        <v>87</v>
      </c>
      <c r="K2013" t="s">
        <v>998</v>
      </c>
      <c r="M2013" t="s">
        <v>39</v>
      </c>
      <c r="N2013" s="1" t="str">
        <f>VLOOKUP($A2013,Sheet1!$A$1:$T$2589,6,0)</f>
        <v>英语</v>
      </c>
    </row>
    <row r="2014" spans="1:14" ht="15.75" customHeight="1">
      <c r="A2014" s="30" t="s">
        <v>1837</v>
      </c>
      <c r="B2014" s="1" t="s">
        <v>1843</v>
      </c>
      <c r="C2014" s="1" t="s">
        <v>1843</v>
      </c>
      <c r="D2014" s="63" t="s">
        <v>1843</v>
      </c>
      <c r="E2014" s="79" t="s">
        <v>23357</v>
      </c>
      <c r="F2014" s="26" t="s">
        <v>23363</v>
      </c>
      <c r="G2014" s="80" t="s">
        <v>343</v>
      </c>
      <c r="H2014" s="60" t="s">
        <v>2678</v>
      </c>
      <c r="I2014" s="60" t="s">
        <v>23362</v>
      </c>
      <c r="J2014" t="s">
        <v>87</v>
      </c>
      <c r="K2014" t="s">
        <v>998</v>
      </c>
      <c r="M2014" t="s">
        <v>39</v>
      </c>
      <c r="N2014" s="1" t="str">
        <f>VLOOKUP($A2014,Sheet1!$A$1:$T$2589,6,0)</f>
        <v>语文、数学、科学、体育、美术</v>
      </c>
    </row>
    <row r="2015" spans="1:14" ht="15.75" customHeight="1">
      <c r="A2015" s="30" t="s">
        <v>14715</v>
      </c>
      <c r="B2015" s="1" t="s">
        <v>14722</v>
      </c>
      <c r="C2015" s="1" t="s">
        <v>14722</v>
      </c>
      <c r="D2015" s="63" t="s">
        <v>14722</v>
      </c>
      <c r="E2015" s="79" t="s">
        <v>23357</v>
      </c>
      <c r="F2015" s="26" t="s">
        <v>23363</v>
      </c>
      <c r="G2015" s="80" t="s">
        <v>343</v>
      </c>
      <c r="H2015" s="60" t="s">
        <v>2678</v>
      </c>
      <c r="I2015" s="60" t="s">
        <v>23362</v>
      </c>
      <c r="J2015" t="s">
        <v>37</v>
      </c>
      <c r="K2015" t="s">
        <v>38</v>
      </c>
      <c r="M2015" t="s">
        <v>39</v>
      </c>
      <c r="N2015" s="1" t="str">
        <f>VLOOKUP($A2015,Sheet1!$A$1:$T$2589,6,0)</f>
        <v>英语</v>
      </c>
    </row>
    <row r="2016" spans="1:14" ht="15.75" customHeight="1">
      <c r="A2016" s="30" t="s">
        <v>14873</v>
      </c>
      <c r="B2016" s="1" t="s">
        <v>14879</v>
      </c>
      <c r="C2016" s="1" t="s">
        <v>14879</v>
      </c>
      <c r="D2016" s="63" t="s">
        <v>14879</v>
      </c>
      <c r="E2016" s="79" t="s">
        <v>23357</v>
      </c>
      <c r="F2016" s="26" t="s">
        <v>23363</v>
      </c>
      <c r="G2016" s="80" t="s">
        <v>343</v>
      </c>
      <c r="H2016" s="60" t="s">
        <v>2678</v>
      </c>
      <c r="I2016" s="60" t="s">
        <v>23362</v>
      </c>
      <c r="J2016" t="s">
        <v>37</v>
      </c>
      <c r="K2016" t="s">
        <v>38</v>
      </c>
      <c r="M2016" t="s">
        <v>39</v>
      </c>
      <c r="N2016" s="1" t="str">
        <f>VLOOKUP($A2016,Sheet1!$A$1:$T$2589,6,0)</f>
        <v>信息技术</v>
      </c>
    </row>
    <row r="2017" spans="1:14" ht="15.75" customHeight="1">
      <c r="A2017" s="30" t="s">
        <v>16351</v>
      </c>
      <c r="B2017" s="1" t="s">
        <v>16357</v>
      </c>
      <c r="C2017" s="1" t="s">
        <v>16357</v>
      </c>
      <c r="D2017" s="63" t="s">
        <v>16357</v>
      </c>
      <c r="E2017" s="79" t="s">
        <v>23357</v>
      </c>
      <c r="F2017" s="26" t="s">
        <v>23363</v>
      </c>
      <c r="G2017" s="80" t="s">
        <v>343</v>
      </c>
      <c r="H2017" s="60" t="s">
        <v>2678</v>
      </c>
      <c r="I2017" s="60" t="s">
        <v>23362</v>
      </c>
      <c r="J2017" t="s">
        <v>37</v>
      </c>
      <c r="K2017" t="s">
        <v>38</v>
      </c>
      <c r="M2017" t="s">
        <v>39</v>
      </c>
      <c r="N2017" s="1" t="str">
        <f>VLOOKUP($A2017,Sheet1!$A$1:$T$2589,6,0)</f>
        <v>化学</v>
      </c>
    </row>
    <row r="2018" spans="1:14" ht="15.75" customHeight="1">
      <c r="A2018" s="30" t="s">
        <v>3970</v>
      </c>
      <c r="B2018" s="1" t="s">
        <v>3976</v>
      </c>
      <c r="C2018" s="1" t="s">
        <v>3976</v>
      </c>
      <c r="D2018" s="63" t="s">
        <v>3976</v>
      </c>
      <c r="E2018" s="79" t="s">
        <v>23357</v>
      </c>
      <c r="F2018" s="26" t="s">
        <v>23363</v>
      </c>
      <c r="G2018" s="80" t="s">
        <v>343</v>
      </c>
      <c r="H2018" s="60" t="s">
        <v>2678</v>
      </c>
      <c r="I2018" s="60" t="s">
        <v>23362</v>
      </c>
      <c r="J2018" t="s">
        <v>37</v>
      </c>
      <c r="K2018" t="s">
        <v>38</v>
      </c>
      <c r="M2018" t="s">
        <v>39</v>
      </c>
      <c r="N2018" s="1" t="str">
        <f>VLOOKUP($A2018,Sheet1!$A$1:$T$2589,6,0)</f>
        <v>未提及</v>
      </c>
    </row>
    <row r="2019" spans="1:14" ht="15.75" customHeight="1">
      <c r="A2019" s="30" t="s">
        <v>14426</v>
      </c>
      <c r="B2019" s="1" t="s">
        <v>14439</v>
      </c>
      <c r="C2019" s="1" t="s">
        <v>14439</v>
      </c>
      <c r="D2019" s="63" t="s">
        <v>14439</v>
      </c>
      <c r="E2019" s="79" t="s">
        <v>23357</v>
      </c>
      <c r="F2019" s="26" t="s">
        <v>23363</v>
      </c>
      <c r="G2019" s="80" t="s">
        <v>343</v>
      </c>
      <c r="H2019" s="60" t="s">
        <v>2678</v>
      </c>
      <c r="I2019" s="60" t="s">
        <v>23362</v>
      </c>
      <c r="J2019" t="s">
        <v>37</v>
      </c>
      <c r="K2019" t="s">
        <v>38</v>
      </c>
      <c r="M2019" t="s">
        <v>39</v>
      </c>
      <c r="N2019" s="1" t="str">
        <f>VLOOKUP($A2019,Sheet1!$A$1:$T$2589,6,0)</f>
        <v>未提及</v>
      </c>
    </row>
    <row r="2020" spans="1:14" ht="15.75" customHeight="1">
      <c r="A2020" s="30" t="s">
        <v>14403</v>
      </c>
      <c r="B2020" s="1" t="s">
        <v>14409</v>
      </c>
      <c r="C2020" s="1" t="s">
        <v>14409</v>
      </c>
      <c r="D2020" s="63" t="s">
        <v>14409</v>
      </c>
      <c r="E2020" s="79" t="s">
        <v>23376</v>
      </c>
      <c r="F2020" s="26" t="s">
        <v>23377</v>
      </c>
      <c r="G2020" s="80" t="s">
        <v>6552</v>
      </c>
      <c r="H2020" s="60" t="s">
        <v>9054</v>
      </c>
      <c r="I2020" s="60" t="s">
        <v>23359</v>
      </c>
      <c r="J2020" t="s">
        <v>37</v>
      </c>
      <c r="K2020" t="s">
        <v>38</v>
      </c>
      <c r="M2020" t="s">
        <v>39</v>
      </c>
      <c r="N2020" s="1" t="str">
        <f>VLOOKUP($A2020,Sheet1!$A$1:$T$2589,6,0)</f>
        <v>未提及</v>
      </c>
    </row>
    <row r="2021" spans="1:14" ht="15.75" customHeight="1">
      <c r="A2021" s="30" t="s">
        <v>19515</v>
      </c>
      <c r="B2021" s="1" t="s">
        <v>19521</v>
      </c>
      <c r="C2021" s="1" t="s">
        <v>19521</v>
      </c>
      <c r="D2021" s="63" t="s">
        <v>19521</v>
      </c>
      <c r="E2021" s="79" t="s">
        <v>23376</v>
      </c>
      <c r="F2021" s="26" t="s">
        <v>23377</v>
      </c>
      <c r="G2021" s="80" t="s">
        <v>6552</v>
      </c>
      <c r="H2021" s="60" t="s">
        <v>9054</v>
      </c>
      <c r="I2021" s="60" t="s">
        <v>23359</v>
      </c>
      <c r="J2021" t="s">
        <v>87</v>
      </c>
      <c r="K2021" t="s">
        <v>234</v>
      </c>
      <c r="M2021" t="s">
        <v>39</v>
      </c>
      <c r="N2021" s="1" t="str">
        <f>VLOOKUP($A2021,Sheet1!$A$1:$T$2589,6,0)</f>
        <v>未提及</v>
      </c>
    </row>
    <row r="2022" spans="1:14" ht="15.75" customHeight="1">
      <c r="A2022" s="30" t="s">
        <v>16870</v>
      </c>
      <c r="B2022" s="1" t="s">
        <v>16876</v>
      </c>
      <c r="C2022" s="1" t="s">
        <v>16876</v>
      </c>
      <c r="D2022" s="63" t="s">
        <v>16876</v>
      </c>
      <c r="E2022" s="79" t="s">
        <v>23357</v>
      </c>
      <c r="F2022" s="26" t="s">
        <v>23363</v>
      </c>
      <c r="G2022" s="80" t="s">
        <v>343</v>
      </c>
      <c r="H2022" s="60" t="s">
        <v>2678</v>
      </c>
      <c r="I2022" s="60" t="s">
        <v>23362</v>
      </c>
      <c r="J2022" t="s">
        <v>37</v>
      </c>
      <c r="K2022" t="s">
        <v>38</v>
      </c>
      <c r="M2022" t="s">
        <v>39</v>
      </c>
      <c r="N2022" s="1" t="str">
        <f>VLOOKUP($A2022,Sheet1!$A$1:$T$2589,6,0)</f>
        <v>美术</v>
      </c>
    </row>
    <row r="2023" spans="1:14" ht="15.75" customHeight="1">
      <c r="A2023" s="30" t="s">
        <v>2266</v>
      </c>
      <c r="B2023" s="1" t="s">
        <v>2281</v>
      </c>
      <c r="C2023" s="1" t="s">
        <v>2281</v>
      </c>
      <c r="D2023" s="63" t="s">
        <v>2281</v>
      </c>
      <c r="E2023" s="79" t="s">
        <v>23357</v>
      </c>
      <c r="F2023" s="26" t="s">
        <v>23363</v>
      </c>
      <c r="G2023" s="80" t="s">
        <v>343</v>
      </c>
      <c r="H2023" s="60" t="s">
        <v>2678</v>
      </c>
      <c r="I2023" s="60" t="s">
        <v>23362</v>
      </c>
      <c r="J2023" t="s">
        <v>37</v>
      </c>
      <c r="K2023" t="s">
        <v>38</v>
      </c>
      <c r="M2023" t="s">
        <v>39</v>
      </c>
      <c r="N2023" s="1" t="str">
        <f>VLOOKUP($A2023,Sheet1!$A$1:$T$2589,6,0)</f>
        <v>物理</v>
      </c>
    </row>
    <row r="2024" spans="1:14" ht="15.75" customHeight="1">
      <c r="A2024" s="33" t="s">
        <v>25188</v>
      </c>
      <c r="B2024" s="1" t="s">
        <v>6620</v>
      </c>
      <c r="C2024" s="1" t="s">
        <v>6620</v>
      </c>
      <c r="D2024" s="63" t="s">
        <v>6620</v>
      </c>
      <c r="E2024" s="79" t="s">
        <v>23357</v>
      </c>
      <c r="F2024" s="26" t="s">
        <v>23363</v>
      </c>
      <c r="G2024" s="80" t="s">
        <v>343</v>
      </c>
      <c r="H2024" s="60" t="s">
        <v>2678</v>
      </c>
      <c r="I2024" s="60" t="s">
        <v>23362</v>
      </c>
      <c r="J2024" t="s">
        <v>37</v>
      </c>
      <c r="K2024" t="s">
        <v>38</v>
      </c>
      <c r="M2024" t="s">
        <v>39</v>
      </c>
      <c r="N2024" s="1" t="e">
        <f>VLOOKUP($A2024,Sheet1!$A$1:$T$2589,6,0)</f>
        <v>#N/A</v>
      </c>
    </row>
    <row r="2025" spans="1:14" ht="15.75" customHeight="1">
      <c r="A2025" s="30" t="s">
        <v>1718</v>
      </c>
      <c r="B2025" s="1" t="s">
        <v>1731</v>
      </c>
      <c r="C2025" s="1" t="s">
        <v>1731</v>
      </c>
      <c r="D2025" s="63" t="s">
        <v>1731</v>
      </c>
      <c r="E2025" s="79" t="s">
        <v>23357</v>
      </c>
      <c r="F2025" s="26" t="s">
        <v>23363</v>
      </c>
      <c r="G2025" s="80" t="s">
        <v>343</v>
      </c>
      <c r="H2025" s="60" t="s">
        <v>2678</v>
      </c>
      <c r="I2025" s="60" t="s">
        <v>23362</v>
      </c>
      <c r="J2025" t="s">
        <v>37</v>
      </c>
      <c r="K2025" t="s">
        <v>38</v>
      </c>
      <c r="M2025" t="s">
        <v>39</v>
      </c>
      <c r="N2025" s="1" t="str">
        <f>VLOOKUP($A2025,Sheet1!$A$1:$T$2589,6,0)</f>
        <v>未提及</v>
      </c>
    </row>
    <row r="2026" spans="1:14" ht="15.75" customHeight="1">
      <c r="A2026" s="30" t="s">
        <v>12193</v>
      </c>
      <c r="B2026" s="1" t="s">
        <v>12206</v>
      </c>
      <c r="C2026" s="1" t="s">
        <v>12206</v>
      </c>
      <c r="D2026" s="63" t="s">
        <v>12206</v>
      </c>
      <c r="E2026" s="79" t="s">
        <v>23376</v>
      </c>
      <c r="F2026" s="26" t="s">
        <v>23377</v>
      </c>
      <c r="G2026" s="80" t="s">
        <v>6552</v>
      </c>
      <c r="H2026" s="60" t="s">
        <v>9054</v>
      </c>
      <c r="I2026" s="60" t="s">
        <v>23359</v>
      </c>
      <c r="J2026" t="s">
        <v>37</v>
      </c>
      <c r="K2026" t="s">
        <v>38</v>
      </c>
      <c r="M2026" t="s">
        <v>39</v>
      </c>
      <c r="N2026" s="1" t="str">
        <f>VLOOKUP($A2026,Sheet1!$A$1:$T$2589,6,0)</f>
        <v>未提及</v>
      </c>
    </row>
    <row r="2027" spans="1:14" ht="15.75" customHeight="1">
      <c r="A2027" s="30" t="s">
        <v>17596</v>
      </c>
      <c r="B2027" s="1" t="s">
        <v>17607</v>
      </c>
      <c r="C2027" s="1" t="s">
        <v>17607</v>
      </c>
      <c r="D2027" s="63" t="s">
        <v>17607</v>
      </c>
      <c r="E2027" s="79" t="s">
        <v>23376</v>
      </c>
      <c r="F2027" s="26" t="s">
        <v>23377</v>
      </c>
      <c r="G2027" s="80" t="s">
        <v>6552</v>
      </c>
      <c r="H2027" s="60" t="s">
        <v>9054</v>
      </c>
      <c r="I2027" s="60" t="s">
        <v>23359</v>
      </c>
      <c r="J2027" t="s">
        <v>37</v>
      </c>
      <c r="K2027" t="s">
        <v>38</v>
      </c>
      <c r="M2027" t="s">
        <v>39</v>
      </c>
      <c r="N2027" s="1" t="str">
        <f>VLOOKUP($A2027,Sheet1!$A$1:$T$2589,6,0)</f>
        <v>未提及</v>
      </c>
    </row>
    <row r="2028" spans="1:14" ht="15.75" customHeight="1">
      <c r="A2028" s="30" t="s">
        <v>14979</v>
      </c>
      <c r="B2028" s="1" t="s">
        <v>14994</v>
      </c>
      <c r="C2028" s="1" t="s">
        <v>14994</v>
      </c>
      <c r="D2028" s="63" t="s">
        <v>14994</v>
      </c>
      <c r="E2028" s="79" t="s">
        <v>23357</v>
      </c>
      <c r="F2028" s="26" t="s">
        <v>23363</v>
      </c>
      <c r="G2028" s="80" t="s">
        <v>343</v>
      </c>
      <c r="H2028" s="60" t="s">
        <v>2678</v>
      </c>
      <c r="I2028" s="60" t="s">
        <v>23362</v>
      </c>
      <c r="J2028" t="s">
        <v>37</v>
      </c>
      <c r="K2028" t="s">
        <v>38</v>
      </c>
      <c r="M2028" t="s">
        <v>39</v>
      </c>
      <c r="N2028" s="1" t="str">
        <f>VLOOKUP($A2028,Sheet1!$A$1:$T$2589,6,0)</f>
        <v>未提及</v>
      </c>
    </row>
    <row r="2029" spans="1:14" ht="15.75" customHeight="1">
      <c r="A2029" s="30" t="s">
        <v>13984</v>
      </c>
      <c r="B2029" s="1" t="s">
        <v>13990</v>
      </c>
      <c r="C2029" s="1" t="s">
        <v>13990</v>
      </c>
      <c r="D2029" s="63" t="s">
        <v>13990</v>
      </c>
      <c r="E2029" s="79" t="s">
        <v>23364</v>
      </c>
      <c r="F2029" s="26" t="s">
        <v>23365</v>
      </c>
      <c r="G2029" s="80" t="s">
        <v>343</v>
      </c>
      <c r="H2029" s="60" t="s">
        <v>2678</v>
      </c>
      <c r="I2029" s="60" t="s">
        <v>23362</v>
      </c>
      <c r="J2029" t="s">
        <v>37</v>
      </c>
      <c r="K2029" t="s">
        <v>38</v>
      </c>
      <c r="M2029" t="s">
        <v>39</v>
      </c>
      <c r="N2029" s="1" t="str">
        <f>VLOOKUP($A2029,Sheet1!$A$1:$T$2589,6,0)</f>
        <v>体育</v>
      </c>
    </row>
    <row r="2030" spans="1:14" ht="15.75" customHeight="1">
      <c r="A2030" s="30" t="s">
        <v>4837</v>
      </c>
      <c r="B2030" s="1" t="s">
        <v>4843</v>
      </c>
      <c r="C2030" s="1" t="s">
        <v>4843</v>
      </c>
      <c r="D2030" s="63" t="s">
        <v>4843</v>
      </c>
      <c r="E2030" s="79" t="s">
        <v>23357</v>
      </c>
      <c r="F2030" s="26" t="s">
        <v>23363</v>
      </c>
      <c r="G2030" s="80" t="s">
        <v>343</v>
      </c>
      <c r="H2030" s="60" t="s">
        <v>2678</v>
      </c>
      <c r="I2030" s="60" t="s">
        <v>23362</v>
      </c>
      <c r="J2030" t="s">
        <v>37</v>
      </c>
      <c r="K2030" t="s">
        <v>38</v>
      </c>
      <c r="M2030" t="s">
        <v>39</v>
      </c>
      <c r="N2030" s="1" t="str">
        <f>VLOOKUP($A2030,Sheet1!$A$1:$T$2589,6,0)</f>
        <v>科学</v>
      </c>
    </row>
    <row r="2031" spans="1:14" ht="15.75" customHeight="1">
      <c r="A2031" s="30" t="s">
        <v>14443</v>
      </c>
      <c r="B2031" s="1" t="s">
        <v>14450</v>
      </c>
      <c r="C2031" s="1" t="s">
        <v>14450</v>
      </c>
      <c r="D2031" s="63" t="s">
        <v>14450</v>
      </c>
      <c r="E2031" s="79" t="s">
        <v>23376</v>
      </c>
      <c r="F2031" s="26" t="s">
        <v>23377</v>
      </c>
      <c r="G2031" s="80" t="s">
        <v>6552</v>
      </c>
      <c r="H2031" s="60" t="s">
        <v>9054</v>
      </c>
      <c r="I2031" s="60" t="s">
        <v>23359</v>
      </c>
      <c r="J2031" t="s">
        <v>37</v>
      </c>
      <c r="K2031" t="s">
        <v>38</v>
      </c>
      <c r="M2031" t="s">
        <v>39</v>
      </c>
      <c r="N2031" s="1" t="str">
        <f>VLOOKUP($A2031,Sheet1!$A$1:$T$2589,6,0)</f>
        <v>心理学/德育</v>
      </c>
    </row>
    <row r="2032" spans="1:14" ht="15.75" customHeight="1">
      <c r="A2032" s="30" t="s">
        <v>12481</v>
      </c>
      <c r="B2032" s="1" t="s">
        <v>12487</v>
      </c>
      <c r="C2032" s="1" t="s">
        <v>12487</v>
      </c>
      <c r="D2032" s="63" t="s">
        <v>12487</v>
      </c>
      <c r="E2032" s="79" t="s">
        <v>23395</v>
      </c>
      <c r="F2032" s="26" t="s">
        <v>23396</v>
      </c>
      <c r="G2032" s="80" t="s">
        <v>343</v>
      </c>
      <c r="H2032" s="60" t="s">
        <v>2678</v>
      </c>
      <c r="I2032" s="60" t="s">
        <v>23362</v>
      </c>
      <c r="J2032" t="s">
        <v>37</v>
      </c>
      <c r="K2032" t="s">
        <v>38</v>
      </c>
      <c r="M2032" t="s">
        <v>69</v>
      </c>
      <c r="N2032" s="1" t="str">
        <f>VLOOKUP($A2032,Sheet1!$A$1:$T$2589,6,0)</f>
        <v>未提及</v>
      </c>
    </row>
    <row r="2033" spans="1:14" ht="15.75" customHeight="1">
      <c r="A2033" s="30" t="s">
        <v>17248</v>
      </c>
      <c r="B2033" s="1" t="s">
        <v>17265</v>
      </c>
      <c r="C2033" s="1" t="s">
        <v>17265</v>
      </c>
      <c r="D2033" s="63" t="s">
        <v>17265</v>
      </c>
      <c r="E2033" s="79" t="s">
        <v>23376</v>
      </c>
      <c r="F2033" s="26" t="s">
        <v>23377</v>
      </c>
      <c r="G2033" s="80" t="s">
        <v>6552</v>
      </c>
      <c r="H2033" s="60" t="s">
        <v>9054</v>
      </c>
      <c r="I2033" s="60" t="s">
        <v>23359</v>
      </c>
      <c r="J2033" t="s">
        <v>37</v>
      </c>
      <c r="K2033" t="s">
        <v>38</v>
      </c>
      <c r="M2033" t="s">
        <v>39</v>
      </c>
      <c r="N2033" s="1" t="str">
        <f>VLOOKUP($A2033,Sheet1!$A$1:$T$2589,6,0)</f>
        <v>计算机科学</v>
      </c>
    </row>
    <row r="2034" spans="1:14" ht="15.75" customHeight="1">
      <c r="A2034" s="30" t="s">
        <v>16971</v>
      </c>
      <c r="B2034" s="1" t="s">
        <v>16984</v>
      </c>
      <c r="C2034" s="1" t="s">
        <v>16984</v>
      </c>
      <c r="D2034" s="63" t="s">
        <v>16984</v>
      </c>
      <c r="E2034" s="79" t="s">
        <v>23376</v>
      </c>
      <c r="F2034" s="26" t="s">
        <v>23377</v>
      </c>
      <c r="G2034" s="80" t="s">
        <v>6552</v>
      </c>
      <c r="H2034" s="60" t="s">
        <v>9054</v>
      </c>
      <c r="I2034" s="60" t="s">
        <v>23359</v>
      </c>
      <c r="J2034" t="s">
        <v>37</v>
      </c>
      <c r="K2034" t="s">
        <v>171</v>
      </c>
      <c r="M2034" t="s">
        <v>172</v>
      </c>
      <c r="N2034" s="1" t="str">
        <f>VLOOKUP($A2034,Sheet1!$A$1:$T$2589,6,0)</f>
        <v>未提及</v>
      </c>
    </row>
    <row r="2035" spans="1:14" ht="15.75" customHeight="1">
      <c r="A2035" s="30" t="s">
        <v>1495</v>
      </c>
      <c r="B2035" s="1" t="s">
        <v>1510</v>
      </c>
      <c r="C2035" s="1" t="s">
        <v>1510</v>
      </c>
      <c r="D2035" s="63" t="s">
        <v>1510</v>
      </c>
      <c r="E2035" s="79" t="s">
        <v>23376</v>
      </c>
      <c r="F2035" s="26" t="s">
        <v>23377</v>
      </c>
      <c r="G2035" s="80" t="s">
        <v>6552</v>
      </c>
      <c r="H2035" s="60" t="s">
        <v>9054</v>
      </c>
      <c r="I2035" s="60" t="s">
        <v>23359</v>
      </c>
      <c r="J2035" t="s">
        <v>37</v>
      </c>
      <c r="K2035" t="s">
        <v>171</v>
      </c>
      <c r="M2035" t="s">
        <v>39</v>
      </c>
      <c r="N2035" s="1" t="str">
        <f>VLOOKUP($A2035,Sheet1!$A$1:$T$2589,6,0)</f>
        <v>未提及</v>
      </c>
    </row>
    <row r="2036" spans="1:14" ht="15.75" customHeight="1">
      <c r="A2036" s="30" t="s">
        <v>12822</v>
      </c>
      <c r="B2036" s="1" t="s">
        <v>12835</v>
      </c>
      <c r="C2036" s="1" t="s">
        <v>12835</v>
      </c>
      <c r="D2036" s="63" t="s">
        <v>12835</v>
      </c>
      <c r="E2036" s="79" t="s">
        <v>23376</v>
      </c>
      <c r="F2036" s="26" t="s">
        <v>23377</v>
      </c>
      <c r="G2036" s="80" t="s">
        <v>6552</v>
      </c>
      <c r="H2036" s="60" t="s">
        <v>9054</v>
      </c>
      <c r="I2036" s="60" t="s">
        <v>23359</v>
      </c>
      <c r="J2036" t="s">
        <v>37</v>
      </c>
      <c r="K2036" t="s">
        <v>171</v>
      </c>
      <c r="M2036" t="s">
        <v>39</v>
      </c>
      <c r="N2036" s="1" t="str">
        <f>VLOOKUP($A2036,Sheet1!$A$1:$T$2589,6,0)</f>
        <v>未提及</v>
      </c>
    </row>
    <row r="2037" spans="1:14" ht="15.75" customHeight="1">
      <c r="A2037" s="30" t="s">
        <v>865</v>
      </c>
      <c r="B2037" s="1" t="s">
        <v>872</v>
      </c>
      <c r="C2037" s="1" t="s">
        <v>872</v>
      </c>
      <c r="D2037" s="63" t="s">
        <v>872</v>
      </c>
      <c r="E2037" s="79" t="s">
        <v>23376</v>
      </c>
      <c r="F2037" s="26" t="s">
        <v>23377</v>
      </c>
      <c r="G2037" s="80" t="s">
        <v>6552</v>
      </c>
      <c r="H2037" s="60" t="s">
        <v>9054</v>
      </c>
      <c r="I2037" s="60" t="s">
        <v>23359</v>
      </c>
      <c r="J2037" t="s">
        <v>37</v>
      </c>
      <c r="K2037" t="s">
        <v>171</v>
      </c>
      <c r="M2037" t="s">
        <v>39</v>
      </c>
      <c r="N2037" s="1" t="str">
        <f>VLOOKUP($A2037,Sheet1!$A$1:$T$2589,6,0)</f>
        <v>德育</v>
      </c>
    </row>
    <row r="2038" spans="1:14" ht="15.75" customHeight="1">
      <c r="A2038" s="30" t="s">
        <v>9501</v>
      </c>
      <c r="B2038" s="1" t="s">
        <v>9508</v>
      </c>
      <c r="C2038" s="1" t="s">
        <v>9508</v>
      </c>
      <c r="D2038" s="63" t="s">
        <v>9508</v>
      </c>
      <c r="E2038" s="79" t="s">
        <v>23376</v>
      </c>
      <c r="F2038" s="26" t="s">
        <v>23377</v>
      </c>
      <c r="G2038" s="80" t="s">
        <v>6552</v>
      </c>
      <c r="H2038" s="60" t="s">
        <v>9054</v>
      </c>
      <c r="I2038" s="60" t="s">
        <v>23359</v>
      </c>
      <c r="J2038" t="s">
        <v>87</v>
      </c>
      <c r="K2038" t="s">
        <v>38</v>
      </c>
      <c r="M2038" t="s">
        <v>39</v>
      </c>
      <c r="N2038" s="1" t="str">
        <f>VLOOKUP($A2038,Sheet1!$A$1:$T$2589,6,0)</f>
        <v>未提及</v>
      </c>
    </row>
    <row r="2039" spans="1:14" ht="15.75" customHeight="1">
      <c r="A2039" s="30" t="s">
        <v>16224</v>
      </c>
      <c r="B2039" s="1" t="s">
        <v>16239</v>
      </c>
      <c r="C2039" s="1" t="s">
        <v>16239</v>
      </c>
      <c r="D2039" s="63" t="s">
        <v>16239</v>
      </c>
      <c r="E2039" s="79" t="s">
        <v>23357</v>
      </c>
      <c r="F2039" s="26" t="s">
        <v>23363</v>
      </c>
      <c r="G2039" s="80" t="s">
        <v>343</v>
      </c>
      <c r="H2039" s="60" t="s">
        <v>2678</v>
      </c>
      <c r="I2039" s="60" t="s">
        <v>23362</v>
      </c>
      <c r="J2039" t="s">
        <v>37</v>
      </c>
      <c r="K2039" t="s">
        <v>38</v>
      </c>
      <c r="M2039" t="s">
        <v>39</v>
      </c>
      <c r="N2039" s="1" t="str">
        <f>VLOOKUP($A2039,Sheet1!$A$1:$T$2589,6,0)</f>
        <v>未提及</v>
      </c>
    </row>
    <row r="2040" spans="1:14" ht="15.75" customHeight="1">
      <c r="A2040" s="30" t="s">
        <v>787</v>
      </c>
      <c r="B2040" s="1" t="s">
        <v>806</v>
      </c>
      <c r="C2040" s="1" t="s">
        <v>806</v>
      </c>
      <c r="D2040" s="63" t="s">
        <v>806</v>
      </c>
      <c r="E2040" s="79" t="s">
        <v>23357</v>
      </c>
      <c r="F2040" s="26" t="s">
        <v>23375</v>
      </c>
      <c r="G2040" s="80" t="s">
        <v>343</v>
      </c>
      <c r="H2040" s="60" t="s">
        <v>2678</v>
      </c>
      <c r="I2040" s="60" t="s">
        <v>23362</v>
      </c>
      <c r="J2040" t="s">
        <v>37</v>
      </c>
      <c r="K2040" t="s">
        <v>38</v>
      </c>
      <c r="M2040" t="s">
        <v>39</v>
      </c>
      <c r="N2040" s="1" t="str">
        <f>VLOOKUP($A2040,Sheet1!$A$1:$T$2589,6,0)</f>
        <v>语文</v>
      </c>
    </row>
    <row r="2041" spans="1:14" ht="15.75" customHeight="1">
      <c r="A2041" s="30" t="s">
        <v>21524</v>
      </c>
      <c r="B2041" s="1" t="s">
        <v>21536</v>
      </c>
      <c r="C2041" s="1" t="s">
        <v>21536</v>
      </c>
      <c r="D2041" s="63" t="s">
        <v>21536</v>
      </c>
      <c r="E2041" s="79" t="s">
        <v>23357</v>
      </c>
      <c r="F2041" s="26" t="s">
        <v>23375</v>
      </c>
      <c r="G2041" s="80" t="s">
        <v>343</v>
      </c>
      <c r="H2041" s="60" t="s">
        <v>2678</v>
      </c>
      <c r="I2041" s="60" t="s">
        <v>23362</v>
      </c>
      <c r="J2041" t="s">
        <v>37</v>
      </c>
      <c r="K2041" t="s">
        <v>38</v>
      </c>
      <c r="M2041" t="s">
        <v>39</v>
      </c>
      <c r="N2041" s="1" t="str">
        <f>VLOOKUP($A2041,Sheet1!$A$1:$T$2589,6,0)</f>
        <v>数学</v>
      </c>
    </row>
    <row r="2042" spans="1:14" ht="15.75" customHeight="1">
      <c r="A2042" s="30" t="s">
        <v>13038</v>
      </c>
      <c r="B2042" s="1" t="s">
        <v>13049</v>
      </c>
      <c r="C2042" s="1" t="s">
        <v>13049</v>
      </c>
      <c r="D2042" s="63" t="s">
        <v>13049</v>
      </c>
      <c r="E2042" s="79" t="s">
        <v>23357</v>
      </c>
      <c r="F2042" s="26" t="s">
        <v>23363</v>
      </c>
      <c r="G2042" s="80" t="s">
        <v>343</v>
      </c>
      <c r="H2042" s="60" t="s">
        <v>2678</v>
      </c>
      <c r="I2042" s="60" t="s">
        <v>23362</v>
      </c>
      <c r="J2042" t="s">
        <v>87</v>
      </c>
      <c r="K2042" t="s">
        <v>234</v>
      </c>
      <c r="M2042" t="s">
        <v>39</v>
      </c>
      <c r="N2042" s="1" t="str">
        <f>VLOOKUP($A2042,Sheet1!$A$1:$T$2589,6,0)</f>
        <v>未提及</v>
      </c>
    </row>
    <row r="2043" spans="1:14" ht="15.75" customHeight="1">
      <c r="A2043" s="30" t="s">
        <v>1206</v>
      </c>
      <c r="B2043" s="1" t="s">
        <v>1212</v>
      </c>
      <c r="C2043" s="1" t="s">
        <v>1212</v>
      </c>
      <c r="D2043" s="63" t="s">
        <v>1212</v>
      </c>
      <c r="E2043" s="79" t="s">
        <v>23357</v>
      </c>
      <c r="F2043" s="26" t="s">
        <v>23363</v>
      </c>
      <c r="G2043" s="80" t="s">
        <v>343</v>
      </c>
      <c r="H2043" s="60" t="s">
        <v>2678</v>
      </c>
      <c r="I2043" s="60" t="s">
        <v>23362</v>
      </c>
      <c r="J2043" t="s">
        <v>87</v>
      </c>
      <c r="K2043" t="s">
        <v>234</v>
      </c>
      <c r="M2043" t="s">
        <v>39</v>
      </c>
      <c r="N2043" s="1" t="str">
        <f>VLOOKUP($A2043,Sheet1!$A$1:$T$2589,6,0)</f>
        <v>信息技术</v>
      </c>
    </row>
    <row r="2044" spans="1:14" ht="15.75" customHeight="1">
      <c r="A2044" s="30" t="s">
        <v>1495</v>
      </c>
      <c r="B2044" s="1" t="s">
        <v>1512</v>
      </c>
      <c r="C2044" s="1" t="s">
        <v>1512</v>
      </c>
      <c r="D2044" s="63" t="s">
        <v>1512</v>
      </c>
      <c r="E2044" s="79" t="s">
        <v>23357</v>
      </c>
      <c r="F2044" s="26" t="s">
        <v>23363</v>
      </c>
      <c r="G2044" s="80" t="s">
        <v>343</v>
      </c>
      <c r="H2044" s="60" t="s">
        <v>2678</v>
      </c>
      <c r="I2044" s="60" t="s">
        <v>23362</v>
      </c>
      <c r="J2044" t="s">
        <v>87</v>
      </c>
      <c r="K2044" t="s">
        <v>234</v>
      </c>
      <c r="M2044" t="s">
        <v>39</v>
      </c>
      <c r="N2044" s="1" t="str">
        <f>VLOOKUP($A2044,Sheet1!$A$1:$T$2589,6,0)</f>
        <v>未提及</v>
      </c>
    </row>
    <row r="2045" spans="1:14" ht="15.75" customHeight="1">
      <c r="A2045" s="30" t="s">
        <v>15871</v>
      </c>
      <c r="B2045" s="1" t="s">
        <v>15887</v>
      </c>
      <c r="C2045" s="1" t="s">
        <v>15887</v>
      </c>
      <c r="D2045" s="63" t="s">
        <v>15887</v>
      </c>
      <c r="E2045" s="79" t="s">
        <v>23357</v>
      </c>
      <c r="F2045" s="26" t="s">
        <v>23363</v>
      </c>
      <c r="G2045" s="80" t="s">
        <v>343</v>
      </c>
      <c r="H2045" s="60" t="s">
        <v>2678</v>
      </c>
      <c r="I2045" s="60" t="s">
        <v>23362</v>
      </c>
      <c r="J2045" t="s">
        <v>37</v>
      </c>
      <c r="K2045" t="s">
        <v>38</v>
      </c>
      <c r="M2045" t="s">
        <v>39</v>
      </c>
      <c r="N2045" s="1" t="str">
        <f>VLOOKUP($A2045,Sheet1!$A$1:$T$2589,6,0)</f>
        <v>语文</v>
      </c>
    </row>
    <row r="2046" spans="1:14" ht="15.75" customHeight="1">
      <c r="A2046" s="30" t="s">
        <v>10399</v>
      </c>
      <c r="B2046" s="1" t="s">
        <v>10410</v>
      </c>
      <c r="C2046" s="1" t="s">
        <v>10410</v>
      </c>
      <c r="D2046" s="63" t="s">
        <v>10410</v>
      </c>
      <c r="E2046" s="79" t="s">
        <v>23357</v>
      </c>
      <c r="F2046" s="26" t="s">
        <v>23363</v>
      </c>
      <c r="G2046" s="80" t="s">
        <v>343</v>
      </c>
      <c r="H2046" s="60" t="s">
        <v>2678</v>
      </c>
      <c r="I2046" s="60" t="s">
        <v>23362</v>
      </c>
      <c r="J2046" t="s">
        <v>37</v>
      </c>
      <c r="K2046" t="s">
        <v>38</v>
      </c>
      <c r="M2046" t="s">
        <v>39</v>
      </c>
      <c r="N2046" s="1" t="str">
        <f>VLOOKUP($A2046,Sheet1!$A$1:$T$2589,6,0)</f>
        <v>语文、数学</v>
      </c>
    </row>
    <row r="2047" spans="1:14">
      <c r="E2047" s="25"/>
      <c r="F2047" s="25"/>
      <c r="G2047" s="27"/>
      <c r="H2047" s="28"/>
      <c r="I2047" s="28"/>
      <c r="J2047" t="s">
        <v>37</v>
      </c>
      <c r="K2047" t="s">
        <v>38</v>
      </c>
      <c r="M2047" t="s">
        <v>39</v>
      </c>
      <c r="N2047" s="1" t="e">
        <f>VLOOKUP($A2047,Sheet1!$A$1:$T$2589,6,0)</f>
        <v>#N/A</v>
      </c>
    </row>
    <row r="2048" spans="1:14">
      <c r="E2048" s="25"/>
      <c r="F2048" s="25"/>
      <c r="G2048" s="27"/>
      <c r="H2048" s="28"/>
      <c r="I2048" s="28"/>
      <c r="J2048" t="s">
        <v>37</v>
      </c>
      <c r="K2048" t="s">
        <v>38</v>
      </c>
      <c r="M2048" t="s">
        <v>39</v>
      </c>
      <c r="N2048" s="1" t="e">
        <f>VLOOKUP($A2048,Sheet1!$A$1:$T$2589,6,0)</f>
        <v>#N/A</v>
      </c>
    </row>
    <row r="2049" spans="5:14">
      <c r="E2049" s="25"/>
      <c r="F2049" s="25"/>
      <c r="G2049" s="27"/>
      <c r="H2049" s="28"/>
      <c r="I2049" s="28"/>
      <c r="J2049" t="s">
        <v>37</v>
      </c>
      <c r="K2049" t="s">
        <v>38</v>
      </c>
      <c r="M2049" t="s">
        <v>39</v>
      </c>
      <c r="N2049" s="1" t="e">
        <f>VLOOKUP($A2049,Sheet1!$A$1:$T$2589,6,0)</f>
        <v>#N/A</v>
      </c>
    </row>
    <row r="2050" spans="5:14">
      <c r="E2050" s="25"/>
      <c r="F2050" s="25"/>
      <c r="G2050" s="27"/>
      <c r="H2050" s="28"/>
      <c r="I2050" s="28"/>
      <c r="J2050" t="s">
        <v>37</v>
      </c>
      <c r="K2050" t="s">
        <v>38</v>
      </c>
      <c r="M2050" t="s">
        <v>39</v>
      </c>
      <c r="N2050" s="1" t="e">
        <f>VLOOKUP($A2050,Sheet1!$A$1:$T$2589,6,0)</f>
        <v>#N/A</v>
      </c>
    </row>
    <row r="2051" spans="5:14">
      <c r="E2051" s="25"/>
      <c r="F2051" s="25"/>
      <c r="G2051" s="27"/>
      <c r="H2051" s="28"/>
      <c r="I2051" s="28"/>
      <c r="J2051" t="s">
        <v>37</v>
      </c>
      <c r="K2051" t="s">
        <v>38</v>
      </c>
      <c r="M2051" t="s">
        <v>39</v>
      </c>
      <c r="N2051" s="1" t="e">
        <f>VLOOKUP($A2051,Sheet1!$A$1:$T$2589,6,0)</f>
        <v>#N/A</v>
      </c>
    </row>
    <row r="2052" spans="5:14">
      <c r="E2052" s="25"/>
      <c r="F2052" s="25"/>
      <c r="G2052" s="27"/>
      <c r="H2052" s="28"/>
      <c r="I2052" s="28"/>
      <c r="J2052" t="s">
        <v>37</v>
      </c>
      <c r="K2052" t="s">
        <v>38</v>
      </c>
      <c r="M2052" t="s">
        <v>39</v>
      </c>
      <c r="N2052" s="1" t="e">
        <f>VLOOKUP($A2052,Sheet1!$A$1:$T$2589,6,0)</f>
        <v>#N/A</v>
      </c>
    </row>
    <row r="2053" spans="5:14">
      <c r="E2053" s="25"/>
      <c r="F2053" s="25"/>
      <c r="G2053" s="27"/>
      <c r="H2053" s="28"/>
      <c r="I2053" s="28"/>
      <c r="J2053" t="s">
        <v>37</v>
      </c>
      <c r="K2053" t="s">
        <v>38</v>
      </c>
      <c r="M2053" t="s">
        <v>39</v>
      </c>
      <c r="N2053" s="1" t="e">
        <f>VLOOKUP($A2053,Sheet1!$A$1:$T$2589,6,0)</f>
        <v>#N/A</v>
      </c>
    </row>
    <row r="2054" spans="5:14">
      <c r="E2054" s="25"/>
      <c r="F2054" s="25"/>
      <c r="G2054" s="27"/>
      <c r="H2054" s="28"/>
      <c r="I2054" s="28"/>
      <c r="J2054" t="s">
        <v>37</v>
      </c>
      <c r="K2054" t="s">
        <v>38</v>
      </c>
      <c r="M2054" t="s">
        <v>39</v>
      </c>
      <c r="N2054" s="1" t="e">
        <f>VLOOKUP($A2054,Sheet1!$A$1:$T$2589,6,0)</f>
        <v>#N/A</v>
      </c>
    </row>
    <row r="2055" spans="5:14">
      <c r="E2055" s="25"/>
      <c r="F2055" s="25"/>
      <c r="G2055" s="27"/>
      <c r="H2055" s="28"/>
      <c r="I2055" s="28"/>
      <c r="J2055" t="s">
        <v>37</v>
      </c>
      <c r="K2055" t="s">
        <v>38</v>
      </c>
      <c r="M2055" t="s">
        <v>39</v>
      </c>
      <c r="N2055" s="1" t="e">
        <f>VLOOKUP($A2055,Sheet1!$A$1:$T$2589,6,0)</f>
        <v>#N/A</v>
      </c>
    </row>
    <row r="2056" spans="5:14">
      <c r="E2056" s="25"/>
      <c r="F2056" s="25"/>
      <c r="G2056" s="27"/>
      <c r="H2056" s="28"/>
      <c r="I2056" s="28"/>
      <c r="J2056" t="s">
        <v>37</v>
      </c>
      <c r="K2056" t="s">
        <v>38</v>
      </c>
      <c r="M2056" t="s">
        <v>39</v>
      </c>
      <c r="N2056" s="1" t="e">
        <f>VLOOKUP($A2056,Sheet1!$A$1:$T$2589,6,0)</f>
        <v>#N/A</v>
      </c>
    </row>
    <row r="2057" spans="5:14">
      <c r="E2057" s="25"/>
      <c r="F2057" s="25"/>
      <c r="G2057" s="27"/>
      <c r="H2057" s="28"/>
      <c r="I2057" s="28"/>
      <c r="J2057" t="s">
        <v>37</v>
      </c>
      <c r="K2057" t="s">
        <v>38</v>
      </c>
      <c r="M2057" t="s">
        <v>39</v>
      </c>
      <c r="N2057" s="1" t="e">
        <f>VLOOKUP($A2057,Sheet1!$A$1:$T$2589,6,0)</f>
        <v>#N/A</v>
      </c>
    </row>
    <row r="2058" spans="5:14">
      <c r="E2058" s="25"/>
      <c r="F2058" s="25"/>
      <c r="G2058" s="27"/>
      <c r="H2058" s="28"/>
      <c r="I2058" s="28"/>
      <c r="J2058" t="s">
        <v>37</v>
      </c>
      <c r="K2058" t="s">
        <v>38</v>
      </c>
      <c r="M2058" t="s">
        <v>39</v>
      </c>
      <c r="N2058" s="1" t="e">
        <f>VLOOKUP($A2058,Sheet1!$A$1:$T$2589,6,0)</f>
        <v>#N/A</v>
      </c>
    </row>
    <row r="2059" spans="5:14">
      <c r="E2059" s="25"/>
      <c r="F2059" s="25"/>
      <c r="G2059" s="27"/>
      <c r="H2059" s="28"/>
      <c r="I2059" s="28"/>
      <c r="J2059" t="s">
        <v>37</v>
      </c>
      <c r="K2059" t="s">
        <v>38</v>
      </c>
      <c r="M2059" t="s">
        <v>39</v>
      </c>
      <c r="N2059" s="1" t="e">
        <f>VLOOKUP($A2059,Sheet1!$A$1:$T$2589,6,0)</f>
        <v>#N/A</v>
      </c>
    </row>
    <row r="2060" spans="5:14">
      <c r="E2060" s="25"/>
      <c r="F2060" s="25"/>
      <c r="G2060" s="27"/>
      <c r="H2060" s="28"/>
      <c r="I2060" s="28"/>
      <c r="J2060" t="s">
        <v>37</v>
      </c>
      <c r="K2060" t="s">
        <v>38</v>
      </c>
      <c r="M2060" t="s">
        <v>39</v>
      </c>
      <c r="N2060" s="1" t="e">
        <f>VLOOKUP($A2060,Sheet1!$A$1:$T$2589,6,0)</f>
        <v>#N/A</v>
      </c>
    </row>
    <row r="2061" spans="5:14">
      <c r="E2061" s="25"/>
      <c r="F2061" s="25"/>
      <c r="G2061" s="27"/>
      <c r="H2061" s="28"/>
      <c r="I2061" s="28"/>
      <c r="J2061" t="s">
        <v>37</v>
      </c>
      <c r="K2061" t="s">
        <v>38</v>
      </c>
      <c r="M2061" t="s">
        <v>39</v>
      </c>
      <c r="N2061" s="1" t="e">
        <f>VLOOKUP($A2061,Sheet1!$A$1:$T$2589,6,0)</f>
        <v>#N/A</v>
      </c>
    </row>
    <row r="2062" spans="5:14">
      <c r="E2062" s="25"/>
      <c r="F2062" s="25"/>
      <c r="G2062" s="27"/>
      <c r="H2062" s="28"/>
      <c r="I2062" s="28"/>
      <c r="J2062" t="s">
        <v>87</v>
      </c>
      <c r="K2062" t="s">
        <v>998</v>
      </c>
      <c r="M2062" t="s">
        <v>39</v>
      </c>
      <c r="N2062" s="1" t="e">
        <f>VLOOKUP($A2062,Sheet1!$A$1:$T$2589,6,0)</f>
        <v>#N/A</v>
      </c>
    </row>
    <row r="2063" spans="5:14">
      <c r="E2063" s="25"/>
      <c r="F2063" s="25"/>
      <c r="G2063" s="27"/>
      <c r="H2063" s="28"/>
      <c r="I2063" s="28"/>
      <c r="J2063" t="s">
        <v>87</v>
      </c>
      <c r="K2063" t="s">
        <v>998</v>
      </c>
      <c r="M2063" t="s">
        <v>39</v>
      </c>
      <c r="N2063" s="1" t="e">
        <f>VLOOKUP($A2063,Sheet1!$A$1:$T$2589,6,0)</f>
        <v>#N/A</v>
      </c>
    </row>
    <row r="2064" spans="5:14">
      <c r="E2064" s="25"/>
      <c r="F2064" s="25"/>
      <c r="G2064" s="27"/>
      <c r="H2064" s="28"/>
      <c r="I2064" s="28"/>
      <c r="J2064" t="s">
        <v>37</v>
      </c>
      <c r="K2064" t="s">
        <v>38</v>
      </c>
      <c r="M2064" t="s">
        <v>39</v>
      </c>
      <c r="N2064" s="1" t="e">
        <f>VLOOKUP($A2064,Sheet1!$A$1:$T$2589,6,0)</f>
        <v>#N/A</v>
      </c>
    </row>
    <row r="2065" spans="5:14">
      <c r="E2065" s="25"/>
      <c r="F2065" s="25"/>
      <c r="G2065" s="27"/>
      <c r="H2065" s="28"/>
      <c r="I2065" s="28"/>
      <c r="J2065" t="s">
        <v>37</v>
      </c>
      <c r="K2065" t="s">
        <v>38</v>
      </c>
      <c r="M2065" t="s">
        <v>39</v>
      </c>
      <c r="N2065" s="1" t="e">
        <f>VLOOKUP($A2065,Sheet1!$A$1:$T$2589,6,0)</f>
        <v>#N/A</v>
      </c>
    </row>
    <row r="2066" spans="5:14">
      <c r="E2066" s="25"/>
      <c r="F2066" s="25"/>
      <c r="G2066" s="27"/>
      <c r="H2066" s="28"/>
      <c r="I2066" s="28"/>
      <c r="J2066" t="s">
        <v>37</v>
      </c>
      <c r="K2066" t="s">
        <v>38</v>
      </c>
      <c r="M2066" t="s">
        <v>39</v>
      </c>
      <c r="N2066" s="1" t="e">
        <f>VLOOKUP($A2066,Sheet1!$A$1:$T$2589,6,0)</f>
        <v>#N/A</v>
      </c>
    </row>
    <row r="2067" spans="5:14">
      <c r="E2067" s="25"/>
      <c r="F2067" s="25"/>
      <c r="G2067" s="27"/>
      <c r="H2067" s="28"/>
      <c r="I2067" s="28"/>
      <c r="J2067" t="s">
        <v>37</v>
      </c>
      <c r="K2067" t="s">
        <v>38</v>
      </c>
      <c r="M2067" t="s">
        <v>39</v>
      </c>
      <c r="N2067" s="1" t="e">
        <f>VLOOKUP($A2067,Sheet1!$A$1:$T$2589,6,0)</f>
        <v>#N/A</v>
      </c>
    </row>
    <row r="2068" spans="5:14">
      <c r="E2068" s="25"/>
      <c r="F2068" s="25"/>
      <c r="G2068" s="27"/>
      <c r="H2068" s="28"/>
      <c r="I2068" s="28"/>
      <c r="J2068" t="s">
        <v>37</v>
      </c>
      <c r="K2068" t="s">
        <v>38</v>
      </c>
      <c r="M2068" t="s">
        <v>39</v>
      </c>
      <c r="N2068" s="1" t="e">
        <f>VLOOKUP($A2068,Sheet1!$A$1:$T$2589,6,0)</f>
        <v>#N/A</v>
      </c>
    </row>
    <row r="2069" spans="5:14">
      <c r="E2069" s="25"/>
      <c r="F2069" s="25"/>
      <c r="G2069" s="27"/>
      <c r="H2069" s="28"/>
      <c r="I2069" s="28"/>
      <c r="J2069" t="s">
        <v>37</v>
      </c>
      <c r="K2069" t="s">
        <v>171</v>
      </c>
      <c r="M2069" t="s">
        <v>39</v>
      </c>
      <c r="N2069" s="1" t="e">
        <f>VLOOKUP($A2069,Sheet1!$A$1:$T$2589,6,0)</f>
        <v>#N/A</v>
      </c>
    </row>
    <row r="2070" spans="5:14">
      <c r="E2070" s="25"/>
      <c r="F2070" s="25"/>
      <c r="G2070" s="27"/>
      <c r="H2070" s="28"/>
      <c r="I2070" s="28"/>
      <c r="J2070" t="s">
        <v>37</v>
      </c>
      <c r="K2070" t="s">
        <v>171</v>
      </c>
      <c r="M2070" t="s">
        <v>39</v>
      </c>
      <c r="N2070" s="1" t="e">
        <f>VLOOKUP($A2070,Sheet1!$A$1:$T$2589,6,0)</f>
        <v>#N/A</v>
      </c>
    </row>
    <row r="2071" spans="5:14">
      <c r="E2071" s="25"/>
      <c r="F2071" s="25"/>
      <c r="G2071" s="27"/>
      <c r="H2071" s="28"/>
      <c r="I2071" s="28"/>
      <c r="J2071" t="s">
        <v>37</v>
      </c>
      <c r="K2071" t="s">
        <v>38</v>
      </c>
      <c r="M2071" t="s">
        <v>39</v>
      </c>
      <c r="N2071" s="1" t="e">
        <f>VLOOKUP($A2071,Sheet1!$A$1:$T$2589,6,0)</f>
        <v>#N/A</v>
      </c>
    </row>
    <row r="2072" spans="5:14">
      <c r="E2072" s="25"/>
      <c r="F2072" s="25"/>
      <c r="G2072" s="27"/>
      <c r="H2072" s="28"/>
      <c r="I2072" s="28"/>
      <c r="J2072" t="s">
        <v>37</v>
      </c>
      <c r="K2072" t="s">
        <v>38</v>
      </c>
      <c r="M2072" t="s">
        <v>39</v>
      </c>
      <c r="N2072" s="1" t="e">
        <f>VLOOKUP($A2072,Sheet1!$A$1:$T$2589,6,0)</f>
        <v>#N/A</v>
      </c>
    </row>
    <row r="2073" spans="5:14">
      <c r="E2073" s="25"/>
      <c r="F2073" s="25"/>
      <c r="G2073" s="27"/>
      <c r="H2073" s="28"/>
      <c r="I2073" s="28"/>
      <c r="J2073" t="s">
        <v>37</v>
      </c>
      <c r="K2073" t="s">
        <v>68</v>
      </c>
      <c r="M2073" t="s">
        <v>39</v>
      </c>
      <c r="N2073" s="1" t="e">
        <f>VLOOKUP($A2073,Sheet1!$A$1:$T$2589,6,0)</f>
        <v>#N/A</v>
      </c>
    </row>
    <row r="2074" spans="5:14">
      <c r="E2074" s="25"/>
      <c r="F2074" s="25"/>
      <c r="G2074" s="27"/>
      <c r="H2074" s="28"/>
      <c r="I2074" s="28"/>
      <c r="J2074" t="s">
        <v>37</v>
      </c>
      <c r="K2074" t="s">
        <v>68</v>
      </c>
      <c r="M2074" t="s">
        <v>39</v>
      </c>
      <c r="N2074" s="1" t="e">
        <f>VLOOKUP($A2074,Sheet1!$A$1:$T$2589,6,0)</f>
        <v>#N/A</v>
      </c>
    </row>
    <row r="2075" spans="5:14">
      <c r="E2075" s="25"/>
      <c r="F2075" s="25"/>
      <c r="G2075" s="27"/>
      <c r="H2075" s="28"/>
      <c r="I2075" s="28"/>
      <c r="J2075" t="s">
        <v>37</v>
      </c>
      <c r="K2075" t="s">
        <v>68</v>
      </c>
      <c r="M2075" t="s">
        <v>39</v>
      </c>
      <c r="N2075" s="1" t="e">
        <f>VLOOKUP($A2075,Sheet1!$A$1:$T$2589,6,0)</f>
        <v>#N/A</v>
      </c>
    </row>
    <row r="2076" spans="5:14">
      <c r="E2076" s="25"/>
      <c r="F2076" s="25"/>
      <c r="G2076" s="27"/>
      <c r="H2076" s="28"/>
      <c r="I2076" s="28"/>
      <c r="J2076" t="s">
        <v>37</v>
      </c>
      <c r="K2076" t="s">
        <v>38</v>
      </c>
      <c r="M2076" t="s">
        <v>39</v>
      </c>
      <c r="N2076" s="1" t="e">
        <f>VLOOKUP($A2076,Sheet1!$A$1:$T$2589,6,0)</f>
        <v>#N/A</v>
      </c>
    </row>
    <row r="2077" spans="5:14">
      <c r="E2077" s="25"/>
      <c r="F2077" s="25"/>
      <c r="G2077" s="27"/>
      <c r="H2077" s="28"/>
      <c r="I2077" s="28"/>
      <c r="J2077" t="s">
        <v>37</v>
      </c>
      <c r="K2077" t="s">
        <v>38</v>
      </c>
      <c r="M2077" t="s">
        <v>39</v>
      </c>
      <c r="N2077" s="1" t="e">
        <f>VLOOKUP($A2077,Sheet1!$A$1:$T$2589,6,0)</f>
        <v>#N/A</v>
      </c>
    </row>
    <row r="2078" spans="5:14">
      <c r="E2078" s="25"/>
      <c r="F2078" s="25"/>
      <c r="G2078" s="27"/>
      <c r="H2078" s="28"/>
      <c r="I2078" s="28"/>
      <c r="J2078" t="s">
        <v>37</v>
      </c>
      <c r="K2078" t="s">
        <v>38</v>
      </c>
      <c r="M2078" t="s">
        <v>39</v>
      </c>
      <c r="N2078" s="1" t="e">
        <f>VLOOKUP($A2078,Sheet1!$A$1:$T$2589,6,0)</f>
        <v>#N/A</v>
      </c>
    </row>
    <row r="2079" spans="5:14">
      <c r="E2079" s="25"/>
      <c r="F2079" s="25"/>
      <c r="G2079" s="27"/>
      <c r="H2079" s="28"/>
      <c r="I2079" s="28"/>
      <c r="J2079" t="s">
        <v>37</v>
      </c>
      <c r="K2079" t="s">
        <v>38</v>
      </c>
      <c r="M2079" t="s">
        <v>39</v>
      </c>
      <c r="N2079" s="1" t="e">
        <f>VLOOKUP($A2079,Sheet1!$A$1:$T$2589,6,0)</f>
        <v>#N/A</v>
      </c>
    </row>
    <row r="2080" spans="5:14">
      <c r="E2080" s="25"/>
      <c r="F2080" s="25"/>
      <c r="G2080" s="27"/>
      <c r="H2080" s="28"/>
      <c r="I2080" s="28"/>
      <c r="J2080" t="s">
        <v>37</v>
      </c>
      <c r="K2080" t="s">
        <v>38</v>
      </c>
      <c r="M2080" t="s">
        <v>172</v>
      </c>
      <c r="N2080" s="1" t="e">
        <f>VLOOKUP($A2080,Sheet1!$A$1:$T$2589,6,0)</f>
        <v>#N/A</v>
      </c>
    </row>
    <row r="2081" spans="5:14">
      <c r="E2081" s="25"/>
      <c r="F2081" s="25"/>
      <c r="G2081" s="27"/>
      <c r="H2081" s="28"/>
      <c r="I2081" s="28"/>
      <c r="J2081" t="s">
        <v>37</v>
      </c>
      <c r="K2081" t="s">
        <v>38</v>
      </c>
      <c r="M2081" t="s">
        <v>172</v>
      </c>
      <c r="N2081" s="1" t="e">
        <f>VLOOKUP($A2081,Sheet1!$A$1:$T$2589,6,0)</f>
        <v>#N/A</v>
      </c>
    </row>
    <row r="2082" spans="5:14">
      <c r="E2082" s="25"/>
      <c r="F2082" s="25"/>
      <c r="G2082" s="27"/>
      <c r="H2082" s="28"/>
      <c r="I2082" s="28"/>
      <c r="J2082" t="s">
        <v>37</v>
      </c>
      <c r="K2082" t="s">
        <v>38</v>
      </c>
      <c r="M2082" t="s">
        <v>172</v>
      </c>
      <c r="N2082" s="1" t="e">
        <f>VLOOKUP($A2082,Sheet1!$A$1:$T$2589,6,0)</f>
        <v>#N/A</v>
      </c>
    </row>
    <row r="2083" spans="5:14">
      <c r="E2083" s="25"/>
      <c r="F2083" s="25"/>
      <c r="G2083" s="27"/>
      <c r="H2083" s="28"/>
      <c r="I2083" s="28"/>
      <c r="J2083" t="s">
        <v>37</v>
      </c>
      <c r="K2083" t="s">
        <v>38</v>
      </c>
      <c r="M2083" t="s">
        <v>39</v>
      </c>
      <c r="N2083" s="1" t="e">
        <f>VLOOKUP($A2083,Sheet1!$A$1:$T$2589,6,0)</f>
        <v>#N/A</v>
      </c>
    </row>
    <row r="2084" spans="5:14">
      <c r="E2084" s="25"/>
      <c r="F2084" s="25"/>
      <c r="G2084" s="27"/>
      <c r="H2084" s="28"/>
      <c r="I2084" s="28"/>
      <c r="J2084" t="s">
        <v>37</v>
      </c>
      <c r="K2084" t="s">
        <v>38</v>
      </c>
      <c r="M2084" t="s">
        <v>39</v>
      </c>
      <c r="N2084" s="1" t="e">
        <f>VLOOKUP($A2084,Sheet1!$A$1:$T$2589,6,0)</f>
        <v>#N/A</v>
      </c>
    </row>
    <row r="2085" spans="5:14">
      <c r="E2085" s="25"/>
      <c r="F2085" s="25"/>
      <c r="G2085" s="27"/>
      <c r="H2085" s="28"/>
      <c r="I2085" s="28"/>
      <c r="J2085" t="s">
        <v>37</v>
      </c>
      <c r="K2085" t="s">
        <v>38</v>
      </c>
      <c r="M2085" t="s">
        <v>39</v>
      </c>
      <c r="N2085" s="1" t="e">
        <f>VLOOKUP($A2085,Sheet1!$A$1:$T$2589,6,0)</f>
        <v>#N/A</v>
      </c>
    </row>
    <row r="2086" spans="5:14">
      <c r="E2086" s="25"/>
      <c r="F2086" s="25"/>
      <c r="G2086" s="27"/>
      <c r="H2086" s="28"/>
      <c r="I2086" s="28"/>
      <c r="J2086" t="s">
        <v>37</v>
      </c>
      <c r="K2086" t="s">
        <v>38</v>
      </c>
      <c r="M2086" t="s">
        <v>39</v>
      </c>
      <c r="N2086" s="1" t="e">
        <f>VLOOKUP($A2086,Sheet1!$A$1:$T$2589,6,0)</f>
        <v>#N/A</v>
      </c>
    </row>
    <row r="2087" spans="5:14">
      <c r="E2087" s="25"/>
      <c r="F2087" s="25"/>
      <c r="G2087" s="27"/>
      <c r="H2087" s="28"/>
      <c r="I2087" s="28"/>
      <c r="J2087" t="s">
        <v>37</v>
      </c>
      <c r="K2087" t="s">
        <v>38</v>
      </c>
      <c r="M2087" t="s">
        <v>39</v>
      </c>
      <c r="N2087" s="1" t="e">
        <f>VLOOKUP($A2087,Sheet1!$A$1:$T$2589,6,0)</f>
        <v>#N/A</v>
      </c>
    </row>
    <row r="2088" spans="5:14">
      <c r="E2088" s="25"/>
      <c r="F2088" s="25"/>
      <c r="G2088" s="27"/>
      <c r="H2088" s="28"/>
      <c r="I2088" s="28"/>
      <c r="J2088" t="s">
        <v>37</v>
      </c>
      <c r="K2088" t="s">
        <v>38</v>
      </c>
      <c r="M2088" t="s">
        <v>375</v>
      </c>
      <c r="N2088" s="1" t="e">
        <f>VLOOKUP($A2088,Sheet1!$A$1:$T$2589,6,0)</f>
        <v>#N/A</v>
      </c>
    </row>
    <row r="2089" spans="5:14">
      <c r="E2089" s="25"/>
      <c r="F2089" s="25"/>
      <c r="G2089" s="27"/>
      <c r="H2089" s="28"/>
      <c r="I2089" s="28"/>
      <c r="J2089" t="s">
        <v>37</v>
      </c>
      <c r="K2089" t="s">
        <v>38</v>
      </c>
      <c r="M2089" t="s">
        <v>375</v>
      </c>
      <c r="N2089" s="1" t="e">
        <f>VLOOKUP($A2089,Sheet1!$A$1:$T$2589,6,0)</f>
        <v>#N/A</v>
      </c>
    </row>
    <row r="2090" spans="5:14">
      <c r="E2090" s="25"/>
      <c r="F2090" s="25"/>
      <c r="G2090" s="27"/>
      <c r="H2090" s="28"/>
      <c r="I2090" s="28"/>
      <c r="J2090" t="s">
        <v>37</v>
      </c>
      <c r="K2090" t="s">
        <v>38</v>
      </c>
      <c r="M2090" t="s">
        <v>375</v>
      </c>
      <c r="N2090" s="1" t="e">
        <f>VLOOKUP($A2090,Sheet1!$A$1:$T$2589,6,0)</f>
        <v>#N/A</v>
      </c>
    </row>
    <row r="2091" spans="5:14">
      <c r="E2091" s="25"/>
      <c r="F2091" s="25"/>
      <c r="G2091" s="27"/>
      <c r="H2091" s="28"/>
      <c r="I2091" s="28"/>
      <c r="J2091" t="s">
        <v>37</v>
      </c>
      <c r="K2091" t="s">
        <v>171</v>
      </c>
      <c r="M2091" t="s">
        <v>375</v>
      </c>
      <c r="N2091" s="1" t="e">
        <f>VLOOKUP($A2091,Sheet1!$A$1:$T$2589,6,0)</f>
        <v>#N/A</v>
      </c>
    </row>
    <row r="2092" spans="5:14">
      <c r="E2092" s="25"/>
      <c r="F2092" s="25"/>
      <c r="G2092" s="27"/>
      <c r="H2092" s="28"/>
      <c r="I2092" s="28"/>
      <c r="J2092" t="s">
        <v>37</v>
      </c>
      <c r="K2092" t="s">
        <v>171</v>
      </c>
      <c r="M2092" t="s">
        <v>375</v>
      </c>
      <c r="N2092" s="1" t="e">
        <f>VLOOKUP($A2092,Sheet1!$A$1:$T$2589,6,0)</f>
        <v>#N/A</v>
      </c>
    </row>
    <row r="2093" spans="5:14">
      <c r="E2093" s="25"/>
      <c r="F2093" s="25"/>
      <c r="G2093" s="27"/>
      <c r="H2093" s="28"/>
      <c r="I2093" s="28"/>
      <c r="J2093" t="s">
        <v>37</v>
      </c>
      <c r="K2093" t="s">
        <v>171</v>
      </c>
      <c r="M2093" t="s">
        <v>375</v>
      </c>
      <c r="N2093" s="1" t="e">
        <f>VLOOKUP($A2093,Sheet1!$A$1:$T$2589,6,0)</f>
        <v>#N/A</v>
      </c>
    </row>
    <row r="2094" spans="5:14">
      <c r="E2094" s="25"/>
      <c r="F2094" s="25"/>
      <c r="G2094" s="27"/>
      <c r="H2094" s="28"/>
      <c r="I2094" s="28"/>
      <c r="J2094" t="s">
        <v>37</v>
      </c>
      <c r="K2094" t="s">
        <v>171</v>
      </c>
      <c r="M2094" t="s">
        <v>375</v>
      </c>
      <c r="N2094" s="1" t="e">
        <f>VLOOKUP($A2094,Sheet1!$A$1:$T$2589,6,0)</f>
        <v>#N/A</v>
      </c>
    </row>
    <row r="2095" spans="5:14">
      <c r="E2095" s="25"/>
      <c r="F2095" s="25"/>
      <c r="G2095" s="27"/>
      <c r="H2095" s="28"/>
      <c r="I2095" s="28"/>
      <c r="J2095" t="s">
        <v>37</v>
      </c>
      <c r="K2095" t="s">
        <v>171</v>
      </c>
      <c r="M2095" t="s">
        <v>375</v>
      </c>
      <c r="N2095" s="1" t="e">
        <f>VLOOKUP($A2095,Sheet1!$A$1:$T$2589,6,0)</f>
        <v>#N/A</v>
      </c>
    </row>
    <row r="2096" spans="5:14">
      <c r="E2096" s="25"/>
      <c r="F2096" s="25"/>
      <c r="G2096" s="27"/>
      <c r="H2096" s="28"/>
      <c r="I2096" s="28"/>
      <c r="J2096" t="s">
        <v>37</v>
      </c>
      <c r="K2096" t="s">
        <v>38</v>
      </c>
      <c r="M2096" t="s">
        <v>172</v>
      </c>
      <c r="N2096" s="1" t="e">
        <f>VLOOKUP($A2096,Sheet1!$A$1:$T$2589,6,0)</f>
        <v>#N/A</v>
      </c>
    </row>
    <row r="2097" spans="5:14">
      <c r="E2097" s="25"/>
      <c r="F2097" s="25"/>
      <c r="G2097" s="27"/>
      <c r="H2097" s="28"/>
      <c r="I2097" s="28"/>
      <c r="J2097" t="s">
        <v>37</v>
      </c>
      <c r="K2097" t="s">
        <v>38</v>
      </c>
      <c r="M2097" t="s">
        <v>172</v>
      </c>
      <c r="N2097" s="1" t="e">
        <f>VLOOKUP($A2097,Sheet1!$A$1:$T$2589,6,0)</f>
        <v>#N/A</v>
      </c>
    </row>
    <row r="2098" spans="5:14">
      <c r="E2098" s="25"/>
      <c r="F2098" s="25"/>
      <c r="G2098" s="27"/>
      <c r="H2098" s="28"/>
      <c r="I2098" s="28"/>
      <c r="J2098" t="s">
        <v>309</v>
      </c>
      <c r="K2098" t="s">
        <v>468</v>
      </c>
      <c r="M2098" t="s">
        <v>39</v>
      </c>
      <c r="N2098" s="1" t="e">
        <f>VLOOKUP($A2098,Sheet1!$A$1:$T$2589,6,0)</f>
        <v>#N/A</v>
      </c>
    </row>
    <row r="2099" spans="5:14">
      <c r="E2099" s="25"/>
      <c r="F2099" s="25"/>
      <c r="G2099" s="27"/>
      <c r="H2099" s="28"/>
      <c r="I2099" s="28"/>
      <c r="J2099" t="s">
        <v>309</v>
      </c>
      <c r="K2099" t="s">
        <v>468</v>
      </c>
      <c r="M2099" t="s">
        <v>39</v>
      </c>
      <c r="N2099" s="1" t="e">
        <f>VLOOKUP($A2099,Sheet1!$A$1:$T$2589,6,0)</f>
        <v>#N/A</v>
      </c>
    </row>
    <row r="2100" spans="5:14">
      <c r="E2100" s="25"/>
      <c r="F2100" s="25"/>
      <c r="G2100" s="27"/>
      <c r="H2100" s="28"/>
      <c r="I2100" s="28"/>
      <c r="J2100" t="s">
        <v>37</v>
      </c>
      <c r="K2100" t="s">
        <v>38</v>
      </c>
      <c r="M2100" t="s">
        <v>39</v>
      </c>
      <c r="N2100" s="1" t="e">
        <f>VLOOKUP($A2100,Sheet1!$A$1:$T$2589,6,0)</f>
        <v>#N/A</v>
      </c>
    </row>
    <row r="2101" spans="5:14">
      <c r="E2101" s="25"/>
      <c r="F2101" s="25"/>
      <c r="G2101" s="27"/>
      <c r="H2101" s="28"/>
      <c r="I2101" s="28"/>
      <c r="J2101" t="s">
        <v>37</v>
      </c>
      <c r="K2101" t="s">
        <v>38</v>
      </c>
      <c r="M2101" t="s">
        <v>39</v>
      </c>
      <c r="N2101" s="1" t="e">
        <f>VLOOKUP($A2101,Sheet1!$A$1:$T$2589,6,0)</f>
        <v>#N/A</v>
      </c>
    </row>
    <row r="2102" spans="5:14">
      <c r="E2102" s="25"/>
      <c r="F2102" s="25"/>
      <c r="G2102" s="27"/>
      <c r="H2102" s="28"/>
      <c r="I2102" s="28"/>
      <c r="J2102" t="s">
        <v>37</v>
      </c>
      <c r="K2102" t="s">
        <v>38</v>
      </c>
      <c r="M2102" t="s">
        <v>39</v>
      </c>
      <c r="N2102" s="1" t="e">
        <f>VLOOKUP($A2102,Sheet1!$A$1:$T$2589,6,0)</f>
        <v>#N/A</v>
      </c>
    </row>
    <row r="2103" spans="5:14">
      <c r="E2103" s="25"/>
      <c r="F2103" s="25"/>
      <c r="G2103" s="27"/>
      <c r="H2103" s="28"/>
      <c r="I2103" s="28"/>
      <c r="J2103" t="s">
        <v>87</v>
      </c>
      <c r="K2103" t="s">
        <v>836</v>
      </c>
      <c r="M2103" t="s">
        <v>39</v>
      </c>
      <c r="N2103" s="1" t="e">
        <f>VLOOKUP($A2103,Sheet1!$A$1:$T$2589,6,0)</f>
        <v>#N/A</v>
      </c>
    </row>
    <row r="2104" spans="5:14">
      <c r="E2104" s="25"/>
      <c r="F2104" s="25"/>
      <c r="G2104" s="27"/>
      <c r="H2104" s="28"/>
      <c r="I2104" s="28"/>
      <c r="J2104" t="s">
        <v>87</v>
      </c>
      <c r="K2104" t="s">
        <v>836</v>
      </c>
      <c r="M2104" t="s">
        <v>39</v>
      </c>
      <c r="N2104" s="1" t="e">
        <f>VLOOKUP($A2104,Sheet1!$A$1:$T$2589,6,0)</f>
        <v>#N/A</v>
      </c>
    </row>
    <row r="2105" spans="5:14">
      <c r="E2105" s="25"/>
      <c r="F2105" s="25"/>
      <c r="G2105" s="27"/>
      <c r="H2105" s="28"/>
      <c r="I2105" s="28"/>
      <c r="J2105" t="s">
        <v>87</v>
      </c>
      <c r="K2105" t="s">
        <v>234</v>
      </c>
      <c r="M2105" t="s">
        <v>39</v>
      </c>
      <c r="N2105" s="1" t="e">
        <f>VLOOKUP($A2105,Sheet1!$A$1:$T$2589,6,0)</f>
        <v>#N/A</v>
      </c>
    </row>
    <row r="2106" spans="5:14">
      <c r="E2106" s="25"/>
      <c r="F2106" s="25"/>
      <c r="G2106" s="27"/>
      <c r="H2106" s="28"/>
      <c r="I2106" s="28"/>
      <c r="J2106" t="s">
        <v>87</v>
      </c>
      <c r="K2106" t="s">
        <v>234</v>
      </c>
      <c r="M2106" t="s">
        <v>39</v>
      </c>
      <c r="N2106" s="1" t="e">
        <f>VLOOKUP($A2106,Sheet1!$A$1:$T$2589,6,0)</f>
        <v>#N/A</v>
      </c>
    </row>
    <row r="2107" spans="5:14">
      <c r="E2107" s="25"/>
      <c r="F2107" s="25"/>
      <c r="G2107" s="27"/>
      <c r="H2107" s="28"/>
      <c r="I2107" s="28"/>
      <c r="J2107" t="s">
        <v>37</v>
      </c>
      <c r="K2107" t="s">
        <v>38</v>
      </c>
      <c r="M2107" t="s">
        <v>375</v>
      </c>
      <c r="N2107" s="1" t="e">
        <f>VLOOKUP($A2107,Sheet1!$A$1:$T$2589,6,0)</f>
        <v>#N/A</v>
      </c>
    </row>
    <row r="2108" spans="5:14">
      <c r="E2108" s="25"/>
      <c r="F2108" s="25"/>
      <c r="G2108" s="27"/>
      <c r="H2108" s="28"/>
      <c r="I2108" s="28"/>
      <c r="J2108" t="s">
        <v>37</v>
      </c>
      <c r="K2108" t="s">
        <v>38</v>
      </c>
      <c r="M2108" t="s">
        <v>375</v>
      </c>
      <c r="N2108" s="1" t="e">
        <f>VLOOKUP($A2108,Sheet1!$A$1:$T$2589,6,0)</f>
        <v>#N/A</v>
      </c>
    </row>
    <row r="2109" spans="5:14">
      <c r="E2109" s="25"/>
      <c r="F2109" s="25"/>
      <c r="G2109" s="27"/>
      <c r="H2109" s="28"/>
      <c r="I2109" s="28"/>
      <c r="J2109" t="s">
        <v>554</v>
      </c>
      <c r="K2109" t="s">
        <v>8413</v>
      </c>
      <c r="M2109" t="s">
        <v>172</v>
      </c>
      <c r="N2109" s="1" t="e">
        <f>VLOOKUP($A2109,Sheet1!$A$1:$T$2589,6,0)</f>
        <v>#N/A</v>
      </c>
    </row>
    <row r="2110" spans="5:14">
      <c r="E2110" s="25"/>
      <c r="F2110" s="25"/>
      <c r="G2110" s="27"/>
      <c r="H2110" s="28"/>
      <c r="I2110" s="28"/>
      <c r="J2110" t="s">
        <v>554</v>
      </c>
      <c r="K2110" t="s">
        <v>8413</v>
      </c>
      <c r="M2110" t="s">
        <v>172</v>
      </c>
      <c r="N2110" s="1" t="e">
        <f>VLOOKUP($A2110,Sheet1!$A$1:$T$2589,6,0)</f>
        <v>#N/A</v>
      </c>
    </row>
    <row r="2111" spans="5:14">
      <c r="E2111" s="25"/>
      <c r="F2111" s="25"/>
      <c r="G2111" s="27"/>
      <c r="H2111" s="28"/>
      <c r="I2111" s="28"/>
      <c r="J2111" t="s">
        <v>554</v>
      </c>
      <c r="K2111" t="s">
        <v>8413</v>
      </c>
      <c r="M2111" t="s">
        <v>172</v>
      </c>
      <c r="N2111" s="1" t="e">
        <f>VLOOKUP($A2111,Sheet1!$A$1:$T$2589,6,0)</f>
        <v>#N/A</v>
      </c>
    </row>
    <row r="2112" spans="5:14">
      <c r="E2112" s="25"/>
      <c r="F2112" s="25"/>
      <c r="G2112" s="27"/>
      <c r="H2112" s="28"/>
      <c r="I2112" s="28"/>
      <c r="J2112" t="s">
        <v>743</v>
      </c>
      <c r="K2112" t="s">
        <v>1501</v>
      </c>
      <c r="M2112" t="s">
        <v>156</v>
      </c>
      <c r="N2112" s="1" t="e">
        <f>VLOOKUP($A2112,Sheet1!$A$1:$T$2589,6,0)</f>
        <v>#N/A</v>
      </c>
    </row>
    <row r="2113" spans="5:14">
      <c r="E2113" s="25"/>
      <c r="F2113" s="25"/>
      <c r="G2113" s="27"/>
      <c r="H2113" s="28"/>
      <c r="I2113" s="28"/>
      <c r="J2113" t="s">
        <v>37</v>
      </c>
      <c r="K2113" t="s">
        <v>38</v>
      </c>
      <c r="M2113" t="s">
        <v>39</v>
      </c>
      <c r="N2113" s="1" t="e">
        <f>VLOOKUP($A2113,Sheet1!$A$1:$T$2589,6,0)</f>
        <v>#N/A</v>
      </c>
    </row>
    <row r="2114" spans="5:14">
      <c r="E2114" s="25"/>
      <c r="F2114" s="25"/>
      <c r="G2114" s="27"/>
      <c r="H2114" s="28"/>
      <c r="I2114" s="28"/>
      <c r="J2114" t="s">
        <v>37</v>
      </c>
      <c r="K2114" t="s">
        <v>38</v>
      </c>
      <c r="M2114" t="s">
        <v>39</v>
      </c>
      <c r="N2114" s="1" t="e">
        <f>VLOOKUP($A2114,Sheet1!$A$1:$T$2589,6,0)</f>
        <v>#N/A</v>
      </c>
    </row>
    <row r="2115" spans="5:14">
      <c r="E2115" s="25"/>
      <c r="F2115" s="25"/>
      <c r="G2115" s="27"/>
      <c r="H2115" s="28"/>
      <c r="I2115" s="28"/>
      <c r="J2115" t="s">
        <v>37</v>
      </c>
      <c r="K2115" t="s">
        <v>38</v>
      </c>
      <c r="M2115" t="s">
        <v>39</v>
      </c>
      <c r="N2115" s="1" t="e">
        <f>VLOOKUP($A2115,Sheet1!$A$1:$T$2589,6,0)</f>
        <v>#N/A</v>
      </c>
    </row>
    <row r="2116" spans="5:14">
      <c r="E2116" s="25"/>
      <c r="F2116" s="25"/>
      <c r="G2116" s="27"/>
      <c r="H2116" s="28"/>
      <c r="I2116" s="28"/>
      <c r="J2116" t="s">
        <v>10108</v>
      </c>
      <c r="K2116" t="s">
        <v>10314</v>
      </c>
      <c r="M2116" t="s">
        <v>39</v>
      </c>
      <c r="N2116" s="1" t="e">
        <f>VLOOKUP($A2116,Sheet1!$A$1:$T$2589,6,0)</f>
        <v>#N/A</v>
      </c>
    </row>
    <row r="2117" spans="5:14">
      <c r="E2117" s="25"/>
      <c r="F2117" s="25"/>
      <c r="G2117" s="27"/>
      <c r="H2117" s="28"/>
      <c r="I2117" s="28"/>
      <c r="J2117" t="s">
        <v>10108</v>
      </c>
      <c r="K2117" t="s">
        <v>10314</v>
      </c>
      <c r="M2117" t="s">
        <v>39</v>
      </c>
      <c r="N2117" s="1" t="e">
        <f>VLOOKUP($A2117,Sheet1!$A$1:$T$2589,6,0)</f>
        <v>#N/A</v>
      </c>
    </row>
    <row r="2118" spans="5:14">
      <c r="E2118" s="25"/>
      <c r="F2118" s="25"/>
      <c r="G2118" s="27"/>
      <c r="H2118" s="28"/>
      <c r="I2118" s="28"/>
      <c r="J2118" t="s">
        <v>10108</v>
      </c>
      <c r="K2118" t="s">
        <v>10314</v>
      </c>
      <c r="M2118" t="s">
        <v>39</v>
      </c>
      <c r="N2118" s="1" t="e">
        <f>VLOOKUP($A2118,Sheet1!$A$1:$T$2589,6,0)</f>
        <v>#N/A</v>
      </c>
    </row>
    <row r="2119" spans="5:14">
      <c r="E2119" s="25"/>
      <c r="F2119" s="25"/>
      <c r="G2119" s="27"/>
      <c r="H2119" s="28"/>
      <c r="I2119" s="28"/>
      <c r="J2119" t="s">
        <v>10108</v>
      </c>
      <c r="K2119" t="s">
        <v>10314</v>
      </c>
      <c r="M2119" t="s">
        <v>39</v>
      </c>
      <c r="N2119" s="1" t="e">
        <f>VLOOKUP($A2119,Sheet1!$A$1:$T$2589,6,0)</f>
        <v>#N/A</v>
      </c>
    </row>
    <row r="2120" spans="5:14">
      <c r="E2120" s="25"/>
      <c r="F2120" s="25"/>
      <c r="G2120" s="27"/>
      <c r="H2120" s="28"/>
      <c r="I2120" s="28"/>
      <c r="J2120" t="s">
        <v>554</v>
      </c>
      <c r="K2120" t="s">
        <v>4196</v>
      </c>
      <c r="M2120" t="s">
        <v>375</v>
      </c>
      <c r="N2120" s="1" t="e">
        <f>VLOOKUP($A2120,Sheet1!$A$1:$T$2589,6,0)</f>
        <v>#N/A</v>
      </c>
    </row>
    <row r="2121" spans="5:14">
      <c r="E2121" s="25"/>
      <c r="F2121" s="25"/>
      <c r="G2121" s="27"/>
      <c r="H2121" s="28"/>
      <c r="I2121" s="28"/>
      <c r="J2121" t="s">
        <v>554</v>
      </c>
      <c r="K2121" t="s">
        <v>4196</v>
      </c>
      <c r="M2121" t="s">
        <v>375</v>
      </c>
      <c r="N2121" s="1" t="e">
        <f>VLOOKUP($A2121,Sheet1!$A$1:$T$2589,6,0)</f>
        <v>#N/A</v>
      </c>
    </row>
    <row r="2122" spans="5:14">
      <c r="E2122" s="25"/>
      <c r="F2122" s="25"/>
      <c r="G2122" s="27"/>
      <c r="H2122" s="28"/>
      <c r="I2122" s="28"/>
      <c r="J2122" t="s">
        <v>37</v>
      </c>
      <c r="K2122" t="s">
        <v>38</v>
      </c>
      <c r="M2122" t="s">
        <v>39</v>
      </c>
      <c r="N2122" s="1" t="e">
        <f>VLOOKUP($A2122,Sheet1!$A$1:$T$2589,6,0)</f>
        <v>#N/A</v>
      </c>
    </row>
    <row r="2123" spans="5:14">
      <c r="E2123" s="25"/>
      <c r="F2123" s="25"/>
      <c r="G2123" s="27"/>
      <c r="H2123" s="28"/>
      <c r="I2123" s="28"/>
      <c r="J2123" t="s">
        <v>37</v>
      </c>
      <c r="K2123" t="s">
        <v>38</v>
      </c>
      <c r="M2123" t="s">
        <v>69</v>
      </c>
      <c r="N2123" s="1" t="e">
        <f>VLOOKUP($A2123,Sheet1!$A$1:$T$2589,6,0)</f>
        <v>#N/A</v>
      </c>
    </row>
    <row r="2124" spans="5:14">
      <c r="E2124" s="25"/>
      <c r="F2124" s="25"/>
      <c r="G2124" s="27"/>
      <c r="H2124" s="28"/>
      <c r="I2124" s="28"/>
      <c r="J2124" t="s">
        <v>37</v>
      </c>
      <c r="K2124" t="s">
        <v>38</v>
      </c>
      <c r="M2124" t="s">
        <v>69</v>
      </c>
      <c r="N2124" s="1" t="e">
        <f>VLOOKUP($A2124,Sheet1!$A$1:$T$2589,6,0)</f>
        <v>#N/A</v>
      </c>
    </row>
    <row r="2125" spans="5:14">
      <c r="E2125" s="25"/>
      <c r="F2125" s="25"/>
      <c r="G2125" s="27"/>
      <c r="H2125" s="28"/>
      <c r="I2125" s="28"/>
      <c r="J2125" t="s">
        <v>37</v>
      </c>
      <c r="K2125" t="s">
        <v>38</v>
      </c>
      <c r="M2125" t="s">
        <v>39</v>
      </c>
      <c r="N2125" s="1" t="e">
        <f>VLOOKUP($A2125,Sheet1!$A$1:$T$2589,6,0)</f>
        <v>#N/A</v>
      </c>
    </row>
    <row r="2126" spans="5:14">
      <c r="E2126" s="25"/>
      <c r="F2126" s="25"/>
      <c r="G2126" s="27"/>
      <c r="H2126" s="28"/>
      <c r="I2126" s="28"/>
      <c r="J2126" t="s">
        <v>37</v>
      </c>
      <c r="K2126" t="s">
        <v>38</v>
      </c>
      <c r="M2126" t="s">
        <v>375</v>
      </c>
      <c r="N2126" s="1" t="e">
        <f>VLOOKUP($A2126,Sheet1!$A$1:$T$2589,6,0)</f>
        <v>#N/A</v>
      </c>
    </row>
    <row r="2127" spans="5:14">
      <c r="E2127" s="25"/>
      <c r="F2127" s="25"/>
      <c r="G2127" s="27"/>
      <c r="H2127" s="28"/>
      <c r="I2127" s="28"/>
      <c r="J2127" t="s">
        <v>37</v>
      </c>
      <c r="K2127" t="s">
        <v>38</v>
      </c>
      <c r="M2127" t="s">
        <v>375</v>
      </c>
      <c r="N2127" s="1" t="e">
        <f>VLOOKUP($A2127,Sheet1!$A$1:$T$2589,6,0)</f>
        <v>#N/A</v>
      </c>
    </row>
    <row r="2128" spans="5:14">
      <c r="E2128" s="25"/>
      <c r="F2128" s="25"/>
      <c r="G2128" s="27"/>
      <c r="H2128" s="28"/>
      <c r="I2128" s="28"/>
      <c r="J2128" t="s">
        <v>37</v>
      </c>
      <c r="K2128" t="s">
        <v>38</v>
      </c>
      <c r="M2128" t="s">
        <v>375</v>
      </c>
      <c r="N2128" s="1" t="e">
        <f>VLOOKUP($A2128,Sheet1!$A$1:$T$2589,6,0)</f>
        <v>#N/A</v>
      </c>
    </row>
    <row r="2129" spans="5:14">
      <c r="E2129" s="25"/>
      <c r="F2129" s="25"/>
      <c r="G2129" s="27"/>
      <c r="H2129" s="28"/>
      <c r="I2129" s="28"/>
      <c r="J2129" t="s">
        <v>37</v>
      </c>
      <c r="K2129" t="s">
        <v>38</v>
      </c>
      <c r="M2129" t="s">
        <v>39</v>
      </c>
      <c r="N2129" s="1" t="e">
        <f>VLOOKUP($A2129,Sheet1!$A$1:$T$2589,6,0)</f>
        <v>#N/A</v>
      </c>
    </row>
    <row r="2130" spans="5:14">
      <c r="E2130" s="25"/>
      <c r="F2130" s="25"/>
      <c r="G2130" s="27"/>
      <c r="H2130" s="28"/>
      <c r="I2130" s="28"/>
      <c r="J2130" t="s">
        <v>37</v>
      </c>
      <c r="K2130" t="s">
        <v>171</v>
      </c>
      <c r="M2130" t="s">
        <v>375</v>
      </c>
      <c r="N2130" s="1" t="e">
        <f>VLOOKUP($A2130,Sheet1!$A$1:$T$2589,6,0)</f>
        <v>#N/A</v>
      </c>
    </row>
    <row r="2131" spans="5:14">
      <c r="E2131" s="25"/>
      <c r="F2131" s="25"/>
      <c r="G2131" s="27"/>
      <c r="H2131" s="28"/>
      <c r="I2131" s="28"/>
      <c r="J2131" t="s">
        <v>37</v>
      </c>
      <c r="K2131" t="s">
        <v>171</v>
      </c>
      <c r="M2131" t="s">
        <v>375</v>
      </c>
      <c r="N2131" s="1" t="e">
        <f>VLOOKUP($A2131,Sheet1!$A$1:$T$2589,6,0)</f>
        <v>#N/A</v>
      </c>
    </row>
    <row r="2132" spans="5:14">
      <c r="E2132" s="25"/>
      <c r="F2132" s="25"/>
      <c r="G2132" s="27"/>
      <c r="H2132" s="28"/>
      <c r="I2132" s="28"/>
      <c r="J2132" t="s">
        <v>37</v>
      </c>
      <c r="K2132" t="s">
        <v>171</v>
      </c>
      <c r="M2132" t="s">
        <v>375</v>
      </c>
      <c r="N2132" s="1" t="e">
        <f>VLOOKUP($A2132,Sheet1!$A$1:$T$2589,6,0)</f>
        <v>#N/A</v>
      </c>
    </row>
    <row r="2133" spans="5:14">
      <c r="E2133" s="25"/>
      <c r="F2133" s="25"/>
      <c r="G2133" s="27"/>
      <c r="H2133" s="28"/>
      <c r="I2133" s="28"/>
      <c r="J2133" t="s">
        <v>554</v>
      </c>
      <c r="K2133" t="s">
        <v>4196</v>
      </c>
      <c r="M2133" t="s">
        <v>375</v>
      </c>
      <c r="N2133" s="1" t="e">
        <f>VLOOKUP($A2133,Sheet1!$A$1:$T$2589,6,0)</f>
        <v>#N/A</v>
      </c>
    </row>
    <row r="2134" spans="5:14">
      <c r="E2134" s="25"/>
      <c r="F2134" s="25"/>
      <c r="G2134" s="27"/>
      <c r="H2134" s="28"/>
      <c r="I2134" s="28"/>
      <c r="J2134" t="s">
        <v>554</v>
      </c>
      <c r="K2134" t="s">
        <v>4196</v>
      </c>
      <c r="M2134" t="s">
        <v>375</v>
      </c>
      <c r="N2134" s="1" t="e">
        <f>VLOOKUP($A2134,Sheet1!$A$1:$T$2589,6,0)</f>
        <v>#N/A</v>
      </c>
    </row>
    <row r="2135" spans="5:14">
      <c r="E2135" s="25"/>
      <c r="F2135" s="25"/>
      <c r="G2135" s="27"/>
      <c r="H2135" s="28"/>
      <c r="I2135" s="28"/>
      <c r="J2135" t="s">
        <v>37</v>
      </c>
      <c r="K2135" t="s">
        <v>38</v>
      </c>
      <c r="M2135" t="s">
        <v>39</v>
      </c>
      <c r="N2135" s="1" t="e">
        <f>VLOOKUP($A2135,Sheet1!$A$1:$T$2589,6,0)</f>
        <v>#N/A</v>
      </c>
    </row>
    <row r="2136" spans="5:14">
      <c r="E2136" s="25"/>
      <c r="F2136" s="25"/>
      <c r="G2136" s="27"/>
      <c r="H2136" s="28"/>
      <c r="I2136" s="28"/>
      <c r="J2136" t="s">
        <v>37</v>
      </c>
      <c r="K2136" t="s">
        <v>38</v>
      </c>
      <c r="M2136" t="s">
        <v>39</v>
      </c>
      <c r="N2136" s="1" t="e">
        <f>VLOOKUP($A2136,Sheet1!$A$1:$T$2589,6,0)</f>
        <v>#N/A</v>
      </c>
    </row>
    <row r="2137" spans="5:14">
      <c r="E2137" s="25"/>
      <c r="F2137" s="25"/>
      <c r="G2137" s="27"/>
      <c r="H2137" s="28"/>
      <c r="I2137" s="28"/>
      <c r="J2137" t="s">
        <v>37</v>
      </c>
      <c r="K2137" t="s">
        <v>38</v>
      </c>
      <c r="M2137" t="s">
        <v>39</v>
      </c>
      <c r="N2137" s="1" t="e">
        <f>VLOOKUP($A2137,Sheet1!$A$1:$T$2589,6,0)</f>
        <v>#N/A</v>
      </c>
    </row>
    <row r="2138" spans="5:14">
      <c r="E2138" s="25"/>
      <c r="F2138" s="25"/>
      <c r="G2138" s="27"/>
      <c r="H2138" s="28"/>
      <c r="I2138" s="28"/>
      <c r="J2138" t="s">
        <v>37</v>
      </c>
      <c r="K2138" t="s">
        <v>38</v>
      </c>
      <c r="M2138" t="s">
        <v>39</v>
      </c>
      <c r="N2138" s="1" t="e">
        <f>VLOOKUP($A2138,Sheet1!$A$1:$T$2589,6,0)</f>
        <v>#N/A</v>
      </c>
    </row>
    <row r="2139" spans="5:14">
      <c r="E2139" s="25"/>
      <c r="F2139" s="25"/>
      <c r="G2139" s="27"/>
      <c r="H2139" s="28"/>
      <c r="I2139" s="28"/>
      <c r="J2139" t="s">
        <v>37</v>
      </c>
      <c r="K2139" t="s">
        <v>38</v>
      </c>
      <c r="M2139" t="s">
        <v>39</v>
      </c>
      <c r="N2139" s="1" t="e">
        <f>VLOOKUP($A2139,Sheet1!$A$1:$T$2589,6,0)</f>
        <v>#N/A</v>
      </c>
    </row>
    <row r="2140" spans="5:14">
      <c r="E2140" s="25"/>
      <c r="F2140" s="25"/>
      <c r="G2140" s="27"/>
      <c r="H2140" s="28"/>
      <c r="I2140" s="28"/>
      <c r="J2140" t="s">
        <v>37</v>
      </c>
      <c r="K2140" t="s">
        <v>38</v>
      </c>
      <c r="M2140" t="s">
        <v>39</v>
      </c>
      <c r="N2140" s="1" t="e">
        <f>VLOOKUP($A2140,Sheet1!$A$1:$T$2589,6,0)</f>
        <v>#N/A</v>
      </c>
    </row>
    <row r="2141" spans="5:14">
      <c r="E2141" s="25"/>
      <c r="F2141" s="25"/>
      <c r="G2141" s="27"/>
      <c r="H2141" s="28"/>
      <c r="I2141" s="28"/>
      <c r="J2141" t="s">
        <v>37</v>
      </c>
      <c r="K2141" t="s">
        <v>38</v>
      </c>
      <c r="M2141" t="s">
        <v>39</v>
      </c>
      <c r="N2141" s="1" t="e">
        <f>VLOOKUP($A2141,Sheet1!$A$1:$T$2589,6,0)</f>
        <v>#N/A</v>
      </c>
    </row>
    <row r="2142" spans="5:14">
      <c r="E2142" s="25"/>
      <c r="F2142" s="25"/>
      <c r="G2142" s="27"/>
      <c r="H2142" s="28"/>
      <c r="I2142" s="28"/>
      <c r="J2142" t="s">
        <v>37</v>
      </c>
      <c r="K2142" t="s">
        <v>38</v>
      </c>
      <c r="M2142" t="s">
        <v>39</v>
      </c>
      <c r="N2142" s="1" t="e">
        <f>VLOOKUP($A2142,Sheet1!$A$1:$T$2589,6,0)</f>
        <v>#N/A</v>
      </c>
    </row>
    <row r="2143" spans="5:14">
      <c r="E2143" s="25"/>
      <c r="F2143" s="25"/>
      <c r="G2143" s="27"/>
      <c r="H2143" s="28"/>
      <c r="I2143" s="28"/>
      <c r="J2143" t="s">
        <v>37</v>
      </c>
      <c r="K2143" t="s">
        <v>171</v>
      </c>
      <c r="M2143" t="s">
        <v>39</v>
      </c>
      <c r="N2143" s="1" t="e">
        <f>VLOOKUP($A2143,Sheet1!$A$1:$T$2589,6,0)</f>
        <v>#N/A</v>
      </c>
    </row>
    <row r="2144" spans="5:14">
      <c r="E2144" s="25"/>
      <c r="F2144" s="25"/>
      <c r="G2144" s="27"/>
      <c r="H2144" s="28"/>
      <c r="I2144" s="28"/>
      <c r="J2144" t="s">
        <v>37</v>
      </c>
      <c r="K2144" t="s">
        <v>171</v>
      </c>
      <c r="M2144" t="s">
        <v>39</v>
      </c>
      <c r="N2144" s="1" t="e">
        <f>VLOOKUP($A2144,Sheet1!$A$1:$T$2589,6,0)</f>
        <v>#N/A</v>
      </c>
    </row>
    <row r="2145" spans="5:14">
      <c r="E2145" s="25"/>
      <c r="F2145" s="25"/>
      <c r="G2145" s="27"/>
      <c r="H2145" s="28"/>
      <c r="I2145" s="28"/>
      <c r="J2145" t="s">
        <v>87</v>
      </c>
      <c r="K2145" t="s">
        <v>127</v>
      </c>
      <c r="M2145" t="s">
        <v>39</v>
      </c>
      <c r="N2145" s="1" t="e">
        <f>VLOOKUP($A2145,Sheet1!$A$1:$T$2589,6,0)</f>
        <v>#N/A</v>
      </c>
    </row>
    <row r="2146" spans="5:14">
      <c r="E2146" s="25"/>
      <c r="F2146" s="25"/>
      <c r="G2146" s="27"/>
      <c r="H2146" s="28"/>
      <c r="I2146" s="28"/>
      <c r="J2146" t="s">
        <v>87</v>
      </c>
      <c r="K2146" t="s">
        <v>127</v>
      </c>
      <c r="M2146" t="s">
        <v>39</v>
      </c>
      <c r="N2146" s="1" t="e">
        <f>VLOOKUP($A2146,Sheet1!$A$1:$T$2589,6,0)</f>
        <v>#N/A</v>
      </c>
    </row>
    <row r="2147" spans="5:14">
      <c r="E2147" s="25"/>
      <c r="F2147" s="25"/>
      <c r="G2147" s="27"/>
      <c r="H2147" s="28"/>
      <c r="I2147" s="28"/>
      <c r="J2147" t="s">
        <v>37</v>
      </c>
      <c r="K2147" t="s">
        <v>38</v>
      </c>
      <c r="M2147" t="s">
        <v>39</v>
      </c>
      <c r="N2147" s="1" t="e">
        <f>VLOOKUP($A2147,Sheet1!$A$1:$T$2589,6,0)</f>
        <v>#N/A</v>
      </c>
    </row>
    <row r="2148" spans="5:14">
      <c r="E2148" s="25"/>
      <c r="F2148" s="25"/>
      <c r="G2148" s="27"/>
      <c r="H2148" s="28"/>
      <c r="I2148" s="28"/>
      <c r="J2148" t="s">
        <v>37</v>
      </c>
      <c r="K2148" t="s">
        <v>38</v>
      </c>
      <c r="M2148" t="s">
        <v>39</v>
      </c>
      <c r="N2148" s="1" t="e">
        <f>VLOOKUP($A2148,Sheet1!$A$1:$T$2589,6,0)</f>
        <v>#N/A</v>
      </c>
    </row>
    <row r="2149" spans="5:14">
      <c r="E2149" s="25"/>
      <c r="F2149" s="25"/>
      <c r="G2149" s="27"/>
      <c r="H2149" s="28"/>
      <c r="I2149" s="28"/>
      <c r="J2149" t="s">
        <v>37</v>
      </c>
      <c r="K2149" t="s">
        <v>38</v>
      </c>
      <c r="M2149" t="s">
        <v>39</v>
      </c>
      <c r="N2149" s="1" t="e">
        <f>VLOOKUP($A2149,Sheet1!$A$1:$T$2589,6,0)</f>
        <v>#N/A</v>
      </c>
    </row>
    <row r="2150" spans="5:14">
      <c r="E2150" s="25"/>
      <c r="F2150" s="25"/>
      <c r="G2150" s="27"/>
      <c r="H2150" s="28"/>
      <c r="I2150" s="28"/>
      <c r="J2150" t="s">
        <v>37</v>
      </c>
      <c r="K2150" t="s">
        <v>38</v>
      </c>
      <c r="M2150" t="s">
        <v>375</v>
      </c>
      <c r="N2150" s="1" t="e">
        <f>VLOOKUP($A2150,Sheet1!$A$1:$T$2589,6,0)</f>
        <v>#N/A</v>
      </c>
    </row>
    <row r="2151" spans="5:14">
      <c r="E2151" s="25"/>
      <c r="F2151" s="25"/>
      <c r="G2151" s="27"/>
      <c r="H2151" s="28"/>
      <c r="I2151" s="28"/>
      <c r="J2151" t="s">
        <v>37</v>
      </c>
      <c r="K2151" t="s">
        <v>38</v>
      </c>
      <c r="M2151" t="s">
        <v>375</v>
      </c>
      <c r="N2151" s="1" t="e">
        <f>VLOOKUP($A2151,Sheet1!$A$1:$T$2589,6,0)</f>
        <v>#N/A</v>
      </c>
    </row>
    <row r="2152" spans="5:14">
      <c r="E2152" s="25"/>
      <c r="F2152" s="25"/>
      <c r="G2152" s="27"/>
      <c r="H2152" s="28"/>
      <c r="I2152" s="28"/>
      <c r="J2152" t="s">
        <v>37</v>
      </c>
      <c r="K2152" t="s">
        <v>38</v>
      </c>
      <c r="M2152" t="s">
        <v>375</v>
      </c>
      <c r="N2152" s="1" t="e">
        <f>VLOOKUP($A2152,Sheet1!$A$1:$T$2589,6,0)</f>
        <v>#N/A</v>
      </c>
    </row>
    <row r="2153" spans="5:14">
      <c r="E2153" s="25"/>
      <c r="F2153" s="25"/>
      <c r="G2153" s="27"/>
      <c r="H2153" s="28"/>
      <c r="I2153" s="28"/>
      <c r="J2153" t="s">
        <v>37</v>
      </c>
      <c r="K2153" t="s">
        <v>38</v>
      </c>
      <c r="M2153" t="s">
        <v>375</v>
      </c>
      <c r="N2153" s="1" t="e">
        <f>VLOOKUP($A2153,Sheet1!$A$1:$T$2589,6,0)</f>
        <v>#N/A</v>
      </c>
    </row>
    <row r="2154" spans="5:14">
      <c r="E2154" s="25"/>
      <c r="F2154" s="25"/>
      <c r="G2154" s="27"/>
      <c r="H2154" s="28"/>
      <c r="I2154" s="28"/>
      <c r="J2154" t="s">
        <v>37</v>
      </c>
      <c r="K2154" t="s">
        <v>14207</v>
      </c>
      <c r="M2154" t="s">
        <v>172</v>
      </c>
      <c r="N2154" s="1" t="e">
        <f>VLOOKUP($A2154,Sheet1!$A$1:$T$2589,6,0)</f>
        <v>#N/A</v>
      </c>
    </row>
    <row r="2155" spans="5:14">
      <c r="E2155" s="25"/>
      <c r="F2155" s="25"/>
      <c r="G2155" s="27"/>
      <c r="H2155" s="28"/>
      <c r="I2155" s="28"/>
      <c r="J2155" t="s">
        <v>37</v>
      </c>
      <c r="K2155" t="s">
        <v>38</v>
      </c>
      <c r="M2155" t="s">
        <v>39</v>
      </c>
      <c r="N2155" s="1" t="e">
        <f>VLOOKUP($A2155,Sheet1!$A$1:$T$2589,6,0)</f>
        <v>#N/A</v>
      </c>
    </row>
    <row r="2156" spans="5:14">
      <c r="E2156" s="25"/>
      <c r="F2156" s="25"/>
      <c r="G2156" s="27"/>
      <c r="H2156" s="28"/>
      <c r="I2156" s="28"/>
      <c r="J2156" t="s">
        <v>37</v>
      </c>
      <c r="K2156" t="s">
        <v>38</v>
      </c>
      <c r="M2156" t="s">
        <v>39</v>
      </c>
      <c r="N2156" s="1" t="e">
        <f>VLOOKUP($A2156,Sheet1!$A$1:$T$2589,6,0)</f>
        <v>#N/A</v>
      </c>
    </row>
    <row r="2157" spans="5:14">
      <c r="E2157" s="25"/>
      <c r="F2157" s="25"/>
      <c r="G2157" s="27"/>
      <c r="H2157" s="28"/>
      <c r="I2157" s="28"/>
      <c r="J2157" t="s">
        <v>37</v>
      </c>
      <c r="K2157" t="s">
        <v>38</v>
      </c>
      <c r="M2157" t="s">
        <v>39</v>
      </c>
      <c r="N2157" s="1" t="e">
        <f>VLOOKUP($A2157,Sheet1!$A$1:$T$2589,6,0)</f>
        <v>#N/A</v>
      </c>
    </row>
    <row r="2158" spans="5:14">
      <c r="E2158" s="25"/>
      <c r="F2158" s="25"/>
      <c r="G2158" s="27"/>
      <c r="H2158" s="28"/>
      <c r="I2158" s="28"/>
      <c r="J2158" t="s">
        <v>37</v>
      </c>
      <c r="K2158" t="s">
        <v>38</v>
      </c>
      <c r="M2158" t="s">
        <v>39</v>
      </c>
      <c r="N2158" s="1" t="e">
        <f>VLOOKUP($A2158,Sheet1!$A$1:$T$2589,6,0)</f>
        <v>#N/A</v>
      </c>
    </row>
    <row r="2159" spans="5:14">
      <c r="E2159" s="25"/>
      <c r="F2159" s="25"/>
      <c r="G2159" s="27"/>
      <c r="H2159" s="28"/>
      <c r="I2159" s="28"/>
      <c r="J2159" t="s">
        <v>37</v>
      </c>
      <c r="K2159" t="s">
        <v>38</v>
      </c>
      <c r="M2159" t="s">
        <v>39</v>
      </c>
      <c r="N2159" s="1" t="e">
        <f>VLOOKUP($A2159,Sheet1!$A$1:$T$2589,6,0)</f>
        <v>#N/A</v>
      </c>
    </row>
    <row r="2160" spans="5:14">
      <c r="E2160" s="25"/>
      <c r="F2160" s="25"/>
      <c r="G2160" s="27"/>
      <c r="H2160" s="28"/>
      <c r="I2160" s="28"/>
      <c r="J2160" t="s">
        <v>37</v>
      </c>
      <c r="K2160" t="s">
        <v>38</v>
      </c>
      <c r="M2160" t="s">
        <v>39</v>
      </c>
      <c r="N2160" s="1" t="e">
        <f>VLOOKUP($A2160,Sheet1!$A$1:$T$2589,6,0)</f>
        <v>#N/A</v>
      </c>
    </row>
    <row r="2161" spans="5:14">
      <c r="E2161" s="25"/>
      <c r="F2161" s="25"/>
      <c r="G2161" s="27"/>
      <c r="H2161" s="28"/>
      <c r="I2161" s="28"/>
      <c r="J2161" t="s">
        <v>37</v>
      </c>
      <c r="K2161" t="s">
        <v>38</v>
      </c>
      <c r="M2161" t="s">
        <v>39</v>
      </c>
      <c r="N2161" s="1" t="e">
        <f>VLOOKUP($A2161,Sheet1!$A$1:$T$2589,6,0)</f>
        <v>#N/A</v>
      </c>
    </row>
    <row r="2162" spans="5:14">
      <c r="E2162" s="25"/>
      <c r="F2162" s="25"/>
      <c r="G2162" s="27"/>
      <c r="H2162" s="28"/>
      <c r="I2162" s="28"/>
      <c r="J2162" t="s">
        <v>87</v>
      </c>
      <c r="K2162" t="s">
        <v>4653</v>
      </c>
      <c r="M2162" t="s">
        <v>39</v>
      </c>
      <c r="N2162" s="1" t="e">
        <f>VLOOKUP($A2162,Sheet1!$A$1:$T$2589,6,0)</f>
        <v>#N/A</v>
      </c>
    </row>
    <row r="2163" spans="5:14">
      <c r="E2163" s="25"/>
      <c r="F2163" s="25"/>
      <c r="G2163" s="27"/>
      <c r="H2163" s="28"/>
      <c r="I2163" s="28"/>
      <c r="J2163" t="s">
        <v>87</v>
      </c>
      <c r="K2163" t="s">
        <v>234</v>
      </c>
      <c r="M2163" t="s">
        <v>39</v>
      </c>
      <c r="N2163" s="1" t="e">
        <f>VLOOKUP($A2163,Sheet1!$A$1:$T$2589,6,0)</f>
        <v>#N/A</v>
      </c>
    </row>
    <row r="2164" spans="5:14">
      <c r="E2164" s="25"/>
      <c r="F2164" s="25"/>
      <c r="G2164" s="27"/>
      <c r="H2164" s="28"/>
      <c r="I2164" s="28"/>
      <c r="J2164" t="s">
        <v>37</v>
      </c>
      <c r="K2164" t="s">
        <v>38</v>
      </c>
      <c r="M2164" t="s">
        <v>39</v>
      </c>
      <c r="N2164" s="1" t="e">
        <f>VLOOKUP($A2164,Sheet1!$A$1:$T$2589,6,0)</f>
        <v>#N/A</v>
      </c>
    </row>
    <row r="2165" spans="5:14">
      <c r="E2165" s="25"/>
      <c r="F2165" s="25"/>
      <c r="G2165" s="27"/>
      <c r="H2165" s="28"/>
      <c r="I2165" s="28"/>
      <c r="J2165" t="s">
        <v>87</v>
      </c>
      <c r="K2165" t="s">
        <v>234</v>
      </c>
      <c r="M2165" t="s">
        <v>39</v>
      </c>
      <c r="N2165" s="1" t="e">
        <f>VLOOKUP($A2165,Sheet1!$A$1:$T$2589,6,0)</f>
        <v>#N/A</v>
      </c>
    </row>
    <row r="2166" spans="5:14">
      <c r="E2166" s="25"/>
      <c r="F2166" s="25"/>
      <c r="G2166" s="27"/>
      <c r="H2166" s="28"/>
      <c r="I2166" s="28"/>
      <c r="J2166" t="s">
        <v>87</v>
      </c>
      <c r="K2166" t="s">
        <v>234</v>
      </c>
      <c r="M2166" t="s">
        <v>39</v>
      </c>
      <c r="N2166" s="1" t="e">
        <f>VLOOKUP($A2166,Sheet1!$A$1:$T$2589,6,0)</f>
        <v>#N/A</v>
      </c>
    </row>
    <row r="2167" spans="5:14">
      <c r="E2167" s="25"/>
      <c r="F2167" s="25"/>
      <c r="G2167" s="27"/>
      <c r="H2167" s="28"/>
      <c r="I2167" s="28"/>
      <c r="J2167" t="s">
        <v>37</v>
      </c>
      <c r="K2167" t="s">
        <v>14314</v>
      </c>
      <c r="M2167" t="s">
        <v>39</v>
      </c>
      <c r="N2167" s="1" t="e">
        <f>VLOOKUP($A2167,Sheet1!$A$1:$T$2589,6,0)</f>
        <v>#N/A</v>
      </c>
    </row>
    <row r="2168" spans="5:14">
      <c r="E2168" s="25"/>
      <c r="F2168" s="25"/>
      <c r="G2168" s="27"/>
      <c r="H2168" s="28"/>
      <c r="I2168" s="28"/>
      <c r="J2168" t="s">
        <v>37</v>
      </c>
      <c r="K2168" t="s">
        <v>250</v>
      </c>
      <c r="M2168" t="s">
        <v>39</v>
      </c>
      <c r="N2168" s="1" t="e">
        <f>VLOOKUP($A2168,Sheet1!$A$1:$T$2589,6,0)</f>
        <v>#N/A</v>
      </c>
    </row>
    <row r="2169" spans="5:14">
      <c r="E2169" s="25"/>
      <c r="F2169" s="25"/>
      <c r="G2169" s="27"/>
      <c r="H2169" s="28"/>
      <c r="I2169" s="28"/>
      <c r="J2169" t="s">
        <v>37</v>
      </c>
      <c r="K2169" t="s">
        <v>250</v>
      </c>
      <c r="M2169" t="s">
        <v>39</v>
      </c>
      <c r="N2169" s="1" t="e">
        <f>VLOOKUP($A2169,Sheet1!$A$1:$T$2589,6,0)</f>
        <v>#N/A</v>
      </c>
    </row>
    <row r="2170" spans="5:14">
      <c r="E2170" s="25"/>
      <c r="F2170" s="25"/>
      <c r="G2170" s="27"/>
      <c r="H2170" s="28"/>
      <c r="I2170" s="28"/>
      <c r="J2170" t="s">
        <v>37</v>
      </c>
      <c r="K2170" t="s">
        <v>171</v>
      </c>
      <c r="M2170" t="s">
        <v>172</v>
      </c>
      <c r="N2170" s="1" t="e">
        <f>VLOOKUP($A2170,Sheet1!$A$1:$T$2589,6,0)</f>
        <v>#N/A</v>
      </c>
    </row>
    <row r="2171" spans="5:14">
      <c r="E2171" s="25"/>
      <c r="F2171" s="25"/>
      <c r="G2171" s="27"/>
      <c r="H2171" s="28"/>
      <c r="I2171" s="28"/>
      <c r="J2171" t="s">
        <v>37</v>
      </c>
      <c r="K2171" t="s">
        <v>38</v>
      </c>
      <c r="M2171" t="s">
        <v>39</v>
      </c>
      <c r="N2171" s="1" t="e">
        <f>VLOOKUP($A2171,Sheet1!$A$1:$T$2589,6,0)</f>
        <v>#N/A</v>
      </c>
    </row>
    <row r="2172" spans="5:14">
      <c r="E2172" s="25"/>
      <c r="F2172" s="25"/>
      <c r="G2172" s="27"/>
      <c r="H2172" s="28"/>
      <c r="I2172" s="28"/>
      <c r="J2172" t="s">
        <v>37</v>
      </c>
      <c r="K2172" t="s">
        <v>38</v>
      </c>
      <c r="M2172" t="s">
        <v>39</v>
      </c>
      <c r="N2172" s="1" t="e">
        <f>VLOOKUP($A2172,Sheet1!$A$1:$T$2589,6,0)</f>
        <v>#N/A</v>
      </c>
    </row>
    <row r="2173" spans="5:14">
      <c r="E2173" s="25"/>
      <c r="F2173" s="25"/>
      <c r="G2173" s="27"/>
      <c r="H2173" s="28"/>
      <c r="I2173" s="28"/>
      <c r="J2173" t="s">
        <v>37</v>
      </c>
      <c r="K2173" t="s">
        <v>38</v>
      </c>
      <c r="M2173" t="s">
        <v>39</v>
      </c>
      <c r="N2173" s="1" t="e">
        <f>VLOOKUP($A2173,Sheet1!$A$1:$T$2589,6,0)</f>
        <v>#N/A</v>
      </c>
    </row>
    <row r="2174" spans="5:14">
      <c r="E2174" s="25"/>
      <c r="F2174" s="25"/>
      <c r="G2174" s="27"/>
      <c r="H2174" s="28"/>
      <c r="I2174" s="28"/>
      <c r="J2174" t="s">
        <v>156</v>
      </c>
      <c r="K2174" t="s">
        <v>156</v>
      </c>
      <c r="M2174" t="s">
        <v>156</v>
      </c>
      <c r="N2174" s="1" t="e">
        <f>VLOOKUP($A2174,Sheet1!$A$1:$T$2589,6,0)</f>
        <v>#N/A</v>
      </c>
    </row>
    <row r="2175" spans="5:14">
      <c r="E2175" s="25"/>
      <c r="F2175" s="25"/>
      <c r="G2175" s="27"/>
      <c r="H2175" s="28"/>
      <c r="I2175" s="28"/>
      <c r="J2175" t="s">
        <v>37</v>
      </c>
      <c r="K2175" t="s">
        <v>38</v>
      </c>
      <c r="M2175" t="s">
        <v>39</v>
      </c>
      <c r="N2175" s="1" t="e">
        <f>VLOOKUP($A2175,Sheet1!$A$1:$T$2589,6,0)</f>
        <v>#N/A</v>
      </c>
    </row>
    <row r="2176" spans="5:14">
      <c r="E2176" s="25"/>
      <c r="F2176" s="25"/>
      <c r="G2176" s="27"/>
      <c r="H2176" s="28"/>
      <c r="I2176" s="28"/>
      <c r="J2176" t="s">
        <v>37</v>
      </c>
      <c r="K2176" t="s">
        <v>38</v>
      </c>
      <c r="M2176" t="s">
        <v>39</v>
      </c>
      <c r="N2176" s="1" t="e">
        <f>VLOOKUP($A2176,Sheet1!$A$1:$T$2589,6,0)</f>
        <v>#N/A</v>
      </c>
    </row>
    <row r="2177" spans="5:14">
      <c r="E2177" s="25"/>
      <c r="F2177" s="25"/>
      <c r="G2177" s="27"/>
      <c r="H2177" s="28"/>
      <c r="I2177" s="28"/>
      <c r="J2177" t="s">
        <v>37</v>
      </c>
      <c r="K2177" t="s">
        <v>38</v>
      </c>
      <c r="M2177" t="s">
        <v>39</v>
      </c>
      <c r="N2177" s="1" t="e">
        <f>VLOOKUP($A2177,Sheet1!$A$1:$T$2589,6,0)</f>
        <v>#N/A</v>
      </c>
    </row>
    <row r="2178" spans="5:14">
      <c r="E2178" s="25"/>
      <c r="F2178" s="25"/>
      <c r="G2178" s="27"/>
      <c r="H2178" s="28"/>
      <c r="I2178" s="28"/>
      <c r="J2178" t="s">
        <v>554</v>
      </c>
      <c r="K2178" t="s">
        <v>698</v>
      </c>
      <c r="M2178" t="s">
        <v>69</v>
      </c>
      <c r="N2178" s="1" t="e">
        <f>VLOOKUP($A2178,Sheet1!$A$1:$T$2589,6,0)</f>
        <v>#N/A</v>
      </c>
    </row>
    <row r="2179" spans="5:14">
      <c r="E2179" s="25"/>
      <c r="F2179" s="25"/>
      <c r="G2179" s="27"/>
      <c r="H2179" s="28"/>
      <c r="I2179" s="28"/>
      <c r="J2179" t="s">
        <v>554</v>
      </c>
      <c r="K2179" t="s">
        <v>698</v>
      </c>
      <c r="M2179" t="s">
        <v>69</v>
      </c>
      <c r="N2179" s="1" t="e">
        <f>VLOOKUP($A2179,Sheet1!$A$1:$T$2589,6,0)</f>
        <v>#N/A</v>
      </c>
    </row>
    <row r="2180" spans="5:14">
      <c r="E2180" s="25"/>
      <c r="F2180" s="25"/>
      <c r="G2180" s="27"/>
      <c r="H2180" s="28"/>
      <c r="I2180" s="28"/>
      <c r="J2180" t="s">
        <v>554</v>
      </c>
      <c r="K2180" t="s">
        <v>698</v>
      </c>
      <c r="M2180" t="s">
        <v>69</v>
      </c>
      <c r="N2180" s="1" t="e">
        <f>VLOOKUP($A2180,Sheet1!$A$1:$T$2589,6,0)</f>
        <v>#N/A</v>
      </c>
    </row>
    <row r="2181" spans="5:14">
      <c r="E2181" s="25"/>
      <c r="F2181" s="25"/>
      <c r="G2181" s="27"/>
      <c r="H2181" s="28"/>
      <c r="I2181" s="28"/>
      <c r="J2181" t="s">
        <v>87</v>
      </c>
      <c r="K2181" t="s">
        <v>234</v>
      </c>
      <c r="M2181" t="s">
        <v>39</v>
      </c>
      <c r="N2181" s="1" t="e">
        <f>VLOOKUP($A2181,Sheet1!$A$1:$T$2589,6,0)</f>
        <v>#N/A</v>
      </c>
    </row>
    <row r="2182" spans="5:14">
      <c r="E2182" s="25"/>
      <c r="F2182" s="25"/>
      <c r="G2182" s="27"/>
      <c r="H2182" s="28"/>
      <c r="I2182" s="28"/>
      <c r="J2182" t="s">
        <v>37</v>
      </c>
      <c r="K2182" t="s">
        <v>38</v>
      </c>
      <c r="M2182" t="s">
        <v>39</v>
      </c>
      <c r="N2182" s="1" t="e">
        <f>VLOOKUP($A2182,Sheet1!$A$1:$T$2589,6,0)</f>
        <v>#N/A</v>
      </c>
    </row>
    <row r="2183" spans="5:14">
      <c r="E2183" s="25"/>
      <c r="F2183" s="25"/>
      <c r="G2183" s="27"/>
      <c r="H2183" s="28"/>
      <c r="I2183" s="28"/>
      <c r="J2183" t="s">
        <v>37</v>
      </c>
      <c r="K2183" t="s">
        <v>38</v>
      </c>
      <c r="M2183" t="s">
        <v>39</v>
      </c>
      <c r="N2183" s="1" t="e">
        <f>VLOOKUP($A2183,Sheet1!$A$1:$T$2589,6,0)</f>
        <v>#N/A</v>
      </c>
    </row>
    <row r="2184" spans="5:14">
      <c r="E2184" s="25"/>
      <c r="F2184" s="25"/>
      <c r="G2184" s="27"/>
      <c r="H2184" s="28"/>
      <c r="I2184" s="28"/>
      <c r="J2184" t="s">
        <v>87</v>
      </c>
      <c r="K2184" t="s">
        <v>234</v>
      </c>
      <c r="M2184" t="s">
        <v>39</v>
      </c>
      <c r="N2184" s="1" t="e">
        <f>VLOOKUP($A2184,Sheet1!$A$1:$T$2589,6,0)</f>
        <v>#N/A</v>
      </c>
    </row>
    <row r="2185" spans="5:14">
      <c r="E2185" s="25"/>
      <c r="F2185" s="25"/>
      <c r="G2185" s="27"/>
      <c r="H2185" s="28"/>
      <c r="I2185" s="28"/>
      <c r="J2185" t="s">
        <v>87</v>
      </c>
      <c r="K2185" t="s">
        <v>234</v>
      </c>
      <c r="M2185" t="s">
        <v>39</v>
      </c>
      <c r="N2185" s="1" t="e">
        <f>VLOOKUP($A2185,Sheet1!$A$1:$T$2589,6,0)</f>
        <v>#N/A</v>
      </c>
    </row>
    <row r="2186" spans="5:14">
      <c r="E2186" s="25"/>
      <c r="F2186" s="25"/>
      <c r="G2186" s="27"/>
      <c r="H2186" s="28"/>
      <c r="I2186" s="28"/>
      <c r="J2186" t="s">
        <v>87</v>
      </c>
      <c r="K2186" t="s">
        <v>234</v>
      </c>
      <c r="M2186" t="s">
        <v>39</v>
      </c>
      <c r="N2186" s="1" t="e">
        <f>VLOOKUP($A2186,Sheet1!$A$1:$T$2589,6,0)</f>
        <v>#N/A</v>
      </c>
    </row>
    <row r="2187" spans="5:14">
      <c r="E2187" s="25"/>
      <c r="F2187" s="25"/>
      <c r="G2187" s="27"/>
      <c r="H2187" s="28"/>
      <c r="I2187" s="28"/>
      <c r="J2187" t="s">
        <v>87</v>
      </c>
      <c r="K2187" t="s">
        <v>234</v>
      </c>
      <c r="M2187" t="s">
        <v>39</v>
      </c>
      <c r="N2187" s="1" t="e">
        <f>VLOOKUP($A2187,Sheet1!$A$1:$T$2589,6,0)</f>
        <v>#N/A</v>
      </c>
    </row>
    <row r="2188" spans="5:14">
      <c r="E2188" s="25"/>
      <c r="F2188" s="25"/>
      <c r="G2188" s="27"/>
      <c r="H2188" s="28"/>
      <c r="I2188" s="28"/>
      <c r="J2188" t="s">
        <v>37</v>
      </c>
      <c r="K2188" t="s">
        <v>38</v>
      </c>
      <c r="M2188" t="s">
        <v>375</v>
      </c>
      <c r="N2188" s="1" t="e">
        <f>VLOOKUP($A2188,Sheet1!$A$1:$T$2589,6,0)</f>
        <v>#N/A</v>
      </c>
    </row>
    <row r="2189" spans="5:14">
      <c r="E2189" s="25"/>
      <c r="F2189" s="25"/>
      <c r="G2189" s="27"/>
      <c r="H2189" s="28"/>
      <c r="I2189" s="28"/>
      <c r="J2189" t="s">
        <v>37</v>
      </c>
      <c r="K2189" t="s">
        <v>38</v>
      </c>
      <c r="M2189" t="s">
        <v>375</v>
      </c>
      <c r="N2189" s="1" t="e">
        <f>VLOOKUP($A2189,Sheet1!$A$1:$T$2589,6,0)</f>
        <v>#N/A</v>
      </c>
    </row>
    <row r="2190" spans="5:14">
      <c r="E2190" s="25"/>
      <c r="F2190" s="25"/>
      <c r="G2190" s="27"/>
      <c r="H2190" s="28"/>
      <c r="I2190" s="28"/>
      <c r="J2190" t="s">
        <v>37</v>
      </c>
      <c r="K2190" t="s">
        <v>38</v>
      </c>
      <c r="M2190" t="s">
        <v>375</v>
      </c>
      <c r="N2190" s="1" t="e">
        <f>VLOOKUP($A2190,Sheet1!$A$1:$T$2589,6,0)</f>
        <v>#N/A</v>
      </c>
    </row>
    <row r="2191" spans="5:14">
      <c r="E2191" s="25"/>
      <c r="F2191" s="25"/>
      <c r="G2191" s="27"/>
      <c r="H2191" s="28"/>
      <c r="I2191" s="28"/>
      <c r="J2191" t="s">
        <v>37</v>
      </c>
      <c r="K2191" t="s">
        <v>38</v>
      </c>
      <c r="M2191" t="s">
        <v>375</v>
      </c>
      <c r="N2191" s="1" t="e">
        <f>VLOOKUP($A2191,Sheet1!$A$1:$T$2589,6,0)</f>
        <v>#N/A</v>
      </c>
    </row>
    <row r="2192" spans="5:14">
      <c r="E2192" s="25"/>
      <c r="F2192" s="25"/>
      <c r="G2192" s="27"/>
      <c r="H2192" s="28"/>
      <c r="I2192" s="28"/>
      <c r="J2192" t="s">
        <v>37</v>
      </c>
      <c r="K2192" t="s">
        <v>38</v>
      </c>
      <c r="M2192" t="s">
        <v>375</v>
      </c>
      <c r="N2192" s="1" t="e">
        <f>VLOOKUP($A2192,Sheet1!$A$1:$T$2589,6,0)</f>
        <v>#N/A</v>
      </c>
    </row>
    <row r="2193" spans="5:14">
      <c r="E2193" s="25"/>
      <c r="F2193" s="25"/>
      <c r="G2193" s="27"/>
      <c r="H2193" s="28"/>
      <c r="I2193" s="28"/>
      <c r="J2193" t="s">
        <v>37</v>
      </c>
      <c r="K2193" t="s">
        <v>171</v>
      </c>
      <c r="M2193" t="s">
        <v>39</v>
      </c>
      <c r="N2193" s="1" t="e">
        <f>VLOOKUP($A2193,Sheet1!$A$1:$T$2589,6,0)</f>
        <v>#N/A</v>
      </c>
    </row>
    <row r="2194" spans="5:14">
      <c r="E2194" s="25"/>
      <c r="F2194" s="25"/>
      <c r="G2194" s="27"/>
      <c r="H2194" s="28"/>
      <c r="I2194" s="28"/>
      <c r="J2194" t="s">
        <v>37</v>
      </c>
      <c r="K2194" t="s">
        <v>171</v>
      </c>
      <c r="M2194" t="s">
        <v>39</v>
      </c>
      <c r="N2194" s="1" t="e">
        <f>VLOOKUP($A2194,Sheet1!$A$1:$T$2589,6,0)</f>
        <v>#N/A</v>
      </c>
    </row>
    <row r="2195" spans="5:14">
      <c r="E2195" s="25"/>
      <c r="F2195" s="25"/>
      <c r="G2195" s="27"/>
      <c r="H2195" s="28"/>
      <c r="I2195" s="28"/>
      <c r="J2195" t="s">
        <v>37</v>
      </c>
      <c r="K2195" t="s">
        <v>38</v>
      </c>
      <c r="M2195" t="s">
        <v>39</v>
      </c>
      <c r="N2195" s="1" t="e">
        <f>VLOOKUP($A2195,Sheet1!$A$1:$T$2589,6,0)</f>
        <v>#N/A</v>
      </c>
    </row>
    <row r="2196" spans="5:14">
      <c r="E2196" s="25"/>
      <c r="F2196" s="25"/>
      <c r="G2196" s="27"/>
      <c r="H2196" s="28"/>
      <c r="I2196" s="28"/>
      <c r="J2196" t="s">
        <v>37</v>
      </c>
      <c r="K2196" t="s">
        <v>38</v>
      </c>
      <c r="M2196" t="s">
        <v>39</v>
      </c>
      <c r="N2196" s="1" t="e">
        <f>VLOOKUP($A2196,Sheet1!$A$1:$T$2589,6,0)</f>
        <v>#N/A</v>
      </c>
    </row>
    <row r="2197" spans="5:14">
      <c r="E2197" s="25"/>
      <c r="F2197" s="25"/>
      <c r="G2197" s="27"/>
      <c r="H2197" s="28"/>
      <c r="I2197" s="28"/>
      <c r="J2197" t="s">
        <v>37</v>
      </c>
      <c r="K2197" t="s">
        <v>38</v>
      </c>
      <c r="M2197" t="s">
        <v>39</v>
      </c>
      <c r="N2197" s="1" t="e">
        <f>VLOOKUP($A2197,Sheet1!$A$1:$T$2589,6,0)</f>
        <v>#N/A</v>
      </c>
    </row>
    <row r="2198" spans="5:14">
      <c r="E2198" s="25"/>
      <c r="F2198" s="25"/>
      <c r="G2198" s="27"/>
      <c r="H2198" s="28"/>
      <c r="I2198" s="28"/>
      <c r="J2198" t="s">
        <v>37</v>
      </c>
      <c r="K2198" t="s">
        <v>2145</v>
      </c>
      <c r="M2198" t="s">
        <v>39</v>
      </c>
      <c r="N2198" s="1" t="e">
        <f>VLOOKUP($A2198,Sheet1!$A$1:$T$2589,6,0)</f>
        <v>#N/A</v>
      </c>
    </row>
    <row r="2199" spans="5:14">
      <c r="E2199" s="25"/>
      <c r="F2199" s="25"/>
      <c r="G2199" s="27"/>
      <c r="H2199" s="28"/>
      <c r="I2199" s="28"/>
      <c r="J2199" t="s">
        <v>37</v>
      </c>
      <c r="K2199" t="s">
        <v>38</v>
      </c>
      <c r="M2199" t="s">
        <v>39</v>
      </c>
      <c r="N2199" s="1" t="e">
        <f>VLOOKUP($A2199,Sheet1!$A$1:$T$2589,6,0)</f>
        <v>#N/A</v>
      </c>
    </row>
    <row r="2200" spans="5:14">
      <c r="E2200" s="25"/>
      <c r="F2200" s="25"/>
      <c r="G2200" s="27"/>
      <c r="H2200" s="28"/>
      <c r="I2200" s="28"/>
      <c r="J2200" t="s">
        <v>37</v>
      </c>
      <c r="K2200" t="s">
        <v>38</v>
      </c>
      <c r="M2200" t="s">
        <v>39</v>
      </c>
      <c r="N2200" s="1" t="e">
        <f>VLOOKUP($A2200,Sheet1!$A$1:$T$2589,6,0)</f>
        <v>#N/A</v>
      </c>
    </row>
    <row r="2201" spans="5:14">
      <c r="E2201" s="25"/>
      <c r="F2201" s="25"/>
      <c r="G2201" s="27"/>
      <c r="H2201" s="28"/>
      <c r="I2201" s="28"/>
      <c r="J2201" t="s">
        <v>37</v>
      </c>
      <c r="K2201" t="s">
        <v>38</v>
      </c>
      <c r="M2201" t="s">
        <v>39</v>
      </c>
      <c r="N2201" s="1" t="e">
        <f>VLOOKUP($A2201,Sheet1!$A$1:$T$2589,6,0)</f>
        <v>#N/A</v>
      </c>
    </row>
    <row r="2202" spans="5:14">
      <c r="E2202" s="25"/>
      <c r="F2202" s="25"/>
      <c r="G2202" s="27"/>
      <c r="H2202" s="28"/>
      <c r="I2202" s="28"/>
      <c r="J2202" t="s">
        <v>37</v>
      </c>
      <c r="K2202" t="s">
        <v>38</v>
      </c>
      <c r="M2202" t="s">
        <v>39</v>
      </c>
      <c r="N2202" s="1" t="e">
        <f>VLOOKUP($A2202,Sheet1!$A$1:$T$2589,6,0)</f>
        <v>#N/A</v>
      </c>
    </row>
    <row r="2203" spans="5:14">
      <c r="E2203" s="25"/>
      <c r="F2203" s="25"/>
      <c r="G2203" s="27"/>
      <c r="H2203" s="28"/>
      <c r="I2203" s="28"/>
      <c r="J2203" t="s">
        <v>37</v>
      </c>
      <c r="K2203" t="s">
        <v>171</v>
      </c>
      <c r="M2203" t="s">
        <v>39</v>
      </c>
      <c r="N2203" s="1" t="e">
        <f>VLOOKUP($A2203,Sheet1!$A$1:$T$2589,6,0)</f>
        <v>#N/A</v>
      </c>
    </row>
    <row r="2204" spans="5:14">
      <c r="E2204" s="25"/>
      <c r="F2204" s="25"/>
      <c r="G2204" s="27"/>
      <c r="H2204" s="28"/>
      <c r="I2204" s="28"/>
      <c r="J2204" t="s">
        <v>37</v>
      </c>
      <c r="K2204" t="s">
        <v>171</v>
      </c>
      <c r="M2204" t="s">
        <v>39</v>
      </c>
      <c r="N2204" s="1" t="e">
        <f>VLOOKUP($A2204,Sheet1!$A$1:$T$2589,6,0)</f>
        <v>#N/A</v>
      </c>
    </row>
    <row r="2205" spans="5:14">
      <c r="E2205" s="25"/>
      <c r="F2205" s="25"/>
      <c r="G2205" s="27"/>
      <c r="H2205" s="28"/>
      <c r="I2205" s="28"/>
      <c r="J2205" t="s">
        <v>37</v>
      </c>
      <c r="K2205" t="s">
        <v>171</v>
      </c>
      <c r="M2205" t="s">
        <v>39</v>
      </c>
      <c r="N2205" s="1" t="e">
        <f>VLOOKUP($A2205,Sheet1!$A$1:$T$2589,6,0)</f>
        <v>#N/A</v>
      </c>
    </row>
    <row r="2206" spans="5:14">
      <c r="E2206" s="25"/>
      <c r="F2206" s="25"/>
      <c r="G2206" s="27"/>
      <c r="H2206" s="28"/>
      <c r="I2206" s="28"/>
      <c r="J2206" t="s">
        <v>37</v>
      </c>
      <c r="K2206" t="s">
        <v>38</v>
      </c>
      <c r="M2206" t="s">
        <v>39</v>
      </c>
      <c r="N2206" s="1" t="e">
        <f>VLOOKUP($A2206,Sheet1!$A$1:$T$2589,6,0)</f>
        <v>#N/A</v>
      </c>
    </row>
    <row r="2207" spans="5:14">
      <c r="E2207" s="25"/>
      <c r="F2207" s="25"/>
      <c r="G2207" s="27"/>
      <c r="H2207" s="28"/>
      <c r="I2207" s="28"/>
      <c r="J2207" t="s">
        <v>87</v>
      </c>
      <c r="K2207" t="s">
        <v>234</v>
      </c>
      <c r="M2207" t="s">
        <v>39</v>
      </c>
      <c r="N2207" s="1" t="e">
        <f>VLOOKUP($A2207,Sheet1!$A$1:$T$2589,6,0)</f>
        <v>#N/A</v>
      </c>
    </row>
    <row r="2208" spans="5:14">
      <c r="E2208" s="25"/>
      <c r="F2208" s="25"/>
      <c r="G2208" s="27"/>
      <c r="H2208" s="28"/>
      <c r="I2208" s="28"/>
      <c r="J2208" t="s">
        <v>87</v>
      </c>
      <c r="K2208" t="s">
        <v>5787</v>
      </c>
      <c r="M2208" t="s">
        <v>39</v>
      </c>
      <c r="N2208" s="1" t="e">
        <f>VLOOKUP($A2208,Sheet1!$A$1:$T$2589,6,0)</f>
        <v>#N/A</v>
      </c>
    </row>
    <row r="2209" spans="5:14">
      <c r="E2209" s="25"/>
      <c r="F2209" s="25"/>
      <c r="G2209" s="27"/>
      <c r="H2209" s="28"/>
      <c r="I2209" s="28"/>
      <c r="J2209" t="s">
        <v>87</v>
      </c>
      <c r="K2209" t="s">
        <v>5787</v>
      </c>
      <c r="M2209" t="s">
        <v>39</v>
      </c>
      <c r="N2209" s="1" t="e">
        <f>VLOOKUP($A2209,Sheet1!$A$1:$T$2589,6,0)</f>
        <v>#N/A</v>
      </c>
    </row>
    <row r="2210" spans="5:14">
      <c r="E2210" s="25"/>
      <c r="F2210" s="25"/>
      <c r="G2210" s="27"/>
      <c r="H2210" s="28"/>
      <c r="I2210" s="28"/>
      <c r="J2210" t="s">
        <v>87</v>
      </c>
      <c r="K2210" t="s">
        <v>5787</v>
      </c>
      <c r="M2210" t="s">
        <v>39</v>
      </c>
      <c r="N2210" s="1" t="e">
        <f>VLOOKUP($A2210,Sheet1!$A$1:$T$2589,6,0)</f>
        <v>#N/A</v>
      </c>
    </row>
    <row r="2211" spans="5:14">
      <c r="E2211" s="25"/>
      <c r="F2211" s="25"/>
      <c r="G2211" s="27"/>
      <c r="H2211" s="28"/>
      <c r="I2211" s="28"/>
      <c r="J2211" t="s">
        <v>87</v>
      </c>
      <c r="K2211" t="s">
        <v>5787</v>
      </c>
      <c r="M2211" t="s">
        <v>39</v>
      </c>
      <c r="N2211" s="1" t="e">
        <f>VLOOKUP($A2211,Sheet1!$A$1:$T$2589,6,0)</f>
        <v>#N/A</v>
      </c>
    </row>
    <row r="2212" spans="5:14">
      <c r="E2212" s="25"/>
      <c r="F2212" s="25"/>
      <c r="G2212" s="27"/>
      <c r="H2212" s="28"/>
      <c r="I2212" s="28"/>
      <c r="J2212" t="s">
        <v>87</v>
      </c>
      <c r="K2212" t="s">
        <v>5787</v>
      </c>
      <c r="M2212" t="s">
        <v>39</v>
      </c>
      <c r="N2212" s="1" t="e">
        <f>VLOOKUP($A2212,Sheet1!$A$1:$T$2589,6,0)</f>
        <v>#N/A</v>
      </c>
    </row>
    <row r="2213" spans="5:14">
      <c r="E2213" s="25"/>
      <c r="F2213" s="25"/>
      <c r="G2213" s="27"/>
      <c r="H2213" s="28"/>
      <c r="I2213" s="28"/>
      <c r="J2213" t="s">
        <v>37</v>
      </c>
      <c r="K2213" t="s">
        <v>38</v>
      </c>
      <c r="M2213" t="s">
        <v>39</v>
      </c>
      <c r="N2213" s="1" t="e">
        <f>VLOOKUP($A2213,Sheet1!$A$1:$T$2589,6,0)</f>
        <v>#N/A</v>
      </c>
    </row>
    <row r="2214" spans="5:14">
      <c r="E2214" s="25"/>
      <c r="F2214" s="25"/>
      <c r="G2214" s="27"/>
      <c r="H2214" s="28"/>
      <c r="I2214" s="28"/>
      <c r="J2214" t="s">
        <v>37</v>
      </c>
      <c r="K2214" t="s">
        <v>38</v>
      </c>
      <c r="M2214" t="s">
        <v>39</v>
      </c>
      <c r="N2214" s="1" t="e">
        <f>VLOOKUP($A2214,Sheet1!$A$1:$T$2589,6,0)</f>
        <v>#N/A</v>
      </c>
    </row>
    <row r="2215" spans="5:14">
      <c r="E2215" s="25"/>
      <c r="F2215" s="25"/>
      <c r="G2215" s="27"/>
      <c r="H2215" s="28"/>
      <c r="I2215" s="28"/>
      <c r="J2215" t="s">
        <v>37</v>
      </c>
      <c r="K2215" t="s">
        <v>38</v>
      </c>
      <c r="M2215" t="s">
        <v>39</v>
      </c>
      <c r="N2215" s="1" t="e">
        <f>VLOOKUP($A2215,Sheet1!$A$1:$T$2589,6,0)</f>
        <v>#N/A</v>
      </c>
    </row>
    <row r="2216" spans="5:14">
      <c r="E2216" s="25"/>
      <c r="F2216" s="25"/>
      <c r="G2216" s="27"/>
      <c r="H2216" s="28"/>
      <c r="I2216" s="28"/>
      <c r="J2216" t="s">
        <v>37</v>
      </c>
      <c r="K2216" t="s">
        <v>38</v>
      </c>
      <c r="M2216" t="s">
        <v>39</v>
      </c>
      <c r="N2216" s="1" t="e">
        <f>VLOOKUP($A2216,Sheet1!$A$1:$T$2589,6,0)</f>
        <v>#N/A</v>
      </c>
    </row>
    <row r="2217" spans="5:14">
      <c r="E2217" s="25"/>
      <c r="F2217" s="25"/>
      <c r="G2217" s="27"/>
      <c r="H2217" s="28"/>
      <c r="I2217" s="28"/>
      <c r="J2217" t="s">
        <v>743</v>
      </c>
      <c r="K2217" t="s">
        <v>1501</v>
      </c>
      <c r="M2217" t="s">
        <v>39</v>
      </c>
      <c r="N2217" s="1" t="e">
        <f>VLOOKUP($A2217,Sheet1!$A$1:$T$2589,6,0)</f>
        <v>#N/A</v>
      </c>
    </row>
    <row r="2218" spans="5:14">
      <c r="E2218" s="25"/>
      <c r="F2218" s="25"/>
      <c r="G2218" s="27"/>
      <c r="H2218" s="28"/>
      <c r="I2218" s="28"/>
      <c r="J2218" t="s">
        <v>37</v>
      </c>
      <c r="K2218" t="s">
        <v>38</v>
      </c>
      <c r="M2218" t="s">
        <v>39</v>
      </c>
      <c r="N2218" s="1" t="e">
        <f>VLOOKUP($A2218,Sheet1!$A$1:$T$2589,6,0)</f>
        <v>#N/A</v>
      </c>
    </row>
    <row r="2219" spans="5:14">
      <c r="E2219" s="25"/>
      <c r="F2219" s="25"/>
      <c r="G2219" s="27"/>
      <c r="H2219" s="28"/>
      <c r="I2219" s="28"/>
      <c r="J2219" t="s">
        <v>37</v>
      </c>
      <c r="K2219" t="s">
        <v>38</v>
      </c>
      <c r="M2219" t="s">
        <v>39</v>
      </c>
      <c r="N2219" s="1" t="e">
        <f>VLOOKUP($A2219,Sheet1!$A$1:$T$2589,6,0)</f>
        <v>#N/A</v>
      </c>
    </row>
    <row r="2220" spans="5:14">
      <c r="E2220" s="25"/>
      <c r="F2220" s="25"/>
      <c r="G2220" s="27"/>
      <c r="H2220" s="28"/>
      <c r="I2220" s="28"/>
      <c r="J2220" t="s">
        <v>37</v>
      </c>
      <c r="K2220" t="s">
        <v>38</v>
      </c>
      <c r="M2220" t="s">
        <v>39</v>
      </c>
      <c r="N2220" s="1" t="e">
        <f>VLOOKUP($A2220,Sheet1!$A$1:$T$2589,6,0)</f>
        <v>#N/A</v>
      </c>
    </row>
    <row r="2221" spans="5:14">
      <c r="E2221" s="25"/>
      <c r="F2221" s="25"/>
      <c r="G2221" s="27"/>
      <c r="H2221" s="28"/>
      <c r="I2221" s="28"/>
      <c r="J2221" t="s">
        <v>37</v>
      </c>
      <c r="K2221" t="s">
        <v>38</v>
      </c>
      <c r="M2221" t="s">
        <v>39</v>
      </c>
      <c r="N2221" s="1" t="e">
        <f>VLOOKUP($A2221,Sheet1!$A$1:$T$2589,6,0)</f>
        <v>#N/A</v>
      </c>
    </row>
    <row r="2222" spans="5:14">
      <c r="E2222" s="25"/>
      <c r="F2222" s="25"/>
      <c r="G2222" s="27"/>
      <c r="H2222" s="28"/>
      <c r="I2222" s="28"/>
      <c r="J2222" t="s">
        <v>37</v>
      </c>
      <c r="K2222" t="s">
        <v>38</v>
      </c>
      <c r="M2222" t="s">
        <v>39</v>
      </c>
      <c r="N2222" s="1" t="e">
        <f>VLOOKUP($A2222,Sheet1!$A$1:$T$2589,6,0)</f>
        <v>#N/A</v>
      </c>
    </row>
    <row r="2223" spans="5:14">
      <c r="E2223" s="25"/>
      <c r="F2223" s="25"/>
      <c r="G2223" s="27"/>
      <c r="H2223" s="28"/>
      <c r="I2223" s="28"/>
      <c r="J2223" t="s">
        <v>37</v>
      </c>
      <c r="K2223" t="s">
        <v>38</v>
      </c>
      <c r="M2223" t="s">
        <v>39</v>
      </c>
      <c r="N2223" s="1" t="e">
        <f>VLOOKUP($A2223,Sheet1!$A$1:$T$2589,6,0)</f>
        <v>#N/A</v>
      </c>
    </row>
    <row r="2224" spans="5:14">
      <c r="E2224" s="25"/>
      <c r="F2224" s="25"/>
      <c r="G2224" s="27"/>
      <c r="H2224" s="28"/>
      <c r="I2224" s="28"/>
      <c r="J2224" t="s">
        <v>37</v>
      </c>
      <c r="K2224" t="s">
        <v>38</v>
      </c>
      <c r="M2224" t="s">
        <v>39</v>
      </c>
      <c r="N2224" s="1" t="e">
        <f>VLOOKUP($A2224,Sheet1!$A$1:$T$2589,6,0)</f>
        <v>#N/A</v>
      </c>
    </row>
    <row r="2225" spans="5:14">
      <c r="E2225" s="25"/>
      <c r="F2225" s="25"/>
      <c r="G2225" s="27"/>
      <c r="H2225" s="28"/>
      <c r="I2225" s="28"/>
      <c r="J2225" t="s">
        <v>37</v>
      </c>
      <c r="K2225" t="s">
        <v>38</v>
      </c>
      <c r="M2225" t="s">
        <v>39</v>
      </c>
      <c r="N2225" s="1" t="e">
        <f>VLOOKUP($A2225,Sheet1!$A$1:$T$2589,6,0)</f>
        <v>#N/A</v>
      </c>
    </row>
    <row r="2226" spans="5:14">
      <c r="E2226" s="25"/>
      <c r="F2226" s="25"/>
      <c r="G2226" s="27"/>
      <c r="H2226" s="28"/>
      <c r="I2226" s="28"/>
      <c r="J2226" t="s">
        <v>87</v>
      </c>
      <c r="K2226" t="s">
        <v>234</v>
      </c>
      <c r="M2226" t="s">
        <v>39</v>
      </c>
      <c r="N2226" s="1" t="e">
        <f>VLOOKUP($A2226,Sheet1!$A$1:$T$2589,6,0)</f>
        <v>#N/A</v>
      </c>
    </row>
    <row r="2227" spans="5:14">
      <c r="E2227" s="25"/>
      <c r="F2227" s="25"/>
      <c r="G2227" s="27"/>
      <c r="H2227" s="28"/>
      <c r="I2227" s="28"/>
      <c r="J2227" t="s">
        <v>87</v>
      </c>
      <c r="K2227" t="s">
        <v>234</v>
      </c>
      <c r="M2227" t="s">
        <v>39</v>
      </c>
      <c r="N2227" s="1" t="e">
        <f>VLOOKUP($A2227,Sheet1!$A$1:$T$2589,6,0)</f>
        <v>#N/A</v>
      </c>
    </row>
    <row r="2228" spans="5:14">
      <c r="E2228" s="25"/>
      <c r="F2228" s="25"/>
      <c r="G2228" s="27"/>
      <c r="H2228" s="28"/>
      <c r="I2228" s="28"/>
      <c r="J2228" t="s">
        <v>87</v>
      </c>
      <c r="K2228" t="s">
        <v>234</v>
      </c>
      <c r="M2228" t="s">
        <v>39</v>
      </c>
      <c r="N2228" s="1" t="e">
        <f>VLOOKUP($A2228,Sheet1!$A$1:$T$2589,6,0)</f>
        <v>#N/A</v>
      </c>
    </row>
    <row r="2229" spans="5:14">
      <c r="E2229" s="25"/>
      <c r="F2229" s="25"/>
      <c r="G2229" s="27"/>
      <c r="H2229" s="28"/>
      <c r="I2229" s="28"/>
      <c r="J2229" t="s">
        <v>87</v>
      </c>
      <c r="K2229" t="s">
        <v>234</v>
      </c>
      <c r="M2229" t="s">
        <v>39</v>
      </c>
      <c r="N2229" s="1" t="e">
        <f>VLOOKUP($A2229,Sheet1!$A$1:$T$2589,6,0)</f>
        <v>#N/A</v>
      </c>
    </row>
    <row r="2230" spans="5:14">
      <c r="E2230" s="25"/>
      <c r="F2230" s="25"/>
      <c r="G2230" s="27"/>
      <c r="H2230" s="28"/>
      <c r="I2230" s="28"/>
      <c r="J2230" t="s">
        <v>87</v>
      </c>
      <c r="K2230" t="s">
        <v>234</v>
      </c>
      <c r="M2230" t="s">
        <v>39</v>
      </c>
      <c r="N2230" s="1" t="e">
        <f>VLOOKUP($A2230,Sheet1!$A$1:$T$2589,6,0)</f>
        <v>#N/A</v>
      </c>
    </row>
    <row r="2231" spans="5:14">
      <c r="E2231" s="25"/>
      <c r="F2231" s="25"/>
      <c r="G2231" s="27"/>
      <c r="H2231" s="28"/>
      <c r="I2231" s="28"/>
      <c r="J2231" t="s">
        <v>37</v>
      </c>
      <c r="K2231" t="s">
        <v>38</v>
      </c>
      <c r="M2231" t="s">
        <v>39</v>
      </c>
      <c r="N2231" s="1" t="e">
        <f>VLOOKUP($A2231,Sheet1!$A$1:$T$2589,6,0)</f>
        <v>#N/A</v>
      </c>
    </row>
    <row r="2232" spans="5:14">
      <c r="E2232" s="25"/>
      <c r="F2232" s="25"/>
      <c r="G2232" s="27"/>
      <c r="H2232" s="28"/>
      <c r="I2232" s="28"/>
      <c r="J2232" t="s">
        <v>37</v>
      </c>
      <c r="K2232" t="s">
        <v>38</v>
      </c>
      <c r="M2232" t="s">
        <v>39</v>
      </c>
      <c r="N2232" s="1" t="e">
        <f>VLOOKUP($A2232,Sheet1!$A$1:$T$2589,6,0)</f>
        <v>#N/A</v>
      </c>
    </row>
    <row r="2233" spans="5:14">
      <c r="E2233" s="25"/>
      <c r="F2233" s="25"/>
      <c r="G2233" s="27"/>
      <c r="H2233" s="28"/>
      <c r="I2233" s="28"/>
      <c r="J2233" t="s">
        <v>37</v>
      </c>
      <c r="K2233" t="s">
        <v>38</v>
      </c>
      <c r="M2233" t="s">
        <v>39</v>
      </c>
      <c r="N2233" s="1" t="e">
        <f>VLOOKUP($A2233,Sheet1!$A$1:$T$2589,6,0)</f>
        <v>#N/A</v>
      </c>
    </row>
    <row r="2234" spans="5:14">
      <c r="E2234" s="25"/>
      <c r="F2234" s="25"/>
      <c r="G2234" s="27"/>
      <c r="H2234" s="28"/>
      <c r="I2234" s="28"/>
      <c r="J2234" t="s">
        <v>37</v>
      </c>
      <c r="K2234" t="s">
        <v>38</v>
      </c>
      <c r="M2234" t="s">
        <v>39</v>
      </c>
      <c r="N2234" s="1" t="e">
        <f>VLOOKUP($A2234,Sheet1!$A$1:$T$2589,6,0)</f>
        <v>#N/A</v>
      </c>
    </row>
    <row r="2235" spans="5:14">
      <c r="E2235" s="25"/>
      <c r="F2235" s="25"/>
      <c r="G2235" s="27"/>
      <c r="H2235" s="28"/>
      <c r="I2235" s="28"/>
      <c r="J2235" t="s">
        <v>37</v>
      </c>
      <c r="K2235" t="s">
        <v>38</v>
      </c>
      <c r="M2235" t="s">
        <v>39</v>
      </c>
      <c r="N2235" s="1" t="e">
        <f>VLOOKUP($A2235,Sheet1!$A$1:$T$2589,6,0)</f>
        <v>#N/A</v>
      </c>
    </row>
    <row r="2236" spans="5:14">
      <c r="E2236" s="25"/>
      <c r="F2236" s="25"/>
      <c r="G2236" s="27"/>
      <c r="H2236" s="28"/>
      <c r="I2236" s="28"/>
      <c r="J2236" t="s">
        <v>87</v>
      </c>
      <c r="K2236" t="s">
        <v>234</v>
      </c>
      <c r="M2236" t="s">
        <v>39</v>
      </c>
      <c r="N2236" s="1" t="e">
        <f>VLOOKUP($A2236,Sheet1!$A$1:$T$2589,6,0)</f>
        <v>#N/A</v>
      </c>
    </row>
    <row r="2237" spans="5:14">
      <c r="E2237" s="25"/>
      <c r="F2237" s="25"/>
      <c r="G2237" s="27"/>
      <c r="H2237" s="28"/>
      <c r="I2237" s="28"/>
      <c r="J2237" t="s">
        <v>87</v>
      </c>
      <c r="K2237" t="s">
        <v>234</v>
      </c>
      <c r="M2237" t="s">
        <v>39</v>
      </c>
      <c r="N2237" s="1" t="e">
        <f>VLOOKUP($A2237,Sheet1!$A$1:$T$2589,6,0)</f>
        <v>#N/A</v>
      </c>
    </row>
    <row r="2238" spans="5:14">
      <c r="E2238" s="25"/>
      <c r="F2238" s="25"/>
      <c r="G2238" s="27"/>
      <c r="H2238" s="28"/>
      <c r="I2238" s="28"/>
      <c r="J2238" t="s">
        <v>87</v>
      </c>
      <c r="K2238" t="s">
        <v>234</v>
      </c>
      <c r="M2238" t="s">
        <v>39</v>
      </c>
      <c r="N2238" s="1" t="e">
        <f>VLOOKUP($A2238,Sheet1!$A$1:$T$2589,6,0)</f>
        <v>#N/A</v>
      </c>
    </row>
    <row r="2239" spans="5:14">
      <c r="E2239" s="25"/>
      <c r="F2239" s="25"/>
      <c r="G2239" s="27"/>
      <c r="H2239" s="28"/>
      <c r="I2239" s="28"/>
      <c r="J2239" t="s">
        <v>87</v>
      </c>
      <c r="K2239" t="s">
        <v>234</v>
      </c>
      <c r="M2239" t="s">
        <v>39</v>
      </c>
      <c r="N2239" s="1" t="e">
        <f>VLOOKUP($A2239,Sheet1!$A$1:$T$2589,6,0)</f>
        <v>#N/A</v>
      </c>
    </row>
    <row r="2240" spans="5:14">
      <c r="E2240" s="25"/>
      <c r="F2240" s="25"/>
      <c r="G2240" s="27"/>
      <c r="H2240" s="28"/>
      <c r="I2240" s="28"/>
      <c r="J2240" t="s">
        <v>87</v>
      </c>
      <c r="K2240" t="s">
        <v>234</v>
      </c>
      <c r="M2240" t="s">
        <v>39</v>
      </c>
      <c r="N2240" s="1" t="e">
        <f>VLOOKUP($A2240,Sheet1!$A$1:$T$2589,6,0)</f>
        <v>#N/A</v>
      </c>
    </row>
    <row r="2241" spans="5:14">
      <c r="E2241" s="25"/>
      <c r="F2241" s="25"/>
      <c r="G2241" s="27"/>
      <c r="H2241" s="28"/>
      <c r="I2241" s="28"/>
      <c r="J2241" t="s">
        <v>37</v>
      </c>
      <c r="K2241" t="s">
        <v>38</v>
      </c>
      <c r="M2241" t="s">
        <v>39</v>
      </c>
      <c r="N2241" s="1" t="e">
        <f>VLOOKUP($A2241,Sheet1!$A$1:$T$2589,6,0)</f>
        <v>#N/A</v>
      </c>
    </row>
    <row r="2242" spans="5:14">
      <c r="E2242" s="25"/>
      <c r="F2242" s="25"/>
      <c r="G2242" s="27"/>
      <c r="H2242" s="28"/>
      <c r="I2242" s="28"/>
      <c r="J2242" t="s">
        <v>37</v>
      </c>
      <c r="K2242" t="s">
        <v>38</v>
      </c>
      <c r="M2242" t="s">
        <v>39</v>
      </c>
      <c r="N2242" s="1" t="e">
        <f>VLOOKUP($A2242,Sheet1!$A$1:$T$2589,6,0)</f>
        <v>#N/A</v>
      </c>
    </row>
    <row r="2243" spans="5:14">
      <c r="E2243" s="25"/>
      <c r="F2243" s="25"/>
      <c r="G2243" s="27"/>
      <c r="H2243" s="28"/>
      <c r="I2243" s="28"/>
      <c r="J2243" t="s">
        <v>37</v>
      </c>
      <c r="K2243" t="s">
        <v>38</v>
      </c>
      <c r="M2243" t="s">
        <v>39</v>
      </c>
      <c r="N2243" s="1" t="e">
        <f>VLOOKUP($A2243,Sheet1!$A$1:$T$2589,6,0)</f>
        <v>#N/A</v>
      </c>
    </row>
    <row r="2244" spans="5:14">
      <c r="E2244" s="25"/>
      <c r="F2244" s="25"/>
      <c r="G2244" s="27"/>
      <c r="H2244" s="28"/>
      <c r="I2244" s="28"/>
      <c r="J2244" t="s">
        <v>87</v>
      </c>
      <c r="K2244" t="s">
        <v>234</v>
      </c>
      <c r="M2244" t="s">
        <v>39</v>
      </c>
      <c r="N2244" s="1" t="e">
        <f>VLOOKUP($A2244,Sheet1!$A$1:$T$2589,6,0)</f>
        <v>#N/A</v>
      </c>
    </row>
    <row r="2245" spans="5:14">
      <c r="E2245" s="25"/>
      <c r="F2245" s="25"/>
      <c r="G2245" s="27"/>
      <c r="H2245" s="28"/>
      <c r="I2245" s="28"/>
      <c r="J2245" t="s">
        <v>87</v>
      </c>
      <c r="K2245" t="s">
        <v>234</v>
      </c>
      <c r="M2245" t="s">
        <v>39</v>
      </c>
      <c r="N2245" s="1" t="e">
        <f>VLOOKUP($A2245,Sheet1!$A$1:$T$2589,6,0)</f>
        <v>#N/A</v>
      </c>
    </row>
    <row r="2246" spans="5:14">
      <c r="E2246" s="25"/>
      <c r="F2246" s="25"/>
      <c r="G2246" s="27"/>
      <c r="H2246" s="28"/>
      <c r="I2246" s="28"/>
      <c r="J2246" t="s">
        <v>87</v>
      </c>
      <c r="K2246" t="s">
        <v>234</v>
      </c>
      <c r="M2246" t="s">
        <v>39</v>
      </c>
      <c r="N2246" s="1" t="e">
        <f>VLOOKUP($A2246,Sheet1!$A$1:$T$2589,6,0)</f>
        <v>#N/A</v>
      </c>
    </row>
    <row r="2247" spans="5:14">
      <c r="E2247" s="25"/>
      <c r="F2247" s="25"/>
      <c r="G2247" s="27"/>
      <c r="H2247" s="28"/>
      <c r="I2247" s="28"/>
      <c r="J2247" t="s">
        <v>87</v>
      </c>
      <c r="K2247" t="s">
        <v>234</v>
      </c>
      <c r="M2247" t="s">
        <v>39</v>
      </c>
      <c r="N2247" s="1" t="e">
        <f>VLOOKUP($A2247,Sheet1!$A$1:$T$2589,6,0)</f>
        <v>#N/A</v>
      </c>
    </row>
    <row r="2248" spans="5:14">
      <c r="E2248" s="25"/>
      <c r="F2248" s="25"/>
      <c r="G2248" s="27"/>
      <c r="H2248" s="28"/>
      <c r="I2248" s="28"/>
      <c r="J2248" t="s">
        <v>37</v>
      </c>
      <c r="K2248" t="s">
        <v>38</v>
      </c>
      <c r="M2248" t="s">
        <v>39</v>
      </c>
      <c r="N2248" s="1" t="e">
        <f>VLOOKUP($A2248,Sheet1!$A$1:$T$2589,6,0)</f>
        <v>#N/A</v>
      </c>
    </row>
    <row r="2249" spans="5:14">
      <c r="E2249" s="25"/>
      <c r="F2249" s="25"/>
      <c r="G2249" s="27"/>
      <c r="H2249" s="28"/>
      <c r="I2249" s="28"/>
      <c r="J2249" t="s">
        <v>37</v>
      </c>
      <c r="K2249" t="s">
        <v>38</v>
      </c>
      <c r="M2249" t="s">
        <v>39</v>
      </c>
      <c r="N2249" s="1" t="e">
        <f>VLOOKUP($A2249,Sheet1!$A$1:$T$2589,6,0)</f>
        <v>#N/A</v>
      </c>
    </row>
    <row r="2250" spans="5:14">
      <c r="E2250" s="25"/>
      <c r="F2250" s="25"/>
      <c r="G2250" s="27"/>
      <c r="H2250" s="28"/>
      <c r="I2250" s="28"/>
      <c r="J2250" t="s">
        <v>37</v>
      </c>
      <c r="K2250" t="s">
        <v>38</v>
      </c>
      <c r="M2250" t="s">
        <v>39</v>
      </c>
      <c r="N2250" s="1" t="e">
        <f>VLOOKUP($A2250,Sheet1!$A$1:$T$2589,6,0)</f>
        <v>#N/A</v>
      </c>
    </row>
    <row r="2251" spans="5:14">
      <c r="E2251" s="25"/>
      <c r="F2251" s="25"/>
      <c r="G2251" s="27"/>
      <c r="H2251" s="28"/>
      <c r="I2251" s="28"/>
      <c r="J2251" t="s">
        <v>37</v>
      </c>
      <c r="K2251" t="s">
        <v>38</v>
      </c>
      <c r="M2251" t="s">
        <v>39</v>
      </c>
      <c r="N2251" s="1" t="e">
        <f>VLOOKUP($A2251,Sheet1!$A$1:$T$2589,6,0)</f>
        <v>#N/A</v>
      </c>
    </row>
    <row r="2252" spans="5:14">
      <c r="E2252" s="25"/>
      <c r="F2252" s="25"/>
      <c r="G2252" s="27"/>
      <c r="H2252" s="28"/>
      <c r="I2252" s="28"/>
      <c r="J2252" t="s">
        <v>37</v>
      </c>
      <c r="K2252" t="s">
        <v>38</v>
      </c>
      <c r="M2252" t="s">
        <v>39</v>
      </c>
      <c r="N2252" s="1" t="e">
        <f>VLOOKUP($A2252,Sheet1!$A$1:$T$2589,6,0)</f>
        <v>#N/A</v>
      </c>
    </row>
    <row r="2253" spans="5:14">
      <c r="E2253" s="25"/>
      <c r="F2253" s="25"/>
      <c r="G2253" s="27"/>
      <c r="H2253" s="28"/>
      <c r="I2253" s="28"/>
      <c r="J2253" t="s">
        <v>37</v>
      </c>
      <c r="K2253" t="s">
        <v>38</v>
      </c>
      <c r="M2253" t="s">
        <v>375</v>
      </c>
      <c r="N2253" s="1" t="e">
        <f>VLOOKUP($A2253,Sheet1!$A$1:$T$2589,6,0)</f>
        <v>#N/A</v>
      </c>
    </row>
    <row r="2254" spans="5:14">
      <c r="E2254" s="25"/>
      <c r="F2254" s="25"/>
      <c r="G2254" s="27"/>
      <c r="H2254" s="28"/>
      <c r="I2254" s="28"/>
      <c r="J2254" t="s">
        <v>37</v>
      </c>
      <c r="K2254" t="s">
        <v>38</v>
      </c>
      <c r="M2254" t="s">
        <v>375</v>
      </c>
      <c r="N2254" s="1" t="e">
        <f>VLOOKUP($A2254,Sheet1!$A$1:$T$2589,6,0)</f>
        <v>#N/A</v>
      </c>
    </row>
    <row r="2255" spans="5:14">
      <c r="E2255" s="25"/>
      <c r="F2255" s="25"/>
      <c r="G2255" s="27"/>
      <c r="H2255" s="28"/>
      <c r="I2255" s="28"/>
      <c r="J2255" t="s">
        <v>37</v>
      </c>
      <c r="K2255" t="s">
        <v>38</v>
      </c>
      <c r="M2255" t="s">
        <v>39</v>
      </c>
      <c r="N2255" s="1" t="e">
        <f>VLOOKUP($A2255,Sheet1!$A$1:$T$2589,6,0)</f>
        <v>#N/A</v>
      </c>
    </row>
    <row r="2256" spans="5:14">
      <c r="E2256" s="25"/>
      <c r="F2256" s="25"/>
      <c r="G2256" s="27"/>
      <c r="H2256" s="28"/>
      <c r="I2256" s="28"/>
      <c r="J2256" t="s">
        <v>37</v>
      </c>
      <c r="K2256" t="s">
        <v>38</v>
      </c>
      <c r="M2256" t="s">
        <v>39</v>
      </c>
      <c r="N2256" s="1" t="e">
        <f>VLOOKUP($A2256,Sheet1!$A$1:$T$2589,6,0)</f>
        <v>#N/A</v>
      </c>
    </row>
    <row r="2257" spans="5:14">
      <c r="E2257" s="25"/>
      <c r="F2257" s="25"/>
      <c r="G2257" s="27"/>
      <c r="H2257" s="28"/>
      <c r="I2257" s="28"/>
      <c r="J2257" t="s">
        <v>37</v>
      </c>
      <c r="K2257" t="s">
        <v>38</v>
      </c>
      <c r="M2257" t="s">
        <v>39</v>
      </c>
      <c r="N2257" s="1" t="e">
        <f>VLOOKUP($A2257,Sheet1!$A$1:$T$2589,6,0)</f>
        <v>#N/A</v>
      </c>
    </row>
    <row r="2258" spans="5:14">
      <c r="E2258" s="25"/>
      <c r="F2258" s="25"/>
      <c r="G2258" s="27"/>
      <c r="H2258" s="28"/>
      <c r="I2258" s="28"/>
      <c r="J2258" t="s">
        <v>37</v>
      </c>
      <c r="K2258" t="s">
        <v>38</v>
      </c>
      <c r="M2258" t="s">
        <v>39</v>
      </c>
      <c r="N2258" s="1" t="e">
        <f>VLOOKUP($A2258,Sheet1!$A$1:$T$2589,6,0)</f>
        <v>#N/A</v>
      </c>
    </row>
    <row r="2259" spans="5:14">
      <c r="E2259" s="25"/>
      <c r="F2259" s="25"/>
      <c r="G2259" s="27"/>
      <c r="H2259" s="28"/>
      <c r="I2259" s="28"/>
      <c r="J2259" t="s">
        <v>87</v>
      </c>
      <c r="K2259" t="s">
        <v>836</v>
      </c>
      <c r="M2259" t="s">
        <v>39</v>
      </c>
      <c r="N2259" s="1" t="e">
        <f>VLOOKUP($A2259,Sheet1!$A$1:$T$2589,6,0)</f>
        <v>#N/A</v>
      </c>
    </row>
    <row r="2260" spans="5:14">
      <c r="E2260" s="25"/>
      <c r="F2260" s="25"/>
      <c r="G2260" s="27"/>
      <c r="H2260" s="28"/>
      <c r="I2260" s="28"/>
      <c r="J2260" t="s">
        <v>37</v>
      </c>
      <c r="K2260" t="s">
        <v>38</v>
      </c>
      <c r="M2260" t="s">
        <v>39</v>
      </c>
      <c r="N2260" s="1" t="e">
        <f>VLOOKUP($A2260,Sheet1!$A$1:$T$2589,6,0)</f>
        <v>#N/A</v>
      </c>
    </row>
    <row r="2261" spans="5:14">
      <c r="E2261" s="25"/>
      <c r="F2261" s="25"/>
      <c r="G2261" s="27"/>
      <c r="H2261" s="28"/>
      <c r="I2261" s="28"/>
      <c r="J2261" t="s">
        <v>37</v>
      </c>
      <c r="K2261" t="s">
        <v>38</v>
      </c>
      <c r="M2261" t="s">
        <v>39</v>
      </c>
      <c r="N2261" s="1" t="e">
        <f>VLOOKUP($A2261,Sheet1!$A$1:$T$2589,6,0)</f>
        <v>#N/A</v>
      </c>
    </row>
    <row r="2262" spans="5:14">
      <c r="E2262" s="25"/>
      <c r="F2262" s="25"/>
      <c r="G2262" s="27"/>
      <c r="H2262" s="28"/>
      <c r="I2262" s="28"/>
      <c r="J2262" t="s">
        <v>37</v>
      </c>
      <c r="K2262" t="s">
        <v>2145</v>
      </c>
      <c r="M2262" t="s">
        <v>39</v>
      </c>
      <c r="N2262" s="1" t="e">
        <f>VLOOKUP($A2262,Sheet1!$A$1:$T$2589,6,0)</f>
        <v>#N/A</v>
      </c>
    </row>
    <row r="2263" spans="5:14">
      <c r="E2263" s="25"/>
      <c r="F2263" s="25"/>
      <c r="G2263" s="27"/>
      <c r="H2263" s="28"/>
      <c r="I2263" s="28"/>
      <c r="J2263" t="s">
        <v>37</v>
      </c>
      <c r="K2263" t="s">
        <v>2145</v>
      </c>
      <c r="M2263" t="s">
        <v>39</v>
      </c>
      <c r="N2263" s="1" t="e">
        <f>VLOOKUP($A2263,Sheet1!$A$1:$T$2589,6,0)</f>
        <v>#N/A</v>
      </c>
    </row>
    <row r="2264" spans="5:14">
      <c r="E2264" s="25"/>
      <c r="F2264" s="25"/>
      <c r="G2264" s="27"/>
      <c r="H2264" s="28"/>
      <c r="I2264" s="28"/>
      <c r="J2264" t="s">
        <v>87</v>
      </c>
      <c r="K2264" t="s">
        <v>836</v>
      </c>
      <c r="M2264" t="s">
        <v>39</v>
      </c>
      <c r="N2264" s="1" t="e">
        <f>VLOOKUP($A2264,Sheet1!$A$1:$T$2589,6,0)</f>
        <v>#N/A</v>
      </c>
    </row>
    <row r="2265" spans="5:14">
      <c r="E2265" s="25"/>
      <c r="F2265" s="25"/>
      <c r="G2265" s="27"/>
      <c r="H2265" s="28"/>
      <c r="I2265" s="28"/>
      <c r="J2265" t="s">
        <v>87</v>
      </c>
      <c r="K2265" t="s">
        <v>836</v>
      </c>
      <c r="M2265" t="s">
        <v>39</v>
      </c>
      <c r="N2265" s="1" t="e">
        <f>VLOOKUP($A2265,Sheet1!$A$1:$T$2589,6,0)</f>
        <v>#N/A</v>
      </c>
    </row>
    <row r="2266" spans="5:14">
      <c r="E2266" s="25"/>
      <c r="F2266" s="25"/>
      <c r="G2266" s="27"/>
      <c r="H2266" s="28"/>
      <c r="I2266" s="28"/>
      <c r="J2266" t="s">
        <v>87</v>
      </c>
      <c r="K2266" t="s">
        <v>836</v>
      </c>
      <c r="M2266" t="s">
        <v>39</v>
      </c>
      <c r="N2266" s="1" t="e">
        <f>VLOOKUP($A2266,Sheet1!$A$1:$T$2589,6,0)</f>
        <v>#N/A</v>
      </c>
    </row>
    <row r="2267" spans="5:14">
      <c r="E2267" s="25"/>
      <c r="F2267" s="25"/>
      <c r="G2267" s="27"/>
      <c r="H2267" s="28"/>
      <c r="I2267" s="28"/>
      <c r="J2267" t="s">
        <v>37</v>
      </c>
      <c r="K2267" t="s">
        <v>38</v>
      </c>
      <c r="M2267" t="s">
        <v>39</v>
      </c>
      <c r="N2267" s="1" t="e">
        <f>VLOOKUP($A2267,Sheet1!$A$1:$T$2589,6,0)</f>
        <v>#N/A</v>
      </c>
    </row>
    <row r="2268" spans="5:14">
      <c r="E2268" s="25"/>
      <c r="F2268" s="25"/>
      <c r="G2268" s="27"/>
      <c r="H2268" s="28"/>
      <c r="I2268" s="28"/>
      <c r="J2268" t="s">
        <v>37</v>
      </c>
      <c r="K2268" t="s">
        <v>38</v>
      </c>
      <c r="M2268" t="s">
        <v>39</v>
      </c>
      <c r="N2268" s="1" t="e">
        <f>VLOOKUP($A2268,Sheet1!$A$1:$T$2589,6,0)</f>
        <v>#N/A</v>
      </c>
    </row>
    <row r="2269" spans="5:14">
      <c r="E2269" s="25"/>
      <c r="F2269" s="25"/>
      <c r="G2269" s="27"/>
      <c r="H2269" s="28"/>
      <c r="I2269" s="28"/>
      <c r="J2269" t="s">
        <v>37</v>
      </c>
      <c r="K2269" t="s">
        <v>38</v>
      </c>
      <c r="M2269" t="s">
        <v>39</v>
      </c>
      <c r="N2269" s="1" t="e">
        <f>VLOOKUP($A2269,Sheet1!$A$1:$T$2589,6,0)</f>
        <v>#N/A</v>
      </c>
    </row>
    <row r="2270" spans="5:14">
      <c r="E2270" s="25"/>
      <c r="F2270" s="25"/>
      <c r="G2270" s="27"/>
      <c r="H2270" s="28"/>
      <c r="I2270" s="28"/>
      <c r="J2270" t="s">
        <v>37</v>
      </c>
      <c r="K2270" t="s">
        <v>38</v>
      </c>
      <c r="M2270" t="s">
        <v>39</v>
      </c>
      <c r="N2270" s="1" t="e">
        <f>VLOOKUP($A2270,Sheet1!$A$1:$T$2589,6,0)</f>
        <v>#N/A</v>
      </c>
    </row>
    <row r="2271" spans="5:14">
      <c r="E2271" s="25"/>
      <c r="F2271" s="25"/>
      <c r="G2271" s="27"/>
      <c r="H2271" s="28"/>
      <c r="I2271" s="28"/>
      <c r="J2271" t="s">
        <v>37</v>
      </c>
      <c r="K2271" t="s">
        <v>38</v>
      </c>
      <c r="M2271" t="s">
        <v>39</v>
      </c>
      <c r="N2271" s="1" t="e">
        <f>VLOOKUP($A2271,Sheet1!$A$1:$T$2589,6,0)</f>
        <v>#N/A</v>
      </c>
    </row>
    <row r="2272" spans="5:14">
      <c r="E2272" s="25"/>
      <c r="F2272" s="25"/>
      <c r="G2272" s="27"/>
      <c r="H2272" s="28"/>
      <c r="I2272" s="28"/>
      <c r="J2272" t="s">
        <v>37</v>
      </c>
      <c r="K2272" t="s">
        <v>38</v>
      </c>
      <c r="M2272" t="s">
        <v>39</v>
      </c>
      <c r="N2272" s="1" t="e">
        <f>VLOOKUP($A2272,Sheet1!$A$1:$T$2589,6,0)</f>
        <v>#N/A</v>
      </c>
    </row>
    <row r="2273" spans="5:14">
      <c r="E2273" s="25"/>
      <c r="F2273" s="25"/>
      <c r="G2273" s="27"/>
      <c r="H2273" s="28"/>
      <c r="I2273" s="28"/>
      <c r="J2273" t="s">
        <v>37</v>
      </c>
      <c r="K2273" t="s">
        <v>38</v>
      </c>
      <c r="M2273" t="s">
        <v>39</v>
      </c>
      <c r="N2273" s="1" t="e">
        <f>VLOOKUP($A2273,Sheet1!$A$1:$T$2589,6,0)</f>
        <v>#N/A</v>
      </c>
    </row>
    <row r="2274" spans="5:14">
      <c r="E2274" s="25"/>
      <c r="F2274" s="25"/>
      <c r="G2274" s="27"/>
      <c r="H2274" s="28"/>
      <c r="I2274" s="28"/>
      <c r="J2274" t="s">
        <v>37</v>
      </c>
      <c r="K2274" t="s">
        <v>38</v>
      </c>
      <c r="M2274" t="s">
        <v>39</v>
      </c>
      <c r="N2274" s="1" t="e">
        <f>VLOOKUP($A2274,Sheet1!$A$1:$T$2589,6,0)</f>
        <v>#N/A</v>
      </c>
    </row>
    <row r="2275" spans="5:14">
      <c r="E2275" s="25"/>
      <c r="F2275" s="25"/>
      <c r="G2275" s="27"/>
      <c r="H2275" s="28"/>
      <c r="I2275" s="28"/>
      <c r="J2275" t="s">
        <v>87</v>
      </c>
      <c r="K2275" t="s">
        <v>4647</v>
      </c>
      <c r="M2275" t="s">
        <v>39</v>
      </c>
      <c r="N2275" s="1" t="e">
        <f>VLOOKUP($A2275,Sheet1!$A$1:$T$2589,6,0)</f>
        <v>#N/A</v>
      </c>
    </row>
    <row r="2276" spans="5:14">
      <c r="E2276" s="25"/>
      <c r="F2276" s="25"/>
      <c r="G2276" s="27"/>
      <c r="H2276" s="28"/>
      <c r="I2276" s="28"/>
      <c r="J2276" t="s">
        <v>87</v>
      </c>
      <c r="K2276" t="s">
        <v>4647</v>
      </c>
      <c r="M2276" t="s">
        <v>39</v>
      </c>
      <c r="N2276" s="1" t="e">
        <f>VLOOKUP($A2276,Sheet1!$A$1:$T$2589,6,0)</f>
        <v>#N/A</v>
      </c>
    </row>
    <row r="2277" spans="5:14">
      <c r="E2277" s="25"/>
      <c r="F2277" s="25"/>
      <c r="G2277" s="27"/>
      <c r="H2277" s="28"/>
      <c r="I2277" s="28"/>
      <c r="J2277" t="s">
        <v>87</v>
      </c>
      <c r="K2277" t="s">
        <v>4647</v>
      </c>
      <c r="M2277" t="s">
        <v>39</v>
      </c>
      <c r="N2277" s="1" t="e">
        <f>VLOOKUP($A2277,Sheet1!$A$1:$T$2589,6,0)</f>
        <v>#N/A</v>
      </c>
    </row>
    <row r="2278" spans="5:14">
      <c r="E2278" s="25"/>
      <c r="F2278" s="25"/>
      <c r="G2278" s="27"/>
      <c r="H2278" s="28"/>
      <c r="I2278" s="28"/>
      <c r="J2278" t="s">
        <v>87</v>
      </c>
      <c r="K2278" t="s">
        <v>4647</v>
      </c>
      <c r="M2278" t="s">
        <v>39</v>
      </c>
      <c r="N2278" s="1" t="e">
        <f>VLOOKUP($A2278,Sheet1!$A$1:$T$2589,6,0)</f>
        <v>#N/A</v>
      </c>
    </row>
    <row r="2279" spans="5:14">
      <c r="E2279" s="25"/>
      <c r="F2279" s="25"/>
      <c r="G2279" s="27"/>
      <c r="H2279" s="28"/>
      <c r="I2279" s="28"/>
      <c r="J2279" t="s">
        <v>37</v>
      </c>
      <c r="K2279" t="s">
        <v>38</v>
      </c>
      <c r="M2279" t="s">
        <v>39</v>
      </c>
      <c r="N2279" s="1" t="e">
        <f>VLOOKUP($A2279,Sheet1!$A$1:$T$2589,6,0)</f>
        <v>#N/A</v>
      </c>
    </row>
    <row r="2280" spans="5:14">
      <c r="E2280" s="25"/>
      <c r="F2280" s="25"/>
      <c r="G2280" s="27"/>
      <c r="H2280" s="28"/>
      <c r="I2280" s="28"/>
      <c r="J2280" t="s">
        <v>37</v>
      </c>
      <c r="K2280" t="s">
        <v>38</v>
      </c>
      <c r="M2280" t="s">
        <v>39</v>
      </c>
      <c r="N2280" s="1" t="e">
        <f>VLOOKUP($A2280,Sheet1!$A$1:$T$2589,6,0)</f>
        <v>#N/A</v>
      </c>
    </row>
    <row r="2281" spans="5:14">
      <c r="E2281" s="25"/>
      <c r="F2281" s="25"/>
      <c r="G2281" s="27"/>
      <c r="H2281" s="28"/>
      <c r="I2281" s="28"/>
      <c r="J2281" t="s">
        <v>37</v>
      </c>
      <c r="K2281" t="s">
        <v>38</v>
      </c>
      <c r="M2281" t="s">
        <v>39</v>
      </c>
      <c r="N2281" s="1" t="e">
        <f>VLOOKUP($A2281,Sheet1!$A$1:$T$2589,6,0)</f>
        <v>#N/A</v>
      </c>
    </row>
    <row r="2282" spans="5:14">
      <c r="E2282" s="25"/>
      <c r="F2282" s="25"/>
      <c r="G2282" s="27"/>
      <c r="H2282" s="28"/>
      <c r="I2282" s="28"/>
      <c r="J2282" t="s">
        <v>87</v>
      </c>
      <c r="K2282" t="s">
        <v>836</v>
      </c>
      <c r="M2282" t="s">
        <v>39</v>
      </c>
      <c r="N2282" s="1" t="e">
        <f>VLOOKUP($A2282,Sheet1!$A$1:$T$2589,6,0)</f>
        <v>#N/A</v>
      </c>
    </row>
    <row r="2283" spans="5:14">
      <c r="E2283" s="25"/>
      <c r="F2283" s="25"/>
      <c r="G2283" s="27"/>
      <c r="H2283" s="28"/>
      <c r="I2283" s="28"/>
      <c r="J2283" t="s">
        <v>87</v>
      </c>
      <c r="K2283" t="s">
        <v>836</v>
      </c>
      <c r="M2283" t="s">
        <v>39</v>
      </c>
      <c r="N2283" s="1" t="e">
        <f>VLOOKUP($A2283,Sheet1!$A$1:$T$2589,6,0)</f>
        <v>#N/A</v>
      </c>
    </row>
    <row r="2284" spans="5:14">
      <c r="E2284" s="25"/>
      <c r="F2284" s="25"/>
      <c r="G2284" s="27"/>
      <c r="H2284" s="28"/>
      <c r="I2284" s="28"/>
      <c r="J2284" t="s">
        <v>87</v>
      </c>
      <c r="K2284" t="s">
        <v>836</v>
      </c>
      <c r="M2284" t="s">
        <v>39</v>
      </c>
      <c r="N2284" s="1" t="e">
        <f>VLOOKUP($A2284,Sheet1!$A$1:$T$2589,6,0)</f>
        <v>#N/A</v>
      </c>
    </row>
    <row r="2285" spans="5:14">
      <c r="E2285" s="25"/>
      <c r="F2285" s="25"/>
      <c r="G2285" s="27"/>
      <c r="H2285" s="28"/>
      <c r="I2285" s="28"/>
      <c r="J2285" t="s">
        <v>87</v>
      </c>
      <c r="K2285" t="s">
        <v>836</v>
      </c>
      <c r="M2285" t="s">
        <v>39</v>
      </c>
      <c r="N2285" s="1" t="e">
        <f>VLOOKUP($A2285,Sheet1!$A$1:$T$2589,6,0)</f>
        <v>#N/A</v>
      </c>
    </row>
    <row r="2286" spans="5:14">
      <c r="E2286" s="25"/>
      <c r="F2286" s="25"/>
      <c r="G2286" s="27"/>
      <c r="H2286" s="28"/>
      <c r="I2286" s="28"/>
      <c r="J2286" t="s">
        <v>87</v>
      </c>
      <c r="K2286" t="s">
        <v>127</v>
      </c>
      <c r="M2286" t="s">
        <v>39</v>
      </c>
      <c r="N2286" s="1" t="e">
        <f>VLOOKUP($A2286,Sheet1!$A$1:$T$2589,6,0)</f>
        <v>#N/A</v>
      </c>
    </row>
    <row r="2287" spans="5:14">
      <c r="E2287" s="25"/>
      <c r="F2287" s="25"/>
      <c r="G2287" s="27"/>
      <c r="H2287" s="28"/>
      <c r="I2287" s="28"/>
      <c r="J2287" t="s">
        <v>37</v>
      </c>
      <c r="K2287" t="s">
        <v>38</v>
      </c>
      <c r="M2287" t="s">
        <v>39</v>
      </c>
      <c r="N2287" s="1" t="e">
        <f>VLOOKUP($A2287,Sheet1!$A$1:$T$2589,6,0)</f>
        <v>#N/A</v>
      </c>
    </row>
    <row r="2288" spans="5:14">
      <c r="E2288" s="25"/>
      <c r="F2288" s="25"/>
      <c r="G2288" s="27"/>
      <c r="H2288" s="28"/>
      <c r="I2288" s="28"/>
      <c r="J2288" t="s">
        <v>37</v>
      </c>
      <c r="K2288" t="s">
        <v>38</v>
      </c>
      <c r="M2288" t="s">
        <v>39</v>
      </c>
      <c r="N2288" s="1" t="e">
        <f>VLOOKUP($A2288,Sheet1!$A$1:$T$2589,6,0)</f>
        <v>#N/A</v>
      </c>
    </row>
    <row r="2289" spans="5:14">
      <c r="E2289" s="25"/>
      <c r="F2289" s="25"/>
      <c r="G2289" s="27"/>
      <c r="H2289" s="28"/>
      <c r="I2289" s="28"/>
      <c r="J2289" t="s">
        <v>37</v>
      </c>
      <c r="K2289" t="s">
        <v>38</v>
      </c>
      <c r="M2289" t="s">
        <v>39</v>
      </c>
      <c r="N2289" s="1" t="e">
        <f>VLOOKUP($A2289,Sheet1!$A$1:$T$2589,6,0)</f>
        <v>#N/A</v>
      </c>
    </row>
    <row r="2290" spans="5:14">
      <c r="E2290" s="25"/>
      <c r="F2290" s="25"/>
      <c r="G2290" s="27"/>
      <c r="H2290" s="28"/>
      <c r="I2290" s="28"/>
      <c r="J2290" t="s">
        <v>87</v>
      </c>
      <c r="K2290" t="s">
        <v>234</v>
      </c>
      <c r="M2290" t="s">
        <v>39</v>
      </c>
      <c r="N2290" s="1" t="e">
        <f>VLOOKUP($A2290,Sheet1!$A$1:$T$2589,6,0)</f>
        <v>#N/A</v>
      </c>
    </row>
    <row r="2291" spans="5:14">
      <c r="E2291" s="25"/>
      <c r="F2291" s="25"/>
      <c r="G2291" s="27"/>
      <c r="H2291" s="28"/>
      <c r="I2291" s="28"/>
      <c r="J2291" t="s">
        <v>743</v>
      </c>
      <c r="K2291" t="s">
        <v>1628</v>
      </c>
      <c r="M2291" t="s">
        <v>39</v>
      </c>
      <c r="N2291" s="1" t="e">
        <f>VLOOKUP($A2291,Sheet1!$A$1:$T$2589,6,0)</f>
        <v>#N/A</v>
      </c>
    </row>
    <row r="2292" spans="5:14">
      <c r="E2292" s="25"/>
      <c r="F2292" s="25"/>
      <c r="G2292" s="27"/>
      <c r="H2292" s="28"/>
      <c r="I2292" s="28"/>
      <c r="J2292" t="s">
        <v>743</v>
      </c>
      <c r="K2292" t="s">
        <v>14987</v>
      </c>
      <c r="M2292" t="s">
        <v>39</v>
      </c>
      <c r="N2292" s="1" t="e">
        <f>VLOOKUP($A2292,Sheet1!$A$1:$T$2589,6,0)</f>
        <v>#N/A</v>
      </c>
    </row>
    <row r="2293" spans="5:14">
      <c r="E2293" s="25"/>
      <c r="F2293" s="25"/>
      <c r="G2293" s="27"/>
      <c r="H2293" s="28"/>
      <c r="I2293" s="28"/>
      <c r="J2293" t="s">
        <v>743</v>
      </c>
      <c r="K2293" t="s">
        <v>14987</v>
      </c>
      <c r="M2293" t="s">
        <v>39</v>
      </c>
      <c r="N2293" s="1" t="e">
        <f>VLOOKUP($A2293,Sheet1!$A$1:$T$2589,6,0)</f>
        <v>#N/A</v>
      </c>
    </row>
    <row r="2294" spans="5:14">
      <c r="E2294" s="25"/>
      <c r="F2294" s="25"/>
      <c r="G2294" s="27"/>
      <c r="H2294" s="28"/>
      <c r="I2294" s="28"/>
      <c r="J2294" t="s">
        <v>37</v>
      </c>
      <c r="K2294" t="s">
        <v>38</v>
      </c>
      <c r="M2294" t="s">
        <v>39</v>
      </c>
      <c r="N2294" s="1" t="e">
        <f>VLOOKUP($A2294,Sheet1!$A$1:$T$2589,6,0)</f>
        <v>#N/A</v>
      </c>
    </row>
    <row r="2295" spans="5:14">
      <c r="E2295" s="25"/>
      <c r="F2295" s="25"/>
      <c r="G2295" s="27"/>
      <c r="H2295" s="28"/>
      <c r="I2295" s="28"/>
      <c r="J2295" t="s">
        <v>37</v>
      </c>
      <c r="K2295" t="s">
        <v>38</v>
      </c>
      <c r="M2295" t="s">
        <v>39</v>
      </c>
      <c r="N2295" s="1" t="e">
        <f>VLOOKUP($A2295,Sheet1!$A$1:$T$2589,6,0)</f>
        <v>#N/A</v>
      </c>
    </row>
    <row r="2296" spans="5:14">
      <c r="E2296" s="25"/>
      <c r="F2296" s="25"/>
      <c r="G2296" s="27"/>
      <c r="H2296" s="28"/>
      <c r="I2296" s="28"/>
      <c r="J2296" t="s">
        <v>37</v>
      </c>
      <c r="K2296" t="s">
        <v>38</v>
      </c>
      <c r="M2296" t="s">
        <v>39</v>
      </c>
      <c r="N2296" s="1" t="e">
        <f>VLOOKUP($A2296,Sheet1!$A$1:$T$2589,6,0)</f>
        <v>#N/A</v>
      </c>
    </row>
    <row r="2297" spans="5:14">
      <c r="E2297" s="25"/>
      <c r="F2297" s="25"/>
      <c r="G2297" s="27"/>
      <c r="H2297" s="28"/>
      <c r="I2297" s="28"/>
      <c r="J2297" t="s">
        <v>87</v>
      </c>
      <c r="K2297" t="s">
        <v>234</v>
      </c>
      <c r="M2297" t="s">
        <v>39</v>
      </c>
      <c r="N2297" s="1" t="e">
        <f>VLOOKUP($A2297,Sheet1!$A$1:$T$2589,6,0)</f>
        <v>#N/A</v>
      </c>
    </row>
    <row r="2298" spans="5:14">
      <c r="E2298" s="25"/>
      <c r="F2298" s="25"/>
      <c r="G2298" s="27"/>
      <c r="H2298" s="28"/>
      <c r="I2298" s="28"/>
      <c r="J2298" t="s">
        <v>87</v>
      </c>
      <c r="K2298" t="s">
        <v>234</v>
      </c>
      <c r="M2298" t="s">
        <v>39</v>
      </c>
      <c r="N2298" s="1" t="e">
        <f>VLOOKUP($A2298,Sheet1!$A$1:$T$2589,6,0)</f>
        <v>#N/A</v>
      </c>
    </row>
    <row r="2299" spans="5:14">
      <c r="E2299" s="25"/>
      <c r="F2299" s="25"/>
      <c r="G2299" s="27"/>
      <c r="H2299" s="28"/>
      <c r="I2299" s="28"/>
      <c r="J2299" t="s">
        <v>37</v>
      </c>
      <c r="K2299" t="s">
        <v>156</v>
      </c>
      <c r="M2299" t="s">
        <v>156</v>
      </c>
      <c r="N2299" s="1" t="e">
        <f>VLOOKUP($A2299,Sheet1!$A$1:$T$2589,6,0)</f>
        <v>#N/A</v>
      </c>
    </row>
    <row r="2300" spans="5:14">
      <c r="E2300" s="25"/>
      <c r="F2300" s="25"/>
      <c r="G2300" s="27"/>
      <c r="H2300" s="28"/>
      <c r="I2300" s="28"/>
      <c r="J2300" t="s">
        <v>37</v>
      </c>
      <c r="K2300" t="s">
        <v>171</v>
      </c>
      <c r="M2300" t="s">
        <v>39</v>
      </c>
      <c r="N2300" s="1" t="e">
        <f>VLOOKUP($A2300,Sheet1!$A$1:$T$2589,6,0)</f>
        <v>#N/A</v>
      </c>
    </row>
    <row r="2301" spans="5:14">
      <c r="E2301" s="25"/>
      <c r="F2301" s="25"/>
      <c r="G2301" s="27"/>
      <c r="H2301" s="28"/>
      <c r="I2301" s="28"/>
      <c r="J2301" t="s">
        <v>37</v>
      </c>
      <c r="K2301" t="s">
        <v>171</v>
      </c>
      <c r="M2301" t="s">
        <v>39</v>
      </c>
      <c r="N2301" s="1" t="e">
        <f>VLOOKUP($A2301,Sheet1!$A$1:$T$2589,6,0)</f>
        <v>#N/A</v>
      </c>
    </row>
    <row r="2302" spans="5:14">
      <c r="E2302" s="25"/>
      <c r="F2302" s="25"/>
      <c r="G2302" s="27"/>
      <c r="H2302" s="28"/>
      <c r="I2302" s="28"/>
      <c r="J2302" t="s">
        <v>87</v>
      </c>
      <c r="K2302" t="s">
        <v>234</v>
      </c>
      <c r="M2302" t="s">
        <v>39</v>
      </c>
      <c r="N2302" s="1" t="e">
        <f>VLOOKUP($A2302,Sheet1!$A$1:$T$2589,6,0)</f>
        <v>#N/A</v>
      </c>
    </row>
    <row r="2303" spans="5:14">
      <c r="E2303" s="25"/>
      <c r="F2303" s="25"/>
      <c r="G2303" s="27"/>
      <c r="H2303" s="28"/>
      <c r="I2303" s="28"/>
      <c r="J2303" t="s">
        <v>37</v>
      </c>
      <c r="K2303" t="s">
        <v>38</v>
      </c>
      <c r="M2303" t="s">
        <v>39</v>
      </c>
      <c r="N2303" s="1" t="e">
        <f>VLOOKUP($A2303,Sheet1!$A$1:$T$2589,6,0)</f>
        <v>#N/A</v>
      </c>
    </row>
    <row r="2304" spans="5:14">
      <c r="E2304" s="25"/>
      <c r="F2304" s="25"/>
      <c r="G2304" s="27"/>
      <c r="H2304" s="28"/>
      <c r="I2304" s="28"/>
      <c r="J2304" t="s">
        <v>37</v>
      </c>
      <c r="K2304" t="s">
        <v>38</v>
      </c>
      <c r="M2304" t="s">
        <v>39</v>
      </c>
      <c r="N2304" s="1" t="e">
        <f>VLOOKUP($A2304,Sheet1!$A$1:$T$2589,6,0)</f>
        <v>#N/A</v>
      </c>
    </row>
    <row r="2305" spans="5:14">
      <c r="E2305" s="25"/>
      <c r="F2305" s="25"/>
      <c r="G2305" s="27"/>
      <c r="H2305" s="28"/>
      <c r="I2305" s="28"/>
      <c r="J2305" t="s">
        <v>37</v>
      </c>
      <c r="K2305" t="s">
        <v>38</v>
      </c>
      <c r="M2305" t="s">
        <v>39</v>
      </c>
      <c r="N2305" s="1" t="e">
        <f>VLOOKUP($A2305,Sheet1!$A$1:$T$2589,6,0)</f>
        <v>#N/A</v>
      </c>
    </row>
    <row r="2306" spans="5:14">
      <c r="E2306" s="25"/>
      <c r="F2306" s="25"/>
      <c r="G2306" s="27"/>
      <c r="H2306" s="28"/>
      <c r="I2306" s="28"/>
      <c r="J2306" t="s">
        <v>37</v>
      </c>
      <c r="K2306" t="s">
        <v>38</v>
      </c>
      <c r="M2306" t="s">
        <v>39</v>
      </c>
      <c r="N2306" s="1" t="e">
        <f>VLOOKUP($A2306,Sheet1!$A$1:$T$2589,6,0)</f>
        <v>#N/A</v>
      </c>
    </row>
    <row r="2307" spans="5:14">
      <c r="E2307" s="25"/>
      <c r="F2307" s="25"/>
      <c r="G2307" s="27"/>
      <c r="H2307" s="28"/>
      <c r="I2307" s="28"/>
      <c r="J2307" t="s">
        <v>37</v>
      </c>
      <c r="K2307" t="s">
        <v>171</v>
      </c>
      <c r="M2307" t="s">
        <v>375</v>
      </c>
      <c r="N2307" s="1" t="e">
        <f>VLOOKUP($A2307,Sheet1!$A$1:$T$2589,6,0)</f>
        <v>#N/A</v>
      </c>
    </row>
    <row r="2308" spans="5:14">
      <c r="E2308" s="25"/>
      <c r="F2308" s="25"/>
      <c r="G2308" s="27"/>
      <c r="H2308" s="28"/>
      <c r="I2308" s="28"/>
      <c r="J2308" t="s">
        <v>37</v>
      </c>
      <c r="K2308" t="s">
        <v>171</v>
      </c>
      <c r="M2308" t="s">
        <v>375</v>
      </c>
      <c r="N2308" s="1" t="e">
        <f>VLOOKUP($A2308,Sheet1!$A$1:$T$2589,6,0)</f>
        <v>#N/A</v>
      </c>
    </row>
    <row r="2309" spans="5:14">
      <c r="E2309" s="25"/>
      <c r="F2309" s="25"/>
      <c r="G2309" s="27"/>
      <c r="H2309" s="28"/>
      <c r="I2309" s="28"/>
      <c r="J2309" t="s">
        <v>37</v>
      </c>
      <c r="K2309" t="s">
        <v>171</v>
      </c>
      <c r="M2309" t="s">
        <v>375</v>
      </c>
      <c r="N2309" s="1" t="e">
        <f>VLOOKUP($A2309,Sheet1!$A$1:$T$2589,6,0)</f>
        <v>#N/A</v>
      </c>
    </row>
    <row r="2310" spans="5:14">
      <c r="E2310" s="25"/>
      <c r="F2310" s="25"/>
      <c r="G2310" s="27"/>
      <c r="H2310" s="28"/>
      <c r="I2310" s="28"/>
      <c r="J2310" t="s">
        <v>37</v>
      </c>
      <c r="K2310" t="s">
        <v>171</v>
      </c>
      <c r="M2310" t="s">
        <v>375</v>
      </c>
      <c r="N2310" s="1" t="e">
        <f>VLOOKUP($A2310,Sheet1!$A$1:$T$2589,6,0)</f>
        <v>#N/A</v>
      </c>
    </row>
    <row r="2311" spans="5:14">
      <c r="E2311" s="25"/>
      <c r="F2311" s="25"/>
      <c r="G2311" s="27"/>
      <c r="H2311" s="28"/>
      <c r="I2311" s="28"/>
      <c r="J2311" t="s">
        <v>37</v>
      </c>
      <c r="K2311" t="s">
        <v>38</v>
      </c>
      <c r="M2311" t="s">
        <v>39</v>
      </c>
      <c r="N2311" s="1" t="e">
        <f>VLOOKUP($A2311,Sheet1!$A$1:$T$2589,6,0)</f>
        <v>#N/A</v>
      </c>
    </row>
    <row r="2312" spans="5:14">
      <c r="E2312" s="25"/>
      <c r="F2312" s="25"/>
      <c r="G2312" s="27"/>
      <c r="H2312" s="28"/>
      <c r="I2312" s="28"/>
      <c r="J2312" t="s">
        <v>37</v>
      </c>
      <c r="K2312" t="s">
        <v>38</v>
      </c>
      <c r="M2312" t="s">
        <v>39</v>
      </c>
      <c r="N2312" s="1" t="e">
        <f>VLOOKUP($A2312,Sheet1!$A$1:$T$2589,6,0)</f>
        <v>#N/A</v>
      </c>
    </row>
    <row r="2313" spans="5:14">
      <c r="E2313" s="25"/>
      <c r="F2313" s="25"/>
      <c r="G2313" s="27"/>
      <c r="H2313" s="28"/>
      <c r="I2313" s="28"/>
      <c r="J2313" t="s">
        <v>37</v>
      </c>
      <c r="K2313" t="s">
        <v>38</v>
      </c>
      <c r="M2313" t="s">
        <v>39</v>
      </c>
      <c r="N2313" s="1" t="e">
        <f>VLOOKUP($A2313,Sheet1!$A$1:$T$2589,6,0)</f>
        <v>#N/A</v>
      </c>
    </row>
    <row r="2314" spans="5:14">
      <c r="E2314" s="25"/>
      <c r="F2314" s="25"/>
      <c r="G2314" s="27"/>
      <c r="H2314" s="28"/>
      <c r="I2314" s="28"/>
      <c r="J2314" t="s">
        <v>37</v>
      </c>
      <c r="K2314" t="s">
        <v>171</v>
      </c>
      <c r="M2314" t="s">
        <v>375</v>
      </c>
      <c r="N2314" s="1" t="e">
        <f>VLOOKUP($A2314,Sheet1!$A$1:$T$2589,6,0)</f>
        <v>#N/A</v>
      </c>
    </row>
    <row r="2315" spans="5:14">
      <c r="E2315" s="25"/>
      <c r="F2315" s="25"/>
      <c r="G2315" s="27"/>
      <c r="H2315" s="28"/>
      <c r="I2315" s="28"/>
      <c r="J2315" t="s">
        <v>37</v>
      </c>
      <c r="K2315" t="s">
        <v>171</v>
      </c>
      <c r="M2315" t="s">
        <v>375</v>
      </c>
      <c r="N2315" s="1" t="e">
        <f>VLOOKUP($A2315,Sheet1!$A$1:$T$2589,6,0)</f>
        <v>#N/A</v>
      </c>
    </row>
    <row r="2316" spans="5:14">
      <c r="E2316" s="25"/>
      <c r="F2316" s="25"/>
      <c r="G2316" s="27"/>
      <c r="H2316" s="28"/>
      <c r="I2316" s="28"/>
      <c r="J2316" t="s">
        <v>37</v>
      </c>
      <c r="K2316" t="s">
        <v>171</v>
      </c>
      <c r="M2316" t="s">
        <v>375</v>
      </c>
      <c r="N2316" s="1" t="e">
        <f>VLOOKUP($A2316,Sheet1!$A$1:$T$2589,6,0)</f>
        <v>#N/A</v>
      </c>
    </row>
    <row r="2317" spans="5:14">
      <c r="E2317" s="25"/>
      <c r="F2317" s="25"/>
      <c r="G2317" s="27"/>
      <c r="H2317" s="28"/>
      <c r="I2317" s="28"/>
      <c r="J2317" t="s">
        <v>37</v>
      </c>
      <c r="K2317" t="s">
        <v>38</v>
      </c>
      <c r="M2317" t="s">
        <v>39</v>
      </c>
      <c r="N2317" s="1" t="e">
        <f>VLOOKUP($A2317,Sheet1!$A$1:$T$2589,6,0)</f>
        <v>#N/A</v>
      </c>
    </row>
    <row r="2318" spans="5:14">
      <c r="E2318" s="25"/>
      <c r="F2318" s="25"/>
      <c r="G2318" s="27"/>
      <c r="H2318" s="28"/>
      <c r="I2318" s="28"/>
      <c r="J2318" t="s">
        <v>37</v>
      </c>
      <c r="K2318" t="s">
        <v>38</v>
      </c>
      <c r="M2318" t="s">
        <v>39</v>
      </c>
      <c r="N2318" s="1" t="e">
        <f>VLOOKUP($A2318,Sheet1!$A$1:$T$2589,6,0)</f>
        <v>#N/A</v>
      </c>
    </row>
    <row r="2319" spans="5:14">
      <c r="E2319" s="25"/>
      <c r="F2319" s="25"/>
      <c r="G2319" s="27"/>
      <c r="H2319" s="28"/>
      <c r="I2319" s="28"/>
      <c r="J2319" t="s">
        <v>37</v>
      </c>
      <c r="K2319" t="s">
        <v>38</v>
      </c>
      <c r="M2319" t="s">
        <v>39</v>
      </c>
      <c r="N2319" s="1" t="e">
        <f>VLOOKUP($A2319,Sheet1!$A$1:$T$2589,6,0)</f>
        <v>#N/A</v>
      </c>
    </row>
    <row r="2320" spans="5:14">
      <c r="E2320" s="25"/>
      <c r="F2320" s="25"/>
      <c r="G2320" s="27"/>
      <c r="H2320" s="28"/>
      <c r="I2320" s="28"/>
      <c r="J2320" t="s">
        <v>37</v>
      </c>
      <c r="K2320" t="s">
        <v>38</v>
      </c>
      <c r="M2320" t="s">
        <v>39</v>
      </c>
      <c r="N2320" s="1" t="e">
        <f>VLOOKUP($A2320,Sheet1!$A$1:$T$2589,6,0)</f>
        <v>#N/A</v>
      </c>
    </row>
    <row r="2321" spans="5:14">
      <c r="E2321" s="25"/>
      <c r="F2321" s="25"/>
      <c r="G2321" s="27"/>
      <c r="H2321" s="28"/>
      <c r="I2321" s="28"/>
      <c r="J2321" t="s">
        <v>37</v>
      </c>
      <c r="K2321" t="s">
        <v>38</v>
      </c>
      <c r="M2321" t="s">
        <v>39</v>
      </c>
      <c r="N2321" s="1" t="e">
        <f>VLOOKUP($A2321,Sheet1!$A$1:$T$2589,6,0)</f>
        <v>#N/A</v>
      </c>
    </row>
    <row r="2322" spans="5:14">
      <c r="E2322" s="25"/>
      <c r="F2322" s="25"/>
      <c r="G2322" s="27"/>
      <c r="H2322" s="28"/>
      <c r="I2322" s="28"/>
      <c r="J2322" t="s">
        <v>37</v>
      </c>
      <c r="K2322" t="s">
        <v>38</v>
      </c>
      <c r="M2322" t="s">
        <v>39</v>
      </c>
      <c r="N2322" s="1" t="e">
        <f>VLOOKUP($A2322,Sheet1!$A$1:$T$2589,6,0)</f>
        <v>#N/A</v>
      </c>
    </row>
    <row r="2323" spans="5:14">
      <c r="E2323" s="25"/>
      <c r="F2323" s="25"/>
      <c r="G2323" s="27"/>
      <c r="H2323" s="28"/>
      <c r="I2323" s="28"/>
      <c r="J2323" t="s">
        <v>37</v>
      </c>
      <c r="K2323" t="s">
        <v>38</v>
      </c>
      <c r="M2323" t="s">
        <v>39</v>
      </c>
      <c r="N2323" s="1" t="e">
        <f>VLOOKUP($A2323,Sheet1!$A$1:$T$2589,6,0)</f>
        <v>#N/A</v>
      </c>
    </row>
    <row r="2324" spans="5:14">
      <c r="E2324" s="25"/>
      <c r="F2324" s="25"/>
      <c r="G2324" s="27"/>
      <c r="H2324" s="28"/>
      <c r="I2324" s="28"/>
      <c r="J2324" t="s">
        <v>37</v>
      </c>
      <c r="K2324" t="s">
        <v>38</v>
      </c>
      <c r="M2324" t="s">
        <v>39</v>
      </c>
      <c r="N2324" s="1" t="e">
        <f>VLOOKUP($A2324,Sheet1!$A$1:$T$2589,6,0)</f>
        <v>#N/A</v>
      </c>
    </row>
    <row r="2325" spans="5:14">
      <c r="E2325" s="25"/>
      <c r="F2325" s="25"/>
      <c r="G2325" s="27"/>
      <c r="H2325" s="28"/>
      <c r="I2325" s="28"/>
      <c r="J2325" t="s">
        <v>37</v>
      </c>
      <c r="K2325" t="s">
        <v>38</v>
      </c>
      <c r="M2325" t="s">
        <v>39</v>
      </c>
      <c r="N2325" s="1" t="e">
        <f>VLOOKUP($A2325,Sheet1!$A$1:$T$2589,6,0)</f>
        <v>#N/A</v>
      </c>
    </row>
    <row r="2326" spans="5:14">
      <c r="E2326" s="25"/>
      <c r="F2326" s="25"/>
      <c r="G2326" s="27"/>
      <c r="H2326" s="28"/>
      <c r="I2326" s="28"/>
      <c r="J2326" t="s">
        <v>37</v>
      </c>
      <c r="K2326" t="s">
        <v>38</v>
      </c>
      <c r="M2326" t="s">
        <v>39</v>
      </c>
      <c r="N2326" s="1" t="e">
        <f>VLOOKUP($A2326,Sheet1!$A$1:$T$2589,6,0)</f>
        <v>#N/A</v>
      </c>
    </row>
    <row r="2327" spans="5:14">
      <c r="E2327" s="25"/>
      <c r="F2327" s="25"/>
      <c r="G2327" s="27"/>
      <c r="H2327" s="28"/>
      <c r="I2327" s="28"/>
      <c r="J2327" t="s">
        <v>37</v>
      </c>
      <c r="K2327" t="s">
        <v>38</v>
      </c>
      <c r="M2327" t="s">
        <v>39</v>
      </c>
      <c r="N2327" s="1" t="e">
        <f>VLOOKUP($A2327,Sheet1!$A$1:$T$2589,6,0)</f>
        <v>#N/A</v>
      </c>
    </row>
    <row r="2328" spans="5:14">
      <c r="E2328" s="25"/>
      <c r="F2328" s="25"/>
      <c r="G2328" s="27"/>
      <c r="H2328" s="28"/>
      <c r="I2328" s="28"/>
      <c r="J2328" t="s">
        <v>37</v>
      </c>
      <c r="K2328" t="s">
        <v>38</v>
      </c>
      <c r="M2328" t="s">
        <v>39</v>
      </c>
      <c r="N2328" s="1" t="e">
        <f>VLOOKUP($A2328,Sheet1!$A$1:$T$2589,6,0)</f>
        <v>#N/A</v>
      </c>
    </row>
    <row r="2329" spans="5:14">
      <c r="E2329" s="25"/>
      <c r="F2329" s="25"/>
      <c r="G2329" s="27"/>
      <c r="H2329" s="28"/>
      <c r="I2329" s="28"/>
      <c r="J2329" t="s">
        <v>87</v>
      </c>
      <c r="K2329" t="s">
        <v>234</v>
      </c>
      <c r="M2329" t="s">
        <v>39</v>
      </c>
      <c r="N2329" s="1" t="e">
        <f>VLOOKUP($A2329,Sheet1!$A$1:$T$2589,6,0)</f>
        <v>#N/A</v>
      </c>
    </row>
    <row r="2330" spans="5:14">
      <c r="E2330" s="25"/>
      <c r="F2330" s="25"/>
      <c r="G2330" s="27"/>
      <c r="H2330" s="28"/>
      <c r="I2330" s="28"/>
      <c r="J2330" t="s">
        <v>87</v>
      </c>
      <c r="K2330" t="s">
        <v>234</v>
      </c>
      <c r="M2330" t="s">
        <v>39</v>
      </c>
      <c r="N2330" s="1" t="e">
        <f>VLOOKUP($A2330,Sheet1!$A$1:$T$2589,6,0)</f>
        <v>#N/A</v>
      </c>
    </row>
    <row r="2331" spans="5:14">
      <c r="E2331" s="25"/>
      <c r="F2331" s="25"/>
      <c r="G2331" s="27"/>
      <c r="H2331" s="28"/>
      <c r="I2331" s="28"/>
      <c r="J2331" t="s">
        <v>87</v>
      </c>
      <c r="K2331" t="s">
        <v>127</v>
      </c>
      <c r="M2331" t="s">
        <v>39</v>
      </c>
      <c r="N2331" s="1" t="e">
        <f>VLOOKUP($A2331,Sheet1!$A$1:$T$2589,6,0)</f>
        <v>#N/A</v>
      </c>
    </row>
    <row r="2332" spans="5:14">
      <c r="E2332" s="25"/>
      <c r="F2332" s="25"/>
      <c r="G2332" s="27"/>
      <c r="H2332" s="28"/>
      <c r="I2332" s="28"/>
      <c r="J2332" t="s">
        <v>37</v>
      </c>
      <c r="K2332" t="s">
        <v>171</v>
      </c>
      <c r="M2332" t="s">
        <v>39</v>
      </c>
      <c r="N2332" s="1" t="e">
        <f>VLOOKUP($A2332,Sheet1!$A$1:$T$2589,6,0)</f>
        <v>#N/A</v>
      </c>
    </row>
    <row r="2333" spans="5:14">
      <c r="E2333" s="25"/>
      <c r="F2333" s="25"/>
      <c r="G2333" s="27"/>
      <c r="H2333" s="28"/>
      <c r="I2333" s="28"/>
      <c r="J2333" t="s">
        <v>37</v>
      </c>
      <c r="K2333" t="s">
        <v>171</v>
      </c>
      <c r="M2333" t="s">
        <v>39</v>
      </c>
      <c r="N2333" s="1" t="e">
        <f>VLOOKUP($A2333,Sheet1!$A$1:$T$2589,6,0)</f>
        <v>#N/A</v>
      </c>
    </row>
    <row r="2334" spans="5:14">
      <c r="E2334" s="25"/>
      <c r="F2334" s="25"/>
      <c r="G2334" s="27"/>
      <c r="H2334" s="28"/>
      <c r="I2334" s="28"/>
      <c r="J2334" t="s">
        <v>87</v>
      </c>
      <c r="K2334" t="s">
        <v>38</v>
      </c>
      <c r="M2334" t="s">
        <v>39</v>
      </c>
      <c r="N2334" s="1" t="e">
        <f>VLOOKUP($A2334,Sheet1!$A$1:$T$2589,6,0)</f>
        <v>#N/A</v>
      </c>
    </row>
    <row r="2335" spans="5:14">
      <c r="E2335" s="25"/>
      <c r="F2335" s="25"/>
      <c r="G2335" s="27"/>
      <c r="H2335" s="28"/>
      <c r="I2335" s="28"/>
      <c r="J2335" t="s">
        <v>554</v>
      </c>
      <c r="K2335" t="s">
        <v>698</v>
      </c>
      <c r="M2335" t="s">
        <v>69</v>
      </c>
      <c r="N2335" s="1" t="e">
        <f>VLOOKUP($A2335,Sheet1!$A$1:$T$2589,6,0)</f>
        <v>#N/A</v>
      </c>
    </row>
    <row r="2336" spans="5:14">
      <c r="E2336" s="25"/>
      <c r="F2336" s="25"/>
      <c r="G2336" s="27"/>
      <c r="H2336" s="28"/>
      <c r="I2336" s="28"/>
      <c r="J2336" t="s">
        <v>743</v>
      </c>
      <c r="K2336" t="s">
        <v>1501</v>
      </c>
      <c r="M2336" t="s">
        <v>156</v>
      </c>
      <c r="N2336" s="1" t="e">
        <f>VLOOKUP($A2336,Sheet1!$A$1:$T$2589,6,0)</f>
        <v>#N/A</v>
      </c>
    </row>
    <row r="2337" spans="5:14">
      <c r="E2337" s="25"/>
      <c r="F2337" s="25"/>
      <c r="G2337" s="27"/>
      <c r="H2337" s="28"/>
      <c r="I2337" s="28"/>
      <c r="J2337" t="s">
        <v>743</v>
      </c>
      <c r="K2337" t="s">
        <v>1501</v>
      </c>
      <c r="M2337" t="s">
        <v>156</v>
      </c>
      <c r="N2337" s="1" t="e">
        <f>VLOOKUP($A2337,Sheet1!$A$1:$T$2589,6,0)</f>
        <v>#N/A</v>
      </c>
    </row>
    <row r="2338" spans="5:14">
      <c r="E2338" s="25"/>
      <c r="F2338" s="25"/>
      <c r="G2338" s="27"/>
      <c r="H2338" s="28"/>
      <c r="I2338" s="28"/>
      <c r="J2338" t="s">
        <v>743</v>
      </c>
      <c r="K2338" t="s">
        <v>1501</v>
      </c>
      <c r="M2338" t="s">
        <v>156</v>
      </c>
      <c r="N2338" s="1" t="e">
        <f>VLOOKUP($A2338,Sheet1!$A$1:$T$2589,6,0)</f>
        <v>#N/A</v>
      </c>
    </row>
    <row r="2339" spans="5:14">
      <c r="E2339" s="25"/>
      <c r="F2339" s="25"/>
      <c r="G2339" s="27"/>
      <c r="H2339" s="28"/>
      <c r="I2339" s="28"/>
      <c r="J2339" t="s">
        <v>37</v>
      </c>
      <c r="K2339" t="s">
        <v>250</v>
      </c>
      <c r="M2339" t="s">
        <v>39</v>
      </c>
      <c r="N2339" s="1" t="e">
        <f>VLOOKUP($A2339,Sheet1!$A$1:$T$2589,6,0)</f>
        <v>#N/A</v>
      </c>
    </row>
    <row r="2340" spans="5:14">
      <c r="E2340" s="25"/>
      <c r="F2340" s="25"/>
      <c r="G2340" s="27"/>
      <c r="H2340" s="28"/>
      <c r="I2340" s="28"/>
      <c r="J2340" t="s">
        <v>37</v>
      </c>
      <c r="K2340" t="s">
        <v>250</v>
      </c>
      <c r="M2340" t="s">
        <v>39</v>
      </c>
      <c r="N2340" s="1" t="e">
        <f>VLOOKUP($A2340,Sheet1!$A$1:$T$2589,6,0)</f>
        <v>#N/A</v>
      </c>
    </row>
    <row r="2341" spans="5:14">
      <c r="E2341" s="25"/>
      <c r="F2341" s="25"/>
      <c r="G2341" s="27"/>
      <c r="H2341" s="28"/>
      <c r="I2341" s="28"/>
      <c r="J2341" t="s">
        <v>37</v>
      </c>
      <c r="K2341" t="s">
        <v>38</v>
      </c>
      <c r="M2341" t="s">
        <v>375</v>
      </c>
      <c r="N2341" s="1" t="e">
        <f>VLOOKUP($A2341,Sheet1!$A$1:$T$2589,6,0)</f>
        <v>#N/A</v>
      </c>
    </row>
    <row r="2342" spans="5:14">
      <c r="E2342" s="25"/>
      <c r="F2342" s="25"/>
      <c r="G2342" s="27"/>
      <c r="H2342" s="28"/>
      <c r="I2342" s="28"/>
      <c r="J2342" t="s">
        <v>37</v>
      </c>
      <c r="K2342" t="s">
        <v>38</v>
      </c>
      <c r="M2342" t="s">
        <v>375</v>
      </c>
      <c r="N2342" s="1" t="e">
        <f>VLOOKUP($A2342,Sheet1!$A$1:$T$2589,6,0)</f>
        <v>#N/A</v>
      </c>
    </row>
    <row r="2343" spans="5:14">
      <c r="E2343" s="25"/>
      <c r="F2343" s="25"/>
      <c r="G2343" s="27"/>
      <c r="H2343" s="28"/>
      <c r="I2343" s="28"/>
      <c r="J2343" t="s">
        <v>37</v>
      </c>
      <c r="K2343" t="s">
        <v>38</v>
      </c>
      <c r="M2343" t="s">
        <v>39</v>
      </c>
      <c r="N2343" s="1" t="e">
        <f>VLOOKUP($A2343,Sheet1!$A$1:$T$2589,6,0)</f>
        <v>#N/A</v>
      </c>
    </row>
    <row r="2344" spans="5:14">
      <c r="E2344" s="25"/>
      <c r="F2344" s="25"/>
      <c r="G2344" s="27"/>
      <c r="H2344" s="28"/>
      <c r="I2344" s="28"/>
      <c r="J2344" t="s">
        <v>37</v>
      </c>
      <c r="K2344" t="s">
        <v>38</v>
      </c>
      <c r="M2344" t="s">
        <v>39</v>
      </c>
      <c r="N2344" s="1" t="e">
        <f>VLOOKUP($A2344,Sheet1!$A$1:$T$2589,6,0)</f>
        <v>#N/A</v>
      </c>
    </row>
    <row r="2345" spans="5:14">
      <c r="E2345" s="25"/>
      <c r="F2345" s="25"/>
      <c r="G2345" s="27"/>
      <c r="H2345" s="28"/>
      <c r="I2345" s="28"/>
      <c r="J2345" t="s">
        <v>37</v>
      </c>
      <c r="K2345" t="s">
        <v>38</v>
      </c>
      <c r="M2345" t="s">
        <v>39</v>
      </c>
      <c r="N2345" s="1" t="e">
        <f>VLOOKUP($A2345,Sheet1!$A$1:$T$2589,6,0)</f>
        <v>#N/A</v>
      </c>
    </row>
    <row r="2346" spans="5:14">
      <c r="E2346" s="25"/>
      <c r="F2346" s="25"/>
      <c r="G2346" s="27"/>
      <c r="H2346" s="28"/>
      <c r="I2346" s="28"/>
      <c r="J2346" t="s">
        <v>37</v>
      </c>
      <c r="K2346" t="s">
        <v>38</v>
      </c>
      <c r="M2346" t="s">
        <v>39</v>
      </c>
      <c r="N2346" s="1" t="e">
        <f>VLOOKUP($A2346,Sheet1!$A$1:$T$2589,6,0)</f>
        <v>#N/A</v>
      </c>
    </row>
    <row r="2347" spans="5:14">
      <c r="E2347" s="25"/>
      <c r="F2347" s="25"/>
      <c r="G2347" s="27"/>
      <c r="H2347" s="28"/>
      <c r="I2347" s="28"/>
      <c r="J2347" t="s">
        <v>37</v>
      </c>
      <c r="K2347" t="s">
        <v>38</v>
      </c>
      <c r="M2347" t="s">
        <v>39</v>
      </c>
      <c r="N2347" s="1" t="e">
        <f>VLOOKUP($A2347,Sheet1!$A$1:$T$2589,6,0)</f>
        <v>#N/A</v>
      </c>
    </row>
    <row r="2348" spans="5:14">
      <c r="E2348" s="25"/>
      <c r="F2348" s="25"/>
      <c r="G2348" s="27"/>
      <c r="H2348" s="28"/>
      <c r="I2348" s="28"/>
      <c r="J2348" t="s">
        <v>87</v>
      </c>
      <c r="K2348" t="s">
        <v>234</v>
      </c>
      <c r="M2348" t="s">
        <v>39</v>
      </c>
      <c r="N2348" s="1" t="e">
        <f>VLOOKUP($A2348,Sheet1!$A$1:$T$2589,6,0)</f>
        <v>#N/A</v>
      </c>
    </row>
    <row r="2349" spans="5:14">
      <c r="E2349" s="25"/>
      <c r="F2349" s="25"/>
      <c r="G2349" s="27"/>
      <c r="H2349" s="28"/>
      <c r="I2349" s="28"/>
      <c r="J2349" t="s">
        <v>87</v>
      </c>
      <c r="K2349" t="s">
        <v>234</v>
      </c>
      <c r="M2349" t="s">
        <v>39</v>
      </c>
      <c r="N2349" s="1" t="e">
        <f>VLOOKUP($A2349,Sheet1!$A$1:$T$2589,6,0)</f>
        <v>#N/A</v>
      </c>
    </row>
    <row r="2350" spans="5:14">
      <c r="E2350" s="25"/>
      <c r="F2350" s="25"/>
      <c r="G2350" s="27"/>
      <c r="H2350" s="28"/>
      <c r="I2350" s="28"/>
      <c r="J2350" t="s">
        <v>87</v>
      </c>
      <c r="K2350" t="s">
        <v>234</v>
      </c>
      <c r="M2350" t="s">
        <v>39</v>
      </c>
      <c r="N2350" s="1" t="e">
        <f>VLOOKUP($A2350,Sheet1!$A$1:$T$2589,6,0)</f>
        <v>#N/A</v>
      </c>
    </row>
    <row r="2351" spans="5:14">
      <c r="E2351" s="25"/>
      <c r="F2351" s="25"/>
      <c r="G2351" s="27"/>
      <c r="H2351" s="28"/>
      <c r="I2351" s="28"/>
      <c r="J2351" t="s">
        <v>87</v>
      </c>
      <c r="K2351" t="s">
        <v>234</v>
      </c>
      <c r="M2351" t="s">
        <v>39</v>
      </c>
      <c r="N2351" s="1" t="e">
        <f>VLOOKUP($A2351,Sheet1!$A$1:$T$2589,6,0)</f>
        <v>#N/A</v>
      </c>
    </row>
    <row r="2352" spans="5:14">
      <c r="E2352" s="25"/>
      <c r="F2352" s="25"/>
      <c r="G2352" s="27"/>
      <c r="H2352" s="28"/>
      <c r="I2352" s="28"/>
      <c r="J2352" t="s">
        <v>87</v>
      </c>
      <c r="K2352" t="s">
        <v>234</v>
      </c>
      <c r="M2352" t="s">
        <v>39</v>
      </c>
      <c r="N2352" s="1" t="e">
        <f>VLOOKUP($A2352,Sheet1!$A$1:$T$2589,6,0)</f>
        <v>#N/A</v>
      </c>
    </row>
    <row r="2353" spans="5:14">
      <c r="E2353" s="25"/>
      <c r="F2353" s="25"/>
      <c r="G2353" s="27"/>
      <c r="H2353" s="28"/>
      <c r="I2353" s="28"/>
      <c r="J2353" t="s">
        <v>37</v>
      </c>
      <c r="K2353" t="s">
        <v>38</v>
      </c>
      <c r="M2353" t="s">
        <v>39</v>
      </c>
      <c r="N2353" s="1" t="e">
        <f>VLOOKUP($A2353,Sheet1!$A$1:$T$2589,6,0)</f>
        <v>#N/A</v>
      </c>
    </row>
    <row r="2354" spans="5:14">
      <c r="E2354" s="25"/>
      <c r="F2354" s="25"/>
      <c r="G2354" s="27"/>
      <c r="H2354" s="28"/>
      <c r="I2354" s="28"/>
      <c r="J2354" t="s">
        <v>37</v>
      </c>
      <c r="K2354" t="s">
        <v>38</v>
      </c>
      <c r="M2354" t="s">
        <v>39</v>
      </c>
      <c r="N2354" s="1" t="e">
        <f>VLOOKUP($A2354,Sheet1!$A$1:$T$2589,6,0)</f>
        <v>#N/A</v>
      </c>
    </row>
    <row r="2355" spans="5:14">
      <c r="E2355" s="25"/>
      <c r="F2355" s="25"/>
      <c r="G2355" s="27"/>
      <c r="H2355" s="28"/>
      <c r="I2355" s="28"/>
      <c r="J2355" t="s">
        <v>37</v>
      </c>
      <c r="K2355" t="s">
        <v>38</v>
      </c>
      <c r="M2355" t="s">
        <v>39</v>
      </c>
      <c r="N2355" s="1" t="e">
        <f>VLOOKUP($A2355,Sheet1!$A$1:$T$2589,6,0)</f>
        <v>#N/A</v>
      </c>
    </row>
    <row r="2356" spans="5:14">
      <c r="E2356" s="25"/>
      <c r="F2356" s="25"/>
      <c r="G2356" s="27"/>
      <c r="H2356" s="28"/>
      <c r="I2356" s="28"/>
      <c r="J2356" t="s">
        <v>37</v>
      </c>
      <c r="K2356" t="s">
        <v>38</v>
      </c>
      <c r="M2356" t="s">
        <v>69</v>
      </c>
      <c r="N2356" s="1" t="e">
        <f>VLOOKUP($A2356,Sheet1!$A$1:$T$2589,6,0)</f>
        <v>#N/A</v>
      </c>
    </row>
    <row r="2357" spans="5:14">
      <c r="E2357" s="25"/>
      <c r="F2357" s="25"/>
      <c r="G2357" s="27"/>
      <c r="H2357" s="28"/>
      <c r="I2357" s="28"/>
      <c r="J2357" t="s">
        <v>37</v>
      </c>
      <c r="K2357" t="s">
        <v>38</v>
      </c>
      <c r="M2357" t="s">
        <v>39</v>
      </c>
      <c r="N2357" s="1" t="e">
        <f>VLOOKUP($A2357,Sheet1!$A$1:$T$2589,6,0)</f>
        <v>#N/A</v>
      </c>
    </row>
    <row r="2358" spans="5:14">
      <c r="E2358" s="25"/>
      <c r="F2358" s="25"/>
      <c r="G2358" s="27"/>
      <c r="H2358" s="28"/>
      <c r="I2358" s="28"/>
      <c r="J2358" t="s">
        <v>87</v>
      </c>
      <c r="K2358" t="s">
        <v>234</v>
      </c>
      <c r="M2358" t="s">
        <v>375</v>
      </c>
      <c r="N2358" s="1" t="e">
        <f>VLOOKUP($A2358,Sheet1!$A$1:$T$2589,6,0)</f>
        <v>#N/A</v>
      </c>
    </row>
    <row r="2359" spans="5:14">
      <c r="E2359" s="25"/>
      <c r="F2359" s="25"/>
      <c r="G2359" s="27"/>
      <c r="H2359" s="28"/>
      <c r="I2359" s="28"/>
      <c r="J2359" t="s">
        <v>87</v>
      </c>
      <c r="K2359" t="s">
        <v>234</v>
      </c>
      <c r="M2359" t="s">
        <v>375</v>
      </c>
      <c r="N2359" s="1" t="e">
        <f>VLOOKUP($A2359,Sheet1!$A$1:$T$2589,6,0)</f>
        <v>#N/A</v>
      </c>
    </row>
    <row r="2360" spans="5:14">
      <c r="E2360" s="25"/>
      <c r="F2360" s="25"/>
      <c r="G2360" s="27"/>
      <c r="H2360" s="28"/>
      <c r="I2360" s="28"/>
      <c r="J2360" t="s">
        <v>87</v>
      </c>
      <c r="K2360" t="s">
        <v>234</v>
      </c>
      <c r="M2360" t="s">
        <v>39</v>
      </c>
      <c r="N2360" s="1" t="e">
        <f>VLOOKUP($A2360,Sheet1!$A$1:$T$2589,6,0)</f>
        <v>#N/A</v>
      </c>
    </row>
    <row r="2361" spans="5:14">
      <c r="E2361" s="25"/>
      <c r="F2361" s="25"/>
      <c r="G2361" s="27"/>
      <c r="H2361" s="28"/>
      <c r="I2361" s="28"/>
      <c r="J2361" t="s">
        <v>87</v>
      </c>
      <c r="K2361" t="s">
        <v>234</v>
      </c>
      <c r="M2361" t="s">
        <v>39</v>
      </c>
      <c r="N2361" s="1" t="e">
        <f>VLOOKUP($A2361,Sheet1!$A$1:$T$2589,6,0)</f>
        <v>#N/A</v>
      </c>
    </row>
    <row r="2362" spans="5:14">
      <c r="E2362" s="25"/>
      <c r="F2362" s="25"/>
      <c r="G2362" s="27"/>
      <c r="H2362" s="28"/>
      <c r="I2362" s="28"/>
      <c r="J2362" t="s">
        <v>37</v>
      </c>
      <c r="K2362" t="s">
        <v>38</v>
      </c>
      <c r="M2362" t="s">
        <v>39</v>
      </c>
      <c r="N2362" s="1" t="e">
        <f>VLOOKUP($A2362,Sheet1!$A$1:$T$2589,6,0)</f>
        <v>#N/A</v>
      </c>
    </row>
    <row r="2363" spans="5:14">
      <c r="E2363" s="25"/>
      <c r="F2363" s="25"/>
      <c r="G2363" s="27"/>
      <c r="H2363" s="28"/>
      <c r="I2363" s="28"/>
      <c r="J2363" t="s">
        <v>37</v>
      </c>
      <c r="K2363" t="s">
        <v>3559</v>
      </c>
      <c r="M2363" t="s">
        <v>69</v>
      </c>
      <c r="N2363" s="1" t="e">
        <f>VLOOKUP($A2363,Sheet1!$A$1:$T$2589,6,0)</f>
        <v>#N/A</v>
      </c>
    </row>
    <row r="2364" spans="5:14">
      <c r="E2364" s="25"/>
      <c r="F2364" s="25"/>
      <c r="G2364" s="27"/>
      <c r="H2364" s="28"/>
      <c r="I2364" s="28"/>
      <c r="J2364" t="s">
        <v>37</v>
      </c>
      <c r="K2364" t="s">
        <v>3559</v>
      </c>
      <c r="M2364" t="s">
        <v>69</v>
      </c>
      <c r="N2364" s="1" t="e">
        <f>VLOOKUP($A2364,Sheet1!$A$1:$T$2589,6,0)</f>
        <v>#N/A</v>
      </c>
    </row>
    <row r="2365" spans="5:14">
      <c r="E2365" s="25"/>
      <c r="F2365" s="25"/>
      <c r="G2365" s="27"/>
      <c r="H2365" s="28"/>
      <c r="I2365" s="28"/>
      <c r="J2365" t="s">
        <v>37</v>
      </c>
      <c r="K2365" t="s">
        <v>3559</v>
      </c>
      <c r="M2365" t="s">
        <v>69</v>
      </c>
      <c r="N2365" s="1" t="e">
        <f>VLOOKUP($A2365,Sheet1!$A$1:$T$2589,6,0)</f>
        <v>#N/A</v>
      </c>
    </row>
    <row r="2366" spans="5:14">
      <c r="E2366" s="25"/>
      <c r="F2366" s="25"/>
      <c r="G2366" s="27"/>
      <c r="H2366" s="28"/>
      <c r="I2366" s="28"/>
      <c r="J2366" t="s">
        <v>37</v>
      </c>
      <c r="K2366" t="s">
        <v>38</v>
      </c>
      <c r="M2366" t="s">
        <v>375</v>
      </c>
      <c r="N2366" s="1" t="e">
        <f>VLOOKUP($A2366,Sheet1!$A$1:$T$2589,6,0)</f>
        <v>#N/A</v>
      </c>
    </row>
    <row r="2367" spans="5:14">
      <c r="E2367" s="25"/>
      <c r="F2367" s="25"/>
      <c r="G2367" s="27"/>
      <c r="H2367" s="28"/>
      <c r="I2367" s="28"/>
      <c r="J2367" t="s">
        <v>37</v>
      </c>
      <c r="K2367" t="s">
        <v>38</v>
      </c>
      <c r="M2367" t="s">
        <v>375</v>
      </c>
      <c r="N2367" s="1" t="e">
        <f>VLOOKUP($A2367,Sheet1!$A$1:$T$2589,6,0)</f>
        <v>#N/A</v>
      </c>
    </row>
    <row r="2368" spans="5:14">
      <c r="E2368" s="25"/>
      <c r="F2368" s="25"/>
      <c r="G2368" s="27"/>
      <c r="H2368" s="28"/>
      <c r="I2368" s="28"/>
      <c r="J2368" t="s">
        <v>37</v>
      </c>
      <c r="K2368" t="s">
        <v>38</v>
      </c>
      <c r="M2368" t="s">
        <v>375</v>
      </c>
      <c r="N2368" s="1" t="e">
        <f>VLOOKUP($A2368,Sheet1!$A$1:$T$2589,6,0)</f>
        <v>#N/A</v>
      </c>
    </row>
    <row r="2369" spans="5:14">
      <c r="E2369" s="25"/>
      <c r="F2369" s="25"/>
      <c r="G2369" s="27"/>
      <c r="H2369" s="28"/>
      <c r="I2369" s="28"/>
      <c r="J2369" t="s">
        <v>37</v>
      </c>
      <c r="K2369" t="s">
        <v>38</v>
      </c>
      <c r="M2369" t="s">
        <v>375</v>
      </c>
      <c r="N2369" s="1" t="e">
        <f>VLOOKUP($A2369,Sheet1!$A$1:$T$2589,6,0)</f>
        <v>#N/A</v>
      </c>
    </row>
    <row r="2370" spans="5:14">
      <c r="E2370" s="25"/>
      <c r="F2370" s="25"/>
      <c r="G2370" s="27"/>
      <c r="H2370" s="28"/>
      <c r="I2370" s="28"/>
      <c r="J2370" t="s">
        <v>37</v>
      </c>
      <c r="K2370" t="s">
        <v>38</v>
      </c>
      <c r="M2370" t="s">
        <v>375</v>
      </c>
      <c r="N2370" s="1" t="e">
        <f>VLOOKUP($A2370,Sheet1!$A$1:$T$2589,6,0)</f>
        <v>#N/A</v>
      </c>
    </row>
    <row r="2371" spans="5:14">
      <c r="E2371" s="25"/>
      <c r="F2371" s="25"/>
      <c r="G2371" s="27"/>
      <c r="H2371" s="28"/>
      <c r="I2371" s="28"/>
      <c r="J2371" t="s">
        <v>743</v>
      </c>
      <c r="K2371" t="s">
        <v>1501</v>
      </c>
      <c r="M2371" t="s">
        <v>156</v>
      </c>
      <c r="N2371" s="1" t="e">
        <f>VLOOKUP($A2371,Sheet1!$A$1:$T$2589,6,0)</f>
        <v>#N/A</v>
      </c>
    </row>
    <row r="2372" spans="5:14">
      <c r="E2372" s="25"/>
      <c r="F2372" s="25"/>
      <c r="G2372" s="27"/>
      <c r="H2372" s="28"/>
      <c r="I2372" s="28"/>
      <c r="J2372" t="s">
        <v>743</v>
      </c>
      <c r="K2372" t="s">
        <v>1501</v>
      </c>
      <c r="M2372" t="s">
        <v>156</v>
      </c>
      <c r="N2372" s="1" t="e">
        <f>VLOOKUP($A2372,Sheet1!$A$1:$T$2589,6,0)</f>
        <v>#N/A</v>
      </c>
    </row>
    <row r="2373" spans="5:14">
      <c r="E2373" s="25"/>
      <c r="F2373" s="25"/>
      <c r="G2373" s="27"/>
      <c r="H2373" s="28"/>
      <c r="I2373" s="28"/>
      <c r="J2373" t="s">
        <v>37</v>
      </c>
      <c r="K2373" t="s">
        <v>38</v>
      </c>
      <c r="M2373" t="s">
        <v>39</v>
      </c>
      <c r="N2373" s="1" t="e">
        <f>VLOOKUP($A2373,Sheet1!$A$1:$T$2589,6,0)</f>
        <v>#N/A</v>
      </c>
    </row>
    <row r="2374" spans="5:14">
      <c r="E2374" s="25"/>
      <c r="F2374" s="25"/>
      <c r="G2374" s="27"/>
      <c r="H2374" s="28"/>
      <c r="I2374" s="28"/>
      <c r="J2374" t="s">
        <v>37</v>
      </c>
      <c r="K2374" t="s">
        <v>38</v>
      </c>
      <c r="M2374" t="s">
        <v>39</v>
      </c>
      <c r="N2374" s="1" t="e">
        <f>VLOOKUP($A2374,Sheet1!$A$1:$T$2589,6,0)</f>
        <v>#N/A</v>
      </c>
    </row>
    <row r="2375" spans="5:14">
      <c r="E2375" s="25"/>
      <c r="F2375" s="25"/>
      <c r="G2375" s="27"/>
      <c r="H2375" s="28"/>
      <c r="I2375" s="28"/>
      <c r="J2375" t="s">
        <v>37</v>
      </c>
      <c r="K2375" t="s">
        <v>38</v>
      </c>
      <c r="M2375" t="s">
        <v>39</v>
      </c>
      <c r="N2375" s="1" t="e">
        <f>VLOOKUP($A2375,Sheet1!$A$1:$T$2589,6,0)</f>
        <v>#N/A</v>
      </c>
    </row>
    <row r="2376" spans="5:14">
      <c r="E2376" s="25"/>
      <c r="F2376" s="25"/>
      <c r="G2376" s="27"/>
      <c r="H2376" s="28"/>
      <c r="I2376" s="28"/>
      <c r="J2376" t="s">
        <v>554</v>
      </c>
      <c r="K2376" t="s">
        <v>555</v>
      </c>
      <c r="M2376" t="s">
        <v>375</v>
      </c>
      <c r="N2376" s="1" t="e">
        <f>VLOOKUP($A2376,Sheet1!$A$1:$T$2589,6,0)</f>
        <v>#N/A</v>
      </c>
    </row>
    <row r="2377" spans="5:14">
      <c r="E2377" s="25"/>
      <c r="F2377" s="25"/>
      <c r="G2377" s="27"/>
      <c r="H2377" s="28"/>
      <c r="I2377" s="28"/>
      <c r="J2377" t="s">
        <v>554</v>
      </c>
      <c r="K2377" t="s">
        <v>555</v>
      </c>
      <c r="M2377" t="s">
        <v>375</v>
      </c>
      <c r="N2377" s="1" t="e">
        <f>VLOOKUP($A2377,Sheet1!$A$1:$T$2589,6,0)</f>
        <v>#N/A</v>
      </c>
    </row>
    <row r="2378" spans="5:14">
      <c r="E2378" s="25"/>
      <c r="F2378" s="25"/>
      <c r="G2378" s="27"/>
      <c r="H2378" s="28"/>
      <c r="I2378" s="28"/>
      <c r="J2378" t="s">
        <v>554</v>
      </c>
      <c r="K2378" t="s">
        <v>555</v>
      </c>
      <c r="M2378" t="s">
        <v>375</v>
      </c>
      <c r="N2378" s="1" t="e">
        <f>VLOOKUP($A2378,Sheet1!$A$1:$T$2589,6,0)</f>
        <v>#N/A</v>
      </c>
    </row>
    <row r="2379" spans="5:14">
      <c r="E2379" s="25"/>
      <c r="F2379" s="25"/>
      <c r="G2379" s="27"/>
      <c r="H2379" s="28"/>
      <c r="I2379" s="28"/>
      <c r="J2379" t="s">
        <v>554</v>
      </c>
      <c r="K2379" t="s">
        <v>555</v>
      </c>
      <c r="M2379" t="s">
        <v>375</v>
      </c>
      <c r="N2379" s="1" t="e">
        <f>VLOOKUP($A2379,Sheet1!$A$1:$T$2589,6,0)</f>
        <v>#N/A</v>
      </c>
    </row>
    <row r="2380" spans="5:14">
      <c r="E2380" s="25"/>
      <c r="F2380" s="25"/>
      <c r="G2380" s="27"/>
      <c r="H2380" s="28"/>
      <c r="I2380" s="28"/>
      <c r="J2380" t="s">
        <v>554</v>
      </c>
      <c r="K2380" t="s">
        <v>555</v>
      </c>
      <c r="M2380" t="s">
        <v>375</v>
      </c>
      <c r="N2380" s="1" t="e">
        <f>VLOOKUP($A2380,Sheet1!$A$1:$T$2589,6,0)</f>
        <v>#N/A</v>
      </c>
    </row>
    <row r="2381" spans="5:14">
      <c r="E2381" s="25"/>
      <c r="F2381" s="25"/>
      <c r="G2381" s="27"/>
      <c r="H2381" s="28"/>
      <c r="I2381" s="28"/>
      <c r="J2381" t="s">
        <v>87</v>
      </c>
      <c r="K2381" t="s">
        <v>234</v>
      </c>
      <c r="M2381" t="s">
        <v>39</v>
      </c>
      <c r="N2381" s="1" t="e">
        <f>VLOOKUP($A2381,Sheet1!$A$1:$T$2589,6,0)</f>
        <v>#N/A</v>
      </c>
    </row>
    <row r="2382" spans="5:14">
      <c r="E2382" s="25"/>
      <c r="F2382" s="25"/>
      <c r="G2382" s="27"/>
      <c r="H2382" s="28"/>
      <c r="I2382" s="28"/>
      <c r="J2382" t="s">
        <v>87</v>
      </c>
      <c r="K2382" t="s">
        <v>234</v>
      </c>
      <c r="M2382" t="s">
        <v>39</v>
      </c>
      <c r="N2382" s="1" t="e">
        <f>VLOOKUP($A2382,Sheet1!$A$1:$T$2589,6,0)</f>
        <v>#N/A</v>
      </c>
    </row>
    <row r="2383" spans="5:14">
      <c r="E2383" s="25"/>
      <c r="F2383" s="25"/>
      <c r="G2383" s="27"/>
      <c r="H2383" s="28"/>
      <c r="I2383" s="28"/>
      <c r="J2383" t="s">
        <v>87</v>
      </c>
      <c r="K2383" t="s">
        <v>234</v>
      </c>
      <c r="M2383" t="s">
        <v>39</v>
      </c>
      <c r="N2383" s="1" t="e">
        <f>VLOOKUP($A2383,Sheet1!$A$1:$T$2589,6,0)</f>
        <v>#N/A</v>
      </c>
    </row>
    <row r="2384" spans="5:14">
      <c r="E2384" s="25"/>
      <c r="F2384" s="25"/>
      <c r="G2384" s="27"/>
      <c r="H2384" s="28"/>
      <c r="I2384" s="28"/>
      <c r="J2384" t="s">
        <v>87</v>
      </c>
      <c r="K2384" t="s">
        <v>234</v>
      </c>
      <c r="M2384" t="s">
        <v>39</v>
      </c>
      <c r="N2384" s="1" t="e">
        <f>VLOOKUP($A2384,Sheet1!$A$1:$T$2589,6,0)</f>
        <v>#N/A</v>
      </c>
    </row>
    <row r="2385" spans="5:14">
      <c r="E2385" s="25"/>
      <c r="F2385" s="25"/>
      <c r="G2385" s="27"/>
      <c r="H2385" s="28"/>
      <c r="I2385" s="28"/>
      <c r="J2385" t="s">
        <v>87</v>
      </c>
      <c r="K2385" t="s">
        <v>234</v>
      </c>
      <c r="M2385" t="s">
        <v>39</v>
      </c>
      <c r="N2385" s="1" t="e">
        <f>VLOOKUP($A2385,Sheet1!$A$1:$T$2589,6,0)</f>
        <v>#N/A</v>
      </c>
    </row>
    <row r="2386" spans="5:14">
      <c r="E2386" s="25"/>
      <c r="F2386" s="25"/>
      <c r="G2386" s="27"/>
      <c r="H2386" s="28"/>
      <c r="I2386" s="28"/>
      <c r="J2386" t="s">
        <v>87</v>
      </c>
      <c r="K2386" t="s">
        <v>234</v>
      </c>
      <c r="M2386" t="s">
        <v>39</v>
      </c>
      <c r="N2386" s="1" t="e">
        <f>VLOOKUP($A2386,Sheet1!$A$1:$T$2589,6,0)</f>
        <v>#N/A</v>
      </c>
    </row>
    <row r="2387" spans="5:14">
      <c r="E2387" s="25"/>
      <c r="F2387" s="25"/>
      <c r="G2387" s="27"/>
      <c r="H2387" s="28"/>
      <c r="I2387" s="28"/>
      <c r="J2387" t="s">
        <v>87</v>
      </c>
      <c r="K2387" t="s">
        <v>234</v>
      </c>
      <c r="M2387" t="s">
        <v>39</v>
      </c>
      <c r="N2387" s="1" t="e">
        <f>VLOOKUP($A2387,Sheet1!$A$1:$T$2589,6,0)</f>
        <v>#N/A</v>
      </c>
    </row>
    <row r="2388" spans="5:14">
      <c r="E2388" s="25"/>
      <c r="F2388" s="25"/>
      <c r="G2388" s="27"/>
      <c r="H2388" s="28"/>
      <c r="I2388" s="28"/>
      <c r="J2388" t="s">
        <v>37</v>
      </c>
      <c r="K2388" t="s">
        <v>38</v>
      </c>
      <c r="M2388" t="s">
        <v>39</v>
      </c>
      <c r="N2388" s="1" t="e">
        <f>VLOOKUP($A2388,Sheet1!$A$1:$T$2589,6,0)</f>
        <v>#N/A</v>
      </c>
    </row>
    <row r="2389" spans="5:14">
      <c r="E2389" s="25"/>
      <c r="F2389" s="25"/>
      <c r="G2389" s="27"/>
      <c r="H2389" s="28"/>
      <c r="I2389" s="28"/>
      <c r="J2389" t="s">
        <v>37</v>
      </c>
      <c r="K2389" t="s">
        <v>38</v>
      </c>
      <c r="M2389" t="s">
        <v>39</v>
      </c>
      <c r="N2389" s="1" t="e">
        <f>VLOOKUP($A2389,Sheet1!$A$1:$T$2589,6,0)</f>
        <v>#N/A</v>
      </c>
    </row>
    <row r="2390" spans="5:14">
      <c r="E2390" s="25"/>
      <c r="F2390" s="25"/>
      <c r="G2390" s="27"/>
      <c r="H2390" s="28"/>
      <c r="I2390" s="28"/>
      <c r="J2390" t="s">
        <v>37</v>
      </c>
      <c r="K2390" t="s">
        <v>38</v>
      </c>
      <c r="M2390" t="s">
        <v>39</v>
      </c>
      <c r="N2390" s="1" t="e">
        <f>VLOOKUP($A2390,Sheet1!$A$1:$T$2589,6,0)</f>
        <v>#N/A</v>
      </c>
    </row>
    <row r="2391" spans="5:14">
      <c r="E2391" s="25"/>
      <c r="F2391" s="25"/>
      <c r="G2391" s="27"/>
      <c r="H2391" s="28"/>
      <c r="I2391" s="28"/>
      <c r="J2391" t="s">
        <v>37</v>
      </c>
      <c r="K2391" t="s">
        <v>38</v>
      </c>
      <c r="M2391" t="s">
        <v>39</v>
      </c>
      <c r="N2391" s="1" t="e">
        <f>VLOOKUP($A2391,Sheet1!$A$1:$T$2589,6,0)</f>
        <v>#N/A</v>
      </c>
    </row>
    <row r="2392" spans="5:14">
      <c r="E2392" s="25"/>
      <c r="F2392" s="25"/>
      <c r="G2392" s="27"/>
      <c r="H2392" s="28"/>
      <c r="I2392" s="28"/>
      <c r="J2392" t="s">
        <v>37</v>
      </c>
      <c r="K2392" t="s">
        <v>171</v>
      </c>
      <c r="M2392" t="s">
        <v>39</v>
      </c>
      <c r="N2392" s="1" t="e">
        <f>VLOOKUP($A2392,Sheet1!$A$1:$T$2589,6,0)</f>
        <v>#N/A</v>
      </c>
    </row>
    <row r="2393" spans="5:14">
      <c r="E2393" s="25"/>
      <c r="F2393" s="25"/>
      <c r="G2393" s="27"/>
      <c r="H2393" s="28"/>
      <c r="I2393" s="28"/>
      <c r="J2393" t="s">
        <v>37</v>
      </c>
      <c r="K2393" t="s">
        <v>171</v>
      </c>
      <c r="M2393" t="s">
        <v>39</v>
      </c>
      <c r="N2393" s="1" t="e">
        <f>VLOOKUP($A2393,Sheet1!$A$1:$T$2589,6,0)</f>
        <v>#N/A</v>
      </c>
    </row>
    <row r="2394" spans="5:14">
      <c r="E2394" s="25"/>
      <c r="F2394" s="25"/>
      <c r="G2394" s="27"/>
      <c r="H2394" s="28"/>
      <c r="I2394" s="28"/>
      <c r="J2394" t="s">
        <v>554</v>
      </c>
      <c r="K2394" t="s">
        <v>555</v>
      </c>
      <c r="M2394" t="s">
        <v>375</v>
      </c>
      <c r="N2394" s="1" t="e">
        <f>VLOOKUP($A2394,Sheet1!$A$1:$T$2589,6,0)</f>
        <v>#N/A</v>
      </c>
    </row>
    <row r="2395" spans="5:14">
      <c r="E2395" s="25"/>
      <c r="F2395" s="25"/>
      <c r="G2395" s="27"/>
      <c r="H2395" s="28"/>
      <c r="I2395" s="28"/>
      <c r="J2395" t="s">
        <v>743</v>
      </c>
      <c r="K2395" t="s">
        <v>888</v>
      </c>
      <c r="M2395" t="s">
        <v>39</v>
      </c>
      <c r="N2395" s="1" t="e">
        <f>VLOOKUP($A2395,Sheet1!$A$1:$T$2589,6,0)</f>
        <v>#N/A</v>
      </c>
    </row>
    <row r="2396" spans="5:14">
      <c r="E2396" s="25"/>
      <c r="F2396" s="25"/>
      <c r="G2396" s="27"/>
      <c r="H2396" s="28"/>
      <c r="I2396" s="28"/>
      <c r="J2396" t="s">
        <v>743</v>
      </c>
      <c r="K2396" t="s">
        <v>888</v>
      </c>
      <c r="M2396" t="s">
        <v>39</v>
      </c>
      <c r="N2396" s="1" t="e">
        <f>VLOOKUP($A2396,Sheet1!$A$1:$T$2589,6,0)</f>
        <v>#N/A</v>
      </c>
    </row>
    <row r="2397" spans="5:14">
      <c r="E2397" s="25"/>
      <c r="F2397" s="25"/>
      <c r="G2397" s="27"/>
      <c r="H2397" s="28"/>
      <c r="I2397" s="28"/>
      <c r="J2397" t="s">
        <v>37</v>
      </c>
      <c r="K2397" t="s">
        <v>38</v>
      </c>
      <c r="M2397" t="s">
        <v>39</v>
      </c>
      <c r="N2397" s="1" t="e">
        <f>VLOOKUP($A2397,Sheet1!$A$1:$T$2589,6,0)</f>
        <v>#N/A</v>
      </c>
    </row>
    <row r="2398" spans="5:14">
      <c r="E2398" s="25"/>
      <c r="F2398" s="25"/>
      <c r="G2398" s="27"/>
      <c r="H2398" s="28"/>
      <c r="I2398" s="28"/>
      <c r="J2398" t="s">
        <v>37</v>
      </c>
      <c r="K2398" t="s">
        <v>38</v>
      </c>
      <c r="M2398" t="s">
        <v>39</v>
      </c>
      <c r="N2398" s="1" t="e">
        <f>VLOOKUP($A2398,Sheet1!$A$1:$T$2589,6,0)</f>
        <v>#N/A</v>
      </c>
    </row>
    <row r="2399" spans="5:14">
      <c r="E2399" s="25"/>
      <c r="F2399" s="25"/>
      <c r="G2399" s="27"/>
      <c r="H2399" s="28"/>
      <c r="I2399" s="28"/>
      <c r="J2399" t="s">
        <v>37</v>
      </c>
      <c r="K2399" t="s">
        <v>38</v>
      </c>
      <c r="M2399" t="s">
        <v>39</v>
      </c>
      <c r="N2399" s="1" t="e">
        <f>VLOOKUP($A2399,Sheet1!$A$1:$T$2589,6,0)</f>
        <v>#N/A</v>
      </c>
    </row>
    <row r="2400" spans="5:14">
      <c r="E2400" s="25"/>
      <c r="F2400" s="25"/>
      <c r="G2400" s="27"/>
      <c r="H2400" s="28"/>
      <c r="I2400" s="28"/>
      <c r="J2400" t="s">
        <v>37</v>
      </c>
      <c r="K2400" t="s">
        <v>38</v>
      </c>
      <c r="M2400" t="s">
        <v>39</v>
      </c>
      <c r="N2400" s="1" t="e">
        <f>VLOOKUP($A2400,Sheet1!$A$1:$T$2589,6,0)</f>
        <v>#N/A</v>
      </c>
    </row>
    <row r="2401" spans="5:14">
      <c r="E2401" s="25"/>
      <c r="F2401" s="25"/>
      <c r="G2401" s="27"/>
      <c r="H2401" s="28"/>
      <c r="I2401" s="28"/>
      <c r="J2401" t="s">
        <v>37</v>
      </c>
      <c r="K2401" t="s">
        <v>38</v>
      </c>
      <c r="M2401" t="s">
        <v>39</v>
      </c>
      <c r="N2401" s="1" t="e">
        <f>VLOOKUP($A2401,Sheet1!$A$1:$T$2589,6,0)</f>
        <v>#N/A</v>
      </c>
    </row>
    <row r="2402" spans="5:14">
      <c r="E2402" s="25"/>
      <c r="F2402" s="25"/>
      <c r="G2402" s="27"/>
      <c r="H2402" s="28"/>
      <c r="I2402" s="28"/>
      <c r="J2402" t="s">
        <v>87</v>
      </c>
      <c r="K2402" t="s">
        <v>127</v>
      </c>
      <c r="M2402" t="s">
        <v>39</v>
      </c>
      <c r="N2402" s="1" t="e">
        <f>VLOOKUP($A2402,Sheet1!$A$1:$T$2589,6,0)</f>
        <v>#N/A</v>
      </c>
    </row>
    <row r="2403" spans="5:14">
      <c r="E2403" s="25"/>
      <c r="F2403" s="25"/>
      <c r="G2403" s="27"/>
      <c r="H2403" s="28"/>
      <c r="I2403" s="28"/>
      <c r="J2403" t="s">
        <v>87</v>
      </c>
      <c r="K2403" t="s">
        <v>127</v>
      </c>
      <c r="M2403" t="s">
        <v>39</v>
      </c>
      <c r="N2403" s="1" t="e">
        <f>VLOOKUP($A2403,Sheet1!$A$1:$T$2589,6,0)</f>
        <v>#N/A</v>
      </c>
    </row>
    <row r="2404" spans="5:14">
      <c r="E2404" s="25"/>
      <c r="F2404" s="25"/>
      <c r="G2404" s="27"/>
      <c r="H2404" s="28"/>
      <c r="I2404" s="28"/>
      <c r="J2404" t="s">
        <v>87</v>
      </c>
      <c r="K2404" t="s">
        <v>127</v>
      </c>
      <c r="M2404" t="s">
        <v>39</v>
      </c>
      <c r="N2404" s="1" t="e">
        <f>VLOOKUP($A2404,Sheet1!$A$1:$T$2589,6,0)</f>
        <v>#N/A</v>
      </c>
    </row>
    <row r="2405" spans="5:14">
      <c r="E2405" s="25"/>
      <c r="F2405" s="25"/>
      <c r="G2405" s="27"/>
      <c r="H2405" s="28"/>
      <c r="I2405" s="28"/>
      <c r="J2405" t="s">
        <v>87</v>
      </c>
      <c r="K2405" t="s">
        <v>127</v>
      </c>
      <c r="M2405" t="s">
        <v>39</v>
      </c>
      <c r="N2405" s="1" t="e">
        <f>VLOOKUP($A2405,Sheet1!$A$1:$T$2589,6,0)</f>
        <v>#N/A</v>
      </c>
    </row>
    <row r="2406" spans="5:14">
      <c r="E2406" s="25"/>
      <c r="F2406" s="25"/>
      <c r="G2406" s="27"/>
      <c r="H2406" s="28"/>
      <c r="I2406" s="28"/>
      <c r="J2406" t="s">
        <v>87</v>
      </c>
      <c r="K2406" t="s">
        <v>127</v>
      </c>
      <c r="M2406" t="s">
        <v>39</v>
      </c>
      <c r="N2406" s="1" t="e">
        <f>VLOOKUP($A2406,Sheet1!$A$1:$T$2589,6,0)</f>
        <v>#N/A</v>
      </c>
    </row>
    <row r="2407" spans="5:14">
      <c r="E2407" s="25"/>
      <c r="F2407" s="25"/>
      <c r="G2407" s="27"/>
      <c r="H2407" s="28"/>
      <c r="I2407" s="28"/>
      <c r="J2407" t="s">
        <v>87</v>
      </c>
      <c r="K2407" t="s">
        <v>127</v>
      </c>
      <c r="M2407" t="s">
        <v>39</v>
      </c>
      <c r="N2407" s="1" t="e">
        <f>VLOOKUP($A2407,Sheet1!$A$1:$T$2589,6,0)</f>
        <v>#N/A</v>
      </c>
    </row>
    <row r="2408" spans="5:14">
      <c r="E2408" s="25"/>
      <c r="F2408" s="25"/>
      <c r="G2408" s="27"/>
      <c r="H2408" s="28"/>
      <c r="I2408" s="28"/>
      <c r="J2408" t="s">
        <v>87</v>
      </c>
      <c r="K2408" t="s">
        <v>127</v>
      </c>
      <c r="M2408" t="s">
        <v>39</v>
      </c>
      <c r="N2408" s="1" t="e">
        <f>VLOOKUP($A2408,Sheet1!$A$1:$T$2589,6,0)</f>
        <v>#N/A</v>
      </c>
    </row>
    <row r="2409" spans="5:14">
      <c r="E2409" s="25"/>
      <c r="F2409" s="25"/>
      <c r="G2409" s="27"/>
      <c r="H2409" s="28"/>
      <c r="I2409" s="28"/>
      <c r="J2409" t="s">
        <v>554</v>
      </c>
      <c r="K2409" t="s">
        <v>4196</v>
      </c>
      <c r="M2409" t="s">
        <v>172</v>
      </c>
      <c r="N2409" s="1" t="e">
        <f>VLOOKUP($A2409,Sheet1!$A$1:$T$2589,6,0)</f>
        <v>#N/A</v>
      </c>
    </row>
    <row r="2410" spans="5:14">
      <c r="E2410" s="25"/>
      <c r="F2410" s="25"/>
      <c r="G2410" s="27"/>
      <c r="H2410" s="28"/>
      <c r="I2410" s="28"/>
      <c r="J2410" t="s">
        <v>37</v>
      </c>
      <c r="K2410" t="s">
        <v>38</v>
      </c>
      <c r="M2410" t="s">
        <v>172</v>
      </c>
      <c r="N2410" s="1" t="e">
        <f>VLOOKUP($A2410,Sheet1!$A$1:$T$2589,6,0)</f>
        <v>#N/A</v>
      </c>
    </row>
    <row r="2411" spans="5:14">
      <c r="E2411" s="25"/>
      <c r="F2411" s="25"/>
      <c r="G2411" s="27"/>
      <c r="H2411" s="28"/>
      <c r="I2411" s="28"/>
      <c r="J2411" t="s">
        <v>87</v>
      </c>
      <c r="K2411" t="s">
        <v>836</v>
      </c>
      <c r="M2411" t="s">
        <v>39</v>
      </c>
      <c r="N2411" s="1" t="e">
        <f>VLOOKUP($A2411,Sheet1!$A$1:$T$2589,6,0)</f>
        <v>#N/A</v>
      </c>
    </row>
    <row r="2412" spans="5:14">
      <c r="E2412" s="25"/>
      <c r="F2412" s="25"/>
      <c r="G2412" s="27"/>
      <c r="H2412" s="28"/>
      <c r="I2412" s="28"/>
      <c r="J2412" t="s">
        <v>87</v>
      </c>
      <c r="K2412" t="s">
        <v>234</v>
      </c>
      <c r="M2412" t="s">
        <v>39</v>
      </c>
      <c r="N2412" s="1" t="e">
        <f>VLOOKUP($A2412,Sheet1!$A$1:$T$2589,6,0)</f>
        <v>#N/A</v>
      </c>
    </row>
    <row r="2413" spans="5:14">
      <c r="E2413" s="25"/>
      <c r="F2413" s="25"/>
      <c r="G2413" s="27"/>
      <c r="H2413" s="28"/>
      <c r="I2413" s="28"/>
      <c r="J2413" t="s">
        <v>37</v>
      </c>
      <c r="K2413" t="s">
        <v>38</v>
      </c>
      <c r="M2413" t="s">
        <v>39</v>
      </c>
      <c r="N2413" s="1" t="e">
        <f>VLOOKUP($A2413,Sheet1!$A$1:$T$2589,6,0)</f>
        <v>#N/A</v>
      </c>
    </row>
    <row r="2414" spans="5:14">
      <c r="E2414" s="25"/>
      <c r="F2414" s="25"/>
      <c r="G2414" s="27"/>
      <c r="H2414" s="28"/>
      <c r="I2414" s="28"/>
      <c r="J2414" t="s">
        <v>37</v>
      </c>
      <c r="K2414" t="s">
        <v>38</v>
      </c>
      <c r="M2414" t="s">
        <v>39</v>
      </c>
      <c r="N2414" s="1" t="e">
        <f>VLOOKUP($A2414,Sheet1!$A$1:$T$2589,6,0)</f>
        <v>#N/A</v>
      </c>
    </row>
    <row r="2415" spans="5:14">
      <c r="E2415" s="25"/>
      <c r="F2415" s="25"/>
      <c r="G2415" s="27"/>
      <c r="H2415" s="28"/>
      <c r="I2415" s="28"/>
      <c r="J2415" t="s">
        <v>37</v>
      </c>
      <c r="K2415" t="s">
        <v>38</v>
      </c>
      <c r="M2415" t="s">
        <v>39</v>
      </c>
      <c r="N2415" s="1" t="e">
        <f>VLOOKUP($A2415,Sheet1!$A$1:$T$2589,6,0)</f>
        <v>#N/A</v>
      </c>
    </row>
    <row r="2416" spans="5:14">
      <c r="E2416" s="25"/>
      <c r="F2416" s="25"/>
      <c r="G2416" s="27"/>
      <c r="H2416" s="28"/>
      <c r="I2416" s="28"/>
      <c r="J2416" t="s">
        <v>37</v>
      </c>
      <c r="K2416" t="s">
        <v>38</v>
      </c>
      <c r="M2416" t="s">
        <v>39</v>
      </c>
      <c r="N2416" s="1" t="e">
        <f>VLOOKUP($A2416,Sheet1!$A$1:$T$2589,6,0)</f>
        <v>#N/A</v>
      </c>
    </row>
    <row r="2417" spans="5:14">
      <c r="E2417" s="25"/>
      <c r="F2417" s="25"/>
      <c r="G2417" s="27"/>
      <c r="H2417" s="28"/>
      <c r="I2417" s="28"/>
      <c r="J2417" t="s">
        <v>37</v>
      </c>
      <c r="K2417" t="s">
        <v>38</v>
      </c>
      <c r="M2417" t="s">
        <v>39</v>
      </c>
      <c r="N2417" s="1" t="e">
        <f>VLOOKUP($A2417,Sheet1!$A$1:$T$2589,6,0)</f>
        <v>#N/A</v>
      </c>
    </row>
    <row r="2418" spans="5:14">
      <c r="E2418" s="25"/>
      <c r="F2418" s="25"/>
      <c r="G2418" s="27"/>
      <c r="H2418" s="28"/>
      <c r="I2418" s="28"/>
      <c r="J2418" t="s">
        <v>37</v>
      </c>
      <c r="K2418" t="s">
        <v>38</v>
      </c>
      <c r="M2418" t="s">
        <v>39</v>
      </c>
      <c r="N2418" s="1" t="e">
        <f>VLOOKUP($A2418,Sheet1!$A$1:$T$2589,6,0)</f>
        <v>#N/A</v>
      </c>
    </row>
    <row r="2419" spans="5:14">
      <c r="E2419" s="25"/>
      <c r="F2419" s="25"/>
      <c r="G2419" s="27"/>
      <c r="H2419" s="28"/>
      <c r="I2419" s="28"/>
      <c r="J2419" t="s">
        <v>37</v>
      </c>
      <c r="K2419" t="s">
        <v>38</v>
      </c>
      <c r="M2419" t="s">
        <v>39</v>
      </c>
      <c r="N2419" s="1" t="e">
        <f>VLOOKUP($A2419,Sheet1!$A$1:$T$2589,6,0)</f>
        <v>#N/A</v>
      </c>
    </row>
    <row r="2420" spans="5:14">
      <c r="E2420" s="25"/>
      <c r="F2420" s="25"/>
      <c r="G2420" s="27"/>
      <c r="H2420" s="28"/>
      <c r="I2420" s="28"/>
      <c r="J2420" t="s">
        <v>309</v>
      </c>
      <c r="K2420" t="s">
        <v>310</v>
      </c>
      <c r="M2420" t="s">
        <v>39</v>
      </c>
      <c r="N2420" s="1" t="e">
        <f>VLOOKUP($A2420,Sheet1!$A$1:$T$2589,6,0)</f>
        <v>#N/A</v>
      </c>
    </row>
    <row r="2421" spans="5:14">
      <c r="E2421" s="25"/>
      <c r="F2421" s="25"/>
      <c r="G2421" s="27"/>
      <c r="H2421" s="28"/>
      <c r="I2421" s="28"/>
      <c r="J2421" t="s">
        <v>37</v>
      </c>
      <c r="K2421" t="s">
        <v>38</v>
      </c>
      <c r="M2421" t="s">
        <v>39</v>
      </c>
      <c r="N2421" s="1" t="e">
        <f>VLOOKUP($A2421,Sheet1!$A$1:$T$2589,6,0)</f>
        <v>#N/A</v>
      </c>
    </row>
    <row r="2422" spans="5:14">
      <c r="E2422" s="25"/>
      <c r="F2422" s="25"/>
      <c r="G2422" s="27"/>
      <c r="H2422" s="28"/>
      <c r="I2422" s="28"/>
      <c r="J2422" t="s">
        <v>37</v>
      </c>
      <c r="K2422" t="s">
        <v>38</v>
      </c>
      <c r="M2422" t="s">
        <v>39</v>
      </c>
      <c r="N2422" s="1" t="e">
        <f>VLOOKUP($A2422,Sheet1!$A$1:$T$2589,6,0)</f>
        <v>#N/A</v>
      </c>
    </row>
    <row r="2423" spans="5:14">
      <c r="E2423" s="25"/>
      <c r="F2423" s="25"/>
      <c r="G2423" s="27"/>
      <c r="H2423" s="28"/>
      <c r="I2423" s="28"/>
      <c r="J2423" t="s">
        <v>10108</v>
      </c>
      <c r="K2423" t="s">
        <v>10314</v>
      </c>
      <c r="M2423" t="s">
        <v>39</v>
      </c>
      <c r="N2423" s="1" t="e">
        <f>VLOOKUP($A2423,Sheet1!$A$1:$T$2589,6,0)</f>
        <v>#N/A</v>
      </c>
    </row>
    <row r="2424" spans="5:14">
      <c r="E2424" s="25"/>
      <c r="F2424" s="25"/>
      <c r="G2424" s="27"/>
      <c r="H2424" s="28"/>
      <c r="I2424" s="28"/>
      <c r="J2424" t="s">
        <v>87</v>
      </c>
      <c r="K2424" t="s">
        <v>5787</v>
      </c>
      <c r="M2424" t="s">
        <v>39</v>
      </c>
      <c r="N2424" s="1" t="e">
        <f>VLOOKUP($A2424,Sheet1!$A$1:$T$2589,6,0)</f>
        <v>#N/A</v>
      </c>
    </row>
    <row r="2425" spans="5:14">
      <c r="E2425" s="25"/>
      <c r="F2425" s="25"/>
      <c r="G2425" s="27"/>
      <c r="H2425" s="28"/>
      <c r="I2425" s="28"/>
      <c r="J2425" t="s">
        <v>87</v>
      </c>
      <c r="K2425" t="s">
        <v>5787</v>
      </c>
      <c r="M2425" t="s">
        <v>39</v>
      </c>
      <c r="N2425" s="1" t="e">
        <f>VLOOKUP($A2425,Sheet1!$A$1:$T$2589,6,0)</f>
        <v>#N/A</v>
      </c>
    </row>
    <row r="2426" spans="5:14">
      <c r="E2426" s="25"/>
      <c r="F2426" s="25"/>
      <c r="G2426" s="27"/>
      <c r="H2426" s="28"/>
      <c r="I2426" s="28"/>
      <c r="J2426" t="s">
        <v>87</v>
      </c>
      <c r="K2426" t="s">
        <v>5787</v>
      </c>
      <c r="M2426" t="s">
        <v>39</v>
      </c>
      <c r="N2426" s="1" t="e">
        <f>VLOOKUP($A2426,Sheet1!$A$1:$T$2589,6,0)</f>
        <v>#N/A</v>
      </c>
    </row>
    <row r="2427" spans="5:14">
      <c r="E2427" s="25"/>
      <c r="F2427" s="25"/>
      <c r="G2427" s="27"/>
      <c r="H2427" s="28"/>
      <c r="I2427" s="28"/>
      <c r="J2427" t="s">
        <v>87</v>
      </c>
      <c r="K2427" t="s">
        <v>234</v>
      </c>
      <c r="M2427" t="s">
        <v>39</v>
      </c>
      <c r="N2427" s="1" t="e">
        <f>VLOOKUP($A2427,Sheet1!$A$1:$T$2589,6,0)</f>
        <v>#N/A</v>
      </c>
    </row>
    <row r="2428" spans="5:14">
      <c r="E2428" s="25"/>
      <c r="F2428" s="25"/>
      <c r="G2428" s="27"/>
      <c r="H2428" s="28"/>
      <c r="I2428" s="28"/>
      <c r="J2428" t="s">
        <v>87</v>
      </c>
      <c r="K2428" t="s">
        <v>234</v>
      </c>
      <c r="M2428" t="s">
        <v>39</v>
      </c>
      <c r="N2428" s="1" t="e">
        <f>VLOOKUP($A2428,Sheet1!$A$1:$T$2589,6,0)</f>
        <v>#N/A</v>
      </c>
    </row>
    <row r="2429" spans="5:14">
      <c r="E2429" s="25"/>
      <c r="F2429" s="25"/>
      <c r="G2429" s="27"/>
      <c r="H2429" s="28"/>
      <c r="I2429" s="28"/>
      <c r="J2429" t="s">
        <v>87</v>
      </c>
      <c r="K2429" t="s">
        <v>234</v>
      </c>
      <c r="M2429" t="s">
        <v>39</v>
      </c>
      <c r="N2429" s="1" t="e">
        <f>VLOOKUP($A2429,Sheet1!$A$1:$T$2589,6,0)</f>
        <v>#N/A</v>
      </c>
    </row>
    <row r="2430" spans="5:14">
      <c r="E2430" s="25"/>
      <c r="F2430" s="25"/>
      <c r="G2430" s="27"/>
      <c r="H2430" s="28"/>
      <c r="I2430" s="28"/>
      <c r="J2430" t="s">
        <v>10108</v>
      </c>
      <c r="K2430" t="s">
        <v>10314</v>
      </c>
      <c r="M2430" t="s">
        <v>39</v>
      </c>
      <c r="N2430" s="1" t="e">
        <f>VLOOKUP($A2430,Sheet1!$A$1:$T$2589,6,0)</f>
        <v>#N/A</v>
      </c>
    </row>
    <row r="2431" spans="5:14">
      <c r="E2431" s="25"/>
      <c r="F2431" s="25"/>
      <c r="G2431" s="27"/>
      <c r="H2431" s="28"/>
      <c r="I2431" s="28"/>
      <c r="J2431" t="s">
        <v>37</v>
      </c>
      <c r="K2431" t="s">
        <v>38</v>
      </c>
      <c r="M2431" t="s">
        <v>39</v>
      </c>
      <c r="N2431" s="1" t="e">
        <f>VLOOKUP($A2431,Sheet1!$A$1:$T$2589,6,0)</f>
        <v>#N/A</v>
      </c>
    </row>
    <row r="2432" spans="5:14">
      <c r="E2432" s="25"/>
      <c r="F2432" s="25"/>
      <c r="G2432" s="27"/>
      <c r="H2432" s="28"/>
      <c r="I2432" s="28"/>
      <c r="J2432" t="s">
        <v>37</v>
      </c>
      <c r="K2432" t="s">
        <v>4196</v>
      </c>
      <c r="M2432" t="s">
        <v>39</v>
      </c>
      <c r="N2432" s="1" t="e">
        <f>VLOOKUP($A2432,Sheet1!$A$1:$T$2589,6,0)</f>
        <v>#N/A</v>
      </c>
    </row>
    <row r="2433" spans="5:14">
      <c r="E2433" s="25"/>
      <c r="F2433" s="25"/>
      <c r="G2433" s="27"/>
      <c r="H2433" s="28"/>
      <c r="I2433" s="28"/>
      <c r="J2433" t="s">
        <v>37</v>
      </c>
      <c r="K2433" t="s">
        <v>171</v>
      </c>
      <c r="M2433" t="s">
        <v>39</v>
      </c>
      <c r="N2433" s="1" t="e">
        <f>VLOOKUP($A2433,Sheet1!$A$1:$T$2589,6,0)</f>
        <v>#N/A</v>
      </c>
    </row>
    <row r="2434" spans="5:14">
      <c r="E2434" s="25"/>
      <c r="F2434" s="25"/>
      <c r="G2434" s="27"/>
      <c r="H2434" s="28"/>
      <c r="I2434" s="28"/>
      <c r="J2434" t="s">
        <v>37</v>
      </c>
      <c r="K2434" t="s">
        <v>171</v>
      </c>
      <c r="M2434" t="s">
        <v>39</v>
      </c>
      <c r="N2434" s="1" t="e">
        <f>VLOOKUP($A2434,Sheet1!$A$1:$T$2589,6,0)</f>
        <v>#N/A</v>
      </c>
    </row>
    <row r="2435" spans="5:14">
      <c r="E2435" s="25"/>
      <c r="F2435" s="25"/>
      <c r="G2435" s="27"/>
      <c r="H2435" s="28"/>
      <c r="I2435" s="28"/>
      <c r="J2435" t="s">
        <v>37</v>
      </c>
      <c r="K2435" t="s">
        <v>171</v>
      </c>
      <c r="M2435" t="s">
        <v>39</v>
      </c>
      <c r="N2435" s="1" t="e">
        <f>VLOOKUP($A2435,Sheet1!$A$1:$T$2589,6,0)</f>
        <v>#N/A</v>
      </c>
    </row>
    <row r="2436" spans="5:14">
      <c r="E2436" s="25"/>
      <c r="F2436" s="25"/>
      <c r="G2436" s="27"/>
      <c r="H2436" s="28"/>
      <c r="I2436" s="28"/>
      <c r="J2436" t="s">
        <v>37</v>
      </c>
      <c r="K2436" t="s">
        <v>171</v>
      </c>
      <c r="M2436" t="s">
        <v>39</v>
      </c>
      <c r="N2436" s="1" t="e">
        <f>VLOOKUP($A2436,Sheet1!$A$1:$T$2589,6,0)</f>
        <v>#N/A</v>
      </c>
    </row>
    <row r="2437" spans="5:14">
      <c r="E2437" s="25"/>
      <c r="F2437" s="25"/>
      <c r="G2437" s="27"/>
      <c r="H2437" s="28"/>
      <c r="I2437" s="28"/>
      <c r="J2437" t="s">
        <v>37</v>
      </c>
      <c r="K2437" t="s">
        <v>38</v>
      </c>
      <c r="M2437" t="s">
        <v>39</v>
      </c>
      <c r="N2437" s="1" t="e">
        <f>VLOOKUP($A2437,Sheet1!$A$1:$T$2589,6,0)</f>
        <v>#N/A</v>
      </c>
    </row>
    <row r="2438" spans="5:14">
      <c r="E2438" s="25"/>
      <c r="F2438" s="25"/>
      <c r="G2438" s="27"/>
      <c r="H2438" s="28"/>
      <c r="I2438" s="28"/>
      <c r="J2438" t="s">
        <v>37</v>
      </c>
      <c r="K2438" t="s">
        <v>38</v>
      </c>
      <c r="M2438" t="s">
        <v>39</v>
      </c>
      <c r="N2438" s="1" t="e">
        <f>VLOOKUP($A2438,Sheet1!$A$1:$T$2589,6,0)</f>
        <v>#N/A</v>
      </c>
    </row>
    <row r="2439" spans="5:14">
      <c r="E2439" s="25"/>
      <c r="F2439" s="25"/>
      <c r="G2439" s="27"/>
      <c r="H2439" s="28"/>
      <c r="I2439" s="28"/>
      <c r="J2439" t="s">
        <v>37</v>
      </c>
      <c r="K2439" t="s">
        <v>38</v>
      </c>
      <c r="M2439" t="s">
        <v>172</v>
      </c>
      <c r="N2439" s="1" t="e">
        <f>VLOOKUP($A2439,Sheet1!$A$1:$T$2589,6,0)</f>
        <v>#N/A</v>
      </c>
    </row>
    <row r="2440" spans="5:14">
      <c r="E2440" s="25"/>
      <c r="F2440" s="25"/>
      <c r="G2440" s="27"/>
      <c r="H2440" s="28"/>
      <c r="I2440" s="28"/>
      <c r="J2440" t="s">
        <v>37</v>
      </c>
      <c r="K2440" t="s">
        <v>38</v>
      </c>
      <c r="M2440" t="s">
        <v>172</v>
      </c>
      <c r="N2440" s="1" t="e">
        <f>VLOOKUP($A2440,Sheet1!$A$1:$T$2589,6,0)</f>
        <v>#N/A</v>
      </c>
    </row>
    <row r="2441" spans="5:14">
      <c r="E2441" s="25"/>
      <c r="F2441" s="25"/>
      <c r="G2441" s="27"/>
      <c r="H2441" s="28"/>
      <c r="I2441" s="28"/>
      <c r="J2441" t="s">
        <v>37</v>
      </c>
      <c r="K2441" t="s">
        <v>38</v>
      </c>
      <c r="M2441" t="s">
        <v>172</v>
      </c>
      <c r="N2441" s="1" t="e">
        <f>VLOOKUP($A2441,Sheet1!$A$1:$T$2589,6,0)</f>
        <v>#N/A</v>
      </c>
    </row>
    <row r="2442" spans="5:14">
      <c r="E2442" s="25"/>
      <c r="F2442" s="25"/>
      <c r="G2442" s="27"/>
      <c r="H2442" s="28"/>
      <c r="I2442" s="28"/>
      <c r="J2442" t="s">
        <v>87</v>
      </c>
      <c r="K2442" t="s">
        <v>836</v>
      </c>
      <c r="M2442" t="s">
        <v>39</v>
      </c>
      <c r="N2442" s="1" t="e">
        <f>VLOOKUP($A2442,Sheet1!$A$1:$T$2589,6,0)</f>
        <v>#N/A</v>
      </c>
    </row>
    <row r="2443" spans="5:14">
      <c r="E2443" s="25"/>
      <c r="F2443" s="25"/>
      <c r="G2443" s="27"/>
      <c r="H2443" s="28"/>
      <c r="I2443" s="28"/>
      <c r="J2443" t="s">
        <v>87</v>
      </c>
      <c r="K2443" t="s">
        <v>836</v>
      </c>
      <c r="M2443" t="s">
        <v>39</v>
      </c>
      <c r="N2443" s="1" t="e">
        <f>VLOOKUP($A2443,Sheet1!$A$1:$T$2589,6,0)</f>
        <v>#N/A</v>
      </c>
    </row>
    <row r="2444" spans="5:14">
      <c r="E2444" s="25"/>
      <c r="F2444" s="25"/>
      <c r="G2444" s="27"/>
      <c r="H2444" s="28"/>
      <c r="I2444" s="28"/>
      <c r="J2444" t="s">
        <v>87</v>
      </c>
      <c r="K2444" t="s">
        <v>9304</v>
      </c>
      <c r="M2444" t="s">
        <v>39</v>
      </c>
      <c r="N2444" s="1" t="e">
        <f>VLOOKUP($A2444,Sheet1!$A$1:$T$2589,6,0)</f>
        <v>#N/A</v>
      </c>
    </row>
    <row r="2445" spans="5:14">
      <c r="E2445" s="25"/>
      <c r="F2445" s="25"/>
      <c r="G2445" s="27"/>
      <c r="H2445" s="28"/>
      <c r="I2445" s="28"/>
      <c r="J2445" t="s">
        <v>87</v>
      </c>
      <c r="K2445" t="s">
        <v>9304</v>
      </c>
      <c r="M2445" t="s">
        <v>39</v>
      </c>
      <c r="N2445" s="1" t="e">
        <f>VLOOKUP($A2445,Sheet1!$A$1:$T$2589,6,0)</f>
        <v>#N/A</v>
      </c>
    </row>
    <row r="2446" spans="5:14">
      <c r="E2446" s="25"/>
      <c r="F2446" s="25"/>
      <c r="G2446" s="27"/>
      <c r="H2446" s="28"/>
      <c r="I2446" s="28"/>
      <c r="J2446" t="s">
        <v>87</v>
      </c>
      <c r="K2446" t="s">
        <v>998</v>
      </c>
      <c r="M2446" t="s">
        <v>39</v>
      </c>
      <c r="N2446" s="1" t="e">
        <f>VLOOKUP($A2446,Sheet1!$A$1:$T$2589,6,0)</f>
        <v>#N/A</v>
      </c>
    </row>
    <row r="2447" spans="5:14">
      <c r="E2447" s="25"/>
      <c r="F2447" s="25"/>
      <c r="G2447" s="27"/>
      <c r="H2447" s="28"/>
      <c r="I2447" s="28"/>
      <c r="J2447" t="s">
        <v>37</v>
      </c>
      <c r="K2447" t="s">
        <v>171</v>
      </c>
      <c r="M2447" t="s">
        <v>375</v>
      </c>
      <c r="N2447" s="1" t="e">
        <f>VLOOKUP($A2447,Sheet1!$A$1:$T$2589,6,0)</f>
        <v>#N/A</v>
      </c>
    </row>
    <row r="2448" spans="5:14">
      <c r="E2448" s="25"/>
      <c r="F2448" s="25"/>
      <c r="G2448" s="27"/>
      <c r="H2448" s="28"/>
      <c r="I2448" s="28"/>
      <c r="J2448" t="s">
        <v>37</v>
      </c>
      <c r="K2448" t="s">
        <v>171</v>
      </c>
      <c r="M2448" t="s">
        <v>39</v>
      </c>
      <c r="N2448" s="1" t="e">
        <f>VLOOKUP($A2448,Sheet1!$A$1:$T$2589,6,0)</f>
        <v>#N/A</v>
      </c>
    </row>
    <row r="2449" spans="5:14">
      <c r="E2449" s="25"/>
      <c r="F2449" s="25"/>
      <c r="G2449" s="27"/>
      <c r="H2449" s="28"/>
      <c r="I2449" s="28"/>
      <c r="J2449" t="s">
        <v>37</v>
      </c>
      <c r="K2449" t="s">
        <v>171</v>
      </c>
      <c r="M2449" t="s">
        <v>39</v>
      </c>
      <c r="N2449" s="1" t="e">
        <f>VLOOKUP($A2449,Sheet1!$A$1:$T$2589,6,0)</f>
        <v>#N/A</v>
      </c>
    </row>
    <row r="2450" spans="5:14">
      <c r="E2450" s="25"/>
      <c r="F2450" s="25"/>
      <c r="G2450" s="27"/>
      <c r="H2450" s="28"/>
      <c r="I2450" s="28"/>
      <c r="J2450" t="s">
        <v>37</v>
      </c>
      <c r="K2450" t="s">
        <v>171</v>
      </c>
      <c r="M2450" t="s">
        <v>39</v>
      </c>
      <c r="N2450" s="1" t="e">
        <f>VLOOKUP($A2450,Sheet1!$A$1:$T$2589,6,0)</f>
        <v>#N/A</v>
      </c>
    </row>
    <row r="2451" spans="5:14">
      <c r="E2451" s="25"/>
      <c r="F2451" s="25"/>
      <c r="G2451" s="27"/>
      <c r="H2451" s="28"/>
      <c r="I2451" s="28"/>
      <c r="J2451" t="s">
        <v>37</v>
      </c>
      <c r="K2451" t="s">
        <v>171</v>
      </c>
      <c r="M2451" t="s">
        <v>39</v>
      </c>
      <c r="N2451" s="1" t="e">
        <f>VLOOKUP($A2451,Sheet1!$A$1:$T$2589,6,0)</f>
        <v>#N/A</v>
      </c>
    </row>
    <row r="2452" spans="5:14">
      <c r="E2452" s="25"/>
      <c r="F2452" s="25"/>
      <c r="G2452" s="27"/>
      <c r="H2452" s="28"/>
      <c r="I2452" s="28"/>
      <c r="J2452" t="s">
        <v>37</v>
      </c>
      <c r="K2452" t="s">
        <v>38</v>
      </c>
      <c r="M2452" t="s">
        <v>39</v>
      </c>
      <c r="N2452" s="1" t="e">
        <f>VLOOKUP($A2452,Sheet1!$A$1:$T$2589,6,0)</f>
        <v>#N/A</v>
      </c>
    </row>
    <row r="2453" spans="5:14">
      <c r="E2453" s="25"/>
      <c r="F2453" s="25"/>
      <c r="G2453" s="27"/>
      <c r="H2453" s="28"/>
      <c r="I2453" s="28"/>
      <c r="J2453" t="s">
        <v>37</v>
      </c>
      <c r="K2453" t="s">
        <v>38</v>
      </c>
      <c r="M2453" t="s">
        <v>39</v>
      </c>
      <c r="N2453" s="1" t="e">
        <f>VLOOKUP($A2453,Sheet1!$A$1:$T$2589,6,0)</f>
        <v>#N/A</v>
      </c>
    </row>
    <row r="2454" spans="5:14">
      <c r="E2454" s="25"/>
      <c r="F2454" s="25"/>
      <c r="G2454" s="27"/>
      <c r="H2454" s="28"/>
      <c r="I2454" s="28"/>
      <c r="J2454" t="s">
        <v>37</v>
      </c>
      <c r="K2454" t="s">
        <v>38</v>
      </c>
      <c r="M2454" t="s">
        <v>39</v>
      </c>
      <c r="N2454" s="1" t="e">
        <f>VLOOKUP($A2454,Sheet1!$A$1:$T$2589,6,0)</f>
        <v>#N/A</v>
      </c>
    </row>
    <row r="2455" spans="5:14">
      <c r="E2455" s="25"/>
      <c r="F2455" s="25"/>
      <c r="G2455" s="27"/>
      <c r="H2455" s="28"/>
      <c r="I2455" s="28"/>
      <c r="J2455" t="s">
        <v>37</v>
      </c>
      <c r="K2455" t="s">
        <v>38</v>
      </c>
      <c r="M2455" t="s">
        <v>39</v>
      </c>
      <c r="N2455" s="1" t="e">
        <f>VLOOKUP($A2455,Sheet1!$A$1:$T$2589,6,0)</f>
        <v>#N/A</v>
      </c>
    </row>
    <row r="2456" spans="5:14">
      <c r="E2456" s="25"/>
      <c r="F2456" s="25"/>
      <c r="G2456" s="27"/>
      <c r="H2456" s="28"/>
      <c r="I2456" s="28"/>
      <c r="J2456" t="s">
        <v>37</v>
      </c>
      <c r="K2456" t="s">
        <v>38</v>
      </c>
      <c r="M2456" t="s">
        <v>39</v>
      </c>
      <c r="N2456" s="1" t="e">
        <f>VLOOKUP($A2456,Sheet1!$A$1:$T$2589,6,0)</f>
        <v>#N/A</v>
      </c>
    </row>
    <row r="2457" spans="5:14">
      <c r="E2457" s="25"/>
      <c r="F2457" s="25"/>
      <c r="G2457" s="27"/>
      <c r="H2457" s="28"/>
      <c r="I2457" s="28"/>
      <c r="J2457" t="s">
        <v>37</v>
      </c>
      <c r="K2457" t="s">
        <v>38</v>
      </c>
      <c r="M2457" t="s">
        <v>39</v>
      </c>
      <c r="N2457" s="1" t="e">
        <f>VLOOKUP($A2457,Sheet1!$A$1:$T$2589,6,0)</f>
        <v>#N/A</v>
      </c>
    </row>
    <row r="2458" spans="5:14">
      <c r="E2458" s="25"/>
      <c r="F2458" s="25"/>
      <c r="G2458" s="27"/>
      <c r="H2458" s="28"/>
      <c r="I2458" s="28"/>
      <c r="J2458" t="s">
        <v>37</v>
      </c>
      <c r="K2458" t="s">
        <v>38</v>
      </c>
      <c r="M2458" t="s">
        <v>39</v>
      </c>
      <c r="N2458" s="1" t="e">
        <f>VLOOKUP($A2458,Sheet1!$A$1:$T$2589,6,0)</f>
        <v>#N/A</v>
      </c>
    </row>
    <row r="2459" spans="5:14">
      <c r="E2459" s="25"/>
      <c r="F2459" s="25"/>
      <c r="G2459" s="27"/>
      <c r="H2459" s="28"/>
      <c r="I2459" s="28"/>
      <c r="J2459" t="s">
        <v>37</v>
      </c>
      <c r="K2459" t="s">
        <v>38</v>
      </c>
      <c r="M2459" t="s">
        <v>39</v>
      </c>
      <c r="N2459" s="1" t="e">
        <f>VLOOKUP($A2459,Sheet1!$A$1:$T$2589,6,0)</f>
        <v>#N/A</v>
      </c>
    </row>
    <row r="2460" spans="5:14">
      <c r="E2460" s="25"/>
      <c r="F2460" s="25"/>
      <c r="G2460" s="27"/>
      <c r="H2460" s="28"/>
      <c r="I2460" s="28"/>
      <c r="J2460" t="s">
        <v>87</v>
      </c>
      <c r="K2460" t="s">
        <v>998</v>
      </c>
      <c r="M2460" t="s">
        <v>39</v>
      </c>
      <c r="N2460" s="1" t="e">
        <f>VLOOKUP($A2460,Sheet1!$A$1:$T$2589,6,0)</f>
        <v>#N/A</v>
      </c>
    </row>
    <row r="2461" spans="5:14">
      <c r="E2461" s="25"/>
      <c r="F2461" s="25"/>
      <c r="G2461" s="27"/>
      <c r="H2461" s="28"/>
      <c r="I2461" s="28"/>
      <c r="J2461" t="s">
        <v>87</v>
      </c>
      <c r="K2461" t="s">
        <v>998</v>
      </c>
      <c r="M2461" t="s">
        <v>39</v>
      </c>
      <c r="N2461" s="1" t="e">
        <f>VLOOKUP($A2461,Sheet1!$A$1:$T$2589,6,0)</f>
        <v>#N/A</v>
      </c>
    </row>
    <row r="2462" spans="5:14">
      <c r="E2462" s="25"/>
      <c r="F2462" s="25"/>
      <c r="G2462" s="27"/>
      <c r="H2462" s="28"/>
      <c r="I2462" s="28"/>
      <c r="J2462" t="s">
        <v>87</v>
      </c>
      <c r="K2462" t="s">
        <v>998</v>
      </c>
      <c r="M2462" t="s">
        <v>39</v>
      </c>
      <c r="N2462" s="1" t="e">
        <f>VLOOKUP($A2462,Sheet1!$A$1:$T$2589,6,0)</f>
        <v>#N/A</v>
      </c>
    </row>
    <row r="2463" spans="5:14">
      <c r="E2463" s="25"/>
      <c r="F2463" s="25"/>
      <c r="G2463" s="27"/>
      <c r="H2463" s="28"/>
      <c r="I2463" s="28"/>
      <c r="J2463" t="s">
        <v>743</v>
      </c>
      <c r="K2463" t="s">
        <v>1501</v>
      </c>
      <c r="M2463" t="s">
        <v>39</v>
      </c>
      <c r="N2463" s="1" t="e">
        <f>VLOOKUP($A2463,Sheet1!$A$1:$T$2589,6,0)</f>
        <v>#N/A</v>
      </c>
    </row>
    <row r="2464" spans="5:14">
      <c r="E2464" s="25"/>
      <c r="F2464" s="25"/>
      <c r="G2464" s="27"/>
      <c r="H2464" s="28"/>
      <c r="I2464" s="28"/>
      <c r="J2464" t="s">
        <v>743</v>
      </c>
      <c r="K2464" t="s">
        <v>1501</v>
      </c>
      <c r="M2464" t="s">
        <v>39</v>
      </c>
      <c r="N2464" s="1" t="e">
        <f>VLOOKUP($A2464,Sheet1!$A$1:$T$2589,6,0)</f>
        <v>#N/A</v>
      </c>
    </row>
    <row r="2465" spans="5:14">
      <c r="E2465" s="25"/>
      <c r="F2465" s="25"/>
      <c r="G2465" s="27"/>
      <c r="H2465" s="28"/>
      <c r="I2465" s="28"/>
      <c r="J2465" t="s">
        <v>743</v>
      </c>
      <c r="K2465" t="s">
        <v>1501</v>
      </c>
      <c r="M2465" t="s">
        <v>39</v>
      </c>
      <c r="N2465" s="1" t="e">
        <f>VLOOKUP($A2465,Sheet1!$A$1:$T$2589,6,0)</f>
        <v>#N/A</v>
      </c>
    </row>
    <row r="2466" spans="5:14">
      <c r="E2466" s="25"/>
      <c r="F2466" s="25"/>
      <c r="G2466" s="27"/>
      <c r="H2466" s="28"/>
      <c r="I2466" s="28"/>
      <c r="J2466" t="s">
        <v>743</v>
      </c>
      <c r="K2466" t="s">
        <v>1501</v>
      </c>
      <c r="M2466" t="s">
        <v>39</v>
      </c>
      <c r="N2466" s="1" t="e">
        <f>VLOOKUP($A2466,Sheet1!$A$1:$T$2589,6,0)</f>
        <v>#N/A</v>
      </c>
    </row>
    <row r="2467" spans="5:14">
      <c r="E2467" s="25"/>
      <c r="F2467" s="25"/>
      <c r="G2467" s="27"/>
      <c r="H2467" s="28"/>
      <c r="I2467" s="28"/>
      <c r="J2467" t="s">
        <v>743</v>
      </c>
      <c r="K2467" t="s">
        <v>1501</v>
      </c>
      <c r="M2467" t="s">
        <v>39</v>
      </c>
      <c r="N2467" s="1" t="e">
        <f>VLOOKUP($A2467,Sheet1!$A$1:$T$2589,6,0)</f>
        <v>#N/A</v>
      </c>
    </row>
    <row r="2468" spans="5:14">
      <c r="E2468" s="25"/>
      <c r="F2468" s="25"/>
      <c r="G2468" s="27"/>
      <c r="H2468" s="28"/>
      <c r="I2468" s="28"/>
      <c r="J2468" t="s">
        <v>309</v>
      </c>
      <c r="K2468" t="s">
        <v>310</v>
      </c>
      <c r="M2468" t="s">
        <v>375</v>
      </c>
      <c r="N2468" s="1" t="e">
        <f>VLOOKUP($A2468,Sheet1!$A$1:$T$2589,6,0)</f>
        <v>#N/A</v>
      </c>
    </row>
    <row r="2469" spans="5:14">
      <c r="E2469" s="25"/>
      <c r="F2469" s="25"/>
      <c r="G2469" s="27"/>
      <c r="H2469" s="28"/>
      <c r="I2469" s="28"/>
      <c r="J2469" t="s">
        <v>309</v>
      </c>
      <c r="K2469" t="s">
        <v>310</v>
      </c>
      <c r="M2469" t="s">
        <v>375</v>
      </c>
      <c r="N2469" s="1" t="e">
        <f>VLOOKUP($A2469,Sheet1!$A$1:$T$2589,6,0)</f>
        <v>#N/A</v>
      </c>
    </row>
    <row r="2470" spans="5:14">
      <c r="E2470" s="25"/>
      <c r="F2470" s="25"/>
      <c r="G2470" s="27"/>
      <c r="H2470" s="28"/>
      <c r="I2470" s="28"/>
      <c r="J2470" t="s">
        <v>87</v>
      </c>
      <c r="K2470" t="s">
        <v>234</v>
      </c>
      <c r="M2470" t="s">
        <v>39</v>
      </c>
      <c r="N2470" s="1" t="e">
        <f>VLOOKUP($A2470,Sheet1!$A$1:$T$2589,6,0)</f>
        <v>#N/A</v>
      </c>
    </row>
    <row r="2471" spans="5:14">
      <c r="E2471" s="25"/>
      <c r="F2471" s="25"/>
      <c r="G2471" s="27"/>
      <c r="H2471" s="28"/>
      <c r="I2471" s="28"/>
      <c r="J2471" t="s">
        <v>87</v>
      </c>
      <c r="K2471" t="s">
        <v>234</v>
      </c>
      <c r="M2471" t="s">
        <v>39</v>
      </c>
      <c r="N2471" s="1" t="e">
        <f>VLOOKUP($A2471,Sheet1!$A$1:$T$2589,6,0)</f>
        <v>#N/A</v>
      </c>
    </row>
    <row r="2472" spans="5:14">
      <c r="E2472" s="25"/>
      <c r="F2472" s="25"/>
      <c r="G2472" s="27"/>
      <c r="H2472" s="28"/>
      <c r="I2472" s="28"/>
      <c r="J2472" t="s">
        <v>87</v>
      </c>
      <c r="K2472" t="s">
        <v>234</v>
      </c>
      <c r="M2472" t="s">
        <v>39</v>
      </c>
      <c r="N2472" s="1" t="e">
        <f>VLOOKUP($A2472,Sheet1!$A$1:$T$2589,6,0)</f>
        <v>#N/A</v>
      </c>
    </row>
    <row r="2473" spans="5:14">
      <c r="E2473" s="25"/>
      <c r="F2473" s="25"/>
      <c r="G2473" s="27"/>
      <c r="H2473" s="28"/>
      <c r="I2473" s="28"/>
      <c r="J2473" t="s">
        <v>87</v>
      </c>
      <c r="K2473" t="s">
        <v>234</v>
      </c>
      <c r="M2473" t="s">
        <v>39</v>
      </c>
      <c r="N2473" s="1" t="e">
        <f>VLOOKUP($A2473,Sheet1!$A$1:$T$2589,6,0)</f>
        <v>#N/A</v>
      </c>
    </row>
    <row r="2474" spans="5:14">
      <c r="E2474" s="25"/>
      <c r="F2474" s="25"/>
      <c r="G2474" s="27"/>
      <c r="H2474" s="28"/>
      <c r="I2474" s="28"/>
      <c r="J2474" t="s">
        <v>37</v>
      </c>
      <c r="K2474" t="s">
        <v>38</v>
      </c>
      <c r="M2474" t="s">
        <v>39</v>
      </c>
      <c r="N2474" s="1" t="e">
        <f>VLOOKUP($A2474,Sheet1!$A$1:$T$2589,6,0)</f>
        <v>#N/A</v>
      </c>
    </row>
    <row r="2475" spans="5:14">
      <c r="E2475" s="25"/>
      <c r="F2475" s="25"/>
      <c r="G2475" s="27"/>
      <c r="H2475" s="28"/>
      <c r="I2475" s="28"/>
      <c r="J2475" t="s">
        <v>37</v>
      </c>
      <c r="K2475" t="s">
        <v>38</v>
      </c>
      <c r="M2475" t="s">
        <v>39</v>
      </c>
      <c r="N2475" s="1" t="e">
        <f>VLOOKUP($A2475,Sheet1!$A$1:$T$2589,6,0)</f>
        <v>#N/A</v>
      </c>
    </row>
    <row r="2476" spans="5:14">
      <c r="E2476" s="25"/>
      <c r="F2476" s="25"/>
      <c r="G2476" s="27"/>
      <c r="H2476" s="28"/>
      <c r="I2476" s="28"/>
      <c r="J2476" t="s">
        <v>554</v>
      </c>
      <c r="K2476" t="s">
        <v>555</v>
      </c>
      <c r="M2476" t="s">
        <v>375</v>
      </c>
      <c r="N2476" s="1" t="e">
        <f>VLOOKUP($A2476,Sheet1!$A$1:$T$2589,6,0)</f>
        <v>#N/A</v>
      </c>
    </row>
    <row r="2477" spans="5:14">
      <c r="E2477" s="25"/>
      <c r="F2477" s="25"/>
      <c r="G2477" s="27"/>
      <c r="H2477" s="28"/>
      <c r="I2477" s="28"/>
      <c r="J2477" t="s">
        <v>554</v>
      </c>
      <c r="K2477" t="s">
        <v>555</v>
      </c>
      <c r="M2477" t="s">
        <v>375</v>
      </c>
      <c r="N2477" s="1" t="e">
        <f>VLOOKUP($A2477,Sheet1!$A$1:$T$2589,6,0)</f>
        <v>#N/A</v>
      </c>
    </row>
    <row r="2478" spans="5:14">
      <c r="E2478" s="25"/>
      <c r="F2478" s="25"/>
      <c r="G2478" s="27"/>
      <c r="H2478" s="28"/>
      <c r="I2478" s="28"/>
      <c r="J2478" t="s">
        <v>554</v>
      </c>
      <c r="K2478" t="s">
        <v>555</v>
      </c>
      <c r="M2478" t="s">
        <v>375</v>
      </c>
      <c r="N2478" s="1" t="e">
        <f>VLOOKUP($A2478,Sheet1!$A$1:$T$2589,6,0)</f>
        <v>#N/A</v>
      </c>
    </row>
    <row r="2479" spans="5:14">
      <c r="E2479" s="25"/>
      <c r="F2479" s="25"/>
      <c r="G2479" s="27"/>
      <c r="H2479" s="28"/>
      <c r="I2479" s="28"/>
      <c r="J2479" t="s">
        <v>309</v>
      </c>
      <c r="K2479" t="s">
        <v>310</v>
      </c>
      <c r="M2479" t="s">
        <v>311</v>
      </c>
      <c r="N2479" s="1" t="e">
        <f>VLOOKUP($A2479,Sheet1!$A$1:$T$2589,6,0)</f>
        <v>#N/A</v>
      </c>
    </row>
    <row r="2480" spans="5:14">
      <c r="E2480" s="25"/>
      <c r="F2480" s="25"/>
      <c r="G2480" s="27"/>
      <c r="H2480" s="28"/>
      <c r="I2480" s="28"/>
      <c r="J2480" t="s">
        <v>37</v>
      </c>
      <c r="K2480" t="s">
        <v>171</v>
      </c>
      <c r="M2480" t="s">
        <v>39</v>
      </c>
      <c r="N2480" s="1" t="e">
        <f>VLOOKUP($A2480,Sheet1!$A$1:$T$2589,6,0)</f>
        <v>#N/A</v>
      </c>
    </row>
    <row r="2481" spans="5:14">
      <c r="E2481" s="25"/>
      <c r="F2481" s="25"/>
      <c r="G2481" s="27"/>
      <c r="H2481" s="28"/>
      <c r="I2481" s="28"/>
      <c r="J2481" t="s">
        <v>37</v>
      </c>
      <c r="K2481" t="s">
        <v>171</v>
      </c>
      <c r="M2481" t="s">
        <v>39</v>
      </c>
      <c r="N2481" s="1" t="e">
        <f>VLOOKUP($A2481,Sheet1!$A$1:$T$2589,6,0)</f>
        <v>#N/A</v>
      </c>
    </row>
    <row r="2482" spans="5:14">
      <c r="E2482" s="25"/>
      <c r="F2482" s="25"/>
      <c r="G2482" s="27"/>
      <c r="H2482" s="28"/>
      <c r="I2482" s="28"/>
      <c r="J2482" t="s">
        <v>37</v>
      </c>
      <c r="K2482" t="s">
        <v>38</v>
      </c>
      <c r="M2482" t="s">
        <v>39</v>
      </c>
      <c r="N2482" s="1" t="e">
        <f>VLOOKUP($A2482,Sheet1!$A$1:$T$2589,6,0)</f>
        <v>#N/A</v>
      </c>
    </row>
    <row r="2483" spans="5:14">
      <c r="E2483" s="25"/>
      <c r="F2483" s="25"/>
      <c r="G2483" s="27"/>
      <c r="H2483" s="28"/>
      <c r="I2483" s="28"/>
      <c r="J2483" t="s">
        <v>37</v>
      </c>
      <c r="K2483" t="s">
        <v>38</v>
      </c>
      <c r="M2483" t="s">
        <v>39</v>
      </c>
      <c r="N2483" s="1" t="e">
        <f>VLOOKUP($A2483,Sheet1!$A$1:$T$2589,6,0)</f>
        <v>#N/A</v>
      </c>
    </row>
    <row r="2484" spans="5:14">
      <c r="E2484" s="25"/>
      <c r="F2484" s="25"/>
      <c r="G2484" s="27"/>
      <c r="H2484" s="28"/>
      <c r="I2484" s="28"/>
      <c r="J2484" t="s">
        <v>37</v>
      </c>
      <c r="K2484" t="s">
        <v>38</v>
      </c>
      <c r="M2484" t="s">
        <v>39</v>
      </c>
      <c r="N2484" s="1" t="e">
        <f>VLOOKUP($A2484,Sheet1!$A$1:$T$2589,6,0)</f>
        <v>#N/A</v>
      </c>
    </row>
    <row r="2485" spans="5:14">
      <c r="E2485" s="25"/>
      <c r="F2485" s="25"/>
      <c r="G2485" s="27"/>
      <c r="H2485" s="28"/>
      <c r="I2485" s="28"/>
      <c r="J2485" t="s">
        <v>37</v>
      </c>
      <c r="K2485" t="s">
        <v>38</v>
      </c>
      <c r="M2485" t="s">
        <v>39</v>
      </c>
      <c r="N2485" s="1" t="e">
        <f>VLOOKUP($A2485,Sheet1!$A$1:$T$2589,6,0)</f>
        <v>#N/A</v>
      </c>
    </row>
    <row r="2486" spans="5:14">
      <c r="E2486" s="25"/>
      <c r="F2486" s="25"/>
      <c r="G2486" s="27"/>
      <c r="H2486" s="28"/>
      <c r="I2486" s="28"/>
      <c r="J2486" t="s">
        <v>37</v>
      </c>
      <c r="K2486" t="s">
        <v>38</v>
      </c>
      <c r="M2486" t="s">
        <v>39</v>
      </c>
      <c r="N2486" s="1" t="e">
        <f>VLOOKUP($A2486,Sheet1!$A$1:$T$2589,6,0)</f>
        <v>#N/A</v>
      </c>
    </row>
    <row r="2487" spans="5:14">
      <c r="E2487" s="25"/>
      <c r="F2487" s="25"/>
      <c r="G2487" s="27"/>
      <c r="H2487" s="28"/>
      <c r="I2487" s="28"/>
      <c r="J2487" t="s">
        <v>37</v>
      </c>
      <c r="K2487" t="s">
        <v>38</v>
      </c>
      <c r="M2487" t="s">
        <v>39</v>
      </c>
      <c r="N2487" s="1" t="e">
        <f>VLOOKUP($A2487,Sheet1!$A$1:$T$2589,6,0)</f>
        <v>#N/A</v>
      </c>
    </row>
    <row r="2488" spans="5:14">
      <c r="E2488" s="25"/>
      <c r="F2488" s="25"/>
      <c r="G2488" s="27"/>
      <c r="H2488" s="28"/>
      <c r="I2488" s="28"/>
      <c r="J2488" t="s">
        <v>37</v>
      </c>
      <c r="K2488" t="s">
        <v>38</v>
      </c>
      <c r="M2488" t="s">
        <v>39</v>
      </c>
      <c r="N2488" s="1" t="e">
        <f>VLOOKUP($A2488,Sheet1!$A$1:$T$2589,6,0)</f>
        <v>#N/A</v>
      </c>
    </row>
    <row r="2489" spans="5:14">
      <c r="E2489" s="25"/>
      <c r="F2489" s="25"/>
      <c r="G2489" s="27"/>
      <c r="H2489" s="28"/>
      <c r="I2489" s="28"/>
      <c r="J2489" t="s">
        <v>37</v>
      </c>
      <c r="K2489" t="s">
        <v>38</v>
      </c>
      <c r="M2489" t="s">
        <v>39</v>
      </c>
      <c r="N2489" s="1" t="e">
        <f>VLOOKUP($A2489,Sheet1!$A$1:$T$2589,6,0)</f>
        <v>#N/A</v>
      </c>
    </row>
    <row r="2490" spans="5:14">
      <c r="E2490" s="25"/>
      <c r="F2490" s="25"/>
      <c r="G2490" s="27"/>
      <c r="H2490" s="28"/>
      <c r="I2490" s="28"/>
      <c r="J2490" t="s">
        <v>37</v>
      </c>
      <c r="K2490" t="s">
        <v>38</v>
      </c>
      <c r="M2490" t="s">
        <v>39</v>
      </c>
      <c r="N2490" s="1" t="e">
        <f>VLOOKUP($A2490,Sheet1!$A$1:$T$2589,6,0)</f>
        <v>#N/A</v>
      </c>
    </row>
    <row r="2491" spans="5:14">
      <c r="E2491" s="25"/>
      <c r="F2491" s="25"/>
      <c r="G2491" s="27"/>
      <c r="H2491" s="28"/>
      <c r="I2491" s="28"/>
      <c r="J2491" t="s">
        <v>37</v>
      </c>
      <c r="K2491" t="s">
        <v>38</v>
      </c>
      <c r="M2491" t="s">
        <v>172</v>
      </c>
      <c r="N2491" s="1" t="e">
        <f>VLOOKUP($A2491,Sheet1!$A$1:$T$2589,6,0)</f>
        <v>#N/A</v>
      </c>
    </row>
    <row r="2492" spans="5:14">
      <c r="E2492" s="25"/>
      <c r="F2492" s="25"/>
      <c r="G2492" s="27"/>
      <c r="H2492" s="28"/>
      <c r="I2492" s="28"/>
      <c r="J2492" t="s">
        <v>37</v>
      </c>
      <c r="K2492" t="s">
        <v>38</v>
      </c>
      <c r="M2492" t="s">
        <v>172</v>
      </c>
      <c r="N2492" s="1" t="e">
        <f>VLOOKUP($A2492,Sheet1!$A$1:$T$2589,6,0)</f>
        <v>#N/A</v>
      </c>
    </row>
    <row r="2493" spans="5:14">
      <c r="E2493" s="25"/>
      <c r="F2493" s="25"/>
      <c r="G2493" s="27"/>
      <c r="H2493" s="28"/>
      <c r="I2493" s="28"/>
      <c r="J2493" t="s">
        <v>37</v>
      </c>
      <c r="K2493" t="s">
        <v>38</v>
      </c>
      <c r="M2493" t="s">
        <v>172</v>
      </c>
      <c r="N2493" s="1" t="e">
        <f>VLOOKUP($A2493,Sheet1!$A$1:$T$2589,6,0)</f>
        <v>#N/A</v>
      </c>
    </row>
    <row r="2494" spans="5:14">
      <c r="E2494" s="25"/>
      <c r="F2494" s="25"/>
      <c r="G2494" s="27"/>
      <c r="H2494" s="28"/>
      <c r="I2494" s="28"/>
      <c r="J2494" t="s">
        <v>37</v>
      </c>
      <c r="K2494" t="s">
        <v>38</v>
      </c>
      <c r="M2494" t="s">
        <v>39</v>
      </c>
      <c r="N2494" s="1" t="e">
        <f>VLOOKUP($A2494,Sheet1!$A$1:$T$2589,6,0)</f>
        <v>#N/A</v>
      </c>
    </row>
    <row r="2495" spans="5:14">
      <c r="E2495" s="25"/>
      <c r="F2495" s="25"/>
      <c r="G2495" s="27"/>
      <c r="H2495" s="28"/>
      <c r="I2495" s="28"/>
      <c r="J2495" t="s">
        <v>37</v>
      </c>
      <c r="K2495" t="s">
        <v>38</v>
      </c>
      <c r="M2495" t="s">
        <v>39</v>
      </c>
      <c r="N2495" s="1" t="e">
        <f>VLOOKUP($A2495,Sheet1!$A$1:$T$2589,6,0)</f>
        <v>#N/A</v>
      </c>
    </row>
    <row r="2496" spans="5:14">
      <c r="E2496" s="25"/>
      <c r="F2496" s="25"/>
      <c r="G2496" s="27"/>
      <c r="H2496" s="28"/>
      <c r="I2496" s="28"/>
      <c r="J2496" t="s">
        <v>37</v>
      </c>
      <c r="K2496" t="s">
        <v>38</v>
      </c>
      <c r="M2496" t="s">
        <v>39</v>
      </c>
      <c r="N2496" s="1" t="e">
        <f>VLOOKUP($A2496,Sheet1!$A$1:$T$2589,6,0)</f>
        <v>#N/A</v>
      </c>
    </row>
    <row r="2497" spans="5:14">
      <c r="E2497" s="25"/>
      <c r="F2497" s="25"/>
      <c r="G2497" s="27"/>
      <c r="H2497" s="28"/>
      <c r="I2497" s="28"/>
      <c r="J2497" t="s">
        <v>37</v>
      </c>
      <c r="K2497" t="s">
        <v>171</v>
      </c>
      <c r="M2497" t="s">
        <v>172</v>
      </c>
      <c r="N2497" s="1" t="e">
        <f>VLOOKUP($A2497,Sheet1!$A$1:$T$2589,6,0)</f>
        <v>#N/A</v>
      </c>
    </row>
    <row r="2498" spans="5:14">
      <c r="E2498" s="25"/>
      <c r="F2498" s="25"/>
      <c r="G2498" s="27"/>
      <c r="H2498" s="28"/>
      <c r="I2498" s="28"/>
      <c r="J2498" t="s">
        <v>37</v>
      </c>
      <c r="K2498" t="s">
        <v>38</v>
      </c>
      <c r="M2498" t="s">
        <v>39</v>
      </c>
      <c r="N2498" s="1" t="e">
        <f>VLOOKUP($A2498,Sheet1!$A$1:$T$2589,6,0)</f>
        <v>#N/A</v>
      </c>
    </row>
    <row r="2499" spans="5:14">
      <c r="E2499" s="25"/>
      <c r="F2499" s="25"/>
      <c r="G2499" s="27"/>
      <c r="H2499" s="28"/>
      <c r="I2499" s="28"/>
      <c r="J2499" t="s">
        <v>37</v>
      </c>
      <c r="K2499" t="s">
        <v>38</v>
      </c>
      <c r="M2499" t="s">
        <v>39</v>
      </c>
      <c r="N2499" s="1" t="e">
        <f>VLOOKUP($A2499,Sheet1!$A$1:$T$2589,6,0)</f>
        <v>#N/A</v>
      </c>
    </row>
    <row r="2500" spans="5:14">
      <c r="E2500" s="25"/>
      <c r="F2500" s="25"/>
      <c r="G2500" s="27"/>
      <c r="H2500" s="28"/>
      <c r="I2500" s="28"/>
      <c r="J2500" t="s">
        <v>37</v>
      </c>
      <c r="K2500" t="s">
        <v>171</v>
      </c>
      <c r="M2500" t="s">
        <v>375</v>
      </c>
      <c r="N2500" s="1" t="e">
        <f>VLOOKUP($A2500,Sheet1!$A$1:$T$2589,6,0)</f>
        <v>#N/A</v>
      </c>
    </row>
    <row r="2501" spans="5:14">
      <c r="E2501" s="25"/>
      <c r="F2501" s="25"/>
      <c r="G2501" s="27"/>
      <c r="H2501" s="28"/>
      <c r="I2501" s="28"/>
      <c r="J2501" t="s">
        <v>37</v>
      </c>
      <c r="K2501" t="s">
        <v>171</v>
      </c>
      <c r="M2501" t="s">
        <v>375</v>
      </c>
      <c r="N2501" s="1" t="e">
        <f>VLOOKUP($A2501,Sheet1!$A$1:$T$2589,6,0)</f>
        <v>#N/A</v>
      </c>
    </row>
    <row r="2502" spans="5:14">
      <c r="E2502" s="25"/>
      <c r="F2502" s="25"/>
      <c r="G2502" s="27"/>
      <c r="H2502" s="28"/>
      <c r="I2502" s="28"/>
      <c r="J2502" t="s">
        <v>37</v>
      </c>
      <c r="K2502" t="s">
        <v>38</v>
      </c>
      <c r="M2502" t="s">
        <v>39</v>
      </c>
      <c r="N2502" s="1" t="e">
        <f>VLOOKUP($A2502,Sheet1!$A$1:$T$2589,6,0)</f>
        <v>#N/A</v>
      </c>
    </row>
    <row r="2503" spans="5:14">
      <c r="E2503" s="25"/>
      <c r="F2503" s="25"/>
      <c r="G2503" s="27"/>
      <c r="H2503" s="28"/>
      <c r="I2503" s="28"/>
      <c r="J2503" t="s">
        <v>37</v>
      </c>
      <c r="K2503" t="s">
        <v>38</v>
      </c>
      <c r="M2503" t="s">
        <v>39</v>
      </c>
      <c r="N2503" s="1" t="e">
        <f>VLOOKUP($A2503,Sheet1!$A$1:$T$2589,6,0)</f>
        <v>#N/A</v>
      </c>
    </row>
    <row r="2504" spans="5:14">
      <c r="E2504" s="25"/>
      <c r="F2504" s="25"/>
      <c r="G2504" s="27"/>
      <c r="H2504" s="28"/>
      <c r="I2504" s="28"/>
      <c r="J2504" t="s">
        <v>37</v>
      </c>
      <c r="K2504" t="s">
        <v>38</v>
      </c>
      <c r="M2504" t="s">
        <v>39</v>
      </c>
      <c r="N2504" s="1" t="e">
        <f>VLOOKUP($A2504,Sheet1!$A$1:$T$2589,6,0)</f>
        <v>#N/A</v>
      </c>
    </row>
    <row r="2505" spans="5:14">
      <c r="E2505" s="25"/>
      <c r="F2505" s="25"/>
      <c r="G2505" s="27"/>
      <c r="H2505" s="28"/>
      <c r="I2505" s="28"/>
      <c r="J2505" t="s">
        <v>37</v>
      </c>
      <c r="K2505" t="s">
        <v>38</v>
      </c>
      <c r="M2505" t="s">
        <v>39</v>
      </c>
      <c r="N2505" s="1" t="e">
        <f>VLOOKUP($A2505,Sheet1!$A$1:$T$2589,6,0)</f>
        <v>#N/A</v>
      </c>
    </row>
    <row r="2506" spans="5:14">
      <c r="E2506" s="25"/>
      <c r="F2506" s="25"/>
      <c r="G2506" s="27"/>
      <c r="H2506" s="28"/>
      <c r="I2506" s="28"/>
      <c r="J2506" t="s">
        <v>37</v>
      </c>
      <c r="K2506" t="s">
        <v>38</v>
      </c>
      <c r="M2506" t="s">
        <v>39</v>
      </c>
      <c r="N2506" s="1" t="e">
        <f>VLOOKUP($A2506,Sheet1!$A$1:$T$2589,6,0)</f>
        <v>#N/A</v>
      </c>
    </row>
    <row r="2507" spans="5:14">
      <c r="E2507" s="25"/>
      <c r="F2507" s="25"/>
      <c r="G2507" s="27"/>
      <c r="H2507" s="28"/>
      <c r="I2507" s="28"/>
      <c r="J2507" t="s">
        <v>87</v>
      </c>
      <c r="K2507" t="s">
        <v>234</v>
      </c>
      <c r="M2507" t="s">
        <v>39</v>
      </c>
      <c r="N2507" s="1" t="e">
        <f>VLOOKUP($A2507,Sheet1!$A$1:$T$2589,6,0)</f>
        <v>#N/A</v>
      </c>
    </row>
    <row r="2508" spans="5:14">
      <c r="E2508" s="25"/>
      <c r="F2508" s="25"/>
      <c r="G2508" s="27"/>
      <c r="H2508" s="28"/>
      <c r="I2508" s="28"/>
      <c r="J2508" t="s">
        <v>37</v>
      </c>
      <c r="K2508" t="s">
        <v>38</v>
      </c>
      <c r="M2508" t="s">
        <v>39</v>
      </c>
      <c r="N2508" s="1" t="e">
        <f>VLOOKUP($A2508,Sheet1!$A$1:$T$2589,6,0)</f>
        <v>#N/A</v>
      </c>
    </row>
    <row r="2509" spans="5:14">
      <c r="E2509" s="25"/>
      <c r="F2509" s="25"/>
      <c r="G2509" s="27"/>
      <c r="H2509" s="28"/>
      <c r="I2509" s="28"/>
      <c r="J2509" t="s">
        <v>37</v>
      </c>
      <c r="K2509" t="s">
        <v>38</v>
      </c>
      <c r="M2509" t="s">
        <v>39</v>
      </c>
      <c r="N2509" s="1" t="e">
        <f>VLOOKUP($A2509,Sheet1!$A$1:$T$2589,6,0)</f>
        <v>#N/A</v>
      </c>
    </row>
    <row r="2510" spans="5:14">
      <c r="E2510" s="25"/>
      <c r="F2510" s="25"/>
      <c r="G2510" s="27"/>
      <c r="H2510" s="28"/>
      <c r="I2510" s="28"/>
      <c r="J2510" t="s">
        <v>37</v>
      </c>
      <c r="K2510" t="s">
        <v>38</v>
      </c>
      <c r="M2510" t="s">
        <v>375</v>
      </c>
      <c r="N2510" s="1" t="e">
        <f>VLOOKUP($A2510,Sheet1!$A$1:$T$2589,6,0)</f>
        <v>#N/A</v>
      </c>
    </row>
    <row r="2511" spans="5:14">
      <c r="E2511" s="25"/>
      <c r="F2511" s="25"/>
      <c r="G2511" s="27"/>
      <c r="H2511" s="28"/>
      <c r="I2511" s="28"/>
      <c r="J2511" t="s">
        <v>37</v>
      </c>
      <c r="K2511" t="s">
        <v>38</v>
      </c>
      <c r="M2511" t="s">
        <v>375</v>
      </c>
      <c r="N2511" s="1" t="e">
        <f>VLOOKUP($A2511,Sheet1!$A$1:$T$2589,6,0)</f>
        <v>#N/A</v>
      </c>
    </row>
    <row r="2512" spans="5:14">
      <c r="E2512" s="25"/>
      <c r="F2512" s="25"/>
      <c r="G2512" s="27"/>
      <c r="H2512" s="28"/>
      <c r="I2512" s="28"/>
      <c r="J2512" t="s">
        <v>37</v>
      </c>
      <c r="K2512" t="s">
        <v>38</v>
      </c>
      <c r="M2512" t="s">
        <v>375</v>
      </c>
      <c r="N2512" s="1" t="e">
        <f>VLOOKUP($A2512,Sheet1!$A$1:$T$2589,6,0)</f>
        <v>#N/A</v>
      </c>
    </row>
    <row r="2513" spans="5:14">
      <c r="E2513" s="25"/>
      <c r="F2513" s="25"/>
      <c r="G2513" s="27"/>
      <c r="H2513" s="28"/>
      <c r="I2513" s="28"/>
      <c r="J2513" t="s">
        <v>37</v>
      </c>
      <c r="K2513" t="s">
        <v>38</v>
      </c>
      <c r="M2513" t="s">
        <v>39</v>
      </c>
      <c r="N2513" s="1" t="e">
        <f>VLOOKUP($A2513,Sheet1!$A$1:$T$2589,6,0)</f>
        <v>#N/A</v>
      </c>
    </row>
    <row r="2514" spans="5:14">
      <c r="E2514" s="25"/>
      <c r="F2514" s="25"/>
      <c r="G2514" s="27"/>
      <c r="H2514" s="28"/>
      <c r="I2514" s="28"/>
      <c r="J2514" t="s">
        <v>37</v>
      </c>
      <c r="K2514" t="s">
        <v>38</v>
      </c>
      <c r="M2514" t="s">
        <v>39</v>
      </c>
      <c r="N2514" s="1" t="e">
        <f>VLOOKUP($A2514,Sheet1!$A$1:$T$2589,6,0)</f>
        <v>#N/A</v>
      </c>
    </row>
    <row r="2515" spans="5:14">
      <c r="E2515" s="25"/>
      <c r="F2515" s="25"/>
      <c r="G2515" s="27"/>
      <c r="H2515" s="28"/>
      <c r="I2515" s="28"/>
      <c r="J2515" t="s">
        <v>37</v>
      </c>
      <c r="K2515" t="s">
        <v>38</v>
      </c>
      <c r="M2515" t="s">
        <v>39</v>
      </c>
      <c r="N2515" s="1" t="e">
        <f>VLOOKUP($A2515,Sheet1!$A$1:$T$2589,6,0)</f>
        <v>#N/A</v>
      </c>
    </row>
    <row r="2516" spans="5:14">
      <c r="E2516" s="25"/>
      <c r="F2516" s="25"/>
      <c r="G2516" s="27"/>
      <c r="H2516" s="28"/>
      <c r="I2516" s="28"/>
      <c r="J2516" t="s">
        <v>37</v>
      </c>
      <c r="K2516" t="s">
        <v>38</v>
      </c>
      <c r="M2516" t="s">
        <v>39</v>
      </c>
      <c r="N2516" s="1" t="e">
        <f>VLOOKUP($A2516,Sheet1!$A$1:$T$2589,6,0)</f>
        <v>#N/A</v>
      </c>
    </row>
    <row r="2517" spans="5:14">
      <c r="E2517" s="25"/>
      <c r="F2517" s="25"/>
      <c r="G2517" s="27"/>
      <c r="H2517" s="28"/>
      <c r="I2517" s="28"/>
      <c r="J2517" t="s">
        <v>37</v>
      </c>
      <c r="K2517" t="s">
        <v>38</v>
      </c>
      <c r="M2517" t="s">
        <v>39</v>
      </c>
      <c r="N2517" s="1" t="e">
        <f>VLOOKUP($A2517,Sheet1!$A$1:$T$2589,6,0)</f>
        <v>#N/A</v>
      </c>
    </row>
    <row r="2518" spans="5:14">
      <c r="E2518" s="25"/>
      <c r="F2518" s="25"/>
      <c r="G2518" s="27"/>
      <c r="H2518" s="28"/>
      <c r="I2518" s="28"/>
      <c r="J2518" t="s">
        <v>37</v>
      </c>
      <c r="K2518" t="s">
        <v>250</v>
      </c>
      <c r="M2518" t="s">
        <v>39</v>
      </c>
      <c r="N2518" s="1" t="e">
        <f>VLOOKUP($A2518,Sheet1!$A$1:$T$2589,6,0)</f>
        <v>#N/A</v>
      </c>
    </row>
    <row r="2519" spans="5:14">
      <c r="E2519" s="25"/>
      <c r="F2519" s="25"/>
      <c r="G2519" s="27"/>
      <c r="H2519" s="28"/>
      <c r="I2519" s="28"/>
      <c r="J2519" t="s">
        <v>37</v>
      </c>
      <c r="K2519" t="s">
        <v>250</v>
      </c>
      <c r="M2519" t="s">
        <v>39</v>
      </c>
      <c r="N2519" s="1" t="e">
        <f>VLOOKUP($A2519,Sheet1!$A$1:$T$2589,6,0)</f>
        <v>#N/A</v>
      </c>
    </row>
    <row r="2520" spans="5:14">
      <c r="E2520" s="25"/>
      <c r="F2520" s="25"/>
      <c r="G2520" s="27"/>
      <c r="H2520" s="28"/>
      <c r="I2520" s="28"/>
      <c r="J2520" t="s">
        <v>37</v>
      </c>
      <c r="K2520" t="s">
        <v>68</v>
      </c>
      <c r="M2520" t="s">
        <v>39</v>
      </c>
      <c r="N2520" s="1" t="e">
        <f>VLOOKUP($A2520,Sheet1!$A$1:$T$2589,6,0)</f>
        <v>#N/A</v>
      </c>
    </row>
    <row r="2521" spans="5:14">
      <c r="E2521" s="25"/>
      <c r="F2521" s="25"/>
      <c r="G2521" s="27"/>
      <c r="H2521" s="28"/>
      <c r="I2521" s="28"/>
      <c r="J2521" t="s">
        <v>37</v>
      </c>
      <c r="K2521" t="s">
        <v>38</v>
      </c>
      <c r="M2521" t="s">
        <v>39</v>
      </c>
      <c r="N2521" s="1" t="e">
        <f>VLOOKUP($A2521,Sheet1!$A$1:$T$2589,6,0)</f>
        <v>#N/A</v>
      </c>
    </row>
    <row r="2522" spans="5:14">
      <c r="E2522" s="25"/>
      <c r="F2522" s="25"/>
      <c r="G2522" s="27"/>
      <c r="H2522" s="28"/>
      <c r="I2522" s="28"/>
      <c r="J2522" t="s">
        <v>37</v>
      </c>
      <c r="K2522" t="s">
        <v>38</v>
      </c>
      <c r="M2522" t="s">
        <v>39</v>
      </c>
      <c r="N2522" s="1" t="e">
        <f>VLOOKUP($A2522,Sheet1!$A$1:$T$2589,6,0)</f>
        <v>#N/A</v>
      </c>
    </row>
    <row r="2523" spans="5:14">
      <c r="E2523" s="25"/>
      <c r="F2523" s="25"/>
      <c r="G2523" s="27"/>
      <c r="H2523" s="28"/>
      <c r="I2523" s="28"/>
      <c r="J2523" t="s">
        <v>87</v>
      </c>
      <c r="K2523" t="s">
        <v>234</v>
      </c>
      <c r="M2523" t="s">
        <v>39</v>
      </c>
      <c r="N2523" s="1" t="e">
        <f>VLOOKUP($A2523,Sheet1!$A$1:$T$2589,6,0)</f>
        <v>#N/A</v>
      </c>
    </row>
    <row r="2524" spans="5:14">
      <c r="E2524" s="25"/>
      <c r="F2524" s="25"/>
      <c r="G2524" s="27"/>
      <c r="H2524" s="28"/>
      <c r="I2524" s="28"/>
      <c r="J2524" t="s">
        <v>87</v>
      </c>
      <c r="K2524" t="s">
        <v>234</v>
      </c>
      <c r="M2524" t="s">
        <v>39</v>
      </c>
      <c r="N2524" s="1" t="e">
        <f>VLOOKUP($A2524,Sheet1!$A$1:$T$2589,6,0)</f>
        <v>#N/A</v>
      </c>
    </row>
    <row r="2525" spans="5:14">
      <c r="E2525" s="25"/>
      <c r="F2525" s="25"/>
      <c r="G2525" s="27"/>
      <c r="H2525" s="28"/>
      <c r="I2525" s="28"/>
      <c r="J2525" t="s">
        <v>309</v>
      </c>
      <c r="K2525" t="s">
        <v>310</v>
      </c>
      <c r="M2525" t="s">
        <v>39</v>
      </c>
      <c r="N2525" s="1" t="e">
        <f>VLOOKUP($A2525,Sheet1!$A$1:$T$2589,6,0)</f>
        <v>#N/A</v>
      </c>
    </row>
    <row r="2526" spans="5:14">
      <c r="E2526" s="25"/>
      <c r="F2526" s="25"/>
      <c r="G2526" s="27"/>
      <c r="H2526" s="28"/>
      <c r="I2526" s="28"/>
      <c r="J2526" t="s">
        <v>309</v>
      </c>
      <c r="K2526" t="s">
        <v>310</v>
      </c>
      <c r="M2526" t="s">
        <v>39</v>
      </c>
      <c r="N2526" s="1" t="e">
        <f>VLOOKUP($A2526,Sheet1!$A$1:$T$2589,6,0)</f>
        <v>#N/A</v>
      </c>
    </row>
    <row r="2527" spans="5:14">
      <c r="E2527" s="25"/>
      <c r="F2527" s="25"/>
      <c r="G2527" s="27"/>
      <c r="H2527" s="28"/>
      <c r="I2527" s="28"/>
      <c r="J2527" t="s">
        <v>309</v>
      </c>
      <c r="K2527" t="s">
        <v>310</v>
      </c>
      <c r="M2527" t="s">
        <v>39</v>
      </c>
      <c r="N2527" s="1" t="e">
        <f>VLOOKUP($A2527,Sheet1!$A$1:$T$2589,6,0)</f>
        <v>#N/A</v>
      </c>
    </row>
    <row r="2528" spans="5:14">
      <c r="E2528" s="25"/>
      <c r="F2528" s="25"/>
      <c r="G2528" s="27"/>
      <c r="H2528" s="28"/>
      <c r="I2528" s="28"/>
      <c r="J2528" t="s">
        <v>309</v>
      </c>
      <c r="K2528" t="s">
        <v>310</v>
      </c>
      <c r="M2528" t="s">
        <v>39</v>
      </c>
      <c r="N2528" s="1" t="e">
        <f>VLOOKUP($A2528,Sheet1!$A$1:$T$2589,6,0)</f>
        <v>#N/A</v>
      </c>
    </row>
    <row r="2529" spans="5:14">
      <c r="E2529" s="25"/>
      <c r="F2529" s="25"/>
      <c r="G2529" s="27"/>
      <c r="H2529" s="28"/>
      <c r="I2529" s="28"/>
      <c r="J2529" t="s">
        <v>37</v>
      </c>
      <c r="K2529" t="s">
        <v>38</v>
      </c>
      <c r="M2529" t="s">
        <v>39</v>
      </c>
      <c r="N2529" s="1" t="e">
        <f>VLOOKUP($A2529,Sheet1!$A$1:$T$2589,6,0)</f>
        <v>#N/A</v>
      </c>
    </row>
    <row r="2530" spans="5:14">
      <c r="E2530" s="25"/>
      <c r="F2530" s="25"/>
      <c r="G2530" s="27"/>
      <c r="H2530" s="28"/>
      <c r="I2530" s="28"/>
      <c r="J2530" t="s">
        <v>309</v>
      </c>
      <c r="K2530" t="s">
        <v>310</v>
      </c>
      <c r="M2530" t="s">
        <v>39</v>
      </c>
      <c r="N2530" s="1" t="e">
        <f>VLOOKUP($A2530,Sheet1!$A$1:$T$2589,6,0)</f>
        <v>#N/A</v>
      </c>
    </row>
    <row r="2531" spans="5:14">
      <c r="E2531" s="25"/>
      <c r="F2531" s="25"/>
      <c r="G2531" s="27"/>
      <c r="H2531" s="28"/>
      <c r="I2531" s="28"/>
      <c r="J2531" t="s">
        <v>87</v>
      </c>
      <c r="K2531" t="s">
        <v>998</v>
      </c>
      <c r="M2531" t="s">
        <v>39</v>
      </c>
      <c r="N2531" s="1" t="e">
        <f>VLOOKUP($A2531,Sheet1!$A$1:$T$2589,6,0)</f>
        <v>#N/A</v>
      </c>
    </row>
    <row r="2532" spans="5:14">
      <c r="E2532" s="25"/>
      <c r="F2532" s="25"/>
      <c r="G2532" s="27"/>
      <c r="H2532" s="28"/>
      <c r="I2532" s="28"/>
      <c r="J2532" t="s">
        <v>87</v>
      </c>
      <c r="K2532" t="s">
        <v>998</v>
      </c>
      <c r="M2532" t="s">
        <v>39</v>
      </c>
      <c r="N2532" s="1" t="e">
        <f>VLOOKUP($A2532,Sheet1!$A$1:$T$2589,6,0)</f>
        <v>#N/A</v>
      </c>
    </row>
    <row r="2533" spans="5:14">
      <c r="E2533" s="25"/>
      <c r="F2533" s="25"/>
      <c r="G2533" s="27"/>
      <c r="H2533" s="28"/>
      <c r="I2533" s="28"/>
      <c r="J2533" t="s">
        <v>309</v>
      </c>
      <c r="K2533" t="s">
        <v>310</v>
      </c>
      <c r="M2533" t="s">
        <v>375</v>
      </c>
      <c r="N2533" s="1" t="e">
        <f>VLOOKUP($A2533,Sheet1!$A$1:$T$2589,6,0)</f>
        <v>#N/A</v>
      </c>
    </row>
    <row r="2534" spans="5:14">
      <c r="E2534" s="25"/>
      <c r="F2534" s="25"/>
      <c r="G2534" s="27"/>
      <c r="H2534" s="28"/>
      <c r="I2534" s="28"/>
      <c r="J2534" t="s">
        <v>309</v>
      </c>
      <c r="K2534" t="s">
        <v>310</v>
      </c>
      <c r="M2534" t="s">
        <v>375</v>
      </c>
      <c r="N2534" s="1" t="e">
        <f>VLOOKUP($A2534,Sheet1!$A$1:$T$2589,6,0)</f>
        <v>#N/A</v>
      </c>
    </row>
    <row r="2535" spans="5:14">
      <c r="E2535" s="25"/>
      <c r="F2535" s="25"/>
      <c r="G2535" s="27"/>
      <c r="H2535" s="28"/>
      <c r="I2535" s="28"/>
      <c r="J2535" t="s">
        <v>37</v>
      </c>
      <c r="K2535" t="s">
        <v>38</v>
      </c>
      <c r="M2535" t="s">
        <v>39</v>
      </c>
      <c r="N2535" s="1" t="e">
        <f>VLOOKUP($A2535,Sheet1!$A$1:$T$2589,6,0)</f>
        <v>#N/A</v>
      </c>
    </row>
    <row r="2536" spans="5:14">
      <c r="E2536" s="25"/>
      <c r="F2536" s="25"/>
      <c r="G2536" s="27"/>
      <c r="H2536" s="28"/>
      <c r="I2536" s="28"/>
      <c r="J2536" t="s">
        <v>37</v>
      </c>
      <c r="K2536" t="s">
        <v>38</v>
      </c>
      <c r="M2536" t="s">
        <v>39</v>
      </c>
      <c r="N2536" s="1" t="e">
        <f>VLOOKUP($A2536,Sheet1!$A$1:$T$2589,6,0)</f>
        <v>#N/A</v>
      </c>
    </row>
    <row r="2537" spans="5:14">
      <c r="E2537" s="25"/>
      <c r="F2537" s="25"/>
      <c r="G2537" s="27"/>
      <c r="H2537" s="28"/>
      <c r="I2537" s="28"/>
      <c r="J2537" t="s">
        <v>37</v>
      </c>
      <c r="K2537" t="s">
        <v>38</v>
      </c>
      <c r="M2537" t="s">
        <v>39</v>
      </c>
      <c r="N2537" s="1" t="e">
        <f>VLOOKUP($A2537,Sheet1!$A$1:$T$2589,6,0)</f>
        <v>#N/A</v>
      </c>
    </row>
    <row r="2538" spans="5:14">
      <c r="E2538" s="25"/>
      <c r="F2538" s="25"/>
      <c r="G2538" s="27"/>
      <c r="H2538" s="28"/>
      <c r="I2538" s="28"/>
      <c r="J2538" t="s">
        <v>37</v>
      </c>
      <c r="K2538" t="s">
        <v>38</v>
      </c>
      <c r="M2538" t="s">
        <v>39</v>
      </c>
      <c r="N2538" s="1" t="e">
        <f>VLOOKUP($A2538,Sheet1!$A$1:$T$2589,6,0)</f>
        <v>#N/A</v>
      </c>
    </row>
    <row r="2539" spans="5:14">
      <c r="E2539" s="25"/>
      <c r="F2539" s="25"/>
      <c r="G2539" s="27"/>
      <c r="H2539" s="28"/>
      <c r="I2539" s="28"/>
      <c r="J2539" t="s">
        <v>37</v>
      </c>
      <c r="K2539" t="s">
        <v>68</v>
      </c>
      <c r="M2539" t="s">
        <v>39</v>
      </c>
      <c r="N2539" s="1" t="e">
        <f>VLOOKUP($A2539,Sheet1!$A$1:$T$2589,6,0)</f>
        <v>#N/A</v>
      </c>
    </row>
    <row r="2540" spans="5:14">
      <c r="E2540" s="25"/>
      <c r="F2540" s="25"/>
      <c r="G2540" s="27"/>
      <c r="H2540" s="28"/>
      <c r="I2540" s="28"/>
      <c r="J2540" t="s">
        <v>37</v>
      </c>
      <c r="K2540" t="s">
        <v>68</v>
      </c>
      <c r="M2540" t="s">
        <v>39</v>
      </c>
      <c r="N2540" s="1" t="e">
        <f>VLOOKUP($A2540,Sheet1!$A$1:$T$2589,6,0)</f>
        <v>#N/A</v>
      </c>
    </row>
    <row r="2541" spans="5:14">
      <c r="E2541" s="25"/>
      <c r="F2541" s="25"/>
      <c r="G2541" s="27"/>
      <c r="H2541" s="28"/>
      <c r="I2541" s="28"/>
      <c r="J2541" t="s">
        <v>37</v>
      </c>
      <c r="K2541" t="s">
        <v>68</v>
      </c>
      <c r="M2541" t="s">
        <v>39</v>
      </c>
      <c r="N2541" s="1" t="e">
        <f>VLOOKUP($A2541,Sheet1!$A$1:$T$2589,6,0)</f>
        <v>#N/A</v>
      </c>
    </row>
    <row r="2542" spans="5:14">
      <c r="E2542" s="25"/>
      <c r="F2542" s="25"/>
      <c r="G2542" s="27"/>
      <c r="H2542" s="28"/>
      <c r="I2542" s="28"/>
      <c r="J2542" t="s">
        <v>37</v>
      </c>
      <c r="K2542" t="s">
        <v>12810</v>
      </c>
      <c r="M2542" t="s">
        <v>39</v>
      </c>
      <c r="N2542" s="1" t="e">
        <f>VLOOKUP($A2542,Sheet1!$A$1:$T$2589,6,0)</f>
        <v>#N/A</v>
      </c>
    </row>
    <row r="2543" spans="5:14">
      <c r="E2543" s="25"/>
      <c r="F2543" s="25"/>
      <c r="G2543" s="27"/>
      <c r="H2543" s="28"/>
      <c r="I2543" s="28"/>
      <c r="J2543" t="s">
        <v>37</v>
      </c>
      <c r="K2543" t="s">
        <v>12810</v>
      </c>
      <c r="M2543" t="s">
        <v>39</v>
      </c>
      <c r="N2543" s="1" t="e">
        <f>VLOOKUP($A2543,Sheet1!$A$1:$T$2589,6,0)</f>
        <v>#N/A</v>
      </c>
    </row>
    <row r="2544" spans="5:14">
      <c r="E2544" s="25"/>
      <c r="F2544" s="25"/>
      <c r="G2544" s="27"/>
      <c r="H2544" s="28"/>
      <c r="I2544" s="28"/>
      <c r="J2544" t="s">
        <v>37</v>
      </c>
      <c r="K2544" t="s">
        <v>12810</v>
      </c>
      <c r="M2544" t="s">
        <v>39</v>
      </c>
      <c r="N2544" s="1" t="e">
        <f>VLOOKUP($A2544,Sheet1!$A$1:$T$2589,6,0)</f>
        <v>#N/A</v>
      </c>
    </row>
    <row r="2545" spans="5:14">
      <c r="E2545" s="25"/>
      <c r="F2545" s="25"/>
      <c r="G2545" s="27"/>
      <c r="H2545" s="28"/>
      <c r="I2545" s="28"/>
      <c r="J2545" t="s">
        <v>37</v>
      </c>
      <c r="K2545" t="s">
        <v>2145</v>
      </c>
      <c r="M2545" t="s">
        <v>39</v>
      </c>
      <c r="N2545" s="1" t="e">
        <f>VLOOKUP($A2545,Sheet1!$A$1:$T$2589,6,0)</f>
        <v>#N/A</v>
      </c>
    </row>
    <row r="2546" spans="5:14">
      <c r="E2546" s="25"/>
      <c r="F2546" s="25"/>
      <c r="G2546" s="27"/>
      <c r="H2546" s="28"/>
      <c r="I2546" s="28"/>
      <c r="J2546" t="s">
        <v>37</v>
      </c>
      <c r="K2546" t="s">
        <v>2145</v>
      </c>
      <c r="M2546" t="s">
        <v>39</v>
      </c>
      <c r="N2546" s="1" t="e">
        <f>VLOOKUP($A2546,Sheet1!$A$1:$T$2589,6,0)</f>
        <v>#N/A</v>
      </c>
    </row>
    <row r="2547" spans="5:14">
      <c r="E2547" s="25"/>
      <c r="F2547" s="25"/>
      <c r="G2547" s="27"/>
      <c r="H2547" s="28"/>
      <c r="I2547" s="28"/>
      <c r="J2547" t="s">
        <v>37</v>
      </c>
      <c r="K2547" t="s">
        <v>2145</v>
      </c>
      <c r="M2547" t="s">
        <v>39</v>
      </c>
      <c r="N2547" s="1" t="e">
        <f>VLOOKUP($A2547,Sheet1!$A$1:$T$2589,6,0)</f>
        <v>#N/A</v>
      </c>
    </row>
    <row r="2548" spans="5:14">
      <c r="E2548" s="25"/>
      <c r="F2548" s="25"/>
      <c r="G2548" s="27"/>
      <c r="H2548" s="28"/>
      <c r="I2548" s="28"/>
      <c r="J2548" t="s">
        <v>87</v>
      </c>
      <c r="K2548" t="s">
        <v>234</v>
      </c>
      <c r="M2548" t="s">
        <v>39</v>
      </c>
      <c r="N2548" s="1" t="e">
        <f>VLOOKUP($A2548,Sheet1!$A$1:$T$2589,6,0)</f>
        <v>#N/A</v>
      </c>
    </row>
    <row r="2549" spans="5:14">
      <c r="E2549" s="25"/>
      <c r="F2549" s="25"/>
      <c r="G2549" s="27"/>
      <c r="H2549" s="28"/>
      <c r="I2549" s="28"/>
      <c r="J2549" t="s">
        <v>37</v>
      </c>
      <c r="K2549" t="s">
        <v>345</v>
      </c>
      <c r="M2549" t="s">
        <v>375</v>
      </c>
      <c r="N2549" s="1" t="e">
        <f>VLOOKUP($A2549,Sheet1!$A$1:$T$2589,6,0)</f>
        <v>#N/A</v>
      </c>
    </row>
    <row r="2550" spans="5:14">
      <c r="E2550" s="25"/>
      <c r="F2550" s="25"/>
      <c r="G2550" s="27"/>
      <c r="H2550" s="28"/>
      <c r="I2550" s="28"/>
      <c r="J2550" t="s">
        <v>87</v>
      </c>
      <c r="K2550" t="s">
        <v>836</v>
      </c>
      <c r="M2550" t="s">
        <v>39</v>
      </c>
      <c r="N2550" s="1" t="e">
        <f>VLOOKUP($A2550,Sheet1!$A$1:$T$2589,6,0)</f>
        <v>#N/A</v>
      </c>
    </row>
    <row r="2551" spans="5:14">
      <c r="E2551" s="25"/>
      <c r="F2551" s="25"/>
      <c r="G2551" s="27"/>
      <c r="H2551" s="28"/>
      <c r="I2551" s="28"/>
      <c r="J2551" t="s">
        <v>87</v>
      </c>
      <c r="K2551" t="s">
        <v>836</v>
      </c>
      <c r="M2551" t="s">
        <v>39</v>
      </c>
      <c r="N2551" s="1" t="e">
        <f>VLOOKUP($A2551,Sheet1!$A$1:$T$2589,6,0)</f>
        <v>#N/A</v>
      </c>
    </row>
    <row r="2552" spans="5:14">
      <c r="E2552" s="25"/>
      <c r="F2552" s="25"/>
      <c r="G2552" s="27"/>
      <c r="H2552" s="28"/>
      <c r="I2552" s="28"/>
      <c r="J2552" t="s">
        <v>87</v>
      </c>
      <c r="K2552" t="s">
        <v>836</v>
      </c>
      <c r="M2552" t="s">
        <v>39</v>
      </c>
      <c r="N2552" s="1" t="e">
        <f>VLOOKUP($A2552,Sheet1!$A$1:$T$2589,6,0)</f>
        <v>#N/A</v>
      </c>
    </row>
    <row r="2553" spans="5:14">
      <c r="E2553" s="25"/>
      <c r="F2553" s="25"/>
      <c r="G2553" s="27"/>
      <c r="H2553" s="28"/>
      <c r="I2553" s="28"/>
      <c r="J2553" t="s">
        <v>87</v>
      </c>
      <c r="K2553" t="s">
        <v>836</v>
      </c>
      <c r="M2553" t="s">
        <v>39</v>
      </c>
      <c r="N2553" s="1" t="e">
        <f>VLOOKUP($A2553,Sheet1!$A$1:$T$2589,6,0)</f>
        <v>#N/A</v>
      </c>
    </row>
    <row r="2554" spans="5:14">
      <c r="E2554" s="25"/>
      <c r="F2554" s="25"/>
      <c r="G2554" s="27"/>
      <c r="H2554" s="28"/>
      <c r="I2554" s="28"/>
      <c r="J2554" t="s">
        <v>37</v>
      </c>
      <c r="K2554" t="s">
        <v>171</v>
      </c>
      <c r="M2554" t="s">
        <v>172</v>
      </c>
      <c r="N2554" s="1" t="e">
        <f>VLOOKUP($A2554,Sheet1!$A$1:$T$2589,6,0)</f>
        <v>#N/A</v>
      </c>
    </row>
    <row r="2555" spans="5:14">
      <c r="E2555" s="25"/>
      <c r="F2555" s="25"/>
      <c r="G2555" s="27"/>
      <c r="H2555" s="28"/>
      <c r="I2555" s="28"/>
      <c r="J2555" t="s">
        <v>37</v>
      </c>
      <c r="K2555" t="s">
        <v>171</v>
      </c>
      <c r="M2555" t="s">
        <v>172</v>
      </c>
      <c r="N2555" s="1" t="e">
        <f>VLOOKUP($A2555,Sheet1!$A$1:$T$2589,6,0)</f>
        <v>#N/A</v>
      </c>
    </row>
    <row r="2556" spans="5:14">
      <c r="E2556" s="25"/>
      <c r="F2556" s="25"/>
      <c r="G2556" s="27"/>
      <c r="H2556" s="28"/>
      <c r="I2556" s="28"/>
      <c r="J2556" t="s">
        <v>309</v>
      </c>
      <c r="K2556" t="s">
        <v>310</v>
      </c>
      <c r="M2556" t="s">
        <v>375</v>
      </c>
      <c r="N2556" s="1" t="e">
        <f>VLOOKUP($A2556,Sheet1!$A$1:$T$2589,6,0)</f>
        <v>#N/A</v>
      </c>
    </row>
    <row r="2557" spans="5:14">
      <c r="E2557" s="25"/>
      <c r="F2557" s="25"/>
      <c r="G2557" s="27"/>
      <c r="H2557" s="28"/>
      <c r="I2557" s="28"/>
      <c r="J2557" t="s">
        <v>309</v>
      </c>
      <c r="K2557" t="s">
        <v>310</v>
      </c>
      <c r="M2557" t="s">
        <v>375</v>
      </c>
      <c r="N2557" s="1" t="e">
        <f>VLOOKUP($A2557,Sheet1!$A$1:$T$2589,6,0)</f>
        <v>#N/A</v>
      </c>
    </row>
    <row r="2558" spans="5:14">
      <c r="E2558" s="25"/>
      <c r="F2558" s="25"/>
      <c r="G2558" s="27"/>
      <c r="H2558" s="28"/>
      <c r="I2558" s="28"/>
      <c r="J2558" t="s">
        <v>309</v>
      </c>
      <c r="K2558" t="s">
        <v>310</v>
      </c>
      <c r="M2558" t="s">
        <v>16446</v>
      </c>
      <c r="N2558" s="1" t="e">
        <f>VLOOKUP($A2558,Sheet1!$A$1:$T$2589,6,0)</f>
        <v>#N/A</v>
      </c>
    </row>
    <row r="2559" spans="5:14">
      <c r="E2559" s="25"/>
      <c r="F2559" s="25"/>
      <c r="G2559" s="27"/>
      <c r="H2559" s="28"/>
      <c r="I2559" s="28"/>
      <c r="J2559" t="s">
        <v>554</v>
      </c>
      <c r="K2559" t="s">
        <v>555</v>
      </c>
      <c r="M2559" t="s">
        <v>375</v>
      </c>
      <c r="N2559" s="1" t="e">
        <f>VLOOKUP($A2559,Sheet1!$A$1:$T$2589,6,0)</f>
        <v>#N/A</v>
      </c>
    </row>
    <row r="2560" spans="5:14">
      <c r="E2560" s="25"/>
      <c r="F2560" s="25"/>
      <c r="G2560" s="27"/>
      <c r="H2560" s="28"/>
      <c r="I2560" s="28"/>
      <c r="J2560" t="s">
        <v>87</v>
      </c>
      <c r="K2560" t="s">
        <v>836</v>
      </c>
      <c r="M2560" t="s">
        <v>39</v>
      </c>
      <c r="N2560" s="1" t="e">
        <f>VLOOKUP($A2560,Sheet1!$A$1:$T$2589,6,0)</f>
        <v>#N/A</v>
      </c>
    </row>
    <row r="2561" spans="5:14">
      <c r="E2561" s="25"/>
      <c r="F2561" s="25"/>
      <c r="G2561" s="27"/>
      <c r="H2561" s="28"/>
      <c r="I2561" s="28"/>
      <c r="J2561" t="s">
        <v>87</v>
      </c>
      <c r="K2561" t="s">
        <v>836</v>
      </c>
      <c r="M2561" t="s">
        <v>39</v>
      </c>
      <c r="N2561" s="1" t="e">
        <f>VLOOKUP($A2561,Sheet1!$A$1:$T$2589,6,0)</f>
        <v>#N/A</v>
      </c>
    </row>
    <row r="2562" spans="5:14">
      <c r="E2562" s="25"/>
      <c r="F2562" s="25"/>
      <c r="G2562" s="27"/>
      <c r="H2562" s="28"/>
      <c r="I2562" s="28"/>
      <c r="J2562" t="s">
        <v>87</v>
      </c>
      <c r="K2562" t="s">
        <v>836</v>
      </c>
      <c r="M2562" t="s">
        <v>39</v>
      </c>
      <c r="N2562" s="1" t="e">
        <f>VLOOKUP($A2562,Sheet1!$A$1:$T$2589,6,0)</f>
        <v>#N/A</v>
      </c>
    </row>
    <row r="2563" spans="5:14">
      <c r="E2563" s="25"/>
      <c r="F2563" s="25"/>
      <c r="G2563" s="27"/>
      <c r="H2563" s="28"/>
      <c r="I2563" s="28"/>
      <c r="J2563" t="s">
        <v>87</v>
      </c>
      <c r="K2563" t="s">
        <v>836</v>
      </c>
      <c r="M2563" t="s">
        <v>39</v>
      </c>
      <c r="N2563" s="1" t="e">
        <f>VLOOKUP($A2563,Sheet1!$A$1:$T$2589,6,0)</f>
        <v>#N/A</v>
      </c>
    </row>
    <row r="2564" spans="5:14">
      <c r="E2564" s="25"/>
      <c r="F2564" s="25"/>
      <c r="G2564" s="27"/>
      <c r="H2564" s="28"/>
      <c r="I2564" s="28"/>
      <c r="J2564" t="s">
        <v>87</v>
      </c>
      <c r="K2564" t="s">
        <v>836</v>
      </c>
      <c r="M2564" t="s">
        <v>39</v>
      </c>
      <c r="N2564" s="1" t="e">
        <f>VLOOKUP($A2564,Sheet1!$A$1:$T$2589,6,0)</f>
        <v>#N/A</v>
      </c>
    </row>
    <row r="2565" spans="5:14">
      <c r="E2565" s="25"/>
      <c r="F2565" s="25"/>
      <c r="G2565" s="27"/>
      <c r="H2565" s="28"/>
      <c r="I2565" s="28"/>
      <c r="J2565" t="s">
        <v>37</v>
      </c>
      <c r="K2565" t="s">
        <v>38</v>
      </c>
      <c r="M2565" t="s">
        <v>39</v>
      </c>
      <c r="N2565" s="1" t="e">
        <f>VLOOKUP($A2565,Sheet1!$A$1:$T$2589,6,0)</f>
        <v>#N/A</v>
      </c>
    </row>
    <row r="2566" spans="5:14">
      <c r="E2566" s="25"/>
      <c r="F2566" s="25"/>
      <c r="G2566" s="27"/>
      <c r="H2566" s="28"/>
      <c r="I2566" s="28"/>
      <c r="J2566" t="s">
        <v>87</v>
      </c>
      <c r="K2566" t="s">
        <v>250</v>
      </c>
      <c r="M2566" t="s">
        <v>39</v>
      </c>
      <c r="N2566" s="1" t="e">
        <f>VLOOKUP($A2566,Sheet1!$A$1:$T$2589,6,0)</f>
        <v>#N/A</v>
      </c>
    </row>
    <row r="2567" spans="5:14">
      <c r="E2567" s="25"/>
      <c r="F2567" s="25"/>
      <c r="G2567" s="27"/>
      <c r="H2567" s="28"/>
      <c r="I2567" s="28"/>
      <c r="J2567" t="s">
        <v>87</v>
      </c>
      <c r="K2567" t="s">
        <v>250</v>
      </c>
      <c r="M2567" t="s">
        <v>39</v>
      </c>
      <c r="N2567" s="1" t="e">
        <f>VLOOKUP($A2567,Sheet1!$A$1:$T$2589,6,0)</f>
        <v>#N/A</v>
      </c>
    </row>
    <row r="2568" spans="5:14">
      <c r="E2568" s="25"/>
      <c r="F2568" s="25"/>
      <c r="G2568" s="27"/>
      <c r="H2568" s="28"/>
      <c r="I2568" s="28"/>
      <c r="J2568" t="s">
        <v>37</v>
      </c>
      <c r="K2568" t="s">
        <v>38</v>
      </c>
      <c r="M2568" t="s">
        <v>39</v>
      </c>
      <c r="N2568" s="1" t="e">
        <f>VLOOKUP($A2568,Sheet1!$A$1:$T$2589,6,0)</f>
        <v>#N/A</v>
      </c>
    </row>
    <row r="2569" spans="5:14">
      <c r="E2569" s="25"/>
      <c r="F2569" s="25"/>
      <c r="G2569" s="27"/>
      <c r="H2569" s="28"/>
      <c r="I2569" s="28"/>
      <c r="J2569" t="s">
        <v>37</v>
      </c>
      <c r="K2569" t="s">
        <v>38</v>
      </c>
      <c r="M2569" t="s">
        <v>39</v>
      </c>
      <c r="N2569" s="1" t="e">
        <f>VLOOKUP($A2569,Sheet1!$A$1:$T$2589,6,0)</f>
        <v>#N/A</v>
      </c>
    </row>
    <row r="2570" spans="5:14">
      <c r="E2570" s="25"/>
      <c r="F2570" s="25"/>
      <c r="G2570" s="27"/>
      <c r="H2570" s="28"/>
      <c r="I2570" s="28"/>
      <c r="J2570" t="s">
        <v>37</v>
      </c>
      <c r="K2570" t="s">
        <v>38</v>
      </c>
      <c r="M2570" t="s">
        <v>39</v>
      </c>
      <c r="N2570" s="1" t="e">
        <f>VLOOKUP($A2570,Sheet1!$A$1:$T$2589,6,0)</f>
        <v>#N/A</v>
      </c>
    </row>
    <row r="2571" spans="5:14">
      <c r="E2571" s="25"/>
      <c r="F2571" s="25"/>
      <c r="G2571" s="27"/>
      <c r="H2571" s="28"/>
      <c r="I2571" s="28"/>
      <c r="J2571" t="s">
        <v>37</v>
      </c>
      <c r="K2571" t="s">
        <v>38</v>
      </c>
      <c r="M2571" t="s">
        <v>39</v>
      </c>
      <c r="N2571" s="1" t="e">
        <f>VLOOKUP($A2571,Sheet1!$A$1:$T$2589,6,0)</f>
        <v>#N/A</v>
      </c>
    </row>
    <row r="2572" spans="5:14">
      <c r="E2572" s="25"/>
      <c r="F2572" s="25"/>
      <c r="G2572" s="27"/>
      <c r="H2572" s="28"/>
      <c r="I2572" s="28"/>
      <c r="J2572" t="s">
        <v>37</v>
      </c>
      <c r="K2572" t="s">
        <v>38</v>
      </c>
      <c r="M2572" t="s">
        <v>39</v>
      </c>
      <c r="N2572" s="1" t="e">
        <f>VLOOKUP($A2572,Sheet1!$A$1:$T$2589,6,0)</f>
        <v>#N/A</v>
      </c>
    </row>
    <row r="2573" spans="5:14">
      <c r="E2573" s="25"/>
      <c r="F2573" s="25"/>
      <c r="G2573" s="27"/>
      <c r="H2573" s="28"/>
      <c r="I2573" s="28"/>
      <c r="J2573" t="s">
        <v>554</v>
      </c>
      <c r="K2573" t="s">
        <v>14252</v>
      </c>
      <c r="M2573" t="s">
        <v>375</v>
      </c>
      <c r="N2573" s="1" t="e">
        <f>VLOOKUP($A2573,Sheet1!$A$1:$T$2589,6,0)</f>
        <v>#N/A</v>
      </c>
    </row>
    <row r="2574" spans="5:14">
      <c r="E2574" s="25"/>
      <c r="F2574" s="25"/>
      <c r="G2574" s="27"/>
      <c r="H2574" s="28"/>
      <c r="I2574" s="28"/>
      <c r="J2574" t="s">
        <v>554</v>
      </c>
      <c r="K2574" t="s">
        <v>14252</v>
      </c>
      <c r="M2574" t="s">
        <v>375</v>
      </c>
      <c r="N2574" s="1" t="e">
        <f>VLOOKUP($A2574,Sheet1!$A$1:$T$2589,6,0)</f>
        <v>#N/A</v>
      </c>
    </row>
    <row r="2575" spans="5:14">
      <c r="E2575" s="25"/>
      <c r="F2575" s="25"/>
      <c r="G2575" s="27"/>
      <c r="H2575" s="28"/>
      <c r="I2575" s="28"/>
      <c r="J2575" t="s">
        <v>554</v>
      </c>
      <c r="K2575" t="s">
        <v>14252</v>
      </c>
      <c r="M2575" t="s">
        <v>375</v>
      </c>
      <c r="N2575" s="1" t="e">
        <f>VLOOKUP($A2575,Sheet1!$A$1:$T$2589,6,0)</f>
        <v>#N/A</v>
      </c>
    </row>
    <row r="2576" spans="5:14">
      <c r="E2576" s="25"/>
      <c r="F2576" s="25"/>
      <c r="G2576" s="27"/>
      <c r="H2576" s="28"/>
      <c r="I2576" s="28"/>
      <c r="J2576" t="s">
        <v>309</v>
      </c>
      <c r="K2576" t="s">
        <v>310</v>
      </c>
      <c r="M2576" t="s">
        <v>39</v>
      </c>
      <c r="N2576" s="1" t="e">
        <f>VLOOKUP($A2576,Sheet1!$A$1:$T$2589,6,0)</f>
        <v>#N/A</v>
      </c>
    </row>
    <row r="2577" spans="5:14">
      <c r="E2577" s="25"/>
      <c r="F2577" s="25"/>
      <c r="G2577" s="27"/>
      <c r="H2577" s="28"/>
      <c r="I2577" s="28"/>
      <c r="J2577" t="s">
        <v>309</v>
      </c>
      <c r="K2577" t="s">
        <v>310</v>
      </c>
      <c r="M2577" t="s">
        <v>39</v>
      </c>
      <c r="N2577" s="1" t="e">
        <f>VLOOKUP($A2577,Sheet1!$A$1:$T$2589,6,0)</f>
        <v>#N/A</v>
      </c>
    </row>
    <row r="2578" spans="5:14">
      <c r="E2578" s="25"/>
      <c r="F2578" s="25"/>
      <c r="G2578" s="27"/>
      <c r="H2578" s="28"/>
      <c r="I2578" s="28"/>
      <c r="J2578" t="s">
        <v>37</v>
      </c>
      <c r="K2578" t="s">
        <v>38</v>
      </c>
      <c r="M2578" t="s">
        <v>39</v>
      </c>
      <c r="N2578" s="1" t="e">
        <f>VLOOKUP($A2578,Sheet1!$A$1:$T$2589,6,0)</f>
        <v>#N/A</v>
      </c>
    </row>
    <row r="2579" spans="5:14">
      <c r="E2579" s="25"/>
      <c r="F2579" s="25"/>
      <c r="G2579" s="27"/>
      <c r="H2579" s="28"/>
      <c r="I2579" s="28"/>
      <c r="J2579" t="s">
        <v>37</v>
      </c>
      <c r="K2579" t="s">
        <v>38</v>
      </c>
      <c r="M2579" t="s">
        <v>39</v>
      </c>
      <c r="N2579" s="1" t="e">
        <f>VLOOKUP($A2579,Sheet1!$A$1:$T$2589,6,0)</f>
        <v>#N/A</v>
      </c>
    </row>
    <row r="2580" spans="5:14">
      <c r="E2580" s="25"/>
      <c r="F2580" s="25"/>
      <c r="G2580" s="27"/>
      <c r="H2580" s="28"/>
      <c r="I2580" s="28"/>
      <c r="J2580" t="s">
        <v>37</v>
      </c>
      <c r="K2580" t="s">
        <v>38</v>
      </c>
      <c r="M2580" t="s">
        <v>39</v>
      </c>
      <c r="N2580" s="1" t="e">
        <f>VLOOKUP($A2580,Sheet1!$A$1:$T$2589,6,0)</f>
        <v>#N/A</v>
      </c>
    </row>
    <row r="2581" spans="5:14">
      <c r="E2581" s="25"/>
      <c r="F2581" s="25"/>
      <c r="G2581" s="27"/>
      <c r="H2581" s="28"/>
      <c r="I2581" s="28"/>
      <c r="J2581" t="s">
        <v>37</v>
      </c>
      <c r="K2581" t="s">
        <v>38</v>
      </c>
      <c r="M2581" t="s">
        <v>39</v>
      </c>
      <c r="N2581" s="1" t="e">
        <f>VLOOKUP($A2581,Sheet1!$A$1:$T$2589,6,0)</f>
        <v>#N/A</v>
      </c>
    </row>
    <row r="2582" spans="5:14">
      <c r="E2582" s="25"/>
      <c r="F2582" s="25"/>
      <c r="G2582" s="27"/>
      <c r="H2582" s="28"/>
      <c r="I2582" s="28"/>
      <c r="J2582" t="s">
        <v>37</v>
      </c>
      <c r="K2582" t="s">
        <v>38</v>
      </c>
      <c r="M2582" t="s">
        <v>39</v>
      </c>
      <c r="N2582" s="1" t="e">
        <f>VLOOKUP($A2582,Sheet1!$A$1:$T$2589,6,0)</f>
        <v>#N/A</v>
      </c>
    </row>
    <row r="2583" spans="5:14">
      <c r="E2583" s="25"/>
      <c r="F2583" s="25"/>
      <c r="G2583" s="27"/>
      <c r="H2583" s="28"/>
      <c r="I2583" s="28"/>
      <c r="J2583" t="s">
        <v>37</v>
      </c>
      <c r="K2583" t="s">
        <v>38</v>
      </c>
      <c r="M2583" t="s">
        <v>375</v>
      </c>
      <c r="N2583" s="1" t="e">
        <f>VLOOKUP($A2583,Sheet1!$A$1:$T$2589,6,0)</f>
        <v>#N/A</v>
      </c>
    </row>
    <row r="2584" spans="5:14">
      <c r="E2584" s="25"/>
      <c r="F2584" s="25"/>
      <c r="G2584" s="27"/>
      <c r="H2584" s="28"/>
      <c r="I2584" s="28"/>
      <c r="J2584" t="s">
        <v>37</v>
      </c>
      <c r="K2584" t="s">
        <v>38</v>
      </c>
      <c r="M2584" t="s">
        <v>375</v>
      </c>
      <c r="N2584" s="1" t="e">
        <f>VLOOKUP($A2584,Sheet1!$A$1:$T$2589,6,0)</f>
        <v>#N/A</v>
      </c>
    </row>
    <row r="2585" spans="5:14">
      <c r="E2585" s="25"/>
      <c r="F2585" s="25"/>
      <c r="G2585" s="27"/>
      <c r="H2585" s="28"/>
      <c r="I2585" s="28"/>
      <c r="J2585" t="s">
        <v>37</v>
      </c>
      <c r="K2585" t="s">
        <v>38</v>
      </c>
      <c r="M2585" t="s">
        <v>375</v>
      </c>
      <c r="N2585" s="1" t="e">
        <f>VLOOKUP($A2585,Sheet1!$A$1:$T$2589,6,0)</f>
        <v>#N/A</v>
      </c>
    </row>
    <row r="2586" spans="5:14">
      <c r="E2586" s="25"/>
      <c r="F2586" s="25"/>
      <c r="G2586" s="27"/>
      <c r="H2586" s="28"/>
      <c r="I2586" s="28"/>
      <c r="J2586" t="s">
        <v>37</v>
      </c>
      <c r="K2586" t="s">
        <v>38</v>
      </c>
      <c r="M2586" t="s">
        <v>375</v>
      </c>
      <c r="N2586" s="1" t="e">
        <f>VLOOKUP($A2586,Sheet1!$A$1:$T$2589,6,0)</f>
        <v>#N/A</v>
      </c>
    </row>
    <row r="2587" spans="5:14">
      <c r="E2587" s="25"/>
      <c r="F2587" s="25"/>
      <c r="G2587" s="27"/>
      <c r="H2587" s="28"/>
      <c r="I2587" s="28"/>
      <c r="J2587" t="s">
        <v>37</v>
      </c>
      <c r="K2587" t="s">
        <v>38</v>
      </c>
      <c r="M2587" t="s">
        <v>375</v>
      </c>
      <c r="N2587" s="1" t="e">
        <f>VLOOKUP($A2587,Sheet1!$A$1:$T$2589,6,0)</f>
        <v>#N/A</v>
      </c>
    </row>
    <row r="2588" spans="5:14">
      <c r="E2588" s="25"/>
      <c r="F2588" s="25"/>
      <c r="G2588" s="27"/>
      <c r="H2588" s="28"/>
      <c r="I2588" s="28"/>
      <c r="J2588" t="s">
        <v>37</v>
      </c>
      <c r="K2588" t="s">
        <v>38</v>
      </c>
      <c r="M2588" t="s">
        <v>39</v>
      </c>
      <c r="N2588" s="1" t="e">
        <f>VLOOKUP($A2588,Sheet1!$A$1:$T$2589,6,0)</f>
        <v>#N/A</v>
      </c>
    </row>
    <row r="2589" spans="5:14">
      <c r="E2589" s="25"/>
      <c r="F2589" s="25"/>
      <c r="G2589" s="27"/>
      <c r="H2589" s="28"/>
      <c r="I2589" s="28"/>
      <c r="J2589" t="s">
        <v>37</v>
      </c>
      <c r="K2589" t="s">
        <v>38</v>
      </c>
      <c r="M2589" t="s">
        <v>39</v>
      </c>
      <c r="N2589" s="1" t="e">
        <f>VLOOKUP($A2589,Sheet1!$A$1:$T$2589,6,0)</f>
        <v>#N/A</v>
      </c>
    </row>
    <row r="2590" spans="5:14">
      <c r="E2590" s="25"/>
      <c r="F2590" s="25"/>
      <c r="G2590" s="27"/>
      <c r="H2590" s="28"/>
      <c r="I2590" s="28"/>
      <c r="J2590" t="s">
        <v>37</v>
      </c>
      <c r="K2590" t="s">
        <v>171</v>
      </c>
      <c r="M2590" t="s">
        <v>39</v>
      </c>
      <c r="N2590" s="1" t="e">
        <f>VLOOKUP($A2590,Sheet1!$A$1:$T$2589,6,0)</f>
        <v>#N/A</v>
      </c>
    </row>
    <row r="2591" spans="5:14">
      <c r="E2591" s="25"/>
      <c r="F2591" s="25"/>
      <c r="G2591" s="27"/>
      <c r="H2591" s="28"/>
      <c r="I2591" s="28"/>
      <c r="J2591" t="s">
        <v>37</v>
      </c>
      <c r="K2591" t="s">
        <v>171</v>
      </c>
      <c r="M2591" t="s">
        <v>39</v>
      </c>
      <c r="N2591" s="1" t="e">
        <f>VLOOKUP($A2591,Sheet1!$A$1:$T$2589,6,0)</f>
        <v>#N/A</v>
      </c>
    </row>
    <row r="2592" spans="5:14">
      <c r="E2592" s="25"/>
      <c r="F2592" s="25"/>
      <c r="G2592" s="27"/>
      <c r="H2592" s="28"/>
      <c r="I2592" s="28"/>
      <c r="J2592" t="s">
        <v>37</v>
      </c>
      <c r="K2592" t="s">
        <v>171</v>
      </c>
      <c r="M2592" t="s">
        <v>39</v>
      </c>
      <c r="N2592" s="1" t="e">
        <f>VLOOKUP($A2592,Sheet1!$A$1:$T$2589,6,0)</f>
        <v>#N/A</v>
      </c>
    </row>
    <row r="2593" spans="5:14">
      <c r="E2593" s="25"/>
      <c r="F2593" s="25"/>
      <c r="G2593" s="27"/>
      <c r="H2593" s="28"/>
      <c r="I2593" s="28"/>
      <c r="J2593" t="s">
        <v>37</v>
      </c>
      <c r="K2593" t="s">
        <v>171</v>
      </c>
      <c r="M2593" t="s">
        <v>39</v>
      </c>
      <c r="N2593" s="1" t="e">
        <f>VLOOKUP($A2593,Sheet1!$A$1:$T$2589,6,0)</f>
        <v>#N/A</v>
      </c>
    </row>
    <row r="2594" spans="5:14">
      <c r="E2594" s="25"/>
      <c r="F2594" s="25"/>
      <c r="G2594" s="27"/>
      <c r="H2594" s="28"/>
      <c r="I2594" s="28"/>
      <c r="J2594" t="s">
        <v>37</v>
      </c>
      <c r="K2594" t="s">
        <v>171</v>
      </c>
      <c r="M2594" t="s">
        <v>39</v>
      </c>
      <c r="N2594" s="1" t="e">
        <f>VLOOKUP($A2594,Sheet1!$A$1:$T$2589,6,0)</f>
        <v>#N/A</v>
      </c>
    </row>
    <row r="2595" spans="5:14">
      <c r="E2595" s="25"/>
      <c r="F2595" s="25"/>
      <c r="G2595" s="27"/>
      <c r="H2595" s="28"/>
      <c r="I2595" s="28"/>
      <c r="J2595" t="s">
        <v>37</v>
      </c>
      <c r="K2595" t="s">
        <v>171</v>
      </c>
      <c r="M2595" t="s">
        <v>39</v>
      </c>
      <c r="N2595" s="1" t="e">
        <f>VLOOKUP($A2595,Sheet1!$A$1:$T$2589,6,0)</f>
        <v>#N/A</v>
      </c>
    </row>
    <row r="2596" spans="5:14">
      <c r="E2596" s="25"/>
      <c r="F2596" s="25"/>
      <c r="G2596" s="27"/>
      <c r="H2596" s="28"/>
      <c r="I2596" s="28"/>
      <c r="J2596" t="s">
        <v>37</v>
      </c>
      <c r="K2596" t="s">
        <v>38</v>
      </c>
      <c r="M2596" t="s">
        <v>39</v>
      </c>
      <c r="N2596" s="1" t="e">
        <f>VLOOKUP($A2596,Sheet1!$A$1:$T$2589,6,0)</f>
        <v>#N/A</v>
      </c>
    </row>
    <row r="2597" spans="5:14">
      <c r="E2597" s="25"/>
      <c r="F2597" s="25"/>
      <c r="G2597" s="27"/>
      <c r="H2597" s="28"/>
      <c r="I2597" s="28"/>
      <c r="J2597" t="s">
        <v>37</v>
      </c>
      <c r="K2597" t="s">
        <v>38</v>
      </c>
      <c r="M2597" t="s">
        <v>39</v>
      </c>
      <c r="N2597" s="1" t="e">
        <f>VLOOKUP($A2597,Sheet1!$A$1:$T$2589,6,0)</f>
        <v>#N/A</v>
      </c>
    </row>
    <row r="2598" spans="5:14">
      <c r="E2598" s="25"/>
      <c r="F2598" s="25"/>
      <c r="G2598" s="27"/>
      <c r="H2598" s="28"/>
      <c r="I2598" s="28"/>
      <c r="J2598" t="s">
        <v>37</v>
      </c>
      <c r="K2598" t="s">
        <v>38</v>
      </c>
      <c r="M2598" t="s">
        <v>39</v>
      </c>
      <c r="N2598" s="1" t="e">
        <f>VLOOKUP($A2598,Sheet1!$A$1:$T$2589,6,0)</f>
        <v>#N/A</v>
      </c>
    </row>
    <row r="2599" spans="5:14">
      <c r="E2599" s="25"/>
      <c r="F2599" s="25"/>
      <c r="G2599" s="27"/>
      <c r="H2599" s="28"/>
      <c r="I2599" s="28"/>
      <c r="J2599" t="s">
        <v>87</v>
      </c>
      <c r="K2599" t="s">
        <v>234</v>
      </c>
      <c r="M2599" t="s">
        <v>39</v>
      </c>
      <c r="N2599" s="1" t="e">
        <f>VLOOKUP($A2599,Sheet1!$A$1:$T$2589,6,0)</f>
        <v>#N/A</v>
      </c>
    </row>
    <row r="2600" spans="5:14">
      <c r="E2600" s="25"/>
      <c r="F2600" s="25"/>
      <c r="G2600" s="27"/>
      <c r="H2600" s="28"/>
      <c r="I2600" s="28"/>
      <c r="J2600" t="s">
        <v>37</v>
      </c>
      <c r="K2600" t="s">
        <v>171</v>
      </c>
      <c r="M2600" t="s">
        <v>39</v>
      </c>
      <c r="N2600" s="1" t="e">
        <f>VLOOKUP($A2600,Sheet1!$A$1:$T$2589,6,0)</f>
        <v>#N/A</v>
      </c>
    </row>
    <row r="2601" spans="5:14">
      <c r="E2601" s="25"/>
      <c r="F2601" s="25"/>
      <c r="G2601" s="27"/>
      <c r="H2601" s="28"/>
      <c r="I2601" s="28"/>
      <c r="J2601" t="s">
        <v>37</v>
      </c>
      <c r="K2601" t="s">
        <v>171</v>
      </c>
      <c r="M2601" t="s">
        <v>39</v>
      </c>
      <c r="N2601" s="1" t="e">
        <f>VLOOKUP($A2601,Sheet1!$A$1:$T$2589,6,0)</f>
        <v>#N/A</v>
      </c>
    </row>
    <row r="2602" spans="5:14">
      <c r="E2602" s="25"/>
      <c r="F2602" s="25"/>
      <c r="G2602" s="27"/>
      <c r="H2602" s="28"/>
      <c r="I2602" s="28"/>
      <c r="J2602" t="s">
        <v>37</v>
      </c>
      <c r="K2602" t="s">
        <v>171</v>
      </c>
      <c r="M2602" t="s">
        <v>39</v>
      </c>
      <c r="N2602" s="1" t="e">
        <f>VLOOKUP($A2602,Sheet1!$A$1:$T$2589,6,0)</f>
        <v>#N/A</v>
      </c>
    </row>
    <row r="2603" spans="5:14">
      <c r="E2603" s="25"/>
      <c r="F2603" s="25"/>
      <c r="G2603" s="27"/>
      <c r="H2603" s="28"/>
      <c r="I2603" s="28"/>
      <c r="J2603" t="s">
        <v>37</v>
      </c>
      <c r="K2603" t="s">
        <v>171</v>
      </c>
      <c r="M2603" t="s">
        <v>39</v>
      </c>
      <c r="N2603" s="1" t="e">
        <f>VLOOKUP($A2603,Sheet1!$A$1:$T$2589,6,0)</f>
        <v>#N/A</v>
      </c>
    </row>
    <row r="2604" spans="5:14">
      <c r="E2604" s="25"/>
      <c r="F2604" s="25"/>
      <c r="G2604" s="27"/>
      <c r="H2604" s="28"/>
      <c r="I2604" s="28"/>
      <c r="J2604" t="s">
        <v>37</v>
      </c>
      <c r="K2604" t="s">
        <v>171</v>
      </c>
      <c r="M2604" t="s">
        <v>39</v>
      </c>
      <c r="N2604" s="1" t="e">
        <f>VLOOKUP($A2604,Sheet1!$A$1:$T$2589,6,0)</f>
        <v>#N/A</v>
      </c>
    </row>
    <row r="2605" spans="5:14">
      <c r="E2605" s="25"/>
      <c r="F2605" s="25"/>
      <c r="G2605" s="27"/>
      <c r="H2605" s="28"/>
      <c r="I2605" s="28"/>
      <c r="J2605" t="s">
        <v>87</v>
      </c>
      <c r="K2605" t="s">
        <v>234</v>
      </c>
      <c r="M2605" t="s">
        <v>39</v>
      </c>
      <c r="N2605" s="1" t="e">
        <f>VLOOKUP($A2605,Sheet1!$A$1:$T$2589,6,0)</f>
        <v>#N/A</v>
      </c>
    </row>
    <row r="2606" spans="5:14">
      <c r="E2606" s="25"/>
      <c r="F2606" s="25"/>
      <c r="G2606" s="27"/>
      <c r="H2606" s="28"/>
      <c r="I2606" s="28"/>
      <c r="J2606" t="s">
        <v>87</v>
      </c>
      <c r="K2606" t="s">
        <v>234</v>
      </c>
      <c r="M2606" t="s">
        <v>39</v>
      </c>
      <c r="N2606" s="1" t="e">
        <f>VLOOKUP($A2606,Sheet1!$A$1:$T$2589,6,0)</f>
        <v>#N/A</v>
      </c>
    </row>
    <row r="2607" spans="5:14">
      <c r="E2607" s="25"/>
      <c r="F2607" s="25"/>
      <c r="G2607" s="27"/>
      <c r="H2607" s="28"/>
      <c r="I2607" s="28"/>
      <c r="J2607" t="s">
        <v>37</v>
      </c>
      <c r="K2607" t="s">
        <v>38</v>
      </c>
      <c r="M2607" t="s">
        <v>39</v>
      </c>
      <c r="N2607" s="1" t="e">
        <f>VLOOKUP($A2607,Sheet1!$A$1:$T$2589,6,0)</f>
        <v>#N/A</v>
      </c>
    </row>
    <row r="2608" spans="5:14">
      <c r="E2608" s="25"/>
      <c r="F2608" s="25"/>
      <c r="G2608" s="27"/>
      <c r="H2608" s="28"/>
      <c r="I2608" s="28"/>
      <c r="J2608" t="s">
        <v>37</v>
      </c>
      <c r="K2608" t="s">
        <v>38</v>
      </c>
      <c r="M2608" t="s">
        <v>39</v>
      </c>
      <c r="N2608" s="1" t="e">
        <f>VLOOKUP($A2608,Sheet1!$A$1:$T$2589,6,0)</f>
        <v>#N/A</v>
      </c>
    </row>
    <row r="2609" spans="5:14">
      <c r="E2609" s="25"/>
      <c r="F2609" s="25"/>
      <c r="G2609" s="27"/>
      <c r="H2609" s="28"/>
      <c r="I2609" s="28"/>
      <c r="J2609" t="s">
        <v>87</v>
      </c>
      <c r="K2609" t="s">
        <v>998</v>
      </c>
      <c r="M2609" t="s">
        <v>39</v>
      </c>
      <c r="N2609" s="1" t="e">
        <f>VLOOKUP($A2609,Sheet1!$A$1:$T$2589,6,0)</f>
        <v>#N/A</v>
      </c>
    </row>
    <row r="2610" spans="5:14">
      <c r="E2610" s="25"/>
      <c r="F2610" s="25"/>
      <c r="G2610" s="27"/>
      <c r="H2610" s="28"/>
      <c r="I2610" s="28"/>
      <c r="J2610" t="s">
        <v>37</v>
      </c>
      <c r="K2610" t="s">
        <v>38</v>
      </c>
      <c r="M2610" t="s">
        <v>39</v>
      </c>
      <c r="N2610" s="1" t="e">
        <f>VLOOKUP($A2610,Sheet1!$A$1:$T$2589,6,0)</f>
        <v>#N/A</v>
      </c>
    </row>
    <row r="2611" spans="5:14">
      <c r="E2611" s="25"/>
      <c r="F2611" s="25"/>
      <c r="G2611" s="27"/>
      <c r="H2611" s="28"/>
      <c r="I2611" s="28"/>
      <c r="J2611" t="s">
        <v>37</v>
      </c>
      <c r="K2611" t="s">
        <v>38</v>
      </c>
      <c r="M2611" t="s">
        <v>39</v>
      </c>
      <c r="N2611" s="1" t="e">
        <f>VLOOKUP($A2611,Sheet1!$A$1:$T$2589,6,0)</f>
        <v>#N/A</v>
      </c>
    </row>
    <row r="2612" spans="5:14">
      <c r="E2612" s="25"/>
      <c r="F2612" s="25"/>
      <c r="G2612" s="27"/>
      <c r="H2612" s="28"/>
      <c r="I2612" s="28"/>
      <c r="J2612" t="s">
        <v>554</v>
      </c>
      <c r="K2612" t="s">
        <v>555</v>
      </c>
      <c r="M2612" t="s">
        <v>375</v>
      </c>
      <c r="N2612" s="1" t="e">
        <f>VLOOKUP($A2612,Sheet1!$A$1:$T$2589,6,0)</f>
        <v>#N/A</v>
      </c>
    </row>
    <row r="2613" spans="5:14">
      <c r="E2613" s="25"/>
      <c r="F2613" s="25"/>
      <c r="G2613" s="27"/>
      <c r="H2613" s="28"/>
      <c r="I2613" s="28"/>
      <c r="J2613" t="s">
        <v>554</v>
      </c>
      <c r="K2613" t="s">
        <v>555</v>
      </c>
      <c r="M2613" t="s">
        <v>375</v>
      </c>
      <c r="N2613" s="1" t="e">
        <f>VLOOKUP($A2613,Sheet1!$A$1:$T$2589,6,0)</f>
        <v>#N/A</v>
      </c>
    </row>
    <row r="2614" spans="5:14">
      <c r="E2614" s="25"/>
      <c r="F2614" s="25"/>
      <c r="G2614" s="27"/>
      <c r="H2614" s="28"/>
      <c r="I2614" s="28"/>
      <c r="J2614" t="s">
        <v>87</v>
      </c>
      <c r="K2614" t="s">
        <v>234</v>
      </c>
      <c r="M2614" t="s">
        <v>39</v>
      </c>
      <c r="N2614" s="1" t="e">
        <f>VLOOKUP($A2614,Sheet1!$A$1:$T$2589,6,0)</f>
        <v>#N/A</v>
      </c>
    </row>
    <row r="2615" spans="5:14">
      <c r="E2615" s="25"/>
      <c r="F2615" s="25"/>
      <c r="G2615" s="27"/>
      <c r="H2615" s="28"/>
      <c r="I2615" s="28"/>
      <c r="J2615" t="s">
        <v>87</v>
      </c>
      <c r="K2615" t="s">
        <v>234</v>
      </c>
      <c r="M2615" t="s">
        <v>39</v>
      </c>
      <c r="N2615" s="1" t="e">
        <f>VLOOKUP($A2615,Sheet1!$A$1:$T$2589,6,0)</f>
        <v>#N/A</v>
      </c>
    </row>
    <row r="2616" spans="5:14">
      <c r="E2616" s="25"/>
      <c r="F2616" s="25"/>
      <c r="G2616" s="27"/>
      <c r="H2616" s="28"/>
      <c r="I2616" s="28"/>
      <c r="J2616" t="s">
        <v>87</v>
      </c>
      <c r="K2616" t="s">
        <v>234</v>
      </c>
      <c r="M2616" t="s">
        <v>39</v>
      </c>
      <c r="N2616" s="1" t="e">
        <f>VLOOKUP($A2616,Sheet1!$A$1:$T$2589,6,0)</f>
        <v>#N/A</v>
      </c>
    </row>
    <row r="2617" spans="5:14">
      <c r="E2617" s="25"/>
      <c r="F2617" s="25"/>
      <c r="G2617" s="27"/>
      <c r="H2617" s="28"/>
      <c r="I2617" s="28"/>
      <c r="J2617" t="s">
        <v>37</v>
      </c>
      <c r="K2617" t="s">
        <v>38</v>
      </c>
      <c r="M2617" t="s">
        <v>39</v>
      </c>
      <c r="N2617" s="1" t="e">
        <f>VLOOKUP($A2617,Sheet1!$A$1:$T$2589,6,0)</f>
        <v>#N/A</v>
      </c>
    </row>
    <row r="2618" spans="5:14">
      <c r="E2618" s="25"/>
      <c r="F2618" s="25"/>
      <c r="G2618" s="27"/>
      <c r="H2618" s="28"/>
      <c r="I2618" s="28"/>
      <c r="J2618" t="s">
        <v>37</v>
      </c>
      <c r="K2618" t="s">
        <v>38</v>
      </c>
      <c r="M2618" t="s">
        <v>39</v>
      </c>
      <c r="N2618" s="1" t="e">
        <f>VLOOKUP($A2618,Sheet1!$A$1:$T$2589,6,0)</f>
        <v>#N/A</v>
      </c>
    </row>
    <row r="2619" spans="5:14">
      <c r="E2619" s="25"/>
      <c r="F2619" s="25"/>
      <c r="G2619" s="27"/>
      <c r="H2619" s="28"/>
      <c r="I2619" s="28"/>
      <c r="J2619" t="s">
        <v>87</v>
      </c>
      <c r="K2619" t="s">
        <v>234</v>
      </c>
      <c r="M2619" t="s">
        <v>39</v>
      </c>
      <c r="N2619" s="1" t="e">
        <f>VLOOKUP($A2619,Sheet1!$A$1:$T$2589,6,0)</f>
        <v>#N/A</v>
      </c>
    </row>
    <row r="2620" spans="5:14">
      <c r="E2620" s="25"/>
      <c r="F2620" s="25"/>
      <c r="G2620" s="27"/>
      <c r="H2620" s="28"/>
      <c r="I2620" s="28"/>
      <c r="J2620" t="s">
        <v>87</v>
      </c>
      <c r="K2620" t="s">
        <v>234</v>
      </c>
      <c r="M2620" t="s">
        <v>39</v>
      </c>
      <c r="N2620" s="1" t="e">
        <f>VLOOKUP($A2620,Sheet1!$A$1:$T$2589,6,0)</f>
        <v>#N/A</v>
      </c>
    </row>
    <row r="2621" spans="5:14">
      <c r="E2621" s="25"/>
      <c r="F2621" s="25"/>
      <c r="G2621" s="27"/>
      <c r="H2621" s="28"/>
      <c r="I2621" s="28"/>
      <c r="J2621" t="s">
        <v>87</v>
      </c>
      <c r="K2621" t="s">
        <v>234</v>
      </c>
      <c r="M2621" t="s">
        <v>39</v>
      </c>
      <c r="N2621" s="1" t="e">
        <f>VLOOKUP($A2621,Sheet1!$A$1:$T$2589,6,0)</f>
        <v>#N/A</v>
      </c>
    </row>
    <row r="2622" spans="5:14">
      <c r="E2622" s="25"/>
      <c r="F2622" s="25"/>
      <c r="G2622" s="27"/>
      <c r="H2622" s="28"/>
      <c r="I2622" s="28"/>
      <c r="J2622" t="s">
        <v>554</v>
      </c>
      <c r="K2622" t="s">
        <v>555</v>
      </c>
      <c r="M2622" t="s">
        <v>375</v>
      </c>
      <c r="N2622" s="1" t="e">
        <f>VLOOKUP($A2622,Sheet1!$A$1:$T$2589,6,0)</f>
        <v>#N/A</v>
      </c>
    </row>
    <row r="2623" spans="5:14">
      <c r="E2623" s="25"/>
      <c r="F2623" s="25"/>
      <c r="G2623" s="27"/>
      <c r="H2623" s="28"/>
      <c r="I2623" s="28"/>
      <c r="J2623" t="s">
        <v>554</v>
      </c>
      <c r="K2623" t="s">
        <v>555</v>
      </c>
      <c r="M2623" t="s">
        <v>375</v>
      </c>
      <c r="N2623" s="1" t="e">
        <f>VLOOKUP($A2623,Sheet1!$A$1:$T$2589,6,0)</f>
        <v>#N/A</v>
      </c>
    </row>
    <row r="2624" spans="5:14">
      <c r="E2624" s="25"/>
      <c r="F2624" s="25"/>
      <c r="G2624" s="27"/>
      <c r="H2624" s="28"/>
      <c r="I2624" s="28"/>
      <c r="J2624" t="s">
        <v>37</v>
      </c>
      <c r="K2624" t="s">
        <v>38</v>
      </c>
      <c r="M2624" t="s">
        <v>39</v>
      </c>
      <c r="N2624" s="1" t="e">
        <f>VLOOKUP($A2624,Sheet1!$A$1:$T$2589,6,0)</f>
        <v>#N/A</v>
      </c>
    </row>
    <row r="2625" spans="5:14">
      <c r="E2625" s="25"/>
      <c r="F2625" s="25"/>
      <c r="G2625" s="27"/>
      <c r="H2625" s="28"/>
      <c r="I2625" s="28"/>
      <c r="J2625" t="s">
        <v>37</v>
      </c>
      <c r="K2625" t="s">
        <v>38</v>
      </c>
      <c r="M2625" t="s">
        <v>39</v>
      </c>
      <c r="N2625" s="1" t="e">
        <f>VLOOKUP($A2625,Sheet1!$A$1:$T$2589,6,0)</f>
        <v>#N/A</v>
      </c>
    </row>
    <row r="2626" spans="5:14">
      <c r="E2626" s="25"/>
      <c r="F2626" s="25"/>
      <c r="G2626" s="27"/>
      <c r="H2626" s="28"/>
      <c r="I2626" s="28"/>
      <c r="J2626" t="s">
        <v>37</v>
      </c>
      <c r="K2626" t="s">
        <v>38</v>
      </c>
      <c r="M2626" t="s">
        <v>39</v>
      </c>
      <c r="N2626" s="1" t="e">
        <f>VLOOKUP($A2626,Sheet1!$A$1:$T$2589,6,0)</f>
        <v>#N/A</v>
      </c>
    </row>
    <row r="2627" spans="5:14">
      <c r="E2627" s="25"/>
      <c r="F2627" s="25"/>
      <c r="G2627" s="27"/>
      <c r="H2627" s="28"/>
      <c r="I2627" s="28"/>
      <c r="J2627" t="s">
        <v>743</v>
      </c>
      <c r="K2627" t="s">
        <v>888</v>
      </c>
      <c r="M2627" t="s">
        <v>156</v>
      </c>
      <c r="N2627" s="1" t="e">
        <f>VLOOKUP($A2627,Sheet1!$A$1:$T$2589,6,0)</f>
        <v>#N/A</v>
      </c>
    </row>
    <row r="2628" spans="5:14">
      <c r="E2628" s="25"/>
      <c r="F2628" s="25"/>
      <c r="G2628" s="27"/>
      <c r="H2628" s="28"/>
      <c r="I2628" s="28"/>
      <c r="J2628" t="s">
        <v>743</v>
      </c>
      <c r="K2628" t="s">
        <v>888</v>
      </c>
      <c r="M2628" t="s">
        <v>156</v>
      </c>
      <c r="N2628" s="1" t="e">
        <f>VLOOKUP($A2628,Sheet1!$A$1:$T$2589,6,0)</f>
        <v>#N/A</v>
      </c>
    </row>
    <row r="2629" spans="5:14">
      <c r="E2629" s="25"/>
      <c r="F2629" s="25"/>
      <c r="G2629" s="27"/>
      <c r="H2629" s="28"/>
      <c r="I2629" s="28"/>
      <c r="J2629" t="s">
        <v>37</v>
      </c>
      <c r="K2629" t="s">
        <v>171</v>
      </c>
      <c r="M2629" t="s">
        <v>172</v>
      </c>
      <c r="N2629" s="1" t="e">
        <f>VLOOKUP($A2629,Sheet1!$A$1:$T$2589,6,0)</f>
        <v>#N/A</v>
      </c>
    </row>
    <row r="2630" spans="5:14">
      <c r="E2630" s="25"/>
      <c r="F2630" s="25"/>
      <c r="G2630" s="27"/>
      <c r="H2630" s="28"/>
      <c r="I2630" s="28"/>
      <c r="J2630" t="s">
        <v>37</v>
      </c>
      <c r="K2630" t="s">
        <v>171</v>
      </c>
      <c r="M2630" t="s">
        <v>172</v>
      </c>
      <c r="N2630" s="1" t="e">
        <f>VLOOKUP($A2630,Sheet1!$A$1:$T$2589,6,0)</f>
        <v>#N/A</v>
      </c>
    </row>
    <row r="2631" spans="5:14">
      <c r="E2631" s="25"/>
      <c r="F2631" s="25"/>
      <c r="G2631" s="27"/>
      <c r="H2631" s="28"/>
      <c r="I2631" s="28"/>
      <c r="J2631" t="s">
        <v>37</v>
      </c>
      <c r="K2631" t="s">
        <v>171</v>
      </c>
      <c r="M2631" t="s">
        <v>172</v>
      </c>
      <c r="N2631" s="1" t="e">
        <f>VLOOKUP($A2631,Sheet1!$A$1:$T$2589,6,0)</f>
        <v>#N/A</v>
      </c>
    </row>
    <row r="2632" spans="5:14">
      <c r="E2632" s="25"/>
      <c r="F2632" s="25"/>
      <c r="G2632" s="27"/>
      <c r="H2632" s="28"/>
      <c r="I2632" s="28"/>
      <c r="J2632" t="s">
        <v>87</v>
      </c>
      <c r="K2632" t="s">
        <v>836</v>
      </c>
      <c r="M2632" t="s">
        <v>39</v>
      </c>
      <c r="N2632" s="1" t="e">
        <f>VLOOKUP($A2632,Sheet1!$A$1:$T$2589,6,0)</f>
        <v>#N/A</v>
      </c>
    </row>
    <row r="2633" spans="5:14">
      <c r="E2633" s="25"/>
      <c r="F2633" s="25"/>
      <c r="G2633" s="27"/>
      <c r="H2633" s="28"/>
      <c r="I2633" s="28"/>
      <c r="J2633" t="s">
        <v>37</v>
      </c>
      <c r="K2633" t="s">
        <v>38</v>
      </c>
      <c r="M2633" t="s">
        <v>39</v>
      </c>
      <c r="N2633" s="1" t="e">
        <f>VLOOKUP($A2633,Sheet1!$A$1:$T$2589,6,0)</f>
        <v>#N/A</v>
      </c>
    </row>
    <row r="2634" spans="5:14">
      <c r="E2634" s="25"/>
      <c r="F2634" s="25"/>
      <c r="G2634" s="27"/>
      <c r="H2634" s="28"/>
      <c r="I2634" s="28"/>
      <c r="J2634" t="s">
        <v>37</v>
      </c>
      <c r="K2634" t="s">
        <v>38</v>
      </c>
      <c r="M2634" t="s">
        <v>39</v>
      </c>
      <c r="N2634" s="1" t="e">
        <f>VLOOKUP($A2634,Sheet1!$A$1:$T$2589,6,0)</f>
        <v>#N/A</v>
      </c>
    </row>
    <row r="2635" spans="5:14">
      <c r="E2635" s="25"/>
      <c r="F2635" s="25"/>
      <c r="G2635" s="27"/>
      <c r="H2635" s="28"/>
      <c r="I2635" s="28"/>
      <c r="J2635" t="s">
        <v>37</v>
      </c>
      <c r="K2635" t="s">
        <v>38</v>
      </c>
      <c r="M2635" t="s">
        <v>39</v>
      </c>
      <c r="N2635" s="1" t="e">
        <f>VLOOKUP($A2635,Sheet1!$A$1:$T$2589,6,0)</f>
        <v>#N/A</v>
      </c>
    </row>
    <row r="2636" spans="5:14">
      <c r="E2636" s="25"/>
      <c r="F2636" s="25"/>
      <c r="G2636" s="27"/>
      <c r="H2636" s="28"/>
      <c r="I2636" s="28"/>
      <c r="J2636" t="s">
        <v>37</v>
      </c>
      <c r="K2636" t="s">
        <v>38</v>
      </c>
      <c r="M2636" t="s">
        <v>39</v>
      </c>
      <c r="N2636" s="1" t="e">
        <f>VLOOKUP($A2636,Sheet1!$A$1:$T$2589,6,0)</f>
        <v>#N/A</v>
      </c>
    </row>
    <row r="2637" spans="5:14">
      <c r="E2637" s="25"/>
      <c r="F2637" s="25"/>
      <c r="G2637" s="27"/>
      <c r="H2637" s="28"/>
      <c r="I2637" s="28"/>
      <c r="J2637" t="s">
        <v>37</v>
      </c>
      <c r="K2637" t="s">
        <v>38</v>
      </c>
      <c r="M2637" t="s">
        <v>39</v>
      </c>
      <c r="N2637" s="1" t="e">
        <f>VLOOKUP($A2637,Sheet1!$A$1:$T$2589,6,0)</f>
        <v>#N/A</v>
      </c>
    </row>
    <row r="2638" spans="5:14">
      <c r="E2638" s="25"/>
      <c r="F2638" s="25"/>
      <c r="G2638" s="27"/>
      <c r="H2638" s="28"/>
      <c r="I2638" s="28"/>
      <c r="J2638" t="s">
        <v>37</v>
      </c>
      <c r="K2638" t="s">
        <v>38</v>
      </c>
      <c r="M2638" t="s">
        <v>39</v>
      </c>
      <c r="N2638" s="1" t="e">
        <f>VLOOKUP($A2638,Sheet1!$A$1:$T$2589,6,0)</f>
        <v>#N/A</v>
      </c>
    </row>
    <row r="2639" spans="5:14">
      <c r="E2639" s="25"/>
      <c r="F2639" s="25"/>
      <c r="G2639" s="27"/>
      <c r="H2639" s="28"/>
      <c r="I2639" s="28"/>
      <c r="J2639" t="s">
        <v>37</v>
      </c>
      <c r="K2639" t="s">
        <v>38</v>
      </c>
      <c r="M2639" t="s">
        <v>39</v>
      </c>
      <c r="N2639" s="1" t="e">
        <f>VLOOKUP($A2639,Sheet1!$A$1:$T$2589,6,0)</f>
        <v>#N/A</v>
      </c>
    </row>
    <row r="2640" spans="5:14">
      <c r="E2640" s="25"/>
      <c r="F2640" s="25"/>
      <c r="G2640" s="27"/>
      <c r="H2640" s="28"/>
      <c r="I2640" s="28"/>
      <c r="J2640" t="s">
        <v>37</v>
      </c>
      <c r="K2640" t="s">
        <v>38</v>
      </c>
      <c r="M2640" t="s">
        <v>39</v>
      </c>
      <c r="N2640" s="1" t="e">
        <f>VLOOKUP($A2640,Sheet1!$A$1:$T$2589,6,0)</f>
        <v>#N/A</v>
      </c>
    </row>
    <row r="2641" spans="5:14">
      <c r="E2641" s="25"/>
      <c r="F2641" s="25"/>
      <c r="G2641" s="27"/>
      <c r="H2641" s="28"/>
      <c r="I2641" s="28"/>
      <c r="J2641" t="s">
        <v>37</v>
      </c>
      <c r="K2641" t="s">
        <v>38</v>
      </c>
      <c r="M2641" t="s">
        <v>39</v>
      </c>
      <c r="N2641" s="1" t="e">
        <f>VLOOKUP($A2641,Sheet1!$A$1:$T$2589,6,0)</f>
        <v>#N/A</v>
      </c>
    </row>
    <row r="2642" spans="5:14">
      <c r="E2642" s="25"/>
      <c r="F2642" s="25"/>
      <c r="G2642" s="27"/>
      <c r="H2642" s="28"/>
      <c r="I2642" s="28"/>
      <c r="J2642" t="s">
        <v>37</v>
      </c>
      <c r="K2642" t="s">
        <v>38</v>
      </c>
      <c r="M2642" t="s">
        <v>39</v>
      </c>
      <c r="N2642" s="1" t="e">
        <f>VLOOKUP($A2642,Sheet1!$A$1:$T$2589,6,0)</f>
        <v>#N/A</v>
      </c>
    </row>
    <row r="2643" spans="5:14">
      <c r="E2643" s="25"/>
      <c r="F2643" s="25"/>
      <c r="G2643" s="27"/>
      <c r="H2643" s="28"/>
      <c r="I2643" s="28"/>
      <c r="J2643" t="s">
        <v>37</v>
      </c>
      <c r="K2643" t="s">
        <v>38</v>
      </c>
      <c r="M2643" t="s">
        <v>172</v>
      </c>
      <c r="N2643" s="1" t="e">
        <f>VLOOKUP($A2643,Sheet1!$A$1:$T$2589,6,0)</f>
        <v>#N/A</v>
      </c>
    </row>
    <row r="2644" spans="5:14">
      <c r="E2644" s="25"/>
      <c r="F2644" s="25"/>
      <c r="G2644" s="27"/>
      <c r="H2644" s="28"/>
      <c r="I2644" s="28"/>
      <c r="J2644" t="s">
        <v>37</v>
      </c>
      <c r="K2644" t="s">
        <v>38</v>
      </c>
      <c r="M2644" t="s">
        <v>39</v>
      </c>
      <c r="N2644" s="1" t="e">
        <f>VLOOKUP($A2644,Sheet1!$A$1:$T$2589,6,0)</f>
        <v>#N/A</v>
      </c>
    </row>
    <row r="2645" spans="5:14">
      <c r="E2645" s="25"/>
      <c r="F2645" s="25"/>
      <c r="G2645" s="27"/>
      <c r="H2645" s="28"/>
      <c r="I2645" s="28"/>
      <c r="J2645" t="s">
        <v>309</v>
      </c>
      <c r="K2645" t="s">
        <v>310</v>
      </c>
      <c r="M2645" t="s">
        <v>375</v>
      </c>
      <c r="N2645" s="1" t="e">
        <f>VLOOKUP($A2645,Sheet1!$A$1:$T$2589,6,0)</f>
        <v>#N/A</v>
      </c>
    </row>
    <row r="2646" spans="5:14">
      <c r="E2646" s="25"/>
      <c r="F2646" s="25"/>
      <c r="G2646" s="27"/>
      <c r="H2646" s="28"/>
      <c r="I2646" s="28"/>
      <c r="J2646" t="s">
        <v>309</v>
      </c>
      <c r="K2646" t="s">
        <v>310</v>
      </c>
      <c r="M2646" t="s">
        <v>375</v>
      </c>
      <c r="N2646" s="1" t="e">
        <f>VLOOKUP($A2646,Sheet1!$A$1:$T$2589,6,0)</f>
        <v>#N/A</v>
      </c>
    </row>
    <row r="2647" spans="5:14">
      <c r="E2647" s="25"/>
      <c r="F2647" s="25"/>
      <c r="G2647" s="27"/>
      <c r="H2647" s="28"/>
      <c r="I2647" s="28"/>
      <c r="J2647" t="s">
        <v>37</v>
      </c>
      <c r="K2647" t="s">
        <v>38</v>
      </c>
      <c r="M2647" t="s">
        <v>39</v>
      </c>
      <c r="N2647" s="1" t="e">
        <f>VLOOKUP($A2647,Sheet1!$A$1:$T$2589,6,0)</f>
        <v>#N/A</v>
      </c>
    </row>
    <row r="2648" spans="5:14">
      <c r="E2648" s="25"/>
      <c r="F2648" s="25"/>
      <c r="G2648" s="27"/>
      <c r="H2648" s="28"/>
      <c r="I2648" s="28"/>
      <c r="J2648" t="s">
        <v>37</v>
      </c>
      <c r="K2648" t="s">
        <v>38</v>
      </c>
      <c r="M2648" t="s">
        <v>39</v>
      </c>
      <c r="N2648" s="1" t="e">
        <f>VLOOKUP($A2648,Sheet1!$A$1:$T$2589,6,0)</f>
        <v>#N/A</v>
      </c>
    </row>
    <row r="2649" spans="5:14">
      <c r="E2649" s="25"/>
      <c r="F2649" s="25"/>
      <c r="G2649" s="27"/>
      <c r="H2649" s="28"/>
      <c r="I2649" s="28"/>
      <c r="J2649" t="s">
        <v>37</v>
      </c>
      <c r="K2649" t="s">
        <v>171</v>
      </c>
      <c r="M2649" t="s">
        <v>39</v>
      </c>
      <c r="N2649" s="1" t="e">
        <f>VLOOKUP($A2649,Sheet1!$A$1:$T$2589,6,0)</f>
        <v>#N/A</v>
      </c>
    </row>
    <row r="2650" spans="5:14">
      <c r="E2650" s="25"/>
      <c r="F2650" s="25"/>
      <c r="G2650" s="27"/>
      <c r="H2650" s="28"/>
      <c r="I2650" s="28"/>
      <c r="J2650" t="s">
        <v>87</v>
      </c>
      <c r="K2650" t="s">
        <v>234</v>
      </c>
      <c r="M2650" t="s">
        <v>39</v>
      </c>
      <c r="N2650" s="1" t="e">
        <f>VLOOKUP($A2650,Sheet1!$A$1:$T$2589,6,0)</f>
        <v>#N/A</v>
      </c>
    </row>
    <row r="2651" spans="5:14">
      <c r="E2651" s="25"/>
      <c r="F2651" s="25"/>
      <c r="G2651" s="27"/>
      <c r="H2651" s="28"/>
      <c r="I2651" s="28"/>
      <c r="J2651" t="s">
        <v>87</v>
      </c>
      <c r="K2651" t="s">
        <v>234</v>
      </c>
      <c r="M2651" t="s">
        <v>39</v>
      </c>
      <c r="N2651" s="1" t="e">
        <f>VLOOKUP($A2651,Sheet1!$A$1:$T$2589,6,0)</f>
        <v>#N/A</v>
      </c>
    </row>
    <row r="2652" spans="5:14">
      <c r="E2652" s="25"/>
      <c r="F2652" s="25"/>
      <c r="G2652" s="27"/>
      <c r="H2652" s="28"/>
      <c r="I2652" s="28"/>
      <c r="J2652" t="s">
        <v>87</v>
      </c>
      <c r="K2652" t="s">
        <v>234</v>
      </c>
      <c r="M2652" t="s">
        <v>39</v>
      </c>
      <c r="N2652" s="1" t="e">
        <f>VLOOKUP($A2652,Sheet1!$A$1:$T$2589,6,0)</f>
        <v>#N/A</v>
      </c>
    </row>
    <row r="2653" spans="5:14">
      <c r="E2653" s="25"/>
      <c r="F2653" s="25"/>
      <c r="G2653" s="27"/>
      <c r="H2653" s="28"/>
      <c r="I2653" s="28"/>
      <c r="J2653" t="s">
        <v>37</v>
      </c>
      <c r="K2653" t="s">
        <v>38</v>
      </c>
      <c r="M2653" t="s">
        <v>39</v>
      </c>
      <c r="N2653" s="1" t="e">
        <f>VLOOKUP($A2653,Sheet1!$A$1:$T$2589,6,0)</f>
        <v>#N/A</v>
      </c>
    </row>
    <row r="2654" spans="5:14">
      <c r="E2654" s="25"/>
      <c r="F2654" s="25"/>
      <c r="G2654" s="27"/>
      <c r="H2654" s="28"/>
      <c r="I2654" s="28"/>
      <c r="J2654" t="s">
        <v>37</v>
      </c>
      <c r="K2654" t="s">
        <v>38</v>
      </c>
      <c r="M2654" t="s">
        <v>39</v>
      </c>
      <c r="N2654" s="1" t="e">
        <f>VLOOKUP($A2654,Sheet1!$A$1:$T$2589,6,0)</f>
        <v>#N/A</v>
      </c>
    </row>
    <row r="2655" spans="5:14">
      <c r="E2655" s="25"/>
      <c r="F2655" s="25"/>
      <c r="G2655" s="27"/>
      <c r="H2655" s="28"/>
      <c r="I2655" s="28"/>
      <c r="J2655" t="s">
        <v>37</v>
      </c>
      <c r="K2655" t="s">
        <v>38</v>
      </c>
      <c r="M2655" t="s">
        <v>39</v>
      </c>
      <c r="N2655" s="1" t="e">
        <f>VLOOKUP($A2655,Sheet1!$A$1:$T$2589,6,0)</f>
        <v>#N/A</v>
      </c>
    </row>
    <row r="2656" spans="5:14">
      <c r="E2656" s="25"/>
      <c r="F2656" s="25"/>
      <c r="G2656" s="27"/>
      <c r="H2656" s="28"/>
      <c r="I2656" s="28"/>
      <c r="J2656" t="s">
        <v>37</v>
      </c>
      <c r="K2656" t="s">
        <v>38</v>
      </c>
      <c r="M2656" t="s">
        <v>39</v>
      </c>
      <c r="N2656" s="1" t="e">
        <f>VLOOKUP($A2656,Sheet1!$A$1:$T$2589,6,0)</f>
        <v>#N/A</v>
      </c>
    </row>
    <row r="2657" spans="5:14">
      <c r="E2657" s="25"/>
      <c r="F2657" s="25"/>
      <c r="G2657" s="27"/>
      <c r="H2657" s="28"/>
      <c r="I2657" s="28"/>
      <c r="J2657" t="s">
        <v>37</v>
      </c>
      <c r="K2657" t="s">
        <v>38</v>
      </c>
      <c r="M2657" t="s">
        <v>39</v>
      </c>
      <c r="N2657" s="1" t="e">
        <f>VLOOKUP($A2657,Sheet1!$A$1:$T$2589,6,0)</f>
        <v>#N/A</v>
      </c>
    </row>
    <row r="2658" spans="5:14">
      <c r="E2658" s="25"/>
      <c r="F2658" s="25"/>
      <c r="G2658" s="27"/>
      <c r="H2658" s="28"/>
      <c r="I2658" s="28"/>
      <c r="J2658" t="s">
        <v>743</v>
      </c>
      <c r="K2658" t="s">
        <v>1501</v>
      </c>
      <c r="M2658" t="s">
        <v>156</v>
      </c>
      <c r="N2658" s="1" t="e">
        <f>VLOOKUP($A2658,Sheet1!$A$1:$T$2589,6,0)</f>
        <v>#N/A</v>
      </c>
    </row>
    <row r="2659" spans="5:14">
      <c r="E2659" s="25"/>
      <c r="F2659" s="25"/>
      <c r="G2659" s="27"/>
      <c r="H2659" s="28"/>
      <c r="I2659" s="28"/>
      <c r="J2659" t="s">
        <v>37</v>
      </c>
      <c r="K2659" t="s">
        <v>38</v>
      </c>
      <c r="M2659" t="s">
        <v>39</v>
      </c>
      <c r="N2659" s="1" t="e">
        <f>VLOOKUP($A2659,Sheet1!$A$1:$T$2589,6,0)</f>
        <v>#N/A</v>
      </c>
    </row>
    <row r="2660" spans="5:14">
      <c r="E2660" s="25"/>
      <c r="F2660" s="25"/>
      <c r="G2660" s="27"/>
      <c r="H2660" s="28"/>
      <c r="I2660" s="28"/>
      <c r="J2660" t="s">
        <v>37</v>
      </c>
      <c r="K2660" t="s">
        <v>38</v>
      </c>
      <c r="M2660" t="s">
        <v>39</v>
      </c>
      <c r="N2660" s="1" t="e">
        <f>VLOOKUP($A2660,Sheet1!$A$1:$T$2589,6,0)</f>
        <v>#N/A</v>
      </c>
    </row>
    <row r="2661" spans="5:14">
      <c r="E2661" s="25"/>
      <c r="F2661" s="25"/>
      <c r="G2661" s="27"/>
      <c r="H2661" s="28"/>
      <c r="I2661" s="28"/>
      <c r="J2661" t="s">
        <v>37</v>
      </c>
      <c r="K2661" t="s">
        <v>38</v>
      </c>
      <c r="M2661" t="s">
        <v>39</v>
      </c>
      <c r="N2661" s="1" t="e">
        <f>VLOOKUP($A2661,Sheet1!$A$1:$T$2589,6,0)</f>
        <v>#N/A</v>
      </c>
    </row>
    <row r="2662" spans="5:14">
      <c r="E2662" s="25"/>
      <c r="F2662" s="25"/>
      <c r="G2662" s="27"/>
      <c r="H2662" s="28"/>
      <c r="I2662" s="28"/>
      <c r="J2662" t="s">
        <v>37</v>
      </c>
      <c r="K2662" t="s">
        <v>38</v>
      </c>
      <c r="M2662" t="s">
        <v>39</v>
      </c>
      <c r="N2662" s="1" t="e">
        <f>VLOOKUP($A2662,Sheet1!$A$1:$T$2589,6,0)</f>
        <v>#N/A</v>
      </c>
    </row>
    <row r="2663" spans="5:14">
      <c r="E2663" s="25"/>
      <c r="F2663" s="25"/>
      <c r="G2663" s="27"/>
      <c r="H2663" s="28"/>
      <c r="I2663" s="28"/>
      <c r="J2663" t="s">
        <v>87</v>
      </c>
      <c r="K2663" t="s">
        <v>234</v>
      </c>
      <c r="M2663" t="s">
        <v>375</v>
      </c>
      <c r="N2663" s="1" t="e">
        <f>VLOOKUP($A2663,Sheet1!$A$1:$T$2589,6,0)</f>
        <v>#N/A</v>
      </c>
    </row>
    <row r="2664" spans="5:14">
      <c r="E2664" s="25"/>
      <c r="F2664" s="25"/>
      <c r="G2664" s="27"/>
      <c r="H2664" s="28"/>
      <c r="I2664" s="28"/>
      <c r="J2664" t="s">
        <v>87</v>
      </c>
      <c r="K2664" t="s">
        <v>234</v>
      </c>
      <c r="M2664" t="s">
        <v>375</v>
      </c>
      <c r="N2664" s="1" t="e">
        <f>VLOOKUP($A2664,Sheet1!$A$1:$T$2589,6,0)</f>
        <v>#N/A</v>
      </c>
    </row>
    <row r="2665" spans="5:14">
      <c r="E2665" s="25"/>
      <c r="F2665" s="25"/>
      <c r="G2665" s="27"/>
      <c r="H2665" s="28"/>
      <c r="I2665" s="28"/>
      <c r="J2665" t="s">
        <v>87</v>
      </c>
      <c r="K2665" t="s">
        <v>234</v>
      </c>
      <c r="M2665" t="s">
        <v>375</v>
      </c>
      <c r="N2665" s="1" t="e">
        <f>VLOOKUP($A2665,Sheet1!$A$1:$T$2589,6,0)</f>
        <v>#N/A</v>
      </c>
    </row>
    <row r="2666" spans="5:14">
      <c r="E2666" s="25"/>
      <c r="F2666" s="25"/>
      <c r="G2666" s="27"/>
      <c r="H2666" s="28"/>
      <c r="I2666" s="28"/>
      <c r="J2666" t="s">
        <v>87</v>
      </c>
      <c r="K2666" t="s">
        <v>234</v>
      </c>
      <c r="M2666" t="s">
        <v>375</v>
      </c>
      <c r="N2666" s="1" t="e">
        <f>VLOOKUP($A2666,Sheet1!$A$1:$T$2589,6,0)</f>
        <v>#N/A</v>
      </c>
    </row>
    <row r="2667" spans="5:14">
      <c r="E2667" s="25"/>
      <c r="F2667" s="25"/>
      <c r="G2667" s="27"/>
      <c r="H2667" s="28"/>
      <c r="I2667" s="28"/>
      <c r="J2667" t="s">
        <v>37</v>
      </c>
      <c r="K2667" t="s">
        <v>38</v>
      </c>
      <c r="M2667" t="s">
        <v>39</v>
      </c>
      <c r="N2667" s="1" t="e">
        <f>VLOOKUP($A2667,Sheet1!$A$1:$T$2589,6,0)</f>
        <v>#N/A</v>
      </c>
    </row>
    <row r="2668" spans="5:14">
      <c r="E2668" s="25"/>
      <c r="F2668" s="25"/>
      <c r="G2668" s="27"/>
      <c r="H2668" s="28"/>
      <c r="I2668" s="28"/>
      <c r="J2668" t="s">
        <v>37</v>
      </c>
      <c r="K2668" t="s">
        <v>38</v>
      </c>
      <c r="M2668" t="s">
        <v>39</v>
      </c>
      <c r="N2668" s="1" t="e">
        <f>VLOOKUP($A2668,Sheet1!$A$1:$T$2589,6,0)</f>
        <v>#N/A</v>
      </c>
    </row>
    <row r="2669" spans="5:14">
      <c r="E2669" s="25"/>
      <c r="F2669" s="25"/>
      <c r="G2669" s="27"/>
      <c r="H2669" s="28"/>
      <c r="I2669" s="28"/>
      <c r="J2669" t="s">
        <v>37</v>
      </c>
      <c r="K2669" t="s">
        <v>38</v>
      </c>
      <c r="M2669" t="s">
        <v>39</v>
      </c>
      <c r="N2669" s="1" t="e">
        <f>VLOOKUP($A2669,Sheet1!$A$1:$T$2589,6,0)</f>
        <v>#N/A</v>
      </c>
    </row>
    <row r="2670" spans="5:14">
      <c r="E2670" s="25"/>
      <c r="F2670" s="25"/>
      <c r="G2670" s="27"/>
      <c r="H2670" s="28"/>
      <c r="I2670" s="28"/>
      <c r="J2670" t="s">
        <v>37</v>
      </c>
      <c r="K2670" t="s">
        <v>38</v>
      </c>
      <c r="M2670" t="s">
        <v>39</v>
      </c>
      <c r="N2670" s="1" t="e">
        <f>VLOOKUP($A2670,Sheet1!$A$1:$T$2589,6,0)</f>
        <v>#N/A</v>
      </c>
    </row>
    <row r="2671" spans="5:14">
      <c r="E2671" s="25"/>
      <c r="F2671" s="25"/>
      <c r="G2671" s="27"/>
      <c r="H2671" s="28"/>
      <c r="I2671" s="28"/>
      <c r="J2671" t="s">
        <v>37</v>
      </c>
      <c r="K2671" t="s">
        <v>38</v>
      </c>
      <c r="M2671" t="s">
        <v>39</v>
      </c>
      <c r="N2671" s="1" t="e">
        <f>VLOOKUP($A2671,Sheet1!$A$1:$T$2589,6,0)</f>
        <v>#N/A</v>
      </c>
    </row>
    <row r="2672" spans="5:14">
      <c r="E2672" s="25"/>
      <c r="F2672" s="25"/>
      <c r="G2672" s="27"/>
      <c r="H2672" s="28"/>
      <c r="I2672" s="28"/>
      <c r="J2672" t="s">
        <v>37</v>
      </c>
      <c r="K2672" t="s">
        <v>38</v>
      </c>
      <c r="M2672" t="s">
        <v>39</v>
      </c>
      <c r="N2672" s="1" t="e">
        <f>VLOOKUP($A2672,Sheet1!$A$1:$T$2589,6,0)</f>
        <v>#N/A</v>
      </c>
    </row>
    <row r="2673" spans="5:14">
      <c r="E2673" s="25"/>
      <c r="F2673" s="25"/>
      <c r="G2673" s="27"/>
      <c r="H2673" s="28"/>
      <c r="I2673" s="28"/>
      <c r="J2673" t="s">
        <v>37</v>
      </c>
      <c r="K2673" t="s">
        <v>38</v>
      </c>
      <c r="M2673" t="s">
        <v>375</v>
      </c>
      <c r="N2673" s="1" t="e">
        <f>VLOOKUP($A2673,Sheet1!$A$1:$T$2589,6,0)</f>
        <v>#N/A</v>
      </c>
    </row>
    <row r="2674" spans="5:14">
      <c r="E2674" s="25"/>
      <c r="F2674" s="25"/>
      <c r="G2674" s="27"/>
      <c r="H2674" s="28"/>
      <c r="I2674" s="28"/>
      <c r="J2674" t="s">
        <v>87</v>
      </c>
      <c r="K2674" t="s">
        <v>234</v>
      </c>
      <c r="M2674" t="s">
        <v>39</v>
      </c>
      <c r="N2674" s="1" t="e">
        <f>VLOOKUP($A2674,Sheet1!$A$1:$T$2589,6,0)</f>
        <v>#N/A</v>
      </c>
    </row>
    <row r="2675" spans="5:14">
      <c r="E2675" s="25"/>
      <c r="F2675" s="25"/>
      <c r="G2675" s="27"/>
      <c r="H2675" s="28"/>
      <c r="I2675" s="28"/>
      <c r="J2675" t="s">
        <v>87</v>
      </c>
      <c r="K2675" t="s">
        <v>234</v>
      </c>
      <c r="M2675" t="s">
        <v>39</v>
      </c>
      <c r="N2675" s="1" t="e">
        <f>VLOOKUP($A2675,Sheet1!$A$1:$T$2589,6,0)</f>
        <v>#N/A</v>
      </c>
    </row>
    <row r="2676" spans="5:14">
      <c r="E2676" s="25"/>
      <c r="F2676" s="25"/>
      <c r="G2676" s="27"/>
      <c r="H2676" s="28"/>
      <c r="I2676" s="28"/>
      <c r="J2676" t="s">
        <v>37</v>
      </c>
      <c r="K2676" t="s">
        <v>38</v>
      </c>
      <c r="M2676" t="s">
        <v>172</v>
      </c>
      <c r="N2676" s="1" t="e">
        <f>VLOOKUP($A2676,Sheet1!$A$1:$T$2589,6,0)</f>
        <v>#N/A</v>
      </c>
    </row>
    <row r="2677" spans="5:14">
      <c r="E2677" s="25"/>
      <c r="F2677" s="25"/>
      <c r="G2677" s="27"/>
      <c r="H2677" s="28"/>
      <c r="I2677" s="28"/>
      <c r="J2677" t="s">
        <v>37</v>
      </c>
      <c r="K2677" t="s">
        <v>171</v>
      </c>
      <c r="M2677" t="s">
        <v>39</v>
      </c>
      <c r="N2677" s="1" t="e">
        <f>VLOOKUP($A2677,Sheet1!$A$1:$T$2589,6,0)</f>
        <v>#N/A</v>
      </c>
    </row>
    <row r="2678" spans="5:14">
      <c r="E2678" s="25"/>
      <c r="F2678" s="25"/>
      <c r="G2678" s="27"/>
      <c r="H2678" s="28"/>
      <c r="I2678" s="28"/>
      <c r="J2678" t="s">
        <v>37</v>
      </c>
      <c r="K2678" t="s">
        <v>171</v>
      </c>
      <c r="M2678" t="s">
        <v>39</v>
      </c>
      <c r="N2678" s="1" t="e">
        <f>VLOOKUP($A2678,Sheet1!$A$1:$T$2589,6,0)</f>
        <v>#N/A</v>
      </c>
    </row>
    <row r="2679" spans="5:14">
      <c r="E2679" s="25"/>
      <c r="F2679" s="25"/>
      <c r="G2679" s="27"/>
      <c r="H2679" s="28"/>
      <c r="I2679" s="28"/>
      <c r="J2679" t="s">
        <v>37</v>
      </c>
      <c r="K2679" t="s">
        <v>171</v>
      </c>
      <c r="M2679" t="s">
        <v>39</v>
      </c>
      <c r="N2679" s="1" t="e">
        <f>VLOOKUP($A2679,Sheet1!$A$1:$T$2589,6,0)</f>
        <v>#N/A</v>
      </c>
    </row>
    <row r="2680" spans="5:14">
      <c r="E2680" s="25"/>
      <c r="F2680" s="25"/>
      <c r="G2680" s="27"/>
      <c r="H2680" s="28"/>
      <c r="I2680" s="28"/>
      <c r="J2680" t="s">
        <v>37</v>
      </c>
      <c r="K2680" t="s">
        <v>171</v>
      </c>
      <c r="M2680" t="s">
        <v>39</v>
      </c>
      <c r="N2680" s="1" t="e">
        <f>VLOOKUP($A2680,Sheet1!$A$1:$T$2589,6,0)</f>
        <v>#N/A</v>
      </c>
    </row>
    <row r="2681" spans="5:14">
      <c r="E2681" s="25"/>
      <c r="F2681" s="25"/>
      <c r="G2681" s="27"/>
      <c r="H2681" s="28"/>
      <c r="I2681" s="28"/>
      <c r="J2681" t="s">
        <v>37</v>
      </c>
      <c r="K2681" t="s">
        <v>171</v>
      </c>
      <c r="M2681" t="s">
        <v>39</v>
      </c>
      <c r="N2681" s="1" t="e">
        <f>VLOOKUP($A2681,Sheet1!$A$1:$T$2589,6,0)</f>
        <v>#N/A</v>
      </c>
    </row>
    <row r="2682" spans="5:14">
      <c r="E2682" s="25"/>
      <c r="F2682" s="25"/>
      <c r="G2682" s="27"/>
      <c r="H2682" s="28"/>
      <c r="I2682" s="28"/>
      <c r="J2682" t="s">
        <v>37</v>
      </c>
      <c r="K2682" t="s">
        <v>171</v>
      </c>
      <c r="M2682" t="s">
        <v>39</v>
      </c>
      <c r="N2682" s="1" t="e">
        <f>VLOOKUP($A2682,Sheet1!$A$1:$T$2589,6,0)</f>
        <v>#N/A</v>
      </c>
    </row>
    <row r="2683" spans="5:14">
      <c r="E2683" s="25"/>
      <c r="F2683" s="25"/>
      <c r="G2683" s="27"/>
      <c r="H2683" s="28"/>
      <c r="I2683" s="28"/>
      <c r="J2683" t="s">
        <v>37</v>
      </c>
      <c r="K2683" t="s">
        <v>171</v>
      </c>
      <c r="M2683" t="s">
        <v>39</v>
      </c>
      <c r="N2683" s="1" t="e">
        <f>VLOOKUP($A2683,Sheet1!$A$1:$T$2589,6,0)</f>
        <v>#N/A</v>
      </c>
    </row>
    <row r="2684" spans="5:14">
      <c r="E2684" s="25"/>
      <c r="F2684" s="25"/>
      <c r="G2684" s="27"/>
      <c r="H2684" s="28"/>
      <c r="I2684" s="28"/>
      <c r="J2684" t="s">
        <v>37</v>
      </c>
      <c r="K2684" t="s">
        <v>171</v>
      </c>
      <c r="M2684" t="s">
        <v>375</v>
      </c>
      <c r="N2684" s="1" t="e">
        <f>VLOOKUP($A2684,Sheet1!$A$1:$T$2589,6,0)</f>
        <v>#N/A</v>
      </c>
    </row>
    <row r="2685" spans="5:14">
      <c r="E2685" s="25"/>
      <c r="F2685" s="25"/>
      <c r="G2685" s="27"/>
      <c r="H2685" s="28"/>
      <c r="I2685" s="28"/>
      <c r="J2685" t="s">
        <v>37</v>
      </c>
      <c r="K2685" t="s">
        <v>171</v>
      </c>
      <c r="M2685" t="s">
        <v>375</v>
      </c>
      <c r="N2685" s="1" t="e">
        <f>VLOOKUP($A2685,Sheet1!$A$1:$T$2589,6,0)</f>
        <v>#N/A</v>
      </c>
    </row>
    <row r="2686" spans="5:14">
      <c r="E2686" s="25"/>
      <c r="F2686" s="25"/>
      <c r="G2686" s="27"/>
      <c r="H2686" s="28"/>
      <c r="I2686" s="28"/>
      <c r="J2686" t="s">
        <v>37</v>
      </c>
      <c r="K2686" t="s">
        <v>171</v>
      </c>
      <c r="M2686" t="s">
        <v>375</v>
      </c>
      <c r="N2686" s="1" t="e">
        <f>VLOOKUP($A2686,Sheet1!$A$1:$T$2589,6,0)</f>
        <v>#N/A</v>
      </c>
    </row>
    <row r="2687" spans="5:14">
      <c r="E2687" s="25"/>
      <c r="F2687" s="25"/>
      <c r="G2687" s="27"/>
      <c r="H2687" s="28"/>
      <c r="I2687" s="28"/>
      <c r="J2687" t="s">
        <v>37</v>
      </c>
      <c r="K2687" t="s">
        <v>171</v>
      </c>
      <c r="M2687" t="s">
        <v>375</v>
      </c>
      <c r="N2687" s="1" t="e">
        <f>VLOOKUP($A2687,Sheet1!$A$1:$T$2589,6,0)</f>
        <v>#N/A</v>
      </c>
    </row>
    <row r="2688" spans="5:14">
      <c r="E2688" s="25"/>
      <c r="F2688" s="25"/>
      <c r="G2688" s="27"/>
      <c r="H2688" s="28"/>
      <c r="I2688" s="28"/>
      <c r="J2688" t="s">
        <v>37</v>
      </c>
      <c r="K2688" t="s">
        <v>38</v>
      </c>
      <c r="M2688" t="s">
        <v>39</v>
      </c>
      <c r="N2688" s="1" t="e">
        <f>VLOOKUP($A2688,Sheet1!$A$1:$T$2589,6,0)</f>
        <v>#N/A</v>
      </c>
    </row>
    <row r="2689" spans="5:14">
      <c r="E2689" s="25"/>
      <c r="F2689" s="25"/>
      <c r="G2689" s="27"/>
      <c r="H2689" s="28"/>
      <c r="I2689" s="28"/>
      <c r="J2689" t="s">
        <v>37</v>
      </c>
      <c r="K2689" t="s">
        <v>38</v>
      </c>
      <c r="M2689" t="s">
        <v>375</v>
      </c>
      <c r="N2689" s="1" t="e">
        <f>VLOOKUP($A2689,Sheet1!$A$1:$T$2589,6,0)</f>
        <v>#N/A</v>
      </c>
    </row>
    <row r="2690" spans="5:14">
      <c r="E2690" s="25"/>
      <c r="F2690" s="25"/>
      <c r="G2690" s="27"/>
      <c r="H2690" s="28"/>
      <c r="I2690" s="28"/>
      <c r="J2690" t="s">
        <v>37</v>
      </c>
      <c r="K2690" t="s">
        <v>38</v>
      </c>
      <c r="M2690" t="s">
        <v>375</v>
      </c>
      <c r="N2690" s="1" t="e">
        <f>VLOOKUP($A2690,Sheet1!$A$1:$T$2589,6,0)</f>
        <v>#N/A</v>
      </c>
    </row>
    <row r="2691" spans="5:14">
      <c r="E2691" s="25"/>
      <c r="F2691" s="25"/>
      <c r="G2691" s="27"/>
      <c r="H2691" s="28"/>
      <c r="I2691" s="28"/>
      <c r="J2691" t="s">
        <v>37</v>
      </c>
      <c r="K2691" t="s">
        <v>38</v>
      </c>
      <c r="M2691" t="s">
        <v>39</v>
      </c>
      <c r="N2691" s="1" t="e">
        <f>VLOOKUP($A2691,Sheet1!$A$1:$T$2589,6,0)</f>
        <v>#N/A</v>
      </c>
    </row>
    <row r="2692" spans="5:14">
      <c r="E2692" s="25"/>
      <c r="F2692" s="25"/>
      <c r="G2692" s="27"/>
      <c r="H2692" s="28"/>
      <c r="I2692" s="28"/>
      <c r="J2692" t="s">
        <v>37</v>
      </c>
      <c r="K2692" t="s">
        <v>38</v>
      </c>
      <c r="M2692" t="s">
        <v>39</v>
      </c>
      <c r="N2692" s="1" t="e">
        <f>VLOOKUP($A2692,Sheet1!$A$1:$T$2589,6,0)</f>
        <v>#N/A</v>
      </c>
    </row>
    <row r="2693" spans="5:14">
      <c r="E2693" s="25"/>
      <c r="F2693" s="25"/>
      <c r="G2693" s="27"/>
      <c r="H2693" s="28"/>
      <c r="I2693" s="28"/>
      <c r="J2693" t="s">
        <v>37</v>
      </c>
      <c r="K2693" t="s">
        <v>38</v>
      </c>
      <c r="M2693" t="s">
        <v>39</v>
      </c>
      <c r="N2693" s="1" t="e">
        <f>VLOOKUP($A2693,Sheet1!$A$1:$T$2589,6,0)</f>
        <v>#N/A</v>
      </c>
    </row>
    <row r="2694" spans="5:14">
      <c r="E2694" s="25"/>
      <c r="F2694" s="25"/>
      <c r="G2694" s="27"/>
      <c r="H2694" s="28"/>
      <c r="I2694" s="28"/>
      <c r="J2694" t="s">
        <v>37</v>
      </c>
      <c r="K2694" t="s">
        <v>38</v>
      </c>
      <c r="M2694" t="s">
        <v>39</v>
      </c>
      <c r="N2694" s="1" t="e">
        <f>VLOOKUP($A2694,Sheet1!$A$1:$T$2589,6,0)</f>
        <v>#N/A</v>
      </c>
    </row>
    <row r="2695" spans="5:14">
      <c r="E2695" s="25"/>
      <c r="F2695" s="25"/>
      <c r="G2695" s="27"/>
      <c r="H2695" s="28"/>
      <c r="I2695" s="28"/>
      <c r="J2695" t="s">
        <v>37</v>
      </c>
      <c r="K2695" t="s">
        <v>38</v>
      </c>
      <c r="M2695" t="s">
        <v>39</v>
      </c>
      <c r="N2695" s="1" t="e">
        <f>VLOOKUP($A2695,Sheet1!$A$1:$T$2589,6,0)</f>
        <v>#N/A</v>
      </c>
    </row>
    <row r="2696" spans="5:14">
      <c r="E2696" s="25"/>
      <c r="F2696" s="25"/>
      <c r="G2696" s="27"/>
      <c r="H2696" s="28"/>
      <c r="I2696" s="28"/>
      <c r="J2696" t="s">
        <v>87</v>
      </c>
      <c r="K2696" t="s">
        <v>234</v>
      </c>
      <c r="M2696" t="s">
        <v>39</v>
      </c>
      <c r="N2696" s="1" t="e">
        <f>VLOOKUP($A2696,Sheet1!$A$1:$T$2589,6,0)</f>
        <v>#N/A</v>
      </c>
    </row>
    <row r="2697" spans="5:14">
      <c r="E2697" s="25"/>
      <c r="F2697" s="25"/>
      <c r="G2697" s="27"/>
      <c r="H2697" s="28"/>
      <c r="I2697" s="28"/>
      <c r="J2697" t="s">
        <v>37</v>
      </c>
      <c r="K2697" t="s">
        <v>171</v>
      </c>
      <c r="M2697" t="s">
        <v>39</v>
      </c>
      <c r="N2697" s="1" t="e">
        <f>VLOOKUP($A2697,Sheet1!$A$1:$T$2589,6,0)</f>
        <v>#N/A</v>
      </c>
    </row>
    <row r="2698" spans="5:14">
      <c r="E2698" s="25"/>
      <c r="F2698" s="25"/>
      <c r="G2698" s="27"/>
      <c r="H2698" s="28"/>
      <c r="I2698" s="28"/>
      <c r="J2698" t="s">
        <v>37</v>
      </c>
      <c r="K2698" t="s">
        <v>68</v>
      </c>
      <c r="M2698" t="s">
        <v>39</v>
      </c>
      <c r="N2698" s="1" t="e">
        <f>VLOOKUP($A2698,Sheet1!$A$1:$T$2589,6,0)</f>
        <v>#N/A</v>
      </c>
    </row>
    <row r="2699" spans="5:14">
      <c r="E2699" s="25"/>
      <c r="F2699" s="25"/>
      <c r="G2699" s="27"/>
      <c r="H2699" s="28"/>
      <c r="I2699" s="28"/>
      <c r="J2699" t="s">
        <v>37</v>
      </c>
      <c r="K2699" t="s">
        <v>68</v>
      </c>
      <c r="M2699" t="s">
        <v>39</v>
      </c>
      <c r="N2699" s="1" t="e">
        <f>VLOOKUP($A2699,Sheet1!$A$1:$T$2589,6,0)</f>
        <v>#N/A</v>
      </c>
    </row>
    <row r="2700" spans="5:14">
      <c r="E2700" s="25"/>
      <c r="F2700" s="25"/>
      <c r="G2700" s="27"/>
      <c r="H2700" s="28"/>
      <c r="I2700" s="28"/>
      <c r="J2700" t="s">
        <v>37</v>
      </c>
      <c r="K2700" t="s">
        <v>68</v>
      </c>
      <c r="M2700" t="s">
        <v>39</v>
      </c>
      <c r="N2700" s="1" t="e">
        <f>VLOOKUP($A2700,Sheet1!$A$1:$T$2589,6,0)</f>
        <v>#N/A</v>
      </c>
    </row>
    <row r="2701" spans="5:14">
      <c r="E2701" s="25"/>
      <c r="F2701" s="25"/>
      <c r="G2701" s="27"/>
      <c r="H2701" s="28"/>
      <c r="I2701" s="28"/>
      <c r="J2701" t="s">
        <v>37</v>
      </c>
      <c r="K2701" t="s">
        <v>68</v>
      </c>
      <c r="M2701" t="s">
        <v>39</v>
      </c>
      <c r="N2701" s="1" t="e">
        <f>VLOOKUP($A2701,Sheet1!$A$1:$T$2589,6,0)</f>
        <v>#N/A</v>
      </c>
    </row>
    <row r="2702" spans="5:14">
      <c r="E2702" s="25"/>
      <c r="F2702" s="25"/>
      <c r="G2702" s="27"/>
      <c r="H2702" s="28"/>
      <c r="I2702" s="28"/>
      <c r="J2702" t="s">
        <v>37</v>
      </c>
      <c r="K2702" t="s">
        <v>68</v>
      </c>
      <c r="M2702" t="s">
        <v>39</v>
      </c>
      <c r="N2702" s="1" t="e">
        <f>VLOOKUP($A2702,Sheet1!$A$1:$T$2589,6,0)</f>
        <v>#N/A</v>
      </c>
    </row>
    <row r="2703" spans="5:14">
      <c r="E2703" s="25"/>
      <c r="F2703" s="25"/>
      <c r="G2703" s="27"/>
      <c r="H2703" s="28"/>
      <c r="I2703" s="28"/>
      <c r="J2703" t="s">
        <v>37</v>
      </c>
      <c r="K2703" t="s">
        <v>171</v>
      </c>
      <c r="M2703" t="s">
        <v>39</v>
      </c>
      <c r="N2703" s="1" t="e">
        <f>VLOOKUP($A2703,Sheet1!$A$1:$T$2589,6,0)</f>
        <v>#N/A</v>
      </c>
    </row>
    <row r="2704" spans="5:14">
      <c r="E2704" s="25"/>
      <c r="F2704" s="25"/>
      <c r="G2704" s="27"/>
      <c r="H2704" s="28"/>
      <c r="I2704" s="28"/>
      <c r="J2704" t="s">
        <v>37</v>
      </c>
      <c r="K2704" t="s">
        <v>171</v>
      </c>
      <c r="M2704" t="s">
        <v>39</v>
      </c>
      <c r="N2704" s="1" t="e">
        <f>VLOOKUP($A2704,Sheet1!$A$1:$T$2589,6,0)</f>
        <v>#N/A</v>
      </c>
    </row>
    <row r="2705" spans="5:14">
      <c r="E2705" s="25"/>
      <c r="F2705" s="25"/>
      <c r="G2705" s="27"/>
      <c r="H2705" s="28"/>
      <c r="I2705" s="28"/>
      <c r="J2705" t="s">
        <v>37</v>
      </c>
      <c r="K2705" t="s">
        <v>171</v>
      </c>
      <c r="M2705" t="s">
        <v>39</v>
      </c>
      <c r="N2705" s="1" t="e">
        <f>VLOOKUP($A2705,Sheet1!$A$1:$T$2589,6,0)</f>
        <v>#N/A</v>
      </c>
    </row>
    <row r="2706" spans="5:14">
      <c r="E2706" s="25"/>
      <c r="F2706" s="25"/>
      <c r="G2706" s="27"/>
      <c r="H2706" s="28"/>
      <c r="I2706" s="28"/>
      <c r="J2706" t="s">
        <v>37</v>
      </c>
      <c r="K2706" t="s">
        <v>38</v>
      </c>
      <c r="M2706" t="s">
        <v>39</v>
      </c>
      <c r="N2706" s="1" t="e">
        <f>VLOOKUP($A2706,Sheet1!$A$1:$T$2589,6,0)</f>
        <v>#N/A</v>
      </c>
    </row>
    <row r="2707" spans="5:14">
      <c r="E2707" s="25"/>
      <c r="F2707" s="25"/>
      <c r="G2707" s="27"/>
      <c r="H2707" s="28"/>
      <c r="I2707" s="28"/>
      <c r="J2707" t="s">
        <v>37</v>
      </c>
      <c r="K2707" t="s">
        <v>38</v>
      </c>
      <c r="M2707" t="s">
        <v>39</v>
      </c>
      <c r="N2707" s="1" t="e">
        <f>VLOOKUP($A2707,Sheet1!$A$1:$T$2589,6,0)</f>
        <v>#N/A</v>
      </c>
    </row>
    <row r="2708" spans="5:14">
      <c r="E2708" s="25"/>
      <c r="F2708" s="25"/>
      <c r="G2708" s="27"/>
      <c r="H2708" s="28"/>
      <c r="I2708" s="28"/>
      <c r="J2708" t="s">
        <v>37</v>
      </c>
      <c r="K2708" t="s">
        <v>171</v>
      </c>
      <c r="M2708" t="s">
        <v>39</v>
      </c>
      <c r="N2708" s="1" t="e">
        <f>VLOOKUP($A2708,Sheet1!$A$1:$T$2589,6,0)</f>
        <v>#N/A</v>
      </c>
    </row>
    <row r="2709" spans="5:14">
      <c r="E2709" s="25"/>
      <c r="F2709" s="25"/>
      <c r="G2709" s="27"/>
      <c r="H2709" s="28"/>
      <c r="I2709" s="28"/>
      <c r="J2709" t="s">
        <v>37</v>
      </c>
      <c r="K2709" t="s">
        <v>171</v>
      </c>
      <c r="M2709" t="s">
        <v>39</v>
      </c>
      <c r="N2709" s="1" t="e">
        <f>VLOOKUP($A2709,Sheet1!$A$1:$T$2589,6,0)</f>
        <v>#N/A</v>
      </c>
    </row>
    <row r="2710" spans="5:14">
      <c r="E2710" s="25"/>
      <c r="F2710" s="25"/>
      <c r="G2710" s="27"/>
      <c r="H2710" s="28"/>
      <c r="I2710" s="28"/>
      <c r="J2710" t="s">
        <v>37</v>
      </c>
      <c r="K2710" t="s">
        <v>171</v>
      </c>
      <c r="M2710" t="s">
        <v>39</v>
      </c>
      <c r="N2710" s="1" t="e">
        <f>VLOOKUP($A2710,Sheet1!$A$1:$T$2589,6,0)</f>
        <v>#N/A</v>
      </c>
    </row>
    <row r="2711" spans="5:14">
      <c r="E2711" s="25"/>
      <c r="F2711" s="25"/>
      <c r="G2711" s="27"/>
      <c r="H2711" s="28"/>
      <c r="I2711" s="28"/>
      <c r="J2711" t="s">
        <v>87</v>
      </c>
      <c r="K2711" t="s">
        <v>127</v>
      </c>
      <c r="M2711" t="s">
        <v>39</v>
      </c>
      <c r="N2711" s="1" t="e">
        <f>VLOOKUP($A2711,Sheet1!$A$1:$T$2589,6,0)</f>
        <v>#N/A</v>
      </c>
    </row>
    <row r="2712" spans="5:14">
      <c r="E2712" s="25"/>
      <c r="F2712" s="25"/>
      <c r="G2712" s="27"/>
      <c r="H2712" s="28"/>
      <c r="I2712" s="28"/>
      <c r="J2712" t="s">
        <v>37</v>
      </c>
      <c r="K2712" t="s">
        <v>38</v>
      </c>
      <c r="M2712" t="s">
        <v>39</v>
      </c>
      <c r="N2712" s="1" t="e">
        <f>VLOOKUP($A2712,Sheet1!$A$1:$T$2589,6,0)</f>
        <v>#N/A</v>
      </c>
    </row>
    <row r="2713" spans="5:14">
      <c r="E2713" s="25"/>
      <c r="F2713" s="25"/>
      <c r="G2713" s="27"/>
      <c r="H2713" s="28"/>
      <c r="I2713" s="28"/>
      <c r="J2713" t="s">
        <v>37</v>
      </c>
      <c r="K2713" t="s">
        <v>38</v>
      </c>
      <c r="M2713" t="s">
        <v>39</v>
      </c>
      <c r="N2713" s="1" t="e">
        <f>VLOOKUP($A2713,Sheet1!$A$1:$T$2589,6,0)</f>
        <v>#N/A</v>
      </c>
    </row>
    <row r="2714" spans="5:14">
      <c r="E2714" s="25"/>
      <c r="F2714" s="25"/>
      <c r="G2714" s="27"/>
      <c r="H2714" s="28"/>
      <c r="I2714" s="28"/>
      <c r="J2714" t="s">
        <v>37</v>
      </c>
      <c r="K2714" t="s">
        <v>171</v>
      </c>
      <c r="M2714" t="s">
        <v>39</v>
      </c>
      <c r="N2714" s="1" t="e">
        <f>VLOOKUP($A2714,Sheet1!$A$1:$T$2589,6,0)</f>
        <v>#N/A</v>
      </c>
    </row>
    <row r="2715" spans="5:14">
      <c r="E2715" s="25"/>
      <c r="F2715" s="25"/>
      <c r="G2715" s="27"/>
      <c r="H2715" s="28"/>
      <c r="I2715" s="28"/>
      <c r="J2715" t="s">
        <v>37</v>
      </c>
      <c r="K2715" t="s">
        <v>171</v>
      </c>
      <c r="M2715" t="s">
        <v>39</v>
      </c>
      <c r="N2715" s="1" t="e">
        <f>VLOOKUP($A2715,Sheet1!$A$1:$T$2589,6,0)</f>
        <v>#N/A</v>
      </c>
    </row>
    <row r="2716" spans="5:14">
      <c r="E2716" s="25"/>
      <c r="F2716" s="25"/>
      <c r="G2716" s="27"/>
      <c r="H2716" s="28"/>
      <c r="I2716" s="28"/>
      <c r="J2716" t="s">
        <v>37</v>
      </c>
      <c r="K2716" t="s">
        <v>171</v>
      </c>
      <c r="M2716" t="s">
        <v>39</v>
      </c>
      <c r="N2716" s="1" t="e">
        <f>VLOOKUP($A2716,Sheet1!$A$1:$T$2589,6,0)</f>
        <v>#N/A</v>
      </c>
    </row>
    <row r="2717" spans="5:14">
      <c r="E2717" s="25"/>
      <c r="F2717" s="25"/>
      <c r="G2717" s="27"/>
      <c r="H2717" s="28"/>
      <c r="I2717" s="28"/>
      <c r="J2717" t="s">
        <v>37</v>
      </c>
      <c r="K2717" t="s">
        <v>171</v>
      </c>
      <c r="M2717" t="s">
        <v>375</v>
      </c>
      <c r="N2717" s="1" t="e">
        <f>VLOOKUP($A2717,Sheet1!$A$1:$T$2589,6,0)</f>
        <v>#N/A</v>
      </c>
    </row>
    <row r="2718" spans="5:14">
      <c r="E2718" s="25"/>
      <c r="F2718" s="25"/>
      <c r="G2718" s="27"/>
      <c r="H2718" s="28"/>
      <c r="I2718" s="28"/>
      <c r="J2718" t="s">
        <v>37</v>
      </c>
      <c r="K2718" t="s">
        <v>171</v>
      </c>
      <c r="M2718" t="s">
        <v>375</v>
      </c>
      <c r="N2718" s="1" t="e">
        <f>VLOOKUP($A2718,Sheet1!$A$1:$T$2589,6,0)</f>
        <v>#N/A</v>
      </c>
    </row>
    <row r="2719" spans="5:14">
      <c r="E2719" s="25"/>
      <c r="F2719" s="25"/>
      <c r="G2719" s="27"/>
      <c r="H2719" s="28"/>
      <c r="I2719" s="28"/>
      <c r="J2719" t="s">
        <v>37</v>
      </c>
      <c r="K2719" t="s">
        <v>38</v>
      </c>
      <c r="M2719" t="s">
        <v>69</v>
      </c>
      <c r="N2719" s="1" t="e">
        <f>VLOOKUP($A2719,Sheet1!$A$1:$T$2589,6,0)</f>
        <v>#N/A</v>
      </c>
    </row>
    <row r="2720" spans="5:14">
      <c r="E2720" s="25"/>
      <c r="F2720" s="25"/>
      <c r="G2720" s="27"/>
      <c r="H2720" s="28"/>
      <c r="I2720" s="28"/>
      <c r="J2720" t="s">
        <v>37</v>
      </c>
      <c r="K2720" t="s">
        <v>171</v>
      </c>
      <c r="M2720" t="s">
        <v>39</v>
      </c>
      <c r="N2720" s="1" t="e">
        <f>VLOOKUP($A2720,Sheet1!$A$1:$T$2589,6,0)</f>
        <v>#N/A</v>
      </c>
    </row>
    <row r="2721" spans="5:14">
      <c r="E2721" s="25"/>
      <c r="F2721" s="25"/>
      <c r="G2721" s="27"/>
      <c r="H2721" s="28"/>
      <c r="I2721" s="28"/>
      <c r="J2721" t="s">
        <v>37</v>
      </c>
      <c r="K2721" t="s">
        <v>171</v>
      </c>
      <c r="M2721" t="s">
        <v>39</v>
      </c>
      <c r="N2721" s="1" t="e">
        <f>VLOOKUP($A2721,Sheet1!$A$1:$T$2589,6,0)</f>
        <v>#N/A</v>
      </c>
    </row>
    <row r="2722" spans="5:14">
      <c r="E2722" s="25"/>
      <c r="F2722" s="25"/>
      <c r="G2722" s="27"/>
      <c r="H2722" s="28"/>
      <c r="I2722" s="28"/>
      <c r="J2722" t="s">
        <v>37</v>
      </c>
      <c r="K2722" t="s">
        <v>171</v>
      </c>
      <c r="M2722" t="s">
        <v>39</v>
      </c>
      <c r="N2722" s="1" t="e">
        <f>VLOOKUP($A2722,Sheet1!$A$1:$T$2589,6,0)</f>
        <v>#N/A</v>
      </c>
    </row>
    <row r="2723" spans="5:14">
      <c r="E2723" s="25"/>
      <c r="F2723" s="25"/>
      <c r="G2723" s="27"/>
      <c r="H2723" s="28"/>
      <c r="I2723" s="28"/>
      <c r="J2723" t="s">
        <v>37</v>
      </c>
      <c r="K2723" t="s">
        <v>171</v>
      </c>
      <c r="M2723" t="s">
        <v>39</v>
      </c>
      <c r="N2723" s="1" t="e">
        <f>VLOOKUP($A2723,Sheet1!$A$1:$T$2589,6,0)</f>
        <v>#N/A</v>
      </c>
    </row>
    <row r="2724" spans="5:14">
      <c r="E2724" s="25"/>
      <c r="F2724" s="25"/>
      <c r="G2724" s="27"/>
      <c r="H2724" s="28"/>
      <c r="I2724" s="28"/>
      <c r="J2724" t="s">
        <v>87</v>
      </c>
      <c r="K2724" t="s">
        <v>234</v>
      </c>
      <c r="M2724" t="s">
        <v>39</v>
      </c>
      <c r="N2724" s="1" t="e">
        <f>VLOOKUP($A2724,Sheet1!$A$1:$T$2589,6,0)</f>
        <v>#N/A</v>
      </c>
    </row>
    <row r="2725" spans="5:14">
      <c r="E2725" s="25"/>
      <c r="F2725" s="25"/>
      <c r="G2725" s="27"/>
      <c r="H2725" s="28"/>
      <c r="I2725" s="28"/>
      <c r="J2725" t="s">
        <v>87</v>
      </c>
      <c r="K2725" t="s">
        <v>234</v>
      </c>
      <c r="M2725" t="s">
        <v>39</v>
      </c>
      <c r="N2725" s="1" t="e">
        <f>VLOOKUP($A2725,Sheet1!$A$1:$T$2589,6,0)</f>
        <v>#N/A</v>
      </c>
    </row>
    <row r="2726" spans="5:14">
      <c r="E2726" s="25"/>
      <c r="F2726" s="25"/>
      <c r="G2726" s="27"/>
      <c r="H2726" s="28"/>
      <c r="I2726" s="28"/>
      <c r="J2726" t="s">
        <v>87</v>
      </c>
      <c r="K2726" t="s">
        <v>234</v>
      </c>
      <c r="M2726" t="s">
        <v>39</v>
      </c>
      <c r="N2726" s="1" t="e">
        <f>VLOOKUP($A2726,Sheet1!$A$1:$T$2589,6,0)</f>
        <v>#N/A</v>
      </c>
    </row>
    <row r="2727" spans="5:14">
      <c r="E2727" s="25"/>
      <c r="F2727" s="25"/>
      <c r="G2727" s="27"/>
      <c r="H2727" s="28"/>
      <c r="I2727" s="28"/>
      <c r="J2727" t="s">
        <v>37</v>
      </c>
      <c r="K2727" t="s">
        <v>38</v>
      </c>
      <c r="M2727" t="s">
        <v>39</v>
      </c>
      <c r="N2727" s="1" t="e">
        <f>VLOOKUP($A2727,Sheet1!$A$1:$T$2589,6,0)</f>
        <v>#N/A</v>
      </c>
    </row>
    <row r="2728" spans="5:14">
      <c r="E2728" s="25"/>
      <c r="F2728" s="25"/>
      <c r="G2728" s="27"/>
      <c r="H2728" s="28"/>
      <c r="I2728" s="28"/>
      <c r="J2728" t="s">
        <v>37</v>
      </c>
      <c r="K2728" t="s">
        <v>38</v>
      </c>
      <c r="M2728" t="s">
        <v>39</v>
      </c>
      <c r="N2728" s="1" t="e">
        <f>VLOOKUP($A2728,Sheet1!$A$1:$T$2589,6,0)</f>
        <v>#N/A</v>
      </c>
    </row>
    <row r="2729" spans="5:14">
      <c r="E2729" s="25"/>
      <c r="F2729" s="25"/>
      <c r="G2729" s="27"/>
      <c r="H2729" s="28"/>
      <c r="I2729" s="28"/>
      <c r="J2729" t="s">
        <v>37</v>
      </c>
      <c r="K2729" t="s">
        <v>38</v>
      </c>
      <c r="M2729" t="s">
        <v>39</v>
      </c>
      <c r="N2729" s="1" t="e">
        <f>VLOOKUP($A2729,Sheet1!$A$1:$T$2589,6,0)</f>
        <v>#N/A</v>
      </c>
    </row>
    <row r="2730" spans="5:14">
      <c r="E2730" s="25"/>
      <c r="F2730" s="25"/>
      <c r="G2730" s="27"/>
      <c r="H2730" s="28"/>
      <c r="I2730" s="28"/>
      <c r="J2730" t="s">
        <v>37</v>
      </c>
      <c r="K2730" t="s">
        <v>38</v>
      </c>
      <c r="M2730" t="s">
        <v>39</v>
      </c>
      <c r="N2730" s="1" t="e">
        <f>VLOOKUP($A2730,Sheet1!$A$1:$T$2589,6,0)</f>
        <v>#N/A</v>
      </c>
    </row>
    <row r="2731" spans="5:14">
      <c r="E2731" s="25"/>
      <c r="F2731" s="25"/>
      <c r="G2731" s="27"/>
      <c r="H2731" s="28"/>
      <c r="I2731" s="28"/>
      <c r="J2731" t="s">
        <v>37</v>
      </c>
      <c r="K2731" t="s">
        <v>38</v>
      </c>
      <c r="M2731" t="s">
        <v>39</v>
      </c>
      <c r="N2731" s="1" t="e">
        <f>VLOOKUP($A2731,Sheet1!$A$1:$T$2589,6,0)</f>
        <v>#N/A</v>
      </c>
    </row>
    <row r="2732" spans="5:14">
      <c r="E2732" s="25"/>
      <c r="F2732" s="25"/>
      <c r="G2732" s="27"/>
      <c r="H2732" s="28"/>
      <c r="I2732" s="28"/>
      <c r="J2732" t="s">
        <v>37</v>
      </c>
      <c r="K2732" t="s">
        <v>38</v>
      </c>
      <c r="M2732" t="s">
        <v>375</v>
      </c>
      <c r="N2732" s="1" t="e">
        <f>VLOOKUP($A2732,Sheet1!$A$1:$T$2589,6,0)</f>
        <v>#N/A</v>
      </c>
    </row>
    <row r="2733" spans="5:14">
      <c r="E2733" s="25"/>
      <c r="F2733" s="25"/>
      <c r="G2733" s="27"/>
      <c r="H2733" s="28"/>
      <c r="I2733" s="28"/>
      <c r="J2733" t="s">
        <v>37</v>
      </c>
      <c r="K2733" t="s">
        <v>38</v>
      </c>
      <c r="M2733" t="s">
        <v>375</v>
      </c>
      <c r="N2733" s="1" t="e">
        <f>VLOOKUP($A2733,Sheet1!$A$1:$T$2589,6,0)</f>
        <v>#N/A</v>
      </c>
    </row>
    <row r="2734" spans="5:14">
      <c r="E2734" s="25"/>
      <c r="F2734" s="25"/>
      <c r="G2734" s="27"/>
      <c r="H2734" s="28"/>
      <c r="I2734" s="28"/>
      <c r="J2734" t="s">
        <v>37</v>
      </c>
      <c r="K2734" t="s">
        <v>38</v>
      </c>
      <c r="M2734" t="s">
        <v>39</v>
      </c>
      <c r="N2734" s="1" t="e">
        <f>VLOOKUP($A2734,Sheet1!$A$1:$T$2589,6,0)</f>
        <v>#N/A</v>
      </c>
    </row>
    <row r="2735" spans="5:14">
      <c r="E2735" s="25"/>
      <c r="F2735" s="25"/>
      <c r="G2735" s="27"/>
      <c r="H2735" s="28"/>
      <c r="I2735" s="28"/>
      <c r="J2735" t="s">
        <v>37</v>
      </c>
      <c r="K2735" t="s">
        <v>38</v>
      </c>
      <c r="M2735" t="s">
        <v>39</v>
      </c>
      <c r="N2735" s="1" t="e">
        <f>VLOOKUP($A2735,Sheet1!$A$1:$T$2589,6,0)</f>
        <v>#N/A</v>
      </c>
    </row>
    <row r="2736" spans="5:14">
      <c r="E2736" s="25"/>
      <c r="F2736" s="25"/>
      <c r="G2736" s="27"/>
      <c r="H2736" s="28"/>
      <c r="I2736" s="28"/>
      <c r="J2736" t="s">
        <v>87</v>
      </c>
      <c r="K2736" t="s">
        <v>234</v>
      </c>
      <c r="M2736" t="s">
        <v>375</v>
      </c>
      <c r="N2736" s="1" t="e">
        <f>VLOOKUP($A2736,Sheet1!$A$1:$T$2589,6,0)</f>
        <v>#N/A</v>
      </c>
    </row>
    <row r="2737" spans="5:14">
      <c r="E2737" s="25"/>
      <c r="F2737" s="25"/>
      <c r="G2737" s="27"/>
      <c r="H2737" s="28"/>
      <c r="I2737" s="28"/>
      <c r="J2737" t="s">
        <v>87</v>
      </c>
      <c r="K2737" t="s">
        <v>234</v>
      </c>
      <c r="M2737" t="s">
        <v>375</v>
      </c>
      <c r="N2737" s="1" t="e">
        <f>VLOOKUP($A2737,Sheet1!$A$1:$T$2589,6,0)</f>
        <v>#N/A</v>
      </c>
    </row>
    <row r="2738" spans="5:14">
      <c r="E2738" s="25"/>
      <c r="F2738" s="25"/>
      <c r="G2738" s="27"/>
      <c r="H2738" s="28"/>
      <c r="I2738" s="28"/>
      <c r="J2738" t="s">
        <v>87</v>
      </c>
      <c r="K2738" t="s">
        <v>234</v>
      </c>
      <c r="M2738" t="s">
        <v>375</v>
      </c>
      <c r="N2738" s="1" t="e">
        <f>VLOOKUP($A2738,Sheet1!$A$1:$T$2589,6,0)</f>
        <v>#N/A</v>
      </c>
    </row>
    <row r="2739" spans="5:14">
      <c r="E2739" s="25"/>
      <c r="F2739" s="25"/>
      <c r="G2739" s="27"/>
      <c r="H2739" s="28"/>
      <c r="I2739" s="28"/>
      <c r="J2739" t="s">
        <v>87</v>
      </c>
      <c r="K2739" t="s">
        <v>234</v>
      </c>
      <c r="M2739" t="s">
        <v>375</v>
      </c>
      <c r="N2739" s="1" t="e">
        <f>VLOOKUP($A2739,Sheet1!$A$1:$T$2589,6,0)</f>
        <v>#N/A</v>
      </c>
    </row>
    <row r="2740" spans="5:14">
      <c r="E2740" s="25"/>
      <c r="F2740" s="25"/>
      <c r="G2740" s="27"/>
      <c r="H2740" s="28"/>
      <c r="I2740" s="28"/>
      <c r="J2740" t="s">
        <v>87</v>
      </c>
      <c r="K2740" t="s">
        <v>234</v>
      </c>
      <c r="M2740" t="s">
        <v>375</v>
      </c>
      <c r="N2740" s="1" t="e">
        <f>VLOOKUP($A2740,Sheet1!$A$1:$T$2589,6,0)</f>
        <v>#N/A</v>
      </c>
    </row>
    <row r="2741" spans="5:14">
      <c r="E2741" s="25"/>
      <c r="F2741" s="25"/>
      <c r="G2741" s="27"/>
      <c r="H2741" s="28"/>
      <c r="I2741" s="28"/>
      <c r="J2741" t="s">
        <v>37</v>
      </c>
      <c r="K2741" t="s">
        <v>171</v>
      </c>
      <c r="M2741" t="s">
        <v>39</v>
      </c>
      <c r="N2741" s="1" t="e">
        <f>VLOOKUP($A2741,Sheet1!$A$1:$T$2589,6,0)</f>
        <v>#N/A</v>
      </c>
    </row>
    <row r="2742" spans="5:14">
      <c r="E2742" s="25"/>
      <c r="F2742" s="25"/>
      <c r="G2742" s="27"/>
      <c r="H2742" s="28"/>
      <c r="I2742" s="28"/>
      <c r="J2742" t="s">
        <v>37</v>
      </c>
      <c r="K2742" t="s">
        <v>38</v>
      </c>
      <c r="M2742" t="s">
        <v>39</v>
      </c>
      <c r="N2742" s="1" t="e">
        <f>VLOOKUP($A2742,Sheet1!$A$1:$T$2589,6,0)</f>
        <v>#N/A</v>
      </c>
    </row>
    <row r="2743" spans="5:14">
      <c r="E2743" s="25"/>
      <c r="F2743" s="25"/>
      <c r="G2743" s="27"/>
      <c r="H2743" s="28"/>
      <c r="I2743" s="28"/>
      <c r="J2743" t="s">
        <v>37</v>
      </c>
      <c r="K2743" t="s">
        <v>38</v>
      </c>
      <c r="M2743" t="s">
        <v>39</v>
      </c>
      <c r="N2743" s="1" t="e">
        <f>VLOOKUP($A2743,Sheet1!$A$1:$T$2589,6,0)</f>
        <v>#N/A</v>
      </c>
    </row>
    <row r="2744" spans="5:14">
      <c r="E2744" s="25"/>
      <c r="F2744" s="25"/>
      <c r="G2744" s="27"/>
      <c r="H2744" s="28"/>
      <c r="I2744" s="28"/>
      <c r="J2744" t="s">
        <v>37</v>
      </c>
      <c r="K2744" t="s">
        <v>38</v>
      </c>
      <c r="M2744" t="s">
        <v>39</v>
      </c>
      <c r="N2744" s="1" t="e">
        <f>VLOOKUP($A2744,Sheet1!$A$1:$T$2589,6,0)</f>
        <v>#N/A</v>
      </c>
    </row>
    <row r="2745" spans="5:14">
      <c r="E2745" s="25"/>
      <c r="F2745" s="25"/>
      <c r="G2745" s="27"/>
      <c r="H2745" s="28"/>
      <c r="I2745" s="28"/>
      <c r="J2745" t="s">
        <v>37</v>
      </c>
      <c r="K2745" t="s">
        <v>38</v>
      </c>
      <c r="M2745" t="s">
        <v>39</v>
      </c>
      <c r="N2745" s="1" t="e">
        <f>VLOOKUP($A2745,Sheet1!$A$1:$T$2589,6,0)</f>
        <v>#N/A</v>
      </c>
    </row>
    <row r="2746" spans="5:14">
      <c r="E2746" s="25"/>
      <c r="F2746" s="25"/>
      <c r="G2746" s="27"/>
      <c r="H2746" s="28"/>
      <c r="I2746" s="28"/>
      <c r="J2746" t="s">
        <v>37</v>
      </c>
      <c r="K2746" t="s">
        <v>38</v>
      </c>
      <c r="M2746" t="s">
        <v>39</v>
      </c>
      <c r="N2746" s="1" t="e">
        <f>VLOOKUP($A2746,Sheet1!$A$1:$T$2589,6,0)</f>
        <v>#N/A</v>
      </c>
    </row>
    <row r="2747" spans="5:14">
      <c r="E2747" s="25"/>
      <c r="F2747" s="25"/>
      <c r="G2747" s="27"/>
      <c r="H2747" s="28"/>
      <c r="I2747" s="28"/>
      <c r="J2747" t="s">
        <v>37</v>
      </c>
      <c r="K2747" t="s">
        <v>38</v>
      </c>
      <c r="M2747" t="s">
        <v>39</v>
      </c>
      <c r="N2747" s="1" t="e">
        <f>VLOOKUP($A2747,Sheet1!$A$1:$T$2589,6,0)</f>
        <v>#N/A</v>
      </c>
    </row>
    <row r="2748" spans="5:14">
      <c r="E2748" s="25"/>
      <c r="F2748" s="25"/>
      <c r="G2748" s="27"/>
      <c r="H2748" s="28"/>
      <c r="I2748" s="28"/>
      <c r="J2748" t="s">
        <v>37</v>
      </c>
      <c r="K2748" t="s">
        <v>38</v>
      </c>
      <c r="M2748" t="s">
        <v>39</v>
      </c>
      <c r="N2748" s="1" t="e">
        <f>VLOOKUP($A2748,Sheet1!$A$1:$T$2589,6,0)</f>
        <v>#N/A</v>
      </c>
    </row>
    <row r="2749" spans="5:14">
      <c r="E2749" s="25"/>
      <c r="F2749" s="25"/>
      <c r="G2749" s="27"/>
      <c r="H2749" s="28"/>
      <c r="I2749" s="28"/>
      <c r="J2749" t="s">
        <v>37</v>
      </c>
      <c r="K2749" t="s">
        <v>38</v>
      </c>
      <c r="M2749" t="s">
        <v>39</v>
      </c>
      <c r="N2749" s="1" t="e">
        <f>VLOOKUP($A2749,Sheet1!$A$1:$T$2589,6,0)</f>
        <v>#N/A</v>
      </c>
    </row>
    <row r="2750" spans="5:14">
      <c r="E2750" s="25"/>
      <c r="F2750" s="25"/>
      <c r="G2750" s="27"/>
      <c r="H2750" s="28"/>
      <c r="I2750" s="28"/>
      <c r="J2750" t="s">
        <v>37</v>
      </c>
      <c r="K2750" t="s">
        <v>38</v>
      </c>
      <c r="M2750" t="s">
        <v>39</v>
      </c>
      <c r="N2750" s="1" t="e">
        <f>VLOOKUP($A2750,Sheet1!$A$1:$T$2589,6,0)</f>
        <v>#N/A</v>
      </c>
    </row>
    <row r="2751" spans="5:14">
      <c r="E2751" s="25"/>
      <c r="F2751" s="25"/>
      <c r="G2751" s="27"/>
      <c r="H2751" s="28"/>
      <c r="I2751" s="28"/>
      <c r="J2751" t="s">
        <v>37</v>
      </c>
      <c r="K2751" t="s">
        <v>38</v>
      </c>
      <c r="M2751" t="s">
        <v>39</v>
      </c>
      <c r="N2751" s="1" t="e">
        <f>VLOOKUP($A2751,Sheet1!$A$1:$T$2589,6,0)</f>
        <v>#N/A</v>
      </c>
    </row>
    <row r="2752" spans="5:14">
      <c r="E2752" s="25"/>
      <c r="F2752" s="25"/>
      <c r="G2752" s="27"/>
      <c r="H2752" s="28"/>
      <c r="I2752" s="28"/>
      <c r="J2752" t="s">
        <v>554</v>
      </c>
      <c r="K2752" t="s">
        <v>555</v>
      </c>
      <c r="M2752" t="s">
        <v>375</v>
      </c>
      <c r="N2752" s="1" t="e">
        <f>VLOOKUP($A2752,Sheet1!$A$1:$T$2589,6,0)</f>
        <v>#N/A</v>
      </c>
    </row>
    <row r="2753" spans="5:14">
      <c r="E2753" s="25"/>
      <c r="F2753" s="25"/>
      <c r="G2753" s="27"/>
      <c r="H2753" s="28"/>
      <c r="I2753" s="28"/>
      <c r="J2753" t="s">
        <v>37</v>
      </c>
      <c r="K2753" t="s">
        <v>38</v>
      </c>
      <c r="M2753" t="s">
        <v>39</v>
      </c>
      <c r="N2753" s="1" t="e">
        <f>VLOOKUP($A2753,Sheet1!$A$1:$T$2589,6,0)</f>
        <v>#N/A</v>
      </c>
    </row>
    <row r="2754" spans="5:14">
      <c r="E2754" s="25"/>
      <c r="F2754" s="25"/>
      <c r="G2754" s="27"/>
      <c r="H2754" s="28"/>
      <c r="I2754" s="28"/>
      <c r="J2754" t="s">
        <v>37</v>
      </c>
      <c r="K2754" t="s">
        <v>38</v>
      </c>
      <c r="M2754" t="s">
        <v>39</v>
      </c>
      <c r="N2754" s="1" t="e">
        <f>VLOOKUP($A2754,Sheet1!$A$1:$T$2589,6,0)</f>
        <v>#N/A</v>
      </c>
    </row>
    <row r="2755" spans="5:14">
      <c r="E2755" s="25"/>
      <c r="F2755" s="25"/>
      <c r="G2755" s="27"/>
      <c r="H2755" s="28"/>
      <c r="I2755" s="28"/>
      <c r="J2755" t="s">
        <v>37</v>
      </c>
      <c r="K2755" t="s">
        <v>38</v>
      </c>
      <c r="M2755" t="s">
        <v>39</v>
      </c>
      <c r="N2755" s="1" t="e">
        <f>VLOOKUP($A2755,Sheet1!$A$1:$T$2589,6,0)</f>
        <v>#N/A</v>
      </c>
    </row>
    <row r="2756" spans="5:14">
      <c r="E2756" s="25"/>
      <c r="F2756" s="25"/>
      <c r="G2756" s="27"/>
      <c r="H2756" s="28"/>
      <c r="I2756" s="28"/>
      <c r="J2756" t="s">
        <v>37</v>
      </c>
      <c r="K2756" t="s">
        <v>38</v>
      </c>
      <c r="M2756" t="s">
        <v>39</v>
      </c>
      <c r="N2756" s="1" t="e">
        <f>VLOOKUP($A2756,Sheet1!$A$1:$T$2589,6,0)</f>
        <v>#N/A</v>
      </c>
    </row>
    <row r="2757" spans="5:14">
      <c r="E2757" s="25"/>
      <c r="F2757" s="25"/>
      <c r="G2757" s="27"/>
      <c r="H2757" s="28"/>
      <c r="I2757" s="28"/>
      <c r="J2757" t="s">
        <v>554</v>
      </c>
      <c r="K2757" t="s">
        <v>555</v>
      </c>
      <c r="M2757" t="s">
        <v>375</v>
      </c>
      <c r="N2757" s="1" t="e">
        <f>VLOOKUP($A2757,Sheet1!$A$1:$T$2589,6,0)</f>
        <v>#N/A</v>
      </c>
    </row>
    <row r="2758" spans="5:14">
      <c r="E2758" s="25"/>
      <c r="F2758" s="25"/>
      <c r="G2758" s="27"/>
      <c r="H2758" s="28"/>
      <c r="I2758" s="28"/>
      <c r="J2758" t="s">
        <v>554</v>
      </c>
      <c r="K2758" t="s">
        <v>555</v>
      </c>
      <c r="M2758" t="s">
        <v>375</v>
      </c>
      <c r="N2758" s="1" t="e">
        <f>VLOOKUP($A2758,Sheet1!$A$1:$T$2589,6,0)</f>
        <v>#N/A</v>
      </c>
    </row>
    <row r="2759" spans="5:14">
      <c r="E2759" s="25"/>
      <c r="F2759" s="25"/>
      <c r="G2759" s="27"/>
      <c r="H2759" s="28"/>
      <c r="I2759" s="28"/>
      <c r="J2759" t="s">
        <v>37</v>
      </c>
      <c r="K2759" t="s">
        <v>38</v>
      </c>
      <c r="M2759" t="s">
        <v>39</v>
      </c>
      <c r="N2759" s="1" t="e">
        <f>VLOOKUP($A2759,Sheet1!$A$1:$T$2589,6,0)</f>
        <v>#N/A</v>
      </c>
    </row>
    <row r="2760" spans="5:14">
      <c r="E2760" s="25"/>
      <c r="F2760" s="25"/>
      <c r="G2760" s="27"/>
      <c r="H2760" s="28"/>
      <c r="I2760" s="28"/>
      <c r="J2760" t="s">
        <v>37</v>
      </c>
      <c r="K2760" t="s">
        <v>38</v>
      </c>
      <c r="M2760" t="s">
        <v>39</v>
      </c>
      <c r="N2760" s="1" t="e">
        <f>VLOOKUP($A2760,Sheet1!$A$1:$T$2589,6,0)</f>
        <v>#N/A</v>
      </c>
    </row>
    <row r="2761" spans="5:14">
      <c r="E2761" s="25"/>
      <c r="F2761" s="25"/>
      <c r="G2761" s="27"/>
      <c r="H2761" s="28"/>
      <c r="I2761" s="28"/>
      <c r="J2761" t="s">
        <v>37</v>
      </c>
      <c r="K2761" t="s">
        <v>38</v>
      </c>
      <c r="M2761" t="s">
        <v>39</v>
      </c>
      <c r="N2761" s="1" t="e">
        <f>VLOOKUP($A2761,Sheet1!$A$1:$T$2589,6,0)</f>
        <v>#N/A</v>
      </c>
    </row>
    <row r="2762" spans="5:14">
      <c r="E2762" s="25"/>
      <c r="F2762" s="25"/>
      <c r="G2762" s="27"/>
      <c r="H2762" s="28"/>
      <c r="I2762" s="28"/>
      <c r="J2762" t="s">
        <v>37</v>
      </c>
      <c r="K2762" t="s">
        <v>38</v>
      </c>
      <c r="M2762" t="s">
        <v>39</v>
      </c>
      <c r="N2762" s="1" t="e">
        <f>VLOOKUP($A2762,Sheet1!$A$1:$T$2589,6,0)</f>
        <v>#N/A</v>
      </c>
    </row>
    <row r="2763" spans="5:14">
      <c r="E2763" s="25"/>
      <c r="F2763" s="25"/>
      <c r="G2763" s="27"/>
      <c r="H2763" s="28"/>
      <c r="I2763" s="28"/>
      <c r="J2763" t="s">
        <v>37</v>
      </c>
      <c r="K2763" t="s">
        <v>38</v>
      </c>
      <c r="M2763" t="s">
        <v>39</v>
      </c>
      <c r="N2763" s="1" t="e">
        <f>VLOOKUP($A2763,Sheet1!$A$1:$T$2589,6,0)</f>
        <v>#N/A</v>
      </c>
    </row>
    <row r="2764" spans="5:14">
      <c r="E2764" s="25"/>
      <c r="F2764" s="25"/>
      <c r="G2764" s="27"/>
      <c r="H2764" s="28"/>
      <c r="I2764" s="28"/>
      <c r="J2764" t="s">
        <v>37</v>
      </c>
      <c r="K2764" t="s">
        <v>38</v>
      </c>
      <c r="M2764" t="s">
        <v>39</v>
      </c>
      <c r="N2764" s="1" t="e">
        <f>VLOOKUP($A2764,Sheet1!$A$1:$T$2589,6,0)</f>
        <v>#N/A</v>
      </c>
    </row>
    <row r="2765" spans="5:14">
      <c r="E2765" s="25"/>
      <c r="F2765" s="25"/>
      <c r="G2765" s="27"/>
      <c r="H2765" s="28"/>
      <c r="I2765" s="28"/>
      <c r="J2765" t="s">
        <v>37</v>
      </c>
      <c r="K2765" t="s">
        <v>38</v>
      </c>
      <c r="M2765" t="s">
        <v>39</v>
      </c>
      <c r="N2765" s="1" t="e">
        <f>VLOOKUP($A2765,Sheet1!$A$1:$T$2589,6,0)</f>
        <v>#N/A</v>
      </c>
    </row>
    <row r="2766" spans="5:14">
      <c r="E2766" s="25"/>
      <c r="F2766" s="25"/>
      <c r="G2766" s="27"/>
      <c r="H2766" s="28"/>
      <c r="I2766" s="28"/>
      <c r="J2766" t="s">
        <v>37</v>
      </c>
      <c r="K2766" t="s">
        <v>38</v>
      </c>
      <c r="M2766" t="s">
        <v>39</v>
      </c>
      <c r="N2766" s="1" t="e">
        <f>VLOOKUP($A2766,Sheet1!$A$1:$T$2589,6,0)</f>
        <v>#N/A</v>
      </c>
    </row>
    <row r="2767" spans="5:14">
      <c r="E2767" s="25"/>
      <c r="F2767" s="25"/>
      <c r="G2767" s="27"/>
      <c r="H2767" s="28"/>
      <c r="I2767" s="28"/>
      <c r="J2767" t="s">
        <v>37</v>
      </c>
      <c r="K2767" t="s">
        <v>38</v>
      </c>
      <c r="M2767" t="s">
        <v>39</v>
      </c>
      <c r="N2767" s="1" t="e">
        <f>VLOOKUP($A2767,Sheet1!$A$1:$T$2589,6,0)</f>
        <v>#N/A</v>
      </c>
    </row>
    <row r="2768" spans="5:14">
      <c r="E2768" s="25"/>
      <c r="F2768" s="25"/>
      <c r="G2768" s="27"/>
      <c r="H2768" s="28"/>
      <c r="I2768" s="28"/>
      <c r="J2768" t="s">
        <v>37</v>
      </c>
      <c r="K2768" t="s">
        <v>38</v>
      </c>
      <c r="M2768" t="s">
        <v>39</v>
      </c>
      <c r="N2768" s="1" t="e">
        <f>VLOOKUP($A2768,Sheet1!$A$1:$T$2589,6,0)</f>
        <v>#N/A</v>
      </c>
    </row>
    <row r="2769" spans="5:14">
      <c r="E2769" s="25"/>
      <c r="F2769" s="25"/>
      <c r="G2769" s="27"/>
      <c r="H2769" s="28"/>
      <c r="I2769" s="28"/>
      <c r="J2769" t="s">
        <v>37</v>
      </c>
      <c r="K2769" t="s">
        <v>38</v>
      </c>
      <c r="M2769" t="s">
        <v>39</v>
      </c>
      <c r="N2769" s="1" t="e">
        <f>VLOOKUP($A2769,Sheet1!$A$1:$T$2589,6,0)</f>
        <v>#N/A</v>
      </c>
    </row>
    <row r="2770" spans="5:14">
      <c r="E2770" s="25"/>
      <c r="F2770" s="25"/>
      <c r="G2770" s="27"/>
      <c r="H2770" s="28"/>
      <c r="I2770" s="28"/>
      <c r="J2770" t="s">
        <v>37</v>
      </c>
      <c r="K2770" t="s">
        <v>38</v>
      </c>
      <c r="M2770" t="s">
        <v>39</v>
      </c>
      <c r="N2770" s="1" t="e">
        <f>VLOOKUP($A2770,Sheet1!$A$1:$T$2589,6,0)</f>
        <v>#N/A</v>
      </c>
    </row>
    <row r="2771" spans="5:14">
      <c r="E2771" s="25"/>
      <c r="F2771" s="25"/>
      <c r="G2771" s="27"/>
      <c r="H2771" s="28"/>
      <c r="I2771" s="28"/>
      <c r="J2771" t="s">
        <v>37</v>
      </c>
      <c r="K2771" t="s">
        <v>38</v>
      </c>
      <c r="M2771" t="s">
        <v>39</v>
      </c>
      <c r="N2771" s="1" t="e">
        <f>VLOOKUP($A2771,Sheet1!$A$1:$T$2589,6,0)</f>
        <v>#N/A</v>
      </c>
    </row>
    <row r="2772" spans="5:14">
      <c r="E2772" s="25"/>
      <c r="F2772" s="25"/>
      <c r="G2772" s="27"/>
      <c r="H2772" s="28"/>
      <c r="I2772" s="28"/>
      <c r="J2772" t="s">
        <v>37</v>
      </c>
      <c r="K2772" t="s">
        <v>171</v>
      </c>
      <c r="M2772" t="s">
        <v>375</v>
      </c>
      <c r="N2772" s="1" t="e">
        <f>VLOOKUP($A2772,Sheet1!$A$1:$T$2589,6,0)</f>
        <v>#N/A</v>
      </c>
    </row>
    <row r="2773" spans="5:14">
      <c r="E2773" s="25"/>
      <c r="F2773" s="25"/>
      <c r="G2773" s="27"/>
      <c r="H2773" s="28"/>
      <c r="I2773" s="28"/>
      <c r="J2773" t="s">
        <v>309</v>
      </c>
      <c r="K2773" t="s">
        <v>310</v>
      </c>
      <c r="M2773" t="s">
        <v>375</v>
      </c>
      <c r="N2773" s="1" t="e">
        <f>VLOOKUP($A2773,Sheet1!$A$1:$T$2589,6,0)</f>
        <v>#N/A</v>
      </c>
    </row>
    <row r="2774" spans="5:14">
      <c r="E2774" s="25"/>
      <c r="F2774" s="25"/>
      <c r="G2774" s="27"/>
      <c r="H2774" s="28"/>
      <c r="I2774" s="28"/>
      <c r="J2774" t="s">
        <v>309</v>
      </c>
      <c r="K2774" t="s">
        <v>310</v>
      </c>
      <c r="M2774" t="s">
        <v>375</v>
      </c>
      <c r="N2774" s="1" t="e">
        <f>VLOOKUP($A2774,Sheet1!$A$1:$T$2589,6,0)</f>
        <v>#N/A</v>
      </c>
    </row>
    <row r="2775" spans="5:14">
      <c r="E2775" s="25"/>
      <c r="F2775" s="25"/>
      <c r="G2775" s="27"/>
      <c r="H2775" s="28"/>
      <c r="I2775" s="28"/>
      <c r="J2775" t="s">
        <v>37</v>
      </c>
      <c r="K2775" t="s">
        <v>38</v>
      </c>
      <c r="M2775" t="s">
        <v>172</v>
      </c>
      <c r="N2775" s="1" t="e">
        <f>VLOOKUP($A2775,Sheet1!$A$1:$T$2589,6,0)</f>
        <v>#N/A</v>
      </c>
    </row>
    <row r="2776" spans="5:14">
      <c r="E2776" s="25"/>
      <c r="F2776" s="25"/>
      <c r="G2776" s="27"/>
      <c r="H2776" s="28"/>
      <c r="I2776" s="28"/>
      <c r="J2776" t="s">
        <v>37</v>
      </c>
      <c r="K2776" t="s">
        <v>38</v>
      </c>
      <c r="M2776" t="s">
        <v>172</v>
      </c>
      <c r="N2776" s="1" t="e">
        <f>VLOOKUP($A2776,Sheet1!$A$1:$T$2589,6,0)</f>
        <v>#N/A</v>
      </c>
    </row>
    <row r="2777" spans="5:14">
      <c r="E2777" s="25"/>
      <c r="F2777" s="25"/>
      <c r="G2777" s="27"/>
      <c r="H2777" s="28"/>
      <c r="I2777" s="28"/>
      <c r="J2777" t="s">
        <v>37</v>
      </c>
      <c r="K2777" t="s">
        <v>38</v>
      </c>
      <c r="M2777" t="s">
        <v>39</v>
      </c>
      <c r="N2777" s="1" t="e">
        <f>VLOOKUP($A2777,Sheet1!$A$1:$T$2589,6,0)</f>
        <v>#N/A</v>
      </c>
    </row>
    <row r="2778" spans="5:14">
      <c r="E2778" s="25"/>
      <c r="F2778" s="25"/>
      <c r="G2778" s="27"/>
      <c r="H2778" s="28"/>
      <c r="I2778" s="28"/>
      <c r="J2778" t="s">
        <v>37</v>
      </c>
      <c r="K2778" t="s">
        <v>38</v>
      </c>
      <c r="M2778" t="s">
        <v>39</v>
      </c>
      <c r="N2778" s="1" t="e">
        <f>VLOOKUP($A2778,Sheet1!$A$1:$T$2589,6,0)</f>
        <v>#N/A</v>
      </c>
    </row>
    <row r="2779" spans="5:14">
      <c r="E2779" s="25"/>
      <c r="F2779" s="25"/>
      <c r="G2779" s="27"/>
      <c r="H2779" s="28"/>
      <c r="I2779" s="28"/>
      <c r="J2779" t="s">
        <v>37</v>
      </c>
      <c r="K2779" t="s">
        <v>38</v>
      </c>
      <c r="M2779" t="s">
        <v>39</v>
      </c>
      <c r="N2779" s="1" t="e">
        <f>VLOOKUP($A2779,Sheet1!$A$1:$T$2589,6,0)</f>
        <v>#N/A</v>
      </c>
    </row>
    <row r="2780" spans="5:14">
      <c r="E2780" s="25"/>
      <c r="F2780" s="25"/>
      <c r="G2780" s="27"/>
      <c r="H2780" s="28"/>
      <c r="I2780" s="28"/>
      <c r="J2780" t="s">
        <v>37</v>
      </c>
      <c r="K2780" t="s">
        <v>38</v>
      </c>
      <c r="M2780" t="s">
        <v>39</v>
      </c>
      <c r="N2780" s="1" t="e">
        <f>VLOOKUP($A2780,Sheet1!$A$1:$T$2589,6,0)</f>
        <v>#N/A</v>
      </c>
    </row>
    <row r="2781" spans="5:14">
      <c r="E2781" s="25"/>
      <c r="F2781" s="25"/>
      <c r="G2781" s="27"/>
      <c r="H2781" s="28"/>
      <c r="I2781" s="28"/>
      <c r="J2781" t="s">
        <v>37</v>
      </c>
      <c r="K2781" t="s">
        <v>38</v>
      </c>
      <c r="M2781" t="s">
        <v>39</v>
      </c>
      <c r="N2781" s="1" t="e">
        <f>VLOOKUP($A2781,Sheet1!$A$1:$T$2589,6,0)</f>
        <v>#N/A</v>
      </c>
    </row>
    <row r="2782" spans="5:14">
      <c r="E2782" s="25"/>
      <c r="F2782" s="25"/>
      <c r="G2782" s="27"/>
      <c r="H2782" s="28"/>
      <c r="I2782" s="28"/>
      <c r="J2782" t="s">
        <v>37</v>
      </c>
      <c r="K2782" t="s">
        <v>38</v>
      </c>
      <c r="M2782" t="s">
        <v>39</v>
      </c>
      <c r="N2782" s="1" t="e">
        <f>VLOOKUP($A2782,Sheet1!$A$1:$T$2589,6,0)</f>
        <v>#N/A</v>
      </c>
    </row>
    <row r="2783" spans="5:14">
      <c r="E2783" s="25"/>
      <c r="F2783" s="25"/>
      <c r="G2783" s="27"/>
      <c r="H2783" s="28"/>
      <c r="I2783" s="28"/>
      <c r="J2783" t="s">
        <v>37</v>
      </c>
      <c r="K2783" t="s">
        <v>38</v>
      </c>
      <c r="M2783" t="s">
        <v>39</v>
      </c>
      <c r="N2783" s="1" t="e">
        <f>VLOOKUP($A2783,Sheet1!$A$1:$T$2589,6,0)</f>
        <v>#N/A</v>
      </c>
    </row>
    <row r="2784" spans="5:14">
      <c r="E2784" s="25"/>
      <c r="F2784" s="25"/>
      <c r="G2784" s="27"/>
      <c r="H2784" s="28"/>
      <c r="I2784" s="28"/>
      <c r="J2784" t="s">
        <v>37</v>
      </c>
      <c r="K2784" t="s">
        <v>38</v>
      </c>
      <c r="M2784" t="s">
        <v>39</v>
      </c>
      <c r="N2784" s="1" t="e">
        <f>VLOOKUP($A2784,Sheet1!$A$1:$T$2589,6,0)</f>
        <v>#N/A</v>
      </c>
    </row>
    <row r="2785" spans="5:14">
      <c r="E2785" s="25"/>
      <c r="F2785" s="25"/>
      <c r="G2785" s="27"/>
      <c r="H2785" s="28"/>
      <c r="I2785" s="28"/>
      <c r="J2785" t="s">
        <v>37</v>
      </c>
      <c r="K2785" t="s">
        <v>38</v>
      </c>
      <c r="M2785" t="s">
        <v>39</v>
      </c>
      <c r="N2785" s="1" t="e">
        <f>VLOOKUP($A2785,Sheet1!$A$1:$T$2589,6,0)</f>
        <v>#N/A</v>
      </c>
    </row>
    <row r="2786" spans="5:14">
      <c r="E2786" s="25"/>
      <c r="F2786" s="25"/>
      <c r="G2786" s="27"/>
      <c r="H2786" s="28"/>
      <c r="I2786" s="28"/>
      <c r="J2786" t="s">
        <v>37</v>
      </c>
      <c r="K2786" t="s">
        <v>38</v>
      </c>
      <c r="M2786" t="s">
        <v>39</v>
      </c>
      <c r="N2786" s="1" t="e">
        <f>VLOOKUP($A2786,Sheet1!$A$1:$T$2589,6,0)</f>
        <v>#N/A</v>
      </c>
    </row>
    <row r="2787" spans="5:14">
      <c r="E2787" s="25"/>
      <c r="F2787" s="25"/>
      <c r="G2787" s="27"/>
      <c r="H2787" s="28"/>
      <c r="I2787" s="28"/>
      <c r="J2787" t="s">
        <v>37</v>
      </c>
      <c r="K2787" t="s">
        <v>38</v>
      </c>
      <c r="M2787" t="s">
        <v>39</v>
      </c>
      <c r="N2787" s="1" t="e">
        <f>VLOOKUP($A2787,Sheet1!$A$1:$T$2589,6,0)</f>
        <v>#N/A</v>
      </c>
    </row>
    <row r="2788" spans="5:14">
      <c r="E2788" s="25"/>
      <c r="F2788" s="25"/>
      <c r="G2788" s="27"/>
      <c r="H2788" s="28"/>
      <c r="I2788" s="28"/>
      <c r="J2788" t="s">
        <v>37</v>
      </c>
      <c r="K2788" t="s">
        <v>38</v>
      </c>
      <c r="M2788" t="s">
        <v>39</v>
      </c>
      <c r="N2788" s="1" t="e">
        <f>VLOOKUP($A2788,Sheet1!$A$1:$T$2589,6,0)</f>
        <v>#N/A</v>
      </c>
    </row>
    <row r="2789" spans="5:14">
      <c r="E2789" s="25"/>
      <c r="F2789" s="25"/>
      <c r="G2789" s="27"/>
      <c r="H2789" s="28"/>
      <c r="I2789" s="28"/>
      <c r="J2789" t="s">
        <v>37</v>
      </c>
      <c r="K2789" t="s">
        <v>38</v>
      </c>
      <c r="M2789" t="s">
        <v>39</v>
      </c>
      <c r="N2789" s="1" t="e">
        <f>VLOOKUP($A2789,Sheet1!$A$1:$T$2589,6,0)</f>
        <v>#N/A</v>
      </c>
    </row>
    <row r="2790" spans="5:14">
      <c r="E2790" s="25"/>
      <c r="F2790" s="25"/>
      <c r="G2790" s="27"/>
      <c r="H2790" s="28"/>
      <c r="I2790" s="28"/>
      <c r="J2790" t="s">
        <v>37</v>
      </c>
      <c r="K2790" t="s">
        <v>38</v>
      </c>
      <c r="M2790" t="s">
        <v>39</v>
      </c>
      <c r="N2790" s="1" t="e">
        <f>VLOOKUP($A2790,Sheet1!$A$1:$T$2589,6,0)</f>
        <v>#N/A</v>
      </c>
    </row>
    <row r="2791" spans="5:14">
      <c r="E2791" s="25"/>
      <c r="F2791" s="25"/>
      <c r="G2791" s="27"/>
      <c r="H2791" s="28"/>
      <c r="I2791" s="28"/>
      <c r="J2791" t="s">
        <v>37</v>
      </c>
      <c r="K2791" t="s">
        <v>38</v>
      </c>
      <c r="M2791" t="s">
        <v>39</v>
      </c>
      <c r="N2791" s="1" t="e">
        <f>VLOOKUP($A2791,Sheet1!$A$1:$T$2589,6,0)</f>
        <v>#N/A</v>
      </c>
    </row>
    <row r="2792" spans="5:14">
      <c r="E2792" s="25"/>
      <c r="F2792" s="25"/>
      <c r="G2792" s="27"/>
      <c r="H2792" s="28"/>
      <c r="I2792" s="28"/>
      <c r="J2792" t="s">
        <v>37</v>
      </c>
      <c r="K2792" t="s">
        <v>38</v>
      </c>
      <c r="M2792" t="s">
        <v>39</v>
      </c>
      <c r="N2792" s="1" t="e">
        <f>VLOOKUP($A2792,Sheet1!$A$1:$T$2589,6,0)</f>
        <v>#N/A</v>
      </c>
    </row>
    <row r="2793" spans="5:14">
      <c r="E2793" s="25"/>
      <c r="F2793" s="25"/>
      <c r="G2793" s="27"/>
      <c r="H2793" s="28"/>
      <c r="I2793" s="28"/>
      <c r="J2793" t="s">
        <v>37</v>
      </c>
      <c r="K2793" t="s">
        <v>38</v>
      </c>
      <c r="M2793" t="s">
        <v>39</v>
      </c>
      <c r="N2793" s="1" t="e">
        <f>VLOOKUP($A2793,Sheet1!$A$1:$T$2589,6,0)</f>
        <v>#N/A</v>
      </c>
    </row>
    <row r="2794" spans="5:14">
      <c r="E2794" s="25"/>
      <c r="F2794" s="25"/>
      <c r="G2794" s="27"/>
      <c r="H2794" s="28"/>
      <c r="I2794" s="28"/>
      <c r="J2794" t="s">
        <v>37</v>
      </c>
      <c r="K2794" t="s">
        <v>38</v>
      </c>
      <c r="M2794" t="s">
        <v>39</v>
      </c>
      <c r="N2794" s="1" t="e">
        <f>VLOOKUP($A2794,Sheet1!$A$1:$T$2589,6,0)</f>
        <v>#N/A</v>
      </c>
    </row>
    <row r="2795" spans="5:14">
      <c r="E2795" s="25"/>
      <c r="F2795" s="25"/>
      <c r="G2795" s="27"/>
      <c r="H2795" s="28"/>
      <c r="I2795" s="28"/>
      <c r="J2795" t="s">
        <v>37</v>
      </c>
      <c r="K2795" t="s">
        <v>38</v>
      </c>
      <c r="M2795" t="s">
        <v>39</v>
      </c>
      <c r="N2795" s="1" t="e">
        <f>VLOOKUP($A2795,Sheet1!$A$1:$T$2589,6,0)</f>
        <v>#N/A</v>
      </c>
    </row>
    <row r="2796" spans="5:14">
      <c r="E2796" s="25"/>
      <c r="F2796" s="25"/>
      <c r="G2796" s="27"/>
      <c r="H2796" s="28"/>
      <c r="I2796" s="28"/>
      <c r="J2796" t="s">
        <v>87</v>
      </c>
      <c r="K2796" t="s">
        <v>836</v>
      </c>
      <c r="M2796" t="s">
        <v>39</v>
      </c>
      <c r="N2796" s="1" t="e">
        <f>VLOOKUP($A2796,Sheet1!$A$1:$T$2589,6,0)</f>
        <v>#N/A</v>
      </c>
    </row>
    <row r="2797" spans="5:14">
      <c r="E2797" s="25"/>
      <c r="F2797" s="25"/>
      <c r="G2797" s="27"/>
      <c r="H2797" s="28"/>
      <c r="I2797" s="28"/>
      <c r="J2797" t="s">
        <v>37</v>
      </c>
      <c r="K2797" t="s">
        <v>38</v>
      </c>
      <c r="M2797" t="s">
        <v>172</v>
      </c>
      <c r="N2797" s="1" t="e">
        <f>VLOOKUP($A2797,Sheet1!$A$1:$T$2589,6,0)</f>
        <v>#N/A</v>
      </c>
    </row>
    <row r="2798" spans="5:14">
      <c r="E2798" s="25"/>
      <c r="F2798" s="25"/>
      <c r="G2798" s="27"/>
      <c r="H2798" s="28"/>
      <c r="I2798" s="28"/>
      <c r="J2798" t="s">
        <v>37</v>
      </c>
      <c r="K2798" t="s">
        <v>38</v>
      </c>
      <c r="M2798" t="s">
        <v>39</v>
      </c>
      <c r="N2798" s="1" t="e">
        <f>VLOOKUP($A2798,Sheet1!$A$1:$T$2589,6,0)</f>
        <v>#N/A</v>
      </c>
    </row>
    <row r="2799" spans="5:14">
      <c r="E2799" s="25"/>
      <c r="F2799" s="25"/>
      <c r="G2799" s="27"/>
      <c r="H2799" s="28"/>
      <c r="I2799" s="28"/>
      <c r="J2799" t="s">
        <v>37</v>
      </c>
      <c r="K2799" t="s">
        <v>38</v>
      </c>
      <c r="M2799" t="s">
        <v>39</v>
      </c>
      <c r="N2799" s="1" t="e">
        <f>VLOOKUP($A2799,Sheet1!$A$1:$T$2589,6,0)</f>
        <v>#N/A</v>
      </c>
    </row>
    <row r="2800" spans="5:14">
      <c r="E2800" s="25"/>
      <c r="F2800" s="25"/>
      <c r="G2800" s="27"/>
      <c r="H2800" s="28"/>
      <c r="I2800" s="28"/>
      <c r="J2800" t="s">
        <v>37</v>
      </c>
      <c r="K2800" t="s">
        <v>38</v>
      </c>
      <c r="M2800" t="s">
        <v>39</v>
      </c>
      <c r="N2800" s="1" t="e">
        <f>VLOOKUP($A2800,Sheet1!$A$1:$T$2589,6,0)</f>
        <v>#N/A</v>
      </c>
    </row>
    <row r="2801" spans="5:14">
      <c r="E2801" s="25"/>
      <c r="F2801" s="25"/>
      <c r="G2801" s="27"/>
      <c r="H2801" s="28"/>
      <c r="I2801" s="28"/>
      <c r="J2801" t="s">
        <v>37</v>
      </c>
      <c r="K2801" t="s">
        <v>38</v>
      </c>
      <c r="M2801" t="s">
        <v>39</v>
      </c>
      <c r="N2801" s="1" t="e">
        <f>VLOOKUP($A2801,Sheet1!$A$1:$T$2589,6,0)</f>
        <v>#N/A</v>
      </c>
    </row>
    <row r="2802" spans="5:14">
      <c r="E2802" s="25"/>
      <c r="F2802" s="25"/>
      <c r="G2802" s="27"/>
      <c r="H2802" s="28"/>
      <c r="I2802" s="28"/>
      <c r="J2802" t="s">
        <v>37</v>
      </c>
      <c r="K2802" t="s">
        <v>38</v>
      </c>
      <c r="M2802" t="s">
        <v>39</v>
      </c>
      <c r="N2802" s="1" t="e">
        <f>VLOOKUP($A2802,Sheet1!$A$1:$T$2589,6,0)</f>
        <v>#N/A</v>
      </c>
    </row>
    <row r="2803" spans="5:14">
      <c r="E2803" s="25"/>
      <c r="F2803" s="25"/>
      <c r="G2803" s="27"/>
      <c r="H2803" s="28"/>
      <c r="I2803" s="28"/>
      <c r="J2803" t="s">
        <v>87</v>
      </c>
      <c r="K2803" t="s">
        <v>836</v>
      </c>
      <c r="M2803" t="s">
        <v>39</v>
      </c>
      <c r="N2803" s="1" t="e">
        <f>VLOOKUP($A2803,Sheet1!$A$1:$T$2589,6,0)</f>
        <v>#N/A</v>
      </c>
    </row>
    <row r="2804" spans="5:14">
      <c r="E2804" s="25"/>
      <c r="F2804" s="25"/>
      <c r="G2804" s="27"/>
      <c r="H2804" s="28"/>
      <c r="I2804" s="28"/>
      <c r="J2804" t="s">
        <v>87</v>
      </c>
      <c r="K2804" t="s">
        <v>234</v>
      </c>
      <c r="M2804" t="s">
        <v>39</v>
      </c>
      <c r="N2804" s="1" t="e">
        <f>VLOOKUP($A2804,Sheet1!$A$1:$T$2589,6,0)</f>
        <v>#N/A</v>
      </c>
    </row>
    <row r="2805" spans="5:14">
      <c r="E2805" s="25"/>
      <c r="F2805" s="25"/>
      <c r="G2805" s="27"/>
      <c r="H2805" s="28"/>
      <c r="I2805" s="28"/>
      <c r="J2805" t="s">
        <v>37</v>
      </c>
      <c r="K2805" t="s">
        <v>38</v>
      </c>
      <c r="M2805" t="s">
        <v>39</v>
      </c>
      <c r="N2805" s="1" t="e">
        <f>VLOOKUP($A2805,Sheet1!$A$1:$T$2589,6,0)</f>
        <v>#N/A</v>
      </c>
    </row>
    <row r="2806" spans="5:14">
      <c r="E2806" s="25"/>
      <c r="F2806" s="25"/>
      <c r="G2806" s="27"/>
      <c r="H2806" s="28"/>
      <c r="I2806" s="28"/>
      <c r="J2806" t="s">
        <v>87</v>
      </c>
      <c r="K2806" t="s">
        <v>127</v>
      </c>
      <c r="M2806" t="s">
        <v>39</v>
      </c>
      <c r="N2806" s="1" t="e">
        <f>VLOOKUP($A2806,Sheet1!$A$1:$T$2589,6,0)</f>
        <v>#N/A</v>
      </c>
    </row>
    <row r="2807" spans="5:14">
      <c r="E2807" s="25"/>
      <c r="F2807" s="25"/>
      <c r="G2807" s="27"/>
      <c r="H2807" s="28"/>
      <c r="I2807" s="28"/>
      <c r="J2807" t="s">
        <v>87</v>
      </c>
      <c r="K2807" t="s">
        <v>127</v>
      </c>
      <c r="M2807" t="s">
        <v>39</v>
      </c>
      <c r="N2807" s="1" t="e">
        <f>VLOOKUP($A2807,Sheet1!$A$1:$T$2589,6,0)</f>
        <v>#N/A</v>
      </c>
    </row>
    <row r="2808" spans="5:14">
      <c r="E2808" s="25"/>
      <c r="F2808" s="25"/>
      <c r="G2808" s="27"/>
      <c r="H2808" s="28"/>
      <c r="I2808" s="28"/>
      <c r="J2808" t="s">
        <v>87</v>
      </c>
      <c r="K2808" t="s">
        <v>127</v>
      </c>
      <c r="M2808" t="s">
        <v>39</v>
      </c>
      <c r="N2808" s="1" t="e">
        <f>VLOOKUP($A2808,Sheet1!$A$1:$T$2589,6,0)</f>
        <v>#N/A</v>
      </c>
    </row>
    <row r="2809" spans="5:14">
      <c r="E2809" s="25"/>
      <c r="F2809" s="25"/>
      <c r="G2809" s="27"/>
      <c r="H2809" s="28"/>
      <c r="I2809" s="28"/>
      <c r="J2809" t="s">
        <v>87</v>
      </c>
      <c r="K2809" t="s">
        <v>127</v>
      </c>
      <c r="M2809" t="s">
        <v>39</v>
      </c>
      <c r="N2809" s="1" t="e">
        <f>VLOOKUP($A2809,Sheet1!$A$1:$T$2589,6,0)</f>
        <v>#N/A</v>
      </c>
    </row>
    <row r="2810" spans="5:14">
      <c r="E2810" s="25"/>
      <c r="F2810" s="25"/>
      <c r="G2810" s="27"/>
      <c r="H2810" s="28"/>
      <c r="I2810" s="28"/>
      <c r="J2810" t="s">
        <v>87</v>
      </c>
      <c r="K2810" t="s">
        <v>127</v>
      </c>
      <c r="M2810" t="s">
        <v>39</v>
      </c>
      <c r="N2810" s="1" t="e">
        <f>VLOOKUP($A2810,Sheet1!$A$1:$T$2589,6,0)</f>
        <v>#N/A</v>
      </c>
    </row>
    <row r="2811" spans="5:14">
      <c r="E2811" s="25"/>
      <c r="F2811" s="25"/>
      <c r="G2811" s="27"/>
      <c r="H2811" s="28"/>
      <c r="I2811" s="28"/>
      <c r="J2811" t="s">
        <v>87</v>
      </c>
      <c r="K2811" t="s">
        <v>234</v>
      </c>
      <c r="M2811" t="s">
        <v>39</v>
      </c>
      <c r="N2811" s="1" t="e">
        <f>VLOOKUP($A2811,Sheet1!$A$1:$T$2589,6,0)</f>
        <v>#N/A</v>
      </c>
    </row>
    <row r="2812" spans="5:14">
      <c r="E2812" s="25"/>
      <c r="F2812" s="25"/>
      <c r="G2812" s="27"/>
      <c r="H2812" s="28"/>
      <c r="I2812" s="28"/>
      <c r="J2812" t="s">
        <v>37</v>
      </c>
      <c r="K2812" t="s">
        <v>38</v>
      </c>
      <c r="M2812" t="s">
        <v>39</v>
      </c>
      <c r="N2812" s="1" t="e">
        <f>VLOOKUP($A2812,Sheet1!$A$1:$T$2589,6,0)</f>
        <v>#N/A</v>
      </c>
    </row>
    <row r="2813" spans="5:14">
      <c r="E2813" s="25"/>
      <c r="F2813" s="25"/>
      <c r="G2813" s="27"/>
      <c r="H2813" s="28"/>
      <c r="I2813" s="28"/>
      <c r="J2813" t="s">
        <v>37</v>
      </c>
      <c r="K2813" t="s">
        <v>38</v>
      </c>
      <c r="M2813" t="s">
        <v>39</v>
      </c>
      <c r="N2813" s="1" t="e">
        <f>VLOOKUP($A2813,Sheet1!$A$1:$T$2589,6,0)</f>
        <v>#N/A</v>
      </c>
    </row>
    <row r="2814" spans="5:14">
      <c r="E2814" s="25"/>
      <c r="F2814" s="25"/>
      <c r="G2814" s="27"/>
      <c r="H2814" s="28"/>
      <c r="I2814" s="28"/>
      <c r="J2814" t="s">
        <v>37</v>
      </c>
      <c r="K2814" t="s">
        <v>38</v>
      </c>
      <c r="M2814" t="s">
        <v>39</v>
      </c>
      <c r="N2814" s="1" t="e">
        <f>VLOOKUP($A2814,Sheet1!$A$1:$T$2589,6,0)</f>
        <v>#N/A</v>
      </c>
    </row>
    <row r="2815" spans="5:14">
      <c r="E2815" s="25"/>
      <c r="F2815" s="25"/>
      <c r="G2815" s="27"/>
      <c r="H2815" s="28"/>
      <c r="I2815" s="28"/>
      <c r="J2815" t="s">
        <v>37</v>
      </c>
      <c r="K2815" t="s">
        <v>38</v>
      </c>
      <c r="M2815" t="s">
        <v>39</v>
      </c>
      <c r="N2815" s="1" t="e">
        <f>VLOOKUP($A2815,Sheet1!$A$1:$T$2589,6,0)</f>
        <v>#N/A</v>
      </c>
    </row>
    <row r="2816" spans="5:14">
      <c r="E2816" s="25"/>
      <c r="F2816" s="25"/>
      <c r="G2816" s="27"/>
      <c r="H2816" s="28"/>
      <c r="I2816" s="28"/>
      <c r="J2816" t="s">
        <v>37</v>
      </c>
      <c r="K2816" t="s">
        <v>38</v>
      </c>
      <c r="M2816" t="s">
        <v>39</v>
      </c>
      <c r="N2816" s="1" t="e">
        <f>VLOOKUP($A2816,Sheet1!$A$1:$T$2589,6,0)</f>
        <v>#N/A</v>
      </c>
    </row>
    <row r="2817" spans="5:14">
      <c r="E2817" s="25"/>
      <c r="F2817" s="25"/>
      <c r="G2817" s="27"/>
      <c r="H2817" s="28"/>
      <c r="I2817" s="28"/>
      <c r="J2817" t="s">
        <v>37</v>
      </c>
      <c r="K2817" t="s">
        <v>38</v>
      </c>
      <c r="M2817" t="s">
        <v>18049</v>
      </c>
      <c r="N2817" s="1" t="e">
        <f>VLOOKUP($A2817,Sheet1!$A$1:$T$2589,6,0)</f>
        <v>#N/A</v>
      </c>
    </row>
    <row r="2818" spans="5:14">
      <c r="E2818" s="25"/>
      <c r="F2818" s="25"/>
      <c r="G2818" s="27"/>
      <c r="H2818" s="28"/>
      <c r="I2818" s="28"/>
      <c r="J2818" t="s">
        <v>37</v>
      </c>
      <c r="K2818" t="s">
        <v>38</v>
      </c>
      <c r="M2818" t="s">
        <v>39</v>
      </c>
      <c r="N2818" s="1" t="e">
        <f>VLOOKUP($A2818,Sheet1!$A$1:$T$2589,6,0)</f>
        <v>#N/A</v>
      </c>
    </row>
    <row r="2819" spans="5:14">
      <c r="E2819" s="25"/>
      <c r="F2819" s="25"/>
      <c r="G2819" s="27"/>
      <c r="H2819" s="28"/>
      <c r="I2819" s="28"/>
      <c r="J2819" t="s">
        <v>37</v>
      </c>
      <c r="K2819" t="s">
        <v>38</v>
      </c>
      <c r="M2819" t="s">
        <v>39</v>
      </c>
      <c r="N2819" s="1" t="e">
        <f>VLOOKUP($A2819,Sheet1!$A$1:$T$2589,6,0)</f>
        <v>#N/A</v>
      </c>
    </row>
    <row r="2820" spans="5:14">
      <c r="E2820" s="25"/>
      <c r="F2820" s="25"/>
      <c r="G2820" s="27"/>
      <c r="H2820" s="28"/>
      <c r="I2820" s="28"/>
      <c r="J2820" t="s">
        <v>37</v>
      </c>
      <c r="K2820" t="s">
        <v>38</v>
      </c>
      <c r="M2820" t="s">
        <v>39</v>
      </c>
      <c r="N2820" s="1" t="e">
        <f>VLOOKUP($A2820,Sheet1!$A$1:$T$2589,6,0)</f>
        <v>#N/A</v>
      </c>
    </row>
    <row r="2821" spans="5:14">
      <c r="E2821" s="25"/>
      <c r="F2821" s="25"/>
      <c r="G2821" s="27"/>
      <c r="H2821" s="28"/>
      <c r="I2821" s="28"/>
      <c r="J2821" t="s">
        <v>37</v>
      </c>
      <c r="K2821" t="s">
        <v>38</v>
      </c>
      <c r="M2821" t="s">
        <v>39</v>
      </c>
      <c r="N2821" s="1" t="e">
        <f>VLOOKUP($A2821,Sheet1!$A$1:$T$2589,6,0)</f>
        <v>#N/A</v>
      </c>
    </row>
    <row r="2822" spans="5:14">
      <c r="E2822" s="25"/>
      <c r="F2822" s="25"/>
      <c r="G2822" s="27"/>
      <c r="H2822" s="28"/>
      <c r="I2822" s="28"/>
      <c r="J2822" t="s">
        <v>37</v>
      </c>
      <c r="K2822" t="s">
        <v>38</v>
      </c>
      <c r="M2822" t="s">
        <v>39</v>
      </c>
      <c r="N2822" s="1" t="e">
        <f>VLOOKUP($A2822,Sheet1!$A$1:$T$2589,6,0)</f>
        <v>#N/A</v>
      </c>
    </row>
    <row r="2823" spans="5:14">
      <c r="E2823" s="25"/>
      <c r="F2823" s="25"/>
      <c r="G2823" s="27"/>
      <c r="H2823" s="28"/>
      <c r="I2823" s="28"/>
      <c r="J2823" t="s">
        <v>37</v>
      </c>
      <c r="K2823" t="s">
        <v>38</v>
      </c>
      <c r="M2823" t="s">
        <v>39</v>
      </c>
      <c r="N2823" s="1" t="e">
        <f>VLOOKUP($A2823,Sheet1!$A$1:$T$2589,6,0)</f>
        <v>#N/A</v>
      </c>
    </row>
    <row r="2824" spans="5:14">
      <c r="E2824" s="25"/>
      <c r="F2824" s="25"/>
      <c r="G2824" s="27"/>
      <c r="H2824" s="28"/>
      <c r="I2824" s="28"/>
      <c r="J2824" t="s">
        <v>37</v>
      </c>
      <c r="K2824" t="s">
        <v>38</v>
      </c>
      <c r="M2824" t="s">
        <v>39</v>
      </c>
      <c r="N2824" s="1" t="e">
        <f>VLOOKUP($A2824,Sheet1!$A$1:$T$2589,6,0)</f>
        <v>#N/A</v>
      </c>
    </row>
    <row r="2825" spans="5:14">
      <c r="E2825" s="25"/>
      <c r="F2825" s="25"/>
      <c r="G2825" s="27"/>
      <c r="H2825" s="28"/>
      <c r="I2825" s="28"/>
      <c r="J2825" t="s">
        <v>37</v>
      </c>
      <c r="K2825" t="s">
        <v>38</v>
      </c>
      <c r="M2825" t="s">
        <v>39</v>
      </c>
      <c r="N2825" s="1" t="e">
        <f>VLOOKUP($A2825,Sheet1!$A$1:$T$2589,6,0)</f>
        <v>#N/A</v>
      </c>
    </row>
    <row r="2826" spans="5:14">
      <c r="E2826" s="25"/>
      <c r="F2826" s="25"/>
      <c r="G2826" s="27"/>
      <c r="H2826" s="28"/>
      <c r="I2826" s="28"/>
      <c r="J2826" t="s">
        <v>37</v>
      </c>
      <c r="K2826" t="s">
        <v>38</v>
      </c>
      <c r="M2826" t="s">
        <v>39</v>
      </c>
      <c r="N2826" s="1" t="e">
        <f>VLOOKUP($A2826,Sheet1!$A$1:$T$2589,6,0)</f>
        <v>#N/A</v>
      </c>
    </row>
    <row r="2827" spans="5:14">
      <c r="E2827" s="25"/>
      <c r="F2827" s="25"/>
      <c r="G2827" s="27"/>
      <c r="H2827" s="28"/>
      <c r="I2827" s="28"/>
      <c r="J2827" t="s">
        <v>37</v>
      </c>
      <c r="K2827" t="s">
        <v>38</v>
      </c>
      <c r="M2827" t="s">
        <v>39</v>
      </c>
      <c r="N2827" s="1" t="e">
        <f>VLOOKUP($A2827,Sheet1!$A$1:$T$2589,6,0)</f>
        <v>#N/A</v>
      </c>
    </row>
    <row r="2828" spans="5:14">
      <c r="E2828" s="25"/>
      <c r="F2828" s="25"/>
      <c r="G2828" s="27"/>
      <c r="H2828" s="28"/>
      <c r="I2828" s="28"/>
      <c r="J2828" t="s">
        <v>87</v>
      </c>
      <c r="K2828" t="s">
        <v>234</v>
      </c>
      <c r="M2828" t="s">
        <v>39</v>
      </c>
      <c r="N2828" s="1" t="e">
        <f>VLOOKUP($A2828,Sheet1!$A$1:$T$2589,6,0)</f>
        <v>#N/A</v>
      </c>
    </row>
    <row r="2829" spans="5:14">
      <c r="E2829" s="25"/>
      <c r="F2829" s="25"/>
      <c r="G2829" s="27"/>
      <c r="H2829" s="28"/>
      <c r="I2829" s="28"/>
      <c r="J2829" t="s">
        <v>87</v>
      </c>
      <c r="K2829" t="s">
        <v>234</v>
      </c>
      <c r="M2829" t="s">
        <v>39</v>
      </c>
      <c r="N2829" s="1" t="e">
        <f>VLOOKUP($A2829,Sheet1!$A$1:$T$2589,6,0)</f>
        <v>#N/A</v>
      </c>
    </row>
    <row r="2830" spans="5:14">
      <c r="E2830" s="25"/>
      <c r="F2830" s="25"/>
      <c r="G2830" s="27"/>
      <c r="H2830" s="28"/>
      <c r="I2830" s="28"/>
      <c r="J2830" t="s">
        <v>87</v>
      </c>
      <c r="K2830" t="s">
        <v>234</v>
      </c>
      <c r="M2830" t="s">
        <v>39</v>
      </c>
      <c r="N2830" s="1" t="e">
        <f>VLOOKUP($A2830,Sheet1!$A$1:$T$2589,6,0)</f>
        <v>#N/A</v>
      </c>
    </row>
    <row r="2831" spans="5:14">
      <c r="E2831" s="25"/>
      <c r="F2831" s="25"/>
      <c r="G2831" s="27"/>
      <c r="H2831" s="28"/>
      <c r="I2831" s="28"/>
      <c r="J2831" t="s">
        <v>554</v>
      </c>
      <c r="K2831" t="s">
        <v>555</v>
      </c>
      <c r="M2831" t="s">
        <v>375</v>
      </c>
      <c r="N2831" s="1" t="e">
        <f>VLOOKUP($A2831,Sheet1!$A$1:$T$2589,6,0)</f>
        <v>#N/A</v>
      </c>
    </row>
    <row r="2832" spans="5:14">
      <c r="E2832" s="25"/>
      <c r="F2832" s="25"/>
      <c r="G2832" s="27"/>
      <c r="H2832" s="28"/>
      <c r="I2832" s="28"/>
      <c r="J2832" t="s">
        <v>554</v>
      </c>
      <c r="K2832" t="s">
        <v>555</v>
      </c>
      <c r="M2832" t="s">
        <v>375</v>
      </c>
      <c r="N2832" s="1" t="e">
        <f>VLOOKUP($A2832,Sheet1!$A$1:$T$2589,6,0)</f>
        <v>#N/A</v>
      </c>
    </row>
    <row r="2833" spans="5:14">
      <c r="E2833" s="25"/>
      <c r="F2833" s="25"/>
      <c r="G2833" s="27"/>
      <c r="H2833" s="28"/>
      <c r="I2833" s="28"/>
      <c r="J2833" t="s">
        <v>554</v>
      </c>
      <c r="K2833" t="s">
        <v>555</v>
      </c>
      <c r="M2833" t="s">
        <v>375</v>
      </c>
      <c r="N2833" s="1" t="e">
        <f>VLOOKUP($A2833,Sheet1!$A$1:$T$2589,6,0)</f>
        <v>#N/A</v>
      </c>
    </row>
    <row r="2834" spans="5:14">
      <c r="E2834" s="25"/>
      <c r="F2834" s="25"/>
      <c r="G2834" s="27"/>
      <c r="H2834" s="28"/>
      <c r="I2834" s="28"/>
      <c r="J2834" t="s">
        <v>87</v>
      </c>
      <c r="K2834" t="s">
        <v>234</v>
      </c>
      <c r="M2834" t="s">
        <v>39</v>
      </c>
      <c r="N2834" s="1" t="e">
        <f>VLOOKUP($A2834,Sheet1!$A$1:$T$2589,6,0)</f>
        <v>#N/A</v>
      </c>
    </row>
    <row r="2835" spans="5:14">
      <c r="E2835" s="25"/>
      <c r="F2835" s="25"/>
      <c r="G2835" s="27"/>
      <c r="H2835" s="28"/>
      <c r="I2835" s="28"/>
      <c r="J2835" t="s">
        <v>37</v>
      </c>
      <c r="K2835" t="s">
        <v>38</v>
      </c>
      <c r="M2835" t="s">
        <v>39</v>
      </c>
      <c r="N2835" s="1" t="e">
        <f>VLOOKUP($A2835,Sheet1!$A$1:$T$2589,6,0)</f>
        <v>#N/A</v>
      </c>
    </row>
    <row r="2836" spans="5:14">
      <c r="E2836" s="25"/>
      <c r="F2836" s="25"/>
      <c r="G2836" s="27"/>
      <c r="H2836" s="28"/>
      <c r="I2836" s="28"/>
      <c r="J2836" t="s">
        <v>37</v>
      </c>
      <c r="K2836" t="s">
        <v>38</v>
      </c>
      <c r="M2836" t="s">
        <v>39</v>
      </c>
      <c r="N2836" s="1" t="e">
        <f>VLOOKUP($A2836,Sheet1!$A$1:$T$2589,6,0)</f>
        <v>#N/A</v>
      </c>
    </row>
    <row r="2837" spans="5:14">
      <c r="E2837" s="25"/>
      <c r="F2837" s="25"/>
      <c r="G2837" s="27"/>
      <c r="H2837" s="28"/>
      <c r="I2837" s="28"/>
      <c r="J2837" t="s">
        <v>37</v>
      </c>
      <c r="K2837" t="s">
        <v>38</v>
      </c>
      <c r="M2837" t="s">
        <v>39</v>
      </c>
      <c r="N2837" s="1" t="e">
        <f>VLOOKUP($A2837,Sheet1!$A$1:$T$2589,6,0)</f>
        <v>#N/A</v>
      </c>
    </row>
    <row r="2838" spans="5:14">
      <c r="E2838" s="25"/>
      <c r="F2838" s="25"/>
      <c r="G2838" s="27"/>
      <c r="H2838" s="28"/>
      <c r="I2838" s="28"/>
      <c r="J2838" t="s">
        <v>37</v>
      </c>
      <c r="K2838" t="s">
        <v>38</v>
      </c>
      <c r="M2838" t="s">
        <v>39</v>
      </c>
      <c r="N2838" s="1" t="e">
        <f>VLOOKUP($A2838,Sheet1!$A$1:$T$2589,6,0)</f>
        <v>#N/A</v>
      </c>
    </row>
    <row r="2839" spans="5:14">
      <c r="E2839" s="25"/>
      <c r="F2839" s="25"/>
      <c r="G2839" s="27"/>
      <c r="H2839" s="28"/>
      <c r="I2839" s="28"/>
      <c r="J2839" t="s">
        <v>37</v>
      </c>
      <c r="K2839" t="s">
        <v>38</v>
      </c>
      <c r="M2839" t="s">
        <v>39</v>
      </c>
      <c r="N2839" s="1" t="e">
        <f>VLOOKUP($A2839,Sheet1!$A$1:$T$2589,6,0)</f>
        <v>#N/A</v>
      </c>
    </row>
    <row r="2840" spans="5:14">
      <c r="E2840" s="25"/>
      <c r="F2840" s="25"/>
      <c r="G2840" s="27"/>
      <c r="H2840" s="28"/>
      <c r="I2840" s="28"/>
      <c r="J2840" t="s">
        <v>37</v>
      </c>
      <c r="K2840" t="s">
        <v>38</v>
      </c>
      <c r="M2840" t="s">
        <v>39</v>
      </c>
      <c r="N2840" s="1" t="e">
        <f>VLOOKUP($A2840,Sheet1!$A$1:$T$2589,6,0)</f>
        <v>#N/A</v>
      </c>
    </row>
    <row r="2841" spans="5:14">
      <c r="E2841" s="25"/>
      <c r="F2841" s="25"/>
      <c r="G2841" s="27"/>
      <c r="H2841" s="28"/>
      <c r="I2841" s="28"/>
      <c r="J2841" t="s">
        <v>37</v>
      </c>
      <c r="K2841" t="s">
        <v>38</v>
      </c>
      <c r="M2841" t="s">
        <v>39</v>
      </c>
      <c r="N2841" s="1" t="e">
        <f>VLOOKUP($A2841,Sheet1!$A$1:$T$2589,6,0)</f>
        <v>#N/A</v>
      </c>
    </row>
    <row r="2842" spans="5:14">
      <c r="E2842" s="25"/>
      <c r="F2842" s="25"/>
      <c r="G2842" s="27"/>
      <c r="H2842" s="28"/>
      <c r="I2842" s="28"/>
      <c r="J2842" t="s">
        <v>37</v>
      </c>
      <c r="K2842" t="s">
        <v>38</v>
      </c>
      <c r="M2842" t="s">
        <v>39</v>
      </c>
      <c r="N2842" s="1" t="e">
        <f>VLOOKUP($A2842,Sheet1!$A$1:$T$2589,6,0)</f>
        <v>#N/A</v>
      </c>
    </row>
    <row r="2843" spans="5:14">
      <c r="E2843" s="25"/>
      <c r="F2843" s="25"/>
      <c r="G2843" s="27"/>
      <c r="H2843" s="28"/>
      <c r="I2843" s="28"/>
      <c r="J2843" t="s">
        <v>37</v>
      </c>
      <c r="K2843" t="s">
        <v>38</v>
      </c>
      <c r="M2843" t="s">
        <v>39</v>
      </c>
      <c r="N2843" s="1" t="e">
        <f>VLOOKUP($A2843,Sheet1!$A$1:$T$2589,6,0)</f>
        <v>#N/A</v>
      </c>
    </row>
    <row r="2844" spans="5:14">
      <c r="E2844" s="25"/>
      <c r="F2844" s="25"/>
      <c r="G2844" s="27"/>
      <c r="H2844" s="28"/>
      <c r="I2844" s="28"/>
      <c r="J2844" t="s">
        <v>87</v>
      </c>
      <c r="K2844" t="s">
        <v>234</v>
      </c>
      <c r="M2844" t="s">
        <v>39</v>
      </c>
      <c r="N2844" s="1" t="e">
        <f>VLOOKUP($A2844,Sheet1!$A$1:$T$2589,6,0)</f>
        <v>#N/A</v>
      </c>
    </row>
    <row r="2845" spans="5:14">
      <c r="E2845" s="25"/>
      <c r="F2845" s="25"/>
      <c r="G2845" s="27"/>
      <c r="H2845" s="28"/>
      <c r="I2845" s="28"/>
      <c r="J2845" t="s">
        <v>37</v>
      </c>
      <c r="K2845" t="s">
        <v>38</v>
      </c>
      <c r="M2845" t="s">
        <v>39</v>
      </c>
      <c r="N2845" s="1" t="e">
        <f>VLOOKUP($A2845,Sheet1!$A$1:$T$2589,6,0)</f>
        <v>#N/A</v>
      </c>
    </row>
    <row r="2846" spans="5:14">
      <c r="E2846" s="25"/>
      <c r="F2846" s="25"/>
      <c r="G2846" s="27"/>
      <c r="H2846" s="28"/>
      <c r="I2846" s="28"/>
      <c r="J2846" t="s">
        <v>37</v>
      </c>
      <c r="K2846" t="s">
        <v>38</v>
      </c>
      <c r="M2846" t="s">
        <v>39</v>
      </c>
      <c r="N2846" s="1" t="e">
        <f>VLOOKUP($A2846,Sheet1!$A$1:$T$2589,6,0)</f>
        <v>#N/A</v>
      </c>
    </row>
    <row r="2847" spans="5:14">
      <c r="E2847" s="25"/>
      <c r="F2847" s="25"/>
      <c r="G2847" s="27"/>
      <c r="H2847" s="28"/>
      <c r="I2847" s="28"/>
      <c r="J2847" t="s">
        <v>37</v>
      </c>
      <c r="K2847" t="s">
        <v>38</v>
      </c>
      <c r="M2847" t="s">
        <v>39</v>
      </c>
      <c r="N2847" s="1" t="e">
        <f>VLOOKUP($A2847,Sheet1!$A$1:$T$2589,6,0)</f>
        <v>#N/A</v>
      </c>
    </row>
    <row r="2848" spans="5:14">
      <c r="E2848" s="25"/>
      <c r="F2848" s="25"/>
      <c r="G2848" s="27"/>
      <c r="H2848" s="28"/>
      <c r="I2848" s="28"/>
      <c r="J2848" t="s">
        <v>87</v>
      </c>
      <c r="K2848" t="s">
        <v>234</v>
      </c>
      <c r="M2848" t="s">
        <v>39</v>
      </c>
      <c r="N2848" s="1" t="e">
        <f>VLOOKUP($A2848,Sheet1!$A$1:$T$2589,6,0)</f>
        <v>#N/A</v>
      </c>
    </row>
    <row r="2849" spans="5:14">
      <c r="E2849" s="25"/>
      <c r="F2849" s="25"/>
      <c r="G2849" s="27"/>
      <c r="H2849" s="28"/>
      <c r="I2849" s="28"/>
      <c r="J2849" t="s">
        <v>37</v>
      </c>
      <c r="K2849" t="s">
        <v>38</v>
      </c>
      <c r="M2849" t="s">
        <v>39</v>
      </c>
      <c r="N2849" s="1" t="e">
        <f>VLOOKUP($A2849,Sheet1!$A$1:$T$2589,6,0)</f>
        <v>#N/A</v>
      </c>
    </row>
    <row r="2850" spans="5:14">
      <c r="E2850" s="25"/>
      <c r="F2850" s="25"/>
      <c r="G2850" s="27"/>
      <c r="H2850" s="28"/>
      <c r="I2850" s="28"/>
      <c r="J2850" t="s">
        <v>37</v>
      </c>
      <c r="K2850" t="s">
        <v>38</v>
      </c>
      <c r="M2850" t="s">
        <v>39</v>
      </c>
      <c r="N2850" s="1" t="e">
        <f>VLOOKUP($A2850,Sheet1!$A$1:$T$2589,6,0)</f>
        <v>#N/A</v>
      </c>
    </row>
    <row r="2851" spans="5:14">
      <c r="E2851" s="25"/>
      <c r="F2851" s="25"/>
      <c r="G2851" s="27"/>
      <c r="H2851" s="28"/>
      <c r="I2851" s="28"/>
      <c r="J2851" t="s">
        <v>37</v>
      </c>
      <c r="K2851" t="s">
        <v>38</v>
      </c>
      <c r="M2851" t="s">
        <v>39</v>
      </c>
      <c r="N2851" s="1" t="e">
        <f>VLOOKUP($A2851,Sheet1!$A$1:$T$2589,6,0)</f>
        <v>#N/A</v>
      </c>
    </row>
    <row r="2852" spans="5:14">
      <c r="E2852" s="25"/>
      <c r="F2852" s="25"/>
      <c r="G2852" s="27"/>
      <c r="H2852" s="28"/>
      <c r="I2852" s="28"/>
      <c r="J2852" t="s">
        <v>87</v>
      </c>
      <c r="K2852" t="s">
        <v>836</v>
      </c>
      <c r="M2852" t="s">
        <v>39</v>
      </c>
      <c r="N2852" s="1" t="e">
        <f>VLOOKUP($A2852,Sheet1!$A$1:$T$2589,6,0)</f>
        <v>#N/A</v>
      </c>
    </row>
    <row r="2853" spans="5:14">
      <c r="E2853" s="25"/>
      <c r="F2853" s="25"/>
      <c r="G2853" s="27"/>
      <c r="H2853" s="28"/>
      <c r="I2853" s="28"/>
      <c r="J2853" t="s">
        <v>87</v>
      </c>
      <c r="K2853" t="s">
        <v>836</v>
      </c>
      <c r="M2853" t="s">
        <v>39</v>
      </c>
      <c r="N2853" s="1" t="e">
        <f>VLOOKUP($A2853,Sheet1!$A$1:$T$2589,6,0)</f>
        <v>#N/A</v>
      </c>
    </row>
    <row r="2854" spans="5:14">
      <c r="E2854" s="25"/>
      <c r="F2854" s="25"/>
      <c r="G2854" s="27"/>
      <c r="H2854" s="28"/>
      <c r="I2854" s="28"/>
      <c r="J2854" t="s">
        <v>87</v>
      </c>
      <c r="K2854" t="s">
        <v>836</v>
      </c>
      <c r="M2854" t="s">
        <v>39</v>
      </c>
      <c r="N2854" s="1" t="e">
        <f>VLOOKUP($A2854,Sheet1!$A$1:$T$2589,6,0)</f>
        <v>#N/A</v>
      </c>
    </row>
    <row r="2855" spans="5:14">
      <c r="E2855" s="25"/>
      <c r="F2855" s="25"/>
      <c r="G2855" s="27"/>
      <c r="H2855" s="28"/>
      <c r="I2855" s="28"/>
      <c r="J2855" t="s">
        <v>309</v>
      </c>
      <c r="K2855" t="s">
        <v>18260</v>
      </c>
      <c r="M2855" t="s">
        <v>375</v>
      </c>
      <c r="N2855" s="1" t="e">
        <f>VLOOKUP($A2855,Sheet1!$A$1:$T$2589,6,0)</f>
        <v>#N/A</v>
      </c>
    </row>
    <row r="2856" spans="5:14">
      <c r="E2856" s="25"/>
      <c r="F2856" s="25"/>
      <c r="G2856" s="27"/>
      <c r="H2856" s="28"/>
      <c r="I2856" s="28"/>
      <c r="J2856" t="s">
        <v>309</v>
      </c>
      <c r="K2856" t="s">
        <v>18260</v>
      </c>
      <c r="M2856" t="s">
        <v>375</v>
      </c>
      <c r="N2856" s="1" t="e">
        <f>VLOOKUP($A2856,Sheet1!$A$1:$T$2589,6,0)</f>
        <v>#N/A</v>
      </c>
    </row>
    <row r="2857" spans="5:14">
      <c r="E2857" s="25"/>
      <c r="F2857" s="25"/>
      <c r="G2857" s="27"/>
      <c r="H2857" s="28"/>
      <c r="I2857" s="28"/>
      <c r="J2857" t="s">
        <v>309</v>
      </c>
      <c r="K2857" t="s">
        <v>18260</v>
      </c>
      <c r="M2857" t="s">
        <v>375</v>
      </c>
      <c r="N2857" s="1" t="e">
        <f>VLOOKUP($A2857,Sheet1!$A$1:$T$2589,6,0)</f>
        <v>#N/A</v>
      </c>
    </row>
    <row r="2858" spans="5:14">
      <c r="E2858" s="25"/>
      <c r="F2858" s="25"/>
      <c r="G2858" s="27"/>
      <c r="H2858" s="28"/>
      <c r="I2858" s="28"/>
      <c r="J2858" t="s">
        <v>309</v>
      </c>
      <c r="K2858" t="s">
        <v>18260</v>
      </c>
      <c r="M2858" t="s">
        <v>375</v>
      </c>
      <c r="N2858" s="1" t="e">
        <f>VLOOKUP($A2858,Sheet1!$A$1:$T$2589,6,0)</f>
        <v>#N/A</v>
      </c>
    </row>
    <row r="2859" spans="5:14">
      <c r="E2859" s="25"/>
      <c r="F2859" s="25"/>
      <c r="G2859" s="27"/>
      <c r="H2859" s="28"/>
      <c r="I2859" s="28"/>
      <c r="J2859" t="s">
        <v>309</v>
      </c>
      <c r="K2859" t="s">
        <v>310</v>
      </c>
      <c r="M2859" t="s">
        <v>311</v>
      </c>
      <c r="N2859" s="1" t="e">
        <f>VLOOKUP($A2859,Sheet1!$A$1:$T$2589,6,0)</f>
        <v>#N/A</v>
      </c>
    </row>
    <row r="2860" spans="5:14">
      <c r="E2860" s="25"/>
      <c r="F2860" s="25"/>
      <c r="G2860" s="27"/>
      <c r="H2860" s="28"/>
      <c r="I2860" s="28"/>
      <c r="J2860" t="s">
        <v>309</v>
      </c>
      <c r="K2860" t="s">
        <v>310</v>
      </c>
      <c r="M2860" t="s">
        <v>311</v>
      </c>
      <c r="N2860" s="1" t="e">
        <f>VLOOKUP($A2860,Sheet1!$A$1:$T$2589,6,0)</f>
        <v>#N/A</v>
      </c>
    </row>
    <row r="2861" spans="5:14">
      <c r="E2861" s="25"/>
      <c r="F2861" s="25"/>
      <c r="G2861" s="27"/>
      <c r="H2861" s="28"/>
      <c r="I2861" s="28"/>
      <c r="J2861" t="s">
        <v>554</v>
      </c>
      <c r="K2861" t="s">
        <v>555</v>
      </c>
      <c r="M2861" t="s">
        <v>375</v>
      </c>
      <c r="N2861" s="1" t="e">
        <f>VLOOKUP($A2861,Sheet1!$A$1:$T$2589,6,0)</f>
        <v>#N/A</v>
      </c>
    </row>
    <row r="2862" spans="5:14">
      <c r="E2862" s="25"/>
      <c r="F2862" s="25"/>
      <c r="G2862" s="27"/>
      <c r="H2862" s="28"/>
      <c r="I2862" s="28"/>
      <c r="J2862" t="s">
        <v>37</v>
      </c>
      <c r="K2862" t="s">
        <v>38</v>
      </c>
      <c r="M2862" t="s">
        <v>39</v>
      </c>
      <c r="N2862" s="1" t="e">
        <f>VLOOKUP($A2862,Sheet1!$A$1:$T$2589,6,0)</f>
        <v>#N/A</v>
      </c>
    </row>
    <row r="2863" spans="5:14">
      <c r="E2863" s="25"/>
      <c r="F2863" s="25"/>
      <c r="G2863" s="27"/>
      <c r="H2863" s="28"/>
      <c r="I2863" s="28"/>
      <c r="J2863" t="s">
        <v>37</v>
      </c>
      <c r="K2863" t="s">
        <v>38</v>
      </c>
      <c r="M2863" t="s">
        <v>39</v>
      </c>
      <c r="N2863" s="1" t="e">
        <f>VLOOKUP($A2863,Sheet1!$A$1:$T$2589,6,0)</f>
        <v>#N/A</v>
      </c>
    </row>
    <row r="2864" spans="5:14">
      <c r="E2864" s="25"/>
      <c r="F2864" s="25"/>
      <c r="G2864" s="27"/>
      <c r="H2864" s="28"/>
      <c r="I2864" s="28"/>
      <c r="J2864" t="s">
        <v>87</v>
      </c>
      <c r="K2864" t="s">
        <v>234</v>
      </c>
      <c r="M2864" t="s">
        <v>375</v>
      </c>
      <c r="N2864" s="1" t="e">
        <f>VLOOKUP($A2864,Sheet1!$A$1:$T$2589,6,0)</f>
        <v>#N/A</v>
      </c>
    </row>
    <row r="2865" spans="5:14">
      <c r="E2865" s="25"/>
      <c r="F2865" s="25"/>
      <c r="G2865" s="27"/>
      <c r="H2865" s="28"/>
      <c r="I2865" s="28"/>
      <c r="J2865" t="s">
        <v>87</v>
      </c>
      <c r="K2865" t="s">
        <v>234</v>
      </c>
      <c r="M2865" t="s">
        <v>39</v>
      </c>
      <c r="N2865" s="1" t="e">
        <f>VLOOKUP($A2865,Sheet1!$A$1:$T$2589,6,0)</f>
        <v>#N/A</v>
      </c>
    </row>
    <row r="2866" spans="5:14">
      <c r="E2866" s="25"/>
      <c r="F2866" s="25"/>
      <c r="G2866" s="27"/>
      <c r="H2866" s="28"/>
      <c r="I2866" s="28"/>
      <c r="J2866" t="s">
        <v>309</v>
      </c>
      <c r="K2866" t="s">
        <v>18350</v>
      </c>
      <c r="M2866" t="s">
        <v>39</v>
      </c>
      <c r="N2866" s="1" t="e">
        <f>VLOOKUP($A2866,Sheet1!$A$1:$T$2589,6,0)</f>
        <v>#N/A</v>
      </c>
    </row>
    <row r="2867" spans="5:14">
      <c r="E2867" s="25"/>
      <c r="F2867" s="25"/>
      <c r="G2867" s="27"/>
      <c r="H2867" s="28"/>
      <c r="I2867" s="28"/>
      <c r="J2867" t="s">
        <v>309</v>
      </c>
      <c r="K2867" t="s">
        <v>18350</v>
      </c>
      <c r="M2867" t="s">
        <v>39</v>
      </c>
      <c r="N2867" s="1" t="e">
        <f>VLOOKUP($A2867,Sheet1!$A$1:$T$2589,6,0)</f>
        <v>#N/A</v>
      </c>
    </row>
    <row r="2868" spans="5:14">
      <c r="E2868" s="25"/>
      <c r="F2868" s="25"/>
      <c r="G2868" s="27"/>
      <c r="H2868" s="28"/>
      <c r="I2868" s="28"/>
      <c r="J2868" t="s">
        <v>309</v>
      </c>
      <c r="K2868" t="s">
        <v>18350</v>
      </c>
      <c r="M2868" t="s">
        <v>39</v>
      </c>
      <c r="N2868" s="1" t="e">
        <f>VLOOKUP($A2868,Sheet1!$A$1:$T$2589,6,0)</f>
        <v>#N/A</v>
      </c>
    </row>
    <row r="2869" spans="5:14">
      <c r="E2869" s="25"/>
      <c r="F2869" s="25"/>
      <c r="G2869" s="27"/>
      <c r="H2869" s="28"/>
      <c r="I2869" s="28"/>
      <c r="J2869" t="s">
        <v>37</v>
      </c>
      <c r="K2869" t="s">
        <v>38</v>
      </c>
      <c r="M2869" t="s">
        <v>39</v>
      </c>
      <c r="N2869" s="1" t="e">
        <f>VLOOKUP($A2869,Sheet1!$A$1:$T$2589,6,0)</f>
        <v>#N/A</v>
      </c>
    </row>
    <row r="2870" spans="5:14">
      <c r="E2870" s="25"/>
      <c r="F2870" s="25"/>
      <c r="G2870" s="27"/>
      <c r="H2870" s="28"/>
      <c r="I2870" s="28"/>
      <c r="J2870" t="s">
        <v>37</v>
      </c>
      <c r="K2870" t="s">
        <v>38</v>
      </c>
      <c r="M2870" t="s">
        <v>39</v>
      </c>
      <c r="N2870" s="1" t="e">
        <f>VLOOKUP($A2870,Sheet1!$A$1:$T$2589,6,0)</f>
        <v>#N/A</v>
      </c>
    </row>
    <row r="2871" spans="5:14">
      <c r="E2871" s="25"/>
      <c r="F2871" s="25"/>
      <c r="G2871" s="27"/>
      <c r="H2871" s="28"/>
      <c r="I2871" s="28"/>
      <c r="J2871" t="s">
        <v>37</v>
      </c>
      <c r="K2871" t="s">
        <v>38</v>
      </c>
      <c r="M2871" t="s">
        <v>39</v>
      </c>
      <c r="N2871" s="1" t="e">
        <f>VLOOKUP($A2871,Sheet1!$A$1:$T$2589,6,0)</f>
        <v>#N/A</v>
      </c>
    </row>
    <row r="2872" spans="5:14">
      <c r="E2872" s="25"/>
      <c r="F2872" s="25"/>
      <c r="G2872" s="27"/>
      <c r="H2872" s="28"/>
      <c r="I2872" s="28"/>
      <c r="J2872" t="s">
        <v>37</v>
      </c>
      <c r="K2872" t="s">
        <v>38</v>
      </c>
      <c r="M2872" t="s">
        <v>39</v>
      </c>
      <c r="N2872" s="1" t="e">
        <f>VLOOKUP($A2872,Sheet1!$A$1:$T$2589,6,0)</f>
        <v>#N/A</v>
      </c>
    </row>
    <row r="2873" spans="5:14">
      <c r="E2873" s="25"/>
      <c r="F2873" s="25"/>
      <c r="G2873" s="27"/>
      <c r="H2873" s="28"/>
      <c r="I2873" s="28"/>
      <c r="J2873" t="s">
        <v>37</v>
      </c>
      <c r="K2873" t="s">
        <v>38</v>
      </c>
      <c r="M2873" t="s">
        <v>39</v>
      </c>
      <c r="N2873" s="1" t="e">
        <f>VLOOKUP($A2873,Sheet1!$A$1:$T$2589,6,0)</f>
        <v>#N/A</v>
      </c>
    </row>
    <row r="2874" spans="5:14">
      <c r="E2874" s="25"/>
      <c r="F2874" s="25"/>
      <c r="G2874" s="27"/>
      <c r="H2874" s="28"/>
      <c r="I2874" s="28"/>
      <c r="J2874" t="s">
        <v>37</v>
      </c>
      <c r="K2874" t="s">
        <v>38</v>
      </c>
      <c r="M2874" t="s">
        <v>39</v>
      </c>
      <c r="N2874" s="1" t="e">
        <f>VLOOKUP($A2874,Sheet1!$A$1:$T$2589,6,0)</f>
        <v>#N/A</v>
      </c>
    </row>
    <row r="2875" spans="5:14">
      <c r="E2875" s="25"/>
      <c r="F2875" s="25"/>
      <c r="G2875" s="27"/>
      <c r="H2875" s="28"/>
      <c r="I2875" s="28"/>
      <c r="J2875" t="s">
        <v>37</v>
      </c>
      <c r="K2875" t="s">
        <v>38</v>
      </c>
      <c r="M2875" t="s">
        <v>39</v>
      </c>
      <c r="N2875" s="1" t="e">
        <f>VLOOKUP($A2875,Sheet1!$A$1:$T$2589,6,0)</f>
        <v>#N/A</v>
      </c>
    </row>
    <row r="2876" spans="5:14">
      <c r="E2876" s="25"/>
      <c r="F2876" s="25"/>
      <c r="G2876" s="27"/>
      <c r="H2876" s="28"/>
      <c r="I2876" s="28"/>
      <c r="J2876" t="s">
        <v>37</v>
      </c>
      <c r="K2876" t="s">
        <v>38</v>
      </c>
      <c r="M2876" t="s">
        <v>39</v>
      </c>
      <c r="N2876" s="1" t="e">
        <f>VLOOKUP($A2876,Sheet1!$A$1:$T$2589,6,0)</f>
        <v>#N/A</v>
      </c>
    </row>
    <row r="2877" spans="5:14">
      <c r="E2877" s="25"/>
      <c r="F2877" s="25"/>
      <c r="G2877" s="27"/>
      <c r="H2877" s="28"/>
      <c r="I2877" s="28"/>
      <c r="J2877" t="s">
        <v>87</v>
      </c>
      <c r="K2877" t="s">
        <v>234</v>
      </c>
      <c r="M2877" t="s">
        <v>39</v>
      </c>
      <c r="N2877" s="1" t="e">
        <f>VLOOKUP($A2877,Sheet1!$A$1:$T$2589,6,0)</f>
        <v>#N/A</v>
      </c>
    </row>
    <row r="2878" spans="5:14">
      <c r="E2878" s="25"/>
      <c r="F2878" s="25"/>
      <c r="G2878" s="27"/>
      <c r="H2878" s="28"/>
      <c r="I2878" s="28"/>
      <c r="J2878" t="s">
        <v>37</v>
      </c>
      <c r="K2878" t="s">
        <v>38</v>
      </c>
      <c r="M2878" t="s">
        <v>18446</v>
      </c>
      <c r="N2878" s="1" t="e">
        <f>VLOOKUP($A2878,Sheet1!$A$1:$T$2589,6,0)</f>
        <v>#N/A</v>
      </c>
    </row>
    <row r="2879" spans="5:14">
      <c r="E2879" s="25"/>
      <c r="F2879" s="25"/>
      <c r="G2879" s="27"/>
      <c r="H2879" s="28"/>
      <c r="I2879" s="28"/>
      <c r="J2879" t="s">
        <v>37</v>
      </c>
      <c r="K2879" t="s">
        <v>38</v>
      </c>
      <c r="M2879" t="s">
        <v>18446</v>
      </c>
      <c r="N2879" s="1" t="e">
        <f>VLOOKUP($A2879,Sheet1!$A$1:$T$2589,6,0)</f>
        <v>#N/A</v>
      </c>
    </row>
    <row r="2880" spans="5:14">
      <c r="E2880" s="25"/>
      <c r="F2880" s="25"/>
      <c r="G2880" s="27"/>
      <c r="H2880" s="28"/>
      <c r="I2880" s="28"/>
      <c r="J2880" t="s">
        <v>37</v>
      </c>
      <c r="K2880" t="s">
        <v>38</v>
      </c>
      <c r="M2880" t="s">
        <v>18446</v>
      </c>
      <c r="N2880" s="1" t="e">
        <f>VLOOKUP($A2880,Sheet1!$A$1:$T$2589,6,0)</f>
        <v>#N/A</v>
      </c>
    </row>
    <row r="2881" spans="5:14">
      <c r="E2881" s="25"/>
      <c r="F2881" s="25"/>
      <c r="G2881" s="27"/>
      <c r="H2881" s="28"/>
      <c r="I2881" s="28"/>
      <c r="J2881" t="s">
        <v>309</v>
      </c>
      <c r="K2881" t="s">
        <v>310</v>
      </c>
      <c r="M2881" t="s">
        <v>375</v>
      </c>
      <c r="N2881" s="1" t="e">
        <f>VLOOKUP($A2881,Sheet1!$A$1:$T$2589,6,0)</f>
        <v>#N/A</v>
      </c>
    </row>
    <row r="2882" spans="5:14">
      <c r="E2882" s="25"/>
      <c r="F2882" s="25"/>
      <c r="G2882" s="27"/>
      <c r="H2882" s="28"/>
      <c r="I2882" s="28"/>
      <c r="J2882" t="s">
        <v>309</v>
      </c>
      <c r="K2882" t="s">
        <v>310</v>
      </c>
      <c r="M2882" t="s">
        <v>375</v>
      </c>
      <c r="N2882" s="1" t="e">
        <f>VLOOKUP($A2882,Sheet1!$A$1:$T$2589,6,0)</f>
        <v>#N/A</v>
      </c>
    </row>
    <row r="2883" spans="5:14">
      <c r="E2883" s="25"/>
      <c r="F2883" s="25"/>
      <c r="G2883" s="27"/>
      <c r="H2883" s="28"/>
      <c r="I2883" s="28"/>
      <c r="J2883" t="s">
        <v>554</v>
      </c>
      <c r="K2883" t="s">
        <v>555</v>
      </c>
      <c r="M2883" t="s">
        <v>375</v>
      </c>
      <c r="N2883" s="1" t="e">
        <f>VLOOKUP($A2883,Sheet1!$A$1:$T$2589,6,0)</f>
        <v>#N/A</v>
      </c>
    </row>
    <row r="2884" spans="5:14">
      <c r="E2884" s="25"/>
      <c r="F2884" s="25"/>
      <c r="G2884" s="27"/>
      <c r="H2884" s="28"/>
      <c r="I2884" s="28"/>
      <c r="J2884" t="s">
        <v>309</v>
      </c>
      <c r="K2884" t="s">
        <v>310</v>
      </c>
      <c r="M2884" t="s">
        <v>375</v>
      </c>
      <c r="N2884" s="1" t="e">
        <f>VLOOKUP($A2884,Sheet1!$A$1:$T$2589,6,0)</f>
        <v>#N/A</v>
      </c>
    </row>
    <row r="2885" spans="5:14">
      <c r="E2885" s="25"/>
      <c r="F2885" s="25"/>
      <c r="G2885" s="27"/>
      <c r="H2885" s="28"/>
      <c r="I2885" s="28"/>
      <c r="J2885" t="s">
        <v>309</v>
      </c>
      <c r="K2885" t="s">
        <v>310</v>
      </c>
      <c r="M2885" t="s">
        <v>375</v>
      </c>
      <c r="N2885" s="1" t="e">
        <f>VLOOKUP($A2885,Sheet1!$A$1:$T$2589,6,0)</f>
        <v>#N/A</v>
      </c>
    </row>
    <row r="2886" spans="5:14">
      <c r="E2886" s="25"/>
      <c r="F2886" s="25"/>
      <c r="G2886" s="27"/>
      <c r="H2886" s="28"/>
      <c r="I2886" s="28"/>
      <c r="J2886" t="s">
        <v>309</v>
      </c>
      <c r="K2886" t="s">
        <v>310</v>
      </c>
      <c r="M2886" t="s">
        <v>375</v>
      </c>
      <c r="N2886" s="1" t="e">
        <f>VLOOKUP($A2886,Sheet1!$A$1:$T$2589,6,0)</f>
        <v>#N/A</v>
      </c>
    </row>
    <row r="2887" spans="5:14">
      <c r="E2887" s="25"/>
      <c r="F2887" s="25"/>
      <c r="G2887" s="27"/>
      <c r="H2887" s="28"/>
      <c r="I2887" s="28"/>
      <c r="J2887" t="s">
        <v>37</v>
      </c>
      <c r="K2887" t="s">
        <v>38</v>
      </c>
      <c r="M2887" t="s">
        <v>39</v>
      </c>
      <c r="N2887" s="1" t="e">
        <f>VLOOKUP($A2887,Sheet1!$A$1:$T$2589,6,0)</f>
        <v>#N/A</v>
      </c>
    </row>
    <row r="2888" spans="5:14">
      <c r="E2888" s="25"/>
      <c r="F2888" s="25"/>
      <c r="G2888" s="27"/>
      <c r="H2888" s="28"/>
      <c r="I2888" s="28"/>
      <c r="J2888" t="s">
        <v>87</v>
      </c>
      <c r="K2888" t="s">
        <v>234</v>
      </c>
      <c r="M2888" t="s">
        <v>39</v>
      </c>
      <c r="N2888" s="1" t="e">
        <f>VLOOKUP($A2888,Sheet1!$A$1:$T$2589,6,0)</f>
        <v>#N/A</v>
      </c>
    </row>
    <row r="2889" spans="5:14">
      <c r="E2889" s="25"/>
      <c r="F2889" s="25"/>
      <c r="G2889" s="27"/>
      <c r="H2889" s="28"/>
      <c r="I2889" s="28"/>
      <c r="J2889" t="s">
        <v>87</v>
      </c>
      <c r="K2889" t="s">
        <v>234</v>
      </c>
      <c r="M2889" t="s">
        <v>39</v>
      </c>
      <c r="N2889" s="1" t="e">
        <f>VLOOKUP($A2889,Sheet1!$A$1:$T$2589,6,0)</f>
        <v>#N/A</v>
      </c>
    </row>
    <row r="2890" spans="5:14">
      <c r="E2890" s="25"/>
      <c r="F2890" s="25"/>
      <c r="G2890" s="27"/>
      <c r="H2890" s="28"/>
      <c r="I2890" s="28"/>
      <c r="J2890" t="s">
        <v>37</v>
      </c>
      <c r="K2890" t="s">
        <v>698</v>
      </c>
      <c r="M2890" t="s">
        <v>69</v>
      </c>
      <c r="N2890" s="1" t="e">
        <f>VLOOKUP($A2890,Sheet1!$A$1:$T$2589,6,0)</f>
        <v>#N/A</v>
      </c>
    </row>
    <row r="2891" spans="5:14">
      <c r="E2891" s="25"/>
      <c r="F2891" s="25"/>
      <c r="G2891" s="27"/>
      <c r="H2891" s="28"/>
      <c r="I2891" s="28"/>
      <c r="J2891" t="s">
        <v>37</v>
      </c>
      <c r="K2891" t="s">
        <v>698</v>
      </c>
      <c r="M2891" t="s">
        <v>69</v>
      </c>
      <c r="N2891" s="1" t="e">
        <f>VLOOKUP($A2891,Sheet1!$A$1:$T$2589,6,0)</f>
        <v>#N/A</v>
      </c>
    </row>
    <row r="2892" spans="5:14">
      <c r="E2892" s="25"/>
      <c r="F2892" s="25"/>
      <c r="G2892" s="27"/>
      <c r="H2892" s="28"/>
      <c r="I2892" s="28"/>
      <c r="J2892" t="s">
        <v>37</v>
      </c>
      <c r="K2892" t="s">
        <v>698</v>
      </c>
      <c r="M2892" t="s">
        <v>69</v>
      </c>
      <c r="N2892" s="1" t="e">
        <f>VLOOKUP($A2892,Sheet1!$A$1:$T$2589,6,0)</f>
        <v>#N/A</v>
      </c>
    </row>
    <row r="2893" spans="5:14">
      <c r="E2893" s="25"/>
      <c r="F2893" s="25"/>
      <c r="G2893" s="27"/>
      <c r="H2893" s="28"/>
      <c r="I2893" s="28"/>
      <c r="J2893" t="s">
        <v>37</v>
      </c>
      <c r="K2893" t="s">
        <v>698</v>
      </c>
      <c r="M2893" t="s">
        <v>69</v>
      </c>
      <c r="N2893" s="1" t="e">
        <f>VLOOKUP($A2893,Sheet1!$A$1:$T$2589,6,0)</f>
        <v>#N/A</v>
      </c>
    </row>
    <row r="2894" spans="5:14">
      <c r="E2894" s="25"/>
      <c r="F2894" s="25"/>
      <c r="G2894" s="27"/>
      <c r="H2894" s="28"/>
      <c r="I2894" s="28"/>
      <c r="J2894" t="s">
        <v>87</v>
      </c>
      <c r="K2894" t="s">
        <v>234</v>
      </c>
      <c r="M2894" t="s">
        <v>39</v>
      </c>
      <c r="N2894" s="1" t="e">
        <f>VLOOKUP($A2894,Sheet1!$A$1:$T$2589,6,0)</f>
        <v>#N/A</v>
      </c>
    </row>
    <row r="2895" spans="5:14">
      <c r="E2895" s="25"/>
      <c r="F2895" s="25"/>
      <c r="G2895" s="27"/>
      <c r="H2895" s="28"/>
      <c r="I2895" s="28"/>
      <c r="J2895" t="s">
        <v>87</v>
      </c>
      <c r="K2895" t="s">
        <v>234</v>
      </c>
      <c r="M2895" t="s">
        <v>39</v>
      </c>
      <c r="N2895" s="1" t="e">
        <f>VLOOKUP($A2895,Sheet1!$A$1:$T$2589,6,0)</f>
        <v>#N/A</v>
      </c>
    </row>
    <row r="2896" spans="5:14">
      <c r="E2896" s="25"/>
      <c r="F2896" s="25"/>
      <c r="G2896" s="27"/>
      <c r="H2896" s="28"/>
      <c r="I2896" s="28"/>
      <c r="J2896" t="s">
        <v>87</v>
      </c>
      <c r="K2896" t="s">
        <v>234</v>
      </c>
      <c r="M2896" t="s">
        <v>39</v>
      </c>
      <c r="N2896" s="1" t="e">
        <f>VLOOKUP($A2896,Sheet1!$A$1:$T$2589,6,0)</f>
        <v>#N/A</v>
      </c>
    </row>
    <row r="2897" spans="5:14">
      <c r="E2897" s="25"/>
      <c r="F2897" s="25"/>
      <c r="G2897" s="27"/>
      <c r="H2897" s="28"/>
      <c r="I2897" s="28"/>
      <c r="J2897" t="s">
        <v>87</v>
      </c>
      <c r="K2897" t="s">
        <v>234</v>
      </c>
      <c r="M2897" t="s">
        <v>39</v>
      </c>
      <c r="N2897" s="1" t="e">
        <f>VLOOKUP($A2897,Sheet1!$A$1:$T$2589,6,0)</f>
        <v>#N/A</v>
      </c>
    </row>
    <row r="2898" spans="5:14">
      <c r="E2898" s="25"/>
      <c r="F2898" s="25"/>
      <c r="G2898" s="27"/>
      <c r="H2898" s="28"/>
      <c r="I2898" s="28"/>
      <c r="J2898" t="s">
        <v>37</v>
      </c>
      <c r="K2898" t="s">
        <v>38</v>
      </c>
      <c r="M2898" t="s">
        <v>39</v>
      </c>
      <c r="N2898" s="1" t="e">
        <f>VLOOKUP($A2898,Sheet1!$A$1:$T$2589,6,0)</f>
        <v>#N/A</v>
      </c>
    </row>
    <row r="2899" spans="5:14">
      <c r="E2899" s="25"/>
      <c r="F2899" s="25"/>
      <c r="G2899" s="27"/>
      <c r="H2899" s="28"/>
      <c r="I2899" s="28"/>
      <c r="J2899" t="s">
        <v>37</v>
      </c>
      <c r="K2899" t="s">
        <v>38</v>
      </c>
      <c r="M2899" t="s">
        <v>39</v>
      </c>
      <c r="N2899" s="1" t="e">
        <f>VLOOKUP($A2899,Sheet1!$A$1:$T$2589,6,0)</f>
        <v>#N/A</v>
      </c>
    </row>
    <row r="2900" spans="5:14">
      <c r="E2900" s="25"/>
      <c r="F2900" s="25"/>
      <c r="G2900" s="27"/>
      <c r="H2900" s="28"/>
      <c r="I2900" s="28"/>
      <c r="J2900" t="s">
        <v>87</v>
      </c>
      <c r="K2900" t="s">
        <v>234</v>
      </c>
      <c r="M2900" t="s">
        <v>39</v>
      </c>
      <c r="N2900" s="1" t="e">
        <f>VLOOKUP($A2900,Sheet1!$A$1:$T$2589,6,0)</f>
        <v>#N/A</v>
      </c>
    </row>
    <row r="2901" spans="5:14">
      <c r="E2901" s="25"/>
      <c r="F2901" s="25"/>
      <c r="G2901" s="27"/>
      <c r="H2901" s="28"/>
      <c r="I2901" s="28"/>
      <c r="J2901" t="s">
        <v>87</v>
      </c>
      <c r="K2901" t="s">
        <v>234</v>
      </c>
      <c r="M2901" t="s">
        <v>39</v>
      </c>
      <c r="N2901" s="1" t="e">
        <f>VLOOKUP($A2901,Sheet1!$A$1:$T$2589,6,0)</f>
        <v>#N/A</v>
      </c>
    </row>
    <row r="2902" spans="5:14">
      <c r="E2902" s="25"/>
      <c r="F2902" s="25"/>
      <c r="G2902" s="27"/>
      <c r="H2902" s="28"/>
      <c r="I2902" s="28"/>
      <c r="J2902" t="s">
        <v>87</v>
      </c>
      <c r="K2902" t="s">
        <v>234</v>
      </c>
      <c r="M2902" t="s">
        <v>39</v>
      </c>
      <c r="N2902" s="1" t="e">
        <f>VLOOKUP($A2902,Sheet1!$A$1:$T$2589,6,0)</f>
        <v>#N/A</v>
      </c>
    </row>
    <row r="2903" spans="5:14">
      <c r="E2903" s="25"/>
      <c r="F2903" s="25"/>
      <c r="G2903" s="27"/>
      <c r="H2903" s="28"/>
      <c r="I2903" s="28"/>
      <c r="J2903" t="s">
        <v>87</v>
      </c>
      <c r="K2903" t="s">
        <v>234</v>
      </c>
      <c r="M2903" t="s">
        <v>39</v>
      </c>
      <c r="N2903" s="1" t="e">
        <f>VLOOKUP($A2903,Sheet1!$A$1:$T$2589,6,0)</f>
        <v>#N/A</v>
      </c>
    </row>
    <row r="2904" spans="5:14">
      <c r="E2904" s="25"/>
      <c r="F2904" s="25"/>
      <c r="G2904" s="27"/>
      <c r="H2904" s="28"/>
      <c r="I2904" s="28"/>
      <c r="J2904" t="s">
        <v>87</v>
      </c>
      <c r="K2904" t="s">
        <v>234</v>
      </c>
      <c r="M2904" t="s">
        <v>39</v>
      </c>
      <c r="N2904" s="1" t="e">
        <f>VLOOKUP($A2904,Sheet1!$A$1:$T$2589,6,0)</f>
        <v>#N/A</v>
      </c>
    </row>
    <row r="2905" spans="5:14">
      <c r="E2905" s="25"/>
      <c r="F2905" s="25"/>
      <c r="G2905" s="27"/>
      <c r="H2905" s="28"/>
      <c r="I2905" s="28"/>
      <c r="J2905" t="s">
        <v>37</v>
      </c>
      <c r="K2905" t="s">
        <v>38</v>
      </c>
      <c r="M2905" t="s">
        <v>375</v>
      </c>
      <c r="N2905" s="1" t="e">
        <f>VLOOKUP($A2905,Sheet1!$A$1:$T$2589,6,0)</f>
        <v>#N/A</v>
      </c>
    </row>
    <row r="2906" spans="5:14">
      <c r="E2906" s="25"/>
      <c r="F2906" s="25"/>
      <c r="G2906" s="27"/>
      <c r="H2906" s="28"/>
      <c r="I2906" s="28"/>
      <c r="J2906" t="s">
        <v>37</v>
      </c>
      <c r="K2906" t="s">
        <v>38</v>
      </c>
      <c r="M2906" t="s">
        <v>375</v>
      </c>
      <c r="N2906" s="1" t="e">
        <f>VLOOKUP($A2906,Sheet1!$A$1:$T$2589,6,0)</f>
        <v>#N/A</v>
      </c>
    </row>
    <row r="2907" spans="5:14">
      <c r="E2907" s="25"/>
      <c r="F2907" s="25"/>
      <c r="G2907" s="27"/>
      <c r="H2907" s="28"/>
      <c r="I2907" s="28"/>
      <c r="J2907" t="s">
        <v>743</v>
      </c>
      <c r="K2907" t="s">
        <v>1501</v>
      </c>
      <c r="M2907" t="s">
        <v>156</v>
      </c>
      <c r="N2907" s="1" t="e">
        <f>VLOOKUP($A2907,Sheet1!$A$1:$T$2589,6,0)</f>
        <v>#N/A</v>
      </c>
    </row>
    <row r="2908" spans="5:14">
      <c r="E2908" s="25"/>
      <c r="F2908" s="25"/>
      <c r="G2908" s="27"/>
      <c r="H2908" s="28"/>
      <c r="I2908" s="28"/>
      <c r="J2908" t="s">
        <v>37</v>
      </c>
      <c r="K2908" t="s">
        <v>38</v>
      </c>
      <c r="M2908" t="s">
        <v>39</v>
      </c>
      <c r="N2908" s="1" t="e">
        <f>VLOOKUP($A2908,Sheet1!$A$1:$T$2589,6,0)</f>
        <v>#N/A</v>
      </c>
    </row>
    <row r="2909" spans="5:14">
      <c r="E2909" s="25"/>
      <c r="F2909" s="25"/>
      <c r="G2909" s="27"/>
      <c r="H2909" s="28"/>
      <c r="I2909" s="28"/>
      <c r="J2909" t="s">
        <v>37</v>
      </c>
      <c r="K2909" t="s">
        <v>38</v>
      </c>
      <c r="M2909" t="s">
        <v>39</v>
      </c>
      <c r="N2909" s="1" t="e">
        <f>VLOOKUP($A2909,Sheet1!$A$1:$T$2589,6,0)</f>
        <v>#N/A</v>
      </c>
    </row>
    <row r="2910" spans="5:14">
      <c r="E2910" s="25"/>
      <c r="F2910" s="25"/>
      <c r="G2910" s="27"/>
      <c r="H2910" s="28"/>
      <c r="I2910" s="28"/>
      <c r="J2910" t="s">
        <v>37</v>
      </c>
      <c r="K2910" t="s">
        <v>38</v>
      </c>
      <c r="M2910" t="s">
        <v>39</v>
      </c>
      <c r="N2910" s="1" t="e">
        <f>VLOOKUP($A2910,Sheet1!$A$1:$T$2589,6,0)</f>
        <v>#N/A</v>
      </c>
    </row>
    <row r="2911" spans="5:14">
      <c r="E2911" s="25"/>
      <c r="F2911" s="25"/>
      <c r="G2911" s="27"/>
      <c r="H2911" s="28"/>
      <c r="I2911" s="28"/>
      <c r="J2911" t="s">
        <v>37</v>
      </c>
      <c r="K2911" t="s">
        <v>171</v>
      </c>
      <c r="M2911" t="s">
        <v>39</v>
      </c>
      <c r="N2911" s="1" t="e">
        <f>VLOOKUP($A2911,Sheet1!$A$1:$T$2589,6,0)</f>
        <v>#N/A</v>
      </c>
    </row>
    <row r="2912" spans="5:14">
      <c r="E2912" s="25"/>
      <c r="F2912" s="25"/>
      <c r="G2912" s="27"/>
      <c r="H2912" s="28"/>
      <c r="I2912" s="28"/>
      <c r="J2912" t="s">
        <v>37</v>
      </c>
      <c r="K2912" t="s">
        <v>171</v>
      </c>
      <c r="M2912" t="s">
        <v>39</v>
      </c>
      <c r="N2912" s="1" t="e">
        <f>VLOOKUP($A2912,Sheet1!$A$1:$T$2589,6,0)</f>
        <v>#N/A</v>
      </c>
    </row>
    <row r="2913" spans="5:14">
      <c r="E2913" s="25"/>
      <c r="F2913" s="25"/>
      <c r="G2913" s="27"/>
      <c r="H2913" s="28"/>
      <c r="I2913" s="28"/>
      <c r="J2913" t="s">
        <v>37</v>
      </c>
      <c r="K2913" t="s">
        <v>171</v>
      </c>
      <c r="M2913" t="s">
        <v>39</v>
      </c>
      <c r="N2913" s="1" t="e">
        <f>VLOOKUP($A2913,Sheet1!$A$1:$T$2589,6,0)</f>
        <v>#N/A</v>
      </c>
    </row>
    <row r="2914" spans="5:14">
      <c r="E2914" s="25"/>
      <c r="F2914" s="25"/>
      <c r="G2914" s="27"/>
      <c r="H2914" s="28"/>
      <c r="I2914" s="28"/>
      <c r="J2914" t="s">
        <v>37</v>
      </c>
      <c r="K2914" t="s">
        <v>171</v>
      </c>
      <c r="M2914" t="s">
        <v>39</v>
      </c>
      <c r="N2914" s="1" t="e">
        <f>VLOOKUP($A2914,Sheet1!$A$1:$T$2589,6,0)</f>
        <v>#N/A</v>
      </c>
    </row>
    <row r="2915" spans="5:14">
      <c r="E2915" s="25"/>
      <c r="F2915" s="25"/>
      <c r="G2915" s="27"/>
      <c r="H2915" s="28"/>
      <c r="I2915" s="28"/>
      <c r="J2915" t="s">
        <v>37</v>
      </c>
      <c r="K2915" t="s">
        <v>171</v>
      </c>
      <c r="M2915" t="s">
        <v>39</v>
      </c>
      <c r="N2915" s="1" t="e">
        <f>VLOOKUP($A2915,Sheet1!$A$1:$T$2589,6,0)</f>
        <v>#N/A</v>
      </c>
    </row>
    <row r="2916" spans="5:14">
      <c r="E2916" s="25"/>
      <c r="F2916" s="25"/>
      <c r="G2916" s="27"/>
      <c r="H2916" s="28"/>
      <c r="I2916" s="28"/>
      <c r="J2916" t="s">
        <v>37</v>
      </c>
      <c r="K2916" t="s">
        <v>171</v>
      </c>
      <c r="M2916" t="s">
        <v>39</v>
      </c>
      <c r="N2916" s="1" t="e">
        <f>VLOOKUP($A2916,Sheet1!$A$1:$T$2589,6,0)</f>
        <v>#N/A</v>
      </c>
    </row>
    <row r="2917" spans="5:14">
      <c r="E2917" s="25"/>
      <c r="F2917" s="25"/>
      <c r="G2917" s="27"/>
      <c r="H2917" s="28"/>
      <c r="I2917" s="28"/>
      <c r="J2917" t="s">
        <v>87</v>
      </c>
      <c r="K2917" t="s">
        <v>234</v>
      </c>
      <c r="M2917" t="s">
        <v>39</v>
      </c>
      <c r="N2917" s="1" t="e">
        <f>VLOOKUP($A2917,Sheet1!$A$1:$T$2589,6,0)</f>
        <v>#N/A</v>
      </c>
    </row>
    <row r="2918" spans="5:14">
      <c r="E2918" s="25"/>
      <c r="F2918" s="25"/>
      <c r="G2918" s="27"/>
      <c r="H2918" s="28"/>
      <c r="I2918" s="28"/>
      <c r="J2918" t="s">
        <v>87</v>
      </c>
      <c r="K2918" t="s">
        <v>234</v>
      </c>
      <c r="M2918" t="s">
        <v>39</v>
      </c>
      <c r="N2918" s="1" t="e">
        <f>VLOOKUP($A2918,Sheet1!$A$1:$T$2589,6,0)</f>
        <v>#N/A</v>
      </c>
    </row>
    <row r="2919" spans="5:14">
      <c r="E2919" s="25"/>
      <c r="F2919" s="25"/>
      <c r="G2919" s="27"/>
      <c r="H2919" s="28"/>
      <c r="I2919" s="28"/>
      <c r="J2919" t="s">
        <v>87</v>
      </c>
      <c r="K2919" t="s">
        <v>234</v>
      </c>
      <c r="M2919" t="s">
        <v>39</v>
      </c>
      <c r="N2919" s="1" t="e">
        <f>VLOOKUP($A2919,Sheet1!$A$1:$T$2589,6,0)</f>
        <v>#N/A</v>
      </c>
    </row>
    <row r="2920" spans="5:14">
      <c r="E2920" s="25"/>
      <c r="F2920" s="25"/>
      <c r="G2920" s="27"/>
      <c r="H2920" s="28"/>
      <c r="I2920" s="28"/>
      <c r="J2920" t="s">
        <v>87</v>
      </c>
      <c r="K2920" t="s">
        <v>234</v>
      </c>
      <c r="M2920" t="s">
        <v>39</v>
      </c>
      <c r="N2920" s="1" t="e">
        <f>VLOOKUP($A2920,Sheet1!$A$1:$T$2589,6,0)</f>
        <v>#N/A</v>
      </c>
    </row>
    <row r="2921" spans="5:14">
      <c r="E2921" s="25"/>
      <c r="F2921" s="25"/>
      <c r="G2921" s="27"/>
      <c r="H2921" s="28"/>
      <c r="I2921" s="28"/>
      <c r="J2921" t="s">
        <v>37</v>
      </c>
      <c r="K2921" t="s">
        <v>38</v>
      </c>
      <c r="M2921" t="s">
        <v>39</v>
      </c>
      <c r="N2921" s="1" t="e">
        <f>VLOOKUP($A2921,Sheet1!$A$1:$T$2589,6,0)</f>
        <v>#N/A</v>
      </c>
    </row>
    <row r="2922" spans="5:14">
      <c r="E2922" s="25"/>
      <c r="F2922" s="25"/>
      <c r="G2922" s="27"/>
      <c r="H2922" s="28"/>
      <c r="I2922" s="28"/>
      <c r="J2922" t="s">
        <v>87</v>
      </c>
      <c r="K2922" t="s">
        <v>234</v>
      </c>
      <c r="M2922" t="s">
        <v>39</v>
      </c>
      <c r="N2922" s="1" t="e">
        <f>VLOOKUP($A2922,Sheet1!$A$1:$T$2589,6,0)</f>
        <v>#N/A</v>
      </c>
    </row>
    <row r="2923" spans="5:14">
      <c r="E2923" s="25"/>
      <c r="F2923" s="25"/>
      <c r="G2923" s="27"/>
      <c r="H2923" s="28"/>
      <c r="I2923" s="28"/>
      <c r="J2923" t="s">
        <v>37</v>
      </c>
      <c r="K2923" t="s">
        <v>38</v>
      </c>
      <c r="M2923" t="s">
        <v>172</v>
      </c>
      <c r="N2923" s="1" t="e">
        <f>VLOOKUP($A2923,Sheet1!$A$1:$T$2589,6,0)</f>
        <v>#N/A</v>
      </c>
    </row>
    <row r="2924" spans="5:14">
      <c r="E2924" s="25"/>
      <c r="F2924" s="25"/>
      <c r="G2924" s="27"/>
      <c r="H2924" s="28"/>
      <c r="I2924" s="28"/>
      <c r="J2924" t="s">
        <v>37</v>
      </c>
      <c r="K2924" t="s">
        <v>38</v>
      </c>
      <c r="M2924" t="s">
        <v>172</v>
      </c>
      <c r="N2924" s="1" t="e">
        <f>VLOOKUP($A2924,Sheet1!$A$1:$T$2589,6,0)</f>
        <v>#N/A</v>
      </c>
    </row>
    <row r="2925" spans="5:14">
      <c r="E2925" s="25"/>
      <c r="F2925" s="25"/>
      <c r="G2925" s="27"/>
      <c r="H2925" s="28"/>
      <c r="I2925" s="28"/>
      <c r="J2925" t="s">
        <v>37</v>
      </c>
      <c r="K2925" t="s">
        <v>38</v>
      </c>
      <c r="M2925" t="s">
        <v>39</v>
      </c>
      <c r="N2925" s="1" t="e">
        <f>VLOOKUP($A2925,Sheet1!$A$1:$T$2589,6,0)</f>
        <v>#N/A</v>
      </c>
    </row>
    <row r="2926" spans="5:14">
      <c r="E2926" s="25"/>
      <c r="F2926" s="25"/>
      <c r="G2926" s="27"/>
      <c r="H2926" s="28"/>
      <c r="I2926" s="28"/>
      <c r="J2926" t="s">
        <v>37</v>
      </c>
      <c r="K2926" t="s">
        <v>38</v>
      </c>
      <c r="M2926" t="s">
        <v>39</v>
      </c>
      <c r="N2926" s="1" t="e">
        <f>VLOOKUP($A2926,Sheet1!$A$1:$T$2589,6,0)</f>
        <v>#N/A</v>
      </c>
    </row>
    <row r="2927" spans="5:14">
      <c r="E2927" s="25"/>
      <c r="F2927" s="25"/>
      <c r="G2927" s="27"/>
      <c r="H2927" s="28"/>
      <c r="I2927" s="28"/>
      <c r="J2927" t="s">
        <v>37</v>
      </c>
      <c r="K2927" t="s">
        <v>38</v>
      </c>
      <c r="M2927" t="s">
        <v>39</v>
      </c>
      <c r="N2927" s="1" t="e">
        <f>VLOOKUP($A2927,Sheet1!$A$1:$T$2589,6,0)</f>
        <v>#N/A</v>
      </c>
    </row>
    <row r="2928" spans="5:14">
      <c r="E2928" s="25"/>
      <c r="F2928" s="25"/>
      <c r="G2928" s="27"/>
      <c r="H2928" s="28"/>
      <c r="I2928" s="28"/>
      <c r="J2928" t="s">
        <v>37</v>
      </c>
      <c r="K2928" t="s">
        <v>38</v>
      </c>
      <c r="M2928" t="s">
        <v>39</v>
      </c>
      <c r="N2928" s="1" t="e">
        <f>VLOOKUP($A2928,Sheet1!$A$1:$T$2589,6,0)</f>
        <v>#N/A</v>
      </c>
    </row>
    <row r="2929" spans="5:14">
      <c r="E2929" s="25"/>
      <c r="F2929" s="25"/>
      <c r="G2929" s="27"/>
      <c r="H2929" s="28"/>
      <c r="I2929" s="28"/>
      <c r="J2929" t="s">
        <v>37</v>
      </c>
      <c r="K2929" t="s">
        <v>38</v>
      </c>
      <c r="M2929" t="s">
        <v>39</v>
      </c>
      <c r="N2929" s="1" t="e">
        <f>VLOOKUP($A2929,Sheet1!$A$1:$T$2589,6,0)</f>
        <v>#N/A</v>
      </c>
    </row>
    <row r="2930" spans="5:14">
      <c r="E2930" s="25"/>
      <c r="F2930" s="25"/>
      <c r="G2930" s="27"/>
      <c r="H2930" s="28"/>
      <c r="I2930" s="28"/>
      <c r="J2930" t="s">
        <v>37</v>
      </c>
      <c r="K2930" t="s">
        <v>38</v>
      </c>
      <c r="M2930" t="s">
        <v>39</v>
      </c>
      <c r="N2930" s="1" t="e">
        <f>VLOOKUP($A2930,Sheet1!$A$1:$T$2589,6,0)</f>
        <v>#N/A</v>
      </c>
    </row>
    <row r="2931" spans="5:14">
      <c r="E2931" s="25"/>
      <c r="F2931" s="25"/>
      <c r="G2931" s="27"/>
      <c r="H2931" s="28"/>
      <c r="I2931" s="28"/>
      <c r="J2931" t="s">
        <v>87</v>
      </c>
      <c r="K2931" t="s">
        <v>234</v>
      </c>
      <c r="M2931" t="s">
        <v>39</v>
      </c>
      <c r="N2931" s="1" t="e">
        <f>VLOOKUP($A2931,Sheet1!$A$1:$T$2589,6,0)</f>
        <v>#N/A</v>
      </c>
    </row>
    <row r="2932" spans="5:14">
      <c r="E2932" s="25"/>
      <c r="F2932" s="25"/>
      <c r="G2932" s="27"/>
      <c r="H2932" s="28"/>
      <c r="I2932" s="28"/>
      <c r="J2932" t="s">
        <v>87</v>
      </c>
      <c r="K2932" t="s">
        <v>234</v>
      </c>
      <c r="M2932" t="s">
        <v>39</v>
      </c>
      <c r="N2932" s="1" t="e">
        <f>VLOOKUP($A2932,Sheet1!$A$1:$T$2589,6,0)</f>
        <v>#N/A</v>
      </c>
    </row>
    <row r="2933" spans="5:14">
      <c r="E2933" s="25"/>
      <c r="F2933" s="25"/>
      <c r="G2933" s="27"/>
      <c r="H2933" s="28"/>
      <c r="I2933" s="28"/>
      <c r="J2933" t="s">
        <v>87</v>
      </c>
      <c r="K2933" t="s">
        <v>234</v>
      </c>
      <c r="M2933" t="s">
        <v>39</v>
      </c>
      <c r="N2933" s="1" t="e">
        <f>VLOOKUP($A2933,Sheet1!$A$1:$T$2589,6,0)</f>
        <v>#N/A</v>
      </c>
    </row>
    <row r="2934" spans="5:14">
      <c r="E2934" s="25"/>
      <c r="F2934" s="25"/>
      <c r="G2934" s="27"/>
      <c r="H2934" s="28"/>
      <c r="I2934" s="28"/>
      <c r="J2934" t="s">
        <v>87</v>
      </c>
      <c r="K2934" t="s">
        <v>234</v>
      </c>
      <c r="M2934" t="s">
        <v>39</v>
      </c>
      <c r="N2934" s="1" t="e">
        <f>VLOOKUP($A2934,Sheet1!$A$1:$T$2589,6,0)</f>
        <v>#N/A</v>
      </c>
    </row>
    <row r="2935" spans="5:14">
      <c r="E2935" s="25"/>
      <c r="F2935" s="25"/>
      <c r="G2935" s="27"/>
      <c r="H2935" s="28"/>
      <c r="I2935" s="28"/>
      <c r="J2935" t="s">
        <v>87</v>
      </c>
      <c r="K2935" t="s">
        <v>234</v>
      </c>
      <c r="M2935" t="s">
        <v>39</v>
      </c>
      <c r="N2935" s="1" t="e">
        <f>VLOOKUP($A2935,Sheet1!$A$1:$T$2589,6,0)</f>
        <v>#N/A</v>
      </c>
    </row>
    <row r="2936" spans="5:14">
      <c r="E2936" s="25"/>
      <c r="F2936" s="25"/>
      <c r="G2936" s="27"/>
      <c r="H2936" s="28"/>
      <c r="I2936" s="28"/>
      <c r="J2936" t="s">
        <v>87</v>
      </c>
      <c r="K2936" t="s">
        <v>234</v>
      </c>
      <c r="M2936" t="s">
        <v>39</v>
      </c>
      <c r="N2936" s="1" t="e">
        <f>VLOOKUP($A2936,Sheet1!$A$1:$T$2589,6,0)</f>
        <v>#N/A</v>
      </c>
    </row>
    <row r="2937" spans="5:14">
      <c r="E2937" s="25"/>
      <c r="F2937" s="25"/>
      <c r="G2937" s="27"/>
      <c r="H2937" s="28"/>
      <c r="I2937" s="28"/>
      <c r="J2937" t="s">
        <v>87</v>
      </c>
      <c r="K2937" t="s">
        <v>234</v>
      </c>
      <c r="M2937" t="s">
        <v>39</v>
      </c>
      <c r="N2937" s="1" t="e">
        <f>VLOOKUP($A2937,Sheet1!$A$1:$T$2589,6,0)</f>
        <v>#N/A</v>
      </c>
    </row>
    <row r="2938" spans="5:14">
      <c r="E2938" s="25"/>
      <c r="F2938" s="25"/>
      <c r="G2938" s="27"/>
      <c r="H2938" s="28"/>
      <c r="I2938" s="28"/>
      <c r="J2938" t="s">
        <v>87</v>
      </c>
      <c r="K2938" t="s">
        <v>234</v>
      </c>
      <c r="M2938" t="s">
        <v>39</v>
      </c>
      <c r="N2938" s="1" t="e">
        <f>VLOOKUP($A2938,Sheet1!$A$1:$T$2589,6,0)</f>
        <v>#N/A</v>
      </c>
    </row>
    <row r="2939" spans="5:14">
      <c r="E2939" s="25"/>
      <c r="F2939" s="25"/>
      <c r="G2939" s="27"/>
      <c r="H2939" s="28"/>
      <c r="I2939" s="28"/>
      <c r="J2939" t="s">
        <v>37</v>
      </c>
      <c r="K2939" t="s">
        <v>38</v>
      </c>
      <c r="M2939" t="s">
        <v>39</v>
      </c>
      <c r="N2939" s="1" t="e">
        <f>VLOOKUP($A2939,Sheet1!$A$1:$T$2589,6,0)</f>
        <v>#N/A</v>
      </c>
    </row>
    <row r="2940" spans="5:14">
      <c r="E2940" s="25"/>
      <c r="F2940" s="25"/>
      <c r="G2940" s="27"/>
      <c r="H2940" s="28"/>
      <c r="I2940" s="28"/>
      <c r="J2940" t="s">
        <v>87</v>
      </c>
      <c r="K2940" t="s">
        <v>234</v>
      </c>
      <c r="M2940" t="s">
        <v>39</v>
      </c>
      <c r="N2940" s="1" t="e">
        <f>VLOOKUP($A2940,Sheet1!$A$1:$T$2589,6,0)</f>
        <v>#N/A</v>
      </c>
    </row>
    <row r="2941" spans="5:14">
      <c r="E2941" s="25"/>
      <c r="F2941" s="25"/>
      <c r="G2941" s="27"/>
      <c r="H2941" s="28"/>
      <c r="I2941" s="28"/>
      <c r="J2941" t="s">
        <v>87</v>
      </c>
      <c r="K2941" t="s">
        <v>234</v>
      </c>
      <c r="M2941" t="s">
        <v>39</v>
      </c>
      <c r="N2941" s="1" t="e">
        <f>VLOOKUP($A2941,Sheet1!$A$1:$T$2589,6,0)</f>
        <v>#N/A</v>
      </c>
    </row>
    <row r="2942" spans="5:14">
      <c r="E2942" s="25"/>
      <c r="F2942" s="25"/>
      <c r="G2942" s="27"/>
      <c r="H2942" s="28"/>
      <c r="I2942" s="28"/>
      <c r="J2942" t="s">
        <v>87</v>
      </c>
      <c r="K2942" t="s">
        <v>234</v>
      </c>
      <c r="M2942" t="s">
        <v>39</v>
      </c>
      <c r="N2942" s="1" t="e">
        <f>VLOOKUP($A2942,Sheet1!$A$1:$T$2589,6,0)</f>
        <v>#N/A</v>
      </c>
    </row>
    <row r="2943" spans="5:14">
      <c r="E2943" s="25"/>
      <c r="F2943" s="25"/>
      <c r="G2943" s="27"/>
      <c r="H2943" s="28"/>
      <c r="I2943" s="28"/>
      <c r="J2943" t="s">
        <v>37</v>
      </c>
      <c r="K2943" t="s">
        <v>38</v>
      </c>
      <c r="M2943" t="s">
        <v>39</v>
      </c>
      <c r="N2943" s="1" t="e">
        <f>VLOOKUP($A2943,Sheet1!$A$1:$T$2589,6,0)</f>
        <v>#N/A</v>
      </c>
    </row>
    <row r="2944" spans="5:14">
      <c r="E2944" s="25"/>
      <c r="F2944" s="25"/>
      <c r="G2944" s="27"/>
      <c r="H2944" s="28"/>
      <c r="I2944" s="28"/>
      <c r="J2944" t="s">
        <v>37</v>
      </c>
      <c r="K2944" t="s">
        <v>38</v>
      </c>
      <c r="M2944" t="s">
        <v>39</v>
      </c>
      <c r="N2944" s="1" t="e">
        <f>VLOOKUP($A2944,Sheet1!$A$1:$T$2589,6,0)</f>
        <v>#N/A</v>
      </c>
    </row>
    <row r="2945" spans="5:14">
      <c r="E2945" s="25"/>
      <c r="F2945" s="25"/>
      <c r="G2945" s="27"/>
      <c r="H2945" s="28"/>
      <c r="I2945" s="28"/>
      <c r="J2945" t="s">
        <v>37</v>
      </c>
      <c r="K2945" t="s">
        <v>38</v>
      </c>
      <c r="M2945" t="s">
        <v>172</v>
      </c>
      <c r="N2945" s="1" t="e">
        <f>VLOOKUP($A2945,Sheet1!$A$1:$T$2589,6,0)</f>
        <v>#N/A</v>
      </c>
    </row>
    <row r="2946" spans="5:14">
      <c r="E2946" s="25"/>
      <c r="F2946" s="25"/>
      <c r="G2946" s="27"/>
      <c r="H2946" s="28"/>
      <c r="I2946" s="28"/>
      <c r="J2946" t="s">
        <v>37</v>
      </c>
      <c r="K2946" t="s">
        <v>38</v>
      </c>
      <c r="M2946" t="s">
        <v>172</v>
      </c>
      <c r="N2946" s="1" t="e">
        <f>VLOOKUP($A2946,Sheet1!$A$1:$T$2589,6,0)</f>
        <v>#N/A</v>
      </c>
    </row>
    <row r="2947" spans="5:14">
      <c r="E2947" s="25"/>
      <c r="F2947" s="25"/>
      <c r="G2947" s="27"/>
      <c r="H2947" s="28"/>
      <c r="I2947" s="28"/>
      <c r="J2947" t="s">
        <v>37</v>
      </c>
      <c r="K2947" t="s">
        <v>38</v>
      </c>
      <c r="M2947" t="s">
        <v>172</v>
      </c>
      <c r="N2947" s="1" t="e">
        <f>VLOOKUP($A2947,Sheet1!$A$1:$T$2589,6,0)</f>
        <v>#N/A</v>
      </c>
    </row>
    <row r="2948" spans="5:14">
      <c r="E2948" s="25"/>
      <c r="F2948" s="25"/>
      <c r="G2948" s="27"/>
      <c r="H2948" s="28"/>
      <c r="I2948" s="28"/>
      <c r="J2948" t="s">
        <v>37</v>
      </c>
      <c r="K2948" t="s">
        <v>38</v>
      </c>
      <c r="M2948" t="s">
        <v>375</v>
      </c>
      <c r="N2948" s="1" t="e">
        <f>VLOOKUP($A2948,Sheet1!$A$1:$T$2589,6,0)</f>
        <v>#N/A</v>
      </c>
    </row>
    <row r="2949" spans="5:14">
      <c r="E2949" s="25"/>
      <c r="F2949" s="25"/>
      <c r="G2949" s="27"/>
      <c r="H2949" s="28"/>
      <c r="I2949" s="28"/>
      <c r="J2949" t="s">
        <v>37</v>
      </c>
      <c r="K2949" t="s">
        <v>38</v>
      </c>
      <c r="M2949" t="s">
        <v>375</v>
      </c>
      <c r="N2949" s="1" t="e">
        <f>VLOOKUP($A2949,Sheet1!$A$1:$T$2589,6,0)</f>
        <v>#N/A</v>
      </c>
    </row>
    <row r="2950" spans="5:14">
      <c r="E2950" s="25"/>
      <c r="F2950" s="25"/>
      <c r="G2950" s="27"/>
      <c r="H2950" s="28"/>
      <c r="I2950" s="28"/>
      <c r="J2950" t="s">
        <v>37</v>
      </c>
      <c r="K2950" t="s">
        <v>38</v>
      </c>
      <c r="M2950" t="s">
        <v>375</v>
      </c>
      <c r="N2950" s="1" t="e">
        <f>VLOOKUP($A2950,Sheet1!$A$1:$T$2589,6,0)</f>
        <v>#N/A</v>
      </c>
    </row>
    <row r="2951" spans="5:14">
      <c r="E2951" s="25"/>
      <c r="F2951" s="25"/>
      <c r="G2951" s="27"/>
      <c r="H2951" s="28"/>
      <c r="I2951" s="28"/>
      <c r="J2951" t="s">
        <v>37</v>
      </c>
      <c r="K2951" t="s">
        <v>38</v>
      </c>
      <c r="M2951" t="s">
        <v>375</v>
      </c>
      <c r="N2951" s="1" t="e">
        <f>VLOOKUP($A2951,Sheet1!$A$1:$T$2589,6,0)</f>
        <v>#N/A</v>
      </c>
    </row>
    <row r="2952" spans="5:14">
      <c r="E2952" s="25"/>
      <c r="F2952" s="25"/>
      <c r="G2952" s="27"/>
      <c r="H2952" s="28"/>
      <c r="I2952" s="28"/>
      <c r="J2952" t="s">
        <v>37</v>
      </c>
      <c r="K2952" t="s">
        <v>38</v>
      </c>
      <c r="M2952" t="s">
        <v>375</v>
      </c>
      <c r="N2952" s="1" t="e">
        <f>VLOOKUP($A2952,Sheet1!$A$1:$T$2589,6,0)</f>
        <v>#N/A</v>
      </c>
    </row>
    <row r="2953" spans="5:14">
      <c r="E2953" s="25"/>
      <c r="F2953" s="25"/>
      <c r="G2953" s="27"/>
      <c r="H2953" s="28"/>
      <c r="I2953" s="28"/>
      <c r="J2953" t="s">
        <v>37</v>
      </c>
      <c r="K2953" t="s">
        <v>38</v>
      </c>
      <c r="M2953" t="s">
        <v>375</v>
      </c>
      <c r="N2953" s="1" t="e">
        <f>VLOOKUP($A2953,Sheet1!$A$1:$T$2589,6,0)</f>
        <v>#N/A</v>
      </c>
    </row>
    <row r="2954" spans="5:14">
      <c r="E2954" s="25"/>
      <c r="F2954" s="25"/>
      <c r="G2954" s="27"/>
      <c r="H2954" s="28"/>
      <c r="I2954" s="28"/>
      <c r="J2954" t="s">
        <v>37</v>
      </c>
      <c r="K2954" t="s">
        <v>38</v>
      </c>
      <c r="M2954" t="s">
        <v>375</v>
      </c>
      <c r="N2954" s="1" t="e">
        <f>VLOOKUP($A2954,Sheet1!$A$1:$T$2589,6,0)</f>
        <v>#N/A</v>
      </c>
    </row>
    <row r="2955" spans="5:14">
      <c r="E2955" s="25"/>
      <c r="F2955" s="25"/>
      <c r="G2955" s="27"/>
      <c r="H2955" s="28"/>
      <c r="I2955" s="28"/>
      <c r="J2955" t="s">
        <v>37</v>
      </c>
      <c r="K2955" t="s">
        <v>171</v>
      </c>
      <c r="M2955" t="s">
        <v>39</v>
      </c>
      <c r="N2955" s="1" t="e">
        <f>VLOOKUP($A2955,Sheet1!$A$1:$T$2589,6,0)</f>
        <v>#N/A</v>
      </c>
    </row>
    <row r="2956" spans="5:14">
      <c r="E2956" s="25"/>
      <c r="F2956" s="25"/>
      <c r="G2956" s="27"/>
      <c r="H2956" s="28"/>
      <c r="I2956" s="28"/>
      <c r="J2956" t="s">
        <v>37</v>
      </c>
      <c r="K2956" t="s">
        <v>171</v>
      </c>
      <c r="M2956" t="s">
        <v>39</v>
      </c>
      <c r="N2956" s="1" t="e">
        <f>VLOOKUP($A2956,Sheet1!$A$1:$T$2589,6,0)</f>
        <v>#N/A</v>
      </c>
    </row>
    <row r="2957" spans="5:14">
      <c r="E2957" s="25"/>
      <c r="F2957" s="25"/>
      <c r="G2957" s="27"/>
      <c r="H2957" s="28"/>
      <c r="I2957" s="28"/>
      <c r="J2957" t="s">
        <v>37</v>
      </c>
      <c r="K2957" t="s">
        <v>171</v>
      </c>
      <c r="M2957" t="s">
        <v>39</v>
      </c>
      <c r="N2957" s="1" t="e">
        <f>VLOOKUP($A2957,Sheet1!$A$1:$T$2589,6,0)</f>
        <v>#N/A</v>
      </c>
    </row>
    <row r="2958" spans="5:14">
      <c r="E2958" s="25"/>
      <c r="F2958" s="25"/>
      <c r="G2958" s="27"/>
      <c r="H2958" s="28"/>
      <c r="I2958" s="28"/>
      <c r="J2958" t="s">
        <v>37</v>
      </c>
      <c r="K2958" t="s">
        <v>171</v>
      </c>
      <c r="M2958" t="s">
        <v>39</v>
      </c>
      <c r="N2958" s="1" t="e">
        <f>VLOOKUP($A2958,Sheet1!$A$1:$T$2589,6,0)</f>
        <v>#N/A</v>
      </c>
    </row>
    <row r="2959" spans="5:14">
      <c r="E2959" s="25"/>
      <c r="F2959" s="25"/>
      <c r="G2959" s="27"/>
      <c r="H2959" s="28"/>
      <c r="I2959" s="28"/>
      <c r="J2959" t="s">
        <v>37</v>
      </c>
      <c r="K2959" t="s">
        <v>38</v>
      </c>
      <c r="M2959" t="s">
        <v>39</v>
      </c>
      <c r="N2959" s="1" t="e">
        <f>VLOOKUP($A2959,Sheet1!$A$1:$T$2589,6,0)</f>
        <v>#N/A</v>
      </c>
    </row>
    <row r="2960" spans="5:14">
      <c r="E2960" s="25"/>
      <c r="F2960" s="25"/>
      <c r="G2960" s="27"/>
      <c r="H2960" s="28"/>
      <c r="I2960" s="28"/>
      <c r="J2960" t="s">
        <v>37</v>
      </c>
      <c r="K2960" t="s">
        <v>38</v>
      </c>
      <c r="M2960" t="s">
        <v>39</v>
      </c>
      <c r="N2960" s="1" t="e">
        <f>VLOOKUP($A2960,Sheet1!$A$1:$T$2589,6,0)</f>
        <v>#N/A</v>
      </c>
    </row>
    <row r="2961" spans="5:14">
      <c r="E2961" s="25"/>
      <c r="F2961" s="25"/>
      <c r="G2961" s="27"/>
      <c r="H2961" s="28"/>
      <c r="I2961" s="28"/>
      <c r="J2961" t="s">
        <v>37</v>
      </c>
      <c r="K2961" t="s">
        <v>38</v>
      </c>
      <c r="M2961" t="s">
        <v>39</v>
      </c>
      <c r="N2961" s="1" t="e">
        <f>VLOOKUP($A2961,Sheet1!$A$1:$T$2589,6,0)</f>
        <v>#N/A</v>
      </c>
    </row>
    <row r="2962" spans="5:14">
      <c r="E2962" s="25"/>
      <c r="F2962" s="25"/>
      <c r="G2962" s="27"/>
      <c r="H2962" s="28"/>
      <c r="I2962" s="28"/>
      <c r="J2962" t="s">
        <v>87</v>
      </c>
      <c r="K2962" t="s">
        <v>234</v>
      </c>
      <c r="M2962" t="s">
        <v>39</v>
      </c>
      <c r="N2962" s="1" t="e">
        <f>VLOOKUP($A2962,Sheet1!$A$1:$T$2589,6,0)</f>
        <v>#N/A</v>
      </c>
    </row>
    <row r="2963" spans="5:14">
      <c r="E2963" s="25"/>
      <c r="F2963" s="25"/>
      <c r="G2963" s="27"/>
      <c r="H2963" s="28"/>
      <c r="I2963" s="28"/>
      <c r="J2963" t="s">
        <v>87</v>
      </c>
      <c r="K2963" t="s">
        <v>234</v>
      </c>
      <c r="M2963" t="s">
        <v>39</v>
      </c>
      <c r="N2963" s="1" t="e">
        <f>VLOOKUP($A2963,Sheet1!$A$1:$T$2589,6,0)</f>
        <v>#N/A</v>
      </c>
    </row>
    <row r="2964" spans="5:14">
      <c r="E2964" s="25"/>
      <c r="F2964" s="25"/>
      <c r="G2964" s="27"/>
      <c r="H2964" s="28"/>
      <c r="I2964" s="28"/>
      <c r="J2964" t="s">
        <v>87</v>
      </c>
      <c r="K2964" t="s">
        <v>234</v>
      </c>
      <c r="M2964" t="s">
        <v>39</v>
      </c>
      <c r="N2964" s="1" t="e">
        <f>VLOOKUP($A2964,Sheet1!$A$1:$T$2589,6,0)</f>
        <v>#N/A</v>
      </c>
    </row>
    <row r="2965" spans="5:14">
      <c r="E2965" s="25"/>
      <c r="F2965" s="25"/>
      <c r="G2965" s="27"/>
      <c r="H2965" s="28"/>
      <c r="I2965" s="28"/>
      <c r="J2965" t="s">
        <v>87</v>
      </c>
      <c r="K2965" t="s">
        <v>234</v>
      </c>
      <c r="M2965" t="s">
        <v>39</v>
      </c>
      <c r="N2965" s="1" t="e">
        <f>VLOOKUP($A2965,Sheet1!$A$1:$T$2589,6,0)</f>
        <v>#N/A</v>
      </c>
    </row>
    <row r="2966" spans="5:14">
      <c r="E2966" s="25"/>
      <c r="F2966" s="25"/>
      <c r="G2966" s="27"/>
      <c r="H2966" s="28"/>
      <c r="I2966" s="28"/>
      <c r="J2966" t="s">
        <v>87</v>
      </c>
      <c r="K2966" t="s">
        <v>234</v>
      </c>
      <c r="M2966" t="s">
        <v>39</v>
      </c>
      <c r="N2966" s="1" t="e">
        <f>VLOOKUP($A2966,Sheet1!$A$1:$T$2589,6,0)</f>
        <v>#N/A</v>
      </c>
    </row>
    <row r="2967" spans="5:14">
      <c r="E2967" s="25"/>
      <c r="F2967" s="25"/>
      <c r="G2967" s="27"/>
      <c r="H2967" s="28"/>
      <c r="I2967" s="28"/>
      <c r="J2967" t="s">
        <v>37</v>
      </c>
      <c r="K2967" t="s">
        <v>38</v>
      </c>
      <c r="M2967" t="s">
        <v>39</v>
      </c>
      <c r="N2967" s="1" t="e">
        <f>VLOOKUP($A2967,Sheet1!$A$1:$T$2589,6,0)</f>
        <v>#N/A</v>
      </c>
    </row>
    <row r="2968" spans="5:14">
      <c r="E2968" s="25"/>
      <c r="F2968" s="25"/>
      <c r="G2968" s="27"/>
      <c r="H2968" s="28"/>
      <c r="I2968" s="28"/>
      <c r="J2968" t="s">
        <v>37</v>
      </c>
      <c r="K2968" t="s">
        <v>38</v>
      </c>
      <c r="M2968" t="s">
        <v>39</v>
      </c>
      <c r="N2968" s="1" t="e">
        <f>VLOOKUP($A2968,Sheet1!$A$1:$T$2589,6,0)</f>
        <v>#N/A</v>
      </c>
    </row>
    <row r="2969" spans="5:14">
      <c r="E2969" s="25"/>
      <c r="F2969" s="25"/>
      <c r="G2969" s="27"/>
      <c r="H2969" s="28"/>
      <c r="I2969" s="28"/>
      <c r="J2969" t="s">
        <v>37</v>
      </c>
      <c r="K2969" t="s">
        <v>38</v>
      </c>
      <c r="M2969" t="s">
        <v>39</v>
      </c>
      <c r="N2969" s="1" t="e">
        <f>VLOOKUP($A2969,Sheet1!$A$1:$T$2589,6,0)</f>
        <v>#N/A</v>
      </c>
    </row>
    <row r="2970" spans="5:14">
      <c r="E2970" s="25"/>
      <c r="F2970" s="25"/>
      <c r="G2970" s="27"/>
      <c r="H2970" s="28"/>
      <c r="I2970" s="28"/>
      <c r="J2970" t="s">
        <v>37</v>
      </c>
      <c r="K2970" t="s">
        <v>38</v>
      </c>
      <c r="M2970" t="s">
        <v>39</v>
      </c>
      <c r="N2970" s="1" t="e">
        <f>VLOOKUP($A2970,Sheet1!$A$1:$T$2589,6,0)</f>
        <v>#N/A</v>
      </c>
    </row>
    <row r="2971" spans="5:14">
      <c r="E2971" s="25"/>
      <c r="F2971" s="25"/>
      <c r="G2971" s="27"/>
      <c r="H2971" s="28"/>
      <c r="I2971" s="28"/>
      <c r="J2971" t="s">
        <v>37</v>
      </c>
      <c r="K2971" t="s">
        <v>38</v>
      </c>
      <c r="M2971" t="s">
        <v>39</v>
      </c>
      <c r="N2971" s="1" t="e">
        <f>VLOOKUP($A2971,Sheet1!$A$1:$T$2589,6,0)</f>
        <v>#N/A</v>
      </c>
    </row>
    <row r="2972" spans="5:14">
      <c r="E2972" s="25"/>
      <c r="F2972" s="25"/>
      <c r="G2972" s="27"/>
      <c r="H2972" s="28"/>
      <c r="I2972" s="28"/>
      <c r="J2972" t="s">
        <v>87</v>
      </c>
      <c r="K2972" t="s">
        <v>836</v>
      </c>
      <c r="M2972" t="s">
        <v>375</v>
      </c>
      <c r="N2972" s="1" t="e">
        <f>VLOOKUP($A2972,Sheet1!$A$1:$T$2589,6,0)</f>
        <v>#N/A</v>
      </c>
    </row>
    <row r="2973" spans="5:14">
      <c r="E2973" s="25"/>
      <c r="F2973" s="25"/>
      <c r="G2973" s="27"/>
      <c r="H2973" s="28"/>
      <c r="I2973" s="28"/>
      <c r="J2973" t="s">
        <v>87</v>
      </c>
      <c r="K2973" t="s">
        <v>836</v>
      </c>
      <c r="M2973" t="s">
        <v>375</v>
      </c>
      <c r="N2973" s="1" t="e">
        <f>VLOOKUP($A2973,Sheet1!$A$1:$T$2589,6,0)</f>
        <v>#N/A</v>
      </c>
    </row>
    <row r="2974" spans="5:14">
      <c r="E2974" s="25"/>
      <c r="F2974" s="25"/>
      <c r="G2974" s="27"/>
      <c r="H2974" s="28"/>
      <c r="I2974" s="28"/>
      <c r="J2974" t="s">
        <v>87</v>
      </c>
      <c r="K2974" t="s">
        <v>836</v>
      </c>
      <c r="M2974" t="s">
        <v>375</v>
      </c>
      <c r="N2974" s="1" t="e">
        <f>VLOOKUP($A2974,Sheet1!$A$1:$T$2589,6,0)</f>
        <v>#N/A</v>
      </c>
    </row>
    <row r="2975" spans="5:14">
      <c r="E2975" s="25"/>
      <c r="F2975" s="25"/>
      <c r="G2975" s="27"/>
      <c r="H2975" s="28"/>
      <c r="I2975" s="28"/>
      <c r="J2975" t="s">
        <v>87</v>
      </c>
      <c r="K2975" t="s">
        <v>836</v>
      </c>
      <c r="M2975" t="s">
        <v>375</v>
      </c>
      <c r="N2975" s="1" t="e">
        <f>VLOOKUP($A2975,Sheet1!$A$1:$T$2589,6,0)</f>
        <v>#N/A</v>
      </c>
    </row>
    <row r="2976" spans="5:14">
      <c r="E2976" s="25"/>
      <c r="F2976" s="25"/>
      <c r="G2976" s="27"/>
      <c r="H2976" s="28"/>
      <c r="I2976" s="28"/>
      <c r="J2976" t="s">
        <v>87</v>
      </c>
      <c r="K2976" t="s">
        <v>836</v>
      </c>
      <c r="M2976" t="s">
        <v>375</v>
      </c>
      <c r="N2976" s="1" t="e">
        <f>VLOOKUP($A2976,Sheet1!$A$1:$T$2589,6,0)</f>
        <v>#N/A</v>
      </c>
    </row>
    <row r="2977" spans="5:14">
      <c r="E2977" s="25"/>
      <c r="F2977" s="25"/>
      <c r="G2977" s="27"/>
      <c r="H2977" s="28"/>
      <c r="I2977" s="28"/>
      <c r="J2977" t="s">
        <v>37</v>
      </c>
      <c r="K2977" t="s">
        <v>38</v>
      </c>
      <c r="M2977" t="s">
        <v>39</v>
      </c>
      <c r="N2977" s="1" t="e">
        <f>VLOOKUP($A2977,Sheet1!$A$1:$T$2589,6,0)</f>
        <v>#N/A</v>
      </c>
    </row>
    <row r="2978" spans="5:14">
      <c r="E2978" s="25"/>
      <c r="F2978" s="25"/>
      <c r="G2978" s="27"/>
      <c r="H2978" s="28"/>
      <c r="I2978" s="28"/>
      <c r="J2978" t="s">
        <v>37</v>
      </c>
      <c r="K2978" t="s">
        <v>38</v>
      </c>
      <c r="M2978" t="s">
        <v>39</v>
      </c>
      <c r="N2978" s="1" t="e">
        <f>VLOOKUP($A2978,Sheet1!$A$1:$T$2589,6,0)</f>
        <v>#N/A</v>
      </c>
    </row>
    <row r="2979" spans="5:14">
      <c r="E2979" s="25"/>
      <c r="F2979" s="25"/>
      <c r="G2979" s="27"/>
      <c r="H2979" s="28"/>
      <c r="I2979" s="28"/>
      <c r="J2979" t="s">
        <v>37</v>
      </c>
      <c r="K2979" t="s">
        <v>38</v>
      </c>
      <c r="M2979" t="s">
        <v>39</v>
      </c>
      <c r="N2979" s="1" t="e">
        <f>VLOOKUP($A2979,Sheet1!$A$1:$T$2589,6,0)</f>
        <v>#N/A</v>
      </c>
    </row>
    <row r="2980" spans="5:14">
      <c r="E2980" s="25"/>
      <c r="F2980" s="25"/>
      <c r="G2980" s="27"/>
      <c r="H2980" s="28"/>
      <c r="I2980" s="28"/>
      <c r="J2980" t="s">
        <v>37</v>
      </c>
      <c r="K2980" t="s">
        <v>38</v>
      </c>
      <c r="M2980" t="s">
        <v>39</v>
      </c>
      <c r="N2980" s="1" t="e">
        <f>VLOOKUP($A2980,Sheet1!$A$1:$T$2589,6,0)</f>
        <v>#N/A</v>
      </c>
    </row>
    <row r="2981" spans="5:14">
      <c r="E2981" s="25"/>
      <c r="F2981" s="25"/>
      <c r="G2981" s="27"/>
      <c r="H2981" s="28"/>
      <c r="I2981" s="28"/>
      <c r="J2981" t="s">
        <v>37</v>
      </c>
      <c r="K2981" t="s">
        <v>38</v>
      </c>
      <c r="M2981" t="s">
        <v>39</v>
      </c>
      <c r="N2981" s="1" t="e">
        <f>VLOOKUP($A2981,Sheet1!$A$1:$T$2589,6,0)</f>
        <v>#N/A</v>
      </c>
    </row>
    <row r="2982" spans="5:14">
      <c r="E2982" s="25"/>
      <c r="F2982" s="25"/>
      <c r="G2982" s="27"/>
      <c r="H2982" s="28"/>
      <c r="I2982" s="28"/>
      <c r="J2982" t="s">
        <v>37</v>
      </c>
      <c r="K2982" t="s">
        <v>698</v>
      </c>
      <c r="M2982" t="s">
        <v>69</v>
      </c>
      <c r="N2982" s="1" t="e">
        <f>VLOOKUP($A2982,Sheet1!$A$1:$T$2589,6,0)</f>
        <v>#N/A</v>
      </c>
    </row>
    <row r="2983" spans="5:14">
      <c r="E2983" s="25"/>
      <c r="F2983" s="25"/>
      <c r="G2983" s="27"/>
      <c r="H2983" s="28"/>
      <c r="I2983" s="28"/>
      <c r="J2983" t="s">
        <v>37</v>
      </c>
      <c r="K2983" t="s">
        <v>38</v>
      </c>
      <c r="M2983" t="s">
        <v>69</v>
      </c>
      <c r="N2983" s="1" t="e">
        <f>VLOOKUP($A2983,Sheet1!$A$1:$T$2589,6,0)</f>
        <v>#N/A</v>
      </c>
    </row>
    <row r="2984" spans="5:14">
      <c r="E2984" s="25"/>
      <c r="F2984" s="25"/>
      <c r="G2984" s="27"/>
      <c r="H2984" s="28"/>
      <c r="I2984" s="28"/>
      <c r="J2984" t="s">
        <v>37</v>
      </c>
      <c r="K2984" t="s">
        <v>38</v>
      </c>
      <c r="M2984" t="s">
        <v>69</v>
      </c>
      <c r="N2984" s="1" t="e">
        <f>VLOOKUP($A2984,Sheet1!$A$1:$T$2589,6,0)</f>
        <v>#N/A</v>
      </c>
    </row>
    <row r="2985" spans="5:14">
      <c r="E2985" s="25"/>
      <c r="F2985" s="25"/>
      <c r="G2985" s="27"/>
      <c r="H2985" s="28"/>
      <c r="I2985" s="28"/>
      <c r="J2985" t="s">
        <v>37</v>
      </c>
      <c r="K2985" t="s">
        <v>38</v>
      </c>
      <c r="M2985" t="s">
        <v>69</v>
      </c>
      <c r="N2985" s="1" t="e">
        <f>VLOOKUP($A2985,Sheet1!$A$1:$T$2589,6,0)</f>
        <v>#N/A</v>
      </c>
    </row>
    <row r="2986" spans="5:14">
      <c r="E2986" s="25"/>
      <c r="F2986" s="25"/>
      <c r="G2986" s="27"/>
      <c r="H2986" s="28"/>
      <c r="I2986" s="28"/>
      <c r="J2986" t="s">
        <v>87</v>
      </c>
      <c r="K2986" t="s">
        <v>88</v>
      </c>
      <c r="M2986" t="s">
        <v>39</v>
      </c>
      <c r="N2986" s="1" t="e">
        <f>VLOOKUP($A2986,Sheet1!$A$1:$T$2589,6,0)</f>
        <v>#N/A</v>
      </c>
    </row>
    <row r="2987" spans="5:14">
      <c r="E2987" s="25"/>
      <c r="F2987" s="25"/>
      <c r="G2987" s="27"/>
      <c r="H2987" s="28"/>
      <c r="I2987" s="28"/>
      <c r="J2987" t="s">
        <v>87</v>
      </c>
      <c r="K2987" t="s">
        <v>88</v>
      </c>
      <c r="M2987" t="s">
        <v>39</v>
      </c>
      <c r="N2987" s="1" t="e">
        <f>VLOOKUP($A2987,Sheet1!$A$1:$T$2589,6,0)</f>
        <v>#N/A</v>
      </c>
    </row>
    <row r="2988" spans="5:14">
      <c r="E2988" s="25"/>
      <c r="F2988" s="25"/>
      <c r="G2988" s="27"/>
      <c r="H2988" s="28"/>
      <c r="I2988" s="28"/>
      <c r="J2988" t="s">
        <v>37</v>
      </c>
      <c r="K2988" t="s">
        <v>171</v>
      </c>
      <c r="M2988" t="s">
        <v>39</v>
      </c>
      <c r="N2988" s="1" t="e">
        <f>VLOOKUP($A2988,Sheet1!$A$1:$T$2589,6,0)</f>
        <v>#N/A</v>
      </c>
    </row>
    <row r="2989" spans="5:14">
      <c r="E2989" s="25"/>
      <c r="F2989" s="25"/>
      <c r="G2989" s="27"/>
      <c r="H2989" s="28"/>
      <c r="I2989" s="28"/>
      <c r="J2989" t="s">
        <v>37</v>
      </c>
      <c r="K2989" t="s">
        <v>38</v>
      </c>
      <c r="M2989" t="s">
        <v>39</v>
      </c>
      <c r="N2989" s="1" t="e">
        <f>VLOOKUP($A2989,Sheet1!$A$1:$T$2589,6,0)</f>
        <v>#N/A</v>
      </c>
    </row>
    <row r="2990" spans="5:14">
      <c r="E2990" s="25"/>
      <c r="F2990" s="25"/>
      <c r="G2990" s="27"/>
      <c r="H2990" s="28"/>
      <c r="I2990" s="28"/>
      <c r="J2990" t="s">
        <v>37</v>
      </c>
      <c r="K2990" t="s">
        <v>38</v>
      </c>
      <c r="M2990" t="s">
        <v>39</v>
      </c>
      <c r="N2990" s="1" t="e">
        <f>VLOOKUP($A2990,Sheet1!$A$1:$T$2589,6,0)</f>
        <v>#N/A</v>
      </c>
    </row>
    <row r="2991" spans="5:14">
      <c r="E2991" s="25"/>
      <c r="F2991" s="25"/>
      <c r="G2991" s="27"/>
      <c r="H2991" s="28"/>
      <c r="I2991" s="28"/>
      <c r="J2991" t="s">
        <v>37</v>
      </c>
      <c r="K2991" t="s">
        <v>38</v>
      </c>
      <c r="M2991" t="s">
        <v>39</v>
      </c>
      <c r="N2991" s="1" t="e">
        <f>VLOOKUP($A2991,Sheet1!$A$1:$T$2589,6,0)</f>
        <v>#N/A</v>
      </c>
    </row>
    <row r="2992" spans="5:14">
      <c r="E2992" s="25"/>
      <c r="F2992" s="25"/>
      <c r="G2992" s="27"/>
      <c r="H2992" s="28"/>
      <c r="I2992" s="28"/>
      <c r="J2992" t="s">
        <v>37</v>
      </c>
      <c r="K2992" t="s">
        <v>38</v>
      </c>
      <c r="M2992" t="s">
        <v>39</v>
      </c>
      <c r="N2992" s="1" t="e">
        <f>VLOOKUP($A2992,Sheet1!$A$1:$T$2589,6,0)</f>
        <v>#N/A</v>
      </c>
    </row>
    <row r="2993" spans="5:14">
      <c r="E2993" s="25"/>
      <c r="F2993" s="25"/>
      <c r="G2993" s="27"/>
      <c r="H2993" s="28"/>
      <c r="I2993" s="28"/>
      <c r="J2993" t="s">
        <v>87</v>
      </c>
      <c r="K2993" t="s">
        <v>234</v>
      </c>
      <c r="M2993" t="s">
        <v>39</v>
      </c>
      <c r="N2993" s="1" t="e">
        <f>VLOOKUP($A2993,Sheet1!$A$1:$T$2589,6,0)</f>
        <v>#N/A</v>
      </c>
    </row>
    <row r="2994" spans="5:14">
      <c r="E2994" s="25"/>
      <c r="F2994" s="25"/>
      <c r="G2994" s="27"/>
      <c r="H2994" s="28"/>
      <c r="I2994" s="28"/>
      <c r="J2994" t="s">
        <v>37</v>
      </c>
      <c r="K2994" t="s">
        <v>68</v>
      </c>
      <c r="M2994" t="s">
        <v>39</v>
      </c>
      <c r="N2994" s="1" t="e">
        <f>VLOOKUP($A2994,Sheet1!$A$1:$T$2589,6,0)</f>
        <v>#N/A</v>
      </c>
    </row>
    <row r="2995" spans="5:14">
      <c r="E2995" s="25"/>
      <c r="F2995" s="25"/>
      <c r="G2995" s="27"/>
      <c r="H2995" s="28"/>
      <c r="I2995" s="28"/>
      <c r="J2995" t="s">
        <v>37</v>
      </c>
      <c r="K2995" t="s">
        <v>38</v>
      </c>
      <c r="M2995" t="s">
        <v>39</v>
      </c>
      <c r="N2995" s="1" t="e">
        <f>VLOOKUP($A2995,Sheet1!$A$1:$T$2589,6,0)</f>
        <v>#N/A</v>
      </c>
    </row>
    <row r="2996" spans="5:14">
      <c r="E2996" s="25"/>
      <c r="F2996" s="25"/>
      <c r="G2996" s="27"/>
      <c r="H2996" s="28"/>
      <c r="I2996" s="28"/>
      <c r="J2996" t="s">
        <v>37</v>
      </c>
      <c r="K2996" t="s">
        <v>38</v>
      </c>
      <c r="M2996" t="s">
        <v>39</v>
      </c>
      <c r="N2996" s="1" t="e">
        <f>VLOOKUP($A2996,Sheet1!$A$1:$T$2589,6,0)</f>
        <v>#N/A</v>
      </c>
    </row>
    <row r="2997" spans="5:14">
      <c r="E2997" s="25"/>
      <c r="F2997" s="25"/>
      <c r="G2997" s="27"/>
      <c r="H2997" s="28"/>
      <c r="I2997" s="28"/>
      <c r="J2997" t="s">
        <v>37</v>
      </c>
      <c r="K2997" t="s">
        <v>38</v>
      </c>
      <c r="M2997" t="s">
        <v>172</v>
      </c>
      <c r="N2997" s="1" t="e">
        <f>VLOOKUP($A2997,Sheet1!$A$1:$T$2589,6,0)</f>
        <v>#N/A</v>
      </c>
    </row>
    <row r="2998" spans="5:14">
      <c r="E2998" s="25"/>
      <c r="F2998" s="25"/>
      <c r="G2998" s="27"/>
      <c r="H2998" s="28"/>
      <c r="I2998" s="28"/>
      <c r="J2998" t="s">
        <v>37</v>
      </c>
      <c r="K2998" t="s">
        <v>38</v>
      </c>
      <c r="M2998" t="s">
        <v>172</v>
      </c>
      <c r="N2998" s="1" t="e">
        <f>VLOOKUP($A2998,Sheet1!$A$1:$T$2589,6,0)</f>
        <v>#N/A</v>
      </c>
    </row>
    <row r="2999" spans="5:14">
      <c r="E2999" s="25"/>
      <c r="F2999" s="25"/>
      <c r="G2999" s="27"/>
      <c r="H2999" s="28"/>
      <c r="I2999" s="28"/>
      <c r="J2999" t="s">
        <v>37</v>
      </c>
      <c r="K2999" t="s">
        <v>38</v>
      </c>
      <c r="M2999" t="s">
        <v>172</v>
      </c>
      <c r="N2999" s="1" t="e">
        <f>VLOOKUP($A2999,Sheet1!$A$1:$T$2589,6,0)</f>
        <v>#N/A</v>
      </c>
    </row>
    <row r="3000" spans="5:14">
      <c r="E3000" s="25"/>
      <c r="F3000" s="25"/>
      <c r="G3000" s="27"/>
      <c r="H3000" s="28"/>
      <c r="I3000" s="28"/>
      <c r="J3000" t="s">
        <v>37</v>
      </c>
      <c r="K3000" t="s">
        <v>38</v>
      </c>
      <c r="M3000" t="s">
        <v>172</v>
      </c>
      <c r="N3000" s="1" t="e">
        <f>VLOOKUP($A3000,Sheet1!$A$1:$T$2589,6,0)</f>
        <v>#N/A</v>
      </c>
    </row>
    <row r="3001" spans="5:14">
      <c r="E3001" s="25"/>
      <c r="F3001" s="25"/>
      <c r="G3001" s="27"/>
      <c r="H3001" s="28"/>
      <c r="I3001" s="28"/>
      <c r="J3001" t="s">
        <v>37</v>
      </c>
      <c r="K3001" t="s">
        <v>38</v>
      </c>
      <c r="M3001" t="s">
        <v>172</v>
      </c>
      <c r="N3001" s="1" t="e">
        <f>VLOOKUP($A3001,Sheet1!$A$1:$T$2589,6,0)</f>
        <v>#N/A</v>
      </c>
    </row>
    <row r="3002" spans="5:14">
      <c r="E3002" s="25"/>
      <c r="F3002" s="25"/>
      <c r="G3002" s="27"/>
      <c r="H3002" s="28"/>
      <c r="I3002" s="28"/>
      <c r="J3002" t="s">
        <v>37</v>
      </c>
      <c r="K3002" t="s">
        <v>38</v>
      </c>
      <c r="M3002" t="s">
        <v>172</v>
      </c>
      <c r="N3002" s="1" t="e">
        <f>VLOOKUP($A3002,Sheet1!$A$1:$T$2589,6,0)</f>
        <v>#N/A</v>
      </c>
    </row>
    <row r="3003" spans="5:14">
      <c r="E3003" s="25"/>
      <c r="F3003" s="25"/>
      <c r="G3003" s="27"/>
      <c r="H3003" s="28"/>
      <c r="I3003" s="28"/>
      <c r="J3003" t="s">
        <v>37</v>
      </c>
      <c r="K3003" t="s">
        <v>38</v>
      </c>
      <c r="M3003" t="s">
        <v>39</v>
      </c>
      <c r="N3003" s="1" t="e">
        <f>VLOOKUP($A3003,Sheet1!$A$1:$T$2589,6,0)</f>
        <v>#N/A</v>
      </c>
    </row>
    <row r="3004" spans="5:14">
      <c r="E3004" s="25"/>
      <c r="F3004" s="25"/>
      <c r="G3004" s="27"/>
      <c r="H3004" s="28"/>
      <c r="I3004" s="28"/>
      <c r="J3004" t="s">
        <v>37</v>
      </c>
      <c r="K3004" t="s">
        <v>171</v>
      </c>
      <c r="M3004" t="s">
        <v>39</v>
      </c>
      <c r="N3004" s="1" t="e">
        <f>VLOOKUP($A3004,Sheet1!$A$1:$T$2589,6,0)</f>
        <v>#N/A</v>
      </c>
    </row>
    <row r="3005" spans="5:14">
      <c r="E3005" s="25"/>
      <c r="F3005" s="25"/>
      <c r="G3005" s="27"/>
      <c r="H3005" s="28"/>
      <c r="I3005" s="28"/>
      <c r="J3005" t="s">
        <v>37</v>
      </c>
      <c r="K3005" t="s">
        <v>171</v>
      </c>
      <c r="M3005" t="s">
        <v>39</v>
      </c>
      <c r="N3005" s="1" t="e">
        <f>VLOOKUP($A3005,Sheet1!$A$1:$T$2589,6,0)</f>
        <v>#N/A</v>
      </c>
    </row>
    <row r="3006" spans="5:14">
      <c r="E3006" s="25"/>
      <c r="F3006" s="25"/>
      <c r="G3006" s="27"/>
      <c r="H3006" s="28"/>
      <c r="I3006" s="28"/>
      <c r="J3006" t="s">
        <v>37</v>
      </c>
      <c r="K3006" t="s">
        <v>171</v>
      </c>
      <c r="M3006" t="s">
        <v>39</v>
      </c>
      <c r="N3006" s="1" t="e">
        <f>VLOOKUP($A3006,Sheet1!$A$1:$T$2589,6,0)</f>
        <v>#N/A</v>
      </c>
    </row>
    <row r="3007" spans="5:14">
      <c r="E3007" s="25"/>
      <c r="F3007" s="25"/>
      <c r="G3007" s="27"/>
      <c r="H3007" s="28"/>
      <c r="I3007" s="28"/>
      <c r="J3007" t="s">
        <v>37</v>
      </c>
      <c r="K3007" t="s">
        <v>38</v>
      </c>
      <c r="M3007" t="s">
        <v>39</v>
      </c>
      <c r="N3007" s="1" t="e">
        <f>VLOOKUP($A3007,Sheet1!$A$1:$T$2589,6,0)</f>
        <v>#N/A</v>
      </c>
    </row>
    <row r="3008" spans="5:14">
      <c r="E3008" s="25"/>
      <c r="F3008" s="25"/>
      <c r="G3008" s="27"/>
      <c r="H3008" s="28"/>
      <c r="I3008" s="28"/>
      <c r="J3008" t="s">
        <v>37</v>
      </c>
      <c r="K3008" t="s">
        <v>38</v>
      </c>
      <c r="M3008" t="s">
        <v>39</v>
      </c>
      <c r="N3008" s="1" t="e">
        <f>VLOOKUP($A3008,Sheet1!$A$1:$T$2589,6,0)</f>
        <v>#N/A</v>
      </c>
    </row>
    <row r="3009" spans="5:14">
      <c r="E3009" s="25"/>
      <c r="F3009" s="25"/>
      <c r="G3009" s="27"/>
      <c r="H3009" s="28"/>
      <c r="I3009" s="28"/>
      <c r="J3009" t="s">
        <v>37</v>
      </c>
      <c r="K3009" t="s">
        <v>38</v>
      </c>
      <c r="M3009" t="s">
        <v>39</v>
      </c>
      <c r="N3009" s="1" t="e">
        <f>VLOOKUP($A3009,Sheet1!$A$1:$T$2589,6,0)</f>
        <v>#N/A</v>
      </c>
    </row>
    <row r="3010" spans="5:14">
      <c r="E3010" s="25"/>
      <c r="F3010" s="25"/>
      <c r="G3010" s="27"/>
      <c r="H3010" s="28"/>
      <c r="I3010" s="28"/>
      <c r="J3010" t="s">
        <v>37</v>
      </c>
      <c r="K3010" t="s">
        <v>38</v>
      </c>
      <c r="M3010" t="s">
        <v>39</v>
      </c>
      <c r="N3010" s="1" t="e">
        <f>VLOOKUP($A3010,Sheet1!$A$1:$T$2589,6,0)</f>
        <v>#N/A</v>
      </c>
    </row>
    <row r="3011" spans="5:14">
      <c r="E3011" s="25"/>
      <c r="F3011" s="25"/>
      <c r="G3011" s="27"/>
      <c r="H3011" s="28"/>
      <c r="I3011" s="28"/>
      <c r="J3011" t="s">
        <v>37</v>
      </c>
      <c r="K3011" t="s">
        <v>171</v>
      </c>
      <c r="M3011" t="s">
        <v>39</v>
      </c>
      <c r="N3011" s="1" t="e">
        <f>VLOOKUP($A3011,Sheet1!$A$1:$T$2589,6,0)</f>
        <v>#N/A</v>
      </c>
    </row>
    <row r="3012" spans="5:14">
      <c r="E3012" s="25"/>
      <c r="F3012" s="25"/>
      <c r="G3012" s="27"/>
      <c r="H3012" s="28"/>
      <c r="I3012" s="28"/>
      <c r="J3012" t="s">
        <v>37</v>
      </c>
      <c r="K3012" t="s">
        <v>171</v>
      </c>
      <c r="M3012" t="s">
        <v>39</v>
      </c>
      <c r="N3012" s="1" t="e">
        <f>VLOOKUP($A3012,Sheet1!$A$1:$T$2589,6,0)</f>
        <v>#N/A</v>
      </c>
    </row>
    <row r="3013" spans="5:14">
      <c r="E3013" s="25"/>
      <c r="F3013" s="25"/>
      <c r="G3013" s="27"/>
      <c r="H3013" s="28"/>
      <c r="I3013" s="28"/>
      <c r="J3013" t="s">
        <v>37</v>
      </c>
      <c r="K3013" t="s">
        <v>38</v>
      </c>
      <c r="M3013" t="s">
        <v>39</v>
      </c>
      <c r="N3013" s="1" t="e">
        <f>VLOOKUP($A3013,Sheet1!$A$1:$T$2589,6,0)</f>
        <v>#N/A</v>
      </c>
    </row>
    <row r="3014" spans="5:14">
      <c r="E3014" s="25"/>
      <c r="F3014" s="25"/>
      <c r="G3014" s="27"/>
      <c r="H3014" s="28"/>
      <c r="I3014" s="28"/>
      <c r="J3014" t="s">
        <v>37</v>
      </c>
      <c r="K3014" t="s">
        <v>38</v>
      </c>
      <c r="M3014" t="s">
        <v>39</v>
      </c>
      <c r="N3014" s="1" t="e">
        <f>VLOOKUP($A3014,Sheet1!$A$1:$T$2589,6,0)</f>
        <v>#N/A</v>
      </c>
    </row>
    <row r="3015" spans="5:14">
      <c r="E3015" s="25"/>
      <c r="F3015" s="25"/>
      <c r="G3015" s="27"/>
      <c r="H3015" s="28"/>
      <c r="I3015" s="28"/>
      <c r="J3015" t="s">
        <v>37</v>
      </c>
      <c r="K3015" t="s">
        <v>38</v>
      </c>
      <c r="M3015" t="s">
        <v>39</v>
      </c>
      <c r="N3015" s="1" t="e">
        <f>VLOOKUP($A3015,Sheet1!$A$1:$T$2589,6,0)</f>
        <v>#N/A</v>
      </c>
    </row>
    <row r="3016" spans="5:14">
      <c r="E3016" s="25"/>
      <c r="F3016" s="25"/>
      <c r="G3016" s="27"/>
      <c r="H3016" s="28"/>
      <c r="I3016" s="28"/>
      <c r="J3016" t="s">
        <v>87</v>
      </c>
      <c r="K3016" t="s">
        <v>836</v>
      </c>
      <c r="M3016" t="s">
        <v>39</v>
      </c>
      <c r="N3016" s="1" t="e">
        <f>VLOOKUP($A3016,Sheet1!$A$1:$T$2589,6,0)</f>
        <v>#N/A</v>
      </c>
    </row>
    <row r="3017" spans="5:14">
      <c r="E3017" s="25"/>
      <c r="F3017" s="25"/>
      <c r="G3017" s="27"/>
      <c r="H3017" s="28"/>
      <c r="I3017" s="28"/>
      <c r="J3017" t="s">
        <v>37</v>
      </c>
      <c r="K3017" t="s">
        <v>171</v>
      </c>
      <c r="M3017" t="s">
        <v>172</v>
      </c>
      <c r="N3017" s="1" t="e">
        <f>VLOOKUP($A3017,Sheet1!$A$1:$T$2589,6,0)</f>
        <v>#N/A</v>
      </c>
    </row>
    <row r="3018" spans="5:14">
      <c r="E3018" s="25"/>
      <c r="F3018" s="25"/>
      <c r="G3018" s="27"/>
      <c r="H3018" s="28"/>
      <c r="I3018" s="28"/>
      <c r="J3018" t="s">
        <v>37</v>
      </c>
      <c r="K3018" t="s">
        <v>171</v>
      </c>
      <c r="M3018" t="s">
        <v>172</v>
      </c>
      <c r="N3018" s="1" t="e">
        <f>VLOOKUP($A3018,Sheet1!$A$1:$T$2589,6,0)</f>
        <v>#N/A</v>
      </c>
    </row>
    <row r="3019" spans="5:14">
      <c r="E3019" s="25"/>
      <c r="F3019" s="25"/>
      <c r="G3019" s="27"/>
      <c r="H3019" s="28"/>
      <c r="I3019" s="28"/>
      <c r="J3019" t="s">
        <v>37</v>
      </c>
      <c r="K3019" t="s">
        <v>171</v>
      </c>
      <c r="M3019" t="s">
        <v>172</v>
      </c>
      <c r="N3019" s="1" t="e">
        <f>VLOOKUP($A3019,Sheet1!$A$1:$T$2589,6,0)</f>
        <v>#N/A</v>
      </c>
    </row>
    <row r="3020" spans="5:14">
      <c r="E3020" s="25"/>
      <c r="F3020" s="25"/>
      <c r="G3020" s="27"/>
      <c r="H3020" s="28"/>
      <c r="I3020" s="28"/>
      <c r="J3020" t="s">
        <v>37</v>
      </c>
      <c r="K3020" t="s">
        <v>171</v>
      </c>
      <c r="M3020" t="s">
        <v>172</v>
      </c>
      <c r="N3020" s="1" t="e">
        <f>VLOOKUP($A3020,Sheet1!$A$1:$T$2589,6,0)</f>
        <v>#N/A</v>
      </c>
    </row>
    <row r="3021" spans="5:14">
      <c r="E3021" s="25"/>
      <c r="F3021" s="25"/>
      <c r="G3021" s="27"/>
      <c r="H3021" s="28"/>
      <c r="I3021" s="28"/>
      <c r="J3021" t="s">
        <v>37</v>
      </c>
      <c r="K3021" t="s">
        <v>171</v>
      </c>
      <c r="M3021" t="s">
        <v>172</v>
      </c>
      <c r="N3021" s="1" t="e">
        <f>VLOOKUP($A3021,Sheet1!$A$1:$T$2589,6,0)</f>
        <v>#N/A</v>
      </c>
    </row>
    <row r="3022" spans="5:14">
      <c r="E3022" s="25"/>
      <c r="F3022" s="25"/>
      <c r="G3022" s="27"/>
      <c r="H3022" s="28"/>
      <c r="I3022" s="28"/>
      <c r="J3022" t="s">
        <v>37</v>
      </c>
      <c r="K3022" t="s">
        <v>171</v>
      </c>
      <c r="M3022" t="s">
        <v>172</v>
      </c>
      <c r="N3022" s="1" t="e">
        <f>VLOOKUP($A3022,Sheet1!$A$1:$T$2589,6,0)</f>
        <v>#N/A</v>
      </c>
    </row>
    <row r="3023" spans="5:14">
      <c r="E3023" s="25"/>
      <c r="F3023" s="25"/>
      <c r="G3023" s="27"/>
      <c r="H3023" s="28"/>
      <c r="I3023" s="28"/>
      <c r="J3023" t="s">
        <v>37</v>
      </c>
      <c r="K3023" t="s">
        <v>171</v>
      </c>
      <c r="M3023" t="s">
        <v>375</v>
      </c>
      <c r="N3023" s="1" t="e">
        <f>VLOOKUP($A3023,Sheet1!$A$1:$T$2589,6,0)</f>
        <v>#N/A</v>
      </c>
    </row>
    <row r="3024" spans="5:14">
      <c r="E3024" s="25"/>
      <c r="F3024" s="25"/>
      <c r="G3024" s="27"/>
      <c r="H3024" s="28"/>
      <c r="I3024" s="28"/>
      <c r="J3024" t="s">
        <v>37</v>
      </c>
      <c r="K3024" t="s">
        <v>171</v>
      </c>
      <c r="M3024" t="s">
        <v>375</v>
      </c>
      <c r="N3024" s="1" t="e">
        <f>VLOOKUP($A3024,Sheet1!$A$1:$T$2589,6,0)</f>
        <v>#N/A</v>
      </c>
    </row>
    <row r="3025" spans="5:14">
      <c r="E3025" s="25"/>
      <c r="F3025" s="25"/>
      <c r="G3025" s="27"/>
      <c r="H3025" s="28"/>
      <c r="I3025" s="28"/>
      <c r="J3025" t="s">
        <v>37</v>
      </c>
      <c r="K3025" t="s">
        <v>38</v>
      </c>
      <c r="M3025" t="s">
        <v>39</v>
      </c>
      <c r="N3025" s="1" t="e">
        <f>VLOOKUP($A3025,Sheet1!$A$1:$T$2589,6,0)</f>
        <v>#N/A</v>
      </c>
    </row>
    <row r="3026" spans="5:14">
      <c r="E3026" s="25"/>
      <c r="F3026" s="25"/>
      <c r="G3026" s="27"/>
      <c r="H3026" s="28"/>
      <c r="I3026" s="28"/>
      <c r="J3026" t="s">
        <v>37</v>
      </c>
      <c r="K3026" t="s">
        <v>38</v>
      </c>
      <c r="M3026" t="s">
        <v>39</v>
      </c>
      <c r="N3026" s="1" t="e">
        <f>VLOOKUP($A3026,Sheet1!$A$1:$T$2589,6,0)</f>
        <v>#N/A</v>
      </c>
    </row>
    <row r="3027" spans="5:14">
      <c r="E3027" s="25"/>
      <c r="F3027" s="25"/>
      <c r="G3027" s="27"/>
      <c r="H3027" s="28"/>
      <c r="I3027" s="28"/>
      <c r="J3027" t="s">
        <v>37</v>
      </c>
      <c r="K3027" t="s">
        <v>38</v>
      </c>
      <c r="M3027" t="s">
        <v>39</v>
      </c>
      <c r="N3027" s="1" t="e">
        <f>VLOOKUP($A3027,Sheet1!$A$1:$T$2589,6,0)</f>
        <v>#N/A</v>
      </c>
    </row>
    <row r="3028" spans="5:14">
      <c r="E3028" s="25"/>
      <c r="F3028" s="25"/>
      <c r="G3028" s="27"/>
      <c r="H3028" s="28"/>
      <c r="I3028" s="28"/>
      <c r="J3028" t="s">
        <v>37</v>
      </c>
      <c r="K3028" t="s">
        <v>38</v>
      </c>
      <c r="M3028" t="s">
        <v>39</v>
      </c>
      <c r="N3028" s="1" t="e">
        <f>VLOOKUP($A3028,Sheet1!$A$1:$T$2589,6,0)</f>
        <v>#N/A</v>
      </c>
    </row>
    <row r="3029" spans="5:14">
      <c r="E3029" s="25"/>
      <c r="F3029" s="25"/>
      <c r="G3029" s="27"/>
      <c r="H3029" s="28"/>
      <c r="I3029" s="28"/>
      <c r="J3029" t="s">
        <v>37</v>
      </c>
      <c r="K3029" t="s">
        <v>38</v>
      </c>
      <c r="M3029" t="s">
        <v>39</v>
      </c>
      <c r="N3029" s="1" t="e">
        <f>VLOOKUP($A3029,Sheet1!$A$1:$T$2589,6,0)</f>
        <v>#N/A</v>
      </c>
    </row>
    <row r="3030" spans="5:14">
      <c r="E3030" s="25"/>
      <c r="F3030" s="25"/>
      <c r="G3030" s="27"/>
      <c r="H3030" s="28"/>
      <c r="I3030" s="28"/>
      <c r="J3030" t="s">
        <v>37</v>
      </c>
      <c r="K3030" t="s">
        <v>38</v>
      </c>
      <c r="M3030" t="s">
        <v>39</v>
      </c>
      <c r="N3030" s="1" t="e">
        <f>VLOOKUP($A3030,Sheet1!$A$1:$T$2589,6,0)</f>
        <v>#N/A</v>
      </c>
    </row>
    <row r="3031" spans="5:14">
      <c r="E3031" s="25"/>
      <c r="F3031" s="25"/>
      <c r="G3031" s="27"/>
      <c r="H3031" s="28"/>
      <c r="I3031" s="28"/>
      <c r="J3031" t="s">
        <v>37</v>
      </c>
      <c r="K3031" t="s">
        <v>171</v>
      </c>
      <c r="M3031" t="s">
        <v>172</v>
      </c>
      <c r="N3031" s="1" t="e">
        <f>VLOOKUP($A3031,Sheet1!$A$1:$T$2589,6,0)</f>
        <v>#N/A</v>
      </c>
    </row>
    <row r="3032" spans="5:14">
      <c r="E3032" s="25"/>
      <c r="F3032" s="25"/>
      <c r="G3032" s="27"/>
      <c r="H3032" s="28"/>
      <c r="I3032" s="28"/>
      <c r="J3032" t="s">
        <v>37</v>
      </c>
      <c r="K3032" t="s">
        <v>171</v>
      </c>
      <c r="M3032" t="s">
        <v>172</v>
      </c>
      <c r="N3032" s="1" t="e">
        <f>VLOOKUP($A3032,Sheet1!$A$1:$T$2589,6,0)</f>
        <v>#N/A</v>
      </c>
    </row>
    <row r="3033" spans="5:14">
      <c r="E3033" s="25"/>
      <c r="F3033" s="25"/>
      <c r="G3033" s="27"/>
      <c r="H3033" s="28"/>
      <c r="I3033" s="28"/>
      <c r="J3033" t="s">
        <v>37</v>
      </c>
      <c r="K3033" t="s">
        <v>38</v>
      </c>
      <c r="M3033" t="s">
        <v>39</v>
      </c>
      <c r="N3033" s="1" t="e">
        <f>VLOOKUP($A3033,Sheet1!$A$1:$T$2589,6,0)</f>
        <v>#N/A</v>
      </c>
    </row>
    <row r="3034" spans="5:14">
      <c r="E3034" s="25"/>
      <c r="F3034" s="25"/>
      <c r="G3034" s="27"/>
      <c r="H3034" s="28"/>
      <c r="I3034" s="28"/>
      <c r="J3034" t="s">
        <v>37</v>
      </c>
      <c r="K3034" t="s">
        <v>38</v>
      </c>
      <c r="M3034" t="s">
        <v>39</v>
      </c>
      <c r="N3034" s="1" t="e">
        <f>VLOOKUP($A3034,Sheet1!$A$1:$T$2589,6,0)</f>
        <v>#N/A</v>
      </c>
    </row>
    <row r="3035" spans="5:14">
      <c r="E3035" s="25"/>
      <c r="F3035" s="25"/>
      <c r="G3035" s="27"/>
      <c r="H3035" s="28"/>
      <c r="I3035" s="28"/>
      <c r="J3035" t="s">
        <v>37</v>
      </c>
      <c r="K3035" t="s">
        <v>38</v>
      </c>
      <c r="M3035" t="s">
        <v>39</v>
      </c>
      <c r="N3035" s="1" t="e">
        <f>VLOOKUP($A3035,Sheet1!$A$1:$T$2589,6,0)</f>
        <v>#N/A</v>
      </c>
    </row>
    <row r="3036" spans="5:14">
      <c r="E3036" s="25"/>
      <c r="F3036" s="25"/>
      <c r="G3036" s="27"/>
      <c r="H3036" s="28"/>
      <c r="I3036" s="28"/>
      <c r="J3036" t="s">
        <v>37</v>
      </c>
      <c r="K3036" t="s">
        <v>38</v>
      </c>
      <c r="M3036" t="s">
        <v>39</v>
      </c>
      <c r="N3036" s="1" t="e">
        <f>VLOOKUP($A3036,Sheet1!$A$1:$T$2589,6,0)</f>
        <v>#N/A</v>
      </c>
    </row>
    <row r="3037" spans="5:14">
      <c r="E3037" s="25"/>
      <c r="F3037" s="25"/>
      <c r="G3037" s="27"/>
      <c r="H3037" s="28"/>
      <c r="I3037" s="28"/>
      <c r="J3037" t="s">
        <v>37</v>
      </c>
      <c r="K3037" t="s">
        <v>38</v>
      </c>
      <c r="M3037" t="s">
        <v>39</v>
      </c>
      <c r="N3037" s="1" t="e">
        <f>VLOOKUP($A3037,Sheet1!$A$1:$T$2589,6,0)</f>
        <v>#N/A</v>
      </c>
    </row>
    <row r="3038" spans="5:14">
      <c r="E3038" s="25"/>
      <c r="F3038" s="25"/>
      <c r="G3038" s="27"/>
      <c r="H3038" s="28"/>
      <c r="I3038" s="28"/>
      <c r="J3038" t="s">
        <v>37</v>
      </c>
      <c r="K3038" t="s">
        <v>38</v>
      </c>
      <c r="M3038" t="s">
        <v>39</v>
      </c>
      <c r="N3038" s="1" t="e">
        <f>VLOOKUP($A3038,Sheet1!$A$1:$T$2589,6,0)</f>
        <v>#N/A</v>
      </c>
    </row>
    <row r="3039" spans="5:14">
      <c r="E3039" s="25"/>
      <c r="F3039" s="25"/>
      <c r="G3039" s="27"/>
      <c r="H3039" s="28"/>
      <c r="I3039" s="28"/>
      <c r="J3039" t="s">
        <v>37</v>
      </c>
      <c r="K3039" t="s">
        <v>171</v>
      </c>
      <c r="M3039" t="s">
        <v>39</v>
      </c>
      <c r="N3039" s="1" t="e">
        <f>VLOOKUP($A3039,Sheet1!$A$1:$T$2589,6,0)</f>
        <v>#N/A</v>
      </c>
    </row>
    <row r="3040" spans="5:14">
      <c r="E3040" s="25"/>
      <c r="F3040" s="25"/>
      <c r="G3040" s="27"/>
      <c r="H3040" s="28"/>
      <c r="I3040" s="28"/>
      <c r="J3040" t="s">
        <v>37</v>
      </c>
      <c r="K3040" t="s">
        <v>171</v>
      </c>
      <c r="M3040" t="s">
        <v>39</v>
      </c>
      <c r="N3040" s="1" t="e">
        <f>VLOOKUP($A3040,Sheet1!$A$1:$T$2589,6,0)</f>
        <v>#N/A</v>
      </c>
    </row>
    <row r="3041" spans="5:14">
      <c r="E3041" s="25"/>
      <c r="F3041" s="25"/>
      <c r="G3041" s="27"/>
      <c r="H3041" s="28"/>
      <c r="I3041" s="28"/>
      <c r="J3041" t="s">
        <v>37</v>
      </c>
      <c r="K3041" t="s">
        <v>171</v>
      </c>
      <c r="M3041" t="s">
        <v>39</v>
      </c>
      <c r="N3041" s="1" t="e">
        <f>VLOOKUP($A3041,Sheet1!$A$1:$T$2589,6,0)</f>
        <v>#N/A</v>
      </c>
    </row>
    <row r="3042" spans="5:14">
      <c r="E3042" s="25"/>
      <c r="F3042" s="25"/>
      <c r="G3042" s="27"/>
      <c r="H3042" s="28"/>
      <c r="I3042" s="28"/>
      <c r="J3042" t="s">
        <v>37</v>
      </c>
      <c r="K3042" t="s">
        <v>171</v>
      </c>
      <c r="M3042" t="s">
        <v>39</v>
      </c>
      <c r="N3042" s="1" t="e">
        <f>VLOOKUP($A3042,Sheet1!$A$1:$T$2589,6,0)</f>
        <v>#N/A</v>
      </c>
    </row>
    <row r="3043" spans="5:14">
      <c r="E3043" s="25"/>
      <c r="F3043" s="25"/>
      <c r="G3043" s="27"/>
      <c r="H3043" s="28"/>
      <c r="I3043" s="28"/>
      <c r="J3043" t="s">
        <v>37</v>
      </c>
      <c r="K3043" t="s">
        <v>38</v>
      </c>
      <c r="M3043" t="s">
        <v>39</v>
      </c>
      <c r="N3043" s="1" t="e">
        <f>VLOOKUP($A3043,Sheet1!$A$1:$T$2589,6,0)</f>
        <v>#N/A</v>
      </c>
    </row>
    <row r="3044" spans="5:14">
      <c r="E3044" s="25"/>
      <c r="F3044" s="25"/>
      <c r="G3044" s="27"/>
      <c r="H3044" s="28"/>
      <c r="I3044" s="28"/>
      <c r="J3044" t="s">
        <v>37</v>
      </c>
      <c r="K3044" t="s">
        <v>38</v>
      </c>
      <c r="M3044" t="s">
        <v>39</v>
      </c>
      <c r="N3044" s="1" t="e">
        <f>VLOOKUP($A3044,Sheet1!$A$1:$T$2589,6,0)</f>
        <v>#N/A</v>
      </c>
    </row>
    <row r="3045" spans="5:14">
      <c r="E3045" s="25"/>
      <c r="F3045" s="25"/>
      <c r="G3045" s="27"/>
      <c r="H3045" s="28"/>
      <c r="I3045" s="28"/>
      <c r="J3045" t="s">
        <v>37</v>
      </c>
      <c r="K3045" t="s">
        <v>38</v>
      </c>
      <c r="M3045" t="s">
        <v>39</v>
      </c>
      <c r="N3045" s="1" t="e">
        <f>VLOOKUP($A3045,Sheet1!$A$1:$T$2589,6,0)</f>
        <v>#N/A</v>
      </c>
    </row>
    <row r="3046" spans="5:14">
      <c r="E3046" s="25"/>
      <c r="F3046" s="25"/>
      <c r="G3046" s="27"/>
      <c r="H3046" s="28"/>
      <c r="I3046" s="28"/>
      <c r="J3046" t="s">
        <v>37</v>
      </c>
      <c r="K3046" t="s">
        <v>38</v>
      </c>
      <c r="M3046" t="s">
        <v>39</v>
      </c>
      <c r="N3046" s="1" t="e">
        <f>VLOOKUP($A3046,Sheet1!$A$1:$T$2589,6,0)</f>
        <v>#N/A</v>
      </c>
    </row>
    <row r="3047" spans="5:14">
      <c r="E3047" s="25"/>
      <c r="F3047" s="25"/>
      <c r="G3047" s="27"/>
      <c r="H3047" s="28"/>
      <c r="I3047" s="28"/>
      <c r="J3047" t="s">
        <v>37</v>
      </c>
      <c r="K3047" t="s">
        <v>38</v>
      </c>
      <c r="M3047" t="s">
        <v>39</v>
      </c>
      <c r="N3047" s="1" t="e">
        <f>VLOOKUP($A3047,Sheet1!$A$1:$T$2589,6,0)</f>
        <v>#N/A</v>
      </c>
    </row>
    <row r="3048" spans="5:14">
      <c r="E3048" s="25"/>
      <c r="F3048" s="25"/>
      <c r="G3048" s="27"/>
      <c r="H3048" s="28"/>
      <c r="I3048" s="28"/>
      <c r="J3048" t="s">
        <v>37</v>
      </c>
      <c r="K3048" t="s">
        <v>38</v>
      </c>
      <c r="M3048" t="s">
        <v>39</v>
      </c>
      <c r="N3048" s="1" t="e">
        <f>VLOOKUP($A3048,Sheet1!$A$1:$T$2589,6,0)</f>
        <v>#N/A</v>
      </c>
    </row>
    <row r="3049" spans="5:14">
      <c r="E3049" s="25"/>
      <c r="F3049" s="25"/>
      <c r="G3049" s="27"/>
      <c r="H3049" s="28"/>
      <c r="I3049" s="28"/>
      <c r="J3049" t="s">
        <v>37</v>
      </c>
      <c r="K3049" t="s">
        <v>38</v>
      </c>
      <c r="M3049" t="s">
        <v>39</v>
      </c>
      <c r="N3049" s="1" t="e">
        <f>VLOOKUP($A3049,Sheet1!$A$1:$T$2589,6,0)</f>
        <v>#N/A</v>
      </c>
    </row>
    <row r="3050" spans="5:14">
      <c r="E3050" s="25"/>
      <c r="F3050" s="25"/>
      <c r="G3050" s="27"/>
      <c r="H3050" s="28"/>
      <c r="I3050" s="28"/>
      <c r="J3050" t="s">
        <v>37</v>
      </c>
      <c r="K3050" t="s">
        <v>38</v>
      </c>
      <c r="M3050" t="s">
        <v>39</v>
      </c>
      <c r="N3050" s="1" t="e">
        <f>VLOOKUP($A3050,Sheet1!$A$1:$T$2589,6,0)</f>
        <v>#N/A</v>
      </c>
    </row>
    <row r="3051" spans="5:14">
      <c r="E3051" s="25"/>
      <c r="F3051" s="25"/>
      <c r="G3051" s="27"/>
      <c r="H3051" s="28"/>
      <c r="I3051" s="28"/>
      <c r="J3051" t="s">
        <v>156</v>
      </c>
      <c r="K3051" t="s">
        <v>156</v>
      </c>
      <c r="M3051" t="s">
        <v>156</v>
      </c>
      <c r="N3051" s="1" t="e">
        <f>VLOOKUP($A3051,Sheet1!$A$1:$T$2589,6,0)</f>
        <v>#N/A</v>
      </c>
    </row>
    <row r="3052" spans="5:14">
      <c r="E3052" s="25"/>
      <c r="F3052" s="25"/>
      <c r="G3052" s="27"/>
      <c r="H3052" s="28"/>
      <c r="I3052" s="28"/>
      <c r="J3052" t="s">
        <v>37</v>
      </c>
      <c r="K3052" t="s">
        <v>38</v>
      </c>
      <c r="M3052" t="s">
        <v>69</v>
      </c>
      <c r="N3052" s="1" t="e">
        <f>VLOOKUP($A3052,Sheet1!$A$1:$T$2589,6,0)</f>
        <v>#N/A</v>
      </c>
    </row>
    <row r="3053" spans="5:14">
      <c r="E3053" s="25"/>
      <c r="F3053" s="25"/>
      <c r="G3053" s="27"/>
      <c r="H3053" s="28"/>
      <c r="I3053" s="28"/>
      <c r="J3053" t="s">
        <v>37</v>
      </c>
      <c r="K3053" t="s">
        <v>38</v>
      </c>
      <c r="M3053" t="s">
        <v>69</v>
      </c>
      <c r="N3053" s="1" t="e">
        <f>VLOOKUP($A3053,Sheet1!$A$1:$T$2589,6,0)</f>
        <v>#N/A</v>
      </c>
    </row>
    <row r="3054" spans="5:14">
      <c r="E3054" s="25"/>
      <c r="F3054" s="25"/>
      <c r="G3054" s="27"/>
      <c r="H3054" s="28"/>
      <c r="I3054" s="28"/>
      <c r="J3054" t="s">
        <v>37</v>
      </c>
      <c r="K3054" t="s">
        <v>38</v>
      </c>
      <c r="M3054" t="s">
        <v>39</v>
      </c>
      <c r="N3054" s="1" t="e">
        <f>VLOOKUP($A3054,Sheet1!$A$1:$T$2589,6,0)</f>
        <v>#N/A</v>
      </c>
    </row>
    <row r="3055" spans="5:14">
      <c r="E3055" s="25"/>
      <c r="F3055" s="25"/>
      <c r="G3055" s="27"/>
      <c r="H3055" s="28"/>
      <c r="I3055" s="28"/>
      <c r="J3055" t="s">
        <v>37</v>
      </c>
      <c r="K3055" t="s">
        <v>38</v>
      </c>
      <c r="M3055" t="s">
        <v>39</v>
      </c>
      <c r="N3055" s="1" t="e">
        <f>VLOOKUP($A3055,Sheet1!$A$1:$T$2589,6,0)</f>
        <v>#N/A</v>
      </c>
    </row>
    <row r="3056" spans="5:14">
      <c r="E3056" s="25"/>
      <c r="F3056" s="25"/>
      <c r="G3056" s="27"/>
      <c r="H3056" s="28"/>
      <c r="I3056" s="28"/>
      <c r="J3056" t="s">
        <v>37</v>
      </c>
      <c r="K3056" t="s">
        <v>38</v>
      </c>
      <c r="M3056" t="s">
        <v>39</v>
      </c>
      <c r="N3056" s="1" t="e">
        <f>VLOOKUP($A3056,Sheet1!$A$1:$T$2589,6,0)</f>
        <v>#N/A</v>
      </c>
    </row>
    <row r="3057" spans="5:14">
      <c r="E3057" s="25"/>
      <c r="F3057" s="25"/>
      <c r="G3057" s="27"/>
      <c r="H3057" s="28"/>
      <c r="I3057" s="28"/>
      <c r="J3057" t="s">
        <v>37</v>
      </c>
      <c r="K3057" t="s">
        <v>38</v>
      </c>
      <c r="M3057" t="s">
        <v>39</v>
      </c>
      <c r="N3057" s="1" t="e">
        <f>VLOOKUP($A3057,Sheet1!$A$1:$T$2589,6,0)</f>
        <v>#N/A</v>
      </c>
    </row>
    <row r="3058" spans="5:14">
      <c r="E3058" s="25"/>
      <c r="F3058" s="25"/>
      <c r="G3058" s="27"/>
      <c r="H3058" s="28"/>
      <c r="I3058" s="28"/>
      <c r="J3058" t="s">
        <v>37</v>
      </c>
      <c r="K3058" t="s">
        <v>38</v>
      </c>
      <c r="M3058" t="s">
        <v>39</v>
      </c>
      <c r="N3058" s="1" t="e">
        <f>VLOOKUP($A3058,Sheet1!$A$1:$T$2589,6,0)</f>
        <v>#N/A</v>
      </c>
    </row>
    <row r="3059" spans="5:14">
      <c r="E3059" s="25"/>
      <c r="F3059" s="25"/>
      <c r="G3059" s="27"/>
      <c r="H3059" s="28"/>
      <c r="I3059" s="28"/>
      <c r="J3059" t="s">
        <v>37</v>
      </c>
      <c r="K3059" t="s">
        <v>38</v>
      </c>
      <c r="M3059" t="s">
        <v>39</v>
      </c>
      <c r="N3059" s="1" t="e">
        <f>VLOOKUP($A3059,Sheet1!$A$1:$T$2589,6,0)</f>
        <v>#N/A</v>
      </c>
    </row>
    <row r="3060" spans="5:14">
      <c r="E3060" s="25"/>
      <c r="F3060" s="25"/>
      <c r="G3060" s="27"/>
      <c r="H3060" s="28"/>
      <c r="I3060" s="28"/>
      <c r="J3060" t="s">
        <v>37</v>
      </c>
      <c r="K3060" t="s">
        <v>38</v>
      </c>
      <c r="M3060" t="s">
        <v>39</v>
      </c>
      <c r="N3060" s="1" t="e">
        <f>VLOOKUP($A3060,Sheet1!$A$1:$T$2589,6,0)</f>
        <v>#N/A</v>
      </c>
    </row>
    <row r="3061" spans="5:14">
      <c r="E3061" s="25"/>
      <c r="F3061" s="25"/>
      <c r="G3061" s="27"/>
      <c r="H3061" s="28"/>
      <c r="I3061" s="28"/>
      <c r="J3061" t="s">
        <v>37</v>
      </c>
      <c r="K3061" t="s">
        <v>38</v>
      </c>
      <c r="M3061" t="s">
        <v>69</v>
      </c>
      <c r="N3061" s="1" t="e">
        <f>VLOOKUP($A3061,Sheet1!$A$1:$T$2589,6,0)</f>
        <v>#N/A</v>
      </c>
    </row>
    <row r="3062" spans="5:14">
      <c r="E3062" s="25"/>
      <c r="F3062" s="25"/>
      <c r="G3062" s="27"/>
      <c r="H3062" s="28"/>
      <c r="I3062" s="28"/>
      <c r="J3062" t="s">
        <v>37</v>
      </c>
      <c r="K3062" t="s">
        <v>38</v>
      </c>
      <c r="M3062" t="s">
        <v>69</v>
      </c>
      <c r="N3062" s="1" t="e">
        <f>VLOOKUP($A3062,Sheet1!$A$1:$T$2589,6,0)</f>
        <v>#N/A</v>
      </c>
    </row>
    <row r="3063" spans="5:14">
      <c r="E3063" s="25"/>
      <c r="F3063" s="25"/>
      <c r="G3063" s="27"/>
      <c r="H3063" s="28"/>
      <c r="I3063" s="28"/>
      <c r="J3063" t="s">
        <v>37</v>
      </c>
      <c r="K3063" t="s">
        <v>38</v>
      </c>
      <c r="M3063" t="s">
        <v>69</v>
      </c>
      <c r="N3063" s="1" t="e">
        <f>VLOOKUP($A3063,Sheet1!$A$1:$T$2589,6,0)</f>
        <v>#N/A</v>
      </c>
    </row>
    <row r="3064" spans="5:14">
      <c r="E3064" s="25"/>
      <c r="F3064" s="25"/>
      <c r="G3064" s="27"/>
      <c r="H3064" s="28"/>
      <c r="I3064" s="28"/>
      <c r="J3064" t="s">
        <v>37</v>
      </c>
      <c r="K3064" t="s">
        <v>38</v>
      </c>
      <c r="M3064" t="s">
        <v>39</v>
      </c>
      <c r="N3064" s="1" t="e">
        <f>VLOOKUP($A3064,Sheet1!$A$1:$T$2589,6,0)</f>
        <v>#N/A</v>
      </c>
    </row>
    <row r="3065" spans="5:14">
      <c r="E3065" s="25"/>
      <c r="F3065" s="25"/>
      <c r="G3065" s="27"/>
      <c r="H3065" s="28"/>
      <c r="I3065" s="28"/>
      <c r="J3065" t="s">
        <v>37</v>
      </c>
      <c r="K3065" t="s">
        <v>38</v>
      </c>
      <c r="M3065" t="s">
        <v>39</v>
      </c>
      <c r="N3065" s="1" t="e">
        <f>VLOOKUP($A3065,Sheet1!$A$1:$T$2589,6,0)</f>
        <v>#N/A</v>
      </c>
    </row>
    <row r="3066" spans="5:14">
      <c r="E3066" s="25"/>
      <c r="F3066" s="25"/>
      <c r="G3066" s="27"/>
      <c r="H3066" s="28"/>
      <c r="I3066" s="28"/>
      <c r="J3066" t="s">
        <v>37</v>
      </c>
      <c r="K3066" t="s">
        <v>38</v>
      </c>
      <c r="M3066" t="s">
        <v>39</v>
      </c>
      <c r="N3066" s="1" t="e">
        <f>VLOOKUP($A3066,Sheet1!$A$1:$T$2589,6,0)</f>
        <v>#N/A</v>
      </c>
    </row>
    <row r="3067" spans="5:14">
      <c r="E3067" s="25"/>
      <c r="F3067" s="25"/>
      <c r="G3067" s="27"/>
      <c r="H3067" s="28"/>
      <c r="I3067" s="28"/>
      <c r="J3067" t="s">
        <v>37</v>
      </c>
      <c r="K3067" t="s">
        <v>38</v>
      </c>
      <c r="M3067" t="s">
        <v>39</v>
      </c>
      <c r="N3067" s="1" t="e">
        <f>VLOOKUP($A3067,Sheet1!$A$1:$T$2589,6,0)</f>
        <v>#N/A</v>
      </c>
    </row>
    <row r="3068" spans="5:14">
      <c r="E3068" s="25"/>
      <c r="F3068" s="25"/>
      <c r="G3068" s="27"/>
      <c r="H3068" s="28"/>
      <c r="I3068" s="28"/>
      <c r="J3068" t="s">
        <v>37</v>
      </c>
      <c r="K3068" t="s">
        <v>38</v>
      </c>
      <c r="M3068" t="s">
        <v>39</v>
      </c>
      <c r="N3068" s="1" t="e">
        <f>VLOOKUP($A3068,Sheet1!$A$1:$T$2589,6,0)</f>
        <v>#N/A</v>
      </c>
    </row>
    <row r="3069" spans="5:14">
      <c r="E3069" s="25"/>
      <c r="F3069" s="25"/>
      <c r="G3069" s="27"/>
      <c r="H3069" s="28"/>
      <c r="I3069" s="28"/>
      <c r="J3069" t="s">
        <v>37</v>
      </c>
      <c r="K3069" t="s">
        <v>38</v>
      </c>
      <c r="M3069" t="s">
        <v>39</v>
      </c>
      <c r="N3069" s="1" t="e">
        <f>VLOOKUP($A3069,Sheet1!$A$1:$T$2589,6,0)</f>
        <v>#N/A</v>
      </c>
    </row>
    <row r="3070" spans="5:14">
      <c r="E3070" s="25"/>
      <c r="F3070" s="25"/>
      <c r="G3070" s="27"/>
      <c r="H3070" s="28"/>
      <c r="I3070" s="28"/>
      <c r="J3070" t="s">
        <v>37</v>
      </c>
      <c r="K3070" t="s">
        <v>38</v>
      </c>
      <c r="M3070" t="s">
        <v>39</v>
      </c>
      <c r="N3070" s="1" t="e">
        <f>VLOOKUP($A3070,Sheet1!$A$1:$T$2589,6,0)</f>
        <v>#N/A</v>
      </c>
    </row>
    <row r="3071" spans="5:14">
      <c r="E3071" s="25"/>
      <c r="F3071" s="25"/>
      <c r="G3071" s="27"/>
      <c r="H3071" s="28"/>
      <c r="I3071" s="28"/>
      <c r="J3071" t="s">
        <v>37</v>
      </c>
      <c r="K3071" t="s">
        <v>38</v>
      </c>
      <c r="M3071" t="s">
        <v>39</v>
      </c>
      <c r="N3071" s="1" t="e">
        <f>VLOOKUP($A3071,Sheet1!$A$1:$T$2589,6,0)</f>
        <v>#N/A</v>
      </c>
    </row>
    <row r="3072" spans="5:14">
      <c r="E3072" s="25"/>
      <c r="F3072" s="25"/>
      <c r="G3072" s="27"/>
      <c r="H3072" s="28"/>
      <c r="I3072" s="28"/>
      <c r="J3072" t="s">
        <v>37</v>
      </c>
      <c r="K3072" t="s">
        <v>38</v>
      </c>
      <c r="M3072" t="s">
        <v>39</v>
      </c>
      <c r="N3072" s="1" t="e">
        <f>VLOOKUP($A3072,Sheet1!$A$1:$T$2589,6,0)</f>
        <v>#N/A</v>
      </c>
    </row>
    <row r="3073" spans="5:14">
      <c r="E3073" s="25"/>
      <c r="F3073" s="25"/>
      <c r="G3073" s="27"/>
      <c r="H3073" s="28"/>
      <c r="I3073" s="28"/>
      <c r="J3073" t="s">
        <v>37</v>
      </c>
      <c r="K3073" t="s">
        <v>38</v>
      </c>
      <c r="M3073" t="s">
        <v>39</v>
      </c>
      <c r="N3073" s="1" t="e">
        <f>VLOOKUP($A3073,Sheet1!$A$1:$T$2589,6,0)</f>
        <v>#N/A</v>
      </c>
    </row>
    <row r="3074" spans="5:14">
      <c r="E3074" s="25"/>
      <c r="F3074" s="25"/>
      <c r="G3074" s="27"/>
      <c r="H3074" s="28"/>
      <c r="I3074" s="28"/>
      <c r="J3074" t="s">
        <v>37</v>
      </c>
      <c r="K3074" t="s">
        <v>38</v>
      </c>
      <c r="M3074" t="s">
        <v>39</v>
      </c>
      <c r="N3074" s="1" t="e">
        <f>VLOOKUP($A3074,Sheet1!$A$1:$T$2589,6,0)</f>
        <v>#N/A</v>
      </c>
    </row>
    <row r="3075" spans="5:14">
      <c r="E3075" s="25"/>
      <c r="F3075" s="25"/>
      <c r="G3075" s="27"/>
      <c r="H3075" s="28"/>
      <c r="I3075" s="28"/>
      <c r="J3075" t="s">
        <v>37</v>
      </c>
      <c r="K3075" t="s">
        <v>38</v>
      </c>
      <c r="M3075" t="s">
        <v>39</v>
      </c>
      <c r="N3075" s="1" t="e">
        <f>VLOOKUP($A3075,Sheet1!$A$1:$T$2589,6,0)</f>
        <v>#N/A</v>
      </c>
    </row>
    <row r="3076" spans="5:14">
      <c r="E3076" s="25"/>
      <c r="F3076" s="25"/>
      <c r="G3076" s="27"/>
      <c r="H3076" s="28"/>
      <c r="I3076" s="28"/>
      <c r="J3076" t="s">
        <v>37</v>
      </c>
      <c r="K3076" t="s">
        <v>38</v>
      </c>
      <c r="M3076" t="s">
        <v>39</v>
      </c>
      <c r="N3076" s="1" t="e">
        <f>VLOOKUP($A3076,Sheet1!$A$1:$T$2589,6,0)</f>
        <v>#N/A</v>
      </c>
    </row>
    <row r="3077" spans="5:14">
      <c r="E3077" s="25"/>
      <c r="F3077" s="25"/>
      <c r="G3077" s="27"/>
      <c r="H3077" s="28"/>
      <c r="I3077" s="28"/>
      <c r="J3077" t="s">
        <v>87</v>
      </c>
      <c r="K3077" t="s">
        <v>234</v>
      </c>
      <c r="M3077" t="s">
        <v>39</v>
      </c>
      <c r="N3077" s="1" t="e">
        <f>VLOOKUP($A3077,Sheet1!$A$1:$T$2589,6,0)</f>
        <v>#N/A</v>
      </c>
    </row>
    <row r="3078" spans="5:14">
      <c r="E3078" s="25"/>
      <c r="F3078" s="25"/>
      <c r="G3078" s="27"/>
      <c r="H3078" s="28"/>
      <c r="I3078" s="28"/>
      <c r="J3078" t="s">
        <v>87</v>
      </c>
      <c r="K3078" t="s">
        <v>234</v>
      </c>
      <c r="M3078" t="s">
        <v>39</v>
      </c>
      <c r="N3078" s="1" t="e">
        <f>VLOOKUP($A3078,Sheet1!$A$1:$T$2589,6,0)</f>
        <v>#N/A</v>
      </c>
    </row>
    <row r="3079" spans="5:14">
      <c r="E3079" s="25"/>
      <c r="F3079" s="25"/>
      <c r="G3079" s="27"/>
      <c r="H3079" s="28"/>
      <c r="I3079" s="28"/>
      <c r="J3079" t="s">
        <v>87</v>
      </c>
      <c r="K3079" t="s">
        <v>234</v>
      </c>
      <c r="M3079" t="s">
        <v>39</v>
      </c>
      <c r="N3079" s="1" t="e">
        <f>VLOOKUP($A3079,Sheet1!$A$1:$T$2589,6,0)</f>
        <v>#N/A</v>
      </c>
    </row>
    <row r="3080" spans="5:14">
      <c r="E3080" s="25"/>
      <c r="F3080" s="25"/>
      <c r="G3080" s="27"/>
      <c r="H3080" s="28"/>
      <c r="I3080" s="28"/>
      <c r="J3080" t="s">
        <v>37</v>
      </c>
      <c r="K3080" t="s">
        <v>88</v>
      </c>
      <c r="M3080" t="s">
        <v>39</v>
      </c>
      <c r="N3080" s="1" t="e">
        <f>VLOOKUP($A3080,Sheet1!$A$1:$T$2589,6,0)</f>
        <v>#N/A</v>
      </c>
    </row>
    <row r="3081" spans="5:14">
      <c r="E3081" s="25"/>
      <c r="F3081" s="25"/>
      <c r="G3081" s="27"/>
      <c r="H3081" s="28"/>
      <c r="I3081" s="28"/>
      <c r="J3081" t="s">
        <v>37</v>
      </c>
      <c r="K3081" t="s">
        <v>88</v>
      </c>
      <c r="M3081" t="s">
        <v>39</v>
      </c>
      <c r="N3081" s="1" t="e">
        <f>VLOOKUP($A3081,Sheet1!$A$1:$T$2589,6,0)</f>
        <v>#N/A</v>
      </c>
    </row>
    <row r="3082" spans="5:14">
      <c r="E3082" s="25"/>
      <c r="F3082" s="25"/>
      <c r="G3082" s="27"/>
      <c r="H3082" s="28"/>
      <c r="I3082" s="28"/>
      <c r="J3082" t="s">
        <v>87</v>
      </c>
      <c r="K3082" t="s">
        <v>234</v>
      </c>
      <c r="M3082" t="s">
        <v>39</v>
      </c>
      <c r="N3082" s="1" t="e">
        <f>VLOOKUP($A3082,Sheet1!$A$1:$T$2589,6,0)</f>
        <v>#N/A</v>
      </c>
    </row>
    <row r="3083" spans="5:14">
      <c r="E3083" s="25"/>
      <c r="F3083" s="25"/>
      <c r="G3083" s="27"/>
      <c r="H3083" s="28"/>
      <c r="I3083" s="28"/>
      <c r="J3083" t="s">
        <v>554</v>
      </c>
      <c r="K3083" t="s">
        <v>555</v>
      </c>
      <c r="M3083" t="s">
        <v>375</v>
      </c>
      <c r="N3083" s="1" t="e">
        <f>VLOOKUP($A3083,Sheet1!$A$1:$T$2589,6,0)</f>
        <v>#N/A</v>
      </c>
    </row>
    <row r="3084" spans="5:14">
      <c r="E3084" s="25"/>
      <c r="F3084" s="25"/>
      <c r="G3084" s="27"/>
      <c r="H3084" s="28"/>
      <c r="I3084" s="28"/>
      <c r="J3084" t="s">
        <v>37</v>
      </c>
      <c r="K3084" t="s">
        <v>38</v>
      </c>
      <c r="M3084" t="s">
        <v>39</v>
      </c>
      <c r="N3084" s="1" t="e">
        <f>VLOOKUP($A3084,Sheet1!$A$1:$T$2589,6,0)</f>
        <v>#N/A</v>
      </c>
    </row>
    <row r="3085" spans="5:14">
      <c r="E3085" s="25"/>
      <c r="F3085" s="25"/>
      <c r="G3085" s="27"/>
      <c r="H3085" s="28"/>
      <c r="I3085" s="28"/>
      <c r="J3085" t="s">
        <v>37</v>
      </c>
      <c r="K3085" t="s">
        <v>38</v>
      </c>
      <c r="M3085" t="s">
        <v>39</v>
      </c>
      <c r="N3085" s="1" t="e">
        <f>VLOOKUP($A3085,Sheet1!$A$1:$T$2589,6,0)</f>
        <v>#N/A</v>
      </c>
    </row>
    <row r="3086" spans="5:14">
      <c r="E3086" s="25"/>
      <c r="F3086" s="25"/>
      <c r="G3086" s="27"/>
      <c r="H3086" s="28"/>
      <c r="I3086" s="28"/>
      <c r="J3086" t="s">
        <v>37</v>
      </c>
      <c r="K3086" t="s">
        <v>38</v>
      </c>
      <c r="M3086" t="s">
        <v>39</v>
      </c>
      <c r="N3086" s="1" t="e">
        <f>VLOOKUP($A3086,Sheet1!$A$1:$T$2589,6,0)</f>
        <v>#N/A</v>
      </c>
    </row>
    <row r="3087" spans="5:14">
      <c r="E3087" s="25"/>
      <c r="F3087" s="25"/>
      <c r="G3087" s="27"/>
      <c r="H3087" s="28"/>
      <c r="I3087" s="28"/>
      <c r="J3087" t="s">
        <v>37</v>
      </c>
      <c r="K3087" t="s">
        <v>38</v>
      </c>
      <c r="M3087" t="s">
        <v>172</v>
      </c>
      <c r="N3087" s="1" t="e">
        <f>VLOOKUP($A3087,Sheet1!$A$1:$T$2589,6,0)</f>
        <v>#N/A</v>
      </c>
    </row>
    <row r="3088" spans="5:14">
      <c r="E3088" s="25"/>
      <c r="F3088" s="25"/>
      <c r="G3088" s="27"/>
      <c r="H3088" s="28"/>
      <c r="I3088" s="28"/>
      <c r="J3088" t="s">
        <v>743</v>
      </c>
      <c r="K3088" t="s">
        <v>888</v>
      </c>
      <c r="M3088" t="s">
        <v>39</v>
      </c>
      <c r="N3088" s="1" t="e">
        <f>VLOOKUP($A3088,Sheet1!$A$1:$T$2589,6,0)</f>
        <v>#N/A</v>
      </c>
    </row>
    <row r="3089" spans="5:14">
      <c r="E3089" s="25"/>
      <c r="F3089" s="25"/>
      <c r="G3089" s="27"/>
      <c r="H3089" s="28"/>
      <c r="I3089" s="28"/>
      <c r="J3089" t="s">
        <v>743</v>
      </c>
      <c r="K3089" t="s">
        <v>888</v>
      </c>
      <c r="M3089" t="s">
        <v>39</v>
      </c>
      <c r="N3089" s="1" t="e">
        <f>VLOOKUP($A3089,Sheet1!$A$1:$T$2589,6,0)</f>
        <v>#N/A</v>
      </c>
    </row>
    <row r="3090" spans="5:14">
      <c r="E3090" s="25"/>
      <c r="F3090" s="25"/>
      <c r="G3090" s="27"/>
      <c r="H3090" s="28"/>
      <c r="I3090" s="28"/>
      <c r="J3090" t="s">
        <v>37</v>
      </c>
      <c r="K3090" t="s">
        <v>38</v>
      </c>
      <c r="M3090" t="s">
        <v>39</v>
      </c>
      <c r="N3090" s="1" t="e">
        <f>VLOOKUP($A3090,Sheet1!$A$1:$T$2589,6,0)</f>
        <v>#N/A</v>
      </c>
    </row>
    <row r="3091" spans="5:14">
      <c r="E3091" s="25"/>
      <c r="F3091" s="25"/>
      <c r="G3091" s="27"/>
      <c r="H3091" s="28"/>
      <c r="I3091" s="28"/>
      <c r="J3091" t="s">
        <v>37</v>
      </c>
      <c r="K3091" t="s">
        <v>38</v>
      </c>
      <c r="M3091" t="s">
        <v>39</v>
      </c>
      <c r="N3091" s="1" t="e">
        <f>VLOOKUP($A3091,Sheet1!$A$1:$T$2589,6,0)</f>
        <v>#N/A</v>
      </c>
    </row>
    <row r="3092" spans="5:14">
      <c r="E3092" s="25"/>
      <c r="F3092" s="25"/>
      <c r="G3092" s="27"/>
      <c r="H3092" s="28"/>
      <c r="I3092" s="28"/>
      <c r="J3092" t="s">
        <v>37</v>
      </c>
      <c r="K3092" t="s">
        <v>38</v>
      </c>
      <c r="M3092" t="s">
        <v>39</v>
      </c>
      <c r="N3092" s="1" t="e">
        <f>VLOOKUP($A3092,Sheet1!$A$1:$T$2589,6,0)</f>
        <v>#N/A</v>
      </c>
    </row>
    <row r="3093" spans="5:14">
      <c r="E3093" s="25"/>
      <c r="F3093" s="25"/>
      <c r="G3093" s="27"/>
      <c r="H3093" s="28"/>
      <c r="I3093" s="28"/>
      <c r="J3093" t="s">
        <v>37</v>
      </c>
      <c r="K3093" t="s">
        <v>38</v>
      </c>
      <c r="M3093" t="s">
        <v>39</v>
      </c>
      <c r="N3093" s="1" t="e">
        <f>VLOOKUP($A3093,Sheet1!$A$1:$T$2589,6,0)</f>
        <v>#N/A</v>
      </c>
    </row>
    <row r="3094" spans="5:14">
      <c r="E3094" s="25"/>
      <c r="F3094" s="25"/>
      <c r="G3094" s="27"/>
      <c r="H3094" s="28"/>
      <c r="I3094" s="28"/>
      <c r="J3094" t="s">
        <v>37</v>
      </c>
      <c r="K3094" t="s">
        <v>38</v>
      </c>
      <c r="M3094" t="s">
        <v>39</v>
      </c>
      <c r="N3094" s="1" t="e">
        <f>VLOOKUP($A3094,Sheet1!$A$1:$T$2589,6,0)</f>
        <v>#N/A</v>
      </c>
    </row>
    <row r="3095" spans="5:14">
      <c r="E3095" s="25"/>
      <c r="F3095" s="25"/>
      <c r="G3095" s="27"/>
      <c r="H3095" s="28"/>
      <c r="I3095" s="28"/>
      <c r="J3095" t="s">
        <v>37</v>
      </c>
      <c r="K3095" t="s">
        <v>38</v>
      </c>
      <c r="M3095" t="s">
        <v>39</v>
      </c>
      <c r="N3095" s="1" t="e">
        <f>VLOOKUP($A3095,Sheet1!$A$1:$T$2589,6,0)</f>
        <v>#N/A</v>
      </c>
    </row>
    <row r="3096" spans="5:14">
      <c r="E3096" s="25"/>
      <c r="F3096" s="25"/>
      <c r="G3096" s="27"/>
      <c r="H3096" s="28"/>
      <c r="I3096" s="28"/>
      <c r="J3096" t="s">
        <v>37</v>
      </c>
      <c r="K3096" t="s">
        <v>171</v>
      </c>
      <c r="M3096" t="s">
        <v>375</v>
      </c>
      <c r="N3096" s="1" t="e">
        <f>VLOOKUP($A3096,Sheet1!$A$1:$T$2589,6,0)</f>
        <v>#N/A</v>
      </c>
    </row>
    <row r="3097" spans="5:14">
      <c r="E3097" s="25"/>
      <c r="F3097" s="25"/>
      <c r="G3097" s="27"/>
      <c r="H3097" s="28"/>
      <c r="I3097" s="28"/>
      <c r="J3097" t="s">
        <v>37</v>
      </c>
      <c r="K3097" t="s">
        <v>171</v>
      </c>
      <c r="M3097" t="s">
        <v>375</v>
      </c>
      <c r="N3097" s="1" t="e">
        <f>VLOOKUP($A3097,Sheet1!$A$1:$T$2589,6,0)</f>
        <v>#N/A</v>
      </c>
    </row>
    <row r="3098" spans="5:14">
      <c r="E3098" s="25"/>
      <c r="F3098" s="25"/>
      <c r="G3098" s="27"/>
      <c r="H3098" s="28"/>
      <c r="I3098" s="28"/>
      <c r="J3098" t="s">
        <v>37</v>
      </c>
      <c r="K3098" t="s">
        <v>38</v>
      </c>
      <c r="M3098" t="s">
        <v>39</v>
      </c>
      <c r="N3098" s="1" t="e">
        <f>VLOOKUP($A3098,Sheet1!$A$1:$T$2589,6,0)</f>
        <v>#N/A</v>
      </c>
    </row>
    <row r="3099" spans="5:14">
      <c r="E3099" s="25"/>
      <c r="F3099" s="25"/>
      <c r="G3099" s="27"/>
      <c r="H3099" s="28"/>
      <c r="I3099" s="28"/>
      <c r="J3099" t="s">
        <v>37</v>
      </c>
      <c r="K3099" t="s">
        <v>38</v>
      </c>
      <c r="M3099" t="s">
        <v>39</v>
      </c>
      <c r="N3099" s="1" t="e">
        <f>VLOOKUP($A3099,Sheet1!$A$1:$T$2589,6,0)</f>
        <v>#N/A</v>
      </c>
    </row>
    <row r="3100" spans="5:14">
      <c r="E3100" s="25"/>
      <c r="F3100" s="25"/>
      <c r="G3100" s="27"/>
      <c r="H3100" s="28"/>
      <c r="I3100" s="28"/>
      <c r="J3100" t="s">
        <v>87</v>
      </c>
      <c r="K3100" t="s">
        <v>127</v>
      </c>
      <c r="M3100" t="s">
        <v>39</v>
      </c>
      <c r="N3100" s="1" t="e">
        <f>VLOOKUP($A3100,Sheet1!$A$1:$T$2589,6,0)</f>
        <v>#N/A</v>
      </c>
    </row>
    <row r="3101" spans="5:14">
      <c r="E3101" s="25"/>
      <c r="F3101" s="25"/>
      <c r="G3101" s="27"/>
      <c r="H3101" s="28"/>
      <c r="I3101" s="28"/>
      <c r="J3101" t="s">
        <v>87</v>
      </c>
      <c r="K3101" t="s">
        <v>127</v>
      </c>
      <c r="M3101" t="s">
        <v>39</v>
      </c>
      <c r="N3101" s="1" t="e">
        <f>VLOOKUP($A3101,Sheet1!$A$1:$T$2589,6,0)</f>
        <v>#N/A</v>
      </c>
    </row>
    <row r="3102" spans="5:14">
      <c r="E3102" s="25"/>
      <c r="F3102" s="25"/>
      <c r="G3102" s="27"/>
      <c r="H3102" s="28"/>
      <c r="I3102" s="28"/>
      <c r="J3102" t="s">
        <v>37</v>
      </c>
      <c r="K3102" t="s">
        <v>38</v>
      </c>
      <c r="M3102" t="s">
        <v>39</v>
      </c>
      <c r="N3102" s="1" t="e">
        <f>VLOOKUP($A3102,Sheet1!$A$1:$T$2589,6,0)</f>
        <v>#N/A</v>
      </c>
    </row>
    <row r="3103" spans="5:14">
      <c r="E3103" s="25"/>
      <c r="F3103" s="25"/>
      <c r="G3103" s="27"/>
      <c r="H3103" s="28"/>
      <c r="I3103" s="28"/>
      <c r="J3103" t="s">
        <v>37</v>
      </c>
      <c r="K3103" t="s">
        <v>38</v>
      </c>
      <c r="M3103" t="s">
        <v>39</v>
      </c>
      <c r="N3103" s="1" t="e">
        <f>VLOOKUP($A3103,Sheet1!$A$1:$T$2589,6,0)</f>
        <v>#N/A</v>
      </c>
    </row>
    <row r="3104" spans="5:14">
      <c r="E3104" s="25"/>
      <c r="F3104" s="25"/>
      <c r="G3104" s="27"/>
      <c r="H3104" s="28"/>
      <c r="I3104" s="28"/>
      <c r="J3104" t="s">
        <v>37</v>
      </c>
      <c r="K3104" t="s">
        <v>38</v>
      </c>
      <c r="M3104" t="s">
        <v>39</v>
      </c>
      <c r="N3104" s="1" t="e">
        <f>VLOOKUP($A3104,Sheet1!$A$1:$T$2589,6,0)</f>
        <v>#N/A</v>
      </c>
    </row>
    <row r="3105" spans="5:14">
      <c r="E3105" s="25"/>
      <c r="F3105" s="25"/>
      <c r="G3105" s="27"/>
      <c r="H3105" s="28"/>
      <c r="I3105" s="28"/>
      <c r="J3105" t="s">
        <v>37</v>
      </c>
      <c r="K3105" t="s">
        <v>38</v>
      </c>
      <c r="M3105" t="s">
        <v>39</v>
      </c>
      <c r="N3105" s="1" t="e">
        <f>VLOOKUP($A3105,Sheet1!$A$1:$T$2589,6,0)</f>
        <v>#N/A</v>
      </c>
    </row>
    <row r="3106" spans="5:14">
      <c r="E3106" s="25"/>
      <c r="F3106" s="25"/>
      <c r="G3106" s="27"/>
      <c r="H3106" s="28"/>
      <c r="I3106" s="28"/>
      <c r="J3106" t="s">
        <v>37</v>
      </c>
      <c r="K3106" t="s">
        <v>38</v>
      </c>
      <c r="M3106" t="s">
        <v>39</v>
      </c>
      <c r="N3106" s="1" t="e">
        <f>VLOOKUP($A3106,Sheet1!$A$1:$T$2589,6,0)</f>
        <v>#N/A</v>
      </c>
    </row>
    <row r="3107" spans="5:14">
      <c r="E3107" s="25"/>
      <c r="F3107" s="25"/>
      <c r="G3107" s="27"/>
      <c r="H3107" s="28"/>
      <c r="I3107" s="28"/>
      <c r="J3107" t="s">
        <v>37</v>
      </c>
      <c r="K3107" t="s">
        <v>38</v>
      </c>
      <c r="M3107" t="s">
        <v>39</v>
      </c>
      <c r="N3107" s="1" t="e">
        <f>VLOOKUP($A3107,Sheet1!$A$1:$T$2589,6,0)</f>
        <v>#N/A</v>
      </c>
    </row>
    <row r="3108" spans="5:14">
      <c r="E3108" s="25"/>
      <c r="F3108" s="25"/>
      <c r="G3108" s="27"/>
      <c r="H3108" s="28"/>
      <c r="I3108" s="28"/>
      <c r="J3108" t="s">
        <v>37</v>
      </c>
      <c r="K3108" t="s">
        <v>38</v>
      </c>
      <c r="M3108" t="s">
        <v>39</v>
      </c>
      <c r="N3108" s="1" t="e">
        <f>VLOOKUP($A3108,Sheet1!$A$1:$T$2589,6,0)</f>
        <v>#N/A</v>
      </c>
    </row>
    <row r="3109" spans="5:14">
      <c r="E3109" s="25"/>
      <c r="F3109" s="25"/>
      <c r="G3109" s="27"/>
      <c r="H3109" s="28"/>
      <c r="I3109" s="28"/>
      <c r="J3109" t="s">
        <v>37</v>
      </c>
      <c r="K3109" t="s">
        <v>38</v>
      </c>
      <c r="M3109" t="s">
        <v>39</v>
      </c>
      <c r="N3109" s="1" t="e">
        <f>VLOOKUP($A3109,Sheet1!$A$1:$T$2589,6,0)</f>
        <v>#N/A</v>
      </c>
    </row>
    <row r="3110" spans="5:14">
      <c r="E3110" s="25"/>
      <c r="F3110" s="25"/>
      <c r="G3110" s="27"/>
      <c r="H3110" s="28"/>
      <c r="I3110" s="28"/>
      <c r="J3110" t="s">
        <v>37</v>
      </c>
      <c r="K3110" t="s">
        <v>38</v>
      </c>
      <c r="M3110" t="s">
        <v>39</v>
      </c>
      <c r="N3110" s="1" t="e">
        <f>VLOOKUP($A3110,Sheet1!$A$1:$T$2589,6,0)</f>
        <v>#N/A</v>
      </c>
    </row>
    <row r="3111" spans="5:14">
      <c r="E3111" s="25"/>
      <c r="F3111" s="25"/>
      <c r="G3111" s="27"/>
      <c r="H3111" s="28"/>
      <c r="I3111" s="28"/>
      <c r="J3111" t="s">
        <v>37</v>
      </c>
      <c r="K3111" t="s">
        <v>38</v>
      </c>
      <c r="M3111" t="s">
        <v>39</v>
      </c>
      <c r="N3111" s="1" t="e">
        <f>VLOOKUP($A3111,Sheet1!$A$1:$T$2589,6,0)</f>
        <v>#N/A</v>
      </c>
    </row>
    <row r="3112" spans="5:14">
      <c r="E3112" s="25"/>
      <c r="F3112" s="25"/>
      <c r="G3112" s="27"/>
      <c r="H3112" s="28"/>
      <c r="I3112" s="28"/>
      <c r="J3112" t="s">
        <v>37</v>
      </c>
      <c r="K3112" t="s">
        <v>38</v>
      </c>
      <c r="M3112" t="s">
        <v>39</v>
      </c>
      <c r="N3112" s="1" t="e">
        <f>VLOOKUP($A3112,Sheet1!$A$1:$T$2589,6,0)</f>
        <v>#N/A</v>
      </c>
    </row>
    <row r="3113" spans="5:14">
      <c r="E3113" s="25"/>
      <c r="F3113" s="25"/>
      <c r="G3113" s="27"/>
      <c r="H3113" s="28"/>
      <c r="I3113" s="28"/>
      <c r="J3113" t="s">
        <v>37</v>
      </c>
      <c r="K3113" t="s">
        <v>38</v>
      </c>
      <c r="M3113" t="s">
        <v>39</v>
      </c>
      <c r="N3113" s="1" t="e">
        <f>VLOOKUP($A3113,Sheet1!$A$1:$T$2589,6,0)</f>
        <v>#N/A</v>
      </c>
    </row>
    <row r="3114" spans="5:14">
      <c r="E3114" s="25"/>
      <c r="F3114" s="25"/>
      <c r="G3114" s="27"/>
      <c r="H3114" s="28"/>
      <c r="I3114" s="28"/>
      <c r="J3114" t="s">
        <v>87</v>
      </c>
      <c r="K3114" t="s">
        <v>234</v>
      </c>
      <c r="M3114" t="s">
        <v>39</v>
      </c>
      <c r="N3114" s="1" t="e">
        <f>VLOOKUP($A3114,Sheet1!$A$1:$T$2589,6,0)</f>
        <v>#N/A</v>
      </c>
    </row>
    <row r="3115" spans="5:14">
      <c r="E3115" s="25"/>
      <c r="F3115" s="25"/>
      <c r="G3115" s="27"/>
      <c r="H3115" s="28"/>
      <c r="I3115" s="28"/>
      <c r="J3115" t="s">
        <v>37</v>
      </c>
      <c r="K3115" t="s">
        <v>171</v>
      </c>
      <c r="M3115" t="s">
        <v>39</v>
      </c>
      <c r="N3115" s="1" t="e">
        <f>VLOOKUP($A3115,Sheet1!$A$1:$T$2589,6,0)</f>
        <v>#N/A</v>
      </c>
    </row>
    <row r="3116" spans="5:14">
      <c r="E3116" s="25"/>
      <c r="F3116" s="25"/>
      <c r="G3116" s="27"/>
      <c r="H3116" s="28"/>
      <c r="I3116" s="28"/>
      <c r="J3116" t="s">
        <v>37</v>
      </c>
      <c r="K3116" t="s">
        <v>171</v>
      </c>
      <c r="M3116" t="s">
        <v>39</v>
      </c>
      <c r="N3116" s="1" t="e">
        <f>VLOOKUP($A3116,Sheet1!$A$1:$T$2589,6,0)</f>
        <v>#N/A</v>
      </c>
    </row>
    <row r="3117" spans="5:14">
      <c r="E3117" s="25"/>
      <c r="F3117" s="25"/>
      <c r="G3117" s="27"/>
      <c r="H3117" s="28"/>
      <c r="I3117" s="28"/>
      <c r="J3117" t="s">
        <v>37</v>
      </c>
      <c r="K3117" t="s">
        <v>171</v>
      </c>
      <c r="M3117" t="s">
        <v>39</v>
      </c>
      <c r="N3117" s="1" t="e">
        <f>VLOOKUP($A3117,Sheet1!$A$1:$T$2589,6,0)</f>
        <v>#N/A</v>
      </c>
    </row>
    <row r="3118" spans="5:14">
      <c r="E3118" s="25"/>
      <c r="F3118" s="25"/>
      <c r="G3118" s="27"/>
      <c r="H3118" s="28"/>
      <c r="I3118" s="28"/>
      <c r="J3118" t="s">
        <v>37</v>
      </c>
      <c r="K3118" t="s">
        <v>171</v>
      </c>
      <c r="M3118" t="s">
        <v>39</v>
      </c>
      <c r="N3118" s="1" t="e">
        <f>VLOOKUP($A3118,Sheet1!$A$1:$T$2589,6,0)</f>
        <v>#N/A</v>
      </c>
    </row>
    <row r="3119" spans="5:14">
      <c r="E3119" s="25"/>
      <c r="F3119" s="25"/>
      <c r="G3119" s="27"/>
      <c r="H3119" s="28"/>
      <c r="I3119" s="28"/>
      <c r="J3119" t="s">
        <v>37</v>
      </c>
      <c r="K3119" t="s">
        <v>38</v>
      </c>
      <c r="M3119" t="s">
        <v>5896</v>
      </c>
      <c r="N3119" s="1" t="e">
        <f>VLOOKUP($A3119,Sheet1!$A$1:$T$2589,6,0)</f>
        <v>#N/A</v>
      </c>
    </row>
    <row r="3120" spans="5:14">
      <c r="E3120" s="25"/>
      <c r="F3120" s="25"/>
      <c r="G3120" s="27"/>
      <c r="H3120" s="28"/>
      <c r="I3120" s="28"/>
      <c r="J3120" t="s">
        <v>37</v>
      </c>
      <c r="K3120" t="s">
        <v>38</v>
      </c>
      <c r="M3120" t="s">
        <v>5896</v>
      </c>
      <c r="N3120" s="1" t="e">
        <f>VLOOKUP($A3120,Sheet1!$A$1:$T$2589,6,0)</f>
        <v>#N/A</v>
      </c>
    </row>
    <row r="3121" spans="5:14">
      <c r="E3121" s="25"/>
      <c r="F3121" s="25"/>
      <c r="G3121" s="27"/>
      <c r="H3121" s="28"/>
      <c r="I3121" s="28"/>
      <c r="J3121" t="s">
        <v>37</v>
      </c>
      <c r="K3121" t="s">
        <v>38</v>
      </c>
      <c r="M3121" t="s">
        <v>5896</v>
      </c>
      <c r="N3121" s="1" t="e">
        <f>VLOOKUP($A3121,Sheet1!$A$1:$T$2589,6,0)</f>
        <v>#N/A</v>
      </c>
    </row>
    <row r="3122" spans="5:14">
      <c r="E3122" s="25"/>
      <c r="F3122" s="25"/>
      <c r="G3122" s="27"/>
      <c r="H3122" s="28"/>
      <c r="I3122" s="28"/>
      <c r="J3122" t="s">
        <v>37</v>
      </c>
      <c r="K3122" t="s">
        <v>38</v>
      </c>
      <c r="M3122" t="s">
        <v>39</v>
      </c>
      <c r="N3122" s="1" t="e">
        <f>VLOOKUP($A3122,Sheet1!$A$1:$T$2589,6,0)</f>
        <v>#N/A</v>
      </c>
    </row>
    <row r="3123" spans="5:14">
      <c r="E3123" s="25"/>
      <c r="F3123" s="25"/>
      <c r="G3123" s="27"/>
      <c r="H3123" s="28"/>
      <c r="I3123" s="28"/>
      <c r="J3123" t="s">
        <v>37</v>
      </c>
      <c r="K3123" t="s">
        <v>38</v>
      </c>
      <c r="M3123" t="s">
        <v>39</v>
      </c>
      <c r="N3123" s="1" t="e">
        <f>VLOOKUP($A3123,Sheet1!$A$1:$T$2589,6,0)</f>
        <v>#N/A</v>
      </c>
    </row>
    <row r="3124" spans="5:14">
      <c r="E3124" s="25"/>
      <c r="F3124" s="25"/>
      <c r="G3124" s="27"/>
      <c r="H3124" s="28"/>
      <c r="I3124" s="28"/>
      <c r="J3124" t="s">
        <v>37</v>
      </c>
      <c r="K3124" t="s">
        <v>38</v>
      </c>
      <c r="M3124" t="s">
        <v>39</v>
      </c>
      <c r="N3124" s="1" t="e">
        <f>VLOOKUP($A3124,Sheet1!$A$1:$T$2589,6,0)</f>
        <v>#N/A</v>
      </c>
    </row>
    <row r="3125" spans="5:14">
      <c r="E3125" s="25"/>
      <c r="F3125" s="25"/>
      <c r="G3125" s="27"/>
      <c r="H3125" s="28"/>
      <c r="I3125" s="28"/>
      <c r="J3125" t="s">
        <v>87</v>
      </c>
      <c r="K3125" t="s">
        <v>836</v>
      </c>
      <c r="M3125" t="s">
        <v>39</v>
      </c>
      <c r="N3125" s="1" t="e">
        <f>VLOOKUP($A3125,Sheet1!$A$1:$T$2589,6,0)</f>
        <v>#N/A</v>
      </c>
    </row>
    <row r="3126" spans="5:14">
      <c r="E3126" s="25"/>
      <c r="F3126" s="25"/>
      <c r="G3126" s="27"/>
      <c r="H3126" s="28"/>
      <c r="I3126" s="28"/>
      <c r="J3126" t="s">
        <v>87</v>
      </c>
      <c r="K3126" t="s">
        <v>836</v>
      </c>
      <c r="M3126" t="s">
        <v>39</v>
      </c>
      <c r="N3126" s="1" t="e">
        <f>VLOOKUP($A3126,Sheet1!$A$1:$T$2589,6,0)</f>
        <v>#N/A</v>
      </c>
    </row>
    <row r="3127" spans="5:14">
      <c r="E3127" s="25"/>
      <c r="F3127" s="25"/>
      <c r="G3127" s="27"/>
      <c r="H3127" s="28"/>
      <c r="I3127" s="28"/>
      <c r="J3127" t="s">
        <v>87</v>
      </c>
      <c r="K3127" t="s">
        <v>836</v>
      </c>
      <c r="M3127" t="s">
        <v>39</v>
      </c>
      <c r="N3127" s="1" t="e">
        <f>VLOOKUP($A3127,Sheet1!$A$1:$T$2589,6,0)</f>
        <v>#N/A</v>
      </c>
    </row>
    <row r="3128" spans="5:14">
      <c r="E3128" s="25"/>
      <c r="F3128" s="25"/>
      <c r="G3128" s="27"/>
      <c r="H3128" s="28"/>
      <c r="I3128" s="28"/>
      <c r="J3128" t="s">
        <v>87</v>
      </c>
      <c r="K3128" t="s">
        <v>234</v>
      </c>
      <c r="M3128" t="s">
        <v>39</v>
      </c>
      <c r="N3128" s="1" t="e">
        <f>VLOOKUP($A3128,Sheet1!$A$1:$T$2589,6,0)</f>
        <v>#N/A</v>
      </c>
    </row>
    <row r="3129" spans="5:14">
      <c r="E3129" s="25"/>
      <c r="F3129" s="25"/>
      <c r="G3129" s="27"/>
      <c r="H3129" s="28"/>
      <c r="I3129" s="28"/>
      <c r="J3129" t="s">
        <v>87</v>
      </c>
      <c r="K3129" t="s">
        <v>234</v>
      </c>
      <c r="M3129" t="s">
        <v>39</v>
      </c>
      <c r="N3129" s="1" t="e">
        <f>VLOOKUP($A3129,Sheet1!$A$1:$T$2589,6,0)</f>
        <v>#N/A</v>
      </c>
    </row>
    <row r="3130" spans="5:14">
      <c r="E3130" s="25"/>
      <c r="F3130" s="25"/>
      <c r="G3130" s="27"/>
      <c r="H3130" s="28"/>
      <c r="I3130" s="28"/>
      <c r="J3130" t="s">
        <v>87</v>
      </c>
      <c r="K3130" t="s">
        <v>234</v>
      </c>
      <c r="M3130" t="s">
        <v>39</v>
      </c>
      <c r="N3130" s="1" t="e">
        <f>VLOOKUP($A3130,Sheet1!$A$1:$T$2589,6,0)</f>
        <v>#N/A</v>
      </c>
    </row>
    <row r="3131" spans="5:14">
      <c r="E3131" s="25"/>
      <c r="F3131" s="25"/>
      <c r="G3131" s="27"/>
      <c r="H3131" s="28"/>
      <c r="I3131" s="28"/>
      <c r="J3131" t="s">
        <v>87</v>
      </c>
      <c r="K3131" t="s">
        <v>234</v>
      </c>
      <c r="M3131" t="s">
        <v>39</v>
      </c>
      <c r="N3131" s="1" t="e">
        <f>VLOOKUP($A3131,Sheet1!$A$1:$T$2589,6,0)</f>
        <v>#N/A</v>
      </c>
    </row>
    <row r="3132" spans="5:14">
      <c r="E3132" s="25"/>
      <c r="F3132" s="25"/>
      <c r="G3132" s="27"/>
      <c r="H3132" s="28"/>
      <c r="I3132" s="28"/>
      <c r="J3132" t="s">
        <v>37</v>
      </c>
      <c r="K3132" t="s">
        <v>38</v>
      </c>
      <c r="M3132" t="s">
        <v>39</v>
      </c>
      <c r="N3132" s="1" t="e">
        <f>VLOOKUP($A3132,Sheet1!$A$1:$T$2589,6,0)</f>
        <v>#N/A</v>
      </c>
    </row>
    <row r="3133" spans="5:14">
      <c r="E3133" s="25"/>
      <c r="F3133" s="25"/>
      <c r="G3133" s="27"/>
      <c r="H3133" s="28"/>
      <c r="I3133" s="28"/>
      <c r="J3133" t="s">
        <v>37</v>
      </c>
      <c r="K3133" t="s">
        <v>38</v>
      </c>
      <c r="M3133" t="s">
        <v>39</v>
      </c>
      <c r="N3133" s="1" t="e">
        <f>VLOOKUP($A3133,Sheet1!$A$1:$T$2589,6,0)</f>
        <v>#N/A</v>
      </c>
    </row>
    <row r="3134" spans="5:14">
      <c r="E3134" s="25"/>
      <c r="F3134" s="25"/>
      <c r="G3134" s="27"/>
      <c r="H3134" s="28"/>
      <c r="I3134" s="28"/>
      <c r="J3134" t="s">
        <v>37</v>
      </c>
      <c r="K3134" t="s">
        <v>38</v>
      </c>
      <c r="M3134" t="s">
        <v>39</v>
      </c>
      <c r="N3134" s="1" t="e">
        <f>VLOOKUP($A3134,Sheet1!$A$1:$T$2589,6,0)</f>
        <v>#N/A</v>
      </c>
    </row>
    <row r="3135" spans="5:14">
      <c r="E3135" s="25"/>
      <c r="F3135" s="25"/>
      <c r="G3135" s="27"/>
      <c r="H3135" s="28"/>
      <c r="I3135" s="28"/>
      <c r="J3135" t="s">
        <v>37</v>
      </c>
      <c r="K3135" t="s">
        <v>38</v>
      </c>
      <c r="M3135" t="s">
        <v>39</v>
      </c>
      <c r="N3135" s="1" t="e">
        <f>VLOOKUP($A3135,Sheet1!$A$1:$T$2589,6,0)</f>
        <v>#N/A</v>
      </c>
    </row>
    <row r="3136" spans="5:14">
      <c r="E3136" s="25"/>
      <c r="F3136" s="25"/>
      <c r="G3136" s="27"/>
      <c r="H3136" s="28"/>
      <c r="I3136" s="28"/>
      <c r="J3136" t="s">
        <v>37</v>
      </c>
      <c r="K3136" t="s">
        <v>38</v>
      </c>
      <c r="M3136" t="s">
        <v>39</v>
      </c>
      <c r="N3136" s="1" t="e">
        <f>VLOOKUP($A3136,Sheet1!$A$1:$T$2589,6,0)</f>
        <v>#N/A</v>
      </c>
    </row>
    <row r="3137" spans="5:14">
      <c r="E3137" s="25"/>
      <c r="F3137" s="25"/>
      <c r="G3137" s="27"/>
      <c r="H3137" s="28"/>
      <c r="I3137" s="28"/>
      <c r="J3137" t="s">
        <v>37</v>
      </c>
      <c r="K3137" t="s">
        <v>38</v>
      </c>
      <c r="M3137" t="s">
        <v>39</v>
      </c>
      <c r="N3137" s="1" t="e">
        <f>VLOOKUP($A3137,Sheet1!$A$1:$T$2589,6,0)</f>
        <v>#N/A</v>
      </c>
    </row>
    <row r="3138" spans="5:14">
      <c r="E3138" s="25"/>
      <c r="F3138" s="25"/>
      <c r="G3138" s="27"/>
      <c r="H3138" s="28"/>
      <c r="I3138" s="28"/>
      <c r="J3138" t="s">
        <v>37</v>
      </c>
      <c r="K3138" t="s">
        <v>171</v>
      </c>
      <c r="M3138" t="s">
        <v>39</v>
      </c>
      <c r="N3138" s="1" t="e">
        <f>VLOOKUP($A3138,Sheet1!$A$1:$T$2589,6,0)</f>
        <v>#N/A</v>
      </c>
    </row>
    <row r="3139" spans="5:14">
      <c r="E3139" s="25"/>
      <c r="F3139" s="25"/>
      <c r="G3139" s="27"/>
      <c r="H3139" s="28"/>
      <c r="I3139" s="28"/>
      <c r="J3139" t="s">
        <v>37</v>
      </c>
      <c r="K3139" t="s">
        <v>38</v>
      </c>
      <c r="M3139" t="s">
        <v>172</v>
      </c>
      <c r="N3139" s="1" t="e">
        <f>VLOOKUP($A3139,Sheet1!$A$1:$T$2589,6,0)</f>
        <v>#N/A</v>
      </c>
    </row>
    <row r="3140" spans="5:14">
      <c r="E3140" s="25"/>
      <c r="F3140" s="25"/>
      <c r="G3140" s="27"/>
      <c r="H3140" s="28"/>
      <c r="I3140" s="28"/>
      <c r="J3140" t="s">
        <v>37</v>
      </c>
      <c r="K3140" t="s">
        <v>38</v>
      </c>
      <c r="M3140" t="s">
        <v>172</v>
      </c>
      <c r="N3140" s="1" t="e">
        <f>VLOOKUP($A3140,Sheet1!$A$1:$T$2589,6,0)</f>
        <v>#N/A</v>
      </c>
    </row>
    <row r="3141" spans="5:14">
      <c r="E3141" s="25"/>
      <c r="F3141" s="25"/>
      <c r="G3141" s="27"/>
      <c r="H3141" s="28"/>
      <c r="I3141" s="28"/>
      <c r="J3141" t="s">
        <v>37</v>
      </c>
      <c r="K3141" t="s">
        <v>38</v>
      </c>
      <c r="M3141" t="s">
        <v>39</v>
      </c>
      <c r="N3141" s="1" t="e">
        <f>VLOOKUP($A3141,Sheet1!$A$1:$T$2589,6,0)</f>
        <v>#N/A</v>
      </c>
    </row>
    <row r="3142" spans="5:14">
      <c r="E3142" s="25"/>
      <c r="F3142" s="25"/>
      <c r="G3142" s="27"/>
      <c r="H3142" s="28"/>
      <c r="I3142" s="28"/>
      <c r="J3142" t="s">
        <v>37</v>
      </c>
      <c r="K3142" t="s">
        <v>38</v>
      </c>
      <c r="M3142" t="s">
        <v>39</v>
      </c>
      <c r="N3142" s="1" t="e">
        <f>VLOOKUP($A3142,Sheet1!$A$1:$T$2589,6,0)</f>
        <v>#N/A</v>
      </c>
    </row>
    <row r="3143" spans="5:14">
      <c r="E3143" s="25"/>
      <c r="F3143" s="25"/>
      <c r="G3143" s="27"/>
      <c r="H3143" s="28"/>
      <c r="I3143" s="28"/>
      <c r="J3143" t="s">
        <v>37</v>
      </c>
      <c r="K3143" t="s">
        <v>38</v>
      </c>
      <c r="M3143" t="s">
        <v>39</v>
      </c>
      <c r="N3143" s="1" t="e">
        <f>VLOOKUP($A3143,Sheet1!$A$1:$T$2589,6,0)</f>
        <v>#N/A</v>
      </c>
    </row>
    <row r="3144" spans="5:14">
      <c r="E3144" s="25"/>
      <c r="F3144" s="25"/>
      <c r="G3144" s="27"/>
      <c r="H3144" s="28"/>
      <c r="I3144" s="28"/>
      <c r="J3144" t="s">
        <v>37</v>
      </c>
      <c r="K3144" t="s">
        <v>38</v>
      </c>
      <c r="M3144" t="s">
        <v>39</v>
      </c>
      <c r="N3144" s="1" t="e">
        <f>VLOOKUP($A3144,Sheet1!$A$1:$T$2589,6,0)</f>
        <v>#N/A</v>
      </c>
    </row>
    <row r="3145" spans="5:14">
      <c r="E3145" s="25"/>
      <c r="F3145" s="25"/>
      <c r="G3145" s="27"/>
      <c r="H3145" s="28"/>
      <c r="I3145" s="28"/>
      <c r="J3145" t="s">
        <v>37</v>
      </c>
      <c r="K3145" t="s">
        <v>38</v>
      </c>
      <c r="M3145" t="s">
        <v>39</v>
      </c>
      <c r="N3145" s="1" t="e">
        <f>VLOOKUP($A3145,Sheet1!$A$1:$T$2589,6,0)</f>
        <v>#N/A</v>
      </c>
    </row>
    <row r="3146" spans="5:14">
      <c r="E3146" s="25"/>
      <c r="F3146" s="25"/>
      <c r="G3146" s="27"/>
      <c r="H3146" s="28"/>
      <c r="I3146" s="28"/>
      <c r="J3146" t="s">
        <v>37</v>
      </c>
      <c r="K3146" t="s">
        <v>38</v>
      </c>
      <c r="M3146" t="s">
        <v>39</v>
      </c>
      <c r="N3146" s="1" t="e">
        <f>VLOOKUP($A3146,Sheet1!$A$1:$T$2589,6,0)</f>
        <v>#N/A</v>
      </c>
    </row>
    <row r="3147" spans="5:14">
      <c r="E3147" s="25"/>
      <c r="F3147" s="25"/>
      <c r="G3147" s="27"/>
      <c r="H3147" s="28"/>
      <c r="I3147" s="28"/>
      <c r="J3147" t="s">
        <v>37</v>
      </c>
      <c r="K3147" t="s">
        <v>38</v>
      </c>
      <c r="M3147" t="s">
        <v>172</v>
      </c>
      <c r="N3147" s="1" t="e">
        <f>VLOOKUP($A3147,Sheet1!$A$1:$T$2589,6,0)</f>
        <v>#N/A</v>
      </c>
    </row>
    <row r="3148" spans="5:14">
      <c r="E3148" s="25"/>
      <c r="F3148" s="25"/>
      <c r="G3148" s="27"/>
      <c r="H3148" s="28"/>
      <c r="I3148" s="28"/>
      <c r="J3148" t="s">
        <v>37</v>
      </c>
      <c r="K3148" t="s">
        <v>38</v>
      </c>
      <c r="M3148" t="s">
        <v>172</v>
      </c>
      <c r="N3148" s="1" t="e">
        <f>VLOOKUP($A3148,Sheet1!$A$1:$T$2589,6,0)</f>
        <v>#N/A</v>
      </c>
    </row>
    <row r="3149" spans="5:14">
      <c r="E3149" s="25"/>
      <c r="F3149" s="25"/>
      <c r="G3149" s="27"/>
      <c r="H3149" s="28"/>
      <c r="I3149" s="28"/>
      <c r="J3149" t="s">
        <v>37</v>
      </c>
      <c r="K3149" t="s">
        <v>38</v>
      </c>
      <c r="M3149" t="s">
        <v>172</v>
      </c>
      <c r="N3149" s="1" t="e">
        <f>VLOOKUP($A3149,Sheet1!$A$1:$T$2589,6,0)</f>
        <v>#N/A</v>
      </c>
    </row>
    <row r="3150" spans="5:14">
      <c r="E3150" s="25"/>
      <c r="F3150" s="25"/>
      <c r="G3150" s="27"/>
      <c r="H3150" s="28"/>
      <c r="I3150" s="28"/>
      <c r="J3150" t="s">
        <v>37</v>
      </c>
      <c r="K3150" t="s">
        <v>38</v>
      </c>
      <c r="M3150" t="s">
        <v>39</v>
      </c>
      <c r="N3150" s="1" t="e">
        <f>VLOOKUP($A3150,Sheet1!$A$1:$T$2589,6,0)</f>
        <v>#N/A</v>
      </c>
    </row>
    <row r="3151" spans="5:14">
      <c r="E3151" s="25"/>
      <c r="F3151" s="25"/>
      <c r="G3151" s="27"/>
      <c r="H3151" s="28"/>
      <c r="I3151" s="28"/>
      <c r="J3151" t="s">
        <v>37</v>
      </c>
      <c r="K3151" t="s">
        <v>38</v>
      </c>
      <c r="M3151" t="s">
        <v>39</v>
      </c>
      <c r="N3151" s="1" t="e">
        <f>VLOOKUP($A3151,Sheet1!$A$1:$T$2589,6,0)</f>
        <v>#N/A</v>
      </c>
    </row>
    <row r="3152" spans="5:14">
      <c r="E3152" s="25"/>
      <c r="F3152" s="25"/>
      <c r="G3152" s="27"/>
      <c r="H3152" s="28"/>
      <c r="I3152" s="28"/>
      <c r="J3152" t="s">
        <v>37</v>
      </c>
      <c r="K3152" t="s">
        <v>38</v>
      </c>
      <c r="M3152" t="s">
        <v>39</v>
      </c>
      <c r="N3152" s="1" t="e">
        <f>VLOOKUP($A3152,Sheet1!$A$1:$T$2589,6,0)</f>
        <v>#N/A</v>
      </c>
    </row>
    <row r="3153" spans="5:14">
      <c r="E3153" s="25"/>
      <c r="F3153" s="25"/>
      <c r="G3153" s="27"/>
      <c r="H3153" s="28"/>
      <c r="I3153" s="28"/>
      <c r="J3153" t="s">
        <v>37</v>
      </c>
      <c r="K3153" t="s">
        <v>38</v>
      </c>
      <c r="M3153" t="s">
        <v>39</v>
      </c>
      <c r="N3153" s="1" t="e">
        <f>VLOOKUP($A3153,Sheet1!$A$1:$T$2589,6,0)</f>
        <v>#N/A</v>
      </c>
    </row>
    <row r="3154" spans="5:14">
      <c r="E3154" s="25"/>
      <c r="F3154" s="25"/>
      <c r="G3154" s="27"/>
      <c r="H3154" s="28"/>
      <c r="I3154" s="28"/>
      <c r="J3154" t="s">
        <v>37</v>
      </c>
      <c r="K3154" t="s">
        <v>38</v>
      </c>
      <c r="M3154" t="s">
        <v>39</v>
      </c>
      <c r="N3154" s="1" t="e">
        <f>VLOOKUP($A3154,Sheet1!$A$1:$T$2589,6,0)</f>
        <v>#N/A</v>
      </c>
    </row>
    <row r="3155" spans="5:14">
      <c r="E3155" s="25"/>
      <c r="F3155" s="25"/>
      <c r="G3155" s="27"/>
      <c r="H3155" s="28"/>
      <c r="I3155" s="28"/>
      <c r="J3155" t="s">
        <v>37</v>
      </c>
      <c r="K3155" t="s">
        <v>171</v>
      </c>
      <c r="M3155" t="s">
        <v>375</v>
      </c>
      <c r="N3155" s="1" t="e">
        <f>VLOOKUP($A3155,Sheet1!$A$1:$T$2589,6,0)</f>
        <v>#N/A</v>
      </c>
    </row>
    <row r="3156" spans="5:14">
      <c r="E3156" s="25"/>
      <c r="F3156" s="25"/>
      <c r="G3156" s="27"/>
      <c r="H3156" s="28"/>
      <c r="I3156" s="28"/>
      <c r="J3156" t="s">
        <v>37</v>
      </c>
      <c r="K3156" t="s">
        <v>171</v>
      </c>
      <c r="M3156" t="s">
        <v>375</v>
      </c>
      <c r="N3156" s="1" t="e">
        <f>VLOOKUP($A3156,Sheet1!$A$1:$T$2589,6,0)</f>
        <v>#N/A</v>
      </c>
    </row>
    <row r="3157" spans="5:14">
      <c r="E3157" s="25"/>
      <c r="F3157" s="25"/>
      <c r="G3157" s="27"/>
      <c r="H3157" s="28"/>
      <c r="I3157" s="28"/>
      <c r="J3157" t="s">
        <v>37</v>
      </c>
      <c r="K3157" t="s">
        <v>38</v>
      </c>
      <c r="M3157" t="s">
        <v>39</v>
      </c>
      <c r="N3157" s="1" t="e">
        <f>VLOOKUP($A3157,Sheet1!$A$1:$T$2589,6,0)</f>
        <v>#N/A</v>
      </c>
    </row>
    <row r="3158" spans="5:14">
      <c r="E3158" s="25"/>
      <c r="F3158" s="25"/>
      <c r="G3158" s="27"/>
      <c r="H3158" s="28"/>
      <c r="I3158" s="28"/>
      <c r="J3158" t="s">
        <v>37</v>
      </c>
      <c r="K3158" t="s">
        <v>38</v>
      </c>
      <c r="M3158" t="s">
        <v>39</v>
      </c>
      <c r="N3158" s="1" t="e">
        <f>VLOOKUP($A3158,Sheet1!$A$1:$T$2589,6,0)</f>
        <v>#N/A</v>
      </c>
    </row>
    <row r="3159" spans="5:14">
      <c r="E3159" s="25"/>
      <c r="F3159" s="25"/>
      <c r="G3159" s="27"/>
      <c r="H3159" s="28"/>
      <c r="I3159" s="28"/>
      <c r="J3159" t="s">
        <v>37</v>
      </c>
      <c r="K3159" t="s">
        <v>38</v>
      </c>
      <c r="M3159" t="s">
        <v>39</v>
      </c>
      <c r="N3159" s="1" t="e">
        <f>VLOOKUP($A3159,Sheet1!$A$1:$T$2589,6,0)</f>
        <v>#N/A</v>
      </c>
    </row>
    <row r="3160" spans="5:14">
      <c r="E3160" s="25"/>
      <c r="F3160" s="25"/>
      <c r="G3160" s="27"/>
      <c r="H3160" s="28"/>
      <c r="I3160" s="28"/>
      <c r="J3160" t="s">
        <v>37</v>
      </c>
      <c r="K3160" t="s">
        <v>38</v>
      </c>
      <c r="M3160" t="s">
        <v>39</v>
      </c>
      <c r="N3160" s="1" t="e">
        <f>VLOOKUP($A3160,Sheet1!$A$1:$T$2589,6,0)</f>
        <v>#N/A</v>
      </c>
    </row>
    <row r="3161" spans="5:14">
      <c r="E3161" s="25"/>
      <c r="F3161" s="25"/>
      <c r="G3161" s="27"/>
      <c r="H3161" s="28"/>
      <c r="I3161" s="28"/>
      <c r="J3161" t="s">
        <v>37</v>
      </c>
      <c r="K3161" t="s">
        <v>38</v>
      </c>
      <c r="M3161" t="s">
        <v>39</v>
      </c>
      <c r="N3161" s="1" t="e">
        <f>VLOOKUP($A3161,Sheet1!$A$1:$T$2589,6,0)</f>
        <v>#N/A</v>
      </c>
    </row>
    <row r="3162" spans="5:14">
      <c r="E3162" s="25"/>
      <c r="F3162" s="25"/>
      <c r="G3162" s="27"/>
      <c r="H3162" s="28"/>
      <c r="I3162" s="28"/>
      <c r="J3162" t="s">
        <v>37</v>
      </c>
      <c r="K3162" t="s">
        <v>38</v>
      </c>
      <c r="M3162" t="s">
        <v>39</v>
      </c>
      <c r="N3162" s="1" t="e">
        <f>VLOOKUP($A3162,Sheet1!$A$1:$T$2589,6,0)</f>
        <v>#N/A</v>
      </c>
    </row>
    <row r="3163" spans="5:14">
      <c r="E3163" s="25"/>
      <c r="F3163" s="25"/>
      <c r="G3163" s="27"/>
      <c r="H3163" s="28"/>
      <c r="I3163" s="28"/>
      <c r="J3163" t="s">
        <v>37</v>
      </c>
      <c r="K3163" t="s">
        <v>38</v>
      </c>
      <c r="M3163" t="s">
        <v>39</v>
      </c>
      <c r="N3163" s="1" t="e">
        <f>VLOOKUP($A3163,Sheet1!$A$1:$T$2589,6,0)</f>
        <v>#N/A</v>
      </c>
    </row>
    <row r="3164" spans="5:14">
      <c r="E3164" s="25"/>
      <c r="F3164" s="25"/>
      <c r="G3164" s="27"/>
      <c r="H3164" s="28"/>
      <c r="I3164" s="28"/>
      <c r="J3164" t="s">
        <v>37</v>
      </c>
      <c r="K3164" t="s">
        <v>38</v>
      </c>
      <c r="M3164" t="s">
        <v>39</v>
      </c>
      <c r="N3164" s="1" t="e">
        <f>VLOOKUP($A3164,Sheet1!$A$1:$T$2589,6,0)</f>
        <v>#N/A</v>
      </c>
    </row>
    <row r="3165" spans="5:14">
      <c r="E3165" s="25"/>
      <c r="F3165" s="25"/>
      <c r="G3165" s="27"/>
      <c r="H3165" s="28"/>
      <c r="I3165" s="28"/>
      <c r="J3165" t="s">
        <v>37</v>
      </c>
      <c r="K3165" t="s">
        <v>38</v>
      </c>
      <c r="M3165" t="s">
        <v>39</v>
      </c>
      <c r="N3165" s="1" t="e">
        <f>VLOOKUP($A3165,Sheet1!$A$1:$T$2589,6,0)</f>
        <v>#N/A</v>
      </c>
    </row>
    <row r="3166" spans="5:14">
      <c r="E3166" s="25"/>
      <c r="F3166" s="25"/>
      <c r="G3166" s="27"/>
      <c r="H3166" s="28"/>
      <c r="I3166" s="28"/>
      <c r="J3166" t="s">
        <v>87</v>
      </c>
      <c r="K3166" t="s">
        <v>836</v>
      </c>
      <c r="M3166" t="s">
        <v>39</v>
      </c>
      <c r="N3166" s="1" t="e">
        <f>VLOOKUP($A3166,Sheet1!$A$1:$T$2589,6,0)</f>
        <v>#N/A</v>
      </c>
    </row>
    <row r="3167" spans="5:14">
      <c r="E3167" s="25"/>
      <c r="F3167" s="25"/>
      <c r="G3167" s="27"/>
      <c r="H3167" s="28"/>
      <c r="I3167" s="28"/>
      <c r="J3167" t="s">
        <v>87</v>
      </c>
      <c r="K3167" t="s">
        <v>836</v>
      </c>
      <c r="M3167" t="s">
        <v>39</v>
      </c>
      <c r="N3167" s="1" t="e">
        <f>VLOOKUP($A3167,Sheet1!$A$1:$T$2589,6,0)</f>
        <v>#N/A</v>
      </c>
    </row>
    <row r="3168" spans="5:14">
      <c r="E3168" s="25"/>
      <c r="F3168" s="25"/>
      <c r="G3168" s="27"/>
      <c r="H3168" s="28"/>
      <c r="I3168" s="28"/>
      <c r="J3168" t="s">
        <v>87</v>
      </c>
      <c r="K3168" t="s">
        <v>836</v>
      </c>
      <c r="M3168" t="s">
        <v>39</v>
      </c>
      <c r="N3168" s="1" t="e">
        <f>VLOOKUP($A3168,Sheet1!$A$1:$T$2589,6,0)</f>
        <v>#N/A</v>
      </c>
    </row>
    <row r="3169" spans="5:14">
      <c r="E3169" s="25"/>
      <c r="F3169" s="25"/>
      <c r="G3169" s="27"/>
      <c r="H3169" s="28"/>
      <c r="I3169" s="28"/>
      <c r="J3169" t="s">
        <v>87</v>
      </c>
      <c r="K3169" t="s">
        <v>836</v>
      </c>
      <c r="M3169" t="s">
        <v>39</v>
      </c>
      <c r="N3169" s="1" t="e">
        <f>VLOOKUP($A3169,Sheet1!$A$1:$T$2589,6,0)</f>
        <v>#N/A</v>
      </c>
    </row>
    <row r="3170" spans="5:14">
      <c r="E3170" s="25"/>
      <c r="F3170" s="25"/>
      <c r="G3170" s="27"/>
      <c r="H3170" s="28"/>
      <c r="I3170" s="28"/>
      <c r="J3170" t="s">
        <v>87</v>
      </c>
      <c r="K3170" t="s">
        <v>234</v>
      </c>
      <c r="M3170" t="s">
        <v>39</v>
      </c>
      <c r="N3170" s="1" t="e">
        <f>VLOOKUP($A3170,Sheet1!$A$1:$T$2589,6,0)</f>
        <v>#N/A</v>
      </c>
    </row>
    <row r="3171" spans="5:14">
      <c r="E3171" s="25"/>
      <c r="F3171" s="25"/>
      <c r="G3171" s="27"/>
      <c r="H3171" s="28"/>
      <c r="I3171" s="28"/>
      <c r="J3171" t="s">
        <v>37</v>
      </c>
      <c r="K3171" t="s">
        <v>38</v>
      </c>
      <c r="M3171" t="s">
        <v>39</v>
      </c>
      <c r="N3171" s="1" t="e">
        <f>VLOOKUP($A3171,Sheet1!$A$1:$T$2589,6,0)</f>
        <v>#N/A</v>
      </c>
    </row>
    <row r="3172" spans="5:14">
      <c r="E3172" s="25"/>
      <c r="F3172" s="25"/>
      <c r="G3172" s="27"/>
      <c r="H3172" s="28"/>
      <c r="I3172" s="28"/>
      <c r="J3172" t="s">
        <v>37</v>
      </c>
      <c r="K3172" t="s">
        <v>38</v>
      </c>
      <c r="M3172" t="s">
        <v>39</v>
      </c>
      <c r="N3172" s="1" t="e">
        <f>VLOOKUP($A3172,Sheet1!$A$1:$T$2589,6,0)</f>
        <v>#N/A</v>
      </c>
    </row>
    <row r="3173" spans="5:14">
      <c r="E3173" s="25"/>
      <c r="F3173" s="25"/>
      <c r="G3173" s="27"/>
      <c r="H3173" s="28"/>
      <c r="I3173" s="28"/>
      <c r="J3173" t="s">
        <v>37</v>
      </c>
      <c r="K3173" t="s">
        <v>38</v>
      </c>
      <c r="M3173" t="s">
        <v>39</v>
      </c>
      <c r="N3173" s="1" t="e">
        <f>VLOOKUP($A3173,Sheet1!$A$1:$T$2589,6,0)</f>
        <v>#N/A</v>
      </c>
    </row>
    <row r="3174" spans="5:14">
      <c r="E3174" s="25"/>
      <c r="F3174" s="25"/>
      <c r="G3174" s="27"/>
      <c r="H3174" s="28"/>
      <c r="I3174" s="28"/>
      <c r="J3174" t="s">
        <v>37</v>
      </c>
      <c r="K3174" t="s">
        <v>38</v>
      </c>
      <c r="M3174" t="s">
        <v>39</v>
      </c>
      <c r="N3174" s="1" t="e">
        <f>VLOOKUP($A3174,Sheet1!$A$1:$T$2589,6,0)</f>
        <v>#N/A</v>
      </c>
    </row>
    <row r="3175" spans="5:14">
      <c r="E3175" s="25"/>
      <c r="F3175" s="25"/>
      <c r="G3175" s="27"/>
      <c r="H3175" s="28"/>
      <c r="I3175" s="28"/>
      <c r="J3175" t="s">
        <v>37</v>
      </c>
      <c r="K3175" t="s">
        <v>38</v>
      </c>
      <c r="M3175" t="s">
        <v>39</v>
      </c>
      <c r="N3175" s="1" t="e">
        <f>VLOOKUP($A3175,Sheet1!$A$1:$T$2589,6,0)</f>
        <v>#N/A</v>
      </c>
    </row>
    <row r="3176" spans="5:14">
      <c r="E3176" s="25"/>
      <c r="F3176" s="25"/>
      <c r="G3176" s="27"/>
      <c r="H3176" s="28"/>
      <c r="I3176" s="28"/>
      <c r="J3176" t="s">
        <v>37</v>
      </c>
      <c r="K3176" t="s">
        <v>38</v>
      </c>
      <c r="M3176" t="s">
        <v>39</v>
      </c>
      <c r="N3176" s="1" t="e">
        <f>VLOOKUP($A3176,Sheet1!$A$1:$T$2589,6,0)</f>
        <v>#N/A</v>
      </c>
    </row>
    <row r="3177" spans="5:14">
      <c r="E3177" s="25"/>
      <c r="F3177" s="25"/>
      <c r="G3177" s="27"/>
      <c r="H3177" s="28"/>
      <c r="I3177" s="28"/>
      <c r="J3177" t="s">
        <v>37</v>
      </c>
      <c r="K3177" t="s">
        <v>38</v>
      </c>
      <c r="M3177" t="s">
        <v>39</v>
      </c>
      <c r="N3177" s="1" t="e">
        <f>VLOOKUP($A3177,Sheet1!$A$1:$T$2589,6,0)</f>
        <v>#N/A</v>
      </c>
    </row>
    <row r="3178" spans="5:14">
      <c r="E3178" s="25"/>
      <c r="F3178" s="25"/>
      <c r="G3178" s="27"/>
      <c r="H3178" s="28"/>
      <c r="I3178" s="28"/>
      <c r="J3178" t="s">
        <v>37</v>
      </c>
      <c r="K3178" t="s">
        <v>38</v>
      </c>
      <c r="M3178" t="s">
        <v>39</v>
      </c>
      <c r="N3178" s="1" t="e">
        <f>VLOOKUP($A3178,Sheet1!$A$1:$T$2589,6,0)</f>
        <v>#N/A</v>
      </c>
    </row>
    <row r="3179" spans="5:14">
      <c r="E3179" s="25"/>
      <c r="F3179" s="25"/>
      <c r="G3179" s="27"/>
      <c r="H3179" s="28"/>
      <c r="I3179" s="28"/>
      <c r="J3179" t="s">
        <v>37</v>
      </c>
      <c r="K3179" t="s">
        <v>38</v>
      </c>
      <c r="M3179" t="s">
        <v>39</v>
      </c>
      <c r="N3179" s="1" t="e">
        <f>VLOOKUP($A3179,Sheet1!$A$1:$T$2589,6,0)</f>
        <v>#N/A</v>
      </c>
    </row>
    <row r="3180" spans="5:14">
      <c r="E3180" s="25"/>
      <c r="F3180" s="25"/>
      <c r="G3180" s="27"/>
      <c r="H3180" s="28"/>
      <c r="I3180" s="28"/>
      <c r="J3180" t="s">
        <v>37</v>
      </c>
      <c r="K3180" t="s">
        <v>38</v>
      </c>
      <c r="M3180" t="s">
        <v>172</v>
      </c>
      <c r="N3180" s="1" t="e">
        <f>VLOOKUP($A3180,Sheet1!$A$1:$T$2589,6,0)</f>
        <v>#N/A</v>
      </c>
    </row>
    <row r="3181" spans="5:14">
      <c r="E3181" s="25"/>
      <c r="F3181" s="25"/>
      <c r="G3181" s="27"/>
      <c r="H3181" s="28"/>
      <c r="I3181" s="28"/>
      <c r="J3181" t="s">
        <v>37</v>
      </c>
      <c r="K3181" t="s">
        <v>38</v>
      </c>
      <c r="M3181" t="s">
        <v>172</v>
      </c>
      <c r="N3181" s="1" t="e">
        <f>VLOOKUP($A3181,Sheet1!$A$1:$T$2589,6,0)</f>
        <v>#N/A</v>
      </c>
    </row>
    <row r="3182" spans="5:14">
      <c r="E3182" s="25"/>
      <c r="F3182" s="25"/>
      <c r="G3182" s="27"/>
      <c r="H3182" s="28"/>
      <c r="I3182" s="28"/>
      <c r="J3182" t="s">
        <v>37</v>
      </c>
      <c r="K3182" t="s">
        <v>38</v>
      </c>
      <c r="M3182" t="s">
        <v>172</v>
      </c>
      <c r="N3182" s="1" t="e">
        <f>VLOOKUP($A3182,Sheet1!$A$1:$T$2589,6,0)</f>
        <v>#N/A</v>
      </c>
    </row>
    <row r="3183" spans="5:14">
      <c r="E3183" s="25"/>
      <c r="F3183" s="25"/>
      <c r="G3183" s="27"/>
      <c r="H3183" s="28"/>
      <c r="I3183" s="28"/>
      <c r="J3183" t="s">
        <v>37</v>
      </c>
      <c r="K3183" t="s">
        <v>38</v>
      </c>
      <c r="M3183" t="s">
        <v>172</v>
      </c>
      <c r="N3183" s="1" t="e">
        <f>VLOOKUP($A3183,Sheet1!$A$1:$T$2589,6,0)</f>
        <v>#N/A</v>
      </c>
    </row>
    <row r="3184" spans="5:14">
      <c r="E3184" s="25"/>
      <c r="F3184" s="25"/>
      <c r="G3184" s="27"/>
      <c r="H3184" s="28"/>
      <c r="I3184" s="28"/>
      <c r="J3184" t="s">
        <v>37</v>
      </c>
      <c r="K3184" t="s">
        <v>38</v>
      </c>
      <c r="M3184" t="s">
        <v>69</v>
      </c>
      <c r="N3184" s="1" t="e">
        <f>VLOOKUP($A3184,Sheet1!$A$1:$T$2589,6,0)</f>
        <v>#N/A</v>
      </c>
    </row>
    <row r="3185" spans="5:14">
      <c r="E3185" s="25"/>
      <c r="F3185" s="25"/>
      <c r="G3185" s="27"/>
      <c r="H3185" s="28"/>
      <c r="I3185" s="28"/>
      <c r="J3185" t="s">
        <v>37</v>
      </c>
      <c r="K3185" t="s">
        <v>38</v>
      </c>
      <c r="M3185" t="s">
        <v>172</v>
      </c>
      <c r="N3185" s="1" t="e">
        <f>VLOOKUP($A3185,Sheet1!$A$1:$T$2589,6,0)</f>
        <v>#N/A</v>
      </c>
    </row>
    <row r="3186" spans="5:14">
      <c r="E3186" s="25"/>
      <c r="F3186" s="25"/>
      <c r="G3186" s="27"/>
      <c r="H3186" s="28"/>
      <c r="I3186" s="28"/>
      <c r="J3186" t="s">
        <v>37</v>
      </c>
      <c r="K3186" t="s">
        <v>38</v>
      </c>
      <c r="M3186" t="s">
        <v>39</v>
      </c>
      <c r="N3186" s="1" t="e">
        <f>VLOOKUP($A3186,Sheet1!$A$1:$T$2589,6,0)</f>
        <v>#N/A</v>
      </c>
    </row>
    <row r="3187" spans="5:14">
      <c r="E3187" s="25"/>
      <c r="F3187" s="25"/>
      <c r="G3187" s="27"/>
      <c r="H3187" s="28"/>
      <c r="I3187" s="28"/>
      <c r="J3187" t="s">
        <v>37</v>
      </c>
      <c r="K3187" t="s">
        <v>38</v>
      </c>
      <c r="M3187" t="s">
        <v>39</v>
      </c>
      <c r="N3187" s="1" t="e">
        <f>VLOOKUP($A3187,Sheet1!$A$1:$T$2589,6,0)</f>
        <v>#N/A</v>
      </c>
    </row>
    <row r="3188" spans="5:14">
      <c r="E3188" s="25"/>
      <c r="F3188" s="25"/>
      <c r="G3188" s="27"/>
      <c r="H3188" s="28"/>
      <c r="I3188" s="28"/>
      <c r="J3188" t="s">
        <v>37</v>
      </c>
      <c r="K3188" t="s">
        <v>38</v>
      </c>
      <c r="M3188" t="s">
        <v>39</v>
      </c>
      <c r="N3188" s="1" t="e">
        <f>VLOOKUP($A3188,Sheet1!$A$1:$T$2589,6,0)</f>
        <v>#N/A</v>
      </c>
    </row>
    <row r="3189" spans="5:14">
      <c r="E3189" s="25"/>
      <c r="F3189" s="25"/>
      <c r="G3189" s="27"/>
      <c r="H3189" s="28"/>
      <c r="I3189" s="28"/>
      <c r="J3189" t="s">
        <v>37</v>
      </c>
      <c r="K3189" t="s">
        <v>38</v>
      </c>
      <c r="M3189" t="s">
        <v>39</v>
      </c>
      <c r="N3189" s="1" t="e">
        <f>VLOOKUP($A3189,Sheet1!$A$1:$T$2589,6,0)</f>
        <v>#N/A</v>
      </c>
    </row>
    <row r="3190" spans="5:14">
      <c r="E3190" s="25"/>
      <c r="F3190" s="25"/>
      <c r="G3190" s="27"/>
      <c r="H3190" s="28"/>
      <c r="I3190" s="28"/>
      <c r="J3190" t="s">
        <v>37</v>
      </c>
      <c r="K3190" t="s">
        <v>38</v>
      </c>
      <c r="M3190" t="s">
        <v>172</v>
      </c>
      <c r="N3190" s="1" t="e">
        <f>VLOOKUP($A3190,Sheet1!$A$1:$T$2589,6,0)</f>
        <v>#N/A</v>
      </c>
    </row>
    <row r="3191" spans="5:14">
      <c r="E3191" s="25"/>
      <c r="F3191" s="25"/>
      <c r="G3191" s="27"/>
      <c r="H3191" s="28"/>
      <c r="I3191" s="28"/>
      <c r="J3191" t="s">
        <v>37</v>
      </c>
      <c r="K3191" t="s">
        <v>38</v>
      </c>
      <c r="M3191" t="s">
        <v>172</v>
      </c>
      <c r="N3191" s="1" t="e">
        <f>VLOOKUP($A3191,Sheet1!$A$1:$T$2589,6,0)</f>
        <v>#N/A</v>
      </c>
    </row>
    <row r="3192" spans="5:14">
      <c r="E3192" s="25"/>
      <c r="F3192" s="25"/>
      <c r="G3192" s="27"/>
      <c r="H3192" s="28"/>
      <c r="I3192" s="28"/>
      <c r="J3192" t="s">
        <v>37</v>
      </c>
      <c r="K3192" t="s">
        <v>38</v>
      </c>
      <c r="M3192" t="s">
        <v>172</v>
      </c>
      <c r="N3192" s="1" t="e">
        <f>VLOOKUP($A3192,Sheet1!$A$1:$T$2589,6,0)</f>
        <v>#N/A</v>
      </c>
    </row>
    <row r="3193" spans="5:14">
      <c r="E3193" s="25"/>
      <c r="F3193" s="25"/>
      <c r="G3193" s="27"/>
      <c r="H3193" s="28"/>
      <c r="I3193" s="28"/>
      <c r="J3193" t="s">
        <v>37</v>
      </c>
      <c r="K3193" t="s">
        <v>38</v>
      </c>
      <c r="M3193" t="s">
        <v>39</v>
      </c>
      <c r="N3193" s="1" t="e">
        <f>VLOOKUP($A3193,Sheet1!$A$1:$T$2589,6,0)</f>
        <v>#N/A</v>
      </c>
    </row>
    <row r="3194" spans="5:14">
      <c r="E3194" s="25"/>
      <c r="F3194" s="25"/>
      <c r="G3194" s="27"/>
      <c r="H3194" s="28"/>
      <c r="I3194" s="28"/>
      <c r="J3194" t="s">
        <v>37</v>
      </c>
      <c r="K3194" t="s">
        <v>38</v>
      </c>
      <c r="M3194" t="s">
        <v>39</v>
      </c>
      <c r="N3194" s="1" t="e">
        <f>VLOOKUP($A3194,Sheet1!$A$1:$T$2589,6,0)</f>
        <v>#N/A</v>
      </c>
    </row>
    <row r="3195" spans="5:14">
      <c r="E3195" s="25"/>
      <c r="F3195" s="25"/>
      <c r="G3195" s="27"/>
      <c r="H3195" s="28"/>
      <c r="I3195" s="28"/>
      <c r="J3195" t="s">
        <v>37</v>
      </c>
      <c r="K3195" t="s">
        <v>38</v>
      </c>
      <c r="M3195" t="s">
        <v>172</v>
      </c>
      <c r="N3195" s="1" t="e">
        <f>VLOOKUP($A3195,Sheet1!$A$1:$T$2589,6,0)</f>
        <v>#N/A</v>
      </c>
    </row>
    <row r="3196" spans="5:14">
      <c r="E3196" s="25"/>
      <c r="F3196" s="25"/>
      <c r="G3196" s="27"/>
      <c r="H3196" s="28"/>
      <c r="I3196" s="28"/>
      <c r="J3196" t="s">
        <v>37</v>
      </c>
      <c r="K3196" t="s">
        <v>38</v>
      </c>
      <c r="M3196" t="s">
        <v>172</v>
      </c>
      <c r="N3196" s="1" t="e">
        <f>VLOOKUP($A3196,Sheet1!$A$1:$T$2589,6,0)</f>
        <v>#N/A</v>
      </c>
    </row>
    <row r="3197" spans="5:14">
      <c r="E3197" s="25"/>
      <c r="F3197" s="25"/>
      <c r="G3197" s="27"/>
      <c r="H3197" s="28"/>
      <c r="I3197" s="28"/>
      <c r="J3197" t="s">
        <v>37</v>
      </c>
      <c r="K3197" t="s">
        <v>38</v>
      </c>
      <c r="M3197" t="s">
        <v>172</v>
      </c>
      <c r="N3197" s="1" t="e">
        <f>VLOOKUP($A3197,Sheet1!$A$1:$T$2589,6,0)</f>
        <v>#N/A</v>
      </c>
    </row>
    <row r="3198" spans="5:14">
      <c r="E3198" s="25"/>
      <c r="F3198" s="25"/>
      <c r="G3198" s="27"/>
      <c r="H3198" s="28"/>
      <c r="I3198" s="28"/>
      <c r="J3198" t="s">
        <v>37</v>
      </c>
      <c r="K3198" t="s">
        <v>38</v>
      </c>
      <c r="M3198" t="s">
        <v>39</v>
      </c>
      <c r="N3198" s="1" t="e">
        <f>VLOOKUP($A3198,Sheet1!$A$1:$T$2589,6,0)</f>
        <v>#N/A</v>
      </c>
    </row>
    <row r="3199" spans="5:14">
      <c r="E3199" s="25"/>
      <c r="F3199" s="25"/>
      <c r="G3199" s="27"/>
      <c r="H3199" s="28"/>
      <c r="I3199" s="28"/>
      <c r="J3199" t="s">
        <v>37</v>
      </c>
      <c r="K3199" t="s">
        <v>38</v>
      </c>
      <c r="M3199" t="s">
        <v>39</v>
      </c>
      <c r="N3199" s="1" t="e">
        <f>VLOOKUP($A3199,Sheet1!$A$1:$T$2589,6,0)</f>
        <v>#N/A</v>
      </c>
    </row>
    <row r="3200" spans="5:14">
      <c r="E3200" s="25"/>
      <c r="F3200" s="25"/>
      <c r="G3200" s="27"/>
      <c r="H3200" s="28"/>
      <c r="I3200" s="28"/>
      <c r="J3200" t="s">
        <v>37</v>
      </c>
      <c r="K3200" t="s">
        <v>38</v>
      </c>
      <c r="M3200" t="s">
        <v>39</v>
      </c>
      <c r="N3200" s="1" t="e">
        <f>VLOOKUP($A3200,Sheet1!$A$1:$T$2589,6,0)</f>
        <v>#N/A</v>
      </c>
    </row>
    <row r="3201" spans="5:14">
      <c r="E3201" s="25"/>
      <c r="F3201" s="25"/>
      <c r="G3201" s="27"/>
      <c r="H3201" s="28"/>
      <c r="I3201" s="28"/>
      <c r="J3201" t="s">
        <v>37</v>
      </c>
      <c r="K3201" t="s">
        <v>38</v>
      </c>
      <c r="M3201" t="s">
        <v>39</v>
      </c>
      <c r="N3201" s="1" t="e">
        <f>VLOOKUP($A3201,Sheet1!$A$1:$T$2589,6,0)</f>
        <v>#N/A</v>
      </c>
    </row>
    <row r="3202" spans="5:14">
      <c r="E3202" s="25"/>
      <c r="F3202" s="25"/>
      <c r="G3202" s="27"/>
      <c r="H3202" s="28"/>
      <c r="I3202" s="28"/>
      <c r="J3202" t="s">
        <v>37</v>
      </c>
      <c r="K3202" t="s">
        <v>38</v>
      </c>
      <c r="M3202" t="s">
        <v>39</v>
      </c>
      <c r="N3202" s="1" t="e">
        <f>VLOOKUP($A3202,Sheet1!$A$1:$T$2589,6,0)</f>
        <v>#N/A</v>
      </c>
    </row>
    <row r="3203" spans="5:14">
      <c r="E3203" s="25"/>
      <c r="F3203" s="25"/>
      <c r="G3203" s="27"/>
      <c r="H3203" s="28"/>
      <c r="I3203" s="28"/>
      <c r="J3203" t="s">
        <v>37</v>
      </c>
      <c r="K3203" t="s">
        <v>38</v>
      </c>
      <c r="M3203" t="s">
        <v>39</v>
      </c>
      <c r="N3203" s="1" t="e">
        <f>VLOOKUP($A3203,Sheet1!$A$1:$T$2589,6,0)</f>
        <v>#N/A</v>
      </c>
    </row>
    <row r="3204" spans="5:14">
      <c r="E3204" s="25"/>
      <c r="F3204" s="25"/>
      <c r="G3204" s="27"/>
      <c r="H3204" s="28"/>
      <c r="I3204" s="28"/>
      <c r="J3204" t="s">
        <v>37</v>
      </c>
      <c r="K3204" t="s">
        <v>38</v>
      </c>
      <c r="M3204" t="s">
        <v>39</v>
      </c>
      <c r="N3204" s="1" t="e">
        <f>VLOOKUP($A3204,Sheet1!$A$1:$T$2589,6,0)</f>
        <v>#N/A</v>
      </c>
    </row>
    <row r="3205" spans="5:14">
      <c r="E3205" s="25"/>
      <c r="F3205" s="25"/>
      <c r="G3205" s="27"/>
      <c r="H3205" s="28"/>
      <c r="I3205" s="28"/>
      <c r="J3205" t="s">
        <v>37</v>
      </c>
      <c r="K3205" t="s">
        <v>68</v>
      </c>
      <c r="M3205" t="s">
        <v>39</v>
      </c>
      <c r="N3205" s="1" t="e">
        <f>VLOOKUP($A3205,Sheet1!$A$1:$T$2589,6,0)</f>
        <v>#N/A</v>
      </c>
    </row>
    <row r="3206" spans="5:14">
      <c r="E3206" s="25"/>
      <c r="F3206" s="25"/>
      <c r="G3206" s="27"/>
      <c r="H3206" s="28"/>
      <c r="I3206" s="28"/>
      <c r="J3206" t="s">
        <v>87</v>
      </c>
      <c r="K3206" t="s">
        <v>234</v>
      </c>
      <c r="M3206" t="s">
        <v>39</v>
      </c>
      <c r="N3206" s="1" t="e">
        <f>VLOOKUP($A3206,Sheet1!$A$1:$T$2589,6,0)</f>
        <v>#N/A</v>
      </c>
    </row>
    <row r="3207" spans="5:14">
      <c r="E3207" s="25"/>
      <c r="F3207" s="25"/>
      <c r="G3207" s="27"/>
      <c r="H3207" s="28"/>
      <c r="I3207" s="28"/>
      <c r="J3207" t="s">
        <v>87</v>
      </c>
      <c r="K3207" t="s">
        <v>234</v>
      </c>
      <c r="M3207" t="s">
        <v>39</v>
      </c>
      <c r="N3207" s="1" t="e">
        <f>VLOOKUP($A3207,Sheet1!$A$1:$T$2589,6,0)</f>
        <v>#N/A</v>
      </c>
    </row>
    <row r="3208" spans="5:14">
      <c r="E3208" s="25"/>
      <c r="F3208" s="25"/>
      <c r="G3208" s="27"/>
      <c r="H3208" s="28"/>
      <c r="I3208" s="28"/>
      <c r="J3208" t="s">
        <v>87</v>
      </c>
      <c r="K3208" t="s">
        <v>234</v>
      </c>
      <c r="M3208" t="s">
        <v>39</v>
      </c>
      <c r="N3208" s="1" t="e">
        <f>VLOOKUP($A3208,Sheet1!$A$1:$T$2589,6,0)</f>
        <v>#N/A</v>
      </c>
    </row>
    <row r="3209" spans="5:14">
      <c r="E3209" s="25"/>
      <c r="F3209" s="25"/>
      <c r="G3209" s="27"/>
      <c r="H3209" s="28"/>
      <c r="I3209" s="28"/>
      <c r="J3209" t="s">
        <v>87</v>
      </c>
      <c r="K3209" t="s">
        <v>234</v>
      </c>
      <c r="M3209" t="s">
        <v>39</v>
      </c>
      <c r="N3209" s="1" t="e">
        <f>VLOOKUP($A3209,Sheet1!$A$1:$T$2589,6,0)</f>
        <v>#N/A</v>
      </c>
    </row>
    <row r="3210" spans="5:14">
      <c r="E3210" s="25"/>
      <c r="F3210" s="25"/>
      <c r="G3210" s="27"/>
      <c r="H3210" s="28"/>
      <c r="I3210" s="28"/>
      <c r="J3210" t="s">
        <v>87</v>
      </c>
      <c r="K3210" t="s">
        <v>234</v>
      </c>
      <c r="M3210" t="s">
        <v>39</v>
      </c>
      <c r="N3210" s="1" t="e">
        <f>VLOOKUP($A3210,Sheet1!$A$1:$T$2589,6,0)</f>
        <v>#N/A</v>
      </c>
    </row>
    <row r="3211" spans="5:14">
      <c r="E3211" s="25"/>
      <c r="F3211" s="25"/>
      <c r="G3211" s="27"/>
      <c r="H3211" s="28"/>
      <c r="I3211" s="28"/>
      <c r="J3211" t="s">
        <v>37</v>
      </c>
      <c r="K3211" t="s">
        <v>171</v>
      </c>
      <c r="M3211" t="s">
        <v>375</v>
      </c>
      <c r="N3211" s="1" t="e">
        <f>VLOOKUP($A3211,Sheet1!$A$1:$T$2589,6,0)</f>
        <v>#N/A</v>
      </c>
    </row>
    <row r="3212" spans="5:14">
      <c r="E3212" s="25"/>
      <c r="F3212" s="25"/>
      <c r="G3212" s="27"/>
      <c r="H3212" s="28"/>
      <c r="I3212" s="28"/>
      <c r="J3212" t="s">
        <v>37</v>
      </c>
      <c r="K3212" t="s">
        <v>171</v>
      </c>
      <c r="M3212" t="s">
        <v>375</v>
      </c>
      <c r="N3212" s="1" t="e">
        <f>VLOOKUP($A3212,Sheet1!$A$1:$T$2589,6,0)</f>
        <v>#N/A</v>
      </c>
    </row>
    <row r="3213" spans="5:14">
      <c r="E3213" s="25"/>
      <c r="F3213" s="25"/>
      <c r="G3213" s="27"/>
      <c r="H3213" s="28"/>
      <c r="I3213" s="28"/>
      <c r="J3213" t="s">
        <v>37</v>
      </c>
      <c r="K3213" t="s">
        <v>171</v>
      </c>
      <c r="M3213" t="s">
        <v>375</v>
      </c>
      <c r="N3213" s="1" t="e">
        <f>VLOOKUP($A3213,Sheet1!$A$1:$T$2589,6,0)</f>
        <v>#N/A</v>
      </c>
    </row>
    <row r="3214" spans="5:14">
      <c r="E3214" s="25"/>
      <c r="F3214" s="25"/>
      <c r="G3214" s="27"/>
      <c r="H3214" s="28"/>
      <c r="I3214" s="28"/>
      <c r="J3214" t="s">
        <v>37</v>
      </c>
      <c r="K3214" t="s">
        <v>171</v>
      </c>
      <c r="M3214" t="s">
        <v>375</v>
      </c>
      <c r="N3214" s="1" t="e">
        <f>VLOOKUP($A3214,Sheet1!$A$1:$T$2589,6,0)</f>
        <v>#N/A</v>
      </c>
    </row>
    <row r="3215" spans="5:14">
      <c r="E3215" s="25"/>
      <c r="F3215" s="25"/>
      <c r="G3215" s="27"/>
      <c r="H3215" s="28"/>
      <c r="I3215" s="28"/>
      <c r="J3215" t="s">
        <v>37</v>
      </c>
      <c r="K3215" t="s">
        <v>38</v>
      </c>
      <c r="M3215" t="s">
        <v>39</v>
      </c>
      <c r="N3215" s="1" t="e">
        <f>VLOOKUP($A3215,Sheet1!$A$1:$T$2589,6,0)</f>
        <v>#N/A</v>
      </c>
    </row>
    <row r="3216" spans="5:14">
      <c r="E3216" s="25"/>
      <c r="F3216" s="25"/>
      <c r="G3216" s="27"/>
      <c r="H3216" s="28"/>
      <c r="I3216" s="28"/>
      <c r="J3216" t="s">
        <v>37</v>
      </c>
      <c r="K3216" t="s">
        <v>38</v>
      </c>
      <c r="M3216" t="s">
        <v>39</v>
      </c>
      <c r="N3216" s="1" t="e">
        <f>VLOOKUP($A3216,Sheet1!$A$1:$T$2589,6,0)</f>
        <v>#N/A</v>
      </c>
    </row>
    <row r="3217" spans="5:14">
      <c r="E3217" s="25"/>
      <c r="F3217" s="25"/>
      <c r="G3217" s="27"/>
      <c r="H3217" s="28"/>
      <c r="I3217" s="28"/>
      <c r="J3217" t="s">
        <v>554</v>
      </c>
      <c r="K3217" t="s">
        <v>555</v>
      </c>
      <c r="M3217" t="s">
        <v>375</v>
      </c>
      <c r="N3217" s="1" t="e">
        <f>VLOOKUP($A3217,Sheet1!$A$1:$T$2589,6,0)</f>
        <v>#N/A</v>
      </c>
    </row>
    <row r="3218" spans="5:14">
      <c r="E3218" s="25"/>
      <c r="F3218" s="25"/>
      <c r="G3218" s="27"/>
      <c r="H3218" s="28"/>
      <c r="I3218" s="28"/>
      <c r="J3218" t="s">
        <v>554</v>
      </c>
      <c r="K3218" t="s">
        <v>555</v>
      </c>
      <c r="M3218" t="s">
        <v>375</v>
      </c>
      <c r="N3218" s="1" t="e">
        <f>VLOOKUP($A3218,Sheet1!$A$1:$T$2589,6,0)</f>
        <v>#N/A</v>
      </c>
    </row>
    <row r="3219" spans="5:14">
      <c r="E3219" s="25"/>
      <c r="F3219" s="25"/>
      <c r="G3219" s="27"/>
      <c r="H3219" s="28"/>
      <c r="I3219" s="28"/>
      <c r="J3219" t="s">
        <v>37</v>
      </c>
      <c r="K3219" t="s">
        <v>38</v>
      </c>
      <c r="M3219" t="s">
        <v>39</v>
      </c>
      <c r="N3219" s="1" t="e">
        <f>VLOOKUP($A3219,Sheet1!$A$1:$T$2589,6,0)</f>
        <v>#N/A</v>
      </c>
    </row>
    <row r="3220" spans="5:14">
      <c r="E3220" s="25"/>
      <c r="F3220" s="25"/>
      <c r="G3220" s="27"/>
      <c r="H3220" s="28"/>
      <c r="I3220" s="28"/>
      <c r="J3220" t="s">
        <v>87</v>
      </c>
      <c r="K3220" t="s">
        <v>234</v>
      </c>
      <c r="M3220" t="s">
        <v>39</v>
      </c>
      <c r="N3220" s="1" t="e">
        <f>VLOOKUP($A3220,Sheet1!$A$1:$T$2589,6,0)</f>
        <v>#N/A</v>
      </c>
    </row>
    <row r="3221" spans="5:14">
      <c r="E3221" s="25"/>
      <c r="F3221" s="25"/>
      <c r="G3221" s="27"/>
      <c r="H3221" s="28"/>
      <c r="I3221" s="28"/>
      <c r="J3221" t="s">
        <v>37</v>
      </c>
      <c r="K3221" t="s">
        <v>38</v>
      </c>
      <c r="M3221" t="s">
        <v>39</v>
      </c>
      <c r="N3221" s="1" t="e">
        <f>VLOOKUP($A3221,Sheet1!$A$1:$T$2589,6,0)</f>
        <v>#N/A</v>
      </c>
    </row>
    <row r="3222" spans="5:14">
      <c r="E3222" s="25"/>
      <c r="F3222" s="25"/>
      <c r="G3222" s="27"/>
      <c r="H3222" s="28"/>
      <c r="I3222" s="28"/>
      <c r="J3222" t="s">
        <v>37</v>
      </c>
      <c r="K3222" t="s">
        <v>38</v>
      </c>
      <c r="M3222" t="s">
        <v>39</v>
      </c>
      <c r="N3222" s="1" t="e">
        <f>VLOOKUP($A3222,Sheet1!$A$1:$T$2589,6,0)</f>
        <v>#N/A</v>
      </c>
    </row>
    <row r="3223" spans="5:14">
      <c r="E3223" s="25"/>
      <c r="F3223" s="25"/>
      <c r="G3223" s="27"/>
      <c r="H3223" s="28"/>
      <c r="I3223" s="28"/>
      <c r="J3223" t="s">
        <v>37</v>
      </c>
      <c r="K3223" t="s">
        <v>171</v>
      </c>
      <c r="M3223" t="s">
        <v>39</v>
      </c>
      <c r="N3223" s="1" t="e">
        <f>VLOOKUP($A3223,Sheet1!$A$1:$T$2589,6,0)</f>
        <v>#N/A</v>
      </c>
    </row>
    <row r="3224" spans="5:14">
      <c r="E3224" s="25"/>
      <c r="F3224" s="25"/>
      <c r="G3224" s="27"/>
      <c r="H3224" s="28"/>
      <c r="I3224" s="28"/>
      <c r="J3224" t="s">
        <v>37</v>
      </c>
      <c r="K3224" t="s">
        <v>171</v>
      </c>
      <c r="M3224" t="s">
        <v>39</v>
      </c>
      <c r="N3224" s="1" t="e">
        <f>VLOOKUP($A3224,Sheet1!$A$1:$T$2589,6,0)</f>
        <v>#N/A</v>
      </c>
    </row>
    <row r="3225" spans="5:14">
      <c r="E3225" s="25"/>
      <c r="F3225" s="25"/>
      <c r="G3225" s="27"/>
      <c r="H3225" s="28"/>
      <c r="I3225" s="28"/>
      <c r="J3225" t="s">
        <v>37</v>
      </c>
      <c r="K3225" t="s">
        <v>171</v>
      </c>
      <c r="M3225" t="s">
        <v>39</v>
      </c>
      <c r="N3225" s="1" t="e">
        <f>VLOOKUP($A3225,Sheet1!$A$1:$T$2589,6,0)</f>
        <v>#N/A</v>
      </c>
    </row>
    <row r="3226" spans="5:14">
      <c r="E3226" s="25"/>
      <c r="F3226" s="25"/>
      <c r="G3226" s="27"/>
      <c r="H3226" s="28"/>
      <c r="I3226" s="28"/>
      <c r="J3226" t="s">
        <v>37</v>
      </c>
      <c r="K3226" t="s">
        <v>38</v>
      </c>
      <c r="M3226" t="s">
        <v>39</v>
      </c>
      <c r="N3226" s="1" t="e">
        <f>VLOOKUP($A3226,Sheet1!$A$1:$T$2589,6,0)</f>
        <v>#N/A</v>
      </c>
    </row>
    <row r="3227" spans="5:14">
      <c r="E3227" s="25"/>
      <c r="F3227" s="25"/>
      <c r="G3227" s="27"/>
      <c r="H3227" s="28"/>
      <c r="I3227" s="28"/>
      <c r="J3227" t="s">
        <v>37</v>
      </c>
      <c r="K3227" t="s">
        <v>38</v>
      </c>
      <c r="M3227" t="s">
        <v>39</v>
      </c>
      <c r="N3227" s="1" t="e">
        <f>VLOOKUP($A3227,Sheet1!$A$1:$T$2589,6,0)</f>
        <v>#N/A</v>
      </c>
    </row>
    <row r="3228" spans="5:14">
      <c r="E3228" s="25"/>
      <c r="F3228" s="25"/>
      <c r="G3228" s="27"/>
      <c r="H3228" s="28"/>
      <c r="I3228" s="28"/>
      <c r="J3228" t="s">
        <v>37</v>
      </c>
      <c r="K3228" t="s">
        <v>38</v>
      </c>
      <c r="M3228" t="s">
        <v>375</v>
      </c>
      <c r="N3228" s="1" t="e">
        <f>VLOOKUP($A3228,Sheet1!$A$1:$T$2589,6,0)</f>
        <v>#N/A</v>
      </c>
    </row>
    <row r="3229" spans="5:14">
      <c r="E3229" s="25"/>
      <c r="F3229" s="25"/>
      <c r="G3229" s="27"/>
      <c r="H3229" s="28"/>
      <c r="I3229" s="28"/>
      <c r="J3229" t="s">
        <v>37</v>
      </c>
      <c r="K3229" t="s">
        <v>38</v>
      </c>
      <c r="M3229" t="s">
        <v>375</v>
      </c>
      <c r="N3229" s="1" t="e">
        <f>VLOOKUP($A3229,Sheet1!$A$1:$T$2589,6,0)</f>
        <v>#N/A</v>
      </c>
    </row>
    <row r="3230" spans="5:14">
      <c r="E3230" s="25"/>
      <c r="F3230" s="25"/>
      <c r="G3230" s="27"/>
      <c r="H3230" s="28"/>
      <c r="I3230" s="28"/>
      <c r="J3230" t="s">
        <v>37</v>
      </c>
      <c r="K3230" t="s">
        <v>171</v>
      </c>
      <c r="M3230" t="s">
        <v>39</v>
      </c>
      <c r="N3230" s="1" t="e">
        <f>VLOOKUP($A3230,Sheet1!$A$1:$T$2589,6,0)</f>
        <v>#N/A</v>
      </c>
    </row>
    <row r="3231" spans="5:14">
      <c r="E3231" s="25"/>
      <c r="F3231" s="25"/>
      <c r="G3231" s="27"/>
      <c r="H3231" s="28"/>
      <c r="I3231" s="28"/>
      <c r="J3231" t="s">
        <v>37</v>
      </c>
      <c r="K3231" t="s">
        <v>171</v>
      </c>
      <c r="M3231" t="s">
        <v>39</v>
      </c>
      <c r="N3231" s="1" t="e">
        <f>VLOOKUP($A3231,Sheet1!$A$1:$T$2589,6,0)</f>
        <v>#N/A</v>
      </c>
    </row>
    <row r="3232" spans="5:14">
      <c r="E3232" s="25"/>
      <c r="F3232" s="25"/>
      <c r="G3232" s="27"/>
      <c r="H3232" s="28"/>
      <c r="I3232" s="28"/>
      <c r="J3232" t="s">
        <v>37</v>
      </c>
      <c r="K3232" t="s">
        <v>171</v>
      </c>
      <c r="M3232" t="s">
        <v>39</v>
      </c>
      <c r="N3232" s="1" t="e">
        <f>VLOOKUP($A3232,Sheet1!$A$1:$T$2589,6,0)</f>
        <v>#N/A</v>
      </c>
    </row>
    <row r="3233" spans="5:14">
      <c r="E3233" s="25"/>
      <c r="F3233" s="25"/>
      <c r="G3233" s="27"/>
      <c r="H3233" s="28"/>
      <c r="I3233" s="28"/>
      <c r="J3233" t="s">
        <v>37</v>
      </c>
      <c r="K3233" t="s">
        <v>171</v>
      </c>
      <c r="M3233" t="s">
        <v>39</v>
      </c>
      <c r="N3233" s="1" t="e">
        <f>VLOOKUP($A3233,Sheet1!$A$1:$T$2589,6,0)</f>
        <v>#N/A</v>
      </c>
    </row>
    <row r="3234" spans="5:14">
      <c r="E3234" s="25"/>
      <c r="F3234" s="25"/>
      <c r="G3234" s="27"/>
      <c r="H3234" s="28"/>
      <c r="I3234" s="28"/>
      <c r="J3234" t="s">
        <v>37</v>
      </c>
      <c r="K3234" t="s">
        <v>68</v>
      </c>
      <c r="M3234" t="s">
        <v>39</v>
      </c>
      <c r="N3234" s="1" t="e">
        <f>VLOOKUP($A3234,Sheet1!$A$1:$T$2589,6,0)</f>
        <v>#N/A</v>
      </c>
    </row>
    <row r="3235" spans="5:14">
      <c r="E3235" s="25"/>
      <c r="F3235" s="25"/>
      <c r="G3235" s="27"/>
      <c r="H3235" s="28"/>
      <c r="I3235" s="28"/>
      <c r="J3235" t="s">
        <v>37</v>
      </c>
      <c r="K3235" t="s">
        <v>38</v>
      </c>
      <c r="M3235" t="s">
        <v>39</v>
      </c>
      <c r="N3235" s="1" t="e">
        <f>VLOOKUP($A3235,Sheet1!$A$1:$T$2589,6,0)</f>
        <v>#N/A</v>
      </c>
    </row>
    <row r="3236" spans="5:14">
      <c r="E3236" s="25"/>
      <c r="F3236" s="25"/>
      <c r="G3236" s="27"/>
      <c r="H3236" s="28"/>
      <c r="I3236" s="28"/>
      <c r="J3236" t="s">
        <v>37</v>
      </c>
      <c r="K3236" t="s">
        <v>38</v>
      </c>
      <c r="M3236" t="s">
        <v>39</v>
      </c>
      <c r="N3236" s="1" t="e">
        <f>VLOOKUP($A3236,Sheet1!$A$1:$T$2589,6,0)</f>
        <v>#N/A</v>
      </c>
    </row>
    <row r="3237" spans="5:14">
      <c r="E3237" s="25"/>
      <c r="F3237" s="25"/>
      <c r="G3237" s="27"/>
      <c r="H3237" s="28"/>
      <c r="I3237" s="28"/>
      <c r="J3237" t="s">
        <v>37</v>
      </c>
      <c r="K3237" t="s">
        <v>38</v>
      </c>
      <c r="M3237" t="s">
        <v>39</v>
      </c>
      <c r="N3237" s="1" t="e">
        <f>VLOOKUP($A3237,Sheet1!$A$1:$T$2589,6,0)</f>
        <v>#N/A</v>
      </c>
    </row>
    <row r="3238" spans="5:14">
      <c r="E3238" s="25"/>
      <c r="F3238" s="25"/>
      <c r="G3238" s="27"/>
      <c r="H3238" s="28"/>
      <c r="I3238" s="28"/>
      <c r="J3238" t="s">
        <v>37</v>
      </c>
      <c r="K3238" t="s">
        <v>171</v>
      </c>
      <c r="M3238" t="s">
        <v>39</v>
      </c>
      <c r="N3238" s="1" t="e">
        <f>VLOOKUP($A3238,Sheet1!$A$1:$T$2589,6,0)</f>
        <v>#N/A</v>
      </c>
    </row>
    <row r="3239" spans="5:14">
      <c r="E3239" s="25"/>
      <c r="F3239" s="25"/>
      <c r="G3239" s="27"/>
      <c r="H3239" s="28"/>
      <c r="I3239" s="28"/>
      <c r="J3239" t="s">
        <v>37</v>
      </c>
      <c r="K3239" t="s">
        <v>171</v>
      </c>
      <c r="M3239" t="s">
        <v>39</v>
      </c>
      <c r="N3239" s="1" t="e">
        <f>VLOOKUP($A3239,Sheet1!$A$1:$T$2589,6,0)</f>
        <v>#N/A</v>
      </c>
    </row>
    <row r="3240" spans="5:14">
      <c r="E3240" s="25"/>
      <c r="F3240" s="25"/>
      <c r="G3240" s="27"/>
      <c r="H3240" s="28"/>
      <c r="I3240" s="28"/>
      <c r="J3240" t="s">
        <v>37</v>
      </c>
      <c r="K3240" t="s">
        <v>171</v>
      </c>
      <c r="M3240" t="s">
        <v>39</v>
      </c>
      <c r="N3240" s="1" t="e">
        <f>VLOOKUP($A3240,Sheet1!$A$1:$T$2589,6,0)</f>
        <v>#N/A</v>
      </c>
    </row>
    <row r="3241" spans="5:14">
      <c r="E3241" s="25"/>
      <c r="F3241" s="25"/>
      <c r="G3241" s="27"/>
      <c r="H3241" s="28"/>
      <c r="I3241" s="28"/>
      <c r="J3241" t="s">
        <v>87</v>
      </c>
      <c r="K3241" t="s">
        <v>234</v>
      </c>
      <c r="M3241" t="s">
        <v>39</v>
      </c>
      <c r="N3241" s="1" t="e">
        <f>VLOOKUP($A3241,Sheet1!$A$1:$T$2589,6,0)</f>
        <v>#N/A</v>
      </c>
    </row>
    <row r="3242" spans="5:14">
      <c r="E3242" s="25"/>
      <c r="F3242" s="25"/>
      <c r="G3242" s="27"/>
      <c r="H3242" s="28"/>
      <c r="I3242" s="28"/>
      <c r="J3242" t="s">
        <v>87</v>
      </c>
      <c r="K3242" t="s">
        <v>234</v>
      </c>
      <c r="M3242" t="s">
        <v>39</v>
      </c>
      <c r="N3242" s="1" t="e">
        <f>VLOOKUP($A3242,Sheet1!$A$1:$T$2589,6,0)</f>
        <v>#N/A</v>
      </c>
    </row>
    <row r="3243" spans="5:14">
      <c r="E3243" s="25"/>
      <c r="F3243" s="25"/>
      <c r="G3243" s="27"/>
      <c r="H3243" s="28"/>
      <c r="I3243" s="28"/>
      <c r="J3243" t="s">
        <v>87</v>
      </c>
      <c r="K3243" t="s">
        <v>234</v>
      </c>
      <c r="M3243" t="s">
        <v>39</v>
      </c>
      <c r="N3243" s="1" t="e">
        <f>VLOOKUP($A3243,Sheet1!$A$1:$T$2589,6,0)</f>
        <v>#N/A</v>
      </c>
    </row>
    <row r="3244" spans="5:14">
      <c r="E3244" s="25"/>
      <c r="F3244" s="25"/>
      <c r="G3244" s="27"/>
      <c r="H3244" s="28"/>
      <c r="I3244" s="28"/>
      <c r="J3244" t="s">
        <v>87</v>
      </c>
      <c r="K3244" t="s">
        <v>234</v>
      </c>
      <c r="M3244" t="s">
        <v>39</v>
      </c>
      <c r="N3244" s="1" t="e">
        <f>VLOOKUP($A3244,Sheet1!$A$1:$T$2589,6,0)</f>
        <v>#N/A</v>
      </c>
    </row>
    <row r="3245" spans="5:14">
      <c r="E3245" s="25"/>
      <c r="F3245" s="25"/>
      <c r="G3245" s="27"/>
      <c r="H3245" s="28"/>
      <c r="I3245" s="28"/>
      <c r="J3245" t="s">
        <v>37</v>
      </c>
      <c r="K3245" t="s">
        <v>38</v>
      </c>
      <c r="M3245" t="s">
        <v>39</v>
      </c>
      <c r="N3245" s="1" t="e">
        <f>VLOOKUP($A3245,Sheet1!$A$1:$T$2589,6,0)</f>
        <v>#N/A</v>
      </c>
    </row>
    <row r="3246" spans="5:14">
      <c r="E3246" s="25"/>
      <c r="F3246" s="25"/>
      <c r="G3246" s="27"/>
      <c r="H3246" s="28"/>
      <c r="I3246" s="28"/>
      <c r="J3246" t="s">
        <v>37</v>
      </c>
      <c r="K3246" t="s">
        <v>38</v>
      </c>
      <c r="M3246" t="s">
        <v>39</v>
      </c>
      <c r="N3246" s="1" t="e">
        <f>VLOOKUP($A3246,Sheet1!$A$1:$T$2589,6,0)</f>
        <v>#N/A</v>
      </c>
    </row>
    <row r="3247" spans="5:14">
      <c r="E3247" s="25"/>
      <c r="F3247" s="25"/>
      <c r="G3247" s="27"/>
      <c r="H3247" s="28"/>
      <c r="I3247" s="28"/>
      <c r="J3247" t="s">
        <v>37</v>
      </c>
      <c r="K3247" t="s">
        <v>38</v>
      </c>
      <c r="M3247" t="s">
        <v>39</v>
      </c>
      <c r="N3247" s="1" t="e">
        <f>VLOOKUP($A3247,Sheet1!$A$1:$T$2589,6,0)</f>
        <v>#N/A</v>
      </c>
    </row>
    <row r="3248" spans="5:14">
      <c r="E3248" s="25"/>
      <c r="F3248" s="25"/>
      <c r="G3248" s="27"/>
      <c r="H3248" s="28"/>
      <c r="I3248" s="28"/>
      <c r="J3248" t="s">
        <v>37</v>
      </c>
      <c r="K3248" t="s">
        <v>38</v>
      </c>
      <c r="M3248" t="s">
        <v>39</v>
      </c>
      <c r="N3248" s="1" t="e">
        <f>VLOOKUP($A3248,Sheet1!$A$1:$T$2589,6,0)</f>
        <v>#N/A</v>
      </c>
    </row>
    <row r="3249" spans="5:14">
      <c r="E3249" s="25"/>
      <c r="F3249" s="25"/>
      <c r="G3249" s="27"/>
      <c r="H3249" s="28"/>
      <c r="I3249" s="28"/>
      <c r="J3249" t="s">
        <v>37</v>
      </c>
      <c r="K3249" t="s">
        <v>38</v>
      </c>
      <c r="M3249" t="s">
        <v>375</v>
      </c>
      <c r="N3249" s="1" t="e">
        <f>VLOOKUP($A3249,Sheet1!$A$1:$T$2589,6,0)</f>
        <v>#N/A</v>
      </c>
    </row>
    <row r="3250" spans="5:14">
      <c r="E3250" s="25"/>
      <c r="F3250" s="25"/>
      <c r="G3250" s="27"/>
      <c r="H3250" s="28"/>
      <c r="I3250" s="28"/>
      <c r="J3250" t="s">
        <v>37</v>
      </c>
      <c r="K3250" t="s">
        <v>38</v>
      </c>
      <c r="M3250" t="s">
        <v>375</v>
      </c>
      <c r="N3250" s="1" t="e">
        <f>VLOOKUP($A3250,Sheet1!$A$1:$T$2589,6,0)</f>
        <v>#N/A</v>
      </c>
    </row>
    <row r="3251" spans="5:14">
      <c r="E3251" s="25"/>
      <c r="F3251" s="25"/>
      <c r="G3251" s="27"/>
      <c r="H3251" s="28"/>
      <c r="I3251" s="28"/>
      <c r="J3251" t="s">
        <v>37</v>
      </c>
      <c r="K3251" t="s">
        <v>38</v>
      </c>
      <c r="M3251" t="s">
        <v>375</v>
      </c>
      <c r="N3251" s="1" t="e">
        <f>VLOOKUP($A3251,Sheet1!$A$1:$T$2589,6,0)</f>
        <v>#N/A</v>
      </c>
    </row>
    <row r="3252" spans="5:14">
      <c r="E3252" s="25"/>
      <c r="F3252" s="25"/>
      <c r="G3252" s="27"/>
      <c r="H3252" s="28"/>
      <c r="I3252" s="28"/>
      <c r="J3252" t="s">
        <v>37</v>
      </c>
      <c r="K3252" t="s">
        <v>38</v>
      </c>
      <c r="M3252" t="s">
        <v>375</v>
      </c>
      <c r="N3252" s="1" t="e">
        <f>VLOOKUP($A3252,Sheet1!$A$1:$T$2589,6,0)</f>
        <v>#N/A</v>
      </c>
    </row>
    <row r="3253" spans="5:14">
      <c r="E3253" s="25"/>
      <c r="F3253" s="25"/>
      <c r="G3253" s="27"/>
      <c r="H3253" s="28"/>
      <c r="I3253" s="28"/>
      <c r="J3253" t="s">
        <v>37</v>
      </c>
      <c r="K3253" t="s">
        <v>38</v>
      </c>
      <c r="M3253" t="s">
        <v>375</v>
      </c>
      <c r="N3253" s="1" t="e">
        <f>VLOOKUP($A3253,Sheet1!$A$1:$T$2589,6,0)</f>
        <v>#N/A</v>
      </c>
    </row>
    <row r="3254" spans="5:14">
      <c r="E3254" s="25"/>
      <c r="F3254" s="25"/>
      <c r="G3254" s="27"/>
      <c r="H3254" s="28"/>
      <c r="I3254" s="28"/>
      <c r="J3254" t="s">
        <v>37</v>
      </c>
      <c r="K3254" t="s">
        <v>38</v>
      </c>
      <c r="M3254" t="s">
        <v>375</v>
      </c>
      <c r="N3254" s="1" t="e">
        <f>VLOOKUP($A3254,Sheet1!$A$1:$T$2589,6,0)</f>
        <v>#N/A</v>
      </c>
    </row>
    <row r="3255" spans="5:14">
      <c r="E3255" s="25"/>
      <c r="F3255" s="25"/>
      <c r="G3255" s="27"/>
      <c r="H3255" s="28"/>
      <c r="I3255" s="28"/>
      <c r="J3255" t="s">
        <v>37</v>
      </c>
      <c r="K3255" t="s">
        <v>38</v>
      </c>
      <c r="M3255" t="s">
        <v>375</v>
      </c>
      <c r="N3255" s="1" t="e">
        <f>VLOOKUP($A3255,Sheet1!$A$1:$T$2589,6,0)</f>
        <v>#N/A</v>
      </c>
    </row>
    <row r="3256" spans="5:14">
      <c r="E3256" s="25"/>
      <c r="F3256" s="25"/>
      <c r="G3256" s="27"/>
      <c r="H3256" s="28"/>
      <c r="I3256" s="28"/>
      <c r="J3256" t="s">
        <v>37</v>
      </c>
      <c r="K3256" t="s">
        <v>171</v>
      </c>
      <c r="M3256" t="s">
        <v>39</v>
      </c>
      <c r="N3256" s="1" t="e">
        <f>VLOOKUP($A3256,Sheet1!$A$1:$T$2589,6,0)</f>
        <v>#N/A</v>
      </c>
    </row>
    <row r="3257" spans="5:14">
      <c r="E3257" s="25"/>
      <c r="F3257" s="25"/>
      <c r="G3257" s="27"/>
      <c r="H3257" s="28"/>
      <c r="I3257" s="28"/>
      <c r="J3257" t="s">
        <v>37</v>
      </c>
      <c r="K3257" t="s">
        <v>171</v>
      </c>
      <c r="M3257" t="s">
        <v>39</v>
      </c>
      <c r="N3257" s="1" t="e">
        <f>VLOOKUP($A3257,Sheet1!$A$1:$T$2589,6,0)</f>
        <v>#N/A</v>
      </c>
    </row>
    <row r="3258" spans="5:14">
      <c r="E3258" s="25"/>
      <c r="F3258" s="25"/>
      <c r="G3258" s="27"/>
      <c r="H3258" s="28"/>
      <c r="I3258" s="28"/>
      <c r="J3258" t="s">
        <v>37</v>
      </c>
      <c r="K3258" t="s">
        <v>38</v>
      </c>
      <c r="M3258" t="s">
        <v>172</v>
      </c>
      <c r="N3258" s="1" t="e">
        <f>VLOOKUP($A3258,Sheet1!$A$1:$T$2589,6,0)</f>
        <v>#N/A</v>
      </c>
    </row>
    <row r="3259" spans="5:14">
      <c r="E3259" s="25"/>
      <c r="F3259" s="25"/>
      <c r="G3259" s="27"/>
      <c r="H3259" s="28"/>
      <c r="I3259" s="28"/>
      <c r="J3259" t="s">
        <v>37</v>
      </c>
      <c r="K3259" t="s">
        <v>38</v>
      </c>
      <c r="M3259" t="s">
        <v>172</v>
      </c>
      <c r="N3259" s="1" t="e">
        <f>VLOOKUP($A3259,Sheet1!$A$1:$T$2589,6,0)</f>
        <v>#N/A</v>
      </c>
    </row>
    <row r="3260" spans="5:14">
      <c r="E3260" s="25"/>
      <c r="F3260" s="25"/>
      <c r="G3260" s="27"/>
      <c r="H3260" s="28"/>
      <c r="I3260" s="28"/>
      <c r="J3260" t="s">
        <v>37</v>
      </c>
      <c r="K3260" t="s">
        <v>38</v>
      </c>
      <c r="M3260" t="s">
        <v>172</v>
      </c>
      <c r="N3260" s="1" t="e">
        <f>VLOOKUP($A3260,Sheet1!$A$1:$T$2589,6,0)</f>
        <v>#N/A</v>
      </c>
    </row>
    <row r="3261" spans="5:14">
      <c r="E3261" s="25"/>
      <c r="F3261" s="25"/>
      <c r="G3261" s="27"/>
      <c r="H3261" s="28"/>
      <c r="I3261" s="28"/>
      <c r="J3261" t="s">
        <v>87</v>
      </c>
      <c r="K3261" t="s">
        <v>234</v>
      </c>
      <c r="M3261" t="s">
        <v>39</v>
      </c>
      <c r="N3261" s="1" t="e">
        <f>VLOOKUP($A3261,Sheet1!$A$1:$T$2589,6,0)</f>
        <v>#N/A</v>
      </c>
    </row>
    <row r="3262" spans="5:14">
      <c r="E3262" s="25"/>
      <c r="F3262" s="25"/>
      <c r="G3262" s="27"/>
      <c r="H3262" s="28"/>
      <c r="I3262" s="28"/>
      <c r="J3262" t="s">
        <v>87</v>
      </c>
      <c r="K3262" t="s">
        <v>234</v>
      </c>
      <c r="M3262" t="s">
        <v>39</v>
      </c>
      <c r="N3262" s="1" t="e">
        <f>VLOOKUP($A3262,Sheet1!$A$1:$T$2589,6,0)</f>
        <v>#N/A</v>
      </c>
    </row>
    <row r="3263" spans="5:14">
      <c r="E3263" s="25"/>
      <c r="F3263" s="25"/>
      <c r="G3263" s="27"/>
      <c r="H3263" s="28"/>
      <c r="I3263" s="28"/>
      <c r="J3263" t="s">
        <v>87</v>
      </c>
      <c r="K3263" t="s">
        <v>234</v>
      </c>
      <c r="M3263" t="s">
        <v>39</v>
      </c>
      <c r="N3263" s="1" t="e">
        <f>VLOOKUP($A3263,Sheet1!$A$1:$T$2589,6,0)</f>
        <v>#N/A</v>
      </c>
    </row>
    <row r="3264" spans="5:14">
      <c r="E3264" s="25"/>
      <c r="F3264" s="25"/>
      <c r="G3264" s="27"/>
      <c r="H3264" s="28"/>
      <c r="I3264" s="28"/>
      <c r="J3264" t="s">
        <v>87</v>
      </c>
      <c r="K3264" t="s">
        <v>234</v>
      </c>
      <c r="M3264" t="s">
        <v>39</v>
      </c>
      <c r="N3264" s="1" t="e">
        <f>VLOOKUP($A3264,Sheet1!$A$1:$T$2589,6,0)</f>
        <v>#N/A</v>
      </c>
    </row>
    <row r="3265" spans="5:14">
      <c r="E3265" s="25"/>
      <c r="F3265" s="25"/>
      <c r="G3265" s="27"/>
      <c r="H3265" s="28"/>
      <c r="I3265" s="28"/>
      <c r="J3265" t="s">
        <v>37</v>
      </c>
      <c r="K3265" t="s">
        <v>38</v>
      </c>
      <c r="M3265" t="s">
        <v>39</v>
      </c>
      <c r="N3265" s="1" t="e">
        <f>VLOOKUP($A3265,Sheet1!$A$1:$T$2589,6,0)</f>
        <v>#N/A</v>
      </c>
    </row>
    <row r="3266" spans="5:14">
      <c r="E3266" s="25"/>
      <c r="F3266" s="25"/>
      <c r="G3266" s="27"/>
      <c r="H3266" s="28"/>
      <c r="I3266" s="28"/>
      <c r="J3266" t="s">
        <v>37</v>
      </c>
      <c r="K3266" t="s">
        <v>38</v>
      </c>
      <c r="M3266" t="s">
        <v>39</v>
      </c>
      <c r="N3266" s="1" t="e">
        <f>VLOOKUP($A3266,Sheet1!$A$1:$T$2589,6,0)</f>
        <v>#N/A</v>
      </c>
    </row>
    <row r="3267" spans="5:14">
      <c r="E3267" s="25"/>
      <c r="F3267" s="25"/>
      <c r="G3267" s="27"/>
      <c r="H3267" s="28"/>
      <c r="I3267" s="28"/>
      <c r="J3267" t="s">
        <v>37</v>
      </c>
      <c r="K3267" t="s">
        <v>38</v>
      </c>
      <c r="M3267" t="s">
        <v>39</v>
      </c>
      <c r="N3267" s="1" t="e">
        <f>VLOOKUP($A3267,Sheet1!$A$1:$T$2589,6,0)</f>
        <v>#N/A</v>
      </c>
    </row>
    <row r="3268" spans="5:14">
      <c r="E3268" s="25"/>
      <c r="F3268" s="25"/>
      <c r="G3268" s="27"/>
      <c r="H3268" s="28"/>
      <c r="I3268" s="28"/>
      <c r="J3268" t="s">
        <v>37</v>
      </c>
      <c r="K3268" t="s">
        <v>38</v>
      </c>
      <c r="M3268" t="s">
        <v>39</v>
      </c>
      <c r="N3268" s="1" t="e">
        <f>VLOOKUP($A3268,Sheet1!$A$1:$T$2589,6,0)</f>
        <v>#N/A</v>
      </c>
    </row>
    <row r="3269" spans="5:14">
      <c r="E3269" s="25"/>
      <c r="F3269" s="25"/>
      <c r="G3269" s="27"/>
      <c r="H3269" s="28"/>
      <c r="I3269" s="28"/>
      <c r="J3269" t="s">
        <v>37</v>
      </c>
      <c r="K3269" t="s">
        <v>38</v>
      </c>
      <c r="M3269" t="s">
        <v>172</v>
      </c>
      <c r="N3269" s="1" t="e">
        <f>VLOOKUP($A3269,Sheet1!$A$1:$T$2589,6,0)</f>
        <v>#N/A</v>
      </c>
    </row>
    <row r="3270" spans="5:14">
      <c r="E3270" s="25"/>
      <c r="F3270" s="25"/>
      <c r="G3270" s="27"/>
      <c r="H3270" s="28"/>
      <c r="I3270" s="28"/>
      <c r="J3270" t="s">
        <v>37</v>
      </c>
      <c r="K3270" t="s">
        <v>38</v>
      </c>
      <c r="M3270" t="s">
        <v>172</v>
      </c>
      <c r="N3270" s="1" t="e">
        <f>VLOOKUP($A3270,Sheet1!$A$1:$T$2589,6,0)</f>
        <v>#N/A</v>
      </c>
    </row>
    <row r="3271" spans="5:14">
      <c r="E3271" s="25"/>
      <c r="F3271" s="25"/>
      <c r="G3271" s="27"/>
      <c r="H3271" s="28"/>
      <c r="I3271" s="28"/>
      <c r="J3271" t="s">
        <v>37</v>
      </c>
      <c r="K3271" t="s">
        <v>38</v>
      </c>
      <c r="M3271" t="s">
        <v>172</v>
      </c>
      <c r="N3271" s="1" t="e">
        <f>VLOOKUP($A3271,Sheet1!$A$1:$T$2589,6,0)</f>
        <v>#N/A</v>
      </c>
    </row>
    <row r="3272" spans="5:14">
      <c r="E3272" s="25"/>
      <c r="F3272" s="25"/>
      <c r="G3272" s="27"/>
      <c r="H3272" s="28"/>
      <c r="I3272" s="28"/>
      <c r="J3272" t="s">
        <v>37</v>
      </c>
      <c r="K3272" t="s">
        <v>38</v>
      </c>
      <c r="M3272" t="s">
        <v>39</v>
      </c>
      <c r="N3272" s="1" t="e">
        <f>VLOOKUP($A3272,Sheet1!$A$1:$T$2589,6,0)</f>
        <v>#N/A</v>
      </c>
    </row>
    <row r="3273" spans="5:14">
      <c r="E3273" s="25"/>
      <c r="F3273" s="25"/>
      <c r="G3273" s="27"/>
      <c r="H3273" s="28"/>
      <c r="I3273" s="28"/>
      <c r="J3273" t="s">
        <v>37</v>
      </c>
      <c r="K3273" t="s">
        <v>38</v>
      </c>
      <c r="M3273" t="s">
        <v>39</v>
      </c>
      <c r="N3273" s="1" t="e">
        <f>VLOOKUP($A3273,Sheet1!$A$1:$T$2589,6,0)</f>
        <v>#N/A</v>
      </c>
    </row>
    <row r="3274" spans="5:14">
      <c r="E3274" s="25"/>
      <c r="F3274" s="25"/>
      <c r="G3274" s="27"/>
      <c r="H3274" s="28"/>
      <c r="I3274" s="28"/>
      <c r="J3274" t="s">
        <v>37</v>
      </c>
      <c r="K3274" t="s">
        <v>38</v>
      </c>
      <c r="M3274" t="s">
        <v>39</v>
      </c>
      <c r="N3274" s="1" t="e">
        <f>VLOOKUP($A3274,Sheet1!$A$1:$T$2589,6,0)</f>
        <v>#N/A</v>
      </c>
    </row>
    <row r="3275" spans="5:14">
      <c r="E3275" s="25"/>
      <c r="F3275" s="25"/>
      <c r="G3275" s="27"/>
      <c r="H3275" s="28"/>
      <c r="I3275" s="28"/>
      <c r="J3275" t="s">
        <v>37</v>
      </c>
      <c r="K3275" t="s">
        <v>68</v>
      </c>
      <c r="M3275" t="s">
        <v>375</v>
      </c>
      <c r="N3275" s="1" t="e">
        <f>VLOOKUP($A3275,Sheet1!$A$1:$T$2589,6,0)</f>
        <v>#N/A</v>
      </c>
    </row>
    <row r="3276" spans="5:14">
      <c r="E3276" s="25"/>
      <c r="F3276" s="25"/>
      <c r="G3276" s="27"/>
      <c r="H3276" s="28"/>
      <c r="I3276" s="28"/>
      <c r="J3276" t="s">
        <v>37</v>
      </c>
      <c r="K3276" t="s">
        <v>68</v>
      </c>
      <c r="M3276" t="s">
        <v>375</v>
      </c>
      <c r="N3276" s="1" t="e">
        <f>VLOOKUP($A3276,Sheet1!$A$1:$T$2589,6,0)</f>
        <v>#N/A</v>
      </c>
    </row>
    <row r="3277" spans="5:14">
      <c r="E3277" s="25"/>
      <c r="F3277" s="25"/>
      <c r="G3277" s="27"/>
      <c r="H3277" s="28"/>
      <c r="I3277" s="28"/>
      <c r="J3277" t="s">
        <v>37</v>
      </c>
      <c r="K3277" t="s">
        <v>68</v>
      </c>
      <c r="M3277" t="s">
        <v>375</v>
      </c>
      <c r="N3277" s="1" t="e">
        <f>VLOOKUP($A3277,Sheet1!$A$1:$T$2589,6,0)</f>
        <v>#N/A</v>
      </c>
    </row>
    <row r="3278" spans="5:14">
      <c r="E3278" s="25"/>
      <c r="F3278" s="25"/>
      <c r="G3278" s="27"/>
      <c r="H3278" s="28"/>
      <c r="I3278" s="28"/>
      <c r="J3278" t="s">
        <v>87</v>
      </c>
      <c r="K3278" t="s">
        <v>234</v>
      </c>
      <c r="M3278" t="s">
        <v>39</v>
      </c>
      <c r="N3278" s="1" t="e">
        <f>VLOOKUP($A3278,Sheet1!$A$1:$T$2589,6,0)</f>
        <v>#N/A</v>
      </c>
    </row>
    <row r="3279" spans="5:14">
      <c r="E3279" s="25"/>
      <c r="F3279" s="25"/>
      <c r="G3279" s="27"/>
      <c r="H3279" s="28"/>
      <c r="I3279" s="28"/>
      <c r="J3279" t="s">
        <v>87</v>
      </c>
      <c r="K3279" t="s">
        <v>234</v>
      </c>
      <c r="M3279" t="s">
        <v>39</v>
      </c>
      <c r="N3279" s="1" t="e">
        <f>VLOOKUP($A3279,Sheet1!$A$1:$T$2589,6,0)</f>
        <v>#N/A</v>
      </c>
    </row>
    <row r="3280" spans="5:14">
      <c r="E3280" s="25"/>
      <c r="F3280" s="25"/>
      <c r="G3280" s="27"/>
      <c r="H3280" s="28"/>
      <c r="I3280" s="28"/>
      <c r="J3280" t="s">
        <v>37</v>
      </c>
      <c r="K3280" t="s">
        <v>38</v>
      </c>
      <c r="M3280" t="s">
        <v>172</v>
      </c>
      <c r="N3280" s="1" t="e">
        <f>VLOOKUP($A3280,Sheet1!$A$1:$T$2589,6,0)</f>
        <v>#N/A</v>
      </c>
    </row>
    <row r="3281" spans="5:14">
      <c r="E3281" s="25"/>
      <c r="F3281" s="25"/>
      <c r="G3281" s="27"/>
      <c r="H3281" s="28"/>
      <c r="I3281" s="28"/>
      <c r="J3281" t="s">
        <v>37</v>
      </c>
      <c r="K3281" t="s">
        <v>38</v>
      </c>
      <c r="M3281" t="s">
        <v>172</v>
      </c>
      <c r="N3281" s="1" t="e">
        <f>VLOOKUP($A3281,Sheet1!$A$1:$T$2589,6,0)</f>
        <v>#N/A</v>
      </c>
    </row>
    <row r="3282" spans="5:14">
      <c r="E3282" s="25"/>
      <c r="F3282" s="25"/>
      <c r="G3282" s="27"/>
      <c r="H3282" s="28"/>
      <c r="I3282" s="28"/>
      <c r="J3282" t="s">
        <v>37</v>
      </c>
      <c r="K3282" t="s">
        <v>38</v>
      </c>
      <c r="M3282" t="s">
        <v>172</v>
      </c>
      <c r="N3282" s="1" t="e">
        <f>VLOOKUP($A3282,Sheet1!$A$1:$T$2589,6,0)</f>
        <v>#N/A</v>
      </c>
    </row>
    <row r="3283" spans="5:14">
      <c r="E3283" s="25"/>
      <c r="F3283" s="25"/>
      <c r="G3283" s="27"/>
      <c r="H3283" s="28"/>
      <c r="I3283" s="28"/>
      <c r="J3283" t="s">
        <v>37</v>
      </c>
      <c r="K3283" t="s">
        <v>38</v>
      </c>
      <c r="M3283" t="s">
        <v>172</v>
      </c>
      <c r="N3283" s="1" t="e">
        <f>VLOOKUP($A3283,Sheet1!$A$1:$T$2589,6,0)</f>
        <v>#N/A</v>
      </c>
    </row>
    <row r="3284" spans="5:14">
      <c r="E3284" s="25"/>
      <c r="F3284" s="25"/>
      <c r="G3284" s="27"/>
      <c r="H3284" s="28"/>
      <c r="I3284" s="28"/>
      <c r="J3284" t="s">
        <v>37</v>
      </c>
      <c r="K3284" t="s">
        <v>38</v>
      </c>
      <c r="M3284" t="s">
        <v>172</v>
      </c>
      <c r="N3284" s="1" t="e">
        <f>VLOOKUP($A3284,Sheet1!$A$1:$T$2589,6,0)</f>
        <v>#N/A</v>
      </c>
    </row>
    <row r="3285" spans="5:14">
      <c r="E3285" s="25"/>
      <c r="F3285" s="25"/>
      <c r="G3285" s="27"/>
      <c r="H3285" s="28"/>
      <c r="I3285" s="28"/>
      <c r="J3285" t="s">
        <v>37</v>
      </c>
      <c r="K3285" t="s">
        <v>171</v>
      </c>
      <c r="M3285" t="s">
        <v>39</v>
      </c>
      <c r="N3285" s="1" t="e">
        <f>VLOOKUP($A3285,Sheet1!$A$1:$T$2589,6,0)</f>
        <v>#N/A</v>
      </c>
    </row>
    <row r="3286" spans="5:14">
      <c r="E3286" s="25"/>
      <c r="F3286" s="25"/>
      <c r="G3286" s="27"/>
      <c r="H3286" s="28"/>
      <c r="I3286" s="28"/>
      <c r="J3286" t="s">
        <v>37</v>
      </c>
      <c r="K3286" t="s">
        <v>38</v>
      </c>
      <c r="M3286" t="s">
        <v>172</v>
      </c>
      <c r="N3286" s="1" t="e">
        <f>VLOOKUP($A3286,Sheet1!$A$1:$T$2589,6,0)</f>
        <v>#N/A</v>
      </c>
    </row>
    <row r="3287" spans="5:14">
      <c r="E3287" s="25"/>
      <c r="F3287" s="25"/>
      <c r="G3287" s="27"/>
      <c r="H3287" s="28"/>
      <c r="I3287" s="28"/>
      <c r="J3287" t="s">
        <v>37</v>
      </c>
      <c r="K3287" t="s">
        <v>38</v>
      </c>
      <c r="M3287" t="s">
        <v>172</v>
      </c>
      <c r="N3287" s="1" t="e">
        <f>VLOOKUP($A3287,Sheet1!$A$1:$T$2589,6,0)</f>
        <v>#N/A</v>
      </c>
    </row>
    <row r="3288" spans="5:14">
      <c r="E3288" s="25"/>
      <c r="F3288" s="25"/>
      <c r="G3288" s="27"/>
      <c r="H3288" s="28"/>
      <c r="I3288" s="28"/>
      <c r="J3288" t="s">
        <v>37</v>
      </c>
      <c r="K3288" t="s">
        <v>38</v>
      </c>
      <c r="M3288" t="s">
        <v>172</v>
      </c>
      <c r="N3288" s="1" t="e">
        <f>VLOOKUP($A3288,Sheet1!$A$1:$T$2589,6,0)</f>
        <v>#N/A</v>
      </c>
    </row>
    <row r="3289" spans="5:14">
      <c r="E3289" s="25"/>
      <c r="F3289" s="25"/>
      <c r="G3289" s="27"/>
      <c r="H3289" s="28"/>
      <c r="I3289" s="28"/>
      <c r="J3289" t="s">
        <v>37</v>
      </c>
      <c r="K3289" t="s">
        <v>38</v>
      </c>
      <c r="M3289" t="s">
        <v>375</v>
      </c>
      <c r="N3289" s="1" t="e">
        <f>VLOOKUP($A3289,Sheet1!$A$1:$T$2589,6,0)</f>
        <v>#N/A</v>
      </c>
    </row>
    <row r="3290" spans="5:14">
      <c r="E3290" s="25"/>
      <c r="F3290" s="25"/>
      <c r="G3290" s="27"/>
      <c r="H3290" s="28"/>
      <c r="I3290" s="28"/>
      <c r="J3290" t="s">
        <v>37</v>
      </c>
      <c r="K3290" t="s">
        <v>171</v>
      </c>
      <c r="M3290" t="s">
        <v>375</v>
      </c>
      <c r="N3290" s="1" t="e">
        <f>VLOOKUP($A3290,Sheet1!$A$1:$T$2589,6,0)</f>
        <v>#N/A</v>
      </c>
    </row>
    <row r="3291" spans="5:14">
      <c r="E3291" s="25"/>
      <c r="F3291" s="25"/>
      <c r="G3291" s="27"/>
      <c r="H3291" s="28"/>
      <c r="I3291" s="28"/>
      <c r="J3291" t="s">
        <v>37</v>
      </c>
      <c r="K3291" t="s">
        <v>171</v>
      </c>
      <c r="M3291" t="s">
        <v>375</v>
      </c>
      <c r="N3291" s="1" t="e">
        <f>VLOOKUP($A3291,Sheet1!$A$1:$T$2589,6,0)</f>
        <v>#N/A</v>
      </c>
    </row>
    <row r="3292" spans="5:14">
      <c r="E3292" s="25"/>
      <c r="F3292" s="25"/>
      <c r="G3292" s="27"/>
      <c r="H3292" s="28"/>
      <c r="I3292" s="28"/>
      <c r="J3292" t="s">
        <v>37</v>
      </c>
      <c r="K3292" t="s">
        <v>38</v>
      </c>
      <c r="M3292" t="s">
        <v>39</v>
      </c>
      <c r="N3292" s="1" t="e">
        <f>VLOOKUP($A3292,Sheet1!$A$1:$T$2589,6,0)</f>
        <v>#N/A</v>
      </c>
    </row>
    <row r="3293" spans="5:14">
      <c r="E3293" s="25"/>
      <c r="F3293" s="25"/>
      <c r="G3293" s="27"/>
      <c r="H3293" s="28"/>
      <c r="I3293" s="28"/>
      <c r="J3293" t="s">
        <v>37</v>
      </c>
      <c r="K3293" t="s">
        <v>38</v>
      </c>
      <c r="M3293" t="s">
        <v>39</v>
      </c>
      <c r="N3293" s="1" t="e">
        <f>VLOOKUP($A3293,Sheet1!$A$1:$T$2589,6,0)</f>
        <v>#N/A</v>
      </c>
    </row>
    <row r="3294" spans="5:14">
      <c r="E3294" s="25"/>
      <c r="F3294" s="25"/>
      <c r="G3294" s="27"/>
      <c r="H3294" s="28"/>
      <c r="I3294" s="28"/>
      <c r="J3294" t="s">
        <v>37</v>
      </c>
      <c r="K3294" t="s">
        <v>38</v>
      </c>
      <c r="M3294" t="s">
        <v>172</v>
      </c>
      <c r="N3294" s="1" t="e">
        <f>VLOOKUP($A3294,Sheet1!$A$1:$T$2589,6,0)</f>
        <v>#N/A</v>
      </c>
    </row>
    <row r="3295" spans="5:14">
      <c r="E3295" s="25"/>
      <c r="F3295" s="25"/>
      <c r="G3295" s="27"/>
      <c r="H3295" s="28"/>
      <c r="I3295" s="28"/>
      <c r="J3295" t="s">
        <v>37</v>
      </c>
      <c r="K3295" t="s">
        <v>38</v>
      </c>
      <c r="M3295" t="s">
        <v>172</v>
      </c>
      <c r="N3295" s="1" t="e">
        <f>VLOOKUP($A3295,Sheet1!$A$1:$T$2589,6,0)</f>
        <v>#N/A</v>
      </c>
    </row>
    <row r="3296" spans="5:14">
      <c r="E3296" s="25"/>
      <c r="F3296" s="25"/>
      <c r="G3296" s="27"/>
      <c r="H3296" s="28"/>
      <c r="I3296" s="28"/>
      <c r="J3296" t="s">
        <v>37</v>
      </c>
      <c r="K3296" t="s">
        <v>171</v>
      </c>
      <c r="M3296" t="s">
        <v>172</v>
      </c>
      <c r="N3296" s="1" t="e">
        <f>VLOOKUP($A3296,Sheet1!$A$1:$T$2589,6,0)</f>
        <v>#N/A</v>
      </c>
    </row>
    <row r="3297" spans="5:14">
      <c r="E3297" s="25"/>
      <c r="F3297" s="25"/>
      <c r="G3297" s="27"/>
      <c r="H3297" s="28"/>
      <c r="I3297" s="28"/>
      <c r="J3297" t="s">
        <v>37</v>
      </c>
      <c r="K3297" t="s">
        <v>171</v>
      </c>
      <c r="M3297" t="s">
        <v>172</v>
      </c>
      <c r="N3297" s="1" t="e">
        <f>VLOOKUP($A3297,Sheet1!$A$1:$T$2589,6,0)</f>
        <v>#N/A</v>
      </c>
    </row>
    <row r="3298" spans="5:14">
      <c r="E3298" s="25"/>
      <c r="F3298" s="25"/>
      <c r="G3298" s="27"/>
      <c r="H3298" s="28"/>
      <c r="I3298" s="28"/>
      <c r="J3298" t="s">
        <v>37</v>
      </c>
      <c r="K3298" t="s">
        <v>171</v>
      </c>
      <c r="M3298" t="s">
        <v>172</v>
      </c>
      <c r="N3298" s="1" t="e">
        <f>VLOOKUP($A3298,Sheet1!$A$1:$T$2589,6,0)</f>
        <v>#N/A</v>
      </c>
    </row>
    <row r="3299" spans="5:14">
      <c r="E3299" s="25"/>
      <c r="F3299" s="25"/>
      <c r="G3299" s="27"/>
      <c r="H3299" s="28"/>
      <c r="I3299" s="28"/>
      <c r="J3299" t="s">
        <v>87</v>
      </c>
      <c r="K3299" t="s">
        <v>234</v>
      </c>
      <c r="M3299" t="s">
        <v>39</v>
      </c>
      <c r="N3299" s="1" t="e">
        <f>VLOOKUP($A3299,Sheet1!$A$1:$T$2589,6,0)</f>
        <v>#N/A</v>
      </c>
    </row>
    <row r="3300" spans="5:14">
      <c r="E3300" s="25"/>
      <c r="F3300" s="25"/>
      <c r="G3300" s="27"/>
      <c r="H3300" s="28"/>
      <c r="I3300" s="28"/>
      <c r="J3300" t="s">
        <v>87</v>
      </c>
      <c r="K3300" t="s">
        <v>234</v>
      </c>
      <c r="M3300" t="s">
        <v>39</v>
      </c>
      <c r="N3300" s="1" t="e">
        <f>VLOOKUP($A3300,Sheet1!$A$1:$T$2589,6,0)</f>
        <v>#N/A</v>
      </c>
    </row>
    <row r="3301" spans="5:14">
      <c r="E3301" s="25"/>
      <c r="F3301" s="25"/>
      <c r="G3301" s="27"/>
      <c r="H3301" s="28"/>
      <c r="I3301" s="28"/>
      <c r="J3301" t="s">
        <v>87</v>
      </c>
      <c r="K3301" t="s">
        <v>234</v>
      </c>
      <c r="M3301" t="s">
        <v>39</v>
      </c>
      <c r="N3301" s="1" t="e">
        <f>VLOOKUP($A3301,Sheet1!$A$1:$T$2589,6,0)</f>
        <v>#N/A</v>
      </c>
    </row>
    <row r="3302" spans="5:14">
      <c r="E3302" s="25"/>
      <c r="F3302" s="25"/>
      <c r="G3302" s="27"/>
      <c r="H3302" s="28"/>
      <c r="I3302" s="28"/>
      <c r="J3302" t="s">
        <v>87</v>
      </c>
      <c r="K3302" t="s">
        <v>836</v>
      </c>
      <c r="M3302" t="s">
        <v>39</v>
      </c>
      <c r="N3302" s="1" t="e">
        <f>VLOOKUP($A3302,Sheet1!$A$1:$T$2589,6,0)</f>
        <v>#N/A</v>
      </c>
    </row>
    <row r="3303" spans="5:14">
      <c r="E3303" s="25"/>
      <c r="F3303" s="25"/>
      <c r="G3303" s="27"/>
      <c r="H3303" s="28"/>
      <c r="I3303" s="28"/>
      <c r="J3303" t="s">
        <v>87</v>
      </c>
      <c r="K3303" t="s">
        <v>836</v>
      </c>
      <c r="M3303" t="s">
        <v>39</v>
      </c>
      <c r="N3303" s="1" t="e">
        <f>VLOOKUP($A3303,Sheet1!$A$1:$T$2589,6,0)</f>
        <v>#N/A</v>
      </c>
    </row>
    <row r="3304" spans="5:14">
      <c r="E3304" s="25"/>
      <c r="F3304" s="25"/>
      <c r="G3304" s="27"/>
      <c r="H3304" s="28"/>
      <c r="I3304" s="28"/>
      <c r="J3304" t="s">
        <v>37</v>
      </c>
      <c r="K3304" t="s">
        <v>38</v>
      </c>
      <c r="M3304" t="s">
        <v>39</v>
      </c>
      <c r="N3304" s="1" t="e">
        <f>VLOOKUP($A3304,Sheet1!$A$1:$T$2589,6,0)</f>
        <v>#N/A</v>
      </c>
    </row>
    <row r="3305" spans="5:14">
      <c r="E3305" s="25"/>
      <c r="F3305" s="25"/>
      <c r="G3305" s="27"/>
      <c r="H3305" s="28"/>
      <c r="I3305" s="28"/>
      <c r="J3305" t="s">
        <v>37</v>
      </c>
      <c r="K3305" t="s">
        <v>38</v>
      </c>
      <c r="M3305" t="s">
        <v>39</v>
      </c>
      <c r="N3305" s="1" t="e">
        <f>VLOOKUP($A3305,Sheet1!$A$1:$T$2589,6,0)</f>
        <v>#N/A</v>
      </c>
    </row>
    <row r="3306" spans="5:14">
      <c r="E3306" s="25"/>
      <c r="F3306" s="25"/>
      <c r="G3306" s="27"/>
      <c r="H3306" s="28"/>
      <c r="I3306" s="28"/>
      <c r="J3306" t="s">
        <v>37</v>
      </c>
      <c r="K3306" t="s">
        <v>38</v>
      </c>
      <c r="M3306" t="s">
        <v>39</v>
      </c>
      <c r="N3306" s="1" t="e">
        <f>VLOOKUP($A3306,Sheet1!$A$1:$T$2589,6,0)</f>
        <v>#N/A</v>
      </c>
    </row>
    <row r="3307" spans="5:14">
      <c r="E3307" s="25"/>
      <c r="F3307" s="25"/>
      <c r="G3307" s="27"/>
      <c r="H3307" s="28"/>
      <c r="I3307" s="28"/>
      <c r="J3307" t="s">
        <v>87</v>
      </c>
      <c r="K3307" t="s">
        <v>127</v>
      </c>
      <c r="M3307" t="s">
        <v>375</v>
      </c>
      <c r="N3307" s="1" t="e">
        <f>VLOOKUP($A3307,Sheet1!$A$1:$T$2589,6,0)</f>
        <v>#N/A</v>
      </c>
    </row>
    <row r="3308" spans="5:14">
      <c r="E3308" s="25"/>
      <c r="F3308" s="25"/>
      <c r="G3308" s="27"/>
      <c r="H3308" s="28"/>
      <c r="I3308" s="28"/>
      <c r="J3308" t="s">
        <v>87</v>
      </c>
      <c r="K3308" t="s">
        <v>127</v>
      </c>
      <c r="M3308" t="s">
        <v>375</v>
      </c>
      <c r="N3308" s="1" t="e">
        <f>VLOOKUP($A3308,Sheet1!$A$1:$T$2589,6,0)</f>
        <v>#N/A</v>
      </c>
    </row>
    <row r="3309" spans="5:14">
      <c r="E3309" s="25"/>
      <c r="F3309" s="25"/>
      <c r="G3309" s="27"/>
      <c r="H3309" s="28"/>
      <c r="I3309" s="28"/>
      <c r="J3309" t="s">
        <v>37</v>
      </c>
      <c r="K3309" t="s">
        <v>38</v>
      </c>
      <c r="M3309" t="s">
        <v>39</v>
      </c>
      <c r="N3309" s="1" t="e">
        <f>VLOOKUP($A3309,Sheet1!$A$1:$T$2589,6,0)</f>
        <v>#N/A</v>
      </c>
    </row>
    <row r="3310" spans="5:14">
      <c r="E3310" s="25"/>
      <c r="F3310" s="25"/>
      <c r="G3310" s="27"/>
      <c r="H3310" s="28"/>
      <c r="I3310" s="28"/>
      <c r="J3310" t="s">
        <v>309</v>
      </c>
      <c r="K3310" t="s">
        <v>234</v>
      </c>
      <c r="M3310" t="s">
        <v>39</v>
      </c>
      <c r="N3310" s="1" t="e">
        <f>VLOOKUP($A3310,Sheet1!$A$1:$T$2589,6,0)</f>
        <v>#N/A</v>
      </c>
    </row>
    <row r="3311" spans="5:14">
      <c r="E3311" s="25"/>
      <c r="F3311" s="25"/>
      <c r="G3311" s="27"/>
      <c r="H3311" s="28"/>
      <c r="I3311" s="28"/>
      <c r="J3311" t="s">
        <v>37</v>
      </c>
      <c r="K3311" t="s">
        <v>38</v>
      </c>
      <c r="M3311" t="s">
        <v>39</v>
      </c>
      <c r="N3311" s="1" t="e">
        <f>VLOOKUP($A3311,Sheet1!$A$1:$T$2589,6,0)</f>
        <v>#N/A</v>
      </c>
    </row>
    <row r="3312" spans="5:14">
      <c r="E3312" s="25"/>
      <c r="F3312" s="25"/>
      <c r="G3312" s="27"/>
      <c r="H3312" s="28"/>
      <c r="I3312" s="28"/>
      <c r="J3312" t="s">
        <v>37</v>
      </c>
      <c r="K3312" t="s">
        <v>38</v>
      </c>
      <c r="M3312" t="s">
        <v>39</v>
      </c>
      <c r="N3312" s="1" t="e">
        <f>VLOOKUP($A3312,Sheet1!$A$1:$T$2589,6,0)</f>
        <v>#N/A</v>
      </c>
    </row>
    <row r="3313" spans="5:14">
      <c r="E3313" s="25"/>
      <c r="F3313" s="25"/>
      <c r="G3313" s="27"/>
      <c r="H3313" s="28"/>
      <c r="I3313" s="28"/>
      <c r="J3313" t="s">
        <v>37</v>
      </c>
      <c r="K3313" t="s">
        <v>171</v>
      </c>
      <c r="M3313" t="s">
        <v>39</v>
      </c>
      <c r="N3313" s="1" t="e">
        <f>VLOOKUP($A3313,Sheet1!$A$1:$T$2589,6,0)</f>
        <v>#N/A</v>
      </c>
    </row>
    <row r="3314" spans="5:14">
      <c r="E3314" s="25"/>
      <c r="F3314" s="25"/>
      <c r="G3314" s="27"/>
      <c r="H3314" s="28"/>
      <c r="I3314" s="28"/>
      <c r="J3314" t="s">
        <v>37</v>
      </c>
      <c r="K3314" t="s">
        <v>171</v>
      </c>
      <c r="M3314" t="s">
        <v>39</v>
      </c>
      <c r="N3314" s="1" t="e">
        <f>VLOOKUP($A3314,Sheet1!$A$1:$T$2589,6,0)</f>
        <v>#N/A</v>
      </c>
    </row>
    <row r="3315" spans="5:14">
      <c r="E3315" s="25"/>
      <c r="F3315" s="25"/>
      <c r="G3315" s="27"/>
      <c r="H3315" s="28"/>
      <c r="I3315" s="28"/>
      <c r="J3315" t="s">
        <v>37</v>
      </c>
      <c r="K3315" t="s">
        <v>171</v>
      </c>
      <c r="M3315" t="s">
        <v>39</v>
      </c>
      <c r="N3315" s="1" t="e">
        <f>VLOOKUP($A3315,Sheet1!$A$1:$T$2589,6,0)</f>
        <v>#N/A</v>
      </c>
    </row>
    <row r="3316" spans="5:14">
      <c r="E3316" s="25"/>
      <c r="F3316" s="25"/>
      <c r="G3316" s="27"/>
      <c r="H3316" s="28"/>
      <c r="I3316" s="28"/>
      <c r="J3316" t="s">
        <v>37</v>
      </c>
      <c r="K3316" t="s">
        <v>38</v>
      </c>
      <c r="M3316" t="s">
        <v>39</v>
      </c>
      <c r="N3316" s="1" t="e">
        <f>VLOOKUP($A3316,Sheet1!$A$1:$T$2589,6,0)</f>
        <v>#N/A</v>
      </c>
    </row>
    <row r="3317" spans="5:14">
      <c r="E3317" s="25"/>
      <c r="F3317" s="25"/>
      <c r="G3317" s="27"/>
      <c r="H3317" s="28"/>
      <c r="I3317" s="28"/>
      <c r="J3317" t="s">
        <v>37</v>
      </c>
      <c r="K3317" t="s">
        <v>38</v>
      </c>
      <c r="M3317" t="s">
        <v>39</v>
      </c>
      <c r="N3317" s="1" t="e">
        <f>VLOOKUP($A3317,Sheet1!$A$1:$T$2589,6,0)</f>
        <v>#N/A</v>
      </c>
    </row>
    <row r="3318" spans="5:14">
      <c r="E3318" s="25"/>
      <c r="F3318" s="25"/>
      <c r="G3318" s="27"/>
      <c r="H3318" s="28"/>
      <c r="I3318" s="28"/>
      <c r="J3318" t="s">
        <v>37</v>
      </c>
      <c r="K3318" t="s">
        <v>38</v>
      </c>
      <c r="M3318" t="s">
        <v>39</v>
      </c>
      <c r="N3318" s="1" t="e">
        <f>VLOOKUP($A3318,Sheet1!$A$1:$T$2589,6,0)</f>
        <v>#N/A</v>
      </c>
    </row>
    <row r="3319" spans="5:14">
      <c r="E3319" s="25"/>
      <c r="F3319" s="25"/>
      <c r="G3319" s="27"/>
      <c r="H3319" s="28"/>
      <c r="I3319" s="28"/>
      <c r="J3319" t="s">
        <v>37</v>
      </c>
      <c r="K3319" t="s">
        <v>38</v>
      </c>
      <c r="M3319" t="s">
        <v>39</v>
      </c>
      <c r="N3319" s="1" t="e">
        <f>VLOOKUP($A3319,Sheet1!$A$1:$T$2589,6,0)</f>
        <v>#N/A</v>
      </c>
    </row>
    <row r="3320" spans="5:14">
      <c r="E3320" s="25"/>
      <c r="F3320" s="25"/>
      <c r="G3320" s="27"/>
      <c r="H3320" s="28"/>
      <c r="I3320" s="28"/>
      <c r="J3320" t="s">
        <v>37</v>
      </c>
      <c r="K3320" t="s">
        <v>38</v>
      </c>
      <c r="M3320" t="s">
        <v>39</v>
      </c>
      <c r="N3320" s="1" t="e">
        <f>VLOOKUP($A3320,Sheet1!$A$1:$T$2589,6,0)</f>
        <v>#N/A</v>
      </c>
    </row>
    <row r="3321" spans="5:14">
      <c r="E3321" s="25"/>
      <c r="F3321" s="25"/>
      <c r="G3321" s="27"/>
      <c r="H3321" s="28"/>
      <c r="I3321" s="28"/>
      <c r="J3321" t="s">
        <v>37</v>
      </c>
      <c r="K3321" t="s">
        <v>38</v>
      </c>
      <c r="M3321" t="s">
        <v>39</v>
      </c>
      <c r="N3321" s="1" t="e">
        <f>VLOOKUP($A3321,Sheet1!$A$1:$T$2589,6,0)</f>
        <v>#N/A</v>
      </c>
    </row>
    <row r="3322" spans="5:14">
      <c r="E3322" s="25"/>
      <c r="F3322" s="25"/>
      <c r="G3322" s="27"/>
      <c r="H3322" s="28"/>
      <c r="I3322" s="28"/>
      <c r="J3322" t="s">
        <v>37</v>
      </c>
      <c r="K3322" t="s">
        <v>171</v>
      </c>
      <c r="M3322" t="s">
        <v>39</v>
      </c>
      <c r="N3322" s="1" t="e">
        <f>VLOOKUP($A3322,Sheet1!$A$1:$T$2589,6,0)</f>
        <v>#N/A</v>
      </c>
    </row>
    <row r="3323" spans="5:14">
      <c r="E3323" s="25"/>
      <c r="F3323" s="25"/>
      <c r="G3323" s="27"/>
      <c r="H3323" s="28"/>
      <c r="I3323" s="28"/>
      <c r="J3323" t="s">
        <v>37</v>
      </c>
      <c r="K3323" t="s">
        <v>171</v>
      </c>
      <c r="M3323" t="s">
        <v>39</v>
      </c>
      <c r="N3323" s="1" t="e">
        <f>VLOOKUP($A3323,Sheet1!$A$1:$T$2589,6,0)</f>
        <v>#N/A</v>
      </c>
    </row>
    <row r="3324" spans="5:14">
      <c r="E3324" s="25"/>
      <c r="F3324" s="25"/>
      <c r="G3324" s="27"/>
      <c r="H3324" s="28"/>
      <c r="I3324" s="28"/>
      <c r="J3324" t="s">
        <v>37</v>
      </c>
      <c r="K3324" t="s">
        <v>38</v>
      </c>
      <c r="M3324" t="s">
        <v>39</v>
      </c>
      <c r="N3324" s="1" t="e">
        <f>VLOOKUP($A3324,Sheet1!$A$1:$T$2589,6,0)</f>
        <v>#N/A</v>
      </c>
    </row>
    <row r="3325" spans="5:14">
      <c r="E3325" s="25"/>
      <c r="F3325" s="25"/>
      <c r="G3325" s="27"/>
      <c r="H3325" s="28"/>
      <c r="I3325" s="28"/>
      <c r="J3325" t="s">
        <v>37</v>
      </c>
      <c r="K3325" t="s">
        <v>38</v>
      </c>
      <c r="M3325" t="s">
        <v>39</v>
      </c>
      <c r="N3325" s="1" t="e">
        <f>VLOOKUP($A3325,Sheet1!$A$1:$T$2589,6,0)</f>
        <v>#N/A</v>
      </c>
    </row>
    <row r="3326" spans="5:14">
      <c r="E3326" s="25"/>
      <c r="F3326" s="25"/>
      <c r="G3326" s="27"/>
      <c r="H3326" s="28"/>
      <c r="I3326" s="28"/>
      <c r="J3326" t="s">
        <v>37</v>
      </c>
      <c r="K3326" t="s">
        <v>38</v>
      </c>
      <c r="M3326" t="s">
        <v>39</v>
      </c>
      <c r="N3326" s="1" t="e">
        <f>VLOOKUP($A3326,Sheet1!$A$1:$T$2589,6,0)</f>
        <v>#N/A</v>
      </c>
    </row>
    <row r="3327" spans="5:14">
      <c r="E3327" s="25"/>
      <c r="F3327" s="25"/>
      <c r="G3327" s="27"/>
      <c r="H3327" s="28"/>
      <c r="I3327" s="28"/>
      <c r="J3327" t="s">
        <v>37</v>
      </c>
      <c r="K3327" t="s">
        <v>38</v>
      </c>
      <c r="M3327" t="s">
        <v>39</v>
      </c>
      <c r="N3327" s="1" t="e">
        <f>VLOOKUP($A3327,Sheet1!$A$1:$T$2589,6,0)</f>
        <v>#N/A</v>
      </c>
    </row>
    <row r="3328" spans="5:14">
      <c r="E3328" s="25"/>
      <c r="F3328" s="25"/>
      <c r="G3328" s="27"/>
      <c r="H3328" s="28"/>
      <c r="I3328" s="28"/>
      <c r="J3328" t="s">
        <v>37</v>
      </c>
      <c r="K3328" t="s">
        <v>38</v>
      </c>
      <c r="M3328" t="s">
        <v>39</v>
      </c>
      <c r="N3328" s="1" t="e">
        <f>VLOOKUP($A3328,Sheet1!$A$1:$T$2589,6,0)</f>
        <v>#N/A</v>
      </c>
    </row>
    <row r="3329" spans="5:14">
      <c r="E3329" s="25"/>
      <c r="F3329" s="25"/>
      <c r="G3329" s="27"/>
      <c r="H3329" s="28"/>
      <c r="I3329" s="28"/>
      <c r="J3329" t="s">
        <v>37</v>
      </c>
      <c r="K3329" t="s">
        <v>38</v>
      </c>
      <c r="M3329" t="s">
        <v>39</v>
      </c>
      <c r="N3329" s="1" t="e">
        <f>VLOOKUP($A3329,Sheet1!$A$1:$T$2589,6,0)</f>
        <v>#N/A</v>
      </c>
    </row>
    <row r="3330" spans="5:14">
      <c r="E3330" s="25"/>
      <c r="F3330" s="25"/>
      <c r="G3330" s="27"/>
      <c r="H3330" s="28"/>
      <c r="I3330" s="28"/>
      <c r="J3330" t="s">
        <v>37</v>
      </c>
      <c r="K3330" t="s">
        <v>38</v>
      </c>
      <c r="M3330" t="s">
        <v>39</v>
      </c>
      <c r="N3330" s="1" t="e">
        <f>VLOOKUP($A3330,Sheet1!$A$1:$T$2589,6,0)</f>
        <v>#N/A</v>
      </c>
    </row>
    <row r="3331" spans="5:14">
      <c r="E3331" s="25"/>
      <c r="F3331" s="25"/>
      <c r="G3331" s="27"/>
      <c r="H3331" s="28"/>
      <c r="I3331" s="28"/>
      <c r="J3331" t="s">
        <v>37</v>
      </c>
      <c r="K3331" t="s">
        <v>38</v>
      </c>
      <c r="M3331" t="s">
        <v>39</v>
      </c>
      <c r="N3331" s="1" t="e">
        <f>VLOOKUP($A3331,Sheet1!$A$1:$T$2589,6,0)</f>
        <v>#N/A</v>
      </c>
    </row>
    <row r="3332" spans="5:14">
      <c r="E3332" s="25"/>
      <c r="F3332" s="25"/>
      <c r="G3332" s="27"/>
      <c r="H3332" s="28"/>
      <c r="I3332" s="28"/>
      <c r="J3332" t="s">
        <v>37</v>
      </c>
      <c r="K3332" t="s">
        <v>38</v>
      </c>
      <c r="M3332" t="s">
        <v>39</v>
      </c>
      <c r="N3332" s="1" t="e">
        <f>VLOOKUP($A3332,Sheet1!$A$1:$T$2589,6,0)</f>
        <v>#N/A</v>
      </c>
    </row>
    <row r="3333" spans="5:14">
      <c r="E3333" s="25"/>
      <c r="F3333" s="25"/>
      <c r="G3333" s="27"/>
      <c r="H3333" s="28"/>
      <c r="I3333" s="28"/>
      <c r="J3333" t="s">
        <v>37</v>
      </c>
      <c r="K3333" t="s">
        <v>38</v>
      </c>
      <c r="M3333" t="s">
        <v>39</v>
      </c>
      <c r="N3333" s="1" t="e">
        <f>VLOOKUP($A3333,Sheet1!$A$1:$T$2589,6,0)</f>
        <v>#N/A</v>
      </c>
    </row>
    <row r="3334" spans="5:14">
      <c r="E3334" s="25"/>
      <c r="F3334" s="25"/>
      <c r="G3334" s="27"/>
      <c r="H3334" s="28"/>
      <c r="I3334" s="28"/>
      <c r="J3334" t="s">
        <v>37</v>
      </c>
      <c r="K3334" t="s">
        <v>38</v>
      </c>
      <c r="M3334" t="s">
        <v>39</v>
      </c>
      <c r="N3334" s="1" t="e">
        <f>VLOOKUP($A3334,Sheet1!$A$1:$T$2589,6,0)</f>
        <v>#N/A</v>
      </c>
    </row>
    <row r="3335" spans="5:14">
      <c r="E3335" s="25"/>
      <c r="F3335" s="25"/>
      <c r="G3335" s="27"/>
      <c r="H3335" s="28"/>
      <c r="I3335" s="28"/>
      <c r="J3335" t="s">
        <v>37</v>
      </c>
      <c r="K3335" t="s">
        <v>38</v>
      </c>
      <c r="M3335" t="s">
        <v>39</v>
      </c>
      <c r="N3335" s="1" t="e">
        <f>VLOOKUP($A3335,Sheet1!$A$1:$T$2589,6,0)</f>
        <v>#N/A</v>
      </c>
    </row>
    <row r="3336" spans="5:14">
      <c r="E3336" s="25"/>
      <c r="F3336" s="25"/>
      <c r="G3336" s="27"/>
      <c r="H3336" s="28"/>
      <c r="I3336" s="28"/>
      <c r="J3336" t="s">
        <v>37</v>
      </c>
      <c r="K3336" t="s">
        <v>38</v>
      </c>
      <c r="M3336" t="s">
        <v>39</v>
      </c>
      <c r="N3336" s="1" t="e">
        <f>VLOOKUP($A3336,Sheet1!$A$1:$T$2589,6,0)</f>
        <v>#N/A</v>
      </c>
    </row>
    <row r="3337" spans="5:14">
      <c r="E3337" s="25"/>
      <c r="F3337" s="25"/>
      <c r="G3337" s="27"/>
      <c r="H3337" s="28"/>
      <c r="I3337" s="28"/>
      <c r="J3337" t="s">
        <v>37</v>
      </c>
      <c r="K3337" t="s">
        <v>38</v>
      </c>
      <c r="M3337" t="s">
        <v>39</v>
      </c>
      <c r="N3337" s="1" t="e">
        <f>VLOOKUP($A3337,Sheet1!$A$1:$T$2589,6,0)</f>
        <v>#N/A</v>
      </c>
    </row>
    <row r="3338" spans="5:14">
      <c r="E3338" s="25"/>
      <c r="F3338" s="25"/>
      <c r="G3338" s="27"/>
      <c r="H3338" s="28"/>
      <c r="I3338" s="28"/>
      <c r="J3338" t="s">
        <v>87</v>
      </c>
      <c r="K3338" t="s">
        <v>234</v>
      </c>
      <c r="M3338" t="s">
        <v>39</v>
      </c>
      <c r="N3338" s="1" t="e">
        <f>VLOOKUP($A3338,Sheet1!$A$1:$T$2589,6,0)</f>
        <v>#N/A</v>
      </c>
    </row>
    <row r="3339" spans="5:14">
      <c r="E3339" s="25"/>
      <c r="F3339" s="25"/>
      <c r="G3339" s="27"/>
      <c r="H3339" s="28"/>
      <c r="I3339" s="28"/>
      <c r="J3339" t="s">
        <v>87</v>
      </c>
      <c r="K3339" t="s">
        <v>234</v>
      </c>
      <c r="M3339" t="s">
        <v>39</v>
      </c>
      <c r="N3339" s="1" t="e">
        <f>VLOOKUP($A3339,Sheet1!$A$1:$T$2589,6,0)</f>
        <v>#N/A</v>
      </c>
    </row>
    <row r="3340" spans="5:14">
      <c r="E3340" s="25"/>
      <c r="F3340" s="25"/>
      <c r="G3340" s="27"/>
      <c r="H3340" s="28"/>
      <c r="I3340" s="28"/>
      <c r="J3340" t="s">
        <v>87</v>
      </c>
      <c r="K3340" t="s">
        <v>234</v>
      </c>
      <c r="M3340" t="s">
        <v>39</v>
      </c>
      <c r="N3340" s="1" t="e">
        <f>VLOOKUP($A3340,Sheet1!$A$1:$T$2589,6,0)</f>
        <v>#N/A</v>
      </c>
    </row>
    <row r="3341" spans="5:14">
      <c r="E3341" s="25"/>
      <c r="F3341" s="25"/>
      <c r="G3341" s="27"/>
      <c r="H3341" s="28"/>
      <c r="I3341" s="28"/>
      <c r="J3341" t="s">
        <v>87</v>
      </c>
      <c r="K3341" t="s">
        <v>234</v>
      </c>
      <c r="M3341" t="s">
        <v>39</v>
      </c>
      <c r="N3341" s="1" t="e">
        <f>VLOOKUP($A3341,Sheet1!$A$1:$T$2589,6,0)</f>
        <v>#N/A</v>
      </c>
    </row>
    <row r="3342" spans="5:14">
      <c r="E3342" s="25"/>
      <c r="F3342" s="25"/>
      <c r="G3342" s="27"/>
      <c r="H3342" s="28"/>
      <c r="I3342" s="28"/>
      <c r="J3342" t="s">
        <v>87</v>
      </c>
      <c r="K3342" t="s">
        <v>234</v>
      </c>
      <c r="M3342" t="s">
        <v>39</v>
      </c>
      <c r="N3342" s="1" t="e">
        <f>VLOOKUP($A3342,Sheet1!$A$1:$T$2589,6,0)</f>
        <v>#N/A</v>
      </c>
    </row>
    <row r="3343" spans="5:14">
      <c r="E3343" s="25"/>
      <c r="F3343" s="25"/>
      <c r="G3343" s="27"/>
      <c r="H3343" s="28"/>
      <c r="I3343" s="28"/>
      <c r="J3343" t="s">
        <v>37</v>
      </c>
      <c r="K3343" t="s">
        <v>38</v>
      </c>
      <c r="M3343" t="s">
        <v>39</v>
      </c>
      <c r="N3343" s="1" t="e">
        <f>VLOOKUP($A3343,Sheet1!$A$1:$T$2589,6,0)</f>
        <v>#N/A</v>
      </c>
    </row>
    <row r="3344" spans="5:14">
      <c r="E3344" s="25"/>
      <c r="F3344" s="25"/>
      <c r="G3344" s="27"/>
      <c r="H3344" s="28"/>
      <c r="I3344" s="28"/>
      <c r="J3344" t="s">
        <v>37</v>
      </c>
      <c r="K3344" t="s">
        <v>38</v>
      </c>
      <c r="M3344" t="s">
        <v>39</v>
      </c>
      <c r="N3344" s="1" t="e">
        <f>VLOOKUP($A3344,Sheet1!$A$1:$T$2589,6,0)</f>
        <v>#N/A</v>
      </c>
    </row>
    <row r="3345" spans="5:14">
      <c r="E3345" s="25"/>
      <c r="F3345" s="25"/>
      <c r="G3345" s="27"/>
      <c r="H3345" s="28"/>
      <c r="I3345" s="28"/>
      <c r="J3345" t="s">
        <v>37</v>
      </c>
      <c r="K3345" t="s">
        <v>38</v>
      </c>
      <c r="M3345" t="s">
        <v>39</v>
      </c>
      <c r="N3345" s="1" t="e">
        <f>VLOOKUP($A3345,Sheet1!$A$1:$T$2589,6,0)</f>
        <v>#N/A</v>
      </c>
    </row>
    <row r="3346" spans="5:14">
      <c r="E3346" s="25"/>
      <c r="F3346" s="25"/>
      <c r="G3346" s="27"/>
      <c r="H3346" s="28"/>
      <c r="I3346" s="28"/>
      <c r="J3346" t="s">
        <v>37</v>
      </c>
      <c r="K3346" t="s">
        <v>38</v>
      </c>
      <c r="M3346" t="s">
        <v>39</v>
      </c>
      <c r="N3346" s="1" t="e">
        <f>VLOOKUP($A3346,Sheet1!$A$1:$T$2589,6,0)</f>
        <v>#N/A</v>
      </c>
    </row>
    <row r="3347" spans="5:14">
      <c r="E3347" s="25"/>
      <c r="F3347" s="25"/>
      <c r="G3347" s="27"/>
      <c r="H3347" s="28"/>
      <c r="I3347" s="28"/>
      <c r="J3347" t="s">
        <v>37</v>
      </c>
      <c r="K3347" t="s">
        <v>38</v>
      </c>
      <c r="M3347" t="s">
        <v>39</v>
      </c>
      <c r="N3347" s="1" t="e">
        <f>VLOOKUP($A3347,Sheet1!$A$1:$T$2589,6,0)</f>
        <v>#N/A</v>
      </c>
    </row>
    <row r="3348" spans="5:14">
      <c r="E3348" s="25"/>
      <c r="F3348" s="25"/>
      <c r="G3348" s="27"/>
      <c r="H3348" s="28"/>
      <c r="I3348" s="28"/>
      <c r="J3348" t="s">
        <v>37</v>
      </c>
      <c r="K3348" t="s">
        <v>38</v>
      </c>
      <c r="M3348" t="s">
        <v>39</v>
      </c>
      <c r="N3348" s="1" t="e">
        <f>VLOOKUP($A3348,Sheet1!$A$1:$T$2589,6,0)</f>
        <v>#N/A</v>
      </c>
    </row>
    <row r="3349" spans="5:14">
      <c r="E3349" s="25"/>
      <c r="F3349" s="25"/>
      <c r="G3349" s="27"/>
      <c r="H3349" s="28"/>
      <c r="I3349" s="28"/>
      <c r="J3349" t="s">
        <v>37</v>
      </c>
      <c r="K3349" t="s">
        <v>38</v>
      </c>
      <c r="M3349" t="s">
        <v>39</v>
      </c>
      <c r="N3349" s="1" t="e">
        <f>VLOOKUP($A3349,Sheet1!$A$1:$T$2589,6,0)</f>
        <v>#N/A</v>
      </c>
    </row>
    <row r="3350" spans="5:14">
      <c r="E3350" s="25"/>
      <c r="F3350" s="25"/>
      <c r="G3350" s="27"/>
      <c r="H3350" s="28"/>
      <c r="I3350" s="28"/>
      <c r="J3350" t="s">
        <v>37</v>
      </c>
      <c r="K3350" t="s">
        <v>38</v>
      </c>
      <c r="M3350" t="s">
        <v>39</v>
      </c>
      <c r="N3350" s="1" t="e">
        <f>VLOOKUP($A3350,Sheet1!$A$1:$T$2589,6,0)</f>
        <v>#N/A</v>
      </c>
    </row>
    <row r="3351" spans="5:14">
      <c r="E3351" s="25"/>
      <c r="F3351" s="25"/>
      <c r="G3351" s="27"/>
      <c r="H3351" s="28"/>
      <c r="I3351" s="28"/>
      <c r="J3351" t="s">
        <v>37</v>
      </c>
      <c r="K3351" t="s">
        <v>38</v>
      </c>
      <c r="M3351" t="s">
        <v>39</v>
      </c>
      <c r="N3351" s="1" t="e">
        <f>VLOOKUP($A3351,Sheet1!$A$1:$T$2589,6,0)</f>
        <v>#N/A</v>
      </c>
    </row>
    <row r="3352" spans="5:14">
      <c r="E3352" s="25"/>
      <c r="F3352" s="25"/>
      <c r="G3352" s="27"/>
      <c r="H3352" s="28"/>
      <c r="I3352" s="28"/>
      <c r="J3352" t="s">
        <v>37</v>
      </c>
      <c r="K3352" t="s">
        <v>38</v>
      </c>
      <c r="M3352" t="s">
        <v>39</v>
      </c>
      <c r="N3352" s="1" t="e">
        <f>VLOOKUP($A3352,Sheet1!$A$1:$T$2589,6,0)</f>
        <v>#N/A</v>
      </c>
    </row>
    <row r="3353" spans="5:14">
      <c r="E3353" s="25"/>
      <c r="F3353" s="25"/>
      <c r="G3353" s="27"/>
      <c r="H3353" s="28"/>
      <c r="I3353" s="28"/>
      <c r="J3353" t="s">
        <v>37</v>
      </c>
      <c r="K3353" t="s">
        <v>38</v>
      </c>
      <c r="M3353" t="s">
        <v>39</v>
      </c>
      <c r="N3353" s="1" t="e">
        <f>VLOOKUP($A3353,Sheet1!$A$1:$T$2589,6,0)</f>
        <v>#N/A</v>
      </c>
    </row>
    <row r="3354" spans="5:14">
      <c r="E3354" s="25"/>
      <c r="F3354" s="25"/>
      <c r="G3354" s="27"/>
      <c r="H3354" s="28"/>
      <c r="I3354" s="28"/>
      <c r="J3354" t="s">
        <v>37</v>
      </c>
      <c r="K3354" t="s">
        <v>38</v>
      </c>
      <c r="M3354" t="s">
        <v>39</v>
      </c>
      <c r="N3354" s="1" t="e">
        <f>VLOOKUP($A3354,Sheet1!$A$1:$T$2589,6,0)</f>
        <v>#N/A</v>
      </c>
    </row>
    <row r="3355" spans="5:14">
      <c r="E3355" s="25"/>
      <c r="F3355" s="25"/>
      <c r="G3355" s="27"/>
      <c r="H3355" s="28"/>
      <c r="I3355" s="28"/>
      <c r="J3355" t="s">
        <v>37</v>
      </c>
      <c r="K3355" t="s">
        <v>38</v>
      </c>
      <c r="M3355" t="s">
        <v>39</v>
      </c>
      <c r="N3355" s="1" t="e">
        <f>VLOOKUP($A3355,Sheet1!$A$1:$T$2589,6,0)</f>
        <v>#N/A</v>
      </c>
    </row>
    <row r="3356" spans="5:14">
      <c r="E3356" s="25"/>
      <c r="F3356" s="25"/>
      <c r="G3356" s="27"/>
      <c r="H3356" s="28"/>
      <c r="I3356" s="28"/>
      <c r="J3356" t="s">
        <v>37</v>
      </c>
      <c r="K3356" t="s">
        <v>38</v>
      </c>
      <c r="M3356" t="s">
        <v>39</v>
      </c>
      <c r="N3356" s="1" t="e">
        <f>VLOOKUP($A3356,Sheet1!$A$1:$T$2589,6,0)</f>
        <v>#N/A</v>
      </c>
    </row>
    <row r="3357" spans="5:14">
      <c r="E3357" s="25"/>
      <c r="F3357" s="25"/>
      <c r="G3357" s="27"/>
      <c r="H3357" s="28"/>
      <c r="I3357" s="28"/>
      <c r="J3357" t="s">
        <v>37</v>
      </c>
      <c r="K3357" t="s">
        <v>171</v>
      </c>
      <c r="M3357" t="s">
        <v>375</v>
      </c>
      <c r="N3357" s="1" t="e">
        <f>VLOOKUP($A3357,Sheet1!$A$1:$T$2589,6,0)</f>
        <v>#N/A</v>
      </c>
    </row>
    <row r="3358" spans="5:14">
      <c r="E3358" s="25"/>
      <c r="F3358" s="25"/>
      <c r="G3358" s="27"/>
      <c r="H3358" s="28"/>
      <c r="I3358" s="28"/>
      <c r="J3358" t="s">
        <v>37</v>
      </c>
      <c r="K3358" t="s">
        <v>171</v>
      </c>
      <c r="M3358" t="s">
        <v>375</v>
      </c>
      <c r="N3358" s="1" t="e">
        <f>VLOOKUP($A3358,Sheet1!$A$1:$T$2589,6,0)</f>
        <v>#N/A</v>
      </c>
    </row>
    <row r="3359" spans="5:14">
      <c r="E3359" s="25"/>
      <c r="F3359" s="25"/>
      <c r="G3359" s="27"/>
      <c r="H3359" s="28"/>
      <c r="I3359" s="28"/>
      <c r="J3359" t="s">
        <v>37</v>
      </c>
      <c r="K3359" t="s">
        <v>171</v>
      </c>
      <c r="M3359" t="s">
        <v>375</v>
      </c>
      <c r="N3359" s="1" t="e">
        <f>VLOOKUP($A3359,Sheet1!$A$1:$T$2589,6,0)</f>
        <v>#N/A</v>
      </c>
    </row>
    <row r="3360" spans="5:14">
      <c r="E3360" s="25"/>
      <c r="F3360" s="25"/>
      <c r="G3360" s="27"/>
      <c r="H3360" s="28"/>
      <c r="I3360" s="28"/>
      <c r="J3360" t="s">
        <v>37</v>
      </c>
      <c r="K3360" t="s">
        <v>38</v>
      </c>
      <c r="M3360" t="s">
        <v>39</v>
      </c>
      <c r="N3360" s="1" t="e">
        <f>VLOOKUP($A3360,Sheet1!$A$1:$T$2589,6,0)</f>
        <v>#N/A</v>
      </c>
    </row>
    <row r="3361" spans="5:14">
      <c r="E3361" s="25"/>
      <c r="F3361" s="25"/>
      <c r="G3361" s="27"/>
      <c r="H3361" s="28"/>
      <c r="I3361" s="28"/>
      <c r="J3361" t="s">
        <v>37</v>
      </c>
      <c r="K3361" t="s">
        <v>38</v>
      </c>
      <c r="M3361" t="s">
        <v>39</v>
      </c>
      <c r="N3361" s="1" t="e">
        <f>VLOOKUP($A3361,Sheet1!$A$1:$T$2589,6,0)</f>
        <v>#N/A</v>
      </c>
    </row>
    <row r="3362" spans="5:14">
      <c r="E3362" s="25"/>
      <c r="F3362" s="25"/>
      <c r="G3362" s="27"/>
      <c r="H3362" s="28"/>
      <c r="I3362" s="28"/>
      <c r="J3362" t="s">
        <v>37</v>
      </c>
      <c r="K3362" t="s">
        <v>38</v>
      </c>
      <c r="M3362" t="s">
        <v>39</v>
      </c>
      <c r="N3362" s="1" t="e">
        <f>VLOOKUP($A3362,Sheet1!$A$1:$T$2589,6,0)</f>
        <v>#N/A</v>
      </c>
    </row>
    <row r="3363" spans="5:14">
      <c r="E3363" s="25"/>
      <c r="F3363" s="25"/>
      <c r="G3363" s="27"/>
      <c r="H3363" s="28"/>
      <c r="I3363" s="28"/>
      <c r="J3363" t="s">
        <v>37</v>
      </c>
      <c r="K3363" t="s">
        <v>171</v>
      </c>
      <c r="M3363" t="s">
        <v>172</v>
      </c>
      <c r="N3363" s="1" t="e">
        <f>VLOOKUP($A3363,Sheet1!$A$1:$T$2589,6,0)</f>
        <v>#N/A</v>
      </c>
    </row>
    <row r="3364" spans="5:14">
      <c r="E3364" s="25"/>
      <c r="F3364" s="25"/>
      <c r="G3364" s="27"/>
      <c r="H3364" s="28"/>
      <c r="I3364" s="28"/>
      <c r="J3364" t="s">
        <v>37</v>
      </c>
      <c r="K3364" t="s">
        <v>171</v>
      </c>
      <c r="M3364" t="s">
        <v>172</v>
      </c>
      <c r="N3364" s="1" t="e">
        <f>VLOOKUP($A3364,Sheet1!$A$1:$T$2589,6,0)</f>
        <v>#N/A</v>
      </c>
    </row>
    <row r="3365" spans="5:14">
      <c r="E3365" s="25"/>
      <c r="F3365" s="25"/>
      <c r="G3365" s="27"/>
      <c r="H3365" s="28"/>
      <c r="I3365" s="28"/>
      <c r="J3365" t="s">
        <v>37</v>
      </c>
      <c r="K3365" t="s">
        <v>171</v>
      </c>
      <c r="M3365" t="s">
        <v>172</v>
      </c>
      <c r="N3365" s="1" t="e">
        <f>VLOOKUP($A3365,Sheet1!$A$1:$T$2589,6,0)</f>
        <v>#N/A</v>
      </c>
    </row>
    <row r="3366" spans="5:14">
      <c r="E3366" s="25"/>
      <c r="F3366" s="25"/>
      <c r="G3366" s="27"/>
      <c r="H3366" s="28"/>
      <c r="I3366" s="28"/>
      <c r="J3366" t="s">
        <v>37</v>
      </c>
      <c r="K3366" t="s">
        <v>38</v>
      </c>
      <c r="M3366" t="s">
        <v>39</v>
      </c>
      <c r="N3366" s="1" t="e">
        <f>VLOOKUP($A3366,Sheet1!$A$1:$T$2589,6,0)</f>
        <v>#N/A</v>
      </c>
    </row>
    <row r="3367" spans="5:14">
      <c r="E3367" s="25"/>
      <c r="F3367" s="25"/>
      <c r="G3367" s="27"/>
      <c r="H3367" s="28"/>
      <c r="I3367" s="28"/>
      <c r="J3367" t="s">
        <v>37</v>
      </c>
      <c r="K3367" t="s">
        <v>38</v>
      </c>
      <c r="M3367" t="s">
        <v>39</v>
      </c>
      <c r="N3367" s="1" t="e">
        <f>VLOOKUP($A3367,Sheet1!$A$1:$T$2589,6,0)</f>
        <v>#N/A</v>
      </c>
    </row>
    <row r="3368" spans="5:14">
      <c r="E3368" s="25"/>
      <c r="F3368" s="25"/>
      <c r="G3368" s="27"/>
      <c r="H3368" s="28"/>
      <c r="I3368" s="28"/>
      <c r="J3368" t="s">
        <v>37</v>
      </c>
      <c r="K3368" t="s">
        <v>171</v>
      </c>
      <c r="M3368" t="s">
        <v>39</v>
      </c>
      <c r="N3368" s="1" t="e">
        <f>VLOOKUP($A3368,Sheet1!$A$1:$T$2589,6,0)</f>
        <v>#N/A</v>
      </c>
    </row>
    <row r="3369" spans="5:14">
      <c r="E3369" s="25"/>
      <c r="F3369" s="25"/>
      <c r="G3369" s="27"/>
      <c r="H3369" s="28"/>
      <c r="I3369" s="28"/>
      <c r="J3369" t="s">
        <v>37</v>
      </c>
      <c r="K3369" t="s">
        <v>171</v>
      </c>
      <c r="M3369" t="s">
        <v>39</v>
      </c>
      <c r="N3369" s="1" t="e">
        <f>VLOOKUP($A3369,Sheet1!$A$1:$T$2589,6,0)</f>
        <v>#N/A</v>
      </c>
    </row>
    <row r="3370" spans="5:14">
      <c r="E3370" s="25"/>
      <c r="F3370" s="25"/>
      <c r="G3370" s="27"/>
      <c r="H3370" s="28"/>
      <c r="I3370" s="28"/>
      <c r="J3370" t="s">
        <v>37</v>
      </c>
      <c r="K3370" t="s">
        <v>171</v>
      </c>
      <c r="M3370" t="s">
        <v>39</v>
      </c>
      <c r="N3370" s="1" t="e">
        <f>VLOOKUP($A3370,Sheet1!$A$1:$T$2589,6,0)</f>
        <v>#N/A</v>
      </c>
    </row>
    <row r="3371" spans="5:14">
      <c r="E3371" s="25"/>
      <c r="F3371" s="25"/>
      <c r="G3371" s="27"/>
      <c r="H3371" s="28"/>
      <c r="I3371" s="28"/>
      <c r="J3371" t="s">
        <v>37</v>
      </c>
      <c r="K3371" t="s">
        <v>38</v>
      </c>
      <c r="M3371" t="s">
        <v>172</v>
      </c>
      <c r="N3371" s="1" t="e">
        <f>VLOOKUP($A3371,Sheet1!$A$1:$T$2589,6,0)</f>
        <v>#N/A</v>
      </c>
    </row>
    <row r="3372" spans="5:14">
      <c r="E3372" s="25"/>
      <c r="F3372" s="25"/>
      <c r="G3372" s="27"/>
      <c r="H3372" s="28"/>
      <c r="I3372" s="28"/>
      <c r="J3372" t="s">
        <v>37</v>
      </c>
      <c r="K3372" t="s">
        <v>38</v>
      </c>
      <c r="M3372" t="s">
        <v>172</v>
      </c>
      <c r="N3372" s="1" t="e">
        <f>VLOOKUP($A3372,Sheet1!$A$1:$T$2589,6,0)</f>
        <v>#N/A</v>
      </c>
    </row>
    <row r="3373" spans="5:14">
      <c r="E3373" s="25"/>
      <c r="F3373" s="25"/>
      <c r="G3373" s="27"/>
      <c r="H3373" s="28"/>
      <c r="I3373" s="28"/>
      <c r="J3373" t="s">
        <v>37</v>
      </c>
      <c r="K3373" t="s">
        <v>38</v>
      </c>
      <c r="M3373" t="s">
        <v>172</v>
      </c>
      <c r="N3373" s="1" t="e">
        <f>VLOOKUP($A3373,Sheet1!$A$1:$T$2589,6,0)</f>
        <v>#N/A</v>
      </c>
    </row>
    <row r="3374" spans="5:14">
      <c r="E3374" s="25"/>
      <c r="F3374" s="25"/>
      <c r="G3374" s="27"/>
      <c r="H3374" s="28"/>
      <c r="I3374" s="28"/>
      <c r="J3374" t="s">
        <v>37</v>
      </c>
      <c r="K3374" t="s">
        <v>38</v>
      </c>
      <c r="M3374" t="s">
        <v>172</v>
      </c>
      <c r="N3374" s="1" t="e">
        <f>VLOOKUP($A3374,Sheet1!$A$1:$T$2589,6,0)</f>
        <v>#N/A</v>
      </c>
    </row>
    <row r="3375" spans="5:14">
      <c r="E3375" s="25"/>
      <c r="F3375" s="25"/>
      <c r="G3375" s="27"/>
      <c r="H3375" s="28"/>
      <c r="I3375" s="28"/>
      <c r="J3375" t="s">
        <v>37</v>
      </c>
      <c r="K3375" t="s">
        <v>38</v>
      </c>
      <c r="M3375" t="s">
        <v>172</v>
      </c>
      <c r="N3375" s="1" t="e">
        <f>VLOOKUP($A3375,Sheet1!$A$1:$T$2589,6,0)</f>
        <v>#N/A</v>
      </c>
    </row>
    <row r="3376" spans="5:14">
      <c r="E3376" s="25"/>
      <c r="F3376" s="25"/>
      <c r="G3376" s="27"/>
      <c r="H3376" s="28"/>
      <c r="I3376" s="28"/>
      <c r="J3376" t="s">
        <v>37</v>
      </c>
      <c r="K3376" t="s">
        <v>38</v>
      </c>
      <c r="M3376" t="s">
        <v>39</v>
      </c>
      <c r="N3376" s="1" t="e">
        <f>VLOOKUP($A3376,Sheet1!$A$1:$T$2589,6,0)</f>
        <v>#N/A</v>
      </c>
    </row>
    <row r="3377" spans="5:14">
      <c r="E3377" s="25"/>
      <c r="F3377" s="25"/>
      <c r="G3377" s="27"/>
      <c r="H3377" s="28"/>
      <c r="I3377" s="28"/>
      <c r="J3377" t="s">
        <v>37</v>
      </c>
      <c r="K3377" t="s">
        <v>38</v>
      </c>
      <c r="M3377" t="s">
        <v>39</v>
      </c>
      <c r="N3377" s="1" t="e">
        <f>VLOOKUP($A3377,Sheet1!$A$1:$T$2589,6,0)</f>
        <v>#N/A</v>
      </c>
    </row>
    <row r="3378" spans="5:14">
      <c r="E3378" s="25"/>
      <c r="F3378" s="25"/>
      <c r="G3378" s="27"/>
      <c r="H3378" s="28"/>
      <c r="I3378" s="28"/>
      <c r="J3378" t="s">
        <v>37</v>
      </c>
      <c r="K3378" t="s">
        <v>38</v>
      </c>
      <c r="M3378" t="s">
        <v>39</v>
      </c>
      <c r="N3378" s="1" t="e">
        <f>VLOOKUP($A3378,Sheet1!$A$1:$T$2589,6,0)</f>
        <v>#N/A</v>
      </c>
    </row>
    <row r="3379" spans="5:14">
      <c r="E3379" s="25"/>
      <c r="F3379" s="25"/>
      <c r="G3379" s="27"/>
      <c r="H3379" s="28"/>
      <c r="I3379" s="28"/>
      <c r="J3379" t="s">
        <v>37</v>
      </c>
      <c r="K3379" t="s">
        <v>38</v>
      </c>
      <c r="M3379" t="s">
        <v>39</v>
      </c>
      <c r="N3379" s="1" t="e">
        <f>VLOOKUP($A3379,Sheet1!$A$1:$T$2589,6,0)</f>
        <v>#N/A</v>
      </c>
    </row>
    <row r="3380" spans="5:14">
      <c r="E3380" s="25"/>
      <c r="F3380" s="25"/>
      <c r="G3380" s="27"/>
      <c r="H3380" s="28"/>
      <c r="I3380" s="28"/>
      <c r="J3380" t="s">
        <v>37</v>
      </c>
      <c r="K3380" t="s">
        <v>38</v>
      </c>
      <c r="M3380" t="s">
        <v>39</v>
      </c>
      <c r="N3380" s="1" t="e">
        <f>VLOOKUP($A3380,Sheet1!$A$1:$T$2589,6,0)</f>
        <v>#N/A</v>
      </c>
    </row>
    <row r="3381" spans="5:14">
      <c r="E3381" s="25"/>
      <c r="F3381" s="25"/>
      <c r="G3381" s="27"/>
      <c r="H3381" s="28"/>
      <c r="I3381" s="28"/>
      <c r="J3381" t="s">
        <v>37</v>
      </c>
      <c r="K3381" t="s">
        <v>38</v>
      </c>
      <c r="M3381" t="s">
        <v>39</v>
      </c>
      <c r="N3381" s="1" t="e">
        <f>VLOOKUP($A3381,Sheet1!$A$1:$T$2589,6,0)</f>
        <v>#N/A</v>
      </c>
    </row>
    <row r="3382" spans="5:14">
      <c r="E3382" s="25"/>
      <c r="F3382" s="25"/>
      <c r="G3382" s="27"/>
      <c r="H3382" s="28"/>
      <c r="I3382" s="28"/>
      <c r="J3382" t="s">
        <v>37</v>
      </c>
      <c r="K3382" t="s">
        <v>38</v>
      </c>
      <c r="M3382" t="s">
        <v>39</v>
      </c>
      <c r="N3382" s="1" t="e">
        <f>VLOOKUP($A3382,Sheet1!$A$1:$T$2589,6,0)</f>
        <v>#N/A</v>
      </c>
    </row>
    <row r="3383" spans="5:14">
      <c r="E3383" s="25"/>
      <c r="F3383" s="25"/>
      <c r="G3383" s="27"/>
      <c r="H3383" s="28"/>
      <c r="I3383" s="28"/>
      <c r="J3383" t="s">
        <v>37</v>
      </c>
      <c r="K3383" t="s">
        <v>38</v>
      </c>
      <c r="M3383" t="s">
        <v>39</v>
      </c>
      <c r="N3383" s="1" t="e">
        <f>VLOOKUP($A3383,Sheet1!$A$1:$T$2589,6,0)</f>
        <v>#N/A</v>
      </c>
    </row>
    <row r="3384" spans="5:14">
      <c r="E3384" s="25"/>
      <c r="F3384" s="25"/>
      <c r="G3384" s="27"/>
      <c r="H3384" s="28"/>
      <c r="I3384" s="28"/>
      <c r="J3384" t="s">
        <v>37</v>
      </c>
      <c r="K3384" t="s">
        <v>38</v>
      </c>
      <c r="M3384" t="s">
        <v>39</v>
      </c>
      <c r="N3384" s="1" t="e">
        <f>VLOOKUP($A3384,Sheet1!$A$1:$T$2589,6,0)</f>
        <v>#N/A</v>
      </c>
    </row>
    <row r="3385" spans="5:14">
      <c r="E3385" s="25"/>
      <c r="F3385" s="25"/>
      <c r="G3385" s="27"/>
      <c r="H3385" s="28"/>
      <c r="I3385" s="28"/>
      <c r="J3385" t="s">
        <v>37</v>
      </c>
      <c r="K3385" t="s">
        <v>171</v>
      </c>
      <c r="M3385" t="s">
        <v>172</v>
      </c>
      <c r="N3385" s="1" t="e">
        <f>VLOOKUP($A3385,Sheet1!$A$1:$T$2589,6,0)</f>
        <v>#N/A</v>
      </c>
    </row>
    <row r="3386" spans="5:14">
      <c r="E3386" s="25"/>
      <c r="F3386" s="25"/>
      <c r="G3386" s="27"/>
      <c r="H3386" s="28"/>
      <c r="I3386" s="28"/>
      <c r="J3386" t="s">
        <v>37</v>
      </c>
      <c r="K3386" t="s">
        <v>171</v>
      </c>
      <c r="M3386" t="s">
        <v>172</v>
      </c>
      <c r="N3386" s="1" t="e">
        <f>VLOOKUP($A3386,Sheet1!$A$1:$T$2589,6,0)</f>
        <v>#N/A</v>
      </c>
    </row>
    <row r="3387" spans="5:14">
      <c r="E3387" s="25"/>
      <c r="F3387" s="25"/>
      <c r="G3387" s="27"/>
      <c r="H3387" s="28"/>
      <c r="I3387" s="28"/>
      <c r="J3387" t="s">
        <v>37</v>
      </c>
      <c r="K3387" t="s">
        <v>171</v>
      </c>
      <c r="M3387" t="s">
        <v>172</v>
      </c>
      <c r="N3387" s="1" t="e">
        <f>VLOOKUP($A3387,Sheet1!$A$1:$T$2589,6,0)</f>
        <v>#N/A</v>
      </c>
    </row>
    <row r="3388" spans="5:14">
      <c r="E3388" s="25"/>
      <c r="F3388" s="25"/>
      <c r="G3388" s="27"/>
      <c r="H3388" s="28"/>
      <c r="I3388" s="28"/>
      <c r="J3388" t="s">
        <v>37</v>
      </c>
      <c r="K3388" t="s">
        <v>171</v>
      </c>
      <c r="M3388" t="s">
        <v>172</v>
      </c>
      <c r="N3388" s="1" t="e">
        <f>VLOOKUP($A3388,Sheet1!$A$1:$T$2589,6,0)</f>
        <v>#N/A</v>
      </c>
    </row>
    <row r="3389" spans="5:14">
      <c r="E3389" s="25"/>
      <c r="F3389" s="25"/>
      <c r="G3389" s="27"/>
      <c r="H3389" s="28"/>
      <c r="I3389" s="28"/>
      <c r="J3389" t="s">
        <v>37</v>
      </c>
      <c r="K3389" t="s">
        <v>171</v>
      </c>
      <c r="M3389" t="s">
        <v>172</v>
      </c>
      <c r="N3389" s="1" t="e">
        <f>VLOOKUP($A3389,Sheet1!$A$1:$T$2589,6,0)</f>
        <v>#N/A</v>
      </c>
    </row>
    <row r="3390" spans="5:14">
      <c r="E3390" s="25"/>
      <c r="F3390" s="25"/>
      <c r="G3390" s="27"/>
      <c r="H3390" s="28"/>
      <c r="I3390" s="28"/>
      <c r="J3390" t="s">
        <v>37</v>
      </c>
      <c r="K3390" t="s">
        <v>171</v>
      </c>
      <c r="M3390" t="s">
        <v>172</v>
      </c>
      <c r="N3390" s="1" t="e">
        <f>VLOOKUP($A3390,Sheet1!$A$1:$T$2589,6,0)</f>
        <v>#N/A</v>
      </c>
    </row>
    <row r="3391" spans="5:14">
      <c r="E3391" s="25"/>
      <c r="F3391" s="25"/>
      <c r="G3391" s="27"/>
      <c r="H3391" s="28"/>
      <c r="I3391" s="28"/>
      <c r="J3391" t="s">
        <v>37</v>
      </c>
      <c r="K3391" t="s">
        <v>171</v>
      </c>
      <c r="M3391" t="s">
        <v>172</v>
      </c>
      <c r="N3391" s="1" t="e">
        <f>VLOOKUP($A3391,Sheet1!$A$1:$T$2589,6,0)</f>
        <v>#N/A</v>
      </c>
    </row>
    <row r="3392" spans="5:14">
      <c r="E3392" s="25"/>
      <c r="F3392" s="25"/>
      <c r="G3392" s="27"/>
      <c r="H3392" s="28"/>
      <c r="I3392" s="28"/>
      <c r="J3392" t="s">
        <v>37</v>
      </c>
      <c r="K3392" t="s">
        <v>171</v>
      </c>
      <c r="M3392" t="s">
        <v>172</v>
      </c>
      <c r="N3392" s="1" t="e">
        <f>VLOOKUP($A3392,Sheet1!$A$1:$T$2589,6,0)</f>
        <v>#N/A</v>
      </c>
    </row>
    <row r="3393" spans="5:14">
      <c r="E3393" s="25"/>
      <c r="F3393" s="25"/>
      <c r="G3393" s="27"/>
      <c r="H3393" s="28"/>
      <c r="I3393" s="28"/>
      <c r="J3393" t="s">
        <v>37</v>
      </c>
      <c r="K3393" t="s">
        <v>171</v>
      </c>
      <c r="M3393" t="s">
        <v>172</v>
      </c>
      <c r="N3393" s="1" t="e">
        <f>VLOOKUP($A3393,Sheet1!$A$1:$T$2589,6,0)</f>
        <v>#N/A</v>
      </c>
    </row>
    <row r="3394" spans="5:14">
      <c r="E3394" s="25"/>
      <c r="F3394" s="25"/>
      <c r="G3394" s="27"/>
      <c r="H3394" s="28"/>
      <c r="I3394" s="28"/>
      <c r="J3394" t="s">
        <v>37</v>
      </c>
      <c r="K3394" t="s">
        <v>38</v>
      </c>
      <c r="M3394" t="s">
        <v>39</v>
      </c>
      <c r="N3394" s="1" t="e">
        <f>VLOOKUP($A3394,Sheet1!$A$1:$T$2589,6,0)</f>
        <v>#N/A</v>
      </c>
    </row>
    <row r="3395" spans="5:14">
      <c r="E3395" s="25"/>
      <c r="F3395" s="25"/>
      <c r="G3395" s="27"/>
      <c r="H3395" s="28"/>
      <c r="I3395" s="28"/>
      <c r="J3395" t="s">
        <v>37</v>
      </c>
      <c r="K3395" t="s">
        <v>38</v>
      </c>
      <c r="M3395" t="s">
        <v>39</v>
      </c>
      <c r="N3395" s="1" t="e">
        <f>VLOOKUP($A3395,Sheet1!$A$1:$T$2589,6,0)</f>
        <v>#N/A</v>
      </c>
    </row>
    <row r="3396" spans="5:14">
      <c r="E3396" s="25"/>
      <c r="F3396" s="25"/>
      <c r="G3396" s="27"/>
      <c r="H3396" s="28"/>
      <c r="I3396" s="28"/>
      <c r="J3396" t="s">
        <v>37</v>
      </c>
      <c r="K3396" t="s">
        <v>38</v>
      </c>
      <c r="M3396" t="s">
        <v>21163</v>
      </c>
      <c r="N3396" s="1" t="e">
        <f>VLOOKUP($A3396,Sheet1!$A$1:$T$2589,6,0)</f>
        <v>#N/A</v>
      </c>
    </row>
    <row r="3397" spans="5:14">
      <c r="E3397" s="25"/>
      <c r="F3397" s="25"/>
      <c r="G3397" s="27"/>
      <c r="H3397" s="28"/>
      <c r="I3397" s="28"/>
      <c r="J3397" t="s">
        <v>37</v>
      </c>
      <c r="K3397" t="s">
        <v>38</v>
      </c>
      <c r="M3397" t="s">
        <v>21163</v>
      </c>
      <c r="N3397" s="1" t="e">
        <f>VLOOKUP($A3397,Sheet1!$A$1:$T$2589,6,0)</f>
        <v>#N/A</v>
      </c>
    </row>
    <row r="3398" spans="5:14">
      <c r="E3398" s="25"/>
      <c r="F3398" s="25"/>
      <c r="G3398" s="27"/>
      <c r="H3398" s="28"/>
      <c r="I3398" s="28"/>
      <c r="J3398" t="s">
        <v>37</v>
      </c>
      <c r="K3398" t="s">
        <v>38</v>
      </c>
      <c r="M3398" t="s">
        <v>21163</v>
      </c>
      <c r="N3398" s="1" t="e">
        <f>VLOOKUP($A3398,Sheet1!$A$1:$T$2589,6,0)</f>
        <v>#N/A</v>
      </c>
    </row>
    <row r="3399" spans="5:14">
      <c r="E3399" s="25"/>
      <c r="F3399" s="25"/>
      <c r="G3399" s="27"/>
      <c r="H3399" s="28"/>
      <c r="I3399" s="28"/>
      <c r="J3399" t="s">
        <v>37</v>
      </c>
      <c r="K3399" t="s">
        <v>38</v>
      </c>
      <c r="M3399" t="s">
        <v>39</v>
      </c>
      <c r="N3399" s="1" t="e">
        <f>VLOOKUP($A3399,Sheet1!$A$1:$T$2589,6,0)</f>
        <v>#N/A</v>
      </c>
    </row>
    <row r="3400" spans="5:14">
      <c r="E3400" s="25"/>
      <c r="F3400" s="25"/>
      <c r="G3400" s="27"/>
      <c r="H3400" s="28"/>
      <c r="I3400" s="28"/>
      <c r="J3400" t="s">
        <v>37</v>
      </c>
      <c r="K3400" t="s">
        <v>38</v>
      </c>
      <c r="M3400" t="s">
        <v>39</v>
      </c>
      <c r="N3400" s="1" t="e">
        <f>VLOOKUP($A3400,Sheet1!$A$1:$T$2589,6,0)</f>
        <v>#N/A</v>
      </c>
    </row>
    <row r="3401" spans="5:14">
      <c r="E3401" s="25"/>
      <c r="F3401" s="25"/>
      <c r="G3401" s="27"/>
      <c r="H3401" s="28"/>
      <c r="I3401" s="28"/>
      <c r="J3401" t="s">
        <v>37</v>
      </c>
      <c r="K3401" t="s">
        <v>38</v>
      </c>
      <c r="M3401" t="s">
        <v>39</v>
      </c>
      <c r="N3401" s="1" t="e">
        <f>VLOOKUP($A3401,Sheet1!$A$1:$T$2589,6,0)</f>
        <v>#N/A</v>
      </c>
    </row>
    <row r="3402" spans="5:14">
      <c r="E3402" s="25"/>
      <c r="F3402" s="25"/>
      <c r="G3402" s="27"/>
      <c r="H3402" s="28"/>
      <c r="I3402" s="28"/>
      <c r="J3402" t="s">
        <v>37</v>
      </c>
      <c r="K3402" t="s">
        <v>38</v>
      </c>
      <c r="M3402" t="s">
        <v>39</v>
      </c>
      <c r="N3402" s="1" t="e">
        <f>VLOOKUP($A3402,Sheet1!$A$1:$T$2589,6,0)</f>
        <v>#N/A</v>
      </c>
    </row>
    <row r="3403" spans="5:14">
      <c r="E3403" s="25"/>
      <c r="F3403" s="25"/>
      <c r="G3403" s="27"/>
      <c r="H3403" s="28"/>
      <c r="I3403" s="28"/>
      <c r="J3403" t="s">
        <v>37</v>
      </c>
      <c r="K3403" t="s">
        <v>171</v>
      </c>
      <c r="M3403" t="s">
        <v>39</v>
      </c>
      <c r="N3403" s="1" t="e">
        <f>VLOOKUP($A3403,Sheet1!$A$1:$T$2589,6,0)</f>
        <v>#N/A</v>
      </c>
    </row>
    <row r="3404" spans="5:14">
      <c r="E3404" s="25"/>
      <c r="F3404" s="25"/>
      <c r="G3404" s="27"/>
      <c r="H3404" s="28"/>
      <c r="I3404" s="28"/>
      <c r="J3404" t="s">
        <v>37</v>
      </c>
      <c r="K3404" t="s">
        <v>171</v>
      </c>
      <c r="M3404" t="s">
        <v>39</v>
      </c>
      <c r="N3404" s="1" t="e">
        <f>VLOOKUP($A3404,Sheet1!$A$1:$T$2589,6,0)</f>
        <v>#N/A</v>
      </c>
    </row>
    <row r="3405" spans="5:14">
      <c r="E3405" s="25"/>
      <c r="F3405" s="25"/>
      <c r="G3405" s="27"/>
      <c r="H3405" s="28"/>
      <c r="I3405" s="28"/>
      <c r="J3405" t="s">
        <v>37</v>
      </c>
      <c r="K3405" t="s">
        <v>38</v>
      </c>
      <c r="M3405" t="s">
        <v>172</v>
      </c>
      <c r="N3405" s="1" t="e">
        <f>VLOOKUP($A3405,Sheet1!$A$1:$T$2589,6,0)</f>
        <v>#N/A</v>
      </c>
    </row>
    <row r="3406" spans="5:14">
      <c r="E3406" s="25"/>
      <c r="F3406" s="25"/>
      <c r="G3406" s="27"/>
      <c r="H3406" s="28"/>
      <c r="I3406" s="28"/>
      <c r="J3406" t="s">
        <v>37</v>
      </c>
      <c r="K3406" t="s">
        <v>38</v>
      </c>
      <c r="M3406" t="s">
        <v>172</v>
      </c>
      <c r="N3406" s="1" t="e">
        <f>VLOOKUP($A3406,Sheet1!$A$1:$T$2589,6,0)</f>
        <v>#N/A</v>
      </c>
    </row>
    <row r="3407" spans="5:14">
      <c r="E3407" s="25"/>
      <c r="F3407" s="25"/>
      <c r="G3407" s="27"/>
      <c r="H3407" s="28"/>
      <c r="I3407" s="28"/>
      <c r="J3407" t="s">
        <v>37</v>
      </c>
      <c r="K3407" t="s">
        <v>38</v>
      </c>
      <c r="M3407" t="s">
        <v>172</v>
      </c>
      <c r="N3407" s="1" t="e">
        <f>VLOOKUP($A3407,Sheet1!$A$1:$T$2589,6,0)</f>
        <v>#N/A</v>
      </c>
    </row>
    <row r="3408" spans="5:14">
      <c r="E3408" s="25"/>
      <c r="F3408" s="25"/>
      <c r="G3408" s="27"/>
      <c r="H3408" s="28"/>
      <c r="I3408" s="28"/>
      <c r="J3408" t="s">
        <v>37</v>
      </c>
      <c r="K3408" t="s">
        <v>38</v>
      </c>
      <c r="M3408" t="s">
        <v>172</v>
      </c>
      <c r="N3408" s="1" t="e">
        <f>VLOOKUP($A3408,Sheet1!$A$1:$T$2589,6,0)</f>
        <v>#N/A</v>
      </c>
    </row>
    <row r="3409" spans="5:14">
      <c r="E3409" s="25"/>
      <c r="F3409" s="25"/>
      <c r="G3409" s="27"/>
      <c r="H3409" s="28"/>
      <c r="I3409" s="28"/>
      <c r="J3409" t="s">
        <v>37</v>
      </c>
      <c r="K3409" t="s">
        <v>38</v>
      </c>
      <c r="M3409" t="s">
        <v>172</v>
      </c>
      <c r="N3409" s="1" t="e">
        <f>VLOOKUP($A3409,Sheet1!$A$1:$T$2589,6,0)</f>
        <v>#N/A</v>
      </c>
    </row>
    <row r="3410" spans="5:14">
      <c r="E3410" s="25"/>
      <c r="F3410" s="25"/>
      <c r="G3410" s="27"/>
      <c r="H3410" s="28"/>
      <c r="I3410" s="28"/>
      <c r="J3410" t="s">
        <v>37</v>
      </c>
      <c r="K3410" t="s">
        <v>171</v>
      </c>
      <c r="M3410" t="s">
        <v>39</v>
      </c>
      <c r="N3410" s="1" t="e">
        <f>VLOOKUP($A3410,Sheet1!$A$1:$T$2589,6,0)</f>
        <v>#N/A</v>
      </c>
    </row>
    <row r="3411" spans="5:14">
      <c r="E3411" s="25"/>
      <c r="F3411" s="25"/>
      <c r="G3411" s="27"/>
      <c r="H3411" s="28"/>
      <c r="I3411" s="28"/>
      <c r="J3411" t="s">
        <v>37</v>
      </c>
      <c r="K3411" t="s">
        <v>171</v>
      </c>
      <c r="M3411" t="s">
        <v>39</v>
      </c>
      <c r="N3411" s="1" t="e">
        <f>VLOOKUP($A3411,Sheet1!$A$1:$T$2589,6,0)</f>
        <v>#N/A</v>
      </c>
    </row>
    <row r="3412" spans="5:14">
      <c r="E3412" s="25"/>
      <c r="F3412" s="25"/>
      <c r="G3412" s="27"/>
      <c r="H3412" s="28"/>
      <c r="I3412" s="28"/>
      <c r="J3412" t="s">
        <v>37</v>
      </c>
      <c r="K3412" t="s">
        <v>171</v>
      </c>
      <c r="M3412" t="s">
        <v>39</v>
      </c>
      <c r="N3412" s="1" t="e">
        <f>VLOOKUP($A3412,Sheet1!$A$1:$T$2589,6,0)</f>
        <v>#N/A</v>
      </c>
    </row>
    <row r="3413" spans="5:14">
      <c r="E3413" s="25"/>
      <c r="F3413" s="25"/>
      <c r="G3413" s="27"/>
      <c r="H3413" s="28"/>
      <c r="I3413" s="28"/>
      <c r="J3413" t="s">
        <v>37</v>
      </c>
      <c r="K3413" t="s">
        <v>171</v>
      </c>
      <c r="M3413" t="s">
        <v>39</v>
      </c>
      <c r="N3413" s="1" t="e">
        <f>VLOOKUP($A3413,Sheet1!$A$1:$T$2589,6,0)</f>
        <v>#N/A</v>
      </c>
    </row>
    <row r="3414" spans="5:14">
      <c r="E3414" s="25"/>
      <c r="F3414" s="25"/>
      <c r="G3414" s="27"/>
      <c r="H3414" s="28"/>
      <c r="I3414" s="28"/>
      <c r="J3414" t="s">
        <v>309</v>
      </c>
      <c r="K3414" t="s">
        <v>310</v>
      </c>
      <c r="M3414" t="s">
        <v>311</v>
      </c>
      <c r="N3414" s="1" t="e">
        <f>VLOOKUP($A3414,Sheet1!$A$1:$T$2589,6,0)</f>
        <v>#N/A</v>
      </c>
    </row>
    <row r="3415" spans="5:14">
      <c r="E3415" s="25"/>
      <c r="F3415" s="25"/>
      <c r="G3415" s="27"/>
      <c r="H3415" s="28"/>
      <c r="I3415" s="28"/>
      <c r="J3415" t="s">
        <v>37</v>
      </c>
      <c r="K3415" t="s">
        <v>38</v>
      </c>
      <c r="M3415" t="s">
        <v>39</v>
      </c>
      <c r="N3415" s="1" t="e">
        <f>VLOOKUP($A3415,Sheet1!$A$1:$T$2589,6,0)</f>
        <v>#N/A</v>
      </c>
    </row>
    <row r="3416" spans="5:14">
      <c r="E3416" s="25"/>
      <c r="F3416" s="25"/>
      <c r="G3416" s="27"/>
      <c r="H3416" s="28"/>
      <c r="I3416" s="28"/>
      <c r="J3416" t="s">
        <v>37</v>
      </c>
      <c r="K3416" t="s">
        <v>38</v>
      </c>
      <c r="M3416" t="s">
        <v>39</v>
      </c>
      <c r="N3416" s="1" t="e">
        <f>VLOOKUP($A3416,Sheet1!$A$1:$T$2589,6,0)</f>
        <v>#N/A</v>
      </c>
    </row>
    <row r="3417" spans="5:14">
      <c r="E3417" s="25"/>
      <c r="F3417" s="25"/>
      <c r="G3417" s="27"/>
      <c r="H3417" s="28"/>
      <c r="I3417" s="28"/>
      <c r="J3417" t="s">
        <v>37</v>
      </c>
      <c r="K3417" t="s">
        <v>38</v>
      </c>
      <c r="M3417" t="s">
        <v>39</v>
      </c>
      <c r="N3417" s="1" t="e">
        <f>VLOOKUP($A3417,Sheet1!$A$1:$T$2589,6,0)</f>
        <v>#N/A</v>
      </c>
    </row>
    <row r="3418" spans="5:14">
      <c r="E3418" s="25"/>
      <c r="F3418" s="25"/>
      <c r="G3418" s="27"/>
      <c r="H3418" s="28"/>
      <c r="I3418" s="28"/>
      <c r="J3418" t="s">
        <v>37</v>
      </c>
      <c r="K3418" t="s">
        <v>38</v>
      </c>
      <c r="M3418" t="s">
        <v>39</v>
      </c>
      <c r="N3418" s="1" t="e">
        <f>VLOOKUP($A3418,Sheet1!$A$1:$T$2589,6,0)</f>
        <v>#N/A</v>
      </c>
    </row>
    <row r="3419" spans="5:14">
      <c r="E3419" s="25"/>
      <c r="F3419" s="25"/>
      <c r="G3419" s="27"/>
      <c r="H3419" s="28"/>
      <c r="I3419" s="28"/>
      <c r="J3419" t="s">
        <v>87</v>
      </c>
      <c r="K3419" t="s">
        <v>262</v>
      </c>
      <c r="M3419" t="s">
        <v>39</v>
      </c>
      <c r="N3419" s="1" t="e">
        <f>VLOOKUP($A3419,Sheet1!$A$1:$T$2589,6,0)</f>
        <v>#N/A</v>
      </c>
    </row>
    <row r="3420" spans="5:14">
      <c r="E3420" s="25"/>
      <c r="F3420" s="25"/>
      <c r="G3420" s="27"/>
      <c r="H3420" s="28"/>
      <c r="I3420" s="28"/>
      <c r="J3420" t="s">
        <v>87</v>
      </c>
      <c r="K3420" t="s">
        <v>262</v>
      </c>
      <c r="M3420" t="s">
        <v>39</v>
      </c>
      <c r="N3420" s="1" t="e">
        <f>VLOOKUP($A3420,Sheet1!$A$1:$T$2589,6,0)</f>
        <v>#N/A</v>
      </c>
    </row>
    <row r="3421" spans="5:14">
      <c r="E3421" s="25"/>
      <c r="F3421" s="25"/>
      <c r="G3421" s="27"/>
      <c r="H3421" s="28"/>
      <c r="I3421" s="28"/>
      <c r="J3421" t="s">
        <v>37</v>
      </c>
      <c r="K3421" t="s">
        <v>38</v>
      </c>
      <c r="M3421" t="s">
        <v>39</v>
      </c>
      <c r="N3421" s="1" t="e">
        <f>VLOOKUP($A3421,Sheet1!$A$1:$T$2589,6,0)</f>
        <v>#N/A</v>
      </c>
    </row>
    <row r="3422" spans="5:14">
      <c r="E3422" s="25"/>
      <c r="F3422" s="25"/>
      <c r="G3422" s="27"/>
      <c r="H3422" s="28"/>
      <c r="I3422" s="28"/>
      <c r="J3422" t="s">
        <v>87</v>
      </c>
      <c r="K3422" t="s">
        <v>234</v>
      </c>
      <c r="M3422" t="s">
        <v>39</v>
      </c>
      <c r="N3422" s="1" t="e">
        <f>VLOOKUP($A3422,Sheet1!$A$1:$T$2589,6,0)</f>
        <v>#N/A</v>
      </c>
    </row>
    <row r="3423" spans="5:14">
      <c r="E3423" s="25"/>
      <c r="F3423" s="25"/>
      <c r="G3423" s="27"/>
      <c r="H3423" s="28"/>
      <c r="I3423" s="28"/>
      <c r="J3423" t="s">
        <v>309</v>
      </c>
      <c r="K3423" t="s">
        <v>468</v>
      </c>
      <c r="M3423" t="s">
        <v>39</v>
      </c>
      <c r="N3423" s="1" t="e">
        <f>VLOOKUP($A3423,Sheet1!$A$1:$T$2589,6,0)</f>
        <v>#N/A</v>
      </c>
    </row>
    <row r="3424" spans="5:14">
      <c r="E3424" s="25"/>
      <c r="F3424" s="25"/>
      <c r="G3424" s="27"/>
      <c r="H3424" s="28"/>
      <c r="I3424" s="28"/>
      <c r="J3424" t="s">
        <v>37</v>
      </c>
      <c r="K3424" t="s">
        <v>68</v>
      </c>
      <c r="M3424" t="s">
        <v>39</v>
      </c>
      <c r="N3424" s="1" t="e">
        <f>VLOOKUP($A3424,Sheet1!$A$1:$T$2589,6,0)</f>
        <v>#N/A</v>
      </c>
    </row>
    <row r="3425" spans="5:14">
      <c r="E3425" s="25"/>
      <c r="F3425" s="25"/>
      <c r="G3425" s="27"/>
      <c r="H3425" s="28"/>
      <c r="I3425" s="28"/>
      <c r="J3425" t="s">
        <v>37</v>
      </c>
      <c r="K3425" t="s">
        <v>68</v>
      </c>
      <c r="M3425" t="s">
        <v>39</v>
      </c>
      <c r="N3425" s="1" t="e">
        <f>VLOOKUP($A3425,Sheet1!$A$1:$T$2589,6,0)</f>
        <v>#N/A</v>
      </c>
    </row>
    <row r="3426" spans="5:14">
      <c r="E3426" s="25"/>
      <c r="F3426" s="25"/>
      <c r="G3426" s="27"/>
      <c r="H3426" s="28"/>
      <c r="I3426" s="28"/>
      <c r="J3426" t="s">
        <v>37</v>
      </c>
      <c r="K3426" t="s">
        <v>38</v>
      </c>
      <c r="M3426" t="s">
        <v>39</v>
      </c>
      <c r="N3426" s="1" t="e">
        <f>VLOOKUP($A3426,Sheet1!$A$1:$T$2589,6,0)</f>
        <v>#N/A</v>
      </c>
    </row>
    <row r="3427" spans="5:14">
      <c r="E3427" s="25"/>
      <c r="F3427" s="25"/>
      <c r="G3427" s="27"/>
      <c r="H3427" s="28"/>
      <c r="I3427" s="28"/>
      <c r="J3427" t="s">
        <v>37</v>
      </c>
      <c r="K3427" t="s">
        <v>38</v>
      </c>
      <c r="M3427" t="s">
        <v>39</v>
      </c>
      <c r="N3427" s="1" t="e">
        <f>VLOOKUP($A3427,Sheet1!$A$1:$T$2589,6,0)</f>
        <v>#N/A</v>
      </c>
    </row>
    <row r="3428" spans="5:14">
      <c r="E3428" s="25"/>
      <c r="F3428" s="25"/>
      <c r="G3428" s="27"/>
      <c r="H3428" s="28"/>
      <c r="I3428" s="28"/>
      <c r="J3428" t="s">
        <v>37</v>
      </c>
      <c r="K3428" t="s">
        <v>38</v>
      </c>
      <c r="M3428" t="s">
        <v>39</v>
      </c>
      <c r="N3428" s="1" t="e">
        <f>VLOOKUP($A3428,Sheet1!$A$1:$T$2589,6,0)</f>
        <v>#N/A</v>
      </c>
    </row>
    <row r="3429" spans="5:14">
      <c r="E3429" s="25"/>
      <c r="F3429" s="25"/>
      <c r="G3429" s="27"/>
      <c r="H3429" s="28"/>
      <c r="I3429" s="28"/>
      <c r="J3429" t="s">
        <v>37</v>
      </c>
      <c r="K3429" t="s">
        <v>38</v>
      </c>
      <c r="M3429" t="s">
        <v>39</v>
      </c>
      <c r="N3429" s="1" t="e">
        <f>VLOOKUP($A3429,Sheet1!$A$1:$T$2589,6,0)</f>
        <v>#N/A</v>
      </c>
    </row>
    <row r="3430" spans="5:14">
      <c r="E3430" s="25"/>
      <c r="F3430" s="25"/>
      <c r="G3430" s="27"/>
      <c r="H3430" s="28"/>
      <c r="I3430" s="28"/>
      <c r="J3430" t="s">
        <v>37</v>
      </c>
      <c r="K3430" t="s">
        <v>38</v>
      </c>
      <c r="M3430" t="s">
        <v>39</v>
      </c>
      <c r="N3430" s="1" t="e">
        <f>VLOOKUP($A3430,Sheet1!$A$1:$T$2589,6,0)</f>
        <v>#N/A</v>
      </c>
    </row>
    <row r="3431" spans="5:14">
      <c r="E3431" s="25"/>
      <c r="F3431" s="25"/>
      <c r="G3431" s="27"/>
      <c r="H3431" s="28"/>
      <c r="I3431" s="28"/>
      <c r="J3431" t="s">
        <v>37</v>
      </c>
      <c r="K3431" t="s">
        <v>38</v>
      </c>
      <c r="M3431" t="s">
        <v>39</v>
      </c>
      <c r="N3431" s="1" t="e">
        <f>VLOOKUP($A3431,Sheet1!$A$1:$T$2589,6,0)</f>
        <v>#N/A</v>
      </c>
    </row>
    <row r="3432" spans="5:14">
      <c r="E3432" s="25"/>
      <c r="F3432" s="25"/>
      <c r="G3432" s="27"/>
      <c r="H3432" s="28"/>
      <c r="I3432" s="28"/>
      <c r="J3432" t="s">
        <v>37</v>
      </c>
      <c r="K3432" t="s">
        <v>38</v>
      </c>
      <c r="M3432" t="s">
        <v>39</v>
      </c>
      <c r="N3432" s="1" t="e">
        <f>VLOOKUP($A3432,Sheet1!$A$1:$T$2589,6,0)</f>
        <v>#N/A</v>
      </c>
    </row>
    <row r="3433" spans="5:14">
      <c r="E3433" s="25"/>
      <c r="F3433" s="25"/>
      <c r="G3433" s="27"/>
      <c r="H3433" s="28"/>
      <c r="I3433" s="28"/>
      <c r="J3433" t="s">
        <v>37</v>
      </c>
      <c r="K3433" t="s">
        <v>38</v>
      </c>
      <c r="M3433" t="s">
        <v>39</v>
      </c>
      <c r="N3433" s="1" t="e">
        <f>VLOOKUP($A3433,Sheet1!$A$1:$T$2589,6,0)</f>
        <v>#N/A</v>
      </c>
    </row>
    <row r="3434" spans="5:14">
      <c r="E3434" s="25"/>
      <c r="F3434" s="25"/>
      <c r="G3434" s="27"/>
      <c r="H3434" s="28"/>
      <c r="I3434" s="28"/>
      <c r="J3434" t="s">
        <v>37</v>
      </c>
      <c r="K3434" t="s">
        <v>38</v>
      </c>
      <c r="M3434" t="s">
        <v>39</v>
      </c>
      <c r="N3434" s="1" t="e">
        <f>VLOOKUP($A3434,Sheet1!$A$1:$T$2589,6,0)</f>
        <v>#N/A</v>
      </c>
    </row>
    <row r="3435" spans="5:14">
      <c r="E3435" s="25"/>
      <c r="F3435" s="25"/>
      <c r="G3435" s="27"/>
      <c r="H3435" s="28"/>
      <c r="I3435" s="28"/>
      <c r="J3435" t="s">
        <v>37</v>
      </c>
      <c r="K3435" t="s">
        <v>38</v>
      </c>
      <c r="M3435" t="s">
        <v>39</v>
      </c>
      <c r="N3435" s="1" t="e">
        <f>VLOOKUP($A3435,Sheet1!$A$1:$T$2589,6,0)</f>
        <v>#N/A</v>
      </c>
    </row>
    <row r="3436" spans="5:14">
      <c r="E3436" s="25"/>
      <c r="F3436" s="25"/>
      <c r="G3436" s="27"/>
      <c r="H3436" s="28"/>
      <c r="I3436" s="28"/>
      <c r="J3436" t="s">
        <v>37</v>
      </c>
      <c r="K3436" t="s">
        <v>38</v>
      </c>
      <c r="M3436" t="s">
        <v>39</v>
      </c>
      <c r="N3436" s="1" t="e">
        <f>VLOOKUP($A3436,Sheet1!$A$1:$T$2589,6,0)</f>
        <v>#N/A</v>
      </c>
    </row>
    <row r="3437" spans="5:14">
      <c r="E3437" s="25"/>
      <c r="F3437" s="25"/>
      <c r="G3437" s="27"/>
      <c r="H3437" s="28"/>
      <c r="I3437" s="28"/>
      <c r="J3437" t="s">
        <v>37</v>
      </c>
      <c r="K3437" t="s">
        <v>38</v>
      </c>
      <c r="M3437" t="s">
        <v>39</v>
      </c>
      <c r="N3437" s="1" t="e">
        <f>VLOOKUP($A3437,Sheet1!$A$1:$T$2589,6,0)</f>
        <v>#N/A</v>
      </c>
    </row>
    <row r="3438" spans="5:14">
      <c r="E3438" s="25"/>
      <c r="F3438" s="25"/>
      <c r="G3438" s="27"/>
      <c r="H3438" s="28"/>
      <c r="I3438" s="28"/>
      <c r="J3438" t="s">
        <v>37</v>
      </c>
      <c r="K3438" t="s">
        <v>38</v>
      </c>
      <c r="M3438" t="s">
        <v>39</v>
      </c>
      <c r="N3438" s="1" t="e">
        <f>VLOOKUP($A3438,Sheet1!$A$1:$T$2589,6,0)</f>
        <v>#N/A</v>
      </c>
    </row>
    <row r="3439" spans="5:14">
      <c r="E3439" s="25"/>
      <c r="F3439" s="25"/>
      <c r="G3439" s="27"/>
      <c r="H3439" s="28"/>
      <c r="I3439" s="28"/>
      <c r="J3439" t="s">
        <v>37</v>
      </c>
      <c r="K3439" t="s">
        <v>38</v>
      </c>
      <c r="M3439" t="s">
        <v>39</v>
      </c>
      <c r="N3439" s="1" t="e">
        <f>VLOOKUP($A3439,Sheet1!$A$1:$T$2589,6,0)</f>
        <v>#N/A</v>
      </c>
    </row>
    <row r="3440" spans="5:14">
      <c r="E3440" s="25"/>
      <c r="F3440" s="25"/>
      <c r="G3440" s="27"/>
      <c r="H3440" s="28"/>
      <c r="I3440" s="28"/>
      <c r="J3440" t="s">
        <v>37</v>
      </c>
      <c r="K3440" t="s">
        <v>38</v>
      </c>
      <c r="M3440" t="s">
        <v>39</v>
      </c>
      <c r="N3440" s="1" t="e">
        <f>VLOOKUP($A3440,Sheet1!$A$1:$T$2589,6,0)</f>
        <v>#N/A</v>
      </c>
    </row>
    <row r="3441" spans="5:14">
      <c r="E3441" s="25"/>
      <c r="F3441" s="25"/>
      <c r="G3441" s="27"/>
      <c r="H3441" s="28"/>
      <c r="I3441" s="28"/>
      <c r="J3441" t="s">
        <v>37</v>
      </c>
      <c r="K3441" t="s">
        <v>38</v>
      </c>
      <c r="M3441" t="s">
        <v>39</v>
      </c>
      <c r="N3441" s="1" t="e">
        <f>VLOOKUP($A3441,Sheet1!$A$1:$T$2589,6,0)</f>
        <v>#N/A</v>
      </c>
    </row>
    <row r="3442" spans="5:14">
      <c r="E3442" s="25"/>
      <c r="F3442" s="25"/>
      <c r="G3442" s="27"/>
      <c r="H3442" s="28"/>
      <c r="I3442" s="28"/>
      <c r="J3442" t="s">
        <v>37</v>
      </c>
      <c r="K3442" t="s">
        <v>38</v>
      </c>
      <c r="M3442" t="s">
        <v>39</v>
      </c>
      <c r="N3442" s="1" t="e">
        <f>VLOOKUP($A3442,Sheet1!$A$1:$T$2589,6,0)</f>
        <v>#N/A</v>
      </c>
    </row>
    <row r="3443" spans="5:14">
      <c r="E3443" s="25"/>
      <c r="F3443" s="25"/>
      <c r="G3443" s="27"/>
      <c r="H3443" s="28"/>
      <c r="I3443" s="28"/>
      <c r="J3443" t="s">
        <v>37</v>
      </c>
      <c r="K3443" t="s">
        <v>38</v>
      </c>
      <c r="M3443" t="s">
        <v>39</v>
      </c>
      <c r="N3443" s="1" t="e">
        <f>VLOOKUP($A3443,Sheet1!$A$1:$T$2589,6,0)</f>
        <v>#N/A</v>
      </c>
    </row>
    <row r="3444" spans="5:14">
      <c r="E3444" s="25"/>
      <c r="F3444" s="25"/>
      <c r="G3444" s="27"/>
      <c r="H3444" s="28"/>
      <c r="I3444" s="28"/>
      <c r="J3444" t="s">
        <v>37</v>
      </c>
      <c r="K3444" t="s">
        <v>38</v>
      </c>
      <c r="M3444" t="s">
        <v>39</v>
      </c>
      <c r="N3444" s="1" t="e">
        <f>VLOOKUP($A3444,Sheet1!$A$1:$T$2589,6,0)</f>
        <v>#N/A</v>
      </c>
    </row>
    <row r="3445" spans="5:14">
      <c r="E3445" s="25"/>
      <c r="F3445" s="25"/>
      <c r="G3445" s="27"/>
      <c r="H3445" s="28"/>
      <c r="I3445" s="28"/>
      <c r="J3445" t="s">
        <v>37</v>
      </c>
      <c r="K3445" t="s">
        <v>38</v>
      </c>
      <c r="M3445" t="s">
        <v>39</v>
      </c>
      <c r="N3445" s="1" t="e">
        <f>VLOOKUP($A3445,Sheet1!$A$1:$T$2589,6,0)</f>
        <v>#N/A</v>
      </c>
    </row>
    <row r="3446" spans="5:14">
      <c r="E3446" s="25"/>
      <c r="F3446" s="25"/>
      <c r="G3446" s="27"/>
      <c r="H3446" s="28"/>
      <c r="I3446" s="28"/>
      <c r="J3446" t="s">
        <v>37</v>
      </c>
      <c r="K3446" t="s">
        <v>38</v>
      </c>
      <c r="M3446" t="s">
        <v>39</v>
      </c>
      <c r="N3446" s="1" t="e">
        <f>VLOOKUP($A3446,Sheet1!$A$1:$T$2589,6,0)</f>
        <v>#N/A</v>
      </c>
    </row>
    <row r="3447" spans="5:14">
      <c r="E3447" s="25"/>
      <c r="F3447" s="25"/>
      <c r="G3447" s="27"/>
      <c r="H3447" s="28"/>
      <c r="I3447" s="28"/>
      <c r="J3447" t="s">
        <v>87</v>
      </c>
      <c r="K3447" t="s">
        <v>234</v>
      </c>
      <c r="M3447" t="s">
        <v>39</v>
      </c>
      <c r="N3447" s="1" t="e">
        <f>VLOOKUP($A3447,Sheet1!$A$1:$T$2589,6,0)</f>
        <v>#N/A</v>
      </c>
    </row>
    <row r="3448" spans="5:14">
      <c r="E3448" s="25"/>
      <c r="F3448" s="25"/>
      <c r="G3448" s="27"/>
      <c r="H3448" s="28"/>
      <c r="I3448" s="28"/>
      <c r="J3448" t="s">
        <v>87</v>
      </c>
      <c r="K3448" t="s">
        <v>234</v>
      </c>
      <c r="M3448" t="s">
        <v>39</v>
      </c>
      <c r="N3448" s="1" t="e">
        <f>VLOOKUP($A3448,Sheet1!$A$1:$T$2589,6,0)</f>
        <v>#N/A</v>
      </c>
    </row>
    <row r="3449" spans="5:14">
      <c r="E3449" s="25"/>
      <c r="F3449" s="25"/>
      <c r="G3449" s="27"/>
      <c r="H3449" s="28"/>
      <c r="I3449" s="28"/>
      <c r="J3449" t="s">
        <v>37</v>
      </c>
      <c r="K3449" t="s">
        <v>38</v>
      </c>
      <c r="M3449" t="s">
        <v>39</v>
      </c>
      <c r="N3449" s="1" t="e">
        <f>VLOOKUP($A3449,Sheet1!$A$1:$T$2589,6,0)</f>
        <v>#N/A</v>
      </c>
    </row>
    <row r="3450" spans="5:14">
      <c r="E3450" s="25"/>
      <c r="F3450" s="25"/>
      <c r="G3450" s="27"/>
      <c r="H3450" s="28"/>
      <c r="I3450" s="28"/>
      <c r="J3450" t="s">
        <v>37</v>
      </c>
      <c r="K3450" t="s">
        <v>38</v>
      </c>
      <c r="M3450" t="s">
        <v>39</v>
      </c>
      <c r="N3450" s="1" t="e">
        <f>VLOOKUP($A3450,Sheet1!$A$1:$T$2589,6,0)</f>
        <v>#N/A</v>
      </c>
    </row>
    <row r="3451" spans="5:14">
      <c r="E3451" s="25"/>
      <c r="F3451" s="25"/>
      <c r="G3451" s="27"/>
      <c r="H3451" s="28"/>
      <c r="I3451" s="28"/>
      <c r="J3451" t="s">
        <v>87</v>
      </c>
      <c r="K3451" t="s">
        <v>998</v>
      </c>
      <c r="M3451" t="s">
        <v>39</v>
      </c>
      <c r="N3451" s="1" t="e">
        <f>VLOOKUP($A3451,Sheet1!$A$1:$T$2589,6,0)</f>
        <v>#N/A</v>
      </c>
    </row>
    <row r="3452" spans="5:14">
      <c r="E3452" s="25"/>
      <c r="F3452" s="25"/>
      <c r="G3452" s="27"/>
      <c r="H3452" s="28"/>
      <c r="I3452" s="28"/>
      <c r="J3452" t="s">
        <v>87</v>
      </c>
      <c r="K3452" t="s">
        <v>998</v>
      </c>
      <c r="M3452" t="s">
        <v>39</v>
      </c>
      <c r="N3452" s="1" t="e">
        <f>VLOOKUP($A3452,Sheet1!$A$1:$T$2589,6,0)</f>
        <v>#N/A</v>
      </c>
    </row>
    <row r="3453" spans="5:14">
      <c r="E3453" s="25"/>
      <c r="F3453" s="25"/>
      <c r="G3453" s="27"/>
      <c r="H3453" s="28"/>
      <c r="I3453" s="28"/>
      <c r="J3453" t="s">
        <v>37</v>
      </c>
      <c r="K3453" t="s">
        <v>88</v>
      </c>
      <c r="M3453" t="s">
        <v>39</v>
      </c>
      <c r="N3453" s="1" t="e">
        <f>VLOOKUP($A3453,Sheet1!$A$1:$T$2589,6,0)</f>
        <v>#N/A</v>
      </c>
    </row>
    <row r="3454" spans="5:14">
      <c r="E3454" s="25"/>
      <c r="F3454" s="25"/>
      <c r="G3454" s="27"/>
      <c r="H3454" s="28"/>
      <c r="I3454" s="28"/>
      <c r="J3454" t="s">
        <v>37</v>
      </c>
      <c r="K3454" t="s">
        <v>88</v>
      </c>
      <c r="M3454" t="s">
        <v>39</v>
      </c>
      <c r="N3454" s="1" t="e">
        <f>VLOOKUP($A3454,Sheet1!$A$1:$T$2589,6,0)</f>
        <v>#N/A</v>
      </c>
    </row>
    <row r="3455" spans="5:14">
      <c r="E3455" s="25"/>
      <c r="F3455" s="25"/>
      <c r="G3455" s="27"/>
      <c r="H3455" s="28"/>
      <c r="I3455" s="28"/>
      <c r="J3455" t="s">
        <v>37</v>
      </c>
      <c r="K3455" t="s">
        <v>88</v>
      </c>
      <c r="M3455" t="s">
        <v>39</v>
      </c>
      <c r="N3455" s="1" t="e">
        <f>VLOOKUP($A3455,Sheet1!$A$1:$T$2589,6,0)</f>
        <v>#N/A</v>
      </c>
    </row>
    <row r="3456" spans="5:14">
      <c r="E3456" s="25"/>
      <c r="F3456" s="25"/>
      <c r="G3456" s="27"/>
      <c r="H3456" s="28"/>
      <c r="I3456" s="28"/>
      <c r="J3456" t="s">
        <v>37</v>
      </c>
      <c r="K3456" t="s">
        <v>38</v>
      </c>
      <c r="M3456" t="s">
        <v>39</v>
      </c>
      <c r="N3456" s="1" t="e">
        <f>VLOOKUP($A3456,Sheet1!$A$1:$T$2589,6,0)</f>
        <v>#N/A</v>
      </c>
    </row>
    <row r="3457" spans="5:14">
      <c r="E3457" s="25"/>
      <c r="F3457" s="25"/>
      <c r="G3457" s="27"/>
      <c r="H3457" s="28"/>
      <c r="I3457" s="28"/>
      <c r="J3457" t="s">
        <v>37</v>
      </c>
      <c r="K3457" t="s">
        <v>38</v>
      </c>
      <c r="M3457" t="s">
        <v>39</v>
      </c>
      <c r="N3457" s="1" t="e">
        <f>VLOOKUP($A3457,Sheet1!$A$1:$T$2589,6,0)</f>
        <v>#N/A</v>
      </c>
    </row>
    <row r="3458" spans="5:14">
      <c r="E3458" s="25"/>
      <c r="F3458" s="25"/>
      <c r="G3458" s="27"/>
      <c r="H3458" s="28"/>
      <c r="I3458" s="28"/>
      <c r="J3458" t="s">
        <v>37</v>
      </c>
      <c r="K3458" t="s">
        <v>250</v>
      </c>
      <c r="M3458" t="s">
        <v>39</v>
      </c>
      <c r="N3458" s="1" t="e">
        <f>VLOOKUP($A3458,Sheet1!$A$1:$T$2589,6,0)</f>
        <v>#N/A</v>
      </c>
    </row>
    <row r="3459" spans="5:14">
      <c r="E3459" s="25"/>
      <c r="F3459" s="25"/>
      <c r="G3459" s="27"/>
      <c r="H3459" s="28"/>
      <c r="I3459" s="28"/>
      <c r="J3459" t="s">
        <v>87</v>
      </c>
      <c r="K3459" t="s">
        <v>234</v>
      </c>
      <c r="M3459" t="s">
        <v>39</v>
      </c>
      <c r="N3459" s="1" t="e">
        <f>VLOOKUP($A3459,Sheet1!$A$1:$T$2589,6,0)</f>
        <v>#N/A</v>
      </c>
    </row>
    <row r="3460" spans="5:14">
      <c r="E3460" s="25"/>
      <c r="F3460" s="25"/>
      <c r="G3460" s="27"/>
      <c r="H3460" s="28"/>
      <c r="I3460" s="28"/>
      <c r="J3460" t="s">
        <v>87</v>
      </c>
      <c r="K3460" t="s">
        <v>234</v>
      </c>
      <c r="M3460" t="s">
        <v>39</v>
      </c>
      <c r="N3460" s="1" t="e">
        <f>VLOOKUP($A3460,Sheet1!$A$1:$T$2589,6,0)</f>
        <v>#N/A</v>
      </c>
    </row>
    <row r="3461" spans="5:14">
      <c r="E3461" s="25"/>
      <c r="F3461" s="25"/>
      <c r="G3461" s="27"/>
      <c r="H3461" s="28"/>
      <c r="I3461" s="28"/>
      <c r="J3461" t="s">
        <v>87</v>
      </c>
      <c r="K3461" t="s">
        <v>234</v>
      </c>
      <c r="M3461" t="s">
        <v>39</v>
      </c>
      <c r="N3461" s="1" t="e">
        <f>VLOOKUP($A3461,Sheet1!$A$1:$T$2589,6,0)</f>
        <v>#N/A</v>
      </c>
    </row>
    <row r="3462" spans="5:14">
      <c r="E3462" s="25"/>
      <c r="F3462" s="25"/>
      <c r="G3462" s="27"/>
      <c r="H3462" s="28"/>
      <c r="I3462" s="28"/>
      <c r="J3462" t="s">
        <v>87</v>
      </c>
      <c r="K3462" t="s">
        <v>234</v>
      </c>
      <c r="M3462" t="s">
        <v>39</v>
      </c>
      <c r="N3462" s="1" t="e">
        <f>VLOOKUP($A3462,Sheet1!$A$1:$T$2589,6,0)</f>
        <v>#N/A</v>
      </c>
    </row>
    <row r="3463" spans="5:14">
      <c r="E3463" s="25"/>
      <c r="F3463" s="25"/>
      <c r="G3463" s="27"/>
      <c r="H3463" s="28"/>
      <c r="I3463" s="28"/>
      <c r="J3463" t="s">
        <v>87</v>
      </c>
      <c r="K3463" t="s">
        <v>998</v>
      </c>
      <c r="M3463" t="s">
        <v>39</v>
      </c>
      <c r="N3463" s="1" t="e">
        <f>VLOOKUP($A3463,Sheet1!$A$1:$T$2589,6,0)</f>
        <v>#N/A</v>
      </c>
    </row>
    <row r="3464" spans="5:14">
      <c r="E3464" s="25"/>
      <c r="F3464" s="25"/>
      <c r="G3464" s="27"/>
      <c r="H3464" s="28"/>
      <c r="I3464" s="28"/>
      <c r="J3464" t="s">
        <v>87</v>
      </c>
      <c r="K3464" t="s">
        <v>998</v>
      </c>
      <c r="M3464" t="s">
        <v>39</v>
      </c>
      <c r="N3464" s="1" t="e">
        <f>VLOOKUP($A3464,Sheet1!$A$1:$T$2589,6,0)</f>
        <v>#N/A</v>
      </c>
    </row>
    <row r="3465" spans="5:14">
      <c r="E3465" s="25"/>
      <c r="F3465" s="25"/>
      <c r="G3465" s="27"/>
      <c r="H3465" s="28"/>
      <c r="I3465" s="28"/>
      <c r="J3465" t="s">
        <v>37</v>
      </c>
      <c r="K3465" t="s">
        <v>38</v>
      </c>
      <c r="M3465" t="s">
        <v>39</v>
      </c>
      <c r="N3465" s="1" t="e">
        <f>VLOOKUP($A3465,Sheet1!$A$1:$T$2589,6,0)</f>
        <v>#N/A</v>
      </c>
    </row>
    <row r="3466" spans="5:14">
      <c r="E3466" s="25"/>
      <c r="F3466" s="25"/>
      <c r="G3466" s="27"/>
      <c r="H3466" s="28"/>
      <c r="I3466" s="28"/>
      <c r="J3466" t="s">
        <v>37</v>
      </c>
      <c r="K3466" t="s">
        <v>38</v>
      </c>
      <c r="M3466" t="s">
        <v>39</v>
      </c>
      <c r="N3466" s="1" t="e">
        <f>VLOOKUP($A3466,Sheet1!$A$1:$T$2589,6,0)</f>
        <v>#N/A</v>
      </c>
    </row>
    <row r="3467" spans="5:14">
      <c r="E3467" s="25"/>
      <c r="F3467" s="25"/>
      <c r="G3467" s="27"/>
      <c r="H3467" s="28"/>
      <c r="I3467" s="28"/>
      <c r="J3467" t="s">
        <v>37</v>
      </c>
      <c r="K3467" t="s">
        <v>38</v>
      </c>
      <c r="M3467" t="s">
        <v>39</v>
      </c>
      <c r="N3467" s="1" t="e">
        <f>VLOOKUP($A3467,Sheet1!$A$1:$T$2589,6,0)</f>
        <v>#N/A</v>
      </c>
    </row>
    <row r="3468" spans="5:14">
      <c r="E3468" s="25"/>
      <c r="F3468" s="25"/>
      <c r="G3468" s="27"/>
      <c r="H3468" s="28"/>
      <c r="I3468" s="28"/>
      <c r="J3468" t="s">
        <v>37</v>
      </c>
      <c r="K3468" t="s">
        <v>38</v>
      </c>
      <c r="M3468" t="s">
        <v>39</v>
      </c>
      <c r="N3468" s="1" t="e">
        <f>VLOOKUP($A3468,Sheet1!$A$1:$T$2589,6,0)</f>
        <v>#N/A</v>
      </c>
    </row>
    <row r="3469" spans="5:14">
      <c r="E3469" s="25"/>
      <c r="F3469" s="25"/>
      <c r="G3469" s="27"/>
      <c r="H3469" s="28"/>
      <c r="I3469" s="28"/>
      <c r="J3469" t="s">
        <v>37</v>
      </c>
      <c r="K3469" t="s">
        <v>38</v>
      </c>
      <c r="M3469" t="s">
        <v>39</v>
      </c>
      <c r="N3469" s="1" t="e">
        <f>VLOOKUP($A3469,Sheet1!$A$1:$T$2589,6,0)</f>
        <v>#N/A</v>
      </c>
    </row>
    <row r="3470" spans="5:14">
      <c r="E3470" s="25"/>
      <c r="F3470" s="25"/>
      <c r="G3470" s="27"/>
      <c r="H3470" s="28"/>
      <c r="I3470" s="28"/>
      <c r="J3470" t="s">
        <v>37</v>
      </c>
      <c r="K3470" t="s">
        <v>38</v>
      </c>
      <c r="M3470" t="s">
        <v>39</v>
      </c>
      <c r="N3470" s="1" t="e">
        <f>VLOOKUP($A3470,Sheet1!$A$1:$T$2589,6,0)</f>
        <v>#N/A</v>
      </c>
    </row>
    <row r="3471" spans="5:14">
      <c r="E3471" s="25"/>
      <c r="F3471" s="25"/>
      <c r="G3471" s="27"/>
      <c r="H3471" s="28"/>
      <c r="I3471" s="28"/>
      <c r="J3471" t="s">
        <v>37</v>
      </c>
      <c r="K3471" t="s">
        <v>38</v>
      </c>
      <c r="M3471" t="s">
        <v>39</v>
      </c>
      <c r="N3471" s="1" t="e">
        <f>VLOOKUP($A3471,Sheet1!$A$1:$T$2589,6,0)</f>
        <v>#N/A</v>
      </c>
    </row>
    <row r="3472" spans="5:14">
      <c r="E3472" s="25"/>
      <c r="F3472" s="25"/>
      <c r="G3472" s="27"/>
      <c r="H3472" s="28"/>
      <c r="I3472" s="28"/>
      <c r="J3472" t="s">
        <v>37</v>
      </c>
      <c r="K3472" t="s">
        <v>38</v>
      </c>
      <c r="M3472" t="s">
        <v>39</v>
      </c>
      <c r="N3472" s="1" t="e">
        <f>VLOOKUP($A3472,Sheet1!$A$1:$T$2589,6,0)</f>
        <v>#N/A</v>
      </c>
    </row>
    <row r="3473" spans="5:14">
      <c r="E3473" s="25"/>
      <c r="F3473" s="25"/>
      <c r="G3473" s="27"/>
      <c r="H3473" s="28"/>
      <c r="I3473" s="28"/>
      <c r="J3473" t="s">
        <v>37</v>
      </c>
      <c r="K3473" t="s">
        <v>38</v>
      </c>
      <c r="M3473" t="s">
        <v>39</v>
      </c>
      <c r="N3473" s="1" t="e">
        <f>VLOOKUP($A3473,Sheet1!$A$1:$T$2589,6,0)</f>
        <v>#N/A</v>
      </c>
    </row>
    <row r="3474" spans="5:14">
      <c r="E3474" s="25"/>
      <c r="F3474" s="25"/>
      <c r="G3474" s="27"/>
      <c r="H3474" s="28"/>
      <c r="I3474" s="28"/>
      <c r="J3474" t="s">
        <v>87</v>
      </c>
      <c r="K3474" t="s">
        <v>836</v>
      </c>
      <c r="M3474" t="s">
        <v>39</v>
      </c>
      <c r="N3474" s="1" t="e">
        <f>VLOOKUP($A3474,Sheet1!$A$1:$T$2589,6,0)</f>
        <v>#N/A</v>
      </c>
    </row>
    <row r="3475" spans="5:14">
      <c r="E3475" s="25"/>
      <c r="F3475" s="25"/>
      <c r="G3475" s="27"/>
      <c r="H3475" s="28"/>
      <c r="I3475" s="28"/>
      <c r="J3475" t="s">
        <v>87</v>
      </c>
      <c r="K3475" t="s">
        <v>836</v>
      </c>
      <c r="M3475" t="s">
        <v>39</v>
      </c>
      <c r="N3475" s="1" t="e">
        <f>VLOOKUP($A3475,Sheet1!$A$1:$T$2589,6,0)</f>
        <v>#N/A</v>
      </c>
    </row>
    <row r="3476" spans="5:14">
      <c r="E3476" s="25"/>
      <c r="F3476" s="25"/>
      <c r="G3476" s="27"/>
      <c r="H3476" s="28"/>
      <c r="I3476" s="28"/>
      <c r="J3476" t="s">
        <v>87</v>
      </c>
      <c r="K3476" t="s">
        <v>836</v>
      </c>
      <c r="M3476" t="s">
        <v>39</v>
      </c>
      <c r="N3476" s="1" t="e">
        <f>VLOOKUP($A3476,Sheet1!$A$1:$T$2589,6,0)</f>
        <v>#N/A</v>
      </c>
    </row>
    <row r="3477" spans="5:14">
      <c r="E3477" s="25"/>
      <c r="F3477" s="25"/>
      <c r="G3477" s="27"/>
      <c r="H3477" s="28"/>
      <c r="I3477" s="28"/>
      <c r="J3477" t="s">
        <v>37</v>
      </c>
      <c r="K3477" t="s">
        <v>38</v>
      </c>
      <c r="M3477" t="s">
        <v>39</v>
      </c>
      <c r="N3477" s="1" t="e">
        <f>VLOOKUP($A3477,Sheet1!$A$1:$T$2589,6,0)</f>
        <v>#N/A</v>
      </c>
    </row>
    <row r="3478" spans="5:14">
      <c r="E3478" s="25"/>
      <c r="F3478" s="25"/>
      <c r="G3478" s="27"/>
      <c r="H3478" s="28"/>
      <c r="I3478" s="28"/>
      <c r="J3478" t="s">
        <v>37</v>
      </c>
      <c r="K3478" t="s">
        <v>38</v>
      </c>
      <c r="M3478" t="s">
        <v>39</v>
      </c>
      <c r="N3478" s="1" t="e">
        <f>VLOOKUP($A3478,Sheet1!$A$1:$T$2589,6,0)</f>
        <v>#N/A</v>
      </c>
    </row>
    <row r="3479" spans="5:14">
      <c r="E3479" s="25"/>
      <c r="F3479" s="25"/>
      <c r="G3479" s="27"/>
      <c r="H3479" s="28"/>
      <c r="I3479" s="28"/>
      <c r="J3479" t="s">
        <v>37</v>
      </c>
      <c r="K3479" t="s">
        <v>38</v>
      </c>
      <c r="M3479" t="s">
        <v>39</v>
      </c>
      <c r="N3479" s="1" t="e">
        <f>VLOOKUP($A3479,Sheet1!$A$1:$T$2589,6,0)</f>
        <v>#N/A</v>
      </c>
    </row>
    <row r="3480" spans="5:14">
      <c r="E3480" s="25"/>
      <c r="F3480" s="25"/>
      <c r="G3480" s="27"/>
      <c r="H3480" s="28"/>
      <c r="I3480" s="28"/>
      <c r="J3480" t="s">
        <v>37</v>
      </c>
      <c r="K3480" t="s">
        <v>38</v>
      </c>
      <c r="M3480" t="s">
        <v>39</v>
      </c>
      <c r="N3480" s="1" t="e">
        <f>VLOOKUP($A3480,Sheet1!$A$1:$T$2589,6,0)</f>
        <v>#N/A</v>
      </c>
    </row>
    <row r="3481" spans="5:14">
      <c r="E3481" s="25"/>
      <c r="F3481" s="25"/>
      <c r="G3481" s="27"/>
      <c r="H3481" s="28"/>
      <c r="I3481" s="28"/>
      <c r="J3481" t="s">
        <v>37</v>
      </c>
      <c r="K3481" t="s">
        <v>250</v>
      </c>
      <c r="M3481" t="s">
        <v>39</v>
      </c>
      <c r="N3481" s="1" t="e">
        <f>VLOOKUP($A3481,Sheet1!$A$1:$T$2589,6,0)</f>
        <v>#N/A</v>
      </c>
    </row>
    <row r="3482" spans="5:14">
      <c r="E3482" s="25"/>
      <c r="F3482" s="25"/>
      <c r="G3482" s="27"/>
      <c r="H3482" s="28"/>
      <c r="I3482" s="28"/>
      <c r="J3482" t="s">
        <v>37</v>
      </c>
      <c r="K3482" t="s">
        <v>250</v>
      </c>
      <c r="M3482" t="s">
        <v>39</v>
      </c>
      <c r="N3482" s="1" t="e">
        <f>VLOOKUP($A3482,Sheet1!$A$1:$T$2589,6,0)</f>
        <v>#N/A</v>
      </c>
    </row>
    <row r="3483" spans="5:14">
      <c r="E3483" s="25"/>
      <c r="F3483" s="25"/>
      <c r="G3483" s="27"/>
      <c r="H3483" s="28"/>
      <c r="I3483" s="28"/>
      <c r="J3483" t="s">
        <v>37</v>
      </c>
      <c r="K3483" t="s">
        <v>250</v>
      </c>
      <c r="M3483" t="s">
        <v>39</v>
      </c>
      <c r="N3483" s="1" t="e">
        <f>VLOOKUP($A3483,Sheet1!$A$1:$T$2589,6,0)</f>
        <v>#N/A</v>
      </c>
    </row>
    <row r="3484" spans="5:14">
      <c r="E3484" s="25"/>
      <c r="F3484" s="25"/>
      <c r="G3484" s="27"/>
      <c r="H3484" s="28"/>
      <c r="I3484" s="28"/>
      <c r="J3484" t="s">
        <v>87</v>
      </c>
      <c r="K3484" t="s">
        <v>262</v>
      </c>
      <c r="M3484" t="s">
        <v>39</v>
      </c>
      <c r="N3484" s="1" t="e">
        <f>VLOOKUP($A3484,Sheet1!$A$1:$T$2589,6,0)</f>
        <v>#N/A</v>
      </c>
    </row>
    <row r="3485" spans="5:14">
      <c r="E3485" s="25"/>
      <c r="F3485" s="25"/>
      <c r="G3485" s="27"/>
      <c r="H3485" s="28"/>
      <c r="I3485" s="28"/>
      <c r="J3485" t="s">
        <v>87</v>
      </c>
      <c r="K3485" t="s">
        <v>262</v>
      </c>
      <c r="M3485" t="s">
        <v>39</v>
      </c>
      <c r="N3485" s="1" t="e">
        <f>VLOOKUP($A3485,Sheet1!$A$1:$T$2589,6,0)</f>
        <v>#N/A</v>
      </c>
    </row>
    <row r="3486" spans="5:14">
      <c r="E3486" s="25"/>
      <c r="F3486" s="25"/>
      <c r="G3486" s="27"/>
      <c r="H3486" s="28"/>
      <c r="I3486" s="28"/>
      <c r="J3486" t="s">
        <v>87</v>
      </c>
      <c r="K3486" t="s">
        <v>262</v>
      </c>
      <c r="M3486" t="s">
        <v>39</v>
      </c>
      <c r="N3486" s="1" t="e">
        <f>VLOOKUP($A3486,Sheet1!$A$1:$T$2589,6,0)</f>
        <v>#N/A</v>
      </c>
    </row>
    <row r="3487" spans="5:14">
      <c r="E3487" s="25"/>
      <c r="F3487" s="25"/>
      <c r="G3487" s="27"/>
      <c r="H3487" s="28"/>
      <c r="I3487" s="28"/>
      <c r="J3487" t="s">
        <v>87</v>
      </c>
      <c r="K3487" t="s">
        <v>293</v>
      </c>
      <c r="M3487" t="s">
        <v>39</v>
      </c>
      <c r="N3487" s="1" t="e">
        <f>VLOOKUP($A3487,Sheet1!$A$1:$T$2589,6,0)</f>
        <v>#N/A</v>
      </c>
    </row>
    <row r="3488" spans="5:14">
      <c r="E3488" s="25"/>
      <c r="F3488" s="25"/>
      <c r="G3488" s="27"/>
      <c r="H3488" s="28"/>
      <c r="I3488" s="28"/>
      <c r="J3488" t="s">
        <v>87</v>
      </c>
      <c r="K3488" t="s">
        <v>293</v>
      </c>
      <c r="M3488" t="s">
        <v>39</v>
      </c>
      <c r="N3488" s="1" t="e">
        <f>VLOOKUP($A3488,Sheet1!$A$1:$T$2589,6,0)</f>
        <v>#N/A</v>
      </c>
    </row>
    <row r="3489" spans="5:14">
      <c r="E3489" s="25"/>
      <c r="F3489" s="25"/>
      <c r="G3489" s="27"/>
      <c r="H3489" s="28"/>
      <c r="I3489" s="28"/>
      <c r="J3489" t="s">
        <v>37</v>
      </c>
      <c r="K3489" t="s">
        <v>38</v>
      </c>
      <c r="M3489" t="s">
        <v>39</v>
      </c>
      <c r="N3489" s="1" t="e">
        <f>VLOOKUP($A3489,Sheet1!$A$1:$T$2589,6,0)</f>
        <v>#N/A</v>
      </c>
    </row>
    <row r="3490" spans="5:14">
      <c r="E3490" s="25"/>
      <c r="F3490" s="25"/>
      <c r="G3490" s="27"/>
      <c r="H3490" s="28"/>
      <c r="I3490" s="28"/>
      <c r="J3490" t="s">
        <v>37</v>
      </c>
      <c r="K3490" t="s">
        <v>38</v>
      </c>
      <c r="M3490" t="s">
        <v>39</v>
      </c>
      <c r="N3490" s="1" t="e">
        <f>VLOOKUP($A3490,Sheet1!$A$1:$T$2589,6,0)</f>
        <v>#N/A</v>
      </c>
    </row>
    <row r="3491" spans="5:14">
      <c r="E3491" s="25"/>
      <c r="F3491" s="25"/>
      <c r="G3491" s="27"/>
      <c r="H3491" s="28"/>
      <c r="I3491" s="28"/>
      <c r="J3491" t="s">
        <v>37</v>
      </c>
      <c r="K3491" t="s">
        <v>171</v>
      </c>
      <c r="M3491" t="s">
        <v>39</v>
      </c>
      <c r="N3491" s="1" t="e">
        <f>VLOOKUP($A3491,Sheet1!$A$1:$T$2589,6,0)</f>
        <v>#N/A</v>
      </c>
    </row>
    <row r="3492" spans="5:14">
      <c r="E3492" s="25"/>
      <c r="F3492" s="25"/>
      <c r="G3492" s="27"/>
      <c r="H3492" s="28"/>
      <c r="I3492" s="28"/>
      <c r="J3492" t="s">
        <v>37</v>
      </c>
      <c r="K3492" t="s">
        <v>38</v>
      </c>
      <c r="M3492" t="s">
        <v>39</v>
      </c>
      <c r="N3492" s="1" t="e">
        <f>VLOOKUP($A3492,Sheet1!$A$1:$T$2589,6,0)</f>
        <v>#N/A</v>
      </c>
    </row>
    <row r="3493" spans="5:14">
      <c r="E3493" s="25"/>
      <c r="F3493" s="25"/>
      <c r="G3493" s="27"/>
      <c r="H3493" s="28"/>
      <c r="I3493" s="28"/>
      <c r="J3493" t="s">
        <v>37</v>
      </c>
      <c r="K3493" t="s">
        <v>38</v>
      </c>
      <c r="M3493" t="s">
        <v>39</v>
      </c>
      <c r="N3493" s="1" t="e">
        <f>VLOOKUP($A3493,Sheet1!$A$1:$T$2589,6,0)</f>
        <v>#N/A</v>
      </c>
    </row>
    <row r="3494" spans="5:14">
      <c r="E3494" s="25"/>
      <c r="F3494" s="25"/>
      <c r="G3494" s="27"/>
      <c r="H3494" s="28"/>
      <c r="I3494" s="28"/>
      <c r="J3494" t="s">
        <v>87</v>
      </c>
      <c r="K3494" t="s">
        <v>234</v>
      </c>
      <c r="M3494" t="s">
        <v>39</v>
      </c>
      <c r="N3494" s="1" t="e">
        <f>VLOOKUP($A3494,Sheet1!$A$1:$T$2589,6,0)</f>
        <v>#N/A</v>
      </c>
    </row>
    <row r="3495" spans="5:14">
      <c r="E3495" s="25"/>
      <c r="F3495" s="25"/>
      <c r="G3495" s="27"/>
      <c r="H3495" s="28"/>
      <c r="I3495" s="28"/>
      <c r="J3495" t="s">
        <v>87</v>
      </c>
      <c r="K3495" t="s">
        <v>234</v>
      </c>
      <c r="M3495" t="s">
        <v>39</v>
      </c>
      <c r="N3495" s="1" t="e">
        <f>VLOOKUP($A3495,Sheet1!$A$1:$T$2589,6,0)</f>
        <v>#N/A</v>
      </c>
    </row>
    <row r="3496" spans="5:14">
      <c r="E3496" s="25"/>
      <c r="F3496" s="25"/>
      <c r="G3496" s="27"/>
      <c r="H3496" s="28"/>
      <c r="I3496" s="28"/>
      <c r="J3496" t="s">
        <v>87</v>
      </c>
      <c r="K3496" t="s">
        <v>234</v>
      </c>
      <c r="M3496" t="s">
        <v>39</v>
      </c>
      <c r="N3496" s="1" t="e">
        <f>VLOOKUP($A3496,Sheet1!$A$1:$T$2589,6,0)</f>
        <v>#N/A</v>
      </c>
    </row>
    <row r="3497" spans="5:14">
      <c r="E3497" s="25"/>
      <c r="F3497" s="25"/>
      <c r="G3497" s="27"/>
      <c r="H3497" s="28"/>
      <c r="I3497" s="28"/>
      <c r="J3497" t="s">
        <v>37</v>
      </c>
      <c r="K3497" t="s">
        <v>171</v>
      </c>
      <c r="M3497" t="s">
        <v>39</v>
      </c>
      <c r="N3497" s="1" t="e">
        <f>VLOOKUP($A3497,Sheet1!$A$1:$T$2589,6,0)</f>
        <v>#N/A</v>
      </c>
    </row>
    <row r="3498" spans="5:14">
      <c r="E3498" s="25"/>
      <c r="F3498" s="25"/>
      <c r="G3498" s="27"/>
      <c r="H3498" s="28"/>
      <c r="I3498" s="28"/>
      <c r="J3498" t="s">
        <v>37</v>
      </c>
      <c r="K3498" t="s">
        <v>38</v>
      </c>
      <c r="M3498" t="s">
        <v>39</v>
      </c>
      <c r="N3498" s="1" t="e">
        <f>VLOOKUP($A3498,Sheet1!$A$1:$T$2589,6,0)</f>
        <v>#N/A</v>
      </c>
    </row>
    <row r="3499" spans="5:14">
      <c r="E3499" s="25"/>
      <c r="F3499" s="25"/>
      <c r="G3499" s="27"/>
      <c r="H3499" s="28"/>
      <c r="I3499" s="28"/>
      <c r="J3499" t="s">
        <v>37</v>
      </c>
      <c r="K3499" t="s">
        <v>38</v>
      </c>
      <c r="M3499" t="s">
        <v>39</v>
      </c>
      <c r="N3499" s="1" t="e">
        <f>VLOOKUP($A3499,Sheet1!$A$1:$T$2589,6,0)</f>
        <v>#N/A</v>
      </c>
    </row>
    <row r="3500" spans="5:14">
      <c r="E3500" s="25"/>
      <c r="F3500" s="25"/>
      <c r="G3500" s="27"/>
      <c r="H3500" s="28"/>
      <c r="I3500" s="28"/>
      <c r="J3500" t="s">
        <v>37</v>
      </c>
      <c r="K3500" t="s">
        <v>38</v>
      </c>
      <c r="M3500" t="s">
        <v>39</v>
      </c>
      <c r="N3500" s="1" t="e">
        <f>VLOOKUP($A3500,Sheet1!$A$1:$T$2589,6,0)</f>
        <v>#N/A</v>
      </c>
    </row>
    <row r="3501" spans="5:14">
      <c r="E3501" s="25"/>
      <c r="F3501" s="25"/>
      <c r="G3501" s="27"/>
      <c r="H3501" s="28"/>
      <c r="I3501" s="28"/>
      <c r="J3501" t="s">
        <v>37</v>
      </c>
      <c r="K3501" t="s">
        <v>38</v>
      </c>
      <c r="M3501" t="s">
        <v>39</v>
      </c>
      <c r="N3501" s="1" t="e">
        <f>VLOOKUP($A3501,Sheet1!$A$1:$T$2589,6,0)</f>
        <v>#N/A</v>
      </c>
    </row>
    <row r="3502" spans="5:14">
      <c r="E3502" s="25"/>
      <c r="F3502" s="25"/>
      <c r="G3502" s="27"/>
      <c r="H3502" s="28"/>
      <c r="I3502" s="28"/>
      <c r="J3502" t="s">
        <v>37</v>
      </c>
      <c r="K3502" t="s">
        <v>38</v>
      </c>
      <c r="M3502" t="s">
        <v>39</v>
      </c>
      <c r="N3502" s="1" t="e">
        <f>VLOOKUP($A3502,Sheet1!$A$1:$T$2589,6,0)</f>
        <v>#N/A</v>
      </c>
    </row>
    <row r="3503" spans="5:14">
      <c r="E3503" s="25"/>
      <c r="F3503" s="25"/>
      <c r="G3503" s="27"/>
      <c r="H3503" s="28"/>
      <c r="I3503" s="28"/>
      <c r="J3503" t="s">
        <v>37</v>
      </c>
      <c r="K3503" t="s">
        <v>38</v>
      </c>
      <c r="M3503" t="s">
        <v>39</v>
      </c>
      <c r="N3503" s="1" t="e">
        <f>VLOOKUP($A3503,Sheet1!$A$1:$T$2589,6,0)</f>
        <v>#N/A</v>
      </c>
    </row>
    <row r="3504" spans="5:14">
      <c r="E3504" s="25"/>
      <c r="F3504" s="25"/>
      <c r="G3504" s="27"/>
      <c r="H3504" s="28"/>
      <c r="I3504" s="28"/>
      <c r="J3504" t="s">
        <v>37</v>
      </c>
      <c r="K3504" t="s">
        <v>38</v>
      </c>
      <c r="M3504" t="s">
        <v>39</v>
      </c>
      <c r="N3504" s="1" t="e">
        <f>VLOOKUP($A3504,Sheet1!$A$1:$T$2589,6,0)</f>
        <v>#N/A</v>
      </c>
    </row>
    <row r="3505" spans="5:14">
      <c r="E3505" s="25"/>
      <c r="F3505" s="25"/>
      <c r="G3505" s="27"/>
      <c r="H3505" s="28"/>
      <c r="I3505" s="28"/>
      <c r="J3505" t="s">
        <v>309</v>
      </c>
      <c r="K3505" t="s">
        <v>310</v>
      </c>
      <c r="M3505" t="s">
        <v>375</v>
      </c>
      <c r="N3505" s="1" t="e">
        <f>VLOOKUP($A3505,Sheet1!$A$1:$T$2589,6,0)</f>
        <v>#N/A</v>
      </c>
    </row>
    <row r="3506" spans="5:14">
      <c r="E3506" s="25"/>
      <c r="F3506" s="25"/>
      <c r="G3506" s="27"/>
      <c r="H3506" s="28"/>
      <c r="I3506" s="28"/>
      <c r="J3506" t="s">
        <v>309</v>
      </c>
      <c r="K3506" t="s">
        <v>310</v>
      </c>
      <c r="M3506" t="s">
        <v>375</v>
      </c>
      <c r="N3506" s="1" t="e">
        <f>VLOOKUP($A3506,Sheet1!$A$1:$T$2589,6,0)</f>
        <v>#N/A</v>
      </c>
    </row>
    <row r="3507" spans="5:14">
      <c r="E3507" s="25"/>
      <c r="F3507" s="25"/>
      <c r="G3507" s="27"/>
      <c r="H3507" s="28"/>
      <c r="I3507" s="28"/>
      <c r="J3507" t="s">
        <v>554</v>
      </c>
      <c r="K3507" t="s">
        <v>14252</v>
      </c>
      <c r="M3507" t="s">
        <v>375</v>
      </c>
      <c r="N3507" s="1" t="e">
        <f>VLOOKUP($A3507,Sheet1!$A$1:$T$2589,6,0)</f>
        <v>#N/A</v>
      </c>
    </row>
    <row r="3508" spans="5:14">
      <c r="E3508" s="25"/>
      <c r="F3508" s="25"/>
      <c r="G3508" s="27"/>
      <c r="H3508" s="28"/>
      <c r="I3508" s="28"/>
      <c r="J3508" t="s">
        <v>554</v>
      </c>
      <c r="K3508" t="s">
        <v>14252</v>
      </c>
      <c r="M3508" t="s">
        <v>375</v>
      </c>
      <c r="N3508" s="1" t="e">
        <f>VLOOKUP($A3508,Sheet1!$A$1:$T$2589,6,0)</f>
        <v>#N/A</v>
      </c>
    </row>
    <row r="3509" spans="5:14">
      <c r="E3509" s="25"/>
      <c r="F3509" s="25"/>
      <c r="G3509" s="27"/>
      <c r="H3509" s="28"/>
      <c r="I3509" s="28"/>
      <c r="J3509" t="s">
        <v>554</v>
      </c>
      <c r="K3509" t="s">
        <v>14252</v>
      </c>
      <c r="M3509" t="s">
        <v>375</v>
      </c>
      <c r="N3509" s="1" t="e">
        <f>VLOOKUP($A3509,Sheet1!$A$1:$T$2589,6,0)</f>
        <v>#N/A</v>
      </c>
    </row>
    <row r="3510" spans="5:14">
      <c r="E3510" s="25"/>
      <c r="F3510" s="25"/>
      <c r="G3510" s="27"/>
      <c r="H3510" s="28"/>
      <c r="I3510" s="28"/>
      <c r="J3510" t="s">
        <v>87</v>
      </c>
      <c r="K3510" t="s">
        <v>38</v>
      </c>
      <c r="M3510" t="s">
        <v>375</v>
      </c>
      <c r="N3510" s="1" t="e">
        <f>VLOOKUP($A3510,Sheet1!$A$1:$T$2589,6,0)</f>
        <v>#N/A</v>
      </c>
    </row>
    <row r="3511" spans="5:14">
      <c r="E3511" s="25"/>
      <c r="F3511" s="25"/>
      <c r="G3511" s="27"/>
      <c r="H3511" s="28"/>
      <c r="I3511" s="28"/>
      <c r="J3511" t="s">
        <v>87</v>
      </c>
      <c r="K3511" t="s">
        <v>38</v>
      </c>
      <c r="M3511" t="s">
        <v>375</v>
      </c>
      <c r="N3511" s="1" t="e">
        <f>VLOOKUP($A3511,Sheet1!$A$1:$T$2589,6,0)</f>
        <v>#N/A</v>
      </c>
    </row>
    <row r="3512" spans="5:14">
      <c r="E3512" s="25"/>
      <c r="F3512" s="25"/>
      <c r="G3512" s="27"/>
      <c r="H3512" s="28"/>
      <c r="I3512" s="28"/>
      <c r="J3512" t="s">
        <v>37</v>
      </c>
      <c r="K3512" t="s">
        <v>38</v>
      </c>
      <c r="M3512" t="s">
        <v>375</v>
      </c>
      <c r="N3512" s="1" t="e">
        <f>VLOOKUP($A3512,Sheet1!$A$1:$T$2589,6,0)</f>
        <v>#N/A</v>
      </c>
    </row>
    <row r="3513" spans="5:14">
      <c r="E3513" s="25"/>
      <c r="F3513" s="25"/>
      <c r="G3513" s="27"/>
      <c r="H3513" s="28"/>
      <c r="I3513" s="28"/>
      <c r="J3513" t="s">
        <v>554</v>
      </c>
      <c r="K3513" t="s">
        <v>555</v>
      </c>
      <c r="M3513" t="s">
        <v>375</v>
      </c>
      <c r="N3513" s="1" t="e">
        <f>VLOOKUP($A3513,Sheet1!$A$1:$T$2589,6,0)</f>
        <v>#N/A</v>
      </c>
    </row>
    <row r="3514" spans="5:14">
      <c r="E3514" s="25"/>
      <c r="F3514" s="25"/>
      <c r="G3514" s="27"/>
      <c r="H3514" s="28"/>
      <c r="I3514" s="28"/>
      <c r="J3514" t="s">
        <v>554</v>
      </c>
      <c r="K3514" t="s">
        <v>555</v>
      </c>
      <c r="M3514" t="s">
        <v>375</v>
      </c>
      <c r="N3514" s="1" t="e">
        <f>VLOOKUP($A3514,Sheet1!$A$1:$T$2589,6,0)</f>
        <v>#N/A</v>
      </c>
    </row>
    <row r="3515" spans="5:14">
      <c r="E3515" s="25"/>
      <c r="F3515" s="25"/>
      <c r="G3515" s="27"/>
      <c r="H3515" s="28"/>
      <c r="I3515" s="28"/>
      <c r="J3515" t="s">
        <v>554</v>
      </c>
      <c r="K3515" t="s">
        <v>555</v>
      </c>
      <c r="M3515" t="s">
        <v>375</v>
      </c>
      <c r="N3515" s="1" t="e">
        <f>VLOOKUP($A3515,Sheet1!$A$1:$T$2589,6,0)</f>
        <v>#N/A</v>
      </c>
    </row>
    <row r="3516" spans="5:14">
      <c r="E3516" s="25"/>
      <c r="F3516" s="25"/>
      <c r="G3516" s="27"/>
      <c r="H3516" s="28"/>
      <c r="I3516" s="28"/>
      <c r="J3516" t="s">
        <v>554</v>
      </c>
      <c r="K3516" t="s">
        <v>555</v>
      </c>
      <c r="M3516" t="s">
        <v>375</v>
      </c>
      <c r="N3516" s="1" t="e">
        <f>VLOOKUP($A3516,Sheet1!$A$1:$T$2589,6,0)</f>
        <v>#N/A</v>
      </c>
    </row>
    <row r="3517" spans="5:14">
      <c r="E3517" s="25"/>
      <c r="F3517" s="25"/>
      <c r="G3517" s="27"/>
      <c r="H3517" s="28"/>
      <c r="I3517" s="28"/>
      <c r="J3517" t="s">
        <v>554</v>
      </c>
      <c r="K3517" t="s">
        <v>555</v>
      </c>
      <c r="M3517" t="s">
        <v>375</v>
      </c>
      <c r="N3517" s="1" t="e">
        <f>VLOOKUP($A3517,Sheet1!$A$1:$T$2589,6,0)</f>
        <v>#N/A</v>
      </c>
    </row>
    <row r="3518" spans="5:14">
      <c r="E3518" s="25"/>
      <c r="F3518" s="25"/>
      <c r="G3518" s="27"/>
      <c r="H3518" s="28"/>
      <c r="I3518" s="28"/>
      <c r="J3518" t="s">
        <v>554</v>
      </c>
      <c r="K3518" t="s">
        <v>555</v>
      </c>
      <c r="M3518" t="s">
        <v>375</v>
      </c>
      <c r="N3518" s="1" t="e">
        <f>VLOOKUP($A3518,Sheet1!$A$1:$T$2589,6,0)</f>
        <v>#N/A</v>
      </c>
    </row>
    <row r="3519" spans="5:14">
      <c r="E3519" s="25"/>
      <c r="F3519" s="25"/>
      <c r="G3519" s="27"/>
      <c r="H3519" s="28"/>
      <c r="I3519" s="28"/>
      <c r="J3519" t="s">
        <v>554</v>
      </c>
      <c r="K3519" t="s">
        <v>555</v>
      </c>
      <c r="M3519" t="s">
        <v>375</v>
      </c>
      <c r="N3519" s="1" t="e">
        <f>VLOOKUP($A3519,Sheet1!$A$1:$T$2589,6,0)</f>
        <v>#N/A</v>
      </c>
    </row>
    <row r="3520" spans="5:14">
      <c r="E3520" s="25"/>
      <c r="F3520" s="25"/>
      <c r="G3520" s="27"/>
      <c r="H3520" s="28"/>
      <c r="I3520" s="28"/>
      <c r="J3520" t="s">
        <v>554</v>
      </c>
      <c r="K3520" t="s">
        <v>555</v>
      </c>
      <c r="M3520" t="s">
        <v>375</v>
      </c>
      <c r="N3520" s="1" t="e">
        <f>VLOOKUP($A3520,Sheet1!$A$1:$T$2589,6,0)</f>
        <v>#N/A</v>
      </c>
    </row>
    <row r="3521" spans="5:14">
      <c r="E3521" s="25"/>
      <c r="F3521" s="25"/>
      <c r="G3521" s="27"/>
      <c r="H3521" s="28"/>
      <c r="I3521" s="28"/>
      <c r="J3521" t="s">
        <v>554</v>
      </c>
      <c r="K3521" t="s">
        <v>555</v>
      </c>
      <c r="M3521" t="s">
        <v>375</v>
      </c>
      <c r="N3521" s="1" t="e">
        <f>VLOOKUP($A3521,Sheet1!$A$1:$T$2589,6,0)</f>
        <v>#N/A</v>
      </c>
    </row>
    <row r="3522" spans="5:14">
      <c r="E3522" s="25"/>
      <c r="F3522" s="25"/>
      <c r="G3522" s="27"/>
      <c r="H3522" s="28"/>
      <c r="I3522" s="28"/>
      <c r="J3522" t="s">
        <v>554</v>
      </c>
      <c r="K3522" t="s">
        <v>555</v>
      </c>
      <c r="M3522" t="s">
        <v>375</v>
      </c>
      <c r="N3522" s="1" t="e">
        <f>VLOOKUP($A3522,Sheet1!$A$1:$T$2589,6,0)</f>
        <v>#N/A</v>
      </c>
    </row>
    <row r="3523" spans="5:14">
      <c r="E3523" s="25"/>
      <c r="F3523" s="25"/>
      <c r="G3523" s="27"/>
      <c r="H3523" s="28"/>
      <c r="I3523" s="28"/>
      <c r="J3523" t="s">
        <v>554</v>
      </c>
      <c r="K3523" t="s">
        <v>555</v>
      </c>
      <c r="M3523" t="s">
        <v>375</v>
      </c>
      <c r="N3523" s="1" t="e">
        <f>VLOOKUP($A3523,Sheet1!$A$1:$T$2589,6,0)</f>
        <v>#N/A</v>
      </c>
    </row>
    <row r="3524" spans="5:14">
      <c r="E3524" s="25"/>
      <c r="F3524" s="25"/>
      <c r="G3524" s="27"/>
      <c r="H3524" s="28"/>
      <c r="I3524" s="28"/>
      <c r="J3524" t="s">
        <v>554</v>
      </c>
      <c r="K3524" t="s">
        <v>555</v>
      </c>
      <c r="M3524" t="s">
        <v>375</v>
      </c>
      <c r="N3524" s="1" t="e">
        <f>VLOOKUP($A3524,Sheet1!$A$1:$T$2589,6,0)</f>
        <v>#N/A</v>
      </c>
    </row>
    <row r="3525" spans="5:14">
      <c r="E3525" s="25"/>
      <c r="F3525" s="25"/>
      <c r="G3525" s="27"/>
      <c r="H3525" s="28"/>
      <c r="I3525" s="28"/>
      <c r="J3525" t="s">
        <v>37</v>
      </c>
      <c r="K3525" t="s">
        <v>38</v>
      </c>
      <c r="M3525" t="s">
        <v>375</v>
      </c>
      <c r="N3525" s="1" t="e">
        <f>VLOOKUP($A3525,Sheet1!$A$1:$T$2589,6,0)</f>
        <v>#N/A</v>
      </c>
    </row>
    <row r="3526" spans="5:14">
      <c r="E3526" s="25"/>
      <c r="F3526" s="25"/>
      <c r="G3526" s="27"/>
      <c r="H3526" s="28"/>
      <c r="I3526" s="28"/>
      <c r="J3526" t="s">
        <v>37</v>
      </c>
      <c r="K3526" t="s">
        <v>38</v>
      </c>
      <c r="M3526" t="s">
        <v>375</v>
      </c>
      <c r="N3526" s="1" t="e">
        <f>VLOOKUP($A3526,Sheet1!$A$1:$T$2589,6,0)</f>
        <v>#N/A</v>
      </c>
    </row>
    <row r="3527" spans="5:14">
      <c r="E3527" s="25"/>
      <c r="F3527" s="25"/>
      <c r="G3527" s="27"/>
      <c r="H3527" s="28"/>
      <c r="I3527" s="28"/>
      <c r="J3527" t="s">
        <v>37</v>
      </c>
      <c r="K3527" t="s">
        <v>38</v>
      </c>
      <c r="M3527" t="s">
        <v>375</v>
      </c>
      <c r="N3527" s="1" t="e">
        <f>VLOOKUP($A3527,Sheet1!$A$1:$T$2589,6,0)</f>
        <v>#N/A</v>
      </c>
    </row>
    <row r="3528" spans="5:14">
      <c r="E3528" s="25"/>
      <c r="F3528" s="25"/>
      <c r="G3528" s="27"/>
      <c r="H3528" s="28"/>
      <c r="I3528" s="28"/>
      <c r="J3528" t="s">
        <v>554</v>
      </c>
      <c r="K3528" t="s">
        <v>14252</v>
      </c>
      <c r="M3528" t="s">
        <v>375</v>
      </c>
      <c r="N3528" s="1" t="e">
        <f>VLOOKUP($A3528,Sheet1!$A$1:$T$2589,6,0)</f>
        <v>#N/A</v>
      </c>
    </row>
    <row r="3529" spans="5:14">
      <c r="E3529" s="25"/>
      <c r="F3529" s="25"/>
      <c r="G3529" s="27"/>
      <c r="H3529" s="28"/>
      <c r="I3529" s="28"/>
      <c r="J3529" t="s">
        <v>554</v>
      </c>
      <c r="K3529" t="s">
        <v>14252</v>
      </c>
      <c r="M3529" t="s">
        <v>375</v>
      </c>
      <c r="N3529" s="1" t="e">
        <f>VLOOKUP($A3529,Sheet1!$A$1:$T$2589,6,0)</f>
        <v>#N/A</v>
      </c>
    </row>
    <row r="3530" spans="5:14">
      <c r="E3530" s="25"/>
      <c r="F3530" s="25"/>
      <c r="G3530" s="27"/>
      <c r="H3530" s="28"/>
      <c r="I3530" s="28"/>
      <c r="J3530" t="s">
        <v>743</v>
      </c>
      <c r="K3530" t="s">
        <v>888</v>
      </c>
      <c r="M3530" t="s">
        <v>156</v>
      </c>
      <c r="N3530" s="1" t="e">
        <f>VLOOKUP($A3530,Sheet1!$A$1:$T$2589,6,0)</f>
        <v>#N/A</v>
      </c>
    </row>
    <row r="3531" spans="5:14">
      <c r="E3531" s="25"/>
      <c r="F3531" s="25"/>
      <c r="G3531" s="27"/>
      <c r="H3531" s="28"/>
      <c r="I3531" s="28"/>
      <c r="J3531" t="s">
        <v>743</v>
      </c>
      <c r="K3531" t="s">
        <v>888</v>
      </c>
      <c r="M3531" t="s">
        <v>156</v>
      </c>
      <c r="N3531" s="1" t="e">
        <f>VLOOKUP($A3531,Sheet1!$A$1:$T$2589,6,0)</f>
        <v>#N/A</v>
      </c>
    </row>
    <row r="3532" spans="5:14">
      <c r="E3532" s="25"/>
      <c r="F3532" s="25"/>
      <c r="G3532" s="27"/>
      <c r="H3532" s="28"/>
      <c r="I3532" s="28"/>
      <c r="J3532" t="s">
        <v>743</v>
      </c>
      <c r="K3532" t="s">
        <v>1501</v>
      </c>
      <c r="M3532" t="s">
        <v>156</v>
      </c>
      <c r="N3532" s="1" t="e">
        <f>VLOOKUP($A3532,Sheet1!$A$1:$T$2589,6,0)</f>
        <v>#N/A</v>
      </c>
    </row>
    <row r="3533" spans="5:14">
      <c r="E3533" s="25"/>
      <c r="F3533" s="25"/>
      <c r="G3533" s="27"/>
      <c r="H3533" s="28"/>
      <c r="I3533" s="28"/>
      <c r="J3533" t="s">
        <v>743</v>
      </c>
      <c r="K3533" t="s">
        <v>1501</v>
      </c>
      <c r="M3533" t="s">
        <v>156</v>
      </c>
      <c r="N3533" s="1" t="e">
        <f>VLOOKUP($A3533,Sheet1!$A$1:$T$2589,6,0)</f>
        <v>#N/A</v>
      </c>
    </row>
    <row r="3534" spans="5:14">
      <c r="E3534" s="25"/>
      <c r="F3534" s="25"/>
      <c r="G3534" s="27"/>
      <c r="H3534" s="28"/>
      <c r="I3534" s="28"/>
      <c r="J3534" t="s">
        <v>743</v>
      </c>
      <c r="K3534" t="s">
        <v>1501</v>
      </c>
      <c r="M3534" t="s">
        <v>156</v>
      </c>
      <c r="N3534" s="1" t="e">
        <f>VLOOKUP($A3534,Sheet1!$A$1:$T$2589,6,0)</f>
        <v>#N/A</v>
      </c>
    </row>
    <row r="3535" spans="5:14">
      <c r="E3535" s="25"/>
      <c r="F3535" s="25"/>
      <c r="G3535" s="27"/>
      <c r="H3535" s="28"/>
      <c r="I3535" s="28"/>
      <c r="J3535" t="s">
        <v>37</v>
      </c>
      <c r="K3535" t="s">
        <v>38</v>
      </c>
      <c r="M3535" t="s">
        <v>39</v>
      </c>
      <c r="N3535" s="1" t="e">
        <f>VLOOKUP($A3535,Sheet1!$A$1:$T$2589,6,0)</f>
        <v>#N/A</v>
      </c>
    </row>
    <row r="3536" spans="5:14">
      <c r="E3536" s="25"/>
      <c r="F3536" s="25"/>
      <c r="G3536" s="27"/>
      <c r="H3536" s="28"/>
      <c r="I3536" s="28"/>
      <c r="J3536" t="s">
        <v>37</v>
      </c>
      <c r="K3536" t="s">
        <v>38</v>
      </c>
      <c r="M3536" t="s">
        <v>39</v>
      </c>
      <c r="N3536" s="1" t="e">
        <f>VLOOKUP($A3536,Sheet1!$A$1:$T$2589,6,0)</f>
        <v>#N/A</v>
      </c>
    </row>
    <row r="3537" spans="5:14">
      <c r="E3537" s="25"/>
      <c r="F3537" s="25"/>
      <c r="G3537" s="27"/>
      <c r="H3537" s="28"/>
      <c r="I3537" s="28"/>
      <c r="J3537" t="s">
        <v>37</v>
      </c>
      <c r="K3537" t="s">
        <v>38</v>
      </c>
      <c r="M3537" t="s">
        <v>39</v>
      </c>
      <c r="N3537" s="1" t="e">
        <f>VLOOKUP($A3537,Sheet1!$A$1:$T$2589,6,0)</f>
        <v>#N/A</v>
      </c>
    </row>
    <row r="3538" spans="5:14">
      <c r="E3538" s="25"/>
      <c r="F3538" s="25"/>
      <c r="G3538" s="27"/>
      <c r="H3538" s="28"/>
      <c r="I3538" s="28"/>
      <c r="J3538" t="s">
        <v>87</v>
      </c>
      <c r="K3538" t="s">
        <v>234</v>
      </c>
      <c r="M3538" t="s">
        <v>375</v>
      </c>
      <c r="N3538" s="1" t="e">
        <f>VLOOKUP($A3538,Sheet1!$A$1:$T$2589,6,0)</f>
        <v>#N/A</v>
      </c>
    </row>
    <row r="3539" spans="5:14">
      <c r="E3539" s="25"/>
      <c r="F3539" s="25"/>
      <c r="G3539" s="27"/>
      <c r="H3539" s="28"/>
      <c r="I3539" s="28"/>
      <c r="J3539" t="s">
        <v>87</v>
      </c>
      <c r="K3539" t="s">
        <v>234</v>
      </c>
      <c r="M3539" t="s">
        <v>375</v>
      </c>
      <c r="N3539" s="1" t="e">
        <f>VLOOKUP($A3539,Sheet1!$A$1:$T$2589,6,0)</f>
        <v>#N/A</v>
      </c>
    </row>
    <row r="3540" spans="5:14">
      <c r="E3540" s="25"/>
      <c r="F3540" s="25"/>
      <c r="G3540" s="27"/>
      <c r="H3540" s="28"/>
      <c r="I3540" s="28"/>
      <c r="J3540" t="s">
        <v>37</v>
      </c>
      <c r="K3540" t="s">
        <v>38</v>
      </c>
      <c r="M3540" t="s">
        <v>39</v>
      </c>
      <c r="N3540" s="1" t="e">
        <f>VLOOKUP($A3540,Sheet1!$A$1:$T$2589,6,0)</f>
        <v>#N/A</v>
      </c>
    </row>
    <row r="3541" spans="5:14">
      <c r="E3541" s="25"/>
      <c r="F3541" s="25"/>
      <c r="G3541" s="27"/>
      <c r="H3541" s="28"/>
      <c r="I3541" s="28"/>
      <c r="J3541" t="s">
        <v>37</v>
      </c>
      <c r="K3541" t="s">
        <v>38</v>
      </c>
      <c r="M3541" t="s">
        <v>39</v>
      </c>
      <c r="N3541" s="1" t="e">
        <f>VLOOKUP($A3541,Sheet1!$A$1:$T$2589,6,0)</f>
        <v>#N/A</v>
      </c>
    </row>
    <row r="3542" spans="5:14">
      <c r="E3542" s="25"/>
      <c r="F3542" s="25"/>
      <c r="G3542" s="27"/>
      <c r="H3542" s="28"/>
      <c r="I3542" s="28"/>
      <c r="J3542" t="s">
        <v>37</v>
      </c>
      <c r="K3542" t="s">
        <v>38</v>
      </c>
      <c r="M3542" t="s">
        <v>39</v>
      </c>
      <c r="N3542" s="1" t="e">
        <f>VLOOKUP($A3542,Sheet1!$A$1:$T$2589,6,0)</f>
        <v>#N/A</v>
      </c>
    </row>
    <row r="3543" spans="5:14">
      <c r="E3543" s="25"/>
      <c r="F3543" s="25"/>
      <c r="G3543" s="27"/>
      <c r="H3543" s="28"/>
      <c r="I3543" s="28"/>
      <c r="J3543" t="s">
        <v>37</v>
      </c>
      <c r="K3543" t="s">
        <v>345</v>
      </c>
      <c r="M3543" t="s">
        <v>39</v>
      </c>
      <c r="N3543" s="1" t="e">
        <f>VLOOKUP($A3543,Sheet1!$A$1:$T$2589,6,0)</f>
        <v>#N/A</v>
      </c>
    </row>
    <row r="3544" spans="5:14">
      <c r="E3544" s="25"/>
      <c r="F3544" s="25"/>
      <c r="G3544" s="27"/>
      <c r="H3544" s="28"/>
      <c r="I3544" s="28"/>
      <c r="J3544" t="s">
        <v>37</v>
      </c>
      <c r="K3544" t="s">
        <v>345</v>
      </c>
      <c r="M3544" t="s">
        <v>39</v>
      </c>
      <c r="N3544" s="1" t="e">
        <f>VLOOKUP($A3544,Sheet1!$A$1:$T$2589,6,0)</f>
        <v>#N/A</v>
      </c>
    </row>
    <row r="3545" spans="5:14">
      <c r="E3545" s="25"/>
      <c r="F3545" s="25"/>
      <c r="G3545" s="27"/>
      <c r="H3545" s="28"/>
      <c r="I3545" s="28"/>
      <c r="J3545" t="s">
        <v>309</v>
      </c>
      <c r="K3545" t="s">
        <v>310</v>
      </c>
      <c r="M3545" t="s">
        <v>311</v>
      </c>
      <c r="N3545" s="1" t="e">
        <f>VLOOKUP($A3545,Sheet1!$A$1:$T$2589,6,0)</f>
        <v>#N/A</v>
      </c>
    </row>
    <row r="3546" spans="5:14">
      <c r="E3546" s="25"/>
      <c r="F3546" s="25"/>
      <c r="G3546" s="27"/>
      <c r="H3546" s="28"/>
      <c r="I3546" s="28"/>
      <c r="J3546" t="s">
        <v>37</v>
      </c>
      <c r="K3546" t="s">
        <v>38</v>
      </c>
      <c r="M3546" t="s">
        <v>39</v>
      </c>
      <c r="N3546" s="1" t="e">
        <f>VLOOKUP($A3546,Sheet1!$A$1:$T$2589,6,0)</f>
        <v>#N/A</v>
      </c>
    </row>
    <row r="3547" spans="5:14">
      <c r="E3547" s="25"/>
      <c r="F3547" s="25"/>
      <c r="G3547" s="27"/>
      <c r="H3547" s="28"/>
      <c r="I3547" s="28"/>
      <c r="J3547" t="s">
        <v>37</v>
      </c>
      <c r="K3547" t="s">
        <v>38</v>
      </c>
      <c r="M3547" t="s">
        <v>39</v>
      </c>
      <c r="N3547" s="1" t="e">
        <f>VLOOKUP($A3547,Sheet1!$A$1:$T$2589,6,0)</f>
        <v>#N/A</v>
      </c>
    </row>
    <row r="3548" spans="5:14">
      <c r="E3548" s="25"/>
      <c r="F3548" s="25"/>
      <c r="G3548" s="27"/>
      <c r="H3548" s="28"/>
      <c r="I3548" s="28"/>
      <c r="J3548" t="s">
        <v>87</v>
      </c>
      <c r="K3548" t="s">
        <v>234</v>
      </c>
      <c r="M3548" t="s">
        <v>39</v>
      </c>
      <c r="N3548" s="1" t="e">
        <f>VLOOKUP($A3548,Sheet1!$A$1:$T$2589,6,0)</f>
        <v>#N/A</v>
      </c>
    </row>
    <row r="3549" spans="5:14">
      <c r="E3549" s="25"/>
      <c r="F3549" s="25"/>
      <c r="G3549" s="27"/>
      <c r="H3549" s="28"/>
      <c r="I3549" s="28"/>
      <c r="J3549" t="s">
        <v>37</v>
      </c>
      <c r="K3549" t="s">
        <v>38</v>
      </c>
      <c r="M3549" t="s">
        <v>375</v>
      </c>
      <c r="N3549" s="1" t="e">
        <f>VLOOKUP($A3549,Sheet1!$A$1:$T$2589,6,0)</f>
        <v>#N/A</v>
      </c>
    </row>
    <row r="3550" spans="5:14">
      <c r="E3550" s="25"/>
      <c r="F3550" s="25"/>
      <c r="G3550" s="27"/>
      <c r="H3550" s="28"/>
      <c r="I3550" s="28"/>
      <c r="J3550" t="s">
        <v>87</v>
      </c>
      <c r="K3550" t="s">
        <v>4647</v>
      </c>
      <c r="M3550" t="s">
        <v>39</v>
      </c>
      <c r="N3550" s="1" t="e">
        <f>VLOOKUP($A3550,Sheet1!$A$1:$T$2589,6,0)</f>
        <v>#N/A</v>
      </c>
    </row>
    <row r="3551" spans="5:14">
      <c r="E3551" s="25"/>
      <c r="F3551" s="25"/>
      <c r="G3551" s="27"/>
      <c r="H3551" s="28"/>
      <c r="I3551" s="28"/>
      <c r="J3551" t="s">
        <v>87</v>
      </c>
      <c r="K3551" t="s">
        <v>4647</v>
      </c>
      <c r="M3551" t="s">
        <v>39</v>
      </c>
      <c r="N3551" s="1" t="e">
        <f>VLOOKUP($A3551,Sheet1!$A$1:$T$2589,6,0)</f>
        <v>#N/A</v>
      </c>
    </row>
    <row r="3552" spans="5:14">
      <c r="E3552" s="25"/>
      <c r="F3552" s="25"/>
      <c r="G3552" s="27"/>
      <c r="H3552" s="28"/>
      <c r="I3552" s="28"/>
      <c r="J3552" t="s">
        <v>87</v>
      </c>
      <c r="K3552" t="s">
        <v>4647</v>
      </c>
      <c r="M3552" t="s">
        <v>39</v>
      </c>
      <c r="N3552" s="1" t="e">
        <f>VLOOKUP($A3552,Sheet1!$A$1:$T$2589,6,0)</f>
        <v>#N/A</v>
      </c>
    </row>
    <row r="3553" spans="5:14">
      <c r="E3553" s="25"/>
      <c r="F3553" s="25"/>
      <c r="G3553" s="27"/>
      <c r="H3553" s="28"/>
      <c r="I3553" s="28"/>
      <c r="J3553" t="s">
        <v>87</v>
      </c>
      <c r="K3553" t="s">
        <v>4647</v>
      </c>
      <c r="M3553" t="s">
        <v>39</v>
      </c>
      <c r="N3553" s="1" t="e">
        <f>VLOOKUP($A3553,Sheet1!$A$1:$T$2589,6,0)</f>
        <v>#N/A</v>
      </c>
    </row>
    <row r="3554" spans="5:14">
      <c r="E3554" s="25"/>
      <c r="F3554" s="25"/>
      <c r="G3554" s="27"/>
      <c r="H3554" s="28"/>
      <c r="I3554" s="28"/>
      <c r="J3554" t="s">
        <v>87</v>
      </c>
      <c r="K3554" t="s">
        <v>4647</v>
      </c>
      <c r="M3554" t="s">
        <v>39</v>
      </c>
      <c r="N3554" s="1" t="e">
        <f>VLOOKUP($A3554,Sheet1!$A$1:$T$2589,6,0)</f>
        <v>#N/A</v>
      </c>
    </row>
    <row r="3555" spans="5:14">
      <c r="E3555" s="25"/>
      <c r="F3555" s="25"/>
      <c r="G3555" s="27"/>
      <c r="H3555" s="28"/>
      <c r="I3555" s="28"/>
      <c r="J3555" t="s">
        <v>37</v>
      </c>
      <c r="K3555" t="s">
        <v>38</v>
      </c>
      <c r="M3555" t="s">
        <v>39</v>
      </c>
      <c r="N3555" s="1" t="e">
        <f>VLOOKUP($A3555,Sheet1!$A$1:$T$2589,6,0)</f>
        <v>#N/A</v>
      </c>
    </row>
    <row r="3556" spans="5:14">
      <c r="E3556" s="25"/>
      <c r="F3556" s="25"/>
      <c r="G3556" s="27"/>
      <c r="H3556" s="28"/>
      <c r="I3556" s="28"/>
      <c r="J3556" t="s">
        <v>37</v>
      </c>
      <c r="K3556" t="s">
        <v>38</v>
      </c>
      <c r="M3556" t="s">
        <v>39</v>
      </c>
      <c r="N3556" s="1" t="e">
        <f>VLOOKUP($A3556,Sheet1!$A$1:$T$2589,6,0)</f>
        <v>#N/A</v>
      </c>
    </row>
    <row r="3557" spans="5:14">
      <c r="E3557" s="25"/>
      <c r="F3557" s="25"/>
      <c r="G3557" s="27"/>
      <c r="H3557" s="28"/>
      <c r="I3557" s="28"/>
      <c r="J3557" t="s">
        <v>37</v>
      </c>
      <c r="K3557" t="s">
        <v>38</v>
      </c>
      <c r="M3557" t="s">
        <v>39</v>
      </c>
      <c r="N3557" s="1" t="e">
        <f>VLOOKUP($A3557,Sheet1!$A$1:$T$2589,6,0)</f>
        <v>#N/A</v>
      </c>
    </row>
    <row r="3558" spans="5:14">
      <c r="E3558" s="25"/>
      <c r="F3558" s="25"/>
      <c r="G3558" s="27"/>
      <c r="H3558" s="28"/>
      <c r="I3558" s="28"/>
      <c r="J3558" t="s">
        <v>37</v>
      </c>
      <c r="K3558" t="s">
        <v>38</v>
      </c>
      <c r="M3558" t="s">
        <v>39</v>
      </c>
      <c r="N3558" s="1" t="e">
        <f>VLOOKUP($A3558,Sheet1!$A$1:$T$2589,6,0)</f>
        <v>#N/A</v>
      </c>
    </row>
    <row r="3559" spans="5:14">
      <c r="E3559" s="25"/>
      <c r="F3559" s="25"/>
      <c r="G3559" s="27"/>
      <c r="H3559" s="28"/>
      <c r="I3559" s="28"/>
      <c r="J3559" t="s">
        <v>37</v>
      </c>
      <c r="K3559" t="s">
        <v>38</v>
      </c>
      <c r="M3559" t="s">
        <v>39</v>
      </c>
      <c r="N3559" s="1" t="e">
        <f>VLOOKUP($A3559,Sheet1!$A$1:$T$2589,6,0)</f>
        <v>#N/A</v>
      </c>
    </row>
    <row r="3560" spans="5:14">
      <c r="E3560" s="25"/>
      <c r="F3560" s="25"/>
      <c r="G3560" s="27"/>
      <c r="H3560" s="28"/>
      <c r="I3560" s="28"/>
      <c r="J3560" t="s">
        <v>87</v>
      </c>
      <c r="K3560" t="s">
        <v>836</v>
      </c>
      <c r="M3560" t="s">
        <v>39</v>
      </c>
      <c r="N3560" s="1" t="e">
        <f>VLOOKUP($A3560,Sheet1!$A$1:$T$2589,6,0)</f>
        <v>#N/A</v>
      </c>
    </row>
    <row r="3561" spans="5:14">
      <c r="E3561" s="25"/>
      <c r="F3561" s="25"/>
      <c r="G3561" s="27"/>
      <c r="H3561" s="28"/>
      <c r="I3561" s="28"/>
      <c r="J3561" t="s">
        <v>37</v>
      </c>
      <c r="K3561" t="s">
        <v>22081</v>
      </c>
      <c r="M3561" t="s">
        <v>69</v>
      </c>
      <c r="N3561" s="1" t="e">
        <f>VLOOKUP($A3561,Sheet1!$A$1:$T$2589,6,0)</f>
        <v>#N/A</v>
      </c>
    </row>
    <row r="3562" spans="5:14">
      <c r="E3562" s="25"/>
      <c r="F3562" s="25"/>
      <c r="G3562" s="27"/>
      <c r="H3562" s="28"/>
      <c r="I3562" s="28"/>
      <c r="J3562" t="s">
        <v>37</v>
      </c>
      <c r="K3562" t="s">
        <v>22081</v>
      </c>
      <c r="M3562" t="s">
        <v>69</v>
      </c>
      <c r="N3562" s="1" t="e">
        <f>VLOOKUP($A3562,Sheet1!$A$1:$T$2589,6,0)</f>
        <v>#N/A</v>
      </c>
    </row>
    <row r="3563" spans="5:14">
      <c r="E3563" s="25"/>
      <c r="F3563" s="25"/>
      <c r="G3563" s="27"/>
      <c r="H3563" s="28"/>
      <c r="I3563" s="28"/>
      <c r="J3563" t="s">
        <v>554</v>
      </c>
      <c r="K3563" t="s">
        <v>555</v>
      </c>
      <c r="M3563" t="s">
        <v>375</v>
      </c>
      <c r="N3563" s="1" t="e">
        <f>VLOOKUP($A3563,Sheet1!$A$1:$T$2589,6,0)</f>
        <v>#N/A</v>
      </c>
    </row>
    <row r="3564" spans="5:14">
      <c r="E3564" s="25"/>
      <c r="F3564" s="25"/>
      <c r="G3564" s="27"/>
      <c r="H3564" s="28"/>
      <c r="I3564" s="28"/>
      <c r="J3564" t="s">
        <v>554</v>
      </c>
      <c r="K3564" t="s">
        <v>555</v>
      </c>
      <c r="M3564" t="s">
        <v>375</v>
      </c>
      <c r="N3564" s="1" t="e">
        <f>VLOOKUP($A3564,Sheet1!$A$1:$T$2589,6,0)</f>
        <v>#N/A</v>
      </c>
    </row>
    <row r="3565" spans="5:14">
      <c r="E3565" s="25"/>
      <c r="F3565" s="25"/>
      <c r="G3565" s="27"/>
      <c r="H3565" s="28"/>
      <c r="I3565" s="28"/>
      <c r="J3565" t="s">
        <v>37</v>
      </c>
      <c r="K3565" t="s">
        <v>38</v>
      </c>
      <c r="M3565" t="s">
        <v>39</v>
      </c>
      <c r="N3565" s="1" t="e">
        <f>VLOOKUP($A3565,Sheet1!$A$1:$T$2589,6,0)</f>
        <v>#N/A</v>
      </c>
    </row>
    <row r="3566" spans="5:14">
      <c r="E3566" s="25"/>
      <c r="F3566" s="25"/>
      <c r="G3566" s="27"/>
      <c r="H3566" s="28"/>
      <c r="I3566" s="28"/>
      <c r="J3566" t="s">
        <v>37</v>
      </c>
      <c r="K3566" t="s">
        <v>38</v>
      </c>
      <c r="M3566" t="s">
        <v>39</v>
      </c>
      <c r="N3566" s="1" t="e">
        <f>VLOOKUP($A3566,Sheet1!$A$1:$T$2589,6,0)</f>
        <v>#N/A</v>
      </c>
    </row>
    <row r="3567" spans="5:14">
      <c r="E3567" s="25"/>
      <c r="F3567" s="25"/>
      <c r="G3567" s="27"/>
      <c r="H3567" s="28"/>
      <c r="I3567" s="28"/>
      <c r="J3567" t="s">
        <v>554</v>
      </c>
      <c r="K3567" t="s">
        <v>555</v>
      </c>
      <c r="M3567" t="s">
        <v>375</v>
      </c>
      <c r="N3567" s="1" t="e">
        <f>VLOOKUP($A3567,Sheet1!$A$1:$T$2589,6,0)</f>
        <v>#N/A</v>
      </c>
    </row>
    <row r="3568" spans="5:14">
      <c r="E3568" s="25"/>
      <c r="F3568" s="25"/>
      <c r="G3568" s="27"/>
      <c r="H3568" s="28"/>
      <c r="I3568" s="28"/>
      <c r="J3568" t="s">
        <v>37</v>
      </c>
      <c r="K3568" t="s">
        <v>38</v>
      </c>
      <c r="M3568" t="s">
        <v>39</v>
      </c>
      <c r="N3568" s="1" t="e">
        <f>VLOOKUP($A3568,Sheet1!$A$1:$T$2589,6,0)</f>
        <v>#N/A</v>
      </c>
    </row>
    <row r="3569" spans="5:14">
      <c r="E3569" s="25"/>
      <c r="F3569" s="25"/>
      <c r="G3569" s="27"/>
      <c r="H3569" s="28"/>
      <c r="I3569" s="28"/>
      <c r="J3569" t="s">
        <v>37</v>
      </c>
      <c r="K3569" t="s">
        <v>38</v>
      </c>
      <c r="M3569" t="s">
        <v>39</v>
      </c>
      <c r="N3569" s="1" t="e">
        <f>VLOOKUP($A3569,Sheet1!$A$1:$T$2589,6,0)</f>
        <v>#N/A</v>
      </c>
    </row>
    <row r="3570" spans="5:14">
      <c r="E3570" s="25"/>
      <c r="F3570" s="25"/>
      <c r="G3570" s="27"/>
      <c r="H3570" s="28"/>
      <c r="I3570" s="28"/>
      <c r="J3570" t="s">
        <v>37</v>
      </c>
      <c r="K3570" t="s">
        <v>38</v>
      </c>
      <c r="M3570" t="s">
        <v>39</v>
      </c>
      <c r="N3570" s="1" t="e">
        <f>VLOOKUP($A3570,Sheet1!$A$1:$T$2589,6,0)</f>
        <v>#N/A</v>
      </c>
    </row>
    <row r="3571" spans="5:14">
      <c r="E3571" s="25"/>
      <c r="F3571" s="25"/>
      <c r="G3571" s="27"/>
      <c r="H3571" s="28"/>
      <c r="I3571" s="28"/>
      <c r="J3571" t="s">
        <v>37</v>
      </c>
      <c r="K3571" t="s">
        <v>38</v>
      </c>
      <c r="M3571" t="s">
        <v>39</v>
      </c>
      <c r="N3571" s="1" t="e">
        <f>VLOOKUP($A3571,Sheet1!$A$1:$T$2589,6,0)</f>
        <v>#N/A</v>
      </c>
    </row>
    <row r="3572" spans="5:14">
      <c r="E3572" s="25"/>
      <c r="F3572" s="25"/>
      <c r="G3572" s="27"/>
      <c r="H3572" s="28"/>
      <c r="I3572" s="28"/>
      <c r="J3572" t="s">
        <v>37</v>
      </c>
      <c r="K3572" t="s">
        <v>38</v>
      </c>
      <c r="M3572" t="s">
        <v>39</v>
      </c>
      <c r="N3572" s="1" t="e">
        <f>VLOOKUP($A3572,Sheet1!$A$1:$T$2589,6,0)</f>
        <v>#N/A</v>
      </c>
    </row>
    <row r="3573" spans="5:14">
      <c r="E3573" s="25"/>
      <c r="F3573" s="25"/>
      <c r="G3573" s="27"/>
      <c r="H3573" s="28"/>
      <c r="I3573" s="28"/>
      <c r="J3573" t="s">
        <v>37</v>
      </c>
      <c r="K3573" t="s">
        <v>38</v>
      </c>
      <c r="M3573" t="s">
        <v>375</v>
      </c>
      <c r="N3573" s="1" t="e">
        <f>VLOOKUP($A3573,Sheet1!$A$1:$T$2589,6,0)</f>
        <v>#N/A</v>
      </c>
    </row>
    <row r="3574" spans="5:14">
      <c r="E3574" s="25"/>
      <c r="F3574" s="25"/>
      <c r="G3574" s="27"/>
      <c r="H3574" s="28"/>
      <c r="I3574" s="28"/>
      <c r="J3574" t="s">
        <v>37</v>
      </c>
      <c r="K3574" t="s">
        <v>171</v>
      </c>
      <c r="M3574" t="s">
        <v>39</v>
      </c>
      <c r="N3574" s="1" t="e">
        <f>VLOOKUP($A3574,Sheet1!$A$1:$T$2589,6,0)</f>
        <v>#N/A</v>
      </c>
    </row>
    <row r="3575" spans="5:14">
      <c r="E3575" s="25"/>
      <c r="F3575" s="25"/>
      <c r="G3575" s="27"/>
      <c r="H3575" s="28"/>
      <c r="I3575" s="28"/>
      <c r="J3575" t="s">
        <v>37</v>
      </c>
      <c r="K3575" t="s">
        <v>171</v>
      </c>
      <c r="M3575" t="s">
        <v>39</v>
      </c>
      <c r="N3575" s="1" t="e">
        <f>VLOOKUP($A3575,Sheet1!$A$1:$T$2589,6,0)</f>
        <v>#N/A</v>
      </c>
    </row>
    <row r="3576" spans="5:14">
      <c r="E3576" s="25"/>
      <c r="F3576" s="25"/>
      <c r="G3576" s="27"/>
      <c r="H3576" s="28"/>
      <c r="I3576" s="28"/>
      <c r="J3576" t="s">
        <v>37</v>
      </c>
      <c r="K3576" t="s">
        <v>156</v>
      </c>
      <c r="M3576" t="s">
        <v>156</v>
      </c>
      <c r="N3576" s="1" t="e">
        <f>VLOOKUP($A3576,Sheet1!$A$1:$T$2589,6,0)</f>
        <v>#N/A</v>
      </c>
    </row>
    <row r="3577" spans="5:14">
      <c r="E3577" s="25"/>
      <c r="F3577" s="25"/>
      <c r="G3577" s="27"/>
      <c r="H3577" s="28"/>
      <c r="I3577" s="28"/>
      <c r="J3577" t="s">
        <v>37</v>
      </c>
      <c r="K3577" t="s">
        <v>38</v>
      </c>
      <c r="M3577" t="s">
        <v>172</v>
      </c>
      <c r="N3577" s="1" t="e">
        <f>VLOOKUP($A3577,Sheet1!$A$1:$T$2589,6,0)</f>
        <v>#N/A</v>
      </c>
    </row>
    <row r="3578" spans="5:14">
      <c r="E3578" s="25"/>
      <c r="F3578" s="25"/>
      <c r="G3578" s="27"/>
      <c r="H3578" s="28"/>
      <c r="I3578" s="28"/>
      <c r="J3578" t="s">
        <v>37</v>
      </c>
      <c r="K3578" t="s">
        <v>38</v>
      </c>
      <c r="M3578" t="s">
        <v>172</v>
      </c>
      <c r="N3578" s="1" t="e">
        <f>VLOOKUP($A3578,Sheet1!$A$1:$T$2589,6,0)</f>
        <v>#N/A</v>
      </c>
    </row>
    <row r="3579" spans="5:14">
      <c r="E3579" s="25"/>
      <c r="F3579" s="25"/>
      <c r="G3579" s="27"/>
      <c r="H3579" s="28"/>
      <c r="I3579" s="28"/>
      <c r="J3579" t="s">
        <v>37</v>
      </c>
      <c r="K3579" t="s">
        <v>38</v>
      </c>
      <c r="M3579" t="s">
        <v>39</v>
      </c>
      <c r="N3579" s="1" t="e">
        <f>VLOOKUP($A3579,Sheet1!$A$1:$T$2589,6,0)</f>
        <v>#N/A</v>
      </c>
    </row>
    <row r="3580" spans="5:14">
      <c r="E3580" s="25"/>
      <c r="F3580" s="25"/>
      <c r="G3580" s="27"/>
      <c r="H3580" s="28"/>
      <c r="I3580" s="28"/>
      <c r="J3580" t="s">
        <v>554</v>
      </c>
      <c r="K3580" t="s">
        <v>555</v>
      </c>
      <c r="M3580" t="s">
        <v>375</v>
      </c>
      <c r="N3580" s="1" t="e">
        <f>VLOOKUP($A3580,Sheet1!$A$1:$T$2589,6,0)</f>
        <v>#N/A</v>
      </c>
    </row>
    <row r="3581" spans="5:14">
      <c r="E3581" s="25"/>
      <c r="F3581" s="25"/>
      <c r="G3581" s="27"/>
      <c r="H3581" s="28"/>
      <c r="I3581" s="28"/>
      <c r="J3581" t="s">
        <v>554</v>
      </c>
      <c r="K3581" t="s">
        <v>555</v>
      </c>
      <c r="M3581" t="s">
        <v>375</v>
      </c>
      <c r="N3581" s="1" t="e">
        <f>VLOOKUP($A3581,Sheet1!$A$1:$T$2589,6,0)</f>
        <v>#N/A</v>
      </c>
    </row>
    <row r="3582" spans="5:14">
      <c r="E3582" s="25"/>
      <c r="F3582" s="25"/>
      <c r="G3582" s="27"/>
      <c r="H3582" s="28"/>
      <c r="I3582" s="28"/>
      <c r="J3582" t="s">
        <v>37</v>
      </c>
      <c r="K3582" t="s">
        <v>38</v>
      </c>
      <c r="M3582" t="s">
        <v>39</v>
      </c>
      <c r="N3582" s="1" t="e">
        <f>VLOOKUP($A3582,Sheet1!$A$1:$T$2589,6,0)</f>
        <v>#N/A</v>
      </c>
    </row>
    <row r="3583" spans="5:14">
      <c r="E3583" s="25"/>
      <c r="F3583" s="25"/>
      <c r="G3583" s="27"/>
      <c r="H3583" s="28"/>
      <c r="I3583" s="28"/>
      <c r="J3583" t="s">
        <v>37</v>
      </c>
      <c r="K3583" t="s">
        <v>38</v>
      </c>
      <c r="M3583" t="s">
        <v>39</v>
      </c>
      <c r="N3583" s="1" t="e">
        <f>VLOOKUP($A3583,Sheet1!$A$1:$T$2589,6,0)</f>
        <v>#N/A</v>
      </c>
    </row>
    <row r="3584" spans="5:14">
      <c r="E3584" s="25"/>
      <c r="F3584" s="25"/>
      <c r="G3584" s="27"/>
      <c r="H3584" s="28"/>
      <c r="I3584" s="28"/>
      <c r="J3584" t="s">
        <v>37</v>
      </c>
      <c r="K3584" t="s">
        <v>38</v>
      </c>
      <c r="M3584" t="s">
        <v>39</v>
      </c>
      <c r="N3584" s="1" t="e">
        <f>VLOOKUP($A3584,Sheet1!$A$1:$T$2589,6,0)</f>
        <v>#N/A</v>
      </c>
    </row>
    <row r="3585" spans="5:14">
      <c r="E3585" s="25"/>
      <c r="F3585" s="25"/>
      <c r="G3585" s="27"/>
      <c r="H3585" s="28"/>
      <c r="I3585" s="28"/>
      <c r="J3585" t="s">
        <v>37</v>
      </c>
      <c r="K3585" t="s">
        <v>38</v>
      </c>
      <c r="M3585" t="s">
        <v>69</v>
      </c>
      <c r="N3585" s="1" t="e">
        <f>VLOOKUP($A3585,Sheet1!$A$1:$T$2589,6,0)</f>
        <v>#N/A</v>
      </c>
    </row>
    <row r="3586" spans="5:14">
      <c r="E3586" s="25"/>
      <c r="F3586" s="25"/>
      <c r="G3586" s="27"/>
      <c r="H3586" s="28"/>
      <c r="I3586" s="28"/>
      <c r="J3586" t="s">
        <v>554</v>
      </c>
      <c r="K3586" t="s">
        <v>555</v>
      </c>
      <c r="M3586" t="s">
        <v>375</v>
      </c>
      <c r="N3586" s="1" t="e">
        <f>VLOOKUP($A3586,Sheet1!$A$1:$T$2589,6,0)</f>
        <v>#N/A</v>
      </c>
    </row>
    <row r="3587" spans="5:14">
      <c r="E3587" s="25"/>
      <c r="F3587" s="25"/>
      <c r="G3587" s="27"/>
      <c r="H3587" s="28"/>
      <c r="I3587" s="28"/>
      <c r="J3587" t="s">
        <v>37</v>
      </c>
      <c r="K3587" t="s">
        <v>38</v>
      </c>
      <c r="M3587" t="s">
        <v>39</v>
      </c>
      <c r="N3587" s="1" t="e">
        <f>VLOOKUP($A3587,Sheet1!$A$1:$T$2589,6,0)</f>
        <v>#N/A</v>
      </c>
    </row>
    <row r="3588" spans="5:14">
      <c r="E3588" s="25"/>
      <c r="F3588" s="25"/>
      <c r="G3588" s="27"/>
      <c r="H3588" s="28"/>
      <c r="I3588" s="28"/>
      <c r="J3588" t="s">
        <v>37</v>
      </c>
      <c r="K3588" t="s">
        <v>38</v>
      </c>
      <c r="M3588" t="s">
        <v>375</v>
      </c>
      <c r="N3588" s="1" t="e">
        <f>VLOOKUP($A3588,Sheet1!$A$1:$T$2589,6,0)</f>
        <v>#N/A</v>
      </c>
    </row>
    <row r="3589" spans="5:14">
      <c r="E3589" s="25"/>
      <c r="F3589" s="25"/>
      <c r="G3589" s="27"/>
      <c r="H3589" s="28"/>
      <c r="I3589" s="28"/>
      <c r="J3589" t="s">
        <v>37</v>
      </c>
      <c r="K3589" t="s">
        <v>38</v>
      </c>
      <c r="M3589" t="s">
        <v>375</v>
      </c>
      <c r="N3589" s="1" t="e">
        <f>VLOOKUP($A3589,Sheet1!$A$1:$T$2589,6,0)</f>
        <v>#N/A</v>
      </c>
    </row>
    <row r="3590" spans="5:14">
      <c r="E3590" s="25"/>
      <c r="F3590" s="25"/>
      <c r="G3590" s="27"/>
      <c r="H3590" s="28"/>
      <c r="I3590" s="28"/>
      <c r="J3590" t="s">
        <v>37</v>
      </c>
      <c r="K3590" t="s">
        <v>38</v>
      </c>
      <c r="M3590" t="s">
        <v>375</v>
      </c>
      <c r="N3590" s="1" t="e">
        <f>VLOOKUP($A3590,Sheet1!$A$1:$T$2589,6,0)</f>
        <v>#N/A</v>
      </c>
    </row>
    <row r="3591" spans="5:14">
      <c r="E3591" s="25"/>
      <c r="F3591" s="25"/>
      <c r="G3591" s="27"/>
      <c r="H3591" s="28"/>
      <c r="I3591" s="28"/>
      <c r="J3591" t="s">
        <v>37</v>
      </c>
      <c r="K3591" t="s">
        <v>38</v>
      </c>
      <c r="M3591" t="s">
        <v>375</v>
      </c>
      <c r="N3591" s="1" t="e">
        <f>VLOOKUP($A3591,Sheet1!$A$1:$T$2589,6,0)</f>
        <v>#N/A</v>
      </c>
    </row>
    <row r="3592" spans="5:14">
      <c r="E3592" s="25"/>
      <c r="F3592" s="25"/>
      <c r="G3592" s="27"/>
      <c r="H3592" s="28"/>
      <c r="I3592" s="28"/>
      <c r="J3592" t="s">
        <v>37</v>
      </c>
      <c r="K3592" t="s">
        <v>38</v>
      </c>
      <c r="M3592" t="s">
        <v>375</v>
      </c>
      <c r="N3592" s="1" t="e">
        <f>VLOOKUP($A3592,Sheet1!$A$1:$T$2589,6,0)</f>
        <v>#N/A</v>
      </c>
    </row>
    <row r="3593" spans="5:14">
      <c r="E3593" s="25"/>
      <c r="F3593" s="25"/>
      <c r="G3593" s="27"/>
      <c r="H3593" s="28"/>
      <c r="I3593" s="28"/>
      <c r="J3593" t="s">
        <v>37</v>
      </c>
      <c r="K3593" t="s">
        <v>38</v>
      </c>
      <c r="M3593" t="s">
        <v>69</v>
      </c>
      <c r="N3593" s="1" t="e">
        <f>VLOOKUP($A3593,Sheet1!$A$1:$T$2589,6,0)</f>
        <v>#N/A</v>
      </c>
    </row>
    <row r="3594" spans="5:14">
      <c r="E3594" s="25"/>
      <c r="F3594" s="25"/>
      <c r="G3594" s="27"/>
      <c r="H3594" s="28"/>
      <c r="I3594" s="28"/>
      <c r="J3594" t="s">
        <v>37</v>
      </c>
      <c r="K3594" t="s">
        <v>38</v>
      </c>
      <c r="M3594" t="s">
        <v>69</v>
      </c>
      <c r="N3594" s="1" t="e">
        <f>VLOOKUP($A3594,Sheet1!$A$1:$T$2589,6,0)</f>
        <v>#N/A</v>
      </c>
    </row>
    <row r="3595" spans="5:14">
      <c r="E3595" s="25"/>
      <c r="F3595" s="25"/>
      <c r="G3595" s="27"/>
      <c r="H3595" s="28"/>
      <c r="I3595" s="28"/>
      <c r="J3595" t="s">
        <v>554</v>
      </c>
      <c r="K3595" t="s">
        <v>555</v>
      </c>
      <c r="M3595" t="s">
        <v>375</v>
      </c>
      <c r="N3595" s="1" t="e">
        <f>VLOOKUP($A3595,Sheet1!$A$1:$T$2589,6,0)</f>
        <v>#N/A</v>
      </c>
    </row>
    <row r="3596" spans="5:14">
      <c r="E3596" s="25"/>
      <c r="F3596" s="25"/>
      <c r="G3596" s="27"/>
      <c r="H3596" s="28"/>
      <c r="I3596" s="28"/>
      <c r="J3596" t="s">
        <v>87</v>
      </c>
      <c r="K3596" t="s">
        <v>234</v>
      </c>
      <c r="M3596" t="s">
        <v>375</v>
      </c>
      <c r="N3596" s="1" t="e">
        <f>VLOOKUP($A3596,Sheet1!$A$1:$T$2589,6,0)</f>
        <v>#N/A</v>
      </c>
    </row>
    <row r="3597" spans="5:14">
      <c r="E3597" s="25"/>
      <c r="F3597" s="25"/>
      <c r="G3597" s="27"/>
      <c r="H3597" s="28"/>
      <c r="I3597" s="28"/>
      <c r="J3597" t="s">
        <v>743</v>
      </c>
      <c r="K3597" t="s">
        <v>888</v>
      </c>
      <c r="M3597" t="s">
        <v>375</v>
      </c>
      <c r="N3597" s="1" t="e">
        <f>VLOOKUP($A3597,Sheet1!$A$1:$T$2589,6,0)</f>
        <v>#N/A</v>
      </c>
    </row>
    <row r="3598" spans="5:14">
      <c r="E3598" s="25"/>
      <c r="F3598" s="25"/>
      <c r="G3598" s="27"/>
      <c r="H3598" s="28"/>
      <c r="I3598" s="28"/>
      <c r="J3598" t="s">
        <v>37</v>
      </c>
      <c r="K3598" t="s">
        <v>156</v>
      </c>
      <c r="M3598" t="s">
        <v>156</v>
      </c>
      <c r="N3598" s="1" t="e">
        <f>VLOOKUP($A3598,Sheet1!$A$1:$T$2589,6,0)</f>
        <v>#N/A</v>
      </c>
    </row>
    <row r="3599" spans="5:14">
      <c r="E3599" s="25"/>
      <c r="F3599" s="25"/>
      <c r="G3599" s="27"/>
      <c r="H3599" s="28"/>
      <c r="I3599" s="28"/>
      <c r="J3599" t="s">
        <v>743</v>
      </c>
      <c r="K3599" t="s">
        <v>1501</v>
      </c>
      <c r="M3599" t="s">
        <v>156</v>
      </c>
      <c r="N3599" s="1" t="e">
        <f>VLOOKUP($A3599,Sheet1!$A$1:$T$2589,6,0)</f>
        <v>#N/A</v>
      </c>
    </row>
    <row r="3600" spans="5:14">
      <c r="E3600" s="25"/>
      <c r="F3600" s="25"/>
      <c r="G3600" s="27"/>
      <c r="H3600" s="28"/>
      <c r="I3600" s="28"/>
      <c r="J3600" t="s">
        <v>87</v>
      </c>
      <c r="K3600" t="s">
        <v>234</v>
      </c>
      <c r="M3600" t="s">
        <v>39</v>
      </c>
      <c r="N3600" s="1" t="e">
        <f>VLOOKUP($A3600,Sheet1!$A$1:$T$2589,6,0)</f>
        <v>#N/A</v>
      </c>
    </row>
    <row r="3601" spans="5:14">
      <c r="E3601" s="25"/>
      <c r="F3601" s="25"/>
      <c r="G3601" s="27"/>
      <c r="H3601" s="28"/>
      <c r="I3601" s="28"/>
      <c r="J3601" t="s">
        <v>87</v>
      </c>
      <c r="K3601" t="s">
        <v>234</v>
      </c>
      <c r="M3601" t="s">
        <v>39</v>
      </c>
      <c r="N3601" s="1" t="e">
        <f>VLOOKUP($A3601,Sheet1!$A$1:$T$2589,6,0)</f>
        <v>#N/A</v>
      </c>
    </row>
    <row r="3602" spans="5:14">
      <c r="E3602" s="25"/>
      <c r="F3602" s="25"/>
      <c r="G3602" s="27"/>
      <c r="H3602" s="28"/>
      <c r="I3602" s="28"/>
      <c r="J3602" t="s">
        <v>37</v>
      </c>
      <c r="K3602" t="s">
        <v>38</v>
      </c>
      <c r="M3602" t="s">
        <v>39</v>
      </c>
      <c r="N3602" s="1" t="e">
        <f>VLOOKUP($A3602,Sheet1!$A$1:$T$2589,6,0)</f>
        <v>#N/A</v>
      </c>
    </row>
    <row r="3603" spans="5:14">
      <c r="E3603" s="25"/>
      <c r="F3603" s="25"/>
      <c r="G3603" s="27"/>
      <c r="H3603" s="28"/>
      <c r="I3603" s="28"/>
      <c r="J3603" t="s">
        <v>37</v>
      </c>
      <c r="K3603" t="s">
        <v>38</v>
      </c>
      <c r="M3603" t="s">
        <v>39</v>
      </c>
      <c r="N3603" s="1" t="e">
        <f>VLOOKUP($A3603,Sheet1!$A$1:$T$2589,6,0)</f>
        <v>#N/A</v>
      </c>
    </row>
    <row r="3604" spans="5:14">
      <c r="E3604" s="25"/>
      <c r="F3604" s="25"/>
      <c r="G3604" s="27"/>
      <c r="H3604" s="28"/>
      <c r="I3604" s="28"/>
      <c r="J3604" t="s">
        <v>37</v>
      </c>
      <c r="K3604" t="s">
        <v>38</v>
      </c>
      <c r="M3604" t="s">
        <v>39</v>
      </c>
      <c r="N3604" s="1" t="e">
        <f>VLOOKUP($A3604,Sheet1!$A$1:$T$2589,6,0)</f>
        <v>#N/A</v>
      </c>
    </row>
    <row r="3605" spans="5:14">
      <c r="E3605" s="25"/>
      <c r="F3605" s="25"/>
      <c r="G3605" s="27"/>
      <c r="H3605" s="28"/>
      <c r="I3605" s="28"/>
      <c r="J3605" t="s">
        <v>37</v>
      </c>
      <c r="K3605" t="s">
        <v>38</v>
      </c>
      <c r="M3605" t="s">
        <v>39</v>
      </c>
      <c r="N3605" s="1" t="e">
        <f>VLOOKUP($A3605,Sheet1!$A$1:$T$2589,6,0)</f>
        <v>#N/A</v>
      </c>
    </row>
    <row r="3606" spans="5:14">
      <c r="E3606" s="25"/>
      <c r="F3606" s="25"/>
      <c r="G3606" s="27"/>
      <c r="H3606" s="28"/>
      <c r="I3606" s="28"/>
      <c r="J3606" t="s">
        <v>37</v>
      </c>
      <c r="K3606" t="s">
        <v>38</v>
      </c>
      <c r="M3606" t="s">
        <v>39</v>
      </c>
      <c r="N3606" s="1" t="e">
        <f>VLOOKUP($A3606,Sheet1!$A$1:$T$2589,6,0)</f>
        <v>#N/A</v>
      </c>
    </row>
    <row r="3607" spans="5:14">
      <c r="E3607" s="25"/>
      <c r="F3607" s="25"/>
      <c r="G3607" s="27"/>
      <c r="H3607" s="28"/>
      <c r="I3607" s="28"/>
      <c r="J3607" t="s">
        <v>37</v>
      </c>
      <c r="K3607" t="s">
        <v>38</v>
      </c>
      <c r="M3607" t="s">
        <v>39</v>
      </c>
      <c r="N3607" s="1" t="e">
        <f>VLOOKUP($A3607,Sheet1!$A$1:$T$2589,6,0)</f>
        <v>#N/A</v>
      </c>
    </row>
    <row r="3608" spans="5:14">
      <c r="E3608" s="25"/>
      <c r="F3608" s="25"/>
      <c r="G3608" s="27"/>
      <c r="H3608" s="28"/>
      <c r="I3608" s="28"/>
      <c r="J3608" t="s">
        <v>37</v>
      </c>
      <c r="K3608" t="s">
        <v>38</v>
      </c>
      <c r="M3608" t="s">
        <v>39</v>
      </c>
      <c r="N3608" s="1" t="e">
        <f>VLOOKUP($A3608,Sheet1!$A$1:$T$2589,6,0)</f>
        <v>#N/A</v>
      </c>
    </row>
    <row r="3609" spans="5:14">
      <c r="E3609" s="25"/>
      <c r="F3609" s="25"/>
      <c r="G3609" s="27"/>
      <c r="H3609" s="28"/>
      <c r="I3609" s="28"/>
      <c r="J3609" t="s">
        <v>87</v>
      </c>
      <c r="K3609" t="s">
        <v>234</v>
      </c>
      <c r="M3609" t="s">
        <v>39</v>
      </c>
      <c r="N3609" s="1" t="e">
        <f>VLOOKUP($A3609,Sheet1!$A$1:$T$2589,6,0)</f>
        <v>#N/A</v>
      </c>
    </row>
    <row r="3610" spans="5:14">
      <c r="E3610" s="25"/>
      <c r="F3610" s="25"/>
      <c r="G3610" s="27"/>
      <c r="H3610" s="28"/>
      <c r="I3610" s="28"/>
      <c r="J3610" t="s">
        <v>87</v>
      </c>
      <c r="K3610" t="s">
        <v>234</v>
      </c>
      <c r="M3610" t="s">
        <v>39</v>
      </c>
      <c r="N3610" s="1" t="e">
        <f>VLOOKUP($A3610,Sheet1!$A$1:$T$2589,6,0)</f>
        <v>#N/A</v>
      </c>
    </row>
    <row r="3611" spans="5:14">
      <c r="E3611" s="25"/>
      <c r="F3611" s="25"/>
      <c r="G3611" s="27"/>
      <c r="H3611" s="28"/>
      <c r="I3611" s="28"/>
      <c r="J3611" t="s">
        <v>37</v>
      </c>
      <c r="K3611" t="s">
        <v>171</v>
      </c>
      <c r="M3611" t="s">
        <v>39</v>
      </c>
      <c r="N3611" s="1" t="e">
        <f>VLOOKUP($A3611,Sheet1!$A$1:$T$2589,6,0)</f>
        <v>#N/A</v>
      </c>
    </row>
    <row r="3612" spans="5:14">
      <c r="E3612" s="25"/>
      <c r="F3612" s="25"/>
      <c r="G3612" s="27"/>
      <c r="H3612" s="28"/>
      <c r="I3612" s="28"/>
      <c r="J3612" t="s">
        <v>37</v>
      </c>
      <c r="K3612" t="s">
        <v>171</v>
      </c>
      <c r="M3612" t="s">
        <v>39</v>
      </c>
      <c r="N3612" s="1" t="e">
        <f>VLOOKUP($A3612,Sheet1!$A$1:$T$2589,6,0)</f>
        <v>#N/A</v>
      </c>
    </row>
    <row r="3613" spans="5:14">
      <c r="E3613" s="25"/>
      <c r="F3613" s="25"/>
      <c r="G3613" s="27"/>
      <c r="H3613" s="28"/>
      <c r="I3613" s="28"/>
      <c r="J3613" t="s">
        <v>37</v>
      </c>
      <c r="K3613" t="s">
        <v>171</v>
      </c>
      <c r="M3613" t="s">
        <v>39</v>
      </c>
      <c r="N3613" s="1" t="e">
        <f>VLOOKUP($A3613,Sheet1!$A$1:$T$2589,6,0)</f>
        <v>#N/A</v>
      </c>
    </row>
    <row r="3614" spans="5:14">
      <c r="E3614" s="25"/>
      <c r="F3614" s="25"/>
      <c r="G3614" s="27"/>
      <c r="H3614" s="28"/>
      <c r="I3614" s="28"/>
      <c r="J3614" t="s">
        <v>37</v>
      </c>
      <c r="K3614" t="s">
        <v>171</v>
      </c>
      <c r="M3614" t="s">
        <v>375</v>
      </c>
      <c r="N3614" s="1" t="e">
        <f>VLOOKUP($A3614,Sheet1!$A$1:$T$2589,6,0)</f>
        <v>#N/A</v>
      </c>
    </row>
    <row r="3615" spans="5:14">
      <c r="E3615" s="25"/>
      <c r="F3615" s="25"/>
      <c r="G3615" s="27"/>
      <c r="H3615" s="28"/>
      <c r="I3615" s="28"/>
      <c r="J3615" t="s">
        <v>37</v>
      </c>
      <c r="K3615" t="s">
        <v>171</v>
      </c>
      <c r="M3615" t="s">
        <v>375</v>
      </c>
      <c r="N3615" s="1" t="e">
        <f>VLOOKUP($A3615,Sheet1!$A$1:$T$2589,6,0)</f>
        <v>#N/A</v>
      </c>
    </row>
    <row r="3616" spans="5:14">
      <c r="E3616" s="25"/>
      <c r="F3616" s="25"/>
      <c r="G3616" s="27"/>
      <c r="H3616" s="28"/>
      <c r="I3616" s="28"/>
      <c r="J3616" t="s">
        <v>37</v>
      </c>
      <c r="K3616" t="s">
        <v>171</v>
      </c>
      <c r="M3616" t="s">
        <v>375</v>
      </c>
      <c r="N3616" s="1" t="e">
        <f>VLOOKUP($A3616,Sheet1!$A$1:$T$2589,6,0)</f>
        <v>#N/A</v>
      </c>
    </row>
    <row r="3617" spans="5:14">
      <c r="E3617" s="25"/>
      <c r="F3617" s="25"/>
      <c r="G3617" s="27"/>
      <c r="H3617" s="28"/>
      <c r="I3617" s="28"/>
      <c r="J3617" t="s">
        <v>37</v>
      </c>
      <c r="K3617" t="s">
        <v>171</v>
      </c>
      <c r="M3617" t="s">
        <v>375</v>
      </c>
      <c r="N3617" s="1" t="e">
        <f>VLOOKUP($A3617,Sheet1!$A$1:$T$2589,6,0)</f>
        <v>#N/A</v>
      </c>
    </row>
    <row r="3618" spans="5:14">
      <c r="E3618" s="25"/>
      <c r="F3618" s="25"/>
      <c r="G3618" s="27"/>
      <c r="H3618" s="28"/>
      <c r="I3618" s="28"/>
      <c r="J3618" t="s">
        <v>37</v>
      </c>
      <c r="K3618" t="s">
        <v>171</v>
      </c>
      <c r="M3618" t="s">
        <v>375</v>
      </c>
      <c r="N3618" s="1" t="e">
        <f>VLOOKUP($A3618,Sheet1!$A$1:$T$2589,6,0)</f>
        <v>#N/A</v>
      </c>
    </row>
    <row r="3619" spans="5:14">
      <c r="E3619" s="25"/>
      <c r="F3619" s="25"/>
      <c r="G3619" s="27"/>
      <c r="H3619" s="28"/>
      <c r="I3619" s="28"/>
      <c r="J3619" t="s">
        <v>37</v>
      </c>
      <c r="K3619" t="s">
        <v>38</v>
      </c>
      <c r="M3619" t="s">
        <v>172</v>
      </c>
      <c r="N3619" s="1" t="e">
        <f>VLOOKUP($A3619,Sheet1!$A$1:$T$2589,6,0)</f>
        <v>#N/A</v>
      </c>
    </row>
    <row r="3620" spans="5:14">
      <c r="E3620" s="25"/>
      <c r="F3620" s="25"/>
      <c r="G3620" s="27"/>
      <c r="H3620" s="28"/>
      <c r="I3620" s="28"/>
      <c r="J3620" t="s">
        <v>37</v>
      </c>
      <c r="K3620" t="s">
        <v>38</v>
      </c>
      <c r="M3620" t="s">
        <v>172</v>
      </c>
      <c r="N3620" s="1" t="e">
        <f>VLOOKUP($A3620,Sheet1!$A$1:$T$2589,6,0)</f>
        <v>#N/A</v>
      </c>
    </row>
    <row r="3621" spans="5:14">
      <c r="E3621" s="25"/>
      <c r="F3621" s="25"/>
      <c r="G3621" s="27"/>
      <c r="H3621" s="28"/>
      <c r="I3621" s="28"/>
      <c r="J3621" t="s">
        <v>37</v>
      </c>
      <c r="K3621" t="s">
        <v>38</v>
      </c>
      <c r="M3621" t="s">
        <v>172</v>
      </c>
      <c r="N3621" s="1" t="e">
        <f>VLOOKUP($A3621,Sheet1!$A$1:$T$2589,6,0)</f>
        <v>#N/A</v>
      </c>
    </row>
    <row r="3622" spans="5:14">
      <c r="E3622" s="25"/>
      <c r="F3622" s="25"/>
      <c r="G3622" s="27"/>
      <c r="H3622" s="28"/>
      <c r="I3622" s="28"/>
      <c r="J3622" t="s">
        <v>37</v>
      </c>
      <c r="K3622" t="s">
        <v>38</v>
      </c>
      <c r="M3622" t="s">
        <v>172</v>
      </c>
      <c r="N3622" s="1" t="e">
        <f>VLOOKUP($A3622,Sheet1!$A$1:$T$2589,6,0)</f>
        <v>#N/A</v>
      </c>
    </row>
    <row r="3623" spans="5:14">
      <c r="E3623" s="25"/>
      <c r="F3623" s="25"/>
      <c r="G3623" s="27"/>
      <c r="H3623" s="28"/>
      <c r="I3623" s="28"/>
      <c r="J3623" t="s">
        <v>37</v>
      </c>
      <c r="K3623" t="s">
        <v>171</v>
      </c>
      <c r="M3623" t="s">
        <v>172</v>
      </c>
      <c r="N3623" s="1" t="e">
        <f>VLOOKUP($A3623,Sheet1!$A$1:$T$2589,6,0)</f>
        <v>#N/A</v>
      </c>
    </row>
    <row r="3624" spans="5:14">
      <c r="E3624" s="25"/>
      <c r="F3624" s="25"/>
      <c r="G3624" s="27"/>
      <c r="H3624" s="28"/>
      <c r="I3624" s="28"/>
      <c r="J3624" t="s">
        <v>37</v>
      </c>
      <c r="K3624" t="s">
        <v>171</v>
      </c>
      <c r="M3624" t="s">
        <v>172</v>
      </c>
      <c r="N3624" s="1" t="e">
        <f>VLOOKUP($A3624,Sheet1!$A$1:$T$2589,6,0)</f>
        <v>#N/A</v>
      </c>
    </row>
    <row r="3625" spans="5:14">
      <c r="E3625" s="25"/>
      <c r="F3625" s="25"/>
      <c r="G3625" s="27"/>
      <c r="H3625" s="28"/>
      <c r="I3625" s="28"/>
      <c r="J3625" t="s">
        <v>37</v>
      </c>
      <c r="K3625" t="s">
        <v>171</v>
      </c>
      <c r="M3625" t="s">
        <v>172</v>
      </c>
      <c r="N3625" s="1" t="e">
        <f>VLOOKUP($A3625,Sheet1!$A$1:$T$2589,6,0)</f>
        <v>#N/A</v>
      </c>
    </row>
    <row r="3626" spans="5:14">
      <c r="E3626" s="25"/>
      <c r="F3626" s="25"/>
      <c r="G3626" s="27"/>
      <c r="H3626" s="28"/>
      <c r="I3626" s="28"/>
      <c r="J3626" t="s">
        <v>37</v>
      </c>
      <c r="K3626" t="s">
        <v>38</v>
      </c>
      <c r="M3626" t="s">
        <v>39</v>
      </c>
      <c r="N3626" s="1" t="e">
        <f>VLOOKUP($A3626,Sheet1!$A$1:$T$2589,6,0)</f>
        <v>#N/A</v>
      </c>
    </row>
    <row r="3627" spans="5:14">
      <c r="E3627" s="25"/>
      <c r="F3627" s="25"/>
      <c r="G3627" s="27"/>
      <c r="H3627" s="28"/>
      <c r="I3627" s="28"/>
      <c r="J3627" t="s">
        <v>37</v>
      </c>
      <c r="K3627" t="s">
        <v>38</v>
      </c>
      <c r="M3627" t="s">
        <v>375</v>
      </c>
      <c r="N3627" s="1" t="e">
        <f>VLOOKUP($A3627,Sheet1!$A$1:$T$2589,6,0)</f>
        <v>#N/A</v>
      </c>
    </row>
    <row r="3628" spans="5:14">
      <c r="E3628" s="25"/>
      <c r="F3628" s="25"/>
      <c r="G3628" s="27"/>
      <c r="H3628" s="28"/>
      <c r="I3628" s="28"/>
      <c r="J3628" t="s">
        <v>37</v>
      </c>
      <c r="K3628" t="s">
        <v>38</v>
      </c>
      <c r="M3628" t="s">
        <v>375</v>
      </c>
      <c r="N3628" s="1" t="e">
        <f>VLOOKUP($A3628,Sheet1!$A$1:$T$2589,6,0)</f>
        <v>#N/A</v>
      </c>
    </row>
    <row r="3629" spans="5:14">
      <c r="E3629" s="25"/>
      <c r="F3629" s="25"/>
      <c r="G3629" s="27"/>
      <c r="H3629" s="28"/>
      <c r="I3629" s="28"/>
      <c r="J3629" t="s">
        <v>37</v>
      </c>
      <c r="K3629" t="s">
        <v>38</v>
      </c>
      <c r="M3629" t="s">
        <v>375</v>
      </c>
      <c r="N3629" s="1" t="e">
        <f>VLOOKUP($A3629,Sheet1!$A$1:$T$2589,6,0)</f>
        <v>#N/A</v>
      </c>
    </row>
    <row r="3630" spans="5:14">
      <c r="E3630" s="25"/>
      <c r="F3630" s="25"/>
      <c r="G3630" s="27"/>
      <c r="H3630" s="28"/>
      <c r="I3630" s="28"/>
      <c r="J3630" t="s">
        <v>37</v>
      </c>
      <c r="K3630" t="s">
        <v>38</v>
      </c>
      <c r="M3630" t="s">
        <v>39</v>
      </c>
      <c r="N3630" s="1" t="e">
        <f>VLOOKUP($A3630,Sheet1!$A$1:$T$2589,6,0)</f>
        <v>#N/A</v>
      </c>
    </row>
    <row r="3631" spans="5:14">
      <c r="E3631" s="25"/>
      <c r="F3631" s="25"/>
      <c r="G3631" s="27"/>
      <c r="H3631" s="28"/>
      <c r="I3631" s="28"/>
      <c r="J3631" t="s">
        <v>37</v>
      </c>
      <c r="K3631" t="s">
        <v>38</v>
      </c>
      <c r="M3631" t="s">
        <v>39</v>
      </c>
      <c r="N3631" s="1" t="e">
        <f>VLOOKUP($A3631,Sheet1!$A$1:$T$2589,6,0)</f>
        <v>#N/A</v>
      </c>
    </row>
    <row r="3632" spans="5:14">
      <c r="E3632" s="25"/>
      <c r="F3632" s="25"/>
      <c r="G3632" s="27"/>
      <c r="H3632" s="28"/>
      <c r="I3632" s="28"/>
      <c r="J3632" t="s">
        <v>37</v>
      </c>
      <c r="K3632" t="s">
        <v>38</v>
      </c>
      <c r="M3632" t="s">
        <v>39</v>
      </c>
      <c r="N3632" s="1" t="e">
        <f>VLOOKUP($A3632,Sheet1!$A$1:$T$2589,6,0)</f>
        <v>#N/A</v>
      </c>
    </row>
    <row r="3633" spans="5:14">
      <c r="E3633" s="25"/>
      <c r="F3633" s="25"/>
      <c r="G3633" s="27"/>
      <c r="H3633" s="28"/>
      <c r="I3633" s="28"/>
      <c r="J3633" t="s">
        <v>37</v>
      </c>
      <c r="K3633" t="s">
        <v>38</v>
      </c>
      <c r="M3633" t="s">
        <v>39</v>
      </c>
      <c r="N3633" s="1" t="e">
        <f>VLOOKUP($A3633,Sheet1!$A$1:$T$2589,6,0)</f>
        <v>#N/A</v>
      </c>
    </row>
    <row r="3634" spans="5:14">
      <c r="E3634" s="25"/>
      <c r="F3634" s="25"/>
      <c r="G3634" s="27"/>
      <c r="H3634" s="28"/>
      <c r="I3634" s="28"/>
      <c r="J3634" t="s">
        <v>37</v>
      </c>
      <c r="K3634" t="s">
        <v>38</v>
      </c>
      <c r="M3634" t="s">
        <v>172</v>
      </c>
      <c r="N3634" s="1" t="e">
        <f>VLOOKUP($A3634,Sheet1!$A$1:$T$2589,6,0)</f>
        <v>#N/A</v>
      </c>
    </row>
    <row r="3635" spans="5:14">
      <c r="E3635" s="25"/>
      <c r="F3635" s="25"/>
      <c r="G3635" s="27"/>
      <c r="H3635" s="28"/>
      <c r="I3635" s="28"/>
      <c r="J3635" t="s">
        <v>37</v>
      </c>
      <c r="K3635" t="s">
        <v>38</v>
      </c>
      <c r="M3635" t="s">
        <v>172</v>
      </c>
      <c r="N3635" s="1" t="e">
        <f>VLOOKUP($A3635,Sheet1!$A$1:$T$2589,6,0)</f>
        <v>#N/A</v>
      </c>
    </row>
    <row r="3636" spans="5:14">
      <c r="E3636" s="25"/>
      <c r="F3636" s="25"/>
      <c r="G3636" s="27"/>
      <c r="H3636" s="28"/>
      <c r="I3636" s="28"/>
      <c r="J3636" t="s">
        <v>37</v>
      </c>
      <c r="K3636" t="s">
        <v>38</v>
      </c>
      <c r="M3636" t="s">
        <v>39</v>
      </c>
      <c r="N3636" s="1" t="e">
        <f>VLOOKUP($A3636,Sheet1!$A$1:$T$2589,6,0)</f>
        <v>#N/A</v>
      </c>
    </row>
    <row r="3637" spans="5:14">
      <c r="E3637" s="25"/>
      <c r="F3637" s="25"/>
      <c r="G3637" s="27"/>
      <c r="H3637" s="28"/>
      <c r="I3637" s="28"/>
      <c r="J3637" t="s">
        <v>37</v>
      </c>
      <c r="K3637" t="s">
        <v>38</v>
      </c>
      <c r="M3637" t="s">
        <v>39</v>
      </c>
      <c r="N3637" s="1" t="e">
        <f>VLOOKUP($A3637,Sheet1!$A$1:$T$2589,6,0)</f>
        <v>#N/A</v>
      </c>
    </row>
    <row r="3638" spans="5:14">
      <c r="E3638" s="25"/>
      <c r="F3638" s="25"/>
      <c r="G3638" s="27"/>
      <c r="H3638" s="28"/>
      <c r="I3638" s="28"/>
      <c r="J3638" t="s">
        <v>37</v>
      </c>
      <c r="K3638" t="s">
        <v>38</v>
      </c>
      <c r="M3638" t="s">
        <v>39</v>
      </c>
      <c r="N3638" s="1" t="e">
        <f>VLOOKUP($A3638,Sheet1!$A$1:$T$2589,6,0)</f>
        <v>#N/A</v>
      </c>
    </row>
    <row r="3639" spans="5:14">
      <c r="E3639" s="25"/>
      <c r="F3639" s="25"/>
      <c r="G3639" s="27"/>
      <c r="H3639" s="28"/>
      <c r="I3639" s="28"/>
      <c r="J3639" t="s">
        <v>37</v>
      </c>
      <c r="K3639" t="s">
        <v>38</v>
      </c>
      <c r="M3639" t="s">
        <v>39</v>
      </c>
      <c r="N3639" s="1" t="e">
        <f>VLOOKUP($A3639,Sheet1!$A$1:$T$2589,6,0)</f>
        <v>#N/A</v>
      </c>
    </row>
    <row r="3640" spans="5:14">
      <c r="E3640" s="25"/>
      <c r="F3640" s="25"/>
      <c r="G3640" s="27"/>
      <c r="H3640" s="28"/>
      <c r="I3640" s="28"/>
      <c r="J3640" t="s">
        <v>37</v>
      </c>
      <c r="K3640" t="s">
        <v>171</v>
      </c>
      <c r="M3640" t="s">
        <v>172</v>
      </c>
      <c r="N3640" s="1" t="e">
        <f>VLOOKUP($A3640,Sheet1!$A$1:$T$2589,6,0)</f>
        <v>#N/A</v>
      </c>
    </row>
    <row r="3641" spans="5:14">
      <c r="E3641" s="25"/>
      <c r="F3641" s="25"/>
      <c r="G3641" s="27"/>
      <c r="H3641" s="28"/>
      <c r="I3641" s="28"/>
      <c r="J3641" t="s">
        <v>37</v>
      </c>
      <c r="K3641" t="s">
        <v>171</v>
      </c>
      <c r="M3641" t="s">
        <v>172</v>
      </c>
      <c r="N3641" s="1" t="e">
        <f>VLOOKUP($A3641,Sheet1!$A$1:$T$2589,6,0)</f>
        <v>#N/A</v>
      </c>
    </row>
    <row r="3642" spans="5:14">
      <c r="E3642" s="25"/>
      <c r="F3642" s="25"/>
      <c r="G3642" s="27"/>
      <c r="H3642" s="28"/>
      <c r="I3642" s="28"/>
      <c r="J3642" t="s">
        <v>37</v>
      </c>
      <c r="K3642" t="s">
        <v>171</v>
      </c>
      <c r="M3642" t="s">
        <v>172</v>
      </c>
      <c r="N3642" s="1" t="e">
        <f>VLOOKUP($A3642,Sheet1!$A$1:$T$2589,6,0)</f>
        <v>#N/A</v>
      </c>
    </row>
    <row r="3643" spans="5:14">
      <c r="E3643" s="25"/>
      <c r="F3643" s="25"/>
      <c r="G3643" s="27"/>
      <c r="H3643" s="28"/>
      <c r="I3643" s="28"/>
      <c r="J3643" t="s">
        <v>37</v>
      </c>
      <c r="K3643" t="s">
        <v>38</v>
      </c>
      <c r="M3643" t="s">
        <v>39</v>
      </c>
      <c r="N3643" s="1" t="e">
        <f>VLOOKUP($A3643,Sheet1!$A$1:$T$2589,6,0)</f>
        <v>#N/A</v>
      </c>
    </row>
    <row r="3644" spans="5:14">
      <c r="E3644" s="25"/>
      <c r="F3644" s="25"/>
      <c r="G3644" s="27"/>
      <c r="H3644" s="28"/>
      <c r="I3644" s="28"/>
      <c r="J3644" t="s">
        <v>37</v>
      </c>
      <c r="K3644" t="s">
        <v>38</v>
      </c>
      <c r="M3644" t="s">
        <v>39</v>
      </c>
      <c r="N3644" s="1" t="e">
        <f>VLOOKUP($A3644,Sheet1!$A$1:$T$2589,6,0)</f>
        <v>#N/A</v>
      </c>
    </row>
    <row r="3645" spans="5:14">
      <c r="E3645" s="25"/>
      <c r="F3645" s="25"/>
      <c r="G3645" s="27"/>
      <c r="H3645" s="28"/>
      <c r="I3645" s="28"/>
      <c r="J3645" t="s">
        <v>37</v>
      </c>
      <c r="K3645" t="s">
        <v>38</v>
      </c>
      <c r="M3645" t="s">
        <v>39</v>
      </c>
      <c r="N3645" s="1" t="e">
        <f>VLOOKUP($A3645,Sheet1!$A$1:$T$2589,6,0)</f>
        <v>#N/A</v>
      </c>
    </row>
    <row r="3646" spans="5:14">
      <c r="E3646" s="25"/>
      <c r="F3646" s="25"/>
      <c r="G3646" s="27"/>
      <c r="H3646" s="28"/>
      <c r="I3646" s="28"/>
      <c r="J3646" t="s">
        <v>37</v>
      </c>
      <c r="K3646" t="s">
        <v>38</v>
      </c>
      <c r="M3646" t="s">
        <v>39</v>
      </c>
      <c r="N3646" s="1" t="e">
        <f>VLOOKUP($A3646,Sheet1!$A$1:$T$2589,6,0)</f>
        <v>#N/A</v>
      </c>
    </row>
    <row r="3647" spans="5:14">
      <c r="E3647" s="25"/>
      <c r="F3647" s="25"/>
      <c r="G3647" s="27"/>
      <c r="H3647" s="28"/>
      <c r="I3647" s="28"/>
      <c r="J3647" t="s">
        <v>37</v>
      </c>
      <c r="K3647" t="s">
        <v>38</v>
      </c>
      <c r="M3647" t="s">
        <v>39</v>
      </c>
      <c r="N3647" s="1" t="e">
        <f>VLOOKUP($A3647,Sheet1!$A$1:$T$2589,6,0)</f>
        <v>#N/A</v>
      </c>
    </row>
    <row r="3648" spans="5:14">
      <c r="E3648" s="25"/>
      <c r="F3648" s="25"/>
      <c r="G3648" s="27"/>
      <c r="H3648" s="28"/>
      <c r="I3648" s="28"/>
      <c r="J3648" t="s">
        <v>37</v>
      </c>
      <c r="K3648" t="s">
        <v>38</v>
      </c>
      <c r="M3648" t="s">
        <v>39</v>
      </c>
      <c r="N3648" s="1" t="e">
        <f>VLOOKUP($A3648,Sheet1!$A$1:$T$2589,6,0)</f>
        <v>#N/A</v>
      </c>
    </row>
    <row r="3649" spans="5:14">
      <c r="E3649" s="25"/>
      <c r="F3649" s="25"/>
      <c r="G3649" s="27"/>
      <c r="H3649" s="28"/>
      <c r="I3649" s="28"/>
      <c r="J3649" t="s">
        <v>37</v>
      </c>
      <c r="K3649" t="s">
        <v>38</v>
      </c>
      <c r="M3649" t="s">
        <v>39</v>
      </c>
      <c r="N3649" s="1" t="e">
        <f>VLOOKUP($A3649,Sheet1!$A$1:$T$2589,6,0)</f>
        <v>#N/A</v>
      </c>
    </row>
    <row r="3650" spans="5:14">
      <c r="E3650" s="25"/>
      <c r="F3650" s="25"/>
      <c r="G3650" s="27"/>
      <c r="H3650" s="28"/>
      <c r="I3650" s="28"/>
      <c r="J3650" t="s">
        <v>37</v>
      </c>
      <c r="K3650" t="s">
        <v>38</v>
      </c>
      <c r="M3650" t="s">
        <v>39</v>
      </c>
      <c r="N3650" s="1" t="e">
        <f>VLOOKUP($A3650,Sheet1!$A$1:$T$2589,6,0)</f>
        <v>#N/A</v>
      </c>
    </row>
    <row r="3651" spans="5:14">
      <c r="E3651" s="25"/>
      <c r="F3651" s="25"/>
      <c r="G3651" s="27"/>
      <c r="H3651" s="28"/>
      <c r="I3651" s="28"/>
      <c r="J3651" t="s">
        <v>37</v>
      </c>
      <c r="K3651" t="s">
        <v>171</v>
      </c>
      <c r="M3651" t="s">
        <v>39</v>
      </c>
      <c r="N3651" s="1" t="e">
        <f>VLOOKUP($A3651,Sheet1!$A$1:$T$2589,6,0)</f>
        <v>#N/A</v>
      </c>
    </row>
    <row r="3652" spans="5:14">
      <c r="E3652" s="25"/>
      <c r="F3652" s="25"/>
      <c r="G3652" s="27"/>
      <c r="H3652" s="28"/>
      <c r="I3652" s="28"/>
      <c r="J3652" t="s">
        <v>37</v>
      </c>
      <c r="K3652" t="s">
        <v>171</v>
      </c>
      <c r="M3652" t="s">
        <v>39</v>
      </c>
      <c r="N3652" s="1" t="e">
        <f>VLOOKUP($A3652,Sheet1!$A$1:$T$2589,6,0)</f>
        <v>#N/A</v>
      </c>
    </row>
    <row r="3653" spans="5:14">
      <c r="E3653" s="25"/>
      <c r="F3653" s="25"/>
      <c r="G3653" s="27"/>
      <c r="H3653" s="28"/>
      <c r="I3653" s="28"/>
      <c r="J3653" t="s">
        <v>37</v>
      </c>
      <c r="K3653" t="s">
        <v>171</v>
      </c>
      <c r="M3653" t="s">
        <v>39</v>
      </c>
      <c r="N3653" s="1" t="e">
        <f>VLOOKUP($A3653,Sheet1!$A$1:$T$2589,6,0)</f>
        <v>#N/A</v>
      </c>
    </row>
    <row r="3654" spans="5:14">
      <c r="E3654" s="25"/>
      <c r="F3654" s="25"/>
      <c r="G3654" s="27"/>
      <c r="H3654" s="28"/>
      <c r="I3654" s="28"/>
      <c r="J3654" t="s">
        <v>37</v>
      </c>
      <c r="K3654" t="s">
        <v>171</v>
      </c>
      <c r="M3654" t="s">
        <v>39</v>
      </c>
      <c r="N3654" s="1" t="e">
        <f>VLOOKUP($A3654,Sheet1!$A$1:$T$2589,6,0)</f>
        <v>#N/A</v>
      </c>
    </row>
    <row r="3655" spans="5:14">
      <c r="E3655" s="25"/>
      <c r="F3655" s="25"/>
      <c r="G3655" s="27"/>
      <c r="H3655" s="28"/>
      <c r="I3655" s="28"/>
      <c r="J3655" t="s">
        <v>37</v>
      </c>
      <c r="K3655" t="s">
        <v>171</v>
      </c>
      <c r="M3655" t="s">
        <v>39</v>
      </c>
      <c r="N3655" s="1" t="e">
        <f>VLOOKUP($A3655,Sheet1!$A$1:$T$2589,6,0)</f>
        <v>#N/A</v>
      </c>
    </row>
    <row r="3656" spans="5:14">
      <c r="E3656" s="25"/>
      <c r="F3656" s="25"/>
      <c r="G3656" s="27"/>
      <c r="H3656" s="28"/>
      <c r="I3656" s="28"/>
      <c r="J3656" t="s">
        <v>37</v>
      </c>
      <c r="K3656" t="s">
        <v>38</v>
      </c>
      <c r="M3656" t="s">
        <v>39</v>
      </c>
      <c r="N3656" s="1" t="e">
        <f>VLOOKUP($A3656,Sheet1!$A$1:$T$2589,6,0)</f>
        <v>#N/A</v>
      </c>
    </row>
    <row r="3657" spans="5:14">
      <c r="E3657" s="25"/>
      <c r="F3657" s="25"/>
      <c r="G3657" s="27"/>
      <c r="H3657" s="28"/>
      <c r="I3657" s="28"/>
      <c r="J3657" t="s">
        <v>37</v>
      </c>
      <c r="K3657" t="s">
        <v>38</v>
      </c>
      <c r="M3657" t="s">
        <v>39</v>
      </c>
      <c r="N3657" s="1" t="e">
        <f>VLOOKUP($A3657,Sheet1!$A$1:$T$2589,6,0)</f>
        <v>#N/A</v>
      </c>
    </row>
    <row r="3658" spans="5:14">
      <c r="E3658" s="25"/>
      <c r="F3658" s="25"/>
      <c r="G3658" s="27"/>
      <c r="H3658" s="28"/>
      <c r="I3658" s="28"/>
      <c r="J3658" t="s">
        <v>37</v>
      </c>
      <c r="K3658" t="s">
        <v>38</v>
      </c>
      <c r="M3658" t="s">
        <v>39</v>
      </c>
      <c r="N3658" s="1" t="e">
        <f>VLOOKUP($A3658,Sheet1!$A$1:$T$2589,6,0)</f>
        <v>#N/A</v>
      </c>
    </row>
    <row r="3659" spans="5:14">
      <c r="E3659" s="25"/>
      <c r="F3659" s="25"/>
      <c r="G3659" s="27"/>
      <c r="H3659" s="28"/>
      <c r="I3659" s="28"/>
      <c r="J3659" t="s">
        <v>37</v>
      </c>
      <c r="K3659" t="s">
        <v>38</v>
      </c>
      <c r="M3659" t="s">
        <v>39</v>
      </c>
      <c r="N3659" s="1" t="e">
        <f>VLOOKUP($A3659,Sheet1!$A$1:$T$2589,6,0)</f>
        <v>#N/A</v>
      </c>
    </row>
    <row r="3660" spans="5:14">
      <c r="E3660" s="25"/>
      <c r="F3660" s="25"/>
      <c r="G3660" s="27"/>
      <c r="H3660" s="28"/>
      <c r="I3660" s="28"/>
      <c r="J3660" t="s">
        <v>37</v>
      </c>
      <c r="K3660" t="s">
        <v>38</v>
      </c>
      <c r="M3660" t="s">
        <v>39</v>
      </c>
      <c r="N3660" s="1" t="e">
        <f>VLOOKUP($A3660,Sheet1!$A$1:$T$2589,6,0)</f>
        <v>#N/A</v>
      </c>
    </row>
    <row r="3661" spans="5:14">
      <c r="E3661" s="25"/>
      <c r="F3661" s="25"/>
      <c r="G3661" s="27"/>
      <c r="H3661" s="28"/>
      <c r="I3661" s="28"/>
      <c r="J3661" t="s">
        <v>37</v>
      </c>
      <c r="K3661" t="s">
        <v>38</v>
      </c>
      <c r="M3661" t="s">
        <v>172</v>
      </c>
      <c r="N3661" s="1" t="e">
        <f>VLOOKUP($A3661,Sheet1!$A$1:$T$2589,6,0)</f>
        <v>#N/A</v>
      </c>
    </row>
    <row r="3662" spans="5:14">
      <c r="E3662" s="25"/>
      <c r="F3662" s="25"/>
      <c r="G3662" s="27"/>
      <c r="H3662" s="28"/>
      <c r="I3662" s="28"/>
      <c r="J3662" t="s">
        <v>37</v>
      </c>
      <c r="K3662" t="s">
        <v>38</v>
      </c>
      <c r="M3662" t="s">
        <v>172</v>
      </c>
      <c r="N3662" s="1" t="e">
        <f>VLOOKUP($A3662,Sheet1!$A$1:$T$2589,6,0)</f>
        <v>#N/A</v>
      </c>
    </row>
    <row r="3663" spans="5:14">
      <c r="E3663" s="25"/>
      <c r="F3663" s="25"/>
      <c r="G3663" s="27"/>
      <c r="H3663" s="28"/>
      <c r="I3663" s="28"/>
      <c r="J3663" t="s">
        <v>37</v>
      </c>
      <c r="K3663" t="s">
        <v>38</v>
      </c>
      <c r="M3663" t="s">
        <v>39</v>
      </c>
      <c r="N3663" s="1" t="e">
        <f>VLOOKUP($A3663,Sheet1!$A$1:$T$2589,6,0)</f>
        <v>#N/A</v>
      </c>
    </row>
    <row r="3664" spans="5:14">
      <c r="E3664" s="25"/>
      <c r="F3664" s="25"/>
      <c r="G3664" s="27"/>
      <c r="H3664" s="28"/>
      <c r="I3664" s="28"/>
      <c r="J3664" t="s">
        <v>37</v>
      </c>
      <c r="K3664" t="s">
        <v>171</v>
      </c>
      <c r="M3664" t="s">
        <v>172</v>
      </c>
      <c r="N3664" s="1" t="e">
        <f>VLOOKUP($A3664,Sheet1!$A$1:$T$2589,6,0)</f>
        <v>#N/A</v>
      </c>
    </row>
    <row r="3665" spans="5:14">
      <c r="E3665" s="25"/>
      <c r="F3665" s="25"/>
      <c r="G3665" s="27"/>
      <c r="H3665" s="28"/>
      <c r="I3665" s="28"/>
      <c r="J3665" t="s">
        <v>37</v>
      </c>
      <c r="K3665" t="s">
        <v>171</v>
      </c>
      <c r="M3665" t="s">
        <v>172</v>
      </c>
      <c r="N3665" s="1" t="e">
        <f>VLOOKUP($A3665,Sheet1!$A$1:$T$2589,6,0)</f>
        <v>#N/A</v>
      </c>
    </row>
    <row r="3666" spans="5:14">
      <c r="E3666" s="25"/>
      <c r="F3666" s="25"/>
      <c r="G3666" s="27"/>
      <c r="H3666" s="28"/>
      <c r="I3666" s="28"/>
      <c r="J3666" t="s">
        <v>37</v>
      </c>
      <c r="K3666" t="s">
        <v>171</v>
      </c>
      <c r="M3666" t="s">
        <v>172</v>
      </c>
      <c r="N3666" s="1" t="e">
        <f>VLOOKUP($A3666,Sheet1!$A$1:$T$2589,6,0)</f>
        <v>#N/A</v>
      </c>
    </row>
    <row r="3667" spans="5:14">
      <c r="E3667" s="25"/>
      <c r="F3667" s="25"/>
      <c r="G3667" s="27"/>
      <c r="H3667" s="28"/>
      <c r="I3667" s="28"/>
      <c r="J3667" t="s">
        <v>37</v>
      </c>
      <c r="K3667" t="s">
        <v>171</v>
      </c>
      <c r="M3667" t="s">
        <v>172</v>
      </c>
      <c r="N3667" s="1" t="e">
        <f>VLOOKUP($A3667,Sheet1!$A$1:$T$2589,6,0)</f>
        <v>#N/A</v>
      </c>
    </row>
    <row r="3668" spans="5:14">
      <c r="E3668" s="25"/>
      <c r="F3668" s="25"/>
      <c r="G3668" s="27"/>
      <c r="H3668" s="28"/>
      <c r="I3668" s="28"/>
      <c r="J3668" t="s">
        <v>37</v>
      </c>
      <c r="K3668" t="s">
        <v>171</v>
      </c>
      <c r="M3668" t="s">
        <v>172</v>
      </c>
      <c r="N3668" s="1" t="e">
        <f>VLOOKUP($A3668,Sheet1!$A$1:$T$2589,6,0)</f>
        <v>#N/A</v>
      </c>
    </row>
    <row r="3669" spans="5:14">
      <c r="E3669" s="25"/>
      <c r="F3669" s="25"/>
      <c r="G3669" s="27"/>
      <c r="H3669" s="28"/>
      <c r="I3669" s="28"/>
      <c r="J3669" t="s">
        <v>37</v>
      </c>
      <c r="K3669" t="s">
        <v>38</v>
      </c>
      <c r="M3669" t="s">
        <v>39</v>
      </c>
      <c r="N3669" s="1" t="e">
        <f>VLOOKUP($A3669,Sheet1!$A$1:$T$2589,6,0)</f>
        <v>#N/A</v>
      </c>
    </row>
    <row r="3670" spans="5:14">
      <c r="E3670" s="25"/>
      <c r="F3670" s="25"/>
      <c r="G3670" s="27"/>
      <c r="H3670" s="28"/>
      <c r="I3670" s="28"/>
      <c r="J3670" t="s">
        <v>37</v>
      </c>
      <c r="K3670" t="s">
        <v>38</v>
      </c>
      <c r="M3670" t="s">
        <v>39</v>
      </c>
      <c r="N3670" s="1" t="e">
        <f>VLOOKUP($A3670,Sheet1!$A$1:$T$2589,6,0)</f>
        <v>#N/A</v>
      </c>
    </row>
    <row r="3671" spans="5:14">
      <c r="E3671" s="25"/>
      <c r="F3671" s="25"/>
      <c r="G3671" s="27"/>
      <c r="H3671" s="28"/>
      <c r="I3671" s="28"/>
      <c r="J3671" t="s">
        <v>37</v>
      </c>
      <c r="K3671" t="s">
        <v>38</v>
      </c>
      <c r="M3671" t="s">
        <v>39</v>
      </c>
      <c r="N3671" s="1" t="e">
        <f>VLOOKUP($A3671,Sheet1!$A$1:$T$2589,6,0)</f>
        <v>#N/A</v>
      </c>
    </row>
    <row r="3672" spans="5:14">
      <c r="E3672" s="25"/>
      <c r="F3672" s="25"/>
      <c r="G3672" s="27"/>
      <c r="H3672" s="28"/>
      <c r="I3672" s="28"/>
      <c r="J3672" t="s">
        <v>37</v>
      </c>
      <c r="K3672" t="s">
        <v>171</v>
      </c>
      <c r="M3672" t="s">
        <v>39</v>
      </c>
      <c r="N3672" s="1" t="e">
        <f>VLOOKUP($A3672,Sheet1!$A$1:$T$2589,6,0)</f>
        <v>#N/A</v>
      </c>
    </row>
    <row r="3673" spans="5:14">
      <c r="E3673" s="25"/>
      <c r="F3673" s="25"/>
      <c r="G3673" s="27"/>
      <c r="H3673" s="28"/>
      <c r="I3673" s="28"/>
      <c r="J3673" t="s">
        <v>37</v>
      </c>
      <c r="K3673" t="s">
        <v>171</v>
      </c>
      <c r="M3673" t="s">
        <v>39</v>
      </c>
      <c r="N3673" s="1" t="e">
        <f>VLOOKUP($A3673,Sheet1!$A$1:$T$2589,6,0)</f>
        <v>#N/A</v>
      </c>
    </row>
    <row r="3674" spans="5:14">
      <c r="E3674" s="25"/>
      <c r="F3674" s="25"/>
      <c r="G3674" s="27"/>
      <c r="H3674" s="28"/>
      <c r="I3674" s="28"/>
      <c r="J3674" t="s">
        <v>554</v>
      </c>
      <c r="K3674" t="s">
        <v>4428</v>
      </c>
      <c r="M3674" t="s">
        <v>172</v>
      </c>
      <c r="N3674" s="1" t="e">
        <f>VLOOKUP($A3674,Sheet1!$A$1:$T$2589,6,0)</f>
        <v>#N/A</v>
      </c>
    </row>
    <row r="3675" spans="5:14">
      <c r="E3675" s="25"/>
      <c r="F3675" s="25"/>
      <c r="G3675" s="27"/>
      <c r="H3675" s="28"/>
      <c r="I3675" s="28"/>
      <c r="J3675" t="s">
        <v>37</v>
      </c>
      <c r="K3675" t="s">
        <v>38</v>
      </c>
      <c r="M3675" t="s">
        <v>39</v>
      </c>
      <c r="N3675" s="1" t="e">
        <f>VLOOKUP($A3675,Sheet1!$A$1:$T$2589,6,0)</f>
        <v>#N/A</v>
      </c>
    </row>
    <row r="3676" spans="5:14">
      <c r="E3676" s="25"/>
      <c r="F3676" s="25"/>
      <c r="G3676" s="27"/>
      <c r="H3676" s="28"/>
      <c r="I3676" s="28"/>
      <c r="J3676" t="s">
        <v>87</v>
      </c>
      <c r="K3676" t="s">
        <v>836</v>
      </c>
      <c r="M3676" t="s">
        <v>39</v>
      </c>
      <c r="N3676" s="1" t="e">
        <f>VLOOKUP($A3676,Sheet1!$A$1:$T$2589,6,0)</f>
        <v>#N/A</v>
      </c>
    </row>
    <row r="3677" spans="5:14">
      <c r="E3677" s="25"/>
      <c r="F3677" s="25"/>
      <c r="G3677" s="27"/>
      <c r="H3677" s="28"/>
      <c r="I3677" s="28"/>
      <c r="J3677" t="s">
        <v>87</v>
      </c>
      <c r="K3677" t="s">
        <v>234</v>
      </c>
      <c r="M3677" t="s">
        <v>172</v>
      </c>
      <c r="N3677" s="1" t="e">
        <f>VLOOKUP($A3677,Sheet1!$A$1:$T$2589,6,0)</f>
        <v>#N/A</v>
      </c>
    </row>
    <row r="3678" spans="5:14">
      <c r="E3678" s="25"/>
      <c r="F3678" s="25"/>
      <c r="G3678" s="27"/>
      <c r="H3678" s="28"/>
      <c r="I3678" s="28"/>
      <c r="J3678" t="s">
        <v>87</v>
      </c>
      <c r="K3678" t="s">
        <v>234</v>
      </c>
      <c r="M3678" t="s">
        <v>172</v>
      </c>
      <c r="N3678" s="1" t="e">
        <f>VLOOKUP($A3678,Sheet1!$A$1:$T$2589,6,0)</f>
        <v>#N/A</v>
      </c>
    </row>
    <row r="3679" spans="5:14">
      <c r="E3679" s="25"/>
      <c r="F3679" s="25"/>
      <c r="G3679" s="27"/>
      <c r="H3679" s="28"/>
      <c r="I3679" s="28"/>
      <c r="J3679" t="s">
        <v>87</v>
      </c>
      <c r="K3679" t="s">
        <v>234</v>
      </c>
      <c r="M3679" t="s">
        <v>172</v>
      </c>
      <c r="N3679" s="1" t="e">
        <f>VLOOKUP($A3679,Sheet1!$A$1:$T$2589,6,0)</f>
        <v>#N/A</v>
      </c>
    </row>
    <row r="3680" spans="5:14">
      <c r="E3680" s="25"/>
      <c r="F3680" s="25"/>
      <c r="G3680" s="27"/>
      <c r="H3680" s="28"/>
      <c r="I3680" s="28"/>
      <c r="J3680" t="s">
        <v>37</v>
      </c>
      <c r="K3680" t="s">
        <v>171</v>
      </c>
      <c r="M3680" t="s">
        <v>172</v>
      </c>
      <c r="N3680" s="1" t="e">
        <f>VLOOKUP($A3680,Sheet1!$A$1:$T$2589,6,0)</f>
        <v>#N/A</v>
      </c>
    </row>
    <row r="3681" spans="5:14">
      <c r="E3681" s="25"/>
      <c r="F3681" s="25"/>
      <c r="G3681" s="27"/>
      <c r="H3681" s="28"/>
      <c r="I3681" s="28"/>
      <c r="J3681" t="s">
        <v>37</v>
      </c>
      <c r="K3681" t="s">
        <v>171</v>
      </c>
      <c r="M3681" t="s">
        <v>172</v>
      </c>
      <c r="N3681" s="1" t="e">
        <f>VLOOKUP($A3681,Sheet1!$A$1:$T$2589,6,0)</f>
        <v>#N/A</v>
      </c>
    </row>
    <row r="3682" spans="5:14">
      <c r="E3682" s="25"/>
      <c r="F3682" s="25"/>
      <c r="G3682" s="27"/>
      <c r="H3682" s="28"/>
      <c r="I3682" s="28"/>
      <c r="J3682" t="s">
        <v>37</v>
      </c>
      <c r="K3682" t="s">
        <v>171</v>
      </c>
      <c r="M3682" t="s">
        <v>172</v>
      </c>
      <c r="N3682" s="1" t="e">
        <f>VLOOKUP($A3682,Sheet1!$A$1:$T$2589,6,0)</f>
        <v>#N/A</v>
      </c>
    </row>
    <row r="3683" spans="5:14">
      <c r="E3683" s="25"/>
      <c r="F3683" s="25"/>
      <c r="G3683" s="27"/>
      <c r="H3683" s="28"/>
      <c r="I3683" s="28"/>
      <c r="J3683" t="s">
        <v>37</v>
      </c>
      <c r="K3683" t="s">
        <v>38</v>
      </c>
      <c r="M3683" t="s">
        <v>39</v>
      </c>
      <c r="N3683" s="1" t="e">
        <f>VLOOKUP($A3683,Sheet1!$A$1:$T$2589,6,0)</f>
        <v>#N/A</v>
      </c>
    </row>
    <row r="3684" spans="5:14">
      <c r="E3684" s="25"/>
      <c r="F3684" s="25"/>
      <c r="G3684" s="27"/>
      <c r="H3684" s="28"/>
      <c r="I3684" s="28"/>
      <c r="J3684" t="s">
        <v>37</v>
      </c>
      <c r="K3684" t="s">
        <v>38</v>
      </c>
      <c r="M3684" t="s">
        <v>39</v>
      </c>
      <c r="N3684" s="1" t="e">
        <f>VLOOKUP($A3684,Sheet1!$A$1:$T$2589,6,0)</f>
        <v>#N/A</v>
      </c>
    </row>
    <row r="3685" spans="5:14">
      <c r="E3685" s="25"/>
      <c r="F3685" s="25"/>
      <c r="G3685" s="27"/>
      <c r="H3685" s="28"/>
      <c r="I3685" s="28"/>
      <c r="J3685" t="s">
        <v>37</v>
      </c>
      <c r="K3685" t="s">
        <v>38</v>
      </c>
      <c r="M3685" t="s">
        <v>39</v>
      </c>
      <c r="N3685" s="1" t="e">
        <f>VLOOKUP($A3685,Sheet1!$A$1:$T$2589,6,0)</f>
        <v>#N/A</v>
      </c>
    </row>
    <row r="3686" spans="5:14">
      <c r="E3686" s="25"/>
      <c r="F3686" s="25"/>
      <c r="G3686" s="27"/>
      <c r="H3686" s="28"/>
      <c r="I3686" s="28"/>
      <c r="J3686" t="s">
        <v>554</v>
      </c>
      <c r="K3686" t="s">
        <v>698</v>
      </c>
      <c r="M3686" t="s">
        <v>69</v>
      </c>
      <c r="N3686" s="1" t="e">
        <f>VLOOKUP($A3686,Sheet1!$A$1:$T$2589,6,0)</f>
        <v>#N/A</v>
      </c>
    </row>
    <row r="3687" spans="5:14">
      <c r="E3687" s="25"/>
      <c r="F3687" s="25"/>
      <c r="G3687" s="27"/>
      <c r="H3687" s="28"/>
      <c r="I3687" s="28"/>
      <c r="J3687" t="s">
        <v>37</v>
      </c>
      <c r="K3687" t="s">
        <v>171</v>
      </c>
      <c r="M3687" t="s">
        <v>39</v>
      </c>
      <c r="N3687" s="1" t="e">
        <f>VLOOKUP($A3687,Sheet1!$A$1:$T$2589,6,0)</f>
        <v>#N/A</v>
      </c>
    </row>
    <row r="3688" spans="5:14">
      <c r="E3688" s="25"/>
      <c r="F3688" s="25"/>
      <c r="G3688" s="27"/>
      <c r="H3688" s="28"/>
      <c r="I3688" s="28"/>
      <c r="J3688" t="s">
        <v>37</v>
      </c>
      <c r="K3688" t="s">
        <v>171</v>
      </c>
      <c r="M3688" t="s">
        <v>172</v>
      </c>
      <c r="N3688" s="1" t="e">
        <f>VLOOKUP($A3688,Sheet1!$A$1:$T$2589,6,0)</f>
        <v>#N/A</v>
      </c>
    </row>
    <row r="3689" spans="5:14">
      <c r="E3689" s="25"/>
      <c r="F3689" s="25"/>
      <c r="G3689" s="27"/>
      <c r="H3689" s="28"/>
      <c r="I3689" s="28"/>
      <c r="J3689" t="s">
        <v>37</v>
      </c>
      <c r="K3689" t="s">
        <v>171</v>
      </c>
      <c r="M3689" t="s">
        <v>172</v>
      </c>
      <c r="N3689" s="1" t="e">
        <f>VLOOKUP($A3689,Sheet1!$A$1:$T$2589,6,0)</f>
        <v>#N/A</v>
      </c>
    </row>
    <row r="3690" spans="5:14">
      <c r="E3690" s="25"/>
      <c r="F3690" s="25"/>
      <c r="G3690" s="27"/>
      <c r="H3690" s="28"/>
      <c r="I3690" s="28"/>
      <c r="J3690" t="s">
        <v>37</v>
      </c>
      <c r="K3690" t="s">
        <v>171</v>
      </c>
      <c r="M3690" t="s">
        <v>172</v>
      </c>
      <c r="N3690" s="1" t="e">
        <f>VLOOKUP($A3690,Sheet1!$A$1:$T$2589,6,0)</f>
        <v>#N/A</v>
      </c>
    </row>
    <row r="3691" spans="5:14">
      <c r="E3691" s="25"/>
      <c r="F3691" s="25"/>
      <c r="G3691" s="27"/>
      <c r="H3691" s="28"/>
      <c r="I3691" s="28"/>
      <c r="J3691" t="s">
        <v>37</v>
      </c>
      <c r="K3691" t="s">
        <v>171</v>
      </c>
      <c r="M3691" t="s">
        <v>172</v>
      </c>
      <c r="N3691" s="1" t="e">
        <f>VLOOKUP($A3691,Sheet1!$A$1:$T$2589,6,0)</f>
        <v>#N/A</v>
      </c>
    </row>
    <row r="3692" spans="5:14">
      <c r="E3692" s="25"/>
      <c r="F3692" s="25"/>
      <c r="G3692" s="27"/>
      <c r="H3692" s="28"/>
      <c r="I3692" s="28"/>
      <c r="J3692" t="s">
        <v>37</v>
      </c>
      <c r="K3692" t="s">
        <v>171</v>
      </c>
      <c r="M3692" t="s">
        <v>39</v>
      </c>
      <c r="N3692" s="1" t="e">
        <f>VLOOKUP($A3692,Sheet1!$A$1:$T$2589,6,0)</f>
        <v>#N/A</v>
      </c>
    </row>
    <row r="3693" spans="5:14">
      <c r="E3693" s="25"/>
      <c r="F3693" s="25"/>
      <c r="G3693" s="27"/>
      <c r="H3693" s="28"/>
      <c r="I3693" s="28"/>
      <c r="J3693" t="s">
        <v>37</v>
      </c>
      <c r="K3693" t="s">
        <v>171</v>
      </c>
      <c r="M3693" t="s">
        <v>39</v>
      </c>
      <c r="N3693" s="1" t="e">
        <f>VLOOKUP($A3693,Sheet1!$A$1:$T$2589,6,0)</f>
        <v>#N/A</v>
      </c>
    </row>
    <row r="3694" spans="5:14">
      <c r="E3694" s="25"/>
      <c r="F3694" s="25"/>
      <c r="G3694" s="27"/>
      <c r="H3694" s="28"/>
      <c r="I3694" s="28"/>
      <c r="J3694" t="s">
        <v>37</v>
      </c>
      <c r="K3694" t="s">
        <v>171</v>
      </c>
      <c r="M3694" t="s">
        <v>39</v>
      </c>
      <c r="N3694" s="1" t="e">
        <f>VLOOKUP($A3694,Sheet1!$A$1:$T$2589,6,0)</f>
        <v>#N/A</v>
      </c>
    </row>
    <row r="3695" spans="5:14">
      <c r="E3695" s="25"/>
      <c r="F3695" s="25"/>
      <c r="G3695" s="27"/>
      <c r="H3695" s="28"/>
      <c r="I3695" s="28"/>
      <c r="J3695" t="s">
        <v>37</v>
      </c>
      <c r="K3695" t="s">
        <v>68</v>
      </c>
      <c r="M3695" t="s">
        <v>39</v>
      </c>
      <c r="N3695" s="1" t="e">
        <f>VLOOKUP($A3695,Sheet1!$A$1:$T$2589,6,0)</f>
        <v>#N/A</v>
      </c>
    </row>
    <row r="3696" spans="5:14">
      <c r="E3696" s="25"/>
      <c r="F3696" s="25"/>
      <c r="G3696" s="27"/>
      <c r="H3696" s="28"/>
      <c r="I3696" s="28"/>
      <c r="J3696" t="s">
        <v>37</v>
      </c>
      <c r="K3696" t="s">
        <v>171</v>
      </c>
      <c r="M3696" t="s">
        <v>39</v>
      </c>
      <c r="N3696" s="1" t="e">
        <f>VLOOKUP($A3696,Sheet1!$A$1:$T$2589,6,0)</f>
        <v>#N/A</v>
      </c>
    </row>
    <row r="3697" spans="5:14">
      <c r="E3697" s="25"/>
      <c r="F3697" s="25"/>
      <c r="G3697" s="27"/>
      <c r="H3697" s="28"/>
      <c r="I3697" s="28"/>
      <c r="J3697" t="s">
        <v>37</v>
      </c>
      <c r="K3697" t="s">
        <v>171</v>
      </c>
      <c r="M3697" t="s">
        <v>375</v>
      </c>
      <c r="N3697" s="1" t="e">
        <f>VLOOKUP($A3697,Sheet1!$A$1:$T$2589,6,0)</f>
        <v>#N/A</v>
      </c>
    </row>
    <row r="3698" spans="5:14">
      <c r="E3698" s="25"/>
      <c r="F3698" s="25"/>
      <c r="G3698" s="27"/>
      <c r="H3698" s="28"/>
      <c r="I3698" s="28"/>
      <c r="J3698" t="s">
        <v>37</v>
      </c>
      <c r="K3698" t="s">
        <v>171</v>
      </c>
      <c r="M3698" t="s">
        <v>375</v>
      </c>
      <c r="N3698" s="1" t="e">
        <f>VLOOKUP($A3698,Sheet1!$A$1:$T$2589,6,0)</f>
        <v>#N/A</v>
      </c>
    </row>
    <row r="3699" spans="5:14">
      <c r="E3699" s="25"/>
      <c r="F3699" s="25"/>
      <c r="G3699" s="27"/>
      <c r="H3699" s="28"/>
      <c r="I3699" s="28"/>
      <c r="J3699" t="s">
        <v>37</v>
      </c>
      <c r="K3699" t="s">
        <v>38</v>
      </c>
      <c r="M3699" t="s">
        <v>39</v>
      </c>
      <c r="N3699" s="1" t="e">
        <f>VLOOKUP($A3699,Sheet1!$A$1:$T$2589,6,0)</f>
        <v>#N/A</v>
      </c>
    </row>
    <row r="3700" spans="5:14">
      <c r="E3700" s="25"/>
      <c r="F3700" s="25"/>
      <c r="G3700" s="27"/>
      <c r="H3700" s="28"/>
      <c r="I3700" s="28"/>
      <c r="J3700" t="s">
        <v>37</v>
      </c>
      <c r="K3700" t="s">
        <v>38</v>
      </c>
      <c r="M3700" t="s">
        <v>39</v>
      </c>
      <c r="N3700" s="1" t="e">
        <f>VLOOKUP($A3700,Sheet1!$A$1:$T$2589,6,0)</f>
        <v>#N/A</v>
      </c>
    </row>
    <row r="3701" spans="5:14">
      <c r="E3701" s="25"/>
      <c r="F3701" s="25"/>
      <c r="G3701" s="27"/>
      <c r="H3701" s="28"/>
      <c r="I3701" s="28"/>
      <c r="J3701" t="s">
        <v>37</v>
      </c>
      <c r="K3701" t="s">
        <v>38</v>
      </c>
      <c r="M3701" t="s">
        <v>39</v>
      </c>
      <c r="N3701" s="1" t="e">
        <f>VLOOKUP($A3701,Sheet1!$A$1:$T$2589,6,0)</f>
        <v>#N/A</v>
      </c>
    </row>
    <row r="3702" spans="5:14">
      <c r="E3702" s="25"/>
      <c r="F3702" s="25"/>
      <c r="G3702" s="27"/>
      <c r="H3702" s="28"/>
      <c r="I3702" s="28"/>
      <c r="J3702" t="s">
        <v>37</v>
      </c>
      <c r="K3702" t="s">
        <v>38</v>
      </c>
      <c r="M3702" t="s">
        <v>39</v>
      </c>
      <c r="N3702" s="1" t="e">
        <f>VLOOKUP($A3702,Sheet1!$A$1:$T$2589,6,0)</f>
        <v>#N/A</v>
      </c>
    </row>
    <row r="3703" spans="5:14">
      <c r="E3703" s="25"/>
      <c r="F3703" s="25"/>
      <c r="G3703" s="27"/>
      <c r="H3703" s="28"/>
      <c r="I3703" s="28"/>
      <c r="J3703" t="s">
        <v>37</v>
      </c>
      <c r="K3703" t="s">
        <v>38</v>
      </c>
      <c r="M3703" t="s">
        <v>39</v>
      </c>
      <c r="N3703" s="1" t="e">
        <f>VLOOKUP($A3703,Sheet1!$A$1:$T$2589,6,0)</f>
        <v>#N/A</v>
      </c>
    </row>
    <row r="3704" spans="5:14">
      <c r="E3704" s="25"/>
      <c r="F3704" s="25"/>
      <c r="G3704" s="27"/>
      <c r="H3704" s="28"/>
      <c r="I3704" s="28"/>
      <c r="J3704" t="s">
        <v>37</v>
      </c>
      <c r="K3704" t="s">
        <v>38</v>
      </c>
      <c r="M3704" t="s">
        <v>39</v>
      </c>
      <c r="N3704" s="1" t="e">
        <f>VLOOKUP($A3704,Sheet1!$A$1:$T$2589,6,0)</f>
        <v>#N/A</v>
      </c>
    </row>
    <row r="3705" spans="5:14">
      <c r="E3705" s="25"/>
      <c r="F3705" s="25"/>
      <c r="G3705" s="27"/>
      <c r="H3705" s="28"/>
      <c r="I3705" s="28"/>
      <c r="J3705" t="s">
        <v>37</v>
      </c>
      <c r="K3705" t="s">
        <v>38</v>
      </c>
      <c r="M3705" t="s">
        <v>39</v>
      </c>
      <c r="N3705" s="1" t="e">
        <f>VLOOKUP($A3705,Sheet1!$A$1:$T$2589,6,0)</f>
        <v>#N/A</v>
      </c>
    </row>
    <row r="3706" spans="5:14">
      <c r="E3706" s="25"/>
      <c r="F3706" s="25"/>
      <c r="G3706" s="27"/>
      <c r="H3706" s="28"/>
      <c r="I3706" s="28"/>
      <c r="J3706" t="s">
        <v>37</v>
      </c>
      <c r="K3706" t="s">
        <v>38</v>
      </c>
      <c r="M3706" t="s">
        <v>39</v>
      </c>
      <c r="N3706" s="1" t="e">
        <f>VLOOKUP($A3706,Sheet1!$A$1:$T$2589,6,0)</f>
        <v>#N/A</v>
      </c>
    </row>
    <row r="3707" spans="5:14">
      <c r="E3707" s="25"/>
      <c r="F3707" s="25"/>
      <c r="G3707" s="27"/>
      <c r="H3707" s="28"/>
      <c r="I3707" s="28"/>
      <c r="J3707" t="s">
        <v>37</v>
      </c>
      <c r="K3707" t="s">
        <v>38</v>
      </c>
      <c r="M3707" t="s">
        <v>39</v>
      </c>
      <c r="N3707" s="1" t="e">
        <f>VLOOKUP($A3707,Sheet1!$A$1:$T$2589,6,0)</f>
        <v>#N/A</v>
      </c>
    </row>
    <row r="3708" spans="5:14">
      <c r="E3708" s="25"/>
      <c r="F3708" s="25"/>
      <c r="G3708" s="27"/>
      <c r="H3708" s="28"/>
      <c r="I3708" s="28"/>
      <c r="J3708" t="s">
        <v>37</v>
      </c>
      <c r="K3708" t="s">
        <v>38</v>
      </c>
      <c r="M3708" t="s">
        <v>39</v>
      </c>
      <c r="N3708" s="1" t="e">
        <f>VLOOKUP($A3708,Sheet1!$A$1:$T$2589,6,0)</f>
        <v>#N/A</v>
      </c>
    </row>
    <row r="3709" spans="5:14">
      <c r="E3709" s="25"/>
      <c r="F3709" s="25"/>
      <c r="G3709" s="27"/>
      <c r="H3709" s="28"/>
      <c r="I3709" s="28"/>
      <c r="J3709" t="s">
        <v>37</v>
      </c>
      <c r="K3709" t="s">
        <v>38</v>
      </c>
      <c r="M3709" t="s">
        <v>39</v>
      </c>
      <c r="N3709" s="1" t="e">
        <f>VLOOKUP($A3709,Sheet1!$A$1:$T$2589,6,0)</f>
        <v>#N/A</v>
      </c>
    </row>
    <row r="3710" spans="5:14">
      <c r="E3710" s="25"/>
      <c r="F3710" s="25"/>
      <c r="G3710" s="27"/>
      <c r="H3710" s="28"/>
      <c r="I3710" s="28"/>
      <c r="J3710" t="s">
        <v>554</v>
      </c>
      <c r="K3710" t="s">
        <v>4428</v>
      </c>
      <c r="M3710" t="s">
        <v>172</v>
      </c>
      <c r="N3710" s="1" t="e">
        <f>VLOOKUP($A3710,Sheet1!$A$1:$T$2589,6,0)</f>
        <v>#N/A</v>
      </c>
    </row>
    <row r="3711" spans="5:14">
      <c r="E3711" s="25"/>
      <c r="F3711" s="25"/>
      <c r="G3711" s="27"/>
      <c r="H3711" s="28"/>
      <c r="I3711" s="28"/>
      <c r="J3711" t="s">
        <v>37</v>
      </c>
      <c r="K3711" t="s">
        <v>171</v>
      </c>
      <c r="M3711" t="s">
        <v>172</v>
      </c>
      <c r="N3711" s="1" t="e">
        <f>VLOOKUP($A3711,Sheet1!$A$1:$T$2589,6,0)</f>
        <v>#N/A</v>
      </c>
    </row>
    <row r="3712" spans="5:14">
      <c r="E3712" s="25"/>
      <c r="F3712" s="25"/>
      <c r="G3712" s="27"/>
      <c r="H3712" s="28"/>
      <c r="I3712" s="28"/>
      <c r="J3712" t="s">
        <v>37</v>
      </c>
      <c r="K3712" t="s">
        <v>171</v>
      </c>
      <c r="M3712" t="s">
        <v>172</v>
      </c>
      <c r="N3712" s="1" t="e">
        <f>VLOOKUP($A3712,Sheet1!$A$1:$T$2589,6,0)</f>
        <v>#N/A</v>
      </c>
    </row>
    <row r="3713" spans="5:14">
      <c r="E3713" s="25"/>
      <c r="F3713" s="25"/>
      <c r="G3713" s="27"/>
      <c r="H3713" s="28"/>
      <c r="I3713" s="28"/>
      <c r="J3713" t="s">
        <v>37</v>
      </c>
      <c r="K3713" t="s">
        <v>38</v>
      </c>
      <c r="M3713" t="s">
        <v>39</v>
      </c>
      <c r="N3713" s="1" t="e">
        <f>VLOOKUP($A3713,Sheet1!$A$1:$T$2589,6,0)</f>
        <v>#N/A</v>
      </c>
    </row>
    <row r="3714" spans="5:14">
      <c r="E3714" s="25"/>
      <c r="F3714" s="25"/>
      <c r="G3714" s="27"/>
      <c r="H3714" s="28"/>
      <c r="I3714" s="28"/>
      <c r="J3714" t="s">
        <v>37</v>
      </c>
      <c r="K3714" t="s">
        <v>38</v>
      </c>
      <c r="M3714" t="s">
        <v>39</v>
      </c>
      <c r="N3714" s="1" t="e">
        <f>VLOOKUP($A3714,Sheet1!$A$1:$T$2589,6,0)</f>
        <v>#N/A</v>
      </c>
    </row>
    <row r="3715" spans="5:14">
      <c r="E3715" s="25"/>
      <c r="F3715" s="25"/>
      <c r="G3715" s="27"/>
      <c r="H3715" s="28"/>
      <c r="I3715" s="28"/>
      <c r="J3715" t="s">
        <v>37</v>
      </c>
      <c r="K3715" t="s">
        <v>38</v>
      </c>
      <c r="M3715" t="s">
        <v>39</v>
      </c>
      <c r="N3715" s="1" t="e">
        <f>VLOOKUP($A3715,Sheet1!$A$1:$T$2589,6,0)</f>
        <v>#N/A</v>
      </c>
    </row>
    <row r="3716" spans="5:14">
      <c r="E3716" s="25"/>
      <c r="F3716" s="25"/>
      <c r="G3716" s="27"/>
      <c r="H3716" s="28"/>
      <c r="I3716" s="28"/>
      <c r="J3716" t="s">
        <v>37</v>
      </c>
      <c r="K3716" t="s">
        <v>38</v>
      </c>
      <c r="M3716" t="s">
        <v>39</v>
      </c>
      <c r="N3716" s="1" t="e">
        <f>VLOOKUP($A3716,Sheet1!$A$1:$T$2589,6,0)</f>
        <v>#N/A</v>
      </c>
    </row>
    <row r="3717" spans="5:14">
      <c r="E3717" s="25"/>
      <c r="F3717" s="25"/>
      <c r="G3717" s="27"/>
      <c r="H3717" s="28"/>
      <c r="I3717" s="28"/>
      <c r="J3717" t="s">
        <v>37</v>
      </c>
      <c r="K3717" t="s">
        <v>171</v>
      </c>
      <c r="M3717" t="s">
        <v>172</v>
      </c>
      <c r="N3717" s="1" t="e">
        <f>VLOOKUP($A3717,Sheet1!$A$1:$T$2589,6,0)</f>
        <v>#N/A</v>
      </c>
    </row>
    <row r="3718" spans="5:14">
      <c r="E3718" s="25"/>
      <c r="F3718" s="25"/>
      <c r="G3718" s="27"/>
      <c r="H3718" s="28"/>
      <c r="I3718" s="28"/>
      <c r="J3718" t="s">
        <v>37</v>
      </c>
      <c r="K3718" t="s">
        <v>38</v>
      </c>
      <c r="M3718" t="s">
        <v>39</v>
      </c>
      <c r="N3718" s="1" t="e">
        <f>VLOOKUP($A3718,Sheet1!$A$1:$T$2589,6,0)</f>
        <v>#N/A</v>
      </c>
    </row>
    <row r="3719" spans="5:14">
      <c r="E3719" s="25"/>
      <c r="F3719" s="25"/>
      <c r="G3719" s="27"/>
      <c r="H3719" s="28"/>
      <c r="I3719" s="28"/>
      <c r="J3719" t="s">
        <v>37</v>
      </c>
      <c r="K3719" t="s">
        <v>38</v>
      </c>
      <c r="M3719" t="s">
        <v>39</v>
      </c>
      <c r="N3719" s="1" t="e">
        <f>VLOOKUP($A3719,Sheet1!$A$1:$T$2589,6,0)</f>
        <v>#N/A</v>
      </c>
    </row>
    <row r="3720" spans="5:14">
      <c r="E3720" s="25"/>
      <c r="F3720" s="25"/>
      <c r="G3720" s="27"/>
      <c r="H3720" s="28"/>
      <c r="I3720" s="28"/>
      <c r="J3720" t="s">
        <v>37</v>
      </c>
      <c r="K3720" t="s">
        <v>38</v>
      </c>
      <c r="M3720" t="s">
        <v>39</v>
      </c>
      <c r="N3720" s="1" t="e">
        <f>VLOOKUP($A3720,Sheet1!$A$1:$T$2589,6,0)</f>
        <v>#N/A</v>
      </c>
    </row>
    <row r="3721" spans="5:14">
      <c r="E3721" s="25"/>
      <c r="F3721" s="25"/>
      <c r="G3721" s="27"/>
      <c r="H3721" s="28"/>
      <c r="I3721" s="28"/>
      <c r="J3721" t="s">
        <v>37</v>
      </c>
      <c r="K3721" t="s">
        <v>38</v>
      </c>
      <c r="M3721" t="s">
        <v>39</v>
      </c>
      <c r="N3721" s="1" t="e">
        <f>VLOOKUP($A3721,Sheet1!$A$1:$T$2589,6,0)</f>
        <v>#N/A</v>
      </c>
    </row>
    <row r="3722" spans="5:14">
      <c r="E3722" s="25"/>
      <c r="F3722" s="25"/>
      <c r="G3722" s="27"/>
      <c r="H3722" s="28"/>
      <c r="I3722" s="28"/>
      <c r="J3722" t="s">
        <v>37</v>
      </c>
      <c r="K3722" t="s">
        <v>38</v>
      </c>
      <c r="M3722" t="s">
        <v>39</v>
      </c>
      <c r="N3722" s="1" t="e">
        <f>VLOOKUP($A3722,Sheet1!$A$1:$T$2589,6,0)</f>
        <v>#N/A</v>
      </c>
    </row>
    <row r="3723" spans="5:14">
      <c r="E3723" s="25"/>
      <c r="F3723" s="25"/>
      <c r="G3723" s="27"/>
      <c r="H3723" s="28"/>
      <c r="I3723" s="28"/>
      <c r="J3723" t="s">
        <v>37</v>
      </c>
      <c r="K3723" t="s">
        <v>38</v>
      </c>
      <c r="M3723" t="s">
        <v>39</v>
      </c>
      <c r="N3723" s="1" t="e">
        <f>VLOOKUP($A3723,Sheet1!$A$1:$T$2589,6,0)</f>
        <v>#N/A</v>
      </c>
    </row>
    <row r="3724" spans="5:14">
      <c r="E3724" s="25"/>
      <c r="F3724" s="25"/>
      <c r="G3724" s="27"/>
      <c r="H3724" s="28"/>
      <c r="I3724" s="28"/>
      <c r="J3724" t="s">
        <v>37</v>
      </c>
      <c r="K3724" t="s">
        <v>38</v>
      </c>
      <c r="M3724" t="s">
        <v>69</v>
      </c>
      <c r="N3724" s="1" t="e">
        <f>VLOOKUP($A3724,Sheet1!$A$1:$T$2589,6,0)</f>
        <v>#N/A</v>
      </c>
    </row>
    <row r="3725" spans="5:14">
      <c r="E3725" s="25"/>
      <c r="F3725" s="25"/>
      <c r="G3725" s="27"/>
      <c r="H3725" s="28"/>
      <c r="I3725" s="28"/>
      <c r="J3725" t="s">
        <v>37</v>
      </c>
      <c r="K3725" t="s">
        <v>38</v>
      </c>
      <c r="M3725" t="s">
        <v>69</v>
      </c>
      <c r="N3725" s="1" t="e">
        <f>VLOOKUP($A3725,Sheet1!$A$1:$T$2589,6,0)</f>
        <v>#N/A</v>
      </c>
    </row>
    <row r="3726" spans="5:14">
      <c r="E3726" s="25"/>
      <c r="F3726" s="25"/>
      <c r="G3726" s="27"/>
      <c r="H3726" s="28"/>
      <c r="I3726" s="28"/>
      <c r="J3726" t="s">
        <v>37</v>
      </c>
      <c r="K3726" t="s">
        <v>38</v>
      </c>
      <c r="M3726" t="s">
        <v>69</v>
      </c>
      <c r="N3726" s="1" t="e">
        <f>VLOOKUP($A3726,Sheet1!$A$1:$T$2589,6,0)</f>
        <v>#N/A</v>
      </c>
    </row>
    <row r="3727" spans="5:14">
      <c r="E3727" s="25"/>
      <c r="F3727" s="25"/>
      <c r="G3727" s="27"/>
      <c r="H3727" s="28"/>
      <c r="I3727" s="28"/>
      <c r="J3727" t="s">
        <v>37</v>
      </c>
      <c r="K3727" t="s">
        <v>38</v>
      </c>
      <c r="M3727" t="s">
        <v>69</v>
      </c>
      <c r="N3727" s="1" t="e">
        <f>VLOOKUP($A3727,Sheet1!$A$1:$T$2589,6,0)</f>
        <v>#N/A</v>
      </c>
    </row>
    <row r="3728" spans="5:14">
      <c r="E3728" s="25"/>
      <c r="F3728" s="25"/>
      <c r="G3728" s="27"/>
      <c r="H3728" s="28"/>
      <c r="I3728" s="28"/>
      <c r="J3728" t="s">
        <v>37</v>
      </c>
      <c r="K3728" t="s">
        <v>38</v>
      </c>
      <c r="M3728" t="s">
        <v>757</v>
      </c>
      <c r="N3728" s="1" t="e">
        <f>VLOOKUP($A3728,Sheet1!$A$1:$T$2589,6,0)</f>
        <v>#N/A</v>
      </c>
    </row>
    <row r="3729" spans="5:14">
      <c r="E3729" s="25"/>
      <c r="F3729" s="25"/>
      <c r="G3729" s="27"/>
      <c r="H3729" s="28"/>
      <c r="I3729" s="28"/>
      <c r="J3729" t="s">
        <v>37</v>
      </c>
      <c r="K3729" t="s">
        <v>38</v>
      </c>
      <c r="M3729" t="s">
        <v>757</v>
      </c>
      <c r="N3729" s="1" t="e">
        <f>VLOOKUP($A3729,Sheet1!$A$1:$T$2589,6,0)</f>
        <v>#N/A</v>
      </c>
    </row>
    <row r="3730" spans="5:14">
      <c r="E3730" s="25"/>
      <c r="F3730" s="25"/>
      <c r="G3730" s="27"/>
      <c r="H3730" s="28"/>
      <c r="I3730" s="28"/>
      <c r="J3730" t="s">
        <v>37</v>
      </c>
      <c r="K3730" t="s">
        <v>38</v>
      </c>
      <c r="M3730" t="s">
        <v>757</v>
      </c>
      <c r="N3730" s="1" t="e">
        <f>VLOOKUP($A3730,Sheet1!$A$1:$T$2589,6,0)</f>
        <v>#N/A</v>
      </c>
    </row>
    <row r="3731" spans="5:14">
      <c r="E3731" s="25"/>
      <c r="F3731" s="25"/>
      <c r="G3731" s="27"/>
      <c r="H3731" s="28"/>
      <c r="I3731" s="28"/>
      <c r="J3731" t="s">
        <v>37</v>
      </c>
      <c r="K3731" t="s">
        <v>38</v>
      </c>
      <c r="M3731" t="s">
        <v>757</v>
      </c>
      <c r="N3731" s="1" t="e">
        <f>VLOOKUP($A3731,Sheet1!$A$1:$T$2589,6,0)</f>
        <v>#N/A</v>
      </c>
    </row>
    <row r="3732" spans="5:14">
      <c r="E3732" s="25"/>
      <c r="F3732" s="25"/>
      <c r="G3732" s="27"/>
      <c r="H3732" s="28"/>
      <c r="I3732" s="28"/>
      <c r="J3732" t="s">
        <v>37</v>
      </c>
      <c r="K3732" t="s">
        <v>38</v>
      </c>
      <c r="M3732" t="s">
        <v>757</v>
      </c>
      <c r="N3732" s="1" t="e">
        <f>VLOOKUP($A3732,Sheet1!$A$1:$T$2589,6,0)</f>
        <v>#N/A</v>
      </c>
    </row>
    <row r="3733" spans="5:14">
      <c r="E3733" s="25"/>
      <c r="F3733" s="25"/>
      <c r="G3733" s="27"/>
      <c r="H3733" s="28"/>
      <c r="I3733" s="28"/>
      <c r="J3733" t="s">
        <v>37</v>
      </c>
      <c r="K3733" t="s">
        <v>171</v>
      </c>
      <c r="M3733" t="s">
        <v>172</v>
      </c>
      <c r="N3733" s="1" t="e">
        <f>VLOOKUP($A3733,Sheet1!$A$1:$T$2589,6,0)</f>
        <v>#N/A</v>
      </c>
    </row>
    <row r="3734" spans="5:14">
      <c r="E3734" s="25"/>
      <c r="F3734" s="25"/>
      <c r="G3734" s="27"/>
      <c r="H3734" s="28"/>
      <c r="I3734" s="28"/>
      <c r="J3734" t="s">
        <v>37</v>
      </c>
      <c r="K3734" t="s">
        <v>171</v>
      </c>
      <c r="M3734" t="s">
        <v>172</v>
      </c>
      <c r="N3734" s="1" t="e">
        <f>VLOOKUP($A3734,Sheet1!$A$1:$T$2589,6,0)</f>
        <v>#N/A</v>
      </c>
    </row>
    <row r="3735" spans="5:14">
      <c r="E3735" s="25"/>
      <c r="F3735" s="25"/>
      <c r="G3735" s="27"/>
      <c r="H3735" s="28"/>
      <c r="I3735" s="28"/>
      <c r="J3735" t="s">
        <v>37</v>
      </c>
      <c r="K3735" t="s">
        <v>171</v>
      </c>
      <c r="M3735" t="s">
        <v>172</v>
      </c>
      <c r="N3735" s="1" t="e">
        <f>VLOOKUP($A3735,Sheet1!$A$1:$T$2589,6,0)</f>
        <v>#N/A</v>
      </c>
    </row>
    <row r="3736" spans="5:14">
      <c r="E3736" s="25"/>
      <c r="F3736" s="25"/>
      <c r="G3736" s="27"/>
      <c r="H3736" s="28"/>
      <c r="I3736" s="28"/>
      <c r="J3736" t="s">
        <v>37</v>
      </c>
      <c r="K3736" t="s">
        <v>4196</v>
      </c>
      <c r="M3736" t="s">
        <v>69</v>
      </c>
      <c r="N3736" s="1" t="e">
        <f>VLOOKUP($A3736,Sheet1!$A$1:$T$2589,6,0)</f>
        <v>#N/A</v>
      </c>
    </row>
    <row r="3737" spans="5:14">
      <c r="E3737" s="25"/>
      <c r="F3737" s="25"/>
      <c r="G3737" s="27"/>
      <c r="H3737" s="28"/>
      <c r="I3737" s="28"/>
      <c r="J3737" t="s">
        <v>37</v>
      </c>
      <c r="K3737" t="s">
        <v>4196</v>
      </c>
      <c r="M3737" t="s">
        <v>69</v>
      </c>
      <c r="N3737" s="1" t="e">
        <f>VLOOKUP($A3737,Sheet1!$A$1:$T$2589,6,0)</f>
        <v>#N/A</v>
      </c>
    </row>
    <row r="3738" spans="5:14">
      <c r="E3738" s="25"/>
      <c r="F3738" s="25"/>
      <c r="G3738" s="27"/>
      <c r="H3738" s="28"/>
      <c r="I3738" s="28"/>
      <c r="J3738" t="s">
        <v>37</v>
      </c>
      <c r="K3738" t="s">
        <v>4196</v>
      </c>
      <c r="M3738" t="s">
        <v>69</v>
      </c>
      <c r="N3738" s="1" t="e">
        <f>VLOOKUP($A3738,Sheet1!$A$1:$T$2589,6,0)</f>
        <v>#N/A</v>
      </c>
    </row>
    <row r="3739" spans="5:14">
      <c r="E3739" s="25"/>
      <c r="F3739" s="25"/>
      <c r="G3739" s="27"/>
      <c r="H3739" s="28"/>
      <c r="I3739" s="28"/>
      <c r="J3739" t="s">
        <v>37</v>
      </c>
      <c r="K3739" t="s">
        <v>38</v>
      </c>
      <c r="M3739" t="s">
        <v>39</v>
      </c>
      <c r="N3739" s="1" t="e">
        <f>VLOOKUP($A3739,Sheet1!$A$1:$T$2589,6,0)</f>
        <v>#N/A</v>
      </c>
    </row>
    <row r="3740" spans="5:14">
      <c r="E3740" s="25"/>
      <c r="F3740" s="25"/>
      <c r="G3740" s="27"/>
      <c r="H3740" s="28"/>
      <c r="I3740" s="28"/>
      <c r="J3740" t="s">
        <v>37</v>
      </c>
      <c r="K3740" t="s">
        <v>38</v>
      </c>
      <c r="M3740" t="s">
        <v>39</v>
      </c>
      <c r="N3740" s="1" t="e">
        <f>VLOOKUP($A3740,Sheet1!$A$1:$T$2589,6,0)</f>
        <v>#N/A</v>
      </c>
    </row>
    <row r="3741" spans="5:14">
      <c r="E3741" s="25"/>
      <c r="F3741" s="25"/>
      <c r="G3741" s="27"/>
      <c r="H3741" s="28"/>
      <c r="I3741" s="28"/>
      <c r="J3741" t="s">
        <v>37</v>
      </c>
      <c r="K3741" t="s">
        <v>38</v>
      </c>
      <c r="M3741" t="s">
        <v>39</v>
      </c>
      <c r="N3741" s="1" t="e">
        <f>VLOOKUP($A3741,Sheet1!$A$1:$T$2589,6,0)</f>
        <v>#N/A</v>
      </c>
    </row>
    <row r="3742" spans="5:14">
      <c r="E3742" s="25"/>
      <c r="F3742" s="25"/>
      <c r="G3742" s="27"/>
      <c r="H3742" s="28"/>
      <c r="I3742" s="28"/>
      <c r="J3742" t="s">
        <v>37</v>
      </c>
      <c r="K3742" t="s">
        <v>38</v>
      </c>
      <c r="M3742" t="s">
        <v>39</v>
      </c>
      <c r="N3742" s="1" t="e">
        <f>VLOOKUP($A3742,Sheet1!$A$1:$T$2589,6,0)</f>
        <v>#N/A</v>
      </c>
    </row>
    <row r="3743" spans="5:14">
      <c r="E3743" s="25"/>
      <c r="F3743" s="25"/>
      <c r="G3743" s="27"/>
      <c r="H3743" s="28"/>
      <c r="I3743" s="28"/>
      <c r="J3743" t="s">
        <v>37</v>
      </c>
      <c r="K3743" t="s">
        <v>38</v>
      </c>
      <c r="M3743" t="s">
        <v>39</v>
      </c>
      <c r="N3743" s="1" t="e">
        <f>VLOOKUP($A3743,Sheet1!$A$1:$T$2589,6,0)</f>
        <v>#N/A</v>
      </c>
    </row>
    <row r="3744" spans="5:14">
      <c r="E3744" s="25"/>
      <c r="F3744" s="25"/>
      <c r="G3744" s="27"/>
      <c r="H3744" s="28"/>
      <c r="I3744" s="28"/>
      <c r="J3744" t="s">
        <v>37</v>
      </c>
      <c r="K3744" t="s">
        <v>38</v>
      </c>
      <c r="M3744" t="s">
        <v>39</v>
      </c>
      <c r="N3744" s="1" t="e">
        <f>VLOOKUP($A3744,Sheet1!$A$1:$T$2589,6,0)</f>
        <v>#N/A</v>
      </c>
    </row>
    <row r="3745" spans="5:14">
      <c r="E3745" s="25"/>
      <c r="F3745" s="25"/>
      <c r="G3745" s="27"/>
      <c r="H3745" s="28"/>
      <c r="I3745" s="28"/>
      <c r="J3745" t="s">
        <v>37</v>
      </c>
      <c r="K3745" t="s">
        <v>38</v>
      </c>
      <c r="M3745" t="s">
        <v>39</v>
      </c>
      <c r="N3745" s="1" t="e">
        <f>VLOOKUP($A3745,Sheet1!$A$1:$T$2589,6,0)</f>
        <v>#N/A</v>
      </c>
    </row>
    <row r="3746" spans="5:14">
      <c r="E3746" s="25"/>
      <c r="F3746" s="25"/>
      <c r="G3746" s="27"/>
      <c r="H3746" s="28"/>
      <c r="I3746" s="28"/>
      <c r="J3746" t="s">
        <v>37</v>
      </c>
      <c r="K3746" t="s">
        <v>38</v>
      </c>
      <c r="M3746" t="s">
        <v>39</v>
      </c>
      <c r="N3746" s="1" t="e">
        <f>VLOOKUP($A3746,Sheet1!$A$1:$T$2589,6,0)</f>
        <v>#N/A</v>
      </c>
    </row>
    <row r="3747" spans="5:14">
      <c r="E3747" s="25"/>
      <c r="F3747" s="25"/>
      <c r="G3747" s="27"/>
      <c r="H3747" s="28"/>
      <c r="I3747" s="28"/>
      <c r="J3747" t="s">
        <v>37</v>
      </c>
      <c r="K3747" t="s">
        <v>38</v>
      </c>
      <c r="M3747" t="s">
        <v>172</v>
      </c>
      <c r="N3747" s="1" t="e">
        <f>VLOOKUP($A3747,Sheet1!$A$1:$T$2589,6,0)</f>
        <v>#N/A</v>
      </c>
    </row>
    <row r="3748" spans="5:14">
      <c r="E3748" s="25"/>
      <c r="F3748" s="25"/>
      <c r="G3748" s="27"/>
      <c r="H3748" s="28"/>
      <c r="I3748" s="28"/>
      <c r="J3748" t="s">
        <v>37</v>
      </c>
      <c r="K3748" t="s">
        <v>38</v>
      </c>
      <c r="M3748" t="s">
        <v>172</v>
      </c>
      <c r="N3748" s="1" t="e">
        <f>VLOOKUP($A3748,Sheet1!$A$1:$T$2589,6,0)</f>
        <v>#N/A</v>
      </c>
    </row>
    <row r="3749" spans="5:14">
      <c r="E3749" s="25"/>
      <c r="F3749" s="25"/>
      <c r="G3749" s="27"/>
      <c r="H3749" s="28"/>
      <c r="I3749" s="28"/>
      <c r="J3749" t="s">
        <v>37</v>
      </c>
      <c r="K3749" t="s">
        <v>38</v>
      </c>
      <c r="M3749" t="s">
        <v>172</v>
      </c>
      <c r="N3749" s="1" t="e">
        <f>VLOOKUP($A3749,Sheet1!$A$1:$T$2589,6,0)</f>
        <v>#N/A</v>
      </c>
    </row>
    <row r="3750" spans="5:14">
      <c r="E3750" s="25"/>
      <c r="F3750" s="25"/>
      <c r="G3750" s="27"/>
      <c r="H3750" s="28"/>
      <c r="I3750" s="28"/>
      <c r="J3750" t="s">
        <v>37</v>
      </c>
      <c r="K3750" t="s">
        <v>38</v>
      </c>
      <c r="M3750" t="s">
        <v>172</v>
      </c>
      <c r="N3750" s="1" t="e">
        <f>VLOOKUP($A3750,Sheet1!$A$1:$T$2589,6,0)</f>
        <v>#N/A</v>
      </c>
    </row>
    <row r="3751" spans="5:14">
      <c r="E3751" s="25"/>
      <c r="F3751" s="25"/>
      <c r="G3751" s="27"/>
      <c r="H3751" s="28"/>
      <c r="I3751" s="28"/>
      <c r="J3751" t="s">
        <v>37</v>
      </c>
      <c r="K3751" t="s">
        <v>38</v>
      </c>
      <c r="M3751" t="s">
        <v>172</v>
      </c>
      <c r="N3751" s="1" t="e">
        <f>VLOOKUP($A3751,Sheet1!$A$1:$T$2589,6,0)</f>
        <v>#N/A</v>
      </c>
    </row>
    <row r="3752" spans="5:14">
      <c r="E3752" s="25"/>
      <c r="F3752" s="25"/>
      <c r="G3752" s="27"/>
      <c r="H3752" s="28"/>
      <c r="I3752" s="28"/>
      <c r="J3752" t="s">
        <v>37</v>
      </c>
      <c r="K3752" t="s">
        <v>38</v>
      </c>
      <c r="M3752" t="s">
        <v>39</v>
      </c>
      <c r="N3752" s="1" t="e">
        <f>VLOOKUP($A3752,Sheet1!$A$1:$T$2589,6,0)</f>
        <v>#N/A</v>
      </c>
    </row>
    <row r="3753" spans="5:14">
      <c r="E3753" s="25"/>
      <c r="F3753" s="25"/>
      <c r="G3753" s="27"/>
      <c r="H3753" s="28"/>
      <c r="I3753" s="28"/>
      <c r="J3753" t="s">
        <v>37</v>
      </c>
      <c r="K3753" t="s">
        <v>38</v>
      </c>
      <c r="M3753" t="s">
        <v>39</v>
      </c>
      <c r="N3753" s="1" t="e">
        <f>VLOOKUP($A3753,Sheet1!$A$1:$T$2589,6,0)</f>
        <v>#N/A</v>
      </c>
    </row>
    <row r="3754" spans="5:14">
      <c r="E3754" s="25"/>
      <c r="F3754" s="25"/>
      <c r="G3754" s="27"/>
      <c r="H3754" s="28"/>
      <c r="I3754" s="28"/>
      <c r="J3754" t="s">
        <v>37</v>
      </c>
      <c r="K3754" t="s">
        <v>38</v>
      </c>
      <c r="M3754" t="s">
        <v>375</v>
      </c>
      <c r="N3754" s="1" t="e">
        <f>VLOOKUP($A3754,Sheet1!$A$1:$T$2589,6,0)</f>
        <v>#N/A</v>
      </c>
    </row>
    <row r="3755" spans="5:14">
      <c r="E3755" s="25"/>
      <c r="F3755" s="25"/>
      <c r="G3755" s="27"/>
      <c r="H3755" s="28"/>
      <c r="I3755" s="28"/>
      <c r="J3755" t="s">
        <v>37</v>
      </c>
      <c r="K3755" t="s">
        <v>38</v>
      </c>
      <c r="M3755" t="s">
        <v>375</v>
      </c>
      <c r="N3755" s="1" t="e">
        <f>VLOOKUP($A3755,Sheet1!$A$1:$T$2589,6,0)</f>
        <v>#N/A</v>
      </c>
    </row>
    <row r="3756" spans="5:14">
      <c r="E3756" s="25"/>
      <c r="F3756" s="25"/>
      <c r="G3756" s="27"/>
      <c r="H3756" s="28"/>
      <c r="I3756" s="28"/>
      <c r="J3756" t="s">
        <v>37</v>
      </c>
      <c r="K3756" t="s">
        <v>38</v>
      </c>
      <c r="M3756" t="s">
        <v>375</v>
      </c>
      <c r="N3756" s="1" t="e">
        <f>VLOOKUP($A3756,Sheet1!$A$1:$T$2589,6,0)</f>
        <v>#N/A</v>
      </c>
    </row>
    <row r="3757" spans="5:14">
      <c r="E3757" s="25"/>
      <c r="F3757" s="25"/>
      <c r="G3757" s="27"/>
      <c r="H3757" s="28"/>
      <c r="I3757" s="28"/>
      <c r="J3757" t="s">
        <v>554</v>
      </c>
      <c r="K3757" t="s">
        <v>698</v>
      </c>
      <c r="M3757" t="s">
        <v>69</v>
      </c>
      <c r="N3757" s="1" t="e">
        <f>VLOOKUP($A3757,Sheet1!$A$1:$T$2589,6,0)</f>
        <v>#N/A</v>
      </c>
    </row>
    <row r="3758" spans="5:14">
      <c r="E3758" s="25"/>
      <c r="F3758" s="25"/>
      <c r="G3758" s="27"/>
      <c r="H3758" s="28"/>
      <c r="I3758" s="28"/>
      <c r="J3758" t="s">
        <v>554</v>
      </c>
      <c r="K3758" t="s">
        <v>698</v>
      </c>
      <c r="M3758" t="s">
        <v>69</v>
      </c>
      <c r="N3758" s="1" t="e">
        <f>VLOOKUP($A3758,Sheet1!$A$1:$T$2589,6,0)</f>
        <v>#N/A</v>
      </c>
    </row>
    <row r="3759" spans="5:14">
      <c r="E3759" s="25"/>
      <c r="F3759" s="25"/>
      <c r="G3759" s="27"/>
      <c r="H3759" s="28"/>
      <c r="I3759" s="28"/>
      <c r="J3759" t="s">
        <v>37</v>
      </c>
      <c r="K3759" t="s">
        <v>38</v>
      </c>
      <c r="M3759" t="s">
        <v>39</v>
      </c>
      <c r="N3759" s="1" t="e">
        <f>VLOOKUP($A3759,Sheet1!$A$1:$T$2589,6,0)</f>
        <v>#N/A</v>
      </c>
    </row>
    <row r="3760" spans="5:14">
      <c r="E3760" s="25"/>
      <c r="F3760" s="25"/>
      <c r="G3760" s="27"/>
      <c r="H3760" s="28"/>
      <c r="I3760" s="28"/>
      <c r="J3760" t="s">
        <v>37</v>
      </c>
      <c r="K3760" t="s">
        <v>68</v>
      </c>
      <c r="M3760" t="s">
        <v>39</v>
      </c>
      <c r="N3760" s="1" t="e">
        <f>VLOOKUP($A3760,Sheet1!$A$1:$T$2589,6,0)</f>
        <v>#N/A</v>
      </c>
    </row>
    <row r="3761" spans="5:14">
      <c r="E3761" s="25"/>
      <c r="F3761" s="25"/>
      <c r="G3761" s="27"/>
      <c r="H3761" s="28"/>
      <c r="I3761" s="28"/>
      <c r="J3761" t="s">
        <v>37</v>
      </c>
      <c r="K3761" t="s">
        <v>68</v>
      </c>
      <c r="M3761" t="s">
        <v>39</v>
      </c>
      <c r="N3761" s="1" t="e">
        <f>VLOOKUP($A3761,Sheet1!$A$1:$T$2589,6,0)</f>
        <v>#N/A</v>
      </c>
    </row>
    <row r="3762" spans="5:14">
      <c r="E3762" s="25"/>
      <c r="F3762" s="25"/>
      <c r="G3762" s="27"/>
      <c r="H3762" s="28"/>
      <c r="I3762" s="28"/>
      <c r="J3762" t="s">
        <v>37</v>
      </c>
      <c r="K3762" t="s">
        <v>38</v>
      </c>
      <c r="M3762" t="s">
        <v>39</v>
      </c>
      <c r="N3762" s="1" t="e">
        <f>VLOOKUP($A3762,Sheet1!$A$1:$T$2589,6,0)</f>
        <v>#N/A</v>
      </c>
    </row>
    <row r="3763" spans="5:14">
      <c r="E3763" s="25"/>
      <c r="F3763" s="25"/>
      <c r="G3763" s="27"/>
      <c r="H3763" s="28"/>
      <c r="I3763" s="28"/>
      <c r="J3763" t="s">
        <v>37</v>
      </c>
      <c r="K3763" t="s">
        <v>171</v>
      </c>
      <c r="M3763" t="s">
        <v>172</v>
      </c>
      <c r="N3763" s="1" t="e">
        <f>VLOOKUP($A3763,Sheet1!$A$1:$T$2589,6,0)</f>
        <v>#N/A</v>
      </c>
    </row>
    <row r="3764" spans="5:14">
      <c r="E3764" s="25"/>
      <c r="F3764" s="25"/>
      <c r="G3764" s="27"/>
      <c r="H3764" s="28"/>
      <c r="I3764" s="28"/>
      <c r="J3764" t="s">
        <v>37</v>
      </c>
      <c r="K3764" t="s">
        <v>171</v>
      </c>
      <c r="M3764" t="s">
        <v>172</v>
      </c>
      <c r="N3764" s="1" t="e">
        <f>VLOOKUP($A3764,Sheet1!$A$1:$T$2589,6,0)</f>
        <v>#N/A</v>
      </c>
    </row>
    <row r="3765" spans="5:14">
      <c r="E3765" s="25"/>
      <c r="F3765" s="25"/>
      <c r="G3765" s="27"/>
      <c r="H3765" s="28"/>
      <c r="I3765" s="28"/>
      <c r="J3765" t="s">
        <v>37</v>
      </c>
      <c r="K3765" t="s">
        <v>38</v>
      </c>
      <c r="M3765" t="s">
        <v>39</v>
      </c>
      <c r="N3765" s="1" t="e">
        <f>VLOOKUP($A3765,Sheet1!$A$1:$T$2589,6,0)</f>
        <v>#N/A</v>
      </c>
    </row>
    <row r="3766" spans="5:14">
      <c r="E3766" s="25"/>
      <c r="F3766" s="25"/>
      <c r="G3766" s="27"/>
      <c r="H3766" s="28"/>
      <c r="I3766" s="28"/>
      <c r="J3766" t="s">
        <v>37</v>
      </c>
      <c r="K3766" t="s">
        <v>38</v>
      </c>
      <c r="M3766" t="s">
        <v>69</v>
      </c>
      <c r="N3766" s="1" t="e">
        <f>VLOOKUP($A3766,Sheet1!$A$1:$T$2589,6,0)</f>
        <v>#N/A</v>
      </c>
    </row>
    <row r="3767" spans="5:14">
      <c r="E3767" s="25"/>
      <c r="F3767" s="25"/>
      <c r="G3767" s="27"/>
      <c r="H3767" s="28"/>
      <c r="I3767" s="28"/>
      <c r="J3767" t="s">
        <v>37</v>
      </c>
      <c r="K3767" t="s">
        <v>38</v>
      </c>
      <c r="M3767" t="s">
        <v>69</v>
      </c>
      <c r="N3767" s="1" t="e">
        <f>VLOOKUP($A3767,Sheet1!$A$1:$T$2589,6,0)</f>
        <v>#N/A</v>
      </c>
    </row>
    <row r="3768" spans="5:14">
      <c r="E3768" s="25"/>
      <c r="F3768" s="25"/>
      <c r="G3768" s="27"/>
      <c r="H3768" s="28"/>
      <c r="I3768" s="28"/>
      <c r="J3768" t="s">
        <v>37</v>
      </c>
      <c r="K3768" t="s">
        <v>38</v>
      </c>
      <c r="M3768" t="s">
        <v>39</v>
      </c>
      <c r="N3768" s="1" t="e">
        <f>VLOOKUP($A3768,Sheet1!$A$1:$T$2589,6,0)</f>
        <v>#N/A</v>
      </c>
    </row>
    <row r="3769" spans="5:14">
      <c r="E3769" s="25"/>
      <c r="F3769" s="25"/>
      <c r="G3769" s="27"/>
      <c r="H3769" s="28"/>
      <c r="I3769" s="28"/>
      <c r="J3769" t="s">
        <v>37</v>
      </c>
      <c r="K3769" t="s">
        <v>38</v>
      </c>
      <c r="M3769" t="s">
        <v>39</v>
      </c>
      <c r="N3769" s="1" t="e">
        <f>VLOOKUP($A3769,Sheet1!$A$1:$T$2589,6,0)</f>
        <v>#N/A</v>
      </c>
    </row>
    <row r="3770" spans="5:14">
      <c r="E3770" s="25"/>
      <c r="F3770" s="25"/>
      <c r="G3770" s="27"/>
      <c r="H3770" s="28"/>
      <c r="I3770" s="28"/>
      <c r="J3770" t="s">
        <v>37</v>
      </c>
      <c r="K3770" t="s">
        <v>38</v>
      </c>
      <c r="M3770" t="s">
        <v>39</v>
      </c>
      <c r="N3770" s="1" t="e">
        <f>VLOOKUP($A3770,Sheet1!$A$1:$T$2589,6,0)</f>
        <v>#N/A</v>
      </c>
    </row>
    <row r="3771" spans="5:14">
      <c r="E3771" s="25"/>
      <c r="F3771" s="25"/>
      <c r="G3771" s="27"/>
      <c r="H3771" s="28"/>
      <c r="I3771" s="28"/>
      <c r="J3771" t="s">
        <v>37</v>
      </c>
      <c r="K3771" t="s">
        <v>38</v>
      </c>
      <c r="M3771" t="s">
        <v>39</v>
      </c>
      <c r="N3771" s="1" t="e">
        <f>VLOOKUP($A3771,Sheet1!$A$1:$T$2589,6,0)</f>
        <v>#N/A</v>
      </c>
    </row>
    <row r="3772" spans="5:14">
      <c r="E3772" s="25"/>
      <c r="F3772" s="25"/>
      <c r="G3772" s="27"/>
      <c r="H3772" s="28"/>
      <c r="I3772" s="28"/>
      <c r="J3772" t="s">
        <v>37</v>
      </c>
      <c r="K3772" t="s">
        <v>38</v>
      </c>
      <c r="M3772" t="s">
        <v>39</v>
      </c>
      <c r="N3772" s="1" t="e">
        <f>VLOOKUP($A3772,Sheet1!$A$1:$T$2589,6,0)</f>
        <v>#N/A</v>
      </c>
    </row>
    <row r="3773" spans="5:14">
      <c r="E3773" s="25"/>
      <c r="F3773" s="25"/>
      <c r="G3773" s="27"/>
      <c r="H3773" s="28"/>
      <c r="I3773" s="28"/>
      <c r="J3773" t="s">
        <v>37</v>
      </c>
      <c r="K3773" t="s">
        <v>38</v>
      </c>
      <c r="M3773" t="s">
        <v>39</v>
      </c>
      <c r="N3773" s="1" t="e">
        <f>VLOOKUP($A3773,Sheet1!$A$1:$T$2589,6,0)</f>
        <v>#N/A</v>
      </c>
    </row>
    <row r="3774" spans="5:14">
      <c r="E3774" s="25"/>
      <c r="F3774" s="25"/>
      <c r="G3774" s="27"/>
      <c r="H3774" s="28"/>
      <c r="I3774" s="28"/>
      <c r="J3774" t="s">
        <v>37</v>
      </c>
      <c r="K3774" t="s">
        <v>38</v>
      </c>
      <c r="M3774" t="s">
        <v>39</v>
      </c>
      <c r="N3774" s="1" t="e">
        <f>VLOOKUP($A3774,Sheet1!$A$1:$T$2589,6,0)</f>
        <v>#N/A</v>
      </c>
    </row>
    <row r="3775" spans="5:14">
      <c r="E3775" s="25"/>
      <c r="F3775" s="25"/>
      <c r="G3775" s="27"/>
      <c r="H3775" s="28"/>
      <c r="I3775" s="28"/>
      <c r="J3775" t="s">
        <v>37</v>
      </c>
      <c r="K3775" t="s">
        <v>38</v>
      </c>
      <c r="M3775" t="s">
        <v>39</v>
      </c>
      <c r="N3775" s="1" t="e">
        <f>VLOOKUP($A3775,Sheet1!$A$1:$T$2589,6,0)</f>
        <v>#N/A</v>
      </c>
    </row>
    <row r="3776" spans="5:14">
      <c r="E3776" s="25"/>
      <c r="F3776" s="25"/>
      <c r="G3776" s="27"/>
      <c r="H3776" s="28"/>
      <c r="I3776" s="28"/>
      <c r="J3776" t="s">
        <v>37</v>
      </c>
      <c r="K3776" t="s">
        <v>38</v>
      </c>
      <c r="M3776" t="s">
        <v>39</v>
      </c>
      <c r="N3776" s="1" t="e">
        <f>VLOOKUP($A3776,Sheet1!$A$1:$T$2589,6,0)</f>
        <v>#N/A</v>
      </c>
    </row>
    <row r="3777" spans="2:14">
      <c r="E3777" s="25"/>
      <c r="F3777" s="25"/>
      <c r="G3777" s="27"/>
      <c r="H3777" s="28"/>
      <c r="I3777" s="28"/>
      <c r="J3777" t="s">
        <v>37</v>
      </c>
      <c r="K3777" t="s">
        <v>88</v>
      </c>
      <c r="M3777" t="s">
        <v>39</v>
      </c>
      <c r="N3777" s="1" t="e">
        <f>VLOOKUP($A3777,Sheet1!$A$1:$T$2589,6,0)</f>
        <v>#N/A</v>
      </c>
    </row>
    <row r="3778" spans="2:14">
      <c r="E3778" s="25"/>
      <c r="F3778" s="25"/>
      <c r="G3778" s="27"/>
      <c r="H3778" s="28"/>
      <c r="I3778" s="28"/>
      <c r="J3778" t="s">
        <v>37</v>
      </c>
      <c r="K3778" t="s">
        <v>88</v>
      </c>
      <c r="M3778" t="s">
        <v>39</v>
      </c>
      <c r="N3778" s="1" t="e">
        <f>VLOOKUP($A3778,Sheet1!$A$1:$T$2589,6,0)</f>
        <v>#N/A</v>
      </c>
    </row>
    <row r="3779" spans="2:14">
      <c r="E3779" s="25"/>
      <c r="F3779" s="25"/>
      <c r="G3779" s="27"/>
      <c r="H3779" s="28"/>
      <c r="I3779" s="28"/>
      <c r="J3779" t="s">
        <v>37</v>
      </c>
      <c r="K3779" t="s">
        <v>88</v>
      </c>
      <c r="M3779" t="s">
        <v>39</v>
      </c>
      <c r="N3779" s="1" t="e">
        <f>VLOOKUP($A3779,Sheet1!$A$1:$T$2589,6,0)</f>
        <v>#N/A</v>
      </c>
    </row>
    <row r="3780" spans="2:14">
      <c r="E3780" s="25"/>
      <c r="F3780" s="25"/>
      <c r="G3780" s="27"/>
      <c r="H3780" s="28"/>
      <c r="I3780" s="28"/>
      <c r="J3780" t="s">
        <v>37</v>
      </c>
      <c r="K3780" t="s">
        <v>38</v>
      </c>
      <c r="M3780" t="s">
        <v>172</v>
      </c>
      <c r="N3780" s="1" t="e">
        <f>VLOOKUP($A3780,Sheet1!$A$1:$T$2589,6,0)</f>
        <v>#N/A</v>
      </c>
    </row>
    <row r="3781" spans="2:14">
      <c r="E3781" s="25"/>
      <c r="F3781" s="25"/>
      <c r="G3781" s="27"/>
      <c r="H3781" s="28"/>
      <c r="I3781" s="28"/>
      <c r="J3781" t="s">
        <v>37</v>
      </c>
      <c r="K3781" t="s">
        <v>38</v>
      </c>
      <c r="M3781" t="s">
        <v>172</v>
      </c>
      <c r="N3781" s="1" t="e">
        <f>VLOOKUP($A3781,Sheet1!$A$1:$T$2589,6,0)</f>
        <v>#N/A</v>
      </c>
    </row>
    <row r="3782" spans="2:14">
      <c r="E3782" s="25"/>
      <c r="F3782" s="25"/>
      <c r="G3782" s="27"/>
      <c r="H3782" s="28"/>
      <c r="I3782" s="28"/>
      <c r="J3782" t="s">
        <v>37</v>
      </c>
      <c r="K3782" t="s">
        <v>171</v>
      </c>
      <c r="M3782" t="s">
        <v>39</v>
      </c>
      <c r="N3782" s="1" t="e">
        <f>VLOOKUP($A3782,Sheet1!$A$1:$T$2589,6,0)</f>
        <v>#N/A</v>
      </c>
    </row>
    <row r="3783" spans="2:14">
      <c r="E3783" s="25"/>
      <c r="F3783" s="25"/>
      <c r="G3783" s="27"/>
      <c r="H3783" s="28"/>
      <c r="I3783" s="28"/>
      <c r="J3783" t="s">
        <v>37</v>
      </c>
      <c r="K3783" t="s">
        <v>171</v>
      </c>
      <c r="M3783" t="s">
        <v>39</v>
      </c>
      <c r="N3783" s="1" t="e">
        <f>VLOOKUP($A3783,Sheet1!$A$1:$T$2589,6,0)</f>
        <v>#N/A</v>
      </c>
    </row>
    <row r="3784" spans="2:14">
      <c r="E3784" s="25"/>
      <c r="F3784" s="25"/>
      <c r="G3784" s="27"/>
      <c r="H3784" s="28"/>
      <c r="I3784" s="28"/>
      <c r="J3784" t="s">
        <v>37</v>
      </c>
      <c r="K3784" t="s">
        <v>171</v>
      </c>
      <c r="M3784" t="s">
        <v>39</v>
      </c>
      <c r="N3784" s="1" t="e">
        <f>VLOOKUP($A3784,Sheet1!$A$1:$T$2589,6,0)</f>
        <v>#N/A</v>
      </c>
    </row>
    <row r="3785" spans="2:14">
      <c r="E3785" s="25"/>
      <c r="F3785" s="25"/>
      <c r="G3785" s="27"/>
      <c r="H3785" s="28"/>
      <c r="I3785" s="28"/>
      <c r="J3785" t="s">
        <v>37</v>
      </c>
      <c r="K3785" t="s">
        <v>38</v>
      </c>
      <c r="M3785" t="s">
        <v>39</v>
      </c>
      <c r="N3785" s="1" t="e">
        <f>VLOOKUP($A3785,Sheet1!$A$1:$T$2589,6,0)</f>
        <v>#N/A</v>
      </c>
    </row>
    <row r="3786" spans="2:14">
      <c r="E3786" s="25"/>
      <c r="F3786" s="25"/>
      <c r="G3786" s="27"/>
      <c r="H3786" s="28"/>
      <c r="I3786" s="28"/>
      <c r="J3786" t="s">
        <v>37</v>
      </c>
      <c r="K3786" t="s">
        <v>38</v>
      </c>
      <c r="M3786" t="s">
        <v>39</v>
      </c>
      <c r="N3786" s="1" t="e">
        <f>VLOOKUP($A3786,Sheet1!$A$1:$T$2589,6,0)</f>
        <v>#N/A</v>
      </c>
    </row>
    <row r="3787" spans="2:14">
      <c r="E3787" s="25"/>
      <c r="F3787" s="25"/>
      <c r="G3787" s="27"/>
      <c r="H3787" s="28"/>
      <c r="I3787" s="28"/>
      <c r="J3787" t="s">
        <v>37</v>
      </c>
      <c r="K3787" t="s">
        <v>38</v>
      </c>
      <c r="M3787" t="s">
        <v>39</v>
      </c>
      <c r="N3787" s="1" t="e">
        <f>VLOOKUP($A3787,Sheet1!$A$1:$T$2589,6,0)</f>
        <v>#N/A</v>
      </c>
    </row>
    <row r="3788" spans="2:14">
      <c r="E3788" s="25"/>
      <c r="F3788" s="25"/>
      <c r="G3788" s="27"/>
      <c r="H3788" s="28"/>
      <c r="I3788" s="28"/>
      <c r="J3788" t="s">
        <v>37</v>
      </c>
      <c r="K3788" t="s">
        <v>38</v>
      </c>
      <c r="M3788" t="s">
        <v>39</v>
      </c>
      <c r="N3788" s="1" t="e">
        <f>VLOOKUP($A3788,Sheet1!$A$1:$T$2589,6,0)</f>
        <v>#N/A</v>
      </c>
    </row>
    <row r="3789" spans="2:14">
      <c r="E3789" s="25"/>
      <c r="F3789" s="25"/>
      <c r="G3789" s="27"/>
      <c r="H3789" s="28"/>
      <c r="I3789" s="28"/>
      <c r="J3789" t="s">
        <v>37</v>
      </c>
      <c r="K3789" t="s">
        <v>38</v>
      </c>
      <c r="M3789" t="s">
        <v>39</v>
      </c>
      <c r="N3789" s="1" t="e">
        <f>VLOOKUP($A3789,Sheet1!$A$1:$T$2589,6,0)</f>
        <v>#N/A</v>
      </c>
    </row>
    <row r="3790" spans="2:14">
      <c r="B3790" s="1" t="s">
        <v>3537</v>
      </c>
      <c r="E3790" s="67"/>
      <c r="F3790" s="67"/>
      <c r="G3790" s="65"/>
      <c r="H3790" s="28"/>
      <c r="I3790" s="28"/>
    </row>
  </sheetData>
  <phoneticPr fontId="25" type="noConversion"/>
  <dataValidations count="4">
    <dataValidation type="list" allowBlank="1" showInputMessage="1" showErrorMessage="1" sqref="I2:I1048576" xr:uid="{00000000-0002-0000-0600-000000000000}">
      <formula1>"产品名_是否大模型,是,否,"</formula1>
    </dataValidation>
    <dataValidation type="list" allowBlank="1" showInputMessage="1" showErrorMessage="1" sqref="H2:H1048576" xr:uid="{00000000-0002-0000-0600-000001000000}">
      <formula1>"大语言模型,文生图,AI智能体,生成音乐,其他,"</formula1>
    </dataValidation>
    <dataValidation type="list" allowBlank="1" showInputMessage="1" showErrorMessage="1" sqref="E2:E1048576" xr:uid="{00000000-0002-0000-0600-000002000000}">
      <formula1>"功能应用层,技术层,基础层,教育数据层,"</formula1>
    </dataValidation>
    <dataValidation type="list" allowBlank="1" showInputMessage="1" showErrorMessage="1" sqref="G2:G1048576" xr:uid="{00000000-0002-0000-0600-000003000000}">
      <formula1>"硬件设备,软件工具,在线资源,音视频技术,虚拟教室,"</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baseColWidth="10" defaultColWidth="13.83203125" defaultRowHeight="18" customHeight="1"/>
  <sheetData/>
  <phoneticPr fontId="2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产品分类_教育_参考表"/>
  <dimension ref="A1:C6"/>
  <sheetViews>
    <sheetView workbookViewId="0"/>
  </sheetViews>
  <sheetFormatPr baseColWidth="10" defaultColWidth="13.83203125" defaultRowHeight="18" customHeight="1"/>
  <cols>
    <col min="1" max="1" width="8.6640625" customWidth="1"/>
    <col min="2" max="2" width="17.6640625" customWidth="1"/>
    <col min="3" max="3" width="72.6640625" customWidth="1"/>
  </cols>
  <sheetData>
    <row r="1" spans="1:3" ht="45" customHeight="1">
      <c r="A1" s="101" t="s">
        <v>25907</v>
      </c>
      <c r="B1" s="101" t="s">
        <v>25908</v>
      </c>
      <c r="C1" s="101" t="s">
        <v>25909</v>
      </c>
    </row>
    <row r="2" spans="1:3" ht="47.25" customHeight="1">
      <c r="A2" s="101" t="s">
        <v>25910</v>
      </c>
      <c r="B2" s="101" t="s">
        <v>25911</v>
      </c>
      <c r="C2" s="101" t="s">
        <v>25912</v>
      </c>
    </row>
    <row r="3" spans="1:3" ht="67.5" customHeight="1">
      <c r="A3" s="101" t="s">
        <v>25913</v>
      </c>
      <c r="B3" s="101" t="s">
        <v>25914</v>
      </c>
      <c r="C3" s="101" t="s">
        <v>25915</v>
      </c>
    </row>
    <row r="4" spans="1:3" ht="67.5" customHeight="1">
      <c r="A4" s="101" t="s">
        <v>25916</v>
      </c>
      <c r="B4" s="101" t="s">
        <v>25917</v>
      </c>
      <c r="C4" s="101" t="s">
        <v>25918</v>
      </c>
    </row>
    <row r="5" spans="1:3" ht="67.5" customHeight="1">
      <c r="A5" s="101" t="s">
        <v>25919</v>
      </c>
      <c r="B5" s="101" t="s">
        <v>25920</v>
      </c>
      <c r="C5" s="101" t="s">
        <v>25921</v>
      </c>
    </row>
    <row r="6" spans="1:3" ht="67.5" customHeight="1">
      <c r="A6" s="101" t="s">
        <v>25922</v>
      </c>
      <c r="B6" s="101" t="s">
        <v>25923</v>
      </c>
      <c r="C6" s="101" t="s">
        <v>25924</v>
      </c>
    </row>
  </sheetData>
  <phoneticPr fontId="2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产品分类_产业_参考表"/>
  <dimension ref="A1:D30"/>
  <sheetViews>
    <sheetView workbookViewId="0">
      <pane ySplit="1" topLeftCell="A2" activePane="bottomLeft" state="frozen"/>
      <selection pane="bottomLeft"/>
    </sheetView>
  </sheetViews>
  <sheetFormatPr baseColWidth="10" defaultColWidth="13.83203125" defaultRowHeight="18" customHeight="1"/>
  <cols>
    <col min="1" max="1" width="22.5" customWidth="1"/>
    <col min="2" max="2" width="23.83203125" customWidth="1"/>
    <col min="3" max="3" width="39.1640625" customWidth="1"/>
    <col min="4" max="4" width="75.1640625" customWidth="1"/>
  </cols>
  <sheetData>
    <row r="1" spans="1:4">
      <c r="A1" t="s">
        <v>25195</v>
      </c>
      <c r="B1" t="s">
        <v>25196</v>
      </c>
      <c r="C1" t="s">
        <v>25197</v>
      </c>
      <c r="D1" t="s">
        <v>25198</v>
      </c>
    </row>
    <row r="2" spans="1:4">
      <c r="A2" t="s">
        <v>23395</v>
      </c>
      <c r="B2" t="s">
        <v>25199</v>
      </c>
      <c r="C2" t="s">
        <v>25200</v>
      </c>
      <c r="D2" t="s">
        <v>25201</v>
      </c>
    </row>
    <row r="3" spans="1:4">
      <c r="A3" t="s">
        <v>23395</v>
      </c>
      <c r="B3" t="s">
        <v>25202</v>
      </c>
      <c r="C3" t="s">
        <v>25203</v>
      </c>
      <c r="D3" t="s">
        <v>25204</v>
      </c>
    </row>
    <row r="4" spans="1:4">
      <c r="A4" t="s">
        <v>23395</v>
      </c>
      <c r="B4" t="s">
        <v>25205</v>
      </c>
      <c r="C4" t="s">
        <v>25206</v>
      </c>
      <c r="D4" t="s">
        <v>25207</v>
      </c>
    </row>
    <row r="5" spans="1:4">
      <c r="A5" t="s">
        <v>23395</v>
      </c>
      <c r="B5" t="s">
        <v>25208</v>
      </c>
      <c r="C5" t="s">
        <v>25209</v>
      </c>
      <c r="D5" t="s">
        <v>25210</v>
      </c>
    </row>
    <row r="6" spans="1:4">
      <c r="A6" s="102" t="s">
        <v>23376</v>
      </c>
      <c r="B6" t="s">
        <v>25211</v>
      </c>
      <c r="C6" t="s">
        <v>25212</v>
      </c>
      <c r="D6" t="s">
        <v>25213</v>
      </c>
    </row>
    <row r="7" spans="1:4">
      <c r="A7" t="s">
        <v>23376</v>
      </c>
      <c r="B7" t="s">
        <v>25214</v>
      </c>
      <c r="C7" t="s">
        <v>25215</v>
      </c>
      <c r="D7" t="s">
        <v>25216</v>
      </c>
    </row>
    <row r="8" spans="1:4">
      <c r="A8" t="s">
        <v>23376</v>
      </c>
      <c r="B8" t="s">
        <v>25217</v>
      </c>
      <c r="C8" t="s">
        <v>25218</v>
      </c>
      <c r="D8" t="s">
        <v>25219</v>
      </c>
    </row>
    <row r="9" spans="1:4">
      <c r="A9" t="s">
        <v>23364</v>
      </c>
      <c r="B9" t="s">
        <v>25220</v>
      </c>
      <c r="C9" t="s">
        <v>25221</v>
      </c>
      <c r="D9" t="s">
        <v>25222</v>
      </c>
    </row>
    <row r="10" spans="1:4">
      <c r="A10" t="s">
        <v>23364</v>
      </c>
      <c r="B10" t="s">
        <v>25223</v>
      </c>
      <c r="C10" t="s">
        <v>25224</v>
      </c>
      <c r="D10" t="s">
        <v>25225</v>
      </c>
    </row>
    <row r="11" spans="1:4">
      <c r="A11" t="s">
        <v>23364</v>
      </c>
      <c r="B11" t="s">
        <v>25226</v>
      </c>
      <c r="C11" t="s">
        <v>25227</v>
      </c>
      <c r="D11" t="s">
        <v>25228</v>
      </c>
    </row>
    <row r="12" spans="1:4">
      <c r="A12" t="s">
        <v>23364</v>
      </c>
      <c r="B12" t="s">
        <v>2049</v>
      </c>
      <c r="C12" t="s">
        <v>25229</v>
      </c>
      <c r="D12" t="s">
        <v>25230</v>
      </c>
    </row>
    <row r="13" spans="1:4">
      <c r="A13" t="s">
        <v>23364</v>
      </c>
      <c r="B13" t="s">
        <v>25231</v>
      </c>
      <c r="C13" t="s">
        <v>25232</v>
      </c>
      <c r="D13" t="s">
        <v>25233</v>
      </c>
    </row>
    <row r="14" spans="1:4">
      <c r="A14" t="s">
        <v>23364</v>
      </c>
      <c r="B14" t="s">
        <v>25234</v>
      </c>
      <c r="C14" t="s">
        <v>25235</v>
      </c>
      <c r="D14" t="s">
        <v>25236</v>
      </c>
    </row>
    <row r="15" spans="1:4">
      <c r="A15" t="s">
        <v>23364</v>
      </c>
      <c r="B15" t="s">
        <v>25237</v>
      </c>
      <c r="C15" t="s">
        <v>25238</v>
      </c>
      <c r="D15" t="s">
        <v>25239</v>
      </c>
    </row>
    <row r="16" spans="1:4">
      <c r="A16" s="103" t="s">
        <v>23364</v>
      </c>
      <c r="B16" s="53" t="s">
        <v>25240</v>
      </c>
      <c r="C16" s="53" t="s">
        <v>25241</v>
      </c>
      <c r="D16" s="104"/>
    </row>
    <row r="17" spans="1:4">
      <c r="A17" s="102" t="s">
        <v>23357</v>
      </c>
      <c r="B17" t="s">
        <v>25242</v>
      </c>
      <c r="C17" t="s">
        <v>25243</v>
      </c>
      <c r="D17" t="s">
        <v>25244</v>
      </c>
    </row>
    <row r="18" spans="1:4">
      <c r="A18" s="102" t="s">
        <v>23357</v>
      </c>
      <c r="B18" t="s">
        <v>25245</v>
      </c>
      <c r="C18" t="s">
        <v>9054</v>
      </c>
      <c r="D18" t="s">
        <v>25246</v>
      </c>
    </row>
    <row r="19" spans="1:4">
      <c r="A19" s="102" t="s">
        <v>23357</v>
      </c>
      <c r="B19" t="s">
        <v>25247</v>
      </c>
      <c r="C19" t="s">
        <v>25248</v>
      </c>
      <c r="D19" t="s">
        <v>25249</v>
      </c>
    </row>
    <row r="20" spans="1:4">
      <c r="A20" s="102" t="s">
        <v>23357</v>
      </c>
      <c r="B20" t="s">
        <v>25250</v>
      </c>
      <c r="C20" t="s">
        <v>23401</v>
      </c>
      <c r="D20" t="s">
        <v>25251</v>
      </c>
    </row>
    <row r="21" spans="1:4">
      <c r="A21" s="102" t="s">
        <v>23357</v>
      </c>
      <c r="B21" t="s">
        <v>25252</v>
      </c>
      <c r="C21" t="s">
        <v>25253</v>
      </c>
      <c r="D21" t="s">
        <v>25254</v>
      </c>
    </row>
    <row r="22" spans="1:4">
      <c r="A22" t="s">
        <v>23357</v>
      </c>
      <c r="B22" t="s">
        <v>25255</v>
      </c>
      <c r="C22" t="s">
        <v>25256</v>
      </c>
      <c r="D22" t="s">
        <v>25257</v>
      </c>
    </row>
    <row r="23" spans="1:4">
      <c r="A23" t="s">
        <v>23357</v>
      </c>
      <c r="B23" t="s">
        <v>25258</v>
      </c>
      <c r="C23" t="s">
        <v>25259</v>
      </c>
      <c r="D23" t="s">
        <v>25260</v>
      </c>
    </row>
    <row r="24" spans="1:4">
      <c r="A24" t="s">
        <v>23357</v>
      </c>
      <c r="B24" t="s">
        <v>2250</v>
      </c>
      <c r="C24" t="s">
        <v>25261</v>
      </c>
      <c r="D24" t="s">
        <v>25262</v>
      </c>
    </row>
    <row r="25" spans="1:4">
      <c r="A25" t="s">
        <v>23357</v>
      </c>
      <c r="B25" t="s">
        <v>19381</v>
      </c>
      <c r="C25" t="s">
        <v>25263</v>
      </c>
      <c r="D25" t="s">
        <v>25264</v>
      </c>
    </row>
    <row r="26" spans="1:4">
      <c r="A26" t="s">
        <v>23357</v>
      </c>
      <c r="B26" t="s">
        <v>3189</v>
      </c>
      <c r="C26" t="s">
        <v>25265</v>
      </c>
      <c r="D26" t="s">
        <v>25266</v>
      </c>
    </row>
    <row r="27" spans="1:4">
      <c r="A27" t="s">
        <v>23357</v>
      </c>
      <c r="B27" t="s">
        <v>3235</v>
      </c>
      <c r="C27" t="s">
        <v>25267</v>
      </c>
      <c r="D27" t="s">
        <v>2240</v>
      </c>
    </row>
    <row r="28" spans="1:4">
      <c r="A28" t="s">
        <v>23357</v>
      </c>
      <c r="B28" t="s">
        <v>54</v>
      </c>
      <c r="C28" t="s">
        <v>25268</v>
      </c>
      <c r="D28" t="s">
        <v>25269</v>
      </c>
    </row>
    <row r="29" spans="1:4">
      <c r="A29" t="s">
        <v>23357</v>
      </c>
      <c r="B29" t="s">
        <v>48</v>
      </c>
      <c r="C29" t="s">
        <v>25270</v>
      </c>
      <c r="D29" t="s">
        <v>25271</v>
      </c>
    </row>
    <row r="30" spans="1:4">
      <c r="A30" t="s">
        <v>23357</v>
      </c>
      <c r="B30" t="s">
        <v>25272</v>
      </c>
      <c r="C30" t="s">
        <v>25273</v>
      </c>
      <c r="D30" t="s">
        <v>25274</v>
      </c>
    </row>
  </sheetData>
  <phoneticPr fontId="2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72"/>
  <sheetViews>
    <sheetView workbookViewId="0"/>
  </sheetViews>
  <sheetFormatPr baseColWidth="10" defaultColWidth="8.6640625" defaultRowHeight="14"/>
  <cols>
    <col min="2" max="2" width="18.6640625" customWidth="1"/>
    <col min="3" max="3" width="8.6640625" style="241"/>
  </cols>
  <sheetData>
    <row r="1" spans="1:3">
      <c r="A1" s="1" t="s">
        <v>25275</v>
      </c>
      <c r="B1" s="1" t="s">
        <v>4</v>
      </c>
      <c r="C1" s="1" t="s">
        <v>23</v>
      </c>
    </row>
    <row r="2" spans="1:3">
      <c r="A2" s="1">
        <v>1</v>
      </c>
      <c r="B2" s="1" t="s">
        <v>4267</v>
      </c>
      <c r="C2" s="1" t="s">
        <v>138</v>
      </c>
    </row>
    <row r="3" spans="1:3">
      <c r="A3" s="1">
        <v>2</v>
      </c>
      <c r="B3" s="1" t="s">
        <v>9896</v>
      </c>
      <c r="C3" s="1" t="s">
        <v>138</v>
      </c>
    </row>
    <row r="4" spans="1:3">
      <c r="A4" s="1">
        <v>3</v>
      </c>
      <c r="B4" s="1" t="s">
        <v>494</v>
      </c>
      <c r="C4" s="1" t="s">
        <v>494</v>
      </c>
    </row>
    <row r="5" spans="1:3">
      <c r="A5" s="1">
        <v>4</v>
      </c>
      <c r="B5" s="1" t="s">
        <v>10586</v>
      </c>
      <c r="C5" s="1" t="s">
        <v>494</v>
      </c>
    </row>
    <row r="6" spans="1:3">
      <c r="A6" s="1">
        <v>5</v>
      </c>
      <c r="B6" s="1" t="s">
        <v>22207</v>
      </c>
      <c r="C6" s="1" t="s">
        <v>494</v>
      </c>
    </row>
    <row r="7" spans="1:3">
      <c r="A7" s="1">
        <v>6</v>
      </c>
      <c r="B7" s="1" t="s">
        <v>18988</v>
      </c>
      <c r="C7" s="1" t="s">
        <v>494</v>
      </c>
    </row>
    <row r="8" spans="1:3">
      <c r="A8" s="1">
        <v>7</v>
      </c>
      <c r="B8" s="1" t="s">
        <v>6938</v>
      </c>
      <c r="C8" s="1" t="s">
        <v>494</v>
      </c>
    </row>
    <row r="9" spans="1:3">
      <c r="A9" s="1">
        <v>8</v>
      </c>
      <c r="B9" s="1" t="s">
        <v>5821</v>
      </c>
      <c r="C9" s="1" t="s">
        <v>494</v>
      </c>
    </row>
    <row r="10" spans="1:3">
      <c r="A10" s="1">
        <v>9</v>
      </c>
      <c r="B10" s="1" t="s">
        <v>16174</v>
      </c>
      <c r="C10" s="1" t="s">
        <v>96</v>
      </c>
    </row>
    <row r="11" spans="1:3">
      <c r="A11" s="1">
        <v>10</v>
      </c>
      <c r="B11" s="1" t="s">
        <v>20704</v>
      </c>
      <c r="C11" s="1" t="s">
        <v>460</v>
      </c>
    </row>
    <row r="12" spans="1:3">
      <c r="A12" s="1">
        <v>11</v>
      </c>
      <c r="B12" s="1" t="s">
        <v>3638</v>
      </c>
      <c r="C12" s="1" t="s">
        <v>57</v>
      </c>
    </row>
    <row r="13" spans="1:3">
      <c r="A13" s="1">
        <v>12</v>
      </c>
      <c r="B13" s="1" t="s">
        <v>600</v>
      </c>
      <c r="C13" s="1" t="s">
        <v>57</v>
      </c>
    </row>
    <row r="14" spans="1:3">
      <c r="A14" s="1">
        <v>13</v>
      </c>
      <c r="B14" s="1" t="s">
        <v>3669</v>
      </c>
      <c r="C14" s="1" t="s">
        <v>115</v>
      </c>
    </row>
    <row r="15" spans="1:3">
      <c r="A15" s="1">
        <v>14</v>
      </c>
      <c r="B15" s="1" t="s">
        <v>3133</v>
      </c>
      <c r="C15" s="1" t="s">
        <v>401</v>
      </c>
    </row>
    <row r="16" spans="1:3">
      <c r="A16" s="1">
        <v>15</v>
      </c>
      <c r="B16" s="1" t="s">
        <v>2434</v>
      </c>
      <c r="C16" s="1" t="s">
        <v>401</v>
      </c>
    </row>
    <row r="17" spans="1:3">
      <c r="A17" s="1">
        <v>16</v>
      </c>
      <c r="B17" s="1" t="s">
        <v>991</v>
      </c>
      <c r="C17" s="1" t="s">
        <v>401</v>
      </c>
    </row>
    <row r="18" spans="1:3">
      <c r="A18" s="1">
        <v>17</v>
      </c>
      <c r="B18" s="1" t="s">
        <v>18697</v>
      </c>
      <c r="C18" s="1" t="s">
        <v>164</v>
      </c>
    </row>
    <row r="19" spans="1:3">
      <c r="A19" s="1">
        <v>18</v>
      </c>
      <c r="B19" s="1" t="s">
        <v>404</v>
      </c>
      <c r="C19" s="1" t="s">
        <v>385</v>
      </c>
    </row>
    <row r="20" spans="1:3">
      <c r="A20" s="1">
        <v>19</v>
      </c>
      <c r="B20" s="1" t="s">
        <v>5890</v>
      </c>
      <c r="C20" s="1" t="s">
        <v>385</v>
      </c>
    </row>
    <row r="21" spans="1:3">
      <c r="A21" s="1">
        <v>20</v>
      </c>
      <c r="B21" s="1" t="s">
        <v>385</v>
      </c>
      <c r="C21" s="1" t="s">
        <v>385</v>
      </c>
    </row>
    <row r="22" spans="1:3">
      <c r="A22" s="1">
        <v>21</v>
      </c>
      <c r="B22" s="1" t="s">
        <v>3879</v>
      </c>
      <c r="C22" s="1" t="s">
        <v>385</v>
      </c>
    </row>
    <row r="23" spans="1:3">
      <c r="A23" s="1">
        <v>22</v>
      </c>
      <c r="B23" s="1" t="s">
        <v>3907</v>
      </c>
      <c r="C23" s="1" t="s">
        <v>385</v>
      </c>
    </row>
    <row r="24" spans="1:3">
      <c r="A24" s="1">
        <v>23</v>
      </c>
      <c r="B24" s="1" t="s">
        <v>9383</v>
      </c>
      <c r="C24" s="1" t="s">
        <v>385</v>
      </c>
    </row>
    <row r="25" spans="1:3">
      <c r="A25" s="1">
        <v>24</v>
      </c>
      <c r="B25" s="1" t="s">
        <v>4009</v>
      </c>
      <c r="C25" s="1" t="s">
        <v>385</v>
      </c>
    </row>
    <row r="26" spans="1:3">
      <c r="A26" s="1">
        <v>25</v>
      </c>
      <c r="B26" s="1" t="s">
        <v>4028</v>
      </c>
      <c r="C26" s="1" t="s">
        <v>385</v>
      </c>
    </row>
    <row r="27" spans="1:3">
      <c r="A27" s="1">
        <v>26</v>
      </c>
      <c r="B27" s="1" t="s">
        <v>2331</v>
      </c>
      <c r="C27" s="1" t="s">
        <v>385</v>
      </c>
    </row>
    <row r="28" spans="1:3">
      <c r="A28" s="1">
        <v>27</v>
      </c>
      <c r="B28" s="1" t="s">
        <v>4107</v>
      </c>
      <c r="C28" s="1" t="s">
        <v>385</v>
      </c>
    </row>
    <row r="29" spans="1:3">
      <c r="A29" s="1">
        <v>28</v>
      </c>
      <c r="B29" s="1" t="s">
        <v>4126</v>
      </c>
      <c r="C29" s="1" t="s">
        <v>385</v>
      </c>
    </row>
    <row r="30" spans="1:3">
      <c r="A30" s="1">
        <v>29</v>
      </c>
      <c r="B30" s="1" t="s">
        <v>1388</v>
      </c>
      <c r="C30" s="1" t="s">
        <v>385</v>
      </c>
    </row>
    <row r="31" spans="1:3">
      <c r="A31" s="1">
        <v>30</v>
      </c>
      <c r="B31" s="1" t="s">
        <v>1461</v>
      </c>
      <c r="C31" s="1" t="s">
        <v>385</v>
      </c>
    </row>
    <row r="32" spans="1:3">
      <c r="A32" s="1">
        <v>31</v>
      </c>
      <c r="B32" s="1" t="s">
        <v>1122</v>
      </c>
      <c r="C32" s="1" t="s">
        <v>385</v>
      </c>
    </row>
    <row r="33" spans="1:3">
      <c r="A33" s="1">
        <v>32</v>
      </c>
      <c r="B33" s="1" t="s">
        <v>500</v>
      </c>
      <c r="C33" s="1" t="s">
        <v>385</v>
      </c>
    </row>
    <row r="34" spans="1:3">
      <c r="A34" s="1">
        <v>33</v>
      </c>
      <c r="B34" s="1" t="s">
        <v>10621</v>
      </c>
      <c r="C34" s="1" t="s">
        <v>52</v>
      </c>
    </row>
    <row r="35" spans="1:3">
      <c r="A35" s="1">
        <v>34</v>
      </c>
      <c r="B35" s="1" t="s">
        <v>19822</v>
      </c>
      <c r="C35" s="1" t="s">
        <v>138</v>
      </c>
    </row>
    <row r="36" spans="1:3">
      <c r="A36" s="1">
        <v>35</v>
      </c>
      <c r="B36" s="1" t="s">
        <v>10101</v>
      </c>
      <c r="C36" s="1" t="s">
        <v>280</v>
      </c>
    </row>
    <row r="37" spans="1:3">
      <c r="A37" s="1">
        <v>36</v>
      </c>
      <c r="B37" s="1" t="s">
        <v>1908</v>
      </c>
      <c r="C37" s="1" t="s">
        <v>401</v>
      </c>
    </row>
    <row r="38" spans="1:3">
      <c r="A38" s="1">
        <v>37</v>
      </c>
      <c r="B38" s="1" t="s">
        <v>5918</v>
      </c>
      <c r="C38" s="1" t="s">
        <v>138</v>
      </c>
    </row>
    <row r="39" spans="1:3">
      <c r="A39" s="1">
        <v>38</v>
      </c>
      <c r="B39" s="1" t="s">
        <v>12952</v>
      </c>
      <c r="C39" s="1" t="s">
        <v>45</v>
      </c>
    </row>
    <row r="40" spans="1:3">
      <c r="A40" s="1">
        <v>39</v>
      </c>
      <c r="B40" s="1" t="s">
        <v>12936</v>
      </c>
      <c r="C40" s="1" t="s">
        <v>45</v>
      </c>
    </row>
    <row r="41" spans="1:3">
      <c r="A41" s="1">
        <v>40</v>
      </c>
      <c r="B41" s="1" t="s">
        <v>674</v>
      </c>
      <c r="C41" s="1" t="s">
        <v>280</v>
      </c>
    </row>
    <row r="42" spans="1:3">
      <c r="A42" s="1">
        <v>41</v>
      </c>
      <c r="B42" s="1" t="s">
        <v>1025</v>
      </c>
      <c r="C42" s="1" t="s">
        <v>280</v>
      </c>
    </row>
    <row r="43" spans="1:3">
      <c r="A43" s="1">
        <v>42</v>
      </c>
      <c r="B43" s="1" t="s">
        <v>4317</v>
      </c>
      <c r="C43" s="1" t="s">
        <v>280</v>
      </c>
    </row>
    <row r="44" spans="1:3">
      <c r="A44" s="1">
        <v>43</v>
      </c>
      <c r="B44" s="1" t="s">
        <v>368</v>
      </c>
      <c r="C44" s="1" t="s">
        <v>280</v>
      </c>
    </row>
    <row r="45" spans="1:3">
      <c r="A45" s="1">
        <v>44</v>
      </c>
      <c r="B45" s="1" t="s">
        <v>11433</v>
      </c>
      <c r="C45" s="1" t="s">
        <v>280</v>
      </c>
    </row>
    <row r="46" spans="1:3">
      <c r="A46" s="1">
        <v>45</v>
      </c>
      <c r="B46" s="1" t="s">
        <v>7602</v>
      </c>
      <c r="C46" s="1" t="s">
        <v>280</v>
      </c>
    </row>
    <row r="47" spans="1:3">
      <c r="A47" s="1">
        <v>46</v>
      </c>
      <c r="B47" s="1" t="s">
        <v>4481</v>
      </c>
      <c r="C47" s="1" t="s">
        <v>280</v>
      </c>
    </row>
    <row r="48" spans="1:3">
      <c r="A48" s="1">
        <v>47</v>
      </c>
      <c r="B48" s="1" t="s">
        <v>4591</v>
      </c>
      <c r="C48" s="1" t="s">
        <v>280</v>
      </c>
    </row>
    <row r="49" spans="1:3">
      <c r="A49" s="1">
        <v>48</v>
      </c>
      <c r="B49" s="1" t="s">
        <v>1531</v>
      </c>
      <c r="C49" s="1" t="s">
        <v>280</v>
      </c>
    </row>
    <row r="50" spans="1:3">
      <c r="A50" s="1">
        <v>49</v>
      </c>
      <c r="B50" s="1" t="s">
        <v>10416</v>
      </c>
      <c r="C50" s="1" t="s">
        <v>280</v>
      </c>
    </row>
    <row r="51" spans="1:3">
      <c r="A51" s="1">
        <v>50</v>
      </c>
      <c r="B51" s="1" t="s">
        <v>10436</v>
      </c>
      <c r="C51" s="1" t="s">
        <v>280</v>
      </c>
    </row>
    <row r="52" spans="1:3">
      <c r="A52" s="1">
        <v>51</v>
      </c>
      <c r="B52" s="1" t="s">
        <v>4681</v>
      </c>
      <c r="C52" s="1" t="s">
        <v>280</v>
      </c>
    </row>
    <row r="53" spans="1:3">
      <c r="A53" s="1">
        <v>52</v>
      </c>
      <c r="B53" s="1" t="s">
        <v>1445</v>
      </c>
      <c r="C53" s="1" t="s">
        <v>5136</v>
      </c>
    </row>
    <row r="54" spans="1:3">
      <c r="A54" s="1">
        <v>53</v>
      </c>
      <c r="B54" s="1" t="s">
        <v>1973</v>
      </c>
      <c r="C54" s="1" t="s">
        <v>5136</v>
      </c>
    </row>
    <row r="55" spans="1:3">
      <c r="A55" s="1">
        <v>54</v>
      </c>
      <c r="B55" s="1" t="s">
        <v>21429</v>
      </c>
      <c r="C55" s="1" t="s">
        <v>5136</v>
      </c>
    </row>
    <row r="56" spans="1:3">
      <c r="A56" s="1">
        <v>55</v>
      </c>
      <c r="B56" s="1" t="s">
        <v>4706</v>
      </c>
      <c r="C56" s="1" t="s">
        <v>5136</v>
      </c>
    </row>
    <row r="57" spans="1:3">
      <c r="A57" s="1">
        <v>56</v>
      </c>
      <c r="B57" s="1" t="s">
        <v>4720</v>
      </c>
      <c r="C57" s="1" t="s">
        <v>5136</v>
      </c>
    </row>
    <row r="58" spans="1:3">
      <c r="A58" s="1">
        <v>57</v>
      </c>
      <c r="B58" s="1" t="s">
        <v>10472</v>
      </c>
      <c r="C58" s="1" t="s">
        <v>1004</v>
      </c>
    </row>
    <row r="59" spans="1:3">
      <c r="A59" s="1">
        <v>58</v>
      </c>
      <c r="B59" s="1" t="s">
        <v>4747</v>
      </c>
      <c r="C59" s="1" t="s">
        <v>1004</v>
      </c>
    </row>
    <row r="60" spans="1:3">
      <c r="A60" s="1">
        <v>59</v>
      </c>
      <c r="B60" s="1" t="s">
        <v>11645</v>
      </c>
      <c r="C60" s="1" t="s">
        <v>1004</v>
      </c>
    </row>
    <row r="61" spans="1:3">
      <c r="A61" s="1">
        <v>60</v>
      </c>
      <c r="B61" s="1" t="s">
        <v>1084</v>
      </c>
      <c r="C61" s="1" t="s">
        <v>1004</v>
      </c>
    </row>
    <row r="62" spans="1:3">
      <c r="A62" s="1">
        <v>61</v>
      </c>
      <c r="B62" s="1" t="s">
        <v>16211</v>
      </c>
      <c r="C62" s="1" t="s">
        <v>96</v>
      </c>
    </row>
    <row r="63" spans="1:3">
      <c r="A63" s="1">
        <v>62</v>
      </c>
      <c r="B63" s="1" t="s">
        <v>4818</v>
      </c>
      <c r="C63" s="1" t="s">
        <v>280</v>
      </c>
    </row>
    <row r="64" spans="1:3">
      <c r="A64" s="1">
        <v>63</v>
      </c>
      <c r="B64" s="1" t="s">
        <v>19315</v>
      </c>
      <c r="C64" s="1" t="s">
        <v>460</v>
      </c>
    </row>
    <row r="65" spans="1:3">
      <c r="A65" s="1">
        <v>64</v>
      </c>
      <c r="B65" s="1" t="s">
        <v>19544</v>
      </c>
      <c r="C65" s="1" t="s">
        <v>460</v>
      </c>
    </row>
    <row r="66" spans="1:3">
      <c r="A66" s="1">
        <v>65</v>
      </c>
      <c r="B66" s="1" t="s">
        <v>20443</v>
      </c>
      <c r="C66" s="1" t="s">
        <v>460</v>
      </c>
    </row>
    <row r="67" spans="1:3">
      <c r="A67" s="1">
        <v>66</v>
      </c>
      <c r="B67" s="1" t="s">
        <v>4854</v>
      </c>
      <c r="C67" s="1" t="s">
        <v>156</v>
      </c>
    </row>
    <row r="68" spans="1:3">
      <c r="A68" s="1">
        <v>67</v>
      </c>
      <c r="B68" s="1" t="s">
        <v>4870</v>
      </c>
      <c r="C68" s="1" t="s">
        <v>381</v>
      </c>
    </row>
    <row r="69" spans="1:3">
      <c r="A69" s="1">
        <v>68</v>
      </c>
      <c r="B69" s="1" t="s">
        <v>21778</v>
      </c>
      <c r="C69" s="1" t="s">
        <v>460</v>
      </c>
    </row>
    <row r="70" spans="1:3">
      <c r="A70" s="1">
        <v>69</v>
      </c>
      <c r="B70" s="1" t="s">
        <v>1758</v>
      </c>
      <c r="C70" s="1" t="s">
        <v>460</v>
      </c>
    </row>
    <row r="71" spans="1:3">
      <c r="A71" s="1">
        <v>70</v>
      </c>
      <c r="B71" s="1" t="s">
        <v>22751</v>
      </c>
      <c r="C71" s="1" t="s">
        <v>96</v>
      </c>
    </row>
    <row r="72" spans="1:3">
      <c r="A72" s="1">
        <v>71</v>
      </c>
      <c r="B72" s="1" t="s">
        <v>1549</v>
      </c>
      <c r="C72" s="1" t="s">
        <v>280</v>
      </c>
    </row>
    <row r="73" spans="1:3">
      <c r="A73" s="1">
        <v>72</v>
      </c>
      <c r="B73" s="1" t="s">
        <v>17569</v>
      </c>
      <c r="C73" s="1" t="s">
        <v>96</v>
      </c>
    </row>
    <row r="74" spans="1:3">
      <c r="A74" s="1">
        <v>73</v>
      </c>
      <c r="B74" s="1" t="s">
        <v>10520</v>
      </c>
      <c r="C74" s="1" t="s">
        <v>1269</v>
      </c>
    </row>
    <row r="75" spans="1:3">
      <c r="A75" s="1">
        <v>74</v>
      </c>
      <c r="B75" s="1" t="s">
        <v>4881</v>
      </c>
      <c r="C75" s="1" t="s">
        <v>385</v>
      </c>
    </row>
    <row r="76" spans="1:3">
      <c r="A76" s="1">
        <v>75</v>
      </c>
      <c r="B76" s="1" t="s">
        <v>4895</v>
      </c>
      <c r="C76" s="1" t="s">
        <v>401</v>
      </c>
    </row>
    <row r="77" spans="1:3">
      <c r="A77" s="1">
        <v>76</v>
      </c>
      <c r="B77" s="1" t="s">
        <v>7991</v>
      </c>
      <c r="C77" s="1" t="s">
        <v>385</v>
      </c>
    </row>
    <row r="78" spans="1:3">
      <c r="A78" s="1">
        <v>77</v>
      </c>
      <c r="B78" s="1" t="s">
        <v>4938</v>
      </c>
      <c r="C78" s="1" t="s">
        <v>115</v>
      </c>
    </row>
    <row r="79" spans="1:3">
      <c r="A79" s="1">
        <v>78</v>
      </c>
      <c r="B79" s="1" t="s">
        <v>10555</v>
      </c>
      <c r="C79" s="1" t="s">
        <v>381</v>
      </c>
    </row>
    <row r="80" spans="1:3">
      <c r="A80" s="1">
        <v>79</v>
      </c>
      <c r="B80" s="1" t="s">
        <v>5014</v>
      </c>
      <c r="C80" s="1" t="s">
        <v>583</v>
      </c>
    </row>
    <row r="81" spans="1:3">
      <c r="A81" s="1">
        <v>80</v>
      </c>
      <c r="B81" s="1" t="s">
        <v>583</v>
      </c>
      <c r="C81" s="1" t="s">
        <v>583</v>
      </c>
    </row>
    <row r="82" spans="1:3">
      <c r="A82" s="1">
        <v>81</v>
      </c>
      <c r="B82" s="1" t="s">
        <v>19451</v>
      </c>
      <c r="C82" s="1" t="s">
        <v>583</v>
      </c>
    </row>
    <row r="83" spans="1:3">
      <c r="A83" s="1">
        <v>82</v>
      </c>
      <c r="B83" s="1" t="s">
        <v>18385</v>
      </c>
      <c r="C83" s="1" t="s">
        <v>583</v>
      </c>
    </row>
    <row r="84" spans="1:3">
      <c r="A84" s="1">
        <v>83</v>
      </c>
      <c r="B84" s="1" t="s">
        <v>4983</v>
      </c>
      <c r="C84" s="1" t="s">
        <v>583</v>
      </c>
    </row>
    <row r="85" spans="1:3">
      <c r="A85" s="1">
        <v>84</v>
      </c>
      <c r="B85" s="1" t="s">
        <v>17583</v>
      </c>
      <c r="C85" s="1" t="s">
        <v>96</v>
      </c>
    </row>
    <row r="86" spans="1:3">
      <c r="A86" s="1">
        <v>85</v>
      </c>
      <c r="B86" s="1" t="s">
        <v>18285</v>
      </c>
      <c r="C86" s="1" t="s">
        <v>583</v>
      </c>
    </row>
    <row r="87" spans="1:3">
      <c r="A87" s="1">
        <v>86</v>
      </c>
      <c r="B87" s="1" t="s">
        <v>5028</v>
      </c>
      <c r="C87" s="1" t="s">
        <v>583</v>
      </c>
    </row>
    <row r="88" spans="1:3">
      <c r="A88" s="1">
        <v>87</v>
      </c>
      <c r="B88" s="1" t="s">
        <v>21803</v>
      </c>
      <c r="C88" s="1" t="s">
        <v>138</v>
      </c>
    </row>
    <row r="89" spans="1:3">
      <c r="A89" s="1">
        <v>88</v>
      </c>
      <c r="B89" s="1" t="s">
        <v>12559</v>
      </c>
      <c r="C89" s="1" t="s">
        <v>5136</v>
      </c>
    </row>
    <row r="90" spans="1:3">
      <c r="A90" s="1">
        <v>89</v>
      </c>
      <c r="B90" s="1" t="s">
        <v>5044</v>
      </c>
      <c r="C90" s="1" t="s">
        <v>494</v>
      </c>
    </row>
    <row r="91" spans="1:3">
      <c r="A91" s="1">
        <v>90</v>
      </c>
      <c r="B91" s="1" t="s">
        <v>13396</v>
      </c>
      <c r="C91" s="1" t="s">
        <v>96</v>
      </c>
    </row>
    <row r="92" spans="1:3">
      <c r="A92" s="1">
        <v>91</v>
      </c>
      <c r="B92" s="1" t="s">
        <v>5090</v>
      </c>
      <c r="C92" s="1" t="s">
        <v>138</v>
      </c>
    </row>
    <row r="93" spans="1:3">
      <c r="A93" s="1">
        <v>92</v>
      </c>
      <c r="B93" s="1" t="s">
        <v>5658</v>
      </c>
      <c r="C93" s="1" t="s">
        <v>5658</v>
      </c>
    </row>
    <row r="94" spans="1:3">
      <c r="A94" s="1">
        <v>93</v>
      </c>
      <c r="B94" s="1" t="s">
        <v>5933</v>
      </c>
      <c r="C94" s="1" t="s">
        <v>5658</v>
      </c>
    </row>
    <row r="95" spans="1:3">
      <c r="A95" s="1">
        <v>94</v>
      </c>
      <c r="B95" s="1" t="s">
        <v>1236</v>
      </c>
      <c r="C95" s="1" t="s">
        <v>5658</v>
      </c>
    </row>
    <row r="96" spans="1:3">
      <c r="A96" s="1">
        <v>95</v>
      </c>
      <c r="B96" s="1" t="s">
        <v>5115</v>
      </c>
      <c r="C96" s="1" t="s">
        <v>5658</v>
      </c>
    </row>
    <row r="97" spans="1:3">
      <c r="A97" s="1">
        <v>96</v>
      </c>
      <c r="B97" s="1" t="s">
        <v>8684</v>
      </c>
      <c r="C97" s="1" t="s">
        <v>45</v>
      </c>
    </row>
    <row r="98" spans="1:3">
      <c r="A98" s="1">
        <v>97</v>
      </c>
      <c r="B98" s="1" t="s">
        <v>18553</v>
      </c>
      <c r="C98" s="1" t="s">
        <v>138</v>
      </c>
    </row>
    <row r="99" spans="1:3">
      <c r="A99" s="1">
        <v>98</v>
      </c>
      <c r="B99" s="1" t="s">
        <v>6956</v>
      </c>
      <c r="C99" s="1" t="s">
        <v>280</v>
      </c>
    </row>
    <row r="100" spans="1:3">
      <c r="A100" s="1">
        <v>99</v>
      </c>
      <c r="B100" s="1" t="s">
        <v>381</v>
      </c>
      <c r="C100" s="1" t="s">
        <v>381</v>
      </c>
    </row>
    <row r="101" spans="1:3">
      <c r="A101" s="1">
        <v>100</v>
      </c>
      <c r="B101" s="1" t="s">
        <v>10653</v>
      </c>
      <c r="C101" s="1" t="s">
        <v>381</v>
      </c>
    </row>
    <row r="102" spans="1:3">
      <c r="A102" s="1">
        <v>101</v>
      </c>
      <c r="B102" s="1" t="s">
        <v>19911</v>
      </c>
      <c r="C102" s="1" t="s">
        <v>460</v>
      </c>
    </row>
    <row r="103" spans="1:3">
      <c r="A103" s="1">
        <v>102</v>
      </c>
      <c r="B103" s="1" t="s">
        <v>20644</v>
      </c>
      <c r="C103" s="1" t="s">
        <v>381</v>
      </c>
    </row>
    <row r="104" spans="1:3">
      <c r="A104" s="1">
        <v>103</v>
      </c>
      <c r="B104" s="1" t="s">
        <v>5168</v>
      </c>
      <c r="C104" s="1" t="s">
        <v>381</v>
      </c>
    </row>
    <row r="105" spans="1:3">
      <c r="A105" s="1">
        <v>104</v>
      </c>
      <c r="B105" s="1" t="s">
        <v>14364</v>
      </c>
      <c r="C105" s="1" t="s">
        <v>5653</v>
      </c>
    </row>
    <row r="106" spans="1:3">
      <c r="A106" s="1">
        <v>105</v>
      </c>
      <c r="B106" s="1" t="s">
        <v>5186</v>
      </c>
      <c r="C106" s="1" t="s">
        <v>1019</v>
      </c>
    </row>
    <row r="107" spans="1:3">
      <c r="A107" s="1">
        <v>106</v>
      </c>
      <c r="B107" s="1" t="s">
        <v>722</v>
      </c>
      <c r="C107" s="1" t="s">
        <v>1019</v>
      </c>
    </row>
    <row r="108" spans="1:3">
      <c r="A108" s="1">
        <v>107</v>
      </c>
      <c r="B108" s="1" t="s">
        <v>7586</v>
      </c>
      <c r="C108" s="1" t="s">
        <v>1019</v>
      </c>
    </row>
    <row r="109" spans="1:3">
      <c r="A109" s="1">
        <v>108</v>
      </c>
      <c r="B109" s="1" t="s">
        <v>10670</v>
      </c>
      <c r="C109" s="1" t="s">
        <v>138</v>
      </c>
    </row>
    <row r="110" spans="1:3">
      <c r="A110" s="1">
        <v>109</v>
      </c>
      <c r="B110" s="1" t="s">
        <v>10702</v>
      </c>
      <c r="C110" s="1" t="s">
        <v>138</v>
      </c>
    </row>
    <row r="111" spans="1:3">
      <c r="A111" s="1">
        <v>110</v>
      </c>
      <c r="B111" s="1" t="s">
        <v>1566</v>
      </c>
      <c r="C111" s="1" t="s">
        <v>2857</v>
      </c>
    </row>
    <row r="112" spans="1:3">
      <c r="A112" s="1">
        <v>111</v>
      </c>
      <c r="B112" s="1" t="s">
        <v>5260</v>
      </c>
      <c r="C112" s="1" t="s">
        <v>2857</v>
      </c>
    </row>
    <row r="113" spans="1:3">
      <c r="A113" s="1">
        <v>112</v>
      </c>
      <c r="B113" s="1" t="s">
        <v>516</v>
      </c>
      <c r="C113" s="1" t="s">
        <v>96</v>
      </c>
    </row>
    <row r="114" spans="1:3">
      <c r="A114" s="1">
        <v>113</v>
      </c>
      <c r="B114" s="1" t="s">
        <v>736</v>
      </c>
      <c r="C114" s="1" t="s">
        <v>96</v>
      </c>
    </row>
    <row r="115" spans="1:3">
      <c r="A115" s="1">
        <v>114</v>
      </c>
      <c r="B115" s="1" t="s">
        <v>12435</v>
      </c>
      <c r="C115" s="1" t="s">
        <v>3238</v>
      </c>
    </row>
    <row r="116" spans="1:3">
      <c r="A116" s="1">
        <v>115</v>
      </c>
      <c r="B116" s="1" t="s">
        <v>13247</v>
      </c>
      <c r="C116" s="1" t="s">
        <v>96</v>
      </c>
    </row>
    <row r="117" spans="1:3">
      <c r="A117" s="1">
        <v>116</v>
      </c>
      <c r="B117" s="1" t="s">
        <v>13013</v>
      </c>
      <c r="C117" s="1" t="s">
        <v>96</v>
      </c>
    </row>
    <row r="118" spans="1:3">
      <c r="A118" s="1">
        <v>117</v>
      </c>
      <c r="B118" s="1" t="s">
        <v>617</v>
      </c>
      <c r="C118" s="1" t="s">
        <v>96</v>
      </c>
    </row>
    <row r="119" spans="1:3">
      <c r="A119" s="1">
        <v>118</v>
      </c>
      <c r="B119" s="1" t="s">
        <v>12645</v>
      </c>
      <c r="C119" s="1" t="s">
        <v>96</v>
      </c>
    </row>
    <row r="120" spans="1:3">
      <c r="A120" s="1">
        <v>119</v>
      </c>
      <c r="B120" s="1" t="s">
        <v>5074</v>
      </c>
      <c r="C120" s="1" t="s">
        <v>96</v>
      </c>
    </row>
    <row r="121" spans="1:3">
      <c r="A121" s="1">
        <v>120</v>
      </c>
      <c r="B121" s="1" t="s">
        <v>13408</v>
      </c>
      <c r="C121" s="1" t="s">
        <v>96</v>
      </c>
    </row>
    <row r="122" spans="1:3">
      <c r="A122" s="1">
        <v>121</v>
      </c>
      <c r="B122" s="1" t="s">
        <v>5385</v>
      </c>
      <c r="C122" s="1" t="s">
        <v>96</v>
      </c>
    </row>
    <row r="123" spans="1:3">
      <c r="A123" s="1">
        <v>122</v>
      </c>
      <c r="B123" s="1" t="s">
        <v>5400</v>
      </c>
      <c r="C123" s="1" t="s">
        <v>96</v>
      </c>
    </row>
    <row r="124" spans="1:3">
      <c r="A124" s="1">
        <v>123</v>
      </c>
      <c r="B124" s="1" t="s">
        <v>22872</v>
      </c>
      <c r="C124" s="1" t="s">
        <v>96</v>
      </c>
    </row>
    <row r="125" spans="1:3">
      <c r="A125" s="1">
        <v>124</v>
      </c>
      <c r="B125" s="1" t="s">
        <v>5752</v>
      </c>
      <c r="C125" s="1" t="s">
        <v>96</v>
      </c>
    </row>
    <row r="126" spans="1:3">
      <c r="A126" s="1">
        <v>125</v>
      </c>
      <c r="B126" s="1" t="s">
        <v>22048</v>
      </c>
      <c r="C126" s="1" t="s">
        <v>96</v>
      </c>
    </row>
    <row r="127" spans="1:3">
      <c r="A127" s="1">
        <v>126</v>
      </c>
      <c r="B127" s="1" t="s">
        <v>22441</v>
      </c>
      <c r="C127" s="1" t="s">
        <v>494</v>
      </c>
    </row>
    <row r="128" spans="1:3">
      <c r="A128" s="1">
        <v>127</v>
      </c>
      <c r="B128" s="1" t="s">
        <v>5455</v>
      </c>
      <c r="C128" s="1" t="s">
        <v>401</v>
      </c>
    </row>
    <row r="129" spans="1:3">
      <c r="A129" s="1">
        <v>128</v>
      </c>
      <c r="B129" s="1" t="s">
        <v>14717</v>
      </c>
      <c r="C129" s="1" t="s">
        <v>401</v>
      </c>
    </row>
    <row r="130" spans="1:3">
      <c r="A130" s="1">
        <v>129</v>
      </c>
      <c r="B130" s="1" t="s">
        <v>6014</v>
      </c>
      <c r="C130" s="1" t="s">
        <v>401</v>
      </c>
    </row>
    <row r="131" spans="1:3">
      <c r="A131" s="1">
        <v>130</v>
      </c>
      <c r="B131" s="1" t="s">
        <v>401</v>
      </c>
      <c r="C131" s="1" t="s">
        <v>401</v>
      </c>
    </row>
    <row r="132" spans="1:3">
      <c r="A132" s="1">
        <v>131</v>
      </c>
      <c r="B132" s="1" t="s">
        <v>3766</v>
      </c>
      <c r="C132" s="1" t="s">
        <v>401</v>
      </c>
    </row>
    <row r="133" spans="1:3">
      <c r="A133" s="1">
        <v>132</v>
      </c>
      <c r="B133" s="1" t="s">
        <v>750</v>
      </c>
      <c r="C133" s="1" t="s">
        <v>401</v>
      </c>
    </row>
    <row r="134" spans="1:3">
      <c r="A134" s="1">
        <v>133</v>
      </c>
      <c r="B134" s="1" t="s">
        <v>14820</v>
      </c>
      <c r="C134" s="1" t="s">
        <v>401</v>
      </c>
    </row>
    <row r="135" spans="1:3">
      <c r="A135" s="1">
        <v>134</v>
      </c>
      <c r="B135" s="1" t="s">
        <v>18913</v>
      </c>
      <c r="C135" s="1" t="s">
        <v>401</v>
      </c>
    </row>
    <row r="136" spans="1:3">
      <c r="A136" s="1">
        <v>135</v>
      </c>
      <c r="B136" s="1" t="s">
        <v>5468</v>
      </c>
      <c r="C136" s="1" t="s">
        <v>138</v>
      </c>
    </row>
    <row r="137" spans="1:3">
      <c r="A137" s="1">
        <v>136</v>
      </c>
      <c r="B137" s="1" t="s">
        <v>1019</v>
      </c>
      <c r="C137" s="1" t="s">
        <v>1019</v>
      </c>
    </row>
    <row r="138" spans="1:3">
      <c r="A138" s="1">
        <v>137</v>
      </c>
      <c r="B138" s="1" t="s">
        <v>8878</v>
      </c>
      <c r="C138" s="1" t="s">
        <v>1019</v>
      </c>
    </row>
    <row r="139" spans="1:3">
      <c r="A139" s="1">
        <v>138</v>
      </c>
      <c r="B139" s="1" t="s">
        <v>20668</v>
      </c>
      <c r="C139" s="1" t="s">
        <v>57</v>
      </c>
    </row>
    <row r="140" spans="1:3">
      <c r="A140" s="1">
        <v>139</v>
      </c>
      <c r="B140" s="1" t="s">
        <v>19951</v>
      </c>
      <c r="C140" s="1" t="s">
        <v>57</v>
      </c>
    </row>
    <row r="141" spans="1:3">
      <c r="A141" s="1">
        <v>140</v>
      </c>
      <c r="B141" s="1" t="s">
        <v>5482</v>
      </c>
      <c r="C141" s="1" t="s">
        <v>57</v>
      </c>
    </row>
    <row r="142" spans="1:3">
      <c r="A142" s="1">
        <v>141</v>
      </c>
      <c r="B142" s="1" t="s">
        <v>2606</v>
      </c>
      <c r="C142" s="1" t="s">
        <v>3238</v>
      </c>
    </row>
    <row r="143" spans="1:3">
      <c r="A143" s="1">
        <v>142</v>
      </c>
      <c r="B143" s="1" t="s">
        <v>3238</v>
      </c>
      <c r="C143" s="1" t="s">
        <v>3238</v>
      </c>
    </row>
    <row r="144" spans="1:3">
      <c r="A144" s="1">
        <v>143</v>
      </c>
      <c r="B144" s="1" t="s">
        <v>7244</v>
      </c>
      <c r="C144" s="1" t="s">
        <v>3238</v>
      </c>
    </row>
    <row r="145" spans="1:3">
      <c r="A145" s="1">
        <v>144</v>
      </c>
      <c r="B145" s="1" t="s">
        <v>217</v>
      </c>
      <c r="C145" s="1" t="s">
        <v>217</v>
      </c>
    </row>
    <row r="146" spans="1:3">
      <c r="A146" s="1">
        <v>145</v>
      </c>
      <c r="B146" s="1" t="s">
        <v>10819</v>
      </c>
      <c r="C146" s="1" t="s">
        <v>217</v>
      </c>
    </row>
    <row r="147" spans="1:3">
      <c r="A147" s="1">
        <v>146</v>
      </c>
      <c r="B147" s="1" t="s">
        <v>16243</v>
      </c>
      <c r="C147" s="1" t="s">
        <v>96</v>
      </c>
    </row>
    <row r="148" spans="1:3">
      <c r="A148" s="1">
        <v>147</v>
      </c>
      <c r="B148" s="1" t="s">
        <v>2587</v>
      </c>
      <c r="C148" s="1" t="s">
        <v>96</v>
      </c>
    </row>
    <row r="149" spans="1:3">
      <c r="A149" s="1">
        <v>148</v>
      </c>
      <c r="B149" s="1" t="s">
        <v>16256</v>
      </c>
      <c r="C149" s="1" t="s">
        <v>96</v>
      </c>
    </row>
    <row r="150" spans="1:3">
      <c r="A150" s="1">
        <v>149</v>
      </c>
      <c r="B150" s="1" t="s">
        <v>16395</v>
      </c>
      <c r="C150" s="1" t="s">
        <v>96</v>
      </c>
    </row>
    <row r="151" spans="1:3">
      <c r="A151" s="1">
        <v>150</v>
      </c>
      <c r="B151" s="1" t="s">
        <v>14907</v>
      </c>
      <c r="C151" s="1" t="s">
        <v>156</v>
      </c>
    </row>
    <row r="152" spans="1:3">
      <c r="A152" s="1">
        <v>151</v>
      </c>
      <c r="B152" s="1" t="s">
        <v>3003</v>
      </c>
      <c r="C152" s="1" t="s">
        <v>156</v>
      </c>
    </row>
    <row r="153" spans="1:3">
      <c r="A153" s="1">
        <v>152</v>
      </c>
      <c r="B153" s="1" t="s">
        <v>5532</v>
      </c>
      <c r="C153" s="1" t="s">
        <v>494</v>
      </c>
    </row>
    <row r="154" spans="1:3">
      <c r="A154" s="1">
        <v>153</v>
      </c>
      <c r="B154" s="1" t="s">
        <v>17492</v>
      </c>
      <c r="C154" s="1" t="s">
        <v>96</v>
      </c>
    </row>
    <row r="155" spans="1:3">
      <c r="A155" s="1">
        <v>154</v>
      </c>
      <c r="B155" s="1" t="s">
        <v>19964</v>
      </c>
      <c r="C155" s="1" t="s">
        <v>460</v>
      </c>
    </row>
    <row r="156" spans="1:3">
      <c r="A156" s="1">
        <v>155</v>
      </c>
      <c r="B156" s="1" t="s">
        <v>11323</v>
      </c>
      <c r="C156" s="1" t="s">
        <v>1019</v>
      </c>
    </row>
    <row r="157" spans="1:3">
      <c r="A157" s="1">
        <v>156</v>
      </c>
      <c r="B157" s="1" t="s">
        <v>1269</v>
      </c>
      <c r="C157" s="1" t="s">
        <v>1269</v>
      </c>
    </row>
    <row r="158" spans="1:3">
      <c r="A158" s="1">
        <v>157</v>
      </c>
      <c r="B158" s="1" t="s">
        <v>11312</v>
      </c>
      <c r="C158" s="1" t="s">
        <v>1269</v>
      </c>
    </row>
    <row r="159" spans="1:3">
      <c r="A159" s="1">
        <v>158</v>
      </c>
      <c r="B159" s="1" t="s">
        <v>14999</v>
      </c>
      <c r="C159" s="1" t="s">
        <v>1269</v>
      </c>
    </row>
    <row r="160" spans="1:3">
      <c r="A160" s="1">
        <v>159</v>
      </c>
      <c r="B160" s="1" t="s">
        <v>15029</v>
      </c>
      <c r="C160" s="1" t="s">
        <v>1269</v>
      </c>
    </row>
    <row r="161" spans="1:3">
      <c r="A161" s="1">
        <v>160</v>
      </c>
      <c r="B161" s="1" t="s">
        <v>532</v>
      </c>
      <c r="C161" s="1" t="s">
        <v>1269</v>
      </c>
    </row>
    <row r="162" spans="1:3">
      <c r="A162" s="1">
        <v>161</v>
      </c>
      <c r="B162" s="1" t="s">
        <v>19682</v>
      </c>
      <c r="C162" s="1" t="s">
        <v>138</v>
      </c>
    </row>
    <row r="163" spans="1:3">
      <c r="A163" s="1">
        <v>162</v>
      </c>
      <c r="B163" s="1" t="s">
        <v>19979</v>
      </c>
      <c r="C163" s="1" t="s">
        <v>217</v>
      </c>
    </row>
    <row r="164" spans="1:3">
      <c r="A164" s="1">
        <v>163</v>
      </c>
      <c r="B164" s="1" t="s">
        <v>2910</v>
      </c>
      <c r="C164" s="1" t="s">
        <v>460</v>
      </c>
    </row>
    <row r="165" spans="1:3">
      <c r="A165" s="1">
        <v>164</v>
      </c>
      <c r="B165" s="1" t="s">
        <v>19991</v>
      </c>
      <c r="C165" s="1" t="s">
        <v>460</v>
      </c>
    </row>
    <row r="166" spans="1:3">
      <c r="A166" s="1">
        <v>165</v>
      </c>
      <c r="B166" s="1" t="s">
        <v>5610</v>
      </c>
      <c r="C166" s="1" t="s">
        <v>460</v>
      </c>
    </row>
    <row r="167" spans="1:3">
      <c r="A167" s="1">
        <v>166</v>
      </c>
      <c r="B167" s="1" t="s">
        <v>5626</v>
      </c>
      <c r="C167" s="1" t="s">
        <v>460</v>
      </c>
    </row>
    <row r="168" spans="1:3">
      <c r="A168" s="1">
        <v>167</v>
      </c>
      <c r="B168" s="1" t="s">
        <v>19865</v>
      </c>
      <c r="C168" s="1" t="s">
        <v>460</v>
      </c>
    </row>
    <row r="169" spans="1:3">
      <c r="A169" s="1">
        <v>168</v>
      </c>
      <c r="B169" s="1" t="s">
        <v>20005</v>
      </c>
      <c r="C169" s="1" t="s">
        <v>460</v>
      </c>
    </row>
    <row r="170" spans="1:3">
      <c r="A170" s="1">
        <v>169</v>
      </c>
      <c r="B170" s="1" t="s">
        <v>19585</v>
      </c>
      <c r="C170" s="1" t="s">
        <v>460</v>
      </c>
    </row>
    <row r="171" spans="1:3">
      <c r="A171" s="1">
        <v>170</v>
      </c>
      <c r="B171" s="1" t="s">
        <v>5642</v>
      </c>
      <c r="C171" s="1" t="s">
        <v>217</v>
      </c>
    </row>
    <row r="172" spans="1:3">
      <c r="A172" s="1">
        <v>171</v>
      </c>
      <c r="B172" s="1" t="s">
        <v>3454</v>
      </c>
      <c r="C172" s="1" t="s">
        <v>96</v>
      </c>
    </row>
    <row r="173" spans="1:3">
      <c r="A173" s="1">
        <v>172</v>
      </c>
      <c r="B173" s="1" t="s">
        <v>1163</v>
      </c>
      <c r="C173" s="1" t="s">
        <v>96</v>
      </c>
    </row>
    <row r="174" spans="1:3">
      <c r="A174" s="1">
        <v>173</v>
      </c>
      <c r="B174" s="1" t="s">
        <v>659</v>
      </c>
      <c r="C174" s="1" t="s">
        <v>96</v>
      </c>
    </row>
    <row r="175" spans="1:3">
      <c r="A175" s="1">
        <v>174</v>
      </c>
      <c r="B175" s="1" t="s">
        <v>950</v>
      </c>
      <c r="C175" s="1" t="s">
        <v>96</v>
      </c>
    </row>
    <row r="176" spans="1:3">
      <c r="A176" s="1">
        <v>175</v>
      </c>
      <c r="B176" s="1" t="s">
        <v>546</v>
      </c>
      <c r="C176" s="1" t="s">
        <v>96</v>
      </c>
    </row>
    <row r="177" spans="1:3">
      <c r="A177" s="1">
        <v>176</v>
      </c>
      <c r="B177" s="1" t="s">
        <v>11394</v>
      </c>
      <c r="C177" s="1" t="s">
        <v>5658</v>
      </c>
    </row>
    <row r="178" spans="1:3">
      <c r="A178" s="1">
        <v>177</v>
      </c>
      <c r="B178" s="1" t="s">
        <v>20041</v>
      </c>
      <c r="C178" s="1" t="s">
        <v>96</v>
      </c>
    </row>
    <row r="179" spans="1:3">
      <c r="A179" s="1">
        <v>178</v>
      </c>
      <c r="B179" s="1" t="s">
        <v>20053</v>
      </c>
      <c r="C179" s="1" t="s">
        <v>96</v>
      </c>
    </row>
    <row r="180" spans="1:3">
      <c r="A180" s="1">
        <v>179</v>
      </c>
      <c r="B180" s="1" t="s">
        <v>45</v>
      </c>
      <c r="C180" s="1" t="s">
        <v>45</v>
      </c>
    </row>
    <row r="181" spans="1:3">
      <c r="A181" s="1">
        <v>180</v>
      </c>
      <c r="B181" s="1" t="s">
        <v>4282</v>
      </c>
      <c r="C181" s="1" t="s">
        <v>45</v>
      </c>
    </row>
    <row r="182" spans="1:3">
      <c r="A182" s="1">
        <v>181</v>
      </c>
      <c r="B182" s="1" t="s">
        <v>20935</v>
      </c>
      <c r="C182" s="1" t="s">
        <v>45</v>
      </c>
    </row>
    <row r="183" spans="1:3">
      <c r="A183" s="1">
        <v>182</v>
      </c>
      <c r="B183" s="1" t="s">
        <v>12813</v>
      </c>
      <c r="C183" s="1" t="s">
        <v>45</v>
      </c>
    </row>
    <row r="184" spans="1:3">
      <c r="A184" s="1">
        <v>183</v>
      </c>
      <c r="B184" s="1" t="s">
        <v>988</v>
      </c>
      <c r="C184" s="1" t="s">
        <v>988</v>
      </c>
    </row>
    <row r="185" spans="1:3">
      <c r="A185" s="1">
        <v>184</v>
      </c>
      <c r="B185" s="1" t="s">
        <v>7689</v>
      </c>
      <c r="C185" s="1" t="s">
        <v>988</v>
      </c>
    </row>
    <row r="186" spans="1:3">
      <c r="A186" s="1">
        <v>185</v>
      </c>
      <c r="B186" s="1" t="s">
        <v>9752</v>
      </c>
      <c r="C186" s="1" t="s">
        <v>45</v>
      </c>
    </row>
    <row r="187" spans="1:3">
      <c r="A187" s="1">
        <v>186</v>
      </c>
      <c r="B187" s="1" t="s">
        <v>19271</v>
      </c>
      <c r="C187" s="1" t="s">
        <v>460</v>
      </c>
    </row>
    <row r="188" spans="1:3">
      <c r="A188" s="1">
        <v>187</v>
      </c>
      <c r="B188" s="1" t="s">
        <v>20820</v>
      </c>
      <c r="C188" s="1" t="s">
        <v>158</v>
      </c>
    </row>
    <row r="189" spans="1:3">
      <c r="A189" s="1">
        <v>188</v>
      </c>
      <c r="B189" s="1" t="s">
        <v>16841</v>
      </c>
      <c r="C189" s="1" t="s">
        <v>96</v>
      </c>
    </row>
    <row r="190" spans="1:3">
      <c r="A190" s="1">
        <v>189</v>
      </c>
      <c r="B190" s="1" t="s">
        <v>16790</v>
      </c>
      <c r="C190" s="1" t="s">
        <v>96</v>
      </c>
    </row>
    <row r="191" spans="1:3">
      <c r="A191" s="1">
        <v>190</v>
      </c>
      <c r="B191" s="1" t="s">
        <v>12729</v>
      </c>
      <c r="C191" s="1" t="s">
        <v>96</v>
      </c>
    </row>
    <row r="192" spans="1:3">
      <c r="A192" s="1">
        <v>191</v>
      </c>
      <c r="B192" s="1" t="s">
        <v>243</v>
      </c>
      <c r="C192" s="1" t="s">
        <v>57</v>
      </c>
    </row>
    <row r="193" spans="1:3">
      <c r="A193" s="1">
        <v>192</v>
      </c>
      <c r="B193" s="1" t="s">
        <v>2630</v>
      </c>
      <c r="C193" s="1" t="s">
        <v>96</v>
      </c>
    </row>
    <row r="194" spans="1:3">
      <c r="A194" s="1">
        <v>193</v>
      </c>
      <c r="B194" s="1" t="s">
        <v>18469</v>
      </c>
      <c r="C194" s="1" t="s">
        <v>96</v>
      </c>
    </row>
    <row r="195" spans="1:3">
      <c r="A195" s="1">
        <v>194</v>
      </c>
      <c r="B195" s="1" t="s">
        <v>3170</v>
      </c>
      <c r="C195" s="1" t="s">
        <v>138</v>
      </c>
    </row>
    <row r="196" spans="1:3">
      <c r="A196" s="1">
        <v>195</v>
      </c>
      <c r="B196" s="1" t="s">
        <v>20115</v>
      </c>
      <c r="C196" s="1" t="s">
        <v>96</v>
      </c>
    </row>
    <row r="197" spans="1:3">
      <c r="A197" s="1">
        <v>196</v>
      </c>
      <c r="B197" s="1" t="s">
        <v>21674</v>
      </c>
      <c r="C197" s="1" t="s">
        <v>460</v>
      </c>
    </row>
    <row r="198" spans="1:3">
      <c r="A198" s="1">
        <v>197</v>
      </c>
      <c r="B198" s="1" t="s">
        <v>22186</v>
      </c>
      <c r="C198" s="1" t="s">
        <v>96</v>
      </c>
    </row>
    <row r="199" spans="1:3">
      <c r="A199" s="1">
        <v>198</v>
      </c>
      <c r="B199" s="1" t="s">
        <v>22269</v>
      </c>
      <c r="C199" s="1" t="s">
        <v>96</v>
      </c>
    </row>
    <row r="200" spans="1:3">
      <c r="A200" s="1">
        <v>199</v>
      </c>
      <c r="B200" s="1" t="s">
        <v>2681</v>
      </c>
      <c r="C200" s="1" t="s">
        <v>5658</v>
      </c>
    </row>
    <row r="201" spans="1:3">
      <c r="A201" s="1">
        <v>200</v>
      </c>
      <c r="B201" s="1" t="s">
        <v>12925</v>
      </c>
      <c r="C201" s="1" t="s">
        <v>45</v>
      </c>
    </row>
    <row r="202" spans="1:3">
      <c r="A202" s="1">
        <v>201</v>
      </c>
      <c r="B202" s="1" t="s">
        <v>3155</v>
      </c>
      <c r="C202" s="1" t="s">
        <v>381</v>
      </c>
    </row>
    <row r="203" spans="1:3">
      <c r="A203" s="1">
        <v>202</v>
      </c>
      <c r="B203" s="1" t="s">
        <v>5904</v>
      </c>
      <c r="C203" s="1" t="s">
        <v>5136</v>
      </c>
    </row>
    <row r="204" spans="1:3">
      <c r="A204" s="1">
        <v>203</v>
      </c>
      <c r="B204" s="1" t="s">
        <v>17003</v>
      </c>
      <c r="C204" s="1" t="s">
        <v>96</v>
      </c>
    </row>
    <row r="205" spans="1:3">
      <c r="A205" s="1">
        <v>204</v>
      </c>
      <c r="B205" s="1" t="s">
        <v>17840</v>
      </c>
      <c r="C205" s="1" t="s">
        <v>96</v>
      </c>
    </row>
    <row r="206" spans="1:3">
      <c r="A206" s="1">
        <v>205</v>
      </c>
      <c r="B206" s="1" t="s">
        <v>15140</v>
      </c>
      <c r="C206" s="1" t="s">
        <v>1269</v>
      </c>
    </row>
    <row r="207" spans="1:3">
      <c r="A207" s="1">
        <v>206</v>
      </c>
      <c r="B207" s="1" t="s">
        <v>13430</v>
      </c>
      <c r="C207" s="1" t="s">
        <v>96</v>
      </c>
    </row>
    <row r="208" spans="1:3">
      <c r="A208" s="1">
        <v>207</v>
      </c>
      <c r="B208" s="1" t="s">
        <v>20143</v>
      </c>
      <c r="C208" s="1" t="s">
        <v>460</v>
      </c>
    </row>
    <row r="209" spans="1:3">
      <c r="A209" s="1">
        <v>208</v>
      </c>
      <c r="B209" s="1" t="s">
        <v>11544</v>
      </c>
      <c r="C209" s="1" t="s">
        <v>1004</v>
      </c>
    </row>
    <row r="210" spans="1:3">
      <c r="A210" s="1">
        <v>209</v>
      </c>
      <c r="B210" s="1" t="s">
        <v>15071</v>
      </c>
      <c r="C210" s="1" t="s">
        <v>1269</v>
      </c>
    </row>
    <row r="211" spans="1:3">
      <c r="A211" s="1">
        <v>210</v>
      </c>
      <c r="B211" s="1" t="s">
        <v>202</v>
      </c>
      <c r="C211" s="1" t="s">
        <v>280</v>
      </c>
    </row>
    <row r="212" spans="1:3">
      <c r="A212" s="1">
        <v>211</v>
      </c>
      <c r="B212" s="1" t="s">
        <v>12076</v>
      </c>
      <c r="C212" s="1" t="s">
        <v>280</v>
      </c>
    </row>
    <row r="213" spans="1:3">
      <c r="A213" s="1">
        <v>212</v>
      </c>
      <c r="B213" s="1" t="s">
        <v>19696</v>
      </c>
      <c r="C213" s="1" t="s">
        <v>138</v>
      </c>
    </row>
    <row r="214" spans="1:3">
      <c r="A214" s="1">
        <v>213</v>
      </c>
      <c r="B214" s="1" t="s">
        <v>21325</v>
      </c>
      <c r="C214" s="1" t="s">
        <v>460</v>
      </c>
    </row>
    <row r="215" spans="1:3">
      <c r="A215" s="1">
        <v>214</v>
      </c>
      <c r="B215" s="1" t="s">
        <v>11608</v>
      </c>
      <c r="C215" s="1" t="s">
        <v>217</v>
      </c>
    </row>
    <row r="216" spans="1:3">
      <c r="A216" s="1">
        <v>215</v>
      </c>
      <c r="B216" s="1" t="s">
        <v>5946</v>
      </c>
      <c r="C216" s="1" t="s">
        <v>115</v>
      </c>
    </row>
    <row r="217" spans="1:3">
      <c r="A217" s="1">
        <v>216</v>
      </c>
      <c r="B217" s="1" t="s">
        <v>21832</v>
      </c>
      <c r="C217" s="1" t="s">
        <v>138</v>
      </c>
    </row>
    <row r="218" spans="1:3">
      <c r="A218" s="1">
        <v>217</v>
      </c>
      <c r="B218" s="1" t="s">
        <v>20730</v>
      </c>
      <c r="C218" s="1" t="s">
        <v>138</v>
      </c>
    </row>
    <row r="219" spans="1:3">
      <c r="A219" s="1">
        <v>218</v>
      </c>
      <c r="B219" s="1" t="s">
        <v>5960</v>
      </c>
      <c r="C219" s="1" t="s">
        <v>52</v>
      </c>
    </row>
    <row r="220" spans="1:3">
      <c r="A220" s="1">
        <v>219</v>
      </c>
      <c r="B220" s="1" t="s">
        <v>1639</v>
      </c>
      <c r="C220" s="1" t="s">
        <v>988</v>
      </c>
    </row>
    <row r="221" spans="1:3">
      <c r="A221" s="1">
        <v>220</v>
      </c>
      <c r="B221" s="1" t="s">
        <v>12968</v>
      </c>
      <c r="C221" s="1" t="s">
        <v>45</v>
      </c>
    </row>
    <row r="222" spans="1:3">
      <c r="A222" s="1">
        <v>221</v>
      </c>
      <c r="B222" s="1" t="s">
        <v>19569</v>
      </c>
      <c r="C222" s="1" t="s">
        <v>45</v>
      </c>
    </row>
    <row r="223" spans="1:3">
      <c r="A223" s="1">
        <v>222</v>
      </c>
      <c r="B223" s="1" t="s">
        <v>16270</v>
      </c>
      <c r="C223" s="1" t="s">
        <v>96</v>
      </c>
    </row>
    <row r="224" spans="1:3">
      <c r="A224" s="1">
        <v>223</v>
      </c>
      <c r="B224" s="1" t="s">
        <v>12672</v>
      </c>
      <c r="C224" s="1" t="s">
        <v>57</v>
      </c>
    </row>
    <row r="225" spans="1:3">
      <c r="A225" s="1">
        <v>224</v>
      </c>
      <c r="B225" s="1" t="s">
        <v>57</v>
      </c>
      <c r="C225" s="1" t="s">
        <v>57</v>
      </c>
    </row>
    <row r="226" spans="1:3">
      <c r="A226" s="1">
        <v>225</v>
      </c>
      <c r="B226" s="1" t="s">
        <v>2650</v>
      </c>
      <c r="C226" s="1" t="s">
        <v>96</v>
      </c>
    </row>
    <row r="227" spans="1:3">
      <c r="A227" s="1">
        <v>226</v>
      </c>
      <c r="B227" s="1" t="s">
        <v>2268</v>
      </c>
      <c r="C227" s="1" t="s">
        <v>96</v>
      </c>
    </row>
    <row r="228" spans="1:3">
      <c r="A228" s="1">
        <v>227</v>
      </c>
      <c r="B228" s="1" t="s">
        <v>5988</v>
      </c>
      <c r="C228" s="1" t="s">
        <v>96</v>
      </c>
    </row>
    <row r="229" spans="1:3">
      <c r="A229" s="1">
        <v>228</v>
      </c>
      <c r="B229" s="1" t="s">
        <v>1713</v>
      </c>
      <c r="C229" s="1" t="s">
        <v>96</v>
      </c>
    </row>
    <row r="230" spans="1:3">
      <c r="A230" s="1">
        <v>229</v>
      </c>
      <c r="B230" s="1" t="s">
        <v>2663</v>
      </c>
      <c r="C230" s="1" t="s">
        <v>96</v>
      </c>
    </row>
    <row r="231" spans="1:3">
      <c r="A231" s="1">
        <v>230</v>
      </c>
      <c r="B231" s="1" t="s">
        <v>21338</v>
      </c>
      <c r="C231" s="1" t="s">
        <v>460</v>
      </c>
    </row>
    <row r="232" spans="1:3">
      <c r="A232" s="1">
        <v>231</v>
      </c>
      <c r="B232" s="1" t="s">
        <v>7675</v>
      </c>
      <c r="C232" s="1" t="s">
        <v>158</v>
      </c>
    </row>
    <row r="233" spans="1:3">
      <c r="A233" s="1">
        <v>232</v>
      </c>
      <c r="B233" s="1" t="s">
        <v>20884</v>
      </c>
      <c r="C233" s="1" t="s">
        <v>158</v>
      </c>
    </row>
    <row r="234" spans="1:3">
      <c r="A234" s="1">
        <v>233</v>
      </c>
      <c r="B234" s="1" t="s">
        <v>5102</v>
      </c>
      <c r="C234" s="1" t="s">
        <v>158</v>
      </c>
    </row>
    <row r="235" spans="1:3">
      <c r="A235" s="1">
        <v>234</v>
      </c>
      <c r="B235" s="1" t="s">
        <v>23143</v>
      </c>
      <c r="C235" s="1" t="s">
        <v>96</v>
      </c>
    </row>
    <row r="236" spans="1:3">
      <c r="A236" s="1">
        <v>235</v>
      </c>
      <c r="B236" s="1" t="s">
        <v>11635</v>
      </c>
      <c r="C236" s="1" t="s">
        <v>280</v>
      </c>
    </row>
    <row r="237" spans="1:3">
      <c r="A237" s="1">
        <v>236</v>
      </c>
      <c r="B237" s="1" t="s">
        <v>11700</v>
      </c>
      <c r="C237" s="1" t="s">
        <v>57</v>
      </c>
    </row>
    <row r="238" spans="1:3">
      <c r="A238" s="1">
        <v>237</v>
      </c>
      <c r="B238" s="1" t="s">
        <v>19504</v>
      </c>
      <c r="C238" s="1" t="s">
        <v>96</v>
      </c>
    </row>
    <row r="239" spans="1:3">
      <c r="A239" s="1">
        <v>238</v>
      </c>
      <c r="B239" s="1" t="s">
        <v>22294</v>
      </c>
      <c r="C239" s="1" t="s">
        <v>96</v>
      </c>
    </row>
    <row r="240" spans="1:3">
      <c r="A240" s="1">
        <v>239</v>
      </c>
      <c r="B240" s="1" t="s">
        <v>19851</v>
      </c>
      <c r="C240" s="1" t="s">
        <v>583</v>
      </c>
    </row>
    <row r="241" spans="1:3">
      <c r="A241" s="1">
        <v>240</v>
      </c>
      <c r="B241" s="1" t="s">
        <v>20174</v>
      </c>
      <c r="C241" s="1" t="s">
        <v>460</v>
      </c>
    </row>
    <row r="242" spans="1:3">
      <c r="A242" s="1">
        <v>241</v>
      </c>
      <c r="B242" s="1" t="s">
        <v>19733</v>
      </c>
      <c r="C242" s="1" t="s">
        <v>138</v>
      </c>
    </row>
    <row r="243" spans="1:3">
      <c r="A243" s="1">
        <v>242</v>
      </c>
      <c r="B243" s="1" t="s">
        <v>1784</v>
      </c>
      <c r="C243" s="1" t="s">
        <v>460</v>
      </c>
    </row>
    <row r="244" spans="1:3">
      <c r="A244" s="1">
        <v>243</v>
      </c>
      <c r="B244" s="1" t="s">
        <v>11730</v>
      </c>
      <c r="C244" s="1" t="s">
        <v>460</v>
      </c>
    </row>
    <row r="245" spans="1:3">
      <c r="A245" s="1">
        <v>244</v>
      </c>
      <c r="B245" s="1" t="s">
        <v>21347</v>
      </c>
      <c r="C245" s="1" t="s">
        <v>460</v>
      </c>
    </row>
    <row r="246" spans="1:3">
      <c r="A246" s="1">
        <v>245</v>
      </c>
      <c r="B246" s="1" t="s">
        <v>18896</v>
      </c>
      <c r="C246" s="1" t="s">
        <v>460</v>
      </c>
    </row>
    <row r="247" spans="1:3">
      <c r="A247" s="1">
        <v>246</v>
      </c>
      <c r="B247" s="1" t="s">
        <v>6029</v>
      </c>
      <c r="C247" s="1" t="s">
        <v>1180</v>
      </c>
    </row>
    <row r="248" spans="1:3">
      <c r="A248" s="1">
        <v>247</v>
      </c>
      <c r="B248" s="1" t="s">
        <v>1180</v>
      </c>
      <c r="C248" s="1" t="s">
        <v>1180</v>
      </c>
    </row>
    <row r="249" spans="1:3">
      <c r="A249" s="1">
        <v>248</v>
      </c>
      <c r="B249" s="1" t="s">
        <v>6038</v>
      </c>
      <c r="C249" s="1" t="s">
        <v>96</v>
      </c>
    </row>
    <row r="250" spans="1:3">
      <c r="A250" s="1">
        <v>249</v>
      </c>
      <c r="B250" s="1" t="s">
        <v>22010</v>
      </c>
      <c r="C250" s="1" t="s">
        <v>1004</v>
      </c>
    </row>
    <row r="251" spans="1:3">
      <c r="A251" s="1">
        <v>250</v>
      </c>
      <c r="B251" s="1" t="s">
        <v>20188</v>
      </c>
      <c r="C251" s="1" t="s">
        <v>460</v>
      </c>
    </row>
    <row r="252" spans="1:3">
      <c r="A252" s="1">
        <v>251</v>
      </c>
      <c r="B252" s="1" t="s">
        <v>19415</v>
      </c>
      <c r="C252" s="1" t="s">
        <v>96</v>
      </c>
    </row>
    <row r="253" spans="1:3">
      <c r="A253" s="1">
        <v>252</v>
      </c>
      <c r="B253" s="1" t="s">
        <v>19439</v>
      </c>
      <c r="C253" s="1" t="s">
        <v>583</v>
      </c>
    </row>
    <row r="254" spans="1:3">
      <c r="A254" s="1">
        <v>253</v>
      </c>
      <c r="B254" s="1" t="s">
        <v>18589</v>
      </c>
      <c r="C254" s="1" t="s">
        <v>583</v>
      </c>
    </row>
    <row r="255" spans="1:3">
      <c r="A255" s="1">
        <v>254</v>
      </c>
      <c r="B255" s="1" t="s">
        <v>15926</v>
      </c>
      <c r="C255" s="1" t="s">
        <v>96</v>
      </c>
    </row>
    <row r="256" spans="1:3">
      <c r="A256" s="1">
        <v>255</v>
      </c>
      <c r="B256" s="1" t="s">
        <v>17075</v>
      </c>
      <c r="C256" s="1" t="s">
        <v>96</v>
      </c>
    </row>
    <row r="257" spans="1:3">
      <c r="A257" s="1">
        <v>256</v>
      </c>
      <c r="B257" s="1" t="s">
        <v>6279</v>
      </c>
      <c r="C257" s="1" t="s">
        <v>138</v>
      </c>
    </row>
    <row r="258" spans="1:3">
      <c r="A258" s="1">
        <v>257</v>
      </c>
      <c r="B258" s="1" t="s">
        <v>9528</v>
      </c>
      <c r="C258" s="1" t="s">
        <v>583</v>
      </c>
    </row>
    <row r="259" spans="1:3">
      <c r="A259" s="1">
        <v>258</v>
      </c>
      <c r="B259" s="1" t="s">
        <v>9503</v>
      </c>
      <c r="C259" s="1" t="s">
        <v>583</v>
      </c>
    </row>
    <row r="260" spans="1:3">
      <c r="A260" s="1">
        <v>259</v>
      </c>
      <c r="B260" s="1" t="s">
        <v>6297</v>
      </c>
      <c r="C260" s="1" t="s">
        <v>583</v>
      </c>
    </row>
    <row r="261" spans="1:3">
      <c r="A261" s="1">
        <v>260</v>
      </c>
      <c r="B261" s="1" t="s">
        <v>9545</v>
      </c>
      <c r="C261" s="1" t="s">
        <v>583</v>
      </c>
    </row>
    <row r="262" spans="1:3">
      <c r="A262" s="1">
        <v>261</v>
      </c>
      <c r="B262" s="1" t="s">
        <v>1402</v>
      </c>
      <c r="C262" s="1" t="s">
        <v>460</v>
      </c>
    </row>
    <row r="263" spans="1:3">
      <c r="A263" s="1">
        <v>262</v>
      </c>
      <c r="B263" s="1" t="s">
        <v>460</v>
      </c>
      <c r="C263" s="1" t="s">
        <v>460</v>
      </c>
    </row>
    <row r="264" spans="1:3">
      <c r="A264" s="1">
        <v>263</v>
      </c>
      <c r="B264" s="1" t="s">
        <v>20250</v>
      </c>
      <c r="C264" s="1" t="s">
        <v>460</v>
      </c>
    </row>
    <row r="265" spans="1:3">
      <c r="A265" s="1">
        <v>264</v>
      </c>
      <c r="B265" s="1" t="s">
        <v>20268</v>
      </c>
      <c r="C265" s="1" t="s">
        <v>460</v>
      </c>
    </row>
    <row r="266" spans="1:3">
      <c r="A266" s="1">
        <v>265</v>
      </c>
      <c r="B266" s="1" t="s">
        <v>10642</v>
      </c>
      <c r="C266" s="1" t="s">
        <v>460</v>
      </c>
    </row>
    <row r="267" spans="1:3">
      <c r="A267" s="1">
        <v>266</v>
      </c>
      <c r="B267" s="1" t="s">
        <v>20913</v>
      </c>
      <c r="C267" s="1" t="s">
        <v>460</v>
      </c>
    </row>
    <row r="268" spans="1:3">
      <c r="A268" s="1">
        <v>267</v>
      </c>
      <c r="B268" s="1" t="s">
        <v>20023</v>
      </c>
      <c r="C268" s="1" t="s">
        <v>460</v>
      </c>
    </row>
    <row r="269" spans="1:3">
      <c r="A269" s="1">
        <v>268</v>
      </c>
      <c r="B269" s="1" t="s">
        <v>18373</v>
      </c>
      <c r="C269" s="1" t="s">
        <v>460</v>
      </c>
    </row>
    <row r="270" spans="1:3">
      <c r="A270" s="1">
        <v>269</v>
      </c>
      <c r="B270" s="1" t="s">
        <v>20296</v>
      </c>
      <c r="C270" s="1" t="s">
        <v>460</v>
      </c>
    </row>
    <row r="271" spans="1:3">
      <c r="A271" s="1">
        <v>270</v>
      </c>
      <c r="B271" s="1" t="s">
        <v>6314</v>
      </c>
      <c r="C271" s="1" t="s">
        <v>460</v>
      </c>
    </row>
    <row r="272" spans="1:3">
      <c r="A272" s="1">
        <v>271</v>
      </c>
      <c r="B272" s="1" t="s">
        <v>6334</v>
      </c>
      <c r="C272" s="1" t="s">
        <v>1004</v>
      </c>
    </row>
    <row r="273" spans="1:3">
      <c r="A273" s="1">
        <v>272</v>
      </c>
      <c r="B273" s="1" t="s">
        <v>11658</v>
      </c>
      <c r="C273" s="1" t="s">
        <v>1004</v>
      </c>
    </row>
    <row r="274" spans="1:3">
      <c r="A274" s="1">
        <v>273</v>
      </c>
      <c r="B274" s="1" t="s">
        <v>4802</v>
      </c>
      <c r="C274" s="1" t="s">
        <v>1004</v>
      </c>
    </row>
    <row r="275" spans="1:3">
      <c r="A275" s="1">
        <v>274</v>
      </c>
      <c r="B275" s="1" t="s">
        <v>21506</v>
      </c>
      <c r="C275" s="1" t="s">
        <v>1004</v>
      </c>
    </row>
    <row r="276" spans="1:3">
      <c r="A276" s="1">
        <v>275</v>
      </c>
      <c r="B276" s="1" t="s">
        <v>20545</v>
      </c>
      <c r="C276" s="1" t="s">
        <v>1004</v>
      </c>
    </row>
    <row r="277" spans="1:3">
      <c r="A277" s="1">
        <v>276</v>
      </c>
      <c r="B277" s="1" t="s">
        <v>18755</v>
      </c>
      <c r="C277" s="1" t="s">
        <v>1004</v>
      </c>
    </row>
    <row r="278" spans="1:3">
      <c r="A278" s="1">
        <v>277</v>
      </c>
      <c r="B278" s="1" t="s">
        <v>7465</v>
      </c>
      <c r="C278" s="1" t="s">
        <v>476</v>
      </c>
    </row>
    <row r="279" spans="1:3">
      <c r="A279" s="1">
        <v>278</v>
      </c>
      <c r="B279" s="1" t="s">
        <v>476</v>
      </c>
      <c r="C279" s="1" t="s">
        <v>476</v>
      </c>
    </row>
    <row r="280" spans="1:3">
      <c r="A280" s="1">
        <v>279</v>
      </c>
      <c r="B280" s="1" t="s">
        <v>815</v>
      </c>
      <c r="C280" s="1" t="s">
        <v>115</v>
      </c>
    </row>
    <row r="281" spans="1:3">
      <c r="A281" s="1">
        <v>280</v>
      </c>
      <c r="B281" s="1" t="s">
        <v>115</v>
      </c>
      <c r="C281" s="1" t="s">
        <v>115</v>
      </c>
    </row>
    <row r="282" spans="1:3">
      <c r="A282" s="1">
        <v>281</v>
      </c>
      <c r="B282" s="1" t="s">
        <v>6358</v>
      </c>
      <c r="C282" s="1" t="s">
        <v>115</v>
      </c>
    </row>
    <row r="283" spans="1:3">
      <c r="A283" s="1">
        <v>282</v>
      </c>
      <c r="B283" s="1" t="s">
        <v>1417</v>
      </c>
      <c r="C283" s="1" t="s">
        <v>115</v>
      </c>
    </row>
    <row r="284" spans="1:3">
      <c r="A284" s="1">
        <v>283</v>
      </c>
      <c r="B284" s="1" t="s">
        <v>6463</v>
      </c>
      <c r="C284" s="1" t="s">
        <v>115</v>
      </c>
    </row>
    <row r="285" spans="1:3">
      <c r="A285" s="1">
        <v>284</v>
      </c>
      <c r="B285" s="1" t="s">
        <v>11809</v>
      </c>
      <c r="C285" s="1" t="s">
        <v>115</v>
      </c>
    </row>
    <row r="286" spans="1:3">
      <c r="A286" s="1">
        <v>285</v>
      </c>
      <c r="B286" s="1" t="s">
        <v>6583</v>
      </c>
      <c r="C286" s="1" t="s">
        <v>115</v>
      </c>
    </row>
    <row r="287" spans="1:3">
      <c r="A287" s="1">
        <v>286</v>
      </c>
      <c r="B287" s="1" t="s">
        <v>6596</v>
      </c>
      <c r="C287" s="1" t="s">
        <v>115</v>
      </c>
    </row>
    <row r="288" spans="1:3">
      <c r="A288" s="1">
        <v>287</v>
      </c>
      <c r="B288" s="1" t="s">
        <v>4256</v>
      </c>
      <c r="C288" s="1" t="s">
        <v>115</v>
      </c>
    </row>
    <row r="289" spans="1:3">
      <c r="A289" s="1">
        <v>288</v>
      </c>
      <c r="B289" s="1" t="s">
        <v>12699</v>
      </c>
      <c r="C289" s="1" t="s">
        <v>115</v>
      </c>
    </row>
    <row r="290" spans="1:3">
      <c r="A290" s="1">
        <v>289</v>
      </c>
      <c r="B290" s="1" t="s">
        <v>849</v>
      </c>
      <c r="C290" s="1" t="s">
        <v>115</v>
      </c>
    </row>
    <row r="291" spans="1:3">
      <c r="A291" s="1">
        <v>290</v>
      </c>
      <c r="B291" s="1" t="s">
        <v>18838</v>
      </c>
      <c r="C291" s="1" t="s">
        <v>115</v>
      </c>
    </row>
    <row r="292" spans="1:3">
      <c r="A292" s="1">
        <v>291</v>
      </c>
      <c r="B292" s="1" t="s">
        <v>16710</v>
      </c>
      <c r="C292" s="1" t="s">
        <v>96</v>
      </c>
    </row>
    <row r="293" spans="1:3">
      <c r="A293" s="1">
        <v>292</v>
      </c>
      <c r="B293" s="1" t="s">
        <v>16680</v>
      </c>
      <c r="C293" s="1" t="s">
        <v>96</v>
      </c>
    </row>
    <row r="294" spans="1:3">
      <c r="A294" s="1">
        <v>293</v>
      </c>
      <c r="B294" s="1" t="s">
        <v>16736</v>
      </c>
      <c r="C294" s="1" t="s">
        <v>96</v>
      </c>
    </row>
    <row r="295" spans="1:3">
      <c r="A295" s="1">
        <v>294</v>
      </c>
      <c r="B295" s="1" t="s">
        <v>6708</v>
      </c>
      <c r="C295" s="1" t="s">
        <v>381</v>
      </c>
    </row>
    <row r="296" spans="1:3">
      <c r="A296" s="1">
        <v>295</v>
      </c>
      <c r="B296" s="1" t="s">
        <v>6679</v>
      </c>
      <c r="C296" s="1" t="s">
        <v>381</v>
      </c>
    </row>
    <row r="297" spans="1:3">
      <c r="A297" s="1">
        <v>296</v>
      </c>
      <c r="B297" s="1" t="s">
        <v>707</v>
      </c>
      <c r="C297" s="1" t="s">
        <v>381</v>
      </c>
    </row>
    <row r="298" spans="1:3">
      <c r="A298" s="1">
        <v>297</v>
      </c>
      <c r="B298" s="1" t="s">
        <v>21287</v>
      </c>
      <c r="C298" s="1" t="s">
        <v>381</v>
      </c>
    </row>
    <row r="299" spans="1:3">
      <c r="A299" s="1">
        <v>298</v>
      </c>
      <c r="B299" s="1" t="s">
        <v>8363</v>
      </c>
      <c r="C299" s="1" t="s">
        <v>381</v>
      </c>
    </row>
    <row r="300" spans="1:3">
      <c r="A300" s="1">
        <v>299</v>
      </c>
      <c r="B300" s="1" t="s">
        <v>5872</v>
      </c>
      <c r="C300" s="1" t="s">
        <v>381</v>
      </c>
    </row>
    <row r="301" spans="1:3">
      <c r="A301" s="1">
        <v>300</v>
      </c>
      <c r="B301" s="1" t="s">
        <v>16565</v>
      </c>
      <c r="C301" s="1" t="s">
        <v>96</v>
      </c>
    </row>
    <row r="302" spans="1:3">
      <c r="A302" s="1">
        <v>301</v>
      </c>
      <c r="B302" s="1" t="s">
        <v>22153</v>
      </c>
      <c r="C302" s="1" t="s">
        <v>138</v>
      </c>
    </row>
    <row r="303" spans="1:3">
      <c r="A303" s="1">
        <v>302</v>
      </c>
      <c r="B303" s="1" t="s">
        <v>1671</v>
      </c>
      <c r="C303" s="1" t="s">
        <v>401</v>
      </c>
    </row>
    <row r="304" spans="1:3">
      <c r="A304" s="1">
        <v>303</v>
      </c>
      <c r="B304" s="1" t="s">
        <v>6742</v>
      </c>
      <c r="C304" s="1" t="s">
        <v>401</v>
      </c>
    </row>
    <row r="305" spans="1:3">
      <c r="A305" s="1">
        <v>304</v>
      </c>
      <c r="B305" s="1" t="s">
        <v>11971</v>
      </c>
      <c r="C305" s="1" t="s">
        <v>401</v>
      </c>
    </row>
    <row r="306" spans="1:3">
      <c r="A306" s="1">
        <v>305</v>
      </c>
      <c r="B306" s="1" t="s">
        <v>6797</v>
      </c>
      <c r="C306" s="1" t="s">
        <v>385</v>
      </c>
    </row>
    <row r="307" spans="1:3">
      <c r="A307" s="1">
        <v>306</v>
      </c>
      <c r="B307" s="1" t="s">
        <v>21443</v>
      </c>
      <c r="C307" s="1" t="s">
        <v>460</v>
      </c>
    </row>
    <row r="308" spans="1:3">
      <c r="A308" s="1">
        <v>307</v>
      </c>
      <c r="B308" s="1" t="s">
        <v>15223</v>
      </c>
      <c r="C308" s="1" t="s">
        <v>1269</v>
      </c>
    </row>
    <row r="309" spans="1:3">
      <c r="A309" s="1">
        <v>308</v>
      </c>
      <c r="B309" s="1" t="s">
        <v>15617</v>
      </c>
      <c r="C309" s="1" t="s">
        <v>280</v>
      </c>
    </row>
    <row r="310" spans="1:3">
      <c r="A310" s="1">
        <v>309</v>
      </c>
      <c r="B310" s="1" t="s">
        <v>6112</v>
      </c>
      <c r="C310" s="1" t="s">
        <v>385</v>
      </c>
    </row>
    <row r="311" spans="1:3">
      <c r="A311" s="1">
        <v>310</v>
      </c>
      <c r="B311" s="1" t="s">
        <v>1223</v>
      </c>
      <c r="C311" s="1" t="s">
        <v>280</v>
      </c>
    </row>
    <row r="312" spans="1:3">
      <c r="A312" s="1">
        <v>311</v>
      </c>
      <c r="B312" s="1" t="s">
        <v>280</v>
      </c>
      <c r="C312" s="1" t="s">
        <v>280</v>
      </c>
    </row>
    <row r="313" spans="1:3">
      <c r="A313" s="1">
        <v>312</v>
      </c>
      <c r="B313" s="1" t="s">
        <v>691</v>
      </c>
      <c r="C313" s="1" t="s">
        <v>280</v>
      </c>
    </row>
    <row r="314" spans="1:3">
      <c r="A314" s="1">
        <v>313</v>
      </c>
      <c r="B314" s="1" t="s">
        <v>4693</v>
      </c>
      <c r="C314" s="1" t="s">
        <v>280</v>
      </c>
    </row>
    <row r="315" spans="1:3">
      <c r="A315" s="1">
        <v>314</v>
      </c>
      <c r="B315" s="1" t="s">
        <v>6884</v>
      </c>
      <c r="C315" s="1" t="s">
        <v>280</v>
      </c>
    </row>
    <row r="316" spans="1:3">
      <c r="A316" s="1">
        <v>315</v>
      </c>
      <c r="B316" s="1" t="s">
        <v>12091</v>
      </c>
      <c r="C316" s="1" t="s">
        <v>280</v>
      </c>
    </row>
    <row r="317" spans="1:3">
      <c r="A317" s="1">
        <v>316</v>
      </c>
      <c r="B317" s="1" t="s">
        <v>12183</v>
      </c>
      <c r="C317" s="1" t="s">
        <v>280</v>
      </c>
    </row>
    <row r="318" spans="1:3">
      <c r="A318" s="1">
        <v>317</v>
      </c>
      <c r="B318" s="1" t="s">
        <v>6895</v>
      </c>
      <c r="C318" s="1" t="s">
        <v>280</v>
      </c>
    </row>
    <row r="319" spans="1:3">
      <c r="A319" s="1">
        <v>318</v>
      </c>
      <c r="B319" s="1" t="s">
        <v>15084</v>
      </c>
      <c r="C319" s="1" t="s">
        <v>1269</v>
      </c>
    </row>
    <row r="320" spans="1:3">
      <c r="A320" s="1">
        <v>319</v>
      </c>
      <c r="B320" s="1" t="s">
        <v>6907</v>
      </c>
      <c r="C320" s="1" t="s">
        <v>45</v>
      </c>
    </row>
    <row r="321" spans="1:3">
      <c r="A321" s="1">
        <v>320</v>
      </c>
      <c r="B321" s="1" t="s">
        <v>6924</v>
      </c>
      <c r="C321" s="1" t="s">
        <v>45</v>
      </c>
    </row>
    <row r="322" spans="1:3">
      <c r="A322" s="1">
        <v>321</v>
      </c>
      <c r="B322" s="1" t="s">
        <v>17907</v>
      </c>
      <c r="C322" s="1" t="s">
        <v>96</v>
      </c>
    </row>
    <row r="323" spans="1:3">
      <c r="A323" s="1">
        <v>322</v>
      </c>
      <c r="B323" s="1" t="s">
        <v>16938</v>
      </c>
      <c r="C323" s="1" t="s">
        <v>96</v>
      </c>
    </row>
    <row r="324" spans="1:3">
      <c r="A324" s="1">
        <v>323</v>
      </c>
      <c r="B324" s="1" t="s">
        <v>17105</v>
      </c>
      <c r="C324" s="1" t="s">
        <v>96</v>
      </c>
    </row>
    <row r="325" spans="1:3">
      <c r="A325" s="1">
        <v>324</v>
      </c>
      <c r="B325" s="1" t="s">
        <v>17687</v>
      </c>
      <c r="C325" s="1" t="s">
        <v>96</v>
      </c>
    </row>
    <row r="326" spans="1:3">
      <c r="A326" s="1">
        <v>325</v>
      </c>
      <c r="B326" s="1" t="s">
        <v>18359</v>
      </c>
      <c r="C326" s="1" t="s">
        <v>45</v>
      </c>
    </row>
    <row r="327" spans="1:3">
      <c r="A327" s="1">
        <v>326</v>
      </c>
      <c r="B327" s="1" t="s">
        <v>21477</v>
      </c>
      <c r="C327" s="1" t="s">
        <v>1004</v>
      </c>
    </row>
    <row r="328" spans="1:3">
      <c r="A328" s="1">
        <v>327</v>
      </c>
      <c r="B328" s="1" t="s">
        <v>21233</v>
      </c>
      <c r="C328" s="1" t="s">
        <v>1004</v>
      </c>
    </row>
    <row r="329" spans="1:3">
      <c r="A329" s="1">
        <v>328</v>
      </c>
      <c r="B329" s="1" t="s">
        <v>21257</v>
      </c>
      <c r="C329" s="1" t="s">
        <v>1004</v>
      </c>
    </row>
    <row r="330" spans="1:3">
      <c r="A330" s="1">
        <v>329</v>
      </c>
      <c r="B330" s="1" t="s">
        <v>20321</v>
      </c>
      <c r="C330" s="1" t="s">
        <v>1004</v>
      </c>
    </row>
    <row r="331" spans="1:3">
      <c r="A331" s="1">
        <v>330</v>
      </c>
      <c r="B331" s="1" t="s">
        <v>21372</v>
      </c>
      <c r="C331" s="1" t="s">
        <v>460</v>
      </c>
    </row>
    <row r="332" spans="1:3">
      <c r="A332" s="1">
        <v>331</v>
      </c>
      <c r="B332" s="1" t="s">
        <v>2733</v>
      </c>
      <c r="C332" s="1" t="s">
        <v>401</v>
      </c>
    </row>
    <row r="333" spans="1:3">
      <c r="A333" s="1">
        <v>332</v>
      </c>
      <c r="B333" s="1" t="s">
        <v>21391</v>
      </c>
      <c r="C333" s="1" t="s">
        <v>460</v>
      </c>
    </row>
    <row r="334" spans="1:3">
      <c r="A334" s="1">
        <v>333</v>
      </c>
      <c r="B334" s="1" t="s">
        <v>2958</v>
      </c>
      <c r="C334" s="1" t="s">
        <v>164</v>
      </c>
    </row>
    <row r="335" spans="1:3">
      <c r="A335" s="1">
        <v>334</v>
      </c>
      <c r="B335" s="1" t="s">
        <v>2059</v>
      </c>
      <c r="C335" s="1" t="s">
        <v>164</v>
      </c>
    </row>
    <row r="336" spans="1:3">
      <c r="A336" s="1">
        <v>335</v>
      </c>
      <c r="B336" s="1" t="s">
        <v>7006</v>
      </c>
      <c r="C336" s="1" t="s">
        <v>164</v>
      </c>
    </row>
    <row r="337" spans="1:3">
      <c r="A337" s="1">
        <v>336</v>
      </c>
      <c r="B337" s="1" t="s">
        <v>20332</v>
      </c>
      <c r="C337" s="1" t="s">
        <v>164</v>
      </c>
    </row>
    <row r="338" spans="1:3">
      <c r="A338" s="1">
        <v>337</v>
      </c>
      <c r="B338" s="1" t="s">
        <v>164</v>
      </c>
      <c r="C338" s="1" t="s">
        <v>164</v>
      </c>
    </row>
    <row r="339" spans="1:3">
      <c r="A339" s="1">
        <v>338</v>
      </c>
      <c r="B339" s="1" t="s">
        <v>12272</v>
      </c>
      <c r="C339" s="1" t="s">
        <v>164</v>
      </c>
    </row>
    <row r="340" spans="1:3">
      <c r="A340" s="1">
        <v>339</v>
      </c>
      <c r="B340" s="1" t="s">
        <v>2138</v>
      </c>
      <c r="C340" s="1" t="s">
        <v>164</v>
      </c>
    </row>
    <row r="341" spans="1:3">
      <c r="A341" s="1">
        <v>340</v>
      </c>
      <c r="B341" s="1" t="s">
        <v>12287</v>
      </c>
      <c r="C341" s="1" t="s">
        <v>164</v>
      </c>
    </row>
    <row r="342" spans="1:3">
      <c r="A342" s="1">
        <v>341</v>
      </c>
      <c r="B342" s="1" t="s">
        <v>12334</v>
      </c>
      <c r="C342" s="1" t="s">
        <v>164</v>
      </c>
    </row>
    <row r="343" spans="1:3">
      <c r="A343" s="1">
        <v>342</v>
      </c>
      <c r="B343" s="1" t="s">
        <v>2767</v>
      </c>
      <c r="C343" s="1" t="s">
        <v>164</v>
      </c>
    </row>
    <row r="344" spans="1:3">
      <c r="A344" s="1">
        <v>343</v>
      </c>
      <c r="B344" s="1" t="s">
        <v>8901</v>
      </c>
      <c r="C344" s="1" t="s">
        <v>164</v>
      </c>
    </row>
    <row r="345" spans="1:3">
      <c r="A345" s="1">
        <v>344</v>
      </c>
      <c r="B345" s="1" t="s">
        <v>7119</v>
      </c>
      <c r="C345" s="1" t="s">
        <v>164</v>
      </c>
    </row>
    <row r="346" spans="1:3">
      <c r="A346" s="1">
        <v>345</v>
      </c>
      <c r="B346" s="1" t="s">
        <v>22280</v>
      </c>
      <c r="C346" s="1" t="s">
        <v>164</v>
      </c>
    </row>
    <row r="347" spans="1:3">
      <c r="A347" s="1">
        <v>346</v>
      </c>
      <c r="B347" s="1" t="s">
        <v>2078</v>
      </c>
      <c r="C347" s="1" t="s">
        <v>164</v>
      </c>
    </row>
    <row r="348" spans="1:3">
      <c r="A348" s="1">
        <v>347</v>
      </c>
      <c r="B348" s="1" t="s">
        <v>7144</v>
      </c>
      <c r="C348" s="1" t="s">
        <v>164</v>
      </c>
    </row>
    <row r="349" spans="1:3">
      <c r="A349" s="1">
        <v>348</v>
      </c>
      <c r="B349" s="1" t="s">
        <v>1150</v>
      </c>
      <c r="C349" s="1" t="s">
        <v>164</v>
      </c>
    </row>
    <row r="350" spans="1:3">
      <c r="A350" s="1">
        <v>349</v>
      </c>
      <c r="B350" s="1" t="s">
        <v>20397</v>
      </c>
      <c r="C350" s="1" t="s">
        <v>164</v>
      </c>
    </row>
    <row r="351" spans="1:3">
      <c r="A351" s="1">
        <v>350</v>
      </c>
      <c r="B351" s="1" t="s">
        <v>7202</v>
      </c>
      <c r="C351" s="1" t="s">
        <v>164</v>
      </c>
    </row>
    <row r="352" spans="1:3">
      <c r="A352" s="1">
        <v>351</v>
      </c>
      <c r="B352" s="1" t="s">
        <v>12385</v>
      </c>
      <c r="C352" s="1" t="s">
        <v>164</v>
      </c>
    </row>
    <row r="353" spans="1:3">
      <c r="A353" s="1">
        <v>352</v>
      </c>
      <c r="B353" s="1" t="s">
        <v>2792</v>
      </c>
      <c r="C353" s="1" t="s">
        <v>164</v>
      </c>
    </row>
    <row r="354" spans="1:3">
      <c r="A354" s="1">
        <v>353</v>
      </c>
      <c r="B354" s="1" t="s">
        <v>16947</v>
      </c>
      <c r="C354" s="1" t="s">
        <v>96</v>
      </c>
    </row>
    <row r="355" spans="1:3">
      <c r="A355" s="1">
        <v>354</v>
      </c>
      <c r="B355" s="1" t="s">
        <v>12397</v>
      </c>
      <c r="C355" s="1" t="s">
        <v>1004</v>
      </c>
    </row>
    <row r="356" spans="1:3">
      <c r="A356" s="1">
        <v>355</v>
      </c>
      <c r="B356" s="1" t="s">
        <v>7275</v>
      </c>
      <c r="C356" s="1" t="s">
        <v>158</v>
      </c>
    </row>
    <row r="357" spans="1:3">
      <c r="A357" s="1">
        <v>356</v>
      </c>
      <c r="B357" s="1" t="s">
        <v>11713</v>
      </c>
      <c r="C357" s="1" t="s">
        <v>96</v>
      </c>
    </row>
    <row r="358" spans="1:3">
      <c r="A358" s="1">
        <v>357</v>
      </c>
      <c r="B358" s="1" t="s">
        <v>7336</v>
      </c>
      <c r="C358" s="1" t="s">
        <v>280</v>
      </c>
    </row>
    <row r="359" spans="1:3">
      <c r="A359" s="1">
        <v>358</v>
      </c>
      <c r="B359" s="1" t="s">
        <v>7344</v>
      </c>
      <c r="C359" s="1" t="s">
        <v>460</v>
      </c>
    </row>
    <row r="360" spans="1:3">
      <c r="A360" s="1">
        <v>359</v>
      </c>
      <c r="B360" s="1" t="s">
        <v>2891</v>
      </c>
      <c r="C360" s="1" t="s">
        <v>460</v>
      </c>
    </row>
    <row r="361" spans="1:3">
      <c r="A361" s="1">
        <v>360</v>
      </c>
      <c r="B361" s="1" t="s">
        <v>19598</v>
      </c>
      <c r="C361" s="1" t="s">
        <v>460</v>
      </c>
    </row>
    <row r="362" spans="1:3">
      <c r="A362" s="1">
        <v>361</v>
      </c>
      <c r="B362" s="1" t="s">
        <v>156</v>
      </c>
      <c r="C362" s="1" t="s">
        <v>156</v>
      </c>
    </row>
    <row r="363" spans="1:3">
      <c r="A363" s="1">
        <v>362</v>
      </c>
      <c r="B363" s="1" t="s">
        <v>11529</v>
      </c>
      <c r="C363" s="1" t="s">
        <v>138</v>
      </c>
    </row>
    <row r="364" spans="1:3">
      <c r="A364" s="1">
        <v>363</v>
      </c>
      <c r="B364" s="1" t="s">
        <v>17060</v>
      </c>
      <c r="C364" s="1" t="s">
        <v>96</v>
      </c>
    </row>
    <row r="365" spans="1:3">
      <c r="A365" s="1">
        <v>364</v>
      </c>
      <c r="B365" s="1" t="s">
        <v>2172</v>
      </c>
      <c r="C365" s="1" t="s">
        <v>96</v>
      </c>
    </row>
    <row r="366" spans="1:3">
      <c r="A366" s="1">
        <v>365</v>
      </c>
      <c r="B366" s="1" t="s">
        <v>26</v>
      </c>
      <c r="C366" s="1" t="s">
        <v>96</v>
      </c>
    </row>
    <row r="367" spans="1:3">
      <c r="A367" s="1">
        <v>366</v>
      </c>
      <c r="B367" s="1" t="s">
        <v>15842</v>
      </c>
      <c r="C367" s="1" t="s">
        <v>96</v>
      </c>
    </row>
    <row r="368" spans="1:3">
      <c r="A368" s="1">
        <v>367</v>
      </c>
      <c r="B368" s="1" t="s">
        <v>15873</v>
      </c>
      <c r="C368" s="1" t="s">
        <v>96</v>
      </c>
    </row>
    <row r="369" spans="1:3">
      <c r="A369" s="1">
        <v>368</v>
      </c>
      <c r="B369" s="1" t="s">
        <v>15911</v>
      </c>
      <c r="C369" s="1" t="s">
        <v>96</v>
      </c>
    </row>
    <row r="370" spans="1:3">
      <c r="A370" s="1">
        <v>369</v>
      </c>
      <c r="B370" s="1" t="s">
        <v>12424</v>
      </c>
      <c r="C370" s="1" t="s">
        <v>280</v>
      </c>
    </row>
    <row r="371" spans="1:3">
      <c r="A371" s="1">
        <v>370</v>
      </c>
      <c r="B371" s="1" t="s">
        <v>7386</v>
      </c>
      <c r="C371" s="1" t="s">
        <v>138</v>
      </c>
    </row>
    <row r="372" spans="1:3">
      <c r="A372" s="1">
        <v>371</v>
      </c>
      <c r="B372" s="1" t="s">
        <v>21490</v>
      </c>
      <c r="C372" s="1" t="s">
        <v>138</v>
      </c>
    </row>
    <row r="373" spans="1:3">
      <c r="A373" s="1">
        <v>372</v>
      </c>
      <c r="B373" s="1" t="s">
        <v>14592</v>
      </c>
      <c r="C373" s="1" t="s">
        <v>45</v>
      </c>
    </row>
    <row r="374" spans="1:3">
      <c r="A374" s="1">
        <v>373</v>
      </c>
      <c r="B374" s="1" t="s">
        <v>8664</v>
      </c>
      <c r="C374" s="1" t="s">
        <v>3238</v>
      </c>
    </row>
    <row r="375" spans="1:3">
      <c r="A375" s="1">
        <v>374</v>
      </c>
      <c r="B375" s="1" t="s">
        <v>7435</v>
      </c>
      <c r="C375" s="1" t="s">
        <v>3238</v>
      </c>
    </row>
    <row r="376" spans="1:3">
      <c r="A376" s="1">
        <v>375</v>
      </c>
      <c r="B376" s="1" t="s">
        <v>7448</v>
      </c>
      <c r="C376" s="1" t="s">
        <v>3238</v>
      </c>
    </row>
    <row r="377" spans="1:3">
      <c r="A377" s="1">
        <v>376</v>
      </c>
      <c r="B377" s="1" t="s">
        <v>22897</v>
      </c>
      <c r="C377" s="1" t="s">
        <v>476</v>
      </c>
    </row>
    <row r="378" spans="1:3">
      <c r="A378" s="1">
        <v>377</v>
      </c>
      <c r="B378" s="1" t="s">
        <v>19556</v>
      </c>
      <c r="C378" s="1" t="s">
        <v>476</v>
      </c>
    </row>
    <row r="379" spans="1:3">
      <c r="A379" s="1">
        <v>378</v>
      </c>
      <c r="B379" s="1" t="s">
        <v>11754</v>
      </c>
      <c r="C379" s="1" t="s">
        <v>1180</v>
      </c>
    </row>
    <row r="380" spans="1:3">
      <c r="A380" s="1">
        <v>379</v>
      </c>
      <c r="B380" s="1" t="s">
        <v>16973</v>
      </c>
      <c r="C380" s="1" t="s">
        <v>96</v>
      </c>
    </row>
    <row r="381" spans="1:3">
      <c r="A381" s="1">
        <v>380</v>
      </c>
      <c r="B381" s="1" t="s">
        <v>5420</v>
      </c>
      <c r="C381" s="1" t="s">
        <v>96</v>
      </c>
    </row>
    <row r="382" spans="1:3">
      <c r="A382" s="1">
        <v>381</v>
      </c>
      <c r="B382" s="1" t="s">
        <v>2189</v>
      </c>
      <c r="C382" s="1" t="s">
        <v>138</v>
      </c>
    </row>
    <row r="383" spans="1:3">
      <c r="A383" s="1">
        <v>382</v>
      </c>
      <c r="B383" s="1" t="s">
        <v>5254</v>
      </c>
      <c r="C383" s="1" t="s">
        <v>138</v>
      </c>
    </row>
    <row r="384" spans="1:3">
      <c r="A384" s="1">
        <v>383</v>
      </c>
      <c r="B384" s="1" t="s">
        <v>2218</v>
      </c>
      <c r="C384" s="1" t="s">
        <v>138</v>
      </c>
    </row>
    <row r="385" spans="1:3">
      <c r="A385" s="1">
        <v>384</v>
      </c>
      <c r="B385" s="1" t="s">
        <v>2877</v>
      </c>
      <c r="C385" s="1" t="s">
        <v>138</v>
      </c>
    </row>
    <row r="386" spans="1:3">
      <c r="A386" s="1">
        <v>385</v>
      </c>
      <c r="B386" s="1" t="s">
        <v>19669</v>
      </c>
      <c r="C386" s="1" t="s">
        <v>138</v>
      </c>
    </row>
    <row r="387" spans="1:3">
      <c r="A387" s="1">
        <v>386</v>
      </c>
      <c r="B387" s="1" t="s">
        <v>7492</v>
      </c>
      <c r="C387" s="1" t="s">
        <v>138</v>
      </c>
    </row>
    <row r="388" spans="1:3">
      <c r="A388" s="1">
        <v>387</v>
      </c>
      <c r="B388" s="1" t="s">
        <v>18794</v>
      </c>
      <c r="C388" s="1" t="s">
        <v>138</v>
      </c>
    </row>
    <row r="389" spans="1:3">
      <c r="A389" s="1">
        <v>388</v>
      </c>
      <c r="B389" s="1" t="s">
        <v>138</v>
      </c>
      <c r="C389" s="1" t="s">
        <v>138</v>
      </c>
    </row>
    <row r="390" spans="1:3">
      <c r="A390" s="1">
        <v>389</v>
      </c>
      <c r="B390" s="1" t="s">
        <v>7372</v>
      </c>
      <c r="C390" s="1" t="s">
        <v>138</v>
      </c>
    </row>
    <row r="391" spans="1:3">
      <c r="A391" s="1">
        <v>390</v>
      </c>
      <c r="B391" s="1" t="s">
        <v>14529</v>
      </c>
      <c r="C391" s="1" t="s">
        <v>1307</v>
      </c>
    </row>
    <row r="392" spans="1:3">
      <c r="A392" s="1">
        <v>391</v>
      </c>
      <c r="B392" s="1" t="s">
        <v>14445</v>
      </c>
      <c r="C392" s="1" t="s">
        <v>1307</v>
      </c>
    </row>
    <row r="393" spans="1:3">
      <c r="A393" s="1">
        <v>392</v>
      </c>
      <c r="B393" s="1" t="s">
        <v>7524</v>
      </c>
      <c r="C393" s="1" t="s">
        <v>401</v>
      </c>
    </row>
    <row r="394" spans="1:3">
      <c r="A394" s="1">
        <v>393</v>
      </c>
      <c r="B394" s="1" t="s">
        <v>2810</v>
      </c>
      <c r="C394" s="1" t="s">
        <v>401</v>
      </c>
    </row>
    <row r="395" spans="1:3">
      <c r="A395" s="1">
        <v>394</v>
      </c>
      <c r="B395" s="1" t="s">
        <v>11476</v>
      </c>
      <c r="C395" s="1" t="s">
        <v>280</v>
      </c>
    </row>
    <row r="396" spans="1:3">
      <c r="A396" s="1">
        <v>395</v>
      </c>
      <c r="B396" s="1" t="s">
        <v>882</v>
      </c>
      <c r="C396" s="1" t="s">
        <v>45</v>
      </c>
    </row>
    <row r="397" spans="1:3">
      <c r="A397" s="1">
        <v>396</v>
      </c>
      <c r="B397" s="1" t="s">
        <v>12910</v>
      </c>
      <c r="C397" s="1" t="s">
        <v>45</v>
      </c>
    </row>
    <row r="398" spans="1:3">
      <c r="A398" s="1">
        <v>397</v>
      </c>
      <c r="B398" s="1" t="s">
        <v>21417</v>
      </c>
      <c r="C398" s="1" t="s">
        <v>460</v>
      </c>
    </row>
    <row r="399" spans="1:3">
      <c r="A399" s="1">
        <v>398</v>
      </c>
      <c r="B399" s="1" t="s">
        <v>20495</v>
      </c>
      <c r="C399" s="1" t="s">
        <v>460</v>
      </c>
    </row>
    <row r="400" spans="1:3">
      <c r="A400" s="1">
        <v>399</v>
      </c>
      <c r="B400" s="1" t="s">
        <v>9152</v>
      </c>
      <c r="C400" s="1" t="s">
        <v>460</v>
      </c>
    </row>
    <row r="401" spans="1:3">
      <c r="A401" s="1">
        <v>400</v>
      </c>
      <c r="B401" s="1" t="s">
        <v>20509</v>
      </c>
      <c r="C401" s="1" t="s">
        <v>460</v>
      </c>
    </row>
    <row r="402" spans="1:3">
      <c r="A402" s="1">
        <v>401</v>
      </c>
      <c r="B402" s="1" t="s">
        <v>3427</v>
      </c>
      <c r="C402" s="1" t="s">
        <v>1004</v>
      </c>
    </row>
    <row r="403" spans="1:3">
      <c r="A403" s="1">
        <v>402</v>
      </c>
      <c r="B403" s="1" t="s">
        <v>10717</v>
      </c>
      <c r="C403" s="1" t="s">
        <v>138</v>
      </c>
    </row>
    <row r="404" spans="1:3">
      <c r="A404" s="1">
        <v>403</v>
      </c>
      <c r="B404" s="1" t="s">
        <v>7618</v>
      </c>
      <c r="C404" s="1" t="s">
        <v>280</v>
      </c>
    </row>
    <row r="405" spans="1:3">
      <c r="A405" s="1">
        <v>404</v>
      </c>
      <c r="B405" s="1" t="s">
        <v>10567</v>
      </c>
      <c r="C405" s="1" t="s">
        <v>280</v>
      </c>
    </row>
    <row r="406" spans="1:3">
      <c r="A406" s="1">
        <v>405</v>
      </c>
      <c r="B406" s="1" t="s">
        <v>1292</v>
      </c>
      <c r="C406" s="1" t="s">
        <v>280</v>
      </c>
    </row>
    <row r="407" spans="1:3">
      <c r="A407" s="1">
        <v>406</v>
      </c>
      <c r="B407" s="1" t="s">
        <v>7635</v>
      </c>
      <c r="C407" s="1" t="s">
        <v>96</v>
      </c>
    </row>
    <row r="408" spans="1:3">
      <c r="A408" s="1">
        <v>407</v>
      </c>
      <c r="B408" s="1" t="s">
        <v>16889</v>
      </c>
      <c r="C408" s="1" t="s">
        <v>96</v>
      </c>
    </row>
    <row r="409" spans="1:3">
      <c r="A409" s="1">
        <v>408</v>
      </c>
      <c r="B409" s="1" t="s">
        <v>7651</v>
      </c>
      <c r="C409" s="1" t="s">
        <v>158</v>
      </c>
    </row>
    <row r="410" spans="1:3">
      <c r="A410" s="1">
        <v>409</v>
      </c>
      <c r="B410" s="1" t="s">
        <v>12586</v>
      </c>
      <c r="C410" s="1" t="s">
        <v>96</v>
      </c>
    </row>
    <row r="411" spans="1:3">
      <c r="A411" s="1">
        <v>410</v>
      </c>
      <c r="B411" s="1" t="s">
        <v>18576</v>
      </c>
      <c r="C411" s="1" t="s">
        <v>1307</v>
      </c>
    </row>
    <row r="412" spans="1:3">
      <c r="A412" s="1">
        <v>411</v>
      </c>
      <c r="B412" s="1" t="s">
        <v>17250</v>
      </c>
      <c r="C412" s="1" t="s">
        <v>96</v>
      </c>
    </row>
    <row r="413" spans="1:3">
      <c r="A413" s="1">
        <v>412</v>
      </c>
      <c r="B413" s="1" t="s">
        <v>12754</v>
      </c>
      <c r="C413" s="1" t="s">
        <v>96</v>
      </c>
    </row>
    <row r="414" spans="1:3">
      <c r="A414" s="1">
        <v>413</v>
      </c>
      <c r="B414" s="1" t="s">
        <v>7764</v>
      </c>
      <c r="C414" s="1" t="s">
        <v>57</v>
      </c>
    </row>
    <row r="415" spans="1:3">
      <c r="A415" s="1">
        <v>414</v>
      </c>
      <c r="B415" s="1" t="s">
        <v>1325</v>
      </c>
      <c r="C415" s="1" t="s">
        <v>401</v>
      </c>
    </row>
    <row r="416" spans="1:3">
      <c r="A416" s="1">
        <v>415</v>
      </c>
      <c r="B416" s="1" t="s">
        <v>2235</v>
      </c>
      <c r="C416" s="1" t="s">
        <v>401</v>
      </c>
    </row>
    <row r="417" spans="1:3">
      <c r="A417" s="1">
        <v>416</v>
      </c>
      <c r="B417" s="1" t="s">
        <v>7799</v>
      </c>
      <c r="C417" s="1" t="s">
        <v>1269</v>
      </c>
    </row>
    <row r="418" spans="1:3">
      <c r="A418" s="1">
        <v>417</v>
      </c>
      <c r="B418" s="1" t="s">
        <v>15107</v>
      </c>
      <c r="C418" s="1" t="s">
        <v>1269</v>
      </c>
    </row>
    <row r="419" spans="1:3">
      <c r="A419" s="1">
        <v>418</v>
      </c>
      <c r="B419" s="1" t="s">
        <v>7783</v>
      </c>
      <c r="C419" s="1" t="s">
        <v>1269</v>
      </c>
    </row>
    <row r="420" spans="1:3">
      <c r="A420" s="1">
        <v>419</v>
      </c>
      <c r="B420" s="1" t="s">
        <v>8915</v>
      </c>
      <c r="C420" s="1" t="s">
        <v>1269</v>
      </c>
    </row>
    <row r="421" spans="1:3">
      <c r="A421" s="1">
        <v>420</v>
      </c>
      <c r="B421" s="1" t="s">
        <v>2253</v>
      </c>
      <c r="C421" s="1" t="s">
        <v>1269</v>
      </c>
    </row>
    <row r="422" spans="1:3">
      <c r="A422" s="1">
        <v>421</v>
      </c>
      <c r="B422" s="1" t="s">
        <v>789</v>
      </c>
      <c r="C422" s="1" t="s">
        <v>1269</v>
      </c>
    </row>
    <row r="423" spans="1:3">
      <c r="A423" s="1">
        <v>422</v>
      </c>
      <c r="B423" s="1" t="s">
        <v>7894</v>
      </c>
      <c r="C423" s="1" t="s">
        <v>1269</v>
      </c>
    </row>
    <row r="424" spans="1:3">
      <c r="A424" s="1">
        <v>423</v>
      </c>
      <c r="B424" s="1" t="s">
        <v>23044</v>
      </c>
      <c r="C424" s="1" t="s">
        <v>494</v>
      </c>
    </row>
    <row r="425" spans="1:3">
      <c r="A425" s="1">
        <v>424</v>
      </c>
      <c r="B425" s="1" t="s">
        <v>7914</v>
      </c>
      <c r="C425" s="1" t="s">
        <v>217</v>
      </c>
    </row>
    <row r="426" spans="1:3">
      <c r="A426" s="1">
        <v>425</v>
      </c>
      <c r="B426" s="1" t="s">
        <v>5736</v>
      </c>
      <c r="C426" s="1" t="s">
        <v>217</v>
      </c>
    </row>
    <row r="427" spans="1:3">
      <c r="A427" s="1">
        <v>426</v>
      </c>
      <c r="B427" s="1" t="s">
        <v>18661</v>
      </c>
      <c r="C427" s="1" t="s">
        <v>217</v>
      </c>
    </row>
    <row r="428" spans="1:3">
      <c r="A428" s="1">
        <v>427</v>
      </c>
      <c r="B428" s="1" t="s">
        <v>11594</v>
      </c>
      <c r="C428" s="1" t="s">
        <v>217</v>
      </c>
    </row>
    <row r="429" spans="1:3">
      <c r="A429" s="1">
        <v>428</v>
      </c>
      <c r="B429" s="1" t="s">
        <v>11256</v>
      </c>
      <c r="C429" s="1" t="s">
        <v>381</v>
      </c>
    </row>
    <row r="430" spans="1:3">
      <c r="A430" s="1">
        <v>429</v>
      </c>
      <c r="B430" s="1" t="s">
        <v>13165</v>
      </c>
      <c r="C430" s="1" t="s">
        <v>96</v>
      </c>
    </row>
    <row r="431" spans="1:3">
      <c r="A431" s="1">
        <v>430</v>
      </c>
      <c r="B431" s="1" t="s">
        <v>96</v>
      </c>
      <c r="C431" s="1" t="s">
        <v>96</v>
      </c>
    </row>
    <row r="432" spans="1:3">
      <c r="A432" s="1">
        <v>431</v>
      </c>
      <c r="B432" s="1" t="s">
        <v>22173</v>
      </c>
      <c r="C432" s="1" t="s">
        <v>96</v>
      </c>
    </row>
    <row r="433" spans="1:3">
      <c r="A433" s="1">
        <v>432</v>
      </c>
      <c r="B433" s="1" t="s">
        <v>8829</v>
      </c>
      <c r="C433" s="1" t="s">
        <v>96</v>
      </c>
    </row>
    <row r="434" spans="1:3">
      <c r="A434" s="1">
        <v>433</v>
      </c>
      <c r="B434" s="1" t="s">
        <v>13088</v>
      </c>
      <c r="C434" s="1" t="s">
        <v>96</v>
      </c>
    </row>
    <row r="435" spans="1:3">
      <c r="A435" s="1">
        <v>434</v>
      </c>
      <c r="B435" s="1" t="s">
        <v>13442</v>
      </c>
      <c r="C435" s="1" t="s">
        <v>96</v>
      </c>
    </row>
    <row r="436" spans="1:3">
      <c r="A436" s="1">
        <v>435</v>
      </c>
      <c r="B436" s="1" t="s">
        <v>2617</v>
      </c>
      <c r="C436" s="1" t="s">
        <v>96</v>
      </c>
    </row>
    <row r="437" spans="1:3">
      <c r="A437" s="1">
        <v>436</v>
      </c>
      <c r="B437" s="1" t="s">
        <v>14307</v>
      </c>
      <c r="C437" s="1" t="s">
        <v>96</v>
      </c>
    </row>
    <row r="438" spans="1:3">
      <c r="A438" s="1">
        <v>437</v>
      </c>
      <c r="B438" s="1" t="s">
        <v>1476</v>
      </c>
      <c r="C438" s="1" t="s">
        <v>96</v>
      </c>
    </row>
    <row r="439" spans="1:3">
      <c r="A439" s="1">
        <v>438</v>
      </c>
      <c r="B439" s="1" t="s">
        <v>7313</v>
      </c>
      <c r="C439" s="1" t="s">
        <v>96</v>
      </c>
    </row>
    <row r="440" spans="1:3">
      <c r="A440" s="1">
        <v>439</v>
      </c>
      <c r="B440" s="1" t="s">
        <v>17091</v>
      </c>
      <c r="C440" s="1" t="s">
        <v>96</v>
      </c>
    </row>
    <row r="441" spans="1:3">
      <c r="A441" s="1">
        <v>440</v>
      </c>
      <c r="B441" s="1" t="s">
        <v>17028</v>
      </c>
      <c r="C441" s="1" t="s">
        <v>96</v>
      </c>
    </row>
    <row r="442" spans="1:3">
      <c r="A442" s="1">
        <v>441</v>
      </c>
      <c r="B442" s="1" t="s">
        <v>17394</v>
      </c>
      <c r="C442" s="1" t="s">
        <v>96</v>
      </c>
    </row>
    <row r="443" spans="1:3">
      <c r="A443" s="1">
        <v>442</v>
      </c>
      <c r="B443" s="1" t="s">
        <v>16902</v>
      </c>
      <c r="C443" s="1" t="s">
        <v>96</v>
      </c>
    </row>
    <row r="444" spans="1:3">
      <c r="A444" s="1">
        <v>443</v>
      </c>
      <c r="B444" s="1" t="s">
        <v>22856</v>
      </c>
      <c r="C444" s="1" t="s">
        <v>96</v>
      </c>
    </row>
    <row r="445" spans="1:3">
      <c r="A445" s="1">
        <v>444</v>
      </c>
      <c r="B445" s="1" t="s">
        <v>15891</v>
      </c>
      <c r="C445" s="1" t="s">
        <v>96</v>
      </c>
    </row>
    <row r="446" spans="1:3">
      <c r="A446" s="1">
        <v>445</v>
      </c>
      <c r="B446" s="1" t="s">
        <v>16695</v>
      </c>
      <c r="C446" s="1" t="s">
        <v>96</v>
      </c>
    </row>
    <row r="447" spans="1:3">
      <c r="A447" s="1">
        <v>446</v>
      </c>
      <c r="B447" s="1" t="s">
        <v>16987</v>
      </c>
      <c r="C447" s="1" t="s">
        <v>96</v>
      </c>
    </row>
    <row r="448" spans="1:3">
      <c r="A448" s="1">
        <v>447</v>
      </c>
      <c r="B448" s="1" t="s">
        <v>11216</v>
      </c>
      <c r="C448" s="1" t="s">
        <v>5653</v>
      </c>
    </row>
    <row r="449" spans="1:3">
      <c r="A449" s="1">
        <v>448</v>
      </c>
      <c r="B449" s="1" t="s">
        <v>11242</v>
      </c>
      <c r="C449" s="1" t="s">
        <v>5653</v>
      </c>
    </row>
    <row r="450" spans="1:3">
      <c r="A450" s="1">
        <v>449</v>
      </c>
      <c r="B450" s="1" t="s">
        <v>388</v>
      </c>
      <c r="C450" s="1" t="s">
        <v>52</v>
      </c>
    </row>
    <row r="451" spans="1:3">
      <c r="A451" s="1">
        <v>450</v>
      </c>
      <c r="B451" s="1" t="s">
        <v>145</v>
      </c>
      <c r="C451" s="1" t="s">
        <v>52</v>
      </c>
    </row>
    <row r="452" spans="1:3">
      <c r="A452" s="1">
        <v>451</v>
      </c>
      <c r="B452" s="1" t="s">
        <v>918</v>
      </c>
      <c r="C452" s="1" t="s">
        <v>52</v>
      </c>
    </row>
    <row r="453" spans="1:3">
      <c r="A453" s="1">
        <v>452</v>
      </c>
      <c r="B453" s="1" t="s">
        <v>52</v>
      </c>
      <c r="C453" s="1" t="s">
        <v>52</v>
      </c>
    </row>
    <row r="454" spans="1:3">
      <c r="A454" s="1">
        <v>453</v>
      </c>
      <c r="B454" s="1" t="s">
        <v>19389</v>
      </c>
      <c r="C454" s="1" t="s">
        <v>52</v>
      </c>
    </row>
    <row r="455" spans="1:3">
      <c r="A455" s="1">
        <v>454</v>
      </c>
      <c r="B455" s="1" t="s">
        <v>118</v>
      </c>
      <c r="C455" s="1" t="s">
        <v>52</v>
      </c>
    </row>
    <row r="456" spans="1:3">
      <c r="A456" s="1">
        <v>455</v>
      </c>
      <c r="B456" s="1" t="s">
        <v>99</v>
      </c>
      <c r="C456" s="1" t="s">
        <v>52</v>
      </c>
    </row>
    <row r="457" spans="1:3">
      <c r="A457" s="1">
        <v>456</v>
      </c>
      <c r="B457" s="1" t="s">
        <v>2285</v>
      </c>
      <c r="C457" s="1" t="s">
        <v>52</v>
      </c>
    </row>
    <row r="458" spans="1:3">
      <c r="A458" s="1">
        <v>457</v>
      </c>
      <c r="B458" s="1" t="s">
        <v>1341</v>
      </c>
      <c r="C458" s="1" t="s">
        <v>52</v>
      </c>
    </row>
    <row r="459" spans="1:3">
      <c r="A459" s="1">
        <v>458</v>
      </c>
      <c r="B459" s="1" t="s">
        <v>8154</v>
      </c>
      <c r="C459" s="1" t="s">
        <v>52</v>
      </c>
    </row>
    <row r="460" spans="1:3">
      <c r="A460" s="1">
        <v>459</v>
      </c>
      <c r="B460" s="1" t="s">
        <v>2940</v>
      </c>
      <c r="C460" s="1" t="s">
        <v>52</v>
      </c>
    </row>
    <row r="461" spans="1:3">
      <c r="A461" s="1">
        <v>460</v>
      </c>
      <c r="B461" s="1" t="s">
        <v>420</v>
      </c>
      <c r="C461" s="1" t="s">
        <v>52</v>
      </c>
    </row>
    <row r="462" spans="1:3">
      <c r="A462" s="1">
        <v>461</v>
      </c>
      <c r="B462" s="1" t="s">
        <v>18207</v>
      </c>
      <c r="C462" s="1" t="s">
        <v>52</v>
      </c>
    </row>
    <row r="463" spans="1:3">
      <c r="A463" s="1">
        <v>462</v>
      </c>
      <c r="B463" s="1" t="s">
        <v>8227</v>
      </c>
      <c r="C463" s="1" t="s">
        <v>52</v>
      </c>
    </row>
    <row r="464" spans="1:3">
      <c r="A464" s="1">
        <v>463</v>
      </c>
      <c r="B464" s="1" t="s">
        <v>8260</v>
      </c>
      <c r="C464" s="1" t="s">
        <v>52</v>
      </c>
    </row>
    <row r="465" spans="1:3">
      <c r="A465" s="1">
        <v>464</v>
      </c>
      <c r="B465" s="1" t="s">
        <v>1693</v>
      </c>
      <c r="C465" s="1" t="s">
        <v>52</v>
      </c>
    </row>
    <row r="466" spans="1:3">
      <c r="A466" s="1">
        <v>465</v>
      </c>
      <c r="B466" s="1" t="s">
        <v>10973</v>
      </c>
      <c r="C466" s="1" t="s">
        <v>52</v>
      </c>
    </row>
    <row r="467" spans="1:3">
      <c r="A467" s="1">
        <v>466</v>
      </c>
      <c r="B467" s="1" t="s">
        <v>10896</v>
      </c>
      <c r="C467" s="1" t="s">
        <v>52</v>
      </c>
    </row>
    <row r="468" spans="1:3">
      <c r="A468" s="1">
        <v>467</v>
      </c>
      <c r="B468" s="1" t="s">
        <v>1357</v>
      </c>
      <c r="C468" s="1" t="s">
        <v>52</v>
      </c>
    </row>
    <row r="469" spans="1:3">
      <c r="A469" s="1">
        <v>468</v>
      </c>
      <c r="B469" s="1" t="s">
        <v>766</v>
      </c>
      <c r="C469" s="1" t="s">
        <v>52</v>
      </c>
    </row>
    <row r="470" spans="1:3">
      <c r="A470" s="1">
        <v>469</v>
      </c>
      <c r="B470" s="1" t="s">
        <v>10840</v>
      </c>
      <c r="C470" s="1" t="s">
        <v>280</v>
      </c>
    </row>
    <row r="471" spans="1:3">
      <c r="A471" s="1">
        <v>470</v>
      </c>
      <c r="B471" s="1" t="s">
        <v>23340</v>
      </c>
      <c r="C471" s="1" t="s">
        <v>381</v>
      </c>
    </row>
    <row r="472" spans="1:3">
      <c r="A472" s="1">
        <v>471</v>
      </c>
      <c r="B472" s="1" t="s">
        <v>2350</v>
      </c>
      <c r="C472" s="1" t="s">
        <v>460</v>
      </c>
    </row>
  </sheetData>
  <phoneticPr fontId="25"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32"/>
  <sheetViews>
    <sheetView topLeftCell="A8" workbookViewId="0"/>
  </sheetViews>
  <sheetFormatPr baseColWidth="10" defaultColWidth="8.6640625" defaultRowHeight="14"/>
  <cols>
    <col min="2" max="2" width="50.5" customWidth="1"/>
  </cols>
  <sheetData>
    <row r="1" spans="1:2" ht="45">
      <c r="A1" s="19" t="s">
        <v>25276</v>
      </c>
      <c r="B1" s="19" t="s">
        <v>25277</v>
      </c>
    </row>
    <row r="2" spans="1:2" ht="45">
      <c r="A2" s="17" t="s">
        <v>385</v>
      </c>
      <c r="B2" s="17" t="s">
        <v>25278</v>
      </c>
    </row>
    <row r="3" spans="1:2" ht="60">
      <c r="A3" s="17" t="s">
        <v>164</v>
      </c>
      <c r="B3" s="17" t="s">
        <v>25279</v>
      </c>
    </row>
    <row r="4" spans="1:2" ht="30">
      <c r="A4" s="17" t="s">
        <v>115</v>
      </c>
      <c r="B4" s="17" t="s">
        <v>25280</v>
      </c>
    </row>
    <row r="5" spans="1:2" ht="45">
      <c r="A5" s="17" t="s">
        <v>52</v>
      </c>
      <c r="B5" s="17" t="s">
        <v>25281</v>
      </c>
    </row>
    <row r="6" spans="1:2" ht="30">
      <c r="A6" s="17" t="s">
        <v>401</v>
      </c>
      <c r="B6" s="17" t="s">
        <v>25282</v>
      </c>
    </row>
    <row r="7" spans="1:2" ht="30">
      <c r="A7" s="17" t="s">
        <v>1004</v>
      </c>
      <c r="B7" s="17" t="s">
        <v>25283</v>
      </c>
    </row>
    <row r="8" spans="1:2" ht="15">
      <c r="A8" s="17" t="s">
        <v>5136</v>
      </c>
      <c r="B8" s="17" t="s">
        <v>25284</v>
      </c>
    </row>
    <row r="9" spans="1:2" ht="30">
      <c r="A9" s="17" t="s">
        <v>1269</v>
      </c>
      <c r="B9" s="17" t="s">
        <v>25285</v>
      </c>
    </row>
    <row r="10" spans="1:2" ht="15">
      <c r="A10" s="17" t="s">
        <v>1019</v>
      </c>
      <c r="B10" s="17" t="s">
        <v>25286</v>
      </c>
    </row>
    <row r="11" spans="1:2" ht="30">
      <c r="A11" s="17" t="s">
        <v>45</v>
      </c>
      <c r="B11" s="17" t="s">
        <v>25287</v>
      </c>
    </row>
    <row r="12" spans="1:2" ht="105">
      <c r="A12" s="17" t="s">
        <v>96</v>
      </c>
      <c r="B12" s="17" t="s">
        <v>25288</v>
      </c>
    </row>
    <row r="13" spans="1:2" ht="15">
      <c r="A13" s="17" t="s">
        <v>494</v>
      </c>
      <c r="B13" s="17" t="s">
        <v>25289</v>
      </c>
    </row>
    <row r="14" spans="1:2" ht="15">
      <c r="A14" s="17" t="s">
        <v>583</v>
      </c>
      <c r="B14" s="17" t="s">
        <v>25290</v>
      </c>
    </row>
    <row r="15" spans="1:2" ht="15">
      <c r="A15" s="17" t="s">
        <v>988</v>
      </c>
      <c r="B15" s="17" t="s">
        <v>25291</v>
      </c>
    </row>
    <row r="16" spans="1:2" ht="75">
      <c r="A16" s="17" t="s">
        <v>460</v>
      </c>
      <c r="B16" s="17" t="s">
        <v>25292</v>
      </c>
    </row>
    <row r="17" spans="1:2" ht="15">
      <c r="A17" s="17" t="s">
        <v>1307</v>
      </c>
      <c r="B17" s="17" t="s">
        <v>25293</v>
      </c>
    </row>
    <row r="18" spans="1:2" ht="15">
      <c r="A18" s="17" t="s">
        <v>3238</v>
      </c>
      <c r="B18" s="17" t="s">
        <v>25294</v>
      </c>
    </row>
    <row r="19" spans="1:2" ht="15">
      <c r="A19" s="17" t="s">
        <v>217</v>
      </c>
      <c r="B19" s="17" t="s">
        <v>25295</v>
      </c>
    </row>
    <row r="20" spans="1:2" ht="30">
      <c r="A20" s="17" t="s">
        <v>381</v>
      </c>
      <c r="B20" s="17" t="s">
        <v>25296</v>
      </c>
    </row>
    <row r="21" spans="1:2" ht="15">
      <c r="A21" s="17" t="s">
        <v>25297</v>
      </c>
      <c r="B21" s="17" t="s">
        <v>25298</v>
      </c>
    </row>
    <row r="22" spans="1:2" ht="15">
      <c r="A22" s="17" t="s">
        <v>2857</v>
      </c>
      <c r="B22" s="17" t="s">
        <v>25299</v>
      </c>
    </row>
    <row r="23" spans="1:2" ht="60">
      <c r="A23" s="17" t="s">
        <v>280</v>
      </c>
      <c r="B23" s="17" t="s">
        <v>25300</v>
      </c>
    </row>
    <row r="24" spans="1:2" ht="15">
      <c r="A24" s="17" t="s">
        <v>5653</v>
      </c>
      <c r="B24" s="17" t="s">
        <v>11242</v>
      </c>
    </row>
    <row r="25" spans="1:2" ht="15">
      <c r="A25" s="17" t="s">
        <v>25301</v>
      </c>
      <c r="B25" s="17" t="s">
        <v>25302</v>
      </c>
    </row>
    <row r="26" spans="1:2" ht="15">
      <c r="A26" s="17" t="s">
        <v>25303</v>
      </c>
      <c r="B26" s="17" t="s">
        <v>25302</v>
      </c>
    </row>
    <row r="27" spans="1:2" ht="15">
      <c r="A27" s="17" t="s">
        <v>476</v>
      </c>
      <c r="B27" s="17" t="s">
        <v>25304</v>
      </c>
    </row>
    <row r="28" spans="1:2" ht="15">
      <c r="A28" s="17" t="s">
        <v>5658</v>
      </c>
      <c r="B28" s="17" t="s">
        <v>25305</v>
      </c>
    </row>
    <row r="29" spans="1:2" ht="15">
      <c r="A29" s="17" t="s">
        <v>1180</v>
      </c>
      <c r="B29" s="17" t="s">
        <v>11754</v>
      </c>
    </row>
    <row r="30" spans="1:2" ht="30">
      <c r="A30" s="17" t="s">
        <v>158</v>
      </c>
      <c r="B30" s="17" t="s">
        <v>25306</v>
      </c>
    </row>
    <row r="31" spans="1:2" ht="60">
      <c r="A31" s="17" t="s">
        <v>138</v>
      </c>
      <c r="B31" s="17" t="s">
        <v>25307</v>
      </c>
    </row>
    <row r="32" spans="1:2" ht="30">
      <c r="A32" s="17" t="s">
        <v>57</v>
      </c>
      <c r="B32" s="17" t="s">
        <v>25308</v>
      </c>
    </row>
  </sheetData>
  <phoneticPr fontId="25"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op 40产品"/>
  <dimension ref="A1:P72"/>
  <sheetViews>
    <sheetView workbookViewId="0">
      <pane xSplit="3" ySplit="2" topLeftCell="D3" activePane="bottomRight" state="frozen"/>
      <selection pane="topRight"/>
      <selection pane="bottomLeft"/>
      <selection pane="bottomRight" activeCell="D3" sqref="D3"/>
    </sheetView>
  </sheetViews>
  <sheetFormatPr baseColWidth="10" defaultColWidth="13.83203125" defaultRowHeight="18" customHeight="1"/>
  <cols>
    <col min="1" max="1" width="4.83203125" style="118" customWidth="1"/>
    <col min="2" max="2" width="18.6640625" customWidth="1"/>
    <col min="3" max="3" width="30.6640625" customWidth="1"/>
    <col min="4" max="4" width="31.6640625" customWidth="1"/>
    <col min="5" max="5" width="35" customWidth="1"/>
    <col min="6" max="6" width="42.1640625" style="146" customWidth="1"/>
    <col min="7" max="7" width="19" customWidth="1"/>
    <col min="8" max="8" width="29.6640625" customWidth="1"/>
    <col min="9" max="9" width="25.1640625" customWidth="1"/>
    <col min="10" max="10" width="17" customWidth="1"/>
    <col min="11" max="11" width="18" style="146" customWidth="1"/>
    <col min="12" max="12" width="30.83203125" customWidth="1"/>
    <col min="13" max="13" width="37.6640625" customWidth="1"/>
    <col min="14" max="14" width="108.83203125" style="146" customWidth="1"/>
    <col min="15" max="15" width="27.1640625" customWidth="1"/>
    <col min="16" max="16" width="41.1640625" customWidth="1"/>
  </cols>
  <sheetData>
    <row r="1" spans="1:16" ht="15">
      <c r="A1" s="105" t="s">
        <v>25309</v>
      </c>
      <c r="E1" s="106" t="s">
        <v>25310</v>
      </c>
      <c r="F1" s="107" t="s">
        <v>25311</v>
      </c>
      <c r="G1" s="267" t="s">
        <v>25312</v>
      </c>
      <c r="H1" s="264"/>
      <c r="I1" s="268" t="s">
        <v>25313</v>
      </c>
      <c r="J1" s="269"/>
      <c r="K1" s="269"/>
      <c r="L1" s="264"/>
      <c r="M1" s="265" t="s">
        <v>25314</v>
      </c>
      <c r="N1" s="266"/>
      <c r="O1" s="263" t="s">
        <v>25315</v>
      </c>
      <c r="P1" s="264"/>
    </row>
    <row r="2" spans="1:16" ht="15">
      <c r="A2" s="108" t="s">
        <v>25275</v>
      </c>
      <c r="B2" s="109" t="s">
        <v>25316</v>
      </c>
      <c r="C2" s="109" t="s">
        <v>25317</v>
      </c>
      <c r="D2" s="109" t="s">
        <v>25318</v>
      </c>
      <c r="E2" s="110" t="s">
        <v>25319</v>
      </c>
      <c r="F2" s="111"/>
      <c r="G2" s="112" t="s">
        <v>25320</v>
      </c>
      <c r="H2" s="112" t="s">
        <v>25321</v>
      </c>
      <c r="I2" s="113" t="s">
        <v>25322</v>
      </c>
      <c r="J2" s="113" t="s">
        <v>25323</v>
      </c>
      <c r="K2" s="114" t="s">
        <v>25324</v>
      </c>
      <c r="L2" s="113" t="s">
        <v>25325</v>
      </c>
      <c r="M2" s="115" t="s">
        <v>25326</v>
      </c>
      <c r="N2" s="116" t="s">
        <v>25327</v>
      </c>
      <c r="O2" s="117" t="s">
        <v>25328</v>
      </c>
      <c r="P2" s="117" t="s">
        <v>25329</v>
      </c>
    </row>
    <row r="3" spans="1:16" ht="30">
      <c r="A3" s="118">
        <v>1</v>
      </c>
      <c r="B3" t="s">
        <v>4798</v>
      </c>
      <c r="C3" t="s">
        <v>537</v>
      </c>
      <c r="D3" t="s">
        <v>25330</v>
      </c>
      <c r="E3" t="s">
        <v>537</v>
      </c>
      <c r="F3" s="119" t="s">
        <v>25331</v>
      </c>
      <c r="G3" s="120" t="s">
        <v>25332</v>
      </c>
      <c r="H3" s="120" t="s">
        <v>25226</v>
      </c>
      <c r="I3" s="121" t="s">
        <v>25333</v>
      </c>
      <c r="J3" s="121" t="s">
        <v>25334</v>
      </c>
      <c r="K3" s="122" t="s">
        <v>25925</v>
      </c>
      <c r="L3" s="121" t="s">
        <v>25335</v>
      </c>
      <c r="M3" s="123" t="s">
        <v>25845</v>
      </c>
      <c r="N3" s="124" t="s">
        <v>25848</v>
      </c>
      <c r="O3" s="125" t="s">
        <v>343</v>
      </c>
      <c r="P3" s="125" t="s">
        <v>25338</v>
      </c>
    </row>
    <row r="4" spans="1:16" ht="30">
      <c r="A4" s="118">
        <v>2</v>
      </c>
      <c r="B4" t="s">
        <v>4798</v>
      </c>
      <c r="C4" t="s">
        <v>25339</v>
      </c>
      <c r="D4" t="s">
        <v>12364</v>
      </c>
      <c r="E4" t="s">
        <v>537</v>
      </c>
      <c r="F4" s="126" t="s">
        <v>25340</v>
      </c>
      <c r="G4" s="120" t="s">
        <v>25341</v>
      </c>
      <c r="H4" s="120" t="s">
        <v>12364</v>
      </c>
      <c r="I4" s="121" t="s">
        <v>25342</v>
      </c>
      <c r="J4" s="121" t="s">
        <v>25343</v>
      </c>
      <c r="K4" s="122" t="s">
        <v>25926</v>
      </c>
      <c r="L4" s="121" t="s">
        <v>25344</v>
      </c>
      <c r="M4" s="123" t="s">
        <v>25845</v>
      </c>
      <c r="N4" s="124" t="s">
        <v>25345</v>
      </c>
      <c r="O4" s="125" t="s">
        <v>343</v>
      </c>
      <c r="P4" s="125" t="s">
        <v>25346</v>
      </c>
    </row>
    <row r="5" spans="1:16" ht="30">
      <c r="A5" s="118">
        <v>3</v>
      </c>
      <c r="B5" t="s">
        <v>4798</v>
      </c>
      <c r="C5" t="s">
        <v>803</v>
      </c>
      <c r="D5" t="s">
        <v>25347</v>
      </c>
      <c r="E5" t="s">
        <v>537</v>
      </c>
      <c r="F5" s="126" t="s">
        <v>25348</v>
      </c>
      <c r="G5" s="120" t="s">
        <v>25341</v>
      </c>
      <c r="H5" s="120" t="s">
        <v>25349</v>
      </c>
      <c r="I5" s="121" t="s">
        <v>25350</v>
      </c>
      <c r="J5" s="121" t="s">
        <v>25351</v>
      </c>
      <c r="K5" s="122" t="s">
        <v>25926</v>
      </c>
      <c r="L5" s="121" t="s">
        <v>25352</v>
      </c>
      <c r="M5" s="123" t="s">
        <v>25353</v>
      </c>
      <c r="N5" s="124" t="s">
        <v>25354</v>
      </c>
      <c r="O5" s="125" t="s">
        <v>343</v>
      </c>
      <c r="P5" s="125" t="s">
        <v>25355</v>
      </c>
    </row>
    <row r="6" spans="1:16" ht="30">
      <c r="A6" s="118">
        <v>4</v>
      </c>
      <c r="B6" t="s">
        <v>4798</v>
      </c>
      <c r="C6" t="s">
        <v>207</v>
      </c>
      <c r="D6" t="s">
        <v>17594</v>
      </c>
      <c r="E6" t="s">
        <v>25356</v>
      </c>
      <c r="F6" s="126" t="s">
        <v>25357</v>
      </c>
      <c r="G6" s="120" t="s">
        <v>25341</v>
      </c>
      <c r="H6" s="120" t="s">
        <v>25358</v>
      </c>
      <c r="I6" s="121" t="s">
        <v>25359</v>
      </c>
      <c r="J6" s="121" t="s">
        <v>25360</v>
      </c>
      <c r="K6" s="122" t="s">
        <v>25927</v>
      </c>
      <c r="L6" s="121" t="s">
        <v>25361</v>
      </c>
      <c r="M6" s="123" t="s">
        <v>25362</v>
      </c>
      <c r="N6" s="124" t="s">
        <v>25363</v>
      </c>
      <c r="O6" s="125" t="s">
        <v>343</v>
      </c>
      <c r="P6" s="125" t="s">
        <v>25364</v>
      </c>
    </row>
    <row r="7" spans="1:16" ht="30">
      <c r="A7" s="118">
        <v>5</v>
      </c>
      <c r="B7" t="s">
        <v>4798</v>
      </c>
      <c r="C7" t="s">
        <v>2346</v>
      </c>
      <c r="D7" t="s">
        <v>14695</v>
      </c>
      <c r="E7" t="s">
        <v>25365</v>
      </c>
      <c r="F7" s="126" t="s">
        <v>25366</v>
      </c>
      <c r="G7" s="120" t="s">
        <v>25341</v>
      </c>
      <c r="H7" s="120" t="s">
        <v>25358</v>
      </c>
      <c r="I7" s="121" t="s">
        <v>25367</v>
      </c>
      <c r="J7" s="121" t="s">
        <v>25368</v>
      </c>
      <c r="K7" s="122" t="s">
        <v>25928</v>
      </c>
      <c r="L7" s="121" t="s">
        <v>25369</v>
      </c>
      <c r="M7" s="123" t="s">
        <v>25370</v>
      </c>
      <c r="N7" s="124" t="s">
        <v>25371</v>
      </c>
      <c r="O7" s="125" t="s">
        <v>343</v>
      </c>
      <c r="P7" s="125" t="s">
        <v>25364</v>
      </c>
    </row>
    <row r="8" spans="1:16" ht="30">
      <c r="A8" s="118">
        <v>6</v>
      </c>
      <c r="B8" t="s">
        <v>4798</v>
      </c>
      <c r="C8" t="s">
        <v>25372</v>
      </c>
      <c r="D8" t="s">
        <v>25373</v>
      </c>
      <c r="E8" t="s">
        <v>25374</v>
      </c>
      <c r="F8" s="126" t="s">
        <v>25375</v>
      </c>
      <c r="G8" s="120" t="s">
        <v>25376</v>
      </c>
      <c r="H8" s="120" t="s">
        <v>25373</v>
      </c>
      <c r="I8" s="121" t="s">
        <v>25377</v>
      </c>
      <c r="J8" s="121" t="s">
        <v>25378</v>
      </c>
      <c r="K8" s="122" t="s">
        <v>25929</v>
      </c>
      <c r="L8" s="121" t="s">
        <v>25379</v>
      </c>
      <c r="M8" s="123" t="s">
        <v>25380</v>
      </c>
      <c r="N8" s="124" t="s">
        <v>25381</v>
      </c>
      <c r="O8" s="125" t="s">
        <v>343</v>
      </c>
      <c r="P8" s="125" t="s">
        <v>25382</v>
      </c>
    </row>
    <row r="9" spans="1:16" ht="30">
      <c r="A9" s="118">
        <v>7</v>
      </c>
      <c r="B9" t="s">
        <v>4798</v>
      </c>
      <c r="C9" t="s">
        <v>25383</v>
      </c>
      <c r="D9" t="s">
        <v>25384</v>
      </c>
      <c r="E9" t="s">
        <v>537</v>
      </c>
      <c r="F9" s="126" t="s">
        <v>25385</v>
      </c>
      <c r="G9" s="120" t="s">
        <v>25376</v>
      </c>
      <c r="H9" s="120" t="s">
        <v>25386</v>
      </c>
      <c r="I9" s="121" t="s">
        <v>25387</v>
      </c>
      <c r="J9" s="121" t="s">
        <v>25388</v>
      </c>
      <c r="K9" s="122" t="s">
        <v>25389</v>
      </c>
      <c r="L9" s="121" t="s">
        <v>25390</v>
      </c>
      <c r="M9" s="123" t="s">
        <v>25391</v>
      </c>
      <c r="N9" s="124" t="s">
        <v>25392</v>
      </c>
      <c r="O9" s="125" t="s">
        <v>343</v>
      </c>
      <c r="P9" s="125" t="s">
        <v>25393</v>
      </c>
    </row>
    <row r="10" spans="1:16" ht="36">
      <c r="A10" s="118">
        <v>8</v>
      </c>
      <c r="B10" t="s">
        <v>4798</v>
      </c>
      <c r="C10" t="s">
        <v>8255</v>
      </c>
      <c r="D10" t="s">
        <v>25394</v>
      </c>
      <c r="E10" t="s">
        <v>23362</v>
      </c>
      <c r="F10" s="126" t="s">
        <v>25395</v>
      </c>
      <c r="G10" s="120" t="s">
        <v>25341</v>
      </c>
      <c r="H10" s="120" t="s">
        <v>3189</v>
      </c>
      <c r="I10" s="121" t="s">
        <v>25396</v>
      </c>
      <c r="J10" s="121" t="s">
        <v>25397</v>
      </c>
      <c r="K10" s="122" t="s">
        <v>25930</v>
      </c>
      <c r="L10" s="121" t="s">
        <v>25398</v>
      </c>
      <c r="M10" s="123" t="s">
        <v>25362</v>
      </c>
      <c r="N10" s="124" t="s">
        <v>25399</v>
      </c>
      <c r="O10" s="125" t="s">
        <v>343</v>
      </c>
      <c r="P10" s="125" t="s">
        <v>25364</v>
      </c>
    </row>
    <row r="11" spans="1:16" ht="30">
      <c r="A11" s="118">
        <v>10</v>
      </c>
      <c r="B11" t="s">
        <v>454</v>
      </c>
      <c r="C11" s="127" t="s">
        <v>14896</v>
      </c>
      <c r="D11" t="s">
        <v>25400</v>
      </c>
      <c r="E11" t="s">
        <v>14896</v>
      </c>
      <c r="F11" s="126" t="s">
        <v>25401</v>
      </c>
      <c r="G11" s="120" t="s">
        <v>25332</v>
      </c>
      <c r="H11" s="120" t="s">
        <v>25402</v>
      </c>
      <c r="I11" s="121" t="s">
        <v>25403</v>
      </c>
      <c r="J11" s="121" t="s">
        <v>25404</v>
      </c>
      <c r="K11" s="122" t="s">
        <v>25931</v>
      </c>
      <c r="L11" s="121" t="s">
        <v>25405</v>
      </c>
      <c r="M11" s="123" t="s">
        <v>25353</v>
      </c>
      <c r="N11" s="124" t="s">
        <v>25406</v>
      </c>
      <c r="O11" s="125" t="s">
        <v>343</v>
      </c>
      <c r="P11" s="125" t="s">
        <v>25338</v>
      </c>
    </row>
    <row r="12" spans="1:16" s="129" customFormat="1" ht="30">
      <c r="A12" s="128">
        <v>11</v>
      </c>
      <c r="B12" s="129" t="s">
        <v>454</v>
      </c>
      <c r="C12" s="130" t="s">
        <v>15192</v>
      </c>
      <c r="D12" s="129" t="s">
        <v>25400</v>
      </c>
      <c r="E12" s="129" t="s">
        <v>14896</v>
      </c>
      <c r="F12" s="131" t="s">
        <v>25407</v>
      </c>
      <c r="G12" s="132" t="s">
        <v>25341</v>
      </c>
      <c r="H12" s="132" t="s">
        <v>25408</v>
      </c>
      <c r="I12" s="133" t="s">
        <v>25409</v>
      </c>
      <c r="J12" s="133" t="s">
        <v>25410</v>
      </c>
      <c r="K12" s="134" t="s">
        <v>25932</v>
      </c>
      <c r="L12" s="133" t="s">
        <v>25411</v>
      </c>
      <c r="M12" s="135" t="s">
        <v>25336</v>
      </c>
      <c r="N12" s="136" t="s">
        <v>25412</v>
      </c>
      <c r="O12" s="137" t="s">
        <v>343</v>
      </c>
      <c r="P12" s="137" t="s">
        <v>25413</v>
      </c>
    </row>
    <row r="13" spans="1:16" ht="30">
      <c r="A13" s="118">
        <v>12</v>
      </c>
      <c r="B13" t="s">
        <v>454</v>
      </c>
      <c r="C13" t="s">
        <v>4543</v>
      </c>
      <c r="D13" t="s">
        <v>25414</v>
      </c>
      <c r="E13" t="s">
        <v>14896</v>
      </c>
      <c r="F13" s="126" t="s">
        <v>25415</v>
      </c>
      <c r="G13" s="120" t="s">
        <v>25341</v>
      </c>
      <c r="H13" s="120" t="s">
        <v>25416</v>
      </c>
      <c r="I13" s="121" t="s">
        <v>25417</v>
      </c>
      <c r="J13" s="121" t="s">
        <v>25418</v>
      </c>
      <c r="K13" s="122" t="s">
        <v>25933</v>
      </c>
      <c r="L13" s="121" t="s">
        <v>25419</v>
      </c>
      <c r="M13" s="123" t="s">
        <v>87</v>
      </c>
      <c r="N13" s="124" t="s">
        <v>25420</v>
      </c>
      <c r="O13" s="125" t="s">
        <v>343</v>
      </c>
      <c r="P13" s="125" t="s">
        <v>25421</v>
      </c>
    </row>
    <row r="14" spans="1:16" ht="30">
      <c r="A14" s="118">
        <v>13</v>
      </c>
      <c r="B14" t="s">
        <v>454</v>
      </c>
      <c r="C14" t="s">
        <v>1177</v>
      </c>
      <c r="D14" t="s">
        <v>25422</v>
      </c>
      <c r="E14" t="s">
        <v>14896</v>
      </c>
      <c r="F14" s="126" t="s">
        <v>25423</v>
      </c>
      <c r="G14" s="120" t="s">
        <v>25376</v>
      </c>
      <c r="H14" s="120" t="s">
        <v>25424</v>
      </c>
      <c r="I14" s="121" t="s">
        <v>25425</v>
      </c>
      <c r="J14" s="121" t="s">
        <v>25426</v>
      </c>
      <c r="K14" s="122" t="s">
        <v>25934</v>
      </c>
      <c r="L14" s="121" t="s">
        <v>25427</v>
      </c>
      <c r="M14" s="123" t="s">
        <v>25428</v>
      </c>
      <c r="N14" s="124" t="s">
        <v>25429</v>
      </c>
      <c r="O14" s="125" t="s">
        <v>343</v>
      </c>
      <c r="P14" s="125" t="s">
        <v>25430</v>
      </c>
    </row>
    <row r="15" spans="1:16" ht="60">
      <c r="A15" s="118">
        <v>14</v>
      </c>
      <c r="B15" t="s">
        <v>454</v>
      </c>
      <c r="C15" t="s">
        <v>25431</v>
      </c>
      <c r="D15" t="s">
        <v>25432</v>
      </c>
      <c r="E15" t="s">
        <v>14896</v>
      </c>
      <c r="F15" s="126" t="s">
        <v>25433</v>
      </c>
      <c r="G15" s="120" t="s">
        <v>25341</v>
      </c>
      <c r="H15" s="120" t="s">
        <v>25434</v>
      </c>
      <c r="I15" s="121" t="s">
        <v>25435</v>
      </c>
      <c r="J15" s="121" t="s">
        <v>25436</v>
      </c>
      <c r="K15" s="122" t="s">
        <v>25935</v>
      </c>
      <c r="L15" s="121" t="s">
        <v>25437</v>
      </c>
      <c r="M15" s="123" t="s">
        <v>25353</v>
      </c>
      <c r="N15" s="124" t="s">
        <v>25438</v>
      </c>
      <c r="O15" s="125" t="s">
        <v>343</v>
      </c>
      <c r="P15" s="125" t="s">
        <v>25439</v>
      </c>
    </row>
    <row r="16" spans="1:16" ht="54">
      <c r="A16" s="118">
        <v>15</v>
      </c>
      <c r="B16" t="s">
        <v>454</v>
      </c>
      <c r="C16" t="s">
        <v>25440</v>
      </c>
      <c r="D16" t="s">
        <v>25441</v>
      </c>
      <c r="E16" t="s">
        <v>14896</v>
      </c>
      <c r="F16" s="126" t="s">
        <v>25442</v>
      </c>
      <c r="G16" s="120" t="s">
        <v>25376</v>
      </c>
      <c r="H16" s="120" t="s">
        <v>25424</v>
      </c>
      <c r="I16" s="121" t="s">
        <v>25443</v>
      </c>
      <c r="J16" s="121" t="s">
        <v>25444</v>
      </c>
      <c r="K16" s="122" t="s">
        <v>25936</v>
      </c>
      <c r="L16" s="121" t="s">
        <v>25445</v>
      </c>
      <c r="M16" s="123" t="s">
        <v>25336</v>
      </c>
      <c r="N16" s="124" t="s">
        <v>25446</v>
      </c>
      <c r="O16" s="125" t="s">
        <v>343</v>
      </c>
      <c r="P16" s="125" t="s">
        <v>25447</v>
      </c>
    </row>
    <row r="17" spans="1:16" ht="30">
      <c r="A17" s="118">
        <v>16</v>
      </c>
      <c r="B17" t="s">
        <v>454</v>
      </c>
      <c r="C17" t="s">
        <v>7211</v>
      </c>
      <c r="D17" t="s">
        <v>25448</v>
      </c>
      <c r="E17" t="s">
        <v>14896</v>
      </c>
      <c r="F17" s="126" t="s">
        <v>25449</v>
      </c>
      <c r="G17" s="120" t="s">
        <v>25341</v>
      </c>
      <c r="H17" s="120" t="s">
        <v>25416</v>
      </c>
      <c r="I17" s="121" t="s">
        <v>25450</v>
      </c>
      <c r="J17" s="121" t="s">
        <v>25451</v>
      </c>
      <c r="K17" s="122" t="s">
        <v>25937</v>
      </c>
      <c r="L17" s="121" t="s">
        <v>25452</v>
      </c>
      <c r="M17" s="123" t="s">
        <v>25453</v>
      </c>
      <c r="N17" s="124" t="s">
        <v>25454</v>
      </c>
      <c r="O17" s="125" t="s">
        <v>343</v>
      </c>
      <c r="P17" s="125" t="s">
        <v>25455</v>
      </c>
    </row>
    <row r="18" spans="1:16" ht="45">
      <c r="A18" s="118">
        <v>17</v>
      </c>
      <c r="B18" t="s">
        <v>454</v>
      </c>
      <c r="C18" t="s">
        <v>2523</v>
      </c>
      <c r="D18" t="s">
        <v>25432</v>
      </c>
      <c r="E18" t="s">
        <v>14896</v>
      </c>
      <c r="F18" s="126" t="s">
        <v>25456</v>
      </c>
      <c r="G18" s="120" t="s">
        <v>25341</v>
      </c>
      <c r="H18" s="120" t="s">
        <v>25434</v>
      </c>
      <c r="I18" s="121" t="s">
        <v>25457</v>
      </c>
      <c r="J18" s="121" t="s">
        <v>25458</v>
      </c>
      <c r="K18" s="122" t="s">
        <v>25938</v>
      </c>
      <c r="L18" s="121" t="s">
        <v>25459</v>
      </c>
      <c r="M18" s="123" t="s">
        <v>25353</v>
      </c>
      <c r="N18" s="124" t="s">
        <v>25438</v>
      </c>
      <c r="O18" s="125" t="s">
        <v>343</v>
      </c>
      <c r="P18" s="125" t="s">
        <v>25439</v>
      </c>
    </row>
    <row r="19" spans="1:16" ht="30">
      <c r="A19" s="118">
        <v>18</v>
      </c>
      <c r="B19" t="s">
        <v>8463</v>
      </c>
      <c r="C19" t="s">
        <v>8834</v>
      </c>
      <c r="D19" t="s">
        <v>25330</v>
      </c>
      <c r="E19" t="s">
        <v>8834</v>
      </c>
      <c r="F19" s="126" t="s">
        <v>25460</v>
      </c>
      <c r="G19" s="120" t="s">
        <v>25332</v>
      </c>
      <c r="H19" s="120" t="s">
        <v>25330</v>
      </c>
      <c r="I19" s="121" t="s">
        <v>25461</v>
      </c>
      <c r="J19" s="121" t="s">
        <v>25462</v>
      </c>
      <c r="K19" s="122" t="s">
        <v>25939</v>
      </c>
      <c r="L19" s="121" t="s">
        <v>25463</v>
      </c>
      <c r="M19" s="123" t="s">
        <v>25845</v>
      </c>
      <c r="N19" s="124" t="s">
        <v>25847</v>
      </c>
      <c r="O19" s="125" t="s">
        <v>343</v>
      </c>
      <c r="P19" s="125" t="s">
        <v>25338</v>
      </c>
    </row>
    <row r="20" spans="1:16" ht="30">
      <c r="A20" s="118">
        <v>19</v>
      </c>
      <c r="B20" t="s">
        <v>8463</v>
      </c>
      <c r="C20" t="s">
        <v>1133</v>
      </c>
      <c r="D20" t="s">
        <v>25465</v>
      </c>
      <c r="E20" t="s">
        <v>8834</v>
      </c>
      <c r="F20" s="126" t="s">
        <v>25466</v>
      </c>
      <c r="G20" s="120" t="s">
        <v>25376</v>
      </c>
      <c r="H20" s="120" t="s">
        <v>25467</v>
      </c>
      <c r="I20" s="121" t="s">
        <v>25468</v>
      </c>
      <c r="J20" s="121" t="s">
        <v>25469</v>
      </c>
      <c r="K20" s="122" t="s">
        <v>25940</v>
      </c>
      <c r="L20" s="121" t="s">
        <v>25470</v>
      </c>
      <c r="M20" s="123" t="s">
        <v>25845</v>
      </c>
      <c r="N20" s="124" t="s">
        <v>25471</v>
      </c>
      <c r="O20" s="125" t="s">
        <v>343</v>
      </c>
      <c r="P20" s="125" t="s">
        <v>25472</v>
      </c>
    </row>
    <row r="21" spans="1:16" ht="30">
      <c r="A21" s="118">
        <v>20</v>
      </c>
      <c r="B21" t="s">
        <v>8463</v>
      </c>
      <c r="C21" t="s">
        <v>4438</v>
      </c>
      <c r="D21" t="s">
        <v>17594</v>
      </c>
      <c r="E21" t="s">
        <v>8834</v>
      </c>
      <c r="F21" s="126" t="s">
        <v>25473</v>
      </c>
      <c r="G21" s="120" t="s">
        <v>25376</v>
      </c>
      <c r="H21" s="120" t="s">
        <v>25358</v>
      </c>
      <c r="I21" s="121" t="s">
        <v>25474</v>
      </c>
      <c r="J21" s="121" t="s">
        <v>25475</v>
      </c>
      <c r="K21" s="122" t="s">
        <v>25941</v>
      </c>
      <c r="L21" s="121" t="s">
        <v>25476</v>
      </c>
      <c r="M21" s="123" t="s">
        <v>25362</v>
      </c>
      <c r="N21" s="124" t="s">
        <v>25477</v>
      </c>
      <c r="O21" s="125" t="s">
        <v>343</v>
      </c>
      <c r="P21" s="125" t="s">
        <v>25364</v>
      </c>
    </row>
    <row r="22" spans="1:16" ht="90">
      <c r="A22" s="118">
        <v>21</v>
      </c>
      <c r="B22" t="s">
        <v>8463</v>
      </c>
      <c r="C22" t="s">
        <v>6275</v>
      </c>
      <c r="D22" t="s">
        <v>25478</v>
      </c>
      <c r="E22" t="s">
        <v>8834</v>
      </c>
      <c r="F22" s="126" t="s">
        <v>25479</v>
      </c>
      <c r="G22" s="120" t="s">
        <v>25341</v>
      </c>
      <c r="H22" s="120" t="s">
        <v>25416</v>
      </c>
      <c r="I22" s="121" t="s">
        <v>25480</v>
      </c>
      <c r="J22" s="121" t="s">
        <v>25481</v>
      </c>
      <c r="K22" s="122" t="s">
        <v>25942</v>
      </c>
      <c r="L22" s="121" t="s">
        <v>25482</v>
      </c>
      <c r="M22" s="123" t="s">
        <v>25483</v>
      </c>
      <c r="N22" s="124" t="s">
        <v>25484</v>
      </c>
      <c r="O22" s="125" t="s">
        <v>343</v>
      </c>
      <c r="P22" s="125" t="s">
        <v>25364</v>
      </c>
    </row>
    <row r="23" spans="1:16" ht="30">
      <c r="A23" s="118">
        <v>22</v>
      </c>
      <c r="B23" t="s">
        <v>8463</v>
      </c>
      <c r="C23" t="s">
        <v>8518</v>
      </c>
      <c r="D23" t="s">
        <v>25485</v>
      </c>
      <c r="E23" t="s">
        <v>8834</v>
      </c>
      <c r="F23" s="126" t="s">
        <v>25486</v>
      </c>
      <c r="G23" s="120" t="s">
        <v>25487</v>
      </c>
      <c r="H23" s="120" t="s">
        <v>25485</v>
      </c>
      <c r="I23" s="121" t="s">
        <v>25488</v>
      </c>
      <c r="J23" s="121" t="s">
        <v>25489</v>
      </c>
      <c r="K23" s="122" t="s">
        <v>25943</v>
      </c>
      <c r="L23" s="121" t="s">
        <v>25490</v>
      </c>
      <c r="M23" s="123" t="s">
        <v>25491</v>
      </c>
      <c r="N23" s="124" t="s">
        <v>25492</v>
      </c>
      <c r="O23" s="125" t="s">
        <v>25487</v>
      </c>
      <c r="P23" s="125" t="s">
        <v>25493</v>
      </c>
    </row>
    <row r="24" spans="1:16" ht="90">
      <c r="A24" s="118">
        <v>23</v>
      </c>
      <c r="B24" t="s">
        <v>25494</v>
      </c>
      <c r="C24" t="s">
        <v>1688</v>
      </c>
      <c r="D24" t="s">
        <v>25330</v>
      </c>
      <c r="E24" t="s">
        <v>1688</v>
      </c>
      <c r="F24" s="138" t="s">
        <v>25495</v>
      </c>
      <c r="G24" s="120" t="s">
        <v>25332</v>
      </c>
      <c r="H24" s="120" t="s">
        <v>25226</v>
      </c>
      <c r="I24" s="139"/>
      <c r="J24" s="139"/>
      <c r="K24" s="140"/>
      <c r="L24" s="139"/>
      <c r="M24" s="141" t="s">
        <v>25496</v>
      </c>
      <c r="N24" s="142" t="s">
        <v>25497</v>
      </c>
      <c r="O24" s="143" t="s">
        <v>343</v>
      </c>
      <c r="P24" s="143" t="s">
        <v>25498</v>
      </c>
    </row>
    <row r="25" spans="1:16" ht="120.75" customHeight="1">
      <c r="A25" s="118">
        <v>24</v>
      </c>
      <c r="B25" t="s">
        <v>25494</v>
      </c>
      <c r="C25" t="s">
        <v>6095</v>
      </c>
      <c r="D25" t="s">
        <v>25499</v>
      </c>
      <c r="E25" t="s">
        <v>1688</v>
      </c>
      <c r="F25" s="144" t="s">
        <v>25500</v>
      </c>
      <c r="G25" s="120" t="s">
        <v>25376</v>
      </c>
      <c r="H25" s="120" t="s">
        <v>25501</v>
      </c>
      <c r="I25" s="139"/>
      <c r="J25" s="139"/>
      <c r="K25" s="140"/>
      <c r="L25" s="139"/>
      <c r="M25" s="141" t="s">
        <v>37</v>
      </c>
      <c r="N25" s="142" t="s">
        <v>38</v>
      </c>
      <c r="O25" s="143" t="s">
        <v>343</v>
      </c>
      <c r="P25" s="143" t="s">
        <v>25502</v>
      </c>
    </row>
    <row r="26" spans="1:16" ht="60">
      <c r="A26" s="118">
        <v>25</v>
      </c>
      <c r="B26" t="s">
        <v>16164</v>
      </c>
      <c r="C26" t="s">
        <v>5656</v>
      </c>
      <c r="D26" t="s">
        <v>25503</v>
      </c>
      <c r="E26" t="s">
        <v>5656</v>
      </c>
      <c r="F26" s="145" t="s">
        <v>25504</v>
      </c>
      <c r="G26" s="120" t="s">
        <v>25332</v>
      </c>
      <c r="H26" s="120" t="s">
        <v>25505</v>
      </c>
      <c r="I26" s="139"/>
      <c r="J26" s="139"/>
      <c r="K26" s="140"/>
      <c r="L26" s="139"/>
      <c r="M26" s="141" t="s">
        <v>37</v>
      </c>
      <c r="N26" s="142" t="s">
        <v>25506</v>
      </c>
      <c r="O26" s="143" t="s">
        <v>343</v>
      </c>
      <c r="P26" s="143" t="s">
        <v>25498</v>
      </c>
    </row>
    <row r="27" spans="1:16" ht="93.75" customHeight="1">
      <c r="A27" s="118">
        <v>26</v>
      </c>
      <c r="B27" t="s">
        <v>16164</v>
      </c>
      <c r="C27" t="s">
        <v>5210</v>
      </c>
      <c r="D27" t="s">
        <v>25507</v>
      </c>
      <c r="E27" s="146" t="s">
        <v>25508</v>
      </c>
      <c r="F27" s="147" t="s">
        <v>25944</v>
      </c>
      <c r="G27" s="120" t="s">
        <v>25341</v>
      </c>
      <c r="H27" s="120" t="s">
        <v>25467</v>
      </c>
      <c r="I27" s="139"/>
      <c r="J27" s="139"/>
      <c r="K27" s="140"/>
      <c r="L27" s="139"/>
      <c r="M27" s="141" t="s">
        <v>25509</v>
      </c>
      <c r="N27" s="142" t="s">
        <v>25510</v>
      </c>
      <c r="O27" s="143" t="s">
        <v>343</v>
      </c>
      <c r="P27" s="143" t="s">
        <v>25502</v>
      </c>
    </row>
    <row r="28" spans="1:16" ht="135">
      <c r="A28" s="118">
        <v>27</v>
      </c>
      <c r="B28" t="s">
        <v>16164</v>
      </c>
      <c r="C28" s="148" t="s">
        <v>25905</v>
      </c>
      <c r="D28" t="s">
        <v>25511</v>
      </c>
      <c r="E28" t="s">
        <v>23362</v>
      </c>
      <c r="F28" s="144" t="s">
        <v>25512</v>
      </c>
      <c r="G28" s="120" t="s">
        <v>25376</v>
      </c>
      <c r="H28" s="120" t="s">
        <v>25424</v>
      </c>
      <c r="I28" s="139"/>
      <c r="J28" s="139"/>
      <c r="K28" s="140"/>
      <c r="L28" s="139"/>
      <c r="M28" s="141" t="s">
        <v>37</v>
      </c>
      <c r="N28" s="142" t="s">
        <v>38</v>
      </c>
      <c r="O28" s="143" t="s">
        <v>343</v>
      </c>
      <c r="P28" s="143" t="s">
        <v>25513</v>
      </c>
    </row>
    <row r="29" spans="1:16" ht="117.75" customHeight="1">
      <c r="A29" s="118">
        <v>28</v>
      </c>
      <c r="B29" t="s">
        <v>16164</v>
      </c>
      <c r="C29" s="148" t="s">
        <v>25946</v>
      </c>
      <c r="D29" t="s">
        <v>25514</v>
      </c>
      <c r="E29" s="146" t="s">
        <v>25515</v>
      </c>
      <c r="F29" s="144" t="s">
        <v>25516</v>
      </c>
      <c r="G29" s="120" t="s">
        <v>25376</v>
      </c>
      <c r="H29" s="120" t="s">
        <v>25517</v>
      </c>
      <c r="I29" s="139"/>
      <c r="J29" s="139"/>
      <c r="K29" s="140"/>
      <c r="L29" s="139"/>
      <c r="M29" s="141" t="s">
        <v>25518</v>
      </c>
      <c r="N29" s="142" t="s">
        <v>25519</v>
      </c>
      <c r="O29" s="143" t="s">
        <v>343</v>
      </c>
      <c r="P29" s="143" t="s">
        <v>25498</v>
      </c>
    </row>
    <row r="30" spans="1:16" ht="75">
      <c r="A30" s="118">
        <v>29</v>
      </c>
      <c r="B30" t="s">
        <v>7190</v>
      </c>
      <c r="C30" t="s">
        <v>214</v>
      </c>
      <c r="D30" t="s">
        <v>25520</v>
      </c>
      <c r="E30" s="146" t="s">
        <v>25521</v>
      </c>
      <c r="F30" s="144" t="s">
        <v>25522</v>
      </c>
      <c r="G30" s="120" t="s">
        <v>25376</v>
      </c>
      <c r="H30" s="120" t="s">
        <v>25424</v>
      </c>
      <c r="I30" s="139"/>
      <c r="J30" s="139"/>
      <c r="K30" s="140"/>
      <c r="L30" s="139"/>
      <c r="M30" s="142" t="s">
        <v>25518</v>
      </c>
      <c r="N30" s="142" t="s">
        <v>25523</v>
      </c>
      <c r="O30" s="143" t="s">
        <v>85</v>
      </c>
      <c r="P30" s="143" t="s">
        <v>8848</v>
      </c>
    </row>
    <row r="31" spans="1:16" ht="30">
      <c r="A31" s="118">
        <v>9</v>
      </c>
      <c r="B31" t="s">
        <v>25524</v>
      </c>
      <c r="C31" s="149" t="s">
        <v>25525</v>
      </c>
      <c r="D31" t="s">
        <v>25526</v>
      </c>
      <c r="E31" t="s">
        <v>25527</v>
      </c>
      <c r="F31" s="145" t="s">
        <v>25528</v>
      </c>
      <c r="G31" s="120" t="s">
        <v>25332</v>
      </c>
      <c r="H31" s="120" t="s">
        <v>25529</v>
      </c>
      <c r="I31" s="150" t="s">
        <v>25530</v>
      </c>
      <c r="J31" s="150" t="s">
        <v>25531</v>
      </c>
      <c r="K31" s="151" t="s">
        <v>25947</v>
      </c>
      <c r="L31" s="150" t="s">
        <v>25532</v>
      </c>
      <c r="M31" s="152" t="s">
        <v>25533</v>
      </c>
      <c r="N31" s="153" t="s">
        <v>25534</v>
      </c>
      <c r="O31" s="154" t="s">
        <v>343</v>
      </c>
      <c r="P31" s="155" t="s">
        <v>25529</v>
      </c>
    </row>
    <row r="32" spans="1:16" ht="90">
      <c r="A32" s="118">
        <v>30</v>
      </c>
      <c r="B32" t="s">
        <v>7190</v>
      </c>
      <c r="C32" t="s">
        <v>10460</v>
      </c>
      <c r="D32" t="s">
        <v>25535</v>
      </c>
      <c r="E32" t="s">
        <v>23362</v>
      </c>
      <c r="F32" s="144" t="s">
        <v>25536</v>
      </c>
      <c r="G32" s="120" t="s">
        <v>25537</v>
      </c>
      <c r="H32" s="120" t="s">
        <v>25538</v>
      </c>
      <c r="I32" s="139"/>
      <c r="J32" s="139"/>
      <c r="K32" s="140"/>
      <c r="L32" s="139"/>
      <c r="M32" s="141" t="s">
        <v>37</v>
      </c>
      <c r="N32" s="142" t="s">
        <v>38</v>
      </c>
      <c r="O32" s="143" t="s">
        <v>85</v>
      </c>
      <c r="P32" s="143" t="s">
        <v>8848</v>
      </c>
    </row>
    <row r="33" spans="1:16" ht="75">
      <c r="A33" s="118">
        <v>31</v>
      </c>
      <c r="B33" s="129" t="s">
        <v>7190</v>
      </c>
      <c r="C33" s="238" t="s">
        <v>26001</v>
      </c>
      <c r="D33" s="129" t="s">
        <v>25539</v>
      </c>
      <c r="E33" s="129" t="s">
        <v>25540</v>
      </c>
      <c r="F33" s="239" t="s">
        <v>25541</v>
      </c>
      <c r="G33" s="132" t="s">
        <v>25376</v>
      </c>
      <c r="H33" s="132" t="s">
        <v>25542</v>
      </c>
      <c r="I33" s="240"/>
      <c r="J33" s="139"/>
      <c r="K33" s="140"/>
      <c r="L33" s="139"/>
      <c r="M33" s="141" t="s">
        <v>87</v>
      </c>
      <c r="N33" s="142" t="s">
        <v>234</v>
      </c>
      <c r="O33" s="143" t="s">
        <v>343</v>
      </c>
      <c r="P33" s="143" t="s">
        <v>2678</v>
      </c>
    </row>
    <row r="34" spans="1:16" ht="90">
      <c r="A34" s="118">
        <v>32</v>
      </c>
      <c r="B34" t="s">
        <v>7190</v>
      </c>
      <c r="C34" s="156" t="s">
        <v>25948</v>
      </c>
      <c r="D34" t="s">
        <v>25543</v>
      </c>
      <c r="E34" t="s">
        <v>25540</v>
      </c>
      <c r="F34" s="144" t="s">
        <v>25544</v>
      </c>
      <c r="G34" s="120" t="s">
        <v>25376</v>
      </c>
      <c r="H34" s="120" t="s">
        <v>25542</v>
      </c>
      <c r="I34" s="139"/>
      <c r="J34" s="139"/>
      <c r="K34" s="140"/>
      <c r="L34" s="139"/>
      <c r="M34" s="141" t="s">
        <v>87</v>
      </c>
      <c r="N34" s="142" t="s">
        <v>998</v>
      </c>
      <c r="O34" s="143" t="s">
        <v>343</v>
      </c>
      <c r="P34" s="143" t="s">
        <v>2678</v>
      </c>
    </row>
    <row r="35" spans="1:16" ht="60">
      <c r="A35" s="118">
        <v>33</v>
      </c>
      <c r="B35" t="s">
        <v>7190</v>
      </c>
      <c r="C35" t="s">
        <v>10175</v>
      </c>
      <c r="D35" t="s">
        <v>25545</v>
      </c>
      <c r="E35" t="s">
        <v>25527</v>
      </c>
      <c r="F35" s="144" t="s">
        <v>25546</v>
      </c>
      <c r="G35" s="120" t="s">
        <v>25341</v>
      </c>
      <c r="H35" s="120" t="s">
        <v>25416</v>
      </c>
      <c r="I35" s="139"/>
      <c r="J35" s="139"/>
      <c r="K35" s="140"/>
      <c r="L35" s="139"/>
      <c r="M35" s="141" t="s">
        <v>87</v>
      </c>
      <c r="N35" s="142" t="s">
        <v>262</v>
      </c>
      <c r="O35" s="143" t="s">
        <v>343</v>
      </c>
      <c r="P35" s="143" t="s">
        <v>2678</v>
      </c>
    </row>
    <row r="36" spans="1:16" ht="75">
      <c r="A36" s="118">
        <v>34</v>
      </c>
      <c r="B36" t="s">
        <v>7190</v>
      </c>
      <c r="C36" t="s">
        <v>25547</v>
      </c>
      <c r="D36" t="s">
        <v>25548</v>
      </c>
      <c r="E36" t="s">
        <v>25540</v>
      </c>
      <c r="F36" s="144" t="s">
        <v>25549</v>
      </c>
      <c r="G36" s="120" t="s">
        <v>25341</v>
      </c>
      <c r="H36" s="120" t="s">
        <v>25416</v>
      </c>
      <c r="I36" s="139"/>
      <c r="J36" s="139"/>
      <c r="K36" s="140"/>
      <c r="L36" s="139"/>
      <c r="M36" s="141" t="s">
        <v>87</v>
      </c>
      <c r="N36" s="142" t="s">
        <v>234</v>
      </c>
      <c r="O36" s="143" t="s">
        <v>343</v>
      </c>
      <c r="P36" s="143" t="s">
        <v>2678</v>
      </c>
    </row>
    <row r="37" spans="1:16" ht="90">
      <c r="A37" s="118">
        <v>35</v>
      </c>
      <c r="B37" t="s">
        <v>7190</v>
      </c>
      <c r="C37" t="s">
        <v>2439</v>
      </c>
      <c r="D37" t="s">
        <v>25550</v>
      </c>
      <c r="E37" t="s">
        <v>25540</v>
      </c>
      <c r="F37" s="144" t="s">
        <v>25551</v>
      </c>
      <c r="G37" s="120" t="s">
        <v>25341</v>
      </c>
      <c r="H37" s="120" t="s">
        <v>25416</v>
      </c>
      <c r="I37" s="139"/>
      <c r="J37" s="139"/>
      <c r="K37" s="140"/>
      <c r="L37" s="139"/>
      <c r="M37" s="141" t="s">
        <v>25552</v>
      </c>
      <c r="N37" s="142" t="s">
        <v>25553</v>
      </c>
      <c r="O37" s="143" t="s">
        <v>343</v>
      </c>
      <c r="P37" s="143" t="s">
        <v>25513</v>
      </c>
    </row>
    <row r="38" spans="1:16" ht="60">
      <c r="A38" s="118">
        <v>36</v>
      </c>
      <c r="B38" t="s">
        <v>25554</v>
      </c>
      <c r="C38" t="s">
        <v>4532</v>
      </c>
      <c r="D38" t="s">
        <v>25555</v>
      </c>
      <c r="E38" t="s">
        <v>25556</v>
      </c>
      <c r="F38" s="144" t="s">
        <v>25557</v>
      </c>
      <c r="G38" s="120" t="s">
        <v>25341</v>
      </c>
      <c r="H38" s="120" t="s">
        <v>25467</v>
      </c>
      <c r="I38" s="139"/>
      <c r="J38" s="139"/>
      <c r="K38" s="140"/>
      <c r="L38" s="139"/>
      <c r="M38" s="141" t="s">
        <v>25558</v>
      </c>
      <c r="N38" s="142" t="s">
        <v>25559</v>
      </c>
      <c r="O38" s="143" t="s">
        <v>343</v>
      </c>
      <c r="P38" s="143" t="s">
        <v>25498</v>
      </c>
    </row>
    <row r="39" spans="1:16" ht="120">
      <c r="A39" s="118">
        <v>37</v>
      </c>
      <c r="B39" t="s">
        <v>25560</v>
      </c>
      <c r="C39" t="s">
        <v>13149</v>
      </c>
      <c r="D39" t="s">
        <v>25555</v>
      </c>
      <c r="E39" t="s">
        <v>25561</v>
      </c>
      <c r="F39" s="144" t="s">
        <v>25562</v>
      </c>
      <c r="G39" s="120" t="s">
        <v>25341</v>
      </c>
      <c r="H39" s="120" t="s">
        <v>25467</v>
      </c>
      <c r="I39" s="139"/>
      <c r="J39" s="139"/>
      <c r="K39" s="140"/>
      <c r="L39" s="139"/>
      <c r="M39" s="141" t="s">
        <v>25518</v>
      </c>
      <c r="N39" s="142" t="s">
        <v>25519</v>
      </c>
      <c r="O39" s="143" t="s">
        <v>343</v>
      </c>
      <c r="P39" s="143" t="s">
        <v>25498</v>
      </c>
    </row>
    <row r="40" spans="1:16" ht="75">
      <c r="A40" s="118">
        <v>38</v>
      </c>
      <c r="B40" t="s">
        <v>124</v>
      </c>
      <c r="C40" t="s">
        <v>4864</v>
      </c>
      <c r="D40" t="s">
        <v>25330</v>
      </c>
      <c r="E40" t="s">
        <v>4864</v>
      </c>
      <c r="F40" s="144" t="s">
        <v>25563</v>
      </c>
      <c r="G40" s="120" t="s">
        <v>25332</v>
      </c>
      <c r="H40" s="120" t="s">
        <v>25226</v>
      </c>
      <c r="I40" s="139"/>
      <c r="J40" s="139"/>
      <c r="K40" s="140"/>
      <c r="L40" s="139"/>
      <c r="M40" s="141" t="s">
        <v>25552</v>
      </c>
      <c r="N40" s="142" t="s">
        <v>25564</v>
      </c>
      <c r="O40" s="143" t="s">
        <v>343</v>
      </c>
      <c r="P40" s="157" t="s">
        <v>25338</v>
      </c>
    </row>
    <row r="41" spans="1:16" ht="120">
      <c r="A41" s="118">
        <v>39</v>
      </c>
      <c r="B41" t="s">
        <v>124</v>
      </c>
      <c r="C41" t="s">
        <v>2511</v>
      </c>
      <c r="D41" t="s">
        <v>25565</v>
      </c>
      <c r="E41" t="s">
        <v>4864</v>
      </c>
      <c r="F41" s="144" t="s">
        <v>25566</v>
      </c>
      <c r="G41" s="120" t="s">
        <v>25332</v>
      </c>
      <c r="H41" s="120" t="s">
        <v>25567</v>
      </c>
      <c r="I41" s="139"/>
      <c r="J41" s="139"/>
      <c r="K41" s="140"/>
      <c r="L41" s="139"/>
      <c r="M41" s="141" t="s">
        <v>37</v>
      </c>
      <c r="N41" s="142" t="s">
        <v>38</v>
      </c>
      <c r="O41" s="143" t="s">
        <v>343</v>
      </c>
      <c r="P41" s="157" t="s">
        <v>25338</v>
      </c>
    </row>
    <row r="42" spans="1:16" ht="45">
      <c r="A42" s="118">
        <v>40</v>
      </c>
      <c r="B42" t="s">
        <v>25568</v>
      </c>
      <c r="C42" t="s">
        <v>2996</v>
      </c>
      <c r="D42" t="s">
        <v>25569</v>
      </c>
      <c r="E42" t="s">
        <v>25570</v>
      </c>
      <c r="F42" s="144" t="s">
        <v>25571</v>
      </c>
      <c r="G42" s="120" t="s">
        <v>25376</v>
      </c>
      <c r="H42" s="120" t="s">
        <v>25572</v>
      </c>
      <c r="I42" s="139"/>
      <c r="J42" s="139"/>
      <c r="K42" s="140"/>
      <c r="L42" s="139"/>
      <c r="M42" s="141" t="s">
        <v>37</v>
      </c>
      <c r="N42" s="142" t="s">
        <v>38</v>
      </c>
      <c r="O42" s="143" t="s">
        <v>343</v>
      </c>
      <c r="P42" s="143" t="s">
        <v>25498</v>
      </c>
    </row>
    <row r="43" spans="1:16" ht="75">
      <c r="A43" s="118">
        <v>41</v>
      </c>
      <c r="B43" t="s">
        <v>15574</v>
      </c>
      <c r="C43" t="s">
        <v>1297</v>
      </c>
      <c r="D43" t="s">
        <v>25573</v>
      </c>
      <c r="E43" t="s">
        <v>25574</v>
      </c>
      <c r="F43" s="144" t="s">
        <v>25575</v>
      </c>
      <c r="G43" s="120" t="s">
        <v>25376</v>
      </c>
      <c r="H43" s="120" t="s">
        <v>25576</v>
      </c>
      <c r="I43" s="139"/>
      <c r="J43" s="139"/>
      <c r="K43" s="140"/>
      <c r="L43" s="139"/>
      <c r="M43" s="141" t="s">
        <v>25518</v>
      </c>
      <c r="N43" s="142" t="s">
        <v>25577</v>
      </c>
      <c r="O43" s="143" t="s">
        <v>343</v>
      </c>
      <c r="P43" s="143" t="s">
        <v>2678</v>
      </c>
    </row>
    <row r="44" spans="1:16" ht="105">
      <c r="A44" s="118">
        <v>42</v>
      </c>
      <c r="B44" t="s">
        <v>1276</v>
      </c>
      <c r="C44" t="s">
        <v>1276</v>
      </c>
      <c r="D44" t="s">
        <v>25578</v>
      </c>
      <c r="E44" t="s">
        <v>537</v>
      </c>
      <c r="F44" s="144" t="s">
        <v>25579</v>
      </c>
      <c r="G44" s="120" t="s">
        <v>25376</v>
      </c>
      <c r="H44" s="120" t="s">
        <v>25424</v>
      </c>
      <c r="I44" s="139"/>
      <c r="J44" s="139"/>
      <c r="K44" s="140"/>
      <c r="L44" s="139"/>
      <c r="M44" s="141" t="s">
        <v>25518</v>
      </c>
      <c r="N44" s="142" t="s">
        <v>25577</v>
      </c>
      <c r="O44" s="143" t="s">
        <v>343</v>
      </c>
      <c r="P44" s="143" t="s">
        <v>25498</v>
      </c>
    </row>
    <row r="45" spans="1:16" ht="75">
      <c r="A45" s="118">
        <v>43</v>
      </c>
      <c r="B45" t="s">
        <v>1276</v>
      </c>
      <c r="C45" t="s">
        <v>12104</v>
      </c>
      <c r="D45" t="s">
        <v>25580</v>
      </c>
      <c r="E45" t="s">
        <v>537</v>
      </c>
      <c r="F45" s="144" t="s">
        <v>25581</v>
      </c>
      <c r="G45" s="120" t="s">
        <v>25376</v>
      </c>
      <c r="H45" s="120" t="s">
        <v>25467</v>
      </c>
      <c r="I45" s="139"/>
      <c r="J45" s="139"/>
      <c r="K45" s="140"/>
      <c r="L45" s="139"/>
      <c r="M45" s="141" t="s">
        <v>37</v>
      </c>
      <c r="N45" s="142" t="s">
        <v>38</v>
      </c>
      <c r="O45" s="143"/>
      <c r="P45" s="143"/>
    </row>
    <row r="46" spans="1:16" ht="60">
      <c r="A46" s="118">
        <v>44</v>
      </c>
      <c r="B46" t="s">
        <v>9179</v>
      </c>
      <c r="C46" t="s">
        <v>9179</v>
      </c>
      <c r="D46" t="s">
        <v>25582</v>
      </c>
      <c r="E46" t="s">
        <v>25583</v>
      </c>
      <c r="F46" s="144" t="s">
        <v>25584</v>
      </c>
      <c r="G46" s="120" t="s">
        <v>25376</v>
      </c>
      <c r="H46" s="120" t="s">
        <v>25424</v>
      </c>
      <c r="I46" s="139"/>
      <c r="J46" s="139"/>
      <c r="K46" s="140"/>
      <c r="L46" s="139"/>
      <c r="M46" s="141" t="s">
        <v>25585</v>
      </c>
      <c r="N46" s="142" t="s">
        <v>25586</v>
      </c>
      <c r="O46" s="143"/>
      <c r="P46" s="143"/>
    </row>
    <row r="47" spans="1:16" ht="90">
      <c r="A47" s="158">
        <v>45</v>
      </c>
      <c r="B47" s="159" t="s">
        <v>25587</v>
      </c>
      <c r="C47" s="159" t="s">
        <v>2240</v>
      </c>
      <c r="D47" s="66" t="s">
        <v>25588</v>
      </c>
      <c r="E47" t="s">
        <v>25589</v>
      </c>
      <c r="F47" s="138" t="s">
        <v>25861</v>
      </c>
      <c r="G47" s="160" t="s">
        <v>25376</v>
      </c>
      <c r="H47" s="160" t="s">
        <v>25424</v>
      </c>
      <c r="I47" s="139"/>
      <c r="J47" s="139"/>
      <c r="K47" s="140"/>
      <c r="L47" s="139"/>
      <c r="M47" s="141" t="s">
        <v>25518</v>
      </c>
      <c r="N47" s="142" t="s">
        <v>25519</v>
      </c>
      <c r="O47" s="161" t="s">
        <v>6552</v>
      </c>
      <c r="P47" s="161" t="s">
        <v>25590</v>
      </c>
    </row>
    <row r="48" spans="1:16" ht="60">
      <c r="A48" s="118">
        <v>46</v>
      </c>
      <c r="B48" t="s">
        <v>25591</v>
      </c>
      <c r="C48" s="66" t="s">
        <v>16357</v>
      </c>
      <c r="D48" t="s">
        <v>872</v>
      </c>
      <c r="E48" t="s">
        <v>25592</v>
      </c>
      <c r="F48" s="138" t="s">
        <v>25593</v>
      </c>
      <c r="G48" s="160" t="s">
        <v>25376</v>
      </c>
      <c r="H48" s="160" t="s">
        <v>25424</v>
      </c>
      <c r="I48" s="139"/>
      <c r="J48" s="139"/>
      <c r="K48" s="140" t="s">
        <v>25949</v>
      </c>
      <c r="L48" s="139"/>
      <c r="M48" s="141" t="s">
        <v>87</v>
      </c>
      <c r="N48" s="142" t="s">
        <v>25594</v>
      </c>
      <c r="O48" s="161" t="s">
        <v>343</v>
      </c>
      <c r="P48" s="161" t="s">
        <v>25513</v>
      </c>
    </row>
    <row r="49" spans="1:16" ht="90">
      <c r="A49" s="118">
        <v>47</v>
      </c>
      <c r="B49" t="s">
        <v>25595</v>
      </c>
      <c r="C49" s="66" t="s">
        <v>25596</v>
      </c>
      <c r="D49" t="s">
        <v>25597</v>
      </c>
      <c r="E49" t="s">
        <v>25598</v>
      </c>
      <c r="F49" s="138" t="s">
        <v>25599</v>
      </c>
      <c r="G49" s="160" t="s">
        <v>25376</v>
      </c>
      <c r="H49" s="160" t="s">
        <v>25424</v>
      </c>
      <c r="I49" s="139"/>
      <c r="J49" s="139"/>
      <c r="K49" s="140" t="s">
        <v>25950</v>
      </c>
      <c r="L49" s="139"/>
      <c r="M49" s="141" t="s">
        <v>37</v>
      </c>
      <c r="N49" s="142" t="s">
        <v>38</v>
      </c>
      <c r="O49" s="161" t="s">
        <v>343</v>
      </c>
      <c r="P49" s="161" t="s">
        <v>25513</v>
      </c>
    </row>
    <row r="50" spans="1:16" ht="105">
      <c r="A50" s="118">
        <v>48</v>
      </c>
      <c r="B50" t="s">
        <v>259</v>
      </c>
      <c r="C50" t="s">
        <v>25600</v>
      </c>
      <c r="D50" t="s">
        <v>25601</v>
      </c>
      <c r="E50" t="s">
        <v>25602</v>
      </c>
      <c r="F50" s="138" t="s">
        <v>25603</v>
      </c>
      <c r="G50" s="160" t="s">
        <v>25341</v>
      </c>
      <c r="H50" s="160" t="s">
        <v>25416</v>
      </c>
      <c r="I50" s="139"/>
      <c r="J50" s="139"/>
      <c r="K50" s="140"/>
      <c r="L50" s="139"/>
      <c r="M50" s="141" t="s">
        <v>37</v>
      </c>
      <c r="N50" s="142" t="s">
        <v>38</v>
      </c>
      <c r="O50" s="161" t="s">
        <v>343</v>
      </c>
      <c r="P50" s="161" t="s">
        <v>2678</v>
      </c>
    </row>
    <row r="51" spans="1:16" ht="45">
      <c r="A51" s="118">
        <v>49</v>
      </c>
      <c r="B51" s="66" t="s">
        <v>25604</v>
      </c>
      <c r="C51" s="66" t="s">
        <v>25863</v>
      </c>
      <c r="D51" t="s">
        <v>25605</v>
      </c>
      <c r="E51" t="s">
        <v>5647</v>
      </c>
      <c r="F51" s="138" t="s">
        <v>25606</v>
      </c>
      <c r="G51" s="160" t="s">
        <v>25332</v>
      </c>
      <c r="H51" s="160" t="s">
        <v>25402</v>
      </c>
      <c r="I51" s="139"/>
      <c r="J51" s="139"/>
      <c r="K51" s="140" t="s">
        <v>25951</v>
      </c>
      <c r="L51" s="139"/>
      <c r="M51" s="141" t="s">
        <v>37</v>
      </c>
      <c r="N51" s="142" t="s">
        <v>38</v>
      </c>
      <c r="O51" s="161" t="s">
        <v>343</v>
      </c>
      <c r="P51" s="161" t="s">
        <v>25529</v>
      </c>
    </row>
    <row r="52" spans="1:16" ht="105">
      <c r="A52" s="118">
        <v>50</v>
      </c>
      <c r="B52" t="s">
        <v>8787</v>
      </c>
      <c r="C52" s="66" t="s">
        <v>25864</v>
      </c>
      <c r="D52" t="s">
        <v>25607</v>
      </c>
      <c r="E52" t="s">
        <v>25540</v>
      </c>
      <c r="F52" s="138" t="s">
        <v>25865</v>
      </c>
      <c r="G52" s="160" t="s">
        <v>25376</v>
      </c>
      <c r="H52" s="160" t="s">
        <v>25424</v>
      </c>
      <c r="I52" s="139"/>
      <c r="J52" s="139"/>
      <c r="K52" s="140"/>
      <c r="L52" s="139"/>
      <c r="M52" s="141" t="s">
        <v>25496</v>
      </c>
      <c r="N52" s="142" t="s">
        <v>25608</v>
      </c>
      <c r="O52" s="161" t="s">
        <v>343</v>
      </c>
      <c r="P52" s="161" t="s">
        <v>2678</v>
      </c>
    </row>
    <row r="53" spans="1:16" ht="15">
      <c r="A53" s="162">
        <v>51</v>
      </c>
      <c r="B53" s="45" t="s">
        <v>13450</v>
      </c>
      <c r="C53" s="163" t="s">
        <v>25609</v>
      </c>
      <c r="D53" t="s">
        <v>25441</v>
      </c>
      <c r="E53" t="s">
        <v>25610</v>
      </c>
      <c r="F53" s="138"/>
      <c r="G53" s="160" t="s">
        <v>25376</v>
      </c>
      <c r="H53" s="160" t="s">
        <v>25424</v>
      </c>
      <c r="I53" s="139"/>
      <c r="J53" s="139"/>
      <c r="K53" s="140"/>
      <c r="L53" s="139"/>
      <c r="M53" s="141" t="s">
        <v>25611</v>
      </c>
      <c r="N53" s="142" t="s">
        <v>25612</v>
      </c>
      <c r="O53" s="161" t="s">
        <v>343</v>
      </c>
      <c r="P53" s="161" t="s">
        <v>25513</v>
      </c>
    </row>
    <row r="54" spans="1:16" ht="45">
      <c r="A54" s="118">
        <v>52</v>
      </c>
      <c r="B54" t="s">
        <v>457</v>
      </c>
      <c r="C54" t="s">
        <v>457</v>
      </c>
      <c r="D54" t="s">
        <v>25613</v>
      </c>
      <c r="E54" t="s">
        <v>25614</v>
      </c>
      <c r="F54" s="138" t="s">
        <v>25615</v>
      </c>
      <c r="G54" s="160" t="s">
        <v>25341</v>
      </c>
      <c r="H54" s="160" t="s">
        <v>25434</v>
      </c>
      <c r="I54" s="139"/>
      <c r="J54" s="139"/>
      <c r="K54" s="140"/>
      <c r="L54" s="139"/>
      <c r="M54" s="141" t="s">
        <v>37</v>
      </c>
      <c r="N54" s="142" t="s">
        <v>38</v>
      </c>
      <c r="O54" s="161" t="s">
        <v>343</v>
      </c>
      <c r="P54" s="161" t="s">
        <v>23361</v>
      </c>
    </row>
    <row r="55" spans="1:16" ht="15">
      <c r="A55" s="118">
        <v>53</v>
      </c>
      <c r="B55" t="s">
        <v>7533</v>
      </c>
      <c r="C55" t="s">
        <v>2064</v>
      </c>
      <c r="D55" t="s">
        <v>25616</v>
      </c>
      <c r="E55" t="s">
        <v>25610</v>
      </c>
      <c r="F55" s="138"/>
      <c r="G55" s="160" t="s">
        <v>25376</v>
      </c>
      <c r="H55" s="160" t="s">
        <v>25616</v>
      </c>
      <c r="I55" s="139"/>
      <c r="J55" s="139"/>
      <c r="K55" s="140"/>
      <c r="L55" s="139"/>
      <c r="M55" s="141" t="s">
        <v>37</v>
      </c>
      <c r="N55" s="142" t="s">
        <v>38</v>
      </c>
      <c r="O55" s="161" t="s">
        <v>23371</v>
      </c>
      <c r="P55" s="161" t="s">
        <v>4978</v>
      </c>
    </row>
    <row r="56" spans="1:16" ht="90">
      <c r="A56" s="118">
        <v>54</v>
      </c>
      <c r="B56" t="s">
        <v>7930</v>
      </c>
      <c r="C56" t="s">
        <v>7930</v>
      </c>
      <c r="D56" t="s">
        <v>25617</v>
      </c>
      <c r="E56" t="s">
        <v>25614</v>
      </c>
      <c r="F56" s="138" t="s">
        <v>25618</v>
      </c>
      <c r="G56" s="160" t="s">
        <v>25341</v>
      </c>
      <c r="H56" s="160" t="s">
        <v>25619</v>
      </c>
      <c r="I56" s="139"/>
      <c r="J56" s="139"/>
      <c r="K56" s="140"/>
      <c r="L56" s="139"/>
      <c r="M56" s="141" t="s">
        <v>37</v>
      </c>
      <c r="N56" s="142" t="s">
        <v>38</v>
      </c>
      <c r="O56" s="161" t="s">
        <v>343</v>
      </c>
      <c r="P56" s="161" t="s">
        <v>23361</v>
      </c>
    </row>
    <row r="57" spans="1:16" ht="45">
      <c r="A57" s="118">
        <v>55</v>
      </c>
      <c r="B57" t="s">
        <v>3277</v>
      </c>
      <c r="C57" t="s">
        <v>3277</v>
      </c>
      <c r="D57" t="s">
        <v>25620</v>
      </c>
      <c r="E57" s="146" t="s">
        <v>25621</v>
      </c>
      <c r="F57" s="138" t="s">
        <v>25622</v>
      </c>
      <c r="G57" s="160" t="s">
        <v>25376</v>
      </c>
      <c r="H57" s="160" t="s">
        <v>25424</v>
      </c>
      <c r="I57" s="139"/>
      <c r="J57" s="139"/>
      <c r="K57" s="140"/>
      <c r="L57" s="139"/>
      <c r="M57" s="141" t="s">
        <v>37</v>
      </c>
      <c r="N57" s="142" t="s">
        <v>38</v>
      </c>
      <c r="O57" s="161" t="s">
        <v>135</v>
      </c>
      <c r="P57" s="161" t="s">
        <v>8848</v>
      </c>
    </row>
    <row r="58" spans="1:16" ht="75">
      <c r="A58" s="118">
        <v>56</v>
      </c>
      <c r="B58" t="s">
        <v>7396</v>
      </c>
      <c r="C58" t="s">
        <v>7396</v>
      </c>
      <c r="D58" t="s">
        <v>25623</v>
      </c>
      <c r="E58" t="s">
        <v>25624</v>
      </c>
      <c r="F58" s="138" t="s">
        <v>25625</v>
      </c>
      <c r="G58" s="160" t="s">
        <v>25376</v>
      </c>
      <c r="H58" s="160" t="s">
        <v>25467</v>
      </c>
      <c r="I58" s="139"/>
      <c r="J58" s="139"/>
      <c r="K58" s="140"/>
      <c r="L58" s="139"/>
      <c r="M58" s="141" t="s">
        <v>37</v>
      </c>
      <c r="N58" s="142" t="s">
        <v>171</v>
      </c>
      <c r="O58" s="161" t="s">
        <v>343</v>
      </c>
      <c r="P58" s="161" t="s">
        <v>25338</v>
      </c>
    </row>
    <row r="59" spans="1:16" ht="60">
      <c r="A59" s="118">
        <v>57</v>
      </c>
      <c r="B59" t="s">
        <v>16235</v>
      </c>
      <c r="C59" t="s">
        <v>16235</v>
      </c>
      <c r="D59" t="s">
        <v>25626</v>
      </c>
      <c r="E59" t="s">
        <v>25627</v>
      </c>
      <c r="F59" s="138" t="s">
        <v>25628</v>
      </c>
      <c r="G59" s="160" t="s">
        <v>25341</v>
      </c>
      <c r="H59" s="160" t="s">
        <v>25434</v>
      </c>
      <c r="I59" s="139"/>
      <c r="J59" s="139"/>
      <c r="K59" s="140"/>
      <c r="L59" s="139"/>
      <c r="M59" s="141" t="s">
        <v>37</v>
      </c>
      <c r="N59" s="142" t="s">
        <v>25629</v>
      </c>
      <c r="O59" s="161" t="s">
        <v>343</v>
      </c>
      <c r="P59" s="161" t="s">
        <v>25513</v>
      </c>
    </row>
    <row r="60" spans="1:16" ht="75">
      <c r="A60" s="118">
        <v>58</v>
      </c>
      <c r="B60" t="s">
        <v>2107</v>
      </c>
      <c r="C60" t="s">
        <v>2107</v>
      </c>
      <c r="D60" t="s">
        <v>25630</v>
      </c>
      <c r="E60" t="s">
        <v>25631</v>
      </c>
      <c r="F60" s="138" t="s">
        <v>25632</v>
      </c>
      <c r="G60" s="160" t="s">
        <v>25341</v>
      </c>
      <c r="H60" s="160" t="s">
        <v>25434</v>
      </c>
      <c r="I60" s="139"/>
      <c r="J60" s="139"/>
      <c r="K60" s="140"/>
      <c r="L60" s="139"/>
      <c r="M60" s="141" t="s">
        <v>37</v>
      </c>
      <c r="N60" s="142" t="s">
        <v>38</v>
      </c>
      <c r="O60" s="161" t="s">
        <v>343</v>
      </c>
      <c r="P60" s="161" t="s">
        <v>25513</v>
      </c>
    </row>
    <row r="61" spans="1:16" ht="75">
      <c r="A61" s="118">
        <v>59</v>
      </c>
      <c r="B61" t="s">
        <v>25633</v>
      </c>
      <c r="C61" t="s">
        <v>134</v>
      </c>
      <c r="D61" t="s">
        <v>25634</v>
      </c>
      <c r="E61" t="s">
        <v>25635</v>
      </c>
      <c r="F61" s="138" t="s">
        <v>25636</v>
      </c>
      <c r="G61" s="160" t="s">
        <v>25341</v>
      </c>
      <c r="H61" s="160" t="s">
        <v>25467</v>
      </c>
      <c r="I61" s="139"/>
      <c r="J61" s="139"/>
      <c r="K61" s="140"/>
      <c r="L61" s="139"/>
      <c r="M61" s="141" t="s">
        <v>37</v>
      </c>
      <c r="N61" s="142" t="s">
        <v>25629</v>
      </c>
      <c r="O61" s="161" t="s">
        <v>343</v>
      </c>
      <c r="P61" s="161" t="s">
        <v>25502</v>
      </c>
    </row>
    <row r="62" spans="1:16" ht="60">
      <c r="A62" s="118">
        <v>60</v>
      </c>
      <c r="B62" t="s">
        <v>25637</v>
      </c>
      <c r="C62" t="s">
        <v>1813</v>
      </c>
      <c r="D62" t="s">
        <v>25638</v>
      </c>
      <c r="E62" t="s">
        <v>25639</v>
      </c>
      <c r="F62" s="138" t="s">
        <v>25640</v>
      </c>
      <c r="G62" s="160" t="s">
        <v>25341</v>
      </c>
      <c r="H62" s="160" t="s">
        <v>25467</v>
      </c>
      <c r="I62" s="139"/>
      <c r="J62" s="139"/>
      <c r="K62" s="140"/>
      <c r="L62" s="139"/>
      <c r="M62" s="141" t="s">
        <v>37</v>
      </c>
      <c r="N62" s="142" t="s">
        <v>38</v>
      </c>
      <c r="O62" s="161" t="s">
        <v>343</v>
      </c>
      <c r="P62" s="161" t="s">
        <v>25502</v>
      </c>
    </row>
    <row r="63" spans="1:16" ht="90">
      <c r="A63" s="118">
        <v>61</v>
      </c>
      <c r="B63" t="s">
        <v>4360</v>
      </c>
      <c r="C63" t="s">
        <v>25641</v>
      </c>
      <c r="D63" t="s">
        <v>25642</v>
      </c>
      <c r="E63" t="s">
        <v>25643</v>
      </c>
      <c r="F63" s="138" t="s">
        <v>25644</v>
      </c>
      <c r="G63" s="160" t="s">
        <v>25376</v>
      </c>
      <c r="H63" s="160" t="s">
        <v>25645</v>
      </c>
      <c r="I63" s="139"/>
      <c r="J63" s="139"/>
      <c r="K63" s="140"/>
      <c r="L63" s="139"/>
      <c r="M63" s="141" t="s">
        <v>37</v>
      </c>
      <c r="N63" s="142" t="s">
        <v>25646</v>
      </c>
      <c r="O63" s="161" t="s">
        <v>343</v>
      </c>
      <c r="P63" s="161" t="s">
        <v>23361</v>
      </c>
    </row>
    <row r="64" spans="1:16" ht="75">
      <c r="A64" s="118">
        <v>62</v>
      </c>
      <c r="B64" t="s">
        <v>25647</v>
      </c>
      <c r="C64" t="s">
        <v>25648</v>
      </c>
      <c r="D64" t="s">
        <v>25649</v>
      </c>
      <c r="E64" t="s">
        <v>25650</v>
      </c>
      <c r="F64" s="138" t="s">
        <v>25651</v>
      </c>
      <c r="G64" s="160" t="s">
        <v>25341</v>
      </c>
      <c r="H64" s="160" t="s">
        <v>25416</v>
      </c>
      <c r="I64" s="139"/>
      <c r="J64" s="139"/>
      <c r="K64" s="140"/>
      <c r="L64" s="139"/>
      <c r="M64" s="141" t="s">
        <v>87</v>
      </c>
      <c r="N64" s="142" t="s">
        <v>234</v>
      </c>
      <c r="O64" s="161" t="s">
        <v>343</v>
      </c>
      <c r="P64" s="161" t="s">
        <v>23361</v>
      </c>
    </row>
    <row r="65" spans="1:16" ht="60">
      <c r="A65" s="118">
        <v>63</v>
      </c>
      <c r="B65" t="s">
        <v>4645</v>
      </c>
      <c r="C65" t="s">
        <v>4643</v>
      </c>
      <c r="D65" t="s">
        <v>25569</v>
      </c>
      <c r="E65" t="s">
        <v>25652</v>
      </c>
      <c r="F65" s="138" t="s">
        <v>25653</v>
      </c>
      <c r="G65" s="160" t="s">
        <v>25341</v>
      </c>
      <c r="H65" s="160" t="s">
        <v>25467</v>
      </c>
      <c r="I65" s="139"/>
      <c r="J65" s="139"/>
      <c r="K65" s="140"/>
      <c r="L65" s="139"/>
      <c r="M65" s="141" t="s">
        <v>87</v>
      </c>
      <c r="N65" s="142" t="s">
        <v>836</v>
      </c>
      <c r="O65" s="161" t="s">
        <v>343</v>
      </c>
      <c r="P65" s="161" t="s">
        <v>25338</v>
      </c>
    </row>
    <row r="66" spans="1:16" ht="60">
      <c r="A66" s="118">
        <v>64</v>
      </c>
      <c r="B66" t="s">
        <v>25654</v>
      </c>
      <c r="C66" t="s">
        <v>8499</v>
      </c>
      <c r="D66" t="s">
        <v>25655</v>
      </c>
      <c r="E66" t="s">
        <v>25656</v>
      </c>
      <c r="F66" s="138" t="s">
        <v>25657</v>
      </c>
      <c r="G66" s="160" t="s">
        <v>25376</v>
      </c>
      <c r="H66" s="160" t="s">
        <v>25424</v>
      </c>
      <c r="I66" s="139"/>
      <c r="J66" s="139"/>
      <c r="K66" s="140"/>
      <c r="L66" s="139"/>
      <c r="M66" s="141" t="s">
        <v>87</v>
      </c>
      <c r="N66" s="142" t="s">
        <v>25658</v>
      </c>
      <c r="O66" s="161" t="s">
        <v>23371</v>
      </c>
      <c r="P66" s="161" t="s">
        <v>25659</v>
      </c>
    </row>
    <row r="67" spans="1:16" ht="90">
      <c r="A67" s="118">
        <v>65</v>
      </c>
      <c r="B67" t="s">
        <v>25660</v>
      </c>
      <c r="C67" t="s">
        <v>4928</v>
      </c>
      <c r="D67" t="s">
        <v>19381</v>
      </c>
      <c r="E67" t="s">
        <v>25661</v>
      </c>
      <c r="F67" s="138" t="s">
        <v>25662</v>
      </c>
      <c r="G67" s="160" t="s">
        <v>25341</v>
      </c>
      <c r="H67" s="160" t="s">
        <v>25663</v>
      </c>
      <c r="I67" s="139"/>
      <c r="J67" s="139"/>
      <c r="K67" s="140"/>
      <c r="L67" s="139"/>
      <c r="M67" s="141" t="s">
        <v>37</v>
      </c>
      <c r="N67" s="142" t="s">
        <v>38</v>
      </c>
      <c r="O67" s="161" t="s">
        <v>343</v>
      </c>
      <c r="P67" s="161" t="s">
        <v>2678</v>
      </c>
    </row>
    <row r="68" spans="1:16" ht="75">
      <c r="A68" s="118">
        <v>66</v>
      </c>
      <c r="B68" t="s">
        <v>25664</v>
      </c>
      <c r="C68" t="s">
        <v>8100</v>
      </c>
      <c r="D68" t="s">
        <v>25665</v>
      </c>
      <c r="E68" t="s">
        <v>25661</v>
      </c>
      <c r="F68" s="138" t="s">
        <v>25666</v>
      </c>
      <c r="G68" s="160" t="s">
        <v>25376</v>
      </c>
      <c r="H68" s="160" t="s">
        <v>25424</v>
      </c>
      <c r="I68" s="139"/>
      <c r="J68" s="139"/>
      <c r="K68" s="140"/>
      <c r="L68" s="139"/>
      <c r="M68" s="141" t="s">
        <v>87</v>
      </c>
      <c r="N68" s="142" t="s">
        <v>234</v>
      </c>
      <c r="O68" s="161" t="s">
        <v>343</v>
      </c>
      <c r="P68" s="161" t="s">
        <v>2678</v>
      </c>
    </row>
    <row r="72" spans="1:16" ht="14">
      <c r="A72" s="164"/>
    </row>
  </sheetData>
  <mergeCells count="4">
    <mergeCell ref="O1:P1"/>
    <mergeCell ref="M1:N1"/>
    <mergeCell ref="G1:H1"/>
    <mergeCell ref="I1:L1"/>
  </mergeCells>
  <phoneticPr fontId="25" type="noConversion"/>
  <hyperlinks>
    <hyperlink ref="K3" r:id="rId1" xr:uid="{00000000-0004-0000-0C00-000000000000}"/>
    <hyperlink ref="K4" r:id="rId2" xr:uid="{00000000-0004-0000-0C00-000001000000}"/>
    <hyperlink ref="K5" r:id="rId3" xr:uid="{00000000-0004-0000-0C00-000002000000}"/>
    <hyperlink ref="K6" r:id="rId4" xr:uid="{00000000-0004-0000-0C00-000003000000}"/>
    <hyperlink ref="K7" r:id="rId5" xr:uid="{00000000-0004-0000-0C00-000004000000}"/>
    <hyperlink ref="K8" r:id="rId6" xr:uid="{00000000-0004-0000-0C00-000005000000}"/>
    <hyperlink ref="K10" r:id="rId7" xr:uid="{00000000-0004-0000-0C00-000006000000}"/>
    <hyperlink ref="K11" r:id="rId8" xr:uid="{00000000-0004-0000-0C00-000007000000}"/>
    <hyperlink ref="K12" r:id="rId9" xr:uid="{00000000-0004-0000-0C00-000008000000}"/>
    <hyperlink ref="K13" r:id="rId10" xr:uid="{00000000-0004-0000-0C00-000009000000}"/>
    <hyperlink ref="K14" r:id="rId11" xr:uid="{00000000-0004-0000-0C00-00000A000000}"/>
    <hyperlink ref="K15" r:id="rId12" xr:uid="{00000000-0004-0000-0C00-00000B000000}"/>
    <hyperlink ref="K16" r:id="rId13" xr:uid="{00000000-0004-0000-0C00-00000C000000}"/>
    <hyperlink ref="K17" r:id="rId14" xr:uid="{00000000-0004-0000-0C00-00000D000000}"/>
    <hyperlink ref="K18" r:id="rId15" xr:uid="{00000000-0004-0000-0C00-00000E000000}"/>
    <hyperlink ref="K19" r:id="rId16" xr:uid="{00000000-0004-0000-0C00-00000F000000}"/>
    <hyperlink ref="K20" r:id="rId17" xr:uid="{00000000-0004-0000-0C00-000010000000}"/>
    <hyperlink ref="K21" r:id="rId18" xr:uid="{00000000-0004-0000-0C00-000011000000}"/>
    <hyperlink ref="K22" r:id="rId19" location="/" xr:uid="{00000000-0004-0000-0C00-000012000000}"/>
    <hyperlink ref="K23" r:id="rId20" xr:uid="{00000000-0004-0000-0C00-000013000000}"/>
    <hyperlink ref="K31" r:id="rId21" xr:uid="{00000000-0004-0000-0C00-000014000000}"/>
    <hyperlink ref="K48" r:id="rId22" xr:uid="{00000000-0004-0000-0C00-000015000000}"/>
    <hyperlink ref="K49" r:id="rId23" xr:uid="{00000000-0004-0000-0C00-000016000000}"/>
    <hyperlink ref="K51" r:id="rId24" xr:uid="{00000000-0004-0000-0C00-000017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op40产品-场景简介"/>
  <dimension ref="A1:AC21"/>
  <sheetViews>
    <sheetView workbookViewId="0">
      <pane ySplit="1" topLeftCell="A2" activePane="bottomLeft" state="frozen"/>
      <selection pane="bottomLeft"/>
    </sheetView>
  </sheetViews>
  <sheetFormatPr baseColWidth="10" defaultColWidth="13.83203125" defaultRowHeight="18" customHeight="1"/>
  <cols>
    <col min="1" max="1" width="13.6640625" style="168"/>
    <col min="2" max="2" width="16.33203125" style="168" customWidth="1"/>
    <col min="3" max="3" width="13.6640625" style="168"/>
    <col min="4" max="4" width="22" style="168" customWidth="1"/>
    <col min="5" max="5" width="15" style="146" customWidth="1"/>
    <col min="6" max="6" width="71.6640625" style="146" customWidth="1"/>
    <col min="7" max="7" width="18.33203125" style="146" customWidth="1"/>
    <col min="8" max="8" width="26" style="146" customWidth="1"/>
    <col min="9" max="29" width="13.6640625" style="146"/>
  </cols>
  <sheetData>
    <row r="1" spans="1:29" s="118" customFormat="1">
      <c r="A1" s="165" t="s">
        <v>25667</v>
      </c>
      <c r="B1" s="165"/>
      <c r="C1" s="165" t="s">
        <v>25668</v>
      </c>
      <c r="D1" s="165" t="s">
        <v>25669</v>
      </c>
      <c r="E1" s="166" t="s">
        <v>25311</v>
      </c>
      <c r="F1" s="167" t="s">
        <v>25670</v>
      </c>
      <c r="G1" s="116" t="s">
        <v>25326</v>
      </c>
      <c r="H1" s="116" t="s">
        <v>25327</v>
      </c>
      <c r="I1" s="167"/>
      <c r="J1" s="167"/>
      <c r="K1" s="167"/>
      <c r="L1" s="167"/>
      <c r="M1" s="167"/>
      <c r="N1" s="167"/>
      <c r="O1" s="167"/>
      <c r="P1" s="167"/>
      <c r="Q1" s="167"/>
      <c r="R1" s="167"/>
      <c r="S1" s="167"/>
      <c r="T1" s="167"/>
      <c r="U1" s="167"/>
      <c r="V1" s="167"/>
      <c r="W1" s="167"/>
      <c r="X1" s="167"/>
      <c r="Y1" s="167"/>
      <c r="Z1" s="167"/>
      <c r="AA1" s="167"/>
      <c r="AB1" s="167"/>
      <c r="AC1" s="167"/>
    </row>
    <row r="2" spans="1:29">
      <c r="A2" s="168">
        <v>1</v>
      </c>
      <c r="C2" s="169" t="s">
        <v>4798</v>
      </c>
      <c r="D2" s="169" t="s">
        <v>537</v>
      </c>
      <c r="E2" s="170" t="s">
        <v>25671</v>
      </c>
      <c r="F2" s="171" t="s">
        <v>25952</v>
      </c>
      <c r="G2" s="172" t="s">
        <v>25336</v>
      </c>
      <c r="H2" s="172" t="s">
        <v>25337</v>
      </c>
    </row>
    <row r="3" spans="1:29">
      <c r="C3" s="168" t="s">
        <v>4798</v>
      </c>
      <c r="D3" s="168" t="s">
        <v>25339</v>
      </c>
      <c r="E3" s="173" t="s">
        <v>25340</v>
      </c>
      <c r="G3" s="174" t="s">
        <v>25336</v>
      </c>
      <c r="H3" s="174" t="s">
        <v>25345</v>
      </c>
    </row>
    <row r="4" spans="1:29">
      <c r="C4" s="168" t="s">
        <v>4798</v>
      </c>
      <c r="D4" s="168" t="s">
        <v>803</v>
      </c>
      <c r="E4" s="173" t="s">
        <v>25348</v>
      </c>
      <c r="G4" s="174" t="s">
        <v>25353</v>
      </c>
      <c r="H4" s="174" t="s">
        <v>25354</v>
      </c>
    </row>
    <row r="5" spans="1:29">
      <c r="C5" s="168" t="s">
        <v>4798</v>
      </c>
      <c r="D5" s="168" t="s">
        <v>537</v>
      </c>
      <c r="E5" s="175" t="s">
        <v>25671</v>
      </c>
      <c r="F5" s="176" t="s">
        <v>26000</v>
      </c>
      <c r="G5" s="177" t="s">
        <v>25845</v>
      </c>
      <c r="H5" s="178" t="s">
        <v>25953</v>
      </c>
    </row>
    <row r="6" spans="1:29">
      <c r="C6" s="168" t="s">
        <v>4798</v>
      </c>
      <c r="D6" s="168" t="s">
        <v>2073</v>
      </c>
      <c r="E6" s="179" t="s">
        <v>25563</v>
      </c>
      <c r="F6" s="146" t="s">
        <v>25851</v>
      </c>
      <c r="G6" s="180" t="s">
        <v>25552</v>
      </c>
      <c r="H6" s="180" t="s">
        <v>25849</v>
      </c>
    </row>
    <row r="7" spans="1:29">
      <c r="D7" s="168" t="s">
        <v>207</v>
      </c>
      <c r="E7" s="181" t="s">
        <v>25357</v>
      </c>
      <c r="F7" s="146" t="s">
        <v>25866</v>
      </c>
      <c r="G7" s="174" t="s">
        <v>25362</v>
      </c>
      <c r="H7" s="174" t="s">
        <v>25672</v>
      </c>
    </row>
    <row r="8" spans="1:29">
      <c r="D8" s="168" t="s">
        <v>4581</v>
      </c>
      <c r="E8" s="181" t="s">
        <v>25528</v>
      </c>
      <c r="F8" s="156" t="s">
        <v>25852</v>
      </c>
      <c r="G8" s="174" t="s">
        <v>25533</v>
      </c>
      <c r="H8" s="174" t="s">
        <v>25673</v>
      </c>
    </row>
    <row r="9" spans="1:29">
      <c r="D9" s="168" t="s">
        <v>8834</v>
      </c>
      <c r="E9" s="181" t="s">
        <v>25460</v>
      </c>
      <c r="F9" s="146" t="s">
        <v>25854</v>
      </c>
      <c r="G9" s="174" t="s">
        <v>25845</v>
      </c>
      <c r="H9" s="174" t="s">
        <v>25846</v>
      </c>
    </row>
    <row r="10" spans="1:29">
      <c r="D10" s="168" t="s">
        <v>2346</v>
      </c>
      <c r="E10" s="181" t="s">
        <v>25366</v>
      </c>
      <c r="F10" s="146" t="s">
        <v>25853</v>
      </c>
      <c r="G10" s="174" t="s">
        <v>25370</v>
      </c>
      <c r="H10" s="174" t="s">
        <v>25674</v>
      </c>
    </row>
    <row r="11" spans="1:29">
      <c r="D11" s="168" t="s">
        <v>3524</v>
      </c>
      <c r="E11" s="175" t="s">
        <v>25675</v>
      </c>
      <c r="F11" s="146" t="s">
        <v>25676</v>
      </c>
      <c r="G11" s="174" t="s">
        <v>25353</v>
      </c>
      <c r="H11" s="182" t="s">
        <v>25850</v>
      </c>
    </row>
    <row r="12" spans="1:29">
      <c r="D12" s="168" t="s">
        <v>5656</v>
      </c>
      <c r="E12" s="175" t="s">
        <v>25677</v>
      </c>
      <c r="F12" s="156" t="s">
        <v>25999</v>
      </c>
      <c r="G12" s="180" t="s">
        <v>37</v>
      </c>
      <c r="H12" s="180" t="s">
        <v>25678</v>
      </c>
    </row>
    <row r="13" spans="1:29">
      <c r="A13" s="167">
        <v>7</v>
      </c>
      <c r="B13" s="168" t="s">
        <v>2240</v>
      </c>
      <c r="C13" s="168" t="s">
        <v>25587</v>
      </c>
      <c r="D13" s="168" t="s">
        <v>2240</v>
      </c>
      <c r="E13" s="146" t="s">
        <v>25861</v>
      </c>
      <c r="F13" s="146" t="s">
        <v>25862</v>
      </c>
      <c r="G13" s="237" t="s">
        <v>25518</v>
      </c>
      <c r="H13" s="180" t="s">
        <v>25519</v>
      </c>
    </row>
    <row r="14" spans="1:29">
      <c r="A14" s="167">
        <v>8</v>
      </c>
      <c r="B14" s="168" t="s">
        <v>4532</v>
      </c>
      <c r="C14" s="168" t="s">
        <v>25554</v>
      </c>
      <c r="D14" s="168" t="s">
        <v>4532</v>
      </c>
      <c r="E14" s="146" t="s">
        <v>25557</v>
      </c>
      <c r="F14" s="156" t="s">
        <v>25954</v>
      </c>
      <c r="G14" s="183" t="s">
        <v>25558</v>
      </c>
      <c r="H14" s="184" t="s">
        <v>25955</v>
      </c>
    </row>
    <row r="15" spans="1:29">
      <c r="A15" s="167">
        <v>9</v>
      </c>
      <c r="B15" s="168" t="s">
        <v>454</v>
      </c>
      <c r="D15" s="127" t="s">
        <v>14896</v>
      </c>
      <c r="E15" s="173" t="s">
        <v>25401</v>
      </c>
      <c r="F15" s="146" t="s">
        <v>25679</v>
      </c>
      <c r="G15" s="174" t="s">
        <v>25336</v>
      </c>
      <c r="H15" s="174" t="s">
        <v>25680</v>
      </c>
    </row>
    <row r="16" spans="1:29">
      <c r="D16" s="185" t="s">
        <v>4543</v>
      </c>
      <c r="E16" s="173" t="s">
        <v>25415</v>
      </c>
      <c r="F16" s="146" t="s">
        <v>25855</v>
      </c>
      <c r="G16" s="174" t="s">
        <v>87</v>
      </c>
      <c r="H16" s="174" t="s">
        <v>25420</v>
      </c>
    </row>
    <row r="17" spans="4:8">
      <c r="D17" s="185" t="s">
        <v>1177</v>
      </c>
      <c r="E17" s="173" t="s">
        <v>25423</v>
      </c>
      <c r="F17" s="146" t="s">
        <v>25856</v>
      </c>
      <c r="G17" s="174" t="s">
        <v>25428</v>
      </c>
      <c r="H17" s="174" t="s">
        <v>25429</v>
      </c>
    </row>
    <row r="18" spans="4:8">
      <c r="D18" s="185" t="s">
        <v>25431</v>
      </c>
      <c r="E18" s="173" t="s">
        <v>25433</v>
      </c>
      <c r="F18" s="146" t="s">
        <v>25857</v>
      </c>
      <c r="G18" s="174" t="s">
        <v>25353</v>
      </c>
      <c r="H18" s="174" t="s">
        <v>25438</v>
      </c>
    </row>
    <row r="19" spans="4:8">
      <c r="D19" s="185" t="s">
        <v>25440</v>
      </c>
      <c r="E19" s="173" t="s">
        <v>25442</v>
      </c>
      <c r="F19" s="146" t="s">
        <v>25858</v>
      </c>
      <c r="G19" s="174" t="s">
        <v>25336</v>
      </c>
      <c r="H19" s="174" t="s">
        <v>25446</v>
      </c>
    </row>
    <row r="20" spans="4:8">
      <c r="D20" s="185" t="s">
        <v>7211</v>
      </c>
      <c r="E20" s="173" t="s">
        <v>25449</v>
      </c>
      <c r="F20" s="146" t="s">
        <v>25859</v>
      </c>
      <c r="G20" s="174" t="s">
        <v>25453</v>
      </c>
      <c r="H20" s="174" t="s">
        <v>25454</v>
      </c>
    </row>
    <row r="21" spans="4:8">
      <c r="D21" s="185" t="s">
        <v>2523</v>
      </c>
      <c r="E21" s="173" t="s">
        <v>25456</v>
      </c>
      <c r="F21" s="146" t="s">
        <v>25860</v>
      </c>
      <c r="G21" s="174" t="s">
        <v>25353</v>
      </c>
      <c r="H21" s="174" t="s">
        <v>25438</v>
      </c>
    </row>
  </sheetData>
  <phoneticPr fontId="2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op"/>
  <dimension ref="A1:F66"/>
  <sheetViews>
    <sheetView workbookViewId="0"/>
  </sheetViews>
  <sheetFormatPr baseColWidth="10" defaultColWidth="13.83203125" defaultRowHeight="18" customHeight="1"/>
  <cols>
    <col min="1" max="1" width="4.6640625" customWidth="1"/>
    <col min="2" max="2" width="22.5" customWidth="1"/>
    <col min="3" max="3" width="27.6640625" customWidth="1"/>
    <col min="4" max="4" width="53.1640625" style="144" customWidth="1"/>
    <col min="5" max="5" width="24.33203125" style="152" customWidth="1"/>
  </cols>
  <sheetData>
    <row r="1" spans="1:5">
      <c r="A1" s="186" t="s">
        <v>25275</v>
      </c>
      <c r="B1" s="186" t="s">
        <v>25316</v>
      </c>
      <c r="C1" s="186" t="s">
        <v>25317</v>
      </c>
      <c r="D1" s="187" t="s">
        <v>25311</v>
      </c>
      <c r="E1" s="115" t="s">
        <v>25681</v>
      </c>
    </row>
    <row r="2" spans="1:5">
      <c r="A2" s="188">
        <v>1</v>
      </c>
      <c r="B2" s="188" t="s">
        <v>4798</v>
      </c>
      <c r="C2" s="188" t="s">
        <v>537</v>
      </c>
      <c r="D2" s="145" t="s">
        <v>25671</v>
      </c>
      <c r="E2" s="152" t="s">
        <v>537</v>
      </c>
    </row>
    <row r="3" spans="1:5">
      <c r="A3" s="188">
        <v>2</v>
      </c>
      <c r="B3" s="188" t="s">
        <v>4798</v>
      </c>
      <c r="C3" s="188" t="s">
        <v>25339</v>
      </c>
      <c r="D3" s="145" t="s">
        <v>25340</v>
      </c>
      <c r="E3" s="152" t="s">
        <v>537</v>
      </c>
    </row>
    <row r="4" spans="1:5">
      <c r="A4" s="188">
        <v>3</v>
      </c>
      <c r="B4" s="188" t="s">
        <v>4798</v>
      </c>
      <c r="C4" s="188" t="s">
        <v>803</v>
      </c>
      <c r="D4" s="189" t="s">
        <v>25348</v>
      </c>
      <c r="E4" s="152" t="s">
        <v>537</v>
      </c>
    </row>
    <row r="5" spans="1:5">
      <c r="A5" s="188">
        <v>4</v>
      </c>
      <c r="B5" s="188" t="s">
        <v>124</v>
      </c>
      <c r="C5" s="188" t="s">
        <v>4864</v>
      </c>
      <c r="D5" s="145" t="s">
        <v>25563</v>
      </c>
      <c r="E5" s="152" t="s">
        <v>4864</v>
      </c>
    </row>
    <row r="6" spans="1:5">
      <c r="A6" s="188">
        <v>5</v>
      </c>
      <c r="B6" s="188" t="s">
        <v>124</v>
      </c>
      <c r="C6" s="188" t="s">
        <v>2511</v>
      </c>
      <c r="D6" s="145" t="s">
        <v>25566</v>
      </c>
      <c r="E6" s="152" t="s">
        <v>4864</v>
      </c>
    </row>
    <row r="7" spans="1:5">
      <c r="A7" s="188">
        <v>6</v>
      </c>
      <c r="B7" s="188" t="s">
        <v>4798</v>
      </c>
      <c r="C7" s="188" t="s">
        <v>207</v>
      </c>
      <c r="D7" s="145" t="s">
        <v>25357</v>
      </c>
      <c r="E7" s="152" t="s">
        <v>25356</v>
      </c>
    </row>
    <row r="8" spans="1:5">
      <c r="A8" s="188">
        <v>7</v>
      </c>
      <c r="B8" s="188" t="s">
        <v>7190</v>
      </c>
      <c r="C8" s="188" t="s">
        <v>214</v>
      </c>
      <c r="D8" s="145" t="s">
        <v>25522</v>
      </c>
      <c r="E8" s="152" t="s">
        <v>25527</v>
      </c>
    </row>
    <row r="9" spans="1:5">
      <c r="A9" s="188">
        <v>8</v>
      </c>
      <c r="B9" s="188" t="s">
        <v>7190</v>
      </c>
      <c r="C9" s="188" t="s">
        <v>10460</v>
      </c>
      <c r="D9" s="145" t="s">
        <v>25536</v>
      </c>
      <c r="E9" s="152" t="s">
        <v>23362</v>
      </c>
    </row>
    <row r="10" spans="1:5">
      <c r="A10" s="188">
        <v>9</v>
      </c>
      <c r="B10" s="188" t="s">
        <v>7190</v>
      </c>
      <c r="C10" s="190" t="s">
        <v>25682</v>
      </c>
      <c r="D10" s="145" t="s">
        <v>25541</v>
      </c>
      <c r="E10" s="152" t="s">
        <v>25540</v>
      </c>
    </row>
    <row r="11" spans="1:5">
      <c r="A11" s="188">
        <v>10</v>
      </c>
      <c r="B11" s="190" t="s">
        <v>7190</v>
      </c>
      <c r="C11" s="190" t="s">
        <v>25525</v>
      </c>
      <c r="D11" s="145" t="s">
        <v>25401</v>
      </c>
      <c r="E11" s="152" t="s">
        <v>25527</v>
      </c>
    </row>
    <row r="12" spans="1:5">
      <c r="A12" s="188">
        <v>11</v>
      </c>
      <c r="B12" s="188" t="s">
        <v>7190</v>
      </c>
      <c r="C12" s="190" t="s">
        <v>25683</v>
      </c>
      <c r="D12" s="145" t="s">
        <v>25544</v>
      </c>
      <c r="E12" s="152" t="s">
        <v>25527</v>
      </c>
    </row>
    <row r="13" spans="1:5">
      <c r="A13" s="188">
        <v>12</v>
      </c>
      <c r="B13" s="188" t="s">
        <v>7190</v>
      </c>
      <c r="C13" s="188" t="s">
        <v>10175</v>
      </c>
      <c r="D13" s="145" t="s">
        <v>25546</v>
      </c>
      <c r="E13" s="152" t="s">
        <v>25540</v>
      </c>
    </row>
    <row r="14" spans="1:5">
      <c r="A14" s="188">
        <v>13</v>
      </c>
      <c r="B14" s="188" t="s">
        <v>7190</v>
      </c>
      <c r="C14" s="188" t="s">
        <v>25547</v>
      </c>
      <c r="D14" s="145" t="s">
        <v>25549</v>
      </c>
      <c r="E14" s="152" t="s">
        <v>25540</v>
      </c>
    </row>
    <row r="15" spans="1:5">
      <c r="A15" s="188">
        <v>14</v>
      </c>
      <c r="B15" s="188" t="s">
        <v>7190</v>
      </c>
      <c r="C15" s="188" t="s">
        <v>2439</v>
      </c>
      <c r="D15" s="145" t="s">
        <v>25551</v>
      </c>
      <c r="E15" s="152" t="s">
        <v>25556</v>
      </c>
    </row>
    <row r="16" spans="1:5">
      <c r="A16" s="188">
        <v>15</v>
      </c>
      <c r="B16" s="188" t="s">
        <v>8463</v>
      </c>
      <c r="C16" s="188" t="s">
        <v>8834</v>
      </c>
      <c r="D16" s="145" t="s">
        <v>25460</v>
      </c>
      <c r="E16" s="152" t="s">
        <v>8834</v>
      </c>
    </row>
    <row r="17" spans="1:5">
      <c r="A17" s="188">
        <v>16</v>
      </c>
      <c r="B17" s="188" t="s">
        <v>8463</v>
      </c>
      <c r="C17" s="188" t="s">
        <v>1133</v>
      </c>
      <c r="D17" s="145" t="s">
        <v>25466</v>
      </c>
      <c r="E17" s="152" t="s">
        <v>8834</v>
      </c>
    </row>
    <row r="18" spans="1:5">
      <c r="A18" s="188">
        <v>17</v>
      </c>
      <c r="B18" s="188" t="s">
        <v>8463</v>
      </c>
      <c r="C18" s="188" t="s">
        <v>4438</v>
      </c>
      <c r="D18" s="145" t="s">
        <v>25473</v>
      </c>
      <c r="E18" s="152" t="s">
        <v>8834</v>
      </c>
    </row>
    <row r="19" spans="1:5">
      <c r="A19" s="188">
        <v>18</v>
      </c>
      <c r="B19" s="188" t="s">
        <v>8463</v>
      </c>
      <c r="C19" s="188" t="s">
        <v>6275</v>
      </c>
      <c r="D19" s="145" t="s">
        <v>25479</v>
      </c>
      <c r="E19" s="152" t="s">
        <v>8834</v>
      </c>
    </row>
    <row r="20" spans="1:5">
      <c r="A20" s="188">
        <v>19</v>
      </c>
      <c r="B20" s="188" t="s">
        <v>8463</v>
      </c>
      <c r="C20" s="188" t="s">
        <v>8518</v>
      </c>
      <c r="D20" s="145" t="s">
        <v>25486</v>
      </c>
      <c r="E20" s="152" t="s">
        <v>8834</v>
      </c>
    </row>
    <row r="21" spans="1:5">
      <c r="A21" s="188">
        <v>20</v>
      </c>
      <c r="B21" s="188" t="s">
        <v>4798</v>
      </c>
      <c r="C21" s="188" t="s">
        <v>2346</v>
      </c>
      <c r="D21" s="145" t="s">
        <v>25366</v>
      </c>
      <c r="E21" s="152" t="s">
        <v>25684</v>
      </c>
    </row>
    <row r="22" spans="1:5">
      <c r="A22" s="191">
        <v>21</v>
      </c>
      <c r="B22" s="192" t="s">
        <v>25587</v>
      </c>
      <c r="C22" s="192" t="s">
        <v>2240</v>
      </c>
      <c r="D22" s="145" t="s">
        <v>25528</v>
      </c>
      <c r="E22" s="152" t="s">
        <v>25540</v>
      </c>
    </row>
    <row r="23" spans="1:5">
      <c r="A23" s="188">
        <v>22</v>
      </c>
      <c r="B23" s="188" t="s">
        <v>25554</v>
      </c>
      <c r="C23" s="188" t="s">
        <v>4532</v>
      </c>
      <c r="D23" s="145" t="s">
        <v>25557</v>
      </c>
      <c r="E23" s="152" t="s">
        <v>25556</v>
      </c>
    </row>
    <row r="24" spans="1:5">
      <c r="A24" s="191">
        <v>23</v>
      </c>
      <c r="B24" s="188" t="s">
        <v>454</v>
      </c>
      <c r="C24" s="190" t="s">
        <v>14896</v>
      </c>
      <c r="D24" s="145" t="s">
        <v>25401</v>
      </c>
      <c r="E24" s="152" t="s">
        <v>14896</v>
      </c>
    </row>
    <row r="25" spans="1:5">
      <c r="A25" s="191">
        <v>24</v>
      </c>
      <c r="B25" s="188" t="s">
        <v>454</v>
      </c>
      <c r="C25" s="188" t="s">
        <v>4543</v>
      </c>
      <c r="D25" s="145" t="s">
        <v>25415</v>
      </c>
      <c r="E25" s="152" t="s">
        <v>14896</v>
      </c>
    </row>
    <row r="26" spans="1:5">
      <c r="A26" s="191">
        <v>25</v>
      </c>
      <c r="B26" s="188" t="s">
        <v>454</v>
      </c>
      <c r="C26" s="188" t="s">
        <v>25431</v>
      </c>
      <c r="D26" s="145" t="s">
        <v>25433</v>
      </c>
      <c r="E26" s="152" t="s">
        <v>14896</v>
      </c>
    </row>
    <row r="27" spans="1:5">
      <c r="A27" s="191">
        <v>26</v>
      </c>
      <c r="B27" s="188" t="s">
        <v>454</v>
      </c>
      <c r="C27" s="188" t="s">
        <v>25440</v>
      </c>
      <c r="D27" s="145" t="s">
        <v>25407</v>
      </c>
      <c r="E27" s="152" t="s">
        <v>14896</v>
      </c>
    </row>
    <row r="28" spans="1:5">
      <c r="A28" s="191">
        <v>27</v>
      </c>
      <c r="B28" s="188" t="s">
        <v>454</v>
      </c>
      <c r="C28" s="188" t="s">
        <v>7211</v>
      </c>
      <c r="D28" s="145" t="s">
        <v>25449</v>
      </c>
      <c r="E28" s="152" t="s">
        <v>14896</v>
      </c>
    </row>
    <row r="29" spans="1:5">
      <c r="A29" s="188">
        <v>28</v>
      </c>
      <c r="B29" s="188" t="s">
        <v>4798</v>
      </c>
      <c r="C29" s="188" t="s">
        <v>25372</v>
      </c>
      <c r="D29" s="145" t="s">
        <v>25375</v>
      </c>
      <c r="E29" s="152" t="s">
        <v>25685</v>
      </c>
    </row>
    <row r="30" spans="1:5">
      <c r="A30" s="188">
        <v>29</v>
      </c>
      <c r="B30" s="188" t="s">
        <v>4798</v>
      </c>
      <c r="C30" s="188" t="s">
        <v>25383</v>
      </c>
      <c r="D30" s="145" t="s">
        <v>25385</v>
      </c>
      <c r="E30" s="152" t="s">
        <v>537</v>
      </c>
    </row>
    <row r="31" spans="1:5">
      <c r="A31" s="188">
        <v>30</v>
      </c>
      <c r="B31" s="188" t="s">
        <v>16164</v>
      </c>
      <c r="C31" s="188" t="s">
        <v>5656</v>
      </c>
      <c r="D31" s="145" t="s">
        <v>25677</v>
      </c>
      <c r="E31" s="152" t="s">
        <v>5656</v>
      </c>
    </row>
    <row r="32" spans="1:5">
      <c r="A32" s="188">
        <v>31</v>
      </c>
      <c r="B32" s="188" t="s">
        <v>16164</v>
      </c>
      <c r="C32" s="188" t="s">
        <v>5210</v>
      </c>
      <c r="D32" s="145" t="s">
        <v>25686</v>
      </c>
      <c r="E32" s="152" t="s">
        <v>5656</v>
      </c>
    </row>
    <row r="33" spans="1:6">
      <c r="A33" s="188">
        <v>32</v>
      </c>
      <c r="B33" s="188" t="s">
        <v>25591</v>
      </c>
      <c r="C33" s="193" t="s">
        <v>16357</v>
      </c>
      <c r="D33" s="145" t="s">
        <v>25593</v>
      </c>
      <c r="E33" s="152" t="s">
        <v>25687</v>
      </c>
    </row>
    <row r="34" spans="1:6">
      <c r="A34" s="188">
        <v>33</v>
      </c>
      <c r="B34" s="188" t="s">
        <v>9179</v>
      </c>
      <c r="C34" s="188" t="s">
        <v>9179</v>
      </c>
      <c r="D34" s="145" t="s">
        <v>25584</v>
      </c>
      <c r="E34" s="152" t="s">
        <v>1688</v>
      </c>
    </row>
    <row r="35" spans="1:6">
      <c r="A35" s="188">
        <v>34</v>
      </c>
      <c r="B35" s="188" t="s">
        <v>259</v>
      </c>
      <c r="C35" s="188" t="s">
        <v>25600</v>
      </c>
      <c r="D35" s="145" t="s">
        <v>25688</v>
      </c>
      <c r="E35" s="152" t="s">
        <v>25540</v>
      </c>
    </row>
    <row r="36" spans="1:6">
      <c r="A36" s="188">
        <v>35</v>
      </c>
      <c r="B36" s="188" t="s">
        <v>25494</v>
      </c>
      <c r="C36" s="188" t="s">
        <v>1688</v>
      </c>
      <c r="D36" s="145" t="s">
        <v>25495</v>
      </c>
      <c r="E36" s="152" t="s">
        <v>1688</v>
      </c>
      <c r="F36" s="146"/>
    </row>
    <row r="37" spans="1:6">
      <c r="A37" s="188">
        <v>36</v>
      </c>
      <c r="B37" s="188" t="s">
        <v>25494</v>
      </c>
      <c r="C37" s="188" t="s">
        <v>6095</v>
      </c>
      <c r="D37" s="145" t="s">
        <v>25689</v>
      </c>
      <c r="E37" s="152" t="s">
        <v>1688</v>
      </c>
      <c r="F37" s="146"/>
    </row>
    <row r="38" spans="1:6">
      <c r="A38" s="188">
        <v>37</v>
      </c>
      <c r="B38" s="188" t="s">
        <v>25568</v>
      </c>
      <c r="C38" s="188" t="s">
        <v>2996</v>
      </c>
      <c r="D38" s="145" t="s">
        <v>25571</v>
      </c>
      <c r="E38" s="152" t="s">
        <v>25570</v>
      </c>
      <c r="F38" s="146"/>
    </row>
    <row r="39" spans="1:6">
      <c r="A39" s="188">
        <v>38</v>
      </c>
      <c r="B39" s="188" t="s">
        <v>454</v>
      </c>
      <c r="C39" s="188" t="s">
        <v>1177</v>
      </c>
      <c r="D39" s="145" t="s">
        <v>25456</v>
      </c>
      <c r="E39" s="152" t="s">
        <v>14896</v>
      </c>
      <c r="F39" s="146"/>
    </row>
    <row r="40" spans="1:6">
      <c r="A40" s="188">
        <v>39</v>
      </c>
      <c r="B40" s="188" t="s">
        <v>1276</v>
      </c>
      <c r="C40" s="188" t="s">
        <v>1276</v>
      </c>
      <c r="D40" s="145" t="s">
        <v>25579</v>
      </c>
      <c r="E40" s="152" t="s">
        <v>537</v>
      </c>
      <c r="F40" s="146"/>
    </row>
    <row r="41" spans="1:6">
      <c r="A41" s="188">
        <v>40</v>
      </c>
      <c r="B41" s="188" t="s">
        <v>1276</v>
      </c>
      <c r="C41" s="188" t="s">
        <v>12104</v>
      </c>
      <c r="D41" s="145" t="s">
        <v>25581</v>
      </c>
      <c r="E41" s="152" t="s">
        <v>537</v>
      </c>
      <c r="F41" s="146"/>
    </row>
    <row r="42" spans="1:6">
      <c r="A42" s="188">
        <v>41</v>
      </c>
      <c r="B42" s="188" t="s">
        <v>457</v>
      </c>
      <c r="C42" s="188" t="s">
        <v>457</v>
      </c>
      <c r="D42" s="145" t="s">
        <v>25615</v>
      </c>
      <c r="E42" s="152" t="s">
        <v>25614</v>
      </c>
      <c r="F42" s="146"/>
    </row>
    <row r="43" spans="1:6">
      <c r="A43" s="188">
        <v>42</v>
      </c>
      <c r="B43" s="188" t="s">
        <v>15574</v>
      </c>
      <c r="C43" s="188" t="s">
        <v>1297</v>
      </c>
      <c r="D43" s="145" t="s">
        <v>25575</v>
      </c>
      <c r="E43" s="152" t="s">
        <v>25690</v>
      </c>
      <c r="F43" s="146"/>
    </row>
    <row r="44" spans="1:6">
      <c r="A44" s="188">
        <v>43</v>
      </c>
      <c r="B44" s="188" t="s">
        <v>13450</v>
      </c>
      <c r="C44" s="193" t="s">
        <v>25609</v>
      </c>
      <c r="D44" s="145" t="s">
        <v>25442</v>
      </c>
      <c r="E44" s="152" t="s">
        <v>25610</v>
      </c>
      <c r="F44" s="146"/>
    </row>
    <row r="45" spans="1:6">
      <c r="A45" s="188">
        <v>44</v>
      </c>
      <c r="B45" s="188" t="s">
        <v>4798</v>
      </c>
      <c r="C45" s="188" t="s">
        <v>8255</v>
      </c>
      <c r="D45" s="145" t="s">
        <v>25395</v>
      </c>
      <c r="E45" s="152" t="s">
        <v>23362</v>
      </c>
      <c r="F45" s="146"/>
    </row>
    <row r="46" spans="1:6">
      <c r="A46" s="188">
        <v>45</v>
      </c>
      <c r="B46" s="188" t="s">
        <v>4645</v>
      </c>
      <c r="C46" s="188" t="s">
        <v>4643</v>
      </c>
      <c r="D46" s="145" t="s">
        <v>25653</v>
      </c>
      <c r="E46" s="152" t="s">
        <v>25691</v>
      </c>
      <c r="F46" s="146"/>
    </row>
    <row r="47" spans="1:6">
      <c r="A47" s="188">
        <v>46</v>
      </c>
      <c r="B47" s="188" t="s">
        <v>25633</v>
      </c>
      <c r="C47" s="188" t="s">
        <v>134</v>
      </c>
      <c r="D47" s="145" t="s">
        <v>25636</v>
      </c>
      <c r="E47" s="152" t="s">
        <v>25692</v>
      </c>
      <c r="F47" s="146"/>
    </row>
    <row r="48" spans="1:6">
      <c r="A48" s="188">
        <v>47</v>
      </c>
      <c r="B48" s="193" t="s">
        <v>25604</v>
      </c>
      <c r="C48" s="193" t="s">
        <v>5647</v>
      </c>
      <c r="D48" s="145" t="s">
        <v>25606</v>
      </c>
      <c r="E48" s="152" t="s">
        <v>25693</v>
      </c>
      <c r="F48" s="146"/>
    </row>
    <row r="49" spans="1:6">
      <c r="A49" s="188">
        <v>48</v>
      </c>
      <c r="B49" s="188" t="s">
        <v>8787</v>
      </c>
      <c r="C49" s="193" t="s">
        <v>25864</v>
      </c>
      <c r="D49" s="145" t="s">
        <v>25694</v>
      </c>
      <c r="E49" s="152" t="s">
        <v>25540</v>
      </c>
      <c r="F49" s="146"/>
    </row>
    <row r="50" spans="1:6">
      <c r="A50" s="188">
        <v>49</v>
      </c>
      <c r="B50" s="188" t="s">
        <v>25560</v>
      </c>
      <c r="C50" s="188" t="s">
        <v>13149</v>
      </c>
      <c r="D50" s="145" t="s">
        <v>25562</v>
      </c>
      <c r="E50" s="152" t="s">
        <v>25561</v>
      </c>
      <c r="F50" s="146"/>
    </row>
    <row r="51" spans="1:6">
      <c r="A51" s="188">
        <v>50</v>
      </c>
      <c r="B51" s="188" t="s">
        <v>4360</v>
      </c>
      <c r="C51" s="188" t="s">
        <v>25641</v>
      </c>
      <c r="D51" s="145" t="s">
        <v>25644</v>
      </c>
      <c r="E51" s="152" t="s">
        <v>25695</v>
      </c>
      <c r="F51" s="146"/>
    </row>
    <row r="52" spans="1:6">
      <c r="A52" s="188">
        <v>51</v>
      </c>
      <c r="B52" s="188" t="s">
        <v>25637</v>
      </c>
      <c r="C52" s="188" t="s">
        <v>1813</v>
      </c>
      <c r="D52" s="145" t="s">
        <v>25640</v>
      </c>
      <c r="E52" s="152" t="s">
        <v>25696</v>
      </c>
      <c r="F52" s="146"/>
    </row>
    <row r="53" spans="1:6">
      <c r="A53" s="188">
        <v>52</v>
      </c>
      <c r="B53" s="188" t="s">
        <v>3277</v>
      </c>
      <c r="C53" s="188" t="s">
        <v>3277</v>
      </c>
      <c r="D53" s="145" t="s">
        <v>25622</v>
      </c>
      <c r="E53" s="152" t="s">
        <v>25697</v>
      </c>
      <c r="F53" s="146"/>
    </row>
    <row r="54" spans="1:6">
      <c r="A54" s="188">
        <v>53</v>
      </c>
      <c r="B54" s="188" t="s">
        <v>16164</v>
      </c>
      <c r="C54" t="s">
        <v>25956</v>
      </c>
      <c r="D54" s="145" t="s">
        <v>25516</v>
      </c>
      <c r="E54" s="152" t="s">
        <v>124</v>
      </c>
      <c r="F54" s="146"/>
    </row>
    <row r="55" spans="1:6">
      <c r="A55" s="188">
        <v>54</v>
      </c>
      <c r="B55" s="188" t="s">
        <v>25660</v>
      </c>
      <c r="C55" s="188" t="s">
        <v>4928</v>
      </c>
      <c r="D55" s="145" t="s">
        <v>25662</v>
      </c>
      <c r="E55" s="152" t="s">
        <v>25661</v>
      </c>
      <c r="F55" s="146"/>
    </row>
    <row r="56" spans="1:6">
      <c r="A56" s="188">
        <v>55</v>
      </c>
      <c r="B56" s="188" t="s">
        <v>25654</v>
      </c>
      <c r="C56" s="188" t="s">
        <v>8499</v>
      </c>
      <c r="D56" s="145" t="s">
        <v>25657</v>
      </c>
      <c r="E56" s="152" t="s">
        <v>25698</v>
      </c>
      <c r="F56" s="146"/>
    </row>
    <row r="57" spans="1:6">
      <c r="A57" s="188">
        <v>56</v>
      </c>
      <c r="B57" s="188" t="s">
        <v>7396</v>
      </c>
      <c r="C57" s="188" t="s">
        <v>7396</v>
      </c>
      <c r="D57" s="145" t="s">
        <v>25625</v>
      </c>
      <c r="E57" s="152" t="s">
        <v>25699</v>
      </c>
      <c r="F57" s="146"/>
    </row>
    <row r="58" spans="1:6">
      <c r="A58" s="191">
        <v>57</v>
      </c>
      <c r="B58" s="188" t="s">
        <v>454</v>
      </c>
      <c r="C58" s="188" t="s">
        <v>2523</v>
      </c>
      <c r="D58" s="145" t="s">
        <v>25433</v>
      </c>
      <c r="E58" s="152" t="s">
        <v>14896</v>
      </c>
      <c r="F58" s="146"/>
    </row>
    <row r="59" spans="1:6">
      <c r="A59" s="188">
        <v>58</v>
      </c>
      <c r="B59" s="188" t="s">
        <v>16235</v>
      </c>
      <c r="C59" s="188" t="s">
        <v>16235</v>
      </c>
      <c r="D59" s="145" t="s">
        <v>25628</v>
      </c>
      <c r="E59" s="152" t="s">
        <v>25700</v>
      </c>
      <c r="F59" s="146"/>
    </row>
    <row r="60" spans="1:6">
      <c r="A60" s="188">
        <v>59</v>
      </c>
      <c r="B60" s="188" t="s">
        <v>25664</v>
      </c>
      <c r="C60" s="188" t="s">
        <v>8100</v>
      </c>
      <c r="D60" s="145" t="s">
        <v>25666</v>
      </c>
      <c r="E60" s="152" t="s">
        <v>25661</v>
      </c>
      <c r="F60" s="146"/>
    </row>
    <row r="61" spans="1:6">
      <c r="A61" s="188">
        <v>60</v>
      </c>
      <c r="B61" s="188" t="s">
        <v>16164</v>
      </c>
      <c r="C61" t="s">
        <v>25957</v>
      </c>
      <c r="D61" s="145" t="s">
        <v>25512</v>
      </c>
      <c r="E61" s="152" t="s">
        <v>5656</v>
      </c>
      <c r="F61" s="146"/>
    </row>
    <row r="62" spans="1:6">
      <c r="A62" s="188">
        <v>61</v>
      </c>
      <c r="B62" s="188" t="s">
        <v>25595</v>
      </c>
      <c r="C62" s="193" t="s">
        <v>25596</v>
      </c>
      <c r="D62" s="145" t="s">
        <v>25599</v>
      </c>
      <c r="E62" s="152" t="s">
        <v>25701</v>
      </c>
      <c r="F62" s="146"/>
    </row>
    <row r="63" spans="1:6">
      <c r="A63" s="188">
        <v>62</v>
      </c>
      <c r="B63" s="188" t="s">
        <v>7533</v>
      </c>
      <c r="C63" s="188" t="s">
        <v>2064</v>
      </c>
      <c r="D63" s="145" t="s">
        <v>25593</v>
      </c>
      <c r="E63" s="152" t="s">
        <v>25610</v>
      </c>
      <c r="F63" s="146"/>
    </row>
    <row r="64" spans="1:6">
      <c r="A64" s="188">
        <v>63</v>
      </c>
      <c r="B64" s="188" t="s">
        <v>7930</v>
      </c>
      <c r="C64" s="188" t="s">
        <v>7930</v>
      </c>
      <c r="D64" s="145" t="s">
        <v>25618</v>
      </c>
      <c r="E64" s="152" t="s">
        <v>25234</v>
      </c>
      <c r="F64" s="146"/>
    </row>
    <row r="65" spans="1:6">
      <c r="A65" s="188">
        <v>64</v>
      </c>
      <c r="B65" s="188" t="s">
        <v>2107</v>
      </c>
      <c r="C65" s="188" t="s">
        <v>2107</v>
      </c>
      <c r="D65" s="145" t="s">
        <v>25632</v>
      </c>
      <c r="E65" s="152" t="s">
        <v>25702</v>
      </c>
      <c r="F65" s="146"/>
    </row>
    <row r="66" spans="1:6">
      <c r="A66" s="188">
        <v>65</v>
      </c>
      <c r="B66" s="188" t="s">
        <v>25647</v>
      </c>
      <c r="C66" s="188" t="s">
        <v>25648</v>
      </c>
      <c r="D66" s="145" t="s">
        <v>25651</v>
      </c>
      <c r="E66" s="152" t="s">
        <v>25703</v>
      </c>
      <c r="F66" s="146"/>
    </row>
  </sheetData>
  <phoneticPr fontId="2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参考-三类产品分类总表"/>
  <dimension ref="A1:C76"/>
  <sheetViews>
    <sheetView workbookViewId="0"/>
  </sheetViews>
  <sheetFormatPr baseColWidth="10" defaultColWidth="13.83203125" defaultRowHeight="18" customHeight="1"/>
  <cols>
    <col min="1" max="1" width="25.5" customWidth="1"/>
    <col min="2" max="2" width="45.1640625" customWidth="1"/>
    <col min="3" max="3" width="39.5" customWidth="1"/>
  </cols>
  <sheetData>
    <row r="1" spans="1:3" ht="32.25" customHeight="1">
      <c r="A1" s="109" t="s">
        <v>25312</v>
      </c>
    </row>
    <row r="2" spans="1:3" ht="14">
      <c r="A2" s="194" t="s">
        <v>25704</v>
      </c>
      <c r="B2" s="195" t="s">
        <v>25705</v>
      </c>
      <c r="C2" s="196"/>
    </row>
    <row r="3" spans="1:3" ht="14">
      <c r="A3" s="197" t="s">
        <v>25706</v>
      </c>
      <c r="B3" s="198"/>
      <c r="C3" s="197"/>
    </row>
    <row r="4" spans="1:3" ht="14">
      <c r="A4" s="196"/>
      <c r="B4" s="195" t="s">
        <v>25707</v>
      </c>
      <c r="C4" s="196"/>
    </row>
    <row r="5" spans="1:3" ht="14">
      <c r="A5" s="196"/>
      <c r="B5" s="195" t="s">
        <v>25708</v>
      </c>
      <c r="C5" s="196"/>
    </row>
    <row r="6" spans="1:3" ht="14">
      <c r="A6" s="196"/>
      <c r="B6" s="195" t="s">
        <v>25505</v>
      </c>
      <c r="C6" s="196"/>
    </row>
    <row r="7" spans="1:3" ht="14">
      <c r="A7" s="196"/>
      <c r="C7" s="196"/>
    </row>
    <row r="8" spans="1:3" ht="14">
      <c r="A8" s="196"/>
      <c r="B8" s="195" t="s">
        <v>25709</v>
      </c>
      <c r="C8" s="196" t="s">
        <v>25710</v>
      </c>
    </row>
    <row r="9" spans="1:3" ht="14">
      <c r="A9" s="196"/>
      <c r="B9" s="195" t="s">
        <v>2049</v>
      </c>
      <c r="C9" s="196"/>
    </row>
    <row r="10" spans="1:3" ht="30">
      <c r="A10" s="196"/>
      <c r="B10" s="199" t="s">
        <v>25958</v>
      </c>
      <c r="C10" s="200" t="s">
        <v>25711</v>
      </c>
    </row>
    <row r="11" spans="1:3" ht="14">
      <c r="A11" s="196" t="s">
        <v>25712</v>
      </c>
      <c r="B11" s="195"/>
      <c r="C11" s="196"/>
    </row>
    <row r="12" spans="1:3" ht="14">
      <c r="A12" s="196"/>
      <c r="B12" s="195" t="s">
        <v>25713</v>
      </c>
      <c r="C12" s="196"/>
    </row>
    <row r="13" spans="1:3" ht="14">
      <c r="A13" s="196"/>
      <c r="B13" s="195" t="s">
        <v>25714</v>
      </c>
      <c r="C13" s="196"/>
    </row>
    <row r="14" spans="1:3" ht="21" customHeight="1">
      <c r="A14" s="196"/>
      <c r="B14" s="195" t="s">
        <v>25715</v>
      </c>
      <c r="C14" s="196"/>
    </row>
    <row r="15" spans="1:3" ht="14">
      <c r="A15" s="196" t="s">
        <v>25716</v>
      </c>
      <c r="B15" s="201"/>
      <c r="C15" s="196"/>
    </row>
    <row r="16" spans="1:3" ht="14">
      <c r="A16" s="196"/>
      <c r="B16" s="195" t="s">
        <v>25717</v>
      </c>
      <c r="C16" s="196"/>
    </row>
    <row r="17" spans="1:3" ht="14">
      <c r="A17" s="196"/>
      <c r="B17" s="195" t="s">
        <v>25501</v>
      </c>
      <c r="C17" s="196"/>
    </row>
    <row r="18" spans="1:3" ht="14">
      <c r="A18" s="196"/>
      <c r="B18" s="195" t="s">
        <v>25718</v>
      </c>
      <c r="C18" s="196"/>
    </row>
    <row r="19" spans="1:3" ht="16">
      <c r="A19" s="196"/>
      <c r="B19" s="202" t="s">
        <v>25719</v>
      </c>
      <c r="C19" s="196"/>
    </row>
    <row r="20" spans="1:3" ht="14">
      <c r="A20" s="196" t="s">
        <v>25720</v>
      </c>
      <c r="B20" s="201"/>
      <c r="C20" s="196"/>
    </row>
    <row r="21" spans="1:3" ht="14">
      <c r="A21" s="196"/>
      <c r="B21" s="195" t="s">
        <v>25721</v>
      </c>
      <c r="C21" s="196"/>
    </row>
    <row r="22" spans="1:3" s="109" customFormat="1" ht="18" customHeight="1">
      <c r="A22" s="194"/>
      <c r="B22" s="194" t="s">
        <v>25722</v>
      </c>
      <c r="C22" s="195"/>
    </row>
    <row r="23" spans="1:3" s="109" customFormat="1" ht="18" customHeight="1">
      <c r="A23" s="194"/>
      <c r="B23" s="194" t="s">
        <v>25723</v>
      </c>
      <c r="C23" s="195"/>
    </row>
    <row r="24" spans="1:3" s="109" customFormat="1" ht="18" customHeight="1">
      <c r="A24" s="194"/>
      <c r="B24" s="194" t="s">
        <v>25724</v>
      </c>
      <c r="C24" s="195"/>
    </row>
    <row r="25" spans="1:3" ht="14">
      <c r="A25" s="196"/>
      <c r="B25" s="195" t="s">
        <v>25725</v>
      </c>
      <c r="C25" s="196"/>
    </row>
    <row r="26" spans="1:3" ht="14">
      <c r="A26" s="196"/>
      <c r="B26" s="195" t="s">
        <v>25726</v>
      </c>
      <c r="C26" s="196"/>
    </row>
    <row r="27" spans="1:3" ht="14">
      <c r="A27" s="196"/>
      <c r="B27" s="195" t="s">
        <v>25727</v>
      </c>
      <c r="C27" s="196"/>
    </row>
    <row r="28" spans="1:3" ht="14">
      <c r="A28" s="196"/>
      <c r="B28" s="195" t="s">
        <v>25728</v>
      </c>
      <c r="C28" s="196"/>
    </row>
    <row r="29" spans="1:3" ht="14">
      <c r="A29" s="196"/>
      <c r="B29" s="195" t="s">
        <v>25729</v>
      </c>
      <c r="C29" s="196"/>
    </row>
    <row r="30" spans="1:3" ht="14">
      <c r="A30" s="196" t="s">
        <v>25730</v>
      </c>
      <c r="B30" s="203"/>
      <c r="C30" s="196"/>
    </row>
    <row r="31" spans="1:3" ht="14">
      <c r="A31" s="196"/>
      <c r="B31" s="195" t="s">
        <v>25731</v>
      </c>
      <c r="C31" s="196"/>
    </row>
    <row r="32" spans="1:3" ht="14">
      <c r="A32" s="196"/>
      <c r="B32" s="195" t="s">
        <v>25732</v>
      </c>
      <c r="C32" s="196"/>
    </row>
    <row r="34" spans="1:3" s="109" customFormat="1" ht="14">
      <c r="A34" s="109" t="s">
        <v>25314</v>
      </c>
    </row>
    <row r="36" spans="1:3" ht="27" customHeight="1">
      <c r="A36" s="194" t="s">
        <v>25733</v>
      </c>
      <c r="B36" s="194" t="s">
        <v>25734</v>
      </c>
      <c r="C36" s="194" t="s">
        <v>25735</v>
      </c>
    </row>
    <row r="37" spans="1:3" ht="27" customHeight="1">
      <c r="A37" s="194" t="s">
        <v>25736</v>
      </c>
      <c r="B37" s="196" t="s">
        <v>25737</v>
      </c>
      <c r="C37" s="196" t="s">
        <v>25738</v>
      </c>
    </row>
    <row r="38" spans="1:3" ht="27" customHeight="1">
      <c r="A38" s="196" t="s">
        <v>25739</v>
      </c>
      <c r="B38" s="196" t="s">
        <v>25740</v>
      </c>
      <c r="C38" s="196" t="s">
        <v>25741</v>
      </c>
    </row>
    <row r="39" spans="1:3" ht="27" customHeight="1">
      <c r="A39" s="196" t="s">
        <v>25739</v>
      </c>
      <c r="B39" s="196" t="s">
        <v>25742</v>
      </c>
      <c r="C39" s="196" t="s">
        <v>25743</v>
      </c>
    </row>
    <row r="40" spans="1:3" ht="27" customHeight="1">
      <c r="A40" s="196" t="s">
        <v>25739</v>
      </c>
      <c r="B40" s="196" t="s">
        <v>25744</v>
      </c>
      <c r="C40" s="196" t="s">
        <v>25745</v>
      </c>
    </row>
    <row r="41" spans="1:3" ht="24.75" customHeight="1">
      <c r="A41" s="196" t="s">
        <v>25739</v>
      </c>
      <c r="B41" s="196" t="s">
        <v>25746</v>
      </c>
      <c r="C41" s="196" t="s">
        <v>25747</v>
      </c>
    </row>
    <row r="42" spans="1:3" ht="29.25" customHeight="1">
      <c r="A42" s="194" t="s">
        <v>25748</v>
      </c>
      <c r="B42" s="196" t="s">
        <v>25749</v>
      </c>
      <c r="C42" s="196" t="s">
        <v>25750</v>
      </c>
    </row>
    <row r="43" spans="1:3" ht="27" customHeight="1">
      <c r="A43" s="196" t="s">
        <v>25739</v>
      </c>
      <c r="B43" s="196" t="s">
        <v>25751</v>
      </c>
      <c r="C43" s="196" t="s">
        <v>25752</v>
      </c>
    </row>
    <row r="44" spans="1:3" ht="27" customHeight="1">
      <c r="A44" s="196" t="s">
        <v>25739</v>
      </c>
      <c r="B44" s="196" t="s">
        <v>25753</v>
      </c>
      <c r="C44" s="196" t="s">
        <v>25754</v>
      </c>
    </row>
    <row r="45" spans="1:3" ht="27" customHeight="1">
      <c r="A45" s="196" t="s">
        <v>25739</v>
      </c>
      <c r="B45" s="196" t="s">
        <v>25755</v>
      </c>
      <c r="C45" s="196" t="s">
        <v>25756</v>
      </c>
    </row>
    <row r="46" spans="1:3" ht="27" customHeight="1">
      <c r="A46" s="196" t="s">
        <v>25739</v>
      </c>
      <c r="B46" s="196" t="s">
        <v>25757</v>
      </c>
      <c r="C46" s="196" t="s">
        <v>25758</v>
      </c>
    </row>
    <row r="47" spans="1:3" ht="27" customHeight="1">
      <c r="A47" s="196" t="s">
        <v>25739</v>
      </c>
      <c r="B47" s="196" t="s">
        <v>25759</v>
      </c>
      <c r="C47" s="196" t="s">
        <v>25760</v>
      </c>
    </row>
    <row r="48" spans="1:3" ht="27" customHeight="1">
      <c r="A48" s="196" t="s">
        <v>25739</v>
      </c>
      <c r="B48" s="196" t="s">
        <v>25761</v>
      </c>
      <c r="C48" s="196" t="s">
        <v>25762</v>
      </c>
    </row>
    <row r="49" spans="1:3" ht="27" customHeight="1">
      <c r="A49" s="196" t="s">
        <v>25739</v>
      </c>
      <c r="B49" s="196" t="s">
        <v>25763</v>
      </c>
      <c r="C49" s="196" t="s">
        <v>25764</v>
      </c>
    </row>
    <row r="50" spans="1:3" ht="27" customHeight="1">
      <c r="A50" s="196" t="s">
        <v>25739</v>
      </c>
      <c r="B50" s="196" t="s">
        <v>25765</v>
      </c>
      <c r="C50" s="196" t="s">
        <v>25766</v>
      </c>
    </row>
    <row r="51" spans="1:3" ht="25.5" customHeight="1">
      <c r="A51" s="204" t="s">
        <v>25959</v>
      </c>
      <c r="B51" s="204" t="s">
        <v>25960</v>
      </c>
      <c r="C51" s="204" t="s">
        <v>25961</v>
      </c>
    </row>
    <row r="52" spans="1:3" ht="29.25" customHeight="1">
      <c r="A52" s="204" t="s">
        <v>25962</v>
      </c>
      <c r="B52" s="204" t="s">
        <v>25963</v>
      </c>
      <c r="C52" s="204" t="s">
        <v>25964</v>
      </c>
    </row>
    <row r="53" spans="1:3" ht="29.25" customHeight="1">
      <c r="A53" s="204" t="s">
        <v>25962</v>
      </c>
      <c r="B53" s="204" t="s">
        <v>25965</v>
      </c>
      <c r="C53" s="204" t="s">
        <v>25966</v>
      </c>
    </row>
    <row r="54" spans="1:3" ht="29.25" customHeight="1">
      <c r="A54" s="204" t="s">
        <v>25962</v>
      </c>
      <c r="B54" s="204" t="s">
        <v>25967</v>
      </c>
      <c r="C54" s="204" t="s">
        <v>25968</v>
      </c>
    </row>
    <row r="55" spans="1:3" ht="29.25" customHeight="1">
      <c r="A55" s="204" t="s">
        <v>25969</v>
      </c>
      <c r="B55" s="204" t="s">
        <v>25970</v>
      </c>
      <c r="C55" s="204" t="s">
        <v>25971</v>
      </c>
    </row>
    <row r="56" spans="1:3" ht="72">
      <c r="A56" s="204" t="s">
        <v>25962</v>
      </c>
      <c r="B56" s="204" t="s">
        <v>25972</v>
      </c>
      <c r="C56" s="204" t="s">
        <v>25973</v>
      </c>
    </row>
    <row r="57" spans="1:3" ht="29.25" customHeight="1">
      <c r="A57" s="204" t="s">
        <v>25962</v>
      </c>
      <c r="B57" s="204" t="s">
        <v>25974</v>
      </c>
      <c r="C57" s="204" t="s">
        <v>25975</v>
      </c>
    </row>
    <row r="58" spans="1:3" ht="29.25" customHeight="1">
      <c r="A58" s="204" t="s">
        <v>25976</v>
      </c>
      <c r="B58" s="204" t="s">
        <v>25977</v>
      </c>
      <c r="C58" s="204" t="s">
        <v>25978</v>
      </c>
    </row>
    <row r="59" spans="1:3" ht="29.25" customHeight="1">
      <c r="A59" s="204" t="s">
        <v>25962</v>
      </c>
      <c r="B59" s="204" t="s">
        <v>25979</v>
      </c>
      <c r="C59" s="204" t="s">
        <v>25980</v>
      </c>
    </row>
    <row r="60" spans="1:3" ht="29.25" customHeight="1">
      <c r="A60" s="204" t="s">
        <v>25962</v>
      </c>
      <c r="B60" s="204" t="s">
        <v>25981</v>
      </c>
      <c r="C60" s="204" t="s">
        <v>25982</v>
      </c>
    </row>
    <row r="61" spans="1:3" ht="29.25" customHeight="1">
      <c r="A61" s="204" t="s">
        <v>25962</v>
      </c>
      <c r="B61" s="204" t="s">
        <v>25983</v>
      </c>
      <c r="C61" s="204" t="s">
        <v>25984</v>
      </c>
    </row>
    <row r="62" spans="1:3" ht="29.25" customHeight="1">
      <c r="A62" s="204" t="s">
        <v>25985</v>
      </c>
      <c r="B62" s="204" t="s">
        <v>25986</v>
      </c>
      <c r="C62" s="204" t="s">
        <v>25987</v>
      </c>
    </row>
    <row r="63" spans="1:3" ht="29.25" customHeight="1">
      <c r="A63" s="204" t="s">
        <v>25962</v>
      </c>
      <c r="B63" s="204" t="s">
        <v>25988</v>
      </c>
      <c r="C63" s="204" t="s">
        <v>25989</v>
      </c>
    </row>
    <row r="64" spans="1:3" ht="72">
      <c r="A64" s="204" t="s">
        <v>25962</v>
      </c>
      <c r="B64" s="204" t="s">
        <v>25990</v>
      </c>
      <c r="C64" s="204" t="s">
        <v>25991</v>
      </c>
    </row>
    <row r="65" spans="1:3" ht="29.25" customHeight="1">
      <c r="A65" s="204" t="s">
        <v>25962</v>
      </c>
      <c r="B65" s="204" t="s">
        <v>25992</v>
      </c>
      <c r="C65" s="204" t="s">
        <v>25993</v>
      </c>
    </row>
    <row r="70" spans="1:3" ht="14">
      <c r="A70" t="s">
        <v>25767</v>
      </c>
    </row>
    <row r="71" spans="1:3" ht="19">
      <c r="A71" s="205" t="s">
        <v>25768</v>
      </c>
      <c r="B71" s="205" t="s">
        <v>25328</v>
      </c>
      <c r="C71" s="205" t="s">
        <v>25769</v>
      </c>
    </row>
    <row r="72" spans="1:3" ht="67">
      <c r="A72" s="101" t="s">
        <v>25910</v>
      </c>
      <c r="B72" s="101" t="s">
        <v>25911</v>
      </c>
      <c r="C72" s="101" t="s">
        <v>25912</v>
      </c>
    </row>
    <row r="73" spans="1:3" ht="95">
      <c r="A73" s="101" t="s">
        <v>25913</v>
      </c>
      <c r="B73" s="101" t="s">
        <v>25914</v>
      </c>
      <c r="C73" s="101" t="s">
        <v>25994</v>
      </c>
    </row>
    <row r="74" spans="1:3" ht="76">
      <c r="A74" s="101" t="s">
        <v>25916</v>
      </c>
      <c r="B74" s="101" t="s">
        <v>25917</v>
      </c>
      <c r="C74" s="101" t="s">
        <v>25918</v>
      </c>
    </row>
    <row r="75" spans="1:3" ht="67">
      <c r="A75" s="101" t="s">
        <v>25919</v>
      </c>
      <c r="B75" s="101" t="s">
        <v>25920</v>
      </c>
      <c r="C75" s="101" t="s">
        <v>25921</v>
      </c>
    </row>
    <row r="76" spans="1:3" ht="67">
      <c r="A76" s="101" t="s">
        <v>25922</v>
      </c>
      <c r="B76" s="101" t="s">
        <v>25923</v>
      </c>
      <c r="C76" s="101" t="s">
        <v>25924</v>
      </c>
    </row>
  </sheetData>
  <phoneticPr fontId="2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2. 场景驱动分类-表格"/>
  <dimension ref="A1:D30"/>
  <sheetViews>
    <sheetView tabSelected="1" workbookViewId="0"/>
  </sheetViews>
  <sheetFormatPr baseColWidth="10" defaultColWidth="13.83203125" defaultRowHeight="18" customHeight="1"/>
  <cols>
    <col min="1" max="1" width="25.5" customWidth="1"/>
    <col min="2" max="2" width="28.33203125" customWidth="1"/>
    <col min="3" max="3" width="26.83203125" customWidth="1"/>
    <col min="4" max="4" width="54.1640625" customWidth="1"/>
  </cols>
  <sheetData>
    <row r="1" spans="1:4">
      <c r="A1" s="206" t="s">
        <v>25995</v>
      </c>
      <c r="B1" s="194" t="s">
        <v>25734</v>
      </c>
      <c r="C1" s="207" t="s">
        <v>25735</v>
      </c>
      <c r="D1" s="196" t="s">
        <v>25770</v>
      </c>
    </row>
    <row r="2" spans="1:4">
      <c r="A2" s="273" t="s">
        <v>25736</v>
      </c>
      <c r="B2" s="208" t="s">
        <v>25737</v>
      </c>
      <c r="C2" s="209" t="s">
        <v>25738</v>
      </c>
      <c r="D2" s="210" t="s">
        <v>25771</v>
      </c>
    </row>
    <row r="3" spans="1:4">
      <c r="A3" s="274"/>
      <c r="B3" s="208" t="s">
        <v>25740</v>
      </c>
      <c r="C3" s="209" t="s">
        <v>25741</v>
      </c>
      <c r="D3" s="210" t="s">
        <v>25772</v>
      </c>
    </row>
    <row r="4" spans="1:4">
      <c r="A4" s="274"/>
      <c r="B4" s="196" t="s">
        <v>25742</v>
      </c>
      <c r="C4" s="209" t="s">
        <v>25743</v>
      </c>
      <c r="D4" s="210" t="s">
        <v>25773</v>
      </c>
    </row>
    <row r="5" spans="1:4">
      <c r="A5" s="274"/>
      <c r="B5" s="196" t="s">
        <v>25744</v>
      </c>
      <c r="C5" s="209" t="s">
        <v>25745</v>
      </c>
      <c r="D5" s="210" t="s">
        <v>25774</v>
      </c>
    </row>
    <row r="6" spans="1:4">
      <c r="A6" s="275"/>
      <c r="B6" s="196" t="s">
        <v>25746</v>
      </c>
      <c r="C6" s="209" t="s">
        <v>25747</v>
      </c>
      <c r="D6" s="210" t="s">
        <v>25775</v>
      </c>
    </row>
    <row r="7" spans="1:4">
      <c r="A7" s="273" t="s">
        <v>25748</v>
      </c>
      <c r="B7" s="196" t="s">
        <v>25749</v>
      </c>
      <c r="C7" s="209" t="s">
        <v>25750</v>
      </c>
      <c r="D7" s="210" t="s">
        <v>25776</v>
      </c>
    </row>
    <row r="8" spans="1:4">
      <c r="A8" s="274"/>
      <c r="B8" s="196" t="s">
        <v>25751</v>
      </c>
      <c r="C8" s="209" t="s">
        <v>25752</v>
      </c>
      <c r="D8" s="210" t="s">
        <v>25777</v>
      </c>
    </row>
    <row r="9" spans="1:4">
      <c r="A9" s="274"/>
      <c r="B9" s="196" t="s">
        <v>25753</v>
      </c>
      <c r="C9" s="209" t="s">
        <v>25754</v>
      </c>
      <c r="D9" s="210" t="s">
        <v>25778</v>
      </c>
    </row>
    <row r="10" spans="1:4">
      <c r="A10" s="274"/>
      <c r="B10" s="196" t="s">
        <v>25755</v>
      </c>
      <c r="C10" s="209" t="s">
        <v>25756</v>
      </c>
      <c r="D10" s="210" t="s">
        <v>25779</v>
      </c>
    </row>
    <row r="11" spans="1:4">
      <c r="A11" s="274"/>
      <c r="B11" s="196" t="s">
        <v>25757</v>
      </c>
      <c r="C11" s="209" t="s">
        <v>25758</v>
      </c>
      <c r="D11" s="210" t="s">
        <v>25780</v>
      </c>
    </row>
    <row r="12" spans="1:4">
      <c r="A12" s="274"/>
      <c r="B12" s="196" t="s">
        <v>25759</v>
      </c>
      <c r="C12" s="209" t="s">
        <v>25760</v>
      </c>
      <c r="D12" s="210" t="s">
        <v>25781</v>
      </c>
    </row>
    <row r="13" spans="1:4">
      <c r="A13" s="274"/>
      <c r="B13" s="196" t="s">
        <v>25761</v>
      </c>
      <c r="C13" s="209" t="s">
        <v>25762</v>
      </c>
      <c r="D13" s="212" t="s">
        <v>4543</v>
      </c>
    </row>
    <row r="14" spans="1:4">
      <c r="A14" s="274"/>
      <c r="B14" s="196" t="s">
        <v>25763</v>
      </c>
      <c r="C14" s="209" t="s">
        <v>25764</v>
      </c>
      <c r="D14" s="210" t="s">
        <v>25782</v>
      </c>
    </row>
    <row r="15" spans="1:4">
      <c r="A15" s="275"/>
      <c r="B15" s="196" t="s">
        <v>25765</v>
      </c>
      <c r="C15" s="209" t="s">
        <v>25766</v>
      </c>
      <c r="D15" s="212" t="s">
        <v>25783</v>
      </c>
    </row>
    <row r="16" spans="1:4">
      <c r="A16" s="276" t="s">
        <v>25976</v>
      </c>
      <c r="B16" s="213" t="s">
        <v>25784</v>
      </c>
      <c r="C16" s="213" t="s">
        <v>25785</v>
      </c>
      <c r="D16" s="214" t="s">
        <v>25783</v>
      </c>
    </row>
    <row r="17" spans="1:4">
      <c r="A17" s="277"/>
      <c r="B17" s="213" t="s">
        <v>310</v>
      </c>
      <c r="C17" s="213" t="s">
        <v>25786</v>
      </c>
      <c r="D17" s="214" t="s">
        <v>25787</v>
      </c>
    </row>
    <row r="18" spans="1:4">
      <c r="A18" s="277"/>
      <c r="B18" s="213" t="s">
        <v>468</v>
      </c>
      <c r="C18" s="213" t="s">
        <v>25788</v>
      </c>
      <c r="D18" s="214" t="s">
        <v>25789</v>
      </c>
    </row>
    <row r="19" spans="1:4">
      <c r="A19" s="277"/>
      <c r="B19" s="213" t="s">
        <v>25790</v>
      </c>
      <c r="C19" s="213" t="s">
        <v>25791</v>
      </c>
      <c r="D19" s="214" t="s">
        <v>25783</v>
      </c>
    </row>
    <row r="20" spans="1:4">
      <c r="A20" s="276" t="s">
        <v>25985</v>
      </c>
      <c r="B20" s="213" t="s">
        <v>10314</v>
      </c>
      <c r="C20" s="213" t="s">
        <v>25792</v>
      </c>
      <c r="D20" s="214" t="s">
        <v>25793</v>
      </c>
    </row>
    <row r="21" spans="1:4">
      <c r="A21" s="277"/>
      <c r="B21" s="213" t="s">
        <v>25794</v>
      </c>
      <c r="C21" s="213" t="s">
        <v>25795</v>
      </c>
      <c r="D21" s="214" t="s">
        <v>25796</v>
      </c>
    </row>
    <row r="22" spans="1:4">
      <c r="A22" s="277"/>
      <c r="B22" s="213" t="s">
        <v>25797</v>
      </c>
      <c r="C22" s="213" t="s">
        <v>25798</v>
      </c>
      <c r="D22" s="214" t="s">
        <v>8518</v>
      </c>
    </row>
    <row r="23" spans="1:4">
      <c r="A23" s="277"/>
      <c r="B23" s="213" t="s">
        <v>10139</v>
      </c>
      <c r="C23" s="213" t="s">
        <v>25799</v>
      </c>
      <c r="D23" s="214" t="s">
        <v>25800</v>
      </c>
    </row>
    <row r="24" spans="1:4">
      <c r="A24" s="270" t="s">
        <v>554</v>
      </c>
      <c r="B24" s="215" t="s">
        <v>4196</v>
      </c>
      <c r="C24" s="215" t="s">
        <v>25801</v>
      </c>
      <c r="D24" s="215" t="s">
        <v>25802</v>
      </c>
    </row>
    <row r="25" spans="1:4">
      <c r="A25" s="271"/>
      <c r="B25" s="215" t="s">
        <v>4428</v>
      </c>
      <c r="C25" s="215" t="s">
        <v>25803</v>
      </c>
      <c r="D25" s="215" t="s">
        <v>25804</v>
      </c>
    </row>
    <row r="26" spans="1:4">
      <c r="A26" s="271"/>
      <c r="B26" s="215" t="s">
        <v>698</v>
      </c>
      <c r="C26" s="215" t="s">
        <v>25805</v>
      </c>
      <c r="D26" s="215" t="s">
        <v>14896</v>
      </c>
    </row>
    <row r="27" spans="1:4">
      <c r="A27" s="272"/>
      <c r="B27" s="215" t="s">
        <v>555</v>
      </c>
      <c r="C27" s="215" t="s">
        <v>25806</v>
      </c>
      <c r="D27" s="215" t="s">
        <v>25807</v>
      </c>
    </row>
    <row r="28" spans="1:4">
      <c r="A28" s="270" t="s">
        <v>743</v>
      </c>
      <c r="B28" s="215" t="s">
        <v>888</v>
      </c>
      <c r="C28" s="215" t="s">
        <v>25808</v>
      </c>
      <c r="D28" s="215" t="s">
        <v>25809</v>
      </c>
    </row>
    <row r="29" spans="1:4">
      <c r="A29" s="271"/>
      <c r="B29" s="215" t="s">
        <v>1501</v>
      </c>
      <c r="C29" s="215" t="s">
        <v>25810</v>
      </c>
      <c r="D29" s="215" t="s">
        <v>25811</v>
      </c>
    </row>
    <row r="30" spans="1:4">
      <c r="A30" s="272"/>
      <c r="B30" s="215" t="s">
        <v>1628</v>
      </c>
      <c r="C30" s="215" t="s">
        <v>25812</v>
      </c>
      <c r="D30" s="215" t="s">
        <v>25813</v>
      </c>
    </row>
  </sheetData>
  <mergeCells count="6">
    <mergeCell ref="A28:A30"/>
    <mergeCell ref="A2:A6"/>
    <mergeCell ref="A7:A15"/>
    <mergeCell ref="A16:A19"/>
    <mergeCell ref="A20:A23"/>
    <mergeCell ref="A24:A27"/>
  </mergeCells>
  <phoneticPr fontId="2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1. 产业链分类-表格"/>
  <dimension ref="A1:D33"/>
  <sheetViews>
    <sheetView workbookViewId="0"/>
  </sheetViews>
  <sheetFormatPr baseColWidth="10" defaultColWidth="13.83203125" defaultRowHeight="18" customHeight="1"/>
  <cols>
    <col min="1" max="1" width="25.5" customWidth="1"/>
    <col min="2" max="2" width="45.1640625" customWidth="1"/>
    <col min="3" max="3" width="39.5" customWidth="1"/>
    <col min="4" max="4" width="54.1640625" customWidth="1"/>
  </cols>
  <sheetData>
    <row r="1" spans="1:4" ht="14">
      <c r="A1" s="216" t="s">
        <v>25312</v>
      </c>
    </row>
    <row r="2" spans="1:4" ht="14">
      <c r="A2" s="194" t="s">
        <v>25704</v>
      </c>
      <c r="B2" s="195" t="s">
        <v>25705</v>
      </c>
      <c r="C2" s="209"/>
      <c r="D2" s="196"/>
    </row>
    <row r="3" spans="1:4" ht="14">
      <c r="A3" s="211" t="s">
        <v>25706</v>
      </c>
      <c r="B3" s="217"/>
      <c r="C3" s="218"/>
      <c r="D3" s="196"/>
    </row>
    <row r="4" spans="1:4" ht="15">
      <c r="A4" s="196"/>
      <c r="B4" s="195" t="s">
        <v>25707</v>
      </c>
      <c r="C4" s="209"/>
      <c r="D4" s="210" t="s">
        <v>25814</v>
      </c>
    </row>
    <row r="5" spans="1:4" ht="15">
      <c r="A5" s="196"/>
      <c r="B5" s="195" t="s">
        <v>25708</v>
      </c>
      <c r="C5" s="209"/>
      <c r="D5" s="210" t="s">
        <v>25815</v>
      </c>
    </row>
    <row r="6" spans="1:4" ht="30">
      <c r="A6" s="196"/>
      <c r="B6" s="195" t="s">
        <v>25505</v>
      </c>
      <c r="C6" s="219" t="s">
        <v>25816</v>
      </c>
      <c r="D6" s="212" t="s">
        <v>5656</v>
      </c>
    </row>
    <row r="7" spans="1:4" ht="14">
      <c r="A7" s="208"/>
      <c r="C7" s="209"/>
      <c r="D7" s="212"/>
    </row>
    <row r="8" spans="1:4" ht="14">
      <c r="A8" s="196"/>
      <c r="B8" s="195" t="s">
        <v>25709</v>
      </c>
      <c r="C8" s="209" t="s">
        <v>25710</v>
      </c>
      <c r="D8" s="212"/>
    </row>
    <row r="9" spans="1:4" ht="14">
      <c r="A9" s="196"/>
      <c r="B9" s="195" t="s">
        <v>25817</v>
      </c>
      <c r="C9" s="209"/>
      <c r="D9" s="212"/>
    </row>
    <row r="10" spans="1:4" ht="14">
      <c r="A10" s="196"/>
      <c r="B10" s="195" t="s">
        <v>2049</v>
      </c>
      <c r="C10" s="209"/>
      <c r="D10" s="212"/>
    </row>
    <row r="11" spans="1:4" ht="30">
      <c r="A11" s="196"/>
      <c r="B11" s="199" t="s">
        <v>25958</v>
      </c>
      <c r="C11" s="219" t="s">
        <v>25711</v>
      </c>
      <c r="D11" s="212"/>
    </row>
    <row r="12" spans="1:4" ht="14">
      <c r="A12" s="196" t="s">
        <v>25712</v>
      </c>
      <c r="B12" s="195"/>
      <c r="C12" s="209"/>
      <c r="D12" s="212"/>
    </row>
    <row r="13" spans="1:4" ht="14">
      <c r="A13" s="196"/>
      <c r="B13" s="195" t="s">
        <v>25713</v>
      </c>
      <c r="C13" s="209"/>
      <c r="D13" s="212" t="s">
        <v>8518</v>
      </c>
    </row>
    <row r="14" spans="1:4" ht="14">
      <c r="A14" s="196"/>
      <c r="B14" s="195" t="s">
        <v>25714</v>
      </c>
      <c r="C14" s="209"/>
      <c r="D14" s="212"/>
    </row>
    <row r="15" spans="1:4" ht="14">
      <c r="A15" s="196"/>
      <c r="B15" s="195" t="s">
        <v>25715</v>
      </c>
      <c r="C15" s="209"/>
      <c r="D15" s="212"/>
    </row>
    <row r="16" spans="1:4" ht="14">
      <c r="A16" s="196" t="s">
        <v>25716</v>
      </c>
      <c r="B16" s="201"/>
      <c r="C16" s="209"/>
      <c r="D16" s="212"/>
    </row>
    <row r="17" spans="1:4" ht="15">
      <c r="A17" s="196"/>
      <c r="B17" s="195" t="s">
        <v>25717</v>
      </c>
      <c r="C17" s="209"/>
      <c r="D17" s="210" t="s">
        <v>25818</v>
      </c>
    </row>
    <row r="18" spans="1:4" ht="14">
      <c r="A18" s="196"/>
      <c r="B18" s="195" t="s">
        <v>25501</v>
      </c>
      <c r="C18" s="209"/>
      <c r="D18" s="212" t="s">
        <v>6095</v>
      </c>
    </row>
    <row r="19" spans="1:4" ht="75">
      <c r="A19" s="196"/>
      <c r="B19" s="195" t="s">
        <v>25718</v>
      </c>
      <c r="C19" s="209"/>
      <c r="D19" s="210" t="s">
        <v>25819</v>
      </c>
    </row>
    <row r="20" spans="1:4" ht="16">
      <c r="A20" s="196"/>
      <c r="B20" s="202" t="s">
        <v>25719</v>
      </c>
      <c r="C20" s="209"/>
      <c r="D20" s="210" t="s">
        <v>2064</v>
      </c>
    </row>
    <row r="21" spans="1:4" ht="14">
      <c r="A21" s="196" t="s">
        <v>25720</v>
      </c>
      <c r="B21" s="201"/>
      <c r="C21" s="209"/>
      <c r="D21" s="212"/>
    </row>
    <row r="22" spans="1:4" ht="30">
      <c r="A22" s="196"/>
      <c r="B22" s="195" t="s">
        <v>25721</v>
      </c>
      <c r="C22" s="209"/>
      <c r="D22" s="210" t="s">
        <v>25820</v>
      </c>
    </row>
    <row r="23" spans="1:4" ht="14">
      <c r="A23" s="194"/>
      <c r="B23" s="194" t="s">
        <v>25722</v>
      </c>
      <c r="C23" s="220"/>
      <c r="D23" s="210"/>
    </row>
    <row r="24" spans="1:4" ht="15">
      <c r="A24" s="194"/>
      <c r="B24" s="194" t="s">
        <v>25723</v>
      </c>
      <c r="C24" s="220"/>
      <c r="D24" s="210" t="s">
        <v>25821</v>
      </c>
    </row>
    <row r="25" spans="1:4" ht="34.5" customHeight="1">
      <c r="A25" s="194"/>
      <c r="B25" s="194" t="s">
        <v>25724</v>
      </c>
      <c r="C25" s="220"/>
      <c r="D25" s="221"/>
    </row>
    <row r="26" spans="1:4" ht="45">
      <c r="A26" s="196"/>
      <c r="B26" s="195" t="s">
        <v>25725</v>
      </c>
      <c r="C26" s="209"/>
      <c r="D26" s="210" t="s">
        <v>25822</v>
      </c>
    </row>
    <row r="27" spans="1:4" ht="30">
      <c r="A27" s="196"/>
      <c r="B27" s="195" t="s">
        <v>25726</v>
      </c>
      <c r="C27" s="209"/>
      <c r="D27" s="210" t="s">
        <v>25823</v>
      </c>
    </row>
    <row r="28" spans="1:4" ht="15">
      <c r="A28" s="196"/>
      <c r="B28" s="195" t="s">
        <v>25727</v>
      </c>
      <c r="C28" s="209"/>
      <c r="D28" s="210" t="s">
        <v>25824</v>
      </c>
    </row>
    <row r="29" spans="1:4" ht="14">
      <c r="A29" s="196"/>
      <c r="B29" s="195" t="s">
        <v>25728</v>
      </c>
      <c r="C29" s="209"/>
      <c r="D29" s="212" t="s">
        <v>4928</v>
      </c>
    </row>
    <row r="30" spans="1:4" ht="14">
      <c r="A30" s="196"/>
      <c r="B30" s="195" t="s">
        <v>25729</v>
      </c>
      <c r="C30" s="209"/>
      <c r="D30" s="212" t="s">
        <v>25383</v>
      </c>
    </row>
    <row r="31" spans="1:4" ht="14">
      <c r="A31" s="196" t="s">
        <v>25730</v>
      </c>
      <c r="B31" s="203"/>
      <c r="C31" s="209"/>
      <c r="D31" s="212"/>
    </row>
    <row r="32" spans="1:4" ht="14">
      <c r="A32" s="196"/>
      <c r="B32" s="195" t="s">
        <v>25731</v>
      </c>
      <c r="C32" s="209"/>
      <c r="D32" s="212" t="s">
        <v>10460</v>
      </c>
    </row>
    <row r="33" spans="1:4" ht="14">
      <c r="A33" s="196"/>
      <c r="B33" s="195" t="s">
        <v>25732</v>
      </c>
      <c r="C33" s="209"/>
      <c r="D33" s="196"/>
    </row>
  </sheetData>
  <phoneticPr fontId="2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3. 教育领域分类-表格"/>
  <dimension ref="A1:C17"/>
  <sheetViews>
    <sheetView workbookViewId="0"/>
  </sheetViews>
  <sheetFormatPr baseColWidth="10" defaultColWidth="13.83203125" defaultRowHeight="18" customHeight="1"/>
  <cols>
    <col min="1" max="1" width="14.5" style="105" customWidth="1"/>
    <col min="2" max="2" width="18.83203125" style="105" customWidth="1"/>
    <col min="3" max="3" width="31.1640625" style="168" customWidth="1"/>
  </cols>
  <sheetData>
    <row r="1" spans="1:3" ht="15">
      <c r="A1" s="222" t="s">
        <v>25328</v>
      </c>
      <c r="B1" s="222" t="s">
        <v>25329</v>
      </c>
      <c r="C1" s="223" t="s">
        <v>25770</v>
      </c>
    </row>
    <row r="2" spans="1:3" ht="75" customHeight="1">
      <c r="A2" s="278" t="s">
        <v>343</v>
      </c>
      <c r="B2" s="224" t="s">
        <v>2678</v>
      </c>
      <c r="C2" s="225" t="s">
        <v>25825</v>
      </c>
    </row>
    <row r="3" spans="1:3" s="146" customFormat="1" ht="135" customHeight="1">
      <c r="A3" s="279"/>
      <c r="B3" s="225" t="s">
        <v>25502</v>
      </c>
      <c r="C3" s="225" t="s">
        <v>25826</v>
      </c>
    </row>
    <row r="4" spans="1:3" ht="60">
      <c r="A4" s="279"/>
      <c r="B4" s="224" t="s">
        <v>25338</v>
      </c>
      <c r="C4" s="225" t="s">
        <v>25827</v>
      </c>
    </row>
    <row r="5" spans="1:3" ht="15">
      <c r="A5" s="279"/>
      <c r="B5" s="226" t="s">
        <v>25828</v>
      </c>
      <c r="C5" s="225" t="s">
        <v>25440</v>
      </c>
    </row>
    <row r="6" spans="1:3" ht="15">
      <c r="A6" s="279"/>
      <c r="B6" s="224" t="s">
        <v>25424</v>
      </c>
      <c r="C6" s="225" t="s">
        <v>25440</v>
      </c>
    </row>
    <row r="7" spans="1:3" ht="30" customHeight="1">
      <c r="A7" s="279"/>
      <c r="B7" s="224" t="s">
        <v>25529</v>
      </c>
      <c r="C7" s="227" t="s">
        <v>25829</v>
      </c>
    </row>
    <row r="8" spans="1:3" ht="15">
      <c r="A8" s="279"/>
      <c r="B8" s="224" t="s">
        <v>23361</v>
      </c>
      <c r="C8" s="225" t="s">
        <v>25830</v>
      </c>
    </row>
    <row r="9" spans="1:3" ht="30" customHeight="1">
      <c r="A9" s="279"/>
      <c r="B9" s="224" t="s">
        <v>25831</v>
      </c>
      <c r="C9" s="225" t="s">
        <v>25832</v>
      </c>
    </row>
    <row r="10" spans="1:3" ht="75" customHeight="1">
      <c r="A10" s="279"/>
      <c r="B10" s="226" t="s">
        <v>25513</v>
      </c>
      <c r="C10" s="225" t="s">
        <v>25833</v>
      </c>
    </row>
    <row r="11" spans="1:3" ht="15">
      <c r="A11" s="279"/>
      <c r="B11" s="228" t="s">
        <v>25834</v>
      </c>
      <c r="C11" s="225" t="s">
        <v>25835</v>
      </c>
    </row>
    <row r="12" spans="1:3" ht="15">
      <c r="A12" s="279"/>
      <c r="B12" s="224" t="s">
        <v>25393</v>
      </c>
      <c r="C12" s="225" t="s">
        <v>25383</v>
      </c>
    </row>
    <row r="13" spans="1:3" ht="15">
      <c r="A13" s="278" t="s">
        <v>23371</v>
      </c>
      <c r="B13" s="224" t="s">
        <v>25659</v>
      </c>
      <c r="C13" s="225" t="s">
        <v>8499</v>
      </c>
    </row>
    <row r="14" spans="1:3" ht="15">
      <c r="A14" s="279"/>
      <c r="B14" s="224" t="s">
        <v>4978</v>
      </c>
      <c r="C14" s="225" t="s">
        <v>2064</v>
      </c>
    </row>
    <row r="15" spans="1:3" ht="30">
      <c r="A15" s="224" t="s">
        <v>135</v>
      </c>
      <c r="B15" s="224" t="s">
        <v>8848</v>
      </c>
      <c r="C15" s="225" t="s">
        <v>25836</v>
      </c>
    </row>
    <row r="16" spans="1:3" ht="15">
      <c r="A16" s="224" t="s">
        <v>6552</v>
      </c>
      <c r="B16" s="224" t="s">
        <v>25590</v>
      </c>
      <c r="C16" s="229" t="s">
        <v>2240</v>
      </c>
    </row>
    <row r="17" spans="1:3" ht="36">
      <c r="A17" s="230" t="s">
        <v>25996</v>
      </c>
      <c r="B17" s="230" t="s">
        <v>25816</v>
      </c>
      <c r="C17" s="230" t="s">
        <v>25783</v>
      </c>
    </row>
  </sheetData>
  <mergeCells count="2">
    <mergeCell ref="A2:A12"/>
    <mergeCell ref="A13:A14"/>
  </mergeCells>
  <phoneticPr fontId="2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助育、助管、助评、助研（雅溶&amp;杨妍）"/>
  <dimension ref="A1:G134"/>
  <sheetViews>
    <sheetView topLeftCell="D1" workbookViewId="0"/>
  </sheetViews>
  <sheetFormatPr baseColWidth="10" defaultColWidth="13.83203125" defaultRowHeight="18" customHeight="1"/>
  <cols>
    <col min="1" max="1" width="19.5" hidden="1" customWidth="1"/>
    <col min="2" max="2" width="37.6640625" hidden="1" customWidth="1"/>
    <col min="3" max="3" width="57.1640625" hidden="1" customWidth="1"/>
    <col min="4" max="4" width="13" style="105" customWidth="1"/>
    <col min="5" max="5" width="21.1640625" style="105" customWidth="1"/>
    <col min="6" max="6" width="30.1640625" style="105" customWidth="1"/>
    <col min="7" max="7" width="31.83203125" style="146" customWidth="1"/>
  </cols>
  <sheetData>
    <row r="1" spans="1:7" s="109" customFormat="1" ht="15">
      <c r="A1" s="109" t="s">
        <v>25317</v>
      </c>
      <c r="B1" s="280" t="s">
        <v>25314</v>
      </c>
      <c r="C1" s="281"/>
      <c r="D1" s="231" t="s">
        <v>25837</v>
      </c>
      <c r="E1" s="231" t="s">
        <v>25838</v>
      </c>
      <c r="F1" s="232" t="s">
        <v>25839</v>
      </c>
      <c r="G1" s="233" t="s">
        <v>25840</v>
      </c>
    </row>
    <row r="2" spans="1:7" ht="17">
      <c r="A2" t="s">
        <v>537</v>
      </c>
      <c r="B2" s="115" t="s">
        <v>25326</v>
      </c>
      <c r="C2" s="115" t="s">
        <v>25327</v>
      </c>
      <c r="D2" s="276" t="s">
        <v>25976</v>
      </c>
      <c r="E2" s="213" t="s">
        <v>25784</v>
      </c>
      <c r="F2" s="213" t="s">
        <v>25785</v>
      </c>
      <c r="G2" s="200" t="s">
        <v>25783</v>
      </c>
    </row>
    <row r="3" spans="1:7" ht="60">
      <c r="A3" t="s">
        <v>25339</v>
      </c>
      <c r="B3" s="234" t="s">
        <v>25336</v>
      </c>
      <c r="C3" s="234" t="s">
        <v>25841</v>
      </c>
      <c r="D3" s="279"/>
      <c r="E3" s="213" t="s">
        <v>310</v>
      </c>
      <c r="F3" s="213" t="s">
        <v>25786</v>
      </c>
      <c r="G3" s="200" t="s">
        <v>25787</v>
      </c>
    </row>
    <row r="4" spans="1:7" ht="30">
      <c r="A4" t="s">
        <v>803</v>
      </c>
      <c r="B4" s="234" t="s">
        <v>25336</v>
      </c>
      <c r="C4" s="234" t="s">
        <v>25842</v>
      </c>
      <c r="D4" s="279"/>
      <c r="E4" s="213" t="s">
        <v>468</v>
      </c>
      <c r="F4" s="213" t="s">
        <v>25788</v>
      </c>
      <c r="G4" s="200" t="s">
        <v>25789</v>
      </c>
    </row>
    <row r="5" spans="1:7" ht="17">
      <c r="A5" t="s">
        <v>207</v>
      </c>
      <c r="B5" s="234" t="s">
        <v>25353</v>
      </c>
      <c r="C5" s="234" t="s">
        <v>25843</v>
      </c>
      <c r="D5" s="279"/>
      <c r="E5" s="213" t="s">
        <v>25790</v>
      </c>
      <c r="F5" s="213" t="s">
        <v>25791</v>
      </c>
      <c r="G5" s="200" t="s">
        <v>25783</v>
      </c>
    </row>
    <row r="6" spans="1:7" ht="17">
      <c r="A6" t="s">
        <v>2346</v>
      </c>
      <c r="B6" s="234" t="s">
        <v>25362</v>
      </c>
      <c r="C6" s="234" t="s">
        <v>25363</v>
      </c>
      <c r="D6" s="276" t="s">
        <v>25985</v>
      </c>
      <c r="E6" s="213" t="s">
        <v>10314</v>
      </c>
      <c r="F6" s="213" t="s">
        <v>25792</v>
      </c>
      <c r="G6" s="200" t="s">
        <v>25793</v>
      </c>
    </row>
    <row r="7" spans="1:7" ht="17">
      <c r="A7" t="s">
        <v>25372</v>
      </c>
      <c r="B7" s="234" t="s">
        <v>25370</v>
      </c>
      <c r="C7" s="234" t="s">
        <v>25371</v>
      </c>
      <c r="D7" s="279"/>
      <c r="E7" s="213" t="s">
        <v>25794</v>
      </c>
      <c r="F7" s="213" t="s">
        <v>25795</v>
      </c>
      <c r="G7" s="200" t="s">
        <v>25796</v>
      </c>
    </row>
    <row r="8" spans="1:7" ht="17">
      <c r="A8" t="s">
        <v>25383</v>
      </c>
      <c r="B8" s="234" t="s">
        <v>25380</v>
      </c>
      <c r="C8" s="234" t="s">
        <v>25381</v>
      </c>
      <c r="D8" s="279"/>
      <c r="E8" s="213" t="s">
        <v>25797</v>
      </c>
      <c r="F8" s="213" t="s">
        <v>25798</v>
      </c>
      <c r="G8" s="200" t="s">
        <v>8518</v>
      </c>
    </row>
    <row r="9" spans="1:7" ht="45">
      <c r="A9" t="s">
        <v>8255</v>
      </c>
      <c r="B9" s="234" t="s">
        <v>25391</v>
      </c>
      <c r="C9" s="234" t="s">
        <v>25392</v>
      </c>
      <c r="D9" s="279"/>
      <c r="E9" s="213" t="s">
        <v>10139</v>
      </c>
      <c r="F9" s="213" t="s">
        <v>25799</v>
      </c>
      <c r="G9" s="200" t="s">
        <v>25800</v>
      </c>
    </row>
    <row r="10" spans="1:7" ht="14">
      <c r="A10" s="149" t="s">
        <v>25525</v>
      </c>
      <c r="B10" s="234" t="s">
        <v>25362</v>
      </c>
      <c r="C10" s="234" t="s">
        <v>25399</v>
      </c>
    </row>
    <row r="11" spans="1:7" ht="15">
      <c r="A11" s="127" t="s">
        <v>14896</v>
      </c>
      <c r="B11" s="234" t="s">
        <v>25533</v>
      </c>
      <c r="C11" s="234" t="s">
        <v>25534</v>
      </c>
      <c r="D11" s="235" t="s">
        <v>25837</v>
      </c>
      <c r="E11" s="235" t="s">
        <v>25838</v>
      </c>
      <c r="F11" s="235" t="s">
        <v>25839</v>
      </c>
      <c r="G11" s="236" t="s">
        <v>25840</v>
      </c>
    </row>
    <row r="12" spans="1:7" ht="55.5" customHeight="1">
      <c r="A12" s="130" t="s">
        <v>15192</v>
      </c>
      <c r="B12" s="234" t="s">
        <v>25336</v>
      </c>
      <c r="C12" s="234" t="s">
        <v>25680</v>
      </c>
      <c r="D12" s="270" t="s">
        <v>554</v>
      </c>
      <c r="E12" s="215" t="s">
        <v>4196</v>
      </c>
      <c r="F12" s="215" t="s">
        <v>25801</v>
      </c>
      <c r="G12" s="215" t="s">
        <v>25802</v>
      </c>
    </row>
    <row r="13" spans="1:7" ht="27.75" customHeight="1">
      <c r="A13" t="s">
        <v>4543</v>
      </c>
      <c r="B13" s="234" t="s">
        <v>25336</v>
      </c>
      <c r="C13" s="234" t="s">
        <v>25412</v>
      </c>
      <c r="D13" s="274"/>
      <c r="E13" s="215" t="s">
        <v>4428</v>
      </c>
      <c r="F13" s="215" t="s">
        <v>25803</v>
      </c>
      <c r="G13" s="215" t="s">
        <v>25804</v>
      </c>
    </row>
    <row r="14" spans="1:7" ht="15">
      <c r="A14" t="s">
        <v>1177</v>
      </c>
      <c r="B14" s="234" t="s">
        <v>87</v>
      </c>
      <c r="C14" s="234" t="s">
        <v>25420</v>
      </c>
      <c r="D14" s="274"/>
      <c r="E14" s="215" t="s">
        <v>698</v>
      </c>
      <c r="F14" s="215" t="s">
        <v>25805</v>
      </c>
      <c r="G14" s="215" t="s">
        <v>14896</v>
      </c>
    </row>
    <row r="15" spans="1:7" ht="27.75" customHeight="1">
      <c r="A15" t="s">
        <v>25431</v>
      </c>
      <c r="B15" s="234" t="s">
        <v>25428</v>
      </c>
      <c r="C15" s="234" t="s">
        <v>25429</v>
      </c>
      <c r="D15" s="275"/>
      <c r="E15" s="215" t="s">
        <v>555</v>
      </c>
      <c r="F15" s="215" t="s">
        <v>25806</v>
      </c>
      <c r="G15" s="215" t="s">
        <v>25807</v>
      </c>
    </row>
    <row r="16" spans="1:7" ht="42" customHeight="1">
      <c r="A16" t="s">
        <v>25440</v>
      </c>
      <c r="B16" s="234" t="s">
        <v>25353</v>
      </c>
      <c r="C16" s="234" t="s">
        <v>25438</v>
      </c>
      <c r="D16" s="270" t="s">
        <v>743</v>
      </c>
      <c r="E16" s="215" t="s">
        <v>888</v>
      </c>
      <c r="F16" s="215" t="s">
        <v>25808</v>
      </c>
      <c r="G16" s="215" t="s">
        <v>25809</v>
      </c>
    </row>
    <row r="17" spans="1:7" ht="15">
      <c r="A17" t="s">
        <v>7211</v>
      </c>
      <c r="B17" s="234" t="s">
        <v>25336</v>
      </c>
      <c r="C17" s="234" t="s">
        <v>25446</v>
      </c>
      <c r="D17" s="274"/>
      <c r="E17" s="215" t="s">
        <v>1501</v>
      </c>
      <c r="F17" s="215" t="s">
        <v>25810</v>
      </c>
      <c r="G17" s="215" t="s">
        <v>25811</v>
      </c>
    </row>
    <row r="18" spans="1:7" ht="15">
      <c r="A18" t="s">
        <v>2523</v>
      </c>
      <c r="B18" s="234" t="s">
        <v>25453</v>
      </c>
      <c r="C18" s="234" t="s">
        <v>25454</v>
      </c>
      <c r="D18" s="275"/>
      <c r="E18" s="215" t="s">
        <v>1628</v>
      </c>
      <c r="F18" s="215" t="s">
        <v>25812</v>
      </c>
      <c r="G18" s="215" t="s">
        <v>25813</v>
      </c>
    </row>
    <row r="19" spans="1:7" ht="14">
      <c r="A19" t="s">
        <v>8834</v>
      </c>
      <c r="B19" s="234" t="s">
        <v>25353</v>
      </c>
      <c r="C19" s="234" t="s">
        <v>25438</v>
      </c>
    </row>
    <row r="20" spans="1:7" ht="14">
      <c r="A20" t="s">
        <v>1133</v>
      </c>
      <c r="B20" s="234" t="s">
        <v>25336</v>
      </c>
      <c r="C20" s="234" t="s">
        <v>25464</v>
      </c>
    </row>
    <row r="21" spans="1:7" ht="14">
      <c r="A21" t="s">
        <v>4438</v>
      </c>
      <c r="B21" s="234" t="s">
        <v>25336</v>
      </c>
      <c r="C21" s="234" t="s">
        <v>25844</v>
      </c>
    </row>
    <row r="22" spans="1:7" ht="14">
      <c r="A22" t="s">
        <v>6275</v>
      </c>
      <c r="B22" s="234" t="s">
        <v>25362</v>
      </c>
      <c r="C22" s="234" t="s">
        <v>25477</v>
      </c>
    </row>
    <row r="23" spans="1:7" ht="14">
      <c r="A23" t="s">
        <v>8518</v>
      </c>
      <c r="B23" s="234" t="s">
        <v>25483</v>
      </c>
      <c r="C23" s="234" t="s">
        <v>25484</v>
      </c>
    </row>
    <row r="24" spans="1:7" ht="14">
      <c r="A24" t="s">
        <v>1688</v>
      </c>
      <c r="B24" s="234" t="s">
        <v>25491</v>
      </c>
      <c r="C24" s="234" t="s">
        <v>25492</v>
      </c>
    </row>
    <row r="25" spans="1:7" ht="14">
      <c r="A25" t="s">
        <v>6095</v>
      </c>
      <c r="B25" s="237" t="s">
        <v>25496</v>
      </c>
      <c r="C25" s="237" t="s">
        <v>25497</v>
      </c>
    </row>
    <row r="26" spans="1:7" ht="14">
      <c r="A26" t="s">
        <v>5656</v>
      </c>
      <c r="B26" s="237" t="s">
        <v>37</v>
      </c>
      <c r="C26" s="237" t="s">
        <v>38</v>
      </c>
    </row>
    <row r="27" spans="1:7" ht="14">
      <c r="A27" t="s">
        <v>5210</v>
      </c>
      <c r="B27" s="237" t="s">
        <v>37</v>
      </c>
      <c r="C27" s="237" t="s">
        <v>25506</v>
      </c>
    </row>
    <row r="28" spans="1:7" ht="30">
      <c r="A28" s="148" t="s">
        <v>25945</v>
      </c>
      <c r="B28" s="237" t="s">
        <v>25509</v>
      </c>
      <c r="C28" s="180" t="s">
        <v>25510</v>
      </c>
    </row>
    <row r="29" spans="1:7" ht="14">
      <c r="A29" s="148" t="s">
        <v>25946</v>
      </c>
      <c r="B29" s="237" t="s">
        <v>37</v>
      </c>
      <c r="C29" s="237" t="s">
        <v>38</v>
      </c>
    </row>
    <row r="30" spans="1:7" ht="14">
      <c r="A30" t="s">
        <v>214</v>
      </c>
      <c r="B30" s="237" t="s">
        <v>25518</v>
      </c>
      <c r="C30" s="237" t="s">
        <v>25519</v>
      </c>
    </row>
    <row r="31" spans="1:7" ht="15">
      <c r="A31" t="s">
        <v>10460</v>
      </c>
      <c r="B31" s="180" t="s">
        <v>25518</v>
      </c>
      <c r="C31" s="180" t="s">
        <v>25523</v>
      </c>
    </row>
    <row r="32" spans="1:7" ht="30">
      <c r="A32" s="156" t="s">
        <v>25997</v>
      </c>
      <c r="B32" s="237" t="s">
        <v>37</v>
      </c>
      <c r="C32" s="237" t="s">
        <v>38</v>
      </c>
    </row>
    <row r="33" spans="1:3" ht="30">
      <c r="A33" s="156" t="s">
        <v>25998</v>
      </c>
      <c r="B33" s="237" t="s">
        <v>87</v>
      </c>
      <c r="C33" s="237" t="s">
        <v>234</v>
      </c>
    </row>
    <row r="34" spans="1:3" ht="14">
      <c r="A34" t="s">
        <v>10175</v>
      </c>
      <c r="B34" s="237" t="s">
        <v>87</v>
      </c>
      <c r="C34" s="237" t="s">
        <v>998</v>
      </c>
    </row>
    <row r="35" spans="1:3" ht="14">
      <c r="A35" t="s">
        <v>25547</v>
      </c>
      <c r="B35" s="237" t="s">
        <v>87</v>
      </c>
      <c r="C35" s="237" t="s">
        <v>262</v>
      </c>
    </row>
    <row r="36" spans="1:3" ht="14">
      <c r="A36" t="s">
        <v>2439</v>
      </c>
      <c r="B36" s="237" t="s">
        <v>87</v>
      </c>
      <c r="C36" s="237" t="s">
        <v>234</v>
      </c>
    </row>
    <row r="37" spans="1:3" ht="30">
      <c r="A37" t="s">
        <v>4532</v>
      </c>
      <c r="B37" s="237" t="s">
        <v>25552</v>
      </c>
      <c r="C37" s="180" t="s">
        <v>25553</v>
      </c>
    </row>
    <row r="38" spans="1:3" ht="15">
      <c r="A38" t="s">
        <v>13149</v>
      </c>
      <c r="B38" s="237" t="s">
        <v>25558</v>
      </c>
      <c r="C38" s="180" t="s">
        <v>25559</v>
      </c>
    </row>
    <row r="39" spans="1:3" ht="14">
      <c r="A39" t="s">
        <v>4864</v>
      </c>
      <c r="B39" s="237" t="s">
        <v>25518</v>
      </c>
      <c r="C39" s="237" t="s">
        <v>25519</v>
      </c>
    </row>
    <row r="40" spans="1:3" ht="45">
      <c r="A40" t="s">
        <v>2511</v>
      </c>
      <c r="B40" s="237" t="s">
        <v>25552</v>
      </c>
      <c r="C40" s="180" t="s">
        <v>25564</v>
      </c>
    </row>
    <row r="41" spans="1:3" ht="14">
      <c r="A41" t="s">
        <v>2996</v>
      </c>
      <c r="B41" s="237" t="s">
        <v>37</v>
      </c>
      <c r="C41" s="237" t="s">
        <v>38</v>
      </c>
    </row>
    <row r="42" spans="1:3" ht="14">
      <c r="A42" t="s">
        <v>1297</v>
      </c>
      <c r="B42" s="237" t="s">
        <v>37</v>
      </c>
      <c r="C42" s="237" t="s">
        <v>38</v>
      </c>
    </row>
    <row r="43" spans="1:3" ht="14">
      <c r="A43" t="s">
        <v>1276</v>
      </c>
      <c r="B43" s="237" t="s">
        <v>25518</v>
      </c>
      <c r="C43" s="237" t="s">
        <v>25577</v>
      </c>
    </row>
    <row r="44" spans="1:3" ht="14">
      <c r="A44" t="s">
        <v>12104</v>
      </c>
      <c r="B44" s="237" t="s">
        <v>25518</v>
      </c>
      <c r="C44" s="237" t="s">
        <v>25577</v>
      </c>
    </row>
    <row r="45" spans="1:3" ht="14">
      <c r="A45" t="s">
        <v>9179</v>
      </c>
      <c r="B45" s="237" t="s">
        <v>37</v>
      </c>
      <c r="C45" s="237" t="s">
        <v>38</v>
      </c>
    </row>
    <row r="46" spans="1:3" ht="30">
      <c r="A46" s="159" t="s">
        <v>2240</v>
      </c>
      <c r="B46" s="237" t="s">
        <v>25585</v>
      </c>
      <c r="C46" s="180" t="s">
        <v>25586</v>
      </c>
    </row>
    <row r="47" spans="1:3" ht="14">
      <c r="A47" s="66" t="s">
        <v>16357</v>
      </c>
      <c r="B47" s="237" t="s">
        <v>25518</v>
      </c>
      <c r="C47" s="237" t="s">
        <v>25519</v>
      </c>
    </row>
    <row r="48" spans="1:3" ht="14">
      <c r="A48" s="66" t="s">
        <v>25596</v>
      </c>
      <c r="B48" s="237" t="s">
        <v>87</v>
      </c>
      <c r="C48" s="237" t="s">
        <v>25594</v>
      </c>
    </row>
    <row r="49" spans="1:3" ht="14">
      <c r="A49" t="s">
        <v>25600</v>
      </c>
      <c r="B49" s="237" t="s">
        <v>37</v>
      </c>
      <c r="C49" s="237" t="s">
        <v>38</v>
      </c>
    </row>
    <row r="50" spans="1:3" ht="14">
      <c r="A50" s="66" t="s">
        <v>5647</v>
      </c>
      <c r="B50" s="152" t="s">
        <v>37</v>
      </c>
      <c r="C50" s="152" t="s">
        <v>38</v>
      </c>
    </row>
    <row r="51" spans="1:3" ht="14">
      <c r="A51" s="66" t="s">
        <v>8787</v>
      </c>
      <c r="B51" s="152" t="s">
        <v>37</v>
      </c>
      <c r="C51" s="152" t="s">
        <v>38</v>
      </c>
    </row>
    <row r="52" spans="1:3" ht="14">
      <c r="A52" s="163" t="s">
        <v>25609</v>
      </c>
      <c r="B52" s="237" t="s">
        <v>25496</v>
      </c>
      <c r="C52" s="237" t="s">
        <v>25608</v>
      </c>
    </row>
    <row r="53" spans="1:3" ht="14">
      <c r="A53" t="s">
        <v>457</v>
      </c>
      <c r="B53" s="237" t="s">
        <v>25611</v>
      </c>
      <c r="C53" s="237" t="s">
        <v>25612</v>
      </c>
    </row>
    <row r="54" spans="1:3" ht="14">
      <c r="A54" t="s">
        <v>2064</v>
      </c>
      <c r="B54" s="152" t="s">
        <v>37</v>
      </c>
      <c r="C54" s="152" t="s">
        <v>38</v>
      </c>
    </row>
    <row r="55" spans="1:3" ht="14">
      <c r="A55" t="s">
        <v>7930</v>
      </c>
      <c r="B55" s="152" t="s">
        <v>37</v>
      </c>
      <c r="C55" s="152" t="s">
        <v>38</v>
      </c>
    </row>
    <row r="56" spans="1:3" ht="14">
      <c r="A56" t="s">
        <v>3277</v>
      </c>
      <c r="B56" s="152" t="s">
        <v>37</v>
      </c>
      <c r="C56" s="152" t="s">
        <v>38</v>
      </c>
    </row>
    <row r="57" spans="1:3" ht="14">
      <c r="A57" t="s">
        <v>7396</v>
      </c>
      <c r="B57" s="152" t="s">
        <v>37</v>
      </c>
      <c r="C57" s="152" t="s">
        <v>38</v>
      </c>
    </row>
    <row r="58" spans="1:3" ht="14">
      <c r="A58" t="s">
        <v>16235</v>
      </c>
      <c r="B58" s="237" t="s">
        <v>37</v>
      </c>
      <c r="C58" s="237" t="s">
        <v>171</v>
      </c>
    </row>
    <row r="59" spans="1:3" ht="14">
      <c r="A59" t="s">
        <v>2107</v>
      </c>
      <c r="B59" s="152" t="s">
        <v>37</v>
      </c>
      <c r="C59" s="237" t="s">
        <v>25629</v>
      </c>
    </row>
    <row r="60" spans="1:3" ht="14">
      <c r="A60" t="s">
        <v>134</v>
      </c>
      <c r="B60" s="152" t="s">
        <v>37</v>
      </c>
      <c r="C60" s="152" t="s">
        <v>38</v>
      </c>
    </row>
    <row r="61" spans="1:3" ht="14">
      <c r="A61" t="s">
        <v>1813</v>
      </c>
      <c r="B61" s="152" t="s">
        <v>37</v>
      </c>
      <c r="C61" s="152" t="s">
        <v>25629</v>
      </c>
    </row>
    <row r="62" spans="1:3" ht="14">
      <c r="A62" t="s">
        <v>25641</v>
      </c>
      <c r="B62" s="152" t="s">
        <v>37</v>
      </c>
      <c r="C62" s="152" t="s">
        <v>38</v>
      </c>
    </row>
    <row r="63" spans="1:3" ht="14">
      <c r="A63" t="s">
        <v>25648</v>
      </c>
      <c r="B63" s="152" t="s">
        <v>37</v>
      </c>
      <c r="C63" s="237" t="s">
        <v>25646</v>
      </c>
    </row>
    <row r="64" spans="1:3" ht="14">
      <c r="A64" t="s">
        <v>4643</v>
      </c>
      <c r="B64" s="237" t="s">
        <v>87</v>
      </c>
      <c r="C64" s="237" t="s">
        <v>234</v>
      </c>
    </row>
    <row r="65" spans="1:3" ht="14">
      <c r="A65" t="s">
        <v>8499</v>
      </c>
      <c r="B65" s="152" t="s">
        <v>87</v>
      </c>
      <c r="C65" s="237" t="s">
        <v>836</v>
      </c>
    </row>
    <row r="66" spans="1:3" ht="14">
      <c r="A66" t="s">
        <v>4928</v>
      </c>
      <c r="B66" s="237" t="s">
        <v>87</v>
      </c>
      <c r="C66" s="237" t="s">
        <v>25658</v>
      </c>
    </row>
    <row r="67" spans="1:3" ht="14">
      <c r="A67" t="s">
        <v>8100</v>
      </c>
      <c r="B67" s="152" t="s">
        <v>37</v>
      </c>
      <c r="C67" s="152" t="s">
        <v>38</v>
      </c>
    </row>
    <row r="68" spans="1:3" ht="14">
      <c r="A68" s="109" t="s">
        <v>25317</v>
      </c>
      <c r="B68" s="237" t="s">
        <v>87</v>
      </c>
      <c r="C68" s="237" t="s">
        <v>234</v>
      </c>
    </row>
    <row r="69" spans="1:3" ht="14">
      <c r="A69" t="s">
        <v>537</v>
      </c>
    </row>
    <row r="70" spans="1:3" ht="14">
      <c r="A70" t="s">
        <v>25339</v>
      </c>
    </row>
    <row r="71" spans="1:3" ht="14">
      <c r="A71" t="s">
        <v>803</v>
      </c>
    </row>
    <row r="72" spans="1:3" ht="14">
      <c r="A72" t="s">
        <v>207</v>
      </c>
    </row>
    <row r="73" spans="1:3" ht="14">
      <c r="A73" t="s">
        <v>2346</v>
      </c>
    </row>
    <row r="74" spans="1:3" ht="14">
      <c r="A74" t="s">
        <v>25372</v>
      </c>
    </row>
    <row r="75" spans="1:3" ht="14">
      <c r="A75" t="s">
        <v>25383</v>
      </c>
    </row>
    <row r="76" spans="1:3" ht="14">
      <c r="A76" t="s">
        <v>8255</v>
      </c>
    </row>
    <row r="77" spans="1:3" ht="14">
      <c r="A77" s="149" t="s">
        <v>25525</v>
      </c>
    </row>
    <row r="78" spans="1:3" ht="14">
      <c r="A78" s="127" t="s">
        <v>14896</v>
      </c>
    </row>
    <row r="79" spans="1:3" ht="14">
      <c r="A79" s="130" t="s">
        <v>15192</v>
      </c>
    </row>
    <row r="80" spans="1:3" ht="14">
      <c r="A80" t="s">
        <v>4543</v>
      </c>
    </row>
    <row r="81" spans="1:1" ht="14">
      <c r="A81" t="s">
        <v>1177</v>
      </c>
    </row>
    <row r="82" spans="1:1" ht="14">
      <c r="A82" t="s">
        <v>25431</v>
      </c>
    </row>
    <row r="83" spans="1:1" ht="14">
      <c r="A83" t="s">
        <v>25440</v>
      </c>
    </row>
    <row r="84" spans="1:1" ht="14">
      <c r="A84" t="s">
        <v>7211</v>
      </c>
    </row>
    <row r="85" spans="1:1" ht="14">
      <c r="A85" t="s">
        <v>2523</v>
      </c>
    </row>
    <row r="86" spans="1:1" ht="14">
      <c r="A86" t="s">
        <v>8834</v>
      </c>
    </row>
    <row r="87" spans="1:1" ht="14">
      <c r="A87" t="s">
        <v>1133</v>
      </c>
    </row>
    <row r="88" spans="1:1" ht="14">
      <c r="A88" t="s">
        <v>4438</v>
      </c>
    </row>
    <row r="89" spans="1:1" ht="14">
      <c r="A89" t="s">
        <v>6275</v>
      </c>
    </row>
    <row r="90" spans="1:1" ht="14">
      <c r="A90" t="s">
        <v>8518</v>
      </c>
    </row>
    <row r="91" spans="1:1" ht="14">
      <c r="A91" t="s">
        <v>1688</v>
      </c>
    </row>
    <row r="92" spans="1:1" ht="14">
      <c r="A92" t="s">
        <v>6095</v>
      </c>
    </row>
    <row r="93" spans="1:1" ht="14">
      <c r="A93" t="s">
        <v>5656</v>
      </c>
    </row>
    <row r="94" spans="1:1" ht="14">
      <c r="A94" t="s">
        <v>5210</v>
      </c>
    </row>
    <row r="95" spans="1:1" ht="14">
      <c r="A95" s="148" t="s">
        <v>25945</v>
      </c>
    </row>
    <row r="96" spans="1:1" ht="14">
      <c r="A96" s="148" t="s">
        <v>25946</v>
      </c>
    </row>
    <row r="97" spans="1:1" ht="14">
      <c r="A97" t="s">
        <v>214</v>
      </c>
    </row>
    <row r="98" spans="1:1" ht="14">
      <c r="A98" t="s">
        <v>10460</v>
      </c>
    </row>
    <row r="99" spans="1:1" ht="30">
      <c r="A99" s="156" t="s">
        <v>25997</v>
      </c>
    </row>
    <row r="100" spans="1:1" ht="30">
      <c r="A100" s="156" t="s">
        <v>25998</v>
      </c>
    </row>
    <row r="101" spans="1:1" ht="14">
      <c r="A101" t="s">
        <v>10175</v>
      </c>
    </row>
    <row r="102" spans="1:1" ht="14">
      <c r="A102" t="s">
        <v>25547</v>
      </c>
    </row>
    <row r="103" spans="1:1" ht="14">
      <c r="A103" t="s">
        <v>2439</v>
      </c>
    </row>
    <row r="104" spans="1:1" ht="14">
      <c r="A104" t="s">
        <v>4532</v>
      </c>
    </row>
    <row r="105" spans="1:1" ht="14">
      <c r="A105" t="s">
        <v>13149</v>
      </c>
    </row>
    <row r="106" spans="1:1" ht="14">
      <c r="A106" t="s">
        <v>4864</v>
      </c>
    </row>
    <row r="107" spans="1:1" ht="14">
      <c r="A107" t="s">
        <v>2511</v>
      </c>
    </row>
    <row r="108" spans="1:1" ht="14">
      <c r="A108" t="s">
        <v>2996</v>
      </c>
    </row>
    <row r="109" spans="1:1" ht="14">
      <c r="A109" t="s">
        <v>1297</v>
      </c>
    </row>
    <row r="110" spans="1:1" ht="14">
      <c r="A110" t="s">
        <v>1276</v>
      </c>
    </row>
    <row r="111" spans="1:1" ht="14">
      <c r="A111" t="s">
        <v>12104</v>
      </c>
    </row>
    <row r="112" spans="1:1" ht="14">
      <c r="A112" t="s">
        <v>9179</v>
      </c>
    </row>
    <row r="113" spans="1:1" ht="14">
      <c r="A113" s="159" t="s">
        <v>2240</v>
      </c>
    </row>
    <row r="114" spans="1:1" ht="14">
      <c r="A114" s="66" t="s">
        <v>16357</v>
      </c>
    </row>
    <row r="115" spans="1:1" ht="14">
      <c r="A115" s="66" t="s">
        <v>25596</v>
      </c>
    </row>
    <row r="116" spans="1:1" ht="14">
      <c r="A116" t="s">
        <v>25600</v>
      </c>
    </row>
    <row r="117" spans="1:1" ht="14">
      <c r="A117" s="66" t="s">
        <v>5647</v>
      </c>
    </row>
    <row r="118" spans="1:1" ht="14">
      <c r="A118" s="66" t="s">
        <v>8787</v>
      </c>
    </row>
    <row r="119" spans="1:1" ht="14">
      <c r="A119" s="163" t="s">
        <v>25609</v>
      </c>
    </row>
    <row r="120" spans="1:1" ht="14">
      <c r="A120" t="s">
        <v>457</v>
      </c>
    </row>
    <row r="121" spans="1:1" ht="14">
      <c r="A121" t="s">
        <v>2064</v>
      </c>
    </row>
    <row r="122" spans="1:1" ht="14">
      <c r="A122" t="s">
        <v>7930</v>
      </c>
    </row>
    <row r="123" spans="1:1" ht="14">
      <c r="A123" t="s">
        <v>3277</v>
      </c>
    </row>
    <row r="124" spans="1:1" ht="14">
      <c r="A124" t="s">
        <v>7396</v>
      </c>
    </row>
    <row r="125" spans="1:1" ht="14">
      <c r="A125" t="s">
        <v>16235</v>
      </c>
    </row>
    <row r="126" spans="1:1" ht="14">
      <c r="A126" t="s">
        <v>2107</v>
      </c>
    </row>
    <row r="127" spans="1:1" ht="14">
      <c r="A127" t="s">
        <v>134</v>
      </c>
    </row>
    <row r="128" spans="1:1" ht="14">
      <c r="A128" t="s">
        <v>1813</v>
      </c>
    </row>
    <row r="129" spans="1:1" ht="14">
      <c r="A129" t="s">
        <v>25641</v>
      </c>
    </row>
    <row r="130" spans="1:1" ht="14">
      <c r="A130" t="s">
        <v>25648</v>
      </c>
    </row>
    <row r="131" spans="1:1" ht="14">
      <c r="A131" t="s">
        <v>4643</v>
      </c>
    </row>
    <row r="132" spans="1:1" ht="14">
      <c r="A132" t="s">
        <v>8499</v>
      </c>
    </row>
    <row r="133" spans="1:1" ht="14">
      <c r="A133" t="s">
        <v>4928</v>
      </c>
    </row>
    <row r="134" spans="1:1" ht="14">
      <c r="A134" t="s">
        <v>8100</v>
      </c>
    </row>
  </sheetData>
  <mergeCells count="5">
    <mergeCell ref="B1:C1"/>
    <mergeCell ref="D2:D5"/>
    <mergeCell ref="D6:D9"/>
    <mergeCell ref="D12:D15"/>
    <mergeCell ref="D16:D18"/>
  </mergeCells>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18</vt:i4>
      </vt:variant>
      <vt:variant>
        <vt:lpstr>命名范围</vt:lpstr>
      </vt:variant>
      <vt:variant>
        <vt:i4>1</vt:i4>
      </vt:variant>
    </vt:vector>
  </HeadingPairs>
  <TitlesOfParts>
    <vt:vector size="19" baseType="lpstr">
      <vt:lpstr>（新）processed_results</vt:lpstr>
      <vt:lpstr>省份产品</vt:lpstr>
      <vt:lpstr>Sheet1</vt:lpstr>
      <vt:lpstr>Sheet2</vt:lpstr>
      <vt:lpstr>「工具标准名」映射表</vt:lpstr>
      <vt:lpstr>工作表1</vt:lpstr>
      <vt:lpstr>产品分类_教育_参考表</vt:lpstr>
      <vt:lpstr>产品分类_产业_参考表</vt:lpstr>
      <vt:lpstr>省份映射</vt:lpstr>
      <vt:lpstr>Sheet4</vt:lpstr>
      <vt:lpstr>Top 40产品</vt:lpstr>
      <vt:lpstr>Top40产品-场景简介</vt:lpstr>
      <vt:lpstr>Top</vt:lpstr>
      <vt:lpstr>参考-三类产品分类总表</vt:lpstr>
      <vt:lpstr>2. 场景驱动分类-表格</vt:lpstr>
      <vt:lpstr>1. 产业链分类-表格</vt:lpstr>
      <vt:lpstr>3. 教育领域分类-表格</vt:lpstr>
      <vt:lpstr>助育、助管、助评、助研（雅溶&amp;杨妍）</vt:lpstr>
      <vt:lpstr>「工具标准名」映射表!_FilterDatabase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x206</cp:lastModifiedBy>
  <dcterms:created xsi:type="dcterms:W3CDTF">2026-03-12T21:43:07Z</dcterms:created>
  <dcterms:modified xsi:type="dcterms:W3CDTF">2026-03-12T13:47:25Z</dcterms:modified>
</cp:coreProperties>
</file>